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Behavior\AE904 J&amp;J Conjoint Image Capabilities\AE904g\"/>
    </mc:Choice>
  </mc:AlternateContent>
  <xr:revisionPtr revIDLastSave="0" documentId="13_ncr:1_{FD3C367D-F63F-48D9-BD90-C02311E76F84}" xr6:coauthVersionLast="47" xr6:coauthVersionMax="47" xr10:uidLastSave="{00000000-0000-0000-0000-000000000000}"/>
  <bookViews>
    <workbookView xWindow="-120" yWindow="-120" windowWidth="29040" windowHeight="15840" tabRatio="817" firstSheet="4" activeTab="4" xr2:uid="{00000000-000D-0000-FFFF-FFFF00000000}"/>
  </bookViews>
  <sheets>
    <sheet name="ORIGINAL - HIDDEN" sheetId="2" state="hidden" r:id="rId1"/>
    <sheet name="REORDER - HIDDEN" sheetId="16" state="hidden" r:id="rId2"/>
    <sheet name="ROTATION formula - HIDDEN" sheetId="3" state="hidden" r:id="rId3"/>
    <sheet name="DCM CARDS LOOKUP - HIDDEN" sheetId="11" state="hidden" r:id="rId4"/>
    <sheet name="ROTATION FOR SCRIPTING" sheetId="9" r:id="rId5"/>
    <sheet name="REFERENCE" sheetId="4" r:id="rId6"/>
    <sheet name="PRICE GRID" sheetId="17" r:id="rId7"/>
    <sheet name="EXAMPLE OF CHOICE CARDS" sheetId="10" r:id="rId8"/>
  </sheets>
  <definedNames>
    <definedName name="_xlnm._FilterDatabase" localSheetId="3" hidden="1">'DCM CARDS LOOKUP - HIDDEN'!$A$3:$T$6</definedName>
    <definedName name="_xlnm._FilterDatabase" localSheetId="1" hidden="1">'REORDER - HIDDEN'!$A$1:$P$1801</definedName>
    <definedName name="_xlnm._FilterDatabase" localSheetId="4" hidden="1">'ROTATION FOR SCRIPTING'!#REF!</definedName>
    <definedName name="_xlnm._FilterDatabase" localSheetId="2" hidden="1">'ROTATION formula - HIDDEN'!$T$1:$AE$1501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996" i="10" l="1"/>
  <c r="A5995" i="10"/>
  <c r="A5994" i="10"/>
  <c r="A5993" i="10"/>
  <c r="A5992" i="10"/>
  <c r="A5991" i="10"/>
  <c r="A5990" i="10"/>
  <c r="A5989" i="10"/>
  <c r="A5988" i="10"/>
  <c r="A5987" i="10"/>
  <c r="A5986" i="10"/>
  <c r="A5985" i="10"/>
  <c r="A5984" i="10"/>
  <c r="A5983" i="10"/>
  <c r="A5976" i="10"/>
  <c r="A5975" i="10"/>
  <c r="A5974" i="10"/>
  <c r="A5973" i="10"/>
  <c r="A5972" i="10"/>
  <c r="A5971" i="10"/>
  <c r="A5970" i="10"/>
  <c r="A5969" i="10"/>
  <c r="A5968" i="10"/>
  <c r="A5967" i="10"/>
  <c r="A5966" i="10"/>
  <c r="A5965" i="10"/>
  <c r="A5964" i="10"/>
  <c r="A5963" i="10"/>
  <c r="A5956" i="10"/>
  <c r="A5955" i="10"/>
  <c r="A5954" i="10"/>
  <c r="A5953" i="10"/>
  <c r="A5952" i="10"/>
  <c r="A5951" i="10"/>
  <c r="A5950" i="10"/>
  <c r="A5949" i="10"/>
  <c r="A5948" i="10"/>
  <c r="A5947" i="10"/>
  <c r="A5946" i="10"/>
  <c r="A5945" i="10"/>
  <c r="A5944" i="10"/>
  <c r="A5943" i="10"/>
  <c r="A5936" i="10"/>
  <c r="A5935" i="10"/>
  <c r="A5934" i="10"/>
  <c r="A5933" i="10"/>
  <c r="A5932" i="10"/>
  <c r="A5931" i="10"/>
  <c r="A5930" i="10"/>
  <c r="A5929" i="10"/>
  <c r="A5928" i="10"/>
  <c r="A5927" i="10"/>
  <c r="A5926" i="10"/>
  <c r="A5925" i="10"/>
  <c r="A5924" i="10"/>
  <c r="A5923" i="10"/>
  <c r="A5916" i="10"/>
  <c r="A5915" i="10"/>
  <c r="A5914" i="10"/>
  <c r="A5913" i="10"/>
  <c r="A5912" i="10"/>
  <c r="A5911" i="10"/>
  <c r="A5910" i="10"/>
  <c r="A5909" i="10"/>
  <c r="A5908" i="10"/>
  <c r="A5907" i="10"/>
  <c r="A5906" i="10"/>
  <c r="A5905" i="10"/>
  <c r="A5904" i="10"/>
  <c r="A5903" i="10"/>
  <c r="A5896" i="10"/>
  <c r="A5895" i="10"/>
  <c r="A5894" i="10"/>
  <c r="A5893" i="10"/>
  <c r="A5892" i="10"/>
  <c r="A5891" i="10"/>
  <c r="A5890" i="10"/>
  <c r="A5889" i="10"/>
  <c r="A5888" i="10"/>
  <c r="A5887" i="10"/>
  <c r="A5886" i="10"/>
  <c r="A5885" i="10"/>
  <c r="A5884" i="10"/>
  <c r="A5883" i="10"/>
  <c r="A5876" i="10"/>
  <c r="A5875" i="10"/>
  <c r="A5874" i="10"/>
  <c r="A5873" i="10"/>
  <c r="A5872" i="10"/>
  <c r="A5871" i="10"/>
  <c r="A5870" i="10"/>
  <c r="A5869" i="10"/>
  <c r="A5868" i="10"/>
  <c r="A5867" i="10"/>
  <c r="A5866" i="10"/>
  <c r="A5865" i="10"/>
  <c r="A5864" i="10"/>
  <c r="A5863" i="10"/>
  <c r="A5856" i="10"/>
  <c r="A5855" i="10"/>
  <c r="A5854" i="10"/>
  <c r="A5853" i="10"/>
  <c r="A5852" i="10"/>
  <c r="A5851" i="10"/>
  <c r="A5850" i="10"/>
  <c r="A5849" i="10"/>
  <c r="A5848" i="10"/>
  <c r="A5847" i="10"/>
  <c r="A5846" i="10"/>
  <c r="A5845" i="10"/>
  <c r="A5844" i="10"/>
  <c r="A5843" i="10"/>
  <c r="A5836" i="10"/>
  <c r="A5835" i="10"/>
  <c r="A5834" i="10"/>
  <c r="A5833" i="10"/>
  <c r="A5832" i="10"/>
  <c r="A5831" i="10"/>
  <c r="A5830" i="10"/>
  <c r="A5829" i="10"/>
  <c r="A5828" i="10"/>
  <c r="A5827" i="10"/>
  <c r="A5826" i="10"/>
  <c r="A5825" i="10"/>
  <c r="A5824" i="10"/>
  <c r="A5823" i="10"/>
  <c r="A5816" i="10"/>
  <c r="A5815" i="10"/>
  <c r="A5814" i="10"/>
  <c r="A5813" i="10"/>
  <c r="A5812" i="10"/>
  <c r="A5811" i="10"/>
  <c r="A5810" i="10"/>
  <c r="A5809" i="10"/>
  <c r="A5808" i="10"/>
  <c r="A5807" i="10"/>
  <c r="A5806" i="10"/>
  <c r="A5805" i="10"/>
  <c r="A5804" i="10"/>
  <c r="A5803" i="10"/>
  <c r="A5796" i="10"/>
  <c r="A5795" i="10"/>
  <c r="A5794" i="10"/>
  <c r="A5793" i="10"/>
  <c r="A5792" i="10"/>
  <c r="A5791" i="10"/>
  <c r="A5790" i="10"/>
  <c r="A5789" i="10"/>
  <c r="A5788" i="10"/>
  <c r="A5787" i="10"/>
  <c r="A5786" i="10"/>
  <c r="A5785" i="10"/>
  <c r="A5784" i="10"/>
  <c r="A5783" i="10"/>
  <c r="A5776" i="10"/>
  <c r="A5775" i="10"/>
  <c r="A5774" i="10"/>
  <c r="A5773" i="10"/>
  <c r="A5772" i="10"/>
  <c r="A5771" i="10"/>
  <c r="A5770" i="10"/>
  <c r="A5769" i="10"/>
  <c r="A5768" i="10"/>
  <c r="A5767" i="10"/>
  <c r="A5766" i="10"/>
  <c r="A5765" i="10"/>
  <c r="A5764" i="10"/>
  <c r="A5763" i="10"/>
  <c r="A5756" i="10"/>
  <c r="A5755" i="10"/>
  <c r="A5754" i="10"/>
  <c r="A5753" i="10"/>
  <c r="A5752" i="10"/>
  <c r="A5751" i="10"/>
  <c r="A5750" i="10"/>
  <c r="A5749" i="10"/>
  <c r="A5748" i="10"/>
  <c r="A5747" i="10"/>
  <c r="A5746" i="10"/>
  <c r="A5745" i="10"/>
  <c r="A5744" i="10"/>
  <c r="A5743" i="10"/>
  <c r="A5736" i="10"/>
  <c r="A5735" i="10"/>
  <c r="A5734" i="10"/>
  <c r="A5733" i="10"/>
  <c r="A5732" i="10"/>
  <c r="A5731" i="10"/>
  <c r="A5730" i="10"/>
  <c r="A5729" i="10"/>
  <c r="A5728" i="10"/>
  <c r="A5727" i="10"/>
  <c r="A5726" i="10"/>
  <c r="A5725" i="10"/>
  <c r="A5724" i="10"/>
  <c r="A5723" i="10"/>
  <c r="A5716" i="10"/>
  <c r="A5715" i="10"/>
  <c r="A5714" i="10"/>
  <c r="A5713" i="10"/>
  <c r="A5712" i="10"/>
  <c r="A5711" i="10"/>
  <c r="A5710" i="10"/>
  <c r="A5709" i="10"/>
  <c r="A5708" i="10"/>
  <c r="A5707" i="10"/>
  <c r="A5706" i="10"/>
  <c r="A5705" i="10"/>
  <c r="A5704" i="10"/>
  <c r="A5703" i="10"/>
  <c r="A5696" i="10"/>
  <c r="A5695" i="10"/>
  <c r="A5694" i="10"/>
  <c r="A5693" i="10"/>
  <c r="A5692" i="10"/>
  <c r="A5691" i="10"/>
  <c r="A5690" i="10"/>
  <c r="A5689" i="10"/>
  <c r="A5688" i="10"/>
  <c r="A5687" i="10"/>
  <c r="A5686" i="10"/>
  <c r="A5685" i="10"/>
  <c r="A5684" i="10"/>
  <c r="A5683" i="10"/>
  <c r="A5676" i="10"/>
  <c r="A5675" i="10"/>
  <c r="A5674" i="10"/>
  <c r="A5673" i="10"/>
  <c r="A5672" i="10"/>
  <c r="A5671" i="10"/>
  <c r="A5670" i="10"/>
  <c r="A5669" i="10"/>
  <c r="A5668" i="10"/>
  <c r="A5667" i="10"/>
  <c r="A5666" i="10"/>
  <c r="A5665" i="10"/>
  <c r="A5664" i="10"/>
  <c r="A5663" i="10"/>
  <c r="A5656" i="10"/>
  <c r="A5655" i="10"/>
  <c r="A5654" i="10"/>
  <c r="A5653" i="10"/>
  <c r="A5652" i="10"/>
  <c r="A5651" i="10"/>
  <c r="A5650" i="10"/>
  <c r="A5649" i="10"/>
  <c r="A5648" i="10"/>
  <c r="A5647" i="10"/>
  <c r="A5646" i="10"/>
  <c r="A5645" i="10"/>
  <c r="A5644" i="10"/>
  <c r="A5643" i="10"/>
  <c r="A5636" i="10"/>
  <c r="A5635" i="10"/>
  <c r="A5634" i="10"/>
  <c r="A5633" i="10"/>
  <c r="A5632" i="10"/>
  <c r="A5631" i="10"/>
  <c r="A5630" i="10"/>
  <c r="A5629" i="10"/>
  <c r="A5628" i="10"/>
  <c r="A5627" i="10"/>
  <c r="A5626" i="10"/>
  <c r="A5625" i="10"/>
  <c r="A5624" i="10"/>
  <c r="A5623" i="10"/>
  <c r="A5616" i="10"/>
  <c r="A5615" i="10"/>
  <c r="A5614" i="10"/>
  <c r="A5613" i="10"/>
  <c r="A5612" i="10"/>
  <c r="A5611" i="10"/>
  <c r="A5610" i="10"/>
  <c r="A5609" i="10"/>
  <c r="A5608" i="10"/>
  <c r="A5607" i="10"/>
  <c r="A5606" i="10"/>
  <c r="A5605" i="10"/>
  <c r="A5604" i="10"/>
  <c r="A5603" i="10"/>
  <c r="A5596" i="10"/>
  <c r="A5595" i="10"/>
  <c r="A5594" i="10"/>
  <c r="A5593" i="10"/>
  <c r="A5592" i="10"/>
  <c r="A5591" i="10"/>
  <c r="A5590" i="10"/>
  <c r="A5589" i="10"/>
  <c r="A5588" i="10"/>
  <c r="A5587" i="10"/>
  <c r="A5586" i="10"/>
  <c r="A5585" i="10"/>
  <c r="A5584" i="10"/>
  <c r="A5583" i="10"/>
  <c r="A5576" i="10"/>
  <c r="A5575" i="10"/>
  <c r="A5574" i="10"/>
  <c r="A5573" i="10"/>
  <c r="A5572" i="10"/>
  <c r="A5571" i="10"/>
  <c r="A5570" i="10"/>
  <c r="A5569" i="10"/>
  <c r="A5568" i="10"/>
  <c r="A5567" i="10"/>
  <c r="A5566" i="10"/>
  <c r="A5565" i="10"/>
  <c r="A5564" i="10"/>
  <c r="A5563" i="10"/>
  <c r="A5556" i="10"/>
  <c r="A5555" i="10"/>
  <c r="A5554" i="10"/>
  <c r="A5553" i="10"/>
  <c r="A5552" i="10"/>
  <c r="A5551" i="10"/>
  <c r="A5550" i="10"/>
  <c r="A5549" i="10"/>
  <c r="A5548" i="10"/>
  <c r="A5547" i="10"/>
  <c r="A5546" i="10"/>
  <c r="A5545" i="10"/>
  <c r="A5544" i="10"/>
  <c r="A5543" i="10"/>
  <c r="A5536" i="10"/>
  <c r="A5535" i="10"/>
  <c r="A5534" i="10"/>
  <c r="A5533" i="10"/>
  <c r="A5532" i="10"/>
  <c r="A5531" i="10"/>
  <c r="A5530" i="10"/>
  <c r="A5529" i="10"/>
  <c r="A5528" i="10"/>
  <c r="A5527" i="10"/>
  <c r="A5526" i="10"/>
  <c r="A5525" i="10"/>
  <c r="A5524" i="10"/>
  <c r="A5523" i="10"/>
  <c r="A5516" i="10"/>
  <c r="A5515" i="10"/>
  <c r="A5514" i="10"/>
  <c r="A5513" i="10"/>
  <c r="A5512" i="10"/>
  <c r="A5511" i="10"/>
  <c r="A5510" i="10"/>
  <c r="A5509" i="10"/>
  <c r="A5508" i="10"/>
  <c r="A5507" i="10"/>
  <c r="A5506" i="10"/>
  <c r="A5505" i="10"/>
  <c r="A5504" i="10"/>
  <c r="A5503" i="10"/>
  <c r="A5496" i="10"/>
  <c r="A5495" i="10"/>
  <c r="A5494" i="10"/>
  <c r="A5493" i="10"/>
  <c r="A5492" i="10"/>
  <c r="A5491" i="10"/>
  <c r="A5490" i="10"/>
  <c r="A5489" i="10"/>
  <c r="A5488" i="10"/>
  <c r="A5487" i="10"/>
  <c r="A5486" i="10"/>
  <c r="A5485" i="10"/>
  <c r="A5484" i="10"/>
  <c r="A5483" i="10"/>
  <c r="A5476" i="10"/>
  <c r="A5475" i="10"/>
  <c r="A5474" i="10"/>
  <c r="A5473" i="10"/>
  <c r="A5472" i="10"/>
  <c r="A5471" i="10"/>
  <c r="A5470" i="10"/>
  <c r="A5469" i="10"/>
  <c r="A5468" i="10"/>
  <c r="A5467" i="10"/>
  <c r="A5466" i="10"/>
  <c r="A5465" i="10"/>
  <c r="A5464" i="10"/>
  <c r="A5463" i="10"/>
  <c r="A5456" i="10"/>
  <c r="A5455" i="10"/>
  <c r="A5454" i="10"/>
  <c r="A5453" i="10"/>
  <c r="A5452" i="10"/>
  <c r="A5451" i="10"/>
  <c r="A5450" i="10"/>
  <c r="A5449" i="10"/>
  <c r="A5448" i="10"/>
  <c r="A5447" i="10"/>
  <c r="A5446" i="10"/>
  <c r="A5445" i="10"/>
  <c r="A5444" i="10"/>
  <c r="A5443" i="10"/>
  <c r="A5436" i="10"/>
  <c r="A5435" i="10"/>
  <c r="A5434" i="10"/>
  <c r="A5433" i="10"/>
  <c r="A5432" i="10"/>
  <c r="A5431" i="10"/>
  <c r="A5430" i="10"/>
  <c r="A5429" i="10"/>
  <c r="A5428" i="10"/>
  <c r="A5427" i="10"/>
  <c r="A5426" i="10"/>
  <c r="A5425" i="10"/>
  <c r="A5424" i="10"/>
  <c r="A5423" i="10"/>
  <c r="A5416" i="10"/>
  <c r="A5415" i="10"/>
  <c r="A5414" i="10"/>
  <c r="A5413" i="10"/>
  <c r="A5412" i="10"/>
  <c r="A5411" i="10"/>
  <c r="A5410" i="10"/>
  <c r="A5409" i="10"/>
  <c r="A5408" i="10"/>
  <c r="A5407" i="10"/>
  <c r="A5406" i="10"/>
  <c r="A5405" i="10"/>
  <c r="A5404" i="10"/>
  <c r="A5403" i="10"/>
  <c r="A5396" i="10"/>
  <c r="A5395" i="10"/>
  <c r="A5394" i="10"/>
  <c r="A5393" i="10"/>
  <c r="A5392" i="10"/>
  <c r="A5391" i="10"/>
  <c r="A5390" i="10"/>
  <c r="A5389" i="10"/>
  <c r="A5388" i="10"/>
  <c r="A5387" i="10"/>
  <c r="A5386" i="10"/>
  <c r="A5385" i="10"/>
  <c r="A5384" i="10"/>
  <c r="A5383" i="10"/>
  <c r="A5376" i="10"/>
  <c r="A5375" i="10"/>
  <c r="A5374" i="10"/>
  <c r="A5373" i="10"/>
  <c r="A5372" i="10"/>
  <c r="A5371" i="10"/>
  <c r="A5370" i="10"/>
  <c r="A5369" i="10"/>
  <c r="A5368" i="10"/>
  <c r="A5367" i="10"/>
  <c r="A5366" i="10"/>
  <c r="A5365" i="10"/>
  <c r="A5364" i="10"/>
  <c r="A5363" i="10"/>
  <c r="A5356" i="10"/>
  <c r="A5355" i="10"/>
  <c r="A5354" i="10"/>
  <c r="A5353" i="10"/>
  <c r="A5352" i="10"/>
  <c r="A5351" i="10"/>
  <c r="A5350" i="10"/>
  <c r="A5349" i="10"/>
  <c r="A5348" i="10"/>
  <c r="A5347" i="10"/>
  <c r="A5346" i="10"/>
  <c r="A5345" i="10"/>
  <c r="A5344" i="10"/>
  <c r="A5343" i="10"/>
  <c r="A5336" i="10"/>
  <c r="A5335" i="10"/>
  <c r="A5334" i="10"/>
  <c r="A5333" i="10"/>
  <c r="A5332" i="10"/>
  <c r="A5331" i="10"/>
  <c r="A5330" i="10"/>
  <c r="A5329" i="10"/>
  <c r="A5328" i="10"/>
  <c r="A5327" i="10"/>
  <c r="A5326" i="10"/>
  <c r="A5325" i="10"/>
  <c r="A5324" i="10"/>
  <c r="A5323" i="10"/>
  <c r="A5316" i="10"/>
  <c r="A5315" i="10"/>
  <c r="A5314" i="10"/>
  <c r="A5313" i="10"/>
  <c r="A5312" i="10"/>
  <c r="A5311" i="10"/>
  <c r="A5310" i="10"/>
  <c r="A5309" i="10"/>
  <c r="A5308" i="10"/>
  <c r="A5307" i="10"/>
  <c r="A5306" i="10"/>
  <c r="A5305" i="10"/>
  <c r="A5304" i="10"/>
  <c r="A5303" i="10"/>
  <c r="A5296" i="10"/>
  <c r="A5295" i="10"/>
  <c r="A5294" i="10"/>
  <c r="A5293" i="10"/>
  <c r="A5292" i="10"/>
  <c r="A5291" i="10"/>
  <c r="A5290" i="10"/>
  <c r="A5289" i="10"/>
  <c r="A5288" i="10"/>
  <c r="A5287" i="10"/>
  <c r="A5286" i="10"/>
  <c r="A5285" i="10"/>
  <c r="A5284" i="10"/>
  <c r="A5283" i="10"/>
  <c r="A5276" i="10"/>
  <c r="A5275" i="10"/>
  <c r="A5274" i="10"/>
  <c r="A5273" i="10"/>
  <c r="A5272" i="10"/>
  <c r="A5271" i="10"/>
  <c r="A5270" i="10"/>
  <c r="A5269" i="10"/>
  <c r="A5268" i="10"/>
  <c r="A5267" i="10"/>
  <c r="A5266" i="10"/>
  <c r="A5265" i="10"/>
  <c r="A5264" i="10"/>
  <c r="A5263" i="10"/>
  <c r="A5256" i="10"/>
  <c r="A5255" i="10"/>
  <c r="A5254" i="10"/>
  <c r="A5253" i="10"/>
  <c r="A5252" i="10"/>
  <c r="A5251" i="10"/>
  <c r="A5250" i="10"/>
  <c r="A5249" i="10"/>
  <c r="A5248" i="10"/>
  <c r="A5247" i="10"/>
  <c r="A5246" i="10"/>
  <c r="A5245" i="10"/>
  <c r="A5244" i="10"/>
  <c r="A5243" i="10"/>
  <c r="A5236" i="10"/>
  <c r="A5235" i="10"/>
  <c r="A5234" i="10"/>
  <c r="A5233" i="10"/>
  <c r="A5232" i="10"/>
  <c r="A5231" i="10"/>
  <c r="A5230" i="10"/>
  <c r="A5229" i="10"/>
  <c r="A5228" i="10"/>
  <c r="A5227" i="10"/>
  <c r="A5226" i="10"/>
  <c r="A5225" i="10"/>
  <c r="A5224" i="10"/>
  <c r="A5223" i="10"/>
  <c r="A5216" i="10"/>
  <c r="A5215" i="10"/>
  <c r="A5214" i="10"/>
  <c r="A5213" i="10"/>
  <c r="A5212" i="10"/>
  <c r="A5211" i="10"/>
  <c r="A5210" i="10"/>
  <c r="A5209" i="10"/>
  <c r="A5208" i="10"/>
  <c r="A5207" i="10"/>
  <c r="A5206" i="10"/>
  <c r="A5205" i="10"/>
  <c r="A5204" i="10"/>
  <c r="A5203" i="10"/>
  <c r="A5196" i="10"/>
  <c r="A5195" i="10"/>
  <c r="A5194" i="10"/>
  <c r="A5193" i="10"/>
  <c r="A5192" i="10"/>
  <c r="A5191" i="10"/>
  <c r="A5190" i="10"/>
  <c r="A5189" i="10"/>
  <c r="A5188" i="10"/>
  <c r="A5187" i="10"/>
  <c r="A5186" i="10"/>
  <c r="A5185" i="10"/>
  <c r="A5184" i="10"/>
  <c r="A5183" i="10"/>
  <c r="A5176" i="10"/>
  <c r="A5175" i="10"/>
  <c r="A5174" i="10"/>
  <c r="A5173" i="10"/>
  <c r="A5172" i="10"/>
  <c r="A5171" i="10"/>
  <c r="A5170" i="10"/>
  <c r="A5169" i="10"/>
  <c r="A5168" i="10"/>
  <c r="A5167" i="10"/>
  <c r="A5166" i="10"/>
  <c r="A5165" i="10"/>
  <c r="A5164" i="10"/>
  <c r="A5163" i="10"/>
  <c r="A5156" i="10"/>
  <c r="A5155" i="10"/>
  <c r="A5154" i="10"/>
  <c r="A5153" i="10"/>
  <c r="A5152" i="10"/>
  <c r="A5151" i="10"/>
  <c r="A5150" i="10"/>
  <c r="A5149" i="10"/>
  <c r="A5148" i="10"/>
  <c r="A5147" i="10"/>
  <c r="A5146" i="10"/>
  <c r="A5145" i="10"/>
  <c r="A5144" i="10"/>
  <c r="A5143" i="10"/>
  <c r="A5136" i="10"/>
  <c r="A5135" i="10"/>
  <c r="A5134" i="10"/>
  <c r="A5133" i="10"/>
  <c r="A5132" i="10"/>
  <c r="A5131" i="10"/>
  <c r="A5130" i="10"/>
  <c r="A5129" i="10"/>
  <c r="A5128" i="10"/>
  <c r="A5127" i="10"/>
  <c r="A5126" i="10"/>
  <c r="A5125" i="10"/>
  <c r="A5124" i="10"/>
  <c r="A5123" i="10"/>
  <c r="A5116" i="10"/>
  <c r="A5115" i="10"/>
  <c r="A5114" i="10"/>
  <c r="A5113" i="10"/>
  <c r="A5112" i="10"/>
  <c r="A5111" i="10"/>
  <c r="A5110" i="10"/>
  <c r="A5109" i="10"/>
  <c r="A5108" i="10"/>
  <c r="A5107" i="10"/>
  <c r="A5106" i="10"/>
  <c r="A5105" i="10"/>
  <c r="A5104" i="10"/>
  <c r="A5103" i="10"/>
  <c r="A5096" i="10"/>
  <c r="A5095" i="10"/>
  <c r="A5094" i="10"/>
  <c r="A5093" i="10"/>
  <c r="A5092" i="10"/>
  <c r="A5091" i="10"/>
  <c r="A5090" i="10"/>
  <c r="A5089" i="10"/>
  <c r="A5088" i="10"/>
  <c r="A5087" i="10"/>
  <c r="A5086" i="10"/>
  <c r="A5085" i="10"/>
  <c r="A5084" i="10"/>
  <c r="A5083" i="10"/>
  <c r="A5076" i="10"/>
  <c r="A5075" i="10"/>
  <c r="A5074" i="10"/>
  <c r="A5073" i="10"/>
  <c r="A5072" i="10"/>
  <c r="A5071" i="10"/>
  <c r="A5070" i="10"/>
  <c r="A5069" i="10"/>
  <c r="A5068" i="10"/>
  <c r="A5067" i="10"/>
  <c r="A5066" i="10"/>
  <c r="A5065" i="10"/>
  <c r="A5064" i="10"/>
  <c r="A5063" i="10"/>
  <c r="A5056" i="10"/>
  <c r="A5055" i="10"/>
  <c r="A5054" i="10"/>
  <c r="A5053" i="10"/>
  <c r="A5052" i="10"/>
  <c r="A5051" i="10"/>
  <c r="A5050" i="10"/>
  <c r="A5049" i="10"/>
  <c r="A5048" i="10"/>
  <c r="A5047" i="10"/>
  <c r="A5046" i="10"/>
  <c r="A5045" i="10"/>
  <c r="A5044" i="10"/>
  <c r="A5043" i="10"/>
  <c r="A5036" i="10"/>
  <c r="A5035" i="10"/>
  <c r="A5034" i="10"/>
  <c r="A5033" i="10"/>
  <c r="A5032" i="10"/>
  <c r="A5031" i="10"/>
  <c r="A5030" i="10"/>
  <c r="A5029" i="10"/>
  <c r="A5028" i="10"/>
  <c r="A5027" i="10"/>
  <c r="A5026" i="10"/>
  <c r="A5025" i="10"/>
  <c r="A5024" i="10"/>
  <c r="A5023" i="10"/>
  <c r="A5016" i="10"/>
  <c r="A5015" i="10"/>
  <c r="A5014" i="10"/>
  <c r="A5013" i="10"/>
  <c r="A5012" i="10"/>
  <c r="A5011" i="10"/>
  <c r="A5010" i="10"/>
  <c r="A5009" i="10"/>
  <c r="A5008" i="10"/>
  <c r="A5007" i="10"/>
  <c r="A5006" i="10"/>
  <c r="A5005" i="10"/>
  <c r="A5004" i="10"/>
  <c r="A5003" i="10"/>
  <c r="A4996" i="10"/>
  <c r="A4995" i="10"/>
  <c r="A4994" i="10"/>
  <c r="A4993" i="10"/>
  <c r="A4992" i="10"/>
  <c r="A4991" i="10"/>
  <c r="A4990" i="10"/>
  <c r="A4989" i="10"/>
  <c r="A4988" i="10"/>
  <c r="A4987" i="10"/>
  <c r="A4986" i="10"/>
  <c r="A4985" i="10"/>
  <c r="A4984" i="10"/>
  <c r="A4983" i="10"/>
  <c r="A4976" i="10"/>
  <c r="A4975" i="10"/>
  <c r="A4974" i="10"/>
  <c r="A4973" i="10"/>
  <c r="A4972" i="10"/>
  <c r="A4971" i="10"/>
  <c r="A4970" i="10"/>
  <c r="A4969" i="10"/>
  <c r="A4968" i="10"/>
  <c r="A4967" i="10"/>
  <c r="A4966" i="10"/>
  <c r="A4965" i="10"/>
  <c r="A4964" i="10"/>
  <c r="A4963" i="10"/>
  <c r="A4956" i="10"/>
  <c r="A4955" i="10"/>
  <c r="A4954" i="10"/>
  <c r="A4953" i="10"/>
  <c r="A4952" i="10"/>
  <c r="A4951" i="10"/>
  <c r="A4950" i="10"/>
  <c r="A4949" i="10"/>
  <c r="A4948" i="10"/>
  <c r="A4947" i="10"/>
  <c r="A4946" i="10"/>
  <c r="A4945" i="10"/>
  <c r="A4944" i="10"/>
  <c r="A4943" i="10"/>
  <c r="A4936" i="10"/>
  <c r="A4935" i="10"/>
  <c r="A4934" i="10"/>
  <c r="A4933" i="10"/>
  <c r="A4932" i="10"/>
  <c r="A4931" i="10"/>
  <c r="A4930" i="10"/>
  <c r="A4929" i="10"/>
  <c r="A4928" i="10"/>
  <c r="A4927" i="10"/>
  <c r="A4926" i="10"/>
  <c r="A4925" i="10"/>
  <c r="A4924" i="10"/>
  <c r="A4923" i="10"/>
  <c r="A4916" i="10"/>
  <c r="A4915" i="10"/>
  <c r="A4914" i="10"/>
  <c r="A4913" i="10"/>
  <c r="A4912" i="10"/>
  <c r="A4911" i="10"/>
  <c r="A4910" i="10"/>
  <c r="A4909" i="10"/>
  <c r="A4908" i="10"/>
  <c r="A4907" i="10"/>
  <c r="A4906" i="10"/>
  <c r="A4905" i="10"/>
  <c r="A4904" i="10"/>
  <c r="A4903" i="10"/>
  <c r="A4896" i="10"/>
  <c r="A4895" i="10"/>
  <c r="A4894" i="10"/>
  <c r="A4893" i="10"/>
  <c r="A4892" i="10"/>
  <c r="A4891" i="10"/>
  <c r="A4890" i="10"/>
  <c r="A4889" i="10"/>
  <c r="A4888" i="10"/>
  <c r="A4887" i="10"/>
  <c r="A4886" i="10"/>
  <c r="A4885" i="10"/>
  <c r="A4884" i="10"/>
  <c r="A4883" i="10"/>
  <c r="A4876" i="10"/>
  <c r="A4875" i="10"/>
  <c r="A4874" i="10"/>
  <c r="A4873" i="10"/>
  <c r="A4872" i="10"/>
  <c r="A4871" i="10"/>
  <c r="A4870" i="10"/>
  <c r="A4869" i="10"/>
  <c r="A4868" i="10"/>
  <c r="A4867" i="10"/>
  <c r="A4866" i="10"/>
  <c r="A4865" i="10"/>
  <c r="A4864" i="10"/>
  <c r="A4863" i="10"/>
  <c r="A4856" i="10"/>
  <c r="A4855" i="10"/>
  <c r="A4854" i="10"/>
  <c r="A4853" i="10"/>
  <c r="A4852" i="10"/>
  <c r="A4851" i="10"/>
  <c r="A4850" i="10"/>
  <c r="A4849" i="10"/>
  <c r="A4848" i="10"/>
  <c r="A4847" i="10"/>
  <c r="A4846" i="10"/>
  <c r="A4845" i="10"/>
  <c r="A4844" i="10"/>
  <c r="A4843" i="10"/>
  <c r="A4836" i="10"/>
  <c r="A4835" i="10"/>
  <c r="A4834" i="10"/>
  <c r="A4833" i="10"/>
  <c r="A4832" i="10"/>
  <c r="A4831" i="10"/>
  <c r="A4830" i="10"/>
  <c r="A4829" i="10"/>
  <c r="A4828" i="10"/>
  <c r="A4827" i="10"/>
  <c r="A4826" i="10"/>
  <c r="A4825" i="10"/>
  <c r="A4824" i="10"/>
  <c r="A4823" i="10"/>
  <c r="A4816" i="10"/>
  <c r="A4815" i="10"/>
  <c r="A4814" i="10"/>
  <c r="A4813" i="10"/>
  <c r="A4812" i="10"/>
  <c r="A4811" i="10"/>
  <c r="A4810" i="10"/>
  <c r="A4809" i="10"/>
  <c r="A4808" i="10"/>
  <c r="A4807" i="10"/>
  <c r="A4806" i="10"/>
  <c r="A4805" i="10"/>
  <c r="A4804" i="10"/>
  <c r="A4803" i="10"/>
  <c r="A4796" i="10"/>
  <c r="A4795" i="10"/>
  <c r="A4794" i="10"/>
  <c r="A4793" i="10"/>
  <c r="A4792" i="10"/>
  <c r="A4791" i="10"/>
  <c r="A4790" i="10"/>
  <c r="A4789" i="10"/>
  <c r="A4788" i="10"/>
  <c r="A4787" i="10"/>
  <c r="A4786" i="10"/>
  <c r="A4785" i="10"/>
  <c r="A4784" i="10"/>
  <c r="A4783" i="10"/>
  <c r="A4776" i="10"/>
  <c r="A4775" i="10"/>
  <c r="A4774" i="10"/>
  <c r="A4773" i="10"/>
  <c r="A4772" i="10"/>
  <c r="A4771" i="10"/>
  <c r="A4770" i="10"/>
  <c r="A4769" i="10"/>
  <c r="A4768" i="10"/>
  <c r="A4767" i="10"/>
  <c r="A4766" i="10"/>
  <c r="A4765" i="10"/>
  <c r="A4764" i="10"/>
  <c r="A4763" i="10"/>
  <c r="A4756" i="10"/>
  <c r="A4755" i="10"/>
  <c r="A4754" i="10"/>
  <c r="A4753" i="10"/>
  <c r="A4752" i="10"/>
  <c r="A4751" i="10"/>
  <c r="A4750" i="10"/>
  <c r="A4749" i="10"/>
  <c r="A4748" i="10"/>
  <c r="A4747" i="10"/>
  <c r="A4746" i="10"/>
  <c r="A4745" i="10"/>
  <c r="A4744" i="10"/>
  <c r="A4743" i="10"/>
  <c r="A4736" i="10"/>
  <c r="A4735" i="10"/>
  <c r="A4734" i="10"/>
  <c r="A4733" i="10"/>
  <c r="A4732" i="10"/>
  <c r="A4731" i="10"/>
  <c r="A4730" i="10"/>
  <c r="A4729" i="10"/>
  <c r="A4728" i="10"/>
  <c r="A4727" i="10"/>
  <c r="A4726" i="10"/>
  <c r="A4725" i="10"/>
  <c r="A4724" i="10"/>
  <c r="A4723" i="10"/>
  <c r="A4716" i="10"/>
  <c r="A4715" i="10"/>
  <c r="A4714" i="10"/>
  <c r="A4713" i="10"/>
  <c r="A4712" i="10"/>
  <c r="A4711" i="10"/>
  <c r="A4710" i="10"/>
  <c r="A4709" i="10"/>
  <c r="A4708" i="10"/>
  <c r="A4707" i="10"/>
  <c r="A4706" i="10"/>
  <c r="A4705" i="10"/>
  <c r="A4704" i="10"/>
  <c r="A4703" i="10"/>
  <c r="A4696" i="10"/>
  <c r="A4695" i="10"/>
  <c r="A4694" i="10"/>
  <c r="A4693" i="10"/>
  <c r="A4692" i="10"/>
  <c r="A4691" i="10"/>
  <c r="A4690" i="10"/>
  <c r="A4689" i="10"/>
  <c r="A4688" i="10"/>
  <c r="A4687" i="10"/>
  <c r="A4686" i="10"/>
  <c r="A4685" i="10"/>
  <c r="A4684" i="10"/>
  <c r="A4683" i="10"/>
  <c r="A4676" i="10"/>
  <c r="A4675" i="10"/>
  <c r="A4674" i="10"/>
  <c r="A4673" i="10"/>
  <c r="A4672" i="10"/>
  <c r="A4671" i="10"/>
  <c r="A4670" i="10"/>
  <c r="A4669" i="10"/>
  <c r="A4668" i="10"/>
  <c r="A4667" i="10"/>
  <c r="A4666" i="10"/>
  <c r="A4665" i="10"/>
  <c r="A4664" i="10"/>
  <c r="A4663" i="10"/>
  <c r="A4656" i="10"/>
  <c r="A4655" i="10"/>
  <c r="A4654" i="10"/>
  <c r="A4653" i="10"/>
  <c r="A4652" i="10"/>
  <c r="A4651" i="10"/>
  <c r="A4650" i="10"/>
  <c r="A4649" i="10"/>
  <c r="A4648" i="10"/>
  <c r="A4647" i="10"/>
  <c r="A4646" i="10"/>
  <c r="A4645" i="10"/>
  <c r="A4644" i="10"/>
  <c r="A4643" i="10"/>
  <c r="A4636" i="10"/>
  <c r="A4635" i="10"/>
  <c r="A4634" i="10"/>
  <c r="A4633" i="10"/>
  <c r="A4632" i="10"/>
  <c r="A4631" i="10"/>
  <c r="A4630" i="10"/>
  <c r="A4629" i="10"/>
  <c r="A4628" i="10"/>
  <c r="A4627" i="10"/>
  <c r="A4626" i="10"/>
  <c r="A4625" i="10"/>
  <c r="A4624" i="10"/>
  <c r="A4623" i="10"/>
  <c r="A4616" i="10"/>
  <c r="A4615" i="10"/>
  <c r="A4614" i="10"/>
  <c r="A4613" i="10"/>
  <c r="A4612" i="10"/>
  <c r="A4611" i="10"/>
  <c r="A4610" i="10"/>
  <c r="A4609" i="10"/>
  <c r="A4608" i="10"/>
  <c r="A4607" i="10"/>
  <c r="A4606" i="10"/>
  <c r="A4605" i="10"/>
  <c r="A4604" i="10"/>
  <c r="A4603" i="10"/>
  <c r="A4596" i="10"/>
  <c r="A4595" i="10"/>
  <c r="A4594" i="10"/>
  <c r="A4593" i="10"/>
  <c r="A4592" i="10"/>
  <c r="A4591" i="10"/>
  <c r="A4590" i="10"/>
  <c r="A4589" i="10"/>
  <c r="A4588" i="10"/>
  <c r="A4587" i="10"/>
  <c r="A4586" i="10"/>
  <c r="A4585" i="10"/>
  <c r="A4584" i="10"/>
  <c r="A4583" i="10"/>
  <c r="A4576" i="10"/>
  <c r="A4575" i="10"/>
  <c r="A4574" i="10"/>
  <c r="A4573" i="10"/>
  <c r="A4572" i="10"/>
  <c r="A4571" i="10"/>
  <c r="A4570" i="10"/>
  <c r="A4569" i="10"/>
  <c r="A4568" i="10"/>
  <c r="A4567" i="10"/>
  <c r="A4566" i="10"/>
  <c r="A4565" i="10"/>
  <c r="A4564" i="10"/>
  <c r="A4563" i="10"/>
  <c r="A4556" i="10"/>
  <c r="A4555" i="10"/>
  <c r="A4554" i="10"/>
  <c r="A4553" i="10"/>
  <c r="A4552" i="10"/>
  <c r="A4551" i="10"/>
  <c r="A4550" i="10"/>
  <c r="A4549" i="10"/>
  <c r="A4548" i="10"/>
  <c r="A4547" i="10"/>
  <c r="A4546" i="10"/>
  <c r="A4545" i="10"/>
  <c r="A4544" i="10"/>
  <c r="A4543" i="10"/>
  <c r="A4536" i="10"/>
  <c r="A4535" i="10"/>
  <c r="A4534" i="10"/>
  <c r="A4533" i="10"/>
  <c r="A4532" i="10"/>
  <c r="A4531" i="10"/>
  <c r="A4530" i="10"/>
  <c r="A4529" i="10"/>
  <c r="A4528" i="10"/>
  <c r="A4527" i="10"/>
  <c r="A4526" i="10"/>
  <c r="A4525" i="10"/>
  <c r="A4524" i="10"/>
  <c r="A4523" i="10"/>
  <c r="A4516" i="10"/>
  <c r="A4515" i="10"/>
  <c r="A4514" i="10"/>
  <c r="A4513" i="10"/>
  <c r="A4512" i="10"/>
  <c r="A4511" i="10"/>
  <c r="A4510" i="10"/>
  <c r="A4509" i="10"/>
  <c r="A4508" i="10"/>
  <c r="A4507" i="10"/>
  <c r="A4506" i="10"/>
  <c r="A4505" i="10"/>
  <c r="A4504" i="10"/>
  <c r="A4503" i="10"/>
  <c r="A4496" i="10"/>
  <c r="A4495" i="10"/>
  <c r="A4494" i="10"/>
  <c r="A4493" i="10"/>
  <c r="A4492" i="10"/>
  <c r="A4491" i="10"/>
  <c r="A4490" i="10"/>
  <c r="A4489" i="10"/>
  <c r="A4488" i="10"/>
  <c r="A4487" i="10"/>
  <c r="A4486" i="10"/>
  <c r="A4485" i="10"/>
  <c r="A4484" i="10"/>
  <c r="A4483" i="10"/>
  <c r="A4476" i="10"/>
  <c r="A4475" i="10"/>
  <c r="A4474" i="10"/>
  <c r="A4473" i="10"/>
  <c r="A4472" i="10"/>
  <c r="A4471" i="10"/>
  <c r="A4470" i="10"/>
  <c r="A4469" i="10"/>
  <c r="A4468" i="10"/>
  <c r="A4467" i="10"/>
  <c r="A4466" i="10"/>
  <c r="A4465" i="10"/>
  <c r="A4464" i="10"/>
  <c r="A4463" i="10"/>
  <c r="A4456" i="10"/>
  <c r="A4455" i="10"/>
  <c r="A4454" i="10"/>
  <c r="A4453" i="10"/>
  <c r="A4452" i="10"/>
  <c r="A4451" i="10"/>
  <c r="A4450" i="10"/>
  <c r="A4449" i="10"/>
  <c r="A4448" i="10"/>
  <c r="A4447" i="10"/>
  <c r="A4446" i="10"/>
  <c r="A4445" i="10"/>
  <c r="A4444" i="10"/>
  <c r="A4443" i="10"/>
  <c r="A4436" i="10"/>
  <c r="A4435" i="10"/>
  <c r="A4434" i="10"/>
  <c r="A4433" i="10"/>
  <c r="A4432" i="10"/>
  <c r="A4431" i="10"/>
  <c r="A4430" i="10"/>
  <c r="A4429" i="10"/>
  <c r="A4428" i="10"/>
  <c r="A4427" i="10"/>
  <c r="A4426" i="10"/>
  <c r="A4425" i="10"/>
  <c r="A4424" i="10"/>
  <c r="A4423" i="10"/>
  <c r="A4416" i="10"/>
  <c r="A4415" i="10"/>
  <c r="A4414" i="10"/>
  <c r="A4413" i="10"/>
  <c r="A4412" i="10"/>
  <c r="A4411" i="10"/>
  <c r="A4410" i="10"/>
  <c r="A4409" i="10"/>
  <c r="A4408" i="10"/>
  <c r="A4407" i="10"/>
  <c r="A4406" i="10"/>
  <c r="A4405" i="10"/>
  <c r="A4404" i="10"/>
  <c r="A4403" i="10"/>
  <c r="A4396" i="10"/>
  <c r="A4395" i="10"/>
  <c r="A4394" i="10"/>
  <c r="A4393" i="10"/>
  <c r="A4392" i="10"/>
  <c r="A4391" i="10"/>
  <c r="A4390" i="10"/>
  <c r="A4389" i="10"/>
  <c r="A4388" i="10"/>
  <c r="A4387" i="10"/>
  <c r="A4386" i="10"/>
  <c r="A4385" i="10"/>
  <c r="A4384" i="10"/>
  <c r="A4383" i="10"/>
  <c r="A4376" i="10"/>
  <c r="A4375" i="10"/>
  <c r="A4374" i="10"/>
  <c r="A4373" i="10"/>
  <c r="A4372" i="10"/>
  <c r="A4371" i="10"/>
  <c r="A4370" i="10"/>
  <c r="A4369" i="10"/>
  <c r="A4368" i="10"/>
  <c r="A4367" i="10"/>
  <c r="A4366" i="10"/>
  <c r="A4365" i="10"/>
  <c r="A4364" i="10"/>
  <c r="A4363" i="10"/>
  <c r="A4356" i="10"/>
  <c r="A4355" i="10"/>
  <c r="A4354" i="10"/>
  <c r="A4353" i="10"/>
  <c r="A4352" i="10"/>
  <c r="A4351" i="10"/>
  <c r="A4350" i="10"/>
  <c r="A4349" i="10"/>
  <c r="A4348" i="10"/>
  <c r="A4347" i="10"/>
  <c r="A4346" i="10"/>
  <c r="A4345" i="10"/>
  <c r="A4344" i="10"/>
  <c r="A4343" i="10"/>
  <c r="A4336" i="10"/>
  <c r="A4335" i="10"/>
  <c r="A4334" i="10"/>
  <c r="A4333" i="10"/>
  <c r="A4332" i="10"/>
  <c r="A4331" i="10"/>
  <c r="A4330" i="10"/>
  <c r="A4329" i="10"/>
  <c r="A4328" i="10"/>
  <c r="A4327" i="10"/>
  <c r="A4326" i="10"/>
  <c r="A4325" i="10"/>
  <c r="A4324" i="10"/>
  <c r="A4323" i="10"/>
  <c r="A4316" i="10"/>
  <c r="A4315" i="10"/>
  <c r="A4314" i="10"/>
  <c r="A4313" i="10"/>
  <c r="A4312" i="10"/>
  <c r="A4311" i="10"/>
  <c r="A4310" i="10"/>
  <c r="A4309" i="10"/>
  <c r="A4308" i="10"/>
  <c r="A4307" i="10"/>
  <c r="A4306" i="10"/>
  <c r="A4305" i="10"/>
  <c r="A4304" i="10"/>
  <c r="A4303" i="10"/>
  <c r="A4296" i="10"/>
  <c r="A4295" i="10"/>
  <c r="A4294" i="10"/>
  <c r="A4293" i="10"/>
  <c r="A4292" i="10"/>
  <c r="A4291" i="10"/>
  <c r="A4290" i="10"/>
  <c r="A4289" i="10"/>
  <c r="A4288" i="10"/>
  <c r="A4287" i="10"/>
  <c r="A4286" i="10"/>
  <c r="A4285" i="10"/>
  <c r="A4284" i="10"/>
  <c r="A4283" i="10"/>
  <c r="A4276" i="10"/>
  <c r="A4275" i="10"/>
  <c r="A4274" i="10"/>
  <c r="A4273" i="10"/>
  <c r="A4272" i="10"/>
  <c r="A4271" i="10"/>
  <c r="A4270" i="10"/>
  <c r="A4269" i="10"/>
  <c r="A4268" i="10"/>
  <c r="A4267" i="10"/>
  <c r="A4266" i="10"/>
  <c r="A4265" i="10"/>
  <c r="A4264" i="10"/>
  <c r="A4263" i="10"/>
  <c r="A4256" i="10"/>
  <c r="A4255" i="10"/>
  <c r="A4254" i="10"/>
  <c r="A4253" i="10"/>
  <c r="A4252" i="10"/>
  <c r="A4251" i="10"/>
  <c r="A4250" i="10"/>
  <c r="A4249" i="10"/>
  <c r="A4248" i="10"/>
  <c r="A4247" i="10"/>
  <c r="A4246" i="10"/>
  <c r="A4245" i="10"/>
  <c r="A4244" i="10"/>
  <c r="A4243" i="10"/>
  <c r="A4236" i="10"/>
  <c r="A4235" i="10"/>
  <c r="A4234" i="10"/>
  <c r="A4233" i="10"/>
  <c r="A4232" i="10"/>
  <c r="A4231" i="10"/>
  <c r="A4230" i="10"/>
  <c r="A4229" i="10"/>
  <c r="A4228" i="10"/>
  <c r="A4227" i="10"/>
  <c r="A4226" i="10"/>
  <c r="A4225" i="10"/>
  <c r="A4224" i="10"/>
  <c r="A4223" i="10"/>
  <c r="A4216" i="10"/>
  <c r="A4215" i="10"/>
  <c r="A4214" i="10"/>
  <c r="A4213" i="10"/>
  <c r="A4212" i="10"/>
  <c r="A4211" i="10"/>
  <c r="A4210" i="10"/>
  <c r="A4209" i="10"/>
  <c r="A4208" i="10"/>
  <c r="A4207" i="10"/>
  <c r="A4206" i="10"/>
  <c r="A4205" i="10"/>
  <c r="A4204" i="10"/>
  <c r="A4203" i="10"/>
  <c r="A4196" i="10"/>
  <c r="A4195" i="10"/>
  <c r="A4194" i="10"/>
  <c r="A4193" i="10"/>
  <c r="A4192" i="10"/>
  <c r="A4191" i="10"/>
  <c r="A4190" i="10"/>
  <c r="A4189" i="10"/>
  <c r="A4188" i="10"/>
  <c r="A4187" i="10"/>
  <c r="A4186" i="10"/>
  <c r="A4185" i="10"/>
  <c r="A4184" i="10"/>
  <c r="A4183" i="10"/>
  <c r="A4176" i="10"/>
  <c r="A4175" i="10"/>
  <c r="A4174" i="10"/>
  <c r="A4173" i="10"/>
  <c r="A4172" i="10"/>
  <c r="A4171" i="10"/>
  <c r="A4170" i="10"/>
  <c r="A4169" i="10"/>
  <c r="A4168" i="10"/>
  <c r="A4167" i="10"/>
  <c r="A4166" i="10"/>
  <c r="A4165" i="10"/>
  <c r="A4164" i="10"/>
  <c r="A4163" i="10"/>
  <c r="A4156" i="10"/>
  <c r="A4155" i="10"/>
  <c r="A4154" i="10"/>
  <c r="A4153" i="10"/>
  <c r="A4152" i="10"/>
  <c r="A4151" i="10"/>
  <c r="A4150" i="10"/>
  <c r="A4149" i="10"/>
  <c r="A4148" i="10"/>
  <c r="A4147" i="10"/>
  <c r="A4146" i="10"/>
  <c r="A4145" i="10"/>
  <c r="A4144" i="10"/>
  <c r="A4143" i="10"/>
  <c r="A4136" i="10"/>
  <c r="A4135" i="10"/>
  <c r="A4134" i="10"/>
  <c r="A4133" i="10"/>
  <c r="A4132" i="10"/>
  <c r="A4131" i="10"/>
  <c r="A4130" i="10"/>
  <c r="A4129" i="10"/>
  <c r="A4128" i="10"/>
  <c r="A4127" i="10"/>
  <c r="A4126" i="10"/>
  <c r="A4125" i="10"/>
  <c r="A4124" i="10"/>
  <c r="A4123" i="10"/>
  <c r="A4116" i="10"/>
  <c r="A4115" i="10"/>
  <c r="A4114" i="10"/>
  <c r="A4113" i="10"/>
  <c r="A4112" i="10"/>
  <c r="A4111" i="10"/>
  <c r="A4110" i="10"/>
  <c r="A4109" i="10"/>
  <c r="A4108" i="10"/>
  <c r="A4107" i="10"/>
  <c r="A4106" i="10"/>
  <c r="A4105" i="10"/>
  <c r="A4104" i="10"/>
  <c r="A4103" i="10"/>
  <c r="A4096" i="10"/>
  <c r="A4095" i="10"/>
  <c r="A4094" i="10"/>
  <c r="A4093" i="10"/>
  <c r="A4092" i="10"/>
  <c r="A4091" i="10"/>
  <c r="A4090" i="10"/>
  <c r="A4089" i="10"/>
  <c r="A4088" i="10"/>
  <c r="A4087" i="10"/>
  <c r="A4086" i="10"/>
  <c r="A4085" i="10"/>
  <c r="A4084" i="10"/>
  <c r="A4083" i="10"/>
  <c r="A4076" i="10"/>
  <c r="A4075" i="10"/>
  <c r="A4074" i="10"/>
  <c r="A4073" i="10"/>
  <c r="A4072" i="10"/>
  <c r="A4071" i="10"/>
  <c r="A4070" i="10"/>
  <c r="A4069" i="10"/>
  <c r="A4068" i="10"/>
  <c r="A4067" i="10"/>
  <c r="A4066" i="10"/>
  <c r="A4065" i="10"/>
  <c r="A4064" i="10"/>
  <c r="A4063" i="10"/>
  <c r="A4056" i="10"/>
  <c r="A4055" i="10"/>
  <c r="A4054" i="10"/>
  <c r="A4053" i="10"/>
  <c r="A4052" i="10"/>
  <c r="A4051" i="10"/>
  <c r="A4050" i="10"/>
  <c r="A4049" i="10"/>
  <c r="A4048" i="10"/>
  <c r="A4047" i="10"/>
  <c r="A4046" i="10"/>
  <c r="A4045" i="10"/>
  <c r="A4044" i="10"/>
  <c r="A4043" i="10"/>
  <c r="A4036" i="10"/>
  <c r="A4035" i="10"/>
  <c r="A4034" i="10"/>
  <c r="A4033" i="10"/>
  <c r="A4032" i="10"/>
  <c r="A4031" i="10"/>
  <c r="A4030" i="10"/>
  <c r="A4029" i="10"/>
  <c r="A4028" i="10"/>
  <c r="A4027" i="10"/>
  <c r="A4026" i="10"/>
  <c r="A4025" i="10"/>
  <c r="A4024" i="10"/>
  <c r="A4023" i="10"/>
  <c r="A4016" i="10"/>
  <c r="A4015" i="10"/>
  <c r="A4014" i="10"/>
  <c r="A4013" i="10"/>
  <c r="A4012" i="10"/>
  <c r="A4011" i="10"/>
  <c r="A4010" i="10"/>
  <c r="A4009" i="10"/>
  <c r="A4008" i="10"/>
  <c r="A4007" i="10"/>
  <c r="A4006" i="10"/>
  <c r="A4005" i="10"/>
  <c r="A4004" i="10"/>
  <c r="A4003" i="10"/>
  <c r="A3996" i="10"/>
  <c r="A3995" i="10"/>
  <c r="A3994" i="10"/>
  <c r="A3993" i="10"/>
  <c r="A3992" i="10"/>
  <c r="A3991" i="10"/>
  <c r="A3990" i="10"/>
  <c r="A3989" i="10"/>
  <c r="A3988" i="10"/>
  <c r="A3987" i="10"/>
  <c r="A3986" i="10"/>
  <c r="A3985" i="10"/>
  <c r="A3984" i="10"/>
  <c r="A3983" i="10"/>
  <c r="A3976" i="10"/>
  <c r="A3975" i="10"/>
  <c r="A3974" i="10"/>
  <c r="A3973" i="10"/>
  <c r="A3972" i="10"/>
  <c r="A3971" i="10"/>
  <c r="A3970" i="10"/>
  <c r="A3969" i="10"/>
  <c r="A3968" i="10"/>
  <c r="A3967" i="10"/>
  <c r="A3966" i="10"/>
  <c r="A3965" i="10"/>
  <c r="A3964" i="10"/>
  <c r="A3963" i="10"/>
  <c r="A3956" i="10"/>
  <c r="A3955" i="10"/>
  <c r="A3954" i="10"/>
  <c r="A3953" i="10"/>
  <c r="A3952" i="10"/>
  <c r="A3951" i="10"/>
  <c r="A3950" i="10"/>
  <c r="A3949" i="10"/>
  <c r="A3948" i="10"/>
  <c r="A3947" i="10"/>
  <c r="A3946" i="10"/>
  <c r="A3945" i="10"/>
  <c r="A3944" i="10"/>
  <c r="A3943" i="10"/>
  <c r="A3936" i="10"/>
  <c r="A3935" i="10"/>
  <c r="A3934" i="10"/>
  <c r="A3933" i="10"/>
  <c r="A3932" i="10"/>
  <c r="A3931" i="10"/>
  <c r="A3930" i="10"/>
  <c r="A3929" i="10"/>
  <c r="A3928" i="10"/>
  <c r="A3927" i="10"/>
  <c r="A3926" i="10"/>
  <c r="A3925" i="10"/>
  <c r="A3924" i="10"/>
  <c r="A3923" i="10"/>
  <c r="A3916" i="10"/>
  <c r="A3915" i="10"/>
  <c r="A3914" i="10"/>
  <c r="A3913" i="10"/>
  <c r="A3912" i="10"/>
  <c r="A3911" i="10"/>
  <c r="A3910" i="10"/>
  <c r="A3909" i="10"/>
  <c r="A3908" i="10"/>
  <c r="A3907" i="10"/>
  <c r="A3906" i="10"/>
  <c r="A3905" i="10"/>
  <c r="A3904" i="10"/>
  <c r="A3903" i="10"/>
  <c r="A3896" i="10"/>
  <c r="A3895" i="10"/>
  <c r="A3894" i="10"/>
  <c r="A3893" i="10"/>
  <c r="A3892" i="10"/>
  <c r="A3891" i="10"/>
  <c r="A3890" i="10"/>
  <c r="A3889" i="10"/>
  <c r="A3888" i="10"/>
  <c r="A3887" i="10"/>
  <c r="A3886" i="10"/>
  <c r="A3885" i="10"/>
  <c r="A3884" i="10"/>
  <c r="A3883" i="10"/>
  <c r="A3876" i="10"/>
  <c r="A3875" i="10"/>
  <c r="A3874" i="10"/>
  <c r="A3873" i="10"/>
  <c r="A3872" i="10"/>
  <c r="A3871" i="10"/>
  <c r="A3870" i="10"/>
  <c r="A3869" i="10"/>
  <c r="A3868" i="10"/>
  <c r="A3867" i="10"/>
  <c r="A3866" i="10"/>
  <c r="A3865" i="10"/>
  <c r="A3864" i="10"/>
  <c r="A3863" i="10"/>
  <c r="A3856" i="10"/>
  <c r="A3855" i="10"/>
  <c r="A3854" i="10"/>
  <c r="A3853" i="10"/>
  <c r="A3852" i="10"/>
  <c r="A3851" i="10"/>
  <c r="A3850" i="10"/>
  <c r="A3849" i="10"/>
  <c r="A3848" i="10"/>
  <c r="A3847" i="10"/>
  <c r="A3846" i="10"/>
  <c r="A3845" i="10"/>
  <c r="A3844" i="10"/>
  <c r="A3843" i="10"/>
  <c r="A3836" i="10"/>
  <c r="A3835" i="10"/>
  <c r="A3834" i="10"/>
  <c r="A3833" i="10"/>
  <c r="A3832" i="10"/>
  <c r="A3831" i="10"/>
  <c r="A3830" i="10"/>
  <c r="A3829" i="10"/>
  <c r="A3828" i="10"/>
  <c r="A3827" i="10"/>
  <c r="A3826" i="10"/>
  <c r="A3825" i="10"/>
  <c r="A3824" i="10"/>
  <c r="A3823" i="10"/>
  <c r="A3816" i="10"/>
  <c r="A3815" i="10"/>
  <c r="A3814" i="10"/>
  <c r="A3813" i="10"/>
  <c r="A3812" i="10"/>
  <c r="A3811" i="10"/>
  <c r="A3810" i="10"/>
  <c r="A3809" i="10"/>
  <c r="A3808" i="10"/>
  <c r="A3807" i="10"/>
  <c r="A3806" i="10"/>
  <c r="A3805" i="10"/>
  <c r="A3804" i="10"/>
  <c r="A3803" i="10"/>
  <c r="A3796" i="10"/>
  <c r="A3795" i="10"/>
  <c r="A3794" i="10"/>
  <c r="A3793" i="10"/>
  <c r="A3792" i="10"/>
  <c r="A3791" i="10"/>
  <c r="A3790" i="10"/>
  <c r="A3789" i="10"/>
  <c r="A3788" i="10"/>
  <c r="A3787" i="10"/>
  <c r="A3786" i="10"/>
  <c r="A3785" i="10"/>
  <c r="A3784" i="10"/>
  <c r="A3783" i="10"/>
  <c r="A3776" i="10"/>
  <c r="A3775" i="10"/>
  <c r="A3774" i="10"/>
  <c r="A3773" i="10"/>
  <c r="A3772" i="10"/>
  <c r="A3771" i="10"/>
  <c r="A3770" i="10"/>
  <c r="A3769" i="10"/>
  <c r="A3768" i="10"/>
  <c r="A3767" i="10"/>
  <c r="A3766" i="10"/>
  <c r="A3765" i="10"/>
  <c r="A3764" i="10"/>
  <c r="A3763" i="10"/>
  <c r="A3756" i="10"/>
  <c r="A3755" i="10"/>
  <c r="A3754" i="10"/>
  <c r="A3753" i="10"/>
  <c r="A3752" i="10"/>
  <c r="A3751" i="10"/>
  <c r="A3750" i="10"/>
  <c r="A3749" i="10"/>
  <c r="A3748" i="10"/>
  <c r="A3747" i="10"/>
  <c r="A3746" i="10"/>
  <c r="A3745" i="10"/>
  <c r="A3744" i="10"/>
  <c r="A3743" i="10"/>
  <c r="A3736" i="10"/>
  <c r="A3735" i="10"/>
  <c r="A3734" i="10"/>
  <c r="A3733" i="10"/>
  <c r="A3732" i="10"/>
  <c r="A3731" i="10"/>
  <c r="A3730" i="10"/>
  <c r="A3729" i="10"/>
  <c r="A3728" i="10"/>
  <c r="A3727" i="10"/>
  <c r="A3726" i="10"/>
  <c r="A3725" i="10"/>
  <c r="A3724" i="10"/>
  <c r="A3723" i="10"/>
  <c r="A3716" i="10"/>
  <c r="A3715" i="10"/>
  <c r="A3714" i="10"/>
  <c r="A3713" i="10"/>
  <c r="A3712" i="10"/>
  <c r="A3711" i="10"/>
  <c r="A3710" i="10"/>
  <c r="A3709" i="10"/>
  <c r="A3708" i="10"/>
  <c r="A3707" i="10"/>
  <c r="A3706" i="10"/>
  <c r="A3705" i="10"/>
  <c r="A3704" i="10"/>
  <c r="A3703" i="10"/>
  <c r="A3696" i="10"/>
  <c r="A3695" i="10"/>
  <c r="A3694" i="10"/>
  <c r="A3693" i="10"/>
  <c r="A3692" i="10"/>
  <c r="A3691" i="10"/>
  <c r="A3690" i="10"/>
  <c r="A3689" i="10"/>
  <c r="A3688" i="10"/>
  <c r="A3687" i="10"/>
  <c r="A3686" i="10"/>
  <c r="A3685" i="10"/>
  <c r="A3684" i="10"/>
  <c r="A3683" i="10"/>
  <c r="A3676" i="10"/>
  <c r="A3675" i="10"/>
  <c r="A3674" i="10"/>
  <c r="A3673" i="10"/>
  <c r="A3672" i="10"/>
  <c r="A3671" i="10"/>
  <c r="A3670" i="10"/>
  <c r="A3669" i="10"/>
  <c r="A3668" i="10"/>
  <c r="A3667" i="10"/>
  <c r="A3666" i="10"/>
  <c r="A3665" i="10"/>
  <c r="A3664" i="10"/>
  <c r="A3663" i="10"/>
  <c r="A3656" i="10"/>
  <c r="A3655" i="10"/>
  <c r="A3654" i="10"/>
  <c r="A3653" i="10"/>
  <c r="A3652" i="10"/>
  <c r="A3651" i="10"/>
  <c r="A3650" i="10"/>
  <c r="A3649" i="10"/>
  <c r="A3648" i="10"/>
  <c r="A3647" i="10"/>
  <c r="A3646" i="10"/>
  <c r="A3645" i="10"/>
  <c r="A3644" i="10"/>
  <c r="A3643" i="10"/>
  <c r="A3636" i="10"/>
  <c r="A3635" i="10"/>
  <c r="A3634" i="10"/>
  <c r="A3633" i="10"/>
  <c r="A3632" i="10"/>
  <c r="A3631" i="10"/>
  <c r="A3630" i="10"/>
  <c r="A3629" i="10"/>
  <c r="A3628" i="10"/>
  <c r="A3627" i="10"/>
  <c r="A3626" i="10"/>
  <c r="A3625" i="10"/>
  <c r="A3624" i="10"/>
  <c r="A3623" i="10"/>
  <c r="A3616" i="10"/>
  <c r="A3615" i="10"/>
  <c r="A3614" i="10"/>
  <c r="A3613" i="10"/>
  <c r="A3612" i="10"/>
  <c r="A3611" i="10"/>
  <c r="A3610" i="10"/>
  <c r="A3609" i="10"/>
  <c r="A3608" i="10"/>
  <c r="A3607" i="10"/>
  <c r="A3606" i="10"/>
  <c r="A3605" i="10"/>
  <c r="A3604" i="10"/>
  <c r="A3603" i="10"/>
  <c r="A3596" i="10"/>
  <c r="A3595" i="10"/>
  <c r="A3594" i="10"/>
  <c r="A3593" i="10"/>
  <c r="A3592" i="10"/>
  <c r="A3591" i="10"/>
  <c r="A3590" i="10"/>
  <c r="A3589" i="10"/>
  <c r="A3588" i="10"/>
  <c r="A3587" i="10"/>
  <c r="A3586" i="10"/>
  <c r="A3585" i="10"/>
  <c r="A3584" i="10"/>
  <c r="A3583" i="10"/>
  <c r="A3576" i="10"/>
  <c r="A3575" i="10"/>
  <c r="A3574" i="10"/>
  <c r="A3573" i="10"/>
  <c r="A3572" i="10"/>
  <c r="A3571" i="10"/>
  <c r="A3570" i="10"/>
  <c r="A3569" i="10"/>
  <c r="A3568" i="10"/>
  <c r="A3567" i="10"/>
  <c r="A3566" i="10"/>
  <c r="A3565" i="10"/>
  <c r="A3564" i="10"/>
  <c r="A3563" i="10"/>
  <c r="A3556" i="10"/>
  <c r="A3555" i="10"/>
  <c r="A3554" i="10"/>
  <c r="A3553" i="10"/>
  <c r="A3552" i="10"/>
  <c r="A3551" i="10"/>
  <c r="A3550" i="10"/>
  <c r="A3549" i="10"/>
  <c r="A3548" i="10"/>
  <c r="A3547" i="10"/>
  <c r="A3546" i="10"/>
  <c r="A3545" i="10"/>
  <c r="A3544" i="10"/>
  <c r="A3543" i="10"/>
  <c r="A3536" i="10"/>
  <c r="A3535" i="10"/>
  <c r="A3534" i="10"/>
  <c r="A3533" i="10"/>
  <c r="A3532" i="10"/>
  <c r="A3531" i="10"/>
  <c r="A3530" i="10"/>
  <c r="A3529" i="10"/>
  <c r="A3528" i="10"/>
  <c r="A3527" i="10"/>
  <c r="A3526" i="10"/>
  <c r="A3525" i="10"/>
  <c r="A3524" i="10"/>
  <c r="A3523" i="10"/>
  <c r="A3516" i="10"/>
  <c r="A3515" i="10"/>
  <c r="A3514" i="10"/>
  <c r="A3513" i="10"/>
  <c r="A3512" i="10"/>
  <c r="A3511" i="10"/>
  <c r="A3510" i="10"/>
  <c r="A3509" i="10"/>
  <c r="A3508" i="10"/>
  <c r="A3507" i="10"/>
  <c r="A3506" i="10"/>
  <c r="A3505" i="10"/>
  <c r="A3504" i="10"/>
  <c r="A3503" i="10"/>
  <c r="A3496" i="10"/>
  <c r="A3495" i="10"/>
  <c r="A3494" i="10"/>
  <c r="A3493" i="10"/>
  <c r="A3492" i="10"/>
  <c r="A3491" i="10"/>
  <c r="A3490" i="10"/>
  <c r="A3489" i="10"/>
  <c r="A3488" i="10"/>
  <c r="A3487" i="10"/>
  <c r="A3486" i="10"/>
  <c r="A3485" i="10"/>
  <c r="A3484" i="10"/>
  <c r="A3483" i="10"/>
  <c r="A3476" i="10"/>
  <c r="A3475" i="10"/>
  <c r="A3474" i="10"/>
  <c r="A3473" i="10"/>
  <c r="A3472" i="10"/>
  <c r="A3471" i="10"/>
  <c r="A3470" i="10"/>
  <c r="A3469" i="10"/>
  <c r="A3468" i="10"/>
  <c r="A3467" i="10"/>
  <c r="A3466" i="10"/>
  <c r="A3465" i="10"/>
  <c r="A3464" i="10"/>
  <c r="A3463" i="10"/>
  <c r="A3456" i="10"/>
  <c r="A3455" i="10"/>
  <c r="A3454" i="10"/>
  <c r="A3453" i="10"/>
  <c r="A3452" i="10"/>
  <c r="A3451" i="10"/>
  <c r="A3450" i="10"/>
  <c r="A3449" i="10"/>
  <c r="A3448" i="10"/>
  <c r="A3447" i="10"/>
  <c r="A3446" i="10"/>
  <c r="A3445" i="10"/>
  <c r="A3444" i="10"/>
  <c r="A3443" i="10"/>
  <c r="A3436" i="10"/>
  <c r="A3435" i="10"/>
  <c r="A3434" i="10"/>
  <c r="A3433" i="10"/>
  <c r="A3432" i="10"/>
  <c r="A3431" i="10"/>
  <c r="A3430" i="10"/>
  <c r="A3429" i="10"/>
  <c r="A3428" i="10"/>
  <c r="A3427" i="10"/>
  <c r="A3426" i="10"/>
  <c r="A3425" i="10"/>
  <c r="A3424" i="10"/>
  <c r="A3423" i="10"/>
  <c r="A3416" i="10"/>
  <c r="A3415" i="10"/>
  <c r="A3414" i="10"/>
  <c r="A3413" i="10"/>
  <c r="A3412" i="10"/>
  <c r="A3411" i="10"/>
  <c r="A3410" i="10"/>
  <c r="A3409" i="10"/>
  <c r="A3408" i="10"/>
  <c r="A3407" i="10"/>
  <c r="A3406" i="10"/>
  <c r="A3405" i="10"/>
  <c r="A3404" i="10"/>
  <c r="A3403" i="10"/>
  <c r="A3396" i="10"/>
  <c r="A3395" i="10"/>
  <c r="A3394" i="10"/>
  <c r="A3393" i="10"/>
  <c r="A3392" i="10"/>
  <c r="A3391" i="10"/>
  <c r="A3390" i="10"/>
  <c r="A3389" i="10"/>
  <c r="A3388" i="10"/>
  <c r="A3387" i="10"/>
  <c r="A3386" i="10"/>
  <c r="A3385" i="10"/>
  <c r="A3384" i="10"/>
  <c r="A3383" i="10"/>
  <c r="A3376" i="10"/>
  <c r="A3375" i="10"/>
  <c r="A3374" i="10"/>
  <c r="A3373" i="10"/>
  <c r="A3372" i="10"/>
  <c r="A3371" i="10"/>
  <c r="A3370" i="10"/>
  <c r="A3369" i="10"/>
  <c r="A3368" i="10"/>
  <c r="A3367" i="10"/>
  <c r="A3366" i="10"/>
  <c r="A3365" i="10"/>
  <c r="A3364" i="10"/>
  <c r="A3363" i="10"/>
  <c r="A3356" i="10"/>
  <c r="A3355" i="10"/>
  <c r="A3354" i="10"/>
  <c r="A3353" i="10"/>
  <c r="A3352" i="10"/>
  <c r="A3351" i="10"/>
  <c r="A3350" i="10"/>
  <c r="A3349" i="10"/>
  <c r="A3348" i="10"/>
  <c r="A3347" i="10"/>
  <c r="A3346" i="10"/>
  <c r="A3345" i="10"/>
  <c r="A3344" i="10"/>
  <c r="A3343" i="10"/>
  <c r="A3336" i="10"/>
  <c r="A3335" i="10"/>
  <c r="A3334" i="10"/>
  <c r="A3333" i="10"/>
  <c r="A3332" i="10"/>
  <c r="A3331" i="10"/>
  <c r="A3330" i="10"/>
  <c r="A3329" i="10"/>
  <c r="A3328" i="10"/>
  <c r="A3327" i="10"/>
  <c r="A3326" i="10"/>
  <c r="A3325" i="10"/>
  <c r="A3324" i="10"/>
  <c r="A3323" i="10"/>
  <c r="A3316" i="10"/>
  <c r="A3315" i="10"/>
  <c r="A3314" i="10"/>
  <c r="A3313" i="10"/>
  <c r="A3312" i="10"/>
  <c r="A3311" i="10"/>
  <c r="A3310" i="10"/>
  <c r="A3309" i="10"/>
  <c r="A3308" i="10"/>
  <c r="A3307" i="10"/>
  <c r="A3306" i="10"/>
  <c r="A3305" i="10"/>
  <c r="A3304" i="10"/>
  <c r="A3303" i="10"/>
  <c r="A3296" i="10"/>
  <c r="A3295" i="10"/>
  <c r="A3294" i="10"/>
  <c r="A3293" i="10"/>
  <c r="A3292" i="10"/>
  <c r="A3291" i="10"/>
  <c r="A3290" i="10"/>
  <c r="A3289" i="10"/>
  <c r="A3288" i="10"/>
  <c r="A3287" i="10"/>
  <c r="A3286" i="10"/>
  <c r="A3285" i="10"/>
  <c r="A3284" i="10"/>
  <c r="A3283" i="10"/>
  <c r="A3276" i="10"/>
  <c r="A3275" i="10"/>
  <c r="A3274" i="10"/>
  <c r="A3273" i="10"/>
  <c r="A3272" i="10"/>
  <c r="A3271" i="10"/>
  <c r="A3270" i="10"/>
  <c r="A3269" i="10"/>
  <c r="A3268" i="10"/>
  <c r="A3267" i="10"/>
  <c r="A3266" i="10"/>
  <c r="A3265" i="10"/>
  <c r="A3264" i="10"/>
  <c r="A3263" i="10"/>
  <c r="A3256" i="10"/>
  <c r="A3255" i="10"/>
  <c r="A3254" i="10"/>
  <c r="A3253" i="10"/>
  <c r="A3252" i="10"/>
  <c r="A3251" i="10"/>
  <c r="A3250" i="10"/>
  <c r="A3249" i="10"/>
  <c r="A3248" i="10"/>
  <c r="A3247" i="10"/>
  <c r="A3246" i="10"/>
  <c r="A3245" i="10"/>
  <c r="A3244" i="10"/>
  <c r="A3243" i="10"/>
  <c r="A3236" i="10"/>
  <c r="A3235" i="10"/>
  <c r="A3234" i="10"/>
  <c r="A3233" i="10"/>
  <c r="A3232" i="10"/>
  <c r="A3231" i="10"/>
  <c r="A3230" i="10"/>
  <c r="A3229" i="10"/>
  <c r="A3228" i="10"/>
  <c r="A3227" i="10"/>
  <c r="A3226" i="10"/>
  <c r="A3225" i="10"/>
  <c r="A3224" i="10"/>
  <c r="A3223" i="10"/>
  <c r="A3216" i="10"/>
  <c r="A3215" i="10"/>
  <c r="A3214" i="10"/>
  <c r="A3213" i="10"/>
  <c r="A3212" i="10"/>
  <c r="A3211" i="10"/>
  <c r="A3210" i="10"/>
  <c r="A3209" i="10"/>
  <c r="A3208" i="10"/>
  <c r="A3207" i="10"/>
  <c r="A3206" i="10"/>
  <c r="A3205" i="10"/>
  <c r="A3204" i="10"/>
  <c r="A3203" i="10"/>
  <c r="A3196" i="10"/>
  <c r="A3195" i="10"/>
  <c r="A3194" i="10"/>
  <c r="A3193" i="10"/>
  <c r="A3192" i="10"/>
  <c r="A3191" i="10"/>
  <c r="A3190" i="10"/>
  <c r="A3189" i="10"/>
  <c r="A3188" i="10"/>
  <c r="A3187" i="10"/>
  <c r="A3186" i="10"/>
  <c r="A3185" i="10"/>
  <c r="A3184" i="10"/>
  <c r="A3183" i="10"/>
  <c r="A3176" i="10"/>
  <c r="A3175" i="10"/>
  <c r="A3174" i="10"/>
  <c r="A3173" i="10"/>
  <c r="A3172" i="10"/>
  <c r="A3171" i="10"/>
  <c r="A3170" i="10"/>
  <c r="A3169" i="10"/>
  <c r="A3168" i="10"/>
  <c r="A3167" i="10"/>
  <c r="A3166" i="10"/>
  <c r="A3165" i="10"/>
  <c r="A3164" i="10"/>
  <c r="A3163" i="10"/>
  <c r="A3156" i="10"/>
  <c r="A3155" i="10"/>
  <c r="A3154" i="10"/>
  <c r="A3153" i="10"/>
  <c r="A3152" i="10"/>
  <c r="A3151" i="10"/>
  <c r="A3150" i="10"/>
  <c r="A3149" i="10"/>
  <c r="A3148" i="10"/>
  <c r="A3147" i="10"/>
  <c r="A3146" i="10"/>
  <c r="A3145" i="10"/>
  <c r="A3144" i="10"/>
  <c r="A3143" i="10"/>
  <c r="A3136" i="10"/>
  <c r="A3135" i="10"/>
  <c r="A3134" i="10"/>
  <c r="A3133" i="10"/>
  <c r="A3132" i="10"/>
  <c r="A3131" i="10"/>
  <c r="A3130" i="10"/>
  <c r="A3129" i="10"/>
  <c r="A3128" i="10"/>
  <c r="A3127" i="10"/>
  <c r="A3126" i="10"/>
  <c r="A3125" i="10"/>
  <c r="A3124" i="10"/>
  <c r="A3123" i="10"/>
  <c r="A3116" i="10"/>
  <c r="A3115" i="10"/>
  <c r="A3114" i="10"/>
  <c r="A3113" i="10"/>
  <c r="A3112" i="10"/>
  <c r="A3111" i="10"/>
  <c r="A3110" i="10"/>
  <c r="A3109" i="10"/>
  <c r="A3108" i="10"/>
  <c r="A3107" i="10"/>
  <c r="A3106" i="10"/>
  <c r="A3105" i="10"/>
  <c r="A3104" i="10"/>
  <c r="A3103" i="10"/>
  <c r="A3096" i="10"/>
  <c r="A3095" i="10"/>
  <c r="A3094" i="10"/>
  <c r="A3093" i="10"/>
  <c r="A3092" i="10"/>
  <c r="A3091" i="10"/>
  <c r="A3090" i="10"/>
  <c r="A3089" i="10"/>
  <c r="A3088" i="10"/>
  <c r="A3087" i="10"/>
  <c r="A3086" i="10"/>
  <c r="A3085" i="10"/>
  <c r="A3084" i="10"/>
  <c r="A3083" i="10"/>
  <c r="A3076" i="10"/>
  <c r="A3075" i="10"/>
  <c r="A3074" i="10"/>
  <c r="A3073" i="10"/>
  <c r="A3072" i="10"/>
  <c r="A3071" i="10"/>
  <c r="A3070" i="10"/>
  <c r="A3069" i="10"/>
  <c r="A3068" i="10"/>
  <c r="A3067" i="10"/>
  <c r="A3066" i="10"/>
  <c r="A3065" i="10"/>
  <c r="A3064" i="10"/>
  <c r="A3063" i="10"/>
  <c r="A3056" i="10"/>
  <c r="A3055" i="10"/>
  <c r="A3054" i="10"/>
  <c r="A3053" i="10"/>
  <c r="A3052" i="10"/>
  <c r="A3051" i="10"/>
  <c r="A3050" i="10"/>
  <c r="A3049" i="10"/>
  <c r="A3048" i="10"/>
  <c r="A3047" i="10"/>
  <c r="A3046" i="10"/>
  <c r="A3045" i="10"/>
  <c r="A3044" i="10"/>
  <c r="A3043" i="10"/>
  <c r="A3036" i="10"/>
  <c r="A3035" i="10"/>
  <c r="A3034" i="10"/>
  <c r="A3033" i="10"/>
  <c r="A3032" i="10"/>
  <c r="A3031" i="10"/>
  <c r="A3030" i="10"/>
  <c r="A3029" i="10"/>
  <c r="A3028" i="10"/>
  <c r="A3027" i="10"/>
  <c r="A3026" i="10"/>
  <c r="A3025" i="10"/>
  <c r="A3024" i="10"/>
  <c r="A3023" i="10"/>
  <c r="A3016" i="10"/>
  <c r="A3015" i="10"/>
  <c r="A3014" i="10"/>
  <c r="A3013" i="10"/>
  <c r="A3012" i="10"/>
  <c r="A3011" i="10"/>
  <c r="A3010" i="10"/>
  <c r="A3009" i="10"/>
  <c r="A3008" i="10"/>
  <c r="A3007" i="10"/>
  <c r="A3006" i="10"/>
  <c r="A3005" i="10"/>
  <c r="A3004" i="10"/>
  <c r="A3003" i="10"/>
  <c r="A2996" i="10"/>
  <c r="A2995" i="10"/>
  <c r="A2994" i="10"/>
  <c r="A2993" i="10"/>
  <c r="A2992" i="10"/>
  <c r="A2991" i="10"/>
  <c r="A2990" i="10"/>
  <c r="A2989" i="10"/>
  <c r="A2988" i="10"/>
  <c r="A2987" i="10"/>
  <c r="A2986" i="10"/>
  <c r="A2985" i="10"/>
  <c r="A2984" i="10"/>
  <c r="A2983" i="10"/>
  <c r="A2976" i="10"/>
  <c r="A2975" i="10"/>
  <c r="A2974" i="10"/>
  <c r="A2973" i="10"/>
  <c r="A2972" i="10"/>
  <c r="A2971" i="10"/>
  <c r="A2970" i="10"/>
  <c r="A2969" i="10"/>
  <c r="A2968" i="10"/>
  <c r="A2967" i="10"/>
  <c r="A2966" i="10"/>
  <c r="A2965" i="10"/>
  <c r="A2964" i="10"/>
  <c r="A2963" i="10"/>
  <c r="A2956" i="10"/>
  <c r="A2955" i="10"/>
  <c r="A2954" i="10"/>
  <c r="A2953" i="10"/>
  <c r="A2952" i="10"/>
  <c r="A2951" i="10"/>
  <c r="A2950" i="10"/>
  <c r="A2949" i="10"/>
  <c r="A2948" i="10"/>
  <c r="A2947" i="10"/>
  <c r="A2946" i="10"/>
  <c r="A2945" i="10"/>
  <c r="A2944" i="10"/>
  <c r="A2943" i="10"/>
  <c r="A2936" i="10"/>
  <c r="A2935" i="10"/>
  <c r="A2934" i="10"/>
  <c r="A2933" i="10"/>
  <c r="A2932" i="10"/>
  <c r="A2931" i="10"/>
  <c r="A2930" i="10"/>
  <c r="A2929" i="10"/>
  <c r="A2928" i="10"/>
  <c r="A2927" i="10"/>
  <c r="A2926" i="10"/>
  <c r="A2925" i="10"/>
  <c r="A2924" i="10"/>
  <c r="A2923" i="10"/>
  <c r="A2916" i="10"/>
  <c r="A2915" i="10"/>
  <c r="A2914" i="10"/>
  <c r="A2913" i="10"/>
  <c r="A2912" i="10"/>
  <c r="A2911" i="10"/>
  <c r="A2910" i="10"/>
  <c r="A2909" i="10"/>
  <c r="A2908" i="10"/>
  <c r="A2907" i="10"/>
  <c r="A2906" i="10"/>
  <c r="A2905" i="10"/>
  <c r="A2904" i="10"/>
  <c r="A2903" i="10"/>
  <c r="A2896" i="10"/>
  <c r="A2895" i="10"/>
  <c r="A2894" i="10"/>
  <c r="A2893" i="10"/>
  <c r="A2892" i="10"/>
  <c r="A2891" i="10"/>
  <c r="A2890" i="10"/>
  <c r="A2889" i="10"/>
  <c r="A2888" i="10"/>
  <c r="A2887" i="10"/>
  <c r="A2886" i="10"/>
  <c r="A2885" i="10"/>
  <c r="A2884" i="10"/>
  <c r="A2883" i="10"/>
  <c r="A2876" i="10"/>
  <c r="A2875" i="10"/>
  <c r="A2874" i="10"/>
  <c r="A2873" i="10"/>
  <c r="A2872" i="10"/>
  <c r="A2871" i="10"/>
  <c r="A2870" i="10"/>
  <c r="A2869" i="10"/>
  <c r="A2868" i="10"/>
  <c r="A2867" i="10"/>
  <c r="A2866" i="10"/>
  <c r="A2865" i="10"/>
  <c r="A2864" i="10"/>
  <c r="A2863" i="10"/>
  <c r="A2856" i="10"/>
  <c r="A2855" i="10"/>
  <c r="A2854" i="10"/>
  <c r="A2853" i="10"/>
  <c r="A2852" i="10"/>
  <c r="A2851" i="10"/>
  <c r="A2850" i="10"/>
  <c r="A2849" i="10"/>
  <c r="A2848" i="10"/>
  <c r="A2847" i="10"/>
  <c r="A2846" i="10"/>
  <c r="A2845" i="10"/>
  <c r="A2844" i="10"/>
  <c r="A2843" i="10"/>
  <c r="A2836" i="10"/>
  <c r="A2835" i="10"/>
  <c r="A2834" i="10"/>
  <c r="A2833" i="10"/>
  <c r="A2832" i="10"/>
  <c r="A2831" i="10"/>
  <c r="A2830" i="10"/>
  <c r="A2829" i="10"/>
  <c r="A2828" i="10"/>
  <c r="A2827" i="10"/>
  <c r="A2826" i="10"/>
  <c r="A2825" i="10"/>
  <c r="A2824" i="10"/>
  <c r="A2823" i="10"/>
  <c r="A2816" i="10"/>
  <c r="A2815" i="10"/>
  <c r="A2814" i="10"/>
  <c r="A2813" i="10"/>
  <c r="A2812" i="10"/>
  <c r="A2811" i="10"/>
  <c r="A2810" i="10"/>
  <c r="A2809" i="10"/>
  <c r="A2808" i="10"/>
  <c r="A2807" i="10"/>
  <c r="A2806" i="10"/>
  <c r="A2805" i="10"/>
  <c r="A2804" i="10"/>
  <c r="A2803" i="10"/>
  <c r="A2796" i="10"/>
  <c r="A2795" i="10"/>
  <c r="A2794" i="10"/>
  <c r="A2793" i="10"/>
  <c r="A2792" i="10"/>
  <c r="A2791" i="10"/>
  <c r="A2790" i="10"/>
  <c r="A2789" i="10"/>
  <c r="A2788" i="10"/>
  <c r="A2787" i="10"/>
  <c r="A2786" i="10"/>
  <c r="A2785" i="10"/>
  <c r="A2784" i="10"/>
  <c r="A2783" i="10"/>
  <c r="A2776" i="10"/>
  <c r="A2775" i="10"/>
  <c r="A2774" i="10"/>
  <c r="A2773" i="10"/>
  <c r="A2772" i="10"/>
  <c r="A2771" i="10"/>
  <c r="A2770" i="10"/>
  <c r="A2769" i="10"/>
  <c r="A2768" i="10"/>
  <c r="A2767" i="10"/>
  <c r="A2766" i="10"/>
  <c r="A2765" i="10"/>
  <c r="A2764" i="10"/>
  <c r="A2763" i="10"/>
  <c r="A2756" i="10"/>
  <c r="A2755" i="10"/>
  <c r="A2754" i="10"/>
  <c r="A2753" i="10"/>
  <c r="A2752" i="10"/>
  <c r="A2751" i="10"/>
  <c r="A2750" i="10"/>
  <c r="A2749" i="10"/>
  <c r="A2748" i="10"/>
  <c r="A2747" i="10"/>
  <c r="A2746" i="10"/>
  <c r="A2745" i="10"/>
  <c r="A2744" i="10"/>
  <c r="A2743" i="10"/>
  <c r="A2736" i="10"/>
  <c r="A2735" i="10"/>
  <c r="A2734" i="10"/>
  <c r="A2733" i="10"/>
  <c r="A2732" i="10"/>
  <c r="A2731" i="10"/>
  <c r="A2730" i="10"/>
  <c r="A2729" i="10"/>
  <c r="A2728" i="10"/>
  <c r="A2727" i="10"/>
  <c r="A2726" i="10"/>
  <c r="A2725" i="10"/>
  <c r="A2724" i="10"/>
  <c r="A2723" i="10"/>
  <c r="A2716" i="10"/>
  <c r="A2715" i="10"/>
  <c r="A2714" i="10"/>
  <c r="A2713" i="10"/>
  <c r="A2712" i="10"/>
  <c r="A2711" i="10"/>
  <c r="A2710" i="10"/>
  <c r="A2709" i="10"/>
  <c r="A2708" i="10"/>
  <c r="A2707" i="10"/>
  <c r="A2706" i="10"/>
  <c r="A2705" i="10"/>
  <c r="A2704" i="10"/>
  <c r="A2703" i="10"/>
  <c r="A2696" i="10"/>
  <c r="A2695" i="10"/>
  <c r="A2694" i="10"/>
  <c r="A2693" i="10"/>
  <c r="A2692" i="10"/>
  <c r="A2691" i="10"/>
  <c r="A2690" i="10"/>
  <c r="A2689" i="10"/>
  <c r="A2688" i="10"/>
  <c r="A2687" i="10"/>
  <c r="A2686" i="10"/>
  <c r="A2685" i="10"/>
  <c r="A2684" i="10"/>
  <c r="A2683" i="10"/>
  <c r="A2676" i="10"/>
  <c r="A2675" i="10"/>
  <c r="A2674" i="10"/>
  <c r="A2673" i="10"/>
  <c r="A2672" i="10"/>
  <c r="A2671" i="10"/>
  <c r="A2670" i="10"/>
  <c r="A2669" i="10"/>
  <c r="A2668" i="10"/>
  <c r="A2667" i="10"/>
  <c r="A2666" i="10"/>
  <c r="A2665" i="10"/>
  <c r="A2664" i="10"/>
  <c r="A2663" i="10"/>
  <c r="A2656" i="10"/>
  <c r="A2655" i="10"/>
  <c r="A2654" i="10"/>
  <c r="A2653" i="10"/>
  <c r="A2652" i="10"/>
  <c r="A2651" i="10"/>
  <c r="A2650" i="10"/>
  <c r="A2649" i="10"/>
  <c r="A2648" i="10"/>
  <c r="A2647" i="10"/>
  <c r="A2646" i="10"/>
  <c r="A2645" i="10"/>
  <c r="A2644" i="10"/>
  <c r="A2643" i="10"/>
  <c r="A2636" i="10"/>
  <c r="A2635" i="10"/>
  <c r="A2634" i="10"/>
  <c r="A2633" i="10"/>
  <c r="A2632" i="10"/>
  <c r="A2631" i="10"/>
  <c r="A2630" i="10"/>
  <c r="A2629" i="10"/>
  <c r="A2628" i="10"/>
  <c r="A2627" i="10"/>
  <c r="A2626" i="10"/>
  <c r="A2625" i="10"/>
  <c r="A2624" i="10"/>
  <c r="A2623" i="10"/>
  <c r="A2616" i="10"/>
  <c r="A2615" i="10"/>
  <c r="A2614" i="10"/>
  <c r="A2613" i="10"/>
  <c r="A2612" i="10"/>
  <c r="A2611" i="10"/>
  <c r="A2610" i="10"/>
  <c r="A2609" i="10"/>
  <c r="A2608" i="10"/>
  <c r="A2607" i="10"/>
  <c r="A2606" i="10"/>
  <c r="A2605" i="10"/>
  <c r="A2604" i="10"/>
  <c r="A2603" i="10"/>
  <c r="A2596" i="10"/>
  <c r="A2595" i="10"/>
  <c r="A2594" i="10"/>
  <c r="A2593" i="10"/>
  <c r="A2592" i="10"/>
  <c r="A2591" i="10"/>
  <c r="A2590" i="10"/>
  <c r="A2589" i="10"/>
  <c r="A2588" i="10"/>
  <c r="A2587" i="10"/>
  <c r="A2586" i="10"/>
  <c r="A2585" i="10"/>
  <c r="A2584" i="10"/>
  <c r="A2583" i="10"/>
  <c r="A2576" i="10"/>
  <c r="A2575" i="10"/>
  <c r="A2574" i="10"/>
  <c r="A2573" i="10"/>
  <c r="A2572" i="10"/>
  <c r="A2571" i="10"/>
  <c r="A2570" i="10"/>
  <c r="A2569" i="10"/>
  <c r="A2568" i="10"/>
  <c r="A2567" i="10"/>
  <c r="A2566" i="10"/>
  <c r="A2565" i="10"/>
  <c r="A2564" i="10"/>
  <c r="A2563" i="10"/>
  <c r="A2556" i="10"/>
  <c r="A2555" i="10"/>
  <c r="A2554" i="10"/>
  <c r="A2553" i="10"/>
  <c r="A2552" i="10"/>
  <c r="A2551" i="10"/>
  <c r="A2550" i="10"/>
  <c r="A2549" i="10"/>
  <c r="A2548" i="10"/>
  <c r="A2547" i="10"/>
  <c r="A2546" i="10"/>
  <c r="A2545" i="10"/>
  <c r="A2544" i="10"/>
  <c r="A2543" i="10"/>
  <c r="A2536" i="10"/>
  <c r="A2535" i="10"/>
  <c r="A2534" i="10"/>
  <c r="A2533" i="10"/>
  <c r="A2532" i="10"/>
  <c r="A2531" i="10"/>
  <c r="A2530" i="10"/>
  <c r="A2529" i="10"/>
  <c r="A2528" i="10"/>
  <c r="A2527" i="10"/>
  <c r="A2526" i="10"/>
  <c r="A2525" i="10"/>
  <c r="A2524" i="10"/>
  <c r="A2523" i="10"/>
  <c r="A2516" i="10"/>
  <c r="A2515" i="10"/>
  <c r="A2514" i="10"/>
  <c r="A2513" i="10"/>
  <c r="A2512" i="10"/>
  <c r="A2511" i="10"/>
  <c r="A2510" i="10"/>
  <c r="A2509" i="10"/>
  <c r="A2508" i="10"/>
  <c r="A2507" i="10"/>
  <c r="A2506" i="10"/>
  <c r="A2505" i="10"/>
  <c r="A2504" i="10"/>
  <c r="A2503" i="10"/>
  <c r="A2496" i="10"/>
  <c r="A2495" i="10"/>
  <c r="A2494" i="10"/>
  <c r="A2493" i="10"/>
  <c r="A2492" i="10"/>
  <c r="A2491" i="10"/>
  <c r="A2490" i="10"/>
  <c r="A2489" i="10"/>
  <c r="A2488" i="10"/>
  <c r="A2487" i="10"/>
  <c r="A2486" i="10"/>
  <c r="A2485" i="10"/>
  <c r="A2484" i="10"/>
  <c r="A2483" i="10"/>
  <c r="A2476" i="10"/>
  <c r="A2475" i="10"/>
  <c r="A2474" i="10"/>
  <c r="A2473" i="10"/>
  <c r="A2472" i="10"/>
  <c r="A2471" i="10"/>
  <c r="A2470" i="10"/>
  <c r="A2469" i="10"/>
  <c r="A2468" i="10"/>
  <c r="A2467" i="10"/>
  <c r="A2466" i="10"/>
  <c r="A2465" i="10"/>
  <c r="A2464" i="10"/>
  <c r="A2463" i="10"/>
  <c r="A2456" i="10"/>
  <c r="A2455" i="10"/>
  <c r="A2454" i="10"/>
  <c r="A2453" i="10"/>
  <c r="A2452" i="10"/>
  <c r="A2451" i="10"/>
  <c r="A2450" i="10"/>
  <c r="A2449" i="10"/>
  <c r="A2448" i="10"/>
  <c r="A2447" i="10"/>
  <c r="A2446" i="10"/>
  <c r="A2445" i="10"/>
  <c r="A2444" i="10"/>
  <c r="A2443" i="10"/>
  <c r="A2436" i="10"/>
  <c r="A2435" i="10"/>
  <c r="A2434" i="10"/>
  <c r="A2433" i="10"/>
  <c r="A2432" i="10"/>
  <c r="A2431" i="10"/>
  <c r="A2430" i="10"/>
  <c r="A2429" i="10"/>
  <c r="A2428" i="10"/>
  <c r="A2427" i="10"/>
  <c r="A2426" i="10"/>
  <c r="A2425" i="10"/>
  <c r="A2424" i="10"/>
  <c r="A2423" i="10"/>
  <c r="A2416" i="10"/>
  <c r="A2415" i="10"/>
  <c r="A2414" i="10"/>
  <c r="A2413" i="10"/>
  <c r="A2412" i="10"/>
  <c r="A2411" i="10"/>
  <c r="A2410" i="10"/>
  <c r="A2409" i="10"/>
  <c r="A2408" i="10"/>
  <c r="A2407" i="10"/>
  <c r="A2406" i="10"/>
  <c r="A2405" i="10"/>
  <c r="A2404" i="10"/>
  <c r="A2403" i="10"/>
  <c r="A2396" i="10"/>
  <c r="A2395" i="10"/>
  <c r="A2394" i="10"/>
  <c r="A2393" i="10"/>
  <c r="A2392" i="10"/>
  <c r="A2391" i="10"/>
  <c r="A2390" i="10"/>
  <c r="A2389" i="10"/>
  <c r="A2388" i="10"/>
  <c r="A2387" i="10"/>
  <c r="A2386" i="10"/>
  <c r="A2385" i="10"/>
  <c r="A2384" i="10"/>
  <c r="A2383" i="10"/>
  <c r="A2376" i="10"/>
  <c r="A2375" i="10"/>
  <c r="A2374" i="10"/>
  <c r="A2373" i="10"/>
  <c r="A2372" i="10"/>
  <c r="A2371" i="10"/>
  <c r="A2370" i="10"/>
  <c r="A2369" i="10"/>
  <c r="A2368" i="10"/>
  <c r="A2367" i="10"/>
  <c r="A2366" i="10"/>
  <c r="A2365" i="10"/>
  <c r="A2364" i="10"/>
  <c r="A2363" i="10"/>
  <c r="A2356" i="10"/>
  <c r="A2355" i="10"/>
  <c r="A2354" i="10"/>
  <c r="A2353" i="10"/>
  <c r="A2352" i="10"/>
  <c r="A2351" i="10"/>
  <c r="A2350" i="10"/>
  <c r="A2349" i="10"/>
  <c r="A2348" i="10"/>
  <c r="A2347" i="10"/>
  <c r="A2346" i="10"/>
  <c r="A2345" i="10"/>
  <c r="A2344" i="10"/>
  <c r="A2343" i="10"/>
  <c r="A2336" i="10"/>
  <c r="A2335" i="10"/>
  <c r="A2334" i="10"/>
  <c r="A2333" i="10"/>
  <c r="A2332" i="10"/>
  <c r="A2331" i="10"/>
  <c r="A2330" i="10"/>
  <c r="A2329" i="10"/>
  <c r="A2328" i="10"/>
  <c r="A2327" i="10"/>
  <c r="A2326" i="10"/>
  <c r="A2325" i="10"/>
  <c r="A2324" i="10"/>
  <c r="A2323" i="10"/>
  <c r="A2316" i="10"/>
  <c r="A2315" i="10"/>
  <c r="A2314" i="10"/>
  <c r="A2313" i="10"/>
  <c r="A2312" i="10"/>
  <c r="A2311" i="10"/>
  <c r="A2310" i="10"/>
  <c r="A2309" i="10"/>
  <c r="A2308" i="10"/>
  <c r="A2307" i="10"/>
  <c r="A2306" i="10"/>
  <c r="A2305" i="10"/>
  <c r="A2304" i="10"/>
  <c r="A2303" i="10"/>
  <c r="A2296" i="10"/>
  <c r="A2295" i="10"/>
  <c r="A2294" i="10"/>
  <c r="A2293" i="10"/>
  <c r="A2292" i="10"/>
  <c r="A2291" i="10"/>
  <c r="A2290" i="10"/>
  <c r="A2289" i="10"/>
  <c r="A2288" i="10"/>
  <c r="A2287" i="10"/>
  <c r="A2286" i="10"/>
  <c r="A2285" i="10"/>
  <c r="A2284" i="10"/>
  <c r="A2283" i="10"/>
  <c r="A2276" i="10"/>
  <c r="A2275" i="10"/>
  <c r="A2274" i="10"/>
  <c r="A2273" i="10"/>
  <c r="A2272" i="10"/>
  <c r="A2271" i="10"/>
  <c r="A2270" i="10"/>
  <c r="A2269" i="10"/>
  <c r="A2268" i="10"/>
  <c r="A2267" i="10"/>
  <c r="A2266" i="10"/>
  <c r="A2265" i="10"/>
  <c r="A2264" i="10"/>
  <c r="A2263" i="10"/>
  <c r="A2256" i="10"/>
  <c r="A2255" i="10"/>
  <c r="A2254" i="10"/>
  <c r="A2253" i="10"/>
  <c r="A2252" i="10"/>
  <c r="A2251" i="10"/>
  <c r="A2250" i="10"/>
  <c r="A2249" i="10"/>
  <c r="A2248" i="10"/>
  <c r="A2247" i="10"/>
  <c r="A2246" i="10"/>
  <c r="A2245" i="10"/>
  <c r="A2244" i="10"/>
  <c r="A2243" i="10"/>
  <c r="A2236" i="10"/>
  <c r="A2235" i="10"/>
  <c r="A2234" i="10"/>
  <c r="A2233" i="10"/>
  <c r="A2232" i="10"/>
  <c r="A2231" i="10"/>
  <c r="A2230" i="10"/>
  <c r="A2229" i="10"/>
  <c r="A2228" i="10"/>
  <c r="A2227" i="10"/>
  <c r="A2226" i="10"/>
  <c r="A2225" i="10"/>
  <c r="A2224" i="10"/>
  <c r="A2223" i="10"/>
  <c r="A2216" i="10"/>
  <c r="A2215" i="10"/>
  <c r="A2214" i="10"/>
  <c r="A2213" i="10"/>
  <c r="A2212" i="10"/>
  <c r="A2211" i="10"/>
  <c r="A2210" i="10"/>
  <c r="A2209" i="10"/>
  <c r="A2208" i="10"/>
  <c r="A2207" i="10"/>
  <c r="A2206" i="10"/>
  <c r="A2205" i="10"/>
  <c r="A2204" i="10"/>
  <c r="A2203" i="10"/>
  <c r="A2196" i="10"/>
  <c r="A2195" i="10"/>
  <c r="A2194" i="10"/>
  <c r="A2193" i="10"/>
  <c r="A2192" i="10"/>
  <c r="A2191" i="10"/>
  <c r="A2190" i="10"/>
  <c r="A2189" i="10"/>
  <c r="A2188" i="10"/>
  <c r="A2187" i="10"/>
  <c r="A2186" i="10"/>
  <c r="A2185" i="10"/>
  <c r="A2184" i="10"/>
  <c r="A2183" i="10"/>
  <c r="A2176" i="10"/>
  <c r="A2175" i="10"/>
  <c r="A2174" i="10"/>
  <c r="A2173" i="10"/>
  <c r="A2172" i="10"/>
  <c r="A2171" i="10"/>
  <c r="A2170" i="10"/>
  <c r="A2169" i="10"/>
  <c r="A2168" i="10"/>
  <c r="A2167" i="10"/>
  <c r="A2166" i="10"/>
  <c r="A2165" i="10"/>
  <c r="A2164" i="10"/>
  <c r="A2163" i="10"/>
  <c r="A2156" i="10"/>
  <c r="A2155" i="10"/>
  <c r="A2154" i="10"/>
  <c r="A2153" i="10"/>
  <c r="A2152" i="10"/>
  <c r="A2151" i="10"/>
  <c r="A2150" i="10"/>
  <c r="A2149" i="10"/>
  <c r="A2148" i="10"/>
  <c r="A2147" i="10"/>
  <c r="A2146" i="10"/>
  <c r="A2145" i="10"/>
  <c r="A2144" i="10"/>
  <c r="A2143" i="10"/>
  <c r="A2136" i="10"/>
  <c r="A2135" i="10"/>
  <c r="A2134" i="10"/>
  <c r="A2133" i="10"/>
  <c r="A2132" i="10"/>
  <c r="A2131" i="10"/>
  <c r="A2130" i="10"/>
  <c r="A2129" i="10"/>
  <c r="A2128" i="10"/>
  <c r="A2127" i="10"/>
  <c r="A2126" i="10"/>
  <c r="A2125" i="10"/>
  <c r="A2124" i="10"/>
  <c r="A2123" i="10"/>
  <c r="A2116" i="10"/>
  <c r="A2115" i="10"/>
  <c r="A2114" i="10"/>
  <c r="A2113" i="10"/>
  <c r="A2112" i="10"/>
  <c r="A2111" i="10"/>
  <c r="A2110" i="10"/>
  <c r="A2109" i="10"/>
  <c r="A2108" i="10"/>
  <c r="A2107" i="10"/>
  <c r="A2106" i="10"/>
  <c r="A2105" i="10"/>
  <c r="A2104" i="10"/>
  <c r="A2103" i="10"/>
  <c r="A2096" i="10"/>
  <c r="A2095" i="10"/>
  <c r="A2094" i="10"/>
  <c r="A2093" i="10"/>
  <c r="A2092" i="10"/>
  <c r="A2091" i="10"/>
  <c r="A2090" i="10"/>
  <c r="A2089" i="10"/>
  <c r="A2088" i="10"/>
  <c r="A2087" i="10"/>
  <c r="A2086" i="10"/>
  <c r="A2085" i="10"/>
  <c r="A2084" i="10"/>
  <c r="A2083" i="10"/>
  <c r="A2076" i="10"/>
  <c r="A2075" i="10"/>
  <c r="A2074" i="10"/>
  <c r="A2073" i="10"/>
  <c r="A2072" i="10"/>
  <c r="A2071" i="10"/>
  <c r="A2070" i="10"/>
  <c r="A2069" i="10"/>
  <c r="A2068" i="10"/>
  <c r="A2067" i="10"/>
  <c r="A2066" i="10"/>
  <c r="A2065" i="10"/>
  <c r="A2064" i="10"/>
  <c r="A2063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N1504" i="11"/>
  <c r="O1504" i="11"/>
  <c r="P1504" i="11"/>
  <c r="Q1504" i="11"/>
  <c r="R1504" i="11"/>
  <c r="S1504" i="11"/>
  <c r="T1504" i="11"/>
  <c r="U1504" i="11"/>
  <c r="V1504" i="11"/>
  <c r="W1504" i="11"/>
  <c r="N1505" i="11"/>
  <c r="O1505" i="11"/>
  <c r="P1505" i="11"/>
  <c r="Q1505" i="11"/>
  <c r="R1505" i="11"/>
  <c r="S1505" i="11"/>
  <c r="T1505" i="11"/>
  <c r="U1505" i="11"/>
  <c r="V1505" i="11"/>
  <c r="W1505" i="11"/>
  <c r="N1506" i="11"/>
  <c r="O1506" i="11"/>
  <c r="P1506" i="11"/>
  <c r="Q1506" i="11"/>
  <c r="R1506" i="11"/>
  <c r="S1506" i="11"/>
  <c r="T1506" i="11"/>
  <c r="U1506" i="11"/>
  <c r="V1506" i="11"/>
  <c r="W1506" i="11"/>
  <c r="N1507" i="11"/>
  <c r="O1507" i="11"/>
  <c r="P1507" i="11"/>
  <c r="Q1507" i="11"/>
  <c r="R1507" i="11"/>
  <c r="S1507" i="11"/>
  <c r="T1507" i="11"/>
  <c r="U1507" i="11"/>
  <c r="V1507" i="11"/>
  <c r="W1507" i="11"/>
  <c r="N1508" i="11"/>
  <c r="O1508" i="11"/>
  <c r="P1508" i="11"/>
  <c r="Q1508" i="11"/>
  <c r="R1508" i="11"/>
  <c r="S1508" i="11"/>
  <c r="T1508" i="11"/>
  <c r="U1508" i="11"/>
  <c r="V1508" i="11"/>
  <c r="W1508" i="11"/>
  <c r="N1509" i="11"/>
  <c r="O1509" i="11"/>
  <c r="P1509" i="11"/>
  <c r="Q1509" i="11"/>
  <c r="R1509" i="11"/>
  <c r="S1509" i="11"/>
  <c r="T1509" i="11"/>
  <c r="U1509" i="11"/>
  <c r="V1509" i="11"/>
  <c r="W1509" i="11"/>
  <c r="N1510" i="11"/>
  <c r="O1510" i="11"/>
  <c r="P1510" i="11"/>
  <c r="Q1510" i="11"/>
  <c r="R1510" i="11"/>
  <c r="S1510" i="11"/>
  <c r="T1510" i="11"/>
  <c r="U1510" i="11"/>
  <c r="V1510" i="11"/>
  <c r="W1510" i="11"/>
  <c r="N1511" i="11"/>
  <c r="O1511" i="11"/>
  <c r="P1511" i="11"/>
  <c r="Q1511" i="11"/>
  <c r="R1511" i="11"/>
  <c r="S1511" i="11"/>
  <c r="T1511" i="11"/>
  <c r="U1511" i="11"/>
  <c r="V1511" i="11"/>
  <c r="W1511" i="11"/>
  <c r="N1512" i="11"/>
  <c r="O1512" i="11"/>
  <c r="P1512" i="11"/>
  <c r="Q1512" i="11"/>
  <c r="R1512" i="11"/>
  <c r="S1512" i="11"/>
  <c r="T1512" i="11"/>
  <c r="U1512" i="11"/>
  <c r="V1512" i="11"/>
  <c r="W1512" i="11"/>
  <c r="N1513" i="11"/>
  <c r="O1513" i="11"/>
  <c r="P1513" i="11"/>
  <c r="Q1513" i="11"/>
  <c r="R1513" i="11"/>
  <c r="S1513" i="11"/>
  <c r="T1513" i="11"/>
  <c r="U1513" i="11"/>
  <c r="V1513" i="11"/>
  <c r="W1513" i="11"/>
  <c r="N1514" i="11"/>
  <c r="O1514" i="11"/>
  <c r="P1514" i="11"/>
  <c r="Q1514" i="11"/>
  <c r="R1514" i="11"/>
  <c r="S1514" i="11"/>
  <c r="T1514" i="11"/>
  <c r="U1514" i="11"/>
  <c r="V1514" i="11"/>
  <c r="W1514" i="11"/>
  <c r="N1515" i="11"/>
  <c r="O1515" i="11"/>
  <c r="P1515" i="11"/>
  <c r="Q1515" i="11"/>
  <c r="R1515" i="11"/>
  <c r="S1515" i="11"/>
  <c r="T1515" i="11"/>
  <c r="U1515" i="11"/>
  <c r="V1515" i="11"/>
  <c r="W1515" i="11"/>
  <c r="N1516" i="11"/>
  <c r="O1516" i="11"/>
  <c r="P1516" i="11"/>
  <c r="Q1516" i="11"/>
  <c r="R1516" i="11"/>
  <c r="S1516" i="11"/>
  <c r="T1516" i="11"/>
  <c r="U1516" i="11"/>
  <c r="V1516" i="11"/>
  <c r="W1516" i="11"/>
  <c r="N1517" i="11"/>
  <c r="O1517" i="11"/>
  <c r="P1517" i="11"/>
  <c r="Q1517" i="11"/>
  <c r="R1517" i="11"/>
  <c r="S1517" i="11"/>
  <c r="T1517" i="11"/>
  <c r="U1517" i="11"/>
  <c r="V1517" i="11"/>
  <c r="W1517" i="11"/>
  <c r="N1518" i="11"/>
  <c r="O1518" i="11"/>
  <c r="P1518" i="11"/>
  <c r="Q1518" i="11"/>
  <c r="R1518" i="11"/>
  <c r="S1518" i="11"/>
  <c r="T1518" i="11"/>
  <c r="U1518" i="11"/>
  <c r="V1518" i="11"/>
  <c r="W1518" i="11"/>
  <c r="N1519" i="11"/>
  <c r="O1519" i="11"/>
  <c r="P1519" i="11"/>
  <c r="Q1519" i="11"/>
  <c r="R1519" i="11"/>
  <c r="S1519" i="11"/>
  <c r="T1519" i="11"/>
  <c r="U1519" i="11"/>
  <c r="V1519" i="11"/>
  <c r="W1519" i="11"/>
  <c r="N1520" i="11"/>
  <c r="O1520" i="11"/>
  <c r="P1520" i="11"/>
  <c r="Q1520" i="11"/>
  <c r="R1520" i="11"/>
  <c r="S1520" i="11"/>
  <c r="T1520" i="11"/>
  <c r="U1520" i="11"/>
  <c r="V1520" i="11"/>
  <c r="W1520" i="11"/>
  <c r="N1521" i="11"/>
  <c r="O1521" i="11"/>
  <c r="P1521" i="11"/>
  <c r="Q1521" i="11"/>
  <c r="R1521" i="11"/>
  <c r="S1521" i="11"/>
  <c r="T1521" i="11"/>
  <c r="U1521" i="11"/>
  <c r="V1521" i="11"/>
  <c r="W1521" i="11"/>
  <c r="N1522" i="11"/>
  <c r="O1522" i="11"/>
  <c r="P1522" i="11"/>
  <c r="Q1522" i="11"/>
  <c r="R1522" i="11"/>
  <c r="S1522" i="11"/>
  <c r="T1522" i="11"/>
  <c r="U1522" i="11"/>
  <c r="V1522" i="11"/>
  <c r="W1522" i="11"/>
  <c r="N1523" i="11"/>
  <c r="O1523" i="11"/>
  <c r="P1523" i="11"/>
  <c r="Q1523" i="11"/>
  <c r="R1523" i="11"/>
  <c r="S1523" i="11"/>
  <c r="T1523" i="11"/>
  <c r="U1523" i="11"/>
  <c r="V1523" i="11"/>
  <c r="W1523" i="11"/>
  <c r="N1524" i="11"/>
  <c r="O1524" i="11"/>
  <c r="P1524" i="11"/>
  <c r="Q1524" i="11"/>
  <c r="R1524" i="11"/>
  <c r="S1524" i="11"/>
  <c r="T1524" i="11"/>
  <c r="U1524" i="11"/>
  <c r="V1524" i="11"/>
  <c r="W1524" i="11"/>
  <c r="N1525" i="11"/>
  <c r="O1525" i="11"/>
  <c r="P1525" i="11"/>
  <c r="Q1525" i="11"/>
  <c r="R1525" i="11"/>
  <c r="S1525" i="11"/>
  <c r="T1525" i="11"/>
  <c r="U1525" i="11"/>
  <c r="V1525" i="11"/>
  <c r="W1525" i="11"/>
  <c r="N1526" i="11"/>
  <c r="O1526" i="11"/>
  <c r="P1526" i="11"/>
  <c r="Q1526" i="11"/>
  <c r="R1526" i="11"/>
  <c r="S1526" i="11"/>
  <c r="T1526" i="11"/>
  <c r="U1526" i="11"/>
  <c r="V1526" i="11"/>
  <c r="W1526" i="11"/>
  <c r="N1527" i="11"/>
  <c r="O1527" i="11"/>
  <c r="P1527" i="11"/>
  <c r="Q1527" i="11"/>
  <c r="R1527" i="11"/>
  <c r="S1527" i="11"/>
  <c r="T1527" i="11"/>
  <c r="U1527" i="11"/>
  <c r="V1527" i="11"/>
  <c r="W1527" i="11"/>
  <c r="N1528" i="11"/>
  <c r="O1528" i="11"/>
  <c r="P1528" i="11"/>
  <c r="Q1528" i="11"/>
  <c r="R1528" i="11"/>
  <c r="S1528" i="11"/>
  <c r="T1528" i="11"/>
  <c r="U1528" i="11"/>
  <c r="V1528" i="11"/>
  <c r="W1528" i="11"/>
  <c r="N1529" i="11"/>
  <c r="O1529" i="11"/>
  <c r="P1529" i="11"/>
  <c r="Q1529" i="11"/>
  <c r="R1529" i="11"/>
  <c r="S1529" i="11"/>
  <c r="T1529" i="11"/>
  <c r="U1529" i="11"/>
  <c r="V1529" i="11"/>
  <c r="W1529" i="11"/>
  <c r="N1530" i="11"/>
  <c r="O1530" i="11"/>
  <c r="P1530" i="11"/>
  <c r="Q1530" i="11"/>
  <c r="R1530" i="11"/>
  <c r="S1530" i="11"/>
  <c r="T1530" i="11"/>
  <c r="U1530" i="11"/>
  <c r="V1530" i="11"/>
  <c r="W1530" i="11"/>
  <c r="N1531" i="11"/>
  <c r="O1531" i="11"/>
  <c r="P1531" i="11"/>
  <c r="Q1531" i="11"/>
  <c r="R1531" i="11"/>
  <c r="S1531" i="11"/>
  <c r="T1531" i="11"/>
  <c r="U1531" i="11"/>
  <c r="V1531" i="11"/>
  <c r="W1531" i="11"/>
  <c r="N1532" i="11"/>
  <c r="O1532" i="11"/>
  <c r="P1532" i="11"/>
  <c r="Q1532" i="11"/>
  <c r="R1532" i="11"/>
  <c r="S1532" i="11"/>
  <c r="T1532" i="11"/>
  <c r="U1532" i="11"/>
  <c r="V1532" i="11"/>
  <c r="W1532" i="11"/>
  <c r="N1533" i="11"/>
  <c r="O1533" i="11"/>
  <c r="P1533" i="11"/>
  <c r="Q1533" i="11"/>
  <c r="R1533" i="11"/>
  <c r="S1533" i="11"/>
  <c r="T1533" i="11"/>
  <c r="U1533" i="11"/>
  <c r="V1533" i="11"/>
  <c r="W1533" i="11"/>
  <c r="N1534" i="11"/>
  <c r="O1534" i="11"/>
  <c r="P1534" i="11"/>
  <c r="Q1534" i="11"/>
  <c r="R1534" i="11"/>
  <c r="S1534" i="11"/>
  <c r="T1534" i="11"/>
  <c r="U1534" i="11"/>
  <c r="V1534" i="11"/>
  <c r="W1534" i="11"/>
  <c r="N1535" i="11"/>
  <c r="O1535" i="11"/>
  <c r="P1535" i="11"/>
  <c r="Q1535" i="11"/>
  <c r="R1535" i="11"/>
  <c r="S1535" i="11"/>
  <c r="T1535" i="11"/>
  <c r="U1535" i="11"/>
  <c r="V1535" i="11"/>
  <c r="W1535" i="11"/>
  <c r="N1536" i="11"/>
  <c r="O1536" i="11"/>
  <c r="P1536" i="11"/>
  <c r="Q1536" i="11"/>
  <c r="R1536" i="11"/>
  <c r="S1536" i="11"/>
  <c r="T1536" i="11"/>
  <c r="U1536" i="11"/>
  <c r="V1536" i="11"/>
  <c r="W1536" i="11"/>
  <c r="N1537" i="11"/>
  <c r="O1537" i="11"/>
  <c r="P1537" i="11"/>
  <c r="Q1537" i="11"/>
  <c r="R1537" i="11"/>
  <c r="S1537" i="11"/>
  <c r="T1537" i="11"/>
  <c r="U1537" i="11"/>
  <c r="V1537" i="11"/>
  <c r="W1537" i="11"/>
  <c r="N1538" i="11"/>
  <c r="O1538" i="11"/>
  <c r="P1538" i="11"/>
  <c r="Q1538" i="11"/>
  <c r="R1538" i="11"/>
  <c r="S1538" i="11"/>
  <c r="T1538" i="11"/>
  <c r="U1538" i="11"/>
  <c r="V1538" i="11"/>
  <c r="W1538" i="11"/>
  <c r="N1539" i="11"/>
  <c r="O1539" i="11"/>
  <c r="P1539" i="11"/>
  <c r="Q1539" i="11"/>
  <c r="R1539" i="11"/>
  <c r="S1539" i="11"/>
  <c r="T1539" i="11"/>
  <c r="U1539" i="11"/>
  <c r="V1539" i="11"/>
  <c r="W1539" i="11"/>
  <c r="N1540" i="11"/>
  <c r="O1540" i="11"/>
  <c r="P1540" i="11"/>
  <c r="Q1540" i="11"/>
  <c r="R1540" i="11"/>
  <c r="S1540" i="11"/>
  <c r="T1540" i="11"/>
  <c r="U1540" i="11"/>
  <c r="V1540" i="11"/>
  <c r="W1540" i="11"/>
  <c r="N1541" i="11"/>
  <c r="O1541" i="11"/>
  <c r="P1541" i="11"/>
  <c r="Q1541" i="11"/>
  <c r="R1541" i="11"/>
  <c r="S1541" i="11"/>
  <c r="T1541" i="11"/>
  <c r="U1541" i="11"/>
  <c r="V1541" i="11"/>
  <c r="W1541" i="11"/>
  <c r="N1542" i="11"/>
  <c r="O1542" i="11"/>
  <c r="P1542" i="11"/>
  <c r="Q1542" i="11"/>
  <c r="R1542" i="11"/>
  <c r="S1542" i="11"/>
  <c r="T1542" i="11"/>
  <c r="U1542" i="11"/>
  <c r="V1542" i="11"/>
  <c r="W1542" i="11"/>
  <c r="N1543" i="11"/>
  <c r="O1543" i="11"/>
  <c r="P1543" i="11"/>
  <c r="Q1543" i="11"/>
  <c r="R1543" i="11"/>
  <c r="S1543" i="11"/>
  <c r="T1543" i="11"/>
  <c r="U1543" i="11"/>
  <c r="V1543" i="11"/>
  <c r="W1543" i="11"/>
  <c r="N1544" i="11"/>
  <c r="O1544" i="11"/>
  <c r="P1544" i="11"/>
  <c r="Q1544" i="11"/>
  <c r="R1544" i="11"/>
  <c r="S1544" i="11"/>
  <c r="T1544" i="11"/>
  <c r="U1544" i="11"/>
  <c r="V1544" i="11"/>
  <c r="W1544" i="11"/>
  <c r="N1545" i="11"/>
  <c r="O1545" i="11"/>
  <c r="P1545" i="11"/>
  <c r="Q1545" i="11"/>
  <c r="R1545" i="11"/>
  <c r="S1545" i="11"/>
  <c r="T1545" i="11"/>
  <c r="U1545" i="11"/>
  <c r="V1545" i="11"/>
  <c r="W1545" i="11"/>
  <c r="N1546" i="11"/>
  <c r="O1546" i="11"/>
  <c r="P1546" i="11"/>
  <c r="Q1546" i="11"/>
  <c r="R1546" i="11"/>
  <c r="S1546" i="11"/>
  <c r="T1546" i="11"/>
  <c r="U1546" i="11"/>
  <c r="V1546" i="11"/>
  <c r="W1546" i="11"/>
  <c r="N1547" i="11"/>
  <c r="O1547" i="11"/>
  <c r="P1547" i="11"/>
  <c r="Q1547" i="11"/>
  <c r="R1547" i="11"/>
  <c r="S1547" i="11"/>
  <c r="T1547" i="11"/>
  <c r="U1547" i="11"/>
  <c r="V1547" i="11"/>
  <c r="W1547" i="11"/>
  <c r="N1548" i="11"/>
  <c r="O1548" i="11"/>
  <c r="P1548" i="11"/>
  <c r="Q1548" i="11"/>
  <c r="R1548" i="11"/>
  <c r="S1548" i="11"/>
  <c r="T1548" i="11"/>
  <c r="U1548" i="11"/>
  <c r="V1548" i="11"/>
  <c r="W1548" i="11"/>
  <c r="N1549" i="11"/>
  <c r="O1549" i="11"/>
  <c r="P1549" i="11"/>
  <c r="Q1549" i="11"/>
  <c r="R1549" i="11"/>
  <c r="S1549" i="11"/>
  <c r="T1549" i="11"/>
  <c r="U1549" i="11"/>
  <c r="V1549" i="11"/>
  <c r="W1549" i="11"/>
  <c r="N1550" i="11"/>
  <c r="O1550" i="11"/>
  <c r="P1550" i="11"/>
  <c r="Q1550" i="11"/>
  <c r="R1550" i="11"/>
  <c r="S1550" i="11"/>
  <c r="T1550" i="11"/>
  <c r="U1550" i="11"/>
  <c r="V1550" i="11"/>
  <c r="W1550" i="11"/>
  <c r="N1551" i="11"/>
  <c r="O1551" i="11"/>
  <c r="P1551" i="11"/>
  <c r="Q1551" i="11"/>
  <c r="R1551" i="11"/>
  <c r="S1551" i="11"/>
  <c r="T1551" i="11"/>
  <c r="U1551" i="11"/>
  <c r="V1551" i="11"/>
  <c r="W1551" i="11"/>
  <c r="N1552" i="11"/>
  <c r="O1552" i="11"/>
  <c r="P1552" i="11"/>
  <c r="Q1552" i="11"/>
  <c r="R1552" i="11"/>
  <c r="S1552" i="11"/>
  <c r="T1552" i="11"/>
  <c r="U1552" i="11"/>
  <c r="V1552" i="11"/>
  <c r="W1552" i="11"/>
  <c r="N1553" i="11"/>
  <c r="O1553" i="11"/>
  <c r="P1553" i="11"/>
  <c r="Q1553" i="11"/>
  <c r="R1553" i="11"/>
  <c r="S1553" i="11"/>
  <c r="T1553" i="11"/>
  <c r="U1553" i="11"/>
  <c r="V1553" i="11"/>
  <c r="W1553" i="11"/>
  <c r="N1554" i="11"/>
  <c r="O1554" i="11"/>
  <c r="P1554" i="11"/>
  <c r="Q1554" i="11"/>
  <c r="R1554" i="11"/>
  <c r="S1554" i="11"/>
  <c r="T1554" i="11"/>
  <c r="U1554" i="11"/>
  <c r="V1554" i="11"/>
  <c r="W1554" i="11"/>
  <c r="N1555" i="11"/>
  <c r="O1555" i="11"/>
  <c r="P1555" i="11"/>
  <c r="Q1555" i="11"/>
  <c r="R1555" i="11"/>
  <c r="S1555" i="11"/>
  <c r="T1555" i="11"/>
  <c r="U1555" i="11"/>
  <c r="V1555" i="11"/>
  <c r="W1555" i="11"/>
  <c r="N1556" i="11"/>
  <c r="O1556" i="11"/>
  <c r="P1556" i="11"/>
  <c r="Q1556" i="11"/>
  <c r="R1556" i="11"/>
  <c r="S1556" i="11"/>
  <c r="T1556" i="11"/>
  <c r="U1556" i="11"/>
  <c r="V1556" i="11"/>
  <c r="W1556" i="11"/>
  <c r="N1557" i="11"/>
  <c r="O1557" i="11"/>
  <c r="P1557" i="11"/>
  <c r="Q1557" i="11"/>
  <c r="R1557" i="11"/>
  <c r="S1557" i="11"/>
  <c r="T1557" i="11"/>
  <c r="U1557" i="11"/>
  <c r="V1557" i="11"/>
  <c r="W1557" i="11"/>
  <c r="N1558" i="11"/>
  <c r="O1558" i="11"/>
  <c r="P1558" i="11"/>
  <c r="Q1558" i="11"/>
  <c r="R1558" i="11"/>
  <c r="S1558" i="11"/>
  <c r="T1558" i="11"/>
  <c r="U1558" i="11"/>
  <c r="V1558" i="11"/>
  <c r="W1558" i="11"/>
  <c r="N1559" i="11"/>
  <c r="O1559" i="11"/>
  <c r="P1559" i="11"/>
  <c r="Q1559" i="11"/>
  <c r="R1559" i="11"/>
  <c r="S1559" i="11"/>
  <c r="T1559" i="11"/>
  <c r="U1559" i="11"/>
  <c r="V1559" i="11"/>
  <c r="W1559" i="11"/>
  <c r="N1560" i="11"/>
  <c r="O1560" i="11"/>
  <c r="P1560" i="11"/>
  <c r="Q1560" i="11"/>
  <c r="R1560" i="11"/>
  <c r="S1560" i="11"/>
  <c r="T1560" i="11"/>
  <c r="U1560" i="11"/>
  <c r="V1560" i="11"/>
  <c r="W1560" i="11"/>
  <c r="N1561" i="11"/>
  <c r="O1561" i="11"/>
  <c r="P1561" i="11"/>
  <c r="Q1561" i="11"/>
  <c r="R1561" i="11"/>
  <c r="S1561" i="11"/>
  <c r="T1561" i="11"/>
  <c r="U1561" i="11"/>
  <c r="V1561" i="11"/>
  <c r="W1561" i="11"/>
  <c r="N1562" i="11"/>
  <c r="O1562" i="11"/>
  <c r="P1562" i="11"/>
  <c r="Q1562" i="11"/>
  <c r="R1562" i="11"/>
  <c r="S1562" i="11"/>
  <c r="T1562" i="11"/>
  <c r="U1562" i="11"/>
  <c r="V1562" i="11"/>
  <c r="W1562" i="11"/>
  <c r="N1563" i="11"/>
  <c r="O1563" i="11"/>
  <c r="P1563" i="11"/>
  <c r="Q1563" i="11"/>
  <c r="R1563" i="11"/>
  <c r="S1563" i="11"/>
  <c r="T1563" i="11"/>
  <c r="U1563" i="11"/>
  <c r="V1563" i="11"/>
  <c r="W1563" i="11"/>
  <c r="N1564" i="11"/>
  <c r="O1564" i="11"/>
  <c r="P1564" i="11"/>
  <c r="Q1564" i="11"/>
  <c r="R1564" i="11"/>
  <c r="S1564" i="11"/>
  <c r="T1564" i="11"/>
  <c r="U1564" i="11"/>
  <c r="V1564" i="11"/>
  <c r="W1564" i="11"/>
  <c r="N1565" i="11"/>
  <c r="O1565" i="11"/>
  <c r="P1565" i="11"/>
  <c r="Q1565" i="11"/>
  <c r="R1565" i="11"/>
  <c r="S1565" i="11"/>
  <c r="T1565" i="11"/>
  <c r="U1565" i="11"/>
  <c r="V1565" i="11"/>
  <c r="W1565" i="11"/>
  <c r="N1566" i="11"/>
  <c r="O1566" i="11"/>
  <c r="P1566" i="11"/>
  <c r="Q1566" i="11"/>
  <c r="R1566" i="11"/>
  <c r="S1566" i="11"/>
  <c r="T1566" i="11"/>
  <c r="U1566" i="11"/>
  <c r="V1566" i="11"/>
  <c r="W1566" i="11"/>
  <c r="N1567" i="11"/>
  <c r="O1567" i="11"/>
  <c r="P1567" i="11"/>
  <c r="Q1567" i="11"/>
  <c r="R1567" i="11"/>
  <c r="S1567" i="11"/>
  <c r="T1567" i="11"/>
  <c r="U1567" i="11"/>
  <c r="V1567" i="11"/>
  <c r="W1567" i="11"/>
  <c r="N1568" i="11"/>
  <c r="O1568" i="11"/>
  <c r="P1568" i="11"/>
  <c r="Q1568" i="11"/>
  <c r="R1568" i="11"/>
  <c r="S1568" i="11"/>
  <c r="T1568" i="11"/>
  <c r="U1568" i="11"/>
  <c r="V1568" i="11"/>
  <c r="W1568" i="11"/>
  <c r="N1569" i="11"/>
  <c r="O1569" i="11"/>
  <c r="P1569" i="11"/>
  <c r="Q1569" i="11"/>
  <c r="R1569" i="11"/>
  <c r="S1569" i="11"/>
  <c r="T1569" i="11"/>
  <c r="U1569" i="11"/>
  <c r="V1569" i="11"/>
  <c r="W1569" i="11"/>
  <c r="N1570" i="11"/>
  <c r="O1570" i="11"/>
  <c r="P1570" i="11"/>
  <c r="Q1570" i="11"/>
  <c r="R1570" i="11"/>
  <c r="S1570" i="11"/>
  <c r="T1570" i="11"/>
  <c r="U1570" i="11"/>
  <c r="V1570" i="11"/>
  <c r="W1570" i="11"/>
  <c r="N1571" i="11"/>
  <c r="O1571" i="11"/>
  <c r="P1571" i="11"/>
  <c r="Q1571" i="11"/>
  <c r="R1571" i="11"/>
  <c r="S1571" i="11"/>
  <c r="T1571" i="11"/>
  <c r="U1571" i="11"/>
  <c r="V1571" i="11"/>
  <c r="W1571" i="11"/>
  <c r="N1572" i="11"/>
  <c r="O1572" i="11"/>
  <c r="P1572" i="11"/>
  <c r="Q1572" i="11"/>
  <c r="R1572" i="11"/>
  <c r="S1572" i="11"/>
  <c r="T1572" i="11"/>
  <c r="U1572" i="11"/>
  <c r="V1572" i="11"/>
  <c r="W1572" i="11"/>
  <c r="N1573" i="11"/>
  <c r="O1573" i="11"/>
  <c r="P1573" i="11"/>
  <c r="Q1573" i="11"/>
  <c r="R1573" i="11"/>
  <c r="S1573" i="11"/>
  <c r="T1573" i="11"/>
  <c r="U1573" i="11"/>
  <c r="V1573" i="11"/>
  <c r="W1573" i="11"/>
  <c r="N1574" i="11"/>
  <c r="O1574" i="11"/>
  <c r="P1574" i="11"/>
  <c r="Q1574" i="11"/>
  <c r="R1574" i="11"/>
  <c r="S1574" i="11"/>
  <c r="T1574" i="11"/>
  <c r="U1574" i="11"/>
  <c r="V1574" i="11"/>
  <c r="W1574" i="11"/>
  <c r="N1575" i="11"/>
  <c r="O1575" i="11"/>
  <c r="P1575" i="11"/>
  <c r="Q1575" i="11"/>
  <c r="R1575" i="11"/>
  <c r="S1575" i="11"/>
  <c r="T1575" i="11"/>
  <c r="U1575" i="11"/>
  <c r="V1575" i="11"/>
  <c r="W1575" i="11"/>
  <c r="N1576" i="11"/>
  <c r="O1576" i="11"/>
  <c r="P1576" i="11"/>
  <c r="Q1576" i="11"/>
  <c r="R1576" i="11"/>
  <c r="S1576" i="11"/>
  <c r="T1576" i="11"/>
  <c r="U1576" i="11"/>
  <c r="V1576" i="11"/>
  <c r="W1576" i="11"/>
  <c r="N1577" i="11"/>
  <c r="O1577" i="11"/>
  <c r="P1577" i="11"/>
  <c r="Q1577" i="11"/>
  <c r="R1577" i="11"/>
  <c r="S1577" i="11"/>
  <c r="T1577" i="11"/>
  <c r="U1577" i="11"/>
  <c r="V1577" i="11"/>
  <c r="W1577" i="11"/>
  <c r="N1578" i="11"/>
  <c r="O1578" i="11"/>
  <c r="P1578" i="11"/>
  <c r="Q1578" i="11"/>
  <c r="R1578" i="11"/>
  <c r="S1578" i="11"/>
  <c r="T1578" i="11"/>
  <c r="U1578" i="11"/>
  <c r="V1578" i="11"/>
  <c r="W1578" i="11"/>
  <c r="N1579" i="11"/>
  <c r="O1579" i="11"/>
  <c r="P1579" i="11"/>
  <c r="Q1579" i="11"/>
  <c r="R1579" i="11"/>
  <c r="S1579" i="11"/>
  <c r="T1579" i="11"/>
  <c r="U1579" i="11"/>
  <c r="V1579" i="11"/>
  <c r="W1579" i="11"/>
  <c r="N1580" i="11"/>
  <c r="O1580" i="11"/>
  <c r="P1580" i="11"/>
  <c r="Q1580" i="11"/>
  <c r="R1580" i="11"/>
  <c r="S1580" i="11"/>
  <c r="T1580" i="11"/>
  <c r="U1580" i="11"/>
  <c r="V1580" i="11"/>
  <c r="W1580" i="11"/>
  <c r="N1581" i="11"/>
  <c r="O1581" i="11"/>
  <c r="P1581" i="11"/>
  <c r="Q1581" i="11"/>
  <c r="R1581" i="11"/>
  <c r="S1581" i="11"/>
  <c r="T1581" i="11"/>
  <c r="U1581" i="11"/>
  <c r="V1581" i="11"/>
  <c r="W1581" i="11"/>
  <c r="N1582" i="11"/>
  <c r="O1582" i="11"/>
  <c r="P1582" i="11"/>
  <c r="Q1582" i="11"/>
  <c r="R1582" i="11"/>
  <c r="S1582" i="11"/>
  <c r="T1582" i="11"/>
  <c r="U1582" i="11"/>
  <c r="V1582" i="11"/>
  <c r="W1582" i="11"/>
  <c r="N1583" i="11"/>
  <c r="O1583" i="11"/>
  <c r="P1583" i="11"/>
  <c r="Q1583" i="11"/>
  <c r="R1583" i="11"/>
  <c r="S1583" i="11"/>
  <c r="T1583" i="11"/>
  <c r="U1583" i="11"/>
  <c r="V1583" i="11"/>
  <c r="W1583" i="11"/>
  <c r="N1584" i="11"/>
  <c r="O1584" i="11"/>
  <c r="P1584" i="11"/>
  <c r="Q1584" i="11"/>
  <c r="R1584" i="11"/>
  <c r="S1584" i="11"/>
  <c r="T1584" i="11"/>
  <c r="U1584" i="11"/>
  <c r="V1584" i="11"/>
  <c r="W1584" i="11"/>
  <c r="N1585" i="11"/>
  <c r="O1585" i="11"/>
  <c r="P1585" i="11"/>
  <c r="Q1585" i="11"/>
  <c r="R1585" i="11"/>
  <c r="S1585" i="11"/>
  <c r="T1585" i="11"/>
  <c r="U1585" i="11"/>
  <c r="V1585" i="11"/>
  <c r="W1585" i="11"/>
  <c r="N1586" i="11"/>
  <c r="O1586" i="11"/>
  <c r="P1586" i="11"/>
  <c r="Q1586" i="11"/>
  <c r="R1586" i="11"/>
  <c r="S1586" i="11"/>
  <c r="T1586" i="11"/>
  <c r="U1586" i="11"/>
  <c r="V1586" i="11"/>
  <c r="W1586" i="11"/>
  <c r="N1587" i="11"/>
  <c r="O1587" i="11"/>
  <c r="P1587" i="11"/>
  <c r="Q1587" i="11"/>
  <c r="R1587" i="11"/>
  <c r="S1587" i="11"/>
  <c r="T1587" i="11"/>
  <c r="U1587" i="11"/>
  <c r="V1587" i="11"/>
  <c r="W1587" i="11"/>
  <c r="N1588" i="11"/>
  <c r="O1588" i="11"/>
  <c r="P1588" i="11"/>
  <c r="Q1588" i="11"/>
  <c r="R1588" i="11"/>
  <c r="S1588" i="11"/>
  <c r="T1588" i="11"/>
  <c r="U1588" i="11"/>
  <c r="V1588" i="11"/>
  <c r="W1588" i="11"/>
  <c r="N1589" i="11"/>
  <c r="O1589" i="11"/>
  <c r="P1589" i="11"/>
  <c r="Q1589" i="11"/>
  <c r="R1589" i="11"/>
  <c r="S1589" i="11"/>
  <c r="T1589" i="11"/>
  <c r="U1589" i="11"/>
  <c r="V1589" i="11"/>
  <c r="W1589" i="11"/>
  <c r="N1590" i="11"/>
  <c r="O1590" i="11"/>
  <c r="P1590" i="11"/>
  <c r="Q1590" i="11"/>
  <c r="R1590" i="11"/>
  <c r="S1590" i="11"/>
  <c r="T1590" i="11"/>
  <c r="U1590" i="11"/>
  <c r="V1590" i="11"/>
  <c r="W1590" i="11"/>
  <c r="N1591" i="11"/>
  <c r="O1591" i="11"/>
  <c r="P1591" i="11"/>
  <c r="Q1591" i="11"/>
  <c r="R1591" i="11"/>
  <c r="S1591" i="11"/>
  <c r="T1591" i="11"/>
  <c r="U1591" i="11"/>
  <c r="V1591" i="11"/>
  <c r="W1591" i="11"/>
  <c r="N1592" i="11"/>
  <c r="O1592" i="11"/>
  <c r="P1592" i="11"/>
  <c r="Q1592" i="11"/>
  <c r="R1592" i="11"/>
  <c r="S1592" i="11"/>
  <c r="T1592" i="11"/>
  <c r="U1592" i="11"/>
  <c r="V1592" i="11"/>
  <c r="W1592" i="11"/>
  <c r="N1593" i="11"/>
  <c r="O1593" i="11"/>
  <c r="P1593" i="11"/>
  <c r="Q1593" i="11"/>
  <c r="R1593" i="11"/>
  <c r="S1593" i="11"/>
  <c r="T1593" i="11"/>
  <c r="U1593" i="11"/>
  <c r="V1593" i="11"/>
  <c r="W1593" i="11"/>
  <c r="N1594" i="11"/>
  <c r="O1594" i="11"/>
  <c r="P1594" i="11"/>
  <c r="Q1594" i="11"/>
  <c r="R1594" i="11"/>
  <c r="S1594" i="11"/>
  <c r="T1594" i="11"/>
  <c r="U1594" i="11"/>
  <c r="V1594" i="11"/>
  <c r="W1594" i="11"/>
  <c r="N1595" i="11"/>
  <c r="O1595" i="11"/>
  <c r="P1595" i="11"/>
  <c r="Q1595" i="11"/>
  <c r="R1595" i="11"/>
  <c r="S1595" i="11"/>
  <c r="T1595" i="11"/>
  <c r="U1595" i="11"/>
  <c r="V1595" i="11"/>
  <c r="W1595" i="11"/>
  <c r="N1596" i="11"/>
  <c r="O1596" i="11"/>
  <c r="P1596" i="11"/>
  <c r="Q1596" i="11"/>
  <c r="R1596" i="11"/>
  <c r="S1596" i="11"/>
  <c r="T1596" i="11"/>
  <c r="U1596" i="11"/>
  <c r="V1596" i="11"/>
  <c r="W1596" i="11"/>
  <c r="N1597" i="11"/>
  <c r="O1597" i="11"/>
  <c r="P1597" i="11"/>
  <c r="Q1597" i="11"/>
  <c r="R1597" i="11"/>
  <c r="S1597" i="11"/>
  <c r="T1597" i="11"/>
  <c r="U1597" i="11"/>
  <c r="V1597" i="11"/>
  <c r="W1597" i="11"/>
  <c r="N1598" i="11"/>
  <c r="O1598" i="11"/>
  <c r="P1598" i="11"/>
  <c r="Q1598" i="11"/>
  <c r="R1598" i="11"/>
  <c r="S1598" i="11"/>
  <c r="T1598" i="11"/>
  <c r="U1598" i="11"/>
  <c r="V1598" i="11"/>
  <c r="W1598" i="11"/>
  <c r="N1599" i="11"/>
  <c r="O1599" i="11"/>
  <c r="P1599" i="11"/>
  <c r="Q1599" i="11"/>
  <c r="R1599" i="11"/>
  <c r="S1599" i="11"/>
  <c r="T1599" i="11"/>
  <c r="U1599" i="11"/>
  <c r="V1599" i="11"/>
  <c r="W1599" i="11"/>
  <c r="N1600" i="11"/>
  <c r="O1600" i="11"/>
  <c r="P1600" i="11"/>
  <c r="Q1600" i="11"/>
  <c r="R1600" i="11"/>
  <c r="S1600" i="11"/>
  <c r="T1600" i="11"/>
  <c r="U1600" i="11"/>
  <c r="V1600" i="11"/>
  <c r="W1600" i="11"/>
  <c r="N1601" i="11"/>
  <c r="O1601" i="11"/>
  <c r="P1601" i="11"/>
  <c r="Q1601" i="11"/>
  <c r="R1601" i="11"/>
  <c r="S1601" i="11"/>
  <c r="T1601" i="11"/>
  <c r="U1601" i="11"/>
  <c r="V1601" i="11"/>
  <c r="W1601" i="11"/>
  <c r="N1602" i="11"/>
  <c r="O1602" i="11"/>
  <c r="P1602" i="11"/>
  <c r="Q1602" i="11"/>
  <c r="R1602" i="11"/>
  <c r="S1602" i="11"/>
  <c r="T1602" i="11"/>
  <c r="U1602" i="11"/>
  <c r="V1602" i="11"/>
  <c r="W1602" i="11"/>
  <c r="N1603" i="11"/>
  <c r="O1603" i="11"/>
  <c r="P1603" i="11"/>
  <c r="Q1603" i="11"/>
  <c r="R1603" i="11"/>
  <c r="S1603" i="11"/>
  <c r="T1603" i="11"/>
  <c r="U1603" i="11"/>
  <c r="V1603" i="11"/>
  <c r="W1603" i="11"/>
  <c r="N1604" i="11"/>
  <c r="O1604" i="11"/>
  <c r="P1604" i="11"/>
  <c r="Q1604" i="11"/>
  <c r="R1604" i="11"/>
  <c r="S1604" i="11"/>
  <c r="T1604" i="11"/>
  <c r="U1604" i="11"/>
  <c r="V1604" i="11"/>
  <c r="W1604" i="11"/>
  <c r="N1605" i="11"/>
  <c r="O1605" i="11"/>
  <c r="P1605" i="11"/>
  <c r="Q1605" i="11"/>
  <c r="R1605" i="11"/>
  <c r="S1605" i="11"/>
  <c r="T1605" i="11"/>
  <c r="U1605" i="11"/>
  <c r="V1605" i="11"/>
  <c r="W1605" i="11"/>
  <c r="N1606" i="11"/>
  <c r="O1606" i="11"/>
  <c r="P1606" i="11"/>
  <c r="Q1606" i="11"/>
  <c r="R1606" i="11"/>
  <c r="S1606" i="11"/>
  <c r="T1606" i="11"/>
  <c r="U1606" i="11"/>
  <c r="V1606" i="11"/>
  <c r="W1606" i="11"/>
  <c r="N1607" i="11"/>
  <c r="O1607" i="11"/>
  <c r="P1607" i="11"/>
  <c r="Q1607" i="11"/>
  <c r="R1607" i="11"/>
  <c r="S1607" i="11"/>
  <c r="T1607" i="11"/>
  <c r="U1607" i="11"/>
  <c r="V1607" i="11"/>
  <c r="W1607" i="11"/>
  <c r="N1608" i="11"/>
  <c r="O1608" i="11"/>
  <c r="P1608" i="11"/>
  <c r="Q1608" i="11"/>
  <c r="R1608" i="11"/>
  <c r="S1608" i="11"/>
  <c r="T1608" i="11"/>
  <c r="U1608" i="11"/>
  <c r="V1608" i="11"/>
  <c r="W1608" i="11"/>
  <c r="N1609" i="11"/>
  <c r="O1609" i="11"/>
  <c r="P1609" i="11"/>
  <c r="Q1609" i="11"/>
  <c r="R1609" i="11"/>
  <c r="S1609" i="11"/>
  <c r="T1609" i="11"/>
  <c r="U1609" i="11"/>
  <c r="V1609" i="11"/>
  <c r="W1609" i="11"/>
  <c r="N1610" i="11"/>
  <c r="O1610" i="11"/>
  <c r="P1610" i="11"/>
  <c r="Q1610" i="11"/>
  <c r="R1610" i="11"/>
  <c r="S1610" i="11"/>
  <c r="T1610" i="11"/>
  <c r="U1610" i="11"/>
  <c r="V1610" i="11"/>
  <c r="W1610" i="11"/>
  <c r="N1611" i="11"/>
  <c r="O1611" i="11"/>
  <c r="P1611" i="11"/>
  <c r="Q1611" i="11"/>
  <c r="R1611" i="11"/>
  <c r="S1611" i="11"/>
  <c r="T1611" i="11"/>
  <c r="U1611" i="11"/>
  <c r="V1611" i="11"/>
  <c r="W1611" i="11"/>
  <c r="N1612" i="11"/>
  <c r="O1612" i="11"/>
  <c r="P1612" i="11"/>
  <c r="Q1612" i="11"/>
  <c r="R1612" i="11"/>
  <c r="S1612" i="11"/>
  <c r="T1612" i="11"/>
  <c r="U1612" i="11"/>
  <c r="V1612" i="11"/>
  <c r="W1612" i="11"/>
  <c r="N1613" i="11"/>
  <c r="O1613" i="11"/>
  <c r="P1613" i="11"/>
  <c r="Q1613" i="11"/>
  <c r="R1613" i="11"/>
  <c r="S1613" i="11"/>
  <c r="T1613" i="11"/>
  <c r="U1613" i="11"/>
  <c r="V1613" i="11"/>
  <c r="W1613" i="11"/>
  <c r="N1614" i="11"/>
  <c r="O1614" i="11"/>
  <c r="P1614" i="11"/>
  <c r="Q1614" i="11"/>
  <c r="R1614" i="11"/>
  <c r="S1614" i="11"/>
  <c r="T1614" i="11"/>
  <c r="U1614" i="11"/>
  <c r="V1614" i="11"/>
  <c r="W1614" i="11"/>
  <c r="N1615" i="11"/>
  <c r="O1615" i="11"/>
  <c r="P1615" i="11"/>
  <c r="Q1615" i="11"/>
  <c r="R1615" i="11"/>
  <c r="S1615" i="11"/>
  <c r="T1615" i="11"/>
  <c r="U1615" i="11"/>
  <c r="V1615" i="11"/>
  <c r="W1615" i="11"/>
  <c r="N1616" i="11"/>
  <c r="O1616" i="11"/>
  <c r="P1616" i="11"/>
  <c r="Q1616" i="11"/>
  <c r="R1616" i="11"/>
  <c r="S1616" i="11"/>
  <c r="T1616" i="11"/>
  <c r="U1616" i="11"/>
  <c r="V1616" i="11"/>
  <c r="W1616" i="11"/>
  <c r="N1617" i="11"/>
  <c r="O1617" i="11"/>
  <c r="P1617" i="11"/>
  <c r="Q1617" i="11"/>
  <c r="R1617" i="11"/>
  <c r="S1617" i="11"/>
  <c r="T1617" i="11"/>
  <c r="U1617" i="11"/>
  <c r="V1617" i="11"/>
  <c r="W1617" i="11"/>
  <c r="N1618" i="11"/>
  <c r="O1618" i="11"/>
  <c r="P1618" i="11"/>
  <c r="Q1618" i="11"/>
  <c r="R1618" i="11"/>
  <c r="S1618" i="11"/>
  <c r="T1618" i="11"/>
  <c r="U1618" i="11"/>
  <c r="V1618" i="11"/>
  <c r="W1618" i="11"/>
  <c r="N1619" i="11"/>
  <c r="O1619" i="11"/>
  <c r="P1619" i="11"/>
  <c r="Q1619" i="11"/>
  <c r="R1619" i="11"/>
  <c r="S1619" i="11"/>
  <c r="T1619" i="11"/>
  <c r="U1619" i="11"/>
  <c r="V1619" i="11"/>
  <c r="W1619" i="11"/>
  <c r="N1620" i="11"/>
  <c r="O1620" i="11"/>
  <c r="P1620" i="11"/>
  <c r="Q1620" i="11"/>
  <c r="R1620" i="11"/>
  <c r="S1620" i="11"/>
  <c r="T1620" i="11"/>
  <c r="U1620" i="11"/>
  <c r="V1620" i="11"/>
  <c r="W1620" i="11"/>
  <c r="N1621" i="11"/>
  <c r="O1621" i="11"/>
  <c r="P1621" i="11"/>
  <c r="Q1621" i="11"/>
  <c r="R1621" i="11"/>
  <c r="S1621" i="11"/>
  <c r="T1621" i="11"/>
  <c r="U1621" i="11"/>
  <c r="V1621" i="11"/>
  <c r="W1621" i="11"/>
  <c r="N1622" i="11"/>
  <c r="O1622" i="11"/>
  <c r="P1622" i="11"/>
  <c r="Q1622" i="11"/>
  <c r="R1622" i="11"/>
  <c r="S1622" i="11"/>
  <c r="T1622" i="11"/>
  <c r="U1622" i="11"/>
  <c r="V1622" i="11"/>
  <c r="W1622" i="11"/>
  <c r="N1623" i="11"/>
  <c r="O1623" i="11"/>
  <c r="P1623" i="11"/>
  <c r="Q1623" i="11"/>
  <c r="R1623" i="11"/>
  <c r="S1623" i="11"/>
  <c r="T1623" i="11"/>
  <c r="U1623" i="11"/>
  <c r="V1623" i="11"/>
  <c r="W1623" i="11"/>
  <c r="N1624" i="11"/>
  <c r="O1624" i="11"/>
  <c r="P1624" i="11"/>
  <c r="Q1624" i="11"/>
  <c r="R1624" i="11"/>
  <c r="S1624" i="11"/>
  <c r="T1624" i="11"/>
  <c r="U1624" i="11"/>
  <c r="V1624" i="11"/>
  <c r="W1624" i="11"/>
  <c r="N1625" i="11"/>
  <c r="O1625" i="11"/>
  <c r="P1625" i="11"/>
  <c r="Q1625" i="11"/>
  <c r="R1625" i="11"/>
  <c r="S1625" i="11"/>
  <c r="T1625" i="11"/>
  <c r="U1625" i="11"/>
  <c r="V1625" i="11"/>
  <c r="W1625" i="11"/>
  <c r="N1626" i="11"/>
  <c r="O1626" i="11"/>
  <c r="P1626" i="11"/>
  <c r="Q1626" i="11"/>
  <c r="R1626" i="11"/>
  <c r="S1626" i="11"/>
  <c r="T1626" i="11"/>
  <c r="U1626" i="11"/>
  <c r="V1626" i="11"/>
  <c r="W1626" i="11"/>
  <c r="N1627" i="11"/>
  <c r="O1627" i="11"/>
  <c r="P1627" i="11"/>
  <c r="Q1627" i="11"/>
  <c r="R1627" i="11"/>
  <c r="S1627" i="11"/>
  <c r="T1627" i="11"/>
  <c r="U1627" i="11"/>
  <c r="V1627" i="11"/>
  <c r="W1627" i="11"/>
  <c r="N1628" i="11"/>
  <c r="O1628" i="11"/>
  <c r="P1628" i="11"/>
  <c r="Q1628" i="11"/>
  <c r="R1628" i="11"/>
  <c r="S1628" i="11"/>
  <c r="T1628" i="11"/>
  <c r="U1628" i="11"/>
  <c r="V1628" i="11"/>
  <c r="W1628" i="11"/>
  <c r="N1629" i="11"/>
  <c r="O1629" i="11"/>
  <c r="P1629" i="11"/>
  <c r="Q1629" i="11"/>
  <c r="R1629" i="11"/>
  <c r="S1629" i="11"/>
  <c r="T1629" i="11"/>
  <c r="U1629" i="11"/>
  <c r="V1629" i="11"/>
  <c r="W1629" i="11"/>
  <c r="N1630" i="11"/>
  <c r="O1630" i="11"/>
  <c r="P1630" i="11"/>
  <c r="Q1630" i="11"/>
  <c r="R1630" i="11"/>
  <c r="S1630" i="11"/>
  <c r="T1630" i="11"/>
  <c r="U1630" i="11"/>
  <c r="V1630" i="11"/>
  <c r="W1630" i="11"/>
  <c r="N1631" i="11"/>
  <c r="O1631" i="11"/>
  <c r="P1631" i="11"/>
  <c r="Q1631" i="11"/>
  <c r="R1631" i="11"/>
  <c r="S1631" i="11"/>
  <c r="T1631" i="11"/>
  <c r="U1631" i="11"/>
  <c r="V1631" i="11"/>
  <c r="W1631" i="11"/>
  <c r="N1632" i="11"/>
  <c r="O1632" i="11"/>
  <c r="P1632" i="11"/>
  <c r="Q1632" i="11"/>
  <c r="R1632" i="11"/>
  <c r="S1632" i="11"/>
  <c r="T1632" i="11"/>
  <c r="U1632" i="11"/>
  <c r="V1632" i="11"/>
  <c r="W1632" i="11"/>
  <c r="N1633" i="11"/>
  <c r="O1633" i="11"/>
  <c r="P1633" i="11"/>
  <c r="Q1633" i="11"/>
  <c r="R1633" i="11"/>
  <c r="S1633" i="11"/>
  <c r="T1633" i="11"/>
  <c r="U1633" i="11"/>
  <c r="V1633" i="11"/>
  <c r="W1633" i="11"/>
  <c r="N1634" i="11"/>
  <c r="O1634" i="11"/>
  <c r="P1634" i="11"/>
  <c r="Q1634" i="11"/>
  <c r="R1634" i="11"/>
  <c r="S1634" i="11"/>
  <c r="T1634" i="11"/>
  <c r="U1634" i="11"/>
  <c r="V1634" i="11"/>
  <c r="W1634" i="11"/>
  <c r="N1635" i="11"/>
  <c r="O1635" i="11"/>
  <c r="P1635" i="11"/>
  <c r="Q1635" i="11"/>
  <c r="R1635" i="11"/>
  <c r="S1635" i="11"/>
  <c r="T1635" i="11"/>
  <c r="U1635" i="11"/>
  <c r="V1635" i="11"/>
  <c r="W1635" i="11"/>
  <c r="N1636" i="11"/>
  <c r="O1636" i="11"/>
  <c r="P1636" i="11"/>
  <c r="Q1636" i="11"/>
  <c r="R1636" i="11"/>
  <c r="S1636" i="11"/>
  <c r="T1636" i="11"/>
  <c r="U1636" i="11"/>
  <c r="V1636" i="11"/>
  <c r="W1636" i="11"/>
  <c r="N1637" i="11"/>
  <c r="O1637" i="11"/>
  <c r="P1637" i="11"/>
  <c r="Q1637" i="11"/>
  <c r="R1637" i="11"/>
  <c r="S1637" i="11"/>
  <c r="T1637" i="11"/>
  <c r="U1637" i="11"/>
  <c r="V1637" i="11"/>
  <c r="W1637" i="11"/>
  <c r="N1638" i="11"/>
  <c r="O1638" i="11"/>
  <c r="P1638" i="11"/>
  <c r="Q1638" i="11"/>
  <c r="R1638" i="11"/>
  <c r="S1638" i="11"/>
  <c r="T1638" i="11"/>
  <c r="U1638" i="11"/>
  <c r="V1638" i="11"/>
  <c r="W1638" i="11"/>
  <c r="N1639" i="11"/>
  <c r="O1639" i="11"/>
  <c r="P1639" i="11"/>
  <c r="Q1639" i="11"/>
  <c r="R1639" i="11"/>
  <c r="S1639" i="11"/>
  <c r="T1639" i="11"/>
  <c r="U1639" i="11"/>
  <c r="V1639" i="11"/>
  <c r="W1639" i="11"/>
  <c r="N1640" i="11"/>
  <c r="O1640" i="11"/>
  <c r="P1640" i="11"/>
  <c r="Q1640" i="11"/>
  <c r="R1640" i="11"/>
  <c r="S1640" i="11"/>
  <c r="T1640" i="11"/>
  <c r="U1640" i="11"/>
  <c r="V1640" i="11"/>
  <c r="W1640" i="11"/>
  <c r="N1641" i="11"/>
  <c r="O1641" i="11"/>
  <c r="P1641" i="11"/>
  <c r="Q1641" i="11"/>
  <c r="R1641" i="11"/>
  <c r="S1641" i="11"/>
  <c r="T1641" i="11"/>
  <c r="U1641" i="11"/>
  <c r="V1641" i="11"/>
  <c r="W1641" i="11"/>
  <c r="N1642" i="11"/>
  <c r="O1642" i="11"/>
  <c r="P1642" i="11"/>
  <c r="Q1642" i="11"/>
  <c r="R1642" i="11"/>
  <c r="S1642" i="11"/>
  <c r="T1642" i="11"/>
  <c r="U1642" i="11"/>
  <c r="V1642" i="11"/>
  <c r="W1642" i="11"/>
  <c r="N1643" i="11"/>
  <c r="O1643" i="11"/>
  <c r="P1643" i="11"/>
  <c r="Q1643" i="11"/>
  <c r="R1643" i="11"/>
  <c r="S1643" i="11"/>
  <c r="T1643" i="11"/>
  <c r="U1643" i="11"/>
  <c r="V1643" i="11"/>
  <c r="W1643" i="11"/>
  <c r="N1644" i="11"/>
  <c r="O1644" i="11"/>
  <c r="P1644" i="11"/>
  <c r="Q1644" i="11"/>
  <c r="R1644" i="11"/>
  <c r="S1644" i="11"/>
  <c r="T1644" i="11"/>
  <c r="U1644" i="11"/>
  <c r="V1644" i="11"/>
  <c r="W1644" i="11"/>
  <c r="N1645" i="11"/>
  <c r="O1645" i="11"/>
  <c r="P1645" i="11"/>
  <c r="Q1645" i="11"/>
  <c r="R1645" i="11"/>
  <c r="S1645" i="11"/>
  <c r="T1645" i="11"/>
  <c r="U1645" i="11"/>
  <c r="V1645" i="11"/>
  <c r="W1645" i="11"/>
  <c r="N1646" i="11"/>
  <c r="O1646" i="11"/>
  <c r="P1646" i="11"/>
  <c r="Q1646" i="11"/>
  <c r="R1646" i="11"/>
  <c r="S1646" i="11"/>
  <c r="T1646" i="11"/>
  <c r="U1646" i="11"/>
  <c r="V1646" i="11"/>
  <c r="W1646" i="11"/>
  <c r="N1647" i="11"/>
  <c r="O1647" i="11"/>
  <c r="P1647" i="11"/>
  <c r="Q1647" i="11"/>
  <c r="R1647" i="11"/>
  <c r="S1647" i="11"/>
  <c r="T1647" i="11"/>
  <c r="U1647" i="11"/>
  <c r="V1647" i="11"/>
  <c r="W1647" i="11"/>
  <c r="N1648" i="11"/>
  <c r="O1648" i="11"/>
  <c r="P1648" i="11"/>
  <c r="Q1648" i="11"/>
  <c r="R1648" i="11"/>
  <c r="S1648" i="11"/>
  <c r="T1648" i="11"/>
  <c r="U1648" i="11"/>
  <c r="V1648" i="11"/>
  <c r="W1648" i="11"/>
  <c r="N1649" i="11"/>
  <c r="O1649" i="11"/>
  <c r="P1649" i="11"/>
  <c r="Q1649" i="11"/>
  <c r="R1649" i="11"/>
  <c r="S1649" i="11"/>
  <c r="T1649" i="11"/>
  <c r="U1649" i="11"/>
  <c r="V1649" i="11"/>
  <c r="W1649" i="11"/>
  <c r="N1650" i="11"/>
  <c r="O1650" i="11"/>
  <c r="P1650" i="11"/>
  <c r="Q1650" i="11"/>
  <c r="R1650" i="11"/>
  <c r="S1650" i="11"/>
  <c r="T1650" i="11"/>
  <c r="U1650" i="11"/>
  <c r="V1650" i="11"/>
  <c r="W1650" i="11"/>
  <c r="N1651" i="11"/>
  <c r="O1651" i="11"/>
  <c r="P1651" i="11"/>
  <c r="Q1651" i="11"/>
  <c r="R1651" i="11"/>
  <c r="S1651" i="11"/>
  <c r="T1651" i="11"/>
  <c r="U1651" i="11"/>
  <c r="V1651" i="11"/>
  <c r="W1651" i="11"/>
  <c r="N1652" i="11"/>
  <c r="O1652" i="11"/>
  <c r="P1652" i="11"/>
  <c r="Q1652" i="11"/>
  <c r="R1652" i="11"/>
  <c r="S1652" i="11"/>
  <c r="T1652" i="11"/>
  <c r="U1652" i="11"/>
  <c r="V1652" i="11"/>
  <c r="W1652" i="11"/>
  <c r="N1653" i="11"/>
  <c r="O1653" i="11"/>
  <c r="P1653" i="11"/>
  <c r="Q1653" i="11"/>
  <c r="R1653" i="11"/>
  <c r="S1653" i="11"/>
  <c r="T1653" i="11"/>
  <c r="U1653" i="11"/>
  <c r="V1653" i="11"/>
  <c r="W1653" i="11"/>
  <c r="N1654" i="11"/>
  <c r="O1654" i="11"/>
  <c r="P1654" i="11"/>
  <c r="Q1654" i="11"/>
  <c r="R1654" i="11"/>
  <c r="S1654" i="11"/>
  <c r="T1654" i="11"/>
  <c r="U1654" i="11"/>
  <c r="V1654" i="11"/>
  <c r="W1654" i="11"/>
  <c r="N1655" i="11"/>
  <c r="O1655" i="11"/>
  <c r="P1655" i="11"/>
  <c r="Q1655" i="11"/>
  <c r="R1655" i="11"/>
  <c r="S1655" i="11"/>
  <c r="T1655" i="11"/>
  <c r="U1655" i="11"/>
  <c r="V1655" i="11"/>
  <c r="W1655" i="11"/>
  <c r="N1656" i="11"/>
  <c r="O1656" i="11"/>
  <c r="P1656" i="11"/>
  <c r="Q1656" i="11"/>
  <c r="R1656" i="11"/>
  <c r="S1656" i="11"/>
  <c r="T1656" i="11"/>
  <c r="U1656" i="11"/>
  <c r="V1656" i="11"/>
  <c r="W1656" i="11"/>
  <c r="N1657" i="11"/>
  <c r="O1657" i="11"/>
  <c r="P1657" i="11"/>
  <c r="Q1657" i="11"/>
  <c r="R1657" i="11"/>
  <c r="S1657" i="11"/>
  <c r="T1657" i="11"/>
  <c r="U1657" i="11"/>
  <c r="V1657" i="11"/>
  <c r="W1657" i="11"/>
  <c r="N1658" i="11"/>
  <c r="O1658" i="11"/>
  <c r="P1658" i="11"/>
  <c r="Q1658" i="11"/>
  <c r="R1658" i="11"/>
  <c r="S1658" i="11"/>
  <c r="T1658" i="11"/>
  <c r="U1658" i="11"/>
  <c r="V1658" i="11"/>
  <c r="W1658" i="11"/>
  <c r="N1659" i="11"/>
  <c r="O1659" i="11"/>
  <c r="P1659" i="11"/>
  <c r="Q1659" i="11"/>
  <c r="R1659" i="11"/>
  <c r="S1659" i="11"/>
  <c r="T1659" i="11"/>
  <c r="U1659" i="11"/>
  <c r="V1659" i="11"/>
  <c r="W1659" i="11"/>
  <c r="N1660" i="11"/>
  <c r="O1660" i="11"/>
  <c r="P1660" i="11"/>
  <c r="Q1660" i="11"/>
  <c r="R1660" i="11"/>
  <c r="S1660" i="11"/>
  <c r="T1660" i="11"/>
  <c r="U1660" i="11"/>
  <c r="V1660" i="11"/>
  <c r="W1660" i="11"/>
  <c r="N1661" i="11"/>
  <c r="O1661" i="11"/>
  <c r="P1661" i="11"/>
  <c r="Q1661" i="11"/>
  <c r="R1661" i="11"/>
  <c r="S1661" i="11"/>
  <c r="T1661" i="11"/>
  <c r="U1661" i="11"/>
  <c r="V1661" i="11"/>
  <c r="W1661" i="11"/>
  <c r="N1662" i="11"/>
  <c r="O1662" i="11"/>
  <c r="P1662" i="11"/>
  <c r="Q1662" i="11"/>
  <c r="R1662" i="11"/>
  <c r="S1662" i="11"/>
  <c r="T1662" i="11"/>
  <c r="U1662" i="11"/>
  <c r="V1662" i="11"/>
  <c r="W1662" i="11"/>
  <c r="N1663" i="11"/>
  <c r="O1663" i="11"/>
  <c r="P1663" i="11"/>
  <c r="Q1663" i="11"/>
  <c r="R1663" i="11"/>
  <c r="S1663" i="11"/>
  <c r="T1663" i="11"/>
  <c r="U1663" i="11"/>
  <c r="V1663" i="11"/>
  <c r="W1663" i="11"/>
  <c r="N1664" i="11"/>
  <c r="O1664" i="11"/>
  <c r="P1664" i="11"/>
  <c r="Q1664" i="11"/>
  <c r="R1664" i="11"/>
  <c r="S1664" i="11"/>
  <c r="T1664" i="11"/>
  <c r="U1664" i="11"/>
  <c r="V1664" i="11"/>
  <c r="W1664" i="11"/>
  <c r="N1665" i="11"/>
  <c r="O1665" i="11"/>
  <c r="P1665" i="11"/>
  <c r="Q1665" i="11"/>
  <c r="R1665" i="11"/>
  <c r="S1665" i="11"/>
  <c r="T1665" i="11"/>
  <c r="U1665" i="11"/>
  <c r="V1665" i="11"/>
  <c r="W1665" i="11"/>
  <c r="N1666" i="11"/>
  <c r="O1666" i="11"/>
  <c r="P1666" i="11"/>
  <c r="Q1666" i="11"/>
  <c r="R1666" i="11"/>
  <c r="S1666" i="11"/>
  <c r="T1666" i="11"/>
  <c r="U1666" i="11"/>
  <c r="V1666" i="11"/>
  <c r="W1666" i="11"/>
  <c r="N1667" i="11"/>
  <c r="O1667" i="11"/>
  <c r="P1667" i="11"/>
  <c r="Q1667" i="11"/>
  <c r="R1667" i="11"/>
  <c r="S1667" i="11"/>
  <c r="T1667" i="11"/>
  <c r="U1667" i="11"/>
  <c r="V1667" i="11"/>
  <c r="W1667" i="11"/>
  <c r="N1668" i="11"/>
  <c r="O1668" i="11"/>
  <c r="P1668" i="11"/>
  <c r="Q1668" i="11"/>
  <c r="R1668" i="11"/>
  <c r="S1668" i="11"/>
  <c r="T1668" i="11"/>
  <c r="U1668" i="11"/>
  <c r="V1668" i="11"/>
  <c r="W1668" i="11"/>
  <c r="N1669" i="11"/>
  <c r="O1669" i="11"/>
  <c r="P1669" i="11"/>
  <c r="Q1669" i="11"/>
  <c r="R1669" i="11"/>
  <c r="S1669" i="11"/>
  <c r="T1669" i="11"/>
  <c r="U1669" i="11"/>
  <c r="V1669" i="11"/>
  <c r="W1669" i="11"/>
  <c r="N1670" i="11"/>
  <c r="O1670" i="11"/>
  <c r="P1670" i="11"/>
  <c r="Q1670" i="11"/>
  <c r="R1670" i="11"/>
  <c r="S1670" i="11"/>
  <c r="T1670" i="11"/>
  <c r="U1670" i="11"/>
  <c r="V1670" i="11"/>
  <c r="W1670" i="11"/>
  <c r="N1671" i="11"/>
  <c r="O1671" i="11"/>
  <c r="P1671" i="11"/>
  <c r="Q1671" i="11"/>
  <c r="R1671" i="11"/>
  <c r="S1671" i="11"/>
  <c r="T1671" i="11"/>
  <c r="U1671" i="11"/>
  <c r="V1671" i="11"/>
  <c r="W1671" i="11"/>
  <c r="N1672" i="11"/>
  <c r="O1672" i="11"/>
  <c r="P1672" i="11"/>
  <c r="Q1672" i="11"/>
  <c r="R1672" i="11"/>
  <c r="S1672" i="11"/>
  <c r="T1672" i="11"/>
  <c r="U1672" i="11"/>
  <c r="V1672" i="11"/>
  <c r="W1672" i="11"/>
  <c r="N1673" i="11"/>
  <c r="O1673" i="11"/>
  <c r="P1673" i="11"/>
  <c r="Q1673" i="11"/>
  <c r="R1673" i="11"/>
  <c r="S1673" i="11"/>
  <c r="T1673" i="11"/>
  <c r="U1673" i="11"/>
  <c r="V1673" i="11"/>
  <c r="W1673" i="11"/>
  <c r="N1674" i="11"/>
  <c r="O1674" i="11"/>
  <c r="P1674" i="11"/>
  <c r="Q1674" i="11"/>
  <c r="R1674" i="11"/>
  <c r="S1674" i="11"/>
  <c r="T1674" i="11"/>
  <c r="U1674" i="11"/>
  <c r="V1674" i="11"/>
  <c r="W1674" i="11"/>
  <c r="N1675" i="11"/>
  <c r="O1675" i="11"/>
  <c r="P1675" i="11"/>
  <c r="Q1675" i="11"/>
  <c r="R1675" i="11"/>
  <c r="S1675" i="11"/>
  <c r="T1675" i="11"/>
  <c r="U1675" i="11"/>
  <c r="V1675" i="11"/>
  <c r="W1675" i="11"/>
  <c r="N1676" i="11"/>
  <c r="O1676" i="11"/>
  <c r="P1676" i="11"/>
  <c r="Q1676" i="11"/>
  <c r="R1676" i="11"/>
  <c r="S1676" i="11"/>
  <c r="T1676" i="11"/>
  <c r="U1676" i="11"/>
  <c r="V1676" i="11"/>
  <c r="W1676" i="11"/>
  <c r="N1677" i="11"/>
  <c r="O1677" i="11"/>
  <c r="P1677" i="11"/>
  <c r="Q1677" i="11"/>
  <c r="R1677" i="11"/>
  <c r="S1677" i="11"/>
  <c r="T1677" i="11"/>
  <c r="U1677" i="11"/>
  <c r="V1677" i="11"/>
  <c r="W1677" i="11"/>
  <c r="N1678" i="11"/>
  <c r="O1678" i="11"/>
  <c r="P1678" i="11"/>
  <c r="Q1678" i="11"/>
  <c r="R1678" i="11"/>
  <c r="S1678" i="11"/>
  <c r="T1678" i="11"/>
  <c r="U1678" i="11"/>
  <c r="V1678" i="11"/>
  <c r="W1678" i="11"/>
  <c r="N1679" i="11"/>
  <c r="O1679" i="11"/>
  <c r="P1679" i="11"/>
  <c r="Q1679" i="11"/>
  <c r="R1679" i="11"/>
  <c r="S1679" i="11"/>
  <c r="T1679" i="11"/>
  <c r="U1679" i="11"/>
  <c r="V1679" i="11"/>
  <c r="W1679" i="11"/>
  <c r="N1680" i="11"/>
  <c r="O1680" i="11"/>
  <c r="P1680" i="11"/>
  <c r="Q1680" i="11"/>
  <c r="R1680" i="11"/>
  <c r="S1680" i="11"/>
  <c r="T1680" i="11"/>
  <c r="U1680" i="11"/>
  <c r="V1680" i="11"/>
  <c r="W1680" i="11"/>
  <c r="N1681" i="11"/>
  <c r="O1681" i="11"/>
  <c r="P1681" i="11"/>
  <c r="Q1681" i="11"/>
  <c r="R1681" i="11"/>
  <c r="S1681" i="11"/>
  <c r="T1681" i="11"/>
  <c r="U1681" i="11"/>
  <c r="V1681" i="11"/>
  <c r="W1681" i="11"/>
  <c r="N1682" i="11"/>
  <c r="O1682" i="11"/>
  <c r="P1682" i="11"/>
  <c r="Q1682" i="11"/>
  <c r="R1682" i="11"/>
  <c r="S1682" i="11"/>
  <c r="T1682" i="11"/>
  <c r="U1682" i="11"/>
  <c r="V1682" i="11"/>
  <c r="W1682" i="11"/>
  <c r="N1683" i="11"/>
  <c r="O1683" i="11"/>
  <c r="P1683" i="11"/>
  <c r="Q1683" i="11"/>
  <c r="R1683" i="11"/>
  <c r="S1683" i="11"/>
  <c r="T1683" i="11"/>
  <c r="U1683" i="11"/>
  <c r="V1683" i="11"/>
  <c r="W1683" i="11"/>
  <c r="N1684" i="11"/>
  <c r="O1684" i="11"/>
  <c r="P1684" i="11"/>
  <c r="Q1684" i="11"/>
  <c r="R1684" i="11"/>
  <c r="S1684" i="11"/>
  <c r="T1684" i="11"/>
  <c r="U1684" i="11"/>
  <c r="V1684" i="11"/>
  <c r="W1684" i="11"/>
  <c r="N1685" i="11"/>
  <c r="O1685" i="11"/>
  <c r="P1685" i="11"/>
  <c r="Q1685" i="11"/>
  <c r="R1685" i="11"/>
  <c r="S1685" i="11"/>
  <c r="T1685" i="11"/>
  <c r="U1685" i="11"/>
  <c r="V1685" i="11"/>
  <c r="W1685" i="11"/>
  <c r="N1686" i="11"/>
  <c r="O1686" i="11"/>
  <c r="P1686" i="11"/>
  <c r="Q1686" i="11"/>
  <c r="R1686" i="11"/>
  <c r="S1686" i="11"/>
  <c r="T1686" i="11"/>
  <c r="U1686" i="11"/>
  <c r="V1686" i="11"/>
  <c r="W1686" i="11"/>
  <c r="N1687" i="11"/>
  <c r="O1687" i="11"/>
  <c r="P1687" i="11"/>
  <c r="Q1687" i="11"/>
  <c r="R1687" i="11"/>
  <c r="S1687" i="11"/>
  <c r="T1687" i="11"/>
  <c r="U1687" i="11"/>
  <c r="V1687" i="11"/>
  <c r="W1687" i="11"/>
  <c r="N1688" i="11"/>
  <c r="O1688" i="11"/>
  <c r="P1688" i="11"/>
  <c r="Q1688" i="11"/>
  <c r="R1688" i="11"/>
  <c r="S1688" i="11"/>
  <c r="T1688" i="11"/>
  <c r="U1688" i="11"/>
  <c r="V1688" i="11"/>
  <c r="W1688" i="11"/>
  <c r="N1689" i="11"/>
  <c r="O1689" i="11"/>
  <c r="P1689" i="11"/>
  <c r="Q1689" i="11"/>
  <c r="R1689" i="11"/>
  <c r="S1689" i="11"/>
  <c r="T1689" i="11"/>
  <c r="U1689" i="11"/>
  <c r="V1689" i="11"/>
  <c r="W1689" i="11"/>
  <c r="N1690" i="11"/>
  <c r="O1690" i="11"/>
  <c r="P1690" i="11"/>
  <c r="Q1690" i="11"/>
  <c r="R1690" i="11"/>
  <c r="S1690" i="11"/>
  <c r="T1690" i="11"/>
  <c r="U1690" i="11"/>
  <c r="V1690" i="11"/>
  <c r="W1690" i="11"/>
  <c r="N1691" i="11"/>
  <c r="O1691" i="11"/>
  <c r="P1691" i="11"/>
  <c r="Q1691" i="11"/>
  <c r="R1691" i="11"/>
  <c r="S1691" i="11"/>
  <c r="T1691" i="11"/>
  <c r="U1691" i="11"/>
  <c r="V1691" i="11"/>
  <c r="W1691" i="11"/>
  <c r="N1692" i="11"/>
  <c r="O1692" i="11"/>
  <c r="P1692" i="11"/>
  <c r="Q1692" i="11"/>
  <c r="R1692" i="11"/>
  <c r="S1692" i="11"/>
  <c r="T1692" i="11"/>
  <c r="U1692" i="11"/>
  <c r="V1692" i="11"/>
  <c r="W1692" i="11"/>
  <c r="N1693" i="11"/>
  <c r="O1693" i="11"/>
  <c r="P1693" i="11"/>
  <c r="Q1693" i="11"/>
  <c r="R1693" i="11"/>
  <c r="S1693" i="11"/>
  <c r="T1693" i="11"/>
  <c r="U1693" i="11"/>
  <c r="V1693" i="11"/>
  <c r="W1693" i="11"/>
  <c r="N1694" i="11"/>
  <c r="O1694" i="11"/>
  <c r="P1694" i="11"/>
  <c r="Q1694" i="11"/>
  <c r="R1694" i="11"/>
  <c r="S1694" i="11"/>
  <c r="T1694" i="11"/>
  <c r="U1694" i="11"/>
  <c r="V1694" i="11"/>
  <c r="W1694" i="11"/>
  <c r="N1695" i="11"/>
  <c r="O1695" i="11"/>
  <c r="P1695" i="11"/>
  <c r="Q1695" i="11"/>
  <c r="R1695" i="11"/>
  <c r="S1695" i="11"/>
  <c r="T1695" i="11"/>
  <c r="U1695" i="11"/>
  <c r="V1695" i="11"/>
  <c r="W1695" i="11"/>
  <c r="N1696" i="11"/>
  <c r="O1696" i="11"/>
  <c r="P1696" i="11"/>
  <c r="Q1696" i="11"/>
  <c r="R1696" i="11"/>
  <c r="S1696" i="11"/>
  <c r="T1696" i="11"/>
  <c r="U1696" i="11"/>
  <c r="V1696" i="11"/>
  <c r="W1696" i="11"/>
  <c r="N1697" i="11"/>
  <c r="O1697" i="11"/>
  <c r="P1697" i="11"/>
  <c r="Q1697" i="11"/>
  <c r="R1697" i="11"/>
  <c r="S1697" i="11"/>
  <c r="T1697" i="11"/>
  <c r="U1697" i="11"/>
  <c r="V1697" i="11"/>
  <c r="W1697" i="11"/>
  <c r="N1698" i="11"/>
  <c r="O1698" i="11"/>
  <c r="P1698" i="11"/>
  <c r="Q1698" i="11"/>
  <c r="R1698" i="11"/>
  <c r="S1698" i="11"/>
  <c r="T1698" i="11"/>
  <c r="U1698" i="11"/>
  <c r="V1698" i="11"/>
  <c r="W1698" i="11"/>
  <c r="N1699" i="11"/>
  <c r="O1699" i="11"/>
  <c r="P1699" i="11"/>
  <c r="Q1699" i="11"/>
  <c r="R1699" i="11"/>
  <c r="S1699" i="11"/>
  <c r="T1699" i="11"/>
  <c r="U1699" i="11"/>
  <c r="V1699" i="11"/>
  <c r="W1699" i="11"/>
  <c r="N1700" i="11"/>
  <c r="O1700" i="11"/>
  <c r="P1700" i="11"/>
  <c r="Q1700" i="11"/>
  <c r="R1700" i="11"/>
  <c r="S1700" i="11"/>
  <c r="T1700" i="11"/>
  <c r="U1700" i="11"/>
  <c r="V1700" i="11"/>
  <c r="W1700" i="11"/>
  <c r="N1701" i="11"/>
  <c r="O1701" i="11"/>
  <c r="P1701" i="11"/>
  <c r="Q1701" i="11"/>
  <c r="R1701" i="11"/>
  <c r="S1701" i="11"/>
  <c r="T1701" i="11"/>
  <c r="U1701" i="11"/>
  <c r="V1701" i="11"/>
  <c r="W1701" i="11"/>
  <c r="N1702" i="11"/>
  <c r="O1702" i="11"/>
  <c r="P1702" i="11"/>
  <c r="Q1702" i="11"/>
  <c r="R1702" i="11"/>
  <c r="S1702" i="11"/>
  <c r="T1702" i="11"/>
  <c r="U1702" i="11"/>
  <c r="V1702" i="11"/>
  <c r="W1702" i="11"/>
  <c r="N1703" i="11"/>
  <c r="O1703" i="11"/>
  <c r="P1703" i="11"/>
  <c r="Q1703" i="11"/>
  <c r="R1703" i="11"/>
  <c r="S1703" i="11"/>
  <c r="T1703" i="11"/>
  <c r="U1703" i="11"/>
  <c r="V1703" i="11"/>
  <c r="W1703" i="11"/>
  <c r="N1704" i="11"/>
  <c r="O1704" i="11"/>
  <c r="P1704" i="11"/>
  <c r="Q1704" i="11"/>
  <c r="R1704" i="11"/>
  <c r="S1704" i="11"/>
  <c r="T1704" i="11"/>
  <c r="U1704" i="11"/>
  <c r="V1704" i="11"/>
  <c r="W1704" i="11"/>
  <c r="N1705" i="11"/>
  <c r="O1705" i="11"/>
  <c r="P1705" i="11"/>
  <c r="Q1705" i="11"/>
  <c r="R1705" i="11"/>
  <c r="S1705" i="11"/>
  <c r="T1705" i="11"/>
  <c r="U1705" i="11"/>
  <c r="V1705" i="11"/>
  <c r="W1705" i="11"/>
  <c r="N1706" i="11"/>
  <c r="O1706" i="11"/>
  <c r="P1706" i="11"/>
  <c r="Q1706" i="11"/>
  <c r="R1706" i="11"/>
  <c r="S1706" i="11"/>
  <c r="T1706" i="11"/>
  <c r="U1706" i="11"/>
  <c r="V1706" i="11"/>
  <c r="W1706" i="11"/>
  <c r="N1707" i="11"/>
  <c r="O1707" i="11"/>
  <c r="P1707" i="11"/>
  <c r="Q1707" i="11"/>
  <c r="R1707" i="11"/>
  <c r="S1707" i="11"/>
  <c r="T1707" i="11"/>
  <c r="U1707" i="11"/>
  <c r="V1707" i="11"/>
  <c r="W1707" i="11"/>
  <c r="N1708" i="11"/>
  <c r="O1708" i="11"/>
  <c r="P1708" i="11"/>
  <c r="Q1708" i="11"/>
  <c r="R1708" i="11"/>
  <c r="S1708" i="11"/>
  <c r="T1708" i="11"/>
  <c r="U1708" i="11"/>
  <c r="V1708" i="11"/>
  <c r="W1708" i="11"/>
  <c r="N1709" i="11"/>
  <c r="O1709" i="11"/>
  <c r="P1709" i="11"/>
  <c r="Q1709" i="11"/>
  <c r="R1709" i="11"/>
  <c r="S1709" i="11"/>
  <c r="T1709" i="11"/>
  <c r="U1709" i="11"/>
  <c r="V1709" i="11"/>
  <c r="W1709" i="11"/>
  <c r="N1710" i="11"/>
  <c r="O1710" i="11"/>
  <c r="P1710" i="11"/>
  <c r="Q1710" i="11"/>
  <c r="R1710" i="11"/>
  <c r="S1710" i="11"/>
  <c r="T1710" i="11"/>
  <c r="U1710" i="11"/>
  <c r="V1710" i="11"/>
  <c r="W1710" i="11"/>
  <c r="N1711" i="11"/>
  <c r="O1711" i="11"/>
  <c r="P1711" i="11"/>
  <c r="Q1711" i="11"/>
  <c r="R1711" i="11"/>
  <c r="S1711" i="11"/>
  <c r="T1711" i="11"/>
  <c r="U1711" i="11"/>
  <c r="V1711" i="11"/>
  <c r="W1711" i="11"/>
  <c r="N1712" i="11"/>
  <c r="O1712" i="11"/>
  <c r="P1712" i="11"/>
  <c r="Q1712" i="11"/>
  <c r="R1712" i="11"/>
  <c r="S1712" i="11"/>
  <c r="T1712" i="11"/>
  <c r="U1712" i="11"/>
  <c r="V1712" i="11"/>
  <c r="W1712" i="11"/>
  <c r="N1713" i="11"/>
  <c r="O1713" i="11"/>
  <c r="P1713" i="11"/>
  <c r="Q1713" i="11"/>
  <c r="R1713" i="11"/>
  <c r="S1713" i="11"/>
  <c r="T1713" i="11"/>
  <c r="U1713" i="11"/>
  <c r="V1713" i="11"/>
  <c r="W1713" i="11"/>
  <c r="N1714" i="11"/>
  <c r="O1714" i="11"/>
  <c r="P1714" i="11"/>
  <c r="Q1714" i="11"/>
  <c r="R1714" i="11"/>
  <c r="S1714" i="11"/>
  <c r="T1714" i="11"/>
  <c r="U1714" i="11"/>
  <c r="V1714" i="11"/>
  <c r="W1714" i="11"/>
  <c r="N1715" i="11"/>
  <c r="O1715" i="11"/>
  <c r="P1715" i="11"/>
  <c r="Q1715" i="11"/>
  <c r="R1715" i="11"/>
  <c r="S1715" i="11"/>
  <c r="T1715" i="11"/>
  <c r="U1715" i="11"/>
  <c r="V1715" i="11"/>
  <c r="W1715" i="11"/>
  <c r="N1716" i="11"/>
  <c r="O1716" i="11"/>
  <c r="P1716" i="11"/>
  <c r="Q1716" i="11"/>
  <c r="R1716" i="11"/>
  <c r="S1716" i="11"/>
  <c r="T1716" i="11"/>
  <c r="U1716" i="11"/>
  <c r="V1716" i="11"/>
  <c r="W1716" i="11"/>
  <c r="N1717" i="11"/>
  <c r="O1717" i="11"/>
  <c r="P1717" i="11"/>
  <c r="Q1717" i="11"/>
  <c r="R1717" i="11"/>
  <c r="S1717" i="11"/>
  <c r="T1717" i="11"/>
  <c r="U1717" i="11"/>
  <c r="V1717" i="11"/>
  <c r="W1717" i="11"/>
  <c r="N1718" i="11"/>
  <c r="O1718" i="11"/>
  <c r="P1718" i="11"/>
  <c r="Q1718" i="11"/>
  <c r="R1718" i="11"/>
  <c r="S1718" i="11"/>
  <c r="T1718" i="11"/>
  <c r="U1718" i="11"/>
  <c r="V1718" i="11"/>
  <c r="W1718" i="11"/>
  <c r="N1719" i="11"/>
  <c r="O1719" i="11"/>
  <c r="P1719" i="11"/>
  <c r="Q1719" i="11"/>
  <c r="R1719" i="11"/>
  <c r="S1719" i="11"/>
  <c r="T1719" i="11"/>
  <c r="U1719" i="11"/>
  <c r="V1719" i="11"/>
  <c r="W1719" i="11"/>
  <c r="N1720" i="11"/>
  <c r="O1720" i="11"/>
  <c r="P1720" i="11"/>
  <c r="Q1720" i="11"/>
  <c r="R1720" i="11"/>
  <c r="S1720" i="11"/>
  <c r="T1720" i="11"/>
  <c r="U1720" i="11"/>
  <c r="V1720" i="11"/>
  <c r="W1720" i="11"/>
  <c r="N1721" i="11"/>
  <c r="O1721" i="11"/>
  <c r="P1721" i="11"/>
  <c r="Q1721" i="11"/>
  <c r="R1721" i="11"/>
  <c r="S1721" i="11"/>
  <c r="T1721" i="11"/>
  <c r="U1721" i="11"/>
  <c r="V1721" i="11"/>
  <c r="W1721" i="11"/>
  <c r="N1722" i="11"/>
  <c r="O1722" i="11"/>
  <c r="P1722" i="11"/>
  <c r="Q1722" i="11"/>
  <c r="R1722" i="11"/>
  <c r="S1722" i="11"/>
  <c r="T1722" i="11"/>
  <c r="U1722" i="11"/>
  <c r="V1722" i="11"/>
  <c r="W1722" i="11"/>
  <c r="N1723" i="11"/>
  <c r="O1723" i="11"/>
  <c r="P1723" i="11"/>
  <c r="Q1723" i="11"/>
  <c r="R1723" i="11"/>
  <c r="S1723" i="11"/>
  <c r="T1723" i="11"/>
  <c r="U1723" i="11"/>
  <c r="V1723" i="11"/>
  <c r="W1723" i="11"/>
  <c r="N1724" i="11"/>
  <c r="O1724" i="11"/>
  <c r="P1724" i="11"/>
  <c r="Q1724" i="11"/>
  <c r="R1724" i="11"/>
  <c r="S1724" i="11"/>
  <c r="T1724" i="11"/>
  <c r="U1724" i="11"/>
  <c r="V1724" i="11"/>
  <c r="W1724" i="11"/>
  <c r="N1725" i="11"/>
  <c r="O1725" i="11"/>
  <c r="P1725" i="11"/>
  <c r="Q1725" i="11"/>
  <c r="R1725" i="11"/>
  <c r="S1725" i="11"/>
  <c r="T1725" i="11"/>
  <c r="U1725" i="11"/>
  <c r="V1725" i="11"/>
  <c r="W1725" i="11"/>
  <c r="N1726" i="11"/>
  <c r="O1726" i="11"/>
  <c r="P1726" i="11"/>
  <c r="Q1726" i="11"/>
  <c r="R1726" i="11"/>
  <c r="S1726" i="11"/>
  <c r="T1726" i="11"/>
  <c r="U1726" i="11"/>
  <c r="V1726" i="11"/>
  <c r="W1726" i="11"/>
  <c r="N1727" i="11"/>
  <c r="O1727" i="11"/>
  <c r="P1727" i="11"/>
  <c r="Q1727" i="11"/>
  <c r="R1727" i="11"/>
  <c r="S1727" i="11"/>
  <c r="T1727" i="11"/>
  <c r="U1727" i="11"/>
  <c r="V1727" i="11"/>
  <c r="W1727" i="11"/>
  <c r="N1728" i="11"/>
  <c r="O1728" i="11"/>
  <c r="P1728" i="11"/>
  <c r="Q1728" i="11"/>
  <c r="R1728" i="11"/>
  <c r="S1728" i="11"/>
  <c r="T1728" i="11"/>
  <c r="U1728" i="11"/>
  <c r="V1728" i="11"/>
  <c r="W1728" i="11"/>
  <c r="N1729" i="11"/>
  <c r="O1729" i="11"/>
  <c r="P1729" i="11"/>
  <c r="Q1729" i="11"/>
  <c r="R1729" i="11"/>
  <c r="S1729" i="11"/>
  <c r="T1729" i="11"/>
  <c r="U1729" i="11"/>
  <c r="V1729" i="11"/>
  <c r="W1729" i="11"/>
  <c r="N1730" i="11"/>
  <c r="O1730" i="11"/>
  <c r="P1730" i="11"/>
  <c r="Q1730" i="11"/>
  <c r="R1730" i="11"/>
  <c r="S1730" i="11"/>
  <c r="T1730" i="11"/>
  <c r="U1730" i="11"/>
  <c r="V1730" i="11"/>
  <c r="W1730" i="11"/>
  <c r="N1731" i="11"/>
  <c r="O1731" i="11"/>
  <c r="P1731" i="11"/>
  <c r="Q1731" i="11"/>
  <c r="R1731" i="11"/>
  <c r="S1731" i="11"/>
  <c r="T1731" i="11"/>
  <c r="U1731" i="11"/>
  <c r="V1731" i="11"/>
  <c r="W1731" i="11"/>
  <c r="N1732" i="11"/>
  <c r="O1732" i="11"/>
  <c r="P1732" i="11"/>
  <c r="Q1732" i="11"/>
  <c r="R1732" i="11"/>
  <c r="S1732" i="11"/>
  <c r="T1732" i="11"/>
  <c r="U1732" i="11"/>
  <c r="V1732" i="11"/>
  <c r="W1732" i="11"/>
  <c r="N1733" i="11"/>
  <c r="O1733" i="11"/>
  <c r="P1733" i="11"/>
  <c r="Q1733" i="11"/>
  <c r="R1733" i="11"/>
  <c r="S1733" i="11"/>
  <c r="T1733" i="11"/>
  <c r="U1733" i="11"/>
  <c r="V1733" i="11"/>
  <c r="W1733" i="11"/>
  <c r="N1734" i="11"/>
  <c r="O1734" i="11"/>
  <c r="P1734" i="11"/>
  <c r="Q1734" i="11"/>
  <c r="R1734" i="11"/>
  <c r="S1734" i="11"/>
  <c r="T1734" i="11"/>
  <c r="U1734" i="11"/>
  <c r="V1734" i="11"/>
  <c r="W1734" i="11"/>
  <c r="N1735" i="11"/>
  <c r="O1735" i="11"/>
  <c r="P1735" i="11"/>
  <c r="Q1735" i="11"/>
  <c r="R1735" i="11"/>
  <c r="S1735" i="11"/>
  <c r="T1735" i="11"/>
  <c r="U1735" i="11"/>
  <c r="V1735" i="11"/>
  <c r="W1735" i="11"/>
  <c r="N1736" i="11"/>
  <c r="O1736" i="11"/>
  <c r="P1736" i="11"/>
  <c r="Q1736" i="11"/>
  <c r="R1736" i="11"/>
  <c r="S1736" i="11"/>
  <c r="T1736" i="11"/>
  <c r="U1736" i="11"/>
  <c r="V1736" i="11"/>
  <c r="W1736" i="11"/>
  <c r="N1737" i="11"/>
  <c r="O1737" i="11"/>
  <c r="P1737" i="11"/>
  <c r="Q1737" i="11"/>
  <c r="R1737" i="11"/>
  <c r="S1737" i="11"/>
  <c r="T1737" i="11"/>
  <c r="U1737" i="11"/>
  <c r="V1737" i="11"/>
  <c r="W1737" i="11"/>
  <c r="N1738" i="11"/>
  <c r="O1738" i="11"/>
  <c r="P1738" i="11"/>
  <c r="Q1738" i="11"/>
  <c r="R1738" i="11"/>
  <c r="S1738" i="11"/>
  <c r="T1738" i="11"/>
  <c r="U1738" i="11"/>
  <c r="V1738" i="11"/>
  <c r="W1738" i="11"/>
  <c r="N1739" i="11"/>
  <c r="O1739" i="11"/>
  <c r="P1739" i="11"/>
  <c r="Q1739" i="11"/>
  <c r="R1739" i="11"/>
  <c r="S1739" i="11"/>
  <c r="T1739" i="11"/>
  <c r="U1739" i="11"/>
  <c r="V1739" i="11"/>
  <c r="W1739" i="11"/>
  <c r="N1740" i="11"/>
  <c r="O1740" i="11"/>
  <c r="P1740" i="11"/>
  <c r="Q1740" i="11"/>
  <c r="R1740" i="11"/>
  <c r="S1740" i="11"/>
  <c r="T1740" i="11"/>
  <c r="U1740" i="11"/>
  <c r="V1740" i="11"/>
  <c r="W1740" i="11"/>
  <c r="N1741" i="11"/>
  <c r="O1741" i="11"/>
  <c r="P1741" i="11"/>
  <c r="Q1741" i="11"/>
  <c r="R1741" i="11"/>
  <c r="S1741" i="11"/>
  <c r="T1741" i="11"/>
  <c r="U1741" i="11"/>
  <c r="V1741" i="11"/>
  <c r="W1741" i="11"/>
  <c r="N1742" i="11"/>
  <c r="O1742" i="11"/>
  <c r="P1742" i="11"/>
  <c r="Q1742" i="11"/>
  <c r="R1742" i="11"/>
  <c r="S1742" i="11"/>
  <c r="T1742" i="11"/>
  <c r="U1742" i="11"/>
  <c r="V1742" i="11"/>
  <c r="W1742" i="11"/>
  <c r="N1743" i="11"/>
  <c r="O1743" i="11"/>
  <c r="P1743" i="11"/>
  <c r="Q1743" i="11"/>
  <c r="R1743" i="11"/>
  <c r="S1743" i="11"/>
  <c r="T1743" i="11"/>
  <c r="U1743" i="11"/>
  <c r="V1743" i="11"/>
  <c r="W1743" i="11"/>
  <c r="N1744" i="11"/>
  <c r="O1744" i="11"/>
  <c r="P1744" i="11"/>
  <c r="Q1744" i="11"/>
  <c r="R1744" i="11"/>
  <c r="S1744" i="11"/>
  <c r="T1744" i="11"/>
  <c r="U1744" i="11"/>
  <c r="V1744" i="11"/>
  <c r="W1744" i="11"/>
  <c r="N1745" i="11"/>
  <c r="O1745" i="11"/>
  <c r="P1745" i="11"/>
  <c r="Q1745" i="11"/>
  <c r="R1745" i="11"/>
  <c r="S1745" i="11"/>
  <c r="T1745" i="11"/>
  <c r="U1745" i="11"/>
  <c r="V1745" i="11"/>
  <c r="W1745" i="11"/>
  <c r="N1746" i="11"/>
  <c r="O1746" i="11"/>
  <c r="P1746" i="11"/>
  <c r="Q1746" i="11"/>
  <c r="R1746" i="11"/>
  <c r="S1746" i="11"/>
  <c r="T1746" i="11"/>
  <c r="U1746" i="11"/>
  <c r="V1746" i="11"/>
  <c r="W1746" i="11"/>
  <c r="N1747" i="11"/>
  <c r="O1747" i="11"/>
  <c r="P1747" i="11"/>
  <c r="Q1747" i="11"/>
  <c r="R1747" i="11"/>
  <c r="S1747" i="11"/>
  <c r="T1747" i="11"/>
  <c r="U1747" i="11"/>
  <c r="V1747" i="11"/>
  <c r="W1747" i="11"/>
  <c r="N1748" i="11"/>
  <c r="O1748" i="11"/>
  <c r="P1748" i="11"/>
  <c r="Q1748" i="11"/>
  <c r="R1748" i="11"/>
  <c r="S1748" i="11"/>
  <c r="T1748" i="11"/>
  <c r="U1748" i="11"/>
  <c r="V1748" i="11"/>
  <c r="W1748" i="11"/>
  <c r="N1749" i="11"/>
  <c r="O1749" i="11"/>
  <c r="P1749" i="11"/>
  <c r="Q1749" i="11"/>
  <c r="R1749" i="11"/>
  <c r="S1749" i="11"/>
  <c r="T1749" i="11"/>
  <c r="U1749" i="11"/>
  <c r="V1749" i="11"/>
  <c r="W1749" i="11"/>
  <c r="N1750" i="11"/>
  <c r="O1750" i="11"/>
  <c r="P1750" i="11"/>
  <c r="Q1750" i="11"/>
  <c r="R1750" i="11"/>
  <c r="S1750" i="11"/>
  <c r="T1750" i="11"/>
  <c r="U1750" i="11"/>
  <c r="V1750" i="11"/>
  <c r="W1750" i="11"/>
  <c r="N1751" i="11"/>
  <c r="O1751" i="11"/>
  <c r="P1751" i="11"/>
  <c r="Q1751" i="11"/>
  <c r="R1751" i="11"/>
  <c r="S1751" i="11"/>
  <c r="T1751" i="11"/>
  <c r="U1751" i="11"/>
  <c r="V1751" i="11"/>
  <c r="W1751" i="11"/>
  <c r="N1752" i="11"/>
  <c r="O1752" i="11"/>
  <c r="P1752" i="11"/>
  <c r="Q1752" i="11"/>
  <c r="R1752" i="11"/>
  <c r="S1752" i="11"/>
  <c r="T1752" i="11"/>
  <c r="U1752" i="11"/>
  <c r="V1752" i="11"/>
  <c r="W1752" i="11"/>
  <c r="N1753" i="11"/>
  <c r="O1753" i="11"/>
  <c r="P1753" i="11"/>
  <c r="Q1753" i="11"/>
  <c r="R1753" i="11"/>
  <c r="S1753" i="11"/>
  <c r="T1753" i="11"/>
  <c r="U1753" i="11"/>
  <c r="V1753" i="11"/>
  <c r="W1753" i="11"/>
  <c r="N1754" i="11"/>
  <c r="O1754" i="11"/>
  <c r="P1754" i="11"/>
  <c r="Q1754" i="11"/>
  <c r="R1754" i="11"/>
  <c r="S1754" i="11"/>
  <c r="T1754" i="11"/>
  <c r="U1754" i="11"/>
  <c r="V1754" i="11"/>
  <c r="W1754" i="11"/>
  <c r="N1755" i="11"/>
  <c r="O1755" i="11"/>
  <c r="P1755" i="11"/>
  <c r="Q1755" i="11"/>
  <c r="R1755" i="11"/>
  <c r="S1755" i="11"/>
  <c r="T1755" i="11"/>
  <c r="U1755" i="11"/>
  <c r="V1755" i="11"/>
  <c r="W1755" i="11"/>
  <c r="N1756" i="11"/>
  <c r="O1756" i="11"/>
  <c r="P1756" i="11"/>
  <c r="Q1756" i="11"/>
  <c r="R1756" i="11"/>
  <c r="S1756" i="11"/>
  <c r="T1756" i="11"/>
  <c r="U1756" i="11"/>
  <c r="V1756" i="11"/>
  <c r="W1756" i="11"/>
  <c r="N1757" i="11"/>
  <c r="O1757" i="11"/>
  <c r="P1757" i="11"/>
  <c r="Q1757" i="11"/>
  <c r="R1757" i="11"/>
  <c r="S1757" i="11"/>
  <c r="T1757" i="11"/>
  <c r="U1757" i="11"/>
  <c r="V1757" i="11"/>
  <c r="W1757" i="11"/>
  <c r="N1758" i="11"/>
  <c r="O1758" i="11"/>
  <c r="P1758" i="11"/>
  <c r="Q1758" i="11"/>
  <c r="R1758" i="11"/>
  <c r="S1758" i="11"/>
  <c r="T1758" i="11"/>
  <c r="U1758" i="11"/>
  <c r="V1758" i="11"/>
  <c r="W1758" i="11"/>
  <c r="N1759" i="11"/>
  <c r="O1759" i="11"/>
  <c r="P1759" i="11"/>
  <c r="Q1759" i="11"/>
  <c r="R1759" i="11"/>
  <c r="S1759" i="11"/>
  <c r="T1759" i="11"/>
  <c r="U1759" i="11"/>
  <c r="V1759" i="11"/>
  <c r="W1759" i="11"/>
  <c r="N1760" i="11"/>
  <c r="O1760" i="11"/>
  <c r="P1760" i="11"/>
  <c r="Q1760" i="11"/>
  <c r="R1760" i="11"/>
  <c r="S1760" i="11"/>
  <c r="T1760" i="11"/>
  <c r="U1760" i="11"/>
  <c r="V1760" i="11"/>
  <c r="W1760" i="11"/>
  <c r="N1761" i="11"/>
  <c r="O1761" i="11"/>
  <c r="P1761" i="11"/>
  <c r="Q1761" i="11"/>
  <c r="R1761" i="11"/>
  <c r="S1761" i="11"/>
  <c r="T1761" i="11"/>
  <c r="U1761" i="11"/>
  <c r="V1761" i="11"/>
  <c r="W1761" i="11"/>
  <c r="N1762" i="11"/>
  <c r="O1762" i="11"/>
  <c r="P1762" i="11"/>
  <c r="Q1762" i="11"/>
  <c r="R1762" i="11"/>
  <c r="S1762" i="11"/>
  <c r="T1762" i="11"/>
  <c r="U1762" i="11"/>
  <c r="V1762" i="11"/>
  <c r="W1762" i="11"/>
  <c r="N1763" i="11"/>
  <c r="O1763" i="11"/>
  <c r="P1763" i="11"/>
  <c r="Q1763" i="11"/>
  <c r="R1763" i="11"/>
  <c r="S1763" i="11"/>
  <c r="T1763" i="11"/>
  <c r="U1763" i="11"/>
  <c r="V1763" i="11"/>
  <c r="W1763" i="11"/>
  <c r="N1764" i="11"/>
  <c r="O1764" i="11"/>
  <c r="P1764" i="11"/>
  <c r="Q1764" i="11"/>
  <c r="R1764" i="11"/>
  <c r="S1764" i="11"/>
  <c r="T1764" i="11"/>
  <c r="U1764" i="11"/>
  <c r="V1764" i="11"/>
  <c r="W1764" i="11"/>
  <c r="N1765" i="11"/>
  <c r="O1765" i="11"/>
  <c r="P1765" i="11"/>
  <c r="Q1765" i="11"/>
  <c r="R1765" i="11"/>
  <c r="S1765" i="11"/>
  <c r="T1765" i="11"/>
  <c r="U1765" i="11"/>
  <c r="V1765" i="11"/>
  <c r="W1765" i="11"/>
  <c r="N1766" i="11"/>
  <c r="O1766" i="11"/>
  <c r="P1766" i="11"/>
  <c r="Q1766" i="11"/>
  <c r="R1766" i="11"/>
  <c r="S1766" i="11"/>
  <c r="T1766" i="11"/>
  <c r="U1766" i="11"/>
  <c r="V1766" i="11"/>
  <c r="W1766" i="11"/>
  <c r="N1767" i="11"/>
  <c r="O1767" i="11"/>
  <c r="P1767" i="11"/>
  <c r="Q1767" i="11"/>
  <c r="R1767" i="11"/>
  <c r="S1767" i="11"/>
  <c r="T1767" i="11"/>
  <c r="U1767" i="11"/>
  <c r="V1767" i="11"/>
  <c r="W1767" i="11"/>
  <c r="N1768" i="11"/>
  <c r="O1768" i="11"/>
  <c r="P1768" i="11"/>
  <c r="Q1768" i="11"/>
  <c r="R1768" i="11"/>
  <c r="S1768" i="11"/>
  <c r="T1768" i="11"/>
  <c r="U1768" i="11"/>
  <c r="V1768" i="11"/>
  <c r="W1768" i="11"/>
  <c r="N1769" i="11"/>
  <c r="O1769" i="11"/>
  <c r="P1769" i="11"/>
  <c r="Q1769" i="11"/>
  <c r="R1769" i="11"/>
  <c r="S1769" i="11"/>
  <c r="T1769" i="11"/>
  <c r="U1769" i="11"/>
  <c r="V1769" i="11"/>
  <c r="W1769" i="11"/>
  <c r="N1770" i="11"/>
  <c r="O1770" i="11"/>
  <c r="P1770" i="11"/>
  <c r="Q1770" i="11"/>
  <c r="R1770" i="11"/>
  <c r="S1770" i="11"/>
  <c r="T1770" i="11"/>
  <c r="U1770" i="11"/>
  <c r="V1770" i="11"/>
  <c r="W1770" i="11"/>
  <c r="N1771" i="11"/>
  <c r="O1771" i="11"/>
  <c r="P1771" i="11"/>
  <c r="Q1771" i="11"/>
  <c r="R1771" i="11"/>
  <c r="S1771" i="11"/>
  <c r="T1771" i="11"/>
  <c r="U1771" i="11"/>
  <c r="V1771" i="11"/>
  <c r="W1771" i="11"/>
  <c r="N1772" i="11"/>
  <c r="O1772" i="11"/>
  <c r="P1772" i="11"/>
  <c r="Q1772" i="11"/>
  <c r="R1772" i="11"/>
  <c r="S1772" i="11"/>
  <c r="T1772" i="11"/>
  <c r="U1772" i="11"/>
  <c r="V1772" i="11"/>
  <c r="W1772" i="11"/>
  <c r="N1773" i="11"/>
  <c r="O1773" i="11"/>
  <c r="P1773" i="11"/>
  <c r="Q1773" i="11"/>
  <c r="R1773" i="11"/>
  <c r="S1773" i="11"/>
  <c r="T1773" i="11"/>
  <c r="U1773" i="11"/>
  <c r="V1773" i="11"/>
  <c r="W1773" i="11"/>
  <c r="N1774" i="11"/>
  <c r="O1774" i="11"/>
  <c r="P1774" i="11"/>
  <c r="Q1774" i="11"/>
  <c r="R1774" i="11"/>
  <c r="S1774" i="11"/>
  <c r="T1774" i="11"/>
  <c r="U1774" i="11"/>
  <c r="V1774" i="11"/>
  <c r="W1774" i="11"/>
  <c r="N1775" i="11"/>
  <c r="O1775" i="11"/>
  <c r="P1775" i="11"/>
  <c r="Q1775" i="11"/>
  <c r="R1775" i="11"/>
  <c r="S1775" i="11"/>
  <c r="T1775" i="11"/>
  <c r="U1775" i="11"/>
  <c r="V1775" i="11"/>
  <c r="W1775" i="11"/>
  <c r="N1776" i="11"/>
  <c r="O1776" i="11"/>
  <c r="P1776" i="11"/>
  <c r="Q1776" i="11"/>
  <c r="R1776" i="11"/>
  <c r="S1776" i="11"/>
  <c r="T1776" i="11"/>
  <c r="U1776" i="11"/>
  <c r="V1776" i="11"/>
  <c r="W1776" i="11"/>
  <c r="N1777" i="11"/>
  <c r="O1777" i="11"/>
  <c r="P1777" i="11"/>
  <c r="Q1777" i="11"/>
  <c r="R1777" i="11"/>
  <c r="S1777" i="11"/>
  <c r="T1777" i="11"/>
  <c r="U1777" i="11"/>
  <c r="V1777" i="11"/>
  <c r="W1777" i="11"/>
  <c r="N1778" i="11"/>
  <c r="O1778" i="11"/>
  <c r="P1778" i="11"/>
  <c r="Q1778" i="11"/>
  <c r="R1778" i="11"/>
  <c r="S1778" i="11"/>
  <c r="T1778" i="11"/>
  <c r="U1778" i="11"/>
  <c r="V1778" i="11"/>
  <c r="W1778" i="11"/>
  <c r="N1779" i="11"/>
  <c r="O1779" i="11"/>
  <c r="P1779" i="11"/>
  <c r="Q1779" i="11"/>
  <c r="R1779" i="11"/>
  <c r="S1779" i="11"/>
  <c r="T1779" i="11"/>
  <c r="U1779" i="11"/>
  <c r="V1779" i="11"/>
  <c r="W1779" i="11"/>
  <c r="N1780" i="11"/>
  <c r="O1780" i="11"/>
  <c r="P1780" i="11"/>
  <c r="Q1780" i="11"/>
  <c r="R1780" i="11"/>
  <c r="S1780" i="11"/>
  <c r="T1780" i="11"/>
  <c r="U1780" i="11"/>
  <c r="V1780" i="11"/>
  <c r="W1780" i="11"/>
  <c r="N1781" i="11"/>
  <c r="O1781" i="11"/>
  <c r="P1781" i="11"/>
  <c r="Q1781" i="11"/>
  <c r="R1781" i="11"/>
  <c r="S1781" i="11"/>
  <c r="T1781" i="11"/>
  <c r="U1781" i="11"/>
  <c r="V1781" i="11"/>
  <c r="W1781" i="11"/>
  <c r="N1782" i="11"/>
  <c r="O1782" i="11"/>
  <c r="P1782" i="11"/>
  <c r="Q1782" i="11"/>
  <c r="R1782" i="11"/>
  <c r="S1782" i="11"/>
  <c r="T1782" i="11"/>
  <c r="U1782" i="11"/>
  <c r="V1782" i="11"/>
  <c r="W1782" i="11"/>
  <c r="N1783" i="11"/>
  <c r="O1783" i="11"/>
  <c r="P1783" i="11"/>
  <c r="Q1783" i="11"/>
  <c r="R1783" i="11"/>
  <c r="S1783" i="11"/>
  <c r="T1783" i="11"/>
  <c r="U1783" i="11"/>
  <c r="V1783" i="11"/>
  <c r="W1783" i="11"/>
  <c r="N1784" i="11"/>
  <c r="O1784" i="11"/>
  <c r="P1784" i="11"/>
  <c r="Q1784" i="11"/>
  <c r="R1784" i="11"/>
  <c r="S1784" i="11"/>
  <c r="T1784" i="11"/>
  <c r="U1784" i="11"/>
  <c r="V1784" i="11"/>
  <c r="W1784" i="11"/>
  <c r="N1785" i="11"/>
  <c r="O1785" i="11"/>
  <c r="P1785" i="11"/>
  <c r="Q1785" i="11"/>
  <c r="R1785" i="11"/>
  <c r="S1785" i="11"/>
  <c r="T1785" i="11"/>
  <c r="U1785" i="11"/>
  <c r="V1785" i="11"/>
  <c r="W1785" i="11"/>
  <c r="N1786" i="11"/>
  <c r="O1786" i="11"/>
  <c r="P1786" i="11"/>
  <c r="Q1786" i="11"/>
  <c r="R1786" i="11"/>
  <c r="S1786" i="11"/>
  <c r="T1786" i="11"/>
  <c r="U1786" i="11"/>
  <c r="V1786" i="11"/>
  <c r="W1786" i="11"/>
  <c r="N1787" i="11"/>
  <c r="O1787" i="11"/>
  <c r="P1787" i="11"/>
  <c r="Q1787" i="11"/>
  <c r="R1787" i="11"/>
  <c r="S1787" i="11"/>
  <c r="T1787" i="11"/>
  <c r="U1787" i="11"/>
  <c r="V1787" i="11"/>
  <c r="W1787" i="11"/>
  <c r="N1788" i="11"/>
  <c r="O1788" i="11"/>
  <c r="P1788" i="11"/>
  <c r="Q1788" i="11"/>
  <c r="R1788" i="11"/>
  <c r="S1788" i="11"/>
  <c r="T1788" i="11"/>
  <c r="U1788" i="11"/>
  <c r="V1788" i="11"/>
  <c r="W1788" i="11"/>
  <c r="N1789" i="11"/>
  <c r="O1789" i="11"/>
  <c r="P1789" i="11"/>
  <c r="Q1789" i="11"/>
  <c r="R1789" i="11"/>
  <c r="S1789" i="11"/>
  <c r="T1789" i="11"/>
  <c r="U1789" i="11"/>
  <c r="V1789" i="11"/>
  <c r="W1789" i="11"/>
  <c r="N1790" i="11"/>
  <c r="O1790" i="11"/>
  <c r="P1790" i="11"/>
  <c r="Q1790" i="11"/>
  <c r="R1790" i="11"/>
  <c r="S1790" i="11"/>
  <c r="T1790" i="11"/>
  <c r="U1790" i="11"/>
  <c r="V1790" i="11"/>
  <c r="W1790" i="11"/>
  <c r="N1791" i="11"/>
  <c r="O1791" i="11"/>
  <c r="P1791" i="11"/>
  <c r="Q1791" i="11"/>
  <c r="R1791" i="11"/>
  <c r="S1791" i="11"/>
  <c r="T1791" i="11"/>
  <c r="U1791" i="11"/>
  <c r="V1791" i="11"/>
  <c r="W1791" i="11"/>
  <c r="N1792" i="11"/>
  <c r="O1792" i="11"/>
  <c r="P1792" i="11"/>
  <c r="Q1792" i="11"/>
  <c r="R1792" i="11"/>
  <c r="S1792" i="11"/>
  <c r="T1792" i="11"/>
  <c r="U1792" i="11"/>
  <c r="V1792" i="11"/>
  <c r="W1792" i="11"/>
  <c r="N1793" i="11"/>
  <c r="O1793" i="11"/>
  <c r="P1793" i="11"/>
  <c r="Q1793" i="11"/>
  <c r="R1793" i="11"/>
  <c r="S1793" i="11"/>
  <c r="T1793" i="11"/>
  <c r="U1793" i="11"/>
  <c r="V1793" i="11"/>
  <c r="W1793" i="11"/>
  <c r="N1794" i="11"/>
  <c r="O1794" i="11"/>
  <c r="P1794" i="11"/>
  <c r="Q1794" i="11"/>
  <c r="R1794" i="11"/>
  <c r="S1794" i="11"/>
  <c r="T1794" i="11"/>
  <c r="U1794" i="11"/>
  <c r="V1794" i="11"/>
  <c r="W1794" i="11"/>
  <c r="N1795" i="11"/>
  <c r="O1795" i="11"/>
  <c r="P1795" i="11"/>
  <c r="Q1795" i="11"/>
  <c r="R1795" i="11"/>
  <c r="S1795" i="11"/>
  <c r="T1795" i="11"/>
  <c r="U1795" i="11"/>
  <c r="V1795" i="11"/>
  <c r="W1795" i="11"/>
  <c r="N1796" i="11"/>
  <c r="O1796" i="11"/>
  <c r="P1796" i="11"/>
  <c r="Q1796" i="11"/>
  <c r="R1796" i="11"/>
  <c r="S1796" i="11"/>
  <c r="T1796" i="11"/>
  <c r="U1796" i="11"/>
  <c r="V1796" i="11"/>
  <c r="W1796" i="11"/>
  <c r="N1797" i="11"/>
  <c r="O1797" i="11"/>
  <c r="P1797" i="11"/>
  <c r="Q1797" i="11"/>
  <c r="R1797" i="11"/>
  <c r="S1797" i="11"/>
  <c r="T1797" i="11"/>
  <c r="U1797" i="11"/>
  <c r="V1797" i="11"/>
  <c r="W1797" i="11"/>
  <c r="N1798" i="11"/>
  <c r="O1798" i="11"/>
  <c r="P1798" i="11"/>
  <c r="Q1798" i="11"/>
  <c r="R1798" i="11"/>
  <c r="S1798" i="11"/>
  <c r="T1798" i="11"/>
  <c r="U1798" i="11"/>
  <c r="V1798" i="11"/>
  <c r="W1798" i="11"/>
  <c r="N1799" i="11"/>
  <c r="O1799" i="11"/>
  <c r="P1799" i="11"/>
  <c r="Q1799" i="11"/>
  <c r="R1799" i="11"/>
  <c r="S1799" i="11"/>
  <c r="T1799" i="11"/>
  <c r="U1799" i="11"/>
  <c r="V1799" i="11"/>
  <c r="W1799" i="11"/>
  <c r="N1800" i="11"/>
  <c r="O1800" i="11"/>
  <c r="P1800" i="11"/>
  <c r="Q1800" i="11"/>
  <c r="R1800" i="11"/>
  <c r="S1800" i="11"/>
  <c r="T1800" i="11"/>
  <c r="U1800" i="11"/>
  <c r="V1800" i="11"/>
  <c r="W1800" i="11"/>
  <c r="N1801" i="11"/>
  <c r="O1801" i="11"/>
  <c r="P1801" i="11"/>
  <c r="Q1801" i="11"/>
  <c r="R1801" i="11"/>
  <c r="S1801" i="11"/>
  <c r="T1801" i="11"/>
  <c r="U1801" i="11"/>
  <c r="V1801" i="11"/>
  <c r="W1801" i="11"/>
  <c r="N1802" i="11"/>
  <c r="O1802" i="11"/>
  <c r="P1802" i="11"/>
  <c r="Q1802" i="11"/>
  <c r="R1802" i="11"/>
  <c r="S1802" i="11"/>
  <c r="T1802" i="11"/>
  <c r="U1802" i="11"/>
  <c r="V1802" i="11"/>
  <c r="W1802" i="11"/>
  <c r="N1803" i="11"/>
  <c r="O1803" i="11"/>
  <c r="P1803" i="11"/>
  <c r="Q1803" i="11"/>
  <c r="R1803" i="11"/>
  <c r="S1803" i="11"/>
  <c r="T1803" i="11"/>
  <c r="U1803" i="11"/>
  <c r="V1803" i="11"/>
  <c r="W1803" i="11"/>
  <c r="T1502" i="3"/>
  <c r="U1502" i="3"/>
  <c r="V1502" i="3"/>
  <c r="W1502" i="3"/>
  <c r="Y1502" i="3" s="1"/>
  <c r="X1502" i="3"/>
  <c r="AA1502" i="3"/>
  <c r="AB1502" i="3"/>
  <c r="AC1502" i="3" s="1"/>
  <c r="AD1502" i="3"/>
  <c r="AE1502" i="3"/>
  <c r="T1503" i="3"/>
  <c r="U1503" i="3"/>
  <c r="V1503" i="3"/>
  <c r="W1503" i="3"/>
  <c r="AD1503" i="3"/>
  <c r="AE1503" i="3"/>
  <c r="T1504" i="3"/>
  <c r="U1504" i="3"/>
  <c r="V1504" i="3"/>
  <c r="W1504" i="3"/>
  <c r="Y1504" i="3" s="1"/>
  <c r="X1504" i="3"/>
  <c r="AA1504" i="3"/>
  <c r="AB1504" i="3"/>
  <c r="AC1504" i="3" s="1"/>
  <c r="AD1504" i="3"/>
  <c r="AE1504" i="3"/>
  <c r="T1505" i="3"/>
  <c r="U1505" i="3"/>
  <c r="V1505" i="3"/>
  <c r="W1505" i="3"/>
  <c r="AD1505" i="3"/>
  <c r="AE1505" i="3"/>
  <c r="T1506" i="3"/>
  <c r="U1506" i="3"/>
  <c r="V1506" i="3"/>
  <c r="W1506" i="3"/>
  <c r="Y1506" i="3" s="1"/>
  <c r="X1506" i="3"/>
  <c r="AA1506" i="3"/>
  <c r="AB1506" i="3"/>
  <c r="AC1506" i="3" s="1"/>
  <c r="AD1506" i="3"/>
  <c r="AE1506" i="3"/>
  <c r="T1507" i="3"/>
  <c r="U1507" i="3"/>
  <c r="V1507" i="3"/>
  <c r="W1507" i="3"/>
  <c r="AD1507" i="3"/>
  <c r="AE1507" i="3"/>
  <c r="T1508" i="3"/>
  <c r="U1508" i="3"/>
  <c r="V1508" i="3"/>
  <c r="W1508" i="3"/>
  <c r="Y1508" i="3" s="1"/>
  <c r="X1508" i="3"/>
  <c r="AA1508" i="3"/>
  <c r="AB1508" i="3"/>
  <c r="AC1508" i="3" s="1"/>
  <c r="AD1508" i="3"/>
  <c r="AE1508" i="3"/>
  <c r="T1509" i="3"/>
  <c r="U1509" i="3"/>
  <c r="V1509" i="3"/>
  <c r="W1509" i="3"/>
  <c r="AD1509" i="3"/>
  <c r="AE1509" i="3"/>
  <c r="T1510" i="3"/>
  <c r="U1510" i="3"/>
  <c r="V1510" i="3"/>
  <c r="W1510" i="3"/>
  <c r="Y1510" i="3" s="1"/>
  <c r="X1510" i="3"/>
  <c r="AA1510" i="3"/>
  <c r="AB1510" i="3"/>
  <c r="AC1510" i="3" s="1"/>
  <c r="AD1510" i="3"/>
  <c r="AE1510" i="3"/>
  <c r="T1511" i="3"/>
  <c r="U1511" i="3"/>
  <c r="V1511" i="3"/>
  <c r="W1511" i="3"/>
  <c r="AD1511" i="3"/>
  <c r="AE1511" i="3"/>
  <c r="T1512" i="3"/>
  <c r="U1512" i="3"/>
  <c r="V1512" i="3"/>
  <c r="W1512" i="3"/>
  <c r="Y1512" i="3" s="1"/>
  <c r="X1512" i="3"/>
  <c r="AA1512" i="3"/>
  <c r="AB1512" i="3"/>
  <c r="AC1512" i="3" s="1"/>
  <c r="AD1512" i="3"/>
  <c r="AE1512" i="3"/>
  <c r="T1513" i="3"/>
  <c r="U1513" i="3"/>
  <c r="V1513" i="3"/>
  <c r="W1513" i="3"/>
  <c r="AD1513" i="3"/>
  <c r="AE1513" i="3"/>
  <c r="T1514" i="3"/>
  <c r="U1514" i="3"/>
  <c r="V1514" i="3"/>
  <c r="W1514" i="3"/>
  <c r="Y1514" i="3" s="1"/>
  <c r="X1514" i="3"/>
  <c r="AA1514" i="3"/>
  <c r="AB1514" i="3"/>
  <c r="AC1514" i="3" s="1"/>
  <c r="AD1514" i="3"/>
  <c r="AE1514" i="3"/>
  <c r="T1515" i="3"/>
  <c r="U1515" i="3"/>
  <c r="V1515" i="3"/>
  <c r="W1515" i="3"/>
  <c r="AD1515" i="3"/>
  <c r="AE1515" i="3"/>
  <c r="T1516" i="3"/>
  <c r="U1516" i="3"/>
  <c r="V1516" i="3"/>
  <c r="W1516" i="3"/>
  <c r="Y1516" i="3" s="1"/>
  <c r="X1516" i="3"/>
  <c r="AA1516" i="3"/>
  <c r="AB1516" i="3"/>
  <c r="AC1516" i="3" s="1"/>
  <c r="AD1516" i="3"/>
  <c r="AE1516" i="3"/>
  <c r="T1517" i="3"/>
  <c r="U1517" i="3"/>
  <c r="V1517" i="3"/>
  <c r="W1517" i="3"/>
  <c r="AD1517" i="3"/>
  <c r="AE1517" i="3"/>
  <c r="T1518" i="3"/>
  <c r="U1518" i="3"/>
  <c r="V1518" i="3"/>
  <c r="W1518" i="3"/>
  <c r="Y1518" i="3" s="1"/>
  <c r="X1518" i="3"/>
  <c r="AA1518" i="3"/>
  <c r="AB1518" i="3"/>
  <c r="AC1518" i="3" s="1"/>
  <c r="AD1518" i="3"/>
  <c r="AE1518" i="3"/>
  <c r="T1519" i="3"/>
  <c r="U1519" i="3"/>
  <c r="V1519" i="3"/>
  <c r="W1519" i="3"/>
  <c r="AD1519" i="3"/>
  <c r="AE1519" i="3"/>
  <c r="T1520" i="3"/>
  <c r="U1520" i="3"/>
  <c r="V1520" i="3"/>
  <c r="W1520" i="3"/>
  <c r="Y1520" i="3" s="1"/>
  <c r="X1520" i="3"/>
  <c r="Z1520" i="3"/>
  <c r="AA1520" i="3"/>
  <c r="AB1520" i="3"/>
  <c r="AC1520" i="3" s="1"/>
  <c r="AD1520" i="3"/>
  <c r="AE1520" i="3"/>
  <c r="T1521" i="3"/>
  <c r="U1521" i="3"/>
  <c r="V1521" i="3"/>
  <c r="W1521" i="3"/>
  <c r="AD1521" i="3"/>
  <c r="AE1521" i="3"/>
  <c r="T1522" i="3"/>
  <c r="U1522" i="3"/>
  <c r="V1522" i="3"/>
  <c r="W1522" i="3"/>
  <c r="Y1522" i="3" s="1"/>
  <c r="X1522" i="3"/>
  <c r="Z1522" i="3"/>
  <c r="AA1522" i="3"/>
  <c r="AB1522" i="3"/>
  <c r="AC1522" i="3" s="1"/>
  <c r="AD1522" i="3"/>
  <c r="AE1522" i="3"/>
  <c r="T1523" i="3"/>
  <c r="U1523" i="3"/>
  <c r="V1523" i="3"/>
  <c r="W1523" i="3"/>
  <c r="AD1523" i="3"/>
  <c r="AE1523" i="3"/>
  <c r="T1524" i="3"/>
  <c r="U1524" i="3"/>
  <c r="V1524" i="3"/>
  <c r="W1524" i="3"/>
  <c r="Y1524" i="3" s="1"/>
  <c r="X1524" i="3"/>
  <c r="Z1524" i="3"/>
  <c r="AA1524" i="3"/>
  <c r="AB1524" i="3"/>
  <c r="AC1524" i="3" s="1"/>
  <c r="AD1524" i="3"/>
  <c r="AE1524" i="3"/>
  <c r="T1525" i="3"/>
  <c r="U1525" i="3"/>
  <c r="V1525" i="3"/>
  <c r="W1525" i="3"/>
  <c r="AD1525" i="3"/>
  <c r="AE1525" i="3"/>
  <c r="T1526" i="3"/>
  <c r="U1526" i="3"/>
  <c r="V1526" i="3"/>
  <c r="W1526" i="3"/>
  <c r="Y1526" i="3" s="1"/>
  <c r="X1526" i="3"/>
  <c r="Z1526" i="3"/>
  <c r="AA1526" i="3"/>
  <c r="AB1526" i="3"/>
  <c r="AC1526" i="3" s="1"/>
  <c r="AD1526" i="3"/>
  <c r="AE1526" i="3"/>
  <c r="T1527" i="3"/>
  <c r="U1527" i="3"/>
  <c r="V1527" i="3"/>
  <c r="W1527" i="3"/>
  <c r="AD1527" i="3"/>
  <c r="AE1527" i="3"/>
  <c r="T1528" i="3"/>
  <c r="U1528" i="3"/>
  <c r="V1528" i="3"/>
  <c r="W1528" i="3"/>
  <c r="Y1528" i="3" s="1"/>
  <c r="X1528" i="3"/>
  <c r="Z1528" i="3"/>
  <c r="AA1528" i="3"/>
  <c r="AB1528" i="3"/>
  <c r="AC1528" i="3" s="1"/>
  <c r="AD1528" i="3"/>
  <c r="AE1528" i="3"/>
  <c r="T1529" i="3"/>
  <c r="U1529" i="3"/>
  <c r="V1529" i="3"/>
  <c r="W1529" i="3"/>
  <c r="AD1529" i="3"/>
  <c r="AE1529" i="3"/>
  <c r="T1530" i="3"/>
  <c r="U1530" i="3"/>
  <c r="V1530" i="3"/>
  <c r="W1530" i="3"/>
  <c r="Y1530" i="3" s="1"/>
  <c r="X1530" i="3"/>
  <c r="Z1530" i="3"/>
  <c r="AA1530" i="3"/>
  <c r="AB1530" i="3"/>
  <c r="AC1530" i="3" s="1"/>
  <c r="AD1530" i="3"/>
  <c r="AE1530" i="3"/>
  <c r="T1531" i="3"/>
  <c r="U1531" i="3"/>
  <c r="V1531" i="3"/>
  <c r="W1531" i="3"/>
  <c r="AD1531" i="3"/>
  <c r="AE1531" i="3"/>
  <c r="T1532" i="3"/>
  <c r="U1532" i="3"/>
  <c r="V1532" i="3"/>
  <c r="W1532" i="3"/>
  <c r="Y1532" i="3" s="1"/>
  <c r="X1532" i="3"/>
  <c r="Z1532" i="3"/>
  <c r="AA1532" i="3"/>
  <c r="AB1532" i="3"/>
  <c r="AC1532" i="3" s="1"/>
  <c r="AD1532" i="3"/>
  <c r="AE1532" i="3"/>
  <c r="T1533" i="3"/>
  <c r="U1533" i="3"/>
  <c r="V1533" i="3"/>
  <c r="W1533" i="3"/>
  <c r="AD1533" i="3"/>
  <c r="AE1533" i="3"/>
  <c r="T1534" i="3"/>
  <c r="U1534" i="3"/>
  <c r="V1534" i="3"/>
  <c r="W1534" i="3"/>
  <c r="X1534" i="3"/>
  <c r="Y1534" i="3"/>
  <c r="Z1534" i="3"/>
  <c r="AA1534" i="3"/>
  <c r="AB1534" i="3"/>
  <c r="AC1534" i="3" s="1"/>
  <c r="AD1534" i="3"/>
  <c r="AE1534" i="3"/>
  <c r="T1535" i="3"/>
  <c r="U1535" i="3"/>
  <c r="V1535" i="3"/>
  <c r="W1535" i="3"/>
  <c r="AD1535" i="3"/>
  <c r="AE1535" i="3"/>
  <c r="T1536" i="3"/>
  <c r="U1536" i="3"/>
  <c r="V1536" i="3"/>
  <c r="W1536" i="3"/>
  <c r="X1536" i="3"/>
  <c r="Y1536" i="3"/>
  <c r="Z1536" i="3"/>
  <c r="AA1536" i="3"/>
  <c r="AB1536" i="3"/>
  <c r="AC1536" i="3" s="1"/>
  <c r="AD1536" i="3"/>
  <c r="AE1536" i="3"/>
  <c r="T1537" i="3"/>
  <c r="U1537" i="3"/>
  <c r="V1537" i="3"/>
  <c r="W1537" i="3"/>
  <c r="X1537" i="3"/>
  <c r="AB1537" i="3"/>
  <c r="AC1537" i="3" s="1"/>
  <c r="AD1537" i="3"/>
  <c r="AE1537" i="3"/>
  <c r="T1538" i="3"/>
  <c r="U1538" i="3"/>
  <c r="V1538" i="3"/>
  <c r="W1538" i="3"/>
  <c r="X1538" i="3"/>
  <c r="Y1538" i="3"/>
  <c r="Z1538" i="3"/>
  <c r="AA1538" i="3"/>
  <c r="AB1538" i="3"/>
  <c r="AC1538" i="3" s="1"/>
  <c r="AD1538" i="3"/>
  <c r="AE1538" i="3"/>
  <c r="T1539" i="3"/>
  <c r="U1539" i="3"/>
  <c r="V1539" i="3"/>
  <c r="W1539" i="3"/>
  <c r="X1539" i="3"/>
  <c r="AB1539" i="3"/>
  <c r="AC1539" i="3" s="1"/>
  <c r="AD1539" i="3"/>
  <c r="AE1539" i="3"/>
  <c r="T1540" i="3"/>
  <c r="U1540" i="3"/>
  <c r="V1540" i="3"/>
  <c r="W1540" i="3"/>
  <c r="X1540" i="3"/>
  <c r="Y1540" i="3"/>
  <c r="Z1540" i="3"/>
  <c r="AA1540" i="3"/>
  <c r="AB1540" i="3"/>
  <c r="AC1540" i="3" s="1"/>
  <c r="AD1540" i="3"/>
  <c r="AE1540" i="3"/>
  <c r="T1541" i="3"/>
  <c r="U1541" i="3"/>
  <c r="V1541" i="3"/>
  <c r="W1541" i="3"/>
  <c r="X1541" i="3"/>
  <c r="AB1541" i="3"/>
  <c r="AC1541" i="3" s="1"/>
  <c r="AD1541" i="3"/>
  <c r="AE1541" i="3"/>
  <c r="T1542" i="3"/>
  <c r="U1542" i="3"/>
  <c r="V1542" i="3"/>
  <c r="W1542" i="3"/>
  <c r="X1542" i="3"/>
  <c r="Y1542" i="3"/>
  <c r="Z1542" i="3"/>
  <c r="AA1542" i="3"/>
  <c r="AB1542" i="3"/>
  <c r="AC1542" i="3" s="1"/>
  <c r="AD1542" i="3"/>
  <c r="AE1542" i="3"/>
  <c r="T1543" i="3"/>
  <c r="U1543" i="3"/>
  <c r="V1543" i="3"/>
  <c r="W1543" i="3"/>
  <c r="AD1543" i="3"/>
  <c r="AE1543" i="3"/>
  <c r="T1544" i="3"/>
  <c r="U1544" i="3"/>
  <c r="V1544" i="3"/>
  <c r="W1544" i="3"/>
  <c r="X1544" i="3"/>
  <c r="Y1544" i="3"/>
  <c r="Z1544" i="3"/>
  <c r="AA1544" i="3"/>
  <c r="AB1544" i="3"/>
  <c r="AC1544" i="3" s="1"/>
  <c r="AD1544" i="3"/>
  <c r="AE1544" i="3"/>
  <c r="T1545" i="3"/>
  <c r="U1545" i="3"/>
  <c r="V1545" i="3"/>
  <c r="W1545" i="3"/>
  <c r="X1545" i="3" s="1"/>
  <c r="AD1545" i="3"/>
  <c r="AE1545" i="3"/>
  <c r="T1546" i="3"/>
  <c r="U1546" i="3"/>
  <c r="V1546" i="3"/>
  <c r="W1546" i="3"/>
  <c r="X1546" i="3"/>
  <c r="Y1546" i="3"/>
  <c r="Z1546" i="3"/>
  <c r="AA1546" i="3"/>
  <c r="AB1546" i="3"/>
  <c r="AC1546" i="3" s="1"/>
  <c r="AD1546" i="3"/>
  <c r="AE1546" i="3"/>
  <c r="T1547" i="3"/>
  <c r="U1547" i="3"/>
  <c r="V1547" i="3"/>
  <c r="W1547" i="3"/>
  <c r="X1547" i="3" s="1"/>
  <c r="AB1547" i="3"/>
  <c r="AC1547" i="3" s="1"/>
  <c r="AD1547" i="3"/>
  <c r="AE1547" i="3"/>
  <c r="T1548" i="3"/>
  <c r="U1548" i="3"/>
  <c r="V1548" i="3"/>
  <c r="W1548" i="3"/>
  <c r="X1548" i="3"/>
  <c r="Y1548" i="3"/>
  <c r="Z1548" i="3"/>
  <c r="AA1548" i="3"/>
  <c r="AB1548" i="3"/>
  <c r="AC1548" i="3" s="1"/>
  <c r="AD1548" i="3"/>
  <c r="AE1548" i="3"/>
  <c r="T1549" i="3"/>
  <c r="U1549" i="3"/>
  <c r="V1549" i="3"/>
  <c r="W1549" i="3"/>
  <c r="X1549" i="3" s="1"/>
  <c r="AB1549" i="3"/>
  <c r="AC1549" i="3" s="1"/>
  <c r="AD1549" i="3"/>
  <c r="AE1549" i="3"/>
  <c r="T1550" i="3"/>
  <c r="U1550" i="3"/>
  <c r="V1550" i="3"/>
  <c r="W1550" i="3"/>
  <c r="X1550" i="3"/>
  <c r="Y1550" i="3"/>
  <c r="Z1550" i="3"/>
  <c r="AA1550" i="3"/>
  <c r="AB1550" i="3"/>
  <c r="AC1550" i="3" s="1"/>
  <c r="AD1550" i="3"/>
  <c r="AE1550" i="3"/>
  <c r="T1551" i="3"/>
  <c r="U1551" i="3"/>
  <c r="V1551" i="3"/>
  <c r="W1551" i="3"/>
  <c r="X1551" i="3"/>
  <c r="AB1551" i="3"/>
  <c r="AC1551" i="3" s="1"/>
  <c r="AD1551" i="3"/>
  <c r="AE1551" i="3"/>
  <c r="T1552" i="3"/>
  <c r="U1552" i="3"/>
  <c r="V1552" i="3"/>
  <c r="W1552" i="3"/>
  <c r="X1552" i="3"/>
  <c r="Y1552" i="3"/>
  <c r="Z1552" i="3"/>
  <c r="AA1552" i="3"/>
  <c r="AB1552" i="3"/>
  <c r="AC1552" i="3" s="1"/>
  <c r="AD1552" i="3"/>
  <c r="AE1552" i="3"/>
  <c r="T1553" i="3"/>
  <c r="U1553" i="3"/>
  <c r="V1553" i="3"/>
  <c r="W1553" i="3"/>
  <c r="X1553" i="3"/>
  <c r="AB1553" i="3"/>
  <c r="AC1553" i="3" s="1"/>
  <c r="AD1553" i="3"/>
  <c r="AE1553" i="3"/>
  <c r="T1554" i="3"/>
  <c r="U1554" i="3"/>
  <c r="V1554" i="3"/>
  <c r="W1554" i="3"/>
  <c r="X1554" i="3"/>
  <c r="Y1554" i="3"/>
  <c r="Z1554" i="3"/>
  <c r="AA1554" i="3"/>
  <c r="AB1554" i="3"/>
  <c r="AC1554" i="3" s="1"/>
  <c r="AD1554" i="3"/>
  <c r="AE1554" i="3"/>
  <c r="T1555" i="3"/>
  <c r="U1555" i="3"/>
  <c r="V1555" i="3"/>
  <c r="W1555" i="3"/>
  <c r="X1555" i="3"/>
  <c r="AB1555" i="3"/>
  <c r="AC1555" i="3" s="1"/>
  <c r="AD1555" i="3"/>
  <c r="AE1555" i="3"/>
  <c r="T1556" i="3"/>
  <c r="U1556" i="3"/>
  <c r="V1556" i="3"/>
  <c r="W1556" i="3"/>
  <c r="X1556" i="3"/>
  <c r="Y1556" i="3"/>
  <c r="Z1556" i="3"/>
  <c r="AA1556" i="3"/>
  <c r="AB1556" i="3"/>
  <c r="AC1556" i="3" s="1"/>
  <c r="AD1556" i="3"/>
  <c r="AE1556" i="3"/>
  <c r="T1557" i="3"/>
  <c r="U1557" i="3"/>
  <c r="V1557" i="3"/>
  <c r="W1557" i="3"/>
  <c r="X1557" i="3"/>
  <c r="AB1557" i="3"/>
  <c r="AC1557" i="3" s="1"/>
  <c r="AD1557" i="3"/>
  <c r="AE1557" i="3"/>
  <c r="T1558" i="3"/>
  <c r="U1558" i="3"/>
  <c r="V1558" i="3"/>
  <c r="W1558" i="3"/>
  <c r="X1558" i="3"/>
  <c r="Y1558" i="3"/>
  <c r="Z1558" i="3"/>
  <c r="AA1558" i="3"/>
  <c r="AB1558" i="3"/>
  <c r="AC1558" i="3" s="1"/>
  <c r="AD1558" i="3"/>
  <c r="AE1558" i="3"/>
  <c r="T1559" i="3"/>
  <c r="U1559" i="3"/>
  <c r="V1559" i="3"/>
  <c r="W1559" i="3"/>
  <c r="AD1559" i="3"/>
  <c r="AE1559" i="3"/>
  <c r="T1560" i="3"/>
  <c r="U1560" i="3"/>
  <c r="V1560" i="3"/>
  <c r="W1560" i="3"/>
  <c r="X1560" i="3"/>
  <c r="Y1560" i="3"/>
  <c r="Z1560" i="3"/>
  <c r="AA1560" i="3"/>
  <c r="AB1560" i="3"/>
  <c r="AC1560" i="3" s="1"/>
  <c r="AD1560" i="3"/>
  <c r="AE1560" i="3"/>
  <c r="T1561" i="3"/>
  <c r="U1561" i="3"/>
  <c r="V1561" i="3"/>
  <c r="W1561" i="3"/>
  <c r="X1561" i="3" s="1"/>
  <c r="AD1561" i="3"/>
  <c r="AE1561" i="3"/>
  <c r="T1562" i="3"/>
  <c r="U1562" i="3"/>
  <c r="V1562" i="3"/>
  <c r="W1562" i="3"/>
  <c r="X1562" i="3"/>
  <c r="Y1562" i="3"/>
  <c r="Z1562" i="3"/>
  <c r="AA1562" i="3"/>
  <c r="AB1562" i="3"/>
  <c r="AC1562" i="3" s="1"/>
  <c r="AD1562" i="3"/>
  <c r="AE1562" i="3"/>
  <c r="T1563" i="3"/>
  <c r="U1563" i="3"/>
  <c r="V1563" i="3"/>
  <c r="W1563" i="3"/>
  <c r="X1563" i="3" s="1"/>
  <c r="AB1563" i="3"/>
  <c r="AC1563" i="3" s="1"/>
  <c r="AD1563" i="3"/>
  <c r="AE1563" i="3"/>
  <c r="T1564" i="3"/>
  <c r="U1564" i="3"/>
  <c r="V1564" i="3"/>
  <c r="W1564" i="3"/>
  <c r="X1564" i="3"/>
  <c r="Y1564" i="3"/>
  <c r="Z1564" i="3"/>
  <c r="AA1564" i="3"/>
  <c r="AB1564" i="3"/>
  <c r="AC1564" i="3" s="1"/>
  <c r="AD1564" i="3"/>
  <c r="AE1564" i="3"/>
  <c r="T1565" i="3"/>
  <c r="U1565" i="3"/>
  <c r="V1565" i="3"/>
  <c r="W1565" i="3"/>
  <c r="X1565" i="3" s="1"/>
  <c r="AB1565" i="3"/>
  <c r="AC1565" i="3" s="1"/>
  <c r="AD1565" i="3"/>
  <c r="AE1565" i="3"/>
  <c r="T1566" i="3"/>
  <c r="U1566" i="3"/>
  <c r="V1566" i="3"/>
  <c r="W1566" i="3"/>
  <c r="Y1566" i="3" s="1"/>
  <c r="X1566" i="3"/>
  <c r="Z1566" i="3"/>
  <c r="AA1566" i="3"/>
  <c r="AB1566" i="3"/>
  <c r="AC1566" i="3" s="1"/>
  <c r="AD1566" i="3"/>
  <c r="AE1566" i="3"/>
  <c r="T1567" i="3"/>
  <c r="U1567" i="3"/>
  <c r="V1567" i="3"/>
  <c r="W1567" i="3"/>
  <c r="X1567" i="3" s="1"/>
  <c r="AB1567" i="3"/>
  <c r="AC1567" i="3" s="1"/>
  <c r="AD1567" i="3"/>
  <c r="AE1567" i="3"/>
  <c r="T1568" i="3"/>
  <c r="U1568" i="3"/>
  <c r="V1568" i="3"/>
  <c r="W1568" i="3"/>
  <c r="Y1568" i="3" s="1"/>
  <c r="X1568" i="3"/>
  <c r="Z1568" i="3"/>
  <c r="AA1568" i="3"/>
  <c r="AB1568" i="3"/>
  <c r="AC1568" i="3" s="1"/>
  <c r="AD1568" i="3"/>
  <c r="AE1568" i="3"/>
  <c r="T1569" i="3"/>
  <c r="U1569" i="3"/>
  <c r="V1569" i="3"/>
  <c r="W1569" i="3"/>
  <c r="X1569" i="3" s="1"/>
  <c r="Z1569" i="3"/>
  <c r="AD1569" i="3"/>
  <c r="AE1569" i="3"/>
  <c r="T1570" i="3"/>
  <c r="U1570" i="3"/>
  <c r="V1570" i="3"/>
  <c r="W1570" i="3"/>
  <c r="X1570" i="3"/>
  <c r="Y1570" i="3"/>
  <c r="Z1570" i="3"/>
  <c r="AA1570" i="3"/>
  <c r="AB1570" i="3"/>
  <c r="AC1570" i="3" s="1"/>
  <c r="AD1570" i="3"/>
  <c r="AE1570" i="3"/>
  <c r="T1571" i="3"/>
  <c r="U1571" i="3"/>
  <c r="V1571" i="3"/>
  <c r="W1571" i="3"/>
  <c r="X1571" i="3"/>
  <c r="Z1571" i="3"/>
  <c r="AB1571" i="3"/>
  <c r="AC1571" i="3" s="1"/>
  <c r="AD1571" i="3"/>
  <c r="AE1571" i="3"/>
  <c r="T1572" i="3"/>
  <c r="U1572" i="3"/>
  <c r="V1572" i="3"/>
  <c r="W1572" i="3"/>
  <c r="X1572" i="3"/>
  <c r="Y1572" i="3"/>
  <c r="Z1572" i="3"/>
  <c r="AA1572" i="3"/>
  <c r="AB1572" i="3"/>
  <c r="AC1572" i="3" s="1"/>
  <c r="AD1572" i="3"/>
  <c r="AE1572" i="3"/>
  <c r="T1573" i="3"/>
  <c r="U1573" i="3"/>
  <c r="V1573" i="3"/>
  <c r="W1573" i="3"/>
  <c r="X1573" i="3" s="1"/>
  <c r="Z1573" i="3"/>
  <c r="AD1573" i="3"/>
  <c r="AE1573" i="3"/>
  <c r="T1574" i="3"/>
  <c r="U1574" i="3"/>
  <c r="V1574" i="3"/>
  <c r="W1574" i="3"/>
  <c r="X1574" i="3"/>
  <c r="Y1574" i="3"/>
  <c r="Z1574" i="3"/>
  <c r="AA1574" i="3"/>
  <c r="AB1574" i="3"/>
  <c r="AC1574" i="3" s="1"/>
  <c r="AD1574" i="3"/>
  <c r="AE1574" i="3"/>
  <c r="T1575" i="3"/>
  <c r="U1575" i="3"/>
  <c r="V1575" i="3"/>
  <c r="W1575" i="3"/>
  <c r="X1575" i="3"/>
  <c r="Z1575" i="3"/>
  <c r="AB1575" i="3"/>
  <c r="AC1575" i="3" s="1"/>
  <c r="AD1575" i="3"/>
  <c r="AE1575" i="3"/>
  <c r="T1576" i="3"/>
  <c r="U1576" i="3"/>
  <c r="V1576" i="3"/>
  <c r="W1576" i="3"/>
  <c r="X1576" i="3"/>
  <c r="Y1576" i="3"/>
  <c r="Z1576" i="3"/>
  <c r="AA1576" i="3"/>
  <c r="AB1576" i="3"/>
  <c r="AC1576" i="3" s="1"/>
  <c r="AD1576" i="3"/>
  <c r="AE1576" i="3"/>
  <c r="T1577" i="3"/>
  <c r="U1577" i="3"/>
  <c r="V1577" i="3"/>
  <c r="W1577" i="3"/>
  <c r="X1577" i="3" s="1"/>
  <c r="Z1577" i="3"/>
  <c r="AD1577" i="3"/>
  <c r="AE1577" i="3"/>
  <c r="T1578" i="3"/>
  <c r="U1578" i="3"/>
  <c r="V1578" i="3"/>
  <c r="W1578" i="3"/>
  <c r="X1578" i="3"/>
  <c r="Y1578" i="3"/>
  <c r="Z1578" i="3"/>
  <c r="AA1578" i="3"/>
  <c r="AB1578" i="3"/>
  <c r="AC1578" i="3" s="1"/>
  <c r="AD1578" i="3"/>
  <c r="AE1578" i="3"/>
  <c r="T1579" i="3"/>
  <c r="U1579" i="3"/>
  <c r="V1579" i="3"/>
  <c r="W1579" i="3"/>
  <c r="X1579" i="3"/>
  <c r="Z1579" i="3"/>
  <c r="AB1579" i="3"/>
  <c r="AC1579" i="3" s="1"/>
  <c r="AD1579" i="3"/>
  <c r="AE1579" i="3"/>
  <c r="T1580" i="3"/>
  <c r="U1580" i="3"/>
  <c r="V1580" i="3"/>
  <c r="W1580" i="3"/>
  <c r="X1580" i="3"/>
  <c r="Y1580" i="3"/>
  <c r="Z1580" i="3"/>
  <c r="AA1580" i="3"/>
  <c r="AB1580" i="3"/>
  <c r="AC1580" i="3" s="1"/>
  <c r="AD1580" i="3"/>
  <c r="AE1580" i="3"/>
  <c r="T1581" i="3"/>
  <c r="U1581" i="3"/>
  <c r="V1581" i="3"/>
  <c r="W1581" i="3"/>
  <c r="X1581" i="3" s="1"/>
  <c r="Z1581" i="3"/>
  <c r="AD1581" i="3"/>
  <c r="AE1581" i="3"/>
  <c r="T1582" i="3"/>
  <c r="U1582" i="3"/>
  <c r="V1582" i="3"/>
  <c r="W1582" i="3"/>
  <c r="Y1582" i="3" s="1"/>
  <c r="X1582" i="3"/>
  <c r="Z1582" i="3"/>
  <c r="AA1582" i="3"/>
  <c r="AB1582" i="3"/>
  <c r="AC1582" i="3" s="1"/>
  <c r="AD1582" i="3"/>
  <c r="AE1582" i="3"/>
  <c r="T1583" i="3"/>
  <c r="U1583" i="3"/>
  <c r="V1583" i="3"/>
  <c r="W1583" i="3"/>
  <c r="X1583" i="3" s="1"/>
  <c r="Z1583" i="3"/>
  <c r="AD1583" i="3"/>
  <c r="AE1583" i="3"/>
  <c r="T1584" i="3"/>
  <c r="U1584" i="3"/>
  <c r="V1584" i="3"/>
  <c r="W1584" i="3"/>
  <c r="X1584" i="3"/>
  <c r="Y1584" i="3"/>
  <c r="Z1584" i="3"/>
  <c r="AA1584" i="3"/>
  <c r="AB1584" i="3"/>
  <c r="AC1584" i="3" s="1"/>
  <c r="AD1584" i="3"/>
  <c r="AE1584" i="3"/>
  <c r="T1585" i="3"/>
  <c r="U1585" i="3"/>
  <c r="V1585" i="3"/>
  <c r="W1585" i="3"/>
  <c r="X1585" i="3"/>
  <c r="Z1585" i="3"/>
  <c r="AB1585" i="3"/>
  <c r="AC1585" i="3" s="1"/>
  <c r="AD1585" i="3"/>
  <c r="AE1585" i="3"/>
  <c r="T1586" i="3"/>
  <c r="U1586" i="3"/>
  <c r="V1586" i="3"/>
  <c r="W1586" i="3"/>
  <c r="Y1586" i="3" s="1"/>
  <c r="X1586" i="3"/>
  <c r="Z1586" i="3"/>
  <c r="AA1586" i="3"/>
  <c r="AB1586" i="3"/>
  <c r="AC1586" i="3" s="1"/>
  <c r="AD1586" i="3"/>
  <c r="AE1586" i="3"/>
  <c r="T1587" i="3"/>
  <c r="U1587" i="3"/>
  <c r="V1587" i="3"/>
  <c r="W1587" i="3"/>
  <c r="AD1587" i="3"/>
  <c r="AE1587" i="3"/>
  <c r="T1588" i="3"/>
  <c r="U1588" i="3"/>
  <c r="V1588" i="3"/>
  <c r="W1588" i="3"/>
  <c r="X1588" i="3"/>
  <c r="Y1588" i="3"/>
  <c r="Z1588" i="3"/>
  <c r="AA1588" i="3"/>
  <c r="AB1588" i="3"/>
  <c r="AC1588" i="3"/>
  <c r="AD1588" i="3"/>
  <c r="AE1588" i="3"/>
  <c r="T1589" i="3"/>
  <c r="U1589" i="3"/>
  <c r="V1589" i="3"/>
  <c r="W1589" i="3"/>
  <c r="AA1589" i="3" s="1"/>
  <c r="Y1589" i="3"/>
  <c r="AD1589" i="3"/>
  <c r="AE1589" i="3"/>
  <c r="T1590" i="3"/>
  <c r="U1590" i="3"/>
  <c r="V1590" i="3"/>
  <c r="W1590" i="3"/>
  <c r="X1590" i="3"/>
  <c r="Y1590" i="3"/>
  <c r="Z1590" i="3"/>
  <c r="AA1590" i="3"/>
  <c r="AB1590" i="3"/>
  <c r="AC1590" i="3"/>
  <c r="AD1590" i="3"/>
  <c r="AE1590" i="3"/>
  <c r="T1591" i="3"/>
  <c r="U1591" i="3"/>
  <c r="V1591" i="3"/>
  <c r="W1591" i="3"/>
  <c r="AA1591" i="3" s="1"/>
  <c r="X1591" i="3"/>
  <c r="Y1591" i="3"/>
  <c r="Z1591" i="3"/>
  <c r="AB1591" i="3"/>
  <c r="AC1591" i="3" s="1"/>
  <c r="AD1591" i="3"/>
  <c r="AE1591" i="3"/>
  <c r="T1592" i="3"/>
  <c r="U1592" i="3"/>
  <c r="V1592" i="3"/>
  <c r="W1592" i="3"/>
  <c r="X1592" i="3"/>
  <c r="Y1592" i="3"/>
  <c r="Z1592" i="3"/>
  <c r="AA1592" i="3"/>
  <c r="AB1592" i="3"/>
  <c r="AC1592" i="3" s="1"/>
  <c r="AD1592" i="3"/>
  <c r="AE1592" i="3"/>
  <c r="T1593" i="3"/>
  <c r="U1593" i="3"/>
  <c r="V1593" i="3"/>
  <c r="W1593" i="3"/>
  <c r="AA1593" i="3" s="1"/>
  <c r="X1593" i="3"/>
  <c r="Y1593" i="3"/>
  <c r="Z1593" i="3"/>
  <c r="AB1593" i="3"/>
  <c r="AC1593" i="3" s="1"/>
  <c r="AD1593" i="3"/>
  <c r="AE1593" i="3"/>
  <c r="T1594" i="3"/>
  <c r="U1594" i="3"/>
  <c r="V1594" i="3"/>
  <c r="W1594" i="3"/>
  <c r="X1594" i="3"/>
  <c r="Y1594" i="3"/>
  <c r="Z1594" i="3"/>
  <c r="AA1594" i="3"/>
  <c r="AB1594" i="3"/>
  <c r="AC1594" i="3" s="1"/>
  <c r="AD1594" i="3"/>
  <c r="AE1594" i="3"/>
  <c r="T1595" i="3"/>
  <c r="U1595" i="3"/>
  <c r="V1595" i="3"/>
  <c r="W1595" i="3"/>
  <c r="AD1595" i="3"/>
  <c r="AE1595" i="3"/>
  <c r="T1596" i="3"/>
  <c r="U1596" i="3"/>
  <c r="V1596" i="3"/>
  <c r="W1596" i="3"/>
  <c r="X1596" i="3"/>
  <c r="Y1596" i="3"/>
  <c r="Z1596" i="3"/>
  <c r="AA1596" i="3"/>
  <c r="AB1596" i="3"/>
  <c r="AC1596" i="3"/>
  <c r="AD1596" i="3"/>
  <c r="AE1596" i="3"/>
  <c r="T1597" i="3"/>
  <c r="U1597" i="3"/>
  <c r="V1597" i="3"/>
  <c r="W1597" i="3"/>
  <c r="AA1597" i="3" s="1"/>
  <c r="Y1597" i="3"/>
  <c r="AD1597" i="3"/>
  <c r="AE1597" i="3"/>
  <c r="T1598" i="3"/>
  <c r="U1598" i="3"/>
  <c r="V1598" i="3"/>
  <c r="W1598" i="3"/>
  <c r="X1598" i="3"/>
  <c r="Y1598" i="3"/>
  <c r="Z1598" i="3"/>
  <c r="AA1598" i="3"/>
  <c r="AB1598" i="3"/>
  <c r="AC1598" i="3"/>
  <c r="AD1598" i="3"/>
  <c r="AE1598" i="3"/>
  <c r="T1599" i="3"/>
  <c r="U1599" i="3"/>
  <c r="V1599" i="3"/>
  <c r="W1599" i="3"/>
  <c r="AA1599" i="3" s="1"/>
  <c r="X1599" i="3"/>
  <c r="Y1599" i="3"/>
  <c r="Z1599" i="3"/>
  <c r="AB1599" i="3"/>
  <c r="AC1599" i="3" s="1"/>
  <c r="AD1599" i="3"/>
  <c r="AE1599" i="3"/>
  <c r="T1600" i="3"/>
  <c r="U1600" i="3"/>
  <c r="V1600" i="3"/>
  <c r="W1600" i="3"/>
  <c r="X1600" i="3"/>
  <c r="Y1600" i="3"/>
  <c r="Z1600" i="3"/>
  <c r="AA1600" i="3"/>
  <c r="AB1600" i="3"/>
  <c r="AC1600" i="3" s="1"/>
  <c r="AD1600" i="3"/>
  <c r="AE1600" i="3"/>
  <c r="T1601" i="3"/>
  <c r="U1601" i="3"/>
  <c r="V1601" i="3"/>
  <c r="W1601" i="3"/>
  <c r="AA1601" i="3" s="1"/>
  <c r="X1601" i="3"/>
  <c r="Y1601" i="3"/>
  <c r="Z1601" i="3"/>
  <c r="AB1601" i="3"/>
  <c r="AC1601" i="3" s="1"/>
  <c r="AD1601" i="3"/>
  <c r="AE1601" i="3"/>
  <c r="T1602" i="3"/>
  <c r="U1602" i="3"/>
  <c r="V1602" i="3"/>
  <c r="W1602" i="3"/>
  <c r="X1602" i="3"/>
  <c r="Y1602" i="3"/>
  <c r="Z1602" i="3"/>
  <c r="AA1602" i="3"/>
  <c r="AB1602" i="3"/>
  <c r="AC1602" i="3" s="1"/>
  <c r="AD1602" i="3"/>
  <c r="AE1602" i="3"/>
  <c r="T1603" i="3"/>
  <c r="U1603" i="3"/>
  <c r="V1603" i="3"/>
  <c r="W1603" i="3"/>
  <c r="AD1603" i="3"/>
  <c r="AE1603" i="3"/>
  <c r="T1604" i="3"/>
  <c r="U1604" i="3"/>
  <c r="V1604" i="3"/>
  <c r="W1604" i="3"/>
  <c r="X1604" i="3"/>
  <c r="Y1604" i="3"/>
  <c r="Z1604" i="3"/>
  <c r="AA1604" i="3"/>
  <c r="AB1604" i="3"/>
  <c r="AC1604" i="3"/>
  <c r="AD1604" i="3"/>
  <c r="AE1604" i="3"/>
  <c r="T1605" i="3"/>
  <c r="U1605" i="3"/>
  <c r="V1605" i="3"/>
  <c r="W1605" i="3"/>
  <c r="AA1605" i="3" s="1"/>
  <c r="Y1605" i="3"/>
  <c r="AD1605" i="3"/>
  <c r="AE1605" i="3"/>
  <c r="T1606" i="3"/>
  <c r="U1606" i="3"/>
  <c r="V1606" i="3"/>
  <c r="W1606" i="3"/>
  <c r="X1606" i="3"/>
  <c r="Y1606" i="3"/>
  <c r="Z1606" i="3"/>
  <c r="AA1606" i="3"/>
  <c r="AB1606" i="3"/>
  <c r="AC1606" i="3" s="1"/>
  <c r="AD1606" i="3"/>
  <c r="AE1606" i="3"/>
  <c r="T1607" i="3"/>
  <c r="U1607" i="3"/>
  <c r="V1607" i="3"/>
  <c r="W1607" i="3"/>
  <c r="AA1607" i="3" s="1"/>
  <c r="X1607" i="3"/>
  <c r="Y1607" i="3"/>
  <c r="Z1607" i="3"/>
  <c r="AB1607" i="3"/>
  <c r="AC1607" i="3" s="1"/>
  <c r="AD1607" i="3"/>
  <c r="AE1607" i="3"/>
  <c r="T1608" i="3"/>
  <c r="U1608" i="3"/>
  <c r="V1608" i="3"/>
  <c r="W1608" i="3"/>
  <c r="AD1608" i="3"/>
  <c r="AE1608" i="3"/>
  <c r="T1609" i="3"/>
  <c r="U1609" i="3"/>
  <c r="V1609" i="3"/>
  <c r="W1609" i="3"/>
  <c r="X1609" i="3"/>
  <c r="Y1609" i="3"/>
  <c r="Z1609" i="3"/>
  <c r="AA1609" i="3"/>
  <c r="AB1609" i="3"/>
  <c r="AC1609" i="3" s="1"/>
  <c r="AD1609" i="3"/>
  <c r="AE1609" i="3"/>
  <c r="T1610" i="3"/>
  <c r="U1610" i="3"/>
  <c r="V1610" i="3"/>
  <c r="W1610" i="3"/>
  <c r="AD1610" i="3"/>
  <c r="AE1610" i="3"/>
  <c r="T1611" i="3"/>
  <c r="U1611" i="3"/>
  <c r="V1611" i="3"/>
  <c r="W1611" i="3"/>
  <c r="X1611" i="3"/>
  <c r="Y1611" i="3"/>
  <c r="Z1611" i="3"/>
  <c r="AA1611" i="3"/>
  <c r="AB1611" i="3"/>
  <c r="AC1611" i="3" s="1"/>
  <c r="AD1611" i="3"/>
  <c r="AE1611" i="3"/>
  <c r="T1612" i="3"/>
  <c r="U1612" i="3"/>
  <c r="V1612" i="3"/>
  <c r="W1612" i="3"/>
  <c r="AD1612" i="3"/>
  <c r="AE1612" i="3"/>
  <c r="T1613" i="3"/>
  <c r="U1613" i="3"/>
  <c r="V1613" i="3"/>
  <c r="W1613" i="3"/>
  <c r="X1613" i="3"/>
  <c r="Y1613" i="3"/>
  <c r="Z1613" i="3"/>
  <c r="AA1613" i="3"/>
  <c r="AB1613" i="3"/>
  <c r="AC1613" i="3" s="1"/>
  <c r="AD1613" i="3"/>
  <c r="AE1613" i="3"/>
  <c r="T1614" i="3"/>
  <c r="U1614" i="3"/>
  <c r="V1614" i="3"/>
  <c r="W1614" i="3"/>
  <c r="AD1614" i="3"/>
  <c r="AE1614" i="3"/>
  <c r="T1615" i="3"/>
  <c r="U1615" i="3"/>
  <c r="V1615" i="3"/>
  <c r="W1615" i="3"/>
  <c r="X1615" i="3"/>
  <c r="Y1615" i="3"/>
  <c r="Z1615" i="3"/>
  <c r="AA1615" i="3"/>
  <c r="AB1615" i="3"/>
  <c r="AC1615" i="3" s="1"/>
  <c r="AD1615" i="3"/>
  <c r="AE1615" i="3"/>
  <c r="T1616" i="3"/>
  <c r="U1616" i="3"/>
  <c r="V1616" i="3"/>
  <c r="W1616" i="3"/>
  <c r="AD1616" i="3"/>
  <c r="AE1616" i="3"/>
  <c r="T1617" i="3"/>
  <c r="U1617" i="3"/>
  <c r="V1617" i="3"/>
  <c r="W1617" i="3"/>
  <c r="X1617" i="3"/>
  <c r="Y1617" i="3"/>
  <c r="Z1617" i="3"/>
  <c r="AA1617" i="3"/>
  <c r="AB1617" i="3"/>
  <c r="AC1617" i="3" s="1"/>
  <c r="AD1617" i="3"/>
  <c r="AE1617" i="3"/>
  <c r="T1618" i="3"/>
  <c r="U1618" i="3"/>
  <c r="V1618" i="3"/>
  <c r="W1618" i="3"/>
  <c r="AD1618" i="3"/>
  <c r="AE1618" i="3"/>
  <c r="T1619" i="3"/>
  <c r="U1619" i="3"/>
  <c r="V1619" i="3"/>
  <c r="W1619" i="3"/>
  <c r="X1619" i="3"/>
  <c r="Y1619" i="3"/>
  <c r="Z1619" i="3"/>
  <c r="AA1619" i="3"/>
  <c r="AB1619" i="3"/>
  <c r="AC1619" i="3" s="1"/>
  <c r="AD1619" i="3"/>
  <c r="AE1619" i="3"/>
  <c r="T1620" i="3"/>
  <c r="U1620" i="3"/>
  <c r="V1620" i="3"/>
  <c r="W1620" i="3"/>
  <c r="AD1620" i="3"/>
  <c r="AE1620" i="3"/>
  <c r="T1621" i="3"/>
  <c r="U1621" i="3"/>
  <c r="V1621" i="3"/>
  <c r="W1621" i="3"/>
  <c r="X1621" i="3"/>
  <c r="Y1621" i="3"/>
  <c r="Z1621" i="3"/>
  <c r="AA1621" i="3"/>
  <c r="AB1621" i="3"/>
  <c r="AC1621" i="3" s="1"/>
  <c r="AD1621" i="3"/>
  <c r="AE1621" i="3"/>
  <c r="T1622" i="3"/>
  <c r="U1622" i="3"/>
  <c r="V1622" i="3"/>
  <c r="W1622" i="3"/>
  <c r="AD1622" i="3"/>
  <c r="AE1622" i="3"/>
  <c r="T1623" i="3"/>
  <c r="U1623" i="3"/>
  <c r="V1623" i="3"/>
  <c r="W1623" i="3"/>
  <c r="X1623" i="3"/>
  <c r="Y1623" i="3"/>
  <c r="Z1623" i="3"/>
  <c r="AA1623" i="3"/>
  <c r="AB1623" i="3"/>
  <c r="AC1623" i="3" s="1"/>
  <c r="AD1623" i="3"/>
  <c r="AE1623" i="3"/>
  <c r="T1624" i="3"/>
  <c r="U1624" i="3"/>
  <c r="V1624" i="3"/>
  <c r="W1624" i="3"/>
  <c r="AD1624" i="3"/>
  <c r="AE1624" i="3"/>
  <c r="T1625" i="3"/>
  <c r="U1625" i="3"/>
  <c r="V1625" i="3"/>
  <c r="W1625" i="3"/>
  <c r="X1625" i="3"/>
  <c r="Y1625" i="3"/>
  <c r="Z1625" i="3"/>
  <c r="AA1625" i="3"/>
  <c r="AB1625" i="3"/>
  <c r="AC1625" i="3" s="1"/>
  <c r="AD1625" i="3"/>
  <c r="AE1625" i="3"/>
  <c r="T1626" i="3"/>
  <c r="U1626" i="3"/>
  <c r="V1626" i="3"/>
  <c r="W1626" i="3"/>
  <c r="AD1626" i="3"/>
  <c r="AE1626" i="3"/>
  <c r="T1627" i="3"/>
  <c r="U1627" i="3"/>
  <c r="V1627" i="3"/>
  <c r="W1627" i="3"/>
  <c r="X1627" i="3"/>
  <c r="Y1627" i="3"/>
  <c r="Z1627" i="3"/>
  <c r="AA1627" i="3"/>
  <c r="AB1627" i="3"/>
  <c r="AC1627" i="3" s="1"/>
  <c r="AD1627" i="3"/>
  <c r="AE1627" i="3"/>
  <c r="T1628" i="3"/>
  <c r="U1628" i="3"/>
  <c r="V1628" i="3"/>
  <c r="W1628" i="3"/>
  <c r="AD1628" i="3"/>
  <c r="AE1628" i="3"/>
  <c r="T1629" i="3"/>
  <c r="U1629" i="3"/>
  <c r="V1629" i="3"/>
  <c r="W1629" i="3"/>
  <c r="X1629" i="3"/>
  <c r="Y1629" i="3"/>
  <c r="Z1629" i="3"/>
  <c r="AA1629" i="3"/>
  <c r="AB1629" i="3"/>
  <c r="AC1629" i="3" s="1"/>
  <c r="AD1629" i="3"/>
  <c r="AE1629" i="3"/>
  <c r="T1630" i="3"/>
  <c r="U1630" i="3"/>
  <c r="V1630" i="3"/>
  <c r="W1630" i="3"/>
  <c r="AD1630" i="3"/>
  <c r="AE1630" i="3"/>
  <c r="T1631" i="3"/>
  <c r="U1631" i="3"/>
  <c r="V1631" i="3"/>
  <c r="W1631" i="3"/>
  <c r="X1631" i="3"/>
  <c r="Y1631" i="3"/>
  <c r="Z1631" i="3"/>
  <c r="AA1631" i="3"/>
  <c r="AB1631" i="3"/>
  <c r="AC1631" i="3" s="1"/>
  <c r="AD1631" i="3"/>
  <c r="AE1631" i="3"/>
  <c r="T1632" i="3"/>
  <c r="U1632" i="3"/>
  <c r="V1632" i="3"/>
  <c r="W1632" i="3"/>
  <c r="AD1632" i="3"/>
  <c r="AE1632" i="3"/>
  <c r="T1633" i="3"/>
  <c r="U1633" i="3"/>
  <c r="V1633" i="3"/>
  <c r="W1633" i="3"/>
  <c r="X1633" i="3"/>
  <c r="Y1633" i="3"/>
  <c r="Z1633" i="3"/>
  <c r="AA1633" i="3"/>
  <c r="AB1633" i="3"/>
  <c r="AC1633" i="3" s="1"/>
  <c r="AD1633" i="3"/>
  <c r="AE1633" i="3"/>
  <c r="T1634" i="3"/>
  <c r="U1634" i="3"/>
  <c r="V1634" i="3"/>
  <c r="W1634" i="3"/>
  <c r="AD1634" i="3"/>
  <c r="AE1634" i="3"/>
  <c r="T1635" i="3"/>
  <c r="U1635" i="3"/>
  <c r="V1635" i="3"/>
  <c r="W1635" i="3"/>
  <c r="X1635" i="3"/>
  <c r="Y1635" i="3"/>
  <c r="Z1635" i="3"/>
  <c r="AA1635" i="3"/>
  <c r="AB1635" i="3"/>
  <c r="AC1635" i="3" s="1"/>
  <c r="AD1635" i="3"/>
  <c r="AE1635" i="3"/>
  <c r="T1636" i="3"/>
  <c r="U1636" i="3"/>
  <c r="V1636" i="3"/>
  <c r="W1636" i="3"/>
  <c r="AD1636" i="3"/>
  <c r="AE1636" i="3"/>
  <c r="T1637" i="3"/>
  <c r="U1637" i="3"/>
  <c r="V1637" i="3"/>
  <c r="W1637" i="3"/>
  <c r="X1637" i="3"/>
  <c r="Y1637" i="3"/>
  <c r="Z1637" i="3"/>
  <c r="AA1637" i="3"/>
  <c r="AB1637" i="3"/>
  <c r="AC1637" i="3" s="1"/>
  <c r="AD1637" i="3"/>
  <c r="AE1637" i="3"/>
  <c r="T1638" i="3"/>
  <c r="U1638" i="3"/>
  <c r="V1638" i="3"/>
  <c r="W1638" i="3"/>
  <c r="AD1638" i="3"/>
  <c r="AE1638" i="3"/>
  <c r="T1639" i="3"/>
  <c r="U1639" i="3"/>
  <c r="V1639" i="3"/>
  <c r="W1639" i="3"/>
  <c r="X1639" i="3"/>
  <c r="Y1639" i="3"/>
  <c r="Z1639" i="3"/>
  <c r="AA1639" i="3"/>
  <c r="AB1639" i="3"/>
  <c r="AC1639" i="3" s="1"/>
  <c r="AD1639" i="3"/>
  <c r="AE1639" i="3"/>
  <c r="T1640" i="3"/>
  <c r="U1640" i="3"/>
  <c r="V1640" i="3"/>
  <c r="W1640" i="3"/>
  <c r="AD1640" i="3"/>
  <c r="AE1640" i="3"/>
  <c r="T1641" i="3"/>
  <c r="U1641" i="3"/>
  <c r="V1641" i="3"/>
  <c r="W1641" i="3"/>
  <c r="X1641" i="3"/>
  <c r="Y1641" i="3"/>
  <c r="Z1641" i="3"/>
  <c r="AA1641" i="3"/>
  <c r="AB1641" i="3"/>
  <c r="AC1641" i="3" s="1"/>
  <c r="AD1641" i="3"/>
  <c r="AE1641" i="3"/>
  <c r="T1642" i="3"/>
  <c r="U1642" i="3"/>
  <c r="V1642" i="3"/>
  <c r="W1642" i="3"/>
  <c r="AD1642" i="3"/>
  <c r="AE1642" i="3"/>
  <c r="T1643" i="3"/>
  <c r="U1643" i="3"/>
  <c r="V1643" i="3"/>
  <c r="W1643" i="3"/>
  <c r="X1643" i="3"/>
  <c r="Y1643" i="3"/>
  <c r="Z1643" i="3"/>
  <c r="AA1643" i="3"/>
  <c r="AB1643" i="3"/>
  <c r="AC1643" i="3" s="1"/>
  <c r="AD1643" i="3"/>
  <c r="AE1643" i="3"/>
  <c r="T1644" i="3"/>
  <c r="U1644" i="3"/>
  <c r="V1644" i="3"/>
  <c r="W1644" i="3"/>
  <c r="AD1644" i="3"/>
  <c r="AE1644" i="3"/>
  <c r="T1645" i="3"/>
  <c r="U1645" i="3"/>
  <c r="V1645" i="3"/>
  <c r="W1645" i="3"/>
  <c r="X1645" i="3"/>
  <c r="Y1645" i="3"/>
  <c r="Z1645" i="3"/>
  <c r="AA1645" i="3"/>
  <c r="AB1645" i="3"/>
  <c r="AC1645" i="3" s="1"/>
  <c r="AD1645" i="3"/>
  <c r="AE1645" i="3"/>
  <c r="T1646" i="3"/>
  <c r="U1646" i="3"/>
  <c r="V1646" i="3"/>
  <c r="W1646" i="3"/>
  <c r="AD1646" i="3"/>
  <c r="AE1646" i="3"/>
  <c r="T1647" i="3"/>
  <c r="U1647" i="3"/>
  <c r="V1647" i="3"/>
  <c r="W1647" i="3"/>
  <c r="X1647" i="3"/>
  <c r="Y1647" i="3"/>
  <c r="Z1647" i="3"/>
  <c r="AA1647" i="3"/>
  <c r="AB1647" i="3"/>
  <c r="AC1647" i="3" s="1"/>
  <c r="AD1647" i="3"/>
  <c r="AE1647" i="3"/>
  <c r="T1648" i="3"/>
  <c r="U1648" i="3"/>
  <c r="V1648" i="3"/>
  <c r="W1648" i="3"/>
  <c r="AD1648" i="3"/>
  <c r="AE1648" i="3"/>
  <c r="T1649" i="3"/>
  <c r="U1649" i="3"/>
  <c r="V1649" i="3"/>
  <c r="W1649" i="3"/>
  <c r="X1649" i="3"/>
  <c r="Y1649" i="3"/>
  <c r="Z1649" i="3"/>
  <c r="AA1649" i="3"/>
  <c r="AB1649" i="3"/>
  <c r="AC1649" i="3" s="1"/>
  <c r="AD1649" i="3"/>
  <c r="AE1649" i="3"/>
  <c r="T1650" i="3"/>
  <c r="U1650" i="3"/>
  <c r="V1650" i="3"/>
  <c r="W1650" i="3"/>
  <c r="AD1650" i="3"/>
  <c r="AE1650" i="3"/>
  <c r="T1651" i="3"/>
  <c r="U1651" i="3"/>
  <c r="V1651" i="3"/>
  <c r="W1651" i="3"/>
  <c r="X1651" i="3"/>
  <c r="Y1651" i="3"/>
  <c r="Z1651" i="3"/>
  <c r="AA1651" i="3"/>
  <c r="AB1651" i="3"/>
  <c r="AC1651" i="3" s="1"/>
  <c r="AD1651" i="3"/>
  <c r="AE1651" i="3"/>
  <c r="T1652" i="3"/>
  <c r="U1652" i="3"/>
  <c r="V1652" i="3"/>
  <c r="W1652" i="3"/>
  <c r="AD1652" i="3"/>
  <c r="AE1652" i="3"/>
  <c r="T1653" i="3"/>
  <c r="U1653" i="3"/>
  <c r="V1653" i="3"/>
  <c r="W1653" i="3"/>
  <c r="X1653" i="3"/>
  <c r="Y1653" i="3"/>
  <c r="Z1653" i="3"/>
  <c r="AA1653" i="3"/>
  <c r="AB1653" i="3"/>
  <c r="AC1653" i="3" s="1"/>
  <c r="AD1653" i="3"/>
  <c r="AE1653" i="3"/>
  <c r="T1654" i="3"/>
  <c r="U1654" i="3"/>
  <c r="V1654" i="3"/>
  <c r="W1654" i="3"/>
  <c r="AD1654" i="3"/>
  <c r="AE1654" i="3"/>
  <c r="T1655" i="3"/>
  <c r="U1655" i="3"/>
  <c r="V1655" i="3"/>
  <c r="W1655" i="3"/>
  <c r="X1655" i="3"/>
  <c r="Y1655" i="3"/>
  <c r="Z1655" i="3"/>
  <c r="AA1655" i="3"/>
  <c r="AB1655" i="3"/>
  <c r="AC1655" i="3" s="1"/>
  <c r="AD1655" i="3"/>
  <c r="AE1655" i="3"/>
  <c r="T1656" i="3"/>
  <c r="U1656" i="3"/>
  <c r="V1656" i="3"/>
  <c r="W1656" i="3"/>
  <c r="AD1656" i="3"/>
  <c r="AE1656" i="3"/>
  <c r="T1657" i="3"/>
  <c r="U1657" i="3"/>
  <c r="V1657" i="3"/>
  <c r="W1657" i="3"/>
  <c r="X1657" i="3"/>
  <c r="Y1657" i="3"/>
  <c r="Z1657" i="3"/>
  <c r="AA1657" i="3"/>
  <c r="AB1657" i="3"/>
  <c r="AC1657" i="3" s="1"/>
  <c r="AD1657" i="3"/>
  <c r="AE1657" i="3"/>
  <c r="T1658" i="3"/>
  <c r="U1658" i="3"/>
  <c r="V1658" i="3"/>
  <c r="W1658" i="3"/>
  <c r="AD1658" i="3"/>
  <c r="AE1658" i="3"/>
  <c r="T1659" i="3"/>
  <c r="U1659" i="3"/>
  <c r="V1659" i="3"/>
  <c r="W1659" i="3"/>
  <c r="X1659" i="3"/>
  <c r="Y1659" i="3"/>
  <c r="Z1659" i="3"/>
  <c r="AA1659" i="3"/>
  <c r="AB1659" i="3"/>
  <c r="AC1659" i="3" s="1"/>
  <c r="AD1659" i="3"/>
  <c r="AE1659" i="3"/>
  <c r="T1660" i="3"/>
  <c r="U1660" i="3"/>
  <c r="V1660" i="3"/>
  <c r="W1660" i="3"/>
  <c r="AD1660" i="3"/>
  <c r="AE1660" i="3"/>
  <c r="T1661" i="3"/>
  <c r="U1661" i="3"/>
  <c r="V1661" i="3"/>
  <c r="W1661" i="3"/>
  <c r="X1661" i="3"/>
  <c r="Y1661" i="3"/>
  <c r="Z1661" i="3"/>
  <c r="AA1661" i="3"/>
  <c r="AB1661" i="3"/>
  <c r="AC1661" i="3" s="1"/>
  <c r="AD1661" i="3"/>
  <c r="AE1661" i="3"/>
  <c r="T1662" i="3"/>
  <c r="U1662" i="3"/>
  <c r="V1662" i="3"/>
  <c r="W1662" i="3"/>
  <c r="AD1662" i="3"/>
  <c r="AE1662" i="3"/>
  <c r="T1663" i="3"/>
  <c r="U1663" i="3"/>
  <c r="V1663" i="3"/>
  <c r="W1663" i="3"/>
  <c r="X1663" i="3"/>
  <c r="Y1663" i="3"/>
  <c r="Z1663" i="3"/>
  <c r="AA1663" i="3"/>
  <c r="AB1663" i="3"/>
  <c r="AC1663" i="3" s="1"/>
  <c r="AD1663" i="3"/>
  <c r="AE1663" i="3"/>
  <c r="T1664" i="3"/>
  <c r="U1664" i="3"/>
  <c r="V1664" i="3"/>
  <c r="W1664" i="3"/>
  <c r="AD1664" i="3"/>
  <c r="AE1664" i="3"/>
  <c r="T1665" i="3"/>
  <c r="U1665" i="3"/>
  <c r="V1665" i="3"/>
  <c r="W1665" i="3"/>
  <c r="X1665" i="3"/>
  <c r="Y1665" i="3"/>
  <c r="Z1665" i="3"/>
  <c r="AA1665" i="3"/>
  <c r="AB1665" i="3"/>
  <c r="AC1665" i="3" s="1"/>
  <c r="AD1665" i="3"/>
  <c r="AE1665" i="3"/>
  <c r="T1666" i="3"/>
  <c r="U1666" i="3"/>
  <c r="V1666" i="3"/>
  <c r="W1666" i="3"/>
  <c r="AD1666" i="3"/>
  <c r="AE1666" i="3"/>
  <c r="T1667" i="3"/>
  <c r="U1667" i="3"/>
  <c r="V1667" i="3"/>
  <c r="W1667" i="3"/>
  <c r="X1667" i="3"/>
  <c r="Y1667" i="3"/>
  <c r="Z1667" i="3"/>
  <c r="AA1667" i="3"/>
  <c r="AB1667" i="3"/>
  <c r="AC1667" i="3" s="1"/>
  <c r="AD1667" i="3"/>
  <c r="AE1667" i="3"/>
  <c r="T1668" i="3"/>
  <c r="U1668" i="3"/>
  <c r="V1668" i="3"/>
  <c r="W1668" i="3"/>
  <c r="AD1668" i="3"/>
  <c r="AE1668" i="3"/>
  <c r="T1669" i="3"/>
  <c r="U1669" i="3"/>
  <c r="V1669" i="3"/>
  <c r="W1669" i="3"/>
  <c r="X1669" i="3"/>
  <c r="Y1669" i="3"/>
  <c r="Z1669" i="3"/>
  <c r="AA1669" i="3"/>
  <c r="AB1669" i="3"/>
  <c r="AC1669" i="3" s="1"/>
  <c r="AD1669" i="3"/>
  <c r="AE1669" i="3"/>
  <c r="T1670" i="3"/>
  <c r="U1670" i="3"/>
  <c r="V1670" i="3"/>
  <c r="W1670" i="3"/>
  <c r="AD1670" i="3"/>
  <c r="AE1670" i="3"/>
  <c r="T1671" i="3"/>
  <c r="U1671" i="3"/>
  <c r="V1671" i="3"/>
  <c r="W1671" i="3"/>
  <c r="X1671" i="3"/>
  <c r="Y1671" i="3"/>
  <c r="Z1671" i="3"/>
  <c r="AA1671" i="3"/>
  <c r="AB1671" i="3"/>
  <c r="AC1671" i="3" s="1"/>
  <c r="AD1671" i="3"/>
  <c r="AE1671" i="3"/>
  <c r="T1672" i="3"/>
  <c r="U1672" i="3"/>
  <c r="V1672" i="3"/>
  <c r="W1672" i="3"/>
  <c r="AD1672" i="3"/>
  <c r="AE1672" i="3"/>
  <c r="T1673" i="3"/>
  <c r="U1673" i="3"/>
  <c r="V1673" i="3"/>
  <c r="W1673" i="3"/>
  <c r="X1673" i="3"/>
  <c r="Y1673" i="3"/>
  <c r="Z1673" i="3"/>
  <c r="AA1673" i="3"/>
  <c r="AB1673" i="3"/>
  <c r="AC1673" i="3" s="1"/>
  <c r="AD1673" i="3"/>
  <c r="AE1673" i="3"/>
  <c r="T1674" i="3"/>
  <c r="U1674" i="3"/>
  <c r="V1674" i="3"/>
  <c r="W1674" i="3"/>
  <c r="AD1674" i="3"/>
  <c r="AE1674" i="3"/>
  <c r="T1675" i="3"/>
  <c r="U1675" i="3"/>
  <c r="V1675" i="3"/>
  <c r="W1675" i="3"/>
  <c r="X1675" i="3"/>
  <c r="Y1675" i="3"/>
  <c r="Z1675" i="3"/>
  <c r="AA1675" i="3"/>
  <c r="AB1675" i="3"/>
  <c r="AC1675" i="3" s="1"/>
  <c r="AD1675" i="3"/>
  <c r="AE1675" i="3"/>
  <c r="T1676" i="3"/>
  <c r="U1676" i="3"/>
  <c r="V1676" i="3"/>
  <c r="W1676" i="3"/>
  <c r="AD1676" i="3"/>
  <c r="AE1676" i="3"/>
  <c r="T1677" i="3"/>
  <c r="U1677" i="3"/>
  <c r="V1677" i="3"/>
  <c r="W1677" i="3"/>
  <c r="X1677" i="3"/>
  <c r="Y1677" i="3"/>
  <c r="Z1677" i="3"/>
  <c r="AA1677" i="3"/>
  <c r="AB1677" i="3"/>
  <c r="AC1677" i="3" s="1"/>
  <c r="AD1677" i="3"/>
  <c r="AE1677" i="3"/>
  <c r="T1678" i="3"/>
  <c r="U1678" i="3"/>
  <c r="V1678" i="3"/>
  <c r="W1678" i="3"/>
  <c r="AD1678" i="3"/>
  <c r="AE1678" i="3"/>
  <c r="T1679" i="3"/>
  <c r="U1679" i="3"/>
  <c r="V1679" i="3"/>
  <c r="W1679" i="3"/>
  <c r="X1679" i="3"/>
  <c r="Y1679" i="3"/>
  <c r="Z1679" i="3"/>
  <c r="AA1679" i="3"/>
  <c r="AB1679" i="3"/>
  <c r="AC1679" i="3" s="1"/>
  <c r="AD1679" i="3"/>
  <c r="AE1679" i="3"/>
  <c r="T1680" i="3"/>
  <c r="U1680" i="3"/>
  <c r="V1680" i="3"/>
  <c r="W1680" i="3"/>
  <c r="AD1680" i="3"/>
  <c r="AE1680" i="3"/>
  <c r="T1681" i="3"/>
  <c r="U1681" i="3"/>
  <c r="V1681" i="3"/>
  <c r="W1681" i="3"/>
  <c r="X1681" i="3"/>
  <c r="Y1681" i="3"/>
  <c r="Z1681" i="3"/>
  <c r="AA1681" i="3"/>
  <c r="AB1681" i="3"/>
  <c r="AC1681" i="3" s="1"/>
  <c r="AD1681" i="3"/>
  <c r="AE1681" i="3"/>
  <c r="T1682" i="3"/>
  <c r="U1682" i="3"/>
  <c r="V1682" i="3"/>
  <c r="W1682" i="3"/>
  <c r="AD1682" i="3"/>
  <c r="AE1682" i="3"/>
  <c r="T1683" i="3"/>
  <c r="U1683" i="3"/>
  <c r="V1683" i="3"/>
  <c r="W1683" i="3"/>
  <c r="X1683" i="3"/>
  <c r="Y1683" i="3"/>
  <c r="Z1683" i="3"/>
  <c r="AA1683" i="3"/>
  <c r="AB1683" i="3"/>
  <c r="AC1683" i="3" s="1"/>
  <c r="AD1683" i="3"/>
  <c r="AE1683" i="3"/>
  <c r="T1684" i="3"/>
  <c r="U1684" i="3"/>
  <c r="V1684" i="3"/>
  <c r="W1684" i="3"/>
  <c r="AD1684" i="3"/>
  <c r="AE1684" i="3"/>
  <c r="T1685" i="3"/>
  <c r="U1685" i="3"/>
  <c r="V1685" i="3"/>
  <c r="W1685" i="3"/>
  <c r="X1685" i="3"/>
  <c r="Y1685" i="3"/>
  <c r="Z1685" i="3"/>
  <c r="AA1685" i="3"/>
  <c r="AB1685" i="3"/>
  <c r="AC1685" i="3" s="1"/>
  <c r="AD1685" i="3"/>
  <c r="AE1685" i="3"/>
  <c r="T1686" i="3"/>
  <c r="U1686" i="3"/>
  <c r="V1686" i="3"/>
  <c r="W1686" i="3"/>
  <c r="AD1686" i="3"/>
  <c r="AE1686" i="3"/>
  <c r="T1687" i="3"/>
  <c r="U1687" i="3"/>
  <c r="V1687" i="3"/>
  <c r="W1687" i="3"/>
  <c r="X1687" i="3"/>
  <c r="Y1687" i="3"/>
  <c r="Z1687" i="3"/>
  <c r="AA1687" i="3"/>
  <c r="AB1687" i="3"/>
  <c r="AC1687" i="3" s="1"/>
  <c r="AD1687" i="3"/>
  <c r="AE1687" i="3"/>
  <c r="T1688" i="3"/>
  <c r="U1688" i="3"/>
  <c r="V1688" i="3"/>
  <c r="W1688" i="3"/>
  <c r="AD1688" i="3"/>
  <c r="AE1688" i="3"/>
  <c r="T1689" i="3"/>
  <c r="U1689" i="3"/>
  <c r="V1689" i="3"/>
  <c r="W1689" i="3"/>
  <c r="X1689" i="3"/>
  <c r="Y1689" i="3"/>
  <c r="Z1689" i="3"/>
  <c r="AA1689" i="3"/>
  <c r="AB1689" i="3"/>
  <c r="AC1689" i="3" s="1"/>
  <c r="AD1689" i="3"/>
  <c r="AE1689" i="3"/>
  <c r="T1690" i="3"/>
  <c r="U1690" i="3"/>
  <c r="V1690" i="3"/>
  <c r="W1690" i="3"/>
  <c r="AD1690" i="3"/>
  <c r="AE1690" i="3"/>
  <c r="T1691" i="3"/>
  <c r="U1691" i="3"/>
  <c r="V1691" i="3"/>
  <c r="W1691" i="3"/>
  <c r="X1691" i="3"/>
  <c r="Y1691" i="3"/>
  <c r="Z1691" i="3"/>
  <c r="AA1691" i="3"/>
  <c r="AB1691" i="3"/>
  <c r="AC1691" i="3" s="1"/>
  <c r="AD1691" i="3"/>
  <c r="AE1691" i="3"/>
  <c r="T1692" i="3"/>
  <c r="U1692" i="3"/>
  <c r="V1692" i="3"/>
  <c r="W1692" i="3"/>
  <c r="AD1692" i="3"/>
  <c r="AE1692" i="3"/>
  <c r="T1693" i="3"/>
  <c r="U1693" i="3"/>
  <c r="V1693" i="3"/>
  <c r="W1693" i="3"/>
  <c r="X1693" i="3"/>
  <c r="Y1693" i="3"/>
  <c r="Z1693" i="3"/>
  <c r="AA1693" i="3"/>
  <c r="AB1693" i="3"/>
  <c r="AC1693" i="3" s="1"/>
  <c r="AD1693" i="3"/>
  <c r="AE1693" i="3"/>
  <c r="T1694" i="3"/>
  <c r="U1694" i="3"/>
  <c r="V1694" i="3"/>
  <c r="W1694" i="3"/>
  <c r="AB1694" i="3"/>
  <c r="AC1694" i="3" s="1"/>
  <c r="AD1694" i="3"/>
  <c r="AE1694" i="3"/>
  <c r="T1695" i="3"/>
  <c r="U1695" i="3"/>
  <c r="V1695" i="3"/>
  <c r="W1695" i="3"/>
  <c r="X1695" i="3"/>
  <c r="Y1695" i="3"/>
  <c r="Z1695" i="3"/>
  <c r="AA1695" i="3"/>
  <c r="AB1695" i="3"/>
  <c r="AC1695" i="3" s="1"/>
  <c r="AD1695" i="3"/>
  <c r="AE1695" i="3"/>
  <c r="T1696" i="3"/>
  <c r="U1696" i="3"/>
  <c r="V1696" i="3"/>
  <c r="W1696" i="3"/>
  <c r="AB1696" i="3" s="1"/>
  <c r="AC1696" i="3" s="1"/>
  <c r="AD1696" i="3"/>
  <c r="AE1696" i="3"/>
  <c r="T1697" i="3"/>
  <c r="U1697" i="3"/>
  <c r="V1697" i="3"/>
  <c r="W1697" i="3"/>
  <c r="X1697" i="3"/>
  <c r="Y1697" i="3"/>
  <c r="Z1697" i="3"/>
  <c r="AA1697" i="3"/>
  <c r="AB1697" i="3"/>
  <c r="AC1697" i="3" s="1"/>
  <c r="AD1697" i="3"/>
  <c r="AE1697" i="3"/>
  <c r="T1698" i="3"/>
  <c r="U1698" i="3"/>
  <c r="V1698" i="3"/>
  <c r="W1698" i="3"/>
  <c r="AB1698" i="3"/>
  <c r="AC1698" i="3" s="1"/>
  <c r="AD1698" i="3"/>
  <c r="AE1698" i="3"/>
  <c r="T1699" i="3"/>
  <c r="U1699" i="3"/>
  <c r="V1699" i="3"/>
  <c r="W1699" i="3"/>
  <c r="X1699" i="3"/>
  <c r="Y1699" i="3"/>
  <c r="Z1699" i="3"/>
  <c r="AA1699" i="3"/>
  <c r="AB1699" i="3"/>
  <c r="AC1699" i="3" s="1"/>
  <c r="AD1699" i="3"/>
  <c r="AE1699" i="3"/>
  <c r="T1700" i="3"/>
  <c r="U1700" i="3"/>
  <c r="V1700" i="3"/>
  <c r="W1700" i="3"/>
  <c r="AB1700" i="3" s="1"/>
  <c r="AC1700" i="3" s="1"/>
  <c r="AD1700" i="3"/>
  <c r="AE1700" i="3"/>
  <c r="T1701" i="3"/>
  <c r="U1701" i="3"/>
  <c r="V1701" i="3"/>
  <c r="W1701" i="3"/>
  <c r="X1701" i="3"/>
  <c r="Y1701" i="3"/>
  <c r="Z1701" i="3"/>
  <c r="AA1701" i="3"/>
  <c r="AB1701" i="3"/>
  <c r="AC1701" i="3" s="1"/>
  <c r="AD1701" i="3"/>
  <c r="AE1701" i="3"/>
  <c r="T1702" i="3"/>
  <c r="U1702" i="3"/>
  <c r="V1702" i="3"/>
  <c r="W1702" i="3"/>
  <c r="AD1702" i="3"/>
  <c r="AE1702" i="3"/>
  <c r="T1703" i="3"/>
  <c r="U1703" i="3"/>
  <c r="V1703" i="3"/>
  <c r="W1703" i="3"/>
  <c r="X1703" i="3"/>
  <c r="Y1703" i="3"/>
  <c r="Z1703" i="3"/>
  <c r="AA1703" i="3"/>
  <c r="AB1703" i="3"/>
  <c r="AC1703" i="3" s="1"/>
  <c r="AD1703" i="3"/>
  <c r="AE1703" i="3"/>
  <c r="T1704" i="3"/>
  <c r="U1704" i="3"/>
  <c r="V1704" i="3"/>
  <c r="W1704" i="3"/>
  <c r="AB1704" i="3"/>
  <c r="AC1704" i="3"/>
  <c r="AD1704" i="3"/>
  <c r="AE1704" i="3"/>
  <c r="T1705" i="3"/>
  <c r="U1705" i="3"/>
  <c r="V1705" i="3"/>
  <c r="W1705" i="3"/>
  <c r="X1705" i="3"/>
  <c r="Y1705" i="3"/>
  <c r="Z1705" i="3"/>
  <c r="AA1705" i="3"/>
  <c r="AB1705" i="3"/>
  <c r="AC1705" i="3" s="1"/>
  <c r="AD1705" i="3"/>
  <c r="AE1705" i="3"/>
  <c r="T1706" i="3"/>
  <c r="U1706" i="3"/>
  <c r="V1706" i="3"/>
  <c r="W1706" i="3"/>
  <c r="AB1706" i="3" s="1"/>
  <c r="AC1706" i="3" s="1"/>
  <c r="AD1706" i="3"/>
  <c r="AE1706" i="3"/>
  <c r="T1707" i="3"/>
  <c r="U1707" i="3"/>
  <c r="V1707" i="3"/>
  <c r="W1707" i="3"/>
  <c r="X1707" i="3"/>
  <c r="Y1707" i="3"/>
  <c r="Z1707" i="3"/>
  <c r="AA1707" i="3"/>
  <c r="AB1707" i="3"/>
  <c r="AC1707" i="3" s="1"/>
  <c r="AD1707" i="3"/>
  <c r="AE1707" i="3"/>
  <c r="T1708" i="3"/>
  <c r="U1708" i="3"/>
  <c r="V1708" i="3"/>
  <c r="W1708" i="3"/>
  <c r="AB1708" i="3" s="1"/>
  <c r="AC1708" i="3" s="1"/>
  <c r="AD1708" i="3"/>
  <c r="AE1708" i="3"/>
  <c r="T1709" i="3"/>
  <c r="U1709" i="3"/>
  <c r="V1709" i="3"/>
  <c r="W1709" i="3"/>
  <c r="X1709" i="3"/>
  <c r="Y1709" i="3"/>
  <c r="Z1709" i="3"/>
  <c r="AA1709" i="3"/>
  <c r="AB1709" i="3"/>
  <c r="AC1709" i="3" s="1"/>
  <c r="AD1709" i="3"/>
  <c r="AE1709" i="3"/>
  <c r="T1710" i="3"/>
  <c r="U1710" i="3"/>
  <c r="V1710" i="3"/>
  <c r="W1710" i="3"/>
  <c r="AB1710" i="3"/>
  <c r="AC1710" i="3" s="1"/>
  <c r="AD1710" i="3"/>
  <c r="AE1710" i="3"/>
  <c r="T1711" i="3"/>
  <c r="U1711" i="3"/>
  <c r="V1711" i="3"/>
  <c r="W1711" i="3"/>
  <c r="X1711" i="3"/>
  <c r="Y1711" i="3"/>
  <c r="Z1711" i="3"/>
  <c r="AA1711" i="3"/>
  <c r="AB1711" i="3"/>
  <c r="AC1711" i="3" s="1"/>
  <c r="AD1711" i="3"/>
  <c r="AE1711" i="3"/>
  <c r="T1712" i="3"/>
  <c r="U1712" i="3"/>
  <c r="V1712" i="3"/>
  <c r="W1712" i="3"/>
  <c r="X1712" i="3"/>
  <c r="AB1712" i="3"/>
  <c r="AC1712" i="3" s="1"/>
  <c r="AD1712" i="3"/>
  <c r="AE1712" i="3"/>
  <c r="T1713" i="3"/>
  <c r="U1713" i="3"/>
  <c r="V1713" i="3"/>
  <c r="W1713" i="3"/>
  <c r="X1713" i="3"/>
  <c r="Y1713" i="3"/>
  <c r="Z1713" i="3"/>
  <c r="AA1713" i="3"/>
  <c r="AB1713" i="3"/>
  <c r="AC1713" i="3" s="1"/>
  <c r="AD1713" i="3"/>
  <c r="AE1713" i="3"/>
  <c r="T1714" i="3"/>
  <c r="U1714" i="3"/>
  <c r="V1714" i="3"/>
  <c r="W1714" i="3"/>
  <c r="X1714" i="3"/>
  <c r="AB1714" i="3"/>
  <c r="AC1714" i="3" s="1"/>
  <c r="AD1714" i="3"/>
  <c r="AE1714" i="3"/>
  <c r="T1715" i="3"/>
  <c r="U1715" i="3"/>
  <c r="V1715" i="3"/>
  <c r="W1715" i="3"/>
  <c r="X1715" i="3"/>
  <c r="Y1715" i="3"/>
  <c r="Z1715" i="3"/>
  <c r="AA1715" i="3"/>
  <c r="AB1715" i="3"/>
  <c r="AC1715" i="3" s="1"/>
  <c r="AD1715" i="3"/>
  <c r="AE1715" i="3"/>
  <c r="T1716" i="3"/>
  <c r="U1716" i="3"/>
  <c r="V1716" i="3"/>
  <c r="W1716" i="3"/>
  <c r="X1716" i="3"/>
  <c r="AB1716" i="3"/>
  <c r="AC1716" i="3" s="1"/>
  <c r="AD1716" i="3"/>
  <c r="AE1716" i="3"/>
  <c r="T1717" i="3"/>
  <c r="U1717" i="3"/>
  <c r="V1717" i="3"/>
  <c r="W1717" i="3"/>
  <c r="X1717" i="3"/>
  <c r="Y1717" i="3"/>
  <c r="Z1717" i="3"/>
  <c r="AA1717" i="3"/>
  <c r="AB1717" i="3"/>
  <c r="AC1717" i="3" s="1"/>
  <c r="AD1717" i="3"/>
  <c r="AE1717" i="3"/>
  <c r="T1718" i="3"/>
  <c r="U1718" i="3"/>
  <c r="V1718" i="3"/>
  <c r="W1718" i="3"/>
  <c r="X1718" i="3"/>
  <c r="AB1718" i="3"/>
  <c r="AC1718" i="3" s="1"/>
  <c r="AD1718" i="3"/>
  <c r="AE1718" i="3"/>
  <c r="T1719" i="3"/>
  <c r="U1719" i="3"/>
  <c r="V1719" i="3"/>
  <c r="W1719" i="3"/>
  <c r="X1719" i="3"/>
  <c r="Y1719" i="3"/>
  <c r="Z1719" i="3"/>
  <c r="AA1719" i="3"/>
  <c r="AB1719" i="3"/>
  <c r="AC1719" i="3" s="1"/>
  <c r="AD1719" i="3"/>
  <c r="AE1719" i="3"/>
  <c r="T1720" i="3"/>
  <c r="U1720" i="3"/>
  <c r="V1720" i="3"/>
  <c r="W1720" i="3"/>
  <c r="X1720" i="3"/>
  <c r="AB1720" i="3"/>
  <c r="AC1720" i="3" s="1"/>
  <c r="AD1720" i="3"/>
  <c r="AE1720" i="3"/>
  <c r="T1721" i="3"/>
  <c r="U1721" i="3"/>
  <c r="V1721" i="3"/>
  <c r="W1721" i="3"/>
  <c r="X1721" i="3"/>
  <c r="Y1721" i="3"/>
  <c r="Z1721" i="3"/>
  <c r="AA1721" i="3"/>
  <c r="AB1721" i="3"/>
  <c r="AC1721" i="3" s="1"/>
  <c r="AD1721" i="3"/>
  <c r="AE1721" i="3"/>
  <c r="T1722" i="3"/>
  <c r="U1722" i="3"/>
  <c r="V1722" i="3"/>
  <c r="W1722" i="3"/>
  <c r="X1722" i="3"/>
  <c r="AB1722" i="3"/>
  <c r="AC1722" i="3" s="1"/>
  <c r="AD1722" i="3"/>
  <c r="AE1722" i="3"/>
  <c r="T1723" i="3"/>
  <c r="U1723" i="3"/>
  <c r="V1723" i="3"/>
  <c r="W1723" i="3"/>
  <c r="X1723" i="3"/>
  <c r="Y1723" i="3"/>
  <c r="Z1723" i="3"/>
  <c r="AA1723" i="3"/>
  <c r="AB1723" i="3"/>
  <c r="AC1723" i="3" s="1"/>
  <c r="AD1723" i="3"/>
  <c r="AE1723" i="3"/>
  <c r="T1724" i="3"/>
  <c r="U1724" i="3"/>
  <c r="V1724" i="3"/>
  <c r="W1724" i="3"/>
  <c r="X1724" i="3"/>
  <c r="AB1724" i="3"/>
  <c r="AC1724" i="3" s="1"/>
  <c r="AD1724" i="3"/>
  <c r="AE1724" i="3"/>
  <c r="T1725" i="3"/>
  <c r="U1725" i="3"/>
  <c r="V1725" i="3"/>
  <c r="W1725" i="3"/>
  <c r="X1725" i="3"/>
  <c r="Y1725" i="3"/>
  <c r="Z1725" i="3"/>
  <c r="AA1725" i="3"/>
  <c r="AB1725" i="3"/>
  <c r="AC1725" i="3" s="1"/>
  <c r="AD1725" i="3"/>
  <c r="AE1725" i="3"/>
  <c r="T1726" i="3"/>
  <c r="U1726" i="3"/>
  <c r="V1726" i="3"/>
  <c r="W1726" i="3"/>
  <c r="X1726" i="3"/>
  <c r="AB1726" i="3"/>
  <c r="AC1726" i="3" s="1"/>
  <c r="AD1726" i="3"/>
  <c r="AE1726" i="3"/>
  <c r="T1727" i="3"/>
  <c r="U1727" i="3"/>
  <c r="V1727" i="3"/>
  <c r="W1727" i="3"/>
  <c r="X1727" i="3"/>
  <c r="Y1727" i="3"/>
  <c r="Z1727" i="3"/>
  <c r="AA1727" i="3"/>
  <c r="AB1727" i="3"/>
  <c r="AC1727" i="3" s="1"/>
  <c r="AD1727" i="3"/>
  <c r="AE1727" i="3"/>
  <c r="T1728" i="3"/>
  <c r="U1728" i="3"/>
  <c r="V1728" i="3"/>
  <c r="W1728" i="3"/>
  <c r="X1728" i="3"/>
  <c r="AB1728" i="3"/>
  <c r="AC1728" i="3" s="1"/>
  <c r="AD1728" i="3"/>
  <c r="AE1728" i="3"/>
  <c r="T1729" i="3"/>
  <c r="U1729" i="3"/>
  <c r="V1729" i="3"/>
  <c r="W1729" i="3"/>
  <c r="X1729" i="3"/>
  <c r="Y1729" i="3"/>
  <c r="Z1729" i="3"/>
  <c r="AA1729" i="3"/>
  <c r="AB1729" i="3"/>
  <c r="AC1729" i="3" s="1"/>
  <c r="AD1729" i="3"/>
  <c r="AE1729" i="3"/>
  <c r="T1730" i="3"/>
  <c r="U1730" i="3"/>
  <c r="V1730" i="3"/>
  <c r="W1730" i="3"/>
  <c r="X1730" i="3"/>
  <c r="Z1730" i="3"/>
  <c r="AB1730" i="3"/>
  <c r="AC1730" i="3" s="1"/>
  <c r="AD1730" i="3"/>
  <c r="AE1730" i="3"/>
  <c r="T1731" i="3"/>
  <c r="U1731" i="3"/>
  <c r="V1731" i="3"/>
  <c r="W1731" i="3"/>
  <c r="X1731" i="3"/>
  <c r="Y1731" i="3"/>
  <c r="Z1731" i="3"/>
  <c r="AA1731" i="3"/>
  <c r="AB1731" i="3"/>
  <c r="AC1731" i="3" s="1"/>
  <c r="AD1731" i="3"/>
  <c r="AE1731" i="3"/>
  <c r="T1732" i="3"/>
  <c r="U1732" i="3"/>
  <c r="V1732" i="3"/>
  <c r="W1732" i="3"/>
  <c r="AD1732" i="3"/>
  <c r="AE1732" i="3"/>
  <c r="T1733" i="3"/>
  <c r="U1733" i="3"/>
  <c r="V1733" i="3"/>
  <c r="W1733" i="3"/>
  <c r="X1733" i="3"/>
  <c r="Y1733" i="3"/>
  <c r="Z1733" i="3"/>
  <c r="AA1733" i="3"/>
  <c r="AB1733" i="3"/>
  <c r="AC1733" i="3" s="1"/>
  <c r="AD1733" i="3"/>
  <c r="AE1733" i="3"/>
  <c r="T1734" i="3"/>
  <c r="U1734" i="3"/>
  <c r="V1734" i="3"/>
  <c r="W1734" i="3"/>
  <c r="X1734" i="3" s="1"/>
  <c r="AB1734" i="3"/>
  <c r="AC1734" i="3" s="1"/>
  <c r="AD1734" i="3"/>
  <c r="AE1734" i="3"/>
  <c r="T1735" i="3"/>
  <c r="U1735" i="3"/>
  <c r="V1735" i="3"/>
  <c r="W1735" i="3"/>
  <c r="X1735" i="3"/>
  <c r="Y1735" i="3"/>
  <c r="Z1735" i="3"/>
  <c r="AA1735" i="3"/>
  <c r="AB1735" i="3"/>
  <c r="AC1735" i="3" s="1"/>
  <c r="AD1735" i="3"/>
  <c r="AE1735" i="3"/>
  <c r="T1736" i="3"/>
  <c r="U1736" i="3"/>
  <c r="V1736" i="3"/>
  <c r="W1736" i="3"/>
  <c r="X1736" i="3" s="1"/>
  <c r="Z1736" i="3"/>
  <c r="AB1736" i="3"/>
  <c r="AC1736" i="3" s="1"/>
  <c r="AD1736" i="3"/>
  <c r="AE1736" i="3"/>
  <c r="T1737" i="3"/>
  <c r="U1737" i="3"/>
  <c r="V1737" i="3"/>
  <c r="W1737" i="3"/>
  <c r="X1737" i="3"/>
  <c r="Y1737" i="3"/>
  <c r="Z1737" i="3"/>
  <c r="AA1737" i="3"/>
  <c r="AB1737" i="3"/>
  <c r="AC1737" i="3" s="1"/>
  <c r="AD1737" i="3"/>
  <c r="AE1737" i="3"/>
  <c r="T1738" i="3"/>
  <c r="U1738" i="3"/>
  <c r="V1738" i="3"/>
  <c r="W1738" i="3"/>
  <c r="X1738" i="3"/>
  <c r="Z1738" i="3"/>
  <c r="AB1738" i="3"/>
  <c r="AC1738" i="3" s="1"/>
  <c r="AD1738" i="3"/>
  <c r="AE1738" i="3"/>
  <c r="T1739" i="3"/>
  <c r="U1739" i="3"/>
  <c r="V1739" i="3"/>
  <c r="W1739" i="3"/>
  <c r="X1739" i="3"/>
  <c r="Y1739" i="3"/>
  <c r="Z1739" i="3"/>
  <c r="AA1739" i="3"/>
  <c r="AB1739" i="3"/>
  <c r="AC1739" i="3" s="1"/>
  <c r="AD1739" i="3"/>
  <c r="AE1739" i="3"/>
  <c r="T1740" i="3"/>
  <c r="U1740" i="3"/>
  <c r="V1740" i="3"/>
  <c r="W1740" i="3"/>
  <c r="Z1740" i="3" s="1"/>
  <c r="X1740" i="3"/>
  <c r="AD1740" i="3"/>
  <c r="AE1740" i="3"/>
  <c r="T1741" i="3"/>
  <c r="U1741" i="3"/>
  <c r="V1741" i="3"/>
  <c r="W1741" i="3"/>
  <c r="X1741" i="3"/>
  <c r="Y1741" i="3"/>
  <c r="Z1741" i="3"/>
  <c r="AA1741" i="3"/>
  <c r="AB1741" i="3"/>
  <c r="AC1741" i="3" s="1"/>
  <c r="AD1741" i="3"/>
  <c r="AE1741" i="3"/>
  <c r="T1742" i="3"/>
  <c r="U1742" i="3"/>
  <c r="V1742" i="3"/>
  <c r="W1742" i="3"/>
  <c r="X1742" i="3" s="1"/>
  <c r="AD1742" i="3"/>
  <c r="AE1742" i="3"/>
  <c r="T1743" i="3"/>
  <c r="U1743" i="3"/>
  <c r="V1743" i="3"/>
  <c r="W1743" i="3"/>
  <c r="X1743" i="3"/>
  <c r="Y1743" i="3"/>
  <c r="Z1743" i="3"/>
  <c r="AA1743" i="3"/>
  <c r="AB1743" i="3"/>
  <c r="AC1743" i="3" s="1"/>
  <c r="AD1743" i="3"/>
  <c r="AE1743" i="3"/>
  <c r="T1744" i="3"/>
  <c r="U1744" i="3"/>
  <c r="V1744" i="3"/>
  <c r="W1744" i="3"/>
  <c r="X1744" i="3" s="1"/>
  <c r="Z1744" i="3"/>
  <c r="AB1744" i="3"/>
  <c r="AC1744" i="3" s="1"/>
  <c r="AD1744" i="3"/>
  <c r="AE1744" i="3"/>
  <c r="T1745" i="3"/>
  <c r="U1745" i="3"/>
  <c r="V1745" i="3"/>
  <c r="W1745" i="3"/>
  <c r="X1745" i="3"/>
  <c r="Y1745" i="3"/>
  <c r="Z1745" i="3"/>
  <c r="AA1745" i="3"/>
  <c r="AB1745" i="3"/>
  <c r="AC1745" i="3" s="1"/>
  <c r="AD1745" i="3"/>
  <c r="AE1745" i="3"/>
  <c r="T1746" i="3"/>
  <c r="U1746" i="3"/>
  <c r="V1746" i="3"/>
  <c r="W1746" i="3"/>
  <c r="X1746" i="3"/>
  <c r="Z1746" i="3"/>
  <c r="AB1746" i="3"/>
  <c r="AC1746" i="3" s="1"/>
  <c r="AD1746" i="3"/>
  <c r="AE1746" i="3"/>
  <c r="T1747" i="3"/>
  <c r="U1747" i="3"/>
  <c r="V1747" i="3"/>
  <c r="W1747" i="3"/>
  <c r="X1747" i="3"/>
  <c r="Y1747" i="3"/>
  <c r="Z1747" i="3"/>
  <c r="AA1747" i="3"/>
  <c r="AB1747" i="3"/>
  <c r="AC1747" i="3" s="1"/>
  <c r="AD1747" i="3"/>
  <c r="AE1747" i="3"/>
  <c r="T1748" i="3"/>
  <c r="U1748" i="3"/>
  <c r="V1748" i="3"/>
  <c r="W1748" i="3"/>
  <c r="Z1748" i="3" s="1"/>
  <c r="AD1748" i="3"/>
  <c r="AE1748" i="3"/>
  <c r="T1749" i="3"/>
  <c r="U1749" i="3"/>
  <c r="V1749" i="3"/>
  <c r="W1749" i="3"/>
  <c r="X1749" i="3"/>
  <c r="Y1749" i="3"/>
  <c r="Z1749" i="3"/>
  <c r="AA1749" i="3"/>
  <c r="AB1749" i="3"/>
  <c r="AC1749" i="3" s="1"/>
  <c r="AD1749" i="3"/>
  <c r="AE1749" i="3"/>
  <c r="T1750" i="3"/>
  <c r="U1750" i="3"/>
  <c r="V1750" i="3"/>
  <c r="W1750" i="3"/>
  <c r="X1750" i="3" s="1"/>
  <c r="AB1750" i="3"/>
  <c r="AC1750" i="3" s="1"/>
  <c r="AD1750" i="3"/>
  <c r="AE1750" i="3"/>
  <c r="T1751" i="3"/>
  <c r="U1751" i="3"/>
  <c r="V1751" i="3"/>
  <c r="W1751" i="3"/>
  <c r="X1751" i="3"/>
  <c r="Y1751" i="3"/>
  <c r="Z1751" i="3"/>
  <c r="AA1751" i="3"/>
  <c r="AB1751" i="3"/>
  <c r="AC1751" i="3" s="1"/>
  <c r="AD1751" i="3"/>
  <c r="AE1751" i="3"/>
  <c r="T1752" i="3"/>
  <c r="U1752" i="3"/>
  <c r="V1752" i="3"/>
  <c r="W1752" i="3"/>
  <c r="X1752" i="3" s="1"/>
  <c r="Z1752" i="3"/>
  <c r="AB1752" i="3"/>
  <c r="AC1752" i="3" s="1"/>
  <c r="AD1752" i="3"/>
  <c r="AE1752" i="3"/>
  <c r="T1753" i="3"/>
  <c r="U1753" i="3"/>
  <c r="V1753" i="3"/>
  <c r="W1753" i="3"/>
  <c r="X1753" i="3"/>
  <c r="Y1753" i="3"/>
  <c r="Z1753" i="3"/>
  <c r="AA1753" i="3"/>
  <c r="AB1753" i="3"/>
  <c r="AC1753" i="3" s="1"/>
  <c r="AD1753" i="3"/>
  <c r="AE1753" i="3"/>
  <c r="T1754" i="3"/>
  <c r="U1754" i="3"/>
  <c r="V1754" i="3"/>
  <c r="W1754" i="3"/>
  <c r="X1754" i="3"/>
  <c r="Z1754" i="3"/>
  <c r="AB1754" i="3"/>
  <c r="AC1754" i="3" s="1"/>
  <c r="AD1754" i="3"/>
  <c r="AE1754" i="3"/>
  <c r="T1755" i="3"/>
  <c r="U1755" i="3"/>
  <c r="V1755" i="3"/>
  <c r="W1755" i="3"/>
  <c r="X1755" i="3"/>
  <c r="Y1755" i="3"/>
  <c r="Z1755" i="3"/>
  <c r="AA1755" i="3"/>
  <c r="AB1755" i="3"/>
  <c r="AC1755" i="3" s="1"/>
  <c r="AD1755" i="3"/>
  <c r="AE1755" i="3"/>
  <c r="T1756" i="3"/>
  <c r="U1756" i="3"/>
  <c r="V1756" i="3"/>
  <c r="W1756" i="3"/>
  <c r="AA1756" i="3" s="1"/>
  <c r="X1756" i="3"/>
  <c r="AB1756" i="3"/>
  <c r="AC1756" i="3" s="1"/>
  <c r="AD1756" i="3"/>
  <c r="AE1756" i="3"/>
  <c r="T1757" i="3"/>
  <c r="U1757" i="3"/>
  <c r="V1757" i="3"/>
  <c r="W1757" i="3"/>
  <c r="AA1757" i="3" s="1"/>
  <c r="X1757" i="3"/>
  <c r="Y1757" i="3"/>
  <c r="Z1757" i="3"/>
  <c r="AB1757" i="3"/>
  <c r="AC1757" i="3"/>
  <c r="AD1757" i="3"/>
  <c r="AE1757" i="3"/>
  <c r="T1758" i="3"/>
  <c r="U1758" i="3"/>
  <c r="V1758" i="3"/>
  <c r="W1758" i="3"/>
  <c r="AA1758" i="3" s="1"/>
  <c r="X1758" i="3"/>
  <c r="Y1758" i="3"/>
  <c r="Z1758" i="3"/>
  <c r="AB1758" i="3"/>
  <c r="AC1758" i="3" s="1"/>
  <c r="AD1758" i="3"/>
  <c r="AE1758" i="3"/>
  <c r="T1759" i="3"/>
  <c r="U1759" i="3"/>
  <c r="V1759" i="3"/>
  <c r="W1759" i="3"/>
  <c r="X1759" i="3"/>
  <c r="Y1759" i="3"/>
  <c r="Z1759" i="3"/>
  <c r="AA1759" i="3"/>
  <c r="AB1759" i="3"/>
  <c r="AC1759" i="3"/>
  <c r="AD1759" i="3"/>
  <c r="AE1759" i="3"/>
  <c r="T1760" i="3"/>
  <c r="U1760" i="3"/>
  <c r="V1760" i="3"/>
  <c r="W1760" i="3"/>
  <c r="X1760" i="3"/>
  <c r="Y1760" i="3"/>
  <c r="Z1760" i="3"/>
  <c r="AA1760" i="3"/>
  <c r="AB1760" i="3"/>
  <c r="AC1760" i="3" s="1"/>
  <c r="AD1760" i="3"/>
  <c r="AE1760" i="3"/>
  <c r="T1761" i="3"/>
  <c r="U1761" i="3"/>
  <c r="V1761" i="3"/>
  <c r="W1761" i="3"/>
  <c r="X1761" i="3"/>
  <c r="Y1761" i="3"/>
  <c r="Z1761" i="3"/>
  <c r="AA1761" i="3"/>
  <c r="AB1761" i="3"/>
  <c r="AC1761" i="3"/>
  <c r="AD1761" i="3"/>
  <c r="AE1761" i="3"/>
  <c r="T1762" i="3"/>
  <c r="U1762" i="3"/>
  <c r="V1762" i="3"/>
  <c r="W1762" i="3"/>
  <c r="X1762" i="3"/>
  <c r="Y1762" i="3"/>
  <c r="Z1762" i="3"/>
  <c r="AA1762" i="3"/>
  <c r="AB1762" i="3"/>
  <c r="AC1762" i="3" s="1"/>
  <c r="AD1762" i="3"/>
  <c r="AE1762" i="3"/>
  <c r="T1763" i="3"/>
  <c r="U1763" i="3"/>
  <c r="V1763" i="3"/>
  <c r="W1763" i="3"/>
  <c r="X1763" i="3"/>
  <c r="Y1763" i="3"/>
  <c r="Z1763" i="3"/>
  <c r="AA1763" i="3"/>
  <c r="AB1763" i="3"/>
  <c r="AC1763" i="3"/>
  <c r="AD1763" i="3"/>
  <c r="AE1763" i="3"/>
  <c r="T1764" i="3"/>
  <c r="U1764" i="3"/>
  <c r="V1764" i="3"/>
  <c r="W1764" i="3"/>
  <c r="AA1764" i="3" s="1"/>
  <c r="X1764" i="3"/>
  <c r="Y1764" i="3"/>
  <c r="Z1764" i="3"/>
  <c r="AB1764" i="3"/>
  <c r="AC1764" i="3" s="1"/>
  <c r="AD1764" i="3"/>
  <c r="AE1764" i="3"/>
  <c r="T1765" i="3"/>
  <c r="U1765" i="3"/>
  <c r="V1765" i="3"/>
  <c r="W1765" i="3"/>
  <c r="X1765" i="3"/>
  <c r="Y1765" i="3"/>
  <c r="Z1765" i="3"/>
  <c r="AA1765" i="3"/>
  <c r="AB1765" i="3"/>
  <c r="AC1765" i="3"/>
  <c r="AD1765" i="3"/>
  <c r="AE1765" i="3"/>
  <c r="T1766" i="3"/>
  <c r="U1766" i="3"/>
  <c r="V1766" i="3"/>
  <c r="W1766" i="3"/>
  <c r="X1766" i="3"/>
  <c r="Y1766" i="3"/>
  <c r="Z1766" i="3"/>
  <c r="AA1766" i="3"/>
  <c r="AB1766" i="3"/>
  <c r="AC1766" i="3" s="1"/>
  <c r="AD1766" i="3"/>
  <c r="AE1766" i="3"/>
  <c r="T1767" i="3"/>
  <c r="U1767" i="3"/>
  <c r="V1767" i="3"/>
  <c r="W1767" i="3"/>
  <c r="AA1767" i="3" s="1"/>
  <c r="X1767" i="3"/>
  <c r="Y1767" i="3"/>
  <c r="Z1767" i="3"/>
  <c r="AB1767" i="3"/>
  <c r="AC1767" i="3"/>
  <c r="AD1767" i="3"/>
  <c r="AE1767" i="3"/>
  <c r="T1768" i="3"/>
  <c r="U1768" i="3"/>
  <c r="V1768" i="3"/>
  <c r="W1768" i="3"/>
  <c r="AA1768" i="3" s="1"/>
  <c r="X1768" i="3"/>
  <c r="Y1768" i="3"/>
  <c r="Z1768" i="3"/>
  <c r="AB1768" i="3"/>
  <c r="AC1768" i="3" s="1"/>
  <c r="AD1768" i="3"/>
  <c r="AE1768" i="3"/>
  <c r="T1769" i="3"/>
  <c r="U1769" i="3"/>
  <c r="V1769" i="3"/>
  <c r="W1769" i="3"/>
  <c r="X1769" i="3"/>
  <c r="Y1769" i="3"/>
  <c r="Z1769" i="3"/>
  <c r="AA1769" i="3"/>
  <c r="AB1769" i="3"/>
  <c r="AC1769" i="3"/>
  <c r="AD1769" i="3"/>
  <c r="AE1769" i="3"/>
  <c r="T1770" i="3"/>
  <c r="U1770" i="3"/>
  <c r="V1770" i="3"/>
  <c r="W1770" i="3"/>
  <c r="X1770" i="3"/>
  <c r="Y1770" i="3"/>
  <c r="Z1770" i="3"/>
  <c r="AA1770" i="3"/>
  <c r="AB1770" i="3"/>
  <c r="AC1770" i="3" s="1"/>
  <c r="AD1770" i="3"/>
  <c r="AE1770" i="3"/>
  <c r="T1771" i="3"/>
  <c r="U1771" i="3"/>
  <c r="V1771" i="3"/>
  <c r="W1771" i="3"/>
  <c r="AA1771" i="3" s="1"/>
  <c r="X1771" i="3"/>
  <c r="Y1771" i="3"/>
  <c r="Z1771" i="3"/>
  <c r="AB1771" i="3"/>
  <c r="AC1771" i="3"/>
  <c r="AD1771" i="3"/>
  <c r="AE1771" i="3"/>
  <c r="T1772" i="3"/>
  <c r="U1772" i="3"/>
  <c r="V1772" i="3"/>
  <c r="W1772" i="3"/>
  <c r="X1772" i="3"/>
  <c r="Y1772" i="3"/>
  <c r="Z1772" i="3"/>
  <c r="AA1772" i="3"/>
  <c r="AB1772" i="3"/>
  <c r="AC1772" i="3" s="1"/>
  <c r="AD1772" i="3"/>
  <c r="AE1772" i="3"/>
  <c r="T1773" i="3"/>
  <c r="U1773" i="3"/>
  <c r="V1773" i="3"/>
  <c r="W1773" i="3"/>
  <c r="X1773" i="3"/>
  <c r="Y1773" i="3"/>
  <c r="Z1773" i="3"/>
  <c r="AA1773" i="3"/>
  <c r="AB1773" i="3"/>
  <c r="AC1773" i="3"/>
  <c r="AD1773" i="3"/>
  <c r="AE1773" i="3"/>
  <c r="T1774" i="3"/>
  <c r="U1774" i="3"/>
  <c r="V1774" i="3"/>
  <c r="W1774" i="3"/>
  <c r="X1774" i="3"/>
  <c r="Y1774" i="3"/>
  <c r="Z1774" i="3"/>
  <c r="AA1774" i="3"/>
  <c r="AB1774" i="3"/>
  <c r="AC1774" i="3" s="1"/>
  <c r="AD1774" i="3"/>
  <c r="AE1774" i="3"/>
  <c r="T1775" i="3"/>
  <c r="U1775" i="3"/>
  <c r="V1775" i="3"/>
  <c r="W1775" i="3"/>
  <c r="AA1775" i="3" s="1"/>
  <c r="X1775" i="3"/>
  <c r="Y1775" i="3"/>
  <c r="Z1775" i="3"/>
  <c r="AB1775" i="3"/>
  <c r="AC1775" i="3"/>
  <c r="AD1775" i="3"/>
  <c r="AE1775" i="3"/>
  <c r="T1776" i="3"/>
  <c r="U1776" i="3"/>
  <c r="V1776" i="3"/>
  <c r="W1776" i="3"/>
  <c r="X1776" i="3"/>
  <c r="Y1776" i="3"/>
  <c r="Z1776" i="3"/>
  <c r="AA1776" i="3"/>
  <c r="AB1776" i="3"/>
  <c r="AC1776" i="3" s="1"/>
  <c r="AD1776" i="3"/>
  <c r="AE1776" i="3"/>
  <c r="T1777" i="3"/>
  <c r="U1777" i="3"/>
  <c r="V1777" i="3"/>
  <c r="W1777" i="3"/>
  <c r="AA1777" i="3" s="1"/>
  <c r="X1777" i="3"/>
  <c r="Y1777" i="3"/>
  <c r="Z1777" i="3"/>
  <c r="AB1777" i="3"/>
  <c r="AC1777" i="3"/>
  <c r="AD1777" i="3"/>
  <c r="AE1777" i="3"/>
  <c r="T1778" i="3"/>
  <c r="U1778" i="3"/>
  <c r="V1778" i="3"/>
  <c r="W1778" i="3"/>
  <c r="X1778" i="3"/>
  <c r="Y1778" i="3"/>
  <c r="Z1778" i="3"/>
  <c r="AA1778" i="3"/>
  <c r="AB1778" i="3"/>
  <c r="AC1778" i="3" s="1"/>
  <c r="AD1778" i="3"/>
  <c r="AE1778" i="3"/>
  <c r="T1779" i="3"/>
  <c r="U1779" i="3"/>
  <c r="V1779" i="3"/>
  <c r="W1779" i="3"/>
  <c r="X1779" i="3"/>
  <c r="Y1779" i="3"/>
  <c r="Z1779" i="3"/>
  <c r="AA1779" i="3"/>
  <c r="AB1779" i="3"/>
  <c r="AC1779" i="3"/>
  <c r="AD1779" i="3"/>
  <c r="AE1779" i="3"/>
  <c r="T1780" i="3"/>
  <c r="U1780" i="3"/>
  <c r="V1780" i="3"/>
  <c r="W1780" i="3"/>
  <c r="X1780" i="3"/>
  <c r="Y1780" i="3"/>
  <c r="Z1780" i="3"/>
  <c r="AA1780" i="3"/>
  <c r="AB1780" i="3"/>
  <c r="AC1780" i="3" s="1"/>
  <c r="AD1780" i="3"/>
  <c r="AE1780" i="3"/>
  <c r="T1781" i="3"/>
  <c r="U1781" i="3"/>
  <c r="V1781" i="3"/>
  <c r="W1781" i="3"/>
  <c r="AA1781" i="3" s="1"/>
  <c r="X1781" i="3"/>
  <c r="Y1781" i="3"/>
  <c r="Z1781" i="3"/>
  <c r="AB1781" i="3"/>
  <c r="AC1781" i="3"/>
  <c r="AD1781" i="3"/>
  <c r="AE1781" i="3"/>
  <c r="T1782" i="3"/>
  <c r="U1782" i="3"/>
  <c r="V1782" i="3"/>
  <c r="W1782" i="3"/>
  <c r="X1782" i="3"/>
  <c r="Y1782" i="3"/>
  <c r="Z1782" i="3"/>
  <c r="AA1782" i="3"/>
  <c r="AB1782" i="3"/>
  <c r="AC1782" i="3" s="1"/>
  <c r="AD1782" i="3"/>
  <c r="AE1782" i="3"/>
  <c r="T1783" i="3"/>
  <c r="U1783" i="3"/>
  <c r="V1783" i="3"/>
  <c r="W1783" i="3"/>
  <c r="AA1783" i="3" s="1"/>
  <c r="X1783" i="3"/>
  <c r="Y1783" i="3"/>
  <c r="Z1783" i="3"/>
  <c r="AB1783" i="3"/>
  <c r="AC1783" i="3"/>
  <c r="AD1783" i="3"/>
  <c r="AE1783" i="3"/>
  <c r="T1784" i="3"/>
  <c r="U1784" i="3"/>
  <c r="V1784" i="3"/>
  <c r="W1784" i="3"/>
  <c r="X1784" i="3"/>
  <c r="Y1784" i="3"/>
  <c r="Z1784" i="3"/>
  <c r="AA1784" i="3"/>
  <c r="AB1784" i="3"/>
  <c r="AC1784" i="3" s="1"/>
  <c r="AD1784" i="3"/>
  <c r="AE1784" i="3"/>
  <c r="T1785" i="3"/>
  <c r="U1785" i="3"/>
  <c r="V1785" i="3"/>
  <c r="W1785" i="3"/>
  <c r="AA1785" i="3" s="1"/>
  <c r="X1785" i="3"/>
  <c r="Y1785" i="3"/>
  <c r="Z1785" i="3"/>
  <c r="AB1785" i="3"/>
  <c r="AC1785" i="3"/>
  <c r="AD1785" i="3"/>
  <c r="AE1785" i="3"/>
  <c r="T1786" i="3"/>
  <c r="U1786" i="3"/>
  <c r="V1786" i="3"/>
  <c r="W1786" i="3"/>
  <c r="X1786" i="3"/>
  <c r="Y1786" i="3"/>
  <c r="Z1786" i="3"/>
  <c r="AA1786" i="3"/>
  <c r="AB1786" i="3"/>
  <c r="AC1786" i="3" s="1"/>
  <c r="AD1786" i="3"/>
  <c r="AE1786" i="3"/>
  <c r="T1787" i="3"/>
  <c r="U1787" i="3"/>
  <c r="V1787" i="3"/>
  <c r="W1787" i="3"/>
  <c r="X1787" i="3"/>
  <c r="Y1787" i="3"/>
  <c r="Z1787" i="3"/>
  <c r="AA1787" i="3"/>
  <c r="AB1787" i="3"/>
  <c r="AC1787" i="3"/>
  <c r="AD1787" i="3"/>
  <c r="AE1787" i="3"/>
  <c r="T1788" i="3"/>
  <c r="U1788" i="3"/>
  <c r="V1788" i="3"/>
  <c r="W1788" i="3"/>
  <c r="AA1788" i="3" s="1"/>
  <c r="X1788" i="3"/>
  <c r="Y1788" i="3"/>
  <c r="Z1788" i="3"/>
  <c r="AB1788" i="3"/>
  <c r="AC1788" i="3" s="1"/>
  <c r="AD1788" i="3"/>
  <c r="AE1788" i="3"/>
  <c r="T1789" i="3"/>
  <c r="U1789" i="3"/>
  <c r="V1789" i="3"/>
  <c r="W1789" i="3"/>
  <c r="X1789" i="3"/>
  <c r="Y1789" i="3"/>
  <c r="Z1789" i="3"/>
  <c r="AA1789" i="3"/>
  <c r="AB1789" i="3"/>
  <c r="AC1789" i="3"/>
  <c r="AD1789" i="3"/>
  <c r="AE1789" i="3"/>
  <c r="T1790" i="3"/>
  <c r="U1790" i="3"/>
  <c r="V1790" i="3"/>
  <c r="W1790" i="3"/>
  <c r="AA1790" i="3" s="1"/>
  <c r="X1790" i="3"/>
  <c r="Y1790" i="3"/>
  <c r="Z1790" i="3"/>
  <c r="AB1790" i="3"/>
  <c r="AC1790" i="3" s="1"/>
  <c r="AD1790" i="3"/>
  <c r="AE1790" i="3"/>
  <c r="T1791" i="3"/>
  <c r="U1791" i="3"/>
  <c r="V1791" i="3"/>
  <c r="W1791" i="3"/>
  <c r="X1791" i="3"/>
  <c r="Y1791" i="3"/>
  <c r="Z1791" i="3"/>
  <c r="AA1791" i="3"/>
  <c r="AB1791" i="3"/>
  <c r="AC1791" i="3"/>
  <c r="AD1791" i="3"/>
  <c r="AE1791" i="3"/>
  <c r="T1792" i="3"/>
  <c r="U1792" i="3"/>
  <c r="V1792" i="3"/>
  <c r="W1792" i="3"/>
  <c r="AA1792" i="3" s="1"/>
  <c r="X1792" i="3"/>
  <c r="Y1792" i="3"/>
  <c r="Z1792" i="3"/>
  <c r="AB1792" i="3"/>
  <c r="AC1792" i="3" s="1"/>
  <c r="AD1792" i="3"/>
  <c r="AE1792" i="3"/>
  <c r="T1793" i="3"/>
  <c r="U1793" i="3"/>
  <c r="V1793" i="3"/>
  <c r="W1793" i="3"/>
  <c r="X1793" i="3"/>
  <c r="Y1793" i="3"/>
  <c r="Z1793" i="3"/>
  <c r="AA1793" i="3"/>
  <c r="AB1793" i="3"/>
  <c r="AC1793" i="3"/>
  <c r="AD1793" i="3"/>
  <c r="AE1793" i="3"/>
  <c r="T1794" i="3"/>
  <c r="U1794" i="3"/>
  <c r="V1794" i="3"/>
  <c r="W1794" i="3"/>
  <c r="AA1794" i="3" s="1"/>
  <c r="X1794" i="3"/>
  <c r="Y1794" i="3"/>
  <c r="Z1794" i="3"/>
  <c r="AB1794" i="3"/>
  <c r="AC1794" i="3" s="1"/>
  <c r="AD1794" i="3"/>
  <c r="AE1794" i="3"/>
  <c r="T1795" i="3"/>
  <c r="U1795" i="3"/>
  <c r="V1795" i="3"/>
  <c r="W1795" i="3"/>
  <c r="X1795" i="3"/>
  <c r="Y1795" i="3"/>
  <c r="Z1795" i="3"/>
  <c r="AA1795" i="3"/>
  <c r="AB1795" i="3"/>
  <c r="AC1795" i="3"/>
  <c r="AD1795" i="3"/>
  <c r="AE1795" i="3"/>
  <c r="T1796" i="3"/>
  <c r="U1796" i="3"/>
  <c r="V1796" i="3"/>
  <c r="W1796" i="3"/>
  <c r="AA1796" i="3" s="1"/>
  <c r="X1796" i="3"/>
  <c r="Y1796" i="3"/>
  <c r="Z1796" i="3"/>
  <c r="AB1796" i="3"/>
  <c r="AC1796" i="3" s="1"/>
  <c r="AD1796" i="3"/>
  <c r="AE1796" i="3"/>
  <c r="T1797" i="3"/>
  <c r="U1797" i="3"/>
  <c r="V1797" i="3"/>
  <c r="W1797" i="3"/>
  <c r="X1797" i="3"/>
  <c r="Y1797" i="3"/>
  <c r="Z1797" i="3"/>
  <c r="AA1797" i="3"/>
  <c r="AB1797" i="3"/>
  <c r="AC1797" i="3"/>
  <c r="AD1797" i="3"/>
  <c r="AE1797" i="3"/>
  <c r="T1798" i="3"/>
  <c r="U1798" i="3"/>
  <c r="V1798" i="3"/>
  <c r="W1798" i="3"/>
  <c r="AA1798" i="3" s="1"/>
  <c r="X1798" i="3"/>
  <c r="Y1798" i="3"/>
  <c r="Z1798" i="3"/>
  <c r="AB1798" i="3"/>
  <c r="AC1798" i="3" s="1"/>
  <c r="AD1798" i="3"/>
  <c r="AE1798" i="3"/>
  <c r="T1799" i="3"/>
  <c r="U1799" i="3"/>
  <c r="V1799" i="3"/>
  <c r="W1799" i="3"/>
  <c r="X1799" i="3"/>
  <c r="Y1799" i="3"/>
  <c r="Z1799" i="3"/>
  <c r="AA1799" i="3"/>
  <c r="AB1799" i="3"/>
  <c r="AC1799" i="3"/>
  <c r="AD1799" i="3"/>
  <c r="AE1799" i="3"/>
  <c r="T1800" i="3"/>
  <c r="U1800" i="3"/>
  <c r="V1800" i="3"/>
  <c r="W1800" i="3"/>
  <c r="AA1800" i="3" s="1"/>
  <c r="X1800" i="3"/>
  <c r="Y1800" i="3"/>
  <c r="Z1800" i="3"/>
  <c r="AB1800" i="3"/>
  <c r="AC1800" i="3" s="1"/>
  <c r="AD1800" i="3"/>
  <c r="AE1800" i="3"/>
  <c r="T1801" i="3"/>
  <c r="U1801" i="3"/>
  <c r="V1801" i="3"/>
  <c r="W1801" i="3"/>
  <c r="X1801" i="3"/>
  <c r="Y1801" i="3"/>
  <c r="Z1801" i="3"/>
  <c r="AA1801" i="3"/>
  <c r="AB1801" i="3"/>
  <c r="AC1801" i="3"/>
  <c r="AD1801" i="3"/>
  <c r="AE1801" i="3"/>
  <c r="B9" i="16"/>
  <c r="B15" i="16" s="1"/>
  <c r="B21" i="16" s="1"/>
  <c r="B27" i="16" s="1"/>
  <c r="B33" i="16" s="1"/>
  <c r="B39" i="16" s="1"/>
  <c r="B45" i="16" s="1"/>
  <c r="B51" i="16" s="1"/>
  <c r="B57" i="16" s="1"/>
  <c r="B63" i="16" s="1"/>
  <c r="B69" i="16" s="1"/>
  <c r="B75" i="16" s="1"/>
  <c r="B81" i="16" s="1"/>
  <c r="B87" i="16" s="1"/>
  <c r="B93" i="16" s="1"/>
  <c r="B99" i="16" s="1"/>
  <c r="B105" i="16" s="1"/>
  <c r="B111" i="16" s="1"/>
  <c r="B117" i="16" s="1"/>
  <c r="B123" i="16" s="1"/>
  <c r="B129" i="16" s="1"/>
  <c r="B135" i="16" s="1"/>
  <c r="B141" i="16" s="1"/>
  <c r="B147" i="16" s="1"/>
  <c r="B153" i="16" s="1"/>
  <c r="B159" i="16" s="1"/>
  <c r="B165" i="16" s="1"/>
  <c r="B171" i="16" s="1"/>
  <c r="B177" i="16" s="1"/>
  <c r="B183" i="16" s="1"/>
  <c r="B189" i="16" s="1"/>
  <c r="B195" i="16" s="1"/>
  <c r="B201" i="16" s="1"/>
  <c r="B207" i="16" s="1"/>
  <c r="B213" i="16" s="1"/>
  <c r="B219" i="16" s="1"/>
  <c r="B225" i="16" s="1"/>
  <c r="B231" i="16" s="1"/>
  <c r="B237" i="16" s="1"/>
  <c r="B243" i="16" s="1"/>
  <c r="B249" i="16" s="1"/>
  <c r="B255" i="16" s="1"/>
  <c r="B261" i="16" s="1"/>
  <c r="B267" i="16" s="1"/>
  <c r="B273" i="16" s="1"/>
  <c r="B279" i="16" s="1"/>
  <c r="B285" i="16" s="1"/>
  <c r="B291" i="16" s="1"/>
  <c r="B297" i="16" s="1"/>
  <c r="B303" i="16" s="1"/>
  <c r="B309" i="16" s="1"/>
  <c r="B315" i="16" s="1"/>
  <c r="B321" i="16" s="1"/>
  <c r="B327" i="16" s="1"/>
  <c r="B333" i="16" s="1"/>
  <c r="B339" i="16" s="1"/>
  <c r="B345" i="16" s="1"/>
  <c r="B351" i="16" s="1"/>
  <c r="B357" i="16" s="1"/>
  <c r="B363" i="16" s="1"/>
  <c r="B369" i="16" s="1"/>
  <c r="B375" i="16" s="1"/>
  <c r="B381" i="16" s="1"/>
  <c r="B387" i="16" s="1"/>
  <c r="B393" i="16" s="1"/>
  <c r="B399" i="16" s="1"/>
  <c r="B405" i="16" s="1"/>
  <c r="B411" i="16" s="1"/>
  <c r="B417" i="16" s="1"/>
  <c r="B423" i="16" s="1"/>
  <c r="B429" i="16" s="1"/>
  <c r="B435" i="16" s="1"/>
  <c r="B441" i="16" s="1"/>
  <c r="B447" i="16" s="1"/>
  <c r="B453" i="16" s="1"/>
  <c r="B459" i="16" s="1"/>
  <c r="B465" i="16" s="1"/>
  <c r="B471" i="16" s="1"/>
  <c r="B477" i="16" s="1"/>
  <c r="B483" i="16" s="1"/>
  <c r="B489" i="16" s="1"/>
  <c r="B495" i="16" s="1"/>
  <c r="B501" i="16" s="1"/>
  <c r="B507" i="16" s="1"/>
  <c r="B513" i="16" s="1"/>
  <c r="B519" i="16" s="1"/>
  <c r="B525" i="16" s="1"/>
  <c r="B531" i="16" s="1"/>
  <c r="B537" i="16" s="1"/>
  <c r="B543" i="16" s="1"/>
  <c r="B549" i="16" s="1"/>
  <c r="B555" i="16" s="1"/>
  <c r="B561" i="16" s="1"/>
  <c r="B567" i="16" s="1"/>
  <c r="B573" i="16" s="1"/>
  <c r="B579" i="16" s="1"/>
  <c r="B585" i="16" s="1"/>
  <c r="B591" i="16" s="1"/>
  <c r="B597" i="16" s="1"/>
  <c r="B603" i="16" s="1"/>
  <c r="B609" i="16" s="1"/>
  <c r="B615" i="16" s="1"/>
  <c r="B621" i="16" s="1"/>
  <c r="B627" i="16" s="1"/>
  <c r="B633" i="16" s="1"/>
  <c r="B639" i="16" s="1"/>
  <c r="B645" i="16" s="1"/>
  <c r="B651" i="16" s="1"/>
  <c r="B657" i="16" s="1"/>
  <c r="B663" i="16" s="1"/>
  <c r="B669" i="16" s="1"/>
  <c r="B675" i="16" s="1"/>
  <c r="B681" i="16" s="1"/>
  <c r="B687" i="16" s="1"/>
  <c r="B693" i="16" s="1"/>
  <c r="B699" i="16" s="1"/>
  <c r="B705" i="16" s="1"/>
  <c r="B711" i="16" s="1"/>
  <c r="B717" i="16" s="1"/>
  <c r="B723" i="16" s="1"/>
  <c r="B729" i="16" s="1"/>
  <c r="B735" i="16" s="1"/>
  <c r="B741" i="16" s="1"/>
  <c r="B747" i="16" s="1"/>
  <c r="B753" i="16" s="1"/>
  <c r="B759" i="16" s="1"/>
  <c r="B765" i="16" s="1"/>
  <c r="B771" i="16" s="1"/>
  <c r="B777" i="16" s="1"/>
  <c r="B783" i="16" s="1"/>
  <c r="B789" i="16" s="1"/>
  <c r="B795" i="16" s="1"/>
  <c r="B801" i="16" s="1"/>
  <c r="B807" i="16" s="1"/>
  <c r="B813" i="16" s="1"/>
  <c r="B819" i="16" s="1"/>
  <c r="B825" i="16" s="1"/>
  <c r="B831" i="16" s="1"/>
  <c r="B837" i="16" s="1"/>
  <c r="B843" i="16" s="1"/>
  <c r="B849" i="16" s="1"/>
  <c r="B855" i="16" s="1"/>
  <c r="B861" i="16" s="1"/>
  <c r="B867" i="16" s="1"/>
  <c r="B873" i="16" s="1"/>
  <c r="B879" i="16" s="1"/>
  <c r="B885" i="16" s="1"/>
  <c r="B891" i="16" s="1"/>
  <c r="B897" i="16" s="1"/>
  <c r="B903" i="16" s="1"/>
  <c r="B909" i="16" s="1"/>
  <c r="B915" i="16" s="1"/>
  <c r="B921" i="16" s="1"/>
  <c r="B927" i="16" s="1"/>
  <c r="B933" i="16" s="1"/>
  <c r="B939" i="16" s="1"/>
  <c r="B945" i="16" s="1"/>
  <c r="B951" i="16" s="1"/>
  <c r="B957" i="16" s="1"/>
  <c r="B963" i="16" s="1"/>
  <c r="B969" i="16" s="1"/>
  <c r="B975" i="16" s="1"/>
  <c r="B981" i="16" s="1"/>
  <c r="B987" i="16" s="1"/>
  <c r="B993" i="16" s="1"/>
  <c r="B999" i="16" s="1"/>
  <c r="B1005" i="16" s="1"/>
  <c r="B1011" i="16" s="1"/>
  <c r="B1017" i="16" s="1"/>
  <c r="B1023" i="16" s="1"/>
  <c r="B1029" i="16" s="1"/>
  <c r="B1035" i="16" s="1"/>
  <c r="B1041" i="16" s="1"/>
  <c r="B1047" i="16" s="1"/>
  <c r="B1053" i="16" s="1"/>
  <c r="B1059" i="16" s="1"/>
  <c r="B1065" i="16" s="1"/>
  <c r="B1071" i="16" s="1"/>
  <c r="B1077" i="16" s="1"/>
  <c r="B1083" i="16" s="1"/>
  <c r="B1089" i="16" s="1"/>
  <c r="B1095" i="16" s="1"/>
  <c r="B1101" i="16" s="1"/>
  <c r="B1107" i="16" s="1"/>
  <c r="B1113" i="16" s="1"/>
  <c r="B1119" i="16" s="1"/>
  <c r="B1125" i="16" s="1"/>
  <c r="B1131" i="16" s="1"/>
  <c r="B1137" i="16" s="1"/>
  <c r="B1143" i="16" s="1"/>
  <c r="B1149" i="16" s="1"/>
  <c r="B1155" i="16" s="1"/>
  <c r="B1161" i="16" s="1"/>
  <c r="B1167" i="16" s="1"/>
  <c r="B1173" i="16" s="1"/>
  <c r="B1179" i="16" s="1"/>
  <c r="B1185" i="16" s="1"/>
  <c r="B1191" i="16" s="1"/>
  <c r="B1197" i="16" s="1"/>
  <c r="B1203" i="16" s="1"/>
  <c r="B1209" i="16" s="1"/>
  <c r="B1215" i="16" s="1"/>
  <c r="B1221" i="16" s="1"/>
  <c r="B1227" i="16" s="1"/>
  <c r="B1233" i="16" s="1"/>
  <c r="B1239" i="16" s="1"/>
  <c r="B1245" i="16" s="1"/>
  <c r="B1251" i="16" s="1"/>
  <c r="B1257" i="16" s="1"/>
  <c r="B1263" i="16" s="1"/>
  <c r="B1269" i="16" s="1"/>
  <c r="B1275" i="16" s="1"/>
  <c r="B1281" i="16" s="1"/>
  <c r="B1287" i="16" s="1"/>
  <c r="B1293" i="16" s="1"/>
  <c r="B1299" i="16" s="1"/>
  <c r="B1305" i="16" s="1"/>
  <c r="B1311" i="16" s="1"/>
  <c r="B1317" i="16" s="1"/>
  <c r="B1323" i="16" s="1"/>
  <c r="B1329" i="16" s="1"/>
  <c r="B1335" i="16" s="1"/>
  <c r="B1341" i="16" s="1"/>
  <c r="B1347" i="16" s="1"/>
  <c r="B1353" i="16" s="1"/>
  <c r="B1359" i="16" s="1"/>
  <c r="B1365" i="16" s="1"/>
  <c r="B1371" i="16" s="1"/>
  <c r="B1377" i="16" s="1"/>
  <c r="B1383" i="16" s="1"/>
  <c r="B1389" i="16" s="1"/>
  <c r="B1395" i="16" s="1"/>
  <c r="B1401" i="16" s="1"/>
  <c r="B1407" i="16" s="1"/>
  <c r="B1413" i="16" s="1"/>
  <c r="B1419" i="16" s="1"/>
  <c r="B1425" i="16" s="1"/>
  <c r="B1431" i="16" s="1"/>
  <c r="B1437" i="16" s="1"/>
  <c r="B1443" i="16" s="1"/>
  <c r="B1449" i="16" s="1"/>
  <c r="B1455" i="16" s="1"/>
  <c r="B1461" i="16" s="1"/>
  <c r="B1467" i="16" s="1"/>
  <c r="B1473" i="16" s="1"/>
  <c r="B1479" i="16" s="1"/>
  <c r="B1485" i="16" s="1"/>
  <c r="B1491" i="16" s="1"/>
  <c r="B1497" i="16" s="1"/>
  <c r="B1503" i="16" s="1"/>
  <c r="B1509" i="16" s="1"/>
  <c r="B1515" i="16" s="1"/>
  <c r="B1521" i="16" s="1"/>
  <c r="B1527" i="16" s="1"/>
  <c r="B1533" i="16" s="1"/>
  <c r="B1539" i="16" s="1"/>
  <c r="B1545" i="16" s="1"/>
  <c r="B1551" i="16" s="1"/>
  <c r="B1557" i="16" s="1"/>
  <c r="B1563" i="16" s="1"/>
  <c r="B1569" i="16" s="1"/>
  <c r="B1575" i="16" s="1"/>
  <c r="B1581" i="16" s="1"/>
  <c r="B1587" i="16" s="1"/>
  <c r="B1593" i="16" s="1"/>
  <c r="B1599" i="16" s="1"/>
  <c r="B1605" i="16" s="1"/>
  <c r="B1611" i="16" s="1"/>
  <c r="B1617" i="16" s="1"/>
  <c r="B1623" i="16" s="1"/>
  <c r="B1629" i="16" s="1"/>
  <c r="B1635" i="16" s="1"/>
  <c r="B1641" i="16" s="1"/>
  <c r="B1647" i="16" s="1"/>
  <c r="B1653" i="16" s="1"/>
  <c r="B1659" i="16" s="1"/>
  <c r="B1665" i="16" s="1"/>
  <c r="B1671" i="16" s="1"/>
  <c r="B1677" i="16" s="1"/>
  <c r="B1683" i="16" s="1"/>
  <c r="B1689" i="16" s="1"/>
  <c r="B1695" i="16" s="1"/>
  <c r="B1701" i="16" s="1"/>
  <c r="B1707" i="16" s="1"/>
  <c r="B1713" i="16" s="1"/>
  <c r="B1719" i="16" s="1"/>
  <c r="B1725" i="16" s="1"/>
  <c r="B1731" i="16" s="1"/>
  <c r="B1737" i="16" s="1"/>
  <c r="B1743" i="16" s="1"/>
  <c r="B1749" i="16" s="1"/>
  <c r="B1755" i="16" s="1"/>
  <c r="B1761" i="16" s="1"/>
  <c r="B1767" i="16" s="1"/>
  <c r="B1773" i="16" s="1"/>
  <c r="B1779" i="16" s="1"/>
  <c r="B1785" i="16" s="1"/>
  <c r="B1791" i="16" s="1"/>
  <c r="B1797" i="16" s="1"/>
  <c r="B10" i="16"/>
  <c r="B16" i="16" s="1"/>
  <c r="B22" i="16" s="1"/>
  <c r="B28" i="16" s="1"/>
  <c r="B34" i="16" s="1"/>
  <c r="B40" i="16" s="1"/>
  <c r="B46" i="16" s="1"/>
  <c r="B52" i="16" s="1"/>
  <c r="B58" i="16" s="1"/>
  <c r="B64" i="16" s="1"/>
  <c r="B70" i="16" s="1"/>
  <c r="B76" i="16" s="1"/>
  <c r="B82" i="16" s="1"/>
  <c r="B88" i="16" s="1"/>
  <c r="B94" i="16" s="1"/>
  <c r="B100" i="16" s="1"/>
  <c r="B106" i="16" s="1"/>
  <c r="B112" i="16" s="1"/>
  <c r="B118" i="16" s="1"/>
  <c r="B124" i="16" s="1"/>
  <c r="B130" i="16" s="1"/>
  <c r="B136" i="16" s="1"/>
  <c r="B142" i="16" s="1"/>
  <c r="B148" i="16" s="1"/>
  <c r="B154" i="16" s="1"/>
  <c r="B160" i="16" s="1"/>
  <c r="B166" i="16" s="1"/>
  <c r="B172" i="16" s="1"/>
  <c r="B178" i="16" s="1"/>
  <c r="B184" i="16" s="1"/>
  <c r="B190" i="16" s="1"/>
  <c r="B196" i="16" s="1"/>
  <c r="B202" i="16" s="1"/>
  <c r="B208" i="16" s="1"/>
  <c r="B214" i="16" s="1"/>
  <c r="B220" i="16" s="1"/>
  <c r="B226" i="16" s="1"/>
  <c r="B232" i="16" s="1"/>
  <c r="B238" i="16" s="1"/>
  <c r="B244" i="16" s="1"/>
  <c r="B250" i="16" s="1"/>
  <c r="B256" i="16" s="1"/>
  <c r="B262" i="16" s="1"/>
  <c r="B268" i="16" s="1"/>
  <c r="B274" i="16" s="1"/>
  <c r="B280" i="16" s="1"/>
  <c r="B286" i="16" s="1"/>
  <c r="B292" i="16" s="1"/>
  <c r="B298" i="16" s="1"/>
  <c r="B304" i="16" s="1"/>
  <c r="B310" i="16" s="1"/>
  <c r="B316" i="16" s="1"/>
  <c r="B322" i="16" s="1"/>
  <c r="B328" i="16" s="1"/>
  <c r="B334" i="16" s="1"/>
  <c r="B340" i="16" s="1"/>
  <c r="B346" i="16" s="1"/>
  <c r="B352" i="16" s="1"/>
  <c r="B358" i="16" s="1"/>
  <c r="B364" i="16" s="1"/>
  <c r="B370" i="16" s="1"/>
  <c r="B376" i="16" s="1"/>
  <c r="B382" i="16" s="1"/>
  <c r="B388" i="16" s="1"/>
  <c r="B394" i="16" s="1"/>
  <c r="B400" i="16" s="1"/>
  <c r="B406" i="16" s="1"/>
  <c r="B412" i="16" s="1"/>
  <c r="B418" i="16" s="1"/>
  <c r="B424" i="16" s="1"/>
  <c r="B430" i="16" s="1"/>
  <c r="B436" i="16" s="1"/>
  <c r="B442" i="16" s="1"/>
  <c r="B448" i="16" s="1"/>
  <c r="B454" i="16" s="1"/>
  <c r="B460" i="16" s="1"/>
  <c r="B466" i="16" s="1"/>
  <c r="B472" i="16" s="1"/>
  <c r="B478" i="16" s="1"/>
  <c r="B484" i="16" s="1"/>
  <c r="B490" i="16" s="1"/>
  <c r="B496" i="16" s="1"/>
  <c r="B502" i="16" s="1"/>
  <c r="B508" i="16" s="1"/>
  <c r="B514" i="16" s="1"/>
  <c r="B520" i="16" s="1"/>
  <c r="B526" i="16" s="1"/>
  <c r="B532" i="16" s="1"/>
  <c r="B538" i="16" s="1"/>
  <c r="B544" i="16" s="1"/>
  <c r="B550" i="16" s="1"/>
  <c r="B556" i="16" s="1"/>
  <c r="B562" i="16" s="1"/>
  <c r="B568" i="16" s="1"/>
  <c r="B574" i="16" s="1"/>
  <c r="B580" i="16" s="1"/>
  <c r="B586" i="16" s="1"/>
  <c r="B592" i="16" s="1"/>
  <c r="B598" i="16" s="1"/>
  <c r="B604" i="16" s="1"/>
  <c r="B610" i="16" s="1"/>
  <c r="B616" i="16" s="1"/>
  <c r="B622" i="16" s="1"/>
  <c r="B628" i="16" s="1"/>
  <c r="B634" i="16" s="1"/>
  <c r="B640" i="16" s="1"/>
  <c r="B646" i="16" s="1"/>
  <c r="B652" i="16" s="1"/>
  <c r="B658" i="16" s="1"/>
  <c r="B664" i="16" s="1"/>
  <c r="B670" i="16" s="1"/>
  <c r="B676" i="16" s="1"/>
  <c r="B682" i="16" s="1"/>
  <c r="B688" i="16" s="1"/>
  <c r="B694" i="16" s="1"/>
  <c r="B700" i="16" s="1"/>
  <c r="B706" i="16" s="1"/>
  <c r="B712" i="16" s="1"/>
  <c r="B718" i="16" s="1"/>
  <c r="B724" i="16" s="1"/>
  <c r="B730" i="16" s="1"/>
  <c r="B736" i="16" s="1"/>
  <c r="B742" i="16" s="1"/>
  <c r="B748" i="16" s="1"/>
  <c r="B754" i="16" s="1"/>
  <c r="B760" i="16" s="1"/>
  <c r="B766" i="16" s="1"/>
  <c r="B772" i="16" s="1"/>
  <c r="B778" i="16" s="1"/>
  <c r="B784" i="16" s="1"/>
  <c r="B790" i="16" s="1"/>
  <c r="B796" i="16" s="1"/>
  <c r="B802" i="16" s="1"/>
  <c r="B808" i="16" s="1"/>
  <c r="B814" i="16" s="1"/>
  <c r="B820" i="16" s="1"/>
  <c r="B826" i="16" s="1"/>
  <c r="B832" i="16" s="1"/>
  <c r="B838" i="16" s="1"/>
  <c r="B844" i="16" s="1"/>
  <c r="B850" i="16" s="1"/>
  <c r="B856" i="16" s="1"/>
  <c r="B862" i="16" s="1"/>
  <c r="B868" i="16" s="1"/>
  <c r="B874" i="16" s="1"/>
  <c r="B880" i="16" s="1"/>
  <c r="B886" i="16" s="1"/>
  <c r="B892" i="16" s="1"/>
  <c r="B898" i="16" s="1"/>
  <c r="B904" i="16" s="1"/>
  <c r="B910" i="16" s="1"/>
  <c r="B916" i="16" s="1"/>
  <c r="B922" i="16" s="1"/>
  <c r="B928" i="16" s="1"/>
  <c r="B934" i="16" s="1"/>
  <c r="B940" i="16" s="1"/>
  <c r="B946" i="16" s="1"/>
  <c r="B952" i="16" s="1"/>
  <c r="B958" i="16" s="1"/>
  <c r="B964" i="16" s="1"/>
  <c r="B970" i="16" s="1"/>
  <c r="B976" i="16" s="1"/>
  <c r="B982" i="16" s="1"/>
  <c r="B988" i="16" s="1"/>
  <c r="B994" i="16" s="1"/>
  <c r="B1000" i="16" s="1"/>
  <c r="B1006" i="16" s="1"/>
  <c r="B1012" i="16" s="1"/>
  <c r="B1018" i="16" s="1"/>
  <c r="B1024" i="16" s="1"/>
  <c r="B1030" i="16" s="1"/>
  <c r="B1036" i="16" s="1"/>
  <c r="B1042" i="16" s="1"/>
  <c r="B1048" i="16" s="1"/>
  <c r="B1054" i="16" s="1"/>
  <c r="B1060" i="16" s="1"/>
  <c r="B1066" i="16" s="1"/>
  <c r="B1072" i="16" s="1"/>
  <c r="B1078" i="16" s="1"/>
  <c r="B1084" i="16" s="1"/>
  <c r="B1090" i="16" s="1"/>
  <c r="B1096" i="16" s="1"/>
  <c r="B1102" i="16" s="1"/>
  <c r="B1108" i="16" s="1"/>
  <c r="B1114" i="16" s="1"/>
  <c r="B1120" i="16" s="1"/>
  <c r="B1126" i="16" s="1"/>
  <c r="B1132" i="16" s="1"/>
  <c r="B1138" i="16" s="1"/>
  <c r="B1144" i="16" s="1"/>
  <c r="B1150" i="16" s="1"/>
  <c r="B1156" i="16" s="1"/>
  <c r="B1162" i="16" s="1"/>
  <c r="B1168" i="16" s="1"/>
  <c r="B1174" i="16" s="1"/>
  <c r="B1180" i="16" s="1"/>
  <c r="B1186" i="16" s="1"/>
  <c r="B1192" i="16" s="1"/>
  <c r="B1198" i="16" s="1"/>
  <c r="B1204" i="16" s="1"/>
  <c r="B1210" i="16" s="1"/>
  <c r="B1216" i="16" s="1"/>
  <c r="B1222" i="16" s="1"/>
  <c r="B1228" i="16" s="1"/>
  <c r="B1234" i="16" s="1"/>
  <c r="B1240" i="16" s="1"/>
  <c r="B1246" i="16" s="1"/>
  <c r="B1252" i="16" s="1"/>
  <c r="B1258" i="16" s="1"/>
  <c r="B1264" i="16" s="1"/>
  <c r="B1270" i="16" s="1"/>
  <c r="B1276" i="16" s="1"/>
  <c r="B1282" i="16" s="1"/>
  <c r="B1288" i="16" s="1"/>
  <c r="B1294" i="16" s="1"/>
  <c r="B1300" i="16" s="1"/>
  <c r="B1306" i="16" s="1"/>
  <c r="B1312" i="16" s="1"/>
  <c r="B1318" i="16" s="1"/>
  <c r="B1324" i="16" s="1"/>
  <c r="B1330" i="16" s="1"/>
  <c r="B1336" i="16" s="1"/>
  <c r="B1342" i="16" s="1"/>
  <c r="B1348" i="16" s="1"/>
  <c r="B1354" i="16" s="1"/>
  <c r="B1360" i="16" s="1"/>
  <c r="B1366" i="16" s="1"/>
  <c r="B1372" i="16" s="1"/>
  <c r="B1378" i="16" s="1"/>
  <c r="B1384" i="16" s="1"/>
  <c r="B1390" i="16" s="1"/>
  <c r="B1396" i="16" s="1"/>
  <c r="B1402" i="16" s="1"/>
  <c r="B1408" i="16" s="1"/>
  <c r="B1414" i="16" s="1"/>
  <c r="B1420" i="16" s="1"/>
  <c r="B1426" i="16" s="1"/>
  <c r="B1432" i="16" s="1"/>
  <c r="B1438" i="16" s="1"/>
  <c r="B1444" i="16" s="1"/>
  <c r="B1450" i="16" s="1"/>
  <c r="B1456" i="16" s="1"/>
  <c r="B1462" i="16" s="1"/>
  <c r="B1468" i="16" s="1"/>
  <c r="B1474" i="16" s="1"/>
  <c r="B1480" i="16" s="1"/>
  <c r="B1486" i="16" s="1"/>
  <c r="B1492" i="16" s="1"/>
  <c r="B1498" i="16" s="1"/>
  <c r="B1504" i="16" s="1"/>
  <c r="B1510" i="16" s="1"/>
  <c r="B1516" i="16" s="1"/>
  <c r="B1522" i="16" s="1"/>
  <c r="B1528" i="16" s="1"/>
  <c r="B1534" i="16" s="1"/>
  <c r="B1540" i="16" s="1"/>
  <c r="B1546" i="16" s="1"/>
  <c r="B1552" i="16" s="1"/>
  <c r="B1558" i="16" s="1"/>
  <c r="B1564" i="16" s="1"/>
  <c r="B1570" i="16" s="1"/>
  <c r="B1576" i="16" s="1"/>
  <c r="B1582" i="16" s="1"/>
  <c r="B1588" i="16" s="1"/>
  <c r="B1594" i="16" s="1"/>
  <c r="B1600" i="16" s="1"/>
  <c r="B1606" i="16" s="1"/>
  <c r="B1612" i="16" s="1"/>
  <c r="B1618" i="16" s="1"/>
  <c r="B1624" i="16" s="1"/>
  <c r="B1630" i="16" s="1"/>
  <c r="B1636" i="16" s="1"/>
  <c r="B1642" i="16" s="1"/>
  <c r="B1648" i="16" s="1"/>
  <c r="B1654" i="16" s="1"/>
  <c r="B1660" i="16" s="1"/>
  <c r="B1666" i="16" s="1"/>
  <c r="B1672" i="16" s="1"/>
  <c r="B1678" i="16" s="1"/>
  <c r="B1684" i="16" s="1"/>
  <c r="B1690" i="16" s="1"/>
  <c r="B1696" i="16" s="1"/>
  <c r="B1702" i="16" s="1"/>
  <c r="B1708" i="16" s="1"/>
  <c r="B1714" i="16" s="1"/>
  <c r="B1720" i="16" s="1"/>
  <c r="B1726" i="16" s="1"/>
  <c r="B1732" i="16" s="1"/>
  <c r="B1738" i="16" s="1"/>
  <c r="B1744" i="16" s="1"/>
  <c r="B1750" i="16" s="1"/>
  <c r="B1756" i="16" s="1"/>
  <c r="B1762" i="16" s="1"/>
  <c r="B1768" i="16" s="1"/>
  <c r="B1774" i="16" s="1"/>
  <c r="B1780" i="16" s="1"/>
  <c r="B1786" i="16" s="1"/>
  <c r="B1792" i="16" s="1"/>
  <c r="B1798" i="16" s="1"/>
  <c r="B11" i="16"/>
  <c r="B12" i="16"/>
  <c r="B18" i="16" s="1"/>
  <c r="B24" i="16" s="1"/>
  <c r="B30" i="16" s="1"/>
  <c r="B36" i="16" s="1"/>
  <c r="B42" i="16" s="1"/>
  <c r="B48" i="16" s="1"/>
  <c r="B54" i="16" s="1"/>
  <c r="B60" i="16" s="1"/>
  <c r="B66" i="16" s="1"/>
  <c r="B72" i="16" s="1"/>
  <c r="B78" i="16" s="1"/>
  <c r="B84" i="16" s="1"/>
  <c r="B90" i="16" s="1"/>
  <c r="B96" i="16" s="1"/>
  <c r="B102" i="16" s="1"/>
  <c r="B108" i="16" s="1"/>
  <c r="B114" i="16" s="1"/>
  <c r="B120" i="16" s="1"/>
  <c r="B126" i="16" s="1"/>
  <c r="B132" i="16" s="1"/>
  <c r="B138" i="16" s="1"/>
  <c r="B144" i="16" s="1"/>
  <c r="B150" i="16" s="1"/>
  <c r="B156" i="16" s="1"/>
  <c r="B162" i="16" s="1"/>
  <c r="B168" i="16" s="1"/>
  <c r="B174" i="16" s="1"/>
  <c r="B180" i="16" s="1"/>
  <c r="B186" i="16" s="1"/>
  <c r="B192" i="16" s="1"/>
  <c r="B198" i="16" s="1"/>
  <c r="B204" i="16" s="1"/>
  <c r="B210" i="16" s="1"/>
  <c r="B216" i="16" s="1"/>
  <c r="B222" i="16" s="1"/>
  <c r="B228" i="16" s="1"/>
  <c r="B234" i="16" s="1"/>
  <c r="B240" i="16" s="1"/>
  <c r="B246" i="16" s="1"/>
  <c r="B252" i="16" s="1"/>
  <c r="B258" i="16" s="1"/>
  <c r="B264" i="16" s="1"/>
  <c r="B270" i="16" s="1"/>
  <c r="B276" i="16" s="1"/>
  <c r="B282" i="16" s="1"/>
  <c r="B288" i="16" s="1"/>
  <c r="B294" i="16" s="1"/>
  <c r="B300" i="16" s="1"/>
  <c r="B306" i="16" s="1"/>
  <c r="B312" i="16" s="1"/>
  <c r="B318" i="16" s="1"/>
  <c r="B324" i="16" s="1"/>
  <c r="B330" i="16" s="1"/>
  <c r="B336" i="16" s="1"/>
  <c r="B342" i="16" s="1"/>
  <c r="B348" i="16" s="1"/>
  <c r="B354" i="16" s="1"/>
  <c r="B360" i="16" s="1"/>
  <c r="B366" i="16" s="1"/>
  <c r="B372" i="16" s="1"/>
  <c r="B378" i="16" s="1"/>
  <c r="B384" i="16" s="1"/>
  <c r="B390" i="16" s="1"/>
  <c r="B396" i="16" s="1"/>
  <c r="B402" i="16" s="1"/>
  <c r="B408" i="16" s="1"/>
  <c r="B414" i="16" s="1"/>
  <c r="B420" i="16" s="1"/>
  <c r="B426" i="16" s="1"/>
  <c r="B432" i="16" s="1"/>
  <c r="B438" i="16" s="1"/>
  <c r="B444" i="16" s="1"/>
  <c r="B450" i="16" s="1"/>
  <c r="B456" i="16" s="1"/>
  <c r="B462" i="16" s="1"/>
  <c r="B468" i="16" s="1"/>
  <c r="B474" i="16" s="1"/>
  <c r="B480" i="16" s="1"/>
  <c r="B486" i="16" s="1"/>
  <c r="B492" i="16" s="1"/>
  <c r="B498" i="16" s="1"/>
  <c r="B504" i="16" s="1"/>
  <c r="B510" i="16" s="1"/>
  <c r="B516" i="16" s="1"/>
  <c r="B522" i="16" s="1"/>
  <c r="B528" i="16" s="1"/>
  <c r="B534" i="16" s="1"/>
  <c r="B540" i="16" s="1"/>
  <c r="B546" i="16" s="1"/>
  <c r="B552" i="16" s="1"/>
  <c r="B558" i="16" s="1"/>
  <c r="B564" i="16" s="1"/>
  <c r="B570" i="16" s="1"/>
  <c r="B576" i="16" s="1"/>
  <c r="B582" i="16" s="1"/>
  <c r="B588" i="16" s="1"/>
  <c r="B594" i="16" s="1"/>
  <c r="B600" i="16" s="1"/>
  <c r="B606" i="16" s="1"/>
  <c r="B612" i="16" s="1"/>
  <c r="B618" i="16" s="1"/>
  <c r="B624" i="16" s="1"/>
  <c r="B630" i="16" s="1"/>
  <c r="B636" i="16" s="1"/>
  <c r="B642" i="16" s="1"/>
  <c r="B648" i="16" s="1"/>
  <c r="B654" i="16" s="1"/>
  <c r="B660" i="16" s="1"/>
  <c r="B666" i="16" s="1"/>
  <c r="B672" i="16" s="1"/>
  <c r="B678" i="16" s="1"/>
  <c r="B684" i="16" s="1"/>
  <c r="B690" i="16" s="1"/>
  <c r="B696" i="16" s="1"/>
  <c r="B702" i="16" s="1"/>
  <c r="B708" i="16" s="1"/>
  <c r="B714" i="16" s="1"/>
  <c r="B720" i="16" s="1"/>
  <c r="B726" i="16" s="1"/>
  <c r="B732" i="16" s="1"/>
  <c r="B738" i="16" s="1"/>
  <c r="B744" i="16" s="1"/>
  <c r="B750" i="16" s="1"/>
  <c r="B756" i="16" s="1"/>
  <c r="B762" i="16" s="1"/>
  <c r="B768" i="16" s="1"/>
  <c r="B774" i="16" s="1"/>
  <c r="B780" i="16" s="1"/>
  <c r="B786" i="16" s="1"/>
  <c r="B792" i="16" s="1"/>
  <c r="B798" i="16" s="1"/>
  <c r="B804" i="16" s="1"/>
  <c r="B810" i="16" s="1"/>
  <c r="B816" i="16" s="1"/>
  <c r="B822" i="16" s="1"/>
  <c r="B828" i="16" s="1"/>
  <c r="B834" i="16" s="1"/>
  <c r="B840" i="16" s="1"/>
  <c r="B846" i="16" s="1"/>
  <c r="B852" i="16" s="1"/>
  <c r="B858" i="16" s="1"/>
  <c r="B864" i="16" s="1"/>
  <c r="B870" i="16" s="1"/>
  <c r="B876" i="16" s="1"/>
  <c r="B882" i="16" s="1"/>
  <c r="B888" i="16" s="1"/>
  <c r="B894" i="16" s="1"/>
  <c r="B900" i="16" s="1"/>
  <c r="B906" i="16" s="1"/>
  <c r="B912" i="16" s="1"/>
  <c r="B918" i="16" s="1"/>
  <c r="B924" i="16" s="1"/>
  <c r="B930" i="16" s="1"/>
  <c r="B936" i="16" s="1"/>
  <c r="B942" i="16" s="1"/>
  <c r="B948" i="16" s="1"/>
  <c r="B954" i="16" s="1"/>
  <c r="B960" i="16" s="1"/>
  <c r="B966" i="16" s="1"/>
  <c r="B972" i="16" s="1"/>
  <c r="B978" i="16" s="1"/>
  <c r="B984" i="16" s="1"/>
  <c r="B990" i="16" s="1"/>
  <c r="B996" i="16" s="1"/>
  <c r="B1002" i="16" s="1"/>
  <c r="B1008" i="16" s="1"/>
  <c r="B1014" i="16" s="1"/>
  <c r="B1020" i="16" s="1"/>
  <c r="B1026" i="16" s="1"/>
  <c r="B1032" i="16" s="1"/>
  <c r="B1038" i="16" s="1"/>
  <c r="B1044" i="16" s="1"/>
  <c r="B1050" i="16" s="1"/>
  <c r="B1056" i="16" s="1"/>
  <c r="B1062" i="16" s="1"/>
  <c r="B1068" i="16" s="1"/>
  <c r="B1074" i="16" s="1"/>
  <c r="B1080" i="16" s="1"/>
  <c r="B1086" i="16" s="1"/>
  <c r="B1092" i="16" s="1"/>
  <c r="B1098" i="16" s="1"/>
  <c r="B1104" i="16" s="1"/>
  <c r="B1110" i="16" s="1"/>
  <c r="B1116" i="16" s="1"/>
  <c r="B1122" i="16" s="1"/>
  <c r="B1128" i="16" s="1"/>
  <c r="B1134" i="16" s="1"/>
  <c r="B1140" i="16" s="1"/>
  <c r="B1146" i="16" s="1"/>
  <c r="B1152" i="16" s="1"/>
  <c r="B1158" i="16" s="1"/>
  <c r="B1164" i="16" s="1"/>
  <c r="B1170" i="16" s="1"/>
  <c r="B1176" i="16" s="1"/>
  <c r="B1182" i="16" s="1"/>
  <c r="B1188" i="16" s="1"/>
  <c r="B1194" i="16" s="1"/>
  <c r="B1200" i="16" s="1"/>
  <c r="B1206" i="16" s="1"/>
  <c r="B1212" i="16" s="1"/>
  <c r="B1218" i="16" s="1"/>
  <c r="B1224" i="16" s="1"/>
  <c r="B1230" i="16" s="1"/>
  <c r="B1236" i="16" s="1"/>
  <c r="B1242" i="16" s="1"/>
  <c r="B1248" i="16" s="1"/>
  <c r="B1254" i="16" s="1"/>
  <c r="B1260" i="16" s="1"/>
  <c r="B1266" i="16" s="1"/>
  <c r="B1272" i="16" s="1"/>
  <c r="B1278" i="16" s="1"/>
  <c r="B1284" i="16" s="1"/>
  <c r="B1290" i="16" s="1"/>
  <c r="B1296" i="16" s="1"/>
  <c r="B1302" i="16" s="1"/>
  <c r="B1308" i="16" s="1"/>
  <c r="B1314" i="16" s="1"/>
  <c r="B1320" i="16" s="1"/>
  <c r="B1326" i="16" s="1"/>
  <c r="B1332" i="16" s="1"/>
  <c r="B1338" i="16" s="1"/>
  <c r="B1344" i="16" s="1"/>
  <c r="B1350" i="16" s="1"/>
  <c r="B1356" i="16" s="1"/>
  <c r="B1362" i="16" s="1"/>
  <c r="B1368" i="16" s="1"/>
  <c r="B1374" i="16" s="1"/>
  <c r="B1380" i="16" s="1"/>
  <c r="B1386" i="16" s="1"/>
  <c r="B1392" i="16" s="1"/>
  <c r="B1398" i="16" s="1"/>
  <c r="B1404" i="16" s="1"/>
  <c r="B1410" i="16" s="1"/>
  <c r="B1416" i="16" s="1"/>
  <c r="B1422" i="16" s="1"/>
  <c r="B1428" i="16" s="1"/>
  <c r="B1434" i="16" s="1"/>
  <c r="B1440" i="16" s="1"/>
  <c r="B1446" i="16" s="1"/>
  <c r="B1452" i="16" s="1"/>
  <c r="B1458" i="16" s="1"/>
  <c r="B1464" i="16" s="1"/>
  <c r="B1470" i="16" s="1"/>
  <c r="B1476" i="16" s="1"/>
  <c r="B1482" i="16" s="1"/>
  <c r="B1488" i="16" s="1"/>
  <c r="B1494" i="16" s="1"/>
  <c r="B1500" i="16" s="1"/>
  <c r="B1506" i="16" s="1"/>
  <c r="B1512" i="16" s="1"/>
  <c r="B1518" i="16" s="1"/>
  <c r="B1524" i="16" s="1"/>
  <c r="B1530" i="16" s="1"/>
  <c r="B1536" i="16" s="1"/>
  <c r="B1542" i="16" s="1"/>
  <c r="B1548" i="16" s="1"/>
  <c r="B1554" i="16" s="1"/>
  <c r="B1560" i="16" s="1"/>
  <c r="B1566" i="16" s="1"/>
  <c r="B1572" i="16" s="1"/>
  <c r="B1578" i="16" s="1"/>
  <c r="B1584" i="16" s="1"/>
  <c r="B1590" i="16" s="1"/>
  <c r="B1596" i="16" s="1"/>
  <c r="B1602" i="16" s="1"/>
  <c r="B1608" i="16" s="1"/>
  <c r="B1614" i="16" s="1"/>
  <c r="B1620" i="16" s="1"/>
  <c r="B1626" i="16" s="1"/>
  <c r="B1632" i="16" s="1"/>
  <c r="B1638" i="16" s="1"/>
  <c r="B1644" i="16" s="1"/>
  <c r="B1650" i="16" s="1"/>
  <c r="B1656" i="16" s="1"/>
  <c r="B1662" i="16" s="1"/>
  <c r="B1668" i="16" s="1"/>
  <c r="B1674" i="16" s="1"/>
  <c r="B1680" i="16" s="1"/>
  <c r="B1686" i="16" s="1"/>
  <c r="B1692" i="16" s="1"/>
  <c r="B1698" i="16" s="1"/>
  <c r="B1704" i="16" s="1"/>
  <c r="B1710" i="16" s="1"/>
  <c r="B1716" i="16" s="1"/>
  <c r="B1722" i="16" s="1"/>
  <c r="B1728" i="16" s="1"/>
  <c r="B1734" i="16" s="1"/>
  <c r="B1740" i="16" s="1"/>
  <c r="B1746" i="16" s="1"/>
  <c r="B1752" i="16" s="1"/>
  <c r="B1758" i="16" s="1"/>
  <c r="B1764" i="16" s="1"/>
  <c r="B1770" i="16" s="1"/>
  <c r="B1776" i="16" s="1"/>
  <c r="B1782" i="16" s="1"/>
  <c r="B1788" i="16" s="1"/>
  <c r="B1794" i="16" s="1"/>
  <c r="B1800" i="16" s="1"/>
  <c r="B13" i="16"/>
  <c r="B19" i="16" s="1"/>
  <c r="B25" i="16" s="1"/>
  <c r="B31" i="16" s="1"/>
  <c r="B37" i="16" s="1"/>
  <c r="B43" i="16" s="1"/>
  <c r="B49" i="16" s="1"/>
  <c r="B55" i="16" s="1"/>
  <c r="B61" i="16" s="1"/>
  <c r="B67" i="16" s="1"/>
  <c r="B73" i="16" s="1"/>
  <c r="B79" i="16" s="1"/>
  <c r="B85" i="16" s="1"/>
  <c r="B91" i="16" s="1"/>
  <c r="B97" i="16" s="1"/>
  <c r="B103" i="16" s="1"/>
  <c r="B109" i="16" s="1"/>
  <c r="B115" i="16" s="1"/>
  <c r="B121" i="16" s="1"/>
  <c r="B127" i="16" s="1"/>
  <c r="B133" i="16" s="1"/>
  <c r="B139" i="16" s="1"/>
  <c r="B145" i="16" s="1"/>
  <c r="B151" i="16" s="1"/>
  <c r="B157" i="16" s="1"/>
  <c r="B163" i="16" s="1"/>
  <c r="B169" i="16" s="1"/>
  <c r="B175" i="16" s="1"/>
  <c r="B181" i="16" s="1"/>
  <c r="B187" i="16" s="1"/>
  <c r="B193" i="16" s="1"/>
  <c r="B199" i="16" s="1"/>
  <c r="B205" i="16" s="1"/>
  <c r="B211" i="16" s="1"/>
  <c r="B217" i="16" s="1"/>
  <c r="B223" i="16" s="1"/>
  <c r="B229" i="16" s="1"/>
  <c r="B235" i="16" s="1"/>
  <c r="B241" i="16" s="1"/>
  <c r="B247" i="16" s="1"/>
  <c r="B253" i="16" s="1"/>
  <c r="B259" i="16" s="1"/>
  <c r="B265" i="16" s="1"/>
  <c r="B271" i="16" s="1"/>
  <c r="B277" i="16" s="1"/>
  <c r="B283" i="16" s="1"/>
  <c r="B289" i="16" s="1"/>
  <c r="B295" i="16" s="1"/>
  <c r="B301" i="16" s="1"/>
  <c r="B307" i="16" s="1"/>
  <c r="B313" i="16" s="1"/>
  <c r="B319" i="16" s="1"/>
  <c r="B325" i="16" s="1"/>
  <c r="B331" i="16" s="1"/>
  <c r="B337" i="16" s="1"/>
  <c r="B343" i="16" s="1"/>
  <c r="B349" i="16" s="1"/>
  <c r="B355" i="16" s="1"/>
  <c r="B361" i="16" s="1"/>
  <c r="B367" i="16" s="1"/>
  <c r="B373" i="16" s="1"/>
  <c r="B379" i="16" s="1"/>
  <c r="B385" i="16" s="1"/>
  <c r="B391" i="16" s="1"/>
  <c r="B397" i="16" s="1"/>
  <c r="B403" i="16" s="1"/>
  <c r="B409" i="16" s="1"/>
  <c r="B415" i="16" s="1"/>
  <c r="B421" i="16" s="1"/>
  <c r="B427" i="16" s="1"/>
  <c r="B433" i="16" s="1"/>
  <c r="B439" i="16" s="1"/>
  <c r="B445" i="16" s="1"/>
  <c r="B451" i="16" s="1"/>
  <c r="B457" i="16" s="1"/>
  <c r="B463" i="16" s="1"/>
  <c r="B469" i="16" s="1"/>
  <c r="B475" i="16" s="1"/>
  <c r="B481" i="16" s="1"/>
  <c r="B487" i="16" s="1"/>
  <c r="B493" i="16" s="1"/>
  <c r="B499" i="16" s="1"/>
  <c r="B505" i="16" s="1"/>
  <c r="B511" i="16" s="1"/>
  <c r="B517" i="16" s="1"/>
  <c r="B523" i="16" s="1"/>
  <c r="B529" i="16" s="1"/>
  <c r="B535" i="16" s="1"/>
  <c r="B541" i="16" s="1"/>
  <c r="B547" i="16" s="1"/>
  <c r="B553" i="16" s="1"/>
  <c r="B559" i="16" s="1"/>
  <c r="B565" i="16" s="1"/>
  <c r="B571" i="16" s="1"/>
  <c r="B577" i="16" s="1"/>
  <c r="B583" i="16" s="1"/>
  <c r="B589" i="16" s="1"/>
  <c r="B595" i="16" s="1"/>
  <c r="B601" i="16" s="1"/>
  <c r="B607" i="16" s="1"/>
  <c r="B613" i="16" s="1"/>
  <c r="B619" i="16" s="1"/>
  <c r="B625" i="16" s="1"/>
  <c r="B631" i="16" s="1"/>
  <c r="B637" i="16" s="1"/>
  <c r="B643" i="16" s="1"/>
  <c r="B649" i="16" s="1"/>
  <c r="B655" i="16" s="1"/>
  <c r="B661" i="16" s="1"/>
  <c r="B667" i="16" s="1"/>
  <c r="B673" i="16" s="1"/>
  <c r="B679" i="16" s="1"/>
  <c r="B685" i="16" s="1"/>
  <c r="B691" i="16" s="1"/>
  <c r="B697" i="16" s="1"/>
  <c r="B703" i="16" s="1"/>
  <c r="B709" i="16" s="1"/>
  <c r="B715" i="16" s="1"/>
  <c r="B721" i="16" s="1"/>
  <c r="B727" i="16" s="1"/>
  <c r="B733" i="16" s="1"/>
  <c r="B739" i="16" s="1"/>
  <c r="B745" i="16" s="1"/>
  <c r="B751" i="16" s="1"/>
  <c r="B757" i="16" s="1"/>
  <c r="B763" i="16" s="1"/>
  <c r="B769" i="16" s="1"/>
  <c r="B775" i="16" s="1"/>
  <c r="B781" i="16" s="1"/>
  <c r="B787" i="16" s="1"/>
  <c r="B793" i="16" s="1"/>
  <c r="B799" i="16" s="1"/>
  <c r="B805" i="16" s="1"/>
  <c r="B811" i="16" s="1"/>
  <c r="B817" i="16" s="1"/>
  <c r="B823" i="16" s="1"/>
  <c r="B829" i="16" s="1"/>
  <c r="B835" i="16" s="1"/>
  <c r="B841" i="16" s="1"/>
  <c r="B847" i="16" s="1"/>
  <c r="B853" i="16" s="1"/>
  <c r="B859" i="16" s="1"/>
  <c r="B865" i="16" s="1"/>
  <c r="B871" i="16" s="1"/>
  <c r="B877" i="16" s="1"/>
  <c r="B883" i="16" s="1"/>
  <c r="B889" i="16" s="1"/>
  <c r="B895" i="16" s="1"/>
  <c r="B901" i="16" s="1"/>
  <c r="B907" i="16" s="1"/>
  <c r="B913" i="16" s="1"/>
  <c r="B919" i="16" s="1"/>
  <c r="B925" i="16" s="1"/>
  <c r="B931" i="16" s="1"/>
  <c r="B937" i="16" s="1"/>
  <c r="B943" i="16" s="1"/>
  <c r="B949" i="16" s="1"/>
  <c r="B955" i="16" s="1"/>
  <c r="B961" i="16" s="1"/>
  <c r="B967" i="16" s="1"/>
  <c r="B973" i="16" s="1"/>
  <c r="B979" i="16" s="1"/>
  <c r="B985" i="16" s="1"/>
  <c r="B991" i="16" s="1"/>
  <c r="B997" i="16" s="1"/>
  <c r="B1003" i="16" s="1"/>
  <c r="B1009" i="16" s="1"/>
  <c r="B1015" i="16" s="1"/>
  <c r="B1021" i="16" s="1"/>
  <c r="B1027" i="16" s="1"/>
  <c r="B1033" i="16" s="1"/>
  <c r="B1039" i="16" s="1"/>
  <c r="B1045" i="16" s="1"/>
  <c r="B1051" i="16" s="1"/>
  <c r="B1057" i="16" s="1"/>
  <c r="B1063" i="16" s="1"/>
  <c r="B1069" i="16" s="1"/>
  <c r="B1075" i="16" s="1"/>
  <c r="B1081" i="16" s="1"/>
  <c r="B1087" i="16" s="1"/>
  <c r="B1093" i="16" s="1"/>
  <c r="B1099" i="16" s="1"/>
  <c r="B1105" i="16" s="1"/>
  <c r="B1111" i="16" s="1"/>
  <c r="B1117" i="16" s="1"/>
  <c r="B1123" i="16" s="1"/>
  <c r="B1129" i="16" s="1"/>
  <c r="B1135" i="16" s="1"/>
  <c r="B1141" i="16" s="1"/>
  <c r="B1147" i="16" s="1"/>
  <c r="B1153" i="16" s="1"/>
  <c r="B1159" i="16" s="1"/>
  <c r="B1165" i="16" s="1"/>
  <c r="B1171" i="16" s="1"/>
  <c r="B1177" i="16" s="1"/>
  <c r="B1183" i="16" s="1"/>
  <c r="B1189" i="16" s="1"/>
  <c r="B1195" i="16" s="1"/>
  <c r="B1201" i="16" s="1"/>
  <c r="B1207" i="16" s="1"/>
  <c r="B1213" i="16" s="1"/>
  <c r="B1219" i="16" s="1"/>
  <c r="B1225" i="16" s="1"/>
  <c r="B1231" i="16" s="1"/>
  <c r="B1237" i="16" s="1"/>
  <c r="B1243" i="16" s="1"/>
  <c r="B1249" i="16" s="1"/>
  <c r="B1255" i="16" s="1"/>
  <c r="B1261" i="16" s="1"/>
  <c r="B1267" i="16" s="1"/>
  <c r="B1273" i="16" s="1"/>
  <c r="B1279" i="16" s="1"/>
  <c r="B1285" i="16" s="1"/>
  <c r="B1291" i="16" s="1"/>
  <c r="B1297" i="16" s="1"/>
  <c r="B1303" i="16" s="1"/>
  <c r="B1309" i="16" s="1"/>
  <c r="B1315" i="16" s="1"/>
  <c r="B1321" i="16" s="1"/>
  <c r="B1327" i="16" s="1"/>
  <c r="B1333" i="16" s="1"/>
  <c r="B1339" i="16" s="1"/>
  <c r="B1345" i="16" s="1"/>
  <c r="B1351" i="16" s="1"/>
  <c r="B1357" i="16" s="1"/>
  <c r="B1363" i="16" s="1"/>
  <c r="B1369" i="16" s="1"/>
  <c r="B1375" i="16" s="1"/>
  <c r="B1381" i="16" s="1"/>
  <c r="B1387" i="16" s="1"/>
  <c r="B1393" i="16" s="1"/>
  <c r="B1399" i="16" s="1"/>
  <c r="B1405" i="16" s="1"/>
  <c r="B1411" i="16" s="1"/>
  <c r="B1417" i="16" s="1"/>
  <c r="B1423" i="16" s="1"/>
  <c r="B1429" i="16" s="1"/>
  <c r="B1435" i="16" s="1"/>
  <c r="B1441" i="16" s="1"/>
  <c r="B1447" i="16" s="1"/>
  <c r="B1453" i="16" s="1"/>
  <c r="B1459" i="16" s="1"/>
  <c r="B1465" i="16" s="1"/>
  <c r="B1471" i="16" s="1"/>
  <c r="B1477" i="16" s="1"/>
  <c r="B1483" i="16" s="1"/>
  <c r="B1489" i="16" s="1"/>
  <c r="B1495" i="16" s="1"/>
  <c r="B1501" i="16" s="1"/>
  <c r="B1507" i="16" s="1"/>
  <c r="B1513" i="16" s="1"/>
  <c r="B1519" i="16" s="1"/>
  <c r="B1525" i="16" s="1"/>
  <c r="B1531" i="16" s="1"/>
  <c r="B1537" i="16" s="1"/>
  <c r="B1543" i="16" s="1"/>
  <c r="B1549" i="16" s="1"/>
  <c r="B1555" i="16" s="1"/>
  <c r="B1561" i="16" s="1"/>
  <c r="B1567" i="16" s="1"/>
  <c r="B1573" i="16" s="1"/>
  <c r="B1579" i="16" s="1"/>
  <c r="B1585" i="16" s="1"/>
  <c r="B1591" i="16" s="1"/>
  <c r="B1597" i="16" s="1"/>
  <c r="B1603" i="16" s="1"/>
  <c r="B1609" i="16" s="1"/>
  <c r="B1615" i="16" s="1"/>
  <c r="B1621" i="16" s="1"/>
  <c r="B1627" i="16" s="1"/>
  <c r="B1633" i="16" s="1"/>
  <c r="B1639" i="16" s="1"/>
  <c r="B1645" i="16" s="1"/>
  <c r="B1651" i="16" s="1"/>
  <c r="B1657" i="16" s="1"/>
  <c r="B1663" i="16" s="1"/>
  <c r="B1669" i="16" s="1"/>
  <c r="B1675" i="16" s="1"/>
  <c r="B1681" i="16" s="1"/>
  <c r="B1687" i="16" s="1"/>
  <c r="B1693" i="16" s="1"/>
  <c r="B1699" i="16" s="1"/>
  <c r="B1705" i="16" s="1"/>
  <c r="B1711" i="16" s="1"/>
  <c r="B1717" i="16" s="1"/>
  <c r="B1723" i="16" s="1"/>
  <c r="B1729" i="16" s="1"/>
  <c r="B1735" i="16" s="1"/>
  <c r="B1741" i="16" s="1"/>
  <c r="B1747" i="16" s="1"/>
  <c r="B1753" i="16" s="1"/>
  <c r="B1759" i="16" s="1"/>
  <c r="B1765" i="16" s="1"/>
  <c r="B1771" i="16" s="1"/>
  <c r="B1777" i="16" s="1"/>
  <c r="B1783" i="16" s="1"/>
  <c r="B1789" i="16" s="1"/>
  <c r="B1795" i="16" s="1"/>
  <c r="B1801" i="16" s="1"/>
  <c r="B17" i="16"/>
  <c r="B23" i="16" s="1"/>
  <c r="B29" i="16" s="1"/>
  <c r="B35" i="16" s="1"/>
  <c r="B41" i="16" s="1"/>
  <c r="B47" i="16" s="1"/>
  <c r="B53" i="16" s="1"/>
  <c r="B59" i="16" s="1"/>
  <c r="B65" i="16" s="1"/>
  <c r="B71" i="16" s="1"/>
  <c r="B77" i="16" s="1"/>
  <c r="B83" i="16" s="1"/>
  <c r="B89" i="16" s="1"/>
  <c r="B95" i="16" s="1"/>
  <c r="B101" i="16" s="1"/>
  <c r="B107" i="16" s="1"/>
  <c r="B113" i="16" s="1"/>
  <c r="B119" i="16" s="1"/>
  <c r="B125" i="16" s="1"/>
  <c r="B131" i="16" s="1"/>
  <c r="B137" i="16" s="1"/>
  <c r="B143" i="16" s="1"/>
  <c r="B149" i="16" s="1"/>
  <c r="B155" i="16" s="1"/>
  <c r="B161" i="16" s="1"/>
  <c r="B167" i="16" s="1"/>
  <c r="B173" i="16" s="1"/>
  <c r="B179" i="16" s="1"/>
  <c r="B185" i="16" s="1"/>
  <c r="B191" i="16" s="1"/>
  <c r="B197" i="16" s="1"/>
  <c r="B203" i="16" s="1"/>
  <c r="B209" i="16" s="1"/>
  <c r="B215" i="16" s="1"/>
  <c r="B221" i="16" s="1"/>
  <c r="B227" i="16" s="1"/>
  <c r="B233" i="16" s="1"/>
  <c r="B239" i="16" s="1"/>
  <c r="B245" i="16" s="1"/>
  <c r="B251" i="16" s="1"/>
  <c r="B257" i="16" s="1"/>
  <c r="B263" i="16" s="1"/>
  <c r="B269" i="16" s="1"/>
  <c r="B275" i="16" s="1"/>
  <c r="B281" i="16" s="1"/>
  <c r="B287" i="16" s="1"/>
  <c r="B293" i="16" s="1"/>
  <c r="B299" i="16" s="1"/>
  <c r="B305" i="16" s="1"/>
  <c r="B311" i="16" s="1"/>
  <c r="B317" i="16" s="1"/>
  <c r="B323" i="16" s="1"/>
  <c r="B329" i="16" s="1"/>
  <c r="B335" i="16" s="1"/>
  <c r="B341" i="16" s="1"/>
  <c r="B347" i="16" s="1"/>
  <c r="B353" i="16" s="1"/>
  <c r="B359" i="16" s="1"/>
  <c r="B365" i="16" s="1"/>
  <c r="B371" i="16" s="1"/>
  <c r="B377" i="16" s="1"/>
  <c r="B383" i="16" s="1"/>
  <c r="B389" i="16" s="1"/>
  <c r="B395" i="16" s="1"/>
  <c r="B401" i="16" s="1"/>
  <c r="B407" i="16" s="1"/>
  <c r="B413" i="16" s="1"/>
  <c r="B419" i="16" s="1"/>
  <c r="B425" i="16" s="1"/>
  <c r="B431" i="16" s="1"/>
  <c r="B437" i="16" s="1"/>
  <c r="B443" i="16" s="1"/>
  <c r="B449" i="16" s="1"/>
  <c r="B455" i="16" s="1"/>
  <c r="B461" i="16" s="1"/>
  <c r="B467" i="16" s="1"/>
  <c r="B473" i="16" s="1"/>
  <c r="B479" i="16" s="1"/>
  <c r="B485" i="16" s="1"/>
  <c r="B491" i="16" s="1"/>
  <c r="B497" i="16" s="1"/>
  <c r="B503" i="16" s="1"/>
  <c r="B509" i="16" s="1"/>
  <c r="B515" i="16" s="1"/>
  <c r="B521" i="16" s="1"/>
  <c r="B527" i="16" s="1"/>
  <c r="B533" i="16" s="1"/>
  <c r="B539" i="16" s="1"/>
  <c r="B545" i="16" s="1"/>
  <c r="B551" i="16" s="1"/>
  <c r="B557" i="16" s="1"/>
  <c r="B563" i="16" s="1"/>
  <c r="B569" i="16" s="1"/>
  <c r="B575" i="16" s="1"/>
  <c r="B581" i="16" s="1"/>
  <c r="B587" i="16" s="1"/>
  <c r="B593" i="16" s="1"/>
  <c r="B599" i="16" s="1"/>
  <c r="B605" i="16" s="1"/>
  <c r="B611" i="16" s="1"/>
  <c r="B617" i="16" s="1"/>
  <c r="B623" i="16" s="1"/>
  <c r="B629" i="16" s="1"/>
  <c r="B635" i="16" s="1"/>
  <c r="B641" i="16" s="1"/>
  <c r="B647" i="16" s="1"/>
  <c r="B653" i="16" s="1"/>
  <c r="B659" i="16" s="1"/>
  <c r="B665" i="16" s="1"/>
  <c r="B671" i="16" s="1"/>
  <c r="B677" i="16" s="1"/>
  <c r="B683" i="16" s="1"/>
  <c r="B689" i="16" s="1"/>
  <c r="B695" i="16" s="1"/>
  <c r="B701" i="16" s="1"/>
  <c r="B707" i="16" s="1"/>
  <c r="B713" i="16" s="1"/>
  <c r="B719" i="16" s="1"/>
  <c r="B725" i="16" s="1"/>
  <c r="B731" i="16" s="1"/>
  <c r="B737" i="16" s="1"/>
  <c r="B743" i="16" s="1"/>
  <c r="B749" i="16" s="1"/>
  <c r="B755" i="16" s="1"/>
  <c r="B761" i="16" s="1"/>
  <c r="B767" i="16" s="1"/>
  <c r="B773" i="16" s="1"/>
  <c r="B779" i="16" s="1"/>
  <c r="B785" i="16" s="1"/>
  <c r="B791" i="16" s="1"/>
  <c r="B797" i="16" s="1"/>
  <c r="B803" i="16" s="1"/>
  <c r="B809" i="16" s="1"/>
  <c r="B815" i="16" s="1"/>
  <c r="B821" i="16" s="1"/>
  <c r="B827" i="16" s="1"/>
  <c r="B833" i="16" s="1"/>
  <c r="B839" i="16" s="1"/>
  <c r="B845" i="16" s="1"/>
  <c r="B851" i="16" s="1"/>
  <c r="B857" i="16" s="1"/>
  <c r="B863" i="16" s="1"/>
  <c r="B869" i="16" s="1"/>
  <c r="B875" i="16" s="1"/>
  <c r="B881" i="16" s="1"/>
  <c r="B887" i="16" s="1"/>
  <c r="B893" i="16" s="1"/>
  <c r="B899" i="16" s="1"/>
  <c r="B905" i="16" s="1"/>
  <c r="B911" i="16" s="1"/>
  <c r="B917" i="16" s="1"/>
  <c r="B923" i="16" s="1"/>
  <c r="B929" i="16" s="1"/>
  <c r="B935" i="16" s="1"/>
  <c r="B941" i="16" s="1"/>
  <c r="B947" i="16" s="1"/>
  <c r="B953" i="16" s="1"/>
  <c r="B959" i="16" s="1"/>
  <c r="B965" i="16" s="1"/>
  <c r="B971" i="16" s="1"/>
  <c r="B977" i="16" s="1"/>
  <c r="B983" i="16" s="1"/>
  <c r="B989" i="16" s="1"/>
  <c r="B995" i="16" s="1"/>
  <c r="B1001" i="16" s="1"/>
  <c r="B1007" i="16" s="1"/>
  <c r="B1013" i="16" s="1"/>
  <c r="B1019" i="16" s="1"/>
  <c r="B1025" i="16" s="1"/>
  <c r="B1031" i="16" s="1"/>
  <c r="B1037" i="16" s="1"/>
  <c r="B1043" i="16" s="1"/>
  <c r="B1049" i="16" s="1"/>
  <c r="B1055" i="16" s="1"/>
  <c r="B1061" i="16" s="1"/>
  <c r="B1067" i="16" s="1"/>
  <c r="B1073" i="16" s="1"/>
  <c r="B1079" i="16" s="1"/>
  <c r="B1085" i="16" s="1"/>
  <c r="B1091" i="16" s="1"/>
  <c r="B1097" i="16" s="1"/>
  <c r="B1103" i="16" s="1"/>
  <c r="B1109" i="16" s="1"/>
  <c r="B1115" i="16" s="1"/>
  <c r="B1121" i="16" s="1"/>
  <c r="B1127" i="16" s="1"/>
  <c r="B1133" i="16" s="1"/>
  <c r="B1139" i="16" s="1"/>
  <c r="B1145" i="16" s="1"/>
  <c r="B1151" i="16" s="1"/>
  <c r="B1157" i="16" s="1"/>
  <c r="B1163" i="16" s="1"/>
  <c r="B1169" i="16" s="1"/>
  <c r="B1175" i="16" s="1"/>
  <c r="B1181" i="16" s="1"/>
  <c r="B1187" i="16" s="1"/>
  <c r="B1193" i="16" s="1"/>
  <c r="B1199" i="16" s="1"/>
  <c r="B1205" i="16" s="1"/>
  <c r="B1211" i="16" s="1"/>
  <c r="B1217" i="16" s="1"/>
  <c r="B1223" i="16" s="1"/>
  <c r="B1229" i="16" s="1"/>
  <c r="B1235" i="16" s="1"/>
  <c r="B1241" i="16" s="1"/>
  <c r="B1247" i="16" s="1"/>
  <c r="B1253" i="16" s="1"/>
  <c r="B1259" i="16" s="1"/>
  <c r="B1265" i="16" s="1"/>
  <c r="B1271" i="16" s="1"/>
  <c r="B1277" i="16" s="1"/>
  <c r="B1283" i="16" s="1"/>
  <c r="B1289" i="16" s="1"/>
  <c r="B1295" i="16" s="1"/>
  <c r="B1301" i="16" s="1"/>
  <c r="B1307" i="16" s="1"/>
  <c r="B1313" i="16" s="1"/>
  <c r="B1319" i="16" s="1"/>
  <c r="B1325" i="16" s="1"/>
  <c r="B1331" i="16" s="1"/>
  <c r="B1337" i="16" s="1"/>
  <c r="B1343" i="16" s="1"/>
  <c r="B1349" i="16" s="1"/>
  <c r="B1355" i="16" s="1"/>
  <c r="B1361" i="16" s="1"/>
  <c r="B1367" i="16" s="1"/>
  <c r="B1373" i="16" s="1"/>
  <c r="B1379" i="16" s="1"/>
  <c r="B1385" i="16" s="1"/>
  <c r="B1391" i="16" s="1"/>
  <c r="B1397" i="16" s="1"/>
  <c r="B1403" i="16" s="1"/>
  <c r="B1409" i="16" s="1"/>
  <c r="B1415" i="16" s="1"/>
  <c r="B1421" i="16" s="1"/>
  <c r="B1427" i="16" s="1"/>
  <c r="B1433" i="16" s="1"/>
  <c r="B1439" i="16" s="1"/>
  <c r="B1445" i="16" s="1"/>
  <c r="B1451" i="16" s="1"/>
  <c r="B1457" i="16" s="1"/>
  <c r="B1463" i="16" s="1"/>
  <c r="B1469" i="16" s="1"/>
  <c r="B1475" i="16" s="1"/>
  <c r="B1481" i="16" s="1"/>
  <c r="B1487" i="16" s="1"/>
  <c r="B1493" i="16" s="1"/>
  <c r="B1499" i="16" s="1"/>
  <c r="B1505" i="16" s="1"/>
  <c r="B1511" i="16" s="1"/>
  <c r="B1517" i="16" s="1"/>
  <c r="B1523" i="16" s="1"/>
  <c r="B1529" i="16" s="1"/>
  <c r="B1535" i="16" s="1"/>
  <c r="B1541" i="16" s="1"/>
  <c r="B1547" i="16" s="1"/>
  <c r="B1553" i="16" s="1"/>
  <c r="B1559" i="16" s="1"/>
  <c r="B1565" i="16" s="1"/>
  <c r="B1571" i="16" s="1"/>
  <c r="B1577" i="16" s="1"/>
  <c r="B1583" i="16" s="1"/>
  <c r="B1589" i="16" s="1"/>
  <c r="B1595" i="16" s="1"/>
  <c r="B1601" i="16" s="1"/>
  <c r="B1607" i="16" s="1"/>
  <c r="B1613" i="16" s="1"/>
  <c r="B1619" i="16" s="1"/>
  <c r="B1625" i="16" s="1"/>
  <c r="B1631" i="16" s="1"/>
  <c r="B1637" i="16" s="1"/>
  <c r="B1643" i="16" s="1"/>
  <c r="B1649" i="16" s="1"/>
  <c r="B1655" i="16" s="1"/>
  <c r="B1661" i="16" s="1"/>
  <c r="B1667" i="16" s="1"/>
  <c r="B1673" i="16" s="1"/>
  <c r="B1679" i="16" s="1"/>
  <c r="B1685" i="16" s="1"/>
  <c r="B1691" i="16" s="1"/>
  <c r="B1697" i="16" s="1"/>
  <c r="B1703" i="16" s="1"/>
  <c r="B1709" i="16" s="1"/>
  <c r="B1715" i="16" s="1"/>
  <c r="B1721" i="16" s="1"/>
  <c r="B1727" i="16" s="1"/>
  <c r="B1733" i="16" s="1"/>
  <c r="B1739" i="16" s="1"/>
  <c r="B1745" i="16" s="1"/>
  <c r="B1751" i="16" s="1"/>
  <c r="B1757" i="16" s="1"/>
  <c r="B1763" i="16" s="1"/>
  <c r="B1769" i="16" s="1"/>
  <c r="B1775" i="16" s="1"/>
  <c r="B1781" i="16" s="1"/>
  <c r="B1787" i="16" s="1"/>
  <c r="B1793" i="16" s="1"/>
  <c r="B1799" i="16" s="1"/>
  <c r="B8" i="16"/>
  <c r="B14" i="16" s="1"/>
  <c r="B20" i="16" s="1"/>
  <c r="B26" i="16" s="1"/>
  <c r="B32" i="16" s="1"/>
  <c r="B38" i="16" s="1"/>
  <c r="B44" i="16" s="1"/>
  <c r="B50" i="16" s="1"/>
  <c r="B56" i="16" s="1"/>
  <c r="B62" i="16" s="1"/>
  <c r="B68" i="16" s="1"/>
  <c r="B74" i="16" s="1"/>
  <c r="B80" i="16" s="1"/>
  <c r="B86" i="16" s="1"/>
  <c r="B92" i="16" s="1"/>
  <c r="B98" i="16" s="1"/>
  <c r="B104" i="16" s="1"/>
  <c r="B110" i="16" s="1"/>
  <c r="B116" i="16" s="1"/>
  <c r="B122" i="16" s="1"/>
  <c r="B128" i="16" s="1"/>
  <c r="B134" i="16" s="1"/>
  <c r="B140" i="16" s="1"/>
  <c r="B146" i="16" s="1"/>
  <c r="B152" i="16" s="1"/>
  <c r="B158" i="16" s="1"/>
  <c r="B164" i="16" s="1"/>
  <c r="B170" i="16" s="1"/>
  <c r="B176" i="16" s="1"/>
  <c r="B182" i="16" s="1"/>
  <c r="B188" i="16" s="1"/>
  <c r="B194" i="16" s="1"/>
  <c r="B200" i="16" s="1"/>
  <c r="B206" i="16" s="1"/>
  <c r="B212" i="16" s="1"/>
  <c r="B218" i="16" s="1"/>
  <c r="B224" i="16" s="1"/>
  <c r="B230" i="16" s="1"/>
  <c r="B236" i="16" s="1"/>
  <c r="B242" i="16" s="1"/>
  <c r="B248" i="16" s="1"/>
  <c r="B254" i="16" s="1"/>
  <c r="B260" i="16" s="1"/>
  <c r="B266" i="16" s="1"/>
  <c r="B272" i="16" s="1"/>
  <c r="B278" i="16" s="1"/>
  <c r="B284" i="16" s="1"/>
  <c r="B290" i="16" s="1"/>
  <c r="B296" i="16" s="1"/>
  <c r="B302" i="16" s="1"/>
  <c r="B308" i="16" s="1"/>
  <c r="B314" i="16" s="1"/>
  <c r="B320" i="16" s="1"/>
  <c r="B326" i="16" s="1"/>
  <c r="B332" i="16" s="1"/>
  <c r="B338" i="16" s="1"/>
  <c r="B344" i="16" s="1"/>
  <c r="B350" i="16" s="1"/>
  <c r="B356" i="16" s="1"/>
  <c r="B362" i="16" s="1"/>
  <c r="B368" i="16" s="1"/>
  <c r="B374" i="16" s="1"/>
  <c r="B380" i="16" s="1"/>
  <c r="B386" i="16" s="1"/>
  <c r="B392" i="16" s="1"/>
  <c r="B398" i="16" s="1"/>
  <c r="B404" i="16" s="1"/>
  <c r="B410" i="16" s="1"/>
  <c r="B416" i="16" s="1"/>
  <c r="B422" i="16" s="1"/>
  <c r="B428" i="16" s="1"/>
  <c r="B434" i="16" s="1"/>
  <c r="B440" i="16" s="1"/>
  <c r="B446" i="16" s="1"/>
  <c r="B452" i="16" s="1"/>
  <c r="B458" i="16" s="1"/>
  <c r="B464" i="16" s="1"/>
  <c r="B470" i="16" s="1"/>
  <c r="B476" i="16" s="1"/>
  <c r="B482" i="16" s="1"/>
  <c r="B488" i="16" s="1"/>
  <c r="B494" i="16" s="1"/>
  <c r="B500" i="16" s="1"/>
  <c r="B506" i="16" s="1"/>
  <c r="B512" i="16" s="1"/>
  <c r="B518" i="16" s="1"/>
  <c r="B524" i="16" s="1"/>
  <c r="B530" i="16" s="1"/>
  <c r="B536" i="16" s="1"/>
  <c r="B542" i="16" s="1"/>
  <c r="B548" i="16" s="1"/>
  <c r="B554" i="16" s="1"/>
  <c r="B560" i="16" s="1"/>
  <c r="B566" i="16" s="1"/>
  <c r="B572" i="16" s="1"/>
  <c r="B578" i="16" s="1"/>
  <c r="B584" i="16" s="1"/>
  <c r="B590" i="16" s="1"/>
  <c r="B596" i="16" s="1"/>
  <c r="B602" i="16" s="1"/>
  <c r="B608" i="16" s="1"/>
  <c r="B614" i="16" s="1"/>
  <c r="B620" i="16" s="1"/>
  <c r="B626" i="16" s="1"/>
  <c r="B632" i="16" s="1"/>
  <c r="B638" i="16" s="1"/>
  <c r="B644" i="16" s="1"/>
  <c r="B650" i="16" s="1"/>
  <c r="B656" i="16" s="1"/>
  <c r="B662" i="16" s="1"/>
  <c r="B668" i="16" s="1"/>
  <c r="B674" i="16" s="1"/>
  <c r="B680" i="16" s="1"/>
  <c r="B686" i="16" s="1"/>
  <c r="B692" i="16" s="1"/>
  <c r="B698" i="16" s="1"/>
  <c r="B704" i="16" s="1"/>
  <c r="B710" i="16" s="1"/>
  <c r="B716" i="16" s="1"/>
  <c r="B722" i="16" s="1"/>
  <c r="B728" i="16" s="1"/>
  <c r="B734" i="16" s="1"/>
  <c r="B740" i="16" s="1"/>
  <c r="B746" i="16" s="1"/>
  <c r="B752" i="16" s="1"/>
  <c r="B758" i="16" s="1"/>
  <c r="B764" i="16" s="1"/>
  <c r="B770" i="16" s="1"/>
  <c r="B776" i="16" s="1"/>
  <c r="B782" i="16" s="1"/>
  <c r="B788" i="16" s="1"/>
  <c r="B794" i="16" s="1"/>
  <c r="B800" i="16" s="1"/>
  <c r="B806" i="16" s="1"/>
  <c r="B812" i="16" s="1"/>
  <c r="B818" i="16" s="1"/>
  <c r="B824" i="16" s="1"/>
  <c r="B830" i="16" s="1"/>
  <c r="B836" i="16" s="1"/>
  <c r="B842" i="16" s="1"/>
  <c r="B848" i="16" s="1"/>
  <c r="B854" i="16" s="1"/>
  <c r="B860" i="16" s="1"/>
  <c r="B866" i="16" s="1"/>
  <c r="B872" i="16" s="1"/>
  <c r="B878" i="16" s="1"/>
  <c r="B884" i="16" s="1"/>
  <c r="B890" i="16" s="1"/>
  <c r="B896" i="16" s="1"/>
  <c r="B902" i="16" s="1"/>
  <c r="B908" i="16" s="1"/>
  <c r="B914" i="16" s="1"/>
  <c r="B920" i="16" s="1"/>
  <c r="B926" i="16" s="1"/>
  <c r="B932" i="16" s="1"/>
  <c r="B938" i="16" s="1"/>
  <c r="B944" i="16" s="1"/>
  <c r="B950" i="16" s="1"/>
  <c r="B956" i="16" s="1"/>
  <c r="B962" i="16" s="1"/>
  <c r="B968" i="16" s="1"/>
  <c r="B974" i="16" s="1"/>
  <c r="B980" i="16" s="1"/>
  <c r="B986" i="16" s="1"/>
  <c r="B992" i="16" s="1"/>
  <c r="B998" i="16" s="1"/>
  <c r="B1004" i="16" s="1"/>
  <c r="B1010" i="16" s="1"/>
  <c r="B1016" i="16" s="1"/>
  <c r="B1022" i="16" s="1"/>
  <c r="B1028" i="16" s="1"/>
  <c r="B1034" i="16" s="1"/>
  <c r="B1040" i="16" s="1"/>
  <c r="B1046" i="16" s="1"/>
  <c r="B1052" i="16" s="1"/>
  <c r="B1058" i="16" s="1"/>
  <c r="B1064" i="16" s="1"/>
  <c r="B1070" i="16" s="1"/>
  <c r="B1076" i="16" s="1"/>
  <c r="B1082" i="16" s="1"/>
  <c r="B1088" i="16" s="1"/>
  <c r="B1094" i="16" s="1"/>
  <c r="B1100" i="16" s="1"/>
  <c r="B1106" i="16" s="1"/>
  <c r="B1112" i="16" s="1"/>
  <c r="B1118" i="16" s="1"/>
  <c r="B1124" i="16" s="1"/>
  <c r="B1130" i="16" s="1"/>
  <c r="B1136" i="16" s="1"/>
  <c r="B1142" i="16" s="1"/>
  <c r="B1148" i="16" s="1"/>
  <c r="B1154" i="16" s="1"/>
  <c r="B1160" i="16" s="1"/>
  <c r="B1166" i="16" s="1"/>
  <c r="B1172" i="16" s="1"/>
  <c r="B1178" i="16" s="1"/>
  <c r="B1184" i="16" s="1"/>
  <c r="B1190" i="16" s="1"/>
  <c r="B1196" i="16" s="1"/>
  <c r="B1202" i="16" s="1"/>
  <c r="B1208" i="16" s="1"/>
  <c r="B1214" i="16" s="1"/>
  <c r="B1220" i="16" s="1"/>
  <c r="B1226" i="16" s="1"/>
  <c r="B1232" i="16" s="1"/>
  <c r="B1238" i="16" s="1"/>
  <c r="B1244" i="16" s="1"/>
  <c r="B1250" i="16" s="1"/>
  <c r="B1256" i="16" s="1"/>
  <c r="B1262" i="16" s="1"/>
  <c r="B1268" i="16" s="1"/>
  <c r="B1274" i="16" s="1"/>
  <c r="B1280" i="16" s="1"/>
  <c r="B1286" i="16" s="1"/>
  <c r="B1292" i="16" s="1"/>
  <c r="B1298" i="16" s="1"/>
  <c r="B1304" i="16" s="1"/>
  <c r="B1310" i="16" s="1"/>
  <c r="B1316" i="16" s="1"/>
  <c r="B1322" i="16" s="1"/>
  <c r="B1328" i="16" s="1"/>
  <c r="B1334" i="16" s="1"/>
  <c r="B1340" i="16" s="1"/>
  <c r="B1346" i="16" s="1"/>
  <c r="B1352" i="16" s="1"/>
  <c r="B1358" i="16" s="1"/>
  <c r="B1364" i="16" s="1"/>
  <c r="B1370" i="16" s="1"/>
  <c r="B1376" i="16" s="1"/>
  <c r="B1382" i="16" s="1"/>
  <c r="B1388" i="16" s="1"/>
  <c r="B1394" i="16" s="1"/>
  <c r="B1400" i="16" s="1"/>
  <c r="B1406" i="16" s="1"/>
  <c r="B1412" i="16" s="1"/>
  <c r="B1418" i="16" s="1"/>
  <c r="B1424" i="16" s="1"/>
  <c r="B1430" i="16" s="1"/>
  <c r="B1436" i="16" s="1"/>
  <c r="B1442" i="16" s="1"/>
  <c r="B1448" i="16" s="1"/>
  <c r="B1454" i="16" s="1"/>
  <c r="B1460" i="16" s="1"/>
  <c r="B1466" i="16" s="1"/>
  <c r="B1472" i="16" s="1"/>
  <c r="B1478" i="16" s="1"/>
  <c r="B1484" i="16" s="1"/>
  <c r="B1490" i="16" s="1"/>
  <c r="B1496" i="16" s="1"/>
  <c r="B1502" i="16" s="1"/>
  <c r="B1508" i="16" s="1"/>
  <c r="B1514" i="16" s="1"/>
  <c r="B1520" i="16" s="1"/>
  <c r="B1526" i="16" s="1"/>
  <c r="B1532" i="16" s="1"/>
  <c r="B1538" i="16" s="1"/>
  <c r="B1544" i="16" s="1"/>
  <c r="B1550" i="16" s="1"/>
  <c r="B1556" i="16" s="1"/>
  <c r="B1562" i="16" s="1"/>
  <c r="B1568" i="16" s="1"/>
  <c r="B1574" i="16" s="1"/>
  <c r="B1580" i="16" s="1"/>
  <c r="B1586" i="16" s="1"/>
  <c r="B1592" i="16" s="1"/>
  <c r="B1598" i="16" s="1"/>
  <c r="B1604" i="16" s="1"/>
  <c r="B1610" i="16" s="1"/>
  <c r="B1616" i="16" s="1"/>
  <c r="B1622" i="16" s="1"/>
  <c r="B1628" i="16" s="1"/>
  <c r="B1634" i="16" s="1"/>
  <c r="B1640" i="16" s="1"/>
  <c r="B1646" i="16" s="1"/>
  <c r="B1652" i="16" s="1"/>
  <c r="B1658" i="16" s="1"/>
  <c r="B1664" i="16" s="1"/>
  <c r="B1670" i="16" s="1"/>
  <c r="B1676" i="16" s="1"/>
  <c r="B1682" i="16" s="1"/>
  <c r="B1688" i="16" s="1"/>
  <c r="B1694" i="16" s="1"/>
  <c r="B1700" i="16" s="1"/>
  <c r="B1706" i="16" s="1"/>
  <c r="B1712" i="16" s="1"/>
  <c r="B1718" i="16" s="1"/>
  <c r="B1724" i="16" s="1"/>
  <c r="B1730" i="16" s="1"/>
  <c r="B1736" i="16" s="1"/>
  <c r="B1742" i="16" s="1"/>
  <c r="B1748" i="16" s="1"/>
  <c r="B1754" i="16" s="1"/>
  <c r="B1760" i="16" s="1"/>
  <c r="B1766" i="16" s="1"/>
  <c r="B1772" i="16" s="1"/>
  <c r="B1778" i="16" s="1"/>
  <c r="B1784" i="16" s="1"/>
  <c r="B1790" i="16" s="1"/>
  <c r="B1796" i="16" s="1"/>
  <c r="T11" i="10"/>
  <c r="T10" i="10"/>
  <c r="T9" i="10"/>
  <c r="T8" i="10"/>
  <c r="T7" i="10"/>
  <c r="T6" i="10"/>
  <c r="T5" i="10"/>
  <c r="T4" i="10"/>
  <c r="T3" i="10"/>
  <c r="N4" i="11"/>
  <c r="O4" i="11"/>
  <c r="P4" i="11"/>
  <c r="N5" i="11"/>
  <c r="O5" i="11"/>
  <c r="P5" i="11"/>
  <c r="N6" i="11"/>
  <c r="O6" i="11"/>
  <c r="P6" i="11"/>
  <c r="N7" i="11"/>
  <c r="O7" i="11"/>
  <c r="P7" i="11"/>
  <c r="N8" i="11"/>
  <c r="O8" i="11"/>
  <c r="P8" i="11"/>
  <c r="N9" i="11"/>
  <c r="O9" i="11"/>
  <c r="P9" i="11"/>
  <c r="N10" i="11"/>
  <c r="O10" i="11"/>
  <c r="P10" i="11"/>
  <c r="N11" i="11"/>
  <c r="O11" i="11"/>
  <c r="P11" i="11"/>
  <c r="N12" i="11"/>
  <c r="O12" i="11"/>
  <c r="P12" i="11"/>
  <c r="N13" i="11"/>
  <c r="O13" i="11"/>
  <c r="P13" i="11"/>
  <c r="N14" i="11"/>
  <c r="O14" i="11"/>
  <c r="P14" i="11"/>
  <c r="N15" i="11"/>
  <c r="O15" i="11"/>
  <c r="P15" i="11"/>
  <c r="N16" i="11"/>
  <c r="O16" i="11"/>
  <c r="P16" i="11"/>
  <c r="N17" i="11"/>
  <c r="O17" i="11"/>
  <c r="P17" i="11"/>
  <c r="N18" i="11"/>
  <c r="O18" i="11"/>
  <c r="P18" i="11"/>
  <c r="N19" i="11"/>
  <c r="O19" i="11"/>
  <c r="P19" i="11"/>
  <c r="N20" i="11"/>
  <c r="O20" i="11"/>
  <c r="P20" i="11"/>
  <c r="N21" i="11"/>
  <c r="O21" i="11"/>
  <c r="P21" i="11"/>
  <c r="N22" i="11"/>
  <c r="O22" i="11"/>
  <c r="P22" i="11"/>
  <c r="N23" i="11"/>
  <c r="O23" i="11"/>
  <c r="P23" i="11"/>
  <c r="N24" i="11"/>
  <c r="O24" i="11"/>
  <c r="P24" i="11"/>
  <c r="N25" i="11"/>
  <c r="O25" i="11"/>
  <c r="P25" i="11"/>
  <c r="N26" i="11"/>
  <c r="O26" i="11"/>
  <c r="P26" i="11"/>
  <c r="N27" i="11"/>
  <c r="O27" i="11"/>
  <c r="P27" i="11"/>
  <c r="N28" i="11"/>
  <c r="O28" i="11"/>
  <c r="P28" i="11"/>
  <c r="N29" i="11"/>
  <c r="O29" i="11"/>
  <c r="P29" i="11"/>
  <c r="N30" i="11"/>
  <c r="O30" i="11"/>
  <c r="P30" i="11"/>
  <c r="N31" i="11"/>
  <c r="O31" i="11"/>
  <c r="P31" i="11"/>
  <c r="N32" i="11"/>
  <c r="O32" i="11"/>
  <c r="P32" i="11"/>
  <c r="N33" i="11"/>
  <c r="O33" i="11"/>
  <c r="P33" i="11"/>
  <c r="N34" i="11"/>
  <c r="O34" i="11"/>
  <c r="P34" i="11"/>
  <c r="N35" i="11"/>
  <c r="O35" i="11"/>
  <c r="P35" i="11"/>
  <c r="N36" i="11"/>
  <c r="O36" i="11"/>
  <c r="P36" i="11"/>
  <c r="N37" i="11"/>
  <c r="O37" i="11"/>
  <c r="P37" i="11"/>
  <c r="N38" i="11"/>
  <c r="O38" i="11"/>
  <c r="P38" i="11"/>
  <c r="N39" i="11"/>
  <c r="O39" i="11"/>
  <c r="P39" i="11"/>
  <c r="N40" i="11"/>
  <c r="O40" i="11"/>
  <c r="P40" i="11"/>
  <c r="N41" i="11"/>
  <c r="O41" i="11"/>
  <c r="P41" i="11"/>
  <c r="N42" i="11"/>
  <c r="O42" i="11"/>
  <c r="P42" i="11"/>
  <c r="N43" i="11"/>
  <c r="O43" i="11"/>
  <c r="P43" i="11"/>
  <c r="N44" i="11"/>
  <c r="O44" i="11"/>
  <c r="P44" i="11"/>
  <c r="N45" i="11"/>
  <c r="O45" i="11"/>
  <c r="P45" i="11"/>
  <c r="N46" i="11"/>
  <c r="O46" i="11"/>
  <c r="P46" i="11"/>
  <c r="N47" i="11"/>
  <c r="O47" i="11"/>
  <c r="P47" i="11"/>
  <c r="N48" i="11"/>
  <c r="O48" i="11"/>
  <c r="P48" i="11"/>
  <c r="N49" i="11"/>
  <c r="O49" i="11"/>
  <c r="P49" i="11"/>
  <c r="N50" i="11"/>
  <c r="O50" i="11"/>
  <c r="P50" i="11"/>
  <c r="N51" i="11"/>
  <c r="O51" i="11"/>
  <c r="P51" i="11"/>
  <c r="N52" i="11"/>
  <c r="O52" i="11"/>
  <c r="P52" i="11"/>
  <c r="N53" i="11"/>
  <c r="O53" i="11"/>
  <c r="P53" i="11"/>
  <c r="N54" i="11"/>
  <c r="O54" i="11"/>
  <c r="P54" i="11"/>
  <c r="N55" i="11"/>
  <c r="O55" i="11"/>
  <c r="P55" i="11"/>
  <c r="N56" i="11"/>
  <c r="O56" i="11"/>
  <c r="P56" i="11"/>
  <c r="N57" i="11"/>
  <c r="O57" i="11"/>
  <c r="P57" i="11"/>
  <c r="N58" i="11"/>
  <c r="O58" i="11"/>
  <c r="P58" i="11"/>
  <c r="N59" i="11"/>
  <c r="O59" i="11"/>
  <c r="P59" i="11"/>
  <c r="N60" i="11"/>
  <c r="O60" i="11"/>
  <c r="P60" i="11"/>
  <c r="N61" i="11"/>
  <c r="O61" i="11"/>
  <c r="P61" i="11"/>
  <c r="N62" i="11"/>
  <c r="O62" i="11"/>
  <c r="P62" i="11"/>
  <c r="N63" i="11"/>
  <c r="O63" i="11"/>
  <c r="P63" i="11"/>
  <c r="N64" i="11"/>
  <c r="O64" i="11"/>
  <c r="P64" i="11"/>
  <c r="N65" i="11"/>
  <c r="O65" i="11"/>
  <c r="P65" i="11"/>
  <c r="N66" i="11"/>
  <c r="O66" i="11"/>
  <c r="P66" i="11"/>
  <c r="N67" i="11"/>
  <c r="O67" i="11"/>
  <c r="P67" i="11"/>
  <c r="N68" i="11"/>
  <c r="O68" i="11"/>
  <c r="P68" i="11"/>
  <c r="N69" i="11"/>
  <c r="O69" i="11"/>
  <c r="P69" i="11"/>
  <c r="N70" i="11"/>
  <c r="O70" i="11"/>
  <c r="P70" i="11"/>
  <c r="N71" i="11"/>
  <c r="O71" i="11"/>
  <c r="P71" i="11"/>
  <c r="N72" i="11"/>
  <c r="O72" i="11"/>
  <c r="P72" i="11"/>
  <c r="N73" i="11"/>
  <c r="O73" i="11"/>
  <c r="P73" i="11"/>
  <c r="N74" i="11"/>
  <c r="O74" i="11"/>
  <c r="P74" i="11"/>
  <c r="N75" i="11"/>
  <c r="O75" i="11"/>
  <c r="P75" i="11"/>
  <c r="N76" i="11"/>
  <c r="O76" i="11"/>
  <c r="P76" i="11"/>
  <c r="N77" i="11"/>
  <c r="O77" i="11"/>
  <c r="P77" i="11"/>
  <c r="N78" i="11"/>
  <c r="O78" i="11"/>
  <c r="P78" i="11"/>
  <c r="N79" i="11"/>
  <c r="O79" i="11"/>
  <c r="P79" i="11"/>
  <c r="N80" i="11"/>
  <c r="O80" i="11"/>
  <c r="P80" i="11"/>
  <c r="N81" i="11"/>
  <c r="O81" i="11"/>
  <c r="P81" i="11"/>
  <c r="N82" i="11"/>
  <c r="O82" i="11"/>
  <c r="P82" i="11"/>
  <c r="N83" i="11"/>
  <c r="O83" i="11"/>
  <c r="P83" i="11"/>
  <c r="N84" i="11"/>
  <c r="O84" i="11"/>
  <c r="P84" i="11"/>
  <c r="N85" i="11"/>
  <c r="O85" i="11"/>
  <c r="P85" i="11"/>
  <c r="N86" i="11"/>
  <c r="O86" i="11"/>
  <c r="P86" i="11"/>
  <c r="N87" i="11"/>
  <c r="O87" i="11"/>
  <c r="P87" i="11"/>
  <c r="N88" i="11"/>
  <c r="O88" i="11"/>
  <c r="P88" i="11"/>
  <c r="N89" i="11"/>
  <c r="O89" i="11"/>
  <c r="P89" i="11"/>
  <c r="N90" i="11"/>
  <c r="O90" i="11"/>
  <c r="P90" i="11"/>
  <c r="N91" i="11"/>
  <c r="O91" i="11"/>
  <c r="P91" i="11"/>
  <c r="N92" i="11"/>
  <c r="O92" i="11"/>
  <c r="P92" i="11"/>
  <c r="N93" i="11"/>
  <c r="O93" i="11"/>
  <c r="P93" i="11"/>
  <c r="N94" i="11"/>
  <c r="O94" i="11"/>
  <c r="P94" i="11"/>
  <c r="N95" i="11"/>
  <c r="O95" i="11"/>
  <c r="P95" i="11"/>
  <c r="N96" i="11"/>
  <c r="O96" i="11"/>
  <c r="P96" i="11"/>
  <c r="N97" i="11"/>
  <c r="O97" i="11"/>
  <c r="P97" i="11"/>
  <c r="N98" i="11"/>
  <c r="O98" i="11"/>
  <c r="P98" i="11"/>
  <c r="N99" i="11"/>
  <c r="O99" i="11"/>
  <c r="P99" i="11"/>
  <c r="N100" i="11"/>
  <c r="O100" i="11"/>
  <c r="P100" i="11"/>
  <c r="N101" i="11"/>
  <c r="O101" i="11"/>
  <c r="P101" i="11"/>
  <c r="N102" i="11"/>
  <c r="O102" i="11"/>
  <c r="P102" i="11"/>
  <c r="N103" i="11"/>
  <c r="O103" i="11"/>
  <c r="P103" i="11"/>
  <c r="N104" i="11"/>
  <c r="O104" i="11"/>
  <c r="P104" i="11"/>
  <c r="N105" i="11"/>
  <c r="O105" i="11"/>
  <c r="P105" i="11"/>
  <c r="N106" i="11"/>
  <c r="O106" i="11"/>
  <c r="P106" i="11"/>
  <c r="N107" i="11"/>
  <c r="O107" i="11"/>
  <c r="P107" i="11"/>
  <c r="N108" i="11"/>
  <c r="O108" i="11"/>
  <c r="P108" i="11"/>
  <c r="N109" i="11"/>
  <c r="O109" i="11"/>
  <c r="P109" i="11"/>
  <c r="N110" i="11"/>
  <c r="O110" i="11"/>
  <c r="P110" i="11"/>
  <c r="N111" i="11"/>
  <c r="O111" i="11"/>
  <c r="P111" i="11"/>
  <c r="N112" i="11"/>
  <c r="O112" i="11"/>
  <c r="P112" i="11"/>
  <c r="N113" i="11"/>
  <c r="O113" i="11"/>
  <c r="P113" i="11"/>
  <c r="N114" i="11"/>
  <c r="O114" i="11"/>
  <c r="P114" i="11"/>
  <c r="N115" i="11"/>
  <c r="O115" i="11"/>
  <c r="P115" i="11"/>
  <c r="N116" i="11"/>
  <c r="O116" i="11"/>
  <c r="P116" i="11"/>
  <c r="N117" i="11"/>
  <c r="O117" i="11"/>
  <c r="P117" i="11"/>
  <c r="N118" i="11"/>
  <c r="O118" i="11"/>
  <c r="P118" i="11"/>
  <c r="N119" i="11"/>
  <c r="O119" i="11"/>
  <c r="P119" i="11"/>
  <c r="N120" i="11"/>
  <c r="O120" i="11"/>
  <c r="P120" i="11"/>
  <c r="N121" i="11"/>
  <c r="O121" i="11"/>
  <c r="P121" i="11"/>
  <c r="N122" i="11"/>
  <c r="O122" i="11"/>
  <c r="P122" i="11"/>
  <c r="N123" i="11"/>
  <c r="O123" i="11"/>
  <c r="P123" i="11"/>
  <c r="N124" i="11"/>
  <c r="O124" i="11"/>
  <c r="P124" i="11"/>
  <c r="N125" i="11"/>
  <c r="O125" i="11"/>
  <c r="P125" i="11"/>
  <c r="N126" i="11"/>
  <c r="O126" i="11"/>
  <c r="P126" i="11"/>
  <c r="N127" i="11"/>
  <c r="O127" i="11"/>
  <c r="P127" i="11"/>
  <c r="N128" i="11"/>
  <c r="O128" i="11"/>
  <c r="P128" i="11"/>
  <c r="N129" i="11"/>
  <c r="O129" i="11"/>
  <c r="P129" i="11"/>
  <c r="N130" i="11"/>
  <c r="O130" i="11"/>
  <c r="P130" i="11"/>
  <c r="N131" i="11"/>
  <c r="O131" i="11"/>
  <c r="P131" i="11"/>
  <c r="N132" i="11"/>
  <c r="O132" i="11"/>
  <c r="P132" i="11"/>
  <c r="N133" i="11"/>
  <c r="O133" i="11"/>
  <c r="P133" i="11"/>
  <c r="N134" i="11"/>
  <c r="O134" i="11"/>
  <c r="P134" i="11"/>
  <c r="N135" i="11"/>
  <c r="O135" i="11"/>
  <c r="P135" i="11"/>
  <c r="N136" i="11"/>
  <c r="O136" i="11"/>
  <c r="P136" i="11"/>
  <c r="N137" i="11"/>
  <c r="O137" i="11"/>
  <c r="P137" i="11"/>
  <c r="N138" i="11"/>
  <c r="O138" i="11"/>
  <c r="P138" i="11"/>
  <c r="N139" i="11"/>
  <c r="O139" i="11"/>
  <c r="P139" i="11"/>
  <c r="N140" i="11"/>
  <c r="O140" i="11"/>
  <c r="P140" i="11"/>
  <c r="N141" i="11"/>
  <c r="O141" i="11"/>
  <c r="P141" i="11"/>
  <c r="N142" i="11"/>
  <c r="O142" i="11"/>
  <c r="P142" i="11"/>
  <c r="N143" i="11"/>
  <c r="O143" i="11"/>
  <c r="P143" i="11"/>
  <c r="N144" i="11"/>
  <c r="O144" i="11"/>
  <c r="P144" i="11"/>
  <c r="N145" i="11"/>
  <c r="O145" i="11"/>
  <c r="P145" i="11"/>
  <c r="N146" i="11"/>
  <c r="O146" i="11"/>
  <c r="P146" i="11"/>
  <c r="N147" i="11"/>
  <c r="O147" i="11"/>
  <c r="P147" i="11"/>
  <c r="N148" i="11"/>
  <c r="O148" i="11"/>
  <c r="P148" i="11"/>
  <c r="N149" i="11"/>
  <c r="O149" i="11"/>
  <c r="P149" i="11"/>
  <c r="N150" i="11"/>
  <c r="O150" i="11"/>
  <c r="P150" i="11"/>
  <c r="N151" i="11"/>
  <c r="O151" i="11"/>
  <c r="P151" i="11"/>
  <c r="N152" i="11"/>
  <c r="O152" i="11"/>
  <c r="P152" i="11"/>
  <c r="N153" i="11"/>
  <c r="O153" i="11"/>
  <c r="P153" i="11"/>
  <c r="N154" i="11"/>
  <c r="O154" i="11"/>
  <c r="P154" i="11"/>
  <c r="N155" i="11"/>
  <c r="O155" i="11"/>
  <c r="P155" i="11"/>
  <c r="N156" i="11"/>
  <c r="O156" i="11"/>
  <c r="P156" i="11"/>
  <c r="N157" i="11"/>
  <c r="O157" i="11"/>
  <c r="P157" i="11"/>
  <c r="N158" i="11"/>
  <c r="O158" i="11"/>
  <c r="P158" i="11"/>
  <c r="N159" i="11"/>
  <c r="O159" i="11"/>
  <c r="P159" i="11"/>
  <c r="N160" i="11"/>
  <c r="O160" i="11"/>
  <c r="P160" i="11"/>
  <c r="N161" i="11"/>
  <c r="O161" i="11"/>
  <c r="P161" i="11"/>
  <c r="N162" i="11"/>
  <c r="O162" i="11"/>
  <c r="P162" i="11"/>
  <c r="N163" i="11"/>
  <c r="O163" i="11"/>
  <c r="P163" i="11"/>
  <c r="N164" i="11"/>
  <c r="O164" i="11"/>
  <c r="P164" i="11"/>
  <c r="N165" i="11"/>
  <c r="O165" i="11"/>
  <c r="P165" i="11"/>
  <c r="N166" i="11"/>
  <c r="O166" i="11"/>
  <c r="P166" i="11"/>
  <c r="N167" i="11"/>
  <c r="O167" i="11"/>
  <c r="P167" i="11"/>
  <c r="N168" i="11"/>
  <c r="O168" i="11"/>
  <c r="P168" i="11"/>
  <c r="N169" i="11"/>
  <c r="O169" i="11"/>
  <c r="P169" i="11"/>
  <c r="N170" i="11"/>
  <c r="O170" i="11"/>
  <c r="P170" i="11"/>
  <c r="N171" i="11"/>
  <c r="O171" i="11"/>
  <c r="P171" i="11"/>
  <c r="N172" i="11"/>
  <c r="O172" i="11"/>
  <c r="P172" i="11"/>
  <c r="N173" i="11"/>
  <c r="O173" i="11"/>
  <c r="P173" i="11"/>
  <c r="N174" i="11"/>
  <c r="O174" i="11"/>
  <c r="P174" i="11"/>
  <c r="N175" i="11"/>
  <c r="O175" i="11"/>
  <c r="P175" i="11"/>
  <c r="N176" i="11"/>
  <c r="O176" i="11"/>
  <c r="P176" i="11"/>
  <c r="N177" i="11"/>
  <c r="O177" i="11"/>
  <c r="P177" i="11"/>
  <c r="N178" i="11"/>
  <c r="O178" i="11"/>
  <c r="P178" i="11"/>
  <c r="N179" i="11"/>
  <c r="O179" i="11"/>
  <c r="P179" i="11"/>
  <c r="N180" i="11"/>
  <c r="O180" i="11"/>
  <c r="P180" i="11"/>
  <c r="N181" i="11"/>
  <c r="O181" i="11"/>
  <c r="P181" i="11"/>
  <c r="N182" i="11"/>
  <c r="O182" i="11"/>
  <c r="P182" i="11"/>
  <c r="N183" i="11"/>
  <c r="O183" i="11"/>
  <c r="P183" i="11"/>
  <c r="N184" i="11"/>
  <c r="O184" i="11"/>
  <c r="P184" i="11"/>
  <c r="N185" i="11"/>
  <c r="O185" i="11"/>
  <c r="P185" i="11"/>
  <c r="N186" i="11"/>
  <c r="O186" i="11"/>
  <c r="P186" i="11"/>
  <c r="N187" i="11"/>
  <c r="O187" i="11"/>
  <c r="P187" i="11"/>
  <c r="N188" i="11"/>
  <c r="O188" i="11"/>
  <c r="P188" i="11"/>
  <c r="N189" i="11"/>
  <c r="O189" i="11"/>
  <c r="P189" i="11"/>
  <c r="N190" i="11"/>
  <c r="O190" i="11"/>
  <c r="P190" i="11"/>
  <c r="N191" i="11"/>
  <c r="O191" i="11"/>
  <c r="P191" i="11"/>
  <c r="N192" i="11"/>
  <c r="O192" i="11"/>
  <c r="P192" i="11"/>
  <c r="N193" i="11"/>
  <c r="O193" i="11"/>
  <c r="P193" i="11"/>
  <c r="N194" i="11"/>
  <c r="O194" i="11"/>
  <c r="P194" i="11"/>
  <c r="N195" i="11"/>
  <c r="O195" i="11"/>
  <c r="P195" i="11"/>
  <c r="N196" i="11"/>
  <c r="O196" i="11"/>
  <c r="P196" i="11"/>
  <c r="N197" i="11"/>
  <c r="O197" i="11"/>
  <c r="P197" i="11"/>
  <c r="N198" i="11"/>
  <c r="O198" i="11"/>
  <c r="P198" i="11"/>
  <c r="N199" i="11"/>
  <c r="O199" i="11"/>
  <c r="P199" i="11"/>
  <c r="N200" i="11"/>
  <c r="O200" i="11"/>
  <c r="P200" i="11"/>
  <c r="N201" i="11"/>
  <c r="O201" i="11"/>
  <c r="P201" i="11"/>
  <c r="N202" i="11"/>
  <c r="O202" i="11"/>
  <c r="P202" i="11"/>
  <c r="N203" i="11"/>
  <c r="O203" i="11"/>
  <c r="P203" i="11"/>
  <c r="N204" i="11"/>
  <c r="O204" i="11"/>
  <c r="P204" i="11"/>
  <c r="N205" i="11"/>
  <c r="O205" i="11"/>
  <c r="P205" i="11"/>
  <c r="N206" i="11"/>
  <c r="O206" i="11"/>
  <c r="P206" i="11"/>
  <c r="N207" i="11"/>
  <c r="O207" i="11"/>
  <c r="P207" i="11"/>
  <c r="N208" i="11"/>
  <c r="O208" i="11"/>
  <c r="P208" i="11"/>
  <c r="N209" i="11"/>
  <c r="O209" i="11"/>
  <c r="P209" i="11"/>
  <c r="N210" i="11"/>
  <c r="O210" i="11"/>
  <c r="P210" i="11"/>
  <c r="N211" i="11"/>
  <c r="O211" i="11"/>
  <c r="P211" i="11"/>
  <c r="N212" i="11"/>
  <c r="O212" i="11"/>
  <c r="P212" i="11"/>
  <c r="N213" i="11"/>
  <c r="O213" i="11"/>
  <c r="P213" i="11"/>
  <c r="N214" i="11"/>
  <c r="O214" i="11"/>
  <c r="P214" i="11"/>
  <c r="N215" i="11"/>
  <c r="O215" i="11"/>
  <c r="P215" i="11"/>
  <c r="N216" i="11"/>
  <c r="O216" i="11"/>
  <c r="P216" i="11"/>
  <c r="N217" i="11"/>
  <c r="O217" i="11"/>
  <c r="P217" i="11"/>
  <c r="N218" i="11"/>
  <c r="O218" i="11"/>
  <c r="P218" i="11"/>
  <c r="N219" i="11"/>
  <c r="O219" i="11"/>
  <c r="P219" i="11"/>
  <c r="N220" i="11"/>
  <c r="O220" i="11"/>
  <c r="P220" i="11"/>
  <c r="N221" i="11"/>
  <c r="O221" i="11"/>
  <c r="P221" i="11"/>
  <c r="N222" i="11"/>
  <c r="O222" i="11"/>
  <c r="P222" i="11"/>
  <c r="N223" i="11"/>
  <c r="O223" i="11"/>
  <c r="P223" i="11"/>
  <c r="N224" i="11"/>
  <c r="O224" i="11"/>
  <c r="P224" i="11"/>
  <c r="N225" i="11"/>
  <c r="O225" i="11"/>
  <c r="P225" i="11"/>
  <c r="N226" i="11"/>
  <c r="O226" i="11"/>
  <c r="P226" i="11"/>
  <c r="N227" i="11"/>
  <c r="O227" i="11"/>
  <c r="P227" i="11"/>
  <c r="N228" i="11"/>
  <c r="O228" i="11"/>
  <c r="P228" i="11"/>
  <c r="N229" i="11"/>
  <c r="O229" i="11"/>
  <c r="P229" i="11"/>
  <c r="N230" i="11"/>
  <c r="O230" i="11"/>
  <c r="P230" i="11"/>
  <c r="N231" i="11"/>
  <c r="O231" i="11"/>
  <c r="P231" i="11"/>
  <c r="N232" i="11"/>
  <c r="O232" i="11"/>
  <c r="P232" i="11"/>
  <c r="N233" i="11"/>
  <c r="O233" i="11"/>
  <c r="P233" i="11"/>
  <c r="N234" i="11"/>
  <c r="O234" i="11"/>
  <c r="P234" i="11"/>
  <c r="N235" i="11"/>
  <c r="O235" i="11"/>
  <c r="P235" i="11"/>
  <c r="N236" i="11"/>
  <c r="O236" i="11"/>
  <c r="P236" i="11"/>
  <c r="N237" i="11"/>
  <c r="O237" i="11"/>
  <c r="P237" i="11"/>
  <c r="N238" i="11"/>
  <c r="O238" i="11"/>
  <c r="P238" i="11"/>
  <c r="N239" i="11"/>
  <c r="O239" i="11"/>
  <c r="P239" i="11"/>
  <c r="N240" i="11"/>
  <c r="O240" i="11"/>
  <c r="P240" i="11"/>
  <c r="N241" i="11"/>
  <c r="O241" i="11"/>
  <c r="P241" i="11"/>
  <c r="N242" i="11"/>
  <c r="O242" i="11"/>
  <c r="P242" i="11"/>
  <c r="N243" i="11"/>
  <c r="O243" i="11"/>
  <c r="P243" i="11"/>
  <c r="N244" i="11"/>
  <c r="O244" i="11"/>
  <c r="P244" i="11"/>
  <c r="N245" i="11"/>
  <c r="O245" i="11"/>
  <c r="P245" i="11"/>
  <c r="N246" i="11"/>
  <c r="O246" i="11"/>
  <c r="P246" i="11"/>
  <c r="N247" i="11"/>
  <c r="O247" i="11"/>
  <c r="P247" i="11"/>
  <c r="N248" i="11"/>
  <c r="O248" i="11"/>
  <c r="P248" i="11"/>
  <c r="N249" i="11"/>
  <c r="O249" i="11"/>
  <c r="P249" i="11"/>
  <c r="N250" i="11"/>
  <c r="O250" i="11"/>
  <c r="P250" i="11"/>
  <c r="N251" i="11"/>
  <c r="O251" i="11"/>
  <c r="P251" i="11"/>
  <c r="N252" i="11"/>
  <c r="O252" i="11"/>
  <c r="P252" i="11"/>
  <c r="N253" i="11"/>
  <c r="O253" i="11"/>
  <c r="P253" i="11"/>
  <c r="N254" i="11"/>
  <c r="O254" i="11"/>
  <c r="P254" i="11"/>
  <c r="N255" i="11"/>
  <c r="O255" i="11"/>
  <c r="P255" i="11"/>
  <c r="N256" i="11"/>
  <c r="O256" i="11"/>
  <c r="P256" i="11"/>
  <c r="N257" i="11"/>
  <c r="O257" i="11"/>
  <c r="P257" i="11"/>
  <c r="N258" i="11"/>
  <c r="O258" i="11"/>
  <c r="P258" i="11"/>
  <c r="N259" i="11"/>
  <c r="O259" i="11"/>
  <c r="P259" i="11"/>
  <c r="N260" i="11"/>
  <c r="O260" i="11"/>
  <c r="P260" i="11"/>
  <c r="N261" i="11"/>
  <c r="O261" i="11"/>
  <c r="P261" i="11"/>
  <c r="N262" i="11"/>
  <c r="O262" i="11"/>
  <c r="P262" i="11"/>
  <c r="N263" i="11"/>
  <c r="O263" i="11"/>
  <c r="P263" i="11"/>
  <c r="N264" i="11"/>
  <c r="O264" i="11"/>
  <c r="P264" i="11"/>
  <c r="N265" i="11"/>
  <c r="O265" i="11"/>
  <c r="P265" i="11"/>
  <c r="N266" i="11"/>
  <c r="O266" i="11"/>
  <c r="P266" i="11"/>
  <c r="N267" i="11"/>
  <c r="O267" i="11"/>
  <c r="P267" i="11"/>
  <c r="N268" i="11"/>
  <c r="O268" i="11"/>
  <c r="P268" i="11"/>
  <c r="N269" i="11"/>
  <c r="O269" i="11"/>
  <c r="P269" i="11"/>
  <c r="N270" i="11"/>
  <c r="O270" i="11"/>
  <c r="P270" i="11"/>
  <c r="N271" i="11"/>
  <c r="O271" i="11"/>
  <c r="P271" i="11"/>
  <c r="N272" i="11"/>
  <c r="O272" i="11"/>
  <c r="P272" i="11"/>
  <c r="N273" i="11"/>
  <c r="O273" i="11"/>
  <c r="P273" i="11"/>
  <c r="N274" i="11"/>
  <c r="O274" i="11"/>
  <c r="P274" i="11"/>
  <c r="N275" i="11"/>
  <c r="O275" i="11"/>
  <c r="P275" i="11"/>
  <c r="N276" i="11"/>
  <c r="O276" i="11"/>
  <c r="P276" i="11"/>
  <c r="N277" i="11"/>
  <c r="O277" i="11"/>
  <c r="P277" i="11"/>
  <c r="N278" i="11"/>
  <c r="O278" i="11"/>
  <c r="P278" i="11"/>
  <c r="N279" i="11"/>
  <c r="O279" i="11"/>
  <c r="P279" i="11"/>
  <c r="N280" i="11"/>
  <c r="O280" i="11"/>
  <c r="P280" i="11"/>
  <c r="N281" i="11"/>
  <c r="O281" i="11"/>
  <c r="P281" i="11"/>
  <c r="N282" i="11"/>
  <c r="O282" i="11"/>
  <c r="P282" i="11"/>
  <c r="N283" i="11"/>
  <c r="O283" i="11"/>
  <c r="P283" i="11"/>
  <c r="N284" i="11"/>
  <c r="O284" i="11"/>
  <c r="P284" i="11"/>
  <c r="N285" i="11"/>
  <c r="O285" i="11"/>
  <c r="P285" i="11"/>
  <c r="N286" i="11"/>
  <c r="O286" i="11"/>
  <c r="P286" i="11"/>
  <c r="N287" i="11"/>
  <c r="O287" i="11"/>
  <c r="P287" i="11"/>
  <c r="N288" i="11"/>
  <c r="O288" i="11"/>
  <c r="P288" i="11"/>
  <c r="N289" i="11"/>
  <c r="O289" i="11"/>
  <c r="P289" i="11"/>
  <c r="N290" i="11"/>
  <c r="O290" i="11"/>
  <c r="P290" i="11"/>
  <c r="N291" i="11"/>
  <c r="O291" i="11"/>
  <c r="P291" i="11"/>
  <c r="N292" i="11"/>
  <c r="O292" i="11"/>
  <c r="P292" i="11"/>
  <c r="N293" i="11"/>
  <c r="O293" i="11"/>
  <c r="P293" i="11"/>
  <c r="N294" i="11"/>
  <c r="O294" i="11"/>
  <c r="P294" i="11"/>
  <c r="N295" i="11"/>
  <c r="O295" i="11"/>
  <c r="P295" i="11"/>
  <c r="N296" i="11"/>
  <c r="O296" i="11"/>
  <c r="P296" i="11"/>
  <c r="N297" i="11"/>
  <c r="O297" i="11"/>
  <c r="P297" i="11"/>
  <c r="N298" i="11"/>
  <c r="O298" i="11"/>
  <c r="P298" i="11"/>
  <c r="N299" i="11"/>
  <c r="O299" i="11"/>
  <c r="P299" i="11"/>
  <c r="N300" i="11"/>
  <c r="O300" i="11"/>
  <c r="P300" i="11"/>
  <c r="N301" i="11"/>
  <c r="O301" i="11"/>
  <c r="P301" i="11"/>
  <c r="N302" i="11"/>
  <c r="O302" i="11"/>
  <c r="P302" i="11"/>
  <c r="N303" i="11"/>
  <c r="O303" i="11"/>
  <c r="P303" i="11"/>
  <c r="N304" i="11"/>
  <c r="O304" i="11"/>
  <c r="P304" i="11"/>
  <c r="N305" i="11"/>
  <c r="O305" i="11"/>
  <c r="P305" i="11"/>
  <c r="N306" i="11"/>
  <c r="O306" i="11"/>
  <c r="P306" i="11"/>
  <c r="N307" i="11"/>
  <c r="O307" i="11"/>
  <c r="P307" i="11"/>
  <c r="N308" i="11"/>
  <c r="O308" i="11"/>
  <c r="P308" i="11"/>
  <c r="N309" i="11"/>
  <c r="O309" i="11"/>
  <c r="P309" i="11"/>
  <c r="N310" i="11"/>
  <c r="O310" i="11"/>
  <c r="P310" i="11"/>
  <c r="N311" i="11"/>
  <c r="O311" i="11"/>
  <c r="P311" i="11"/>
  <c r="N312" i="11"/>
  <c r="O312" i="11"/>
  <c r="P312" i="11"/>
  <c r="N313" i="11"/>
  <c r="O313" i="11"/>
  <c r="P313" i="11"/>
  <c r="N314" i="11"/>
  <c r="O314" i="11"/>
  <c r="P314" i="11"/>
  <c r="N315" i="11"/>
  <c r="O315" i="11"/>
  <c r="P315" i="11"/>
  <c r="N316" i="11"/>
  <c r="O316" i="11"/>
  <c r="P316" i="11"/>
  <c r="N317" i="11"/>
  <c r="O317" i="11"/>
  <c r="P317" i="11"/>
  <c r="N318" i="11"/>
  <c r="O318" i="11"/>
  <c r="P318" i="11"/>
  <c r="N319" i="11"/>
  <c r="O319" i="11"/>
  <c r="P319" i="11"/>
  <c r="N320" i="11"/>
  <c r="O320" i="11"/>
  <c r="P320" i="11"/>
  <c r="N321" i="11"/>
  <c r="O321" i="11"/>
  <c r="P321" i="11"/>
  <c r="N322" i="11"/>
  <c r="O322" i="11"/>
  <c r="P322" i="11"/>
  <c r="N323" i="11"/>
  <c r="O323" i="11"/>
  <c r="P323" i="11"/>
  <c r="N324" i="11"/>
  <c r="O324" i="11"/>
  <c r="P324" i="11"/>
  <c r="N325" i="11"/>
  <c r="O325" i="11"/>
  <c r="P325" i="11"/>
  <c r="N326" i="11"/>
  <c r="O326" i="11"/>
  <c r="P326" i="11"/>
  <c r="N327" i="11"/>
  <c r="O327" i="11"/>
  <c r="P327" i="11"/>
  <c r="N328" i="11"/>
  <c r="O328" i="11"/>
  <c r="P328" i="11"/>
  <c r="N329" i="11"/>
  <c r="O329" i="11"/>
  <c r="P329" i="11"/>
  <c r="N330" i="11"/>
  <c r="O330" i="11"/>
  <c r="P330" i="11"/>
  <c r="N331" i="11"/>
  <c r="O331" i="11"/>
  <c r="P331" i="11"/>
  <c r="N332" i="11"/>
  <c r="O332" i="11"/>
  <c r="P332" i="11"/>
  <c r="N333" i="11"/>
  <c r="O333" i="11"/>
  <c r="P333" i="11"/>
  <c r="N334" i="11"/>
  <c r="O334" i="11"/>
  <c r="P334" i="11"/>
  <c r="N335" i="11"/>
  <c r="O335" i="11"/>
  <c r="P335" i="11"/>
  <c r="N336" i="11"/>
  <c r="O336" i="11"/>
  <c r="P336" i="11"/>
  <c r="N337" i="11"/>
  <c r="O337" i="11"/>
  <c r="P337" i="11"/>
  <c r="N338" i="11"/>
  <c r="O338" i="11"/>
  <c r="P338" i="11"/>
  <c r="N339" i="11"/>
  <c r="O339" i="11"/>
  <c r="P339" i="11"/>
  <c r="N340" i="11"/>
  <c r="O340" i="11"/>
  <c r="P340" i="11"/>
  <c r="N341" i="11"/>
  <c r="O341" i="11"/>
  <c r="P341" i="11"/>
  <c r="N342" i="11"/>
  <c r="O342" i="11"/>
  <c r="P342" i="11"/>
  <c r="N343" i="11"/>
  <c r="O343" i="11"/>
  <c r="P343" i="11"/>
  <c r="N344" i="11"/>
  <c r="O344" i="11"/>
  <c r="P344" i="11"/>
  <c r="N345" i="11"/>
  <c r="O345" i="11"/>
  <c r="P345" i="11"/>
  <c r="N346" i="11"/>
  <c r="O346" i="11"/>
  <c r="P346" i="11"/>
  <c r="N347" i="11"/>
  <c r="O347" i="11"/>
  <c r="P347" i="11"/>
  <c r="N348" i="11"/>
  <c r="O348" i="11"/>
  <c r="P348" i="11"/>
  <c r="N349" i="11"/>
  <c r="O349" i="11"/>
  <c r="P349" i="11"/>
  <c r="N350" i="11"/>
  <c r="O350" i="11"/>
  <c r="P350" i="11"/>
  <c r="N351" i="11"/>
  <c r="O351" i="11"/>
  <c r="P351" i="11"/>
  <c r="N352" i="11"/>
  <c r="O352" i="11"/>
  <c r="P352" i="11"/>
  <c r="N353" i="11"/>
  <c r="O353" i="11"/>
  <c r="P353" i="11"/>
  <c r="N354" i="11"/>
  <c r="O354" i="11"/>
  <c r="P354" i="11"/>
  <c r="N355" i="11"/>
  <c r="O355" i="11"/>
  <c r="P355" i="11"/>
  <c r="N356" i="11"/>
  <c r="O356" i="11"/>
  <c r="P356" i="11"/>
  <c r="N357" i="11"/>
  <c r="O357" i="11"/>
  <c r="P357" i="11"/>
  <c r="N358" i="11"/>
  <c r="O358" i="11"/>
  <c r="P358" i="11"/>
  <c r="N359" i="11"/>
  <c r="O359" i="11"/>
  <c r="P359" i="11"/>
  <c r="N360" i="11"/>
  <c r="O360" i="11"/>
  <c r="P360" i="11"/>
  <c r="N361" i="11"/>
  <c r="O361" i="11"/>
  <c r="P361" i="11"/>
  <c r="N362" i="11"/>
  <c r="O362" i="11"/>
  <c r="P362" i="11"/>
  <c r="N363" i="11"/>
  <c r="O363" i="11"/>
  <c r="P363" i="11"/>
  <c r="N364" i="11"/>
  <c r="O364" i="11"/>
  <c r="P364" i="11"/>
  <c r="N365" i="11"/>
  <c r="O365" i="11"/>
  <c r="P365" i="11"/>
  <c r="N366" i="11"/>
  <c r="O366" i="11"/>
  <c r="P366" i="11"/>
  <c r="N367" i="11"/>
  <c r="O367" i="11"/>
  <c r="P367" i="11"/>
  <c r="N368" i="11"/>
  <c r="O368" i="11"/>
  <c r="P368" i="11"/>
  <c r="N369" i="11"/>
  <c r="O369" i="11"/>
  <c r="P369" i="11"/>
  <c r="N370" i="11"/>
  <c r="O370" i="11"/>
  <c r="P370" i="11"/>
  <c r="N371" i="11"/>
  <c r="O371" i="11"/>
  <c r="P371" i="11"/>
  <c r="N372" i="11"/>
  <c r="O372" i="11"/>
  <c r="P372" i="11"/>
  <c r="N373" i="11"/>
  <c r="O373" i="11"/>
  <c r="P373" i="11"/>
  <c r="N374" i="11"/>
  <c r="O374" i="11"/>
  <c r="P374" i="11"/>
  <c r="N375" i="11"/>
  <c r="O375" i="11"/>
  <c r="P375" i="11"/>
  <c r="N376" i="11"/>
  <c r="O376" i="11"/>
  <c r="P376" i="11"/>
  <c r="N377" i="11"/>
  <c r="O377" i="11"/>
  <c r="P377" i="11"/>
  <c r="N378" i="11"/>
  <c r="O378" i="11"/>
  <c r="P378" i="11"/>
  <c r="N379" i="11"/>
  <c r="O379" i="11"/>
  <c r="P379" i="11"/>
  <c r="N380" i="11"/>
  <c r="O380" i="11"/>
  <c r="P380" i="11"/>
  <c r="N381" i="11"/>
  <c r="O381" i="11"/>
  <c r="P381" i="11"/>
  <c r="N382" i="11"/>
  <c r="O382" i="11"/>
  <c r="P382" i="11"/>
  <c r="N383" i="11"/>
  <c r="O383" i="11"/>
  <c r="P383" i="11"/>
  <c r="N384" i="11"/>
  <c r="O384" i="11"/>
  <c r="P384" i="11"/>
  <c r="N385" i="11"/>
  <c r="O385" i="11"/>
  <c r="P385" i="11"/>
  <c r="N386" i="11"/>
  <c r="O386" i="11"/>
  <c r="P386" i="11"/>
  <c r="N387" i="11"/>
  <c r="O387" i="11"/>
  <c r="P387" i="11"/>
  <c r="N388" i="11"/>
  <c r="O388" i="11"/>
  <c r="P388" i="11"/>
  <c r="N389" i="11"/>
  <c r="O389" i="11"/>
  <c r="P389" i="11"/>
  <c r="N390" i="11"/>
  <c r="O390" i="11"/>
  <c r="P390" i="11"/>
  <c r="N391" i="11"/>
  <c r="O391" i="11"/>
  <c r="P391" i="11"/>
  <c r="N392" i="11"/>
  <c r="O392" i="11"/>
  <c r="P392" i="11"/>
  <c r="N393" i="11"/>
  <c r="O393" i="11"/>
  <c r="P393" i="11"/>
  <c r="N394" i="11"/>
  <c r="O394" i="11"/>
  <c r="P394" i="11"/>
  <c r="N395" i="11"/>
  <c r="O395" i="11"/>
  <c r="P395" i="11"/>
  <c r="N396" i="11"/>
  <c r="O396" i="11"/>
  <c r="P396" i="11"/>
  <c r="N397" i="11"/>
  <c r="O397" i="11"/>
  <c r="P397" i="11"/>
  <c r="N398" i="11"/>
  <c r="O398" i="11"/>
  <c r="P398" i="11"/>
  <c r="N399" i="11"/>
  <c r="O399" i="11"/>
  <c r="P399" i="11"/>
  <c r="N400" i="11"/>
  <c r="O400" i="11"/>
  <c r="P400" i="11"/>
  <c r="N401" i="11"/>
  <c r="O401" i="11"/>
  <c r="P401" i="11"/>
  <c r="N402" i="11"/>
  <c r="O402" i="11"/>
  <c r="P402" i="11"/>
  <c r="N403" i="11"/>
  <c r="O403" i="11"/>
  <c r="P403" i="11"/>
  <c r="N404" i="11"/>
  <c r="O404" i="11"/>
  <c r="P404" i="11"/>
  <c r="N405" i="11"/>
  <c r="O405" i="11"/>
  <c r="P405" i="11"/>
  <c r="N406" i="11"/>
  <c r="O406" i="11"/>
  <c r="P406" i="11"/>
  <c r="N407" i="11"/>
  <c r="O407" i="11"/>
  <c r="P407" i="11"/>
  <c r="N408" i="11"/>
  <c r="O408" i="11"/>
  <c r="P408" i="11"/>
  <c r="N409" i="11"/>
  <c r="O409" i="11"/>
  <c r="P409" i="11"/>
  <c r="N410" i="11"/>
  <c r="O410" i="11"/>
  <c r="P410" i="11"/>
  <c r="N411" i="11"/>
  <c r="O411" i="11"/>
  <c r="P411" i="11"/>
  <c r="N412" i="11"/>
  <c r="O412" i="11"/>
  <c r="P412" i="11"/>
  <c r="N413" i="11"/>
  <c r="O413" i="11"/>
  <c r="P413" i="11"/>
  <c r="N414" i="11"/>
  <c r="O414" i="11"/>
  <c r="P414" i="11"/>
  <c r="N415" i="11"/>
  <c r="O415" i="11"/>
  <c r="P415" i="11"/>
  <c r="N416" i="11"/>
  <c r="O416" i="11"/>
  <c r="P416" i="11"/>
  <c r="N417" i="11"/>
  <c r="O417" i="11"/>
  <c r="P417" i="11"/>
  <c r="N418" i="11"/>
  <c r="O418" i="11"/>
  <c r="P418" i="11"/>
  <c r="N419" i="11"/>
  <c r="O419" i="11"/>
  <c r="P419" i="11"/>
  <c r="N420" i="11"/>
  <c r="O420" i="11"/>
  <c r="P420" i="11"/>
  <c r="N421" i="11"/>
  <c r="O421" i="11"/>
  <c r="P421" i="11"/>
  <c r="N422" i="11"/>
  <c r="O422" i="11"/>
  <c r="P422" i="11"/>
  <c r="N423" i="11"/>
  <c r="O423" i="11"/>
  <c r="P423" i="11"/>
  <c r="N424" i="11"/>
  <c r="O424" i="11"/>
  <c r="P424" i="11"/>
  <c r="N425" i="11"/>
  <c r="O425" i="11"/>
  <c r="P425" i="11"/>
  <c r="N426" i="11"/>
  <c r="O426" i="11"/>
  <c r="P426" i="11"/>
  <c r="N427" i="11"/>
  <c r="O427" i="11"/>
  <c r="P427" i="11"/>
  <c r="N428" i="11"/>
  <c r="O428" i="11"/>
  <c r="P428" i="11"/>
  <c r="N429" i="11"/>
  <c r="O429" i="11"/>
  <c r="P429" i="11"/>
  <c r="N430" i="11"/>
  <c r="O430" i="11"/>
  <c r="P430" i="11"/>
  <c r="N431" i="11"/>
  <c r="O431" i="11"/>
  <c r="P431" i="11"/>
  <c r="N432" i="11"/>
  <c r="O432" i="11"/>
  <c r="P432" i="11"/>
  <c r="N433" i="11"/>
  <c r="O433" i="11"/>
  <c r="P433" i="11"/>
  <c r="N434" i="11"/>
  <c r="O434" i="11"/>
  <c r="P434" i="11"/>
  <c r="N435" i="11"/>
  <c r="O435" i="11"/>
  <c r="P435" i="11"/>
  <c r="N436" i="11"/>
  <c r="O436" i="11"/>
  <c r="P436" i="11"/>
  <c r="N437" i="11"/>
  <c r="O437" i="11"/>
  <c r="P437" i="11"/>
  <c r="N438" i="11"/>
  <c r="O438" i="11"/>
  <c r="P438" i="11"/>
  <c r="N439" i="11"/>
  <c r="O439" i="11"/>
  <c r="P439" i="11"/>
  <c r="N440" i="11"/>
  <c r="O440" i="11"/>
  <c r="P440" i="11"/>
  <c r="N441" i="11"/>
  <c r="O441" i="11"/>
  <c r="P441" i="11"/>
  <c r="N442" i="11"/>
  <c r="O442" i="11"/>
  <c r="P442" i="11"/>
  <c r="N443" i="11"/>
  <c r="O443" i="11"/>
  <c r="P443" i="11"/>
  <c r="N444" i="11"/>
  <c r="O444" i="11"/>
  <c r="P444" i="11"/>
  <c r="N445" i="11"/>
  <c r="O445" i="11"/>
  <c r="P445" i="11"/>
  <c r="N446" i="11"/>
  <c r="O446" i="11"/>
  <c r="P446" i="11"/>
  <c r="N447" i="11"/>
  <c r="O447" i="11"/>
  <c r="P447" i="11"/>
  <c r="N448" i="11"/>
  <c r="O448" i="11"/>
  <c r="P448" i="11"/>
  <c r="N449" i="11"/>
  <c r="O449" i="11"/>
  <c r="P449" i="11"/>
  <c r="N450" i="11"/>
  <c r="O450" i="11"/>
  <c r="P450" i="11"/>
  <c r="N451" i="11"/>
  <c r="O451" i="11"/>
  <c r="P451" i="11"/>
  <c r="N452" i="11"/>
  <c r="O452" i="11"/>
  <c r="P452" i="11"/>
  <c r="N453" i="11"/>
  <c r="O453" i="11"/>
  <c r="P453" i="11"/>
  <c r="N454" i="11"/>
  <c r="O454" i="11"/>
  <c r="P454" i="11"/>
  <c r="N455" i="11"/>
  <c r="O455" i="11"/>
  <c r="P455" i="11"/>
  <c r="N456" i="11"/>
  <c r="O456" i="11"/>
  <c r="P456" i="11"/>
  <c r="N457" i="11"/>
  <c r="O457" i="11"/>
  <c r="P457" i="11"/>
  <c r="N458" i="11"/>
  <c r="O458" i="11"/>
  <c r="P458" i="11"/>
  <c r="N459" i="11"/>
  <c r="O459" i="11"/>
  <c r="P459" i="11"/>
  <c r="N460" i="11"/>
  <c r="O460" i="11"/>
  <c r="P460" i="11"/>
  <c r="N461" i="11"/>
  <c r="O461" i="11"/>
  <c r="P461" i="11"/>
  <c r="N462" i="11"/>
  <c r="O462" i="11"/>
  <c r="P462" i="11"/>
  <c r="N463" i="11"/>
  <c r="O463" i="11"/>
  <c r="P463" i="11"/>
  <c r="N464" i="11"/>
  <c r="O464" i="11"/>
  <c r="P464" i="11"/>
  <c r="N465" i="11"/>
  <c r="O465" i="11"/>
  <c r="P465" i="11"/>
  <c r="N466" i="11"/>
  <c r="O466" i="11"/>
  <c r="P466" i="11"/>
  <c r="N467" i="11"/>
  <c r="O467" i="11"/>
  <c r="P467" i="11"/>
  <c r="N468" i="11"/>
  <c r="O468" i="11"/>
  <c r="P468" i="11"/>
  <c r="N469" i="11"/>
  <c r="O469" i="11"/>
  <c r="P469" i="11"/>
  <c r="N470" i="11"/>
  <c r="O470" i="11"/>
  <c r="P470" i="11"/>
  <c r="N471" i="11"/>
  <c r="O471" i="11"/>
  <c r="P471" i="11"/>
  <c r="N472" i="11"/>
  <c r="O472" i="11"/>
  <c r="P472" i="11"/>
  <c r="N473" i="11"/>
  <c r="O473" i="11"/>
  <c r="P473" i="11"/>
  <c r="N474" i="11"/>
  <c r="O474" i="11"/>
  <c r="P474" i="11"/>
  <c r="N475" i="11"/>
  <c r="O475" i="11"/>
  <c r="P475" i="11"/>
  <c r="N476" i="11"/>
  <c r="O476" i="11"/>
  <c r="P476" i="11"/>
  <c r="N477" i="11"/>
  <c r="O477" i="11"/>
  <c r="P477" i="11"/>
  <c r="N478" i="11"/>
  <c r="O478" i="11"/>
  <c r="P478" i="11"/>
  <c r="N479" i="11"/>
  <c r="O479" i="11"/>
  <c r="P479" i="11"/>
  <c r="N480" i="11"/>
  <c r="O480" i="11"/>
  <c r="P480" i="11"/>
  <c r="N481" i="11"/>
  <c r="O481" i="11"/>
  <c r="P481" i="11"/>
  <c r="N482" i="11"/>
  <c r="O482" i="11"/>
  <c r="P482" i="11"/>
  <c r="N483" i="11"/>
  <c r="O483" i="11"/>
  <c r="P483" i="11"/>
  <c r="N484" i="11"/>
  <c r="O484" i="11"/>
  <c r="P484" i="11"/>
  <c r="N485" i="11"/>
  <c r="O485" i="11"/>
  <c r="P485" i="11"/>
  <c r="N486" i="11"/>
  <c r="O486" i="11"/>
  <c r="P486" i="11"/>
  <c r="N487" i="11"/>
  <c r="O487" i="11"/>
  <c r="P487" i="11"/>
  <c r="N488" i="11"/>
  <c r="O488" i="11"/>
  <c r="P488" i="11"/>
  <c r="N489" i="11"/>
  <c r="O489" i="11"/>
  <c r="P489" i="11"/>
  <c r="N490" i="11"/>
  <c r="O490" i="11"/>
  <c r="P490" i="11"/>
  <c r="N491" i="11"/>
  <c r="O491" i="11"/>
  <c r="P491" i="11"/>
  <c r="N492" i="11"/>
  <c r="O492" i="11"/>
  <c r="P492" i="11"/>
  <c r="N493" i="11"/>
  <c r="O493" i="11"/>
  <c r="P493" i="11"/>
  <c r="N494" i="11"/>
  <c r="O494" i="11"/>
  <c r="P494" i="11"/>
  <c r="N495" i="11"/>
  <c r="O495" i="11"/>
  <c r="P495" i="11"/>
  <c r="N496" i="11"/>
  <c r="O496" i="11"/>
  <c r="P496" i="11"/>
  <c r="N497" i="11"/>
  <c r="O497" i="11"/>
  <c r="P497" i="11"/>
  <c r="N498" i="11"/>
  <c r="O498" i="11"/>
  <c r="P498" i="11"/>
  <c r="N499" i="11"/>
  <c r="O499" i="11"/>
  <c r="P499" i="11"/>
  <c r="N500" i="11"/>
  <c r="O500" i="11"/>
  <c r="P500" i="11"/>
  <c r="N501" i="11"/>
  <c r="O501" i="11"/>
  <c r="P501" i="11"/>
  <c r="N502" i="11"/>
  <c r="O502" i="11"/>
  <c r="P502" i="11"/>
  <c r="N503" i="11"/>
  <c r="O503" i="11"/>
  <c r="P503" i="11"/>
  <c r="N504" i="11"/>
  <c r="O504" i="11"/>
  <c r="P504" i="11"/>
  <c r="N505" i="11"/>
  <c r="O505" i="11"/>
  <c r="P505" i="11"/>
  <c r="N506" i="11"/>
  <c r="O506" i="11"/>
  <c r="P506" i="11"/>
  <c r="N507" i="11"/>
  <c r="O507" i="11"/>
  <c r="P507" i="11"/>
  <c r="N508" i="11"/>
  <c r="O508" i="11"/>
  <c r="P508" i="11"/>
  <c r="N509" i="11"/>
  <c r="O509" i="11"/>
  <c r="P509" i="11"/>
  <c r="N510" i="11"/>
  <c r="O510" i="11"/>
  <c r="P510" i="11"/>
  <c r="N511" i="11"/>
  <c r="O511" i="11"/>
  <c r="P511" i="11"/>
  <c r="N512" i="11"/>
  <c r="O512" i="11"/>
  <c r="P512" i="11"/>
  <c r="N513" i="11"/>
  <c r="O513" i="11"/>
  <c r="P513" i="11"/>
  <c r="N514" i="11"/>
  <c r="O514" i="11"/>
  <c r="P514" i="11"/>
  <c r="N515" i="11"/>
  <c r="O515" i="11"/>
  <c r="P515" i="11"/>
  <c r="N516" i="11"/>
  <c r="O516" i="11"/>
  <c r="P516" i="11"/>
  <c r="N517" i="11"/>
  <c r="O517" i="11"/>
  <c r="P517" i="11"/>
  <c r="N518" i="11"/>
  <c r="O518" i="11"/>
  <c r="P518" i="11"/>
  <c r="N519" i="11"/>
  <c r="O519" i="11"/>
  <c r="P519" i="11"/>
  <c r="N520" i="11"/>
  <c r="O520" i="11"/>
  <c r="P520" i="11"/>
  <c r="N521" i="11"/>
  <c r="O521" i="11"/>
  <c r="P521" i="11"/>
  <c r="N522" i="11"/>
  <c r="O522" i="11"/>
  <c r="P522" i="11"/>
  <c r="N523" i="11"/>
  <c r="O523" i="11"/>
  <c r="P523" i="11"/>
  <c r="N524" i="11"/>
  <c r="O524" i="11"/>
  <c r="P524" i="11"/>
  <c r="N525" i="11"/>
  <c r="O525" i="11"/>
  <c r="P525" i="11"/>
  <c r="N526" i="11"/>
  <c r="O526" i="11"/>
  <c r="P526" i="11"/>
  <c r="N527" i="11"/>
  <c r="O527" i="11"/>
  <c r="P527" i="11"/>
  <c r="N528" i="11"/>
  <c r="O528" i="11"/>
  <c r="P528" i="11"/>
  <c r="N529" i="11"/>
  <c r="O529" i="11"/>
  <c r="P529" i="11"/>
  <c r="N530" i="11"/>
  <c r="O530" i="11"/>
  <c r="P530" i="11"/>
  <c r="N531" i="11"/>
  <c r="O531" i="11"/>
  <c r="P531" i="11"/>
  <c r="N532" i="11"/>
  <c r="O532" i="11"/>
  <c r="P532" i="11"/>
  <c r="N533" i="11"/>
  <c r="O533" i="11"/>
  <c r="P533" i="11"/>
  <c r="N534" i="11"/>
  <c r="O534" i="11"/>
  <c r="P534" i="11"/>
  <c r="N535" i="11"/>
  <c r="O535" i="11"/>
  <c r="P535" i="11"/>
  <c r="N536" i="11"/>
  <c r="O536" i="11"/>
  <c r="P536" i="11"/>
  <c r="N537" i="11"/>
  <c r="O537" i="11"/>
  <c r="P537" i="11"/>
  <c r="N538" i="11"/>
  <c r="O538" i="11"/>
  <c r="P538" i="11"/>
  <c r="N539" i="11"/>
  <c r="O539" i="11"/>
  <c r="P539" i="11"/>
  <c r="N540" i="11"/>
  <c r="O540" i="11"/>
  <c r="P540" i="11"/>
  <c r="N541" i="11"/>
  <c r="O541" i="11"/>
  <c r="P541" i="11"/>
  <c r="N542" i="11"/>
  <c r="O542" i="11"/>
  <c r="P542" i="11"/>
  <c r="N543" i="11"/>
  <c r="O543" i="11"/>
  <c r="P543" i="11"/>
  <c r="N544" i="11"/>
  <c r="O544" i="11"/>
  <c r="P544" i="11"/>
  <c r="N545" i="11"/>
  <c r="O545" i="11"/>
  <c r="P545" i="11"/>
  <c r="N546" i="11"/>
  <c r="O546" i="11"/>
  <c r="P546" i="11"/>
  <c r="N547" i="11"/>
  <c r="O547" i="11"/>
  <c r="P547" i="11"/>
  <c r="N548" i="11"/>
  <c r="O548" i="11"/>
  <c r="P548" i="11"/>
  <c r="N549" i="11"/>
  <c r="O549" i="11"/>
  <c r="P549" i="11"/>
  <c r="N550" i="11"/>
  <c r="O550" i="11"/>
  <c r="P550" i="11"/>
  <c r="N551" i="11"/>
  <c r="O551" i="11"/>
  <c r="P551" i="11"/>
  <c r="N552" i="11"/>
  <c r="O552" i="11"/>
  <c r="P552" i="11"/>
  <c r="N553" i="11"/>
  <c r="O553" i="11"/>
  <c r="P553" i="11"/>
  <c r="N554" i="11"/>
  <c r="O554" i="11"/>
  <c r="P554" i="11"/>
  <c r="N555" i="11"/>
  <c r="O555" i="11"/>
  <c r="P555" i="11"/>
  <c r="N556" i="11"/>
  <c r="O556" i="11"/>
  <c r="P556" i="11"/>
  <c r="N557" i="11"/>
  <c r="O557" i="11"/>
  <c r="P557" i="11"/>
  <c r="N558" i="11"/>
  <c r="O558" i="11"/>
  <c r="P558" i="11"/>
  <c r="N559" i="11"/>
  <c r="O559" i="11"/>
  <c r="P559" i="11"/>
  <c r="N560" i="11"/>
  <c r="O560" i="11"/>
  <c r="P560" i="11"/>
  <c r="N561" i="11"/>
  <c r="O561" i="11"/>
  <c r="P561" i="11"/>
  <c r="N562" i="11"/>
  <c r="O562" i="11"/>
  <c r="P562" i="11"/>
  <c r="N563" i="11"/>
  <c r="O563" i="11"/>
  <c r="P563" i="11"/>
  <c r="N564" i="11"/>
  <c r="O564" i="11"/>
  <c r="P564" i="11"/>
  <c r="N565" i="11"/>
  <c r="O565" i="11"/>
  <c r="P565" i="11"/>
  <c r="N566" i="11"/>
  <c r="O566" i="11"/>
  <c r="P566" i="11"/>
  <c r="N567" i="11"/>
  <c r="O567" i="11"/>
  <c r="P567" i="11"/>
  <c r="N568" i="11"/>
  <c r="O568" i="11"/>
  <c r="P568" i="11"/>
  <c r="N569" i="11"/>
  <c r="O569" i="11"/>
  <c r="P569" i="11"/>
  <c r="N570" i="11"/>
  <c r="O570" i="11"/>
  <c r="P570" i="11"/>
  <c r="N571" i="11"/>
  <c r="O571" i="11"/>
  <c r="P571" i="11"/>
  <c r="N572" i="11"/>
  <c r="O572" i="11"/>
  <c r="P572" i="11"/>
  <c r="N573" i="11"/>
  <c r="O573" i="11"/>
  <c r="P573" i="11"/>
  <c r="N574" i="11"/>
  <c r="O574" i="11"/>
  <c r="P574" i="11"/>
  <c r="N575" i="11"/>
  <c r="O575" i="11"/>
  <c r="P575" i="11"/>
  <c r="N576" i="11"/>
  <c r="O576" i="11"/>
  <c r="P576" i="11"/>
  <c r="N577" i="11"/>
  <c r="O577" i="11"/>
  <c r="P577" i="11"/>
  <c r="N578" i="11"/>
  <c r="O578" i="11"/>
  <c r="P578" i="11"/>
  <c r="N579" i="11"/>
  <c r="O579" i="11"/>
  <c r="P579" i="11"/>
  <c r="N580" i="11"/>
  <c r="O580" i="11"/>
  <c r="P580" i="11"/>
  <c r="N581" i="11"/>
  <c r="O581" i="11"/>
  <c r="P581" i="11"/>
  <c r="N582" i="11"/>
  <c r="O582" i="11"/>
  <c r="P582" i="11"/>
  <c r="N583" i="11"/>
  <c r="O583" i="11"/>
  <c r="P583" i="11"/>
  <c r="N584" i="11"/>
  <c r="O584" i="11"/>
  <c r="P584" i="11"/>
  <c r="N585" i="11"/>
  <c r="O585" i="11"/>
  <c r="P585" i="11"/>
  <c r="N586" i="11"/>
  <c r="O586" i="11"/>
  <c r="P586" i="11"/>
  <c r="N587" i="11"/>
  <c r="O587" i="11"/>
  <c r="P587" i="11"/>
  <c r="N588" i="11"/>
  <c r="O588" i="11"/>
  <c r="P588" i="11"/>
  <c r="N589" i="11"/>
  <c r="O589" i="11"/>
  <c r="P589" i="11"/>
  <c r="N590" i="11"/>
  <c r="O590" i="11"/>
  <c r="P590" i="11"/>
  <c r="N591" i="11"/>
  <c r="O591" i="11"/>
  <c r="P591" i="11"/>
  <c r="N592" i="11"/>
  <c r="O592" i="11"/>
  <c r="P592" i="11"/>
  <c r="N593" i="11"/>
  <c r="O593" i="11"/>
  <c r="P593" i="11"/>
  <c r="N594" i="11"/>
  <c r="O594" i="11"/>
  <c r="P594" i="11"/>
  <c r="N595" i="11"/>
  <c r="O595" i="11"/>
  <c r="P595" i="11"/>
  <c r="N596" i="11"/>
  <c r="O596" i="11"/>
  <c r="P596" i="11"/>
  <c r="N597" i="11"/>
  <c r="O597" i="11"/>
  <c r="P597" i="11"/>
  <c r="N598" i="11"/>
  <c r="O598" i="11"/>
  <c r="P598" i="11"/>
  <c r="N599" i="11"/>
  <c r="O599" i="11"/>
  <c r="P599" i="11"/>
  <c r="N600" i="11"/>
  <c r="O600" i="11"/>
  <c r="P600" i="11"/>
  <c r="N601" i="11"/>
  <c r="O601" i="11"/>
  <c r="P601" i="11"/>
  <c r="N602" i="11"/>
  <c r="O602" i="11"/>
  <c r="P602" i="11"/>
  <c r="N603" i="11"/>
  <c r="O603" i="11"/>
  <c r="P603" i="11"/>
  <c r="N604" i="11"/>
  <c r="O604" i="11"/>
  <c r="P604" i="11"/>
  <c r="N605" i="11"/>
  <c r="O605" i="11"/>
  <c r="P605" i="11"/>
  <c r="N606" i="11"/>
  <c r="O606" i="11"/>
  <c r="P606" i="11"/>
  <c r="N607" i="11"/>
  <c r="O607" i="11"/>
  <c r="P607" i="11"/>
  <c r="N608" i="11"/>
  <c r="O608" i="11"/>
  <c r="P608" i="11"/>
  <c r="N609" i="11"/>
  <c r="O609" i="11"/>
  <c r="P609" i="11"/>
  <c r="N610" i="11"/>
  <c r="O610" i="11"/>
  <c r="P610" i="11"/>
  <c r="N611" i="11"/>
  <c r="O611" i="11"/>
  <c r="P611" i="11"/>
  <c r="N612" i="11"/>
  <c r="O612" i="11"/>
  <c r="P612" i="11"/>
  <c r="N613" i="11"/>
  <c r="O613" i="11"/>
  <c r="P613" i="11"/>
  <c r="N614" i="11"/>
  <c r="O614" i="11"/>
  <c r="P614" i="11"/>
  <c r="N615" i="11"/>
  <c r="O615" i="11"/>
  <c r="P615" i="11"/>
  <c r="N616" i="11"/>
  <c r="O616" i="11"/>
  <c r="P616" i="11"/>
  <c r="N617" i="11"/>
  <c r="O617" i="11"/>
  <c r="P617" i="11"/>
  <c r="N618" i="11"/>
  <c r="O618" i="11"/>
  <c r="P618" i="11"/>
  <c r="N619" i="11"/>
  <c r="O619" i="11"/>
  <c r="P619" i="11"/>
  <c r="N620" i="11"/>
  <c r="O620" i="11"/>
  <c r="P620" i="11"/>
  <c r="N621" i="11"/>
  <c r="O621" i="11"/>
  <c r="P621" i="11"/>
  <c r="N622" i="11"/>
  <c r="O622" i="11"/>
  <c r="P622" i="11"/>
  <c r="N623" i="11"/>
  <c r="O623" i="11"/>
  <c r="P623" i="11"/>
  <c r="N624" i="11"/>
  <c r="O624" i="11"/>
  <c r="P624" i="11"/>
  <c r="N625" i="11"/>
  <c r="O625" i="11"/>
  <c r="P625" i="11"/>
  <c r="N626" i="11"/>
  <c r="O626" i="11"/>
  <c r="P626" i="11"/>
  <c r="N627" i="11"/>
  <c r="O627" i="11"/>
  <c r="P627" i="11"/>
  <c r="N628" i="11"/>
  <c r="O628" i="11"/>
  <c r="P628" i="11"/>
  <c r="N629" i="11"/>
  <c r="O629" i="11"/>
  <c r="P629" i="11"/>
  <c r="N630" i="11"/>
  <c r="O630" i="11"/>
  <c r="P630" i="11"/>
  <c r="N631" i="11"/>
  <c r="O631" i="11"/>
  <c r="P631" i="11"/>
  <c r="N632" i="11"/>
  <c r="O632" i="11"/>
  <c r="P632" i="11"/>
  <c r="N633" i="11"/>
  <c r="O633" i="11"/>
  <c r="P633" i="11"/>
  <c r="N634" i="11"/>
  <c r="O634" i="11"/>
  <c r="P634" i="11"/>
  <c r="N635" i="11"/>
  <c r="O635" i="11"/>
  <c r="P635" i="11"/>
  <c r="N636" i="11"/>
  <c r="O636" i="11"/>
  <c r="P636" i="11"/>
  <c r="N637" i="11"/>
  <c r="O637" i="11"/>
  <c r="P637" i="11"/>
  <c r="N638" i="11"/>
  <c r="O638" i="11"/>
  <c r="P638" i="11"/>
  <c r="N639" i="11"/>
  <c r="O639" i="11"/>
  <c r="P639" i="11"/>
  <c r="N640" i="11"/>
  <c r="O640" i="11"/>
  <c r="P640" i="11"/>
  <c r="N641" i="11"/>
  <c r="O641" i="11"/>
  <c r="P641" i="11"/>
  <c r="N642" i="11"/>
  <c r="O642" i="11"/>
  <c r="P642" i="11"/>
  <c r="N643" i="11"/>
  <c r="O643" i="11"/>
  <c r="P643" i="11"/>
  <c r="N644" i="11"/>
  <c r="O644" i="11"/>
  <c r="P644" i="11"/>
  <c r="N645" i="11"/>
  <c r="O645" i="11"/>
  <c r="P645" i="11"/>
  <c r="N646" i="11"/>
  <c r="O646" i="11"/>
  <c r="P646" i="11"/>
  <c r="N647" i="11"/>
  <c r="O647" i="11"/>
  <c r="P647" i="11"/>
  <c r="N648" i="11"/>
  <c r="O648" i="11"/>
  <c r="P648" i="11"/>
  <c r="N649" i="11"/>
  <c r="O649" i="11"/>
  <c r="P649" i="11"/>
  <c r="N650" i="11"/>
  <c r="O650" i="11"/>
  <c r="P650" i="11"/>
  <c r="N651" i="11"/>
  <c r="O651" i="11"/>
  <c r="P651" i="11"/>
  <c r="N652" i="11"/>
  <c r="O652" i="11"/>
  <c r="P652" i="11"/>
  <c r="N653" i="11"/>
  <c r="O653" i="11"/>
  <c r="P653" i="11"/>
  <c r="N654" i="11"/>
  <c r="O654" i="11"/>
  <c r="P654" i="11"/>
  <c r="N655" i="11"/>
  <c r="O655" i="11"/>
  <c r="P655" i="11"/>
  <c r="N656" i="11"/>
  <c r="O656" i="11"/>
  <c r="P656" i="11"/>
  <c r="N657" i="11"/>
  <c r="O657" i="11"/>
  <c r="P657" i="11"/>
  <c r="N658" i="11"/>
  <c r="O658" i="11"/>
  <c r="P658" i="11"/>
  <c r="N659" i="11"/>
  <c r="O659" i="11"/>
  <c r="P659" i="11"/>
  <c r="N660" i="11"/>
  <c r="O660" i="11"/>
  <c r="P660" i="11"/>
  <c r="N661" i="11"/>
  <c r="O661" i="11"/>
  <c r="P661" i="11"/>
  <c r="N662" i="11"/>
  <c r="O662" i="11"/>
  <c r="P662" i="11"/>
  <c r="N663" i="11"/>
  <c r="O663" i="11"/>
  <c r="P663" i="11"/>
  <c r="N664" i="11"/>
  <c r="O664" i="11"/>
  <c r="P664" i="11"/>
  <c r="N665" i="11"/>
  <c r="O665" i="11"/>
  <c r="P665" i="11"/>
  <c r="N666" i="11"/>
  <c r="O666" i="11"/>
  <c r="P666" i="11"/>
  <c r="N667" i="11"/>
  <c r="O667" i="11"/>
  <c r="P667" i="11"/>
  <c r="N668" i="11"/>
  <c r="O668" i="11"/>
  <c r="P668" i="11"/>
  <c r="N669" i="11"/>
  <c r="O669" i="11"/>
  <c r="P669" i="11"/>
  <c r="N670" i="11"/>
  <c r="O670" i="11"/>
  <c r="P670" i="11"/>
  <c r="N671" i="11"/>
  <c r="O671" i="11"/>
  <c r="P671" i="11"/>
  <c r="N672" i="11"/>
  <c r="O672" i="11"/>
  <c r="P672" i="11"/>
  <c r="N673" i="11"/>
  <c r="O673" i="11"/>
  <c r="P673" i="11"/>
  <c r="N674" i="11"/>
  <c r="O674" i="11"/>
  <c r="P674" i="11"/>
  <c r="N675" i="11"/>
  <c r="O675" i="11"/>
  <c r="P675" i="11"/>
  <c r="N676" i="11"/>
  <c r="O676" i="11"/>
  <c r="P676" i="11"/>
  <c r="N677" i="11"/>
  <c r="O677" i="11"/>
  <c r="P677" i="11"/>
  <c r="N678" i="11"/>
  <c r="O678" i="11"/>
  <c r="P678" i="11"/>
  <c r="N679" i="11"/>
  <c r="O679" i="11"/>
  <c r="P679" i="11"/>
  <c r="N680" i="11"/>
  <c r="O680" i="11"/>
  <c r="P680" i="11"/>
  <c r="N681" i="11"/>
  <c r="O681" i="11"/>
  <c r="P681" i="11"/>
  <c r="N682" i="11"/>
  <c r="O682" i="11"/>
  <c r="P682" i="11"/>
  <c r="N683" i="11"/>
  <c r="O683" i="11"/>
  <c r="P683" i="11"/>
  <c r="N684" i="11"/>
  <c r="O684" i="11"/>
  <c r="P684" i="11"/>
  <c r="N685" i="11"/>
  <c r="O685" i="11"/>
  <c r="P685" i="11"/>
  <c r="N686" i="11"/>
  <c r="O686" i="11"/>
  <c r="P686" i="11"/>
  <c r="N687" i="11"/>
  <c r="O687" i="11"/>
  <c r="P687" i="11"/>
  <c r="N688" i="11"/>
  <c r="O688" i="11"/>
  <c r="P688" i="11"/>
  <c r="N689" i="11"/>
  <c r="O689" i="11"/>
  <c r="P689" i="11"/>
  <c r="N690" i="11"/>
  <c r="O690" i="11"/>
  <c r="P690" i="11"/>
  <c r="N691" i="11"/>
  <c r="O691" i="11"/>
  <c r="P691" i="11"/>
  <c r="N692" i="11"/>
  <c r="O692" i="11"/>
  <c r="P692" i="11"/>
  <c r="N693" i="11"/>
  <c r="O693" i="11"/>
  <c r="P693" i="11"/>
  <c r="N694" i="11"/>
  <c r="O694" i="11"/>
  <c r="P694" i="11"/>
  <c r="N695" i="11"/>
  <c r="O695" i="11"/>
  <c r="P695" i="11"/>
  <c r="N696" i="11"/>
  <c r="O696" i="11"/>
  <c r="P696" i="11"/>
  <c r="N697" i="11"/>
  <c r="O697" i="11"/>
  <c r="P697" i="11"/>
  <c r="N698" i="11"/>
  <c r="O698" i="11"/>
  <c r="P698" i="11"/>
  <c r="N699" i="11"/>
  <c r="O699" i="11"/>
  <c r="P699" i="11"/>
  <c r="N700" i="11"/>
  <c r="O700" i="11"/>
  <c r="P700" i="11"/>
  <c r="N701" i="11"/>
  <c r="O701" i="11"/>
  <c r="P701" i="11"/>
  <c r="N702" i="11"/>
  <c r="O702" i="11"/>
  <c r="P702" i="11"/>
  <c r="N703" i="11"/>
  <c r="O703" i="11"/>
  <c r="P703" i="11"/>
  <c r="N704" i="11"/>
  <c r="O704" i="11"/>
  <c r="P704" i="11"/>
  <c r="N705" i="11"/>
  <c r="O705" i="11"/>
  <c r="P705" i="11"/>
  <c r="N706" i="11"/>
  <c r="O706" i="11"/>
  <c r="P706" i="11"/>
  <c r="N707" i="11"/>
  <c r="O707" i="11"/>
  <c r="P707" i="11"/>
  <c r="N708" i="11"/>
  <c r="O708" i="11"/>
  <c r="P708" i="11"/>
  <c r="N709" i="11"/>
  <c r="O709" i="11"/>
  <c r="P709" i="11"/>
  <c r="N710" i="11"/>
  <c r="O710" i="11"/>
  <c r="P710" i="11"/>
  <c r="N711" i="11"/>
  <c r="O711" i="11"/>
  <c r="P711" i="11"/>
  <c r="N712" i="11"/>
  <c r="O712" i="11"/>
  <c r="P712" i="11"/>
  <c r="N713" i="11"/>
  <c r="O713" i="11"/>
  <c r="P713" i="11"/>
  <c r="N714" i="11"/>
  <c r="O714" i="11"/>
  <c r="P714" i="11"/>
  <c r="N715" i="11"/>
  <c r="O715" i="11"/>
  <c r="P715" i="11"/>
  <c r="N716" i="11"/>
  <c r="O716" i="11"/>
  <c r="P716" i="11"/>
  <c r="N717" i="11"/>
  <c r="O717" i="11"/>
  <c r="P717" i="11"/>
  <c r="N718" i="11"/>
  <c r="O718" i="11"/>
  <c r="P718" i="11"/>
  <c r="N719" i="11"/>
  <c r="O719" i="11"/>
  <c r="P719" i="11"/>
  <c r="N720" i="11"/>
  <c r="O720" i="11"/>
  <c r="P720" i="11"/>
  <c r="N721" i="11"/>
  <c r="O721" i="11"/>
  <c r="P721" i="11"/>
  <c r="N722" i="11"/>
  <c r="O722" i="11"/>
  <c r="P722" i="11"/>
  <c r="N723" i="11"/>
  <c r="O723" i="11"/>
  <c r="P723" i="11"/>
  <c r="N724" i="11"/>
  <c r="O724" i="11"/>
  <c r="P724" i="11"/>
  <c r="N725" i="11"/>
  <c r="O725" i="11"/>
  <c r="P725" i="11"/>
  <c r="N726" i="11"/>
  <c r="O726" i="11"/>
  <c r="P726" i="11"/>
  <c r="N727" i="11"/>
  <c r="O727" i="11"/>
  <c r="P727" i="11"/>
  <c r="N728" i="11"/>
  <c r="O728" i="11"/>
  <c r="P728" i="11"/>
  <c r="N729" i="11"/>
  <c r="O729" i="11"/>
  <c r="P729" i="11"/>
  <c r="N730" i="11"/>
  <c r="O730" i="11"/>
  <c r="P730" i="11"/>
  <c r="N731" i="11"/>
  <c r="O731" i="11"/>
  <c r="P731" i="11"/>
  <c r="N732" i="11"/>
  <c r="O732" i="11"/>
  <c r="P732" i="11"/>
  <c r="N733" i="11"/>
  <c r="O733" i="11"/>
  <c r="P733" i="11"/>
  <c r="N734" i="11"/>
  <c r="O734" i="11"/>
  <c r="P734" i="11"/>
  <c r="N735" i="11"/>
  <c r="O735" i="11"/>
  <c r="P735" i="11"/>
  <c r="N736" i="11"/>
  <c r="O736" i="11"/>
  <c r="P736" i="11"/>
  <c r="N737" i="11"/>
  <c r="O737" i="11"/>
  <c r="P737" i="11"/>
  <c r="N738" i="11"/>
  <c r="O738" i="11"/>
  <c r="P738" i="11"/>
  <c r="N739" i="11"/>
  <c r="O739" i="11"/>
  <c r="P739" i="11"/>
  <c r="N740" i="11"/>
  <c r="O740" i="11"/>
  <c r="P740" i="11"/>
  <c r="N741" i="11"/>
  <c r="O741" i="11"/>
  <c r="P741" i="11"/>
  <c r="N742" i="11"/>
  <c r="O742" i="11"/>
  <c r="P742" i="11"/>
  <c r="N743" i="11"/>
  <c r="O743" i="11"/>
  <c r="P743" i="11"/>
  <c r="N744" i="11"/>
  <c r="O744" i="11"/>
  <c r="P744" i="11"/>
  <c r="N745" i="11"/>
  <c r="O745" i="11"/>
  <c r="P745" i="11"/>
  <c r="N746" i="11"/>
  <c r="O746" i="11"/>
  <c r="P746" i="11"/>
  <c r="N747" i="11"/>
  <c r="O747" i="11"/>
  <c r="P747" i="11"/>
  <c r="N748" i="11"/>
  <c r="O748" i="11"/>
  <c r="P748" i="11"/>
  <c r="N749" i="11"/>
  <c r="O749" i="11"/>
  <c r="P749" i="11"/>
  <c r="N750" i="11"/>
  <c r="O750" i="11"/>
  <c r="P750" i="11"/>
  <c r="N751" i="11"/>
  <c r="O751" i="11"/>
  <c r="P751" i="11"/>
  <c r="N752" i="11"/>
  <c r="O752" i="11"/>
  <c r="P752" i="11"/>
  <c r="N753" i="11"/>
  <c r="O753" i="11"/>
  <c r="P753" i="11"/>
  <c r="N754" i="11"/>
  <c r="O754" i="11"/>
  <c r="P754" i="11"/>
  <c r="N755" i="11"/>
  <c r="O755" i="11"/>
  <c r="P755" i="11"/>
  <c r="N756" i="11"/>
  <c r="O756" i="11"/>
  <c r="P756" i="11"/>
  <c r="N757" i="11"/>
  <c r="O757" i="11"/>
  <c r="P757" i="11"/>
  <c r="N758" i="11"/>
  <c r="O758" i="11"/>
  <c r="P758" i="11"/>
  <c r="N759" i="11"/>
  <c r="O759" i="11"/>
  <c r="P759" i="11"/>
  <c r="N760" i="11"/>
  <c r="O760" i="11"/>
  <c r="P760" i="11"/>
  <c r="N761" i="11"/>
  <c r="O761" i="11"/>
  <c r="P761" i="11"/>
  <c r="N762" i="11"/>
  <c r="O762" i="11"/>
  <c r="P762" i="11"/>
  <c r="N763" i="11"/>
  <c r="O763" i="11"/>
  <c r="P763" i="11"/>
  <c r="N764" i="11"/>
  <c r="O764" i="11"/>
  <c r="P764" i="11"/>
  <c r="N765" i="11"/>
  <c r="O765" i="11"/>
  <c r="P765" i="11"/>
  <c r="N766" i="11"/>
  <c r="O766" i="11"/>
  <c r="P766" i="11"/>
  <c r="N767" i="11"/>
  <c r="O767" i="11"/>
  <c r="P767" i="11"/>
  <c r="N768" i="11"/>
  <c r="O768" i="11"/>
  <c r="P768" i="11"/>
  <c r="N769" i="11"/>
  <c r="O769" i="11"/>
  <c r="P769" i="11"/>
  <c r="N770" i="11"/>
  <c r="O770" i="11"/>
  <c r="P770" i="11"/>
  <c r="N771" i="11"/>
  <c r="O771" i="11"/>
  <c r="P771" i="11"/>
  <c r="N772" i="11"/>
  <c r="O772" i="11"/>
  <c r="P772" i="11"/>
  <c r="N773" i="11"/>
  <c r="O773" i="11"/>
  <c r="P773" i="11"/>
  <c r="N774" i="11"/>
  <c r="O774" i="11"/>
  <c r="P774" i="11"/>
  <c r="N775" i="11"/>
  <c r="O775" i="11"/>
  <c r="P775" i="11"/>
  <c r="N776" i="11"/>
  <c r="O776" i="11"/>
  <c r="P776" i="11"/>
  <c r="N777" i="11"/>
  <c r="O777" i="11"/>
  <c r="P777" i="11"/>
  <c r="N778" i="11"/>
  <c r="O778" i="11"/>
  <c r="P778" i="11"/>
  <c r="N779" i="11"/>
  <c r="O779" i="11"/>
  <c r="P779" i="11"/>
  <c r="N780" i="11"/>
  <c r="O780" i="11"/>
  <c r="P780" i="11"/>
  <c r="N781" i="11"/>
  <c r="O781" i="11"/>
  <c r="P781" i="11"/>
  <c r="N782" i="11"/>
  <c r="O782" i="11"/>
  <c r="P782" i="11"/>
  <c r="N783" i="11"/>
  <c r="O783" i="11"/>
  <c r="P783" i="11"/>
  <c r="N784" i="11"/>
  <c r="O784" i="11"/>
  <c r="P784" i="11"/>
  <c r="N785" i="11"/>
  <c r="O785" i="11"/>
  <c r="P785" i="11"/>
  <c r="N786" i="11"/>
  <c r="O786" i="11"/>
  <c r="P786" i="11"/>
  <c r="N787" i="11"/>
  <c r="O787" i="11"/>
  <c r="P787" i="11"/>
  <c r="N788" i="11"/>
  <c r="O788" i="11"/>
  <c r="P788" i="11"/>
  <c r="N789" i="11"/>
  <c r="O789" i="11"/>
  <c r="P789" i="11"/>
  <c r="N790" i="11"/>
  <c r="O790" i="11"/>
  <c r="P790" i="11"/>
  <c r="N791" i="11"/>
  <c r="O791" i="11"/>
  <c r="P791" i="11"/>
  <c r="N792" i="11"/>
  <c r="O792" i="11"/>
  <c r="P792" i="11"/>
  <c r="N793" i="11"/>
  <c r="O793" i="11"/>
  <c r="P793" i="11"/>
  <c r="N794" i="11"/>
  <c r="O794" i="11"/>
  <c r="P794" i="11"/>
  <c r="N795" i="11"/>
  <c r="O795" i="11"/>
  <c r="P795" i="11"/>
  <c r="N796" i="11"/>
  <c r="O796" i="11"/>
  <c r="P796" i="11"/>
  <c r="N797" i="11"/>
  <c r="O797" i="11"/>
  <c r="P797" i="11"/>
  <c r="N798" i="11"/>
  <c r="O798" i="11"/>
  <c r="P798" i="11"/>
  <c r="N799" i="11"/>
  <c r="O799" i="11"/>
  <c r="P799" i="11"/>
  <c r="N800" i="11"/>
  <c r="O800" i="11"/>
  <c r="P800" i="11"/>
  <c r="N801" i="11"/>
  <c r="O801" i="11"/>
  <c r="P801" i="11"/>
  <c r="N802" i="11"/>
  <c r="O802" i="11"/>
  <c r="P802" i="11"/>
  <c r="N803" i="11"/>
  <c r="O803" i="11"/>
  <c r="P803" i="11"/>
  <c r="N804" i="11"/>
  <c r="O804" i="11"/>
  <c r="P804" i="11"/>
  <c r="N805" i="11"/>
  <c r="O805" i="11"/>
  <c r="P805" i="11"/>
  <c r="N806" i="11"/>
  <c r="O806" i="11"/>
  <c r="P806" i="11"/>
  <c r="N807" i="11"/>
  <c r="O807" i="11"/>
  <c r="P807" i="11"/>
  <c r="N808" i="11"/>
  <c r="O808" i="11"/>
  <c r="P808" i="11"/>
  <c r="N809" i="11"/>
  <c r="O809" i="11"/>
  <c r="P809" i="11"/>
  <c r="N810" i="11"/>
  <c r="O810" i="11"/>
  <c r="P810" i="11"/>
  <c r="N811" i="11"/>
  <c r="O811" i="11"/>
  <c r="P811" i="11"/>
  <c r="N812" i="11"/>
  <c r="O812" i="11"/>
  <c r="P812" i="11"/>
  <c r="N813" i="11"/>
  <c r="O813" i="11"/>
  <c r="P813" i="11"/>
  <c r="N814" i="11"/>
  <c r="O814" i="11"/>
  <c r="P814" i="11"/>
  <c r="N815" i="11"/>
  <c r="O815" i="11"/>
  <c r="P815" i="11"/>
  <c r="N816" i="11"/>
  <c r="O816" i="11"/>
  <c r="P816" i="11"/>
  <c r="N817" i="11"/>
  <c r="O817" i="11"/>
  <c r="P817" i="11"/>
  <c r="N818" i="11"/>
  <c r="O818" i="11"/>
  <c r="P818" i="11"/>
  <c r="N819" i="11"/>
  <c r="O819" i="11"/>
  <c r="P819" i="11"/>
  <c r="N820" i="11"/>
  <c r="O820" i="11"/>
  <c r="P820" i="11"/>
  <c r="N821" i="11"/>
  <c r="O821" i="11"/>
  <c r="P821" i="11"/>
  <c r="N822" i="11"/>
  <c r="O822" i="11"/>
  <c r="P822" i="11"/>
  <c r="N823" i="11"/>
  <c r="O823" i="11"/>
  <c r="P823" i="11"/>
  <c r="N824" i="11"/>
  <c r="O824" i="11"/>
  <c r="P824" i="11"/>
  <c r="N825" i="11"/>
  <c r="O825" i="11"/>
  <c r="P825" i="11"/>
  <c r="N826" i="11"/>
  <c r="O826" i="11"/>
  <c r="P826" i="11"/>
  <c r="N827" i="11"/>
  <c r="O827" i="11"/>
  <c r="P827" i="11"/>
  <c r="N828" i="11"/>
  <c r="O828" i="11"/>
  <c r="P828" i="11"/>
  <c r="N829" i="11"/>
  <c r="O829" i="11"/>
  <c r="P829" i="11"/>
  <c r="N830" i="11"/>
  <c r="O830" i="11"/>
  <c r="P830" i="11"/>
  <c r="N831" i="11"/>
  <c r="O831" i="11"/>
  <c r="P831" i="11"/>
  <c r="N832" i="11"/>
  <c r="O832" i="11"/>
  <c r="P832" i="11"/>
  <c r="N833" i="11"/>
  <c r="O833" i="11"/>
  <c r="P833" i="11"/>
  <c r="N834" i="11"/>
  <c r="O834" i="11"/>
  <c r="P834" i="11"/>
  <c r="N835" i="11"/>
  <c r="O835" i="11"/>
  <c r="P835" i="11"/>
  <c r="N836" i="11"/>
  <c r="O836" i="11"/>
  <c r="P836" i="11"/>
  <c r="N837" i="11"/>
  <c r="O837" i="11"/>
  <c r="P837" i="11"/>
  <c r="N838" i="11"/>
  <c r="O838" i="11"/>
  <c r="P838" i="11"/>
  <c r="N839" i="11"/>
  <c r="O839" i="11"/>
  <c r="P839" i="11"/>
  <c r="N840" i="11"/>
  <c r="O840" i="11"/>
  <c r="P840" i="11"/>
  <c r="N841" i="11"/>
  <c r="O841" i="11"/>
  <c r="P841" i="11"/>
  <c r="N842" i="11"/>
  <c r="O842" i="11"/>
  <c r="P842" i="11"/>
  <c r="N843" i="11"/>
  <c r="O843" i="11"/>
  <c r="P843" i="11"/>
  <c r="N844" i="11"/>
  <c r="O844" i="11"/>
  <c r="P844" i="11"/>
  <c r="N845" i="11"/>
  <c r="O845" i="11"/>
  <c r="P845" i="11"/>
  <c r="N846" i="11"/>
  <c r="O846" i="11"/>
  <c r="P846" i="11"/>
  <c r="N847" i="11"/>
  <c r="O847" i="11"/>
  <c r="P847" i="11"/>
  <c r="N848" i="11"/>
  <c r="O848" i="11"/>
  <c r="P848" i="11"/>
  <c r="N849" i="11"/>
  <c r="O849" i="11"/>
  <c r="P849" i="11"/>
  <c r="N850" i="11"/>
  <c r="O850" i="11"/>
  <c r="P850" i="11"/>
  <c r="N851" i="11"/>
  <c r="O851" i="11"/>
  <c r="P851" i="11"/>
  <c r="N852" i="11"/>
  <c r="O852" i="11"/>
  <c r="P852" i="11"/>
  <c r="N853" i="11"/>
  <c r="O853" i="11"/>
  <c r="P853" i="11"/>
  <c r="N854" i="11"/>
  <c r="O854" i="11"/>
  <c r="P854" i="11"/>
  <c r="N855" i="11"/>
  <c r="O855" i="11"/>
  <c r="P855" i="11"/>
  <c r="N856" i="11"/>
  <c r="O856" i="11"/>
  <c r="P856" i="11"/>
  <c r="N857" i="11"/>
  <c r="O857" i="11"/>
  <c r="P857" i="11"/>
  <c r="N858" i="11"/>
  <c r="O858" i="11"/>
  <c r="P858" i="11"/>
  <c r="N859" i="11"/>
  <c r="O859" i="11"/>
  <c r="P859" i="11"/>
  <c r="N860" i="11"/>
  <c r="O860" i="11"/>
  <c r="P860" i="11"/>
  <c r="N861" i="11"/>
  <c r="O861" i="11"/>
  <c r="P861" i="11"/>
  <c r="N862" i="11"/>
  <c r="O862" i="11"/>
  <c r="P862" i="11"/>
  <c r="N863" i="11"/>
  <c r="O863" i="11"/>
  <c r="P863" i="11"/>
  <c r="N864" i="11"/>
  <c r="O864" i="11"/>
  <c r="P864" i="11"/>
  <c r="N865" i="11"/>
  <c r="O865" i="11"/>
  <c r="P865" i="11"/>
  <c r="N866" i="11"/>
  <c r="O866" i="11"/>
  <c r="P866" i="11"/>
  <c r="N867" i="11"/>
  <c r="O867" i="11"/>
  <c r="P867" i="11"/>
  <c r="N868" i="11"/>
  <c r="O868" i="11"/>
  <c r="P868" i="11"/>
  <c r="N869" i="11"/>
  <c r="O869" i="11"/>
  <c r="P869" i="11"/>
  <c r="N870" i="11"/>
  <c r="O870" i="11"/>
  <c r="P870" i="11"/>
  <c r="N871" i="11"/>
  <c r="O871" i="11"/>
  <c r="P871" i="11"/>
  <c r="N872" i="11"/>
  <c r="O872" i="11"/>
  <c r="P872" i="11"/>
  <c r="N873" i="11"/>
  <c r="O873" i="11"/>
  <c r="P873" i="11"/>
  <c r="N874" i="11"/>
  <c r="O874" i="11"/>
  <c r="P874" i="11"/>
  <c r="N875" i="11"/>
  <c r="O875" i="11"/>
  <c r="P875" i="11"/>
  <c r="N876" i="11"/>
  <c r="O876" i="11"/>
  <c r="P876" i="11"/>
  <c r="N877" i="11"/>
  <c r="O877" i="11"/>
  <c r="P877" i="11"/>
  <c r="N878" i="11"/>
  <c r="O878" i="11"/>
  <c r="P878" i="11"/>
  <c r="N879" i="11"/>
  <c r="O879" i="11"/>
  <c r="P879" i="11"/>
  <c r="N880" i="11"/>
  <c r="O880" i="11"/>
  <c r="P880" i="11"/>
  <c r="N881" i="11"/>
  <c r="O881" i="11"/>
  <c r="P881" i="11"/>
  <c r="N882" i="11"/>
  <c r="O882" i="11"/>
  <c r="P882" i="11"/>
  <c r="N883" i="11"/>
  <c r="O883" i="11"/>
  <c r="P883" i="11"/>
  <c r="N884" i="11"/>
  <c r="O884" i="11"/>
  <c r="P884" i="11"/>
  <c r="N885" i="11"/>
  <c r="O885" i="11"/>
  <c r="P885" i="11"/>
  <c r="N886" i="11"/>
  <c r="O886" i="11"/>
  <c r="P886" i="11"/>
  <c r="N887" i="11"/>
  <c r="O887" i="11"/>
  <c r="P887" i="11"/>
  <c r="N888" i="11"/>
  <c r="O888" i="11"/>
  <c r="P888" i="11"/>
  <c r="N889" i="11"/>
  <c r="O889" i="11"/>
  <c r="P889" i="11"/>
  <c r="N890" i="11"/>
  <c r="O890" i="11"/>
  <c r="P890" i="11"/>
  <c r="N891" i="11"/>
  <c r="O891" i="11"/>
  <c r="P891" i="11"/>
  <c r="N892" i="11"/>
  <c r="O892" i="11"/>
  <c r="P892" i="11"/>
  <c r="N893" i="11"/>
  <c r="O893" i="11"/>
  <c r="P893" i="11"/>
  <c r="N894" i="11"/>
  <c r="O894" i="11"/>
  <c r="P894" i="11"/>
  <c r="N895" i="11"/>
  <c r="O895" i="11"/>
  <c r="P895" i="11"/>
  <c r="N896" i="11"/>
  <c r="O896" i="11"/>
  <c r="P896" i="11"/>
  <c r="N897" i="11"/>
  <c r="O897" i="11"/>
  <c r="P897" i="11"/>
  <c r="N898" i="11"/>
  <c r="O898" i="11"/>
  <c r="P898" i="11"/>
  <c r="N899" i="11"/>
  <c r="O899" i="11"/>
  <c r="P899" i="11"/>
  <c r="N900" i="11"/>
  <c r="O900" i="11"/>
  <c r="P900" i="11"/>
  <c r="N901" i="11"/>
  <c r="O901" i="11"/>
  <c r="P901" i="11"/>
  <c r="N902" i="11"/>
  <c r="O902" i="11"/>
  <c r="P902" i="11"/>
  <c r="N903" i="11"/>
  <c r="O903" i="11"/>
  <c r="P903" i="11"/>
  <c r="N904" i="11"/>
  <c r="O904" i="11"/>
  <c r="P904" i="11"/>
  <c r="N905" i="11"/>
  <c r="O905" i="11"/>
  <c r="P905" i="11"/>
  <c r="N906" i="11"/>
  <c r="O906" i="11"/>
  <c r="P906" i="11"/>
  <c r="N907" i="11"/>
  <c r="O907" i="11"/>
  <c r="P907" i="11"/>
  <c r="N908" i="11"/>
  <c r="O908" i="11"/>
  <c r="P908" i="11"/>
  <c r="N909" i="11"/>
  <c r="O909" i="11"/>
  <c r="P909" i="11"/>
  <c r="N910" i="11"/>
  <c r="O910" i="11"/>
  <c r="P910" i="11"/>
  <c r="N911" i="11"/>
  <c r="O911" i="11"/>
  <c r="P911" i="11"/>
  <c r="N912" i="11"/>
  <c r="O912" i="11"/>
  <c r="P912" i="11"/>
  <c r="N913" i="11"/>
  <c r="O913" i="11"/>
  <c r="P913" i="11"/>
  <c r="N914" i="11"/>
  <c r="O914" i="11"/>
  <c r="P914" i="11"/>
  <c r="N915" i="11"/>
  <c r="O915" i="11"/>
  <c r="P915" i="11"/>
  <c r="N916" i="11"/>
  <c r="O916" i="11"/>
  <c r="P916" i="11"/>
  <c r="N917" i="11"/>
  <c r="O917" i="11"/>
  <c r="P917" i="11"/>
  <c r="N918" i="11"/>
  <c r="O918" i="11"/>
  <c r="P918" i="11"/>
  <c r="N919" i="11"/>
  <c r="O919" i="11"/>
  <c r="P919" i="11"/>
  <c r="N920" i="11"/>
  <c r="O920" i="11"/>
  <c r="P920" i="11"/>
  <c r="N921" i="11"/>
  <c r="O921" i="11"/>
  <c r="P921" i="11"/>
  <c r="N922" i="11"/>
  <c r="O922" i="11"/>
  <c r="P922" i="11"/>
  <c r="N923" i="11"/>
  <c r="O923" i="11"/>
  <c r="P923" i="11"/>
  <c r="N924" i="11"/>
  <c r="O924" i="11"/>
  <c r="P924" i="11"/>
  <c r="N925" i="11"/>
  <c r="O925" i="11"/>
  <c r="P925" i="11"/>
  <c r="N926" i="11"/>
  <c r="O926" i="11"/>
  <c r="P926" i="11"/>
  <c r="N927" i="11"/>
  <c r="O927" i="11"/>
  <c r="P927" i="11"/>
  <c r="N928" i="11"/>
  <c r="O928" i="11"/>
  <c r="P928" i="11"/>
  <c r="N929" i="11"/>
  <c r="O929" i="11"/>
  <c r="P929" i="11"/>
  <c r="N930" i="11"/>
  <c r="O930" i="11"/>
  <c r="P930" i="11"/>
  <c r="N931" i="11"/>
  <c r="O931" i="11"/>
  <c r="P931" i="11"/>
  <c r="N932" i="11"/>
  <c r="O932" i="11"/>
  <c r="P932" i="11"/>
  <c r="N933" i="11"/>
  <c r="O933" i="11"/>
  <c r="P933" i="11"/>
  <c r="N934" i="11"/>
  <c r="O934" i="11"/>
  <c r="P934" i="11"/>
  <c r="N935" i="11"/>
  <c r="O935" i="11"/>
  <c r="P935" i="11"/>
  <c r="N936" i="11"/>
  <c r="O936" i="11"/>
  <c r="P936" i="11"/>
  <c r="N937" i="11"/>
  <c r="O937" i="11"/>
  <c r="P937" i="11"/>
  <c r="N938" i="11"/>
  <c r="O938" i="11"/>
  <c r="P938" i="11"/>
  <c r="N939" i="11"/>
  <c r="O939" i="11"/>
  <c r="P939" i="11"/>
  <c r="N940" i="11"/>
  <c r="O940" i="11"/>
  <c r="P940" i="11"/>
  <c r="N941" i="11"/>
  <c r="O941" i="11"/>
  <c r="P941" i="11"/>
  <c r="N942" i="11"/>
  <c r="O942" i="11"/>
  <c r="P942" i="11"/>
  <c r="N943" i="11"/>
  <c r="O943" i="11"/>
  <c r="P943" i="11"/>
  <c r="N944" i="11"/>
  <c r="O944" i="11"/>
  <c r="P944" i="11"/>
  <c r="N945" i="11"/>
  <c r="O945" i="11"/>
  <c r="P945" i="11"/>
  <c r="N946" i="11"/>
  <c r="O946" i="11"/>
  <c r="P946" i="11"/>
  <c r="N947" i="11"/>
  <c r="O947" i="11"/>
  <c r="P947" i="11"/>
  <c r="N948" i="11"/>
  <c r="O948" i="11"/>
  <c r="P948" i="11"/>
  <c r="N949" i="11"/>
  <c r="O949" i="11"/>
  <c r="P949" i="11"/>
  <c r="N950" i="11"/>
  <c r="O950" i="11"/>
  <c r="P950" i="11"/>
  <c r="N951" i="11"/>
  <c r="O951" i="11"/>
  <c r="P951" i="11"/>
  <c r="N952" i="11"/>
  <c r="O952" i="11"/>
  <c r="P952" i="11"/>
  <c r="N953" i="11"/>
  <c r="O953" i="11"/>
  <c r="P953" i="11"/>
  <c r="N954" i="11"/>
  <c r="O954" i="11"/>
  <c r="P954" i="11"/>
  <c r="N955" i="11"/>
  <c r="O955" i="11"/>
  <c r="P955" i="11"/>
  <c r="N956" i="11"/>
  <c r="O956" i="11"/>
  <c r="P956" i="11"/>
  <c r="N957" i="11"/>
  <c r="O957" i="11"/>
  <c r="P957" i="11"/>
  <c r="N958" i="11"/>
  <c r="O958" i="11"/>
  <c r="P958" i="11"/>
  <c r="N959" i="11"/>
  <c r="O959" i="11"/>
  <c r="P959" i="11"/>
  <c r="N960" i="11"/>
  <c r="O960" i="11"/>
  <c r="P960" i="11"/>
  <c r="N961" i="11"/>
  <c r="O961" i="11"/>
  <c r="P961" i="11"/>
  <c r="N962" i="11"/>
  <c r="O962" i="11"/>
  <c r="P962" i="11"/>
  <c r="N963" i="11"/>
  <c r="O963" i="11"/>
  <c r="P963" i="11"/>
  <c r="N964" i="11"/>
  <c r="O964" i="11"/>
  <c r="P964" i="11"/>
  <c r="N965" i="11"/>
  <c r="O965" i="11"/>
  <c r="P965" i="11"/>
  <c r="N966" i="11"/>
  <c r="O966" i="11"/>
  <c r="P966" i="11"/>
  <c r="N967" i="11"/>
  <c r="O967" i="11"/>
  <c r="P967" i="11"/>
  <c r="N968" i="11"/>
  <c r="O968" i="11"/>
  <c r="P968" i="11"/>
  <c r="N969" i="11"/>
  <c r="O969" i="11"/>
  <c r="P969" i="11"/>
  <c r="N970" i="11"/>
  <c r="O970" i="11"/>
  <c r="P970" i="11"/>
  <c r="N971" i="11"/>
  <c r="O971" i="11"/>
  <c r="P971" i="11"/>
  <c r="N972" i="11"/>
  <c r="O972" i="11"/>
  <c r="P972" i="11"/>
  <c r="N973" i="11"/>
  <c r="O973" i="11"/>
  <c r="P973" i="11"/>
  <c r="N974" i="11"/>
  <c r="O974" i="11"/>
  <c r="P974" i="11"/>
  <c r="N975" i="11"/>
  <c r="O975" i="11"/>
  <c r="P975" i="11"/>
  <c r="N976" i="11"/>
  <c r="O976" i="11"/>
  <c r="P976" i="11"/>
  <c r="N977" i="11"/>
  <c r="O977" i="11"/>
  <c r="P977" i="11"/>
  <c r="N978" i="11"/>
  <c r="O978" i="11"/>
  <c r="P978" i="11"/>
  <c r="N979" i="11"/>
  <c r="O979" i="11"/>
  <c r="P979" i="11"/>
  <c r="N980" i="11"/>
  <c r="O980" i="11"/>
  <c r="P980" i="11"/>
  <c r="N981" i="11"/>
  <c r="O981" i="11"/>
  <c r="P981" i="11"/>
  <c r="N982" i="11"/>
  <c r="O982" i="11"/>
  <c r="P982" i="11"/>
  <c r="N983" i="11"/>
  <c r="O983" i="11"/>
  <c r="P983" i="11"/>
  <c r="N984" i="11"/>
  <c r="O984" i="11"/>
  <c r="P984" i="11"/>
  <c r="N985" i="11"/>
  <c r="O985" i="11"/>
  <c r="P985" i="11"/>
  <c r="N986" i="11"/>
  <c r="O986" i="11"/>
  <c r="P986" i="11"/>
  <c r="N987" i="11"/>
  <c r="O987" i="11"/>
  <c r="P987" i="11"/>
  <c r="N988" i="11"/>
  <c r="O988" i="11"/>
  <c r="P988" i="11"/>
  <c r="N989" i="11"/>
  <c r="O989" i="11"/>
  <c r="P989" i="11"/>
  <c r="N990" i="11"/>
  <c r="O990" i="11"/>
  <c r="P990" i="11"/>
  <c r="N991" i="11"/>
  <c r="O991" i="11"/>
  <c r="P991" i="11"/>
  <c r="N992" i="11"/>
  <c r="O992" i="11"/>
  <c r="P992" i="11"/>
  <c r="N993" i="11"/>
  <c r="O993" i="11"/>
  <c r="P993" i="11"/>
  <c r="N994" i="11"/>
  <c r="O994" i="11"/>
  <c r="P994" i="11"/>
  <c r="N995" i="11"/>
  <c r="O995" i="11"/>
  <c r="P995" i="11"/>
  <c r="N996" i="11"/>
  <c r="O996" i="11"/>
  <c r="P996" i="11"/>
  <c r="N997" i="11"/>
  <c r="O997" i="11"/>
  <c r="P997" i="11"/>
  <c r="N998" i="11"/>
  <c r="O998" i="11"/>
  <c r="P998" i="11"/>
  <c r="N999" i="11"/>
  <c r="O999" i="11"/>
  <c r="P999" i="11"/>
  <c r="N1000" i="11"/>
  <c r="O1000" i="11"/>
  <c r="P1000" i="11"/>
  <c r="N1001" i="11"/>
  <c r="O1001" i="11"/>
  <c r="P1001" i="11"/>
  <c r="N1002" i="11"/>
  <c r="O1002" i="11"/>
  <c r="P1002" i="11"/>
  <c r="N1003" i="11"/>
  <c r="O1003" i="11"/>
  <c r="P1003" i="11"/>
  <c r="N1004" i="11"/>
  <c r="O1004" i="11"/>
  <c r="P1004" i="11"/>
  <c r="N1005" i="11"/>
  <c r="O1005" i="11"/>
  <c r="P1005" i="11"/>
  <c r="N1006" i="11"/>
  <c r="O1006" i="11"/>
  <c r="P1006" i="11"/>
  <c r="N1007" i="11"/>
  <c r="O1007" i="11"/>
  <c r="P1007" i="11"/>
  <c r="N1008" i="11"/>
  <c r="O1008" i="11"/>
  <c r="P1008" i="11"/>
  <c r="N1009" i="11"/>
  <c r="O1009" i="11"/>
  <c r="P1009" i="11"/>
  <c r="N1010" i="11"/>
  <c r="O1010" i="11"/>
  <c r="P1010" i="11"/>
  <c r="N1011" i="11"/>
  <c r="O1011" i="11"/>
  <c r="P1011" i="11"/>
  <c r="N1012" i="11"/>
  <c r="O1012" i="11"/>
  <c r="P1012" i="11"/>
  <c r="N1013" i="11"/>
  <c r="O1013" i="11"/>
  <c r="P1013" i="11"/>
  <c r="N1014" i="11"/>
  <c r="O1014" i="11"/>
  <c r="P1014" i="11"/>
  <c r="N1015" i="11"/>
  <c r="O1015" i="11"/>
  <c r="P1015" i="11"/>
  <c r="N1016" i="11"/>
  <c r="O1016" i="11"/>
  <c r="P1016" i="11"/>
  <c r="N1017" i="11"/>
  <c r="O1017" i="11"/>
  <c r="P1017" i="11"/>
  <c r="N1018" i="11"/>
  <c r="O1018" i="11"/>
  <c r="P1018" i="11"/>
  <c r="N1019" i="11"/>
  <c r="O1019" i="11"/>
  <c r="P1019" i="11"/>
  <c r="N1020" i="11"/>
  <c r="O1020" i="11"/>
  <c r="P1020" i="11"/>
  <c r="N1021" i="11"/>
  <c r="O1021" i="11"/>
  <c r="P1021" i="11"/>
  <c r="N1022" i="11"/>
  <c r="O1022" i="11"/>
  <c r="P1022" i="11"/>
  <c r="N1023" i="11"/>
  <c r="O1023" i="11"/>
  <c r="P1023" i="11"/>
  <c r="N1024" i="11"/>
  <c r="O1024" i="11"/>
  <c r="P1024" i="11"/>
  <c r="N1025" i="11"/>
  <c r="O1025" i="11"/>
  <c r="P1025" i="11"/>
  <c r="N1026" i="11"/>
  <c r="O1026" i="11"/>
  <c r="P1026" i="11"/>
  <c r="N1027" i="11"/>
  <c r="O1027" i="11"/>
  <c r="P1027" i="11"/>
  <c r="N1028" i="11"/>
  <c r="O1028" i="11"/>
  <c r="P1028" i="11"/>
  <c r="N1029" i="11"/>
  <c r="O1029" i="11"/>
  <c r="P1029" i="11"/>
  <c r="N1030" i="11"/>
  <c r="O1030" i="11"/>
  <c r="P1030" i="11"/>
  <c r="N1031" i="11"/>
  <c r="O1031" i="11"/>
  <c r="P1031" i="11"/>
  <c r="N1032" i="11"/>
  <c r="O1032" i="11"/>
  <c r="P1032" i="11"/>
  <c r="N1033" i="11"/>
  <c r="O1033" i="11"/>
  <c r="P1033" i="11"/>
  <c r="N1034" i="11"/>
  <c r="O1034" i="11"/>
  <c r="P1034" i="11"/>
  <c r="N1035" i="11"/>
  <c r="O1035" i="11"/>
  <c r="P1035" i="11"/>
  <c r="N1036" i="11"/>
  <c r="O1036" i="11"/>
  <c r="P1036" i="11"/>
  <c r="N1037" i="11"/>
  <c r="O1037" i="11"/>
  <c r="P1037" i="11"/>
  <c r="N1038" i="11"/>
  <c r="O1038" i="11"/>
  <c r="P1038" i="11"/>
  <c r="N1039" i="11"/>
  <c r="O1039" i="11"/>
  <c r="P1039" i="11"/>
  <c r="N1040" i="11"/>
  <c r="O1040" i="11"/>
  <c r="P1040" i="11"/>
  <c r="N1041" i="11"/>
  <c r="O1041" i="11"/>
  <c r="P1041" i="11"/>
  <c r="N1042" i="11"/>
  <c r="O1042" i="11"/>
  <c r="P1042" i="11"/>
  <c r="N1043" i="11"/>
  <c r="O1043" i="11"/>
  <c r="P1043" i="11"/>
  <c r="N1044" i="11"/>
  <c r="O1044" i="11"/>
  <c r="P1044" i="11"/>
  <c r="N1045" i="11"/>
  <c r="O1045" i="11"/>
  <c r="P1045" i="11"/>
  <c r="N1046" i="11"/>
  <c r="O1046" i="11"/>
  <c r="P1046" i="11"/>
  <c r="N1047" i="11"/>
  <c r="O1047" i="11"/>
  <c r="P1047" i="11"/>
  <c r="N1048" i="11"/>
  <c r="O1048" i="11"/>
  <c r="P1048" i="11"/>
  <c r="N1049" i="11"/>
  <c r="O1049" i="11"/>
  <c r="P1049" i="11"/>
  <c r="N1050" i="11"/>
  <c r="O1050" i="11"/>
  <c r="P1050" i="11"/>
  <c r="N1051" i="11"/>
  <c r="O1051" i="11"/>
  <c r="P1051" i="11"/>
  <c r="N1052" i="11"/>
  <c r="O1052" i="11"/>
  <c r="P1052" i="11"/>
  <c r="N1053" i="11"/>
  <c r="O1053" i="11"/>
  <c r="P1053" i="11"/>
  <c r="N1054" i="11"/>
  <c r="O1054" i="11"/>
  <c r="P1054" i="11"/>
  <c r="N1055" i="11"/>
  <c r="O1055" i="11"/>
  <c r="P1055" i="11"/>
  <c r="N1056" i="11"/>
  <c r="O1056" i="11"/>
  <c r="P1056" i="11"/>
  <c r="N1057" i="11"/>
  <c r="O1057" i="11"/>
  <c r="P1057" i="11"/>
  <c r="N1058" i="11"/>
  <c r="O1058" i="11"/>
  <c r="P1058" i="11"/>
  <c r="N1059" i="11"/>
  <c r="O1059" i="11"/>
  <c r="P1059" i="11"/>
  <c r="N1060" i="11"/>
  <c r="O1060" i="11"/>
  <c r="P1060" i="11"/>
  <c r="N1061" i="11"/>
  <c r="O1061" i="11"/>
  <c r="P1061" i="11"/>
  <c r="N1062" i="11"/>
  <c r="O1062" i="11"/>
  <c r="P1062" i="11"/>
  <c r="N1063" i="11"/>
  <c r="O1063" i="11"/>
  <c r="P1063" i="11"/>
  <c r="N1064" i="11"/>
  <c r="O1064" i="11"/>
  <c r="P1064" i="11"/>
  <c r="N1065" i="11"/>
  <c r="O1065" i="11"/>
  <c r="P1065" i="11"/>
  <c r="N1066" i="11"/>
  <c r="O1066" i="11"/>
  <c r="P1066" i="11"/>
  <c r="N1067" i="11"/>
  <c r="O1067" i="11"/>
  <c r="P1067" i="11"/>
  <c r="N1068" i="11"/>
  <c r="O1068" i="11"/>
  <c r="P1068" i="11"/>
  <c r="N1069" i="11"/>
  <c r="O1069" i="11"/>
  <c r="P1069" i="11"/>
  <c r="N1070" i="11"/>
  <c r="O1070" i="11"/>
  <c r="P1070" i="11"/>
  <c r="N1071" i="11"/>
  <c r="O1071" i="11"/>
  <c r="P1071" i="11"/>
  <c r="N1072" i="11"/>
  <c r="O1072" i="11"/>
  <c r="P1072" i="11"/>
  <c r="N1073" i="11"/>
  <c r="O1073" i="11"/>
  <c r="P1073" i="11"/>
  <c r="N1074" i="11"/>
  <c r="O1074" i="11"/>
  <c r="P1074" i="11"/>
  <c r="N1075" i="11"/>
  <c r="O1075" i="11"/>
  <c r="P1075" i="11"/>
  <c r="N1076" i="11"/>
  <c r="O1076" i="11"/>
  <c r="P1076" i="11"/>
  <c r="N1077" i="11"/>
  <c r="O1077" i="11"/>
  <c r="P1077" i="11"/>
  <c r="N1078" i="11"/>
  <c r="O1078" i="11"/>
  <c r="P1078" i="11"/>
  <c r="N1079" i="11"/>
  <c r="O1079" i="11"/>
  <c r="P1079" i="11"/>
  <c r="N1080" i="11"/>
  <c r="O1080" i="11"/>
  <c r="P1080" i="11"/>
  <c r="N1081" i="11"/>
  <c r="O1081" i="11"/>
  <c r="P1081" i="11"/>
  <c r="N1082" i="11"/>
  <c r="O1082" i="11"/>
  <c r="P1082" i="11"/>
  <c r="N1083" i="11"/>
  <c r="O1083" i="11"/>
  <c r="P1083" i="11"/>
  <c r="N1084" i="11"/>
  <c r="O1084" i="11"/>
  <c r="P1084" i="11"/>
  <c r="N1085" i="11"/>
  <c r="O1085" i="11"/>
  <c r="P1085" i="11"/>
  <c r="N1086" i="11"/>
  <c r="O1086" i="11"/>
  <c r="P1086" i="11"/>
  <c r="N1087" i="11"/>
  <c r="O1087" i="11"/>
  <c r="P1087" i="11"/>
  <c r="N1088" i="11"/>
  <c r="O1088" i="11"/>
  <c r="P1088" i="11"/>
  <c r="N1089" i="11"/>
  <c r="O1089" i="11"/>
  <c r="P1089" i="11"/>
  <c r="N1090" i="11"/>
  <c r="O1090" i="11"/>
  <c r="P1090" i="11"/>
  <c r="N1091" i="11"/>
  <c r="O1091" i="11"/>
  <c r="P1091" i="11"/>
  <c r="N1092" i="11"/>
  <c r="O1092" i="11"/>
  <c r="P1092" i="11"/>
  <c r="N1093" i="11"/>
  <c r="O1093" i="11"/>
  <c r="P1093" i="11"/>
  <c r="N1094" i="11"/>
  <c r="O1094" i="11"/>
  <c r="P1094" i="11"/>
  <c r="N1095" i="11"/>
  <c r="O1095" i="11"/>
  <c r="P1095" i="11"/>
  <c r="N1096" i="11"/>
  <c r="O1096" i="11"/>
  <c r="P1096" i="11"/>
  <c r="N1097" i="11"/>
  <c r="O1097" i="11"/>
  <c r="P1097" i="11"/>
  <c r="N1098" i="11"/>
  <c r="O1098" i="11"/>
  <c r="P1098" i="11"/>
  <c r="N1099" i="11"/>
  <c r="O1099" i="11"/>
  <c r="P1099" i="11"/>
  <c r="N1100" i="11"/>
  <c r="O1100" i="11"/>
  <c r="P1100" i="11"/>
  <c r="N1101" i="11"/>
  <c r="O1101" i="11"/>
  <c r="P1101" i="11"/>
  <c r="N1102" i="11"/>
  <c r="O1102" i="11"/>
  <c r="P1102" i="11"/>
  <c r="N1103" i="11"/>
  <c r="O1103" i="11"/>
  <c r="P1103" i="11"/>
  <c r="N1104" i="11"/>
  <c r="O1104" i="11"/>
  <c r="P1104" i="11"/>
  <c r="N1105" i="11"/>
  <c r="O1105" i="11"/>
  <c r="P1105" i="11"/>
  <c r="N1106" i="11"/>
  <c r="O1106" i="11"/>
  <c r="P1106" i="11"/>
  <c r="N1107" i="11"/>
  <c r="O1107" i="11"/>
  <c r="P1107" i="11"/>
  <c r="N1108" i="11"/>
  <c r="O1108" i="11"/>
  <c r="P1108" i="11"/>
  <c r="N1109" i="11"/>
  <c r="O1109" i="11"/>
  <c r="P1109" i="11"/>
  <c r="N1110" i="11"/>
  <c r="O1110" i="11"/>
  <c r="P1110" i="11"/>
  <c r="N1111" i="11"/>
  <c r="O1111" i="11"/>
  <c r="P1111" i="11"/>
  <c r="N1112" i="11"/>
  <c r="O1112" i="11"/>
  <c r="P1112" i="11"/>
  <c r="N1113" i="11"/>
  <c r="O1113" i="11"/>
  <c r="P1113" i="11"/>
  <c r="N1114" i="11"/>
  <c r="O1114" i="11"/>
  <c r="P1114" i="11"/>
  <c r="N1115" i="11"/>
  <c r="O1115" i="11"/>
  <c r="P1115" i="11"/>
  <c r="N1116" i="11"/>
  <c r="O1116" i="11"/>
  <c r="P1116" i="11"/>
  <c r="N1117" i="11"/>
  <c r="O1117" i="11"/>
  <c r="P1117" i="11"/>
  <c r="N1118" i="11"/>
  <c r="O1118" i="11"/>
  <c r="P1118" i="11"/>
  <c r="N1119" i="11"/>
  <c r="O1119" i="11"/>
  <c r="P1119" i="11"/>
  <c r="N1120" i="11"/>
  <c r="O1120" i="11"/>
  <c r="P1120" i="11"/>
  <c r="N1121" i="11"/>
  <c r="O1121" i="11"/>
  <c r="P1121" i="11"/>
  <c r="N1122" i="11"/>
  <c r="O1122" i="11"/>
  <c r="P1122" i="11"/>
  <c r="N1123" i="11"/>
  <c r="O1123" i="11"/>
  <c r="P1123" i="11"/>
  <c r="N1124" i="11"/>
  <c r="O1124" i="11"/>
  <c r="P1124" i="11"/>
  <c r="N1125" i="11"/>
  <c r="O1125" i="11"/>
  <c r="P1125" i="11"/>
  <c r="N1126" i="11"/>
  <c r="O1126" i="11"/>
  <c r="P1126" i="11"/>
  <c r="N1127" i="11"/>
  <c r="O1127" i="11"/>
  <c r="P1127" i="11"/>
  <c r="N1128" i="11"/>
  <c r="O1128" i="11"/>
  <c r="P1128" i="11"/>
  <c r="N1129" i="11"/>
  <c r="O1129" i="11"/>
  <c r="P1129" i="11"/>
  <c r="N1130" i="11"/>
  <c r="O1130" i="11"/>
  <c r="P1130" i="11"/>
  <c r="N1131" i="11"/>
  <c r="O1131" i="11"/>
  <c r="P1131" i="11"/>
  <c r="N1132" i="11"/>
  <c r="O1132" i="11"/>
  <c r="P1132" i="11"/>
  <c r="N1133" i="11"/>
  <c r="O1133" i="11"/>
  <c r="P1133" i="11"/>
  <c r="N1134" i="11"/>
  <c r="O1134" i="11"/>
  <c r="P1134" i="11"/>
  <c r="N1135" i="11"/>
  <c r="O1135" i="11"/>
  <c r="P1135" i="11"/>
  <c r="N1136" i="11"/>
  <c r="O1136" i="11"/>
  <c r="P1136" i="11"/>
  <c r="N1137" i="11"/>
  <c r="O1137" i="11"/>
  <c r="P1137" i="11"/>
  <c r="N1138" i="11"/>
  <c r="O1138" i="11"/>
  <c r="P1138" i="11"/>
  <c r="N1139" i="11"/>
  <c r="O1139" i="11"/>
  <c r="P1139" i="11"/>
  <c r="N1140" i="11"/>
  <c r="O1140" i="11"/>
  <c r="P1140" i="11"/>
  <c r="N1141" i="11"/>
  <c r="O1141" i="11"/>
  <c r="P1141" i="11"/>
  <c r="N1142" i="11"/>
  <c r="O1142" i="11"/>
  <c r="P1142" i="11"/>
  <c r="N1143" i="11"/>
  <c r="O1143" i="11"/>
  <c r="P1143" i="11"/>
  <c r="N1144" i="11"/>
  <c r="O1144" i="11"/>
  <c r="P1144" i="11"/>
  <c r="N1145" i="11"/>
  <c r="O1145" i="11"/>
  <c r="P1145" i="11"/>
  <c r="N1146" i="11"/>
  <c r="O1146" i="11"/>
  <c r="P1146" i="11"/>
  <c r="N1147" i="11"/>
  <c r="O1147" i="11"/>
  <c r="P1147" i="11"/>
  <c r="N1148" i="11"/>
  <c r="O1148" i="11"/>
  <c r="P1148" i="11"/>
  <c r="N1149" i="11"/>
  <c r="O1149" i="11"/>
  <c r="P1149" i="11"/>
  <c r="N1150" i="11"/>
  <c r="O1150" i="11"/>
  <c r="P1150" i="11"/>
  <c r="N1151" i="11"/>
  <c r="O1151" i="11"/>
  <c r="P1151" i="11"/>
  <c r="N1152" i="11"/>
  <c r="O1152" i="11"/>
  <c r="P1152" i="11"/>
  <c r="N1153" i="11"/>
  <c r="O1153" i="11"/>
  <c r="P1153" i="11"/>
  <c r="N1154" i="11"/>
  <c r="O1154" i="11"/>
  <c r="P1154" i="11"/>
  <c r="N1155" i="11"/>
  <c r="O1155" i="11"/>
  <c r="P1155" i="11"/>
  <c r="N1156" i="11"/>
  <c r="O1156" i="11"/>
  <c r="P1156" i="11"/>
  <c r="N1157" i="11"/>
  <c r="O1157" i="11"/>
  <c r="P1157" i="11"/>
  <c r="N1158" i="11"/>
  <c r="O1158" i="11"/>
  <c r="P1158" i="11"/>
  <c r="N1159" i="11"/>
  <c r="O1159" i="11"/>
  <c r="P1159" i="11"/>
  <c r="N1160" i="11"/>
  <c r="O1160" i="11"/>
  <c r="P1160" i="11"/>
  <c r="N1161" i="11"/>
  <c r="O1161" i="11"/>
  <c r="P1161" i="11"/>
  <c r="N1162" i="11"/>
  <c r="O1162" i="11"/>
  <c r="P1162" i="11"/>
  <c r="N1163" i="11"/>
  <c r="O1163" i="11"/>
  <c r="P1163" i="11"/>
  <c r="N1164" i="11"/>
  <c r="O1164" i="11"/>
  <c r="P1164" i="11"/>
  <c r="N1165" i="11"/>
  <c r="O1165" i="11"/>
  <c r="P1165" i="11"/>
  <c r="N1166" i="11"/>
  <c r="O1166" i="11"/>
  <c r="P1166" i="11"/>
  <c r="N1167" i="11"/>
  <c r="O1167" i="11"/>
  <c r="P1167" i="11"/>
  <c r="N1168" i="11"/>
  <c r="O1168" i="11"/>
  <c r="P1168" i="11"/>
  <c r="N1169" i="11"/>
  <c r="O1169" i="11"/>
  <c r="P1169" i="11"/>
  <c r="N1170" i="11"/>
  <c r="O1170" i="11"/>
  <c r="P1170" i="11"/>
  <c r="N1171" i="11"/>
  <c r="O1171" i="11"/>
  <c r="P1171" i="11"/>
  <c r="N1172" i="11"/>
  <c r="O1172" i="11"/>
  <c r="P1172" i="11"/>
  <c r="N1173" i="11"/>
  <c r="O1173" i="11"/>
  <c r="P1173" i="11"/>
  <c r="N1174" i="11"/>
  <c r="O1174" i="11"/>
  <c r="P1174" i="11"/>
  <c r="N1175" i="11"/>
  <c r="O1175" i="11"/>
  <c r="P1175" i="11"/>
  <c r="N1176" i="11"/>
  <c r="O1176" i="11"/>
  <c r="P1176" i="11"/>
  <c r="N1177" i="11"/>
  <c r="O1177" i="11"/>
  <c r="P1177" i="11"/>
  <c r="N1178" i="11"/>
  <c r="O1178" i="11"/>
  <c r="P1178" i="11"/>
  <c r="N1179" i="11"/>
  <c r="O1179" i="11"/>
  <c r="P1179" i="11"/>
  <c r="N1180" i="11"/>
  <c r="O1180" i="11"/>
  <c r="P1180" i="11"/>
  <c r="N1181" i="11"/>
  <c r="O1181" i="11"/>
  <c r="P1181" i="11"/>
  <c r="N1182" i="11"/>
  <c r="O1182" i="11"/>
  <c r="P1182" i="11"/>
  <c r="N1183" i="11"/>
  <c r="O1183" i="11"/>
  <c r="P1183" i="11"/>
  <c r="N1184" i="11"/>
  <c r="O1184" i="11"/>
  <c r="P1184" i="11"/>
  <c r="N1185" i="11"/>
  <c r="O1185" i="11"/>
  <c r="P1185" i="11"/>
  <c r="N1186" i="11"/>
  <c r="O1186" i="11"/>
  <c r="P1186" i="11"/>
  <c r="N1187" i="11"/>
  <c r="O1187" i="11"/>
  <c r="P1187" i="11"/>
  <c r="N1188" i="11"/>
  <c r="O1188" i="11"/>
  <c r="P1188" i="11"/>
  <c r="N1189" i="11"/>
  <c r="O1189" i="11"/>
  <c r="P1189" i="11"/>
  <c r="N1190" i="11"/>
  <c r="O1190" i="11"/>
  <c r="P1190" i="11"/>
  <c r="N1191" i="11"/>
  <c r="O1191" i="11"/>
  <c r="P1191" i="11"/>
  <c r="N1192" i="11"/>
  <c r="O1192" i="11"/>
  <c r="P1192" i="11"/>
  <c r="N1193" i="11"/>
  <c r="O1193" i="11"/>
  <c r="P1193" i="11"/>
  <c r="N1194" i="11"/>
  <c r="O1194" i="11"/>
  <c r="P1194" i="11"/>
  <c r="N1195" i="11"/>
  <c r="O1195" i="11"/>
  <c r="P1195" i="11"/>
  <c r="N1196" i="11"/>
  <c r="O1196" i="11"/>
  <c r="P1196" i="11"/>
  <c r="N1197" i="11"/>
  <c r="O1197" i="11"/>
  <c r="P1197" i="11"/>
  <c r="N1198" i="11"/>
  <c r="O1198" i="11"/>
  <c r="P1198" i="11"/>
  <c r="N1199" i="11"/>
  <c r="O1199" i="11"/>
  <c r="P1199" i="11"/>
  <c r="N1200" i="11"/>
  <c r="O1200" i="11"/>
  <c r="P1200" i="11"/>
  <c r="N1201" i="11"/>
  <c r="O1201" i="11"/>
  <c r="P1201" i="11"/>
  <c r="N1202" i="11"/>
  <c r="O1202" i="11"/>
  <c r="P1202" i="11"/>
  <c r="N1203" i="11"/>
  <c r="O1203" i="11"/>
  <c r="P1203" i="11"/>
  <c r="N1204" i="11"/>
  <c r="O1204" i="11"/>
  <c r="P1204" i="11"/>
  <c r="N1205" i="11"/>
  <c r="O1205" i="11"/>
  <c r="P1205" i="11"/>
  <c r="N1206" i="11"/>
  <c r="O1206" i="11"/>
  <c r="P1206" i="11"/>
  <c r="N1207" i="11"/>
  <c r="O1207" i="11"/>
  <c r="P1207" i="11"/>
  <c r="N1208" i="11"/>
  <c r="O1208" i="11"/>
  <c r="P1208" i="11"/>
  <c r="N1209" i="11"/>
  <c r="O1209" i="11"/>
  <c r="P1209" i="11"/>
  <c r="N1210" i="11"/>
  <c r="O1210" i="11"/>
  <c r="P1210" i="11"/>
  <c r="N1211" i="11"/>
  <c r="O1211" i="11"/>
  <c r="P1211" i="11"/>
  <c r="N1212" i="11"/>
  <c r="O1212" i="11"/>
  <c r="P1212" i="11"/>
  <c r="N1213" i="11"/>
  <c r="O1213" i="11"/>
  <c r="P1213" i="11"/>
  <c r="N1214" i="11"/>
  <c r="O1214" i="11"/>
  <c r="P1214" i="11"/>
  <c r="N1215" i="11"/>
  <c r="O1215" i="11"/>
  <c r="P1215" i="11"/>
  <c r="N1216" i="11"/>
  <c r="O1216" i="11"/>
  <c r="P1216" i="11"/>
  <c r="N1217" i="11"/>
  <c r="O1217" i="11"/>
  <c r="P1217" i="11"/>
  <c r="N1218" i="11"/>
  <c r="O1218" i="11"/>
  <c r="P1218" i="11"/>
  <c r="N1219" i="11"/>
  <c r="O1219" i="11"/>
  <c r="P1219" i="11"/>
  <c r="N1220" i="11"/>
  <c r="O1220" i="11"/>
  <c r="P1220" i="11"/>
  <c r="N1221" i="11"/>
  <c r="O1221" i="11"/>
  <c r="P1221" i="11"/>
  <c r="N1222" i="11"/>
  <c r="O1222" i="11"/>
  <c r="P1222" i="11"/>
  <c r="N1223" i="11"/>
  <c r="O1223" i="11"/>
  <c r="P1223" i="11"/>
  <c r="N1224" i="11"/>
  <c r="O1224" i="11"/>
  <c r="P1224" i="11"/>
  <c r="N1225" i="11"/>
  <c r="O1225" i="11"/>
  <c r="P1225" i="11"/>
  <c r="N1226" i="11"/>
  <c r="O1226" i="11"/>
  <c r="P1226" i="11"/>
  <c r="N1227" i="11"/>
  <c r="O1227" i="11"/>
  <c r="P1227" i="11"/>
  <c r="N1228" i="11"/>
  <c r="O1228" i="11"/>
  <c r="P1228" i="11"/>
  <c r="N1229" i="11"/>
  <c r="O1229" i="11"/>
  <c r="P1229" i="11"/>
  <c r="N1230" i="11"/>
  <c r="O1230" i="11"/>
  <c r="P1230" i="11"/>
  <c r="N1231" i="11"/>
  <c r="O1231" i="11"/>
  <c r="P1231" i="11"/>
  <c r="N1232" i="11"/>
  <c r="O1232" i="11"/>
  <c r="P1232" i="11"/>
  <c r="N1233" i="11"/>
  <c r="O1233" i="11"/>
  <c r="P1233" i="11"/>
  <c r="N1234" i="11"/>
  <c r="O1234" i="11"/>
  <c r="P1234" i="11"/>
  <c r="N1235" i="11"/>
  <c r="O1235" i="11"/>
  <c r="P1235" i="11"/>
  <c r="N1236" i="11"/>
  <c r="O1236" i="11"/>
  <c r="P1236" i="11"/>
  <c r="N1237" i="11"/>
  <c r="O1237" i="11"/>
  <c r="P1237" i="11"/>
  <c r="N1238" i="11"/>
  <c r="O1238" i="11"/>
  <c r="P1238" i="11"/>
  <c r="N1239" i="11"/>
  <c r="O1239" i="11"/>
  <c r="P1239" i="11"/>
  <c r="N1240" i="11"/>
  <c r="O1240" i="11"/>
  <c r="P1240" i="11"/>
  <c r="N1241" i="11"/>
  <c r="O1241" i="11"/>
  <c r="P1241" i="11"/>
  <c r="N1242" i="11"/>
  <c r="O1242" i="11"/>
  <c r="P1242" i="11"/>
  <c r="N1243" i="11"/>
  <c r="O1243" i="11"/>
  <c r="P1243" i="11"/>
  <c r="N1244" i="11"/>
  <c r="O1244" i="11"/>
  <c r="P1244" i="11"/>
  <c r="N1245" i="11"/>
  <c r="O1245" i="11"/>
  <c r="P1245" i="11"/>
  <c r="N1246" i="11"/>
  <c r="O1246" i="11"/>
  <c r="P1246" i="11"/>
  <c r="N1247" i="11"/>
  <c r="O1247" i="11"/>
  <c r="P1247" i="11"/>
  <c r="N1248" i="11"/>
  <c r="O1248" i="11"/>
  <c r="P1248" i="11"/>
  <c r="N1249" i="11"/>
  <c r="O1249" i="11"/>
  <c r="P1249" i="11"/>
  <c r="N1250" i="11"/>
  <c r="O1250" i="11"/>
  <c r="P1250" i="11"/>
  <c r="N1251" i="11"/>
  <c r="O1251" i="11"/>
  <c r="P1251" i="11"/>
  <c r="N1252" i="11"/>
  <c r="O1252" i="11"/>
  <c r="P1252" i="11"/>
  <c r="N1253" i="11"/>
  <c r="O1253" i="11"/>
  <c r="P1253" i="11"/>
  <c r="N1254" i="11"/>
  <c r="O1254" i="11"/>
  <c r="P1254" i="11"/>
  <c r="N1255" i="11"/>
  <c r="O1255" i="11"/>
  <c r="P1255" i="11"/>
  <c r="N1256" i="11"/>
  <c r="O1256" i="11"/>
  <c r="P1256" i="11"/>
  <c r="N1257" i="11"/>
  <c r="O1257" i="11"/>
  <c r="P1257" i="11"/>
  <c r="N1258" i="11"/>
  <c r="O1258" i="11"/>
  <c r="P1258" i="11"/>
  <c r="N1259" i="11"/>
  <c r="O1259" i="11"/>
  <c r="P1259" i="11"/>
  <c r="N1260" i="11"/>
  <c r="O1260" i="11"/>
  <c r="P1260" i="11"/>
  <c r="N1261" i="11"/>
  <c r="O1261" i="11"/>
  <c r="P1261" i="11"/>
  <c r="N1262" i="11"/>
  <c r="O1262" i="11"/>
  <c r="P1262" i="11"/>
  <c r="N1263" i="11"/>
  <c r="O1263" i="11"/>
  <c r="P1263" i="11"/>
  <c r="N1264" i="11"/>
  <c r="O1264" i="11"/>
  <c r="P1264" i="11"/>
  <c r="N1265" i="11"/>
  <c r="O1265" i="11"/>
  <c r="P1265" i="11"/>
  <c r="N1266" i="11"/>
  <c r="O1266" i="11"/>
  <c r="P1266" i="11"/>
  <c r="N1267" i="11"/>
  <c r="O1267" i="11"/>
  <c r="P1267" i="11"/>
  <c r="N1268" i="11"/>
  <c r="O1268" i="11"/>
  <c r="P1268" i="11"/>
  <c r="N1269" i="11"/>
  <c r="O1269" i="11"/>
  <c r="P1269" i="11"/>
  <c r="N1270" i="11"/>
  <c r="O1270" i="11"/>
  <c r="P1270" i="11"/>
  <c r="N1271" i="11"/>
  <c r="O1271" i="11"/>
  <c r="P1271" i="11"/>
  <c r="N1272" i="11"/>
  <c r="O1272" i="11"/>
  <c r="P1272" i="11"/>
  <c r="N1273" i="11"/>
  <c r="O1273" i="11"/>
  <c r="P1273" i="11"/>
  <c r="N1274" i="11"/>
  <c r="O1274" i="11"/>
  <c r="P1274" i="11"/>
  <c r="N1275" i="11"/>
  <c r="O1275" i="11"/>
  <c r="P1275" i="11"/>
  <c r="N1276" i="11"/>
  <c r="O1276" i="11"/>
  <c r="P1276" i="11"/>
  <c r="N1277" i="11"/>
  <c r="O1277" i="11"/>
  <c r="P1277" i="11"/>
  <c r="N1278" i="11"/>
  <c r="O1278" i="11"/>
  <c r="P1278" i="11"/>
  <c r="N1279" i="11"/>
  <c r="O1279" i="11"/>
  <c r="P1279" i="11"/>
  <c r="N1280" i="11"/>
  <c r="O1280" i="11"/>
  <c r="P1280" i="11"/>
  <c r="N1281" i="11"/>
  <c r="O1281" i="11"/>
  <c r="P1281" i="11"/>
  <c r="N1282" i="11"/>
  <c r="O1282" i="11"/>
  <c r="P1282" i="11"/>
  <c r="N1283" i="11"/>
  <c r="O1283" i="11"/>
  <c r="P1283" i="11"/>
  <c r="N1284" i="11"/>
  <c r="O1284" i="11"/>
  <c r="P1284" i="11"/>
  <c r="N1285" i="11"/>
  <c r="O1285" i="11"/>
  <c r="P1285" i="11"/>
  <c r="N1286" i="11"/>
  <c r="O1286" i="11"/>
  <c r="P1286" i="11"/>
  <c r="N1287" i="11"/>
  <c r="O1287" i="11"/>
  <c r="P1287" i="11"/>
  <c r="N1288" i="11"/>
  <c r="O1288" i="11"/>
  <c r="P1288" i="11"/>
  <c r="N1289" i="11"/>
  <c r="O1289" i="11"/>
  <c r="P1289" i="11"/>
  <c r="N1290" i="11"/>
  <c r="O1290" i="11"/>
  <c r="P1290" i="11"/>
  <c r="N1291" i="11"/>
  <c r="O1291" i="11"/>
  <c r="P1291" i="11"/>
  <c r="N1292" i="11"/>
  <c r="O1292" i="11"/>
  <c r="P1292" i="11"/>
  <c r="N1293" i="11"/>
  <c r="O1293" i="11"/>
  <c r="P1293" i="11"/>
  <c r="N1294" i="11"/>
  <c r="O1294" i="11"/>
  <c r="P1294" i="11"/>
  <c r="N1295" i="11"/>
  <c r="O1295" i="11"/>
  <c r="P1295" i="11"/>
  <c r="N1296" i="11"/>
  <c r="O1296" i="11"/>
  <c r="P1296" i="11"/>
  <c r="N1297" i="11"/>
  <c r="O1297" i="11"/>
  <c r="P1297" i="11"/>
  <c r="N1298" i="11"/>
  <c r="O1298" i="11"/>
  <c r="P1298" i="11"/>
  <c r="N1299" i="11"/>
  <c r="O1299" i="11"/>
  <c r="P1299" i="11"/>
  <c r="N1300" i="11"/>
  <c r="O1300" i="11"/>
  <c r="P1300" i="11"/>
  <c r="N1301" i="11"/>
  <c r="O1301" i="11"/>
  <c r="P1301" i="11"/>
  <c r="N1302" i="11"/>
  <c r="O1302" i="11"/>
  <c r="P1302" i="11"/>
  <c r="N1303" i="11"/>
  <c r="O1303" i="11"/>
  <c r="P1303" i="11"/>
  <c r="N1304" i="11"/>
  <c r="O1304" i="11"/>
  <c r="P1304" i="11"/>
  <c r="N1305" i="11"/>
  <c r="O1305" i="11"/>
  <c r="P1305" i="11"/>
  <c r="N1306" i="11"/>
  <c r="O1306" i="11"/>
  <c r="P1306" i="11"/>
  <c r="N1307" i="11"/>
  <c r="O1307" i="11"/>
  <c r="P1307" i="11"/>
  <c r="N1308" i="11"/>
  <c r="O1308" i="11"/>
  <c r="P1308" i="11"/>
  <c r="N1309" i="11"/>
  <c r="O1309" i="11"/>
  <c r="P1309" i="11"/>
  <c r="N1310" i="11"/>
  <c r="O1310" i="11"/>
  <c r="P1310" i="11"/>
  <c r="N1311" i="11"/>
  <c r="O1311" i="11"/>
  <c r="P1311" i="11"/>
  <c r="N1312" i="11"/>
  <c r="O1312" i="11"/>
  <c r="P1312" i="11"/>
  <c r="N1313" i="11"/>
  <c r="O1313" i="11"/>
  <c r="P1313" i="11"/>
  <c r="N1314" i="11"/>
  <c r="O1314" i="11"/>
  <c r="P1314" i="11"/>
  <c r="N1315" i="11"/>
  <c r="O1315" i="11"/>
  <c r="P1315" i="11"/>
  <c r="N1316" i="11"/>
  <c r="O1316" i="11"/>
  <c r="P1316" i="11"/>
  <c r="N1317" i="11"/>
  <c r="O1317" i="11"/>
  <c r="P1317" i="11"/>
  <c r="N1318" i="11"/>
  <c r="O1318" i="11"/>
  <c r="P1318" i="11"/>
  <c r="N1319" i="11"/>
  <c r="O1319" i="11"/>
  <c r="P1319" i="11"/>
  <c r="N1320" i="11"/>
  <c r="O1320" i="11"/>
  <c r="P1320" i="11"/>
  <c r="N1321" i="11"/>
  <c r="O1321" i="11"/>
  <c r="P1321" i="11"/>
  <c r="N1322" i="11"/>
  <c r="O1322" i="11"/>
  <c r="P1322" i="11"/>
  <c r="N1323" i="11"/>
  <c r="O1323" i="11"/>
  <c r="P1323" i="11"/>
  <c r="N1324" i="11"/>
  <c r="O1324" i="11"/>
  <c r="P1324" i="11"/>
  <c r="N1325" i="11"/>
  <c r="O1325" i="11"/>
  <c r="P1325" i="11"/>
  <c r="N1326" i="11"/>
  <c r="O1326" i="11"/>
  <c r="P1326" i="11"/>
  <c r="N1327" i="11"/>
  <c r="O1327" i="11"/>
  <c r="P1327" i="11"/>
  <c r="N1328" i="11"/>
  <c r="O1328" i="11"/>
  <c r="P1328" i="11"/>
  <c r="N1329" i="11"/>
  <c r="O1329" i="11"/>
  <c r="P1329" i="11"/>
  <c r="N1330" i="11"/>
  <c r="O1330" i="11"/>
  <c r="P1330" i="11"/>
  <c r="N1331" i="11"/>
  <c r="O1331" i="11"/>
  <c r="P1331" i="11"/>
  <c r="N1332" i="11"/>
  <c r="O1332" i="11"/>
  <c r="P1332" i="11"/>
  <c r="N1333" i="11"/>
  <c r="O1333" i="11"/>
  <c r="P1333" i="11"/>
  <c r="N1334" i="11"/>
  <c r="O1334" i="11"/>
  <c r="P1334" i="11"/>
  <c r="N1335" i="11"/>
  <c r="O1335" i="11"/>
  <c r="P1335" i="11"/>
  <c r="N1336" i="11"/>
  <c r="O1336" i="11"/>
  <c r="P1336" i="11"/>
  <c r="N1337" i="11"/>
  <c r="O1337" i="11"/>
  <c r="P1337" i="11"/>
  <c r="N1338" i="11"/>
  <c r="O1338" i="11"/>
  <c r="P1338" i="11"/>
  <c r="N1339" i="11"/>
  <c r="O1339" i="11"/>
  <c r="P1339" i="11"/>
  <c r="N1340" i="11"/>
  <c r="O1340" i="11"/>
  <c r="P1340" i="11"/>
  <c r="N1341" i="11"/>
  <c r="O1341" i="11"/>
  <c r="P1341" i="11"/>
  <c r="N1342" i="11"/>
  <c r="O1342" i="11"/>
  <c r="P1342" i="11"/>
  <c r="N1343" i="11"/>
  <c r="O1343" i="11"/>
  <c r="P1343" i="11"/>
  <c r="N1344" i="11"/>
  <c r="O1344" i="11"/>
  <c r="P1344" i="11"/>
  <c r="N1345" i="11"/>
  <c r="O1345" i="11"/>
  <c r="P1345" i="11"/>
  <c r="N1346" i="11"/>
  <c r="O1346" i="11"/>
  <c r="P1346" i="11"/>
  <c r="N1347" i="11"/>
  <c r="O1347" i="11"/>
  <c r="P1347" i="11"/>
  <c r="N1348" i="11"/>
  <c r="O1348" i="11"/>
  <c r="P1348" i="11"/>
  <c r="N1349" i="11"/>
  <c r="O1349" i="11"/>
  <c r="P1349" i="11"/>
  <c r="N1350" i="11"/>
  <c r="O1350" i="11"/>
  <c r="P1350" i="11"/>
  <c r="N1351" i="11"/>
  <c r="O1351" i="11"/>
  <c r="P1351" i="11"/>
  <c r="N1352" i="11"/>
  <c r="O1352" i="11"/>
  <c r="P1352" i="11"/>
  <c r="N1353" i="11"/>
  <c r="O1353" i="11"/>
  <c r="P1353" i="11"/>
  <c r="N1354" i="11"/>
  <c r="O1354" i="11"/>
  <c r="P1354" i="11"/>
  <c r="N1355" i="11"/>
  <c r="O1355" i="11"/>
  <c r="P1355" i="11"/>
  <c r="N1356" i="11"/>
  <c r="O1356" i="11"/>
  <c r="P1356" i="11"/>
  <c r="N1357" i="11"/>
  <c r="O1357" i="11"/>
  <c r="P1357" i="11"/>
  <c r="N1358" i="11"/>
  <c r="O1358" i="11"/>
  <c r="P1358" i="11"/>
  <c r="N1359" i="11"/>
  <c r="O1359" i="11"/>
  <c r="P1359" i="11"/>
  <c r="N1360" i="11"/>
  <c r="O1360" i="11"/>
  <c r="P1360" i="11"/>
  <c r="N1361" i="11"/>
  <c r="O1361" i="11"/>
  <c r="P1361" i="11"/>
  <c r="N1362" i="11"/>
  <c r="O1362" i="11"/>
  <c r="P1362" i="11"/>
  <c r="N1363" i="11"/>
  <c r="O1363" i="11"/>
  <c r="P1363" i="11"/>
  <c r="N1364" i="11"/>
  <c r="O1364" i="11"/>
  <c r="P1364" i="11"/>
  <c r="N1365" i="11"/>
  <c r="O1365" i="11"/>
  <c r="P1365" i="11"/>
  <c r="N1366" i="11"/>
  <c r="O1366" i="11"/>
  <c r="P1366" i="11"/>
  <c r="N1367" i="11"/>
  <c r="O1367" i="11"/>
  <c r="P1367" i="11"/>
  <c r="N1368" i="11"/>
  <c r="O1368" i="11"/>
  <c r="P1368" i="11"/>
  <c r="N1369" i="11"/>
  <c r="O1369" i="11"/>
  <c r="P1369" i="11"/>
  <c r="N1370" i="11"/>
  <c r="O1370" i="11"/>
  <c r="P1370" i="11"/>
  <c r="N1371" i="11"/>
  <c r="O1371" i="11"/>
  <c r="P1371" i="11"/>
  <c r="N1372" i="11"/>
  <c r="O1372" i="11"/>
  <c r="P1372" i="11"/>
  <c r="N1373" i="11"/>
  <c r="O1373" i="11"/>
  <c r="P1373" i="11"/>
  <c r="N1374" i="11"/>
  <c r="O1374" i="11"/>
  <c r="P1374" i="11"/>
  <c r="N1375" i="11"/>
  <c r="O1375" i="11"/>
  <c r="P1375" i="11"/>
  <c r="N1376" i="11"/>
  <c r="O1376" i="11"/>
  <c r="P1376" i="11"/>
  <c r="N1377" i="11"/>
  <c r="O1377" i="11"/>
  <c r="P1377" i="11"/>
  <c r="N1378" i="11"/>
  <c r="O1378" i="11"/>
  <c r="P1378" i="11"/>
  <c r="N1379" i="11"/>
  <c r="O1379" i="11"/>
  <c r="P1379" i="11"/>
  <c r="N1380" i="11"/>
  <c r="O1380" i="11"/>
  <c r="P1380" i="11"/>
  <c r="N1381" i="11"/>
  <c r="O1381" i="11"/>
  <c r="P1381" i="11"/>
  <c r="N1382" i="11"/>
  <c r="O1382" i="11"/>
  <c r="P1382" i="11"/>
  <c r="N1383" i="11"/>
  <c r="O1383" i="11"/>
  <c r="P1383" i="11"/>
  <c r="N1384" i="11"/>
  <c r="O1384" i="11"/>
  <c r="P1384" i="11"/>
  <c r="N1385" i="11"/>
  <c r="O1385" i="11"/>
  <c r="P1385" i="11"/>
  <c r="N1386" i="11"/>
  <c r="O1386" i="11"/>
  <c r="P1386" i="11"/>
  <c r="N1387" i="11"/>
  <c r="O1387" i="11"/>
  <c r="P1387" i="11"/>
  <c r="N1388" i="11"/>
  <c r="O1388" i="11"/>
  <c r="P1388" i="11"/>
  <c r="N1389" i="11"/>
  <c r="O1389" i="11"/>
  <c r="P1389" i="11"/>
  <c r="N1390" i="11"/>
  <c r="O1390" i="11"/>
  <c r="P1390" i="11"/>
  <c r="N1391" i="11"/>
  <c r="O1391" i="11"/>
  <c r="P1391" i="11"/>
  <c r="N1392" i="11"/>
  <c r="O1392" i="11"/>
  <c r="P1392" i="11"/>
  <c r="N1393" i="11"/>
  <c r="O1393" i="11"/>
  <c r="P1393" i="11"/>
  <c r="N1394" i="11"/>
  <c r="O1394" i="11"/>
  <c r="P1394" i="11"/>
  <c r="N1395" i="11"/>
  <c r="O1395" i="11"/>
  <c r="P1395" i="11"/>
  <c r="N1396" i="11"/>
  <c r="O1396" i="11"/>
  <c r="P1396" i="11"/>
  <c r="N1397" i="11"/>
  <c r="O1397" i="11"/>
  <c r="P1397" i="11"/>
  <c r="N1398" i="11"/>
  <c r="O1398" i="11"/>
  <c r="P1398" i="11"/>
  <c r="N1399" i="11"/>
  <c r="O1399" i="11"/>
  <c r="P1399" i="11"/>
  <c r="N1400" i="11"/>
  <c r="O1400" i="11"/>
  <c r="P1400" i="11"/>
  <c r="N1401" i="11"/>
  <c r="O1401" i="11"/>
  <c r="P1401" i="11"/>
  <c r="N1402" i="11"/>
  <c r="O1402" i="11"/>
  <c r="P1402" i="11"/>
  <c r="N1403" i="11"/>
  <c r="O1403" i="11"/>
  <c r="P1403" i="11"/>
  <c r="N1404" i="11"/>
  <c r="O1404" i="11"/>
  <c r="P1404" i="11"/>
  <c r="N1405" i="11"/>
  <c r="O1405" i="11"/>
  <c r="P1405" i="11"/>
  <c r="N1406" i="11"/>
  <c r="O1406" i="11"/>
  <c r="P1406" i="11"/>
  <c r="N1407" i="11"/>
  <c r="O1407" i="11"/>
  <c r="P1407" i="11"/>
  <c r="N1408" i="11"/>
  <c r="O1408" i="11"/>
  <c r="P1408" i="11"/>
  <c r="N1409" i="11"/>
  <c r="O1409" i="11"/>
  <c r="P1409" i="11"/>
  <c r="N1410" i="11"/>
  <c r="O1410" i="11"/>
  <c r="P1410" i="11"/>
  <c r="N1411" i="11"/>
  <c r="O1411" i="11"/>
  <c r="P1411" i="11"/>
  <c r="N1412" i="11"/>
  <c r="O1412" i="11"/>
  <c r="P1412" i="11"/>
  <c r="N1413" i="11"/>
  <c r="O1413" i="11"/>
  <c r="P1413" i="11"/>
  <c r="N1414" i="11"/>
  <c r="O1414" i="11"/>
  <c r="P1414" i="11"/>
  <c r="N1415" i="11"/>
  <c r="O1415" i="11"/>
  <c r="P1415" i="11"/>
  <c r="N1416" i="11"/>
  <c r="O1416" i="11"/>
  <c r="P1416" i="11"/>
  <c r="N1417" i="11"/>
  <c r="O1417" i="11"/>
  <c r="P1417" i="11"/>
  <c r="N1418" i="11"/>
  <c r="O1418" i="11"/>
  <c r="P1418" i="11"/>
  <c r="N1419" i="11"/>
  <c r="O1419" i="11"/>
  <c r="P1419" i="11"/>
  <c r="N1420" i="11"/>
  <c r="O1420" i="11"/>
  <c r="P1420" i="11"/>
  <c r="N1421" i="11"/>
  <c r="O1421" i="11"/>
  <c r="P1421" i="11"/>
  <c r="N1422" i="11"/>
  <c r="O1422" i="11"/>
  <c r="P1422" i="11"/>
  <c r="N1423" i="11"/>
  <c r="O1423" i="11"/>
  <c r="P1423" i="11"/>
  <c r="N1424" i="11"/>
  <c r="O1424" i="11"/>
  <c r="P1424" i="11"/>
  <c r="N1425" i="11"/>
  <c r="O1425" i="11"/>
  <c r="P1425" i="11"/>
  <c r="N1426" i="11"/>
  <c r="O1426" i="11"/>
  <c r="P1426" i="11"/>
  <c r="N1427" i="11"/>
  <c r="O1427" i="11"/>
  <c r="P1427" i="11"/>
  <c r="N1428" i="11"/>
  <c r="O1428" i="11"/>
  <c r="P1428" i="11"/>
  <c r="N1429" i="11"/>
  <c r="O1429" i="11"/>
  <c r="P1429" i="11"/>
  <c r="N1430" i="11"/>
  <c r="O1430" i="11"/>
  <c r="P1430" i="11"/>
  <c r="N1431" i="11"/>
  <c r="O1431" i="11"/>
  <c r="P1431" i="11"/>
  <c r="N1432" i="11"/>
  <c r="O1432" i="11"/>
  <c r="P1432" i="11"/>
  <c r="N1433" i="11"/>
  <c r="O1433" i="11"/>
  <c r="P1433" i="11"/>
  <c r="N1434" i="11"/>
  <c r="O1434" i="11"/>
  <c r="P1434" i="11"/>
  <c r="N1435" i="11"/>
  <c r="O1435" i="11"/>
  <c r="P1435" i="11"/>
  <c r="N1436" i="11"/>
  <c r="O1436" i="11"/>
  <c r="P1436" i="11"/>
  <c r="N1437" i="11"/>
  <c r="O1437" i="11"/>
  <c r="P1437" i="11"/>
  <c r="N1438" i="11"/>
  <c r="O1438" i="11"/>
  <c r="P1438" i="11"/>
  <c r="N1439" i="11"/>
  <c r="O1439" i="11"/>
  <c r="P1439" i="11"/>
  <c r="N1440" i="11"/>
  <c r="O1440" i="11"/>
  <c r="P1440" i="11"/>
  <c r="N1441" i="11"/>
  <c r="O1441" i="11"/>
  <c r="P1441" i="11"/>
  <c r="N1442" i="11"/>
  <c r="O1442" i="11"/>
  <c r="P1442" i="11"/>
  <c r="N1443" i="11"/>
  <c r="O1443" i="11"/>
  <c r="P1443" i="11"/>
  <c r="N1444" i="11"/>
  <c r="O1444" i="11"/>
  <c r="P1444" i="11"/>
  <c r="N1445" i="11"/>
  <c r="O1445" i="11"/>
  <c r="P1445" i="11"/>
  <c r="N1446" i="11"/>
  <c r="O1446" i="11"/>
  <c r="P1446" i="11"/>
  <c r="N1447" i="11"/>
  <c r="O1447" i="11"/>
  <c r="P1447" i="11"/>
  <c r="N1448" i="11"/>
  <c r="O1448" i="11"/>
  <c r="P1448" i="11"/>
  <c r="N1449" i="11"/>
  <c r="O1449" i="11"/>
  <c r="P1449" i="11"/>
  <c r="N1450" i="11"/>
  <c r="O1450" i="11"/>
  <c r="P1450" i="11"/>
  <c r="N1451" i="11"/>
  <c r="O1451" i="11"/>
  <c r="P1451" i="11"/>
  <c r="N1452" i="11"/>
  <c r="O1452" i="11"/>
  <c r="P1452" i="11"/>
  <c r="N1453" i="11"/>
  <c r="O1453" i="11"/>
  <c r="P1453" i="11"/>
  <c r="N1454" i="11"/>
  <c r="O1454" i="11"/>
  <c r="P1454" i="11"/>
  <c r="N1455" i="11"/>
  <c r="O1455" i="11"/>
  <c r="P1455" i="11"/>
  <c r="N1456" i="11"/>
  <c r="O1456" i="11"/>
  <c r="P1456" i="11"/>
  <c r="N1457" i="11"/>
  <c r="O1457" i="11"/>
  <c r="P1457" i="11"/>
  <c r="N1458" i="11"/>
  <c r="O1458" i="11"/>
  <c r="P1458" i="11"/>
  <c r="N1459" i="11"/>
  <c r="O1459" i="11"/>
  <c r="P1459" i="11"/>
  <c r="N1460" i="11"/>
  <c r="O1460" i="11"/>
  <c r="P1460" i="11"/>
  <c r="N1461" i="11"/>
  <c r="O1461" i="11"/>
  <c r="P1461" i="11"/>
  <c r="N1462" i="11"/>
  <c r="O1462" i="11"/>
  <c r="P1462" i="11"/>
  <c r="N1463" i="11"/>
  <c r="O1463" i="11"/>
  <c r="P1463" i="11"/>
  <c r="N1464" i="11"/>
  <c r="O1464" i="11"/>
  <c r="P1464" i="11"/>
  <c r="N1465" i="11"/>
  <c r="O1465" i="11"/>
  <c r="P1465" i="11"/>
  <c r="N1466" i="11"/>
  <c r="O1466" i="11"/>
  <c r="P1466" i="11"/>
  <c r="N1467" i="11"/>
  <c r="O1467" i="11"/>
  <c r="P1467" i="11"/>
  <c r="N1468" i="11"/>
  <c r="O1468" i="11"/>
  <c r="P1468" i="11"/>
  <c r="N1469" i="11"/>
  <c r="O1469" i="11"/>
  <c r="P1469" i="11"/>
  <c r="N1470" i="11"/>
  <c r="O1470" i="11"/>
  <c r="P1470" i="11"/>
  <c r="N1471" i="11"/>
  <c r="O1471" i="11"/>
  <c r="P1471" i="11"/>
  <c r="N1472" i="11"/>
  <c r="O1472" i="11"/>
  <c r="P1472" i="11"/>
  <c r="N1473" i="11"/>
  <c r="O1473" i="11"/>
  <c r="P1473" i="11"/>
  <c r="N1474" i="11"/>
  <c r="O1474" i="11"/>
  <c r="P1474" i="11"/>
  <c r="N1475" i="11"/>
  <c r="O1475" i="11"/>
  <c r="P1475" i="11"/>
  <c r="N1476" i="11"/>
  <c r="O1476" i="11"/>
  <c r="P1476" i="11"/>
  <c r="N1477" i="11"/>
  <c r="O1477" i="11"/>
  <c r="P1477" i="11"/>
  <c r="N1478" i="11"/>
  <c r="O1478" i="11"/>
  <c r="P1478" i="11"/>
  <c r="N1479" i="11"/>
  <c r="O1479" i="11"/>
  <c r="P1479" i="11"/>
  <c r="N1480" i="11"/>
  <c r="O1480" i="11"/>
  <c r="P1480" i="11"/>
  <c r="N1481" i="11"/>
  <c r="O1481" i="11"/>
  <c r="P1481" i="11"/>
  <c r="N1482" i="11"/>
  <c r="O1482" i="11"/>
  <c r="P1482" i="11"/>
  <c r="N1483" i="11"/>
  <c r="O1483" i="11"/>
  <c r="P1483" i="11"/>
  <c r="N1484" i="11"/>
  <c r="O1484" i="11"/>
  <c r="P1484" i="11"/>
  <c r="N1485" i="11"/>
  <c r="O1485" i="11"/>
  <c r="P1485" i="11"/>
  <c r="N1486" i="11"/>
  <c r="O1486" i="11"/>
  <c r="P1486" i="11"/>
  <c r="N1487" i="11"/>
  <c r="O1487" i="11"/>
  <c r="P1487" i="11"/>
  <c r="N1488" i="11"/>
  <c r="O1488" i="11"/>
  <c r="P1488" i="11"/>
  <c r="N1489" i="11"/>
  <c r="O1489" i="11"/>
  <c r="P1489" i="11"/>
  <c r="N1490" i="11"/>
  <c r="O1490" i="11"/>
  <c r="P1490" i="11"/>
  <c r="N1491" i="11"/>
  <c r="O1491" i="11"/>
  <c r="P1491" i="11"/>
  <c r="N1492" i="11"/>
  <c r="O1492" i="11"/>
  <c r="P1492" i="11"/>
  <c r="N1493" i="11"/>
  <c r="O1493" i="11"/>
  <c r="P1493" i="11"/>
  <c r="N1494" i="11"/>
  <c r="O1494" i="11"/>
  <c r="P1494" i="11"/>
  <c r="N1495" i="11"/>
  <c r="O1495" i="11"/>
  <c r="P1495" i="11"/>
  <c r="N1496" i="11"/>
  <c r="O1496" i="11"/>
  <c r="P1496" i="11"/>
  <c r="N1497" i="11"/>
  <c r="O1497" i="11"/>
  <c r="P1497" i="11"/>
  <c r="N1498" i="11"/>
  <c r="O1498" i="11"/>
  <c r="P1498" i="11"/>
  <c r="N1499" i="11"/>
  <c r="O1499" i="11"/>
  <c r="P1499" i="11"/>
  <c r="N1500" i="11"/>
  <c r="O1500" i="11"/>
  <c r="P1500" i="11"/>
  <c r="N1501" i="11"/>
  <c r="O1501" i="11"/>
  <c r="P1501" i="11"/>
  <c r="N1502" i="11"/>
  <c r="O1502" i="11"/>
  <c r="P1502" i="11"/>
  <c r="N1503" i="11"/>
  <c r="O1503" i="11"/>
  <c r="P1503" i="11"/>
  <c r="S16" i="10"/>
  <c r="F16" i="10" s="1"/>
  <c r="S15" i="10"/>
  <c r="F15" i="10" s="1"/>
  <c r="S14" i="10"/>
  <c r="F14" i="10" s="1"/>
  <c r="S13" i="10"/>
  <c r="F13" i="10" s="1"/>
  <c r="S12" i="10"/>
  <c r="S11" i="10"/>
  <c r="S10" i="10"/>
  <c r="R16" i="10"/>
  <c r="E16" i="10" s="1"/>
  <c r="R15" i="10"/>
  <c r="E15" i="10" s="1"/>
  <c r="R14" i="10"/>
  <c r="E14" i="10" s="1"/>
  <c r="R13" i="10"/>
  <c r="E13" i="10" s="1"/>
  <c r="R12" i="10"/>
  <c r="E12" i="10" s="1"/>
  <c r="R11" i="10"/>
  <c r="R10" i="10"/>
  <c r="F12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2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3" i="10"/>
  <c r="W1503" i="11"/>
  <c r="V1503" i="11"/>
  <c r="U1503" i="11"/>
  <c r="T1503" i="11"/>
  <c r="S1503" i="11"/>
  <c r="R1503" i="11"/>
  <c r="Q1503" i="11"/>
  <c r="W1502" i="11"/>
  <c r="V1502" i="11"/>
  <c r="U1502" i="11"/>
  <c r="T1502" i="11"/>
  <c r="S1502" i="11"/>
  <c r="R1502" i="11"/>
  <c r="Q1502" i="11"/>
  <c r="W1501" i="11"/>
  <c r="V1501" i="11"/>
  <c r="U1501" i="11"/>
  <c r="T1501" i="11"/>
  <c r="S1501" i="11"/>
  <c r="R1501" i="11"/>
  <c r="Q1501" i="11"/>
  <c r="W1500" i="11"/>
  <c r="V1500" i="11"/>
  <c r="U1500" i="11"/>
  <c r="T1500" i="11"/>
  <c r="S1500" i="11"/>
  <c r="R1500" i="11"/>
  <c r="Q1500" i="11"/>
  <c r="W1499" i="11"/>
  <c r="V1499" i="11"/>
  <c r="U1499" i="11"/>
  <c r="T1499" i="11"/>
  <c r="S1499" i="11"/>
  <c r="R1499" i="11"/>
  <c r="Q1499" i="11"/>
  <c r="W1498" i="11"/>
  <c r="V1498" i="11"/>
  <c r="U1498" i="11"/>
  <c r="T1498" i="11"/>
  <c r="S1498" i="11"/>
  <c r="R1498" i="11"/>
  <c r="Q1498" i="11"/>
  <c r="W1497" i="11"/>
  <c r="V1497" i="11"/>
  <c r="U1497" i="11"/>
  <c r="T1497" i="11"/>
  <c r="S1497" i="11"/>
  <c r="R1497" i="11"/>
  <c r="Q1497" i="11"/>
  <c r="W1496" i="11"/>
  <c r="V1496" i="11"/>
  <c r="U1496" i="11"/>
  <c r="T1496" i="11"/>
  <c r="S1496" i="11"/>
  <c r="R1496" i="11"/>
  <c r="Q1496" i="11"/>
  <c r="W1495" i="11"/>
  <c r="V1495" i="11"/>
  <c r="U1495" i="11"/>
  <c r="T1495" i="11"/>
  <c r="S1495" i="11"/>
  <c r="R1495" i="11"/>
  <c r="Q1495" i="11"/>
  <c r="W1494" i="11"/>
  <c r="V1494" i="11"/>
  <c r="U1494" i="11"/>
  <c r="T1494" i="11"/>
  <c r="S1494" i="11"/>
  <c r="R1494" i="11"/>
  <c r="Q1494" i="11"/>
  <c r="W1493" i="11"/>
  <c r="V1493" i="11"/>
  <c r="U1493" i="11"/>
  <c r="T1493" i="11"/>
  <c r="S1493" i="11"/>
  <c r="R1493" i="11"/>
  <c r="Q1493" i="11"/>
  <c r="W1492" i="11"/>
  <c r="V1492" i="11"/>
  <c r="U1492" i="11"/>
  <c r="T1492" i="11"/>
  <c r="S1492" i="11"/>
  <c r="R1492" i="11"/>
  <c r="Q1492" i="11"/>
  <c r="W1491" i="11"/>
  <c r="V1491" i="11"/>
  <c r="U1491" i="11"/>
  <c r="T1491" i="11"/>
  <c r="S1491" i="11"/>
  <c r="R1491" i="11"/>
  <c r="Q1491" i="11"/>
  <c r="W1490" i="11"/>
  <c r="V1490" i="11"/>
  <c r="U1490" i="11"/>
  <c r="T1490" i="11"/>
  <c r="S1490" i="11"/>
  <c r="R1490" i="11"/>
  <c r="Q1490" i="11"/>
  <c r="W1489" i="11"/>
  <c r="V1489" i="11"/>
  <c r="U1489" i="11"/>
  <c r="T1489" i="11"/>
  <c r="S1489" i="11"/>
  <c r="R1489" i="11"/>
  <c r="Q1489" i="11"/>
  <c r="W1488" i="11"/>
  <c r="V1488" i="11"/>
  <c r="U1488" i="11"/>
  <c r="T1488" i="11"/>
  <c r="S1488" i="11"/>
  <c r="R1488" i="11"/>
  <c r="Q1488" i="11"/>
  <c r="W1487" i="11"/>
  <c r="V1487" i="11"/>
  <c r="U1487" i="11"/>
  <c r="T1487" i="11"/>
  <c r="S1487" i="11"/>
  <c r="R1487" i="11"/>
  <c r="Q1487" i="11"/>
  <c r="W1486" i="11"/>
  <c r="V1486" i="11"/>
  <c r="U1486" i="11"/>
  <c r="T1486" i="11"/>
  <c r="S1486" i="11"/>
  <c r="R1486" i="11"/>
  <c r="Q1486" i="11"/>
  <c r="W1485" i="11"/>
  <c r="V1485" i="11"/>
  <c r="U1485" i="11"/>
  <c r="T1485" i="11"/>
  <c r="S1485" i="11"/>
  <c r="R1485" i="11"/>
  <c r="Q1485" i="11"/>
  <c r="W1484" i="11"/>
  <c r="V1484" i="11"/>
  <c r="U1484" i="11"/>
  <c r="T1484" i="11"/>
  <c r="S1484" i="11"/>
  <c r="R1484" i="11"/>
  <c r="Q1484" i="11"/>
  <c r="W1483" i="11"/>
  <c r="V1483" i="11"/>
  <c r="U1483" i="11"/>
  <c r="T1483" i="11"/>
  <c r="S1483" i="11"/>
  <c r="R1483" i="11"/>
  <c r="Q1483" i="11"/>
  <c r="W1482" i="11"/>
  <c r="V1482" i="11"/>
  <c r="U1482" i="11"/>
  <c r="T1482" i="11"/>
  <c r="S1482" i="11"/>
  <c r="R1482" i="11"/>
  <c r="Q1482" i="11"/>
  <c r="W1481" i="11"/>
  <c r="V1481" i="11"/>
  <c r="U1481" i="11"/>
  <c r="T1481" i="11"/>
  <c r="S1481" i="11"/>
  <c r="R1481" i="11"/>
  <c r="Q1481" i="11"/>
  <c r="W1480" i="11"/>
  <c r="V1480" i="11"/>
  <c r="U1480" i="11"/>
  <c r="T1480" i="11"/>
  <c r="S1480" i="11"/>
  <c r="R1480" i="11"/>
  <c r="Q1480" i="11"/>
  <c r="W1479" i="11"/>
  <c r="V1479" i="11"/>
  <c r="U1479" i="11"/>
  <c r="T1479" i="11"/>
  <c r="S1479" i="11"/>
  <c r="R1479" i="11"/>
  <c r="Q1479" i="11"/>
  <c r="W1478" i="11"/>
  <c r="V1478" i="11"/>
  <c r="U1478" i="11"/>
  <c r="T1478" i="11"/>
  <c r="S1478" i="11"/>
  <c r="R1478" i="11"/>
  <c r="Q1478" i="11"/>
  <c r="W1477" i="11"/>
  <c r="V1477" i="11"/>
  <c r="U1477" i="11"/>
  <c r="T1477" i="11"/>
  <c r="S1477" i="11"/>
  <c r="R1477" i="11"/>
  <c r="Q1477" i="11"/>
  <c r="W1476" i="11"/>
  <c r="V1476" i="11"/>
  <c r="U1476" i="11"/>
  <c r="T1476" i="11"/>
  <c r="S1476" i="11"/>
  <c r="R1476" i="11"/>
  <c r="Q1476" i="11"/>
  <c r="W1475" i="11"/>
  <c r="V1475" i="11"/>
  <c r="U1475" i="11"/>
  <c r="T1475" i="11"/>
  <c r="S1475" i="11"/>
  <c r="R1475" i="11"/>
  <c r="Q1475" i="11"/>
  <c r="W1474" i="11"/>
  <c r="V1474" i="11"/>
  <c r="U1474" i="11"/>
  <c r="T1474" i="11"/>
  <c r="S1474" i="11"/>
  <c r="R1474" i="11"/>
  <c r="Q1474" i="11"/>
  <c r="W1473" i="11"/>
  <c r="V1473" i="11"/>
  <c r="U1473" i="11"/>
  <c r="T1473" i="11"/>
  <c r="S1473" i="11"/>
  <c r="R1473" i="11"/>
  <c r="Q1473" i="11"/>
  <c r="W1472" i="11"/>
  <c r="V1472" i="11"/>
  <c r="U1472" i="11"/>
  <c r="T1472" i="11"/>
  <c r="S1472" i="11"/>
  <c r="R1472" i="11"/>
  <c r="Q1472" i="11"/>
  <c r="W1471" i="11"/>
  <c r="V1471" i="11"/>
  <c r="U1471" i="11"/>
  <c r="T1471" i="11"/>
  <c r="S1471" i="11"/>
  <c r="R1471" i="11"/>
  <c r="Q1471" i="11"/>
  <c r="W1470" i="11"/>
  <c r="V1470" i="11"/>
  <c r="U1470" i="11"/>
  <c r="T1470" i="11"/>
  <c r="S1470" i="11"/>
  <c r="R1470" i="11"/>
  <c r="Q1470" i="11"/>
  <c r="W1469" i="11"/>
  <c r="V1469" i="11"/>
  <c r="U1469" i="11"/>
  <c r="T1469" i="11"/>
  <c r="S1469" i="11"/>
  <c r="R1469" i="11"/>
  <c r="Q1469" i="11"/>
  <c r="W1468" i="11"/>
  <c r="V1468" i="11"/>
  <c r="U1468" i="11"/>
  <c r="T1468" i="11"/>
  <c r="S1468" i="11"/>
  <c r="R1468" i="11"/>
  <c r="Q1468" i="11"/>
  <c r="W1467" i="11"/>
  <c r="V1467" i="11"/>
  <c r="U1467" i="11"/>
  <c r="T1467" i="11"/>
  <c r="S1467" i="11"/>
  <c r="R1467" i="11"/>
  <c r="Q1467" i="11"/>
  <c r="W1466" i="11"/>
  <c r="V1466" i="11"/>
  <c r="U1466" i="11"/>
  <c r="T1466" i="11"/>
  <c r="S1466" i="11"/>
  <c r="R1466" i="11"/>
  <c r="Q1466" i="11"/>
  <c r="W1465" i="11"/>
  <c r="V1465" i="11"/>
  <c r="U1465" i="11"/>
  <c r="T1465" i="11"/>
  <c r="S1465" i="11"/>
  <c r="R1465" i="11"/>
  <c r="Q1465" i="11"/>
  <c r="W1464" i="11"/>
  <c r="V1464" i="11"/>
  <c r="U1464" i="11"/>
  <c r="T1464" i="11"/>
  <c r="S1464" i="11"/>
  <c r="R1464" i="11"/>
  <c r="Q1464" i="11"/>
  <c r="W1463" i="11"/>
  <c r="V1463" i="11"/>
  <c r="U1463" i="11"/>
  <c r="T1463" i="11"/>
  <c r="S1463" i="11"/>
  <c r="R1463" i="11"/>
  <c r="Q1463" i="11"/>
  <c r="W1462" i="11"/>
  <c r="V1462" i="11"/>
  <c r="U1462" i="11"/>
  <c r="T1462" i="11"/>
  <c r="S1462" i="11"/>
  <c r="R1462" i="11"/>
  <c r="Q1462" i="11"/>
  <c r="W1461" i="11"/>
  <c r="V1461" i="11"/>
  <c r="U1461" i="11"/>
  <c r="T1461" i="11"/>
  <c r="S1461" i="11"/>
  <c r="R1461" i="11"/>
  <c r="Q1461" i="11"/>
  <c r="W1460" i="11"/>
  <c r="V1460" i="11"/>
  <c r="U1460" i="11"/>
  <c r="T1460" i="11"/>
  <c r="S1460" i="11"/>
  <c r="R1460" i="11"/>
  <c r="Q1460" i="11"/>
  <c r="W1459" i="11"/>
  <c r="V1459" i="11"/>
  <c r="U1459" i="11"/>
  <c r="T1459" i="11"/>
  <c r="S1459" i="11"/>
  <c r="R1459" i="11"/>
  <c r="Q1459" i="11"/>
  <c r="W1458" i="11"/>
  <c r="V1458" i="11"/>
  <c r="U1458" i="11"/>
  <c r="T1458" i="11"/>
  <c r="S1458" i="11"/>
  <c r="R1458" i="11"/>
  <c r="Q1458" i="11"/>
  <c r="W1457" i="11"/>
  <c r="V1457" i="11"/>
  <c r="U1457" i="11"/>
  <c r="T1457" i="11"/>
  <c r="S1457" i="11"/>
  <c r="R1457" i="11"/>
  <c r="Q1457" i="11"/>
  <c r="W1456" i="11"/>
  <c r="V1456" i="11"/>
  <c r="U1456" i="11"/>
  <c r="T1456" i="11"/>
  <c r="S1456" i="11"/>
  <c r="R1456" i="11"/>
  <c r="Q1456" i="11"/>
  <c r="W1455" i="11"/>
  <c r="V1455" i="11"/>
  <c r="U1455" i="11"/>
  <c r="T1455" i="11"/>
  <c r="S1455" i="11"/>
  <c r="R1455" i="11"/>
  <c r="Q1455" i="11"/>
  <c r="W1454" i="11"/>
  <c r="V1454" i="11"/>
  <c r="U1454" i="11"/>
  <c r="T1454" i="11"/>
  <c r="S1454" i="11"/>
  <c r="R1454" i="11"/>
  <c r="Q1454" i="11"/>
  <c r="W1453" i="11"/>
  <c r="V1453" i="11"/>
  <c r="U1453" i="11"/>
  <c r="T1453" i="11"/>
  <c r="S1453" i="11"/>
  <c r="R1453" i="11"/>
  <c r="Q1453" i="11"/>
  <c r="W1452" i="11"/>
  <c r="V1452" i="11"/>
  <c r="U1452" i="11"/>
  <c r="T1452" i="11"/>
  <c r="S1452" i="11"/>
  <c r="R1452" i="11"/>
  <c r="Q1452" i="11"/>
  <c r="W1451" i="11"/>
  <c r="V1451" i="11"/>
  <c r="U1451" i="11"/>
  <c r="T1451" i="11"/>
  <c r="S1451" i="11"/>
  <c r="R1451" i="11"/>
  <c r="Q1451" i="11"/>
  <c r="W1450" i="11"/>
  <c r="V1450" i="11"/>
  <c r="U1450" i="11"/>
  <c r="T1450" i="11"/>
  <c r="S1450" i="11"/>
  <c r="R1450" i="11"/>
  <c r="Q1450" i="11"/>
  <c r="W1449" i="11"/>
  <c r="V1449" i="11"/>
  <c r="U1449" i="11"/>
  <c r="T1449" i="11"/>
  <c r="S1449" i="11"/>
  <c r="R1449" i="11"/>
  <c r="Q1449" i="11"/>
  <c r="W1448" i="11"/>
  <c r="V1448" i="11"/>
  <c r="U1448" i="11"/>
  <c r="T1448" i="11"/>
  <c r="S1448" i="11"/>
  <c r="R1448" i="11"/>
  <c r="Q1448" i="11"/>
  <c r="W1447" i="11"/>
  <c r="V1447" i="11"/>
  <c r="U1447" i="11"/>
  <c r="T1447" i="11"/>
  <c r="S1447" i="11"/>
  <c r="R1447" i="11"/>
  <c r="Q1447" i="11"/>
  <c r="W1446" i="11"/>
  <c r="V1446" i="11"/>
  <c r="U1446" i="11"/>
  <c r="T1446" i="11"/>
  <c r="S1446" i="11"/>
  <c r="R1446" i="11"/>
  <c r="Q1446" i="11"/>
  <c r="W1445" i="11"/>
  <c r="V1445" i="11"/>
  <c r="U1445" i="11"/>
  <c r="T1445" i="11"/>
  <c r="S1445" i="11"/>
  <c r="R1445" i="11"/>
  <c r="Q1445" i="11"/>
  <c r="W1444" i="11"/>
  <c r="V1444" i="11"/>
  <c r="U1444" i="11"/>
  <c r="T1444" i="11"/>
  <c r="S1444" i="11"/>
  <c r="R1444" i="11"/>
  <c r="Q1444" i="11"/>
  <c r="W1443" i="11"/>
  <c r="V1443" i="11"/>
  <c r="U1443" i="11"/>
  <c r="T1443" i="11"/>
  <c r="S1443" i="11"/>
  <c r="R1443" i="11"/>
  <c r="Q1443" i="11"/>
  <c r="W1442" i="11"/>
  <c r="V1442" i="11"/>
  <c r="U1442" i="11"/>
  <c r="T1442" i="11"/>
  <c r="S1442" i="11"/>
  <c r="R1442" i="11"/>
  <c r="Q1442" i="11"/>
  <c r="W1441" i="11"/>
  <c r="V1441" i="11"/>
  <c r="U1441" i="11"/>
  <c r="T1441" i="11"/>
  <c r="S1441" i="11"/>
  <c r="R1441" i="11"/>
  <c r="Q1441" i="11"/>
  <c r="W1440" i="11"/>
  <c r="V1440" i="11"/>
  <c r="U1440" i="11"/>
  <c r="T1440" i="11"/>
  <c r="S1440" i="11"/>
  <c r="R1440" i="11"/>
  <c r="Q1440" i="11"/>
  <c r="W1439" i="11"/>
  <c r="V1439" i="11"/>
  <c r="U1439" i="11"/>
  <c r="T1439" i="11"/>
  <c r="S1439" i="11"/>
  <c r="R1439" i="11"/>
  <c r="Q1439" i="11"/>
  <c r="W1438" i="11"/>
  <c r="V1438" i="11"/>
  <c r="U1438" i="11"/>
  <c r="T1438" i="11"/>
  <c r="S1438" i="11"/>
  <c r="R1438" i="11"/>
  <c r="Q1438" i="11"/>
  <c r="W1437" i="11"/>
  <c r="V1437" i="11"/>
  <c r="U1437" i="11"/>
  <c r="T1437" i="11"/>
  <c r="S1437" i="11"/>
  <c r="R1437" i="11"/>
  <c r="Q1437" i="11"/>
  <c r="W1436" i="11"/>
  <c r="V1436" i="11"/>
  <c r="U1436" i="11"/>
  <c r="T1436" i="11"/>
  <c r="S1436" i="11"/>
  <c r="R1436" i="11"/>
  <c r="Q1436" i="11"/>
  <c r="W1435" i="11"/>
  <c r="V1435" i="11"/>
  <c r="U1435" i="11"/>
  <c r="T1435" i="11"/>
  <c r="S1435" i="11"/>
  <c r="R1435" i="11"/>
  <c r="Q1435" i="11"/>
  <c r="W1434" i="11"/>
  <c r="V1434" i="11"/>
  <c r="U1434" i="11"/>
  <c r="T1434" i="11"/>
  <c r="S1434" i="11"/>
  <c r="R1434" i="11"/>
  <c r="Q1434" i="11"/>
  <c r="W1433" i="11"/>
  <c r="V1433" i="11"/>
  <c r="U1433" i="11"/>
  <c r="T1433" i="11"/>
  <c r="S1433" i="11"/>
  <c r="R1433" i="11"/>
  <c r="Q1433" i="11"/>
  <c r="W1432" i="11"/>
  <c r="V1432" i="11"/>
  <c r="U1432" i="11"/>
  <c r="T1432" i="11"/>
  <c r="S1432" i="11"/>
  <c r="R1432" i="11"/>
  <c r="Q1432" i="11"/>
  <c r="W1431" i="11"/>
  <c r="V1431" i="11"/>
  <c r="U1431" i="11"/>
  <c r="T1431" i="11"/>
  <c r="S1431" i="11"/>
  <c r="R1431" i="11"/>
  <c r="Q1431" i="11"/>
  <c r="W1430" i="11"/>
  <c r="V1430" i="11"/>
  <c r="U1430" i="11"/>
  <c r="T1430" i="11"/>
  <c r="S1430" i="11"/>
  <c r="R1430" i="11"/>
  <c r="Q1430" i="11"/>
  <c r="W1429" i="11"/>
  <c r="V1429" i="11"/>
  <c r="U1429" i="11"/>
  <c r="T1429" i="11"/>
  <c r="S1429" i="11"/>
  <c r="R1429" i="11"/>
  <c r="Q1429" i="11"/>
  <c r="W1428" i="11"/>
  <c r="V1428" i="11"/>
  <c r="U1428" i="11"/>
  <c r="T1428" i="11"/>
  <c r="S1428" i="11"/>
  <c r="R1428" i="11"/>
  <c r="Q1428" i="11"/>
  <c r="W1427" i="11"/>
  <c r="V1427" i="11"/>
  <c r="U1427" i="11"/>
  <c r="T1427" i="11"/>
  <c r="S1427" i="11"/>
  <c r="R1427" i="11"/>
  <c r="Q1427" i="11"/>
  <c r="W1426" i="11"/>
  <c r="V1426" i="11"/>
  <c r="U1426" i="11"/>
  <c r="T1426" i="11"/>
  <c r="S1426" i="11"/>
  <c r="R1426" i="11"/>
  <c r="Q1426" i="11"/>
  <c r="W1425" i="11"/>
  <c r="V1425" i="11"/>
  <c r="U1425" i="11"/>
  <c r="T1425" i="11"/>
  <c r="S1425" i="11"/>
  <c r="R1425" i="11"/>
  <c r="Q1425" i="11"/>
  <c r="W1424" i="11"/>
  <c r="V1424" i="11"/>
  <c r="U1424" i="11"/>
  <c r="T1424" i="11"/>
  <c r="S1424" i="11"/>
  <c r="R1424" i="11"/>
  <c r="Q1424" i="11"/>
  <c r="W1423" i="11"/>
  <c r="V1423" i="11"/>
  <c r="U1423" i="11"/>
  <c r="T1423" i="11"/>
  <c r="S1423" i="11"/>
  <c r="R1423" i="11"/>
  <c r="Q1423" i="11"/>
  <c r="W1422" i="11"/>
  <c r="V1422" i="11"/>
  <c r="U1422" i="11"/>
  <c r="T1422" i="11"/>
  <c r="S1422" i="11"/>
  <c r="R1422" i="11"/>
  <c r="Q1422" i="11"/>
  <c r="W1421" i="11"/>
  <c r="V1421" i="11"/>
  <c r="U1421" i="11"/>
  <c r="T1421" i="11"/>
  <c r="S1421" i="11"/>
  <c r="R1421" i="11"/>
  <c r="Q1421" i="11"/>
  <c r="W1420" i="11"/>
  <c r="V1420" i="11"/>
  <c r="U1420" i="11"/>
  <c r="T1420" i="11"/>
  <c r="S1420" i="11"/>
  <c r="R1420" i="11"/>
  <c r="Q1420" i="11"/>
  <c r="W1419" i="11"/>
  <c r="V1419" i="11"/>
  <c r="U1419" i="11"/>
  <c r="T1419" i="11"/>
  <c r="S1419" i="11"/>
  <c r="R1419" i="11"/>
  <c r="Q1419" i="11"/>
  <c r="W1418" i="11"/>
  <c r="V1418" i="11"/>
  <c r="U1418" i="11"/>
  <c r="T1418" i="11"/>
  <c r="S1418" i="11"/>
  <c r="R1418" i="11"/>
  <c r="Q1418" i="11"/>
  <c r="W1417" i="11"/>
  <c r="V1417" i="11"/>
  <c r="U1417" i="11"/>
  <c r="T1417" i="11"/>
  <c r="S1417" i="11"/>
  <c r="R1417" i="11"/>
  <c r="Q1417" i="11"/>
  <c r="W1416" i="11"/>
  <c r="V1416" i="11"/>
  <c r="U1416" i="11"/>
  <c r="T1416" i="11"/>
  <c r="S1416" i="11"/>
  <c r="R1416" i="11"/>
  <c r="Q1416" i="11"/>
  <c r="W1415" i="11"/>
  <c r="V1415" i="11"/>
  <c r="U1415" i="11"/>
  <c r="T1415" i="11"/>
  <c r="S1415" i="11"/>
  <c r="R1415" i="11"/>
  <c r="Q1415" i="11"/>
  <c r="W1414" i="11"/>
  <c r="V1414" i="11"/>
  <c r="U1414" i="11"/>
  <c r="T1414" i="11"/>
  <c r="S1414" i="11"/>
  <c r="R1414" i="11"/>
  <c r="Q1414" i="11"/>
  <c r="W1413" i="11"/>
  <c r="V1413" i="11"/>
  <c r="U1413" i="11"/>
  <c r="T1413" i="11"/>
  <c r="S1413" i="11"/>
  <c r="R1413" i="11"/>
  <c r="Q1413" i="11"/>
  <c r="W1412" i="11"/>
  <c r="V1412" i="11"/>
  <c r="U1412" i="11"/>
  <c r="T1412" i="11"/>
  <c r="S1412" i="11"/>
  <c r="R1412" i="11"/>
  <c r="Q1412" i="11"/>
  <c r="W1411" i="11"/>
  <c r="V1411" i="11"/>
  <c r="U1411" i="11"/>
  <c r="T1411" i="11"/>
  <c r="S1411" i="11"/>
  <c r="R1411" i="11"/>
  <c r="Q1411" i="11"/>
  <c r="W1410" i="11"/>
  <c r="V1410" i="11"/>
  <c r="U1410" i="11"/>
  <c r="T1410" i="11"/>
  <c r="S1410" i="11"/>
  <c r="R1410" i="11"/>
  <c r="Q1410" i="11"/>
  <c r="W1409" i="11"/>
  <c r="V1409" i="11"/>
  <c r="U1409" i="11"/>
  <c r="T1409" i="11"/>
  <c r="S1409" i="11"/>
  <c r="R1409" i="11"/>
  <c r="Q1409" i="11"/>
  <c r="W1408" i="11"/>
  <c r="V1408" i="11"/>
  <c r="U1408" i="11"/>
  <c r="T1408" i="11"/>
  <c r="S1408" i="11"/>
  <c r="R1408" i="11"/>
  <c r="Q1408" i="11"/>
  <c r="W1407" i="11"/>
  <c r="V1407" i="11"/>
  <c r="U1407" i="11"/>
  <c r="T1407" i="11"/>
  <c r="S1407" i="11"/>
  <c r="R1407" i="11"/>
  <c r="Q1407" i="11"/>
  <c r="W1406" i="11"/>
  <c r="V1406" i="11"/>
  <c r="U1406" i="11"/>
  <c r="T1406" i="11"/>
  <c r="S1406" i="11"/>
  <c r="R1406" i="11"/>
  <c r="Q1406" i="11"/>
  <c r="W1405" i="11"/>
  <c r="V1405" i="11"/>
  <c r="U1405" i="11"/>
  <c r="T1405" i="11"/>
  <c r="S1405" i="11"/>
  <c r="R1405" i="11"/>
  <c r="Q1405" i="11"/>
  <c r="W1404" i="11"/>
  <c r="V1404" i="11"/>
  <c r="U1404" i="11"/>
  <c r="T1404" i="11"/>
  <c r="S1404" i="11"/>
  <c r="R1404" i="11"/>
  <c r="Q1404" i="11"/>
  <c r="W1403" i="11"/>
  <c r="V1403" i="11"/>
  <c r="U1403" i="11"/>
  <c r="T1403" i="11"/>
  <c r="S1403" i="11"/>
  <c r="R1403" i="11"/>
  <c r="Q1403" i="11"/>
  <c r="W1402" i="11"/>
  <c r="V1402" i="11"/>
  <c r="U1402" i="11"/>
  <c r="T1402" i="11"/>
  <c r="S1402" i="11"/>
  <c r="R1402" i="11"/>
  <c r="Q1402" i="11"/>
  <c r="W1401" i="11"/>
  <c r="V1401" i="11"/>
  <c r="U1401" i="11"/>
  <c r="T1401" i="11"/>
  <c r="S1401" i="11"/>
  <c r="R1401" i="11"/>
  <c r="Q1401" i="11"/>
  <c r="W1400" i="11"/>
  <c r="V1400" i="11"/>
  <c r="U1400" i="11"/>
  <c r="T1400" i="11"/>
  <c r="S1400" i="11"/>
  <c r="R1400" i="11"/>
  <c r="Q1400" i="11"/>
  <c r="W1399" i="11"/>
  <c r="V1399" i="11"/>
  <c r="U1399" i="11"/>
  <c r="T1399" i="11"/>
  <c r="S1399" i="11"/>
  <c r="R1399" i="11"/>
  <c r="Q1399" i="11"/>
  <c r="W1398" i="11"/>
  <c r="V1398" i="11"/>
  <c r="U1398" i="11"/>
  <c r="T1398" i="11"/>
  <c r="S1398" i="11"/>
  <c r="R1398" i="11"/>
  <c r="Q1398" i="11"/>
  <c r="W1397" i="11"/>
  <c r="V1397" i="11"/>
  <c r="U1397" i="11"/>
  <c r="T1397" i="11"/>
  <c r="S1397" i="11"/>
  <c r="R1397" i="11"/>
  <c r="Q1397" i="11"/>
  <c r="W1396" i="11"/>
  <c r="V1396" i="11"/>
  <c r="U1396" i="11"/>
  <c r="T1396" i="11"/>
  <c r="S1396" i="11"/>
  <c r="R1396" i="11"/>
  <c r="Q1396" i="11"/>
  <c r="W1395" i="11"/>
  <c r="V1395" i="11"/>
  <c r="U1395" i="11"/>
  <c r="T1395" i="11"/>
  <c r="S1395" i="11"/>
  <c r="R1395" i="11"/>
  <c r="Q1395" i="11"/>
  <c r="W1394" i="11"/>
  <c r="V1394" i="11"/>
  <c r="U1394" i="11"/>
  <c r="T1394" i="11"/>
  <c r="S1394" i="11"/>
  <c r="R1394" i="11"/>
  <c r="Q1394" i="11"/>
  <c r="W1393" i="11"/>
  <c r="V1393" i="11"/>
  <c r="U1393" i="11"/>
  <c r="T1393" i="11"/>
  <c r="S1393" i="11"/>
  <c r="R1393" i="11"/>
  <c r="Q1393" i="11"/>
  <c r="W1392" i="11"/>
  <c r="V1392" i="11"/>
  <c r="U1392" i="11"/>
  <c r="T1392" i="11"/>
  <c r="S1392" i="11"/>
  <c r="R1392" i="11"/>
  <c r="Q1392" i="11"/>
  <c r="W1391" i="11"/>
  <c r="V1391" i="11"/>
  <c r="U1391" i="11"/>
  <c r="T1391" i="11"/>
  <c r="S1391" i="11"/>
  <c r="R1391" i="11"/>
  <c r="Q1391" i="11"/>
  <c r="W1390" i="11"/>
  <c r="V1390" i="11"/>
  <c r="U1390" i="11"/>
  <c r="T1390" i="11"/>
  <c r="S1390" i="11"/>
  <c r="R1390" i="11"/>
  <c r="Q1390" i="11"/>
  <c r="W1389" i="11"/>
  <c r="V1389" i="11"/>
  <c r="U1389" i="11"/>
  <c r="T1389" i="11"/>
  <c r="S1389" i="11"/>
  <c r="R1389" i="11"/>
  <c r="Q1389" i="11"/>
  <c r="W1388" i="11"/>
  <c r="V1388" i="11"/>
  <c r="U1388" i="11"/>
  <c r="T1388" i="11"/>
  <c r="S1388" i="11"/>
  <c r="R1388" i="11"/>
  <c r="Q1388" i="11"/>
  <c r="W1387" i="11"/>
  <c r="V1387" i="11"/>
  <c r="U1387" i="11"/>
  <c r="T1387" i="11"/>
  <c r="S1387" i="11"/>
  <c r="R1387" i="11"/>
  <c r="Q1387" i="11"/>
  <c r="W1386" i="11"/>
  <c r="V1386" i="11"/>
  <c r="U1386" i="11"/>
  <c r="T1386" i="11"/>
  <c r="S1386" i="11"/>
  <c r="R1386" i="11"/>
  <c r="Q1386" i="11"/>
  <c r="W1385" i="11"/>
  <c r="V1385" i="11"/>
  <c r="U1385" i="11"/>
  <c r="T1385" i="11"/>
  <c r="S1385" i="11"/>
  <c r="R1385" i="11"/>
  <c r="Q1385" i="11"/>
  <c r="W1384" i="11"/>
  <c r="V1384" i="11"/>
  <c r="U1384" i="11"/>
  <c r="T1384" i="11"/>
  <c r="S1384" i="11"/>
  <c r="R1384" i="11"/>
  <c r="Q1384" i="11"/>
  <c r="W1383" i="11"/>
  <c r="V1383" i="11"/>
  <c r="U1383" i="11"/>
  <c r="T1383" i="11"/>
  <c r="S1383" i="11"/>
  <c r="R1383" i="11"/>
  <c r="Q1383" i="11"/>
  <c r="W1382" i="11"/>
  <c r="V1382" i="11"/>
  <c r="U1382" i="11"/>
  <c r="T1382" i="11"/>
  <c r="S1382" i="11"/>
  <c r="R1382" i="11"/>
  <c r="Q1382" i="11"/>
  <c r="W1381" i="11"/>
  <c r="V1381" i="11"/>
  <c r="U1381" i="11"/>
  <c r="T1381" i="11"/>
  <c r="S1381" i="11"/>
  <c r="R1381" i="11"/>
  <c r="Q1381" i="11"/>
  <c r="W1380" i="11"/>
  <c r="V1380" i="11"/>
  <c r="U1380" i="11"/>
  <c r="T1380" i="11"/>
  <c r="S1380" i="11"/>
  <c r="R1380" i="11"/>
  <c r="Q1380" i="11"/>
  <c r="W1379" i="11"/>
  <c r="V1379" i="11"/>
  <c r="U1379" i="11"/>
  <c r="T1379" i="11"/>
  <c r="S1379" i="11"/>
  <c r="R1379" i="11"/>
  <c r="Q1379" i="11"/>
  <c r="W1378" i="11"/>
  <c r="V1378" i="11"/>
  <c r="U1378" i="11"/>
  <c r="T1378" i="11"/>
  <c r="S1378" i="11"/>
  <c r="R1378" i="11"/>
  <c r="Q1378" i="11"/>
  <c r="W1377" i="11"/>
  <c r="V1377" i="11"/>
  <c r="U1377" i="11"/>
  <c r="T1377" i="11"/>
  <c r="S1377" i="11"/>
  <c r="R1377" i="11"/>
  <c r="Q1377" i="11"/>
  <c r="W1376" i="11"/>
  <c r="V1376" i="11"/>
  <c r="U1376" i="11"/>
  <c r="T1376" i="11"/>
  <c r="S1376" i="11"/>
  <c r="R1376" i="11"/>
  <c r="Q1376" i="11"/>
  <c r="W1375" i="11"/>
  <c r="V1375" i="11"/>
  <c r="U1375" i="11"/>
  <c r="T1375" i="11"/>
  <c r="S1375" i="11"/>
  <c r="R1375" i="11"/>
  <c r="Q1375" i="11"/>
  <c r="W1374" i="11"/>
  <c r="V1374" i="11"/>
  <c r="U1374" i="11"/>
  <c r="T1374" i="11"/>
  <c r="S1374" i="11"/>
  <c r="R1374" i="11"/>
  <c r="Q1374" i="11"/>
  <c r="W1373" i="11"/>
  <c r="V1373" i="11"/>
  <c r="U1373" i="11"/>
  <c r="T1373" i="11"/>
  <c r="S1373" i="11"/>
  <c r="R1373" i="11"/>
  <c r="Q1373" i="11"/>
  <c r="W1372" i="11"/>
  <c r="V1372" i="11"/>
  <c r="U1372" i="11"/>
  <c r="T1372" i="11"/>
  <c r="S1372" i="11"/>
  <c r="R1372" i="11"/>
  <c r="Q1372" i="11"/>
  <c r="W1371" i="11"/>
  <c r="V1371" i="11"/>
  <c r="U1371" i="11"/>
  <c r="T1371" i="11"/>
  <c r="S1371" i="11"/>
  <c r="R1371" i="11"/>
  <c r="Q1371" i="11"/>
  <c r="W1370" i="11"/>
  <c r="V1370" i="11"/>
  <c r="U1370" i="11"/>
  <c r="T1370" i="11"/>
  <c r="S1370" i="11"/>
  <c r="R1370" i="11"/>
  <c r="Q1370" i="11"/>
  <c r="W1369" i="11"/>
  <c r="V1369" i="11"/>
  <c r="U1369" i="11"/>
  <c r="T1369" i="11"/>
  <c r="S1369" i="11"/>
  <c r="R1369" i="11"/>
  <c r="Q1369" i="11"/>
  <c r="W1368" i="11"/>
  <c r="V1368" i="11"/>
  <c r="U1368" i="11"/>
  <c r="T1368" i="11"/>
  <c r="S1368" i="11"/>
  <c r="R1368" i="11"/>
  <c r="Q1368" i="11"/>
  <c r="W1367" i="11"/>
  <c r="V1367" i="11"/>
  <c r="U1367" i="11"/>
  <c r="T1367" i="11"/>
  <c r="S1367" i="11"/>
  <c r="R1367" i="11"/>
  <c r="Q1367" i="11"/>
  <c r="W1366" i="11"/>
  <c r="V1366" i="11"/>
  <c r="U1366" i="11"/>
  <c r="T1366" i="11"/>
  <c r="S1366" i="11"/>
  <c r="R1366" i="11"/>
  <c r="Q1366" i="11"/>
  <c r="W1365" i="11"/>
  <c r="V1365" i="11"/>
  <c r="U1365" i="11"/>
  <c r="T1365" i="11"/>
  <c r="S1365" i="11"/>
  <c r="R1365" i="11"/>
  <c r="Q1365" i="11"/>
  <c r="W1364" i="11"/>
  <c r="V1364" i="11"/>
  <c r="U1364" i="11"/>
  <c r="T1364" i="11"/>
  <c r="S1364" i="11"/>
  <c r="R1364" i="11"/>
  <c r="Q1364" i="11"/>
  <c r="W1363" i="11"/>
  <c r="V1363" i="11"/>
  <c r="U1363" i="11"/>
  <c r="T1363" i="11"/>
  <c r="S1363" i="11"/>
  <c r="R1363" i="11"/>
  <c r="Q1363" i="11"/>
  <c r="W1362" i="11"/>
  <c r="V1362" i="11"/>
  <c r="U1362" i="11"/>
  <c r="T1362" i="11"/>
  <c r="S1362" i="11"/>
  <c r="R1362" i="11"/>
  <c r="Q1362" i="11"/>
  <c r="W1361" i="11"/>
  <c r="V1361" i="11"/>
  <c r="U1361" i="11"/>
  <c r="T1361" i="11"/>
  <c r="S1361" i="11"/>
  <c r="R1361" i="11"/>
  <c r="Q1361" i="11"/>
  <c r="W1360" i="11"/>
  <c r="V1360" i="11"/>
  <c r="U1360" i="11"/>
  <c r="T1360" i="11"/>
  <c r="S1360" i="11"/>
  <c r="R1360" i="11"/>
  <c r="Q1360" i="11"/>
  <c r="W1359" i="11"/>
  <c r="V1359" i="11"/>
  <c r="U1359" i="11"/>
  <c r="T1359" i="11"/>
  <c r="S1359" i="11"/>
  <c r="R1359" i="11"/>
  <c r="Q1359" i="11"/>
  <c r="W1358" i="11"/>
  <c r="V1358" i="11"/>
  <c r="U1358" i="11"/>
  <c r="T1358" i="11"/>
  <c r="S1358" i="11"/>
  <c r="R1358" i="11"/>
  <c r="Q1358" i="11"/>
  <c r="W1357" i="11"/>
  <c r="V1357" i="11"/>
  <c r="U1357" i="11"/>
  <c r="T1357" i="11"/>
  <c r="S1357" i="11"/>
  <c r="R1357" i="11"/>
  <c r="Q1357" i="11"/>
  <c r="W1356" i="11"/>
  <c r="V1356" i="11"/>
  <c r="U1356" i="11"/>
  <c r="T1356" i="11"/>
  <c r="S1356" i="11"/>
  <c r="R1356" i="11"/>
  <c r="Q1356" i="11"/>
  <c r="W1355" i="11"/>
  <c r="V1355" i="11"/>
  <c r="U1355" i="11"/>
  <c r="T1355" i="11"/>
  <c r="S1355" i="11"/>
  <c r="R1355" i="11"/>
  <c r="Q1355" i="11"/>
  <c r="W1354" i="11"/>
  <c r="V1354" i="11"/>
  <c r="U1354" i="11"/>
  <c r="T1354" i="11"/>
  <c r="S1354" i="11"/>
  <c r="R1354" i="11"/>
  <c r="Q1354" i="11"/>
  <c r="W1353" i="11"/>
  <c r="V1353" i="11"/>
  <c r="U1353" i="11"/>
  <c r="T1353" i="11"/>
  <c r="S1353" i="11"/>
  <c r="R1353" i="11"/>
  <c r="Q1353" i="11"/>
  <c r="W1352" i="11"/>
  <c r="V1352" i="11"/>
  <c r="U1352" i="11"/>
  <c r="T1352" i="11"/>
  <c r="S1352" i="11"/>
  <c r="R1352" i="11"/>
  <c r="Q1352" i="11"/>
  <c r="W1351" i="11"/>
  <c r="V1351" i="11"/>
  <c r="U1351" i="11"/>
  <c r="T1351" i="11"/>
  <c r="S1351" i="11"/>
  <c r="R1351" i="11"/>
  <c r="Q1351" i="11"/>
  <c r="W1350" i="11"/>
  <c r="V1350" i="11"/>
  <c r="U1350" i="11"/>
  <c r="T1350" i="11"/>
  <c r="S1350" i="11"/>
  <c r="R1350" i="11"/>
  <c r="Q1350" i="11"/>
  <c r="W1349" i="11"/>
  <c r="V1349" i="11"/>
  <c r="U1349" i="11"/>
  <c r="T1349" i="11"/>
  <c r="S1349" i="11"/>
  <c r="R1349" i="11"/>
  <c r="Q1349" i="11"/>
  <c r="W1348" i="11"/>
  <c r="V1348" i="11"/>
  <c r="U1348" i="11"/>
  <c r="T1348" i="11"/>
  <c r="S1348" i="11"/>
  <c r="R1348" i="11"/>
  <c r="Q1348" i="11"/>
  <c r="W1347" i="11"/>
  <c r="V1347" i="11"/>
  <c r="U1347" i="11"/>
  <c r="T1347" i="11"/>
  <c r="S1347" i="11"/>
  <c r="R1347" i="11"/>
  <c r="Q1347" i="11"/>
  <c r="W1346" i="11"/>
  <c r="V1346" i="11"/>
  <c r="U1346" i="11"/>
  <c r="T1346" i="11"/>
  <c r="S1346" i="11"/>
  <c r="R1346" i="11"/>
  <c r="Q1346" i="11"/>
  <c r="W1345" i="11"/>
  <c r="V1345" i="11"/>
  <c r="U1345" i="11"/>
  <c r="T1345" i="11"/>
  <c r="S1345" i="11"/>
  <c r="R1345" i="11"/>
  <c r="Q1345" i="11"/>
  <c r="W1344" i="11"/>
  <c r="V1344" i="11"/>
  <c r="U1344" i="11"/>
  <c r="T1344" i="11"/>
  <c r="S1344" i="11"/>
  <c r="R1344" i="11"/>
  <c r="Q1344" i="11"/>
  <c r="W1343" i="11"/>
  <c r="V1343" i="11"/>
  <c r="U1343" i="11"/>
  <c r="T1343" i="11"/>
  <c r="S1343" i="11"/>
  <c r="R1343" i="11"/>
  <c r="Q1343" i="11"/>
  <c r="W1342" i="11"/>
  <c r="V1342" i="11"/>
  <c r="U1342" i="11"/>
  <c r="T1342" i="11"/>
  <c r="S1342" i="11"/>
  <c r="R1342" i="11"/>
  <c r="Q1342" i="11"/>
  <c r="W1341" i="11"/>
  <c r="V1341" i="11"/>
  <c r="U1341" i="11"/>
  <c r="T1341" i="11"/>
  <c r="S1341" i="11"/>
  <c r="R1341" i="11"/>
  <c r="Q1341" i="11"/>
  <c r="W1340" i="11"/>
  <c r="V1340" i="11"/>
  <c r="U1340" i="11"/>
  <c r="T1340" i="11"/>
  <c r="S1340" i="11"/>
  <c r="R1340" i="11"/>
  <c r="Q1340" i="11"/>
  <c r="W1339" i="11"/>
  <c r="V1339" i="11"/>
  <c r="U1339" i="11"/>
  <c r="T1339" i="11"/>
  <c r="S1339" i="11"/>
  <c r="R1339" i="11"/>
  <c r="Q1339" i="11"/>
  <c r="W1338" i="11"/>
  <c r="V1338" i="11"/>
  <c r="U1338" i="11"/>
  <c r="T1338" i="11"/>
  <c r="S1338" i="11"/>
  <c r="R1338" i="11"/>
  <c r="Q1338" i="11"/>
  <c r="W1337" i="11"/>
  <c r="V1337" i="11"/>
  <c r="U1337" i="11"/>
  <c r="T1337" i="11"/>
  <c r="S1337" i="11"/>
  <c r="R1337" i="11"/>
  <c r="Q1337" i="11"/>
  <c r="W1336" i="11"/>
  <c r="V1336" i="11"/>
  <c r="U1336" i="11"/>
  <c r="T1336" i="11"/>
  <c r="S1336" i="11"/>
  <c r="R1336" i="11"/>
  <c r="Q1336" i="11"/>
  <c r="W1335" i="11"/>
  <c r="V1335" i="11"/>
  <c r="U1335" i="11"/>
  <c r="T1335" i="11"/>
  <c r="S1335" i="11"/>
  <c r="R1335" i="11"/>
  <c r="Q1335" i="11"/>
  <c r="W1334" i="11"/>
  <c r="V1334" i="11"/>
  <c r="U1334" i="11"/>
  <c r="T1334" i="11"/>
  <c r="S1334" i="11"/>
  <c r="R1334" i="11"/>
  <c r="Q1334" i="11"/>
  <c r="W1333" i="11"/>
  <c r="V1333" i="11"/>
  <c r="U1333" i="11"/>
  <c r="T1333" i="11"/>
  <c r="S1333" i="11"/>
  <c r="R1333" i="11"/>
  <c r="Q1333" i="11"/>
  <c r="W1332" i="11"/>
  <c r="V1332" i="11"/>
  <c r="U1332" i="11"/>
  <c r="T1332" i="11"/>
  <c r="S1332" i="11"/>
  <c r="R1332" i="11"/>
  <c r="Q1332" i="11"/>
  <c r="W1331" i="11"/>
  <c r="V1331" i="11"/>
  <c r="U1331" i="11"/>
  <c r="T1331" i="11"/>
  <c r="S1331" i="11"/>
  <c r="R1331" i="11"/>
  <c r="Q1331" i="11"/>
  <c r="W1330" i="11"/>
  <c r="V1330" i="11"/>
  <c r="U1330" i="11"/>
  <c r="T1330" i="11"/>
  <c r="S1330" i="11"/>
  <c r="R1330" i="11"/>
  <c r="Q1330" i="11"/>
  <c r="W1329" i="11"/>
  <c r="V1329" i="11"/>
  <c r="U1329" i="11"/>
  <c r="T1329" i="11"/>
  <c r="S1329" i="11"/>
  <c r="R1329" i="11"/>
  <c r="Q1329" i="11"/>
  <c r="W1328" i="11"/>
  <c r="V1328" i="11"/>
  <c r="U1328" i="11"/>
  <c r="T1328" i="11"/>
  <c r="S1328" i="11"/>
  <c r="R1328" i="11"/>
  <c r="Q1328" i="11"/>
  <c r="W1327" i="11"/>
  <c r="V1327" i="11"/>
  <c r="U1327" i="11"/>
  <c r="T1327" i="11"/>
  <c r="S1327" i="11"/>
  <c r="R1327" i="11"/>
  <c r="Q1327" i="11"/>
  <c r="W1326" i="11"/>
  <c r="V1326" i="11"/>
  <c r="U1326" i="11"/>
  <c r="T1326" i="11"/>
  <c r="S1326" i="11"/>
  <c r="R1326" i="11"/>
  <c r="Q1326" i="11"/>
  <c r="W1325" i="11"/>
  <c r="V1325" i="11"/>
  <c r="U1325" i="11"/>
  <c r="T1325" i="11"/>
  <c r="S1325" i="11"/>
  <c r="R1325" i="11"/>
  <c r="Q1325" i="11"/>
  <c r="W1324" i="11"/>
  <c r="V1324" i="11"/>
  <c r="U1324" i="11"/>
  <c r="T1324" i="11"/>
  <c r="S1324" i="11"/>
  <c r="R1324" i="11"/>
  <c r="Q1324" i="11"/>
  <c r="W1323" i="11"/>
  <c r="V1323" i="11"/>
  <c r="U1323" i="11"/>
  <c r="T1323" i="11"/>
  <c r="S1323" i="11"/>
  <c r="R1323" i="11"/>
  <c r="Q1323" i="11"/>
  <c r="W1322" i="11"/>
  <c r="V1322" i="11"/>
  <c r="U1322" i="11"/>
  <c r="T1322" i="11"/>
  <c r="S1322" i="11"/>
  <c r="R1322" i="11"/>
  <c r="Q1322" i="11"/>
  <c r="W1321" i="11"/>
  <c r="V1321" i="11"/>
  <c r="U1321" i="11"/>
  <c r="T1321" i="11"/>
  <c r="S1321" i="11"/>
  <c r="R1321" i="11"/>
  <c r="Q1321" i="11"/>
  <c r="W1320" i="11"/>
  <c r="V1320" i="11"/>
  <c r="U1320" i="11"/>
  <c r="T1320" i="11"/>
  <c r="S1320" i="11"/>
  <c r="R1320" i="11"/>
  <c r="Q1320" i="11"/>
  <c r="W1319" i="11"/>
  <c r="V1319" i="11"/>
  <c r="U1319" i="11"/>
  <c r="T1319" i="11"/>
  <c r="S1319" i="11"/>
  <c r="R1319" i="11"/>
  <c r="Q1319" i="11"/>
  <c r="W1318" i="11"/>
  <c r="V1318" i="11"/>
  <c r="U1318" i="11"/>
  <c r="T1318" i="11"/>
  <c r="S1318" i="11"/>
  <c r="R1318" i="11"/>
  <c r="Q1318" i="11"/>
  <c r="W1317" i="11"/>
  <c r="V1317" i="11"/>
  <c r="U1317" i="11"/>
  <c r="T1317" i="11"/>
  <c r="S1317" i="11"/>
  <c r="R1317" i="11"/>
  <c r="Q1317" i="11"/>
  <c r="W1316" i="11"/>
  <c r="V1316" i="11"/>
  <c r="U1316" i="11"/>
  <c r="T1316" i="11"/>
  <c r="S1316" i="11"/>
  <c r="R1316" i="11"/>
  <c r="Q1316" i="11"/>
  <c r="W1315" i="11"/>
  <c r="V1315" i="11"/>
  <c r="U1315" i="11"/>
  <c r="T1315" i="11"/>
  <c r="S1315" i="11"/>
  <c r="R1315" i="11"/>
  <c r="Q1315" i="11"/>
  <c r="W1314" i="11"/>
  <c r="V1314" i="11"/>
  <c r="U1314" i="11"/>
  <c r="T1314" i="11"/>
  <c r="S1314" i="11"/>
  <c r="R1314" i="11"/>
  <c r="Q1314" i="11"/>
  <c r="W1313" i="11"/>
  <c r="V1313" i="11"/>
  <c r="U1313" i="11"/>
  <c r="T1313" i="11"/>
  <c r="S1313" i="11"/>
  <c r="R1313" i="11"/>
  <c r="Q1313" i="11"/>
  <c r="W1312" i="11"/>
  <c r="V1312" i="11"/>
  <c r="U1312" i="11"/>
  <c r="T1312" i="11"/>
  <c r="S1312" i="11"/>
  <c r="R1312" i="11"/>
  <c r="Q1312" i="11"/>
  <c r="W1311" i="11"/>
  <c r="V1311" i="11"/>
  <c r="U1311" i="11"/>
  <c r="T1311" i="11"/>
  <c r="S1311" i="11"/>
  <c r="R1311" i="11"/>
  <c r="Q1311" i="11"/>
  <c r="W1310" i="11"/>
  <c r="V1310" i="11"/>
  <c r="U1310" i="11"/>
  <c r="T1310" i="11"/>
  <c r="S1310" i="11"/>
  <c r="R1310" i="11"/>
  <c r="Q1310" i="11"/>
  <c r="W1309" i="11"/>
  <c r="V1309" i="11"/>
  <c r="U1309" i="11"/>
  <c r="T1309" i="11"/>
  <c r="S1309" i="11"/>
  <c r="R1309" i="11"/>
  <c r="Q1309" i="11"/>
  <c r="W1308" i="11"/>
  <c r="V1308" i="11"/>
  <c r="U1308" i="11"/>
  <c r="T1308" i="11"/>
  <c r="S1308" i="11"/>
  <c r="R1308" i="11"/>
  <c r="Q1308" i="11"/>
  <c r="W1307" i="11"/>
  <c r="V1307" i="11"/>
  <c r="U1307" i="11"/>
  <c r="T1307" i="11"/>
  <c r="S1307" i="11"/>
  <c r="R1307" i="11"/>
  <c r="Q1307" i="11"/>
  <c r="W1306" i="11"/>
  <c r="V1306" i="11"/>
  <c r="U1306" i="11"/>
  <c r="T1306" i="11"/>
  <c r="S1306" i="11"/>
  <c r="R1306" i="11"/>
  <c r="Q1306" i="11"/>
  <c r="W1305" i="11"/>
  <c r="V1305" i="11"/>
  <c r="U1305" i="11"/>
  <c r="T1305" i="11"/>
  <c r="S1305" i="11"/>
  <c r="R1305" i="11"/>
  <c r="Q1305" i="11"/>
  <c r="W1304" i="11"/>
  <c r="V1304" i="11"/>
  <c r="U1304" i="11"/>
  <c r="T1304" i="11"/>
  <c r="S1304" i="11"/>
  <c r="R1304" i="11"/>
  <c r="Q1304" i="11"/>
  <c r="W1303" i="11"/>
  <c r="V1303" i="11"/>
  <c r="U1303" i="11"/>
  <c r="T1303" i="11"/>
  <c r="S1303" i="11"/>
  <c r="R1303" i="11"/>
  <c r="Q1303" i="11"/>
  <c r="W1302" i="11"/>
  <c r="V1302" i="11"/>
  <c r="U1302" i="11"/>
  <c r="T1302" i="11"/>
  <c r="S1302" i="11"/>
  <c r="R1302" i="11"/>
  <c r="Q1302" i="11"/>
  <c r="W1301" i="11"/>
  <c r="V1301" i="11"/>
  <c r="U1301" i="11"/>
  <c r="T1301" i="11"/>
  <c r="S1301" i="11"/>
  <c r="R1301" i="11"/>
  <c r="Q1301" i="11"/>
  <c r="W1300" i="11"/>
  <c r="V1300" i="11"/>
  <c r="U1300" i="11"/>
  <c r="T1300" i="11"/>
  <c r="S1300" i="11"/>
  <c r="R1300" i="11"/>
  <c r="Q1300" i="11"/>
  <c r="W1299" i="11"/>
  <c r="V1299" i="11"/>
  <c r="U1299" i="11"/>
  <c r="T1299" i="11"/>
  <c r="S1299" i="11"/>
  <c r="R1299" i="11"/>
  <c r="Q1299" i="11"/>
  <c r="W1298" i="11"/>
  <c r="V1298" i="11"/>
  <c r="U1298" i="11"/>
  <c r="T1298" i="11"/>
  <c r="S1298" i="11"/>
  <c r="R1298" i="11"/>
  <c r="Q1298" i="11"/>
  <c r="W1297" i="11"/>
  <c r="V1297" i="11"/>
  <c r="U1297" i="11"/>
  <c r="T1297" i="11"/>
  <c r="S1297" i="11"/>
  <c r="R1297" i="11"/>
  <c r="Q1297" i="11"/>
  <c r="W1296" i="11"/>
  <c r="V1296" i="11"/>
  <c r="U1296" i="11"/>
  <c r="T1296" i="11"/>
  <c r="S1296" i="11"/>
  <c r="R1296" i="11"/>
  <c r="Q1296" i="11"/>
  <c r="W1295" i="11"/>
  <c r="V1295" i="11"/>
  <c r="U1295" i="11"/>
  <c r="T1295" i="11"/>
  <c r="S1295" i="11"/>
  <c r="R1295" i="11"/>
  <c r="Q1295" i="11"/>
  <c r="W1294" i="11"/>
  <c r="V1294" i="11"/>
  <c r="U1294" i="11"/>
  <c r="T1294" i="11"/>
  <c r="S1294" i="11"/>
  <c r="R1294" i="11"/>
  <c r="Q1294" i="11"/>
  <c r="W1293" i="11"/>
  <c r="V1293" i="11"/>
  <c r="U1293" i="11"/>
  <c r="T1293" i="11"/>
  <c r="S1293" i="11"/>
  <c r="R1293" i="11"/>
  <c r="Q1293" i="11"/>
  <c r="W1292" i="11"/>
  <c r="V1292" i="11"/>
  <c r="U1292" i="11"/>
  <c r="T1292" i="11"/>
  <c r="S1292" i="11"/>
  <c r="R1292" i="11"/>
  <c r="Q1292" i="11"/>
  <c r="W1291" i="11"/>
  <c r="V1291" i="11"/>
  <c r="U1291" i="11"/>
  <c r="T1291" i="11"/>
  <c r="S1291" i="11"/>
  <c r="R1291" i="11"/>
  <c r="Q1291" i="11"/>
  <c r="W1290" i="11"/>
  <c r="V1290" i="11"/>
  <c r="U1290" i="11"/>
  <c r="T1290" i="11"/>
  <c r="S1290" i="11"/>
  <c r="R1290" i="11"/>
  <c r="Q1290" i="11"/>
  <c r="W1289" i="11"/>
  <c r="V1289" i="11"/>
  <c r="U1289" i="11"/>
  <c r="T1289" i="11"/>
  <c r="S1289" i="11"/>
  <c r="R1289" i="11"/>
  <c r="Q1289" i="11"/>
  <c r="W1288" i="11"/>
  <c r="V1288" i="11"/>
  <c r="U1288" i="11"/>
  <c r="T1288" i="11"/>
  <c r="S1288" i="11"/>
  <c r="R1288" i="11"/>
  <c r="Q1288" i="11"/>
  <c r="W1287" i="11"/>
  <c r="V1287" i="11"/>
  <c r="U1287" i="11"/>
  <c r="T1287" i="11"/>
  <c r="S1287" i="11"/>
  <c r="R1287" i="11"/>
  <c r="Q1287" i="11"/>
  <c r="W1286" i="11"/>
  <c r="V1286" i="11"/>
  <c r="U1286" i="11"/>
  <c r="T1286" i="11"/>
  <c r="S1286" i="11"/>
  <c r="R1286" i="11"/>
  <c r="Q1286" i="11"/>
  <c r="W1285" i="11"/>
  <c r="V1285" i="11"/>
  <c r="U1285" i="11"/>
  <c r="T1285" i="11"/>
  <c r="S1285" i="11"/>
  <c r="R1285" i="11"/>
  <c r="Q1285" i="11"/>
  <c r="W1284" i="11"/>
  <c r="V1284" i="11"/>
  <c r="U1284" i="11"/>
  <c r="T1284" i="11"/>
  <c r="S1284" i="11"/>
  <c r="R1284" i="11"/>
  <c r="Q1284" i="11"/>
  <c r="W1283" i="11"/>
  <c r="V1283" i="11"/>
  <c r="U1283" i="11"/>
  <c r="T1283" i="11"/>
  <c r="S1283" i="11"/>
  <c r="R1283" i="11"/>
  <c r="Q1283" i="11"/>
  <c r="W1282" i="11"/>
  <c r="V1282" i="11"/>
  <c r="U1282" i="11"/>
  <c r="T1282" i="11"/>
  <c r="S1282" i="11"/>
  <c r="R1282" i="11"/>
  <c r="Q1282" i="11"/>
  <c r="W1281" i="11"/>
  <c r="V1281" i="11"/>
  <c r="U1281" i="11"/>
  <c r="T1281" i="11"/>
  <c r="S1281" i="11"/>
  <c r="R1281" i="11"/>
  <c r="Q1281" i="11"/>
  <c r="W1280" i="11"/>
  <c r="V1280" i="11"/>
  <c r="U1280" i="11"/>
  <c r="T1280" i="11"/>
  <c r="S1280" i="11"/>
  <c r="R1280" i="11"/>
  <c r="Q1280" i="11"/>
  <c r="W1279" i="11"/>
  <c r="V1279" i="11"/>
  <c r="U1279" i="11"/>
  <c r="T1279" i="11"/>
  <c r="S1279" i="11"/>
  <c r="R1279" i="11"/>
  <c r="Q1279" i="11"/>
  <c r="W1278" i="11"/>
  <c r="V1278" i="11"/>
  <c r="U1278" i="11"/>
  <c r="T1278" i="11"/>
  <c r="S1278" i="11"/>
  <c r="R1278" i="11"/>
  <c r="Q1278" i="11"/>
  <c r="W1277" i="11"/>
  <c r="V1277" i="11"/>
  <c r="U1277" i="11"/>
  <c r="T1277" i="11"/>
  <c r="S1277" i="11"/>
  <c r="R1277" i="11"/>
  <c r="Q1277" i="11"/>
  <c r="W1276" i="11"/>
  <c r="V1276" i="11"/>
  <c r="U1276" i="11"/>
  <c r="T1276" i="11"/>
  <c r="S1276" i="11"/>
  <c r="R1276" i="11"/>
  <c r="Q1276" i="11"/>
  <c r="W1275" i="11"/>
  <c r="V1275" i="11"/>
  <c r="U1275" i="11"/>
  <c r="T1275" i="11"/>
  <c r="S1275" i="11"/>
  <c r="R1275" i="11"/>
  <c r="Q1275" i="11"/>
  <c r="W1274" i="11"/>
  <c r="V1274" i="11"/>
  <c r="U1274" i="11"/>
  <c r="T1274" i="11"/>
  <c r="S1274" i="11"/>
  <c r="R1274" i="11"/>
  <c r="Q1274" i="11"/>
  <c r="W1273" i="11"/>
  <c r="V1273" i="11"/>
  <c r="U1273" i="11"/>
  <c r="T1273" i="11"/>
  <c r="S1273" i="11"/>
  <c r="R1273" i="11"/>
  <c r="Q1273" i="11"/>
  <c r="W1272" i="11"/>
  <c r="V1272" i="11"/>
  <c r="U1272" i="11"/>
  <c r="T1272" i="11"/>
  <c r="S1272" i="11"/>
  <c r="R1272" i="11"/>
  <c r="Q1272" i="11"/>
  <c r="W1271" i="11"/>
  <c r="V1271" i="11"/>
  <c r="U1271" i="11"/>
  <c r="T1271" i="11"/>
  <c r="S1271" i="11"/>
  <c r="R1271" i="11"/>
  <c r="Q1271" i="11"/>
  <c r="W1270" i="11"/>
  <c r="V1270" i="11"/>
  <c r="U1270" i="11"/>
  <c r="T1270" i="11"/>
  <c r="S1270" i="11"/>
  <c r="R1270" i="11"/>
  <c r="Q1270" i="11"/>
  <c r="W1269" i="11"/>
  <c r="V1269" i="11"/>
  <c r="U1269" i="11"/>
  <c r="T1269" i="11"/>
  <c r="S1269" i="11"/>
  <c r="R1269" i="11"/>
  <c r="Q1269" i="11"/>
  <c r="W1268" i="11"/>
  <c r="V1268" i="11"/>
  <c r="U1268" i="11"/>
  <c r="T1268" i="11"/>
  <c r="S1268" i="11"/>
  <c r="R1268" i="11"/>
  <c r="Q1268" i="11"/>
  <c r="W1267" i="11"/>
  <c r="V1267" i="11"/>
  <c r="U1267" i="11"/>
  <c r="T1267" i="11"/>
  <c r="S1267" i="11"/>
  <c r="R1267" i="11"/>
  <c r="Q1267" i="11"/>
  <c r="W1266" i="11"/>
  <c r="V1266" i="11"/>
  <c r="U1266" i="11"/>
  <c r="T1266" i="11"/>
  <c r="S1266" i="11"/>
  <c r="R1266" i="11"/>
  <c r="Q1266" i="11"/>
  <c r="W1265" i="11"/>
  <c r="V1265" i="11"/>
  <c r="U1265" i="11"/>
  <c r="T1265" i="11"/>
  <c r="S1265" i="11"/>
  <c r="R1265" i="11"/>
  <c r="Q1265" i="11"/>
  <c r="W1264" i="11"/>
  <c r="V1264" i="11"/>
  <c r="U1264" i="11"/>
  <c r="T1264" i="11"/>
  <c r="S1264" i="11"/>
  <c r="R1264" i="11"/>
  <c r="Q1264" i="11"/>
  <c r="W1263" i="11"/>
  <c r="V1263" i="11"/>
  <c r="U1263" i="11"/>
  <c r="T1263" i="11"/>
  <c r="S1263" i="11"/>
  <c r="R1263" i="11"/>
  <c r="Q1263" i="11"/>
  <c r="W1262" i="11"/>
  <c r="V1262" i="11"/>
  <c r="U1262" i="11"/>
  <c r="T1262" i="11"/>
  <c r="S1262" i="11"/>
  <c r="R1262" i="11"/>
  <c r="Q1262" i="11"/>
  <c r="W1261" i="11"/>
  <c r="V1261" i="11"/>
  <c r="U1261" i="11"/>
  <c r="T1261" i="11"/>
  <c r="S1261" i="11"/>
  <c r="R1261" i="11"/>
  <c r="Q1261" i="11"/>
  <c r="W1260" i="11"/>
  <c r="V1260" i="11"/>
  <c r="U1260" i="11"/>
  <c r="T1260" i="11"/>
  <c r="S1260" i="11"/>
  <c r="R1260" i="11"/>
  <c r="Q1260" i="11"/>
  <c r="W1259" i="11"/>
  <c r="V1259" i="11"/>
  <c r="U1259" i="11"/>
  <c r="T1259" i="11"/>
  <c r="S1259" i="11"/>
  <c r="R1259" i="11"/>
  <c r="Q1259" i="11"/>
  <c r="W1258" i="11"/>
  <c r="V1258" i="11"/>
  <c r="U1258" i="11"/>
  <c r="T1258" i="11"/>
  <c r="S1258" i="11"/>
  <c r="R1258" i="11"/>
  <c r="Q1258" i="11"/>
  <c r="W1257" i="11"/>
  <c r="V1257" i="11"/>
  <c r="U1257" i="11"/>
  <c r="T1257" i="11"/>
  <c r="S1257" i="11"/>
  <c r="R1257" i="11"/>
  <c r="Q1257" i="11"/>
  <c r="W1256" i="11"/>
  <c r="V1256" i="11"/>
  <c r="U1256" i="11"/>
  <c r="T1256" i="11"/>
  <c r="S1256" i="11"/>
  <c r="R1256" i="11"/>
  <c r="Q1256" i="11"/>
  <c r="W1255" i="11"/>
  <c r="V1255" i="11"/>
  <c r="U1255" i="11"/>
  <c r="T1255" i="11"/>
  <c r="S1255" i="11"/>
  <c r="R1255" i="11"/>
  <c r="Q1255" i="11"/>
  <c r="W1254" i="11"/>
  <c r="V1254" i="11"/>
  <c r="U1254" i="11"/>
  <c r="T1254" i="11"/>
  <c r="S1254" i="11"/>
  <c r="R1254" i="11"/>
  <c r="Q1254" i="11"/>
  <c r="W1253" i="11"/>
  <c r="V1253" i="11"/>
  <c r="U1253" i="11"/>
  <c r="T1253" i="11"/>
  <c r="S1253" i="11"/>
  <c r="R1253" i="11"/>
  <c r="Q1253" i="11"/>
  <c r="W1252" i="11"/>
  <c r="V1252" i="11"/>
  <c r="U1252" i="11"/>
  <c r="T1252" i="11"/>
  <c r="S1252" i="11"/>
  <c r="R1252" i="11"/>
  <c r="Q1252" i="11"/>
  <c r="W1251" i="11"/>
  <c r="V1251" i="11"/>
  <c r="U1251" i="11"/>
  <c r="T1251" i="11"/>
  <c r="S1251" i="11"/>
  <c r="R1251" i="11"/>
  <c r="Q1251" i="11"/>
  <c r="W1250" i="11"/>
  <c r="V1250" i="11"/>
  <c r="U1250" i="11"/>
  <c r="T1250" i="11"/>
  <c r="S1250" i="11"/>
  <c r="R1250" i="11"/>
  <c r="Q1250" i="11"/>
  <c r="W1249" i="11"/>
  <c r="V1249" i="11"/>
  <c r="U1249" i="11"/>
  <c r="T1249" i="11"/>
  <c r="S1249" i="11"/>
  <c r="R1249" i="11"/>
  <c r="Q1249" i="11"/>
  <c r="W1248" i="11"/>
  <c r="V1248" i="11"/>
  <c r="U1248" i="11"/>
  <c r="T1248" i="11"/>
  <c r="S1248" i="11"/>
  <c r="R1248" i="11"/>
  <c r="Q1248" i="11"/>
  <c r="W1247" i="11"/>
  <c r="V1247" i="11"/>
  <c r="U1247" i="11"/>
  <c r="T1247" i="11"/>
  <c r="S1247" i="11"/>
  <c r="R1247" i="11"/>
  <c r="Q1247" i="11"/>
  <c r="W1246" i="11"/>
  <c r="V1246" i="11"/>
  <c r="U1246" i="11"/>
  <c r="T1246" i="11"/>
  <c r="S1246" i="11"/>
  <c r="R1246" i="11"/>
  <c r="Q1246" i="11"/>
  <c r="W1245" i="11"/>
  <c r="V1245" i="11"/>
  <c r="U1245" i="11"/>
  <c r="T1245" i="11"/>
  <c r="S1245" i="11"/>
  <c r="R1245" i="11"/>
  <c r="Q1245" i="11"/>
  <c r="W1244" i="11"/>
  <c r="V1244" i="11"/>
  <c r="U1244" i="11"/>
  <c r="T1244" i="11"/>
  <c r="S1244" i="11"/>
  <c r="R1244" i="11"/>
  <c r="Q1244" i="11"/>
  <c r="W1243" i="11"/>
  <c r="V1243" i="11"/>
  <c r="U1243" i="11"/>
  <c r="T1243" i="11"/>
  <c r="S1243" i="11"/>
  <c r="R1243" i="11"/>
  <c r="Q1243" i="11"/>
  <c r="W1242" i="11"/>
  <c r="V1242" i="11"/>
  <c r="U1242" i="11"/>
  <c r="T1242" i="11"/>
  <c r="S1242" i="11"/>
  <c r="R1242" i="11"/>
  <c r="Q1242" i="11"/>
  <c r="W1241" i="11"/>
  <c r="V1241" i="11"/>
  <c r="U1241" i="11"/>
  <c r="T1241" i="11"/>
  <c r="S1241" i="11"/>
  <c r="R1241" i="11"/>
  <c r="Q1241" i="11"/>
  <c r="W1240" i="11"/>
  <c r="V1240" i="11"/>
  <c r="U1240" i="11"/>
  <c r="T1240" i="11"/>
  <c r="S1240" i="11"/>
  <c r="R1240" i="11"/>
  <c r="Q1240" i="11"/>
  <c r="W1239" i="11"/>
  <c r="V1239" i="11"/>
  <c r="U1239" i="11"/>
  <c r="T1239" i="11"/>
  <c r="S1239" i="11"/>
  <c r="R1239" i="11"/>
  <c r="Q1239" i="11"/>
  <c r="W1238" i="11"/>
  <c r="V1238" i="11"/>
  <c r="U1238" i="11"/>
  <c r="T1238" i="11"/>
  <c r="S1238" i="11"/>
  <c r="R1238" i="11"/>
  <c r="Q1238" i="11"/>
  <c r="W1237" i="11"/>
  <c r="V1237" i="11"/>
  <c r="U1237" i="11"/>
  <c r="T1237" i="11"/>
  <c r="S1237" i="11"/>
  <c r="R1237" i="11"/>
  <c r="Q1237" i="11"/>
  <c r="W1236" i="11"/>
  <c r="V1236" i="11"/>
  <c r="U1236" i="11"/>
  <c r="T1236" i="11"/>
  <c r="S1236" i="11"/>
  <c r="R1236" i="11"/>
  <c r="Q1236" i="11"/>
  <c r="W1235" i="11"/>
  <c r="V1235" i="11"/>
  <c r="U1235" i="11"/>
  <c r="T1235" i="11"/>
  <c r="S1235" i="11"/>
  <c r="R1235" i="11"/>
  <c r="Q1235" i="11"/>
  <c r="W1234" i="11"/>
  <c r="V1234" i="11"/>
  <c r="U1234" i="11"/>
  <c r="T1234" i="11"/>
  <c r="S1234" i="11"/>
  <c r="R1234" i="11"/>
  <c r="Q1234" i="11"/>
  <c r="W1233" i="11"/>
  <c r="V1233" i="11"/>
  <c r="U1233" i="11"/>
  <c r="T1233" i="11"/>
  <c r="S1233" i="11"/>
  <c r="R1233" i="11"/>
  <c r="Q1233" i="11"/>
  <c r="W1232" i="11"/>
  <c r="V1232" i="11"/>
  <c r="U1232" i="11"/>
  <c r="T1232" i="11"/>
  <c r="S1232" i="11"/>
  <c r="R1232" i="11"/>
  <c r="Q1232" i="11"/>
  <c r="W1231" i="11"/>
  <c r="V1231" i="11"/>
  <c r="U1231" i="11"/>
  <c r="T1231" i="11"/>
  <c r="S1231" i="11"/>
  <c r="R1231" i="11"/>
  <c r="Q1231" i="11"/>
  <c r="W1230" i="11"/>
  <c r="V1230" i="11"/>
  <c r="U1230" i="11"/>
  <c r="T1230" i="11"/>
  <c r="S1230" i="11"/>
  <c r="R1230" i="11"/>
  <c r="Q1230" i="11"/>
  <c r="W1229" i="11"/>
  <c r="V1229" i="11"/>
  <c r="U1229" i="11"/>
  <c r="T1229" i="11"/>
  <c r="S1229" i="11"/>
  <c r="R1229" i="11"/>
  <c r="Q1229" i="11"/>
  <c r="W1228" i="11"/>
  <c r="V1228" i="11"/>
  <c r="U1228" i="11"/>
  <c r="T1228" i="11"/>
  <c r="S1228" i="11"/>
  <c r="R1228" i="11"/>
  <c r="Q1228" i="11"/>
  <c r="W1227" i="11"/>
  <c r="V1227" i="11"/>
  <c r="U1227" i="11"/>
  <c r="T1227" i="11"/>
  <c r="S1227" i="11"/>
  <c r="R1227" i="11"/>
  <c r="Q1227" i="11"/>
  <c r="W1226" i="11"/>
  <c r="V1226" i="11"/>
  <c r="U1226" i="11"/>
  <c r="T1226" i="11"/>
  <c r="S1226" i="11"/>
  <c r="R1226" i="11"/>
  <c r="Q1226" i="11"/>
  <c r="W1225" i="11"/>
  <c r="V1225" i="11"/>
  <c r="U1225" i="11"/>
  <c r="T1225" i="11"/>
  <c r="S1225" i="11"/>
  <c r="R1225" i="11"/>
  <c r="Q1225" i="11"/>
  <c r="W1224" i="11"/>
  <c r="V1224" i="11"/>
  <c r="U1224" i="11"/>
  <c r="T1224" i="11"/>
  <c r="S1224" i="11"/>
  <c r="R1224" i="11"/>
  <c r="Q1224" i="11"/>
  <c r="W1223" i="11"/>
  <c r="V1223" i="11"/>
  <c r="U1223" i="11"/>
  <c r="T1223" i="11"/>
  <c r="S1223" i="11"/>
  <c r="R1223" i="11"/>
  <c r="Q1223" i="11"/>
  <c r="W1222" i="11"/>
  <c r="V1222" i="11"/>
  <c r="U1222" i="11"/>
  <c r="T1222" i="11"/>
  <c r="S1222" i="11"/>
  <c r="R1222" i="11"/>
  <c r="Q1222" i="11"/>
  <c r="W1221" i="11"/>
  <c r="V1221" i="11"/>
  <c r="U1221" i="11"/>
  <c r="T1221" i="11"/>
  <c r="S1221" i="11"/>
  <c r="R1221" i="11"/>
  <c r="Q1221" i="11"/>
  <c r="W1220" i="11"/>
  <c r="V1220" i="11"/>
  <c r="U1220" i="11"/>
  <c r="T1220" i="11"/>
  <c r="S1220" i="11"/>
  <c r="R1220" i="11"/>
  <c r="Q1220" i="11"/>
  <c r="W1219" i="11"/>
  <c r="V1219" i="11"/>
  <c r="U1219" i="11"/>
  <c r="T1219" i="11"/>
  <c r="S1219" i="11"/>
  <c r="R1219" i="11"/>
  <c r="Q1219" i="11"/>
  <c r="W1218" i="11"/>
  <c r="V1218" i="11"/>
  <c r="U1218" i="11"/>
  <c r="T1218" i="11"/>
  <c r="S1218" i="11"/>
  <c r="R1218" i="11"/>
  <c r="Q1218" i="11"/>
  <c r="W1217" i="11"/>
  <c r="V1217" i="11"/>
  <c r="U1217" i="11"/>
  <c r="T1217" i="11"/>
  <c r="S1217" i="11"/>
  <c r="R1217" i="11"/>
  <c r="Q1217" i="11"/>
  <c r="W1216" i="11"/>
  <c r="V1216" i="11"/>
  <c r="U1216" i="11"/>
  <c r="T1216" i="11"/>
  <c r="S1216" i="11"/>
  <c r="R1216" i="11"/>
  <c r="Q1216" i="11"/>
  <c r="W1215" i="11"/>
  <c r="V1215" i="11"/>
  <c r="U1215" i="11"/>
  <c r="T1215" i="11"/>
  <c r="S1215" i="11"/>
  <c r="R1215" i="11"/>
  <c r="Q1215" i="11"/>
  <c r="W1214" i="11"/>
  <c r="V1214" i="11"/>
  <c r="U1214" i="11"/>
  <c r="T1214" i="11"/>
  <c r="S1214" i="11"/>
  <c r="R1214" i="11"/>
  <c r="Q1214" i="11"/>
  <c r="W1213" i="11"/>
  <c r="V1213" i="11"/>
  <c r="U1213" i="11"/>
  <c r="T1213" i="11"/>
  <c r="S1213" i="11"/>
  <c r="R1213" i="11"/>
  <c r="Q1213" i="11"/>
  <c r="W1212" i="11"/>
  <c r="V1212" i="11"/>
  <c r="U1212" i="11"/>
  <c r="T1212" i="11"/>
  <c r="S1212" i="11"/>
  <c r="R1212" i="11"/>
  <c r="Q1212" i="11"/>
  <c r="W1211" i="11"/>
  <c r="V1211" i="11"/>
  <c r="U1211" i="11"/>
  <c r="T1211" i="11"/>
  <c r="S1211" i="11"/>
  <c r="R1211" i="11"/>
  <c r="Q1211" i="11"/>
  <c r="W1210" i="11"/>
  <c r="V1210" i="11"/>
  <c r="U1210" i="11"/>
  <c r="T1210" i="11"/>
  <c r="S1210" i="11"/>
  <c r="R1210" i="11"/>
  <c r="Q1210" i="11"/>
  <c r="W1209" i="11"/>
  <c r="V1209" i="11"/>
  <c r="U1209" i="11"/>
  <c r="T1209" i="11"/>
  <c r="S1209" i="11"/>
  <c r="R1209" i="11"/>
  <c r="Q1209" i="11"/>
  <c r="W1208" i="11"/>
  <c r="V1208" i="11"/>
  <c r="U1208" i="11"/>
  <c r="T1208" i="11"/>
  <c r="S1208" i="11"/>
  <c r="R1208" i="11"/>
  <c r="Q1208" i="11"/>
  <c r="W1207" i="11"/>
  <c r="V1207" i="11"/>
  <c r="U1207" i="11"/>
  <c r="T1207" i="11"/>
  <c r="S1207" i="11"/>
  <c r="R1207" i="11"/>
  <c r="Q1207" i="11"/>
  <c r="W1206" i="11"/>
  <c r="V1206" i="11"/>
  <c r="U1206" i="11"/>
  <c r="T1206" i="11"/>
  <c r="S1206" i="11"/>
  <c r="R1206" i="11"/>
  <c r="Q1206" i="11"/>
  <c r="W1205" i="11"/>
  <c r="V1205" i="11"/>
  <c r="U1205" i="11"/>
  <c r="T1205" i="11"/>
  <c r="S1205" i="11"/>
  <c r="R1205" i="11"/>
  <c r="Q1205" i="11"/>
  <c r="W1204" i="11"/>
  <c r="V1204" i="11"/>
  <c r="U1204" i="11"/>
  <c r="T1204" i="11"/>
  <c r="S1204" i="11"/>
  <c r="R1204" i="11"/>
  <c r="Q1204" i="11"/>
  <c r="W1203" i="11"/>
  <c r="V1203" i="11"/>
  <c r="U1203" i="11"/>
  <c r="T1203" i="11"/>
  <c r="S1203" i="11"/>
  <c r="R1203" i="11"/>
  <c r="Q1203" i="11"/>
  <c r="W1202" i="11"/>
  <c r="V1202" i="11"/>
  <c r="U1202" i="11"/>
  <c r="T1202" i="11"/>
  <c r="S1202" i="11"/>
  <c r="R1202" i="11"/>
  <c r="Q1202" i="11"/>
  <c r="W1201" i="11"/>
  <c r="V1201" i="11"/>
  <c r="U1201" i="11"/>
  <c r="T1201" i="11"/>
  <c r="S1201" i="11"/>
  <c r="R1201" i="11"/>
  <c r="Q1201" i="11"/>
  <c r="W1200" i="11"/>
  <c r="V1200" i="11"/>
  <c r="U1200" i="11"/>
  <c r="T1200" i="11"/>
  <c r="S1200" i="11"/>
  <c r="R1200" i="11"/>
  <c r="Q1200" i="11"/>
  <c r="W1199" i="11"/>
  <c r="V1199" i="11"/>
  <c r="U1199" i="11"/>
  <c r="T1199" i="11"/>
  <c r="S1199" i="11"/>
  <c r="R1199" i="11"/>
  <c r="Q1199" i="11"/>
  <c r="W1198" i="11"/>
  <c r="V1198" i="11"/>
  <c r="U1198" i="11"/>
  <c r="T1198" i="11"/>
  <c r="S1198" i="11"/>
  <c r="R1198" i="11"/>
  <c r="Q1198" i="11"/>
  <c r="W1197" i="11"/>
  <c r="V1197" i="11"/>
  <c r="U1197" i="11"/>
  <c r="T1197" i="11"/>
  <c r="S1197" i="11"/>
  <c r="R1197" i="11"/>
  <c r="Q1197" i="11"/>
  <c r="W1196" i="11"/>
  <c r="V1196" i="11"/>
  <c r="U1196" i="11"/>
  <c r="T1196" i="11"/>
  <c r="S1196" i="11"/>
  <c r="R1196" i="11"/>
  <c r="Q1196" i="11"/>
  <c r="W1195" i="11"/>
  <c r="V1195" i="11"/>
  <c r="U1195" i="11"/>
  <c r="T1195" i="11"/>
  <c r="S1195" i="11"/>
  <c r="R1195" i="11"/>
  <c r="Q1195" i="11"/>
  <c r="W1194" i="11"/>
  <c r="V1194" i="11"/>
  <c r="U1194" i="11"/>
  <c r="T1194" i="11"/>
  <c r="S1194" i="11"/>
  <c r="R1194" i="11"/>
  <c r="Q1194" i="11"/>
  <c r="W1193" i="11"/>
  <c r="V1193" i="11"/>
  <c r="U1193" i="11"/>
  <c r="T1193" i="11"/>
  <c r="S1193" i="11"/>
  <c r="R1193" i="11"/>
  <c r="Q1193" i="11"/>
  <c r="W1192" i="11"/>
  <c r="V1192" i="11"/>
  <c r="U1192" i="11"/>
  <c r="T1192" i="11"/>
  <c r="S1192" i="11"/>
  <c r="R1192" i="11"/>
  <c r="Q1192" i="11"/>
  <c r="W1191" i="11"/>
  <c r="V1191" i="11"/>
  <c r="U1191" i="11"/>
  <c r="T1191" i="11"/>
  <c r="S1191" i="11"/>
  <c r="R1191" i="11"/>
  <c r="Q1191" i="11"/>
  <c r="W1190" i="11"/>
  <c r="V1190" i="11"/>
  <c r="U1190" i="11"/>
  <c r="T1190" i="11"/>
  <c r="S1190" i="11"/>
  <c r="R1190" i="11"/>
  <c r="Q1190" i="11"/>
  <c r="W1189" i="11"/>
  <c r="V1189" i="11"/>
  <c r="U1189" i="11"/>
  <c r="T1189" i="11"/>
  <c r="S1189" i="11"/>
  <c r="R1189" i="11"/>
  <c r="Q1189" i="11"/>
  <c r="W1188" i="11"/>
  <c r="V1188" i="11"/>
  <c r="U1188" i="11"/>
  <c r="T1188" i="11"/>
  <c r="S1188" i="11"/>
  <c r="R1188" i="11"/>
  <c r="Q1188" i="11"/>
  <c r="W1187" i="11"/>
  <c r="V1187" i="11"/>
  <c r="U1187" i="11"/>
  <c r="T1187" i="11"/>
  <c r="S1187" i="11"/>
  <c r="R1187" i="11"/>
  <c r="Q1187" i="11"/>
  <c r="W1186" i="11"/>
  <c r="V1186" i="11"/>
  <c r="U1186" i="11"/>
  <c r="T1186" i="11"/>
  <c r="S1186" i="11"/>
  <c r="R1186" i="11"/>
  <c r="Q1186" i="11"/>
  <c r="W1185" i="11"/>
  <c r="V1185" i="11"/>
  <c r="U1185" i="11"/>
  <c r="T1185" i="11"/>
  <c r="S1185" i="11"/>
  <c r="R1185" i="11"/>
  <c r="Q1185" i="11"/>
  <c r="W1184" i="11"/>
  <c r="V1184" i="11"/>
  <c r="U1184" i="11"/>
  <c r="T1184" i="11"/>
  <c r="S1184" i="11"/>
  <c r="R1184" i="11"/>
  <c r="Q1184" i="11"/>
  <c r="W1183" i="11"/>
  <c r="V1183" i="11"/>
  <c r="U1183" i="11"/>
  <c r="T1183" i="11"/>
  <c r="S1183" i="11"/>
  <c r="R1183" i="11"/>
  <c r="Q1183" i="11"/>
  <c r="W1182" i="11"/>
  <c r="V1182" i="11"/>
  <c r="U1182" i="11"/>
  <c r="T1182" i="11"/>
  <c r="S1182" i="11"/>
  <c r="R1182" i="11"/>
  <c r="Q1182" i="11"/>
  <c r="W1181" i="11"/>
  <c r="V1181" i="11"/>
  <c r="U1181" i="11"/>
  <c r="T1181" i="11"/>
  <c r="S1181" i="11"/>
  <c r="R1181" i="11"/>
  <c r="Q1181" i="11"/>
  <c r="W1180" i="11"/>
  <c r="V1180" i="11"/>
  <c r="U1180" i="11"/>
  <c r="T1180" i="11"/>
  <c r="S1180" i="11"/>
  <c r="R1180" i="11"/>
  <c r="Q1180" i="11"/>
  <c r="W1179" i="11"/>
  <c r="V1179" i="11"/>
  <c r="U1179" i="11"/>
  <c r="T1179" i="11"/>
  <c r="S1179" i="11"/>
  <c r="R1179" i="11"/>
  <c r="Q1179" i="11"/>
  <c r="W1178" i="11"/>
  <c r="V1178" i="11"/>
  <c r="U1178" i="11"/>
  <c r="T1178" i="11"/>
  <c r="S1178" i="11"/>
  <c r="R1178" i="11"/>
  <c r="Q1178" i="11"/>
  <c r="W1177" i="11"/>
  <c r="V1177" i="11"/>
  <c r="U1177" i="11"/>
  <c r="T1177" i="11"/>
  <c r="S1177" i="11"/>
  <c r="R1177" i="11"/>
  <c r="Q1177" i="11"/>
  <c r="W1176" i="11"/>
  <c r="V1176" i="11"/>
  <c r="U1176" i="11"/>
  <c r="T1176" i="11"/>
  <c r="S1176" i="11"/>
  <c r="R1176" i="11"/>
  <c r="Q1176" i="11"/>
  <c r="W1175" i="11"/>
  <c r="V1175" i="11"/>
  <c r="U1175" i="11"/>
  <c r="T1175" i="11"/>
  <c r="S1175" i="11"/>
  <c r="R1175" i="11"/>
  <c r="Q1175" i="11"/>
  <c r="W1174" i="11"/>
  <c r="V1174" i="11"/>
  <c r="U1174" i="11"/>
  <c r="T1174" i="11"/>
  <c r="S1174" i="11"/>
  <c r="R1174" i="11"/>
  <c r="Q1174" i="11"/>
  <c r="W1173" i="11"/>
  <c r="V1173" i="11"/>
  <c r="U1173" i="11"/>
  <c r="T1173" i="11"/>
  <c r="S1173" i="11"/>
  <c r="R1173" i="11"/>
  <c r="Q1173" i="11"/>
  <c r="W1172" i="11"/>
  <c r="V1172" i="11"/>
  <c r="U1172" i="11"/>
  <c r="T1172" i="11"/>
  <c r="S1172" i="11"/>
  <c r="R1172" i="11"/>
  <c r="Q1172" i="11"/>
  <c r="W1171" i="11"/>
  <c r="V1171" i="11"/>
  <c r="U1171" i="11"/>
  <c r="T1171" i="11"/>
  <c r="S1171" i="11"/>
  <c r="R1171" i="11"/>
  <c r="Q1171" i="11"/>
  <c r="W1170" i="11"/>
  <c r="V1170" i="11"/>
  <c r="U1170" i="11"/>
  <c r="T1170" i="11"/>
  <c r="S1170" i="11"/>
  <c r="R1170" i="11"/>
  <c r="Q1170" i="11"/>
  <c r="W1169" i="11"/>
  <c r="V1169" i="11"/>
  <c r="U1169" i="11"/>
  <c r="T1169" i="11"/>
  <c r="S1169" i="11"/>
  <c r="R1169" i="11"/>
  <c r="Q1169" i="11"/>
  <c r="W1168" i="11"/>
  <c r="V1168" i="11"/>
  <c r="U1168" i="11"/>
  <c r="T1168" i="11"/>
  <c r="S1168" i="11"/>
  <c r="R1168" i="11"/>
  <c r="Q1168" i="11"/>
  <c r="W1167" i="11"/>
  <c r="V1167" i="11"/>
  <c r="U1167" i="11"/>
  <c r="T1167" i="11"/>
  <c r="S1167" i="11"/>
  <c r="R1167" i="11"/>
  <c r="Q1167" i="11"/>
  <c r="W1166" i="11"/>
  <c r="V1166" i="11"/>
  <c r="U1166" i="11"/>
  <c r="T1166" i="11"/>
  <c r="S1166" i="11"/>
  <c r="R1166" i="11"/>
  <c r="Q1166" i="11"/>
  <c r="W1165" i="11"/>
  <c r="V1165" i="11"/>
  <c r="U1165" i="11"/>
  <c r="T1165" i="11"/>
  <c r="S1165" i="11"/>
  <c r="R1165" i="11"/>
  <c r="Q1165" i="11"/>
  <c r="W1164" i="11"/>
  <c r="V1164" i="11"/>
  <c r="U1164" i="11"/>
  <c r="T1164" i="11"/>
  <c r="S1164" i="11"/>
  <c r="R1164" i="11"/>
  <c r="Q1164" i="11"/>
  <c r="W1163" i="11"/>
  <c r="V1163" i="11"/>
  <c r="U1163" i="11"/>
  <c r="T1163" i="11"/>
  <c r="S1163" i="11"/>
  <c r="R1163" i="11"/>
  <c r="Q1163" i="11"/>
  <c r="W1162" i="11"/>
  <c r="V1162" i="11"/>
  <c r="U1162" i="11"/>
  <c r="T1162" i="11"/>
  <c r="S1162" i="11"/>
  <c r="R1162" i="11"/>
  <c r="Q1162" i="11"/>
  <c r="W1161" i="11"/>
  <c r="V1161" i="11"/>
  <c r="U1161" i="11"/>
  <c r="T1161" i="11"/>
  <c r="S1161" i="11"/>
  <c r="R1161" i="11"/>
  <c r="Q1161" i="11"/>
  <c r="W1160" i="11"/>
  <c r="V1160" i="11"/>
  <c r="U1160" i="11"/>
  <c r="T1160" i="11"/>
  <c r="S1160" i="11"/>
  <c r="R1160" i="11"/>
  <c r="Q1160" i="11"/>
  <c r="W1159" i="11"/>
  <c r="V1159" i="11"/>
  <c r="U1159" i="11"/>
  <c r="T1159" i="11"/>
  <c r="S1159" i="11"/>
  <c r="R1159" i="11"/>
  <c r="Q1159" i="11"/>
  <c r="W1158" i="11"/>
  <c r="V1158" i="11"/>
  <c r="U1158" i="11"/>
  <c r="T1158" i="11"/>
  <c r="S1158" i="11"/>
  <c r="R1158" i="11"/>
  <c r="Q1158" i="11"/>
  <c r="W1157" i="11"/>
  <c r="V1157" i="11"/>
  <c r="U1157" i="11"/>
  <c r="T1157" i="11"/>
  <c r="S1157" i="11"/>
  <c r="R1157" i="11"/>
  <c r="Q1157" i="11"/>
  <c r="W1156" i="11"/>
  <c r="V1156" i="11"/>
  <c r="U1156" i="11"/>
  <c r="T1156" i="11"/>
  <c r="S1156" i="11"/>
  <c r="R1156" i="11"/>
  <c r="Q1156" i="11"/>
  <c r="W1155" i="11"/>
  <c r="V1155" i="11"/>
  <c r="U1155" i="11"/>
  <c r="T1155" i="11"/>
  <c r="S1155" i="11"/>
  <c r="R1155" i="11"/>
  <c r="Q1155" i="11"/>
  <c r="W1154" i="11"/>
  <c r="V1154" i="11"/>
  <c r="U1154" i="11"/>
  <c r="T1154" i="11"/>
  <c r="S1154" i="11"/>
  <c r="R1154" i="11"/>
  <c r="Q1154" i="11"/>
  <c r="W1153" i="11"/>
  <c r="V1153" i="11"/>
  <c r="U1153" i="11"/>
  <c r="T1153" i="11"/>
  <c r="S1153" i="11"/>
  <c r="R1153" i="11"/>
  <c r="Q1153" i="11"/>
  <c r="W1152" i="11"/>
  <c r="V1152" i="11"/>
  <c r="U1152" i="11"/>
  <c r="T1152" i="11"/>
  <c r="S1152" i="11"/>
  <c r="R1152" i="11"/>
  <c r="Q1152" i="11"/>
  <c r="W1151" i="11"/>
  <c r="V1151" i="11"/>
  <c r="U1151" i="11"/>
  <c r="T1151" i="11"/>
  <c r="S1151" i="11"/>
  <c r="R1151" i="11"/>
  <c r="Q1151" i="11"/>
  <c r="W1150" i="11"/>
  <c r="V1150" i="11"/>
  <c r="U1150" i="11"/>
  <c r="T1150" i="11"/>
  <c r="S1150" i="11"/>
  <c r="R1150" i="11"/>
  <c r="Q1150" i="11"/>
  <c r="W1149" i="11"/>
  <c r="V1149" i="11"/>
  <c r="U1149" i="11"/>
  <c r="T1149" i="11"/>
  <c r="S1149" i="11"/>
  <c r="R1149" i="11"/>
  <c r="Q1149" i="11"/>
  <c r="W1148" i="11"/>
  <c r="V1148" i="11"/>
  <c r="U1148" i="11"/>
  <c r="T1148" i="11"/>
  <c r="S1148" i="11"/>
  <c r="R1148" i="11"/>
  <c r="Q1148" i="11"/>
  <c r="W1147" i="11"/>
  <c r="V1147" i="11"/>
  <c r="U1147" i="11"/>
  <c r="T1147" i="11"/>
  <c r="S1147" i="11"/>
  <c r="R1147" i="11"/>
  <c r="Q1147" i="11"/>
  <c r="W1146" i="11"/>
  <c r="V1146" i="11"/>
  <c r="U1146" i="11"/>
  <c r="T1146" i="11"/>
  <c r="S1146" i="11"/>
  <c r="R1146" i="11"/>
  <c r="Q1146" i="11"/>
  <c r="W1145" i="11"/>
  <c r="V1145" i="11"/>
  <c r="U1145" i="11"/>
  <c r="T1145" i="11"/>
  <c r="S1145" i="11"/>
  <c r="R1145" i="11"/>
  <c r="Q1145" i="11"/>
  <c r="W1144" i="11"/>
  <c r="V1144" i="11"/>
  <c r="U1144" i="11"/>
  <c r="T1144" i="11"/>
  <c r="S1144" i="11"/>
  <c r="R1144" i="11"/>
  <c r="Q1144" i="11"/>
  <c r="W1143" i="11"/>
  <c r="V1143" i="11"/>
  <c r="U1143" i="11"/>
  <c r="T1143" i="11"/>
  <c r="S1143" i="11"/>
  <c r="R1143" i="11"/>
  <c r="Q1143" i="11"/>
  <c r="W1142" i="11"/>
  <c r="V1142" i="11"/>
  <c r="U1142" i="11"/>
  <c r="T1142" i="11"/>
  <c r="S1142" i="11"/>
  <c r="R1142" i="11"/>
  <c r="Q1142" i="11"/>
  <c r="W1141" i="11"/>
  <c r="V1141" i="11"/>
  <c r="U1141" i="11"/>
  <c r="T1141" i="11"/>
  <c r="S1141" i="11"/>
  <c r="R1141" i="11"/>
  <c r="Q1141" i="11"/>
  <c r="W1140" i="11"/>
  <c r="V1140" i="11"/>
  <c r="U1140" i="11"/>
  <c r="T1140" i="11"/>
  <c r="S1140" i="11"/>
  <c r="R1140" i="11"/>
  <c r="Q1140" i="11"/>
  <c r="W1139" i="11"/>
  <c r="V1139" i="11"/>
  <c r="U1139" i="11"/>
  <c r="T1139" i="11"/>
  <c r="S1139" i="11"/>
  <c r="R1139" i="11"/>
  <c r="Q1139" i="11"/>
  <c r="W1138" i="11"/>
  <c r="V1138" i="11"/>
  <c r="U1138" i="11"/>
  <c r="T1138" i="11"/>
  <c r="S1138" i="11"/>
  <c r="R1138" i="11"/>
  <c r="Q1138" i="11"/>
  <c r="W1137" i="11"/>
  <c r="V1137" i="11"/>
  <c r="U1137" i="11"/>
  <c r="T1137" i="11"/>
  <c r="S1137" i="11"/>
  <c r="R1137" i="11"/>
  <c r="Q1137" i="11"/>
  <c r="W1136" i="11"/>
  <c r="V1136" i="11"/>
  <c r="U1136" i="11"/>
  <c r="T1136" i="11"/>
  <c r="S1136" i="11"/>
  <c r="R1136" i="11"/>
  <c r="Q1136" i="11"/>
  <c r="W1135" i="11"/>
  <c r="V1135" i="11"/>
  <c r="U1135" i="11"/>
  <c r="T1135" i="11"/>
  <c r="S1135" i="11"/>
  <c r="R1135" i="11"/>
  <c r="Q1135" i="11"/>
  <c r="W1134" i="11"/>
  <c r="V1134" i="11"/>
  <c r="U1134" i="11"/>
  <c r="T1134" i="11"/>
  <c r="S1134" i="11"/>
  <c r="R1134" i="11"/>
  <c r="Q1134" i="11"/>
  <c r="W1133" i="11"/>
  <c r="V1133" i="11"/>
  <c r="U1133" i="11"/>
  <c r="T1133" i="11"/>
  <c r="S1133" i="11"/>
  <c r="R1133" i="11"/>
  <c r="Q1133" i="11"/>
  <c r="W1132" i="11"/>
  <c r="V1132" i="11"/>
  <c r="U1132" i="11"/>
  <c r="T1132" i="11"/>
  <c r="S1132" i="11"/>
  <c r="R1132" i="11"/>
  <c r="Q1132" i="11"/>
  <c r="W1131" i="11"/>
  <c r="V1131" i="11"/>
  <c r="U1131" i="11"/>
  <c r="T1131" i="11"/>
  <c r="S1131" i="11"/>
  <c r="R1131" i="11"/>
  <c r="Q1131" i="11"/>
  <c r="W1130" i="11"/>
  <c r="V1130" i="11"/>
  <c r="U1130" i="11"/>
  <c r="T1130" i="11"/>
  <c r="S1130" i="11"/>
  <c r="R1130" i="11"/>
  <c r="Q1130" i="11"/>
  <c r="W1129" i="11"/>
  <c r="V1129" i="11"/>
  <c r="U1129" i="11"/>
  <c r="T1129" i="11"/>
  <c r="S1129" i="11"/>
  <c r="R1129" i="11"/>
  <c r="Q1129" i="11"/>
  <c r="W1128" i="11"/>
  <c r="V1128" i="11"/>
  <c r="U1128" i="11"/>
  <c r="T1128" i="11"/>
  <c r="S1128" i="11"/>
  <c r="R1128" i="11"/>
  <c r="Q1128" i="11"/>
  <c r="W1127" i="11"/>
  <c r="V1127" i="11"/>
  <c r="U1127" i="11"/>
  <c r="T1127" i="11"/>
  <c r="S1127" i="11"/>
  <c r="R1127" i="11"/>
  <c r="Q1127" i="11"/>
  <c r="W1126" i="11"/>
  <c r="V1126" i="11"/>
  <c r="U1126" i="11"/>
  <c r="T1126" i="11"/>
  <c r="S1126" i="11"/>
  <c r="R1126" i="11"/>
  <c r="Q1126" i="11"/>
  <c r="W1125" i="11"/>
  <c r="V1125" i="11"/>
  <c r="U1125" i="11"/>
  <c r="T1125" i="11"/>
  <c r="S1125" i="11"/>
  <c r="R1125" i="11"/>
  <c r="Q1125" i="11"/>
  <c r="W1124" i="11"/>
  <c r="V1124" i="11"/>
  <c r="U1124" i="11"/>
  <c r="T1124" i="11"/>
  <c r="S1124" i="11"/>
  <c r="R1124" i="11"/>
  <c r="Q1124" i="11"/>
  <c r="W1123" i="11"/>
  <c r="V1123" i="11"/>
  <c r="U1123" i="11"/>
  <c r="T1123" i="11"/>
  <c r="S1123" i="11"/>
  <c r="R1123" i="11"/>
  <c r="Q1123" i="11"/>
  <c r="W1122" i="11"/>
  <c r="V1122" i="11"/>
  <c r="U1122" i="11"/>
  <c r="T1122" i="11"/>
  <c r="S1122" i="11"/>
  <c r="R1122" i="11"/>
  <c r="Q1122" i="11"/>
  <c r="W1121" i="11"/>
  <c r="V1121" i="11"/>
  <c r="U1121" i="11"/>
  <c r="T1121" i="11"/>
  <c r="S1121" i="11"/>
  <c r="R1121" i="11"/>
  <c r="Q1121" i="11"/>
  <c r="W1120" i="11"/>
  <c r="V1120" i="11"/>
  <c r="U1120" i="11"/>
  <c r="T1120" i="11"/>
  <c r="S1120" i="11"/>
  <c r="R1120" i="11"/>
  <c r="Q1120" i="11"/>
  <c r="W1119" i="11"/>
  <c r="V1119" i="11"/>
  <c r="U1119" i="11"/>
  <c r="T1119" i="11"/>
  <c r="S1119" i="11"/>
  <c r="R1119" i="11"/>
  <c r="Q1119" i="11"/>
  <c r="W1118" i="11"/>
  <c r="V1118" i="11"/>
  <c r="U1118" i="11"/>
  <c r="T1118" i="11"/>
  <c r="S1118" i="11"/>
  <c r="R1118" i="11"/>
  <c r="Q1118" i="11"/>
  <c r="W1117" i="11"/>
  <c r="V1117" i="11"/>
  <c r="U1117" i="11"/>
  <c r="T1117" i="11"/>
  <c r="S1117" i="11"/>
  <c r="R1117" i="11"/>
  <c r="Q1117" i="11"/>
  <c r="W1116" i="11"/>
  <c r="V1116" i="11"/>
  <c r="U1116" i="11"/>
  <c r="T1116" i="11"/>
  <c r="S1116" i="11"/>
  <c r="R1116" i="11"/>
  <c r="Q1116" i="11"/>
  <c r="W1115" i="11"/>
  <c r="V1115" i="11"/>
  <c r="U1115" i="11"/>
  <c r="T1115" i="11"/>
  <c r="S1115" i="11"/>
  <c r="R1115" i="11"/>
  <c r="Q1115" i="11"/>
  <c r="W1114" i="11"/>
  <c r="V1114" i="11"/>
  <c r="U1114" i="11"/>
  <c r="T1114" i="11"/>
  <c r="S1114" i="11"/>
  <c r="R1114" i="11"/>
  <c r="Q1114" i="11"/>
  <c r="W1113" i="11"/>
  <c r="V1113" i="11"/>
  <c r="U1113" i="11"/>
  <c r="T1113" i="11"/>
  <c r="S1113" i="11"/>
  <c r="R1113" i="11"/>
  <c r="Q1113" i="11"/>
  <c r="W1112" i="11"/>
  <c r="V1112" i="11"/>
  <c r="U1112" i="11"/>
  <c r="T1112" i="11"/>
  <c r="S1112" i="11"/>
  <c r="R1112" i="11"/>
  <c r="Q1112" i="11"/>
  <c r="W1111" i="11"/>
  <c r="V1111" i="11"/>
  <c r="U1111" i="11"/>
  <c r="T1111" i="11"/>
  <c r="S1111" i="11"/>
  <c r="R1111" i="11"/>
  <c r="Q1111" i="11"/>
  <c r="W1110" i="11"/>
  <c r="V1110" i="11"/>
  <c r="U1110" i="11"/>
  <c r="T1110" i="11"/>
  <c r="S1110" i="11"/>
  <c r="R1110" i="11"/>
  <c r="Q1110" i="11"/>
  <c r="W1109" i="11"/>
  <c r="V1109" i="11"/>
  <c r="U1109" i="11"/>
  <c r="T1109" i="11"/>
  <c r="S1109" i="11"/>
  <c r="R1109" i="11"/>
  <c r="Q1109" i="11"/>
  <c r="W1108" i="11"/>
  <c r="V1108" i="11"/>
  <c r="U1108" i="11"/>
  <c r="T1108" i="11"/>
  <c r="S1108" i="11"/>
  <c r="R1108" i="11"/>
  <c r="Q1108" i="11"/>
  <c r="W1107" i="11"/>
  <c r="V1107" i="11"/>
  <c r="U1107" i="11"/>
  <c r="T1107" i="11"/>
  <c r="S1107" i="11"/>
  <c r="R1107" i="11"/>
  <c r="Q1107" i="11"/>
  <c r="W1106" i="11"/>
  <c r="V1106" i="11"/>
  <c r="U1106" i="11"/>
  <c r="T1106" i="11"/>
  <c r="S1106" i="11"/>
  <c r="R1106" i="11"/>
  <c r="Q1106" i="11"/>
  <c r="W1105" i="11"/>
  <c r="V1105" i="11"/>
  <c r="U1105" i="11"/>
  <c r="T1105" i="11"/>
  <c r="S1105" i="11"/>
  <c r="R1105" i="11"/>
  <c r="Q1105" i="11"/>
  <c r="W1104" i="11"/>
  <c r="V1104" i="11"/>
  <c r="U1104" i="11"/>
  <c r="T1104" i="11"/>
  <c r="S1104" i="11"/>
  <c r="R1104" i="11"/>
  <c r="Q1104" i="11"/>
  <c r="W1103" i="11"/>
  <c r="V1103" i="11"/>
  <c r="U1103" i="11"/>
  <c r="T1103" i="11"/>
  <c r="S1103" i="11"/>
  <c r="R1103" i="11"/>
  <c r="Q1103" i="11"/>
  <c r="W1102" i="11"/>
  <c r="V1102" i="11"/>
  <c r="U1102" i="11"/>
  <c r="T1102" i="11"/>
  <c r="S1102" i="11"/>
  <c r="R1102" i="11"/>
  <c r="Q1102" i="11"/>
  <c r="W1101" i="11"/>
  <c r="V1101" i="11"/>
  <c r="U1101" i="11"/>
  <c r="T1101" i="11"/>
  <c r="S1101" i="11"/>
  <c r="R1101" i="11"/>
  <c r="Q1101" i="11"/>
  <c r="W1100" i="11"/>
  <c r="V1100" i="11"/>
  <c r="U1100" i="11"/>
  <c r="T1100" i="11"/>
  <c r="S1100" i="11"/>
  <c r="R1100" i="11"/>
  <c r="Q1100" i="11"/>
  <c r="W1099" i="11"/>
  <c r="V1099" i="11"/>
  <c r="U1099" i="11"/>
  <c r="T1099" i="11"/>
  <c r="S1099" i="11"/>
  <c r="R1099" i="11"/>
  <c r="Q1099" i="11"/>
  <c r="W1098" i="11"/>
  <c r="V1098" i="11"/>
  <c r="U1098" i="11"/>
  <c r="T1098" i="11"/>
  <c r="S1098" i="11"/>
  <c r="R1098" i="11"/>
  <c r="Q1098" i="11"/>
  <c r="W1097" i="11"/>
  <c r="V1097" i="11"/>
  <c r="U1097" i="11"/>
  <c r="T1097" i="11"/>
  <c r="S1097" i="11"/>
  <c r="R1097" i="11"/>
  <c r="Q1097" i="11"/>
  <c r="W1096" i="11"/>
  <c r="V1096" i="11"/>
  <c r="U1096" i="11"/>
  <c r="T1096" i="11"/>
  <c r="S1096" i="11"/>
  <c r="R1096" i="11"/>
  <c r="Q1096" i="11"/>
  <c r="W1095" i="11"/>
  <c r="V1095" i="11"/>
  <c r="U1095" i="11"/>
  <c r="T1095" i="11"/>
  <c r="S1095" i="11"/>
  <c r="R1095" i="11"/>
  <c r="Q1095" i="11"/>
  <c r="W1094" i="11"/>
  <c r="V1094" i="11"/>
  <c r="U1094" i="11"/>
  <c r="T1094" i="11"/>
  <c r="S1094" i="11"/>
  <c r="R1094" i="11"/>
  <c r="Q1094" i="11"/>
  <c r="W1093" i="11"/>
  <c r="V1093" i="11"/>
  <c r="U1093" i="11"/>
  <c r="T1093" i="11"/>
  <c r="S1093" i="11"/>
  <c r="R1093" i="11"/>
  <c r="Q1093" i="11"/>
  <c r="W1092" i="11"/>
  <c r="V1092" i="11"/>
  <c r="U1092" i="11"/>
  <c r="T1092" i="11"/>
  <c r="S1092" i="11"/>
  <c r="R1092" i="11"/>
  <c r="Q1092" i="11"/>
  <c r="W1091" i="11"/>
  <c r="V1091" i="11"/>
  <c r="U1091" i="11"/>
  <c r="T1091" i="11"/>
  <c r="S1091" i="11"/>
  <c r="R1091" i="11"/>
  <c r="Q1091" i="11"/>
  <c r="W1090" i="11"/>
  <c r="V1090" i="11"/>
  <c r="U1090" i="11"/>
  <c r="T1090" i="11"/>
  <c r="S1090" i="11"/>
  <c r="R1090" i="11"/>
  <c r="Q1090" i="11"/>
  <c r="W1089" i="11"/>
  <c r="V1089" i="11"/>
  <c r="U1089" i="11"/>
  <c r="T1089" i="11"/>
  <c r="S1089" i="11"/>
  <c r="R1089" i="11"/>
  <c r="Q1089" i="11"/>
  <c r="W1088" i="11"/>
  <c r="V1088" i="11"/>
  <c r="U1088" i="11"/>
  <c r="T1088" i="11"/>
  <c r="S1088" i="11"/>
  <c r="R1088" i="11"/>
  <c r="Q1088" i="11"/>
  <c r="W1087" i="11"/>
  <c r="V1087" i="11"/>
  <c r="U1087" i="11"/>
  <c r="T1087" i="11"/>
  <c r="S1087" i="11"/>
  <c r="R1087" i="11"/>
  <c r="Q1087" i="11"/>
  <c r="W1086" i="11"/>
  <c r="V1086" i="11"/>
  <c r="U1086" i="11"/>
  <c r="T1086" i="11"/>
  <c r="S1086" i="11"/>
  <c r="R1086" i="11"/>
  <c r="Q1086" i="11"/>
  <c r="W1085" i="11"/>
  <c r="V1085" i="11"/>
  <c r="U1085" i="11"/>
  <c r="T1085" i="11"/>
  <c r="S1085" i="11"/>
  <c r="R1085" i="11"/>
  <c r="Q1085" i="11"/>
  <c r="W1084" i="11"/>
  <c r="V1084" i="11"/>
  <c r="U1084" i="11"/>
  <c r="T1084" i="11"/>
  <c r="S1084" i="11"/>
  <c r="R1084" i="11"/>
  <c r="Q1084" i="11"/>
  <c r="W1083" i="11"/>
  <c r="V1083" i="11"/>
  <c r="U1083" i="11"/>
  <c r="T1083" i="11"/>
  <c r="S1083" i="11"/>
  <c r="R1083" i="11"/>
  <c r="Q1083" i="11"/>
  <c r="W1082" i="11"/>
  <c r="V1082" i="11"/>
  <c r="U1082" i="11"/>
  <c r="T1082" i="11"/>
  <c r="S1082" i="11"/>
  <c r="R1082" i="11"/>
  <c r="Q1082" i="11"/>
  <c r="W1081" i="11"/>
  <c r="V1081" i="11"/>
  <c r="U1081" i="11"/>
  <c r="T1081" i="11"/>
  <c r="S1081" i="11"/>
  <c r="R1081" i="11"/>
  <c r="Q1081" i="11"/>
  <c r="W1080" i="11"/>
  <c r="V1080" i="11"/>
  <c r="U1080" i="11"/>
  <c r="T1080" i="11"/>
  <c r="S1080" i="11"/>
  <c r="R1080" i="11"/>
  <c r="Q1080" i="11"/>
  <c r="W1079" i="11"/>
  <c r="V1079" i="11"/>
  <c r="U1079" i="11"/>
  <c r="T1079" i="11"/>
  <c r="S1079" i="11"/>
  <c r="R1079" i="11"/>
  <c r="Q1079" i="11"/>
  <c r="W1078" i="11"/>
  <c r="V1078" i="11"/>
  <c r="U1078" i="11"/>
  <c r="T1078" i="11"/>
  <c r="S1078" i="11"/>
  <c r="R1078" i="11"/>
  <c r="Q1078" i="11"/>
  <c r="W1077" i="11"/>
  <c r="V1077" i="11"/>
  <c r="U1077" i="11"/>
  <c r="T1077" i="11"/>
  <c r="S1077" i="11"/>
  <c r="R1077" i="11"/>
  <c r="Q1077" i="11"/>
  <c r="W1076" i="11"/>
  <c r="V1076" i="11"/>
  <c r="U1076" i="11"/>
  <c r="T1076" i="11"/>
  <c r="S1076" i="11"/>
  <c r="R1076" i="11"/>
  <c r="Q1076" i="11"/>
  <c r="W1075" i="11"/>
  <c r="V1075" i="11"/>
  <c r="U1075" i="11"/>
  <c r="T1075" i="11"/>
  <c r="S1075" i="11"/>
  <c r="R1075" i="11"/>
  <c r="Q1075" i="11"/>
  <c r="W1074" i="11"/>
  <c r="V1074" i="11"/>
  <c r="U1074" i="11"/>
  <c r="T1074" i="11"/>
  <c r="S1074" i="11"/>
  <c r="R1074" i="11"/>
  <c r="Q1074" i="11"/>
  <c r="W1073" i="11"/>
  <c r="V1073" i="11"/>
  <c r="U1073" i="11"/>
  <c r="T1073" i="11"/>
  <c r="S1073" i="11"/>
  <c r="R1073" i="11"/>
  <c r="Q1073" i="11"/>
  <c r="W1072" i="11"/>
  <c r="V1072" i="11"/>
  <c r="U1072" i="11"/>
  <c r="T1072" i="11"/>
  <c r="S1072" i="11"/>
  <c r="R1072" i="11"/>
  <c r="Q1072" i="11"/>
  <c r="W1071" i="11"/>
  <c r="V1071" i="11"/>
  <c r="U1071" i="11"/>
  <c r="T1071" i="11"/>
  <c r="S1071" i="11"/>
  <c r="R1071" i="11"/>
  <c r="Q1071" i="11"/>
  <c r="W1070" i="11"/>
  <c r="V1070" i="11"/>
  <c r="U1070" i="11"/>
  <c r="T1070" i="11"/>
  <c r="S1070" i="11"/>
  <c r="R1070" i="11"/>
  <c r="Q1070" i="11"/>
  <c r="W1069" i="11"/>
  <c r="V1069" i="11"/>
  <c r="U1069" i="11"/>
  <c r="T1069" i="11"/>
  <c r="S1069" i="11"/>
  <c r="R1069" i="11"/>
  <c r="Q1069" i="11"/>
  <c r="W1068" i="11"/>
  <c r="V1068" i="11"/>
  <c r="U1068" i="11"/>
  <c r="T1068" i="11"/>
  <c r="S1068" i="11"/>
  <c r="R1068" i="11"/>
  <c r="Q1068" i="11"/>
  <c r="W1067" i="11"/>
  <c r="V1067" i="11"/>
  <c r="U1067" i="11"/>
  <c r="T1067" i="11"/>
  <c r="S1067" i="11"/>
  <c r="R1067" i="11"/>
  <c r="Q1067" i="11"/>
  <c r="W1066" i="11"/>
  <c r="V1066" i="11"/>
  <c r="U1066" i="11"/>
  <c r="T1066" i="11"/>
  <c r="S1066" i="11"/>
  <c r="R1066" i="11"/>
  <c r="Q1066" i="11"/>
  <c r="W1065" i="11"/>
  <c r="V1065" i="11"/>
  <c r="U1065" i="11"/>
  <c r="T1065" i="11"/>
  <c r="S1065" i="11"/>
  <c r="R1065" i="11"/>
  <c r="Q1065" i="11"/>
  <c r="W1064" i="11"/>
  <c r="V1064" i="11"/>
  <c r="U1064" i="11"/>
  <c r="T1064" i="11"/>
  <c r="S1064" i="11"/>
  <c r="R1064" i="11"/>
  <c r="Q1064" i="11"/>
  <c r="W1063" i="11"/>
  <c r="V1063" i="11"/>
  <c r="U1063" i="11"/>
  <c r="T1063" i="11"/>
  <c r="S1063" i="11"/>
  <c r="R1063" i="11"/>
  <c r="Q1063" i="11"/>
  <c r="W1062" i="11"/>
  <c r="V1062" i="11"/>
  <c r="U1062" i="11"/>
  <c r="T1062" i="11"/>
  <c r="S1062" i="11"/>
  <c r="R1062" i="11"/>
  <c r="Q1062" i="11"/>
  <c r="W1061" i="11"/>
  <c r="V1061" i="11"/>
  <c r="U1061" i="11"/>
  <c r="T1061" i="11"/>
  <c r="S1061" i="11"/>
  <c r="R1061" i="11"/>
  <c r="Q1061" i="11"/>
  <c r="W1060" i="11"/>
  <c r="V1060" i="11"/>
  <c r="U1060" i="11"/>
  <c r="T1060" i="11"/>
  <c r="S1060" i="11"/>
  <c r="R1060" i="11"/>
  <c r="Q1060" i="11"/>
  <c r="W1059" i="11"/>
  <c r="V1059" i="11"/>
  <c r="U1059" i="11"/>
  <c r="T1059" i="11"/>
  <c r="S1059" i="11"/>
  <c r="R1059" i="11"/>
  <c r="Q1059" i="11"/>
  <c r="W1058" i="11"/>
  <c r="V1058" i="11"/>
  <c r="U1058" i="11"/>
  <c r="T1058" i="11"/>
  <c r="S1058" i="11"/>
  <c r="R1058" i="11"/>
  <c r="Q1058" i="11"/>
  <c r="W1057" i="11"/>
  <c r="V1057" i="11"/>
  <c r="U1057" i="11"/>
  <c r="T1057" i="11"/>
  <c r="S1057" i="11"/>
  <c r="R1057" i="11"/>
  <c r="Q1057" i="11"/>
  <c r="W1056" i="11"/>
  <c r="V1056" i="11"/>
  <c r="U1056" i="11"/>
  <c r="T1056" i="11"/>
  <c r="S1056" i="11"/>
  <c r="R1056" i="11"/>
  <c r="Q1056" i="11"/>
  <c r="W1055" i="11"/>
  <c r="V1055" i="11"/>
  <c r="U1055" i="11"/>
  <c r="T1055" i="11"/>
  <c r="S1055" i="11"/>
  <c r="R1055" i="11"/>
  <c r="Q1055" i="11"/>
  <c r="W1054" i="11"/>
  <c r="V1054" i="11"/>
  <c r="U1054" i="11"/>
  <c r="T1054" i="11"/>
  <c r="S1054" i="11"/>
  <c r="R1054" i="11"/>
  <c r="Q1054" i="11"/>
  <c r="W1053" i="11"/>
  <c r="V1053" i="11"/>
  <c r="U1053" i="11"/>
  <c r="T1053" i="11"/>
  <c r="S1053" i="11"/>
  <c r="R1053" i="11"/>
  <c r="Q1053" i="11"/>
  <c r="W1052" i="11"/>
  <c r="V1052" i="11"/>
  <c r="U1052" i="11"/>
  <c r="T1052" i="11"/>
  <c r="S1052" i="11"/>
  <c r="R1052" i="11"/>
  <c r="Q1052" i="11"/>
  <c r="W1051" i="11"/>
  <c r="V1051" i="11"/>
  <c r="U1051" i="11"/>
  <c r="T1051" i="11"/>
  <c r="S1051" i="11"/>
  <c r="R1051" i="11"/>
  <c r="Q1051" i="11"/>
  <c r="W1050" i="11"/>
  <c r="V1050" i="11"/>
  <c r="U1050" i="11"/>
  <c r="T1050" i="11"/>
  <c r="S1050" i="11"/>
  <c r="R1050" i="11"/>
  <c r="Q1050" i="11"/>
  <c r="W1049" i="11"/>
  <c r="V1049" i="11"/>
  <c r="U1049" i="11"/>
  <c r="T1049" i="11"/>
  <c r="S1049" i="11"/>
  <c r="R1049" i="11"/>
  <c r="Q1049" i="11"/>
  <c r="W1048" i="11"/>
  <c r="V1048" i="11"/>
  <c r="U1048" i="11"/>
  <c r="T1048" i="11"/>
  <c r="S1048" i="11"/>
  <c r="R1048" i="11"/>
  <c r="Q1048" i="11"/>
  <c r="W1047" i="11"/>
  <c r="V1047" i="11"/>
  <c r="U1047" i="11"/>
  <c r="T1047" i="11"/>
  <c r="S1047" i="11"/>
  <c r="R1047" i="11"/>
  <c r="Q1047" i="11"/>
  <c r="W1046" i="11"/>
  <c r="V1046" i="11"/>
  <c r="U1046" i="11"/>
  <c r="T1046" i="11"/>
  <c r="S1046" i="11"/>
  <c r="R1046" i="11"/>
  <c r="Q1046" i="11"/>
  <c r="W1045" i="11"/>
  <c r="V1045" i="11"/>
  <c r="U1045" i="11"/>
  <c r="T1045" i="11"/>
  <c r="S1045" i="11"/>
  <c r="R1045" i="11"/>
  <c r="Q1045" i="11"/>
  <c r="W1044" i="11"/>
  <c r="V1044" i="11"/>
  <c r="U1044" i="11"/>
  <c r="T1044" i="11"/>
  <c r="S1044" i="11"/>
  <c r="R1044" i="11"/>
  <c r="Q1044" i="11"/>
  <c r="W1043" i="11"/>
  <c r="V1043" i="11"/>
  <c r="U1043" i="11"/>
  <c r="T1043" i="11"/>
  <c r="S1043" i="11"/>
  <c r="R1043" i="11"/>
  <c r="Q1043" i="11"/>
  <c r="W1042" i="11"/>
  <c r="V1042" i="11"/>
  <c r="U1042" i="11"/>
  <c r="T1042" i="11"/>
  <c r="S1042" i="11"/>
  <c r="R1042" i="11"/>
  <c r="Q1042" i="11"/>
  <c r="W1041" i="11"/>
  <c r="V1041" i="11"/>
  <c r="U1041" i="11"/>
  <c r="T1041" i="11"/>
  <c r="S1041" i="11"/>
  <c r="R1041" i="11"/>
  <c r="Q1041" i="11"/>
  <c r="W1040" i="11"/>
  <c r="V1040" i="11"/>
  <c r="U1040" i="11"/>
  <c r="T1040" i="11"/>
  <c r="S1040" i="11"/>
  <c r="R1040" i="11"/>
  <c r="Q1040" i="11"/>
  <c r="W1039" i="11"/>
  <c r="V1039" i="11"/>
  <c r="U1039" i="11"/>
  <c r="T1039" i="11"/>
  <c r="S1039" i="11"/>
  <c r="R1039" i="11"/>
  <c r="Q1039" i="11"/>
  <c r="W1038" i="11"/>
  <c r="V1038" i="11"/>
  <c r="U1038" i="11"/>
  <c r="T1038" i="11"/>
  <c r="S1038" i="11"/>
  <c r="R1038" i="11"/>
  <c r="Q1038" i="11"/>
  <c r="W1037" i="11"/>
  <c r="V1037" i="11"/>
  <c r="U1037" i="11"/>
  <c r="T1037" i="11"/>
  <c r="S1037" i="11"/>
  <c r="R1037" i="11"/>
  <c r="Q1037" i="11"/>
  <c r="W1036" i="11"/>
  <c r="V1036" i="11"/>
  <c r="U1036" i="11"/>
  <c r="T1036" i="11"/>
  <c r="S1036" i="11"/>
  <c r="R1036" i="11"/>
  <c r="Q1036" i="11"/>
  <c r="W1035" i="11"/>
  <c r="V1035" i="11"/>
  <c r="U1035" i="11"/>
  <c r="T1035" i="11"/>
  <c r="S1035" i="11"/>
  <c r="R1035" i="11"/>
  <c r="Q1035" i="11"/>
  <c r="W1034" i="11"/>
  <c r="V1034" i="11"/>
  <c r="U1034" i="11"/>
  <c r="T1034" i="11"/>
  <c r="S1034" i="11"/>
  <c r="R1034" i="11"/>
  <c r="Q1034" i="11"/>
  <c r="W1033" i="11"/>
  <c r="V1033" i="11"/>
  <c r="U1033" i="11"/>
  <c r="T1033" i="11"/>
  <c r="S1033" i="11"/>
  <c r="R1033" i="11"/>
  <c r="Q1033" i="11"/>
  <c r="W1032" i="11"/>
  <c r="V1032" i="11"/>
  <c r="U1032" i="11"/>
  <c r="T1032" i="11"/>
  <c r="S1032" i="11"/>
  <c r="R1032" i="11"/>
  <c r="Q1032" i="11"/>
  <c r="W1031" i="11"/>
  <c r="V1031" i="11"/>
  <c r="U1031" i="11"/>
  <c r="T1031" i="11"/>
  <c r="S1031" i="11"/>
  <c r="R1031" i="11"/>
  <c r="Q1031" i="11"/>
  <c r="W1030" i="11"/>
  <c r="V1030" i="11"/>
  <c r="U1030" i="11"/>
  <c r="T1030" i="11"/>
  <c r="S1030" i="11"/>
  <c r="R1030" i="11"/>
  <c r="Q1030" i="11"/>
  <c r="W1029" i="11"/>
  <c r="V1029" i="11"/>
  <c r="U1029" i="11"/>
  <c r="T1029" i="11"/>
  <c r="S1029" i="11"/>
  <c r="R1029" i="11"/>
  <c r="Q1029" i="11"/>
  <c r="W1028" i="11"/>
  <c r="V1028" i="11"/>
  <c r="U1028" i="11"/>
  <c r="T1028" i="11"/>
  <c r="S1028" i="11"/>
  <c r="R1028" i="11"/>
  <c r="Q1028" i="11"/>
  <c r="W1027" i="11"/>
  <c r="V1027" i="11"/>
  <c r="U1027" i="11"/>
  <c r="T1027" i="11"/>
  <c r="S1027" i="11"/>
  <c r="R1027" i="11"/>
  <c r="Q1027" i="11"/>
  <c r="W1026" i="11"/>
  <c r="V1026" i="11"/>
  <c r="U1026" i="11"/>
  <c r="T1026" i="11"/>
  <c r="S1026" i="11"/>
  <c r="R1026" i="11"/>
  <c r="Q1026" i="11"/>
  <c r="W1025" i="11"/>
  <c r="V1025" i="11"/>
  <c r="U1025" i="11"/>
  <c r="T1025" i="11"/>
  <c r="S1025" i="11"/>
  <c r="R1025" i="11"/>
  <c r="Q1025" i="11"/>
  <c r="W1024" i="11"/>
  <c r="V1024" i="11"/>
  <c r="U1024" i="11"/>
  <c r="T1024" i="11"/>
  <c r="S1024" i="11"/>
  <c r="R1024" i="11"/>
  <c r="Q1024" i="11"/>
  <c r="W1023" i="11"/>
  <c r="V1023" i="11"/>
  <c r="U1023" i="11"/>
  <c r="T1023" i="11"/>
  <c r="S1023" i="11"/>
  <c r="R1023" i="11"/>
  <c r="Q1023" i="11"/>
  <c r="W1022" i="11"/>
  <c r="V1022" i="11"/>
  <c r="U1022" i="11"/>
  <c r="T1022" i="11"/>
  <c r="S1022" i="11"/>
  <c r="R1022" i="11"/>
  <c r="Q1022" i="11"/>
  <c r="W1021" i="11"/>
  <c r="V1021" i="11"/>
  <c r="U1021" i="11"/>
  <c r="T1021" i="11"/>
  <c r="S1021" i="11"/>
  <c r="R1021" i="11"/>
  <c r="Q1021" i="11"/>
  <c r="W1020" i="11"/>
  <c r="V1020" i="11"/>
  <c r="U1020" i="11"/>
  <c r="T1020" i="11"/>
  <c r="S1020" i="11"/>
  <c r="R1020" i="11"/>
  <c r="Q1020" i="11"/>
  <c r="W1019" i="11"/>
  <c r="V1019" i="11"/>
  <c r="U1019" i="11"/>
  <c r="T1019" i="11"/>
  <c r="S1019" i="11"/>
  <c r="R1019" i="11"/>
  <c r="Q1019" i="11"/>
  <c r="W1018" i="11"/>
  <c r="V1018" i="11"/>
  <c r="U1018" i="11"/>
  <c r="T1018" i="11"/>
  <c r="S1018" i="11"/>
  <c r="R1018" i="11"/>
  <c r="Q1018" i="11"/>
  <c r="W1017" i="11"/>
  <c r="V1017" i="11"/>
  <c r="U1017" i="11"/>
  <c r="T1017" i="11"/>
  <c r="S1017" i="11"/>
  <c r="R1017" i="11"/>
  <c r="Q1017" i="11"/>
  <c r="W1016" i="11"/>
  <c r="V1016" i="11"/>
  <c r="U1016" i="11"/>
  <c r="T1016" i="11"/>
  <c r="S1016" i="11"/>
  <c r="R1016" i="11"/>
  <c r="Q1016" i="11"/>
  <c r="W1015" i="11"/>
  <c r="V1015" i="11"/>
  <c r="U1015" i="11"/>
  <c r="T1015" i="11"/>
  <c r="S1015" i="11"/>
  <c r="R1015" i="11"/>
  <c r="Q1015" i="11"/>
  <c r="W1014" i="11"/>
  <c r="V1014" i="11"/>
  <c r="U1014" i="11"/>
  <c r="T1014" i="11"/>
  <c r="S1014" i="11"/>
  <c r="R1014" i="11"/>
  <c r="Q1014" i="11"/>
  <c r="W1013" i="11"/>
  <c r="V1013" i="11"/>
  <c r="U1013" i="11"/>
  <c r="T1013" i="11"/>
  <c r="S1013" i="11"/>
  <c r="R1013" i="11"/>
  <c r="Q1013" i="11"/>
  <c r="W1012" i="11"/>
  <c r="V1012" i="11"/>
  <c r="U1012" i="11"/>
  <c r="T1012" i="11"/>
  <c r="S1012" i="11"/>
  <c r="R1012" i="11"/>
  <c r="Q1012" i="11"/>
  <c r="W1011" i="11"/>
  <c r="V1011" i="11"/>
  <c r="U1011" i="11"/>
  <c r="T1011" i="11"/>
  <c r="S1011" i="11"/>
  <c r="R1011" i="11"/>
  <c r="Q1011" i="11"/>
  <c r="W1010" i="11"/>
  <c r="V1010" i="11"/>
  <c r="U1010" i="11"/>
  <c r="T1010" i="11"/>
  <c r="S1010" i="11"/>
  <c r="R1010" i="11"/>
  <c r="Q1010" i="11"/>
  <c r="W1009" i="11"/>
  <c r="V1009" i="11"/>
  <c r="U1009" i="11"/>
  <c r="T1009" i="11"/>
  <c r="S1009" i="11"/>
  <c r="R1009" i="11"/>
  <c r="Q1009" i="11"/>
  <c r="W1008" i="11"/>
  <c r="V1008" i="11"/>
  <c r="U1008" i="11"/>
  <c r="T1008" i="11"/>
  <c r="S1008" i="11"/>
  <c r="R1008" i="11"/>
  <c r="Q1008" i="11"/>
  <c r="W1007" i="11"/>
  <c r="V1007" i="11"/>
  <c r="U1007" i="11"/>
  <c r="T1007" i="11"/>
  <c r="S1007" i="11"/>
  <c r="R1007" i="11"/>
  <c r="Q1007" i="11"/>
  <c r="W1006" i="11"/>
  <c r="V1006" i="11"/>
  <c r="U1006" i="11"/>
  <c r="T1006" i="11"/>
  <c r="S1006" i="11"/>
  <c r="R1006" i="11"/>
  <c r="Q1006" i="11"/>
  <c r="W1005" i="11"/>
  <c r="V1005" i="11"/>
  <c r="U1005" i="11"/>
  <c r="T1005" i="11"/>
  <c r="S1005" i="11"/>
  <c r="R1005" i="11"/>
  <c r="Q1005" i="11"/>
  <c r="W1004" i="11"/>
  <c r="V1004" i="11"/>
  <c r="U1004" i="11"/>
  <c r="T1004" i="11"/>
  <c r="S1004" i="11"/>
  <c r="R1004" i="11"/>
  <c r="Q1004" i="11"/>
  <c r="W1003" i="11"/>
  <c r="V1003" i="11"/>
  <c r="U1003" i="11"/>
  <c r="T1003" i="11"/>
  <c r="S1003" i="11"/>
  <c r="R1003" i="11"/>
  <c r="Q1003" i="11"/>
  <c r="W1002" i="11"/>
  <c r="V1002" i="11"/>
  <c r="U1002" i="11"/>
  <c r="T1002" i="11"/>
  <c r="S1002" i="11"/>
  <c r="R1002" i="11"/>
  <c r="Q1002" i="11"/>
  <c r="W1001" i="11"/>
  <c r="V1001" i="11"/>
  <c r="U1001" i="11"/>
  <c r="T1001" i="11"/>
  <c r="S1001" i="11"/>
  <c r="R1001" i="11"/>
  <c r="Q1001" i="11"/>
  <c r="W1000" i="11"/>
  <c r="V1000" i="11"/>
  <c r="U1000" i="11"/>
  <c r="T1000" i="11"/>
  <c r="S1000" i="11"/>
  <c r="R1000" i="11"/>
  <c r="Q1000" i="11"/>
  <c r="W999" i="11"/>
  <c r="V999" i="11"/>
  <c r="U999" i="11"/>
  <c r="T999" i="11"/>
  <c r="S999" i="11"/>
  <c r="R999" i="11"/>
  <c r="Q999" i="11"/>
  <c r="W998" i="11"/>
  <c r="V998" i="11"/>
  <c r="U998" i="11"/>
  <c r="T998" i="11"/>
  <c r="S998" i="11"/>
  <c r="R998" i="11"/>
  <c r="Q998" i="11"/>
  <c r="W997" i="11"/>
  <c r="V997" i="11"/>
  <c r="U997" i="11"/>
  <c r="T997" i="11"/>
  <c r="S997" i="11"/>
  <c r="R997" i="11"/>
  <c r="Q997" i="11"/>
  <c r="W996" i="11"/>
  <c r="V996" i="11"/>
  <c r="U996" i="11"/>
  <c r="T996" i="11"/>
  <c r="S996" i="11"/>
  <c r="R996" i="11"/>
  <c r="Q996" i="11"/>
  <c r="W995" i="11"/>
  <c r="V995" i="11"/>
  <c r="U995" i="11"/>
  <c r="T995" i="11"/>
  <c r="S995" i="11"/>
  <c r="R995" i="11"/>
  <c r="Q995" i="11"/>
  <c r="W994" i="11"/>
  <c r="V994" i="11"/>
  <c r="U994" i="11"/>
  <c r="T994" i="11"/>
  <c r="S994" i="11"/>
  <c r="R994" i="11"/>
  <c r="Q994" i="11"/>
  <c r="W993" i="11"/>
  <c r="V993" i="11"/>
  <c r="U993" i="11"/>
  <c r="T993" i="11"/>
  <c r="S993" i="11"/>
  <c r="R993" i="11"/>
  <c r="Q993" i="11"/>
  <c r="W992" i="11"/>
  <c r="V992" i="11"/>
  <c r="U992" i="11"/>
  <c r="T992" i="11"/>
  <c r="S992" i="11"/>
  <c r="R992" i="11"/>
  <c r="Q992" i="11"/>
  <c r="W991" i="11"/>
  <c r="V991" i="11"/>
  <c r="U991" i="11"/>
  <c r="T991" i="11"/>
  <c r="S991" i="11"/>
  <c r="R991" i="11"/>
  <c r="Q991" i="11"/>
  <c r="W990" i="11"/>
  <c r="V990" i="11"/>
  <c r="U990" i="11"/>
  <c r="T990" i="11"/>
  <c r="S990" i="11"/>
  <c r="R990" i="11"/>
  <c r="Q990" i="11"/>
  <c r="W989" i="11"/>
  <c r="V989" i="11"/>
  <c r="U989" i="11"/>
  <c r="T989" i="11"/>
  <c r="S989" i="11"/>
  <c r="R989" i="11"/>
  <c r="Q989" i="11"/>
  <c r="W988" i="11"/>
  <c r="V988" i="11"/>
  <c r="U988" i="11"/>
  <c r="T988" i="11"/>
  <c r="S988" i="11"/>
  <c r="R988" i="11"/>
  <c r="Q988" i="11"/>
  <c r="W987" i="11"/>
  <c r="V987" i="11"/>
  <c r="U987" i="11"/>
  <c r="T987" i="11"/>
  <c r="S987" i="11"/>
  <c r="R987" i="11"/>
  <c r="Q987" i="11"/>
  <c r="W986" i="11"/>
  <c r="V986" i="11"/>
  <c r="U986" i="11"/>
  <c r="T986" i="11"/>
  <c r="S986" i="11"/>
  <c r="R986" i="11"/>
  <c r="Q986" i="11"/>
  <c r="W985" i="11"/>
  <c r="V985" i="11"/>
  <c r="U985" i="11"/>
  <c r="T985" i="11"/>
  <c r="S985" i="11"/>
  <c r="R985" i="11"/>
  <c r="Q985" i="11"/>
  <c r="W984" i="11"/>
  <c r="V984" i="11"/>
  <c r="U984" i="11"/>
  <c r="T984" i="11"/>
  <c r="S984" i="11"/>
  <c r="R984" i="11"/>
  <c r="Q984" i="11"/>
  <c r="W983" i="11"/>
  <c r="V983" i="11"/>
  <c r="U983" i="11"/>
  <c r="T983" i="11"/>
  <c r="S983" i="11"/>
  <c r="R983" i="11"/>
  <c r="Q983" i="11"/>
  <c r="W982" i="11"/>
  <c r="V982" i="11"/>
  <c r="U982" i="11"/>
  <c r="T982" i="11"/>
  <c r="S982" i="11"/>
  <c r="R982" i="11"/>
  <c r="Q982" i="11"/>
  <c r="W981" i="11"/>
  <c r="V981" i="11"/>
  <c r="U981" i="11"/>
  <c r="T981" i="11"/>
  <c r="S981" i="11"/>
  <c r="R981" i="11"/>
  <c r="Q981" i="11"/>
  <c r="W980" i="11"/>
  <c r="V980" i="11"/>
  <c r="U980" i="11"/>
  <c r="T980" i="11"/>
  <c r="S980" i="11"/>
  <c r="R980" i="11"/>
  <c r="Q980" i="11"/>
  <c r="W979" i="11"/>
  <c r="V979" i="11"/>
  <c r="U979" i="11"/>
  <c r="T979" i="11"/>
  <c r="S979" i="11"/>
  <c r="R979" i="11"/>
  <c r="Q979" i="11"/>
  <c r="W978" i="11"/>
  <c r="V978" i="11"/>
  <c r="U978" i="11"/>
  <c r="T978" i="11"/>
  <c r="S978" i="11"/>
  <c r="R978" i="11"/>
  <c r="Q978" i="11"/>
  <c r="W977" i="11"/>
  <c r="V977" i="11"/>
  <c r="U977" i="11"/>
  <c r="T977" i="11"/>
  <c r="S977" i="11"/>
  <c r="R977" i="11"/>
  <c r="Q977" i="11"/>
  <c r="W976" i="11"/>
  <c r="V976" i="11"/>
  <c r="U976" i="11"/>
  <c r="T976" i="11"/>
  <c r="S976" i="11"/>
  <c r="R976" i="11"/>
  <c r="Q976" i="11"/>
  <c r="W975" i="11"/>
  <c r="V975" i="11"/>
  <c r="U975" i="11"/>
  <c r="T975" i="11"/>
  <c r="S975" i="11"/>
  <c r="R975" i="11"/>
  <c r="Q975" i="11"/>
  <c r="W974" i="11"/>
  <c r="V974" i="11"/>
  <c r="U974" i="11"/>
  <c r="T974" i="11"/>
  <c r="S974" i="11"/>
  <c r="R974" i="11"/>
  <c r="Q974" i="11"/>
  <c r="W973" i="11"/>
  <c r="V973" i="11"/>
  <c r="U973" i="11"/>
  <c r="T973" i="11"/>
  <c r="S973" i="11"/>
  <c r="R973" i="11"/>
  <c r="Q973" i="11"/>
  <c r="W972" i="11"/>
  <c r="V972" i="11"/>
  <c r="U972" i="11"/>
  <c r="T972" i="11"/>
  <c r="S972" i="11"/>
  <c r="R972" i="11"/>
  <c r="Q972" i="11"/>
  <c r="W971" i="11"/>
  <c r="V971" i="11"/>
  <c r="U971" i="11"/>
  <c r="T971" i="11"/>
  <c r="S971" i="11"/>
  <c r="R971" i="11"/>
  <c r="Q971" i="11"/>
  <c r="W970" i="11"/>
  <c r="V970" i="11"/>
  <c r="U970" i="11"/>
  <c r="T970" i="11"/>
  <c r="S970" i="11"/>
  <c r="R970" i="11"/>
  <c r="Q970" i="11"/>
  <c r="W969" i="11"/>
  <c r="V969" i="11"/>
  <c r="U969" i="11"/>
  <c r="T969" i="11"/>
  <c r="S969" i="11"/>
  <c r="R969" i="11"/>
  <c r="Q969" i="11"/>
  <c r="W968" i="11"/>
  <c r="V968" i="11"/>
  <c r="U968" i="11"/>
  <c r="T968" i="11"/>
  <c r="S968" i="11"/>
  <c r="R968" i="11"/>
  <c r="Q968" i="11"/>
  <c r="W967" i="11"/>
  <c r="V967" i="11"/>
  <c r="U967" i="11"/>
  <c r="T967" i="11"/>
  <c r="S967" i="11"/>
  <c r="R967" i="11"/>
  <c r="Q967" i="11"/>
  <c r="W966" i="11"/>
  <c r="V966" i="11"/>
  <c r="U966" i="11"/>
  <c r="T966" i="11"/>
  <c r="S966" i="11"/>
  <c r="R966" i="11"/>
  <c r="Q966" i="11"/>
  <c r="W965" i="11"/>
  <c r="V965" i="11"/>
  <c r="U965" i="11"/>
  <c r="T965" i="11"/>
  <c r="S965" i="11"/>
  <c r="R965" i="11"/>
  <c r="Q965" i="11"/>
  <c r="W964" i="11"/>
  <c r="V964" i="11"/>
  <c r="U964" i="11"/>
  <c r="T964" i="11"/>
  <c r="S964" i="11"/>
  <c r="R964" i="11"/>
  <c r="Q964" i="11"/>
  <c r="W963" i="11"/>
  <c r="V963" i="11"/>
  <c r="U963" i="11"/>
  <c r="T963" i="11"/>
  <c r="S963" i="11"/>
  <c r="R963" i="11"/>
  <c r="Q963" i="11"/>
  <c r="W962" i="11"/>
  <c r="V962" i="11"/>
  <c r="U962" i="11"/>
  <c r="T962" i="11"/>
  <c r="S962" i="11"/>
  <c r="R962" i="11"/>
  <c r="Q962" i="11"/>
  <c r="W961" i="11"/>
  <c r="V961" i="11"/>
  <c r="U961" i="11"/>
  <c r="T961" i="11"/>
  <c r="S961" i="11"/>
  <c r="R961" i="11"/>
  <c r="Q961" i="11"/>
  <c r="W960" i="11"/>
  <c r="V960" i="11"/>
  <c r="U960" i="11"/>
  <c r="T960" i="11"/>
  <c r="S960" i="11"/>
  <c r="R960" i="11"/>
  <c r="Q960" i="11"/>
  <c r="W959" i="11"/>
  <c r="V959" i="11"/>
  <c r="U959" i="11"/>
  <c r="T959" i="11"/>
  <c r="S959" i="11"/>
  <c r="R959" i="11"/>
  <c r="Q959" i="11"/>
  <c r="W958" i="11"/>
  <c r="V958" i="11"/>
  <c r="U958" i="11"/>
  <c r="T958" i="11"/>
  <c r="S958" i="11"/>
  <c r="R958" i="11"/>
  <c r="Q958" i="11"/>
  <c r="W957" i="11"/>
  <c r="V957" i="11"/>
  <c r="U957" i="11"/>
  <c r="T957" i="11"/>
  <c r="S957" i="11"/>
  <c r="R957" i="11"/>
  <c r="Q957" i="11"/>
  <c r="W956" i="11"/>
  <c r="V956" i="11"/>
  <c r="U956" i="11"/>
  <c r="T956" i="11"/>
  <c r="S956" i="11"/>
  <c r="R956" i="11"/>
  <c r="Q956" i="11"/>
  <c r="W955" i="11"/>
  <c r="V955" i="11"/>
  <c r="U955" i="11"/>
  <c r="T955" i="11"/>
  <c r="S955" i="11"/>
  <c r="R955" i="11"/>
  <c r="Q955" i="11"/>
  <c r="W954" i="11"/>
  <c r="V954" i="11"/>
  <c r="U954" i="11"/>
  <c r="T954" i="11"/>
  <c r="S954" i="11"/>
  <c r="R954" i="11"/>
  <c r="Q954" i="11"/>
  <c r="W953" i="11"/>
  <c r="V953" i="11"/>
  <c r="U953" i="11"/>
  <c r="T953" i="11"/>
  <c r="S953" i="11"/>
  <c r="R953" i="11"/>
  <c r="Q953" i="11"/>
  <c r="W952" i="11"/>
  <c r="V952" i="11"/>
  <c r="U952" i="11"/>
  <c r="T952" i="11"/>
  <c r="S952" i="11"/>
  <c r="R952" i="11"/>
  <c r="Q952" i="11"/>
  <c r="W951" i="11"/>
  <c r="V951" i="11"/>
  <c r="U951" i="11"/>
  <c r="T951" i="11"/>
  <c r="S951" i="11"/>
  <c r="R951" i="11"/>
  <c r="Q951" i="11"/>
  <c r="W950" i="11"/>
  <c r="V950" i="11"/>
  <c r="U950" i="11"/>
  <c r="T950" i="11"/>
  <c r="S950" i="11"/>
  <c r="R950" i="11"/>
  <c r="Q950" i="11"/>
  <c r="W949" i="11"/>
  <c r="V949" i="11"/>
  <c r="U949" i="11"/>
  <c r="T949" i="11"/>
  <c r="S949" i="11"/>
  <c r="R949" i="11"/>
  <c r="Q949" i="11"/>
  <c r="W948" i="11"/>
  <c r="V948" i="11"/>
  <c r="U948" i="11"/>
  <c r="T948" i="11"/>
  <c r="S948" i="11"/>
  <c r="R948" i="11"/>
  <c r="Q948" i="11"/>
  <c r="W947" i="11"/>
  <c r="V947" i="11"/>
  <c r="U947" i="11"/>
  <c r="T947" i="11"/>
  <c r="S947" i="11"/>
  <c r="R947" i="11"/>
  <c r="Q947" i="11"/>
  <c r="W946" i="11"/>
  <c r="V946" i="11"/>
  <c r="U946" i="11"/>
  <c r="T946" i="11"/>
  <c r="S946" i="11"/>
  <c r="R946" i="11"/>
  <c r="Q946" i="11"/>
  <c r="W945" i="11"/>
  <c r="V945" i="11"/>
  <c r="U945" i="11"/>
  <c r="T945" i="11"/>
  <c r="S945" i="11"/>
  <c r="R945" i="11"/>
  <c r="Q945" i="11"/>
  <c r="W944" i="11"/>
  <c r="V944" i="11"/>
  <c r="U944" i="11"/>
  <c r="T944" i="11"/>
  <c r="S944" i="11"/>
  <c r="R944" i="11"/>
  <c r="Q944" i="11"/>
  <c r="W943" i="11"/>
  <c r="V943" i="11"/>
  <c r="U943" i="11"/>
  <c r="T943" i="11"/>
  <c r="S943" i="11"/>
  <c r="R943" i="11"/>
  <c r="Q943" i="11"/>
  <c r="W942" i="11"/>
  <c r="V942" i="11"/>
  <c r="U942" i="11"/>
  <c r="T942" i="11"/>
  <c r="S942" i="11"/>
  <c r="R942" i="11"/>
  <c r="Q942" i="11"/>
  <c r="W941" i="11"/>
  <c r="V941" i="11"/>
  <c r="U941" i="11"/>
  <c r="T941" i="11"/>
  <c r="S941" i="11"/>
  <c r="R941" i="11"/>
  <c r="Q941" i="11"/>
  <c r="W940" i="11"/>
  <c r="V940" i="11"/>
  <c r="U940" i="11"/>
  <c r="T940" i="11"/>
  <c r="S940" i="11"/>
  <c r="R940" i="11"/>
  <c r="Q940" i="11"/>
  <c r="W939" i="11"/>
  <c r="V939" i="11"/>
  <c r="U939" i="11"/>
  <c r="T939" i="11"/>
  <c r="S939" i="11"/>
  <c r="R939" i="11"/>
  <c r="Q939" i="11"/>
  <c r="W938" i="11"/>
  <c r="V938" i="11"/>
  <c r="U938" i="11"/>
  <c r="T938" i="11"/>
  <c r="S938" i="11"/>
  <c r="R938" i="11"/>
  <c r="Q938" i="11"/>
  <c r="W937" i="11"/>
  <c r="V937" i="11"/>
  <c r="U937" i="11"/>
  <c r="T937" i="11"/>
  <c r="S937" i="11"/>
  <c r="R937" i="11"/>
  <c r="Q937" i="11"/>
  <c r="W936" i="11"/>
  <c r="V936" i="11"/>
  <c r="U936" i="11"/>
  <c r="T936" i="11"/>
  <c r="S936" i="11"/>
  <c r="R936" i="11"/>
  <c r="Q936" i="11"/>
  <c r="W935" i="11"/>
  <c r="V935" i="11"/>
  <c r="U935" i="11"/>
  <c r="T935" i="11"/>
  <c r="S935" i="11"/>
  <c r="R935" i="11"/>
  <c r="Q935" i="11"/>
  <c r="W934" i="11"/>
  <c r="V934" i="11"/>
  <c r="U934" i="11"/>
  <c r="T934" i="11"/>
  <c r="S934" i="11"/>
  <c r="R934" i="11"/>
  <c r="Q934" i="11"/>
  <c r="W933" i="11"/>
  <c r="V933" i="11"/>
  <c r="U933" i="11"/>
  <c r="T933" i="11"/>
  <c r="S933" i="11"/>
  <c r="R933" i="11"/>
  <c r="Q933" i="11"/>
  <c r="W932" i="11"/>
  <c r="V932" i="11"/>
  <c r="U932" i="11"/>
  <c r="T932" i="11"/>
  <c r="S932" i="11"/>
  <c r="R932" i="11"/>
  <c r="Q932" i="11"/>
  <c r="W931" i="11"/>
  <c r="V931" i="11"/>
  <c r="U931" i="11"/>
  <c r="T931" i="11"/>
  <c r="S931" i="11"/>
  <c r="R931" i="11"/>
  <c r="Q931" i="11"/>
  <c r="W930" i="11"/>
  <c r="V930" i="11"/>
  <c r="U930" i="11"/>
  <c r="T930" i="11"/>
  <c r="S930" i="11"/>
  <c r="R930" i="11"/>
  <c r="Q930" i="11"/>
  <c r="W929" i="11"/>
  <c r="V929" i="11"/>
  <c r="U929" i="11"/>
  <c r="T929" i="11"/>
  <c r="S929" i="11"/>
  <c r="R929" i="11"/>
  <c r="Q929" i="11"/>
  <c r="W928" i="11"/>
  <c r="V928" i="11"/>
  <c r="U928" i="11"/>
  <c r="T928" i="11"/>
  <c r="S928" i="11"/>
  <c r="R928" i="11"/>
  <c r="Q928" i="11"/>
  <c r="W927" i="11"/>
  <c r="V927" i="11"/>
  <c r="U927" i="11"/>
  <c r="T927" i="11"/>
  <c r="S927" i="11"/>
  <c r="R927" i="11"/>
  <c r="Q927" i="11"/>
  <c r="W926" i="11"/>
  <c r="V926" i="11"/>
  <c r="U926" i="11"/>
  <c r="T926" i="11"/>
  <c r="S926" i="11"/>
  <c r="R926" i="11"/>
  <c r="Q926" i="11"/>
  <c r="W925" i="11"/>
  <c r="V925" i="11"/>
  <c r="U925" i="11"/>
  <c r="T925" i="11"/>
  <c r="S925" i="11"/>
  <c r="R925" i="11"/>
  <c r="Q925" i="11"/>
  <c r="W924" i="11"/>
  <c r="V924" i="11"/>
  <c r="U924" i="11"/>
  <c r="T924" i="11"/>
  <c r="S924" i="11"/>
  <c r="R924" i="11"/>
  <c r="Q924" i="11"/>
  <c r="W923" i="11"/>
  <c r="V923" i="11"/>
  <c r="U923" i="11"/>
  <c r="T923" i="11"/>
  <c r="S923" i="11"/>
  <c r="R923" i="11"/>
  <c r="Q923" i="11"/>
  <c r="W922" i="11"/>
  <c r="V922" i="11"/>
  <c r="U922" i="11"/>
  <c r="T922" i="11"/>
  <c r="S922" i="11"/>
  <c r="R922" i="11"/>
  <c r="Q922" i="11"/>
  <c r="W921" i="11"/>
  <c r="V921" i="11"/>
  <c r="U921" i="11"/>
  <c r="T921" i="11"/>
  <c r="S921" i="11"/>
  <c r="R921" i="11"/>
  <c r="Q921" i="11"/>
  <c r="W920" i="11"/>
  <c r="V920" i="11"/>
  <c r="U920" i="11"/>
  <c r="T920" i="11"/>
  <c r="S920" i="11"/>
  <c r="R920" i="11"/>
  <c r="Q920" i="11"/>
  <c r="W919" i="11"/>
  <c r="V919" i="11"/>
  <c r="U919" i="11"/>
  <c r="T919" i="11"/>
  <c r="S919" i="11"/>
  <c r="R919" i="11"/>
  <c r="Q919" i="11"/>
  <c r="W918" i="11"/>
  <c r="V918" i="11"/>
  <c r="U918" i="11"/>
  <c r="T918" i="11"/>
  <c r="S918" i="11"/>
  <c r="R918" i="11"/>
  <c r="Q918" i="11"/>
  <c r="W917" i="11"/>
  <c r="V917" i="11"/>
  <c r="U917" i="11"/>
  <c r="T917" i="11"/>
  <c r="S917" i="11"/>
  <c r="R917" i="11"/>
  <c r="Q917" i="11"/>
  <c r="W916" i="11"/>
  <c r="V916" i="11"/>
  <c r="U916" i="11"/>
  <c r="T916" i="11"/>
  <c r="S916" i="11"/>
  <c r="R916" i="11"/>
  <c r="Q916" i="11"/>
  <c r="W915" i="11"/>
  <c r="V915" i="11"/>
  <c r="U915" i="11"/>
  <c r="T915" i="11"/>
  <c r="S915" i="11"/>
  <c r="R915" i="11"/>
  <c r="Q915" i="11"/>
  <c r="W914" i="11"/>
  <c r="V914" i="11"/>
  <c r="U914" i="11"/>
  <c r="T914" i="11"/>
  <c r="S914" i="11"/>
  <c r="R914" i="11"/>
  <c r="Q914" i="11"/>
  <c r="W913" i="11"/>
  <c r="V913" i="11"/>
  <c r="U913" i="11"/>
  <c r="T913" i="11"/>
  <c r="S913" i="11"/>
  <c r="R913" i="11"/>
  <c r="Q913" i="11"/>
  <c r="W912" i="11"/>
  <c r="V912" i="11"/>
  <c r="U912" i="11"/>
  <c r="T912" i="11"/>
  <c r="S912" i="11"/>
  <c r="R912" i="11"/>
  <c r="Q912" i="11"/>
  <c r="W911" i="11"/>
  <c r="V911" i="11"/>
  <c r="U911" i="11"/>
  <c r="T911" i="11"/>
  <c r="S911" i="11"/>
  <c r="R911" i="11"/>
  <c r="Q911" i="11"/>
  <c r="W910" i="11"/>
  <c r="V910" i="11"/>
  <c r="U910" i="11"/>
  <c r="T910" i="11"/>
  <c r="S910" i="11"/>
  <c r="R910" i="11"/>
  <c r="Q910" i="11"/>
  <c r="W909" i="11"/>
  <c r="V909" i="11"/>
  <c r="U909" i="11"/>
  <c r="T909" i="11"/>
  <c r="S909" i="11"/>
  <c r="R909" i="11"/>
  <c r="Q909" i="11"/>
  <c r="W908" i="11"/>
  <c r="V908" i="11"/>
  <c r="U908" i="11"/>
  <c r="T908" i="11"/>
  <c r="S908" i="11"/>
  <c r="R908" i="11"/>
  <c r="Q908" i="11"/>
  <c r="W907" i="11"/>
  <c r="V907" i="11"/>
  <c r="U907" i="11"/>
  <c r="T907" i="11"/>
  <c r="S907" i="11"/>
  <c r="R907" i="11"/>
  <c r="Q907" i="11"/>
  <c r="W906" i="11"/>
  <c r="V906" i="11"/>
  <c r="U906" i="11"/>
  <c r="T906" i="11"/>
  <c r="S906" i="11"/>
  <c r="R906" i="11"/>
  <c r="Q906" i="11"/>
  <c r="W905" i="11"/>
  <c r="V905" i="11"/>
  <c r="U905" i="11"/>
  <c r="T905" i="11"/>
  <c r="S905" i="11"/>
  <c r="R905" i="11"/>
  <c r="Q905" i="11"/>
  <c r="W904" i="11"/>
  <c r="V904" i="11"/>
  <c r="U904" i="11"/>
  <c r="T904" i="11"/>
  <c r="S904" i="11"/>
  <c r="R904" i="11"/>
  <c r="Q904" i="11"/>
  <c r="W903" i="11"/>
  <c r="V903" i="11"/>
  <c r="U903" i="11"/>
  <c r="T903" i="11"/>
  <c r="S903" i="11"/>
  <c r="R903" i="11"/>
  <c r="Q903" i="11"/>
  <c r="W902" i="11"/>
  <c r="V902" i="11"/>
  <c r="U902" i="11"/>
  <c r="T902" i="11"/>
  <c r="S902" i="11"/>
  <c r="R902" i="11"/>
  <c r="Q902" i="11"/>
  <c r="W901" i="11"/>
  <c r="V901" i="11"/>
  <c r="U901" i="11"/>
  <c r="T901" i="11"/>
  <c r="S901" i="11"/>
  <c r="R901" i="11"/>
  <c r="Q901" i="11"/>
  <c r="W900" i="11"/>
  <c r="V900" i="11"/>
  <c r="U900" i="11"/>
  <c r="T900" i="11"/>
  <c r="S900" i="11"/>
  <c r="R900" i="11"/>
  <c r="Q900" i="11"/>
  <c r="W899" i="11"/>
  <c r="V899" i="11"/>
  <c r="U899" i="11"/>
  <c r="T899" i="11"/>
  <c r="S899" i="11"/>
  <c r="R899" i="11"/>
  <c r="Q899" i="11"/>
  <c r="W898" i="11"/>
  <c r="V898" i="11"/>
  <c r="U898" i="11"/>
  <c r="T898" i="11"/>
  <c r="S898" i="11"/>
  <c r="R898" i="11"/>
  <c r="Q898" i="11"/>
  <c r="W897" i="11"/>
  <c r="V897" i="11"/>
  <c r="U897" i="11"/>
  <c r="T897" i="11"/>
  <c r="S897" i="11"/>
  <c r="R897" i="11"/>
  <c r="Q897" i="11"/>
  <c r="W896" i="11"/>
  <c r="V896" i="11"/>
  <c r="U896" i="11"/>
  <c r="T896" i="11"/>
  <c r="S896" i="11"/>
  <c r="R896" i="11"/>
  <c r="Q896" i="11"/>
  <c r="W895" i="11"/>
  <c r="V895" i="11"/>
  <c r="U895" i="11"/>
  <c r="T895" i="11"/>
  <c r="S895" i="11"/>
  <c r="R895" i="11"/>
  <c r="Q895" i="11"/>
  <c r="W894" i="11"/>
  <c r="V894" i="11"/>
  <c r="U894" i="11"/>
  <c r="T894" i="11"/>
  <c r="S894" i="11"/>
  <c r="R894" i="11"/>
  <c r="Q894" i="11"/>
  <c r="W893" i="11"/>
  <c r="V893" i="11"/>
  <c r="U893" i="11"/>
  <c r="T893" i="11"/>
  <c r="S893" i="11"/>
  <c r="R893" i="11"/>
  <c r="Q893" i="11"/>
  <c r="W892" i="11"/>
  <c r="V892" i="11"/>
  <c r="U892" i="11"/>
  <c r="T892" i="11"/>
  <c r="S892" i="11"/>
  <c r="R892" i="11"/>
  <c r="Q892" i="11"/>
  <c r="W891" i="11"/>
  <c r="V891" i="11"/>
  <c r="U891" i="11"/>
  <c r="T891" i="11"/>
  <c r="S891" i="11"/>
  <c r="R891" i="11"/>
  <c r="Q891" i="11"/>
  <c r="W890" i="11"/>
  <c r="V890" i="11"/>
  <c r="U890" i="11"/>
  <c r="T890" i="11"/>
  <c r="S890" i="11"/>
  <c r="R890" i="11"/>
  <c r="Q890" i="11"/>
  <c r="W889" i="11"/>
  <c r="V889" i="11"/>
  <c r="U889" i="11"/>
  <c r="T889" i="11"/>
  <c r="S889" i="11"/>
  <c r="R889" i="11"/>
  <c r="Q889" i="11"/>
  <c r="W888" i="11"/>
  <c r="V888" i="11"/>
  <c r="U888" i="11"/>
  <c r="T888" i="11"/>
  <c r="S888" i="11"/>
  <c r="R888" i="11"/>
  <c r="Q888" i="11"/>
  <c r="W887" i="11"/>
  <c r="V887" i="11"/>
  <c r="U887" i="11"/>
  <c r="T887" i="11"/>
  <c r="S887" i="11"/>
  <c r="R887" i="11"/>
  <c r="Q887" i="11"/>
  <c r="W886" i="11"/>
  <c r="V886" i="11"/>
  <c r="U886" i="11"/>
  <c r="T886" i="11"/>
  <c r="S886" i="11"/>
  <c r="R886" i="11"/>
  <c r="Q886" i="11"/>
  <c r="W885" i="11"/>
  <c r="V885" i="11"/>
  <c r="U885" i="11"/>
  <c r="T885" i="11"/>
  <c r="S885" i="11"/>
  <c r="R885" i="11"/>
  <c r="Q885" i="11"/>
  <c r="W884" i="11"/>
  <c r="V884" i="11"/>
  <c r="U884" i="11"/>
  <c r="T884" i="11"/>
  <c r="S884" i="11"/>
  <c r="R884" i="11"/>
  <c r="Q884" i="11"/>
  <c r="W883" i="11"/>
  <c r="V883" i="11"/>
  <c r="U883" i="11"/>
  <c r="T883" i="11"/>
  <c r="S883" i="11"/>
  <c r="R883" i="11"/>
  <c r="Q883" i="11"/>
  <c r="W882" i="11"/>
  <c r="V882" i="11"/>
  <c r="U882" i="11"/>
  <c r="T882" i="11"/>
  <c r="S882" i="11"/>
  <c r="R882" i="11"/>
  <c r="Q882" i="11"/>
  <c r="W881" i="11"/>
  <c r="V881" i="11"/>
  <c r="U881" i="11"/>
  <c r="T881" i="11"/>
  <c r="S881" i="11"/>
  <c r="R881" i="11"/>
  <c r="Q881" i="11"/>
  <c r="W880" i="11"/>
  <c r="V880" i="11"/>
  <c r="U880" i="11"/>
  <c r="T880" i="11"/>
  <c r="S880" i="11"/>
  <c r="R880" i="11"/>
  <c r="Q880" i="11"/>
  <c r="W879" i="11"/>
  <c r="V879" i="11"/>
  <c r="U879" i="11"/>
  <c r="T879" i="11"/>
  <c r="S879" i="11"/>
  <c r="R879" i="11"/>
  <c r="Q879" i="11"/>
  <c r="W878" i="11"/>
  <c r="V878" i="11"/>
  <c r="U878" i="11"/>
  <c r="T878" i="11"/>
  <c r="S878" i="11"/>
  <c r="R878" i="11"/>
  <c r="Q878" i="11"/>
  <c r="W877" i="11"/>
  <c r="V877" i="11"/>
  <c r="U877" i="11"/>
  <c r="T877" i="11"/>
  <c r="S877" i="11"/>
  <c r="R877" i="11"/>
  <c r="Q877" i="11"/>
  <c r="W876" i="11"/>
  <c r="V876" i="11"/>
  <c r="U876" i="11"/>
  <c r="T876" i="11"/>
  <c r="S876" i="11"/>
  <c r="R876" i="11"/>
  <c r="Q876" i="11"/>
  <c r="W875" i="11"/>
  <c r="V875" i="11"/>
  <c r="U875" i="11"/>
  <c r="T875" i="11"/>
  <c r="S875" i="11"/>
  <c r="R875" i="11"/>
  <c r="Q875" i="11"/>
  <c r="W874" i="11"/>
  <c r="V874" i="11"/>
  <c r="U874" i="11"/>
  <c r="T874" i="11"/>
  <c r="S874" i="11"/>
  <c r="R874" i="11"/>
  <c r="Q874" i="11"/>
  <c r="W873" i="11"/>
  <c r="V873" i="11"/>
  <c r="U873" i="11"/>
  <c r="T873" i="11"/>
  <c r="S873" i="11"/>
  <c r="R873" i="11"/>
  <c r="Q873" i="11"/>
  <c r="W872" i="11"/>
  <c r="V872" i="11"/>
  <c r="U872" i="11"/>
  <c r="T872" i="11"/>
  <c r="S872" i="11"/>
  <c r="R872" i="11"/>
  <c r="Q872" i="11"/>
  <c r="W871" i="11"/>
  <c r="V871" i="11"/>
  <c r="U871" i="11"/>
  <c r="T871" i="11"/>
  <c r="S871" i="11"/>
  <c r="R871" i="11"/>
  <c r="Q871" i="11"/>
  <c r="W870" i="11"/>
  <c r="V870" i="11"/>
  <c r="U870" i="11"/>
  <c r="T870" i="11"/>
  <c r="S870" i="11"/>
  <c r="R870" i="11"/>
  <c r="Q870" i="11"/>
  <c r="W869" i="11"/>
  <c r="V869" i="11"/>
  <c r="U869" i="11"/>
  <c r="T869" i="11"/>
  <c r="S869" i="11"/>
  <c r="R869" i="11"/>
  <c r="Q869" i="11"/>
  <c r="W868" i="11"/>
  <c r="V868" i="11"/>
  <c r="U868" i="11"/>
  <c r="T868" i="11"/>
  <c r="S868" i="11"/>
  <c r="R868" i="11"/>
  <c r="Q868" i="11"/>
  <c r="W867" i="11"/>
  <c r="V867" i="11"/>
  <c r="U867" i="11"/>
  <c r="T867" i="11"/>
  <c r="S867" i="11"/>
  <c r="R867" i="11"/>
  <c r="Q867" i="11"/>
  <c r="W866" i="11"/>
  <c r="V866" i="11"/>
  <c r="U866" i="11"/>
  <c r="T866" i="11"/>
  <c r="S866" i="11"/>
  <c r="R866" i="11"/>
  <c r="Q866" i="11"/>
  <c r="W865" i="11"/>
  <c r="V865" i="11"/>
  <c r="U865" i="11"/>
  <c r="T865" i="11"/>
  <c r="S865" i="11"/>
  <c r="R865" i="11"/>
  <c r="Q865" i="11"/>
  <c r="W864" i="11"/>
  <c r="V864" i="11"/>
  <c r="U864" i="11"/>
  <c r="T864" i="11"/>
  <c r="S864" i="11"/>
  <c r="R864" i="11"/>
  <c r="Q864" i="11"/>
  <c r="W863" i="11"/>
  <c r="V863" i="11"/>
  <c r="U863" i="11"/>
  <c r="T863" i="11"/>
  <c r="S863" i="11"/>
  <c r="R863" i="11"/>
  <c r="Q863" i="11"/>
  <c r="W862" i="11"/>
  <c r="V862" i="11"/>
  <c r="U862" i="11"/>
  <c r="T862" i="11"/>
  <c r="S862" i="11"/>
  <c r="R862" i="11"/>
  <c r="Q862" i="11"/>
  <c r="W861" i="11"/>
  <c r="V861" i="11"/>
  <c r="U861" i="11"/>
  <c r="T861" i="11"/>
  <c r="S861" i="11"/>
  <c r="R861" i="11"/>
  <c r="Q861" i="11"/>
  <c r="W860" i="11"/>
  <c r="V860" i="11"/>
  <c r="U860" i="11"/>
  <c r="T860" i="11"/>
  <c r="S860" i="11"/>
  <c r="R860" i="11"/>
  <c r="Q860" i="11"/>
  <c r="W859" i="11"/>
  <c r="V859" i="11"/>
  <c r="U859" i="11"/>
  <c r="T859" i="11"/>
  <c r="S859" i="11"/>
  <c r="R859" i="11"/>
  <c r="Q859" i="11"/>
  <c r="W858" i="11"/>
  <c r="V858" i="11"/>
  <c r="U858" i="11"/>
  <c r="T858" i="11"/>
  <c r="S858" i="11"/>
  <c r="R858" i="11"/>
  <c r="Q858" i="11"/>
  <c r="W857" i="11"/>
  <c r="V857" i="11"/>
  <c r="U857" i="11"/>
  <c r="T857" i="11"/>
  <c r="S857" i="11"/>
  <c r="R857" i="11"/>
  <c r="Q857" i="11"/>
  <c r="W856" i="11"/>
  <c r="V856" i="11"/>
  <c r="U856" i="11"/>
  <c r="T856" i="11"/>
  <c r="S856" i="11"/>
  <c r="R856" i="11"/>
  <c r="Q856" i="11"/>
  <c r="W855" i="11"/>
  <c r="V855" i="11"/>
  <c r="U855" i="11"/>
  <c r="T855" i="11"/>
  <c r="S855" i="11"/>
  <c r="R855" i="11"/>
  <c r="Q855" i="11"/>
  <c r="W854" i="11"/>
  <c r="V854" i="11"/>
  <c r="U854" i="11"/>
  <c r="T854" i="11"/>
  <c r="S854" i="11"/>
  <c r="R854" i="11"/>
  <c r="Q854" i="11"/>
  <c r="W853" i="11"/>
  <c r="V853" i="11"/>
  <c r="U853" i="11"/>
  <c r="T853" i="11"/>
  <c r="S853" i="11"/>
  <c r="R853" i="11"/>
  <c r="Q853" i="11"/>
  <c r="W852" i="11"/>
  <c r="V852" i="11"/>
  <c r="U852" i="11"/>
  <c r="T852" i="11"/>
  <c r="S852" i="11"/>
  <c r="R852" i="11"/>
  <c r="Q852" i="11"/>
  <c r="W851" i="11"/>
  <c r="V851" i="11"/>
  <c r="U851" i="11"/>
  <c r="T851" i="11"/>
  <c r="S851" i="11"/>
  <c r="R851" i="11"/>
  <c r="Q851" i="11"/>
  <c r="W850" i="11"/>
  <c r="V850" i="11"/>
  <c r="U850" i="11"/>
  <c r="T850" i="11"/>
  <c r="S850" i="11"/>
  <c r="R850" i="11"/>
  <c r="Q850" i="11"/>
  <c r="W849" i="11"/>
  <c r="V849" i="11"/>
  <c r="U849" i="11"/>
  <c r="T849" i="11"/>
  <c r="S849" i="11"/>
  <c r="R849" i="11"/>
  <c r="Q849" i="11"/>
  <c r="W848" i="11"/>
  <c r="V848" i="11"/>
  <c r="U848" i="11"/>
  <c r="T848" i="11"/>
  <c r="S848" i="11"/>
  <c r="R848" i="11"/>
  <c r="Q848" i="11"/>
  <c r="W847" i="11"/>
  <c r="V847" i="11"/>
  <c r="U847" i="11"/>
  <c r="T847" i="11"/>
  <c r="S847" i="11"/>
  <c r="R847" i="11"/>
  <c r="Q847" i="11"/>
  <c r="W846" i="11"/>
  <c r="V846" i="11"/>
  <c r="U846" i="11"/>
  <c r="T846" i="11"/>
  <c r="S846" i="11"/>
  <c r="R846" i="11"/>
  <c r="Q846" i="11"/>
  <c r="W845" i="11"/>
  <c r="V845" i="11"/>
  <c r="U845" i="11"/>
  <c r="T845" i="11"/>
  <c r="S845" i="11"/>
  <c r="R845" i="11"/>
  <c r="Q845" i="11"/>
  <c r="W844" i="11"/>
  <c r="V844" i="11"/>
  <c r="U844" i="11"/>
  <c r="T844" i="11"/>
  <c r="S844" i="11"/>
  <c r="R844" i="11"/>
  <c r="Q844" i="11"/>
  <c r="W843" i="11"/>
  <c r="V843" i="11"/>
  <c r="U843" i="11"/>
  <c r="T843" i="11"/>
  <c r="S843" i="11"/>
  <c r="R843" i="11"/>
  <c r="Q843" i="11"/>
  <c r="W842" i="11"/>
  <c r="V842" i="11"/>
  <c r="U842" i="11"/>
  <c r="T842" i="11"/>
  <c r="S842" i="11"/>
  <c r="R842" i="11"/>
  <c r="Q842" i="11"/>
  <c r="W841" i="11"/>
  <c r="V841" i="11"/>
  <c r="U841" i="11"/>
  <c r="T841" i="11"/>
  <c r="S841" i="11"/>
  <c r="R841" i="11"/>
  <c r="Q841" i="11"/>
  <c r="W840" i="11"/>
  <c r="V840" i="11"/>
  <c r="U840" i="11"/>
  <c r="T840" i="11"/>
  <c r="S840" i="11"/>
  <c r="R840" i="11"/>
  <c r="Q840" i="11"/>
  <c r="W839" i="11"/>
  <c r="V839" i="11"/>
  <c r="U839" i="11"/>
  <c r="T839" i="11"/>
  <c r="S839" i="11"/>
  <c r="R839" i="11"/>
  <c r="Q839" i="11"/>
  <c r="W838" i="11"/>
  <c r="V838" i="11"/>
  <c r="U838" i="11"/>
  <c r="T838" i="11"/>
  <c r="S838" i="11"/>
  <c r="R838" i="11"/>
  <c r="Q838" i="11"/>
  <c r="W837" i="11"/>
  <c r="V837" i="11"/>
  <c r="U837" i="11"/>
  <c r="T837" i="11"/>
  <c r="S837" i="11"/>
  <c r="R837" i="11"/>
  <c r="Q837" i="11"/>
  <c r="W836" i="11"/>
  <c r="V836" i="11"/>
  <c r="U836" i="11"/>
  <c r="T836" i="11"/>
  <c r="S836" i="11"/>
  <c r="R836" i="11"/>
  <c r="Q836" i="11"/>
  <c r="W835" i="11"/>
  <c r="V835" i="11"/>
  <c r="U835" i="11"/>
  <c r="T835" i="11"/>
  <c r="S835" i="11"/>
  <c r="R835" i="11"/>
  <c r="Q835" i="11"/>
  <c r="W834" i="11"/>
  <c r="V834" i="11"/>
  <c r="U834" i="11"/>
  <c r="T834" i="11"/>
  <c r="S834" i="11"/>
  <c r="R834" i="11"/>
  <c r="Q834" i="11"/>
  <c r="W833" i="11"/>
  <c r="V833" i="11"/>
  <c r="U833" i="11"/>
  <c r="T833" i="11"/>
  <c r="S833" i="11"/>
  <c r="R833" i="11"/>
  <c r="Q833" i="11"/>
  <c r="W832" i="11"/>
  <c r="V832" i="11"/>
  <c r="U832" i="11"/>
  <c r="T832" i="11"/>
  <c r="S832" i="11"/>
  <c r="R832" i="11"/>
  <c r="Q832" i="11"/>
  <c r="W831" i="11"/>
  <c r="V831" i="11"/>
  <c r="U831" i="11"/>
  <c r="T831" i="11"/>
  <c r="S831" i="11"/>
  <c r="R831" i="11"/>
  <c r="Q831" i="11"/>
  <c r="W830" i="11"/>
  <c r="V830" i="11"/>
  <c r="U830" i="11"/>
  <c r="T830" i="11"/>
  <c r="S830" i="11"/>
  <c r="R830" i="11"/>
  <c r="Q830" i="11"/>
  <c r="W829" i="11"/>
  <c r="V829" i="11"/>
  <c r="U829" i="11"/>
  <c r="T829" i="11"/>
  <c r="S829" i="11"/>
  <c r="R829" i="11"/>
  <c r="Q829" i="11"/>
  <c r="W828" i="11"/>
  <c r="V828" i="11"/>
  <c r="U828" i="11"/>
  <c r="T828" i="11"/>
  <c r="S828" i="11"/>
  <c r="R828" i="11"/>
  <c r="Q828" i="11"/>
  <c r="W827" i="11"/>
  <c r="V827" i="11"/>
  <c r="U827" i="11"/>
  <c r="T827" i="11"/>
  <c r="S827" i="11"/>
  <c r="R827" i="11"/>
  <c r="Q827" i="11"/>
  <c r="W826" i="11"/>
  <c r="V826" i="11"/>
  <c r="U826" i="11"/>
  <c r="T826" i="11"/>
  <c r="S826" i="11"/>
  <c r="R826" i="11"/>
  <c r="Q826" i="11"/>
  <c r="W825" i="11"/>
  <c r="V825" i="11"/>
  <c r="U825" i="11"/>
  <c r="T825" i="11"/>
  <c r="S825" i="11"/>
  <c r="R825" i="11"/>
  <c r="Q825" i="11"/>
  <c r="W824" i="11"/>
  <c r="V824" i="11"/>
  <c r="U824" i="11"/>
  <c r="T824" i="11"/>
  <c r="S824" i="11"/>
  <c r="R824" i="11"/>
  <c r="Q824" i="11"/>
  <c r="W823" i="11"/>
  <c r="V823" i="11"/>
  <c r="U823" i="11"/>
  <c r="T823" i="11"/>
  <c r="S823" i="11"/>
  <c r="R823" i="11"/>
  <c r="Q823" i="11"/>
  <c r="W822" i="11"/>
  <c r="V822" i="11"/>
  <c r="U822" i="11"/>
  <c r="T822" i="11"/>
  <c r="S822" i="11"/>
  <c r="R822" i="11"/>
  <c r="Q822" i="11"/>
  <c r="W821" i="11"/>
  <c r="V821" i="11"/>
  <c r="U821" i="11"/>
  <c r="T821" i="11"/>
  <c r="S821" i="11"/>
  <c r="R821" i="11"/>
  <c r="Q821" i="11"/>
  <c r="W820" i="11"/>
  <c r="V820" i="11"/>
  <c r="U820" i="11"/>
  <c r="T820" i="11"/>
  <c r="S820" i="11"/>
  <c r="R820" i="11"/>
  <c r="Q820" i="11"/>
  <c r="W819" i="11"/>
  <c r="V819" i="11"/>
  <c r="U819" i="11"/>
  <c r="T819" i="11"/>
  <c r="S819" i="11"/>
  <c r="R819" i="11"/>
  <c r="Q819" i="11"/>
  <c r="W818" i="11"/>
  <c r="V818" i="11"/>
  <c r="U818" i="11"/>
  <c r="T818" i="11"/>
  <c r="S818" i="11"/>
  <c r="R818" i="11"/>
  <c r="Q818" i="11"/>
  <c r="W817" i="11"/>
  <c r="V817" i="11"/>
  <c r="U817" i="11"/>
  <c r="T817" i="11"/>
  <c r="S817" i="11"/>
  <c r="R817" i="11"/>
  <c r="Q817" i="11"/>
  <c r="W816" i="11"/>
  <c r="V816" i="11"/>
  <c r="U816" i="11"/>
  <c r="T816" i="11"/>
  <c r="S816" i="11"/>
  <c r="R816" i="11"/>
  <c r="Q816" i="11"/>
  <c r="W815" i="11"/>
  <c r="V815" i="11"/>
  <c r="U815" i="11"/>
  <c r="T815" i="11"/>
  <c r="S815" i="11"/>
  <c r="R815" i="11"/>
  <c r="Q815" i="11"/>
  <c r="W814" i="11"/>
  <c r="V814" i="11"/>
  <c r="U814" i="11"/>
  <c r="T814" i="11"/>
  <c r="S814" i="11"/>
  <c r="R814" i="11"/>
  <c r="Q814" i="11"/>
  <c r="W813" i="11"/>
  <c r="V813" i="11"/>
  <c r="U813" i="11"/>
  <c r="T813" i="11"/>
  <c r="S813" i="11"/>
  <c r="R813" i="11"/>
  <c r="Q813" i="11"/>
  <c r="W812" i="11"/>
  <c r="V812" i="11"/>
  <c r="U812" i="11"/>
  <c r="T812" i="11"/>
  <c r="S812" i="11"/>
  <c r="R812" i="11"/>
  <c r="Q812" i="11"/>
  <c r="W811" i="11"/>
  <c r="V811" i="11"/>
  <c r="U811" i="11"/>
  <c r="T811" i="11"/>
  <c r="S811" i="11"/>
  <c r="R811" i="11"/>
  <c r="Q811" i="11"/>
  <c r="W810" i="11"/>
  <c r="V810" i="11"/>
  <c r="U810" i="11"/>
  <c r="T810" i="11"/>
  <c r="S810" i="11"/>
  <c r="R810" i="11"/>
  <c r="Q810" i="11"/>
  <c r="W809" i="11"/>
  <c r="V809" i="11"/>
  <c r="U809" i="11"/>
  <c r="T809" i="11"/>
  <c r="S809" i="11"/>
  <c r="R809" i="11"/>
  <c r="Q809" i="11"/>
  <c r="W808" i="11"/>
  <c r="V808" i="11"/>
  <c r="U808" i="11"/>
  <c r="T808" i="11"/>
  <c r="S808" i="11"/>
  <c r="R808" i="11"/>
  <c r="Q808" i="11"/>
  <c r="W807" i="11"/>
  <c r="V807" i="11"/>
  <c r="U807" i="11"/>
  <c r="T807" i="11"/>
  <c r="S807" i="11"/>
  <c r="R807" i="11"/>
  <c r="Q807" i="11"/>
  <c r="W806" i="11"/>
  <c r="V806" i="11"/>
  <c r="U806" i="11"/>
  <c r="T806" i="11"/>
  <c r="S806" i="11"/>
  <c r="R806" i="11"/>
  <c r="Q806" i="11"/>
  <c r="W805" i="11"/>
  <c r="V805" i="11"/>
  <c r="U805" i="11"/>
  <c r="T805" i="11"/>
  <c r="S805" i="11"/>
  <c r="R805" i="11"/>
  <c r="Q805" i="11"/>
  <c r="W804" i="11"/>
  <c r="V804" i="11"/>
  <c r="U804" i="11"/>
  <c r="T804" i="11"/>
  <c r="S804" i="11"/>
  <c r="R804" i="11"/>
  <c r="Q804" i="11"/>
  <c r="W803" i="11"/>
  <c r="V803" i="11"/>
  <c r="U803" i="11"/>
  <c r="T803" i="11"/>
  <c r="S803" i="11"/>
  <c r="R803" i="11"/>
  <c r="Q803" i="11"/>
  <c r="W802" i="11"/>
  <c r="V802" i="11"/>
  <c r="U802" i="11"/>
  <c r="T802" i="11"/>
  <c r="S802" i="11"/>
  <c r="R802" i="11"/>
  <c r="Q802" i="11"/>
  <c r="W801" i="11"/>
  <c r="V801" i="11"/>
  <c r="U801" i="11"/>
  <c r="T801" i="11"/>
  <c r="S801" i="11"/>
  <c r="R801" i="11"/>
  <c r="Q801" i="11"/>
  <c r="W800" i="11"/>
  <c r="V800" i="11"/>
  <c r="U800" i="11"/>
  <c r="T800" i="11"/>
  <c r="S800" i="11"/>
  <c r="R800" i="11"/>
  <c r="Q800" i="11"/>
  <c r="W799" i="11"/>
  <c r="V799" i="11"/>
  <c r="U799" i="11"/>
  <c r="T799" i="11"/>
  <c r="S799" i="11"/>
  <c r="R799" i="11"/>
  <c r="Q799" i="11"/>
  <c r="W798" i="11"/>
  <c r="V798" i="11"/>
  <c r="U798" i="11"/>
  <c r="T798" i="11"/>
  <c r="S798" i="11"/>
  <c r="R798" i="11"/>
  <c r="Q798" i="11"/>
  <c r="W797" i="11"/>
  <c r="V797" i="11"/>
  <c r="U797" i="11"/>
  <c r="T797" i="11"/>
  <c r="S797" i="11"/>
  <c r="R797" i="11"/>
  <c r="Q797" i="11"/>
  <c r="W796" i="11"/>
  <c r="V796" i="11"/>
  <c r="U796" i="11"/>
  <c r="T796" i="11"/>
  <c r="S796" i="11"/>
  <c r="R796" i="11"/>
  <c r="Q796" i="11"/>
  <c r="W795" i="11"/>
  <c r="V795" i="11"/>
  <c r="U795" i="11"/>
  <c r="T795" i="11"/>
  <c r="S795" i="11"/>
  <c r="R795" i="11"/>
  <c r="Q795" i="11"/>
  <c r="W794" i="11"/>
  <c r="V794" i="11"/>
  <c r="U794" i="11"/>
  <c r="T794" i="11"/>
  <c r="S794" i="11"/>
  <c r="R794" i="11"/>
  <c r="Q794" i="11"/>
  <c r="W793" i="11"/>
  <c r="V793" i="11"/>
  <c r="U793" i="11"/>
  <c r="T793" i="11"/>
  <c r="S793" i="11"/>
  <c r="R793" i="11"/>
  <c r="Q793" i="11"/>
  <c r="W792" i="11"/>
  <c r="V792" i="11"/>
  <c r="U792" i="11"/>
  <c r="T792" i="11"/>
  <c r="S792" i="11"/>
  <c r="R792" i="11"/>
  <c r="Q792" i="11"/>
  <c r="W791" i="11"/>
  <c r="V791" i="11"/>
  <c r="U791" i="11"/>
  <c r="T791" i="11"/>
  <c r="S791" i="11"/>
  <c r="R791" i="11"/>
  <c r="Q791" i="11"/>
  <c r="W790" i="11"/>
  <c r="V790" i="11"/>
  <c r="U790" i="11"/>
  <c r="T790" i="11"/>
  <c r="S790" i="11"/>
  <c r="R790" i="11"/>
  <c r="Q790" i="11"/>
  <c r="W789" i="11"/>
  <c r="V789" i="11"/>
  <c r="U789" i="11"/>
  <c r="T789" i="11"/>
  <c r="S789" i="11"/>
  <c r="R789" i="11"/>
  <c r="Q789" i="11"/>
  <c r="W788" i="11"/>
  <c r="V788" i="11"/>
  <c r="U788" i="11"/>
  <c r="T788" i="11"/>
  <c r="S788" i="11"/>
  <c r="R788" i="11"/>
  <c r="Q788" i="11"/>
  <c r="W787" i="11"/>
  <c r="V787" i="11"/>
  <c r="U787" i="11"/>
  <c r="T787" i="11"/>
  <c r="S787" i="11"/>
  <c r="R787" i="11"/>
  <c r="Q787" i="11"/>
  <c r="W786" i="11"/>
  <c r="V786" i="11"/>
  <c r="U786" i="11"/>
  <c r="T786" i="11"/>
  <c r="S786" i="11"/>
  <c r="R786" i="11"/>
  <c r="Q786" i="11"/>
  <c r="W785" i="11"/>
  <c r="V785" i="11"/>
  <c r="U785" i="11"/>
  <c r="T785" i="11"/>
  <c r="S785" i="11"/>
  <c r="R785" i="11"/>
  <c r="Q785" i="11"/>
  <c r="W784" i="11"/>
  <c r="V784" i="11"/>
  <c r="U784" i="11"/>
  <c r="T784" i="11"/>
  <c r="S784" i="11"/>
  <c r="R784" i="11"/>
  <c r="Q784" i="11"/>
  <c r="W783" i="11"/>
  <c r="V783" i="11"/>
  <c r="U783" i="11"/>
  <c r="T783" i="11"/>
  <c r="S783" i="11"/>
  <c r="R783" i="11"/>
  <c r="Q783" i="11"/>
  <c r="W782" i="11"/>
  <c r="V782" i="11"/>
  <c r="U782" i="11"/>
  <c r="T782" i="11"/>
  <c r="S782" i="11"/>
  <c r="R782" i="11"/>
  <c r="Q782" i="11"/>
  <c r="W781" i="11"/>
  <c r="V781" i="11"/>
  <c r="U781" i="11"/>
  <c r="T781" i="11"/>
  <c r="S781" i="11"/>
  <c r="R781" i="11"/>
  <c r="Q781" i="11"/>
  <c r="W780" i="11"/>
  <c r="V780" i="11"/>
  <c r="U780" i="11"/>
  <c r="T780" i="11"/>
  <c r="S780" i="11"/>
  <c r="R780" i="11"/>
  <c r="Q780" i="11"/>
  <c r="W779" i="11"/>
  <c r="V779" i="11"/>
  <c r="U779" i="11"/>
  <c r="T779" i="11"/>
  <c r="S779" i="11"/>
  <c r="R779" i="11"/>
  <c r="Q779" i="11"/>
  <c r="W778" i="11"/>
  <c r="V778" i="11"/>
  <c r="U778" i="11"/>
  <c r="T778" i="11"/>
  <c r="S778" i="11"/>
  <c r="R778" i="11"/>
  <c r="Q778" i="11"/>
  <c r="W777" i="11"/>
  <c r="V777" i="11"/>
  <c r="U777" i="11"/>
  <c r="T777" i="11"/>
  <c r="S777" i="11"/>
  <c r="R777" i="11"/>
  <c r="Q777" i="11"/>
  <c r="W776" i="11"/>
  <c r="V776" i="11"/>
  <c r="U776" i="11"/>
  <c r="T776" i="11"/>
  <c r="S776" i="11"/>
  <c r="R776" i="11"/>
  <c r="Q776" i="11"/>
  <c r="W775" i="11"/>
  <c r="V775" i="11"/>
  <c r="U775" i="11"/>
  <c r="T775" i="11"/>
  <c r="S775" i="11"/>
  <c r="R775" i="11"/>
  <c r="Q775" i="11"/>
  <c r="W774" i="11"/>
  <c r="V774" i="11"/>
  <c r="U774" i="11"/>
  <c r="T774" i="11"/>
  <c r="S774" i="11"/>
  <c r="R774" i="11"/>
  <c r="Q774" i="11"/>
  <c r="W773" i="11"/>
  <c r="V773" i="11"/>
  <c r="U773" i="11"/>
  <c r="T773" i="11"/>
  <c r="S773" i="11"/>
  <c r="R773" i="11"/>
  <c r="Q773" i="11"/>
  <c r="W772" i="11"/>
  <c r="V772" i="11"/>
  <c r="U772" i="11"/>
  <c r="T772" i="11"/>
  <c r="S772" i="11"/>
  <c r="R772" i="11"/>
  <c r="Q772" i="11"/>
  <c r="W771" i="11"/>
  <c r="V771" i="11"/>
  <c r="U771" i="11"/>
  <c r="T771" i="11"/>
  <c r="S771" i="11"/>
  <c r="R771" i="11"/>
  <c r="Q771" i="11"/>
  <c r="W770" i="11"/>
  <c r="V770" i="11"/>
  <c r="U770" i="11"/>
  <c r="T770" i="11"/>
  <c r="S770" i="11"/>
  <c r="R770" i="11"/>
  <c r="Q770" i="11"/>
  <c r="W769" i="11"/>
  <c r="V769" i="11"/>
  <c r="U769" i="11"/>
  <c r="T769" i="11"/>
  <c r="S769" i="11"/>
  <c r="R769" i="11"/>
  <c r="Q769" i="11"/>
  <c r="W768" i="11"/>
  <c r="V768" i="11"/>
  <c r="U768" i="11"/>
  <c r="T768" i="11"/>
  <c r="S768" i="11"/>
  <c r="R768" i="11"/>
  <c r="Q768" i="11"/>
  <c r="W767" i="11"/>
  <c r="V767" i="11"/>
  <c r="U767" i="11"/>
  <c r="T767" i="11"/>
  <c r="S767" i="11"/>
  <c r="R767" i="11"/>
  <c r="Q767" i="11"/>
  <c r="W766" i="11"/>
  <c r="V766" i="11"/>
  <c r="U766" i="11"/>
  <c r="T766" i="11"/>
  <c r="S766" i="11"/>
  <c r="R766" i="11"/>
  <c r="Q766" i="11"/>
  <c r="W765" i="11"/>
  <c r="V765" i="11"/>
  <c r="U765" i="11"/>
  <c r="T765" i="11"/>
  <c r="S765" i="11"/>
  <c r="R765" i="11"/>
  <c r="Q765" i="11"/>
  <c r="W764" i="11"/>
  <c r="V764" i="11"/>
  <c r="U764" i="11"/>
  <c r="T764" i="11"/>
  <c r="S764" i="11"/>
  <c r="R764" i="11"/>
  <c r="Q764" i="11"/>
  <c r="W763" i="11"/>
  <c r="V763" i="11"/>
  <c r="U763" i="11"/>
  <c r="T763" i="11"/>
  <c r="S763" i="11"/>
  <c r="R763" i="11"/>
  <c r="Q763" i="11"/>
  <c r="W762" i="11"/>
  <c r="V762" i="11"/>
  <c r="U762" i="11"/>
  <c r="T762" i="11"/>
  <c r="S762" i="11"/>
  <c r="R762" i="11"/>
  <c r="Q762" i="11"/>
  <c r="W761" i="11"/>
  <c r="V761" i="11"/>
  <c r="U761" i="11"/>
  <c r="T761" i="11"/>
  <c r="S761" i="11"/>
  <c r="R761" i="11"/>
  <c r="Q761" i="11"/>
  <c r="W760" i="11"/>
  <c r="V760" i="11"/>
  <c r="U760" i="11"/>
  <c r="T760" i="11"/>
  <c r="S760" i="11"/>
  <c r="R760" i="11"/>
  <c r="Q760" i="11"/>
  <c r="W759" i="11"/>
  <c r="V759" i="11"/>
  <c r="U759" i="11"/>
  <c r="T759" i="11"/>
  <c r="S759" i="11"/>
  <c r="R759" i="11"/>
  <c r="Q759" i="11"/>
  <c r="W758" i="11"/>
  <c r="V758" i="11"/>
  <c r="U758" i="11"/>
  <c r="T758" i="11"/>
  <c r="S758" i="11"/>
  <c r="R758" i="11"/>
  <c r="Q758" i="11"/>
  <c r="W757" i="11"/>
  <c r="V757" i="11"/>
  <c r="U757" i="11"/>
  <c r="T757" i="11"/>
  <c r="S757" i="11"/>
  <c r="R757" i="11"/>
  <c r="Q757" i="11"/>
  <c r="W756" i="11"/>
  <c r="V756" i="11"/>
  <c r="U756" i="11"/>
  <c r="T756" i="11"/>
  <c r="S756" i="11"/>
  <c r="R756" i="11"/>
  <c r="Q756" i="11"/>
  <c r="W755" i="11"/>
  <c r="V755" i="11"/>
  <c r="U755" i="11"/>
  <c r="T755" i="11"/>
  <c r="S755" i="11"/>
  <c r="R755" i="11"/>
  <c r="Q755" i="11"/>
  <c r="W754" i="11"/>
  <c r="V754" i="11"/>
  <c r="U754" i="11"/>
  <c r="T754" i="11"/>
  <c r="S754" i="11"/>
  <c r="R754" i="11"/>
  <c r="Q754" i="11"/>
  <c r="W753" i="11"/>
  <c r="V753" i="11"/>
  <c r="U753" i="11"/>
  <c r="T753" i="11"/>
  <c r="S753" i="11"/>
  <c r="R753" i="11"/>
  <c r="Q753" i="11"/>
  <c r="W752" i="11"/>
  <c r="V752" i="11"/>
  <c r="U752" i="11"/>
  <c r="T752" i="11"/>
  <c r="S752" i="11"/>
  <c r="R752" i="11"/>
  <c r="Q752" i="11"/>
  <c r="W751" i="11"/>
  <c r="V751" i="11"/>
  <c r="U751" i="11"/>
  <c r="T751" i="11"/>
  <c r="S751" i="11"/>
  <c r="R751" i="11"/>
  <c r="Q751" i="11"/>
  <c r="W750" i="11"/>
  <c r="V750" i="11"/>
  <c r="U750" i="11"/>
  <c r="T750" i="11"/>
  <c r="S750" i="11"/>
  <c r="R750" i="11"/>
  <c r="Q750" i="11"/>
  <c r="W749" i="11"/>
  <c r="V749" i="11"/>
  <c r="U749" i="11"/>
  <c r="T749" i="11"/>
  <c r="S749" i="11"/>
  <c r="R749" i="11"/>
  <c r="Q749" i="11"/>
  <c r="W748" i="11"/>
  <c r="V748" i="11"/>
  <c r="U748" i="11"/>
  <c r="T748" i="11"/>
  <c r="S748" i="11"/>
  <c r="R748" i="11"/>
  <c r="Q748" i="11"/>
  <c r="W747" i="11"/>
  <c r="V747" i="11"/>
  <c r="U747" i="11"/>
  <c r="T747" i="11"/>
  <c r="S747" i="11"/>
  <c r="R747" i="11"/>
  <c r="Q747" i="11"/>
  <c r="W746" i="11"/>
  <c r="V746" i="11"/>
  <c r="U746" i="11"/>
  <c r="T746" i="11"/>
  <c r="S746" i="11"/>
  <c r="R746" i="11"/>
  <c r="Q746" i="11"/>
  <c r="W745" i="11"/>
  <c r="V745" i="11"/>
  <c r="U745" i="11"/>
  <c r="T745" i="11"/>
  <c r="S745" i="11"/>
  <c r="R745" i="11"/>
  <c r="Q745" i="11"/>
  <c r="W744" i="11"/>
  <c r="V744" i="11"/>
  <c r="U744" i="11"/>
  <c r="T744" i="11"/>
  <c r="S744" i="11"/>
  <c r="R744" i="11"/>
  <c r="Q744" i="11"/>
  <c r="W743" i="11"/>
  <c r="V743" i="11"/>
  <c r="U743" i="11"/>
  <c r="T743" i="11"/>
  <c r="S743" i="11"/>
  <c r="R743" i="11"/>
  <c r="Q743" i="11"/>
  <c r="W742" i="11"/>
  <c r="V742" i="11"/>
  <c r="U742" i="11"/>
  <c r="T742" i="11"/>
  <c r="S742" i="11"/>
  <c r="R742" i="11"/>
  <c r="Q742" i="11"/>
  <c r="W741" i="11"/>
  <c r="V741" i="11"/>
  <c r="U741" i="11"/>
  <c r="T741" i="11"/>
  <c r="S741" i="11"/>
  <c r="R741" i="11"/>
  <c r="Q741" i="11"/>
  <c r="W740" i="11"/>
  <c r="V740" i="11"/>
  <c r="U740" i="11"/>
  <c r="T740" i="11"/>
  <c r="S740" i="11"/>
  <c r="R740" i="11"/>
  <c r="Q740" i="11"/>
  <c r="W739" i="11"/>
  <c r="V739" i="11"/>
  <c r="U739" i="11"/>
  <c r="T739" i="11"/>
  <c r="S739" i="11"/>
  <c r="R739" i="11"/>
  <c r="Q739" i="11"/>
  <c r="W738" i="11"/>
  <c r="V738" i="11"/>
  <c r="U738" i="11"/>
  <c r="T738" i="11"/>
  <c r="S738" i="11"/>
  <c r="R738" i="11"/>
  <c r="Q738" i="11"/>
  <c r="W737" i="11"/>
  <c r="V737" i="11"/>
  <c r="U737" i="11"/>
  <c r="T737" i="11"/>
  <c r="S737" i="11"/>
  <c r="R737" i="11"/>
  <c r="Q737" i="11"/>
  <c r="W736" i="11"/>
  <c r="V736" i="11"/>
  <c r="U736" i="11"/>
  <c r="T736" i="11"/>
  <c r="S736" i="11"/>
  <c r="R736" i="11"/>
  <c r="Q736" i="11"/>
  <c r="W735" i="11"/>
  <c r="V735" i="11"/>
  <c r="U735" i="11"/>
  <c r="T735" i="11"/>
  <c r="S735" i="11"/>
  <c r="R735" i="11"/>
  <c r="Q735" i="11"/>
  <c r="W734" i="11"/>
  <c r="V734" i="11"/>
  <c r="U734" i="11"/>
  <c r="T734" i="11"/>
  <c r="S734" i="11"/>
  <c r="R734" i="11"/>
  <c r="Q734" i="11"/>
  <c r="W733" i="11"/>
  <c r="V733" i="11"/>
  <c r="U733" i="11"/>
  <c r="T733" i="11"/>
  <c r="S733" i="11"/>
  <c r="R733" i="11"/>
  <c r="Q733" i="11"/>
  <c r="W732" i="11"/>
  <c r="V732" i="11"/>
  <c r="U732" i="11"/>
  <c r="T732" i="11"/>
  <c r="S732" i="11"/>
  <c r="R732" i="11"/>
  <c r="Q732" i="11"/>
  <c r="W731" i="11"/>
  <c r="V731" i="11"/>
  <c r="U731" i="11"/>
  <c r="T731" i="11"/>
  <c r="S731" i="11"/>
  <c r="R731" i="11"/>
  <c r="Q731" i="11"/>
  <c r="W730" i="11"/>
  <c r="V730" i="11"/>
  <c r="U730" i="11"/>
  <c r="T730" i="11"/>
  <c r="S730" i="11"/>
  <c r="R730" i="11"/>
  <c r="Q730" i="11"/>
  <c r="W729" i="11"/>
  <c r="V729" i="11"/>
  <c r="U729" i="11"/>
  <c r="T729" i="11"/>
  <c r="S729" i="11"/>
  <c r="R729" i="11"/>
  <c r="Q729" i="11"/>
  <c r="W728" i="11"/>
  <c r="V728" i="11"/>
  <c r="U728" i="11"/>
  <c r="T728" i="11"/>
  <c r="S728" i="11"/>
  <c r="R728" i="11"/>
  <c r="Q728" i="11"/>
  <c r="W727" i="11"/>
  <c r="V727" i="11"/>
  <c r="U727" i="11"/>
  <c r="T727" i="11"/>
  <c r="S727" i="11"/>
  <c r="R727" i="11"/>
  <c r="Q727" i="11"/>
  <c r="W726" i="11"/>
  <c r="V726" i="11"/>
  <c r="U726" i="11"/>
  <c r="T726" i="11"/>
  <c r="S726" i="11"/>
  <c r="R726" i="11"/>
  <c r="Q726" i="11"/>
  <c r="W725" i="11"/>
  <c r="V725" i="11"/>
  <c r="U725" i="11"/>
  <c r="T725" i="11"/>
  <c r="S725" i="11"/>
  <c r="R725" i="11"/>
  <c r="Q725" i="11"/>
  <c r="W724" i="11"/>
  <c r="V724" i="11"/>
  <c r="U724" i="11"/>
  <c r="T724" i="11"/>
  <c r="S724" i="11"/>
  <c r="R724" i="11"/>
  <c r="Q724" i="11"/>
  <c r="W723" i="11"/>
  <c r="V723" i="11"/>
  <c r="U723" i="11"/>
  <c r="T723" i="11"/>
  <c r="S723" i="11"/>
  <c r="R723" i="11"/>
  <c r="Q723" i="11"/>
  <c r="W722" i="11"/>
  <c r="V722" i="11"/>
  <c r="U722" i="11"/>
  <c r="T722" i="11"/>
  <c r="S722" i="11"/>
  <c r="R722" i="11"/>
  <c r="Q722" i="11"/>
  <c r="W721" i="11"/>
  <c r="V721" i="11"/>
  <c r="U721" i="11"/>
  <c r="T721" i="11"/>
  <c r="S721" i="11"/>
  <c r="R721" i="11"/>
  <c r="Q721" i="11"/>
  <c r="W720" i="11"/>
  <c r="V720" i="11"/>
  <c r="U720" i="11"/>
  <c r="T720" i="11"/>
  <c r="S720" i="11"/>
  <c r="R720" i="11"/>
  <c r="Q720" i="11"/>
  <c r="W719" i="11"/>
  <c r="V719" i="11"/>
  <c r="U719" i="11"/>
  <c r="T719" i="11"/>
  <c r="S719" i="11"/>
  <c r="R719" i="11"/>
  <c r="Q719" i="11"/>
  <c r="W718" i="11"/>
  <c r="V718" i="11"/>
  <c r="U718" i="11"/>
  <c r="T718" i="11"/>
  <c r="S718" i="11"/>
  <c r="R718" i="11"/>
  <c r="Q718" i="11"/>
  <c r="W717" i="11"/>
  <c r="V717" i="11"/>
  <c r="U717" i="11"/>
  <c r="T717" i="11"/>
  <c r="S717" i="11"/>
  <c r="R717" i="11"/>
  <c r="Q717" i="11"/>
  <c r="W716" i="11"/>
  <c r="V716" i="11"/>
  <c r="U716" i="11"/>
  <c r="T716" i="11"/>
  <c r="S716" i="11"/>
  <c r="R716" i="11"/>
  <c r="Q716" i="11"/>
  <c r="W715" i="11"/>
  <c r="V715" i="11"/>
  <c r="U715" i="11"/>
  <c r="T715" i="11"/>
  <c r="S715" i="11"/>
  <c r="R715" i="11"/>
  <c r="Q715" i="11"/>
  <c r="W714" i="11"/>
  <c r="V714" i="11"/>
  <c r="U714" i="11"/>
  <c r="T714" i="11"/>
  <c r="S714" i="11"/>
  <c r="R714" i="11"/>
  <c r="Q714" i="11"/>
  <c r="W713" i="11"/>
  <c r="V713" i="11"/>
  <c r="U713" i="11"/>
  <c r="T713" i="11"/>
  <c r="S713" i="11"/>
  <c r="R713" i="11"/>
  <c r="Q713" i="11"/>
  <c r="W712" i="11"/>
  <c r="V712" i="11"/>
  <c r="U712" i="11"/>
  <c r="T712" i="11"/>
  <c r="S712" i="11"/>
  <c r="R712" i="11"/>
  <c r="Q712" i="11"/>
  <c r="W711" i="11"/>
  <c r="V711" i="11"/>
  <c r="U711" i="11"/>
  <c r="T711" i="11"/>
  <c r="S711" i="11"/>
  <c r="R711" i="11"/>
  <c r="Q711" i="11"/>
  <c r="W710" i="11"/>
  <c r="V710" i="11"/>
  <c r="U710" i="11"/>
  <c r="T710" i="11"/>
  <c r="S710" i="11"/>
  <c r="R710" i="11"/>
  <c r="Q710" i="11"/>
  <c r="W709" i="11"/>
  <c r="V709" i="11"/>
  <c r="U709" i="11"/>
  <c r="T709" i="11"/>
  <c r="S709" i="11"/>
  <c r="R709" i="11"/>
  <c r="Q709" i="11"/>
  <c r="W708" i="11"/>
  <c r="V708" i="11"/>
  <c r="U708" i="11"/>
  <c r="T708" i="11"/>
  <c r="S708" i="11"/>
  <c r="R708" i="11"/>
  <c r="Q708" i="11"/>
  <c r="W707" i="11"/>
  <c r="V707" i="11"/>
  <c r="U707" i="11"/>
  <c r="T707" i="11"/>
  <c r="S707" i="11"/>
  <c r="R707" i="11"/>
  <c r="Q707" i="11"/>
  <c r="W706" i="11"/>
  <c r="V706" i="11"/>
  <c r="U706" i="11"/>
  <c r="T706" i="11"/>
  <c r="S706" i="11"/>
  <c r="R706" i="11"/>
  <c r="Q706" i="11"/>
  <c r="W705" i="11"/>
  <c r="V705" i="11"/>
  <c r="U705" i="11"/>
  <c r="T705" i="11"/>
  <c r="S705" i="11"/>
  <c r="R705" i="11"/>
  <c r="Q705" i="11"/>
  <c r="W704" i="11"/>
  <c r="V704" i="11"/>
  <c r="U704" i="11"/>
  <c r="T704" i="11"/>
  <c r="S704" i="11"/>
  <c r="R704" i="11"/>
  <c r="Q704" i="11"/>
  <c r="W703" i="11"/>
  <c r="V703" i="11"/>
  <c r="U703" i="11"/>
  <c r="T703" i="11"/>
  <c r="S703" i="11"/>
  <c r="R703" i="11"/>
  <c r="Q703" i="11"/>
  <c r="W702" i="11"/>
  <c r="V702" i="11"/>
  <c r="U702" i="11"/>
  <c r="T702" i="11"/>
  <c r="S702" i="11"/>
  <c r="R702" i="11"/>
  <c r="Q702" i="11"/>
  <c r="W701" i="11"/>
  <c r="V701" i="11"/>
  <c r="U701" i="11"/>
  <c r="T701" i="11"/>
  <c r="S701" i="11"/>
  <c r="R701" i="11"/>
  <c r="Q701" i="11"/>
  <c r="W700" i="11"/>
  <c r="V700" i="11"/>
  <c r="U700" i="11"/>
  <c r="T700" i="11"/>
  <c r="S700" i="11"/>
  <c r="R700" i="11"/>
  <c r="Q700" i="11"/>
  <c r="W699" i="11"/>
  <c r="V699" i="11"/>
  <c r="U699" i="11"/>
  <c r="T699" i="11"/>
  <c r="S699" i="11"/>
  <c r="R699" i="11"/>
  <c r="Q699" i="11"/>
  <c r="W698" i="11"/>
  <c r="V698" i="11"/>
  <c r="U698" i="11"/>
  <c r="T698" i="11"/>
  <c r="S698" i="11"/>
  <c r="R698" i="11"/>
  <c r="Q698" i="11"/>
  <c r="W697" i="11"/>
  <c r="V697" i="11"/>
  <c r="U697" i="11"/>
  <c r="T697" i="11"/>
  <c r="S697" i="11"/>
  <c r="R697" i="11"/>
  <c r="Q697" i="11"/>
  <c r="W696" i="11"/>
  <c r="V696" i="11"/>
  <c r="U696" i="11"/>
  <c r="T696" i="11"/>
  <c r="S696" i="11"/>
  <c r="R696" i="11"/>
  <c r="Q696" i="11"/>
  <c r="W695" i="11"/>
  <c r="V695" i="11"/>
  <c r="U695" i="11"/>
  <c r="T695" i="11"/>
  <c r="S695" i="11"/>
  <c r="R695" i="11"/>
  <c r="Q695" i="11"/>
  <c r="W694" i="11"/>
  <c r="V694" i="11"/>
  <c r="U694" i="11"/>
  <c r="T694" i="11"/>
  <c r="S694" i="11"/>
  <c r="R694" i="11"/>
  <c r="Q694" i="11"/>
  <c r="W693" i="11"/>
  <c r="V693" i="11"/>
  <c r="U693" i="11"/>
  <c r="T693" i="11"/>
  <c r="S693" i="11"/>
  <c r="R693" i="11"/>
  <c r="Q693" i="11"/>
  <c r="W692" i="11"/>
  <c r="V692" i="11"/>
  <c r="U692" i="11"/>
  <c r="T692" i="11"/>
  <c r="S692" i="11"/>
  <c r="R692" i="11"/>
  <c r="Q692" i="11"/>
  <c r="W691" i="11"/>
  <c r="V691" i="11"/>
  <c r="U691" i="11"/>
  <c r="T691" i="11"/>
  <c r="S691" i="11"/>
  <c r="R691" i="11"/>
  <c r="Q691" i="11"/>
  <c r="W690" i="11"/>
  <c r="V690" i="11"/>
  <c r="U690" i="11"/>
  <c r="T690" i="11"/>
  <c r="S690" i="11"/>
  <c r="R690" i="11"/>
  <c r="Q690" i="11"/>
  <c r="W689" i="11"/>
  <c r="V689" i="11"/>
  <c r="U689" i="11"/>
  <c r="T689" i="11"/>
  <c r="S689" i="11"/>
  <c r="R689" i="11"/>
  <c r="Q689" i="11"/>
  <c r="W688" i="11"/>
  <c r="V688" i="11"/>
  <c r="U688" i="11"/>
  <c r="T688" i="11"/>
  <c r="S688" i="11"/>
  <c r="R688" i="11"/>
  <c r="Q688" i="11"/>
  <c r="W687" i="11"/>
  <c r="V687" i="11"/>
  <c r="U687" i="11"/>
  <c r="T687" i="11"/>
  <c r="S687" i="11"/>
  <c r="R687" i="11"/>
  <c r="Q687" i="11"/>
  <c r="W686" i="11"/>
  <c r="V686" i="11"/>
  <c r="U686" i="11"/>
  <c r="T686" i="11"/>
  <c r="S686" i="11"/>
  <c r="R686" i="11"/>
  <c r="Q686" i="11"/>
  <c r="W685" i="11"/>
  <c r="V685" i="11"/>
  <c r="U685" i="11"/>
  <c r="T685" i="11"/>
  <c r="S685" i="11"/>
  <c r="R685" i="11"/>
  <c r="Q685" i="11"/>
  <c r="W684" i="11"/>
  <c r="V684" i="11"/>
  <c r="U684" i="11"/>
  <c r="T684" i="11"/>
  <c r="S684" i="11"/>
  <c r="R684" i="11"/>
  <c r="Q684" i="11"/>
  <c r="W683" i="11"/>
  <c r="V683" i="11"/>
  <c r="U683" i="11"/>
  <c r="T683" i="11"/>
  <c r="S683" i="11"/>
  <c r="R683" i="11"/>
  <c r="Q683" i="11"/>
  <c r="W682" i="11"/>
  <c r="V682" i="11"/>
  <c r="U682" i="11"/>
  <c r="T682" i="11"/>
  <c r="S682" i="11"/>
  <c r="R682" i="11"/>
  <c r="Q682" i="11"/>
  <c r="W681" i="11"/>
  <c r="V681" i="11"/>
  <c r="U681" i="11"/>
  <c r="T681" i="11"/>
  <c r="S681" i="11"/>
  <c r="R681" i="11"/>
  <c r="Q681" i="11"/>
  <c r="W680" i="11"/>
  <c r="V680" i="11"/>
  <c r="U680" i="11"/>
  <c r="T680" i="11"/>
  <c r="S680" i="11"/>
  <c r="R680" i="11"/>
  <c r="Q680" i="11"/>
  <c r="W679" i="11"/>
  <c r="V679" i="11"/>
  <c r="U679" i="11"/>
  <c r="T679" i="11"/>
  <c r="S679" i="11"/>
  <c r="R679" i="11"/>
  <c r="Q679" i="11"/>
  <c r="W678" i="11"/>
  <c r="V678" i="11"/>
  <c r="U678" i="11"/>
  <c r="T678" i="11"/>
  <c r="S678" i="11"/>
  <c r="R678" i="11"/>
  <c r="Q678" i="11"/>
  <c r="W677" i="11"/>
  <c r="V677" i="11"/>
  <c r="U677" i="11"/>
  <c r="T677" i="11"/>
  <c r="S677" i="11"/>
  <c r="R677" i="11"/>
  <c r="Q677" i="11"/>
  <c r="W676" i="11"/>
  <c r="V676" i="11"/>
  <c r="U676" i="11"/>
  <c r="T676" i="11"/>
  <c r="S676" i="11"/>
  <c r="R676" i="11"/>
  <c r="Q676" i="11"/>
  <c r="W675" i="11"/>
  <c r="V675" i="11"/>
  <c r="U675" i="11"/>
  <c r="T675" i="11"/>
  <c r="S675" i="11"/>
  <c r="R675" i="11"/>
  <c r="Q675" i="11"/>
  <c r="W674" i="11"/>
  <c r="V674" i="11"/>
  <c r="U674" i="11"/>
  <c r="T674" i="11"/>
  <c r="S674" i="11"/>
  <c r="R674" i="11"/>
  <c r="Q674" i="11"/>
  <c r="W673" i="11"/>
  <c r="V673" i="11"/>
  <c r="U673" i="11"/>
  <c r="T673" i="11"/>
  <c r="S673" i="11"/>
  <c r="R673" i="11"/>
  <c r="Q673" i="11"/>
  <c r="W672" i="11"/>
  <c r="V672" i="11"/>
  <c r="U672" i="11"/>
  <c r="T672" i="11"/>
  <c r="S672" i="11"/>
  <c r="R672" i="11"/>
  <c r="Q672" i="11"/>
  <c r="W671" i="11"/>
  <c r="V671" i="11"/>
  <c r="U671" i="11"/>
  <c r="T671" i="11"/>
  <c r="S671" i="11"/>
  <c r="R671" i="11"/>
  <c r="Q671" i="11"/>
  <c r="W670" i="11"/>
  <c r="V670" i="11"/>
  <c r="U670" i="11"/>
  <c r="T670" i="11"/>
  <c r="S670" i="11"/>
  <c r="R670" i="11"/>
  <c r="Q670" i="11"/>
  <c r="W669" i="11"/>
  <c r="V669" i="11"/>
  <c r="U669" i="11"/>
  <c r="T669" i="11"/>
  <c r="S669" i="11"/>
  <c r="R669" i="11"/>
  <c r="Q669" i="11"/>
  <c r="W668" i="11"/>
  <c r="V668" i="11"/>
  <c r="U668" i="11"/>
  <c r="T668" i="11"/>
  <c r="S668" i="11"/>
  <c r="R668" i="11"/>
  <c r="Q668" i="11"/>
  <c r="W667" i="11"/>
  <c r="V667" i="11"/>
  <c r="U667" i="11"/>
  <c r="T667" i="11"/>
  <c r="S667" i="11"/>
  <c r="R667" i="11"/>
  <c r="Q667" i="11"/>
  <c r="W666" i="11"/>
  <c r="V666" i="11"/>
  <c r="U666" i="11"/>
  <c r="T666" i="11"/>
  <c r="S666" i="11"/>
  <c r="R666" i="11"/>
  <c r="Q666" i="11"/>
  <c r="W665" i="11"/>
  <c r="V665" i="11"/>
  <c r="U665" i="11"/>
  <c r="T665" i="11"/>
  <c r="S665" i="11"/>
  <c r="R665" i="11"/>
  <c r="Q665" i="11"/>
  <c r="W664" i="11"/>
  <c r="V664" i="11"/>
  <c r="U664" i="11"/>
  <c r="T664" i="11"/>
  <c r="S664" i="11"/>
  <c r="R664" i="11"/>
  <c r="Q664" i="11"/>
  <c r="W663" i="11"/>
  <c r="V663" i="11"/>
  <c r="U663" i="11"/>
  <c r="T663" i="11"/>
  <c r="S663" i="11"/>
  <c r="R663" i="11"/>
  <c r="Q663" i="11"/>
  <c r="W662" i="11"/>
  <c r="V662" i="11"/>
  <c r="U662" i="11"/>
  <c r="T662" i="11"/>
  <c r="S662" i="11"/>
  <c r="R662" i="11"/>
  <c r="Q662" i="11"/>
  <c r="W661" i="11"/>
  <c r="V661" i="11"/>
  <c r="U661" i="11"/>
  <c r="T661" i="11"/>
  <c r="S661" i="11"/>
  <c r="R661" i="11"/>
  <c r="Q661" i="11"/>
  <c r="W660" i="11"/>
  <c r="V660" i="11"/>
  <c r="U660" i="11"/>
  <c r="T660" i="11"/>
  <c r="S660" i="11"/>
  <c r="R660" i="11"/>
  <c r="Q660" i="11"/>
  <c r="W659" i="11"/>
  <c r="V659" i="11"/>
  <c r="U659" i="11"/>
  <c r="T659" i="11"/>
  <c r="S659" i="11"/>
  <c r="R659" i="11"/>
  <c r="Q659" i="11"/>
  <c r="W658" i="11"/>
  <c r="V658" i="11"/>
  <c r="U658" i="11"/>
  <c r="T658" i="11"/>
  <c r="S658" i="11"/>
  <c r="R658" i="11"/>
  <c r="Q658" i="11"/>
  <c r="W657" i="11"/>
  <c r="V657" i="11"/>
  <c r="U657" i="11"/>
  <c r="T657" i="11"/>
  <c r="S657" i="11"/>
  <c r="R657" i="11"/>
  <c r="Q657" i="11"/>
  <c r="W656" i="11"/>
  <c r="V656" i="11"/>
  <c r="U656" i="11"/>
  <c r="T656" i="11"/>
  <c r="S656" i="11"/>
  <c r="R656" i="11"/>
  <c r="Q656" i="11"/>
  <c r="W655" i="11"/>
  <c r="V655" i="11"/>
  <c r="U655" i="11"/>
  <c r="T655" i="11"/>
  <c r="S655" i="11"/>
  <c r="R655" i="11"/>
  <c r="Q655" i="11"/>
  <c r="W654" i="11"/>
  <c r="V654" i="11"/>
  <c r="U654" i="11"/>
  <c r="T654" i="11"/>
  <c r="S654" i="11"/>
  <c r="R654" i="11"/>
  <c r="Q654" i="11"/>
  <c r="W653" i="11"/>
  <c r="V653" i="11"/>
  <c r="U653" i="11"/>
  <c r="T653" i="11"/>
  <c r="S653" i="11"/>
  <c r="R653" i="11"/>
  <c r="Q653" i="11"/>
  <c r="W652" i="11"/>
  <c r="V652" i="11"/>
  <c r="U652" i="11"/>
  <c r="T652" i="11"/>
  <c r="S652" i="11"/>
  <c r="R652" i="11"/>
  <c r="Q652" i="11"/>
  <c r="W651" i="11"/>
  <c r="V651" i="11"/>
  <c r="U651" i="11"/>
  <c r="T651" i="11"/>
  <c r="S651" i="11"/>
  <c r="R651" i="11"/>
  <c r="Q651" i="11"/>
  <c r="W650" i="11"/>
  <c r="V650" i="11"/>
  <c r="U650" i="11"/>
  <c r="T650" i="11"/>
  <c r="S650" i="11"/>
  <c r="R650" i="11"/>
  <c r="Q650" i="11"/>
  <c r="W649" i="11"/>
  <c r="V649" i="11"/>
  <c r="U649" i="11"/>
  <c r="T649" i="11"/>
  <c r="S649" i="11"/>
  <c r="R649" i="11"/>
  <c r="Q649" i="11"/>
  <c r="W648" i="11"/>
  <c r="V648" i="11"/>
  <c r="U648" i="11"/>
  <c r="T648" i="11"/>
  <c r="S648" i="11"/>
  <c r="R648" i="11"/>
  <c r="Q648" i="11"/>
  <c r="W647" i="11"/>
  <c r="V647" i="11"/>
  <c r="U647" i="11"/>
  <c r="T647" i="11"/>
  <c r="S647" i="11"/>
  <c r="R647" i="11"/>
  <c r="Q647" i="11"/>
  <c r="W646" i="11"/>
  <c r="V646" i="11"/>
  <c r="U646" i="11"/>
  <c r="T646" i="11"/>
  <c r="S646" i="11"/>
  <c r="R646" i="11"/>
  <c r="Q646" i="11"/>
  <c r="W645" i="11"/>
  <c r="V645" i="11"/>
  <c r="U645" i="11"/>
  <c r="T645" i="11"/>
  <c r="S645" i="11"/>
  <c r="R645" i="11"/>
  <c r="Q645" i="11"/>
  <c r="W644" i="11"/>
  <c r="V644" i="11"/>
  <c r="U644" i="11"/>
  <c r="T644" i="11"/>
  <c r="S644" i="11"/>
  <c r="R644" i="11"/>
  <c r="Q644" i="11"/>
  <c r="W643" i="11"/>
  <c r="V643" i="11"/>
  <c r="U643" i="11"/>
  <c r="T643" i="11"/>
  <c r="S643" i="11"/>
  <c r="R643" i="11"/>
  <c r="Q643" i="11"/>
  <c r="W642" i="11"/>
  <c r="V642" i="11"/>
  <c r="U642" i="11"/>
  <c r="T642" i="11"/>
  <c r="S642" i="11"/>
  <c r="R642" i="11"/>
  <c r="Q642" i="11"/>
  <c r="W641" i="11"/>
  <c r="V641" i="11"/>
  <c r="U641" i="11"/>
  <c r="T641" i="11"/>
  <c r="S641" i="11"/>
  <c r="R641" i="11"/>
  <c r="Q641" i="11"/>
  <c r="W640" i="11"/>
  <c r="V640" i="11"/>
  <c r="U640" i="11"/>
  <c r="T640" i="11"/>
  <c r="S640" i="11"/>
  <c r="R640" i="11"/>
  <c r="Q640" i="11"/>
  <c r="W639" i="11"/>
  <c r="V639" i="11"/>
  <c r="U639" i="11"/>
  <c r="T639" i="11"/>
  <c r="S639" i="11"/>
  <c r="R639" i="11"/>
  <c r="Q639" i="11"/>
  <c r="W638" i="11"/>
  <c r="V638" i="11"/>
  <c r="U638" i="11"/>
  <c r="T638" i="11"/>
  <c r="S638" i="11"/>
  <c r="R638" i="11"/>
  <c r="Q638" i="11"/>
  <c r="W637" i="11"/>
  <c r="V637" i="11"/>
  <c r="U637" i="11"/>
  <c r="T637" i="11"/>
  <c r="S637" i="11"/>
  <c r="R637" i="11"/>
  <c r="Q637" i="11"/>
  <c r="W636" i="11"/>
  <c r="V636" i="11"/>
  <c r="U636" i="11"/>
  <c r="T636" i="11"/>
  <c r="S636" i="11"/>
  <c r="R636" i="11"/>
  <c r="Q636" i="11"/>
  <c r="W635" i="11"/>
  <c r="V635" i="11"/>
  <c r="U635" i="11"/>
  <c r="T635" i="11"/>
  <c r="S635" i="11"/>
  <c r="R635" i="11"/>
  <c r="Q635" i="11"/>
  <c r="W634" i="11"/>
  <c r="V634" i="11"/>
  <c r="U634" i="11"/>
  <c r="T634" i="11"/>
  <c r="S634" i="11"/>
  <c r="R634" i="11"/>
  <c r="Q634" i="11"/>
  <c r="W633" i="11"/>
  <c r="V633" i="11"/>
  <c r="U633" i="11"/>
  <c r="T633" i="11"/>
  <c r="S633" i="11"/>
  <c r="R633" i="11"/>
  <c r="Q633" i="11"/>
  <c r="W632" i="11"/>
  <c r="V632" i="11"/>
  <c r="U632" i="11"/>
  <c r="T632" i="11"/>
  <c r="S632" i="11"/>
  <c r="R632" i="11"/>
  <c r="Q632" i="11"/>
  <c r="W631" i="11"/>
  <c r="V631" i="11"/>
  <c r="U631" i="11"/>
  <c r="T631" i="11"/>
  <c r="S631" i="11"/>
  <c r="R631" i="11"/>
  <c r="Q631" i="11"/>
  <c r="W630" i="11"/>
  <c r="V630" i="11"/>
  <c r="U630" i="11"/>
  <c r="T630" i="11"/>
  <c r="S630" i="11"/>
  <c r="R630" i="11"/>
  <c r="Q630" i="11"/>
  <c r="W629" i="11"/>
  <c r="V629" i="11"/>
  <c r="U629" i="11"/>
  <c r="T629" i="11"/>
  <c r="S629" i="11"/>
  <c r="R629" i="11"/>
  <c r="Q629" i="11"/>
  <c r="W628" i="11"/>
  <c r="V628" i="11"/>
  <c r="U628" i="11"/>
  <c r="T628" i="11"/>
  <c r="S628" i="11"/>
  <c r="R628" i="11"/>
  <c r="Q628" i="11"/>
  <c r="W627" i="11"/>
  <c r="V627" i="11"/>
  <c r="U627" i="11"/>
  <c r="T627" i="11"/>
  <c r="S627" i="11"/>
  <c r="R627" i="11"/>
  <c r="Q627" i="11"/>
  <c r="W626" i="11"/>
  <c r="V626" i="11"/>
  <c r="U626" i="11"/>
  <c r="T626" i="11"/>
  <c r="S626" i="11"/>
  <c r="R626" i="11"/>
  <c r="Q626" i="11"/>
  <c r="W625" i="11"/>
  <c r="V625" i="11"/>
  <c r="U625" i="11"/>
  <c r="T625" i="11"/>
  <c r="S625" i="11"/>
  <c r="R625" i="11"/>
  <c r="Q625" i="11"/>
  <c r="W624" i="11"/>
  <c r="V624" i="11"/>
  <c r="U624" i="11"/>
  <c r="T624" i="11"/>
  <c r="S624" i="11"/>
  <c r="R624" i="11"/>
  <c r="Q624" i="11"/>
  <c r="W623" i="11"/>
  <c r="V623" i="11"/>
  <c r="U623" i="11"/>
  <c r="T623" i="11"/>
  <c r="S623" i="11"/>
  <c r="R623" i="11"/>
  <c r="Q623" i="11"/>
  <c r="W622" i="11"/>
  <c r="V622" i="11"/>
  <c r="U622" i="11"/>
  <c r="T622" i="11"/>
  <c r="S622" i="11"/>
  <c r="R622" i="11"/>
  <c r="Q622" i="11"/>
  <c r="W621" i="11"/>
  <c r="V621" i="11"/>
  <c r="U621" i="11"/>
  <c r="T621" i="11"/>
  <c r="S621" i="11"/>
  <c r="R621" i="11"/>
  <c r="Q621" i="11"/>
  <c r="W620" i="11"/>
  <c r="V620" i="11"/>
  <c r="U620" i="11"/>
  <c r="T620" i="11"/>
  <c r="S620" i="11"/>
  <c r="R620" i="11"/>
  <c r="Q620" i="11"/>
  <c r="W619" i="11"/>
  <c r="V619" i="11"/>
  <c r="U619" i="11"/>
  <c r="T619" i="11"/>
  <c r="S619" i="11"/>
  <c r="R619" i="11"/>
  <c r="Q619" i="11"/>
  <c r="W618" i="11"/>
  <c r="V618" i="11"/>
  <c r="U618" i="11"/>
  <c r="T618" i="11"/>
  <c r="S618" i="11"/>
  <c r="R618" i="11"/>
  <c r="Q618" i="11"/>
  <c r="W617" i="11"/>
  <c r="V617" i="11"/>
  <c r="U617" i="11"/>
  <c r="T617" i="11"/>
  <c r="S617" i="11"/>
  <c r="R617" i="11"/>
  <c r="Q617" i="11"/>
  <c r="W616" i="11"/>
  <c r="V616" i="11"/>
  <c r="U616" i="11"/>
  <c r="T616" i="11"/>
  <c r="S616" i="11"/>
  <c r="R616" i="11"/>
  <c r="Q616" i="11"/>
  <c r="W615" i="11"/>
  <c r="V615" i="11"/>
  <c r="U615" i="11"/>
  <c r="T615" i="11"/>
  <c r="S615" i="11"/>
  <c r="R615" i="11"/>
  <c r="Q615" i="11"/>
  <c r="W614" i="11"/>
  <c r="V614" i="11"/>
  <c r="U614" i="11"/>
  <c r="T614" i="11"/>
  <c r="S614" i="11"/>
  <c r="R614" i="11"/>
  <c r="Q614" i="11"/>
  <c r="W613" i="11"/>
  <c r="V613" i="11"/>
  <c r="U613" i="11"/>
  <c r="T613" i="11"/>
  <c r="S613" i="11"/>
  <c r="R613" i="11"/>
  <c r="Q613" i="11"/>
  <c r="W612" i="11"/>
  <c r="V612" i="11"/>
  <c r="U612" i="11"/>
  <c r="T612" i="11"/>
  <c r="S612" i="11"/>
  <c r="R612" i="11"/>
  <c r="Q612" i="11"/>
  <c r="W611" i="11"/>
  <c r="V611" i="11"/>
  <c r="U611" i="11"/>
  <c r="T611" i="11"/>
  <c r="S611" i="11"/>
  <c r="R611" i="11"/>
  <c r="Q611" i="11"/>
  <c r="W610" i="11"/>
  <c r="V610" i="11"/>
  <c r="U610" i="11"/>
  <c r="T610" i="11"/>
  <c r="S610" i="11"/>
  <c r="R610" i="11"/>
  <c r="Q610" i="11"/>
  <c r="W609" i="11"/>
  <c r="V609" i="11"/>
  <c r="U609" i="11"/>
  <c r="T609" i="11"/>
  <c r="S609" i="11"/>
  <c r="R609" i="11"/>
  <c r="Q609" i="11"/>
  <c r="W608" i="11"/>
  <c r="V608" i="11"/>
  <c r="U608" i="11"/>
  <c r="T608" i="11"/>
  <c r="S608" i="11"/>
  <c r="R608" i="11"/>
  <c r="Q608" i="11"/>
  <c r="W607" i="11"/>
  <c r="V607" i="11"/>
  <c r="U607" i="11"/>
  <c r="T607" i="11"/>
  <c r="S607" i="11"/>
  <c r="R607" i="11"/>
  <c r="Q607" i="11"/>
  <c r="W606" i="11"/>
  <c r="V606" i="11"/>
  <c r="U606" i="11"/>
  <c r="T606" i="11"/>
  <c r="S606" i="11"/>
  <c r="R606" i="11"/>
  <c r="Q606" i="11"/>
  <c r="W605" i="11"/>
  <c r="V605" i="11"/>
  <c r="U605" i="11"/>
  <c r="T605" i="11"/>
  <c r="S605" i="11"/>
  <c r="R605" i="11"/>
  <c r="Q605" i="11"/>
  <c r="W604" i="11"/>
  <c r="V604" i="11"/>
  <c r="U604" i="11"/>
  <c r="T604" i="11"/>
  <c r="S604" i="11"/>
  <c r="R604" i="11"/>
  <c r="Q604" i="11"/>
  <c r="W603" i="11"/>
  <c r="V603" i="11"/>
  <c r="U603" i="11"/>
  <c r="T603" i="11"/>
  <c r="S603" i="11"/>
  <c r="R603" i="11"/>
  <c r="Q603" i="11"/>
  <c r="W602" i="11"/>
  <c r="V602" i="11"/>
  <c r="U602" i="11"/>
  <c r="T602" i="11"/>
  <c r="S602" i="11"/>
  <c r="R602" i="11"/>
  <c r="Q602" i="11"/>
  <c r="W601" i="11"/>
  <c r="V601" i="11"/>
  <c r="U601" i="11"/>
  <c r="T601" i="11"/>
  <c r="S601" i="11"/>
  <c r="R601" i="11"/>
  <c r="Q601" i="11"/>
  <c r="W600" i="11"/>
  <c r="V600" i="11"/>
  <c r="U600" i="11"/>
  <c r="T600" i="11"/>
  <c r="S600" i="11"/>
  <c r="R600" i="11"/>
  <c r="Q600" i="11"/>
  <c r="W599" i="11"/>
  <c r="V599" i="11"/>
  <c r="U599" i="11"/>
  <c r="T599" i="11"/>
  <c r="S599" i="11"/>
  <c r="R599" i="11"/>
  <c r="Q599" i="11"/>
  <c r="W598" i="11"/>
  <c r="V598" i="11"/>
  <c r="U598" i="11"/>
  <c r="T598" i="11"/>
  <c r="S598" i="11"/>
  <c r="R598" i="11"/>
  <c r="Q598" i="11"/>
  <c r="W597" i="11"/>
  <c r="V597" i="11"/>
  <c r="U597" i="11"/>
  <c r="T597" i="11"/>
  <c r="S597" i="11"/>
  <c r="R597" i="11"/>
  <c r="Q597" i="11"/>
  <c r="W596" i="11"/>
  <c r="V596" i="11"/>
  <c r="U596" i="11"/>
  <c r="T596" i="11"/>
  <c r="S596" i="11"/>
  <c r="R596" i="11"/>
  <c r="Q596" i="11"/>
  <c r="W595" i="11"/>
  <c r="V595" i="11"/>
  <c r="U595" i="11"/>
  <c r="T595" i="11"/>
  <c r="S595" i="11"/>
  <c r="R595" i="11"/>
  <c r="Q595" i="11"/>
  <c r="W594" i="11"/>
  <c r="V594" i="11"/>
  <c r="U594" i="11"/>
  <c r="T594" i="11"/>
  <c r="S594" i="11"/>
  <c r="R594" i="11"/>
  <c r="Q594" i="11"/>
  <c r="W593" i="11"/>
  <c r="V593" i="11"/>
  <c r="U593" i="11"/>
  <c r="T593" i="11"/>
  <c r="S593" i="11"/>
  <c r="R593" i="11"/>
  <c r="Q593" i="11"/>
  <c r="W592" i="11"/>
  <c r="V592" i="11"/>
  <c r="U592" i="11"/>
  <c r="T592" i="11"/>
  <c r="S592" i="11"/>
  <c r="R592" i="11"/>
  <c r="Q592" i="11"/>
  <c r="W591" i="11"/>
  <c r="V591" i="11"/>
  <c r="U591" i="11"/>
  <c r="T591" i="11"/>
  <c r="S591" i="11"/>
  <c r="R591" i="11"/>
  <c r="Q591" i="11"/>
  <c r="W590" i="11"/>
  <c r="V590" i="11"/>
  <c r="U590" i="11"/>
  <c r="T590" i="11"/>
  <c r="S590" i="11"/>
  <c r="R590" i="11"/>
  <c r="Q590" i="11"/>
  <c r="W589" i="11"/>
  <c r="V589" i="11"/>
  <c r="U589" i="11"/>
  <c r="T589" i="11"/>
  <c r="S589" i="11"/>
  <c r="R589" i="11"/>
  <c r="Q589" i="11"/>
  <c r="W588" i="11"/>
  <c r="V588" i="11"/>
  <c r="U588" i="11"/>
  <c r="T588" i="11"/>
  <c r="S588" i="11"/>
  <c r="R588" i="11"/>
  <c r="Q588" i="11"/>
  <c r="W587" i="11"/>
  <c r="V587" i="11"/>
  <c r="U587" i="11"/>
  <c r="T587" i="11"/>
  <c r="S587" i="11"/>
  <c r="R587" i="11"/>
  <c r="Q587" i="11"/>
  <c r="W586" i="11"/>
  <c r="V586" i="11"/>
  <c r="U586" i="11"/>
  <c r="T586" i="11"/>
  <c r="S586" i="11"/>
  <c r="R586" i="11"/>
  <c r="Q586" i="11"/>
  <c r="W585" i="11"/>
  <c r="V585" i="11"/>
  <c r="U585" i="11"/>
  <c r="T585" i="11"/>
  <c r="S585" i="11"/>
  <c r="R585" i="11"/>
  <c r="Q585" i="11"/>
  <c r="W584" i="11"/>
  <c r="V584" i="11"/>
  <c r="U584" i="11"/>
  <c r="T584" i="11"/>
  <c r="S584" i="11"/>
  <c r="R584" i="11"/>
  <c r="Q584" i="11"/>
  <c r="W583" i="11"/>
  <c r="V583" i="11"/>
  <c r="U583" i="11"/>
  <c r="T583" i="11"/>
  <c r="S583" i="11"/>
  <c r="R583" i="11"/>
  <c r="Q583" i="11"/>
  <c r="W582" i="11"/>
  <c r="V582" i="11"/>
  <c r="U582" i="11"/>
  <c r="T582" i="11"/>
  <c r="S582" i="11"/>
  <c r="R582" i="11"/>
  <c r="Q582" i="11"/>
  <c r="W581" i="11"/>
  <c r="V581" i="11"/>
  <c r="U581" i="11"/>
  <c r="T581" i="11"/>
  <c r="S581" i="11"/>
  <c r="R581" i="11"/>
  <c r="Q581" i="11"/>
  <c r="W580" i="11"/>
  <c r="V580" i="11"/>
  <c r="U580" i="11"/>
  <c r="T580" i="11"/>
  <c r="S580" i="11"/>
  <c r="R580" i="11"/>
  <c r="Q580" i="11"/>
  <c r="W579" i="11"/>
  <c r="V579" i="11"/>
  <c r="U579" i="11"/>
  <c r="T579" i="11"/>
  <c r="S579" i="11"/>
  <c r="R579" i="11"/>
  <c r="Q579" i="11"/>
  <c r="W578" i="11"/>
  <c r="V578" i="11"/>
  <c r="U578" i="11"/>
  <c r="T578" i="11"/>
  <c r="S578" i="11"/>
  <c r="R578" i="11"/>
  <c r="Q578" i="11"/>
  <c r="W577" i="11"/>
  <c r="V577" i="11"/>
  <c r="U577" i="11"/>
  <c r="T577" i="11"/>
  <c r="S577" i="11"/>
  <c r="R577" i="11"/>
  <c r="Q577" i="11"/>
  <c r="W576" i="11"/>
  <c r="V576" i="11"/>
  <c r="U576" i="11"/>
  <c r="T576" i="11"/>
  <c r="S576" i="11"/>
  <c r="R576" i="11"/>
  <c r="Q576" i="11"/>
  <c r="W575" i="11"/>
  <c r="V575" i="11"/>
  <c r="U575" i="11"/>
  <c r="T575" i="11"/>
  <c r="S575" i="11"/>
  <c r="R575" i="11"/>
  <c r="Q575" i="11"/>
  <c r="W574" i="11"/>
  <c r="V574" i="11"/>
  <c r="U574" i="11"/>
  <c r="T574" i="11"/>
  <c r="S574" i="11"/>
  <c r="R574" i="11"/>
  <c r="Q574" i="11"/>
  <c r="W573" i="11"/>
  <c r="V573" i="11"/>
  <c r="U573" i="11"/>
  <c r="T573" i="11"/>
  <c r="S573" i="11"/>
  <c r="R573" i="11"/>
  <c r="Q573" i="11"/>
  <c r="W572" i="11"/>
  <c r="V572" i="11"/>
  <c r="U572" i="11"/>
  <c r="T572" i="11"/>
  <c r="S572" i="11"/>
  <c r="R572" i="11"/>
  <c r="Q572" i="11"/>
  <c r="W571" i="11"/>
  <c r="V571" i="11"/>
  <c r="U571" i="11"/>
  <c r="T571" i="11"/>
  <c r="S571" i="11"/>
  <c r="R571" i="11"/>
  <c r="Q571" i="11"/>
  <c r="W570" i="11"/>
  <c r="V570" i="11"/>
  <c r="U570" i="11"/>
  <c r="T570" i="11"/>
  <c r="S570" i="11"/>
  <c r="R570" i="11"/>
  <c r="Q570" i="11"/>
  <c r="W569" i="11"/>
  <c r="V569" i="11"/>
  <c r="U569" i="11"/>
  <c r="T569" i="11"/>
  <c r="S569" i="11"/>
  <c r="R569" i="11"/>
  <c r="Q569" i="11"/>
  <c r="W568" i="11"/>
  <c r="V568" i="11"/>
  <c r="U568" i="11"/>
  <c r="T568" i="11"/>
  <c r="S568" i="11"/>
  <c r="R568" i="11"/>
  <c r="Q568" i="11"/>
  <c r="W567" i="11"/>
  <c r="V567" i="11"/>
  <c r="U567" i="11"/>
  <c r="T567" i="11"/>
  <c r="S567" i="11"/>
  <c r="R567" i="11"/>
  <c r="Q567" i="11"/>
  <c r="W566" i="11"/>
  <c r="V566" i="11"/>
  <c r="U566" i="11"/>
  <c r="T566" i="11"/>
  <c r="S566" i="11"/>
  <c r="R566" i="11"/>
  <c r="Q566" i="11"/>
  <c r="W565" i="11"/>
  <c r="V565" i="11"/>
  <c r="U565" i="11"/>
  <c r="T565" i="11"/>
  <c r="S565" i="11"/>
  <c r="R565" i="11"/>
  <c r="Q565" i="11"/>
  <c r="W564" i="11"/>
  <c r="V564" i="11"/>
  <c r="U564" i="11"/>
  <c r="T564" i="11"/>
  <c r="S564" i="11"/>
  <c r="R564" i="11"/>
  <c r="Q564" i="11"/>
  <c r="W563" i="11"/>
  <c r="V563" i="11"/>
  <c r="U563" i="11"/>
  <c r="T563" i="11"/>
  <c r="S563" i="11"/>
  <c r="R563" i="11"/>
  <c r="Q563" i="11"/>
  <c r="W562" i="11"/>
  <c r="V562" i="11"/>
  <c r="U562" i="11"/>
  <c r="T562" i="11"/>
  <c r="S562" i="11"/>
  <c r="R562" i="11"/>
  <c r="Q562" i="11"/>
  <c r="W561" i="11"/>
  <c r="V561" i="11"/>
  <c r="U561" i="11"/>
  <c r="T561" i="11"/>
  <c r="S561" i="11"/>
  <c r="R561" i="11"/>
  <c r="Q561" i="11"/>
  <c r="W560" i="11"/>
  <c r="V560" i="11"/>
  <c r="U560" i="11"/>
  <c r="T560" i="11"/>
  <c r="S560" i="11"/>
  <c r="R560" i="11"/>
  <c r="Q560" i="11"/>
  <c r="W559" i="11"/>
  <c r="V559" i="11"/>
  <c r="U559" i="11"/>
  <c r="T559" i="11"/>
  <c r="S559" i="11"/>
  <c r="R559" i="11"/>
  <c r="Q559" i="11"/>
  <c r="W558" i="11"/>
  <c r="V558" i="11"/>
  <c r="U558" i="11"/>
  <c r="T558" i="11"/>
  <c r="S558" i="11"/>
  <c r="R558" i="11"/>
  <c r="Q558" i="11"/>
  <c r="W557" i="11"/>
  <c r="V557" i="11"/>
  <c r="U557" i="11"/>
  <c r="T557" i="11"/>
  <c r="S557" i="11"/>
  <c r="R557" i="11"/>
  <c r="Q557" i="11"/>
  <c r="W556" i="11"/>
  <c r="V556" i="11"/>
  <c r="U556" i="11"/>
  <c r="T556" i="11"/>
  <c r="S556" i="11"/>
  <c r="R556" i="11"/>
  <c r="Q556" i="11"/>
  <c r="W555" i="11"/>
  <c r="V555" i="11"/>
  <c r="U555" i="11"/>
  <c r="T555" i="11"/>
  <c r="S555" i="11"/>
  <c r="R555" i="11"/>
  <c r="Q555" i="11"/>
  <c r="W554" i="11"/>
  <c r="V554" i="11"/>
  <c r="U554" i="11"/>
  <c r="T554" i="11"/>
  <c r="S554" i="11"/>
  <c r="R554" i="11"/>
  <c r="Q554" i="11"/>
  <c r="W553" i="11"/>
  <c r="V553" i="11"/>
  <c r="U553" i="11"/>
  <c r="T553" i="11"/>
  <c r="S553" i="11"/>
  <c r="R553" i="11"/>
  <c r="Q553" i="11"/>
  <c r="W552" i="11"/>
  <c r="V552" i="11"/>
  <c r="U552" i="11"/>
  <c r="T552" i="11"/>
  <c r="S552" i="11"/>
  <c r="R552" i="11"/>
  <c r="Q552" i="11"/>
  <c r="W551" i="11"/>
  <c r="V551" i="11"/>
  <c r="U551" i="11"/>
  <c r="T551" i="11"/>
  <c r="S551" i="11"/>
  <c r="R551" i="11"/>
  <c r="Q551" i="11"/>
  <c r="W550" i="11"/>
  <c r="V550" i="11"/>
  <c r="U550" i="11"/>
  <c r="T550" i="11"/>
  <c r="S550" i="11"/>
  <c r="R550" i="11"/>
  <c r="Q550" i="11"/>
  <c r="W549" i="11"/>
  <c r="V549" i="11"/>
  <c r="U549" i="11"/>
  <c r="T549" i="11"/>
  <c r="S549" i="11"/>
  <c r="R549" i="11"/>
  <c r="Q549" i="11"/>
  <c r="W548" i="11"/>
  <c r="V548" i="11"/>
  <c r="U548" i="11"/>
  <c r="T548" i="11"/>
  <c r="S548" i="11"/>
  <c r="R548" i="11"/>
  <c r="Q548" i="11"/>
  <c r="W547" i="11"/>
  <c r="V547" i="11"/>
  <c r="U547" i="11"/>
  <c r="T547" i="11"/>
  <c r="S547" i="11"/>
  <c r="R547" i="11"/>
  <c r="Q547" i="11"/>
  <c r="W546" i="11"/>
  <c r="V546" i="11"/>
  <c r="U546" i="11"/>
  <c r="T546" i="11"/>
  <c r="S546" i="11"/>
  <c r="R546" i="11"/>
  <c r="Q546" i="11"/>
  <c r="W545" i="11"/>
  <c r="V545" i="11"/>
  <c r="U545" i="11"/>
  <c r="T545" i="11"/>
  <c r="S545" i="11"/>
  <c r="R545" i="11"/>
  <c r="Q545" i="11"/>
  <c r="W544" i="11"/>
  <c r="V544" i="11"/>
  <c r="U544" i="11"/>
  <c r="T544" i="11"/>
  <c r="S544" i="11"/>
  <c r="R544" i="11"/>
  <c r="Q544" i="11"/>
  <c r="W543" i="11"/>
  <c r="V543" i="11"/>
  <c r="U543" i="11"/>
  <c r="T543" i="11"/>
  <c r="S543" i="11"/>
  <c r="R543" i="11"/>
  <c r="Q543" i="11"/>
  <c r="W542" i="11"/>
  <c r="V542" i="11"/>
  <c r="U542" i="11"/>
  <c r="T542" i="11"/>
  <c r="S542" i="11"/>
  <c r="R542" i="11"/>
  <c r="Q542" i="11"/>
  <c r="W541" i="11"/>
  <c r="V541" i="11"/>
  <c r="U541" i="11"/>
  <c r="T541" i="11"/>
  <c r="S541" i="11"/>
  <c r="R541" i="11"/>
  <c r="Q541" i="11"/>
  <c r="W540" i="11"/>
  <c r="V540" i="11"/>
  <c r="U540" i="11"/>
  <c r="T540" i="11"/>
  <c r="S540" i="11"/>
  <c r="R540" i="11"/>
  <c r="Q540" i="11"/>
  <c r="W539" i="11"/>
  <c r="V539" i="11"/>
  <c r="U539" i="11"/>
  <c r="T539" i="11"/>
  <c r="S539" i="11"/>
  <c r="R539" i="11"/>
  <c r="Q539" i="11"/>
  <c r="W538" i="11"/>
  <c r="V538" i="11"/>
  <c r="U538" i="11"/>
  <c r="T538" i="11"/>
  <c r="S538" i="11"/>
  <c r="R538" i="11"/>
  <c r="Q538" i="11"/>
  <c r="W537" i="11"/>
  <c r="V537" i="11"/>
  <c r="U537" i="11"/>
  <c r="T537" i="11"/>
  <c r="S537" i="11"/>
  <c r="R537" i="11"/>
  <c r="Q537" i="11"/>
  <c r="W536" i="11"/>
  <c r="V536" i="11"/>
  <c r="U536" i="11"/>
  <c r="T536" i="11"/>
  <c r="S536" i="11"/>
  <c r="R536" i="11"/>
  <c r="Q536" i="11"/>
  <c r="W535" i="11"/>
  <c r="V535" i="11"/>
  <c r="U535" i="11"/>
  <c r="T535" i="11"/>
  <c r="S535" i="11"/>
  <c r="R535" i="11"/>
  <c r="Q535" i="11"/>
  <c r="W534" i="11"/>
  <c r="V534" i="11"/>
  <c r="U534" i="11"/>
  <c r="T534" i="11"/>
  <c r="S534" i="11"/>
  <c r="R534" i="11"/>
  <c r="Q534" i="11"/>
  <c r="W533" i="11"/>
  <c r="V533" i="11"/>
  <c r="U533" i="11"/>
  <c r="T533" i="11"/>
  <c r="S533" i="11"/>
  <c r="R533" i="11"/>
  <c r="Q533" i="11"/>
  <c r="W532" i="11"/>
  <c r="V532" i="11"/>
  <c r="U532" i="11"/>
  <c r="T532" i="11"/>
  <c r="S532" i="11"/>
  <c r="R532" i="11"/>
  <c r="Q532" i="11"/>
  <c r="W531" i="11"/>
  <c r="V531" i="11"/>
  <c r="U531" i="11"/>
  <c r="T531" i="11"/>
  <c r="S531" i="11"/>
  <c r="R531" i="11"/>
  <c r="Q531" i="11"/>
  <c r="W530" i="11"/>
  <c r="V530" i="11"/>
  <c r="U530" i="11"/>
  <c r="T530" i="11"/>
  <c r="S530" i="11"/>
  <c r="R530" i="11"/>
  <c r="Q530" i="11"/>
  <c r="W529" i="11"/>
  <c r="V529" i="11"/>
  <c r="U529" i="11"/>
  <c r="T529" i="11"/>
  <c r="S529" i="11"/>
  <c r="R529" i="11"/>
  <c r="Q529" i="11"/>
  <c r="W528" i="11"/>
  <c r="V528" i="11"/>
  <c r="U528" i="11"/>
  <c r="T528" i="11"/>
  <c r="S528" i="11"/>
  <c r="R528" i="11"/>
  <c r="Q528" i="11"/>
  <c r="W527" i="11"/>
  <c r="V527" i="11"/>
  <c r="U527" i="11"/>
  <c r="T527" i="11"/>
  <c r="S527" i="11"/>
  <c r="R527" i="11"/>
  <c r="Q527" i="11"/>
  <c r="W526" i="11"/>
  <c r="V526" i="11"/>
  <c r="U526" i="11"/>
  <c r="T526" i="11"/>
  <c r="S526" i="11"/>
  <c r="R526" i="11"/>
  <c r="Q526" i="11"/>
  <c r="W525" i="11"/>
  <c r="V525" i="11"/>
  <c r="U525" i="11"/>
  <c r="T525" i="11"/>
  <c r="S525" i="11"/>
  <c r="R525" i="11"/>
  <c r="Q525" i="11"/>
  <c r="W524" i="11"/>
  <c r="V524" i="11"/>
  <c r="U524" i="11"/>
  <c r="T524" i="11"/>
  <c r="S524" i="11"/>
  <c r="R524" i="11"/>
  <c r="Q524" i="11"/>
  <c r="W523" i="11"/>
  <c r="V523" i="11"/>
  <c r="U523" i="11"/>
  <c r="T523" i="11"/>
  <c r="S523" i="11"/>
  <c r="R523" i="11"/>
  <c r="Q523" i="11"/>
  <c r="W522" i="11"/>
  <c r="V522" i="11"/>
  <c r="U522" i="11"/>
  <c r="T522" i="11"/>
  <c r="S522" i="11"/>
  <c r="R522" i="11"/>
  <c r="Q522" i="11"/>
  <c r="W521" i="11"/>
  <c r="V521" i="11"/>
  <c r="U521" i="11"/>
  <c r="T521" i="11"/>
  <c r="S521" i="11"/>
  <c r="R521" i="11"/>
  <c r="Q521" i="11"/>
  <c r="W520" i="11"/>
  <c r="V520" i="11"/>
  <c r="U520" i="11"/>
  <c r="T520" i="11"/>
  <c r="S520" i="11"/>
  <c r="R520" i="11"/>
  <c r="Q520" i="11"/>
  <c r="W519" i="11"/>
  <c r="V519" i="11"/>
  <c r="U519" i="11"/>
  <c r="T519" i="11"/>
  <c r="S519" i="11"/>
  <c r="R519" i="11"/>
  <c r="Q519" i="11"/>
  <c r="W518" i="11"/>
  <c r="V518" i="11"/>
  <c r="U518" i="11"/>
  <c r="T518" i="11"/>
  <c r="S518" i="11"/>
  <c r="R518" i="11"/>
  <c r="Q518" i="11"/>
  <c r="W517" i="11"/>
  <c r="V517" i="11"/>
  <c r="U517" i="11"/>
  <c r="T517" i="11"/>
  <c r="S517" i="11"/>
  <c r="R517" i="11"/>
  <c r="Q517" i="11"/>
  <c r="W516" i="11"/>
  <c r="V516" i="11"/>
  <c r="U516" i="11"/>
  <c r="T516" i="11"/>
  <c r="S516" i="11"/>
  <c r="R516" i="11"/>
  <c r="Q516" i="11"/>
  <c r="W515" i="11"/>
  <c r="V515" i="11"/>
  <c r="U515" i="11"/>
  <c r="T515" i="11"/>
  <c r="S515" i="11"/>
  <c r="R515" i="11"/>
  <c r="Q515" i="11"/>
  <c r="W514" i="11"/>
  <c r="V514" i="11"/>
  <c r="U514" i="11"/>
  <c r="T514" i="11"/>
  <c r="S514" i="11"/>
  <c r="R514" i="11"/>
  <c r="Q514" i="11"/>
  <c r="W513" i="11"/>
  <c r="V513" i="11"/>
  <c r="U513" i="11"/>
  <c r="T513" i="11"/>
  <c r="S513" i="11"/>
  <c r="R513" i="11"/>
  <c r="Q513" i="11"/>
  <c r="W512" i="11"/>
  <c r="V512" i="11"/>
  <c r="U512" i="11"/>
  <c r="T512" i="11"/>
  <c r="S512" i="11"/>
  <c r="R512" i="11"/>
  <c r="Q512" i="11"/>
  <c r="W511" i="11"/>
  <c r="V511" i="11"/>
  <c r="U511" i="11"/>
  <c r="T511" i="11"/>
  <c r="S511" i="11"/>
  <c r="R511" i="11"/>
  <c r="Q511" i="11"/>
  <c r="W510" i="11"/>
  <c r="V510" i="11"/>
  <c r="U510" i="11"/>
  <c r="T510" i="11"/>
  <c r="S510" i="11"/>
  <c r="R510" i="11"/>
  <c r="Q510" i="11"/>
  <c r="W509" i="11"/>
  <c r="V509" i="11"/>
  <c r="U509" i="11"/>
  <c r="T509" i="11"/>
  <c r="S509" i="11"/>
  <c r="R509" i="11"/>
  <c r="Q509" i="11"/>
  <c r="W508" i="11"/>
  <c r="V508" i="11"/>
  <c r="U508" i="11"/>
  <c r="T508" i="11"/>
  <c r="S508" i="11"/>
  <c r="R508" i="11"/>
  <c r="Q508" i="11"/>
  <c r="W507" i="11"/>
  <c r="V507" i="11"/>
  <c r="U507" i="11"/>
  <c r="T507" i="11"/>
  <c r="S507" i="11"/>
  <c r="R507" i="11"/>
  <c r="Q507" i="11"/>
  <c r="W506" i="11"/>
  <c r="V506" i="11"/>
  <c r="U506" i="11"/>
  <c r="T506" i="11"/>
  <c r="S506" i="11"/>
  <c r="R506" i="11"/>
  <c r="Q506" i="11"/>
  <c r="W505" i="11"/>
  <c r="V505" i="11"/>
  <c r="U505" i="11"/>
  <c r="T505" i="11"/>
  <c r="S505" i="11"/>
  <c r="R505" i="11"/>
  <c r="Q505" i="11"/>
  <c r="W504" i="11"/>
  <c r="V504" i="11"/>
  <c r="U504" i="11"/>
  <c r="T504" i="11"/>
  <c r="S504" i="11"/>
  <c r="R504" i="11"/>
  <c r="Q504" i="11"/>
  <c r="W503" i="11"/>
  <c r="V503" i="11"/>
  <c r="U503" i="11"/>
  <c r="T503" i="11"/>
  <c r="S503" i="11"/>
  <c r="R503" i="11"/>
  <c r="Q503" i="11"/>
  <c r="W502" i="11"/>
  <c r="V502" i="11"/>
  <c r="U502" i="11"/>
  <c r="T502" i="11"/>
  <c r="S502" i="11"/>
  <c r="R502" i="11"/>
  <c r="Q502" i="11"/>
  <c r="W501" i="11"/>
  <c r="V501" i="11"/>
  <c r="U501" i="11"/>
  <c r="T501" i="11"/>
  <c r="S501" i="11"/>
  <c r="R501" i="11"/>
  <c r="Q501" i="11"/>
  <c r="W500" i="11"/>
  <c r="V500" i="11"/>
  <c r="U500" i="11"/>
  <c r="T500" i="11"/>
  <c r="S500" i="11"/>
  <c r="R500" i="11"/>
  <c r="Q500" i="11"/>
  <c r="W499" i="11"/>
  <c r="V499" i="11"/>
  <c r="U499" i="11"/>
  <c r="T499" i="11"/>
  <c r="S499" i="11"/>
  <c r="R499" i="11"/>
  <c r="Q499" i="11"/>
  <c r="W498" i="11"/>
  <c r="V498" i="11"/>
  <c r="U498" i="11"/>
  <c r="T498" i="11"/>
  <c r="S498" i="11"/>
  <c r="R498" i="11"/>
  <c r="Q498" i="11"/>
  <c r="W497" i="11"/>
  <c r="V497" i="11"/>
  <c r="U497" i="11"/>
  <c r="T497" i="11"/>
  <c r="S497" i="11"/>
  <c r="R497" i="11"/>
  <c r="Q497" i="11"/>
  <c r="W496" i="11"/>
  <c r="V496" i="11"/>
  <c r="U496" i="11"/>
  <c r="T496" i="11"/>
  <c r="S496" i="11"/>
  <c r="R496" i="11"/>
  <c r="Q496" i="11"/>
  <c r="W495" i="11"/>
  <c r="V495" i="11"/>
  <c r="U495" i="11"/>
  <c r="T495" i="11"/>
  <c r="S495" i="11"/>
  <c r="R495" i="11"/>
  <c r="Q495" i="11"/>
  <c r="W494" i="11"/>
  <c r="V494" i="11"/>
  <c r="U494" i="11"/>
  <c r="T494" i="11"/>
  <c r="S494" i="11"/>
  <c r="R494" i="11"/>
  <c r="Q494" i="11"/>
  <c r="W493" i="11"/>
  <c r="V493" i="11"/>
  <c r="U493" i="11"/>
  <c r="T493" i="11"/>
  <c r="S493" i="11"/>
  <c r="R493" i="11"/>
  <c r="Q493" i="11"/>
  <c r="W492" i="11"/>
  <c r="V492" i="11"/>
  <c r="U492" i="11"/>
  <c r="T492" i="11"/>
  <c r="S492" i="11"/>
  <c r="R492" i="11"/>
  <c r="Q492" i="11"/>
  <c r="W491" i="11"/>
  <c r="V491" i="11"/>
  <c r="U491" i="11"/>
  <c r="T491" i="11"/>
  <c r="S491" i="11"/>
  <c r="R491" i="11"/>
  <c r="Q491" i="11"/>
  <c r="W490" i="11"/>
  <c r="V490" i="11"/>
  <c r="U490" i="11"/>
  <c r="T490" i="11"/>
  <c r="S490" i="11"/>
  <c r="R490" i="11"/>
  <c r="Q490" i="11"/>
  <c r="W489" i="11"/>
  <c r="V489" i="11"/>
  <c r="U489" i="11"/>
  <c r="T489" i="11"/>
  <c r="S489" i="11"/>
  <c r="R489" i="11"/>
  <c r="Q489" i="11"/>
  <c r="W488" i="11"/>
  <c r="V488" i="11"/>
  <c r="U488" i="11"/>
  <c r="T488" i="11"/>
  <c r="S488" i="11"/>
  <c r="R488" i="11"/>
  <c r="Q488" i="11"/>
  <c r="W487" i="11"/>
  <c r="V487" i="11"/>
  <c r="U487" i="11"/>
  <c r="T487" i="11"/>
  <c r="S487" i="11"/>
  <c r="R487" i="11"/>
  <c r="Q487" i="11"/>
  <c r="W486" i="11"/>
  <c r="V486" i="11"/>
  <c r="U486" i="11"/>
  <c r="T486" i="11"/>
  <c r="S486" i="11"/>
  <c r="R486" i="11"/>
  <c r="Q486" i="11"/>
  <c r="W485" i="11"/>
  <c r="V485" i="11"/>
  <c r="U485" i="11"/>
  <c r="T485" i="11"/>
  <c r="S485" i="11"/>
  <c r="R485" i="11"/>
  <c r="Q485" i="11"/>
  <c r="W484" i="11"/>
  <c r="V484" i="11"/>
  <c r="U484" i="11"/>
  <c r="T484" i="11"/>
  <c r="S484" i="11"/>
  <c r="R484" i="11"/>
  <c r="Q484" i="11"/>
  <c r="W483" i="11"/>
  <c r="V483" i="11"/>
  <c r="U483" i="11"/>
  <c r="T483" i="11"/>
  <c r="S483" i="11"/>
  <c r="R483" i="11"/>
  <c r="Q483" i="11"/>
  <c r="W482" i="11"/>
  <c r="V482" i="11"/>
  <c r="U482" i="11"/>
  <c r="T482" i="11"/>
  <c r="S482" i="11"/>
  <c r="R482" i="11"/>
  <c r="Q482" i="11"/>
  <c r="W481" i="11"/>
  <c r="V481" i="11"/>
  <c r="U481" i="11"/>
  <c r="T481" i="11"/>
  <c r="S481" i="11"/>
  <c r="R481" i="11"/>
  <c r="Q481" i="11"/>
  <c r="W480" i="11"/>
  <c r="V480" i="11"/>
  <c r="U480" i="11"/>
  <c r="T480" i="11"/>
  <c r="S480" i="11"/>
  <c r="R480" i="11"/>
  <c r="Q480" i="11"/>
  <c r="W479" i="11"/>
  <c r="V479" i="11"/>
  <c r="U479" i="11"/>
  <c r="T479" i="11"/>
  <c r="S479" i="11"/>
  <c r="R479" i="11"/>
  <c r="Q479" i="11"/>
  <c r="W478" i="11"/>
  <c r="V478" i="11"/>
  <c r="U478" i="11"/>
  <c r="T478" i="11"/>
  <c r="S478" i="11"/>
  <c r="R478" i="11"/>
  <c r="Q478" i="11"/>
  <c r="W477" i="11"/>
  <c r="V477" i="11"/>
  <c r="U477" i="11"/>
  <c r="T477" i="11"/>
  <c r="S477" i="11"/>
  <c r="R477" i="11"/>
  <c r="Q477" i="11"/>
  <c r="W476" i="11"/>
  <c r="V476" i="11"/>
  <c r="U476" i="11"/>
  <c r="T476" i="11"/>
  <c r="S476" i="11"/>
  <c r="R476" i="11"/>
  <c r="Q476" i="11"/>
  <c r="W475" i="11"/>
  <c r="V475" i="11"/>
  <c r="U475" i="11"/>
  <c r="T475" i="11"/>
  <c r="S475" i="11"/>
  <c r="R475" i="11"/>
  <c r="Q475" i="11"/>
  <c r="W474" i="11"/>
  <c r="V474" i="11"/>
  <c r="U474" i="11"/>
  <c r="T474" i="11"/>
  <c r="S474" i="11"/>
  <c r="R474" i="11"/>
  <c r="Q474" i="11"/>
  <c r="W473" i="11"/>
  <c r="V473" i="11"/>
  <c r="U473" i="11"/>
  <c r="T473" i="11"/>
  <c r="S473" i="11"/>
  <c r="R473" i="11"/>
  <c r="Q473" i="11"/>
  <c r="W472" i="11"/>
  <c r="V472" i="11"/>
  <c r="U472" i="11"/>
  <c r="T472" i="11"/>
  <c r="S472" i="11"/>
  <c r="R472" i="11"/>
  <c r="Q472" i="11"/>
  <c r="W471" i="11"/>
  <c r="V471" i="11"/>
  <c r="U471" i="11"/>
  <c r="T471" i="11"/>
  <c r="S471" i="11"/>
  <c r="R471" i="11"/>
  <c r="Q471" i="11"/>
  <c r="W470" i="11"/>
  <c r="V470" i="11"/>
  <c r="U470" i="11"/>
  <c r="T470" i="11"/>
  <c r="S470" i="11"/>
  <c r="R470" i="11"/>
  <c r="Q470" i="11"/>
  <c r="W469" i="11"/>
  <c r="V469" i="11"/>
  <c r="U469" i="11"/>
  <c r="T469" i="11"/>
  <c r="S469" i="11"/>
  <c r="R469" i="11"/>
  <c r="Q469" i="11"/>
  <c r="W468" i="11"/>
  <c r="V468" i="11"/>
  <c r="U468" i="11"/>
  <c r="T468" i="11"/>
  <c r="S468" i="11"/>
  <c r="R468" i="11"/>
  <c r="Q468" i="11"/>
  <c r="W467" i="11"/>
  <c r="V467" i="11"/>
  <c r="U467" i="11"/>
  <c r="T467" i="11"/>
  <c r="S467" i="11"/>
  <c r="R467" i="11"/>
  <c r="Q467" i="11"/>
  <c r="W466" i="11"/>
  <c r="V466" i="11"/>
  <c r="U466" i="11"/>
  <c r="T466" i="11"/>
  <c r="S466" i="11"/>
  <c r="R466" i="11"/>
  <c r="Q466" i="11"/>
  <c r="W465" i="11"/>
  <c r="V465" i="11"/>
  <c r="U465" i="11"/>
  <c r="T465" i="11"/>
  <c r="S465" i="11"/>
  <c r="R465" i="11"/>
  <c r="Q465" i="11"/>
  <c r="W464" i="11"/>
  <c r="V464" i="11"/>
  <c r="U464" i="11"/>
  <c r="T464" i="11"/>
  <c r="S464" i="11"/>
  <c r="R464" i="11"/>
  <c r="Q464" i="11"/>
  <c r="W463" i="11"/>
  <c r="V463" i="11"/>
  <c r="U463" i="11"/>
  <c r="T463" i="11"/>
  <c r="S463" i="11"/>
  <c r="R463" i="11"/>
  <c r="Q463" i="11"/>
  <c r="W462" i="11"/>
  <c r="V462" i="11"/>
  <c r="U462" i="11"/>
  <c r="T462" i="11"/>
  <c r="S462" i="11"/>
  <c r="R462" i="11"/>
  <c r="Q462" i="11"/>
  <c r="W461" i="11"/>
  <c r="V461" i="11"/>
  <c r="U461" i="11"/>
  <c r="T461" i="11"/>
  <c r="S461" i="11"/>
  <c r="R461" i="11"/>
  <c r="Q461" i="11"/>
  <c r="W460" i="11"/>
  <c r="V460" i="11"/>
  <c r="U460" i="11"/>
  <c r="T460" i="11"/>
  <c r="S460" i="11"/>
  <c r="R460" i="11"/>
  <c r="Q460" i="11"/>
  <c r="W459" i="11"/>
  <c r="V459" i="11"/>
  <c r="U459" i="11"/>
  <c r="T459" i="11"/>
  <c r="S459" i="11"/>
  <c r="R459" i="11"/>
  <c r="Q459" i="11"/>
  <c r="W458" i="11"/>
  <c r="V458" i="11"/>
  <c r="U458" i="11"/>
  <c r="T458" i="11"/>
  <c r="S458" i="11"/>
  <c r="R458" i="11"/>
  <c r="Q458" i="11"/>
  <c r="W457" i="11"/>
  <c r="V457" i="11"/>
  <c r="U457" i="11"/>
  <c r="T457" i="11"/>
  <c r="S457" i="11"/>
  <c r="R457" i="11"/>
  <c r="Q457" i="11"/>
  <c r="W456" i="11"/>
  <c r="V456" i="11"/>
  <c r="U456" i="11"/>
  <c r="T456" i="11"/>
  <c r="S456" i="11"/>
  <c r="R456" i="11"/>
  <c r="Q456" i="11"/>
  <c r="W455" i="11"/>
  <c r="V455" i="11"/>
  <c r="U455" i="11"/>
  <c r="T455" i="11"/>
  <c r="S455" i="11"/>
  <c r="R455" i="11"/>
  <c r="Q455" i="11"/>
  <c r="W454" i="11"/>
  <c r="V454" i="11"/>
  <c r="U454" i="11"/>
  <c r="T454" i="11"/>
  <c r="S454" i="11"/>
  <c r="R454" i="11"/>
  <c r="Q454" i="11"/>
  <c r="W453" i="11"/>
  <c r="V453" i="11"/>
  <c r="U453" i="11"/>
  <c r="T453" i="11"/>
  <c r="S453" i="11"/>
  <c r="R453" i="11"/>
  <c r="Q453" i="11"/>
  <c r="W452" i="11"/>
  <c r="V452" i="11"/>
  <c r="U452" i="11"/>
  <c r="T452" i="11"/>
  <c r="S452" i="11"/>
  <c r="R452" i="11"/>
  <c r="Q452" i="11"/>
  <c r="W451" i="11"/>
  <c r="V451" i="11"/>
  <c r="U451" i="11"/>
  <c r="T451" i="11"/>
  <c r="S451" i="11"/>
  <c r="R451" i="11"/>
  <c r="Q451" i="11"/>
  <c r="W450" i="11"/>
  <c r="V450" i="11"/>
  <c r="U450" i="11"/>
  <c r="T450" i="11"/>
  <c r="S450" i="11"/>
  <c r="R450" i="11"/>
  <c r="Q450" i="11"/>
  <c r="W449" i="11"/>
  <c r="V449" i="11"/>
  <c r="U449" i="11"/>
  <c r="T449" i="11"/>
  <c r="S449" i="11"/>
  <c r="R449" i="11"/>
  <c r="Q449" i="11"/>
  <c r="W448" i="11"/>
  <c r="V448" i="11"/>
  <c r="U448" i="11"/>
  <c r="T448" i="11"/>
  <c r="S448" i="11"/>
  <c r="R448" i="11"/>
  <c r="Q448" i="11"/>
  <c r="W447" i="11"/>
  <c r="V447" i="11"/>
  <c r="U447" i="11"/>
  <c r="T447" i="11"/>
  <c r="S447" i="11"/>
  <c r="R447" i="11"/>
  <c r="Q447" i="11"/>
  <c r="W446" i="11"/>
  <c r="V446" i="11"/>
  <c r="U446" i="11"/>
  <c r="T446" i="11"/>
  <c r="S446" i="11"/>
  <c r="R446" i="11"/>
  <c r="Q446" i="11"/>
  <c r="W445" i="11"/>
  <c r="V445" i="11"/>
  <c r="U445" i="11"/>
  <c r="T445" i="11"/>
  <c r="S445" i="11"/>
  <c r="R445" i="11"/>
  <c r="Q445" i="11"/>
  <c r="W444" i="11"/>
  <c r="V444" i="11"/>
  <c r="U444" i="11"/>
  <c r="T444" i="11"/>
  <c r="S444" i="11"/>
  <c r="R444" i="11"/>
  <c r="Q444" i="11"/>
  <c r="W443" i="11"/>
  <c r="V443" i="11"/>
  <c r="U443" i="11"/>
  <c r="T443" i="11"/>
  <c r="S443" i="11"/>
  <c r="R443" i="11"/>
  <c r="Q443" i="11"/>
  <c r="W442" i="11"/>
  <c r="V442" i="11"/>
  <c r="U442" i="11"/>
  <c r="T442" i="11"/>
  <c r="S442" i="11"/>
  <c r="R442" i="11"/>
  <c r="Q442" i="11"/>
  <c r="W441" i="11"/>
  <c r="V441" i="11"/>
  <c r="U441" i="11"/>
  <c r="T441" i="11"/>
  <c r="S441" i="11"/>
  <c r="R441" i="11"/>
  <c r="Q441" i="11"/>
  <c r="W440" i="11"/>
  <c r="V440" i="11"/>
  <c r="U440" i="11"/>
  <c r="T440" i="11"/>
  <c r="S440" i="11"/>
  <c r="R440" i="11"/>
  <c r="Q440" i="11"/>
  <c r="W439" i="11"/>
  <c r="V439" i="11"/>
  <c r="U439" i="11"/>
  <c r="T439" i="11"/>
  <c r="S439" i="11"/>
  <c r="R439" i="11"/>
  <c r="Q439" i="11"/>
  <c r="W438" i="11"/>
  <c r="V438" i="11"/>
  <c r="U438" i="11"/>
  <c r="T438" i="11"/>
  <c r="S438" i="11"/>
  <c r="R438" i="11"/>
  <c r="Q438" i="11"/>
  <c r="W437" i="11"/>
  <c r="V437" i="11"/>
  <c r="U437" i="11"/>
  <c r="T437" i="11"/>
  <c r="S437" i="11"/>
  <c r="R437" i="11"/>
  <c r="Q437" i="11"/>
  <c r="W436" i="11"/>
  <c r="V436" i="11"/>
  <c r="U436" i="11"/>
  <c r="T436" i="11"/>
  <c r="S436" i="11"/>
  <c r="R436" i="11"/>
  <c r="Q436" i="11"/>
  <c r="W435" i="11"/>
  <c r="V435" i="11"/>
  <c r="U435" i="11"/>
  <c r="T435" i="11"/>
  <c r="S435" i="11"/>
  <c r="R435" i="11"/>
  <c r="Q435" i="11"/>
  <c r="W434" i="11"/>
  <c r="V434" i="11"/>
  <c r="U434" i="11"/>
  <c r="T434" i="11"/>
  <c r="S434" i="11"/>
  <c r="R434" i="11"/>
  <c r="Q434" i="11"/>
  <c r="W433" i="11"/>
  <c r="V433" i="11"/>
  <c r="U433" i="11"/>
  <c r="T433" i="11"/>
  <c r="S433" i="11"/>
  <c r="R433" i="11"/>
  <c r="Q433" i="11"/>
  <c r="W432" i="11"/>
  <c r="V432" i="11"/>
  <c r="U432" i="11"/>
  <c r="T432" i="11"/>
  <c r="S432" i="11"/>
  <c r="R432" i="11"/>
  <c r="Q432" i="11"/>
  <c r="W431" i="11"/>
  <c r="V431" i="11"/>
  <c r="U431" i="11"/>
  <c r="T431" i="11"/>
  <c r="S431" i="11"/>
  <c r="R431" i="11"/>
  <c r="Q431" i="11"/>
  <c r="W430" i="11"/>
  <c r="V430" i="11"/>
  <c r="U430" i="11"/>
  <c r="T430" i="11"/>
  <c r="S430" i="11"/>
  <c r="R430" i="11"/>
  <c r="Q430" i="11"/>
  <c r="W429" i="11"/>
  <c r="V429" i="11"/>
  <c r="U429" i="11"/>
  <c r="T429" i="11"/>
  <c r="S429" i="11"/>
  <c r="R429" i="11"/>
  <c r="Q429" i="11"/>
  <c r="W428" i="11"/>
  <c r="V428" i="11"/>
  <c r="U428" i="11"/>
  <c r="T428" i="11"/>
  <c r="S428" i="11"/>
  <c r="R428" i="11"/>
  <c r="Q428" i="11"/>
  <c r="W427" i="11"/>
  <c r="V427" i="11"/>
  <c r="U427" i="11"/>
  <c r="T427" i="11"/>
  <c r="S427" i="11"/>
  <c r="R427" i="11"/>
  <c r="Q427" i="11"/>
  <c r="W426" i="11"/>
  <c r="V426" i="11"/>
  <c r="U426" i="11"/>
  <c r="T426" i="11"/>
  <c r="S426" i="11"/>
  <c r="R426" i="11"/>
  <c r="Q426" i="11"/>
  <c r="W425" i="11"/>
  <c r="V425" i="11"/>
  <c r="U425" i="11"/>
  <c r="T425" i="11"/>
  <c r="S425" i="11"/>
  <c r="R425" i="11"/>
  <c r="Q425" i="11"/>
  <c r="W424" i="11"/>
  <c r="V424" i="11"/>
  <c r="U424" i="11"/>
  <c r="T424" i="11"/>
  <c r="S424" i="11"/>
  <c r="R424" i="11"/>
  <c r="Q424" i="11"/>
  <c r="W423" i="11"/>
  <c r="V423" i="11"/>
  <c r="U423" i="11"/>
  <c r="T423" i="11"/>
  <c r="S423" i="11"/>
  <c r="R423" i="11"/>
  <c r="Q423" i="11"/>
  <c r="W422" i="11"/>
  <c r="V422" i="11"/>
  <c r="U422" i="11"/>
  <c r="T422" i="11"/>
  <c r="S422" i="11"/>
  <c r="R422" i="11"/>
  <c r="Q422" i="11"/>
  <c r="W421" i="11"/>
  <c r="V421" i="11"/>
  <c r="U421" i="11"/>
  <c r="T421" i="11"/>
  <c r="S421" i="11"/>
  <c r="R421" i="11"/>
  <c r="Q421" i="11"/>
  <c r="W420" i="11"/>
  <c r="V420" i="11"/>
  <c r="U420" i="11"/>
  <c r="T420" i="11"/>
  <c r="S420" i="11"/>
  <c r="R420" i="11"/>
  <c r="Q420" i="11"/>
  <c r="W419" i="11"/>
  <c r="V419" i="11"/>
  <c r="U419" i="11"/>
  <c r="T419" i="11"/>
  <c r="S419" i="11"/>
  <c r="R419" i="11"/>
  <c r="Q419" i="11"/>
  <c r="W418" i="11"/>
  <c r="V418" i="11"/>
  <c r="U418" i="11"/>
  <c r="T418" i="11"/>
  <c r="S418" i="11"/>
  <c r="R418" i="11"/>
  <c r="Q418" i="11"/>
  <c r="W417" i="11"/>
  <c r="V417" i="11"/>
  <c r="U417" i="11"/>
  <c r="T417" i="11"/>
  <c r="S417" i="11"/>
  <c r="R417" i="11"/>
  <c r="Q417" i="11"/>
  <c r="W416" i="11"/>
  <c r="V416" i="11"/>
  <c r="U416" i="11"/>
  <c r="T416" i="11"/>
  <c r="S416" i="11"/>
  <c r="R416" i="11"/>
  <c r="Q416" i="11"/>
  <c r="W415" i="11"/>
  <c r="V415" i="11"/>
  <c r="U415" i="11"/>
  <c r="T415" i="11"/>
  <c r="S415" i="11"/>
  <c r="R415" i="11"/>
  <c r="Q415" i="11"/>
  <c r="W414" i="11"/>
  <c r="V414" i="11"/>
  <c r="U414" i="11"/>
  <c r="T414" i="11"/>
  <c r="S414" i="11"/>
  <c r="R414" i="11"/>
  <c r="Q414" i="11"/>
  <c r="W413" i="11"/>
  <c r="V413" i="11"/>
  <c r="U413" i="11"/>
  <c r="T413" i="11"/>
  <c r="S413" i="11"/>
  <c r="R413" i="11"/>
  <c r="Q413" i="11"/>
  <c r="W412" i="11"/>
  <c r="V412" i="11"/>
  <c r="U412" i="11"/>
  <c r="T412" i="11"/>
  <c r="S412" i="11"/>
  <c r="R412" i="11"/>
  <c r="Q412" i="11"/>
  <c r="W411" i="11"/>
  <c r="V411" i="11"/>
  <c r="U411" i="11"/>
  <c r="T411" i="11"/>
  <c r="S411" i="11"/>
  <c r="R411" i="11"/>
  <c r="Q411" i="11"/>
  <c r="W410" i="11"/>
  <c r="V410" i="11"/>
  <c r="U410" i="11"/>
  <c r="T410" i="11"/>
  <c r="S410" i="11"/>
  <c r="R410" i="11"/>
  <c r="Q410" i="11"/>
  <c r="W409" i="11"/>
  <c r="V409" i="11"/>
  <c r="U409" i="11"/>
  <c r="T409" i="11"/>
  <c r="S409" i="11"/>
  <c r="R409" i="11"/>
  <c r="Q409" i="11"/>
  <c r="W408" i="11"/>
  <c r="V408" i="11"/>
  <c r="U408" i="11"/>
  <c r="T408" i="11"/>
  <c r="S408" i="11"/>
  <c r="R408" i="11"/>
  <c r="Q408" i="11"/>
  <c r="W407" i="11"/>
  <c r="V407" i="11"/>
  <c r="U407" i="11"/>
  <c r="T407" i="11"/>
  <c r="S407" i="11"/>
  <c r="R407" i="11"/>
  <c r="Q407" i="11"/>
  <c r="W406" i="11"/>
  <c r="V406" i="11"/>
  <c r="U406" i="11"/>
  <c r="T406" i="11"/>
  <c r="S406" i="11"/>
  <c r="R406" i="11"/>
  <c r="Q406" i="11"/>
  <c r="W405" i="11"/>
  <c r="V405" i="11"/>
  <c r="U405" i="11"/>
  <c r="T405" i="11"/>
  <c r="S405" i="11"/>
  <c r="R405" i="11"/>
  <c r="Q405" i="11"/>
  <c r="W404" i="11"/>
  <c r="V404" i="11"/>
  <c r="U404" i="11"/>
  <c r="T404" i="11"/>
  <c r="S404" i="11"/>
  <c r="R404" i="11"/>
  <c r="Q404" i="11"/>
  <c r="W403" i="11"/>
  <c r="V403" i="11"/>
  <c r="U403" i="11"/>
  <c r="T403" i="11"/>
  <c r="S403" i="11"/>
  <c r="R403" i="11"/>
  <c r="Q403" i="11"/>
  <c r="W402" i="11"/>
  <c r="V402" i="11"/>
  <c r="U402" i="11"/>
  <c r="T402" i="11"/>
  <c r="S402" i="11"/>
  <c r="R402" i="11"/>
  <c r="Q402" i="11"/>
  <c r="W401" i="11"/>
  <c r="V401" i="11"/>
  <c r="U401" i="11"/>
  <c r="T401" i="11"/>
  <c r="S401" i="11"/>
  <c r="R401" i="11"/>
  <c r="Q401" i="11"/>
  <c r="W400" i="11"/>
  <c r="V400" i="11"/>
  <c r="U400" i="11"/>
  <c r="T400" i="11"/>
  <c r="S400" i="11"/>
  <c r="R400" i="11"/>
  <c r="Q400" i="11"/>
  <c r="W399" i="11"/>
  <c r="V399" i="11"/>
  <c r="U399" i="11"/>
  <c r="T399" i="11"/>
  <c r="S399" i="11"/>
  <c r="R399" i="11"/>
  <c r="Q399" i="11"/>
  <c r="W398" i="11"/>
  <c r="V398" i="11"/>
  <c r="U398" i="11"/>
  <c r="T398" i="11"/>
  <c r="S398" i="11"/>
  <c r="R398" i="11"/>
  <c r="Q398" i="11"/>
  <c r="W397" i="11"/>
  <c r="V397" i="11"/>
  <c r="U397" i="11"/>
  <c r="T397" i="11"/>
  <c r="S397" i="11"/>
  <c r="R397" i="11"/>
  <c r="Q397" i="11"/>
  <c r="W396" i="11"/>
  <c r="V396" i="11"/>
  <c r="U396" i="11"/>
  <c r="T396" i="11"/>
  <c r="S396" i="11"/>
  <c r="R396" i="11"/>
  <c r="Q396" i="11"/>
  <c r="W395" i="11"/>
  <c r="V395" i="11"/>
  <c r="U395" i="11"/>
  <c r="T395" i="11"/>
  <c r="S395" i="11"/>
  <c r="R395" i="11"/>
  <c r="Q395" i="11"/>
  <c r="W394" i="11"/>
  <c r="V394" i="11"/>
  <c r="U394" i="11"/>
  <c r="T394" i="11"/>
  <c r="S394" i="11"/>
  <c r="R394" i="11"/>
  <c r="Q394" i="11"/>
  <c r="W393" i="11"/>
  <c r="V393" i="11"/>
  <c r="U393" i="11"/>
  <c r="T393" i="11"/>
  <c r="S393" i="11"/>
  <c r="R393" i="11"/>
  <c r="Q393" i="11"/>
  <c r="W392" i="11"/>
  <c r="V392" i="11"/>
  <c r="U392" i="11"/>
  <c r="T392" i="11"/>
  <c r="S392" i="11"/>
  <c r="R392" i="11"/>
  <c r="Q392" i="11"/>
  <c r="W391" i="11"/>
  <c r="V391" i="11"/>
  <c r="U391" i="11"/>
  <c r="T391" i="11"/>
  <c r="S391" i="11"/>
  <c r="R391" i="11"/>
  <c r="Q391" i="11"/>
  <c r="W390" i="11"/>
  <c r="V390" i="11"/>
  <c r="U390" i="11"/>
  <c r="T390" i="11"/>
  <c r="S390" i="11"/>
  <c r="R390" i="11"/>
  <c r="Q390" i="11"/>
  <c r="W389" i="11"/>
  <c r="V389" i="11"/>
  <c r="U389" i="11"/>
  <c r="T389" i="11"/>
  <c r="S389" i="11"/>
  <c r="R389" i="11"/>
  <c r="Q389" i="11"/>
  <c r="W388" i="11"/>
  <c r="V388" i="11"/>
  <c r="U388" i="11"/>
  <c r="T388" i="11"/>
  <c r="S388" i="11"/>
  <c r="R388" i="11"/>
  <c r="Q388" i="11"/>
  <c r="W387" i="11"/>
  <c r="V387" i="11"/>
  <c r="U387" i="11"/>
  <c r="T387" i="11"/>
  <c r="S387" i="11"/>
  <c r="R387" i="11"/>
  <c r="Q387" i="11"/>
  <c r="W386" i="11"/>
  <c r="V386" i="11"/>
  <c r="U386" i="11"/>
  <c r="T386" i="11"/>
  <c r="S386" i="11"/>
  <c r="R386" i="11"/>
  <c r="Q386" i="11"/>
  <c r="W385" i="11"/>
  <c r="V385" i="11"/>
  <c r="U385" i="11"/>
  <c r="T385" i="11"/>
  <c r="S385" i="11"/>
  <c r="R385" i="11"/>
  <c r="Q385" i="11"/>
  <c r="W384" i="11"/>
  <c r="V384" i="11"/>
  <c r="U384" i="11"/>
  <c r="T384" i="11"/>
  <c r="S384" i="11"/>
  <c r="R384" i="11"/>
  <c r="Q384" i="11"/>
  <c r="W383" i="11"/>
  <c r="V383" i="11"/>
  <c r="U383" i="11"/>
  <c r="T383" i="11"/>
  <c r="S383" i="11"/>
  <c r="R383" i="11"/>
  <c r="Q383" i="11"/>
  <c r="W382" i="11"/>
  <c r="V382" i="11"/>
  <c r="U382" i="11"/>
  <c r="T382" i="11"/>
  <c r="S382" i="11"/>
  <c r="R382" i="11"/>
  <c r="Q382" i="11"/>
  <c r="W381" i="11"/>
  <c r="V381" i="11"/>
  <c r="U381" i="11"/>
  <c r="T381" i="11"/>
  <c r="S381" i="11"/>
  <c r="R381" i="11"/>
  <c r="Q381" i="11"/>
  <c r="W380" i="11"/>
  <c r="V380" i="11"/>
  <c r="U380" i="11"/>
  <c r="T380" i="11"/>
  <c r="S380" i="11"/>
  <c r="R380" i="11"/>
  <c r="Q380" i="11"/>
  <c r="W379" i="11"/>
  <c r="V379" i="11"/>
  <c r="U379" i="11"/>
  <c r="T379" i="11"/>
  <c r="S379" i="11"/>
  <c r="R379" i="11"/>
  <c r="Q379" i="11"/>
  <c r="W378" i="11"/>
  <c r="V378" i="11"/>
  <c r="U378" i="11"/>
  <c r="T378" i="11"/>
  <c r="S378" i="11"/>
  <c r="R378" i="11"/>
  <c r="Q378" i="11"/>
  <c r="W377" i="11"/>
  <c r="V377" i="11"/>
  <c r="U377" i="11"/>
  <c r="T377" i="11"/>
  <c r="S377" i="11"/>
  <c r="R377" i="11"/>
  <c r="Q377" i="11"/>
  <c r="W376" i="11"/>
  <c r="V376" i="11"/>
  <c r="U376" i="11"/>
  <c r="T376" i="11"/>
  <c r="S376" i="11"/>
  <c r="R376" i="11"/>
  <c r="Q376" i="11"/>
  <c r="W375" i="11"/>
  <c r="V375" i="11"/>
  <c r="U375" i="11"/>
  <c r="T375" i="11"/>
  <c r="S375" i="11"/>
  <c r="R375" i="11"/>
  <c r="Q375" i="11"/>
  <c r="W374" i="11"/>
  <c r="V374" i="11"/>
  <c r="U374" i="11"/>
  <c r="T374" i="11"/>
  <c r="S374" i="11"/>
  <c r="R374" i="11"/>
  <c r="Q374" i="11"/>
  <c r="W373" i="11"/>
  <c r="V373" i="11"/>
  <c r="U373" i="11"/>
  <c r="T373" i="11"/>
  <c r="S373" i="11"/>
  <c r="R373" i="11"/>
  <c r="Q373" i="11"/>
  <c r="W372" i="11"/>
  <c r="V372" i="11"/>
  <c r="U372" i="11"/>
  <c r="T372" i="11"/>
  <c r="S372" i="11"/>
  <c r="R372" i="11"/>
  <c r="Q372" i="11"/>
  <c r="W371" i="11"/>
  <c r="V371" i="11"/>
  <c r="U371" i="11"/>
  <c r="T371" i="11"/>
  <c r="S371" i="11"/>
  <c r="R371" i="11"/>
  <c r="Q371" i="11"/>
  <c r="W370" i="11"/>
  <c r="V370" i="11"/>
  <c r="U370" i="11"/>
  <c r="T370" i="11"/>
  <c r="S370" i="11"/>
  <c r="R370" i="11"/>
  <c r="Q370" i="11"/>
  <c r="W369" i="11"/>
  <c r="V369" i="11"/>
  <c r="U369" i="11"/>
  <c r="T369" i="11"/>
  <c r="S369" i="11"/>
  <c r="R369" i="11"/>
  <c r="Q369" i="11"/>
  <c r="W368" i="11"/>
  <c r="V368" i="11"/>
  <c r="U368" i="11"/>
  <c r="T368" i="11"/>
  <c r="S368" i="11"/>
  <c r="R368" i="11"/>
  <c r="Q368" i="11"/>
  <c r="W367" i="11"/>
  <c r="V367" i="11"/>
  <c r="U367" i="11"/>
  <c r="T367" i="11"/>
  <c r="S367" i="11"/>
  <c r="R367" i="11"/>
  <c r="Q367" i="11"/>
  <c r="W366" i="11"/>
  <c r="V366" i="11"/>
  <c r="U366" i="11"/>
  <c r="T366" i="11"/>
  <c r="S366" i="11"/>
  <c r="R366" i="11"/>
  <c r="Q366" i="11"/>
  <c r="W365" i="11"/>
  <c r="V365" i="11"/>
  <c r="U365" i="11"/>
  <c r="T365" i="11"/>
  <c r="S365" i="11"/>
  <c r="R365" i="11"/>
  <c r="Q365" i="11"/>
  <c r="W364" i="11"/>
  <c r="V364" i="11"/>
  <c r="U364" i="11"/>
  <c r="T364" i="11"/>
  <c r="S364" i="11"/>
  <c r="R364" i="11"/>
  <c r="Q364" i="11"/>
  <c r="W363" i="11"/>
  <c r="V363" i="11"/>
  <c r="U363" i="11"/>
  <c r="T363" i="11"/>
  <c r="S363" i="11"/>
  <c r="R363" i="11"/>
  <c r="Q363" i="11"/>
  <c r="W362" i="11"/>
  <c r="V362" i="11"/>
  <c r="U362" i="11"/>
  <c r="T362" i="11"/>
  <c r="S362" i="11"/>
  <c r="R362" i="11"/>
  <c r="Q362" i="11"/>
  <c r="W361" i="11"/>
  <c r="V361" i="11"/>
  <c r="U361" i="11"/>
  <c r="T361" i="11"/>
  <c r="S361" i="11"/>
  <c r="R361" i="11"/>
  <c r="Q361" i="11"/>
  <c r="W360" i="11"/>
  <c r="V360" i="11"/>
  <c r="U360" i="11"/>
  <c r="T360" i="11"/>
  <c r="S360" i="11"/>
  <c r="R360" i="11"/>
  <c r="Q360" i="11"/>
  <c r="W359" i="11"/>
  <c r="V359" i="11"/>
  <c r="U359" i="11"/>
  <c r="T359" i="11"/>
  <c r="S359" i="11"/>
  <c r="R359" i="11"/>
  <c r="Q359" i="11"/>
  <c r="W358" i="11"/>
  <c r="V358" i="11"/>
  <c r="U358" i="11"/>
  <c r="T358" i="11"/>
  <c r="S358" i="11"/>
  <c r="R358" i="11"/>
  <c r="Q358" i="11"/>
  <c r="W357" i="11"/>
  <c r="V357" i="11"/>
  <c r="U357" i="11"/>
  <c r="T357" i="11"/>
  <c r="S357" i="11"/>
  <c r="R357" i="11"/>
  <c r="Q357" i="11"/>
  <c r="W356" i="11"/>
  <c r="V356" i="11"/>
  <c r="U356" i="11"/>
  <c r="T356" i="11"/>
  <c r="S356" i="11"/>
  <c r="R356" i="11"/>
  <c r="Q356" i="11"/>
  <c r="W355" i="11"/>
  <c r="V355" i="11"/>
  <c r="U355" i="11"/>
  <c r="T355" i="11"/>
  <c r="S355" i="11"/>
  <c r="R355" i="11"/>
  <c r="Q355" i="11"/>
  <c r="W354" i="11"/>
  <c r="V354" i="11"/>
  <c r="U354" i="11"/>
  <c r="T354" i="11"/>
  <c r="S354" i="11"/>
  <c r="R354" i="11"/>
  <c r="Q354" i="11"/>
  <c r="W353" i="11"/>
  <c r="V353" i="11"/>
  <c r="U353" i="11"/>
  <c r="T353" i="11"/>
  <c r="S353" i="11"/>
  <c r="R353" i="11"/>
  <c r="Q353" i="11"/>
  <c r="W352" i="11"/>
  <c r="V352" i="11"/>
  <c r="U352" i="11"/>
  <c r="T352" i="11"/>
  <c r="S352" i="11"/>
  <c r="R352" i="11"/>
  <c r="Q352" i="11"/>
  <c r="W351" i="11"/>
  <c r="V351" i="11"/>
  <c r="U351" i="11"/>
  <c r="T351" i="11"/>
  <c r="S351" i="11"/>
  <c r="R351" i="11"/>
  <c r="Q351" i="11"/>
  <c r="W350" i="11"/>
  <c r="V350" i="11"/>
  <c r="U350" i="11"/>
  <c r="T350" i="11"/>
  <c r="S350" i="11"/>
  <c r="R350" i="11"/>
  <c r="Q350" i="11"/>
  <c r="W349" i="11"/>
  <c r="V349" i="11"/>
  <c r="U349" i="11"/>
  <c r="T349" i="11"/>
  <c r="S349" i="11"/>
  <c r="R349" i="11"/>
  <c r="Q349" i="11"/>
  <c r="W348" i="11"/>
  <c r="V348" i="11"/>
  <c r="U348" i="11"/>
  <c r="T348" i="11"/>
  <c r="S348" i="11"/>
  <c r="R348" i="11"/>
  <c r="Q348" i="11"/>
  <c r="W347" i="11"/>
  <c r="V347" i="11"/>
  <c r="U347" i="11"/>
  <c r="T347" i="11"/>
  <c r="S347" i="11"/>
  <c r="R347" i="11"/>
  <c r="Q347" i="11"/>
  <c r="W346" i="11"/>
  <c r="V346" i="11"/>
  <c r="U346" i="11"/>
  <c r="T346" i="11"/>
  <c r="S346" i="11"/>
  <c r="R346" i="11"/>
  <c r="Q346" i="11"/>
  <c r="W345" i="11"/>
  <c r="V345" i="11"/>
  <c r="U345" i="11"/>
  <c r="T345" i="11"/>
  <c r="S345" i="11"/>
  <c r="R345" i="11"/>
  <c r="Q345" i="11"/>
  <c r="W344" i="11"/>
  <c r="V344" i="11"/>
  <c r="U344" i="11"/>
  <c r="T344" i="11"/>
  <c r="S344" i="11"/>
  <c r="R344" i="11"/>
  <c r="Q344" i="11"/>
  <c r="W343" i="11"/>
  <c r="V343" i="11"/>
  <c r="U343" i="11"/>
  <c r="T343" i="11"/>
  <c r="S343" i="11"/>
  <c r="R343" i="11"/>
  <c r="Q343" i="11"/>
  <c r="W342" i="11"/>
  <c r="V342" i="11"/>
  <c r="U342" i="11"/>
  <c r="T342" i="11"/>
  <c r="S342" i="11"/>
  <c r="R342" i="11"/>
  <c r="Q342" i="11"/>
  <c r="W341" i="11"/>
  <c r="V341" i="11"/>
  <c r="U341" i="11"/>
  <c r="T341" i="11"/>
  <c r="S341" i="11"/>
  <c r="R341" i="11"/>
  <c r="Q341" i="11"/>
  <c r="W340" i="11"/>
  <c r="V340" i="11"/>
  <c r="U340" i="11"/>
  <c r="T340" i="11"/>
  <c r="S340" i="11"/>
  <c r="R340" i="11"/>
  <c r="Q340" i="11"/>
  <c r="W339" i="11"/>
  <c r="V339" i="11"/>
  <c r="U339" i="11"/>
  <c r="T339" i="11"/>
  <c r="S339" i="11"/>
  <c r="R339" i="11"/>
  <c r="Q339" i="11"/>
  <c r="W338" i="11"/>
  <c r="V338" i="11"/>
  <c r="U338" i="11"/>
  <c r="T338" i="11"/>
  <c r="S338" i="11"/>
  <c r="R338" i="11"/>
  <c r="Q338" i="11"/>
  <c r="W337" i="11"/>
  <c r="V337" i="11"/>
  <c r="U337" i="11"/>
  <c r="T337" i="11"/>
  <c r="S337" i="11"/>
  <c r="R337" i="11"/>
  <c r="Q337" i="11"/>
  <c r="W336" i="11"/>
  <c r="V336" i="11"/>
  <c r="U336" i="11"/>
  <c r="T336" i="11"/>
  <c r="S336" i="11"/>
  <c r="R336" i="11"/>
  <c r="Q336" i="11"/>
  <c r="W335" i="11"/>
  <c r="V335" i="11"/>
  <c r="U335" i="11"/>
  <c r="T335" i="11"/>
  <c r="S335" i="11"/>
  <c r="R335" i="11"/>
  <c r="Q335" i="11"/>
  <c r="W334" i="11"/>
  <c r="V334" i="11"/>
  <c r="U334" i="11"/>
  <c r="T334" i="11"/>
  <c r="S334" i="11"/>
  <c r="R334" i="11"/>
  <c r="Q334" i="11"/>
  <c r="W333" i="11"/>
  <c r="V333" i="11"/>
  <c r="U333" i="11"/>
  <c r="T333" i="11"/>
  <c r="S333" i="11"/>
  <c r="R333" i="11"/>
  <c r="Q333" i="11"/>
  <c r="W332" i="11"/>
  <c r="V332" i="11"/>
  <c r="U332" i="11"/>
  <c r="T332" i="11"/>
  <c r="S332" i="11"/>
  <c r="R332" i="11"/>
  <c r="Q332" i="11"/>
  <c r="W331" i="11"/>
  <c r="V331" i="11"/>
  <c r="U331" i="11"/>
  <c r="T331" i="11"/>
  <c r="S331" i="11"/>
  <c r="R331" i="11"/>
  <c r="Q331" i="11"/>
  <c r="W330" i="11"/>
  <c r="V330" i="11"/>
  <c r="U330" i="11"/>
  <c r="T330" i="11"/>
  <c r="S330" i="11"/>
  <c r="R330" i="11"/>
  <c r="Q330" i="11"/>
  <c r="W329" i="11"/>
  <c r="V329" i="11"/>
  <c r="U329" i="11"/>
  <c r="T329" i="11"/>
  <c r="S329" i="11"/>
  <c r="R329" i="11"/>
  <c r="Q329" i="11"/>
  <c r="W328" i="11"/>
  <c r="V328" i="11"/>
  <c r="U328" i="11"/>
  <c r="T328" i="11"/>
  <c r="S328" i="11"/>
  <c r="R328" i="11"/>
  <c r="Q328" i="11"/>
  <c r="W327" i="11"/>
  <c r="V327" i="11"/>
  <c r="U327" i="11"/>
  <c r="T327" i="11"/>
  <c r="S327" i="11"/>
  <c r="R327" i="11"/>
  <c r="Q327" i="11"/>
  <c r="W326" i="11"/>
  <c r="V326" i="11"/>
  <c r="U326" i="11"/>
  <c r="T326" i="11"/>
  <c r="S326" i="11"/>
  <c r="R326" i="11"/>
  <c r="Q326" i="11"/>
  <c r="W325" i="11"/>
  <c r="V325" i="11"/>
  <c r="U325" i="11"/>
  <c r="T325" i="11"/>
  <c r="S325" i="11"/>
  <c r="R325" i="11"/>
  <c r="Q325" i="11"/>
  <c r="W324" i="11"/>
  <c r="V324" i="11"/>
  <c r="U324" i="11"/>
  <c r="T324" i="11"/>
  <c r="S324" i="11"/>
  <c r="R324" i="11"/>
  <c r="Q324" i="11"/>
  <c r="W323" i="11"/>
  <c r="V323" i="11"/>
  <c r="U323" i="11"/>
  <c r="T323" i="11"/>
  <c r="S323" i="11"/>
  <c r="R323" i="11"/>
  <c r="Q323" i="11"/>
  <c r="W322" i="11"/>
  <c r="V322" i="11"/>
  <c r="U322" i="11"/>
  <c r="T322" i="11"/>
  <c r="S322" i="11"/>
  <c r="R322" i="11"/>
  <c r="Q322" i="11"/>
  <c r="W321" i="11"/>
  <c r="V321" i="11"/>
  <c r="U321" i="11"/>
  <c r="T321" i="11"/>
  <c r="S321" i="11"/>
  <c r="R321" i="11"/>
  <c r="Q321" i="11"/>
  <c r="W320" i="11"/>
  <c r="V320" i="11"/>
  <c r="U320" i="11"/>
  <c r="T320" i="11"/>
  <c r="S320" i="11"/>
  <c r="R320" i="11"/>
  <c r="Q320" i="11"/>
  <c r="W319" i="11"/>
  <c r="V319" i="11"/>
  <c r="U319" i="11"/>
  <c r="T319" i="11"/>
  <c r="S319" i="11"/>
  <c r="R319" i="11"/>
  <c r="Q319" i="11"/>
  <c r="W318" i="11"/>
  <c r="V318" i="11"/>
  <c r="U318" i="11"/>
  <c r="T318" i="11"/>
  <c r="S318" i="11"/>
  <c r="R318" i="11"/>
  <c r="Q318" i="11"/>
  <c r="W317" i="11"/>
  <c r="V317" i="11"/>
  <c r="U317" i="11"/>
  <c r="T317" i="11"/>
  <c r="S317" i="11"/>
  <c r="R317" i="11"/>
  <c r="Q317" i="11"/>
  <c r="W316" i="11"/>
  <c r="V316" i="11"/>
  <c r="U316" i="11"/>
  <c r="T316" i="11"/>
  <c r="S316" i="11"/>
  <c r="R316" i="11"/>
  <c r="Q316" i="11"/>
  <c r="W315" i="11"/>
  <c r="V315" i="11"/>
  <c r="U315" i="11"/>
  <c r="T315" i="11"/>
  <c r="S315" i="11"/>
  <c r="R315" i="11"/>
  <c r="Q315" i="11"/>
  <c r="W314" i="11"/>
  <c r="V314" i="11"/>
  <c r="U314" i="11"/>
  <c r="T314" i="11"/>
  <c r="S314" i="11"/>
  <c r="R314" i="11"/>
  <c r="Q314" i="11"/>
  <c r="W313" i="11"/>
  <c r="V313" i="11"/>
  <c r="U313" i="11"/>
  <c r="T313" i="11"/>
  <c r="S313" i="11"/>
  <c r="R313" i="11"/>
  <c r="Q313" i="11"/>
  <c r="W312" i="11"/>
  <c r="V312" i="11"/>
  <c r="U312" i="11"/>
  <c r="T312" i="11"/>
  <c r="S312" i="11"/>
  <c r="R312" i="11"/>
  <c r="Q312" i="11"/>
  <c r="W311" i="11"/>
  <c r="V311" i="11"/>
  <c r="U311" i="11"/>
  <c r="T311" i="11"/>
  <c r="S311" i="11"/>
  <c r="R311" i="11"/>
  <c r="Q311" i="11"/>
  <c r="W310" i="11"/>
  <c r="V310" i="11"/>
  <c r="U310" i="11"/>
  <c r="T310" i="11"/>
  <c r="S310" i="11"/>
  <c r="R310" i="11"/>
  <c r="Q310" i="11"/>
  <c r="W309" i="11"/>
  <c r="V309" i="11"/>
  <c r="U309" i="11"/>
  <c r="T309" i="11"/>
  <c r="S309" i="11"/>
  <c r="R309" i="11"/>
  <c r="Q309" i="11"/>
  <c r="W308" i="11"/>
  <c r="V308" i="11"/>
  <c r="U308" i="11"/>
  <c r="T308" i="11"/>
  <c r="S308" i="11"/>
  <c r="R308" i="11"/>
  <c r="Q308" i="11"/>
  <c r="W307" i="11"/>
  <c r="V307" i="11"/>
  <c r="U307" i="11"/>
  <c r="T307" i="11"/>
  <c r="S307" i="11"/>
  <c r="R307" i="11"/>
  <c r="Q307" i="11"/>
  <c r="W306" i="11"/>
  <c r="V306" i="11"/>
  <c r="U306" i="11"/>
  <c r="T306" i="11"/>
  <c r="S306" i="11"/>
  <c r="R306" i="11"/>
  <c r="Q306" i="11"/>
  <c r="W305" i="11"/>
  <c r="V305" i="11"/>
  <c r="U305" i="11"/>
  <c r="T305" i="11"/>
  <c r="S305" i="11"/>
  <c r="R305" i="11"/>
  <c r="Q305" i="11"/>
  <c r="W304" i="11"/>
  <c r="V304" i="11"/>
  <c r="U304" i="11"/>
  <c r="T304" i="11"/>
  <c r="S304" i="11"/>
  <c r="R304" i="11"/>
  <c r="Q304" i="11"/>
  <c r="W303" i="11"/>
  <c r="V303" i="11"/>
  <c r="U303" i="11"/>
  <c r="T303" i="11"/>
  <c r="S303" i="11"/>
  <c r="R303" i="11"/>
  <c r="Q303" i="11"/>
  <c r="W302" i="11"/>
  <c r="V302" i="11"/>
  <c r="U302" i="11"/>
  <c r="T302" i="11"/>
  <c r="S302" i="11"/>
  <c r="R302" i="11"/>
  <c r="Q302" i="11"/>
  <c r="W301" i="11"/>
  <c r="V301" i="11"/>
  <c r="U301" i="11"/>
  <c r="T301" i="11"/>
  <c r="S301" i="11"/>
  <c r="R301" i="11"/>
  <c r="Q301" i="11"/>
  <c r="W300" i="11"/>
  <c r="V300" i="11"/>
  <c r="U300" i="11"/>
  <c r="T300" i="11"/>
  <c r="S300" i="11"/>
  <c r="R300" i="11"/>
  <c r="Q300" i="11"/>
  <c r="W299" i="11"/>
  <c r="V299" i="11"/>
  <c r="U299" i="11"/>
  <c r="T299" i="11"/>
  <c r="S299" i="11"/>
  <c r="R299" i="11"/>
  <c r="Q299" i="11"/>
  <c r="W298" i="11"/>
  <c r="V298" i="11"/>
  <c r="U298" i="11"/>
  <c r="T298" i="11"/>
  <c r="S298" i="11"/>
  <c r="R298" i="11"/>
  <c r="Q298" i="11"/>
  <c r="W297" i="11"/>
  <c r="V297" i="11"/>
  <c r="U297" i="11"/>
  <c r="T297" i="11"/>
  <c r="S297" i="11"/>
  <c r="R297" i="11"/>
  <c r="Q297" i="11"/>
  <c r="W296" i="11"/>
  <c r="V296" i="11"/>
  <c r="U296" i="11"/>
  <c r="T296" i="11"/>
  <c r="S296" i="11"/>
  <c r="R296" i="11"/>
  <c r="Q296" i="11"/>
  <c r="W295" i="11"/>
  <c r="V295" i="11"/>
  <c r="U295" i="11"/>
  <c r="T295" i="11"/>
  <c r="S295" i="11"/>
  <c r="R295" i="11"/>
  <c r="Q295" i="11"/>
  <c r="W294" i="11"/>
  <c r="V294" i="11"/>
  <c r="U294" i="11"/>
  <c r="T294" i="11"/>
  <c r="S294" i="11"/>
  <c r="R294" i="11"/>
  <c r="Q294" i="11"/>
  <c r="W293" i="11"/>
  <c r="V293" i="11"/>
  <c r="U293" i="11"/>
  <c r="T293" i="11"/>
  <c r="S293" i="11"/>
  <c r="R293" i="11"/>
  <c r="Q293" i="11"/>
  <c r="W292" i="11"/>
  <c r="V292" i="11"/>
  <c r="U292" i="11"/>
  <c r="T292" i="11"/>
  <c r="S292" i="11"/>
  <c r="R292" i="11"/>
  <c r="Q292" i="11"/>
  <c r="W291" i="11"/>
  <c r="V291" i="11"/>
  <c r="U291" i="11"/>
  <c r="T291" i="11"/>
  <c r="S291" i="11"/>
  <c r="R291" i="11"/>
  <c r="Q291" i="11"/>
  <c r="W290" i="11"/>
  <c r="V290" i="11"/>
  <c r="U290" i="11"/>
  <c r="T290" i="11"/>
  <c r="S290" i="11"/>
  <c r="R290" i="11"/>
  <c r="Q290" i="11"/>
  <c r="W289" i="11"/>
  <c r="V289" i="11"/>
  <c r="U289" i="11"/>
  <c r="T289" i="11"/>
  <c r="S289" i="11"/>
  <c r="R289" i="11"/>
  <c r="Q289" i="11"/>
  <c r="W288" i="11"/>
  <c r="V288" i="11"/>
  <c r="U288" i="11"/>
  <c r="T288" i="11"/>
  <c r="S288" i="11"/>
  <c r="R288" i="11"/>
  <c r="Q288" i="11"/>
  <c r="W287" i="11"/>
  <c r="V287" i="11"/>
  <c r="U287" i="11"/>
  <c r="T287" i="11"/>
  <c r="S287" i="11"/>
  <c r="R287" i="11"/>
  <c r="Q287" i="11"/>
  <c r="W286" i="11"/>
  <c r="V286" i="11"/>
  <c r="U286" i="11"/>
  <c r="T286" i="11"/>
  <c r="S286" i="11"/>
  <c r="R286" i="11"/>
  <c r="Q286" i="11"/>
  <c r="W285" i="11"/>
  <c r="V285" i="11"/>
  <c r="U285" i="11"/>
  <c r="T285" i="11"/>
  <c r="S285" i="11"/>
  <c r="R285" i="11"/>
  <c r="Q285" i="11"/>
  <c r="W284" i="11"/>
  <c r="V284" i="11"/>
  <c r="U284" i="11"/>
  <c r="T284" i="11"/>
  <c r="S284" i="11"/>
  <c r="R284" i="11"/>
  <c r="Q284" i="11"/>
  <c r="W283" i="11"/>
  <c r="V283" i="11"/>
  <c r="U283" i="11"/>
  <c r="T283" i="11"/>
  <c r="S283" i="11"/>
  <c r="R283" i="11"/>
  <c r="Q283" i="11"/>
  <c r="W282" i="11"/>
  <c r="V282" i="11"/>
  <c r="U282" i="11"/>
  <c r="T282" i="11"/>
  <c r="S282" i="11"/>
  <c r="R282" i="11"/>
  <c r="Q282" i="11"/>
  <c r="W281" i="11"/>
  <c r="V281" i="11"/>
  <c r="U281" i="11"/>
  <c r="T281" i="11"/>
  <c r="S281" i="11"/>
  <c r="R281" i="11"/>
  <c r="Q281" i="11"/>
  <c r="W280" i="11"/>
  <c r="V280" i="11"/>
  <c r="U280" i="11"/>
  <c r="T280" i="11"/>
  <c r="S280" i="11"/>
  <c r="R280" i="11"/>
  <c r="Q280" i="11"/>
  <c r="W279" i="11"/>
  <c r="V279" i="11"/>
  <c r="U279" i="11"/>
  <c r="T279" i="11"/>
  <c r="S279" i="11"/>
  <c r="R279" i="11"/>
  <c r="Q279" i="11"/>
  <c r="W278" i="11"/>
  <c r="V278" i="11"/>
  <c r="U278" i="11"/>
  <c r="T278" i="11"/>
  <c r="S278" i="11"/>
  <c r="R278" i="11"/>
  <c r="Q278" i="11"/>
  <c r="W277" i="11"/>
  <c r="V277" i="11"/>
  <c r="U277" i="11"/>
  <c r="T277" i="11"/>
  <c r="S277" i="11"/>
  <c r="R277" i="11"/>
  <c r="Q277" i="11"/>
  <c r="W276" i="11"/>
  <c r="V276" i="11"/>
  <c r="U276" i="11"/>
  <c r="T276" i="11"/>
  <c r="S276" i="11"/>
  <c r="R276" i="11"/>
  <c r="Q276" i="11"/>
  <c r="W275" i="11"/>
  <c r="V275" i="11"/>
  <c r="U275" i="11"/>
  <c r="T275" i="11"/>
  <c r="S275" i="11"/>
  <c r="R275" i="11"/>
  <c r="Q275" i="11"/>
  <c r="W274" i="11"/>
  <c r="V274" i="11"/>
  <c r="U274" i="11"/>
  <c r="T274" i="11"/>
  <c r="S274" i="11"/>
  <c r="R274" i="11"/>
  <c r="Q274" i="11"/>
  <c r="W273" i="11"/>
  <c r="V273" i="11"/>
  <c r="U273" i="11"/>
  <c r="T273" i="11"/>
  <c r="S273" i="11"/>
  <c r="R273" i="11"/>
  <c r="Q273" i="11"/>
  <c r="W272" i="11"/>
  <c r="V272" i="11"/>
  <c r="U272" i="11"/>
  <c r="T272" i="11"/>
  <c r="S272" i="11"/>
  <c r="R272" i="11"/>
  <c r="Q272" i="11"/>
  <c r="W271" i="11"/>
  <c r="V271" i="11"/>
  <c r="U271" i="11"/>
  <c r="T271" i="11"/>
  <c r="S271" i="11"/>
  <c r="R271" i="11"/>
  <c r="Q271" i="11"/>
  <c r="W270" i="11"/>
  <c r="V270" i="11"/>
  <c r="U270" i="11"/>
  <c r="T270" i="11"/>
  <c r="S270" i="11"/>
  <c r="R270" i="11"/>
  <c r="Q270" i="11"/>
  <c r="W269" i="11"/>
  <c r="V269" i="11"/>
  <c r="U269" i="11"/>
  <c r="T269" i="11"/>
  <c r="S269" i="11"/>
  <c r="R269" i="11"/>
  <c r="Q269" i="11"/>
  <c r="W268" i="11"/>
  <c r="V268" i="11"/>
  <c r="U268" i="11"/>
  <c r="T268" i="11"/>
  <c r="S268" i="11"/>
  <c r="R268" i="11"/>
  <c r="Q268" i="11"/>
  <c r="W267" i="11"/>
  <c r="V267" i="11"/>
  <c r="U267" i="11"/>
  <c r="T267" i="11"/>
  <c r="S267" i="11"/>
  <c r="R267" i="11"/>
  <c r="Q267" i="11"/>
  <c r="W266" i="11"/>
  <c r="V266" i="11"/>
  <c r="U266" i="11"/>
  <c r="T266" i="11"/>
  <c r="S266" i="11"/>
  <c r="R266" i="11"/>
  <c r="Q266" i="11"/>
  <c r="W265" i="11"/>
  <c r="V265" i="11"/>
  <c r="U265" i="11"/>
  <c r="T265" i="11"/>
  <c r="S265" i="11"/>
  <c r="R265" i="11"/>
  <c r="Q265" i="11"/>
  <c r="W264" i="11"/>
  <c r="V264" i="11"/>
  <c r="U264" i="11"/>
  <c r="T264" i="11"/>
  <c r="S264" i="11"/>
  <c r="R264" i="11"/>
  <c r="Q264" i="11"/>
  <c r="W263" i="11"/>
  <c r="V263" i="11"/>
  <c r="U263" i="11"/>
  <c r="T263" i="11"/>
  <c r="S263" i="11"/>
  <c r="R263" i="11"/>
  <c r="Q263" i="11"/>
  <c r="W262" i="11"/>
  <c r="V262" i="11"/>
  <c r="U262" i="11"/>
  <c r="T262" i="11"/>
  <c r="S262" i="11"/>
  <c r="R262" i="11"/>
  <c r="Q262" i="11"/>
  <c r="W261" i="11"/>
  <c r="V261" i="11"/>
  <c r="U261" i="11"/>
  <c r="T261" i="11"/>
  <c r="S261" i="11"/>
  <c r="R261" i="11"/>
  <c r="Q261" i="11"/>
  <c r="W260" i="11"/>
  <c r="V260" i="11"/>
  <c r="U260" i="11"/>
  <c r="T260" i="11"/>
  <c r="S260" i="11"/>
  <c r="R260" i="11"/>
  <c r="Q260" i="11"/>
  <c r="W259" i="11"/>
  <c r="V259" i="11"/>
  <c r="U259" i="11"/>
  <c r="T259" i="11"/>
  <c r="S259" i="11"/>
  <c r="R259" i="11"/>
  <c r="Q259" i="11"/>
  <c r="W258" i="11"/>
  <c r="V258" i="11"/>
  <c r="U258" i="11"/>
  <c r="T258" i="11"/>
  <c r="S258" i="11"/>
  <c r="R258" i="11"/>
  <c r="Q258" i="11"/>
  <c r="W257" i="11"/>
  <c r="V257" i="11"/>
  <c r="U257" i="11"/>
  <c r="T257" i="11"/>
  <c r="S257" i="11"/>
  <c r="R257" i="11"/>
  <c r="Q257" i="11"/>
  <c r="W256" i="11"/>
  <c r="V256" i="11"/>
  <c r="U256" i="11"/>
  <c r="T256" i="11"/>
  <c r="S256" i="11"/>
  <c r="R256" i="11"/>
  <c r="Q256" i="11"/>
  <c r="W255" i="11"/>
  <c r="V255" i="11"/>
  <c r="U255" i="11"/>
  <c r="T255" i="11"/>
  <c r="S255" i="11"/>
  <c r="R255" i="11"/>
  <c r="Q255" i="11"/>
  <c r="W254" i="11"/>
  <c r="V254" i="11"/>
  <c r="U254" i="11"/>
  <c r="T254" i="11"/>
  <c r="S254" i="11"/>
  <c r="R254" i="11"/>
  <c r="Q254" i="11"/>
  <c r="W253" i="11"/>
  <c r="V253" i="11"/>
  <c r="U253" i="11"/>
  <c r="T253" i="11"/>
  <c r="S253" i="11"/>
  <c r="R253" i="11"/>
  <c r="Q253" i="11"/>
  <c r="W252" i="11"/>
  <c r="V252" i="11"/>
  <c r="U252" i="11"/>
  <c r="T252" i="11"/>
  <c r="S252" i="11"/>
  <c r="R252" i="11"/>
  <c r="Q252" i="11"/>
  <c r="W251" i="11"/>
  <c r="V251" i="11"/>
  <c r="U251" i="11"/>
  <c r="T251" i="11"/>
  <c r="S251" i="11"/>
  <c r="R251" i="11"/>
  <c r="Q251" i="11"/>
  <c r="W250" i="11"/>
  <c r="V250" i="11"/>
  <c r="U250" i="11"/>
  <c r="T250" i="11"/>
  <c r="S250" i="11"/>
  <c r="R250" i="11"/>
  <c r="Q250" i="11"/>
  <c r="W249" i="11"/>
  <c r="V249" i="11"/>
  <c r="U249" i="11"/>
  <c r="T249" i="11"/>
  <c r="S249" i="11"/>
  <c r="R249" i="11"/>
  <c r="Q249" i="11"/>
  <c r="W248" i="11"/>
  <c r="V248" i="11"/>
  <c r="U248" i="11"/>
  <c r="T248" i="11"/>
  <c r="S248" i="11"/>
  <c r="R248" i="11"/>
  <c r="Q248" i="11"/>
  <c r="W247" i="11"/>
  <c r="V247" i="11"/>
  <c r="U247" i="11"/>
  <c r="T247" i="11"/>
  <c r="S247" i="11"/>
  <c r="R247" i="11"/>
  <c r="Q247" i="11"/>
  <c r="W246" i="11"/>
  <c r="V246" i="11"/>
  <c r="U246" i="11"/>
  <c r="T246" i="11"/>
  <c r="S246" i="11"/>
  <c r="R246" i="11"/>
  <c r="Q246" i="11"/>
  <c r="W245" i="11"/>
  <c r="V245" i="11"/>
  <c r="U245" i="11"/>
  <c r="T245" i="11"/>
  <c r="S245" i="11"/>
  <c r="R245" i="11"/>
  <c r="Q245" i="11"/>
  <c r="W244" i="11"/>
  <c r="V244" i="11"/>
  <c r="U244" i="11"/>
  <c r="T244" i="11"/>
  <c r="S244" i="11"/>
  <c r="R244" i="11"/>
  <c r="Q244" i="11"/>
  <c r="W243" i="11"/>
  <c r="V243" i="11"/>
  <c r="U243" i="11"/>
  <c r="T243" i="11"/>
  <c r="S243" i="11"/>
  <c r="R243" i="11"/>
  <c r="Q243" i="11"/>
  <c r="W242" i="11"/>
  <c r="V242" i="11"/>
  <c r="U242" i="11"/>
  <c r="T242" i="11"/>
  <c r="S242" i="11"/>
  <c r="R242" i="11"/>
  <c r="Q242" i="11"/>
  <c r="W241" i="11"/>
  <c r="V241" i="11"/>
  <c r="U241" i="11"/>
  <c r="T241" i="11"/>
  <c r="S241" i="11"/>
  <c r="R241" i="11"/>
  <c r="Q241" i="11"/>
  <c r="W240" i="11"/>
  <c r="V240" i="11"/>
  <c r="U240" i="11"/>
  <c r="T240" i="11"/>
  <c r="S240" i="11"/>
  <c r="R240" i="11"/>
  <c r="Q240" i="11"/>
  <c r="W239" i="11"/>
  <c r="V239" i="11"/>
  <c r="U239" i="11"/>
  <c r="T239" i="11"/>
  <c r="S239" i="11"/>
  <c r="R239" i="11"/>
  <c r="Q239" i="11"/>
  <c r="W238" i="11"/>
  <c r="V238" i="11"/>
  <c r="U238" i="11"/>
  <c r="T238" i="11"/>
  <c r="S238" i="11"/>
  <c r="R238" i="11"/>
  <c r="Q238" i="11"/>
  <c r="W237" i="11"/>
  <c r="V237" i="11"/>
  <c r="U237" i="11"/>
  <c r="T237" i="11"/>
  <c r="S237" i="11"/>
  <c r="R237" i="11"/>
  <c r="Q237" i="11"/>
  <c r="W236" i="11"/>
  <c r="V236" i="11"/>
  <c r="U236" i="11"/>
  <c r="T236" i="11"/>
  <c r="S236" i="11"/>
  <c r="R236" i="11"/>
  <c r="Q236" i="11"/>
  <c r="W235" i="11"/>
  <c r="V235" i="11"/>
  <c r="U235" i="11"/>
  <c r="T235" i="11"/>
  <c r="S235" i="11"/>
  <c r="R235" i="11"/>
  <c r="Q235" i="11"/>
  <c r="W234" i="11"/>
  <c r="V234" i="11"/>
  <c r="U234" i="11"/>
  <c r="T234" i="11"/>
  <c r="S234" i="11"/>
  <c r="R234" i="11"/>
  <c r="Q234" i="11"/>
  <c r="W233" i="11"/>
  <c r="V233" i="11"/>
  <c r="U233" i="11"/>
  <c r="T233" i="11"/>
  <c r="S233" i="11"/>
  <c r="R233" i="11"/>
  <c r="Q233" i="11"/>
  <c r="W232" i="11"/>
  <c r="V232" i="11"/>
  <c r="U232" i="11"/>
  <c r="T232" i="11"/>
  <c r="S232" i="11"/>
  <c r="R232" i="11"/>
  <c r="Q232" i="11"/>
  <c r="W231" i="11"/>
  <c r="V231" i="11"/>
  <c r="U231" i="11"/>
  <c r="T231" i="11"/>
  <c r="S231" i="11"/>
  <c r="R231" i="11"/>
  <c r="Q231" i="11"/>
  <c r="W230" i="11"/>
  <c r="V230" i="11"/>
  <c r="U230" i="11"/>
  <c r="T230" i="11"/>
  <c r="S230" i="11"/>
  <c r="R230" i="11"/>
  <c r="Q230" i="11"/>
  <c r="W229" i="11"/>
  <c r="V229" i="11"/>
  <c r="U229" i="11"/>
  <c r="T229" i="11"/>
  <c r="S229" i="11"/>
  <c r="R229" i="11"/>
  <c r="Q229" i="11"/>
  <c r="W228" i="11"/>
  <c r="V228" i="11"/>
  <c r="U228" i="11"/>
  <c r="T228" i="11"/>
  <c r="S228" i="11"/>
  <c r="R228" i="11"/>
  <c r="Q228" i="11"/>
  <c r="W227" i="11"/>
  <c r="V227" i="11"/>
  <c r="U227" i="11"/>
  <c r="T227" i="11"/>
  <c r="S227" i="11"/>
  <c r="R227" i="11"/>
  <c r="Q227" i="11"/>
  <c r="W226" i="11"/>
  <c r="V226" i="11"/>
  <c r="U226" i="11"/>
  <c r="T226" i="11"/>
  <c r="S226" i="11"/>
  <c r="R226" i="11"/>
  <c r="Q226" i="11"/>
  <c r="W225" i="11"/>
  <c r="V225" i="11"/>
  <c r="U225" i="11"/>
  <c r="T225" i="11"/>
  <c r="S225" i="11"/>
  <c r="R225" i="11"/>
  <c r="Q225" i="11"/>
  <c r="W224" i="11"/>
  <c r="V224" i="11"/>
  <c r="U224" i="11"/>
  <c r="T224" i="11"/>
  <c r="S224" i="11"/>
  <c r="R224" i="11"/>
  <c r="Q224" i="11"/>
  <c r="W223" i="11"/>
  <c r="V223" i="11"/>
  <c r="U223" i="11"/>
  <c r="T223" i="11"/>
  <c r="S223" i="11"/>
  <c r="R223" i="11"/>
  <c r="Q223" i="11"/>
  <c r="W222" i="11"/>
  <c r="V222" i="11"/>
  <c r="U222" i="11"/>
  <c r="T222" i="11"/>
  <c r="S222" i="11"/>
  <c r="R222" i="11"/>
  <c r="Q222" i="11"/>
  <c r="W221" i="11"/>
  <c r="V221" i="11"/>
  <c r="U221" i="11"/>
  <c r="T221" i="11"/>
  <c r="S221" i="11"/>
  <c r="R221" i="11"/>
  <c r="Q221" i="11"/>
  <c r="W220" i="11"/>
  <c r="V220" i="11"/>
  <c r="U220" i="11"/>
  <c r="T220" i="11"/>
  <c r="S220" i="11"/>
  <c r="R220" i="11"/>
  <c r="Q220" i="11"/>
  <c r="W219" i="11"/>
  <c r="V219" i="11"/>
  <c r="U219" i="11"/>
  <c r="T219" i="11"/>
  <c r="S219" i="11"/>
  <c r="R219" i="11"/>
  <c r="Q219" i="11"/>
  <c r="W218" i="11"/>
  <c r="V218" i="11"/>
  <c r="U218" i="11"/>
  <c r="T218" i="11"/>
  <c r="S218" i="11"/>
  <c r="R218" i="11"/>
  <c r="Q218" i="11"/>
  <c r="W217" i="11"/>
  <c r="V217" i="11"/>
  <c r="U217" i="11"/>
  <c r="T217" i="11"/>
  <c r="S217" i="11"/>
  <c r="R217" i="11"/>
  <c r="Q217" i="11"/>
  <c r="W216" i="11"/>
  <c r="V216" i="11"/>
  <c r="U216" i="11"/>
  <c r="T216" i="11"/>
  <c r="S216" i="11"/>
  <c r="R216" i="11"/>
  <c r="Q216" i="11"/>
  <c r="W215" i="11"/>
  <c r="V215" i="11"/>
  <c r="U215" i="11"/>
  <c r="T215" i="11"/>
  <c r="S215" i="11"/>
  <c r="R215" i="11"/>
  <c r="Q215" i="11"/>
  <c r="W214" i="11"/>
  <c r="V214" i="11"/>
  <c r="U214" i="11"/>
  <c r="T214" i="11"/>
  <c r="S214" i="11"/>
  <c r="R214" i="11"/>
  <c r="Q214" i="11"/>
  <c r="W213" i="11"/>
  <c r="V213" i="11"/>
  <c r="U213" i="11"/>
  <c r="T213" i="11"/>
  <c r="S213" i="11"/>
  <c r="R213" i="11"/>
  <c r="Q213" i="11"/>
  <c r="W212" i="11"/>
  <c r="V212" i="11"/>
  <c r="U212" i="11"/>
  <c r="T212" i="11"/>
  <c r="S212" i="11"/>
  <c r="R212" i="11"/>
  <c r="Q212" i="11"/>
  <c r="W211" i="11"/>
  <c r="V211" i="11"/>
  <c r="U211" i="11"/>
  <c r="T211" i="11"/>
  <c r="S211" i="11"/>
  <c r="R211" i="11"/>
  <c r="Q211" i="11"/>
  <c r="W210" i="11"/>
  <c r="V210" i="11"/>
  <c r="U210" i="11"/>
  <c r="T210" i="11"/>
  <c r="S210" i="11"/>
  <c r="R210" i="11"/>
  <c r="Q210" i="11"/>
  <c r="W209" i="11"/>
  <c r="V209" i="11"/>
  <c r="U209" i="11"/>
  <c r="T209" i="11"/>
  <c r="S209" i="11"/>
  <c r="R209" i="11"/>
  <c r="Q209" i="11"/>
  <c r="W208" i="11"/>
  <c r="V208" i="11"/>
  <c r="U208" i="11"/>
  <c r="T208" i="11"/>
  <c r="S208" i="11"/>
  <c r="R208" i="11"/>
  <c r="Q208" i="11"/>
  <c r="W207" i="11"/>
  <c r="V207" i="11"/>
  <c r="U207" i="11"/>
  <c r="T207" i="11"/>
  <c r="S207" i="11"/>
  <c r="R207" i="11"/>
  <c r="Q207" i="11"/>
  <c r="W206" i="11"/>
  <c r="V206" i="11"/>
  <c r="U206" i="11"/>
  <c r="T206" i="11"/>
  <c r="S206" i="11"/>
  <c r="R206" i="11"/>
  <c r="Q206" i="11"/>
  <c r="W205" i="11"/>
  <c r="V205" i="11"/>
  <c r="U205" i="11"/>
  <c r="T205" i="11"/>
  <c r="S205" i="11"/>
  <c r="R205" i="11"/>
  <c r="Q205" i="11"/>
  <c r="W204" i="11"/>
  <c r="V204" i="11"/>
  <c r="U204" i="11"/>
  <c r="T204" i="11"/>
  <c r="S204" i="11"/>
  <c r="R204" i="11"/>
  <c r="Q204" i="11"/>
  <c r="W203" i="11"/>
  <c r="V203" i="11"/>
  <c r="U203" i="11"/>
  <c r="T203" i="11"/>
  <c r="S203" i="11"/>
  <c r="R203" i="11"/>
  <c r="Q203" i="11"/>
  <c r="W202" i="11"/>
  <c r="V202" i="11"/>
  <c r="U202" i="11"/>
  <c r="T202" i="11"/>
  <c r="S202" i="11"/>
  <c r="R202" i="11"/>
  <c r="Q202" i="11"/>
  <c r="W201" i="11"/>
  <c r="V201" i="11"/>
  <c r="U201" i="11"/>
  <c r="T201" i="11"/>
  <c r="S201" i="11"/>
  <c r="R201" i="11"/>
  <c r="Q201" i="11"/>
  <c r="W200" i="11"/>
  <c r="V200" i="11"/>
  <c r="U200" i="11"/>
  <c r="T200" i="11"/>
  <c r="S200" i="11"/>
  <c r="R200" i="11"/>
  <c r="Q200" i="11"/>
  <c r="W199" i="11"/>
  <c r="V199" i="11"/>
  <c r="U199" i="11"/>
  <c r="T199" i="11"/>
  <c r="S199" i="11"/>
  <c r="R199" i="11"/>
  <c r="Q199" i="11"/>
  <c r="W198" i="11"/>
  <c r="V198" i="11"/>
  <c r="U198" i="11"/>
  <c r="T198" i="11"/>
  <c r="S198" i="11"/>
  <c r="R198" i="11"/>
  <c r="Q198" i="11"/>
  <c r="W197" i="11"/>
  <c r="V197" i="11"/>
  <c r="U197" i="11"/>
  <c r="T197" i="11"/>
  <c r="S197" i="11"/>
  <c r="R197" i="11"/>
  <c r="Q197" i="11"/>
  <c r="W196" i="11"/>
  <c r="V196" i="11"/>
  <c r="U196" i="11"/>
  <c r="T196" i="11"/>
  <c r="S196" i="11"/>
  <c r="R196" i="11"/>
  <c r="Q196" i="11"/>
  <c r="W195" i="11"/>
  <c r="V195" i="11"/>
  <c r="U195" i="11"/>
  <c r="T195" i="11"/>
  <c r="S195" i="11"/>
  <c r="R195" i="11"/>
  <c r="Q195" i="11"/>
  <c r="W194" i="11"/>
  <c r="V194" i="11"/>
  <c r="U194" i="11"/>
  <c r="T194" i="11"/>
  <c r="S194" i="11"/>
  <c r="R194" i="11"/>
  <c r="Q194" i="11"/>
  <c r="W193" i="11"/>
  <c r="V193" i="11"/>
  <c r="U193" i="11"/>
  <c r="T193" i="11"/>
  <c r="S193" i="11"/>
  <c r="R193" i="11"/>
  <c r="Q193" i="11"/>
  <c r="W192" i="11"/>
  <c r="V192" i="11"/>
  <c r="U192" i="11"/>
  <c r="T192" i="11"/>
  <c r="S192" i="11"/>
  <c r="R192" i="11"/>
  <c r="Q192" i="11"/>
  <c r="W191" i="11"/>
  <c r="V191" i="11"/>
  <c r="U191" i="11"/>
  <c r="T191" i="11"/>
  <c r="S191" i="11"/>
  <c r="R191" i="11"/>
  <c r="Q191" i="11"/>
  <c r="W190" i="11"/>
  <c r="V190" i="11"/>
  <c r="U190" i="11"/>
  <c r="T190" i="11"/>
  <c r="S190" i="11"/>
  <c r="R190" i="11"/>
  <c r="Q190" i="11"/>
  <c r="W189" i="11"/>
  <c r="V189" i="11"/>
  <c r="U189" i="11"/>
  <c r="T189" i="11"/>
  <c r="S189" i="11"/>
  <c r="R189" i="11"/>
  <c r="Q189" i="11"/>
  <c r="W188" i="11"/>
  <c r="V188" i="11"/>
  <c r="U188" i="11"/>
  <c r="T188" i="11"/>
  <c r="S188" i="11"/>
  <c r="R188" i="11"/>
  <c r="Q188" i="11"/>
  <c r="W187" i="11"/>
  <c r="V187" i="11"/>
  <c r="U187" i="11"/>
  <c r="T187" i="11"/>
  <c r="S187" i="11"/>
  <c r="R187" i="11"/>
  <c r="Q187" i="11"/>
  <c r="W186" i="11"/>
  <c r="V186" i="11"/>
  <c r="U186" i="11"/>
  <c r="T186" i="11"/>
  <c r="S186" i="11"/>
  <c r="R186" i="11"/>
  <c r="Q186" i="11"/>
  <c r="W185" i="11"/>
  <c r="V185" i="11"/>
  <c r="U185" i="11"/>
  <c r="T185" i="11"/>
  <c r="S185" i="11"/>
  <c r="R185" i="11"/>
  <c r="Q185" i="11"/>
  <c r="W184" i="11"/>
  <c r="V184" i="11"/>
  <c r="U184" i="11"/>
  <c r="T184" i="11"/>
  <c r="S184" i="11"/>
  <c r="R184" i="11"/>
  <c r="Q184" i="11"/>
  <c r="W183" i="11"/>
  <c r="V183" i="11"/>
  <c r="U183" i="11"/>
  <c r="T183" i="11"/>
  <c r="S183" i="11"/>
  <c r="R183" i="11"/>
  <c r="Q183" i="11"/>
  <c r="W182" i="11"/>
  <c r="V182" i="11"/>
  <c r="U182" i="11"/>
  <c r="T182" i="11"/>
  <c r="S182" i="11"/>
  <c r="R182" i="11"/>
  <c r="Q182" i="11"/>
  <c r="W181" i="11"/>
  <c r="V181" i="11"/>
  <c r="U181" i="11"/>
  <c r="T181" i="11"/>
  <c r="S181" i="11"/>
  <c r="R181" i="11"/>
  <c r="Q181" i="11"/>
  <c r="W180" i="11"/>
  <c r="V180" i="11"/>
  <c r="U180" i="11"/>
  <c r="T180" i="11"/>
  <c r="S180" i="11"/>
  <c r="R180" i="11"/>
  <c r="Q180" i="11"/>
  <c r="W179" i="11"/>
  <c r="V179" i="11"/>
  <c r="U179" i="11"/>
  <c r="T179" i="11"/>
  <c r="S179" i="11"/>
  <c r="R179" i="11"/>
  <c r="Q179" i="11"/>
  <c r="W178" i="11"/>
  <c r="V178" i="11"/>
  <c r="U178" i="11"/>
  <c r="T178" i="11"/>
  <c r="S178" i="11"/>
  <c r="R178" i="11"/>
  <c r="Q178" i="11"/>
  <c r="W177" i="11"/>
  <c r="V177" i="11"/>
  <c r="U177" i="11"/>
  <c r="T177" i="11"/>
  <c r="S177" i="11"/>
  <c r="R177" i="11"/>
  <c r="Q177" i="11"/>
  <c r="W176" i="11"/>
  <c r="V176" i="11"/>
  <c r="U176" i="11"/>
  <c r="T176" i="11"/>
  <c r="S176" i="11"/>
  <c r="R176" i="11"/>
  <c r="Q176" i="11"/>
  <c r="W175" i="11"/>
  <c r="V175" i="11"/>
  <c r="U175" i="11"/>
  <c r="T175" i="11"/>
  <c r="S175" i="11"/>
  <c r="R175" i="11"/>
  <c r="Q175" i="11"/>
  <c r="W174" i="11"/>
  <c r="V174" i="11"/>
  <c r="U174" i="11"/>
  <c r="T174" i="11"/>
  <c r="S174" i="11"/>
  <c r="R174" i="11"/>
  <c r="Q174" i="11"/>
  <c r="W173" i="11"/>
  <c r="V173" i="11"/>
  <c r="U173" i="11"/>
  <c r="T173" i="11"/>
  <c r="S173" i="11"/>
  <c r="R173" i="11"/>
  <c r="Q173" i="11"/>
  <c r="W172" i="11"/>
  <c r="V172" i="11"/>
  <c r="U172" i="11"/>
  <c r="T172" i="11"/>
  <c r="S172" i="11"/>
  <c r="R172" i="11"/>
  <c r="Q172" i="11"/>
  <c r="W171" i="11"/>
  <c r="V171" i="11"/>
  <c r="U171" i="11"/>
  <c r="T171" i="11"/>
  <c r="S171" i="11"/>
  <c r="R171" i="11"/>
  <c r="Q171" i="11"/>
  <c r="W170" i="11"/>
  <c r="V170" i="11"/>
  <c r="U170" i="11"/>
  <c r="T170" i="11"/>
  <c r="S170" i="11"/>
  <c r="R170" i="11"/>
  <c r="Q170" i="11"/>
  <c r="W169" i="11"/>
  <c r="V169" i="11"/>
  <c r="U169" i="11"/>
  <c r="T169" i="11"/>
  <c r="S169" i="11"/>
  <c r="R169" i="11"/>
  <c r="Q169" i="11"/>
  <c r="W168" i="11"/>
  <c r="V168" i="11"/>
  <c r="U168" i="11"/>
  <c r="T168" i="11"/>
  <c r="S168" i="11"/>
  <c r="R168" i="11"/>
  <c r="Q168" i="11"/>
  <c r="W167" i="11"/>
  <c r="V167" i="11"/>
  <c r="U167" i="11"/>
  <c r="T167" i="11"/>
  <c r="S167" i="11"/>
  <c r="R167" i="11"/>
  <c r="Q167" i="11"/>
  <c r="W166" i="11"/>
  <c r="V166" i="11"/>
  <c r="U166" i="11"/>
  <c r="T166" i="11"/>
  <c r="S166" i="11"/>
  <c r="R166" i="11"/>
  <c r="Q166" i="11"/>
  <c r="W165" i="11"/>
  <c r="V165" i="11"/>
  <c r="U165" i="11"/>
  <c r="T165" i="11"/>
  <c r="S165" i="11"/>
  <c r="R165" i="11"/>
  <c r="Q165" i="11"/>
  <c r="W164" i="11"/>
  <c r="V164" i="11"/>
  <c r="U164" i="11"/>
  <c r="T164" i="11"/>
  <c r="S164" i="11"/>
  <c r="R164" i="11"/>
  <c r="Q164" i="11"/>
  <c r="W163" i="11"/>
  <c r="V163" i="11"/>
  <c r="U163" i="11"/>
  <c r="T163" i="11"/>
  <c r="S163" i="11"/>
  <c r="R163" i="11"/>
  <c r="Q163" i="11"/>
  <c r="W162" i="11"/>
  <c r="V162" i="11"/>
  <c r="U162" i="11"/>
  <c r="T162" i="11"/>
  <c r="S162" i="11"/>
  <c r="R162" i="11"/>
  <c r="Q162" i="11"/>
  <c r="W161" i="11"/>
  <c r="V161" i="11"/>
  <c r="U161" i="11"/>
  <c r="T161" i="11"/>
  <c r="S161" i="11"/>
  <c r="R161" i="11"/>
  <c r="Q161" i="11"/>
  <c r="W160" i="11"/>
  <c r="V160" i="11"/>
  <c r="U160" i="11"/>
  <c r="T160" i="11"/>
  <c r="S160" i="11"/>
  <c r="R160" i="11"/>
  <c r="Q160" i="11"/>
  <c r="W159" i="11"/>
  <c r="V159" i="11"/>
  <c r="U159" i="11"/>
  <c r="T159" i="11"/>
  <c r="S159" i="11"/>
  <c r="R159" i="11"/>
  <c r="Q159" i="11"/>
  <c r="W158" i="11"/>
  <c r="V158" i="11"/>
  <c r="U158" i="11"/>
  <c r="T158" i="11"/>
  <c r="S158" i="11"/>
  <c r="R158" i="11"/>
  <c r="Q158" i="11"/>
  <c r="W157" i="11"/>
  <c r="V157" i="11"/>
  <c r="U157" i="11"/>
  <c r="T157" i="11"/>
  <c r="S157" i="11"/>
  <c r="R157" i="11"/>
  <c r="Q157" i="11"/>
  <c r="W156" i="11"/>
  <c r="V156" i="11"/>
  <c r="U156" i="11"/>
  <c r="T156" i="11"/>
  <c r="S156" i="11"/>
  <c r="R156" i="11"/>
  <c r="Q156" i="11"/>
  <c r="W155" i="11"/>
  <c r="V155" i="11"/>
  <c r="U155" i="11"/>
  <c r="T155" i="11"/>
  <c r="S155" i="11"/>
  <c r="R155" i="11"/>
  <c r="Q155" i="11"/>
  <c r="W154" i="11"/>
  <c r="V154" i="11"/>
  <c r="U154" i="11"/>
  <c r="T154" i="11"/>
  <c r="S154" i="11"/>
  <c r="R154" i="11"/>
  <c r="Q154" i="11"/>
  <c r="W153" i="11"/>
  <c r="V153" i="11"/>
  <c r="U153" i="11"/>
  <c r="T153" i="11"/>
  <c r="S153" i="11"/>
  <c r="R153" i="11"/>
  <c r="Q153" i="11"/>
  <c r="W152" i="11"/>
  <c r="V152" i="11"/>
  <c r="U152" i="11"/>
  <c r="T152" i="11"/>
  <c r="S152" i="11"/>
  <c r="R152" i="11"/>
  <c r="Q152" i="11"/>
  <c r="W151" i="11"/>
  <c r="V151" i="11"/>
  <c r="U151" i="11"/>
  <c r="T151" i="11"/>
  <c r="S151" i="11"/>
  <c r="R151" i="11"/>
  <c r="Q151" i="11"/>
  <c r="W150" i="11"/>
  <c r="V150" i="11"/>
  <c r="U150" i="11"/>
  <c r="T150" i="11"/>
  <c r="S150" i="11"/>
  <c r="R150" i="11"/>
  <c r="Q150" i="11"/>
  <c r="W149" i="11"/>
  <c r="V149" i="11"/>
  <c r="U149" i="11"/>
  <c r="T149" i="11"/>
  <c r="S149" i="11"/>
  <c r="R149" i="11"/>
  <c r="Q149" i="11"/>
  <c r="W148" i="11"/>
  <c r="V148" i="11"/>
  <c r="U148" i="11"/>
  <c r="T148" i="11"/>
  <c r="S148" i="11"/>
  <c r="R148" i="11"/>
  <c r="Q148" i="11"/>
  <c r="W147" i="11"/>
  <c r="V147" i="11"/>
  <c r="U147" i="11"/>
  <c r="T147" i="11"/>
  <c r="S147" i="11"/>
  <c r="R147" i="11"/>
  <c r="Q147" i="11"/>
  <c r="W146" i="11"/>
  <c r="V146" i="11"/>
  <c r="U146" i="11"/>
  <c r="T146" i="11"/>
  <c r="S146" i="11"/>
  <c r="R146" i="11"/>
  <c r="Q146" i="11"/>
  <c r="W145" i="11"/>
  <c r="V145" i="11"/>
  <c r="U145" i="11"/>
  <c r="T145" i="11"/>
  <c r="S145" i="11"/>
  <c r="R145" i="11"/>
  <c r="Q145" i="11"/>
  <c r="W144" i="11"/>
  <c r="V144" i="11"/>
  <c r="U144" i="11"/>
  <c r="T144" i="11"/>
  <c r="S144" i="11"/>
  <c r="R144" i="11"/>
  <c r="Q144" i="11"/>
  <c r="W143" i="11"/>
  <c r="V143" i="11"/>
  <c r="U143" i="11"/>
  <c r="T143" i="11"/>
  <c r="S143" i="11"/>
  <c r="R143" i="11"/>
  <c r="Q143" i="11"/>
  <c r="W142" i="11"/>
  <c r="V142" i="11"/>
  <c r="U142" i="11"/>
  <c r="T142" i="11"/>
  <c r="S142" i="11"/>
  <c r="R142" i="11"/>
  <c r="Q142" i="11"/>
  <c r="W141" i="11"/>
  <c r="V141" i="11"/>
  <c r="U141" i="11"/>
  <c r="T141" i="11"/>
  <c r="S141" i="11"/>
  <c r="R141" i="11"/>
  <c r="Q141" i="11"/>
  <c r="W140" i="11"/>
  <c r="V140" i="11"/>
  <c r="U140" i="11"/>
  <c r="T140" i="11"/>
  <c r="S140" i="11"/>
  <c r="R140" i="11"/>
  <c r="Q140" i="11"/>
  <c r="W139" i="11"/>
  <c r="V139" i="11"/>
  <c r="U139" i="11"/>
  <c r="T139" i="11"/>
  <c r="S139" i="11"/>
  <c r="R139" i="11"/>
  <c r="Q139" i="11"/>
  <c r="W138" i="11"/>
  <c r="V138" i="11"/>
  <c r="U138" i="11"/>
  <c r="T138" i="11"/>
  <c r="S138" i="11"/>
  <c r="R138" i="11"/>
  <c r="Q138" i="11"/>
  <c r="W137" i="11"/>
  <c r="V137" i="11"/>
  <c r="U137" i="11"/>
  <c r="T137" i="11"/>
  <c r="S137" i="11"/>
  <c r="R137" i="11"/>
  <c r="Q137" i="11"/>
  <c r="W136" i="11"/>
  <c r="V136" i="11"/>
  <c r="U136" i="11"/>
  <c r="T136" i="11"/>
  <c r="S136" i="11"/>
  <c r="R136" i="11"/>
  <c r="Q136" i="11"/>
  <c r="W135" i="11"/>
  <c r="V135" i="11"/>
  <c r="U135" i="11"/>
  <c r="T135" i="11"/>
  <c r="S135" i="11"/>
  <c r="R135" i="11"/>
  <c r="Q135" i="11"/>
  <c r="W134" i="11"/>
  <c r="V134" i="11"/>
  <c r="U134" i="11"/>
  <c r="T134" i="11"/>
  <c r="S134" i="11"/>
  <c r="R134" i="11"/>
  <c r="Q134" i="11"/>
  <c r="W133" i="11"/>
  <c r="V133" i="11"/>
  <c r="U133" i="11"/>
  <c r="T133" i="11"/>
  <c r="S133" i="11"/>
  <c r="R133" i="11"/>
  <c r="Q133" i="11"/>
  <c r="W132" i="11"/>
  <c r="V132" i="11"/>
  <c r="U132" i="11"/>
  <c r="T132" i="11"/>
  <c r="S132" i="11"/>
  <c r="R132" i="11"/>
  <c r="Q132" i="11"/>
  <c r="W131" i="11"/>
  <c r="V131" i="11"/>
  <c r="U131" i="11"/>
  <c r="T131" i="11"/>
  <c r="S131" i="11"/>
  <c r="R131" i="11"/>
  <c r="Q131" i="11"/>
  <c r="W130" i="11"/>
  <c r="V130" i="11"/>
  <c r="U130" i="11"/>
  <c r="T130" i="11"/>
  <c r="S130" i="11"/>
  <c r="R130" i="11"/>
  <c r="Q130" i="11"/>
  <c r="W129" i="11"/>
  <c r="V129" i="11"/>
  <c r="U129" i="11"/>
  <c r="T129" i="11"/>
  <c r="S129" i="11"/>
  <c r="R129" i="11"/>
  <c r="Q129" i="11"/>
  <c r="W128" i="11"/>
  <c r="V128" i="11"/>
  <c r="U128" i="11"/>
  <c r="T128" i="11"/>
  <c r="S128" i="11"/>
  <c r="R128" i="11"/>
  <c r="Q128" i="11"/>
  <c r="W127" i="11"/>
  <c r="V127" i="11"/>
  <c r="U127" i="11"/>
  <c r="T127" i="11"/>
  <c r="S127" i="11"/>
  <c r="R127" i="11"/>
  <c r="Q127" i="11"/>
  <c r="W126" i="11"/>
  <c r="V126" i="11"/>
  <c r="U126" i="11"/>
  <c r="T126" i="11"/>
  <c r="S126" i="11"/>
  <c r="R126" i="11"/>
  <c r="Q126" i="11"/>
  <c r="W125" i="11"/>
  <c r="V125" i="11"/>
  <c r="U125" i="11"/>
  <c r="T125" i="11"/>
  <c r="S125" i="11"/>
  <c r="R125" i="11"/>
  <c r="Q125" i="11"/>
  <c r="W124" i="11"/>
  <c r="V124" i="11"/>
  <c r="U124" i="11"/>
  <c r="T124" i="11"/>
  <c r="S124" i="11"/>
  <c r="R124" i="11"/>
  <c r="Q124" i="11"/>
  <c r="W123" i="11"/>
  <c r="V123" i="11"/>
  <c r="U123" i="11"/>
  <c r="T123" i="11"/>
  <c r="S123" i="11"/>
  <c r="R123" i="11"/>
  <c r="Q123" i="11"/>
  <c r="W122" i="11"/>
  <c r="V122" i="11"/>
  <c r="U122" i="11"/>
  <c r="T122" i="11"/>
  <c r="S122" i="11"/>
  <c r="R122" i="11"/>
  <c r="Q122" i="11"/>
  <c r="W121" i="11"/>
  <c r="V121" i="11"/>
  <c r="U121" i="11"/>
  <c r="T121" i="11"/>
  <c r="S121" i="11"/>
  <c r="R121" i="11"/>
  <c r="Q121" i="11"/>
  <c r="W120" i="11"/>
  <c r="V120" i="11"/>
  <c r="U120" i="11"/>
  <c r="T120" i="11"/>
  <c r="S120" i="11"/>
  <c r="R120" i="11"/>
  <c r="Q120" i="11"/>
  <c r="W119" i="11"/>
  <c r="V119" i="11"/>
  <c r="U119" i="11"/>
  <c r="T119" i="11"/>
  <c r="S119" i="11"/>
  <c r="R119" i="11"/>
  <c r="Q119" i="11"/>
  <c r="W118" i="11"/>
  <c r="V118" i="11"/>
  <c r="U118" i="11"/>
  <c r="T118" i="11"/>
  <c r="S118" i="11"/>
  <c r="R118" i="11"/>
  <c r="Q118" i="11"/>
  <c r="W117" i="11"/>
  <c r="V117" i="11"/>
  <c r="U117" i="11"/>
  <c r="T117" i="11"/>
  <c r="S117" i="11"/>
  <c r="R117" i="11"/>
  <c r="Q117" i="11"/>
  <c r="W116" i="11"/>
  <c r="V116" i="11"/>
  <c r="U116" i="11"/>
  <c r="T116" i="11"/>
  <c r="S116" i="11"/>
  <c r="R116" i="11"/>
  <c r="Q116" i="11"/>
  <c r="W115" i="11"/>
  <c r="V115" i="11"/>
  <c r="U115" i="11"/>
  <c r="T115" i="11"/>
  <c r="S115" i="11"/>
  <c r="R115" i="11"/>
  <c r="Q115" i="11"/>
  <c r="W114" i="11"/>
  <c r="V114" i="11"/>
  <c r="U114" i="11"/>
  <c r="T114" i="11"/>
  <c r="S114" i="11"/>
  <c r="R114" i="11"/>
  <c r="Q114" i="11"/>
  <c r="W113" i="11"/>
  <c r="V113" i="11"/>
  <c r="U113" i="11"/>
  <c r="T113" i="11"/>
  <c r="S113" i="11"/>
  <c r="R113" i="11"/>
  <c r="Q113" i="11"/>
  <c r="W112" i="11"/>
  <c r="V112" i="11"/>
  <c r="U112" i="11"/>
  <c r="T112" i="11"/>
  <c r="S112" i="11"/>
  <c r="R112" i="11"/>
  <c r="Q112" i="11"/>
  <c r="W111" i="11"/>
  <c r="V111" i="11"/>
  <c r="U111" i="11"/>
  <c r="T111" i="11"/>
  <c r="S111" i="11"/>
  <c r="R111" i="11"/>
  <c r="Q111" i="11"/>
  <c r="W110" i="11"/>
  <c r="V110" i="11"/>
  <c r="U110" i="11"/>
  <c r="T110" i="11"/>
  <c r="S110" i="11"/>
  <c r="R110" i="11"/>
  <c r="Q110" i="11"/>
  <c r="W109" i="11"/>
  <c r="V109" i="11"/>
  <c r="U109" i="11"/>
  <c r="T109" i="11"/>
  <c r="S109" i="11"/>
  <c r="R109" i="11"/>
  <c r="Q109" i="11"/>
  <c r="W108" i="11"/>
  <c r="V108" i="11"/>
  <c r="U108" i="11"/>
  <c r="T108" i="11"/>
  <c r="S108" i="11"/>
  <c r="R108" i="11"/>
  <c r="Q108" i="11"/>
  <c r="W107" i="11"/>
  <c r="V107" i="11"/>
  <c r="U107" i="11"/>
  <c r="T107" i="11"/>
  <c r="S107" i="11"/>
  <c r="R107" i="11"/>
  <c r="Q107" i="11"/>
  <c r="W106" i="11"/>
  <c r="V106" i="11"/>
  <c r="U106" i="11"/>
  <c r="T106" i="11"/>
  <c r="S106" i="11"/>
  <c r="R106" i="11"/>
  <c r="Q106" i="11"/>
  <c r="W105" i="11"/>
  <c r="V105" i="11"/>
  <c r="U105" i="11"/>
  <c r="T105" i="11"/>
  <c r="S105" i="11"/>
  <c r="R105" i="11"/>
  <c r="Q105" i="11"/>
  <c r="W104" i="11"/>
  <c r="V104" i="11"/>
  <c r="U104" i="11"/>
  <c r="T104" i="11"/>
  <c r="S104" i="11"/>
  <c r="R104" i="11"/>
  <c r="Q104" i="11"/>
  <c r="W103" i="11"/>
  <c r="V103" i="11"/>
  <c r="U103" i="11"/>
  <c r="T103" i="11"/>
  <c r="S103" i="11"/>
  <c r="R103" i="11"/>
  <c r="Q103" i="11"/>
  <c r="W102" i="11"/>
  <c r="V102" i="11"/>
  <c r="U102" i="11"/>
  <c r="T102" i="11"/>
  <c r="S102" i="11"/>
  <c r="R102" i="11"/>
  <c r="Q102" i="11"/>
  <c r="W101" i="11"/>
  <c r="V101" i="11"/>
  <c r="U101" i="11"/>
  <c r="T101" i="11"/>
  <c r="S101" i="11"/>
  <c r="R101" i="11"/>
  <c r="Q101" i="11"/>
  <c r="W100" i="11"/>
  <c r="V100" i="11"/>
  <c r="U100" i="11"/>
  <c r="T100" i="11"/>
  <c r="S100" i="11"/>
  <c r="R100" i="11"/>
  <c r="Q100" i="11"/>
  <c r="W99" i="11"/>
  <c r="V99" i="11"/>
  <c r="U99" i="11"/>
  <c r="T99" i="11"/>
  <c r="S99" i="11"/>
  <c r="R99" i="11"/>
  <c r="Q99" i="11"/>
  <c r="W98" i="11"/>
  <c r="V98" i="11"/>
  <c r="U98" i="11"/>
  <c r="T98" i="11"/>
  <c r="S98" i="11"/>
  <c r="R98" i="11"/>
  <c r="Q98" i="11"/>
  <c r="W97" i="11"/>
  <c r="V97" i="11"/>
  <c r="U97" i="11"/>
  <c r="T97" i="11"/>
  <c r="S97" i="11"/>
  <c r="R97" i="11"/>
  <c r="Q97" i="11"/>
  <c r="W96" i="11"/>
  <c r="V96" i="11"/>
  <c r="U96" i="11"/>
  <c r="T96" i="11"/>
  <c r="S96" i="11"/>
  <c r="R96" i="11"/>
  <c r="Q96" i="11"/>
  <c r="W95" i="11"/>
  <c r="V95" i="11"/>
  <c r="U95" i="11"/>
  <c r="T95" i="11"/>
  <c r="S95" i="11"/>
  <c r="R95" i="11"/>
  <c r="Q95" i="11"/>
  <c r="W94" i="11"/>
  <c r="V94" i="11"/>
  <c r="U94" i="11"/>
  <c r="T94" i="11"/>
  <c r="S94" i="11"/>
  <c r="R94" i="11"/>
  <c r="Q94" i="11"/>
  <c r="W93" i="11"/>
  <c r="V93" i="11"/>
  <c r="U93" i="11"/>
  <c r="T93" i="11"/>
  <c r="S93" i="11"/>
  <c r="R93" i="11"/>
  <c r="Q93" i="11"/>
  <c r="W92" i="11"/>
  <c r="V92" i="11"/>
  <c r="U92" i="11"/>
  <c r="T92" i="11"/>
  <c r="S92" i="11"/>
  <c r="R92" i="11"/>
  <c r="Q92" i="11"/>
  <c r="W91" i="11"/>
  <c r="V91" i="11"/>
  <c r="U91" i="11"/>
  <c r="T91" i="11"/>
  <c r="S91" i="11"/>
  <c r="R91" i="11"/>
  <c r="Q91" i="11"/>
  <c r="W90" i="11"/>
  <c r="V90" i="11"/>
  <c r="U90" i="11"/>
  <c r="T90" i="11"/>
  <c r="S90" i="11"/>
  <c r="R90" i="11"/>
  <c r="Q90" i="11"/>
  <c r="W89" i="11"/>
  <c r="V89" i="11"/>
  <c r="U89" i="11"/>
  <c r="T89" i="11"/>
  <c r="S89" i="11"/>
  <c r="R89" i="11"/>
  <c r="Q89" i="11"/>
  <c r="W88" i="11"/>
  <c r="V88" i="11"/>
  <c r="U88" i="11"/>
  <c r="T88" i="11"/>
  <c r="S88" i="11"/>
  <c r="R88" i="11"/>
  <c r="Q88" i="11"/>
  <c r="W87" i="11"/>
  <c r="V87" i="11"/>
  <c r="U87" i="11"/>
  <c r="T87" i="11"/>
  <c r="S87" i="11"/>
  <c r="R87" i="11"/>
  <c r="Q87" i="11"/>
  <c r="W86" i="11"/>
  <c r="V86" i="11"/>
  <c r="U86" i="11"/>
  <c r="T86" i="11"/>
  <c r="S86" i="11"/>
  <c r="R86" i="11"/>
  <c r="Q86" i="11"/>
  <c r="W85" i="11"/>
  <c r="V85" i="11"/>
  <c r="U85" i="11"/>
  <c r="T85" i="11"/>
  <c r="S85" i="11"/>
  <c r="R85" i="11"/>
  <c r="Q85" i="11"/>
  <c r="W84" i="11"/>
  <c r="V84" i="11"/>
  <c r="U84" i="11"/>
  <c r="T84" i="11"/>
  <c r="S84" i="11"/>
  <c r="R84" i="11"/>
  <c r="Q84" i="11"/>
  <c r="W83" i="11"/>
  <c r="V83" i="11"/>
  <c r="U83" i="11"/>
  <c r="T83" i="11"/>
  <c r="S83" i="11"/>
  <c r="R83" i="11"/>
  <c r="Q83" i="11"/>
  <c r="W82" i="11"/>
  <c r="V82" i="11"/>
  <c r="U82" i="11"/>
  <c r="T82" i="11"/>
  <c r="S82" i="11"/>
  <c r="R82" i="11"/>
  <c r="Q82" i="11"/>
  <c r="W81" i="11"/>
  <c r="V81" i="11"/>
  <c r="U81" i="11"/>
  <c r="T81" i="11"/>
  <c r="S81" i="11"/>
  <c r="R81" i="11"/>
  <c r="Q81" i="11"/>
  <c r="W80" i="11"/>
  <c r="V80" i="11"/>
  <c r="U80" i="11"/>
  <c r="T80" i="11"/>
  <c r="S80" i="11"/>
  <c r="R80" i="11"/>
  <c r="Q80" i="11"/>
  <c r="W79" i="11"/>
  <c r="V79" i="11"/>
  <c r="U79" i="11"/>
  <c r="T79" i="11"/>
  <c r="S79" i="11"/>
  <c r="R79" i="11"/>
  <c r="Q79" i="11"/>
  <c r="W78" i="11"/>
  <c r="V78" i="11"/>
  <c r="U78" i="11"/>
  <c r="T78" i="11"/>
  <c r="S78" i="11"/>
  <c r="R78" i="11"/>
  <c r="Q78" i="11"/>
  <c r="W77" i="11"/>
  <c r="V77" i="11"/>
  <c r="U77" i="11"/>
  <c r="T77" i="11"/>
  <c r="S77" i="11"/>
  <c r="R77" i="11"/>
  <c r="Q77" i="11"/>
  <c r="W76" i="11"/>
  <c r="V76" i="11"/>
  <c r="U76" i="11"/>
  <c r="T76" i="11"/>
  <c r="S76" i="11"/>
  <c r="R76" i="11"/>
  <c r="Q76" i="11"/>
  <c r="W75" i="11"/>
  <c r="V75" i="11"/>
  <c r="U75" i="11"/>
  <c r="T75" i="11"/>
  <c r="S75" i="11"/>
  <c r="R75" i="11"/>
  <c r="Q75" i="11"/>
  <c r="W74" i="11"/>
  <c r="V74" i="11"/>
  <c r="U74" i="11"/>
  <c r="T74" i="11"/>
  <c r="S74" i="11"/>
  <c r="R74" i="11"/>
  <c r="Q74" i="11"/>
  <c r="W73" i="11"/>
  <c r="V73" i="11"/>
  <c r="U73" i="11"/>
  <c r="T73" i="11"/>
  <c r="S73" i="11"/>
  <c r="R73" i="11"/>
  <c r="Q73" i="11"/>
  <c r="W72" i="11"/>
  <c r="V72" i="11"/>
  <c r="U72" i="11"/>
  <c r="T72" i="11"/>
  <c r="S72" i="11"/>
  <c r="R72" i="11"/>
  <c r="Q72" i="11"/>
  <c r="W71" i="11"/>
  <c r="V71" i="11"/>
  <c r="U71" i="11"/>
  <c r="T71" i="11"/>
  <c r="S71" i="11"/>
  <c r="R71" i="11"/>
  <c r="Q71" i="11"/>
  <c r="W70" i="11"/>
  <c r="V70" i="11"/>
  <c r="U70" i="11"/>
  <c r="T70" i="11"/>
  <c r="S70" i="11"/>
  <c r="R70" i="11"/>
  <c r="Q70" i="11"/>
  <c r="W69" i="11"/>
  <c r="V69" i="11"/>
  <c r="U69" i="11"/>
  <c r="T69" i="11"/>
  <c r="S69" i="11"/>
  <c r="R69" i="11"/>
  <c r="Q69" i="11"/>
  <c r="W68" i="11"/>
  <c r="V68" i="11"/>
  <c r="U68" i="11"/>
  <c r="T68" i="11"/>
  <c r="S68" i="11"/>
  <c r="R68" i="11"/>
  <c r="Q68" i="11"/>
  <c r="W67" i="11"/>
  <c r="V67" i="11"/>
  <c r="U67" i="11"/>
  <c r="T67" i="11"/>
  <c r="S67" i="11"/>
  <c r="R67" i="11"/>
  <c r="Q67" i="11"/>
  <c r="W66" i="11"/>
  <c r="V66" i="11"/>
  <c r="U66" i="11"/>
  <c r="T66" i="11"/>
  <c r="S66" i="11"/>
  <c r="R66" i="11"/>
  <c r="Q66" i="11"/>
  <c r="W65" i="11"/>
  <c r="V65" i="11"/>
  <c r="U65" i="11"/>
  <c r="T65" i="11"/>
  <c r="S65" i="11"/>
  <c r="R65" i="11"/>
  <c r="Q65" i="11"/>
  <c r="W64" i="11"/>
  <c r="V64" i="11"/>
  <c r="U64" i="11"/>
  <c r="T64" i="11"/>
  <c r="S64" i="11"/>
  <c r="R64" i="11"/>
  <c r="Q64" i="11"/>
  <c r="W63" i="11"/>
  <c r="V63" i="11"/>
  <c r="U63" i="11"/>
  <c r="T63" i="11"/>
  <c r="S63" i="11"/>
  <c r="R63" i="11"/>
  <c r="Q63" i="11"/>
  <c r="W62" i="11"/>
  <c r="V62" i="11"/>
  <c r="U62" i="11"/>
  <c r="T62" i="11"/>
  <c r="S62" i="11"/>
  <c r="R62" i="11"/>
  <c r="Q62" i="11"/>
  <c r="W61" i="11"/>
  <c r="V61" i="11"/>
  <c r="U61" i="11"/>
  <c r="T61" i="11"/>
  <c r="S61" i="11"/>
  <c r="R61" i="11"/>
  <c r="Q61" i="11"/>
  <c r="W60" i="11"/>
  <c r="V60" i="11"/>
  <c r="U60" i="11"/>
  <c r="T60" i="11"/>
  <c r="S60" i="11"/>
  <c r="R60" i="11"/>
  <c r="Q60" i="11"/>
  <c r="W59" i="11"/>
  <c r="V59" i="11"/>
  <c r="U59" i="11"/>
  <c r="T59" i="11"/>
  <c r="S59" i="11"/>
  <c r="R59" i="11"/>
  <c r="Q59" i="11"/>
  <c r="W58" i="11"/>
  <c r="V58" i="11"/>
  <c r="U58" i="11"/>
  <c r="T58" i="11"/>
  <c r="S58" i="11"/>
  <c r="R58" i="11"/>
  <c r="Q58" i="11"/>
  <c r="W57" i="11"/>
  <c r="V57" i="11"/>
  <c r="U57" i="11"/>
  <c r="T57" i="11"/>
  <c r="S57" i="11"/>
  <c r="R57" i="11"/>
  <c r="Q57" i="11"/>
  <c r="W56" i="11"/>
  <c r="V56" i="11"/>
  <c r="U56" i="11"/>
  <c r="T56" i="11"/>
  <c r="S56" i="11"/>
  <c r="R56" i="11"/>
  <c r="Q56" i="11"/>
  <c r="W55" i="11"/>
  <c r="V55" i="11"/>
  <c r="U55" i="11"/>
  <c r="T55" i="11"/>
  <c r="S55" i="11"/>
  <c r="R55" i="11"/>
  <c r="Q55" i="11"/>
  <c r="W54" i="11"/>
  <c r="V54" i="11"/>
  <c r="U54" i="11"/>
  <c r="T54" i="11"/>
  <c r="S54" i="11"/>
  <c r="R54" i="11"/>
  <c r="Q54" i="11"/>
  <c r="W53" i="11"/>
  <c r="V53" i="11"/>
  <c r="U53" i="11"/>
  <c r="T53" i="11"/>
  <c r="S53" i="11"/>
  <c r="R53" i="11"/>
  <c r="Q53" i="11"/>
  <c r="W52" i="11"/>
  <c r="V52" i="11"/>
  <c r="U52" i="11"/>
  <c r="T52" i="11"/>
  <c r="S52" i="11"/>
  <c r="R52" i="11"/>
  <c r="Q52" i="11"/>
  <c r="W51" i="11"/>
  <c r="V51" i="11"/>
  <c r="U51" i="11"/>
  <c r="T51" i="11"/>
  <c r="S51" i="11"/>
  <c r="R51" i="11"/>
  <c r="Q51" i="11"/>
  <c r="W50" i="11"/>
  <c r="V50" i="11"/>
  <c r="U50" i="11"/>
  <c r="T50" i="11"/>
  <c r="S50" i="11"/>
  <c r="R50" i="11"/>
  <c r="Q50" i="11"/>
  <c r="W49" i="11"/>
  <c r="V49" i="11"/>
  <c r="U49" i="11"/>
  <c r="T49" i="11"/>
  <c r="S49" i="11"/>
  <c r="R49" i="11"/>
  <c r="Q49" i="11"/>
  <c r="W48" i="11"/>
  <c r="V48" i="11"/>
  <c r="U48" i="11"/>
  <c r="T48" i="11"/>
  <c r="S48" i="11"/>
  <c r="R48" i="11"/>
  <c r="Q48" i="11"/>
  <c r="W47" i="11"/>
  <c r="V47" i="11"/>
  <c r="U47" i="11"/>
  <c r="T47" i="11"/>
  <c r="S47" i="11"/>
  <c r="R47" i="11"/>
  <c r="Q47" i="11"/>
  <c r="W46" i="11"/>
  <c r="V46" i="11"/>
  <c r="U46" i="11"/>
  <c r="T46" i="11"/>
  <c r="S46" i="11"/>
  <c r="R46" i="11"/>
  <c r="Q46" i="11"/>
  <c r="W45" i="11"/>
  <c r="V45" i="11"/>
  <c r="U45" i="11"/>
  <c r="T45" i="11"/>
  <c r="S45" i="11"/>
  <c r="R45" i="11"/>
  <c r="Q45" i="11"/>
  <c r="W44" i="11"/>
  <c r="V44" i="11"/>
  <c r="U44" i="11"/>
  <c r="T44" i="11"/>
  <c r="S44" i="11"/>
  <c r="R44" i="11"/>
  <c r="Q44" i="11"/>
  <c r="W43" i="11"/>
  <c r="V43" i="11"/>
  <c r="U43" i="11"/>
  <c r="T43" i="11"/>
  <c r="S43" i="11"/>
  <c r="R43" i="11"/>
  <c r="Q43" i="11"/>
  <c r="W42" i="11"/>
  <c r="V42" i="11"/>
  <c r="U42" i="11"/>
  <c r="T42" i="11"/>
  <c r="S42" i="11"/>
  <c r="R42" i="11"/>
  <c r="Q42" i="11"/>
  <c r="W41" i="11"/>
  <c r="V41" i="11"/>
  <c r="U41" i="11"/>
  <c r="T41" i="11"/>
  <c r="S41" i="11"/>
  <c r="R41" i="11"/>
  <c r="Q41" i="11"/>
  <c r="W40" i="11"/>
  <c r="V40" i="11"/>
  <c r="U40" i="11"/>
  <c r="T40" i="11"/>
  <c r="S40" i="11"/>
  <c r="R40" i="11"/>
  <c r="Q40" i="11"/>
  <c r="W39" i="11"/>
  <c r="V39" i="11"/>
  <c r="U39" i="11"/>
  <c r="T39" i="11"/>
  <c r="S39" i="11"/>
  <c r="R39" i="11"/>
  <c r="Q39" i="11"/>
  <c r="W38" i="11"/>
  <c r="V38" i="11"/>
  <c r="U38" i="11"/>
  <c r="T38" i="11"/>
  <c r="S38" i="11"/>
  <c r="R38" i="11"/>
  <c r="Q38" i="11"/>
  <c r="W37" i="11"/>
  <c r="V37" i="11"/>
  <c r="U37" i="11"/>
  <c r="T37" i="11"/>
  <c r="S37" i="11"/>
  <c r="R37" i="11"/>
  <c r="Q37" i="11"/>
  <c r="W36" i="11"/>
  <c r="V36" i="11"/>
  <c r="U36" i="11"/>
  <c r="T36" i="11"/>
  <c r="S36" i="11"/>
  <c r="R36" i="11"/>
  <c r="Q36" i="11"/>
  <c r="W35" i="11"/>
  <c r="V35" i="11"/>
  <c r="U35" i="11"/>
  <c r="T35" i="11"/>
  <c r="S35" i="11"/>
  <c r="R35" i="11"/>
  <c r="Q35" i="11"/>
  <c r="W34" i="11"/>
  <c r="V34" i="11"/>
  <c r="U34" i="11"/>
  <c r="T34" i="11"/>
  <c r="S34" i="11"/>
  <c r="R34" i="11"/>
  <c r="Q34" i="11"/>
  <c r="W33" i="11"/>
  <c r="V33" i="11"/>
  <c r="U33" i="11"/>
  <c r="T33" i="11"/>
  <c r="S33" i="11"/>
  <c r="R33" i="11"/>
  <c r="Q33" i="11"/>
  <c r="W32" i="11"/>
  <c r="V32" i="11"/>
  <c r="U32" i="11"/>
  <c r="T32" i="11"/>
  <c r="S32" i="11"/>
  <c r="R32" i="11"/>
  <c r="Q32" i="11"/>
  <c r="W31" i="11"/>
  <c r="V31" i="11"/>
  <c r="U31" i="11"/>
  <c r="T31" i="11"/>
  <c r="S31" i="11"/>
  <c r="R31" i="11"/>
  <c r="Q31" i="11"/>
  <c r="W30" i="11"/>
  <c r="V30" i="11"/>
  <c r="U30" i="11"/>
  <c r="T30" i="11"/>
  <c r="S30" i="11"/>
  <c r="R30" i="11"/>
  <c r="Q30" i="11"/>
  <c r="W29" i="11"/>
  <c r="V29" i="11"/>
  <c r="U29" i="11"/>
  <c r="T29" i="11"/>
  <c r="S29" i="11"/>
  <c r="R29" i="11"/>
  <c r="Q29" i="11"/>
  <c r="W28" i="11"/>
  <c r="V28" i="11"/>
  <c r="U28" i="11"/>
  <c r="T28" i="11"/>
  <c r="S28" i="11"/>
  <c r="R28" i="11"/>
  <c r="Q28" i="11"/>
  <c r="W27" i="11"/>
  <c r="V27" i="11"/>
  <c r="U27" i="11"/>
  <c r="T27" i="11"/>
  <c r="S27" i="11"/>
  <c r="R27" i="11"/>
  <c r="Q27" i="11"/>
  <c r="W26" i="11"/>
  <c r="V26" i="11"/>
  <c r="U26" i="11"/>
  <c r="T26" i="11"/>
  <c r="S26" i="11"/>
  <c r="R26" i="11"/>
  <c r="Q26" i="11"/>
  <c r="W25" i="11"/>
  <c r="V25" i="11"/>
  <c r="U25" i="11"/>
  <c r="T25" i="11"/>
  <c r="S25" i="11"/>
  <c r="R25" i="11"/>
  <c r="Q25" i="11"/>
  <c r="W24" i="11"/>
  <c r="V24" i="11"/>
  <c r="U24" i="11"/>
  <c r="T24" i="11"/>
  <c r="S24" i="11"/>
  <c r="R24" i="11"/>
  <c r="Q24" i="11"/>
  <c r="W23" i="11"/>
  <c r="V23" i="11"/>
  <c r="U23" i="11"/>
  <c r="T23" i="11"/>
  <c r="S23" i="11"/>
  <c r="R23" i="11"/>
  <c r="Q23" i="11"/>
  <c r="W22" i="11"/>
  <c r="V22" i="11"/>
  <c r="U22" i="11"/>
  <c r="T22" i="11"/>
  <c r="S22" i="11"/>
  <c r="R22" i="11"/>
  <c r="Q22" i="11"/>
  <c r="W21" i="11"/>
  <c r="V21" i="11"/>
  <c r="U21" i="11"/>
  <c r="T21" i="11"/>
  <c r="S21" i="11"/>
  <c r="R21" i="11"/>
  <c r="Q21" i="11"/>
  <c r="W20" i="11"/>
  <c r="V20" i="11"/>
  <c r="U20" i="11"/>
  <c r="T20" i="11"/>
  <c r="S20" i="11"/>
  <c r="R20" i="11"/>
  <c r="Q20" i="11"/>
  <c r="W19" i="11"/>
  <c r="V19" i="11"/>
  <c r="U19" i="11"/>
  <c r="T19" i="11"/>
  <c r="S19" i="11"/>
  <c r="R19" i="11"/>
  <c r="Q19" i="11"/>
  <c r="W18" i="11"/>
  <c r="V18" i="11"/>
  <c r="U18" i="11"/>
  <c r="T18" i="11"/>
  <c r="S18" i="11"/>
  <c r="R18" i="11"/>
  <c r="Q18" i="11"/>
  <c r="W17" i="11"/>
  <c r="V17" i="11"/>
  <c r="U17" i="11"/>
  <c r="T17" i="11"/>
  <c r="S17" i="11"/>
  <c r="R17" i="11"/>
  <c r="Q17" i="11"/>
  <c r="W16" i="11"/>
  <c r="V16" i="11"/>
  <c r="U16" i="11"/>
  <c r="T16" i="11"/>
  <c r="S16" i="11"/>
  <c r="R16" i="11"/>
  <c r="Q16" i="11"/>
  <c r="W15" i="11"/>
  <c r="V15" i="11"/>
  <c r="U15" i="11"/>
  <c r="T15" i="11"/>
  <c r="S15" i="11"/>
  <c r="R15" i="11"/>
  <c r="Q15" i="11"/>
  <c r="W14" i="11"/>
  <c r="V14" i="11"/>
  <c r="U14" i="11"/>
  <c r="T14" i="11"/>
  <c r="S14" i="11"/>
  <c r="R14" i="11"/>
  <c r="Q14" i="11"/>
  <c r="W13" i="11"/>
  <c r="V13" i="11"/>
  <c r="U13" i="11"/>
  <c r="T13" i="11"/>
  <c r="S13" i="11"/>
  <c r="R13" i="11"/>
  <c r="Q13" i="11"/>
  <c r="W12" i="11"/>
  <c r="V12" i="11"/>
  <c r="U12" i="11"/>
  <c r="T12" i="11"/>
  <c r="S12" i="11"/>
  <c r="R12" i="11"/>
  <c r="Q12" i="11"/>
  <c r="W11" i="11"/>
  <c r="V11" i="11"/>
  <c r="U11" i="11"/>
  <c r="T11" i="11"/>
  <c r="S11" i="11"/>
  <c r="R11" i="11"/>
  <c r="Q11" i="11"/>
  <c r="W10" i="11"/>
  <c r="V10" i="11"/>
  <c r="U10" i="11"/>
  <c r="T10" i="11"/>
  <c r="S10" i="11"/>
  <c r="R10" i="11"/>
  <c r="Q10" i="11"/>
  <c r="W9" i="11"/>
  <c r="V9" i="11"/>
  <c r="U9" i="11"/>
  <c r="T9" i="11"/>
  <c r="S9" i="11"/>
  <c r="R9" i="11"/>
  <c r="Q9" i="11"/>
  <c r="W8" i="11"/>
  <c r="V8" i="11"/>
  <c r="U8" i="11"/>
  <c r="T8" i="11"/>
  <c r="S8" i="11"/>
  <c r="R8" i="11"/>
  <c r="Q8" i="11"/>
  <c r="W7" i="11"/>
  <c r="E11" i="10" s="1"/>
  <c r="V7" i="11"/>
  <c r="U7" i="11"/>
  <c r="T7" i="11"/>
  <c r="S7" i="11"/>
  <c r="R7" i="11"/>
  <c r="Q7" i="11"/>
  <c r="W6" i="11"/>
  <c r="V6" i="11"/>
  <c r="U6" i="11"/>
  <c r="T6" i="11"/>
  <c r="S6" i="11"/>
  <c r="R6" i="11"/>
  <c r="Q6" i="11"/>
  <c r="W5" i="11"/>
  <c r="V5" i="11"/>
  <c r="U5" i="11"/>
  <c r="T5" i="11"/>
  <c r="S5" i="11"/>
  <c r="R5" i="11"/>
  <c r="Q5" i="11"/>
  <c r="W4" i="11"/>
  <c r="V4" i="11"/>
  <c r="U4" i="11"/>
  <c r="T4" i="11"/>
  <c r="S4" i="11"/>
  <c r="R4" i="11"/>
  <c r="Q4" i="11"/>
  <c r="A42" i="4"/>
  <c r="A43" i="4" s="1"/>
  <c r="A44" i="4" s="1"/>
  <c r="A45" i="4" s="1"/>
  <c r="A46" i="4" s="1"/>
  <c r="A10" i="4"/>
  <c r="A11" i="4" s="1"/>
  <c r="A12" i="4" s="1"/>
  <c r="A13" i="4" s="1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42" i="3"/>
  <c r="AE42" i="3"/>
  <c r="AD43" i="3"/>
  <c r="AE43" i="3"/>
  <c r="AD44" i="3"/>
  <c r="AE44" i="3"/>
  <c r="AD45" i="3"/>
  <c r="AE45" i="3"/>
  <c r="AD46" i="3"/>
  <c r="AE46" i="3"/>
  <c r="AD47" i="3"/>
  <c r="AE47" i="3"/>
  <c r="AD48" i="3"/>
  <c r="AE48" i="3"/>
  <c r="AD49" i="3"/>
  <c r="AE49" i="3"/>
  <c r="AD50" i="3"/>
  <c r="AE50" i="3"/>
  <c r="AD51" i="3"/>
  <c r="AE51" i="3"/>
  <c r="AD52" i="3"/>
  <c r="AE52" i="3"/>
  <c r="AD53" i="3"/>
  <c r="AE53" i="3"/>
  <c r="AD54" i="3"/>
  <c r="AE54" i="3"/>
  <c r="AD55" i="3"/>
  <c r="AE55" i="3"/>
  <c r="AD56" i="3"/>
  <c r="AE56" i="3"/>
  <c r="AD57" i="3"/>
  <c r="AE57" i="3"/>
  <c r="AD58" i="3"/>
  <c r="AE58" i="3"/>
  <c r="AD59" i="3"/>
  <c r="AE59" i="3"/>
  <c r="AD60" i="3"/>
  <c r="AE60" i="3"/>
  <c r="AD61" i="3"/>
  <c r="AE61" i="3"/>
  <c r="AD62" i="3"/>
  <c r="AE62" i="3"/>
  <c r="AD63" i="3"/>
  <c r="AE63" i="3"/>
  <c r="AD64" i="3"/>
  <c r="AE64" i="3"/>
  <c r="AD65" i="3"/>
  <c r="AE65" i="3"/>
  <c r="AD66" i="3"/>
  <c r="AE66" i="3"/>
  <c r="AD67" i="3"/>
  <c r="AE67" i="3"/>
  <c r="AD68" i="3"/>
  <c r="AE68" i="3"/>
  <c r="AD69" i="3"/>
  <c r="AE69" i="3"/>
  <c r="AD70" i="3"/>
  <c r="AE70" i="3"/>
  <c r="AD71" i="3"/>
  <c r="AE71" i="3"/>
  <c r="AD72" i="3"/>
  <c r="AE72" i="3"/>
  <c r="AD73" i="3"/>
  <c r="AE73" i="3"/>
  <c r="AD74" i="3"/>
  <c r="AE74" i="3"/>
  <c r="AD75" i="3"/>
  <c r="AE75" i="3"/>
  <c r="AD76" i="3"/>
  <c r="AE76" i="3"/>
  <c r="AD77" i="3"/>
  <c r="AE77" i="3"/>
  <c r="AD78" i="3"/>
  <c r="AE78" i="3"/>
  <c r="AD79" i="3"/>
  <c r="AE79" i="3"/>
  <c r="AD80" i="3"/>
  <c r="AE80" i="3"/>
  <c r="AD81" i="3"/>
  <c r="AE81" i="3"/>
  <c r="AD82" i="3"/>
  <c r="AE82" i="3"/>
  <c r="AD83" i="3"/>
  <c r="AE83" i="3"/>
  <c r="AD84" i="3"/>
  <c r="AE84" i="3"/>
  <c r="AD85" i="3"/>
  <c r="AE85" i="3"/>
  <c r="AD86" i="3"/>
  <c r="AE86" i="3"/>
  <c r="AD87" i="3"/>
  <c r="AE87" i="3"/>
  <c r="AD88" i="3"/>
  <c r="AE88" i="3"/>
  <c r="AD89" i="3"/>
  <c r="AE89" i="3"/>
  <c r="AD90" i="3"/>
  <c r="AE90" i="3"/>
  <c r="AD91" i="3"/>
  <c r="AE91" i="3"/>
  <c r="AD92" i="3"/>
  <c r="AE92" i="3"/>
  <c r="AD93" i="3"/>
  <c r="AE93" i="3"/>
  <c r="AD94" i="3"/>
  <c r="AE94" i="3"/>
  <c r="AD95" i="3"/>
  <c r="AE95" i="3"/>
  <c r="AD96" i="3"/>
  <c r="AE96" i="3"/>
  <c r="AD97" i="3"/>
  <c r="AE97" i="3"/>
  <c r="AD98" i="3"/>
  <c r="AE98" i="3"/>
  <c r="AD99" i="3"/>
  <c r="AE99" i="3"/>
  <c r="AD100" i="3"/>
  <c r="AE100" i="3"/>
  <c r="AD101" i="3"/>
  <c r="AE101" i="3"/>
  <c r="AD102" i="3"/>
  <c r="AE102" i="3"/>
  <c r="AD103" i="3"/>
  <c r="AE103" i="3"/>
  <c r="AD104" i="3"/>
  <c r="AE104" i="3"/>
  <c r="AD105" i="3"/>
  <c r="AE105" i="3"/>
  <c r="AD106" i="3"/>
  <c r="AE106" i="3"/>
  <c r="AD107" i="3"/>
  <c r="AE107" i="3"/>
  <c r="AD108" i="3"/>
  <c r="AE108" i="3"/>
  <c r="AD109" i="3"/>
  <c r="AE109" i="3"/>
  <c r="AD110" i="3"/>
  <c r="AE110" i="3"/>
  <c r="AD111" i="3"/>
  <c r="AE111" i="3"/>
  <c r="AD112" i="3"/>
  <c r="AE112" i="3"/>
  <c r="AD113" i="3"/>
  <c r="AE113" i="3"/>
  <c r="AD114" i="3"/>
  <c r="AE114" i="3"/>
  <c r="AD115" i="3"/>
  <c r="AE115" i="3"/>
  <c r="AD116" i="3"/>
  <c r="AE116" i="3"/>
  <c r="AD117" i="3"/>
  <c r="AE117" i="3"/>
  <c r="AD118" i="3"/>
  <c r="AE118" i="3"/>
  <c r="AD119" i="3"/>
  <c r="AE119" i="3"/>
  <c r="AD120" i="3"/>
  <c r="AE120" i="3"/>
  <c r="AD121" i="3"/>
  <c r="AE121" i="3"/>
  <c r="AD122" i="3"/>
  <c r="AE122" i="3"/>
  <c r="AD123" i="3"/>
  <c r="AE123" i="3"/>
  <c r="AD124" i="3"/>
  <c r="AE124" i="3"/>
  <c r="AD125" i="3"/>
  <c r="AE125" i="3"/>
  <c r="AD126" i="3"/>
  <c r="AE126" i="3"/>
  <c r="AD127" i="3"/>
  <c r="AE127" i="3"/>
  <c r="AD128" i="3"/>
  <c r="AE128" i="3"/>
  <c r="AD129" i="3"/>
  <c r="AE129" i="3"/>
  <c r="AD130" i="3"/>
  <c r="AE130" i="3"/>
  <c r="AD131" i="3"/>
  <c r="AE131" i="3"/>
  <c r="AD132" i="3"/>
  <c r="AE132" i="3"/>
  <c r="AD133" i="3"/>
  <c r="AE133" i="3"/>
  <c r="AD134" i="3"/>
  <c r="AE134" i="3"/>
  <c r="AD135" i="3"/>
  <c r="AE135" i="3"/>
  <c r="AD136" i="3"/>
  <c r="AE136" i="3"/>
  <c r="AD137" i="3"/>
  <c r="AE137" i="3"/>
  <c r="AD138" i="3"/>
  <c r="AE138" i="3"/>
  <c r="AD139" i="3"/>
  <c r="AE139" i="3"/>
  <c r="AD140" i="3"/>
  <c r="AE140" i="3"/>
  <c r="AD141" i="3"/>
  <c r="AE141" i="3"/>
  <c r="AD142" i="3"/>
  <c r="AE142" i="3"/>
  <c r="AD143" i="3"/>
  <c r="AE143" i="3"/>
  <c r="AD144" i="3"/>
  <c r="AE144" i="3"/>
  <c r="AD145" i="3"/>
  <c r="AE145" i="3"/>
  <c r="AD146" i="3"/>
  <c r="AE146" i="3"/>
  <c r="AD147" i="3"/>
  <c r="AE147" i="3"/>
  <c r="AD148" i="3"/>
  <c r="AE148" i="3"/>
  <c r="AD149" i="3"/>
  <c r="AE149" i="3"/>
  <c r="AD150" i="3"/>
  <c r="AE150" i="3"/>
  <c r="AD151" i="3"/>
  <c r="AE151" i="3"/>
  <c r="AD152" i="3"/>
  <c r="AE152" i="3"/>
  <c r="AD153" i="3"/>
  <c r="AE153" i="3"/>
  <c r="AD154" i="3"/>
  <c r="AE154" i="3"/>
  <c r="AD155" i="3"/>
  <c r="AE155" i="3"/>
  <c r="AD156" i="3"/>
  <c r="AE156" i="3"/>
  <c r="AD157" i="3"/>
  <c r="AE157" i="3"/>
  <c r="AD158" i="3"/>
  <c r="AE158" i="3"/>
  <c r="AD159" i="3"/>
  <c r="AE159" i="3"/>
  <c r="AD160" i="3"/>
  <c r="AE160" i="3"/>
  <c r="AD161" i="3"/>
  <c r="AE161" i="3"/>
  <c r="AD162" i="3"/>
  <c r="AE162" i="3"/>
  <c r="AD163" i="3"/>
  <c r="AE163" i="3"/>
  <c r="AD164" i="3"/>
  <c r="AE164" i="3"/>
  <c r="AD165" i="3"/>
  <c r="AE165" i="3"/>
  <c r="AD166" i="3"/>
  <c r="AE166" i="3"/>
  <c r="AD167" i="3"/>
  <c r="AE167" i="3"/>
  <c r="AD168" i="3"/>
  <c r="AE168" i="3"/>
  <c r="AD169" i="3"/>
  <c r="AE169" i="3"/>
  <c r="AD170" i="3"/>
  <c r="AE170" i="3"/>
  <c r="AD171" i="3"/>
  <c r="AE171" i="3"/>
  <c r="AD172" i="3"/>
  <c r="AE172" i="3"/>
  <c r="AD173" i="3"/>
  <c r="AE173" i="3"/>
  <c r="AD174" i="3"/>
  <c r="AE174" i="3"/>
  <c r="AD175" i="3"/>
  <c r="AE175" i="3"/>
  <c r="AD176" i="3"/>
  <c r="AE176" i="3"/>
  <c r="AD177" i="3"/>
  <c r="AE177" i="3"/>
  <c r="AD178" i="3"/>
  <c r="AE178" i="3"/>
  <c r="AD179" i="3"/>
  <c r="AE179" i="3"/>
  <c r="AD180" i="3"/>
  <c r="AE180" i="3"/>
  <c r="AD181" i="3"/>
  <c r="AE181" i="3"/>
  <c r="AD182" i="3"/>
  <c r="AE182" i="3"/>
  <c r="AD183" i="3"/>
  <c r="AE183" i="3"/>
  <c r="AD184" i="3"/>
  <c r="AE184" i="3"/>
  <c r="AD185" i="3"/>
  <c r="AE185" i="3"/>
  <c r="AD186" i="3"/>
  <c r="AE186" i="3"/>
  <c r="AD187" i="3"/>
  <c r="AE187" i="3"/>
  <c r="AD188" i="3"/>
  <c r="AE188" i="3"/>
  <c r="AD189" i="3"/>
  <c r="AE189" i="3"/>
  <c r="AD190" i="3"/>
  <c r="AE190" i="3"/>
  <c r="AD191" i="3"/>
  <c r="AE191" i="3"/>
  <c r="AD192" i="3"/>
  <c r="AE192" i="3"/>
  <c r="AD193" i="3"/>
  <c r="AE193" i="3"/>
  <c r="AD194" i="3"/>
  <c r="AE194" i="3"/>
  <c r="AD195" i="3"/>
  <c r="AE195" i="3"/>
  <c r="AD196" i="3"/>
  <c r="AE196" i="3"/>
  <c r="AD197" i="3"/>
  <c r="AE197" i="3"/>
  <c r="AD198" i="3"/>
  <c r="AE198" i="3"/>
  <c r="AD199" i="3"/>
  <c r="AE199" i="3"/>
  <c r="AD200" i="3"/>
  <c r="AE200" i="3"/>
  <c r="AD201" i="3"/>
  <c r="AE201" i="3"/>
  <c r="AD202" i="3"/>
  <c r="AE202" i="3"/>
  <c r="AD203" i="3"/>
  <c r="AE203" i="3"/>
  <c r="AD204" i="3"/>
  <c r="AE204" i="3"/>
  <c r="AD205" i="3"/>
  <c r="AE205" i="3"/>
  <c r="AD206" i="3"/>
  <c r="AE206" i="3"/>
  <c r="AD207" i="3"/>
  <c r="AE207" i="3"/>
  <c r="AD208" i="3"/>
  <c r="AE208" i="3"/>
  <c r="AD209" i="3"/>
  <c r="AE209" i="3"/>
  <c r="AD210" i="3"/>
  <c r="AE210" i="3"/>
  <c r="AD211" i="3"/>
  <c r="AE211" i="3"/>
  <c r="AD212" i="3"/>
  <c r="AE212" i="3"/>
  <c r="AD213" i="3"/>
  <c r="AE213" i="3"/>
  <c r="AD214" i="3"/>
  <c r="AE214" i="3"/>
  <c r="AD215" i="3"/>
  <c r="AE215" i="3"/>
  <c r="AD216" i="3"/>
  <c r="AE216" i="3"/>
  <c r="AD217" i="3"/>
  <c r="AE217" i="3"/>
  <c r="AD218" i="3"/>
  <c r="AE218" i="3"/>
  <c r="AD219" i="3"/>
  <c r="AE219" i="3"/>
  <c r="AD220" i="3"/>
  <c r="AE220" i="3"/>
  <c r="AD221" i="3"/>
  <c r="AE221" i="3"/>
  <c r="AD222" i="3"/>
  <c r="AE222" i="3"/>
  <c r="AD223" i="3"/>
  <c r="AE223" i="3"/>
  <c r="AD224" i="3"/>
  <c r="AE224" i="3"/>
  <c r="AD225" i="3"/>
  <c r="AE225" i="3"/>
  <c r="AD226" i="3"/>
  <c r="AE226" i="3"/>
  <c r="AD227" i="3"/>
  <c r="AE227" i="3"/>
  <c r="AD228" i="3"/>
  <c r="AE228" i="3"/>
  <c r="AD229" i="3"/>
  <c r="AE229" i="3"/>
  <c r="AD230" i="3"/>
  <c r="AE230" i="3"/>
  <c r="AD231" i="3"/>
  <c r="AE231" i="3"/>
  <c r="AD232" i="3"/>
  <c r="AE232" i="3"/>
  <c r="AD233" i="3"/>
  <c r="AE233" i="3"/>
  <c r="AD234" i="3"/>
  <c r="AE234" i="3"/>
  <c r="AD235" i="3"/>
  <c r="AE235" i="3"/>
  <c r="AD236" i="3"/>
  <c r="AE236" i="3"/>
  <c r="AD237" i="3"/>
  <c r="AE237" i="3"/>
  <c r="AD238" i="3"/>
  <c r="AE238" i="3"/>
  <c r="AD239" i="3"/>
  <c r="AE239" i="3"/>
  <c r="AD240" i="3"/>
  <c r="AE240" i="3"/>
  <c r="AD241" i="3"/>
  <c r="AE241" i="3"/>
  <c r="AD242" i="3"/>
  <c r="AE242" i="3"/>
  <c r="AD243" i="3"/>
  <c r="AE243" i="3"/>
  <c r="AD244" i="3"/>
  <c r="AE244" i="3"/>
  <c r="AD245" i="3"/>
  <c r="AE245" i="3"/>
  <c r="AD246" i="3"/>
  <c r="AE246" i="3"/>
  <c r="AD247" i="3"/>
  <c r="AE247" i="3"/>
  <c r="AD248" i="3"/>
  <c r="AE248" i="3"/>
  <c r="AD249" i="3"/>
  <c r="AE249" i="3"/>
  <c r="AD250" i="3"/>
  <c r="AE250" i="3"/>
  <c r="AD251" i="3"/>
  <c r="AE251" i="3"/>
  <c r="AD252" i="3"/>
  <c r="AE252" i="3"/>
  <c r="AD253" i="3"/>
  <c r="AE253" i="3"/>
  <c r="AD254" i="3"/>
  <c r="AE254" i="3"/>
  <c r="AD255" i="3"/>
  <c r="AE255" i="3"/>
  <c r="AD256" i="3"/>
  <c r="AE256" i="3"/>
  <c r="AD257" i="3"/>
  <c r="AE257" i="3"/>
  <c r="AD258" i="3"/>
  <c r="AE258" i="3"/>
  <c r="AD259" i="3"/>
  <c r="AE259" i="3"/>
  <c r="AD260" i="3"/>
  <c r="AE260" i="3"/>
  <c r="AD261" i="3"/>
  <c r="AE261" i="3"/>
  <c r="AD262" i="3"/>
  <c r="AE262" i="3"/>
  <c r="AD263" i="3"/>
  <c r="AE263" i="3"/>
  <c r="AD264" i="3"/>
  <c r="AE264" i="3"/>
  <c r="AD265" i="3"/>
  <c r="AE265" i="3"/>
  <c r="AD266" i="3"/>
  <c r="AE266" i="3"/>
  <c r="AD267" i="3"/>
  <c r="AE267" i="3"/>
  <c r="AD268" i="3"/>
  <c r="AE268" i="3"/>
  <c r="AD269" i="3"/>
  <c r="AE269" i="3"/>
  <c r="AD270" i="3"/>
  <c r="AE270" i="3"/>
  <c r="AD271" i="3"/>
  <c r="AE271" i="3"/>
  <c r="AD272" i="3"/>
  <c r="AE272" i="3"/>
  <c r="AD273" i="3"/>
  <c r="AE273" i="3"/>
  <c r="AD274" i="3"/>
  <c r="AE274" i="3"/>
  <c r="AD275" i="3"/>
  <c r="AE275" i="3"/>
  <c r="AD276" i="3"/>
  <c r="AE276" i="3"/>
  <c r="AD277" i="3"/>
  <c r="AE277" i="3"/>
  <c r="AD278" i="3"/>
  <c r="AE278" i="3"/>
  <c r="AD279" i="3"/>
  <c r="AE279" i="3"/>
  <c r="AD280" i="3"/>
  <c r="AE280" i="3"/>
  <c r="AD281" i="3"/>
  <c r="AE281" i="3"/>
  <c r="AD282" i="3"/>
  <c r="AE282" i="3"/>
  <c r="AD283" i="3"/>
  <c r="AE283" i="3"/>
  <c r="AD284" i="3"/>
  <c r="AE284" i="3"/>
  <c r="AD285" i="3"/>
  <c r="AE285" i="3"/>
  <c r="AD286" i="3"/>
  <c r="AE286" i="3"/>
  <c r="AD287" i="3"/>
  <c r="AE287" i="3"/>
  <c r="AD288" i="3"/>
  <c r="AE288" i="3"/>
  <c r="AD289" i="3"/>
  <c r="AE289" i="3"/>
  <c r="AD290" i="3"/>
  <c r="AE290" i="3"/>
  <c r="AD291" i="3"/>
  <c r="AE291" i="3"/>
  <c r="AD292" i="3"/>
  <c r="AE292" i="3"/>
  <c r="AD293" i="3"/>
  <c r="AE293" i="3"/>
  <c r="AD294" i="3"/>
  <c r="AE294" i="3"/>
  <c r="AD295" i="3"/>
  <c r="AE295" i="3"/>
  <c r="AD296" i="3"/>
  <c r="AE296" i="3"/>
  <c r="AD297" i="3"/>
  <c r="AE297" i="3"/>
  <c r="AD298" i="3"/>
  <c r="AE298" i="3"/>
  <c r="AD299" i="3"/>
  <c r="AE299" i="3"/>
  <c r="AD300" i="3"/>
  <c r="AE300" i="3"/>
  <c r="AD301" i="3"/>
  <c r="AE301" i="3"/>
  <c r="AD302" i="3"/>
  <c r="AE302" i="3"/>
  <c r="AD303" i="3"/>
  <c r="AE303" i="3"/>
  <c r="AD304" i="3"/>
  <c r="AE304" i="3"/>
  <c r="AD305" i="3"/>
  <c r="AE305" i="3"/>
  <c r="AD306" i="3"/>
  <c r="AE306" i="3"/>
  <c r="AD307" i="3"/>
  <c r="AE307" i="3"/>
  <c r="AD308" i="3"/>
  <c r="AE308" i="3"/>
  <c r="AD309" i="3"/>
  <c r="AE309" i="3"/>
  <c r="AD310" i="3"/>
  <c r="AE310" i="3"/>
  <c r="AD311" i="3"/>
  <c r="AE311" i="3"/>
  <c r="AD312" i="3"/>
  <c r="AE312" i="3"/>
  <c r="AD313" i="3"/>
  <c r="AE313" i="3"/>
  <c r="AD314" i="3"/>
  <c r="AE314" i="3"/>
  <c r="AD315" i="3"/>
  <c r="AE315" i="3"/>
  <c r="AD316" i="3"/>
  <c r="AE316" i="3"/>
  <c r="AD317" i="3"/>
  <c r="AE317" i="3"/>
  <c r="AD318" i="3"/>
  <c r="AE318" i="3"/>
  <c r="AD319" i="3"/>
  <c r="AE319" i="3"/>
  <c r="AD320" i="3"/>
  <c r="AE320" i="3"/>
  <c r="AD321" i="3"/>
  <c r="AE321" i="3"/>
  <c r="AD322" i="3"/>
  <c r="AE322" i="3"/>
  <c r="AD323" i="3"/>
  <c r="AE323" i="3"/>
  <c r="AD324" i="3"/>
  <c r="AE324" i="3"/>
  <c r="AD325" i="3"/>
  <c r="AE325" i="3"/>
  <c r="AD326" i="3"/>
  <c r="AE326" i="3"/>
  <c r="AD327" i="3"/>
  <c r="AE327" i="3"/>
  <c r="AD328" i="3"/>
  <c r="AE328" i="3"/>
  <c r="AD329" i="3"/>
  <c r="AE329" i="3"/>
  <c r="AD330" i="3"/>
  <c r="AE330" i="3"/>
  <c r="AD331" i="3"/>
  <c r="AE331" i="3"/>
  <c r="AD332" i="3"/>
  <c r="AE332" i="3"/>
  <c r="AD333" i="3"/>
  <c r="AE333" i="3"/>
  <c r="AD334" i="3"/>
  <c r="AE334" i="3"/>
  <c r="AD335" i="3"/>
  <c r="AE335" i="3"/>
  <c r="AD336" i="3"/>
  <c r="AE336" i="3"/>
  <c r="AD337" i="3"/>
  <c r="AE337" i="3"/>
  <c r="AD338" i="3"/>
  <c r="AE338" i="3"/>
  <c r="AD339" i="3"/>
  <c r="AE339" i="3"/>
  <c r="AD340" i="3"/>
  <c r="AE340" i="3"/>
  <c r="AD341" i="3"/>
  <c r="AE341" i="3"/>
  <c r="AD342" i="3"/>
  <c r="AE342" i="3"/>
  <c r="AD343" i="3"/>
  <c r="AE343" i="3"/>
  <c r="AD344" i="3"/>
  <c r="AE344" i="3"/>
  <c r="AD345" i="3"/>
  <c r="AE345" i="3"/>
  <c r="AD346" i="3"/>
  <c r="AE346" i="3"/>
  <c r="AD347" i="3"/>
  <c r="AE347" i="3"/>
  <c r="AD348" i="3"/>
  <c r="AE348" i="3"/>
  <c r="AD349" i="3"/>
  <c r="AE349" i="3"/>
  <c r="AD350" i="3"/>
  <c r="AE350" i="3"/>
  <c r="AD351" i="3"/>
  <c r="AE351" i="3"/>
  <c r="AD352" i="3"/>
  <c r="AE352" i="3"/>
  <c r="AD353" i="3"/>
  <c r="AE353" i="3"/>
  <c r="AD354" i="3"/>
  <c r="AE354" i="3"/>
  <c r="AD355" i="3"/>
  <c r="AE355" i="3"/>
  <c r="AD356" i="3"/>
  <c r="AE356" i="3"/>
  <c r="AD357" i="3"/>
  <c r="AE357" i="3"/>
  <c r="AD358" i="3"/>
  <c r="AE358" i="3"/>
  <c r="AD359" i="3"/>
  <c r="AE359" i="3"/>
  <c r="AD360" i="3"/>
  <c r="AE360" i="3"/>
  <c r="AD361" i="3"/>
  <c r="AE361" i="3"/>
  <c r="AD362" i="3"/>
  <c r="AE362" i="3"/>
  <c r="AD363" i="3"/>
  <c r="AE363" i="3"/>
  <c r="AD364" i="3"/>
  <c r="AE364" i="3"/>
  <c r="AD365" i="3"/>
  <c r="AE365" i="3"/>
  <c r="AD366" i="3"/>
  <c r="AE366" i="3"/>
  <c r="AD367" i="3"/>
  <c r="AE367" i="3"/>
  <c r="AD368" i="3"/>
  <c r="AE368" i="3"/>
  <c r="AD369" i="3"/>
  <c r="AE369" i="3"/>
  <c r="AD370" i="3"/>
  <c r="AE370" i="3"/>
  <c r="AD371" i="3"/>
  <c r="AE371" i="3"/>
  <c r="AD372" i="3"/>
  <c r="AE372" i="3"/>
  <c r="AD373" i="3"/>
  <c r="AE373" i="3"/>
  <c r="AD374" i="3"/>
  <c r="AE374" i="3"/>
  <c r="AD375" i="3"/>
  <c r="AE375" i="3"/>
  <c r="AD376" i="3"/>
  <c r="AE376" i="3"/>
  <c r="AD377" i="3"/>
  <c r="AE377" i="3"/>
  <c r="AD378" i="3"/>
  <c r="AE378" i="3"/>
  <c r="AD379" i="3"/>
  <c r="AE379" i="3"/>
  <c r="AD380" i="3"/>
  <c r="AE380" i="3"/>
  <c r="AD381" i="3"/>
  <c r="AE381" i="3"/>
  <c r="AD382" i="3"/>
  <c r="AE382" i="3"/>
  <c r="AD383" i="3"/>
  <c r="AE383" i="3"/>
  <c r="AD384" i="3"/>
  <c r="AE384" i="3"/>
  <c r="AD385" i="3"/>
  <c r="AE385" i="3"/>
  <c r="AD386" i="3"/>
  <c r="AE386" i="3"/>
  <c r="AD387" i="3"/>
  <c r="AE387" i="3"/>
  <c r="AD388" i="3"/>
  <c r="AE388" i="3"/>
  <c r="AD389" i="3"/>
  <c r="AE389" i="3"/>
  <c r="AD390" i="3"/>
  <c r="AE390" i="3"/>
  <c r="AD391" i="3"/>
  <c r="AE391" i="3"/>
  <c r="AD392" i="3"/>
  <c r="AE392" i="3"/>
  <c r="AD393" i="3"/>
  <c r="AE393" i="3"/>
  <c r="AD394" i="3"/>
  <c r="AE394" i="3"/>
  <c r="AD395" i="3"/>
  <c r="AE395" i="3"/>
  <c r="AD396" i="3"/>
  <c r="AE396" i="3"/>
  <c r="AD397" i="3"/>
  <c r="AE397" i="3"/>
  <c r="AD398" i="3"/>
  <c r="AE398" i="3"/>
  <c r="AD399" i="3"/>
  <c r="AE399" i="3"/>
  <c r="AD400" i="3"/>
  <c r="AE400" i="3"/>
  <c r="AD401" i="3"/>
  <c r="AE401" i="3"/>
  <c r="AD402" i="3"/>
  <c r="AE402" i="3"/>
  <c r="AD403" i="3"/>
  <c r="AE403" i="3"/>
  <c r="AD404" i="3"/>
  <c r="AE404" i="3"/>
  <c r="AD405" i="3"/>
  <c r="AE405" i="3"/>
  <c r="AD406" i="3"/>
  <c r="AE406" i="3"/>
  <c r="AD407" i="3"/>
  <c r="AE407" i="3"/>
  <c r="AD408" i="3"/>
  <c r="AE408" i="3"/>
  <c r="AD409" i="3"/>
  <c r="AE409" i="3"/>
  <c r="AD410" i="3"/>
  <c r="AE410" i="3"/>
  <c r="AD411" i="3"/>
  <c r="AE411" i="3"/>
  <c r="AD412" i="3"/>
  <c r="AE412" i="3"/>
  <c r="AD413" i="3"/>
  <c r="AE413" i="3"/>
  <c r="AD414" i="3"/>
  <c r="AE414" i="3"/>
  <c r="AD415" i="3"/>
  <c r="AE415" i="3"/>
  <c r="AD416" i="3"/>
  <c r="AE416" i="3"/>
  <c r="AD417" i="3"/>
  <c r="AE417" i="3"/>
  <c r="AD418" i="3"/>
  <c r="AE418" i="3"/>
  <c r="AD419" i="3"/>
  <c r="AE419" i="3"/>
  <c r="AD420" i="3"/>
  <c r="AE420" i="3"/>
  <c r="AD421" i="3"/>
  <c r="AE421" i="3"/>
  <c r="AD422" i="3"/>
  <c r="AE422" i="3"/>
  <c r="AD423" i="3"/>
  <c r="AE423" i="3"/>
  <c r="AD424" i="3"/>
  <c r="AE424" i="3"/>
  <c r="AD425" i="3"/>
  <c r="AE425" i="3"/>
  <c r="AD426" i="3"/>
  <c r="AE426" i="3"/>
  <c r="AD427" i="3"/>
  <c r="AE427" i="3"/>
  <c r="AD428" i="3"/>
  <c r="AE428" i="3"/>
  <c r="AD429" i="3"/>
  <c r="AE429" i="3"/>
  <c r="AD430" i="3"/>
  <c r="AE430" i="3"/>
  <c r="AD431" i="3"/>
  <c r="AE431" i="3"/>
  <c r="AD432" i="3"/>
  <c r="AE432" i="3"/>
  <c r="AD433" i="3"/>
  <c r="AE433" i="3"/>
  <c r="AD434" i="3"/>
  <c r="AE434" i="3"/>
  <c r="AD435" i="3"/>
  <c r="AE435" i="3"/>
  <c r="AD436" i="3"/>
  <c r="AE436" i="3"/>
  <c r="AD437" i="3"/>
  <c r="AE437" i="3"/>
  <c r="AD438" i="3"/>
  <c r="AE438" i="3"/>
  <c r="AD439" i="3"/>
  <c r="AE439" i="3"/>
  <c r="AD440" i="3"/>
  <c r="AE440" i="3"/>
  <c r="AD441" i="3"/>
  <c r="AE441" i="3"/>
  <c r="AD442" i="3"/>
  <c r="AE442" i="3"/>
  <c r="AD443" i="3"/>
  <c r="AE443" i="3"/>
  <c r="AD444" i="3"/>
  <c r="AE444" i="3"/>
  <c r="AD445" i="3"/>
  <c r="AE445" i="3"/>
  <c r="AD446" i="3"/>
  <c r="AE446" i="3"/>
  <c r="AD447" i="3"/>
  <c r="AE447" i="3"/>
  <c r="AD448" i="3"/>
  <c r="AE448" i="3"/>
  <c r="AD449" i="3"/>
  <c r="AE449" i="3"/>
  <c r="AD450" i="3"/>
  <c r="AE450" i="3"/>
  <c r="AD451" i="3"/>
  <c r="AE451" i="3"/>
  <c r="AD452" i="3"/>
  <c r="AE452" i="3"/>
  <c r="AD453" i="3"/>
  <c r="AE453" i="3"/>
  <c r="AD454" i="3"/>
  <c r="AE454" i="3"/>
  <c r="AD455" i="3"/>
  <c r="AE455" i="3"/>
  <c r="AD456" i="3"/>
  <c r="AE456" i="3"/>
  <c r="AD457" i="3"/>
  <c r="AE457" i="3"/>
  <c r="AD458" i="3"/>
  <c r="AE458" i="3"/>
  <c r="AD459" i="3"/>
  <c r="AE459" i="3"/>
  <c r="AD460" i="3"/>
  <c r="AE460" i="3"/>
  <c r="AD461" i="3"/>
  <c r="AE461" i="3"/>
  <c r="AD462" i="3"/>
  <c r="AE462" i="3"/>
  <c r="AD463" i="3"/>
  <c r="AE463" i="3"/>
  <c r="AD464" i="3"/>
  <c r="AE464" i="3"/>
  <c r="AD465" i="3"/>
  <c r="AE465" i="3"/>
  <c r="AD466" i="3"/>
  <c r="AE466" i="3"/>
  <c r="AD467" i="3"/>
  <c r="AE467" i="3"/>
  <c r="AD468" i="3"/>
  <c r="AE468" i="3"/>
  <c r="AD469" i="3"/>
  <c r="AE469" i="3"/>
  <c r="AD470" i="3"/>
  <c r="AE470" i="3"/>
  <c r="AD471" i="3"/>
  <c r="AE471" i="3"/>
  <c r="AD472" i="3"/>
  <c r="AE472" i="3"/>
  <c r="AD473" i="3"/>
  <c r="AE473" i="3"/>
  <c r="AD474" i="3"/>
  <c r="AE474" i="3"/>
  <c r="AD475" i="3"/>
  <c r="AE475" i="3"/>
  <c r="AD476" i="3"/>
  <c r="AE476" i="3"/>
  <c r="AD477" i="3"/>
  <c r="AE477" i="3"/>
  <c r="AD478" i="3"/>
  <c r="AE478" i="3"/>
  <c r="AD479" i="3"/>
  <c r="AE479" i="3"/>
  <c r="AD480" i="3"/>
  <c r="AE480" i="3"/>
  <c r="AD481" i="3"/>
  <c r="AE481" i="3"/>
  <c r="AD482" i="3"/>
  <c r="AE482" i="3"/>
  <c r="AD483" i="3"/>
  <c r="AE483" i="3"/>
  <c r="AD484" i="3"/>
  <c r="AE484" i="3"/>
  <c r="AD485" i="3"/>
  <c r="AE485" i="3"/>
  <c r="AD486" i="3"/>
  <c r="AE486" i="3"/>
  <c r="AD487" i="3"/>
  <c r="AE487" i="3"/>
  <c r="AD488" i="3"/>
  <c r="AE488" i="3"/>
  <c r="AD489" i="3"/>
  <c r="AE489" i="3"/>
  <c r="AD490" i="3"/>
  <c r="AE490" i="3"/>
  <c r="AD491" i="3"/>
  <c r="AE491" i="3"/>
  <c r="AD492" i="3"/>
  <c r="AE492" i="3"/>
  <c r="AD493" i="3"/>
  <c r="AE493" i="3"/>
  <c r="AD494" i="3"/>
  <c r="AE494" i="3"/>
  <c r="AD495" i="3"/>
  <c r="AE495" i="3"/>
  <c r="AD496" i="3"/>
  <c r="AE496" i="3"/>
  <c r="AD497" i="3"/>
  <c r="AE497" i="3"/>
  <c r="AD498" i="3"/>
  <c r="AE498" i="3"/>
  <c r="AD499" i="3"/>
  <c r="AE499" i="3"/>
  <c r="AD500" i="3"/>
  <c r="AE500" i="3"/>
  <c r="AD501" i="3"/>
  <c r="AE501" i="3"/>
  <c r="AD502" i="3"/>
  <c r="AE502" i="3"/>
  <c r="AD503" i="3"/>
  <c r="AE503" i="3"/>
  <c r="AD504" i="3"/>
  <c r="AE504" i="3"/>
  <c r="AD505" i="3"/>
  <c r="AE505" i="3"/>
  <c r="AD506" i="3"/>
  <c r="AE506" i="3"/>
  <c r="AD507" i="3"/>
  <c r="AE507" i="3"/>
  <c r="AD508" i="3"/>
  <c r="AE508" i="3"/>
  <c r="AD509" i="3"/>
  <c r="AE509" i="3"/>
  <c r="AD510" i="3"/>
  <c r="AE510" i="3"/>
  <c r="AD511" i="3"/>
  <c r="AE511" i="3"/>
  <c r="AD512" i="3"/>
  <c r="AE512" i="3"/>
  <c r="AD513" i="3"/>
  <c r="AE513" i="3"/>
  <c r="AD514" i="3"/>
  <c r="AE514" i="3"/>
  <c r="AD515" i="3"/>
  <c r="AE515" i="3"/>
  <c r="AD516" i="3"/>
  <c r="AE516" i="3"/>
  <c r="AD517" i="3"/>
  <c r="AE517" i="3"/>
  <c r="AD518" i="3"/>
  <c r="AE518" i="3"/>
  <c r="AD519" i="3"/>
  <c r="AE519" i="3"/>
  <c r="AD520" i="3"/>
  <c r="AE520" i="3"/>
  <c r="AD521" i="3"/>
  <c r="AE521" i="3"/>
  <c r="AD522" i="3"/>
  <c r="AE522" i="3"/>
  <c r="AD523" i="3"/>
  <c r="AE523" i="3"/>
  <c r="AD524" i="3"/>
  <c r="AE524" i="3"/>
  <c r="AD525" i="3"/>
  <c r="AE525" i="3"/>
  <c r="AD526" i="3"/>
  <c r="AE526" i="3"/>
  <c r="AD527" i="3"/>
  <c r="AE527" i="3"/>
  <c r="AD528" i="3"/>
  <c r="AE528" i="3"/>
  <c r="AD529" i="3"/>
  <c r="AE529" i="3"/>
  <c r="AD530" i="3"/>
  <c r="AE530" i="3"/>
  <c r="AD531" i="3"/>
  <c r="AE531" i="3"/>
  <c r="AD532" i="3"/>
  <c r="AE532" i="3"/>
  <c r="AD533" i="3"/>
  <c r="AE533" i="3"/>
  <c r="AD534" i="3"/>
  <c r="AE534" i="3"/>
  <c r="AD535" i="3"/>
  <c r="AE535" i="3"/>
  <c r="AD536" i="3"/>
  <c r="AE536" i="3"/>
  <c r="AD537" i="3"/>
  <c r="AE537" i="3"/>
  <c r="AD538" i="3"/>
  <c r="AE538" i="3"/>
  <c r="AD539" i="3"/>
  <c r="AE539" i="3"/>
  <c r="AD540" i="3"/>
  <c r="AE540" i="3"/>
  <c r="AD541" i="3"/>
  <c r="AE541" i="3"/>
  <c r="AD542" i="3"/>
  <c r="AE542" i="3"/>
  <c r="AD543" i="3"/>
  <c r="AE543" i="3"/>
  <c r="AD544" i="3"/>
  <c r="AE544" i="3"/>
  <c r="AD545" i="3"/>
  <c r="AE545" i="3"/>
  <c r="AD546" i="3"/>
  <c r="AE546" i="3"/>
  <c r="AD547" i="3"/>
  <c r="AE547" i="3"/>
  <c r="AD548" i="3"/>
  <c r="AE548" i="3"/>
  <c r="AD549" i="3"/>
  <c r="AE549" i="3"/>
  <c r="AD550" i="3"/>
  <c r="AE550" i="3"/>
  <c r="AD551" i="3"/>
  <c r="AE551" i="3"/>
  <c r="AD552" i="3"/>
  <c r="AE552" i="3"/>
  <c r="AD553" i="3"/>
  <c r="AE553" i="3"/>
  <c r="AD554" i="3"/>
  <c r="AE554" i="3"/>
  <c r="AD555" i="3"/>
  <c r="AE555" i="3"/>
  <c r="AD556" i="3"/>
  <c r="AE556" i="3"/>
  <c r="AD557" i="3"/>
  <c r="AE557" i="3"/>
  <c r="AD558" i="3"/>
  <c r="AE558" i="3"/>
  <c r="AD559" i="3"/>
  <c r="AE559" i="3"/>
  <c r="AD560" i="3"/>
  <c r="AE560" i="3"/>
  <c r="AD561" i="3"/>
  <c r="AE561" i="3"/>
  <c r="AD562" i="3"/>
  <c r="AE562" i="3"/>
  <c r="AD563" i="3"/>
  <c r="AE563" i="3"/>
  <c r="AD564" i="3"/>
  <c r="AE564" i="3"/>
  <c r="AD565" i="3"/>
  <c r="AE565" i="3"/>
  <c r="AD566" i="3"/>
  <c r="AE566" i="3"/>
  <c r="AD567" i="3"/>
  <c r="AE567" i="3"/>
  <c r="AD568" i="3"/>
  <c r="AE568" i="3"/>
  <c r="AD569" i="3"/>
  <c r="AE569" i="3"/>
  <c r="AD570" i="3"/>
  <c r="AE570" i="3"/>
  <c r="AD571" i="3"/>
  <c r="AE571" i="3"/>
  <c r="AD572" i="3"/>
  <c r="AE572" i="3"/>
  <c r="AD573" i="3"/>
  <c r="AE573" i="3"/>
  <c r="AD574" i="3"/>
  <c r="AE574" i="3"/>
  <c r="AD575" i="3"/>
  <c r="AE575" i="3"/>
  <c r="AD576" i="3"/>
  <c r="AE576" i="3"/>
  <c r="AD577" i="3"/>
  <c r="AE577" i="3"/>
  <c r="AD578" i="3"/>
  <c r="AE578" i="3"/>
  <c r="AD579" i="3"/>
  <c r="AE579" i="3"/>
  <c r="AD580" i="3"/>
  <c r="AE580" i="3"/>
  <c r="AD581" i="3"/>
  <c r="AE581" i="3"/>
  <c r="AD582" i="3"/>
  <c r="AE582" i="3"/>
  <c r="AD583" i="3"/>
  <c r="AE583" i="3"/>
  <c r="AD584" i="3"/>
  <c r="AE584" i="3"/>
  <c r="AD585" i="3"/>
  <c r="AE585" i="3"/>
  <c r="AD586" i="3"/>
  <c r="AE586" i="3"/>
  <c r="AD587" i="3"/>
  <c r="AE587" i="3"/>
  <c r="AD588" i="3"/>
  <c r="AE588" i="3"/>
  <c r="AD589" i="3"/>
  <c r="AE589" i="3"/>
  <c r="AD590" i="3"/>
  <c r="AE590" i="3"/>
  <c r="AD591" i="3"/>
  <c r="AE591" i="3"/>
  <c r="AD592" i="3"/>
  <c r="AE592" i="3"/>
  <c r="AD593" i="3"/>
  <c r="AE593" i="3"/>
  <c r="AD594" i="3"/>
  <c r="AE594" i="3"/>
  <c r="AD595" i="3"/>
  <c r="AE595" i="3"/>
  <c r="AD596" i="3"/>
  <c r="AE596" i="3"/>
  <c r="AD597" i="3"/>
  <c r="AE597" i="3"/>
  <c r="AD598" i="3"/>
  <c r="AE598" i="3"/>
  <c r="AD599" i="3"/>
  <c r="AE599" i="3"/>
  <c r="AD600" i="3"/>
  <c r="AE600" i="3"/>
  <c r="AD601" i="3"/>
  <c r="AE601" i="3"/>
  <c r="AD602" i="3"/>
  <c r="AE602" i="3"/>
  <c r="AD603" i="3"/>
  <c r="AE603" i="3"/>
  <c r="AD604" i="3"/>
  <c r="AE604" i="3"/>
  <c r="AD605" i="3"/>
  <c r="AE605" i="3"/>
  <c r="AD606" i="3"/>
  <c r="AE606" i="3"/>
  <c r="AD607" i="3"/>
  <c r="AE607" i="3"/>
  <c r="AD608" i="3"/>
  <c r="AE608" i="3"/>
  <c r="AD609" i="3"/>
  <c r="AE609" i="3"/>
  <c r="AD610" i="3"/>
  <c r="AE610" i="3"/>
  <c r="AD611" i="3"/>
  <c r="AE611" i="3"/>
  <c r="AD612" i="3"/>
  <c r="AE612" i="3"/>
  <c r="AD613" i="3"/>
  <c r="AE613" i="3"/>
  <c r="AD614" i="3"/>
  <c r="AE614" i="3"/>
  <c r="AD615" i="3"/>
  <c r="AE615" i="3"/>
  <c r="AD616" i="3"/>
  <c r="AE616" i="3"/>
  <c r="AD617" i="3"/>
  <c r="AE617" i="3"/>
  <c r="AD618" i="3"/>
  <c r="AE618" i="3"/>
  <c r="AD619" i="3"/>
  <c r="AE619" i="3"/>
  <c r="AD620" i="3"/>
  <c r="AE620" i="3"/>
  <c r="AD621" i="3"/>
  <c r="AE621" i="3"/>
  <c r="AD622" i="3"/>
  <c r="AE622" i="3"/>
  <c r="AD623" i="3"/>
  <c r="AE623" i="3"/>
  <c r="AD624" i="3"/>
  <c r="AE624" i="3"/>
  <c r="AD625" i="3"/>
  <c r="AE625" i="3"/>
  <c r="AD626" i="3"/>
  <c r="AE626" i="3"/>
  <c r="AD627" i="3"/>
  <c r="AE627" i="3"/>
  <c r="AD628" i="3"/>
  <c r="AE628" i="3"/>
  <c r="AD629" i="3"/>
  <c r="AE629" i="3"/>
  <c r="AD630" i="3"/>
  <c r="AE630" i="3"/>
  <c r="AD631" i="3"/>
  <c r="AE631" i="3"/>
  <c r="AD632" i="3"/>
  <c r="AE632" i="3"/>
  <c r="AD633" i="3"/>
  <c r="AE633" i="3"/>
  <c r="AD634" i="3"/>
  <c r="AE634" i="3"/>
  <c r="AD635" i="3"/>
  <c r="AE635" i="3"/>
  <c r="AD636" i="3"/>
  <c r="AE636" i="3"/>
  <c r="AD637" i="3"/>
  <c r="AE637" i="3"/>
  <c r="AD638" i="3"/>
  <c r="AE638" i="3"/>
  <c r="AD639" i="3"/>
  <c r="AE639" i="3"/>
  <c r="AD640" i="3"/>
  <c r="AE640" i="3"/>
  <c r="AD641" i="3"/>
  <c r="AE641" i="3"/>
  <c r="AD642" i="3"/>
  <c r="AE642" i="3"/>
  <c r="AD643" i="3"/>
  <c r="AE643" i="3"/>
  <c r="AD644" i="3"/>
  <c r="AE644" i="3"/>
  <c r="AD645" i="3"/>
  <c r="AE645" i="3"/>
  <c r="AD646" i="3"/>
  <c r="AE646" i="3"/>
  <c r="AD647" i="3"/>
  <c r="AE647" i="3"/>
  <c r="AD648" i="3"/>
  <c r="AE648" i="3"/>
  <c r="AD649" i="3"/>
  <c r="AE649" i="3"/>
  <c r="AD650" i="3"/>
  <c r="AE650" i="3"/>
  <c r="AD651" i="3"/>
  <c r="AE651" i="3"/>
  <c r="AD652" i="3"/>
  <c r="AE652" i="3"/>
  <c r="AD653" i="3"/>
  <c r="AE653" i="3"/>
  <c r="AD654" i="3"/>
  <c r="AE654" i="3"/>
  <c r="AD655" i="3"/>
  <c r="AE655" i="3"/>
  <c r="AD656" i="3"/>
  <c r="AE656" i="3"/>
  <c r="AD657" i="3"/>
  <c r="AE657" i="3"/>
  <c r="AD658" i="3"/>
  <c r="AE658" i="3"/>
  <c r="AD659" i="3"/>
  <c r="AE659" i="3"/>
  <c r="AD660" i="3"/>
  <c r="AE660" i="3"/>
  <c r="AD661" i="3"/>
  <c r="AE661" i="3"/>
  <c r="AD662" i="3"/>
  <c r="AE662" i="3"/>
  <c r="AD663" i="3"/>
  <c r="AE663" i="3"/>
  <c r="AD664" i="3"/>
  <c r="AE664" i="3"/>
  <c r="AD665" i="3"/>
  <c r="AE665" i="3"/>
  <c r="AD666" i="3"/>
  <c r="AE666" i="3"/>
  <c r="AD667" i="3"/>
  <c r="AE667" i="3"/>
  <c r="AD668" i="3"/>
  <c r="AE668" i="3"/>
  <c r="AD669" i="3"/>
  <c r="AE669" i="3"/>
  <c r="AD670" i="3"/>
  <c r="AE670" i="3"/>
  <c r="AD671" i="3"/>
  <c r="AE671" i="3"/>
  <c r="AD672" i="3"/>
  <c r="AE672" i="3"/>
  <c r="AD673" i="3"/>
  <c r="AE673" i="3"/>
  <c r="AD674" i="3"/>
  <c r="AE674" i="3"/>
  <c r="AD675" i="3"/>
  <c r="AE675" i="3"/>
  <c r="AD676" i="3"/>
  <c r="AE676" i="3"/>
  <c r="AD677" i="3"/>
  <c r="AE677" i="3"/>
  <c r="AD678" i="3"/>
  <c r="AE678" i="3"/>
  <c r="AD679" i="3"/>
  <c r="AE679" i="3"/>
  <c r="AD680" i="3"/>
  <c r="AE680" i="3"/>
  <c r="AD681" i="3"/>
  <c r="AE681" i="3"/>
  <c r="AD682" i="3"/>
  <c r="AE682" i="3"/>
  <c r="AD683" i="3"/>
  <c r="AE683" i="3"/>
  <c r="AD684" i="3"/>
  <c r="AE684" i="3"/>
  <c r="AD685" i="3"/>
  <c r="AE685" i="3"/>
  <c r="AD686" i="3"/>
  <c r="AE686" i="3"/>
  <c r="AD687" i="3"/>
  <c r="AE687" i="3"/>
  <c r="AD688" i="3"/>
  <c r="AE688" i="3"/>
  <c r="AD689" i="3"/>
  <c r="AE689" i="3"/>
  <c r="AD690" i="3"/>
  <c r="AE690" i="3"/>
  <c r="AD691" i="3"/>
  <c r="AE691" i="3"/>
  <c r="AD692" i="3"/>
  <c r="AE692" i="3"/>
  <c r="AD693" i="3"/>
  <c r="AE693" i="3"/>
  <c r="AD694" i="3"/>
  <c r="AE694" i="3"/>
  <c r="AD695" i="3"/>
  <c r="AE695" i="3"/>
  <c r="AD696" i="3"/>
  <c r="AE696" i="3"/>
  <c r="AD697" i="3"/>
  <c r="AE697" i="3"/>
  <c r="AD698" i="3"/>
  <c r="AE698" i="3"/>
  <c r="AD699" i="3"/>
  <c r="AE699" i="3"/>
  <c r="AD700" i="3"/>
  <c r="AE700" i="3"/>
  <c r="AD701" i="3"/>
  <c r="AE701" i="3"/>
  <c r="AD702" i="3"/>
  <c r="AE702" i="3"/>
  <c r="AD703" i="3"/>
  <c r="AE703" i="3"/>
  <c r="AD704" i="3"/>
  <c r="AE704" i="3"/>
  <c r="AD705" i="3"/>
  <c r="AE705" i="3"/>
  <c r="AD706" i="3"/>
  <c r="AE706" i="3"/>
  <c r="AD707" i="3"/>
  <c r="AE707" i="3"/>
  <c r="AD708" i="3"/>
  <c r="AE708" i="3"/>
  <c r="AD709" i="3"/>
  <c r="AE709" i="3"/>
  <c r="AD710" i="3"/>
  <c r="AE710" i="3"/>
  <c r="AD711" i="3"/>
  <c r="AE711" i="3"/>
  <c r="AD712" i="3"/>
  <c r="AE712" i="3"/>
  <c r="AD713" i="3"/>
  <c r="AE713" i="3"/>
  <c r="AD714" i="3"/>
  <c r="AE714" i="3"/>
  <c r="AD715" i="3"/>
  <c r="AE715" i="3"/>
  <c r="AD716" i="3"/>
  <c r="AE716" i="3"/>
  <c r="AD717" i="3"/>
  <c r="AE717" i="3"/>
  <c r="AD718" i="3"/>
  <c r="AE718" i="3"/>
  <c r="AD719" i="3"/>
  <c r="AE719" i="3"/>
  <c r="AD720" i="3"/>
  <c r="AE720" i="3"/>
  <c r="AD721" i="3"/>
  <c r="AE721" i="3"/>
  <c r="AD722" i="3"/>
  <c r="AE722" i="3"/>
  <c r="AD723" i="3"/>
  <c r="AE723" i="3"/>
  <c r="AD724" i="3"/>
  <c r="AE724" i="3"/>
  <c r="AD725" i="3"/>
  <c r="AE725" i="3"/>
  <c r="AD726" i="3"/>
  <c r="AE726" i="3"/>
  <c r="AD727" i="3"/>
  <c r="AE727" i="3"/>
  <c r="AD728" i="3"/>
  <c r="AE728" i="3"/>
  <c r="AD729" i="3"/>
  <c r="AE729" i="3"/>
  <c r="AD730" i="3"/>
  <c r="AE730" i="3"/>
  <c r="AD731" i="3"/>
  <c r="AE731" i="3"/>
  <c r="AD732" i="3"/>
  <c r="AE732" i="3"/>
  <c r="AD733" i="3"/>
  <c r="AE733" i="3"/>
  <c r="AD734" i="3"/>
  <c r="AE734" i="3"/>
  <c r="AD735" i="3"/>
  <c r="AE735" i="3"/>
  <c r="AD736" i="3"/>
  <c r="AE736" i="3"/>
  <c r="AD737" i="3"/>
  <c r="AE737" i="3"/>
  <c r="AD738" i="3"/>
  <c r="AE738" i="3"/>
  <c r="AD739" i="3"/>
  <c r="AE739" i="3"/>
  <c r="AD740" i="3"/>
  <c r="AE740" i="3"/>
  <c r="AD741" i="3"/>
  <c r="AE741" i="3"/>
  <c r="AD742" i="3"/>
  <c r="AE742" i="3"/>
  <c r="AD743" i="3"/>
  <c r="AE743" i="3"/>
  <c r="AD744" i="3"/>
  <c r="AE744" i="3"/>
  <c r="AD745" i="3"/>
  <c r="AE745" i="3"/>
  <c r="AD746" i="3"/>
  <c r="AE746" i="3"/>
  <c r="AD747" i="3"/>
  <c r="AE747" i="3"/>
  <c r="AD748" i="3"/>
  <c r="AE748" i="3"/>
  <c r="AD749" i="3"/>
  <c r="AE749" i="3"/>
  <c r="AD750" i="3"/>
  <c r="AE750" i="3"/>
  <c r="AD751" i="3"/>
  <c r="AE751" i="3"/>
  <c r="AD752" i="3"/>
  <c r="AE752" i="3"/>
  <c r="AD753" i="3"/>
  <c r="AE753" i="3"/>
  <c r="AD754" i="3"/>
  <c r="AE754" i="3"/>
  <c r="AD755" i="3"/>
  <c r="AE755" i="3"/>
  <c r="AD756" i="3"/>
  <c r="AE756" i="3"/>
  <c r="AD757" i="3"/>
  <c r="AE757" i="3"/>
  <c r="AD758" i="3"/>
  <c r="AE758" i="3"/>
  <c r="AD759" i="3"/>
  <c r="AE759" i="3"/>
  <c r="AD760" i="3"/>
  <c r="AE760" i="3"/>
  <c r="AD761" i="3"/>
  <c r="AE761" i="3"/>
  <c r="AD762" i="3"/>
  <c r="AE762" i="3"/>
  <c r="AD763" i="3"/>
  <c r="AE763" i="3"/>
  <c r="AD764" i="3"/>
  <c r="AE764" i="3"/>
  <c r="AD765" i="3"/>
  <c r="AE765" i="3"/>
  <c r="AD766" i="3"/>
  <c r="AE766" i="3"/>
  <c r="AD767" i="3"/>
  <c r="AE767" i="3"/>
  <c r="AD768" i="3"/>
  <c r="AE768" i="3"/>
  <c r="AD769" i="3"/>
  <c r="AE769" i="3"/>
  <c r="AD770" i="3"/>
  <c r="AE770" i="3"/>
  <c r="AD771" i="3"/>
  <c r="AE771" i="3"/>
  <c r="AD772" i="3"/>
  <c r="AE772" i="3"/>
  <c r="AD773" i="3"/>
  <c r="AE773" i="3"/>
  <c r="AD774" i="3"/>
  <c r="AE774" i="3"/>
  <c r="AD775" i="3"/>
  <c r="AE775" i="3"/>
  <c r="AD776" i="3"/>
  <c r="AE776" i="3"/>
  <c r="AD777" i="3"/>
  <c r="AE777" i="3"/>
  <c r="AD778" i="3"/>
  <c r="AE778" i="3"/>
  <c r="AD779" i="3"/>
  <c r="AE779" i="3"/>
  <c r="AD780" i="3"/>
  <c r="AE780" i="3"/>
  <c r="AD781" i="3"/>
  <c r="AE781" i="3"/>
  <c r="AD782" i="3"/>
  <c r="AE782" i="3"/>
  <c r="AD783" i="3"/>
  <c r="AE783" i="3"/>
  <c r="AD784" i="3"/>
  <c r="AE784" i="3"/>
  <c r="AD785" i="3"/>
  <c r="AE785" i="3"/>
  <c r="AD786" i="3"/>
  <c r="AE786" i="3"/>
  <c r="AD787" i="3"/>
  <c r="AE787" i="3"/>
  <c r="AD788" i="3"/>
  <c r="AE788" i="3"/>
  <c r="AD789" i="3"/>
  <c r="AE789" i="3"/>
  <c r="AD790" i="3"/>
  <c r="AE790" i="3"/>
  <c r="AD791" i="3"/>
  <c r="AE791" i="3"/>
  <c r="AD792" i="3"/>
  <c r="AE792" i="3"/>
  <c r="AD793" i="3"/>
  <c r="AE793" i="3"/>
  <c r="AD794" i="3"/>
  <c r="AE794" i="3"/>
  <c r="AD795" i="3"/>
  <c r="AE795" i="3"/>
  <c r="AD796" i="3"/>
  <c r="AE796" i="3"/>
  <c r="AD797" i="3"/>
  <c r="AE797" i="3"/>
  <c r="AD798" i="3"/>
  <c r="AE798" i="3"/>
  <c r="AD799" i="3"/>
  <c r="AE799" i="3"/>
  <c r="AD800" i="3"/>
  <c r="AE800" i="3"/>
  <c r="AD801" i="3"/>
  <c r="AE801" i="3"/>
  <c r="AD802" i="3"/>
  <c r="AE802" i="3"/>
  <c r="AD803" i="3"/>
  <c r="AE803" i="3"/>
  <c r="AD804" i="3"/>
  <c r="AE804" i="3"/>
  <c r="AD805" i="3"/>
  <c r="AE805" i="3"/>
  <c r="AD806" i="3"/>
  <c r="AE806" i="3"/>
  <c r="AD807" i="3"/>
  <c r="AE807" i="3"/>
  <c r="AD808" i="3"/>
  <c r="AE808" i="3"/>
  <c r="AD809" i="3"/>
  <c r="AE809" i="3"/>
  <c r="AD810" i="3"/>
  <c r="AE810" i="3"/>
  <c r="AD811" i="3"/>
  <c r="AE811" i="3"/>
  <c r="AD812" i="3"/>
  <c r="AE812" i="3"/>
  <c r="AD813" i="3"/>
  <c r="AE813" i="3"/>
  <c r="AD814" i="3"/>
  <c r="AE814" i="3"/>
  <c r="AD815" i="3"/>
  <c r="AE815" i="3"/>
  <c r="AD816" i="3"/>
  <c r="AE816" i="3"/>
  <c r="AD817" i="3"/>
  <c r="AE817" i="3"/>
  <c r="AD818" i="3"/>
  <c r="AE818" i="3"/>
  <c r="AD819" i="3"/>
  <c r="AE819" i="3"/>
  <c r="AD820" i="3"/>
  <c r="AE820" i="3"/>
  <c r="AD821" i="3"/>
  <c r="AE821" i="3"/>
  <c r="AD822" i="3"/>
  <c r="AE822" i="3"/>
  <c r="AD823" i="3"/>
  <c r="AE823" i="3"/>
  <c r="AD824" i="3"/>
  <c r="AE824" i="3"/>
  <c r="AD825" i="3"/>
  <c r="AE825" i="3"/>
  <c r="AD826" i="3"/>
  <c r="AE826" i="3"/>
  <c r="AD827" i="3"/>
  <c r="AE827" i="3"/>
  <c r="AD828" i="3"/>
  <c r="AE828" i="3"/>
  <c r="AD829" i="3"/>
  <c r="AE829" i="3"/>
  <c r="AD830" i="3"/>
  <c r="AE830" i="3"/>
  <c r="AD831" i="3"/>
  <c r="AE831" i="3"/>
  <c r="AD832" i="3"/>
  <c r="AE832" i="3"/>
  <c r="AD833" i="3"/>
  <c r="AE833" i="3"/>
  <c r="AD834" i="3"/>
  <c r="AE834" i="3"/>
  <c r="AD835" i="3"/>
  <c r="AE835" i="3"/>
  <c r="AD836" i="3"/>
  <c r="AE836" i="3"/>
  <c r="AD837" i="3"/>
  <c r="AE837" i="3"/>
  <c r="AD838" i="3"/>
  <c r="AE838" i="3"/>
  <c r="AD839" i="3"/>
  <c r="AE839" i="3"/>
  <c r="AD840" i="3"/>
  <c r="AE840" i="3"/>
  <c r="AD841" i="3"/>
  <c r="AE841" i="3"/>
  <c r="AD842" i="3"/>
  <c r="AE842" i="3"/>
  <c r="AD843" i="3"/>
  <c r="AE843" i="3"/>
  <c r="AD844" i="3"/>
  <c r="AE844" i="3"/>
  <c r="AD845" i="3"/>
  <c r="AE845" i="3"/>
  <c r="AD846" i="3"/>
  <c r="AE846" i="3"/>
  <c r="AD847" i="3"/>
  <c r="AE847" i="3"/>
  <c r="AD848" i="3"/>
  <c r="AE848" i="3"/>
  <c r="AD849" i="3"/>
  <c r="AE849" i="3"/>
  <c r="AD850" i="3"/>
  <c r="AE850" i="3"/>
  <c r="AD851" i="3"/>
  <c r="AE851" i="3"/>
  <c r="AD852" i="3"/>
  <c r="AE852" i="3"/>
  <c r="AD853" i="3"/>
  <c r="AE853" i="3"/>
  <c r="AD854" i="3"/>
  <c r="AE854" i="3"/>
  <c r="AD855" i="3"/>
  <c r="AE855" i="3"/>
  <c r="AD856" i="3"/>
  <c r="AE856" i="3"/>
  <c r="AD857" i="3"/>
  <c r="AE857" i="3"/>
  <c r="AD858" i="3"/>
  <c r="AE858" i="3"/>
  <c r="AD859" i="3"/>
  <c r="AE859" i="3"/>
  <c r="AD860" i="3"/>
  <c r="AE860" i="3"/>
  <c r="AD861" i="3"/>
  <c r="AE861" i="3"/>
  <c r="AD862" i="3"/>
  <c r="AE862" i="3"/>
  <c r="AD863" i="3"/>
  <c r="AE863" i="3"/>
  <c r="AD864" i="3"/>
  <c r="AE864" i="3"/>
  <c r="AD865" i="3"/>
  <c r="AE865" i="3"/>
  <c r="AD866" i="3"/>
  <c r="AE866" i="3"/>
  <c r="AD867" i="3"/>
  <c r="AE867" i="3"/>
  <c r="AD868" i="3"/>
  <c r="AE868" i="3"/>
  <c r="AD869" i="3"/>
  <c r="AE869" i="3"/>
  <c r="AD870" i="3"/>
  <c r="AE870" i="3"/>
  <c r="AD871" i="3"/>
  <c r="AE871" i="3"/>
  <c r="AD872" i="3"/>
  <c r="AE872" i="3"/>
  <c r="AD873" i="3"/>
  <c r="AE873" i="3"/>
  <c r="AD874" i="3"/>
  <c r="AE874" i="3"/>
  <c r="AD875" i="3"/>
  <c r="AE875" i="3"/>
  <c r="AD876" i="3"/>
  <c r="AE876" i="3"/>
  <c r="AD877" i="3"/>
  <c r="AE877" i="3"/>
  <c r="AD878" i="3"/>
  <c r="AE878" i="3"/>
  <c r="AD879" i="3"/>
  <c r="AE879" i="3"/>
  <c r="AD880" i="3"/>
  <c r="AE880" i="3"/>
  <c r="AD881" i="3"/>
  <c r="AE881" i="3"/>
  <c r="AD882" i="3"/>
  <c r="AE882" i="3"/>
  <c r="AD883" i="3"/>
  <c r="AE883" i="3"/>
  <c r="AD884" i="3"/>
  <c r="AE884" i="3"/>
  <c r="AD885" i="3"/>
  <c r="AE885" i="3"/>
  <c r="AD886" i="3"/>
  <c r="AE886" i="3"/>
  <c r="AD887" i="3"/>
  <c r="AE887" i="3"/>
  <c r="AD888" i="3"/>
  <c r="AE888" i="3"/>
  <c r="AD889" i="3"/>
  <c r="AE889" i="3"/>
  <c r="AD890" i="3"/>
  <c r="AE890" i="3"/>
  <c r="AD891" i="3"/>
  <c r="AE891" i="3"/>
  <c r="AD892" i="3"/>
  <c r="AE892" i="3"/>
  <c r="AD893" i="3"/>
  <c r="AE893" i="3"/>
  <c r="AD894" i="3"/>
  <c r="AE894" i="3"/>
  <c r="AD895" i="3"/>
  <c r="AE895" i="3"/>
  <c r="AD896" i="3"/>
  <c r="AE896" i="3"/>
  <c r="AD897" i="3"/>
  <c r="AE897" i="3"/>
  <c r="AD898" i="3"/>
  <c r="AE898" i="3"/>
  <c r="AD899" i="3"/>
  <c r="AE899" i="3"/>
  <c r="AD900" i="3"/>
  <c r="AE900" i="3"/>
  <c r="AD901" i="3"/>
  <c r="AE901" i="3"/>
  <c r="AD902" i="3"/>
  <c r="AE902" i="3"/>
  <c r="AD903" i="3"/>
  <c r="AE903" i="3"/>
  <c r="AD904" i="3"/>
  <c r="AE904" i="3"/>
  <c r="AD905" i="3"/>
  <c r="AE905" i="3"/>
  <c r="AD906" i="3"/>
  <c r="AE906" i="3"/>
  <c r="AD907" i="3"/>
  <c r="AE907" i="3"/>
  <c r="AD908" i="3"/>
  <c r="AE908" i="3"/>
  <c r="AD909" i="3"/>
  <c r="AE909" i="3"/>
  <c r="AD910" i="3"/>
  <c r="AE910" i="3"/>
  <c r="AD911" i="3"/>
  <c r="AE911" i="3"/>
  <c r="AD912" i="3"/>
  <c r="AE912" i="3"/>
  <c r="AD913" i="3"/>
  <c r="AE913" i="3"/>
  <c r="AD914" i="3"/>
  <c r="AE914" i="3"/>
  <c r="AD915" i="3"/>
  <c r="AE915" i="3"/>
  <c r="AD916" i="3"/>
  <c r="AE916" i="3"/>
  <c r="AD917" i="3"/>
  <c r="AE917" i="3"/>
  <c r="AD918" i="3"/>
  <c r="AE918" i="3"/>
  <c r="AD919" i="3"/>
  <c r="AE919" i="3"/>
  <c r="AD920" i="3"/>
  <c r="AE920" i="3"/>
  <c r="AD921" i="3"/>
  <c r="AE921" i="3"/>
  <c r="AD922" i="3"/>
  <c r="AE922" i="3"/>
  <c r="AD923" i="3"/>
  <c r="AE923" i="3"/>
  <c r="AD924" i="3"/>
  <c r="AE924" i="3"/>
  <c r="AD925" i="3"/>
  <c r="AE925" i="3"/>
  <c r="AD926" i="3"/>
  <c r="AE926" i="3"/>
  <c r="AD927" i="3"/>
  <c r="AE927" i="3"/>
  <c r="AD928" i="3"/>
  <c r="AE928" i="3"/>
  <c r="AD929" i="3"/>
  <c r="AE929" i="3"/>
  <c r="AD930" i="3"/>
  <c r="AE930" i="3"/>
  <c r="AD931" i="3"/>
  <c r="AE931" i="3"/>
  <c r="AD932" i="3"/>
  <c r="AE932" i="3"/>
  <c r="AD933" i="3"/>
  <c r="AE933" i="3"/>
  <c r="AD934" i="3"/>
  <c r="AE934" i="3"/>
  <c r="AD935" i="3"/>
  <c r="AE935" i="3"/>
  <c r="AD936" i="3"/>
  <c r="AE936" i="3"/>
  <c r="AD937" i="3"/>
  <c r="AE937" i="3"/>
  <c r="AD938" i="3"/>
  <c r="AE938" i="3"/>
  <c r="AD939" i="3"/>
  <c r="AE939" i="3"/>
  <c r="AD940" i="3"/>
  <c r="AE940" i="3"/>
  <c r="AD941" i="3"/>
  <c r="AE941" i="3"/>
  <c r="AD942" i="3"/>
  <c r="AE942" i="3"/>
  <c r="AD943" i="3"/>
  <c r="AE943" i="3"/>
  <c r="AD944" i="3"/>
  <c r="AE944" i="3"/>
  <c r="AD945" i="3"/>
  <c r="AE945" i="3"/>
  <c r="AD946" i="3"/>
  <c r="AE946" i="3"/>
  <c r="AD947" i="3"/>
  <c r="AE947" i="3"/>
  <c r="AD948" i="3"/>
  <c r="AE948" i="3"/>
  <c r="AD949" i="3"/>
  <c r="AE949" i="3"/>
  <c r="AD950" i="3"/>
  <c r="AE950" i="3"/>
  <c r="AD951" i="3"/>
  <c r="AE951" i="3"/>
  <c r="AD952" i="3"/>
  <c r="AE952" i="3"/>
  <c r="AD953" i="3"/>
  <c r="AE953" i="3"/>
  <c r="AD954" i="3"/>
  <c r="AE954" i="3"/>
  <c r="AD955" i="3"/>
  <c r="AE955" i="3"/>
  <c r="AD956" i="3"/>
  <c r="AE956" i="3"/>
  <c r="AD957" i="3"/>
  <c r="AE957" i="3"/>
  <c r="AD958" i="3"/>
  <c r="AE958" i="3"/>
  <c r="AD959" i="3"/>
  <c r="AE959" i="3"/>
  <c r="AD960" i="3"/>
  <c r="AE960" i="3"/>
  <c r="AD961" i="3"/>
  <c r="AE961" i="3"/>
  <c r="AD962" i="3"/>
  <c r="AE962" i="3"/>
  <c r="AD963" i="3"/>
  <c r="AE963" i="3"/>
  <c r="AD964" i="3"/>
  <c r="AE964" i="3"/>
  <c r="AD965" i="3"/>
  <c r="AE965" i="3"/>
  <c r="AD966" i="3"/>
  <c r="AE966" i="3"/>
  <c r="AD967" i="3"/>
  <c r="AE967" i="3"/>
  <c r="AD968" i="3"/>
  <c r="AE968" i="3"/>
  <c r="AD969" i="3"/>
  <c r="AE969" i="3"/>
  <c r="AD970" i="3"/>
  <c r="AE970" i="3"/>
  <c r="AD971" i="3"/>
  <c r="AE971" i="3"/>
  <c r="AD972" i="3"/>
  <c r="AE972" i="3"/>
  <c r="AD973" i="3"/>
  <c r="AE973" i="3"/>
  <c r="AD974" i="3"/>
  <c r="AE974" i="3"/>
  <c r="AD975" i="3"/>
  <c r="AE975" i="3"/>
  <c r="AD976" i="3"/>
  <c r="AE976" i="3"/>
  <c r="AD977" i="3"/>
  <c r="AE977" i="3"/>
  <c r="AD978" i="3"/>
  <c r="AE978" i="3"/>
  <c r="AD979" i="3"/>
  <c r="AE979" i="3"/>
  <c r="AD980" i="3"/>
  <c r="AE980" i="3"/>
  <c r="AD981" i="3"/>
  <c r="AE981" i="3"/>
  <c r="AD982" i="3"/>
  <c r="AE982" i="3"/>
  <c r="AD983" i="3"/>
  <c r="AE983" i="3"/>
  <c r="AD984" i="3"/>
  <c r="AE984" i="3"/>
  <c r="AD985" i="3"/>
  <c r="AE985" i="3"/>
  <c r="AD986" i="3"/>
  <c r="AE986" i="3"/>
  <c r="AD987" i="3"/>
  <c r="AE987" i="3"/>
  <c r="AD988" i="3"/>
  <c r="AE988" i="3"/>
  <c r="AD989" i="3"/>
  <c r="AE989" i="3"/>
  <c r="AD990" i="3"/>
  <c r="AE990" i="3"/>
  <c r="AD991" i="3"/>
  <c r="AE991" i="3"/>
  <c r="AD992" i="3"/>
  <c r="AE992" i="3"/>
  <c r="AD993" i="3"/>
  <c r="AE993" i="3"/>
  <c r="AD994" i="3"/>
  <c r="AE994" i="3"/>
  <c r="AD995" i="3"/>
  <c r="AE995" i="3"/>
  <c r="AD996" i="3"/>
  <c r="AE996" i="3"/>
  <c r="AD997" i="3"/>
  <c r="AE997" i="3"/>
  <c r="AD998" i="3"/>
  <c r="AE998" i="3"/>
  <c r="AD999" i="3"/>
  <c r="AE999" i="3"/>
  <c r="AD1000" i="3"/>
  <c r="AE1000" i="3"/>
  <c r="AD1001" i="3"/>
  <c r="AE1001" i="3"/>
  <c r="AD1002" i="3"/>
  <c r="AE1002" i="3"/>
  <c r="AD1003" i="3"/>
  <c r="AE1003" i="3"/>
  <c r="AD1004" i="3"/>
  <c r="AE1004" i="3"/>
  <c r="AD1005" i="3"/>
  <c r="AE1005" i="3"/>
  <c r="AD1006" i="3"/>
  <c r="AE1006" i="3"/>
  <c r="AD1007" i="3"/>
  <c r="AE1007" i="3"/>
  <c r="AD1008" i="3"/>
  <c r="AE1008" i="3"/>
  <c r="AD1009" i="3"/>
  <c r="AE1009" i="3"/>
  <c r="AD1010" i="3"/>
  <c r="AE1010" i="3"/>
  <c r="AD1011" i="3"/>
  <c r="AE1011" i="3"/>
  <c r="AD1012" i="3"/>
  <c r="AE1012" i="3"/>
  <c r="AD1013" i="3"/>
  <c r="AE1013" i="3"/>
  <c r="AD1014" i="3"/>
  <c r="AE1014" i="3"/>
  <c r="AD1015" i="3"/>
  <c r="AE1015" i="3"/>
  <c r="AD1016" i="3"/>
  <c r="AE1016" i="3"/>
  <c r="AD1017" i="3"/>
  <c r="AE1017" i="3"/>
  <c r="AD1018" i="3"/>
  <c r="AE1018" i="3"/>
  <c r="AD1019" i="3"/>
  <c r="AE1019" i="3"/>
  <c r="AD1020" i="3"/>
  <c r="AE1020" i="3"/>
  <c r="AD1021" i="3"/>
  <c r="AE1021" i="3"/>
  <c r="AD1022" i="3"/>
  <c r="AE1022" i="3"/>
  <c r="AD1023" i="3"/>
  <c r="AE1023" i="3"/>
  <c r="AD1024" i="3"/>
  <c r="AE1024" i="3"/>
  <c r="AD1025" i="3"/>
  <c r="AE1025" i="3"/>
  <c r="AD1026" i="3"/>
  <c r="AE1026" i="3"/>
  <c r="AD1027" i="3"/>
  <c r="AE1027" i="3"/>
  <c r="AD1028" i="3"/>
  <c r="AE1028" i="3"/>
  <c r="AD1029" i="3"/>
  <c r="AE1029" i="3"/>
  <c r="AD1030" i="3"/>
  <c r="AE1030" i="3"/>
  <c r="AD1031" i="3"/>
  <c r="AE1031" i="3"/>
  <c r="AD1032" i="3"/>
  <c r="AE1032" i="3"/>
  <c r="AD1033" i="3"/>
  <c r="AE1033" i="3"/>
  <c r="AD1034" i="3"/>
  <c r="AE1034" i="3"/>
  <c r="AD1035" i="3"/>
  <c r="AE1035" i="3"/>
  <c r="AD1036" i="3"/>
  <c r="AE1036" i="3"/>
  <c r="AD1037" i="3"/>
  <c r="AE1037" i="3"/>
  <c r="AD1038" i="3"/>
  <c r="AE1038" i="3"/>
  <c r="AD1039" i="3"/>
  <c r="AE1039" i="3"/>
  <c r="AD1040" i="3"/>
  <c r="AE1040" i="3"/>
  <c r="AD1041" i="3"/>
  <c r="AE1041" i="3"/>
  <c r="AD1042" i="3"/>
  <c r="AE1042" i="3"/>
  <c r="AD1043" i="3"/>
  <c r="AE1043" i="3"/>
  <c r="AD1044" i="3"/>
  <c r="AE1044" i="3"/>
  <c r="AD1045" i="3"/>
  <c r="AE1045" i="3"/>
  <c r="AD1046" i="3"/>
  <c r="AE1046" i="3"/>
  <c r="AD1047" i="3"/>
  <c r="AE1047" i="3"/>
  <c r="AD1048" i="3"/>
  <c r="AE1048" i="3"/>
  <c r="AD1049" i="3"/>
  <c r="AE1049" i="3"/>
  <c r="AD1050" i="3"/>
  <c r="AE1050" i="3"/>
  <c r="AD1051" i="3"/>
  <c r="AE1051" i="3"/>
  <c r="AD1052" i="3"/>
  <c r="AE1052" i="3"/>
  <c r="AD1053" i="3"/>
  <c r="AE1053" i="3"/>
  <c r="AD1054" i="3"/>
  <c r="AE1054" i="3"/>
  <c r="AD1055" i="3"/>
  <c r="AE1055" i="3"/>
  <c r="AD1056" i="3"/>
  <c r="AE1056" i="3"/>
  <c r="AD1057" i="3"/>
  <c r="AE1057" i="3"/>
  <c r="AD1058" i="3"/>
  <c r="AE1058" i="3"/>
  <c r="AD1059" i="3"/>
  <c r="AE1059" i="3"/>
  <c r="AD1060" i="3"/>
  <c r="AE1060" i="3"/>
  <c r="AD1061" i="3"/>
  <c r="AE1061" i="3"/>
  <c r="AD1062" i="3"/>
  <c r="AE1062" i="3"/>
  <c r="AD1063" i="3"/>
  <c r="AE1063" i="3"/>
  <c r="AD1064" i="3"/>
  <c r="AE1064" i="3"/>
  <c r="AD1065" i="3"/>
  <c r="AE1065" i="3"/>
  <c r="AD1066" i="3"/>
  <c r="AE1066" i="3"/>
  <c r="AD1067" i="3"/>
  <c r="AE1067" i="3"/>
  <c r="AD1068" i="3"/>
  <c r="AE1068" i="3"/>
  <c r="AD1069" i="3"/>
  <c r="AE1069" i="3"/>
  <c r="AD1070" i="3"/>
  <c r="AE1070" i="3"/>
  <c r="AD1071" i="3"/>
  <c r="AE1071" i="3"/>
  <c r="AD1072" i="3"/>
  <c r="AE1072" i="3"/>
  <c r="AD1073" i="3"/>
  <c r="AE1073" i="3"/>
  <c r="AD1074" i="3"/>
  <c r="AE1074" i="3"/>
  <c r="AD1075" i="3"/>
  <c r="AE1075" i="3"/>
  <c r="AD1076" i="3"/>
  <c r="AE1076" i="3"/>
  <c r="AD1077" i="3"/>
  <c r="AE1077" i="3"/>
  <c r="AD1078" i="3"/>
  <c r="AE1078" i="3"/>
  <c r="AD1079" i="3"/>
  <c r="AE1079" i="3"/>
  <c r="AD1080" i="3"/>
  <c r="AE1080" i="3"/>
  <c r="AD1081" i="3"/>
  <c r="AE1081" i="3"/>
  <c r="AD1082" i="3"/>
  <c r="AE1082" i="3"/>
  <c r="AD1083" i="3"/>
  <c r="AE1083" i="3"/>
  <c r="AD1084" i="3"/>
  <c r="AE1084" i="3"/>
  <c r="AD1085" i="3"/>
  <c r="AE1085" i="3"/>
  <c r="AD1086" i="3"/>
  <c r="AE1086" i="3"/>
  <c r="AD1087" i="3"/>
  <c r="AE1087" i="3"/>
  <c r="AD1088" i="3"/>
  <c r="AE1088" i="3"/>
  <c r="AD1089" i="3"/>
  <c r="AE1089" i="3"/>
  <c r="AD1090" i="3"/>
  <c r="AE1090" i="3"/>
  <c r="AD1091" i="3"/>
  <c r="AE1091" i="3"/>
  <c r="AD1092" i="3"/>
  <c r="AE1092" i="3"/>
  <c r="AD1093" i="3"/>
  <c r="AE1093" i="3"/>
  <c r="AD1094" i="3"/>
  <c r="AE1094" i="3"/>
  <c r="AD1095" i="3"/>
  <c r="AE1095" i="3"/>
  <c r="AD1096" i="3"/>
  <c r="AE1096" i="3"/>
  <c r="AD1097" i="3"/>
  <c r="AE1097" i="3"/>
  <c r="AD1098" i="3"/>
  <c r="AE1098" i="3"/>
  <c r="AD1099" i="3"/>
  <c r="AE1099" i="3"/>
  <c r="AD1100" i="3"/>
  <c r="AE1100" i="3"/>
  <c r="AD1101" i="3"/>
  <c r="AE1101" i="3"/>
  <c r="AD1102" i="3"/>
  <c r="AE1102" i="3"/>
  <c r="AD1103" i="3"/>
  <c r="AE1103" i="3"/>
  <c r="AD1104" i="3"/>
  <c r="AE1104" i="3"/>
  <c r="AD1105" i="3"/>
  <c r="AE1105" i="3"/>
  <c r="AD1106" i="3"/>
  <c r="AE1106" i="3"/>
  <c r="AD1107" i="3"/>
  <c r="AE1107" i="3"/>
  <c r="AD1108" i="3"/>
  <c r="AE1108" i="3"/>
  <c r="AD1109" i="3"/>
  <c r="AE1109" i="3"/>
  <c r="AD1110" i="3"/>
  <c r="AE1110" i="3"/>
  <c r="AD1111" i="3"/>
  <c r="AE1111" i="3"/>
  <c r="AD1112" i="3"/>
  <c r="AE1112" i="3"/>
  <c r="AD1113" i="3"/>
  <c r="AE1113" i="3"/>
  <c r="AD1114" i="3"/>
  <c r="AE1114" i="3"/>
  <c r="AD1115" i="3"/>
  <c r="AE1115" i="3"/>
  <c r="AD1116" i="3"/>
  <c r="AE1116" i="3"/>
  <c r="AD1117" i="3"/>
  <c r="AE1117" i="3"/>
  <c r="AD1118" i="3"/>
  <c r="AE1118" i="3"/>
  <c r="AD1119" i="3"/>
  <c r="AE1119" i="3"/>
  <c r="AD1120" i="3"/>
  <c r="AE1120" i="3"/>
  <c r="AD1121" i="3"/>
  <c r="AE1121" i="3"/>
  <c r="AD1122" i="3"/>
  <c r="AE1122" i="3"/>
  <c r="AD1123" i="3"/>
  <c r="AE1123" i="3"/>
  <c r="AD1124" i="3"/>
  <c r="AE1124" i="3"/>
  <c r="AD1125" i="3"/>
  <c r="AE1125" i="3"/>
  <c r="AD1126" i="3"/>
  <c r="AE1126" i="3"/>
  <c r="AD1127" i="3"/>
  <c r="AE1127" i="3"/>
  <c r="AD1128" i="3"/>
  <c r="AE1128" i="3"/>
  <c r="AD1129" i="3"/>
  <c r="AE1129" i="3"/>
  <c r="AD1130" i="3"/>
  <c r="AE1130" i="3"/>
  <c r="AD1131" i="3"/>
  <c r="AE1131" i="3"/>
  <c r="AD1132" i="3"/>
  <c r="AE1132" i="3"/>
  <c r="AD1133" i="3"/>
  <c r="AE1133" i="3"/>
  <c r="AD1134" i="3"/>
  <c r="AE1134" i="3"/>
  <c r="AD1135" i="3"/>
  <c r="AE1135" i="3"/>
  <c r="AD1136" i="3"/>
  <c r="AE1136" i="3"/>
  <c r="AD1137" i="3"/>
  <c r="AE1137" i="3"/>
  <c r="AD1138" i="3"/>
  <c r="AE1138" i="3"/>
  <c r="AD1139" i="3"/>
  <c r="AE1139" i="3"/>
  <c r="AD1140" i="3"/>
  <c r="AE1140" i="3"/>
  <c r="AD1141" i="3"/>
  <c r="AE1141" i="3"/>
  <c r="AD1142" i="3"/>
  <c r="AE1142" i="3"/>
  <c r="AD1143" i="3"/>
  <c r="AE1143" i="3"/>
  <c r="AD1144" i="3"/>
  <c r="AE1144" i="3"/>
  <c r="AD1145" i="3"/>
  <c r="AE1145" i="3"/>
  <c r="AD1146" i="3"/>
  <c r="AE1146" i="3"/>
  <c r="AD1147" i="3"/>
  <c r="AE1147" i="3"/>
  <c r="AD1148" i="3"/>
  <c r="AE1148" i="3"/>
  <c r="AD1149" i="3"/>
  <c r="AE1149" i="3"/>
  <c r="AD1150" i="3"/>
  <c r="AE1150" i="3"/>
  <c r="AD1151" i="3"/>
  <c r="AE1151" i="3"/>
  <c r="AD1152" i="3"/>
  <c r="AE1152" i="3"/>
  <c r="AD1153" i="3"/>
  <c r="AE1153" i="3"/>
  <c r="AD1154" i="3"/>
  <c r="AE1154" i="3"/>
  <c r="AD1155" i="3"/>
  <c r="AE1155" i="3"/>
  <c r="AD1156" i="3"/>
  <c r="AE1156" i="3"/>
  <c r="AD1157" i="3"/>
  <c r="AE1157" i="3"/>
  <c r="AD1158" i="3"/>
  <c r="AE1158" i="3"/>
  <c r="AD1159" i="3"/>
  <c r="AE1159" i="3"/>
  <c r="AD1160" i="3"/>
  <c r="AE1160" i="3"/>
  <c r="AD1161" i="3"/>
  <c r="AE1161" i="3"/>
  <c r="AD1162" i="3"/>
  <c r="AE1162" i="3"/>
  <c r="AD1163" i="3"/>
  <c r="AE1163" i="3"/>
  <c r="AD1164" i="3"/>
  <c r="AE1164" i="3"/>
  <c r="AD1165" i="3"/>
  <c r="AE1165" i="3"/>
  <c r="AD1166" i="3"/>
  <c r="AE1166" i="3"/>
  <c r="AD1167" i="3"/>
  <c r="AE1167" i="3"/>
  <c r="AD1168" i="3"/>
  <c r="AE1168" i="3"/>
  <c r="AD1169" i="3"/>
  <c r="AE1169" i="3"/>
  <c r="AD1170" i="3"/>
  <c r="AE1170" i="3"/>
  <c r="AD1171" i="3"/>
  <c r="AE1171" i="3"/>
  <c r="AD1172" i="3"/>
  <c r="AE1172" i="3"/>
  <c r="AD1173" i="3"/>
  <c r="AE1173" i="3"/>
  <c r="AD1174" i="3"/>
  <c r="AE1174" i="3"/>
  <c r="AD1175" i="3"/>
  <c r="AE1175" i="3"/>
  <c r="AD1176" i="3"/>
  <c r="AE1176" i="3"/>
  <c r="AD1177" i="3"/>
  <c r="AE1177" i="3"/>
  <c r="AD1178" i="3"/>
  <c r="AE1178" i="3"/>
  <c r="AD1179" i="3"/>
  <c r="AE1179" i="3"/>
  <c r="AD1180" i="3"/>
  <c r="AE1180" i="3"/>
  <c r="AD1181" i="3"/>
  <c r="AE1181" i="3"/>
  <c r="AD1182" i="3"/>
  <c r="AE1182" i="3"/>
  <c r="AD1183" i="3"/>
  <c r="AE1183" i="3"/>
  <c r="AD1184" i="3"/>
  <c r="AE1184" i="3"/>
  <c r="AD1185" i="3"/>
  <c r="AE1185" i="3"/>
  <c r="AD1186" i="3"/>
  <c r="AE1186" i="3"/>
  <c r="AD1187" i="3"/>
  <c r="AE1187" i="3"/>
  <c r="AD1188" i="3"/>
  <c r="AE1188" i="3"/>
  <c r="AD1189" i="3"/>
  <c r="AE1189" i="3"/>
  <c r="AD1190" i="3"/>
  <c r="AE1190" i="3"/>
  <c r="AD1191" i="3"/>
  <c r="AE1191" i="3"/>
  <c r="AD1192" i="3"/>
  <c r="AE1192" i="3"/>
  <c r="AD1193" i="3"/>
  <c r="AE1193" i="3"/>
  <c r="AD1194" i="3"/>
  <c r="AE1194" i="3"/>
  <c r="AD1195" i="3"/>
  <c r="AE1195" i="3"/>
  <c r="AD1196" i="3"/>
  <c r="AE1196" i="3"/>
  <c r="AD1197" i="3"/>
  <c r="AE1197" i="3"/>
  <c r="AD1198" i="3"/>
  <c r="AE1198" i="3"/>
  <c r="AD1199" i="3"/>
  <c r="AE1199" i="3"/>
  <c r="AD1200" i="3"/>
  <c r="AE1200" i="3"/>
  <c r="AD1201" i="3"/>
  <c r="AE1201" i="3"/>
  <c r="AD1202" i="3"/>
  <c r="AE1202" i="3"/>
  <c r="AD1203" i="3"/>
  <c r="AE1203" i="3"/>
  <c r="AD1204" i="3"/>
  <c r="AE1204" i="3"/>
  <c r="AD1205" i="3"/>
  <c r="AE1205" i="3"/>
  <c r="AD1206" i="3"/>
  <c r="AE1206" i="3"/>
  <c r="AD1207" i="3"/>
  <c r="AE1207" i="3"/>
  <c r="AD1208" i="3"/>
  <c r="AE1208" i="3"/>
  <c r="AD1209" i="3"/>
  <c r="AE1209" i="3"/>
  <c r="AD1210" i="3"/>
  <c r="AE1210" i="3"/>
  <c r="AD1211" i="3"/>
  <c r="AE1211" i="3"/>
  <c r="AD1212" i="3"/>
  <c r="AE1212" i="3"/>
  <c r="AD1213" i="3"/>
  <c r="AE1213" i="3"/>
  <c r="AD1214" i="3"/>
  <c r="AE1214" i="3"/>
  <c r="AD1215" i="3"/>
  <c r="AE1215" i="3"/>
  <c r="AD1216" i="3"/>
  <c r="AE1216" i="3"/>
  <c r="AD1217" i="3"/>
  <c r="AE1217" i="3"/>
  <c r="AD1218" i="3"/>
  <c r="AE1218" i="3"/>
  <c r="AD1219" i="3"/>
  <c r="AE1219" i="3"/>
  <c r="AD1220" i="3"/>
  <c r="AE1220" i="3"/>
  <c r="AD1221" i="3"/>
  <c r="AE1221" i="3"/>
  <c r="AD1222" i="3"/>
  <c r="AE1222" i="3"/>
  <c r="AD1223" i="3"/>
  <c r="AE1223" i="3"/>
  <c r="AD1224" i="3"/>
  <c r="AE1224" i="3"/>
  <c r="AD1225" i="3"/>
  <c r="AE1225" i="3"/>
  <c r="AD1226" i="3"/>
  <c r="AE1226" i="3"/>
  <c r="AD1227" i="3"/>
  <c r="AE1227" i="3"/>
  <c r="AD1228" i="3"/>
  <c r="AE1228" i="3"/>
  <c r="AD1229" i="3"/>
  <c r="AE1229" i="3"/>
  <c r="AD1230" i="3"/>
  <c r="AE1230" i="3"/>
  <c r="AD1231" i="3"/>
  <c r="AE1231" i="3"/>
  <c r="AD1232" i="3"/>
  <c r="AE1232" i="3"/>
  <c r="AD1233" i="3"/>
  <c r="AE1233" i="3"/>
  <c r="AD1234" i="3"/>
  <c r="AE1234" i="3"/>
  <c r="AD1235" i="3"/>
  <c r="AE1235" i="3"/>
  <c r="AD1236" i="3"/>
  <c r="AE1236" i="3"/>
  <c r="AD1237" i="3"/>
  <c r="AE1237" i="3"/>
  <c r="AD1238" i="3"/>
  <c r="AE1238" i="3"/>
  <c r="AD1239" i="3"/>
  <c r="AE1239" i="3"/>
  <c r="AD1240" i="3"/>
  <c r="AE1240" i="3"/>
  <c r="AD1241" i="3"/>
  <c r="AE1241" i="3"/>
  <c r="AD1242" i="3"/>
  <c r="AE1242" i="3"/>
  <c r="AD1243" i="3"/>
  <c r="AE1243" i="3"/>
  <c r="AD1244" i="3"/>
  <c r="AE1244" i="3"/>
  <c r="AD1245" i="3"/>
  <c r="AE1245" i="3"/>
  <c r="AD1246" i="3"/>
  <c r="AE1246" i="3"/>
  <c r="AD1247" i="3"/>
  <c r="AE1247" i="3"/>
  <c r="AD1248" i="3"/>
  <c r="AE1248" i="3"/>
  <c r="AD1249" i="3"/>
  <c r="AE1249" i="3"/>
  <c r="AD1250" i="3"/>
  <c r="AE1250" i="3"/>
  <c r="AD1251" i="3"/>
  <c r="AE1251" i="3"/>
  <c r="AD1252" i="3"/>
  <c r="AE1252" i="3"/>
  <c r="AD1253" i="3"/>
  <c r="AE1253" i="3"/>
  <c r="AD1254" i="3"/>
  <c r="AE1254" i="3"/>
  <c r="AD1255" i="3"/>
  <c r="AE1255" i="3"/>
  <c r="AD1256" i="3"/>
  <c r="AE1256" i="3"/>
  <c r="AD1257" i="3"/>
  <c r="AE1257" i="3"/>
  <c r="AD1258" i="3"/>
  <c r="AE1258" i="3"/>
  <c r="AD1259" i="3"/>
  <c r="AE1259" i="3"/>
  <c r="AD1260" i="3"/>
  <c r="AE1260" i="3"/>
  <c r="AD1261" i="3"/>
  <c r="AE1261" i="3"/>
  <c r="AD1262" i="3"/>
  <c r="AE1262" i="3"/>
  <c r="AD1263" i="3"/>
  <c r="AE1263" i="3"/>
  <c r="AD1264" i="3"/>
  <c r="AE1264" i="3"/>
  <c r="AD1265" i="3"/>
  <c r="AE1265" i="3"/>
  <c r="AD1266" i="3"/>
  <c r="AE1266" i="3"/>
  <c r="AD1267" i="3"/>
  <c r="AE1267" i="3"/>
  <c r="AD1268" i="3"/>
  <c r="AE1268" i="3"/>
  <c r="AD1269" i="3"/>
  <c r="AE1269" i="3"/>
  <c r="AD1270" i="3"/>
  <c r="AE1270" i="3"/>
  <c r="AD1271" i="3"/>
  <c r="AE1271" i="3"/>
  <c r="AD1272" i="3"/>
  <c r="AE1272" i="3"/>
  <c r="AD1273" i="3"/>
  <c r="AE1273" i="3"/>
  <c r="AD1274" i="3"/>
  <c r="AE1274" i="3"/>
  <c r="AD1275" i="3"/>
  <c r="AE1275" i="3"/>
  <c r="AD1276" i="3"/>
  <c r="AE1276" i="3"/>
  <c r="AD1277" i="3"/>
  <c r="AE1277" i="3"/>
  <c r="AD1278" i="3"/>
  <c r="AE1278" i="3"/>
  <c r="AD1279" i="3"/>
  <c r="AE1279" i="3"/>
  <c r="AD1280" i="3"/>
  <c r="AE1280" i="3"/>
  <c r="AD1281" i="3"/>
  <c r="AE1281" i="3"/>
  <c r="AD1282" i="3"/>
  <c r="AE1282" i="3"/>
  <c r="AD1283" i="3"/>
  <c r="AE1283" i="3"/>
  <c r="AD1284" i="3"/>
  <c r="AE1284" i="3"/>
  <c r="AD1285" i="3"/>
  <c r="AE1285" i="3"/>
  <c r="AD1286" i="3"/>
  <c r="AE1286" i="3"/>
  <c r="AD1287" i="3"/>
  <c r="AE1287" i="3"/>
  <c r="AD1288" i="3"/>
  <c r="AE1288" i="3"/>
  <c r="AD1289" i="3"/>
  <c r="AE1289" i="3"/>
  <c r="AD1290" i="3"/>
  <c r="AE1290" i="3"/>
  <c r="AD1291" i="3"/>
  <c r="AE1291" i="3"/>
  <c r="AD1292" i="3"/>
  <c r="AE1292" i="3"/>
  <c r="AD1293" i="3"/>
  <c r="AE1293" i="3"/>
  <c r="AD1294" i="3"/>
  <c r="AE1294" i="3"/>
  <c r="AD1295" i="3"/>
  <c r="AE1295" i="3"/>
  <c r="AD1296" i="3"/>
  <c r="AE1296" i="3"/>
  <c r="AD1297" i="3"/>
  <c r="AE1297" i="3"/>
  <c r="AD1298" i="3"/>
  <c r="AE1298" i="3"/>
  <c r="AD1299" i="3"/>
  <c r="AE1299" i="3"/>
  <c r="AD1300" i="3"/>
  <c r="AE1300" i="3"/>
  <c r="AD1301" i="3"/>
  <c r="AE1301" i="3"/>
  <c r="AD1302" i="3"/>
  <c r="AE1302" i="3"/>
  <c r="AD1303" i="3"/>
  <c r="AE1303" i="3"/>
  <c r="AD1304" i="3"/>
  <c r="AE1304" i="3"/>
  <c r="AD1305" i="3"/>
  <c r="AE1305" i="3"/>
  <c r="AD1306" i="3"/>
  <c r="AE1306" i="3"/>
  <c r="AD1307" i="3"/>
  <c r="AE1307" i="3"/>
  <c r="AD1308" i="3"/>
  <c r="AE1308" i="3"/>
  <c r="AD1309" i="3"/>
  <c r="AE1309" i="3"/>
  <c r="AD1310" i="3"/>
  <c r="AE1310" i="3"/>
  <c r="AD1311" i="3"/>
  <c r="AE1311" i="3"/>
  <c r="AD1312" i="3"/>
  <c r="AE1312" i="3"/>
  <c r="AD1313" i="3"/>
  <c r="AE1313" i="3"/>
  <c r="AD1314" i="3"/>
  <c r="AE1314" i="3"/>
  <c r="AD1315" i="3"/>
  <c r="AE1315" i="3"/>
  <c r="AD1316" i="3"/>
  <c r="AE1316" i="3"/>
  <c r="AD1317" i="3"/>
  <c r="AE1317" i="3"/>
  <c r="AD1318" i="3"/>
  <c r="AE1318" i="3"/>
  <c r="AD1319" i="3"/>
  <c r="AE1319" i="3"/>
  <c r="AD1320" i="3"/>
  <c r="AE1320" i="3"/>
  <c r="AD1321" i="3"/>
  <c r="AE1321" i="3"/>
  <c r="AD1322" i="3"/>
  <c r="AE1322" i="3"/>
  <c r="AD1323" i="3"/>
  <c r="AE1323" i="3"/>
  <c r="AD1324" i="3"/>
  <c r="AE1324" i="3"/>
  <c r="AD1325" i="3"/>
  <c r="AE1325" i="3"/>
  <c r="AD1326" i="3"/>
  <c r="AE1326" i="3"/>
  <c r="AD1327" i="3"/>
  <c r="AE1327" i="3"/>
  <c r="AD1328" i="3"/>
  <c r="AE1328" i="3"/>
  <c r="AD1329" i="3"/>
  <c r="AE1329" i="3"/>
  <c r="AD1330" i="3"/>
  <c r="AE1330" i="3"/>
  <c r="AD1331" i="3"/>
  <c r="AE1331" i="3"/>
  <c r="AD1332" i="3"/>
  <c r="AE1332" i="3"/>
  <c r="AD1333" i="3"/>
  <c r="AE1333" i="3"/>
  <c r="AD1334" i="3"/>
  <c r="AE1334" i="3"/>
  <c r="AD1335" i="3"/>
  <c r="AE1335" i="3"/>
  <c r="AD1336" i="3"/>
  <c r="AE1336" i="3"/>
  <c r="AD1337" i="3"/>
  <c r="AE1337" i="3"/>
  <c r="AD1338" i="3"/>
  <c r="AE1338" i="3"/>
  <c r="AD1339" i="3"/>
  <c r="AE1339" i="3"/>
  <c r="AD1340" i="3"/>
  <c r="AE1340" i="3"/>
  <c r="AD1341" i="3"/>
  <c r="AE1341" i="3"/>
  <c r="AD1342" i="3"/>
  <c r="AE1342" i="3"/>
  <c r="AD1343" i="3"/>
  <c r="AE1343" i="3"/>
  <c r="AD1344" i="3"/>
  <c r="AE1344" i="3"/>
  <c r="AD1345" i="3"/>
  <c r="AE1345" i="3"/>
  <c r="AD1346" i="3"/>
  <c r="AE1346" i="3"/>
  <c r="AD1347" i="3"/>
  <c r="AE1347" i="3"/>
  <c r="AD1348" i="3"/>
  <c r="AE1348" i="3"/>
  <c r="AD1349" i="3"/>
  <c r="AE1349" i="3"/>
  <c r="AD1350" i="3"/>
  <c r="AE1350" i="3"/>
  <c r="AD1351" i="3"/>
  <c r="AE1351" i="3"/>
  <c r="AD1352" i="3"/>
  <c r="AE1352" i="3"/>
  <c r="AD1353" i="3"/>
  <c r="AE1353" i="3"/>
  <c r="AD1354" i="3"/>
  <c r="AE1354" i="3"/>
  <c r="AD1355" i="3"/>
  <c r="AE1355" i="3"/>
  <c r="AD1356" i="3"/>
  <c r="AE1356" i="3"/>
  <c r="AD1357" i="3"/>
  <c r="AE1357" i="3"/>
  <c r="AD1358" i="3"/>
  <c r="AE1358" i="3"/>
  <c r="AD1359" i="3"/>
  <c r="AE1359" i="3"/>
  <c r="AD1360" i="3"/>
  <c r="AE1360" i="3"/>
  <c r="AD1361" i="3"/>
  <c r="AE1361" i="3"/>
  <c r="AD1362" i="3"/>
  <c r="AE1362" i="3"/>
  <c r="AD1363" i="3"/>
  <c r="AE1363" i="3"/>
  <c r="AD1364" i="3"/>
  <c r="AE1364" i="3"/>
  <c r="AD1365" i="3"/>
  <c r="AE1365" i="3"/>
  <c r="AD1366" i="3"/>
  <c r="AE1366" i="3"/>
  <c r="AD1367" i="3"/>
  <c r="AE1367" i="3"/>
  <c r="AD1368" i="3"/>
  <c r="AE1368" i="3"/>
  <c r="AD1369" i="3"/>
  <c r="AE1369" i="3"/>
  <c r="AD1370" i="3"/>
  <c r="AE1370" i="3"/>
  <c r="AD1371" i="3"/>
  <c r="AE1371" i="3"/>
  <c r="AD1372" i="3"/>
  <c r="AE1372" i="3"/>
  <c r="AD1373" i="3"/>
  <c r="AE1373" i="3"/>
  <c r="AD1374" i="3"/>
  <c r="AE1374" i="3"/>
  <c r="AD1375" i="3"/>
  <c r="AE1375" i="3"/>
  <c r="AD1376" i="3"/>
  <c r="AE1376" i="3"/>
  <c r="AD1377" i="3"/>
  <c r="AE1377" i="3"/>
  <c r="AD1378" i="3"/>
  <c r="AE1378" i="3"/>
  <c r="AD1379" i="3"/>
  <c r="AE1379" i="3"/>
  <c r="AD1380" i="3"/>
  <c r="AE1380" i="3"/>
  <c r="AD1381" i="3"/>
  <c r="AE1381" i="3"/>
  <c r="AD1382" i="3"/>
  <c r="AE1382" i="3"/>
  <c r="AD1383" i="3"/>
  <c r="AE1383" i="3"/>
  <c r="AD1384" i="3"/>
  <c r="AE1384" i="3"/>
  <c r="AD1385" i="3"/>
  <c r="AE1385" i="3"/>
  <c r="AD1386" i="3"/>
  <c r="AE1386" i="3"/>
  <c r="AD1387" i="3"/>
  <c r="AE1387" i="3"/>
  <c r="AD1388" i="3"/>
  <c r="AE1388" i="3"/>
  <c r="AD1389" i="3"/>
  <c r="AE1389" i="3"/>
  <c r="AD1390" i="3"/>
  <c r="AE1390" i="3"/>
  <c r="AD1391" i="3"/>
  <c r="AE1391" i="3"/>
  <c r="AD1392" i="3"/>
  <c r="AE1392" i="3"/>
  <c r="AD1393" i="3"/>
  <c r="AE1393" i="3"/>
  <c r="AD1394" i="3"/>
  <c r="AE1394" i="3"/>
  <c r="AD1395" i="3"/>
  <c r="AE1395" i="3"/>
  <c r="AD1396" i="3"/>
  <c r="AE1396" i="3"/>
  <c r="AD1397" i="3"/>
  <c r="AE1397" i="3"/>
  <c r="AD1398" i="3"/>
  <c r="AE1398" i="3"/>
  <c r="AD1399" i="3"/>
  <c r="AE1399" i="3"/>
  <c r="AD1400" i="3"/>
  <c r="AE1400" i="3"/>
  <c r="AD1401" i="3"/>
  <c r="AE1401" i="3"/>
  <c r="AD1402" i="3"/>
  <c r="AE1402" i="3"/>
  <c r="AD1403" i="3"/>
  <c r="AE1403" i="3"/>
  <c r="AD1404" i="3"/>
  <c r="AE1404" i="3"/>
  <c r="AD1405" i="3"/>
  <c r="AE1405" i="3"/>
  <c r="AD1406" i="3"/>
  <c r="AE1406" i="3"/>
  <c r="AD1407" i="3"/>
  <c r="AE1407" i="3"/>
  <c r="AD1408" i="3"/>
  <c r="AE1408" i="3"/>
  <c r="AD1409" i="3"/>
  <c r="AE1409" i="3"/>
  <c r="AD1410" i="3"/>
  <c r="AE1410" i="3"/>
  <c r="AD1411" i="3"/>
  <c r="AE1411" i="3"/>
  <c r="AD1412" i="3"/>
  <c r="AE1412" i="3"/>
  <c r="AD1413" i="3"/>
  <c r="AE1413" i="3"/>
  <c r="AD1414" i="3"/>
  <c r="AE1414" i="3"/>
  <c r="AD1415" i="3"/>
  <c r="AE1415" i="3"/>
  <c r="AD1416" i="3"/>
  <c r="AE1416" i="3"/>
  <c r="AD1417" i="3"/>
  <c r="AE1417" i="3"/>
  <c r="AD1418" i="3"/>
  <c r="AE1418" i="3"/>
  <c r="AD1419" i="3"/>
  <c r="AE1419" i="3"/>
  <c r="AD1420" i="3"/>
  <c r="AE1420" i="3"/>
  <c r="AD1421" i="3"/>
  <c r="AE1421" i="3"/>
  <c r="AD1422" i="3"/>
  <c r="AE1422" i="3"/>
  <c r="AD1423" i="3"/>
  <c r="AE1423" i="3"/>
  <c r="AD1424" i="3"/>
  <c r="AE1424" i="3"/>
  <c r="AD1425" i="3"/>
  <c r="AE1425" i="3"/>
  <c r="AD1426" i="3"/>
  <c r="AE1426" i="3"/>
  <c r="AD1427" i="3"/>
  <c r="AE1427" i="3"/>
  <c r="AD1428" i="3"/>
  <c r="AE1428" i="3"/>
  <c r="AD1429" i="3"/>
  <c r="AE1429" i="3"/>
  <c r="AD1430" i="3"/>
  <c r="AE1430" i="3"/>
  <c r="AD1431" i="3"/>
  <c r="AE1431" i="3"/>
  <c r="AD1432" i="3"/>
  <c r="AE1432" i="3"/>
  <c r="AD1433" i="3"/>
  <c r="AE1433" i="3"/>
  <c r="AD1434" i="3"/>
  <c r="AE1434" i="3"/>
  <c r="AD1435" i="3"/>
  <c r="AE1435" i="3"/>
  <c r="AD1436" i="3"/>
  <c r="AE1436" i="3"/>
  <c r="AD1437" i="3"/>
  <c r="AE1437" i="3"/>
  <c r="AD1438" i="3"/>
  <c r="AE1438" i="3"/>
  <c r="AD1439" i="3"/>
  <c r="AE1439" i="3"/>
  <c r="AD1440" i="3"/>
  <c r="AE1440" i="3"/>
  <c r="AD1441" i="3"/>
  <c r="AE1441" i="3"/>
  <c r="AD1442" i="3"/>
  <c r="AE1442" i="3"/>
  <c r="AD1443" i="3"/>
  <c r="AE1443" i="3"/>
  <c r="AD1444" i="3"/>
  <c r="AE1444" i="3"/>
  <c r="AD1445" i="3"/>
  <c r="AE1445" i="3"/>
  <c r="AD1446" i="3"/>
  <c r="AE1446" i="3"/>
  <c r="AD1447" i="3"/>
  <c r="AE1447" i="3"/>
  <c r="AD1448" i="3"/>
  <c r="AE1448" i="3"/>
  <c r="AD1449" i="3"/>
  <c r="AE1449" i="3"/>
  <c r="AD1450" i="3"/>
  <c r="AE1450" i="3"/>
  <c r="AD1451" i="3"/>
  <c r="AE1451" i="3"/>
  <c r="AD1452" i="3"/>
  <c r="AE1452" i="3"/>
  <c r="AD1453" i="3"/>
  <c r="AE1453" i="3"/>
  <c r="AD1454" i="3"/>
  <c r="AE1454" i="3"/>
  <c r="AD1455" i="3"/>
  <c r="AE1455" i="3"/>
  <c r="AD1456" i="3"/>
  <c r="AE1456" i="3"/>
  <c r="AD1457" i="3"/>
  <c r="AE1457" i="3"/>
  <c r="AD1458" i="3"/>
  <c r="AE1458" i="3"/>
  <c r="AD1459" i="3"/>
  <c r="AE1459" i="3"/>
  <c r="AD1460" i="3"/>
  <c r="AE1460" i="3"/>
  <c r="AD1461" i="3"/>
  <c r="AE1461" i="3"/>
  <c r="AD1462" i="3"/>
  <c r="AE1462" i="3"/>
  <c r="AD1463" i="3"/>
  <c r="AE1463" i="3"/>
  <c r="AD1464" i="3"/>
  <c r="AE1464" i="3"/>
  <c r="AD1465" i="3"/>
  <c r="AE1465" i="3"/>
  <c r="AD1466" i="3"/>
  <c r="AE1466" i="3"/>
  <c r="AD1467" i="3"/>
  <c r="AE1467" i="3"/>
  <c r="AD1468" i="3"/>
  <c r="AE1468" i="3"/>
  <c r="AD1469" i="3"/>
  <c r="AE1469" i="3"/>
  <c r="AD1470" i="3"/>
  <c r="AE1470" i="3"/>
  <c r="AD1471" i="3"/>
  <c r="AE1471" i="3"/>
  <c r="AD1472" i="3"/>
  <c r="AE1472" i="3"/>
  <c r="AD1473" i="3"/>
  <c r="AE1473" i="3"/>
  <c r="AD1474" i="3"/>
  <c r="AE1474" i="3"/>
  <c r="AD1475" i="3"/>
  <c r="AE1475" i="3"/>
  <c r="AD1476" i="3"/>
  <c r="AE1476" i="3"/>
  <c r="AD1477" i="3"/>
  <c r="AE1477" i="3"/>
  <c r="AD1478" i="3"/>
  <c r="AE1478" i="3"/>
  <c r="AD1479" i="3"/>
  <c r="AE1479" i="3"/>
  <c r="AD1480" i="3"/>
  <c r="AE1480" i="3"/>
  <c r="AD1481" i="3"/>
  <c r="AE1481" i="3"/>
  <c r="AD1482" i="3"/>
  <c r="AE1482" i="3"/>
  <c r="AD1483" i="3"/>
  <c r="AE1483" i="3"/>
  <c r="AD1484" i="3"/>
  <c r="AE1484" i="3"/>
  <c r="AD1485" i="3"/>
  <c r="AE1485" i="3"/>
  <c r="AD1486" i="3"/>
  <c r="AE1486" i="3"/>
  <c r="AD1487" i="3"/>
  <c r="AE1487" i="3"/>
  <c r="AD1488" i="3"/>
  <c r="AE1488" i="3"/>
  <c r="AD1489" i="3"/>
  <c r="AE1489" i="3"/>
  <c r="AD1490" i="3"/>
  <c r="AE1490" i="3"/>
  <c r="AD1491" i="3"/>
  <c r="AE1491" i="3"/>
  <c r="AD1492" i="3"/>
  <c r="AE1492" i="3"/>
  <c r="AD1493" i="3"/>
  <c r="AE1493" i="3"/>
  <c r="AD1494" i="3"/>
  <c r="AE1494" i="3"/>
  <c r="AD1495" i="3"/>
  <c r="AE1495" i="3"/>
  <c r="AD1496" i="3"/>
  <c r="AE1496" i="3"/>
  <c r="AD1497" i="3"/>
  <c r="AE1497" i="3"/>
  <c r="AD1498" i="3"/>
  <c r="AE1498" i="3"/>
  <c r="AD1499" i="3"/>
  <c r="AE1499" i="3"/>
  <c r="AD1500" i="3"/>
  <c r="AE1500" i="3"/>
  <c r="AD1501" i="3"/>
  <c r="AE1501" i="3"/>
  <c r="AE2" i="3"/>
  <c r="AD2" i="3"/>
  <c r="L23" i="10"/>
  <c r="T27" i="10" s="1"/>
  <c r="G27" i="10" s="1"/>
  <c r="M23" i="10"/>
  <c r="M43" i="10" s="1"/>
  <c r="W1501" i="3"/>
  <c r="V1501" i="3"/>
  <c r="U1501" i="3"/>
  <c r="T1501" i="3"/>
  <c r="W1500" i="3"/>
  <c r="X1500" i="3" s="1"/>
  <c r="V1500" i="3"/>
  <c r="U1500" i="3"/>
  <c r="T1500" i="3"/>
  <c r="W1499" i="3"/>
  <c r="X1499" i="3" s="1"/>
  <c r="V1499" i="3"/>
  <c r="U1499" i="3"/>
  <c r="T1499" i="3"/>
  <c r="W1498" i="3"/>
  <c r="X1498" i="3" s="1"/>
  <c r="V1498" i="3"/>
  <c r="U1498" i="3"/>
  <c r="T1498" i="3"/>
  <c r="W1497" i="3"/>
  <c r="X1497" i="3" s="1"/>
  <c r="V1497" i="3"/>
  <c r="U1497" i="3"/>
  <c r="T1497" i="3"/>
  <c r="W1496" i="3"/>
  <c r="X1496" i="3" s="1"/>
  <c r="V1496" i="3"/>
  <c r="U1496" i="3"/>
  <c r="T1496" i="3"/>
  <c r="W1495" i="3"/>
  <c r="V1495" i="3"/>
  <c r="U1495" i="3"/>
  <c r="T1495" i="3"/>
  <c r="W1494" i="3"/>
  <c r="V1494" i="3"/>
  <c r="U1494" i="3"/>
  <c r="T1494" i="3"/>
  <c r="W1493" i="3"/>
  <c r="V1493" i="3"/>
  <c r="U1493" i="3"/>
  <c r="T1493" i="3"/>
  <c r="W1492" i="3"/>
  <c r="X1492" i="3" s="1"/>
  <c r="V1492" i="3"/>
  <c r="U1492" i="3"/>
  <c r="T1492" i="3"/>
  <c r="W1491" i="3"/>
  <c r="X1491" i="3" s="1"/>
  <c r="V1491" i="3"/>
  <c r="U1491" i="3"/>
  <c r="T1491" i="3"/>
  <c r="W1490" i="3"/>
  <c r="V1490" i="3"/>
  <c r="U1490" i="3"/>
  <c r="T1490" i="3"/>
  <c r="W1489" i="3"/>
  <c r="X1489" i="3" s="1"/>
  <c r="V1489" i="3"/>
  <c r="U1489" i="3"/>
  <c r="T1489" i="3"/>
  <c r="W1488" i="3"/>
  <c r="V1488" i="3"/>
  <c r="U1488" i="3"/>
  <c r="T1488" i="3"/>
  <c r="W1487" i="3"/>
  <c r="V1487" i="3"/>
  <c r="U1487" i="3"/>
  <c r="T1487" i="3"/>
  <c r="W1486" i="3"/>
  <c r="X1486" i="3" s="1"/>
  <c r="V1486" i="3"/>
  <c r="U1486" i="3"/>
  <c r="T1486" i="3"/>
  <c r="W1485" i="3"/>
  <c r="V1485" i="3"/>
  <c r="U1485" i="3"/>
  <c r="T1485" i="3"/>
  <c r="W1484" i="3"/>
  <c r="X1484" i="3" s="1"/>
  <c r="V1484" i="3"/>
  <c r="U1484" i="3"/>
  <c r="T1484" i="3"/>
  <c r="W1483" i="3"/>
  <c r="X1483" i="3" s="1"/>
  <c r="V1483" i="3"/>
  <c r="U1483" i="3"/>
  <c r="T1483" i="3"/>
  <c r="W1482" i="3"/>
  <c r="X1482" i="3" s="1"/>
  <c r="V1482" i="3"/>
  <c r="U1482" i="3"/>
  <c r="T1482" i="3"/>
  <c r="W1481" i="3"/>
  <c r="X1481" i="3" s="1"/>
  <c r="V1481" i="3"/>
  <c r="U1481" i="3"/>
  <c r="T1481" i="3"/>
  <c r="W1480" i="3"/>
  <c r="V1480" i="3"/>
  <c r="U1480" i="3"/>
  <c r="T1480" i="3"/>
  <c r="W1479" i="3"/>
  <c r="V1479" i="3"/>
  <c r="U1479" i="3"/>
  <c r="T1479" i="3"/>
  <c r="W1478" i="3"/>
  <c r="V1478" i="3"/>
  <c r="U1478" i="3"/>
  <c r="T1478" i="3"/>
  <c r="W1477" i="3"/>
  <c r="V1477" i="3"/>
  <c r="U1477" i="3"/>
  <c r="T1477" i="3"/>
  <c r="W1476" i="3"/>
  <c r="X1476" i="3" s="1"/>
  <c r="V1476" i="3"/>
  <c r="U1476" i="3"/>
  <c r="T1476" i="3"/>
  <c r="W1475" i="3"/>
  <c r="X1475" i="3" s="1"/>
  <c r="V1475" i="3"/>
  <c r="U1475" i="3"/>
  <c r="T1475" i="3"/>
  <c r="W1474" i="3"/>
  <c r="X1474" i="3" s="1"/>
  <c r="V1474" i="3"/>
  <c r="U1474" i="3"/>
  <c r="T1474" i="3"/>
  <c r="W1473" i="3"/>
  <c r="X1473" i="3" s="1"/>
  <c r="V1473" i="3"/>
  <c r="U1473" i="3"/>
  <c r="T1473" i="3"/>
  <c r="W1472" i="3"/>
  <c r="X1472" i="3" s="1"/>
  <c r="V1472" i="3"/>
  <c r="U1472" i="3"/>
  <c r="T1472" i="3"/>
  <c r="W1471" i="3"/>
  <c r="V1471" i="3"/>
  <c r="U1471" i="3"/>
  <c r="T1471" i="3"/>
  <c r="W1470" i="3"/>
  <c r="V1470" i="3"/>
  <c r="U1470" i="3"/>
  <c r="T1470" i="3"/>
  <c r="W1469" i="3"/>
  <c r="V1469" i="3"/>
  <c r="U1469" i="3"/>
  <c r="T1469" i="3"/>
  <c r="W1468" i="3"/>
  <c r="Y1468" i="3" s="1"/>
  <c r="V1468" i="3"/>
  <c r="U1468" i="3"/>
  <c r="T1468" i="3"/>
  <c r="W1467" i="3"/>
  <c r="X1467" i="3" s="1"/>
  <c r="V1467" i="3"/>
  <c r="U1467" i="3"/>
  <c r="T1467" i="3"/>
  <c r="W1466" i="3"/>
  <c r="V1466" i="3"/>
  <c r="U1466" i="3"/>
  <c r="T1466" i="3"/>
  <c r="W1465" i="3"/>
  <c r="Y1465" i="3" s="1"/>
  <c r="V1465" i="3"/>
  <c r="U1465" i="3"/>
  <c r="T1465" i="3"/>
  <c r="W1464" i="3"/>
  <c r="AB1464" i="3" s="1"/>
  <c r="AC1464" i="3" s="1"/>
  <c r="V1464" i="3"/>
  <c r="U1464" i="3"/>
  <c r="T1464" i="3"/>
  <c r="W1463" i="3"/>
  <c r="V1463" i="3"/>
  <c r="U1463" i="3"/>
  <c r="T1463" i="3"/>
  <c r="W1462" i="3"/>
  <c r="V1462" i="3"/>
  <c r="U1462" i="3"/>
  <c r="T1462" i="3"/>
  <c r="W1461" i="3"/>
  <c r="V1461" i="3"/>
  <c r="U1461" i="3"/>
  <c r="T1461" i="3"/>
  <c r="W1460" i="3"/>
  <c r="Y1460" i="3" s="1"/>
  <c r="V1460" i="3"/>
  <c r="U1460" i="3"/>
  <c r="T1460" i="3"/>
  <c r="W1459" i="3"/>
  <c r="X1459" i="3" s="1"/>
  <c r="V1459" i="3"/>
  <c r="U1459" i="3"/>
  <c r="T1459" i="3"/>
  <c r="W1458" i="3"/>
  <c r="V1458" i="3"/>
  <c r="U1458" i="3"/>
  <c r="T1458" i="3"/>
  <c r="W1457" i="3"/>
  <c r="X1457" i="3" s="1"/>
  <c r="V1457" i="3"/>
  <c r="U1457" i="3"/>
  <c r="T1457" i="3"/>
  <c r="W1456" i="3"/>
  <c r="V1456" i="3"/>
  <c r="U1456" i="3"/>
  <c r="T1456" i="3"/>
  <c r="W1455" i="3"/>
  <c r="V1455" i="3"/>
  <c r="U1455" i="3"/>
  <c r="T1455" i="3"/>
  <c r="W1454" i="3"/>
  <c r="V1454" i="3"/>
  <c r="U1454" i="3"/>
  <c r="T1454" i="3"/>
  <c r="W1453" i="3"/>
  <c r="V1453" i="3"/>
  <c r="U1453" i="3"/>
  <c r="T1453" i="3"/>
  <c r="W1452" i="3"/>
  <c r="Y1452" i="3" s="1"/>
  <c r="V1452" i="3"/>
  <c r="U1452" i="3"/>
  <c r="T1452" i="3"/>
  <c r="W1451" i="3"/>
  <c r="X1451" i="3" s="1"/>
  <c r="V1451" i="3"/>
  <c r="U1451" i="3"/>
  <c r="T1451" i="3"/>
  <c r="W1450" i="3"/>
  <c r="X1450" i="3" s="1"/>
  <c r="V1450" i="3"/>
  <c r="U1450" i="3"/>
  <c r="T1450" i="3"/>
  <c r="W1449" i="3"/>
  <c r="X1449" i="3" s="1"/>
  <c r="V1449" i="3"/>
  <c r="U1449" i="3"/>
  <c r="T1449" i="3"/>
  <c r="W1448" i="3"/>
  <c r="V1448" i="3"/>
  <c r="U1448" i="3"/>
  <c r="T1448" i="3"/>
  <c r="W1447" i="3"/>
  <c r="V1447" i="3"/>
  <c r="U1447" i="3"/>
  <c r="T1447" i="3"/>
  <c r="W1446" i="3"/>
  <c r="Y1446" i="3" s="1"/>
  <c r="V1446" i="3"/>
  <c r="U1446" i="3"/>
  <c r="T1446" i="3"/>
  <c r="W1445" i="3"/>
  <c r="V1445" i="3"/>
  <c r="U1445" i="3"/>
  <c r="T1445" i="3"/>
  <c r="W1444" i="3"/>
  <c r="Y1444" i="3" s="1"/>
  <c r="V1444" i="3"/>
  <c r="U1444" i="3"/>
  <c r="T1444" i="3"/>
  <c r="W1443" i="3"/>
  <c r="X1443" i="3" s="1"/>
  <c r="V1443" i="3"/>
  <c r="U1443" i="3"/>
  <c r="T1443" i="3"/>
  <c r="W1442" i="3"/>
  <c r="V1442" i="3"/>
  <c r="U1442" i="3"/>
  <c r="T1442" i="3"/>
  <c r="W1441" i="3"/>
  <c r="Y1441" i="3" s="1"/>
  <c r="V1441" i="3"/>
  <c r="U1441" i="3"/>
  <c r="T1441" i="3"/>
  <c r="W1440" i="3"/>
  <c r="X1440" i="3" s="1"/>
  <c r="V1440" i="3"/>
  <c r="U1440" i="3"/>
  <c r="T1440" i="3"/>
  <c r="W1439" i="3"/>
  <c r="V1439" i="3"/>
  <c r="U1439" i="3"/>
  <c r="T1439" i="3"/>
  <c r="W1438" i="3"/>
  <c r="V1438" i="3"/>
  <c r="U1438" i="3"/>
  <c r="T1438" i="3"/>
  <c r="W1437" i="3"/>
  <c r="V1437" i="3"/>
  <c r="U1437" i="3"/>
  <c r="T1437" i="3"/>
  <c r="W1436" i="3"/>
  <c r="X1436" i="3" s="1"/>
  <c r="V1436" i="3"/>
  <c r="U1436" i="3"/>
  <c r="T1436" i="3"/>
  <c r="W1435" i="3"/>
  <c r="X1435" i="3" s="1"/>
  <c r="V1435" i="3"/>
  <c r="U1435" i="3"/>
  <c r="T1435" i="3"/>
  <c r="W1434" i="3"/>
  <c r="X1434" i="3" s="1"/>
  <c r="V1434" i="3"/>
  <c r="U1434" i="3"/>
  <c r="T1434" i="3"/>
  <c r="W1433" i="3"/>
  <c r="X1433" i="3" s="1"/>
  <c r="V1433" i="3"/>
  <c r="U1433" i="3"/>
  <c r="T1433" i="3"/>
  <c r="W1432" i="3"/>
  <c r="X1432" i="3" s="1"/>
  <c r="V1432" i="3"/>
  <c r="U1432" i="3"/>
  <c r="T1432" i="3"/>
  <c r="W1431" i="3"/>
  <c r="V1431" i="3"/>
  <c r="U1431" i="3"/>
  <c r="T1431" i="3"/>
  <c r="W1430" i="3"/>
  <c r="V1430" i="3"/>
  <c r="U1430" i="3"/>
  <c r="T1430" i="3"/>
  <c r="W1429" i="3"/>
  <c r="V1429" i="3"/>
  <c r="U1429" i="3"/>
  <c r="T1429" i="3"/>
  <c r="W1428" i="3"/>
  <c r="X1428" i="3" s="1"/>
  <c r="V1428" i="3"/>
  <c r="U1428" i="3"/>
  <c r="T1428" i="3"/>
  <c r="W1427" i="3"/>
  <c r="X1427" i="3" s="1"/>
  <c r="V1427" i="3"/>
  <c r="U1427" i="3"/>
  <c r="T1427" i="3"/>
  <c r="W1426" i="3"/>
  <c r="X1426" i="3" s="1"/>
  <c r="V1426" i="3"/>
  <c r="U1426" i="3"/>
  <c r="T1426" i="3"/>
  <c r="W1425" i="3"/>
  <c r="X1425" i="3" s="1"/>
  <c r="V1425" i="3"/>
  <c r="U1425" i="3"/>
  <c r="T1425" i="3"/>
  <c r="W1424" i="3"/>
  <c r="V1424" i="3"/>
  <c r="U1424" i="3"/>
  <c r="T1424" i="3"/>
  <c r="W1423" i="3"/>
  <c r="V1423" i="3"/>
  <c r="U1423" i="3"/>
  <c r="T1423" i="3"/>
  <c r="W1422" i="3"/>
  <c r="X1422" i="3" s="1"/>
  <c r="V1422" i="3"/>
  <c r="U1422" i="3"/>
  <c r="T1422" i="3"/>
  <c r="W1421" i="3"/>
  <c r="V1421" i="3"/>
  <c r="U1421" i="3"/>
  <c r="T1421" i="3"/>
  <c r="W1420" i="3"/>
  <c r="X1420" i="3" s="1"/>
  <c r="V1420" i="3"/>
  <c r="U1420" i="3"/>
  <c r="T1420" i="3"/>
  <c r="W1419" i="3"/>
  <c r="X1419" i="3" s="1"/>
  <c r="V1419" i="3"/>
  <c r="U1419" i="3"/>
  <c r="T1419" i="3"/>
  <c r="W1418" i="3"/>
  <c r="V1418" i="3"/>
  <c r="U1418" i="3"/>
  <c r="T1418" i="3"/>
  <c r="W1417" i="3"/>
  <c r="X1417" i="3" s="1"/>
  <c r="V1417" i="3"/>
  <c r="U1417" i="3"/>
  <c r="T1417" i="3"/>
  <c r="W1416" i="3"/>
  <c r="X1416" i="3" s="1"/>
  <c r="V1416" i="3"/>
  <c r="U1416" i="3"/>
  <c r="T1416" i="3"/>
  <c r="W1415" i="3"/>
  <c r="V1415" i="3"/>
  <c r="U1415" i="3"/>
  <c r="T1415" i="3"/>
  <c r="W1414" i="3"/>
  <c r="V1414" i="3"/>
  <c r="U1414" i="3"/>
  <c r="T1414" i="3"/>
  <c r="W1413" i="3"/>
  <c r="V1413" i="3"/>
  <c r="U1413" i="3"/>
  <c r="T1413" i="3"/>
  <c r="W1412" i="3"/>
  <c r="X1412" i="3" s="1"/>
  <c r="V1412" i="3"/>
  <c r="U1412" i="3"/>
  <c r="T1412" i="3"/>
  <c r="W1411" i="3"/>
  <c r="X1411" i="3" s="1"/>
  <c r="V1411" i="3"/>
  <c r="U1411" i="3"/>
  <c r="T1411" i="3"/>
  <c r="W1410" i="3"/>
  <c r="X1410" i="3" s="1"/>
  <c r="V1410" i="3"/>
  <c r="U1410" i="3"/>
  <c r="T1410" i="3"/>
  <c r="W1409" i="3"/>
  <c r="X1409" i="3" s="1"/>
  <c r="V1409" i="3"/>
  <c r="U1409" i="3"/>
  <c r="T1409" i="3"/>
  <c r="W1408" i="3"/>
  <c r="AB1408" i="3" s="1"/>
  <c r="AC1408" i="3" s="1"/>
  <c r="V1408" i="3"/>
  <c r="U1408" i="3"/>
  <c r="T1408" i="3"/>
  <c r="W1407" i="3"/>
  <c r="V1407" i="3"/>
  <c r="U1407" i="3"/>
  <c r="T1407" i="3"/>
  <c r="W1406" i="3"/>
  <c r="V1406" i="3"/>
  <c r="U1406" i="3"/>
  <c r="T1406" i="3"/>
  <c r="W1405" i="3"/>
  <c r="V1405" i="3"/>
  <c r="U1405" i="3"/>
  <c r="T1405" i="3"/>
  <c r="W1404" i="3"/>
  <c r="Y1404" i="3" s="1"/>
  <c r="V1404" i="3"/>
  <c r="U1404" i="3"/>
  <c r="T1404" i="3"/>
  <c r="W1403" i="3"/>
  <c r="X1403" i="3" s="1"/>
  <c r="V1403" i="3"/>
  <c r="U1403" i="3"/>
  <c r="T1403" i="3"/>
  <c r="W1402" i="3"/>
  <c r="V1402" i="3"/>
  <c r="U1402" i="3"/>
  <c r="T1402" i="3"/>
  <c r="P108" i="4"/>
  <c r="R108" i="4" s="1"/>
  <c r="P103" i="4"/>
  <c r="R103" i="4" s="1"/>
  <c r="P98" i="4"/>
  <c r="R98" i="4" s="1"/>
  <c r="P93" i="4"/>
  <c r="R93" i="4" s="1"/>
  <c r="P88" i="4"/>
  <c r="R88" i="4" s="1"/>
  <c r="O112" i="4"/>
  <c r="P112" i="4" s="1"/>
  <c r="R112" i="4" s="1"/>
  <c r="O111" i="4"/>
  <c r="P111" i="4" s="1"/>
  <c r="R111" i="4" s="1"/>
  <c r="O110" i="4"/>
  <c r="P110" i="4" s="1"/>
  <c r="R110" i="4" s="1"/>
  <c r="O109" i="4"/>
  <c r="P109" i="4" s="1"/>
  <c r="R109" i="4" s="1"/>
  <c r="O107" i="4"/>
  <c r="P107" i="4" s="1"/>
  <c r="R107" i="4" s="1"/>
  <c r="O106" i="4"/>
  <c r="P106" i="4" s="1"/>
  <c r="R106" i="4" s="1"/>
  <c r="O105" i="4"/>
  <c r="P105" i="4" s="1"/>
  <c r="R105" i="4" s="1"/>
  <c r="O104" i="4"/>
  <c r="P104" i="4" s="1"/>
  <c r="R104" i="4" s="1"/>
  <c r="O102" i="4"/>
  <c r="P102" i="4" s="1"/>
  <c r="R102" i="4" s="1"/>
  <c r="O101" i="4"/>
  <c r="P101" i="4" s="1"/>
  <c r="R101" i="4" s="1"/>
  <c r="O100" i="4"/>
  <c r="P100" i="4" s="1"/>
  <c r="R100" i="4" s="1"/>
  <c r="O99" i="4"/>
  <c r="P99" i="4" s="1"/>
  <c r="R99" i="4" s="1"/>
  <c r="O97" i="4"/>
  <c r="P97" i="4" s="1"/>
  <c r="R97" i="4" s="1"/>
  <c r="O96" i="4"/>
  <c r="P96" i="4" s="1"/>
  <c r="R96" i="4" s="1"/>
  <c r="O95" i="4"/>
  <c r="P95" i="4" s="1"/>
  <c r="R95" i="4" s="1"/>
  <c r="O94" i="4"/>
  <c r="P94" i="4" s="1"/>
  <c r="R94" i="4" s="1"/>
  <c r="O92" i="4"/>
  <c r="P92" i="4" s="1"/>
  <c r="R92" i="4" s="1"/>
  <c r="O91" i="4"/>
  <c r="P91" i="4" s="1"/>
  <c r="R91" i="4" s="1"/>
  <c r="O90" i="4"/>
  <c r="P90" i="4" s="1"/>
  <c r="R90" i="4" s="1"/>
  <c r="O89" i="4"/>
  <c r="P89" i="4" s="1"/>
  <c r="R89" i="4" s="1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T91" i="4" s="1"/>
  <c r="M90" i="4"/>
  <c r="M89" i="4"/>
  <c r="T89" i="4" s="1"/>
  <c r="M88" i="4"/>
  <c r="A86" i="4"/>
  <c r="A85" i="4"/>
  <c r="A84" i="4"/>
  <c r="A83" i="4"/>
  <c r="A82" i="4"/>
  <c r="P82" i="4"/>
  <c r="R82" i="4" s="1"/>
  <c r="P77" i="4"/>
  <c r="R77" i="4" s="1"/>
  <c r="P72" i="4"/>
  <c r="R72" i="4" s="1"/>
  <c r="P67" i="4"/>
  <c r="R67" i="4" s="1"/>
  <c r="P62" i="4"/>
  <c r="P57" i="4"/>
  <c r="R57" i="4" s="1"/>
  <c r="P52" i="4"/>
  <c r="R52" i="4" s="1"/>
  <c r="O86" i="4"/>
  <c r="P86" i="4" s="1"/>
  <c r="R86" i="4" s="1"/>
  <c r="O85" i="4"/>
  <c r="P85" i="4" s="1"/>
  <c r="R85" i="4" s="1"/>
  <c r="O84" i="4"/>
  <c r="P84" i="4" s="1"/>
  <c r="R84" i="4" s="1"/>
  <c r="O83" i="4"/>
  <c r="P83" i="4" s="1"/>
  <c r="R83" i="4" s="1"/>
  <c r="O81" i="4"/>
  <c r="P81" i="4" s="1"/>
  <c r="R81" i="4" s="1"/>
  <c r="O80" i="4"/>
  <c r="P80" i="4" s="1"/>
  <c r="R80" i="4" s="1"/>
  <c r="O79" i="4"/>
  <c r="P79" i="4" s="1"/>
  <c r="R79" i="4" s="1"/>
  <c r="O78" i="4"/>
  <c r="P78" i="4" s="1"/>
  <c r="R78" i="4" s="1"/>
  <c r="O76" i="4"/>
  <c r="P76" i="4" s="1"/>
  <c r="R76" i="4" s="1"/>
  <c r="O75" i="4"/>
  <c r="P75" i="4" s="1"/>
  <c r="R75" i="4" s="1"/>
  <c r="O74" i="4"/>
  <c r="P74" i="4" s="1"/>
  <c r="O73" i="4"/>
  <c r="P73" i="4" s="1"/>
  <c r="O71" i="4"/>
  <c r="P71" i="4" s="1"/>
  <c r="R71" i="4" s="1"/>
  <c r="O70" i="4"/>
  <c r="P70" i="4" s="1"/>
  <c r="R70" i="4" s="1"/>
  <c r="O69" i="4"/>
  <c r="P69" i="4" s="1"/>
  <c r="R69" i="4" s="1"/>
  <c r="O68" i="4"/>
  <c r="P68" i="4" s="1"/>
  <c r="O66" i="4"/>
  <c r="P66" i="4" s="1"/>
  <c r="R66" i="4" s="1"/>
  <c r="O65" i="4"/>
  <c r="P65" i="4" s="1"/>
  <c r="R65" i="4" s="1"/>
  <c r="O64" i="4"/>
  <c r="P64" i="4" s="1"/>
  <c r="R64" i="4" s="1"/>
  <c r="O63" i="4"/>
  <c r="P63" i="4" s="1"/>
  <c r="O61" i="4"/>
  <c r="P61" i="4" s="1"/>
  <c r="R61" i="4" s="1"/>
  <c r="O60" i="4"/>
  <c r="P60" i="4" s="1"/>
  <c r="R60" i="4" s="1"/>
  <c r="O59" i="4"/>
  <c r="P59" i="4" s="1"/>
  <c r="R59" i="4" s="1"/>
  <c r="O58" i="4"/>
  <c r="P58" i="4" s="1"/>
  <c r="R58" i="4" s="1"/>
  <c r="O56" i="4"/>
  <c r="P56" i="4" s="1"/>
  <c r="R56" i="4" s="1"/>
  <c r="O55" i="4"/>
  <c r="P55" i="4" s="1"/>
  <c r="R55" i="4" s="1"/>
  <c r="O54" i="4"/>
  <c r="O53" i="4"/>
  <c r="O51" i="4"/>
  <c r="P51" i="4" s="1"/>
  <c r="R51" i="4" s="1"/>
  <c r="O50" i="4"/>
  <c r="P50" i="4" s="1"/>
  <c r="R50" i="4" s="1"/>
  <c r="O49" i="4"/>
  <c r="P49" i="4" s="1"/>
  <c r="R49" i="4" s="1"/>
  <c r="O48" i="4"/>
  <c r="P48" i="4" s="1"/>
  <c r="R48" i="4" s="1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R62" i="4"/>
  <c r="P47" i="4"/>
  <c r="R47" i="4" s="1"/>
  <c r="M47" i="4"/>
  <c r="M63" i="10" l="1"/>
  <c r="L63" i="10"/>
  <c r="L43" i="10"/>
  <c r="P64" i="10"/>
  <c r="C64" i="10" s="1"/>
  <c r="Q67" i="10"/>
  <c r="D67" i="10" s="1"/>
  <c r="T68" i="10"/>
  <c r="G68" i="10" s="1"/>
  <c r="O69" i="10"/>
  <c r="B69" i="10" s="1"/>
  <c r="Q72" i="10"/>
  <c r="D72" i="10" s="1"/>
  <c r="P75" i="10"/>
  <c r="C75" i="10" s="1"/>
  <c r="Q64" i="10"/>
  <c r="D64" i="10" s="1"/>
  <c r="T65" i="10"/>
  <c r="G65" i="10" s="1"/>
  <c r="O66" i="10"/>
  <c r="B66" i="10" s="1"/>
  <c r="P69" i="10"/>
  <c r="C69" i="10" s="1"/>
  <c r="O73" i="10"/>
  <c r="B73" i="10" s="1"/>
  <c r="Q75" i="10"/>
  <c r="D75" i="10" s="1"/>
  <c r="O63" i="10"/>
  <c r="B63" i="10" s="1"/>
  <c r="P66" i="10"/>
  <c r="C66" i="10" s="1"/>
  <c r="Q69" i="10"/>
  <c r="D69" i="10" s="1"/>
  <c r="T70" i="10"/>
  <c r="G70" i="10" s="1"/>
  <c r="O71" i="10"/>
  <c r="B71" i="10" s="1"/>
  <c r="P73" i="10"/>
  <c r="C73" i="10" s="1"/>
  <c r="O76" i="10"/>
  <c r="B76" i="10" s="1"/>
  <c r="P63" i="10"/>
  <c r="C63" i="10" s="1"/>
  <c r="Q66" i="10"/>
  <c r="D66" i="10" s="1"/>
  <c r="T67" i="10"/>
  <c r="G67" i="10" s="1"/>
  <c r="O68" i="10"/>
  <c r="B68" i="10" s="1"/>
  <c r="P71" i="10"/>
  <c r="C71" i="10" s="1"/>
  <c r="Q73" i="10"/>
  <c r="D73" i="10" s="1"/>
  <c r="P76" i="10"/>
  <c r="C76" i="10" s="1"/>
  <c r="Q63" i="10"/>
  <c r="D63" i="10" s="1"/>
  <c r="T64" i="10"/>
  <c r="G64" i="10" s="1"/>
  <c r="O65" i="10"/>
  <c r="B65" i="10" s="1"/>
  <c r="P68" i="10"/>
  <c r="C68" i="10" s="1"/>
  <c r="Q71" i="10"/>
  <c r="D71" i="10" s="1"/>
  <c r="O74" i="10"/>
  <c r="B74" i="10" s="1"/>
  <c r="Q76" i="10"/>
  <c r="D76" i="10" s="1"/>
  <c r="P65" i="10"/>
  <c r="C65" i="10" s="1"/>
  <c r="Q68" i="10"/>
  <c r="D68" i="10" s="1"/>
  <c r="T69" i="10"/>
  <c r="G69" i="10" s="1"/>
  <c r="O70" i="10"/>
  <c r="B70" i="10" s="1"/>
  <c r="P74" i="10"/>
  <c r="C74" i="10" s="1"/>
  <c r="A61" i="10"/>
  <c r="Q65" i="10"/>
  <c r="D65" i="10" s="1"/>
  <c r="T66" i="10"/>
  <c r="G66" i="10" s="1"/>
  <c r="O67" i="10"/>
  <c r="B67" i="10" s="1"/>
  <c r="P70" i="10"/>
  <c r="C70" i="10" s="1"/>
  <c r="O72" i="10"/>
  <c r="B72" i="10" s="1"/>
  <c r="Q74" i="10"/>
  <c r="D74" i="10" s="1"/>
  <c r="P44" i="10"/>
  <c r="C44" i="10" s="1"/>
  <c r="Q47" i="10"/>
  <c r="D47" i="10" s="1"/>
  <c r="T43" i="10"/>
  <c r="G43" i="10" s="1"/>
  <c r="O44" i="10"/>
  <c r="B44" i="10" s="1"/>
  <c r="P47" i="10"/>
  <c r="C47" i="10" s="1"/>
  <c r="Q50" i="10"/>
  <c r="D50" i="10" s="1"/>
  <c r="T51" i="10"/>
  <c r="G51" i="10" s="1"/>
  <c r="P52" i="10"/>
  <c r="C52" i="10" s="1"/>
  <c r="O55" i="10"/>
  <c r="B55" i="10" s="1"/>
  <c r="T48" i="10"/>
  <c r="G48" i="10" s="1"/>
  <c r="Q44" i="10"/>
  <c r="D44" i="10" s="1"/>
  <c r="T45" i="10"/>
  <c r="G45" i="10" s="1"/>
  <c r="O46" i="10"/>
  <c r="B46" i="10" s="1"/>
  <c r="P49" i="10"/>
  <c r="C49" i="10" s="1"/>
  <c r="O53" i="10"/>
  <c r="B53" i="10" s="1"/>
  <c r="Q55" i="10"/>
  <c r="D55" i="10" s="1"/>
  <c r="P55" i="10"/>
  <c r="C55" i="10" s="1"/>
  <c r="O43" i="10"/>
  <c r="B43" i="10" s="1"/>
  <c r="P46" i="10"/>
  <c r="C46" i="10" s="1"/>
  <c r="Q49" i="10"/>
  <c r="D49" i="10" s="1"/>
  <c r="T50" i="10"/>
  <c r="G50" i="10" s="1"/>
  <c r="O51" i="10"/>
  <c r="B51" i="10" s="1"/>
  <c r="P53" i="10"/>
  <c r="C53" i="10" s="1"/>
  <c r="O56" i="10"/>
  <c r="B56" i="10" s="1"/>
  <c r="P43" i="10"/>
  <c r="C43" i="10" s="1"/>
  <c r="Q46" i="10"/>
  <c r="D46" i="10" s="1"/>
  <c r="T47" i="10"/>
  <c r="G47" i="10" s="1"/>
  <c r="O48" i="10"/>
  <c r="B48" i="10" s="1"/>
  <c r="P51" i="10"/>
  <c r="C51" i="10" s="1"/>
  <c r="Q53" i="10"/>
  <c r="D53" i="10" s="1"/>
  <c r="P56" i="10"/>
  <c r="C56" i="10" s="1"/>
  <c r="O49" i="10"/>
  <c r="B49" i="10" s="1"/>
  <c r="Q43" i="10"/>
  <c r="D43" i="10" s="1"/>
  <c r="T44" i="10"/>
  <c r="G44" i="10" s="1"/>
  <c r="O45" i="10"/>
  <c r="B45" i="10" s="1"/>
  <c r="P48" i="10"/>
  <c r="C48" i="10" s="1"/>
  <c r="Q51" i="10"/>
  <c r="D51" i="10" s="1"/>
  <c r="O54" i="10"/>
  <c r="B54" i="10" s="1"/>
  <c r="Q56" i="10"/>
  <c r="D56" i="10" s="1"/>
  <c r="P45" i="10"/>
  <c r="C45" i="10" s="1"/>
  <c r="Q48" i="10"/>
  <c r="D48" i="10" s="1"/>
  <c r="T49" i="10"/>
  <c r="G49" i="10" s="1"/>
  <c r="O50" i="10"/>
  <c r="B50" i="10" s="1"/>
  <c r="P54" i="10"/>
  <c r="C54" i="10" s="1"/>
  <c r="Q52" i="10"/>
  <c r="D52" i="10" s="1"/>
  <c r="A41" i="10"/>
  <c r="Q45" i="10"/>
  <c r="D45" i="10" s="1"/>
  <c r="T46" i="10"/>
  <c r="G46" i="10" s="1"/>
  <c r="O47" i="10"/>
  <c r="B47" i="10" s="1"/>
  <c r="P50" i="10"/>
  <c r="C50" i="10" s="1"/>
  <c r="O52" i="10"/>
  <c r="B52" i="10" s="1"/>
  <c r="Q54" i="10"/>
  <c r="D54" i="10" s="1"/>
  <c r="T25" i="10"/>
  <c r="G25" i="10" s="1"/>
  <c r="G8" i="10"/>
  <c r="G9" i="10"/>
  <c r="G10" i="10"/>
  <c r="G3" i="10"/>
  <c r="G11" i="10"/>
  <c r="G4" i="10"/>
  <c r="G5" i="10"/>
  <c r="G6" i="10"/>
  <c r="G7" i="10"/>
  <c r="Z1756" i="3"/>
  <c r="Y1754" i="3"/>
  <c r="AA1754" i="3"/>
  <c r="Z1750" i="3"/>
  <c r="AB1740" i="3"/>
  <c r="AC1740" i="3" s="1"/>
  <c r="Y1738" i="3"/>
  <c r="AA1738" i="3"/>
  <c r="Z1734" i="3"/>
  <c r="Y1728" i="3"/>
  <c r="Z1728" i="3"/>
  <c r="AA1728" i="3"/>
  <c r="Y1724" i="3"/>
  <c r="Z1724" i="3"/>
  <c r="AA1724" i="3"/>
  <c r="Y1720" i="3"/>
  <c r="Z1720" i="3"/>
  <c r="AA1720" i="3"/>
  <c r="Y1716" i="3"/>
  <c r="Z1716" i="3"/>
  <c r="AA1716" i="3"/>
  <c r="Y1712" i="3"/>
  <c r="Z1712" i="3"/>
  <c r="AA1712" i="3"/>
  <c r="X1694" i="3"/>
  <c r="Y1694" i="3"/>
  <c r="Z1694" i="3"/>
  <c r="AA1694" i="3"/>
  <c r="X1678" i="3"/>
  <c r="Y1678" i="3"/>
  <c r="Z1678" i="3"/>
  <c r="AA1678" i="3"/>
  <c r="AB1678" i="3"/>
  <c r="AC1678" i="3" s="1"/>
  <c r="X1662" i="3"/>
  <c r="Y1662" i="3"/>
  <c r="Z1662" i="3"/>
  <c r="AA1662" i="3"/>
  <c r="AB1662" i="3"/>
  <c r="AC1662" i="3" s="1"/>
  <c r="X1646" i="3"/>
  <c r="Y1646" i="3"/>
  <c r="Z1646" i="3"/>
  <c r="AA1646" i="3"/>
  <c r="AB1646" i="3"/>
  <c r="AC1646" i="3" s="1"/>
  <c r="X1630" i="3"/>
  <c r="Y1630" i="3"/>
  <c r="Z1630" i="3"/>
  <c r="AA1630" i="3"/>
  <c r="AB1630" i="3"/>
  <c r="AC1630" i="3" s="1"/>
  <c r="X1614" i="3"/>
  <c r="Y1614" i="3"/>
  <c r="Z1614" i="3"/>
  <c r="AA1614" i="3"/>
  <c r="AB1614" i="3"/>
  <c r="AC1614" i="3" s="1"/>
  <c r="AA1595" i="3"/>
  <c r="X1595" i="3"/>
  <c r="Y1595" i="3"/>
  <c r="Z1595" i="3"/>
  <c r="AB1595" i="3"/>
  <c r="AC1595" i="3" s="1"/>
  <c r="X1616" i="3"/>
  <c r="Y1616" i="3"/>
  <c r="Z1616" i="3"/>
  <c r="AA1616" i="3"/>
  <c r="AB1616" i="3"/>
  <c r="AC1616" i="3" s="1"/>
  <c r="Y1756" i="3"/>
  <c r="Y1744" i="3"/>
  <c r="AA1744" i="3"/>
  <c r="X1706" i="3"/>
  <c r="Y1706" i="3"/>
  <c r="Z1706" i="3"/>
  <c r="AA1706" i="3"/>
  <c r="X1692" i="3"/>
  <c r="Y1692" i="3"/>
  <c r="Z1692" i="3"/>
  <c r="AA1692" i="3"/>
  <c r="AB1692" i="3"/>
  <c r="AC1692" i="3" s="1"/>
  <c r="X1676" i="3"/>
  <c r="Y1676" i="3"/>
  <c r="Z1676" i="3"/>
  <c r="AA1676" i="3"/>
  <c r="AB1676" i="3"/>
  <c r="AC1676" i="3" s="1"/>
  <c r="X1660" i="3"/>
  <c r="Y1660" i="3"/>
  <c r="Z1660" i="3"/>
  <c r="AA1660" i="3"/>
  <c r="AB1660" i="3"/>
  <c r="AC1660" i="3" s="1"/>
  <c r="X1644" i="3"/>
  <c r="Y1644" i="3"/>
  <c r="Z1644" i="3"/>
  <c r="AA1644" i="3"/>
  <c r="AB1644" i="3"/>
  <c r="AC1644" i="3" s="1"/>
  <c r="X1628" i="3"/>
  <c r="Y1628" i="3"/>
  <c r="Z1628" i="3"/>
  <c r="AA1628" i="3"/>
  <c r="AB1628" i="3"/>
  <c r="AC1628" i="3" s="1"/>
  <c r="X1612" i="3"/>
  <c r="Y1612" i="3"/>
  <c r="Z1612" i="3"/>
  <c r="AA1612" i="3"/>
  <c r="AB1612" i="3"/>
  <c r="AC1612" i="3" s="1"/>
  <c r="AA1603" i="3"/>
  <c r="X1603" i="3"/>
  <c r="Y1603" i="3"/>
  <c r="Z1603" i="3"/>
  <c r="AB1603" i="3"/>
  <c r="AC1603" i="3" s="1"/>
  <c r="X1702" i="3"/>
  <c r="Y1702" i="3"/>
  <c r="Z1702" i="3"/>
  <c r="AA1702" i="3"/>
  <c r="X1648" i="3"/>
  <c r="Y1648" i="3"/>
  <c r="Z1648" i="3"/>
  <c r="AA1648" i="3"/>
  <c r="AB1648" i="3"/>
  <c r="AC1648" i="3" s="1"/>
  <c r="Y1750" i="3"/>
  <c r="AA1750" i="3"/>
  <c r="Y1734" i="3"/>
  <c r="AA1734" i="3"/>
  <c r="X1700" i="3"/>
  <c r="Y1700" i="3"/>
  <c r="Z1700" i="3"/>
  <c r="AA1700" i="3"/>
  <c r="X1690" i="3"/>
  <c r="Y1690" i="3"/>
  <c r="Z1690" i="3"/>
  <c r="AA1690" i="3"/>
  <c r="AB1690" i="3"/>
  <c r="AC1690" i="3" s="1"/>
  <c r="X1674" i="3"/>
  <c r="Y1674" i="3"/>
  <c r="Z1674" i="3"/>
  <c r="AA1674" i="3"/>
  <c r="AB1674" i="3"/>
  <c r="AC1674" i="3" s="1"/>
  <c r="X1658" i="3"/>
  <c r="Y1658" i="3"/>
  <c r="Z1658" i="3"/>
  <c r="AA1658" i="3"/>
  <c r="AB1658" i="3"/>
  <c r="AC1658" i="3" s="1"/>
  <c r="X1642" i="3"/>
  <c r="Y1642" i="3"/>
  <c r="Z1642" i="3"/>
  <c r="AA1642" i="3"/>
  <c r="AB1642" i="3"/>
  <c r="AC1642" i="3" s="1"/>
  <c r="X1626" i="3"/>
  <c r="Y1626" i="3"/>
  <c r="Z1626" i="3"/>
  <c r="AA1626" i="3"/>
  <c r="AB1626" i="3"/>
  <c r="AC1626" i="3" s="1"/>
  <c r="X1610" i="3"/>
  <c r="Y1610" i="3"/>
  <c r="Z1610" i="3"/>
  <c r="AA1610" i="3"/>
  <c r="AB1610" i="3"/>
  <c r="AC1610" i="3" s="1"/>
  <c r="Y1732" i="3"/>
  <c r="AA1732" i="3"/>
  <c r="X1632" i="3"/>
  <c r="Y1632" i="3"/>
  <c r="Z1632" i="3"/>
  <c r="AA1632" i="3"/>
  <c r="AB1632" i="3"/>
  <c r="AC1632" i="3" s="1"/>
  <c r="X1513" i="3"/>
  <c r="Y1513" i="3"/>
  <c r="Z1513" i="3"/>
  <c r="AA1513" i="3"/>
  <c r="AB1513" i="3"/>
  <c r="AC1513" i="3" s="1"/>
  <c r="AB1742" i="3"/>
  <c r="AC1742" i="3" s="1"/>
  <c r="Y1740" i="3"/>
  <c r="AA1740" i="3"/>
  <c r="X1710" i="3"/>
  <c r="Y1710" i="3"/>
  <c r="Z1710" i="3"/>
  <c r="AA1710" i="3"/>
  <c r="X1688" i="3"/>
  <c r="Y1688" i="3"/>
  <c r="Z1688" i="3"/>
  <c r="AA1688" i="3"/>
  <c r="AB1688" i="3"/>
  <c r="AC1688" i="3" s="1"/>
  <c r="X1672" i="3"/>
  <c r="Y1672" i="3"/>
  <c r="Z1672" i="3"/>
  <c r="AA1672" i="3"/>
  <c r="AB1672" i="3"/>
  <c r="AC1672" i="3" s="1"/>
  <c r="X1656" i="3"/>
  <c r="Y1656" i="3"/>
  <c r="Z1656" i="3"/>
  <c r="AA1656" i="3"/>
  <c r="AB1656" i="3"/>
  <c r="AC1656" i="3" s="1"/>
  <c r="X1640" i="3"/>
  <c r="Y1640" i="3"/>
  <c r="Z1640" i="3"/>
  <c r="AA1640" i="3"/>
  <c r="AB1640" i="3"/>
  <c r="AC1640" i="3" s="1"/>
  <c r="X1624" i="3"/>
  <c r="Y1624" i="3"/>
  <c r="Z1624" i="3"/>
  <c r="AA1624" i="3"/>
  <c r="AB1624" i="3"/>
  <c r="AC1624" i="3" s="1"/>
  <c r="X1608" i="3"/>
  <c r="Y1608" i="3"/>
  <c r="Z1608" i="3"/>
  <c r="AA1608" i="3"/>
  <c r="AB1608" i="3"/>
  <c r="AC1608" i="3" s="1"/>
  <c r="X1680" i="3"/>
  <c r="Y1680" i="3"/>
  <c r="Z1680" i="3"/>
  <c r="AA1680" i="3"/>
  <c r="AB1680" i="3"/>
  <c r="AC1680" i="3" s="1"/>
  <c r="Y1543" i="3"/>
  <c r="Z1543" i="3"/>
  <c r="AA1543" i="3"/>
  <c r="X1543" i="3"/>
  <c r="AB1543" i="3"/>
  <c r="AC1543" i="3" s="1"/>
  <c r="AB1748" i="3"/>
  <c r="AC1748" i="3" s="1"/>
  <c r="Y1746" i="3"/>
  <c r="AA1746" i="3"/>
  <c r="Z1742" i="3"/>
  <c r="AB1732" i="3"/>
  <c r="AC1732" i="3" s="1"/>
  <c r="Y1730" i="3"/>
  <c r="AA1730" i="3"/>
  <c r="Y1726" i="3"/>
  <c r="Z1726" i="3"/>
  <c r="AA1726" i="3"/>
  <c r="Y1722" i="3"/>
  <c r="Z1722" i="3"/>
  <c r="AA1722" i="3"/>
  <c r="Y1718" i="3"/>
  <c r="Z1718" i="3"/>
  <c r="AA1718" i="3"/>
  <c r="Y1714" i="3"/>
  <c r="Z1714" i="3"/>
  <c r="AA1714" i="3"/>
  <c r="X1704" i="3"/>
  <c r="Y1704" i="3"/>
  <c r="Z1704" i="3"/>
  <c r="AA1704" i="3"/>
  <c r="X1698" i="3"/>
  <c r="Y1698" i="3"/>
  <c r="Z1698" i="3"/>
  <c r="AA1698" i="3"/>
  <c r="X1686" i="3"/>
  <c r="Y1686" i="3"/>
  <c r="Z1686" i="3"/>
  <c r="AA1686" i="3"/>
  <c r="AB1686" i="3"/>
  <c r="AC1686" i="3" s="1"/>
  <c r="X1670" i="3"/>
  <c r="Y1670" i="3"/>
  <c r="Z1670" i="3"/>
  <c r="AA1670" i="3"/>
  <c r="AB1670" i="3"/>
  <c r="AC1670" i="3" s="1"/>
  <c r="X1654" i="3"/>
  <c r="Y1654" i="3"/>
  <c r="Z1654" i="3"/>
  <c r="AA1654" i="3"/>
  <c r="AB1654" i="3"/>
  <c r="AC1654" i="3" s="1"/>
  <c r="X1638" i="3"/>
  <c r="Y1638" i="3"/>
  <c r="Z1638" i="3"/>
  <c r="AA1638" i="3"/>
  <c r="AB1638" i="3"/>
  <c r="AC1638" i="3" s="1"/>
  <c r="X1622" i="3"/>
  <c r="Y1622" i="3"/>
  <c r="Z1622" i="3"/>
  <c r="AA1622" i="3"/>
  <c r="AB1622" i="3"/>
  <c r="AC1622" i="3" s="1"/>
  <c r="Y1752" i="3"/>
  <c r="AA1752" i="3"/>
  <c r="Y1736" i="3"/>
  <c r="AA1736" i="3"/>
  <c r="Z1732" i="3"/>
  <c r="X1684" i="3"/>
  <c r="Y1684" i="3"/>
  <c r="Z1684" i="3"/>
  <c r="AA1684" i="3"/>
  <c r="AB1684" i="3"/>
  <c r="AC1684" i="3" s="1"/>
  <c r="X1668" i="3"/>
  <c r="Y1668" i="3"/>
  <c r="Z1668" i="3"/>
  <c r="AA1668" i="3"/>
  <c r="AB1668" i="3"/>
  <c r="AC1668" i="3" s="1"/>
  <c r="X1652" i="3"/>
  <c r="Y1652" i="3"/>
  <c r="Z1652" i="3"/>
  <c r="AA1652" i="3"/>
  <c r="AB1652" i="3"/>
  <c r="AC1652" i="3" s="1"/>
  <c r="X1636" i="3"/>
  <c r="Y1636" i="3"/>
  <c r="Z1636" i="3"/>
  <c r="AA1636" i="3"/>
  <c r="AB1636" i="3"/>
  <c r="AC1636" i="3" s="1"/>
  <c r="X1620" i="3"/>
  <c r="Y1620" i="3"/>
  <c r="Z1620" i="3"/>
  <c r="AA1620" i="3"/>
  <c r="AB1620" i="3"/>
  <c r="AC1620" i="3" s="1"/>
  <c r="Y1559" i="3"/>
  <c r="Z1559" i="3"/>
  <c r="AA1559" i="3"/>
  <c r="X1559" i="3"/>
  <c r="AB1559" i="3"/>
  <c r="AC1559" i="3" s="1"/>
  <c r="Y1748" i="3"/>
  <c r="AA1748" i="3"/>
  <c r="X1664" i="3"/>
  <c r="Y1664" i="3"/>
  <c r="Z1664" i="3"/>
  <c r="AA1664" i="3"/>
  <c r="AB1664" i="3"/>
  <c r="AC1664" i="3" s="1"/>
  <c r="AA1587" i="3"/>
  <c r="X1587" i="3"/>
  <c r="Y1587" i="3"/>
  <c r="Z1587" i="3"/>
  <c r="AB1587" i="3"/>
  <c r="AC1587" i="3" s="1"/>
  <c r="X1748" i="3"/>
  <c r="Y1742" i="3"/>
  <c r="AA1742" i="3"/>
  <c r="X1732" i="3"/>
  <c r="X1708" i="3"/>
  <c r="Y1708" i="3"/>
  <c r="Z1708" i="3"/>
  <c r="AA1708" i="3"/>
  <c r="AB1702" i="3"/>
  <c r="AC1702" i="3" s="1"/>
  <c r="X1696" i="3"/>
  <c r="Y1696" i="3"/>
  <c r="Z1696" i="3"/>
  <c r="AA1696" i="3"/>
  <c r="X1682" i="3"/>
  <c r="Y1682" i="3"/>
  <c r="Z1682" i="3"/>
  <c r="AA1682" i="3"/>
  <c r="AB1682" i="3"/>
  <c r="AC1682" i="3" s="1"/>
  <c r="X1666" i="3"/>
  <c r="Y1666" i="3"/>
  <c r="Z1666" i="3"/>
  <c r="AA1666" i="3"/>
  <c r="AB1666" i="3"/>
  <c r="AC1666" i="3" s="1"/>
  <c r="X1650" i="3"/>
  <c r="Y1650" i="3"/>
  <c r="Z1650" i="3"/>
  <c r="AA1650" i="3"/>
  <c r="AB1650" i="3"/>
  <c r="AC1650" i="3" s="1"/>
  <c r="X1634" i="3"/>
  <c r="Y1634" i="3"/>
  <c r="Z1634" i="3"/>
  <c r="AA1634" i="3"/>
  <c r="AB1634" i="3"/>
  <c r="AC1634" i="3" s="1"/>
  <c r="X1618" i="3"/>
  <c r="Y1618" i="3"/>
  <c r="Z1618" i="3"/>
  <c r="AA1618" i="3"/>
  <c r="AB1618" i="3"/>
  <c r="AC1618" i="3" s="1"/>
  <c r="X1605" i="3"/>
  <c r="X1597" i="3"/>
  <c r="X1589" i="3"/>
  <c r="Y1553" i="3"/>
  <c r="Z1553" i="3"/>
  <c r="AA1553" i="3"/>
  <c r="Y1537" i="3"/>
  <c r="Z1537" i="3"/>
  <c r="AA1537" i="3"/>
  <c r="X1515" i="3"/>
  <c r="Y1515" i="3"/>
  <c r="Z1515" i="3"/>
  <c r="AA1515" i="3"/>
  <c r="AB1515" i="3"/>
  <c r="AC1515" i="3" s="1"/>
  <c r="Y1581" i="3"/>
  <c r="AA1581" i="3"/>
  <c r="Y1577" i="3"/>
  <c r="AA1577" i="3"/>
  <c r="Y1573" i="3"/>
  <c r="AA1573" i="3"/>
  <c r="Y1569" i="3"/>
  <c r="AA1569" i="3"/>
  <c r="Y1563" i="3"/>
  <c r="Z1563" i="3"/>
  <c r="AA1563" i="3"/>
  <c r="Y1547" i="3"/>
  <c r="Z1547" i="3"/>
  <c r="AA1547" i="3"/>
  <c r="X1535" i="3"/>
  <c r="Y1535" i="3"/>
  <c r="Z1535" i="3"/>
  <c r="AA1535" i="3"/>
  <c r="AB1535" i="3"/>
  <c r="AC1535" i="3" s="1"/>
  <c r="X1517" i="3"/>
  <c r="Y1517" i="3"/>
  <c r="Z1517" i="3"/>
  <c r="AA1517" i="3"/>
  <c r="AB1517" i="3"/>
  <c r="AC1517" i="3" s="1"/>
  <c r="Y1585" i="3"/>
  <c r="AA1585" i="3"/>
  <c r="Z1567" i="3"/>
  <c r="AB1561" i="3"/>
  <c r="AC1561" i="3" s="1"/>
  <c r="Y1557" i="3"/>
  <c r="Z1557" i="3"/>
  <c r="AA1557" i="3"/>
  <c r="AB1545" i="3"/>
  <c r="AC1545" i="3" s="1"/>
  <c r="Y1541" i="3"/>
  <c r="Z1541" i="3"/>
  <c r="AA1541" i="3"/>
  <c r="X1533" i="3"/>
  <c r="Y1533" i="3"/>
  <c r="Z1533" i="3"/>
  <c r="AA1533" i="3"/>
  <c r="AB1533" i="3"/>
  <c r="AC1533" i="3" s="1"/>
  <c r="X1531" i="3"/>
  <c r="Y1531" i="3"/>
  <c r="Z1531" i="3"/>
  <c r="AA1531" i="3"/>
  <c r="AB1531" i="3"/>
  <c r="AC1531" i="3" s="1"/>
  <c r="X1529" i="3"/>
  <c r="Y1529" i="3"/>
  <c r="Z1529" i="3"/>
  <c r="AA1529" i="3"/>
  <c r="AB1529" i="3"/>
  <c r="AC1529" i="3" s="1"/>
  <c r="X1527" i="3"/>
  <c r="Y1527" i="3"/>
  <c r="Z1527" i="3"/>
  <c r="AA1527" i="3"/>
  <c r="AB1527" i="3"/>
  <c r="AC1527" i="3" s="1"/>
  <c r="X1525" i="3"/>
  <c r="Y1525" i="3"/>
  <c r="Z1525" i="3"/>
  <c r="AA1525" i="3"/>
  <c r="AB1525" i="3"/>
  <c r="AC1525" i="3" s="1"/>
  <c r="X1523" i="3"/>
  <c r="Y1523" i="3"/>
  <c r="Z1523" i="3"/>
  <c r="AA1523" i="3"/>
  <c r="AB1523" i="3"/>
  <c r="AC1523" i="3" s="1"/>
  <c r="X1521" i="3"/>
  <c r="Y1521" i="3"/>
  <c r="Z1521" i="3"/>
  <c r="AA1521" i="3"/>
  <c r="AB1521" i="3"/>
  <c r="AC1521" i="3" s="1"/>
  <c r="X1519" i="3"/>
  <c r="Y1519" i="3"/>
  <c r="Z1519" i="3"/>
  <c r="AA1519" i="3"/>
  <c r="AB1519" i="3"/>
  <c r="AC1519" i="3" s="1"/>
  <c r="X1503" i="3"/>
  <c r="Y1503" i="3"/>
  <c r="Z1503" i="3"/>
  <c r="AA1503" i="3"/>
  <c r="AB1503" i="3"/>
  <c r="AC1503" i="3" s="1"/>
  <c r="AB1583" i="3"/>
  <c r="AC1583" i="3" s="1"/>
  <c r="Y1551" i="3"/>
  <c r="Z1551" i="3"/>
  <c r="AA1551" i="3"/>
  <c r="X1505" i="3"/>
  <c r="Y1505" i="3"/>
  <c r="Z1505" i="3"/>
  <c r="AA1505" i="3"/>
  <c r="AB1505" i="3"/>
  <c r="AC1505" i="3" s="1"/>
  <c r="Y1567" i="3"/>
  <c r="AA1567" i="3"/>
  <c r="Y1561" i="3"/>
  <c r="Z1561" i="3"/>
  <c r="AA1561" i="3"/>
  <c r="Y1545" i="3"/>
  <c r="Z1545" i="3"/>
  <c r="AA1545" i="3"/>
  <c r="X1507" i="3"/>
  <c r="Y1507" i="3"/>
  <c r="Z1507" i="3"/>
  <c r="AA1507" i="3"/>
  <c r="AB1507" i="3"/>
  <c r="AC1507" i="3" s="1"/>
  <c r="AB1605" i="3"/>
  <c r="AC1605" i="3" s="1"/>
  <c r="AB1597" i="3"/>
  <c r="AC1597" i="3" s="1"/>
  <c r="AB1589" i="3"/>
  <c r="AC1589" i="3" s="1"/>
  <c r="Y1579" i="3"/>
  <c r="AA1579" i="3"/>
  <c r="Y1575" i="3"/>
  <c r="AA1575" i="3"/>
  <c r="Y1571" i="3"/>
  <c r="AA1571" i="3"/>
  <c r="Y1555" i="3"/>
  <c r="Z1555" i="3"/>
  <c r="AA1555" i="3"/>
  <c r="Y1539" i="3"/>
  <c r="Z1539" i="3"/>
  <c r="AA1539" i="3"/>
  <c r="X1509" i="3"/>
  <c r="Y1509" i="3"/>
  <c r="Z1509" i="3"/>
  <c r="AA1509" i="3"/>
  <c r="AB1509" i="3"/>
  <c r="AC1509" i="3" s="1"/>
  <c r="Z1605" i="3"/>
  <c r="Z1597" i="3"/>
  <c r="Z1589" i="3"/>
  <c r="Y1583" i="3"/>
  <c r="AA1583" i="3"/>
  <c r="AB1581" i="3"/>
  <c r="AC1581" i="3" s="1"/>
  <c r="AB1577" i="3"/>
  <c r="AC1577" i="3" s="1"/>
  <c r="AB1573" i="3"/>
  <c r="AC1573" i="3" s="1"/>
  <c r="AB1569" i="3"/>
  <c r="AC1569" i="3" s="1"/>
  <c r="Y1565" i="3"/>
  <c r="Z1565" i="3"/>
  <c r="AA1565" i="3"/>
  <c r="Y1549" i="3"/>
  <c r="Z1549" i="3"/>
  <c r="AA1549" i="3"/>
  <c r="X1511" i="3"/>
  <c r="Y1511" i="3"/>
  <c r="Z1511" i="3"/>
  <c r="AA1511" i="3"/>
  <c r="AB1511" i="3"/>
  <c r="AC1511" i="3" s="1"/>
  <c r="Z1518" i="3"/>
  <c r="Z1516" i="3"/>
  <c r="Z1514" i="3"/>
  <c r="Z1512" i="3"/>
  <c r="Z1510" i="3"/>
  <c r="Z1508" i="3"/>
  <c r="Z1506" i="3"/>
  <c r="Z1504" i="3"/>
  <c r="Z1502" i="3"/>
  <c r="T26" i="10"/>
  <c r="G26" i="10" s="1"/>
  <c r="S36" i="10"/>
  <c r="F36" i="10" s="1"/>
  <c r="T28" i="10"/>
  <c r="G28" i="10" s="1"/>
  <c r="T29" i="10"/>
  <c r="G29" i="10" s="1"/>
  <c r="T30" i="10"/>
  <c r="G30" i="10" s="1"/>
  <c r="T23" i="10"/>
  <c r="G23" i="10" s="1"/>
  <c r="T31" i="10"/>
  <c r="G31" i="10" s="1"/>
  <c r="T24" i="10"/>
  <c r="G24" i="10" s="1"/>
  <c r="F10" i="10"/>
  <c r="E10" i="10"/>
  <c r="F11" i="10"/>
  <c r="R36" i="10"/>
  <c r="E36" i="10" s="1"/>
  <c r="S30" i="10"/>
  <c r="F30" i="10" s="1"/>
  <c r="R30" i="10"/>
  <c r="E30" i="10" s="1"/>
  <c r="S31" i="10"/>
  <c r="F31" i="10" s="1"/>
  <c r="R31" i="10"/>
  <c r="E31" i="10" s="1"/>
  <c r="S32" i="10"/>
  <c r="F32" i="10" s="1"/>
  <c r="R32" i="10"/>
  <c r="E32" i="10" s="1"/>
  <c r="S33" i="10"/>
  <c r="F33" i="10" s="1"/>
  <c r="R33" i="10"/>
  <c r="E33" i="10" s="1"/>
  <c r="S34" i="10"/>
  <c r="F34" i="10" s="1"/>
  <c r="R34" i="10"/>
  <c r="E34" i="10" s="1"/>
  <c r="S35" i="10"/>
  <c r="F35" i="10" s="1"/>
  <c r="R35" i="10"/>
  <c r="E35" i="10" s="1"/>
  <c r="Y1449" i="3"/>
  <c r="AA1402" i="3"/>
  <c r="Z1402" i="3"/>
  <c r="AB1402" i="3"/>
  <c r="AC1402" i="3" s="1"/>
  <c r="Y1402" i="3"/>
  <c r="AA1418" i="3"/>
  <c r="Z1418" i="3"/>
  <c r="AB1418" i="3"/>
  <c r="AC1418" i="3" s="1"/>
  <c r="Y1418" i="3"/>
  <c r="AA1430" i="3"/>
  <c r="Z1430" i="3"/>
  <c r="AB1430" i="3"/>
  <c r="AC1430" i="3" s="1"/>
  <c r="AA1442" i="3"/>
  <c r="Z1442" i="3"/>
  <c r="AB1442" i="3"/>
  <c r="AC1442" i="3" s="1"/>
  <c r="Y1442" i="3"/>
  <c r="AA1448" i="3"/>
  <c r="Z1448" i="3"/>
  <c r="Y1448" i="3"/>
  <c r="AA1458" i="3"/>
  <c r="Z1458" i="3"/>
  <c r="AB1458" i="3"/>
  <c r="AC1458" i="3" s="1"/>
  <c r="Y1458" i="3"/>
  <c r="AA1466" i="3"/>
  <c r="Z1466" i="3"/>
  <c r="AB1466" i="3"/>
  <c r="AC1466" i="3" s="1"/>
  <c r="Y1466" i="3"/>
  <c r="AA1480" i="3"/>
  <c r="Z1480" i="3"/>
  <c r="Y1480" i="3"/>
  <c r="AA1494" i="3"/>
  <c r="Z1494" i="3"/>
  <c r="AB1494" i="3"/>
  <c r="AC1494" i="3" s="1"/>
  <c r="Y1492" i="3"/>
  <c r="X1468" i="3"/>
  <c r="X1460" i="3"/>
  <c r="X1452" i="3"/>
  <c r="X1444" i="3"/>
  <c r="X1404" i="3"/>
  <c r="Y1494" i="3"/>
  <c r="Y1473" i="3"/>
  <c r="Y1430" i="3"/>
  <c r="Y1409" i="3"/>
  <c r="AB1496" i="3"/>
  <c r="AC1496" i="3" s="1"/>
  <c r="AB1432" i="3"/>
  <c r="AC1432" i="3" s="1"/>
  <c r="AA1406" i="3"/>
  <c r="Z1406" i="3"/>
  <c r="AB1406" i="3"/>
  <c r="AC1406" i="3" s="1"/>
  <c r="AA1424" i="3"/>
  <c r="Z1424" i="3"/>
  <c r="Y1424" i="3"/>
  <c r="AA1436" i="3"/>
  <c r="Z1436" i="3"/>
  <c r="AB1436" i="3"/>
  <c r="AC1436" i="3" s="1"/>
  <c r="AA1454" i="3"/>
  <c r="Z1454" i="3"/>
  <c r="AB1454" i="3"/>
  <c r="AC1454" i="3" s="1"/>
  <c r="AA1470" i="3"/>
  <c r="Z1470" i="3"/>
  <c r="AB1470" i="3"/>
  <c r="AC1470" i="3" s="1"/>
  <c r="AA1484" i="3"/>
  <c r="Z1484" i="3"/>
  <c r="AB1484" i="3"/>
  <c r="AC1484" i="3" s="1"/>
  <c r="AA1490" i="3"/>
  <c r="Z1490" i="3"/>
  <c r="AB1490" i="3"/>
  <c r="AC1490" i="3" s="1"/>
  <c r="Y1490" i="3"/>
  <c r="X1490" i="3"/>
  <c r="X1466" i="3"/>
  <c r="X1458" i="3"/>
  <c r="X1442" i="3"/>
  <c r="X1418" i="3"/>
  <c r="X1402" i="3"/>
  <c r="Y1489" i="3"/>
  <c r="Y1425" i="3"/>
  <c r="AB1480" i="3"/>
  <c r="AC1480" i="3" s="1"/>
  <c r="AB1416" i="3"/>
  <c r="AC1416" i="3" s="1"/>
  <c r="AA1410" i="3"/>
  <c r="Z1410" i="3"/>
  <c r="AB1410" i="3"/>
  <c r="AC1410" i="3" s="1"/>
  <c r="Y1410" i="3"/>
  <c r="AA1420" i="3"/>
  <c r="Z1420" i="3"/>
  <c r="AB1420" i="3"/>
  <c r="AC1420" i="3" s="1"/>
  <c r="AA1434" i="3"/>
  <c r="Z1434" i="3"/>
  <c r="AB1434" i="3"/>
  <c r="AC1434" i="3" s="1"/>
  <c r="Y1434" i="3"/>
  <c r="AA1450" i="3"/>
  <c r="Z1450" i="3"/>
  <c r="AB1450" i="3"/>
  <c r="AC1450" i="3" s="1"/>
  <c r="Y1450" i="3"/>
  <c r="AA1462" i="3"/>
  <c r="Z1462" i="3"/>
  <c r="AB1462" i="3"/>
  <c r="AC1462" i="3" s="1"/>
  <c r="AA1474" i="3"/>
  <c r="Z1474" i="3"/>
  <c r="AB1474" i="3"/>
  <c r="AC1474" i="3" s="1"/>
  <c r="Y1474" i="3"/>
  <c r="Z1488" i="3"/>
  <c r="AA1488" i="3"/>
  <c r="Y1488" i="3"/>
  <c r="AA1498" i="3"/>
  <c r="Z1498" i="3"/>
  <c r="AB1498" i="3"/>
  <c r="AC1498" i="3" s="1"/>
  <c r="Y1498" i="3"/>
  <c r="X1465" i="3"/>
  <c r="X1441" i="3"/>
  <c r="Y1486" i="3"/>
  <c r="Y1422" i="3"/>
  <c r="AB1472" i="3"/>
  <c r="AC1472" i="3" s="1"/>
  <c r="AA1408" i="3"/>
  <c r="Z1408" i="3"/>
  <c r="Y1408" i="3"/>
  <c r="AA1426" i="3"/>
  <c r="Z1426" i="3"/>
  <c r="AB1426" i="3"/>
  <c r="AC1426" i="3" s="1"/>
  <c r="Y1426" i="3"/>
  <c r="AA1438" i="3"/>
  <c r="Z1438" i="3"/>
  <c r="AB1438" i="3"/>
  <c r="AC1438" i="3" s="1"/>
  <c r="AA1446" i="3"/>
  <c r="Z1446" i="3"/>
  <c r="AB1446" i="3"/>
  <c r="AC1446" i="3" s="1"/>
  <c r="AA1456" i="3"/>
  <c r="Z1456" i="3"/>
  <c r="Y1456" i="3"/>
  <c r="AA1468" i="3"/>
  <c r="Z1468" i="3"/>
  <c r="AB1468" i="3"/>
  <c r="AC1468" i="3" s="1"/>
  <c r="AA1478" i="3"/>
  <c r="Z1478" i="3"/>
  <c r="AB1478" i="3"/>
  <c r="AC1478" i="3" s="1"/>
  <c r="AA1500" i="3"/>
  <c r="Z1500" i="3"/>
  <c r="AB1500" i="3"/>
  <c r="AC1500" i="3" s="1"/>
  <c r="Y1470" i="3"/>
  <c r="X1488" i="3"/>
  <c r="X1480" i="3"/>
  <c r="X1464" i="3"/>
  <c r="X1456" i="3"/>
  <c r="X1448" i="3"/>
  <c r="X1424" i="3"/>
  <c r="X1408" i="3"/>
  <c r="Y1484" i="3"/>
  <c r="Y1462" i="3"/>
  <c r="Y1420" i="3"/>
  <c r="AA1416" i="3"/>
  <c r="Z1416" i="3"/>
  <c r="Y1416" i="3"/>
  <c r="Y1406" i="3"/>
  <c r="AB1424" i="3"/>
  <c r="AC1424" i="3" s="1"/>
  <c r="AA1403" i="3"/>
  <c r="Z1403" i="3"/>
  <c r="AB1403" i="3"/>
  <c r="AC1403" i="3" s="1"/>
  <c r="Y1403" i="3"/>
  <c r="AA1405" i="3"/>
  <c r="Z1405" i="3"/>
  <c r="Y1405" i="3"/>
  <c r="AB1405" i="3"/>
  <c r="AC1405" i="3" s="1"/>
  <c r="AA1407" i="3"/>
  <c r="Z1407" i="3"/>
  <c r="Y1407" i="3"/>
  <c r="AB1407" i="3"/>
  <c r="AC1407" i="3" s="1"/>
  <c r="AA1409" i="3"/>
  <c r="Z1409" i="3"/>
  <c r="AB1409" i="3"/>
  <c r="AC1409" i="3" s="1"/>
  <c r="AA1411" i="3"/>
  <c r="Z1411" i="3"/>
  <c r="AB1411" i="3"/>
  <c r="AC1411" i="3" s="1"/>
  <c r="Y1411" i="3"/>
  <c r="AA1413" i="3"/>
  <c r="Z1413" i="3"/>
  <c r="Y1413" i="3"/>
  <c r="AB1413" i="3"/>
  <c r="AC1413" i="3" s="1"/>
  <c r="AA1415" i="3"/>
  <c r="Z1415" i="3"/>
  <c r="Y1415" i="3"/>
  <c r="AB1415" i="3"/>
  <c r="AC1415" i="3" s="1"/>
  <c r="AA1417" i="3"/>
  <c r="Z1417" i="3"/>
  <c r="AB1417" i="3"/>
  <c r="AC1417" i="3" s="1"/>
  <c r="Z1419" i="3"/>
  <c r="AA1419" i="3"/>
  <c r="AB1419" i="3"/>
  <c r="AC1419" i="3" s="1"/>
  <c r="Y1419" i="3"/>
  <c r="AA1421" i="3"/>
  <c r="Z1421" i="3"/>
  <c r="Y1421" i="3"/>
  <c r="AB1421" i="3"/>
  <c r="AC1421" i="3" s="1"/>
  <c r="AA1423" i="3"/>
  <c r="Z1423" i="3"/>
  <c r="Y1423" i="3"/>
  <c r="AB1423" i="3"/>
  <c r="AC1423" i="3" s="1"/>
  <c r="AA1425" i="3"/>
  <c r="Z1425" i="3"/>
  <c r="AB1425" i="3"/>
  <c r="AC1425" i="3" s="1"/>
  <c r="AA1427" i="3"/>
  <c r="Z1427" i="3"/>
  <c r="AB1427" i="3"/>
  <c r="AC1427" i="3" s="1"/>
  <c r="Y1427" i="3"/>
  <c r="AA1429" i="3"/>
  <c r="Z1429" i="3"/>
  <c r="Y1429" i="3"/>
  <c r="AB1429" i="3"/>
  <c r="AC1429" i="3" s="1"/>
  <c r="AA1431" i="3"/>
  <c r="Z1431" i="3"/>
  <c r="Y1431" i="3"/>
  <c r="AB1431" i="3"/>
  <c r="AC1431" i="3" s="1"/>
  <c r="AA1433" i="3"/>
  <c r="Z1433" i="3"/>
  <c r="AB1433" i="3"/>
  <c r="AC1433" i="3" s="1"/>
  <c r="AA1435" i="3"/>
  <c r="Z1435" i="3"/>
  <c r="AB1435" i="3"/>
  <c r="AC1435" i="3" s="1"/>
  <c r="Y1435" i="3"/>
  <c r="AA1437" i="3"/>
  <c r="Z1437" i="3"/>
  <c r="Y1437" i="3"/>
  <c r="AB1437" i="3"/>
  <c r="AC1437" i="3" s="1"/>
  <c r="AA1439" i="3"/>
  <c r="Z1439" i="3"/>
  <c r="Y1439" i="3"/>
  <c r="AB1439" i="3"/>
  <c r="AC1439" i="3" s="1"/>
  <c r="AA1441" i="3"/>
  <c r="Z1441" i="3"/>
  <c r="AB1441" i="3"/>
  <c r="AC1441" i="3" s="1"/>
  <c r="Z1443" i="3"/>
  <c r="AA1443" i="3"/>
  <c r="AB1443" i="3"/>
  <c r="AC1443" i="3" s="1"/>
  <c r="Y1443" i="3"/>
  <c r="AA1445" i="3"/>
  <c r="Z1445" i="3"/>
  <c r="Y1445" i="3"/>
  <c r="AB1445" i="3"/>
  <c r="AC1445" i="3" s="1"/>
  <c r="AA1447" i="3"/>
  <c r="Z1447" i="3"/>
  <c r="Y1447" i="3"/>
  <c r="AB1447" i="3"/>
  <c r="AC1447" i="3" s="1"/>
  <c r="AA1449" i="3"/>
  <c r="Z1449" i="3"/>
  <c r="AB1449" i="3"/>
  <c r="AC1449" i="3" s="1"/>
  <c r="AA1451" i="3"/>
  <c r="Z1451" i="3"/>
  <c r="AB1451" i="3"/>
  <c r="AC1451" i="3" s="1"/>
  <c r="Y1451" i="3"/>
  <c r="AA1453" i="3"/>
  <c r="Z1453" i="3"/>
  <c r="Y1453" i="3"/>
  <c r="AB1453" i="3"/>
  <c r="AC1453" i="3" s="1"/>
  <c r="AA1455" i="3"/>
  <c r="Z1455" i="3"/>
  <c r="Y1455" i="3"/>
  <c r="AB1455" i="3"/>
  <c r="AC1455" i="3" s="1"/>
  <c r="AA1457" i="3"/>
  <c r="Z1457" i="3"/>
  <c r="AB1457" i="3"/>
  <c r="AC1457" i="3" s="1"/>
  <c r="AA1459" i="3"/>
  <c r="Z1459" i="3"/>
  <c r="AB1459" i="3"/>
  <c r="AC1459" i="3" s="1"/>
  <c r="Y1459" i="3"/>
  <c r="AA1461" i="3"/>
  <c r="Z1461" i="3"/>
  <c r="Y1461" i="3"/>
  <c r="AB1461" i="3"/>
  <c r="AC1461" i="3" s="1"/>
  <c r="AA1463" i="3"/>
  <c r="Z1463" i="3"/>
  <c r="Y1463" i="3"/>
  <c r="AB1463" i="3"/>
  <c r="AC1463" i="3" s="1"/>
  <c r="AA1465" i="3"/>
  <c r="Z1465" i="3"/>
  <c r="AB1465" i="3"/>
  <c r="AC1465" i="3" s="1"/>
  <c r="AA1467" i="3"/>
  <c r="Z1467" i="3"/>
  <c r="AB1467" i="3"/>
  <c r="AC1467" i="3" s="1"/>
  <c r="Y1467" i="3"/>
  <c r="AA1469" i="3"/>
  <c r="Z1469" i="3"/>
  <c r="Y1469" i="3"/>
  <c r="AB1469" i="3"/>
  <c r="AC1469" i="3" s="1"/>
  <c r="AA1471" i="3"/>
  <c r="Z1471" i="3"/>
  <c r="Y1471" i="3"/>
  <c r="AB1471" i="3"/>
  <c r="AC1471" i="3" s="1"/>
  <c r="AA1473" i="3"/>
  <c r="Z1473" i="3"/>
  <c r="AB1473" i="3"/>
  <c r="AC1473" i="3" s="1"/>
  <c r="AA1475" i="3"/>
  <c r="Z1475" i="3"/>
  <c r="AB1475" i="3"/>
  <c r="AC1475" i="3" s="1"/>
  <c r="Y1475" i="3"/>
  <c r="AA1477" i="3"/>
  <c r="Z1477" i="3"/>
  <c r="Y1477" i="3"/>
  <c r="AB1477" i="3"/>
  <c r="AC1477" i="3" s="1"/>
  <c r="AA1479" i="3"/>
  <c r="Z1479" i="3"/>
  <c r="Y1479" i="3"/>
  <c r="AB1479" i="3"/>
  <c r="AC1479" i="3" s="1"/>
  <c r="AA1481" i="3"/>
  <c r="Z1481" i="3"/>
  <c r="AB1481" i="3"/>
  <c r="AC1481" i="3" s="1"/>
  <c r="Z1483" i="3"/>
  <c r="AA1483" i="3"/>
  <c r="AB1483" i="3"/>
  <c r="AC1483" i="3" s="1"/>
  <c r="Y1483" i="3"/>
  <c r="AA1485" i="3"/>
  <c r="Z1485" i="3"/>
  <c r="Y1485" i="3"/>
  <c r="AB1485" i="3"/>
  <c r="AC1485" i="3" s="1"/>
  <c r="AA1487" i="3"/>
  <c r="Z1487" i="3"/>
  <c r="Y1487" i="3"/>
  <c r="AB1487" i="3"/>
  <c r="AC1487" i="3" s="1"/>
  <c r="AA1489" i="3"/>
  <c r="Z1489" i="3"/>
  <c r="AB1489" i="3"/>
  <c r="AC1489" i="3" s="1"/>
  <c r="AA1491" i="3"/>
  <c r="Z1491" i="3"/>
  <c r="AB1491" i="3"/>
  <c r="AC1491" i="3" s="1"/>
  <c r="Y1491" i="3"/>
  <c r="AA1493" i="3"/>
  <c r="Z1493" i="3"/>
  <c r="Y1493" i="3"/>
  <c r="AB1493" i="3"/>
  <c r="AC1493" i="3" s="1"/>
  <c r="AA1495" i="3"/>
  <c r="Z1495" i="3"/>
  <c r="Y1495" i="3"/>
  <c r="AB1495" i="3"/>
  <c r="AC1495" i="3" s="1"/>
  <c r="AA1497" i="3"/>
  <c r="Z1497" i="3"/>
  <c r="AB1497" i="3"/>
  <c r="AC1497" i="3" s="1"/>
  <c r="AA1499" i="3"/>
  <c r="Z1499" i="3"/>
  <c r="AB1499" i="3"/>
  <c r="AC1499" i="3" s="1"/>
  <c r="Y1499" i="3"/>
  <c r="AA1501" i="3"/>
  <c r="Z1501" i="3"/>
  <c r="Y1501" i="3"/>
  <c r="AB1501" i="3"/>
  <c r="AC1501" i="3" s="1"/>
  <c r="X1495" i="3"/>
  <c r="X1487" i="3"/>
  <c r="X1479" i="3"/>
  <c r="X1471" i="3"/>
  <c r="X1463" i="3"/>
  <c r="X1455" i="3"/>
  <c r="X1447" i="3"/>
  <c r="X1439" i="3"/>
  <c r="X1431" i="3"/>
  <c r="X1423" i="3"/>
  <c r="X1415" i="3"/>
  <c r="X1407" i="3"/>
  <c r="Y1481" i="3"/>
  <c r="Y1438" i="3"/>
  <c r="Y1417" i="3"/>
  <c r="AB1456" i="3"/>
  <c r="AC1456" i="3" s="1"/>
  <c r="AA1414" i="3"/>
  <c r="Z1414" i="3"/>
  <c r="AB1414" i="3"/>
  <c r="AC1414" i="3" s="1"/>
  <c r="AA1428" i="3"/>
  <c r="Z1428" i="3"/>
  <c r="AB1428" i="3"/>
  <c r="AC1428" i="3" s="1"/>
  <c r="AA1440" i="3"/>
  <c r="Z1440" i="3"/>
  <c r="Y1440" i="3"/>
  <c r="AA1452" i="3"/>
  <c r="Z1452" i="3"/>
  <c r="AB1452" i="3"/>
  <c r="AC1452" i="3" s="1"/>
  <c r="AA1464" i="3"/>
  <c r="Z1464" i="3"/>
  <c r="Y1464" i="3"/>
  <c r="AA1476" i="3"/>
  <c r="Z1476" i="3"/>
  <c r="AB1476" i="3"/>
  <c r="AC1476" i="3" s="1"/>
  <c r="AA1482" i="3"/>
  <c r="Z1482" i="3"/>
  <c r="AB1482" i="3"/>
  <c r="AC1482" i="3" s="1"/>
  <c r="Y1482" i="3"/>
  <c r="AA1492" i="3"/>
  <c r="Z1492" i="3"/>
  <c r="AB1492" i="3"/>
  <c r="AC1492" i="3" s="1"/>
  <c r="X1494" i="3"/>
  <c r="X1478" i="3"/>
  <c r="X1470" i="3"/>
  <c r="X1462" i="3"/>
  <c r="X1454" i="3"/>
  <c r="X1446" i="3"/>
  <c r="X1438" i="3"/>
  <c r="X1430" i="3"/>
  <c r="X1414" i="3"/>
  <c r="X1406" i="3"/>
  <c r="Y1500" i="3"/>
  <c r="Y1478" i="3"/>
  <c r="Y1457" i="3"/>
  <c r="Y1436" i="3"/>
  <c r="Y1414" i="3"/>
  <c r="AB1448" i="3"/>
  <c r="AC1448" i="3" s="1"/>
  <c r="AA1404" i="3"/>
  <c r="Z1404" i="3"/>
  <c r="AB1404" i="3"/>
  <c r="AC1404" i="3" s="1"/>
  <c r="AA1412" i="3"/>
  <c r="Z1412" i="3"/>
  <c r="AB1412" i="3"/>
  <c r="AC1412" i="3" s="1"/>
  <c r="AA1422" i="3"/>
  <c r="Z1422" i="3"/>
  <c r="AB1422" i="3"/>
  <c r="AC1422" i="3" s="1"/>
  <c r="AA1432" i="3"/>
  <c r="Z1432" i="3"/>
  <c r="Y1432" i="3"/>
  <c r="AA1444" i="3"/>
  <c r="Z1444" i="3"/>
  <c r="AB1444" i="3"/>
  <c r="AC1444" i="3" s="1"/>
  <c r="AA1460" i="3"/>
  <c r="Z1460" i="3"/>
  <c r="AB1460" i="3"/>
  <c r="AC1460" i="3" s="1"/>
  <c r="AA1472" i="3"/>
  <c r="Z1472" i="3"/>
  <c r="Y1472" i="3"/>
  <c r="AA1486" i="3"/>
  <c r="Z1486" i="3"/>
  <c r="AB1486" i="3"/>
  <c r="AC1486" i="3" s="1"/>
  <c r="AA1496" i="3"/>
  <c r="Z1496" i="3"/>
  <c r="Y1496" i="3"/>
  <c r="Y1428" i="3"/>
  <c r="AB1488" i="3"/>
  <c r="AC1488" i="3" s="1"/>
  <c r="X1501" i="3"/>
  <c r="X1493" i="3"/>
  <c r="X1485" i="3"/>
  <c r="X1477" i="3"/>
  <c r="X1469" i="3"/>
  <c r="X1461" i="3"/>
  <c r="X1453" i="3"/>
  <c r="X1445" i="3"/>
  <c r="X1437" i="3"/>
  <c r="X1429" i="3"/>
  <c r="X1421" i="3"/>
  <c r="X1413" i="3"/>
  <c r="X1405" i="3"/>
  <c r="Y1497" i="3"/>
  <c r="Y1476" i="3"/>
  <c r="Y1454" i="3"/>
  <c r="Y1433" i="3"/>
  <c r="Y1412" i="3"/>
  <c r="AB1440" i="3"/>
  <c r="AC1440" i="3" s="1"/>
  <c r="T99" i="4"/>
  <c r="T107" i="4"/>
  <c r="T60" i="4"/>
  <c r="T69" i="4"/>
  <c r="T79" i="4"/>
  <c r="T111" i="4"/>
  <c r="T81" i="4"/>
  <c r="T82" i="4"/>
  <c r="T85" i="4"/>
  <c r="T105" i="4"/>
  <c r="T100" i="4"/>
  <c r="T61" i="4"/>
  <c r="T93" i="4"/>
  <c r="T95" i="4"/>
  <c r="T103" i="4"/>
  <c r="T94" i="4"/>
  <c r="T104" i="4"/>
  <c r="T98" i="4"/>
  <c r="T110" i="4"/>
  <c r="T92" i="4"/>
  <c r="T101" i="4"/>
  <c r="T97" i="4"/>
  <c r="T106" i="4"/>
  <c r="T83" i="4"/>
  <c r="T108" i="4"/>
  <c r="T84" i="4"/>
  <c r="T76" i="4"/>
  <c r="T109" i="4"/>
  <c r="T52" i="4"/>
  <c r="T88" i="4"/>
  <c r="T96" i="4"/>
  <c r="T112" i="4"/>
  <c r="T90" i="4"/>
  <c r="T86" i="4"/>
  <c r="T102" i="4"/>
  <c r="T78" i="4"/>
  <c r="T77" i="4"/>
  <c r="T80" i="4"/>
  <c r="T65" i="4"/>
  <c r="P53" i="4"/>
  <c r="R53" i="4" s="1"/>
  <c r="T53" i="4" s="1"/>
  <c r="P54" i="4"/>
  <c r="R54" i="4" s="1"/>
  <c r="T54" i="4" s="1"/>
  <c r="R68" i="4"/>
  <c r="T68" i="4" s="1"/>
  <c r="T72" i="4"/>
  <c r="R63" i="4"/>
  <c r="T63" i="4" s="1"/>
  <c r="R73" i="4"/>
  <c r="T73" i="4" s="1"/>
  <c r="R74" i="4"/>
  <c r="T74" i="4" s="1"/>
  <c r="T64" i="4"/>
  <c r="T56" i="4"/>
  <c r="T48" i="4"/>
  <c r="T57" i="4"/>
  <c r="T55" i="4"/>
  <c r="T59" i="4"/>
  <c r="T67" i="4"/>
  <c r="T71" i="4"/>
  <c r="T75" i="4"/>
  <c r="T49" i="4"/>
  <c r="T50" i="4"/>
  <c r="T58" i="4"/>
  <c r="T62" i="4"/>
  <c r="T66" i="4"/>
  <c r="T70" i="4"/>
  <c r="T47" i="4"/>
  <c r="T51" i="4"/>
  <c r="S56" i="10" l="1"/>
  <c r="F56" i="10" s="1"/>
  <c r="S54" i="10"/>
  <c r="F54" i="10" s="1"/>
  <c r="O75" i="10"/>
  <c r="B75" i="10" s="1"/>
  <c r="Q70" i="10"/>
  <c r="D70" i="10" s="1"/>
  <c r="O64" i="10"/>
  <c r="B64" i="10" s="1"/>
  <c r="P72" i="10"/>
  <c r="C72" i="10" s="1"/>
  <c r="T63" i="10"/>
  <c r="G63" i="10" s="1"/>
  <c r="P67" i="10"/>
  <c r="C67" i="10" s="1"/>
  <c r="T71" i="10"/>
  <c r="G71" i="10" s="1"/>
  <c r="M83" i="10"/>
  <c r="L83" i="10"/>
  <c r="F21" i="10"/>
  <c r="E21" i="10"/>
  <c r="S29" i="10"/>
  <c r="R29" i="10"/>
  <c r="S28" i="10"/>
  <c r="R28" i="10"/>
  <c r="S27" i="10"/>
  <c r="R27" i="10"/>
  <c r="S26" i="10"/>
  <c r="R26" i="10"/>
  <c r="S25" i="10"/>
  <c r="R25" i="10"/>
  <c r="S24" i="10"/>
  <c r="R24" i="10"/>
  <c r="S23" i="10"/>
  <c r="R23" i="10"/>
  <c r="S9" i="10"/>
  <c r="R9" i="10"/>
  <c r="S8" i="10"/>
  <c r="R8" i="10"/>
  <c r="S7" i="10"/>
  <c r="R7" i="10"/>
  <c r="S6" i="10"/>
  <c r="R6" i="10"/>
  <c r="S5" i="10"/>
  <c r="R5" i="10"/>
  <c r="S4" i="10"/>
  <c r="R4" i="10"/>
  <c r="S3" i="10"/>
  <c r="R3" i="10"/>
  <c r="Q3" i="10"/>
  <c r="E41" i="10" l="1"/>
  <c r="R53" i="10"/>
  <c r="E53" i="10" s="1"/>
  <c r="R45" i="10"/>
  <c r="E45" i="10" s="1"/>
  <c r="R52" i="10"/>
  <c r="E52" i="10" s="1"/>
  <c r="R50" i="10"/>
  <c r="E50" i="10" s="1"/>
  <c r="R51" i="10"/>
  <c r="E51" i="10" s="1"/>
  <c r="R47" i="10"/>
  <c r="E47" i="10" s="1"/>
  <c r="R49" i="10"/>
  <c r="E49" i="10" s="1"/>
  <c r="R43" i="10"/>
  <c r="E43" i="10" s="1"/>
  <c r="R48" i="10"/>
  <c r="E48" i="10" s="1"/>
  <c r="R54" i="10"/>
  <c r="E54" i="10" s="1"/>
  <c r="R44" i="10"/>
  <c r="E44" i="10" s="1"/>
  <c r="R55" i="10"/>
  <c r="E55" i="10" s="1"/>
  <c r="R46" i="10"/>
  <c r="E46" i="10" s="1"/>
  <c r="R56" i="10"/>
  <c r="E56" i="10" s="1"/>
  <c r="Q92" i="10"/>
  <c r="D92" i="10" s="1"/>
  <c r="P95" i="10"/>
  <c r="C95" i="10" s="1"/>
  <c r="P92" i="10"/>
  <c r="C92" i="10" s="1"/>
  <c r="O93" i="10"/>
  <c r="B93" i="10" s="1"/>
  <c r="O91" i="10"/>
  <c r="B91" i="10" s="1"/>
  <c r="T87" i="10"/>
  <c r="G87" i="10" s="1"/>
  <c r="T84" i="10"/>
  <c r="G84" i="10" s="1"/>
  <c r="Q96" i="10"/>
  <c r="D96" i="10" s="1"/>
  <c r="T83" i="10"/>
  <c r="G83" i="10" s="1"/>
  <c r="Q84" i="10"/>
  <c r="D84" i="10" s="1"/>
  <c r="Q95" i="10"/>
  <c r="D95" i="10" s="1"/>
  <c r="O88" i="10"/>
  <c r="B88" i="10" s="1"/>
  <c r="O85" i="10"/>
  <c r="B85" i="10" s="1"/>
  <c r="P94" i="10"/>
  <c r="C94" i="10" s="1"/>
  <c r="P90" i="10"/>
  <c r="C90" i="10" s="1"/>
  <c r="P96" i="10"/>
  <c r="C96" i="10" s="1"/>
  <c r="O84" i="10"/>
  <c r="B84" i="10" s="1"/>
  <c r="O95" i="10"/>
  <c r="B95" i="10" s="1"/>
  <c r="T85" i="10"/>
  <c r="G85" i="10" s="1"/>
  <c r="O83" i="10"/>
  <c r="B83" i="10" s="1"/>
  <c r="P93" i="10"/>
  <c r="C93" i="10" s="1"/>
  <c r="P85" i="10"/>
  <c r="C85" i="10" s="1"/>
  <c r="Q90" i="10"/>
  <c r="D90" i="10" s="1"/>
  <c r="P84" i="10"/>
  <c r="C84" i="10" s="1"/>
  <c r="O86" i="10"/>
  <c r="B86" i="10" s="1"/>
  <c r="P91" i="10"/>
  <c r="C91" i="10" s="1"/>
  <c r="P88" i="10"/>
  <c r="C88" i="10" s="1"/>
  <c r="A81" i="10"/>
  <c r="O92" i="10"/>
  <c r="B92" i="10" s="1"/>
  <c r="P87" i="10"/>
  <c r="C87" i="10" s="1"/>
  <c r="P86" i="10"/>
  <c r="C86" i="10" s="1"/>
  <c r="O96" i="10"/>
  <c r="B96" i="10" s="1"/>
  <c r="Q93" i="10"/>
  <c r="D93" i="10" s="1"/>
  <c r="Q88" i="10"/>
  <c r="D88" i="10" s="1"/>
  <c r="Q94" i="10"/>
  <c r="D94" i="10" s="1"/>
  <c r="T86" i="10"/>
  <c r="G86" i="10" s="1"/>
  <c r="Q87" i="10"/>
  <c r="D87" i="10" s="1"/>
  <c r="P89" i="10"/>
  <c r="C89" i="10" s="1"/>
  <c r="P83" i="10"/>
  <c r="C83" i="10" s="1"/>
  <c r="Q91" i="10"/>
  <c r="D91" i="10" s="1"/>
  <c r="T89" i="10"/>
  <c r="G89" i="10" s="1"/>
  <c r="Q85" i="10"/>
  <c r="D85" i="10" s="1"/>
  <c r="Q89" i="10"/>
  <c r="D89" i="10" s="1"/>
  <c r="T91" i="10"/>
  <c r="G91" i="10" s="1"/>
  <c r="O89" i="10"/>
  <c r="B89" i="10" s="1"/>
  <c r="T90" i="10"/>
  <c r="G90" i="10" s="1"/>
  <c r="Q86" i="10"/>
  <c r="D86" i="10" s="1"/>
  <c r="Q83" i="10"/>
  <c r="D83" i="10" s="1"/>
  <c r="O94" i="10"/>
  <c r="B94" i="10" s="1"/>
  <c r="O87" i="10"/>
  <c r="B87" i="10" s="1"/>
  <c r="T88" i="10"/>
  <c r="G88" i="10" s="1"/>
  <c r="O90" i="10"/>
  <c r="B90" i="10" s="1"/>
  <c r="F41" i="10"/>
  <c r="S48" i="10"/>
  <c r="F48" i="10" s="1"/>
  <c r="S45" i="10"/>
  <c r="F45" i="10" s="1"/>
  <c r="S47" i="10"/>
  <c r="F47" i="10" s="1"/>
  <c r="S49" i="10"/>
  <c r="F49" i="10" s="1"/>
  <c r="S52" i="10"/>
  <c r="F52" i="10" s="1"/>
  <c r="S53" i="10"/>
  <c r="F53" i="10" s="1"/>
  <c r="S55" i="10"/>
  <c r="F55" i="10" s="1"/>
  <c r="S50" i="10"/>
  <c r="F50" i="10" s="1"/>
  <c r="S46" i="10"/>
  <c r="F46" i="10" s="1"/>
  <c r="S51" i="10"/>
  <c r="F51" i="10" s="1"/>
  <c r="S44" i="10"/>
  <c r="F44" i="10" s="1"/>
  <c r="S43" i="10"/>
  <c r="F43" i="10" s="1"/>
  <c r="M103" i="10"/>
  <c r="L103" i="10"/>
  <c r="F29" i="10"/>
  <c r="E9" i="10"/>
  <c r="F61" i="10" l="1"/>
  <c r="S66" i="10"/>
  <c r="F66" i="10" s="1"/>
  <c r="S69" i="10"/>
  <c r="F69" i="10" s="1"/>
  <c r="S63" i="10"/>
  <c r="F63" i="10" s="1"/>
  <c r="S67" i="10"/>
  <c r="F67" i="10" s="1"/>
  <c r="S75" i="10"/>
  <c r="F75" i="10" s="1"/>
  <c r="S72" i="10"/>
  <c r="F72" i="10" s="1"/>
  <c r="S70" i="10"/>
  <c r="F70" i="10" s="1"/>
  <c r="S64" i="10"/>
  <c r="F64" i="10" s="1"/>
  <c r="S74" i="10"/>
  <c r="F74" i="10" s="1"/>
  <c r="S73" i="10"/>
  <c r="F73" i="10" s="1"/>
  <c r="S65" i="10"/>
  <c r="F65" i="10" s="1"/>
  <c r="S71" i="10"/>
  <c r="F71" i="10" s="1"/>
  <c r="S76" i="10"/>
  <c r="F76" i="10" s="1"/>
  <c r="S68" i="10"/>
  <c r="F68" i="10" s="1"/>
  <c r="Q106" i="10"/>
  <c r="D106" i="10" s="1"/>
  <c r="Q111" i="10"/>
  <c r="D111" i="10" s="1"/>
  <c r="T107" i="10"/>
  <c r="G107" i="10" s="1"/>
  <c r="P106" i="10"/>
  <c r="C106" i="10" s="1"/>
  <c r="A101" i="10"/>
  <c r="O114" i="10"/>
  <c r="B114" i="10" s="1"/>
  <c r="O111" i="10"/>
  <c r="B111" i="10" s="1"/>
  <c r="Q109" i="10"/>
  <c r="D109" i="10" s="1"/>
  <c r="O107" i="10"/>
  <c r="B107" i="10" s="1"/>
  <c r="Q105" i="10"/>
  <c r="D105" i="10" s="1"/>
  <c r="Q116" i="10"/>
  <c r="D116" i="10" s="1"/>
  <c r="P113" i="10"/>
  <c r="C113" i="10" s="1"/>
  <c r="T110" i="10"/>
  <c r="G110" i="10" s="1"/>
  <c r="O105" i="10"/>
  <c r="B105" i="10" s="1"/>
  <c r="Q103" i="10"/>
  <c r="D103" i="10" s="1"/>
  <c r="O116" i="10"/>
  <c r="B116" i="10" s="1"/>
  <c r="P108" i="10"/>
  <c r="C108" i="10" s="1"/>
  <c r="T106" i="10"/>
  <c r="G106" i="10" s="1"/>
  <c r="P103" i="10"/>
  <c r="C103" i="10" s="1"/>
  <c r="O108" i="10"/>
  <c r="B108" i="10" s="1"/>
  <c r="T104" i="10"/>
  <c r="G104" i="10" s="1"/>
  <c r="O103" i="10"/>
  <c r="B103" i="10" s="1"/>
  <c r="Q110" i="10"/>
  <c r="D110" i="10" s="1"/>
  <c r="T108" i="10"/>
  <c r="G108" i="10" s="1"/>
  <c r="O106" i="10"/>
  <c r="B106" i="10" s="1"/>
  <c r="Q113" i="10"/>
  <c r="D113" i="10" s="1"/>
  <c r="O110" i="10"/>
  <c r="B110" i="10" s="1"/>
  <c r="Q114" i="10"/>
  <c r="D114" i="10" s="1"/>
  <c r="T111" i="10"/>
  <c r="G111" i="10" s="1"/>
  <c r="O109" i="10"/>
  <c r="B109" i="10" s="1"/>
  <c r="P112" i="10"/>
  <c r="C112" i="10" s="1"/>
  <c r="P109" i="10"/>
  <c r="C109" i="10" s="1"/>
  <c r="P116" i="10"/>
  <c r="C116" i="10" s="1"/>
  <c r="P107" i="10"/>
  <c r="C107" i="10" s="1"/>
  <c r="T103" i="10"/>
  <c r="G103" i="10" s="1"/>
  <c r="Q112" i="10"/>
  <c r="D112" i="10" s="1"/>
  <c r="P114" i="10"/>
  <c r="C114" i="10" s="1"/>
  <c r="Q108" i="10"/>
  <c r="D108" i="10" s="1"/>
  <c r="O104" i="10"/>
  <c r="B104" i="10" s="1"/>
  <c r="O115" i="10"/>
  <c r="B115" i="10" s="1"/>
  <c r="P105" i="10"/>
  <c r="C105" i="10" s="1"/>
  <c r="Q104" i="10"/>
  <c r="D104" i="10" s="1"/>
  <c r="P104" i="10"/>
  <c r="C104" i="10" s="1"/>
  <c r="P115" i="10"/>
  <c r="C115" i="10" s="1"/>
  <c r="O113" i="10"/>
  <c r="B113" i="10" s="1"/>
  <c r="P110" i="10"/>
  <c r="C110" i="10" s="1"/>
  <c r="Q115" i="10"/>
  <c r="D115" i="10" s="1"/>
  <c r="Q107" i="10"/>
  <c r="D107" i="10" s="1"/>
  <c r="T105" i="10"/>
  <c r="G105" i="10" s="1"/>
  <c r="P111" i="10"/>
  <c r="C111" i="10" s="1"/>
  <c r="T109" i="10"/>
  <c r="G109" i="10" s="1"/>
  <c r="O112" i="10"/>
  <c r="B112" i="10" s="1"/>
  <c r="M123" i="10"/>
  <c r="L123" i="10"/>
  <c r="E61" i="10"/>
  <c r="R64" i="10"/>
  <c r="E64" i="10" s="1"/>
  <c r="R75" i="10"/>
  <c r="E75" i="10" s="1"/>
  <c r="R67" i="10"/>
  <c r="E67" i="10" s="1"/>
  <c r="R70" i="10"/>
  <c r="E70" i="10" s="1"/>
  <c r="R73" i="10"/>
  <c r="E73" i="10" s="1"/>
  <c r="R72" i="10"/>
  <c r="E72" i="10" s="1"/>
  <c r="R71" i="10"/>
  <c r="E71" i="10" s="1"/>
  <c r="R68" i="10"/>
  <c r="E68" i="10" s="1"/>
  <c r="R63" i="10"/>
  <c r="E63" i="10" s="1"/>
  <c r="R69" i="10"/>
  <c r="E69" i="10" s="1"/>
  <c r="R66" i="10"/>
  <c r="E66" i="10" s="1"/>
  <c r="R76" i="10"/>
  <c r="E76" i="10" s="1"/>
  <c r="R65" i="10"/>
  <c r="E65" i="10" s="1"/>
  <c r="R74" i="10"/>
  <c r="E74" i="10" s="1"/>
  <c r="A30" i="4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15" i="4"/>
  <c r="W1401" i="3"/>
  <c r="V1401" i="3"/>
  <c r="U1401" i="3"/>
  <c r="T1401" i="3"/>
  <c r="W1400" i="3"/>
  <c r="V1400" i="3"/>
  <c r="U1400" i="3"/>
  <c r="T1400" i="3"/>
  <c r="W1399" i="3"/>
  <c r="V1399" i="3"/>
  <c r="U1399" i="3"/>
  <c r="T1399" i="3"/>
  <c r="W1398" i="3"/>
  <c r="V1398" i="3"/>
  <c r="U1398" i="3"/>
  <c r="T1398" i="3"/>
  <c r="W1397" i="3"/>
  <c r="V1397" i="3"/>
  <c r="U1397" i="3"/>
  <c r="T1397" i="3"/>
  <c r="W1396" i="3"/>
  <c r="V1396" i="3"/>
  <c r="U1396" i="3"/>
  <c r="T1396" i="3"/>
  <c r="W1395" i="3"/>
  <c r="V1395" i="3"/>
  <c r="U1395" i="3"/>
  <c r="T1395" i="3"/>
  <c r="W1394" i="3"/>
  <c r="V1394" i="3"/>
  <c r="U1394" i="3"/>
  <c r="T1394" i="3"/>
  <c r="W1393" i="3"/>
  <c r="V1393" i="3"/>
  <c r="U1393" i="3"/>
  <c r="T1393" i="3"/>
  <c r="W1392" i="3"/>
  <c r="V1392" i="3"/>
  <c r="U1392" i="3"/>
  <c r="T1392" i="3"/>
  <c r="W1391" i="3"/>
  <c r="V1391" i="3"/>
  <c r="U1391" i="3"/>
  <c r="T1391" i="3"/>
  <c r="W1390" i="3"/>
  <c r="V1390" i="3"/>
  <c r="U1390" i="3"/>
  <c r="T1390" i="3"/>
  <c r="W1389" i="3"/>
  <c r="V1389" i="3"/>
  <c r="U1389" i="3"/>
  <c r="T1389" i="3"/>
  <c r="W1388" i="3"/>
  <c r="V1388" i="3"/>
  <c r="U1388" i="3"/>
  <c r="T1388" i="3"/>
  <c r="W1387" i="3"/>
  <c r="V1387" i="3"/>
  <c r="U1387" i="3"/>
  <c r="T1387" i="3"/>
  <c r="W1386" i="3"/>
  <c r="V1386" i="3"/>
  <c r="U1386" i="3"/>
  <c r="T1386" i="3"/>
  <c r="W1385" i="3"/>
  <c r="V1385" i="3"/>
  <c r="U1385" i="3"/>
  <c r="T1385" i="3"/>
  <c r="W1384" i="3"/>
  <c r="V1384" i="3"/>
  <c r="U1384" i="3"/>
  <c r="T1384" i="3"/>
  <c r="W1383" i="3"/>
  <c r="V1383" i="3"/>
  <c r="U1383" i="3"/>
  <c r="T1383" i="3"/>
  <c r="W1382" i="3"/>
  <c r="V1382" i="3"/>
  <c r="U1382" i="3"/>
  <c r="T1382" i="3"/>
  <c r="W1381" i="3"/>
  <c r="V1381" i="3"/>
  <c r="U1381" i="3"/>
  <c r="T1381" i="3"/>
  <c r="W1380" i="3"/>
  <c r="V1380" i="3"/>
  <c r="U1380" i="3"/>
  <c r="T1380" i="3"/>
  <c r="W1379" i="3"/>
  <c r="V1379" i="3"/>
  <c r="U1379" i="3"/>
  <c r="T1379" i="3"/>
  <c r="W1378" i="3"/>
  <c r="V1378" i="3"/>
  <c r="U1378" i="3"/>
  <c r="T1378" i="3"/>
  <c r="W1377" i="3"/>
  <c r="V1377" i="3"/>
  <c r="U1377" i="3"/>
  <c r="T1377" i="3"/>
  <c r="W1376" i="3"/>
  <c r="V1376" i="3"/>
  <c r="U1376" i="3"/>
  <c r="T1376" i="3"/>
  <c r="W1375" i="3"/>
  <c r="V1375" i="3"/>
  <c r="U1375" i="3"/>
  <c r="T1375" i="3"/>
  <c r="W1374" i="3"/>
  <c r="V1374" i="3"/>
  <c r="U1374" i="3"/>
  <c r="T1374" i="3"/>
  <c r="W1373" i="3"/>
  <c r="V1373" i="3"/>
  <c r="U1373" i="3"/>
  <c r="T1373" i="3"/>
  <c r="W1372" i="3"/>
  <c r="V1372" i="3"/>
  <c r="U1372" i="3"/>
  <c r="T1372" i="3"/>
  <c r="W1371" i="3"/>
  <c r="V1371" i="3"/>
  <c r="U1371" i="3"/>
  <c r="T1371" i="3"/>
  <c r="W1370" i="3"/>
  <c r="V1370" i="3"/>
  <c r="U1370" i="3"/>
  <c r="T1370" i="3"/>
  <c r="W1369" i="3"/>
  <c r="V1369" i="3"/>
  <c r="U1369" i="3"/>
  <c r="T1369" i="3"/>
  <c r="W1368" i="3"/>
  <c r="V1368" i="3"/>
  <c r="U1368" i="3"/>
  <c r="T1368" i="3"/>
  <c r="W1367" i="3"/>
  <c r="V1367" i="3"/>
  <c r="U1367" i="3"/>
  <c r="T1367" i="3"/>
  <c r="W1366" i="3"/>
  <c r="V1366" i="3"/>
  <c r="U1366" i="3"/>
  <c r="T1366" i="3"/>
  <c r="W1365" i="3"/>
  <c r="V1365" i="3"/>
  <c r="U1365" i="3"/>
  <c r="T1365" i="3"/>
  <c r="W1364" i="3"/>
  <c r="V1364" i="3"/>
  <c r="U1364" i="3"/>
  <c r="T1364" i="3"/>
  <c r="W1363" i="3"/>
  <c r="V1363" i="3"/>
  <c r="U1363" i="3"/>
  <c r="T1363" i="3"/>
  <c r="W1362" i="3"/>
  <c r="V1362" i="3"/>
  <c r="U1362" i="3"/>
  <c r="T1362" i="3"/>
  <c r="W1361" i="3"/>
  <c r="V1361" i="3"/>
  <c r="U1361" i="3"/>
  <c r="T1361" i="3"/>
  <c r="W1360" i="3"/>
  <c r="V1360" i="3"/>
  <c r="U1360" i="3"/>
  <c r="T1360" i="3"/>
  <c r="W1359" i="3"/>
  <c r="V1359" i="3"/>
  <c r="U1359" i="3"/>
  <c r="T1359" i="3"/>
  <c r="W1358" i="3"/>
  <c r="V1358" i="3"/>
  <c r="U1358" i="3"/>
  <c r="T1358" i="3"/>
  <c r="W1357" i="3"/>
  <c r="V1357" i="3"/>
  <c r="U1357" i="3"/>
  <c r="T1357" i="3"/>
  <c r="W1356" i="3"/>
  <c r="V1356" i="3"/>
  <c r="U1356" i="3"/>
  <c r="T1356" i="3"/>
  <c r="W1355" i="3"/>
  <c r="V1355" i="3"/>
  <c r="U1355" i="3"/>
  <c r="T1355" i="3"/>
  <c r="W1354" i="3"/>
  <c r="V1354" i="3"/>
  <c r="U1354" i="3"/>
  <c r="T1354" i="3"/>
  <c r="W1353" i="3"/>
  <c r="V1353" i="3"/>
  <c r="U1353" i="3"/>
  <c r="T1353" i="3"/>
  <c r="W1352" i="3"/>
  <c r="V1352" i="3"/>
  <c r="U1352" i="3"/>
  <c r="T1352" i="3"/>
  <c r="W1351" i="3"/>
  <c r="V1351" i="3"/>
  <c r="U1351" i="3"/>
  <c r="T1351" i="3"/>
  <c r="W1350" i="3"/>
  <c r="V1350" i="3"/>
  <c r="U1350" i="3"/>
  <c r="T1350" i="3"/>
  <c r="W1349" i="3"/>
  <c r="V1349" i="3"/>
  <c r="U1349" i="3"/>
  <c r="T1349" i="3"/>
  <c r="W1348" i="3"/>
  <c r="V1348" i="3"/>
  <c r="U1348" i="3"/>
  <c r="T1348" i="3"/>
  <c r="W1347" i="3"/>
  <c r="V1347" i="3"/>
  <c r="U1347" i="3"/>
  <c r="T1347" i="3"/>
  <c r="W1346" i="3"/>
  <c r="V1346" i="3"/>
  <c r="U1346" i="3"/>
  <c r="T1346" i="3"/>
  <c r="W1345" i="3"/>
  <c r="V1345" i="3"/>
  <c r="U1345" i="3"/>
  <c r="T1345" i="3"/>
  <c r="W1344" i="3"/>
  <c r="V1344" i="3"/>
  <c r="U1344" i="3"/>
  <c r="T1344" i="3"/>
  <c r="W1343" i="3"/>
  <c r="V1343" i="3"/>
  <c r="U1343" i="3"/>
  <c r="T1343" i="3"/>
  <c r="W1342" i="3"/>
  <c r="V1342" i="3"/>
  <c r="U1342" i="3"/>
  <c r="T1342" i="3"/>
  <c r="W1341" i="3"/>
  <c r="V1341" i="3"/>
  <c r="U1341" i="3"/>
  <c r="T1341" i="3"/>
  <c r="W1340" i="3"/>
  <c r="V1340" i="3"/>
  <c r="U1340" i="3"/>
  <c r="T1340" i="3"/>
  <c r="W1339" i="3"/>
  <c r="V1339" i="3"/>
  <c r="U1339" i="3"/>
  <c r="T1339" i="3"/>
  <c r="W1338" i="3"/>
  <c r="V1338" i="3"/>
  <c r="U1338" i="3"/>
  <c r="T1338" i="3"/>
  <c r="W1337" i="3"/>
  <c r="V1337" i="3"/>
  <c r="U1337" i="3"/>
  <c r="T1337" i="3"/>
  <c r="W1336" i="3"/>
  <c r="V1336" i="3"/>
  <c r="U1336" i="3"/>
  <c r="T1336" i="3"/>
  <c r="W1335" i="3"/>
  <c r="V1335" i="3"/>
  <c r="U1335" i="3"/>
  <c r="T1335" i="3"/>
  <c r="W1334" i="3"/>
  <c r="V1334" i="3"/>
  <c r="U1334" i="3"/>
  <c r="T1334" i="3"/>
  <c r="W1333" i="3"/>
  <c r="V1333" i="3"/>
  <c r="U1333" i="3"/>
  <c r="T1333" i="3"/>
  <c r="W1332" i="3"/>
  <c r="V1332" i="3"/>
  <c r="U1332" i="3"/>
  <c r="T1332" i="3"/>
  <c r="W1331" i="3"/>
  <c r="V1331" i="3"/>
  <c r="U1331" i="3"/>
  <c r="T1331" i="3"/>
  <c r="W1330" i="3"/>
  <c r="V1330" i="3"/>
  <c r="U1330" i="3"/>
  <c r="T1330" i="3"/>
  <c r="W1329" i="3"/>
  <c r="V1329" i="3"/>
  <c r="U1329" i="3"/>
  <c r="T1329" i="3"/>
  <c r="W1328" i="3"/>
  <c r="V1328" i="3"/>
  <c r="U1328" i="3"/>
  <c r="T1328" i="3"/>
  <c r="W1327" i="3"/>
  <c r="V1327" i="3"/>
  <c r="U1327" i="3"/>
  <c r="T1327" i="3"/>
  <c r="W1326" i="3"/>
  <c r="V1326" i="3"/>
  <c r="U1326" i="3"/>
  <c r="T1326" i="3"/>
  <c r="W1325" i="3"/>
  <c r="V1325" i="3"/>
  <c r="U1325" i="3"/>
  <c r="T1325" i="3"/>
  <c r="W1324" i="3"/>
  <c r="V1324" i="3"/>
  <c r="U1324" i="3"/>
  <c r="T1324" i="3"/>
  <c r="W1323" i="3"/>
  <c r="V1323" i="3"/>
  <c r="U1323" i="3"/>
  <c r="T1323" i="3"/>
  <c r="W1322" i="3"/>
  <c r="V1322" i="3"/>
  <c r="U1322" i="3"/>
  <c r="T1322" i="3"/>
  <c r="W1321" i="3"/>
  <c r="V1321" i="3"/>
  <c r="U1321" i="3"/>
  <c r="T1321" i="3"/>
  <c r="W1320" i="3"/>
  <c r="V1320" i="3"/>
  <c r="U1320" i="3"/>
  <c r="T1320" i="3"/>
  <c r="W1319" i="3"/>
  <c r="V1319" i="3"/>
  <c r="U1319" i="3"/>
  <c r="T1319" i="3"/>
  <c r="W1318" i="3"/>
  <c r="V1318" i="3"/>
  <c r="U1318" i="3"/>
  <c r="T1318" i="3"/>
  <c r="W1317" i="3"/>
  <c r="V1317" i="3"/>
  <c r="U1317" i="3"/>
  <c r="T1317" i="3"/>
  <c r="W1316" i="3"/>
  <c r="V1316" i="3"/>
  <c r="U1316" i="3"/>
  <c r="T1316" i="3"/>
  <c r="W1315" i="3"/>
  <c r="V1315" i="3"/>
  <c r="U1315" i="3"/>
  <c r="T1315" i="3"/>
  <c r="W1314" i="3"/>
  <c r="V1314" i="3"/>
  <c r="U1314" i="3"/>
  <c r="T1314" i="3"/>
  <c r="W1313" i="3"/>
  <c r="V1313" i="3"/>
  <c r="U1313" i="3"/>
  <c r="T1313" i="3"/>
  <c r="W1312" i="3"/>
  <c r="V1312" i="3"/>
  <c r="U1312" i="3"/>
  <c r="T1312" i="3"/>
  <c r="W1311" i="3"/>
  <c r="V1311" i="3"/>
  <c r="U1311" i="3"/>
  <c r="T1311" i="3"/>
  <c r="W1310" i="3"/>
  <c r="V1310" i="3"/>
  <c r="U1310" i="3"/>
  <c r="T1310" i="3"/>
  <c r="W1309" i="3"/>
  <c r="V1309" i="3"/>
  <c r="U1309" i="3"/>
  <c r="T1309" i="3"/>
  <c r="W1308" i="3"/>
  <c r="V1308" i="3"/>
  <c r="U1308" i="3"/>
  <c r="T1308" i="3"/>
  <c r="W1307" i="3"/>
  <c r="V1307" i="3"/>
  <c r="U1307" i="3"/>
  <c r="T1307" i="3"/>
  <c r="W1306" i="3"/>
  <c r="V1306" i="3"/>
  <c r="U1306" i="3"/>
  <c r="T1306" i="3"/>
  <c r="W1305" i="3"/>
  <c r="V1305" i="3"/>
  <c r="U1305" i="3"/>
  <c r="T1305" i="3"/>
  <c r="W1304" i="3"/>
  <c r="V1304" i="3"/>
  <c r="U1304" i="3"/>
  <c r="T1304" i="3"/>
  <c r="W1303" i="3"/>
  <c r="V1303" i="3"/>
  <c r="U1303" i="3"/>
  <c r="T1303" i="3"/>
  <c r="W1302" i="3"/>
  <c r="V1302" i="3"/>
  <c r="U1302" i="3"/>
  <c r="T1302" i="3"/>
  <c r="W1301" i="3"/>
  <c r="V1301" i="3"/>
  <c r="U1301" i="3"/>
  <c r="T1301" i="3"/>
  <c r="W1300" i="3"/>
  <c r="V1300" i="3"/>
  <c r="U1300" i="3"/>
  <c r="T1300" i="3"/>
  <c r="W1299" i="3"/>
  <c r="V1299" i="3"/>
  <c r="U1299" i="3"/>
  <c r="T1299" i="3"/>
  <c r="W1298" i="3"/>
  <c r="V1298" i="3"/>
  <c r="U1298" i="3"/>
  <c r="T1298" i="3"/>
  <c r="W1297" i="3"/>
  <c r="V1297" i="3"/>
  <c r="U1297" i="3"/>
  <c r="T1297" i="3"/>
  <c r="W1296" i="3"/>
  <c r="V1296" i="3"/>
  <c r="U1296" i="3"/>
  <c r="T1296" i="3"/>
  <c r="W1295" i="3"/>
  <c r="V1295" i="3"/>
  <c r="U1295" i="3"/>
  <c r="T1295" i="3"/>
  <c r="W1294" i="3"/>
  <c r="V1294" i="3"/>
  <c r="U1294" i="3"/>
  <c r="T1294" i="3"/>
  <c r="W1293" i="3"/>
  <c r="V1293" i="3"/>
  <c r="U1293" i="3"/>
  <c r="T1293" i="3"/>
  <c r="W1292" i="3"/>
  <c r="V1292" i="3"/>
  <c r="U1292" i="3"/>
  <c r="T1292" i="3"/>
  <c r="W1291" i="3"/>
  <c r="V1291" i="3"/>
  <c r="U1291" i="3"/>
  <c r="T1291" i="3"/>
  <c r="W1290" i="3"/>
  <c r="V1290" i="3"/>
  <c r="U1290" i="3"/>
  <c r="T1290" i="3"/>
  <c r="W1289" i="3"/>
  <c r="V1289" i="3"/>
  <c r="U1289" i="3"/>
  <c r="T1289" i="3"/>
  <c r="W1288" i="3"/>
  <c r="V1288" i="3"/>
  <c r="U1288" i="3"/>
  <c r="T1288" i="3"/>
  <c r="W1287" i="3"/>
  <c r="V1287" i="3"/>
  <c r="U1287" i="3"/>
  <c r="T1287" i="3"/>
  <c r="W1286" i="3"/>
  <c r="V1286" i="3"/>
  <c r="U1286" i="3"/>
  <c r="T1286" i="3"/>
  <c r="W1285" i="3"/>
  <c r="V1285" i="3"/>
  <c r="U1285" i="3"/>
  <c r="T1285" i="3"/>
  <c r="W1284" i="3"/>
  <c r="V1284" i="3"/>
  <c r="U1284" i="3"/>
  <c r="T1284" i="3"/>
  <c r="W1283" i="3"/>
  <c r="V1283" i="3"/>
  <c r="U1283" i="3"/>
  <c r="T1283" i="3"/>
  <c r="W1282" i="3"/>
  <c r="V1282" i="3"/>
  <c r="U1282" i="3"/>
  <c r="T1282" i="3"/>
  <c r="W1281" i="3"/>
  <c r="V1281" i="3"/>
  <c r="U1281" i="3"/>
  <c r="T1281" i="3"/>
  <c r="W1280" i="3"/>
  <c r="V1280" i="3"/>
  <c r="U1280" i="3"/>
  <c r="T1280" i="3"/>
  <c r="W1279" i="3"/>
  <c r="V1279" i="3"/>
  <c r="U1279" i="3"/>
  <c r="T1279" i="3"/>
  <c r="W1278" i="3"/>
  <c r="V1278" i="3"/>
  <c r="U1278" i="3"/>
  <c r="T1278" i="3"/>
  <c r="W1277" i="3"/>
  <c r="V1277" i="3"/>
  <c r="U1277" i="3"/>
  <c r="T1277" i="3"/>
  <c r="W1276" i="3"/>
  <c r="V1276" i="3"/>
  <c r="U1276" i="3"/>
  <c r="T1276" i="3"/>
  <c r="W1275" i="3"/>
  <c r="V1275" i="3"/>
  <c r="U1275" i="3"/>
  <c r="T1275" i="3"/>
  <c r="W1274" i="3"/>
  <c r="V1274" i="3"/>
  <c r="U1274" i="3"/>
  <c r="T1274" i="3"/>
  <c r="W1273" i="3"/>
  <c r="V1273" i="3"/>
  <c r="U1273" i="3"/>
  <c r="T1273" i="3"/>
  <c r="W1272" i="3"/>
  <c r="V1272" i="3"/>
  <c r="U1272" i="3"/>
  <c r="T1272" i="3"/>
  <c r="W1271" i="3"/>
  <c r="V1271" i="3"/>
  <c r="U1271" i="3"/>
  <c r="T1271" i="3"/>
  <c r="W1270" i="3"/>
  <c r="V1270" i="3"/>
  <c r="U1270" i="3"/>
  <c r="T1270" i="3"/>
  <c r="W1269" i="3"/>
  <c r="V1269" i="3"/>
  <c r="U1269" i="3"/>
  <c r="T1269" i="3"/>
  <c r="W1268" i="3"/>
  <c r="V1268" i="3"/>
  <c r="U1268" i="3"/>
  <c r="T1268" i="3"/>
  <c r="W1267" i="3"/>
  <c r="V1267" i="3"/>
  <c r="U1267" i="3"/>
  <c r="T1267" i="3"/>
  <c r="W1266" i="3"/>
  <c r="V1266" i="3"/>
  <c r="U1266" i="3"/>
  <c r="T1266" i="3"/>
  <c r="W1265" i="3"/>
  <c r="V1265" i="3"/>
  <c r="U1265" i="3"/>
  <c r="T1265" i="3"/>
  <c r="W1264" i="3"/>
  <c r="V1264" i="3"/>
  <c r="U1264" i="3"/>
  <c r="T1264" i="3"/>
  <c r="W1263" i="3"/>
  <c r="V1263" i="3"/>
  <c r="U1263" i="3"/>
  <c r="T1263" i="3"/>
  <c r="W1262" i="3"/>
  <c r="V1262" i="3"/>
  <c r="U1262" i="3"/>
  <c r="T1262" i="3"/>
  <c r="W1261" i="3"/>
  <c r="V1261" i="3"/>
  <c r="U1261" i="3"/>
  <c r="T1261" i="3"/>
  <c r="W1260" i="3"/>
  <c r="V1260" i="3"/>
  <c r="U1260" i="3"/>
  <c r="T1260" i="3"/>
  <c r="W1259" i="3"/>
  <c r="V1259" i="3"/>
  <c r="U1259" i="3"/>
  <c r="T1259" i="3"/>
  <c r="W1258" i="3"/>
  <c r="V1258" i="3"/>
  <c r="U1258" i="3"/>
  <c r="T1258" i="3"/>
  <c r="W1257" i="3"/>
  <c r="V1257" i="3"/>
  <c r="U1257" i="3"/>
  <c r="T1257" i="3"/>
  <c r="W1256" i="3"/>
  <c r="V1256" i="3"/>
  <c r="U1256" i="3"/>
  <c r="T1256" i="3"/>
  <c r="W1255" i="3"/>
  <c r="V1255" i="3"/>
  <c r="U1255" i="3"/>
  <c r="T1255" i="3"/>
  <c r="W1254" i="3"/>
  <c r="V1254" i="3"/>
  <c r="U1254" i="3"/>
  <c r="T1254" i="3"/>
  <c r="W1253" i="3"/>
  <c r="V1253" i="3"/>
  <c r="U1253" i="3"/>
  <c r="T1253" i="3"/>
  <c r="W1252" i="3"/>
  <c r="V1252" i="3"/>
  <c r="U1252" i="3"/>
  <c r="T1252" i="3"/>
  <c r="W1251" i="3"/>
  <c r="V1251" i="3"/>
  <c r="U1251" i="3"/>
  <c r="T1251" i="3"/>
  <c r="W1250" i="3"/>
  <c r="V1250" i="3"/>
  <c r="U1250" i="3"/>
  <c r="T1250" i="3"/>
  <c r="W1249" i="3"/>
  <c r="V1249" i="3"/>
  <c r="U1249" i="3"/>
  <c r="T1249" i="3"/>
  <c r="W1248" i="3"/>
  <c r="V1248" i="3"/>
  <c r="U1248" i="3"/>
  <c r="T1248" i="3"/>
  <c r="W1247" i="3"/>
  <c r="V1247" i="3"/>
  <c r="U1247" i="3"/>
  <c r="T1247" i="3"/>
  <c r="W1246" i="3"/>
  <c r="V1246" i="3"/>
  <c r="U1246" i="3"/>
  <c r="T1246" i="3"/>
  <c r="W1245" i="3"/>
  <c r="V1245" i="3"/>
  <c r="U1245" i="3"/>
  <c r="T1245" i="3"/>
  <c r="W1244" i="3"/>
  <c r="V1244" i="3"/>
  <c r="U1244" i="3"/>
  <c r="T1244" i="3"/>
  <c r="W1243" i="3"/>
  <c r="V1243" i="3"/>
  <c r="U1243" i="3"/>
  <c r="T1243" i="3"/>
  <c r="W1242" i="3"/>
  <c r="V1242" i="3"/>
  <c r="U1242" i="3"/>
  <c r="T1242" i="3"/>
  <c r="W1241" i="3"/>
  <c r="V1241" i="3"/>
  <c r="U1241" i="3"/>
  <c r="T1241" i="3"/>
  <c r="W1240" i="3"/>
  <c r="V1240" i="3"/>
  <c r="U1240" i="3"/>
  <c r="T1240" i="3"/>
  <c r="W1239" i="3"/>
  <c r="V1239" i="3"/>
  <c r="U1239" i="3"/>
  <c r="T1239" i="3"/>
  <c r="W1238" i="3"/>
  <c r="V1238" i="3"/>
  <c r="U1238" i="3"/>
  <c r="T1238" i="3"/>
  <c r="W1237" i="3"/>
  <c r="V1237" i="3"/>
  <c r="U1237" i="3"/>
  <c r="T1237" i="3"/>
  <c r="W1236" i="3"/>
  <c r="V1236" i="3"/>
  <c r="U1236" i="3"/>
  <c r="T1236" i="3"/>
  <c r="W1235" i="3"/>
  <c r="V1235" i="3"/>
  <c r="U1235" i="3"/>
  <c r="T1235" i="3"/>
  <c r="W1234" i="3"/>
  <c r="V1234" i="3"/>
  <c r="U1234" i="3"/>
  <c r="T1234" i="3"/>
  <c r="W1233" i="3"/>
  <c r="V1233" i="3"/>
  <c r="U1233" i="3"/>
  <c r="T1233" i="3"/>
  <c r="W1232" i="3"/>
  <c r="V1232" i="3"/>
  <c r="U1232" i="3"/>
  <c r="T1232" i="3"/>
  <c r="W1231" i="3"/>
  <c r="V1231" i="3"/>
  <c r="U1231" i="3"/>
  <c r="T1231" i="3"/>
  <c r="W1230" i="3"/>
  <c r="V1230" i="3"/>
  <c r="U1230" i="3"/>
  <c r="T1230" i="3"/>
  <c r="W1229" i="3"/>
  <c r="V1229" i="3"/>
  <c r="U1229" i="3"/>
  <c r="T1229" i="3"/>
  <c r="W1228" i="3"/>
  <c r="V1228" i="3"/>
  <c r="U1228" i="3"/>
  <c r="T1228" i="3"/>
  <c r="W1227" i="3"/>
  <c r="V1227" i="3"/>
  <c r="U1227" i="3"/>
  <c r="T1227" i="3"/>
  <c r="W1226" i="3"/>
  <c r="V1226" i="3"/>
  <c r="U1226" i="3"/>
  <c r="T1226" i="3"/>
  <c r="W1225" i="3"/>
  <c r="V1225" i="3"/>
  <c r="U1225" i="3"/>
  <c r="T1225" i="3"/>
  <c r="W1224" i="3"/>
  <c r="V1224" i="3"/>
  <c r="U1224" i="3"/>
  <c r="T1224" i="3"/>
  <c r="W1223" i="3"/>
  <c r="V1223" i="3"/>
  <c r="U1223" i="3"/>
  <c r="T1223" i="3"/>
  <c r="W1222" i="3"/>
  <c r="V1222" i="3"/>
  <c r="U1222" i="3"/>
  <c r="T1222" i="3"/>
  <c r="W1221" i="3"/>
  <c r="V1221" i="3"/>
  <c r="U1221" i="3"/>
  <c r="T1221" i="3"/>
  <c r="W1220" i="3"/>
  <c r="V1220" i="3"/>
  <c r="U1220" i="3"/>
  <c r="T1220" i="3"/>
  <c r="W1219" i="3"/>
  <c r="V1219" i="3"/>
  <c r="U1219" i="3"/>
  <c r="T1219" i="3"/>
  <c r="W1218" i="3"/>
  <c r="V1218" i="3"/>
  <c r="U1218" i="3"/>
  <c r="T1218" i="3"/>
  <c r="W1217" i="3"/>
  <c r="V1217" i="3"/>
  <c r="U1217" i="3"/>
  <c r="T1217" i="3"/>
  <c r="W1216" i="3"/>
  <c r="V1216" i="3"/>
  <c r="U1216" i="3"/>
  <c r="T1216" i="3"/>
  <c r="W1215" i="3"/>
  <c r="V1215" i="3"/>
  <c r="U1215" i="3"/>
  <c r="T1215" i="3"/>
  <c r="W1214" i="3"/>
  <c r="V1214" i="3"/>
  <c r="U1214" i="3"/>
  <c r="T1214" i="3"/>
  <c r="W1213" i="3"/>
  <c r="V1213" i="3"/>
  <c r="U1213" i="3"/>
  <c r="T1213" i="3"/>
  <c r="W1212" i="3"/>
  <c r="V1212" i="3"/>
  <c r="U1212" i="3"/>
  <c r="T1212" i="3"/>
  <c r="W1211" i="3"/>
  <c r="V1211" i="3"/>
  <c r="U1211" i="3"/>
  <c r="T1211" i="3"/>
  <c r="W1210" i="3"/>
  <c r="V1210" i="3"/>
  <c r="U1210" i="3"/>
  <c r="T1210" i="3"/>
  <c r="W1209" i="3"/>
  <c r="V1209" i="3"/>
  <c r="U1209" i="3"/>
  <c r="T1209" i="3"/>
  <c r="W1208" i="3"/>
  <c r="V1208" i="3"/>
  <c r="U1208" i="3"/>
  <c r="T1208" i="3"/>
  <c r="W1207" i="3"/>
  <c r="V1207" i="3"/>
  <c r="U1207" i="3"/>
  <c r="T1207" i="3"/>
  <c r="W1206" i="3"/>
  <c r="V1206" i="3"/>
  <c r="U1206" i="3"/>
  <c r="T1206" i="3"/>
  <c r="W1205" i="3"/>
  <c r="V1205" i="3"/>
  <c r="U1205" i="3"/>
  <c r="T1205" i="3"/>
  <c r="W1204" i="3"/>
  <c r="V1204" i="3"/>
  <c r="U1204" i="3"/>
  <c r="T1204" i="3"/>
  <c r="W1203" i="3"/>
  <c r="V1203" i="3"/>
  <c r="U1203" i="3"/>
  <c r="T1203" i="3"/>
  <c r="W1202" i="3"/>
  <c r="V1202" i="3"/>
  <c r="U1202" i="3"/>
  <c r="T1202" i="3"/>
  <c r="W1201" i="3"/>
  <c r="V1201" i="3"/>
  <c r="U1201" i="3"/>
  <c r="T1201" i="3"/>
  <c r="W1200" i="3"/>
  <c r="V1200" i="3"/>
  <c r="U1200" i="3"/>
  <c r="T1200" i="3"/>
  <c r="W1199" i="3"/>
  <c r="V1199" i="3"/>
  <c r="U1199" i="3"/>
  <c r="T1199" i="3"/>
  <c r="W1198" i="3"/>
  <c r="V1198" i="3"/>
  <c r="U1198" i="3"/>
  <c r="T1198" i="3"/>
  <c r="W1197" i="3"/>
  <c r="V1197" i="3"/>
  <c r="U1197" i="3"/>
  <c r="T1197" i="3"/>
  <c r="W1196" i="3"/>
  <c r="V1196" i="3"/>
  <c r="U1196" i="3"/>
  <c r="T1196" i="3"/>
  <c r="W1195" i="3"/>
  <c r="V1195" i="3"/>
  <c r="U1195" i="3"/>
  <c r="T1195" i="3"/>
  <c r="W1194" i="3"/>
  <c r="V1194" i="3"/>
  <c r="U1194" i="3"/>
  <c r="T1194" i="3"/>
  <c r="W1193" i="3"/>
  <c r="V1193" i="3"/>
  <c r="U1193" i="3"/>
  <c r="T1193" i="3"/>
  <c r="W1192" i="3"/>
  <c r="V1192" i="3"/>
  <c r="U1192" i="3"/>
  <c r="T1192" i="3"/>
  <c r="W1191" i="3"/>
  <c r="V1191" i="3"/>
  <c r="U1191" i="3"/>
  <c r="T1191" i="3"/>
  <c r="W1190" i="3"/>
  <c r="V1190" i="3"/>
  <c r="U1190" i="3"/>
  <c r="T1190" i="3"/>
  <c r="W1189" i="3"/>
  <c r="V1189" i="3"/>
  <c r="U1189" i="3"/>
  <c r="T1189" i="3"/>
  <c r="W1188" i="3"/>
  <c r="V1188" i="3"/>
  <c r="U1188" i="3"/>
  <c r="T1188" i="3"/>
  <c r="W1187" i="3"/>
  <c r="V1187" i="3"/>
  <c r="U1187" i="3"/>
  <c r="T1187" i="3"/>
  <c r="W1186" i="3"/>
  <c r="V1186" i="3"/>
  <c r="U1186" i="3"/>
  <c r="T1186" i="3"/>
  <c r="W1185" i="3"/>
  <c r="V1185" i="3"/>
  <c r="U1185" i="3"/>
  <c r="T1185" i="3"/>
  <c r="W1184" i="3"/>
  <c r="V1184" i="3"/>
  <c r="U1184" i="3"/>
  <c r="T1184" i="3"/>
  <c r="W1183" i="3"/>
  <c r="V1183" i="3"/>
  <c r="U1183" i="3"/>
  <c r="T1183" i="3"/>
  <c r="W1182" i="3"/>
  <c r="V1182" i="3"/>
  <c r="U1182" i="3"/>
  <c r="T1182" i="3"/>
  <c r="W1181" i="3"/>
  <c r="V1181" i="3"/>
  <c r="U1181" i="3"/>
  <c r="T1181" i="3"/>
  <c r="W1180" i="3"/>
  <c r="V1180" i="3"/>
  <c r="U1180" i="3"/>
  <c r="T1180" i="3"/>
  <c r="W1179" i="3"/>
  <c r="V1179" i="3"/>
  <c r="U1179" i="3"/>
  <c r="T1179" i="3"/>
  <c r="W1178" i="3"/>
  <c r="V1178" i="3"/>
  <c r="U1178" i="3"/>
  <c r="T1178" i="3"/>
  <c r="W1177" i="3"/>
  <c r="V1177" i="3"/>
  <c r="U1177" i="3"/>
  <c r="T1177" i="3"/>
  <c r="W1176" i="3"/>
  <c r="V1176" i="3"/>
  <c r="U1176" i="3"/>
  <c r="T1176" i="3"/>
  <c r="W1175" i="3"/>
  <c r="V1175" i="3"/>
  <c r="U1175" i="3"/>
  <c r="T1175" i="3"/>
  <c r="W1174" i="3"/>
  <c r="V1174" i="3"/>
  <c r="U1174" i="3"/>
  <c r="T1174" i="3"/>
  <c r="W1173" i="3"/>
  <c r="V1173" i="3"/>
  <c r="U1173" i="3"/>
  <c r="T1173" i="3"/>
  <c r="W1172" i="3"/>
  <c r="V1172" i="3"/>
  <c r="U1172" i="3"/>
  <c r="T1172" i="3"/>
  <c r="W1171" i="3"/>
  <c r="V1171" i="3"/>
  <c r="U1171" i="3"/>
  <c r="T1171" i="3"/>
  <c r="W1170" i="3"/>
  <c r="V1170" i="3"/>
  <c r="U1170" i="3"/>
  <c r="T1170" i="3"/>
  <c r="W1169" i="3"/>
  <c r="V1169" i="3"/>
  <c r="U1169" i="3"/>
  <c r="T1169" i="3"/>
  <c r="W1168" i="3"/>
  <c r="V1168" i="3"/>
  <c r="U1168" i="3"/>
  <c r="T1168" i="3"/>
  <c r="W1167" i="3"/>
  <c r="V1167" i="3"/>
  <c r="U1167" i="3"/>
  <c r="T1167" i="3"/>
  <c r="W1166" i="3"/>
  <c r="V1166" i="3"/>
  <c r="U1166" i="3"/>
  <c r="T1166" i="3"/>
  <c r="W1165" i="3"/>
  <c r="V1165" i="3"/>
  <c r="U1165" i="3"/>
  <c r="T1165" i="3"/>
  <c r="W1164" i="3"/>
  <c r="V1164" i="3"/>
  <c r="U1164" i="3"/>
  <c r="T1164" i="3"/>
  <c r="W1163" i="3"/>
  <c r="V1163" i="3"/>
  <c r="U1163" i="3"/>
  <c r="T1163" i="3"/>
  <c r="W1162" i="3"/>
  <c r="V1162" i="3"/>
  <c r="U1162" i="3"/>
  <c r="T1162" i="3"/>
  <c r="W1161" i="3"/>
  <c r="V1161" i="3"/>
  <c r="U1161" i="3"/>
  <c r="T1161" i="3"/>
  <c r="W1160" i="3"/>
  <c r="V1160" i="3"/>
  <c r="U1160" i="3"/>
  <c r="T1160" i="3"/>
  <c r="W1159" i="3"/>
  <c r="V1159" i="3"/>
  <c r="U1159" i="3"/>
  <c r="T1159" i="3"/>
  <c r="W1158" i="3"/>
  <c r="V1158" i="3"/>
  <c r="U1158" i="3"/>
  <c r="T1158" i="3"/>
  <c r="W1157" i="3"/>
  <c r="V1157" i="3"/>
  <c r="U1157" i="3"/>
  <c r="T1157" i="3"/>
  <c r="W1156" i="3"/>
  <c r="V1156" i="3"/>
  <c r="U1156" i="3"/>
  <c r="T1156" i="3"/>
  <c r="W1155" i="3"/>
  <c r="V1155" i="3"/>
  <c r="U1155" i="3"/>
  <c r="T1155" i="3"/>
  <c r="W1154" i="3"/>
  <c r="V1154" i="3"/>
  <c r="U1154" i="3"/>
  <c r="T1154" i="3"/>
  <c r="W1153" i="3"/>
  <c r="V1153" i="3"/>
  <c r="U1153" i="3"/>
  <c r="T1153" i="3"/>
  <c r="W1152" i="3"/>
  <c r="V1152" i="3"/>
  <c r="U1152" i="3"/>
  <c r="T1152" i="3"/>
  <c r="W1151" i="3"/>
  <c r="V1151" i="3"/>
  <c r="U1151" i="3"/>
  <c r="T1151" i="3"/>
  <c r="W1150" i="3"/>
  <c r="V1150" i="3"/>
  <c r="U1150" i="3"/>
  <c r="T1150" i="3"/>
  <c r="W1149" i="3"/>
  <c r="V1149" i="3"/>
  <c r="U1149" i="3"/>
  <c r="T1149" i="3"/>
  <c r="W1148" i="3"/>
  <c r="V1148" i="3"/>
  <c r="U1148" i="3"/>
  <c r="T1148" i="3"/>
  <c r="W1147" i="3"/>
  <c r="V1147" i="3"/>
  <c r="U1147" i="3"/>
  <c r="T1147" i="3"/>
  <c r="W1146" i="3"/>
  <c r="V1146" i="3"/>
  <c r="U1146" i="3"/>
  <c r="T1146" i="3"/>
  <c r="W1145" i="3"/>
  <c r="V1145" i="3"/>
  <c r="U1145" i="3"/>
  <c r="T1145" i="3"/>
  <c r="W1144" i="3"/>
  <c r="V1144" i="3"/>
  <c r="U1144" i="3"/>
  <c r="T1144" i="3"/>
  <c r="W1143" i="3"/>
  <c r="V1143" i="3"/>
  <c r="U1143" i="3"/>
  <c r="T1143" i="3"/>
  <c r="W1142" i="3"/>
  <c r="V1142" i="3"/>
  <c r="U1142" i="3"/>
  <c r="T1142" i="3"/>
  <c r="W1141" i="3"/>
  <c r="V1141" i="3"/>
  <c r="U1141" i="3"/>
  <c r="T1141" i="3"/>
  <c r="W1140" i="3"/>
  <c r="V1140" i="3"/>
  <c r="U1140" i="3"/>
  <c r="T1140" i="3"/>
  <c r="W1139" i="3"/>
  <c r="V1139" i="3"/>
  <c r="U1139" i="3"/>
  <c r="T1139" i="3"/>
  <c r="W1138" i="3"/>
  <c r="V1138" i="3"/>
  <c r="U1138" i="3"/>
  <c r="T1138" i="3"/>
  <c r="W1137" i="3"/>
  <c r="V1137" i="3"/>
  <c r="U1137" i="3"/>
  <c r="T1137" i="3"/>
  <c r="W1136" i="3"/>
  <c r="V1136" i="3"/>
  <c r="U1136" i="3"/>
  <c r="T1136" i="3"/>
  <c r="W1135" i="3"/>
  <c r="V1135" i="3"/>
  <c r="U1135" i="3"/>
  <c r="T1135" i="3"/>
  <c r="W1134" i="3"/>
  <c r="V1134" i="3"/>
  <c r="U1134" i="3"/>
  <c r="T1134" i="3"/>
  <c r="W1133" i="3"/>
  <c r="V1133" i="3"/>
  <c r="U1133" i="3"/>
  <c r="T1133" i="3"/>
  <c r="W1132" i="3"/>
  <c r="V1132" i="3"/>
  <c r="U1132" i="3"/>
  <c r="T1132" i="3"/>
  <c r="W1131" i="3"/>
  <c r="V1131" i="3"/>
  <c r="U1131" i="3"/>
  <c r="T1131" i="3"/>
  <c r="W1130" i="3"/>
  <c r="V1130" i="3"/>
  <c r="U1130" i="3"/>
  <c r="T1130" i="3"/>
  <c r="W1129" i="3"/>
  <c r="V1129" i="3"/>
  <c r="U1129" i="3"/>
  <c r="T1129" i="3"/>
  <c r="W1128" i="3"/>
  <c r="V1128" i="3"/>
  <c r="U1128" i="3"/>
  <c r="T1128" i="3"/>
  <c r="W1127" i="3"/>
  <c r="V1127" i="3"/>
  <c r="U1127" i="3"/>
  <c r="T1127" i="3"/>
  <c r="W1126" i="3"/>
  <c r="V1126" i="3"/>
  <c r="U1126" i="3"/>
  <c r="T1126" i="3"/>
  <c r="W1125" i="3"/>
  <c r="V1125" i="3"/>
  <c r="U1125" i="3"/>
  <c r="T1125" i="3"/>
  <c r="W1124" i="3"/>
  <c r="V1124" i="3"/>
  <c r="U1124" i="3"/>
  <c r="T1124" i="3"/>
  <c r="W1123" i="3"/>
  <c r="V1123" i="3"/>
  <c r="U1123" i="3"/>
  <c r="T1123" i="3"/>
  <c r="W1122" i="3"/>
  <c r="V1122" i="3"/>
  <c r="U1122" i="3"/>
  <c r="T1122" i="3"/>
  <c r="W1121" i="3"/>
  <c r="V1121" i="3"/>
  <c r="U1121" i="3"/>
  <c r="T1121" i="3"/>
  <c r="W1120" i="3"/>
  <c r="V1120" i="3"/>
  <c r="U1120" i="3"/>
  <c r="T1120" i="3"/>
  <c r="W1119" i="3"/>
  <c r="V1119" i="3"/>
  <c r="U1119" i="3"/>
  <c r="T1119" i="3"/>
  <c r="W1118" i="3"/>
  <c r="V1118" i="3"/>
  <c r="U1118" i="3"/>
  <c r="T1118" i="3"/>
  <c r="W1117" i="3"/>
  <c r="V1117" i="3"/>
  <c r="U1117" i="3"/>
  <c r="T1117" i="3"/>
  <c r="W1116" i="3"/>
  <c r="V1116" i="3"/>
  <c r="U1116" i="3"/>
  <c r="T1116" i="3"/>
  <c r="W1115" i="3"/>
  <c r="V1115" i="3"/>
  <c r="U1115" i="3"/>
  <c r="T1115" i="3"/>
  <c r="W1114" i="3"/>
  <c r="V1114" i="3"/>
  <c r="U1114" i="3"/>
  <c r="T1114" i="3"/>
  <c r="W1113" i="3"/>
  <c r="V1113" i="3"/>
  <c r="U1113" i="3"/>
  <c r="T1113" i="3"/>
  <c r="W1112" i="3"/>
  <c r="V1112" i="3"/>
  <c r="U1112" i="3"/>
  <c r="T1112" i="3"/>
  <c r="W1111" i="3"/>
  <c r="V1111" i="3"/>
  <c r="U1111" i="3"/>
  <c r="T1111" i="3"/>
  <c r="W1110" i="3"/>
  <c r="V1110" i="3"/>
  <c r="U1110" i="3"/>
  <c r="T1110" i="3"/>
  <c r="W1109" i="3"/>
  <c r="V1109" i="3"/>
  <c r="U1109" i="3"/>
  <c r="T1109" i="3"/>
  <c r="W1108" i="3"/>
  <c r="V1108" i="3"/>
  <c r="U1108" i="3"/>
  <c r="T1108" i="3"/>
  <c r="W1107" i="3"/>
  <c r="V1107" i="3"/>
  <c r="U1107" i="3"/>
  <c r="T1107" i="3"/>
  <c r="W1106" i="3"/>
  <c r="V1106" i="3"/>
  <c r="U1106" i="3"/>
  <c r="T1106" i="3"/>
  <c r="W1105" i="3"/>
  <c r="V1105" i="3"/>
  <c r="U1105" i="3"/>
  <c r="T1105" i="3"/>
  <c r="W1104" i="3"/>
  <c r="V1104" i="3"/>
  <c r="U1104" i="3"/>
  <c r="T1104" i="3"/>
  <c r="W1103" i="3"/>
  <c r="V1103" i="3"/>
  <c r="U1103" i="3"/>
  <c r="T1103" i="3"/>
  <c r="W1102" i="3"/>
  <c r="V1102" i="3"/>
  <c r="U1102" i="3"/>
  <c r="T1102" i="3"/>
  <c r="W1101" i="3"/>
  <c r="V1101" i="3"/>
  <c r="U1101" i="3"/>
  <c r="T1101" i="3"/>
  <c r="W1100" i="3"/>
  <c r="V1100" i="3"/>
  <c r="U1100" i="3"/>
  <c r="T1100" i="3"/>
  <c r="W1099" i="3"/>
  <c r="V1099" i="3"/>
  <c r="U1099" i="3"/>
  <c r="T1099" i="3"/>
  <c r="W1098" i="3"/>
  <c r="V1098" i="3"/>
  <c r="U1098" i="3"/>
  <c r="T1098" i="3"/>
  <c r="W1097" i="3"/>
  <c r="V1097" i="3"/>
  <c r="U1097" i="3"/>
  <c r="T1097" i="3"/>
  <c r="W1096" i="3"/>
  <c r="V1096" i="3"/>
  <c r="U1096" i="3"/>
  <c r="T1096" i="3"/>
  <c r="W1095" i="3"/>
  <c r="V1095" i="3"/>
  <c r="U1095" i="3"/>
  <c r="T1095" i="3"/>
  <c r="W1094" i="3"/>
  <c r="V1094" i="3"/>
  <c r="U1094" i="3"/>
  <c r="T1094" i="3"/>
  <c r="W1093" i="3"/>
  <c r="V1093" i="3"/>
  <c r="U1093" i="3"/>
  <c r="T1093" i="3"/>
  <c r="W1092" i="3"/>
  <c r="V1092" i="3"/>
  <c r="U1092" i="3"/>
  <c r="T1092" i="3"/>
  <c r="W1091" i="3"/>
  <c r="V1091" i="3"/>
  <c r="U1091" i="3"/>
  <c r="T1091" i="3"/>
  <c r="W1090" i="3"/>
  <c r="V1090" i="3"/>
  <c r="U1090" i="3"/>
  <c r="T1090" i="3"/>
  <c r="W1089" i="3"/>
  <c r="V1089" i="3"/>
  <c r="U1089" i="3"/>
  <c r="T1089" i="3"/>
  <c r="W1088" i="3"/>
  <c r="V1088" i="3"/>
  <c r="U1088" i="3"/>
  <c r="T1088" i="3"/>
  <c r="W1087" i="3"/>
  <c r="V1087" i="3"/>
  <c r="U1087" i="3"/>
  <c r="T1087" i="3"/>
  <c r="W1086" i="3"/>
  <c r="V1086" i="3"/>
  <c r="U1086" i="3"/>
  <c r="T1086" i="3"/>
  <c r="W1085" i="3"/>
  <c r="V1085" i="3"/>
  <c r="U1085" i="3"/>
  <c r="T1085" i="3"/>
  <c r="W1084" i="3"/>
  <c r="V1084" i="3"/>
  <c r="U1084" i="3"/>
  <c r="T1084" i="3"/>
  <c r="W1083" i="3"/>
  <c r="V1083" i="3"/>
  <c r="U1083" i="3"/>
  <c r="T1083" i="3"/>
  <c r="W1082" i="3"/>
  <c r="V1082" i="3"/>
  <c r="U1082" i="3"/>
  <c r="T1082" i="3"/>
  <c r="W1081" i="3"/>
  <c r="V1081" i="3"/>
  <c r="U1081" i="3"/>
  <c r="T1081" i="3"/>
  <c r="W1080" i="3"/>
  <c r="V1080" i="3"/>
  <c r="U1080" i="3"/>
  <c r="T1080" i="3"/>
  <c r="W1079" i="3"/>
  <c r="V1079" i="3"/>
  <c r="U1079" i="3"/>
  <c r="T1079" i="3"/>
  <c r="W1078" i="3"/>
  <c r="V1078" i="3"/>
  <c r="U1078" i="3"/>
  <c r="T1078" i="3"/>
  <c r="W1077" i="3"/>
  <c r="V1077" i="3"/>
  <c r="U1077" i="3"/>
  <c r="T1077" i="3"/>
  <c r="W1076" i="3"/>
  <c r="V1076" i="3"/>
  <c r="U1076" i="3"/>
  <c r="T1076" i="3"/>
  <c r="W1075" i="3"/>
  <c r="V1075" i="3"/>
  <c r="U1075" i="3"/>
  <c r="T1075" i="3"/>
  <c r="W1074" i="3"/>
  <c r="V1074" i="3"/>
  <c r="U1074" i="3"/>
  <c r="T1074" i="3"/>
  <c r="W1073" i="3"/>
  <c r="V1073" i="3"/>
  <c r="U1073" i="3"/>
  <c r="T1073" i="3"/>
  <c r="W1072" i="3"/>
  <c r="V1072" i="3"/>
  <c r="U1072" i="3"/>
  <c r="T1072" i="3"/>
  <c r="W1071" i="3"/>
  <c r="V1071" i="3"/>
  <c r="U1071" i="3"/>
  <c r="T1071" i="3"/>
  <c r="W1070" i="3"/>
  <c r="V1070" i="3"/>
  <c r="U1070" i="3"/>
  <c r="T1070" i="3"/>
  <c r="W1069" i="3"/>
  <c r="V1069" i="3"/>
  <c r="U1069" i="3"/>
  <c r="T1069" i="3"/>
  <c r="W1068" i="3"/>
  <c r="V1068" i="3"/>
  <c r="U1068" i="3"/>
  <c r="T1068" i="3"/>
  <c r="W1067" i="3"/>
  <c r="V1067" i="3"/>
  <c r="U1067" i="3"/>
  <c r="T1067" i="3"/>
  <c r="W1066" i="3"/>
  <c r="V1066" i="3"/>
  <c r="U1066" i="3"/>
  <c r="T1066" i="3"/>
  <c r="W1065" i="3"/>
  <c r="V1065" i="3"/>
  <c r="U1065" i="3"/>
  <c r="T1065" i="3"/>
  <c r="W1064" i="3"/>
  <c r="V1064" i="3"/>
  <c r="U1064" i="3"/>
  <c r="T1064" i="3"/>
  <c r="W1063" i="3"/>
  <c r="V1063" i="3"/>
  <c r="U1063" i="3"/>
  <c r="T1063" i="3"/>
  <c r="W1062" i="3"/>
  <c r="V1062" i="3"/>
  <c r="U1062" i="3"/>
  <c r="T1062" i="3"/>
  <c r="W1061" i="3"/>
  <c r="V1061" i="3"/>
  <c r="U1061" i="3"/>
  <c r="T1061" i="3"/>
  <c r="W1060" i="3"/>
  <c r="V1060" i="3"/>
  <c r="U1060" i="3"/>
  <c r="T1060" i="3"/>
  <c r="W1059" i="3"/>
  <c r="V1059" i="3"/>
  <c r="U1059" i="3"/>
  <c r="T1059" i="3"/>
  <c r="W1058" i="3"/>
  <c r="V1058" i="3"/>
  <c r="U1058" i="3"/>
  <c r="T1058" i="3"/>
  <c r="W1057" i="3"/>
  <c r="V1057" i="3"/>
  <c r="U1057" i="3"/>
  <c r="T1057" i="3"/>
  <c r="W1056" i="3"/>
  <c r="V1056" i="3"/>
  <c r="U1056" i="3"/>
  <c r="T1056" i="3"/>
  <c r="W1055" i="3"/>
  <c r="V1055" i="3"/>
  <c r="U1055" i="3"/>
  <c r="T1055" i="3"/>
  <c r="W1054" i="3"/>
  <c r="V1054" i="3"/>
  <c r="U1054" i="3"/>
  <c r="T1054" i="3"/>
  <c r="W1053" i="3"/>
  <c r="V1053" i="3"/>
  <c r="U1053" i="3"/>
  <c r="T1053" i="3"/>
  <c r="W1052" i="3"/>
  <c r="V1052" i="3"/>
  <c r="U1052" i="3"/>
  <c r="T1052" i="3"/>
  <c r="W1051" i="3"/>
  <c r="V1051" i="3"/>
  <c r="U1051" i="3"/>
  <c r="T1051" i="3"/>
  <c r="W1050" i="3"/>
  <c r="V1050" i="3"/>
  <c r="U1050" i="3"/>
  <c r="T1050" i="3"/>
  <c r="W1049" i="3"/>
  <c r="V1049" i="3"/>
  <c r="U1049" i="3"/>
  <c r="T1049" i="3"/>
  <c r="W1048" i="3"/>
  <c r="V1048" i="3"/>
  <c r="U1048" i="3"/>
  <c r="T1048" i="3"/>
  <c r="W1047" i="3"/>
  <c r="V1047" i="3"/>
  <c r="U1047" i="3"/>
  <c r="T1047" i="3"/>
  <c r="W1046" i="3"/>
  <c r="V1046" i="3"/>
  <c r="U1046" i="3"/>
  <c r="T1046" i="3"/>
  <c r="W1045" i="3"/>
  <c r="V1045" i="3"/>
  <c r="U1045" i="3"/>
  <c r="T1045" i="3"/>
  <c r="W1044" i="3"/>
  <c r="V1044" i="3"/>
  <c r="U1044" i="3"/>
  <c r="T1044" i="3"/>
  <c r="W1043" i="3"/>
  <c r="V1043" i="3"/>
  <c r="U1043" i="3"/>
  <c r="T1043" i="3"/>
  <c r="W1042" i="3"/>
  <c r="V1042" i="3"/>
  <c r="U1042" i="3"/>
  <c r="T1042" i="3"/>
  <c r="W1041" i="3"/>
  <c r="V1041" i="3"/>
  <c r="U1041" i="3"/>
  <c r="T1041" i="3"/>
  <c r="W1040" i="3"/>
  <c r="V1040" i="3"/>
  <c r="U1040" i="3"/>
  <c r="T1040" i="3"/>
  <c r="W1039" i="3"/>
  <c r="V1039" i="3"/>
  <c r="U1039" i="3"/>
  <c r="T1039" i="3"/>
  <c r="W1038" i="3"/>
  <c r="V1038" i="3"/>
  <c r="U1038" i="3"/>
  <c r="T1038" i="3"/>
  <c r="W1037" i="3"/>
  <c r="V1037" i="3"/>
  <c r="U1037" i="3"/>
  <c r="T1037" i="3"/>
  <c r="W1036" i="3"/>
  <c r="V1036" i="3"/>
  <c r="U1036" i="3"/>
  <c r="T1036" i="3"/>
  <c r="W1035" i="3"/>
  <c r="V1035" i="3"/>
  <c r="U1035" i="3"/>
  <c r="T1035" i="3"/>
  <c r="W1034" i="3"/>
  <c r="V1034" i="3"/>
  <c r="U1034" i="3"/>
  <c r="T1034" i="3"/>
  <c r="W1033" i="3"/>
  <c r="V1033" i="3"/>
  <c r="U1033" i="3"/>
  <c r="T1033" i="3"/>
  <c r="W1032" i="3"/>
  <c r="V1032" i="3"/>
  <c r="U1032" i="3"/>
  <c r="T1032" i="3"/>
  <c r="W1031" i="3"/>
  <c r="V1031" i="3"/>
  <c r="U1031" i="3"/>
  <c r="T1031" i="3"/>
  <c r="W1030" i="3"/>
  <c r="V1030" i="3"/>
  <c r="U1030" i="3"/>
  <c r="T1030" i="3"/>
  <c r="W1029" i="3"/>
  <c r="V1029" i="3"/>
  <c r="U1029" i="3"/>
  <c r="T1029" i="3"/>
  <c r="W1028" i="3"/>
  <c r="V1028" i="3"/>
  <c r="U1028" i="3"/>
  <c r="T1028" i="3"/>
  <c r="W1027" i="3"/>
  <c r="V1027" i="3"/>
  <c r="U1027" i="3"/>
  <c r="T1027" i="3"/>
  <c r="W1026" i="3"/>
  <c r="V1026" i="3"/>
  <c r="U1026" i="3"/>
  <c r="T1026" i="3"/>
  <c r="W1025" i="3"/>
  <c r="V1025" i="3"/>
  <c r="U1025" i="3"/>
  <c r="T1025" i="3"/>
  <c r="W1024" i="3"/>
  <c r="V1024" i="3"/>
  <c r="U1024" i="3"/>
  <c r="T1024" i="3"/>
  <c r="W1023" i="3"/>
  <c r="V1023" i="3"/>
  <c r="U1023" i="3"/>
  <c r="T1023" i="3"/>
  <c r="W1022" i="3"/>
  <c r="V1022" i="3"/>
  <c r="U1022" i="3"/>
  <c r="T1022" i="3"/>
  <c r="W1021" i="3"/>
  <c r="V1021" i="3"/>
  <c r="U1021" i="3"/>
  <c r="T1021" i="3"/>
  <c r="W1020" i="3"/>
  <c r="V1020" i="3"/>
  <c r="U1020" i="3"/>
  <c r="T1020" i="3"/>
  <c r="W1019" i="3"/>
  <c r="V1019" i="3"/>
  <c r="U1019" i="3"/>
  <c r="T1019" i="3"/>
  <c r="W1018" i="3"/>
  <c r="V1018" i="3"/>
  <c r="U1018" i="3"/>
  <c r="T1018" i="3"/>
  <c r="W1017" i="3"/>
  <c r="V1017" i="3"/>
  <c r="U1017" i="3"/>
  <c r="T1017" i="3"/>
  <c r="W1016" i="3"/>
  <c r="V1016" i="3"/>
  <c r="U1016" i="3"/>
  <c r="T1016" i="3"/>
  <c r="W1015" i="3"/>
  <c r="V1015" i="3"/>
  <c r="U1015" i="3"/>
  <c r="T1015" i="3"/>
  <c r="W1014" i="3"/>
  <c r="V1014" i="3"/>
  <c r="U1014" i="3"/>
  <c r="T1014" i="3"/>
  <c r="W1013" i="3"/>
  <c r="V1013" i="3"/>
  <c r="U1013" i="3"/>
  <c r="T1013" i="3"/>
  <c r="W1012" i="3"/>
  <c r="V1012" i="3"/>
  <c r="U1012" i="3"/>
  <c r="T1012" i="3"/>
  <c r="W1011" i="3"/>
  <c r="V1011" i="3"/>
  <c r="U1011" i="3"/>
  <c r="T1011" i="3"/>
  <c r="W1010" i="3"/>
  <c r="V1010" i="3"/>
  <c r="U1010" i="3"/>
  <c r="T1010" i="3"/>
  <c r="W1009" i="3"/>
  <c r="V1009" i="3"/>
  <c r="U1009" i="3"/>
  <c r="T1009" i="3"/>
  <c r="W1008" i="3"/>
  <c r="V1008" i="3"/>
  <c r="U1008" i="3"/>
  <c r="T1008" i="3"/>
  <c r="W1007" i="3"/>
  <c r="V1007" i="3"/>
  <c r="U1007" i="3"/>
  <c r="T1007" i="3"/>
  <c r="W1006" i="3"/>
  <c r="V1006" i="3"/>
  <c r="U1006" i="3"/>
  <c r="T1006" i="3"/>
  <c r="W1005" i="3"/>
  <c r="V1005" i="3"/>
  <c r="U1005" i="3"/>
  <c r="T1005" i="3"/>
  <c r="W1004" i="3"/>
  <c r="V1004" i="3"/>
  <c r="U1004" i="3"/>
  <c r="T1004" i="3"/>
  <c r="W1003" i="3"/>
  <c r="V1003" i="3"/>
  <c r="U1003" i="3"/>
  <c r="T1003" i="3"/>
  <c r="W1002" i="3"/>
  <c r="V1002" i="3"/>
  <c r="U1002" i="3"/>
  <c r="T1002" i="3"/>
  <c r="W1001" i="3"/>
  <c r="V1001" i="3"/>
  <c r="U1001" i="3"/>
  <c r="T1001" i="3"/>
  <c r="W1000" i="3"/>
  <c r="V1000" i="3"/>
  <c r="U1000" i="3"/>
  <c r="T1000" i="3"/>
  <c r="W999" i="3"/>
  <c r="V999" i="3"/>
  <c r="U999" i="3"/>
  <c r="T999" i="3"/>
  <c r="W998" i="3"/>
  <c r="V998" i="3"/>
  <c r="U998" i="3"/>
  <c r="T998" i="3"/>
  <c r="W997" i="3"/>
  <c r="V997" i="3"/>
  <c r="U997" i="3"/>
  <c r="T997" i="3"/>
  <c r="W996" i="3"/>
  <c r="V996" i="3"/>
  <c r="U996" i="3"/>
  <c r="T996" i="3"/>
  <c r="W995" i="3"/>
  <c r="V995" i="3"/>
  <c r="U995" i="3"/>
  <c r="T995" i="3"/>
  <c r="W994" i="3"/>
  <c r="V994" i="3"/>
  <c r="U994" i="3"/>
  <c r="T994" i="3"/>
  <c r="W993" i="3"/>
  <c r="V993" i="3"/>
  <c r="U993" i="3"/>
  <c r="T993" i="3"/>
  <c r="W992" i="3"/>
  <c r="V992" i="3"/>
  <c r="U992" i="3"/>
  <c r="T992" i="3"/>
  <c r="W991" i="3"/>
  <c r="V991" i="3"/>
  <c r="U991" i="3"/>
  <c r="T991" i="3"/>
  <c r="W990" i="3"/>
  <c r="V990" i="3"/>
  <c r="U990" i="3"/>
  <c r="T990" i="3"/>
  <c r="W989" i="3"/>
  <c r="V989" i="3"/>
  <c r="U989" i="3"/>
  <c r="T989" i="3"/>
  <c r="W988" i="3"/>
  <c r="V988" i="3"/>
  <c r="U988" i="3"/>
  <c r="T988" i="3"/>
  <c r="W987" i="3"/>
  <c r="V987" i="3"/>
  <c r="U987" i="3"/>
  <c r="T987" i="3"/>
  <c r="W986" i="3"/>
  <c r="V986" i="3"/>
  <c r="U986" i="3"/>
  <c r="T986" i="3"/>
  <c r="W985" i="3"/>
  <c r="V985" i="3"/>
  <c r="U985" i="3"/>
  <c r="T985" i="3"/>
  <c r="W984" i="3"/>
  <c r="V984" i="3"/>
  <c r="U984" i="3"/>
  <c r="T984" i="3"/>
  <c r="W983" i="3"/>
  <c r="V983" i="3"/>
  <c r="U983" i="3"/>
  <c r="T983" i="3"/>
  <c r="W982" i="3"/>
  <c r="V982" i="3"/>
  <c r="U982" i="3"/>
  <c r="T982" i="3"/>
  <c r="W981" i="3"/>
  <c r="V981" i="3"/>
  <c r="U981" i="3"/>
  <c r="T981" i="3"/>
  <c r="W980" i="3"/>
  <c r="V980" i="3"/>
  <c r="U980" i="3"/>
  <c r="T980" i="3"/>
  <c r="W979" i="3"/>
  <c r="V979" i="3"/>
  <c r="U979" i="3"/>
  <c r="T979" i="3"/>
  <c r="W978" i="3"/>
  <c r="V978" i="3"/>
  <c r="U978" i="3"/>
  <c r="T978" i="3"/>
  <c r="W977" i="3"/>
  <c r="V977" i="3"/>
  <c r="U977" i="3"/>
  <c r="T977" i="3"/>
  <c r="W976" i="3"/>
  <c r="V976" i="3"/>
  <c r="U976" i="3"/>
  <c r="T976" i="3"/>
  <c r="W975" i="3"/>
  <c r="V975" i="3"/>
  <c r="U975" i="3"/>
  <c r="T975" i="3"/>
  <c r="W974" i="3"/>
  <c r="V974" i="3"/>
  <c r="U974" i="3"/>
  <c r="T974" i="3"/>
  <c r="W973" i="3"/>
  <c r="V973" i="3"/>
  <c r="U973" i="3"/>
  <c r="T973" i="3"/>
  <c r="W972" i="3"/>
  <c r="V972" i="3"/>
  <c r="U972" i="3"/>
  <c r="T972" i="3"/>
  <c r="W971" i="3"/>
  <c r="V971" i="3"/>
  <c r="U971" i="3"/>
  <c r="T971" i="3"/>
  <c r="W970" i="3"/>
  <c r="V970" i="3"/>
  <c r="U970" i="3"/>
  <c r="T970" i="3"/>
  <c r="W969" i="3"/>
  <c r="V969" i="3"/>
  <c r="U969" i="3"/>
  <c r="T969" i="3"/>
  <c r="W968" i="3"/>
  <c r="V968" i="3"/>
  <c r="U968" i="3"/>
  <c r="T968" i="3"/>
  <c r="W967" i="3"/>
  <c r="V967" i="3"/>
  <c r="U967" i="3"/>
  <c r="T967" i="3"/>
  <c r="W966" i="3"/>
  <c r="V966" i="3"/>
  <c r="U966" i="3"/>
  <c r="T966" i="3"/>
  <c r="W965" i="3"/>
  <c r="V965" i="3"/>
  <c r="U965" i="3"/>
  <c r="T965" i="3"/>
  <c r="W964" i="3"/>
  <c r="V964" i="3"/>
  <c r="U964" i="3"/>
  <c r="T964" i="3"/>
  <c r="W963" i="3"/>
  <c r="V963" i="3"/>
  <c r="U963" i="3"/>
  <c r="T963" i="3"/>
  <c r="W962" i="3"/>
  <c r="V962" i="3"/>
  <c r="U962" i="3"/>
  <c r="T962" i="3"/>
  <c r="W961" i="3"/>
  <c r="V961" i="3"/>
  <c r="U961" i="3"/>
  <c r="T961" i="3"/>
  <c r="W960" i="3"/>
  <c r="V960" i="3"/>
  <c r="U960" i="3"/>
  <c r="T960" i="3"/>
  <c r="W959" i="3"/>
  <c r="V959" i="3"/>
  <c r="U959" i="3"/>
  <c r="T959" i="3"/>
  <c r="W958" i="3"/>
  <c r="V958" i="3"/>
  <c r="U958" i="3"/>
  <c r="T958" i="3"/>
  <c r="W957" i="3"/>
  <c r="V957" i="3"/>
  <c r="U957" i="3"/>
  <c r="T957" i="3"/>
  <c r="W956" i="3"/>
  <c r="V956" i="3"/>
  <c r="U956" i="3"/>
  <c r="T956" i="3"/>
  <c r="W955" i="3"/>
  <c r="V955" i="3"/>
  <c r="U955" i="3"/>
  <c r="T955" i="3"/>
  <c r="W954" i="3"/>
  <c r="V954" i="3"/>
  <c r="U954" i="3"/>
  <c r="T954" i="3"/>
  <c r="W953" i="3"/>
  <c r="V953" i="3"/>
  <c r="U953" i="3"/>
  <c r="T953" i="3"/>
  <c r="W952" i="3"/>
  <c r="V952" i="3"/>
  <c r="U952" i="3"/>
  <c r="T952" i="3"/>
  <c r="W951" i="3"/>
  <c r="V951" i="3"/>
  <c r="U951" i="3"/>
  <c r="T951" i="3"/>
  <c r="W950" i="3"/>
  <c r="V950" i="3"/>
  <c r="U950" i="3"/>
  <c r="T950" i="3"/>
  <c r="W949" i="3"/>
  <c r="V949" i="3"/>
  <c r="U949" i="3"/>
  <c r="T949" i="3"/>
  <c r="W948" i="3"/>
  <c r="V948" i="3"/>
  <c r="U948" i="3"/>
  <c r="T948" i="3"/>
  <c r="W947" i="3"/>
  <c r="V947" i="3"/>
  <c r="U947" i="3"/>
  <c r="T947" i="3"/>
  <c r="W946" i="3"/>
  <c r="V946" i="3"/>
  <c r="U946" i="3"/>
  <c r="T946" i="3"/>
  <c r="W945" i="3"/>
  <c r="V945" i="3"/>
  <c r="U945" i="3"/>
  <c r="T945" i="3"/>
  <c r="W944" i="3"/>
  <c r="V944" i="3"/>
  <c r="U944" i="3"/>
  <c r="T944" i="3"/>
  <c r="W943" i="3"/>
  <c r="V943" i="3"/>
  <c r="U943" i="3"/>
  <c r="T943" i="3"/>
  <c r="W942" i="3"/>
  <c r="V942" i="3"/>
  <c r="U942" i="3"/>
  <c r="T942" i="3"/>
  <c r="W941" i="3"/>
  <c r="V941" i="3"/>
  <c r="U941" i="3"/>
  <c r="T941" i="3"/>
  <c r="W940" i="3"/>
  <c r="V940" i="3"/>
  <c r="U940" i="3"/>
  <c r="T940" i="3"/>
  <c r="W939" i="3"/>
  <c r="V939" i="3"/>
  <c r="U939" i="3"/>
  <c r="T939" i="3"/>
  <c r="W938" i="3"/>
  <c r="V938" i="3"/>
  <c r="U938" i="3"/>
  <c r="T938" i="3"/>
  <c r="W937" i="3"/>
  <c r="V937" i="3"/>
  <c r="U937" i="3"/>
  <c r="T937" i="3"/>
  <c r="W936" i="3"/>
  <c r="V936" i="3"/>
  <c r="U936" i="3"/>
  <c r="T936" i="3"/>
  <c r="W935" i="3"/>
  <c r="V935" i="3"/>
  <c r="U935" i="3"/>
  <c r="T935" i="3"/>
  <c r="W934" i="3"/>
  <c r="V934" i="3"/>
  <c r="U934" i="3"/>
  <c r="T934" i="3"/>
  <c r="W933" i="3"/>
  <c r="V933" i="3"/>
  <c r="U933" i="3"/>
  <c r="T933" i="3"/>
  <c r="W932" i="3"/>
  <c r="V932" i="3"/>
  <c r="U932" i="3"/>
  <c r="T932" i="3"/>
  <c r="W931" i="3"/>
  <c r="V931" i="3"/>
  <c r="U931" i="3"/>
  <c r="T931" i="3"/>
  <c r="W930" i="3"/>
  <c r="V930" i="3"/>
  <c r="U930" i="3"/>
  <c r="T930" i="3"/>
  <c r="W929" i="3"/>
  <c r="V929" i="3"/>
  <c r="U929" i="3"/>
  <c r="T929" i="3"/>
  <c r="W928" i="3"/>
  <c r="V928" i="3"/>
  <c r="U928" i="3"/>
  <c r="T928" i="3"/>
  <c r="W927" i="3"/>
  <c r="V927" i="3"/>
  <c r="U927" i="3"/>
  <c r="T927" i="3"/>
  <c r="W926" i="3"/>
  <c r="V926" i="3"/>
  <c r="U926" i="3"/>
  <c r="T926" i="3"/>
  <c r="W925" i="3"/>
  <c r="V925" i="3"/>
  <c r="U925" i="3"/>
  <c r="T925" i="3"/>
  <c r="W924" i="3"/>
  <c r="V924" i="3"/>
  <c r="U924" i="3"/>
  <c r="T924" i="3"/>
  <c r="W923" i="3"/>
  <c r="V923" i="3"/>
  <c r="U923" i="3"/>
  <c r="T923" i="3"/>
  <c r="W922" i="3"/>
  <c r="V922" i="3"/>
  <c r="U922" i="3"/>
  <c r="T922" i="3"/>
  <c r="W921" i="3"/>
  <c r="V921" i="3"/>
  <c r="U921" i="3"/>
  <c r="T921" i="3"/>
  <c r="W920" i="3"/>
  <c r="V920" i="3"/>
  <c r="U920" i="3"/>
  <c r="T920" i="3"/>
  <c r="W919" i="3"/>
  <c r="V919" i="3"/>
  <c r="U919" i="3"/>
  <c r="T919" i="3"/>
  <c r="W918" i="3"/>
  <c r="V918" i="3"/>
  <c r="U918" i="3"/>
  <c r="T918" i="3"/>
  <c r="W917" i="3"/>
  <c r="V917" i="3"/>
  <c r="U917" i="3"/>
  <c r="T917" i="3"/>
  <c r="W916" i="3"/>
  <c r="V916" i="3"/>
  <c r="U916" i="3"/>
  <c r="T916" i="3"/>
  <c r="W915" i="3"/>
  <c r="V915" i="3"/>
  <c r="U915" i="3"/>
  <c r="T915" i="3"/>
  <c r="W914" i="3"/>
  <c r="V914" i="3"/>
  <c r="U914" i="3"/>
  <c r="T914" i="3"/>
  <c r="W913" i="3"/>
  <c r="V913" i="3"/>
  <c r="U913" i="3"/>
  <c r="T913" i="3"/>
  <c r="W912" i="3"/>
  <c r="V912" i="3"/>
  <c r="U912" i="3"/>
  <c r="T912" i="3"/>
  <c r="W911" i="3"/>
  <c r="V911" i="3"/>
  <c r="U911" i="3"/>
  <c r="T911" i="3"/>
  <c r="W910" i="3"/>
  <c r="V910" i="3"/>
  <c r="U910" i="3"/>
  <c r="T910" i="3"/>
  <c r="W909" i="3"/>
  <c r="V909" i="3"/>
  <c r="U909" i="3"/>
  <c r="T909" i="3"/>
  <c r="W908" i="3"/>
  <c r="V908" i="3"/>
  <c r="U908" i="3"/>
  <c r="T908" i="3"/>
  <c r="W907" i="3"/>
  <c r="V907" i="3"/>
  <c r="U907" i="3"/>
  <c r="T907" i="3"/>
  <c r="W906" i="3"/>
  <c r="V906" i="3"/>
  <c r="U906" i="3"/>
  <c r="T906" i="3"/>
  <c r="W905" i="3"/>
  <c r="V905" i="3"/>
  <c r="U905" i="3"/>
  <c r="T905" i="3"/>
  <c r="W904" i="3"/>
  <c r="V904" i="3"/>
  <c r="U904" i="3"/>
  <c r="T904" i="3"/>
  <c r="W903" i="3"/>
  <c r="V903" i="3"/>
  <c r="U903" i="3"/>
  <c r="T903" i="3"/>
  <c r="W902" i="3"/>
  <c r="V902" i="3"/>
  <c r="U902" i="3"/>
  <c r="T902" i="3"/>
  <c r="W901" i="3"/>
  <c r="V901" i="3"/>
  <c r="U901" i="3"/>
  <c r="T901" i="3"/>
  <c r="W900" i="3"/>
  <c r="V900" i="3"/>
  <c r="U900" i="3"/>
  <c r="T900" i="3"/>
  <c r="W899" i="3"/>
  <c r="V899" i="3"/>
  <c r="U899" i="3"/>
  <c r="T899" i="3"/>
  <c r="W898" i="3"/>
  <c r="V898" i="3"/>
  <c r="U898" i="3"/>
  <c r="T898" i="3"/>
  <c r="W897" i="3"/>
  <c r="V897" i="3"/>
  <c r="U897" i="3"/>
  <c r="T897" i="3"/>
  <c r="W896" i="3"/>
  <c r="V896" i="3"/>
  <c r="U896" i="3"/>
  <c r="T896" i="3"/>
  <c r="W895" i="3"/>
  <c r="V895" i="3"/>
  <c r="U895" i="3"/>
  <c r="T895" i="3"/>
  <c r="W894" i="3"/>
  <c r="V894" i="3"/>
  <c r="U894" i="3"/>
  <c r="T894" i="3"/>
  <c r="W893" i="3"/>
  <c r="V893" i="3"/>
  <c r="U893" i="3"/>
  <c r="T893" i="3"/>
  <c r="W892" i="3"/>
  <c r="V892" i="3"/>
  <c r="U892" i="3"/>
  <c r="T892" i="3"/>
  <c r="W891" i="3"/>
  <c r="V891" i="3"/>
  <c r="U891" i="3"/>
  <c r="T891" i="3"/>
  <c r="W890" i="3"/>
  <c r="V890" i="3"/>
  <c r="U890" i="3"/>
  <c r="T890" i="3"/>
  <c r="W889" i="3"/>
  <c r="V889" i="3"/>
  <c r="U889" i="3"/>
  <c r="T889" i="3"/>
  <c r="W888" i="3"/>
  <c r="V888" i="3"/>
  <c r="U888" i="3"/>
  <c r="T888" i="3"/>
  <c r="W887" i="3"/>
  <c r="V887" i="3"/>
  <c r="U887" i="3"/>
  <c r="T887" i="3"/>
  <c r="W886" i="3"/>
  <c r="V886" i="3"/>
  <c r="U886" i="3"/>
  <c r="T886" i="3"/>
  <c r="W885" i="3"/>
  <c r="V885" i="3"/>
  <c r="U885" i="3"/>
  <c r="T885" i="3"/>
  <c r="W884" i="3"/>
  <c r="V884" i="3"/>
  <c r="U884" i="3"/>
  <c r="T884" i="3"/>
  <c r="W883" i="3"/>
  <c r="V883" i="3"/>
  <c r="U883" i="3"/>
  <c r="T883" i="3"/>
  <c r="W882" i="3"/>
  <c r="V882" i="3"/>
  <c r="U882" i="3"/>
  <c r="T882" i="3"/>
  <c r="W881" i="3"/>
  <c r="V881" i="3"/>
  <c r="U881" i="3"/>
  <c r="T881" i="3"/>
  <c r="W880" i="3"/>
  <c r="V880" i="3"/>
  <c r="U880" i="3"/>
  <c r="T880" i="3"/>
  <c r="W879" i="3"/>
  <c r="V879" i="3"/>
  <c r="U879" i="3"/>
  <c r="T879" i="3"/>
  <c r="W878" i="3"/>
  <c r="V878" i="3"/>
  <c r="U878" i="3"/>
  <c r="T878" i="3"/>
  <c r="W877" i="3"/>
  <c r="V877" i="3"/>
  <c r="U877" i="3"/>
  <c r="T877" i="3"/>
  <c r="W876" i="3"/>
  <c r="V876" i="3"/>
  <c r="U876" i="3"/>
  <c r="T876" i="3"/>
  <c r="W875" i="3"/>
  <c r="V875" i="3"/>
  <c r="U875" i="3"/>
  <c r="T875" i="3"/>
  <c r="W874" i="3"/>
  <c r="V874" i="3"/>
  <c r="U874" i="3"/>
  <c r="T874" i="3"/>
  <c r="W873" i="3"/>
  <c r="V873" i="3"/>
  <c r="U873" i="3"/>
  <c r="T873" i="3"/>
  <c r="W872" i="3"/>
  <c r="V872" i="3"/>
  <c r="U872" i="3"/>
  <c r="T872" i="3"/>
  <c r="W871" i="3"/>
  <c r="V871" i="3"/>
  <c r="U871" i="3"/>
  <c r="T871" i="3"/>
  <c r="W870" i="3"/>
  <c r="V870" i="3"/>
  <c r="U870" i="3"/>
  <c r="T870" i="3"/>
  <c r="W869" i="3"/>
  <c r="V869" i="3"/>
  <c r="U869" i="3"/>
  <c r="T869" i="3"/>
  <c r="W868" i="3"/>
  <c r="V868" i="3"/>
  <c r="U868" i="3"/>
  <c r="T868" i="3"/>
  <c r="W867" i="3"/>
  <c r="V867" i="3"/>
  <c r="U867" i="3"/>
  <c r="T867" i="3"/>
  <c r="W866" i="3"/>
  <c r="V866" i="3"/>
  <c r="U866" i="3"/>
  <c r="T866" i="3"/>
  <c r="W865" i="3"/>
  <c r="V865" i="3"/>
  <c r="U865" i="3"/>
  <c r="T865" i="3"/>
  <c r="W864" i="3"/>
  <c r="V864" i="3"/>
  <c r="U864" i="3"/>
  <c r="T864" i="3"/>
  <c r="W863" i="3"/>
  <c r="V863" i="3"/>
  <c r="U863" i="3"/>
  <c r="T863" i="3"/>
  <c r="W862" i="3"/>
  <c r="V862" i="3"/>
  <c r="U862" i="3"/>
  <c r="T862" i="3"/>
  <c r="W861" i="3"/>
  <c r="V861" i="3"/>
  <c r="U861" i="3"/>
  <c r="T861" i="3"/>
  <c r="W860" i="3"/>
  <c r="V860" i="3"/>
  <c r="U860" i="3"/>
  <c r="T860" i="3"/>
  <c r="W859" i="3"/>
  <c r="V859" i="3"/>
  <c r="U859" i="3"/>
  <c r="T859" i="3"/>
  <c r="W858" i="3"/>
  <c r="V858" i="3"/>
  <c r="U858" i="3"/>
  <c r="T858" i="3"/>
  <c r="W857" i="3"/>
  <c r="V857" i="3"/>
  <c r="U857" i="3"/>
  <c r="T857" i="3"/>
  <c r="W856" i="3"/>
  <c r="V856" i="3"/>
  <c r="U856" i="3"/>
  <c r="T856" i="3"/>
  <c r="W855" i="3"/>
  <c r="V855" i="3"/>
  <c r="U855" i="3"/>
  <c r="T855" i="3"/>
  <c r="W854" i="3"/>
  <c r="V854" i="3"/>
  <c r="U854" i="3"/>
  <c r="T854" i="3"/>
  <c r="W853" i="3"/>
  <c r="V853" i="3"/>
  <c r="U853" i="3"/>
  <c r="T853" i="3"/>
  <c r="W852" i="3"/>
  <c r="V852" i="3"/>
  <c r="U852" i="3"/>
  <c r="T852" i="3"/>
  <c r="W851" i="3"/>
  <c r="V851" i="3"/>
  <c r="U851" i="3"/>
  <c r="T851" i="3"/>
  <c r="W850" i="3"/>
  <c r="V850" i="3"/>
  <c r="U850" i="3"/>
  <c r="T850" i="3"/>
  <c r="W849" i="3"/>
  <c r="V849" i="3"/>
  <c r="U849" i="3"/>
  <c r="T849" i="3"/>
  <c r="W848" i="3"/>
  <c r="V848" i="3"/>
  <c r="U848" i="3"/>
  <c r="T848" i="3"/>
  <c r="W847" i="3"/>
  <c r="V847" i="3"/>
  <c r="U847" i="3"/>
  <c r="T847" i="3"/>
  <c r="W846" i="3"/>
  <c r="V846" i="3"/>
  <c r="U846" i="3"/>
  <c r="T846" i="3"/>
  <c r="W845" i="3"/>
  <c r="V845" i="3"/>
  <c r="U845" i="3"/>
  <c r="T845" i="3"/>
  <c r="W844" i="3"/>
  <c r="V844" i="3"/>
  <c r="U844" i="3"/>
  <c r="T844" i="3"/>
  <c r="W843" i="3"/>
  <c r="V843" i="3"/>
  <c r="U843" i="3"/>
  <c r="T843" i="3"/>
  <c r="W842" i="3"/>
  <c r="V842" i="3"/>
  <c r="U842" i="3"/>
  <c r="T842" i="3"/>
  <c r="W841" i="3"/>
  <c r="V841" i="3"/>
  <c r="U841" i="3"/>
  <c r="T841" i="3"/>
  <c r="W840" i="3"/>
  <c r="V840" i="3"/>
  <c r="U840" i="3"/>
  <c r="T840" i="3"/>
  <c r="W839" i="3"/>
  <c r="V839" i="3"/>
  <c r="U839" i="3"/>
  <c r="T839" i="3"/>
  <c r="W838" i="3"/>
  <c r="V838" i="3"/>
  <c r="U838" i="3"/>
  <c r="T838" i="3"/>
  <c r="W837" i="3"/>
  <c r="V837" i="3"/>
  <c r="U837" i="3"/>
  <c r="T837" i="3"/>
  <c r="W836" i="3"/>
  <c r="V836" i="3"/>
  <c r="U836" i="3"/>
  <c r="T836" i="3"/>
  <c r="W835" i="3"/>
  <c r="V835" i="3"/>
  <c r="U835" i="3"/>
  <c r="T835" i="3"/>
  <c r="W834" i="3"/>
  <c r="V834" i="3"/>
  <c r="U834" i="3"/>
  <c r="T834" i="3"/>
  <c r="W833" i="3"/>
  <c r="V833" i="3"/>
  <c r="U833" i="3"/>
  <c r="T833" i="3"/>
  <c r="W832" i="3"/>
  <c r="V832" i="3"/>
  <c r="U832" i="3"/>
  <c r="T832" i="3"/>
  <c r="W831" i="3"/>
  <c r="V831" i="3"/>
  <c r="U831" i="3"/>
  <c r="T831" i="3"/>
  <c r="W830" i="3"/>
  <c r="V830" i="3"/>
  <c r="U830" i="3"/>
  <c r="T830" i="3"/>
  <c r="W829" i="3"/>
  <c r="V829" i="3"/>
  <c r="U829" i="3"/>
  <c r="T829" i="3"/>
  <c r="W828" i="3"/>
  <c r="V828" i="3"/>
  <c r="U828" i="3"/>
  <c r="T828" i="3"/>
  <c r="W827" i="3"/>
  <c r="V827" i="3"/>
  <c r="U827" i="3"/>
  <c r="T827" i="3"/>
  <c r="W826" i="3"/>
  <c r="V826" i="3"/>
  <c r="U826" i="3"/>
  <c r="T826" i="3"/>
  <c r="W825" i="3"/>
  <c r="V825" i="3"/>
  <c r="U825" i="3"/>
  <c r="T825" i="3"/>
  <c r="W824" i="3"/>
  <c r="V824" i="3"/>
  <c r="U824" i="3"/>
  <c r="T824" i="3"/>
  <c r="W823" i="3"/>
  <c r="V823" i="3"/>
  <c r="U823" i="3"/>
  <c r="T823" i="3"/>
  <c r="W822" i="3"/>
  <c r="V822" i="3"/>
  <c r="U822" i="3"/>
  <c r="T822" i="3"/>
  <c r="W821" i="3"/>
  <c r="V821" i="3"/>
  <c r="U821" i="3"/>
  <c r="T821" i="3"/>
  <c r="W820" i="3"/>
  <c r="V820" i="3"/>
  <c r="U820" i="3"/>
  <c r="T820" i="3"/>
  <c r="W819" i="3"/>
  <c r="V819" i="3"/>
  <c r="U819" i="3"/>
  <c r="T819" i="3"/>
  <c r="W818" i="3"/>
  <c r="V818" i="3"/>
  <c r="U818" i="3"/>
  <c r="T818" i="3"/>
  <c r="W817" i="3"/>
  <c r="V817" i="3"/>
  <c r="U817" i="3"/>
  <c r="T817" i="3"/>
  <c r="W816" i="3"/>
  <c r="V816" i="3"/>
  <c r="U816" i="3"/>
  <c r="T816" i="3"/>
  <c r="W815" i="3"/>
  <c r="V815" i="3"/>
  <c r="U815" i="3"/>
  <c r="T815" i="3"/>
  <c r="W814" i="3"/>
  <c r="V814" i="3"/>
  <c r="U814" i="3"/>
  <c r="T814" i="3"/>
  <c r="W813" i="3"/>
  <c r="V813" i="3"/>
  <c r="U813" i="3"/>
  <c r="T813" i="3"/>
  <c r="W812" i="3"/>
  <c r="V812" i="3"/>
  <c r="U812" i="3"/>
  <c r="T812" i="3"/>
  <c r="W811" i="3"/>
  <c r="V811" i="3"/>
  <c r="U811" i="3"/>
  <c r="T811" i="3"/>
  <c r="W810" i="3"/>
  <c r="V810" i="3"/>
  <c r="U810" i="3"/>
  <c r="T810" i="3"/>
  <c r="W809" i="3"/>
  <c r="V809" i="3"/>
  <c r="U809" i="3"/>
  <c r="T809" i="3"/>
  <c r="W808" i="3"/>
  <c r="V808" i="3"/>
  <c r="U808" i="3"/>
  <c r="T808" i="3"/>
  <c r="W807" i="3"/>
  <c r="V807" i="3"/>
  <c r="U807" i="3"/>
  <c r="T807" i="3"/>
  <c r="W806" i="3"/>
  <c r="V806" i="3"/>
  <c r="U806" i="3"/>
  <c r="T806" i="3"/>
  <c r="W805" i="3"/>
  <c r="V805" i="3"/>
  <c r="U805" i="3"/>
  <c r="T805" i="3"/>
  <c r="W804" i="3"/>
  <c r="V804" i="3"/>
  <c r="U804" i="3"/>
  <c r="T804" i="3"/>
  <c r="W803" i="3"/>
  <c r="V803" i="3"/>
  <c r="U803" i="3"/>
  <c r="T803" i="3"/>
  <c r="W802" i="3"/>
  <c r="V802" i="3"/>
  <c r="U802" i="3"/>
  <c r="T802" i="3"/>
  <c r="W801" i="3"/>
  <c r="V801" i="3"/>
  <c r="U801" i="3"/>
  <c r="T801" i="3"/>
  <c r="W800" i="3"/>
  <c r="V800" i="3"/>
  <c r="U800" i="3"/>
  <c r="T800" i="3"/>
  <c r="W799" i="3"/>
  <c r="V799" i="3"/>
  <c r="U799" i="3"/>
  <c r="T799" i="3"/>
  <c r="W798" i="3"/>
  <c r="V798" i="3"/>
  <c r="U798" i="3"/>
  <c r="T798" i="3"/>
  <c r="W797" i="3"/>
  <c r="V797" i="3"/>
  <c r="U797" i="3"/>
  <c r="T797" i="3"/>
  <c r="W796" i="3"/>
  <c r="V796" i="3"/>
  <c r="U796" i="3"/>
  <c r="T796" i="3"/>
  <c r="W795" i="3"/>
  <c r="V795" i="3"/>
  <c r="U795" i="3"/>
  <c r="T795" i="3"/>
  <c r="W794" i="3"/>
  <c r="V794" i="3"/>
  <c r="U794" i="3"/>
  <c r="T794" i="3"/>
  <c r="W793" i="3"/>
  <c r="V793" i="3"/>
  <c r="U793" i="3"/>
  <c r="T793" i="3"/>
  <c r="W792" i="3"/>
  <c r="V792" i="3"/>
  <c r="U792" i="3"/>
  <c r="T792" i="3"/>
  <c r="W791" i="3"/>
  <c r="V791" i="3"/>
  <c r="U791" i="3"/>
  <c r="T791" i="3"/>
  <c r="W790" i="3"/>
  <c r="V790" i="3"/>
  <c r="U790" i="3"/>
  <c r="T790" i="3"/>
  <c r="W789" i="3"/>
  <c r="V789" i="3"/>
  <c r="U789" i="3"/>
  <c r="T789" i="3"/>
  <c r="W788" i="3"/>
  <c r="V788" i="3"/>
  <c r="U788" i="3"/>
  <c r="T788" i="3"/>
  <c r="W787" i="3"/>
  <c r="V787" i="3"/>
  <c r="U787" i="3"/>
  <c r="T787" i="3"/>
  <c r="W786" i="3"/>
  <c r="V786" i="3"/>
  <c r="U786" i="3"/>
  <c r="T786" i="3"/>
  <c r="W785" i="3"/>
  <c r="V785" i="3"/>
  <c r="U785" i="3"/>
  <c r="T785" i="3"/>
  <c r="W784" i="3"/>
  <c r="V784" i="3"/>
  <c r="U784" i="3"/>
  <c r="T784" i="3"/>
  <c r="W783" i="3"/>
  <c r="V783" i="3"/>
  <c r="U783" i="3"/>
  <c r="T783" i="3"/>
  <c r="W782" i="3"/>
  <c r="V782" i="3"/>
  <c r="U782" i="3"/>
  <c r="T782" i="3"/>
  <c r="W781" i="3"/>
  <c r="V781" i="3"/>
  <c r="U781" i="3"/>
  <c r="T781" i="3"/>
  <c r="W780" i="3"/>
  <c r="V780" i="3"/>
  <c r="U780" i="3"/>
  <c r="T780" i="3"/>
  <c r="W779" i="3"/>
  <c r="V779" i="3"/>
  <c r="U779" i="3"/>
  <c r="T779" i="3"/>
  <c r="W778" i="3"/>
  <c r="V778" i="3"/>
  <c r="U778" i="3"/>
  <c r="T778" i="3"/>
  <c r="W777" i="3"/>
  <c r="V777" i="3"/>
  <c r="U777" i="3"/>
  <c r="T777" i="3"/>
  <c r="W776" i="3"/>
  <c r="V776" i="3"/>
  <c r="U776" i="3"/>
  <c r="T776" i="3"/>
  <c r="W775" i="3"/>
  <c r="V775" i="3"/>
  <c r="U775" i="3"/>
  <c r="T775" i="3"/>
  <c r="W774" i="3"/>
  <c r="V774" i="3"/>
  <c r="U774" i="3"/>
  <c r="T774" i="3"/>
  <c r="W773" i="3"/>
  <c r="V773" i="3"/>
  <c r="U773" i="3"/>
  <c r="T773" i="3"/>
  <c r="W772" i="3"/>
  <c r="V772" i="3"/>
  <c r="U772" i="3"/>
  <c r="T772" i="3"/>
  <c r="W771" i="3"/>
  <c r="V771" i="3"/>
  <c r="U771" i="3"/>
  <c r="T771" i="3"/>
  <c r="W770" i="3"/>
  <c r="V770" i="3"/>
  <c r="U770" i="3"/>
  <c r="T770" i="3"/>
  <c r="W769" i="3"/>
  <c r="V769" i="3"/>
  <c r="U769" i="3"/>
  <c r="T769" i="3"/>
  <c r="W768" i="3"/>
  <c r="V768" i="3"/>
  <c r="U768" i="3"/>
  <c r="T768" i="3"/>
  <c r="W767" i="3"/>
  <c r="V767" i="3"/>
  <c r="U767" i="3"/>
  <c r="T767" i="3"/>
  <c r="W766" i="3"/>
  <c r="V766" i="3"/>
  <c r="U766" i="3"/>
  <c r="T766" i="3"/>
  <c r="W765" i="3"/>
  <c r="V765" i="3"/>
  <c r="U765" i="3"/>
  <c r="T765" i="3"/>
  <c r="W764" i="3"/>
  <c r="V764" i="3"/>
  <c r="U764" i="3"/>
  <c r="T764" i="3"/>
  <c r="W763" i="3"/>
  <c r="V763" i="3"/>
  <c r="U763" i="3"/>
  <c r="T763" i="3"/>
  <c r="W762" i="3"/>
  <c r="V762" i="3"/>
  <c r="U762" i="3"/>
  <c r="T762" i="3"/>
  <c r="W761" i="3"/>
  <c r="V761" i="3"/>
  <c r="U761" i="3"/>
  <c r="T761" i="3"/>
  <c r="W760" i="3"/>
  <c r="V760" i="3"/>
  <c r="U760" i="3"/>
  <c r="T760" i="3"/>
  <c r="W759" i="3"/>
  <c r="V759" i="3"/>
  <c r="U759" i="3"/>
  <c r="T759" i="3"/>
  <c r="W758" i="3"/>
  <c r="V758" i="3"/>
  <c r="U758" i="3"/>
  <c r="T758" i="3"/>
  <c r="W757" i="3"/>
  <c r="V757" i="3"/>
  <c r="U757" i="3"/>
  <c r="T757" i="3"/>
  <c r="W756" i="3"/>
  <c r="V756" i="3"/>
  <c r="U756" i="3"/>
  <c r="T756" i="3"/>
  <c r="W755" i="3"/>
  <c r="V755" i="3"/>
  <c r="U755" i="3"/>
  <c r="T755" i="3"/>
  <c r="W754" i="3"/>
  <c r="V754" i="3"/>
  <c r="U754" i="3"/>
  <c r="T754" i="3"/>
  <c r="W753" i="3"/>
  <c r="V753" i="3"/>
  <c r="U753" i="3"/>
  <c r="T753" i="3"/>
  <c r="W752" i="3"/>
  <c r="V752" i="3"/>
  <c r="U752" i="3"/>
  <c r="T752" i="3"/>
  <c r="W751" i="3"/>
  <c r="V751" i="3"/>
  <c r="U751" i="3"/>
  <c r="T751" i="3"/>
  <c r="W750" i="3"/>
  <c r="V750" i="3"/>
  <c r="U750" i="3"/>
  <c r="T750" i="3"/>
  <c r="W749" i="3"/>
  <c r="V749" i="3"/>
  <c r="U749" i="3"/>
  <c r="T749" i="3"/>
  <c r="W748" i="3"/>
  <c r="V748" i="3"/>
  <c r="U748" i="3"/>
  <c r="T748" i="3"/>
  <c r="W747" i="3"/>
  <c r="V747" i="3"/>
  <c r="U747" i="3"/>
  <c r="T747" i="3"/>
  <c r="W746" i="3"/>
  <c r="V746" i="3"/>
  <c r="U746" i="3"/>
  <c r="T746" i="3"/>
  <c r="W745" i="3"/>
  <c r="V745" i="3"/>
  <c r="U745" i="3"/>
  <c r="T745" i="3"/>
  <c r="W744" i="3"/>
  <c r="V744" i="3"/>
  <c r="U744" i="3"/>
  <c r="T744" i="3"/>
  <c r="W743" i="3"/>
  <c r="V743" i="3"/>
  <c r="U743" i="3"/>
  <c r="T743" i="3"/>
  <c r="W742" i="3"/>
  <c r="V742" i="3"/>
  <c r="U742" i="3"/>
  <c r="T742" i="3"/>
  <c r="W741" i="3"/>
  <c r="V741" i="3"/>
  <c r="U741" i="3"/>
  <c r="T741" i="3"/>
  <c r="W740" i="3"/>
  <c r="V740" i="3"/>
  <c r="U740" i="3"/>
  <c r="T740" i="3"/>
  <c r="W739" i="3"/>
  <c r="V739" i="3"/>
  <c r="U739" i="3"/>
  <c r="T739" i="3"/>
  <c r="W738" i="3"/>
  <c r="V738" i="3"/>
  <c r="U738" i="3"/>
  <c r="T738" i="3"/>
  <c r="W737" i="3"/>
  <c r="V737" i="3"/>
  <c r="U737" i="3"/>
  <c r="T737" i="3"/>
  <c r="W736" i="3"/>
  <c r="V736" i="3"/>
  <c r="U736" i="3"/>
  <c r="T736" i="3"/>
  <c r="W735" i="3"/>
  <c r="V735" i="3"/>
  <c r="U735" i="3"/>
  <c r="T735" i="3"/>
  <c r="W734" i="3"/>
  <c r="V734" i="3"/>
  <c r="U734" i="3"/>
  <c r="T734" i="3"/>
  <c r="W733" i="3"/>
  <c r="V733" i="3"/>
  <c r="U733" i="3"/>
  <c r="T733" i="3"/>
  <c r="W732" i="3"/>
  <c r="V732" i="3"/>
  <c r="U732" i="3"/>
  <c r="T732" i="3"/>
  <c r="W731" i="3"/>
  <c r="V731" i="3"/>
  <c r="U731" i="3"/>
  <c r="T731" i="3"/>
  <c r="W730" i="3"/>
  <c r="V730" i="3"/>
  <c r="U730" i="3"/>
  <c r="T730" i="3"/>
  <c r="W729" i="3"/>
  <c r="V729" i="3"/>
  <c r="U729" i="3"/>
  <c r="T729" i="3"/>
  <c r="W728" i="3"/>
  <c r="V728" i="3"/>
  <c r="U728" i="3"/>
  <c r="T728" i="3"/>
  <c r="W727" i="3"/>
  <c r="V727" i="3"/>
  <c r="U727" i="3"/>
  <c r="T727" i="3"/>
  <c r="W726" i="3"/>
  <c r="V726" i="3"/>
  <c r="U726" i="3"/>
  <c r="T726" i="3"/>
  <c r="W725" i="3"/>
  <c r="V725" i="3"/>
  <c r="U725" i="3"/>
  <c r="T725" i="3"/>
  <c r="W724" i="3"/>
  <c r="V724" i="3"/>
  <c r="U724" i="3"/>
  <c r="T724" i="3"/>
  <c r="W723" i="3"/>
  <c r="V723" i="3"/>
  <c r="U723" i="3"/>
  <c r="T723" i="3"/>
  <c r="W722" i="3"/>
  <c r="V722" i="3"/>
  <c r="U722" i="3"/>
  <c r="T722" i="3"/>
  <c r="W721" i="3"/>
  <c r="V721" i="3"/>
  <c r="U721" i="3"/>
  <c r="T721" i="3"/>
  <c r="W720" i="3"/>
  <c r="V720" i="3"/>
  <c r="U720" i="3"/>
  <c r="T720" i="3"/>
  <c r="W719" i="3"/>
  <c r="V719" i="3"/>
  <c r="U719" i="3"/>
  <c r="T719" i="3"/>
  <c r="W718" i="3"/>
  <c r="V718" i="3"/>
  <c r="U718" i="3"/>
  <c r="T718" i="3"/>
  <c r="W717" i="3"/>
  <c r="V717" i="3"/>
  <c r="U717" i="3"/>
  <c r="T717" i="3"/>
  <c r="W716" i="3"/>
  <c r="V716" i="3"/>
  <c r="U716" i="3"/>
  <c r="T716" i="3"/>
  <c r="W715" i="3"/>
  <c r="V715" i="3"/>
  <c r="U715" i="3"/>
  <c r="T715" i="3"/>
  <c r="W714" i="3"/>
  <c r="V714" i="3"/>
  <c r="U714" i="3"/>
  <c r="T714" i="3"/>
  <c r="W713" i="3"/>
  <c r="V713" i="3"/>
  <c r="U713" i="3"/>
  <c r="T713" i="3"/>
  <c r="W712" i="3"/>
  <c r="V712" i="3"/>
  <c r="U712" i="3"/>
  <c r="T712" i="3"/>
  <c r="W711" i="3"/>
  <c r="V711" i="3"/>
  <c r="U711" i="3"/>
  <c r="T711" i="3"/>
  <c r="W710" i="3"/>
  <c r="V710" i="3"/>
  <c r="U710" i="3"/>
  <c r="T710" i="3"/>
  <c r="W709" i="3"/>
  <c r="V709" i="3"/>
  <c r="U709" i="3"/>
  <c r="T709" i="3"/>
  <c r="W708" i="3"/>
  <c r="V708" i="3"/>
  <c r="U708" i="3"/>
  <c r="T708" i="3"/>
  <c r="W707" i="3"/>
  <c r="V707" i="3"/>
  <c r="U707" i="3"/>
  <c r="T707" i="3"/>
  <c r="W706" i="3"/>
  <c r="V706" i="3"/>
  <c r="U706" i="3"/>
  <c r="T706" i="3"/>
  <c r="W705" i="3"/>
  <c r="V705" i="3"/>
  <c r="U705" i="3"/>
  <c r="T705" i="3"/>
  <c r="W704" i="3"/>
  <c r="V704" i="3"/>
  <c r="U704" i="3"/>
  <c r="T704" i="3"/>
  <c r="W703" i="3"/>
  <c r="V703" i="3"/>
  <c r="U703" i="3"/>
  <c r="T703" i="3"/>
  <c r="W702" i="3"/>
  <c r="V702" i="3"/>
  <c r="U702" i="3"/>
  <c r="T702" i="3"/>
  <c r="W701" i="3"/>
  <c r="V701" i="3"/>
  <c r="U701" i="3"/>
  <c r="T701" i="3"/>
  <c r="W700" i="3"/>
  <c r="V700" i="3"/>
  <c r="U700" i="3"/>
  <c r="T700" i="3"/>
  <c r="W699" i="3"/>
  <c r="V699" i="3"/>
  <c r="U699" i="3"/>
  <c r="T699" i="3"/>
  <c r="W698" i="3"/>
  <c r="V698" i="3"/>
  <c r="U698" i="3"/>
  <c r="T698" i="3"/>
  <c r="W697" i="3"/>
  <c r="V697" i="3"/>
  <c r="U697" i="3"/>
  <c r="T697" i="3"/>
  <c r="W696" i="3"/>
  <c r="V696" i="3"/>
  <c r="U696" i="3"/>
  <c r="T696" i="3"/>
  <c r="W695" i="3"/>
  <c r="V695" i="3"/>
  <c r="U695" i="3"/>
  <c r="T695" i="3"/>
  <c r="W694" i="3"/>
  <c r="V694" i="3"/>
  <c r="U694" i="3"/>
  <c r="T694" i="3"/>
  <c r="W693" i="3"/>
  <c r="V693" i="3"/>
  <c r="U693" i="3"/>
  <c r="T693" i="3"/>
  <c r="W692" i="3"/>
  <c r="V692" i="3"/>
  <c r="U692" i="3"/>
  <c r="T692" i="3"/>
  <c r="W691" i="3"/>
  <c r="V691" i="3"/>
  <c r="U691" i="3"/>
  <c r="T691" i="3"/>
  <c r="W690" i="3"/>
  <c r="V690" i="3"/>
  <c r="U690" i="3"/>
  <c r="T690" i="3"/>
  <c r="W689" i="3"/>
  <c r="V689" i="3"/>
  <c r="U689" i="3"/>
  <c r="T689" i="3"/>
  <c r="W688" i="3"/>
  <c r="V688" i="3"/>
  <c r="U688" i="3"/>
  <c r="T688" i="3"/>
  <c r="W687" i="3"/>
  <c r="V687" i="3"/>
  <c r="U687" i="3"/>
  <c r="T687" i="3"/>
  <c r="W686" i="3"/>
  <c r="V686" i="3"/>
  <c r="U686" i="3"/>
  <c r="T686" i="3"/>
  <c r="W685" i="3"/>
  <c r="V685" i="3"/>
  <c r="U685" i="3"/>
  <c r="T685" i="3"/>
  <c r="W684" i="3"/>
  <c r="V684" i="3"/>
  <c r="U684" i="3"/>
  <c r="T684" i="3"/>
  <c r="W683" i="3"/>
  <c r="V683" i="3"/>
  <c r="U683" i="3"/>
  <c r="T683" i="3"/>
  <c r="W682" i="3"/>
  <c r="V682" i="3"/>
  <c r="U682" i="3"/>
  <c r="T682" i="3"/>
  <c r="W681" i="3"/>
  <c r="V681" i="3"/>
  <c r="U681" i="3"/>
  <c r="T681" i="3"/>
  <c r="W680" i="3"/>
  <c r="V680" i="3"/>
  <c r="U680" i="3"/>
  <c r="T680" i="3"/>
  <c r="W679" i="3"/>
  <c r="V679" i="3"/>
  <c r="U679" i="3"/>
  <c r="T679" i="3"/>
  <c r="W678" i="3"/>
  <c r="V678" i="3"/>
  <c r="U678" i="3"/>
  <c r="T678" i="3"/>
  <c r="W677" i="3"/>
  <c r="V677" i="3"/>
  <c r="U677" i="3"/>
  <c r="T677" i="3"/>
  <c r="W676" i="3"/>
  <c r="V676" i="3"/>
  <c r="U676" i="3"/>
  <c r="T676" i="3"/>
  <c r="W675" i="3"/>
  <c r="V675" i="3"/>
  <c r="U675" i="3"/>
  <c r="T675" i="3"/>
  <c r="W674" i="3"/>
  <c r="V674" i="3"/>
  <c r="U674" i="3"/>
  <c r="T674" i="3"/>
  <c r="W673" i="3"/>
  <c r="V673" i="3"/>
  <c r="U673" i="3"/>
  <c r="T673" i="3"/>
  <c r="W672" i="3"/>
  <c r="V672" i="3"/>
  <c r="U672" i="3"/>
  <c r="T672" i="3"/>
  <c r="W671" i="3"/>
  <c r="V671" i="3"/>
  <c r="U671" i="3"/>
  <c r="T671" i="3"/>
  <c r="W670" i="3"/>
  <c r="V670" i="3"/>
  <c r="U670" i="3"/>
  <c r="T670" i="3"/>
  <c r="W669" i="3"/>
  <c r="V669" i="3"/>
  <c r="U669" i="3"/>
  <c r="T669" i="3"/>
  <c r="W668" i="3"/>
  <c r="V668" i="3"/>
  <c r="U668" i="3"/>
  <c r="T668" i="3"/>
  <c r="W667" i="3"/>
  <c r="V667" i="3"/>
  <c r="U667" i="3"/>
  <c r="T667" i="3"/>
  <c r="W666" i="3"/>
  <c r="V666" i="3"/>
  <c r="U666" i="3"/>
  <c r="T666" i="3"/>
  <c r="W665" i="3"/>
  <c r="V665" i="3"/>
  <c r="U665" i="3"/>
  <c r="T665" i="3"/>
  <c r="W664" i="3"/>
  <c r="V664" i="3"/>
  <c r="U664" i="3"/>
  <c r="T664" i="3"/>
  <c r="W663" i="3"/>
  <c r="V663" i="3"/>
  <c r="U663" i="3"/>
  <c r="T663" i="3"/>
  <c r="W662" i="3"/>
  <c r="V662" i="3"/>
  <c r="U662" i="3"/>
  <c r="T662" i="3"/>
  <c r="W661" i="3"/>
  <c r="V661" i="3"/>
  <c r="U661" i="3"/>
  <c r="T661" i="3"/>
  <c r="W660" i="3"/>
  <c r="V660" i="3"/>
  <c r="U660" i="3"/>
  <c r="T660" i="3"/>
  <c r="W659" i="3"/>
  <c r="V659" i="3"/>
  <c r="U659" i="3"/>
  <c r="T659" i="3"/>
  <c r="W658" i="3"/>
  <c r="V658" i="3"/>
  <c r="U658" i="3"/>
  <c r="T658" i="3"/>
  <c r="W657" i="3"/>
  <c r="V657" i="3"/>
  <c r="U657" i="3"/>
  <c r="T657" i="3"/>
  <c r="W656" i="3"/>
  <c r="V656" i="3"/>
  <c r="U656" i="3"/>
  <c r="T656" i="3"/>
  <c r="W655" i="3"/>
  <c r="V655" i="3"/>
  <c r="U655" i="3"/>
  <c r="T655" i="3"/>
  <c r="W654" i="3"/>
  <c r="V654" i="3"/>
  <c r="U654" i="3"/>
  <c r="T654" i="3"/>
  <c r="W653" i="3"/>
  <c r="V653" i="3"/>
  <c r="U653" i="3"/>
  <c r="T653" i="3"/>
  <c r="W652" i="3"/>
  <c r="V652" i="3"/>
  <c r="U652" i="3"/>
  <c r="T652" i="3"/>
  <c r="W651" i="3"/>
  <c r="V651" i="3"/>
  <c r="U651" i="3"/>
  <c r="T651" i="3"/>
  <c r="W650" i="3"/>
  <c r="V650" i="3"/>
  <c r="U650" i="3"/>
  <c r="T650" i="3"/>
  <c r="W649" i="3"/>
  <c r="V649" i="3"/>
  <c r="U649" i="3"/>
  <c r="T649" i="3"/>
  <c r="W648" i="3"/>
  <c r="V648" i="3"/>
  <c r="U648" i="3"/>
  <c r="T648" i="3"/>
  <c r="W647" i="3"/>
  <c r="V647" i="3"/>
  <c r="U647" i="3"/>
  <c r="T647" i="3"/>
  <c r="W646" i="3"/>
  <c r="V646" i="3"/>
  <c r="U646" i="3"/>
  <c r="T646" i="3"/>
  <c r="W645" i="3"/>
  <c r="V645" i="3"/>
  <c r="U645" i="3"/>
  <c r="T645" i="3"/>
  <c r="W644" i="3"/>
  <c r="V644" i="3"/>
  <c r="U644" i="3"/>
  <c r="T644" i="3"/>
  <c r="W643" i="3"/>
  <c r="V643" i="3"/>
  <c r="U643" i="3"/>
  <c r="T643" i="3"/>
  <c r="W642" i="3"/>
  <c r="V642" i="3"/>
  <c r="U642" i="3"/>
  <c r="T642" i="3"/>
  <c r="W641" i="3"/>
  <c r="V641" i="3"/>
  <c r="U641" i="3"/>
  <c r="T641" i="3"/>
  <c r="W640" i="3"/>
  <c r="V640" i="3"/>
  <c r="U640" i="3"/>
  <c r="T640" i="3"/>
  <c r="W639" i="3"/>
  <c r="V639" i="3"/>
  <c r="U639" i="3"/>
  <c r="T639" i="3"/>
  <c r="W638" i="3"/>
  <c r="V638" i="3"/>
  <c r="U638" i="3"/>
  <c r="T638" i="3"/>
  <c r="W637" i="3"/>
  <c r="V637" i="3"/>
  <c r="U637" i="3"/>
  <c r="T637" i="3"/>
  <c r="W636" i="3"/>
  <c r="V636" i="3"/>
  <c r="U636" i="3"/>
  <c r="T636" i="3"/>
  <c r="W635" i="3"/>
  <c r="V635" i="3"/>
  <c r="U635" i="3"/>
  <c r="T635" i="3"/>
  <c r="W634" i="3"/>
  <c r="V634" i="3"/>
  <c r="U634" i="3"/>
  <c r="T634" i="3"/>
  <c r="W633" i="3"/>
  <c r="V633" i="3"/>
  <c r="U633" i="3"/>
  <c r="T633" i="3"/>
  <c r="W632" i="3"/>
  <c r="V632" i="3"/>
  <c r="U632" i="3"/>
  <c r="T632" i="3"/>
  <c r="W631" i="3"/>
  <c r="V631" i="3"/>
  <c r="U631" i="3"/>
  <c r="T631" i="3"/>
  <c r="W630" i="3"/>
  <c r="V630" i="3"/>
  <c r="U630" i="3"/>
  <c r="T630" i="3"/>
  <c r="W629" i="3"/>
  <c r="V629" i="3"/>
  <c r="U629" i="3"/>
  <c r="T629" i="3"/>
  <c r="W628" i="3"/>
  <c r="V628" i="3"/>
  <c r="U628" i="3"/>
  <c r="T628" i="3"/>
  <c r="W627" i="3"/>
  <c r="V627" i="3"/>
  <c r="U627" i="3"/>
  <c r="T627" i="3"/>
  <c r="W626" i="3"/>
  <c r="V626" i="3"/>
  <c r="U626" i="3"/>
  <c r="T626" i="3"/>
  <c r="W625" i="3"/>
  <c r="V625" i="3"/>
  <c r="U625" i="3"/>
  <c r="T625" i="3"/>
  <c r="W624" i="3"/>
  <c r="V624" i="3"/>
  <c r="U624" i="3"/>
  <c r="T624" i="3"/>
  <c r="W623" i="3"/>
  <c r="V623" i="3"/>
  <c r="U623" i="3"/>
  <c r="T623" i="3"/>
  <c r="W622" i="3"/>
  <c r="V622" i="3"/>
  <c r="U622" i="3"/>
  <c r="T622" i="3"/>
  <c r="W621" i="3"/>
  <c r="V621" i="3"/>
  <c r="U621" i="3"/>
  <c r="T621" i="3"/>
  <c r="W620" i="3"/>
  <c r="V620" i="3"/>
  <c r="U620" i="3"/>
  <c r="T620" i="3"/>
  <c r="W619" i="3"/>
  <c r="V619" i="3"/>
  <c r="U619" i="3"/>
  <c r="T619" i="3"/>
  <c r="W618" i="3"/>
  <c r="V618" i="3"/>
  <c r="U618" i="3"/>
  <c r="T618" i="3"/>
  <c r="W617" i="3"/>
  <c r="V617" i="3"/>
  <c r="U617" i="3"/>
  <c r="T617" i="3"/>
  <c r="W616" i="3"/>
  <c r="V616" i="3"/>
  <c r="U616" i="3"/>
  <c r="T616" i="3"/>
  <c r="W615" i="3"/>
  <c r="V615" i="3"/>
  <c r="U615" i="3"/>
  <c r="T615" i="3"/>
  <c r="W614" i="3"/>
  <c r="V614" i="3"/>
  <c r="U614" i="3"/>
  <c r="T614" i="3"/>
  <c r="W613" i="3"/>
  <c r="V613" i="3"/>
  <c r="U613" i="3"/>
  <c r="T613" i="3"/>
  <c r="W612" i="3"/>
  <c r="V612" i="3"/>
  <c r="U612" i="3"/>
  <c r="T612" i="3"/>
  <c r="W611" i="3"/>
  <c r="V611" i="3"/>
  <c r="U611" i="3"/>
  <c r="T611" i="3"/>
  <c r="W610" i="3"/>
  <c r="V610" i="3"/>
  <c r="U610" i="3"/>
  <c r="T610" i="3"/>
  <c r="W609" i="3"/>
  <c r="V609" i="3"/>
  <c r="U609" i="3"/>
  <c r="T609" i="3"/>
  <c r="W608" i="3"/>
  <c r="V608" i="3"/>
  <c r="U608" i="3"/>
  <c r="T608" i="3"/>
  <c r="W607" i="3"/>
  <c r="V607" i="3"/>
  <c r="U607" i="3"/>
  <c r="T607" i="3"/>
  <c r="W606" i="3"/>
  <c r="V606" i="3"/>
  <c r="U606" i="3"/>
  <c r="T606" i="3"/>
  <c r="W605" i="3"/>
  <c r="V605" i="3"/>
  <c r="U605" i="3"/>
  <c r="T605" i="3"/>
  <c r="W604" i="3"/>
  <c r="V604" i="3"/>
  <c r="U604" i="3"/>
  <c r="T604" i="3"/>
  <c r="W603" i="3"/>
  <c r="V603" i="3"/>
  <c r="U603" i="3"/>
  <c r="T603" i="3"/>
  <c r="W602" i="3"/>
  <c r="V602" i="3"/>
  <c r="U602" i="3"/>
  <c r="T602" i="3"/>
  <c r="W601" i="3"/>
  <c r="V601" i="3"/>
  <c r="U601" i="3"/>
  <c r="T601" i="3"/>
  <c r="W600" i="3"/>
  <c r="V600" i="3"/>
  <c r="U600" i="3"/>
  <c r="T600" i="3"/>
  <c r="W599" i="3"/>
  <c r="V599" i="3"/>
  <c r="U599" i="3"/>
  <c r="T599" i="3"/>
  <c r="W598" i="3"/>
  <c r="V598" i="3"/>
  <c r="U598" i="3"/>
  <c r="T598" i="3"/>
  <c r="W597" i="3"/>
  <c r="V597" i="3"/>
  <c r="U597" i="3"/>
  <c r="T597" i="3"/>
  <c r="W596" i="3"/>
  <c r="V596" i="3"/>
  <c r="U596" i="3"/>
  <c r="T596" i="3"/>
  <c r="W595" i="3"/>
  <c r="V595" i="3"/>
  <c r="U595" i="3"/>
  <c r="T595" i="3"/>
  <c r="W594" i="3"/>
  <c r="V594" i="3"/>
  <c r="U594" i="3"/>
  <c r="T594" i="3"/>
  <c r="W593" i="3"/>
  <c r="V593" i="3"/>
  <c r="U593" i="3"/>
  <c r="T593" i="3"/>
  <c r="W592" i="3"/>
  <c r="V592" i="3"/>
  <c r="U592" i="3"/>
  <c r="T592" i="3"/>
  <c r="W591" i="3"/>
  <c r="V591" i="3"/>
  <c r="U591" i="3"/>
  <c r="T591" i="3"/>
  <c r="W590" i="3"/>
  <c r="V590" i="3"/>
  <c r="U590" i="3"/>
  <c r="T590" i="3"/>
  <c r="W589" i="3"/>
  <c r="V589" i="3"/>
  <c r="U589" i="3"/>
  <c r="T589" i="3"/>
  <c r="W588" i="3"/>
  <c r="V588" i="3"/>
  <c r="U588" i="3"/>
  <c r="T588" i="3"/>
  <c r="W587" i="3"/>
  <c r="V587" i="3"/>
  <c r="U587" i="3"/>
  <c r="T587" i="3"/>
  <c r="W586" i="3"/>
  <c r="V586" i="3"/>
  <c r="U586" i="3"/>
  <c r="T586" i="3"/>
  <c r="W585" i="3"/>
  <c r="V585" i="3"/>
  <c r="U585" i="3"/>
  <c r="T585" i="3"/>
  <c r="W584" i="3"/>
  <c r="V584" i="3"/>
  <c r="U584" i="3"/>
  <c r="T584" i="3"/>
  <c r="W583" i="3"/>
  <c r="V583" i="3"/>
  <c r="U583" i="3"/>
  <c r="T583" i="3"/>
  <c r="W582" i="3"/>
  <c r="V582" i="3"/>
  <c r="U582" i="3"/>
  <c r="T582" i="3"/>
  <c r="W581" i="3"/>
  <c r="V581" i="3"/>
  <c r="U581" i="3"/>
  <c r="T581" i="3"/>
  <c r="W580" i="3"/>
  <c r="V580" i="3"/>
  <c r="U580" i="3"/>
  <c r="T580" i="3"/>
  <c r="W579" i="3"/>
  <c r="V579" i="3"/>
  <c r="U579" i="3"/>
  <c r="T579" i="3"/>
  <c r="W578" i="3"/>
  <c r="V578" i="3"/>
  <c r="U578" i="3"/>
  <c r="T578" i="3"/>
  <c r="W577" i="3"/>
  <c r="V577" i="3"/>
  <c r="U577" i="3"/>
  <c r="T577" i="3"/>
  <c r="W576" i="3"/>
  <c r="V576" i="3"/>
  <c r="U576" i="3"/>
  <c r="T576" i="3"/>
  <c r="W575" i="3"/>
  <c r="V575" i="3"/>
  <c r="U575" i="3"/>
  <c r="T575" i="3"/>
  <c r="W574" i="3"/>
  <c r="V574" i="3"/>
  <c r="U574" i="3"/>
  <c r="T574" i="3"/>
  <c r="W573" i="3"/>
  <c r="V573" i="3"/>
  <c r="U573" i="3"/>
  <c r="T573" i="3"/>
  <c r="W572" i="3"/>
  <c r="V572" i="3"/>
  <c r="U572" i="3"/>
  <c r="T572" i="3"/>
  <c r="W571" i="3"/>
  <c r="V571" i="3"/>
  <c r="U571" i="3"/>
  <c r="T571" i="3"/>
  <c r="W570" i="3"/>
  <c r="V570" i="3"/>
  <c r="U570" i="3"/>
  <c r="T570" i="3"/>
  <c r="W569" i="3"/>
  <c r="V569" i="3"/>
  <c r="U569" i="3"/>
  <c r="T569" i="3"/>
  <c r="W568" i="3"/>
  <c r="V568" i="3"/>
  <c r="U568" i="3"/>
  <c r="T568" i="3"/>
  <c r="W567" i="3"/>
  <c r="V567" i="3"/>
  <c r="U567" i="3"/>
  <c r="T567" i="3"/>
  <c r="W566" i="3"/>
  <c r="V566" i="3"/>
  <c r="U566" i="3"/>
  <c r="T566" i="3"/>
  <c r="W565" i="3"/>
  <c r="V565" i="3"/>
  <c r="U565" i="3"/>
  <c r="T565" i="3"/>
  <c r="W564" i="3"/>
  <c r="V564" i="3"/>
  <c r="U564" i="3"/>
  <c r="T564" i="3"/>
  <c r="W563" i="3"/>
  <c r="V563" i="3"/>
  <c r="U563" i="3"/>
  <c r="T563" i="3"/>
  <c r="W562" i="3"/>
  <c r="V562" i="3"/>
  <c r="U562" i="3"/>
  <c r="T562" i="3"/>
  <c r="W561" i="3"/>
  <c r="V561" i="3"/>
  <c r="U561" i="3"/>
  <c r="T561" i="3"/>
  <c r="W560" i="3"/>
  <c r="V560" i="3"/>
  <c r="U560" i="3"/>
  <c r="T560" i="3"/>
  <c r="W559" i="3"/>
  <c r="V559" i="3"/>
  <c r="U559" i="3"/>
  <c r="T559" i="3"/>
  <c r="W558" i="3"/>
  <c r="V558" i="3"/>
  <c r="U558" i="3"/>
  <c r="T558" i="3"/>
  <c r="W557" i="3"/>
  <c r="V557" i="3"/>
  <c r="U557" i="3"/>
  <c r="T557" i="3"/>
  <c r="W556" i="3"/>
  <c r="V556" i="3"/>
  <c r="U556" i="3"/>
  <c r="T556" i="3"/>
  <c r="W555" i="3"/>
  <c r="V555" i="3"/>
  <c r="U555" i="3"/>
  <c r="T555" i="3"/>
  <c r="W554" i="3"/>
  <c r="V554" i="3"/>
  <c r="U554" i="3"/>
  <c r="T554" i="3"/>
  <c r="W553" i="3"/>
  <c r="V553" i="3"/>
  <c r="U553" i="3"/>
  <c r="T553" i="3"/>
  <c r="W552" i="3"/>
  <c r="V552" i="3"/>
  <c r="U552" i="3"/>
  <c r="T552" i="3"/>
  <c r="W551" i="3"/>
  <c r="V551" i="3"/>
  <c r="U551" i="3"/>
  <c r="T551" i="3"/>
  <c r="W550" i="3"/>
  <c r="V550" i="3"/>
  <c r="U550" i="3"/>
  <c r="T550" i="3"/>
  <c r="W549" i="3"/>
  <c r="V549" i="3"/>
  <c r="U549" i="3"/>
  <c r="T549" i="3"/>
  <c r="W548" i="3"/>
  <c r="V548" i="3"/>
  <c r="U548" i="3"/>
  <c r="T548" i="3"/>
  <c r="W547" i="3"/>
  <c r="V547" i="3"/>
  <c r="U547" i="3"/>
  <c r="T547" i="3"/>
  <c r="W546" i="3"/>
  <c r="V546" i="3"/>
  <c r="U546" i="3"/>
  <c r="T546" i="3"/>
  <c r="W545" i="3"/>
  <c r="V545" i="3"/>
  <c r="U545" i="3"/>
  <c r="T545" i="3"/>
  <c r="W544" i="3"/>
  <c r="V544" i="3"/>
  <c r="U544" i="3"/>
  <c r="T544" i="3"/>
  <c r="W543" i="3"/>
  <c r="V543" i="3"/>
  <c r="U543" i="3"/>
  <c r="T543" i="3"/>
  <c r="W542" i="3"/>
  <c r="V542" i="3"/>
  <c r="U542" i="3"/>
  <c r="T542" i="3"/>
  <c r="W541" i="3"/>
  <c r="V541" i="3"/>
  <c r="U541" i="3"/>
  <c r="T541" i="3"/>
  <c r="W540" i="3"/>
  <c r="V540" i="3"/>
  <c r="U540" i="3"/>
  <c r="T540" i="3"/>
  <c r="W539" i="3"/>
  <c r="V539" i="3"/>
  <c r="U539" i="3"/>
  <c r="T539" i="3"/>
  <c r="W538" i="3"/>
  <c r="V538" i="3"/>
  <c r="U538" i="3"/>
  <c r="T538" i="3"/>
  <c r="W537" i="3"/>
  <c r="V537" i="3"/>
  <c r="U537" i="3"/>
  <c r="T537" i="3"/>
  <c r="W536" i="3"/>
  <c r="V536" i="3"/>
  <c r="U536" i="3"/>
  <c r="T536" i="3"/>
  <c r="W535" i="3"/>
  <c r="V535" i="3"/>
  <c r="U535" i="3"/>
  <c r="T535" i="3"/>
  <c r="W534" i="3"/>
  <c r="V534" i="3"/>
  <c r="U534" i="3"/>
  <c r="T534" i="3"/>
  <c r="W533" i="3"/>
  <c r="V533" i="3"/>
  <c r="U533" i="3"/>
  <c r="T533" i="3"/>
  <c r="W532" i="3"/>
  <c r="V532" i="3"/>
  <c r="U532" i="3"/>
  <c r="T532" i="3"/>
  <c r="W531" i="3"/>
  <c r="V531" i="3"/>
  <c r="U531" i="3"/>
  <c r="T531" i="3"/>
  <c r="W530" i="3"/>
  <c r="V530" i="3"/>
  <c r="U530" i="3"/>
  <c r="T530" i="3"/>
  <c r="W529" i="3"/>
  <c r="V529" i="3"/>
  <c r="U529" i="3"/>
  <c r="T529" i="3"/>
  <c r="W528" i="3"/>
  <c r="V528" i="3"/>
  <c r="U528" i="3"/>
  <c r="T528" i="3"/>
  <c r="W527" i="3"/>
  <c r="V527" i="3"/>
  <c r="U527" i="3"/>
  <c r="T527" i="3"/>
  <c r="W526" i="3"/>
  <c r="V526" i="3"/>
  <c r="U526" i="3"/>
  <c r="T526" i="3"/>
  <c r="W525" i="3"/>
  <c r="V525" i="3"/>
  <c r="U525" i="3"/>
  <c r="T525" i="3"/>
  <c r="W524" i="3"/>
  <c r="V524" i="3"/>
  <c r="U524" i="3"/>
  <c r="T524" i="3"/>
  <c r="W523" i="3"/>
  <c r="V523" i="3"/>
  <c r="U523" i="3"/>
  <c r="T523" i="3"/>
  <c r="W522" i="3"/>
  <c r="V522" i="3"/>
  <c r="U522" i="3"/>
  <c r="T522" i="3"/>
  <c r="W521" i="3"/>
  <c r="V521" i="3"/>
  <c r="U521" i="3"/>
  <c r="T521" i="3"/>
  <c r="W520" i="3"/>
  <c r="V520" i="3"/>
  <c r="U520" i="3"/>
  <c r="T520" i="3"/>
  <c r="W519" i="3"/>
  <c r="V519" i="3"/>
  <c r="U519" i="3"/>
  <c r="T519" i="3"/>
  <c r="W518" i="3"/>
  <c r="V518" i="3"/>
  <c r="U518" i="3"/>
  <c r="T518" i="3"/>
  <c r="W517" i="3"/>
  <c r="V517" i="3"/>
  <c r="U517" i="3"/>
  <c r="T517" i="3"/>
  <c r="W516" i="3"/>
  <c r="V516" i="3"/>
  <c r="U516" i="3"/>
  <c r="T516" i="3"/>
  <c r="W515" i="3"/>
  <c r="V515" i="3"/>
  <c r="U515" i="3"/>
  <c r="T515" i="3"/>
  <c r="W514" i="3"/>
  <c r="V514" i="3"/>
  <c r="U514" i="3"/>
  <c r="T514" i="3"/>
  <c r="W513" i="3"/>
  <c r="V513" i="3"/>
  <c r="U513" i="3"/>
  <c r="T513" i="3"/>
  <c r="W512" i="3"/>
  <c r="V512" i="3"/>
  <c r="U512" i="3"/>
  <c r="T512" i="3"/>
  <c r="W511" i="3"/>
  <c r="V511" i="3"/>
  <c r="U511" i="3"/>
  <c r="T511" i="3"/>
  <c r="W510" i="3"/>
  <c r="V510" i="3"/>
  <c r="U510" i="3"/>
  <c r="T510" i="3"/>
  <c r="W509" i="3"/>
  <c r="V509" i="3"/>
  <c r="U509" i="3"/>
  <c r="T509" i="3"/>
  <c r="W508" i="3"/>
  <c r="V508" i="3"/>
  <c r="U508" i="3"/>
  <c r="T508" i="3"/>
  <c r="W507" i="3"/>
  <c r="V507" i="3"/>
  <c r="U507" i="3"/>
  <c r="T507" i="3"/>
  <c r="W506" i="3"/>
  <c r="V506" i="3"/>
  <c r="U506" i="3"/>
  <c r="T506" i="3"/>
  <c r="W505" i="3"/>
  <c r="V505" i="3"/>
  <c r="U505" i="3"/>
  <c r="T505" i="3"/>
  <c r="W504" i="3"/>
  <c r="V504" i="3"/>
  <c r="U504" i="3"/>
  <c r="T504" i="3"/>
  <c r="W503" i="3"/>
  <c r="V503" i="3"/>
  <c r="U503" i="3"/>
  <c r="T503" i="3"/>
  <c r="W502" i="3"/>
  <c r="V502" i="3"/>
  <c r="U502" i="3"/>
  <c r="T502" i="3"/>
  <c r="W501" i="3"/>
  <c r="V501" i="3"/>
  <c r="U501" i="3"/>
  <c r="T501" i="3"/>
  <c r="W500" i="3"/>
  <c r="V500" i="3"/>
  <c r="U500" i="3"/>
  <c r="T500" i="3"/>
  <c r="W499" i="3"/>
  <c r="V499" i="3"/>
  <c r="U499" i="3"/>
  <c r="T499" i="3"/>
  <c r="W498" i="3"/>
  <c r="V498" i="3"/>
  <c r="U498" i="3"/>
  <c r="T498" i="3"/>
  <c r="W497" i="3"/>
  <c r="V497" i="3"/>
  <c r="U497" i="3"/>
  <c r="T497" i="3"/>
  <c r="W496" i="3"/>
  <c r="V496" i="3"/>
  <c r="U496" i="3"/>
  <c r="T496" i="3"/>
  <c r="W495" i="3"/>
  <c r="V495" i="3"/>
  <c r="U495" i="3"/>
  <c r="T495" i="3"/>
  <c r="W494" i="3"/>
  <c r="V494" i="3"/>
  <c r="U494" i="3"/>
  <c r="T494" i="3"/>
  <c r="W493" i="3"/>
  <c r="V493" i="3"/>
  <c r="U493" i="3"/>
  <c r="T493" i="3"/>
  <c r="W492" i="3"/>
  <c r="V492" i="3"/>
  <c r="U492" i="3"/>
  <c r="T492" i="3"/>
  <c r="W491" i="3"/>
  <c r="V491" i="3"/>
  <c r="U491" i="3"/>
  <c r="T491" i="3"/>
  <c r="W490" i="3"/>
  <c r="V490" i="3"/>
  <c r="U490" i="3"/>
  <c r="T490" i="3"/>
  <c r="W489" i="3"/>
  <c r="V489" i="3"/>
  <c r="U489" i="3"/>
  <c r="T489" i="3"/>
  <c r="W488" i="3"/>
  <c r="V488" i="3"/>
  <c r="U488" i="3"/>
  <c r="T488" i="3"/>
  <c r="W487" i="3"/>
  <c r="V487" i="3"/>
  <c r="U487" i="3"/>
  <c r="T487" i="3"/>
  <c r="W486" i="3"/>
  <c r="V486" i="3"/>
  <c r="U486" i="3"/>
  <c r="T486" i="3"/>
  <c r="W485" i="3"/>
  <c r="V485" i="3"/>
  <c r="U485" i="3"/>
  <c r="T485" i="3"/>
  <c r="W484" i="3"/>
  <c r="V484" i="3"/>
  <c r="U484" i="3"/>
  <c r="T484" i="3"/>
  <c r="W483" i="3"/>
  <c r="V483" i="3"/>
  <c r="U483" i="3"/>
  <c r="T483" i="3"/>
  <c r="W482" i="3"/>
  <c r="V482" i="3"/>
  <c r="U482" i="3"/>
  <c r="T482" i="3"/>
  <c r="W481" i="3"/>
  <c r="V481" i="3"/>
  <c r="U481" i="3"/>
  <c r="T481" i="3"/>
  <c r="W480" i="3"/>
  <c r="V480" i="3"/>
  <c r="U480" i="3"/>
  <c r="T480" i="3"/>
  <c r="W479" i="3"/>
  <c r="V479" i="3"/>
  <c r="U479" i="3"/>
  <c r="T479" i="3"/>
  <c r="W478" i="3"/>
  <c r="V478" i="3"/>
  <c r="U478" i="3"/>
  <c r="T478" i="3"/>
  <c r="W477" i="3"/>
  <c r="V477" i="3"/>
  <c r="U477" i="3"/>
  <c r="T477" i="3"/>
  <c r="W476" i="3"/>
  <c r="V476" i="3"/>
  <c r="U476" i="3"/>
  <c r="T476" i="3"/>
  <c r="W475" i="3"/>
  <c r="V475" i="3"/>
  <c r="U475" i="3"/>
  <c r="T475" i="3"/>
  <c r="W474" i="3"/>
  <c r="V474" i="3"/>
  <c r="U474" i="3"/>
  <c r="T474" i="3"/>
  <c r="W473" i="3"/>
  <c r="V473" i="3"/>
  <c r="U473" i="3"/>
  <c r="T473" i="3"/>
  <c r="W472" i="3"/>
  <c r="V472" i="3"/>
  <c r="U472" i="3"/>
  <c r="T472" i="3"/>
  <c r="W471" i="3"/>
  <c r="V471" i="3"/>
  <c r="U471" i="3"/>
  <c r="T471" i="3"/>
  <c r="W470" i="3"/>
  <c r="V470" i="3"/>
  <c r="U470" i="3"/>
  <c r="T470" i="3"/>
  <c r="W469" i="3"/>
  <c r="V469" i="3"/>
  <c r="U469" i="3"/>
  <c r="T469" i="3"/>
  <c r="W468" i="3"/>
  <c r="V468" i="3"/>
  <c r="U468" i="3"/>
  <c r="T468" i="3"/>
  <c r="W467" i="3"/>
  <c r="V467" i="3"/>
  <c r="U467" i="3"/>
  <c r="T467" i="3"/>
  <c r="W466" i="3"/>
  <c r="V466" i="3"/>
  <c r="U466" i="3"/>
  <c r="T466" i="3"/>
  <c r="W465" i="3"/>
  <c r="V465" i="3"/>
  <c r="U465" i="3"/>
  <c r="T465" i="3"/>
  <c r="W464" i="3"/>
  <c r="V464" i="3"/>
  <c r="U464" i="3"/>
  <c r="T464" i="3"/>
  <c r="W463" i="3"/>
  <c r="V463" i="3"/>
  <c r="U463" i="3"/>
  <c r="T463" i="3"/>
  <c r="W462" i="3"/>
  <c r="V462" i="3"/>
  <c r="U462" i="3"/>
  <c r="T462" i="3"/>
  <c r="W461" i="3"/>
  <c r="V461" i="3"/>
  <c r="U461" i="3"/>
  <c r="T461" i="3"/>
  <c r="W460" i="3"/>
  <c r="V460" i="3"/>
  <c r="U460" i="3"/>
  <c r="T460" i="3"/>
  <c r="W459" i="3"/>
  <c r="V459" i="3"/>
  <c r="U459" i="3"/>
  <c r="T459" i="3"/>
  <c r="W458" i="3"/>
  <c r="V458" i="3"/>
  <c r="U458" i="3"/>
  <c r="T458" i="3"/>
  <c r="W457" i="3"/>
  <c r="V457" i="3"/>
  <c r="U457" i="3"/>
  <c r="T457" i="3"/>
  <c r="W456" i="3"/>
  <c r="V456" i="3"/>
  <c r="U456" i="3"/>
  <c r="T456" i="3"/>
  <c r="W455" i="3"/>
  <c r="V455" i="3"/>
  <c r="U455" i="3"/>
  <c r="T455" i="3"/>
  <c r="W454" i="3"/>
  <c r="V454" i="3"/>
  <c r="U454" i="3"/>
  <c r="T454" i="3"/>
  <c r="W453" i="3"/>
  <c r="V453" i="3"/>
  <c r="U453" i="3"/>
  <c r="T453" i="3"/>
  <c r="W452" i="3"/>
  <c r="V452" i="3"/>
  <c r="U452" i="3"/>
  <c r="T452" i="3"/>
  <c r="W451" i="3"/>
  <c r="V451" i="3"/>
  <c r="U451" i="3"/>
  <c r="T451" i="3"/>
  <c r="W450" i="3"/>
  <c r="V450" i="3"/>
  <c r="U450" i="3"/>
  <c r="T450" i="3"/>
  <c r="W449" i="3"/>
  <c r="V449" i="3"/>
  <c r="U449" i="3"/>
  <c r="T449" i="3"/>
  <c r="W448" i="3"/>
  <c r="V448" i="3"/>
  <c r="U448" i="3"/>
  <c r="T448" i="3"/>
  <c r="W447" i="3"/>
  <c r="V447" i="3"/>
  <c r="U447" i="3"/>
  <c r="T447" i="3"/>
  <c r="W446" i="3"/>
  <c r="V446" i="3"/>
  <c r="U446" i="3"/>
  <c r="T446" i="3"/>
  <c r="W445" i="3"/>
  <c r="V445" i="3"/>
  <c r="U445" i="3"/>
  <c r="T445" i="3"/>
  <c r="W444" i="3"/>
  <c r="V444" i="3"/>
  <c r="U444" i="3"/>
  <c r="T444" i="3"/>
  <c r="W443" i="3"/>
  <c r="V443" i="3"/>
  <c r="U443" i="3"/>
  <c r="T443" i="3"/>
  <c r="W442" i="3"/>
  <c r="V442" i="3"/>
  <c r="U442" i="3"/>
  <c r="T442" i="3"/>
  <c r="W441" i="3"/>
  <c r="V441" i="3"/>
  <c r="U441" i="3"/>
  <c r="T441" i="3"/>
  <c r="W440" i="3"/>
  <c r="V440" i="3"/>
  <c r="U440" i="3"/>
  <c r="T440" i="3"/>
  <c r="W439" i="3"/>
  <c r="V439" i="3"/>
  <c r="U439" i="3"/>
  <c r="T439" i="3"/>
  <c r="W438" i="3"/>
  <c r="V438" i="3"/>
  <c r="U438" i="3"/>
  <c r="T438" i="3"/>
  <c r="W437" i="3"/>
  <c r="V437" i="3"/>
  <c r="U437" i="3"/>
  <c r="T437" i="3"/>
  <c r="W436" i="3"/>
  <c r="V436" i="3"/>
  <c r="U436" i="3"/>
  <c r="T436" i="3"/>
  <c r="W435" i="3"/>
  <c r="V435" i="3"/>
  <c r="U435" i="3"/>
  <c r="T435" i="3"/>
  <c r="W434" i="3"/>
  <c r="V434" i="3"/>
  <c r="U434" i="3"/>
  <c r="T434" i="3"/>
  <c r="W433" i="3"/>
  <c r="V433" i="3"/>
  <c r="U433" i="3"/>
  <c r="T433" i="3"/>
  <c r="W432" i="3"/>
  <c r="V432" i="3"/>
  <c r="U432" i="3"/>
  <c r="T432" i="3"/>
  <c r="W431" i="3"/>
  <c r="V431" i="3"/>
  <c r="U431" i="3"/>
  <c r="T431" i="3"/>
  <c r="W430" i="3"/>
  <c r="V430" i="3"/>
  <c r="U430" i="3"/>
  <c r="T430" i="3"/>
  <c r="W429" i="3"/>
  <c r="V429" i="3"/>
  <c r="U429" i="3"/>
  <c r="T429" i="3"/>
  <c r="W428" i="3"/>
  <c r="V428" i="3"/>
  <c r="U428" i="3"/>
  <c r="T428" i="3"/>
  <c r="W427" i="3"/>
  <c r="V427" i="3"/>
  <c r="U427" i="3"/>
  <c r="T427" i="3"/>
  <c r="W426" i="3"/>
  <c r="V426" i="3"/>
  <c r="U426" i="3"/>
  <c r="T426" i="3"/>
  <c r="W425" i="3"/>
  <c r="V425" i="3"/>
  <c r="U425" i="3"/>
  <c r="T425" i="3"/>
  <c r="W424" i="3"/>
  <c r="V424" i="3"/>
  <c r="U424" i="3"/>
  <c r="T424" i="3"/>
  <c r="W423" i="3"/>
  <c r="V423" i="3"/>
  <c r="U423" i="3"/>
  <c r="T423" i="3"/>
  <c r="W422" i="3"/>
  <c r="V422" i="3"/>
  <c r="U422" i="3"/>
  <c r="T422" i="3"/>
  <c r="W421" i="3"/>
  <c r="V421" i="3"/>
  <c r="U421" i="3"/>
  <c r="T421" i="3"/>
  <c r="W420" i="3"/>
  <c r="V420" i="3"/>
  <c r="U420" i="3"/>
  <c r="T420" i="3"/>
  <c r="W419" i="3"/>
  <c r="V419" i="3"/>
  <c r="U419" i="3"/>
  <c r="T419" i="3"/>
  <c r="W418" i="3"/>
  <c r="V418" i="3"/>
  <c r="U418" i="3"/>
  <c r="T418" i="3"/>
  <c r="W417" i="3"/>
  <c r="V417" i="3"/>
  <c r="U417" i="3"/>
  <c r="T417" i="3"/>
  <c r="W416" i="3"/>
  <c r="V416" i="3"/>
  <c r="U416" i="3"/>
  <c r="T416" i="3"/>
  <c r="W415" i="3"/>
  <c r="V415" i="3"/>
  <c r="U415" i="3"/>
  <c r="T415" i="3"/>
  <c r="W414" i="3"/>
  <c r="V414" i="3"/>
  <c r="U414" i="3"/>
  <c r="T414" i="3"/>
  <c r="W413" i="3"/>
  <c r="V413" i="3"/>
  <c r="U413" i="3"/>
  <c r="T413" i="3"/>
  <c r="W412" i="3"/>
  <c r="V412" i="3"/>
  <c r="U412" i="3"/>
  <c r="T412" i="3"/>
  <c r="W411" i="3"/>
  <c r="V411" i="3"/>
  <c r="U411" i="3"/>
  <c r="T411" i="3"/>
  <c r="W410" i="3"/>
  <c r="V410" i="3"/>
  <c r="U410" i="3"/>
  <c r="T410" i="3"/>
  <c r="W409" i="3"/>
  <c r="V409" i="3"/>
  <c r="U409" i="3"/>
  <c r="T409" i="3"/>
  <c r="W408" i="3"/>
  <c r="V408" i="3"/>
  <c r="U408" i="3"/>
  <c r="T408" i="3"/>
  <c r="W407" i="3"/>
  <c r="V407" i="3"/>
  <c r="U407" i="3"/>
  <c r="T407" i="3"/>
  <c r="W406" i="3"/>
  <c r="V406" i="3"/>
  <c r="U406" i="3"/>
  <c r="T406" i="3"/>
  <c r="W405" i="3"/>
  <c r="V405" i="3"/>
  <c r="U405" i="3"/>
  <c r="T405" i="3"/>
  <c r="W404" i="3"/>
  <c r="V404" i="3"/>
  <c r="U404" i="3"/>
  <c r="T404" i="3"/>
  <c r="W403" i="3"/>
  <c r="V403" i="3"/>
  <c r="U403" i="3"/>
  <c r="T403" i="3"/>
  <c r="W402" i="3"/>
  <c r="V402" i="3"/>
  <c r="U402" i="3"/>
  <c r="T402" i="3"/>
  <c r="W401" i="3"/>
  <c r="V401" i="3"/>
  <c r="U401" i="3"/>
  <c r="T401" i="3"/>
  <c r="W400" i="3"/>
  <c r="V400" i="3"/>
  <c r="U400" i="3"/>
  <c r="T400" i="3"/>
  <c r="W399" i="3"/>
  <c r="V399" i="3"/>
  <c r="U399" i="3"/>
  <c r="T399" i="3"/>
  <c r="W398" i="3"/>
  <c r="V398" i="3"/>
  <c r="U398" i="3"/>
  <c r="T398" i="3"/>
  <c r="W397" i="3"/>
  <c r="V397" i="3"/>
  <c r="U397" i="3"/>
  <c r="T397" i="3"/>
  <c r="W396" i="3"/>
  <c r="V396" i="3"/>
  <c r="U396" i="3"/>
  <c r="T396" i="3"/>
  <c r="W395" i="3"/>
  <c r="V395" i="3"/>
  <c r="U395" i="3"/>
  <c r="T395" i="3"/>
  <c r="W394" i="3"/>
  <c r="V394" i="3"/>
  <c r="U394" i="3"/>
  <c r="T394" i="3"/>
  <c r="W393" i="3"/>
  <c r="V393" i="3"/>
  <c r="U393" i="3"/>
  <c r="T393" i="3"/>
  <c r="W392" i="3"/>
  <c r="V392" i="3"/>
  <c r="U392" i="3"/>
  <c r="T392" i="3"/>
  <c r="W391" i="3"/>
  <c r="V391" i="3"/>
  <c r="U391" i="3"/>
  <c r="T391" i="3"/>
  <c r="W390" i="3"/>
  <c r="V390" i="3"/>
  <c r="U390" i="3"/>
  <c r="T390" i="3"/>
  <c r="W389" i="3"/>
  <c r="V389" i="3"/>
  <c r="U389" i="3"/>
  <c r="T389" i="3"/>
  <c r="W388" i="3"/>
  <c r="V388" i="3"/>
  <c r="U388" i="3"/>
  <c r="T388" i="3"/>
  <c r="W387" i="3"/>
  <c r="V387" i="3"/>
  <c r="U387" i="3"/>
  <c r="T387" i="3"/>
  <c r="W386" i="3"/>
  <c r="V386" i="3"/>
  <c r="U386" i="3"/>
  <c r="T386" i="3"/>
  <c r="W385" i="3"/>
  <c r="V385" i="3"/>
  <c r="U385" i="3"/>
  <c r="T385" i="3"/>
  <c r="W384" i="3"/>
  <c r="V384" i="3"/>
  <c r="U384" i="3"/>
  <c r="T384" i="3"/>
  <c r="W383" i="3"/>
  <c r="V383" i="3"/>
  <c r="U383" i="3"/>
  <c r="T383" i="3"/>
  <c r="W382" i="3"/>
  <c r="V382" i="3"/>
  <c r="U382" i="3"/>
  <c r="T382" i="3"/>
  <c r="W381" i="3"/>
  <c r="V381" i="3"/>
  <c r="U381" i="3"/>
  <c r="T381" i="3"/>
  <c r="W380" i="3"/>
  <c r="V380" i="3"/>
  <c r="U380" i="3"/>
  <c r="T380" i="3"/>
  <c r="W379" i="3"/>
  <c r="V379" i="3"/>
  <c r="U379" i="3"/>
  <c r="T379" i="3"/>
  <c r="W378" i="3"/>
  <c r="V378" i="3"/>
  <c r="U378" i="3"/>
  <c r="T378" i="3"/>
  <c r="W377" i="3"/>
  <c r="V377" i="3"/>
  <c r="U377" i="3"/>
  <c r="T377" i="3"/>
  <c r="W376" i="3"/>
  <c r="V376" i="3"/>
  <c r="U376" i="3"/>
  <c r="T376" i="3"/>
  <c r="W375" i="3"/>
  <c r="V375" i="3"/>
  <c r="U375" i="3"/>
  <c r="T375" i="3"/>
  <c r="W374" i="3"/>
  <c r="V374" i="3"/>
  <c r="U374" i="3"/>
  <c r="T374" i="3"/>
  <c r="W373" i="3"/>
  <c r="V373" i="3"/>
  <c r="U373" i="3"/>
  <c r="T373" i="3"/>
  <c r="W372" i="3"/>
  <c r="V372" i="3"/>
  <c r="U372" i="3"/>
  <c r="T372" i="3"/>
  <c r="W371" i="3"/>
  <c r="V371" i="3"/>
  <c r="U371" i="3"/>
  <c r="T371" i="3"/>
  <c r="W370" i="3"/>
  <c r="V370" i="3"/>
  <c r="U370" i="3"/>
  <c r="T370" i="3"/>
  <c r="W369" i="3"/>
  <c r="V369" i="3"/>
  <c r="U369" i="3"/>
  <c r="T369" i="3"/>
  <c r="W368" i="3"/>
  <c r="V368" i="3"/>
  <c r="U368" i="3"/>
  <c r="T368" i="3"/>
  <c r="W367" i="3"/>
  <c r="V367" i="3"/>
  <c r="U367" i="3"/>
  <c r="T367" i="3"/>
  <c r="W366" i="3"/>
  <c r="V366" i="3"/>
  <c r="U366" i="3"/>
  <c r="T366" i="3"/>
  <c r="W365" i="3"/>
  <c r="V365" i="3"/>
  <c r="U365" i="3"/>
  <c r="T365" i="3"/>
  <c r="W364" i="3"/>
  <c r="V364" i="3"/>
  <c r="U364" i="3"/>
  <c r="T364" i="3"/>
  <c r="W363" i="3"/>
  <c r="V363" i="3"/>
  <c r="U363" i="3"/>
  <c r="T363" i="3"/>
  <c r="W362" i="3"/>
  <c r="V362" i="3"/>
  <c r="U362" i="3"/>
  <c r="T362" i="3"/>
  <c r="W361" i="3"/>
  <c r="V361" i="3"/>
  <c r="U361" i="3"/>
  <c r="T361" i="3"/>
  <c r="W360" i="3"/>
  <c r="V360" i="3"/>
  <c r="U360" i="3"/>
  <c r="T360" i="3"/>
  <c r="W359" i="3"/>
  <c r="V359" i="3"/>
  <c r="U359" i="3"/>
  <c r="T359" i="3"/>
  <c r="W358" i="3"/>
  <c r="V358" i="3"/>
  <c r="U358" i="3"/>
  <c r="T358" i="3"/>
  <c r="W357" i="3"/>
  <c r="V357" i="3"/>
  <c r="U357" i="3"/>
  <c r="T357" i="3"/>
  <c r="W356" i="3"/>
  <c r="V356" i="3"/>
  <c r="U356" i="3"/>
  <c r="T356" i="3"/>
  <c r="W355" i="3"/>
  <c r="V355" i="3"/>
  <c r="U355" i="3"/>
  <c r="T355" i="3"/>
  <c r="W354" i="3"/>
  <c r="V354" i="3"/>
  <c r="U354" i="3"/>
  <c r="T354" i="3"/>
  <c r="W353" i="3"/>
  <c r="V353" i="3"/>
  <c r="U353" i="3"/>
  <c r="T353" i="3"/>
  <c r="W352" i="3"/>
  <c r="V352" i="3"/>
  <c r="U352" i="3"/>
  <c r="T352" i="3"/>
  <c r="W351" i="3"/>
  <c r="V351" i="3"/>
  <c r="U351" i="3"/>
  <c r="T351" i="3"/>
  <c r="W350" i="3"/>
  <c r="V350" i="3"/>
  <c r="U350" i="3"/>
  <c r="T350" i="3"/>
  <c r="W349" i="3"/>
  <c r="V349" i="3"/>
  <c r="U349" i="3"/>
  <c r="T349" i="3"/>
  <c r="W348" i="3"/>
  <c r="V348" i="3"/>
  <c r="U348" i="3"/>
  <c r="T348" i="3"/>
  <c r="W347" i="3"/>
  <c r="V347" i="3"/>
  <c r="U347" i="3"/>
  <c r="T347" i="3"/>
  <c r="W346" i="3"/>
  <c r="V346" i="3"/>
  <c r="U346" i="3"/>
  <c r="T346" i="3"/>
  <c r="W345" i="3"/>
  <c r="V345" i="3"/>
  <c r="U345" i="3"/>
  <c r="T345" i="3"/>
  <c r="W344" i="3"/>
  <c r="V344" i="3"/>
  <c r="U344" i="3"/>
  <c r="T344" i="3"/>
  <c r="W343" i="3"/>
  <c r="V343" i="3"/>
  <c r="U343" i="3"/>
  <c r="T343" i="3"/>
  <c r="W342" i="3"/>
  <c r="V342" i="3"/>
  <c r="U342" i="3"/>
  <c r="T342" i="3"/>
  <c r="W341" i="3"/>
  <c r="V341" i="3"/>
  <c r="U341" i="3"/>
  <c r="T341" i="3"/>
  <c r="W340" i="3"/>
  <c r="V340" i="3"/>
  <c r="U340" i="3"/>
  <c r="T340" i="3"/>
  <c r="W339" i="3"/>
  <c r="V339" i="3"/>
  <c r="U339" i="3"/>
  <c r="T339" i="3"/>
  <c r="W338" i="3"/>
  <c r="V338" i="3"/>
  <c r="U338" i="3"/>
  <c r="T338" i="3"/>
  <c r="W337" i="3"/>
  <c r="V337" i="3"/>
  <c r="U337" i="3"/>
  <c r="T337" i="3"/>
  <c r="W336" i="3"/>
  <c r="V336" i="3"/>
  <c r="U336" i="3"/>
  <c r="T336" i="3"/>
  <c r="W335" i="3"/>
  <c r="V335" i="3"/>
  <c r="U335" i="3"/>
  <c r="T335" i="3"/>
  <c r="W334" i="3"/>
  <c r="V334" i="3"/>
  <c r="U334" i="3"/>
  <c r="T334" i="3"/>
  <c r="W333" i="3"/>
  <c r="V333" i="3"/>
  <c r="U333" i="3"/>
  <c r="T333" i="3"/>
  <c r="W332" i="3"/>
  <c r="V332" i="3"/>
  <c r="U332" i="3"/>
  <c r="T332" i="3"/>
  <c r="W331" i="3"/>
  <c r="V331" i="3"/>
  <c r="U331" i="3"/>
  <c r="T331" i="3"/>
  <c r="W330" i="3"/>
  <c r="V330" i="3"/>
  <c r="U330" i="3"/>
  <c r="T330" i="3"/>
  <c r="W329" i="3"/>
  <c r="V329" i="3"/>
  <c r="U329" i="3"/>
  <c r="T329" i="3"/>
  <c r="W328" i="3"/>
  <c r="V328" i="3"/>
  <c r="U328" i="3"/>
  <c r="T328" i="3"/>
  <c r="W327" i="3"/>
  <c r="V327" i="3"/>
  <c r="U327" i="3"/>
  <c r="T327" i="3"/>
  <c r="W326" i="3"/>
  <c r="V326" i="3"/>
  <c r="U326" i="3"/>
  <c r="T326" i="3"/>
  <c r="W325" i="3"/>
  <c r="V325" i="3"/>
  <c r="U325" i="3"/>
  <c r="T325" i="3"/>
  <c r="W324" i="3"/>
  <c r="V324" i="3"/>
  <c r="U324" i="3"/>
  <c r="T324" i="3"/>
  <c r="W323" i="3"/>
  <c r="V323" i="3"/>
  <c r="U323" i="3"/>
  <c r="T323" i="3"/>
  <c r="W322" i="3"/>
  <c r="V322" i="3"/>
  <c r="U322" i="3"/>
  <c r="T322" i="3"/>
  <c r="W321" i="3"/>
  <c r="V321" i="3"/>
  <c r="U321" i="3"/>
  <c r="T321" i="3"/>
  <c r="W320" i="3"/>
  <c r="V320" i="3"/>
  <c r="U320" i="3"/>
  <c r="T320" i="3"/>
  <c r="W319" i="3"/>
  <c r="V319" i="3"/>
  <c r="U319" i="3"/>
  <c r="T319" i="3"/>
  <c r="W318" i="3"/>
  <c r="V318" i="3"/>
  <c r="U318" i="3"/>
  <c r="T318" i="3"/>
  <c r="W317" i="3"/>
  <c r="V317" i="3"/>
  <c r="U317" i="3"/>
  <c r="T317" i="3"/>
  <c r="W316" i="3"/>
  <c r="V316" i="3"/>
  <c r="U316" i="3"/>
  <c r="T316" i="3"/>
  <c r="W315" i="3"/>
  <c r="V315" i="3"/>
  <c r="U315" i="3"/>
  <c r="T315" i="3"/>
  <c r="W314" i="3"/>
  <c r="V314" i="3"/>
  <c r="U314" i="3"/>
  <c r="T314" i="3"/>
  <c r="W313" i="3"/>
  <c r="V313" i="3"/>
  <c r="U313" i="3"/>
  <c r="T313" i="3"/>
  <c r="W312" i="3"/>
  <c r="V312" i="3"/>
  <c r="U312" i="3"/>
  <c r="T312" i="3"/>
  <c r="W311" i="3"/>
  <c r="V311" i="3"/>
  <c r="U311" i="3"/>
  <c r="T311" i="3"/>
  <c r="W310" i="3"/>
  <c r="V310" i="3"/>
  <c r="U310" i="3"/>
  <c r="T310" i="3"/>
  <c r="W309" i="3"/>
  <c r="V309" i="3"/>
  <c r="U309" i="3"/>
  <c r="T309" i="3"/>
  <c r="W308" i="3"/>
  <c r="V308" i="3"/>
  <c r="U308" i="3"/>
  <c r="T308" i="3"/>
  <c r="W307" i="3"/>
  <c r="V307" i="3"/>
  <c r="U307" i="3"/>
  <c r="T307" i="3"/>
  <c r="W306" i="3"/>
  <c r="V306" i="3"/>
  <c r="U306" i="3"/>
  <c r="T306" i="3"/>
  <c r="W305" i="3"/>
  <c r="V305" i="3"/>
  <c r="U305" i="3"/>
  <c r="T305" i="3"/>
  <c r="W304" i="3"/>
  <c r="V304" i="3"/>
  <c r="U304" i="3"/>
  <c r="T304" i="3"/>
  <c r="W303" i="3"/>
  <c r="V303" i="3"/>
  <c r="U303" i="3"/>
  <c r="T303" i="3"/>
  <c r="W302" i="3"/>
  <c r="V302" i="3"/>
  <c r="U302" i="3"/>
  <c r="T302" i="3"/>
  <c r="W301" i="3"/>
  <c r="V301" i="3"/>
  <c r="U301" i="3"/>
  <c r="T301" i="3"/>
  <c r="W300" i="3"/>
  <c r="V300" i="3"/>
  <c r="U300" i="3"/>
  <c r="T300" i="3"/>
  <c r="W299" i="3"/>
  <c r="V299" i="3"/>
  <c r="U299" i="3"/>
  <c r="T299" i="3"/>
  <c r="W298" i="3"/>
  <c r="V298" i="3"/>
  <c r="U298" i="3"/>
  <c r="T298" i="3"/>
  <c r="W297" i="3"/>
  <c r="V297" i="3"/>
  <c r="U297" i="3"/>
  <c r="T297" i="3"/>
  <c r="W296" i="3"/>
  <c r="V296" i="3"/>
  <c r="U296" i="3"/>
  <c r="T296" i="3"/>
  <c r="W295" i="3"/>
  <c r="V295" i="3"/>
  <c r="U295" i="3"/>
  <c r="T295" i="3"/>
  <c r="W294" i="3"/>
  <c r="V294" i="3"/>
  <c r="U294" i="3"/>
  <c r="T294" i="3"/>
  <c r="W293" i="3"/>
  <c r="V293" i="3"/>
  <c r="U293" i="3"/>
  <c r="T293" i="3"/>
  <c r="W292" i="3"/>
  <c r="V292" i="3"/>
  <c r="U292" i="3"/>
  <c r="T292" i="3"/>
  <c r="W291" i="3"/>
  <c r="V291" i="3"/>
  <c r="U291" i="3"/>
  <c r="T291" i="3"/>
  <c r="W290" i="3"/>
  <c r="V290" i="3"/>
  <c r="U290" i="3"/>
  <c r="T290" i="3"/>
  <c r="W289" i="3"/>
  <c r="V289" i="3"/>
  <c r="U289" i="3"/>
  <c r="T289" i="3"/>
  <c r="W288" i="3"/>
  <c r="V288" i="3"/>
  <c r="U288" i="3"/>
  <c r="T288" i="3"/>
  <c r="W287" i="3"/>
  <c r="V287" i="3"/>
  <c r="U287" i="3"/>
  <c r="T287" i="3"/>
  <c r="W286" i="3"/>
  <c r="V286" i="3"/>
  <c r="U286" i="3"/>
  <c r="T286" i="3"/>
  <c r="W285" i="3"/>
  <c r="V285" i="3"/>
  <c r="U285" i="3"/>
  <c r="T285" i="3"/>
  <c r="W284" i="3"/>
  <c r="V284" i="3"/>
  <c r="U284" i="3"/>
  <c r="T284" i="3"/>
  <c r="W283" i="3"/>
  <c r="V283" i="3"/>
  <c r="U283" i="3"/>
  <c r="T283" i="3"/>
  <c r="W282" i="3"/>
  <c r="V282" i="3"/>
  <c r="U282" i="3"/>
  <c r="T282" i="3"/>
  <c r="W281" i="3"/>
  <c r="V281" i="3"/>
  <c r="U281" i="3"/>
  <c r="T281" i="3"/>
  <c r="W280" i="3"/>
  <c r="V280" i="3"/>
  <c r="U280" i="3"/>
  <c r="T280" i="3"/>
  <c r="W279" i="3"/>
  <c r="V279" i="3"/>
  <c r="U279" i="3"/>
  <c r="T279" i="3"/>
  <c r="W278" i="3"/>
  <c r="V278" i="3"/>
  <c r="U278" i="3"/>
  <c r="T278" i="3"/>
  <c r="W277" i="3"/>
  <c r="V277" i="3"/>
  <c r="U277" i="3"/>
  <c r="T277" i="3"/>
  <c r="W276" i="3"/>
  <c r="V276" i="3"/>
  <c r="U276" i="3"/>
  <c r="T276" i="3"/>
  <c r="W275" i="3"/>
  <c r="V275" i="3"/>
  <c r="U275" i="3"/>
  <c r="T275" i="3"/>
  <c r="W274" i="3"/>
  <c r="V274" i="3"/>
  <c r="U274" i="3"/>
  <c r="T274" i="3"/>
  <c r="W273" i="3"/>
  <c r="V273" i="3"/>
  <c r="U273" i="3"/>
  <c r="T273" i="3"/>
  <c r="W272" i="3"/>
  <c r="V272" i="3"/>
  <c r="U272" i="3"/>
  <c r="T272" i="3"/>
  <c r="W271" i="3"/>
  <c r="V271" i="3"/>
  <c r="U271" i="3"/>
  <c r="T271" i="3"/>
  <c r="W270" i="3"/>
  <c r="V270" i="3"/>
  <c r="U270" i="3"/>
  <c r="T270" i="3"/>
  <c r="W269" i="3"/>
  <c r="V269" i="3"/>
  <c r="U269" i="3"/>
  <c r="T269" i="3"/>
  <c r="W268" i="3"/>
  <c r="V268" i="3"/>
  <c r="U268" i="3"/>
  <c r="T268" i="3"/>
  <c r="W267" i="3"/>
  <c r="V267" i="3"/>
  <c r="U267" i="3"/>
  <c r="T267" i="3"/>
  <c r="W266" i="3"/>
  <c r="V266" i="3"/>
  <c r="U266" i="3"/>
  <c r="T266" i="3"/>
  <c r="W265" i="3"/>
  <c r="V265" i="3"/>
  <c r="U265" i="3"/>
  <c r="T265" i="3"/>
  <c r="W264" i="3"/>
  <c r="V264" i="3"/>
  <c r="U264" i="3"/>
  <c r="T264" i="3"/>
  <c r="W263" i="3"/>
  <c r="V263" i="3"/>
  <c r="U263" i="3"/>
  <c r="T263" i="3"/>
  <c r="W262" i="3"/>
  <c r="V262" i="3"/>
  <c r="U262" i="3"/>
  <c r="T262" i="3"/>
  <c r="W261" i="3"/>
  <c r="V261" i="3"/>
  <c r="U261" i="3"/>
  <c r="T261" i="3"/>
  <c r="W260" i="3"/>
  <c r="V260" i="3"/>
  <c r="U260" i="3"/>
  <c r="T260" i="3"/>
  <c r="W259" i="3"/>
  <c r="V259" i="3"/>
  <c r="U259" i="3"/>
  <c r="T259" i="3"/>
  <c r="W258" i="3"/>
  <c r="V258" i="3"/>
  <c r="U258" i="3"/>
  <c r="T258" i="3"/>
  <c r="W257" i="3"/>
  <c r="V257" i="3"/>
  <c r="U257" i="3"/>
  <c r="T257" i="3"/>
  <c r="W256" i="3"/>
  <c r="V256" i="3"/>
  <c r="U256" i="3"/>
  <c r="T256" i="3"/>
  <c r="W255" i="3"/>
  <c r="V255" i="3"/>
  <c r="U255" i="3"/>
  <c r="T255" i="3"/>
  <c r="W254" i="3"/>
  <c r="V254" i="3"/>
  <c r="U254" i="3"/>
  <c r="T254" i="3"/>
  <c r="W253" i="3"/>
  <c r="V253" i="3"/>
  <c r="U253" i="3"/>
  <c r="T253" i="3"/>
  <c r="W252" i="3"/>
  <c r="V252" i="3"/>
  <c r="U252" i="3"/>
  <c r="T252" i="3"/>
  <c r="W251" i="3"/>
  <c r="V251" i="3"/>
  <c r="U251" i="3"/>
  <c r="T251" i="3"/>
  <c r="W250" i="3"/>
  <c r="V250" i="3"/>
  <c r="U250" i="3"/>
  <c r="T250" i="3"/>
  <c r="W249" i="3"/>
  <c r="V249" i="3"/>
  <c r="U249" i="3"/>
  <c r="T249" i="3"/>
  <c r="W248" i="3"/>
  <c r="V248" i="3"/>
  <c r="U248" i="3"/>
  <c r="T248" i="3"/>
  <c r="W247" i="3"/>
  <c r="V247" i="3"/>
  <c r="U247" i="3"/>
  <c r="T247" i="3"/>
  <c r="W246" i="3"/>
  <c r="V246" i="3"/>
  <c r="U246" i="3"/>
  <c r="T246" i="3"/>
  <c r="W245" i="3"/>
  <c r="V245" i="3"/>
  <c r="U245" i="3"/>
  <c r="T245" i="3"/>
  <c r="W244" i="3"/>
  <c r="V244" i="3"/>
  <c r="U244" i="3"/>
  <c r="T244" i="3"/>
  <c r="W243" i="3"/>
  <c r="V243" i="3"/>
  <c r="U243" i="3"/>
  <c r="T243" i="3"/>
  <c r="W242" i="3"/>
  <c r="V242" i="3"/>
  <c r="U242" i="3"/>
  <c r="T242" i="3"/>
  <c r="W241" i="3"/>
  <c r="V241" i="3"/>
  <c r="U241" i="3"/>
  <c r="T241" i="3"/>
  <c r="W240" i="3"/>
  <c r="V240" i="3"/>
  <c r="U240" i="3"/>
  <c r="T240" i="3"/>
  <c r="W239" i="3"/>
  <c r="V239" i="3"/>
  <c r="U239" i="3"/>
  <c r="T239" i="3"/>
  <c r="W238" i="3"/>
  <c r="V238" i="3"/>
  <c r="U238" i="3"/>
  <c r="T238" i="3"/>
  <c r="W237" i="3"/>
  <c r="V237" i="3"/>
  <c r="U237" i="3"/>
  <c r="T237" i="3"/>
  <c r="W236" i="3"/>
  <c r="V236" i="3"/>
  <c r="U236" i="3"/>
  <c r="T236" i="3"/>
  <c r="W235" i="3"/>
  <c r="V235" i="3"/>
  <c r="U235" i="3"/>
  <c r="T235" i="3"/>
  <c r="W234" i="3"/>
  <c r="V234" i="3"/>
  <c r="U234" i="3"/>
  <c r="T234" i="3"/>
  <c r="W233" i="3"/>
  <c r="V233" i="3"/>
  <c r="U233" i="3"/>
  <c r="T233" i="3"/>
  <c r="W232" i="3"/>
  <c r="V232" i="3"/>
  <c r="U232" i="3"/>
  <c r="T232" i="3"/>
  <c r="W231" i="3"/>
  <c r="V231" i="3"/>
  <c r="U231" i="3"/>
  <c r="T231" i="3"/>
  <c r="W230" i="3"/>
  <c r="V230" i="3"/>
  <c r="U230" i="3"/>
  <c r="T230" i="3"/>
  <c r="W229" i="3"/>
  <c r="V229" i="3"/>
  <c r="U229" i="3"/>
  <c r="T229" i="3"/>
  <c r="W228" i="3"/>
  <c r="V228" i="3"/>
  <c r="U228" i="3"/>
  <c r="T228" i="3"/>
  <c r="W227" i="3"/>
  <c r="V227" i="3"/>
  <c r="U227" i="3"/>
  <c r="T227" i="3"/>
  <c r="W226" i="3"/>
  <c r="V226" i="3"/>
  <c r="U226" i="3"/>
  <c r="T226" i="3"/>
  <c r="W225" i="3"/>
  <c r="V225" i="3"/>
  <c r="U225" i="3"/>
  <c r="T225" i="3"/>
  <c r="W224" i="3"/>
  <c r="V224" i="3"/>
  <c r="U224" i="3"/>
  <c r="T224" i="3"/>
  <c r="W223" i="3"/>
  <c r="V223" i="3"/>
  <c r="U223" i="3"/>
  <c r="T223" i="3"/>
  <c r="W222" i="3"/>
  <c r="V222" i="3"/>
  <c r="U222" i="3"/>
  <c r="T222" i="3"/>
  <c r="W221" i="3"/>
  <c r="V221" i="3"/>
  <c r="U221" i="3"/>
  <c r="T221" i="3"/>
  <c r="W220" i="3"/>
  <c r="V220" i="3"/>
  <c r="U220" i="3"/>
  <c r="T220" i="3"/>
  <c r="W219" i="3"/>
  <c r="V219" i="3"/>
  <c r="U219" i="3"/>
  <c r="T219" i="3"/>
  <c r="W218" i="3"/>
  <c r="V218" i="3"/>
  <c r="U218" i="3"/>
  <c r="T218" i="3"/>
  <c r="W217" i="3"/>
  <c r="V217" i="3"/>
  <c r="U217" i="3"/>
  <c r="T217" i="3"/>
  <c r="W216" i="3"/>
  <c r="V216" i="3"/>
  <c r="U216" i="3"/>
  <c r="T216" i="3"/>
  <c r="W215" i="3"/>
  <c r="V215" i="3"/>
  <c r="U215" i="3"/>
  <c r="T215" i="3"/>
  <c r="W214" i="3"/>
  <c r="V214" i="3"/>
  <c r="U214" i="3"/>
  <c r="T214" i="3"/>
  <c r="W213" i="3"/>
  <c r="V213" i="3"/>
  <c r="U213" i="3"/>
  <c r="T213" i="3"/>
  <c r="W212" i="3"/>
  <c r="V212" i="3"/>
  <c r="U212" i="3"/>
  <c r="T212" i="3"/>
  <c r="W211" i="3"/>
  <c r="V211" i="3"/>
  <c r="U211" i="3"/>
  <c r="T211" i="3"/>
  <c r="W210" i="3"/>
  <c r="V210" i="3"/>
  <c r="U210" i="3"/>
  <c r="T210" i="3"/>
  <c r="W209" i="3"/>
  <c r="V209" i="3"/>
  <c r="U209" i="3"/>
  <c r="T209" i="3"/>
  <c r="W208" i="3"/>
  <c r="V208" i="3"/>
  <c r="U208" i="3"/>
  <c r="T208" i="3"/>
  <c r="W207" i="3"/>
  <c r="V207" i="3"/>
  <c r="U207" i="3"/>
  <c r="T207" i="3"/>
  <c r="W206" i="3"/>
  <c r="V206" i="3"/>
  <c r="U206" i="3"/>
  <c r="T206" i="3"/>
  <c r="W205" i="3"/>
  <c r="V205" i="3"/>
  <c r="U205" i="3"/>
  <c r="T205" i="3"/>
  <c r="W204" i="3"/>
  <c r="V204" i="3"/>
  <c r="U204" i="3"/>
  <c r="T204" i="3"/>
  <c r="W203" i="3"/>
  <c r="V203" i="3"/>
  <c r="U203" i="3"/>
  <c r="T203" i="3"/>
  <c r="W202" i="3"/>
  <c r="V202" i="3"/>
  <c r="U202" i="3"/>
  <c r="T202" i="3"/>
  <c r="W201" i="3"/>
  <c r="V201" i="3"/>
  <c r="U201" i="3"/>
  <c r="T201" i="3"/>
  <c r="W200" i="3"/>
  <c r="V200" i="3"/>
  <c r="U200" i="3"/>
  <c r="T200" i="3"/>
  <c r="W199" i="3"/>
  <c r="V199" i="3"/>
  <c r="U199" i="3"/>
  <c r="T199" i="3"/>
  <c r="W198" i="3"/>
  <c r="V198" i="3"/>
  <c r="U198" i="3"/>
  <c r="T198" i="3"/>
  <c r="W197" i="3"/>
  <c r="V197" i="3"/>
  <c r="U197" i="3"/>
  <c r="T197" i="3"/>
  <c r="W196" i="3"/>
  <c r="V196" i="3"/>
  <c r="U196" i="3"/>
  <c r="T196" i="3"/>
  <c r="W195" i="3"/>
  <c r="V195" i="3"/>
  <c r="U195" i="3"/>
  <c r="T195" i="3"/>
  <c r="W194" i="3"/>
  <c r="V194" i="3"/>
  <c r="U194" i="3"/>
  <c r="T194" i="3"/>
  <c r="W193" i="3"/>
  <c r="V193" i="3"/>
  <c r="U193" i="3"/>
  <c r="T193" i="3"/>
  <c r="W192" i="3"/>
  <c r="V192" i="3"/>
  <c r="U192" i="3"/>
  <c r="T192" i="3"/>
  <c r="W191" i="3"/>
  <c r="V191" i="3"/>
  <c r="U191" i="3"/>
  <c r="T191" i="3"/>
  <c r="W190" i="3"/>
  <c r="V190" i="3"/>
  <c r="U190" i="3"/>
  <c r="T190" i="3"/>
  <c r="W189" i="3"/>
  <c r="V189" i="3"/>
  <c r="U189" i="3"/>
  <c r="T189" i="3"/>
  <c r="W188" i="3"/>
  <c r="V188" i="3"/>
  <c r="U188" i="3"/>
  <c r="T188" i="3"/>
  <c r="W187" i="3"/>
  <c r="V187" i="3"/>
  <c r="U187" i="3"/>
  <c r="T187" i="3"/>
  <c r="W186" i="3"/>
  <c r="V186" i="3"/>
  <c r="U186" i="3"/>
  <c r="T186" i="3"/>
  <c r="W185" i="3"/>
  <c r="V185" i="3"/>
  <c r="U185" i="3"/>
  <c r="T185" i="3"/>
  <c r="W184" i="3"/>
  <c r="V184" i="3"/>
  <c r="U184" i="3"/>
  <c r="T184" i="3"/>
  <c r="W183" i="3"/>
  <c r="V183" i="3"/>
  <c r="U183" i="3"/>
  <c r="T183" i="3"/>
  <c r="W182" i="3"/>
  <c r="V182" i="3"/>
  <c r="U182" i="3"/>
  <c r="T182" i="3"/>
  <c r="W181" i="3"/>
  <c r="V181" i="3"/>
  <c r="U181" i="3"/>
  <c r="T181" i="3"/>
  <c r="W180" i="3"/>
  <c r="V180" i="3"/>
  <c r="U180" i="3"/>
  <c r="T180" i="3"/>
  <c r="W179" i="3"/>
  <c r="V179" i="3"/>
  <c r="U179" i="3"/>
  <c r="T179" i="3"/>
  <c r="W178" i="3"/>
  <c r="V178" i="3"/>
  <c r="U178" i="3"/>
  <c r="T178" i="3"/>
  <c r="W177" i="3"/>
  <c r="V177" i="3"/>
  <c r="U177" i="3"/>
  <c r="T177" i="3"/>
  <c r="W176" i="3"/>
  <c r="V176" i="3"/>
  <c r="U176" i="3"/>
  <c r="T176" i="3"/>
  <c r="W175" i="3"/>
  <c r="V175" i="3"/>
  <c r="U175" i="3"/>
  <c r="T175" i="3"/>
  <c r="W174" i="3"/>
  <c r="V174" i="3"/>
  <c r="U174" i="3"/>
  <c r="T174" i="3"/>
  <c r="W173" i="3"/>
  <c r="V173" i="3"/>
  <c r="U173" i="3"/>
  <c r="T173" i="3"/>
  <c r="W172" i="3"/>
  <c r="V172" i="3"/>
  <c r="U172" i="3"/>
  <c r="T172" i="3"/>
  <c r="W171" i="3"/>
  <c r="V171" i="3"/>
  <c r="U171" i="3"/>
  <c r="T171" i="3"/>
  <c r="W170" i="3"/>
  <c r="V170" i="3"/>
  <c r="U170" i="3"/>
  <c r="T170" i="3"/>
  <c r="W169" i="3"/>
  <c r="V169" i="3"/>
  <c r="U169" i="3"/>
  <c r="T169" i="3"/>
  <c r="W168" i="3"/>
  <c r="V168" i="3"/>
  <c r="U168" i="3"/>
  <c r="T168" i="3"/>
  <c r="W167" i="3"/>
  <c r="V167" i="3"/>
  <c r="U167" i="3"/>
  <c r="T167" i="3"/>
  <c r="W166" i="3"/>
  <c r="V166" i="3"/>
  <c r="U166" i="3"/>
  <c r="T166" i="3"/>
  <c r="W165" i="3"/>
  <c r="V165" i="3"/>
  <c r="U165" i="3"/>
  <c r="T165" i="3"/>
  <c r="W164" i="3"/>
  <c r="V164" i="3"/>
  <c r="U164" i="3"/>
  <c r="T164" i="3"/>
  <c r="W163" i="3"/>
  <c r="V163" i="3"/>
  <c r="U163" i="3"/>
  <c r="T163" i="3"/>
  <c r="W162" i="3"/>
  <c r="V162" i="3"/>
  <c r="U162" i="3"/>
  <c r="T162" i="3"/>
  <c r="W161" i="3"/>
  <c r="V161" i="3"/>
  <c r="U161" i="3"/>
  <c r="T161" i="3"/>
  <c r="W160" i="3"/>
  <c r="V160" i="3"/>
  <c r="U160" i="3"/>
  <c r="T160" i="3"/>
  <c r="W159" i="3"/>
  <c r="V159" i="3"/>
  <c r="U159" i="3"/>
  <c r="T159" i="3"/>
  <c r="W158" i="3"/>
  <c r="V158" i="3"/>
  <c r="U158" i="3"/>
  <c r="T158" i="3"/>
  <c r="W157" i="3"/>
  <c r="V157" i="3"/>
  <c r="U157" i="3"/>
  <c r="T157" i="3"/>
  <c r="W156" i="3"/>
  <c r="V156" i="3"/>
  <c r="U156" i="3"/>
  <c r="T156" i="3"/>
  <c r="W155" i="3"/>
  <c r="V155" i="3"/>
  <c r="U155" i="3"/>
  <c r="T155" i="3"/>
  <c r="W154" i="3"/>
  <c r="V154" i="3"/>
  <c r="U154" i="3"/>
  <c r="T154" i="3"/>
  <c r="W153" i="3"/>
  <c r="V153" i="3"/>
  <c r="U153" i="3"/>
  <c r="T153" i="3"/>
  <c r="W152" i="3"/>
  <c r="V152" i="3"/>
  <c r="U152" i="3"/>
  <c r="T152" i="3"/>
  <c r="W151" i="3"/>
  <c r="V151" i="3"/>
  <c r="U151" i="3"/>
  <c r="T151" i="3"/>
  <c r="W150" i="3"/>
  <c r="V150" i="3"/>
  <c r="U150" i="3"/>
  <c r="T150" i="3"/>
  <c r="W149" i="3"/>
  <c r="V149" i="3"/>
  <c r="U149" i="3"/>
  <c r="T149" i="3"/>
  <c r="W148" i="3"/>
  <c r="V148" i="3"/>
  <c r="U148" i="3"/>
  <c r="T148" i="3"/>
  <c r="W147" i="3"/>
  <c r="V147" i="3"/>
  <c r="U147" i="3"/>
  <c r="T147" i="3"/>
  <c r="W146" i="3"/>
  <c r="V146" i="3"/>
  <c r="U146" i="3"/>
  <c r="T146" i="3"/>
  <c r="W145" i="3"/>
  <c r="V145" i="3"/>
  <c r="U145" i="3"/>
  <c r="T145" i="3"/>
  <c r="W144" i="3"/>
  <c r="V144" i="3"/>
  <c r="U144" i="3"/>
  <c r="T144" i="3"/>
  <c r="W143" i="3"/>
  <c r="V143" i="3"/>
  <c r="U143" i="3"/>
  <c r="T143" i="3"/>
  <c r="W142" i="3"/>
  <c r="V142" i="3"/>
  <c r="U142" i="3"/>
  <c r="T142" i="3"/>
  <c r="W141" i="3"/>
  <c r="V141" i="3"/>
  <c r="U141" i="3"/>
  <c r="T141" i="3"/>
  <c r="W140" i="3"/>
  <c r="V140" i="3"/>
  <c r="U140" i="3"/>
  <c r="T140" i="3"/>
  <c r="W139" i="3"/>
  <c r="V139" i="3"/>
  <c r="U139" i="3"/>
  <c r="T139" i="3"/>
  <c r="W138" i="3"/>
  <c r="V138" i="3"/>
  <c r="U138" i="3"/>
  <c r="T138" i="3"/>
  <c r="W137" i="3"/>
  <c r="V137" i="3"/>
  <c r="U137" i="3"/>
  <c r="T137" i="3"/>
  <c r="W136" i="3"/>
  <c r="V136" i="3"/>
  <c r="U136" i="3"/>
  <c r="T136" i="3"/>
  <c r="W135" i="3"/>
  <c r="V135" i="3"/>
  <c r="U135" i="3"/>
  <c r="T135" i="3"/>
  <c r="W134" i="3"/>
  <c r="V134" i="3"/>
  <c r="U134" i="3"/>
  <c r="T134" i="3"/>
  <c r="W133" i="3"/>
  <c r="V133" i="3"/>
  <c r="U133" i="3"/>
  <c r="T133" i="3"/>
  <c r="W132" i="3"/>
  <c r="V132" i="3"/>
  <c r="U132" i="3"/>
  <c r="T132" i="3"/>
  <c r="W131" i="3"/>
  <c r="V131" i="3"/>
  <c r="U131" i="3"/>
  <c r="T131" i="3"/>
  <c r="W130" i="3"/>
  <c r="V130" i="3"/>
  <c r="U130" i="3"/>
  <c r="T130" i="3"/>
  <c r="W129" i="3"/>
  <c r="V129" i="3"/>
  <c r="U129" i="3"/>
  <c r="T129" i="3"/>
  <c r="W128" i="3"/>
  <c r="V128" i="3"/>
  <c r="U128" i="3"/>
  <c r="T128" i="3"/>
  <c r="W127" i="3"/>
  <c r="V127" i="3"/>
  <c r="U127" i="3"/>
  <c r="T127" i="3"/>
  <c r="W126" i="3"/>
  <c r="V126" i="3"/>
  <c r="U126" i="3"/>
  <c r="T126" i="3"/>
  <c r="W125" i="3"/>
  <c r="V125" i="3"/>
  <c r="U125" i="3"/>
  <c r="T125" i="3"/>
  <c r="W124" i="3"/>
  <c r="V124" i="3"/>
  <c r="U124" i="3"/>
  <c r="T124" i="3"/>
  <c r="W123" i="3"/>
  <c r="V123" i="3"/>
  <c r="U123" i="3"/>
  <c r="T123" i="3"/>
  <c r="W122" i="3"/>
  <c r="V122" i="3"/>
  <c r="U122" i="3"/>
  <c r="T122" i="3"/>
  <c r="W121" i="3"/>
  <c r="V121" i="3"/>
  <c r="U121" i="3"/>
  <c r="T121" i="3"/>
  <c r="W120" i="3"/>
  <c r="V120" i="3"/>
  <c r="U120" i="3"/>
  <c r="T120" i="3"/>
  <c r="W119" i="3"/>
  <c r="V119" i="3"/>
  <c r="U119" i="3"/>
  <c r="T119" i="3"/>
  <c r="W118" i="3"/>
  <c r="V118" i="3"/>
  <c r="U118" i="3"/>
  <c r="T118" i="3"/>
  <c r="W117" i="3"/>
  <c r="V117" i="3"/>
  <c r="U117" i="3"/>
  <c r="T117" i="3"/>
  <c r="W116" i="3"/>
  <c r="V116" i="3"/>
  <c r="U116" i="3"/>
  <c r="T116" i="3"/>
  <c r="W115" i="3"/>
  <c r="V115" i="3"/>
  <c r="U115" i="3"/>
  <c r="T115" i="3"/>
  <c r="W114" i="3"/>
  <c r="V114" i="3"/>
  <c r="U114" i="3"/>
  <c r="T114" i="3"/>
  <c r="W113" i="3"/>
  <c r="V113" i="3"/>
  <c r="U113" i="3"/>
  <c r="T113" i="3"/>
  <c r="W112" i="3"/>
  <c r="V112" i="3"/>
  <c r="U112" i="3"/>
  <c r="T112" i="3"/>
  <c r="W111" i="3"/>
  <c r="V111" i="3"/>
  <c r="U111" i="3"/>
  <c r="T111" i="3"/>
  <c r="W110" i="3"/>
  <c r="V110" i="3"/>
  <c r="U110" i="3"/>
  <c r="T110" i="3"/>
  <c r="W109" i="3"/>
  <c r="V109" i="3"/>
  <c r="U109" i="3"/>
  <c r="T109" i="3"/>
  <c r="W108" i="3"/>
  <c r="V108" i="3"/>
  <c r="U108" i="3"/>
  <c r="T108" i="3"/>
  <c r="W107" i="3"/>
  <c r="V107" i="3"/>
  <c r="U107" i="3"/>
  <c r="T107" i="3"/>
  <c r="W106" i="3"/>
  <c r="V106" i="3"/>
  <c r="U106" i="3"/>
  <c r="T106" i="3"/>
  <c r="W105" i="3"/>
  <c r="V105" i="3"/>
  <c r="U105" i="3"/>
  <c r="T105" i="3"/>
  <c r="W104" i="3"/>
  <c r="V104" i="3"/>
  <c r="U104" i="3"/>
  <c r="T104" i="3"/>
  <c r="W103" i="3"/>
  <c r="V103" i="3"/>
  <c r="U103" i="3"/>
  <c r="T103" i="3"/>
  <c r="W102" i="3"/>
  <c r="V102" i="3"/>
  <c r="U102" i="3"/>
  <c r="T102" i="3"/>
  <c r="W101" i="3"/>
  <c r="V101" i="3"/>
  <c r="U101" i="3"/>
  <c r="T101" i="3"/>
  <c r="W100" i="3"/>
  <c r="V100" i="3"/>
  <c r="U100" i="3"/>
  <c r="T100" i="3"/>
  <c r="W99" i="3"/>
  <c r="V99" i="3"/>
  <c r="U99" i="3"/>
  <c r="T99" i="3"/>
  <c r="W98" i="3"/>
  <c r="V98" i="3"/>
  <c r="U98" i="3"/>
  <c r="T98" i="3"/>
  <c r="W97" i="3"/>
  <c r="V97" i="3"/>
  <c r="U97" i="3"/>
  <c r="T97" i="3"/>
  <c r="W96" i="3"/>
  <c r="V96" i="3"/>
  <c r="U96" i="3"/>
  <c r="T96" i="3"/>
  <c r="W95" i="3"/>
  <c r="V95" i="3"/>
  <c r="U95" i="3"/>
  <c r="T95" i="3"/>
  <c r="W94" i="3"/>
  <c r="V94" i="3"/>
  <c r="U94" i="3"/>
  <c r="T94" i="3"/>
  <c r="W93" i="3"/>
  <c r="V93" i="3"/>
  <c r="U93" i="3"/>
  <c r="T93" i="3"/>
  <c r="W92" i="3"/>
  <c r="V92" i="3"/>
  <c r="U92" i="3"/>
  <c r="T92" i="3"/>
  <c r="W91" i="3"/>
  <c r="V91" i="3"/>
  <c r="U91" i="3"/>
  <c r="T91" i="3"/>
  <c r="W90" i="3"/>
  <c r="V90" i="3"/>
  <c r="U90" i="3"/>
  <c r="T90" i="3"/>
  <c r="W89" i="3"/>
  <c r="V89" i="3"/>
  <c r="U89" i="3"/>
  <c r="T89" i="3"/>
  <c r="W88" i="3"/>
  <c r="V88" i="3"/>
  <c r="U88" i="3"/>
  <c r="T88" i="3"/>
  <c r="W87" i="3"/>
  <c r="V87" i="3"/>
  <c r="U87" i="3"/>
  <c r="T87" i="3"/>
  <c r="W86" i="3"/>
  <c r="V86" i="3"/>
  <c r="U86" i="3"/>
  <c r="T86" i="3"/>
  <c r="W85" i="3"/>
  <c r="V85" i="3"/>
  <c r="U85" i="3"/>
  <c r="T85" i="3"/>
  <c r="W84" i="3"/>
  <c r="V84" i="3"/>
  <c r="U84" i="3"/>
  <c r="T84" i="3"/>
  <c r="W83" i="3"/>
  <c r="V83" i="3"/>
  <c r="U83" i="3"/>
  <c r="T83" i="3"/>
  <c r="W82" i="3"/>
  <c r="V82" i="3"/>
  <c r="U82" i="3"/>
  <c r="T82" i="3"/>
  <c r="W81" i="3"/>
  <c r="V81" i="3"/>
  <c r="U81" i="3"/>
  <c r="T81" i="3"/>
  <c r="W80" i="3"/>
  <c r="V80" i="3"/>
  <c r="U80" i="3"/>
  <c r="T80" i="3"/>
  <c r="W79" i="3"/>
  <c r="V79" i="3"/>
  <c r="U79" i="3"/>
  <c r="T79" i="3"/>
  <c r="W78" i="3"/>
  <c r="V78" i="3"/>
  <c r="U78" i="3"/>
  <c r="T78" i="3"/>
  <c r="W77" i="3"/>
  <c r="V77" i="3"/>
  <c r="U77" i="3"/>
  <c r="T77" i="3"/>
  <c r="W76" i="3"/>
  <c r="V76" i="3"/>
  <c r="U76" i="3"/>
  <c r="T76" i="3"/>
  <c r="W75" i="3"/>
  <c r="V75" i="3"/>
  <c r="U75" i="3"/>
  <c r="T75" i="3"/>
  <c r="W74" i="3"/>
  <c r="V74" i="3"/>
  <c r="U74" i="3"/>
  <c r="T74" i="3"/>
  <c r="W73" i="3"/>
  <c r="V73" i="3"/>
  <c r="U73" i="3"/>
  <c r="T73" i="3"/>
  <c r="W72" i="3"/>
  <c r="V72" i="3"/>
  <c r="U72" i="3"/>
  <c r="T72" i="3"/>
  <c r="W71" i="3"/>
  <c r="V71" i="3"/>
  <c r="U71" i="3"/>
  <c r="T71" i="3"/>
  <c r="W70" i="3"/>
  <c r="V70" i="3"/>
  <c r="U70" i="3"/>
  <c r="T70" i="3"/>
  <c r="W69" i="3"/>
  <c r="V69" i="3"/>
  <c r="U69" i="3"/>
  <c r="T69" i="3"/>
  <c r="W68" i="3"/>
  <c r="V68" i="3"/>
  <c r="U68" i="3"/>
  <c r="T68" i="3"/>
  <c r="W67" i="3"/>
  <c r="V67" i="3"/>
  <c r="U67" i="3"/>
  <c r="T67" i="3"/>
  <c r="W66" i="3"/>
  <c r="V66" i="3"/>
  <c r="U66" i="3"/>
  <c r="T66" i="3"/>
  <c r="W65" i="3"/>
  <c r="V65" i="3"/>
  <c r="U65" i="3"/>
  <c r="T65" i="3"/>
  <c r="W64" i="3"/>
  <c r="V64" i="3"/>
  <c r="U64" i="3"/>
  <c r="T64" i="3"/>
  <c r="W63" i="3"/>
  <c r="V63" i="3"/>
  <c r="U63" i="3"/>
  <c r="T63" i="3"/>
  <c r="W62" i="3"/>
  <c r="V62" i="3"/>
  <c r="U62" i="3"/>
  <c r="T62" i="3"/>
  <c r="W61" i="3"/>
  <c r="V61" i="3"/>
  <c r="U61" i="3"/>
  <c r="T61" i="3"/>
  <c r="W60" i="3"/>
  <c r="V60" i="3"/>
  <c r="U60" i="3"/>
  <c r="T60" i="3"/>
  <c r="W59" i="3"/>
  <c r="V59" i="3"/>
  <c r="U59" i="3"/>
  <c r="T59" i="3"/>
  <c r="W58" i="3"/>
  <c r="V58" i="3"/>
  <c r="U58" i="3"/>
  <c r="T58" i="3"/>
  <c r="W57" i="3"/>
  <c r="V57" i="3"/>
  <c r="U57" i="3"/>
  <c r="T57" i="3"/>
  <c r="W56" i="3"/>
  <c r="V56" i="3"/>
  <c r="U56" i="3"/>
  <c r="T56" i="3"/>
  <c r="W55" i="3"/>
  <c r="V55" i="3"/>
  <c r="U55" i="3"/>
  <c r="T55" i="3"/>
  <c r="W54" i="3"/>
  <c r="V54" i="3"/>
  <c r="U54" i="3"/>
  <c r="T54" i="3"/>
  <c r="W53" i="3"/>
  <c r="V53" i="3"/>
  <c r="U53" i="3"/>
  <c r="T53" i="3"/>
  <c r="W52" i="3"/>
  <c r="V52" i="3"/>
  <c r="U52" i="3"/>
  <c r="T52" i="3"/>
  <c r="W51" i="3"/>
  <c r="V51" i="3"/>
  <c r="U51" i="3"/>
  <c r="T51" i="3"/>
  <c r="W50" i="3"/>
  <c r="V50" i="3"/>
  <c r="U50" i="3"/>
  <c r="T50" i="3"/>
  <c r="W49" i="3"/>
  <c r="V49" i="3"/>
  <c r="U49" i="3"/>
  <c r="T49" i="3"/>
  <c r="W48" i="3"/>
  <c r="V48" i="3"/>
  <c r="U48" i="3"/>
  <c r="T48" i="3"/>
  <c r="W47" i="3"/>
  <c r="V47" i="3"/>
  <c r="U47" i="3"/>
  <c r="T47" i="3"/>
  <c r="W46" i="3"/>
  <c r="V46" i="3"/>
  <c r="U46" i="3"/>
  <c r="T46" i="3"/>
  <c r="W45" i="3"/>
  <c r="V45" i="3"/>
  <c r="U45" i="3"/>
  <c r="T45" i="3"/>
  <c r="W44" i="3"/>
  <c r="V44" i="3"/>
  <c r="U44" i="3"/>
  <c r="T44" i="3"/>
  <c r="W43" i="3"/>
  <c r="V43" i="3"/>
  <c r="U43" i="3"/>
  <c r="T43" i="3"/>
  <c r="W42" i="3"/>
  <c r="V42" i="3"/>
  <c r="U42" i="3"/>
  <c r="T42" i="3"/>
  <c r="W41" i="3"/>
  <c r="V41" i="3"/>
  <c r="U41" i="3"/>
  <c r="T41" i="3"/>
  <c r="W40" i="3"/>
  <c r="V40" i="3"/>
  <c r="U40" i="3"/>
  <c r="T40" i="3"/>
  <c r="W39" i="3"/>
  <c r="V39" i="3"/>
  <c r="U39" i="3"/>
  <c r="T39" i="3"/>
  <c r="W38" i="3"/>
  <c r="V38" i="3"/>
  <c r="U38" i="3"/>
  <c r="T38" i="3"/>
  <c r="W37" i="3"/>
  <c r="V37" i="3"/>
  <c r="U37" i="3"/>
  <c r="T37" i="3"/>
  <c r="W36" i="3"/>
  <c r="V36" i="3"/>
  <c r="U36" i="3"/>
  <c r="T36" i="3"/>
  <c r="W35" i="3"/>
  <c r="V35" i="3"/>
  <c r="U35" i="3"/>
  <c r="T35" i="3"/>
  <c r="W34" i="3"/>
  <c r="V34" i="3"/>
  <c r="U34" i="3"/>
  <c r="T34" i="3"/>
  <c r="W33" i="3"/>
  <c r="V33" i="3"/>
  <c r="U33" i="3"/>
  <c r="T33" i="3"/>
  <c r="W32" i="3"/>
  <c r="V32" i="3"/>
  <c r="U32" i="3"/>
  <c r="T32" i="3"/>
  <c r="W31" i="3"/>
  <c r="V31" i="3"/>
  <c r="U31" i="3"/>
  <c r="T31" i="3"/>
  <c r="W30" i="3"/>
  <c r="V30" i="3"/>
  <c r="U30" i="3"/>
  <c r="T30" i="3"/>
  <c r="W29" i="3"/>
  <c r="V29" i="3"/>
  <c r="U29" i="3"/>
  <c r="T29" i="3"/>
  <c r="W28" i="3"/>
  <c r="V28" i="3"/>
  <c r="U28" i="3"/>
  <c r="T28" i="3"/>
  <c r="W27" i="3"/>
  <c r="V27" i="3"/>
  <c r="U27" i="3"/>
  <c r="T27" i="3"/>
  <c r="W26" i="3"/>
  <c r="V26" i="3"/>
  <c r="U26" i="3"/>
  <c r="T26" i="3"/>
  <c r="W25" i="3"/>
  <c r="V25" i="3"/>
  <c r="U25" i="3"/>
  <c r="T25" i="3"/>
  <c r="W24" i="3"/>
  <c r="V24" i="3"/>
  <c r="U24" i="3"/>
  <c r="T24" i="3"/>
  <c r="W23" i="3"/>
  <c r="V23" i="3"/>
  <c r="U23" i="3"/>
  <c r="T23" i="3"/>
  <c r="W22" i="3"/>
  <c r="V22" i="3"/>
  <c r="U22" i="3"/>
  <c r="T22" i="3"/>
  <c r="W21" i="3"/>
  <c r="V21" i="3"/>
  <c r="U21" i="3"/>
  <c r="T21" i="3"/>
  <c r="W20" i="3"/>
  <c r="V20" i="3"/>
  <c r="U20" i="3"/>
  <c r="T20" i="3"/>
  <c r="W19" i="3"/>
  <c r="V19" i="3"/>
  <c r="U19" i="3"/>
  <c r="T19" i="3"/>
  <c r="W18" i="3"/>
  <c r="V18" i="3"/>
  <c r="U18" i="3"/>
  <c r="T18" i="3"/>
  <c r="W17" i="3"/>
  <c r="V17" i="3"/>
  <c r="U17" i="3"/>
  <c r="T17" i="3"/>
  <c r="W16" i="3"/>
  <c r="V16" i="3"/>
  <c r="U16" i="3"/>
  <c r="T16" i="3"/>
  <c r="W15" i="3"/>
  <c r="V15" i="3"/>
  <c r="U15" i="3"/>
  <c r="T15" i="3"/>
  <c r="W14" i="3"/>
  <c r="V14" i="3"/>
  <c r="U14" i="3"/>
  <c r="T14" i="3"/>
  <c r="W13" i="3"/>
  <c r="V13" i="3"/>
  <c r="U13" i="3"/>
  <c r="T13" i="3"/>
  <c r="W12" i="3"/>
  <c r="V12" i="3"/>
  <c r="U12" i="3"/>
  <c r="T12" i="3"/>
  <c r="W11" i="3"/>
  <c r="V11" i="3"/>
  <c r="U11" i="3"/>
  <c r="T11" i="3"/>
  <c r="W10" i="3"/>
  <c r="V10" i="3"/>
  <c r="U10" i="3"/>
  <c r="T10" i="3"/>
  <c r="W9" i="3"/>
  <c r="V9" i="3"/>
  <c r="U9" i="3"/>
  <c r="T9" i="3"/>
  <c r="W8" i="3"/>
  <c r="V8" i="3"/>
  <c r="U8" i="3"/>
  <c r="T8" i="3"/>
  <c r="W7" i="3"/>
  <c r="V7" i="3"/>
  <c r="U7" i="3"/>
  <c r="T7" i="3"/>
  <c r="W6" i="3"/>
  <c r="V6" i="3"/>
  <c r="U6" i="3"/>
  <c r="T6" i="3"/>
  <c r="W5" i="3"/>
  <c r="V5" i="3"/>
  <c r="U5" i="3"/>
  <c r="T5" i="3"/>
  <c r="W4" i="3"/>
  <c r="V4" i="3"/>
  <c r="U4" i="3"/>
  <c r="T4" i="3"/>
  <c r="W3" i="3"/>
  <c r="V3" i="3"/>
  <c r="U3" i="3"/>
  <c r="T3" i="3"/>
  <c r="M143" i="10" l="1"/>
  <c r="L143" i="10"/>
  <c r="E81" i="10"/>
  <c r="R93" i="10"/>
  <c r="E93" i="10" s="1"/>
  <c r="R88" i="10"/>
  <c r="E88" i="10" s="1"/>
  <c r="R83" i="10"/>
  <c r="E83" i="10" s="1"/>
  <c r="R85" i="10"/>
  <c r="E85" i="10" s="1"/>
  <c r="R91" i="10"/>
  <c r="E91" i="10" s="1"/>
  <c r="R96" i="10"/>
  <c r="E96" i="10" s="1"/>
  <c r="R90" i="10"/>
  <c r="E90" i="10" s="1"/>
  <c r="R89" i="10"/>
  <c r="E89" i="10" s="1"/>
  <c r="R87" i="10"/>
  <c r="E87" i="10" s="1"/>
  <c r="R94" i="10"/>
  <c r="E94" i="10" s="1"/>
  <c r="R86" i="10"/>
  <c r="E86" i="10" s="1"/>
  <c r="R92" i="10"/>
  <c r="E92" i="10" s="1"/>
  <c r="R84" i="10"/>
  <c r="E84" i="10" s="1"/>
  <c r="R95" i="10"/>
  <c r="E95" i="10" s="1"/>
  <c r="O126" i="10"/>
  <c r="B126" i="10" s="1"/>
  <c r="P135" i="10"/>
  <c r="C135" i="10" s="1"/>
  <c r="O128" i="10"/>
  <c r="B128" i="10" s="1"/>
  <c r="T124" i="10"/>
  <c r="G124" i="10" s="1"/>
  <c r="Q136" i="10"/>
  <c r="D136" i="10" s="1"/>
  <c r="T129" i="10"/>
  <c r="G129" i="10" s="1"/>
  <c r="Q132" i="10"/>
  <c r="D132" i="10" s="1"/>
  <c r="Q135" i="10"/>
  <c r="D135" i="10" s="1"/>
  <c r="Q130" i="10"/>
  <c r="D130" i="10" s="1"/>
  <c r="O123" i="10"/>
  <c r="B123" i="10" s="1"/>
  <c r="P133" i="10"/>
  <c r="C133" i="10" s="1"/>
  <c r="O125" i="10"/>
  <c r="B125" i="10" s="1"/>
  <c r="O130" i="10"/>
  <c r="B130" i="10" s="1"/>
  <c r="A121" i="10"/>
  <c r="O132" i="10"/>
  <c r="B132" i="10" s="1"/>
  <c r="Q124" i="10"/>
  <c r="D124" i="10" s="1"/>
  <c r="P124" i="10"/>
  <c r="C124" i="10" s="1"/>
  <c r="T131" i="10"/>
  <c r="G131" i="10" s="1"/>
  <c r="P129" i="10"/>
  <c r="C129" i="10" s="1"/>
  <c r="P131" i="10"/>
  <c r="C131" i="10" s="1"/>
  <c r="O129" i="10"/>
  <c r="B129" i="10" s="1"/>
  <c r="Q134" i="10"/>
  <c r="D134" i="10" s="1"/>
  <c r="Q126" i="10"/>
  <c r="D126" i="10" s="1"/>
  <c r="P132" i="10"/>
  <c r="C132" i="10" s="1"/>
  <c r="P126" i="10"/>
  <c r="C126" i="10" s="1"/>
  <c r="O136" i="10"/>
  <c r="B136" i="10" s="1"/>
  <c r="Q133" i="10"/>
  <c r="D133" i="10" s="1"/>
  <c r="P128" i="10"/>
  <c r="C128" i="10" s="1"/>
  <c r="Q125" i="10"/>
  <c r="D125" i="10" s="1"/>
  <c r="T130" i="10"/>
  <c r="G130" i="10" s="1"/>
  <c r="T123" i="10"/>
  <c r="G123" i="10" s="1"/>
  <c r="P123" i="10"/>
  <c r="C123" i="10" s="1"/>
  <c r="P134" i="10"/>
  <c r="C134" i="10" s="1"/>
  <c r="T126" i="10"/>
  <c r="G126" i="10" s="1"/>
  <c r="O124" i="10"/>
  <c r="B124" i="10" s="1"/>
  <c r="O135" i="10"/>
  <c r="B135" i="10" s="1"/>
  <c r="O133" i="10"/>
  <c r="B133" i="10" s="1"/>
  <c r="Q129" i="10"/>
  <c r="D129" i="10" s="1"/>
  <c r="P136" i="10"/>
  <c r="C136" i="10" s="1"/>
  <c r="Q131" i="10"/>
  <c r="D131" i="10" s="1"/>
  <c r="P125" i="10"/>
  <c r="C125" i="10" s="1"/>
  <c r="O127" i="10"/>
  <c r="B127" i="10" s="1"/>
  <c r="P127" i="10"/>
  <c r="C127" i="10" s="1"/>
  <c r="T125" i="10"/>
  <c r="G125" i="10" s="1"/>
  <c r="T128" i="10"/>
  <c r="G128" i="10" s="1"/>
  <c r="O131" i="10"/>
  <c r="B131" i="10" s="1"/>
  <c r="T127" i="10"/>
  <c r="G127" i="10" s="1"/>
  <c r="Q123" i="10"/>
  <c r="D123" i="10" s="1"/>
  <c r="O134" i="10"/>
  <c r="B134" i="10" s="1"/>
  <c r="Q128" i="10"/>
  <c r="D128" i="10" s="1"/>
  <c r="Q127" i="10"/>
  <c r="D127" i="10" s="1"/>
  <c r="P130" i="10"/>
  <c r="C130" i="10" s="1"/>
  <c r="F81" i="10"/>
  <c r="S93" i="10"/>
  <c r="F93" i="10" s="1"/>
  <c r="S94" i="10"/>
  <c r="F94" i="10" s="1"/>
  <c r="S89" i="10"/>
  <c r="F89" i="10" s="1"/>
  <c r="S85" i="10"/>
  <c r="F85" i="10" s="1"/>
  <c r="S92" i="10"/>
  <c r="F92" i="10" s="1"/>
  <c r="S84" i="10"/>
  <c r="F84" i="10" s="1"/>
  <c r="S87" i="10"/>
  <c r="F87" i="10" s="1"/>
  <c r="S86" i="10"/>
  <c r="F86" i="10" s="1"/>
  <c r="S83" i="10"/>
  <c r="F83" i="10" s="1"/>
  <c r="S96" i="10"/>
  <c r="F96" i="10" s="1"/>
  <c r="S95" i="10"/>
  <c r="F95" i="10" s="1"/>
  <c r="S91" i="10"/>
  <c r="F91" i="10" s="1"/>
  <c r="S90" i="10"/>
  <c r="F90" i="10" s="1"/>
  <c r="S88" i="10"/>
  <c r="F88" i="10" s="1"/>
  <c r="AA4" i="3"/>
  <c r="Z4" i="3"/>
  <c r="AB4" i="3"/>
  <c r="AC4" i="3" s="1"/>
  <c r="X4" i="3"/>
  <c r="Y4" i="3"/>
  <c r="AA6" i="3"/>
  <c r="Z6" i="3"/>
  <c r="AB6" i="3"/>
  <c r="AC6" i="3" s="1"/>
  <c r="Y6" i="3"/>
  <c r="X6" i="3"/>
  <c r="AA8" i="3"/>
  <c r="Z8" i="3"/>
  <c r="AB8" i="3"/>
  <c r="AC8" i="3" s="1"/>
  <c r="Y8" i="3"/>
  <c r="X8" i="3"/>
  <c r="AA10" i="3"/>
  <c r="Z10" i="3"/>
  <c r="AB10" i="3"/>
  <c r="AC10" i="3" s="1"/>
  <c r="Y10" i="3"/>
  <c r="X10" i="3"/>
  <c r="AA12" i="3"/>
  <c r="Z12" i="3"/>
  <c r="AB12" i="3"/>
  <c r="AC12" i="3" s="1"/>
  <c r="X12" i="3"/>
  <c r="Y12" i="3"/>
  <c r="AA14" i="3"/>
  <c r="Z14" i="3"/>
  <c r="AB14" i="3"/>
  <c r="AC14" i="3" s="1"/>
  <c r="Y14" i="3"/>
  <c r="X14" i="3"/>
  <c r="AA16" i="3"/>
  <c r="Z16" i="3"/>
  <c r="AB16" i="3"/>
  <c r="AC16" i="3" s="1"/>
  <c r="Y16" i="3"/>
  <c r="X16" i="3"/>
  <c r="AA18" i="3"/>
  <c r="Z18" i="3"/>
  <c r="AB18" i="3"/>
  <c r="AC18" i="3" s="1"/>
  <c r="Y18" i="3"/>
  <c r="X18" i="3"/>
  <c r="AA20" i="3"/>
  <c r="Z20" i="3"/>
  <c r="AB20" i="3"/>
  <c r="AC20" i="3" s="1"/>
  <c r="X20" i="3"/>
  <c r="Y20" i="3"/>
  <c r="AA22" i="3"/>
  <c r="Z22" i="3"/>
  <c r="AB22" i="3"/>
  <c r="AC22" i="3" s="1"/>
  <c r="Y22" i="3"/>
  <c r="X22" i="3"/>
  <c r="AA24" i="3"/>
  <c r="Z24" i="3"/>
  <c r="AB24" i="3"/>
  <c r="AC24" i="3" s="1"/>
  <c r="Y24" i="3"/>
  <c r="X24" i="3"/>
  <c r="AA26" i="3"/>
  <c r="Z26" i="3"/>
  <c r="AB26" i="3"/>
  <c r="AC26" i="3" s="1"/>
  <c r="Y26" i="3"/>
  <c r="X26" i="3"/>
  <c r="AA28" i="3"/>
  <c r="Z28" i="3"/>
  <c r="AB28" i="3"/>
  <c r="AC28" i="3" s="1"/>
  <c r="X28" i="3"/>
  <c r="Y28" i="3"/>
  <c r="AA30" i="3"/>
  <c r="Z30" i="3"/>
  <c r="AB30" i="3"/>
  <c r="AC30" i="3" s="1"/>
  <c r="Y30" i="3"/>
  <c r="X30" i="3"/>
  <c r="AA32" i="3"/>
  <c r="Z32" i="3"/>
  <c r="AB32" i="3"/>
  <c r="AC32" i="3" s="1"/>
  <c r="Y32" i="3"/>
  <c r="X32" i="3"/>
  <c r="AA34" i="3"/>
  <c r="Z34" i="3"/>
  <c r="AB34" i="3"/>
  <c r="AC34" i="3" s="1"/>
  <c r="Y34" i="3"/>
  <c r="X34" i="3"/>
  <c r="AA36" i="3"/>
  <c r="Z36" i="3"/>
  <c r="AB36" i="3"/>
  <c r="AC36" i="3" s="1"/>
  <c r="X36" i="3"/>
  <c r="Y36" i="3"/>
  <c r="AA38" i="3"/>
  <c r="Z38" i="3"/>
  <c r="AB38" i="3"/>
  <c r="AC38" i="3" s="1"/>
  <c r="Y38" i="3"/>
  <c r="X38" i="3"/>
  <c r="AA40" i="3"/>
  <c r="Z40" i="3"/>
  <c r="AB40" i="3"/>
  <c r="AC40" i="3" s="1"/>
  <c r="Y40" i="3"/>
  <c r="X40" i="3"/>
  <c r="AA42" i="3"/>
  <c r="Z42" i="3"/>
  <c r="AB42" i="3"/>
  <c r="AC42" i="3" s="1"/>
  <c r="Y42" i="3"/>
  <c r="X42" i="3"/>
  <c r="AA44" i="3"/>
  <c r="Z44" i="3"/>
  <c r="AB44" i="3"/>
  <c r="AC44" i="3" s="1"/>
  <c r="X44" i="3"/>
  <c r="Y44" i="3"/>
  <c r="AA46" i="3"/>
  <c r="Z46" i="3"/>
  <c r="AB46" i="3"/>
  <c r="AC46" i="3" s="1"/>
  <c r="Y46" i="3"/>
  <c r="X46" i="3"/>
  <c r="AA48" i="3"/>
  <c r="Z48" i="3"/>
  <c r="AB48" i="3"/>
  <c r="AC48" i="3" s="1"/>
  <c r="Y48" i="3"/>
  <c r="X48" i="3"/>
  <c r="AA50" i="3"/>
  <c r="Z50" i="3"/>
  <c r="AB50" i="3"/>
  <c r="AC50" i="3" s="1"/>
  <c r="Y50" i="3"/>
  <c r="X50" i="3"/>
  <c r="AA52" i="3"/>
  <c r="Z52" i="3"/>
  <c r="AB52" i="3"/>
  <c r="AC52" i="3" s="1"/>
  <c r="X52" i="3"/>
  <c r="Y52" i="3"/>
  <c r="AA54" i="3"/>
  <c r="Z54" i="3"/>
  <c r="AB54" i="3"/>
  <c r="AC54" i="3" s="1"/>
  <c r="Y54" i="3"/>
  <c r="X54" i="3"/>
  <c r="AA56" i="3"/>
  <c r="Z56" i="3"/>
  <c r="AB56" i="3"/>
  <c r="AC56" i="3" s="1"/>
  <c r="Y56" i="3"/>
  <c r="X56" i="3"/>
  <c r="AA58" i="3"/>
  <c r="Z58" i="3"/>
  <c r="AB58" i="3"/>
  <c r="AC58" i="3" s="1"/>
  <c r="Y58" i="3"/>
  <c r="X58" i="3"/>
  <c r="AA60" i="3"/>
  <c r="Z60" i="3"/>
  <c r="AB60" i="3"/>
  <c r="AC60" i="3" s="1"/>
  <c r="X60" i="3"/>
  <c r="Y60" i="3"/>
  <c r="AA62" i="3"/>
  <c r="Z62" i="3"/>
  <c r="AB62" i="3"/>
  <c r="AC62" i="3" s="1"/>
  <c r="Y62" i="3"/>
  <c r="X62" i="3"/>
  <c r="AA64" i="3"/>
  <c r="Z64" i="3"/>
  <c r="AB64" i="3"/>
  <c r="AC64" i="3" s="1"/>
  <c r="Y64" i="3"/>
  <c r="X64" i="3"/>
  <c r="AA66" i="3"/>
  <c r="Z66" i="3"/>
  <c r="AB66" i="3"/>
  <c r="AC66" i="3" s="1"/>
  <c r="Y66" i="3"/>
  <c r="X66" i="3"/>
  <c r="AA68" i="3"/>
  <c r="Z68" i="3"/>
  <c r="AB68" i="3"/>
  <c r="AC68" i="3" s="1"/>
  <c r="X68" i="3"/>
  <c r="Y68" i="3"/>
  <c r="AA70" i="3"/>
  <c r="Z70" i="3"/>
  <c r="AB70" i="3"/>
  <c r="AC70" i="3" s="1"/>
  <c r="Y70" i="3"/>
  <c r="X70" i="3"/>
  <c r="AA72" i="3"/>
  <c r="Z72" i="3"/>
  <c r="AB72" i="3"/>
  <c r="AC72" i="3" s="1"/>
  <c r="Y72" i="3"/>
  <c r="X72" i="3"/>
  <c r="AA74" i="3"/>
  <c r="Z74" i="3"/>
  <c r="AB74" i="3"/>
  <c r="AC74" i="3" s="1"/>
  <c r="Y74" i="3"/>
  <c r="X74" i="3"/>
  <c r="AA76" i="3"/>
  <c r="Z76" i="3"/>
  <c r="AB76" i="3"/>
  <c r="AC76" i="3" s="1"/>
  <c r="X76" i="3"/>
  <c r="Y76" i="3"/>
  <c r="AA78" i="3"/>
  <c r="Z78" i="3"/>
  <c r="AB78" i="3"/>
  <c r="AC78" i="3" s="1"/>
  <c r="Y78" i="3"/>
  <c r="X78" i="3"/>
  <c r="AA80" i="3"/>
  <c r="Z80" i="3"/>
  <c r="AB80" i="3"/>
  <c r="AC80" i="3" s="1"/>
  <c r="Y80" i="3"/>
  <c r="X80" i="3"/>
  <c r="AA82" i="3"/>
  <c r="Z82" i="3"/>
  <c r="AB82" i="3"/>
  <c r="AC82" i="3" s="1"/>
  <c r="Y82" i="3"/>
  <c r="X82" i="3"/>
  <c r="AA84" i="3"/>
  <c r="Z84" i="3"/>
  <c r="AB84" i="3"/>
  <c r="AC84" i="3" s="1"/>
  <c r="X84" i="3"/>
  <c r="Y84" i="3"/>
  <c r="AA86" i="3"/>
  <c r="Z86" i="3"/>
  <c r="AB86" i="3"/>
  <c r="AC86" i="3" s="1"/>
  <c r="Y86" i="3"/>
  <c r="X86" i="3"/>
  <c r="AA88" i="3"/>
  <c r="Z88" i="3"/>
  <c r="AB88" i="3"/>
  <c r="AC88" i="3" s="1"/>
  <c r="Y88" i="3"/>
  <c r="X88" i="3"/>
  <c r="AA90" i="3"/>
  <c r="Z90" i="3"/>
  <c r="AB90" i="3"/>
  <c r="AC90" i="3" s="1"/>
  <c r="Y90" i="3"/>
  <c r="X90" i="3"/>
  <c r="AA92" i="3"/>
  <c r="Z92" i="3"/>
  <c r="AB92" i="3"/>
  <c r="AC92" i="3" s="1"/>
  <c r="X92" i="3"/>
  <c r="Y92" i="3"/>
  <c r="AA94" i="3"/>
  <c r="Z94" i="3"/>
  <c r="AB94" i="3"/>
  <c r="AC94" i="3" s="1"/>
  <c r="Y94" i="3"/>
  <c r="X94" i="3"/>
  <c r="AA96" i="3"/>
  <c r="Z96" i="3"/>
  <c r="AB96" i="3"/>
  <c r="AC96" i="3" s="1"/>
  <c r="Y96" i="3"/>
  <c r="X96" i="3"/>
  <c r="AA98" i="3"/>
  <c r="Z98" i="3"/>
  <c r="AB98" i="3"/>
  <c r="AC98" i="3" s="1"/>
  <c r="Y98" i="3"/>
  <c r="X98" i="3"/>
  <c r="AA100" i="3"/>
  <c r="Z100" i="3"/>
  <c r="AB100" i="3"/>
  <c r="AC100" i="3" s="1"/>
  <c r="X100" i="3"/>
  <c r="Y100" i="3"/>
  <c r="AA102" i="3"/>
  <c r="Z102" i="3"/>
  <c r="AB102" i="3"/>
  <c r="AC102" i="3" s="1"/>
  <c r="Y102" i="3"/>
  <c r="X102" i="3"/>
  <c r="AA104" i="3"/>
  <c r="Z104" i="3"/>
  <c r="AB104" i="3"/>
  <c r="AC104" i="3" s="1"/>
  <c r="Y104" i="3"/>
  <c r="X104" i="3"/>
  <c r="AA106" i="3"/>
  <c r="Z106" i="3"/>
  <c r="AB106" i="3"/>
  <c r="AC106" i="3" s="1"/>
  <c r="Y106" i="3"/>
  <c r="X106" i="3"/>
  <c r="AA108" i="3"/>
  <c r="Z108" i="3"/>
  <c r="AB108" i="3"/>
  <c r="AC108" i="3" s="1"/>
  <c r="X108" i="3"/>
  <c r="Y108" i="3"/>
  <c r="AA110" i="3"/>
  <c r="Z110" i="3"/>
  <c r="AB110" i="3"/>
  <c r="AC110" i="3" s="1"/>
  <c r="Y110" i="3"/>
  <c r="X110" i="3"/>
  <c r="AA112" i="3"/>
  <c r="Z112" i="3"/>
  <c r="AB112" i="3"/>
  <c r="AC112" i="3" s="1"/>
  <c r="Y112" i="3"/>
  <c r="X112" i="3"/>
  <c r="AA114" i="3"/>
  <c r="Z114" i="3"/>
  <c r="AB114" i="3"/>
  <c r="AC114" i="3" s="1"/>
  <c r="Y114" i="3"/>
  <c r="X114" i="3"/>
  <c r="AA116" i="3"/>
  <c r="Z116" i="3"/>
  <c r="AB116" i="3"/>
  <c r="AC116" i="3" s="1"/>
  <c r="X116" i="3"/>
  <c r="Y116" i="3"/>
  <c r="AA118" i="3"/>
  <c r="Z118" i="3"/>
  <c r="AB118" i="3"/>
  <c r="AC118" i="3" s="1"/>
  <c r="Y118" i="3"/>
  <c r="X118" i="3"/>
  <c r="AA120" i="3"/>
  <c r="Z120" i="3"/>
  <c r="AB120" i="3"/>
  <c r="AC120" i="3" s="1"/>
  <c r="Y120" i="3"/>
  <c r="X120" i="3"/>
  <c r="AA122" i="3"/>
  <c r="Z122" i="3"/>
  <c r="AB122" i="3"/>
  <c r="AC122" i="3" s="1"/>
  <c r="Y122" i="3"/>
  <c r="X122" i="3"/>
  <c r="AA124" i="3"/>
  <c r="Z124" i="3"/>
  <c r="AB124" i="3"/>
  <c r="AC124" i="3" s="1"/>
  <c r="X124" i="3"/>
  <c r="Y124" i="3"/>
  <c r="AA126" i="3"/>
  <c r="Z126" i="3"/>
  <c r="AB126" i="3"/>
  <c r="AC126" i="3" s="1"/>
  <c r="Y126" i="3"/>
  <c r="X126" i="3"/>
  <c r="AA128" i="3"/>
  <c r="Z128" i="3"/>
  <c r="Y128" i="3"/>
  <c r="AB128" i="3"/>
  <c r="AC128" i="3" s="1"/>
  <c r="X128" i="3"/>
  <c r="AA130" i="3"/>
  <c r="Z130" i="3"/>
  <c r="AB130" i="3"/>
  <c r="AC130" i="3" s="1"/>
  <c r="Y130" i="3"/>
  <c r="X130" i="3"/>
  <c r="AA132" i="3"/>
  <c r="Z132" i="3"/>
  <c r="AB132" i="3"/>
  <c r="AC132" i="3" s="1"/>
  <c r="X132" i="3"/>
  <c r="Y132" i="3"/>
  <c r="AA134" i="3"/>
  <c r="Z134" i="3"/>
  <c r="AB134" i="3"/>
  <c r="AC134" i="3" s="1"/>
  <c r="Y134" i="3"/>
  <c r="X134" i="3"/>
  <c r="AA136" i="3"/>
  <c r="Z136" i="3"/>
  <c r="Y136" i="3"/>
  <c r="AB136" i="3"/>
  <c r="AC136" i="3" s="1"/>
  <c r="X136" i="3"/>
  <c r="AA138" i="3"/>
  <c r="Z138" i="3"/>
  <c r="AB138" i="3"/>
  <c r="AC138" i="3" s="1"/>
  <c r="Y138" i="3"/>
  <c r="X138" i="3"/>
  <c r="AA140" i="3"/>
  <c r="Z140" i="3"/>
  <c r="AB140" i="3"/>
  <c r="AC140" i="3" s="1"/>
  <c r="Y140" i="3"/>
  <c r="X140" i="3"/>
  <c r="AA142" i="3"/>
  <c r="Z142" i="3"/>
  <c r="AB142" i="3"/>
  <c r="AC142" i="3" s="1"/>
  <c r="Y142" i="3"/>
  <c r="X142" i="3"/>
  <c r="AA144" i="3"/>
  <c r="Z144" i="3"/>
  <c r="Y144" i="3"/>
  <c r="AB144" i="3"/>
  <c r="AC144" i="3" s="1"/>
  <c r="X144" i="3"/>
  <c r="AA146" i="3"/>
  <c r="Z146" i="3"/>
  <c r="AB146" i="3"/>
  <c r="AC146" i="3" s="1"/>
  <c r="Y146" i="3"/>
  <c r="X146" i="3"/>
  <c r="AA148" i="3"/>
  <c r="Z148" i="3"/>
  <c r="AB148" i="3"/>
  <c r="AC148" i="3" s="1"/>
  <c r="Y148" i="3"/>
  <c r="X148" i="3"/>
  <c r="AA150" i="3"/>
  <c r="Z150" i="3"/>
  <c r="AB150" i="3"/>
  <c r="AC150" i="3" s="1"/>
  <c r="Y150" i="3"/>
  <c r="X150" i="3"/>
  <c r="AA152" i="3"/>
  <c r="Z152" i="3"/>
  <c r="Y152" i="3"/>
  <c r="X152" i="3"/>
  <c r="AB152" i="3"/>
  <c r="AC152" i="3" s="1"/>
  <c r="AA154" i="3"/>
  <c r="Z154" i="3"/>
  <c r="AB154" i="3"/>
  <c r="AC154" i="3" s="1"/>
  <c r="Y154" i="3"/>
  <c r="X154" i="3"/>
  <c r="AA156" i="3"/>
  <c r="Z156" i="3"/>
  <c r="AB156" i="3"/>
  <c r="AC156" i="3" s="1"/>
  <c r="X156" i="3"/>
  <c r="Y156" i="3"/>
  <c r="AA158" i="3"/>
  <c r="Z158" i="3"/>
  <c r="AB158" i="3"/>
  <c r="AC158" i="3" s="1"/>
  <c r="Y158" i="3"/>
  <c r="X158" i="3"/>
  <c r="AA160" i="3"/>
  <c r="Z160" i="3"/>
  <c r="AB160" i="3"/>
  <c r="AC160" i="3" s="1"/>
  <c r="Y160" i="3"/>
  <c r="X160" i="3"/>
  <c r="AA162" i="3"/>
  <c r="Z162" i="3"/>
  <c r="AB162" i="3"/>
  <c r="AC162" i="3" s="1"/>
  <c r="Y162" i="3"/>
  <c r="X162" i="3"/>
  <c r="AA164" i="3"/>
  <c r="Z164" i="3"/>
  <c r="AB164" i="3"/>
  <c r="AC164" i="3" s="1"/>
  <c r="X164" i="3"/>
  <c r="Y164" i="3"/>
  <c r="AA166" i="3"/>
  <c r="Z166" i="3"/>
  <c r="AB166" i="3"/>
  <c r="AC166" i="3" s="1"/>
  <c r="Y166" i="3"/>
  <c r="X166" i="3"/>
  <c r="AA168" i="3"/>
  <c r="Z168" i="3"/>
  <c r="AB168" i="3"/>
  <c r="AC168" i="3" s="1"/>
  <c r="Y168" i="3"/>
  <c r="X168" i="3"/>
  <c r="AA170" i="3"/>
  <c r="Z170" i="3"/>
  <c r="AB170" i="3"/>
  <c r="AC170" i="3" s="1"/>
  <c r="Y170" i="3"/>
  <c r="X170" i="3"/>
  <c r="AA172" i="3"/>
  <c r="Z172" i="3"/>
  <c r="AB172" i="3"/>
  <c r="AC172" i="3" s="1"/>
  <c r="X172" i="3"/>
  <c r="Y172" i="3"/>
  <c r="AA174" i="3"/>
  <c r="Z174" i="3"/>
  <c r="AB174" i="3"/>
  <c r="AC174" i="3" s="1"/>
  <c r="Y174" i="3"/>
  <c r="X174" i="3"/>
  <c r="AA176" i="3"/>
  <c r="Z176" i="3"/>
  <c r="AB176" i="3"/>
  <c r="AC176" i="3" s="1"/>
  <c r="Y176" i="3"/>
  <c r="X176" i="3"/>
  <c r="AA178" i="3"/>
  <c r="Z178" i="3"/>
  <c r="AB178" i="3"/>
  <c r="AC178" i="3" s="1"/>
  <c r="Y178" i="3"/>
  <c r="X178" i="3"/>
  <c r="AA180" i="3"/>
  <c r="Z180" i="3"/>
  <c r="AB180" i="3"/>
  <c r="AC180" i="3" s="1"/>
  <c r="X180" i="3"/>
  <c r="Y180" i="3"/>
  <c r="AA182" i="3"/>
  <c r="Z182" i="3"/>
  <c r="AB182" i="3"/>
  <c r="AC182" i="3" s="1"/>
  <c r="Y182" i="3"/>
  <c r="X182" i="3"/>
  <c r="AA184" i="3"/>
  <c r="Z184" i="3"/>
  <c r="AB184" i="3"/>
  <c r="AC184" i="3" s="1"/>
  <c r="Y184" i="3"/>
  <c r="X184" i="3"/>
  <c r="AA186" i="3"/>
  <c r="Z186" i="3"/>
  <c r="AB186" i="3"/>
  <c r="AC186" i="3" s="1"/>
  <c r="Y186" i="3"/>
  <c r="X186" i="3"/>
  <c r="AA188" i="3"/>
  <c r="Z188" i="3"/>
  <c r="AB188" i="3"/>
  <c r="AC188" i="3" s="1"/>
  <c r="X188" i="3"/>
  <c r="Y188" i="3"/>
  <c r="AA190" i="3"/>
  <c r="Z190" i="3"/>
  <c r="AB190" i="3"/>
  <c r="AC190" i="3" s="1"/>
  <c r="Y190" i="3"/>
  <c r="X190" i="3"/>
  <c r="AA192" i="3"/>
  <c r="Z192" i="3"/>
  <c r="Y192" i="3"/>
  <c r="AB192" i="3"/>
  <c r="AC192" i="3" s="1"/>
  <c r="X192" i="3"/>
  <c r="AA194" i="3"/>
  <c r="Z194" i="3"/>
  <c r="AB194" i="3"/>
  <c r="AC194" i="3" s="1"/>
  <c r="Y194" i="3"/>
  <c r="X194" i="3"/>
  <c r="AA196" i="3"/>
  <c r="Z196" i="3"/>
  <c r="AB196" i="3"/>
  <c r="AC196" i="3" s="1"/>
  <c r="Y196" i="3"/>
  <c r="X196" i="3"/>
  <c r="AA198" i="3"/>
  <c r="Z198" i="3"/>
  <c r="AB198" i="3"/>
  <c r="AC198" i="3" s="1"/>
  <c r="Y198" i="3"/>
  <c r="X198" i="3"/>
  <c r="AA200" i="3"/>
  <c r="Z200" i="3"/>
  <c r="Y200" i="3"/>
  <c r="AB200" i="3"/>
  <c r="AC200" i="3" s="1"/>
  <c r="X200" i="3"/>
  <c r="AA202" i="3"/>
  <c r="Z202" i="3"/>
  <c r="AB202" i="3"/>
  <c r="AC202" i="3" s="1"/>
  <c r="Y202" i="3"/>
  <c r="X202" i="3"/>
  <c r="AA204" i="3"/>
  <c r="Z204" i="3"/>
  <c r="AB204" i="3"/>
  <c r="AC204" i="3" s="1"/>
  <c r="Y204" i="3"/>
  <c r="X204" i="3"/>
  <c r="AA206" i="3"/>
  <c r="Z206" i="3"/>
  <c r="AB206" i="3"/>
  <c r="AC206" i="3" s="1"/>
  <c r="Y206" i="3"/>
  <c r="X206" i="3"/>
  <c r="AA208" i="3"/>
  <c r="Z208" i="3"/>
  <c r="Y208" i="3"/>
  <c r="AB208" i="3"/>
  <c r="AC208" i="3" s="1"/>
  <c r="X208" i="3"/>
  <c r="AA210" i="3"/>
  <c r="Z210" i="3"/>
  <c r="AB210" i="3"/>
  <c r="AC210" i="3" s="1"/>
  <c r="Y210" i="3"/>
  <c r="X210" i="3"/>
  <c r="AA212" i="3"/>
  <c r="Z212" i="3"/>
  <c r="AB212" i="3"/>
  <c r="AC212" i="3" s="1"/>
  <c r="Y212" i="3"/>
  <c r="X212" i="3"/>
  <c r="AA214" i="3"/>
  <c r="Z214" i="3"/>
  <c r="AB214" i="3"/>
  <c r="AC214" i="3" s="1"/>
  <c r="Y214" i="3"/>
  <c r="X214" i="3"/>
  <c r="AA216" i="3"/>
  <c r="Z216" i="3"/>
  <c r="Y216" i="3"/>
  <c r="AB216" i="3"/>
  <c r="AC216" i="3" s="1"/>
  <c r="X216" i="3"/>
  <c r="AA218" i="3"/>
  <c r="Z218" i="3"/>
  <c r="AB218" i="3"/>
  <c r="AC218" i="3" s="1"/>
  <c r="Y218" i="3"/>
  <c r="X218" i="3"/>
  <c r="AA220" i="3"/>
  <c r="Z220" i="3"/>
  <c r="AB220" i="3"/>
  <c r="AC220" i="3" s="1"/>
  <c r="X220" i="3"/>
  <c r="Y220" i="3"/>
  <c r="AA222" i="3"/>
  <c r="Z222" i="3"/>
  <c r="AB222" i="3"/>
  <c r="AC222" i="3" s="1"/>
  <c r="Y222" i="3"/>
  <c r="X222" i="3"/>
  <c r="AA224" i="3"/>
  <c r="Z224" i="3"/>
  <c r="AB224" i="3"/>
  <c r="AC224" i="3" s="1"/>
  <c r="Y224" i="3"/>
  <c r="X224" i="3"/>
  <c r="AA226" i="3"/>
  <c r="Z226" i="3"/>
  <c r="AB226" i="3"/>
  <c r="AC226" i="3" s="1"/>
  <c r="Y226" i="3"/>
  <c r="X226" i="3"/>
  <c r="AA228" i="3"/>
  <c r="Z228" i="3"/>
  <c r="AB228" i="3"/>
  <c r="AC228" i="3" s="1"/>
  <c r="X228" i="3"/>
  <c r="Y228" i="3"/>
  <c r="AA230" i="3"/>
  <c r="Z230" i="3"/>
  <c r="AB230" i="3"/>
  <c r="AC230" i="3" s="1"/>
  <c r="Y230" i="3"/>
  <c r="X230" i="3"/>
  <c r="AA232" i="3"/>
  <c r="Z232" i="3"/>
  <c r="AB232" i="3"/>
  <c r="AC232" i="3" s="1"/>
  <c r="Y232" i="3"/>
  <c r="X232" i="3"/>
  <c r="AA234" i="3"/>
  <c r="Z234" i="3"/>
  <c r="AB234" i="3"/>
  <c r="AC234" i="3" s="1"/>
  <c r="Y234" i="3"/>
  <c r="X234" i="3"/>
  <c r="AA236" i="3"/>
  <c r="Z236" i="3"/>
  <c r="AB236" i="3"/>
  <c r="AC236" i="3" s="1"/>
  <c r="X236" i="3"/>
  <c r="Y236" i="3"/>
  <c r="AA238" i="3"/>
  <c r="Z238" i="3"/>
  <c r="AB238" i="3"/>
  <c r="AC238" i="3" s="1"/>
  <c r="Y238" i="3"/>
  <c r="X238" i="3"/>
  <c r="AA240" i="3"/>
  <c r="Z240" i="3"/>
  <c r="AB240" i="3"/>
  <c r="AC240" i="3" s="1"/>
  <c r="Y240" i="3"/>
  <c r="X240" i="3"/>
  <c r="AA242" i="3"/>
  <c r="Z242" i="3"/>
  <c r="AB242" i="3"/>
  <c r="AC242" i="3" s="1"/>
  <c r="Y242" i="3"/>
  <c r="X242" i="3"/>
  <c r="AA244" i="3"/>
  <c r="Z244" i="3"/>
  <c r="AB244" i="3"/>
  <c r="AC244" i="3" s="1"/>
  <c r="X244" i="3"/>
  <c r="Y244" i="3"/>
  <c r="AA246" i="3"/>
  <c r="Z246" i="3"/>
  <c r="AB246" i="3"/>
  <c r="AC246" i="3" s="1"/>
  <c r="Y246" i="3"/>
  <c r="X246" i="3"/>
  <c r="AA248" i="3"/>
  <c r="Z248" i="3"/>
  <c r="AB248" i="3"/>
  <c r="AC248" i="3" s="1"/>
  <c r="Y248" i="3"/>
  <c r="X248" i="3"/>
  <c r="Z250" i="3"/>
  <c r="AA250" i="3"/>
  <c r="AB250" i="3"/>
  <c r="AC250" i="3" s="1"/>
  <c r="Y250" i="3"/>
  <c r="X250" i="3"/>
  <c r="AA252" i="3"/>
  <c r="Z252" i="3"/>
  <c r="AB252" i="3"/>
  <c r="AC252" i="3" s="1"/>
  <c r="X252" i="3"/>
  <c r="Y252" i="3"/>
  <c r="AA254" i="3"/>
  <c r="Z254" i="3"/>
  <c r="AB254" i="3"/>
  <c r="AC254" i="3" s="1"/>
  <c r="Y254" i="3"/>
  <c r="X254" i="3"/>
  <c r="AA256" i="3"/>
  <c r="Z256" i="3"/>
  <c r="Y256" i="3"/>
  <c r="AB256" i="3"/>
  <c r="AC256" i="3" s="1"/>
  <c r="X256" i="3"/>
  <c r="AA258" i="3"/>
  <c r="Z258" i="3"/>
  <c r="AB258" i="3"/>
  <c r="AC258" i="3" s="1"/>
  <c r="Y258" i="3"/>
  <c r="X258" i="3"/>
  <c r="AA260" i="3"/>
  <c r="Z260" i="3"/>
  <c r="AB260" i="3"/>
  <c r="AC260" i="3" s="1"/>
  <c r="Y260" i="3"/>
  <c r="X260" i="3"/>
  <c r="AA262" i="3"/>
  <c r="Z262" i="3"/>
  <c r="AB262" i="3"/>
  <c r="AC262" i="3" s="1"/>
  <c r="Y262" i="3"/>
  <c r="X262" i="3"/>
  <c r="AA264" i="3"/>
  <c r="Z264" i="3"/>
  <c r="Y264" i="3"/>
  <c r="AB264" i="3"/>
  <c r="AC264" i="3" s="1"/>
  <c r="X264" i="3"/>
  <c r="AA266" i="3"/>
  <c r="Z266" i="3"/>
  <c r="AB266" i="3"/>
  <c r="AC266" i="3" s="1"/>
  <c r="Y266" i="3"/>
  <c r="X266" i="3"/>
  <c r="AA268" i="3"/>
  <c r="Z268" i="3"/>
  <c r="AB268" i="3"/>
  <c r="AC268" i="3" s="1"/>
  <c r="X268" i="3"/>
  <c r="Y268" i="3"/>
  <c r="AA270" i="3"/>
  <c r="Z270" i="3"/>
  <c r="AB270" i="3"/>
  <c r="AC270" i="3" s="1"/>
  <c r="Y270" i="3"/>
  <c r="X270" i="3"/>
  <c r="AA272" i="3"/>
  <c r="Z272" i="3"/>
  <c r="Y272" i="3"/>
  <c r="AB272" i="3"/>
  <c r="AC272" i="3" s="1"/>
  <c r="X272" i="3"/>
  <c r="AA274" i="3"/>
  <c r="Z274" i="3"/>
  <c r="AB274" i="3"/>
  <c r="AC274" i="3" s="1"/>
  <c r="Y274" i="3"/>
  <c r="X274" i="3"/>
  <c r="AA276" i="3"/>
  <c r="Z276" i="3"/>
  <c r="AB276" i="3"/>
  <c r="AC276" i="3" s="1"/>
  <c r="Y276" i="3"/>
  <c r="X276" i="3"/>
  <c r="AA278" i="3"/>
  <c r="Z278" i="3"/>
  <c r="AB278" i="3"/>
  <c r="AC278" i="3" s="1"/>
  <c r="Y278" i="3"/>
  <c r="X278" i="3"/>
  <c r="AA280" i="3"/>
  <c r="Z280" i="3"/>
  <c r="Y280" i="3"/>
  <c r="AB280" i="3"/>
  <c r="AC280" i="3" s="1"/>
  <c r="X280" i="3"/>
  <c r="AA282" i="3"/>
  <c r="Z282" i="3"/>
  <c r="AB282" i="3"/>
  <c r="AC282" i="3" s="1"/>
  <c r="Y282" i="3"/>
  <c r="X282" i="3"/>
  <c r="AA284" i="3"/>
  <c r="Z284" i="3"/>
  <c r="AB284" i="3"/>
  <c r="AC284" i="3" s="1"/>
  <c r="Y284" i="3"/>
  <c r="X284" i="3"/>
  <c r="AA286" i="3"/>
  <c r="Z286" i="3"/>
  <c r="AB286" i="3"/>
  <c r="AC286" i="3" s="1"/>
  <c r="Y286" i="3"/>
  <c r="X286" i="3"/>
  <c r="AA288" i="3"/>
  <c r="Z288" i="3"/>
  <c r="AB288" i="3"/>
  <c r="AC288" i="3" s="1"/>
  <c r="Y288" i="3"/>
  <c r="X288" i="3"/>
  <c r="AA290" i="3"/>
  <c r="Z290" i="3"/>
  <c r="AB290" i="3"/>
  <c r="AC290" i="3" s="1"/>
  <c r="Y290" i="3"/>
  <c r="X290" i="3"/>
  <c r="AA292" i="3"/>
  <c r="Z292" i="3"/>
  <c r="AB292" i="3"/>
  <c r="AC292" i="3" s="1"/>
  <c r="X292" i="3"/>
  <c r="Y292" i="3"/>
  <c r="AA294" i="3"/>
  <c r="Z294" i="3"/>
  <c r="AB294" i="3"/>
  <c r="AC294" i="3" s="1"/>
  <c r="Y294" i="3"/>
  <c r="X294" i="3"/>
  <c r="AA296" i="3"/>
  <c r="Z296" i="3"/>
  <c r="AB296" i="3"/>
  <c r="AC296" i="3" s="1"/>
  <c r="Y296" i="3"/>
  <c r="X296" i="3"/>
  <c r="AA298" i="3"/>
  <c r="Z298" i="3"/>
  <c r="AB298" i="3"/>
  <c r="AC298" i="3" s="1"/>
  <c r="Y298" i="3"/>
  <c r="X298" i="3"/>
  <c r="AA300" i="3"/>
  <c r="Z300" i="3"/>
  <c r="AB300" i="3"/>
  <c r="AC300" i="3" s="1"/>
  <c r="Y300" i="3"/>
  <c r="X300" i="3"/>
  <c r="AA302" i="3"/>
  <c r="Z302" i="3"/>
  <c r="AB302" i="3"/>
  <c r="AC302" i="3" s="1"/>
  <c r="Y302" i="3"/>
  <c r="X302" i="3"/>
  <c r="AA304" i="3"/>
  <c r="Z304" i="3"/>
  <c r="AB304" i="3"/>
  <c r="AC304" i="3" s="1"/>
  <c r="Y304" i="3"/>
  <c r="X304" i="3"/>
  <c r="AA306" i="3"/>
  <c r="Z306" i="3"/>
  <c r="AB306" i="3"/>
  <c r="AC306" i="3" s="1"/>
  <c r="Y306" i="3"/>
  <c r="X306" i="3"/>
  <c r="AA308" i="3"/>
  <c r="Z308" i="3"/>
  <c r="AB308" i="3"/>
  <c r="AC308" i="3" s="1"/>
  <c r="X308" i="3"/>
  <c r="Y308" i="3"/>
  <c r="AA310" i="3"/>
  <c r="Z310" i="3"/>
  <c r="AB310" i="3"/>
  <c r="AC310" i="3" s="1"/>
  <c r="Y310" i="3"/>
  <c r="X310" i="3"/>
  <c r="AA312" i="3"/>
  <c r="Z312" i="3"/>
  <c r="AB312" i="3"/>
  <c r="AC312" i="3" s="1"/>
  <c r="Y312" i="3"/>
  <c r="X312" i="3"/>
  <c r="Z314" i="3"/>
  <c r="AA314" i="3"/>
  <c r="AB314" i="3"/>
  <c r="AC314" i="3" s="1"/>
  <c r="Y314" i="3"/>
  <c r="X314" i="3"/>
  <c r="AA316" i="3"/>
  <c r="Z316" i="3"/>
  <c r="AB316" i="3"/>
  <c r="AC316" i="3" s="1"/>
  <c r="X316" i="3"/>
  <c r="Y316" i="3"/>
  <c r="AA318" i="3"/>
  <c r="Z318" i="3"/>
  <c r="AB318" i="3"/>
  <c r="AC318" i="3" s="1"/>
  <c r="Y318" i="3"/>
  <c r="X318" i="3"/>
  <c r="AA320" i="3"/>
  <c r="Z320" i="3"/>
  <c r="Y320" i="3"/>
  <c r="AB320" i="3"/>
  <c r="AC320" i="3" s="1"/>
  <c r="X320" i="3"/>
  <c r="AA322" i="3"/>
  <c r="Z322" i="3"/>
  <c r="AB322" i="3"/>
  <c r="AC322" i="3" s="1"/>
  <c r="Y322" i="3"/>
  <c r="X322" i="3"/>
  <c r="AA324" i="3"/>
  <c r="Z324" i="3"/>
  <c r="AB324" i="3"/>
  <c r="AC324" i="3" s="1"/>
  <c r="Y324" i="3"/>
  <c r="X324" i="3"/>
  <c r="AA326" i="3"/>
  <c r="Z326" i="3"/>
  <c r="AB326" i="3"/>
  <c r="AC326" i="3" s="1"/>
  <c r="Y326" i="3"/>
  <c r="X326" i="3"/>
  <c r="AA328" i="3"/>
  <c r="Z328" i="3"/>
  <c r="Y328" i="3"/>
  <c r="AB328" i="3"/>
  <c r="AC328" i="3" s="1"/>
  <c r="X328" i="3"/>
  <c r="AA330" i="3"/>
  <c r="Z330" i="3"/>
  <c r="AB330" i="3"/>
  <c r="AC330" i="3" s="1"/>
  <c r="Y330" i="3"/>
  <c r="X330" i="3"/>
  <c r="AA332" i="3"/>
  <c r="Z332" i="3"/>
  <c r="AB332" i="3"/>
  <c r="AC332" i="3" s="1"/>
  <c r="Y332" i="3"/>
  <c r="X332" i="3"/>
  <c r="AA334" i="3"/>
  <c r="Z334" i="3"/>
  <c r="AB334" i="3"/>
  <c r="AC334" i="3" s="1"/>
  <c r="Y334" i="3"/>
  <c r="X334" i="3"/>
  <c r="AA336" i="3"/>
  <c r="Z336" i="3"/>
  <c r="Y336" i="3"/>
  <c r="AB336" i="3"/>
  <c r="AC336" i="3" s="1"/>
  <c r="X336" i="3"/>
  <c r="AA338" i="3"/>
  <c r="Z338" i="3"/>
  <c r="AB338" i="3"/>
  <c r="AC338" i="3" s="1"/>
  <c r="Y338" i="3"/>
  <c r="X338" i="3"/>
  <c r="AA340" i="3"/>
  <c r="Z340" i="3"/>
  <c r="AB340" i="3"/>
  <c r="AC340" i="3" s="1"/>
  <c r="Y340" i="3"/>
  <c r="X340" i="3"/>
  <c r="AA342" i="3"/>
  <c r="Z342" i="3"/>
  <c r="AB342" i="3"/>
  <c r="AC342" i="3" s="1"/>
  <c r="Y342" i="3"/>
  <c r="X342" i="3"/>
  <c r="AA344" i="3"/>
  <c r="Z344" i="3"/>
  <c r="Y344" i="3"/>
  <c r="AB344" i="3"/>
  <c r="AC344" i="3" s="1"/>
  <c r="X344" i="3"/>
  <c r="AA346" i="3"/>
  <c r="Z346" i="3"/>
  <c r="AB346" i="3"/>
  <c r="AC346" i="3" s="1"/>
  <c r="Y346" i="3"/>
  <c r="X346" i="3"/>
  <c r="AA348" i="3"/>
  <c r="Z348" i="3"/>
  <c r="AB348" i="3"/>
  <c r="AC348" i="3" s="1"/>
  <c r="Y348" i="3"/>
  <c r="X348" i="3"/>
  <c r="AA350" i="3"/>
  <c r="Z350" i="3"/>
  <c r="AB350" i="3"/>
  <c r="AC350" i="3" s="1"/>
  <c r="Y350" i="3"/>
  <c r="X350" i="3"/>
  <c r="AA352" i="3"/>
  <c r="Z352" i="3"/>
  <c r="AB352" i="3"/>
  <c r="AC352" i="3" s="1"/>
  <c r="Y352" i="3"/>
  <c r="X352" i="3"/>
  <c r="AA354" i="3"/>
  <c r="Z354" i="3"/>
  <c r="AB354" i="3"/>
  <c r="AC354" i="3" s="1"/>
  <c r="Y354" i="3"/>
  <c r="X354" i="3"/>
  <c r="AA356" i="3"/>
  <c r="Z356" i="3"/>
  <c r="AB356" i="3"/>
  <c r="AC356" i="3" s="1"/>
  <c r="X356" i="3"/>
  <c r="Y356" i="3"/>
  <c r="AA358" i="3"/>
  <c r="Z358" i="3"/>
  <c r="AB358" i="3"/>
  <c r="AC358" i="3" s="1"/>
  <c r="Y358" i="3"/>
  <c r="X358" i="3"/>
  <c r="AA360" i="3"/>
  <c r="Z360" i="3"/>
  <c r="AB360" i="3"/>
  <c r="AC360" i="3" s="1"/>
  <c r="Y360" i="3"/>
  <c r="X360" i="3"/>
  <c r="AA362" i="3"/>
  <c r="Z362" i="3"/>
  <c r="AB362" i="3"/>
  <c r="AC362" i="3" s="1"/>
  <c r="Y362" i="3"/>
  <c r="X362" i="3"/>
  <c r="AA364" i="3"/>
  <c r="Z364" i="3"/>
  <c r="AB364" i="3"/>
  <c r="AC364" i="3" s="1"/>
  <c r="X364" i="3"/>
  <c r="Y364" i="3"/>
  <c r="AA366" i="3"/>
  <c r="Z366" i="3"/>
  <c r="AB366" i="3"/>
  <c r="AC366" i="3" s="1"/>
  <c r="Y366" i="3"/>
  <c r="X366" i="3"/>
  <c r="AA368" i="3"/>
  <c r="Z368" i="3"/>
  <c r="AB368" i="3"/>
  <c r="AC368" i="3" s="1"/>
  <c r="Y368" i="3"/>
  <c r="X368" i="3"/>
  <c r="Z370" i="3"/>
  <c r="AA370" i="3"/>
  <c r="AB370" i="3"/>
  <c r="AC370" i="3" s="1"/>
  <c r="Y370" i="3"/>
  <c r="X370" i="3"/>
  <c r="AA372" i="3"/>
  <c r="Z372" i="3"/>
  <c r="AB372" i="3"/>
  <c r="AC372" i="3" s="1"/>
  <c r="Y372" i="3"/>
  <c r="X372" i="3"/>
  <c r="AA374" i="3"/>
  <c r="Z374" i="3"/>
  <c r="AB374" i="3"/>
  <c r="AC374" i="3" s="1"/>
  <c r="Y374" i="3"/>
  <c r="X374" i="3"/>
  <c r="AA376" i="3"/>
  <c r="Z376" i="3"/>
  <c r="AB376" i="3"/>
  <c r="AC376" i="3" s="1"/>
  <c r="Y376" i="3"/>
  <c r="X376" i="3"/>
  <c r="AA378" i="3"/>
  <c r="Z378" i="3"/>
  <c r="AB378" i="3"/>
  <c r="AC378" i="3" s="1"/>
  <c r="Y378" i="3"/>
  <c r="X378" i="3"/>
  <c r="AA380" i="3"/>
  <c r="Z380" i="3"/>
  <c r="AB380" i="3"/>
  <c r="AC380" i="3" s="1"/>
  <c r="X380" i="3"/>
  <c r="Y380" i="3"/>
  <c r="AA382" i="3"/>
  <c r="Z382" i="3"/>
  <c r="AB382" i="3"/>
  <c r="AC382" i="3" s="1"/>
  <c r="Y382" i="3"/>
  <c r="X382" i="3"/>
  <c r="AA384" i="3"/>
  <c r="Z384" i="3"/>
  <c r="Y384" i="3"/>
  <c r="AB384" i="3"/>
  <c r="AC384" i="3" s="1"/>
  <c r="X384" i="3"/>
  <c r="AA386" i="3"/>
  <c r="Z386" i="3"/>
  <c r="AB386" i="3"/>
  <c r="AC386" i="3" s="1"/>
  <c r="Y386" i="3"/>
  <c r="X386" i="3"/>
  <c r="AA388" i="3"/>
  <c r="Z388" i="3"/>
  <c r="AB388" i="3"/>
  <c r="AC388" i="3" s="1"/>
  <c r="Y388" i="3"/>
  <c r="X388" i="3"/>
  <c r="AA390" i="3"/>
  <c r="Z390" i="3"/>
  <c r="AB390" i="3"/>
  <c r="AC390" i="3" s="1"/>
  <c r="Y390" i="3"/>
  <c r="X390" i="3"/>
  <c r="AA392" i="3"/>
  <c r="Z392" i="3"/>
  <c r="Y392" i="3"/>
  <c r="AB392" i="3"/>
  <c r="AC392" i="3" s="1"/>
  <c r="X392" i="3"/>
  <c r="AA394" i="3"/>
  <c r="Z394" i="3"/>
  <c r="AB394" i="3"/>
  <c r="AC394" i="3" s="1"/>
  <c r="Y394" i="3"/>
  <c r="X394" i="3"/>
  <c r="AA396" i="3"/>
  <c r="Z396" i="3"/>
  <c r="AB396" i="3"/>
  <c r="AC396" i="3" s="1"/>
  <c r="Y396" i="3"/>
  <c r="X396" i="3"/>
  <c r="AA398" i="3"/>
  <c r="Z398" i="3"/>
  <c r="AB398" i="3"/>
  <c r="AC398" i="3" s="1"/>
  <c r="Y398" i="3"/>
  <c r="X398" i="3"/>
  <c r="AA400" i="3"/>
  <c r="Z400" i="3"/>
  <c r="Y400" i="3"/>
  <c r="AB400" i="3"/>
  <c r="AC400" i="3" s="1"/>
  <c r="X400" i="3"/>
  <c r="AA402" i="3"/>
  <c r="Z402" i="3"/>
  <c r="AB402" i="3"/>
  <c r="AC402" i="3" s="1"/>
  <c r="Y402" i="3"/>
  <c r="X402" i="3"/>
  <c r="AA404" i="3"/>
  <c r="Z404" i="3"/>
  <c r="AB404" i="3"/>
  <c r="AC404" i="3" s="1"/>
  <c r="Y404" i="3"/>
  <c r="X404" i="3"/>
  <c r="AA406" i="3"/>
  <c r="Z406" i="3"/>
  <c r="AB406" i="3"/>
  <c r="AC406" i="3" s="1"/>
  <c r="Y406" i="3"/>
  <c r="X406" i="3"/>
  <c r="Z408" i="3"/>
  <c r="AA408" i="3"/>
  <c r="Y408" i="3"/>
  <c r="AB408" i="3"/>
  <c r="AC408" i="3" s="1"/>
  <c r="X408" i="3"/>
  <c r="AA410" i="3"/>
  <c r="Z410" i="3"/>
  <c r="AB410" i="3"/>
  <c r="AC410" i="3" s="1"/>
  <c r="Y410" i="3"/>
  <c r="X410" i="3"/>
  <c r="AA412" i="3"/>
  <c r="Z412" i="3"/>
  <c r="AB412" i="3"/>
  <c r="AC412" i="3" s="1"/>
  <c r="Y412" i="3"/>
  <c r="X412" i="3"/>
  <c r="AA414" i="3"/>
  <c r="Z414" i="3"/>
  <c r="AB414" i="3"/>
  <c r="AC414" i="3" s="1"/>
  <c r="Y414" i="3"/>
  <c r="X414" i="3"/>
  <c r="AA416" i="3"/>
  <c r="Z416" i="3"/>
  <c r="AB416" i="3"/>
  <c r="AC416" i="3" s="1"/>
  <c r="Y416" i="3"/>
  <c r="X416" i="3"/>
  <c r="AA418" i="3"/>
  <c r="Z418" i="3"/>
  <c r="AB418" i="3"/>
  <c r="AC418" i="3" s="1"/>
  <c r="Y418" i="3"/>
  <c r="X418" i="3"/>
  <c r="AA420" i="3"/>
  <c r="Z420" i="3"/>
  <c r="AB420" i="3"/>
  <c r="AC420" i="3" s="1"/>
  <c r="X420" i="3"/>
  <c r="Y420" i="3"/>
  <c r="AA422" i="3"/>
  <c r="Z422" i="3"/>
  <c r="AB422" i="3"/>
  <c r="AC422" i="3" s="1"/>
  <c r="Y422" i="3"/>
  <c r="X422" i="3"/>
  <c r="AA424" i="3"/>
  <c r="Z424" i="3"/>
  <c r="AB424" i="3"/>
  <c r="AC424" i="3" s="1"/>
  <c r="Y424" i="3"/>
  <c r="X424" i="3"/>
  <c r="AA426" i="3"/>
  <c r="Z426" i="3"/>
  <c r="AB426" i="3"/>
  <c r="AC426" i="3" s="1"/>
  <c r="Y426" i="3"/>
  <c r="X426" i="3"/>
  <c r="AA428" i="3"/>
  <c r="Z428" i="3"/>
  <c r="AB428" i="3"/>
  <c r="AC428" i="3" s="1"/>
  <c r="X428" i="3"/>
  <c r="Y428" i="3"/>
  <c r="AA430" i="3"/>
  <c r="Z430" i="3"/>
  <c r="AB430" i="3"/>
  <c r="AC430" i="3" s="1"/>
  <c r="Y430" i="3"/>
  <c r="X430" i="3"/>
  <c r="AA432" i="3"/>
  <c r="Z432" i="3"/>
  <c r="AB432" i="3"/>
  <c r="AC432" i="3" s="1"/>
  <c r="Y432" i="3"/>
  <c r="X432" i="3"/>
  <c r="AA434" i="3"/>
  <c r="Z434" i="3"/>
  <c r="AB434" i="3"/>
  <c r="AC434" i="3" s="1"/>
  <c r="Y434" i="3"/>
  <c r="X434" i="3"/>
  <c r="AA436" i="3"/>
  <c r="Z436" i="3"/>
  <c r="AB436" i="3"/>
  <c r="AC436" i="3" s="1"/>
  <c r="X436" i="3"/>
  <c r="Y436" i="3"/>
  <c r="AA438" i="3"/>
  <c r="Z438" i="3"/>
  <c r="AB438" i="3"/>
  <c r="AC438" i="3" s="1"/>
  <c r="Y438" i="3"/>
  <c r="X438" i="3"/>
  <c r="AA440" i="3"/>
  <c r="Z440" i="3"/>
  <c r="AB440" i="3"/>
  <c r="AC440" i="3" s="1"/>
  <c r="Y440" i="3"/>
  <c r="X440" i="3"/>
  <c r="AA442" i="3"/>
  <c r="Z442" i="3"/>
  <c r="AB442" i="3"/>
  <c r="AC442" i="3" s="1"/>
  <c r="Y442" i="3"/>
  <c r="X442" i="3"/>
  <c r="AA444" i="3"/>
  <c r="Z444" i="3"/>
  <c r="AB444" i="3"/>
  <c r="AC444" i="3" s="1"/>
  <c r="X444" i="3"/>
  <c r="Y444" i="3"/>
  <c r="AA446" i="3"/>
  <c r="Z446" i="3"/>
  <c r="AB446" i="3"/>
  <c r="AC446" i="3" s="1"/>
  <c r="Y446" i="3"/>
  <c r="X446" i="3"/>
  <c r="AA448" i="3"/>
  <c r="Z448" i="3"/>
  <c r="Y448" i="3"/>
  <c r="AB448" i="3"/>
  <c r="AC448" i="3" s="1"/>
  <c r="X448" i="3"/>
  <c r="AA450" i="3"/>
  <c r="Z450" i="3"/>
  <c r="AB450" i="3"/>
  <c r="AC450" i="3" s="1"/>
  <c r="Y450" i="3"/>
  <c r="X450" i="3"/>
  <c r="AA452" i="3"/>
  <c r="Z452" i="3"/>
  <c r="AB452" i="3"/>
  <c r="AC452" i="3" s="1"/>
  <c r="Y452" i="3"/>
  <c r="X452" i="3"/>
  <c r="AA454" i="3"/>
  <c r="Z454" i="3"/>
  <c r="AB454" i="3"/>
  <c r="AC454" i="3" s="1"/>
  <c r="Y454" i="3"/>
  <c r="X454" i="3"/>
  <c r="AA456" i="3"/>
  <c r="Z456" i="3"/>
  <c r="Y456" i="3"/>
  <c r="AB456" i="3"/>
  <c r="AC456" i="3" s="1"/>
  <c r="X456" i="3"/>
  <c r="AA458" i="3"/>
  <c r="Z458" i="3"/>
  <c r="AB458" i="3"/>
  <c r="AC458" i="3" s="1"/>
  <c r="Y458" i="3"/>
  <c r="X458" i="3"/>
  <c r="AA460" i="3"/>
  <c r="Z460" i="3"/>
  <c r="AB460" i="3"/>
  <c r="AC460" i="3" s="1"/>
  <c r="Y460" i="3"/>
  <c r="X460" i="3"/>
  <c r="AA462" i="3"/>
  <c r="Z462" i="3"/>
  <c r="AB462" i="3"/>
  <c r="AC462" i="3" s="1"/>
  <c r="Y462" i="3"/>
  <c r="X462" i="3"/>
  <c r="AA464" i="3"/>
  <c r="Z464" i="3"/>
  <c r="Y464" i="3"/>
  <c r="AB464" i="3"/>
  <c r="AC464" i="3" s="1"/>
  <c r="X464" i="3"/>
  <c r="AA466" i="3"/>
  <c r="Z466" i="3"/>
  <c r="AB466" i="3"/>
  <c r="AC466" i="3" s="1"/>
  <c r="Y466" i="3"/>
  <c r="X466" i="3"/>
  <c r="AA468" i="3"/>
  <c r="Z468" i="3"/>
  <c r="AB468" i="3"/>
  <c r="AC468" i="3" s="1"/>
  <c r="Y468" i="3"/>
  <c r="X468" i="3"/>
  <c r="AA470" i="3"/>
  <c r="Z470" i="3"/>
  <c r="AB470" i="3"/>
  <c r="AC470" i="3" s="1"/>
  <c r="Y470" i="3"/>
  <c r="X470" i="3"/>
  <c r="AA472" i="3"/>
  <c r="Z472" i="3"/>
  <c r="Y472" i="3"/>
  <c r="AB472" i="3"/>
  <c r="AC472" i="3" s="1"/>
  <c r="X472" i="3"/>
  <c r="AA474" i="3"/>
  <c r="Z474" i="3"/>
  <c r="AB474" i="3"/>
  <c r="AC474" i="3" s="1"/>
  <c r="Y474" i="3"/>
  <c r="X474" i="3"/>
  <c r="AA476" i="3"/>
  <c r="Z476" i="3"/>
  <c r="AB476" i="3"/>
  <c r="AC476" i="3" s="1"/>
  <c r="X476" i="3"/>
  <c r="Y476" i="3"/>
  <c r="AA478" i="3"/>
  <c r="Z478" i="3"/>
  <c r="AB478" i="3"/>
  <c r="AC478" i="3" s="1"/>
  <c r="Y478" i="3"/>
  <c r="X478" i="3"/>
  <c r="AA480" i="3"/>
  <c r="Z480" i="3"/>
  <c r="AB480" i="3"/>
  <c r="AC480" i="3" s="1"/>
  <c r="Y480" i="3"/>
  <c r="X480" i="3"/>
  <c r="AA482" i="3"/>
  <c r="Z482" i="3"/>
  <c r="AB482" i="3"/>
  <c r="AC482" i="3" s="1"/>
  <c r="Y482" i="3"/>
  <c r="X482" i="3"/>
  <c r="AA484" i="3"/>
  <c r="Z484" i="3"/>
  <c r="AB484" i="3"/>
  <c r="AC484" i="3" s="1"/>
  <c r="Y484" i="3"/>
  <c r="X484" i="3"/>
  <c r="AA486" i="3"/>
  <c r="Z486" i="3"/>
  <c r="AB486" i="3"/>
  <c r="AC486" i="3" s="1"/>
  <c r="Y486" i="3"/>
  <c r="X486" i="3"/>
  <c r="AA488" i="3"/>
  <c r="Z488" i="3"/>
  <c r="AB488" i="3"/>
  <c r="AC488" i="3" s="1"/>
  <c r="Y488" i="3"/>
  <c r="X488" i="3"/>
  <c r="AA490" i="3"/>
  <c r="Z490" i="3"/>
  <c r="AB490" i="3"/>
  <c r="AC490" i="3" s="1"/>
  <c r="Y490" i="3"/>
  <c r="X490" i="3"/>
  <c r="AA492" i="3"/>
  <c r="Z492" i="3"/>
  <c r="AB492" i="3"/>
  <c r="AC492" i="3" s="1"/>
  <c r="X492" i="3"/>
  <c r="Y492" i="3"/>
  <c r="AA494" i="3"/>
  <c r="Z494" i="3"/>
  <c r="AB494" i="3"/>
  <c r="AC494" i="3" s="1"/>
  <c r="Y494" i="3"/>
  <c r="X494" i="3"/>
  <c r="AA496" i="3"/>
  <c r="Z496" i="3"/>
  <c r="AB496" i="3"/>
  <c r="AC496" i="3" s="1"/>
  <c r="Y496" i="3"/>
  <c r="X496" i="3"/>
  <c r="AA498" i="3"/>
  <c r="Z498" i="3"/>
  <c r="AB498" i="3"/>
  <c r="AC498" i="3" s="1"/>
  <c r="Y498" i="3"/>
  <c r="X498" i="3"/>
  <c r="AA500" i="3"/>
  <c r="Z500" i="3"/>
  <c r="AB500" i="3"/>
  <c r="AC500" i="3" s="1"/>
  <c r="X500" i="3"/>
  <c r="Y500" i="3"/>
  <c r="AA502" i="3"/>
  <c r="Z502" i="3"/>
  <c r="AB502" i="3"/>
  <c r="AC502" i="3" s="1"/>
  <c r="Y502" i="3"/>
  <c r="X502" i="3"/>
  <c r="AA504" i="3"/>
  <c r="Z504" i="3"/>
  <c r="AB504" i="3"/>
  <c r="AC504" i="3" s="1"/>
  <c r="Y504" i="3"/>
  <c r="X504" i="3"/>
  <c r="AA506" i="3"/>
  <c r="Z506" i="3"/>
  <c r="AB506" i="3"/>
  <c r="AC506" i="3" s="1"/>
  <c r="Y506" i="3"/>
  <c r="X506" i="3"/>
  <c r="AA508" i="3"/>
  <c r="Z508" i="3"/>
  <c r="AB508" i="3"/>
  <c r="AC508" i="3" s="1"/>
  <c r="X508" i="3"/>
  <c r="Y508" i="3"/>
  <c r="AA510" i="3"/>
  <c r="Z510" i="3"/>
  <c r="AB510" i="3"/>
  <c r="AC510" i="3" s="1"/>
  <c r="Y510" i="3"/>
  <c r="X510" i="3"/>
  <c r="AA512" i="3"/>
  <c r="Z512" i="3"/>
  <c r="Y512" i="3"/>
  <c r="AB512" i="3"/>
  <c r="AC512" i="3" s="1"/>
  <c r="X512" i="3"/>
  <c r="AA514" i="3"/>
  <c r="Z514" i="3"/>
  <c r="AB514" i="3"/>
  <c r="AC514" i="3" s="1"/>
  <c r="Y514" i="3"/>
  <c r="X514" i="3"/>
  <c r="AA516" i="3"/>
  <c r="Z516" i="3"/>
  <c r="AB516" i="3"/>
  <c r="AC516" i="3" s="1"/>
  <c r="Y516" i="3"/>
  <c r="X516" i="3"/>
  <c r="AA518" i="3"/>
  <c r="Z518" i="3"/>
  <c r="AB518" i="3"/>
  <c r="AC518" i="3" s="1"/>
  <c r="Y518" i="3"/>
  <c r="X518" i="3"/>
  <c r="AA520" i="3"/>
  <c r="Z520" i="3"/>
  <c r="Y520" i="3"/>
  <c r="AB520" i="3"/>
  <c r="AC520" i="3" s="1"/>
  <c r="X520" i="3"/>
  <c r="AA522" i="3"/>
  <c r="Z522" i="3"/>
  <c r="AB522" i="3"/>
  <c r="AC522" i="3" s="1"/>
  <c r="Y522" i="3"/>
  <c r="X522" i="3"/>
  <c r="AA524" i="3"/>
  <c r="Z524" i="3"/>
  <c r="AB524" i="3"/>
  <c r="AC524" i="3" s="1"/>
  <c r="Y524" i="3"/>
  <c r="X524" i="3"/>
  <c r="AA526" i="3"/>
  <c r="Z526" i="3"/>
  <c r="AB526" i="3"/>
  <c r="AC526" i="3" s="1"/>
  <c r="Y526" i="3"/>
  <c r="X526" i="3"/>
  <c r="AA528" i="3"/>
  <c r="Z528" i="3"/>
  <c r="Y528" i="3"/>
  <c r="AB528" i="3"/>
  <c r="AC528" i="3" s="1"/>
  <c r="X528" i="3"/>
  <c r="AA530" i="3"/>
  <c r="Z530" i="3"/>
  <c r="AB530" i="3"/>
  <c r="AC530" i="3" s="1"/>
  <c r="Y530" i="3"/>
  <c r="X530" i="3"/>
  <c r="AA532" i="3"/>
  <c r="Z532" i="3"/>
  <c r="AB532" i="3"/>
  <c r="AC532" i="3" s="1"/>
  <c r="X532" i="3"/>
  <c r="Y532" i="3"/>
  <c r="AA534" i="3"/>
  <c r="Z534" i="3"/>
  <c r="AB534" i="3"/>
  <c r="AC534" i="3" s="1"/>
  <c r="Y534" i="3"/>
  <c r="X534" i="3"/>
  <c r="AA536" i="3"/>
  <c r="Z536" i="3"/>
  <c r="Y536" i="3"/>
  <c r="X536" i="3"/>
  <c r="AB536" i="3"/>
  <c r="AC536" i="3" s="1"/>
  <c r="AA538" i="3"/>
  <c r="Z538" i="3"/>
  <c r="AB538" i="3"/>
  <c r="AC538" i="3" s="1"/>
  <c r="Y538" i="3"/>
  <c r="X538" i="3"/>
  <c r="AA540" i="3"/>
  <c r="Z540" i="3"/>
  <c r="AB540" i="3"/>
  <c r="AC540" i="3" s="1"/>
  <c r="X540" i="3"/>
  <c r="Y540" i="3"/>
  <c r="AA542" i="3"/>
  <c r="Z542" i="3"/>
  <c r="AB542" i="3"/>
  <c r="AC542" i="3" s="1"/>
  <c r="Y542" i="3"/>
  <c r="X542" i="3"/>
  <c r="AA544" i="3"/>
  <c r="Z544" i="3"/>
  <c r="AB544" i="3"/>
  <c r="AC544" i="3" s="1"/>
  <c r="Y544" i="3"/>
  <c r="X544" i="3"/>
  <c r="AA546" i="3"/>
  <c r="Z546" i="3"/>
  <c r="AB546" i="3"/>
  <c r="AC546" i="3" s="1"/>
  <c r="Y546" i="3"/>
  <c r="X546" i="3"/>
  <c r="AA548" i="3"/>
  <c r="Z548" i="3"/>
  <c r="AB548" i="3"/>
  <c r="AC548" i="3" s="1"/>
  <c r="Y548" i="3"/>
  <c r="X548" i="3"/>
  <c r="AA550" i="3"/>
  <c r="Z550" i="3"/>
  <c r="AB550" i="3"/>
  <c r="AC550" i="3" s="1"/>
  <c r="Y550" i="3"/>
  <c r="X550" i="3"/>
  <c r="AA552" i="3"/>
  <c r="Z552" i="3"/>
  <c r="AB552" i="3"/>
  <c r="AC552" i="3" s="1"/>
  <c r="Y552" i="3"/>
  <c r="X552" i="3"/>
  <c r="AA554" i="3"/>
  <c r="Z554" i="3"/>
  <c r="AB554" i="3"/>
  <c r="AC554" i="3" s="1"/>
  <c r="Y554" i="3"/>
  <c r="X554" i="3"/>
  <c r="AA556" i="3"/>
  <c r="Z556" i="3"/>
  <c r="AB556" i="3"/>
  <c r="AC556" i="3" s="1"/>
  <c r="X556" i="3"/>
  <c r="Y556" i="3"/>
  <c r="AA558" i="3"/>
  <c r="Z558" i="3"/>
  <c r="AB558" i="3"/>
  <c r="AC558" i="3" s="1"/>
  <c r="Y558" i="3"/>
  <c r="X558" i="3"/>
  <c r="AA560" i="3"/>
  <c r="Z560" i="3"/>
  <c r="AB560" i="3"/>
  <c r="AC560" i="3" s="1"/>
  <c r="Y560" i="3"/>
  <c r="X560" i="3"/>
  <c r="AA562" i="3"/>
  <c r="Z562" i="3"/>
  <c r="AB562" i="3"/>
  <c r="AC562" i="3" s="1"/>
  <c r="Y562" i="3"/>
  <c r="X562" i="3"/>
  <c r="AA564" i="3"/>
  <c r="Z564" i="3"/>
  <c r="AB564" i="3"/>
  <c r="AC564" i="3" s="1"/>
  <c r="X564" i="3"/>
  <c r="Y564" i="3"/>
  <c r="AA566" i="3"/>
  <c r="Z566" i="3"/>
  <c r="AB566" i="3"/>
  <c r="AC566" i="3" s="1"/>
  <c r="Y566" i="3"/>
  <c r="X566" i="3"/>
  <c r="AA568" i="3"/>
  <c r="Z568" i="3"/>
  <c r="AB568" i="3"/>
  <c r="AC568" i="3" s="1"/>
  <c r="Y568" i="3"/>
  <c r="X568" i="3"/>
  <c r="AA570" i="3"/>
  <c r="Z570" i="3"/>
  <c r="AB570" i="3"/>
  <c r="AC570" i="3" s="1"/>
  <c r="Y570" i="3"/>
  <c r="X570" i="3"/>
  <c r="AA572" i="3"/>
  <c r="Z572" i="3"/>
  <c r="AB572" i="3"/>
  <c r="AC572" i="3" s="1"/>
  <c r="X572" i="3"/>
  <c r="Y572" i="3"/>
  <c r="AA574" i="3"/>
  <c r="Z574" i="3"/>
  <c r="AB574" i="3"/>
  <c r="AC574" i="3" s="1"/>
  <c r="Y574" i="3"/>
  <c r="X574" i="3"/>
  <c r="AA576" i="3"/>
  <c r="Z576" i="3"/>
  <c r="Y576" i="3"/>
  <c r="AB576" i="3"/>
  <c r="AC576" i="3" s="1"/>
  <c r="X576" i="3"/>
  <c r="AA578" i="3"/>
  <c r="Z578" i="3"/>
  <c r="AB578" i="3"/>
  <c r="AC578" i="3" s="1"/>
  <c r="Y578" i="3"/>
  <c r="X578" i="3"/>
  <c r="AA580" i="3"/>
  <c r="Z580" i="3"/>
  <c r="AB580" i="3"/>
  <c r="AC580" i="3" s="1"/>
  <c r="Y580" i="3"/>
  <c r="X580" i="3"/>
  <c r="AA582" i="3"/>
  <c r="Z582" i="3"/>
  <c r="AB582" i="3"/>
  <c r="AC582" i="3" s="1"/>
  <c r="Y582" i="3"/>
  <c r="X582" i="3"/>
  <c r="AA584" i="3"/>
  <c r="Z584" i="3"/>
  <c r="Y584" i="3"/>
  <c r="AB584" i="3"/>
  <c r="AC584" i="3" s="1"/>
  <c r="X584" i="3"/>
  <c r="AA586" i="3"/>
  <c r="Z586" i="3"/>
  <c r="AB586" i="3"/>
  <c r="AC586" i="3" s="1"/>
  <c r="Y586" i="3"/>
  <c r="X586" i="3"/>
  <c r="AA588" i="3"/>
  <c r="Z588" i="3"/>
  <c r="AB588" i="3"/>
  <c r="AC588" i="3" s="1"/>
  <c r="Y588" i="3"/>
  <c r="X588" i="3"/>
  <c r="AA590" i="3"/>
  <c r="Z590" i="3"/>
  <c r="AB590" i="3"/>
  <c r="AC590" i="3" s="1"/>
  <c r="Y590" i="3"/>
  <c r="X590" i="3"/>
  <c r="AA592" i="3"/>
  <c r="Z592" i="3"/>
  <c r="Y592" i="3"/>
  <c r="AB592" i="3"/>
  <c r="AC592" i="3" s="1"/>
  <c r="X592" i="3"/>
  <c r="AA594" i="3"/>
  <c r="Z594" i="3"/>
  <c r="AB594" i="3"/>
  <c r="AC594" i="3" s="1"/>
  <c r="Y594" i="3"/>
  <c r="X594" i="3"/>
  <c r="AA596" i="3"/>
  <c r="Z596" i="3"/>
  <c r="AB596" i="3"/>
  <c r="AC596" i="3" s="1"/>
  <c r="X596" i="3"/>
  <c r="Y596" i="3"/>
  <c r="AA598" i="3"/>
  <c r="Z598" i="3"/>
  <c r="AB598" i="3"/>
  <c r="AC598" i="3" s="1"/>
  <c r="Y598" i="3"/>
  <c r="X598" i="3"/>
  <c r="AA600" i="3"/>
  <c r="Z600" i="3"/>
  <c r="Y600" i="3"/>
  <c r="X600" i="3"/>
  <c r="AB600" i="3"/>
  <c r="AC600" i="3" s="1"/>
  <c r="AA602" i="3"/>
  <c r="Z602" i="3"/>
  <c r="AB602" i="3"/>
  <c r="AC602" i="3" s="1"/>
  <c r="Y602" i="3"/>
  <c r="X602" i="3"/>
  <c r="AA604" i="3"/>
  <c r="Z604" i="3"/>
  <c r="AB604" i="3"/>
  <c r="AC604" i="3" s="1"/>
  <c r="X604" i="3"/>
  <c r="Y604" i="3"/>
  <c r="AA606" i="3"/>
  <c r="Z606" i="3"/>
  <c r="AB606" i="3"/>
  <c r="AC606" i="3" s="1"/>
  <c r="Y606" i="3"/>
  <c r="X606" i="3"/>
  <c r="AA608" i="3"/>
  <c r="Z608" i="3"/>
  <c r="AB608" i="3"/>
  <c r="AC608" i="3" s="1"/>
  <c r="Y608" i="3"/>
  <c r="X608" i="3"/>
  <c r="AA610" i="3"/>
  <c r="Z610" i="3"/>
  <c r="AB610" i="3"/>
  <c r="AC610" i="3" s="1"/>
  <c r="Y610" i="3"/>
  <c r="X610" i="3"/>
  <c r="Z612" i="3"/>
  <c r="AA612" i="3"/>
  <c r="AB612" i="3"/>
  <c r="AC612" i="3" s="1"/>
  <c r="Y612" i="3"/>
  <c r="X612" i="3"/>
  <c r="AA614" i="3"/>
  <c r="Z614" i="3"/>
  <c r="AB614" i="3"/>
  <c r="AC614" i="3" s="1"/>
  <c r="Y614" i="3"/>
  <c r="X614" i="3"/>
  <c r="AA616" i="3"/>
  <c r="Z616" i="3"/>
  <c r="AB616" i="3"/>
  <c r="AC616" i="3" s="1"/>
  <c r="Y616" i="3"/>
  <c r="X616" i="3"/>
  <c r="AA618" i="3"/>
  <c r="Z618" i="3"/>
  <c r="AB618" i="3"/>
  <c r="AC618" i="3" s="1"/>
  <c r="Y618" i="3"/>
  <c r="X618" i="3"/>
  <c r="AA620" i="3"/>
  <c r="Z620" i="3"/>
  <c r="AB620" i="3"/>
  <c r="AC620" i="3" s="1"/>
  <c r="X620" i="3"/>
  <c r="Y620" i="3"/>
  <c r="AA622" i="3"/>
  <c r="Z622" i="3"/>
  <c r="AB622" i="3"/>
  <c r="AC622" i="3" s="1"/>
  <c r="Y622" i="3"/>
  <c r="X622" i="3"/>
  <c r="AA624" i="3"/>
  <c r="Z624" i="3"/>
  <c r="AB624" i="3"/>
  <c r="AC624" i="3" s="1"/>
  <c r="Y624" i="3"/>
  <c r="X624" i="3"/>
  <c r="AA626" i="3"/>
  <c r="Z626" i="3"/>
  <c r="AB626" i="3"/>
  <c r="AC626" i="3" s="1"/>
  <c r="Y626" i="3"/>
  <c r="X626" i="3"/>
  <c r="AA628" i="3"/>
  <c r="Z628" i="3"/>
  <c r="AB628" i="3"/>
  <c r="AC628" i="3" s="1"/>
  <c r="X628" i="3"/>
  <c r="Y628" i="3"/>
  <c r="AA630" i="3"/>
  <c r="Z630" i="3"/>
  <c r="AB630" i="3"/>
  <c r="AC630" i="3" s="1"/>
  <c r="Y630" i="3"/>
  <c r="X630" i="3"/>
  <c r="AA632" i="3"/>
  <c r="Z632" i="3"/>
  <c r="AB632" i="3"/>
  <c r="AC632" i="3" s="1"/>
  <c r="Y632" i="3"/>
  <c r="X632" i="3"/>
  <c r="AA634" i="3"/>
  <c r="Z634" i="3"/>
  <c r="AB634" i="3"/>
  <c r="AC634" i="3" s="1"/>
  <c r="Y634" i="3"/>
  <c r="X634" i="3"/>
  <c r="AA636" i="3"/>
  <c r="Z636" i="3"/>
  <c r="AB636" i="3"/>
  <c r="AC636" i="3" s="1"/>
  <c r="Y636" i="3"/>
  <c r="X636" i="3"/>
  <c r="AA638" i="3"/>
  <c r="Z638" i="3"/>
  <c r="AB638" i="3"/>
  <c r="AC638" i="3" s="1"/>
  <c r="Y638" i="3"/>
  <c r="X638" i="3"/>
  <c r="AA640" i="3"/>
  <c r="Z640" i="3"/>
  <c r="Y640" i="3"/>
  <c r="AB640" i="3"/>
  <c r="AC640" i="3" s="1"/>
  <c r="X640" i="3"/>
  <c r="AA642" i="3"/>
  <c r="Z642" i="3"/>
  <c r="AB642" i="3"/>
  <c r="AC642" i="3" s="1"/>
  <c r="Y642" i="3"/>
  <c r="X642" i="3"/>
  <c r="AA644" i="3"/>
  <c r="Z644" i="3"/>
  <c r="AB644" i="3"/>
  <c r="AC644" i="3" s="1"/>
  <c r="Y644" i="3"/>
  <c r="X644" i="3"/>
  <c r="AA646" i="3"/>
  <c r="Z646" i="3"/>
  <c r="AB646" i="3"/>
  <c r="AC646" i="3" s="1"/>
  <c r="Y646" i="3"/>
  <c r="X646" i="3"/>
  <c r="AA648" i="3"/>
  <c r="Z648" i="3"/>
  <c r="Y648" i="3"/>
  <c r="AB648" i="3"/>
  <c r="AC648" i="3" s="1"/>
  <c r="X648" i="3"/>
  <c r="AA650" i="3"/>
  <c r="Z650" i="3"/>
  <c r="AB650" i="3"/>
  <c r="AC650" i="3" s="1"/>
  <c r="Y650" i="3"/>
  <c r="X650" i="3"/>
  <c r="AA652" i="3"/>
  <c r="Z652" i="3"/>
  <c r="AB652" i="3"/>
  <c r="AC652" i="3" s="1"/>
  <c r="Y652" i="3"/>
  <c r="X652" i="3"/>
  <c r="AA654" i="3"/>
  <c r="Z654" i="3"/>
  <c r="AB654" i="3"/>
  <c r="AC654" i="3" s="1"/>
  <c r="Y654" i="3"/>
  <c r="X654" i="3"/>
  <c r="AA656" i="3"/>
  <c r="Z656" i="3"/>
  <c r="Y656" i="3"/>
  <c r="AB656" i="3"/>
  <c r="AC656" i="3" s="1"/>
  <c r="X656" i="3"/>
  <c r="AA658" i="3"/>
  <c r="Z658" i="3"/>
  <c r="AB658" i="3"/>
  <c r="AC658" i="3" s="1"/>
  <c r="Y658" i="3"/>
  <c r="X658" i="3"/>
  <c r="AA660" i="3"/>
  <c r="Z660" i="3"/>
  <c r="AB660" i="3"/>
  <c r="AC660" i="3" s="1"/>
  <c r="X660" i="3"/>
  <c r="Y660" i="3"/>
  <c r="AA662" i="3"/>
  <c r="Z662" i="3"/>
  <c r="AB662" i="3"/>
  <c r="AC662" i="3" s="1"/>
  <c r="Y662" i="3"/>
  <c r="X662" i="3"/>
  <c r="AA664" i="3"/>
  <c r="Z664" i="3"/>
  <c r="Y664" i="3"/>
  <c r="X664" i="3"/>
  <c r="AB664" i="3"/>
  <c r="AC664" i="3" s="1"/>
  <c r="AA666" i="3"/>
  <c r="Z666" i="3"/>
  <c r="AB666" i="3"/>
  <c r="AC666" i="3" s="1"/>
  <c r="Y666" i="3"/>
  <c r="X666" i="3"/>
  <c r="AA668" i="3"/>
  <c r="Z668" i="3"/>
  <c r="AB668" i="3"/>
  <c r="AC668" i="3" s="1"/>
  <c r="Y668" i="3"/>
  <c r="X668" i="3"/>
  <c r="AA670" i="3"/>
  <c r="Z670" i="3"/>
  <c r="AB670" i="3"/>
  <c r="AC670" i="3" s="1"/>
  <c r="Y670" i="3"/>
  <c r="X670" i="3"/>
  <c r="AA672" i="3"/>
  <c r="Z672" i="3"/>
  <c r="AB672" i="3"/>
  <c r="AC672" i="3" s="1"/>
  <c r="Y672" i="3"/>
  <c r="X672" i="3"/>
  <c r="AA674" i="3"/>
  <c r="Z674" i="3"/>
  <c r="AB674" i="3"/>
  <c r="AC674" i="3" s="1"/>
  <c r="Y674" i="3"/>
  <c r="X674" i="3"/>
  <c r="AA676" i="3"/>
  <c r="Z676" i="3"/>
  <c r="AB676" i="3"/>
  <c r="AC676" i="3" s="1"/>
  <c r="Y676" i="3"/>
  <c r="X676" i="3"/>
  <c r="AA678" i="3"/>
  <c r="Z678" i="3"/>
  <c r="AB678" i="3"/>
  <c r="AC678" i="3" s="1"/>
  <c r="Y678" i="3"/>
  <c r="X678" i="3"/>
  <c r="AA680" i="3"/>
  <c r="Z680" i="3"/>
  <c r="AB680" i="3"/>
  <c r="AC680" i="3" s="1"/>
  <c r="Y680" i="3"/>
  <c r="X680" i="3"/>
  <c r="AA682" i="3"/>
  <c r="Z682" i="3"/>
  <c r="AB682" i="3"/>
  <c r="AC682" i="3" s="1"/>
  <c r="Y682" i="3"/>
  <c r="X682" i="3"/>
  <c r="AA684" i="3"/>
  <c r="Z684" i="3"/>
  <c r="AB684" i="3"/>
  <c r="AC684" i="3" s="1"/>
  <c r="X684" i="3"/>
  <c r="Y684" i="3"/>
  <c r="AA686" i="3"/>
  <c r="Z686" i="3"/>
  <c r="AB686" i="3"/>
  <c r="AC686" i="3" s="1"/>
  <c r="Y686" i="3"/>
  <c r="X686" i="3"/>
  <c r="AA688" i="3"/>
  <c r="Z688" i="3"/>
  <c r="AB688" i="3"/>
  <c r="AC688" i="3" s="1"/>
  <c r="Y688" i="3"/>
  <c r="X688" i="3"/>
  <c r="AA690" i="3"/>
  <c r="Z690" i="3"/>
  <c r="AB690" i="3"/>
  <c r="AC690" i="3" s="1"/>
  <c r="Y690" i="3"/>
  <c r="X690" i="3"/>
  <c r="AA692" i="3"/>
  <c r="Z692" i="3"/>
  <c r="AB692" i="3"/>
  <c r="AC692" i="3" s="1"/>
  <c r="X692" i="3"/>
  <c r="Y692" i="3"/>
  <c r="AA694" i="3"/>
  <c r="Z694" i="3"/>
  <c r="AB694" i="3"/>
  <c r="AC694" i="3" s="1"/>
  <c r="Y694" i="3"/>
  <c r="X694" i="3"/>
  <c r="AA696" i="3"/>
  <c r="Z696" i="3"/>
  <c r="AB696" i="3"/>
  <c r="AC696" i="3" s="1"/>
  <c r="Y696" i="3"/>
  <c r="X696" i="3"/>
  <c r="AA698" i="3"/>
  <c r="Z698" i="3"/>
  <c r="AB698" i="3"/>
  <c r="AC698" i="3" s="1"/>
  <c r="Y698" i="3"/>
  <c r="X698" i="3"/>
  <c r="AA700" i="3"/>
  <c r="Z700" i="3"/>
  <c r="AB700" i="3"/>
  <c r="AC700" i="3" s="1"/>
  <c r="X700" i="3"/>
  <c r="Y700" i="3"/>
  <c r="AA702" i="3"/>
  <c r="Z702" i="3"/>
  <c r="AB702" i="3"/>
  <c r="AC702" i="3" s="1"/>
  <c r="Y702" i="3"/>
  <c r="X702" i="3"/>
  <c r="AA704" i="3"/>
  <c r="Z704" i="3"/>
  <c r="Y704" i="3"/>
  <c r="AB704" i="3"/>
  <c r="AC704" i="3" s="1"/>
  <c r="X704" i="3"/>
  <c r="AA706" i="3"/>
  <c r="Z706" i="3"/>
  <c r="AB706" i="3"/>
  <c r="AC706" i="3" s="1"/>
  <c r="Y706" i="3"/>
  <c r="X706" i="3"/>
  <c r="AA708" i="3"/>
  <c r="Z708" i="3"/>
  <c r="AB708" i="3"/>
  <c r="AC708" i="3" s="1"/>
  <c r="Y708" i="3"/>
  <c r="X708" i="3"/>
  <c r="AA710" i="3"/>
  <c r="Z710" i="3"/>
  <c r="AB710" i="3"/>
  <c r="AC710" i="3" s="1"/>
  <c r="Y710" i="3"/>
  <c r="X710" i="3"/>
  <c r="AA712" i="3"/>
  <c r="Z712" i="3"/>
  <c r="Y712" i="3"/>
  <c r="AB712" i="3"/>
  <c r="AC712" i="3" s="1"/>
  <c r="X712" i="3"/>
  <c r="AA714" i="3"/>
  <c r="Z714" i="3"/>
  <c r="AB714" i="3"/>
  <c r="AC714" i="3" s="1"/>
  <c r="Y714" i="3"/>
  <c r="X714" i="3"/>
  <c r="AA716" i="3"/>
  <c r="Z716" i="3"/>
  <c r="AB716" i="3"/>
  <c r="AC716" i="3" s="1"/>
  <c r="Y716" i="3"/>
  <c r="X716" i="3"/>
  <c r="AA718" i="3"/>
  <c r="Z718" i="3"/>
  <c r="AB718" i="3"/>
  <c r="AC718" i="3" s="1"/>
  <c r="Y718" i="3"/>
  <c r="X718" i="3"/>
  <c r="AA720" i="3"/>
  <c r="Z720" i="3"/>
  <c r="Y720" i="3"/>
  <c r="AB720" i="3"/>
  <c r="AC720" i="3" s="1"/>
  <c r="X720" i="3"/>
  <c r="AA722" i="3"/>
  <c r="Z722" i="3"/>
  <c r="AB722" i="3"/>
  <c r="AC722" i="3" s="1"/>
  <c r="Y722" i="3"/>
  <c r="X722" i="3"/>
  <c r="AA724" i="3"/>
  <c r="Z724" i="3"/>
  <c r="AB724" i="3"/>
  <c r="AC724" i="3" s="1"/>
  <c r="X724" i="3"/>
  <c r="Y724" i="3"/>
  <c r="AA726" i="3"/>
  <c r="Z726" i="3"/>
  <c r="AB726" i="3"/>
  <c r="AC726" i="3" s="1"/>
  <c r="Y726" i="3"/>
  <c r="X726" i="3"/>
  <c r="AA728" i="3"/>
  <c r="Z728" i="3"/>
  <c r="Y728" i="3"/>
  <c r="AB728" i="3"/>
  <c r="AC728" i="3" s="1"/>
  <c r="X728" i="3"/>
  <c r="AA730" i="3"/>
  <c r="Z730" i="3"/>
  <c r="AB730" i="3"/>
  <c r="AC730" i="3" s="1"/>
  <c r="Y730" i="3"/>
  <c r="X730" i="3"/>
  <c r="AA732" i="3"/>
  <c r="Z732" i="3"/>
  <c r="AB732" i="3"/>
  <c r="AC732" i="3" s="1"/>
  <c r="Y732" i="3"/>
  <c r="X732" i="3"/>
  <c r="AA734" i="3"/>
  <c r="Z734" i="3"/>
  <c r="AB734" i="3"/>
  <c r="AC734" i="3" s="1"/>
  <c r="Y734" i="3"/>
  <c r="X734" i="3"/>
  <c r="AA736" i="3"/>
  <c r="Z736" i="3"/>
  <c r="AB736" i="3"/>
  <c r="AC736" i="3" s="1"/>
  <c r="Y736" i="3"/>
  <c r="X736" i="3"/>
  <c r="AA738" i="3"/>
  <c r="Z738" i="3"/>
  <c r="AB738" i="3"/>
  <c r="AC738" i="3" s="1"/>
  <c r="Y738" i="3"/>
  <c r="X738" i="3"/>
  <c r="AA740" i="3"/>
  <c r="Z740" i="3"/>
  <c r="AB740" i="3"/>
  <c r="AC740" i="3" s="1"/>
  <c r="Y740" i="3"/>
  <c r="X740" i="3"/>
  <c r="AA742" i="3"/>
  <c r="Z742" i="3"/>
  <c r="AB742" i="3"/>
  <c r="AC742" i="3" s="1"/>
  <c r="Y742" i="3"/>
  <c r="X742" i="3"/>
  <c r="AA744" i="3"/>
  <c r="Z744" i="3"/>
  <c r="AB744" i="3"/>
  <c r="AC744" i="3" s="1"/>
  <c r="Y744" i="3"/>
  <c r="X744" i="3"/>
  <c r="AA746" i="3"/>
  <c r="Z746" i="3"/>
  <c r="AB746" i="3"/>
  <c r="AC746" i="3" s="1"/>
  <c r="Y746" i="3"/>
  <c r="X746" i="3"/>
  <c r="AA748" i="3"/>
  <c r="Z748" i="3"/>
  <c r="AB748" i="3"/>
  <c r="AC748" i="3" s="1"/>
  <c r="Y748" i="3"/>
  <c r="X748" i="3"/>
  <c r="AA750" i="3"/>
  <c r="Z750" i="3"/>
  <c r="AB750" i="3"/>
  <c r="AC750" i="3" s="1"/>
  <c r="Y750" i="3"/>
  <c r="X750" i="3"/>
  <c r="AA752" i="3"/>
  <c r="Z752" i="3"/>
  <c r="AB752" i="3"/>
  <c r="AC752" i="3" s="1"/>
  <c r="Y752" i="3"/>
  <c r="X752" i="3"/>
  <c r="AA754" i="3"/>
  <c r="Z754" i="3"/>
  <c r="AB754" i="3"/>
  <c r="AC754" i="3" s="1"/>
  <c r="Y754" i="3"/>
  <c r="X754" i="3"/>
  <c r="AA756" i="3"/>
  <c r="Z756" i="3"/>
  <c r="AB756" i="3"/>
  <c r="AC756" i="3" s="1"/>
  <c r="Y756" i="3"/>
  <c r="X756" i="3"/>
  <c r="AA758" i="3"/>
  <c r="Z758" i="3"/>
  <c r="AB758" i="3"/>
  <c r="AC758" i="3" s="1"/>
  <c r="Y758" i="3"/>
  <c r="X758" i="3"/>
  <c r="AA760" i="3"/>
  <c r="Z760" i="3"/>
  <c r="AB760" i="3"/>
  <c r="AC760" i="3" s="1"/>
  <c r="Y760" i="3"/>
  <c r="X760" i="3"/>
  <c r="AA762" i="3"/>
  <c r="Z762" i="3"/>
  <c r="AB762" i="3"/>
  <c r="AC762" i="3" s="1"/>
  <c r="Y762" i="3"/>
  <c r="X762" i="3"/>
  <c r="AA764" i="3"/>
  <c r="Z764" i="3"/>
  <c r="AB764" i="3"/>
  <c r="AC764" i="3" s="1"/>
  <c r="Y764" i="3"/>
  <c r="X764" i="3"/>
  <c r="AA766" i="3"/>
  <c r="Z766" i="3"/>
  <c r="AB766" i="3"/>
  <c r="AC766" i="3" s="1"/>
  <c r="Y766" i="3"/>
  <c r="X766" i="3"/>
  <c r="AA768" i="3"/>
  <c r="Z768" i="3"/>
  <c r="Y768" i="3"/>
  <c r="AB768" i="3"/>
  <c r="AC768" i="3" s="1"/>
  <c r="X768" i="3"/>
  <c r="AA770" i="3"/>
  <c r="Z770" i="3"/>
  <c r="AB770" i="3"/>
  <c r="AC770" i="3" s="1"/>
  <c r="Y770" i="3"/>
  <c r="X770" i="3"/>
  <c r="AA772" i="3"/>
  <c r="Z772" i="3"/>
  <c r="AB772" i="3"/>
  <c r="AC772" i="3" s="1"/>
  <c r="Y772" i="3"/>
  <c r="X772" i="3"/>
  <c r="AA774" i="3"/>
  <c r="Z774" i="3"/>
  <c r="AB774" i="3"/>
  <c r="AC774" i="3" s="1"/>
  <c r="Y774" i="3"/>
  <c r="X774" i="3"/>
  <c r="AA776" i="3"/>
  <c r="Z776" i="3"/>
  <c r="Y776" i="3"/>
  <c r="AB776" i="3"/>
  <c r="AC776" i="3" s="1"/>
  <c r="X776" i="3"/>
  <c r="AA778" i="3"/>
  <c r="Z778" i="3"/>
  <c r="AB778" i="3"/>
  <c r="AC778" i="3" s="1"/>
  <c r="Y778" i="3"/>
  <c r="X778" i="3"/>
  <c r="AA780" i="3"/>
  <c r="Z780" i="3"/>
  <c r="AB780" i="3"/>
  <c r="AC780" i="3" s="1"/>
  <c r="Y780" i="3"/>
  <c r="X780" i="3"/>
  <c r="AA782" i="3"/>
  <c r="Z782" i="3"/>
  <c r="AB782" i="3"/>
  <c r="AC782" i="3" s="1"/>
  <c r="Y782" i="3"/>
  <c r="X782" i="3"/>
  <c r="AA784" i="3"/>
  <c r="Z784" i="3"/>
  <c r="Y784" i="3"/>
  <c r="AB784" i="3"/>
  <c r="AC784" i="3" s="1"/>
  <c r="X784" i="3"/>
  <c r="AA786" i="3"/>
  <c r="Z786" i="3"/>
  <c r="AB786" i="3"/>
  <c r="AC786" i="3" s="1"/>
  <c r="Y786" i="3"/>
  <c r="X786" i="3"/>
  <c r="AA788" i="3"/>
  <c r="Z788" i="3"/>
  <c r="AB788" i="3"/>
  <c r="AC788" i="3" s="1"/>
  <c r="Y788" i="3"/>
  <c r="X788" i="3"/>
  <c r="AA790" i="3"/>
  <c r="Z790" i="3"/>
  <c r="AB790" i="3"/>
  <c r="AC790" i="3" s="1"/>
  <c r="Y790" i="3"/>
  <c r="X790" i="3"/>
  <c r="AA792" i="3"/>
  <c r="Z792" i="3"/>
  <c r="Y792" i="3"/>
  <c r="AB792" i="3"/>
  <c r="AC792" i="3" s="1"/>
  <c r="X792" i="3"/>
  <c r="AA794" i="3"/>
  <c r="Z794" i="3"/>
  <c r="AB794" i="3"/>
  <c r="AC794" i="3" s="1"/>
  <c r="Y794" i="3"/>
  <c r="X794" i="3"/>
  <c r="AA796" i="3"/>
  <c r="Z796" i="3"/>
  <c r="AB796" i="3"/>
  <c r="AC796" i="3" s="1"/>
  <c r="Y796" i="3"/>
  <c r="X796" i="3"/>
  <c r="AA798" i="3"/>
  <c r="Z798" i="3"/>
  <c r="AB798" i="3"/>
  <c r="AC798" i="3" s="1"/>
  <c r="Y798" i="3"/>
  <c r="X798" i="3"/>
  <c r="AA800" i="3"/>
  <c r="Z800" i="3"/>
  <c r="AB800" i="3"/>
  <c r="AC800" i="3" s="1"/>
  <c r="Y800" i="3"/>
  <c r="X800" i="3"/>
  <c r="AA802" i="3"/>
  <c r="Z802" i="3"/>
  <c r="AB802" i="3"/>
  <c r="AC802" i="3" s="1"/>
  <c r="Y802" i="3"/>
  <c r="X802" i="3"/>
  <c r="AA804" i="3"/>
  <c r="Z804" i="3"/>
  <c r="AB804" i="3"/>
  <c r="AC804" i="3" s="1"/>
  <c r="Y804" i="3"/>
  <c r="X804" i="3"/>
  <c r="AA806" i="3"/>
  <c r="Z806" i="3"/>
  <c r="AB806" i="3"/>
  <c r="AC806" i="3" s="1"/>
  <c r="Y806" i="3"/>
  <c r="X806" i="3"/>
  <c r="AA808" i="3"/>
  <c r="Z808" i="3"/>
  <c r="AB808" i="3"/>
  <c r="AC808" i="3" s="1"/>
  <c r="Y808" i="3"/>
  <c r="X808" i="3"/>
  <c r="AA810" i="3"/>
  <c r="Z810" i="3"/>
  <c r="AB810" i="3"/>
  <c r="AC810" i="3" s="1"/>
  <c r="Y810" i="3"/>
  <c r="X810" i="3"/>
  <c r="AA812" i="3"/>
  <c r="Z812" i="3"/>
  <c r="AB812" i="3"/>
  <c r="AC812" i="3" s="1"/>
  <c r="Y812" i="3"/>
  <c r="X812" i="3"/>
  <c r="AA814" i="3"/>
  <c r="Z814" i="3"/>
  <c r="AB814" i="3"/>
  <c r="AC814" i="3" s="1"/>
  <c r="Y814" i="3"/>
  <c r="X814" i="3"/>
  <c r="AA816" i="3"/>
  <c r="Z816" i="3"/>
  <c r="AB816" i="3"/>
  <c r="AC816" i="3" s="1"/>
  <c r="Y816" i="3"/>
  <c r="X816" i="3"/>
  <c r="AA818" i="3"/>
  <c r="Z818" i="3"/>
  <c r="AB818" i="3"/>
  <c r="AC818" i="3" s="1"/>
  <c r="Y818" i="3"/>
  <c r="X818" i="3"/>
  <c r="AA820" i="3"/>
  <c r="Z820" i="3"/>
  <c r="AB820" i="3"/>
  <c r="AC820" i="3" s="1"/>
  <c r="Y820" i="3"/>
  <c r="X820" i="3"/>
  <c r="AA822" i="3"/>
  <c r="Z822" i="3"/>
  <c r="AB822" i="3"/>
  <c r="AC822" i="3" s="1"/>
  <c r="Y822" i="3"/>
  <c r="X822" i="3"/>
  <c r="AA824" i="3"/>
  <c r="Z824" i="3"/>
  <c r="AB824" i="3"/>
  <c r="AC824" i="3" s="1"/>
  <c r="Y824" i="3"/>
  <c r="X824" i="3"/>
  <c r="AA826" i="3"/>
  <c r="Z826" i="3"/>
  <c r="AB826" i="3"/>
  <c r="AC826" i="3" s="1"/>
  <c r="Y826" i="3"/>
  <c r="X826" i="3"/>
  <c r="AA828" i="3"/>
  <c r="Z828" i="3"/>
  <c r="AB828" i="3"/>
  <c r="AC828" i="3" s="1"/>
  <c r="Y828" i="3"/>
  <c r="X828" i="3"/>
  <c r="AA830" i="3"/>
  <c r="Z830" i="3"/>
  <c r="AB830" i="3"/>
  <c r="AC830" i="3" s="1"/>
  <c r="Y830" i="3"/>
  <c r="X830" i="3"/>
  <c r="AA832" i="3"/>
  <c r="Z832" i="3"/>
  <c r="Y832" i="3"/>
  <c r="AB832" i="3"/>
  <c r="AC832" i="3" s="1"/>
  <c r="X832" i="3"/>
  <c r="AA834" i="3"/>
  <c r="Z834" i="3"/>
  <c r="AB834" i="3"/>
  <c r="AC834" i="3" s="1"/>
  <c r="Y834" i="3"/>
  <c r="X834" i="3"/>
  <c r="AA836" i="3"/>
  <c r="Z836" i="3"/>
  <c r="AB836" i="3"/>
  <c r="AC836" i="3" s="1"/>
  <c r="Y836" i="3"/>
  <c r="X836" i="3"/>
  <c r="AA838" i="3"/>
  <c r="Z838" i="3"/>
  <c r="AB838" i="3"/>
  <c r="AC838" i="3" s="1"/>
  <c r="Y838" i="3"/>
  <c r="X838" i="3"/>
  <c r="AA840" i="3"/>
  <c r="Z840" i="3"/>
  <c r="Y840" i="3"/>
  <c r="AB840" i="3"/>
  <c r="AC840" i="3" s="1"/>
  <c r="X840" i="3"/>
  <c r="AA842" i="3"/>
  <c r="Z842" i="3"/>
  <c r="AB842" i="3"/>
  <c r="AC842" i="3" s="1"/>
  <c r="Y842" i="3"/>
  <c r="X842" i="3"/>
  <c r="AA844" i="3"/>
  <c r="Z844" i="3"/>
  <c r="AB844" i="3"/>
  <c r="AC844" i="3" s="1"/>
  <c r="Y844" i="3"/>
  <c r="X844" i="3"/>
  <c r="AA846" i="3"/>
  <c r="Z846" i="3"/>
  <c r="AB846" i="3"/>
  <c r="AC846" i="3" s="1"/>
  <c r="Y846" i="3"/>
  <c r="X846" i="3"/>
  <c r="AA848" i="3"/>
  <c r="Z848" i="3"/>
  <c r="Y848" i="3"/>
  <c r="AB848" i="3"/>
  <c r="AC848" i="3" s="1"/>
  <c r="X848" i="3"/>
  <c r="AA850" i="3"/>
  <c r="Z850" i="3"/>
  <c r="AB850" i="3"/>
  <c r="AC850" i="3" s="1"/>
  <c r="Y850" i="3"/>
  <c r="X850" i="3"/>
  <c r="AA852" i="3"/>
  <c r="Z852" i="3"/>
  <c r="AB852" i="3"/>
  <c r="AC852" i="3" s="1"/>
  <c r="Y852" i="3"/>
  <c r="X852" i="3"/>
  <c r="AA854" i="3"/>
  <c r="Z854" i="3"/>
  <c r="AB854" i="3"/>
  <c r="AC854" i="3" s="1"/>
  <c r="Y854" i="3"/>
  <c r="X854" i="3"/>
  <c r="AA856" i="3"/>
  <c r="Z856" i="3"/>
  <c r="Y856" i="3"/>
  <c r="AB856" i="3"/>
  <c r="AC856" i="3" s="1"/>
  <c r="X856" i="3"/>
  <c r="AA858" i="3"/>
  <c r="Z858" i="3"/>
  <c r="AB858" i="3"/>
  <c r="AC858" i="3" s="1"/>
  <c r="Y858" i="3"/>
  <c r="X858" i="3"/>
  <c r="AA860" i="3"/>
  <c r="Z860" i="3"/>
  <c r="AB860" i="3"/>
  <c r="AC860" i="3" s="1"/>
  <c r="Y860" i="3"/>
  <c r="X860" i="3"/>
  <c r="AA862" i="3"/>
  <c r="Z862" i="3"/>
  <c r="AB862" i="3"/>
  <c r="AC862" i="3" s="1"/>
  <c r="Y862" i="3"/>
  <c r="X862" i="3"/>
  <c r="AA864" i="3"/>
  <c r="Z864" i="3"/>
  <c r="AB864" i="3"/>
  <c r="AC864" i="3" s="1"/>
  <c r="Y864" i="3"/>
  <c r="X864" i="3"/>
  <c r="AA866" i="3"/>
  <c r="Z866" i="3"/>
  <c r="AB866" i="3"/>
  <c r="AC866" i="3" s="1"/>
  <c r="Y866" i="3"/>
  <c r="X866" i="3"/>
  <c r="AA868" i="3"/>
  <c r="Z868" i="3"/>
  <c r="AB868" i="3"/>
  <c r="AC868" i="3" s="1"/>
  <c r="Y868" i="3"/>
  <c r="X868" i="3"/>
  <c r="AA870" i="3"/>
  <c r="Z870" i="3"/>
  <c r="AB870" i="3"/>
  <c r="AC870" i="3" s="1"/>
  <c r="Y870" i="3"/>
  <c r="X870" i="3"/>
  <c r="AA872" i="3"/>
  <c r="Z872" i="3"/>
  <c r="AB872" i="3"/>
  <c r="AC872" i="3" s="1"/>
  <c r="Y872" i="3"/>
  <c r="X872" i="3"/>
  <c r="AA874" i="3"/>
  <c r="Z874" i="3"/>
  <c r="AB874" i="3"/>
  <c r="AC874" i="3" s="1"/>
  <c r="Y874" i="3"/>
  <c r="X874" i="3"/>
  <c r="AA876" i="3"/>
  <c r="Z876" i="3"/>
  <c r="AB876" i="3"/>
  <c r="AC876" i="3" s="1"/>
  <c r="Y876" i="3"/>
  <c r="X876" i="3"/>
  <c r="AA878" i="3"/>
  <c r="Z878" i="3"/>
  <c r="AB878" i="3"/>
  <c r="AC878" i="3" s="1"/>
  <c r="Y878" i="3"/>
  <c r="X878" i="3"/>
  <c r="AA880" i="3"/>
  <c r="Z880" i="3"/>
  <c r="AB880" i="3"/>
  <c r="AC880" i="3" s="1"/>
  <c r="Y880" i="3"/>
  <c r="X880" i="3"/>
  <c r="AA882" i="3"/>
  <c r="Z882" i="3"/>
  <c r="AB882" i="3"/>
  <c r="AC882" i="3" s="1"/>
  <c r="Y882" i="3"/>
  <c r="X882" i="3"/>
  <c r="AA884" i="3"/>
  <c r="Z884" i="3"/>
  <c r="AB884" i="3"/>
  <c r="AC884" i="3" s="1"/>
  <c r="X884" i="3"/>
  <c r="Y884" i="3"/>
  <c r="AA886" i="3"/>
  <c r="Z886" i="3"/>
  <c r="AB886" i="3"/>
  <c r="AC886" i="3" s="1"/>
  <c r="Y886" i="3"/>
  <c r="X886" i="3"/>
  <c r="AA888" i="3"/>
  <c r="Z888" i="3"/>
  <c r="AB888" i="3"/>
  <c r="AC888" i="3" s="1"/>
  <c r="Y888" i="3"/>
  <c r="X888" i="3"/>
  <c r="AA890" i="3"/>
  <c r="Z890" i="3"/>
  <c r="AB890" i="3"/>
  <c r="AC890" i="3" s="1"/>
  <c r="Y890" i="3"/>
  <c r="X890" i="3"/>
  <c r="AA892" i="3"/>
  <c r="Z892" i="3"/>
  <c r="AB892" i="3"/>
  <c r="AC892" i="3" s="1"/>
  <c r="Y892" i="3"/>
  <c r="X892" i="3"/>
  <c r="AA894" i="3"/>
  <c r="Z894" i="3"/>
  <c r="AB894" i="3"/>
  <c r="AC894" i="3" s="1"/>
  <c r="Y894" i="3"/>
  <c r="X894" i="3"/>
  <c r="AA896" i="3"/>
  <c r="Z896" i="3"/>
  <c r="Y896" i="3"/>
  <c r="AB896" i="3"/>
  <c r="AC896" i="3" s="1"/>
  <c r="X896" i="3"/>
  <c r="AA898" i="3"/>
  <c r="Z898" i="3"/>
  <c r="AB898" i="3"/>
  <c r="AC898" i="3" s="1"/>
  <c r="Y898" i="3"/>
  <c r="X898" i="3"/>
  <c r="AA900" i="3"/>
  <c r="Z900" i="3"/>
  <c r="AB900" i="3"/>
  <c r="AC900" i="3" s="1"/>
  <c r="Y900" i="3"/>
  <c r="X900" i="3"/>
  <c r="AA902" i="3"/>
  <c r="Z902" i="3"/>
  <c r="AB902" i="3"/>
  <c r="AC902" i="3" s="1"/>
  <c r="Y902" i="3"/>
  <c r="X902" i="3"/>
  <c r="AA904" i="3"/>
  <c r="Z904" i="3"/>
  <c r="Y904" i="3"/>
  <c r="AB904" i="3"/>
  <c r="AC904" i="3" s="1"/>
  <c r="X904" i="3"/>
  <c r="AA906" i="3"/>
  <c r="Z906" i="3"/>
  <c r="AB906" i="3"/>
  <c r="AC906" i="3" s="1"/>
  <c r="Y906" i="3"/>
  <c r="X906" i="3"/>
  <c r="AA908" i="3"/>
  <c r="Z908" i="3"/>
  <c r="AB908" i="3"/>
  <c r="AC908" i="3" s="1"/>
  <c r="Y908" i="3"/>
  <c r="X908" i="3"/>
  <c r="AA910" i="3"/>
  <c r="Z910" i="3"/>
  <c r="AB910" i="3"/>
  <c r="AC910" i="3" s="1"/>
  <c r="Y910" i="3"/>
  <c r="X910" i="3"/>
  <c r="AA912" i="3"/>
  <c r="Z912" i="3"/>
  <c r="Y912" i="3"/>
  <c r="AB912" i="3"/>
  <c r="AC912" i="3" s="1"/>
  <c r="X912" i="3"/>
  <c r="AA914" i="3"/>
  <c r="Z914" i="3"/>
  <c r="AB914" i="3"/>
  <c r="AC914" i="3" s="1"/>
  <c r="Y914" i="3"/>
  <c r="X914" i="3"/>
  <c r="AA916" i="3"/>
  <c r="Z916" i="3"/>
  <c r="AB916" i="3"/>
  <c r="AC916" i="3" s="1"/>
  <c r="Y916" i="3"/>
  <c r="X916" i="3"/>
  <c r="AA918" i="3"/>
  <c r="Z918" i="3"/>
  <c r="AB918" i="3"/>
  <c r="AC918" i="3" s="1"/>
  <c r="Y918" i="3"/>
  <c r="X918" i="3"/>
  <c r="AA920" i="3"/>
  <c r="Z920" i="3"/>
  <c r="Y920" i="3"/>
  <c r="AB920" i="3"/>
  <c r="AC920" i="3" s="1"/>
  <c r="X920" i="3"/>
  <c r="AA922" i="3"/>
  <c r="Z922" i="3"/>
  <c r="AB922" i="3"/>
  <c r="AC922" i="3" s="1"/>
  <c r="Y922" i="3"/>
  <c r="X922" i="3"/>
  <c r="AA924" i="3"/>
  <c r="Z924" i="3"/>
  <c r="AB924" i="3"/>
  <c r="AC924" i="3" s="1"/>
  <c r="Y924" i="3"/>
  <c r="X924" i="3"/>
  <c r="AA926" i="3"/>
  <c r="Z926" i="3"/>
  <c r="AB926" i="3"/>
  <c r="AC926" i="3" s="1"/>
  <c r="X926" i="3"/>
  <c r="Y926" i="3"/>
  <c r="AA928" i="3"/>
  <c r="Z928" i="3"/>
  <c r="AB928" i="3"/>
  <c r="AC928" i="3" s="1"/>
  <c r="Y928" i="3"/>
  <c r="X928" i="3"/>
  <c r="AA930" i="3"/>
  <c r="Z930" i="3"/>
  <c r="AB930" i="3"/>
  <c r="AC930" i="3" s="1"/>
  <c r="Y930" i="3"/>
  <c r="X930" i="3"/>
  <c r="AA932" i="3"/>
  <c r="Z932" i="3"/>
  <c r="AB932" i="3"/>
  <c r="AC932" i="3" s="1"/>
  <c r="Y932" i="3"/>
  <c r="X932" i="3"/>
  <c r="AA934" i="3"/>
  <c r="Z934" i="3"/>
  <c r="AB934" i="3"/>
  <c r="AC934" i="3" s="1"/>
  <c r="X934" i="3"/>
  <c r="Y934" i="3"/>
  <c r="AA936" i="3"/>
  <c r="Z936" i="3"/>
  <c r="AB936" i="3"/>
  <c r="AC936" i="3" s="1"/>
  <c r="Y936" i="3"/>
  <c r="X936" i="3"/>
  <c r="AA938" i="3"/>
  <c r="Z938" i="3"/>
  <c r="AB938" i="3"/>
  <c r="AC938" i="3" s="1"/>
  <c r="Y938" i="3"/>
  <c r="X938" i="3"/>
  <c r="AA940" i="3"/>
  <c r="Z940" i="3"/>
  <c r="AB940" i="3"/>
  <c r="AC940" i="3" s="1"/>
  <c r="Y940" i="3"/>
  <c r="X940" i="3"/>
  <c r="AA942" i="3"/>
  <c r="Z942" i="3"/>
  <c r="AB942" i="3"/>
  <c r="AC942" i="3" s="1"/>
  <c r="Y942" i="3"/>
  <c r="X942" i="3"/>
  <c r="AA944" i="3"/>
  <c r="Z944" i="3"/>
  <c r="AB944" i="3"/>
  <c r="AC944" i="3" s="1"/>
  <c r="Y944" i="3"/>
  <c r="X944" i="3"/>
  <c r="AA946" i="3"/>
  <c r="Z946" i="3"/>
  <c r="AB946" i="3"/>
  <c r="AC946" i="3" s="1"/>
  <c r="Y946" i="3"/>
  <c r="X946" i="3"/>
  <c r="AA948" i="3"/>
  <c r="Z948" i="3"/>
  <c r="AB948" i="3"/>
  <c r="AC948" i="3" s="1"/>
  <c r="Y948" i="3"/>
  <c r="X948" i="3"/>
  <c r="AA950" i="3"/>
  <c r="Z950" i="3"/>
  <c r="AB950" i="3"/>
  <c r="AC950" i="3" s="1"/>
  <c r="X950" i="3"/>
  <c r="Y950" i="3"/>
  <c r="AA952" i="3"/>
  <c r="Z952" i="3"/>
  <c r="AB952" i="3"/>
  <c r="AC952" i="3" s="1"/>
  <c r="Y952" i="3"/>
  <c r="X952" i="3"/>
  <c r="AA954" i="3"/>
  <c r="Z954" i="3"/>
  <c r="AB954" i="3"/>
  <c r="AC954" i="3" s="1"/>
  <c r="Y954" i="3"/>
  <c r="X954" i="3"/>
  <c r="AA956" i="3"/>
  <c r="Z956" i="3"/>
  <c r="AB956" i="3"/>
  <c r="AC956" i="3" s="1"/>
  <c r="Y956" i="3"/>
  <c r="X956" i="3"/>
  <c r="AA958" i="3"/>
  <c r="Z958" i="3"/>
  <c r="AB958" i="3"/>
  <c r="AC958" i="3" s="1"/>
  <c r="X958" i="3"/>
  <c r="Y958" i="3"/>
  <c r="AA960" i="3"/>
  <c r="Z960" i="3"/>
  <c r="Y960" i="3"/>
  <c r="AB960" i="3"/>
  <c r="AC960" i="3" s="1"/>
  <c r="X960" i="3"/>
  <c r="AA962" i="3"/>
  <c r="Z962" i="3"/>
  <c r="AB962" i="3"/>
  <c r="AC962" i="3" s="1"/>
  <c r="Y962" i="3"/>
  <c r="X962" i="3"/>
  <c r="AA964" i="3"/>
  <c r="Z964" i="3"/>
  <c r="AB964" i="3"/>
  <c r="AC964" i="3" s="1"/>
  <c r="Y964" i="3"/>
  <c r="X964" i="3"/>
  <c r="AA966" i="3"/>
  <c r="Z966" i="3"/>
  <c r="AB966" i="3"/>
  <c r="AC966" i="3" s="1"/>
  <c r="Y966" i="3"/>
  <c r="X966" i="3"/>
  <c r="AA968" i="3"/>
  <c r="Z968" i="3"/>
  <c r="Y968" i="3"/>
  <c r="AB968" i="3"/>
  <c r="AC968" i="3" s="1"/>
  <c r="X968" i="3"/>
  <c r="AA970" i="3"/>
  <c r="Z970" i="3"/>
  <c r="AB970" i="3"/>
  <c r="AC970" i="3" s="1"/>
  <c r="Y970" i="3"/>
  <c r="X970" i="3"/>
  <c r="AA972" i="3"/>
  <c r="Z972" i="3"/>
  <c r="AB972" i="3"/>
  <c r="AC972" i="3" s="1"/>
  <c r="Y972" i="3"/>
  <c r="X972" i="3"/>
  <c r="AA974" i="3"/>
  <c r="Z974" i="3"/>
  <c r="AB974" i="3"/>
  <c r="AC974" i="3" s="1"/>
  <c r="X974" i="3"/>
  <c r="Y974" i="3"/>
  <c r="AA976" i="3"/>
  <c r="Z976" i="3"/>
  <c r="Y976" i="3"/>
  <c r="AB976" i="3"/>
  <c r="AC976" i="3" s="1"/>
  <c r="X976" i="3"/>
  <c r="AA978" i="3"/>
  <c r="Z978" i="3"/>
  <c r="AB978" i="3"/>
  <c r="AC978" i="3" s="1"/>
  <c r="Y978" i="3"/>
  <c r="X978" i="3"/>
  <c r="AA980" i="3"/>
  <c r="Z980" i="3"/>
  <c r="AB980" i="3"/>
  <c r="AC980" i="3" s="1"/>
  <c r="Y980" i="3"/>
  <c r="X980" i="3"/>
  <c r="AA982" i="3"/>
  <c r="Z982" i="3"/>
  <c r="AB982" i="3"/>
  <c r="AC982" i="3" s="1"/>
  <c r="X982" i="3"/>
  <c r="Y982" i="3"/>
  <c r="AA984" i="3"/>
  <c r="Z984" i="3"/>
  <c r="Y984" i="3"/>
  <c r="X984" i="3"/>
  <c r="AB984" i="3"/>
  <c r="AC984" i="3" s="1"/>
  <c r="AA986" i="3"/>
  <c r="Z986" i="3"/>
  <c r="AB986" i="3"/>
  <c r="AC986" i="3" s="1"/>
  <c r="Y986" i="3"/>
  <c r="X986" i="3"/>
  <c r="AA988" i="3"/>
  <c r="Z988" i="3"/>
  <c r="AB988" i="3"/>
  <c r="AC988" i="3" s="1"/>
  <c r="Y988" i="3"/>
  <c r="X988" i="3"/>
  <c r="AA990" i="3"/>
  <c r="Z990" i="3"/>
  <c r="AB990" i="3"/>
  <c r="AC990" i="3" s="1"/>
  <c r="X990" i="3"/>
  <c r="Y990" i="3"/>
  <c r="AA992" i="3"/>
  <c r="Z992" i="3"/>
  <c r="AB992" i="3"/>
  <c r="AC992" i="3" s="1"/>
  <c r="Y992" i="3"/>
  <c r="X992" i="3"/>
  <c r="AA994" i="3"/>
  <c r="Z994" i="3"/>
  <c r="AB994" i="3"/>
  <c r="AC994" i="3" s="1"/>
  <c r="Y994" i="3"/>
  <c r="X994" i="3"/>
  <c r="AA996" i="3"/>
  <c r="Z996" i="3"/>
  <c r="AB996" i="3"/>
  <c r="AC996" i="3" s="1"/>
  <c r="Y996" i="3"/>
  <c r="X996" i="3"/>
  <c r="AA998" i="3"/>
  <c r="Z998" i="3"/>
  <c r="AB998" i="3"/>
  <c r="AC998" i="3" s="1"/>
  <c r="X998" i="3"/>
  <c r="Y998" i="3"/>
  <c r="AA1000" i="3"/>
  <c r="Z1000" i="3"/>
  <c r="AB1000" i="3"/>
  <c r="AC1000" i="3" s="1"/>
  <c r="Y1000" i="3"/>
  <c r="X1000" i="3"/>
  <c r="AA1002" i="3"/>
  <c r="Z1002" i="3"/>
  <c r="AB1002" i="3"/>
  <c r="AC1002" i="3" s="1"/>
  <c r="Y1002" i="3"/>
  <c r="X1002" i="3"/>
  <c r="AA1004" i="3"/>
  <c r="Z1004" i="3"/>
  <c r="AB1004" i="3"/>
  <c r="AC1004" i="3" s="1"/>
  <c r="Y1004" i="3"/>
  <c r="X1004" i="3"/>
  <c r="AA1006" i="3"/>
  <c r="Z1006" i="3"/>
  <c r="AB1006" i="3"/>
  <c r="AC1006" i="3" s="1"/>
  <c r="Y1006" i="3"/>
  <c r="X1006" i="3"/>
  <c r="AA1008" i="3"/>
  <c r="Z1008" i="3"/>
  <c r="AB1008" i="3"/>
  <c r="AC1008" i="3" s="1"/>
  <c r="Y1008" i="3"/>
  <c r="X1008" i="3"/>
  <c r="AA1010" i="3"/>
  <c r="Z1010" i="3"/>
  <c r="AB1010" i="3"/>
  <c r="AC1010" i="3" s="1"/>
  <c r="Y1010" i="3"/>
  <c r="X1010" i="3"/>
  <c r="AA1012" i="3"/>
  <c r="Z1012" i="3"/>
  <c r="AB1012" i="3"/>
  <c r="AC1012" i="3" s="1"/>
  <c r="Y1012" i="3"/>
  <c r="X1012" i="3"/>
  <c r="AA1014" i="3"/>
  <c r="Z1014" i="3"/>
  <c r="AB1014" i="3"/>
  <c r="AC1014" i="3" s="1"/>
  <c r="X1014" i="3"/>
  <c r="Y1014" i="3"/>
  <c r="AA1016" i="3"/>
  <c r="Z1016" i="3"/>
  <c r="AB1016" i="3"/>
  <c r="AC1016" i="3" s="1"/>
  <c r="Y1016" i="3"/>
  <c r="X1016" i="3"/>
  <c r="AA1018" i="3"/>
  <c r="Z1018" i="3"/>
  <c r="AB1018" i="3"/>
  <c r="AC1018" i="3" s="1"/>
  <c r="Y1018" i="3"/>
  <c r="X1018" i="3"/>
  <c r="AA1020" i="3"/>
  <c r="Z1020" i="3"/>
  <c r="AB1020" i="3"/>
  <c r="AC1020" i="3" s="1"/>
  <c r="Y1020" i="3"/>
  <c r="X1020" i="3"/>
  <c r="AA1022" i="3"/>
  <c r="Z1022" i="3"/>
  <c r="AB1022" i="3"/>
  <c r="AC1022" i="3" s="1"/>
  <c r="X1022" i="3"/>
  <c r="Y1022" i="3"/>
  <c r="AA1024" i="3"/>
  <c r="Z1024" i="3"/>
  <c r="Y1024" i="3"/>
  <c r="AB1024" i="3"/>
  <c r="AC1024" i="3" s="1"/>
  <c r="X1024" i="3"/>
  <c r="AA1026" i="3"/>
  <c r="Z1026" i="3"/>
  <c r="AB1026" i="3"/>
  <c r="AC1026" i="3" s="1"/>
  <c r="Y1026" i="3"/>
  <c r="X1026" i="3"/>
  <c r="AA1028" i="3"/>
  <c r="Z1028" i="3"/>
  <c r="AB1028" i="3"/>
  <c r="AC1028" i="3" s="1"/>
  <c r="Y1028" i="3"/>
  <c r="X1028" i="3"/>
  <c r="AA1030" i="3"/>
  <c r="Z1030" i="3"/>
  <c r="AB1030" i="3"/>
  <c r="AC1030" i="3" s="1"/>
  <c r="Y1030" i="3"/>
  <c r="X1030" i="3"/>
  <c r="AA1032" i="3"/>
  <c r="Z1032" i="3"/>
  <c r="Y1032" i="3"/>
  <c r="AB1032" i="3"/>
  <c r="AC1032" i="3" s="1"/>
  <c r="X1032" i="3"/>
  <c r="AA1034" i="3"/>
  <c r="Z1034" i="3"/>
  <c r="AB1034" i="3"/>
  <c r="AC1034" i="3" s="1"/>
  <c r="Y1034" i="3"/>
  <c r="X1034" i="3"/>
  <c r="AA1036" i="3"/>
  <c r="Z1036" i="3"/>
  <c r="AB1036" i="3"/>
  <c r="AC1036" i="3" s="1"/>
  <c r="Y1036" i="3"/>
  <c r="X1036" i="3"/>
  <c r="AA1038" i="3"/>
  <c r="Z1038" i="3"/>
  <c r="AB1038" i="3"/>
  <c r="AC1038" i="3" s="1"/>
  <c r="X1038" i="3"/>
  <c r="Y1038" i="3"/>
  <c r="AA1040" i="3"/>
  <c r="Z1040" i="3"/>
  <c r="Y1040" i="3"/>
  <c r="AB1040" i="3"/>
  <c r="AC1040" i="3" s="1"/>
  <c r="X1040" i="3"/>
  <c r="AA1042" i="3"/>
  <c r="Z1042" i="3"/>
  <c r="AB1042" i="3"/>
  <c r="AC1042" i="3" s="1"/>
  <c r="Y1042" i="3"/>
  <c r="X1042" i="3"/>
  <c r="AA1044" i="3"/>
  <c r="Z1044" i="3"/>
  <c r="AB1044" i="3"/>
  <c r="AC1044" i="3" s="1"/>
  <c r="Y1044" i="3"/>
  <c r="X1044" i="3"/>
  <c r="AA1046" i="3"/>
  <c r="Z1046" i="3"/>
  <c r="AB1046" i="3"/>
  <c r="AC1046" i="3" s="1"/>
  <c r="X1046" i="3"/>
  <c r="Y1046" i="3"/>
  <c r="AA1048" i="3"/>
  <c r="Z1048" i="3"/>
  <c r="Y1048" i="3"/>
  <c r="X1048" i="3"/>
  <c r="AB1048" i="3"/>
  <c r="AC1048" i="3" s="1"/>
  <c r="AA1050" i="3"/>
  <c r="Z1050" i="3"/>
  <c r="AB1050" i="3"/>
  <c r="AC1050" i="3" s="1"/>
  <c r="Y1050" i="3"/>
  <c r="X1050" i="3"/>
  <c r="AA1052" i="3"/>
  <c r="Z1052" i="3"/>
  <c r="AB1052" i="3"/>
  <c r="AC1052" i="3" s="1"/>
  <c r="Y1052" i="3"/>
  <c r="X1052" i="3"/>
  <c r="AA1054" i="3"/>
  <c r="Z1054" i="3"/>
  <c r="AB1054" i="3"/>
  <c r="AC1054" i="3" s="1"/>
  <c r="X1054" i="3"/>
  <c r="Y1054" i="3"/>
  <c r="AA1056" i="3"/>
  <c r="Z1056" i="3"/>
  <c r="AB1056" i="3"/>
  <c r="AC1056" i="3" s="1"/>
  <c r="Y1056" i="3"/>
  <c r="X1056" i="3"/>
  <c r="AA1058" i="3"/>
  <c r="Z1058" i="3"/>
  <c r="AB1058" i="3"/>
  <c r="AC1058" i="3" s="1"/>
  <c r="Y1058" i="3"/>
  <c r="X1058" i="3"/>
  <c r="AA1060" i="3"/>
  <c r="Z1060" i="3"/>
  <c r="AB1060" i="3"/>
  <c r="AC1060" i="3" s="1"/>
  <c r="Y1060" i="3"/>
  <c r="X1060" i="3"/>
  <c r="AA1062" i="3"/>
  <c r="Z1062" i="3"/>
  <c r="AB1062" i="3"/>
  <c r="AC1062" i="3" s="1"/>
  <c r="X1062" i="3"/>
  <c r="Y1062" i="3"/>
  <c r="AA1064" i="3"/>
  <c r="Z1064" i="3"/>
  <c r="AB1064" i="3"/>
  <c r="AC1064" i="3" s="1"/>
  <c r="Y1064" i="3"/>
  <c r="X1064" i="3"/>
  <c r="AA1066" i="3"/>
  <c r="Z1066" i="3"/>
  <c r="AB1066" i="3"/>
  <c r="AC1066" i="3" s="1"/>
  <c r="Y1066" i="3"/>
  <c r="X1066" i="3"/>
  <c r="AA1068" i="3"/>
  <c r="Z1068" i="3"/>
  <c r="AB1068" i="3"/>
  <c r="AC1068" i="3" s="1"/>
  <c r="Y1068" i="3"/>
  <c r="X1068" i="3"/>
  <c r="AA1070" i="3"/>
  <c r="Z1070" i="3"/>
  <c r="AB1070" i="3"/>
  <c r="AC1070" i="3" s="1"/>
  <c r="Y1070" i="3"/>
  <c r="X1070" i="3"/>
  <c r="AA1072" i="3"/>
  <c r="Z1072" i="3"/>
  <c r="AB1072" i="3"/>
  <c r="AC1072" i="3" s="1"/>
  <c r="Y1072" i="3"/>
  <c r="X1072" i="3"/>
  <c r="AA1074" i="3"/>
  <c r="Z1074" i="3"/>
  <c r="AB1074" i="3"/>
  <c r="AC1074" i="3" s="1"/>
  <c r="Y1074" i="3"/>
  <c r="X1074" i="3"/>
  <c r="AA1076" i="3"/>
  <c r="Z1076" i="3"/>
  <c r="AB1076" i="3"/>
  <c r="AC1076" i="3" s="1"/>
  <c r="Y1076" i="3"/>
  <c r="X1076" i="3"/>
  <c r="AA1078" i="3"/>
  <c r="Z1078" i="3"/>
  <c r="AB1078" i="3"/>
  <c r="AC1078" i="3" s="1"/>
  <c r="X1078" i="3"/>
  <c r="Y1078" i="3"/>
  <c r="AA1080" i="3"/>
  <c r="Z1080" i="3"/>
  <c r="AB1080" i="3"/>
  <c r="AC1080" i="3" s="1"/>
  <c r="Y1080" i="3"/>
  <c r="X1080" i="3"/>
  <c r="AA1082" i="3"/>
  <c r="Z1082" i="3"/>
  <c r="AB1082" i="3"/>
  <c r="AC1082" i="3" s="1"/>
  <c r="Y1082" i="3"/>
  <c r="X1082" i="3"/>
  <c r="AA1084" i="3"/>
  <c r="Z1084" i="3"/>
  <c r="AB1084" i="3"/>
  <c r="AC1084" i="3" s="1"/>
  <c r="Y1084" i="3"/>
  <c r="X1084" i="3"/>
  <c r="AA1086" i="3"/>
  <c r="Z1086" i="3"/>
  <c r="AB1086" i="3"/>
  <c r="AC1086" i="3" s="1"/>
  <c r="X1086" i="3"/>
  <c r="Y1086" i="3"/>
  <c r="AA1088" i="3"/>
  <c r="Z1088" i="3"/>
  <c r="Y1088" i="3"/>
  <c r="AB1088" i="3"/>
  <c r="AC1088" i="3" s="1"/>
  <c r="X1088" i="3"/>
  <c r="AA1090" i="3"/>
  <c r="Z1090" i="3"/>
  <c r="AB1090" i="3"/>
  <c r="AC1090" i="3" s="1"/>
  <c r="Y1090" i="3"/>
  <c r="X1090" i="3"/>
  <c r="AA1092" i="3"/>
  <c r="Z1092" i="3"/>
  <c r="AB1092" i="3"/>
  <c r="AC1092" i="3" s="1"/>
  <c r="Y1092" i="3"/>
  <c r="X1092" i="3"/>
  <c r="AA1094" i="3"/>
  <c r="Z1094" i="3"/>
  <c r="AB1094" i="3"/>
  <c r="AC1094" i="3" s="1"/>
  <c r="Y1094" i="3"/>
  <c r="X1094" i="3"/>
  <c r="AA1096" i="3"/>
  <c r="Z1096" i="3"/>
  <c r="Y1096" i="3"/>
  <c r="AB1096" i="3"/>
  <c r="AC1096" i="3" s="1"/>
  <c r="X1096" i="3"/>
  <c r="AA1098" i="3"/>
  <c r="Z1098" i="3"/>
  <c r="AB1098" i="3"/>
  <c r="AC1098" i="3" s="1"/>
  <c r="Y1098" i="3"/>
  <c r="X1098" i="3"/>
  <c r="AA1100" i="3"/>
  <c r="Z1100" i="3"/>
  <c r="AB1100" i="3"/>
  <c r="AC1100" i="3" s="1"/>
  <c r="Y1100" i="3"/>
  <c r="X1100" i="3"/>
  <c r="AA1102" i="3"/>
  <c r="Z1102" i="3"/>
  <c r="AB1102" i="3"/>
  <c r="AC1102" i="3" s="1"/>
  <c r="X1102" i="3"/>
  <c r="Y1102" i="3"/>
  <c r="AA1104" i="3"/>
  <c r="Z1104" i="3"/>
  <c r="AB1104" i="3"/>
  <c r="AC1104" i="3" s="1"/>
  <c r="Y1104" i="3"/>
  <c r="X1104" i="3"/>
  <c r="AA1106" i="3"/>
  <c r="Z1106" i="3"/>
  <c r="AB1106" i="3"/>
  <c r="AC1106" i="3" s="1"/>
  <c r="Y1106" i="3"/>
  <c r="X1106" i="3"/>
  <c r="AA1108" i="3"/>
  <c r="Z1108" i="3"/>
  <c r="AB1108" i="3"/>
  <c r="AC1108" i="3" s="1"/>
  <c r="Y1108" i="3"/>
  <c r="X1108" i="3"/>
  <c r="AA1110" i="3"/>
  <c r="Z1110" i="3"/>
  <c r="AB1110" i="3"/>
  <c r="AC1110" i="3" s="1"/>
  <c r="X1110" i="3"/>
  <c r="Y1110" i="3"/>
  <c r="AA1112" i="3"/>
  <c r="Z1112" i="3"/>
  <c r="AB1112" i="3"/>
  <c r="AC1112" i="3" s="1"/>
  <c r="Y1112" i="3"/>
  <c r="X1112" i="3"/>
  <c r="AA1114" i="3"/>
  <c r="Z1114" i="3"/>
  <c r="AB1114" i="3"/>
  <c r="AC1114" i="3" s="1"/>
  <c r="Y1114" i="3"/>
  <c r="X1114" i="3"/>
  <c r="AA1116" i="3"/>
  <c r="Z1116" i="3"/>
  <c r="AB1116" i="3"/>
  <c r="AC1116" i="3" s="1"/>
  <c r="Y1116" i="3"/>
  <c r="X1116" i="3"/>
  <c r="AA1118" i="3"/>
  <c r="Z1118" i="3"/>
  <c r="AB1118" i="3"/>
  <c r="AC1118" i="3" s="1"/>
  <c r="X1118" i="3"/>
  <c r="Y1118" i="3"/>
  <c r="AA1120" i="3"/>
  <c r="Z1120" i="3"/>
  <c r="Y1120" i="3"/>
  <c r="AB1120" i="3"/>
  <c r="AC1120" i="3" s="1"/>
  <c r="X1120" i="3"/>
  <c r="AA1122" i="3"/>
  <c r="Z1122" i="3"/>
  <c r="AB1122" i="3"/>
  <c r="AC1122" i="3" s="1"/>
  <c r="Y1122" i="3"/>
  <c r="X1122" i="3"/>
  <c r="AA1124" i="3"/>
  <c r="Z1124" i="3"/>
  <c r="AB1124" i="3"/>
  <c r="AC1124" i="3" s="1"/>
  <c r="Y1124" i="3"/>
  <c r="X1124" i="3"/>
  <c r="AA1126" i="3"/>
  <c r="Z1126" i="3"/>
  <c r="AB1126" i="3"/>
  <c r="AC1126" i="3" s="1"/>
  <c r="X1126" i="3"/>
  <c r="Y1126" i="3"/>
  <c r="AA1128" i="3"/>
  <c r="Z1128" i="3"/>
  <c r="AB1128" i="3"/>
  <c r="AC1128" i="3" s="1"/>
  <c r="Y1128" i="3"/>
  <c r="X1128" i="3"/>
  <c r="AA1130" i="3"/>
  <c r="Z1130" i="3"/>
  <c r="AB1130" i="3"/>
  <c r="AC1130" i="3" s="1"/>
  <c r="Y1130" i="3"/>
  <c r="X1130" i="3"/>
  <c r="AA1132" i="3"/>
  <c r="Z1132" i="3"/>
  <c r="AB1132" i="3"/>
  <c r="AC1132" i="3" s="1"/>
  <c r="Y1132" i="3"/>
  <c r="X1132" i="3"/>
  <c r="AA1134" i="3"/>
  <c r="Z1134" i="3"/>
  <c r="AB1134" i="3"/>
  <c r="AC1134" i="3" s="1"/>
  <c r="Y1134" i="3"/>
  <c r="X1134" i="3"/>
  <c r="AA1136" i="3"/>
  <c r="Z1136" i="3"/>
  <c r="Y1136" i="3"/>
  <c r="AB1136" i="3"/>
  <c r="AC1136" i="3" s="1"/>
  <c r="X1136" i="3"/>
  <c r="AA1138" i="3"/>
  <c r="Z1138" i="3"/>
  <c r="AB1138" i="3"/>
  <c r="AC1138" i="3" s="1"/>
  <c r="Y1138" i="3"/>
  <c r="X1138" i="3"/>
  <c r="AA1140" i="3"/>
  <c r="Z1140" i="3"/>
  <c r="AB1140" i="3"/>
  <c r="AC1140" i="3" s="1"/>
  <c r="Y1140" i="3"/>
  <c r="X1140" i="3"/>
  <c r="AA1142" i="3"/>
  <c r="Z1142" i="3"/>
  <c r="AB1142" i="3"/>
  <c r="AC1142" i="3" s="1"/>
  <c r="X1142" i="3"/>
  <c r="Y1142" i="3"/>
  <c r="AA1144" i="3"/>
  <c r="Z1144" i="3"/>
  <c r="AB1144" i="3"/>
  <c r="AC1144" i="3" s="1"/>
  <c r="Y1144" i="3"/>
  <c r="X1144" i="3"/>
  <c r="AA1146" i="3"/>
  <c r="Z1146" i="3"/>
  <c r="AB1146" i="3"/>
  <c r="AC1146" i="3" s="1"/>
  <c r="Y1146" i="3"/>
  <c r="X1146" i="3"/>
  <c r="AA1148" i="3"/>
  <c r="Z1148" i="3"/>
  <c r="AB1148" i="3"/>
  <c r="AC1148" i="3" s="1"/>
  <c r="Y1148" i="3"/>
  <c r="X1148" i="3"/>
  <c r="AA1150" i="3"/>
  <c r="Z1150" i="3"/>
  <c r="AB1150" i="3"/>
  <c r="AC1150" i="3" s="1"/>
  <c r="Y1150" i="3"/>
  <c r="X1150" i="3"/>
  <c r="AA1152" i="3"/>
  <c r="Z1152" i="3"/>
  <c r="AB1152" i="3"/>
  <c r="AC1152" i="3" s="1"/>
  <c r="Y1152" i="3"/>
  <c r="X1152" i="3"/>
  <c r="AA1154" i="3"/>
  <c r="Z1154" i="3"/>
  <c r="AB1154" i="3"/>
  <c r="AC1154" i="3" s="1"/>
  <c r="Y1154" i="3"/>
  <c r="X1154" i="3"/>
  <c r="AA1156" i="3"/>
  <c r="Z1156" i="3"/>
  <c r="AB1156" i="3"/>
  <c r="AC1156" i="3" s="1"/>
  <c r="Y1156" i="3"/>
  <c r="X1156" i="3"/>
  <c r="AA1158" i="3"/>
  <c r="Z1158" i="3"/>
  <c r="AB1158" i="3"/>
  <c r="AC1158" i="3" s="1"/>
  <c r="Y1158" i="3"/>
  <c r="X1158" i="3"/>
  <c r="AA1160" i="3"/>
  <c r="Z1160" i="3"/>
  <c r="Y1160" i="3"/>
  <c r="AB1160" i="3"/>
  <c r="AC1160" i="3" s="1"/>
  <c r="X1160" i="3"/>
  <c r="AA1162" i="3"/>
  <c r="Z1162" i="3"/>
  <c r="AB1162" i="3"/>
  <c r="AC1162" i="3" s="1"/>
  <c r="Y1162" i="3"/>
  <c r="X1162" i="3"/>
  <c r="AA1164" i="3"/>
  <c r="Z1164" i="3"/>
  <c r="AB1164" i="3"/>
  <c r="AC1164" i="3" s="1"/>
  <c r="Y1164" i="3"/>
  <c r="X1164" i="3"/>
  <c r="AA1166" i="3"/>
  <c r="Z1166" i="3"/>
  <c r="AB1166" i="3"/>
  <c r="AC1166" i="3" s="1"/>
  <c r="X1166" i="3"/>
  <c r="Y1166" i="3"/>
  <c r="AA1168" i="3"/>
  <c r="Z1168" i="3"/>
  <c r="Y1168" i="3"/>
  <c r="AB1168" i="3"/>
  <c r="AC1168" i="3" s="1"/>
  <c r="X1168" i="3"/>
  <c r="AA1170" i="3"/>
  <c r="Z1170" i="3"/>
  <c r="Y1170" i="3"/>
  <c r="AB1170" i="3"/>
  <c r="AC1170" i="3" s="1"/>
  <c r="X1170" i="3"/>
  <c r="AA1172" i="3"/>
  <c r="Z1172" i="3"/>
  <c r="AB1172" i="3"/>
  <c r="AC1172" i="3" s="1"/>
  <c r="Y1172" i="3"/>
  <c r="X1172" i="3"/>
  <c r="AA1174" i="3"/>
  <c r="Z1174" i="3"/>
  <c r="AB1174" i="3"/>
  <c r="AC1174" i="3" s="1"/>
  <c r="X1174" i="3"/>
  <c r="Y1174" i="3"/>
  <c r="AA1176" i="3"/>
  <c r="Z1176" i="3"/>
  <c r="AB1176" i="3"/>
  <c r="AC1176" i="3" s="1"/>
  <c r="Y1176" i="3"/>
  <c r="X1176" i="3"/>
  <c r="AA1178" i="3"/>
  <c r="Z1178" i="3"/>
  <c r="AB1178" i="3"/>
  <c r="AC1178" i="3" s="1"/>
  <c r="Y1178" i="3"/>
  <c r="X1178" i="3"/>
  <c r="AA1180" i="3"/>
  <c r="Z1180" i="3"/>
  <c r="AB1180" i="3"/>
  <c r="AC1180" i="3" s="1"/>
  <c r="Y1180" i="3"/>
  <c r="X1180" i="3"/>
  <c r="AA1182" i="3"/>
  <c r="Z1182" i="3"/>
  <c r="X1182" i="3"/>
  <c r="Y1182" i="3"/>
  <c r="AB1182" i="3"/>
  <c r="AC1182" i="3" s="1"/>
  <c r="AA1184" i="3"/>
  <c r="Z1184" i="3"/>
  <c r="AB1184" i="3"/>
  <c r="AC1184" i="3" s="1"/>
  <c r="Y1184" i="3"/>
  <c r="X1184" i="3"/>
  <c r="AA1186" i="3"/>
  <c r="Z1186" i="3"/>
  <c r="AB1186" i="3"/>
  <c r="AC1186" i="3" s="1"/>
  <c r="Y1186" i="3"/>
  <c r="X1186" i="3"/>
  <c r="AA1188" i="3"/>
  <c r="Z1188" i="3"/>
  <c r="AB1188" i="3"/>
  <c r="AC1188" i="3" s="1"/>
  <c r="Y1188" i="3"/>
  <c r="X1188" i="3"/>
  <c r="AA1190" i="3"/>
  <c r="Z1190" i="3"/>
  <c r="AB1190" i="3"/>
  <c r="AC1190" i="3" s="1"/>
  <c r="X1190" i="3"/>
  <c r="Y1190" i="3"/>
  <c r="AA1192" i="3"/>
  <c r="Z1192" i="3"/>
  <c r="Y1192" i="3"/>
  <c r="AB1192" i="3"/>
  <c r="AC1192" i="3" s="1"/>
  <c r="X1192" i="3"/>
  <c r="AA1194" i="3"/>
  <c r="Z1194" i="3"/>
  <c r="AB1194" i="3"/>
  <c r="AC1194" i="3" s="1"/>
  <c r="Y1194" i="3"/>
  <c r="X1194" i="3"/>
  <c r="AA1196" i="3"/>
  <c r="Z1196" i="3"/>
  <c r="AB1196" i="3"/>
  <c r="AC1196" i="3" s="1"/>
  <c r="Y1196" i="3"/>
  <c r="X1196" i="3"/>
  <c r="AA1198" i="3"/>
  <c r="Z1198" i="3"/>
  <c r="AB1198" i="3"/>
  <c r="AC1198" i="3" s="1"/>
  <c r="Y1198" i="3"/>
  <c r="X1198" i="3"/>
  <c r="AA1200" i="3"/>
  <c r="Z1200" i="3"/>
  <c r="Y1200" i="3"/>
  <c r="AB1200" i="3"/>
  <c r="AC1200" i="3" s="1"/>
  <c r="X1200" i="3"/>
  <c r="AA1202" i="3"/>
  <c r="Z1202" i="3"/>
  <c r="Y1202" i="3"/>
  <c r="AB1202" i="3"/>
  <c r="AC1202" i="3" s="1"/>
  <c r="X1202" i="3"/>
  <c r="AA1204" i="3"/>
  <c r="Z1204" i="3"/>
  <c r="AB1204" i="3"/>
  <c r="AC1204" i="3" s="1"/>
  <c r="Y1204" i="3"/>
  <c r="X1204" i="3"/>
  <c r="AA1206" i="3"/>
  <c r="Z1206" i="3"/>
  <c r="AB1206" i="3"/>
  <c r="AC1206" i="3" s="1"/>
  <c r="X1206" i="3"/>
  <c r="Y1206" i="3"/>
  <c r="AA1208" i="3"/>
  <c r="Z1208" i="3"/>
  <c r="AB1208" i="3"/>
  <c r="AC1208" i="3" s="1"/>
  <c r="Y1208" i="3"/>
  <c r="X1208" i="3"/>
  <c r="AA1210" i="3"/>
  <c r="Z1210" i="3"/>
  <c r="AB1210" i="3"/>
  <c r="AC1210" i="3" s="1"/>
  <c r="Y1210" i="3"/>
  <c r="X1210" i="3"/>
  <c r="AA1212" i="3"/>
  <c r="Z1212" i="3"/>
  <c r="AB1212" i="3"/>
  <c r="AC1212" i="3" s="1"/>
  <c r="Y1212" i="3"/>
  <c r="X1212" i="3"/>
  <c r="AA1214" i="3"/>
  <c r="Z1214" i="3"/>
  <c r="X1214" i="3"/>
  <c r="Y1214" i="3"/>
  <c r="AB1214" i="3"/>
  <c r="AC1214" i="3" s="1"/>
  <c r="AA1216" i="3"/>
  <c r="Z1216" i="3"/>
  <c r="AB1216" i="3"/>
  <c r="AC1216" i="3" s="1"/>
  <c r="Y1216" i="3"/>
  <c r="X1216" i="3"/>
  <c r="AA1218" i="3"/>
  <c r="Z1218" i="3"/>
  <c r="AB1218" i="3"/>
  <c r="AC1218" i="3" s="1"/>
  <c r="Y1218" i="3"/>
  <c r="X1218" i="3"/>
  <c r="AA1220" i="3"/>
  <c r="Z1220" i="3"/>
  <c r="AB1220" i="3"/>
  <c r="AC1220" i="3" s="1"/>
  <c r="Y1220" i="3"/>
  <c r="X1220" i="3"/>
  <c r="AA1222" i="3"/>
  <c r="Z1222" i="3"/>
  <c r="AB1222" i="3"/>
  <c r="AC1222" i="3" s="1"/>
  <c r="Y1222" i="3"/>
  <c r="X1222" i="3"/>
  <c r="AA1224" i="3"/>
  <c r="Z1224" i="3"/>
  <c r="Y1224" i="3"/>
  <c r="AB1224" i="3"/>
  <c r="AC1224" i="3" s="1"/>
  <c r="X1224" i="3"/>
  <c r="AA1226" i="3"/>
  <c r="Z1226" i="3"/>
  <c r="AB1226" i="3"/>
  <c r="AC1226" i="3" s="1"/>
  <c r="Y1226" i="3"/>
  <c r="X1226" i="3"/>
  <c r="AA1228" i="3"/>
  <c r="Z1228" i="3"/>
  <c r="AB1228" i="3"/>
  <c r="AC1228" i="3" s="1"/>
  <c r="Y1228" i="3"/>
  <c r="X1228" i="3"/>
  <c r="AA1230" i="3"/>
  <c r="Z1230" i="3"/>
  <c r="AB1230" i="3"/>
  <c r="AC1230" i="3" s="1"/>
  <c r="X1230" i="3"/>
  <c r="Y1230" i="3"/>
  <c r="AA1232" i="3"/>
  <c r="Z1232" i="3"/>
  <c r="Y1232" i="3"/>
  <c r="AB1232" i="3"/>
  <c r="AC1232" i="3" s="1"/>
  <c r="X1232" i="3"/>
  <c r="AA1234" i="3"/>
  <c r="Z1234" i="3"/>
  <c r="Y1234" i="3"/>
  <c r="AB1234" i="3"/>
  <c r="AC1234" i="3" s="1"/>
  <c r="X1234" i="3"/>
  <c r="AA1236" i="3"/>
  <c r="Z1236" i="3"/>
  <c r="AB1236" i="3"/>
  <c r="AC1236" i="3" s="1"/>
  <c r="Y1236" i="3"/>
  <c r="X1236" i="3"/>
  <c r="AA1238" i="3"/>
  <c r="Z1238" i="3"/>
  <c r="AB1238" i="3"/>
  <c r="AC1238" i="3" s="1"/>
  <c r="X1238" i="3"/>
  <c r="Y1238" i="3"/>
  <c r="AA1240" i="3"/>
  <c r="Z1240" i="3"/>
  <c r="AB1240" i="3"/>
  <c r="AC1240" i="3" s="1"/>
  <c r="Y1240" i="3"/>
  <c r="X1240" i="3"/>
  <c r="AA1242" i="3"/>
  <c r="Z1242" i="3"/>
  <c r="AB1242" i="3"/>
  <c r="AC1242" i="3" s="1"/>
  <c r="Y1242" i="3"/>
  <c r="X1242" i="3"/>
  <c r="AA1244" i="3"/>
  <c r="Z1244" i="3"/>
  <c r="AB1244" i="3"/>
  <c r="AC1244" i="3" s="1"/>
  <c r="Y1244" i="3"/>
  <c r="X1244" i="3"/>
  <c r="AA1246" i="3"/>
  <c r="Z1246" i="3"/>
  <c r="X1246" i="3"/>
  <c r="AB1246" i="3"/>
  <c r="AC1246" i="3" s="1"/>
  <c r="Y1246" i="3"/>
  <c r="AA1248" i="3"/>
  <c r="Z1248" i="3"/>
  <c r="AB1248" i="3"/>
  <c r="AC1248" i="3" s="1"/>
  <c r="Y1248" i="3"/>
  <c r="X1248" i="3"/>
  <c r="AA1250" i="3"/>
  <c r="Z1250" i="3"/>
  <c r="AB1250" i="3"/>
  <c r="AC1250" i="3" s="1"/>
  <c r="Y1250" i="3"/>
  <c r="X1250" i="3"/>
  <c r="AA1252" i="3"/>
  <c r="Z1252" i="3"/>
  <c r="AB1252" i="3"/>
  <c r="AC1252" i="3" s="1"/>
  <c r="Y1252" i="3"/>
  <c r="X1252" i="3"/>
  <c r="AA1254" i="3"/>
  <c r="Z1254" i="3"/>
  <c r="AB1254" i="3"/>
  <c r="AC1254" i="3" s="1"/>
  <c r="X1254" i="3"/>
  <c r="Y1254" i="3"/>
  <c r="AA1256" i="3"/>
  <c r="Z1256" i="3"/>
  <c r="Y1256" i="3"/>
  <c r="AB1256" i="3"/>
  <c r="AC1256" i="3" s="1"/>
  <c r="X1256" i="3"/>
  <c r="AA1258" i="3"/>
  <c r="Z1258" i="3"/>
  <c r="AB1258" i="3"/>
  <c r="AC1258" i="3" s="1"/>
  <c r="Y1258" i="3"/>
  <c r="X1258" i="3"/>
  <c r="AA1260" i="3"/>
  <c r="Z1260" i="3"/>
  <c r="AB1260" i="3"/>
  <c r="AC1260" i="3" s="1"/>
  <c r="Y1260" i="3"/>
  <c r="X1260" i="3"/>
  <c r="AA1262" i="3"/>
  <c r="Z1262" i="3"/>
  <c r="AB1262" i="3"/>
  <c r="AC1262" i="3" s="1"/>
  <c r="Y1262" i="3"/>
  <c r="X1262" i="3"/>
  <c r="AA1264" i="3"/>
  <c r="Z1264" i="3"/>
  <c r="Y1264" i="3"/>
  <c r="AB1264" i="3"/>
  <c r="AC1264" i="3" s="1"/>
  <c r="X1264" i="3"/>
  <c r="AA1266" i="3"/>
  <c r="Z1266" i="3"/>
  <c r="Y1266" i="3"/>
  <c r="AB1266" i="3"/>
  <c r="AC1266" i="3" s="1"/>
  <c r="X1266" i="3"/>
  <c r="AA1268" i="3"/>
  <c r="Z1268" i="3"/>
  <c r="Y1268" i="3"/>
  <c r="AB1268" i="3"/>
  <c r="AC1268" i="3" s="1"/>
  <c r="X1268" i="3"/>
  <c r="AA1270" i="3"/>
  <c r="Z1270" i="3"/>
  <c r="AB1270" i="3"/>
  <c r="AC1270" i="3" s="1"/>
  <c r="X1270" i="3"/>
  <c r="Y1270" i="3"/>
  <c r="AA1272" i="3"/>
  <c r="Z1272" i="3"/>
  <c r="AB1272" i="3"/>
  <c r="AC1272" i="3" s="1"/>
  <c r="Y1272" i="3"/>
  <c r="X1272" i="3"/>
  <c r="AA1274" i="3"/>
  <c r="Z1274" i="3"/>
  <c r="AB1274" i="3"/>
  <c r="AC1274" i="3" s="1"/>
  <c r="Y1274" i="3"/>
  <c r="X1274" i="3"/>
  <c r="AA1276" i="3"/>
  <c r="Z1276" i="3"/>
  <c r="AB1276" i="3"/>
  <c r="AC1276" i="3" s="1"/>
  <c r="Y1276" i="3"/>
  <c r="X1276" i="3"/>
  <c r="AA1278" i="3"/>
  <c r="Z1278" i="3"/>
  <c r="Y1278" i="3"/>
  <c r="X1278" i="3"/>
  <c r="AB1278" i="3"/>
  <c r="AC1278" i="3" s="1"/>
  <c r="AA1280" i="3"/>
  <c r="Z1280" i="3"/>
  <c r="AB1280" i="3"/>
  <c r="AC1280" i="3" s="1"/>
  <c r="Y1280" i="3"/>
  <c r="X1280" i="3"/>
  <c r="AA1282" i="3"/>
  <c r="Z1282" i="3"/>
  <c r="AB1282" i="3"/>
  <c r="AC1282" i="3" s="1"/>
  <c r="Y1282" i="3"/>
  <c r="X1282" i="3"/>
  <c r="AA1284" i="3"/>
  <c r="Z1284" i="3"/>
  <c r="AB1284" i="3"/>
  <c r="AC1284" i="3" s="1"/>
  <c r="Y1284" i="3"/>
  <c r="X1284" i="3"/>
  <c r="AA1286" i="3"/>
  <c r="Z1286" i="3"/>
  <c r="AB1286" i="3"/>
  <c r="AC1286" i="3" s="1"/>
  <c r="Y1286" i="3"/>
  <c r="X1286" i="3"/>
  <c r="AA1288" i="3"/>
  <c r="Z1288" i="3"/>
  <c r="Y1288" i="3"/>
  <c r="AB1288" i="3"/>
  <c r="AC1288" i="3" s="1"/>
  <c r="X1288" i="3"/>
  <c r="AA1290" i="3"/>
  <c r="Z1290" i="3"/>
  <c r="AB1290" i="3"/>
  <c r="AC1290" i="3" s="1"/>
  <c r="Y1290" i="3"/>
  <c r="X1290" i="3"/>
  <c r="AA1292" i="3"/>
  <c r="Z1292" i="3"/>
  <c r="AB1292" i="3"/>
  <c r="AC1292" i="3" s="1"/>
  <c r="Y1292" i="3"/>
  <c r="X1292" i="3"/>
  <c r="AA1294" i="3"/>
  <c r="Z1294" i="3"/>
  <c r="AB1294" i="3"/>
  <c r="AC1294" i="3" s="1"/>
  <c r="X1294" i="3"/>
  <c r="Y1294" i="3"/>
  <c r="AA1296" i="3"/>
  <c r="Z1296" i="3"/>
  <c r="Y1296" i="3"/>
  <c r="AB1296" i="3"/>
  <c r="AC1296" i="3" s="1"/>
  <c r="X1296" i="3"/>
  <c r="AA1298" i="3"/>
  <c r="Z1298" i="3"/>
  <c r="Y1298" i="3"/>
  <c r="AB1298" i="3"/>
  <c r="AC1298" i="3" s="1"/>
  <c r="X1298" i="3"/>
  <c r="AA1300" i="3"/>
  <c r="Z1300" i="3"/>
  <c r="Y1300" i="3"/>
  <c r="AB1300" i="3"/>
  <c r="AC1300" i="3" s="1"/>
  <c r="X1300" i="3"/>
  <c r="AA1302" i="3"/>
  <c r="Z1302" i="3"/>
  <c r="AB1302" i="3"/>
  <c r="AC1302" i="3" s="1"/>
  <c r="X1302" i="3"/>
  <c r="Y1302" i="3"/>
  <c r="AA1304" i="3"/>
  <c r="Z1304" i="3"/>
  <c r="AB1304" i="3"/>
  <c r="AC1304" i="3" s="1"/>
  <c r="Y1304" i="3"/>
  <c r="X1304" i="3"/>
  <c r="AA1306" i="3"/>
  <c r="Z1306" i="3"/>
  <c r="AB1306" i="3"/>
  <c r="AC1306" i="3" s="1"/>
  <c r="Y1306" i="3"/>
  <c r="X1306" i="3"/>
  <c r="AA1308" i="3"/>
  <c r="Z1308" i="3"/>
  <c r="AB1308" i="3"/>
  <c r="AC1308" i="3" s="1"/>
  <c r="Y1308" i="3"/>
  <c r="X1308" i="3"/>
  <c r="AA1310" i="3"/>
  <c r="Z1310" i="3"/>
  <c r="AB1310" i="3"/>
  <c r="AC1310" i="3" s="1"/>
  <c r="X1310" i="3"/>
  <c r="Y1310" i="3"/>
  <c r="AA1312" i="3"/>
  <c r="Z1312" i="3"/>
  <c r="AB1312" i="3"/>
  <c r="AC1312" i="3" s="1"/>
  <c r="Y1312" i="3"/>
  <c r="X1312" i="3"/>
  <c r="AA1314" i="3"/>
  <c r="Z1314" i="3"/>
  <c r="AB1314" i="3"/>
  <c r="AC1314" i="3" s="1"/>
  <c r="Y1314" i="3"/>
  <c r="X1314" i="3"/>
  <c r="AA1316" i="3"/>
  <c r="Z1316" i="3"/>
  <c r="AB1316" i="3"/>
  <c r="AC1316" i="3" s="1"/>
  <c r="Y1316" i="3"/>
  <c r="X1316" i="3"/>
  <c r="AA1318" i="3"/>
  <c r="Z1318" i="3"/>
  <c r="AB1318" i="3"/>
  <c r="AC1318" i="3" s="1"/>
  <c r="X1318" i="3"/>
  <c r="Y1318" i="3"/>
  <c r="AA1320" i="3"/>
  <c r="Z1320" i="3"/>
  <c r="Y1320" i="3"/>
  <c r="AB1320" i="3"/>
  <c r="AC1320" i="3" s="1"/>
  <c r="X1320" i="3"/>
  <c r="AA1322" i="3"/>
  <c r="Z1322" i="3"/>
  <c r="AB1322" i="3"/>
  <c r="AC1322" i="3" s="1"/>
  <c r="Y1322" i="3"/>
  <c r="X1322" i="3"/>
  <c r="AA1324" i="3"/>
  <c r="Z1324" i="3"/>
  <c r="AB1324" i="3"/>
  <c r="AC1324" i="3" s="1"/>
  <c r="Y1324" i="3"/>
  <c r="X1324" i="3"/>
  <c r="AA1326" i="3"/>
  <c r="Z1326" i="3"/>
  <c r="AB1326" i="3"/>
  <c r="AC1326" i="3" s="1"/>
  <c r="Y1326" i="3"/>
  <c r="X1326" i="3"/>
  <c r="AA1328" i="3"/>
  <c r="Z1328" i="3"/>
  <c r="Y1328" i="3"/>
  <c r="AB1328" i="3"/>
  <c r="AC1328" i="3" s="1"/>
  <c r="X1328" i="3"/>
  <c r="AA1330" i="3"/>
  <c r="Z1330" i="3"/>
  <c r="AB1330" i="3"/>
  <c r="AC1330" i="3" s="1"/>
  <c r="Y1330" i="3"/>
  <c r="X1330" i="3"/>
  <c r="AA1332" i="3"/>
  <c r="Z1332" i="3"/>
  <c r="AB1332" i="3"/>
  <c r="AC1332" i="3" s="1"/>
  <c r="Y1332" i="3"/>
  <c r="X1332" i="3"/>
  <c r="AA1334" i="3"/>
  <c r="Z1334" i="3"/>
  <c r="AB1334" i="3"/>
  <c r="AC1334" i="3" s="1"/>
  <c r="X1334" i="3"/>
  <c r="Y1334" i="3"/>
  <c r="AA1336" i="3"/>
  <c r="Z1336" i="3"/>
  <c r="Y1336" i="3"/>
  <c r="AB1336" i="3"/>
  <c r="AC1336" i="3" s="1"/>
  <c r="X1336" i="3"/>
  <c r="AA1338" i="3"/>
  <c r="Z1338" i="3"/>
  <c r="AB1338" i="3"/>
  <c r="AC1338" i="3" s="1"/>
  <c r="Y1338" i="3"/>
  <c r="X1338" i="3"/>
  <c r="AA1340" i="3"/>
  <c r="Z1340" i="3"/>
  <c r="AB1340" i="3"/>
  <c r="AC1340" i="3" s="1"/>
  <c r="Y1340" i="3"/>
  <c r="X1340" i="3"/>
  <c r="AA1342" i="3"/>
  <c r="Z1342" i="3"/>
  <c r="AB1342" i="3"/>
  <c r="AC1342" i="3" s="1"/>
  <c r="X1342" i="3"/>
  <c r="Y1342" i="3"/>
  <c r="AA1344" i="3"/>
  <c r="Z1344" i="3"/>
  <c r="Y1344" i="3"/>
  <c r="X1344" i="3"/>
  <c r="AB1344" i="3"/>
  <c r="AC1344" i="3" s="1"/>
  <c r="AA1346" i="3"/>
  <c r="Z1346" i="3"/>
  <c r="AB1346" i="3"/>
  <c r="AC1346" i="3" s="1"/>
  <c r="Y1346" i="3"/>
  <c r="X1346" i="3"/>
  <c r="AA1348" i="3"/>
  <c r="Z1348" i="3"/>
  <c r="AB1348" i="3"/>
  <c r="AC1348" i="3" s="1"/>
  <c r="Y1348" i="3"/>
  <c r="X1348" i="3"/>
  <c r="AA1350" i="3"/>
  <c r="Z1350" i="3"/>
  <c r="AB1350" i="3"/>
  <c r="AC1350" i="3" s="1"/>
  <c r="Y1350" i="3"/>
  <c r="X1350" i="3"/>
  <c r="AA1352" i="3"/>
  <c r="Z1352" i="3"/>
  <c r="Y1352" i="3"/>
  <c r="X1352" i="3"/>
  <c r="AB1352" i="3"/>
  <c r="AC1352" i="3" s="1"/>
  <c r="AA1354" i="3"/>
  <c r="Z1354" i="3"/>
  <c r="AB1354" i="3"/>
  <c r="AC1354" i="3" s="1"/>
  <c r="Y1354" i="3"/>
  <c r="X1354" i="3"/>
  <c r="AA1356" i="3"/>
  <c r="Z1356" i="3"/>
  <c r="AB1356" i="3"/>
  <c r="AC1356" i="3" s="1"/>
  <c r="Y1356" i="3"/>
  <c r="X1356" i="3"/>
  <c r="AA1358" i="3"/>
  <c r="Z1358" i="3"/>
  <c r="AB1358" i="3"/>
  <c r="AC1358" i="3" s="1"/>
  <c r="X1358" i="3"/>
  <c r="Y1358" i="3"/>
  <c r="AA1360" i="3"/>
  <c r="Z1360" i="3"/>
  <c r="Y1360" i="3"/>
  <c r="X1360" i="3"/>
  <c r="AB1360" i="3"/>
  <c r="AC1360" i="3" s="1"/>
  <c r="AA1362" i="3"/>
  <c r="Z1362" i="3"/>
  <c r="AB1362" i="3"/>
  <c r="AC1362" i="3" s="1"/>
  <c r="Y1362" i="3"/>
  <c r="X1362" i="3"/>
  <c r="AA1364" i="3"/>
  <c r="Z1364" i="3"/>
  <c r="AB1364" i="3"/>
  <c r="AC1364" i="3" s="1"/>
  <c r="Y1364" i="3"/>
  <c r="X1364" i="3"/>
  <c r="AA1366" i="3"/>
  <c r="Z1366" i="3"/>
  <c r="AB1366" i="3"/>
  <c r="AC1366" i="3" s="1"/>
  <c r="X1366" i="3"/>
  <c r="Y1366" i="3"/>
  <c r="AA1368" i="3"/>
  <c r="Z1368" i="3"/>
  <c r="Y1368" i="3"/>
  <c r="X1368" i="3"/>
  <c r="AB1368" i="3"/>
  <c r="AC1368" i="3" s="1"/>
  <c r="AA1370" i="3"/>
  <c r="Z1370" i="3"/>
  <c r="AB1370" i="3"/>
  <c r="AC1370" i="3" s="1"/>
  <c r="Y1370" i="3"/>
  <c r="X1370" i="3"/>
  <c r="AA1372" i="3"/>
  <c r="Z1372" i="3"/>
  <c r="AB1372" i="3"/>
  <c r="AC1372" i="3" s="1"/>
  <c r="Y1372" i="3"/>
  <c r="X1372" i="3"/>
  <c r="AA1374" i="3"/>
  <c r="Z1374" i="3"/>
  <c r="AB1374" i="3"/>
  <c r="AC1374" i="3" s="1"/>
  <c r="X1374" i="3"/>
  <c r="Y1374" i="3"/>
  <c r="AA1376" i="3"/>
  <c r="Z1376" i="3"/>
  <c r="Y1376" i="3"/>
  <c r="AB1376" i="3"/>
  <c r="AC1376" i="3" s="1"/>
  <c r="X1376" i="3"/>
  <c r="AA1378" i="3"/>
  <c r="Z1378" i="3"/>
  <c r="AB1378" i="3"/>
  <c r="AC1378" i="3" s="1"/>
  <c r="Y1378" i="3"/>
  <c r="X1378" i="3"/>
  <c r="AA1380" i="3"/>
  <c r="Z1380" i="3"/>
  <c r="AB1380" i="3"/>
  <c r="AC1380" i="3" s="1"/>
  <c r="Y1380" i="3"/>
  <c r="X1380" i="3"/>
  <c r="AA1382" i="3"/>
  <c r="Z1382" i="3"/>
  <c r="AB1382" i="3"/>
  <c r="AC1382" i="3" s="1"/>
  <c r="X1382" i="3"/>
  <c r="Y1382" i="3"/>
  <c r="AA1384" i="3"/>
  <c r="Z1384" i="3"/>
  <c r="Y1384" i="3"/>
  <c r="AB1384" i="3"/>
  <c r="AC1384" i="3" s="1"/>
  <c r="X1384" i="3"/>
  <c r="AA1386" i="3"/>
  <c r="Z1386" i="3"/>
  <c r="AB1386" i="3"/>
  <c r="AC1386" i="3" s="1"/>
  <c r="Y1386" i="3"/>
  <c r="X1386" i="3"/>
  <c r="AA1388" i="3"/>
  <c r="Z1388" i="3"/>
  <c r="AB1388" i="3"/>
  <c r="AC1388" i="3" s="1"/>
  <c r="Y1388" i="3"/>
  <c r="X1388" i="3"/>
  <c r="AA1390" i="3"/>
  <c r="Z1390" i="3"/>
  <c r="AB1390" i="3"/>
  <c r="AC1390" i="3" s="1"/>
  <c r="Y1390" i="3"/>
  <c r="X1390" i="3"/>
  <c r="AA1392" i="3"/>
  <c r="Z1392" i="3"/>
  <c r="Y1392" i="3"/>
  <c r="AB1392" i="3"/>
  <c r="AC1392" i="3" s="1"/>
  <c r="X1392" i="3"/>
  <c r="AA1394" i="3"/>
  <c r="Z1394" i="3"/>
  <c r="AB1394" i="3"/>
  <c r="AC1394" i="3" s="1"/>
  <c r="Y1394" i="3"/>
  <c r="X1394" i="3"/>
  <c r="AA1396" i="3"/>
  <c r="Z1396" i="3"/>
  <c r="AB1396" i="3"/>
  <c r="AC1396" i="3" s="1"/>
  <c r="Y1396" i="3"/>
  <c r="X1396" i="3"/>
  <c r="AA1398" i="3"/>
  <c r="Z1398" i="3"/>
  <c r="AB1398" i="3"/>
  <c r="AC1398" i="3" s="1"/>
  <c r="X1398" i="3"/>
  <c r="Y1398" i="3"/>
  <c r="AA1400" i="3"/>
  <c r="Z1400" i="3"/>
  <c r="Y1400" i="3"/>
  <c r="AB1400" i="3"/>
  <c r="AC1400" i="3" s="1"/>
  <c r="X1400" i="3"/>
  <c r="AA3" i="3"/>
  <c r="Z3" i="3"/>
  <c r="AB3" i="3"/>
  <c r="AC3" i="3" s="1"/>
  <c r="X3" i="3"/>
  <c r="Y3" i="3"/>
  <c r="AA5" i="3"/>
  <c r="Z5" i="3"/>
  <c r="AB5" i="3"/>
  <c r="AC5" i="3" s="1"/>
  <c r="Y5" i="3"/>
  <c r="X5" i="3"/>
  <c r="AA7" i="3"/>
  <c r="Z7" i="3"/>
  <c r="AB7" i="3"/>
  <c r="AC7" i="3" s="1"/>
  <c r="Y7" i="3"/>
  <c r="X7" i="3"/>
  <c r="AA9" i="3"/>
  <c r="Z9" i="3"/>
  <c r="AB9" i="3"/>
  <c r="AC9" i="3" s="1"/>
  <c r="X9" i="3"/>
  <c r="Y9" i="3"/>
  <c r="AA11" i="3"/>
  <c r="Z11" i="3"/>
  <c r="AB11" i="3"/>
  <c r="AC11" i="3" s="1"/>
  <c r="X11" i="3"/>
  <c r="Y11" i="3"/>
  <c r="AA13" i="3"/>
  <c r="Z13" i="3"/>
  <c r="Y13" i="3"/>
  <c r="AB13" i="3"/>
  <c r="AC13" i="3" s="1"/>
  <c r="X13" i="3"/>
  <c r="AA15" i="3"/>
  <c r="Z15" i="3"/>
  <c r="AB15" i="3"/>
  <c r="AC15" i="3" s="1"/>
  <c r="Y15" i="3"/>
  <c r="X15" i="3"/>
  <c r="AA17" i="3"/>
  <c r="Z17" i="3"/>
  <c r="AB17" i="3"/>
  <c r="AC17" i="3" s="1"/>
  <c r="X17" i="3"/>
  <c r="Y17" i="3"/>
  <c r="AA19" i="3"/>
  <c r="Z19" i="3"/>
  <c r="AB19" i="3"/>
  <c r="AC19" i="3" s="1"/>
  <c r="X19" i="3"/>
  <c r="Y19" i="3"/>
  <c r="AA21" i="3"/>
  <c r="Z21" i="3"/>
  <c r="AB21" i="3"/>
  <c r="AC21" i="3" s="1"/>
  <c r="Y21" i="3"/>
  <c r="X21" i="3"/>
  <c r="AA23" i="3"/>
  <c r="Z23" i="3"/>
  <c r="AB23" i="3"/>
  <c r="AC23" i="3" s="1"/>
  <c r="Y23" i="3"/>
  <c r="X23" i="3"/>
  <c r="AA25" i="3"/>
  <c r="Z25" i="3"/>
  <c r="AB25" i="3"/>
  <c r="AC25" i="3" s="1"/>
  <c r="X25" i="3"/>
  <c r="Y25" i="3"/>
  <c r="AA27" i="3"/>
  <c r="Z27" i="3"/>
  <c r="AB27" i="3"/>
  <c r="AC27" i="3" s="1"/>
  <c r="X27" i="3"/>
  <c r="Y27" i="3"/>
  <c r="AA29" i="3"/>
  <c r="Z29" i="3"/>
  <c r="AB29" i="3"/>
  <c r="AC29" i="3" s="1"/>
  <c r="Y29" i="3"/>
  <c r="X29" i="3"/>
  <c r="AA31" i="3"/>
  <c r="Z31" i="3"/>
  <c r="AB31" i="3"/>
  <c r="AC31" i="3" s="1"/>
  <c r="Y31" i="3"/>
  <c r="X31" i="3"/>
  <c r="AA33" i="3"/>
  <c r="Z33" i="3"/>
  <c r="X33" i="3"/>
  <c r="Y33" i="3"/>
  <c r="AB33" i="3"/>
  <c r="AC33" i="3" s="1"/>
  <c r="AA35" i="3"/>
  <c r="Z35" i="3"/>
  <c r="AB35" i="3"/>
  <c r="AC35" i="3" s="1"/>
  <c r="X35" i="3"/>
  <c r="Y35" i="3"/>
  <c r="AA37" i="3"/>
  <c r="Z37" i="3"/>
  <c r="AB37" i="3"/>
  <c r="AC37" i="3" s="1"/>
  <c r="Y37" i="3"/>
  <c r="X37" i="3"/>
  <c r="AA39" i="3"/>
  <c r="Z39" i="3"/>
  <c r="AB39" i="3"/>
  <c r="AC39" i="3" s="1"/>
  <c r="Y39" i="3"/>
  <c r="X39" i="3"/>
  <c r="AA41" i="3"/>
  <c r="Z41" i="3"/>
  <c r="AB41" i="3"/>
  <c r="AC41" i="3" s="1"/>
  <c r="X41" i="3"/>
  <c r="Y41" i="3"/>
  <c r="AA43" i="3"/>
  <c r="Z43" i="3"/>
  <c r="AB43" i="3"/>
  <c r="AC43" i="3" s="1"/>
  <c r="X43" i="3"/>
  <c r="Y43" i="3"/>
  <c r="AA45" i="3"/>
  <c r="Z45" i="3"/>
  <c r="AB45" i="3"/>
  <c r="AC45" i="3" s="1"/>
  <c r="Y45" i="3"/>
  <c r="X45" i="3"/>
  <c r="AA47" i="3"/>
  <c r="Z47" i="3"/>
  <c r="AB47" i="3"/>
  <c r="AC47" i="3" s="1"/>
  <c r="Y47" i="3"/>
  <c r="X47" i="3"/>
  <c r="AA49" i="3"/>
  <c r="Z49" i="3"/>
  <c r="AB49" i="3"/>
  <c r="AC49" i="3" s="1"/>
  <c r="X49" i="3"/>
  <c r="Y49" i="3"/>
  <c r="AA51" i="3"/>
  <c r="Z51" i="3"/>
  <c r="AB51" i="3"/>
  <c r="AC51" i="3" s="1"/>
  <c r="X51" i="3"/>
  <c r="Y51" i="3"/>
  <c r="AA53" i="3"/>
  <c r="Z53" i="3"/>
  <c r="AB53" i="3"/>
  <c r="AC53" i="3" s="1"/>
  <c r="Y53" i="3"/>
  <c r="X53" i="3"/>
  <c r="AA55" i="3"/>
  <c r="Z55" i="3"/>
  <c r="AB55" i="3"/>
  <c r="AC55" i="3" s="1"/>
  <c r="Y55" i="3"/>
  <c r="X55" i="3"/>
  <c r="AA57" i="3"/>
  <c r="Z57" i="3"/>
  <c r="AB57" i="3"/>
  <c r="AC57" i="3" s="1"/>
  <c r="X57" i="3"/>
  <c r="Y57" i="3"/>
  <c r="AA59" i="3"/>
  <c r="Z59" i="3"/>
  <c r="AB59" i="3"/>
  <c r="AC59" i="3" s="1"/>
  <c r="X59" i="3"/>
  <c r="Y59" i="3"/>
  <c r="AA61" i="3"/>
  <c r="Z61" i="3"/>
  <c r="AB61" i="3"/>
  <c r="AC61" i="3" s="1"/>
  <c r="Y61" i="3"/>
  <c r="X61" i="3"/>
  <c r="AA63" i="3"/>
  <c r="Z63" i="3"/>
  <c r="AB63" i="3"/>
  <c r="AC63" i="3" s="1"/>
  <c r="Y63" i="3"/>
  <c r="X63" i="3"/>
  <c r="AA65" i="3"/>
  <c r="Z65" i="3"/>
  <c r="AB65" i="3"/>
  <c r="AC65" i="3" s="1"/>
  <c r="X65" i="3"/>
  <c r="Y65" i="3"/>
  <c r="AA67" i="3"/>
  <c r="Z67" i="3"/>
  <c r="AB67" i="3"/>
  <c r="AC67" i="3" s="1"/>
  <c r="X67" i="3"/>
  <c r="Y67" i="3"/>
  <c r="AA69" i="3"/>
  <c r="Z69" i="3"/>
  <c r="AB69" i="3"/>
  <c r="AC69" i="3" s="1"/>
  <c r="Y69" i="3"/>
  <c r="X69" i="3"/>
  <c r="AA71" i="3"/>
  <c r="Z71" i="3"/>
  <c r="AB71" i="3"/>
  <c r="AC71" i="3" s="1"/>
  <c r="Y71" i="3"/>
  <c r="X71" i="3"/>
  <c r="AA73" i="3"/>
  <c r="Z73" i="3"/>
  <c r="AB73" i="3"/>
  <c r="AC73" i="3" s="1"/>
  <c r="X73" i="3"/>
  <c r="Y73" i="3"/>
  <c r="AA75" i="3"/>
  <c r="Z75" i="3"/>
  <c r="AB75" i="3"/>
  <c r="AC75" i="3" s="1"/>
  <c r="X75" i="3"/>
  <c r="Y75" i="3"/>
  <c r="AA77" i="3"/>
  <c r="Z77" i="3"/>
  <c r="Y77" i="3"/>
  <c r="AB77" i="3"/>
  <c r="AC77" i="3" s="1"/>
  <c r="X77" i="3"/>
  <c r="AA79" i="3"/>
  <c r="Z79" i="3"/>
  <c r="AB79" i="3"/>
  <c r="AC79" i="3" s="1"/>
  <c r="Y79" i="3"/>
  <c r="X79" i="3"/>
  <c r="AA81" i="3"/>
  <c r="Z81" i="3"/>
  <c r="AB81" i="3"/>
  <c r="AC81" i="3" s="1"/>
  <c r="X81" i="3"/>
  <c r="Y81" i="3"/>
  <c r="AA83" i="3"/>
  <c r="Z83" i="3"/>
  <c r="AB83" i="3"/>
  <c r="AC83" i="3" s="1"/>
  <c r="X83" i="3"/>
  <c r="Y83" i="3"/>
  <c r="AA85" i="3"/>
  <c r="Z85" i="3"/>
  <c r="AB85" i="3"/>
  <c r="AC85" i="3" s="1"/>
  <c r="Y85" i="3"/>
  <c r="X85" i="3"/>
  <c r="AA87" i="3"/>
  <c r="Z87" i="3"/>
  <c r="AB87" i="3"/>
  <c r="AC87" i="3" s="1"/>
  <c r="Y87" i="3"/>
  <c r="X87" i="3"/>
  <c r="AA89" i="3"/>
  <c r="Z89" i="3"/>
  <c r="AB89" i="3"/>
  <c r="AC89" i="3" s="1"/>
  <c r="X89" i="3"/>
  <c r="Y89" i="3"/>
  <c r="AA91" i="3"/>
  <c r="Z91" i="3"/>
  <c r="AB91" i="3"/>
  <c r="AC91" i="3" s="1"/>
  <c r="X91" i="3"/>
  <c r="Y91" i="3"/>
  <c r="AA93" i="3"/>
  <c r="Z93" i="3"/>
  <c r="AB93" i="3"/>
  <c r="AC93" i="3" s="1"/>
  <c r="Y93" i="3"/>
  <c r="X93" i="3"/>
  <c r="AA95" i="3"/>
  <c r="Z95" i="3"/>
  <c r="AB95" i="3"/>
  <c r="AC95" i="3" s="1"/>
  <c r="Y95" i="3"/>
  <c r="X95" i="3"/>
  <c r="AA97" i="3"/>
  <c r="Z97" i="3"/>
  <c r="X97" i="3"/>
  <c r="AB97" i="3"/>
  <c r="AC97" i="3" s="1"/>
  <c r="Y97" i="3"/>
  <c r="AA99" i="3"/>
  <c r="Z99" i="3"/>
  <c r="AB99" i="3"/>
  <c r="AC99" i="3" s="1"/>
  <c r="X99" i="3"/>
  <c r="Y99" i="3"/>
  <c r="AA101" i="3"/>
  <c r="Z101" i="3"/>
  <c r="AB101" i="3"/>
  <c r="AC101" i="3" s="1"/>
  <c r="Y101" i="3"/>
  <c r="X101" i="3"/>
  <c r="AA103" i="3"/>
  <c r="Z103" i="3"/>
  <c r="AB103" i="3"/>
  <c r="AC103" i="3" s="1"/>
  <c r="Y103" i="3"/>
  <c r="X103" i="3"/>
  <c r="AA105" i="3"/>
  <c r="Z105" i="3"/>
  <c r="AB105" i="3"/>
  <c r="AC105" i="3" s="1"/>
  <c r="X105" i="3"/>
  <c r="Y105" i="3"/>
  <c r="AA107" i="3"/>
  <c r="Z107" i="3"/>
  <c r="AB107" i="3"/>
  <c r="AC107" i="3" s="1"/>
  <c r="X107" i="3"/>
  <c r="Y107" i="3"/>
  <c r="AA109" i="3"/>
  <c r="Z109" i="3"/>
  <c r="AB109" i="3"/>
  <c r="AC109" i="3" s="1"/>
  <c r="Y109" i="3"/>
  <c r="X109" i="3"/>
  <c r="AA111" i="3"/>
  <c r="Z111" i="3"/>
  <c r="AB111" i="3"/>
  <c r="AC111" i="3" s="1"/>
  <c r="Y111" i="3"/>
  <c r="X111" i="3"/>
  <c r="AA113" i="3"/>
  <c r="Z113" i="3"/>
  <c r="AB113" i="3"/>
  <c r="AC113" i="3" s="1"/>
  <c r="X113" i="3"/>
  <c r="Y113" i="3"/>
  <c r="AA115" i="3"/>
  <c r="Z115" i="3"/>
  <c r="AB115" i="3"/>
  <c r="AC115" i="3" s="1"/>
  <c r="X115" i="3"/>
  <c r="Y115" i="3"/>
  <c r="AA117" i="3"/>
  <c r="Z117" i="3"/>
  <c r="AB117" i="3"/>
  <c r="AC117" i="3" s="1"/>
  <c r="Y117" i="3"/>
  <c r="X117" i="3"/>
  <c r="AA119" i="3"/>
  <c r="Z119" i="3"/>
  <c r="Y119" i="3"/>
  <c r="AB119" i="3"/>
  <c r="AC119" i="3" s="1"/>
  <c r="X119" i="3"/>
  <c r="AA121" i="3"/>
  <c r="Z121" i="3"/>
  <c r="AB121" i="3"/>
  <c r="AC121" i="3" s="1"/>
  <c r="X121" i="3"/>
  <c r="Y121" i="3"/>
  <c r="AA123" i="3"/>
  <c r="Z123" i="3"/>
  <c r="AB123" i="3"/>
  <c r="AC123" i="3" s="1"/>
  <c r="X123" i="3"/>
  <c r="Y123" i="3"/>
  <c r="AA125" i="3"/>
  <c r="Z125" i="3"/>
  <c r="AB125" i="3"/>
  <c r="AC125" i="3" s="1"/>
  <c r="Y125" i="3"/>
  <c r="X125" i="3"/>
  <c r="AA127" i="3"/>
  <c r="Z127" i="3"/>
  <c r="AB127" i="3"/>
  <c r="AC127" i="3" s="1"/>
  <c r="Y127" i="3"/>
  <c r="X127" i="3"/>
  <c r="AA129" i="3"/>
  <c r="Z129" i="3"/>
  <c r="AB129" i="3"/>
  <c r="AC129" i="3" s="1"/>
  <c r="X129" i="3"/>
  <c r="Y129" i="3"/>
  <c r="AA131" i="3"/>
  <c r="Z131" i="3"/>
  <c r="AB131" i="3"/>
  <c r="AC131" i="3" s="1"/>
  <c r="X131" i="3"/>
  <c r="Y131" i="3"/>
  <c r="AA133" i="3"/>
  <c r="Z133" i="3"/>
  <c r="AB133" i="3"/>
  <c r="AC133" i="3" s="1"/>
  <c r="Y133" i="3"/>
  <c r="X133" i="3"/>
  <c r="AA135" i="3"/>
  <c r="Z135" i="3"/>
  <c r="AB135" i="3"/>
  <c r="AC135" i="3" s="1"/>
  <c r="Y135" i="3"/>
  <c r="X135" i="3"/>
  <c r="AA137" i="3"/>
  <c r="Z137" i="3"/>
  <c r="AB137" i="3"/>
  <c r="AC137" i="3" s="1"/>
  <c r="X137" i="3"/>
  <c r="Y137" i="3"/>
  <c r="AA139" i="3"/>
  <c r="Z139" i="3"/>
  <c r="AB139" i="3"/>
  <c r="AC139" i="3" s="1"/>
  <c r="X139" i="3"/>
  <c r="Y139" i="3"/>
  <c r="AA141" i="3"/>
  <c r="Z141" i="3"/>
  <c r="AB141" i="3"/>
  <c r="AC141" i="3" s="1"/>
  <c r="Y141" i="3"/>
  <c r="X141" i="3"/>
  <c r="AA143" i="3"/>
  <c r="Z143" i="3"/>
  <c r="AB143" i="3"/>
  <c r="AC143" i="3" s="1"/>
  <c r="Y143" i="3"/>
  <c r="X143" i="3"/>
  <c r="AA145" i="3"/>
  <c r="Z145" i="3"/>
  <c r="AB145" i="3"/>
  <c r="AC145" i="3" s="1"/>
  <c r="X145" i="3"/>
  <c r="Y145" i="3"/>
  <c r="AA147" i="3"/>
  <c r="Z147" i="3"/>
  <c r="AB147" i="3"/>
  <c r="AC147" i="3" s="1"/>
  <c r="X147" i="3"/>
  <c r="Y147" i="3"/>
  <c r="AA149" i="3"/>
  <c r="Z149" i="3"/>
  <c r="AB149" i="3"/>
  <c r="AC149" i="3" s="1"/>
  <c r="Y149" i="3"/>
  <c r="X149" i="3"/>
  <c r="AA151" i="3"/>
  <c r="Z151" i="3"/>
  <c r="AB151" i="3"/>
  <c r="AC151" i="3" s="1"/>
  <c r="Y151" i="3"/>
  <c r="X151" i="3"/>
  <c r="AA153" i="3"/>
  <c r="Z153" i="3"/>
  <c r="AB153" i="3"/>
  <c r="AC153" i="3" s="1"/>
  <c r="X153" i="3"/>
  <c r="Y153" i="3"/>
  <c r="AA155" i="3"/>
  <c r="Z155" i="3"/>
  <c r="AB155" i="3"/>
  <c r="AC155" i="3" s="1"/>
  <c r="X155" i="3"/>
  <c r="Y155" i="3"/>
  <c r="AA157" i="3"/>
  <c r="Z157" i="3"/>
  <c r="AB157" i="3"/>
  <c r="AC157" i="3" s="1"/>
  <c r="Y157" i="3"/>
  <c r="X157" i="3"/>
  <c r="AA159" i="3"/>
  <c r="Z159" i="3"/>
  <c r="AB159" i="3"/>
  <c r="AC159" i="3" s="1"/>
  <c r="Y159" i="3"/>
  <c r="X159" i="3"/>
  <c r="AA161" i="3"/>
  <c r="Z161" i="3"/>
  <c r="AB161" i="3"/>
  <c r="AC161" i="3" s="1"/>
  <c r="X161" i="3"/>
  <c r="Y161" i="3"/>
  <c r="AA163" i="3"/>
  <c r="Z163" i="3"/>
  <c r="AB163" i="3"/>
  <c r="AC163" i="3" s="1"/>
  <c r="X163" i="3"/>
  <c r="Y163" i="3"/>
  <c r="AA165" i="3"/>
  <c r="Z165" i="3"/>
  <c r="AB165" i="3"/>
  <c r="AC165" i="3" s="1"/>
  <c r="Y165" i="3"/>
  <c r="X165" i="3"/>
  <c r="AA167" i="3"/>
  <c r="Z167" i="3"/>
  <c r="AB167" i="3"/>
  <c r="AC167" i="3" s="1"/>
  <c r="Y167" i="3"/>
  <c r="X167" i="3"/>
  <c r="AA169" i="3"/>
  <c r="Z169" i="3"/>
  <c r="AB169" i="3"/>
  <c r="AC169" i="3" s="1"/>
  <c r="X169" i="3"/>
  <c r="Y169" i="3"/>
  <c r="AA171" i="3"/>
  <c r="Z171" i="3"/>
  <c r="AB171" i="3"/>
  <c r="AC171" i="3" s="1"/>
  <c r="X171" i="3"/>
  <c r="Y171" i="3"/>
  <c r="AA173" i="3"/>
  <c r="Z173" i="3"/>
  <c r="AB173" i="3"/>
  <c r="AC173" i="3" s="1"/>
  <c r="Y173" i="3"/>
  <c r="X173" i="3"/>
  <c r="AA175" i="3"/>
  <c r="Z175" i="3"/>
  <c r="AB175" i="3"/>
  <c r="AC175" i="3" s="1"/>
  <c r="Y175" i="3"/>
  <c r="X175" i="3"/>
  <c r="AA177" i="3"/>
  <c r="Z177" i="3"/>
  <c r="AB177" i="3"/>
  <c r="AC177" i="3" s="1"/>
  <c r="X177" i="3"/>
  <c r="Y177" i="3"/>
  <c r="AA179" i="3"/>
  <c r="Z179" i="3"/>
  <c r="AB179" i="3"/>
  <c r="AC179" i="3" s="1"/>
  <c r="X179" i="3"/>
  <c r="Y179" i="3"/>
  <c r="AA181" i="3"/>
  <c r="Z181" i="3"/>
  <c r="AB181" i="3"/>
  <c r="AC181" i="3" s="1"/>
  <c r="Y181" i="3"/>
  <c r="X181" i="3"/>
  <c r="AA183" i="3"/>
  <c r="Z183" i="3"/>
  <c r="AB183" i="3"/>
  <c r="AC183" i="3" s="1"/>
  <c r="Y183" i="3"/>
  <c r="X183" i="3"/>
  <c r="AA185" i="3"/>
  <c r="Z185" i="3"/>
  <c r="AB185" i="3"/>
  <c r="AC185" i="3" s="1"/>
  <c r="X185" i="3"/>
  <c r="Y185" i="3"/>
  <c r="AA187" i="3"/>
  <c r="Z187" i="3"/>
  <c r="AB187" i="3"/>
  <c r="AC187" i="3" s="1"/>
  <c r="X187" i="3"/>
  <c r="Y187" i="3"/>
  <c r="AA189" i="3"/>
  <c r="Z189" i="3"/>
  <c r="AB189" i="3"/>
  <c r="AC189" i="3" s="1"/>
  <c r="Y189" i="3"/>
  <c r="X189" i="3"/>
  <c r="AA191" i="3"/>
  <c r="Z191" i="3"/>
  <c r="AB191" i="3"/>
  <c r="AC191" i="3" s="1"/>
  <c r="Y191" i="3"/>
  <c r="X191" i="3"/>
  <c r="AA193" i="3"/>
  <c r="Z193" i="3"/>
  <c r="AB193" i="3"/>
  <c r="AC193" i="3" s="1"/>
  <c r="X193" i="3"/>
  <c r="Y193" i="3"/>
  <c r="AA195" i="3"/>
  <c r="Z195" i="3"/>
  <c r="AB195" i="3"/>
  <c r="AC195" i="3" s="1"/>
  <c r="X195" i="3"/>
  <c r="Y195" i="3"/>
  <c r="AA197" i="3"/>
  <c r="Z197" i="3"/>
  <c r="AB197" i="3"/>
  <c r="AC197" i="3" s="1"/>
  <c r="Y197" i="3"/>
  <c r="X197" i="3"/>
  <c r="AA199" i="3"/>
  <c r="Z199" i="3"/>
  <c r="AB199" i="3"/>
  <c r="AC199" i="3" s="1"/>
  <c r="Y199" i="3"/>
  <c r="X199" i="3"/>
  <c r="AA201" i="3"/>
  <c r="Z201" i="3"/>
  <c r="AB201" i="3"/>
  <c r="AC201" i="3" s="1"/>
  <c r="X201" i="3"/>
  <c r="Y201" i="3"/>
  <c r="AA203" i="3"/>
  <c r="Z203" i="3"/>
  <c r="AB203" i="3"/>
  <c r="AC203" i="3" s="1"/>
  <c r="X203" i="3"/>
  <c r="Y203" i="3"/>
  <c r="AA205" i="3"/>
  <c r="Z205" i="3"/>
  <c r="AB205" i="3"/>
  <c r="AC205" i="3" s="1"/>
  <c r="Y205" i="3"/>
  <c r="X205" i="3"/>
  <c r="AA207" i="3"/>
  <c r="Z207" i="3"/>
  <c r="AB207" i="3"/>
  <c r="AC207" i="3" s="1"/>
  <c r="Y207" i="3"/>
  <c r="X207" i="3"/>
  <c r="AA209" i="3"/>
  <c r="Z209" i="3"/>
  <c r="AB209" i="3"/>
  <c r="AC209" i="3" s="1"/>
  <c r="X209" i="3"/>
  <c r="Y209" i="3"/>
  <c r="AA211" i="3"/>
  <c r="Z211" i="3"/>
  <c r="AB211" i="3"/>
  <c r="AC211" i="3" s="1"/>
  <c r="X211" i="3"/>
  <c r="Y211" i="3"/>
  <c r="AA213" i="3"/>
  <c r="Z213" i="3"/>
  <c r="AB213" i="3"/>
  <c r="AC213" i="3" s="1"/>
  <c r="Y213" i="3"/>
  <c r="X213" i="3"/>
  <c r="AA215" i="3"/>
  <c r="Z215" i="3"/>
  <c r="AB215" i="3"/>
  <c r="AC215" i="3" s="1"/>
  <c r="Y215" i="3"/>
  <c r="X215" i="3"/>
  <c r="AA217" i="3"/>
  <c r="Z217" i="3"/>
  <c r="AB217" i="3"/>
  <c r="AC217" i="3" s="1"/>
  <c r="X217" i="3"/>
  <c r="Y217" i="3"/>
  <c r="AA219" i="3"/>
  <c r="Z219" i="3"/>
  <c r="AB219" i="3"/>
  <c r="AC219" i="3" s="1"/>
  <c r="X219" i="3"/>
  <c r="Y219" i="3"/>
  <c r="AA221" i="3"/>
  <c r="Z221" i="3"/>
  <c r="AB221" i="3"/>
  <c r="AC221" i="3" s="1"/>
  <c r="Y221" i="3"/>
  <c r="X221" i="3"/>
  <c r="AA223" i="3"/>
  <c r="Z223" i="3"/>
  <c r="AB223" i="3"/>
  <c r="AC223" i="3" s="1"/>
  <c r="Y223" i="3"/>
  <c r="X223" i="3"/>
  <c r="AA225" i="3"/>
  <c r="Z225" i="3"/>
  <c r="AB225" i="3"/>
  <c r="AC225" i="3" s="1"/>
  <c r="X225" i="3"/>
  <c r="Y225" i="3"/>
  <c r="AA227" i="3"/>
  <c r="Z227" i="3"/>
  <c r="AB227" i="3"/>
  <c r="AC227" i="3" s="1"/>
  <c r="X227" i="3"/>
  <c r="Y227" i="3"/>
  <c r="AA229" i="3"/>
  <c r="Z229" i="3"/>
  <c r="AB229" i="3"/>
  <c r="AC229" i="3" s="1"/>
  <c r="Y229" i="3"/>
  <c r="X229" i="3"/>
  <c r="AA231" i="3"/>
  <c r="Z231" i="3"/>
  <c r="AB231" i="3"/>
  <c r="AC231" i="3" s="1"/>
  <c r="Y231" i="3"/>
  <c r="X231" i="3"/>
  <c r="AA233" i="3"/>
  <c r="Z233" i="3"/>
  <c r="AB233" i="3"/>
  <c r="AC233" i="3" s="1"/>
  <c r="X233" i="3"/>
  <c r="Y233" i="3"/>
  <c r="AA235" i="3"/>
  <c r="Z235" i="3"/>
  <c r="AB235" i="3"/>
  <c r="AC235" i="3" s="1"/>
  <c r="X235" i="3"/>
  <c r="Y235" i="3"/>
  <c r="AA237" i="3"/>
  <c r="Z237" i="3"/>
  <c r="AB237" i="3"/>
  <c r="AC237" i="3" s="1"/>
  <c r="Y237" i="3"/>
  <c r="X237" i="3"/>
  <c r="AA239" i="3"/>
  <c r="Z239" i="3"/>
  <c r="AB239" i="3"/>
  <c r="AC239" i="3" s="1"/>
  <c r="Y239" i="3"/>
  <c r="X239" i="3"/>
  <c r="AA241" i="3"/>
  <c r="Z241" i="3"/>
  <c r="AB241" i="3"/>
  <c r="AC241" i="3" s="1"/>
  <c r="X241" i="3"/>
  <c r="Y241" i="3"/>
  <c r="AA243" i="3"/>
  <c r="Z243" i="3"/>
  <c r="AB243" i="3"/>
  <c r="AC243" i="3" s="1"/>
  <c r="X243" i="3"/>
  <c r="Y243" i="3"/>
  <c r="AA245" i="3"/>
  <c r="Z245" i="3"/>
  <c r="AB245" i="3"/>
  <c r="AC245" i="3" s="1"/>
  <c r="Y245" i="3"/>
  <c r="X245" i="3"/>
  <c r="AA247" i="3"/>
  <c r="Z247" i="3"/>
  <c r="AB247" i="3"/>
  <c r="AC247" i="3" s="1"/>
  <c r="Y247" i="3"/>
  <c r="X247" i="3"/>
  <c r="AA249" i="3"/>
  <c r="Z249" i="3"/>
  <c r="AB249" i="3"/>
  <c r="AC249" i="3" s="1"/>
  <c r="X249" i="3"/>
  <c r="Y249" i="3"/>
  <c r="AA251" i="3"/>
  <c r="Z251" i="3"/>
  <c r="AB251" i="3"/>
  <c r="AC251" i="3" s="1"/>
  <c r="X251" i="3"/>
  <c r="Y251" i="3"/>
  <c r="AA253" i="3"/>
  <c r="Z253" i="3"/>
  <c r="AB253" i="3"/>
  <c r="AC253" i="3" s="1"/>
  <c r="Y253" i="3"/>
  <c r="X253" i="3"/>
  <c r="AA255" i="3"/>
  <c r="Z255" i="3"/>
  <c r="AB255" i="3"/>
  <c r="AC255" i="3" s="1"/>
  <c r="Y255" i="3"/>
  <c r="X255" i="3"/>
  <c r="AA257" i="3"/>
  <c r="Z257" i="3"/>
  <c r="AB257" i="3"/>
  <c r="AC257" i="3" s="1"/>
  <c r="X257" i="3"/>
  <c r="Y257" i="3"/>
  <c r="AA259" i="3"/>
  <c r="Z259" i="3"/>
  <c r="AB259" i="3"/>
  <c r="AC259" i="3" s="1"/>
  <c r="X259" i="3"/>
  <c r="Y259" i="3"/>
  <c r="AA261" i="3"/>
  <c r="Z261" i="3"/>
  <c r="AB261" i="3"/>
  <c r="AC261" i="3" s="1"/>
  <c r="Y261" i="3"/>
  <c r="X261" i="3"/>
  <c r="AA263" i="3"/>
  <c r="Z263" i="3"/>
  <c r="AB263" i="3"/>
  <c r="AC263" i="3" s="1"/>
  <c r="Y263" i="3"/>
  <c r="X263" i="3"/>
  <c r="AA265" i="3"/>
  <c r="Z265" i="3"/>
  <c r="AB265" i="3"/>
  <c r="AC265" i="3" s="1"/>
  <c r="X265" i="3"/>
  <c r="Y265" i="3"/>
  <c r="AA267" i="3"/>
  <c r="Z267" i="3"/>
  <c r="AB267" i="3"/>
  <c r="AC267" i="3" s="1"/>
  <c r="X267" i="3"/>
  <c r="Y267" i="3"/>
  <c r="AA269" i="3"/>
  <c r="Z269" i="3"/>
  <c r="AB269" i="3"/>
  <c r="AC269" i="3" s="1"/>
  <c r="Y269" i="3"/>
  <c r="X269" i="3"/>
  <c r="AA271" i="3"/>
  <c r="Z271" i="3"/>
  <c r="AB271" i="3"/>
  <c r="AC271" i="3" s="1"/>
  <c r="Y271" i="3"/>
  <c r="X271" i="3"/>
  <c r="AA273" i="3"/>
  <c r="Z273" i="3"/>
  <c r="AB273" i="3"/>
  <c r="AC273" i="3" s="1"/>
  <c r="X273" i="3"/>
  <c r="Y273" i="3"/>
  <c r="AA275" i="3"/>
  <c r="Z275" i="3"/>
  <c r="AB275" i="3"/>
  <c r="AC275" i="3" s="1"/>
  <c r="X275" i="3"/>
  <c r="Y275" i="3"/>
  <c r="AA277" i="3"/>
  <c r="Z277" i="3"/>
  <c r="AB277" i="3"/>
  <c r="AC277" i="3" s="1"/>
  <c r="Y277" i="3"/>
  <c r="X277" i="3"/>
  <c r="AA279" i="3"/>
  <c r="Z279" i="3"/>
  <c r="AB279" i="3"/>
  <c r="AC279" i="3" s="1"/>
  <c r="Y279" i="3"/>
  <c r="X279" i="3"/>
  <c r="AA281" i="3"/>
  <c r="Z281" i="3"/>
  <c r="AB281" i="3"/>
  <c r="AC281" i="3" s="1"/>
  <c r="X281" i="3"/>
  <c r="Y281" i="3"/>
  <c r="AA283" i="3"/>
  <c r="Z283" i="3"/>
  <c r="AB283" i="3"/>
  <c r="AC283" i="3" s="1"/>
  <c r="X283" i="3"/>
  <c r="Y283" i="3"/>
  <c r="AA285" i="3"/>
  <c r="Z285" i="3"/>
  <c r="AB285" i="3"/>
  <c r="AC285" i="3" s="1"/>
  <c r="Y285" i="3"/>
  <c r="X285" i="3"/>
  <c r="AA287" i="3"/>
  <c r="Z287" i="3"/>
  <c r="AB287" i="3"/>
  <c r="AC287" i="3" s="1"/>
  <c r="Y287" i="3"/>
  <c r="X287" i="3"/>
  <c r="AA289" i="3"/>
  <c r="Z289" i="3"/>
  <c r="AB289" i="3"/>
  <c r="AC289" i="3" s="1"/>
  <c r="X289" i="3"/>
  <c r="Y289" i="3"/>
  <c r="AA291" i="3"/>
  <c r="Z291" i="3"/>
  <c r="AB291" i="3"/>
  <c r="AC291" i="3" s="1"/>
  <c r="X291" i="3"/>
  <c r="Y291" i="3"/>
  <c r="AA293" i="3"/>
  <c r="Z293" i="3"/>
  <c r="AB293" i="3"/>
  <c r="AC293" i="3" s="1"/>
  <c r="Y293" i="3"/>
  <c r="X293" i="3"/>
  <c r="AA295" i="3"/>
  <c r="Z295" i="3"/>
  <c r="AB295" i="3"/>
  <c r="AC295" i="3" s="1"/>
  <c r="Y295" i="3"/>
  <c r="X295" i="3"/>
  <c r="AA297" i="3"/>
  <c r="Z297" i="3"/>
  <c r="AB297" i="3"/>
  <c r="AC297" i="3" s="1"/>
  <c r="X297" i="3"/>
  <c r="Y297" i="3"/>
  <c r="AA299" i="3"/>
  <c r="Z299" i="3"/>
  <c r="AB299" i="3"/>
  <c r="AC299" i="3" s="1"/>
  <c r="X299" i="3"/>
  <c r="Y299" i="3"/>
  <c r="AA301" i="3"/>
  <c r="Z301" i="3"/>
  <c r="AB301" i="3"/>
  <c r="AC301" i="3" s="1"/>
  <c r="Y301" i="3"/>
  <c r="X301" i="3"/>
  <c r="AA303" i="3"/>
  <c r="Z303" i="3"/>
  <c r="AB303" i="3"/>
  <c r="AC303" i="3" s="1"/>
  <c r="Y303" i="3"/>
  <c r="X303" i="3"/>
  <c r="AA305" i="3"/>
  <c r="Z305" i="3"/>
  <c r="AB305" i="3"/>
  <c r="AC305" i="3" s="1"/>
  <c r="X305" i="3"/>
  <c r="Y305" i="3"/>
  <c r="AA307" i="3"/>
  <c r="Z307" i="3"/>
  <c r="AB307" i="3"/>
  <c r="AC307" i="3" s="1"/>
  <c r="X307" i="3"/>
  <c r="Y307" i="3"/>
  <c r="AA309" i="3"/>
  <c r="Z309" i="3"/>
  <c r="AB309" i="3"/>
  <c r="AC309" i="3" s="1"/>
  <c r="Y309" i="3"/>
  <c r="X309" i="3"/>
  <c r="AA311" i="3"/>
  <c r="Z311" i="3"/>
  <c r="AB311" i="3"/>
  <c r="AC311" i="3" s="1"/>
  <c r="Y311" i="3"/>
  <c r="X311" i="3"/>
  <c r="AA313" i="3"/>
  <c r="Z313" i="3"/>
  <c r="AB313" i="3"/>
  <c r="AC313" i="3" s="1"/>
  <c r="X313" i="3"/>
  <c r="Y313" i="3"/>
  <c r="AA315" i="3"/>
  <c r="Z315" i="3"/>
  <c r="AB315" i="3"/>
  <c r="AC315" i="3" s="1"/>
  <c r="X315" i="3"/>
  <c r="Y315" i="3"/>
  <c r="AA317" i="3"/>
  <c r="Z317" i="3"/>
  <c r="AB317" i="3"/>
  <c r="AC317" i="3" s="1"/>
  <c r="Y317" i="3"/>
  <c r="X317" i="3"/>
  <c r="AA319" i="3"/>
  <c r="Z319" i="3"/>
  <c r="AB319" i="3"/>
  <c r="AC319" i="3" s="1"/>
  <c r="Y319" i="3"/>
  <c r="X319" i="3"/>
  <c r="AA321" i="3"/>
  <c r="Z321" i="3"/>
  <c r="AB321" i="3"/>
  <c r="AC321" i="3" s="1"/>
  <c r="X321" i="3"/>
  <c r="Y321" i="3"/>
  <c r="AA323" i="3"/>
  <c r="Z323" i="3"/>
  <c r="AB323" i="3"/>
  <c r="AC323" i="3" s="1"/>
  <c r="X323" i="3"/>
  <c r="Y323" i="3"/>
  <c r="AA325" i="3"/>
  <c r="Z325" i="3"/>
  <c r="AB325" i="3"/>
  <c r="AC325" i="3" s="1"/>
  <c r="Y325" i="3"/>
  <c r="X325" i="3"/>
  <c r="AA327" i="3"/>
  <c r="Z327" i="3"/>
  <c r="AB327" i="3"/>
  <c r="AC327" i="3" s="1"/>
  <c r="Y327" i="3"/>
  <c r="X327" i="3"/>
  <c r="AA329" i="3"/>
  <c r="Z329" i="3"/>
  <c r="AB329" i="3"/>
  <c r="AC329" i="3" s="1"/>
  <c r="X329" i="3"/>
  <c r="Y329" i="3"/>
  <c r="AA331" i="3"/>
  <c r="Z331" i="3"/>
  <c r="AB331" i="3"/>
  <c r="AC331" i="3" s="1"/>
  <c r="X331" i="3"/>
  <c r="Y331" i="3"/>
  <c r="AA333" i="3"/>
  <c r="Z333" i="3"/>
  <c r="AB333" i="3"/>
  <c r="AC333" i="3" s="1"/>
  <c r="Y333" i="3"/>
  <c r="X333" i="3"/>
  <c r="AA335" i="3"/>
  <c r="Z335" i="3"/>
  <c r="AB335" i="3"/>
  <c r="AC335" i="3" s="1"/>
  <c r="Y335" i="3"/>
  <c r="X335" i="3"/>
  <c r="AA337" i="3"/>
  <c r="Z337" i="3"/>
  <c r="AB337" i="3"/>
  <c r="AC337" i="3" s="1"/>
  <c r="X337" i="3"/>
  <c r="Y337" i="3"/>
  <c r="AA339" i="3"/>
  <c r="Z339" i="3"/>
  <c r="AB339" i="3"/>
  <c r="AC339" i="3" s="1"/>
  <c r="X339" i="3"/>
  <c r="Y339" i="3"/>
  <c r="AA341" i="3"/>
  <c r="Z341" i="3"/>
  <c r="AB341" i="3"/>
  <c r="AC341" i="3" s="1"/>
  <c r="Y341" i="3"/>
  <c r="X341" i="3"/>
  <c r="AA343" i="3"/>
  <c r="Z343" i="3"/>
  <c r="AB343" i="3"/>
  <c r="AC343" i="3" s="1"/>
  <c r="Y343" i="3"/>
  <c r="X343" i="3"/>
  <c r="AA345" i="3"/>
  <c r="Z345" i="3"/>
  <c r="AB345" i="3"/>
  <c r="AC345" i="3" s="1"/>
  <c r="X345" i="3"/>
  <c r="Y345" i="3"/>
  <c r="AA347" i="3"/>
  <c r="Z347" i="3"/>
  <c r="AB347" i="3"/>
  <c r="AC347" i="3" s="1"/>
  <c r="X347" i="3"/>
  <c r="Y347" i="3"/>
  <c r="AA349" i="3"/>
  <c r="Z349" i="3"/>
  <c r="AB349" i="3"/>
  <c r="AC349" i="3" s="1"/>
  <c r="Y349" i="3"/>
  <c r="X349" i="3"/>
  <c r="AA351" i="3"/>
  <c r="Z351" i="3"/>
  <c r="AB351" i="3"/>
  <c r="AC351" i="3" s="1"/>
  <c r="Y351" i="3"/>
  <c r="X351" i="3"/>
  <c r="AA353" i="3"/>
  <c r="Z353" i="3"/>
  <c r="AB353" i="3"/>
  <c r="AC353" i="3" s="1"/>
  <c r="X353" i="3"/>
  <c r="Y353" i="3"/>
  <c r="AA355" i="3"/>
  <c r="Z355" i="3"/>
  <c r="AB355" i="3"/>
  <c r="AC355" i="3" s="1"/>
  <c r="X355" i="3"/>
  <c r="Y355" i="3"/>
  <c r="AA357" i="3"/>
  <c r="Z357" i="3"/>
  <c r="AB357" i="3"/>
  <c r="AC357" i="3" s="1"/>
  <c r="Y357" i="3"/>
  <c r="X357" i="3"/>
  <c r="AA359" i="3"/>
  <c r="Z359" i="3"/>
  <c r="AB359" i="3"/>
  <c r="AC359" i="3" s="1"/>
  <c r="Y359" i="3"/>
  <c r="X359" i="3"/>
  <c r="AA361" i="3"/>
  <c r="Z361" i="3"/>
  <c r="AB361" i="3"/>
  <c r="AC361" i="3" s="1"/>
  <c r="X361" i="3"/>
  <c r="Y361" i="3"/>
  <c r="AA363" i="3"/>
  <c r="Z363" i="3"/>
  <c r="AB363" i="3"/>
  <c r="AC363" i="3" s="1"/>
  <c r="X363" i="3"/>
  <c r="Y363" i="3"/>
  <c r="AA365" i="3"/>
  <c r="Z365" i="3"/>
  <c r="AB365" i="3"/>
  <c r="AC365" i="3" s="1"/>
  <c r="Y365" i="3"/>
  <c r="X365" i="3"/>
  <c r="AA367" i="3"/>
  <c r="Z367" i="3"/>
  <c r="AB367" i="3"/>
  <c r="AC367" i="3" s="1"/>
  <c r="Y367" i="3"/>
  <c r="X367" i="3"/>
  <c r="AA369" i="3"/>
  <c r="Z369" i="3"/>
  <c r="AB369" i="3"/>
  <c r="AC369" i="3" s="1"/>
  <c r="X369" i="3"/>
  <c r="Y369" i="3"/>
  <c r="AA371" i="3"/>
  <c r="Z371" i="3"/>
  <c r="AB371" i="3"/>
  <c r="AC371" i="3" s="1"/>
  <c r="X371" i="3"/>
  <c r="Y371" i="3"/>
  <c r="AA373" i="3"/>
  <c r="Z373" i="3"/>
  <c r="AB373" i="3"/>
  <c r="AC373" i="3" s="1"/>
  <c r="Y373" i="3"/>
  <c r="X373" i="3"/>
  <c r="AA375" i="3"/>
  <c r="Z375" i="3"/>
  <c r="AB375" i="3"/>
  <c r="AC375" i="3" s="1"/>
  <c r="Y375" i="3"/>
  <c r="X375" i="3"/>
  <c r="AA377" i="3"/>
  <c r="Z377" i="3"/>
  <c r="AB377" i="3"/>
  <c r="AC377" i="3" s="1"/>
  <c r="X377" i="3"/>
  <c r="Y377" i="3"/>
  <c r="AA379" i="3"/>
  <c r="Z379" i="3"/>
  <c r="AB379" i="3"/>
  <c r="AC379" i="3" s="1"/>
  <c r="X379" i="3"/>
  <c r="Y379" i="3"/>
  <c r="AA381" i="3"/>
  <c r="Z381" i="3"/>
  <c r="AB381" i="3"/>
  <c r="AC381" i="3" s="1"/>
  <c r="Y381" i="3"/>
  <c r="X381" i="3"/>
  <c r="AA383" i="3"/>
  <c r="Z383" i="3"/>
  <c r="AB383" i="3"/>
  <c r="AC383" i="3" s="1"/>
  <c r="Y383" i="3"/>
  <c r="X383" i="3"/>
  <c r="AA385" i="3"/>
  <c r="Z385" i="3"/>
  <c r="AB385" i="3"/>
  <c r="AC385" i="3" s="1"/>
  <c r="X385" i="3"/>
  <c r="Y385" i="3"/>
  <c r="AA387" i="3"/>
  <c r="Z387" i="3"/>
  <c r="AB387" i="3"/>
  <c r="AC387" i="3" s="1"/>
  <c r="X387" i="3"/>
  <c r="Y387" i="3"/>
  <c r="AA389" i="3"/>
  <c r="Z389" i="3"/>
  <c r="AB389" i="3"/>
  <c r="AC389" i="3" s="1"/>
  <c r="Y389" i="3"/>
  <c r="X389" i="3"/>
  <c r="AA391" i="3"/>
  <c r="Z391" i="3"/>
  <c r="AB391" i="3"/>
  <c r="AC391" i="3" s="1"/>
  <c r="Y391" i="3"/>
  <c r="X391" i="3"/>
  <c r="AA393" i="3"/>
  <c r="Z393" i="3"/>
  <c r="AB393" i="3"/>
  <c r="AC393" i="3" s="1"/>
  <c r="X393" i="3"/>
  <c r="Y393" i="3"/>
  <c r="AA395" i="3"/>
  <c r="Z395" i="3"/>
  <c r="AB395" i="3"/>
  <c r="AC395" i="3" s="1"/>
  <c r="X395" i="3"/>
  <c r="Y395" i="3"/>
  <c r="AA397" i="3"/>
  <c r="Z397" i="3"/>
  <c r="AB397" i="3"/>
  <c r="AC397" i="3" s="1"/>
  <c r="Y397" i="3"/>
  <c r="X397" i="3"/>
  <c r="AA399" i="3"/>
  <c r="Z399" i="3"/>
  <c r="AB399" i="3"/>
  <c r="AC399" i="3" s="1"/>
  <c r="Y399" i="3"/>
  <c r="X399" i="3"/>
  <c r="AA401" i="3"/>
  <c r="Z401" i="3"/>
  <c r="AB401" i="3"/>
  <c r="AC401" i="3" s="1"/>
  <c r="X401" i="3"/>
  <c r="Y401" i="3"/>
  <c r="AA403" i="3"/>
  <c r="Z403" i="3"/>
  <c r="AB403" i="3"/>
  <c r="AC403" i="3" s="1"/>
  <c r="X403" i="3"/>
  <c r="Y403" i="3"/>
  <c r="AA405" i="3"/>
  <c r="Z405" i="3"/>
  <c r="AB405" i="3"/>
  <c r="AC405" i="3" s="1"/>
  <c r="Y405" i="3"/>
  <c r="X405" i="3"/>
  <c r="AA407" i="3"/>
  <c r="Z407" i="3"/>
  <c r="AB407" i="3"/>
  <c r="AC407" i="3" s="1"/>
  <c r="Y407" i="3"/>
  <c r="X407" i="3"/>
  <c r="AA409" i="3"/>
  <c r="Z409" i="3"/>
  <c r="AB409" i="3"/>
  <c r="AC409" i="3" s="1"/>
  <c r="X409" i="3"/>
  <c r="Y409" i="3"/>
  <c r="AA411" i="3"/>
  <c r="Z411" i="3"/>
  <c r="AB411" i="3"/>
  <c r="AC411" i="3" s="1"/>
  <c r="X411" i="3"/>
  <c r="Y411" i="3"/>
  <c r="AA413" i="3"/>
  <c r="Z413" i="3"/>
  <c r="AB413" i="3"/>
  <c r="AC413" i="3" s="1"/>
  <c r="Y413" i="3"/>
  <c r="X413" i="3"/>
  <c r="AA415" i="3"/>
  <c r="Z415" i="3"/>
  <c r="AB415" i="3"/>
  <c r="AC415" i="3" s="1"/>
  <c r="Y415" i="3"/>
  <c r="X415" i="3"/>
  <c r="AA417" i="3"/>
  <c r="Z417" i="3"/>
  <c r="AB417" i="3"/>
  <c r="AC417" i="3" s="1"/>
  <c r="X417" i="3"/>
  <c r="Y417" i="3"/>
  <c r="AA419" i="3"/>
  <c r="Z419" i="3"/>
  <c r="AB419" i="3"/>
  <c r="AC419" i="3" s="1"/>
  <c r="X419" i="3"/>
  <c r="Y419" i="3"/>
  <c r="AA421" i="3"/>
  <c r="Z421" i="3"/>
  <c r="AB421" i="3"/>
  <c r="AC421" i="3" s="1"/>
  <c r="Y421" i="3"/>
  <c r="X421" i="3"/>
  <c r="AA423" i="3"/>
  <c r="Z423" i="3"/>
  <c r="AB423" i="3"/>
  <c r="AC423" i="3" s="1"/>
  <c r="Y423" i="3"/>
  <c r="X423" i="3"/>
  <c r="AA425" i="3"/>
  <c r="Z425" i="3"/>
  <c r="AB425" i="3"/>
  <c r="AC425" i="3" s="1"/>
  <c r="X425" i="3"/>
  <c r="Y425" i="3"/>
  <c r="AA427" i="3"/>
  <c r="Z427" i="3"/>
  <c r="AB427" i="3"/>
  <c r="AC427" i="3" s="1"/>
  <c r="X427" i="3"/>
  <c r="Y427" i="3"/>
  <c r="AA429" i="3"/>
  <c r="Z429" i="3"/>
  <c r="AB429" i="3"/>
  <c r="AC429" i="3" s="1"/>
  <c r="Y429" i="3"/>
  <c r="X429" i="3"/>
  <c r="AA431" i="3"/>
  <c r="Z431" i="3"/>
  <c r="AB431" i="3"/>
  <c r="AC431" i="3" s="1"/>
  <c r="Y431" i="3"/>
  <c r="X431" i="3"/>
  <c r="AA433" i="3"/>
  <c r="Z433" i="3"/>
  <c r="AB433" i="3"/>
  <c r="AC433" i="3" s="1"/>
  <c r="X433" i="3"/>
  <c r="Y433" i="3"/>
  <c r="AA435" i="3"/>
  <c r="Z435" i="3"/>
  <c r="AB435" i="3"/>
  <c r="AC435" i="3" s="1"/>
  <c r="X435" i="3"/>
  <c r="Y435" i="3"/>
  <c r="AA437" i="3"/>
  <c r="Z437" i="3"/>
  <c r="AB437" i="3"/>
  <c r="AC437" i="3" s="1"/>
  <c r="Y437" i="3"/>
  <c r="X437" i="3"/>
  <c r="AA439" i="3"/>
  <c r="Z439" i="3"/>
  <c r="AB439" i="3"/>
  <c r="AC439" i="3" s="1"/>
  <c r="Y439" i="3"/>
  <c r="X439" i="3"/>
  <c r="AA441" i="3"/>
  <c r="Z441" i="3"/>
  <c r="AB441" i="3"/>
  <c r="AC441" i="3" s="1"/>
  <c r="X441" i="3"/>
  <c r="Y441" i="3"/>
  <c r="AA443" i="3"/>
  <c r="Z443" i="3"/>
  <c r="AB443" i="3"/>
  <c r="AC443" i="3" s="1"/>
  <c r="X443" i="3"/>
  <c r="Y443" i="3"/>
  <c r="AA445" i="3"/>
  <c r="Z445" i="3"/>
  <c r="AB445" i="3"/>
  <c r="AC445" i="3" s="1"/>
  <c r="Y445" i="3"/>
  <c r="X445" i="3"/>
  <c r="AA447" i="3"/>
  <c r="Z447" i="3"/>
  <c r="AB447" i="3"/>
  <c r="AC447" i="3" s="1"/>
  <c r="Y447" i="3"/>
  <c r="X447" i="3"/>
  <c r="AA449" i="3"/>
  <c r="Z449" i="3"/>
  <c r="AB449" i="3"/>
  <c r="AC449" i="3" s="1"/>
  <c r="X449" i="3"/>
  <c r="Y449" i="3"/>
  <c r="AA451" i="3"/>
  <c r="Z451" i="3"/>
  <c r="AB451" i="3"/>
  <c r="AC451" i="3" s="1"/>
  <c r="X451" i="3"/>
  <c r="Y451" i="3"/>
  <c r="AA453" i="3"/>
  <c r="Z453" i="3"/>
  <c r="AB453" i="3"/>
  <c r="AC453" i="3" s="1"/>
  <c r="Y453" i="3"/>
  <c r="X453" i="3"/>
  <c r="AA455" i="3"/>
  <c r="Z455" i="3"/>
  <c r="AB455" i="3"/>
  <c r="AC455" i="3" s="1"/>
  <c r="Y455" i="3"/>
  <c r="X455" i="3"/>
  <c r="AA457" i="3"/>
  <c r="Z457" i="3"/>
  <c r="AB457" i="3"/>
  <c r="AC457" i="3" s="1"/>
  <c r="X457" i="3"/>
  <c r="Y457" i="3"/>
  <c r="AA459" i="3"/>
  <c r="Z459" i="3"/>
  <c r="AB459" i="3"/>
  <c r="AC459" i="3" s="1"/>
  <c r="X459" i="3"/>
  <c r="Y459" i="3"/>
  <c r="AA461" i="3"/>
  <c r="Z461" i="3"/>
  <c r="AB461" i="3"/>
  <c r="AC461" i="3" s="1"/>
  <c r="Y461" i="3"/>
  <c r="X461" i="3"/>
  <c r="AA463" i="3"/>
  <c r="Z463" i="3"/>
  <c r="AB463" i="3"/>
  <c r="AC463" i="3" s="1"/>
  <c r="Y463" i="3"/>
  <c r="X463" i="3"/>
  <c r="AA465" i="3"/>
  <c r="Z465" i="3"/>
  <c r="AB465" i="3"/>
  <c r="AC465" i="3" s="1"/>
  <c r="X465" i="3"/>
  <c r="Y465" i="3"/>
  <c r="AA467" i="3"/>
  <c r="Z467" i="3"/>
  <c r="AB467" i="3"/>
  <c r="AC467" i="3" s="1"/>
  <c r="X467" i="3"/>
  <c r="Y467" i="3"/>
  <c r="AA469" i="3"/>
  <c r="Z469" i="3"/>
  <c r="AB469" i="3"/>
  <c r="AC469" i="3" s="1"/>
  <c r="Y469" i="3"/>
  <c r="X469" i="3"/>
  <c r="AA471" i="3"/>
  <c r="Z471" i="3"/>
  <c r="AB471" i="3"/>
  <c r="AC471" i="3" s="1"/>
  <c r="Y471" i="3"/>
  <c r="X471" i="3"/>
  <c r="AA473" i="3"/>
  <c r="Z473" i="3"/>
  <c r="AB473" i="3"/>
  <c r="AC473" i="3" s="1"/>
  <c r="X473" i="3"/>
  <c r="Y473" i="3"/>
  <c r="AA475" i="3"/>
  <c r="Z475" i="3"/>
  <c r="AB475" i="3"/>
  <c r="AC475" i="3" s="1"/>
  <c r="X475" i="3"/>
  <c r="Y475" i="3"/>
  <c r="AA477" i="3"/>
  <c r="Z477" i="3"/>
  <c r="AB477" i="3"/>
  <c r="AC477" i="3" s="1"/>
  <c r="Y477" i="3"/>
  <c r="X477" i="3"/>
  <c r="AA479" i="3"/>
  <c r="Z479" i="3"/>
  <c r="AB479" i="3"/>
  <c r="AC479" i="3" s="1"/>
  <c r="Y479" i="3"/>
  <c r="X479" i="3"/>
  <c r="AA481" i="3"/>
  <c r="Z481" i="3"/>
  <c r="AB481" i="3"/>
  <c r="AC481" i="3" s="1"/>
  <c r="X481" i="3"/>
  <c r="Y481" i="3"/>
  <c r="AA483" i="3"/>
  <c r="Z483" i="3"/>
  <c r="AB483" i="3"/>
  <c r="AC483" i="3" s="1"/>
  <c r="X483" i="3"/>
  <c r="Y483" i="3"/>
  <c r="AA485" i="3"/>
  <c r="Z485" i="3"/>
  <c r="AB485" i="3"/>
  <c r="AC485" i="3" s="1"/>
  <c r="Y485" i="3"/>
  <c r="X485" i="3"/>
  <c r="AA487" i="3"/>
  <c r="Z487" i="3"/>
  <c r="AB487" i="3"/>
  <c r="AC487" i="3" s="1"/>
  <c r="Y487" i="3"/>
  <c r="X487" i="3"/>
  <c r="AA489" i="3"/>
  <c r="Z489" i="3"/>
  <c r="AB489" i="3"/>
  <c r="AC489" i="3" s="1"/>
  <c r="X489" i="3"/>
  <c r="Y489" i="3"/>
  <c r="AA491" i="3"/>
  <c r="Z491" i="3"/>
  <c r="AB491" i="3"/>
  <c r="AC491" i="3" s="1"/>
  <c r="X491" i="3"/>
  <c r="Y491" i="3"/>
  <c r="AA493" i="3"/>
  <c r="Z493" i="3"/>
  <c r="AB493" i="3"/>
  <c r="AC493" i="3" s="1"/>
  <c r="Y493" i="3"/>
  <c r="X493" i="3"/>
  <c r="AA495" i="3"/>
  <c r="Z495" i="3"/>
  <c r="AB495" i="3"/>
  <c r="AC495" i="3" s="1"/>
  <c r="Y495" i="3"/>
  <c r="X495" i="3"/>
  <c r="AA497" i="3"/>
  <c r="Z497" i="3"/>
  <c r="AB497" i="3"/>
  <c r="AC497" i="3" s="1"/>
  <c r="X497" i="3"/>
  <c r="Y497" i="3"/>
  <c r="AA499" i="3"/>
  <c r="Z499" i="3"/>
  <c r="AB499" i="3"/>
  <c r="AC499" i="3" s="1"/>
  <c r="X499" i="3"/>
  <c r="Y499" i="3"/>
  <c r="AA501" i="3"/>
  <c r="Z501" i="3"/>
  <c r="AB501" i="3"/>
  <c r="AC501" i="3" s="1"/>
  <c r="Y501" i="3"/>
  <c r="X501" i="3"/>
  <c r="AA503" i="3"/>
  <c r="Z503" i="3"/>
  <c r="AB503" i="3"/>
  <c r="AC503" i="3" s="1"/>
  <c r="Y503" i="3"/>
  <c r="X503" i="3"/>
  <c r="AA505" i="3"/>
  <c r="Z505" i="3"/>
  <c r="AB505" i="3"/>
  <c r="AC505" i="3" s="1"/>
  <c r="X505" i="3"/>
  <c r="Y505" i="3"/>
  <c r="AA507" i="3"/>
  <c r="Z507" i="3"/>
  <c r="AB507" i="3"/>
  <c r="AC507" i="3" s="1"/>
  <c r="X507" i="3"/>
  <c r="Y507" i="3"/>
  <c r="AA509" i="3"/>
  <c r="Z509" i="3"/>
  <c r="AB509" i="3"/>
  <c r="AC509" i="3" s="1"/>
  <c r="Y509" i="3"/>
  <c r="X509" i="3"/>
  <c r="AA511" i="3"/>
  <c r="Z511" i="3"/>
  <c r="AB511" i="3"/>
  <c r="AC511" i="3" s="1"/>
  <c r="Y511" i="3"/>
  <c r="X511" i="3"/>
  <c r="AA513" i="3"/>
  <c r="Z513" i="3"/>
  <c r="AB513" i="3"/>
  <c r="AC513" i="3" s="1"/>
  <c r="X513" i="3"/>
  <c r="Y513" i="3"/>
  <c r="AA515" i="3"/>
  <c r="Z515" i="3"/>
  <c r="AB515" i="3"/>
  <c r="AC515" i="3" s="1"/>
  <c r="X515" i="3"/>
  <c r="Y515" i="3"/>
  <c r="AA517" i="3"/>
  <c r="Z517" i="3"/>
  <c r="AB517" i="3"/>
  <c r="AC517" i="3" s="1"/>
  <c r="Y517" i="3"/>
  <c r="X517" i="3"/>
  <c r="AA519" i="3"/>
  <c r="Z519" i="3"/>
  <c r="AB519" i="3"/>
  <c r="AC519" i="3" s="1"/>
  <c r="Y519" i="3"/>
  <c r="X519" i="3"/>
  <c r="AA521" i="3"/>
  <c r="Z521" i="3"/>
  <c r="AB521" i="3"/>
  <c r="AC521" i="3" s="1"/>
  <c r="X521" i="3"/>
  <c r="Y521" i="3"/>
  <c r="AA523" i="3"/>
  <c r="Z523" i="3"/>
  <c r="AB523" i="3"/>
  <c r="AC523" i="3" s="1"/>
  <c r="X523" i="3"/>
  <c r="Y523" i="3"/>
  <c r="AA525" i="3"/>
  <c r="Z525" i="3"/>
  <c r="AB525" i="3"/>
  <c r="AC525" i="3" s="1"/>
  <c r="Y525" i="3"/>
  <c r="X525" i="3"/>
  <c r="AA527" i="3"/>
  <c r="Z527" i="3"/>
  <c r="AB527" i="3"/>
  <c r="AC527" i="3" s="1"/>
  <c r="Y527" i="3"/>
  <c r="X527" i="3"/>
  <c r="AA529" i="3"/>
  <c r="Z529" i="3"/>
  <c r="AB529" i="3"/>
  <c r="AC529" i="3" s="1"/>
  <c r="X529" i="3"/>
  <c r="Y529" i="3"/>
  <c r="AA531" i="3"/>
  <c r="Z531" i="3"/>
  <c r="AB531" i="3"/>
  <c r="AC531" i="3" s="1"/>
  <c r="X531" i="3"/>
  <c r="Y531" i="3"/>
  <c r="AA533" i="3"/>
  <c r="Z533" i="3"/>
  <c r="AB533" i="3"/>
  <c r="AC533" i="3" s="1"/>
  <c r="Y533" i="3"/>
  <c r="X533" i="3"/>
  <c r="AA535" i="3"/>
  <c r="Z535" i="3"/>
  <c r="AB535" i="3"/>
  <c r="AC535" i="3" s="1"/>
  <c r="Y535" i="3"/>
  <c r="X535" i="3"/>
  <c r="AA537" i="3"/>
  <c r="Z537" i="3"/>
  <c r="AB537" i="3"/>
  <c r="AC537" i="3" s="1"/>
  <c r="X537" i="3"/>
  <c r="Y537" i="3"/>
  <c r="AA539" i="3"/>
  <c r="Z539" i="3"/>
  <c r="AB539" i="3"/>
  <c r="AC539" i="3" s="1"/>
  <c r="X539" i="3"/>
  <c r="Y539" i="3"/>
  <c r="AA541" i="3"/>
  <c r="Z541" i="3"/>
  <c r="AB541" i="3"/>
  <c r="AC541" i="3" s="1"/>
  <c r="Y541" i="3"/>
  <c r="X541" i="3"/>
  <c r="AA543" i="3"/>
  <c r="Z543" i="3"/>
  <c r="AB543" i="3"/>
  <c r="AC543" i="3" s="1"/>
  <c r="Y543" i="3"/>
  <c r="X543" i="3"/>
  <c r="AA545" i="3"/>
  <c r="Z545" i="3"/>
  <c r="AB545" i="3"/>
  <c r="AC545" i="3" s="1"/>
  <c r="X545" i="3"/>
  <c r="Y545" i="3"/>
  <c r="AA547" i="3"/>
  <c r="Z547" i="3"/>
  <c r="AB547" i="3"/>
  <c r="AC547" i="3" s="1"/>
  <c r="X547" i="3"/>
  <c r="Y547" i="3"/>
  <c r="AA549" i="3"/>
  <c r="Z549" i="3"/>
  <c r="AB549" i="3"/>
  <c r="AC549" i="3" s="1"/>
  <c r="Y549" i="3"/>
  <c r="X549" i="3"/>
  <c r="AA551" i="3"/>
  <c r="Z551" i="3"/>
  <c r="AB551" i="3"/>
  <c r="AC551" i="3" s="1"/>
  <c r="Y551" i="3"/>
  <c r="X551" i="3"/>
  <c r="AA553" i="3"/>
  <c r="Z553" i="3"/>
  <c r="AB553" i="3"/>
  <c r="AC553" i="3" s="1"/>
  <c r="X553" i="3"/>
  <c r="Y553" i="3"/>
  <c r="AA555" i="3"/>
  <c r="Z555" i="3"/>
  <c r="AB555" i="3"/>
  <c r="AC555" i="3" s="1"/>
  <c r="X555" i="3"/>
  <c r="Y555" i="3"/>
  <c r="AA557" i="3"/>
  <c r="Z557" i="3"/>
  <c r="AB557" i="3"/>
  <c r="AC557" i="3" s="1"/>
  <c r="Y557" i="3"/>
  <c r="X557" i="3"/>
  <c r="AA559" i="3"/>
  <c r="Z559" i="3"/>
  <c r="AB559" i="3"/>
  <c r="AC559" i="3" s="1"/>
  <c r="Y559" i="3"/>
  <c r="X559" i="3"/>
  <c r="AA561" i="3"/>
  <c r="Z561" i="3"/>
  <c r="AB561" i="3"/>
  <c r="AC561" i="3" s="1"/>
  <c r="X561" i="3"/>
  <c r="Y561" i="3"/>
  <c r="AA563" i="3"/>
  <c r="Z563" i="3"/>
  <c r="AB563" i="3"/>
  <c r="AC563" i="3" s="1"/>
  <c r="X563" i="3"/>
  <c r="Y563" i="3"/>
  <c r="AA565" i="3"/>
  <c r="Z565" i="3"/>
  <c r="AB565" i="3"/>
  <c r="AC565" i="3" s="1"/>
  <c r="Y565" i="3"/>
  <c r="X565" i="3"/>
  <c r="AA567" i="3"/>
  <c r="Z567" i="3"/>
  <c r="AB567" i="3"/>
  <c r="AC567" i="3" s="1"/>
  <c r="Y567" i="3"/>
  <c r="X567" i="3"/>
  <c r="AA569" i="3"/>
  <c r="Z569" i="3"/>
  <c r="AB569" i="3"/>
  <c r="AC569" i="3" s="1"/>
  <c r="X569" i="3"/>
  <c r="Y569" i="3"/>
  <c r="AA571" i="3"/>
  <c r="Z571" i="3"/>
  <c r="AB571" i="3"/>
  <c r="AC571" i="3" s="1"/>
  <c r="X571" i="3"/>
  <c r="Y571" i="3"/>
  <c r="AA573" i="3"/>
  <c r="Z573" i="3"/>
  <c r="AB573" i="3"/>
  <c r="AC573" i="3" s="1"/>
  <c r="Y573" i="3"/>
  <c r="X573" i="3"/>
  <c r="AA575" i="3"/>
  <c r="Z575" i="3"/>
  <c r="AB575" i="3"/>
  <c r="AC575" i="3" s="1"/>
  <c r="Y575" i="3"/>
  <c r="X575" i="3"/>
  <c r="AA577" i="3"/>
  <c r="Z577" i="3"/>
  <c r="AB577" i="3"/>
  <c r="AC577" i="3" s="1"/>
  <c r="X577" i="3"/>
  <c r="Y577" i="3"/>
  <c r="AA579" i="3"/>
  <c r="Z579" i="3"/>
  <c r="AB579" i="3"/>
  <c r="AC579" i="3" s="1"/>
  <c r="X579" i="3"/>
  <c r="Y579" i="3"/>
  <c r="AA581" i="3"/>
  <c r="Z581" i="3"/>
  <c r="AB581" i="3"/>
  <c r="AC581" i="3" s="1"/>
  <c r="Y581" i="3"/>
  <c r="X581" i="3"/>
  <c r="AA583" i="3"/>
  <c r="Z583" i="3"/>
  <c r="AB583" i="3"/>
  <c r="AC583" i="3" s="1"/>
  <c r="Y583" i="3"/>
  <c r="X583" i="3"/>
  <c r="AA585" i="3"/>
  <c r="Z585" i="3"/>
  <c r="AB585" i="3"/>
  <c r="AC585" i="3" s="1"/>
  <c r="X585" i="3"/>
  <c r="Y585" i="3"/>
  <c r="AA587" i="3"/>
  <c r="Z587" i="3"/>
  <c r="AB587" i="3"/>
  <c r="AC587" i="3" s="1"/>
  <c r="X587" i="3"/>
  <c r="Y587" i="3"/>
  <c r="AA589" i="3"/>
  <c r="Z589" i="3"/>
  <c r="AB589" i="3"/>
  <c r="AC589" i="3" s="1"/>
  <c r="Y589" i="3"/>
  <c r="X589" i="3"/>
  <c r="AA591" i="3"/>
  <c r="Z591" i="3"/>
  <c r="AB591" i="3"/>
  <c r="AC591" i="3" s="1"/>
  <c r="Y591" i="3"/>
  <c r="X591" i="3"/>
  <c r="AA593" i="3"/>
  <c r="Z593" i="3"/>
  <c r="AB593" i="3"/>
  <c r="AC593" i="3" s="1"/>
  <c r="X593" i="3"/>
  <c r="Y593" i="3"/>
  <c r="AA595" i="3"/>
  <c r="Z595" i="3"/>
  <c r="AB595" i="3"/>
  <c r="AC595" i="3" s="1"/>
  <c r="X595" i="3"/>
  <c r="Y595" i="3"/>
  <c r="AA597" i="3"/>
  <c r="Z597" i="3"/>
  <c r="AB597" i="3"/>
  <c r="AC597" i="3" s="1"/>
  <c r="Y597" i="3"/>
  <c r="X597" i="3"/>
  <c r="AA599" i="3"/>
  <c r="Z599" i="3"/>
  <c r="AB599" i="3"/>
  <c r="AC599" i="3" s="1"/>
  <c r="Y599" i="3"/>
  <c r="X599" i="3"/>
  <c r="AA601" i="3"/>
  <c r="Z601" i="3"/>
  <c r="AB601" i="3"/>
  <c r="AC601" i="3" s="1"/>
  <c r="X601" i="3"/>
  <c r="Y601" i="3"/>
  <c r="AA603" i="3"/>
  <c r="Z603" i="3"/>
  <c r="AB603" i="3"/>
  <c r="AC603" i="3" s="1"/>
  <c r="X603" i="3"/>
  <c r="Y603" i="3"/>
  <c r="AA605" i="3"/>
  <c r="Z605" i="3"/>
  <c r="AB605" i="3"/>
  <c r="AC605" i="3" s="1"/>
  <c r="Y605" i="3"/>
  <c r="X605" i="3"/>
  <c r="AA607" i="3"/>
  <c r="Z607" i="3"/>
  <c r="AB607" i="3"/>
  <c r="AC607" i="3" s="1"/>
  <c r="Y607" i="3"/>
  <c r="X607" i="3"/>
  <c r="AA609" i="3"/>
  <c r="Z609" i="3"/>
  <c r="AB609" i="3"/>
  <c r="AC609" i="3" s="1"/>
  <c r="X609" i="3"/>
  <c r="Y609" i="3"/>
  <c r="AA611" i="3"/>
  <c r="Z611" i="3"/>
  <c r="AB611" i="3"/>
  <c r="AC611" i="3" s="1"/>
  <c r="X611" i="3"/>
  <c r="Y611" i="3"/>
  <c r="AA613" i="3"/>
  <c r="Z613" i="3"/>
  <c r="AB613" i="3"/>
  <c r="AC613" i="3" s="1"/>
  <c r="Y613" i="3"/>
  <c r="X613" i="3"/>
  <c r="AA615" i="3"/>
  <c r="Z615" i="3"/>
  <c r="AB615" i="3"/>
  <c r="AC615" i="3" s="1"/>
  <c r="Y615" i="3"/>
  <c r="X615" i="3"/>
  <c r="AA617" i="3"/>
  <c r="Z617" i="3"/>
  <c r="AB617" i="3"/>
  <c r="AC617" i="3" s="1"/>
  <c r="X617" i="3"/>
  <c r="Y617" i="3"/>
  <c r="AA619" i="3"/>
  <c r="Z619" i="3"/>
  <c r="AB619" i="3"/>
  <c r="AC619" i="3" s="1"/>
  <c r="X619" i="3"/>
  <c r="Y619" i="3"/>
  <c r="AA621" i="3"/>
  <c r="Z621" i="3"/>
  <c r="AB621" i="3"/>
  <c r="AC621" i="3" s="1"/>
  <c r="Y621" i="3"/>
  <c r="X621" i="3"/>
  <c r="AA623" i="3"/>
  <c r="Z623" i="3"/>
  <c r="AB623" i="3"/>
  <c r="AC623" i="3" s="1"/>
  <c r="Y623" i="3"/>
  <c r="X623" i="3"/>
  <c r="AA625" i="3"/>
  <c r="Z625" i="3"/>
  <c r="AB625" i="3"/>
  <c r="AC625" i="3" s="1"/>
  <c r="X625" i="3"/>
  <c r="Y625" i="3"/>
  <c r="AA627" i="3"/>
  <c r="Z627" i="3"/>
  <c r="AB627" i="3"/>
  <c r="AC627" i="3" s="1"/>
  <c r="X627" i="3"/>
  <c r="Y627" i="3"/>
  <c r="AA629" i="3"/>
  <c r="Z629" i="3"/>
  <c r="AB629" i="3"/>
  <c r="AC629" i="3" s="1"/>
  <c r="Y629" i="3"/>
  <c r="X629" i="3"/>
  <c r="AA631" i="3"/>
  <c r="Z631" i="3"/>
  <c r="AB631" i="3"/>
  <c r="AC631" i="3" s="1"/>
  <c r="Y631" i="3"/>
  <c r="X631" i="3"/>
  <c r="AA633" i="3"/>
  <c r="Z633" i="3"/>
  <c r="AB633" i="3"/>
  <c r="AC633" i="3" s="1"/>
  <c r="X633" i="3"/>
  <c r="Y633" i="3"/>
  <c r="AA635" i="3"/>
  <c r="Z635" i="3"/>
  <c r="AB635" i="3"/>
  <c r="AC635" i="3" s="1"/>
  <c r="X635" i="3"/>
  <c r="Y635" i="3"/>
  <c r="AA637" i="3"/>
  <c r="Z637" i="3"/>
  <c r="AB637" i="3"/>
  <c r="AC637" i="3" s="1"/>
  <c r="Y637" i="3"/>
  <c r="X637" i="3"/>
  <c r="AA639" i="3"/>
  <c r="Z639" i="3"/>
  <c r="AB639" i="3"/>
  <c r="AC639" i="3" s="1"/>
  <c r="Y639" i="3"/>
  <c r="X639" i="3"/>
  <c r="AA641" i="3"/>
  <c r="Z641" i="3"/>
  <c r="AB641" i="3"/>
  <c r="AC641" i="3" s="1"/>
  <c r="X641" i="3"/>
  <c r="Y641" i="3"/>
  <c r="AA643" i="3"/>
  <c r="Z643" i="3"/>
  <c r="AB643" i="3"/>
  <c r="AC643" i="3" s="1"/>
  <c r="X643" i="3"/>
  <c r="Y643" i="3"/>
  <c r="AA645" i="3"/>
  <c r="Z645" i="3"/>
  <c r="AB645" i="3"/>
  <c r="AC645" i="3" s="1"/>
  <c r="Y645" i="3"/>
  <c r="X645" i="3"/>
  <c r="AA647" i="3"/>
  <c r="Z647" i="3"/>
  <c r="AB647" i="3"/>
  <c r="AC647" i="3" s="1"/>
  <c r="Y647" i="3"/>
  <c r="X647" i="3"/>
  <c r="AA649" i="3"/>
  <c r="Z649" i="3"/>
  <c r="AB649" i="3"/>
  <c r="AC649" i="3" s="1"/>
  <c r="X649" i="3"/>
  <c r="Y649" i="3"/>
  <c r="AA651" i="3"/>
  <c r="Z651" i="3"/>
  <c r="AB651" i="3"/>
  <c r="AC651" i="3" s="1"/>
  <c r="X651" i="3"/>
  <c r="Y651" i="3"/>
  <c r="AA653" i="3"/>
  <c r="Z653" i="3"/>
  <c r="AB653" i="3"/>
  <c r="AC653" i="3" s="1"/>
  <c r="Y653" i="3"/>
  <c r="X653" i="3"/>
  <c r="AA655" i="3"/>
  <c r="Z655" i="3"/>
  <c r="AB655" i="3"/>
  <c r="AC655" i="3" s="1"/>
  <c r="Y655" i="3"/>
  <c r="X655" i="3"/>
  <c r="AA657" i="3"/>
  <c r="Z657" i="3"/>
  <c r="AB657" i="3"/>
  <c r="AC657" i="3" s="1"/>
  <c r="X657" i="3"/>
  <c r="Y657" i="3"/>
  <c r="AA659" i="3"/>
  <c r="Z659" i="3"/>
  <c r="AB659" i="3"/>
  <c r="AC659" i="3" s="1"/>
  <c r="X659" i="3"/>
  <c r="Y659" i="3"/>
  <c r="AA661" i="3"/>
  <c r="Z661" i="3"/>
  <c r="AB661" i="3"/>
  <c r="AC661" i="3" s="1"/>
  <c r="Y661" i="3"/>
  <c r="X661" i="3"/>
  <c r="AA663" i="3"/>
  <c r="Z663" i="3"/>
  <c r="AB663" i="3"/>
  <c r="AC663" i="3" s="1"/>
  <c r="Y663" i="3"/>
  <c r="X663" i="3"/>
  <c r="AA665" i="3"/>
  <c r="Z665" i="3"/>
  <c r="AB665" i="3"/>
  <c r="AC665" i="3" s="1"/>
  <c r="X665" i="3"/>
  <c r="Y665" i="3"/>
  <c r="AA667" i="3"/>
  <c r="Z667" i="3"/>
  <c r="AB667" i="3"/>
  <c r="AC667" i="3" s="1"/>
  <c r="X667" i="3"/>
  <c r="Y667" i="3"/>
  <c r="AA669" i="3"/>
  <c r="Z669" i="3"/>
  <c r="AB669" i="3"/>
  <c r="AC669" i="3" s="1"/>
  <c r="Y669" i="3"/>
  <c r="X669" i="3"/>
  <c r="AA671" i="3"/>
  <c r="Z671" i="3"/>
  <c r="AB671" i="3"/>
  <c r="AC671" i="3" s="1"/>
  <c r="Y671" i="3"/>
  <c r="X671" i="3"/>
  <c r="AA673" i="3"/>
  <c r="Z673" i="3"/>
  <c r="AB673" i="3"/>
  <c r="AC673" i="3" s="1"/>
  <c r="X673" i="3"/>
  <c r="Y673" i="3"/>
  <c r="AA675" i="3"/>
  <c r="Z675" i="3"/>
  <c r="AB675" i="3"/>
  <c r="AC675" i="3" s="1"/>
  <c r="X675" i="3"/>
  <c r="Y675" i="3"/>
  <c r="AA677" i="3"/>
  <c r="Z677" i="3"/>
  <c r="AB677" i="3"/>
  <c r="AC677" i="3" s="1"/>
  <c r="Y677" i="3"/>
  <c r="X677" i="3"/>
  <c r="AA679" i="3"/>
  <c r="Z679" i="3"/>
  <c r="AB679" i="3"/>
  <c r="AC679" i="3" s="1"/>
  <c r="Y679" i="3"/>
  <c r="X679" i="3"/>
  <c r="AA681" i="3"/>
  <c r="Z681" i="3"/>
  <c r="AB681" i="3"/>
  <c r="AC681" i="3" s="1"/>
  <c r="X681" i="3"/>
  <c r="Y681" i="3"/>
  <c r="AA683" i="3"/>
  <c r="Z683" i="3"/>
  <c r="AB683" i="3"/>
  <c r="AC683" i="3" s="1"/>
  <c r="X683" i="3"/>
  <c r="Y683" i="3"/>
  <c r="AA685" i="3"/>
  <c r="Z685" i="3"/>
  <c r="AB685" i="3"/>
  <c r="AC685" i="3" s="1"/>
  <c r="Y685" i="3"/>
  <c r="X685" i="3"/>
  <c r="AA687" i="3"/>
  <c r="Z687" i="3"/>
  <c r="AB687" i="3"/>
  <c r="AC687" i="3" s="1"/>
  <c r="Y687" i="3"/>
  <c r="X687" i="3"/>
  <c r="AA689" i="3"/>
  <c r="Z689" i="3"/>
  <c r="AB689" i="3"/>
  <c r="AC689" i="3" s="1"/>
  <c r="X689" i="3"/>
  <c r="Y689" i="3"/>
  <c r="AA691" i="3"/>
  <c r="Z691" i="3"/>
  <c r="AB691" i="3"/>
  <c r="AC691" i="3" s="1"/>
  <c r="X691" i="3"/>
  <c r="Y691" i="3"/>
  <c r="AA693" i="3"/>
  <c r="Z693" i="3"/>
  <c r="AB693" i="3"/>
  <c r="AC693" i="3" s="1"/>
  <c r="Y693" i="3"/>
  <c r="X693" i="3"/>
  <c r="AA695" i="3"/>
  <c r="Z695" i="3"/>
  <c r="AB695" i="3"/>
  <c r="AC695" i="3" s="1"/>
  <c r="Y695" i="3"/>
  <c r="X695" i="3"/>
  <c r="AA697" i="3"/>
  <c r="Z697" i="3"/>
  <c r="AB697" i="3"/>
  <c r="AC697" i="3" s="1"/>
  <c r="X697" i="3"/>
  <c r="Y697" i="3"/>
  <c r="AA699" i="3"/>
  <c r="Z699" i="3"/>
  <c r="AB699" i="3"/>
  <c r="AC699" i="3" s="1"/>
  <c r="X699" i="3"/>
  <c r="Y699" i="3"/>
  <c r="AA701" i="3"/>
  <c r="Z701" i="3"/>
  <c r="AB701" i="3"/>
  <c r="AC701" i="3" s="1"/>
  <c r="Y701" i="3"/>
  <c r="X701" i="3"/>
  <c r="AA703" i="3"/>
  <c r="Z703" i="3"/>
  <c r="AB703" i="3"/>
  <c r="AC703" i="3" s="1"/>
  <c r="Y703" i="3"/>
  <c r="X703" i="3"/>
  <c r="AA705" i="3"/>
  <c r="Z705" i="3"/>
  <c r="AB705" i="3"/>
  <c r="AC705" i="3" s="1"/>
  <c r="X705" i="3"/>
  <c r="Y705" i="3"/>
  <c r="AA707" i="3"/>
  <c r="Z707" i="3"/>
  <c r="AB707" i="3"/>
  <c r="AC707" i="3" s="1"/>
  <c r="X707" i="3"/>
  <c r="Y707" i="3"/>
  <c r="AA709" i="3"/>
  <c r="Z709" i="3"/>
  <c r="AB709" i="3"/>
  <c r="AC709" i="3" s="1"/>
  <c r="Y709" i="3"/>
  <c r="X709" i="3"/>
  <c r="AA711" i="3"/>
  <c r="Z711" i="3"/>
  <c r="AB711" i="3"/>
  <c r="AC711" i="3" s="1"/>
  <c r="Y711" i="3"/>
  <c r="X711" i="3"/>
  <c r="AA713" i="3"/>
  <c r="Z713" i="3"/>
  <c r="AB713" i="3"/>
  <c r="AC713" i="3" s="1"/>
  <c r="X713" i="3"/>
  <c r="Y713" i="3"/>
  <c r="AA715" i="3"/>
  <c r="Z715" i="3"/>
  <c r="AB715" i="3"/>
  <c r="AC715" i="3" s="1"/>
  <c r="X715" i="3"/>
  <c r="Y715" i="3"/>
  <c r="AA717" i="3"/>
  <c r="Z717" i="3"/>
  <c r="AB717" i="3"/>
  <c r="AC717" i="3" s="1"/>
  <c r="Y717" i="3"/>
  <c r="X717" i="3"/>
  <c r="AA719" i="3"/>
  <c r="Z719" i="3"/>
  <c r="AB719" i="3"/>
  <c r="AC719" i="3" s="1"/>
  <c r="Y719" i="3"/>
  <c r="X719" i="3"/>
  <c r="AA721" i="3"/>
  <c r="Z721" i="3"/>
  <c r="AB721" i="3"/>
  <c r="AC721" i="3" s="1"/>
  <c r="X721" i="3"/>
  <c r="Y721" i="3"/>
  <c r="AA723" i="3"/>
  <c r="Z723" i="3"/>
  <c r="AB723" i="3"/>
  <c r="AC723" i="3" s="1"/>
  <c r="X723" i="3"/>
  <c r="Y723" i="3"/>
  <c r="AA725" i="3"/>
  <c r="Z725" i="3"/>
  <c r="AB725" i="3"/>
  <c r="AC725" i="3" s="1"/>
  <c r="Y725" i="3"/>
  <c r="X725" i="3"/>
  <c r="AA727" i="3"/>
  <c r="Z727" i="3"/>
  <c r="AB727" i="3"/>
  <c r="AC727" i="3" s="1"/>
  <c r="Y727" i="3"/>
  <c r="X727" i="3"/>
  <c r="AA729" i="3"/>
  <c r="Z729" i="3"/>
  <c r="AB729" i="3"/>
  <c r="AC729" i="3" s="1"/>
  <c r="X729" i="3"/>
  <c r="Y729" i="3"/>
  <c r="AA731" i="3"/>
  <c r="Z731" i="3"/>
  <c r="AB731" i="3"/>
  <c r="AC731" i="3" s="1"/>
  <c r="Y731" i="3"/>
  <c r="X731" i="3"/>
  <c r="AA733" i="3"/>
  <c r="Z733" i="3"/>
  <c r="AB733" i="3"/>
  <c r="AC733" i="3" s="1"/>
  <c r="Y733" i="3"/>
  <c r="X733" i="3"/>
  <c r="AA735" i="3"/>
  <c r="Z735" i="3"/>
  <c r="AB735" i="3"/>
  <c r="AC735" i="3" s="1"/>
  <c r="Y735" i="3"/>
  <c r="X735" i="3"/>
  <c r="AA737" i="3"/>
  <c r="Z737" i="3"/>
  <c r="AB737" i="3"/>
  <c r="AC737" i="3" s="1"/>
  <c r="Y737" i="3"/>
  <c r="X737" i="3"/>
  <c r="AA739" i="3"/>
  <c r="Z739" i="3"/>
  <c r="AB739" i="3"/>
  <c r="AC739" i="3" s="1"/>
  <c r="Y739" i="3"/>
  <c r="X739" i="3"/>
  <c r="AA741" i="3"/>
  <c r="Z741" i="3"/>
  <c r="AB741" i="3"/>
  <c r="AC741" i="3" s="1"/>
  <c r="Y741" i="3"/>
  <c r="X741" i="3"/>
  <c r="AA743" i="3"/>
  <c r="Z743" i="3"/>
  <c r="AB743" i="3"/>
  <c r="AC743" i="3" s="1"/>
  <c r="Y743" i="3"/>
  <c r="X743" i="3"/>
  <c r="AA745" i="3"/>
  <c r="Z745" i="3"/>
  <c r="AB745" i="3"/>
  <c r="AC745" i="3" s="1"/>
  <c r="Y745" i="3"/>
  <c r="X745" i="3"/>
  <c r="AA747" i="3"/>
  <c r="Z747" i="3"/>
  <c r="AB747" i="3"/>
  <c r="AC747" i="3" s="1"/>
  <c r="Y747" i="3"/>
  <c r="X747" i="3"/>
  <c r="AA749" i="3"/>
  <c r="Z749" i="3"/>
  <c r="AB749" i="3"/>
  <c r="AC749" i="3" s="1"/>
  <c r="Y749" i="3"/>
  <c r="X749" i="3"/>
  <c r="AA751" i="3"/>
  <c r="Z751" i="3"/>
  <c r="AB751" i="3"/>
  <c r="AC751" i="3" s="1"/>
  <c r="Y751" i="3"/>
  <c r="X751" i="3"/>
  <c r="AA753" i="3"/>
  <c r="Z753" i="3"/>
  <c r="AB753" i="3"/>
  <c r="AC753" i="3" s="1"/>
  <c r="Y753" i="3"/>
  <c r="X753" i="3"/>
  <c r="AA755" i="3"/>
  <c r="Z755" i="3"/>
  <c r="AB755" i="3"/>
  <c r="AC755" i="3" s="1"/>
  <c r="Y755" i="3"/>
  <c r="X755" i="3"/>
  <c r="AA757" i="3"/>
  <c r="Z757" i="3"/>
  <c r="AB757" i="3"/>
  <c r="AC757" i="3" s="1"/>
  <c r="Y757" i="3"/>
  <c r="X757" i="3"/>
  <c r="AA759" i="3"/>
  <c r="Z759" i="3"/>
  <c r="AB759" i="3"/>
  <c r="AC759" i="3" s="1"/>
  <c r="Y759" i="3"/>
  <c r="X759" i="3"/>
  <c r="AA761" i="3"/>
  <c r="Z761" i="3"/>
  <c r="AB761" i="3"/>
  <c r="AC761" i="3" s="1"/>
  <c r="Y761" i="3"/>
  <c r="X761" i="3"/>
  <c r="AA763" i="3"/>
  <c r="Z763" i="3"/>
  <c r="AB763" i="3"/>
  <c r="AC763" i="3" s="1"/>
  <c r="Y763" i="3"/>
  <c r="X763" i="3"/>
  <c r="AA765" i="3"/>
  <c r="Z765" i="3"/>
  <c r="AB765" i="3"/>
  <c r="AC765" i="3" s="1"/>
  <c r="Y765" i="3"/>
  <c r="X765" i="3"/>
  <c r="AA767" i="3"/>
  <c r="Z767" i="3"/>
  <c r="AB767" i="3"/>
  <c r="AC767" i="3" s="1"/>
  <c r="Y767" i="3"/>
  <c r="X767" i="3"/>
  <c r="AA769" i="3"/>
  <c r="Z769" i="3"/>
  <c r="AB769" i="3"/>
  <c r="AC769" i="3" s="1"/>
  <c r="Y769" i="3"/>
  <c r="X769" i="3"/>
  <c r="AA771" i="3"/>
  <c r="Z771" i="3"/>
  <c r="AB771" i="3"/>
  <c r="AC771" i="3" s="1"/>
  <c r="Y771" i="3"/>
  <c r="X771" i="3"/>
  <c r="AA773" i="3"/>
  <c r="Z773" i="3"/>
  <c r="AB773" i="3"/>
  <c r="AC773" i="3" s="1"/>
  <c r="Y773" i="3"/>
  <c r="X773" i="3"/>
  <c r="AA775" i="3"/>
  <c r="Z775" i="3"/>
  <c r="AB775" i="3"/>
  <c r="AC775" i="3" s="1"/>
  <c r="Y775" i="3"/>
  <c r="X775" i="3"/>
  <c r="AA777" i="3"/>
  <c r="Z777" i="3"/>
  <c r="AB777" i="3"/>
  <c r="AC777" i="3" s="1"/>
  <c r="Y777" i="3"/>
  <c r="X777" i="3"/>
  <c r="AA779" i="3"/>
  <c r="Z779" i="3"/>
  <c r="AB779" i="3"/>
  <c r="AC779" i="3" s="1"/>
  <c r="Y779" i="3"/>
  <c r="X779" i="3"/>
  <c r="AA781" i="3"/>
  <c r="Z781" i="3"/>
  <c r="AB781" i="3"/>
  <c r="AC781" i="3" s="1"/>
  <c r="Y781" i="3"/>
  <c r="X781" i="3"/>
  <c r="AA783" i="3"/>
  <c r="Z783" i="3"/>
  <c r="AB783" i="3"/>
  <c r="AC783" i="3" s="1"/>
  <c r="Y783" i="3"/>
  <c r="X783" i="3"/>
  <c r="AA785" i="3"/>
  <c r="Z785" i="3"/>
  <c r="AB785" i="3"/>
  <c r="AC785" i="3" s="1"/>
  <c r="Y785" i="3"/>
  <c r="X785" i="3"/>
  <c r="AA787" i="3"/>
  <c r="Z787" i="3"/>
  <c r="AB787" i="3"/>
  <c r="AC787" i="3" s="1"/>
  <c r="Y787" i="3"/>
  <c r="X787" i="3"/>
  <c r="AA789" i="3"/>
  <c r="Z789" i="3"/>
  <c r="AB789" i="3"/>
  <c r="AC789" i="3" s="1"/>
  <c r="Y789" i="3"/>
  <c r="X789" i="3"/>
  <c r="AA791" i="3"/>
  <c r="Z791" i="3"/>
  <c r="AB791" i="3"/>
  <c r="AC791" i="3" s="1"/>
  <c r="Y791" i="3"/>
  <c r="X791" i="3"/>
  <c r="AA793" i="3"/>
  <c r="Z793" i="3"/>
  <c r="AB793" i="3"/>
  <c r="AC793" i="3" s="1"/>
  <c r="Y793" i="3"/>
  <c r="X793" i="3"/>
  <c r="AA795" i="3"/>
  <c r="Z795" i="3"/>
  <c r="AB795" i="3"/>
  <c r="AC795" i="3" s="1"/>
  <c r="Y795" i="3"/>
  <c r="X795" i="3"/>
  <c r="AA797" i="3"/>
  <c r="Z797" i="3"/>
  <c r="AB797" i="3"/>
  <c r="AC797" i="3" s="1"/>
  <c r="Y797" i="3"/>
  <c r="X797" i="3"/>
  <c r="AA799" i="3"/>
  <c r="Z799" i="3"/>
  <c r="AB799" i="3"/>
  <c r="AC799" i="3" s="1"/>
  <c r="Y799" i="3"/>
  <c r="X799" i="3"/>
  <c r="AA801" i="3"/>
  <c r="Z801" i="3"/>
  <c r="AB801" i="3"/>
  <c r="AC801" i="3" s="1"/>
  <c r="Y801" i="3"/>
  <c r="X801" i="3"/>
  <c r="AA803" i="3"/>
  <c r="Z803" i="3"/>
  <c r="AB803" i="3"/>
  <c r="AC803" i="3" s="1"/>
  <c r="Y803" i="3"/>
  <c r="X803" i="3"/>
  <c r="AA805" i="3"/>
  <c r="Z805" i="3"/>
  <c r="AB805" i="3"/>
  <c r="AC805" i="3" s="1"/>
  <c r="Y805" i="3"/>
  <c r="X805" i="3"/>
  <c r="AA807" i="3"/>
  <c r="Z807" i="3"/>
  <c r="AB807" i="3"/>
  <c r="AC807" i="3" s="1"/>
  <c r="Y807" i="3"/>
  <c r="X807" i="3"/>
  <c r="AA809" i="3"/>
  <c r="Z809" i="3"/>
  <c r="AB809" i="3"/>
  <c r="AC809" i="3" s="1"/>
  <c r="Y809" i="3"/>
  <c r="X809" i="3"/>
  <c r="AA811" i="3"/>
  <c r="Z811" i="3"/>
  <c r="AB811" i="3"/>
  <c r="AC811" i="3" s="1"/>
  <c r="Y811" i="3"/>
  <c r="X811" i="3"/>
  <c r="AA813" i="3"/>
  <c r="Z813" i="3"/>
  <c r="AB813" i="3"/>
  <c r="AC813" i="3" s="1"/>
  <c r="Y813" i="3"/>
  <c r="X813" i="3"/>
  <c r="AA815" i="3"/>
  <c r="Z815" i="3"/>
  <c r="AB815" i="3"/>
  <c r="AC815" i="3" s="1"/>
  <c r="Y815" i="3"/>
  <c r="X815" i="3"/>
  <c r="AA817" i="3"/>
  <c r="Z817" i="3"/>
  <c r="AB817" i="3"/>
  <c r="AC817" i="3" s="1"/>
  <c r="Y817" i="3"/>
  <c r="X817" i="3"/>
  <c r="AA819" i="3"/>
  <c r="Z819" i="3"/>
  <c r="AB819" i="3"/>
  <c r="AC819" i="3" s="1"/>
  <c r="Y819" i="3"/>
  <c r="X819" i="3"/>
  <c r="AA821" i="3"/>
  <c r="Z821" i="3"/>
  <c r="AB821" i="3"/>
  <c r="AC821" i="3" s="1"/>
  <c r="Y821" i="3"/>
  <c r="X821" i="3"/>
  <c r="AA823" i="3"/>
  <c r="Z823" i="3"/>
  <c r="AB823" i="3"/>
  <c r="AC823" i="3" s="1"/>
  <c r="Y823" i="3"/>
  <c r="X823" i="3"/>
  <c r="AA825" i="3"/>
  <c r="Z825" i="3"/>
  <c r="AB825" i="3"/>
  <c r="AC825" i="3" s="1"/>
  <c r="Y825" i="3"/>
  <c r="X825" i="3"/>
  <c r="AA827" i="3"/>
  <c r="Z827" i="3"/>
  <c r="AB827" i="3"/>
  <c r="AC827" i="3" s="1"/>
  <c r="Y827" i="3"/>
  <c r="X827" i="3"/>
  <c r="AA829" i="3"/>
  <c r="Z829" i="3"/>
  <c r="AB829" i="3"/>
  <c r="AC829" i="3" s="1"/>
  <c r="Y829" i="3"/>
  <c r="X829" i="3"/>
  <c r="AA831" i="3"/>
  <c r="Z831" i="3"/>
  <c r="AB831" i="3"/>
  <c r="AC831" i="3" s="1"/>
  <c r="Y831" i="3"/>
  <c r="X831" i="3"/>
  <c r="AA833" i="3"/>
  <c r="Z833" i="3"/>
  <c r="AB833" i="3"/>
  <c r="AC833" i="3" s="1"/>
  <c r="Y833" i="3"/>
  <c r="X833" i="3"/>
  <c r="AA835" i="3"/>
  <c r="Z835" i="3"/>
  <c r="AB835" i="3"/>
  <c r="AC835" i="3" s="1"/>
  <c r="Y835" i="3"/>
  <c r="X835" i="3"/>
  <c r="AA837" i="3"/>
  <c r="Z837" i="3"/>
  <c r="AB837" i="3"/>
  <c r="AC837" i="3" s="1"/>
  <c r="Y837" i="3"/>
  <c r="X837" i="3"/>
  <c r="AA839" i="3"/>
  <c r="Z839" i="3"/>
  <c r="AB839" i="3"/>
  <c r="AC839" i="3" s="1"/>
  <c r="Y839" i="3"/>
  <c r="X839" i="3"/>
  <c r="AA841" i="3"/>
  <c r="Z841" i="3"/>
  <c r="AB841" i="3"/>
  <c r="AC841" i="3" s="1"/>
  <c r="Y841" i="3"/>
  <c r="X841" i="3"/>
  <c r="AA843" i="3"/>
  <c r="Z843" i="3"/>
  <c r="AB843" i="3"/>
  <c r="AC843" i="3" s="1"/>
  <c r="Y843" i="3"/>
  <c r="X843" i="3"/>
  <c r="AA845" i="3"/>
  <c r="Z845" i="3"/>
  <c r="AB845" i="3"/>
  <c r="AC845" i="3" s="1"/>
  <c r="Y845" i="3"/>
  <c r="X845" i="3"/>
  <c r="AA847" i="3"/>
  <c r="Z847" i="3"/>
  <c r="AB847" i="3"/>
  <c r="AC847" i="3" s="1"/>
  <c r="Y847" i="3"/>
  <c r="X847" i="3"/>
  <c r="AA849" i="3"/>
  <c r="Z849" i="3"/>
  <c r="AB849" i="3"/>
  <c r="AC849" i="3" s="1"/>
  <c r="Y849" i="3"/>
  <c r="X849" i="3"/>
  <c r="AA851" i="3"/>
  <c r="Z851" i="3"/>
  <c r="AB851" i="3"/>
  <c r="AC851" i="3" s="1"/>
  <c r="Y851" i="3"/>
  <c r="X851" i="3"/>
  <c r="AA853" i="3"/>
  <c r="Z853" i="3"/>
  <c r="AB853" i="3"/>
  <c r="AC853" i="3" s="1"/>
  <c r="Y853" i="3"/>
  <c r="X853" i="3"/>
  <c r="AA855" i="3"/>
  <c r="Z855" i="3"/>
  <c r="AB855" i="3"/>
  <c r="AC855" i="3" s="1"/>
  <c r="Y855" i="3"/>
  <c r="X855" i="3"/>
  <c r="AA857" i="3"/>
  <c r="Z857" i="3"/>
  <c r="AB857" i="3"/>
  <c r="AC857" i="3" s="1"/>
  <c r="Y857" i="3"/>
  <c r="X857" i="3"/>
  <c r="AA859" i="3"/>
  <c r="Z859" i="3"/>
  <c r="AB859" i="3"/>
  <c r="AC859" i="3" s="1"/>
  <c r="Y859" i="3"/>
  <c r="X859" i="3"/>
  <c r="AA861" i="3"/>
  <c r="Z861" i="3"/>
  <c r="AB861" i="3"/>
  <c r="AC861" i="3" s="1"/>
  <c r="Y861" i="3"/>
  <c r="X861" i="3"/>
  <c r="AA863" i="3"/>
  <c r="Z863" i="3"/>
  <c r="AB863" i="3"/>
  <c r="AC863" i="3" s="1"/>
  <c r="Y863" i="3"/>
  <c r="X863" i="3"/>
  <c r="AA865" i="3"/>
  <c r="Z865" i="3"/>
  <c r="AB865" i="3"/>
  <c r="AC865" i="3" s="1"/>
  <c r="Y865" i="3"/>
  <c r="X865" i="3"/>
  <c r="AA867" i="3"/>
  <c r="Z867" i="3"/>
  <c r="AB867" i="3"/>
  <c r="AC867" i="3" s="1"/>
  <c r="Y867" i="3"/>
  <c r="X867" i="3"/>
  <c r="AA869" i="3"/>
  <c r="Z869" i="3"/>
  <c r="AB869" i="3"/>
  <c r="AC869" i="3" s="1"/>
  <c r="Y869" i="3"/>
  <c r="X869" i="3"/>
  <c r="AA871" i="3"/>
  <c r="Z871" i="3"/>
  <c r="AB871" i="3"/>
  <c r="AC871" i="3" s="1"/>
  <c r="Y871" i="3"/>
  <c r="X871" i="3"/>
  <c r="AA873" i="3"/>
  <c r="Z873" i="3"/>
  <c r="AB873" i="3"/>
  <c r="AC873" i="3" s="1"/>
  <c r="Y873" i="3"/>
  <c r="X873" i="3"/>
  <c r="AA875" i="3"/>
  <c r="Z875" i="3"/>
  <c r="AB875" i="3"/>
  <c r="AC875" i="3" s="1"/>
  <c r="Y875" i="3"/>
  <c r="X875" i="3"/>
  <c r="AA877" i="3"/>
  <c r="Z877" i="3"/>
  <c r="AB877" i="3"/>
  <c r="AC877" i="3" s="1"/>
  <c r="Y877" i="3"/>
  <c r="X877" i="3"/>
  <c r="AA879" i="3"/>
  <c r="Z879" i="3"/>
  <c r="AB879" i="3"/>
  <c r="AC879" i="3" s="1"/>
  <c r="Y879" i="3"/>
  <c r="X879" i="3"/>
  <c r="AA881" i="3"/>
  <c r="Z881" i="3"/>
  <c r="AB881" i="3"/>
  <c r="AC881" i="3" s="1"/>
  <c r="Y881" i="3"/>
  <c r="X881" i="3"/>
  <c r="AA883" i="3"/>
  <c r="Z883" i="3"/>
  <c r="AB883" i="3"/>
  <c r="AC883" i="3" s="1"/>
  <c r="Y883" i="3"/>
  <c r="X883" i="3"/>
  <c r="AA885" i="3"/>
  <c r="Z885" i="3"/>
  <c r="AB885" i="3"/>
  <c r="AC885" i="3" s="1"/>
  <c r="Y885" i="3"/>
  <c r="X885" i="3"/>
  <c r="AA887" i="3"/>
  <c r="Z887" i="3"/>
  <c r="AB887" i="3"/>
  <c r="AC887" i="3" s="1"/>
  <c r="Y887" i="3"/>
  <c r="X887" i="3"/>
  <c r="AA889" i="3"/>
  <c r="Z889" i="3"/>
  <c r="AB889" i="3"/>
  <c r="AC889" i="3" s="1"/>
  <c r="Y889" i="3"/>
  <c r="X889" i="3"/>
  <c r="AA891" i="3"/>
  <c r="Z891" i="3"/>
  <c r="AB891" i="3"/>
  <c r="AC891" i="3" s="1"/>
  <c r="Y891" i="3"/>
  <c r="X891" i="3"/>
  <c r="AA893" i="3"/>
  <c r="Z893" i="3"/>
  <c r="AB893" i="3"/>
  <c r="AC893" i="3" s="1"/>
  <c r="Y893" i="3"/>
  <c r="X893" i="3"/>
  <c r="AA895" i="3"/>
  <c r="Z895" i="3"/>
  <c r="AB895" i="3"/>
  <c r="AC895" i="3" s="1"/>
  <c r="Y895" i="3"/>
  <c r="X895" i="3"/>
  <c r="AA897" i="3"/>
  <c r="Z897" i="3"/>
  <c r="AB897" i="3"/>
  <c r="AC897" i="3" s="1"/>
  <c r="Y897" i="3"/>
  <c r="X897" i="3"/>
  <c r="AA899" i="3"/>
  <c r="Z899" i="3"/>
  <c r="AB899" i="3"/>
  <c r="AC899" i="3" s="1"/>
  <c r="Y899" i="3"/>
  <c r="X899" i="3"/>
  <c r="AA901" i="3"/>
  <c r="Z901" i="3"/>
  <c r="AB901" i="3"/>
  <c r="AC901" i="3" s="1"/>
  <c r="Y901" i="3"/>
  <c r="X901" i="3"/>
  <c r="AA903" i="3"/>
  <c r="Z903" i="3"/>
  <c r="AB903" i="3"/>
  <c r="AC903" i="3" s="1"/>
  <c r="Y903" i="3"/>
  <c r="X903" i="3"/>
  <c r="AA905" i="3"/>
  <c r="Z905" i="3"/>
  <c r="AB905" i="3"/>
  <c r="AC905" i="3" s="1"/>
  <c r="Y905" i="3"/>
  <c r="X905" i="3"/>
  <c r="AA907" i="3"/>
  <c r="Z907" i="3"/>
  <c r="AB907" i="3"/>
  <c r="AC907" i="3" s="1"/>
  <c r="Y907" i="3"/>
  <c r="X907" i="3"/>
  <c r="AA909" i="3"/>
  <c r="Z909" i="3"/>
  <c r="AB909" i="3"/>
  <c r="AC909" i="3" s="1"/>
  <c r="Y909" i="3"/>
  <c r="X909" i="3"/>
  <c r="AA911" i="3"/>
  <c r="Z911" i="3"/>
  <c r="AB911" i="3"/>
  <c r="AC911" i="3" s="1"/>
  <c r="Y911" i="3"/>
  <c r="X911" i="3"/>
  <c r="AA913" i="3"/>
  <c r="Z913" i="3"/>
  <c r="AB913" i="3"/>
  <c r="AC913" i="3" s="1"/>
  <c r="Y913" i="3"/>
  <c r="X913" i="3"/>
  <c r="AA915" i="3"/>
  <c r="Z915" i="3"/>
  <c r="AB915" i="3"/>
  <c r="AC915" i="3" s="1"/>
  <c r="Y915" i="3"/>
  <c r="X915" i="3"/>
  <c r="AA917" i="3"/>
  <c r="Z917" i="3"/>
  <c r="AB917" i="3"/>
  <c r="AC917" i="3" s="1"/>
  <c r="Y917" i="3"/>
  <c r="X917" i="3"/>
  <c r="AA919" i="3"/>
  <c r="Z919" i="3"/>
  <c r="AB919" i="3"/>
  <c r="AC919" i="3" s="1"/>
  <c r="Y919" i="3"/>
  <c r="X919" i="3"/>
  <c r="AA921" i="3"/>
  <c r="Z921" i="3"/>
  <c r="AB921" i="3"/>
  <c r="AC921" i="3" s="1"/>
  <c r="Y921" i="3"/>
  <c r="X921" i="3"/>
  <c r="AA923" i="3"/>
  <c r="Z923" i="3"/>
  <c r="AB923" i="3"/>
  <c r="AC923" i="3" s="1"/>
  <c r="Y923" i="3"/>
  <c r="X923" i="3"/>
  <c r="AA925" i="3"/>
  <c r="Z925" i="3"/>
  <c r="AB925" i="3"/>
  <c r="AC925" i="3" s="1"/>
  <c r="Y925" i="3"/>
  <c r="X925" i="3"/>
  <c r="AA927" i="3"/>
  <c r="Z927" i="3"/>
  <c r="AB927" i="3"/>
  <c r="AC927" i="3" s="1"/>
  <c r="Y927" i="3"/>
  <c r="X927" i="3"/>
  <c r="AA929" i="3"/>
  <c r="Z929" i="3"/>
  <c r="AB929" i="3"/>
  <c r="AC929" i="3" s="1"/>
  <c r="Y929" i="3"/>
  <c r="X929" i="3"/>
  <c r="AA931" i="3"/>
  <c r="Z931" i="3"/>
  <c r="AB931" i="3"/>
  <c r="AC931" i="3" s="1"/>
  <c r="Y931" i="3"/>
  <c r="X931" i="3"/>
  <c r="AA933" i="3"/>
  <c r="Z933" i="3"/>
  <c r="AB933" i="3"/>
  <c r="AC933" i="3" s="1"/>
  <c r="Y933" i="3"/>
  <c r="X933" i="3"/>
  <c r="AA935" i="3"/>
  <c r="Z935" i="3"/>
  <c r="AB935" i="3"/>
  <c r="AC935" i="3" s="1"/>
  <c r="Y935" i="3"/>
  <c r="X935" i="3"/>
  <c r="AA937" i="3"/>
  <c r="Z937" i="3"/>
  <c r="AB937" i="3"/>
  <c r="AC937" i="3" s="1"/>
  <c r="Y937" i="3"/>
  <c r="X937" i="3"/>
  <c r="AA939" i="3"/>
  <c r="Z939" i="3"/>
  <c r="AB939" i="3"/>
  <c r="AC939" i="3" s="1"/>
  <c r="Y939" i="3"/>
  <c r="X939" i="3"/>
  <c r="AA941" i="3"/>
  <c r="Z941" i="3"/>
  <c r="AB941" i="3"/>
  <c r="AC941" i="3" s="1"/>
  <c r="Y941" i="3"/>
  <c r="X941" i="3"/>
  <c r="AA943" i="3"/>
  <c r="Z943" i="3"/>
  <c r="AB943" i="3"/>
  <c r="AC943" i="3" s="1"/>
  <c r="Y943" i="3"/>
  <c r="X943" i="3"/>
  <c r="AA945" i="3"/>
  <c r="Z945" i="3"/>
  <c r="AB945" i="3"/>
  <c r="AC945" i="3" s="1"/>
  <c r="Y945" i="3"/>
  <c r="X945" i="3"/>
  <c r="AA947" i="3"/>
  <c r="Z947" i="3"/>
  <c r="AB947" i="3"/>
  <c r="AC947" i="3" s="1"/>
  <c r="Y947" i="3"/>
  <c r="X947" i="3"/>
  <c r="AA949" i="3"/>
  <c r="Z949" i="3"/>
  <c r="AB949" i="3"/>
  <c r="AC949" i="3" s="1"/>
  <c r="Y949" i="3"/>
  <c r="X949" i="3"/>
  <c r="AA951" i="3"/>
  <c r="Z951" i="3"/>
  <c r="AB951" i="3"/>
  <c r="AC951" i="3" s="1"/>
  <c r="Y951" i="3"/>
  <c r="X951" i="3"/>
  <c r="AA953" i="3"/>
  <c r="Z953" i="3"/>
  <c r="AB953" i="3"/>
  <c r="AC953" i="3" s="1"/>
  <c r="Y953" i="3"/>
  <c r="X953" i="3"/>
  <c r="AA955" i="3"/>
  <c r="Z955" i="3"/>
  <c r="AB955" i="3"/>
  <c r="AC955" i="3" s="1"/>
  <c r="Y955" i="3"/>
  <c r="X955" i="3"/>
  <c r="AA957" i="3"/>
  <c r="Z957" i="3"/>
  <c r="AB957" i="3"/>
  <c r="AC957" i="3" s="1"/>
  <c r="Y957" i="3"/>
  <c r="X957" i="3"/>
  <c r="AA959" i="3"/>
  <c r="Z959" i="3"/>
  <c r="AB959" i="3"/>
  <c r="AC959" i="3" s="1"/>
  <c r="Y959" i="3"/>
  <c r="X959" i="3"/>
  <c r="AA961" i="3"/>
  <c r="Z961" i="3"/>
  <c r="AB961" i="3"/>
  <c r="AC961" i="3" s="1"/>
  <c r="X961" i="3"/>
  <c r="Y961" i="3"/>
  <c r="AA963" i="3"/>
  <c r="Z963" i="3"/>
  <c r="AB963" i="3"/>
  <c r="AC963" i="3" s="1"/>
  <c r="Y963" i="3"/>
  <c r="X963" i="3"/>
  <c r="AA965" i="3"/>
  <c r="Z965" i="3"/>
  <c r="AB965" i="3"/>
  <c r="AC965" i="3" s="1"/>
  <c r="Y965" i="3"/>
  <c r="X965" i="3"/>
  <c r="AA967" i="3"/>
  <c r="Z967" i="3"/>
  <c r="AB967" i="3"/>
  <c r="AC967" i="3" s="1"/>
  <c r="Y967" i="3"/>
  <c r="X967" i="3"/>
  <c r="AA969" i="3"/>
  <c r="Z969" i="3"/>
  <c r="AB969" i="3"/>
  <c r="AC969" i="3" s="1"/>
  <c r="Y969" i="3"/>
  <c r="X969" i="3"/>
  <c r="AA971" i="3"/>
  <c r="Z971" i="3"/>
  <c r="AB971" i="3"/>
  <c r="AC971" i="3" s="1"/>
  <c r="Y971" i="3"/>
  <c r="X971" i="3"/>
  <c r="AA973" i="3"/>
  <c r="Z973" i="3"/>
  <c r="AB973" i="3"/>
  <c r="AC973" i="3" s="1"/>
  <c r="Y973" i="3"/>
  <c r="X973" i="3"/>
  <c r="AA975" i="3"/>
  <c r="Z975" i="3"/>
  <c r="AB975" i="3"/>
  <c r="AC975" i="3" s="1"/>
  <c r="Y975" i="3"/>
  <c r="X975" i="3"/>
  <c r="AA977" i="3"/>
  <c r="AB977" i="3"/>
  <c r="AC977" i="3" s="1"/>
  <c r="Z977" i="3"/>
  <c r="X977" i="3"/>
  <c r="Y977" i="3"/>
  <c r="AA979" i="3"/>
  <c r="Z979" i="3"/>
  <c r="AB979" i="3"/>
  <c r="AC979" i="3" s="1"/>
  <c r="Y979" i="3"/>
  <c r="X979" i="3"/>
  <c r="AA981" i="3"/>
  <c r="Z981" i="3"/>
  <c r="AB981" i="3"/>
  <c r="AC981" i="3" s="1"/>
  <c r="Y981" i="3"/>
  <c r="X981" i="3"/>
  <c r="AA983" i="3"/>
  <c r="Z983" i="3"/>
  <c r="AB983" i="3"/>
  <c r="AC983" i="3" s="1"/>
  <c r="Y983" i="3"/>
  <c r="X983" i="3"/>
  <c r="AA985" i="3"/>
  <c r="Z985" i="3"/>
  <c r="AB985" i="3"/>
  <c r="AC985" i="3" s="1"/>
  <c r="Y985" i="3"/>
  <c r="X985" i="3"/>
  <c r="AA987" i="3"/>
  <c r="Z987" i="3"/>
  <c r="AB987" i="3"/>
  <c r="AC987" i="3" s="1"/>
  <c r="Y987" i="3"/>
  <c r="X987" i="3"/>
  <c r="AA989" i="3"/>
  <c r="Z989" i="3"/>
  <c r="AB989" i="3"/>
  <c r="AC989" i="3" s="1"/>
  <c r="Y989" i="3"/>
  <c r="X989" i="3"/>
  <c r="AA991" i="3"/>
  <c r="Z991" i="3"/>
  <c r="AB991" i="3"/>
  <c r="AC991" i="3" s="1"/>
  <c r="Y991" i="3"/>
  <c r="X991" i="3"/>
  <c r="AA993" i="3"/>
  <c r="Z993" i="3"/>
  <c r="AB993" i="3"/>
  <c r="AC993" i="3" s="1"/>
  <c r="Y993" i="3"/>
  <c r="X993" i="3"/>
  <c r="AA995" i="3"/>
  <c r="Z995" i="3"/>
  <c r="AB995" i="3"/>
  <c r="AC995" i="3" s="1"/>
  <c r="Y995" i="3"/>
  <c r="X995" i="3"/>
  <c r="AA997" i="3"/>
  <c r="Z997" i="3"/>
  <c r="AB997" i="3"/>
  <c r="AC997" i="3" s="1"/>
  <c r="Y997" i="3"/>
  <c r="X997" i="3"/>
  <c r="AA999" i="3"/>
  <c r="Z999" i="3"/>
  <c r="AB999" i="3"/>
  <c r="AC999" i="3" s="1"/>
  <c r="Y999" i="3"/>
  <c r="X999" i="3"/>
  <c r="AA1001" i="3"/>
  <c r="Z1001" i="3"/>
  <c r="AB1001" i="3"/>
  <c r="AC1001" i="3" s="1"/>
  <c r="Y1001" i="3"/>
  <c r="X1001" i="3"/>
  <c r="AA1003" i="3"/>
  <c r="Z1003" i="3"/>
  <c r="AB1003" i="3"/>
  <c r="AC1003" i="3" s="1"/>
  <c r="Y1003" i="3"/>
  <c r="X1003" i="3"/>
  <c r="AA1005" i="3"/>
  <c r="Z1005" i="3"/>
  <c r="AB1005" i="3"/>
  <c r="AC1005" i="3" s="1"/>
  <c r="Y1005" i="3"/>
  <c r="X1005" i="3"/>
  <c r="AA1007" i="3"/>
  <c r="Z1007" i="3"/>
  <c r="AB1007" i="3"/>
  <c r="AC1007" i="3" s="1"/>
  <c r="Y1007" i="3"/>
  <c r="X1007" i="3"/>
  <c r="AA1009" i="3"/>
  <c r="Z1009" i="3"/>
  <c r="AB1009" i="3"/>
  <c r="AC1009" i="3" s="1"/>
  <c r="Y1009" i="3"/>
  <c r="X1009" i="3"/>
  <c r="AA1011" i="3"/>
  <c r="Z1011" i="3"/>
  <c r="AB1011" i="3"/>
  <c r="AC1011" i="3" s="1"/>
  <c r="Y1011" i="3"/>
  <c r="X1011" i="3"/>
  <c r="AA1013" i="3"/>
  <c r="Z1013" i="3"/>
  <c r="AB1013" i="3"/>
  <c r="AC1013" i="3" s="1"/>
  <c r="Y1013" i="3"/>
  <c r="X1013" i="3"/>
  <c r="AA1015" i="3"/>
  <c r="Z1015" i="3"/>
  <c r="AB1015" i="3"/>
  <c r="AC1015" i="3" s="1"/>
  <c r="Y1015" i="3"/>
  <c r="X1015" i="3"/>
  <c r="AA1017" i="3"/>
  <c r="Z1017" i="3"/>
  <c r="AB1017" i="3"/>
  <c r="AC1017" i="3" s="1"/>
  <c r="Y1017" i="3"/>
  <c r="X1017" i="3"/>
  <c r="AA1019" i="3"/>
  <c r="Z1019" i="3"/>
  <c r="AB1019" i="3"/>
  <c r="AC1019" i="3" s="1"/>
  <c r="Y1019" i="3"/>
  <c r="X1019" i="3"/>
  <c r="AA1021" i="3"/>
  <c r="Z1021" i="3"/>
  <c r="AB1021" i="3"/>
  <c r="AC1021" i="3" s="1"/>
  <c r="Y1021" i="3"/>
  <c r="X1021" i="3"/>
  <c r="AA1023" i="3"/>
  <c r="Z1023" i="3"/>
  <c r="AB1023" i="3"/>
  <c r="AC1023" i="3" s="1"/>
  <c r="Y1023" i="3"/>
  <c r="X1023" i="3"/>
  <c r="AA1025" i="3"/>
  <c r="Z1025" i="3"/>
  <c r="AB1025" i="3"/>
  <c r="AC1025" i="3" s="1"/>
  <c r="X1025" i="3"/>
  <c r="Y1025" i="3"/>
  <c r="AA1027" i="3"/>
  <c r="Z1027" i="3"/>
  <c r="AB1027" i="3"/>
  <c r="AC1027" i="3" s="1"/>
  <c r="Y1027" i="3"/>
  <c r="X1027" i="3"/>
  <c r="AA1029" i="3"/>
  <c r="Z1029" i="3"/>
  <c r="AB1029" i="3"/>
  <c r="AC1029" i="3" s="1"/>
  <c r="Y1029" i="3"/>
  <c r="X1029" i="3"/>
  <c r="AA1031" i="3"/>
  <c r="Z1031" i="3"/>
  <c r="AB1031" i="3"/>
  <c r="AC1031" i="3" s="1"/>
  <c r="Y1031" i="3"/>
  <c r="X1031" i="3"/>
  <c r="AA1033" i="3"/>
  <c r="Z1033" i="3"/>
  <c r="AB1033" i="3"/>
  <c r="AC1033" i="3" s="1"/>
  <c r="Y1033" i="3"/>
  <c r="X1033" i="3"/>
  <c r="AA1035" i="3"/>
  <c r="Z1035" i="3"/>
  <c r="AB1035" i="3"/>
  <c r="AC1035" i="3" s="1"/>
  <c r="Y1035" i="3"/>
  <c r="X1035" i="3"/>
  <c r="AA1037" i="3"/>
  <c r="Z1037" i="3"/>
  <c r="AB1037" i="3"/>
  <c r="AC1037" i="3" s="1"/>
  <c r="Y1037" i="3"/>
  <c r="X1037" i="3"/>
  <c r="AA1039" i="3"/>
  <c r="Z1039" i="3"/>
  <c r="AB1039" i="3"/>
  <c r="AC1039" i="3" s="1"/>
  <c r="Y1039" i="3"/>
  <c r="X1039" i="3"/>
  <c r="AA1041" i="3"/>
  <c r="Z1041" i="3"/>
  <c r="AB1041" i="3"/>
  <c r="AC1041" i="3" s="1"/>
  <c r="X1041" i="3"/>
  <c r="Y1041" i="3"/>
  <c r="AA1043" i="3"/>
  <c r="Z1043" i="3"/>
  <c r="AB1043" i="3"/>
  <c r="AC1043" i="3" s="1"/>
  <c r="Y1043" i="3"/>
  <c r="X1043" i="3"/>
  <c r="AA1045" i="3"/>
  <c r="Z1045" i="3"/>
  <c r="AB1045" i="3"/>
  <c r="AC1045" i="3" s="1"/>
  <c r="Y1045" i="3"/>
  <c r="X1045" i="3"/>
  <c r="AA1047" i="3"/>
  <c r="Z1047" i="3"/>
  <c r="AB1047" i="3"/>
  <c r="AC1047" i="3" s="1"/>
  <c r="Y1047" i="3"/>
  <c r="X1047" i="3"/>
  <c r="AA1049" i="3"/>
  <c r="Z1049" i="3"/>
  <c r="AB1049" i="3"/>
  <c r="AC1049" i="3" s="1"/>
  <c r="Y1049" i="3"/>
  <c r="X1049" i="3"/>
  <c r="AA1051" i="3"/>
  <c r="Z1051" i="3"/>
  <c r="AB1051" i="3"/>
  <c r="AC1051" i="3" s="1"/>
  <c r="Y1051" i="3"/>
  <c r="X1051" i="3"/>
  <c r="AA1053" i="3"/>
  <c r="Z1053" i="3"/>
  <c r="AB1053" i="3"/>
  <c r="AC1053" i="3" s="1"/>
  <c r="Y1053" i="3"/>
  <c r="X1053" i="3"/>
  <c r="AA1055" i="3"/>
  <c r="Z1055" i="3"/>
  <c r="AB1055" i="3"/>
  <c r="AC1055" i="3" s="1"/>
  <c r="Y1055" i="3"/>
  <c r="X1055" i="3"/>
  <c r="AA1057" i="3"/>
  <c r="Z1057" i="3"/>
  <c r="AB1057" i="3"/>
  <c r="AC1057" i="3" s="1"/>
  <c r="Y1057" i="3"/>
  <c r="X1057" i="3"/>
  <c r="AA1059" i="3"/>
  <c r="Z1059" i="3"/>
  <c r="AB1059" i="3"/>
  <c r="AC1059" i="3" s="1"/>
  <c r="Y1059" i="3"/>
  <c r="X1059" i="3"/>
  <c r="AA1061" i="3"/>
  <c r="Z1061" i="3"/>
  <c r="AB1061" i="3"/>
  <c r="AC1061" i="3" s="1"/>
  <c r="Y1061" i="3"/>
  <c r="X1061" i="3"/>
  <c r="AA1063" i="3"/>
  <c r="Z1063" i="3"/>
  <c r="AB1063" i="3"/>
  <c r="AC1063" i="3" s="1"/>
  <c r="Y1063" i="3"/>
  <c r="X1063" i="3"/>
  <c r="AA1065" i="3"/>
  <c r="Z1065" i="3"/>
  <c r="AB1065" i="3"/>
  <c r="AC1065" i="3" s="1"/>
  <c r="X1065" i="3"/>
  <c r="Y1065" i="3"/>
  <c r="AA1067" i="3"/>
  <c r="Z1067" i="3"/>
  <c r="AB1067" i="3"/>
  <c r="AC1067" i="3" s="1"/>
  <c r="Y1067" i="3"/>
  <c r="X1067" i="3"/>
  <c r="AA1069" i="3"/>
  <c r="Z1069" i="3"/>
  <c r="AB1069" i="3"/>
  <c r="AC1069" i="3" s="1"/>
  <c r="Y1069" i="3"/>
  <c r="X1069" i="3"/>
  <c r="AA1071" i="3"/>
  <c r="Z1071" i="3"/>
  <c r="AB1071" i="3"/>
  <c r="AC1071" i="3" s="1"/>
  <c r="Y1071" i="3"/>
  <c r="X1071" i="3"/>
  <c r="AA1073" i="3"/>
  <c r="Z1073" i="3"/>
  <c r="AB1073" i="3"/>
  <c r="AC1073" i="3" s="1"/>
  <c r="Y1073" i="3"/>
  <c r="X1073" i="3"/>
  <c r="AA1075" i="3"/>
  <c r="Z1075" i="3"/>
  <c r="AB1075" i="3"/>
  <c r="AC1075" i="3" s="1"/>
  <c r="Y1075" i="3"/>
  <c r="X1075" i="3"/>
  <c r="AA1077" i="3"/>
  <c r="Z1077" i="3"/>
  <c r="AB1077" i="3"/>
  <c r="AC1077" i="3" s="1"/>
  <c r="Y1077" i="3"/>
  <c r="X1077" i="3"/>
  <c r="AA1079" i="3"/>
  <c r="Z1079" i="3"/>
  <c r="AB1079" i="3"/>
  <c r="AC1079" i="3" s="1"/>
  <c r="Y1079" i="3"/>
  <c r="X1079" i="3"/>
  <c r="AA1081" i="3"/>
  <c r="Z1081" i="3"/>
  <c r="AB1081" i="3"/>
  <c r="AC1081" i="3" s="1"/>
  <c r="Y1081" i="3"/>
  <c r="X1081" i="3"/>
  <c r="AA1083" i="3"/>
  <c r="Z1083" i="3"/>
  <c r="AB1083" i="3"/>
  <c r="AC1083" i="3" s="1"/>
  <c r="Y1083" i="3"/>
  <c r="X1083" i="3"/>
  <c r="AA1085" i="3"/>
  <c r="Z1085" i="3"/>
  <c r="AB1085" i="3"/>
  <c r="AC1085" i="3" s="1"/>
  <c r="Y1085" i="3"/>
  <c r="X1085" i="3"/>
  <c r="AA1087" i="3"/>
  <c r="Z1087" i="3"/>
  <c r="AB1087" i="3"/>
  <c r="AC1087" i="3" s="1"/>
  <c r="Y1087" i="3"/>
  <c r="X1087" i="3"/>
  <c r="AA1089" i="3"/>
  <c r="Z1089" i="3"/>
  <c r="AB1089" i="3"/>
  <c r="AC1089" i="3" s="1"/>
  <c r="X1089" i="3"/>
  <c r="Y1089" i="3"/>
  <c r="AA1091" i="3"/>
  <c r="Z1091" i="3"/>
  <c r="AB1091" i="3"/>
  <c r="AC1091" i="3" s="1"/>
  <c r="Y1091" i="3"/>
  <c r="X1091" i="3"/>
  <c r="AA1093" i="3"/>
  <c r="Z1093" i="3"/>
  <c r="AB1093" i="3"/>
  <c r="AC1093" i="3" s="1"/>
  <c r="Y1093" i="3"/>
  <c r="X1093" i="3"/>
  <c r="AA1095" i="3"/>
  <c r="Z1095" i="3"/>
  <c r="AB1095" i="3"/>
  <c r="AC1095" i="3" s="1"/>
  <c r="Y1095" i="3"/>
  <c r="X1095" i="3"/>
  <c r="AA1097" i="3"/>
  <c r="Z1097" i="3"/>
  <c r="AB1097" i="3"/>
  <c r="AC1097" i="3" s="1"/>
  <c r="Y1097" i="3"/>
  <c r="X1097" i="3"/>
  <c r="AA1099" i="3"/>
  <c r="Z1099" i="3"/>
  <c r="AB1099" i="3"/>
  <c r="AC1099" i="3" s="1"/>
  <c r="Y1099" i="3"/>
  <c r="X1099" i="3"/>
  <c r="AA1101" i="3"/>
  <c r="Z1101" i="3"/>
  <c r="AB1101" i="3"/>
  <c r="AC1101" i="3" s="1"/>
  <c r="Y1101" i="3"/>
  <c r="X1101" i="3"/>
  <c r="AA1103" i="3"/>
  <c r="Z1103" i="3"/>
  <c r="AB1103" i="3"/>
  <c r="AC1103" i="3" s="1"/>
  <c r="Y1103" i="3"/>
  <c r="X1103" i="3"/>
  <c r="AA1105" i="3"/>
  <c r="Z1105" i="3"/>
  <c r="AB1105" i="3"/>
  <c r="AC1105" i="3" s="1"/>
  <c r="X1105" i="3"/>
  <c r="Y1105" i="3"/>
  <c r="AA1107" i="3"/>
  <c r="Z1107" i="3"/>
  <c r="AB1107" i="3"/>
  <c r="AC1107" i="3" s="1"/>
  <c r="Y1107" i="3"/>
  <c r="X1107" i="3"/>
  <c r="AA1109" i="3"/>
  <c r="Z1109" i="3"/>
  <c r="Y1109" i="3"/>
  <c r="AB1109" i="3"/>
  <c r="AC1109" i="3" s="1"/>
  <c r="X1109" i="3"/>
  <c r="AA1111" i="3"/>
  <c r="Z1111" i="3"/>
  <c r="AB1111" i="3"/>
  <c r="AC1111" i="3" s="1"/>
  <c r="Y1111" i="3"/>
  <c r="X1111" i="3"/>
  <c r="AA1113" i="3"/>
  <c r="Z1113" i="3"/>
  <c r="AB1113" i="3"/>
  <c r="AC1113" i="3" s="1"/>
  <c r="Y1113" i="3"/>
  <c r="X1113" i="3"/>
  <c r="AA1115" i="3"/>
  <c r="Z1115" i="3"/>
  <c r="AB1115" i="3"/>
  <c r="AC1115" i="3" s="1"/>
  <c r="Y1115" i="3"/>
  <c r="X1115" i="3"/>
  <c r="AA1117" i="3"/>
  <c r="Z1117" i="3"/>
  <c r="Y1117" i="3"/>
  <c r="AB1117" i="3"/>
  <c r="AC1117" i="3" s="1"/>
  <c r="X1117" i="3"/>
  <c r="AA1119" i="3"/>
  <c r="Z1119" i="3"/>
  <c r="AB1119" i="3"/>
  <c r="AC1119" i="3" s="1"/>
  <c r="Y1119" i="3"/>
  <c r="X1119" i="3"/>
  <c r="AA1121" i="3"/>
  <c r="Z1121" i="3"/>
  <c r="Y1121" i="3"/>
  <c r="X1121" i="3"/>
  <c r="AB1121" i="3"/>
  <c r="AC1121" i="3" s="1"/>
  <c r="AA1123" i="3"/>
  <c r="Z1123" i="3"/>
  <c r="AB1123" i="3"/>
  <c r="AC1123" i="3" s="1"/>
  <c r="Y1123" i="3"/>
  <c r="X1123" i="3"/>
  <c r="AA1125" i="3"/>
  <c r="Z1125" i="3"/>
  <c r="Y1125" i="3"/>
  <c r="AB1125" i="3"/>
  <c r="AC1125" i="3" s="1"/>
  <c r="X1125" i="3"/>
  <c r="AA1127" i="3"/>
  <c r="Z1127" i="3"/>
  <c r="AB1127" i="3"/>
  <c r="AC1127" i="3" s="1"/>
  <c r="Y1127" i="3"/>
  <c r="X1127" i="3"/>
  <c r="AA1129" i="3"/>
  <c r="Z1129" i="3"/>
  <c r="AB1129" i="3"/>
  <c r="AC1129" i="3" s="1"/>
  <c r="Y1129" i="3"/>
  <c r="X1129" i="3"/>
  <c r="Z1131" i="3"/>
  <c r="AA1131" i="3"/>
  <c r="AB1131" i="3"/>
  <c r="AC1131" i="3" s="1"/>
  <c r="Y1131" i="3"/>
  <c r="X1131" i="3"/>
  <c r="AA1133" i="3"/>
  <c r="Z1133" i="3"/>
  <c r="Y1133" i="3"/>
  <c r="AB1133" i="3"/>
  <c r="AC1133" i="3" s="1"/>
  <c r="X1133" i="3"/>
  <c r="AA1135" i="3"/>
  <c r="Z1135" i="3"/>
  <c r="AB1135" i="3"/>
  <c r="AC1135" i="3" s="1"/>
  <c r="Y1135" i="3"/>
  <c r="X1135" i="3"/>
  <c r="AA1137" i="3"/>
  <c r="Z1137" i="3"/>
  <c r="AB1137" i="3"/>
  <c r="AC1137" i="3" s="1"/>
  <c r="Y1137" i="3"/>
  <c r="X1137" i="3"/>
  <c r="AA1139" i="3"/>
  <c r="Z1139" i="3"/>
  <c r="AB1139" i="3"/>
  <c r="AC1139" i="3" s="1"/>
  <c r="Y1139" i="3"/>
  <c r="X1139" i="3"/>
  <c r="AA1141" i="3"/>
  <c r="Z1141" i="3"/>
  <c r="Y1141" i="3"/>
  <c r="AB1141" i="3"/>
  <c r="AC1141" i="3" s="1"/>
  <c r="X1141" i="3"/>
  <c r="AA1143" i="3"/>
  <c r="Z1143" i="3"/>
  <c r="AB1143" i="3"/>
  <c r="AC1143" i="3" s="1"/>
  <c r="Y1143" i="3"/>
  <c r="X1143" i="3"/>
  <c r="AA1145" i="3"/>
  <c r="Z1145" i="3"/>
  <c r="AB1145" i="3"/>
  <c r="AC1145" i="3" s="1"/>
  <c r="Y1145" i="3"/>
  <c r="X1145" i="3"/>
  <c r="Z1147" i="3"/>
  <c r="AA1147" i="3"/>
  <c r="AB1147" i="3"/>
  <c r="AC1147" i="3" s="1"/>
  <c r="Y1147" i="3"/>
  <c r="X1147" i="3"/>
  <c r="AA1149" i="3"/>
  <c r="Z1149" i="3"/>
  <c r="Y1149" i="3"/>
  <c r="X1149" i="3"/>
  <c r="AB1149" i="3"/>
  <c r="AC1149" i="3" s="1"/>
  <c r="AA1151" i="3"/>
  <c r="Z1151" i="3"/>
  <c r="AB1151" i="3"/>
  <c r="AC1151" i="3" s="1"/>
  <c r="Y1151" i="3"/>
  <c r="X1151" i="3"/>
  <c r="AA1153" i="3"/>
  <c r="Z1153" i="3"/>
  <c r="AB1153" i="3"/>
  <c r="AC1153" i="3" s="1"/>
  <c r="X1153" i="3"/>
  <c r="Y1153" i="3"/>
  <c r="AA1155" i="3"/>
  <c r="Z1155" i="3"/>
  <c r="AB1155" i="3"/>
  <c r="AC1155" i="3" s="1"/>
  <c r="Y1155" i="3"/>
  <c r="X1155" i="3"/>
  <c r="AA1157" i="3"/>
  <c r="Z1157" i="3"/>
  <c r="Y1157" i="3"/>
  <c r="AB1157" i="3"/>
  <c r="AC1157" i="3" s="1"/>
  <c r="X1157" i="3"/>
  <c r="AA1159" i="3"/>
  <c r="Z1159" i="3"/>
  <c r="AB1159" i="3"/>
  <c r="AC1159" i="3" s="1"/>
  <c r="Y1159" i="3"/>
  <c r="X1159" i="3"/>
  <c r="AA1161" i="3"/>
  <c r="Z1161" i="3"/>
  <c r="AB1161" i="3"/>
  <c r="AC1161" i="3" s="1"/>
  <c r="Y1161" i="3"/>
  <c r="X1161" i="3"/>
  <c r="AA1163" i="3"/>
  <c r="Z1163" i="3"/>
  <c r="AB1163" i="3"/>
  <c r="AC1163" i="3" s="1"/>
  <c r="Y1163" i="3"/>
  <c r="X1163" i="3"/>
  <c r="AA1165" i="3"/>
  <c r="Z1165" i="3"/>
  <c r="Y1165" i="3"/>
  <c r="AB1165" i="3"/>
  <c r="AC1165" i="3" s="1"/>
  <c r="X1165" i="3"/>
  <c r="AA1167" i="3"/>
  <c r="Z1167" i="3"/>
  <c r="AB1167" i="3"/>
  <c r="AC1167" i="3" s="1"/>
  <c r="Y1167" i="3"/>
  <c r="X1167" i="3"/>
  <c r="AA1169" i="3"/>
  <c r="Z1169" i="3"/>
  <c r="AB1169" i="3"/>
  <c r="AC1169" i="3" s="1"/>
  <c r="X1169" i="3"/>
  <c r="Y1169" i="3"/>
  <c r="AA1171" i="3"/>
  <c r="Z1171" i="3"/>
  <c r="AB1171" i="3"/>
  <c r="AC1171" i="3" s="1"/>
  <c r="Y1171" i="3"/>
  <c r="X1171" i="3"/>
  <c r="AA1173" i="3"/>
  <c r="Z1173" i="3"/>
  <c r="AB1173" i="3"/>
  <c r="AC1173" i="3" s="1"/>
  <c r="Y1173" i="3"/>
  <c r="X1173" i="3"/>
  <c r="AA1175" i="3"/>
  <c r="Z1175" i="3"/>
  <c r="AB1175" i="3"/>
  <c r="AC1175" i="3" s="1"/>
  <c r="Y1175" i="3"/>
  <c r="X1175" i="3"/>
  <c r="AA1177" i="3"/>
  <c r="Z1177" i="3"/>
  <c r="AB1177" i="3"/>
  <c r="AC1177" i="3" s="1"/>
  <c r="Y1177" i="3"/>
  <c r="X1177" i="3"/>
  <c r="AA1179" i="3"/>
  <c r="Z1179" i="3"/>
  <c r="AB1179" i="3"/>
  <c r="AC1179" i="3" s="1"/>
  <c r="Y1179" i="3"/>
  <c r="X1179" i="3"/>
  <c r="AA1181" i="3"/>
  <c r="Z1181" i="3"/>
  <c r="Y1181" i="3"/>
  <c r="AB1181" i="3"/>
  <c r="AC1181" i="3" s="1"/>
  <c r="X1181" i="3"/>
  <c r="AA1183" i="3"/>
  <c r="Z1183" i="3"/>
  <c r="AB1183" i="3"/>
  <c r="AC1183" i="3" s="1"/>
  <c r="Y1183" i="3"/>
  <c r="X1183" i="3"/>
  <c r="AA1185" i="3"/>
  <c r="Z1185" i="3"/>
  <c r="AB1185" i="3"/>
  <c r="AC1185" i="3" s="1"/>
  <c r="Y1185" i="3"/>
  <c r="X1185" i="3"/>
  <c r="AA1187" i="3"/>
  <c r="Z1187" i="3"/>
  <c r="AB1187" i="3"/>
  <c r="AC1187" i="3" s="1"/>
  <c r="Y1187" i="3"/>
  <c r="X1187" i="3"/>
  <c r="AA1189" i="3"/>
  <c r="Z1189" i="3"/>
  <c r="Y1189" i="3"/>
  <c r="AB1189" i="3"/>
  <c r="AC1189" i="3" s="1"/>
  <c r="X1189" i="3"/>
  <c r="AA1191" i="3"/>
  <c r="Z1191" i="3"/>
  <c r="AB1191" i="3"/>
  <c r="AC1191" i="3" s="1"/>
  <c r="Y1191" i="3"/>
  <c r="X1191" i="3"/>
  <c r="AA1193" i="3"/>
  <c r="Z1193" i="3"/>
  <c r="X1193" i="3"/>
  <c r="AB1193" i="3"/>
  <c r="AC1193" i="3" s="1"/>
  <c r="Y1193" i="3"/>
  <c r="AA1195" i="3"/>
  <c r="Z1195" i="3"/>
  <c r="AB1195" i="3"/>
  <c r="AC1195" i="3" s="1"/>
  <c r="Y1195" i="3"/>
  <c r="X1195" i="3"/>
  <c r="AA1197" i="3"/>
  <c r="Z1197" i="3"/>
  <c r="Y1197" i="3"/>
  <c r="AB1197" i="3"/>
  <c r="AC1197" i="3" s="1"/>
  <c r="X1197" i="3"/>
  <c r="AA1199" i="3"/>
  <c r="Z1199" i="3"/>
  <c r="AB1199" i="3"/>
  <c r="AC1199" i="3" s="1"/>
  <c r="Y1199" i="3"/>
  <c r="X1199" i="3"/>
  <c r="AA1201" i="3"/>
  <c r="Z1201" i="3"/>
  <c r="AB1201" i="3"/>
  <c r="AC1201" i="3" s="1"/>
  <c r="Y1201" i="3"/>
  <c r="X1201" i="3"/>
  <c r="AA1203" i="3"/>
  <c r="Z1203" i="3"/>
  <c r="AB1203" i="3"/>
  <c r="AC1203" i="3" s="1"/>
  <c r="Y1203" i="3"/>
  <c r="X1203" i="3"/>
  <c r="AA1205" i="3"/>
  <c r="Z1205" i="3"/>
  <c r="AB1205" i="3"/>
  <c r="AC1205" i="3" s="1"/>
  <c r="Y1205" i="3"/>
  <c r="X1205" i="3"/>
  <c r="AA1207" i="3"/>
  <c r="Z1207" i="3"/>
  <c r="AB1207" i="3"/>
  <c r="AC1207" i="3" s="1"/>
  <c r="Y1207" i="3"/>
  <c r="X1207" i="3"/>
  <c r="AA1209" i="3"/>
  <c r="Z1209" i="3"/>
  <c r="AB1209" i="3"/>
  <c r="AC1209" i="3" s="1"/>
  <c r="Y1209" i="3"/>
  <c r="X1209" i="3"/>
  <c r="AA1211" i="3"/>
  <c r="Z1211" i="3"/>
  <c r="AB1211" i="3"/>
  <c r="AC1211" i="3" s="1"/>
  <c r="Y1211" i="3"/>
  <c r="X1211" i="3"/>
  <c r="AA1213" i="3"/>
  <c r="Z1213" i="3"/>
  <c r="Y1213" i="3"/>
  <c r="AB1213" i="3"/>
  <c r="AC1213" i="3" s="1"/>
  <c r="X1213" i="3"/>
  <c r="AA1215" i="3"/>
  <c r="Z1215" i="3"/>
  <c r="AB1215" i="3"/>
  <c r="AC1215" i="3" s="1"/>
  <c r="Y1215" i="3"/>
  <c r="X1215" i="3"/>
  <c r="AA1217" i="3"/>
  <c r="Z1217" i="3"/>
  <c r="AB1217" i="3"/>
  <c r="AC1217" i="3" s="1"/>
  <c r="X1217" i="3"/>
  <c r="Y1217" i="3"/>
  <c r="Z1219" i="3"/>
  <c r="AA1219" i="3"/>
  <c r="AB1219" i="3"/>
  <c r="AC1219" i="3" s="1"/>
  <c r="Y1219" i="3"/>
  <c r="X1219" i="3"/>
  <c r="AA1221" i="3"/>
  <c r="Z1221" i="3"/>
  <c r="Y1221" i="3"/>
  <c r="AB1221" i="3"/>
  <c r="AC1221" i="3" s="1"/>
  <c r="X1221" i="3"/>
  <c r="AA1223" i="3"/>
  <c r="Z1223" i="3"/>
  <c r="AB1223" i="3"/>
  <c r="AC1223" i="3" s="1"/>
  <c r="Y1223" i="3"/>
  <c r="X1223" i="3"/>
  <c r="AA1225" i="3"/>
  <c r="Z1225" i="3"/>
  <c r="AB1225" i="3"/>
  <c r="AC1225" i="3" s="1"/>
  <c r="Y1225" i="3"/>
  <c r="X1225" i="3"/>
  <c r="Z1227" i="3"/>
  <c r="AA1227" i="3"/>
  <c r="AB1227" i="3"/>
  <c r="AC1227" i="3" s="1"/>
  <c r="Y1227" i="3"/>
  <c r="X1227" i="3"/>
  <c r="AA1229" i="3"/>
  <c r="Z1229" i="3"/>
  <c r="Y1229" i="3"/>
  <c r="AB1229" i="3"/>
  <c r="AC1229" i="3" s="1"/>
  <c r="X1229" i="3"/>
  <c r="AA1231" i="3"/>
  <c r="Z1231" i="3"/>
  <c r="AB1231" i="3"/>
  <c r="AC1231" i="3" s="1"/>
  <c r="Y1231" i="3"/>
  <c r="X1231" i="3"/>
  <c r="AA1233" i="3"/>
  <c r="Z1233" i="3"/>
  <c r="AB1233" i="3"/>
  <c r="AC1233" i="3" s="1"/>
  <c r="X1233" i="3"/>
  <c r="Y1233" i="3"/>
  <c r="AA1235" i="3"/>
  <c r="Z1235" i="3"/>
  <c r="AB1235" i="3"/>
  <c r="AC1235" i="3" s="1"/>
  <c r="Y1235" i="3"/>
  <c r="X1235" i="3"/>
  <c r="AA1237" i="3"/>
  <c r="Z1237" i="3"/>
  <c r="AB1237" i="3"/>
  <c r="AC1237" i="3" s="1"/>
  <c r="Y1237" i="3"/>
  <c r="X1237" i="3"/>
  <c r="AA1239" i="3"/>
  <c r="Z1239" i="3"/>
  <c r="AB1239" i="3"/>
  <c r="AC1239" i="3" s="1"/>
  <c r="Y1239" i="3"/>
  <c r="X1239" i="3"/>
  <c r="AA1241" i="3"/>
  <c r="Z1241" i="3"/>
  <c r="AB1241" i="3"/>
  <c r="AC1241" i="3" s="1"/>
  <c r="Y1241" i="3"/>
  <c r="X1241" i="3"/>
  <c r="AA1243" i="3"/>
  <c r="Z1243" i="3"/>
  <c r="AB1243" i="3"/>
  <c r="AC1243" i="3" s="1"/>
  <c r="Y1243" i="3"/>
  <c r="X1243" i="3"/>
  <c r="AA1245" i="3"/>
  <c r="Z1245" i="3"/>
  <c r="Y1245" i="3"/>
  <c r="AB1245" i="3"/>
  <c r="AC1245" i="3" s="1"/>
  <c r="X1245" i="3"/>
  <c r="AA1247" i="3"/>
  <c r="Z1247" i="3"/>
  <c r="AB1247" i="3"/>
  <c r="AC1247" i="3" s="1"/>
  <c r="Y1247" i="3"/>
  <c r="X1247" i="3"/>
  <c r="AA1249" i="3"/>
  <c r="Z1249" i="3"/>
  <c r="AB1249" i="3"/>
  <c r="AC1249" i="3" s="1"/>
  <c r="Y1249" i="3"/>
  <c r="X1249" i="3"/>
  <c r="Z1251" i="3"/>
  <c r="AA1251" i="3"/>
  <c r="AB1251" i="3"/>
  <c r="AC1251" i="3" s="1"/>
  <c r="Y1251" i="3"/>
  <c r="X1251" i="3"/>
  <c r="AA1253" i="3"/>
  <c r="Z1253" i="3"/>
  <c r="Y1253" i="3"/>
  <c r="AB1253" i="3"/>
  <c r="AC1253" i="3" s="1"/>
  <c r="X1253" i="3"/>
  <c r="AA1255" i="3"/>
  <c r="Z1255" i="3"/>
  <c r="AB1255" i="3"/>
  <c r="AC1255" i="3" s="1"/>
  <c r="Y1255" i="3"/>
  <c r="X1255" i="3"/>
  <c r="AA1257" i="3"/>
  <c r="Z1257" i="3"/>
  <c r="Y1257" i="3"/>
  <c r="AB1257" i="3"/>
  <c r="AC1257" i="3" s="1"/>
  <c r="X1257" i="3"/>
  <c r="AA1259" i="3"/>
  <c r="Z1259" i="3"/>
  <c r="AB1259" i="3"/>
  <c r="AC1259" i="3" s="1"/>
  <c r="Y1259" i="3"/>
  <c r="X1259" i="3"/>
  <c r="AA1261" i="3"/>
  <c r="Z1261" i="3"/>
  <c r="Y1261" i="3"/>
  <c r="AB1261" i="3"/>
  <c r="AC1261" i="3" s="1"/>
  <c r="X1261" i="3"/>
  <c r="AA1263" i="3"/>
  <c r="Z1263" i="3"/>
  <c r="AB1263" i="3"/>
  <c r="AC1263" i="3" s="1"/>
  <c r="Y1263" i="3"/>
  <c r="X1263" i="3"/>
  <c r="AA1265" i="3"/>
  <c r="Z1265" i="3"/>
  <c r="AB1265" i="3"/>
  <c r="AC1265" i="3" s="1"/>
  <c r="Y1265" i="3"/>
  <c r="X1265" i="3"/>
  <c r="AA1267" i="3"/>
  <c r="Z1267" i="3"/>
  <c r="AB1267" i="3"/>
  <c r="AC1267" i="3" s="1"/>
  <c r="Y1267" i="3"/>
  <c r="X1267" i="3"/>
  <c r="AA1269" i="3"/>
  <c r="Z1269" i="3"/>
  <c r="AB1269" i="3"/>
  <c r="AC1269" i="3" s="1"/>
  <c r="Y1269" i="3"/>
  <c r="X1269" i="3"/>
  <c r="AA1271" i="3"/>
  <c r="Z1271" i="3"/>
  <c r="AB1271" i="3"/>
  <c r="AC1271" i="3" s="1"/>
  <c r="Y1271" i="3"/>
  <c r="X1271" i="3"/>
  <c r="AA1273" i="3"/>
  <c r="Z1273" i="3"/>
  <c r="AB1273" i="3"/>
  <c r="AC1273" i="3" s="1"/>
  <c r="Y1273" i="3"/>
  <c r="X1273" i="3"/>
  <c r="AA1275" i="3"/>
  <c r="Z1275" i="3"/>
  <c r="AB1275" i="3"/>
  <c r="AC1275" i="3" s="1"/>
  <c r="Y1275" i="3"/>
  <c r="X1275" i="3"/>
  <c r="AA1277" i="3"/>
  <c r="Z1277" i="3"/>
  <c r="Y1277" i="3"/>
  <c r="AB1277" i="3"/>
  <c r="AC1277" i="3" s="1"/>
  <c r="X1277" i="3"/>
  <c r="AA1279" i="3"/>
  <c r="Z1279" i="3"/>
  <c r="AB1279" i="3"/>
  <c r="AC1279" i="3" s="1"/>
  <c r="Y1279" i="3"/>
  <c r="X1279" i="3"/>
  <c r="AA1281" i="3"/>
  <c r="Z1281" i="3"/>
  <c r="AB1281" i="3"/>
  <c r="AC1281" i="3" s="1"/>
  <c r="X1281" i="3"/>
  <c r="Y1281" i="3"/>
  <c r="AA1283" i="3"/>
  <c r="Z1283" i="3"/>
  <c r="AB1283" i="3"/>
  <c r="AC1283" i="3" s="1"/>
  <c r="Y1283" i="3"/>
  <c r="X1283" i="3"/>
  <c r="AA1285" i="3"/>
  <c r="Z1285" i="3"/>
  <c r="Y1285" i="3"/>
  <c r="AB1285" i="3"/>
  <c r="AC1285" i="3" s="1"/>
  <c r="X1285" i="3"/>
  <c r="AA1287" i="3"/>
  <c r="Z1287" i="3"/>
  <c r="AB1287" i="3"/>
  <c r="AC1287" i="3" s="1"/>
  <c r="Y1287" i="3"/>
  <c r="X1287" i="3"/>
  <c r="AA1289" i="3"/>
  <c r="Z1289" i="3"/>
  <c r="Y1289" i="3"/>
  <c r="X1289" i="3"/>
  <c r="AB1289" i="3"/>
  <c r="AC1289" i="3" s="1"/>
  <c r="AA1291" i="3"/>
  <c r="Z1291" i="3"/>
  <c r="AB1291" i="3"/>
  <c r="AC1291" i="3" s="1"/>
  <c r="Y1291" i="3"/>
  <c r="X1291" i="3"/>
  <c r="AA1293" i="3"/>
  <c r="Z1293" i="3"/>
  <c r="Y1293" i="3"/>
  <c r="AB1293" i="3"/>
  <c r="AC1293" i="3" s="1"/>
  <c r="X1293" i="3"/>
  <c r="AA1295" i="3"/>
  <c r="Z1295" i="3"/>
  <c r="AB1295" i="3"/>
  <c r="AC1295" i="3" s="1"/>
  <c r="Y1295" i="3"/>
  <c r="X1295" i="3"/>
  <c r="AA1297" i="3"/>
  <c r="Z1297" i="3"/>
  <c r="AB1297" i="3"/>
  <c r="AC1297" i="3" s="1"/>
  <c r="X1297" i="3"/>
  <c r="Y1297" i="3"/>
  <c r="AA1299" i="3"/>
  <c r="Z1299" i="3"/>
  <c r="AB1299" i="3"/>
  <c r="AC1299" i="3" s="1"/>
  <c r="Y1299" i="3"/>
  <c r="X1299" i="3"/>
  <c r="AA1301" i="3"/>
  <c r="Z1301" i="3"/>
  <c r="AB1301" i="3"/>
  <c r="AC1301" i="3" s="1"/>
  <c r="Y1301" i="3"/>
  <c r="X1301" i="3"/>
  <c r="AA1303" i="3"/>
  <c r="Z1303" i="3"/>
  <c r="AB1303" i="3"/>
  <c r="AC1303" i="3" s="1"/>
  <c r="Y1303" i="3"/>
  <c r="X1303" i="3"/>
  <c r="AA1305" i="3"/>
  <c r="Z1305" i="3"/>
  <c r="AB1305" i="3"/>
  <c r="AC1305" i="3" s="1"/>
  <c r="Y1305" i="3"/>
  <c r="X1305" i="3"/>
  <c r="AA1307" i="3"/>
  <c r="Z1307" i="3"/>
  <c r="AB1307" i="3"/>
  <c r="AC1307" i="3" s="1"/>
  <c r="Y1307" i="3"/>
  <c r="X1307" i="3"/>
  <c r="AA1309" i="3"/>
  <c r="Z1309" i="3"/>
  <c r="Y1309" i="3"/>
  <c r="AB1309" i="3"/>
  <c r="AC1309" i="3" s="1"/>
  <c r="X1309" i="3"/>
  <c r="AA1311" i="3"/>
  <c r="Z1311" i="3"/>
  <c r="AB1311" i="3"/>
  <c r="AC1311" i="3" s="1"/>
  <c r="Y1311" i="3"/>
  <c r="X1311" i="3"/>
  <c r="AA1313" i="3"/>
  <c r="Z1313" i="3"/>
  <c r="AB1313" i="3"/>
  <c r="AC1313" i="3" s="1"/>
  <c r="Y1313" i="3"/>
  <c r="X1313" i="3"/>
  <c r="AA1315" i="3"/>
  <c r="Z1315" i="3"/>
  <c r="AB1315" i="3"/>
  <c r="AC1315" i="3" s="1"/>
  <c r="Y1315" i="3"/>
  <c r="X1315" i="3"/>
  <c r="AA1317" i="3"/>
  <c r="Z1317" i="3"/>
  <c r="Y1317" i="3"/>
  <c r="AB1317" i="3"/>
  <c r="AC1317" i="3" s="1"/>
  <c r="X1317" i="3"/>
  <c r="AA1319" i="3"/>
  <c r="Z1319" i="3"/>
  <c r="AB1319" i="3"/>
  <c r="AC1319" i="3" s="1"/>
  <c r="Y1319" i="3"/>
  <c r="X1319" i="3"/>
  <c r="AA1321" i="3"/>
  <c r="Z1321" i="3"/>
  <c r="AB1321" i="3"/>
  <c r="AC1321" i="3" s="1"/>
  <c r="Y1321" i="3"/>
  <c r="X1321" i="3"/>
  <c r="Z1323" i="3"/>
  <c r="AA1323" i="3"/>
  <c r="AB1323" i="3"/>
  <c r="AC1323" i="3" s="1"/>
  <c r="Y1323" i="3"/>
  <c r="X1323" i="3"/>
  <c r="AA1325" i="3"/>
  <c r="Z1325" i="3"/>
  <c r="Y1325" i="3"/>
  <c r="AB1325" i="3"/>
  <c r="AC1325" i="3" s="1"/>
  <c r="X1325" i="3"/>
  <c r="AA1327" i="3"/>
  <c r="Z1327" i="3"/>
  <c r="Y1327" i="3"/>
  <c r="AB1327" i="3"/>
  <c r="AC1327" i="3" s="1"/>
  <c r="X1327" i="3"/>
  <c r="AA1329" i="3"/>
  <c r="Z1329" i="3"/>
  <c r="AB1329" i="3"/>
  <c r="AC1329" i="3" s="1"/>
  <c r="Y1329" i="3"/>
  <c r="X1329" i="3"/>
  <c r="AA1331" i="3"/>
  <c r="Z1331" i="3"/>
  <c r="AB1331" i="3"/>
  <c r="AC1331" i="3" s="1"/>
  <c r="Y1331" i="3"/>
  <c r="X1331" i="3"/>
  <c r="AA1333" i="3"/>
  <c r="Z1333" i="3"/>
  <c r="Y1333" i="3"/>
  <c r="AB1333" i="3"/>
  <c r="AC1333" i="3" s="1"/>
  <c r="X1333" i="3"/>
  <c r="AA1335" i="3"/>
  <c r="Z1335" i="3"/>
  <c r="Y1335" i="3"/>
  <c r="AB1335" i="3"/>
  <c r="AC1335" i="3" s="1"/>
  <c r="X1335" i="3"/>
  <c r="AA1337" i="3"/>
  <c r="Z1337" i="3"/>
  <c r="AB1337" i="3"/>
  <c r="AC1337" i="3" s="1"/>
  <c r="Y1337" i="3"/>
  <c r="X1337" i="3"/>
  <c r="Z1339" i="3"/>
  <c r="AA1339" i="3"/>
  <c r="AB1339" i="3"/>
  <c r="AC1339" i="3" s="1"/>
  <c r="Y1339" i="3"/>
  <c r="X1339" i="3"/>
  <c r="AA1341" i="3"/>
  <c r="Z1341" i="3"/>
  <c r="Y1341" i="3"/>
  <c r="AB1341" i="3"/>
  <c r="AC1341" i="3" s="1"/>
  <c r="X1341" i="3"/>
  <c r="AA1343" i="3"/>
  <c r="Z1343" i="3"/>
  <c r="Y1343" i="3"/>
  <c r="AB1343" i="3"/>
  <c r="AC1343" i="3" s="1"/>
  <c r="X1343" i="3"/>
  <c r="AA1345" i="3"/>
  <c r="Z1345" i="3"/>
  <c r="AB1345" i="3"/>
  <c r="AC1345" i="3" s="1"/>
  <c r="X1345" i="3"/>
  <c r="Y1345" i="3"/>
  <c r="Z1347" i="3"/>
  <c r="AA1347" i="3"/>
  <c r="AB1347" i="3"/>
  <c r="AC1347" i="3" s="1"/>
  <c r="Y1347" i="3"/>
  <c r="X1347" i="3"/>
  <c r="AA1349" i="3"/>
  <c r="Z1349" i="3"/>
  <c r="Y1349" i="3"/>
  <c r="AB1349" i="3"/>
  <c r="AC1349" i="3" s="1"/>
  <c r="X1349" i="3"/>
  <c r="AA1351" i="3"/>
  <c r="Z1351" i="3"/>
  <c r="Y1351" i="3"/>
  <c r="AB1351" i="3"/>
  <c r="AC1351" i="3" s="1"/>
  <c r="X1351" i="3"/>
  <c r="AA1353" i="3"/>
  <c r="Z1353" i="3"/>
  <c r="AB1353" i="3"/>
  <c r="AC1353" i="3" s="1"/>
  <c r="Y1353" i="3"/>
  <c r="X1353" i="3"/>
  <c r="AA1355" i="3"/>
  <c r="Z1355" i="3"/>
  <c r="AB1355" i="3"/>
  <c r="AC1355" i="3" s="1"/>
  <c r="Y1355" i="3"/>
  <c r="X1355" i="3"/>
  <c r="AA1357" i="3"/>
  <c r="Z1357" i="3"/>
  <c r="Y1357" i="3"/>
  <c r="AB1357" i="3"/>
  <c r="AC1357" i="3" s="1"/>
  <c r="X1357" i="3"/>
  <c r="AA1359" i="3"/>
  <c r="Z1359" i="3"/>
  <c r="Y1359" i="3"/>
  <c r="AB1359" i="3"/>
  <c r="AC1359" i="3" s="1"/>
  <c r="X1359" i="3"/>
  <c r="AA1361" i="3"/>
  <c r="Z1361" i="3"/>
  <c r="AB1361" i="3"/>
  <c r="AC1361" i="3" s="1"/>
  <c r="X1361" i="3"/>
  <c r="Y1361" i="3"/>
  <c r="AA1363" i="3"/>
  <c r="Z1363" i="3"/>
  <c r="AB1363" i="3"/>
  <c r="AC1363" i="3" s="1"/>
  <c r="Y1363" i="3"/>
  <c r="X1363" i="3"/>
  <c r="AA1365" i="3"/>
  <c r="Z1365" i="3"/>
  <c r="Y1365" i="3"/>
  <c r="AB1365" i="3"/>
  <c r="AC1365" i="3" s="1"/>
  <c r="X1365" i="3"/>
  <c r="AA1367" i="3"/>
  <c r="Z1367" i="3"/>
  <c r="Y1367" i="3"/>
  <c r="AB1367" i="3"/>
  <c r="AC1367" i="3" s="1"/>
  <c r="X1367" i="3"/>
  <c r="AA1369" i="3"/>
  <c r="Z1369" i="3"/>
  <c r="AB1369" i="3"/>
  <c r="AC1369" i="3" s="1"/>
  <c r="Y1369" i="3"/>
  <c r="X1369" i="3"/>
  <c r="AA1371" i="3"/>
  <c r="Z1371" i="3"/>
  <c r="AB1371" i="3"/>
  <c r="AC1371" i="3" s="1"/>
  <c r="Y1371" i="3"/>
  <c r="X1371" i="3"/>
  <c r="AA1373" i="3"/>
  <c r="Z1373" i="3"/>
  <c r="Y1373" i="3"/>
  <c r="AB1373" i="3"/>
  <c r="AC1373" i="3" s="1"/>
  <c r="X1373" i="3"/>
  <c r="AA1375" i="3"/>
  <c r="Z1375" i="3"/>
  <c r="Y1375" i="3"/>
  <c r="AB1375" i="3"/>
  <c r="AC1375" i="3" s="1"/>
  <c r="X1375" i="3"/>
  <c r="AA1377" i="3"/>
  <c r="Z1377" i="3"/>
  <c r="AB1377" i="3"/>
  <c r="AC1377" i="3" s="1"/>
  <c r="Y1377" i="3"/>
  <c r="X1377" i="3"/>
  <c r="AA1379" i="3"/>
  <c r="Z1379" i="3"/>
  <c r="AB1379" i="3"/>
  <c r="AC1379" i="3" s="1"/>
  <c r="Y1379" i="3"/>
  <c r="X1379" i="3"/>
  <c r="AA1381" i="3"/>
  <c r="Z1381" i="3"/>
  <c r="Y1381" i="3"/>
  <c r="AB1381" i="3"/>
  <c r="AC1381" i="3" s="1"/>
  <c r="X1381" i="3"/>
  <c r="AA1383" i="3"/>
  <c r="Z1383" i="3"/>
  <c r="Y1383" i="3"/>
  <c r="AB1383" i="3"/>
  <c r="AC1383" i="3" s="1"/>
  <c r="X1383" i="3"/>
  <c r="AA1385" i="3"/>
  <c r="Z1385" i="3"/>
  <c r="AB1385" i="3"/>
  <c r="AC1385" i="3" s="1"/>
  <c r="Y1385" i="3"/>
  <c r="X1385" i="3"/>
  <c r="AA1387" i="3"/>
  <c r="Z1387" i="3"/>
  <c r="AB1387" i="3"/>
  <c r="AC1387" i="3" s="1"/>
  <c r="Y1387" i="3"/>
  <c r="X1387" i="3"/>
  <c r="AA1389" i="3"/>
  <c r="Z1389" i="3"/>
  <c r="Y1389" i="3"/>
  <c r="AB1389" i="3"/>
  <c r="AC1389" i="3" s="1"/>
  <c r="X1389" i="3"/>
  <c r="AA1391" i="3"/>
  <c r="Z1391" i="3"/>
  <c r="Y1391" i="3"/>
  <c r="AB1391" i="3"/>
  <c r="AC1391" i="3" s="1"/>
  <c r="X1391" i="3"/>
  <c r="AA1393" i="3"/>
  <c r="Z1393" i="3"/>
  <c r="AB1393" i="3"/>
  <c r="AC1393" i="3" s="1"/>
  <c r="Y1393" i="3"/>
  <c r="X1393" i="3"/>
  <c r="AA1395" i="3"/>
  <c r="Z1395" i="3"/>
  <c r="AB1395" i="3"/>
  <c r="AC1395" i="3" s="1"/>
  <c r="Y1395" i="3"/>
  <c r="X1395" i="3"/>
  <c r="AA1397" i="3"/>
  <c r="Z1397" i="3"/>
  <c r="Y1397" i="3"/>
  <c r="AB1397" i="3"/>
  <c r="AC1397" i="3" s="1"/>
  <c r="X1397" i="3"/>
  <c r="AA1399" i="3"/>
  <c r="Z1399" i="3"/>
  <c r="Y1399" i="3"/>
  <c r="AB1399" i="3"/>
  <c r="AC1399" i="3" s="1"/>
  <c r="X1399" i="3"/>
  <c r="AA1401" i="3"/>
  <c r="Z1401" i="3"/>
  <c r="AB1401" i="3"/>
  <c r="AC1401" i="3" s="1"/>
  <c r="Y1401" i="3"/>
  <c r="X1401" i="3"/>
  <c r="A16" i="4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W2" i="3"/>
  <c r="V2" i="3"/>
  <c r="U2" i="3"/>
  <c r="T2" i="3"/>
  <c r="E101" i="10" l="1"/>
  <c r="R115" i="10"/>
  <c r="E115" i="10" s="1"/>
  <c r="R104" i="10"/>
  <c r="E104" i="10" s="1"/>
  <c r="R107" i="10"/>
  <c r="E107" i="10" s="1"/>
  <c r="R105" i="10"/>
  <c r="E105" i="10" s="1"/>
  <c r="R111" i="10"/>
  <c r="E111" i="10" s="1"/>
  <c r="R114" i="10"/>
  <c r="E114" i="10" s="1"/>
  <c r="R109" i="10"/>
  <c r="E109" i="10" s="1"/>
  <c r="R108" i="10"/>
  <c r="E108" i="10" s="1"/>
  <c r="R112" i="10"/>
  <c r="E112" i="10" s="1"/>
  <c r="R106" i="10"/>
  <c r="E106" i="10" s="1"/>
  <c r="R110" i="10"/>
  <c r="E110" i="10" s="1"/>
  <c r="R113" i="10"/>
  <c r="E113" i="10" s="1"/>
  <c r="R103" i="10"/>
  <c r="E103" i="10" s="1"/>
  <c r="R116" i="10"/>
  <c r="E116" i="10" s="1"/>
  <c r="F101" i="10"/>
  <c r="S108" i="10"/>
  <c r="F108" i="10" s="1"/>
  <c r="S109" i="10"/>
  <c r="F109" i="10" s="1"/>
  <c r="S103" i="10"/>
  <c r="F103" i="10" s="1"/>
  <c r="S113" i="10"/>
  <c r="F113" i="10" s="1"/>
  <c r="S115" i="10"/>
  <c r="F115" i="10" s="1"/>
  <c r="S104" i="10"/>
  <c r="F104" i="10" s="1"/>
  <c r="S112" i="10"/>
  <c r="F112" i="10" s="1"/>
  <c r="S111" i="10"/>
  <c r="F111" i="10" s="1"/>
  <c r="S114" i="10"/>
  <c r="F114" i="10" s="1"/>
  <c r="S107" i="10"/>
  <c r="F107" i="10" s="1"/>
  <c r="S106" i="10"/>
  <c r="F106" i="10" s="1"/>
  <c r="S110" i="10"/>
  <c r="F110" i="10" s="1"/>
  <c r="S105" i="10"/>
  <c r="F105" i="10" s="1"/>
  <c r="S116" i="10"/>
  <c r="F116" i="10" s="1"/>
  <c r="Q151" i="10"/>
  <c r="D151" i="10" s="1"/>
  <c r="Q149" i="10"/>
  <c r="D149" i="10" s="1"/>
  <c r="O154" i="10"/>
  <c r="B154" i="10" s="1"/>
  <c r="O151" i="10"/>
  <c r="B151" i="10" s="1"/>
  <c r="P146" i="10"/>
  <c r="C146" i="10" s="1"/>
  <c r="Q143" i="10"/>
  <c r="D143" i="10" s="1"/>
  <c r="P148" i="10"/>
  <c r="C148" i="10" s="1"/>
  <c r="O143" i="10"/>
  <c r="B143" i="10" s="1"/>
  <c r="Q156" i="10"/>
  <c r="D156" i="10" s="1"/>
  <c r="P153" i="10"/>
  <c r="C153" i="10" s="1"/>
  <c r="T150" i="10"/>
  <c r="G150" i="10" s="1"/>
  <c r="O145" i="10"/>
  <c r="B145" i="10" s="1"/>
  <c r="O156" i="10"/>
  <c r="B156" i="10" s="1"/>
  <c r="T144" i="10"/>
  <c r="G144" i="10" s="1"/>
  <c r="T151" i="10"/>
  <c r="G151" i="10" s="1"/>
  <c r="O149" i="10"/>
  <c r="B149" i="10" s="1"/>
  <c r="Q146" i="10"/>
  <c r="D146" i="10" s="1"/>
  <c r="P154" i="10"/>
  <c r="C154" i="10" s="1"/>
  <c r="P150" i="10"/>
  <c r="C150" i="10" s="1"/>
  <c r="Q147" i="10"/>
  <c r="D147" i="10" s="1"/>
  <c r="P152" i="10"/>
  <c r="C152" i="10" s="1"/>
  <c r="P149" i="10"/>
  <c r="C149" i="10" s="1"/>
  <c r="T147" i="10"/>
  <c r="G147" i="10" s="1"/>
  <c r="P145" i="10"/>
  <c r="C145" i="10" s="1"/>
  <c r="T145" i="10"/>
  <c r="G145" i="10" s="1"/>
  <c r="T143" i="10"/>
  <c r="G143" i="10" s="1"/>
  <c r="Q152" i="10"/>
  <c r="D152" i="10" s="1"/>
  <c r="O148" i="10"/>
  <c r="B148" i="10" s="1"/>
  <c r="A141" i="10"/>
  <c r="O152" i="10"/>
  <c r="B152" i="10" s="1"/>
  <c r="O144" i="10"/>
  <c r="B144" i="10" s="1"/>
  <c r="O155" i="10"/>
  <c r="B155" i="10" s="1"/>
  <c r="Q148" i="10"/>
  <c r="D148" i="10" s="1"/>
  <c r="Q154" i="10"/>
  <c r="D154" i="10" s="1"/>
  <c r="P143" i="10"/>
  <c r="C143" i="10" s="1"/>
  <c r="P144" i="10"/>
  <c r="C144" i="10" s="1"/>
  <c r="P155" i="10"/>
  <c r="C155" i="10" s="1"/>
  <c r="O153" i="10"/>
  <c r="B153" i="10" s="1"/>
  <c r="P151" i="10"/>
  <c r="C151" i="10" s="1"/>
  <c r="T149" i="10"/>
  <c r="G149" i="10" s="1"/>
  <c r="Q145" i="10"/>
  <c r="D145" i="10" s="1"/>
  <c r="O147" i="10"/>
  <c r="B147" i="10" s="1"/>
  <c r="P147" i="10"/>
  <c r="C147" i="10" s="1"/>
  <c r="Q144" i="10"/>
  <c r="D144" i="10" s="1"/>
  <c r="Q155" i="10"/>
  <c r="D155" i="10" s="1"/>
  <c r="Q153" i="10"/>
  <c r="D153" i="10" s="1"/>
  <c r="O150" i="10"/>
  <c r="B150" i="10" s="1"/>
  <c r="T146" i="10"/>
  <c r="G146" i="10" s="1"/>
  <c r="Q150" i="10"/>
  <c r="D150" i="10" s="1"/>
  <c r="T148" i="10"/>
  <c r="G148" i="10" s="1"/>
  <c r="O146" i="10"/>
  <c r="B146" i="10" s="1"/>
  <c r="P156" i="10"/>
  <c r="C156" i="10" s="1"/>
  <c r="L163" i="10"/>
  <c r="M163" i="10"/>
  <c r="AA2" i="3"/>
  <c r="Z2" i="3"/>
  <c r="AB2" i="3"/>
  <c r="AC2" i="3" s="1"/>
  <c r="X2" i="3"/>
  <c r="Y2" i="3"/>
  <c r="A6" i="4"/>
  <c r="Q34" i="10"/>
  <c r="Q16" i="10"/>
  <c r="P16" i="10"/>
  <c r="O16" i="10"/>
  <c r="Q15" i="10"/>
  <c r="P15" i="10"/>
  <c r="O15" i="10"/>
  <c r="Q14" i="10"/>
  <c r="P14" i="10"/>
  <c r="O14" i="10"/>
  <c r="Q13" i="10"/>
  <c r="P13" i="10"/>
  <c r="O13" i="10"/>
  <c r="Q12" i="10"/>
  <c r="P12" i="10"/>
  <c r="O12" i="10"/>
  <c r="Q11" i="10"/>
  <c r="P11" i="10"/>
  <c r="O11" i="10"/>
  <c r="F121" i="10" l="1"/>
  <c r="S136" i="10"/>
  <c r="F136" i="10" s="1"/>
  <c r="S123" i="10"/>
  <c r="F123" i="10" s="1"/>
  <c r="S128" i="10"/>
  <c r="F128" i="10" s="1"/>
  <c r="S134" i="10"/>
  <c r="F134" i="10" s="1"/>
  <c r="S127" i="10"/>
  <c r="F127" i="10" s="1"/>
  <c r="S131" i="10"/>
  <c r="F131" i="10" s="1"/>
  <c r="S125" i="10"/>
  <c r="F125" i="10" s="1"/>
  <c r="S133" i="10"/>
  <c r="F133" i="10" s="1"/>
  <c r="S135" i="10"/>
  <c r="F135" i="10" s="1"/>
  <c r="S132" i="10"/>
  <c r="F132" i="10" s="1"/>
  <c r="S130" i="10"/>
  <c r="F130" i="10" s="1"/>
  <c r="S129" i="10"/>
  <c r="F129" i="10" s="1"/>
  <c r="S126" i="10"/>
  <c r="F126" i="10" s="1"/>
  <c r="S124" i="10"/>
  <c r="F124" i="10" s="1"/>
  <c r="T171" i="10"/>
  <c r="G171" i="10" s="1"/>
  <c r="O175" i="10"/>
  <c r="B175" i="10" s="1"/>
  <c r="Q170" i="10"/>
  <c r="D170" i="10" s="1"/>
  <c r="O164" i="10"/>
  <c r="B164" i="10" s="1"/>
  <c r="P172" i="10"/>
  <c r="C172" i="10" s="1"/>
  <c r="T163" i="10"/>
  <c r="G163" i="10" s="1"/>
  <c r="P167" i="10"/>
  <c r="C167" i="10" s="1"/>
  <c r="Q167" i="10"/>
  <c r="D167" i="10" s="1"/>
  <c r="T165" i="10"/>
  <c r="G165" i="10" s="1"/>
  <c r="O163" i="10"/>
  <c r="B163" i="10" s="1"/>
  <c r="P173" i="10"/>
  <c r="C173" i="10" s="1"/>
  <c r="P165" i="10"/>
  <c r="C165" i="10" s="1"/>
  <c r="A161" i="10"/>
  <c r="O172" i="10"/>
  <c r="B172" i="10" s="1"/>
  <c r="T168" i="10"/>
  <c r="G168" i="10" s="1"/>
  <c r="O166" i="10"/>
  <c r="B166" i="10" s="1"/>
  <c r="P171" i="10"/>
  <c r="C171" i="10" s="1"/>
  <c r="P168" i="10"/>
  <c r="C168" i="10" s="1"/>
  <c r="Q174" i="10"/>
  <c r="D174" i="10" s="1"/>
  <c r="T167" i="10"/>
  <c r="G167" i="10" s="1"/>
  <c r="O169" i="10"/>
  <c r="B169" i="10" s="1"/>
  <c r="P166" i="10"/>
  <c r="C166" i="10" s="1"/>
  <c r="O176" i="10"/>
  <c r="B176" i="10" s="1"/>
  <c r="Q173" i="10"/>
  <c r="D173" i="10" s="1"/>
  <c r="Q168" i="10"/>
  <c r="D168" i="10" s="1"/>
  <c r="Q165" i="10"/>
  <c r="D165" i="10" s="1"/>
  <c r="P175" i="10"/>
  <c r="C175" i="10" s="1"/>
  <c r="P169" i="10"/>
  <c r="C169" i="10" s="1"/>
  <c r="P163" i="10"/>
  <c r="C163" i="10" s="1"/>
  <c r="Q171" i="10"/>
  <c r="D171" i="10" s="1"/>
  <c r="T169" i="10"/>
  <c r="G169" i="10" s="1"/>
  <c r="T166" i="10"/>
  <c r="G166" i="10" s="1"/>
  <c r="P164" i="10"/>
  <c r="C164" i="10" s="1"/>
  <c r="Q176" i="10"/>
  <c r="D176" i="10" s="1"/>
  <c r="Q172" i="10"/>
  <c r="D172" i="10" s="1"/>
  <c r="Q169" i="10"/>
  <c r="D169" i="10" s="1"/>
  <c r="P176" i="10"/>
  <c r="C176" i="10" s="1"/>
  <c r="O170" i="10"/>
  <c r="B170" i="10" s="1"/>
  <c r="O167" i="10"/>
  <c r="B167" i="10" s="1"/>
  <c r="O173" i="10"/>
  <c r="B173" i="10" s="1"/>
  <c r="P170" i="10"/>
  <c r="C170" i="10" s="1"/>
  <c r="T170" i="10"/>
  <c r="G170" i="10" s="1"/>
  <c r="Q166" i="10"/>
  <c r="D166" i="10" s="1"/>
  <c r="Q163" i="10"/>
  <c r="D163" i="10" s="1"/>
  <c r="O174" i="10"/>
  <c r="B174" i="10" s="1"/>
  <c r="O171" i="10"/>
  <c r="B171" i="10" s="1"/>
  <c r="Q164" i="10"/>
  <c r="D164" i="10" s="1"/>
  <c r="Q175" i="10"/>
  <c r="D175" i="10" s="1"/>
  <c r="O168" i="10"/>
  <c r="B168" i="10" s="1"/>
  <c r="O165" i="10"/>
  <c r="B165" i="10" s="1"/>
  <c r="P174" i="10"/>
  <c r="C174" i="10" s="1"/>
  <c r="T164" i="10"/>
  <c r="G164" i="10" s="1"/>
  <c r="M183" i="10"/>
  <c r="L183" i="10"/>
  <c r="E121" i="10"/>
  <c r="R131" i="10"/>
  <c r="E131" i="10" s="1"/>
  <c r="R134" i="10"/>
  <c r="E134" i="10" s="1"/>
  <c r="R130" i="10"/>
  <c r="E130" i="10" s="1"/>
  <c r="R129" i="10"/>
  <c r="E129" i="10" s="1"/>
  <c r="R132" i="10"/>
  <c r="E132" i="10" s="1"/>
  <c r="R133" i="10"/>
  <c r="E133" i="10" s="1"/>
  <c r="R136" i="10"/>
  <c r="E136" i="10" s="1"/>
  <c r="R124" i="10"/>
  <c r="E124" i="10" s="1"/>
  <c r="R135" i="10"/>
  <c r="E135" i="10" s="1"/>
  <c r="R125" i="10"/>
  <c r="E125" i="10" s="1"/>
  <c r="R127" i="10"/>
  <c r="E127" i="10" s="1"/>
  <c r="R126" i="10"/>
  <c r="E126" i="10" s="1"/>
  <c r="R128" i="10"/>
  <c r="E128" i="10" s="1"/>
  <c r="R123" i="10"/>
  <c r="E123" i="10" s="1"/>
  <c r="E29" i="10"/>
  <c r="F9" i="10"/>
  <c r="A7" i="4"/>
  <c r="Q31" i="10"/>
  <c r="P29" i="10"/>
  <c r="P27" i="10"/>
  <c r="O25" i="10"/>
  <c r="P26" i="10"/>
  <c r="Q36" i="10"/>
  <c r="Q26" i="10"/>
  <c r="P35" i="10"/>
  <c r="P30" i="10"/>
  <c r="P31" i="10"/>
  <c r="O34" i="10"/>
  <c r="P23" i="10"/>
  <c r="O26" i="10"/>
  <c r="O30" i="10"/>
  <c r="Q35" i="10"/>
  <c r="Q23" i="10"/>
  <c r="Q27" i="10"/>
  <c r="O32" i="10"/>
  <c r="O24" i="10"/>
  <c r="Q28" i="10"/>
  <c r="Q32" i="10"/>
  <c r="Q24" i="10"/>
  <c r="O29" i="10"/>
  <c r="O33" i="10"/>
  <c r="P34" i="10"/>
  <c r="P36" i="10"/>
  <c r="P24" i="10"/>
  <c r="O27" i="10"/>
  <c r="Q29" i="10"/>
  <c r="P32" i="10"/>
  <c r="O35" i="10"/>
  <c r="P25" i="10"/>
  <c r="O28" i="10"/>
  <c r="Q30" i="10"/>
  <c r="P33" i="10"/>
  <c r="O36" i="10"/>
  <c r="O23" i="10"/>
  <c r="Q25" i="10"/>
  <c r="P28" i="10"/>
  <c r="O31" i="10"/>
  <c r="Q33" i="10"/>
  <c r="M203" i="10" l="1"/>
  <c r="L203" i="10"/>
  <c r="Q192" i="10"/>
  <c r="D192" i="10" s="1"/>
  <c r="P195" i="10"/>
  <c r="C195" i="10" s="1"/>
  <c r="T191" i="10"/>
  <c r="G191" i="10" s="1"/>
  <c r="O189" i="10"/>
  <c r="B189" i="10" s="1"/>
  <c r="T190" i="10"/>
  <c r="G190" i="10" s="1"/>
  <c r="Q186" i="10"/>
  <c r="D186" i="10" s="1"/>
  <c r="Q183" i="10"/>
  <c r="D183" i="10" s="1"/>
  <c r="O194" i="10"/>
  <c r="B194" i="10" s="1"/>
  <c r="O187" i="10"/>
  <c r="B187" i="10" s="1"/>
  <c r="P192" i="10"/>
  <c r="C192" i="10" s="1"/>
  <c r="O193" i="10"/>
  <c r="B193" i="10" s="1"/>
  <c r="O191" i="10"/>
  <c r="B191" i="10" s="1"/>
  <c r="T187" i="10"/>
  <c r="G187" i="10" s="1"/>
  <c r="T184" i="10"/>
  <c r="G184" i="10" s="1"/>
  <c r="Q196" i="10"/>
  <c r="D196" i="10" s="1"/>
  <c r="Q187" i="10"/>
  <c r="D187" i="10" s="1"/>
  <c r="T189" i="10"/>
  <c r="G189" i="10" s="1"/>
  <c r="T183" i="10"/>
  <c r="G183" i="10" s="1"/>
  <c r="Q184" i="10"/>
  <c r="D184" i="10" s="1"/>
  <c r="Q195" i="10"/>
  <c r="D195" i="10" s="1"/>
  <c r="O188" i="10"/>
  <c r="B188" i="10" s="1"/>
  <c r="O185" i="10"/>
  <c r="B185" i="10" s="1"/>
  <c r="P194" i="10"/>
  <c r="C194" i="10" s="1"/>
  <c r="P190" i="10"/>
  <c r="C190" i="10" s="1"/>
  <c r="P183" i="10"/>
  <c r="C183" i="10" s="1"/>
  <c r="O184" i="10"/>
  <c r="B184" i="10" s="1"/>
  <c r="O195" i="10"/>
  <c r="B195" i="10" s="1"/>
  <c r="T185" i="10"/>
  <c r="G185" i="10" s="1"/>
  <c r="O183" i="10"/>
  <c r="B183" i="10" s="1"/>
  <c r="P193" i="10"/>
  <c r="C193" i="10" s="1"/>
  <c r="P185" i="10"/>
  <c r="C185" i="10" s="1"/>
  <c r="P184" i="10"/>
  <c r="C184" i="10" s="1"/>
  <c r="O186" i="10"/>
  <c r="B186" i="10" s="1"/>
  <c r="P191" i="10"/>
  <c r="C191" i="10" s="1"/>
  <c r="P188" i="10"/>
  <c r="C188" i="10" s="1"/>
  <c r="A181" i="10"/>
  <c r="O192" i="10"/>
  <c r="B192" i="10" s="1"/>
  <c r="P187" i="10"/>
  <c r="C187" i="10" s="1"/>
  <c r="P186" i="10"/>
  <c r="C186" i="10" s="1"/>
  <c r="O196" i="10"/>
  <c r="B196" i="10" s="1"/>
  <c r="Q193" i="10"/>
  <c r="D193" i="10" s="1"/>
  <c r="Q188" i="10"/>
  <c r="D188" i="10" s="1"/>
  <c r="Q194" i="10"/>
  <c r="D194" i="10" s="1"/>
  <c r="Q191" i="10"/>
  <c r="D191" i="10" s="1"/>
  <c r="Q190" i="10"/>
  <c r="D190" i="10" s="1"/>
  <c r="T188" i="10"/>
  <c r="G188" i="10" s="1"/>
  <c r="Q189" i="10"/>
  <c r="D189" i="10" s="1"/>
  <c r="P196" i="10"/>
  <c r="C196" i="10" s="1"/>
  <c r="O190" i="10"/>
  <c r="B190" i="10" s="1"/>
  <c r="T186" i="10"/>
  <c r="G186" i="10" s="1"/>
  <c r="P189" i="10"/>
  <c r="C189" i="10" s="1"/>
  <c r="Q185" i="10"/>
  <c r="D185" i="10" s="1"/>
  <c r="E141" i="10"/>
  <c r="R143" i="10"/>
  <c r="E143" i="10" s="1"/>
  <c r="R152" i="10"/>
  <c r="E152" i="10" s="1"/>
  <c r="R146" i="10"/>
  <c r="E146" i="10" s="1"/>
  <c r="R155" i="10"/>
  <c r="E155" i="10" s="1"/>
  <c r="R156" i="10"/>
  <c r="E156" i="10" s="1"/>
  <c r="R149" i="10"/>
  <c r="E149" i="10" s="1"/>
  <c r="R144" i="10"/>
  <c r="E144" i="10" s="1"/>
  <c r="R148" i="10"/>
  <c r="E148" i="10" s="1"/>
  <c r="R151" i="10"/>
  <c r="E151" i="10" s="1"/>
  <c r="R150" i="10"/>
  <c r="E150" i="10" s="1"/>
  <c r="R154" i="10"/>
  <c r="E154" i="10" s="1"/>
  <c r="R153" i="10"/>
  <c r="E153" i="10" s="1"/>
  <c r="R147" i="10"/>
  <c r="E147" i="10" s="1"/>
  <c r="R145" i="10"/>
  <c r="E145" i="10" s="1"/>
  <c r="F141" i="10"/>
  <c r="S146" i="10"/>
  <c r="F146" i="10" s="1"/>
  <c r="S144" i="10"/>
  <c r="F144" i="10" s="1"/>
  <c r="S149" i="10"/>
  <c r="F149" i="10" s="1"/>
  <c r="S151" i="10"/>
  <c r="F151" i="10" s="1"/>
  <c r="S143" i="10"/>
  <c r="F143" i="10" s="1"/>
  <c r="S153" i="10"/>
  <c r="F153" i="10" s="1"/>
  <c r="S148" i="10"/>
  <c r="F148" i="10" s="1"/>
  <c r="S155" i="10"/>
  <c r="F155" i="10" s="1"/>
  <c r="S156" i="10"/>
  <c r="F156" i="10" s="1"/>
  <c r="S147" i="10"/>
  <c r="F147" i="10" s="1"/>
  <c r="S150" i="10"/>
  <c r="F150" i="10" s="1"/>
  <c r="S154" i="10"/>
  <c r="F154" i="10" s="1"/>
  <c r="S145" i="10"/>
  <c r="F145" i="10" s="1"/>
  <c r="S152" i="10"/>
  <c r="F152" i="10" s="1"/>
  <c r="F3" i="10"/>
  <c r="A8" i="4"/>
  <c r="E161" i="10" l="1"/>
  <c r="R168" i="10"/>
  <c r="E168" i="10" s="1"/>
  <c r="R163" i="10"/>
  <c r="E163" i="10" s="1"/>
  <c r="R171" i="10"/>
  <c r="E171" i="10" s="1"/>
  <c r="R165" i="10"/>
  <c r="E165" i="10" s="1"/>
  <c r="R174" i="10"/>
  <c r="E174" i="10" s="1"/>
  <c r="R172" i="10"/>
  <c r="E172" i="10" s="1"/>
  <c r="R164" i="10"/>
  <c r="E164" i="10" s="1"/>
  <c r="R169" i="10"/>
  <c r="E169" i="10" s="1"/>
  <c r="R175" i="10"/>
  <c r="E175" i="10" s="1"/>
  <c r="R167" i="10"/>
  <c r="E167" i="10" s="1"/>
  <c r="R173" i="10"/>
  <c r="E173" i="10" s="1"/>
  <c r="R176" i="10"/>
  <c r="E176" i="10" s="1"/>
  <c r="R166" i="10"/>
  <c r="E166" i="10" s="1"/>
  <c r="R170" i="10"/>
  <c r="E170" i="10" s="1"/>
  <c r="F161" i="10"/>
  <c r="S166" i="10"/>
  <c r="F166" i="10" s="1"/>
  <c r="S167" i="10"/>
  <c r="F167" i="10" s="1"/>
  <c r="S163" i="10"/>
  <c r="F163" i="10" s="1"/>
  <c r="S169" i="10"/>
  <c r="F169" i="10" s="1"/>
  <c r="S170" i="10"/>
  <c r="F170" i="10" s="1"/>
  <c r="S175" i="10"/>
  <c r="F175" i="10" s="1"/>
  <c r="S174" i="10"/>
  <c r="F174" i="10" s="1"/>
  <c r="S164" i="10"/>
  <c r="F164" i="10" s="1"/>
  <c r="S165" i="10"/>
  <c r="F165" i="10" s="1"/>
  <c r="S171" i="10"/>
  <c r="F171" i="10" s="1"/>
  <c r="S168" i="10"/>
  <c r="F168" i="10" s="1"/>
  <c r="S173" i="10"/>
  <c r="F173" i="10" s="1"/>
  <c r="S176" i="10"/>
  <c r="F176" i="10" s="1"/>
  <c r="S172" i="10"/>
  <c r="F172" i="10" s="1"/>
  <c r="O215" i="10"/>
  <c r="B215" i="10" s="1"/>
  <c r="Q210" i="10"/>
  <c r="D210" i="10" s="1"/>
  <c r="O204" i="10"/>
  <c r="B204" i="10" s="1"/>
  <c r="P212" i="10"/>
  <c r="C212" i="10" s="1"/>
  <c r="T203" i="10"/>
  <c r="G203" i="10" s="1"/>
  <c r="P207" i="10"/>
  <c r="C207" i="10" s="1"/>
  <c r="T211" i="10"/>
  <c r="G211" i="10" s="1"/>
  <c r="T208" i="10"/>
  <c r="G208" i="10" s="1"/>
  <c r="O206" i="10"/>
  <c r="B206" i="10" s="1"/>
  <c r="P211" i="10"/>
  <c r="C211" i="10" s="1"/>
  <c r="P208" i="10"/>
  <c r="C208" i="10" s="1"/>
  <c r="A201" i="10"/>
  <c r="O212" i="10"/>
  <c r="B212" i="10" s="1"/>
  <c r="O209" i="10"/>
  <c r="B209" i="10" s="1"/>
  <c r="P206" i="10"/>
  <c r="C206" i="10" s="1"/>
  <c r="O216" i="10"/>
  <c r="B216" i="10" s="1"/>
  <c r="Q213" i="10"/>
  <c r="D213" i="10" s="1"/>
  <c r="Q208" i="10"/>
  <c r="D208" i="10" s="1"/>
  <c r="Q214" i="10"/>
  <c r="D214" i="10" s="1"/>
  <c r="O208" i="10"/>
  <c r="B208" i="10" s="1"/>
  <c r="P209" i="10"/>
  <c r="C209" i="10" s="1"/>
  <c r="P203" i="10"/>
  <c r="C203" i="10" s="1"/>
  <c r="Q211" i="10"/>
  <c r="D211" i="10" s="1"/>
  <c r="T209" i="10"/>
  <c r="G209" i="10" s="1"/>
  <c r="Q205" i="10"/>
  <c r="D205" i="10" s="1"/>
  <c r="Q215" i="10"/>
  <c r="D215" i="10" s="1"/>
  <c r="P214" i="10"/>
  <c r="C214" i="10" s="1"/>
  <c r="Q212" i="10"/>
  <c r="D212" i="10" s="1"/>
  <c r="Q209" i="10"/>
  <c r="D209" i="10" s="1"/>
  <c r="P216" i="10"/>
  <c r="C216" i="10" s="1"/>
  <c r="O210" i="10"/>
  <c r="B210" i="10" s="1"/>
  <c r="T206" i="10"/>
  <c r="G206" i="10" s="1"/>
  <c r="T210" i="10"/>
  <c r="G210" i="10" s="1"/>
  <c r="Q206" i="10"/>
  <c r="D206" i="10" s="1"/>
  <c r="Q203" i="10"/>
  <c r="D203" i="10" s="1"/>
  <c r="O214" i="10"/>
  <c r="B214" i="10" s="1"/>
  <c r="O207" i="10"/>
  <c r="B207" i="10" s="1"/>
  <c r="Q204" i="10"/>
  <c r="D204" i="10" s="1"/>
  <c r="P210" i="10"/>
  <c r="C210" i="10" s="1"/>
  <c r="P204" i="10"/>
  <c r="C204" i="10" s="1"/>
  <c r="P215" i="10"/>
  <c r="C215" i="10" s="1"/>
  <c r="O213" i="10"/>
  <c r="B213" i="10" s="1"/>
  <c r="O211" i="10"/>
  <c r="B211" i="10" s="1"/>
  <c r="T207" i="10"/>
  <c r="G207" i="10" s="1"/>
  <c r="T204" i="10"/>
  <c r="G204" i="10" s="1"/>
  <c r="Q216" i="10"/>
  <c r="D216" i="10" s="1"/>
  <c r="Q207" i="10"/>
  <c r="D207" i="10" s="1"/>
  <c r="T205" i="10"/>
  <c r="G205" i="10" s="1"/>
  <c r="O203" i="10"/>
  <c r="B203" i="10" s="1"/>
  <c r="P213" i="10"/>
  <c r="C213" i="10" s="1"/>
  <c r="P205" i="10"/>
  <c r="C205" i="10" s="1"/>
  <c r="O205" i="10"/>
  <c r="B205" i="10" s="1"/>
  <c r="M223" i="10"/>
  <c r="L223" i="10"/>
  <c r="A9" i="4"/>
  <c r="E23" i="10"/>
  <c r="E3" i="10"/>
  <c r="O4" i="10"/>
  <c r="P4" i="10"/>
  <c r="Q4" i="10"/>
  <c r="O5" i="10"/>
  <c r="P5" i="10"/>
  <c r="Q5" i="10"/>
  <c r="O6" i="10"/>
  <c r="P6" i="10"/>
  <c r="Q6" i="10"/>
  <c r="O7" i="10"/>
  <c r="P7" i="10"/>
  <c r="Q7" i="10"/>
  <c r="O8" i="10"/>
  <c r="P8" i="10"/>
  <c r="Q8" i="10"/>
  <c r="O9" i="10"/>
  <c r="P9" i="10"/>
  <c r="Q9" i="10"/>
  <c r="O10" i="10"/>
  <c r="P10" i="10"/>
  <c r="Q10" i="10"/>
  <c r="Q236" i="10" l="1"/>
  <c r="D236" i="10" s="1"/>
  <c r="P233" i="10"/>
  <c r="C233" i="10" s="1"/>
  <c r="T230" i="10"/>
  <c r="G230" i="10" s="1"/>
  <c r="O225" i="10"/>
  <c r="B225" i="10" s="1"/>
  <c r="O236" i="10"/>
  <c r="B236" i="10" s="1"/>
  <c r="T224" i="10"/>
  <c r="G224" i="10" s="1"/>
  <c r="Q231" i="10"/>
  <c r="D231" i="10" s="1"/>
  <c r="Q229" i="10"/>
  <c r="D229" i="10" s="1"/>
  <c r="O234" i="10"/>
  <c r="B234" i="10" s="1"/>
  <c r="O231" i="10"/>
  <c r="B231" i="10" s="1"/>
  <c r="P226" i="10"/>
  <c r="C226" i="10" s="1"/>
  <c r="Q223" i="10"/>
  <c r="D223" i="10" s="1"/>
  <c r="P228" i="10"/>
  <c r="C228" i="10" s="1"/>
  <c r="O223" i="10"/>
  <c r="B223" i="10" s="1"/>
  <c r="Q230" i="10"/>
  <c r="D230" i="10" s="1"/>
  <c r="T228" i="10"/>
  <c r="G228" i="10" s="1"/>
  <c r="O226" i="10"/>
  <c r="B226" i="10" s="1"/>
  <c r="P236" i="10"/>
  <c r="C236" i="10" s="1"/>
  <c r="T231" i="10"/>
  <c r="G231" i="10" s="1"/>
  <c r="O229" i="10"/>
  <c r="B229" i="10" s="1"/>
  <c r="Q226" i="10"/>
  <c r="D226" i="10" s="1"/>
  <c r="P234" i="10"/>
  <c r="C234" i="10" s="1"/>
  <c r="P230" i="10"/>
  <c r="C230" i="10" s="1"/>
  <c r="Q233" i="10"/>
  <c r="D233" i="10" s="1"/>
  <c r="P232" i="10"/>
  <c r="C232" i="10" s="1"/>
  <c r="P229" i="10"/>
  <c r="C229" i="10" s="1"/>
  <c r="T227" i="10"/>
  <c r="G227" i="10" s="1"/>
  <c r="P225" i="10"/>
  <c r="C225" i="10" s="1"/>
  <c r="Q224" i="10"/>
  <c r="D224" i="10" s="1"/>
  <c r="T223" i="10"/>
  <c r="G223" i="10" s="1"/>
  <c r="Q232" i="10"/>
  <c r="D232" i="10" s="1"/>
  <c r="O228" i="10"/>
  <c r="B228" i="10" s="1"/>
  <c r="A221" i="10"/>
  <c r="O232" i="10"/>
  <c r="B232" i="10" s="1"/>
  <c r="P227" i="10"/>
  <c r="C227" i="10" s="1"/>
  <c r="T226" i="10"/>
  <c r="G226" i="10" s="1"/>
  <c r="O224" i="10"/>
  <c r="B224" i="10" s="1"/>
  <c r="O235" i="10"/>
  <c r="B235" i="10" s="1"/>
  <c r="Q228" i="10"/>
  <c r="D228" i="10" s="1"/>
  <c r="Q234" i="10"/>
  <c r="D234" i="10" s="1"/>
  <c r="P224" i="10"/>
  <c r="C224" i="10" s="1"/>
  <c r="P235" i="10"/>
  <c r="C235" i="10" s="1"/>
  <c r="O233" i="10"/>
  <c r="B233" i="10" s="1"/>
  <c r="P231" i="10"/>
  <c r="C231" i="10" s="1"/>
  <c r="T229" i="10"/>
  <c r="G229" i="10" s="1"/>
  <c r="Q225" i="10"/>
  <c r="D225" i="10" s="1"/>
  <c r="Q235" i="10"/>
  <c r="D235" i="10" s="1"/>
  <c r="Q227" i="10"/>
  <c r="D227" i="10" s="1"/>
  <c r="T225" i="10"/>
  <c r="G225" i="10" s="1"/>
  <c r="P223" i="10"/>
  <c r="C223" i="10" s="1"/>
  <c r="O227" i="10"/>
  <c r="B227" i="10" s="1"/>
  <c r="O230" i="10"/>
  <c r="B230" i="10" s="1"/>
  <c r="F181" i="10"/>
  <c r="S189" i="10"/>
  <c r="F189" i="10" s="1"/>
  <c r="S190" i="10"/>
  <c r="F190" i="10" s="1"/>
  <c r="S196" i="10"/>
  <c r="F196" i="10" s="1"/>
  <c r="S195" i="10"/>
  <c r="F195" i="10" s="1"/>
  <c r="S183" i="10"/>
  <c r="F183" i="10" s="1"/>
  <c r="S184" i="10"/>
  <c r="F184" i="10" s="1"/>
  <c r="S185" i="10"/>
  <c r="F185" i="10" s="1"/>
  <c r="S194" i="10"/>
  <c r="F194" i="10" s="1"/>
  <c r="S188" i="10"/>
  <c r="F188" i="10" s="1"/>
  <c r="S193" i="10"/>
  <c r="F193" i="10" s="1"/>
  <c r="S192" i="10"/>
  <c r="F192" i="10" s="1"/>
  <c r="S191" i="10"/>
  <c r="F191" i="10" s="1"/>
  <c r="S187" i="10"/>
  <c r="F187" i="10" s="1"/>
  <c r="S186" i="10"/>
  <c r="F186" i="10" s="1"/>
  <c r="M243" i="10"/>
  <c r="L243" i="10"/>
  <c r="E181" i="10"/>
  <c r="R192" i="10"/>
  <c r="E192" i="10" s="1"/>
  <c r="R190" i="10"/>
  <c r="E190" i="10" s="1"/>
  <c r="R185" i="10"/>
  <c r="E185" i="10" s="1"/>
  <c r="R183" i="10"/>
  <c r="E183" i="10" s="1"/>
  <c r="R189" i="10"/>
  <c r="E189" i="10" s="1"/>
  <c r="R194" i="10"/>
  <c r="E194" i="10" s="1"/>
  <c r="R186" i="10"/>
  <c r="E186" i="10" s="1"/>
  <c r="R184" i="10"/>
  <c r="E184" i="10" s="1"/>
  <c r="R195" i="10"/>
  <c r="E195" i="10" s="1"/>
  <c r="R191" i="10"/>
  <c r="E191" i="10" s="1"/>
  <c r="R196" i="10"/>
  <c r="E196" i="10" s="1"/>
  <c r="R187" i="10"/>
  <c r="E187" i="10" s="1"/>
  <c r="R193" i="10"/>
  <c r="E193" i="10" s="1"/>
  <c r="R188" i="10"/>
  <c r="E188" i="10" s="1"/>
  <c r="F23" i="10"/>
  <c r="P2" i="11"/>
  <c r="P3" i="10"/>
  <c r="C3" i="10" s="1"/>
  <c r="O3" i="10"/>
  <c r="A1" i="10"/>
  <c r="M263" i="10" l="1"/>
  <c r="L263" i="10"/>
  <c r="E201" i="10"/>
  <c r="R209" i="10"/>
  <c r="E209" i="10" s="1"/>
  <c r="R214" i="10"/>
  <c r="E214" i="10" s="1"/>
  <c r="R208" i="10"/>
  <c r="E208" i="10" s="1"/>
  <c r="R204" i="10"/>
  <c r="E204" i="10" s="1"/>
  <c r="R216" i="10"/>
  <c r="E216" i="10" s="1"/>
  <c r="R211" i="10"/>
  <c r="E211" i="10" s="1"/>
  <c r="R215" i="10"/>
  <c r="E215" i="10" s="1"/>
  <c r="R207" i="10"/>
  <c r="E207" i="10" s="1"/>
  <c r="R213" i="10"/>
  <c r="E213" i="10" s="1"/>
  <c r="R212" i="10"/>
  <c r="E212" i="10" s="1"/>
  <c r="R210" i="10"/>
  <c r="E210" i="10" s="1"/>
  <c r="R206" i="10"/>
  <c r="E206" i="10" s="1"/>
  <c r="R203" i="10"/>
  <c r="E203" i="10" s="1"/>
  <c r="R205" i="10"/>
  <c r="E205" i="10" s="1"/>
  <c r="Q247" i="10"/>
  <c r="D247" i="10" s="1"/>
  <c r="T245" i="10"/>
  <c r="G245" i="10" s="1"/>
  <c r="O243" i="10"/>
  <c r="B243" i="10" s="1"/>
  <c r="P253" i="10"/>
  <c r="C253" i="10" s="1"/>
  <c r="P245" i="10"/>
  <c r="C245" i="10" s="1"/>
  <c r="Q250" i="10"/>
  <c r="D250" i="10" s="1"/>
  <c r="T248" i="10"/>
  <c r="G248" i="10" s="1"/>
  <c r="O246" i="10"/>
  <c r="B246" i="10" s="1"/>
  <c r="P251" i="10"/>
  <c r="C251" i="10" s="1"/>
  <c r="P248" i="10"/>
  <c r="C248" i="10" s="1"/>
  <c r="A241" i="10"/>
  <c r="O252" i="10"/>
  <c r="B252" i="10" s="1"/>
  <c r="O253" i="10"/>
  <c r="B253" i="10" s="1"/>
  <c r="T251" i="10"/>
  <c r="G251" i="10" s="1"/>
  <c r="O249" i="10"/>
  <c r="B249" i="10" s="1"/>
  <c r="P246" i="10"/>
  <c r="C246" i="10" s="1"/>
  <c r="O256" i="10"/>
  <c r="B256" i="10" s="1"/>
  <c r="Q253" i="10"/>
  <c r="D253" i="10" s="1"/>
  <c r="Q248" i="10"/>
  <c r="D248" i="10" s="1"/>
  <c r="Q254" i="10"/>
  <c r="D254" i="10" s="1"/>
  <c r="T244" i="10"/>
  <c r="G244" i="10" s="1"/>
  <c r="P252" i="10"/>
  <c r="C252" i="10" s="1"/>
  <c r="P249" i="10"/>
  <c r="C249" i="10" s="1"/>
  <c r="P243" i="10"/>
  <c r="C243" i="10" s="1"/>
  <c r="Q251" i="10"/>
  <c r="D251" i="10" s="1"/>
  <c r="T249" i="10"/>
  <c r="G249" i="10" s="1"/>
  <c r="Q245" i="10"/>
  <c r="D245" i="10" s="1"/>
  <c r="O251" i="10"/>
  <c r="B251" i="10" s="1"/>
  <c r="T243" i="10"/>
  <c r="G243" i="10" s="1"/>
  <c r="Q252" i="10"/>
  <c r="D252" i="10" s="1"/>
  <c r="Q249" i="10"/>
  <c r="D249" i="10" s="1"/>
  <c r="P256" i="10"/>
  <c r="C256" i="10" s="1"/>
  <c r="O250" i="10"/>
  <c r="B250" i="10" s="1"/>
  <c r="T246" i="10"/>
  <c r="G246" i="10" s="1"/>
  <c r="T247" i="10"/>
  <c r="G247" i="10" s="1"/>
  <c r="O244" i="10"/>
  <c r="B244" i="10" s="1"/>
  <c r="O255" i="10"/>
  <c r="B255" i="10" s="1"/>
  <c r="T250" i="10"/>
  <c r="G250" i="10" s="1"/>
  <c r="Q246" i="10"/>
  <c r="D246" i="10" s="1"/>
  <c r="Q243" i="10"/>
  <c r="D243" i="10" s="1"/>
  <c r="O254" i="10"/>
  <c r="B254" i="10" s="1"/>
  <c r="O247" i="10"/>
  <c r="B247" i="10" s="1"/>
  <c r="P244" i="10"/>
  <c r="C244" i="10" s="1"/>
  <c r="Q256" i="10"/>
  <c r="D256" i="10" s="1"/>
  <c r="P247" i="10"/>
  <c r="C247" i="10" s="1"/>
  <c r="Q244" i="10"/>
  <c r="D244" i="10" s="1"/>
  <c r="Q255" i="10"/>
  <c r="D255" i="10" s="1"/>
  <c r="O248" i="10"/>
  <c r="B248" i="10" s="1"/>
  <c r="O245" i="10"/>
  <c r="B245" i="10" s="1"/>
  <c r="P254" i="10"/>
  <c r="C254" i="10" s="1"/>
  <c r="P250" i="10"/>
  <c r="C250" i="10" s="1"/>
  <c r="P255" i="10"/>
  <c r="C255" i="10" s="1"/>
  <c r="F201" i="10"/>
  <c r="S210" i="10"/>
  <c r="F210" i="10" s="1"/>
  <c r="S214" i="10"/>
  <c r="F214" i="10" s="1"/>
  <c r="S215" i="10"/>
  <c r="F215" i="10" s="1"/>
  <c r="S205" i="10"/>
  <c r="F205" i="10" s="1"/>
  <c r="S203" i="10"/>
  <c r="F203" i="10" s="1"/>
  <c r="S204" i="10"/>
  <c r="F204" i="10" s="1"/>
  <c r="S212" i="10"/>
  <c r="F212" i="10" s="1"/>
  <c r="S211" i="10"/>
  <c r="F211" i="10" s="1"/>
  <c r="S208" i="10"/>
  <c r="F208" i="10" s="1"/>
  <c r="S216" i="10"/>
  <c r="F216" i="10" s="1"/>
  <c r="S206" i="10"/>
  <c r="F206" i="10" s="1"/>
  <c r="S207" i="10"/>
  <c r="F207" i="10" s="1"/>
  <c r="S209" i="10"/>
  <c r="F209" i="10" s="1"/>
  <c r="S213" i="10"/>
  <c r="F213" i="10" s="1"/>
  <c r="F24" i="10"/>
  <c r="E24" i="10"/>
  <c r="F4" i="10"/>
  <c r="C24" i="10"/>
  <c r="E4" i="10"/>
  <c r="C4" i="10"/>
  <c r="Q2" i="11"/>
  <c r="B4" i="10"/>
  <c r="D10" i="10"/>
  <c r="D4" i="10"/>
  <c r="B11" i="10"/>
  <c r="D3" i="10"/>
  <c r="B9" i="10"/>
  <c r="C9" i="10"/>
  <c r="D9" i="10"/>
  <c r="D16" i="10"/>
  <c r="C15" i="10"/>
  <c r="D34" i="10"/>
  <c r="D36" i="10"/>
  <c r="D31" i="10"/>
  <c r="C11" i="10"/>
  <c r="D24" i="10"/>
  <c r="D14" i="10"/>
  <c r="B29" i="10"/>
  <c r="B30" i="10"/>
  <c r="D23" i="10"/>
  <c r="B24" i="10"/>
  <c r="D13" i="10"/>
  <c r="B32" i="10"/>
  <c r="C14" i="10"/>
  <c r="C30" i="10"/>
  <c r="C16" i="10"/>
  <c r="C23" i="10"/>
  <c r="C29" i="10"/>
  <c r="C13" i="10"/>
  <c r="C12" i="10"/>
  <c r="B34" i="10"/>
  <c r="D35" i="10"/>
  <c r="C31" i="10"/>
  <c r="C35" i="10"/>
  <c r="D11" i="10"/>
  <c r="D15" i="10"/>
  <c r="D32" i="10"/>
  <c r="D12" i="10"/>
  <c r="B36" i="10"/>
  <c r="C36" i="10"/>
  <c r="D33" i="10"/>
  <c r="B35" i="10"/>
  <c r="B23" i="10"/>
  <c r="D29" i="10"/>
  <c r="C34" i="10"/>
  <c r="D30" i="10"/>
  <c r="B33" i="10"/>
  <c r="C32" i="10"/>
  <c r="B31" i="10"/>
  <c r="C33" i="10"/>
  <c r="B12" i="10"/>
  <c r="C10" i="10"/>
  <c r="B3" i="10"/>
  <c r="B10" i="10"/>
  <c r="B13" i="10"/>
  <c r="A21" i="10"/>
  <c r="E221" i="10" l="1"/>
  <c r="R225" i="10"/>
  <c r="E225" i="10" s="1"/>
  <c r="R235" i="10"/>
  <c r="E235" i="10" s="1"/>
  <c r="R223" i="10"/>
  <c r="E223" i="10" s="1"/>
  <c r="R236" i="10"/>
  <c r="E236" i="10" s="1"/>
  <c r="R232" i="10"/>
  <c r="E232" i="10" s="1"/>
  <c r="R224" i="10"/>
  <c r="E224" i="10" s="1"/>
  <c r="R233" i="10"/>
  <c r="E233" i="10" s="1"/>
  <c r="R229" i="10"/>
  <c r="E229" i="10" s="1"/>
  <c r="R228" i="10"/>
  <c r="E228" i="10" s="1"/>
  <c r="R231" i="10"/>
  <c r="E231" i="10" s="1"/>
  <c r="R227" i="10"/>
  <c r="E227" i="10" s="1"/>
  <c r="R226" i="10"/>
  <c r="E226" i="10" s="1"/>
  <c r="R230" i="10"/>
  <c r="E230" i="10" s="1"/>
  <c r="R234" i="10"/>
  <c r="E234" i="10" s="1"/>
  <c r="F221" i="10"/>
  <c r="S236" i="10"/>
  <c r="F236" i="10" s="1"/>
  <c r="S230" i="10"/>
  <c r="F230" i="10" s="1"/>
  <c r="S228" i="10"/>
  <c r="F228" i="10" s="1"/>
  <c r="S225" i="10"/>
  <c r="F225" i="10" s="1"/>
  <c r="S224" i="10"/>
  <c r="F224" i="10" s="1"/>
  <c r="S234" i="10"/>
  <c r="F234" i="10" s="1"/>
  <c r="S229" i="10"/>
  <c r="F229" i="10" s="1"/>
  <c r="S226" i="10"/>
  <c r="F226" i="10" s="1"/>
  <c r="S235" i="10"/>
  <c r="F235" i="10" s="1"/>
  <c r="S223" i="10"/>
  <c r="F223" i="10" s="1"/>
  <c r="S233" i="10"/>
  <c r="F233" i="10" s="1"/>
  <c r="S231" i="10"/>
  <c r="F231" i="10" s="1"/>
  <c r="S227" i="10"/>
  <c r="F227" i="10" s="1"/>
  <c r="S232" i="10"/>
  <c r="F232" i="10" s="1"/>
  <c r="O264" i="10"/>
  <c r="B264" i="10" s="1"/>
  <c r="P272" i="10"/>
  <c r="C272" i="10" s="1"/>
  <c r="P267" i="10"/>
  <c r="C267" i="10" s="1"/>
  <c r="T263" i="10"/>
  <c r="G263" i="10" s="1"/>
  <c r="T271" i="10"/>
  <c r="G271" i="10" s="1"/>
  <c r="O263" i="10"/>
  <c r="B263" i="10" s="1"/>
  <c r="A261" i="10"/>
  <c r="O275" i="10"/>
  <c r="B275" i="10" s="1"/>
  <c r="Q270" i="10"/>
  <c r="D270" i="10" s="1"/>
  <c r="Q272" i="10"/>
  <c r="D272" i="10" s="1"/>
  <c r="O271" i="10"/>
  <c r="B271" i="10" s="1"/>
  <c r="T267" i="10"/>
  <c r="G267" i="10" s="1"/>
  <c r="T264" i="10"/>
  <c r="G264" i="10" s="1"/>
  <c r="Q276" i="10"/>
  <c r="D276" i="10" s="1"/>
  <c r="P270" i="10"/>
  <c r="C270" i="10" s="1"/>
  <c r="O268" i="10"/>
  <c r="B268" i="10" s="1"/>
  <c r="O265" i="10"/>
  <c r="B265" i="10" s="1"/>
  <c r="P274" i="10"/>
  <c r="C274" i="10" s="1"/>
  <c r="P264" i="10"/>
  <c r="C264" i="10" s="1"/>
  <c r="P275" i="10"/>
  <c r="C275" i="10" s="1"/>
  <c r="O273" i="10"/>
  <c r="B273" i="10" s="1"/>
  <c r="P273" i="10"/>
  <c r="C273" i="10" s="1"/>
  <c r="P265" i="10"/>
  <c r="C265" i="10" s="1"/>
  <c r="O272" i="10"/>
  <c r="B272" i="10" s="1"/>
  <c r="Q269" i="10"/>
  <c r="D269" i="10" s="1"/>
  <c r="Q264" i="10"/>
  <c r="D264" i="10" s="1"/>
  <c r="Q275" i="10"/>
  <c r="D275" i="10" s="1"/>
  <c r="P271" i="10"/>
  <c r="C271" i="10" s="1"/>
  <c r="P268" i="10"/>
  <c r="C268" i="10" s="1"/>
  <c r="Q274" i="10"/>
  <c r="D274" i="10" s="1"/>
  <c r="O269" i="10"/>
  <c r="B269" i="10" s="1"/>
  <c r="O270" i="10"/>
  <c r="B270" i="10" s="1"/>
  <c r="Q267" i="10"/>
  <c r="D267" i="10" s="1"/>
  <c r="T265" i="10"/>
  <c r="G265" i="10" s="1"/>
  <c r="P266" i="10"/>
  <c r="C266" i="10" s="1"/>
  <c r="O276" i="10"/>
  <c r="B276" i="10" s="1"/>
  <c r="Q273" i="10"/>
  <c r="D273" i="10" s="1"/>
  <c r="Q268" i="10"/>
  <c r="D268" i="10" s="1"/>
  <c r="Q265" i="10"/>
  <c r="D265" i="10" s="1"/>
  <c r="O267" i="10"/>
  <c r="B267" i="10" s="1"/>
  <c r="T268" i="10"/>
  <c r="G268" i="10" s="1"/>
  <c r="O266" i="10"/>
  <c r="B266" i="10" s="1"/>
  <c r="P263" i="10"/>
  <c r="C263" i="10" s="1"/>
  <c r="Q271" i="10"/>
  <c r="D271" i="10" s="1"/>
  <c r="T269" i="10"/>
  <c r="G269" i="10" s="1"/>
  <c r="T266" i="10"/>
  <c r="G266" i="10" s="1"/>
  <c r="P269" i="10"/>
  <c r="C269" i="10" s="1"/>
  <c r="T270" i="10"/>
  <c r="G270" i="10" s="1"/>
  <c r="Q266" i="10"/>
  <c r="D266" i="10" s="1"/>
  <c r="Q263" i="10"/>
  <c r="D263" i="10" s="1"/>
  <c r="O274" i="10"/>
  <c r="B274" i="10" s="1"/>
  <c r="P276" i="10"/>
  <c r="C276" i="10" s="1"/>
  <c r="M283" i="10"/>
  <c r="L283" i="10"/>
  <c r="F5" i="10"/>
  <c r="E5" i="10"/>
  <c r="R2" i="11"/>
  <c r="E25" i="10"/>
  <c r="F25" i="10"/>
  <c r="B14" i="10"/>
  <c r="F241" i="10" l="1"/>
  <c r="S243" i="10"/>
  <c r="F243" i="10" s="1"/>
  <c r="S256" i="10"/>
  <c r="F256" i="10" s="1"/>
  <c r="S255" i="10"/>
  <c r="F255" i="10" s="1"/>
  <c r="S250" i="10"/>
  <c r="F250" i="10" s="1"/>
  <c r="S252" i="10"/>
  <c r="F252" i="10" s="1"/>
  <c r="S253" i="10"/>
  <c r="F253" i="10" s="1"/>
  <c r="S248" i="10"/>
  <c r="F248" i="10" s="1"/>
  <c r="S247" i="10"/>
  <c r="F247" i="10" s="1"/>
  <c r="S251" i="10"/>
  <c r="F251" i="10" s="1"/>
  <c r="S246" i="10"/>
  <c r="F246" i="10" s="1"/>
  <c r="S244" i="10"/>
  <c r="F244" i="10" s="1"/>
  <c r="S254" i="10"/>
  <c r="F254" i="10" s="1"/>
  <c r="S249" i="10"/>
  <c r="F249" i="10" s="1"/>
  <c r="S245" i="10"/>
  <c r="F245" i="10" s="1"/>
  <c r="M303" i="10"/>
  <c r="L303" i="10"/>
  <c r="P292" i="10"/>
  <c r="C292" i="10" s="1"/>
  <c r="Q285" i="10"/>
  <c r="D285" i="10" s="1"/>
  <c r="T291" i="10"/>
  <c r="G291" i="10" s="1"/>
  <c r="P287" i="10"/>
  <c r="C287" i="10" s="1"/>
  <c r="O284" i="10"/>
  <c r="B284" i="10" s="1"/>
  <c r="O295" i="10"/>
  <c r="B295" i="10" s="1"/>
  <c r="O287" i="10"/>
  <c r="B287" i="10" s="1"/>
  <c r="Q290" i="10"/>
  <c r="D290" i="10" s="1"/>
  <c r="T283" i="10"/>
  <c r="G283" i="10" s="1"/>
  <c r="A281" i="10"/>
  <c r="T286" i="10"/>
  <c r="G286" i="10" s="1"/>
  <c r="P289" i="10"/>
  <c r="C289" i="10" s="1"/>
  <c r="P283" i="10"/>
  <c r="C283" i="10" s="1"/>
  <c r="Q291" i="10"/>
  <c r="D291" i="10" s="1"/>
  <c r="T289" i="10"/>
  <c r="G289" i="10" s="1"/>
  <c r="O292" i="10"/>
  <c r="B292" i="10" s="1"/>
  <c r="Q292" i="10"/>
  <c r="D292" i="10" s="1"/>
  <c r="Q289" i="10"/>
  <c r="D289" i="10" s="1"/>
  <c r="P296" i="10"/>
  <c r="C296" i="10" s="1"/>
  <c r="O290" i="10"/>
  <c r="B290" i="10" s="1"/>
  <c r="Q294" i="10"/>
  <c r="D294" i="10" s="1"/>
  <c r="O286" i="10"/>
  <c r="B286" i="10" s="1"/>
  <c r="P290" i="10"/>
  <c r="C290" i="10" s="1"/>
  <c r="T290" i="10"/>
  <c r="G290" i="10" s="1"/>
  <c r="Q286" i="10"/>
  <c r="D286" i="10" s="1"/>
  <c r="Q283" i="10"/>
  <c r="D283" i="10" s="1"/>
  <c r="O294" i="10"/>
  <c r="B294" i="10" s="1"/>
  <c r="P291" i="10"/>
  <c r="C291" i="10" s="1"/>
  <c r="P284" i="10"/>
  <c r="C284" i="10" s="1"/>
  <c r="P295" i="10"/>
  <c r="C295" i="10" s="1"/>
  <c r="O293" i="10"/>
  <c r="B293" i="10" s="1"/>
  <c r="O291" i="10"/>
  <c r="B291" i="10" s="1"/>
  <c r="T287" i="10"/>
  <c r="G287" i="10" s="1"/>
  <c r="T284" i="10"/>
  <c r="G284" i="10" s="1"/>
  <c r="Q296" i="10"/>
  <c r="D296" i="10" s="1"/>
  <c r="Q284" i="10"/>
  <c r="D284" i="10" s="1"/>
  <c r="Q295" i="10"/>
  <c r="D295" i="10" s="1"/>
  <c r="O288" i="10"/>
  <c r="B288" i="10" s="1"/>
  <c r="O285" i="10"/>
  <c r="B285" i="10" s="1"/>
  <c r="P294" i="10"/>
  <c r="C294" i="10" s="1"/>
  <c r="Q287" i="10"/>
  <c r="D287" i="10" s="1"/>
  <c r="T285" i="10"/>
  <c r="G285" i="10" s="1"/>
  <c r="O283" i="10"/>
  <c r="B283" i="10" s="1"/>
  <c r="P293" i="10"/>
  <c r="C293" i="10" s="1"/>
  <c r="P285" i="10"/>
  <c r="C285" i="10" s="1"/>
  <c r="P288" i="10"/>
  <c r="C288" i="10" s="1"/>
  <c r="O289" i="10"/>
  <c r="B289" i="10" s="1"/>
  <c r="P286" i="10"/>
  <c r="C286" i="10" s="1"/>
  <c r="O296" i="10"/>
  <c r="B296" i="10" s="1"/>
  <c r="Q293" i="10"/>
  <c r="D293" i="10" s="1"/>
  <c r="Q288" i="10"/>
  <c r="D288" i="10" s="1"/>
  <c r="T288" i="10"/>
  <c r="G288" i="10" s="1"/>
  <c r="E241" i="10"/>
  <c r="R246" i="10"/>
  <c r="E246" i="10" s="1"/>
  <c r="R255" i="10"/>
  <c r="E255" i="10" s="1"/>
  <c r="R248" i="10"/>
  <c r="E248" i="10" s="1"/>
  <c r="R251" i="10"/>
  <c r="E251" i="10" s="1"/>
  <c r="R256" i="10"/>
  <c r="E256" i="10" s="1"/>
  <c r="R247" i="10"/>
  <c r="E247" i="10" s="1"/>
  <c r="R245" i="10"/>
  <c r="E245" i="10" s="1"/>
  <c r="R244" i="10"/>
  <c r="E244" i="10" s="1"/>
  <c r="R254" i="10"/>
  <c r="E254" i="10" s="1"/>
  <c r="R252" i="10"/>
  <c r="E252" i="10" s="1"/>
  <c r="R243" i="10"/>
  <c r="E243" i="10" s="1"/>
  <c r="R250" i="10"/>
  <c r="E250" i="10" s="1"/>
  <c r="R253" i="10"/>
  <c r="E253" i="10" s="1"/>
  <c r="R249" i="10"/>
  <c r="E249" i="10" s="1"/>
  <c r="F6" i="10"/>
  <c r="F26" i="10"/>
  <c r="D6" i="10"/>
  <c r="S2" i="11"/>
  <c r="E26" i="10"/>
  <c r="E6" i="10"/>
  <c r="B16" i="10"/>
  <c r="B15" i="10"/>
  <c r="M323" i="10" l="1"/>
  <c r="L323" i="10"/>
  <c r="E261" i="10"/>
  <c r="R264" i="10"/>
  <c r="E264" i="10" s="1"/>
  <c r="R263" i="10"/>
  <c r="E263" i="10" s="1"/>
  <c r="R269" i="10"/>
  <c r="E269" i="10" s="1"/>
  <c r="R266" i="10"/>
  <c r="E266" i="10" s="1"/>
  <c r="R275" i="10"/>
  <c r="E275" i="10" s="1"/>
  <c r="R267" i="10"/>
  <c r="E267" i="10" s="1"/>
  <c r="R265" i="10"/>
  <c r="E265" i="10" s="1"/>
  <c r="R273" i="10"/>
  <c r="E273" i="10" s="1"/>
  <c r="R276" i="10"/>
  <c r="E276" i="10" s="1"/>
  <c r="R268" i="10"/>
  <c r="E268" i="10" s="1"/>
  <c r="R272" i="10"/>
  <c r="E272" i="10" s="1"/>
  <c r="R270" i="10"/>
  <c r="E270" i="10" s="1"/>
  <c r="R271" i="10"/>
  <c r="E271" i="10" s="1"/>
  <c r="R274" i="10"/>
  <c r="E274" i="10" s="1"/>
  <c r="Q307" i="10"/>
  <c r="D307" i="10" s="1"/>
  <c r="T305" i="10"/>
  <c r="G305" i="10" s="1"/>
  <c r="O303" i="10"/>
  <c r="B303" i="10" s="1"/>
  <c r="P313" i="10"/>
  <c r="C313" i="10" s="1"/>
  <c r="P305" i="10"/>
  <c r="C305" i="10" s="1"/>
  <c r="Q310" i="10"/>
  <c r="D310" i="10" s="1"/>
  <c r="T308" i="10"/>
  <c r="G308" i="10" s="1"/>
  <c r="O306" i="10"/>
  <c r="B306" i="10" s="1"/>
  <c r="P311" i="10"/>
  <c r="C311" i="10" s="1"/>
  <c r="P308" i="10"/>
  <c r="C308" i="10" s="1"/>
  <c r="A301" i="10"/>
  <c r="O312" i="10"/>
  <c r="B312" i="10" s="1"/>
  <c r="T307" i="10"/>
  <c r="G307" i="10" s="1"/>
  <c r="T311" i="10"/>
  <c r="G311" i="10" s="1"/>
  <c r="O309" i="10"/>
  <c r="B309" i="10" s="1"/>
  <c r="P306" i="10"/>
  <c r="C306" i="10" s="1"/>
  <c r="O316" i="10"/>
  <c r="B316" i="10" s="1"/>
  <c r="Q313" i="10"/>
  <c r="D313" i="10" s="1"/>
  <c r="Q308" i="10"/>
  <c r="D308" i="10" s="1"/>
  <c r="Q314" i="10"/>
  <c r="D314" i="10" s="1"/>
  <c r="P315" i="10"/>
  <c r="C315" i="10" s="1"/>
  <c r="P312" i="10"/>
  <c r="C312" i="10" s="1"/>
  <c r="P309" i="10"/>
  <c r="C309" i="10" s="1"/>
  <c r="P303" i="10"/>
  <c r="C303" i="10" s="1"/>
  <c r="Q311" i="10"/>
  <c r="D311" i="10" s="1"/>
  <c r="T309" i="10"/>
  <c r="G309" i="10" s="1"/>
  <c r="Q305" i="10"/>
  <c r="D305" i="10" s="1"/>
  <c r="P304" i="10"/>
  <c r="C304" i="10" s="1"/>
  <c r="Q316" i="10"/>
  <c r="D316" i="10" s="1"/>
  <c r="T303" i="10"/>
  <c r="G303" i="10" s="1"/>
  <c r="Q312" i="10"/>
  <c r="D312" i="10" s="1"/>
  <c r="Q309" i="10"/>
  <c r="D309" i="10" s="1"/>
  <c r="P316" i="10"/>
  <c r="C316" i="10" s="1"/>
  <c r="O310" i="10"/>
  <c r="B310" i="10" s="1"/>
  <c r="T306" i="10"/>
  <c r="G306" i="10" s="1"/>
  <c r="T304" i="10"/>
  <c r="G304" i="10" s="1"/>
  <c r="O304" i="10"/>
  <c r="B304" i="10" s="1"/>
  <c r="O315" i="10"/>
  <c r="B315" i="10" s="1"/>
  <c r="T310" i="10"/>
  <c r="G310" i="10" s="1"/>
  <c r="Q306" i="10"/>
  <c r="D306" i="10" s="1"/>
  <c r="Q303" i="10"/>
  <c r="D303" i="10" s="1"/>
  <c r="O314" i="10"/>
  <c r="B314" i="10" s="1"/>
  <c r="O307" i="10"/>
  <c r="B307" i="10" s="1"/>
  <c r="O313" i="10"/>
  <c r="B313" i="10" s="1"/>
  <c r="P307" i="10"/>
  <c r="C307" i="10" s="1"/>
  <c r="Q304" i="10"/>
  <c r="D304" i="10" s="1"/>
  <c r="Q315" i="10"/>
  <c r="D315" i="10" s="1"/>
  <c r="O308" i="10"/>
  <c r="B308" i="10" s="1"/>
  <c r="O305" i="10"/>
  <c r="B305" i="10" s="1"/>
  <c r="P314" i="10"/>
  <c r="C314" i="10" s="1"/>
  <c r="P310" i="10"/>
  <c r="C310" i="10" s="1"/>
  <c r="O311" i="10"/>
  <c r="B311" i="10" s="1"/>
  <c r="F261" i="10"/>
  <c r="S275" i="10"/>
  <c r="F275" i="10" s="1"/>
  <c r="S268" i="10"/>
  <c r="F268" i="10" s="1"/>
  <c r="S273" i="10"/>
  <c r="F273" i="10" s="1"/>
  <c r="S271" i="10"/>
  <c r="F271" i="10" s="1"/>
  <c r="S274" i="10"/>
  <c r="F274" i="10" s="1"/>
  <c r="S264" i="10"/>
  <c r="F264" i="10" s="1"/>
  <c r="S270" i="10"/>
  <c r="F270" i="10" s="1"/>
  <c r="S266" i="10"/>
  <c r="F266" i="10" s="1"/>
  <c r="S276" i="10"/>
  <c r="F276" i="10" s="1"/>
  <c r="S272" i="10"/>
  <c r="F272" i="10" s="1"/>
  <c r="S263" i="10"/>
  <c r="F263" i="10" s="1"/>
  <c r="S267" i="10"/>
  <c r="F267" i="10" s="1"/>
  <c r="S265" i="10"/>
  <c r="F265" i="10" s="1"/>
  <c r="S269" i="10"/>
  <c r="F269" i="10" s="1"/>
  <c r="F27" i="10"/>
  <c r="E7" i="10"/>
  <c r="C7" i="10"/>
  <c r="D7" i="10"/>
  <c r="B7" i="10"/>
  <c r="E27" i="10"/>
  <c r="B26" i="10"/>
  <c r="F7" i="10"/>
  <c r="T2" i="11"/>
  <c r="D26" i="10"/>
  <c r="B6" i="10"/>
  <c r="C6" i="10"/>
  <c r="C26" i="10"/>
  <c r="E281" i="10" l="1"/>
  <c r="R285" i="10"/>
  <c r="E285" i="10" s="1"/>
  <c r="R290" i="10"/>
  <c r="E290" i="10" s="1"/>
  <c r="R291" i="10"/>
  <c r="E291" i="10" s="1"/>
  <c r="R289" i="10"/>
  <c r="E289" i="10" s="1"/>
  <c r="R288" i="10"/>
  <c r="E288" i="10" s="1"/>
  <c r="R283" i="10"/>
  <c r="E283" i="10" s="1"/>
  <c r="R286" i="10"/>
  <c r="E286" i="10" s="1"/>
  <c r="R284" i="10"/>
  <c r="E284" i="10" s="1"/>
  <c r="R294" i="10"/>
  <c r="E294" i="10" s="1"/>
  <c r="R292" i="10"/>
  <c r="E292" i="10" s="1"/>
  <c r="R295" i="10"/>
  <c r="E295" i="10" s="1"/>
  <c r="R296" i="10"/>
  <c r="E296" i="10" s="1"/>
  <c r="R293" i="10"/>
  <c r="E293" i="10" s="1"/>
  <c r="R287" i="10"/>
  <c r="E287" i="10" s="1"/>
  <c r="F281" i="10"/>
  <c r="S288" i="10"/>
  <c r="F288" i="10" s="1"/>
  <c r="S296" i="10"/>
  <c r="F296" i="10" s="1"/>
  <c r="S289" i="10"/>
  <c r="F289" i="10" s="1"/>
  <c r="S290" i="10"/>
  <c r="F290" i="10" s="1"/>
  <c r="S293" i="10"/>
  <c r="F293" i="10" s="1"/>
  <c r="S294" i="10"/>
  <c r="F294" i="10" s="1"/>
  <c r="S287" i="10"/>
  <c r="F287" i="10" s="1"/>
  <c r="S284" i="10"/>
  <c r="F284" i="10" s="1"/>
  <c r="S285" i="10"/>
  <c r="F285" i="10" s="1"/>
  <c r="S291" i="10"/>
  <c r="F291" i="10" s="1"/>
  <c r="S295" i="10"/>
  <c r="F295" i="10" s="1"/>
  <c r="S283" i="10"/>
  <c r="F283" i="10" s="1"/>
  <c r="S292" i="10"/>
  <c r="F292" i="10" s="1"/>
  <c r="S286" i="10"/>
  <c r="F286" i="10" s="1"/>
  <c r="O332" i="10"/>
  <c r="B332" i="10" s="1"/>
  <c r="O327" i="10"/>
  <c r="B327" i="10" s="1"/>
  <c r="T326" i="10"/>
  <c r="G326" i="10" s="1"/>
  <c r="P330" i="10"/>
  <c r="C330" i="10" s="1"/>
  <c r="Q334" i="10"/>
  <c r="D334" i="10" s="1"/>
  <c r="Q325" i="10"/>
  <c r="D325" i="10" s="1"/>
  <c r="A321" i="10"/>
  <c r="T323" i="10"/>
  <c r="G323" i="10" s="1"/>
  <c r="Q332" i="10"/>
  <c r="D332" i="10" s="1"/>
  <c r="Q329" i="10"/>
  <c r="D329" i="10" s="1"/>
  <c r="P336" i="10"/>
  <c r="C336" i="10" s="1"/>
  <c r="O330" i="10"/>
  <c r="B330" i="10" s="1"/>
  <c r="O324" i="10"/>
  <c r="B324" i="10" s="1"/>
  <c r="O335" i="10"/>
  <c r="B335" i="10" s="1"/>
  <c r="T330" i="10"/>
  <c r="G330" i="10" s="1"/>
  <c r="Q326" i="10"/>
  <c r="D326" i="10" s="1"/>
  <c r="Q323" i="10"/>
  <c r="D323" i="10" s="1"/>
  <c r="O334" i="10"/>
  <c r="B334" i="10" s="1"/>
  <c r="O329" i="10"/>
  <c r="B329" i="10" s="1"/>
  <c r="Q328" i="10"/>
  <c r="D328" i="10" s="1"/>
  <c r="P324" i="10"/>
  <c r="C324" i="10" s="1"/>
  <c r="P335" i="10"/>
  <c r="C335" i="10" s="1"/>
  <c r="O333" i="10"/>
  <c r="B333" i="10" s="1"/>
  <c r="O331" i="10"/>
  <c r="B331" i="10" s="1"/>
  <c r="T327" i="10"/>
  <c r="G327" i="10" s="1"/>
  <c r="T324" i="10"/>
  <c r="G324" i="10" s="1"/>
  <c r="Q336" i="10"/>
  <c r="D336" i="10" s="1"/>
  <c r="O336" i="10"/>
  <c r="B336" i="10" s="1"/>
  <c r="P327" i="10"/>
  <c r="C327" i="10" s="1"/>
  <c r="Q324" i="10"/>
  <c r="D324" i="10" s="1"/>
  <c r="Q335" i="10"/>
  <c r="D335" i="10" s="1"/>
  <c r="O328" i="10"/>
  <c r="B328" i="10" s="1"/>
  <c r="O325" i="10"/>
  <c r="B325" i="10" s="1"/>
  <c r="P334" i="10"/>
  <c r="C334" i="10" s="1"/>
  <c r="P326" i="10"/>
  <c r="C326" i="10" s="1"/>
  <c r="Q327" i="10"/>
  <c r="D327" i="10" s="1"/>
  <c r="T325" i="10"/>
  <c r="G325" i="10" s="1"/>
  <c r="O323" i="10"/>
  <c r="B323" i="10" s="1"/>
  <c r="P333" i="10"/>
  <c r="C333" i="10" s="1"/>
  <c r="P325" i="10"/>
  <c r="C325" i="10" s="1"/>
  <c r="Q330" i="10"/>
  <c r="D330" i="10" s="1"/>
  <c r="T328" i="10"/>
  <c r="G328" i="10" s="1"/>
  <c r="O326" i="10"/>
  <c r="B326" i="10" s="1"/>
  <c r="P331" i="10"/>
  <c r="C331" i="10" s="1"/>
  <c r="P328" i="10"/>
  <c r="C328" i="10" s="1"/>
  <c r="Q333" i="10"/>
  <c r="D333" i="10" s="1"/>
  <c r="P332" i="10"/>
  <c r="C332" i="10" s="1"/>
  <c r="P329" i="10"/>
  <c r="C329" i="10" s="1"/>
  <c r="P323" i="10"/>
  <c r="C323" i="10" s="1"/>
  <c r="Q331" i="10"/>
  <c r="D331" i="10" s="1"/>
  <c r="T329" i="10"/>
  <c r="G329" i="10" s="1"/>
  <c r="T331" i="10"/>
  <c r="G331" i="10" s="1"/>
  <c r="M343" i="10"/>
  <c r="L343" i="10"/>
  <c r="E28" i="10"/>
  <c r="C8" i="10"/>
  <c r="F8" i="10"/>
  <c r="E8" i="10"/>
  <c r="F28" i="10"/>
  <c r="B8" i="10"/>
  <c r="B27" i="10"/>
  <c r="C27" i="10"/>
  <c r="D27" i="10"/>
  <c r="D8" i="10"/>
  <c r="B25" i="10"/>
  <c r="C25" i="10"/>
  <c r="C5" i="10"/>
  <c r="B5" i="10"/>
  <c r="D5" i="10"/>
  <c r="D25" i="10"/>
  <c r="Q352" i="10" l="1"/>
  <c r="D352" i="10" s="1"/>
  <c r="P355" i="10"/>
  <c r="C355" i="10" s="1"/>
  <c r="Q347" i="10"/>
  <c r="D347" i="10" s="1"/>
  <c r="P349" i="10"/>
  <c r="C349" i="10" s="1"/>
  <c r="P343" i="10"/>
  <c r="C343" i="10" s="1"/>
  <c r="Q351" i="10"/>
  <c r="D351" i="10" s="1"/>
  <c r="T349" i="10"/>
  <c r="G349" i="10" s="1"/>
  <c r="Q345" i="10"/>
  <c r="D345" i="10" s="1"/>
  <c r="Q350" i="10"/>
  <c r="D350" i="10" s="1"/>
  <c r="T348" i="10"/>
  <c r="G348" i="10" s="1"/>
  <c r="Q349" i="10"/>
  <c r="D349" i="10" s="1"/>
  <c r="P356" i="10"/>
  <c r="C356" i="10" s="1"/>
  <c r="O350" i="10"/>
  <c r="B350" i="10" s="1"/>
  <c r="T346" i="10"/>
  <c r="G346" i="10" s="1"/>
  <c r="T351" i="10"/>
  <c r="G351" i="10" s="1"/>
  <c r="O349" i="10"/>
  <c r="B349" i="10" s="1"/>
  <c r="T350" i="10"/>
  <c r="G350" i="10" s="1"/>
  <c r="Q346" i="10"/>
  <c r="D346" i="10" s="1"/>
  <c r="Q343" i="10"/>
  <c r="D343" i="10" s="1"/>
  <c r="O354" i="10"/>
  <c r="B354" i="10" s="1"/>
  <c r="O347" i="10"/>
  <c r="B347" i="10" s="1"/>
  <c r="O352" i="10"/>
  <c r="B352" i="10" s="1"/>
  <c r="P352" i="10"/>
  <c r="C352" i="10" s="1"/>
  <c r="O353" i="10"/>
  <c r="B353" i="10" s="1"/>
  <c r="O351" i="10"/>
  <c r="B351" i="10" s="1"/>
  <c r="T347" i="10"/>
  <c r="G347" i="10" s="1"/>
  <c r="T344" i="10"/>
  <c r="G344" i="10" s="1"/>
  <c r="Q356" i="10"/>
  <c r="D356" i="10" s="1"/>
  <c r="P344" i="10"/>
  <c r="C344" i="10" s="1"/>
  <c r="T343" i="10"/>
  <c r="G343" i="10" s="1"/>
  <c r="Q344" i="10"/>
  <c r="D344" i="10" s="1"/>
  <c r="Q355" i="10"/>
  <c r="D355" i="10" s="1"/>
  <c r="O348" i="10"/>
  <c r="B348" i="10" s="1"/>
  <c r="O345" i="10"/>
  <c r="B345" i="10" s="1"/>
  <c r="P354" i="10"/>
  <c r="C354" i="10" s="1"/>
  <c r="P350" i="10"/>
  <c r="C350" i="10" s="1"/>
  <c r="P351" i="10"/>
  <c r="C351" i="10" s="1"/>
  <c r="O344" i="10"/>
  <c r="B344" i="10" s="1"/>
  <c r="O355" i="10"/>
  <c r="B355" i="10" s="1"/>
  <c r="T345" i="10"/>
  <c r="G345" i="10" s="1"/>
  <c r="O343" i="10"/>
  <c r="B343" i="10" s="1"/>
  <c r="P353" i="10"/>
  <c r="C353" i="10" s="1"/>
  <c r="P345" i="10"/>
  <c r="C345" i="10" s="1"/>
  <c r="O346" i="10"/>
  <c r="B346" i="10" s="1"/>
  <c r="A341" i="10"/>
  <c r="P347" i="10"/>
  <c r="C347" i="10" s="1"/>
  <c r="P346" i="10"/>
  <c r="C346" i="10" s="1"/>
  <c r="O356" i="10"/>
  <c r="B356" i="10" s="1"/>
  <c r="Q353" i="10"/>
  <c r="D353" i="10" s="1"/>
  <c r="Q348" i="10"/>
  <c r="D348" i="10" s="1"/>
  <c r="Q354" i="10"/>
  <c r="D354" i="10" s="1"/>
  <c r="P348" i="10"/>
  <c r="C348" i="10" s="1"/>
  <c r="F301" i="10"/>
  <c r="S315" i="10"/>
  <c r="F315" i="10" s="1"/>
  <c r="S316" i="10"/>
  <c r="F316" i="10" s="1"/>
  <c r="S310" i="10"/>
  <c r="F310" i="10" s="1"/>
  <c r="S308" i="10"/>
  <c r="F308" i="10" s="1"/>
  <c r="S313" i="10"/>
  <c r="F313" i="10" s="1"/>
  <c r="S312" i="10"/>
  <c r="F312" i="10" s="1"/>
  <c r="S311" i="10"/>
  <c r="F311" i="10" s="1"/>
  <c r="S306" i="10"/>
  <c r="F306" i="10" s="1"/>
  <c r="S304" i="10"/>
  <c r="F304" i="10" s="1"/>
  <c r="S314" i="10"/>
  <c r="F314" i="10" s="1"/>
  <c r="S309" i="10"/>
  <c r="F309" i="10" s="1"/>
  <c r="S307" i="10"/>
  <c r="F307" i="10" s="1"/>
  <c r="S303" i="10"/>
  <c r="F303" i="10" s="1"/>
  <c r="S305" i="10"/>
  <c r="F305" i="10" s="1"/>
  <c r="M363" i="10"/>
  <c r="L363" i="10"/>
  <c r="E301" i="10"/>
  <c r="R306" i="10"/>
  <c r="E306" i="10" s="1"/>
  <c r="R315" i="10"/>
  <c r="E315" i="10" s="1"/>
  <c r="R305" i="10"/>
  <c r="E305" i="10" s="1"/>
  <c r="R307" i="10"/>
  <c r="E307" i="10" s="1"/>
  <c r="R316" i="10"/>
  <c r="E316" i="10" s="1"/>
  <c r="R311" i="10"/>
  <c r="E311" i="10" s="1"/>
  <c r="R310" i="10"/>
  <c r="E310" i="10" s="1"/>
  <c r="R313" i="10"/>
  <c r="E313" i="10" s="1"/>
  <c r="R312" i="10"/>
  <c r="E312" i="10" s="1"/>
  <c r="R308" i="10"/>
  <c r="E308" i="10" s="1"/>
  <c r="R303" i="10"/>
  <c r="E303" i="10" s="1"/>
  <c r="R309" i="10"/>
  <c r="E309" i="10" s="1"/>
  <c r="R304" i="10"/>
  <c r="E304" i="10" s="1"/>
  <c r="R314" i="10"/>
  <c r="E314" i="10" s="1"/>
  <c r="C28" i="10"/>
  <c r="B28" i="10"/>
  <c r="D28" i="10"/>
  <c r="M383" i="10" l="1"/>
  <c r="L383" i="10"/>
  <c r="Q372" i="10"/>
  <c r="D372" i="10" s="1"/>
  <c r="P369" i="10"/>
  <c r="C369" i="10" s="1"/>
  <c r="P372" i="10"/>
  <c r="C372" i="10" s="1"/>
  <c r="Q369" i="10"/>
  <c r="D369" i="10" s="1"/>
  <c r="T367" i="10"/>
  <c r="G367" i="10" s="1"/>
  <c r="Q371" i="10"/>
  <c r="D371" i="10" s="1"/>
  <c r="O369" i="10"/>
  <c r="B369" i="10" s="1"/>
  <c r="P370" i="10"/>
  <c r="C370" i="10" s="1"/>
  <c r="T363" i="10"/>
  <c r="G363" i="10" s="1"/>
  <c r="T370" i="10"/>
  <c r="G370" i="10" s="1"/>
  <c r="Q367" i="10"/>
  <c r="D367" i="10" s="1"/>
  <c r="O368" i="10"/>
  <c r="B368" i="10" s="1"/>
  <c r="O373" i="10"/>
  <c r="B373" i="10" s="1"/>
  <c r="Q368" i="10"/>
  <c r="D368" i="10" s="1"/>
  <c r="P375" i="10"/>
  <c r="C375" i="10" s="1"/>
  <c r="P366" i="10"/>
  <c r="C366" i="10" s="1"/>
  <c r="P374" i="10"/>
  <c r="C374" i="10" s="1"/>
  <c r="O364" i="10"/>
  <c r="B364" i="10" s="1"/>
  <c r="O375" i="10"/>
  <c r="B375" i="10" s="1"/>
  <c r="O371" i="10"/>
  <c r="B371" i="10" s="1"/>
  <c r="T368" i="10"/>
  <c r="G368" i="10" s="1"/>
  <c r="Q363" i="10"/>
  <c r="D363" i="10" s="1"/>
  <c r="O374" i="10"/>
  <c r="B374" i="10" s="1"/>
  <c r="T369" i="10"/>
  <c r="G369" i="10" s="1"/>
  <c r="A361" i="10"/>
  <c r="O372" i="10"/>
  <c r="B372" i="10" s="1"/>
  <c r="Q370" i="10"/>
  <c r="D370" i="10" s="1"/>
  <c r="P371" i="10"/>
  <c r="C371" i="10" s="1"/>
  <c r="T364" i="10"/>
  <c r="G364" i="10" s="1"/>
  <c r="Q376" i="10"/>
  <c r="D376" i="10" s="1"/>
  <c r="O370" i="10"/>
  <c r="B370" i="10" s="1"/>
  <c r="Q374" i="10"/>
  <c r="D374" i="10" s="1"/>
  <c r="P376" i="10"/>
  <c r="C376" i="10" s="1"/>
  <c r="P367" i="10"/>
  <c r="C367" i="10" s="1"/>
  <c r="O363" i="10"/>
  <c r="B363" i="10" s="1"/>
  <c r="P373" i="10"/>
  <c r="C373" i="10" s="1"/>
  <c r="Q373" i="10"/>
  <c r="D373" i="10" s="1"/>
  <c r="O365" i="10"/>
  <c r="B365" i="10" s="1"/>
  <c r="O366" i="10"/>
  <c r="B366" i="10" s="1"/>
  <c r="Q365" i="10"/>
  <c r="D365" i="10" s="1"/>
  <c r="O376" i="10"/>
  <c r="B376" i="10" s="1"/>
  <c r="O367" i="10"/>
  <c r="B367" i="10" s="1"/>
  <c r="P363" i="10"/>
  <c r="C363" i="10" s="1"/>
  <c r="Q375" i="10"/>
  <c r="D375" i="10" s="1"/>
  <c r="T366" i="10"/>
  <c r="G366" i="10" s="1"/>
  <c r="P368" i="10"/>
  <c r="C368" i="10" s="1"/>
  <c r="Q364" i="10"/>
  <c r="D364" i="10" s="1"/>
  <c r="T371" i="10"/>
  <c r="G371" i="10" s="1"/>
  <c r="P364" i="10"/>
  <c r="C364" i="10" s="1"/>
  <c r="Q366" i="10"/>
  <c r="D366" i="10" s="1"/>
  <c r="T365" i="10"/>
  <c r="G365" i="10" s="1"/>
  <c r="P365" i="10"/>
  <c r="C365" i="10" s="1"/>
  <c r="F321" i="10"/>
  <c r="S323" i="10"/>
  <c r="F323" i="10" s="1"/>
  <c r="S325" i="10"/>
  <c r="F325" i="10" s="1"/>
  <c r="S335" i="10"/>
  <c r="F335" i="10" s="1"/>
  <c r="S336" i="10"/>
  <c r="F336" i="10" s="1"/>
  <c r="S328" i="10"/>
  <c r="F328" i="10" s="1"/>
  <c r="S326" i="10"/>
  <c r="F326" i="10" s="1"/>
  <c r="S333" i="10"/>
  <c r="F333" i="10" s="1"/>
  <c r="S331" i="10"/>
  <c r="F331" i="10" s="1"/>
  <c r="S332" i="10"/>
  <c r="F332" i="10" s="1"/>
  <c r="S330" i="10"/>
  <c r="F330" i="10" s="1"/>
  <c r="S334" i="10"/>
  <c r="F334" i="10" s="1"/>
  <c r="S329" i="10"/>
  <c r="F329" i="10" s="1"/>
  <c r="S324" i="10"/>
  <c r="F324" i="10" s="1"/>
  <c r="S327" i="10"/>
  <c r="F327" i="10" s="1"/>
  <c r="E321" i="10"/>
  <c r="R328" i="10"/>
  <c r="E328" i="10" s="1"/>
  <c r="R333" i="10"/>
  <c r="E333" i="10" s="1"/>
  <c r="R327" i="10"/>
  <c r="E327" i="10" s="1"/>
  <c r="R334" i="10"/>
  <c r="E334" i="10" s="1"/>
  <c r="R331" i="10"/>
  <c r="E331" i="10" s="1"/>
  <c r="R336" i="10"/>
  <c r="E336" i="10" s="1"/>
  <c r="R324" i="10"/>
  <c r="E324" i="10" s="1"/>
  <c r="R332" i="10"/>
  <c r="E332" i="10" s="1"/>
  <c r="R330" i="10"/>
  <c r="E330" i="10" s="1"/>
  <c r="R325" i="10"/>
  <c r="E325" i="10" s="1"/>
  <c r="R326" i="10"/>
  <c r="E326" i="10" s="1"/>
  <c r="R323" i="10"/>
  <c r="E323" i="10" s="1"/>
  <c r="R329" i="10"/>
  <c r="E329" i="10" s="1"/>
  <c r="R335" i="10"/>
  <c r="E335" i="10" s="1"/>
  <c r="F341" i="10" l="1"/>
  <c r="S356" i="10"/>
  <c r="F356" i="10" s="1"/>
  <c r="S354" i="10"/>
  <c r="F354" i="10" s="1"/>
  <c r="S355" i="10"/>
  <c r="F355" i="10" s="1"/>
  <c r="S344" i="10"/>
  <c r="F344" i="10" s="1"/>
  <c r="S353" i="10"/>
  <c r="F353" i="10" s="1"/>
  <c r="S352" i="10"/>
  <c r="F352" i="10" s="1"/>
  <c r="S351" i="10"/>
  <c r="F351" i="10" s="1"/>
  <c r="S348" i="10"/>
  <c r="F348" i="10" s="1"/>
  <c r="S346" i="10"/>
  <c r="F346" i="10" s="1"/>
  <c r="S343" i="10"/>
  <c r="F343" i="10" s="1"/>
  <c r="S345" i="10"/>
  <c r="F345" i="10" s="1"/>
  <c r="S347" i="10"/>
  <c r="F347" i="10" s="1"/>
  <c r="S350" i="10"/>
  <c r="F350" i="10" s="1"/>
  <c r="S349" i="10"/>
  <c r="F349" i="10" s="1"/>
  <c r="E341" i="10"/>
  <c r="R352" i="10"/>
  <c r="E352" i="10" s="1"/>
  <c r="R353" i="10"/>
  <c r="E353" i="10" s="1"/>
  <c r="R350" i="10"/>
  <c r="E350" i="10" s="1"/>
  <c r="R343" i="10"/>
  <c r="E343" i="10" s="1"/>
  <c r="R349" i="10"/>
  <c r="E349" i="10" s="1"/>
  <c r="R356" i="10"/>
  <c r="E356" i="10" s="1"/>
  <c r="R348" i="10"/>
  <c r="E348" i="10" s="1"/>
  <c r="R355" i="10"/>
  <c r="E355" i="10" s="1"/>
  <c r="R351" i="10"/>
  <c r="E351" i="10" s="1"/>
  <c r="R354" i="10"/>
  <c r="E354" i="10" s="1"/>
  <c r="R346" i="10"/>
  <c r="E346" i="10" s="1"/>
  <c r="R347" i="10"/>
  <c r="E347" i="10" s="1"/>
  <c r="R345" i="10"/>
  <c r="E345" i="10" s="1"/>
  <c r="R344" i="10"/>
  <c r="E344" i="10" s="1"/>
  <c r="P390" i="10"/>
  <c r="C390" i="10" s="1"/>
  <c r="O396" i="10"/>
  <c r="B396" i="10" s="1"/>
  <c r="T386" i="10"/>
  <c r="G386" i="10" s="1"/>
  <c r="O383" i="10"/>
  <c r="B383" i="10" s="1"/>
  <c r="A381" i="10"/>
  <c r="O392" i="10"/>
  <c r="B392" i="10" s="1"/>
  <c r="Q389" i="10"/>
  <c r="D389" i="10" s="1"/>
  <c r="P386" i="10"/>
  <c r="C386" i="10" s="1"/>
  <c r="Q385" i="10"/>
  <c r="D385" i="10" s="1"/>
  <c r="Q394" i="10"/>
  <c r="D394" i="10" s="1"/>
  <c r="O391" i="10"/>
  <c r="B391" i="10" s="1"/>
  <c r="P393" i="10"/>
  <c r="C393" i="10" s="1"/>
  <c r="T390" i="10"/>
  <c r="G390" i="10" s="1"/>
  <c r="O387" i="10"/>
  <c r="B387" i="10" s="1"/>
  <c r="P387" i="10"/>
  <c r="C387" i="10" s="1"/>
  <c r="Q384" i="10"/>
  <c r="D384" i="10" s="1"/>
  <c r="Q395" i="10"/>
  <c r="D395" i="10" s="1"/>
  <c r="Q393" i="10"/>
  <c r="D393" i="10" s="1"/>
  <c r="Q388" i="10"/>
  <c r="D388" i="10" s="1"/>
  <c r="Q387" i="10"/>
  <c r="D387" i="10" s="1"/>
  <c r="T385" i="10"/>
  <c r="G385" i="10" s="1"/>
  <c r="P383" i="10"/>
  <c r="C383" i="10" s="1"/>
  <c r="Q391" i="10"/>
  <c r="D391" i="10" s="1"/>
  <c r="T389" i="10"/>
  <c r="G389" i="10" s="1"/>
  <c r="Q390" i="10"/>
  <c r="D390" i="10" s="1"/>
  <c r="T388" i="10"/>
  <c r="G388" i="10" s="1"/>
  <c r="O386" i="10"/>
  <c r="B386" i="10" s="1"/>
  <c r="P396" i="10"/>
  <c r="C396" i="10" s="1"/>
  <c r="O390" i="10"/>
  <c r="B390" i="10" s="1"/>
  <c r="T391" i="10"/>
  <c r="G391" i="10" s="1"/>
  <c r="O389" i="10"/>
  <c r="B389" i="10" s="1"/>
  <c r="Q386" i="10"/>
  <c r="D386" i="10" s="1"/>
  <c r="Q383" i="10"/>
  <c r="D383" i="10" s="1"/>
  <c r="O394" i="10"/>
  <c r="B394" i="10" s="1"/>
  <c r="O384" i="10"/>
  <c r="B384" i="10" s="1"/>
  <c r="P385" i="10"/>
  <c r="C385" i="10" s="1"/>
  <c r="P392" i="10"/>
  <c r="C392" i="10" s="1"/>
  <c r="P389" i="10"/>
  <c r="C389" i="10" s="1"/>
  <c r="T387" i="10"/>
  <c r="G387" i="10" s="1"/>
  <c r="T384" i="10"/>
  <c r="G384" i="10" s="1"/>
  <c r="Q396" i="10"/>
  <c r="D396" i="10" s="1"/>
  <c r="T383" i="10"/>
  <c r="G383" i="10" s="1"/>
  <c r="Q392" i="10"/>
  <c r="D392" i="10" s="1"/>
  <c r="O388" i="10"/>
  <c r="B388" i="10" s="1"/>
  <c r="O385" i="10"/>
  <c r="B385" i="10" s="1"/>
  <c r="P394" i="10"/>
  <c r="C394" i="10" s="1"/>
  <c r="O395" i="10"/>
  <c r="B395" i="10" s="1"/>
  <c r="P384" i="10"/>
  <c r="C384" i="10" s="1"/>
  <c r="P395" i="10"/>
  <c r="C395" i="10" s="1"/>
  <c r="O393" i="10"/>
  <c r="B393" i="10" s="1"/>
  <c r="P391" i="10"/>
  <c r="C391" i="10" s="1"/>
  <c r="P388" i="10"/>
  <c r="C388" i="10" s="1"/>
  <c r="M403" i="10"/>
  <c r="L403" i="10"/>
  <c r="P408" i="10" l="1"/>
  <c r="C408" i="10" s="1"/>
  <c r="O403" i="10"/>
  <c r="B403" i="10" s="1"/>
  <c r="Q416" i="10"/>
  <c r="D416" i="10" s="1"/>
  <c r="P413" i="10"/>
  <c r="C413" i="10" s="1"/>
  <c r="T410" i="10"/>
  <c r="G410" i="10" s="1"/>
  <c r="O405" i="10"/>
  <c r="B405" i="10" s="1"/>
  <c r="O416" i="10"/>
  <c r="B416" i="10" s="1"/>
  <c r="T404" i="10"/>
  <c r="G404" i="10" s="1"/>
  <c r="Q411" i="10"/>
  <c r="D411" i="10" s="1"/>
  <c r="Q409" i="10"/>
  <c r="D409" i="10" s="1"/>
  <c r="O414" i="10"/>
  <c r="B414" i="10" s="1"/>
  <c r="O411" i="10"/>
  <c r="B411" i="10" s="1"/>
  <c r="P406" i="10"/>
  <c r="C406" i="10" s="1"/>
  <c r="Q403" i="10"/>
  <c r="D403" i="10" s="1"/>
  <c r="Q410" i="10"/>
  <c r="D410" i="10" s="1"/>
  <c r="T408" i="10"/>
  <c r="G408" i="10" s="1"/>
  <c r="O406" i="10"/>
  <c r="B406" i="10" s="1"/>
  <c r="P416" i="10"/>
  <c r="C416" i="10" s="1"/>
  <c r="T411" i="10"/>
  <c r="G411" i="10" s="1"/>
  <c r="O409" i="10"/>
  <c r="B409" i="10" s="1"/>
  <c r="Q406" i="10"/>
  <c r="D406" i="10" s="1"/>
  <c r="P414" i="10"/>
  <c r="C414" i="10" s="1"/>
  <c r="P410" i="10"/>
  <c r="C410" i="10" s="1"/>
  <c r="O410" i="10"/>
  <c r="B410" i="10" s="1"/>
  <c r="P412" i="10"/>
  <c r="C412" i="10" s="1"/>
  <c r="P409" i="10"/>
  <c r="C409" i="10" s="1"/>
  <c r="T407" i="10"/>
  <c r="G407" i="10" s="1"/>
  <c r="P405" i="10"/>
  <c r="C405" i="10" s="1"/>
  <c r="Q413" i="10"/>
  <c r="D413" i="10" s="1"/>
  <c r="T403" i="10"/>
  <c r="G403" i="10" s="1"/>
  <c r="Q412" i="10"/>
  <c r="D412" i="10" s="1"/>
  <c r="O408" i="10"/>
  <c r="B408" i="10" s="1"/>
  <c r="A401" i="10"/>
  <c r="O412" i="10"/>
  <c r="B412" i="10" s="1"/>
  <c r="O404" i="10"/>
  <c r="B404" i="10" s="1"/>
  <c r="O415" i="10"/>
  <c r="B415" i="10" s="1"/>
  <c r="Q408" i="10"/>
  <c r="D408" i="10" s="1"/>
  <c r="Q414" i="10"/>
  <c r="D414" i="10" s="1"/>
  <c r="P407" i="10"/>
  <c r="C407" i="10" s="1"/>
  <c r="T406" i="10"/>
  <c r="G406" i="10" s="1"/>
  <c r="P404" i="10"/>
  <c r="C404" i="10" s="1"/>
  <c r="P415" i="10"/>
  <c r="C415" i="10" s="1"/>
  <c r="O413" i="10"/>
  <c r="B413" i="10" s="1"/>
  <c r="P411" i="10"/>
  <c r="C411" i="10" s="1"/>
  <c r="T409" i="10"/>
  <c r="G409" i="10" s="1"/>
  <c r="Q405" i="10"/>
  <c r="D405" i="10" s="1"/>
  <c r="Q404" i="10"/>
  <c r="D404" i="10" s="1"/>
  <c r="Q407" i="10"/>
  <c r="D407" i="10" s="1"/>
  <c r="T405" i="10"/>
  <c r="G405" i="10" s="1"/>
  <c r="P403" i="10"/>
  <c r="C403" i="10" s="1"/>
  <c r="O407" i="10"/>
  <c r="B407" i="10" s="1"/>
  <c r="Q415" i="10"/>
  <c r="D415" i="10" s="1"/>
  <c r="E361" i="10"/>
  <c r="R371" i="10"/>
  <c r="E371" i="10" s="1"/>
  <c r="R368" i="10"/>
  <c r="E368" i="10" s="1"/>
  <c r="R370" i="10"/>
  <c r="E370" i="10" s="1"/>
  <c r="R366" i="10"/>
  <c r="E366" i="10" s="1"/>
  <c r="R373" i="10"/>
  <c r="E373" i="10" s="1"/>
  <c r="R372" i="10"/>
  <c r="E372" i="10" s="1"/>
  <c r="R363" i="10"/>
  <c r="E363" i="10" s="1"/>
  <c r="R364" i="10"/>
  <c r="E364" i="10" s="1"/>
  <c r="R374" i="10"/>
  <c r="E374" i="10" s="1"/>
  <c r="R376" i="10"/>
  <c r="E376" i="10" s="1"/>
  <c r="R369" i="10"/>
  <c r="E369" i="10" s="1"/>
  <c r="R365" i="10"/>
  <c r="E365" i="10" s="1"/>
  <c r="R375" i="10"/>
  <c r="E375" i="10" s="1"/>
  <c r="R367" i="10"/>
  <c r="E367" i="10" s="1"/>
  <c r="M423" i="10"/>
  <c r="L423" i="10"/>
  <c r="F361" i="10"/>
  <c r="S372" i="10"/>
  <c r="F372" i="10" s="1"/>
  <c r="S375" i="10"/>
  <c r="F375" i="10" s="1"/>
  <c r="S370" i="10"/>
  <c r="F370" i="10" s="1"/>
  <c r="S367" i="10"/>
  <c r="F367" i="10" s="1"/>
  <c r="S364" i="10"/>
  <c r="F364" i="10" s="1"/>
  <c r="S376" i="10"/>
  <c r="F376" i="10" s="1"/>
  <c r="S366" i="10"/>
  <c r="F366" i="10" s="1"/>
  <c r="S373" i="10"/>
  <c r="F373" i="10" s="1"/>
  <c r="S368" i="10"/>
  <c r="F368" i="10" s="1"/>
  <c r="S374" i="10"/>
  <c r="F374" i="10" s="1"/>
  <c r="S369" i="10"/>
  <c r="F369" i="10" s="1"/>
  <c r="S363" i="10"/>
  <c r="F363" i="10" s="1"/>
  <c r="S365" i="10"/>
  <c r="F365" i="10" s="1"/>
  <c r="S371" i="10"/>
  <c r="F371" i="10" s="1"/>
  <c r="E381" i="10" l="1"/>
  <c r="R384" i="10"/>
  <c r="E384" i="10" s="1"/>
  <c r="R393" i="10"/>
  <c r="E393" i="10" s="1"/>
  <c r="R395" i="10"/>
  <c r="E395" i="10" s="1"/>
  <c r="R391" i="10"/>
  <c r="E391" i="10" s="1"/>
  <c r="R389" i="10"/>
  <c r="E389" i="10" s="1"/>
  <c r="R383" i="10"/>
  <c r="E383" i="10" s="1"/>
  <c r="R388" i="10"/>
  <c r="E388" i="10" s="1"/>
  <c r="R386" i="10"/>
  <c r="E386" i="10" s="1"/>
  <c r="R392" i="10"/>
  <c r="E392" i="10" s="1"/>
  <c r="R396" i="10"/>
  <c r="E396" i="10" s="1"/>
  <c r="R387" i="10"/>
  <c r="E387" i="10" s="1"/>
  <c r="R390" i="10"/>
  <c r="E390" i="10" s="1"/>
  <c r="R394" i="10"/>
  <c r="E394" i="10" s="1"/>
  <c r="R385" i="10"/>
  <c r="E385" i="10" s="1"/>
  <c r="M443" i="10"/>
  <c r="L443" i="10"/>
  <c r="F381" i="10"/>
  <c r="S387" i="10"/>
  <c r="F387" i="10" s="1"/>
  <c r="S390" i="10"/>
  <c r="F390" i="10" s="1"/>
  <c r="S383" i="10"/>
  <c r="F383" i="10" s="1"/>
  <c r="S389" i="10"/>
  <c r="F389" i="10" s="1"/>
  <c r="S392" i="10"/>
  <c r="F392" i="10" s="1"/>
  <c r="S391" i="10"/>
  <c r="F391" i="10" s="1"/>
  <c r="S394" i="10"/>
  <c r="F394" i="10" s="1"/>
  <c r="S393" i="10"/>
  <c r="F393" i="10" s="1"/>
  <c r="S386" i="10"/>
  <c r="F386" i="10" s="1"/>
  <c r="S388" i="10"/>
  <c r="F388" i="10" s="1"/>
  <c r="S385" i="10"/>
  <c r="F385" i="10" s="1"/>
  <c r="S396" i="10"/>
  <c r="F396" i="10" s="1"/>
  <c r="S384" i="10"/>
  <c r="F384" i="10" s="1"/>
  <c r="S395" i="10"/>
  <c r="F395" i="10" s="1"/>
  <c r="Q427" i="10"/>
  <c r="D427" i="10" s="1"/>
  <c r="T425" i="10"/>
  <c r="G425" i="10" s="1"/>
  <c r="O423" i="10"/>
  <c r="B423" i="10" s="1"/>
  <c r="P433" i="10"/>
  <c r="C433" i="10" s="1"/>
  <c r="P425" i="10"/>
  <c r="C425" i="10" s="1"/>
  <c r="Q430" i="10"/>
  <c r="D430" i="10" s="1"/>
  <c r="T428" i="10"/>
  <c r="G428" i="10" s="1"/>
  <c r="O426" i="10"/>
  <c r="B426" i="10" s="1"/>
  <c r="P431" i="10"/>
  <c r="C431" i="10" s="1"/>
  <c r="P428" i="10"/>
  <c r="C428" i="10" s="1"/>
  <c r="A421" i="10"/>
  <c r="O432" i="10"/>
  <c r="B432" i="10" s="1"/>
  <c r="P435" i="10"/>
  <c r="C435" i="10" s="1"/>
  <c r="T431" i="10"/>
  <c r="G431" i="10" s="1"/>
  <c r="O429" i="10"/>
  <c r="B429" i="10" s="1"/>
  <c r="P426" i="10"/>
  <c r="C426" i="10" s="1"/>
  <c r="O436" i="10"/>
  <c r="B436" i="10" s="1"/>
  <c r="Q433" i="10"/>
  <c r="D433" i="10" s="1"/>
  <c r="Q428" i="10"/>
  <c r="D428" i="10" s="1"/>
  <c r="Q434" i="10"/>
  <c r="D434" i="10" s="1"/>
  <c r="O431" i="10"/>
  <c r="B431" i="10" s="1"/>
  <c r="P432" i="10"/>
  <c r="C432" i="10" s="1"/>
  <c r="P429" i="10"/>
  <c r="C429" i="10" s="1"/>
  <c r="P423" i="10"/>
  <c r="C423" i="10" s="1"/>
  <c r="Q431" i="10"/>
  <c r="D431" i="10" s="1"/>
  <c r="T429" i="10"/>
  <c r="G429" i="10" s="1"/>
  <c r="Q425" i="10"/>
  <c r="D425" i="10" s="1"/>
  <c r="T427" i="10"/>
  <c r="G427" i="10" s="1"/>
  <c r="T423" i="10"/>
  <c r="G423" i="10" s="1"/>
  <c r="Q432" i="10"/>
  <c r="D432" i="10" s="1"/>
  <c r="Q429" i="10"/>
  <c r="D429" i="10" s="1"/>
  <c r="P436" i="10"/>
  <c r="C436" i="10" s="1"/>
  <c r="O430" i="10"/>
  <c r="B430" i="10" s="1"/>
  <c r="T426" i="10"/>
  <c r="G426" i="10" s="1"/>
  <c r="O433" i="10"/>
  <c r="B433" i="10" s="1"/>
  <c r="O424" i="10"/>
  <c r="B424" i="10" s="1"/>
  <c r="O435" i="10"/>
  <c r="B435" i="10" s="1"/>
  <c r="T430" i="10"/>
  <c r="G430" i="10" s="1"/>
  <c r="Q426" i="10"/>
  <c r="D426" i="10" s="1"/>
  <c r="Q423" i="10"/>
  <c r="D423" i="10" s="1"/>
  <c r="O434" i="10"/>
  <c r="B434" i="10" s="1"/>
  <c r="O427" i="10"/>
  <c r="B427" i="10" s="1"/>
  <c r="T424" i="10"/>
  <c r="G424" i="10" s="1"/>
  <c r="P427" i="10"/>
  <c r="C427" i="10" s="1"/>
  <c r="Q424" i="10"/>
  <c r="D424" i="10" s="1"/>
  <c r="Q435" i="10"/>
  <c r="D435" i="10" s="1"/>
  <c r="O428" i="10"/>
  <c r="B428" i="10" s="1"/>
  <c r="O425" i="10"/>
  <c r="B425" i="10" s="1"/>
  <c r="P434" i="10"/>
  <c r="C434" i="10" s="1"/>
  <c r="P430" i="10"/>
  <c r="C430" i="10" s="1"/>
  <c r="P424" i="10"/>
  <c r="C424" i="10" s="1"/>
  <c r="Q436" i="10"/>
  <c r="D436" i="10" s="1"/>
  <c r="L463" i="10" l="1"/>
  <c r="M463" i="10"/>
  <c r="F401" i="10"/>
  <c r="S416" i="10"/>
  <c r="F416" i="10" s="1"/>
  <c r="S408" i="10"/>
  <c r="F408" i="10" s="1"/>
  <c r="S407" i="10"/>
  <c r="F407" i="10" s="1"/>
  <c r="S404" i="10"/>
  <c r="F404" i="10" s="1"/>
  <c r="S412" i="10"/>
  <c r="F412" i="10" s="1"/>
  <c r="S406" i="10"/>
  <c r="F406" i="10" s="1"/>
  <c r="S413" i="10"/>
  <c r="F413" i="10" s="1"/>
  <c r="S411" i="10"/>
  <c r="F411" i="10" s="1"/>
  <c r="S403" i="10"/>
  <c r="F403" i="10" s="1"/>
  <c r="S415" i="10"/>
  <c r="F415" i="10" s="1"/>
  <c r="S409" i="10"/>
  <c r="F409" i="10" s="1"/>
  <c r="S405" i="10"/>
  <c r="F405" i="10" s="1"/>
  <c r="S410" i="10"/>
  <c r="F410" i="10" s="1"/>
  <c r="S414" i="10"/>
  <c r="F414" i="10" s="1"/>
  <c r="O445" i="10"/>
  <c r="B445" i="10" s="1"/>
  <c r="T444" i="10"/>
  <c r="G444" i="10" s="1"/>
  <c r="Q443" i="10"/>
  <c r="D443" i="10" s="1"/>
  <c r="O443" i="10"/>
  <c r="B443" i="10" s="1"/>
  <c r="Q450" i="10"/>
  <c r="D450" i="10" s="1"/>
  <c r="T448" i="10"/>
  <c r="G448" i="10" s="1"/>
  <c r="O446" i="10"/>
  <c r="B446" i="10" s="1"/>
  <c r="P443" i="10"/>
  <c r="C443" i="10" s="1"/>
  <c r="P454" i="10"/>
  <c r="C454" i="10" s="1"/>
  <c r="P450" i="10"/>
  <c r="C450" i="10" s="1"/>
  <c r="T451" i="10"/>
  <c r="G451" i="10" s="1"/>
  <c r="O449" i="10"/>
  <c r="B449" i="10" s="1"/>
  <c r="Q449" i="10"/>
  <c r="D449" i="10" s="1"/>
  <c r="P456" i="10"/>
  <c r="C456" i="10" s="1"/>
  <c r="P445" i="10"/>
  <c r="C445" i="10" s="1"/>
  <c r="P452" i="10"/>
  <c r="C452" i="10" s="1"/>
  <c r="P449" i="10"/>
  <c r="C449" i="10" s="1"/>
  <c r="T450" i="10"/>
  <c r="G450" i="10" s="1"/>
  <c r="Q446" i="10"/>
  <c r="D446" i="10" s="1"/>
  <c r="P448" i="10"/>
  <c r="C448" i="10" s="1"/>
  <c r="A441" i="10"/>
  <c r="O452" i="10"/>
  <c r="B452" i="10" s="1"/>
  <c r="T443" i="10"/>
  <c r="G443" i="10" s="1"/>
  <c r="Q452" i="10"/>
  <c r="D452" i="10" s="1"/>
  <c r="O451" i="10"/>
  <c r="B451" i="10" s="1"/>
  <c r="T447" i="10"/>
  <c r="G447" i="10" s="1"/>
  <c r="Q448" i="10"/>
  <c r="D448" i="10" s="1"/>
  <c r="Q454" i="10"/>
  <c r="D454" i="10" s="1"/>
  <c r="Q444" i="10"/>
  <c r="D444" i="10" s="1"/>
  <c r="O447" i="10"/>
  <c r="B447" i="10" s="1"/>
  <c r="O444" i="10"/>
  <c r="B444" i="10" s="1"/>
  <c r="O455" i="10"/>
  <c r="B455" i="10" s="1"/>
  <c r="O448" i="10"/>
  <c r="B448" i="10" s="1"/>
  <c r="Q451" i="10"/>
  <c r="D451" i="10" s="1"/>
  <c r="T449" i="10"/>
  <c r="G449" i="10" s="1"/>
  <c r="Q445" i="10"/>
  <c r="D445" i="10" s="1"/>
  <c r="P447" i="10"/>
  <c r="C447" i="10" s="1"/>
  <c r="O454" i="10"/>
  <c r="B454" i="10" s="1"/>
  <c r="P444" i="10"/>
  <c r="C444" i="10" s="1"/>
  <c r="P455" i="10"/>
  <c r="C455" i="10" s="1"/>
  <c r="O453" i="10"/>
  <c r="B453" i="10" s="1"/>
  <c r="P453" i="10"/>
  <c r="C453" i="10" s="1"/>
  <c r="O450" i="10"/>
  <c r="B450" i="10" s="1"/>
  <c r="T446" i="10"/>
  <c r="G446" i="10" s="1"/>
  <c r="P451" i="10"/>
  <c r="C451" i="10" s="1"/>
  <c r="Q447" i="10"/>
  <c r="D447" i="10" s="1"/>
  <c r="T445" i="10"/>
  <c r="G445" i="10" s="1"/>
  <c r="P446" i="10"/>
  <c r="C446" i="10" s="1"/>
  <c r="O456" i="10"/>
  <c r="B456" i="10" s="1"/>
  <c r="Q453" i="10"/>
  <c r="D453" i="10" s="1"/>
  <c r="Q456" i="10"/>
  <c r="D456" i="10" s="1"/>
  <c r="Q455" i="10"/>
  <c r="D455" i="10" s="1"/>
  <c r="E401" i="10"/>
  <c r="R413" i="10"/>
  <c r="E413" i="10" s="1"/>
  <c r="R406" i="10"/>
  <c r="E406" i="10" s="1"/>
  <c r="R403" i="10"/>
  <c r="E403" i="10" s="1"/>
  <c r="R412" i="10"/>
  <c r="E412" i="10" s="1"/>
  <c r="R416" i="10"/>
  <c r="E416" i="10" s="1"/>
  <c r="R409" i="10"/>
  <c r="E409" i="10" s="1"/>
  <c r="R415" i="10"/>
  <c r="E415" i="10" s="1"/>
  <c r="R408" i="10"/>
  <c r="E408" i="10" s="1"/>
  <c r="R411" i="10"/>
  <c r="E411" i="10" s="1"/>
  <c r="R404" i="10"/>
  <c r="E404" i="10" s="1"/>
  <c r="R410" i="10"/>
  <c r="E410" i="10" s="1"/>
  <c r="R414" i="10"/>
  <c r="E414" i="10" s="1"/>
  <c r="R407" i="10"/>
  <c r="E407" i="10" s="1"/>
  <c r="R405" i="10"/>
  <c r="E405" i="10" s="1"/>
  <c r="F421" i="10" l="1"/>
  <c r="S435" i="10"/>
  <c r="F435" i="10" s="1"/>
  <c r="S428" i="10"/>
  <c r="F428" i="10" s="1"/>
  <c r="S431" i="10"/>
  <c r="F431" i="10" s="1"/>
  <c r="S426" i="10"/>
  <c r="F426" i="10" s="1"/>
  <c r="S424" i="10"/>
  <c r="F424" i="10" s="1"/>
  <c r="S434" i="10"/>
  <c r="F434" i="10" s="1"/>
  <c r="S429" i="10"/>
  <c r="F429" i="10" s="1"/>
  <c r="S425" i="10"/>
  <c r="F425" i="10" s="1"/>
  <c r="S433" i="10"/>
  <c r="F433" i="10" s="1"/>
  <c r="S427" i="10"/>
  <c r="F427" i="10" s="1"/>
  <c r="S430" i="10"/>
  <c r="F430" i="10" s="1"/>
  <c r="S423" i="10"/>
  <c r="F423" i="10" s="1"/>
  <c r="S436" i="10"/>
  <c r="F436" i="10" s="1"/>
  <c r="S432" i="10"/>
  <c r="F432" i="10" s="1"/>
  <c r="E421" i="10"/>
  <c r="R436" i="10"/>
  <c r="E436" i="10" s="1"/>
  <c r="R427" i="10"/>
  <c r="E427" i="10" s="1"/>
  <c r="R428" i="10"/>
  <c r="E428" i="10" s="1"/>
  <c r="R425" i="10"/>
  <c r="E425" i="10" s="1"/>
  <c r="R432" i="10"/>
  <c r="E432" i="10" s="1"/>
  <c r="R423" i="10"/>
  <c r="E423" i="10" s="1"/>
  <c r="R433" i="10"/>
  <c r="E433" i="10" s="1"/>
  <c r="R429" i="10"/>
  <c r="E429" i="10" s="1"/>
  <c r="R424" i="10"/>
  <c r="E424" i="10" s="1"/>
  <c r="R434" i="10"/>
  <c r="E434" i="10" s="1"/>
  <c r="R431" i="10"/>
  <c r="E431" i="10" s="1"/>
  <c r="R430" i="10"/>
  <c r="E430" i="10" s="1"/>
  <c r="R426" i="10"/>
  <c r="E426" i="10" s="1"/>
  <c r="R435" i="10"/>
  <c r="E435" i="10" s="1"/>
  <c r="M483" i="10"/>
  <c r="L483" i="10"/>
  <c r="Q464" i="10"/>
  <c r="D464" i="10" s="1"/>
  <c r="Q475" i="10"/>
  <c r="D475" i="10" s="1"/>
  <c r="T470" i="10"/>
  <c r="G470" i="10" s="1"/>
  <c r="P463" i="10"/>
  <c r="C463" i="10" s="1"/>
  <c r="Q471" i="10"/>
  <c r="D471" i="10" s="1"/>
  <c r="P465" i="10"/>
  <c r="C465" i="10" s="1"/>
  <c r="P471" i="10"/>
  <c r="C471" i="10" s="1"/>
  <c r="Q470" i="10"/>
  <c r="D470" i="10" s="1"/>
  <c r="T465" i="10"/>
  <c r="G465" i="10" s="1"/>
  <c r="Q467" i="10"/>
  <c r="D467" i="10" s="1"/>
  <c r="O471" i="10"/>
  <c r="B471" i="10" s="1"/>
  <c r="P476" i="10"/>
  <c r="C476" i="10" s="1"/>
  <c r="A461" i="10"/>
  <c r="O472" i="10"/>
  <c r="B472" i="10" s="1"/>
  <c r="P464" i="10"/>
  <c r="C464" i="10" s="1"/>
  <c r="T471" i="10"/>
  <c r="G471" i="10" s="1"/>
  <c r="O466" i="10"/>
  <c r="B466" i="10" s="1"/>
  <c r="P475" i="10"/>
  <c r="C475" i="10" s="1"/>
  <c r="Q466" i="10"/>
  <c r="D466" i="10" s="1"/>
  <c r="Q463" i="10"/>
  <c r="D463" i="10" s="1"/>
  <c r="O474" i="10"/>
  <c r="B474" i="10" s="1"/>
  <c r="Q468" i="10"/>
  <c r="D468" i="10" s="1"/>
  <c r="Q474" i="10"/>
  <c r="D474" i="10" s="1"/>
  <c r="P472" i="10"/>
  <c r="C472" i="10" s="1"/>
  <c r="O463" i="10"/>
  <c r="B463" i="10" s="1"/>
  <c r="P473" i="10"/>
  <c r="C473" i="10" s="1"/>
  <c r="T467" i="10"/>
  <c r="G467" i="10" s="1"/>
  <c r="T464" i="10"/>
  <c r="G464" i="10" s="1"/>
  <c r="Q476" i="10"/>
  <c r="D476" i="10" s="1"/>
  <c r="T469" i="10"/>
  <c r="G469" i="10" s="1"/>
  <c r="Q465" i="10"/>
  <c r="D465" i="10" s="1"/>
  <c r="P468" i="10"/>
  <c r="C468" i="10" s="1"/>
  <c r="T463" i="10"/>
  <c r="G463" i="10" s="1"/>
  <c r="P469" i="10"/>
  <c r="C469" i="10" s="1"/>
  <c r="O468" i="10"/>
  <c r="B468" i="10" s="1"/>
  <c r="O465" i="10"/>
  <c r="B465" i="10" s="1"/>
  <c r="O469" i="10"/>
  <c r="B469" i="10" s="1"/>
  <c r="O470" i="10"/>
  <c r="B470" i="10" s="1"/>
  <c r="T466" i="10"/>
  <c r="G466" i="10" s="1"/>
  <c r="O464" i="10"/>
  <c r="B464" i="10" s="1"/>
  <c r="O475" i="10"/>
  <c r="B475" i="10" s="1"/>
  <c r="P466" i="10"/>
  <c r="C466" i="10" s="1"/>
  <c r="O476" i="10"/>
  <c r="B476" i="10" s="1"/>
  <c r="O467" i="10"/>
  <c r="B467" i="10" s="1"/>
  <c r="P467" i="10"/>
  <c r="C467" i="10" s="1"/>
  <c r="T468" i="10"/>
  <c r="G468" i="10" s="1"/>
  <c r="O473" i="10"/>
  <c r="B473" i="10" s="1"/>
  <c r="Q469" i="10"/>
  <c r="D469" i="10" s="1"/>
  <c r="Q473" i="10"/>
  <c r="D473" i="10" s="1"/>
  <c r="P474" i="10"/>
  <c r="C474" i="10" s="1"/>
  <c r="P470" i="10"/>
  <c r="C470" i="10" s="1"/>
  <c r="Q472" i="10"/>
  <c r="D472" i="10" s="1"/>
  <c r="P484" i="10" l="1"/>
  <c r="C484" i="10" s="1"/>
  <c r="Q484" i="10"/>
  <c r="D484" i="10" s="1"/>
  <c r="Q495" i="10"/>
  <c r="D495" i="10" s="1"/>
  <c r="O488" i="10"/>
  <c r="B488" i="10" s="1"/>
  <c r="O485" i="10"/>
  <c r="B485" i="10" s="1"/>
  <c r="P494" i="10"/>
  <c r="C494" i="10" s="1"/>
  <c r="P490" i="10"/>
  <c r="C490" i="10" s="1"/>
  <c r="P487" i="10"/>
  <c r="C487" i="10" s="1"/>
  <c r="Q487" i="10"/>
  <c r="D487" i="10" s="1"/>
  <c r="T485" i="10"/>
  <c r="G485" i="10" s="1"/>
  <c r="O483" i="10"/>
  <c r="B483" i="10" s="1"/>
  <c r="P493" i="10"/>
  <c r="C493" i="10" s="1"/>
  <c r="P485" i="10"/>
  <c r="C485" i="10" s="1"/>
  <c r="Q486" i="10"/>
  <c r="D486" i="10" s="1"/>
  <c r="T488" i="10"/>
  <c r="G488" i="10" s="1"/>
  <c r="O486" i="10"/>
  <c r="B486" i="10" s="1"/>
  <c r="P491" i="10"/>
  <c r="C491" i="10" s="1"/>
  <c r="P488" i="10"/>
  <c r="C488" i="10" s="1"/>
  <c r="A481" i="10"/>
  <c r="O492" i="10"/>
  <c r="B492" i="10" s="1"/>
  <c r="O494" i="10"/>
  <c r="B494" i="10" s="1"/>
  <c r="Q490" i="10"/>
  <c r="D490" i="10" s="1"/>
  <c r="O489" i="10"/>
  <c r="B489" i="10" s="1"/>
  <c r="P486" i="10"/>
  <c r="C486" i="10" s="1"/>
  <c r="O496" i="10"/>
  <c r="B496" i="10" s="1"/>
  <c r="Q493" i="10"/>
  <c r="D493" i="10" s="1"/>
  <c r="Q488" i="10"/>
  <c r="D488" i="10" s="1"/>
  <c r="Q494" i="10"/>
  <c r="D494" i="10" s="1"/>
  <c r="O487" i="10"/>
  <c r="B487" i="10" s="1"/>
  <c r="T491" i="10"/>
  <c r="G491" i="10" s="1"/>
  <c r="P489" i="10"/>
  <c r="C489" i="10" s="1"/>
  <c r="P483" i="10"/>
  <c r="C483" i="10" s="1"/>
  <c r="Q491" i="10"/>
  <c r="D491" i="10" s="1"/>
  <c r="T489" i="10"/>
  <c r="G489" i="10" s="1"/>
  <c r="Q485" i="10"/>
  <c r="D485" i="10" s="1"/>
  <c r="T483" i="10"/>
  <c r="G483" i="10" s="1"/>
  <c r="Q483" i="10"/>
  <c r="D483" i="10" s="1"/>
  <c r="P492" i="10"/>
  <c r="C492" i="10" s="1"/>
  <c r="Q492" i="10"/>
  <c r="D492" i="10" s="1"/>
  <c r="Q489" i="10"/>
  <c r="D489" i="10" s="1"/>
  <c r="P496" i="10"/>
  <c r="C496" i="10" s="1"/>
  <c r="O490" i="10"/>
  <c r="B490" i="10" s="1"/>
  <c r="T486" i="10"/>
  <c r="G486" i="10" s="1"/>
  <c r="O484" i="10"/>
  <c r="B484" i="10" s="1"/>
  <c r="O495" i="10"/>
  <c r="B495" i="10" s="1"/>
  <c r="P495" i="10"/>
  <c r="C495" i="10" s="1"/>
  <c r="O493" i="10"/>
  <c r="B493" i="10" s="1"/>
  <c r="O491" i="10"/>
  <c r="B491" i="10" s="1"/>
  <c r="T487" i="10"/>
  <c r="G487" i="10" s="1"/>
  <c r="T484" i="10"/>
  <c r="G484" i="10" s="1"/>
  <c r="Q496" i="10"/>
  <c r="D496" i="10" s="1"/>
  <c r="T490" i="10"/>
  <c r="G490" i="10" s="1"/>
  <c r="E441" i="10"/>
  <c r="R456" i="10"/>
  <c r="E456" i="10" s="1"/>
  <c r="R455" i="10"/>
  <c r="E455" i="10" s="1"/>
  <c r="R449" i="10"/>
  <c r="E449" i="10" s="1"/>
  <c r="R447" i="10"/>
  <c r="E447" i="10" s="1"/>
  <c r="R453" i="10"/>
  <c r="E453" i="10" s="1"/>
  <c r="R444" i="10"/>
  <c r="E444" i="10" s="1"/>
  <c r="R450" i="10"/>
  <c r="E450" i="10" s="1"/>
  <c r="R446" i="10"/>
  <c r="E446" i="10" s="1"/>
  <c r="R451" i="10"/>
  <c r="E451" i="10" s="1"/>
  <c r="R452" i="10"/>
  <c r="E452" i="10" s="1"/>
  <c r="R445" i="10"/>
  <c r="E445" i="10" s="1"/>
  <c r="R443" i="10"/>
  <c r="E443" i="10" s="1"/>
  <c r="R454" i="10"/>
  <c r="E454" i="10" s="1"/>
  <c r="R448" i="10"/>
  <c r="E448" i="10" s="1"/>
  <c r="M503" i="10"/>
  <c r="L503" i="10"/>
  <c r="F441" i="10"/>
  <c r="S456" i="10"/>
  <c r="F456" i="10" s="1"/>
  <c r="S451" i="10"/>
  <c r="F451" i="10" s="1"/>
  <c r="S446" i="10"/>
  <c r="F446" i="10" s="1"/>
  <c r="S450" i="10"/>
  <c r="F450" i="10" s="1"/>
  <c r="S447" i="10"/>
  <c r="F447" i="10" s="1"/>
  <c r="S445" i="10"/>
  <c r="F445" i="10" s="1"/>
  <c r="S449" i="10"/>
  <c r="F449" i="10" s="1"/>
  <c r="S454" i="10"/>
  <c r="F454" i="10" s="1"/>
  <c r="S455" i="10"/>
  <c r="F455" i="10" s="1"/>
  <c r="S444" i="10"/>
  <c r="F444" i="10" s="1"/>
  <c r="S443" i="10"/>
  <c r="F443" i="10" s="1"/>
  <c r="S452" i="10"/>
  <c r="F452" i="10" s="1"/>
  <c r="S453" i="10"/>
  <c r="F453" i="10" s="1"/>
  <c r="S448" i="10"/>
  <c r="F448" i="10" s="1"/>
  <c r="M523" i="10" l="1"/>
  <c r="L523" i="10"/>
  <c r="F461" i="10"/>
  <c r="S468" i="10"/>
  <c r="F468" i="10" s="1"/>
  <c r="S471" i="10"/>
  <c r="F471" i="10" s="1"/>
  <c r="S465" i="10"/>
  <c r="F465" i="10" s="1"/>
  <c r="S470" i="10"/>
  <c r="F470" i="10" s="1"/>
  <c r="S467" i="10"/>
  <c r="F467" i="10" s="1"/>
  <c r="S469" i="10"/>
  <c r="F469" i="10" s="1"/>
  <c r="S466" i="10"/>
  <c r="F466" i="10" s="1"/>
  <c r="S472" i="10"/>
  <c r="F472" i="10" s="1"/>
  <c r="S475" i="10"/>
  <c r="F475" i="10" s="1"/>
  <c r="S464" i="10"/>
  <c r="F464" i="10" s="1"/>
  <c r="S463" i="10"/>
  <c r="F463" i="10" s="1"/>
  <c r="S474" i="10"/>
  <c r="F474" i="10" s="1"/>
  <c r="S473" i="10"/>
  <c r="F473" i="10" s="1"/>
  <c r="S476" i="10"/>
  <c r="F476" i="10" s="1"/>
  <c r="O512" i="10"/>
  <c r="B512" i="10" s="1"/>
  <c r="O507" i="10"/>
  <c r="B507" i="10" s="1"/>
  <c r="O505" i="10"/>
  <c r="B505" i="10" s="1"/>
  <c r="T506" i="10"/>
  <c r="G506" i="10" s="1"/>
  <c r="Q503" i="10"/>
  <c r="D503" i="10" s="1"/>
  <c r="P508" i="10"/>
  <c r="C508" i="10" s="1"/>
  <c r="T504" i="10"/>
  <c r="G504" i="10" s="1"/>
  <c r="P503" i="10"/>
  <c r="C503" i="10" s="1"/>
  <c r="P510" i="10"/>
  <c r="C510" i="10" s="1"/>
  <c r="O508" i="10"/>
  <c r="B508" i="10" s="1"/>
  <c r="Q506" i="10"/>
  <c r="D506" i="10" s="1"/>
  <c r="Q514" i="10"/>
  <c r="D514" i="10" s="1"/>
  <c r="A501" i="10"/>
  <c r="T507" i="10"/>
  <c r="G507" i="10" s="1"/>
  <c r="Q505" i="10"/>
  <c r="D505" i="10" s="1"/>
  <c r="T503" i="10"/>
  <c r="G503" i="10" s="1"/>
  <c r="O504" i="10"/>
  <c r="B504" i="10" s="1"/>
  <c r="O515" i="10"/>
  <c r="B515" i="10" s="1"/>
  <c r="T510" i="10"/>
  <c r="G510" i="10" s="1"/>
  <c r="Q508" i="10"/>
  <c r="D508" i="10" s="1"/>
  <c r="P504" i="10"/>
  <c r="C504" i="10" s="1"/>
  <c r="P515" i="10"/>
  <c r="C515" i="10" s="1"/>
  <c r="O513" i="10"/>
  <c r="B513" i="10" s="1"/>
  <c r="O511" i="10"/>
  <c r="B511" i="10" s="1"/>
  <c r="P516" i="10"/>
  <c r="C516" i="10" s="1"/>
  <c r="T509" i="10"/>
  <c r="G509" i="10" s="1"/>
  <c r="P505" i="10"/>
  <c r="C505" i="10" s="1"/>
  <c r="P507" i="10"/>
  <c r="C507" i="10" s="1"/>
  <c r="Q504" i="10"/>
  <c r="D504" i="10" s="1"/>
  <c r="Q515" i="10"/>
  <c r="D515" i="10" s="1"/>
  <c r="Q511" i="10"/>
  <c r="D511" i="10" s="1"/>
  <c r="O510" i="10"/>
  <c r="B510" i="10" s="1"/>
  <c r="Q507" i="10"/>
  <c r="D507" i="10" s="1"/>
  <c r="T505" i="10"/>
  <c r="G505" i="10" s="1"/>
  <c r="O503" i="10"/>
  <c r="B503" i="10" s="1"/>
  <c r="P513" i="10"/>
  <c r="C513" i="10" s="1"/>
  <c r="P511" i="10"/>
  <c r="C511" i="10" s="1"/>
  <c r="Q510" i="10"/>
  <c r="D510" i="10" s="1"/>
  <c r="T508" i="10"/>
  <c r="G508" i="10" s="1"/>
  <c r="O506" i="10"/>
  <c r="B506" i="10" s="1"/>
  <c r="O514" i="10"/>
  <c r="B514" i="10" s="1"/>
  <c r="P512" i="10"/>
  <c r="C512" i="10" s="1"/>
  <c r="T511" i="10"/>
  <c r="G511" i="10" s="1"/>
  <c r="O509" i="10"/>
  <c r="B509" i="10" s="1"/>
  <c r="P506" i="10"/>
  <c r="C506" i="10" s="1"/>
  <c r="O516" i="10"/>
  <c r="B516" i="10" s="1"/>
  <c r="Q516" i="10"/>
  <c r="D516" i="10" s="1"/>
  <c r="P514" i="10"/>
  <c r="C514" i="10" s="1"/>
  <c r="Q512" i="10"/>
  <c r="D512" i="10" s="1"/>
  <c r="Q509" i="10"/>
  <c r="D509" i="10" s="1"/>
  <c r="Q513" i="10"/>
  <c r="D513" i="10" s="1"/>
  <c r="P509" i="10"/>
  <c r="C509" i="10" s="1"/>
  <c r="E461" i="10"/>
  <c r="R476" i="10"/>
  <c r="E476" i="10" s="1"/>
  <c r="R475" i="10"/>
  <c r="E475" i="10" s="1"/>
  <c r="R473" i="10"/>
  <c r="E473" i="10" s="1"/>
  <c r="R468" i="10"/>
  <c r="E468" i="10" s="1"/>
  <c r="R463" i="10"/>
  <c r="E463" i="10" s="1"/>
  <c r="R467" i="10"/>
  <c r="E467" i="10" s="1"/>
  <c r="R474" i="10"/>
  <c r="E474" i="10" s="1"/>
  <c r="R466" i="10"/>
  <c r="E466" i="10" s="1"/>
  <c r="R465" i="10"/>
  <c r="E465" i="10" s="1"/>
  <c r="R471" i="10"/>
  <c r="E471" i="10" s="1"/>
  <c r="R469" i="10"/>
  <c r="E469" i="10" s="1"/>
  <c r="R472" i="10"/>
  <c r="E472" i="10" s="1"/>
  <c r="R470" i="10"/>
  <c r="E470" i="10" s="1"/>
  <c r="R464" i="10"/>
  <c r="E464" i="10" s="1"/>
  <c r="F481" i="10" l="1"/>
  <c r="S496" i="10"/>
  <c r="F496" i="10" s="1"/>
  <c r="S489" i="10"/>
  <c r="F489" i="10" s="1"/>
  <c r="S487" i="10"/>
  <c r="F487" i="10" s="1"/>
  <c r="S485" i="10"/>
  <c r="F485" i="10" s="1"/>
  <c r="S483" i="10"/>
  <c r="F483" i="10" s="1"/>
  <c r="S494" i="10"/>
  <c r="F494" i="10" s="1"/>
  <c r="S495" i="10"/>
  <c r="F495" i="10" s="1"/>
  <c r="S490" i="10"/>
  <c r="F490" i="10" s="1"/>
  <c r="S491" i="10"/>
  <c r="F491" i="10" s="1"/>
  <c r="S493" i="10"/>
  <c r="F493" i="10" s="1"/>
  <c r="S488" i="10"/>
  <c r="F488" i="10" s="1"/>
  <c r="S492" i="10"/>
  <c r="F492" i="10" s="1"/>
  <c r="S486" i="10"/>
  <c r="F486" i="10" s="1"/>
  <c r="S484" i="10"/>
  <c r="F484" i="10" s="1"/>
  <c r="P530" i="10"/>
  <c r="C530" i="10" s="1"/>
  <c r="O536" i="10"/>
  <c r="B536" i="10" s="1"/>
  <c r="T526" i="10"/>
  <c r="G526" i="10" s="1"/>
  <c r="O523" i="10"/>
  <c r="B523" i="10" s="1"/>
  <c r="A521" i="10"/>
  <c r="O532" i="10"/>
  <c r="B532" i="10" s="1"/>
  <c r="Q529" i="10"/>
  <c r="D529" i="10" s="1"/>
  <c r="P526" i="10"/>
  <c r="C526" i="10" s="1"/>
  <c r="Q525" i="10"/>
  <c r="D525" i="10" s="1"/>
  <c r="Q534" i="10"/>
  <c r="D534" i="10" s="1"/>
  <c r="O531" i="10"/>
  <c r="B531" i="10" s="1"/>
  <c r="P533" i="10"/>
  <c r="C533" i="10" s="1"/>
  <c r="T530" i="10"/>
  <c r="G530" i="10" s="1"/>
  <c r="O527" i="10"/>
  <c r="B527" i="10" s="1"/>
  <c r="O524" i="10"/>
  <c r="B524" i="10" s="1"/>
  <c r="O535" i="10"/>
  <c r="B535" i="10" s="1"/>
  <c r="P525" i="10"/>
  <c r="C525" i="10" s="1"/>
  <c r="P524" i="10"/>
  <c r="C524" i="10" s="1"/>
  <c r="P535" i="10"/>
  <c r="C535" i="10" s="1"/>
  <c r="O533" i="10"/>
  <c r="B533" i="10" s="1"/>
  <c r="P531" i="10"/>
  <c r="C531" i="10" s="1"/>
  <c r="P528" i="10"/>
  <c r="C528" i="10" s="1"/>
  <c r="P527" i="10"/>
  <c r="C527" i="10" s="1"/>
  <c r="Q524" i="10"/>
  <c r="D524" i="10" s="1"/>
  <c r="Q535" i="10"/>
  <c r="D535" i="10" s="1"/>
  <c r="Q533" i="10"/>
  <c r="D533" i="10" s="1"/>
  <c r="Q528" i="10"/>
  <c r="D528" i="10" s="1"/>
  <c r="T527" i="10"/>
  <c r="G527" i="10" s="1"/>
  <c r="Q527" i="10"/>
  <c r="D527" i="10" s="1"/>
  <c r="T525" i="10"/>
  <c r="G525" i="10" s="1"/>
  <c r="P523" i="10"/>
  <c r="C523" i="10" s="1"/>
  <c r="Q531" i="10"/>
  <c r="D531" i="10" s="1"/>
  <c r="T529" i="10"/>
  <c r="G529" i="10" s="1"/>
  <c r="P532" i="10"/>
  <c r="C532" i="10" s="1"/>
  <c r="Q536" i="10"/>
  <c r="D536" i="10" s="1"/>
  <c r="Q530" i="10"/>
  <c r="D530" i="10" s="1"/>
  <c r="T528" i="10"/>
  <c r="G528" i="10" s="1"/>
  <c r="O526" i="10"/>
  <c r="B526" i="10" s="1"/>
  <c r="P536" i="10"/>
  <c r="C536" i="10" s="1"/>
  <c r="O530" i="10"/>
  <c r="B530" i="10" s="1"/>
  <c r="P529" i="10"/>
  <c r="C529" i="10" s="1"/>
  <c r="T531" i="10"/>
  <c r="G531" i="10" s="1"/>
  <c r="O529" i="10"/>
  <c r="B529" i="10" s="1"/>
  <c r="Q526" i="10"/>
  <c r="D526" i="10" s="1"/>
  <c r="Q523" i="10"/>
  <c r="D523" i="10" s="1"/>
  <c r="O534" i="10"/>
  <c r="B534" i="10" s="1"/>
  <c r="T524" i="10"/>
  <c r="G524" i="10" s="1"/>
  <c r="T523" i="10"/>
  <c r="G523" i="10" s="1"/>
  <c r="Q532" i="10"/>
  <c r="D532" i="10" s="1"/>
  <c r="O528" i="10"/>
  <c r="B528" i="10" s="1"/>
  <c r="O525" i="10"/>
  <c r="B525" i="10" s="1"/>
  <c r="P534" i="10"/>
  <c r="C534" i="10" s="1"/>
  <c r="E481" i="10"/>
  <c r="R490" i="10"/>
  <c r="E490" i="10" s="1"/>
  <c r="R493" i="10"/>
  <c r="E493" i="10" s="1"/>
  <c r="R483" i="10"/>
  <c r="E483" i="10" s="1"/>
  <c r="R489" i="10"/>
  <c r="E489" i="10" s="1"/>
  <c r="R494" i="10"/>
  <c r="E494" i="10" s="1"/>
  <c r="R485" i="10"/>
  <c r="E485" i="10" s="1"/>
  <c r="R486" i="10"/>
  <c r="E486" i="10" s="1"/>
  <c r="R484" i="10"/>
  <c r="E484" i="10" s="1"/>
  <c r="R495" i="10"/>
  <c r="E495" i="10" s="1"/>
  <c r="R496" i="10"/>
  <c r="E496" i="10" s="1"/>
  <c r="R491" i="10"/>
  <c r="E491" i="10" s="1"/>
  <c r="R487" i="10"/>
  <c r="E487" i="10" s="1"/>
  <c r="R492" i="10"/>
  <c r="E492" i="10" s="1"/>
  <c r="R488" i="10"/>
  <c r="E488" i="10" s="1"/>
  <c r="M543" i="10"/>
  <c r="L543" i="10"/>
  <c r="P552" i="10" l="1"/>
  <c r="C552" i="10" s="1"/>
  <c r="P549" i="10"/>
  <c r="C549" i="10" s="1"/>
  <c r="P543" i="10"/>
  <c r="C543" i="10" s="1"/>
  <c r="Q551" i="10"/>
  <c r="D551" i="10" s="1"/>
  <c r="T549" i="10"/>
  <c r="G549" i="10" s="1"/>
  <c r="T546" i="10"/>
  <c r="G546" i="10" s="1"/>
  <c r="T543" i="10"/>
  <c r="G543" i="10" s="1"/>
  <c r="Q552" i="10"/>
  <c r="D552" i="10" s="1"/>
  <c r="Q549" i="10"/>
  <c r="D549" i="10" s="1"/>
  <c r="P556" i="10"/>
  <c r="C556" i="10" s="1"/>
  <c r="O550" i="10"/>
  <c r="B550" i="10" s="1"/>
  <c r="O547" i="10"/>
  <c r="B547" i="10" s="1"/>
  <c r="O546" i="10"/>
  <c r="B546" i="10" s="1"/>
  <c r="O544" i="10"/>
  <c r="B544" i="10" s="1"/>
  <c r="O555" i="10"/>
  <c r="B555" i="10" s="1"/>
  <c r="T550" i="10"/>
  <c r="G550" i="10" s="1"/>
  <c r="Q546" i="10"/>
  <c r="D546" i="10" s="1"/>
  <c r="Q543" i="10"/>
  <c r="D543" i="10" s="1"/>
  <c r="O554" i="10"/>
  <c r="B554" i="10" s="1"/>
  <c r="P544" i="10"/>
  <c r="C544" i="10" s="1"/>
  <c r="P555" i="10"/>
  <c r="C555" i="10" s="1"/>
  <c r="O553" i="10"/>
  <c r="B553" i="10" s="1"/>
  <c r="O551" i="10"/>
  <c r="B551" i="10" s="1"/>
  <c r="T547" i="10"/>
  <c r="G547" i="10" s="1"/>
  <c r="T544" i="10"/>
  <c r="G544" i="10" s="1"/>
  <c r="Q556" i="10"/>
  <c r="D556" i="10" s="1"/>
  <c r="P550" i="10"/>
  <c r="C550" i="10" s="1"/>
  <c r="Q550" i="10"/>
  <c r="D550" i="10" s="1"/>
  <c r="P551" i="10"/>
  <c r="C551" i="10" s="1"/>
  <c r="P547" i="10"/>
  <c r="C547" i="10" s="1"/>
  <c r="Q544" i="10"/>
  <c r="D544" i="10" s="1"/>
  <c r="Q555" i="10"/>
  <c r="D555" i="10" s="1"/>
  <c r="O548" i="10"/>
  <c r="B548" i="10" s="1"/>
  <c r="O545" i="10"/>
  <c r="B545" i="10" s="1"/>
  <c r="P554" i="10"/>
  <c r="C554" i="10" s="1"/>
  <c r="T548" i="10"/>
  <c r="G548" i="10" s="1"/>
  <c r="P548" i="10"/>
  <c r="C548" i="10" s="1"/>
  <c r="Q547" i="10"/>
  <c r="D547" i="10" s="1"/>
  <c r="T545" i="10"/>
  <c r="G545" i="10" s="1"/>
  <c r="O543" i="10"/>
  <c r="B543" i="10" s="1"/>
  <c r="P553" i="10"/>
  <c r="C553" i="10" s="1"/>
  <c r="P545" i="10"/>
  <c r="C545" i="10" s="1"/>
  <c r="A541" i="10"/>
  <c r="O552" i="10"/>
  <c r="B552" i="10" s="1"/>
  <c r="Q554" i="10"/>
  <c r="D554" i="10" s="1"/>
  <c r="T551" i="10"/>
  <c r="G551" i="10" s="1"/>
  <c r="O549" i="10"/>
  <c r="B549" i="10" s="1"/>
  <c r="P546" i="10"/>
  <c r="C546" i="10" s="1"/>
  <c r="O556" i="10"/>
  <c r="B556" i="10" s="1"/>
  <c r="Q553" i="10"/>
  <c r="D553" i="10" s="1"/>
  <c r="Q548" i="10"/>
  <c r="D548" i="10" s="1"/>
  <c r="Q545" i="10"/>
  <c r="D545" i="10" s="1"/>
  <c r="E501" i="10"/>
  <c r="R511" i="10"/>
  <c r="E511" i="10" s="1"/>
  <c r="R510" i="10"/>
  <c r="E510" i="10" s="1"/>
  <c r="R516" i="10"/>
  <c r="E516" i="10" s="1"/>
  <c r="R508" i="10"/>
  <c r="E508" i="10" s="1"/>
  <c r="R505" i="10"/>
  <c r="E505" i="10" s="1"/>
  <c r="R514" i="10"/>
  <c r="E514" i="10" s="1"/>
  <c r="R507" i="10"/>
  <c r="E507" i="10" s="1"/>
  <c r="R506" i="10"/>
  <c r="E506" i="10" s="1"/>
  <c r="R504" i="10"/>
  <c r="E504" i="10" s="1"/>
  <c r="R503" i="10"/>
  <c r="E503" i="10" s="1"/>
  <c r="R512" i="10"/>
  <c r="E512" i="10" s="1"/>
  <c r="R515" i="10"/>
  <c r="E515" i="10" s="1"/>
  <c r="R509" i="10"/>
  <c r="E509" i="10" s="1"/>
  <c r="R513" i="10"/>
  <c r="E513" i="10" s="1"/>
  <c r="M563" i="10"/>
  <c r="L563" i="10"/>
  <c r="F501" i="10"/>
  <c r="S511" i="10"/>
  <c r="F511" i="10" s="1"/>
  <c r="S515" i="10"/>
  <c r="F515" i="10" s="1"/>
  <c r="S513" i="10"/>
  <c r="F513" i="10" s="1"/>
  <c r="S508" i="10"/>
  <c r="F508" i="10" s="1"/>
  <c r="S504" i="10"/>
  <c r="F504" i="10" s="1"/>
  <c r="S505" i="10"/>
  <c r="F505" i="10" s="1"/>
  <c r="S510" i="10"/>
  <c r="F510" i="10" s="1"/>
  <c r="S503" i="10"/>
  <c r="F503" i="10" s="1"/>
  <c r="S509" i="10"/>
  <c r="F509" i="10" s="1"/>
  <c r="S514" i="10"/>
  <c r="F514" i="10" s="1"/>
  <c r="S512" i="10"/>
  <c r="F512" i="10" s="1"/>
  <c r="S516" i="10"/>
  <c r="F516" i="10" s="1"/>
  <c r="S506" i="10"/>
  <c r="F506" i="10" s="1"/>
  <c r="S507" i="10"/>
  <c r="F507" i="10" s="1"/>
  <c r="M583" i="10" l="1"/>
  <c r="L583" i="10"/>
  <c r="E521" i="10"/>
  <c r="R523" i="10"/>
  <c r="E523" i="10" s="1"/>
  <c r="R532" i="10"/>
  <c r="E532" i="10" s="1"/>
  <c r="R527" i="10"/>
  <c r="E527" i="10" s="1"/>
  <c r="R525" i="10"/>
  <c r="E525" i="10" s="1"/>
  <c r="R524" i="10"/>
  <c r="E524" i="10" s="1"/>
  <c r="R529" i="10"/>
  <c r="E529" i="10" s="1"/>
  <c r="R535" i="10"/>
  <c r="E535" i="10" s="1"/>
  <c r="R526" i="10"/>
  <c r="E526" i="10" s="1"/>
  <c r="R530" i="10"/>
  <c r="E530" i="10" s="1"/>
  <c r="R533" i="10"/>
  <c r="E533" i="10" s="1"/>
  <c r="R528" i="10"/>
  <c r="E528" i="10" s="1"/>
  <c r="R531" i="10"/>
  <c r="E531" i="10" s="1"/>
  <c r="R536" i="10"/>
  <c r="E536" i="10" s="1"/>
  <c r="R534" i="10"/>
  <c r="E534" i="10" s="1"/>
  <c r="F521" i="10"/>
  <c r="S536" i="10"/>
  <c r="F536" i="10" s="1"/>
  <c r="S527" i="10"/>
  <c r="F527" i="10" s="1"/>
  <c r="S523" i="10"/>
  <c r="F523" i="10" s="1"/>
  <c r="S535" i="10"/>
  <c r="F535" i="10" s="1"/>
  <c r="S524" i="10"/>
  <c r="F524" i="10" s="1"/>
  <c r="S530" i="10"/>
  <c r="F530" i="10" s="1"/>
  <c r="S531" i="10"/>
  <c r="F531" i="10" s="1"/>
  <c r="S533" i="10"/>
  <c r="F533" i="10" s="1"/>
  <c r="S526" i="10"/>
  <c r="F526" i="10" s="1"/>
  <c r="S529" i="10"/>
  <c r="F529" i="10" s="1"/>
  <c r="S532" i="10"/>
  <c r="F532" i="10" s="1"/>
  <c r="S528" i="10"/>
  <c r="F528" i="10" s="1"/>
  <c r="S525" i="10"/>
  <c r="F525" i="10" s="1"/>
  <c r="S534" i="10"/>
  <c r="F534" i="10" s="1"/>
  <c r="T571" i="10"/>
  <c r="G571" i="10" s="1"/>
  <c r="O568" i="10"/>
  <c r="B568" i="10" s="1"/>
  <c r="T564" i="10"/>
  <c r="G564" i="10" s="1"/>
  <c r="Q576" i="10"/>
  <c r="D576" i="10" s="1"/>
  <c r="T569" i="10"/>
  <c r="G569" i="10" s="1"/>
  <c r="Q574" i="10"/>
  <c r="D574" i="10" s="1"/>
  <c r="P572" i="10"/>
  <c r="C572" i="10" s="1"/>
  <c r="P569" i="10"/>
  <c r="C569" i="10" s="1"/>
  <c r="P566" i="10"/>
  <c r="C566" i="10" s="1"/>
  <c r="O576" i="10"/>
  <c r="B576" i="10" s="1"/>
  <c r="O565" i="10"/>
  <c r="B565" i="10" s="1"/>
  <c r="Q567" i="10"/>
  <c r="D567" i="10" s="1"/>
  <c r="O570" i="10"/>
  <c r="B570" i="10" s="1"/>
  <c r="Q565" i="10"/>
  <c r="D565" i="10" s="1"/>
  <c r="P575" i="10"/>
  <c r="C575" i="10" s="1"/>
  <c r="T563" i="10"/>
  <c r="G563" i="10" s="1"/>
  <c r="P571" i="10"/>
  <c r="C571" i="10" s="1"/>
  <c r="T566" i="10"/>
  <c r="G566" i="10" s="1"/>
  <c r="P564" i="10"/>
  <c r="C564" i="10" s="1"/>
  <c r="O564" i="10"/>
  <c r="B564" i="10" s="1"/>
  <c r="O575" i="10"/>
  <c r="B575" i="10" s="1"/>
  <c r="Q569" i="10"/>
  <c r="D569" i="10" s="1"/>
  <c r="Q573" i="10"/>
  <c r="D573" i="10" s="1"/>
  <c r="P568" i="10"/>
  <c r="C568" i="10" s="1"/>
  <c r="Q572" i="10"/>
  <c r="D572" i="10" s="1"/>
  <c r="O567" i="10"/>
  <c r="B567" i="10" s="1"/>
  <c r="Q566" i="10"/>
  <c r="D566" i="10" s="1"/>
  <c r="T568" i="10"/>
  <c r="G568" i="10" s="1"/>
  <c r="O573" i="10"/>
  <c r="B573" i="10" s="1"/>
  <c r="T570" i="10"/>
  <c r="G570" i="10" s="1"/>
  <c r="P563" i="10"/>
  <c r="C563" i="10" s="1"/>
  <c r="P574" i="10"/>
  <c r="C574" i="10" s="1"/>
  <c r="T565" i="10"/>
  <c r="G565" i="10" s="1"/>
  <c r="P567" i="10"/>
  <c r="C567" i="10" s="1"/>
  <c r="Q564" i="10"/>
  <c r="D564" i="10" s="1"/>
  <c r="Q575" i="10"/>
  <c r="D575" i="10" s="1"/>
  <c r="O571" i="10"/>
  <c r="B571" i="10" s="1"/>
  <c r="P576" i="10"/>
  <c r="C576" i="10" s="1"/>
  <c r="Q571" i="10"/>
  <c r="D571" i="10" s="1"/>
  <c r="P565" i="10"/>
  <c r="C565" i="10" s="1"/>
  <c r="P570" i="10"/>
  <c r="C570" i="10" s="1"/>
  <c r="O569" i="10"/>
  <c r="B569" i="10" s="1"/>
  <c r="Q570" i="10"/>
  <c r="D570" i="10" s="1"/>
  <c r="O566" i="10"/>
  <c r="B566" i="10" s="1"/>
  <c r="O563" i="10"/>
  <c r="B563" i="10" s="1"/>
  <c r="P573" i="10"/>
  <c r="C573" i="10" s="1"/>
  <c r="T567" i="10"/>
  <c r="G567" i="10" s="1"/>
  <c r="Q563" i="10"/>
  <c r="D563" i="10" s="1"/>
  <c r="O574" i="10"/>
  <c r="B574" i="10" s="1"/>
  <c r="Q568" i="10"/>
  <c r="D568" i="10" s="1"/>
  <c r="A561" i="10"/>
  <c r="O572" i="10"/>
  <c r="B572" i="10" s="1"/>
  <c r="E541" i="10" l="1"/>
  <c r="R544" i="10"/>
  <c r="E544" i="10" s="1"/>
  <c r="R546" i="10"/>
  <c r="E546" i="10" s="1"/>
  <c r="R547" i="10"/>
  <c r="E547" i="10" s="1"/>
  <c r="R553" i="10"/>
  <c r="E553" i="10" s="1"/>
  <c r="R552" i="10"/>
  <c r="E552" i="10" s="1"/>
  <c r="R550" i="10"/>
  <c r="E550" i="10" s="1"/>
  <c r="R545" i="10"/>
  <c r="E545" i="10" s="1"/>
  <c r="R554" i="10"/>
  <c r="E554" i="10" s="1"/>
  <c r="R555" i="10"/>
  <c r="E555" i="10" s="1"/>
  <c r="R543" i="10"/>
  <c r="E543" i="10" s="1"/>
  <c r="R551" i="10"/>
  <c r="E551" i="10" s="1"/>
  <c r="R556" i="10"/>
  <c r="E556" i="10" s="1"/>
  <c r="R548" i="10"/>
  <c r="E548" i="10" s="1"/>
  <c r="R549" i="10"/>
  <c r="E549" i="10" s="1"/>
  <c r="F541" i="10"/>
  <c r="S556" i="10"/>
  <c r="F556" i="10" s="1"/>
  <c r="S554" i="10"/>
  <c r="F554" i="10" s="1"/>
  <c r="S543" i="10"/>
  <c r="F543" i="10" s="1"/>
  <c r="S553" i="10"/>
  <c r="F553" i="10" s="1"/>
  <c r="S552" i="10"/>
  <c r="F552" i="10" s="1"/>
  <c r="S548" i="10"/>
  <c r="F548" i="10" s="1"/>
  <c r="S547" i="10"/>
  <c r="F547" i="10" s="1"/>
  <c r="S549" i="10"/>
  <c r="F549" i="10" s="1"/>
  <c r="S550" i="10"/>
  <c r="F550" i="10" s="1"/>
  <c r="S546" i="10"/>
  <c r="F546" i="10" s="1"/>
  <c r="S555" i="10"/>
  <c r="F555" i="10" s="1"/>
  <c r="S544" i="10"/>
  <c r="F544" i="10" s="1"/>
  <c r="S545" i="10"/>
  <c r="F545" i="10" s="1"/>
  <c r="S551" i="10"/>
  <c r="F551" i="10" s="1"/>
  <c r="Q586" i="10"/>
  <c r="D586" i="10" s="1"/>
  <c r="T583" i="10"/>
  <c r="G583" i="10" s="1"/>
  <c r="P583" i="10"/>
  <c r="C583" i="10" s="1"/>
  <c r="A581" i="10"/>
  <c r="O588" i="10"/>
  <c r="B588" i="10" s="1"/>
  <c r="O584" i="10"/>
  <c r="B584" i="10" s="1"/>
  <c r="T587" i="10"/>
  <c r="G587" i="10" s="1"/>
  <c r="P591" i="10"/>
  <c r="C591" i="10" s="1"/>
  <c r="Q587" i="10"/>
  <c r="D587" i="10" s="1"/>
  <c r="T585" i="10"/>
  <c r="G585" i="10" s="1"/>
  <c r="O583" i="10"/>
  <c r="B583" i="10" s="1"/>
  <c r="P593" i="10"/>
  <c r="C593" i="10" s="1"/>
  <c r="O585" i="10"/>
  <c r="B585" i="10" s="1"/>
  <c r="P585" i="10"/>
  <c r="C585" i="10" s="1"/>
  <c r="O592" i="10"/>
  <c r="B592" i="10" s="1"/>
  <c r="Q590" i="10"/>
  <c r="D590" i="10" s="1"/>
  <c r="T588" i="10"/>
  <c r="G588" i="10" s="1"/>
  <c r="O586" i="10"/>
  <c r="B586" i="10" s="1"/>
  <c r="Q594" i="10"/>
  <c r="D594" i="10" s="1"/>
  <c r="O594" i="10"/>
  <c r="B594" i="10" s="1"/>
  <c r="T591" i="10"/>
  <c r="G591" i="10" s="1"/>
  <c r="O589" i="10"/>
  <c r="B589" i="10" s="1"/>
  <c r="P586" i="10"/>
  <c r="C586" i="10" s="1"/>
  <c r="O596" i="10"/>
  <c r="B596" i="10" s="1"/>
  <c r="P588" i="10"/>
  <c r="C588" i="10" s="1"/>
  <c r="Q588" i="10"/>
  <c r="D588" i="10" s="1"/>
  <c r="Q585" i="10"/>
  <c r="D585" i="10" s="1"/>
  <c r="P595" i="10"/>
  <c r="C595" i="10" s="1"/>
  <c r="P592" i="10"/>
  <c r="C592" i="10" s="1"/>
  <c r="P589" i="10"/>
  <c r="C589" i="10" s="1"/>
  <c r="Q593" i="10"/>
  <c r="D593" i="10" s="1"/>
  <c r="T589" i="10"/>
  <c r="G589" i="10" s="1"/>
  <c r="T586" i="10"/>
  <c r="G586" i="10" s="1"/>
  <c r="O593" i="10"/>
  <c r="B593" i="10" s="1"/>
  <c r="P590" i="10"/>
  <c r="C590" i="10" s="1"/>
  <c r="Q592" i="10"/>
  <c r="D592" i="10" s="1"/>
  <c r="Q589" i="10"/>
  <c r="D589" i="10" s="1"/>
  <c r="Q591" i="10"/>
  <c r="D591" i="10" s="1"/>
  <c r="O590" i="10"/>
  <c r="B590" i="10" s="1"/>
  <c r="O587" i="10"/>
  <c r="B587" i="10" s="1"/>
  <c r="O591" i="10"/>
  <c r="B591" i="10" s="1"/>
  <c r="O595" i="10"/>
  <c r="B595" i="10" s="1"/>
  <c r="T590" i="10"/>
  <c r="G590" i="10" s="1"/>
  <c r="P596" i="10"/>
  <c r="C596" i="10" s="1"/>
  <c r="Q583" i="10"/>
  <c r="D583" i="10" s="1"/>
  <c r="P587" i="10"/>
  <c r="C587" i="10" s="1"/>
  <c r="Q584" i="10"/>
  <c r="D584" i="10" s="1"/>
  <c r="Q595" i="10"/>
  <c r="D595" i="10" s="1"/>
  <c r="T584" i="10"/>
  <c r="G584" i="10" s="1"/>
  <c r="Q596" i="10"/>
  <c r="D596" i="10" s="1"/>
  <c r="P594" i="10"/>
  <c r="C594" i="10" s="1"/>
  <c r="P584" i="10"/>
  <c r="C584" i="10" s="1"/>
  <c r="M603" i="10"/>
  <c r="L603" i="10"/>
  <c r="F561" i="10" l="1"/>
  <c r="S576" i="10"/>
  <c r="F576" i="10" s="1"/>
  <c r="S570" i="10"/>
  <c r="F570" i="10" s="1"/>
  <c r="S572" i="10"/>
  <c r="F572" i="10" s="1"/>
  <c r="S563" i="10"/>
  <c r="F563" i="10" s="1"/>
  <c r="S567" i="10"/>
  <c r="F567" i="10" s="1"/>
  <c r="S569" i="10"/>
  <c r="F569" i="10" s="1"/>
  <c r="S568" i="10"/>
  <c r="F568" i="10" s="1"/>
  <c r="S574" i="10"/>
  <c r="F574" i="10" s="1"/>
  <c r="S565" i="10"/>
  <c r="F565" i="10" s="1"/>
  <c r="S573" i="10"/>
  <c r="F573" i="10" s="1"/>
  <c r="S575" i="10"/>
  <c r="F575" i="10" s="1"/>
  <c r="S566" i="10"/>
  <c r="F566" i="10" s="1"/>
  <c r="S564" i="10"/>
  <c r="F564" i="10" s="1"/>
  <c r="S571" i="10"/>
  <c r="F571" i="10" s="1"/>
  <c r="O604" i="10"/>
  <c r="B604" i="10" s="1"/>
  <c r="P612" i="10"/>
  <c r="C612" i="10" s="1"/>
  <c r="T603" i="10"/>
  <c r="G603" i="10" s="1"/>
  <c r="P607" i="10"/>
  <c r="C607" i="10" s="1"/>
  <c r="T611" i="10"/>
  <c r="G611" i="10" s="1"/>
  <c r="O615" i="10"/>
  <c r="B615" i="10" s="1"/>
  <c r="Q610" i="10"/>
  <c r="D610" i="10" s="1"/>
  <c r="Q612" i="10"/>
  <c r="D612" i="10" s="1"/>
  <c r="Q609" i="10"/>
  <c r="D609" i="10" s="1"/>
  <c r="P616" i="10"/>
  <c r="C616" i="10" s="1"/>
  <c r="O610" i="10"/>
  <c r="B610" i="10" s="1"/>
  <c r="T606" i="10"/>
  <c r="G606" i="10" s="1"/>
  <c r="T610" i="10"/>
  <c r="G610" i="10" s="1"/>
  <c r="Q606" i="10"/>
  <c r="D606" i="10" s="1"/>
  <c r="Q603" i="10"/>
  <c r="D603" i="10" s="1"/>
  <c r="O614" i="10"/>
  <c r="B614" i="10" s="1"/>
  <c r="O607" i="10"/>
  <c r="B607" i="10" s="1"/>
  <c r="O609" i="10"/>
  <c r="B609" i="10" s="1"/>
  <c r="P604" i="10"/>
  <c r="C604" i="10" s="1"/>
  <c r="P615" i="10"/>
  <c r="C615" i="10" s="1"/>
  <c r="O613" i="10"/>
  <c r="B613" i="10" s="1"/>
  <c r="O611" i="10"/>
  <c r="B611" i="10" s="1"/>
  <c r="T607" i="10"/>
  <c r="G607" i="10" s="1"/>
  <c r="T604" i="10"/>
  <c r="G604" i="10" s="1"/>
  <c r="Q616" i="10"/>
  <c r="D616" i="10" s="1"/>
  <c r="Q613" i="10"/>
  <c r="D613" i="10" s="1"/>
  <c r="Q604" i="10"/>
  <c r="D604" i="10" s="1"/>
  <c r="Q615" i="10"/>
  <c r="D615" i="10" s="1"/>
  <c r="O608" i="10"/>
  <c r="B608" i="10" s="1"/>
  <c r="O605" i="10"/>
  <c r="B605" i="10" s="1"/>
  <c r="P614" i="10"/>
  <c r="C614" i="10" s="1"/>
  <c r="P610" i="10"/>
  <c r="C610" i="10" s="1"/>
  <c r="Q607" i="10"/>
  <c r="D607" i="10" s="1"/>
  <c r="T605" i="10"/>
  <c r="G605" i="10" s="1"/>
  <c r="O603" i="10"/>
  <c r="B603" i="10" s="1"/>
  <c r="P613" i="10"/>
  <c r="C613" i="10" s="1"/>
  <c r="P605" i="10"/>
  <c r="C605" i="10" s="1"/>
  <c r="P606" i="10"/>
  <c r="C606" i="10" s="1"/>
  <c r="Q608" i="10"/>
  <c r="D608" i="10" s="1"/>
  <c r="T608" i="10"/>
  <c r="G608" i="10" s="1"/>
  <c r="O606" i="10"/>
  <c r="B606" i="10" s="1"/>
  <c r="P611" i="10"/>
  <c r="C611" i="10" s="1"/>
  <c r="P608" i="10"/>
  <c r="C608" i="10" s="1"/>
  <c r="A601" i="10"/>
  <c r="O612" i="10"/>
  <c r="B612" i="10" s="1"/>
  <c r="O616" i="10"/>
  <c r="B616" i="10" s="1"/>
  <c r="Q614" i="10"/>
  <c r="D614" i="10" s="1"/>
  <c r="P609" i="10"/>
  <c r="C609" i="10" s="1"/>
  <c r="P603" i="10"/>
  <c r="C603" i="10" s="1"/>
  <c r="Q611" i="10"/>
  <c r="D611" i="10" s="1"/>
  <c r="T609" i="10"/>
  <c r="G609" i="10" s="1"/>
  <c r="Q605" i="10"/>
  <c r="D605" i="10" s="1"/>
  <c r="M623" i="10"/>
  <c r="L623" i="10"/>
  <c r="E561" i="10"/>
  <c r="R573" i="10"/>
  <c r="E573" i="10" s="1"/>
  <c r="R576" i="10"/>
  <c r="E576" i="10" s="1"/>
  <c r="R571" i="10"/>
  <c r="E571" i="10" s="1"/>
  <c r="R567" i="10"/>
  <c r="E567" i="10" s="1"/>
  <c r="R564" i="10"/>
  <c r="E564" i="10" s="1"/>
  <c r="R575" i="10"/>
  <c r="E575" i="10" s="1"/>
  <c r="R566" i="10"/>
  <c r="E566" i="10" s="1"/>
  <c r="R572" i="10"/>
  <c r="E572" i="10" s="1"/>
  <c r="R563" i="10"/>
  <c r="E563" i="10" s="1"/>
  <c r="R570" i="10"/>
  <c r="E570" i="10" s="1"/>
  <c r="R565" i="10"/>
  <c r="E565" i="10" s="1"/>
  <c r="R568" i="10"/>
  <c r="E568" i="10" s="1"/>
  <c r="R569" i="10"/>
  <c r="E569" i="10" s="1"/>
  <c r="R574" i="10"/>
  <c r="E574" i="10" s="1"/>
  <c r="M643" i="10" l="1"/>
  <c r="L643" i="10"/>
  <c r="E581" i="10"/>
  <c r="R595" i="10"/>
  <c r="E595" i="10" s="1"/>
  <c r="R587" i="10"/>
  <c r="E587" i="10" s="1"/>
  <c r="R593" i="10"/>
  <c r="E593" i="10" s="1"/>
  <c r="R583" i="10"/>
  <c r="E583" i="10" s="1"/>
  <c r="R586" i="10"/>
  <c r="E586" i="10" s="1"/>
  <c r="R590" i="10"/>
  <c r="E590" i="10" s="1"/>
  <c r="R591" i="10"/>
  <c r="E591" i="10" s="1"/>
  <c r="R589" i="10"/>
  <c r="E589" i="10" s="1"/>
  <c r="R596" i="10"/>
  <c r="E596" i="10" s="1"/>
  <c r="R594" i="10"/>
  <c r="E594" i="10" s="1"/>
  <c r="R588" i="10"/>
  <c r="E588" i="10" s="1"/>
  <c r="R592" i="10"/>
  <c r="E592" i="10" s="1"/>
  <c r="R585" i="10"/>
  <c r="E585" i="10" s="1"/>
  <c r="R584" i="10"/>
  <c r="E584" i="10" s="1"/>
  <c r="O635" i="10"/>
  <c r="B635" i="10" s="1"/>
  <c r="T626" i="10"/>
  <c r="G626" i="10" s="1"/>
  <c r="Q633" i="10"/>
  <c r="D633" i="10" s="1"/>
  <c r="P631" i="10"/>
  <c r="C631" i="10" s="1"/>
  <c r="Q626" i="10"/>
  <c r="D626" i="10" s="1"/>
  <c r="T623" i="10"/>
  <c r="G623" i="10" s="1"/>
  <c r="P636" i="10"/>
  <c r="C636" i="10" s="1"/>
  <c r="O628" i="10"/>
  <c r="B628" i="10" s="1"/>
  <c r="Q630" i="10"/>
  <c r="D630" i="10" s="1"/>
  <c r="P623" i="10"/>
  <c r="C623" i="10" s="1"/>
  <c r="P632" i="10"/>
  <c r="C632" i="10" s="1"/>
  <c r="P630" i="10"/>
  <c r="C630" i="10" s="1"/>
  <c r="T627" i="10"/>
  <c r="G627" i="10" s="1"/>
  <c r="Q625" i="10"/>
  <c r="D625" i="10" s="1"/>
  <c r="A621" i="10"/>
  <c r="O632" i="10"/>
  <c r="B632" i="10" s="1"/>
  <c r="P627" i="10"/>
  <c r="C627" i="10" s="1"/>
  <c r="O627" i="10"/>
  <c r="B627" i="10" s="1"/>
  <c r="Q634" i="10"/>
  <c r="D634" i="10" s="1"/>
  <c r="T631" i="10"/>
  <c r="G631" i="10" s="1"/>
  <c r="O624" i="10"/>
  <c r="B624" i="10" s="1"/>
  <c r="Q632" i="10"/>
  <c r="D632" i="10" s="1"/>
  <c r="Q629" i="10"/>
  <c r="D629" i="10" s="1"/>
  <c r="T624" i="10"/>
  <c r="G624" i="10" s="1"/>
  <c r="Q636" i="10"/>
  <c r="D636" i="10" s="1"/>
  <c r="T630" i="10"/>
  <c r="G630" i="10" s="1"/>
  <c r="O625" i="10"/>
  <c r="B625" i="10" s="1"/>
  <c r="P634" i="10"/>
  <c r="C634" i="10" s="1"/>
  <c r="P626" i="10"/>
  <c r="C626" i="10" s="1"/>
  <c r="P624" i="10"/>
  <c r="C624" i="10" s="1"/>
  <c r="P635" i="10"/>
  <c r="C635" i="10" s="1"/>
  <c r="O633" i="10"/>
  <c r="B633" i="10" s="1"/>
  <c r="O631" i="10"/>
  <c r="B631" i="10" s="1"/>
  <c r="P625" i="10"/>
  <c r="C625" i="10" s="1"/>
  <c r="O629" i="10"/>
  <c r="B629" i="10" s="1"/>
  <c r="O630" i="10"/>
  <c r="B630" i="10" s="1"/>
  <c r="Q624" i="10"/>
  <c r="D624" i="10" s="1"/>
  <c r="Q635" i="10"/>
  <c r="D635" i="10" s="1"/>
  <c r="P628" i="10"/>
  <c r="C628" i="10" s="1"/>
  <c r="Q627" i="10"/>
  <c r="D627" i="10" s="1"/>
  <c r="T625" i="10"/>
  <c r="G625" i="10" s="1"/>
  <c r="O623" i="10"/>
  <c r="B623" i="10" s="1"/>
  <c r="P633" i="10"/>
  <c r="C633" i="10" s="1"/>
  <c r="Q628" i="10"/>
  <c r="D628" i="10" s="1"/>
  <c r="O636" i="10"/>
  <c r="B636" i="10" s="1"/>
  <c r="T628" i="10"/>
  <c r="G628" i="10" s="1"/>
  <c r="O626" i="10"/>
  <c r="B626" i="10" s="1"/>
  <c r="Q631" i="10"/>
  <c r="D631" i="10" s="1"/>
  <c r="T629" i="10"/>
  <c r="G629" i="10" s="1"/>
  <c r="P629" i="10"/>
  <c r="C629" i="10" s="1"/>
  <c r="Q623" i="10"/>
  <c r="D623" i="10" s="1"/>
  <c r="O634" i="10"/>
  <c r="B634" i="10" s="1"/>
  <c r="F581" i="10"/>
  <c r="S592" i="10"/>
  <c r="F592" i="10" s="1"/>
  <c r="S590" i="10"/>
  <c r="F590" i="10" s="1"/>
  <c r="S594" i="10"/>
  <c r="F594" i="10" s="1"/>
  <c r="S586" i="10"/>
  <c r="F586" i="10" s="1"/>
  <c r="S585" i="10"/>
  <c r="F585" i="10" s="1"/>
  <c r="S588" i="10"/>
  <c r="F588" i="10" s="1"/>
  <c r="S583" i="10"/>
  <c r="F583" i="10" s="1"/>
  <c r="S587" i="10"/>
  <c r="F587" i="10" s="1"/>
  <c r="S591" i="10"/>
  <c r="F591" i="10" s="1"/>
  <c r="S589" i="10"/>
  <c r="F589" i="10" s="1"/>
  <c r="S595" i="10"/>
  <c r="F595" i="10" s="1"/>
  <c r="S596" i="10"/>
  <c r="F596" i="10" s="1"/>
  <c r="S584" i="10"/>
  <c r="F584" i="10" s="1"/>
  <c r="S593" i="10"/>
  <c r="F593" i="10" s="1"/>
  <c r="E601" i="10" l="1"/>
  <c r="R614" i="10"/>
  <c r="E614" i="10" s="1"/>
  <c r="R611" i="10"/>
  <c r="E611" i="10" s="1"/>
  <c r="R616" i="10"/>
  <c r="E616" i="10" s="1"/>
  <c r="R605" i="10"/>
  <c r="E605" i="10" s="1"/>
  <c r="R612" i="10"/>
  <c r="E612" i="10" s="1"/>
  <c r="R608" i="10"/>
  <c r="E608" i="10" s="1"/>
  <c r="R603" i="10"/>
  <c r="E603" i="10" s="1"/>
  <c r="R609" i="10"/>
  <c r="E609" i="10" s="1"/>
  <c r="R606" i="10"/>
  <c r="E606" i="10" s="1"/>
  <c r="R604" i="10"/>
  <c r="E604" i="10" s="1"/>
  <c r="R613" i="10"/>
  <c r="E613" i="10" s="1"/>
  <c r="R607" i="10"/>
  <c r="E607" i="10" s="1"/>
  <c r="R615" i="10"/>
  <c r="E615" i="10" s="1"/>
  <c r="R610" i="10"/>
  <c r="E610" i="10" s="1"/>
  <c r="F601" i="10"/>
  <c r="S609" i="10"/>
  <c r="F609" i="10" s="1"/>
  <c r="S612" i="10"/>
  <c r="F612" i="10" s="1"/>
  <c r="S611" i="10"/>
  <c r="F611" i="10" s="1"/>
  <c r="S607" i="10"/>
  <c r="F607" i="10" s="1"/>
  <c r="S608" i="10"/>
  <c r="F608" i="10" s="1"/>
  <c r="S614" i="10"/>
  <c r="F614" i="10" s="1"/>
  <c r="S606" i="10"/>
  <c r="F606" i="10" s="1"/>
  <c r="S610" i="10"/>
  <c r="F610" i="10" s="1"/>
  <c r="S603" i="10"/>
  <c r="F603" i="10" s="1"/>
  <c r="S613" i="10"/>
  <c r="F613" i="10" s="1"/>
  <c r="S615" i="10"/>
  <c r="F615" i="10" s="1"/>
  <c r="S604" i="10"/>
  <c r="F604" i="10" s="1"/>
  <c r="S605" i="10"/>
  <c r="F605" i="10" s="1"/>
  <c r="S616" i="10"/>
  <c r="F616" i="10" s="1"/>
  <c r="Q650" i="10"/>
  <c r="D650" i="10" s="1"/>
  <c r="O646" i="10"/>
  <c r="B646" i="10" s="1"/>
  <c r="O643" i="10"/>
  <c r="B643" i="10" s="1"/>
  <c r="P653" i="10"/>
  <c r="C653" i="10" s="1"/>
  <c r="T647" i="10"/>
  <c r="G647" i="10" s="1"/>
  <c r="T644" i="10"/>
  <c r="G644" i="10" s="1"/>
  <c r="Q656" i="10"/>
  <c r="D656" i="10" s="1"/>
  <c r="A641" i="10"/>
  <c r="O652" i="10"/>
  <c r="B652" i="10" s="1"/>
  <c r="T651" i="10"/>
  <c r="G651" i="10" s="1"/>
  <c r="O648" i="10"/>
  <c r="B648" i="10" s="1"/>
  <c r="O645" i="10"/>
  <c r="B645" i="10" s="1"/>
  <c r="Q647" i="10"/>
  <c r="D647" i="10" s="1"/>
  <c r="Q654" i="10"/>
  <c r="D654" i="10" s="1"/>
  <c r="Q655" i="10"/>
  <c r="D655" i="10" s="1"/>
  <c r="T649" i="10"/>
  <c r="G649" i="10" s="1"/>
  <c r="P652" i="10"/>
  <c r="C652" i="10" s="1"/>
  <c r="P649" i="10"/>
  <c r="C649" i="10" s="1"/>
  <c r="P646" i="10"/>
  <c r="C646" i="10" s="1"/>
  <c r="O656" i="10"/>
  <c r="B656" i="10" s="1"/>
  <c r="P654" i="10"/>
  <c r="C654" i="10" s="1"/>
  <c r="Q645" i="10"/>
  <c r="D645" i="10" s="1"/>
  <c r="P647" i="10"/>
  <c r="C647" i="10" s="1"/>
  <c r="P656" i="10"/>
  <c r="C656" i="10" s="1"/>
  <c r="T643" i="10"/>
  <c r="G643" i="10" s="1"/>
  <c r="P651" i="10"/>
  <c r="C651" i="10" s="1"/>
  <c r="P648" i="10"/>
  <c r="C648" i="10" s="1"/>
  <c r="P645" i="10"/>
  <c r="C645" i="10" s="1"/>
  <c r="T646" i="10"/>
  <c r="G646" i="10" s="1"/>
  <c r="Q644" i="10"/>
  <c r="D644" i="10" s="1"/>
  <c r="O644" i="10"/>
  <c r="B644" i="10" s="1"/>
  <c r="O655" i="10"/>
  <c r="B655" i="10" s="1"/>
  <c r="Q649" i="10"/>
  <c r="D649" i="10" s="1"/>
  <c r="Q653" i="10"/>
  <c r="D653" i="10" s="1"/>
  <c r="P644" i="10"/>
  <c r="C644" i="10" s="1"/>
  <c r="O647" i="10"/>
  <c r="B647" i="10" s="1"/>
  <c r="O651" i="10"/>
  <c r="B651" i="10" s="1"/>
  <c r="T648" i="10"/>
  <c r="G648" i="10" s="1"/>
  <c r="O649" i="10"/>
  <c r="B649" i="10" s="1"/>
  <c r="O653" i="10"/>
  <c r="B653" i="10" s="1"/>
  <c r="T650" i="10"/>
  <c r="G650" i="10" s="1"/>
  <c r="P643" i="10"/>
  <c r="C643" i="10" s="1"/>
  <c r="Q651" i="10"/>
  <c r="D651" i="10" s="1"/>
  <c r="Q648" i="10"/>
  <c r="D648" i="10" s="1"/>
  <c r="P650" i="10"/>
  <c r="C650" i="10" s="1"/>
  <c r="T645" i="10"/>
  <c r="G645" i="10" s="1"/>
  <c r="P655" i="10"/>
  <c r="C655" i="10" s="1"/>
  <c r="Q646" i="10"/>
  <c r="D646" i="10" s="1"/>
  <c r="Q643" i="10"/>
  <c r="D643" i="10" s="1"/>
  <c r="O654" i="10"/>
  <c r="B654" i="10" s="1"/>
  <c r="O650" i="10"/>
  <c r="B650" i="10" s="1"/>
  <c r="Q652" i="10"/>
  <c r="D652" i="10" s="1"/>
  <c r="M663" i="10"/>
  <c r="L663" i="10"/>
  <c r="P672" i="10" l="1"/>
  <c r="C672" i="10" s="1"/>
  <c r="O672" i="10"/>
  <c r="B672" i="10" s="1"/>
  <c r="O663" i="10"/>
  <c r="B663" i="10" s="1"/>
  <c r="O675" i="10"/>
  <c r="B675" i="10" s="1"/>
  <c r="T671" i="10"/>
  <c r="G671" i="10" s="1"/>
  <c r="Q665" i="10"/>
  <c r="D665" i="10" s="1"/>
  <c r="A661" i="10"/>
  <c r="Q670" i="10"/>
  <c r="D670" i="10" s="1"/>
  <c r="O667" i="10"/>
  <c r="B667" i="10" s="1"/>
  <c r="O664" i="10"/>
  <c r="B664" i="10" s="1"/>
  <c r="P667" i="10"/>
  <c r="C667" i="10" s="1"/>
  <c r="T666" i="10"/>
  <c r="G666" i="10" s="1"/>
  <c r="P670" i="10"/>
  <c r="C670" i="10" s="1"/>
  <c r="T663" i="10"/>
  <c r="G663" i="10" s="1"/>
  <c r="O668" i="10"/>
  <c r="B668" i="10" s="1"/>
  <c r="O665" i="10"/>
  <c r="B665" i="10" s="1"/>
  <c r="P674" i="10"/>
  <c r="C674" i="10" s="1"/>
  <c r="P664" i="10"/>
  <c r="C664" i="10" s="1"/>
  <c r="P675" i="10"/>
  <c r="C675" i="10" s="1"/>
  <c r="O673" i="10"/>
  <c r="B673" i="10" s="1"/>
  <c r="P673" i="10"/>
  <c r="C673" i="10" s="1"/>
  <c r="P665" i="10"/>
  <c r="C665" i="10" s="1"/>
  <c r="Q663" i="10"/>
  <c r="D663" i="10" s="1"/>
  <c r="Q664" i="10"/>
  <c r="D664" i="10" s="1"/>
  <c r="Q675" i="10"/>
  <c r="D675" i="10" s="1"/>
  <c r="P671" i="10"/>
  <c r="C671" i="10" s="1"/>
  <c r="P668" i="10"/>
  <c r="C668" i="10" s="1"/>
  <c r="Q674" i="10"/>
  <c r="D674" i="10" s="1"/>
  <c r="Q666" i="10"/>
  <c r="D666" i="10" s="1"/>
  <c r="Q667" i="10"/>
  <c r="D667" i="10" s="1"/>
  <c r="T665" i="10"/>
  <c r="G665" i="10" s="1"/>
  <c r="P666" i="10"/>
  <c r="C666" i="10" s="1"/>
  <c r="O676" i="10"/>
  <c r="B676" i="10" s="1"/>
  <c r="Q673" i="10"/>
  <c r="D673" i="10" s="1"/>
  <c r="Q668" i="10"/>
  <c r="D668" i="10" s="1"/>
  <c r="T670" i="10"/>
  <c r="G670" i="10" s="1"/>
  <c r="T668" i="10"/>
  <c r="G668" i="10" s="1"/>
  <c r="O666" i="10"/>
  <c r="B666" i="10" s="1"/>
  <c r="P663" i="10"/>
  <c r="C663" i="10" s="1"/>
  <c r="Q671" i="10"/>
  <c r="D671" i="10" s="1"/>
  <c r="T669" i="10"/>
  <c r="G669" i="10" s="1"/>
  <c r="P669" i="10"/>
  <c r="C669" i="10" s="1"/>
  <c r="O674" i="10"/>
  <c r="B674" i="10" s="1"/>
  <c r="O669" i="10"/>
  <c r="B669" i="10" s="1"/>
  <c r="Q669" i="10"/>
  <c r="D669" i="10" s="1"/>
  <c r="P676" i="10"/>
  <c r="C676" i="10" s="1"/>
  <c r="O670" i="10"/>
  <c r="B670" i="10" s="1"/>
  <c r="Q672" i="10"/>
  <c r="D672" i="10" s="1"/>
  <c r="O671" i="10"/>
  <c r="B671" i="10" s="1"/>
  <c r="T667" i="10"/>
  <c r="G667" i="10" s="1"/>
  <c r="T664" i="10"/>
  <c r="G664" i="10" s="1"/>
  <c r="Q676" i="10"/>
  <c r="D676" i="10" s="1"/>
  <c r="F621" i="10"/>
  <c r="S623" i="10"/>
  <c r="F623" i="10" s="1"/>
  <c r="S632" i="10"/>
  <c r="F632" i="10" s="1"/>
  <c r="S629" i="10"/>
  <c r="F629" i="10" s="1"/>
  <c r="S635" i="10"/>
  <c r="F635" i="10" s="1"/>
  <c r="S630" i="10"/>
  <c r="F630" i="10" s="1"/>
  <c r="S626" i="10"/>
  <c r="F626" i="10" s="1"/>
  <c r="S627" i="10"/>
  <c r="F627" i="10" s="1"/>
  <c r="S636" i="10"/>
  <c r="F636" i="10" s="1"/>
  <c r="S624" i="10"/>
  <c r="F624" i="10" s="1"/>
  <c r="S631" i="10"/>
  <c r="F631" i="10" s="1"/>
  <c r="S633" i="10"/>
  <c r="F633" i="10" s="1"/>
  <c r="S625" i="10"/>
  <c r="F625" i="10" s="1"/>
  <c r="S628" i="10"/>
  <c r="F628" i="10" s="1"/>
  <c r="S634" i="10"/>
  <c r="F634" i="10" s="1"/>
  <c r="M683" i="10"/>
  <c r="L683" i="10"/>
  <c r="E621" i="10"/>
  <c r="R632" i="10"/>
  <c r="E632" i="10" s="1"/>
  <c r="R631" i="10"/>
  <c r="E631" i="10" s="1"/>
  <c r="R636" i="10"/>
  <c r="E636" i="10" s="1"/>
  <c r="R625" i="10"/>
  <c r="E625" i="10" s="1"/>
  <c r="R626" i="10"/>
  <c r="E626" i="10" s="1"/>
  <c r="R633" i="10"/>
  <c r="E633" i="10" s="1"/>
  <c r="R628" i="10"/>
  <c r="E628" i="10" s="1"/>
  <c r="R629" i="10"/>
  <c r="E629" i="10" s="1"/>
  <c r="R623" i="10"/>
  <c r="E623" i="10" s="1"/>
  <c r="R630" i="10"/>
  <c r="E630" i="10" s="1"/>
  <c r="R627" i="10"/>
  <c r="E627" i="10" s="1"/>
  <c r="R634" i="10"/>
  <c r="E634" i="10" s="1"/>
  <c r="R624" i="10"/>
  <c r="E624" i="10" s="1"/>
  <c r="R635" i="10"/>
  <c r="E635" i="10" s="1"/>
  <c r="M703" i="10" l="1"/>
  <c r="L703" i="10"/>
  <c r="E641" i="10"/>
  <c r="R656" i="10"/>
  <c r="E656" i="10" s="1"/>
  <c r="R645" i="10"/>
  <c r="E645" i="10" s="1"/>
  <c r="R649" i="10"/>
  <c r="E649" i="10" s="1"/>
  <c r="R654" i="10"/>
  <c r="E654" i="10" s="1"/>
  <c r="R648" i="10"/>
  <c r="E648" i="10" s="1"/>
  <c r="R647" i="10"/>
  <c r="E647" i="10" s="1"/>
  <c r="R646" i="10"/>
  <c r="E646" i="10" s="1"/>
  <c r="R644" i="10"/>
  <c r="E644" i="10" s="1"/>
  <c r="R653" i="10"/>
  <c r="E653" i="10" s="1"/>
  <c r="R643" i="10"/>
  <c r="E643" i="10" s="1"/>
  <c r="R651" i="10"/>
  <c r="E651" i="10" s="1"/>
  <c r="R655" i="10"/>
  <c r="E655" i="10" s="1"/>
  <c r="R650" i="10"/>
  <c r="E650" i="10" s="1"/>
  <c r="R652" i="10"/>
  <c r="E652" i="10" s="1"/>
  <c r="P690" i="10"/>
  <c r="C690" i="10" s="1"/>
  <c r="O696" i="10"/>
  <c r="B696" i="10" s="1"/>
  <c r="T686" i="10"/>
  <c r="G686" i="10" s="1"/>
  <c r="O683" i="10"/>
  <c r="B683" i="10" s="1"/>
  <c r="A681" i="10"/>
  <c r="O692" i="10"/>
  <c r="B692" i="10" s="1"/>
  <c r="Q689" i="10"/>
  <c r="D689" i="10" s="1"/>
  <c r="P686" i="10"/>
  <c r="C686" i="10" s="1"/>
  <c r="Q685" i="10"/>
  <c r="D685" i="10" s="1"/>
  <c r="T690" i="10"/>
  <c r="G690" i="10" s="1"/>
  <c r="Q694" i="10"/>
  <c r="D694" i="10" s="1"/>
  <c r="P693" i="10"/>
  <c r="C693" i="10" s="1"/>
  <c r="O687" i="10"/>
  <c r="B687" i="10" s="1"/>
  <c r="O691" i="10"/>
  <c r="B691" i="10" s="1"/>
  <c r="T683" i="10"/>
  <c r="G683" i="10" s="1"/>
  <c r="Q692" i="10"/>
  <c r="D692" i="10" s="1"/>
  <c r="O688" i="10"/>
  <c r="B688" i="10" s="1"/>
  <c r="O685" i="10"/>
  <c r="B685" i="10" s="1"/>
  <c r="P694" i="10"/>
  <c r="C694" i="10" s="1"/>
  <c r="O684" i="10"/>
  <c r="B684" i="10" s="1"/>
  <c r="O695" i="10"/>
  <c r="B695" i="10" s="1"/>
  <c r="P685" i="10"/>
  <c r="C685" i="10" s="1"/>
  <c r="P684" i="10"/>
  <c r="C684" i="10" s="1"/>
  <c r="P695" i="10"/>
  <c r="C695" i="10" s="1"/>
  <c r="O693" i="10"/>
  <c r="B693" i="10" s="1"/>
  <c r="P691" i="10"/>
  <c r="C691" i="10" s="1"/>
  <c r="P688" i="10"/>
  <c r="C688" i="10" s="1"/>
  <c r="O689" i="10"/>
  <c r="B689" i="10" s="1"/>
  <c r="O694" i="10"/>
  <c r="B694" i="10" s="1"/>
  <c r="P687" i="10"/>
  <c r="C687" i="10" s="1"/>
  <c r="Q684" i="10"/>
  <c r="D684" i="10" s="1"/>
  <c r="Q695" i="10"/>
  <c r="D695" i="10" s="1"/>
  <c r="Q693" i="10"/>
  <c r="D693" i="10" s="1"/>
  <c r="Q688" i="10"/>
  <c r="D688" i="10" s="1"/>
  <c r="Q683" i="10"/>
  <c r="D683" i="10" s="1"/>
  <c r="Q687" i="10"/>
  <c r="D687" i="10" s="1"/>
  <c r="T685" i="10"/>
  <c r="G685" i="10" s="1"/>
  <c r="P683" i="10"/>
  <c r="C683" i="10" s="1"/>
  <c r="Q691" i="10"/>
  <c r="D691" i="10" s="1"/>
  <c r="T689" i="10"/>
  <c r="G689" i="10" s="1"/>
  <c r="Q686" i="10"/>
  <c r="D686" i="10" s="1"/>
  <c r="Q690" i="10"/>
  <c r="D690" i="10" s="1"/>
  <c r="T688" i="10"/>
  <c r="G688" i="10" s="1"/>
  <c r="O686" i="10"/>
  <c r="B686" i="10" s="1"/>
  <c r="P696" i="10"/>
  <c r="C696" i="10" s="1"/>
  <c r="O690" i="10"/>
  <c r="B690" i="10" s="1"/>
  <c r="T691" i="10"/>
  <c r="G691" i="10" s="1"/>
  <c r="P692" i="10"/>
  <c r="C692" i="10" s="1"/>
  <c r="P689" i="10"/>
  <c r="C689" i="10" s="1"/>
  <c r="T687" i="10"/>
  <c r="G687" i="10" s="1"/>
  <c r="T684" i="10"/>
  <c r="G684" i="10" s="1"/>
  <c r="Q696" i="10"/>
  <c r="D696" i="10" s="1"/>
  <c r="F641" i="10"/>
  <c r="S653" i="10"/>
  <c r="F653" i="10" s="1"/>
  <c r="S654" i="10"/>
  <c r="F654" i="10" s="1"/>
  <c r="S645" i="10"/>
  <c r="F645" i="10" s="1"/>
  <c r="S643" i="10"/>
  <c r="F643" i="10" s="1"/>
  <c r="S650" i="10"/>
  <c r="F650" i="10" s="1"/>
  <c r="S649" i="10"/>
  <c r="F649" i="10" s="1"/>
  <c r="S644" i="10"/>
  <c r="F644" i="10" s="1"/>
  <c r="S647" i="10"/>
  <c r="F647" i="10" s="1"/>
  <c r="S646" i="10"/>
  <c r="F646" i="10" s="1"/>
  <c r="S656" i="10"/>
  <c r="F656" i="10" s="1"/>
  <c r="S648" i="10"/>
  <c r="F648" i="10" s="1"/>
  <c r="S655" i="10"/>
  <c r="F655" i="10" s="1"/>
  <c r="S651" i="10"/>
  <c r="F651" i="10" s="1"/>
  <c r="S652" i="10"/>
  <c r="F652" i="10" s="1"/>
  <c r="E661" i="10" l="1"/>
  <c r="R671" i="10"/>
  <c r="E671" i="10" s="1"/>
  <c r="R669" i="10"/>
  <c r="E669" i="10" s="1"/>
  <c r="R668" i="10"/>
  <c r="E668" i="10" s="1"/>
  <c r="R675" i="10"/>
  <c r="E675" i="10" s="1"/>
  <c r="R667" i="10"/>
  <c r="E667" i="10" s="1"/>
  <c r="R666" i="10"/>
  <c r="E666" i="10" s="1"/>
  <c r="R664" i="10"/>
  <c r="E664" i="10" s="1"/>
  <c r="R663" i="10"/>
  <c r="E663" i="10" s="1"/>
  <c r="R674" i="10"/>
  <c r="E674" i="10" s="1"/>
  <c r="R676" i="10"/>
  <c r="E676" i="10" s="1"/>
  <c r="R665" i="10"/>
  <c r="E665" i="10" s="1"/>
  <c r="R673" i="10"/>
  <c r="E673" i="10" s="1"/>
  <c r="R672" i="10"/>
  <c r="E672" i="10" s="1"/>
  <c r="R670" i="10"/>
  <c r="E670" i="10" s="1"/>
  <c r="F661" i="10"/>
  <c r="S676" i="10"/>
  <c r="F676" i="10" s="1"/>
  <c r="S672" i="10"/>
  <c r="F672" i="10" s="1"/>
  <c r="S667" i="10"/>
  <c r="F667" i="10" s="1"/>
  <c r="S670" i="10"/>
  <c r="F670" i="10" s="1"/>
  <c r="S663" i="10"/>
  <c r="F663" i="10" s="1"/>
  <c r="S675" i="10"/>
  <c r="F675" i="10" s="1"/>
  <c r="S664" i="10"/>
  <c r="F664" i="10" s="1"/>
  <c r="S668" i="10"/>
  <c r="F668" i="10" s="1"/>
  <c r="S671" i="10"/>
  <c r="F671" i="10" s="1"/>
  <c r="S666" i="10"/>
  <c r="F666" i="10" s="1"/>
  <c r="S669" i="10"/>
  <c r="F669" i="10" s="1"/>
  <c r="S674" i="10"/>
  <c r="F674" i="10" s="1"/>
  <c r="S665" i="10"/>
  <c r="F665" i="10" s="1"/>
  <c r="S673" i="10"/>
  <c r="F673" i="10" s="1"/>
  <c r="P712" i="10"/>
  <c r="C712" i="10" s="1"/>
  <c r="P709" i="10"/>
  <c r="C709" i="10" s="1"/>
  <c r="P703" i="10"/>
  <c r="C703" i="10" s="1"/>
  <c r="Q711" i="10"/>
  <c r="D711" i="10" s="1"/>
  <c r="T709" i="10"/>
  <c r="G709" i="10" s="1"/>
  <c r="Q705" i="10"/>
  <c r="D705" i="10" s="1"/>
  <c r="T703" i="10"/>
  <c r="G703" i="10" s="1"/>
  <c r="Q712" i="10"/>
  <c r="D712" i="10" s="1"/>
  <c r="Q709" i="10"/>
  <c r="D709" i="10" s="1"/>
  <c r="P716" i="10"/>
  <c r="C716" i="10" s="1"/>
  <c r="O710" i="10"/>
  <c r="B710" i="10" s="1"/>
  <c r="T706" i="10"/>
  <c r="G706" i="10" s="1"/>
  <c r="O706" i="10"/>
  <c r="B706" i="10" s="1"/>
  <c r="O704" i="10"/>
  <c r="B704" i="10" s="1"/>
  <c r="O715" i="10"/>
  <c r="B715" i="10" s="1"/>
  <c r="T710" i="10"/>
  <c r="G710" i="10" s="1"/>
  <c r="Q706" i="10"/>
  <c r="D706" i="10" s="1"/>
  <c r="Q703" i="10"/>
  <c r="D703" i="10" s="1"/>
  <c r="O714" i="10"/>
  <c r="B714" i="10" s="1"/>
  <c r="O707" i="10"/>
  <c r="B707" i="10" s="1"/>
  <c r="Q710" i="10"/>
  <c r="D710" i="10" s="1"/>
  <c r="P711" i="10"/>
  <c r="C711" i="10" s="1"/>
  <c r="P704" i="10"/>
  <c r="C704" i="10" s="1"/>
  <c r="P715" i="10"/>
  <c r="C715" i="10" s="1"/>
  <c r="O713" i="10"/>
  <c r="B713" i="10" s="1"/>
  <c r="O711" i="10"/>
  <c r="B711" i="10" s="1"/>
  <c r="T707" i="10"/>
  <c r="G707" i="10" s="1"/>
  <c r="T704" i="10"/>
  <c r="G704" i="10" s="1"/>
  <c r="Q716" i="10"/>
  <c r="D716" i="10" s="1"/>
  <c r="T708" i="10"/>
  <c r="G708" i="10" s="1"/>
  <c r="A701" i="10"/>
  <c r="P707" i="10"/>
  <c r="C707" i="10" s="1"/>
  <c r="Q704" i="10"/>
  <c r="D704" i="10" s="1"/>
  <c r="Q715" i="10"/>
  <c r="D715" i="10" s="1"/>
  <c r="O708" i="10"/>
  <c r="B708" i="10" s="1"/>
  <c r="O705" i="10"/>
  <c r="B705" i="10" s="1"/>
  <c r="P714" i="10"/>
  <c r="C714" i="10" s="1"/>
  <c r="P710" i="10"/>
  <c r="C710" i="10" s="1"/>
  <c r="O712" i="10"/>
  <c r="B712" i="10" s="1"/>
  <c r="Q707" i="10"/>
  <c r="D707" i="10" s="1"/>
  <c r="T705" i="10"/>
  <c r="G705" i="10" s="1"/>
  <c r="O703" i="10"/>
  <c r="B703" i="10" s="1"/>
  <c r="P713" i="10"/>
  <c r="C713" i="10" s="1"/>
  <c r="P705" i="10"/>
  <c r="C705" i="10" s="1"/>
  <c r="P708" i="10"/>
  <c r="C708" i="10" s="1"/>
  <c r="T711" i="10"/>
  <c r="G711" i="10" s="1"/>
  <c r="O709" i="10"/>
  <c r="B709" i="10" s="1"/>
  <c r="P706" i="10"/>
  <c r="C706" i="10" s="1"/>
  <c r="O716" i="10"/>
  <c r="B716" i="10" s="1"/>
  <c r="Q713" i="10"/>
  <c r="D713" i="10" s="1"/>
  <c r="Q708" i="10"/>
  <c r="D708" i="10" s="1"/>
  <c r="Q714" i="10"/>
  <c r="D714" i="10" s="1"/>
  <c r="M723" i="10"/>
  <c r="L723" i="10"/>
  <c r="T731" i="10" l="1"/>
  <c r="G731" i="10" s="1"/>
  <c r="O729" i="10"/>
  <c r="B729" i="10" s="1"/>
  <c r="P726" i="10"/>
  <c r="C726" i="10" s="1"/>
  <c r="O736" i="10"/>
  <c r="B736" i="10" s="1"/>
  <c r="Q733" i="10"/>
  <c r="D733" i="10" s="1"/>
  <c r="Q728" i="10"/>
  <c r="D728" i="10" s="1"/>
  <c r="Q734" i="10"/>
  <c r="D734" i="10" s="1"/>
  <c r="P732" i="10"/>
  <c r="C732" i="10" s="1"/>
  <c r="P729" i="10"/>
  <c r="C729" i="10" s="1"/>
  <c r="P723" i="10"/>
  <c r="C723" i="10" s="1"/>
  <c r="Q731" i="10"/>
  <c r="D731" i="10" s="1"/>
  <c r="T729" i="10"/>
  <c r="G729" i="10" s="1"/>
  <c r="Q725" i="10"/>
  <c r="D725" i="10" s="1"/>
  <c r="O723" i="10"/>
  <c r="B723" i="10" s="1"/>
  <c r="T723" i="10"/>
  <c r="G723" i="10" s="1"/>
  <c r="Q732" i="10"/>
  <c r="D732" i="10" s="1"/>
  <c r="Q729" i="10"/>
  <c r="D729" i="10" s="1"/>
  <c r="P736" i="10"/>
  <c r="C736" i="10" s="1"/>
  <c r="O730" i="10"/>
  <c r="B730" i="10" s="1"/>
  <c r="T726" i="10"/>
  <c r="G726" i="10" s="1"/>
  <c r="O724" i="10"/>
  <c r="B724" i="10" s="1"/>
  <c r="O735" i="10"/>
  <c r="B735" i="10" s="1"/>
  <c r="T730" i="10"/>
  <c r="G730" i="10" s="1"/>
  <c r="Q726" i="10"/>
  <c r="D726" i="10" s="1"/>
  <c r="Q723" i="10"/>
  <c r="D723" i="10" s="1"/>
  <c r="O734" i="10"/>
  <c r="B734" i="10" s="1"/>
  <c r="O727" i="10"/>
  <c r="B727" i="10" s="1"/>
  <c r="Q727" i="10"/>
  <c r="D727" i="10" s="1"/>
  <c r="P725" i="10"/>
  <c r="C725" i="10" s="1"/>
  <c r="P724" i="10"/>
  <c r="C724" i="10" s="1"/>
  <c r="P735" i="10"/>
  <c r="C735" i="10" s="1"/>
  <c r="O733" i="10"/>
  <c r="B733" i="10" s="1"/>
  <c r="O731" i="10"/>
  <c r="B731" i="10" s="1"/>
  <c r="T727" i="10"/>
  <c r="G727" i="10" s="1"/>
  <c r="T724" i="10"/>
  <c r="G724" i="10" s="1"/>
  <c r="Q736" i="10"/>
  <c r="D736" i="10" s="1"/>
  <c r="T725" i="10"/>
  <c r="G725" i="10" s="1"/>
  <c r="P727" i="10"/>
  <c r="C727" i="10" s="1"/>
  <c r="Q724" i="10"/>
  <c r="D724" i="10" s="1"/>
  <c r="Q735" i="10"/>
  <c r="D735" i="10" s="1"/>
  <c r="O728" i="10"/>
  <c r="B728" i="10" s="1"/>
  <c r="O725" i="10"/>
  <c r="B725" i="10" s="1"/>
  <c r="P734" i="10"/>
  <c r="C734" i="10" s="1"/>
  <c r="P730" i="10"/>
  <c r="C730" i="10" s="1"/>
  <c r="P733" i="10"/>
  <c r="C733" i="10" s="1"/>
  <c r="Q730" i="10"/>
  <c r="D730" i="10" s="1"/>
  <c r="T728" i="10"/>
  <c r="G728" i="10" s="1"/>
  <c r="O726" i="10"/>
  <c r="B726" i="10" s="1"/>
  <c r="P731" i="10"/>
  <c r="C731" i="10" s="1"/>
  <c r="P728" i="10"/>
  <c r="C728" i="10" s="1"/>
  <c r="A721" i="10"/>
  <c r="O732" i="10"/>
  <c r="B732" i="10" s="1"/>
  <c r="F681" i="10"/>
  <c r="S687" i="10"/>
  <c r="F687" i="10" s="1"/>
  <c r="S696" i="10"/>
  <c r="F696" i="10" s="1"/>
  <c r="S694" i="10"/>
  <c r="F694" i="10" s="1"/>
  <c r="S688" i="10"/>
  <c r="F688" i="10" s="1"/>
  <c r="S685" i="10"/>
  <c r="F685" i="10" s="1"/>
  <c r="S690" i="10"/>
  <c r="F690" i="10" s="1"/>
  <c r="S683" i="10"/>
  <c r="F683" i="10" s="1"/>
  <c r="S684" i="10"/>
  <c r="F684" i="10" s="1"/>
  <c r="S692" i="10"/>
  <c r="F692" i="10" s="1"/>
  <c r="S691" i="10"/>
  <c r="F691" i="10" s="1"/>
  <c r="S686" i="10"/>
  <c r="F686" i="10" s="1"/>
  <c r="S689" i="10"/>
  <c r="F689" i="10" s="1"/>
  <c r="S693" i="10"/>
  <c r="F693" i="10" s="1"/>
  <c r="S695" i="10"/>
  <c r="F695" i="10" s="1"/>
  <c r="L743" i="10"/>
  <c r="M743" i="10"/>
  <c r="E681" i="10"/>
  <c r="R691" i="10"/>
  <c r="E691" i="10" s="1"/>
  <c r="R696" i="10"/>
  <c r="E696" i="10" s="1"/>
  <c r="R694" i="10"/>
  <c r="E694" i="10" s="1"/>
  <c r="R685" i="10"/>
  <c r="E685" i="10" s="1"/>
  <c r="R684" i="10"/>
  <c r="E684" i="10" s="1"/>
  <c r="R690" i="10"/>
  <c r="E690" i="10" s="1"/>
  <c r="R692" i="10"/>
  <c r="E692" i="10" s="1"/>
  <c r="R689" i="10"/>
  <c r="E689" i="10" s="1"/>
  <c r="R695" i="10"/>
  <c r="E695" i="10" s="1"/>
  <c r="R686" i="10"/>
  <c r="E686" i="10" s="1"/>
  <c r="R683" i="10"/>
  <c r="E683" i="10" s="1"/>
  <c r="R688" i="10"/>
  <c r="E688" i="10" s="1"/>
  <c r="R687" i="10"/>
  <c r="E687" i="10" s="1"/>
  <c r="R693" i="10"/>
  <c r="E693" i="10" s="1"/>
  <c r="E701" i="10" l="1"/>
  <c r="R710" i="10"/>
  <c r="E710" i="10" s="1"/>
  <c r="R705" i="10"/>
  <c r="E705" i="10" s="1"/>
  <c r="R716" i="10"/>
  <c r="E716" i="10" s="1"/>
  <c r="R704" i="10"/>
  <c r="E704" i="10" s="1"/>
  <c r="R703" i="10"/>
  <c r="E703" i="10" s="1"/>
  <c r="R714" i="10"/>
  <c r="E714" i="10" s="1"/>
  <c r="R708" i="10"/>
  <c r="E708" i="10" s="1"/>
  <c r="R711" i="10"/>
  <c r="E711" i="10" s="1"/>
  <c r="R709" i="10"/>
  <c r="E709" i="10" s="1"/>
  <c r="R715" i="10"/>
  <c r="E715" i="10" s="1"/>
  <c r="R706" i="10"/>
  <c r="E706" i="10" s="1"/>
  <c r="R707" i="10"/>
  <c r="E707" i="10" s="1"/>
  <c r="R713" i="10"/>
  <c r="E713" i="10" s="1"/>
  <c r="R712" i="10"/>
  <c r="E712" i="10" s="1"/>
  <c r="T751" i="10"/>
  <c r="G751" i="10" s="1"/>
  <c r="O755" i="10"/>
  <c r="B755" i="10" s="1"/>
  <c r="Q750" i="10"/>
  <c r="D750" i="10" s="1"/>
  <c r="O744" i="10"/>
  <c r="B744" i="10" s="1"/>
  <c r="P752" i="10"/>
  <c r="C752" i="10" s="1"/>
  <c r="T743" i="10"/>
  <c r="G743" i="10" s="1"/>
  <c r="P747" i="10"/>
  <c r="C747" i="10" s="1"/>
  <c r="O746" i="10"/>
  <c r="B746" i="10" s="1"/>
  <c r="P755" i="10"/>
  <c r="C755" i="10" s="1"/>
  <c r="Q746" i="10"/>
  <c r="D746" i="10" s="1"/>
  <c r="O749" i="10"/>
  <c r="B749" i="10" s="1"/>
  <c r="A741" i="10"/>
  <c r="O752" i="10"/>
  <c r="B752" i="10" s="1"/>
  <c r="O743" i="10"/>
  <c r="B743" i="10" s="1"/>
  <c r="P753" i="10"/>
  <c r="C753" i="10" s="1"/>
  <c r="T747" i="10"/>
  <c r="G747" i="10" s="1"/>
  <c r="Q743" i="10"/>
  <c r="D743" i="10" s="1"/>
  <c r="O754" i="10"/>
  <c r="B754" i="10" s="1"/>
  <c r="Q748" i="10"/>
  <c r="D748" i="10" s="1"/>
  <c r="Q754" i="10"/>
  <c r="D754" i="10" s="1"/>
  <c r="T750" i="10"/>
  <c r="G750" i="10" s="1"/>
  <c r="P754" i="10"/>
  <c r="C754" i="10" s="1"/>
  <c r="P749" i="10"/>
  <c r="C749" i="10" s="1"/>
  <c r="O748" i="10"/>
  <c r="B748" i="10" s="1"/>
  <c r="T744" i="10"/>
  <c r="G744" i="10" s="1"/>
  <c r="Q756" i="10"/>
  <c r="D756" i="10" s="1"/>
  <c r="T749" i="10"/>
  <c r="G749" i="10" s="1"/>
  <c r="Q745" i="10"/>
  <c r="D745" i="10" s="1"/>
  <c r="P743" i="10"/>
  <c r="C743" i="10" s="1"/>
  <c r="P746" i="10"/>
  <c r="C746" i="10" s="1"/>
  <c r="O756" i="10"/>
  <c r="B756" i="10" s="1"/>
  <c r="O745" i="10"/>
  <c r="B745" i="10" s="1"/>
  <c r="O750" i="10"/>
  <c r="B750" i="10" s="1"/>
  <c r="T746" i="10"/>
  <c r="G746" i="10" s="1"/>
  <c r="Q744" i="10"/>
  <c r="D744" i="10" s="1"/>
  <c r="T748" i="10"/>
  <c r="G748" i="10" s="1"/>
  <c r="P751" i="10"/>
  <c r="C751" i="10" s="1"/>
  <c r="Q747" i="10"/>
  <c r="D747" i="10" s="1"/>
  <c r="O747" i="10"/>
  <c r="B747" i="10" s="1"/>
  <c r="P744" i="10"/>
  <c r="C744" i="10" s="1"/>
  <c r="O753" i="10"/>
  <c r="B753" i="10" s="1"/>
  <c r="Q749" i="10"/>
  <c r="D749" i="10" s="1"/>
  <c r="Q753" i="10"/>
  <c r="D753" i="10" s="1"/>
  <c r="P748" i="10"/>
  <c r="C748" i="10" s="1"/>
  <c r="Q752" i="10"/>
  <c r="D752" i="10" s="1"/>
  <c r="Q755" i="10"/>
  <c r="D755" i="10" s="1"/>
  <c r="P750" i="10"/>
  <c r="C750" i="10" s="1"/>
  <c r="T745" i="10"/>
  <c r="G745" i="10" s="1"/>
  <c r="O751" i="10"/>
  <c r="B751" i="10" s="1"/>
  <c r="P756" i="10"/>
  <c r="C756" i="10" s="1"/>
  <c r="Q751" i="10"/>
  <c r="D751" i="10" s="1"/>
  <c r="P745" i="10"/>
  <c r="C745" i="10" s="1"/>
  <c r="M763" i="10"/>
  <c r="L763" i="10"/>
  <c r="F701" i="10"/>
  <c r="S713" i="10"/>
  <c r="F713" i="10" s="1"/>
  <c r="S712" i="10"/>
  <c r="F712" i="10" s="1"/>
  <c r="S708" i="10"/>
  <c r="F708" i="10" s="1"/>
  <c r="S709" i="10"/>
  <c r="F709" i="10" s="1"/>
  <c r="S711" i="10"/>
  <c r="F711" i="10" s="1"/>
  <c r="S707" i="10"/>
  <c r="F707" i="10" s="1"/>
  <c r="S710" i="10"/>
  <c r="F710" i="10" s="1"/>
  <c r="S706" i="10"/>
  <c r="F706" i="10" s="1"/>
  <c r="S715" i="10"/>
  <c r="F715" i="10" s="1"/>
  <c r="S704" i="10"/>
  <c r="F704" i="10" s="1"/>
  <c r="S705" i="10"/>
  <c r="F705" i="10" s="1"/>
  <c r="S703" i="10"/>
  <c r="F703" i="10" s="1"/>
  <c r="S716" i="10"/>
  <c r="F716" i="10" s="1"/>
  <c r="S714" i="10"/>
  <c r="F714" i="10" s="1"/>
  <c r="M783" i="10" l="1"/>
  <c r="L783" i="10"/>
  <c r="F721" i="10"/>
  <c r="S736" i="10"/>
  <c r="F736" i="10" s="1"/>
  <c r="S735" i="10"/>
  <c r="F735" i="10" s="1"/>
  <c r="S728" i="10"/>
  <c r="F728" i="10" s="1"/>
  <c r="S723" i="10"/>
  <c r="F723" i="10" s="1"/>
  <c r="S730" i="10"/>
  <c r="F730" i="10" s="1"/>
  <c r="S724" i="10"/>
  <c r="F724" i="10" s="1"/>
  <c r="S725" i="10"/>
  <c r="F725" i="10" s="1"/>
  <c r="S734" i="10"/>
  <c r="F734" i="10" s="1"/>
  <c r="S731" i="10"/>
  <c r="F731" i="10" s="1"/>
  <c r="S726" i="10"/>
  <c r="F726" i="10" s="1"/>
  <c r="S727" i="10"/>
  <c r="F727" i="10" s="1"/>
  <c r="S733" i="10"/>
  <c r="F733" i="10" s="1"/>
  <c r="S732" i="10"/>
  <c r="F732" i="10" s="1"/>
  <c r="S729" i="10"/>
  <c r="F729" i="10" s="1"/>
  <c r="P764" i="10"/>
  <c r="C764" i="10" s="1"/>
  <c r="P775" i="10"/>
  <c r="C775" i="10" s="1"/>
  <c r="O773" i="10"/>
  <c r="B773" i="10" s="1"/>
  <c r="O771" i="10"/>
  <c r="B771" i="10" s="1"/>
  <c r="T767" i="10"/>
  <c r="G767" i="10" s="1"/>
  <c r="T764" i="10"/>
  <c r="G764" i="10" s="1"/>
  <c r="Q776" i="10"/>
  <c r="D776" i="10" s="1"/>
  <c r="P767" i="10"/>
  <c r="C767" i="10" s="1"/>
  <c r="Q764" i="10"/>
  <c r="D764" i="10" s="1"/>
  <c r="Q775" i="10"/>
  <c r="D775" i="10" s="1"/>
  <c r="O768" i="10"/>
  <c r="B768" i="10" s="1"/>
  <c r="O765" i="10"/>
  <c r="B765" i="10" s="1"/>
  <c r="P774" i="10"/>
  <c r="C774" i="10" s="1"/>
  <c r="P770" i="10"/>
  <c r="C770" i="10" s="1"/>
  <c r="T763" i="10"/>
  <c r="G763" i="10" s="1"/>
  <c r="Q767" i="10"/>
  <c r="D767" i="10" s="1"/>
  <c r="T765" i="10"/>
  <c r="G765" i="10" s="1"/>
  <c r="O763" i="10"/>
  <c r="B763" i="10" s="1"/>
  <c r="P773" i="10"/>
  <c r="C773" i="10" s="1"/>
  <c r="P765" i="10"/>
  <c r="C765" i="10" s="1"/>
  <c r="Q769" i="10"/>
  <c r="D769" i="10" s="1"/>
  <c r="O770" i="10"/>
  <c r="B770" i="10" s="1"/>
  <c r="Q770" i="10"/>
  <c r="D770" i="10" s="1"/>
  <c r="T768" i="10"/>
  <c r="G768" i="10" s="1"/>
  <c r="O766" i="10"/>
  <c r="B766" i="10" s="1"/>
  <c r="P771" i="10"/>
  <c r="C771" i="10" s="1"/>
  <c r="P768" i="10"/>
  <c r="C768" i="10" s="1"/>
  <c r="A761" i="10"/>
  <c r="O772" i="10"/>
  <c r="B772" i="10" s="1"/>
  <c r="T771" i="10"/>
  <c r="G771" i="10" s="1"/>
  <c r="O769" i="10"/>
  <c r="B769" i="10" s="1"/>
  <c r="P766" i="10"/>
  <c r="C766" i="10" s="1"/>
  <c r="O776" i="10"/>
  <c r="B776" i="10" s="1"/>
  <c r="Q773" i="10"/>
  <c r="D773" i="10" s="1"/>
  <c r="Q768" i="10"/>
  <c r="D768" i="10" s="1"/>
  <c r="Q774" i="10"/>
  <c r="D774" i="10" s="1"/>
  <c r="T766" i="10"/>
  <c r="G766" i="10" s="1"/>
  <c r="P772" i="10"/>
  <c r="C772" i="10" s="1"/>
  <c r="P769" i="10"/>
  <c r="C769" i="10" s="1"/>
  <c r="P763" i="10"/>
  <c r="C763" i="10" s="1"/>
  <c r="Q771" i="10"/>
  <c r="D771" i="10" s="1"/>
  <c r="T769" i="10"/>
  <c r="G769" i="10" s="1"/>
  <c r="Q765" i="10"/>
  <c r="D765" i="10" s="1"/>
  <c r="P776" i="10"/>
  <c r="C776" i="10" s="1"/>
  <c r="O764" i="10"/>
  <c r="B764" i="10" s="1"/>
  <c r="O775" i="10"/>
  <c r="B775" i="10" s="1"/>
  <c r="T770" i="10"/>
  <c r="G770" i="10" s="1"/>
  <c r="Q766" i="10"/>
  <c r="D766" i="10" s="1"/>
  <c r="Q763" i="10"/>
  <c r="D763" i="10" s="1"/>
  <c r="O774" i="10"/>
  <c r="B774" i="10" s="1"/>
  <c r="O767" i="10"/>
  <c r="B767" i="10" s="1"/>
  <c r="Q772" i="10"/>
  <c r="D772" i="10" s="1"/>
  <c r="E721" i="10"/>
  <c r="R724" i="10"/>
  <c r="E724" i="10" s="1"/>
  <c r="R729" i="10"/>
  <c r="E729" i="10" s="1"/>
  <c r="R736" i="10"/>
  <c r="E736" i="10" s="1"/>
  <c r="R723" i="10"/>
  <c r="E723" i="10" s="1"/>
  <c r="R731" i="10"/>
  <c r="E731" i="10" s="1"/>
  <c r="R735" i="10"/>
  <c r="E735" i="10" s="1"/>
  <c r="R727" i="10"/>
  <c r="E727" i="10" s="1"/>
  <c r="R730" i="10"/>
  <c r="E730" i="10" s="1"/>
  <c r="R726" i="10"/>
  <c r="E726" i="10" s="1"/>
  <c r="R733" i="10"/>
  <c r="E733" i="10" s="1"/>
  <c r="R732" i="10"/>
  <c r="E732" i="10" s="1"/>
  <c r="R725" i="10"/>
  <c r="E725" i="10" s="1"/>
  <c r="R734" i="10"/>
  <c r="E734" i="10" s="1"/>
  <c r="R728" i="10"/>
  <c r="E728" i="10" s="1"/>
  <c r="F741" i="10" l="1"/>
  <c r="S748" i="10"/>
  <c r="F748" i="10" s="1"/>
  <c r="S746" i="10"/>
  <c r="F746" i="10" s="1"/>
  <c r="S744" i="10"/>
  <c r="F744" i="10" s="1"/>
  <c r="S755" i="10"/>
  <c r="F755" i="10" s="1"/>
  <c r="S743" i="10"/>
  <c r="F743" i="10" s="1"/>
  <c r="S747" i="10"/>
  <c r="F747" i="10" s="1"/>
  <c r="S749" i="10"/>
  <c r="F749" i="10" s="1"/>
  <c r="S753" i="10"/>
  <c r="F753" i="10" s="1"/>
  <c r="S752" i="10"/>
  <c r="F752" i="10" s="1"/>
  <c r="S745" i="10"/>
  <c r="F745" i="10" s="1"/>
  <c r="S751" i="10"/>
  <c r="F751" i="10" s="1"/>
  <c r="S754" i="10"/>
  <c r="F754" i="10" s="1"/>
  <c r="S756" i="10"/>
  <c r="F756" i="10" s="1"/>
  <c r="S750" i="10"/>
  <c r="F750" i="10" s="1"/>
  <c r="P783" i="10"/>
  <c r="C783" i="10" s="1"/>
  <c r="T791" i="10"/>
  <c r="G791" i="10" s="1"/>
  <c r="O789" i="10"/>
  <c r="B789" i="10" s="1"/>
  <c r="P786" i="10"/>
  <c r="C786" i="10" s="1"/>
  <c r="O796" i="10"/>
  <c r="B796" i="10" s="1"/>
  <c r="P796" i="10"/>
  <c r="C796" i="10" s="1"/>
  <c r="O790" i="10"/>
  <c r="B790" i="10" s="1"/>
  <c r="T786" i="10"/>
  <c r="G786" i="10" s="1"/>
  <c r="P792" i="10"/>
  <c r="C792" i="10" s="1"/>
  <c r="P789" i="10"/>
  <c r="C789" i="10" s="1"/>
  <c r="Q786" i="10"/>
  <c r="D786" i="10" s="1"/>
  <c r="Q783" i="10"/>
  <c r="D783" i="10" s="1"/>
  <c r="O794" i="10"/>
  <c r="B794" i="10" s="1"/>
  <c r="O787" i="10"/>
  <c r="B787" i="10" s="1"/>
  <c r="O783" i="10"/>
  <c r="B783" i="10" s="1"/>
  <c r="T783" i="10"/>
  <c r="G783" i="10" s="1"/>
  <c r="Q792" i="10"/>
  <c r="D792" i="10" s="1"/>
  <c r="Q789" i="10"/>
  <c r="D789" i="10" s="1"/>
  <c r="T787" i="10"/>
  <c r="G787" i="10" s="1"/>
  <c r="T784" i="10"/>
  <c r="G784" i="10" s="1"/>
  <c r="Q796" i="10"/>
  <c r="D796" i="10" s="1"/>
  <c r="O784" i="10"/>
  <c r="B784" i="10" s="1"/>
  <c r="O795" i="10"/>
  <c r="B795" i="10" s="1"/>
  <c r="T790" i="10"/>
  <c r="G790" i="10" s="1"/>
  <c r="O788" i="10"/>
  <c r="B788" i="10" s="1"/>
  <c r="O785" i="10"/>
  <c r="B785" i="10" s="1"/>
  <c r="P794" i="10"/>
  <c r="C794" i="10" s="1"/>
  <c r="P790" i="10"/>
  <c r="C790" i="10" s="1"/>
  <c r="T785" i="10"/>
  <c r="G785" i="10" s="1"/>
  <c r="P784" i="10"/>
  <c r="C784" i="10" s="1"/>
  <c r="P795" i="10"/>
  <c r="C795" i="10" s="1"/>
  <c r="O793" i="10"/>
  <c r="B793" i="10" s="1"/>
  <c r="O791" i="10"/>
  <c r="B791" i="10" s="1"/>
  <c r="P785" i="10"/>
  <c r="C785" i="10" s="1"/>
  <c r="Q787" i="10"/>
  <c r="D787" i="10" s="1"/>
  <c r="Q788" i="10"/>
  <c r="D788" i="10" s="1"/>
  <c r="P787" i="10"/>
  <c r="C787" i="10" s="1"/>
  <c r="Q784" i="10"/>
  <c r="D784" i="10" s="1"/>
  <c r="Q795" i="10"/>
  <c r="D795" i="10" s="1"/>
  <c r="P791" i="10"/>
  <c r="C791" i="10" s="1"/>
  <c r="P788" i="10"/>
  <c r="C788" i="10" s="1"/>
  <c r="A781" i="10"/>
  <c r="O792" i="10"/>
  <c r="B792" i="10" s="1"/>
  <c r="P793" i="10"/>
  <c r="C793" i="10" s="1"/>
  <c r="Q790" i="10"/>
  <c r="D790" i="10" s="1"/>
  <c r="T788" i="10"/>
  <c r="G788" i="10" s="1"/>
  <c r="O786" i="10"/>
  <c r="B786" i="10" s="1"/>
  <c r="Q791" i="10"/>
  <c r="D791" i="10" s="1"/>
  <c r="T789" i="10"/>
  <c r="G789" i="10" s="1"/>
  <c r="Q785" i="10"/>
  <c r="D785" i="10" s="1"/>
  <c r="Q793" i="10"/>
  <c r="D793" i="10" s="1"/>
  <c r="E741" i="10"/>
  <c r="R755" i="10"/>
  <c r="E755" i="10" s="1"/>
  <c r="R743" i="10"/>
  <c r="E743" i="10" s="1"/>
  <c r="R752" i="10"/>
  <c r="E752" i="10" s="1"/>
  <c r="R749" i="10"/>
  <c r="E749" i="10" s="1"/>
  <c r="R748" i="10"/>
  <c r="E748" i="10" s="1"/>
  <c r="R745" i="10"/>
  <c r="E745" i="10" s="1"/>
  <c r="R747" i="10"/>
  <c r="E747" i="10" s="1"/>
  <c r="R754" i="10"/>
  <c r="E754" i="10" s="1"/>
  <c r="R746" i="10"/>
  <c r="E746" i="10" s="1"/>
  <c r="R756" i="10"/>
  <c r="E756" i="10" s="1"/>
  <c r="R753" i="10"/>
  <c r="E753" i="10" s="1"/>
  <c r="R744" i="10"/>
  <c r="E744" i="10" s="1"/>
  <c r="R751" i="10"/>
  <c r="E751" i="10" s="1"/>
  <c r="R750" i="10"/>
  <c r="E750" i="10" s="1"/>
  <c r="Q794" i="10"/>
  <c r="D794" i="10" s="1"/>
  <c r="M803" i="10"/>
  <c r="L803" i="10"/>
  <c r="L823" i="10" l="1"/>
  <c r="M823" i="10"/>
  <c r="E761" i="10"/>
  <c r="R776" i="10"/>
  <c r="E776" i="10" s="1"/>
  <c r="R775" i="10"/>
  <c r="E775" i="10" s="1"/>
  <c r="R772" i="10"/>
  <c r="E772" i="10" s="1"/>
  <c r="R767" i="10"/>
  <c r="E767" i="10" s="1"/>
  <c r="R769" i="10"/>
  <c r="E769" i="10" s="1"/>
  <c r="R765" i="10"/>
  <c r="E765" i="10" s="1"/>
  <c r="R768" i="10"/>
  <c r="E768" i="10" s="1"/>
  <c r="R763" i="10"/>
  <c r="E763" i="10" s="1"/>
  <c r="R764" i="10"/>
  <c r="E764" i="10" s="1"/>
  <c r="R770" i="10"/>
  <c r="E770" i="10" s="1"/>
  <c r="R774" i="10"/>
  <c r="E774" i="10" s="1"/>
  <c r="R766" i="10"/>
  <c r="E766" i="10" s="1"/>
  <c r="R771" i="10"/>
  <c r="E771" i="10" s="1"/>
  <c r="R773" i="10"/>
  <c r="E773" i="10" s="1"/>
  <c r="P812" i="10"/>
  <c r="C812" i="10" s="1"/>
  <c r="Q805" i="10"/>
  <c r="D805" i="10" s="1"/>
  <c r="A801" i="10"/>
  <c r="T807" i="10"/>
  <c r="G807" i="10" s="1"/>
  <c r="T811" i="10"/>
  <c r="G811" i="10" s="1"/>
  <c r="P807" i="10"/>
  <c r="C807" i="10" s="1"/>
  <c r="O815" i="10"/>
  <c r="B815" i="10" s="1"/>
  <c r="O804" i="10"/>
  <c r="B804" i="10" s="1"/>
  <c r="Q810" i="10"/>
  <c r="D810" i="10" s="1"/>
  <c r="T806" i="10"/>
  <c r="G806" i="10" s="1"/>
  <c r="Q806" i="10"/>
  <c r="D806" i="10" s="1"/>
  <c r="T803" i="10"/>
  <c r="G803" i="10" s="1"/>
  <c r="P803" i="10"/>
  <c r="C803" i="10" s="1"/>
  <c r="T808" i="10"/>
  <c r="G808" i="10" s="1"/>
  <c r="O806" i="10"/>
  <c r="B806" i="10" s="1"/>
  <c r="Q803" i="10"/>
  <c r="D803" i="10" s="1"/>
  <c r="O814" i="10"/>
  <c r="B814" i="10" s="1"/>
  <c r="O812" i="10"/>
  <c r="B812" i="10" s="1"/>
  <c r="O809" i="10"/>
  <c r="B809" i="10" s="1"/>
  <c r="P806" i="10"/>
  <c r="C806" i="10" s="1"/>
  <c r="O816" i="10"/>
  <c r="B816" i="10" s="1"/>
  <c r="T804" i="10"/>
  <c r="G804" i="10" s="1"/>
  <c r="Q816" i="10"/>
  <c r="D816" i="10" s="1"/>
  <c r="Q814" i="10"/>
  <c r="D814" i="10" s="1"/>
  <c r="Q811" i="10"/>
  <c r="D811" i="10" s="1"/>
  <c r="P809" i="10"/>
  <c r="C809" i="10" s="1"/>
  <c r="O808" i="10"/>
  <c r="B808" i="10" s="1"/>
  <c r="O805" i="10"/>
  <c r="B805" i="10" s="1"/>
  <c r="P814" i="10"/>
  <c r="C814" i="10" s="1"/>
  <c r="Q815" i="10"/>
  <c r="D815" i="10" s="1"/>
  <c r="Q812" i="10"/>
  <c r="D812" i="10" s="1"/>
  <c r="Q809" i="10"/>
  <c r="D809" i="10" s="1"/>
  <c r="P805" i="10"/>
  <c r="C805" i="10" s="1"/>
  <c r="T810" i="10"/>
  <c r="G810" i="10" s="1"/>
  <c r="P811" i="10"/>
  <c r="C811" i="10" s="1"/>
  <c r="P808" i="10"/>
  <c r="C808" i="10" s="1"/>
  <c r="O807" i="10"/>
  <c r="B807" i="10" s="1"/>
  <c r="P804" i="10"/>
  <c r="C804" i="10" s="1"/>
  <c r="P815" i="10"/>
  <c r="C815" i="10" s="1"/>
  <c r="O813" i="10"/>
  <c r="B813" i="10" s="1"/>
  <c r="O811" i="10"/>
  <c r="B811" i="10" s="1"/>
  <c r="Q813" i="10"/>
  <c r="D813" i="10" s="1"/>
  <c r="Q808" i="10"/>
  <c r="D808" i="10" s="1"/>
  <c r="T809" i="10"/>
  <c r="G809" i="10" s="1"/>
  <c r="Q807" i="10"/>
  <c r="D807" i="10" s="1"/>
  <c r="T805" i="10"/>
  <c r="G805" i="10" s="1"/>
  <c r="O803" i="10"/>
  <c r="B803" i="10" s="1"/>
  <c r="P813" i="10"/>
  <c r="C813" i="10" s="1"/>
  <c r="P816" i="10"/>
  <c r="C816" i="10" s="1"/>
  <c r="O810" i="10"/>
  <c r="B810" i="10" s="1"/>
  <c r="Q804" i="10"/>
  <c r="D804" i="10" s="1"/>
  <c r="P810" i="10"/>
  <c r="C810" i="10" s="1"/>
  <c r="F761" i="10"/>
  <c r="S772" i="10"/>
  <c r="F772" i="10" s="1"/>
  <c r="S768" i="10"/>
  <c r="F768" i="10" s="1"/>
  <c r="S775" i="10"/>
  <c r="F775" i="10" s="1"/>
  <c r="S774" i="10"/>
  <c r="F774" i="10" s="1"/>
  <c r="S776" i="10"/>
  <c r="F776" i="10" s="1"/>
  <c r="S771" i="10"/>
  <c r="F771" i="10" s="1"/>
  <c r="S770" i="10"/>
  <c r="F770" i="10" s="1"/>
  <c r="S765" i="10"/>
  <c r="F765" i="10" s="1"/>
  <c r="S773" i="10"/>
  <c r="F773" i="10" s="1"/>
  <c r="S766" i="10"/>
  <c r="F766" i="10" s="1"/>
  <c r="S769" i="10"/>
  <c r="F769" i="10" s="1"/>
  <c r="S763" i="10"/>
  <c r="F763" i="10" s="1"/>
  <c r="S764" i="10"/>
  <c r="F764" i="10" s="1"/>
  <c r="S767" i="10"/>
  <c r="F767" i="10" s="1"/>
  <c r="E781" i="10" l="1"/>
  <c r="R793" i="10"/>
  <c r="E793" i="10" s="1"/>
  <c r="R783" i="10"/>
  <c r="E783" i="10" s="1"/>
  <c r="R795" i="10"/>
  <c r="E795" i="10" s="1"/>
  <c r="R791" i="10"/>
  <c r="E791" i="10" s="1"/>
  <c r="R789" i="10"/>
  <c r="E789" i="10" s="1"/>
  <c r="R786" i="10"/>
  <c r="E786" i="10" s="1"/>
  <c r="R787" i="10"/>
  <c r="E787" i="10" s="1"/>
  <c r="R790" i="10"/>
  <c r="E790" i="10" s="1"/>
  <c r="R792" i="10"/>
  <c r="E792" i="10" s="1"/>
  <c r="R785" i="10"/>
  <c r="E785" i="10" s="1"/>
  <c r="R796" i="10"/>
  <c r="E796" i="10" s="1"/>
  <c r="R794" i="10"/>
  <c r="E794" i="10" s="1"/>
  <c r="R788" i="10"/>
  <c r="E788" i="10" s="1"/>
  <c r="R784" i="10"/>
  <c r="E784" i="10" s="1"/>
  <c r="F781" i="10"/>
  <c r="S784" i="10"/>
  <c r="F784" i="10" s="1"/>
  <c r="S790" i="10"/>
  <c r="F790" i="10" s="1"/>
  <c r="S789" i="10"/>
  <c r="F789" i="10" s="1"/>
  <c r="S786" i="10"/>
  <c r="F786" i="10" s="1"/>
  <c r="S785" i="10"/>
  <c r="F785" i="10" s="1"/>
  <c r="S794" i="10"/>
  <c r="F794" i="10" s="1"/>
  <c r="S783" i="10"/>
  <c r="F783" i="10" s="1"/>
  <c r="S795" i="10"/>
  <c r="F795" i="10" s="1"/>
  <c r="S793" i="10"/>
  <c r="F793" i="10" s="1"/>
  <c r="S792" i="10"/>
  <c r="F792" i="10" s="1"/>
  <c r="S787" i="10"/>
  <c r="F787" i="10" s="1"/>
  <c r="S791" i="10"/>
  <c r="F791" i="10" s="1"/>
  <c r="S796" i="10"/>
  <c r="F796" i="10" s="1"/>
  <c r="S788" i="10"/>
  <c r="F788" i="10" s="1"/>
  <c r="M843" i="10"/>
  <c r="L843" i="10"/>
  <c r="Q830" i="10"/>
  <c r="D830" i="10" s="1"/>
  <c r="O824" i="10"/>
  <c r="B824" i="10" s="1"/>
  <c r="P832" i="10"/>
  <c r="C832" i="10" s="1"/>
  <c r="T823" i="10"/>
  <c r="G823" i="10" s="1"/>
  <c r="T831" i="10"/>
  <c r="G831" i="10" s="1"/>
  <c r="O835" i="10"/>
  <c r="B835" i="10" s="1"/>
  <c r="P827" i="10"/>
  <c r="C827" i="10" s="1"/>
  <c r="P824" i="10"/>
  <c r="C824" i="10" s="1"/>
  <c r="P835" i="10"/>
  <c r="C835" i="10" s="1"/>
  <c r="O833" i="10"/>
  <c r="B833" i="10" s="1"/>
  <c r="O831" i="10"/>
  <c r="B831" i="10" s="1"/>
  <c r="T827" i="10"/>
  <c r="G827" i="10" s="1"/>
  <c r="T824" i="10"/>
  <c r="G824" i="10" s="1"/>
  <c r="Q836" i="10"/>
  <c r="D836" i="10" s="1"/>
  <c r="Q824" i="10"/>
  <c r="D824" i="10" s="1"/>
  <c r="Q835" i="10"/>
  <c r="D835" i="10" s="1"/>
  <c r="O828" i="10"/>
  <c r="B828" i="10" s="1"/>
  <c r="O825" i="10"/>
  <c r="B825" i="10" s="1"/>
  <c r="P834" i="10"/>
  <c r="C834" i="10" s="1"/>
  <c r="P830" i="10"/>
  <c r="C830" i="10" s="1"/>
  <c r="T826" i="10"/>
  <c r="G826" i="10" s="1"/>
  <c r="Q827" i="10"/>
  <c r="D827" i="10" s="1"/>
  <c r="T825" i="10"/>
  <c r="G825" i="10" s="1"/>
  <c r="O823" i="10"/>
  <c r="B823" i="10" s="1"/>
  <c r="P833" i="10"/>
  <c r="C833" i="10" s="1"/>
  <c r="P825" i="10"/>
  <c r="C825" i="10" s="1"/>
  <c r="Q829" i="10"/>
  <c r="D829" i="10" s="1"/>
  <c r="T828" i="10"/>
  <c r="G828" i="10" s="1"/>
  <c r="O826" i="10"/>
  <c r="B826" i="10" s="1"/>
  <c r="P831" i="10"/>
  <c r="C831" i="10" s="1"/>
  <c r="P828" i="10"/>
  <c r="C828" i="10" s="1"/>
  <c r="A821" i="10"/>
  <c r="O832" i="10"/>
  <c r="B832" i="10" s="1"/>
  <c r="O830" i="10"/>
  <c r="B830" i="10" s="1"/>
  <c r="O829" i="10"/>
  <c r="B829" i="10" s="1"/>
  <c r="P826" i="10"/>
  <c r="C826" i="10" s="1"/>
  <c r="O836" i="10"/>
  <c r="B836" i="10" s="1"/>
  <c r="Q833" i="10"/>
  <c r="D833" i="10" s="1"/>
  <c r="Q828" i="10"/>
  <c r="D828" i="10" s="1"/>
  <c r="Q834" i="10"/>
  <c r="D834" i="10" s="1"/>
  <c r="P829" i="10"/>
  <c r="C829" i="10" s="1"/>
  <c r="P823" i="10"/>
  <c r="C823" i="10" s="1"/>
  <c r="Q831" i="10"/>
  <c r="D831" i="10" s="1"/>
  <c r="T829" i="10"/>
  <c r="G829" i="10" s="1"/>
  <c r="Q825" i="10"/>
  <c r="D825" i="10" s="1"/>
  <c r="P836" i="10"/>
  <c r="C836" i="10" s="1"/>
  <c r="T830" i="10"/>
  <c r="G830" i="10" s="1"/>
  <c r="Q826" i="10"/>
  <c r="D826" i="10" s="1"/>
  <c r="Q823" i="10"/>
  <c r="D823" i="10" s="1"/>
  <c r="O834" i="10"/>
  <c r="B834" i="10" s="1"/>
  <c r="O827" i="10"/>
  <c r="B827" i="10" s="1"/>
  <c r="Q832" i="10"/>
  <c r="D832" i="10" s="1"/>
  <c r="P852" i="10" l="1"/>
  <c r="C852" i="10" s="1"/>
  <c r="Q849" i="10"/>
  <c r="D849" i="10" s="1"/>
  <c r="O855" i="10"/>
  <c r="B855" i="10" s="1"/>
  <c r="T851" i="10"/>
  <c r="G851" i="10" s="1"/>
  <c r="O851" i="10"/>
  <c r="B851" i="10" s="1"/>
  <c r="O844" i="10"/>
  <c r="B844" i="10" s="1"/>
  <c r="O856" i="10"/>
  <c r="B856" i="10" s="1"/>
  <c r="Q850" i="10"/>
  <c r="D850" i="10" s="1"/>
  <c r="T843" i="10"/>
  <c r="G843" i="10" s="1"/>
  <c r="O843" i="10"/>
  <c r="B843" i="10" s="1"/>
  <c r="P853" i="10"/>
  <c r="C853" i="10" s="1"/>
  <c r="P847" i="10"/>
  <c r="C847" i="10" s="1"/>
  <c r="P846" i="10"/>
  <c r="C846" i="10" s="1"/>
  <c r="T850" i="10"/>
  <c r="G850" i="10" s="1"/>
  <c r="Q844" i="10"/>
  <c r="D844" i="10" s="1"/>
  <c r="P843" i="10"/>
  <c r="C843" i="10" s="1"/>
  <c r="Q851" i="10"/>
  <c r="D851" i="10" s="1"/>
  <c r="T849" i="10"/>
  <c r="G849" i="10" s="1"/>
  <c r="Q845" i="10"/>
  <c r="D845" i="10" s="1"/>
  <c r="Q847" i="10"/>
  <c r="D847" i="10" s="1"/>
  <c r="T845" i="10"/>
  <c r="G845" i="10" s="1"/>
  <c r="P856" i="10"/>
  <c r="C856" i="10" s="1"/>
  <c r="O850" i="10"/>
  <c r="B850" i="10" s="1"/>
  <c r="T846" i="10"/>
  <c r="G846" i="10" s="1"/>
  <c r="P848" i="10"/>
  <c r="C848" i="10" s="1"/>
  <c r="T848" i="10"/>
  <c r="G848" i="10" s="1"/>
  <c r="O846" i="10"/>
  <c r="B846" i="10" s="1"/>
  <c r="Q846" i="10"/>
  <c r="D846" i="10" s="1"/>
  <c r="Q843" i="10"/>
  <c r="D843" i="10" s="1"/>
  <c r="O854" i="10"/>
  <c r="B854" i="10" s="1"/>
  <c r="O847" i="10"/>
  <c r="B847" i="10" s="1"/>
  <c r="O849" i="10"/>
  <c r="B849" i="10" s="1"/>
  <c r="T847" i="10"/>
  <c r="G847" i="10" s="1"/>
  <c r="T844" i="10"/>
  <c r="G844" i="10" s="1"/>
  <c r="Q856" i="10"/>
  <c r="D856" i="10" s="1"/>
  <c r="P851" i="10"/>
  <c r="C851" i="10" s="1"/>
  <c r="O848" i="10"/>
  <c r="B848" i="10" s="1"/>
  <c r="O845" i="10"/>
  <c r="B845" i="10" s="1"/>
  <c r="P854" i="10"/>
  <c r="C854" i="10" s="1"/>
  <c r="P850" i="10"/>
  <c r="C850" i="10" s="1"/>
  <c r="A841" i="10"/>
  <c r="Q852" i="10"/>
  <c r="D852" i="10" s="1"/>
  <c r="P845" i="10"/>
  <c r="C845" i="10" s="1"/>
  <c r="O852" i="10"/>
  <c r="B852" i="10" s="1"/>
  <c r="P844" i="10"/>
  <c r="C844" i="10" s="1"/>
  <c r="P855" i="10"/>
  <c r="C855" i="10" s="1"/>
  <c r="Q855" i="10"/>
  <c r="D855" i="10" s="1"/>
  <c r="Q853" i="10"/>
  <c r="D853" i="10" s="1"/>
  <c r="Q848" i="10"/>
  <c r="D848" i="10" s="1"/>
  <c r="Q854" i="10"/>
  <c r="D854" i="10" s="1"/>
  <c r="O853" i="10"/>
  <c r="B853" i="10" s="1"/>
  <c r="P849" i="10"/>
  <c r="C849" i="10" s="1"/>
  <c r="M863" i="10"/>
  <c r="L863" i="10"/>
  <c r="F801" i="10"/>
  <c r="S804" i="10"/>
  <c r="F804" i="10" s="1"/>
  <c r="S808" i="10"/>
  <c r="F808" i="10" s="1"/>
  <c r="S816" i="10"/>
  <c r="F816" i="10" s="1"/>
  <c r="S810" i="10"/>
  <c r="F810" i="10" s="1"/>
  <c r="S813" i="10"/>
  <c r="F813" i="10" s="1"/>
  <c r="S806" i="10"/>
  <c r="F806" i="10" s="1"/>
  <c r="S809" i="10"/>
  <c r="F809" i="10" s="1"/>
  <c r="S811" i="10"/>
  <c r="F811" i="10" s="1"/>
  <c r="S815" i="10"/>
  <c r="F815" i="10" s="1"/>
  <c r="S812" i="10"/>
  <c r="F812" i="10" s="1"/>
  <c r="S807" i="10"/>
  <c r="F807" i="10" s="1"/>
  <c r="S803" i="10"/>
  <c r="F803" i="10" s="1"/>
  <c r="S814" i="10"/>
  <c r="F814" i="10" s="1"/>
  <c r="S805" i="10"/>
  <c r="F805" i="10" s="1"/>
  <c r="E801" i="10"/>
  <c r="R809" i="10"/>
  <c r="E809" i="10" s="1"/>
  <c r="R805" i="10"/>
  <c r="E805" i="10" s="1"/>
  <c r="R806" i="10"/>
  <c r="E806" i="10" s="1"/>
  <c r="R814" i="10"/>
  <c r="E814" i="10" s="1"/>
  <c r="R811" i="10"/>
  <c r="E811" i="10" s="1"/>
  <c r="R803" i="10"/>
  <c r="E803" i="10" s="1"/>
  <c r="R816" i="10"/>
  <c r="E816" i="10" s="1"/>
  <c r="R812" i="10"/>
  <c r="E812" i="10" s="1"/>
  <c r="R808" i="10"/>
  <c r="E808" i="10" s="1"/>
  <c r="R813" i="10"/>
  <c r="E813" i="10" s="1"/>
  <c r="R804" i="10"/>
  <c r="E804" i="10" s="1"/>
  <c r="R815" i="10"/>
  <c r="E815" i="10" s="1"/>
  <c r="R807" i="10"/>
  <c r="E807" i="10" s="1"/>
  <c r="R810" i="10"/>
  <c r="E810" i="10" s="1"/>
  <c r="M883" i="10" l="1"/>
  <c r="L883" i="10"/>
  <c r="F821" i="10"/>
  <c r="S836" i="10"/>
  <c r="F836" i="10" s="1"/>
  <c r="S827" i="10"/>
  <c r="F827" i="10" s="1"/>
  <c r="S829" i="10"/>
  <c r="F829" i="10" s="1"/>
  <c r="S833" i="10"/>
  <c r="F833" i="10" s="1"/>
  <c r="S830" i="10"/>
  <c r="F830" i="10" s="1"/>
  <c r="S835" i="10"/>
  <c r="F835" i="10" s="1"/>
  <c r="S823" i="10"/>
  <c r="F823" i="10" s="1"/>
  <c r="S832" i="10"/>
  <c r="F832" i="10" s="1"/>
  <c r="S831" i="10"/>
  <c r="F831" i="10" s="1"/>
  <c r="S826" i="10"/>
  <c r="F826" i="10" s="1"/>
  <c r="S825" i="10"/>
  <c r="F825" i="10" s="1"/>
  <c r="S834" i="10"/>
  <c r="F834" i="10" s="1"/>
  <c r="S828" i="10"/>
  <c r="F828" i="10" s="1"/>
  <c r="S824" i="10"/>
  <c r="F824" i="10" s="1"/>
  <c r="E821" i="10"/>
  <c r="R832" i="10"/>
  <c r="E832" i="10" s="1"/>
  <c r="R825" i="10"/>
  <c r="E825" i="10" s="1"/>
  <c r="R823" i="10"/>
  <c r="E823" i="10" s="1"/>
  <c r="R834" i="10"/>
  <c r="E834" i="10" s="1"/>
  <c r="R828" i="10"/>
  <c r="E828" i="10" s="1"/>
  <c r="R829" i="10"/>
  <c r="E829" i="10" s="1"/>
  <c r="R824" i="10"/>
  <c r="E824" i="10" s="1"/>
  <c r="R831" i="10"/>
  <c r="E831" i="10" s="1"/>
  <c r="R830" i="10"/>
  <c r="E830" i="10" s="1"/>
  <c r="R826" i="10"/>
  <c r="E826" i="10" s="1"/>
  <c r="R835" i="10"/>
  <c r="E835" i="10" s="1"/>
  <c r="R827" i="10"/>
  <c r="E827" i="10" s="1"/>
  <c r="R833" i="10"/>
  <c r="E833" i="10" s="1"/>
  <c r="R836" i="10"/>
  <c r="E836" i="10" s="1"/>
  <c r="T863" i="10"/>
  <c r="G863" i="10" s="1"/>
  <c r="P864" i="10"/>
  <c r="C864" i="10" s="1"/>
  <c r="O865" i="10"/>
  <c r="B865" i="10" s="1"/>
  <c r="Q872" i="10"/>
  <c r="D872" i="10" s="1"/>
  <c r="T866" i="10"/>
  <c r="G866" i="10" s="1"/>
  <c r="O864" i="10"/>
  <c r="B864" i="10" s="1"/>
  <c r="O875" i="10"/>
  <c r="B875" i="10" s="1"/>
  <c r="Q869" i="10"/>
  <c r="D869" i="10" s="1"/>
  <c r="Q867" i="10"/>
  <c r="D867" i="10" s="1"/>
  <c r="P871" i="10"/>
  <c r="C871" i="10" s="1"/>
  <c r="P874" i="10"/>
  <c r="C874" i="10" s="1"/>
  <c r="O867" i="10"/>
  <c r="B867" i="10" s="1"/>
  <c r="O870" i="10"/>
  <c r="B870" i="10" s="1"/>
  <c r="P875" i="10"/>
  <c r="C875" i="10" s="1"/>
  <c r="O873" i="10"/>
  <c r="B873" i="10" s="1"/>
  <c r="T870" i="10"/>
  <c r="G870" i="10" s="1"/>
  <c r="Q873" i="10"/>
  <c r="D873" i="10" s="1"/>
  <c r="P868" i="10"/>
  <c r="C868" i="10" s="1"/>
  <c r="P865" i="10"/>
  <c r="C865" i="10" s="1"/>
  <c r="P867" i="10"/>
  <c r="C867" i="10" s="1"/>
  <c r="Q864" i="10"/>
  <c r="D864" i="10" s="1"/>
  <c r="Q875" i="10"/>
  <c r="D875" i="10" s="1"/>
  <c r="O871" i="10"/>
  <c r="B871" i="10" s="1"/>
  <c r="P863" i="10"/>
  <c r="C863" i="10" s="1"/>
  <c r="P870" i="10"/>
  <c r="C870" i="10" s="1"/>
  <c r="T871" i="10"/>
  <c r="G871" i="10" s="1"/>
  <c r="O874" i="10"/>
  <c r="B874" i="10" s="1"/>
  <c r="T865" i="10"/>
  <c r="G865" i="10" s="1"/>
  <c r="T868" i="10"/>
  <c r="G868" i="10" s="1"/>
  <c r="P876" i="10"/>
  <c r="C876" i="10" s="1"/>
  <c r="Q871" i="10"/>
  <c r="D871" i="10" s="1"/>
  <c r="Q868" i="10"/>
  <c r="D868" i="10" s="1"/>
  <c r="Q874" i="10"/>
  <c r="D874" i="10" s="1"/>
  <c r="Q870" i="10"/>
  <c r="D870" i="10" s="1"/>
  <c r="O866" i="10"/>
  <c r="B866" i="10" s="1"/>
  <c r="O863" i="10"/>
  <c r="B863" i="10" s="1"/>
  <c r="P873" i="10"/>
  <c r="C873" i="10" s="1"/>
  <c r="Q866" i="10"/>
  <c r="D866" i="10" s="1"/>
  <c r="O869" i="10"/>
  <c r="B869" i="10" s="1"/>
  <c r="T869" i="10"/>
  <c r="G869" i="10" s="1"/>
  <c r="A861" i="10"/>
  <c r="O872" i="10"/>
  <c r="B872" i="10" s="1"/>
  <c r="Q863" i="10"/>
  <c r="D863" i="10" s="1"/>
  <c r="P872" i="10"/>
  <c r="C872" i="10" s="1"/>
  <c r="P869" i="10"/>
  <c r="C869" i="10" s="1"/>
  <c r="P866" i="10"/>
  <c r="C866" i="10" s="1"/>
  <c r="O876" i="10"/>
  <c r="B876" i="10" s="1"/>
  <c r="O868" i="10"/>
  <c r="B868" i="10" s="1"/>
  <c r="T864" i="10"/>
  <c r="G864" i="10" s="1"/>
  <c r="Q876" i="10"/>
  <c r="D876" i="10" s="1"/>
  <c r="Q865" i="10"/>
  <c r="D865" i="10" s="1"/>
  <c r="T867" i="10"/>
  <c r="G867" i="10" s="1"/>
  <c r="F841" i="10" l="1"/>
  <c r="S856" i="10"/>
  <c r="F856" i="10" s="1"/>
  <c r="S855" i="10"/>
  <c r="F855" i="10" s="1"/>
  <c r="S853" i="10"/>
  <c r="F853" i="10" s="1"/>
  <c r="S849" i="10"/>
  <c r="F849" i="10" s="1"/>
  <c r="S847" i="10"/>
  <c r="F847" i="10" s="1"/>
  <c r="S852" i="10"/>
  <c r="F852" i="10" s="1"/>
  <c r="S851" i="10"/>
  <c r="F851" i="10" s="1"/>
  <c r="S846" i="10"/>
  <c r="F846" i="10" s="1"/>
  <c r="S854" i="10"/>
  <c r="F854" i="10" s="1"/>
  <c r="S843" i="10"/>
  <c r="F843" i="10" s="1"/>
  <c r="S845" i="10"/>
  <c r="F845" i="10" s="1"/>
  <c r="S850" i="10"/>
  <c r="F850" i="10" s="1"/>
  <c r="S848" i="10"/>
  <c r="F848" i="10" s="1"/>
  <c r="S844" i="10"/>
  <c r="F844" i="10" s="1"/>
  <c r="E841" i="10"/>
  <c r="R854" i="10"/>
  <c r="E854" i="10" s="1"/>
  <c r="R855" i="10"/>
  <c r="E855" i="10" s="1"/>
  <c r="R853" i="10"/>
  <c r="E853" i="10" s="1"/>
  <c r="R843" i="10"/>
  <c r="E843" i="10" s="1"/>
  <c r="R844" i="10"/>
  <c r="E844" i="10" s="1"/>
  <c r="R851" i="10"/>
  <c r="E851" i="10" s="1"/>
  <c r="R856" i="10"/>
  <c r="E856" i="10" s="1"/>
  <c r="R848" i="10"/>
  <c r="E848" i="10" s="1"/>
  <c r="R845" i="10"/>
  <c r="E845" i="10" s="1"/>
  <c r="R850" i="10"/>
  <c r="E850" i="10" s="1"/>
  <c r="R846" i="10"/>
  <c r="E846" i="10" s="1"/>
  <c r="R847" i="10"/>
  <c r="E847" i="10" s="1"/>
  <c r="R852" i="10"/>
  <c r="E852" i="10" s="1"/>
  <c r="R849" i="10"/>
  <c r="E849" i="10" s="1"/>
  <c r="P892" i="10"/>
  <c r="C892" i="10" s="1"/>
  <c r="Q885" i="10"/>
  <c r="D885" i="10" s="1"/>
  <c r="O883" i="10"/>
  <c r="B883" i="10" s="1"/>
  <c r="T891" i="10"/>
  <c r="G891" i="10" s="1"/>
  <c r="P887" i="10"/>
  <c r="C887" i="10" s="1"/>
  <c r="A881" i="10"/>
  <c r="O895" i="10"/>
  <c r="B895" i="10" s="1"/>
  <c r="O887" i="10"/>
  <c r="B887" i="10" s="1"/>
  <c r="O884" i="10"/>
  <c r="B884" i="10" s="1"/>
  <c r="T886" i="10"/>
  <c r="G886" i="10" s="1"/>
  <c r="T883" i="10"/>
  <c r="G883" i="10" s="1"/>
  <c r="Q890" i="10"/>
  <c r="D890" i="10" s="1"/>
  <c r="O889" i="10"/>
  <c r="B889" i="10" s="1"/>
  <c r="Q889" i="10"/>
  <c r="D889" i="10" s="1"/>
  <c r="P896" i="10"/>
  <c r="C896" i="10" s="1"/>
  <c r="P889" i="10"/>
  <c r="C889" i="10" s="1"/>
  <c r="T890" i="10"/>
  <c r="G890" i="10" s="1"/>
  <c r="Q886" i="10"/>
  <c r="D886" i="10" s="1"/>
  <c r="Q883" i="10"/>
  <c r="D883" i="10" s="1"/>
  <c r="O894" i="10"/>
  <c r="B894" i="10" s="1"/>
  <c r="O896" i="10"/>
  <c r="B896" i="10" s="1"/>
  <c r="Q892" i="10"/>
  <c r="D892" i="10" s="1"/>
  <c r="O891" i="10"/>
  <c r="B891" i="10" s="1"/>
  <c r="T887" i="10"/>
  <c r="G887" i="10" s="1"/>
  <c r="T884" i="10"/>
  <c r="G884" i="10" s="1"/>
  <c r="Q896" i="10"/>
  <c r="D896" i="10" s="1"/>
  <c r="P894" i="10"/>
  <c r="C894" i="10" s="1"/>
  <c r="O888" i="10"/>
  <c r="B888" i="10" s="1"/>
  <c r="O885" i="10"/>
  <c r="B885" i="10" s="1"/>
  <c r="P885" i="10"/>
  <c r="C885" i="10" s="1"/>
  <c r="Q887" i="10"/>
  <c r="D887" i="10" s="1"/>
  <c r="P884" i="10"/>
  <c r="C884" i="10" s="1"/>
  <c r="P895" i="10"/>
  <c r="C895" i="10" s="1"/>
  <c r="O893" i="10"/>
  <c r="B893" i="10" s="1"/>
  <c r="P893" i="10"/>
  <c r="C893" i="10" s="1"/>
  <c r="P890" i="10"/>
  <c r="C890" i="10" s="1"/>
  <c r="T885" i="10"/>
  <c r="G885" i="10" s="1"/>
  <c r="T889" i="10"/>
  <c r="G889" i="10" s="1"/>
  <c r="Q884" i="10"/>
  <c r="D884" i="10" s="1"/>
  <c r="Q895" i="10"/>
  <c r="D895" i="10" s="1"/>
  <c r="P891" i="10"/>
  <c r="C891" i="10" s="1"/>
  <c r="P888" i="10"/>
  <c r="C888" i="10" s="1"/>
  <c r="Q888" i="10"/>
  <c r="D888" i="10" s="1"/>
  <c r="P886" i="10"/>
  <c r="C886" i="10" s="1"/>
  <c r="T888" i="10"/>
  <c r="G888" i="10" s="1"/>
  <c r="O886" i="10"/>
  <c r="B886" i="10" s="1"/>
  <c r="P883" i="10"/>
  <c r="C883" i="10" s="1"/>
  <c r="Q891" i="10"/>
  <c r="D891" i="10" s="1"/>
  <c r="O890" i="10"/>
  <c r="B890" i="10" s="1"/>
  <c r="Q894" i="10"/>
  <c r="D894" i="10" s="1"/>
  <c r="Q893" i="10"/>
  <c r="D893" i="10" s="1"/>
  <c r="O892" i="10"/>
  <c r="B892" i="10" s="1"/>
  <c r="M903" i="10"/>
  <c r="L903" i="10"/>
  <c r="P913" i="10" l="1"/>
  <c r="C913" i="10" s="1"/>
  <c r="T910" i="10"/>
  <c r="G910" i="10" s="1"/>
  <c r="O907" i="10"/>
  <c r="B907" i="10" s="1"/>
  <c r="P910" i="10"/>
  <c r="C910" i="10" s="1"/>
  <c r="O916" i="10"/>
  <c r="B916" i="10" s="1"/>
  <c r="T906" i="10"/>
  <c r="G906" i="10" s="1"/>
  <c r="O903" i="10"/>
  <c r="B903" i="10" s="1"/>
  <c r="A901" i="10"/>
  <c r="O912" i="10"/>
  <c r="B912" i="10" s="1"/>
  <c r="Q909" i="10"/>
  <c r="D909" i="10" s="1"/>
  <c r="P906" i="10"/>
  <c r="C906" i="10" s="1"/>
  <c r="Q914" i="10"/>
  <c r="D914" i="10" s="1"/>
  <c r="O911" i="10"/>
  <c r="B911" i="10" s="1"/>
  <c r="Q905" i="10"/>
  <c r="D905" i="10" s="1"/>
  <c r="Q907" i="10"/>
  <c r="D907" i="10" s="1"/>
  <c r="T905" i="10"/>
  <c r="G905" i="10" s="1"/>
  <c r="P903" i="10"/>
  <c r="C903" i="10" s="1"/>
  <c r="O910" i="10"/>
  <c r="B910" i="10" s="1"/>
  <c r="Q910" i="10"/>
  <c r="D910" i="10" s="1"/>
  <c r="T908" i="10"/>
  <c r="G908" i="10" s="1"/>
  <c r="O906" i="10"/>
  <c r="B906" i="10" s="1"/>
  <c r="P916" i="10"/>
  <c r="C916" i="10" s="1"/>
  <c r="O914" i="10"/>
  <c r="B914" i="10" s="1"/>
  <c r="P904" i="10"/>
  <c r="C904" i="10" s="1"/>
  <c r="Q908" i="10"/>
  <c r="D908" i="10" s="1"/>
  <c r="T911" i="10"/>
  <c r="G911" i="10" s="1"/>
  <c r="O909" i="10"/>
  <c r="B909" i="10" s="1"/>
  <c r="Q906" i="10"/>
  <c r="D906" i="10" s="1"/>
  <c r="T904" i="10"/>
  <c r="G904" i="10" s="1"/>
  <c r="Q916" i="10"/>
  <c r="D916" i="10" s="1"/>
  <c r="P915" i="10"/>
  <c r="C915" i="10" s="1"/>
  <c r="P912" i="10"/>
  <c r="C912" i="10" s="1"/>
  <c r="P909" i="10"/>
  <c r="C909" i="10" s="1"/>
  <c r="T907" i="10"/>
  <c r="G907" i="10" s="1"/>
  <c r="O905" i="10"/>
  <c r="B905" i="10" s="1"/>
  <c r="P914" i="10"/>
  <c r="C914" i="10" s="1"/>
  <c r="O913" i="10"/>
  <c r="B913" i="10" s="1"/>
  <c r="T903" i="10"/>
  <c r="G903" i="10" s="1"/>
  <c r="Q912" i="10"/>
  <c r="D912" i="10" s="1"/>
  <c r="O908" i="10"/>
  <c r="B908" i="10" s="1"/>
  <c r="P905" i="10"/>
  <c r="C905" i="10" s="1"/>
  <c r="P911" i="10"/>
  <c r="C911" i="10" s="1"/>
  <c r="O904" i="10"/>
  <c r="B904" i="10" s="1"/>
  <c r="O915" i="10"/>
  <c r="B915" i="10" s="1"/>
  <c r="P908" i="10"/>
  <c r="C908" i="10" s="1"/>
  <c r="P907" i="10"/>
  <c r="C907" i="10" s="1"/>
  <c r="Q904" i="10"/>
  <c r="D904" i="10" s="1"/>
  <c r="Q915" i="10"/>
  <c r="D915" i="10" s="1"/>
  <c r="Q913" i="10"/>
  <c r="D913" i="10" s="1"/>
  <c r="Q911" i="10"/>
  <c r="D911" i="10" s="1"/>
  <c r="T909" i="10"/>
  <c r="G909" i="10" s="1"/>
  <c r="E861" i="10"/>
  <c r="R868" i="10"/>
  <c r="E868" i="10" s="1"/>
  <c r="R866" i="10"/>
  <c r="E866" i="10" s="1"/>
  <c r="R875" i="10"/>
  <c r="E875" i="10" s="1"/>
  <c r="R864" i="10"/>
  <c r="E864" i="10" s="1"/>
  <c r="R873" i="10"/>
  <c r="E873" i="10" s="1"/>
  <c r="R874" i="10"/>
  <c r="E874" i="10" s="1"/>
  <c r="R863" i="10"/>
  <c r="E863" i="10" s="1"/>
  <c r="R869" i="10"/>
  <c r="E869" i="10" s="1"/>
  <c r="R872" i="10"/>
  <c r="E872" i="10" s="1"/>
  <c r="R867" i="10"/>
  <c r="E867" i="10" s="1"/>
  <c r="R871" i="10"/>
  <c r="E871" i="10" s="1"/>
  <c r="R865" i="10"/>
  <c r="E865" i="10" s="1"/>
  <c r="R876" i="10"/>
  <c r="E876" i="10" s="1"/>
  <c r="R870" i="10"/>
  <c r="E870" i="10" s="1"/>
  <c r="Q903" i="10"/>
  <c r="D903" i="10" s="1"/>
  <c r="M923" i="10"/>
  <c r="L923" i="10"/>
  <c r="F861" i="10"/>
  <c r="S876" i="10"/>
  <c r="F876" i="10" s="1"/>
  <c r="S875" i="10"/>
  <c r="F875" i="10" s="1"/>
  <c r="S871" i="10"/>
  <c r="F871" i="10" s="1"/>
  <c r="S873" i="10"/>
  <c r="F873" i="10" s="1"/>
  <c r="S869" i="10"/>
  <c r="F869" i="10" s="1"/>
  <c r="S863" i="10"/>
  <c r="F863" i="10" s="1"/>
  <c r="S866" i="10"/>
  <c r="F866" i="10" s="1"/>
  <c r="S872" i="10"/>
  <c r="F872" i="10" s="1"/>
  <c r="S870" i="10"/>
  <c r="F870" i="10" s="1"/>
  <c r="S874" i="10"/>
  <c r="F874" i="10" s="1"/>
  <c r="S865" i="10"/>
  <c r="F865" i="10" s="1"/>
  <c r="S864" i="10"/>
  <c r="F864" i="10" s="1"/>
  <c r="S867" i="10"/>
  <c r="F867" i="10" s="1"/>
  <c r="S868" i="10"/>
  <c r="F868" i="10" s="1"/>
  <c r="L943" i="10" l="1"/>
  <c r="M943" i="10"/>
  <c r="E881" i="10"/>
  <c r="R885" i="10"/>
  <c r="E885" i="10" s="1"/>
  <c r="R884" i="10"/>
  <c r="E884" i="10" s="1"/>
  <c r="R891" i="10"/>
  <c r="E891" i="10" s="1"/>
  <c r="R886" i="10"/>
  <c r="E886" i="10" s="1"/>
  <c r="R883" i="10"/>
  <c r="E883" i="10" s="1"/>
  <c r="R890" i="10"/>
  <c r="E890" i="10" s="1"/>
  <c r="R887" i="10"/>
  <c r="E887" i="10" s="1"/>
  <c r="R892" i="10"/>
  <c r="E892" i="10" s="1"/>
  <c r="R888" i="10"/>
  <c r="E888" i="10" s="1"/>
  <c r="R895" i="10"/>
  <c r="E895" i="10" s="1"/>
  <c r="R894" i="10"/>
  <c r="E894" i="10" s="1"/>
  <c r="R889" i="10"/>
  <c r="E889" i="10" s="1"/>
  <c r="R893" i="10"/>
  <c r="E893" i="10" s="1"/>
  <c r="R896" i="10"/>
  <c r="E896" i="10" s="1"/>
  <c r="Q923" i="10"/>
  <c r="D923" i="10" s="1"/>
  <c r="P928" i="10"/>
  <c r="C928" i="10" s="1"/>
  <c r="O923" i="10"/>
  <c r="B923" i="10" s="1"/>
  <c r="P933" i="10"/>
  <c r="C933" i="10" s="1"/>
  <c r="T930" i="10"/>
  <c r="G930" i="10" s="1"/>
  <c r="O925" i="10"/>
  <c r="B925" i="10" s="1"/>
  <c r="T924" i="10"/>
  <c r="G924" i="10" s="1"/>
  <c r="Q931" i="10"/>
  <c r="D931" i="10" s="1"/>
  <c r="Q929" i="10"/>
  <c r="D929" i="10" s="1"/>
  <c r="O931" i="10"/>
  <c r="B931" i="10" s="1"/>
  <c r="P926" i="10"/>
  <c r="C926" i="10" s="1"/>
  <c r="O934" i="10"/>
  <c r="B934" i="10" s="1"/>
  <c r="T923" i="10"/>
  <c r="G923" i="10" s="1"/>
  <c r="Q932" i="10"/>
  <c r="D932" i="10" s="1"/>
  <c r="T927" i="10"/>
  <c r="G927" i="10" s="1"/>
  <c r="P934" i="10"/>
  <c r="C934" i="10" s="1"/>
  <c r="P930" i="10"/>
  <c r="C930" i="10" s="1"/>
  <c r="O924" i="10"/>
  <c r="B924" i="10" s="1"/>
  <c r="O935" i="10"/>
  <c r="B935" i="10" s="1"/>
  <c r="O928" i="10"/>
  <c r="B928" i="10" s="1"/>
  <c r="P925" i="10"/>
  <c r="C925" i="10" s="1"/>
  <c r="T931" i="10"/>
  <c r="G931" i="10" s="1"/>
  <c r="P936" i="10"/>
  <c r="C936" i="10" s="1"/>
  <c r="P924" i="10"/>
  <c r="C924" i="10" s="1"/>
  <c r="P935" i="10"/>
  <c r="C935" i="10" s="1"/>
  <c r="O933" i="10"/>
  <c r="B933" i="10" s="1"/>
  <c r="A921" i="10"/>
  <c r="O932" i="10"/>
  <c r="B932" i="10" s="1"/>
  <c r="P927" i="10"/>
  <c r="C927" i="10" s="1"/>
  <c r="Q924" i="10"/>
  <c r="D924" i="10" s="1"/>
  <c r="Q935" i="10"/>
  <c r="D935" i="10" s="1"/>
  <c r="P931" i="10"/>
  <c r="C931" i="10" s="1"/>
  <c r="Q928" i="10"/>
  <c r="D928" i="10" s="1"/>
  <c r="Q934" i="10"/>
  <c r="D934" i="10" s="1"/>
  <c r="Q927" i="10"/>
  <c r="D927" i="10" s="1"/>
  <c r="T925" i="10"/>
  <c r="G925" i="10" s="1"/>
  <c r="O936" i="10"/>
  <c r="B936" i="10" s="1"/>
  <c r="Q933" i="10"/>
  <c r="D933" i="10" s="1"/>
  <c r="T929" i="10"/>
  <c r="G929" i="10" s="1"/>
  <c r="Q925" i="10"/>
  <c r="D925" i="10" s="1"/>
  <c r="O929" i="10"/>
  <c r="B929" i="10" s="1"/>
  <c r="O927" i="10"/>
  <c r="B927" i="10" s="1"/>
  <c r="Q930" i="10"/>
  <c r="D930" i="10" s="1"/>
  <c r="T928" i="10"/>
  <c r="G928" i="10" s="1"/>
  <c r="O926" i="10"/>
  <c r="B926" i="10" s="1"/>
  <c r="P923" i="10"/>
  <c r="C923" i="10" s="1"/>
  <c r="O930" i="10"/>
  <c r="B930" i="10" s="1"/>
  <c r="T926" i="10"/>
  <c r="G926" i="10" s="1"/>
  <c r="P932" i="10"/>
  <c r="C932" i="10" s="1"/>
  <c r="P929" i="10"/>
  <c r="C929" i="10" s="1"/>
  <c r="Q926" i="10"/>
  <c r="D926" i="10" s="1"/>
  <c r="Q936" i="10"/>
  <c r="D936" i="10" s="1"/>
  <c r="F881" i="10"/>
  <c r="S889" i="10"/>
  <c r="F889" i="10" s="1"/>
  <c r="S887" i="10"/>
  <c r="F887" i="10" s="1"/>
  <c r="S883" i="10"/>
  <c r="F883" i="10" s="1"/>
  <c r="S894" i="10"/>
  <c r="F894" i="10" s="1"/>
  <c r="S891" i="10"/>
  <c r="F891" i="10" s="1"/>
  <c r="S885" i="10"/>
  <c r="F885" i="10" s="1"/>
  <c r="S896" i="10"/>
  <c r="F896" i="10" s="1"/>
  <c r="S890" i="10"/>
  <c r="F890" i="10" s="1"/>
  <c r="S892" i="10"/>
  <c r="F892" i="10" s="1"/>
  <c r="S884" i="10"/>
  <c r="F884" i="10" s="1"/>
  <c r="S888" i="10"/>
  <c r="F888" i="10" s="1"/>
  <c r="S893" i="10"/>
  <c r="F893" i="10" s="1"/>
  <c r="S886" i="10"/>
  <c r="F886" i="10" s="1"/>
  <c r="S895" i="10"/>
  <c r="F895" i="10" s="1"/>
  <c r="E901" i="10" l="1"/>
  <c r="R916" i="10"/>
  <c r="E916" i="10" s="1"/>
  <c r="R907" i="10"/>
  <c r="E907" i="10" s="1"/>
  <c r="R904" i="10"/>
  <c r="E904" i="10" s="1"/>
  <c r="R912" i="10"/>
  <c r="E912" i="10" s="1"/>
  <c r="R908" i="10"/>
  <c r="E908" i="10" s="1"/>
  <c r="R909" i="10"/>
  <c r="E909" i="10" s="1"/>
  <c r="R913" i="10"/>
  <c r="E913" i="10" s="1"/>
  <c r="R911" i="10"/>
  <c r="E911" i="10" s="1"/>
  <c r="R903" i="10"/>
  <c r="E903" i="10" s="1"/>
  <c r="R906" i="10"/>
  <c r="E906" i="10" s="1"/>
  <c r="R905" i="10"/>
  <c r="E905" i="10" s="1"/>
  <c r="R915" i="10"/>
  <c r="E915" i="10" s="1"/>
  <c r="R910" i="10"/>
  <c r="E910" i="10" s="1"/>
  <c r="R914" i="10"/>
  <c r="E914" i="10" s="1"/>
  <c r="F901" i="10"/>
  <c r="S912" i="10"/>
  <c r="F912" i="10" s="1"/>
  <c r="S904" i="10"/>
  <c r="F904" i="10" s="1"/>
  <c r="S914" i="10"/>
  <c r="F914" i="10" s="1"/>
  <c r="S909" i="10"/>
  <c r="F909" i="10" s="1"/>
  <c r="S910" i="10"/>
  <c r="F910" i="10" s="1"/>
  <c r="S915" i="10"/>
  <c r="F915" i="10" s="1"/>
  <c r="S916" i="10"/>
  <c r="F916" i="10" s="1"/>
  <c r="S907" i="10"/>
  <c r="F907" i="10" s="1"/>
  <c r="S903" i="10"/>
  <c r="F903" i="10" s="1"/>
  <c r="S911" i="10"/>
  <c r="F911" i="10" s="1"/>
  <c r="S913" i="10"/>
  <c r="F913" i="10" s="1"/>
  <c r="S906" i="10"/>
  <c r="F906" i="10" s="1"/>
  <c r="S908" i="10"/>
  <c r="F908" i="10" s="1"/>
  <c r="S905" i="10"/>
  <c r="F905" i="10" s="1"/>
  <c r="L963" i="10"/>
  <c r="M963" i="10"/>
  <c r="T951" i="10"/>
  <c r="G951" i="10" s="1"/>
  <c r="P949" i="10"/>
  <c r="C949" i="10" s="1"/>
  <c r="P946" i="10"/>
  <c r="C946" i="10" s="1"/>
  <c r="O956" i="10"/>
  <c r="B956" i="10" s="1"/>
  <c r="P951" i="10"/>
  <c r="C951" i="10" s="1"/>
  <c r="T944" i="10"/>
  <c r="G944" i="10" s="1"/>
  <c r="Q956" i="10"/>
  <c r="D956" i="10" s="1"/>
  <c r="T949" i="10"/>
  <c r="G949" i="10" s="1"/>
  <c r="Q945" i="10"/>
  <c r="D945" i="10" s="1"/>
  <c r="P952" i="10"/>
  <c r="C952" i="10" s="1"/>
  <c r="Q953" i="10"/>
  <c r="D953" i="10" s="1"/>
  <c r="O945" i="10"/>
  <c r="B945" i="10" s="1"/>
  <c r="P944" i="10"/>
  <c r="C944" i="10" s="1"/>
  <c r="O950" i="10"/>
  <c r="B950" i="10" s="1"/>
  <c r="T946" i="10"/>
  <c r="G946" i="10" s="1"/>
  <c r="P953" i="10"/>
  <c r="C953" i="10" s="1"/>
  <c r="O952" i="10"/>
  <c r="B952" i="10" s="1"/>
  <c r="T943" i="10"/>
  <c r="G943" i="10" s="1"/>
  <c r="Q949" i="10"/>
  <c r="D949" i="10" s="1"/>
  <c r="P943" i="10"/>
  <c r="C943" i="10" s="1"/>
  <c r="Q947" i="10"/>
  <c r="D947" i="10" s="1"/>
  <c r="O947" i="10"/>
  <c r="B947" i="10" s="1"/>
  <c r="O944" i="10"/>
  <c r="B944" i="10" s="1"/>
  <c r="O955" i="10"/>
  <c r="B955" i="10" s="1"/>
  <c r="O953" i="10"/>
  <c r="B953" i="10" s="1"/>
  <c r="T950" i="10"/>
  <c r="G950" i="10" s="1"/>
  <c r="P956" i="10"/>
  <c r="C956" i="10" s="1"/>
  <c r="P948" i="10"/>
  <c r="C948" i="10" s="1"/>
  <c r="T948" i="10"/>
  <c r="G948" i="10" s="1"/>
  <c r="O948" i="10"/>
  <c r="B948" i="10" s="1"/>
  <c r="A941" i="10"/>
  <c r="Q944" i="10"/>
  <c r="D944" i="10" s="1"/>
  <c r="Q955" i="10"/>
  <c r="D955" i="10" s="1"/>
  <c r="O951" i="10"/>
  <c r="B951" i="10" s="1"/>
  <c r="Q946" i="10"/>
  <c r="D946" i="10" s="1"/>
  <c r="P954" i="10"/>
  <c r="C954" i="10" s="1"/>
  <c r="P950" i="10"/>
  <c r="C950" i="10" s="1"/>
  <c r="O943" i="10"/>
  <c r="B943" i="10" s="1"/>
  <c r="P955" i="10"/>
  <c r="C955" i="10" s="1"/>
  <c r="P947" i="10"/>
  <c r="C947" i="10" s="1"/>
  <c r="T945" i="10"/>
  <c r="G945" i="10" s="1"/>
  <c r="Q952" i="10"/>
  <c r="D952" i="10" s="1"/>
  <c r="T947" i="10"/>
  <c r="G947" i="10" s="1"/>
  <c r="O949" i="10"/>
  <c r="B949" i="10" s="1"/>
  <c r="Q951" i="10"/>
  <c r="D951" i="10" s="1"/>
  <c r="P945" i="10"/>
  <c r="C945" i="10" s="1"/>
  <c r="Q950" i="10"/>
  <c r="D950" i="10" s="1"/>
  <c r="Q943" i="10"/>
  <c r="D943" i="10" s="1"/>
  <c r="O954" i="10"/>
  <c r="B954" i="10" s="1"/>
  <c r="Q948" i="10"/>
  <c r="D948" i="10" s="1"/>
  <c r="Q954" i="10"/>
  <c r="D954" i="10" s="1"/>
  <c r="O946" i="10"/>
  <c r="B946" i="10" s="1"/>
  <c r="L983" i="10" l="1"/>
  <c r="M983" i="10"/>
  <c r="F921" i="10"/>
  <c r="S930" i="10"/>
  <c r="F930" i="10" s="1"/>
  <c r="S936" i="10"/>
  <c r="F936" i="10" s="1"/>
  <c r="S927" i="10"/>
  <c r="F927" i="10" s="1"/>
  <c r="S932" i="10"/>
  <c r="F932" i="10" s="1"/>
  <c r="S929" i="10"/>
  <c r="F929" i="10" s="1"/>
  <c r="S931" i="10"/>
  <c r="F931" i="10" s="1"/>
  <c r="S926" i="10"/>
  <c r="F926" i="10" s="1"/>
  <c r="S923" i="10"/>
  <c r="F923" i="10" s="1"/>
  <c r="S935" i="10"/>
  <c r="F935" i="10" s="1"/>
  <c r="S933" i="10"/>
  <c r="F933" i="10" s="1"/>
  <c r="S928" i="10"/>
  <c r="F928" i="10" s="1"/>
  <c r="S934" i="10"/>
  <c r="F934" i="10" s="1"/>
  <c r="S924" i="10"/>
  <c r="F924" i="10" s="1"/>
  <c r="S925" i="10"/>
  <c r="F925" i="10" s="1"/>
  <c r="Q976" i="10"/>
  <c r="D976" i="10" s="1"/>
  <c r="P973" i="10"/>
  <c r="C973" i="10" s="1"/>
  <c r="T971" i="10"/>
  <c r="G971" i="10" s="1"/>
  <c r="T970" i="10"/>
  <c r="G970" i="10" s="1"/>
  <c r="Q969" i="10"/>
  <c r="D969" i="10" s="1"/>
  <c r="P976" i="10"/>
  <c r="C976" i="10" s="1"/>
  <c r="Q970" i="10"/>
  <c r="D970" i="10" s="1"/>
  <c r="T966" i="10"/>
  <c r="G966" i="10" s="1"/>
  <c r="Q965" i="10"/>
  <c r="D965" i="10" s="1"/>
  <c r="A961" i="10"/>
  <c r="O976" i="10"/>
  <c r="B976" i="10" s="1"/>
  <c r="P970" i="10"/>
  <c r="C970" i="10" s="1"/>
  <c r="P965" i="10"/>
  <c r="C965" i="10" s="1"/>
  <c r="T963" i="10"/>
  <c r="G963" i="10" s="1"/>
  <c r="Q974" i="10"/>
  <c r="D974" i="10" s="1"/>
  <c r="P971" i="10"/>
  <c r="C971" i="10" s="1"/>
  <c r="O970" i="10"/>
  <c r="B970" i="10" s="1"/>
  <c r="T967" i="10"/>
  <c r="G967" i="10" s="1"/>
  <c r="Q966" i="10"/>
  <c r="D966" i="10" s="1"/>
  <c r="P974" i="10"/>
  <c r="C974" i="10" s="1"/>
  <c r="P972" i="10"/>
  <c r="C972" i="10" s="1"/>
  <c r="O971" i="10"/>
  <c r="B971" i="10" s="1"/>
  <c r="P966" i="10"/>
  <c r="C966" i="10" s="1"/>
  <c r="T969" i="10"/>
  <c r="G969" i="10" s="1"/>
  <c r="Q968" i="10"/>
  <c r="D968" i="10" s="1"/>
  <c r="O967" i="10"/>
  <c r="B967" i="10" s="1"/>
  <c r="O963" i="10"/>
  <c r="B963" i="10" s="1"/>
  <c r="Q973" i="10"/>
  <c r="D973" i="10" s="1"/>
  <c r="O972" i="10"/>
  <c r="B972" i="10" s="1"/>
  <c r="O968" i="10"/>
  <c r="B968" i="10" s="1"/>
  <c r="O964" i="10"/>
  <c r="B964" i="10" s="1"/>
  <c r="P967" i="10"/>
  <c r="C967" i="10" s="1"/>
  <c r="O975" i="10"/>
  <c r="B975" i="10" s="1"/>
  <c r="P963" i="10"/>
  <c r="C963" i="10" s="1"/>
  <c r="Q967" i="10"/>
  <c r="D967" i="10" s="1"/>
  <c r="T965" i="10"/>
  <c r="G965" i="10" s="1"/>
  <c r="Q963" i="10"/>
  <c r="D963" i="10" s="1"/>
  <c r="O974" i="10"/>
  <c r="B974" i="10" s="1"/>
  <c r="T968" i="10"/>
  <c r="G968" i="10" s="1"/>
  <c r="O966" i="10"/>
  <c r="B966" i="10" s="1"/>
  <c r="T964" i="10"/>
  <c r="G964" i="10" s="1"/>
  <c r="P975" i="10"/>
  <c r="C975" i="10" s="1"/>
  <c r="O969" i="10"/>
  <c r="B969" i="10" s="1"/>
  <c r="O965" i="10"/>
  <c r="B965" i="10" s="1"/>
  <c r="P969" i="10"/>
  <c r="C969" i="10" s="1"/>
  <c r="O973" i="10"/>
  <c r="B973" i="10" s="1"/>
  <c r="Q972" i="10"/>
  <c r="D972" i="10" s="1"/>
  <c r="P968" i="10"/>
  <c r="C968" i="10" s="1"/>
  <c r="Q971" i="10"/>
  <c r="D971" i="10" s="1"/>
  <c r="Q964" i="10"/>
  <c r="D964" i="10" s="1"/>
  <c r="Q975" i="10"/>
  <c r="D975" i="10" s="1"/>
  <c r="P964" i="10"/>
  <c r="C964" i="10" s="1"/>
  <c r="E921" i="10"/>
  <c r="R932" i="10"/>
  <c r="E932" i="10" s="1"/>
  <c r="R927" i="10"/>
  <c r="E927" i="10" s="1"/>
  <c r="R935" i="10"/>
  <c r="E935" i="10" s="1"/>
  <c r="R923" i="10"/>
  <c r="E923" i="10" s="1"/>
  <c r="R930" i="10"/>
  <c r="E930" i="10" s="1"/>
  <c r="R924" i="10"/>
  <c r="E924" i="10" s="1"/>
  <c r="R933" i="10"/>
  <c r="E933" i="10" s="1"/>
  <c r="R936" i="10"/>
  <c r="E936" i="10" s="1"/>
  <c r="R929" i="10"/>
  <c r="E929" i="10" s="1"/>
  <c r="R926" i="10"/>
  <c r="E926" i="10" s="1"/>
  <c r="R934" i="10"/>
  <c r="E934" i="10" s="1"/>
  <c r="R925" i="10"/>
  <c r="E925" i="10" s="1"/>
  <c r="R928" i="10"/>
  <c r="E928" i="10" s="1"/>
  <c r="R931" i="10"/>
  <c r="E931" i="10" s="1"/>
  <c r="F941" i="10" l="1"/>
  <c r="S956" i="10"/>
  <c r="F956" i="10" s="1"/>
  <c r="S953" i="10"/>
  <c r="F953" i="10" s="1"/>
  <c r="S951" i="10"/>
  <c r="F951" i="10" s="1"/>
  <c r="S943" i="10"/>
  <c r="F943" i="10" s="1"/>
  <c r="S954" i="10"/>
  <c r="F954" i="10" s="1"/>
  <c r="S945" i="10"/>
  <c r="F945" i="10" s="1"/>
  <c r="S944" i="10"/>
  <c r="F944" i="10" s="1"/>
  <c r="S950" i="10"/>
  <c r="F950" i="10" s="1"/>
  <c r="S955" i="10"/>
  <c r="F955" i="10" s="1"/>
  <c r="S949" i="10"/>
  <c r="F949" i="10" s="1"/>
  <c r="S947" i="10"/>
  <c r="F947" i="10" s="1"/>
  <c r="S946" i="10"/>
  <c r="F946" i="10" s="1"/>
  <c r="S952" i="10"/>
  <c r="F952" i="10" s="1"/>
  <c r="S948" i="10"/>
  <c r="F948" i="10" s="1"/>
  <c r="E941" i="10"/>
  <c r="R954" i="10"/>
  <c r="E954" i="10" s="1"/>
  <c r="R949" i="10"/>
  <c r="E949" i="10" s="1"/>
  <c r="R950" i="10"/>
  <c r="E950" i="10" s="1"/>
  <c r="R956" i="10"/>
  <c r="E956" i="10" s="1"/>
  <c r="R955" i="10"/>
  <c r="E955" i="10" s="1"/>
  <c r="R948" i="10"/>
  <c r="E948" i="10" s="1"/>
  <c r="R953" i="10"/>
  <c r="E953" i="10" s="1"/>
  <c r="R945" i="10"/>
  <c r="E945" i="10" s="1"/>
  <c r="R946" i="10"/>
  <c r="E946" i="10" s="1"/>
  <c r="R943" i="10"/>
  <c r="E943" i="10" s="1"/>
  <c r="R947" i="10"/>
  <c r="E947" i="10" s="1"/>
  <c r="R944" i="10"/>
  <c r="E944" i="10" s="1"/>
  <c r="R951" i="10"/>
  <c r="E951" i="10" s="1"/>
  <c r="R952" i="10"/>
  <c r="E952" i="10" s="1"/>
  <c r="M1003" i="10"/>
  <c r="L1003" i="10"/>
  <c r="P992" i="10"/>
  <c r="C992" i="10" s="1"/>
  <c r="Q985" i="10"/>
  <c r="D985" i="10" s="1"/>
  <c r="T991" i="10"/>
  <c r="G991" i="10" s="1"/>
  <c r="P987" i="10"/>
  <c r="C987" i="10" s="1"/>
  <c r="O984" i="10"/>
  <c r="B984" i="10" s="1"/>
  <c r="O995" i="10"/>
  <c r="B995" i="10" s="1"/>
  <c r="O987" i="10"/>
  <c r="B987" i="10" s="1"/>
  <c r="T986" i="10"/>
  <c r="G986" i="10" s="1"/>
  <c r="A981" i="10"/>
  <c r="Q990" i="10"/>
  <c r="D990" i="10" s="1"/>
  <c r="T983" i="10"/>
  <c r="G983" i="10" s="1"/>
  <c r="Q984" i="10"/>
  <c r="D984" i="10" s="1"/>
  <c r="Q995" i="10"/>
  <c r="D995" i="10" s="1"/>
  <c r="O988" i="10"/>
  <c r="B988" i="10" s="1"/>
  <c r="O985" i="10"/>
  <c r="B985" i="10" s="1"/>
  <c r="P994" i="10"/>
  <c r="C994" i="10" s="1"/>
  <c r="Q987" i="10"/>
  <c r="D987" i="10" s="1"/>
  <c r="T985" i="10"/>
  <c r="G985" i="10" s="1"/>
  <c r="O983" i="10"/>
  <c r="B983" i="10" s="1"/>
  <c r="P993" i="10"/>
  <c r="C993" i="10" s="1"/>
  <c r="P985" i="10"/>
  <c r="C985" i="10" s="1"/>
  <c r="T990" i="10"/>
  <c r="G990" i="10" s="1"/>
  <c r="Q983" i="10"/>
  <c r="D983" i="10" s="1"/>
  <c r="T988" i="10"/>
  <c r="G988" i="10" s="1"/>
  <c r="O986" i="10"/>
  <c r="B986" i="10" s="1"/>
  <c r="P991" i="10"/>
  <c r="C991" i="10" s="1"/>
  <c r="P988" i="10"/>
  <c r="C988" i="10" s="1"/>
  <c r="P990" i="10"/>
  <c r="C990" i="10" s="1"/>
  <c r="O989" i="10"/>
  <c r="B989" i="10" s="1"/>
  <c r="P986" i="10"/>
  <c r="C986" i="10" s="1"/>
  <c r="O996" i="10"/>
  <c r="B996" i="10" s="1"/>
  <c r="Q993" i="10"/>
  <c r="D993" i="10" s="1"/>
  <c r="Q988" i="10"/>
  <c r="D988" i="10" s="1"/>
  <c r="P989" i="10"/>
  <c r="C989" i="10" s="1"/>
  <c r="P983" i="10"/>
  <c r="C983" i="10" s="1"/>
  <c r="Q991" i="10"/>
  <c r="D991" i="10" s="1"/>
  <c r="T989" i="10"/>
  <c r="G989" i="10" s="1"/>
  <c r="O992" i="10"/>
  <c r="B992" i="10" s="1"/>
  <c r="O994" i="10"/>
  <c r="B994" i="10" s="1"/>
  <c r="Q992" i="10"/>
  <c r="D992" i="10" s="1"/>
  <c r="Q989" i="10"/>
  <c r="D989" i="10" s="1"/>
  <c r="P996" i="10"/>
  <c r="C996" i="10" s="1"/>
  <c r="O990" i="10"/>
  <c r="B990" i="10" s="1"/>
  <c r="Q994" i="10"/>
  <c r="D994" i="10" s="1"/>
  <c r="P984" i="10"/>
  <c r="C984" i="10" s="1"/>
  <c r="P995" i="10"/>
  <c r="C995" i="10" s="1"/>
  <c r="O993" i="10"/>
  <c r="B993" i="10" s="1"/>
  <c r="O991" i="10"/>
  <c r="B991" i="10" s="1"/>
  <c r="T987" i="10"/>
  <c r="G987" i="10" s="1"/>
  <c r="T984" i="10"/>
  <c r="G984" i="10" s="1"/>
  <c r="Q996" i="10"/>
  <c r="D996" i="10" s="1"/>
  <c r="Q986" i="10"/>
  <c r="D986" i="10" s="1"/>
  <c r="O1004" i="10" l="1"/>
  <c r="B1004" i="10" s="1"/>
  <c r="P1012" i="10"/>
  <c r="C1012" i="10" s="1"/>
  <c r="P1007" i="10"/>
  <c r="C1007" i="10" s="1"/>
  <c r="T1003" i="10"/>
  <c r="G1003" i="10" s="1"/>
  <c r="T1011" i="10"/>
  <c r="G1011" i="10" s="1"/>
  <c r="O1003" i="10"/>
  <c r="B1003" i="10" s="1"/>
  <c r="O1015" i="10"/>
  <c r="B1015" i="10" s="1"/>
  <c r="Q1010" i="10"/>
  <c r="D1010" i="10" s="1"/>
  <c r="O1009" i="10"/>
  <c r="B1009" i="10" s="1"/>
  <c r="Q1009" i="10"/>
  <c r="D1009" i="10" s="1"/>
  <c r="P1016" i="10"/>
  <c r="C1016" i="10" s="1"/>
  <c r="O1010" i="10"/>
  <c r="B1010" i="10" s="1"/>
  <c r="T1006" i="10"/>
  <c r="G1006" i="10" s="1"/>
  <c r="P1009" i="10"/>
  <c r="C1009" i="10" s="1"/>
  <c r="T1010" i="10"/>
  <c r="G1010" i="10" s="1"/>
  <c r="Q1006" i="10"/>
  <c r="D1006" i="10" s="1"/>
  <c r="Q1003" i="10"/>
  <c r="D1003" i="10" s="1"/>
  <c r="O1014" i="10"/>
  <c r="B1014" i="10" s="1"/>
  <c r="O1007" i="10"/>
  <c r="B1007" i="10" s="1"/>
  <c r="P1006" i="10"/>
  <c r="C1006" i="10" s="1"/>
  <c r="Q1008" i="10"/>
  <c r="D1008" i="10" s="1"/>
  <c r="Q1012" i="10"/>
  <c r="D1012" i="10" s="1"/>
  <c r="O1011" i="10"/>
  <c r="B1011" i="10" s="1"/>
  <c r="T1007" i="10"/>
  <c r="G1007" i="10" s="1"/>
  <c r="T1004" i="10"/>
  <c r="G1004" i="10" s="1"/>
  <c r="Q1016" i="10"/>
  <c r="D1016" i="10" s="1"/>
  <c r="O1008" i="10"/>
  <c r="B1008" i="10" s="1"/>
  <c r="O1005" i="10"/>
  <c r="B1005" i="10" s="1"/>
  <c r="P1014" i="10"/>
  <c r="C1014" i="10" s="1"/>
  <c r="P1010" i="10"/>
  <c r="C1010" i="10" s="1"/>
  <c r="Q1007" i="10"/>
  <c r="D1007" i="10" s="1"/>
  <c r="P1004" i="10"/>
  <c r="C1004" i="10" s="1"/>
  <c r="P1015" i="10"/>
  <c r="C1015" i="10" s="1"/>
  <c r="O1013" i="10"/>
  <c r="B1013" i="10" s="1"/>
  <c r="P1013" i="10"/>
  <c r="C1013" i="10" s="1"/>
  <c r="P1005" i="10"/>
  <c r="C1005" i="10" s="1"/>
  <c r="T1005" i="10"/>
  <c r="G1005" i="10" s="1"/>
  <c r="Q1013" i="10"/>
  <c r="D1013" i="10" s="1"/>
  <c r="Q1004" i="10"/>
  <c r="D1004" i="10" s="1"/>
  <c r="Q1015" i="10"/>
  <c r="D1015" i="10" s="1"/>
  <c r="P1011" i="10"/>
  <c r="C1011" i="10" s="1"/>
  <c r="P1008" i="10"/>
  <c r="C1008" i="10" s="1"/>
  <c r="A1001" i="10"/>
  <c r="O1012" i="10"/>
  <c r="B1012" i="10" s="1"/>
  <c r="T1008" i="10"/>
  <c r="G1008" i="10" s="1"/>
  <c r="O1006" i="10"/>
  <c r="B1006" i="10" s="1"/>
  <c r="P1003" i="10"/>
  <c r="C1003" i="10" s="1"/>
  <c r="Q1011" i="10"/>
  <c r="D1011" i="10" s="1"/>
  <c r="T1009" i="10"/>
  <c r="G1009" i="10" s="1"/>
  <c r="Q1005" i="10"/>
  <c r="D1005" i="10" s="1"/>
  <c r="O1016" i="10"/>
  <c r="B1016" i="10" s="1"/>
  <c r="Q1014" i="10"/>
  <c r="D1014" i="10" s="1"/>
  <c r="E961" i="10"/>
  <c r="R971" i="10"/>
  <c r="E971" i="10" s="1"/>
  <c r="R964" i="10"/>
  <c r="E964" i="10" s="1"/>
  <c r="R970" i="10"/>
  <c r="E970" i="10" s="1"/>
  <c r="R976" i="10"/>
  <c r="E976" i="10" s="1"/>
  <c r="R963" i="10"/>
  <c r="E963" i="10" s="1"/>
  <c r="R969" i="10"/>
  <c r="E969" i="10" s="1"/>
  <c r="R972" i="10"/>
  <c r="E972" i="10" s="1"/>
  <c r="R975" i="10"/>
  <c r="E975" i="10" s="1"/>
  <c r="R966" i="10"/>
  <c r="E966" i="10" s="1"/>
  <c r="R968" i="10"/>
  <c r="E968" i="10" s="1"/>
  <c r="R965" i="10"/>
  <c r="E965" i="10" s="1"/>
  <c r="R974" i="10"/>
  <c r="E974" i="10" s="1"/>
  <c r="R967" i="10"/>
  <c r="E967" i="10" s="1"/>
  <c r="R973" i="10"/>
  <c r="E973" i="10" s="1"/>
  <c r="M1023" i="10"/>
  <c r="L1023" i="10"/>
  <c r="F961" i="10"/>
  <c r="S967" i="10"/>
  <c r="F967" i="10" s="1"/>
  <c r="S964" i="10"/>
  <c r="F964" i="10" s="1"/>
  <c r="S971" i="10"/>
  <c r="F971" i="10" s="1"/>
  <c r="S966" i="10"/>
  <c r="F966" i="10" s="1"/>
  <c r="S975" i="10"/>
  <c r="F975" i="10" s="1"/>
  <c r="S963" i="10"/>
  <c r="F963" i="10" s="1"/>
  <c r="S969" i="10"/>
  <c r="F969" i="10" s="1"/>
  <c r="S965" i="10"/>
  <c r="F965" i="10" s="1"/>
  <c r="S973" i="10"/>
  <c r="F973" i="10" s="1"/>
  <c r="S976" i="10"/>
  <c r="F976" i="10" s="1"/>
  <c r="S972" i="10"/>
  <c r="F972" i="10" s="1"/>
  <c r="S970" i="10"/>
  <c r="F970" i="10" s="1"/>
  <c r="S974" i="10"/>
  <c r="F974" i="10" s="1"/>
  <c r="S968" i="10"/>
  <c r="F968" i="10" s="1"/>
  <c r="Q1023" i="10" l="1"/>
  <c r="D1023" i="10" s="1"/>
  <c r="O1023" i="10"/>
  <c r="B1023" i="10" s="1"/>
  <c r="O1025" i="10"/>
  <c r="B1025" i="10" s="1"/>
  <c r="T1024" i="10"/>
  <c r="G1024" i="10" s="1"/>
  <c r="Q1027" i="10"/>
  <c r="D1027" i="10" s="1"/>
  <c r="T1025" i="10"/>
  <c r="G1025" i="10" s="1"/>
  <c r="P1026" i="10"/>
  <c r="C1026" i="10" s="1"/>
  <c r="O1036" i="10"/>
  <c r="B1036" i="10" s="1"/>
  <c r="Q1033" i="10"/>
  <c r="D1033" i="10" s="1"/>
  <c r="Q1036" i="10"/>
  <c r="D1036" i="10" s="1"/>
  <c r="P1030" i="10"/>
  <c r="C1030" i="10" s="1"/>
  <c r="Q1030" i="10"/>
  <c r="D1030" i="10" s="1"/>
  <c r="T1028" i="10"/>
  <c r="G1028" i="10" s="1"/>
  <c r="O1026" i="10"/>
  <c r="B1026" i="10" s="1"/>
  <c r="P1023" i="10"/>
  <c r="C1023" i="10" s="1"/>
  <c r="P1034" i="10"/>
  <c r="C1034" i="10" s="1"/>
  <c r="P1035" i="10"/>
  <c r="C1035" i="10" s="1"/>
  <c r="O1030" i="10"/>
  <c r="B1030" i="10" s="1"/>
  <c r="T1031" i="10"/>
  <c r="G1031" i="10" s="1"/>
  <c r="O1029" i="10"/>
  <c r="B1029" i="10" s="1"/>
  <c r="Q1029" i="10"/>
  <c r="D1029" i="10" s="1"/>
  <c r="P1036" i="10"/>
  <c r="C1036" i="10" s="1"/>
  <c r="P1025" i="10"/>
  <c r="C1025" i="10" s="1"/>
  <c r="O1032" i="10"/>
  <c r="B1032" i="10" s="1"/>
  <c r="P1032" i="10"/>
  <c r="C1032" i="10" s="1"/>
  <c r="P1029" i="10"/>
  <c r="C1029" i="10" s="1"/>
  <c r="T1030" i="10"/>
  <c r="G1030" i="10" s="1"/>
  <c r="Q1026" i="10"/>
  <c r="D1026" i="10" s="1"/>
  <c r="P1028" i="10"/>
  <c r="C1028" i="10" s="1"/>
  <c r="A1021" i="10"/>
  <c r="Q1034" i="10"/>
  <c r="D1034" i="10" s="1"/>
  <c r="P1024" i="10"/>
  <c r="C1024" i="10" s="1"/>
  <c r="T1023" i="10"/>
  <c r="G1023" i="10" s="1"/>
  <c r="Q1032" i="10"/>
  <c r="D1032" i="10" s="1"/>
  <c r="O1031" i="10"/>
  <c r="B1031" i="10" s="1"/>
  <c r="T1027" i="10"/>
  <c r="G1027" i="10" s="1"/>
  <c r="Q1028" i="10"/>
  <c r="D1028" i="10" s="1"/>
  <c r="O1033" i="10"/>
  <c r="B1033" i="10" s="1"/>
  <c r="O1024" i="10"/>
  <c r="B1024" i="10" s="1"/>
  <c r="O1035" i="10"/>
  <c r="B1035" i="10" s="1"/>
  <c r="O1028" i="10"/>
  <c r="B1028" i="10" s="1"/>
  <c r="Q1031" i="10"/>
  <c r="D1031" i="10" s="1"/>
  <c r="T1029" i="10"/>
  <c r="G1029" i="10" s="1"/>
  <c r="Q1025" i="10"/>
  <c r="D1025" i="10" s="1"/>
  <c r="P1027" i="10"/>
  <c r="C1027" i="10" s="1"/>
  <c r="Q1024" i="10"/>
  <c r="D1024" i="10" s="1"/>
  <c r="Q1035" i="10"/>
  <c r="D1035" i="10" s="1"/>
  <c r="P1031" i="10"/>
  <c r="C1031" i="10" s="1"/>
  <c r="O1034" i="10"/>
  <c r="B1034" i="10" s="1"/>
  <c r="O1027" i="10"/>
  <c r="B1027" i="10" s="1"/>
  <c r="P1033" i="10"/>
  <c r="C1033" i="10" s="1"/>
  <c r="T1026" i="10"/>
  <c r="G1026" i="10" s="1"/>
  <c r="M1043" i="10"/>
  <c r="L1043" i="10"/>
  <c r="F981" i="10"/>
  <c r="S996" i="10"/>
  <c r="F996" i="10" s="1"/>
  <c r="S989" i="10"/>
  <c r="F989" i="10" s="1"/>
  <c r="S990" i="10"/>
  <c r="F990" i="10" s="1"/>
  <c r="S995" i="10"/>
  <c r="F995" i="10" s="1"/>
  <c r="S988" i="10"/>
  <c r="F988" i="10" s="1"/>
  <c r="S985" i="10"/>
  <c r="F985" i="10" s="1"/>
  <c r="S986" i="10"/>
  <c r="F986" i="10" s="1"/>
  <c r="S993" i="10"/>
  <c r="F993" i="10" s="1"/>
  <c r="S991" i="10"/>
  <c r="F991" i="10" s="1"/>
  <c r="S984" i="10"/>
  <c r="F984" i="10" s="1"/>
  <c r="S992" i="10"/>
  <c r="F992" i="10" s="1"/>
  <c r="S983" i="10"/>
  <c r="F983" i="10" s="1"/>
  <c r="S994" i="10"/>
  <c r="F994" i="10" s="1"/>
  <c r="S987" i="10"/>
  <c r="F987" i="10" s="1"/>
  <c r="E981" i="10"/>
  <c r="R996" i="10"/>
  <c r="E996" i="10" s="1"/>
  <c r="R995" i="10"/>
  <c r="E995" i="10" s="1"/>
  <c r="R986" i="10"/>
  <c r="E986" i="10" s="1"/>
  <c r="R985" i="10"/>
  <c r="E985" i="10" s="1"/>
  <c r="R994" i="10"/>
  <c r="E994" i="10" s="1"/>
  <c r="R992" i="10"/>
  <c r="E992" i="10" s="1"/>
  <c r="R988" i="10"/>
  <c r="E988" i="10" s="1"/>
  <c r="R987" i="10"/>
  <c r="E987" i="10" s="1"/>
  <c r="R991" i="10"/>
  <c r="E991" i="10" s="1"/>
  <c r="R993" i="10"/>
  <c r="E993" i="10" s="1"/>
  <c r="R989" i="10"/>
  <c r="E989" i="10" s="1"/>
  <c r="R984" i="10"/>
  <c r="E984" i="10" s="1"/>
  <c r="R990" i="10"/>
  <c r="E990" i="10" s="1"/>
  <c r="R983" i="10"/>
  <c r="E983" i="10" s="1"/>
  <c r="F1001" i="10" l="1"/>
  <c r="S1016" i="10"/>
  <c r="F1016" i="10" s="1"/>
  <c r="S1004" i="10"/>
  <c r="F1004" i="10" s="1"/>
  <c r="S1010" i="10"/>
  <c r="F1010" i="10" s="1"/>
  <c r="S1003" i="10"/>
  <c r="F1003" i="10" s="1"/>
  <c r="S1008" i="10"/>
  <c r="F1008" i="10" s="1"/>
  <c r="S1012" i="10"/>
  <c r="F1012" i="10" s="1"/>
  <c r="S1011" i="10"/>
  <c r="F1011" i="10" s="1"/>
  <c r="S1015" i="10"/>
  <c r="F1015" i="10" s="1"/>
  <c r="S1006" i="10"/>
  <c r="F1006" i="10" s="1"/>
  <c r="S1005" i="10"/>
  <c r="F1005" i="10" s="1"/>
  <c r="S1009" i="10"/>
  <c r="F1009" i="10" s="1"/>
  <c r="S1013" i="10"/>
  <c r="F1013" i="10" s="1"/>
  <c r="S1014" i="10"/>
  <c r="F1014" i="10" s="1"/>
  <c r="S1007" i="10"/>
  <c r="F1007" i="10" s="1"/>
  <c r="E1001" i="10"/>
  <c r="R1012" i="10"/>
  <c r="E1012" i="10" s="1"/>
  <c r="R1016" i="10"/>
  <c r="E1016" i="10" s="1"/>
  <c r="R1014" i="10"/>
  <c r="E1014" i="10" s="1"/>
  <c r="R1005" i="10"/>
  <c r="E1005" i="10" s="1"/>
  <c r="R1013" i="10"/>
  <c r="E1013" i="10" s="1"/>
  <c r="R1011" i="10"/>
  <c r="E1011" i="10" s="1"/>
  <c r="R1006" i="10"/>
  <c r="E1006" i="10" s="1"/>
  <c r="R1004" i="10"/>
  <c r="E1004" i="10" s="1"/>
  <c r="R1003" i="10"/>
  <c r="E1003" i="10" s="1"/>
  <c r="R1007" i="10"/>
  <c r="E1007" i="10" s="1"/>
  <c r="R1008" i="10"/>
  <c r="E1008" i="10" s="1"/>
  <c r="R1010" i="10"/>
  <c r="E1010" i="10" s="1"/>
  <c r="R1009" i="10"/>
  <c r="E1009" i="10" s="1"/>
  <c r="R1015" i="10"/>
  <c r="E1015" i="10" s="1"/>
  <c r="O1044" i="10"/>
  <c r="B1044" i="10" s="1"/>
  <c r="P1052" i="10"/>
  <c r="C1052" i="10" s="1"/>
  <c r="T1043" i="10"/>
  <c r="G1043" i="10" s="1"/>
  <c r="P1047" i="10"/>
  <c r="C1047" i="10" s="1"/>
  <c r="T1051" i="10"/>
  <c r="G1051" i="10" s="1"/>
  <c r="O1055" i="10"/>
  <c r="B1055" i="10" s="1"/>
  <c r="Q1050" i="10"/>
  <c r="D1050" i="10" s="1"/>
  <c r="P1044" i="10"/>
  <c r="C1044" i="10" s="1"/>
  <c r="P1055" i="10"/>
  <c r="C1055" i="10" s="1"/>
  <c r="O1053" i="10"/>
  <c r="B1053" i="10" s="1"/>
  <c r="O1051" i="10"/>
  <c r="B1051" i="10" s="1"/>
  <c r="T1047" i="10"/>
  <c r="G1047" i="10" s="1"/>
  <c r="T1044" i="10"/>
  <c r="G1044" i="10" s="1"/>
  <c r="Q1056" i="10"/>
  <c r="D1056" i="10" s="1"/>
  <c r="P1050" i="10"/>
  <c r="C1050" i="10" s="1"/>
  <c r="Q1044" i="10"/>
  <c r="D1044" i="10" s="1"/>
  <c r="Q1055" i="10"/>
  <c r="D1055" i="10" s="1"/>
  <c r="O1048" i="10"/>
  <c r="B1048" i="10" s="1"/>
  <c r="O1045" i="10"/>
  <c r="B1045" i="10" s="1"/>
  <c r="P1054" i="10"/>
  <c r="C1054" i="10" s="1"/>
  <c r="P1056" i="10"/>
  <c r="C1056" i="10" s="1"/>
  <c r="Q1047" i="10"/>
  <c r="D1047" i="10" s="1"/>
  <c r="T1045" i="10"/>
  <c r="G1045" i="10" s="1"/>
  <c r="O1043" i="10"/>
  <c r="B1043" i="10" s="1"/>
  <c r="P1053" i="10"/>
  <c r="C1053" i="10" s="1"/>
  <c r="P1045" i="10"/>
  <c r="C1045" i="10" s="1"/>
  <c r="O1052" i="10"/>
  <c r="B1052" i="10" s="1"/>
  <c r="T1048" i="10"/>
  <c r="G1048" i="10" s="1"/>
  <c r="O1046" i="10"/>
  <c r="B1046" i="10" s="1"/>
  <c r="P1051" i="10"/>
  <c r="C1051" i="10" s="1"/>
  <c r="P1048" i="10"/>
  <c r="C1048" i="10" s="1"/>
  <c r="A1041" i="10"/>
  <c r="Q1054" i="10"/>
  <c r="D1054" i="10" s="1"/>
  <c r="Q1052" i="10"/>
  <c r="D1052" i="10" s="1"/>
  <c r="O1049" i="10"/>
  <c r="B1049" i="10" s="1"/>
  <c r="P1046" i="10"/>
  <c r="C1046" i="10" s="1"/>
  <c r="O1056" i="10"/>
  <c r="B1056" i="10" s="1"/>
  <c r="Q1053" i="10"/>
  <c r="D1053" i="10" s="1"/>
  <c r="Q1048" i="10"/>
  <c r="D1048" i="10" s="1"/>
  <c r="O1050" i="10"/>
  <c r="B1050" i="10" s="1"/>
  <c r="P1049" i="10"/>
  <c r="C1049" i="10" s="1"/>
  <c r="P1043" i="10"/>
  <c r="C1043" i="10" s="1"/>
  <c r="Q1051" i="10"/>
  <c r="D1051" i="10" s="1"/>
  <c r="T1049" i="10"/>
  <c r="G1049" i="10" s="1"/>
  <c r="T1046" i="10"/>
  <c r="G1046" i="10" s="1"/>
  <c r="T1050" i="10"/>
  <c r="G1050" i="10" s="1"/>
  <c r="Q1046" i="10"/>
  <c r="D1046" i="10" s="1"/>
  <c r="Q1043" i="10"/>
  <c r="D1043" i="10" s="1"/>
  <c r="O1054" i="10"/>
  <c r="B1054" i="10" s="1"/>
  <c r="Q1049" i="10"/>
  <c r="D1049" i="10" s="1"/>
  <c r="O1047" i="10"/>
  <c r="B1047" i="10" s="1"/>
  <c r="Q1045" i="10"/>
  <c r="D1045" i="10" s="1"/>
  <c r="L1063" i="10"/>
  <c r="M1063" i="10"/>
  <c r="L1083" i="10" l="1"/>
  <c r="M1083" i="10"/>
  <c r="E1021" i="10"/>
  <c r="R1034" i="10"/>
  <c r="E1034" i="10" s="1"/>
  <c r="R1035" i="10"/>
  <c r="E1035" i="10" s="1"/>
  <c r="R1026" i="10"/>
  <c r="E1026" i="10" s="1"/>
  <c r="R1033" i="10"/>
  <c r="E1033" i="10" s="1"/>
  <c r="R1036" i="10"/>
  <c r="E1036" i="10" s="1"/>
  <c r="R1025" i="10"/>
  <c r="E1025" i="10" s="1"/>
  <c r="R1031" i="10"/>
  <c r="E1031" i="10" s="1"/>
  <c r="R1027" i="10"/>
  <c r="E1027" i="10" s="1"/>
  <c r="R1030" i="10"/>
  <c r="E1030" i="10" s="1"/>
  <c r="R1032" i="10"/>
  <c r="E1032" i="10" s="1"/>
  <c r="R1024" i="10"/>
  <c r="E1024" i="10" s="1"/>
  <c r="R1023" i="10"/>
  <c r="E1023" i="10" s="1"/>
  <c r="R1029" i="10"/>
  <c r="E1029" i="10" s="1"/>
  <c r="R1028" i="10"/>
  <c r="E1028" i="10" s="1"/>
  <c r="P1075" i="10"/>
  <c r="C1075" i="10" s="1"/>
  <c r="Q1072" i="10"/>
  <c r="D1072" i="10" s="1"/>
  <c r="Q1067" i="10"/>
  <c r="D1067" i="10" s="1"/>
  <c r="P1069" i="10"/>
  <c r="C1069" i="10" s="1"/>
  <c r="P1063" i="10"/>
  <c r="C1063" i="10" s="1"/>
  <c r="Q1071" i="10"/>
  <c r="D1071" i="10" s="1"/>
  <c r="T1069" i="10"/>
  <c r="G1069" i="10" s="1"/>
  <c r="Q1065" i="10"/>
  <c r="D1065" i="10" s="1"/>
  <c r="Q1070" i="10"/>
  <c r="D1070" i="10" s="1"/>
  <c r="T1068" i="10"/>
  <c r="G1068" i="10" s="1"/>
  <c r="Q1069" i="10"/>
  <c r="D1069" i="10" s="1"/>
  <c r="P1076" i="10"/>
  <c r="C1076" i="10" s="1"/>
  <c r="O1070" i="10"/>
  <c r="B1070" i="10" s="1"/>
  <c r="T1066" i="10"/>
  <c r="G1066" i="10" s="1"/>
  <c r="O1066" i="10"/>
  <c r="B1066" i="10" s="1"/>
  <c r="A1061" i="10"/>
  <c r="T1071" i="10"/>
  <c r="G1071" i="10" s="1"/>
  <c r="O1069" i="10"/>
  <c r="B1069" i="10" s="1"/>
  <c r="T1070" i="10"/>
  <c r="G1070" i="10" s="1"/>
  <c r="Q1066" i="10"/>
  <c r="D1066" i="10" s="1"/>
  <c r="Q1063" i="10"/>
  <c r="D1063" i="10" s="1"/>
  <c r="O1074" i="10"/>
  <c r="B1074" i="10" s="1"/>
  <c r="O1067" i="10"/>
  <c r="B1067" i="10" s="1"/>
  <c r="P1072" i="10"/>
  <c r="C1072" i="10" s="1"/>
  <c r="O1073" i="10"/>
  <c r="B1073" i="10" s="1"/>
  <c r="O1071" i="10"/>
  <c r="B1071" i="10" s="1"/>
  <c r="T1067" i="10"/>
  <c r="G1067" i="10" s="1"/>
  <c r="T1064" i="10"/>
  <c r="G1064" i="10" s="1"/>
  <c r="Q1076" i="10"/>
  <c r="D1076" i="10" s="1"/>
  <c r="P1071" i="10"/>
  <c r="C1071" i="10" s="1"/>
  <c r="T1063" i="10"/>
  <c r="G1063" i="10" s="1"/>
  <c r="Q1064" i="10"/>
  <c r="D1064" i="10" s="1"/>
  <c r="Q1075" i="10"/>
  <c r="D1075" i="10" s="1"/>
  <c r="O1068" i="10"/>
  <c r="B1068" i="10" s="1"/>
  <c r="O1065" i="10"/>
  <c r="B1065" i="10" s="1"/>
  <c r="P1074" i="10"/>
  <c r="C1074" i="10" s="1"/>
  <c r="P1070" i="10"/>
  <c r="C1070" i="10" s="1"/>
  <c r="P1064" i="10"/>
  <c r="C1064" i="10" s="1"/>
  <c r="O1064" i="10"/>
  <c r="B1064" i="10" s="1"/>
  <c r="O1075" i="10"/>
  <c r="B1075" i="10" s="1"/>
  <c r="T1065" i="10"/>
  <c r="G1065" i="10" s="1"/>
  <c r="O1063" i="10"/>
  <c r="B1063" i="10" s="1"/>
  <c r="P1073" i="10"/>
  <c r="C1073" i="10" s="1"/>
  <c r="P1065" i="10"/>
  <c r="C1065" i="10" s="1"/>
  <c r="O1072" i="10"/>
  <c r="B1072" i="10" s="1"/>
  <c r="P1067" i="10"/>
  <c r="C1067" i="10" s="1"/>
  <c r="P1066" i="10"/>
  <c r="C1066" i="10" s="1"/>
  <c r="O1076" i="10"/>
  <c r="B1076" i="10" s="1"/>
  <c r="Q1073" i="10"/>
  <c r="D1073" i="10" s="1"/>
  <c r="Q1068" i="10"/>
  <c r="D1068" i="10" s="1"/>
  <c r="Q1074" i="10"/>
  <c r="D1074" i="10" s="1"/>
  <c r="P1068" i="10"/>
  <c r="C1068" i="10" s="1"/>
  <c r="F1021" i="10"/>
  <c r="S1036" i="10"/>
  <c r="F1036" i="10" s="1"/>
  <c r="S1031" i="10"/>
  <c r="F1031" i="10" s="1"/>
  <c r="S1026" i="10"/>
  <c r="F1026" i="10" s="1"/>
  <c r="S1030" i="10"/>
  <c r="F1030" i="10" s="1"/>
  <c r="S1027" i="10"/>
  <c r="F1027" i="10" s="1"/>
  <c r="S1034" i="10"/>
  <c r="F1034" i="10" s="1"/>
  <c r="S1032" i="10"/>
  <c r="F1032" i="10" s="1"/>
  <c r="S1035" i="10"/>
  <c r="F1035" i="10" s="1"/>
  <c r="S1029" i="10"/>
  <c r="F1029" i="10" s="1"/>
  <c r="S1025" i="10"/>
  <c r="F1025" i="10" s="1"/>
  <c r="S1033" i="10"/>
  <c r="F1033" i="10" s="1"/>
  <c r="S1028" i="10"/>
  <c r="F1028" i="10" s="1"/>
  <c r="S1024" i="10"/>
  <c r="F1024" i="10" s="1"/>
  <c r="S1023" i="10"/>
  <c r="F1023" i="10" s="1"/>
  <c r="F1041" i="10" l="1"/>
  <c r="S1048" i="10"/>
  <c r="F1048" i="10" s="1"/>
  <c r="S1053" i="10"/>
  <c r="F1053" i="10" s="1"/>
  <c r="S1045" i="10"/>
  <c r="F1045" i="10" s="1"/>
  <c r="S1051" i="10"/>
  <c r="F1051" i="10" s="1"/>
  <c r="S1044" i="10"/>
  <c r="F1044" i="10" s="1"/>
  <c r="S1054" i="10"/>
  <c r="F1054" i="10" s="1"/>
  <c r="S1046" i="10"/>
  <c r="F1046" i="10" s="1"/>
  <c r="S1047" i="10"/>
  <c r="F1047" i="10" s="1"/>
  <c r="S1055" i="10"/>
  <c r="F1055" i="10" s="1"/>
  <c r="S1052" i="10"/>
  <c r="F1052" i="10" s="1"/>
  <c r="S1049" i="10"/>
  <c r="F1049" i="10" s="1"/>
  <c r="S1056" i="10"/>
  <c r="F1056" i="10" s="1"/>
  <c r="S1043" i="10"/>
  <c r="F1043" i="10" s="1"/>
  <c r="S1050" i="10"/>
  <c r="F1050" i="10" s="1"/>
  <c r="E1041" i="10"/>
  <c r="R1054" i="10"/>
  <c r="E1054" i="10" s="1"/>
  <c r="R1043" i="10"/>
  <c r="E1043" i="10" s="1"/>
  <c r="R1049" i="10"/>
  <c r="E1049" i="10" s="1"/>
  <c r="R1055" i="10"/>
  <c r="E1055" i="10" s="1"/>
  <c r="R1047" i="10"/>
  <c r="E1047" i="10" s="1"/>
  <c r="R1046" i="10"/>
  <c r="E1046" i="10" s="1"/>
  <c r="R1051" i="10"/>
  <c r="E1051" i="10" s="1"/>
  <c r="R1050" i="10"/>
  <c r="E1050" i="10" s="1"/>
  <c r="R1048" i="10"/>
  <c r="E1048" i="10" s="1"/>
  <c r="R1056" i="10"/>
  <c r="E1056" i="10" s="1"/>
  <c r="R1052" i="10"/>
  <c r="E1052" i="10" s="1"/>
  <c r="R1045" i="10"/>
  <c r="E1045" i="10" s="1"/>
  <c r="R1044" i="10"/>
  <c r="E1044" i="10" s="1"/>
  <c r="R1053" i="10"/>
  <c r="E1053" i="10" s="1"/>
  <c r="M1103" i="10"/>
  <c r="L1103" i="10"/>
  <c r="Q1085" i="10"/>
  <c r="D1085" i="10" s="1"/>
  <c r="O1091" i="10"/>
  <c r="B1091" i="10" s="1"/>
  <c r="T1090" i="10"/>
  <c r="G1090" i="10" s="1"/>
  <c r="O1087" i="10"/>
  <c r="B1087" i="10" s="1"/>
  <c r="P1090" i="10"/>
  <c r="C1090" i="10" s="1"/>
  <c r="T1086" i="10"/>
  <c r="G1086" i="10" s="1"/>
  <c r="O1083" i="10"/>
  <c r="B1083" i="10" s="1"/>
  <c r="A1081" i="10"/>
  <c r="O1092" i="10"/>
  <c r="B1092" i="10" s="1"/>
  <c r="P1086" i="10"/>
  <c r="C1086" i="10" s="1"/>
  <c r="Q1089" i="10"/>
  <c r="D1089" i="10" s="1"/>
  <c r="P1084" i="10"/>
  <c r="C1084" i="10" s="1"/>
  <c r="P1095" i="10"/>
  <c r="C1095" i="10" s="1"/>
  <c r="O1093" i="10"/>
  <c r="B1093" i="10" s="1"/>
  <c r="T1087" i="10"/>
  <c r="G1087" i="10" s="1"/>
  <c r="T1084" i="10"/>
  <c r="G1084" i="10" s="1"/>
  <c r="Q1096" i="10"/>
  <c r="D1096" i="10" s="1"/>
  <c r="P1087" i="10"/>
  <c r="C1087" i="10" s="1"/>
  <c r="Q1084" i="10"/>
  <c r="D1084" i="10" s="1"/>
  <c r="Q1095" i="10"/>
  <c r="D1095" i="10" s="1"/>
  <c r="O1088" i="10"/>
  <c r="B1088" i="10" s="1"/>
  <c r="O1085" i="10"/>
  <c r="B1085" i="10" s="1"/>
  <c r="P1094" i="10"/>
  <c r="C1094" i="10" s="1"/>
  <c r="Q1092" i="10"/>
  <c r="D1092" i="10" s="1"/>
  <c r="Q1087" i="10"/>
  <c r="D1087" i="10" s="1"/>
  <c r="T1085" i="10"/>
  <c r="G1085" i="10" s="1"/>
  <c r="P1093" i="10"/>
  <c r="C1093" i="10" s="1"/>
  <c r="P1085" i="10"/>
  <c r="C1085" i="10" s="1"/>
  <c r="Q1090" i="10"/>
  <c r="D1090" i="10" s="1"/>
  <c r="T1088" i="10"/>
  <c r="G1088" i="10" s="1"/>
  <c r="O1086" i="10"/>
  <c r="B1086" i="10" s="1"/>
  <c r="P1091" i="10"/>
  <c r="C1091" i="10" s="1"/>
  <c r="P1088" i="10"/>
  <c r="C1088" i="10" s="1"/>
  <c r="Q1094" i="10"/>
  <c r="D1094" i="10" s="1"/>
  <c r="O1090" i="10"/>
  <c r="B1090" i="10" s="1"/>
  <c r="T1091" i="10"/>
  <c r="G1091" i="10" s="1"/>
  <c r="O1089" i="10"/>
  <c r="B1089" i="10" s="1"/>
  <c r="O1096" i="10"/>
  <c r="B1096" i="10" s="1"/>
  <c r="Q1093" i="10"/>
  <c r="D1093" i="10" s="1"/>
  <c r="Q1088" i="10"/>
  <c r="D1088" i="10" s="1"/>
  <c r="P1092" i="10"/>
  <c r="C1092" i="10" s="1"/>
  <c r="P1089" i="10"/>
  <c r="C1089" i="10" s="1"/>
  <c r="P1083" i="10"/>
  <c r="C1083" i="10" s="1"/>
  <c r="Q1091" i="10"/>
  <c r="D1091" i="10" s="1"/>
  <c r="T1089" i="10"/>
  <c r="G1089" i="10" s="1"/>
  <c r="T1083" i="10"/>
  <c r="G1083" i="10" s="1"/>
  <c r="P1096" i="10"/>
  <c r="C1096" i="10" s="1"/>
  <c r="O1084" i="10"/>
  <c r="B1084" i="10" s="1"/>
  <c r="O1095" i="10"/>
  <c r="B1095" i="10" s="1"/>
  <c r="Q1086" i="10"/>
  <c r="D1086" i="10" s="1"/>
  <c r="Q1083" i="10"/>
  <c r="D1083" i="10" s="1"/>
  <c r="O1094" i="10"/>
  <c r="B1094" i="10" s="1"/>
  <c r="O1103" i="10" l="1"/>
  <c r="B1103" i="10" s="1"/>
  <c r="P1112" i="10"/>
  <c r="C1112" i="10" s="1"/>
  <c r="Q1105" i="10"/>
  <c r="D1105" i="10" s="1"/>
  <c r="A1101" i="10"/>
  <c r="T1111" i="10"/>
  <c r="G1111" i="10" s="1"/>
  <c r="P1107" i="10"/>
  <c r="C1107" i="10" s="1"/>
  <c r="O1115" i="10"/>
  <c r="B1115" i="10" s="1"/>
  <c r="O1107" i="10"/>
  <c r="B1107" i="10" s="1"/>
  <c r="O1104" i="10"/>
  <c r="B1104" i="10" s="1"/>
  <c r="Q1110" i="10"/>
  <c r="D1110" i="10" s="1"/>
  <c r="T1106" i="10"/>
  <c r="G1106" i="10" s="1"/>
  <c r="T1103" i="10"/>
  <c r="G1103" i="10" s="1"/>
  <c r="O1108" i="10"/>
  <c r="B1108" i="10" s="1"/>
  <c r="O1105" i="10"/>
  <c r="B1105" i="10" s="1"/>
  <c r="P1114" i="10"/>
  <c r="C1114" i="10" s="1"/>
  <c r="P1104" i="10"/>
  <c r="C1104" i="10" s="1"/>
  <c r="P1115" i="10"/>
  <c r="C1115" i="10" s="1"/>
  <c r="O1113" i="10"/>
  <c r="B1113" i="10" s="1"/>
  <c r="P1113" i="10"/>
  <c r="C1113" i="10" s="1"/>
  <c r="P1105" i="10"/>
  <c r="C1105" i="10" s="1"/>
  <c r="Q1103" i="10"/>
  <c r="D1103" i="10" s="1"/>
  <c r="Q1104" i="10"/>
  <c r="D1104" i="10" s="1"/>
  <c r="Q1115" i="10"/>
  <c r="D1115" i="10" s="1"/>
  <c r="P1111" i="10"/>
  <c r="C1111" i="10" s="1"/>
  <c r="P1108" i="10"/>
  <c r="C1108" i="10" s="1"/>
  <c r="P1110" i="10"/>
  <c r="C1110" i="10" s="1"/>
  <c r="Q1107" i="10"/>
  <c r="D1107" i="10" s="1"/>
  <c r="T1105" i="10"/>
  <c r="G1105" i="10" s="1"/>
  <c r="P1106" i="10"/>
  <c r="C1106" i="10" s="1"/>
  <c r="O1116" i="10"/>
  <c r="B1116" i="10" s="1"/>
  <c r="Q1113" i="10"/>
  <c r="D1113" i="10" s="1"/>
  <c r="Q1108" i="10"/>
  <c r="D1108" i="10" s="1"/>
  <c r="Q1106" i="10"/>
  <c r="D1106" i="10" s="1"/>
  <c r="T1108" i="10"/>
  <c r="G1108" i="10" s="1"/>
  <c r="O1106" i="10"/>
  <c r="B1106" i="10" s="1"/>
  <c r="P1103" i="10"/>
  <c r="C1103" i="10" s="1"/>
  <c r="Q1111" i="10"/>
  <c r="D1111" i="10" s="1"/>
  <c r="T1109" i="10"/>
  <c r="G1109" i="10" s="1"/>
  <c r="O1112" i="10"/>
  <c r="B1112" i="10" s="1"/>
  <c r="P1109" i="10"/>
  <c r="C1109" i="10" s="1"/>
  <c r="O1109" i="10"/>
  <c r="B1109" i="10" s="1"/>
  <c r="Q1109" i="10"/>
  <c r="D1109" i="10" s="1"/>
  <c r="P1116" i="10"/>
  <c r="C1116" i="10" s="1"/>
  <c r="O1110" i="10"/>
  <c r="B1110" i="10" s="1"/>
  <c r="Q1114" i="10"/>
  <c r="D1114" i="10" s="1"/>
  <c r="T1110" i="10"/>
  <c r="G1110" i="10" s="1"/>
  <c r="Q1112" i="10"/>
  <c r="D1112" i="10" s="1"/>
  <c r="O1111" i="10"/>
  <c r="B1111" i="10" s="1"/>
  <c r="T1107" i="10"/>
  <c r="G1107" i="10" s="1"/>
  <c r="T1104" i="10"/>
  <c r="G1104" i="10" s="1"/>
  <c r="Q1116" i="10"/>
  <c r="D1116" i="10" s="1"/>
  <c r="O1114" i="10"/>
  <c r="B1114" i="10" s="1"/>
  <c r="E1061" i="10"/>
  <c r="R1071" i="10"/>
  <c r="E1071" i="10" s="1"/>
  <c r="R1076" i="10"/>
  <c r="E1076" i="10" s="1"/>
  <c r="R1068" i="10"/>
  <c r="E1068" i="10" s="1"/>
  <c r="R1072" i="10"/>
  <c r="E1072" i="10" s="1"/>
  <c r="R1070" i="10"/>
  <c r="E1070" i="10" s="1"/>
  <c r="R1064" i="10"/>
  <c r="E1064" i="10" s="1"/>
  <c r="R1075" i="10"/>
  <c r="E1075" i="10" s="1"/>
  <c r="R1073" i="10"/>
  <c r="E1073" i="10" s="1"/>
  <c r="R1063" i="10"/>
  <c r="E1063" i="10" s="1"/>
  <c r="R1074" i="10"/>
  <c r="E1074" i="10" s="1"/>
  <c r="R1069" i="10"/>
  <c r="E1069" i="10" s="1"/>
  <c r="R1066" i="10"/>
  <c r="E1066" i="10" s="1"/>
  <c r="R1067" i="10"/>
  <c r="E1067" i="10" s="1"/>
  <c r="R1065" i="10"/>
  <c r="E1065" i="10" s="1"/>
  <c r="M1123" i="10"/>
  <c r="L1123" i="10"/>
  <c r="F1061" i="10"/>
  <c r="S1067" i="10"/>
  <c r="F1067" i="10" s="1"/>
  <c r="S1070" i="10"/>
  <c r="F1070" i="10" s="1"/>
  <c r="S1066" i="10"/>
  <c r="F1066" i="10" s="1"/>
  <c r="S1076" i="10"/>
  <c r="F1076" i="10" s="1"/>
  <c r="S1073" i="10"/>
  <c r="F1073" i="10" s="1"/>
  <c r="S1072" i="10"/>
  <c r="F1072" i="10" s="1"/>
  <c r="S1075" i="10"/>
  <c r="F1075" i="10" s="1"/>
  <c r="S1064" i="10"/>
  <c r="F1064" i="10" s="1"/>
  <c r="S1071" i="10"/>
  <c r="F1071" i="10" s="1"/>
  <c r="S1074" i="10"/>
  <c r="F1074" i="10" s="1"/>
  <c r="S1069" i="10"/>
  <c r="F1069" i="10" s="1"/>
  <c r="S1068" i="10"/>
  <c r="F1068" i="10" s="1"/>
  <c r="S1063" i="10"/>
  <c r="F1063" i="10" s="1"/>
  <c r="S1065" i="10"/>
  <c r="F1065" i="10" s="1"/>
  <c r="E1081" i="10" l="1"/>
  <c r="R1083" i="10"/>
  <c r="E1083" i="10" s="1"/>
  <c r="R1089" i="10"/>
  <c r="E1089" i="10" s="1"/>
  <c r="R1087" i="10"/>
  <c r="E1087" i="10" s="1"/>
  <c r="R1086" i="10"/>
  <c r="E1086" i="10" s="1"/>
  <c r="R1088" i="10"/>
  <c r="E1088" i="10" s="1"/>
  <c r="R1085" i="10"/>
  <c r="E1085" i="10" s="1"/>
  <c r="R1092" i="10"/>
  <c r="E1092" i="10" s="1"/>
  <c r="R1093" i="10"/>
  <c r="E1093" i="10" s="1"/>
  <c r="R1096" i="10"/>
  <c r="E1096" i="10" s="1"/>
  <c r="R1094" i="10"/>
  <c r="E1094" i="10" s="1"/>
  <c r="R1084" i="10"/>
  <c r="E1084" i="10" s="1"/>
  <c r="R1095" i="10"/>
  <c r="E1095" i="10" s="1"/>
  <c r="R1090" i="10"/>
  <c r="E1090" i="10" s="1"/>
  <c r="R1091" i="10"/>
  <c r="E1091" i="10" s="1"/>
  <c r="P1134" i="10"/>
  <c r="C1134" i="10" s="1"/>
  <c r="L1143" i="10"/>
  <c r="M1143" i="10"/>
  <c r="O1135" i="10"/>
  <c r="B1135" i="10" s="1"/>
  <c r="Q1130" i="10"/>
  <c r="D1130" i="10" s="1"/>
  <c r="O1124" i="10"/>
  <c r="B1124" i="10" s="1"/>
  <c r="P1132" i="10"/>
  <c r="C1132" i="10" s="1"/>
  <c r="T1123" i="10"/>
  <c r="G1123" i="10" s="1"/>
  <c r="P1127" i="10"/>
  <c r="C1127" i="10" s="1"/>
  <c r="T1131" i="10"/>
  <c r="G1131" i="10" s="1"/>
  <c r="T1128" i="10"/>
  <c r="G1128" i="10" s="1"/>
  <c r="O1126" i="10"/>
  <c r="B1126" i="10" s="1"/>
  <c r="P1131" i="10"/>
  <c r="C1131" i="10" s="1"/>
  <c r="P1128" i="10"/>
  <c r="C1128" i="10" s="1"/>
  <c r="Q1134" i="10"/>
  <c r="D1134" i="10" s="1"/>
  <c r="O1129" i="10"/>
  <c r="B1129" i="10" s="1"/>
  <c r="P1126" i="10"/>
  <c r="C1126" i="10" s="1"/>
  <c r="O1136" i="10"/>
  <c r="B1136" i="10" s="1"/>
  <c r="Q1133" i="10"/>
  <c r="D1133" i="10" s="1"/>
  <c r="Q1128" i="10"/>
  <c r="D1128" i="10" s="1"/>
  <c r="Q1125" i="10"/>
  <c r="D1125" i="10" s="1"/>
  <c r="Q1135" i="10"/>
  <c r="D1135" i="10" s="1"/>
  <c r="P1129" i="10"/>
  <c r="C1129" i="10" s="1"/>
  <c r="P1123" i="10"/>
  <c r="C1123" i="10" s="1"/>
  <c r="Q1131" i="10"/>
  <c r="D1131" i="10" s="1"/>
  <c r="T1129" i="10"/>
  <c r="G1129" i="10" s="1"/>
  <c r="T1126" i="10"/>
  <c r="G1126" i="10" s="1"/>
  <c r="Q1132" i="10"/>
  <c r="D1132" i="10" s="1"/>
  <c r="Q1129" i="10"/>
  <c r="D1129" i="10" s="1"/>
  <c r="P1136" i="10"/>
  <c r="C1136" i="10" s="1"/>
  <c r="O1130" i="10"/>
  <c r="B1130" i="10" s="1"/>
  <c r="O1127" i="10"/>
  <c r="B1127" i="10" s="1"/>
  <c r="T1130" i="10"/>
  <c r="G1130" i="10" s="1"/>
  <c r="Q1126" i="10"/>
  <c r="D1126" i="10" s="1"/>
  <c r="Q1123" i="10"/>
  <c r="D1123" i="10" s="1"/>
  <c r="O1134" i="10"/>
  <c r="B1134" i="10" s="1"/>
  <c r="O1125" i="10"/>
  <c r="B1125" i="10" s="1"/>
  <c r="P1124" i="10"/>
  <c r="C1124" i="10" s="1"/>
  <c r="P1135" i="10"/>
  <c r="C1135" i="10" s="1"/>
  <c r="O1133" i="10"/>
  <c r="B1133" i="10" s="1"/>
  <c r="O1131" i="10"/>
  <c r="B1131" i="10" s="1"/>
  <c r="T1127" i="10"/>
  <c r="G1127" i="10" s="1"/>
  <c r="T1124" i="10"/>
  <c r="G1124" i="10" s="1"/>
  <c r="Q1136" i="10"/>
  <c r="D1136" i="10" s="1"/>
  <c r="P1130" i="10"/>
  <c r="C1130" i="10" s="1"/>
  <c r="Q1124" i="10"/>
  <c r="D1124" i="10" s="1"/>
  <c r="Q1127" i="10"/>
  <c r="D1127" i="10" s="1"/>
  <c r="T1125" i="10"/>
  <c r="G1125" i="10" s="1"/>
  <c r="O1123" i="10"/>
  <c r="B1123" i="10" s="1"/>
  <c r="P1133" i="10"/>
  <c r="C1133" i="10" s="1"/>
  <c r="P1125" i="10"/>
  <c r="C1125" i="10" s="1"/>
  <c r="A1121" i="10"/>
  <c r="O1132" i="10"/>
  <c r="B1132" i="10" s="1"/>
  <c r="O1128" i="10"/>
  <c r="B1128" i="10" s="1"/>
  <c r="F1081" i="10"/>
  <c r="S1096" i="10"/>
  <c r="F1096" i="10" s="1"/>
  <c r="S1091" i="10"/>
  <c r="F1091" i="10" s="1"/>
  <c r="S1093" i="10"/>
  <c r="F1093" i="10" s="1"/>
  <c r="S1094" i="10"/>
  <c r="F1094" i="10" s="1"/>
  <c r="S1083" i="10"/>
  <c r="F1083" i="10" s="1"/>
  <c r="S1086" i="10"/>
  <c r="F1086" i="10" s="1"/>
  <c r="S1095" i="10"/>
  <c r="F1095" i="10" s="1"/>
  <c r="S1092" i="10"/>
  <c r="F1092" i="10" s="1"/>
  <c r="S1085" i="10"/>
  <c r="F1085" i="10" s="1"/>
  <c r="S1089" i="10"/>
  <c r="F1089" i="10" s="1"/>
  <c r="S1088" i="10"/>
  <c r="F1088" i="10" s="1"/>
  <c r="S1084" i="10"/>
  <c r="F1084" i="10" s="1"/>
  <c r="S1087" i="10"/>
  <c r="F1087" i="10" s="1"/>
  <c r="S1090" i="10"/>
  <c r="F1090" i="10" s="1"/>
  <c r="F1101" i="10" l="1"/>
  <c r="S1115" i="10"/>
  <c r="F1115" i="10" s="1"/>
  <c r="S1108" i="10"/>
  <c r="F1108" i="10" s="1"/>
  <c r="S1106" i="10"/>
  <c r="F1106" i="10" s="1"/>
  <c r="S1104" i="10"/>
  <c r="F1104" i="10" s="1"/>
  <c r="S1103" i="10"/>
  <c r="F1103" i="10" s="1"/>
  <c r="S1111" i="10"/>
  <c r="F1111" i="10" s="1"/>
  <c r="S1114" i="10"/>
  <c r="F1114" i="10" s="1"/>
  <c r="S1105" i="10"/>
  <c r="F1105" i="10" s="1"/>
  <c r="S1112" i="10"/>
  <c r="F1112" i="10" s="1"/>
  <c r="S1113" i="10"/>
  <c r="F1113" i="10" s="1"/>
  <c r="S1107" i="10"/>
  <c r="F1107" i="10" s="1"/>
  <c r="S1116" i="10"/>
  <c r="F1116" i="10" s="1"/>
  <c r="S1109" i="10"/>
  <c r="F1109" i="10" s="1"/>
  <c r="S1110" i="10"/>
  <c r="F1110" i="10" s="1"/>
  <c r="M1163" i="10"/>
  <c r="L1163" i="10"/>
  <c r="Q1150" i="10"/>
  <c r="D1150" i="10" s="1"/>
  <c r="P1147" i="10"/>
  <c r="C1147" i="10" s="1"/>
  <c r="P1152" i="10"/>
  <c r="C1152" i="10" s="1"/>
  <c r="Q1149" i="10"/>
  <c r="D1149" i="10" s="1"/>
  <c r="O1144" i="10"/>
  <c r="B1144" i="10" s="1"/>
  <c r="O1155" i="10"/>
  <c r="B1155" i="10" s="1"/>
  <c r="Q1146" i="10"/>
  <c r="D1146" i="10" s="1"/>
  <c r="T1151" i="10"/>
  <c r="G1151" i="10" s="1"/>
  <c r="P1146" i="10"/>
  <c r="C1146" i="10" s="1"/>
  <c r="T1143" i="10"/>
  <c r="G1143" i="10" s="1"/>
  <c r="O1151" i="10"/>
  <c r="B1151" i="10" s="1"/>
  <c r="O1148" i="10"/>
  <c r="B1148" i="10" s="1"/>
  <c r="P1143" i="10"/>
  <c r="C1143" i="10" s="1"/>
  <c r="O1143" i="10"/>
  <c r="B1143" i="10" s="1"/>
  <c r="T1150" i="10"/>
  <c r="G1150" i="10" s="1"/>
  <c r="P1153" i="10"/>
  <c r="C1153" i="10" s="1"/>
  <c r="T1147" i="10"/>
  <c r="G1147" i="10" s="1"/>
  <c r="Q1147" i="10"/>
  <c r="D1147" i="10" s="1"/>
  <c r="T1145" i="10"/>
  <c r="G1145" i="10" s="1"/>
  <c r="T1144" i="10"/>
  <c r="G1144" i="10" s="1"/>
  <c r="Q1156" i="10"/>
  <c r="D1156" i="10" s="1"/>
  <c r="T1148" i="10"/>
  <c r="G1148" i="10" s="1"/>
  <c r="O1146" i="10"/>
  <c r="B1146" i="10" s="1"/>
  <c r="O1156" i="10"/>
  <c r="B1156" i="10" s="1"/>
  <c r="O1145" i="10"/>
  <c r="B1145" i="10" s="1"/>
  <c r="P1154" i="10"/>
  <c r="C1154" i="10" s="1"/>
  <c r="P1150" i="10"/>
  <c r="C1150" i="10" s="1"/>
  <c r="P1144" i="10"/>
  <c r="C1144" i="10" s="1"/>
  <c r="O1149" i="10"/>
  <c r="B1149" i="10" s="1"/>
  <c r="P1145" i="10"/>
  <c r="C1145" i="10" s="1"/>
  <c r="O1150" i="10"/>
  <c r="B1150" i="10" s="1"/>
  <c r="P1149" i="10"/>
  <c r="C1149" i="10" s="1"/>
  <c r="P1151" i="10"/>
  <c r="C1151" i="10" s="1"/>
  <c r="P1148" i="10"/>
  <c r="C1148" i="10" s="1"/>
  <c r="A1141" i="10"/>
  <c r="O1152" i="10"/>
  <c r="B1152" i="10" s="1"/>
  <c r="P1156" i="10"/>
  <c r="C1156" i="10" s="1"/>
  <c r="Q1152" i="10"/>
  <c r="D1152" i="10" s="1"/>
  <c r="Q1153" i="10"/>
  <c r="D1153" i="10" s="1"/>
  <c r="Q1148" i="10"/>
  <c r="D1148" i="10" s="1"/>
  <c r="Q1154" i="10"/>
  <c r="D1154" i="10" s="1"/>
  <c r="O1153" i="10"/>
  <c r="B1153" i="10" s="1"/>
  <c r="T1146" i="10"/>
  <c r="G1146" i="10" s="1"/>
  <c r="Q1151" i="10"/>
  <c r="D1151" i="10" s="1"/>
  <c r="T1149" i="10"/>
  <c r="G1149" i="10" s="1"/>
  <c r="Q1145" i="10"/>
  <c r="D1145" i="10" s="1"/>
  <c r="P1155" i="10"/>
  <c r="C1155" i="10" s="1"/>
  <c r="Q1144" i="10"/>
  <c r="D1144" i="10" s="1"/>
  <c r="Q1155" i="10"/>
  <c r="D1155" i="10" s="1"/>
  <c r="Q1143" i="10"/>
  <c r="D1143" i="10" s="1"/>
  <c r="O1154" i="10"/>
  <c r="B1154" i="10" s="1"/>
  <c r="O1147" i="10"/>
  <c r="B1147" i="10" s="1"/>
  <c r="E1101" i="10"/>
  <c r="R1116" i="10"/>
  <c r="E1116" i="10" s="1"/>
  <c r="R1105" i="10"/>
  <c r="E1105" i="10" s="1"/>
  <c r="R1104" i="10"/>
  <c r="E1104" i="10" s="1"/>
  <c r="R1113" i="10"/>
  <c r="E1113" i="10" s="1"/>
  <c r="R1112" i="10"/>
  <c r="E1112" i="10" s="1"/>
  <c r="R1103" i="10"/>
  <c r="E1103" i="10" s="1"/>
  <c r="R1108" i="10"/>
  <c r="E1108" i="10" s="1"/>
  <c r="R1111" i="10"/>
  <c r="E1111" i="10" s="1"/>
  <c r="R1109" i="10"/>
  <c r="E1109" i="10" s="1"/>
  <c r="R1115" i="10"/>
  <c r="E1115" i="10" s="1"/>
  <c r="R1110" i="10"/>
  <c r="E1110" i="10" s="1"/>
  <c r="R1114" i="10"/>
  <c r="E1114" i="10" s="1"/>
  <c r="R1106" i="10"/>
  <c r="E1106" i="10" s="1"/>
  <c r="R1107" i="10"/>
  <c r="E1107" i="10" s="1"/>
  <c r="E1121" i="10" l="1"/>
  <c r="R1135" i="10"/>
  <c r="E1135" i="10" s="1"/>
  <c r="R1130" i="10"/>
  <c r="E1130" i="10" s="1"/>
  <c r="R1132" i="10"/>
  <c r="E1132" i="10" s="1"/>
  <c r="R1131" i="10"/>
  <c r="E1131" i="10" s="1"/>
  <c r="R1123" i="10"/>
  <c r="E1123" i="10" s="1"/>
  <c r="R1128" i="10"/>
  <c r="E1128" i="10" s="1"/>
  <c r="R1129" i="10"/>
  <c r="E1129" i="10" s="1"/>
  <c r="R1126" i="10"/>
  <c r="E1126" i="10" s="1"/>
  <c r="R1124" i="10"/>
  <c r="E1124" i="10" s="1"/>
  <c r="R1127" i="10"/>
  <c r="E1127" i="10" s="1"/>
  <c r="R1125" i="10"/>
  <c r="E1125" i="10" s="1"/>
  <c r="R1134" i="10"/>
  <c r="E1134" i="10" s="1"/>
  <c r="R1133" i="10"/>
  <c r="E1133" i="10" s="1"/>
  <c r="R1136" i="10"/>
  <c r="E1136" i="10" s="1"/>
  <c r="L1183" i="10"/>
  <c r="M1183" i="10"/>
  <c r="Q1172" i="10"/>
  <c r="D1172" i="10" s="1"/>
  <c r="P1175" i="10"/>
  <c r="C1175" i="10" s="1"/>
  <c r="T1171" i="10"/>
  <c r="G1171" i="10" s="1"/>
  <c r="O1169" i="10"/>
  <c r="B1169" i="10" s="1"/>
  <c r="T1170" i="10"/>
  <c r="G1170" i="10" s="1"/>
  <c r="Q1166" i="10"/>
  <c r="D1166" i="10" s="1"/>
  <c r="Q1163" i="10"/>
  <c r="D1163" i="10" s="1"/>
  <c r="O1174" i="10"/>
  <c r="B1174" i="10" s="1"/>
  <c r="O1167" i="10"/>
  <c r="B1167" i="10" s="1"/>
  <c r="P1172" i="10"/>
  <c r="C1172" i="10" s="1"/>
  <c r="O1173" i="10"/>
  <c r="B1173" i="10" s="1"/>
  <c r="O1171" i="10"/>
  <c r="B1171" i="10" s="1"/>
  <c r="T1167" i="10"/>
  <c r="G1167" i="10" s="1"/>
  <c r="T1164" i="10"/>
  <c r="G1164" i="10" s="1"/>
  <c r="Q1176" i="10"/>
  <c r="D1176" i="10" s="1"/>
  <c r="T1163" i="10"/>
  <c r="G1163" i="10" s="1"/>
  <c r="Q1164" i="10"/>
  <c r="D1164" i="10" s="1"/>
  <c r="Q1175" i="10"/>
  <c r="D1175" i="10" s="1"/>
  <c r="O1168" i="10"/>
  <c r="B1168" i="10" s="1"/>
  <c r="O1165" i="10"/>
  <c r="B1165" i="10" s="1"/>
  <c r="P1174" i="10"/>
  <c r="C1174" i="10" s="1"/>
  <c r="P1170" i="10"/>
  <c r="C1170" i="10" s="1"/>
  <c r="P1163" i="10"/>
  <c r="C1163" i="10" s="1"/>
  <c r="Q1165" i="10"/>
  <c r="D1165" i="10" s="1"/>
  <c r="O1164" i="10"/>
  <c r="B1164" i="10" s="1"/>
  <c r="O1175" i="10"/>
  <c r="B1175" i="10" s="1"/>
  <c r="T1165" i="10"/>
  <c r="G1165" i="10" s="1"/>
  <c r="O1163" i="10"/>
  <c r="B1163" i="10" s="1"/>
  <c r="P1173" i="10"/>
  <c r="C1173" i="10" s="1"/>
  <c r="P1165" i="10"/>
  <c r="C1165" i="10" s="1"/>
  <c r="Q1167" i="10"/>
  <c r="D1167" i="10" s="1"/>
  <c r="T1169" i="10"/>
  <c r="G1169" i="10" s="1"/>
  <c r="P1164" i="10"/>
  <c r="C1164" i="10" s="1"/>
  <c r="O1166" i="10"/>
  <c r="B1166" i="10" s="1"/>
  <c r="P1171" i="10"/>
  <c r="C1171" i="10" s="1"/>
  <c r="P1168" i="10"/>
  <c r="C1168" i="10" s="1"/>
  <c r="A1161" i="10"/>
  <c r="O1172" i="10"/>
  <c r="B1172" i="10" s="1"/>
  <c r="P1167" i="10"/>
  <c r="C1167" i="10" s="1"/>
  <c r="P1166" i="10"/>
  <c r="C1166" i="10" s="1"/>
  <c r="O1176" i="10"/>
  <c r="B1176" i="10" s="1"/>
  <c r="Q1173" i="10"/>
  <c r="D1173" i="10" s="1"/>
  <c r="Q1168" i="10"/>
  <c r="D1168" i="10" s="1"/>
  <c r="Q1174" i="10"/>
  <c r="D1174" i="10" s="1"/>
  <c r="P1169" i="10"/>
  <c r="C1169" i="10" s="1"/>
  <c r="Q1170" i="10"/>
  <c r="D1170" i="10" s="1"/>
  <c r="T1168" i="10"/>
  <c r="G1168" i="10" s="1"/>
  <c r="Q1169" i="10"/>
  <c r="D1169" i="10" s="1"/>
  <c r="P1176" i="10"/>
  <c r="C1176" i="10" s="1"/>
  <c r="O1170" i="10"/>
  <c r="B1170" i="10" s="1"/>
  <c r="T1166" i="10"/>
  <c r="G1166" i="10" s="1"/>
  <c r="Q1171" i="10"/>
  <c r="D1171" i="10" s="1"/>
  <c r="F1121" i="10"/>
  <c r="S1128" i="10"/>
  <c r="F1128" i="10" s="1"/>
  <c r="S1132" i="10"/>
  <c r="F1132" i="10" s="1"/>
  <c r="S1123" i="10"/>
  <c r="F1123" i="10" s="1"/>
  <c r="S1135" i="10"/>
  <c r="F1135" i="10" s="1"/>
  <c r="S1125" i="10"/>
  <c r="F1125" i="10" s="1"/>
  <c r="S1136" i="10"/>
  <c r="F1136" i="10" s="1"/>
  <c r="S1127" i="10"/>
  <c r="F1127" i="10" s="1"/>
  <c r="S1130" i="10"/>
  <c r="F1130" i="10" s="1"/>
  <c r="S1133" i="10"/>
  <c r="F1133" i="10" s="1"/>
  <c r="S1126" i="10"/>
  <c r="F1126" i="10" s="1"/>
  <c r="S1129" i="10"/>
  <c r="F1129" i="10" s="1"/>
  <c r="S1134" i="10"/>
  <c r="F1134" i="10" s="1"/>
  <c r="S1124" i="10"/>
  <c r="F1124" i="10" s="1"/>
  <c r="S1131" i="10"/>
  <c r="F1131" i="10" s="1"/>
  <c r="O1185" i="10" l="1"/>
  <c r="B1185" i="10" s="1"/>
  <c r="T1184" i="10"/>
  <c r="G1184" i="10" s="1"/>
  <c r="Q1183" i="10"/>
  <c r="D1183" i="10" s="1"/>
  <c r="O1184" i="10"/>
  <c r="B1184" i="10" s="1"/>
  <c r="O1195" i="10"/>
  <c r="B1195" i="10" s="1"/>
  <c r="T1190" i="10"/>
  <c r="G1190" i="10" s="1"/>
  <c r="Q1186" i="10"/>
  <c r="D1186" i="10" s="1"/>
  <c r="P1188" i="10"/>
  <c r="C1188" i="10" s="1"/>
  <c r="A1181" i="10"/>
  <c r="O1192" i="10"/>
  <c r="B1192" i="10" s="1"/>
  <c r="P1184" i="10"/>
  <c r="C1184" i="10" s="1"/>
  <c r="P1195" i="10"/>
  <c r="C1195" i="10" s="1"/>
  <c r="O1193" i="10"/>
  <c r="B1193" i="10" s="1"/>
  <c r="O1191" i="10"/>
  <c r="B1191" i="10" s="1"/>
  <c r="T1187" i="10"/>
  <c r="G1187" i="10" s="1"/>
  <c r="Q1188" i="10"/>
  <c r="D1188" i="10" s="1"/>
  <c r="Q1194" i="10"/>
  <c r="D1194" i="10" s="1"/>
  <c r="P1187" i="10"/>
  <c r="C1187" i="10" s="1"/>
  <c r="Q1184" i="10"/>
  <c r="D1184" i="10" s="1"/>
  <c r="Q1195" i="10"/>
  <c r="D1195" i="10" s="1"/>
  <c r="O1188" i="10"/>
  <c r="B1188" i="10" s="1"/>
  <c r="Q1191" i="10"/>
  <c r="D1191" i="10" s="1"/>
  <c r="T1189" i="10"/>
  <c r="G1189" i="10" s="1"/>
  <c r="Q1185" i="10"/>
  <c r="D1185" i="10" s="1"/>
  <c r="P1194" i="10"/>
  <c r="C1194" i="10" s="1"/>
  <c r="Q1187" i="10"/>
  <c r="D1187" i="10" s="1"/>
  <c r="T1185" i="10"/>
  <c r="G1185" i="10" s="1"/>
  <c r="O1183" i="10"/>
  <c r="B1183" i="10" s="1"/>
  <c r="P1193" i="10"/>
  <c r="C1193" i="10" s="1"/>
  <c r="O1190" i="10"/>
  <c r="B1190" i="10" s="1"/>
  <c r="T1186" i="10"/>
  <c r="G1186" i="10" s="1"/>
  <c r="P1183" i="10"/>
  <c r="C1183" i="10" s="1"/>
  <c r="Q1190" i="10"/>
  <c r="D1190" i="10" s="1"/>
  <c r="T1188" i="10"/>
  <c r="G1188" i="10" s="1"/>
  <c r="O1186" i="10"/>
  <c r="B1186" i="10" s="1"/>
  <c r="P1191" i="10"/>
  <c r="C1191" i="10" s="1"/>
  <c r="O1194" i="10"/>
  <c r="B1194" i="10" s="1"/>
  <c r="O1187" i="10"/>
  <c r="B1187" i="10" s="1"/>
  <c r="P1190" i="10"/>
  <c r="C1190" i="10" s="1"/>
  <c r="T1191" i="10"/>
  <c r="G1191" i="10" s="1"/>
  <c r="O1189" i="10"/>
  <c r="B1189" i="10" s="1"/>
  <c r="P1186" i="10"/>
  <c r="C1186" i="10" s="1"/>
  <c r="O1196" i="10"/>
  <c r="B1196" i="10" s="1"/>
  <c r="Q1193" i="10"/>
  <c r="D1193" i="10" s="1"/>
  <c r="Q1196" i="10"/>
  <c r="D1196" i="10" s="1"/>
  <c r="P1192" i="10"/>
  <c r="C1192" i="10" s="1"/>
  <c r="T1183" i="10"/>
  <c r="G1183" i="10" s="1"/>
  <c r="Q1192" i="10"/>
  <c r="D1192" i="10" s="1"/>
  <c r="Q1189" i="10"/>
  <c r="D1189" i="10" s="1"/>
  <c r="P1196" i="10"/>
  <c r="C1196" i="10" s="1"/>
  <c r="P1185" i="10"/>
  <c r="C1185" i="10" s="1"/>
  <c r="P1189" i="10"/>
  <c r="C1189" i="10" s="1"/>
  <c r="F1141" i="10"/>
  <c r="S1153" i="10"/>
  <c r="F1153" i="10" s="1"/>
  <c r="S1156" i="10"/>
  <c r="F1156" i="10" s="1"/>
  <c r="S1145" i="10"/>
  <c r="F1145" i="10" s="1"/>
  <c r="S1150" i="10"/>
  <c r="F1150" i="10" s="1"/>
  <c r="S1154" i="10"/>
  <c r="F1154" i="10" s="1"/>
  <c r="S1147" i="10"/>
  <c r="F1147" i="10" s="1"/>
  <c r="S1144" i="10"/>
  <c r="F1144" i="10" s="1"/>
  <c r="S1149" i="10"/>
  <c r="F1149" i="10" s="1"/>
  <c r="S1155" i="10"/>
  <c r="F1155" i="10" s="1"/>
  <c r="S1152" i="10"/>
  <c r="F1152" i="10" s="1"/>
  <c r="S1146" i="10"/>
  <c r="F1146" i="10" s="1"/>
  <c r="S1151" i="10"/>
  <c r="F1151" i="10" s="1"/>
  <c r="S1148" i="10"/>
  <c r="F1148" i="10" s="1"/>
  <c r="S1143" i="10"/>
  <c r="F1143" i="10" s="1"/>
  <c r="M1203" i="10"/>
  <c r="L1203" i="10"/>
  <c r="E1141" i="10"/>
  <c r="R1148" i="10"/>
  <c r="E1148" i="10" s="1"/>
  <c r="R1153" i="10"/>
  <c r="E1153" i="10" s="1"/>
  <c r="R1154" i="10"/>
  <c r="E1154" i="10" s="1"/>
  <c r="R1150" i="10"/>
  <c r="E1150" i="10" s="1"/>
  <c r="R1147" i="10"/>
  <c r="E1147" i="10" s="1"/>
  <c r="R1149" i="10"/>
  <c r="E1149" i="10" s="1"/>
  <c r="R1152" i="10"/>
  <c r="E1152" i="10" s="1"/>
  <c r="R1155" i="10"/>
  <c r="E1155" i="10" s="1"/>
  <c r="R1146" i="10"/>
  <c r="E1146" i="10" s="1"/>
  <c r="R1145" i="10"/>
  <c r="E1145" i="10" s="1"/>
  <c r="R1143" i="10"/>
  <c r="E1143" i="10" s="1"/>
  <c r="R1144" i="10"/>
  <c r="E1144" i="10" s="1"/>
  <c r="R1156" i="10"/>
  <c r="E1156" i="10" s="1"/>
  <c r="R1151" i="10"/>
  <c r="E1151" i="10" s="1"/>
  <c r="M1223" i="10" l="1"/>
  <c r="L1223" i="10"/>
  <c r="E1161" i="10"/>
  <c r="R1165" i="10"/>
  <c r="E1165" i="10" s="1"/>
  <c r="R1174" i="10"/>
  <c r="E1174" i="10" s="1"/>
  <c r="R1169" i="10"/>
  <c r="E1169" i="10" s="1"/>
  <c r="R1166" i="10"/>
  <c r="E1166" i="10" s="1"/>
  <c r="R1164" i="10"/>
  <c r="E1164" i="10" s="1"/>
  <c r="R1171" i="10"/>
  <c r="E1171" i="10" s="1"/>
  <c r="R1176" i="10"/>
  <c r="E1176" i="10" s="1"/>
  <c r="R1175" i="10"/>
  <c r="E1175" i="10" s="1"/>
  <c r="R1173" i="10"/>
  <c r="E1173" i="10" s="1"/>
  <c r="R1167" i="10"/>
  <c r="E1167" i="10" s="1"/>
  <c r="R1168" i="10"/>
  <c r="E1168" i="10" s="1"/>
  <c r="R1172" i="10"/>
  <c r="E1172" i="10" s="1"/>
  <c r="R1170" i="10"/>
  <c r="E1170" i="10" s="1"/>
  <c r="R1163" i="10"/>
  <c r="E1163" i="10" s="1"/>
  <c r="P1212" i="10"/>
  <c r="C1212" i="10" s="1"/>
  <c r="O1208" i="10"/>
  <c r="B1208" i="10" s="1"/>
  <c r="T1211" i="10"/>
  <c r="G1211" i="10" s="1"/>
  <c r="O1215" i="10"/>
  <c r="B1215" i="10" s="1"/>
  <c r="T1207" i="10"/>
  <c r="G1207" i="10" s="1"/>
  <c r="O1204" i="10"/>
  <c r="B1204" i="10" s="1"/>
  <c r="Q1210" i="10"/>
  <c r="D1210" i="10" s="1"/>
  <c r="P1207" i="10"/>
  <c r="C1207" i="10" s="1"/>
  <c r="T1203" i="10"/>
  <c r="G1203" i="10" s="1"/>
  <c r="P1203" i="10"/>
  <c r="C1203" i="10" s="1"/>
  <c r="Q1206" i="10"/>
  <c r="D1206" i="10" s="1"/>
  <c r="P1215" i="10"/>
  <c r="C1215" i="10" s="1"/>
  <c r="O1213" i="10"/>
  <c r="B1213" i="10" s="1"/>
  <c r="O1211" i="10"/>
  <c r="B1211" i="10" s="1"/>
  <c r="P1216" i="10"/>
  <c r="C1216" i="10" s="1"/>
  <c r="O1210" i="10"/>
  <c r="B1210" i="10" s="1"/>
  <c r="T1206" i="10"/>
  <c r="G1206" i="10" s="1"/>
  <c r="P1204" i="10"/>
  <c r="C1204" i="10" s="1"/>
  <c r="Q1204" i="10"/>
  <c r="D1204" i="10" s="1"/>
  <c r="Q1215" i="10"/>
  <c r="D1215" i="10" s="1"/>
  <c r="Q1203" i="10"/>
  <c r="D1203" i="10" s="1"/>
  <c r="O1214" i="10"/>
  <c r="B1214" i="10" s="1"/>
  <c r="O1207" i="10"/>
  <c r="B1207" i="10" s="1"/>
  <c r="Q1212" i="10"/>
  <c r="D1212" i="10" s="1"/>
  <c r="Q1214" i="10"/>
  <c r="D1214" i="10" s="1"/>
  <c r="Q1207" i="10"/>
  <c r="D1207" i="10" s="1"/>
  <c r="T1205" i="10"/>
  <c r="G1205" i="10" s="1"/>
  <c r="O1203" i="10"/>
  <c r="B1203" i="10" s="1"/>
  <c r="P1213" i="10"/>
  <c r="C1213" i="10" s="1"/>
  <c r="T1204" i="10"/>
  <c r="G1204" i="10" s="1"/>
  <c r="Q1216" i="10"/>
  <c r="D1216" i="10" s="1"/>
  <c r="Q1213" i="10"/>
  <c r="D1213" i="10" s="1"/>
  <c r="T1208" i="10"/>
  <c r="G1208" i="10" s="1"/>
  <c r="O1206" i="10"/>
  <c r="B1206" i="10" s="1"/>
  <c r="O1205" i="10"/>
  <c r="B1205" i="10" s="1"/>
  <c r="P1214" i="10"/>
  <c r="C1214" i="10" s="1"/>
  <c r="P1210" i="10"/>
  <c r="C1210" i="10" s="1"/>
  <c r="Q1209" i="10"/>
  <c r="D1209" i="10" s="1"/>
  <c r="O1209" i="10"/>
  <c r="B1209" i="10" s="1"/>
  <c r="P1206" i="10"/>
  <c r="C1206" i="10" s="1"/>
  <c r="O1216" i="10"/>
  <c r="B1216" i="10" s="1"/>
  <c r="P1205" i="10"/>
  <c r="C1205" i="10" s="1"/>
  <c r="Q1208" i="10"/>
  <c r="D1208" i="10" s="1"/>
  <c r="P1209" i="10"/>
  <c r="C1209" i="10" s="1"/>
  <c r="P1211" i="10"/>
  <c r="C1211" i="10" s="1"/>
  <c r="P1208" i="10"/>
  <c r="C1208" i="10" s="1"/>
  <c r="A1201" i="10"/>
  <c r="O1212" i="10"/>
  <c r="B1212" i="10" s="1"/>
  <c r="T1210" i="10"/>
  <c r="G1210" i="10" s="1"/>
  <c r="Q1211" i="10"/>
  <c r="D1211" i="10" s="1"/>
  <c r="T1209" i="10"/>
  <c r="G1209" i="10" s="1"/>
  <c r="Q1205" i="10"/>
  <c r="D1205" i="10" s="1"/>
  <c r="F1161" i="10"/>
  <c r="S1170" i="10"/>
  <c r="F1170" i="10" s="1"/>
  <c r="S1176" i="10"/>
  <c r="F1176" i="10" s="1"/>
  <c r="S1169" i="10"/>
  <c r="F1169" i="10" s="1"/>
  <c r="S1175" i="10"/>
  <c r="F1175" i="10" s="1"/>
  <c r="S1174" i="10"/>
  <c r="F1174" i="10" s="1"/>
  <c r="S1164" i="10"/>
  <c r="F1164" i="10" s="1"/>
  <c r="S1163" i="10"/>
  <c r="F1163" i="10" s="1"/>
  <c r="S1172" i="10"/>
  <c r="F1172" i="10" s="1"/>
  <c r="S1165" i="10"/>
  <c r="F1165" i="10" s="1"/>
  <c r="S1173" i="10"/>
  <c r="F1173" i="10" s="1"/>
  <c r="S1171" i="10"/>
  <c r="F1171" i="10" s="1"/>
  <c r="S1166" i="10"/>
  <c r="F1166" i="10" s="1"/>
  <c r="S1167" i="10"/>
  <c r="F1167" i="10" s="1"/>
  <c r="S1168" i="10"/>
  <c r="F1168" i="10" s="1"/>
  <c r="E1181" i="10" l="1"/>
  <c r="R1192" i="10"/>
  <c r="E1192" i="10" s="1"/>
  <c r="R1189" i="10"/>
  <c r="E1189" i="10" s="1"/>
  <c r="R1184" i="10"/>
  <c r="E1184" i="10" s="1"/>
  <c r="R1188" i="10"/>
  <c r="E1188" i="10" s="1"/>
  <c r="R1190" i="10"/>
  <c r="E1190" i="10" s="1"/>
  <c r="R1193" i="10"/>
  <c r="E1193" i="10" s="1"/>
  <c r="R1195" i="10"/>
  <c r="E1195" i="10" s="1"/>
  <c r="R1187" i="10"/>
  <c r="E1187" i="10" s="1"/>
  <c r="R1183" i="10"/>
  <c r="E1183" i="10" s="1"/>
  <c r="R1196" i="10"/>
  <c r="E1196" i="10" s="1"/>
  <c r="R1191" i="10"/>
  <c r="E1191" i="10" s="1"/>
  <c r="R1194" i="10"/>
  <c r="E1194" i="10" s="1"/>
  <c r="R1186" i="10"/>
  <c r="E1186" i="10" s="1"/>
  <c r="R1185" i="10"/>
  <c r="E1185" i="10" s="1"/>
  <c r="F1181" i="10"/>
  <c r="S1196" i="10"/>
  <c r="F1196" i="10" s="1"/>
  <c r="S1187" i="10"/>
  <c r="F1187" i="10" s="1"/>
  <c r="S1190" i="10"/>
  <c r="F1190" i="10" s="1"/>
  <c r="S1184" i="10"/>
  <c r="F1184" i="10" s="1"/>
  <c r="S1185" i="10"/>
  <c r="F1185" i="10" s="1"/>
  <c r="S1186" i="10"/>
  <c r="F1186" i="10" s="1"/>
  <c r="S1189" i="10"/>
  <c r="F1189" i="10" s="1"/>
  <c r="S1188" i="10"/>
  <c r="F1188" i="10" s="1"/>
  <c r="S1195" i="10"/>
  <c r="F1195" i="10" s="1"/>
  <c r="S1192" i="10"/>
  <c r="F1192" i="10" s="1"/>
  <c r="S1191" i="10"/>
  <c r="F1191" i="10" s="1"/>
  <c r="S1193" i="10"/>
  <c r="F1193" i="10" s="1"/>
  <c r="S1194" i="10"/>
  <c r="F1194" i="10" s="1"/>
  <c r="S1183" i="10"/>
  <c r="F1183" i="10" s="1"/>
  <c r="T1223" i="10"/>
  <c r="G1223" i="10" s="1"/>
  <c r="Q1230" i="10"/>
  <c r="D1230" i="10" s="1"/>
  <c r="T1227" i="10"/>
  <c r="G1227" i="10" s="1"/>
  <c r="P1225" i="10"/>
  <c r="C1225" i="10" s="1"/>
  <c r="P1223" i="10"/>
  <c r="C1223" i="10" s="1"/>
  <c r="P1227" i="10"/>
  <c r="C1227" i="10" s="1"/>
  <c r="P1232" i="10"/>
  <c r="C1232" i="10" s="1"/>
  <c r="T1231" i="10"/>
  <c r="G1231" i="10" s="1"/>
  <c r="Q1228" i="10"/>
  <c r="D1228" i="10" s="1"/>
  <c r="Q1226" i="10"/>
  <c r="D1226" i="10" s="1"/>
  <c r="O1224" i="10"/>
  <c r="B1224" i="10" s="1"/>
  <c r="O1235" i="10"/>
  <c r="B1235" i="10" s="1"/>
  <c r="O1228" i="10"/>
  <c r="B1228" i="10" s="1"/>
  <c r="P1231" i="10"/>
  <c r="C1231" i="10" s="1"/>
  <c r="P1224" i="10"/>
  <c r="C1224" i="10" s="1"/>
  <c r="P1235" i="10"/>
  <c r="C1235" i="10" s="1"/>
  <c r="O1233" i="10"/>
  <c r="B1233" i="10" s="1"/>
  <c r="O1231" i="10"/>
  <c r="B1231" i="10" s="1"/>
  <c r="Q1223" i="10"/>
  <c r="D1223" i="10" s="1"/>
  <c r="Q1227" i="10"/>
  <c r="D1227" i="10" s="1"/>
  <c r="T1225" i="10"/>
  <c r="G1225" i="10" s="1"/>
  <c r="O1223" i="10"/>
  <c r="B1223" i="10" s="1"/>
  <c r="P1233" i="10"/>
  <c r="C1233" i="10" s="1"/>
  <c r="O1225" i="10"/>
  <c r="B1225" i="10" s="1"/>
  <c r="T1229" i="10"/>
  <c r="G1229" i="10" s="1"/>
  <c r="T1226" i="10"/>
  <c r="G1226" i="10" s="1"/>
  <c r="O1229" i="10"/>
  <c r="B1229" i="10" s="1"/>
  <c r="P1226" i="10"/>
  <c r="C1226" i="10" s="1"/>
  <c r="O1236" i="10"/>
  <c r="B1236" i="10" s="1"/>
  <c r="P1228" i="10"/>
  <c r="C1228" i="10" s="1"/>
  <c r="T1230" i="10"/>
  <c r="G1230" i="10" s="1"/>
  <c r="P1236" i="10"/>
  <c r="C1236" i="10" s="1"/>
  <c r="A1221" i="10"/>
  <c r="O1232" i="10"/>
  <c r="B1232" i="10" s="1"/>
  <c r="P1229" i="10"/>
  <c r="C1229" i="10" s="1"/>
  <c r="Q1233" i="10"/>
  <c r="D1233" i="10" s="1"/>
  <c r="Q1234" i="10"/>
  <c r="D1234" i="10" s="1"/>
  <c r="P1234" i="10"/>
  <c r="C1234" i="10" s="1"/>
  <c r="Q1235" i="10"/>
  <c r="D1235" i="10" s="1"/>
  <c r="T1224" i="10"/>
  <c r="G1224" i="10" s="1"/>
  <c r="P1230" i="10"/>
  <c r="C1230" i="10" s="1"/>
  <c r="T1228" i="10"/>
  <c r="G1228" i="10" s="1"/>
  <c r="Q1224" i="10"/>
  <c r="D1224" i="10" s="1"/>
  <c r="Q1225" i="10"/>
  <c r="D1225" i="10" s="1"/>
  <c r="O1234" i="10"/>
  <c r="B1234" i="10" s="1"/>
  <c r="Q1232" i="10"/>
  <c r="D1232" i="10" s="1"/>
  <c r="Q1229" i="10"/>
  <c r="D1229" i="10" s="1"/>
  <c r="Q1231" i="10"/>
  <c r="D1231" i="10" s="1"/>
  <c r="O1227" i="10"/>
  <c r="B1227" i="10" s="1"/>
  <c r="O1226" i="10"/>
  <c r="B1226" i="10" s="1"/>
  <c r="Q1236" i="10"/>
  <c r="D1236" i="10" s="1"/>
  <c r="O1230" i="10"/>
  <c r="B1230" i="10" s="1"/>
  <c r="M1243" i="10"/>
  <c r="L1243" i="10"/>
  <c r="P1255" i="10" l="1"/>
  <c r="C1255" i="10" s="1"/>
  <c r="Q1250" i="10"/>
  <c r="D1250" i="10" s="1"/>
  <c r="T1245" i="10"/>
  <c r="G1245" i="10" s="1"/>
  <c r="O1243" i="10"/>
  <c r="B1243" i="10" s="1"/>
  <c r="P1253" i="10"/>
  <c r="C1253" i="10" s="1"/>
  <c r="O1245" i="10"/>
  <c r="B1245" i="10" s="1"/>
  <c r="P1244" i="10"/>
  <c r="C1244" i="10" s="1"/>
  <c r="O1250" i="10"/>
  <c r="B1250" i="10" s="1"/>
  <c r="Q1245" i="10"/>
  <c r="D1245" i="10" s="1"/>
  <c r="P1252" i="10"/>
  <c r="C1252" i="10" s="1"/>
  <c r="P1246" i="10"/>
  <c r="C1246" i="10" s="1"/>
  <c r="O1256" i="10"/>
  <c r="B1256" i="10" s="1"/>
  <c r="Q1253" i="10"/>
  <c r="D1253" i="10" s="1"/>
  <c r="P1248" i="10"/>
  <c r="C1248" i="10" s="1"/>
  <c r="O1247" i="10"/>
  <c r="B1247" i="10" s="1"/>
  <c r="O1244" i="10"/>
  <c r="B1244" i="10" s="1"/>
  <c r="O1255" i="10"/>
  <c r="B1255" i="10" s="1"/>
  <c r="Q1249" i="10"/>
  <c r="D1249" i="10" s="1"/>
  <c r="P1256" i="10"/>
  <c r="C1256" i="10" s="1"/>
  <c r="Q1251" i="10"/>
  <c r="D1251" i="10" s="1"/>
  <c r="P1245" i="10"/>
  <c r="C1245" i="10" s="1"/>
  <c r="P1250" i="10"/>
  <c r="C1250" i="10" s="1"/>
  <c r="P1247" i="10"/>
  <c r="C1247" i="10" s="1"/>
  <c r="Q1252" i="10"/>
  <c r="D1252" i="10" s="1"/>
  <c r="O1253" i="10"/>
  <c r="B1253" i="10" s="1"/>
  <c r="O1251" i="10"/>
  <c r="B1251" i="10" s="1"/>
  <c r="T1247" i="10"/>
  <c r="G1247" i="10" s="1"/>
  <c r="Q1243" i="10"/>
  <c r="D1243" i="10" s="1"/>
  <c r="O1254" i="10"/>
  <c r="B1254" i="10" s="1"/>
  <c r="Q1248" i="10"/>
  <c r="D1248" i="10" s="1"/>
  <c r="Q1244" i="10"/>
  <c r="D1244" i="10" s="1"/>
  <c r="Q1255" i="10"/>
  <c r="D1255" i="10" s="1"/>
  <c r="O1248" i="10"/>
  <c r="B1248" i="10" s="1"/>
  <c r="T1244" i="10"/>
  <c r="G1244" i="10" s="1"/>
  <c r="Q1256" i="10"/>
  <c r="D1256" i="10" s="1"/>
  <c r="T1249" i="10"/>
  <c r="G1249" i="10" s="1"/>
  <c r="Q1254" i="10"/>
  <c r="D1254" i="10" s="1"/>
  <c r="O1246" i="10"/>
  <c r="B1246" i="10" s="1"/>
  <c r="Q1246" i="10"/>
  <c r="D1246" i="10" s="1"/>
  <c r="P1249" i="10"/>
  <c r="C1249" i="10" s="1"/>
  <c r="P1251" i="10"/>
  <c r="C1251" i="10" s="1"/>
  <c r="O1252" i="10"/>
  <c r="B1252" i="10" s="1"/>
  <c r="T1243" i="10"/>
  <c r="G1243" i="10" s="1"/>
  <c r="O1249" i="10"/>
  <c r="B1249" i="10" s="1"/>
  <c r="P1254" i="10"/>
  <c r="C1254" i="10" s="1"/>
  <c r="T1251" i="10"/>
  <c r="G1251" i="10" s="1"/>
  <c r="T1250" i="10"/>
  <c r="G1250" i="10" s="1"/>
  <c r="A1241" i="10"/>
  <c r="T1246" i="10"/>
  <c r="G1246" i="10" s="1"/>
  <c r="T1248" i="10"/>
  <c r="G1248" i="10" s="1"/>
  <c r="P1243" i="10"/>
  <c r="C1243" i="10" s="1"/>
  <c r="Q1247" i="10"/>
  <c r="D1247" i="10" s="1"/>
  <c r="F1201" i="10"/>
  <c r="S1210" i="10"/>
  <c r="F1210" i="10" s="1"/>
  <c r="S1209" i="10"/>
  <c r="F1209" i="10" s="1"/>
  <c r="S1208" i="10"/>
  <c r="F1208" i="10" s="1"/>
  <c r="S1216" i="10"/>
  <c r="F1216" i="10" s="1"/>
  <c r="S1214" i="10"/>
  <c r="F1214" i="10" s="1"/>
  <c r="S1213" i="10"/>
  <c r="F1213" i="10" s="1"/>
  <c r="S1215" i="10"/>
  <c r="F1215" i="10" s="1"/>
  <c r="S1205" i="10"/>
  <c r="F1205" i="10" s="1"/>
  <c r="S1207" i="10"/>
  <c r="F1207" i="10" s="1"/>
  <c r="S1212" i="10"/>
  <c r="F1212" i="10" s="1"/>
  <c r="S1206" i="10"/>
  <c r="F1206" i="10" s="1"/>
  <c r="S1204" i="10"/>
  <c r="F1204" i="10" s="1"/>
  <c r="S1203" i="10"/>
  <c r="F1203" i="10" s="1"/>
  <c r="S1211" i="10"/>
  <c r="F1211" i="10" s="1"/>
  <c r="M1263" i="10"/>
  <c r="L1263" i="10"/>
  <c r="E1201" i="10"/>
  <c r="R1211" i="10"/>
  <c r="E1211" i="10" s="1"/>
  <c r="R1215" i="10"/>
  <c r="E1215" i="10" s="1"/>
  <c r="R1207" i="10"/>
  <c r="E1207" i="10" s="1"/>
  <c r="R1210" i="10"/>
  <c r="E1210" i="10" s="1"/>
  <c r="R1203" i="10"/>
  <c r="E1203" i="10" s="1"/>
  <c r="R1206" i="10"/>
  <c r="E1206" i="10" s="1"/>
  <c r="R1205" i="10"/>
  <c r="E1205" i="10" s="1"/>
  <c r="R1212" i="10"/>
  <c r="E1212" i="10" s="1"/>
  <c r="R1208" i="10"/>
  <c r="E1208" i="10" s="1"/>
  <c r="R1214" i="10"/>
  <c r="E1214" i="10" s="1"/>
  <c r="R1216" i="10"/>
  <c r="E1216" i="10" s="1"/>
  <c r="R1209" i="10"/>
  <c r="E1209" i="10" s="1"/>
  <c r="R1213" i="10"/>
  <c r="E1213" i="10" s="1"/>
  <c r="R1204" i="10"/>
  <c r="E1204" i="10" s="1"/>
  <c r="M1283" i="10" l="1"/>
  <c r="L1283" i="10"/>
  <c r="E1221" i="10"/>
  <c r="R1234" i="10"/>
  <c r="E1234" i="10" s="1"/>
  <c r="R1232" i="10"/>
  <c r="E1232" i="10" s="1"/>
  <c r="R1231" i="10"/>
  <c r="E1231" i="10" s="1"/>
  <c r="R1236" i="10"/>
  <c r="E1236" i="10" s="1"/>
  <c r="R1229" i="10"/>
  <c r="E1229" i="10" s="1"/>
  <c r="R1230" i="10"/>
  <c r="E1230" i="10" s="1"/>
  <c r="R1227" i="10"/>
  <c r="E1227" i="10" s="1"/>
  <c r="R1235" i="10"/>
  <c r="E1235" i="10" s="1"/>
  <c r="R1225" i="10"/>
  <c r="E1225" i="10" s="1"/>
  <c r="R1226" i="10"/>
  <c r="E1226" i="10" s="1"/>
  <c r="R1223" i="10"/>
  <c r="E1223" i="10" s="1"/>
  <c r="R1233" i="10"/>
  <c r="E1233" i="10" s="1"/>
  <c r="R1224" i="10"/>
  <c r="E1224" i="10" s="1"/>
  <c r="R1228" i="10"/>
  <c r="E1228" i="10" s="1"/>
  <c r="Q1271" i="10"/>
  <c r="D1271" i="10" s="1"/>
  <c r="Q1269" i="10"/>
  <c r="D1269" i="10" s="1"/>
  <c r="O1274" i="10"/>
  <c r="B1274" i="10" s="1"/>
  <c r="O1271" i="10"/>
  <c r="B1271" i="10" s="1"/>
  <c r="P1266" i="10"/>
  <c r="C1266" i="10" s="1"/>
  <c r="Q1263" i="10"/>
  <c r="D1263" i="10" s="1"/>
  <c r="P1268" i="10"/>
  <c r="C1268" i="10" s="1"/>
  <c r="O1263" i="10"/>
  <c r="B1263" i="10" s="1"/>
  <c r="Q1276" i="10"/>
  <c r="D1276" i="10" s="1"/>
  <c r="P1273" i="10"/>
  <c r="C1273" i="10" s="1"/>
  <c r="T1270" i="10"/>
  <c r="G1270" i="10" s="1"/>
  <c r="O1265" i="10"/>
  <c r="B1265" i="10" s="1"/>
  <c r="O1276" i="10"/>
  <c r="B1276" i="10" s="1"/>
  <c r="T1264" i="10"/>
  <c r="G1264" i="10" s="1"/>
  <c r="T1263" i="10"/>
  <c r="G1263" i="10" s="1"/>
  <c r="Q1272" i="10"/>
  <c r="D1272" i="10" s="1"/>
  <c r="O1268" i="10"/>
  <c r="B1268" i="10" s="1"/>
  <c r="A1261" i="10"/>
  <c r="O1272" i="10"/>
  <c r="B1272" i="10" s="1"/>
  <c r="P1264" i="10"/>
  <c r="C1264" i="10" s="1"/>
  <c r="P1275" i="10"/>
  <c r="C1275" i="10" s="1"/>
  <c r="O1273" i="10"/>
  <c r="B1273" i="10" s="1"/>
  <c r="P1271" i="10"/>
  <c r="C1271" i="10" s="1"/>
  <c r="T1269" i="10"/>
  <c r="G1269" i="10" s="1"/>
  <c r="Q1265" i="10"/>
  <c r="D1265" i="10" s="1"/>
  <c r="Q1267" i="10"/>
  <c r="D1267" i="10" s="1"/>
  <c r="T1265" i="10"/>
  <c r="G1265" i="10" s="1"/>
  <c r="P1263" i="10"/>
  <c r="C1263" i="10" s="1"/>
  <c r="O1267" i="10"/>
  <c r="B1267" i="10" s="1"/>
  <c r="T1271" i="10"/>
  <c r="G1271" i="10" s="1"/>
  <c r="O1269" i="10"/>
  <c r="B1269" i="10" s="1"/>
  <c r="Q1266" i="10"/>
  <c r="D1266" i="10" s="1"/>
  <c r="P1274" i="10"/>
  <c r="C1274" i="10" s="1"/>
  <c r="P1270" i="10"/>
  <c r="C1270" i="10" s="1"/>
  <c r="P1272" i="10"/>
  <c r="C1272" i="10" s="1"/>
  <c r="P1269" i="10"/>
  <c r="C1269" i="10" s="1"/>
  <c r="T1267" i="10"/>
  <c r="G1267" i="10" s="1"/>
  <c r="P1265" i="10"/>
  <c r="C1265" i="10" s="1"/>
  <c r="O1275" i="10"/>
  <c r="B1275" i="10" s="1"/>
  <c r="T1266" i="10"/>
  <c r="G1266" i="10" s="1"/>
  <c r="T1268" i="10"/>
  <c r="G1268" i="10" s="1"/>
  <c r="Q1273" i="10"/>
  <c r="D1273" i="10" s="1"/>
  <c r="Q1274" i="10"/>
  <c r="D1274" i="10" s="1"/>
  <c r="P1276" i="10"/>
  <c r="C1276" i="10" s="1"/>
  <c r="Q1264" i="10"/>
  <c r="D1264" i="10" s="1"/>
  <c r="Q1268" i="10"/>
  <c r="D1268" i="10" s="1"/>
  <c r="O1264" i="10"/>
  <c r="B1264" i="10" s="1"/>
  <c r="O1266" i="10"/>
  <c r="B1266" i="10" s="1"/>
  <c r="O1270" i="10"/>
  <c r="B1270" i="10" s="1"/>
  <c r="P1267" i="10"/>
  <c r="C1267" i="10" s="1"/>
  <c r="Q1270" i="10"/>
  <c r="D1270" i="10" s="1"/>
  <c r="Q1275" i="10"/>
  <c r="D1275" i="10" s="1"/>
  <c r="F1221" i="10"/>
  <c r="S1227" i="10"/>
  <c r="F1227" i="10" s="1"/>
  <c r="S1229" i="10"/>
  <c r="F1229" i="10" s="1"/>
  <c r="S1228" i="10"/>
  <c r="F1228" i="10" s="1"/>
  <c r="S1230" i="10"/>
  <c r="F1230" i="10" s="1"/>
  <c r="S1231" i="10"/>
  <c r="F1231" i="10" s="1"/>
  <c r="S1234" i="10"/>
  <c r="F1234" i="10" s="1"/>
  <c r="S1226" i="10"/>
  <c r="F1226" i="10" s="1"/>
  <c r="S1235" i="10"/>
  <c r="F1235" i="10" s="1"/>
  <c r="S1232" i="10"/>
  <c r="F1232" i="10" s="1"/>
  <c r="S1224" i="10"/>
  <c r="F1224" i="10" s="1"/>
  <c r="S1233" i="10"/>
  <c r="F1233" i="10" s="1"/>
  <c r="S1225" i="10"/>
  <c r="F1225" i="10" s="1"/>
  <c r="S1223" i="10"/>
  <c r="F1223" i="10" s="1"/>
  <c r="S1236" i="10"/>
  <c r="F1236" i="10" s="1"/>
  <c r="E1241" i="10" l="1"/>
  <c r="R1251" i="10"/>
  <c r="E1251" i="10" s="1"/>
  <c r="R1254" i="10"/>
  <c r="E1254" i="10" s="1"/>
  <c r="R1246" i="10"/>
  <c r="E1246" i="10" s="1"/>
  <c r="R1250" i="10"/>
  <c r="E1250" i="10" s="1"/>
  <c r="R1252" i="10"/>
  <c r="E1252" i="10" s="1"/>
  <c r="R1245" i="10"/>
  <c r="E1245" i="10" s="1"/>
  <c r="R1243" i="10"/>
  <c r="E1243" i="10" s="1"/>
  <c r="R1247" i="10"/>
  <c r="E1247" i="10" s="1"/>
  <c r="R1256" i="10"/>
  <c r="E1256" i="10" s="1"/>
  <c r="R1255" i="10"/>
  <c r="E1255" i="10" s="1"/>
  <c r="R1244" i="10"/>
  <c r="E1244" i="10" s="1"/>
  <c r="R1248" i="10"/>
  <c r="E1248" i="10" s="1"/>
  <c r="R1249" i="10"/>
  <c r="E1249" i="10" s="1"/>
  <c r="R1253" i="10"/>
  <c r="E1253" i="10" s="1"/>
  <c r="O1295" i="10"/>
  <c r="B1295" i="10" s="1"/>
  <c r="P1287" i="10"/>
  <c r="C1287" i="10" s="1"/>
  <c r="T1291" i="10"/>
  <c r="G1291" i="10" s="1"/>
  <c r="T1289" i="10"/>
  <c r="G1289" i="10" s="1"/>
  <c r="O1284" i="10"/>
  <c r="B1284" i="10" s="1"/>
  <c r="P1294" i="10"/>
  <c r="C1294" i="10" s="1"/>
  <c r="T1283" i="10"/>
  <c r="G1283" i="10" s="1"/>
  <c r="Q1290" i="10"/>
  <c r="D1290" i="10" s="1"/>
  <c r="Q1288" i="10"/>
  <c r="D1288" i="10" s="1"/>
  <c r="O1290" i="10"/>
  <c r="B1290" i="10" s="1"/>
  <c r="P1285" i="10"/>
  <c r="C1285" i="10" s="1"/>
  <c r="P1292" i="10"/>
  <c r="C1292" i="10" s="1"/>
  <c r="Q1287" i="10"/>
  <c r="D1287" i="10" s="1"/>
  <c r="T1285" i="10"/>
  <c r="G1285" i="10" s="1"/>
  <c r="O1283" i="10"/>
  <c r="B1283" i="10" s="1"/>
  <c r="P1293" i="10"/>
  <c r="C1293" i="10" s="1"/>
  <c r="O1289" i="10"/>
  <c r="B1289" i="10" s="1"/>
  <c r="P1286" i="10"/>
  <c r="C1286" i="10" s="1"/>
  <c r="O1296" i="10"/>
  <c r="B1296" i="10" s="1"/>
  <c r="Q1293" i="10"/>
  <c r="D1293" i="10" s="1"/>
  <c r="T1286" i="10"/>
  <c r="G1286" i="10" s="1"/>
  <c r="Q1292" i="10"/>
  <c r="D1292" i="10" s="1"/>
  <c r="Q1289" i="10"/>
  <c r="D1289" i="10" s="1"/>
  <c r="P1296" i="10"/>
  <c r="C1296" i="10" s="1"/>
  <c r="P1284" i="10"/>
  <c r="C1284" i="10" s="1"/>
  <c r="P1295" i="10"/>
  <c r="C1295" i="10" s="1"/>
  <c r="O1293" i="10"/>
  <c r="B1293" i="10" s="1"/>
  <c r="O1291" i="10"/>
  <c r="B1291" i="10" s="1"/>
  <c r="T1287" i="10"/>
  <c r="G1287" i="10" s="1"/>
  <c r="T1284" i="10"/>
  <c r="G1284" i="10" s="1"/>
  <c r="Q1296" i="10"/>
  <c r="D1296" i="10" s="1"/>
  <c r="Q1284" i="10"/>
  <c r="D1284" i="10" s="1"/>
  <c r="Q1295" i="10"/>
  <c r="D1295" i="10" s="1"/>
  <c r="O1288" i="10"/>
  <c r="B1288" i="10" s="1"/>
  <c r="O1285" i="10"/>
  <c r="B1285" i="10" s="1"/>
  <c r="A1281" i="10"/>
  <c r="Q1294" i="10"/>
  <c r="D1294" i="10" s="1"/>
  <c r="T1288" i="10"/>
  <c r="G1288" i="10" s="1"/>
  <c r="T1290" i="10"/>
  <c r="G1290" i="10" s="1"/>
  <c r="Q1291" i="10"/>
  <c r="D1291" i="10" s="1"/>
  <c r="O1294" i="10"/>
  <c r="B1294" i="10" s="1"/>
  <c r="P1283" i="10"/>
  <c r="C1283" i="10" s="1"/>
  <c r="Q1285" i="10"/>
  <c r="D1285" i="10" s="1"/>
  <c r="O1286" i="10"/>
  <c r="B1286" i="10" s="1"/>
  <c r="Q1286" i="10"/>
  <c r="D1286" i="10" s="1"/>
  <c r="O1287" i="10"/>
  <c r="B1287" i="10" s="1"/>
  <c r="P1289" i="10"/>
  <c r="C1289" i="10" s="1"/>
  <c r="P1291" i="10"/>
  <c r="C1291" i="10" s="1"/>
  <c r="P1290" i="10"/>
  <c r="C1290" i="10" s="1"/>
  <c r="Q1283" i="10"/>
  <c r="D1283" i="10" s="1"/>
  <c r="P1288" i="10"/>
  <c r="C1288" i="10" s="1"/>
  <c r="F1241" i="10"/>
  <c r="S1256" i="10"/>
  <c r="F1256" i="10" s="1"/>
  <c r="S1244" i="10"/>
  <c r="F1244" i="10" s="1"/>
  <c r="S1249" i="10"/>
  <c r="F1249" i="10" s="1"/>
  <c r="S1251" i="10"/>
  <c r="F1251" i="10" s="1"/>
  <c r="S1252" i="10"/>
  <c r="F1252" i="10" s="1"/>
  <c r="S1254" i="10"/>
  <c r="F1254" i="10" s="1"/>
  <c r="S1253" i="10"/>
  <c r="F1253" i="10" s="1"/>
  <c r="S1255" i="10"/>
  <c r="F1255" i="10" s="1"/>
  <c r="S1247" i="10"/>
  <c r="F1247" i="10" s="1"/>
  <c r="S1245" i="10"/>
  <c r="F1245" i="10" s="1"/>
  <c r="S1250" i="10"/>
  <c r="F1250" i="10" s="1"/>
  <c r="S1248" i="10"/>
  <c r="F1248" i="10" s="1"/>
  <c r="S1243" i="10"/>
  <c r="F1243" i="10" s="1"/>
  <c r="S1246" i="10"/>
  <c r="F1246" i="10" s="1"/>
  <c r="O1292" i="10"/>
  <c r="B1292" i="10" s="1"/>
  <c r="M1303" i="10"/>
  <c r="L1303" i="10"/>
  <c r="O1304" i="10" l="1"/>
  <c r="B1304" i="10" s="1"/>
  <c r="O1315" i="10"/>
  <c r="B1315" i="10" s="1"/>
  <c r="T1310" i="10"/>
  <c r="G1310" i="10" s="1"/>
  <c r="Q1306" i="10"/>
  <c r="D1306" i="10" s="1"/>
  <c r="Q1303" i="10"/>
  <c r="D1303" i="10" s="1"/>
  <c r="O1314" i="10"/>
  <c r="B1314" i="10" s="1"/>
  <c r="O1307" i="10"/>
  <c r="B1307" i="10" s="1"/>
  <c r="P1307" i="10"/>
  <c r="C1307" i="10" s="1"/>
  <c r="Q1304" i="10"/>
  <c r="D1304" i="10" s="1"/>
  <c r="Q1315" i="10"/>
  <c r="D1315" i="10" s="1"/>
  <c r="O1308" i="10"/>
  <c r="B1308" i="10" s="1"/>
  <c r="O1305" i="10"/>
  <c r="B1305" i="10" s="1"/>
  <c r="P1314" i="10"/>
  <c r="C1314" i="10" s="1"/>
  <c r="P1310" i="10"/>
  <c r="C1310" i="10" s="1"/>
  <c r="Q1310" i="10"/>
  <c r="D1310" i="10" s="1"/>
  <c r="T1308" i="10"/>
  <c r="G1308" i="10" s="1"/>
  <c r="O1306" i="10"/>
  <c r="B1306" i="10" s="1"/>
  <c r="P1311" i="10"/>
  <c r="C1311" i="10" s="1"/>
  <c r="P1308" i="10"/>
  <c r="C1308" i="10" s="1"/>
  <c r="A1301" i="10"/>
  <c r="O1312" i="10"/>
  <c r="B1312" i="10" s="1"/>
  <c r="P1312" i="10"/>
  <c r="C1312" i="10" s="1"/>
  <c r="P1309" i="10"/>
  <c r="C1309" i="10" s="1"/>
  <c r="P1303" i="10"/>
  <c r="C1303" i="10" s="1"/>
  <c r="Q1311" i="10"/>
  <c r="D1311" i="10" s="1"/>
  <c r="T1309" i="10"/>
  <c r="G1309" i="10" s="1"/>
  <c r="Q1305" i="10"/>
  <c r="D1305" i="10" s="1"/>
  <c r="T1303" i="10"/>
  <c r="G1303" i="10" s="1"/>
  <c r="Q1312" i="10"/>
  <c r="D1312" i="10" s="1"/>
  <c r="Q1309" i="10"/>
  <c r="D1309" i="10" s="1"/>
  <c r="P1316" i="10"/>
  <c r="C1316" i="10" s="1"/>
  <c r="O1310" i="10"/>
  <c r="B1310" i="10" s="1"/>
  <c r="T1306" i="10"/>
  <c r="G1306" i="10" s="1"/>
  <c r="P1315" i="10"/>
  <c r="C1315" i="10" s="1"/>
  <c r="O1316" i="10"/>
  <c r="B1316" i="10" s="1"/>
  <c r="P1305" i="10"/>
  <c r="C1305" i="10" s="1"/>
  <c r="T1305" i="10"/>
  <c r="G1305" i="10" s="1"/>
  <c r="T1307" i="10"/>
  <c r="G1307" i="10" s="1"/>
  <c r="Q1308" i="10"/>
  <c r="D1308" i="10" s="1"/>
  <c r="O1313" i="10"/>
  <c r="B1313" i="10" s="1"/>
  <c r="Q1313" i="10"/>
  <c r="D1313" i="10" s="1"/>
  <c r="T1311" i="10"/>
  <c r="G1311" i="10" s="1"/>
  <c r="O1303" i="10"/>
  <c r="B1303" i="10" s="1"/>
  <c r="T1304" i="10"/>
  <c r="G1304" i="10" s="1"/>
  <c r="P1304" i="10"/>
  <c r="C1304" i="10" s="1"/>
  <c r="P1306" i="10"/>
  <c r="C1306" i="10" s="1"/>
  <c r="Q1307" i="10"/>
  <c r="D1307" i="10" s="1"/>
  <c r="O1309" i="10"/>
  <c r="B1309" i="10" s="1"/>
  <c r="P1313" i="10"/>
  <c r="C1313" i="10" s="1"/>
  <c r="Q1316" i="10"/>
  <c r="D1316" i="10" s="1"/>
  <c r="Q1314" i="10"/>
  <c r="D1314" i="10" s="1"/>
  <c r="O1311" i="10"/>
  <c r="B1311" i="10" s="1"/>
  <c r="M1323" i="10"/>
  <c r="L1323" i="10"/>
  <c r="F1261" i="10"/>
  <c r="S1263" i="10"/>
  <c r="F1263" i="10" s="1"/>
  <c r="S1276" i="10"/>
  <c r="F1276" i="10" s="1"/>
  <c r="S1267" i="10"/>
  <c r="F1267" i="10" s="1"/>
  <c r="S1272" i="10"/>
  <c r="F1272" i="10" s="1"/>
  <c r="S1270" i="10"/>
  <c r="F1270" i="10" s="1"/>
  <c r="S1275" i="10"/>
  <c r="F1275" i="10" s="1"/>
  <c r="S1271" i="10"/>
  <c r="F1271" i="10" s="1"/>
  <c r="S1269" i="10"/>
  <c r="F1269" i="10" s="1"/>
  <c r="S1266" i="10"/>
  <c r="F1266" i="10" s="1"/>
  <c r="S1264" i="10"/>
  <c r="F1264" i="10" s="1"/>
  <c r="S1274" i="10"/>
  <c r="F1274" i="10" s="1"/>
  <c r="S1268" i="10"/>
  <c r="F1268" i="10" s="1"/>
  <c r="S1265" i="10"/>
  <c r="F1265" i="10" s="1"/>
  <c r="S1273" i="10"/>
  <c r="F1273" i="10" s="1"/>
  <c r="E1261" i="10"/>
  <c r="R1274" i="10"/>
  <c r="E1274" i="10" s="1"/>
  <c r="R1268" i="10"/>
  <c r="E1268" i="10" s="1"/>
  <c r="R1272" i="10"/>
  <c r="E1272" i="10" s="1"/>
  <c r="R1269" i="10"/>
  <c r="E1269" i="10" s="1"/>
  <c r="R1273" i="10"/>
  <c r="E1273" i="10" s="1"/>
  <c r="R1263" i="10"/>
  <c r="E1263" i="10" s="1"/>
  <c r="R1276" i="10"/>
  <c r="E1276" i="10" s="1"/>
  <c r="R1271" i="10"/>
  <c r="E1271" i="10" s="1"/>
  <c r="R1265" i="10"/>
  <c r="E1265" i="10" s="1"/>
  <c r="R1266" i="10"/>
  <c r="E1266" i="10" s="1"/>
  <c r="R1275" i="10"/>
  <c r="E1275" i="10" s="1"/>
  <c r="R1270" i="10"/>
  <c r="E1270" i="10" s="1"/>
  <c r="R1264" i="10"/>
  <c r="E1264" i="10" s="1"/>
  <c r="R1267" i="10"/>
  <c r="E1267" i="10" s="1"/>
  <c r="F1281" i="10" l="1"/>
  <c r="S1289" i="10"/>
  <c r="F1289" i="10" s="1"/>
  <c r="S1291" i="10"/>
  <c r="F1291" i="10" s="1"/>
  <c r="S1285" i="10"/>
  <c r="F1285" i="10" s="1"/>
  <c r="S1288" i="10"/>
  <c r="F1288" i="10" s="1"/>
  <c r="S1283" i="10"/>
  <c r="F1283" i="10" s="1"/>
  <c r="S1290" i="10"/>
  <c r="F1290" i="10" s="1"/>
  <c r="S1295" i="10"/>
  <c r="F1295" i="10" s="1"/>
  <c r="S1293" i="10"/>
  <c r="F1293" i="10" s="1"/>
  <c r="S1292" i="10"/>
  <c r="F1292" i="10" s="1"/>
  <c r="S1287" i="10"/>
  <c r="F1287" i="10" s="1"/>
  <c r="S1284" i="10"/>
  <c r="F1284" i="10" s="1"/>
  <c r="S1296" i="10"/>
  <c r="F1296" i="10" s="1"/>
  <c r="S1286" i="10"/>
  <c r="F1286" i="10" s="1"/>
  <c r="S1294" i="10"/>
  <c r="F1294" i="10" s="1"/>
  <c r="E1281" i="10"/>
  <c r="R1296" i="10"/>
  <c r="E1296" i="10" s="1"/>
  <c r="R1289" i="10"/>
  <c r="E1289" i="10" s="1"/>
  <c r="R1288" i="10"/>
  <c r="E1288" i="10" s="1"/>
  <c r="R1286" i="10"/>
  <c r="E1286" i="10" s="1"/>
  <c r="R1284" i="10"/>
  <c r="E1284" i="10" s="1"/>
  <c r="R1292" i="10"/>
  <c r="E1292" i="10" s="1"/>
  <c r="R1283" i="10"/>
  <c r="E1283" i="10" s="1"/>
  <c r="R1287" i="10"/>
  <c r="E1287" i="10" s="1"/>
  <c r="R1290" i="10"/>
  <c r="E1290" i="10" s="1"/>
  <c r="R1294" i="10"/>
  <c r="E1294" i="10" s="1"/>
  <c r="R1295" i="10"/>
  <c r="E1295" i="10" s="1"/>
  <c r="R1291" i="10"/>
  <c r="E1291" i="10" s="1"/>
  <c r="R1285" i="10"/>
  <c r="E1285" i="10" s="1"/>
  <c r="R1293" i="10"/>
  <c r="E1293" i="10" s="1"/>
  <c r="P1328" i="10"/>
  <c r="C1328" i="10" s="1"/>
  <c r="T1326" i="10"/>
  <c r="G1326" i="10" s="1"/>
  <c r="P1323" i="10"/>
  <c r="C1323" i="10" s="1"/>
  <c r="Q1336" i="10"/>
  <c r="D1336" i="10" s="1"/>
  <c r="P1333" i="10"/>
  <c r="C1333" i="10" s="1"/>
  <c r="T1330" i="10"/>
  <c r="G1330" i="10" s="1"/>
  <c r="O1328" i="10"/>
  <c r="B1328" i="10" s="1"/>
  <c r="T1324" i="10"/>
  <c r="G1324" i="10" s="1"/>
  <c r="O1323" i="10"/>
  <c r="B1323" i="10" s="1"/>
  <c r="O1336" i="10"/>
  <c r="B1336" i="10" s="1"/>
  <c r="Q1326" i="10"/>
  <c r="D1326" i="10" s="1"/>
  <c r="T1327" i="10"/>
  <c r="G1327" i="10" s="1"/>
  <c r="P1326" i="10"/>
  <c r="C1326" i="10" s="1"/>
  <c r="A1321" i="10"/>
  <c r="Q1331" i="10"/>
  <c r="D1331" i="10" s="1"/>
  <c r="Q1329" i="10"/>
  <c r="D1329" i="10" s="1"/>
  <c r="O1327" i="10"/>
  <c r="B1327" i="10" s="1"/>
  <c r="O1334" i="10"/>
  <c r="B1334" i="10" s="1"/>
  <c r="O1331" i="10"/>
  <c r="B1331" i="10" s="1"/>
  <c r="Q1325" i="10"/>
  <c r="D1325" i="10" s="1"/>
  <c r="O1325" i="10"/>
  <c r="B1325" i="10" s="1"/>
  <c r="Q1323" i="10"/>
  <c r="D1323" i="10" s="1"/>
  <c r="O1324" i="10"/>
  <c r="B1324" i="10" s="1"/>
  <c r="O1335" i="10"/>
  <c r="B1335" i="10" s="1"/>
  <c r="P1334" i="10"/>
  <c r="C1334" i="10" s="1"/>
  <c r="P1327" i="10"/>
  <c r="C1327" i="10" s="1"/>
  <c r="Q1324" i="10"/>
  <c r="D1324" i="10" s="1"/>
  <c r="Q1335" i="10"/>
  <c r="D1335" i="10" s="1"/>
  <c r="Q1330" i="10"/>
  <c r="D1330" i="10" s="1"/>
  <c r="T1328" i="10"/>
  <c r="G1328" i="10" s="1"/>
  <c r="O1326" i="10"/>
  <c r="B1326" i="10" s="1"/>
  <c r="P1331" i="10"/>
  <c r="C1331" i="10" s="1"/>
  <c r="T1329" i="10"/>
  <c r="G1329" i="10" s="1"/>
  <c r="P1332" i="10"/>
  <c r="C1332" i="10" s="1"/>
  <c r="P1329" i="10"/>
  <c r="C1329" i="10" s="1"/>
  <c r="Q1334" i="10"/>
  <c r="D1334" i="10" s="1"/>
  <c r="T1323" i="10"/>
  <c r="G1323" i="10" s="1"/>
  <c r="Q1332" i="10"/>
  <c r="D1332" i="10" s="1"/>
  <c r="P1336" i="10"/>
  <c r="C1336" i="10" s="1"/>
  <c r="P1330" i="10"/>
  <c r="C1330" i="10" s="1"/>
  <c r="O1333" i="10"/>
  <c r="B1333" i="10" s="1"/>
  <c r="O1332" i="10"/>
  <c r="B1332" i="10" s="1"/>
  <c r="T1331" i="10"/>
  <c r="G1331" i="10" s="1"/>
  <c r="P1335" i="10"/>
  <c r="C1335" i="10" s="1"/>
  <c r="P1324" i="10"/>
  <c r="C1324" i="10" s="1"/>
  <c r="Q1333" i="10"/>
  <c r="D1333" i="10" s="1"/>
  <c r="Q1327" i="10"/>
  <c r="D1327" i="10" s="1"/>
  <c r="P1325" i="10"/>
  <c r="C1325" i="10" s="1"/>
  <c r="O1330" i="10"/>
  <c r="B1330" i="10" s="1"/>
  <c r="O1329" i="10"/>
  <c r="B1329" i="10" s="1"/>
  <c r="Q1328" i="10"/>
  <c r="D1328" i="10" s="1"/>
  <c r="T1325" i="10"/>
  <c r="G1325" i="10" s="1"/>
  <c r="M1343" i="10"/>
  <c r="L1343" i="10"/>
  <c r="Q1352" i="10" l="1"/>
  <c r="D1352" i="10" s="1"/>
  <c r="P1355" i="10"/>
  <c r="C1355" i="10" s="1"/>
  <c r="Q1350" i="10"/>
  <c r="D1350" i="10" s="1"/>
  <c r="T1348" i="10"/>
  <c r="G1348" i="10" s="1"/>
  <c r="Q1349" i="10"/>
  <c r="D1349" i="10" s="1"/>
  <c r="P1356" i="10"/>
  <c r="C1356" i="10" s="1"/>
  <c r="O1350" i="10"/>
  <c r="B1350" i="10" s="1"/>
  <c r="T1346" i="10"/>
  <c r="G1346" i="10" s="1"/>
  <c r="P1352" i="10"/>
  <c r="C1352" i="10" s="1"/>
  <c r="O1353" i="10"/>
  <c r="B1353" i="10" s="1"/>
  <c r="O1351" i="10"/>
  <c r="B1351" i="10" s="1"/>
  <c r="T1347" i="10"/>
  <c r="G1347" i="10" s="1"/>
  <c r="T1344" i="10"/>
  <c r="G1344" i="10" s="1"/>
  <c r="Q1356" i="10"/>
  <c r="D1356" i="10" s="1"/>
  <c r="O1344" i="10"/>
  <c r="B1344" i="10" s="1"/>
  <c r="O1355" i="10"/>
  <c r="B1355" i="10" s="1"/>
  <c r="T1345" i="10"/>
  <c r="G1345" i="10" s="1"/>
  <c r="O1343" i="10"/>
  <c r="B1343" i="10" s="1"/>
  <c r="P1353" i="10"/>
  <c r="C1353" i="10" s="1"/>
  <c r="P1345" i="10"/>
  <c r="C1345" i="10" s="1"/>
  <c r="P1347" i="10"/>
  <c r="C1347" i="10" s="1"/>
  <c r="P1346" i="10"/>
  <c r="C1346" i="10" s="1"/>
  <c r="O1356" i="10"/>
  <c r="B1356" i="10" s="1"/>
  <c r="Q1353" i="10"/>
  <c r="D1353" i="10" s="1"/>
  <c r="Q1348" i="10"/>
  <c r="D1348" i="10" s="1"/>
  <c r="Q1354" i="10"/>
  <c r="D1354" i="10" s="1"/>
  <c r="Q1347" i="10"/>
  <c r="D1347" i="10" s="1"/>
  <c r="P1349" i="10"/>
  <c r="C1349" i="10" s="1"/>
  <c r="P1343" i="10"/>
  <c r="C1343" i="10" s="1"/>
  <c r="Q1351" i="10"/>
  <c r="D1351" i="10" s="1"/>
  <c r="T1349" i="10"/>
  <c r="G1349" i="10" s="1"/>
  <c r="Q1345" i="10"/>
  <c r="D1345" i="10" s="1"/>
  <c r="O1349" i="10"/>
  <c r="B1349" i="10" s="1"/>
  <c r="Q1344" i="10"/>
  <c r="D1344" i="10" s="1"/>
  <c r="Q1346" i="10"/>
  <c r="D1346" i="10" s="1"/>
  <c r="P1350" i="10"/>
  <c r="C1350" i="10" s="1"/>
  <c r="O1346" i="10"/>
  <c r="B1346" i="10" s="1"/>
  <c r="O1348" i="10"/>
  <c r="B1348" i="10" s="1"/>
  <c r="T1343" i="10"/>
  <c r="G1343" i="10" s="1"/>
  <c r="P1351" i="10"/>
  <c r="C1351" i="10" s="1"/>
  <c r="P1354" i="10"/>
  <c r="C1354" i="10" s="1"/>
  <c r="T1350" i="10"/>
  <c r="G1350" i="10" s="1"/>
  <c r="Q1355" i="10"/>
  <c r="D1355" i="10" s="1"/>
  <c r="Q1343" i="10"/>
  <c r="D1343" i="10" s="1"/>
  <c r="A1341" i="10"/>
  <c r="T1351" i="10"/>
  <c r="G1351" i="10" s="1"/>
  <c r="O1345" i="10"/>
  <c r="B1345" i="10" s="1"/>
  <c r="O1347" i="10"/>
  <c r="B1347" i="10" s="1"/>
  <c r="P1344" i="10"/>
  <c r="C1344" i="10" s="1"/>
  <c r="O1354" i="10"/>
  <c r="B1354" i="10" s="1"/>
  <c r="O1352" i="10"/>
  <c r="B1352" i="10" s="1"/>
  <c r="P1348" i="10"/>
  <c r="C1348" i="10" s="1"/>
  <c r="E1301" i="10"/>
  <c r="R1304" i="10"/>
  <c r="E1304" i="10" s="1"/>
  <c r="R1310" i="10"/>
  <c r="E1310" i="10" s="1"/>
  <c r="R1316" i="10"/>
  <c r="E1316" i="10" s="1"/>
  <c r="R1306" i="10"/>
  <c r="E1306" i="10" s="1"/>
  <c r="R1311" i="10"/>
  <c r="E1311" i="10" s="1"/>
  <c r="R1315" i="10"/>
  <c r="E1315" i="10" s="1"/>
  <c r="R1314" i="10"/>
  <c r="E1314" i="10" s="1"/>
  <c r="R1305" i="10"/>
  <c r="E1305" i="10" s="1"/>
  <c r="R1308" i="10"/>
  <c r="E1308" i="10" s="1"/>
  <c r="R1303" i="10"/>
  <c r="E1303" i="10" s="1"/>
  <c r="R1307" i="10"/>
  <c r="E1307" i="10" s="1"/>
  <c r="R1309" i="10"/>
  <c r="E1309" i="10" s="1"/>
  <c r="R1312" i="10"/>
  <c r="E1312" i="10" s="1"/>
  <c r="R1313" i="10"/>
  <c r="E1313" i="10" s="1"/>
  <c r="M1363" i="10"/>
  <c r="L1363" i="10"/>
  <c r="F1301" i="10"/>
  <c r="S1316" i="10"/>
  <c r="F1316" i="10" s="1"/>
  <c r="S1309" i="10"/>
  <c r="F1309" i="10" s="1"/>
  <c r="S1311" i="10"/>
  <c r="F1311" i="10" s="1"/>
  <c r="S1307" i="10"/>
  <c r="F1307" i="10" s="1"/>
  <c r="S1314" i="10"/>
  <c r="F1314" i="10" s="1"/>
  <c r="S1310" i="10"/>
  <c r="F1310" i="10" s="1"/>
  <c r="S1305" i="10"/>
  <c r="F1305" i="10" s="1"/>
  <c r="S1306" i="10"/>
  <c r="F1306" i="10" s="1"/>
  <c r="S1315" i="10"/>
  <c r="F1315" i="10" s="1"/>
  <c r="S1313" i="10"/>
  <c r="F1313" i="10" s="1"/>
  <c r="S1304" i="10"/>
  <c r="F1304" i="10" s="1"/>
  <c r="S1308" i="10"/>
  <c r="F1308" i="10" s="1"/>
  <c r="S1303" i="10"/>
  <c r="F1303" i="10" s="1"/>
  <c r="S1312" i="10"/>
  <c r="F1312" i="10" s="1"/>
  <c r="P1372" i="10" l="1"/>
  <c r="C1372" i="10" s="1"/>
  <c r="T1366" i="10"/>
  <c r="G1366" i="10" s="1"/>
  <c r="T1363" i="10"/>
  <c r="G1363" i="10" s="1"/>
  <c r="O1372" i="10"/>
  <c r="B1372" i="10" s="1"/>
  <c r="O1363" i="10"/>
  <c r="B1363" i="10" s="1"/>
  <c r="O1375" i="10"/>
  <c r="B1375" i="10" s="1"/>
  <c r="T1371" i="10"/>
  <c r="G1371" i="10" s="1"/>
  <c r="Q1365" i="10"/>
  <c r="D1365" i="10" s="1"/>
  <c r="A1361" i="10"/>
  <c r="P1367" i="10"/>
  <c r="C1367" i="10" s="1"/>
  <c r="Q1370" i="10"/>
  <c r="D1370" i="10" s="1"/>
  <c r="O1367" i="10"/>
  <c r="B1367" i="10" s="1"/>
  <c r="O1364" i="10"/>
  <c r="B1364" i="10" s="1"/>
  <c r="P1370" i="10"/>
  <c r="C1370" i="10" s="1"/>
  <c r="O1368" i="10"/>
  <c r="B1368" i="10" s="1"/>
  <c r="O1365" i="10"/>
  <c r="B1365" i="10" s="1"/>
  <c r="P1374" i="10"/>
  <c r="C1374" i="10" s="1"/>
  <c r="Q1364" i="10"/>
  <c r="D1364" i="10" s="1"/>
  <c r="Q1375" i="10"/>
  <c r="D1375" i="10" s="1"/>
  <c r="P1371" i="10"/>
  <c r="C1371" i="10" s="1"/>
  <c r="P1368" i="10"/>
  <c r="C1368" i="10" s="1"/>
  <c r="Q1374" i="10"/>
  <c r="D1374" i="10" s="1"/>
  <c r="T1368" i="10"/>
  <c r="G1368" i="10" s="1"/>
  <c r="O1366" i="10"/>
  <c r="B1366" i="10" s="1"/>
  <c r="P1363" i="10"/>
  <c r="C1363" i="10" s="1"/>
  <c r="Q1371" i="10"/>
  <c r="D1371" i="10" s="1"/>
  <c r="T1369" i="10"/>
  <c r="G1369" i="10" s="1"/>
  <c r="P1369" i="10"/>
  <c r="C1369" i="10" s="1"/>
  <c r="T1370" i="10"/>
  <c r="G1370" i="10" s="1"/>
  <c r="Q1366" i="10"/>
  <c r="D1366" i="10" s="1"/>
  <c r="Q1363" i="10"/>
  <c r="D1363" i="10" s="1"/>
  <c r="O1374" i="10"/>
  <c r="B1374" i="10" s="1"/>
  <c r="Q1372" i="10"/>
  <c r="D1372" i="10" s="1"/>
  <c r="O1371" i="10"/>
  <c r="B1371" i="10" s="1"/>
  <c r="T1367" i="10"/>
  <c r="G1367" i="10" s="1"/>
  <c r="T1364" i="10"/>
  <c r="G1364" i="10" s="1"/>
  <c r="Q1376" i="10"/>
  <c r="D1376" i="10" s="1"/>
  <c r="P1375" i="10"/>
  <c r="C1375" i="10" s="1"/>
  <c r="Q1368" i="10"/>
  <c r="D1368" i="10" s="1"/>
  <c r="T1365" i="10"/>
  <c r="G1365" i="10" s="1"/>
  <c r="O1370" i="10"/>
  <c r="B1370" i="10" s="1"/>
  <c r="Q1367" i="10"/>
  <c r="D1367" i="10" s="1"/>
  <c r="Q1373" i="10"/>
  <c r="D1373" i="10" s="1"/>
  <c r="O1373" i="10"/>
  <c r="B1373" i="10" s="1"/>
  <c r="P1376" i="10"/>
  <c r="C1376" i="10" s="1"/>
  <c r="P1366" i="10"/>
  <c r="C1366" i="10" s="1"/>
  <c r="P1373" i="10"/>
  <c r="C1373" i="10" s="1"/>
  <c r="P1364" i="10"/>
  <c r="C1364" i="10" s="1"/>
  <c r="Q1369" i="10"/>
  <c r="D1369" i="10" s="1"/>
  <c r="O1369" i="10"/>
  <c r="B1369" i="10" s="1"/>
  <c r="O1376" i="10"/>
  <c r="B1376" i="10" s="1"/>
  <c r="P1365" i="10"/>
  <c r="C1365" i="10" s="1"/>
  <c r="E1321" i="10"/>
  <c r="R1324" i="10"/>
  <c r="E1324" i="10" s="1"/>
  <c r="R1332" i="10"/>
  <c r="E1332" i="10" s="1"/>
  <c r="R1328" i="10"/>
  <c r="E1328" i="10" s="1"/>
  <c r="R1330" i="10"/>
  <c r="E1330" i="10" s="1"/>
  <c r="R1335" i="10"/>
  <c r="E1335" i="10" s="1"/>
  <c r="R1323" i="10"/>
  <c r="E1323" i="10" s="1"/>
  <c r="R1336" i="10"/>
  <c r="E1336" i="10" s="1"/>
  <c r="R1329" i="10"/>
  <c r="E1329" i="10" s="1"/>
  <c r="R1331" i="10"/>
  <c r="E1331" i="10" s="1"/>
  <c r="R1325" i="10"/>
  <c r="E1325" i="10" s="1"/>
  <c r="R1327" i="10"/>
  <c r="E1327" i="10" s="1"/>
  <c r="R1333" i="10"/>
  <c r="E1333" i="10" s="1"/>
  <c r="R1326" i="10"/>
  <c r="E1326" i="10" s="1"/>
  <c r="R1334" i="10"/>
  <c r="E1334" i="10" s="1"/>
  <c r="M1383" i="10"/>
  <c r="L1383" i="10"/>
  <c r="F1321" i="10"/>
  <c r="S1334" i="10"/>
  <c r="F1334" i="10" s="1"/>
  <c r="S1326" i="10"/>
  <c r="F1326" i="10" s="1"/>
  <c r="S1330" i="10"/>
  <c r="F1330" i="10" s="1"/>
  <c r="S1329" i="10"/>
  <c r="F1329" i="10" s="1"/>
  <c r="S1323" i="10"/>
  <c r="F1323" i="10" s="1"/>
  <c r="S1335" i="10"/>
  <c r="F1335" i="10" s="1"/>
  <c r="S1333" i="10"/>
  <c r="F1333" i="10" s="1"/>
  <c r="S1324" i="10"/>
  <c r="F1324" i="10" s="1"/>
  <c r="S1327" i="10"/>
  <c r="F1327" i="10" s="1"/>
  <c r="S1332" i="10"/>
  <c r="F1332" i="10" s="1"/>
  <c r="S1325" i="10"/>
  <c r="F1325" i="10" s="1"/>
  <c r="S1336" i="10"/>
  <c r="F1336" i="10" s="1"/>
  <c r="S1331" i="10"/>
  <c r="F1331" i="10" s="1"/>
  <c r="S1328" i="10"/>
  <c r="F1328" i="10" s="1"/>
  <c r="M1403" i="10" l="1"/>
  <c r="L1403" i="10"/>
  <c r="F1341" i="10"/>
  <c r="S1356" i="10"/>
  <c r="F1356" i="10" s="1"/>
  <c r="S1344" i="10"/>
  <c r="F1344" i="10" s="1"/>
  <c r="S1346" i="10"/>
  <c r="F1346" i="10" s="1"/>
  <c r="S1345" i="10"/>
  <c r="F1345" i="10" s="1"/>
  <c r="S1348" i="10"/>
  <c r="F1348" i="10" s="1"/>
  <c r="S1354" i="10"/>
  <c r="F1354" i="10" s="1"/>
  <c r="S1353" i="10"/>
  <c r="F1353" i="10" s="1"/>
  <c r="S1352" i="10"/>
  <c r="F1352" i="10" s="1"/>
  <c r="S1347" i="10"/>
  <c r="F1347" i="10" s="1"/>
  <c r="S1350" i="10"/>
  <c r="F1350" i="10" s="1"/>
  <c r="S1349" i="10"/>
  <c r="F1349" i="10" s="1"/>
  <c r="S1343" i="10"/>
  <c r="F1343" i="10" s="1"/>
  <c r="S1351" i="10"/>
  <c r="F1351" i="10" s="1"/>
  <c r="S1355" i="10"/>
  <c r="F1355" i="10" s="1"/>
  <c r="P1391" i="10"/>
  <c r="C1391" i="10" s="1"/>
  <c r="Q1386" i="10"/>
  <c r="D1386" i="10" s="1"/>
  <c r="Q1396" i="10"/>
  <c r="D1396" i="10" s="1"/>
  <c r="P1393" i="10"/>
  <c r="C1393" i="10" s="1"/>
  <c r="O1391" i="10"/>
  <c r="B1391" i="10" s="1"/>
  <c r="T1387" i="10"/>
  <c r="G1387" i="10" s="1"/>
  <c r="P1386" i="10"/>
  <c r="C1386" i="10" s="1"/>
  <c r="A1381" i="10"/>
  <c r="O1396" i="10"/>
  <c r="B1396" i="10" s="1"/>
  <c r="Q1389" i="10"/>
  <c r="D1389" i="10" s="1"/>
  <c r="O1387" i="10"/>
  <c r="B1387" i="10" s="1"/>
  <c r="O1392" i="10"/>
  <c r="B1392" i="10" s="1"/>
  <c r="T1390" i="10"/>
  <c r="G1390" i="10" s="1"/>
  <c r="Q1385" i="10"/>
  <c r="D1385" i="10" s="1"/>
  <c r="P1390" i="10"/>
  <c r="C1390" i="10" s="1"/>
  <c r="O1385" i="10"/>
  <c r="B1385" i="10" s="1"/>
  <c r="Q1383" i="10"/>
  <c r="D1383" i="10" s="1"/>
  <c r="O1394" i="10"/>
  <c r="B1394" i="10" s="1"/>
  <c r="P1388" i="10"/>
  <c r="C1388" i="10" s="1"/>
  <c r="T1386" i="10"/>
  <c r="G1386" i="10" s="1"/>
  <c r="P1383" i="10"/>
  <c r="C1383" i="10" s="1"/>
  <c r="Q1391" i="10"/>
  <c r="D1391" i="10" s="1"/>
  <c r="T1384" i="10"/>
  <c r="G1384" i="10" s="1"/>
  <c r="O1388" i="10"/>
  <c r="B1388" i="10" s="1"/>
  <c r="O1383" i="10"/>
  <c r="B1383" i="10" s="1"/>
  <c r="O1384" i="10"/>
  <c r="B1384" i="10" s="1"/>
  <c r="O1395" i="10"/>
  <c r="B1395" i="10" s="1"/>
  <c r="Q1394" i="10"/>
  <c r="D1394" i="10" s="1"/>
  <c r="P1387" i="10"/>
  <c r="C1387" i="10" s="1"/>
  <c r="Q1384" i="10"/>
  <c r="D1384" i="10" s="1"/>
  <c r="Q1395" i="10"/>
  <c r="D1395" i="10" s="1"/>
  <c r="T1389" i="10"/>
  <c r="G1389" i="10" s="1"/>
  <c r="Q1390" i="10"/>
  <c r="D1390" i="10" s="1"/>
  <c r="T1388" i="10"/>
  <c r="G1388" i="10" s="1"/>
  <c r="O1386" i="10"/>
  <c r="B1386" i="10" s="1"/>
  <c r="P1392" i="10"/>
  <c r="C1392" i="10" s="1"/>
  <c r="P1389" i="10"/>
  <c r="C1389" i="10" s="1"/>
  <c r="P1394" i="10"/>
  <c r="C1394" i="10" s="1"/>
  <c r="T1383" i="10"/>
  <c r="G1383" i="10" s="1"/>
  <c r="Q1392" i="10"/>
  <c r="D1392" i="10" s="1"/>
  <c r="P1385" i="10"/>
  <c r="C1385" i="10" s="1"/>
  <c r="T1391" i="10"/>
  <c r="G1391" i="10" s="1"/>
  <c r="Q1393" i="10"/>
  <c r="D1393" i="10" s="1"/>
  <c r="P1384" i="10"/>
  <c r="C1384" i="10" s="1"/>
  <c r="P1396" i="10"/>
  <c r="C1396" i="10" s="1"/>
  <c r="Q1387" i="10"/>
  <c r="D1387" i="10" s="1"/>
  <c r="Q1388" i="10"/>
  <c r="D1388" i="10" s="1"/>
  <c r="O1389" i="10"/>
  <c r="B1389" i="10" s="1"/>
  <c r="O1390" i="10"/>
  <c r="B1390" i="10" s="1"/>
  <c r="P1395" i="10"/>
  <c r="C1395" i="10" s="1"/>
  <c r="T1385" i="10"/>
  <c r="G1385" i="10" s="1"/>
  <c r="O1393" i="10"/>
  <c r="B1393" i="10" s="1"/>
  <c r="E1341" i="10"/>
  <c r="R1353" i="10"/>
  <c r="E1353" i="10" s="1"/>
  <c r="R1347" i="10"/>
  <c r="E1347" i="10" s="1"/>
  <c r="R1345" i="10"/>
  <c r="E1345" i="10" s="1"/>
  <c r="R1354" i="10"/>
  <c r="E1354" i="10" s="1"/>
  <c r="R1349" i="10"/>
  <c r="E1349" i="10" s="1"/>
  <c r="R1346" i="10"/>
  <c r="E1346" i="10" s="1"/>
  <c r="R1355" i="10"/>
  <c r="E1355" i="10" s="1"/>
  <c r="R1351" i="10"/>
  <c r="E1351" i="10" s="1"/>
  <c r="R1348" i="10"/>
  <c r="E1348" i="10" s="1"/>
  <c r="R1343" i="10"/>
  <c r="E1343" i="10" s="1"/>
  <c r="R1350" i="10"/>
  <c r="E1350" i="10" s="1"/>
  <c r="R1356" i="10"/>
  <c r="E1356" i="10" s="1"/>
  <c r="R1352" i="10"/>
  <c r="E1352" i="10" s="1"/>
  <c r="R1344" i="10"/>
  <c r="E1344" i="10" s="1"/>
  <c r="F1361" i="10" l="1"/>
  <c r="S1376" i="10"/>
  <c r="F1376" i="10" s="1"/>
  <c r="S1372" i="10"/>
  <c r="F1372" i="10" s="1"/>
  <c r="S1375" i="10"/>
  <c r="F1375" i="10" s="1"/>
  <c r="S1373" i="10"/>
  <c r="F1373" i="10" s="1"/>
  <c r="S1366" i="10"/>
  <c r="F1366" i="10" s="1"/>
  <c r="S1364" i="10"/>
  <c r="F1364" i="10" s="1"/>
  <c r="S1368" i="10"/>
  <c r="F1368" i="10" s="1"/>
  <c r="S1374" i="10"/>
  <c r="F1374" i="10" s="1"/>
  <c r="S1370" i="10"/>
  <c r="F1370" i="10" s="1"/>
  <c r="S1369" i="10"/>
  <c r="F1369" i="10" s="1"/>
  <c r="S1363" i="10"/>
  <c r="F1363" i="10" s="1"/>
  <c r="S1365" i="10"/>
  <c r="F1365" i="10" s="1"/>
  <c r="S1367" i="10"/>
  <c r="F1367" i="10" s="1"/>
  <c r="S1371" i="10"/>
  <c r="F1371" i="10" s="1"/>
  <c r="E1361" i="10"/>
  <c r="R1375" i="10"/>
  <c r="E1375" i="10" s="1"/>
  <c r="R1366" i="10"/>
  <c r="E1366" i="10" s="1"/>
  <c r="R1364" i="10"/>
  <c r="E1364" i="10" s="1"/>
  <c r="R1367" i="10"/>
  <c r="E1367" i="10" s="1"/>
  <c r="R1371" i="10"/>
  <c r="E1371" i="10" s="1"/>
  <c r="R1369" i="10"/>
  <c r="E1369" i="10" s="1"/>
  <c r="R1368" i="10"/>
  <c r="E1368" i="10" s="1"/>
  <c r="R1363" i="10"/>
  <c r="E1363" i="10" s="1"/>
  <c r="R1376" i="10"/>
  <c r="E1376" i="10" s="1"/>
  <c r="R1370" i="10"/>
  <c r="E1370" i="10" s="1"/>
  <c r="R1373" i="10"/>
  <c r="E1373" i="10" s="1"/>
  <c r="R1365" i="10"/>
  <c r="E1365" i="10" s="1"/>
  <c r="R1374" i="10"/>
  <c r="E1374" i="10" s="1"/>
  <c r="R1372" i="10"/>
  <c r="E1372" i="10" s="1"/>
  <c r="T1403" i="10"/>
  <c r="G1403" i="10" s="1"/>
  <c r="P1409" i="10"/>
  <c r="C1409" i="10" s="1"/>
  <c r="P1406" i="10"/>
  <c r="C1406" i="10" s="1"/>
  <c r="O1416" i="10"/>
  <c r="B1416" i="10" s="1"/>
  <c r="O1405" i="10"/>
  <c r="B1405" i="10" s="1"/>
  <c r="O1410" i="10"/>
  <c r="B1410" i="10" s="1"/>
  <c r="T1406" i="10"/>
  <c r="G1406" i="10" s="1"/>
  <c r="Q1407" i="10"/>
  <c r="D1407" i="10" s="1"/>
  <c r="Q1409" i="10"/>
  <c r="D1409" i="10" s="1"/>
  <c r="Q1413" i="10"/>
  <c r="D1413" i="10" s="1"/>
  <c r="P1408" i="10"/>
  <c r="C1408" i="10" s="1"/>
  <c r="Q1412" i="10"/>
  <c r="D1412" i="10" s="1"/>
  <c r="Q1404" i="10"/>
  <c r="D1404" i="10" s="1"/>
  <c r="Q1415" i="10"/>
  <c r="D1415" i="10" s="1"/>
  <c r="O1411" i="10"/>
  <c r="B1411" i="10" s="1"/>
  <c r="P1416" i="10"/>
  <c r="C1416" i="10" s="1"/>
  <c r="Q1411" i="10"/>
  <c r="D1411" i="10" s="1"/>
  <c r="P1405" i="10"/>
  <c r="C1405" i="10" s="1"/>
  <c r="T1411" i="10"/>
  <c r="G1411" i="10" s="1"/>
  <c r="O1406" i="10"/>
  <c r="B1406" i="10" s="1"/>
  <c r="O1403" i="10"/>
  <c r="B1403" i="10" s="1"/>
  <c r="P1413" i="10"/>
  <c r="C1413" i="10" s="1"/>
  <c r="T1407" i="10"/>
  <c r="G1407" i="10" s="1"/>
  <c r="Q1403" i="10"/>
  <c r="D1403" i="10" s="1"/>
  <c r="O1414" i="10"/>
  <c r="B1414" i="10" s="1"/>
  <c r="Q1408" i="10"/>
  <c r="D1408" i="10" s="1"/>
  <c r="Q1414" i="10"/>
  <c r="D1414" i="10" s="1"/>
  <c r="P1412" i="10"/>
  <c r="C1412" i="10" s="1"/>
  <c r="O1408" i="10"/>
  <c r="B1408" i="10" s="1"/>
  <c r="T1404" i="10"/>
  <c r="G1404" i="10" s="1"/>
  <c r="Q1416" i="10"/>
  <c r="D1416" i="10" s="1"/>
  <c r="T1409" i="10"/>
  <c r="G1409" i="10" s="1"/>
  <c r="Q1405" i="10"/>
  <c r="D1405" i="10" s="1"/>
  <c r="O1404" i="10"/>
  <c r="B1404" i="10" s="1"/>
  <c r="P1415" i="10"/>
  <c r="C1415" i="10" s="1"/>
  <c r="P1407" i="10"/>
  <c r="C1407" i="10" s="1"/>
  <c r="P1414" i="10"/>
  <c r="C1414" i="10" s="1"/>
  <c r="Q1410" i="10"/>
  <c r="D1410" i="10" s="1"/>
  <c r="T1410" i="10"/>
  <c r="G1410" i="10" s="1"/>
  <c r="A1401" i="10"/>
  <c r="O1415" i="10"/>
  <c r="B1415" i="10" s="1"/>
  <c r="O1407" i="10"/>
  <c r="B1407" i="10" s="1"/>
  <c r="O1409" i="10"/>
  <c r="B1409" i="10" s="1"/>
  <c r="P1404" i="10"/>
  <c r="C1404" i="10" s="1"/>
  <c r="P1410" i="10"/>
  <c r="C1410" i="10" s="1"/>
  <c r="Q1406" i="10"/>
  <c r="D1406" i="10" s="1"/>
  <c r="T1405" i="10"/>
  <c r="G1405" i="10" s="1"/>
  <c r="P1403" i="10"/>
  <c r="C1403" i="10" s="1"/>
  <c r="T1408" i="10"/>
  <c r="G1408" i="10" s="1"/>
  <c r="O1412" i="10"/>
  <c r="B1412" i="10" s="1"/>
  <c r="O1413" i="10"/>
  <c r="B1413" i="10" s="1"/>
  <c r="P1411" i="10"/>
  <c r="C1411" i="10" s="1"/>
  <c r="M1423" i="10"/>
  <c r="L1423" i="10"/>
  <c r="E1381" i="10" l="1"/>
  <c r="R1390" i="10"/>
  <c r="E1390" i="10" s="1"/>
  <c r="R1396" i="10"/>
  <c r="E1396" i="10" s="1"/>
  <c r="R1393" i="10"/>
  <c r="E1393" i="10" s="1"/>
  <c r="R1389" i="10"/>
  <c r="E1389" i="10" s="1"/>
  <c r="R1388" i="10"/>
  <c r="E1388" i="10" s="1"/>
  <c r="R1392" i="10"/>
  <c r="E1392" i="10" s="1"/>
  <c r="R1383" i="10"/>
  <c r="E1383" i="10" s="1"/>
  <c r="R1385" i="10"/>
  <c r="E1385" i="10" s="1"/>
  <c r="R1395" i="10"/>
  <c r="E1395" i="10" s="1"/>
  <c r="R1384" i="10"/>
  <c r="E1384" i="10" s="1"/>
  <c r="R1394" i="10"/>
  <c r="E1394" i="10" s="1"/>
  <c r="R1386" i="10"/>
  <c r="E1386" i="10" s="1"/>
  <c r="R1391" i="10"/>
  <c r="E1391" i="10" s="1"/>
  <c r="R1387" i="10"/>
  <c r="E1387" i="10" s="1"/>
  <c r="M1443" i="10"/>
  <c r="L1443" i="10"/>
  <c r="Q1432" i="10"/>
  <c r="D1432" i="10" s="1"/>
  <c r="P1435" i="10"/>
  <c r="C1435" i="10" s="1"/>
  <c r="Q1427" i="10"/>
  <c r="D1427" i="10" s="1"/>
  <c r="P1429" i="10"/>
  <c r="C1429" i="10" s="1"/>
  <c r="P1423" i="10"/>
  <c r="C1423" i="10" s="1"/>
  <c r="Q1431" i="10"/>
  <c r="D1431" i="10" s="1"/>
  <c r="T1429" i="10"/>
  <c r="G1429" i="10" s="1"/>
  <c r="Q1425" i="10"/>
  <c r="D1425" i="10" s="1"/>
  <c r="T1431" i="10"/>
  <c r="G1431" i="10" s="1"/>
  <c r="O1429" i="10"/>
  <c r="B1429" i="10" s="1"/>
  <c r="T1430" i="10"/>
  <c r="G1430" i="10" s="1"/>
  <c r="Q1426" i="10"/>
  <c r="D1426" i="10" s="1"/>
  <c r="Q1423" i="10"/>
  <c r="D1423" i="10" s="1"/>
  <c r="O1434" i="10"/>
  <c r="B1434" i="10" s="1"/>
  <c r="O1427" i="10"/>
  <c r="B1427" i="10" s="1"/>
  <c r="T1423" i="10"/>
  <c r="G1423" i="10" s="1"/>
  <c r="Q1424" i="10"/>
  <c r="D1424" i="10" s="1"/>
  <c r="Q1435" i="10"/>
  <c r="D1435" i="10" s="1"/>
  <c r="O1428" i="10"/>
  <c r="B1428" i="10" s="1"/>
  <c r="O1425" i="10"/>
  <c r="B1425" i="10" s="1"/>
  <c r="P1434" i="10"/>
  <c r="C1434" i="10" s="1"/>
  <c r="P1430" i="10"/>
  <c r="C1430" i="10" s="1"/>
  <c r="P1424" i="10"/>
  <c r="C1424" i="10" s="1"/>
  <c r="O1426" i="10"/>
  <c r="B1426" i="10" s="1"/>
  <c r="P1431" i="10"/>
  <c r="C1431" i="10" s="1"/>
  <c r="P1428" i="10"/>
  <c r="C1428" i="10" s="1"/>
  <c r="A1421" i="10"/>
  <c r="O1432" i="10"/>
  <c r="B1432" i="10" s="1"/>
  <c r="P1427" i="10"/>
  <c r="C1427" i="10" s="1"/>
  <c r="P1426" i="10"/>
  <c r="C1426" i="10" s="1"/>
  <c r="O1436" i="10"/>
  <c r="B1436" i="10" s="1"/>
  <c r="Q1433" i="10"/>
  <c r="D1433" i="10" s="1"/>
  <c r="Q1428" i="10"/>
  <c r="D1428" i="10" s="1"/>
  <c r="Q1434" i="10"/>
  <c r="D1434" i="10" s="1"/>
  <c r="T1428" i="10"/>
  <c r="G1428" i="10" s="1"/>
  <c r="P1433" i="10"/>
  <c r="C1433" i="10" s="1"/>
  <c r="Q1436" i="10"/>
  <c r="D1436" i="10" s="1"/>
  <c r="P1425" i="10"/>
  <c r="C1425" i="10" s="1"/>
  <c r="T1425" i="10"/>
  <c r="G1425" i="10" s="1"/>
  <c r="T1427" i="10"/>
  <c r="G1427" i="10" s="1"/>
  <c r="O1430" i="10"/>
  <c r="B1430" i="10" s="1"/>
  <c r="O1424" i="10"/>
  <c r="B1424" i="10" s="1"/>
  <c r="O1433" i="10"/>
  <c r="B1433" i="10" s="1"/>
  <c r="P1436" i="10"/>
  <c r="C1436" i="10" s="1"/>
  <c r="Q1430" i="10"/>
  <c r="D1430" i="10" s="1"/>
  <c r="O1423" i="10"/>
  <c r="B1423" i="10" s="1"/>
  <c r="T1424" i="10"/>
  <c r="G1424" i="10" s="1"/>
  <c r="T1426" i="10"/>
  <c r="G1426" i="10" s="1"/>
  <c r="Q1429" i="10"/>
  <c r="D1429" i="10" s="1"/>
  <c r="O1435" i="10"/>
  <c r="B1435" i="10" s="1"/>
  <c r="O1431" i="10"/>
  <c r="B1431" i="10" s="1"/>
  <c r="P1432" i="10"/>
  <c r="C1432" i="10" s="1"/>
  <c r="F1381" i="10"/>
  <c r="S1383" i="10"/>
  <c r="F1383" i="10" s="1"/>
  <c r="S1396" i="10"/>
  <c r="F1396" i="10" s="1"/>
  <c r="S1387" i="10"/>
  <c r="F1387" i="10" s="1"/>
  <c r="S1394" i="10"/>
  <c r="F1394" i="10" s="1"/>
  <c r="S1392" i="10"/>
  <c r="F1392" i="10" s="1"/>
  <c r="S1386" i="10"/>
  <c r="F1386" i="10" s="1"/>
  <c r="S1389" i="10"/>
  <c r="F1389" i="10" s="1"/>
  <c r="S1393" i="10"/>
  <c r="F1393" i="10" s="1"/>
  <c r="S1395" i="10"/>
  <c r="F1395" i="10" s="1"/>
  <c r="S1384" i="10"/>
  <c r="F1384" i="10" s="1"/>
  <c r="S1391" i="10"/>
  <c r="F1391" i="10" s="1"/>
  <c r="S1385" i="10"/>
  <c r="F1385" i="10" s="1"/>
  <c r="S1388" i="10"/>
  <c r="F1388" i="10" s="1"/>
  <c r="S1390" i="10"/>
  <c r="F1390" i="10" s="1"/>
  <c r="M1463" i="10" l="1"/>
  <c r="L1463" i="10"/>
  <c r="F1401" i="10"/>
  <c r="S1413" i="10"/>
  <c r="F1413" i="10" s="1"/>
  <c r="S1415" i="10"/>
  <c r="F1415" i="10" s="1"/>
  <c r="S1408" i="10"/>
  <c r="F1408" i="10" s="1"/>
  <c r="S1411" i="10"/>
  <c r="F1411" i="10" s="1"/>
  <c r="S1410" i="10"/>
  <c r="F1410" i="10" s="1"/>
  <c r="S1414" i="10"/>
  <c r="F1414" i="10" s="1"/>
  <c r="S1403" i="10"/>
  <c r="F1403" i="10" s="1"/>
  <c r="S1407" i="10"/>
  <c r="F1407" i="10" s="1"/>
  <c r="S1406" i="10"/>
  <c r="F1406" i="10" s="1"/>
  <c r="S1416" i="10"/>
  <c r="F1416" i="10" s="1"/>
  <c r="S1405" i="10"/>
  <c r="F1405" i="10" s="1"/>
  <c r="S1412" i="10"/>
  <c r="F1412" i="10" s="1"/>
  <c r="S1409" i="10"/>
  <c r="F1409" i="10" s="1"/>
  <c r="S1404" i="10"/>
  <c r="F1404" i="10" s="1"/>
  <c r="P1447" i="10"/>
  <c r="C1447" i="10" s="1"/>
  <c r="T1445" i="10"/>
  <c r="G1445" i="10" s="1"/>
  <c r="T1448" i="10"/>
  <c r="G1448" i="10" s="1"/>
  <c r="O1451" i="10"/>
  <c r="B1451" i="10" s="1"/>
  <c r="P1456" i="10"/>
  <c r="C1456" i="10" s="1"/>
  <c r="P1445" i="10"/>
  <c r="C1445" i="10" s="1"/>
  <c r="P1450" i="10"/>
  <c r="C1450" i="10" s="1"/>
  <c r="Q1450" i="10"/>
  <c r="D1450" i="10" s="1"/>
  <c r="O1443" i="10"/>
  <c r="B1443" i="10" s="1"/>
  <c r="P1453" i="10"/>
  <c r="C1453" i="10" s="1"/>
  <c r="T1447" i="10"/>
  <c r="G1447" i="10" s="1"/>
  <c r="O1449" i="10"/>
  <c r="B1449" i="10" s="1"/>
  <c r="Q1448" i="10"/>
  <c r="D1448" i="10" s="1"/>
  <c r="A1441" i="10"/>
  <c r="O1452" i="10"/>
  <c r="B1452" i="10" s="1"/>
  <c r="P1452" i="10"/>
  <c r="C1452" i="10" s="1"/>
  <c r="P1446" i="10"/>
  <c r="C1446" i="10" s="1"/>
  <c r="O1456" i="10"/>
  <c r="B1456" i="10" s="1"/>
  <c r="T1444" i="10"/>
  <c r="G1444" i="10" s="1"/>
  <c r="Q1456" i="10"/>
  <c r="D1456" i="10" s="1"/>
  <c r="O1450" i="10"/>
  <c r="B1450" i="10" s="1"/>
  <c r="Q1445" i="10"/>
  <c r="D1445" i="10" s="1"/>
  <c r="O1444" i="10"/>
  <c r="B1444" i="10" s="1"/>
  <c r="O1455" i="10"/>
  <c r="B1455" i="10" s="1"/>
  <c r="O1453" i="10"/>
  <c r="B1453" i="10" s="1"/>
  <c r="Q1449" i="10"/>
  <c r="D1449" i="10" s="1"/>
  <c r="Q1453" i="10"/>
  <c r="D1453" i="10" s="1"/>
  <c r="Q1452" i="10"/>
  <c r="D1452" i="10" s="1"/>
  <c r="O1447" i="10"/>
  <c r="B1447" i="10" s="1"/>
  <c r="Q1444" i="10"/>
  <c r="D1444" i="10" s="1"/>
  <c r="Q1455" i="10"/>
  <c r="D1455" i="10" s="1"/>
  <c r="T1450" i="10"/>
  <c r="G1450" i="10" s="1"/>
  <c r="P1443" i="10"/>
  <c r="C1443" i="10" s="1"/>
  <c r="P1448" i="10"/>
  <c r="C1448" i="10" s="1"/>
  <c r="P1454" i="10"/>
  <c r="C1454" i="10" s="1"/>
  <c r="T1451" i="10"/>
  <c r="G1451" i="10" s="1"/>
  <c r="O1445" i="10"/>
  <c r="B1445" i="10" s="1"/>
  <c r="Q1451" i="10"/>
  <c r="D1451" i="10" s="1"/>
  <c r="T1446" i="10"/>
  <c r="G1446" i="10" s="1"/>
  <c r="T1443" i="10"/>
  <c r="G1443" i="10" s="1"/>
  <c r="O1446" i="10"/>
  <c r="B1446" i="10" s="1"/>
  <c r="O1454" i="10"/>
  <c r="B1454" i="10" s="1"/>
  <c r="P1449" i="10"/>
  <c r="C1449" i="10" s="1"/>
  <c r="Q1446" i="10"/>
  <c r="D1446" i="10" s="1"/>
  <c r="P1444" i="10"/>
  <c r="C1444" i="10" s="1"/>
  <c r="Q1454" i="10"/>
  <c r="D1454" i="10" s="1"/>
  <c r="O1448" i="10"/>
  <c r="B1448" i="10" s="1"/>
  <c r="P1455" i="10"/>
  <c r="C1455" i="10" s="1"/>
  <c r="P1451" i="10"/>
  <c r="C1451" i="10" s="1"/>
  <c r="T1449" i="10"/>
  <c r="G1449" i="10" s="1"/>
  <c r="Q1443" i="10"/>
  <c r="D1443" i="10" s="1"/>
  <c r="Q1447" i="10"/>
  <c r="D1447" i="10" s="1"/>
  <c r="E1401" i="10"/>
  <c r="R1414" i="10"/>
  <c r="E1414" i="10" s="1"/>
  <c r="R1407" i="10"/>
  <c r="E1407" i="10" s="1"/>
  <c r="R1405" i="10"/>
  <c r="E1405" i="10" s="1"/>
  <c r="R1404" i="10"/>
  <c r="E1404" i="10" s="1"/>
  <c r="R1408" i="10"/>
  <c r="E1408" i="10" s="1"/>
  <c r="R1415" i="10"/>
  <c r="E1415" i="10" s="1"/>
  <c r="R1406" i="10"/>
  <c r="E1406" i="10" s="1"/>
  <c r="R1403" i="10"/>
  <c r="E1403" i="10" s="1"/>
  <c r="R1412" i="10"/>
  <c r="E1412" i="10" s="1"/>
  <c r="R1416" i="10"/>
  <c r="E1416" i="10" s="1"/>
  <c r="R1411" i="10"/>
  <c r="E1411" i="10" s="1"/>
  <c r="R1413" i="10"/>
  <c r="E1413" i="10" s="1"/>
  <c r="R1409" i="10"/>
  <c r="E1409" i="10" s="1"/>
  <c r="R1410" i="10"/>
  <c r="E1410" i="10" s="1"/>
  <c r="E1421" i="10" l="1"/>
  <c r="R1432" i="10"/>
  <c r="E1432" i="10" s="1"/>
  <c r="R1434" i="10"/>
  <c r="E1434" i="10" s="1"/>
  <c r="R1430" i="10"/>
  <c r="E1430" i="10" s="1"/>
  <c r="R1429" i="10"/>
  <c r="E1429" i="10" s="1"/>
  <c r="R1425" i="10"/>
  <c r="E1425" i="10" s="1"/>
  <c r="R1426" i="10"/>
  <c r="E1426" i="10" s="1"/>
  <c r="R1423" i="10"/>
  <c r="E1423" i="10" s="1"/>
  <c r="R1428" i="10"/>
  <c r="E1428" i="10" s="1"/>
  <c r="R1436" i="10"/>
  <c r="E1436" i="10" s="1"/>
  <c r="R1424" i="10"/>
  <c r="E1424" i="10" s="1"/>
  <c r="R1431" i="10"/>
  <c r="E1431" i="10" s="1"/>
  <c r="R1435" i="10"/>
  <c r="E1435" i="10" s="1"/>
  <c r="R1427" i="10"/>
  <c r="E1427" i="10" s="1"/>
  <c r="R1433" i="10"/>
  <c r="E1433" i="10" s="1"/>
  <c r="F1421" i="10"/>
  <c r="S1427" i="10"/>
  <c r="F1427" i="10" s="1"/>
  <c r="S1426" i="10"/>
  <c r="F1426" i="10" s="1"/>
  <c r="S1436" i="10"/>
  <c r="F1436" i="10" s="1"/>
  <c r="S1429" i="10"/>
  <c r="F1429" i="10" s="1"/>
  <c r="S1424" i="10"/>
  <c r="F1424" i="10" s="1"/>
  <c r="S1433" i="10"/>
  <c r="F1433" i="10" s="1"/>
  <c r="S1435" i="10"/>
  <c r="F1435" i="10" s="1"/>
  <c r="S1432" i="10"/>
  <c r="F1432" i="10" s="1"/>
  <c r="S1423" i="10"/>
  <c r="F1423" i="10" s="1"/>
  <c r="S1434" i="10"/>
  <c r="F1434" i="10" s="1"/>
  <c r="S1425" i="10"/>
  <c r="F1425" i="10" s="1"/>
  <c r="S1428" i="10"/>
  <c r="F1428" i="10" s="1"/>
  <c r="S1430" i="10"/>
  <c r="F1430" i="10" s="1"/>
  <c r="S1431" i="10"/>
  <c r="F1431" i="10" s="1"/>
  <c r="O1471" i="10"/>
  <c r="B1471" i="10" s="1"/>
  <c r="Q1468" i="10"/>
  <c r="D1468" i="10" s="1"/>
  <c r="Q1465" i="10"/>
  <c r="D1465" i="10" s="1"/>
  <c r="T1463" i="10"/>
  <c r="G1463" i="10" s="1"/>
  <c r="O1475" i="10"/>
  <c r="B1475" i="10" s="1"/>
  <c r="P1472" i="10"/>
  <c r="C1472" i="10" s="1"/>
  <c r="T1469" i="10"/>
  <c r="G1469" i="10" s="1"/>
  <c r="O1468" i="10"/>
  <c r="B1468" i="10" s="1"/>
  <c r="T1466" i="10"/>
  <c r="G1466" i="10" s="1"/>
  <c r="P1465" i="10"/>
  <c r="C1465" i="10" s="1"/>
  <c r="O1472" i="10"/>
  <c r="B1472" i="10" s="1"/>
  <c r="T1470" i="10"/>
  <c r="G1470" i="10" s="1"/>
  <c r="Q1469" i="10"/>
  <c r="D1469" i="10" s="1"/>
  <c r="Q1466" i="10"/>
  <c r="D1466" i="10" s="1"/>
  <c r="P1463" i="10"/>
  <c r="C1463" i="10" s="1"/>
  <c r="Q1474" i="10"/>
  <c r="D1474" i="10" s="1"/>
  <c r="T1471" i="10"/>
  <c r="G1471" i="10" s="1"/>
  <c r="Q1470" i="10"/>
  <c r="D1470" i="10" s="1"/>
  <c r="T1467" i="10"/>
  <c r="G1467" i="10" s="1"/>
  <c r="P1466" i="10"/>
  <c r="C1466" i="10" s="1"/>
  <c r="O1463" i="10"/>
  <c r="B1463" i="10" s="1"/>
  <c r="P1470" i="10"/>
  <c r="C1470" i="10" s="1"/>
  <c r="O1476" i="10"/>
  <c r="B1476" i="10" s="1"/>
  <c r="P1473" i="10"/>
  <c r="C1473" i="10" s="1"/>
  <c r="O1470" i="10"/>
  <c r="B1470" i="10" s="1"/>
  <c r="P1467" i="10"/>
  <c r="C1467" i="10" s="1"/>
  <c r="O1464" i="10"/>
  <c r="B1464" i="10" s="1"/>
  <c r="P1471" i="10"/>
  <c r="C1471" i="10" s="1"/>
  <c r="O1467" i="10"/>
  <c r="B1467" i="10" s="1"/>
  <c r="A1461" i="10"/>
  <c r="O1469" i="10"/>
  <c r="B1469" i="10" s="1"/>
  <c r="P1476" i="10"/>
  <c r="C1476" i="10" s="1"/>
  <c r="Q1472" i="10"/>
  <c r="D1472" i="10" s="1"/>
  <c r="T1464" i="10"/>
  <c r="G1464" i="10" s="1"/>
  <c r="Q1476" i="10"/>
  <c r="D1476" i="10" s="1"/>
  <c r="P1464" i="10"/>
  <c r="C1464" i="10" s="1"/>
  <c r="P1475" i="10"/>
  <c r="C1475" i="10" s="1"/>
  <c r="O1473" i="10"/>
  <c r="B1473" i="10" s="1"/>
  <c r="P1474" i="10"/>
  <c r="C1474" i="10" s="1"/>
  <c r="Q1467" i="10"/>
  <c r="D1467" i="10" s="1"/>
  <c r="T1465" i="10"/>
  <c r="G1465" i="10" s="1"/>
  <c r="Q1473" i="10"/>
  <c r="D1473" i="10" s="1"/>
  <c r="T1468" i="10"/>
  <c r="G1468" i="10" s="1"/>
  <c r="O1466" i="10"/>
  <c r="B1466" i="10" s="1"/>
  <c r="Q1471" i="10"/>
  <c r="D1471" i="10" s="1"/>
  <c r="Q1475" i="10"/>
  <c r="D1475" i="10" s="1"/>
  <c r="Q1463" i="10"/>
  <c r="D1463" i="10" s="1"/>
  <c r="O1465" i="10"/>
  <c r="B1465" i="10" s="1"/>
  <c r="P1468" i="10"/>
  <c r="C1468" i="10" s="1"/>
  <c r="O1474" i="10"/>
  <c r="B1474" i="10" s="1"/>
  <c r="Q1464" i="10"/>
  <c r="D1464" i="10" s="1"/>
  <c r="P1469" i="10"/>
  <c r="C1469" i="10" s="1"/>
  <c r="M1483" i="10"/>
  <c r="L1483" i="10"/>
  <c r="F1441" i="10" l="1"/>
  <c r="S1449" i="10"/>
  <c r="F1449" i="10" s="1"/>
  <c r="S1445" i="10"/>
  <c r="F1445" i="10" s="1"/>
  <c r="S1446" i="10"/>
  <c r="F1446" i="10" s="1"/>
  <c r="S1456" i="10"/>
  <c r="F1456" i="10" s="1"/>
  <c r="S1454" i="10"/>
  <c r="F1454" i="10" s="1"/>
  <c r="S1452" i="10"/>
  <c r="F1452" i="10" s="1"/>
  <c r="S1448" i="10"/>
  <c r="F1448" i="10" s="1"/>
  <c r="S1444" i="10"/>
  <c r="F1444" i="10" s="1"/>
  <c r="S1455" i="10"/>
  <c r="F1455" i="10" s="1"/>
  <c r="S1443" i="10"/>
  <c r="F1443" i="10" s="1"/>
  <c r="S1447" i="10"/>
  <c r="F1447" i="10" s="1"/>
  <c r="S1450" i="10"/>
  <c r="F1450" i="10" s="1"/>
  <c r="S1453" i="10"/>
  <c r="F1453" i="10" s="1"/>
  <c r="S1451" i="10"/>
  <c r="F1451" i="10" s="1"/>
  <c r="M1503" i="10"/>
  <c r="L1503" i="10"/>
  <c r="O1484" i="10"/>
  <c r="B1484" i="10" s="1"/>
  <c r="P1492" i="10"/>
  <c r="C1492" i="10" s="1"/>
  <c r="P1487" i="10"/>
  <c r="C1487" i="10" s="1"/>
  <c r="T1483" i="10"/>
  <c r="G1483" i="10" s="1"/>
  <c r="T1491" i="10"/>
  <c r="G1491" i="10" s="1"/>
  <c r="O1483" i="10"/>
  <c r="B1483" i="10" s="1"/>
  <c r="A1481" i="10"/>
  <c r="O1495" i="10"/>
  <c r="B1495" i="10" s="1"/>
  <c r="Q1490" i="10"/>
  <c r="D1490" i="10" s="1"/>
  <c r="Q1492" i="10"/>
  <c r="D1492" i="10" s="1"/>
  <c r="O1491" i="10"/>
  <c r="B1491" i="10" s="1"/>
  <c r="T1487" i="10"/>
  <c r="G1487" i="10" s="1"/>
  <c r="T1484" i="10"/>
  <c r="G1484" i="10" s="1"/>
  <c r="Q1496" i="10"/>
  <c r="D1496" i="10" s="1"/>
  <c r="P1490" i="10"/>
  <c r="C1490" i="10" s="1"/>
  <c r="P1484" i="10"/>
  <c r="C1484" i="10" s="1"/>
  <c r="P1495" i="10"/>
  <c r="C1495" i="10" s="1"/>
  <c r="O1493" i="10"/>
  <c r="B1493" i="10" s="1"/>
  <c r="P1493" i="10"/>
  <c r="C1493" i="10" s="1"/>
  <c r="P1485" i="10"/>
  <c r="C1485" i="10" s="1"/>
  <c r="O1492" i="10"/>
  <c r="B1492" i="10" s="1"/>
  <c r="Q1487" i="10"/>
  <c r="D1487" i="10" s="1"/>
  <c r="T1485" i="10"/>
  <c r="G1485" i="10" s="1"/>
  <c r="P1486" i="10"/>
  <c r="C1486" i="10" s="1"/>
  <c r="O1496" i="10"/>
  <c r="B1496" i="10" s="1"/>
  <c r="Q1493" i="10"/>
  <c r="D1493" i="10" s="1"/>
  <c r="Q1488" i="10"/>
  <c r="D1488" i="10" s="1"/>
  <c r="Q1485" i="10"/>
  <c r="D1485" i="10" s="1"/>
  <c r="T1488" i="10"/>
  <c r="G1488" i="10" s="1"/>
  <c r="O1486" i="10"/>
  <c r="B1486" i="10" s="1"/>
  <c r="O1489" i="10"/>
  <c r="B1489" i="10" s="1"/>
  <c r="Q1489" i="10"/>
  <c r="D1489" i="10" s="1"/>
  <c r="P1496" i="10"/>
  <c r="C1496" i="10" s="1"/>
  <c r="O1490" i="10"/>
  <c r="B1490" i="10" s="1"/>
  <c r="O1487" i="10"/>
  <c r="B1487" i="10" s="1"/>
  <c r="P1489" i="10"/>
  <c r="C1489" i="10" s="1"/>
  <c r="T1490" i="10"/>
  <c r="G1490" i="10" s="1"/>
  <c r="Q1486" i="10"/>
  <c r="D1486" i="10" s="1"/>
  <c r="Q1483" i="10"/>
  <c r="D1483" i="10" s="1"/>
  <c r="O1494" i="10"/>
  <c r="B1494" i="10" s="1"/>
  <c r="Q1495" i="10"/>
  <c r="D1495" i="10" s="1"/>
  <c r="P1488" i="10"/>
  <c r="C1488" i="10" s="1"/>
  <c r="Q1491" i="10"/>
  <c r="D1491" i="10" s="1"/>
  <c r="Q1494" i="10"/>
  <c r="D1494" i="10" s="1"/>
  <c r="P1483" i="10"/>
  <c r="C1483" i="10" s="1"/>
  <c r="O1488" i="10"/>
  <c r="B1488" i="10" s="1"/>
  <c r="T1489" i="10"/>
  <c r="G1489" i="10" s="1"/>
  <c r="P1491" i="10"/>
  <c r="C1491" i="10" s="1"/>
  <c r="P1494" i="10"/>
  <c r="C1494" i="10" s="1"/>
  <c r="O1485" i="10"/>
  <c r="B1485" i="10" s="1"/>
  <c r="T1486" i="10"/>
  <c r="G1486" i="10" s="1"/>
  <c r="Q1484" i="10"/>
  <c r="D1484" i="10" s="1"/>
  <c r="E1441" i="10"/>
  <c r="R1443" i="10"/>
  <c r="E1443" i="10" s="1"/>
  <c r="R1455" i="10"/>
  <c r="E1455" i="10" s="1"/>
  <c r="R1445" i="10"/>
  <c r="E1445" i="10" s="1"/>
  <c r="R1456" i="10"/>
  <c r="E1456" i="10" s="1"/>
  <c r="R1453" i="10"/>
  <c r="E1453" i="10" s="1"/>
  <c r="R1449" i="10"/>
  <c r="E1449" i="10" s="1"/>
  <c r="R1448" i="10"/>
  <c r="E1448" i="10" s="1"/>
  <c r="R1447" i="10"/>
  <c r="E1447" i="10" s="1"/>
  <c r="R1446" i="10"/>
  <c r="E1446" i="10" s="1"/>
  <c r="R1450" i="10"/>
  <c r="E1450" i="10" s="1"/>
  <c r="R1444" i="10"/>
  <c r="E1444" i="10" s="1"/>
  <c r="R1452" i="10"/>
  <c r="E1452" i="10" s="1"/>
  <c r="R1454" i="10"/>
  <c r="E1454" i="10" s="1"/>
  <c r="R1451" i="10"/>
  <c r="E1451" i="10" s="1"/>
  <c r="A1501" i="10" l="1"/>
  <c r="L1523" i="10"/>
  <c r="M1523" i="10"/>
  <c r="P1511" i="10"/>
  <c r="C1511" i="10" s="1"/>
  <c r="T1504" i="10"/>
  <c r="G1504" i="10" s="1"/>
  <c r="O1514" i="10"/>
  <c r="B1514" i="10" s="1"/>
  <c r="T1507" i="10"/>
  <c r="G1507" i="10" s="1"/>
  <c r="Q1503" i="10"/>
  <c r="D1503" i="10" s="1"/>
  <c r="Q1516" i="10"/>
  <c r="D1516" i="10" s="1"/>
  <c r="Q1513" i="10"/>
  <c r="D1513" i="10" s="1"/>
  <c r="Q1506" i="10"/>
  <c r="D1506" i="10" s="1"/>
  <c r="P1503" i="10"/>
  <c r="C1503" i="10" s="1"/>
  <c r="P1516" i="10"/>
  <c r="C1516" i="10" s="1"/>
  <c r="P1508" i="10"/>
  <c r="C1508" i="10" s="1"/>
  <c r="O1505" i="10"/>
  <c r="B1505" i="10" s="1"/>
  <c r="O1508" i="10"/>
  <c r="B1508" i="10" s="1"/>
  <c r="Q1511" i="10"/>
  <c r="D1511" i="10" s="1"/>
  <c r="T1503" i="10"/>
  <c r="G1503" i="10" s="1"/>
  <c r="Q1512" i="10"/>
  <c r="D1512" i="10" s="1"/>
  <c r="Q1509" i="10"/>
  <c r="D1509" i="10" s="1"/>
  <c r="P1505" i="10"/>
  <c r="C1505" i="10" s="1"/>
  <c r="O1512" i="10"/>
  <c r="B1512" i="10" s="1"/>
  <c r="P1504" i="10"/>
  <c r="C1504" i="10" s="1"/>
  <c r="P1515" i="10"/>
  <c r="C1515" i="10" s="1"/>
  <c r="O1513" i="10"/>
  <c r="B1513" i="10" s="1"/>
  <c r="O1511" i="10"/>
  <c r="B1511" i="10" s="1"/>
  <c r="Q1508" i="10"/>
  <c r="D1508" i="10" s="1"/>
  <c r="Q1505" i="10"/>
  <c r="D1505" i="10" s="1"/>
  <c r="Q1507" i="10"/>
  <c r="D1507" i="10" s="1"/>
  <c r="T1505" i="10"/>
  <c r="G1505" i="10" s="1"/>
  <c r="O1503" i="10"/>
  <c r="B1503" i="10" s="1"/>
  <c r="P1513" i="10"/>
  <c r="C1513" i="10" s="1"/>
  <c r="O1510" i="10"/>
  <c r="B1510" i="10" s="1"/>
  <c r="O1507" i="10"/>
  <c r="B1507" i="10" s="1"/>
  <c r="Q1510" i="10"/>
  <c r="D1510" i="10" s="1"/>
  <c r="T1508" i="10"/>
  <c r="G1508" i="10" s="1"/>
  <c r="O1506" i="10"/>
  <c r="B1506" i="10" s="1"/>
  <c r="T1511" i="10"/>
  <c r="G1511" i="10" s="1"/>
  <c r="O1509" i="10"/>
  <c r="B1509" i="10" s="1"/>
  <c r="P1506" i="10"/>
  <c r="C1506" i="10" s="1"/>
  <c r="O1516" i="10"/>
  <c r="B1516" i="10" s="1"/>
  <c r="P1510" i="10"/>
  <c r="C1510" i="10" s="1"/>
  <c r="P1512" i="10"/>
  <c r="C1512" i="10" s="1"/>
  <c r="P1509" i="10"/>
  <c r="C1509" i="10" s="1"/>
  <c r="P1514" i="10"/>
  <c r="C1514" i="10" s="1"/>
  <c r="T1509" i="10"/>
  <c r="G1509" i="10" s="1"/>
  <c r="P1507" i="10"/>
  <c r="C1507" i="10" s="1"/>
  <c r="Q1504" i="10"/>
  <c r="D1504" i="10" s="1"/>
  <c r="T1506" i="10"/>
  <c r="G1506" i="10" s="1"/>
  <c r="Q1514" i="10"/>
  <c r="D1514" i="10" s="1"/>
  <c r="Q1515" i="10"/>
  <c r="D1515" i="10" s="1"/>
  <c r="O1504" i="10"/>
  <c r="B1504" i="10" s="1"/>
  <c r="T1510" i="10"/>
  <c r="G1510" i="10" s="1"/>
  <c r="O1515" i="10"/>
  <c r="B1515" i="10" s="1"/>
  <c r="F1461" i="10"/>
  <c r="S1472" i="10"/>
  <c r="F1472" i="10" s="1"/>
  <c r="S1475" i="10"/>
  <c r="F1475" i="10" s="1"/>
  <c r="S1474" i="10"/>
  <c r="F1474" i="10" s="1"/>
  <c r="S1464" i="10"/>
  <c r="F1464" i="10" s="1"/>
  <c r="S1470" i="10"/>
  <c r="F1470" i="10" s="1"/>
  <c r="S1463" i="10"/>
  <c r="F1463" i="10" s="1"/>
  <c r="S1476" i="10"/>
  <c r="F1476" i="10" s="1"/>
  <c r="S1465" i="10"/>
  <c r="F1465" i="10" s="1"/>
  <c r="S1471" i="10"/>
  <c r="F1471" i="10" s="1"/>
  <c r="S1468" i="10"/>
  <c r="F1468" i="10" s="1"/>
  <c r="S1469" i="10"/>
  <c r="F1469" i="10" s="1"/>
  <c r="S1466" i="10"/>
  <c r="F1466" i="10" s="1"/>
  <c r="S1467" i="10"/>
  <c r="F1467" i="10" s="1"/>
  <c r="S1473" i="10"/>
  <c r="F1473" i="10" s="1"/>
  <c r="E1461" i="10"/>
  <c r="R1474" i="10"/>
  <c r="E1474" i="10" s="1"/>
  <c r="R1464" i="10"/>
  <c r="E1464" i="10" s="1"/>
  <c r="R1473" i="10"/>
  <c r="E1473" i="10" s="1"/>
  <c r="R1466" i="10"/>
  <c r="E1466" i="10" s="1"/>
  <c r="R1465" i="10"/>
  <c r="E1465" i="10" s="1"/>
  <c r="R1468" i="10"/>
  <c r="E1468" i="10" s="1"/>
  <c r="R1471" i="10"/>
  <c r="E1471" i="10" s="1"/>
  <c r="R1469" i="10"/>
  <c r="E1469" i="10" s="1"/>
  <c r="R1472" i="10"/>
  <c r="E1472" i="10" s="1"/>
  <c r="R1476" i="10"/>
  <c r="E1476" i="10" s="1"/>
  <c r="R1467" i="10"/>
  <c r="E1467" i="10" s="1"/>
  <c r="R1470" i="10"/>
  <c r="E1470" i="10" s="1"/>
  <c r="R1475" i="10"/>
  <c r="E1475" i="10" s="1"/>
  <c r="R1463" i="10"/>
  <c r="E1463" i="10" s="1"/>
  <c r="F1481" i="10" l="1"/>
  <c r="S1496" i="10"/>
  <c r="F1496" i="10" s="1"/>
  <c r="S1483" i="10"/>
  <c r="F1483" i="10" s="1"/>
  <c r="S1487" i="10"/>
  <c r="F1487" i="10" s="1"/>
  <c r="S1494" i="10"/>
  <c r="F1494" i="10" s="1"/>
  <c r="S1488" i="10"/>
  <c r="F1488" i="10" s="1"/>
  <c r="S1495" i="10"/>
  <c r="F1495" i="10" s="1"/>
  <c r="S1490" i="10"/>
  <c r="F1490" i="10" s="1"/>
  <c r="S1493" i="10"/>
  <c r="F1493" i="10" s="1"/>
  <c r="S1489" i="10"/>
  <c r="F1489" i="10" s="1"/>
  <c r="S1491" i="10"/>
  <c r="F1491" i="10" s="1"/>
  <c r="S1486" i="10"/>
  <c r="F1486" i="10" s="1"/>
  <c r="S1484" i="10"/>
  <c r="F1484" i="10" s="1"/>
  <c r="S1492" i="10"/>
  <c r="F1492" i="10" s="1"/>
  <c r="S1485" i="10"/>
  <c r="F1485" i="10" s="1"/>
  <c r="M1543" i="10"/>
  <c r="L1543" i="10"/>
  <c r="E1481" i="10"/>
  <c r="R1491" i="10"/>
  <c r="E1491" i="10" s="1"/>
  <c r="R1495" i="10"/>
  <c r="E1495" i="10" s="1"/>
  <c r="R1484" i="10"/>
  <c r="E1484" i="10" s="1"/>
  <c r="R1488" i="10"/>
  <c r="E1488" i="10" s="1"/>
  <c r="R1483" i="10"/>
  <c r="E1483" i="10" s="1"/>
  <c r="R1489" i="10"/>
  <c r="E1489" i="10" s="1"/>
  <c r="R1490" i="10"/>
  <c r="E1490" i="10" s="1"/>
  <c r="R1486" i="10"/>
  <c r="E1486" i="10" s="1"/>
  <c r="R1487" i="10"/>
  <c r="E1487" i="10" s="1"/>
  <c r="R1485" i="10"/>
  <c r="E1485" i="10" s="1"/>
  <c r="R1492" i="10"/>
  <c r="E1492" i="10" s="1"/>
  <c r="R1493" i="10"/>
  <c r="E1493" i="10" s="1"/>
  <c r="R1494" i="10"/>
  <c r="E1494" i="10" s="1"/>
  <c r="R1496" i="10"/>
  <c r="E1496" i="10" s="1"/>
  <c r="Q1530" i="10"/>
  <c r="D1530" i="10" s="1"/>
  <c r="O1526" i="10"/>
  <c r="B1526" i="10" s="1"/>
  <c r="O1528" i="10"/>
  <c r="B1528" i="10" s="1"/>
  <c r="T1524" i="10"/>
  <c r="G1524" i="10" s="1"/>
  <c r="Q1536" i="10"/>
  <c r="D1536" i="10" s="1"/>
  <c r="O1530" i="10"/>
  <c r="B1530" i="10" s="1"/>
  <c r="Q1525" i="10"/>
  <c r="D1525" i="10" s="1"/>
  <c r="O1529" i="10"/>
  <c r="B1529" i="10" s="1"/>
  <c r="P1532" i="10"/>
  <c r="C1532" i="10" s="1"/>
  <c r="P1529" i="10"/>
  <c r="C1529" i="10" s="1"/>
  <c r="P1524" i="10"/>
  <c r="C1524" i="10" s="1"/>
  <c r="P1531" i="10"/>
  <c r="C1531" i="10" s="1"/>
  <c r="P1535" i="10"/>
  <c r="C1535" i="10" s="1"/>
  <c r="O1527" i="10"/>
  <c r="B1527" i="10" s="1"/>
  <c r="O1524" i="10"/>
  <c r="B1524" i="10" s="1"/>
  <c r="O1535" i="10"/>
  <c r="B1535" i="10" s="1"/>
  <c r="T1530" i="10"/>
  <c r="G1530" i="10" s="1"/>
  <c r="P1523" i="10"/>
  <c r="C1523" i="10" s="1"/>
  <c r="P1525" i="10"/>
  <c r="C1525" i="10" s="1"/>
  <c r="P1530" i="10"/>
  <c r="C1530" i="10" s="1"/>
  <c r="T1528" i="10"/>
  <c r="G1528" i="10" s="1"/>
  <c r="O1533" i="10"/>
  <c r="B1533" i="10" s="1"/>
  <c r="O1531" i="10"/>
  <c r="B1531" i="10" s="1"/>
  <c r="P1536" i="10"/>
  <c r="C1536" i="10" s="1"/>
  <c r="Q1531" i="10"/>
  <c r="D1531" i="10" s="1"/>
  <c r="Q1532" i="10"/>
  <c r="D1532" i="10" s="1"/>
  <c r="P1527" i="10"/>
  <c r="C1527" i="10" s="1"/>
  <c r="Q1524" i="10"/>
  <c r="D1524" i="10" s="1"/>
  <c r="Q1535" i="10"/>
  <c r="D1535" i="10" s="1"/>
  <c r="Q1526" i="10"/>
  <c r="D1526" i="10" s="1"/>
  <c r="Q1527" i="10"/>
  <c r="D1527" i="10" s="1"/>
  <c r="Q1528" i="10"/>
  <c r="D1528" i="10" s="1"/>
  <c r="A1521" i="10"/>
  <c r="O1532" i="10"/>
  <c r="B1532" i="10" s="1"/>
  <c r="T1525" i="10"/>
  <c r="G1525" i="10" s="1"/>
  <c r="O1523" i="10"/>
  <c r="B1523" i="10" s="1"/>
  <c r="P1533" i="10"/>
  <c r="C1533" i="10" s="1"/>
  <c r="T1527" i="10"/>
  <c r="G1527" i="10" s="1"/>
  <c r="Q1523" i="10"/>
  <c r="D1523" i="10" s="1"/>
  <c r="O1534" i="10"/>
  <c r="B1534" i="10" s="1"/>
  <c r="T1529" i="10"/>
  <c r="G1529" i="10" s="1"/>
  <c r="Q1534" i="10"/>
  <c r="D1534" i="10" s="1"/>
  <c r="Q1529" i="10"/>
  <c r="D1529" i="10" s="1"/>
  <c r="O1536" i="10"/>
  <c r="B1536" i="10" s="1"/>
  <c r="T1523" i="10"/>
  <c r="G1523" i="10" s="1"/>
  <c r="P1534" i="10"/>
  <c r="C1534" i="10" s="1"/>
  <c r="T1531" i="10"/>
  <c r="G1531" i="10" s="1"/>
  <c r="T1526" i="10"/>
  <c r="G1526" i="10" s="1"/>
  <c r="Q1533" i="10"/>
  <c r="D1533" i="10" s="1"/>
  <c r="O1525" i="10"/>
  <c r="B1525" i="10" s="1"/>
  <c r="P1528" i="10"/>
  <c r="C1528" i="10" s="1"/>
  <c r="P1526" i="10"/>
  <c r="C1526" i="10" s="1"/>
  <c r="M1563" i="10" l="1"/>
  <c r="L1563" i="10"/>
  <c r="E1501" i="10"/>
  <c r="R1505" i="10"/>
  <c r="E1505" i="10" s="1"/>
  <c r="R1503" i="10"/>
  <c r="E1503" i="10" s="1"/>
  <c r="R1513" i="10"/>
  <c r="E1513" i="10" s="1"/>
  <c r="R1514" i="10"/>
  <c r="E1514" i="10" s="1"/>
  <c r="R1504" i="10"/>
  <c r="E1504" i="10" s="1"/>
  <c r="R1515" i="10"/>
  <c r="E1515" i="10" s="1"/>
  <c r="R1512" i="10"/>
  <c r="E1512" i="10" s="1"/>
  <c r="R1506" i="10"/>
  <c r="E1506" i="10" s="1"/>
  <c r="R1511" i="10"/>
  <c r="E1511" i="10" s="1"/>
  <c r="R1509" i="10"/>
  <c r="E1509" i="10" s="1"/>
  <c r="R1508" i="10"/>
  <c r="E1508" i="10" s="1"/>
  <c r="R1510" i="10"/>
  <c r="E1510" i="10" s="1"/>
  <c r="R1516" i="10"/>
  <c r="E1516" i="10" s="1"/>
  <c r="R1507" i="10"/>
  <c r="E1507" i="10" s="1"/>
  <c r="O1546" i="10"/>
  <c r="B1546" i="10" s="1"/>
  <c r="P1555" i="10"/>
  <c r="C1555" i="10" s="1"/>
  <c r="P1556" i="10"/>
  <c r="C1556" i="10" s="1"/>
  <c r="O1550" i="10"/>
  <c r="B1550" i="10" s="1"/>
  <c r="Q1554" i="10"/>
  <c r="D1554" i="10" s="1"/>
  <c r="O1549" i="10"/>
  <c r="B1549" i="10" s="1"/>
  <c r="T1551" i="10"/>
  <c r="G1551" i="10" s="1"/>
  <c r="P1549" i="10"/>
  <c r="C1549" i="10" s="1"/>
  <c r="T1547" i="10"/>
  <c r="G1547" i="10" s="1"/>
  <c r="T1544" i="10"/>
  <c r="G1544" i="10" s="1"/>
  <c r="Q1556" i="10"/>
  <c r="D1556" i="10" s="1"/>
  <c r="T1546" i="10"/>
  <c r="G1546" i="10" s="1"/>
  <c r="T1543" i="10"/>
  <c r="G1543" i="10" s="1"/>
  <c r="Q1547" i="10"/>
  <c r="D1547" i="10" s="1"/>
  <c r="P1545" i="10"/>
  <c r="C1545" i="10" s="1"/>
  <c r="O1544" i="10"/>
  <c r="B1544" i="10" s="1"/>
  <c r="O1555" i="10"/>
  <c r="B1555" i="10" s="1"/>
  <c r="O1553" i="10"/>
  <c r="B1553" i="10" s="1"/>
  <c r="Q1549" i="10"/>
  <c r="D1549" i="10" s="1"/>
  <c r="P1551" i="10"/>
  <c r="C1551" i="10" s="1"/>
  <c r="P1548" i="10"/>
  <c r="C1548" i="10" s="1"/>
  <c r="P1550" i="10"/>
  <c r="C1550" i="10" s="1"/>
  <c r="Q1544" i="10"/>
  <c r="D1544" i="10" s="1"/>
  <c r="Q1555" i="10"/>
  <c r="D1555" i="10" s="1"/>
  <c r="T1550" i="10"/>
  <c r="G1550" i="10" s="1"/>
  <c r="Q1553" i="10"/>
  <c r="D1553" i="10" s="1"/>
  <c r="Q1548" i="10"/>
  <c r="D1548" i="10" s="1"/>
  <c r="T1548" i="10"/>
  <c r="G1548" i="10" s="1"/>
  <c r="P1547" i="10"/>
  <c r="C1547" i="10" s="1"/>
  <c r="T1545" i="10"/>
  <c r="G1545" i="10" s="1"/>
  <c r="P1544" i="10"/>
  <c r="C1544" i="10" s="1"/>
  <c r="O1551" i="10"/>
  <c r="B1551" i="10" s="1"/>
  <c r="P1543" i="10"/>
  <c r="C1543" i="10" s="1"/>
  <c r="Q1551" i="10"/>
  <c r="D1551" i="10" s="1"/>
  <c r="T1549" i="10"/>
  <c r="G1549" i="10" s="1"/>
  <c r="A1541" i="10"/>
  <c r="O1552" i="10"/>
  <c r="B1552" i="10" s="1"/>
  <c r="P1552" i="10"/>
  <c r="C1552" i="10" s="1"/>
  <c r="O1548" i="10"/>
  <c r="B1548" i="10" s="1"/>
  <c r="O1547" i="10"/>
  <c r="B1547" i="10" s="1"/>
  <c r="Q1543" i="10"/>
  <c r="D1543" i="10" s="1"/>
  <c r="O1545" i="10"/>
  <c r="B1545" i="10" s="1"/>
  <c r="Q1552" i="10"/>
  <c r="D1552" i="10" s="1"/>
  <c r="O1543" i="10"/>
  <c r="B1543" i="10" s="1"/>
  <c r="O1554" i="10"/>
  <c r="B1554" i="10" s="1"/>
  <c r="O1556" i="10"/>
  <c r="B1556" i="10" s="1"/>
  <c r="P1546" i="10"/>
  <c r="C1546" i="10" s="1"/>
  <c r="P1554" i="10"/>
  <c r="C1554" i="10" s="1"/>
  <c r="P1553" i="10"/>
  <c r="C1553" i="10" s="1"/>
  <c r="Q1550" i="10"/>
  <c r="D1550" i="10" s="1"/>
  <c r="Q1546" i="10"/>
  <c r="D1546" i="10" s="1"/>
  <c r="Q1545" i="10"/>
  <c r="D1545" i="10" s="1"/>
  <c r="F1501" i="10"/>
  <c r="S1504" i="10"/>
  <c r="F1504" i="10" s="1"/>
  <c r="S1506" i="10"/>
  <c r="F1506" i="10" s="1"/>
  <c r="S1509" i="10"/>
  <c r="F1509" i="10" s="1"/>
  <c r="S1513" i="10"/>
  <c r="F1513" i="10" s="1"/>
  <c r="S1511" i="10"/>
  <c r="F1511" i="10" s="1"/>
  <c r="S1508" i="10"/>
  <c r="F1508" i="10" s="1"/>
  <c r="S1507" i="10"/>
  <c r="F1507" i="10" s="1"/>
  <c r="S1516" i="10"/>
  <c r="F1516" i="10" s="1"/>
  <c r="S1510" i="10"/>
  <c r="F1510" i="10" s="1"/>
  <c r="S1505" i="10"/>
  <c r="F1505" i="10" s="1"/>
  <c r="S1512" i="10"/>
  <c r="F1512" i="10" s="1"/>
  <c r="S1515" i="10"/>
  <c r="F1515" i="10" s="1"/>
  <c r="S1514" i="10"/>
  <c r="F1514" i="10" s="1"/>
  <c r="S1503" i="10"/>
  <c r="F1503" i="10" s="1"/>
  <c r="E1521" i="10" l="1"/>
  <c r="R1526" i="10"/>
  <c r="E1526" i="10" s="1"/>
  <c r="R1531" i="10"/>
  <c r="E1531" i="10" s="1"/>
  <c r="R1528" i="10"/>
  <c r="E1528" i="10" s="1"/>
  <c r="R1527" i="10"/>
  <c r="E1527" i="10" s="1"/>
  <c r="R1524" i="10"/>
  <c r="E1524" i="10" s="1"/>
  <c r="R1535" i="10"/>
  <c r="E1535" i="10" s="1"/>
  <c r="R1536" i="10"/>
  <c r="E1536" i="10" s="1"/>
  <c r="R1534" i="10"/>
  <c r="E1534" i="10" s="1"/>
  <c r="R1523" i="10"/>
  <c r="E1523" i="10" s="1"/>
  <c r="R1529" i="10"/>
  <c r="E1529" i="10" s="1"/>
  <c r="R1532" i="10"/>
  <c r="E1532" i="10" s="1"/>
  <c r="R1525" i="10"/>
  <c r="E1525" i="10" s="1"/>
  <c r="R1533" i="10"/>
  <c r="E1533" i="10" s="1"/>
  <c r="R1530" i="10"/>
  <c r="E1530" i="10" s="1"/>
  <c r="F1521" i="10"/>
  <c r="S1536" i="10"/>
  <c r="F1536" i="10" s="1"/>
  <c r="S1535" i="10"/>
  <c r="F1535" i="10" s="1"/>
  <c r="S1533" i="10"/>
  <c r="F1533" i="10" s="1"/>
  <c r="S1529" i="10"/>
  <c r="F1529" i="10" s="1"/>
  <c r="S1524" i="10"/>
  <c r="F1524" i="10" s="1"/>
  <c r="S1528" i="10"/>
  <c r="F1528" i="10" s="1"/>
  <c r="S1523" i="10"/>
  <c r="F1523" i="10" s="1"/>
  <c r="S1534" i="10"/>
  <c r="F1534" i="10" s="1"/>
  <c r="S1532" i="10"/>
  <c r="F1532" i="10" s="1"/>
  <c r="S1530" i="10"/>
  <c r="F1530" i="10" s="1"/>
  <c r="S1527" i="10"/>
  <c r="F1527" i="10" s="1"/>
  <c r="S1526" i="10"/>
  <c r="F1526" i="10" s="1"/>
  <c r="S1525" i="10"/>
  <c r="F1525" i="10" s="1"/>
  <c r="S1531" i="10"/>
  <c r="F1531" i="10" s="1"/>
  <c r="P1568" i="10"/>
  <c r="C1568" i="10" s="1"/>
  <c r="O1563" i="10"/>
  <c r="B1563" i="10" s="1"/>
  <c r="Q1576" i="10"/>
  <c r="D1576" i="10" s="1"/>
  <c r="P1573" i="10"/>
  <c r="C1573" i="10" s="1"/>
  <c r="T1570" i="10"/>
  <c r="G1570" i="10" s="1"/>
  <c r="O1565" i="10"/>
  <c r="B1565" i="10" s="1"/>
  <c r="O1576" i="10"/>
  <c r="B1576" i="10" s="1"/>
  <c r="T1564" i="10"/>
  <c r="G1564" i="10" s="1"/>
  <c r="Q1571" i="10"/>
  <c r="D1571" i="10" s="1"/>
  <c r="Q1569" i="10"/>
  <c r="D1569" i="10" s="1"/>
  <c r="O1574" i="10"/>
  <c r="B1574" i="10" s="1"/>
  <c r="O1571" i="10"/>
  <c r="B1571" i="10" s="1"/>
  <c r="P1566" i="10"/>
  <c r="C1566" i="10" s="1"/>
  <c r="Q1563" i="10"/>
  <c r="D1563" i="10" s="1"/>
  <c r="T1563" i="10"/>
  <c r="G1563" i="10" s="1"/>
  <c r="Q1572" i="10"/>
  <c r="D1572" i="10" s="1"/>
  <c r="O1568" i="10"/>
  <c r="B1568" i="10" s="1"/>
  <c r="A1561" i="10"/>
  <c r="O1572" i="10"/>
  <c r="B1572" i="10" s="1"/>
  <c r="P1564" i="10"/>
  <c r="C1564" i="10" s="1"/>
  <c r="P1575" i="10"/>
  <c r="C1575" i="10" s="1"/>
  <c r="O1573" i="10"/>
  <c r="B1573" i="10" s="1"/>
  <c r="P1571" i="10"/>
  <c r="C1571" i="10" s="1"/>
  <c r="T1569" i="10"/>
  <c r="G1569" i="10" s="1"/>
  <c r="Q1565" i="10"/>
  <c r="D1565" i="10" s="1"/>
  <c r="Q1567" i="10"/>
  <c r="D1567" i="10" s="1"/>
  <c r="T1565" i="10"/>
  <c r="G1565" i="10" s="1"/>
  <c r="P1563" i="10"/>
  <c r="C1563" i="10" s="1"/>
  <c r="O1567" i="10"/>
  <c r="B1567" i="10" s="1"/>
  <c r="Q1570" i="10"/>
  <c r="D1570" i="10" s="1"/>
  <c r="T1568" i="10"/>
  <c r="G1568" i="10" s="1"/>
  <c r="O1566" i="10"/>
  <c r="B1566" i="10" s="1"/>
  <c r="P1576" i="10"/>
  <c r="C1576" i="10" s="1"/>
  <c r="T1571" i="10"/>
  <c r="G1571" i="10" s="1"/>
  <c r="O1569" i="10"/>
  <c r="B1569" i="10" s="1"/>
  <c r="Q1566" i="10"/>
  <c r="D1566" i="10" s="1"/>
  <c r="P1574" i="10"/>
  <c r="C1574" i="10" s="1"/>
  <c r="P1570" i="10"/>
  <c r="C1570" i="10" s="1"/>
  <c r="P1572" i="10"/>
  <c r="C1572" i="10" s="1"/>
  <c r="P1569" i="10"/>
  <c r="C1569" i="10" s="1"/>
  <c r="T1567" i="10"/>
  <c r="G1567" i="10" s="1"/>
  <c r="P1565" i="10"/>
  <c r="C1565" i="10" s="1"/>
  <c r="P1567" i="10"/>
  <c r="C1567" i="10" s="1"/>
  <c r="Q1573" i="10"/>
  <c r="D1573" i="10" s="1"/>
  <c r="O1575" i="10"/>
  <c r="B1575" i="10" s="1"/>
  <c r="Q1568" i="10"/>
  <c r="D1568" i="10" s="1"/>
  <c r="Q1575" i="10"/>
  <c r="D1575" i="10" s="1"/>
  <c r="O1570" i="10"/>
  <c r="B1570" i="10" s="1"/>
  <c r="Q1564" i="10"/>
  <c r="D1564" i="10" s="1"/>
  <c r="T1566" i="10"/>
  <c r="G1566" i="10" s="1"/>
  <c r="Q1574" i="10"/>
  <c r="D1574" i="10" s="1"/>
  <c r="O1564" i="10"/>
  <c r="B1564" i="10" s="1"/>
  <c r="M1583" i="10"/>
  <c r="L1583" i="10"/>
  <c r="P1592" i="10" l="1"/>
  <c r="C1592" i="10" s="1"/>
  <c r="P1586" i="10"/>
  <c r="C1586" i="10" s="1"/>
  <c r="O1596" i="10"/>
  <c r="B1596" i="10" s="1"/>
  <c r="P1591" i="10"/>
  <c r="C1591" i="10" s="1"/>
  <c r="T1584" i="10"/>
  <c r="G1584" i="10" s="1"/>
  <c r="Q1596" i="10"/>
  <c r="D1596" i="10" s="1"/>
  <c r="Q1585" i="10"/>
  <c r="D1585" i="10" s="1"/>
  <c r="O1584" i="10"/>
  <c r="B1584" i="10" s="1"/>
  <c r="O1595" i="10"/>
  <c r="B1595" i="10" s="1"/>
  <c r="O1593" i="10"/>
  <c r="B1593" i="10" s="1"/>
  <c r="Q1589" i="10"/>
  <c r="D1589" i="10" s="1"/>
  <c r="P1583" i="10"/>
  <c r="C1583" i="10" s="1"/>
  <c r="P1594" i="10"/>
  <c r="C1594" i="10" s="1"/>
  <c r="O1587" i="10"/>
  <c r="B1587" i="10" s="1"/>
  <c r="P1587" i="10"/>
  <c r="C1587" i="10" s="1"/>
  <c r="T1585" i="10"/>
  <c r="G1585" i="10" s="1"/>
  <c r="P1584" i="10"/>
  <c r="C1584" i="10" s="1"/>
  <c r="O1591" i="10"/>
  <c r="B1591" i="10" s="1"/>
  <c r="Q1586" i="10"/>
  <c r="D1586" i="10" s="1"/>
  <c r="Q1587" i="10"/>
  <c r="D1587" i="10" s="1"/>
  <c r="O1589" i="10"/>
  <c r="B1589" i="10" s="1"/>
  <c r="P1590" i="10"/>
  <c r="C1590" i="10" s="1"/>
  <c r="O1586" i="10"/>
  <c r="B1586" i="10" s="1"/>
  <c r="P1595" i="10"/>
  <c r="C1595" i="10" s="1"/>
  <c r="T1587" i="10"/>
  <c r="G1587" i="10" s="1"/>
  <c r="T1588" i="10"/>
  <c r="G1588" i="10" s="1"/>
  <c r="Q1591" i="10"/>
  <c r="D1591" i="10" s="1"/>
  <c r="Q1588" i="10"/>
  <c r="D1588" i="10" s="1"/>
  <c r="Q1590" i="10"/>
  <c r="D1590" i="10" s="1"/>
  <c r="O1583" i="10"/>
  <c r="B1583" i="10" s="1"/>
  <c r="P1593" i="10"/>
  <c r="C1593" i="10" s="1"/>
  <c r="O1588" i="10"/>
  <c r="B1588" i="10" s="1"/>
  <c r="Q1592" i="10"/>
  <c r="D1592" i="10" s="1"/>
  <c r="T1589" i="10"/>
  <c r="G1589" i="10" s="1"/>
  <c r="A1581" i="10"/>
  <c r="O1592" i="10"/>
  <c r="B1592" i="10" s="1"/>
  <c r="T1591" i="10"/>
  <c r="G1591" i="10" s="1"/>
  <c r="P1589" i="10"/>
  <c r="C1589" i="10" s="1"/>
  <c r="Q1583" i="10"/>
  <c r="D1583" i="10" s="1"/>
  <c r="O1594" i="10"/>
  <c r="B1594" i="10" s="1"/>
  <c r="O1590" i="10"/>
  <c r="B1590" i="10" s="1"/>
  <c r="Q1594" i="10"/>
  <c r="D1594" i="10" s="1"/>
  <c r="Q1595" i="10"/>
  <c r="D1595" i="10" s="1"/>
  <c r="P1588" i="10"/>
  <c r="C1588" i="10" s="1"/>
  <c r="T1590" i="10"/>
  <c r="G1590" i="10" s="1"/>
  <c r="P1585" i="10"/>
  <c r="C1585" i="10" s="1"/>
  <c r="T1583" i="10"/>
  <c r="G1583" i="10" s="1"/>
  <c r="Q1593" i="10"/>
  <c r="D1593" i="10" s="1"/>
  <c r="T1586" i="10"/>
  <c r="G1586" i="10" s="1"/>
  <c r="P1596" i="10"/>
  <c r="C1596" i="10" s="1"/>
  <c r="O1585" i="10"/>
  <c r="B1585" i="10" s="1"/>
  <c r="Q1584" i="10"/>
  <c r="D1584" i="10" s="1"/>
  <c r="L1603" i="10"/>
  <c r="M1603" i="10"/>
  <c r="F1541" i="10"/>
  <c r="S1545" i="10"/>
  <c r="F1545" i="10" s="1"/>
  <c r="S1549" i="10"/>
  <c r="F1549" i="10" s="1"/>
  <c r="S1556" i="10"/>
  <c r="F1556" i="10" s="1"/>
  <c r="S1547" i="10"/>
  <c r="F1547" i="10" s="1"/>
  <c r="S1555" i="10"/>
  <c r="F1555" i="10" s="1"/>
  <c r="S1548" i="10"/>
  <c r="F1548" i="10" s="1"/>
  <c r="S1543" i="10"/>
  <c r="F1543" i="10" s="1"/>
  <c r="S1546" i="10"/>
  <c r="F1546" i="10" s="1"/>
  <c r="S1551" i="10"/>
  <c r="F1551" i="10" s="1"/>
  <c r="S1550" i="10"/>
  <c r="F1550" i="10" s="1"/>
  <c r="S1553" i="10"/>
  <c r="F1553" i="10" s="1"/>
  <c r="S1552" i="10"/>
  <c r="F1552" i="10" s="1"/>
  <c r="S1544" i="10"/>
  <c r="F1544" i="10" s="1"/>
  <c r="S1554" i="10"/>
  <c r="F1554" i="10" s="1"/>
  <c r="E1541" i="10"/>
  <c r="R1553" i="10"/>
  <c r="E1553" i="10" s="1"/>
  <c r="R1555" i="10"/>
  <c r="E1555" i="10" s="1"/>
  <c r="R1552" i="10"/>
  <c r="E1552" i="10" s="1"/>
  <c r="R1547" i="10"/>
  <c r="E1547" i="10" s="1"/>
  <c r="R1543" i="10"/>
  <c r="E1543" i="10" s="1"/>
  <c r="R1545" i="10"/>
  <c r="E1545" i="10" s="1"/>
  <c r="R1554" i="10"/>
  <c r="E1554" i="10" s="1"/>
  <c r="R1549" i="10"/>
  <c r="E1549" i="10" s="1"/>
  <c r="R1546" i="10"/>
  <c r="E1546" i="10" s="1"/>
  <c r="R1550" i="10"/>
  <c r="E1550" i="10" s="1"/>
  <c r="R1551" i="10"/>
  <c r="E1551" i="10" s="1"/>
  <c r="R1556" i="10"/>
  <c r="E1556" i="10" s="1"/>
  <c r="R1544" i="10"/>
  <c r="E1544" i="10" s="1"/>
  <c r="R1548" i="10"/>
  <c r="E1548" i="10" s="1"/>
  <c r="F1561" i="10" l="1"/>
  <c r="S1572" i="10"/>
  <c r="F1572" i="10" s="1"/>
  <c r="S1566" i="10"/>
  <c r="F1566" i="10" s="1"/>
  <c r="S1573" i="10"/>
  <c r="F1573" i="10" s="1"/>
  <c r="S1569" i="10"/>
  <c r="F1569" i="10" s="1"/>
  <c r="S1568" i="10"/>
  <c r="F1568" i="10" s="1"/>
  <c r="S1567" i="10"/>
  <c r="F1567" i="10" s="1"/>
  <c r="S1570" i="10"/>
  <c r="F1570" i="10" s="1"/>
  <c r="S1565" i="10"/>
  <c r="F1565" i="10" s="1"/>
  <c r="S1575" i="10"/>
  <c r="F1575" i="10" s="1"/>
  <c r="S1564" i="10"/>
  <c r="F1564" i="10" s="1"/>
  <c r="S1563" i="10"/>
  <c r="F1563" i="10" s="1"/>
  <c r="S1576" i="10"/>
  <c r="F1576" i="10" s="1"/>
  <c r="S1571" i="10"/>
  <c r="F1571" i="10" s="1"/>
  <c r="S1574" i="10"/>
  <c r="F1574" i="10" s="1"/>
  <c r="L1623" i="10"/>
  <c r="M1623" i="10"/>
  <c r="E1561" i="10"/>
  <c r="R1571" i="10"/>
  <c r="E1571" i="10" s="1"/>
  <c r="R1568" i="10"/>
  <c r="E1568" i="10" s="1"/>
  <c r="R1570" i="10"/>
  <c r="E1570" i="10" s="1"/>
  <c r="R1575" i="10"/>
  <c r="E1575" i="10" s="1"/>
  <c r="R1572" i="10"/>
  <c r="E1572" i="10" s="1"/>
  <c r="R1567" i="10"/>
  <c r="E1567" i="10" s="1"/>
  <c r="R1573" i="10"/>
  <c r="E1573" i="10" s="1"/>
  <c r="R1566" i="10"/>
  <c r="E1566" i="10" s="1"/>
  <c r="R1564" i="10"/>
  <c r="E1564" i="10" s="1"/>
  <c r="R1565" i="10"/>
  <c r="E1565" i="10" s="1"/>
  <c r="R1574" i="10"/>
  <c r="E1574" i="10" s="1"/>
  <c r="R1563" i="10"/>
  <c r="E1563" i="10" s="1"/>
  <c r="R1576" i="10"/>
  <c r="E1576" i="10" s="1"/>
  <c r="R1569" i="10"/>
  <c r="E1569" i="10" s="1"/>
  <c r="O1608" i="10"/>
  <c r="B1608" i="10" s="1"/>
  <c r="T1611" i="10"/>
  <c r="G1611" i="10" s="1"/>
  <c r="O1615" i="10"/>
  <c r="B1615" i="10" s="1"/>
  <c r="T1607" i="10"/>
  <c r="G1607" i="10" s="1"/>
  <c r="O1604" i="10"/>
  <c r="B1604" i="10" s="1"/>
  <c r="Q1610" i="10"/>
  <c r="D1610" i="10" s="1"/>
  <c r="P1607" i="10"/>
  <c r="C1607" i="10" s="1"/>
  <c r="T1603" i="10"/>
  <c r="G1603" i="10" s="1"/>
  <c r="Q1606" i="10"/>
  <c r="D1606" i="10" s="1"/>
  <c r="P1603" i="10"/>
  <c r="C1603" i="10" s="1"/>
  <c r="A1601" i="10"/>
  <c r="P1612" i="10"/>
  <c r="C1612" i="10" s="1"/>
  <c r="O1609" i="10"/>
  <c r="B1609" i="10" s="1"/>
  <c r="P1606" i="10"/>
  <c r="C1606" i="10" s="1"/>
  <c r="O1616" i="10"/>
  <c r="B1616" i="10" s="1"/>
  <c r="P1605" i="10"/>
  <c r="C1605" i="10" s="1"/>
  <c r="Q1614" i="10"/>
  <c r="D1614" i="10" s="1"/>
  <c r="Q1612" i="10"/>
  <c r="D1612" i="10" s="1"/>
  <c r="Q1609" i="10"/>
  <c r="D1609" i="10" s="1"/>
  <c r="Q1613" i="10"/>
  <c r="D1613" i="10" s="1"/>
  <c r="Q1608" i="10"/>
  <c r="D1608" i="10" s="1"/>
  <c r="T1606" i="10"/>
  <c r="G1606" i="10" s="1"/>
  <c r="P1604" i="10"/>
  <c r="C1604" i="10" s="1"/>
  <c r="P1615" i="10"/>
  <c r="C1615" i="10" s="1"/>
  <c r="O1613" i="10"/>
  <c r="B1613" i="10" s="1"/>
  <c r="O1611" i="10"/>
  <c r="B1611" i="10" s="1"/>
  <c r="P1616" i="10"/>
  <c r="C1616" i="10" s="1"/>
  <c r="O1610" i="10"/>
  <c r="B1610" i="10" s="1"/>
  <c r="Q1604" i="10"/>
  <c r="D1604" i="10" s="1"/>
  <c r="Q1615" i="10"/>
  <c r="D1615" i="10" s="1"/>
  <c r="Q1603" i="10"/>
  <c r="D1603" i="10" s="1"/>
  <c r="O1614" i="10"/>
  <c r="B1614" i="10" s="1"/>
  <c r="P1610" i="10"/>
  <c r="C1610" i="10" s="1"/>
  <c r="Q1607" i="10"/>
  <c r="D1607" i="10" s="1"/>
  <c r="T1605" i="10"/>
  <c r="G1605" i="10" s="1"/>
  <c r="O1603" i="10"/>
  <c r="B1603" i="10" s="1"/>
  <c r="P1613" i="10"/>
  <c r="C1613" i="10" s="1"/>
  <c r="T1604" i="10"/>
  <c r="G1604" i="10" s="1"/>
  <c r="Q1616" i="10"/>
  <c r="D1616" i="10" s="1"/>
  <c r="T1608" i="10"/>
  <c r="G1608" i="10" s="1"/>
  <c r="O1606" i="10"/>
  <c r="B1606" i="10" s="1"/>
  <c r="O1605" i="10"/>
  <c r="B1605" i="10" s="1"/>
  <c r="P1614" i="10"/>
  <c r="C1614" i="10" s="1"/>
  <c r="O1612" i="10"/>
  <c r="B1612" i="10" s="1"/>
  <c r="T1609" i="10"/>
  <c r="G1609" i="10" s="1"/>
  <c r="Q1605" i="10"/>
  <c r="D1605" i="10" s="1"/>
  <c r="T1610" i="10"/>
  <c r="G1610" i="10" s="1"/>
  <c r="O1607" i="10"/>
  <c r="B1607" i="10" s="1"/>
  <c r="P1611" i="10"/>
  <c r="C1611" i="10" s="1"/>
  <c r="Q1611" i="10"/>
  <c r="D1611" i="10" s="1"/>
  <c r="P1608" i="10"/>
  <c r="C1608" i="10" s="1"/>
  <c r="P1609" i="10"/>
  <c r="C1609" i="10" s="1"/>
  <c r="A1621" i="10" l="1"/>
  <c r="P1627" i="10"/>
  <c r="C1627" i="10" s="1"/>
  <c r="Q1625" i="10"/>
  <c r="D1625" i="10" s="1"/>
  <c r="Q1630" i="10"/>
  <c r="D1630" i="10" s="1"/>
  <c r="O1627" i="10"/>
  <c r="B1627" i="10" s="1"/>
  <c r="O1625" i="10"/>
  <c r="B1625" i="10" s="1"/>
  <c r="P1630" i="10"/>
  <c r="C1630" i="10" s="1"/>
  <c r="T1623" i="10"/>
  <c r="G1623" i="10" s="1"/>
  <c r="P1632" i="10"/>
  <c r="C1632" i="10" s="1"/>
  <c r="T1626" i="10"/>
  <c r="G1626" i="10" s="1"/>
  <c r="O1632" i="10"/>
  <c r="B1632" i="10" s="1"/>
  <c r="T1624" i="10"/>
  <c r="G1624" i="10" s="1"/>
  <c r="Q1623" i="10"/>
  <c r="D1623" i="10" s="1"/>
  <c r="O1623" i="10"/>
  <c r="B1623" i="10" s="1"/>
  <c r="T1631" i="10"/>
  <c r="G1631" i="10" s="1"/>
  <c r="O1624" i="10"/>
  <c r="B1624" i="10" s="1"/>
  <c r="O1635" i="10"/>
  <c r="B1635" i="10" s="1"/>
  <c r="Q1627" i="10"/>
  <c r="D1627" i="10" s="1"/>
  <c r="T1625" i="10"/>
  <c r="G1625" i="10" s="1"/>
  <c r="P1626" i="10"/>
  <c r="C1626" i="10" s="1"/>
  <c r="O1636" i="10"/>
  <c r="B1636" i="10" s="1"/>
  <c r="Q1633" i="10"/>
  <c r="D1633" i="10" s="1"/>
  <c r="Q1636" i="10"/>
  <c r="D1636" i="10" s="1"/>
  <c r="O1629" i="10"/>
  <c r="B1629" i="10" s="1"/>
  <c r="Q1629" i="10"/>
  <c r="D1629" i="10" s="1"/>
  <c r="P1636" i="10"/>
  <c r="C1636" i="10" s="1"/>
  <c r="P1625" i="10"/>
  <c r="C1625" i="10" s="1"/>
  <c r="Q1632" i="10"/>
  <c r="D1632" i="10" s="1"/>
  <c r="O1631" i="10"/>
  <c r="B1631" i="10" s="1"/>
  <c r="T1627" i="10"/>
  <c r="G1627" i="10" s="1"/>
  <c r="Q1628" i="10"/>
  <c r="D1628" i="10" s="1"/>
  <c r="O1628" i="10"/>
  <c r="B1628" i="10" s="1"/>
  <c r="Q1631" i="10"/>
  <c r="D1631" i="10" s="1"/>
  <c r="T1629" i="10"/>
  <c r="G1629" i="10" s="1"/>
  <c r="P1624" i="10"/>
  <c r="C1624" i="10" s="1"/>
  <c r="P1635" i="10"/>
  <c r="C1635" i="10" s="1"/>
  <c r="O1633" i="10"/>
  <c r="B1633" i="10" s="1"/>
  <c r="P1633" i="10"/>
  <c r="C1633" i="10" s="1"/>
  <c r="O1630" i="10"/>
  <c r="B1630" i="10" s="1"/>
  <c r="Q1624" i="10"/>
  <c r="D1624" i="10" s="1"/>
  <c r="Q1635" i="10"/>
  <c r="D1635" i="10" s="1"/>
  <c r="P1631" i="10"/>
  <c r="C1631" i="10" s="1"/>
  <c r="O1634" i="10"/>
  <c r="B1634" i="10" s="1"/>
  <c r="P1628" i="10"/>
  <c r="C1628" i="10" s="1"/>
  <c r="O1626" i="10"/>
  <c r="B1626" i="10" s="1"/>
  <c r="Q1626" i="10"/>
  <c r="D1626" i="10" s="1"/>
  <c r="P1629" i="10"/>
  <c r="C1629" i="10" s="1"/>
  <c r="P1634" i="10"/>
  <c r="C1634" i="10" s="1"/>
  <c r="T1630" i="10"/>
  <c r="G1630" i="10" s="1"/>
  <c r="Q1634" i="10"/>
  <c r="D1634" i="10" s="1"/>
  <c r="P1623" i="10"/>
  <c r="C1623" i="10" s="1"/>
  <c r="T1628" i="10"/>
  <c r="G1628" i="10" s="1"/>
  <c r="E1581" i="10"/>
  <c r="R1591" i="10"/>
  <c r="E1591" i="10" s="1"/>
  <c r="R1586" i="10"/>
  <c r="E1586" i="10" s="1"/>
  <c r="R1588" i="10"/>
  <c r="E1588" i="10" s="1"/>
  <c r="R1583" i="10"/>
  <c r="E1583" i="10" s="1"/>
  <c r="R1587" i="10"/>
  <c r="E1587" i="10" s="1"/>
  <c r="R1594" i="10"/>
  <c r="E1594" i="10" s="1"/>
  <c r="R1590" i="10"/>
  <c r="E1590" i="10" s="1"/>
  <c r="R1584" i="10"/>
  <c r="E1584" i="10" s="1"/>
  <c r="R1595" i="10"/>
  <c r="E1595" i="10" s="1"/>
  <c r="R1585" i="10"/>
  <c r="E1585" i="10" s="1"/>
  <c r="R1592" i="10"/>
  <c r="E1592" i="10" s="1"/>
  <c r="R1593" i="10"/>
  <c r="E1593" i="10" s="1"/>
  <c r="R1589" i="10"/>
  <c r="E1589" i="10" s="1"/>
  <c r="R1596" i="10"/>
  <c r="E1596" i="10" s="1"/>
  <c r="M1643" i="10"/>
  <c r="L1643" i="10"/>
  <c r="F1581" i="10"/>
  <c r="S1596" i="10"/>
  <c r="F1596" i="10" s="1"/>
  <c r="S1592" i="10"/>
  <c r="F1592" i="10" s="1"/>
  <c r="S1590" i="10"/>
  <c r="F1590" i="10" s="1"/>
  <c r="S1589" i="10"/>
  <c r="F1589" i="10" s="1"/>
  <c r="S1583" i="10"/>
  <c r="F1583" i="10" s="1"/>
  <c r="S1586" i="10"/>
  <c r="F1586" i="10" s="1"/>
  <c r="S1593" i="10"/>
  <c r="F1593" i="10" s="1"/>
  <c r="S1588" i="10"/>
  <c r="F1588" i="10" s="1"/>
  <c r="S1594" i="10"/>
  <c r="F1594" i="10" s="1"/>
  <c r="S1587" i="10"/>
  <c r="F1587" i="10" s="1"/>
  <c r="S1584" i="10"/>
  <c r="F1584" i="10" s="1"/>
  <c r="S1595" i="10"/>
  <c r="F1595" i="10" s="1"/>
  <c r="S1591" i="10"/>
  <c r="F1591" i="10" s="1"/>
  <c r="S1585" i="10"/>
  <c r="F1585" i="10" s="1"/>
  <c r="F1601" i="10" l="1"/>
  <c r="S1616" i="10"/>
  <c r="F1616" i="10" s="1"/>
  <c r="S1608" i="10"/>
  <c r="F1608" i="10" s="1"/>
  <c r="S1613" i="10"/>
  <c r="F1613" i="10" s="1"/>
  <c r="S1614" i="10"/>
  <c r="F1614" i="10" s="1"/>
  <c r="S1615" i="10"/>
  <c r="F1615" i="10" s="1"/>
  <c r="S1605" i="10"/>
  <c r="F1605" i="10" s="1"/>
  <c r="S1604" i="10"/>
  <c r="F1604" i="10" s="1"/>
  <c r="S1610" i="10"/>
  <c r="F1610" i="10" s="1"/>
  <c r="S1607" i="10"/>
  <c r="F1607" i="10" s="1"/>
  <c r="S1603" i="10"/>
  <c r="F1603" i="10" s="1"/>
  <c r="S1612" i="10"/>
  <c r="F1612" i="10" s="1"/>
  <c r="S1609" i="10"/>
  <c r="F1609" i="10" s="1"/>
  <c r="S1606" i="10"/>
  <c r="F1606" i="10" s="1"/>
  <c r="S1611" i="10"/>
  <c r="F1611" i="10" s="1"/>
  <c r="M1663" i="10"/>
  <c r="L1663" i="10"/>
  <c r="P1647" i="10"/>
  <c r="C1647" i="10" s="1"/>
  <c r="T1651" i="10"/>
  <c r="G1651" i="10" s="1"/>
  <c r="O1655" i="10"/>
  <c r="B1655" i="10" s="1"/>
  <c r="Q1650" i="10"/>
  <c r="D1650" i="10" s="1"/>
  <c r="O1644" i="10"/>
  <c r="B1644" i="10" s="1"/>
  <c r="P1652" i="10"/>
  <c r="C1652" i="10" s="1"/>
  <c r="T1643" i="10"/>
  <c r="G1643" i="10" s="1"/>
  <c r="T1650" i="10"/>
  <c r="G1650" i="10" s="1"/>
  <c r="Q1646" i="10"/>
  <c r="D1646" i="10" s="1"/>
  <c r="Q1643" i="10"/>
  <c r="D1643" i="10" s="1"/>
  <c r="O1654" i="10"/>
  <c r="B1654" i="10" s="1"/>
  <c r="O1647" i="10"/>
  <c r="B1647" i="10" s="1"/>
  <c r="Q1644" i="10"/>
  <c r="D1644" i="10" s="1"/>
  <c r="Q1655" i="10"/>
  <c r="D1655" i="10" s="1"/>
  <c r="O1648" i="10"/>
  <c r="B1648" i="10" s="1"/>
  <c r="O1645" i="10"/>
  <c r="B1645" i="10" s="1"/>
  <c r="P1654" i="10"/>
  <c r="C1654" i="10" s="1"/>
  <c r="P1650" i="10"/>
  <c r="C1650" i="10" s="1"/>
  <c r="T1648" i="10"/>
  <c r="G1648" i="10" s="1"/>
  <c r="O1646" i="10"/>
  <c r="B1646" i="10" s="1"/>
  <c r="P1651" i="10"/>
  <c r="C1651" i="10" s="1"/>
  <c r="P1648" i="10"/>
  <c r="C1648" i="10" s="1"/>
  <c r="A1641" i="10"/>
  <c r="O1652" i="10"/>
  <c r="B1652" i="10" s="1"/>
  <c r="O1649" i="10"/>
  <c r="B1649" i="10" s="1"/>
  <c r="P1646" i="10"/>
  <c r="C1646" i="10" s="1"/>
  <c r="O1656" i="10"/>
  <c r="B1656" i="10" s="1"/>
  <c r="Q1653" i="10"/>
  <c r="D1653" i="10" s="1"/>
  <c r="Q1648" i="10"/>
  <c r="D1648" i="10" s="1"/>
  <c r="Q1654" i="10"/>
  <c r="D1654" i="10" s="1"/>
  <c r="P1649" i="10"/>
  <c r="C1649" i="10" s="1"/>
  <c r="P1643" i="10"/>
  <c r="C1643" i="10" s="1"/>
  <c r="Q1651" i="10"/>
  <c r="D1651" i="10" s="1"/>
  <c r="T1649" i="10"/>
  <c r="G1649" i="10" s="1"/>
  <c r="Q1645" i="10"/>
  <c r="D1645" i="10" s="1"/>
  <c r="Q1652" i="10"/>
  <c r="D1652" i="10" s="1"/>
  <c r="Q1649" i="10"/>
  <c r="D1649" i="10" s="1"/>
  <c r="P1656" i="10"/>
  <c r="C1656" i="10" s="1"/>
  <c r="O1650" i="10"/>
  <c r="B1650" i="10" s="1"/>
  <c r="T1646" i="10"/>
  <c r="G1646" i="10" s="1"/>
  <c r="T1645" i="10"/>
  <c r="G1645" i="10" s="1"/>
  <c r="O1653" i="10"/>
  <c r="B1653" i="10" s="1"/>
  <c r="Q1656" i="10"/>
  <c r="D1656" i="10" s="1"/>
  <c r="O1643" i="10"/>
  <c r="B1643" i="10" s="1"/>
  <c r="P1645" i="10"/>
  <c r="C1645" i="10" s="1"/>
  <c r="O1651" i="10"/>
  <c r="B1651" i="10" s="1"/>
  <c r="Q1647" i="10"/>
  <c r="D1647" i="10" s="1"/>
  <c r="P1653" i="10"/>
  <c r="C1653" i="10" s="1"/>
  <c r="P1644" i="10"/>
  <c r="C1644" i="10" s="1"/>
  <c r="T1647" i="10"/>
  <c r="G1647" i="10" s="1"/>
  <c r="P1655" i="10"/>
  <c r="C1655" i="10" s="1"/>
  <c r="T1644" i="10"/>
  <c r="G1644" i="10" s="1"/>
  <c r="E1601" i="10"/>
  <c r="R1611" i="10"/>
  <c r="E1611" i="10" s="1"/>
  <c r="R1614" i="10"/>
  <c r="E1614" i="10" s="1"/>
  <c r="R1616" i="10"/>
  <c r="E1616" i="10" s="1"/>
  <c r="R1608" i="10"/>
  <c r="E1608" i="10" s="1"/>
  <c r="R1605" i="10"/>
  <c r="E1605" i="10" s="1"/>
  <c r="R1612" i="10"/>
  <c r="E1612" i="10" s="1"/>
  <c r="R1609" i="10"/>
  <c r="E1609" i="10" s="1"/>
  <c r="R1607" i="10"/>
  <c r="E1607" i="10" s="1"/>
  <c r="R1604" i="10"/>
  <c r="E1604" i="10" s="1"/>
  <c r="R1610" i="10"/>
  <c r="E1610" i="10" s="1"/>
  <c r="R1615" i="10"/>
  <c r="E1615" i="10" s="1"/>
  <c r="R1606" i="10"/>
  <c r="E1606" i="10" s="1"/>
  <c r="R1613" i="10"/>
  <c r="E1613" i="10" s="1"/>
  <c r="R1603" i="10"/>
  <c r="E1603" i="10" s="1"/>
  <c r="M1683" i="10" l="1"/>
  <c r="L1683" i="10"/>
  <c r="E1621" i="10"/>
  <c r="R1626" i="10"/>
  <c r="E1626" i="10" s="1"/>
  <c r="R1629" i="10"/>
  <c r="E1629" i="10" s="1"/>
  <c r="R1628" i="10"/>
  <c r="E1628" i="10" s="1"/>
  <c r="R1633" i="10"/>
  <c r="E1633" i="10" s="1"/>
  <c r="R1631" i="10"/>
  <c r="E1631" i="10" s="1"/>
  <c r="R1625" i="10"/>
  <c r="E1625" i="10" s="1"/>
  <c r="R1627" i="10"/>
  <c r="E1627" i="10" s="1"/>
  <c r="R1630" i="10"/>
  <c r="E1630" i="10" s="1"/>
  <c r="R1635" i="10"/>
  <c r="E1635" i="10" s="1"/>
  <c r="R1634" i="10"/>
  <c r="E1634" i="10" s="1"/>
  <c r="R1624" i="10"/>
  <c r="E1624" i="10" s="1"/>
  <c r="R1623" i="10"/>
  <c r="E1623" i="10" s="1"/>
  <c r="R1636" i="10"/>
  <c r="E1636" i="10" s="1"/>
  <c r="R1632" i="10"/>
  <c r="E1632" i="10" s="1"/>
  <c r="O1663" i="10"/>
  <c r="B1663" i="10" s="1"/>
  <c r="A1661" i="10"/>
  <c r="T1666" i="10"/>
  <c r="G1666" i="10" s="1"/>
  <c r="P1670" i="10"/>
  <c r="C1670" i="10" s="1"/>
  <c r="Q1665" i="10"/>
  <c r="D1665" i="10" s="1"/>
  <c r="O1672" i="10"/>
  <c r="B1672" i="10" s="1"/>
  <c r="O1667" i="10"/>
  <c r="B1667" i="10" s="1"/>
  <c r="P1667" i="10"/>
  <c r="C1667" i="10" s="1"/>
  <c r="Q1664" i="10"/>
  <c r="D1664" i="10" s="1"/>
  <c r="Q1675" i="10"/>
  <c r="D1675" i="10" s="1"/>
  <c r="P1671" i="10"/>
  <c r="C1671" i="10" s="1"/>
  <c r="P1668" i="10"/>
  <c r="C1668" i="10" s="1"/>
  <c r="Q1674" i="10"/>
  <c r="D1674" i="10" s="1"/>
  <c r="Q1670" i="10"/>
  <c r="D1670" i="10" s="1"/>
  <c r="T1668" i="10"/>
  <c r="G1668" i="10" s="1"/>
  <c r="O1666" i="10"/>
  <c r="B1666" i="10" s="1"/>
  <c r="P1663" i="10"/>
  <c r="C1663" i="10" s="1"/>
  <c r="Q1671" i="10"/>
  <c r="D1671" i="10" s="1"/>
  <c r="T1669" i="10"/>
  <c r="G1669" i="10" s="1"/>
  <c r="P1672" i="10"/>
  <c r="C1672" i="10" s="1"/>
  <c r="P1669" i="10"/>
  <c r="C1669" i="10" s="1"/>
  <c r="T1670" i="10"/>
  <c r="G1670" i="10" s="1"/>
  <c r="Q1666" i="10"/>
  <c r="D1666" i="10" s="1"/>
  <c r="Q1663" i="10"/>
  <c r="D1663" i="10" s="1"/>
  <c r="O1674" i="10"/>
  <c r="B1674" i="10" s="1"/>
  <c r="T1663" i="10"/>
  <c r="G1663" i="10" s="1"/>
  <c r="Q1672" i="10"/>
  <c r="D1672" i="10" s="1"/>
  <c r="O1671" i="10"/>
  <c r="B1671" i="10" s="1"/>
  <c r="T1667" i="10"/>
  <c r="G1667" i="10" s="1"/>
  <c r="T1664" i="10"/>
  <c r="G1664" i="10" s="1"/>
  <c r="Q1676" i="10"/>
  <c r="D1676" i="10" s="1"/>
  <c r="O1664" i="10"/>
  <c r="B1664" i="10" s="1"/>
  <c r="O1675" i="10"/>
  <c r="B1675" i="10" s="1"/>
  <c r="O1668" i="10"/>
  <c r="B1668" i="10" s="1"/>
  <c r="O1665" i="10"/>
  <c r="B1665" i="10" s="1"/>
  <c r="P1674" i="10"/>
  <c r="C1674" i="10" s="1"/>
  <c r="P1664" i="10"/>
  <c r="C1664" i="10" s="1"/>
  <c r="P1675" i="10"/>
  <c r="C1675" i="10" s="1"/>
  <c r="O1673" i="10"/>
  <c r="B1673" i="10" s="1"/>
  <c r="P1673" i="10"/>
  <c r="C1673" i="10" s="1"/>
  <c r="P1665" i="10"/>
  <c r="C1665" i="10" s="1"/>
  <c r="O1669" i="10"/>
  <c r="B1669" i="10" s="1"/>
  <c r="P1676" i="10"/>
  <c r="C1676" i="10" s="1"/>
  <c r="T1665" i="10"/>
  <c r="G1665" i="10" s="1"/>
  <c r="P1666" i="10"/>
  <c r="C1666" i="10" s="1"/>
  <c r="Q1668" i="10"/>
  <c r="D1668" i="10" s="1"/>
  <c r="Q1669" i="10"/>
  <c r="D1669" i="10" s="1"/>
  <c r="O1670" i="10"/>
  <c r="B1670" i="10" s="1"/>
  <c r="O1676" i="10"/>
  <c r="B1676" i="10" s="1"/>
  <c r="Q1667" i="10"/>
  <c r="D1667" i="10" s="1"/>
  <c r="Q1673" i="10"/>
  <c r="D1673" i="10" s="1"/>
  <c r="T1671" i="10"/>
  <c r="G1671" i="10" s="1"/>
  <c r="F1621" i="10"/>
  <c r="S1636" i="10"/>
  <c r="F1636" i="10" s="1"/>
  <c r="S1633" i="10"/>
  <c r="F1633" i="10" s="1"/>
  <c r="S1632" i="10"/>
  <c r="F1632" i="10" s="1"/>
  <c r="S1626" i="10"/>
  <c r="F1626" i="10" s="1"/>
  <c r="S1631" i="10"/>
  <c r="F1631" i="10" s="1"/>
  <c r="S1630" i="10"/>
  <c r="F1630" i="10" s="1"/>
  <c r="S1627" i="10"/>
  <c r="F1627" i="10" s="1"/>
  <c r="S1634" i="10"/>
  <c r="F1634" i="10" s="1"/>
  <c r="S1628" i="10"/>
  <c r="F1628" i="10" s="1"/>
  <c r="S1625" i="10"/>
  <c r="F1625" i="10" s="1"/>
  <c r="S1624" i="10"/>
  <c r="F1624" i="10" s="1"/>
  <c r="S1629" i="10"/>
  <c r="F1629" i="10" s="1"/>
  <c r="S1623" i="10"/>
  <c r="F1623" i="10" s="1"/>
  <c r="S1635" i="10"/>
  <c r="F1635" i="10" s="1"/>
  <c r="E1641" i="10" l="1"/>
  <c r="R1651" i="10"/>
  <c r="E1651" i="10" s="1"/>
  <c r="R1643" i="10"/>
  <c r="E1643" i="10" s="1"/>
  <c r="R1656" i="10"/>
  <c r="E1656" i="10" s="1"/>
  <c r="R1648" i="10"/>
  <c r="E1648" i="10" s="1"/>
  <c r="R1653" i="10"/>
  <c r="E1653" i="10" s="1"/>
  <c r="R1652" i="10"/>
  <c r="E1652" i="10" s="1"/>
  <c r="R1649" i="10"/>
  <c r="E1649" i="10" s="1"/>
  <c r="R1645" i="10"/>
  <c r="E1645" i="10" s="1"/>
  <c r="R1654" i="10"/>
  <c r="E1654" i="10" s="1"/>
  <c r="R1644" i="10"/>
  <c r="E1644" i="10" s="1"/>
  <c r="R1647" i="10"/>
  <c r="E1647" i="10" s="1"/>
  <c r="R1650" i="10"/>
  <c r="E1650" i="10" s="1"/>
  <c r="R1655" i="10"/>
  <c r="E1655" i="10" s="1"/>
  <c r="R1646" i="10"/>
  <c r="E1646" i="10" s="1"/>
  <c r="F1641" i="10"/>
  <c r="S1656" i="10"/>
  <c r="F1656" i="10" s="1"/>
  <c r="S1648" i="10"/>
  <c r="F1648" i="10" s="1"/>
  <c r="S1647" i="10"/>
  <c r="F1647" i="10" s="1"/>
  <c r="S1644" i="10"/>
  <c r="F1644" i="10" s="1"/>
  <c r="S1646" i="10"/>
  <c r="F1646" i="10" s="1"/>
  <c r="S1649" i="10"/>
  <c r="F1649" i="10" s="1"/>
  <c r="S1655" i="10"/>
  <c r="F1655" i="10" s="1"/>
  <c r="S1651" i="10"/>
  <c r="F1651" i="10" s="1"/>
  <c r="S1654" i="10"/>
  <c r="F1654" i="10" s="1"/>
  <c r="S1645" i="10"/>
  <c r="F1645" i="10" s="1"/>
  <c r="S1643" i="10"/>
  <c r="F1643" i="10" s="1"/>
  <c r="S1652" i="10"/>
  <c r="F1652" i="10" s="1"/>
  <c r="S1653" i="10"/>
  <c r="F1653" i="10" s="1"/>
  <c r="S1650" i="10"/>
  <c r="F1650" i="10" s="1"/>
  <c r="Q1690" i="10"/>
  <c r="D1690" i="10" s="1"/>
  <c r="O1684" i="10"/>
  <c r="B1684" i="10" s="1"/>
  <c r="P1692" i="10"/>
  <c r="C1692" i="10" s="1"/>
  <c r="T1683" i="10"/>
  <c r="G1683" i="10" s="1"/>
  <c r="P1687" i="10"/>
  <c r="C1687" i="10" s="1"/>
  <c r="T1691" i="10"/>
  <c r="G1691" i="10" s="1"/>
  <c r="O1695" i="10"/>
  <c r="B1695" i="10" s="1"/>
  <c r="T1690" i="10"/>
  <c r="G1690" i="10" s="1"/>
  <c r="Q1686" i="10"/>
  <c r="D1686" i="10" s="1"/>
  <c r="Q1683" i="10"/>
  <c r="D1683" i="10" s="1"/>
  <c r="O1694" i="10"/>
  <c r="B1694" i="10" s="1"/>
  <c r="Q1684" i="10"/>
  <c r="D1684" i="10" s="1"/>
  <c r="Q1695" i="10"/>
  <c r="D1695" i="10" s="1"/>
  <c r="O1688" i="10"/>
  <c r="B1688" i="10" s="1"/>
  <c r="O1685" i="10"/>
  <c r="B1685" i="10" s="1"/>
  <c r="P1685" i="10"/>
  <c r="C1685" i="10" s="1"/>
  <c r="T1688" i="10"/>
  <c r="G1688" i="10" s="1"/>
  <c r="O1686" i="10"/>
  <c r="B1686" i="10" s="1"/>
  <c r="P1691" i="10"/>
  <c r="C1691" i="10" s="1"/>
  <c r="P1688" i="10"/>
  <c r="C1688" i="10" s="1"/>
  <c r="Q1688" i="10"/>
  <c r="D1688" i="10" s="1"/>
  <c r="Q1694" i="10"/>
  <c r="D1694" i="10" s="1"/>
  <c r="O1689" i="10"/>
  <c r="B1689" i="10" s="1"/>
  <c r="P1686" i="10"/>
  <c r="C1686" i="10" s="1"/>
  <c r="O1696" i="10"/>
  <c r="B1696" i="10" s="1"/>
  <c r="Q1693" i="10"/>
  <c r="D1693" i="10" s="1"/>
  <c r="T1689" i="10"/>
  <c r="G1689" i="10" s="1"/>
  <c r="Q1685" i="10"/>
  <c r="D1685" i="10" s="1"/>
  <c r="P1689" i="10"/>
  <c r="C1689" i="10" s="1"/>
  <c r="P1683" i="10"/>
  <c r="C1683" i="10" s="1"/>
  <c r="Q1691" i="10"/>
  <c r="D1691" i="10" s="1"/>
  <c r="O1690" i="10"/>
  <c r="B1690" i="10" s="1"/>
  <c r="T1686" i="10"/>
  <c r="G1686" i="10" s="1"/>
  <c r="Q1692" i="10"/>
  <c r="D1692" i="10" s="1"/>
  <c r="Q1689" i="10"/>
  <c r="D1689" i="10" s="1"/>
  <c r="P1696" i="10"/>
  <c r="C1696" i="10" s="1"/>
  <c r="O1687" i="10"/>
  <c r="B1687" i="10" s="1"/>
  <c r="O1683" i="10"/>
  <c r="B1683" i="10" s="1"/>
  <c r="O1691" i="10"/>
  <c r="B1691" i="10" s="1"/>
  <c r="P1694" i="10"/>
  <c r="C1694" i="10" s="1"/>
  <c r="P1693" i="10"/>
  <c r="C1693" i="10" s="1"/>
  <c r="A1681" i="10"/>
  <c r="T1685" i="10"/>
  <c r="G1685" i="10" s="1"/>
  <c r="P1684" i="10"/>
  <c r="C1684" i="10" s="1"/>
  <c r="T1687" i="10"/>
  <c r="G1687" i="10" s="1"/>
  <c r="P1690" i="10"/>
  <c r="C1690" i="10" s="1"/>
  <c r="Q1687" i="10"/>
  <c r="D1687" i="10" s="1"/>
  <c r="O1692" i="10"/>
  <c r="B1692" i="10" s="1"/>
  <c r="P1695" i="10"/>
  <c r="C1695" i="10" s="1"/>
  <c r="T1684" i="10"/>
  <c r="G1684" i="10" s="1"/>
  <c r="O1693" i="10"/>
  <c r="B1693" i="10" s="1"/>
  <c r="Q1696" i="10"/>
  <c r="D1696" i="10" s="1"/>
  <c r="M1703" i="10"/>
  <c r="L1703" i="10"/>
  <c r="P1715" i="10" l="1"/>
  <c r="C1715" i="10" s="1"/>
  <c r="Q1712" i="10"/>
  <c r="D1712" i="10" s="1"/>
  <c r="P1707" i="10"/>
  <c r="C1707" i="10" s="1"/>
  <c r="P1706" i="10"/>
  <c r="C1706" i="10" s="1"/>
  <c r="O1716" i="10"/>
  <c r="B1716" i="10" s="1"/>
  <c r="Q1713" i="10"/>
  <c r="D1713" i="10" s="1"/>
  <c r="Q1708" i="10"/>
  <c r="D1708" i="10" s="1"/>
  <c r="Q1714" i="10"/>
  <c r="D1714" i="10" s="1"/>
  <c r="Q1710" i="10"/>
  <c r="D1710" i="10" s="1"/>
  <c r="T1708" i="10"/>
  <c r="G1708" i="10" s="1"/>
  <c r="Q1709" i="10"/>
  <c r="D1709" i="10" s="1"/>
  <c r="P1716" i="10"/>
  <c r="C1716" i="10" s="1"/>
  <c r="O1710" i="10"/>
  <c r="B1710" i="10" s="1"/>
  <c r="T1706" i="10"/>
  <c r="G1706" i="10" s="1"/>
  <c r="P1712" i="10"/>
  <c r="C1712" i="10" s="1"/>
  <c r="O1713" i="10"/>
  <c r="B1713" i="10" s="1"/>
  <c r="O1711" i="10"/>
  <c r="B1711" i="10" s="1"/>
  <c r="T1707" i="10"/>
  <c r="G1707" i="10" s="1"/>
  <c r="T1704" i="10"/>
  <c r="G1704" i="10" s="1"/>
  <c r="Q1716" i="10"/>
  <c r="D1716" i="10" s="1"/>
  <c r="T1703" i="10"/>
  <c r="G1703" i="10" s="1"/>
  <c r="Q1704" i="10"/>
  <c r="D1704" i="10" s="1"/>
  <c r="Q1715" i="10"/>
  <c r="D1715" i="10" s="1"/>
  <c r="O1708" i="10"/>
  <c r="B1708" i="10" s="1"/>
  <c r="O1705" i="10"/>
  <c r="B1705" i="10" s="1"/>
  <c r="P1714" i="10"/>
  <c r="C1714" i="10" s="1"/>
  <c r="P1710" i="10"/>
  <c r="C1710" i="10" s="1"/>
  <c r="O1704" i="10"/>
  <c r="B1704" i="10" s="1"/>
  <c r="O1715" i="10"/>
  <c r="B1715" i="10" s="1"/>
  <c r="T1705" i="10"/>
  <c r="G1705" i="10" s="1"/>
  <c r="O1703" i="10"/>
  <c r="B1703" i="10" s="1"/>
  <c r="P1713" i="10"/>
  <c r="C1713" i="10" s="1"/>
  <c r="P1705" i="10"/>
  <c r="C1705" i="10" s="1"/>
  <c r="P1704" i="10"/>
  <c r="C1704" i="10" s="1"/>
  <c r="O1706" i="10"/>
  <c r="B1706" i="10" s="1"/>
  <c r="P1711" i="10"/>
  <c r="C1711" i="10" s="1"/>
  <c r="P1708" i="10"/>
  <c r="C1708" i="10" s="1"/>
  <c r="A1701" i="10"/>
  <c r="O1712" i="10"/>
  <c r="B1712" i="10" s="1"/>
  <c r="T1710" i="10"/>
  <c r="G1710" i="10" s="1"/>
  <c r="P1703" i="10"/>
  <c r="C1703" i="10" s="1"/>
  <c r="Q1705" i="10"/>
  <c r="D1705" i="10" s="1"/>
  <c r="T1711" i="10"/>
  <c r="G1711" i="10" s="1"/>
  <c r="Q1706" i="10"/>
  <c r="D1706" i="10" s="1"/>
  <c r="O1707" i="10"/>
  <c r="B1707" i="10" s="1"/>
  <c r="Q1707" i="10"/>
  <c r="D1707" i="10" s="1"/>
  <c r="O1709" i="10"/>
  <c r="B1709" i="10" s="1"/>
  <c r="Q1703" i="10"/>
  <c r="D1703" i="10" s="1"/>
  <c r="O1714" i="10"/>
  <c r="B1714" i="10" s="1"/>
  <c r="P1709" i="10"/>
  <c r="C1709" i="10" s="1"/>
  <c r="Q1711" i="10"/>
  <c r="D1711" i="10" s="1"/>
  <c r="T1709" i="10"/>
  <c r="G1709" i="10" s="1"/>
  <c r="F1661" i="10"/>
  <c r="S1676" i="10"/>
  <c r="F1676" i="10" s="1"/>
  <c r="S1667" i="10"/>
  <c r="F1667" i="10" s="1"/>
  <c r="S1670" i="10"/>
  <c r="F1670" i="10" s="1"/>
  <c r="S1674" i="10"/>
  <c r="F1674" i="10" s="1"/>
  <c r="S1671" i="10"/>
  <c r="F1671" i="10" s="1"/>
  <c r="S1663" i="10"/>
  <c r="F1663" i="10" s="1"/>
  <c r="S1675" i="10"/>
  <c r="F1675" i="10" s="1"/>
  <c r="S1672" i="10"/>
  <c r="F1672" i="10" s="1"/>
  <c r="S1668" i="10"/>
  <c r="F1668" i="10" s="1"/>
  <c r="S1666" i="10"/>
  <c r="F1666" i="10" s="1"/>
  <c r="S1669" i="10"/>
  <c r="F1669" i="10" s="1"/>
  <c r="S1664" i="10"/>
  <c r="F1664" i="10" s="1"/>
  <c r="S1665" i="10"/>
  <c r="F1665" i="10" s="1"/>
  <c r="S1673" i="10"/>
  <c r="F1673" i="10" s="1"/>
  <c r="L1723" i="10"/>
  <c r="M1723" i="10"/>
  <c r="E1661" i="10"/>
  <c r="R1668" i="10"/>
  <c r="E1668" i="10" s="1"/>
  <c r="R1665" i="10"/>
  <c r="E1665" i="10" s="1"/>
  <c r="R1664" i="10"/>
  <c r="E1664" i="10" s="1"/>
  <c r="R1675" i="10"/>
  <c r="E1675" i="10" s="1"/>
  <c r="R1672" i="10"/>
  <c r="E1672" i="10" s="1"/>
  <c r="R1671" i="10"/>
  <c r="E1671" i="10" s="1"/>
  <c r="R1669" i="10"/>
  <c r="E1669" i="10" s="1"/>
  <c r="R1667" i="10"/>
  <c r="E1667" i="10" s="1"/>
  <c r="R1676" i="10"/>
  <c r="E1676" i="10" s="1"/>
  <c r="R1663" i="10"/>
  <c r="E1663" i="10" s="1"/>
  <c r="R1666" i="10"/>
  <c r="E1666" i="10" s="1"/>
  <c r="R1673" i="10"/>
  <c r="E1673" i="10" s="1"/>
  <c r="R1670" i="10"/>
  <c r="E1670" i="10" s="1"/>
  <c r="R1674" i="10"/>
  <c r="E1674" i="10" s="1"/>
  <c r="M1743" i="10" l="1"/>
  <c r="L1743" i="10"/>
  <c r="F1681" i="10"/>
  <c r="S1689" i="10"/>
  <c r="F1689" i="10" s="1"/>
  <c r="S1694" i="10"/>
  <c r="F1694" i="10" s="1"/>
  <c r="S1685" i="10"/>
  <c r="F1685" i="10" s="1"/>
  <c r="S1691" i="10"/>
  <c r="F1691" i="10" s="1"/>
  <c r="S1683" i="10"/>
  <c r="F1683" i="10" s="1"/>
  <c r="S1684" i="10"/>
  <c r="F1684" i="10" s="1"/>
  <c r="S1688" i="10"/>
  <c r="F1688" i="10" s="1"/>
  <c r="S1692" i="10"/>
  <c r="F1692" i="10" s="1"/>
  <c r="S1690" i="10"/>
  <c r="F1690" i="10" s="1"/>
  <c r="S1686" i="10"/>
  <c r="F1686" i="10" s="1"/>
  <c r="S1687" i="10"/>
  <c r="F1687" i="10" s="1"/>
  <c r="S1696" i="10"/>
  <c r="F1696" i="10" s="1"/>
  <c r="S1693" i="10"/>
  <c r="F1693" i="10" s="1"/>
  <c r="S1695" i="10"/>
  <c r="F1695" i="10" s="1"/>
  <c r="P1726" i="10"/>
  <c r="C1726" i="10" s="1"/>
  <c r="A1721" i="10"/>
  <c r="P1728" i="10"/>
  <c r="C1728" i="10" s="1"/>
  <c r="Q1736" i="10"/>
  <c r="D1736" i="10" s="1"/>
  <c r="P1733" i="10"/>
  <c r="C1733" i="10" s="1"/>
  <c r="T1730" i="10"/>
  <c r="G1730" i="10" s="1"/>
  <c r="O1736" i="10"/>
  <c r="B1736" i="10" s="1"/>
  <c r="Q1725" i="10"/>
  <c r="D1725" i="10" s="1"/>
  <c r="O1725" i="10"/>
  <c r="B1725" i="10" s="1"/>
  <c r="Q1723" i="10"/>
  <c r="D1723" i="10" s="1"/>
  <c r="P1723" i="10"/>
  <c r="C1723" i="10" s="1"/>
  <c r="Q1731" i="10"/>
  <c r="D1731" i="10" s="1"/>
  <c r="Q1729" i="10"/>
  <c r="D1729" i="10" s="1"/>
  <c r="T1724" i="10"/>
  <c r="G1724" i="10" s="1"/>
  <c r="O1723" i="10"/>
  <c r="B1723" i="10" s="1"/>
  <c r="O1734" i="10"/>
  <c r="B1734" i="10" s="1"/>
  <c r="Q1726" i="10"/>
  <c r="D1726" i="10" s="1"/>
  <c r="O1731" i="10"/>
  <c r="B1731" i="10" s="1"/>
  <c r="P1732" i="10"/>
  <c r="C1732" i="10" s="1"/>
  <c r="P1729" i="10"/>
  <c r="C1729" i="10" s="1"/>
  <c r="P1731" i="10"/>
  <c r="C1731" i="10" s="1"/>
  <c r="T1729" i="10"/>
  <c r="G1729" i="10" s="1"/>
  <c r="O1724" i="10"/>
  <c r="B1724" i="10" s="1"/>
  <c r="O1735" i="10"/>
  <c r="B1735" i="10" s="1"/>
  <c r="P1727" i="10"/>
  <c r="C1727" i="10" s="1"/>
  <c r="Q1724" i="10"/>
  <c r="D1724" i="10" s="1"/>
  <c r="Q1735" i="10"/>
  <c r="D1735" i="10" s="1"/>
  <c r="P1734" i="10"/>
  <c r="C1734" i="10" s="1"/>
  <c r="Q1734" i="10"/>
  <c r="D1734" i="10" s="1"/>
  <c r="Q1727" i="10"/>
  <c r="D1727" i="10" s="1"/>
  <c r="T1725" i="10"/>
  <c r="G1725" i="10" s="1"/>
  <c r="T1727" i="10"/>
  <c r="G1727" i="10" s="1"/>
  <c r="P1725" i="10"/>
  <c r="C1725" i="10" s="1"/>
  <c r="Q1730" i="10"/>
  <c r="D1730" i="10" s="1"/>
  <c r="T1728" i="10"/>
  <c r="G1728" i="10" s="1"/>
  <c r="O1726" i="10"/>
  <c r="B1726" i="10" s="1"/>
  <c r="O1728" i="10"/>
  <c r="B1728" i="10" s="1"/>
  <c r="T1726" i="10"/>
  <c r="G1726" i="10" s="1"/>
  <c r="T1731" i="10"/>
  <c r="G1731" i="10" s="1"/>
  <c r="O1729" i="10"/>
  <c r="B1729" i="10" s="1"/>
  <c r="Q1728" i="10"/>
  <c r="D1728" i="10" s="1"/>
  <c r="O1727" i="10"/>
  <c r="B1727" i="10" s="1"/>
  <c r="P1735" i="10"/>
  <c r="C1735" i="10" s="1"/>
  <c r="O1732" i="10"/>
  <c r="B1732" i="10" s="1"/>
  <c r="O1733" i="10"/>
  <c r="B1733" i="10" s="1"/>
  <c r="T1723" i="10"/>
  <c r="G1723" i="10" s="1"/>
  <c r="Q1733" i="10"/>
  <c r="D1733" i="10" s="1"/>
  <c r="P1736" i="10"/>
  <c r="C1736" i="10" s="1"/>
  <c r="O1730" i="10"/>
  <c r="B1730" i="10" s="1"/>
  <c r="P1724" i="10"/>
  <c r="C1724" i="10" s="1"/>
  <c r="Q1732" i="10"/>
  <c r="D1732" i="10" s="1"/>
  <c r="P1730" i="10"/>
  <c r="C1730" i="10" s="1"/>
  <c r="E1681" i="10"/>
  <c r="R1685" i="10"/>
  <c r="E1685" i="10" s="1"/>
  <c r="R1688" i="10"/>
  <c r="E1688" i="10" s="1"/>
  <c r="R1696" i="10"/>
  <c r="E1696" i="10" s="1"/>
  <c r="R1693" i="10"/>
  <c r="E1693" i="10" s="1"/>
  <c r="R1691" i="10"/>
  <c r="E1691" i="10" s="1"/>
  <c r="R1694" i="10"/>
  <c r="E1694" i="10" s="1"/>
  <c r="R1686" i="10"/>
  <c r="E1686" i="10" s="1"/>
  <c r="R1683" i="10"/>
  <c r="E1683" i="10" s="1"/>
  <c r="R1692" i="10"/>
  <c r="E1692" i="10" s="1"/>
  <c r="R1690" i="10"/>
  <c r="E1690" i="10" s="1"/>
  <c r="R1684" i="10"/>
  <c r="E1684" i="10" s="1"/>
  <c r="R1687" i="10"/>
  <c r="E1687" i="10" s="1"/>
  <c r="R1695" i="10"/>
  <c r="E1695" i="10" s="1"/>
  <c r="R1689" i="10"/>
  <c r="E1689" i="10" s="1"/>
  <c r="F1701" i="10" l="1"/>
  <c r="S1716" i="10"/>
  <c r="F1716" i="10" s="1"/>
  <c r="S1710" i="10"/>
  <c r="F1710" i="10" s="1"/>
  <c r="S1714" i="10"/>
  <c r="F1714" i="10" s="1"/>
  <c r="S1709" i="10"/>
  <c r="F1709" i="10" s="1"/>
  <c r="S1704" i="10"/>
  <c r="F1704" i="10" s="1"/>
  <c r="S1711" i="10"/>
  <c r="F1711" i="10" s="1"/>
  <c r="S1706" i="10"/>
  <c r="F1706" i="10" s="1"/>
  <c r="S1703" i="10"/>
  <c r="F1703" i="10" s="1"/>
  <c r="S1712" i="10"/>
  <c r="F1712" i="10" s="1"/>
  <c r="S1705" i="10"/>
  <c r="F1705" i="10" s="1"/>
  <c r="S1713" i="10"/>
  <c r="F1713" i="10" s="1"/>
  <c r="S1707" i="10"/>
  <c r="F1707" i="10" s="1"/>
  <c r="S1708" i="10"/>
  <c r="F1708" i="10" s="1"/>
  <c r="S1715" i="10"/>
  <c r="F1715" i="10" s="1"/>
  <c r="E1701" i="10"/>
  <c r="R1710" i="10"/>
  <c r="E1710" i="10" s="1"/>
  <c r="R1714" i="10"/>
  <c r="E1714" i="10" s="1"/>
  <c r="R1716" i="10"/>
  <c r="E1716" i="10" s="1"/>
  <c r="R1712" i="10"/>
  <c r="E1712" i="10" s="1"/>
  <c r="R1713" i="10"/>
  <c r="E1713" i="10" s="1"/>
  <c r="R1705" i="10"/>
  <c r="E1705" i="10" s="1"/>
  <c r="R1707" i="10"/>
  <c r="E1707" i="10" s="1"/>
  <c r="R1708" i="10"/>
  <c r="E1708" i="10" s="1"/>
  <c r="R1703" i="10"/>
  <c r="E1703" i="10" s="1"/>
  <c r="R1709" i="10"/>
  <c r="E1709" i="10" s="1"/>
  <c r="R1704" i="10"/>
  <c r="E1704" i="10" s="1"/>
  <c r="R1711" i="10"/>
  <c r="E1711" i="10" s="1"/>
  <c r="R1706" i="10"/>
  <c r="E1706" i="10" s="1"/>
  <c r="R1715" i="10"/>
  <c r="E1715" i="10" s="1"/>
  <c r="P1750" i="10"/>
  <c r="C1750" i="10" s="1"/>
  <c r="T1746" i="10"/>
  <c r="G1746" i="10" s="1"/>
  <c r="O1743" i="10"/>
  <c r="B1743" i="10" s="1"/>
  <c r="A1741" i="10"/>
  <c r="P1746" i="10"/>
  <c r="C1746" i="10" s="1"/>
  <c r="Q1745" i="10"/>
  <c r="D1745" i="10" s="1"/>
  <c r="O1752" i="10"/>
  <c r="B1752" i="10" s="1"/>
  <c r="O1747" i="10"/>
  <c r="B1747" i="10" s="1"/>
  <c r="O1744" i="10"/>
  <c r="B1744" i="10" s="1"/>
  <c r="O1755" i="10"/>
  <c r="B1755" i="10" s="1"/>
  <c r="P1751" i="10"/>
  <c r="C1751" i="10" s="1"/>
  <c r="P1748" i="10"/>
  <c r="C1748" i="10" s="1"/>
  <c r="Q1754" i="10"/>
  <c r="D1754" i="10" s="1"/>
  <c r="P1747" i="10"/>
  <c r="C1747" i="10" s="1"/>
  <c r="Q1744" i="10"/>
  <c r="D1744" i="10" s="1"/>
  <c r="Q1755" i="10"/>
  <c r="D1755" i="10" s="1"/>
  <c r="P1743" i="10"/>
  <c r="C1743" i="10" s="1"/>
  <c r="Q1751" i="10"/>
  <c r="D1751" i="10" s="1"/>
  <c r="T1749" i="10"/>
  <c r="G1749" i="10" s="1"/>
  <c r="Q1750" i="10"/>
  <c r="D1750" i="10" s="1"/>
  <c r="T1748" i="10"/>
  <c r="G1748" i="10" s="1"/>
  <c r="O1746" i="10"/>
  <c r="B1746" i="10" s="1"/>
  <c r="T1750" i="10"/>
  <c r="G1750" i="10" s="1"/>
  <c r="Q1746" i="10"/>
  <c r="D1746" i="10" s="1"/>
  <c r="Q1743" i="10"/>
  <c r="D1743" i="10" s="1"/>
  <c r="O1754" i="10"/>
  <c r="B1754" i="10" s="1"/>
  <c r="T1751" i="10"/>
  <c r="G1751" i="10" s="1"/>
  <c r="O1749" i="10"/>
  <c r="B1749" i="10" s="1"/>
  <c r="O1751" i="10"/>
  <c r="B1751" i="10" s="1"/>
  <c r="T1747" i="10"/>
  <c r="G1747" i="10" s="1"/>
  <c r="T1744" i="10"/>
  <c r="G1744" i="10" s="1"/>
  <c r="Q1756" i="10"/>
  <c r="D1756" i="10" s="1"/>
  <c r="P1752" i="10"/>
  <c r="C1752" i="10" s="1"/>
  <c r="P1749" i="10"/>
  <c r="C1749" i="10" s="1"/>
  <c r="O1748" i="10"/>
  <c r="B1748" i="10" s="1"/>
  <c r="O1745" i="10"/>
  <c r="B1745" i="10" s="1"/>
  <c r="P1754" i="10"/>
  <c r="C1754" i="10" s="1"/>
  <c r="T1743" i="10"/>
  <c r="G1743" i="10" s="1"/>
  <c r="Q1752" i="10"/>
  <c r="D1752" i="10" s="1"/>
  <c r="P1753" i="10"/>
  <c r="C1753" i="10" s="1"/>
  <c r="P1745" i="10"/>
  <c r="C1745" i="10" s="1"/>
  <c r="T1745" i="10"/>
  <c r="G1745" i="10" s="1"/>
  <c r="O1753" i="10"/>
  <c r="B1753" i="10" s="1"/>
  <c r="Q1748" i="10"/>
  <c r="D1748" i="10" s="1"/>
  <c r="Q1749" i="10"/>
  <c r="D1749" i="10" s="1"/>
  <c r="O1750" i="10"/>
  <c r="B1750" i="10" s="1"/>
  <c r="P1756" i="10"/>
  <c r="C1756" i="10" s="1"/>
  <c r="O1756" i="10"/>
  <c r="B1756" i="10" s="1"/>
  <c r="Q1747" i="10"/>
  <c r="D1747" i="10" s="1"/>
  <c r="P1744" i="10"/>
  <c r="C1744" i="10" s="1"/>
  <c r="Q1753" i="10"/>
  <c r="D1753" i="10" s="1"/>
  <c r="P1755" i="10"/>
  <c r="C1755" i="10" s="1"/>
  <c r="M1763" i="10"/>
  <c r="L1763" i="10"/>
  <c r="T1763" i="10" l="1"/>
  <c r="G1763" i="10" s="1"/>
  <c r="O1768" i="10"/>
  <c r="B1768" i="10" s="1"/>
  <c r="O1765" i="10"/>
  <c r="B1765" i="10" s="1"/>
  <c r="T1768" i="10"/>
  <c r="G1768" i="10" s="1"/>
  <c r="T1766" i="10"/>
  <c r="G1766" i="10" s="1"/>
  <c r="P1764" i="10"/>
  <c r="C1764" i="10" s="1"/>
  <c r="Q1767" i="10"/>
  <c r="D1767" i="10" s="1"/>
  <c r="P1771" i="10"/>
  <c r="C1771" i="10" s="1"/>
  <c r="P1768" i="10"/>
  <c r="C1768" i="10" s="1"/>
  <c r="P1765" i="10"/>
  <c r="C1765" i="10" s="1"/>
  <c r="O1769" i="10"/>
  <c r="B1769" i="10" s="1"/>
  <c r="O1773" i="10"/>
  <c r="B1773" i="10" s="1"/>
  <c r="T1770" i="10"/>
  <c r="G1770" i="10" s="1"/>
  <c r="P1763" i="10"/>
  <c r="C1763" i="10" s="1"/>
  <c r="Q1771" i="10"/>
  <c r="D1771" i="10" s="1"/>
  <c r="Q1768" i="10"/>
  <c r="D1768" i="10" s="1"/>
  <c r="Q1772" i="10"/>
  <c r="D1772" i="10" s="1"/>
  <c r="Q1770" i="10"/>
  <c r="D1770" i="10" s="1"/>
  <c r="Q1764" i="10"/>
  <c r="D1764" i="10" s="1"/>
  <c r="Q1775" i="10"/>
  <c r="D1775" i="10" s="1"/>
  <c r="O1771" i="10"/>
  <c r="B1771" i="10" s="1"/>
  <c r="P1776" i="10"/>
  <c r="C1776" i="10" s="1"/>
  <c r="T1769" i="10"/>
  <c r="G1769" i="10" s="1"/>
  <c r="A1761" i="10"/>
  <c r="O1772" i="10"/>
  <c r="B1772" i="10" s="1"/>
  <c r="T1771" i="10"/>
  <c r="G1771" i="10" s="1"/>
  <c r="T1765" i="10"/>
  <c r="G1765" i="10" s="1"/>
  <c r="P1775" i="10"/>
  <c r="C1775" i="10" s="1"/>
  <c r="Q1766" i="10"/>
  <c r="D1766" i="10" s="1"/>
  <c r="Q1763" i="10"/>
  <c r="D1763" i="10" s="1"/>
  <c r="O1774" i="10"/>
  <c r="B1774" i="10" s="1"/>
  <c r="O1770" i="10"/>
  <c r="B1770" i="10" s="1"/>
  <c r="Q1774" i="10"/>
  <c r="D1774" i="10" s="1"/>
  <c r="P1772" i="10"/>
  <c r="C1772" i="10" s="1"/>
  <c r="O1766" i="10"/>
  <c r="B1766" i="10" s="1"/>
  <c r="O1763" i="10"/>
  <c r="B1763" i="10" s="1"/>
  <c r="P1773" i="10"/>
  <c r="C1773" i="10" s="1"/>
  <c r="T1767" i="10"/>
  <c r="G1767" i="10" s="1"/>
  <c r="T1764" i="10"/>
  <c r="G1764" i="10" s="1"/>
  <c r="Q1776" i="10"/>
  <c r="D1776" i="10" s="1"/>
  <c r="Q1765" i="10"/>
  <c r="D1765" i="10" s="1"/>
  <c r="P1767" i="10"/>
  <c r="C1767" i="10" s="1"/>
  <c r="O1775" i="10"/>
  <c r="B1775" i="10" s="1"/>
  <c r="O1767" i="10"/>
  <c r="B1767" i="10" s="1"/>
  <c r="Q1769" i="10"/>
  <c r="D1769" i="10" s="1"/>
  <c r="Q1773" i="10"/>
  <c r="D1773" i="10" s="1"/>
  <c r="P1770" i="10"/>
  <c r="C1770" i="10" s="1"/>
  <c r="P1769" i="10"/>
  <c r="C1769" i="10" s="1"/>
  <c r="P1766" i="10"/>
  <c r="C1766" i="10" s="1"/>
  <c r="O1764" i="10"/>
  <c r="B1764" i="10" s="1"/>
  <c r="O1776" i="10"/>
  <c r="B1776" i="10" s="1"/>
  <c r="P1774" i="10"/>
  <c r="C1774" i="10" s="1"/>
  <c r="E1721" i="10"/>
  <c r="R1735" i="10"/>
  <c r="E1735" i="10" s="1"/>
  <c r="R1725" i="10"/>
  <c r="E1725" i="10" s="1"/>
  <c r="R1728" i="10"/>
  <c r="E1728" i="10" s="1"/>
  <c r="R1724" i="10"/>
  <c r="E1724" i="10" s="1"/>
  <c r="R1734" i="10"/>
  <c r="E1734" i="10" s="1"/>
  <c r="R1733" i="10"/>
  <c r="E1733" i="10" s="1"/>
  <c r="R1731" i="10"/>
  <c r="E1731" i="10" s="1"/>
  <c r="R1726" i="10"/>
  <c r="E1726" i="10" s="1"/>
  <c r="R1730" i="10"/>
  <c r="E1730" i="10" s="1"/>
  <c r="R1732" i="10"/>
  <c r="E1732" i="10" s="1"/>
  <c r="R1723" i="10"/>
  <c r="E1723" i="10" s="1"/>
  <c r="R1736" i="10"/>
  <c r="E1736" i="10" s="1"/>
  <c r="R1727" i="10"/>
  <c r="E1727" i="10" s="1"/>
  <c r="R1729" i="10"/>
  <c r="E1729" i="10" s="1"/>
  <c r="M1783" i="10"/>
  <c r="L1783" i="10"/>
  <c r="F1721" i="10"/>
  <c r="S1736" i="10"/>
  <c r="F1736" i="10" s="1"/>
  <c r="S1724" i="10"/>
  <c r="F1724" i="10" s="1"/>
  <c r="S1731" i="10"/>
  <c r="F1731" i="10" s="1"/>
  <c r="S1728" i="10"/>
  <c r="F1728" i="10" s="1"/>
  <c r="S1726" i="10"/>
  <c r="F1726" i="10" s="1"/>
  <c r="S1729" i="10"/>
  <c r="F1729" i="10" s="1"/>
  <c r="S1727" i="10"/>
  <c r="F1727" i="10" s="1"/>
  <c r="S1725" i="10"/>
  <c r="F1725" i="10" s="1"/>
  <c r="S1723" i="10"/>
  <c r="F1723" i="10" s="1"/>
  <c r="S1734" i="10"/>
  <c r="F1734" i="10" s="1"/>
  <c r="S1730" i="10"/>
  <c r="F1730" i="10" s="1"/>
  <c r="S1735" i="10"/>
  <c r="F1735" i="10" s="1"/>
  <c r="S1733" i="10"/>
  <c r="F1733" i="10" s="1"/>
  <c r="S1732" i="10"/>
  <c r="F1732" i="10" s="1"/>
  <c r="M1803" i="10" l="1"/>
  <c r="L1803" i="10"/>
  <c r="P1792" i="10"/>
  <c r="C1792" i="10" s="1"/>
  <c r="P1789" i="10"/>
  <c r="C1789" i="10" s="1"/>
  <c r="P1786" i="10"/>
  <c r="C1786" i="10" s="1"/>
  <c r="O1796" i="10"/>
  <c r="B1796" i="10" s="1"/>
  <c r="O1788" i="10"/>
  <c r="B1788" i="10" s="1"/>
  <c r="Q1783" i="10"/>
  <c r="D1783" i="10" s="1"/>
  <c r="O1794" i="10"/>
  <c r="B1794" i="10" s="1"/>
  <c r="O1790" i="10"/>
  <c r="B1790" i="10" s="1"/>
  <c r="Q1785" i="10"/>
  <c r="D1785" i="10" s="1"/>
  <c r="O1784" i="10"/>
  <c r="B1784" i="10" s="1"/>
  <c r="O1795" i="10"/>
  <c r="B1795" i="10" s="1"/>
  <c r="Q1789" i="10"/>
  <c r="D1789" i="10" s="1"/>
  <c r="O1789" i="10"/>
  <c r="B1789" i="10" s="1"/>
  <c r="P1791" i="10"/>
  <c r="C1791" i="10" s="1"/>
  <c r="O1785" i="10"/>
  <c r="B1785" i="10" s="1"/>
  <c r="Q1787" i="10"/>
  <c r="D1787" i="10" s="1"/>
  <c r="O1787" i="10"/>
  <c r="B1787" i="10" s="1"/>
  <c r="P1787" i="10"/>
  <c r="C1787" i="10" s="1"/>
  <c r="Q1784" i="10"/>
  <c r="D1784" i="10" s="1"/>
  <c r="Q1795" i="10"/>
  <c r="D1795" i="10" s="1"/>
  <c r="O1791" i="10"/>
  <c r="B1791" i="10" s="1"/>
  <c r="P1783" i="10"/>
  <c r="C1783" i="10" s="1"/>
  <c r="P1788" i="10"/>
  <c r="C1788" i="10" s="1"/>
  <c r="P1785" i="10"/>
  <c r="C1785" i="10" s="1"/>
  <c r="P1790" i="10"/>
  <c r="C1790" i="10" s="1"/>
  <c r="T1785" i="10"/>
  <c r="G1785" i="10" s="1"/>
  <c r="P1795" i="10"/>
  <c r="C1795" i="10" s="1"/>
  <c r="P1796" i="10"/>
  <c r="C1796" i="10" s="1"/>
  <c r="Q1792" i="10"/>
  <c r="D1792" i="10" s="1"/>
  <c r="Q1790" i="10"/>
  <c r="D1790" i="10" s="1"/>
  <c r="O1786" i="10"/>
  <c r="B1786" i="10" s="1"/>
  <c r="O1783" i="10"/>
  <c r="B1783" i="10" s="1"/>
  <c r="P1793" i="10"/>
  <c r="C1793" i="10" s="1"/>
  <c r="Q1786" i="10"/>
  <c r="D1786" i="10" s="1"/>
  <c r="P1784" i="10"/>
  <c r="C1784" i="10" s="1"/>
  <c r="Q1791" i="10"/>
  <c r="D1791" i="10" s="1"/>
  <c r="Q1788" i="10"/>
  <c r="D1788" i="10" s="1"/>
  <c r="A1781" i="10"/>
  <c r="O1792" i="10"/>
  <c r="B1792" i="10" s="1"/>
  <c r="T1791" i="10"/>
  <c r="G1791" i="10" s="1"/>
  <c r="T1787" i="10"/>
  <c r="G1787" i="10" s="1"/>
  <c r="T1789" i="10"/>
  <c r="G1789" i="10" s="1"/>
  <c r="Q1794" i="10"/>
  <c r="D1794" i="10" s="1"/>
  <c r="O1793" i="10"/>
  <c r="B1793" i="10" s="1"/>
  <c r="Q1796" i="10"/>
  <c r="D1796" i="10" s="1"/>
  <c r="T1790" i="10"/>
  <c r="G1790" i="10" s="1"/>
  <c r="T1788" i="10"/>
  <c r="G1788" i="10" s="1"/>
  <c r="T1783" i="10"/>
  <c r="G1783" i="10" s="1"/>
  <c r="Q1793" i="10"/>
  <c r="D1793" i="10" s="1"/>
  <c r="P1794" i="10"/>
  <c r="C1794" i="10" s="1"/>
  <c r="T1786" i="10"/>
  <c r="G1786" i="10" s="1"/>
  <c r="T1784" i="10"/>
  <c r="G1784" i="10" s="1"/>
  <c r="E1741" i="10"/>
  <c r="R1749" i="10"/>
  <c r="E1749" i="10" s="1"/>
  <c r="R1743" i="10"/>
  <c r="E1743" i="10" s="1"/>
  <c r="R1746" i="10"/>
  <c r="E1746" i="10" s="1"/>
  <c r="R1751" i="10"/>
  <c r="E1751" i="10" s="1"/>
  <c r="R1748" i="10"/>
  <c r="E1748" i="10" s="1"/>
  <c r="R1756" i="10"/>
  <c r="E1756" i="10" s="1"/>
  <c r="R1745" i="10"/>
  <c r="E1745" i="10" s="1"/>
  <c r="R1753" i="10"/>
  <c r="E1753" i="10" s="1"/>
  <c r="R1744" i="10"/>
  <c r="E1744" i="10" s="1"/>
  <c r="R1750" i="10"/>
  <c r="E1750" i="10" s="1"/>
  <c r="R1754" i="10"/>
  <c r="E1754" i="10" s="1"/>
  <c r="R1755" i="10"/>
  <c r="E1755" i="10" s="1"/>
  <c r="R1752" i="10"/>
  <c r="E1752" i="10" s="1"/>
  <c r="R1747" i="10"/>
  <c r="E1747" i="10" s="1"/>
  <c r="F1741" i="10"/>
  <c r="S1755" i="10"/>
  <c r="F1755" i="10" s="1"/>
  <c r="S1751" i="10"/>
  <c r="F1751" i="10" s="1"/>
  <c r="S1746" i="10"/>
  <c r="F1746" i="10" s="1"/>
  <c r="S1750" i="10"/>
  <c r="F1750" i="10" s="1"/>
  <c r="S1753" i="10"/>
  <c r="F1753" i="10" s="1"/>
  <c r="S1747" i="10"/>
  <c r="F1747" i="10" s="1"/>
  <c r="S1749" i="10"/>
  <c r="F1749" i="10" s="1"/>
  <c r="S1756" i="10"/>
  <c r="F1756" i="10" s="1"/>
  <c r="S1754" i="10"/>
  <c r="F1754" i="10" s="1"/>
  <c r="S1745" i="10"/>
  <c r="F1745" i="10" s="1"/>
  <c r="S1744" i="10"/>
  <c r="F1744" i="10" s="1"/>
  <c r="S1743" i="10"/>
  <c r="F1743" i="10" s="1"/>
  <c r="S1752" i="10"/>
  <c r="F1752" i="10" s="1"/>
  <c r="S1748" i="10"/>
  <c r="F1748" i="10" s="1"/>
  <c r="E1761" i="10" l="1"/>
  <c r="R1774" i="10"/>
  <c r="E1774" i="10" s="1"/>
  <c r="R1771" i="10"/>
  <c r="E1771" i="10" s="1"/>
  <c r="R1767" i="10"/>
  <c r="E1767" i="10" s="1"/>
  <c r="R1765" i="10"/>
  <c r="E1765" i="10" s="1"/>
  <c r="R1776" i="10"/>
  <c r="E1776" i="10" s="1"/>
  <c r="R1764" i="10"/>
  <c r="E1764" i="10" s="1"/>
  <c r="R1768" i="10"/>
  <c r="E1768" i="10" s="1"/>
  <c r="R1763" i="10"/>
  <c r="E1763" i="10" s="1"/>
  <c r="R1770" i="10"/>
  <c r="E1770" i="10" s="1"/>
  <c r="R1775" i="10"/>
  <c r="E1775" i="10" s="1"/>
  <c r="R1773" i="10"/>
  <c r="E1773" i="10" s="1"/>
  <c r="R1769" i="10"/>
  <c r="E1769" i="10" s="1"/>
  <c r="R1772" i="10"/>
  <c r="E1772" i="10" s="1"/>
  <c r="R1766" i="10"/>
  <c r="E1766" i="10" s="1"/>
  <c r="F1761" i="10"/>
  <c r="S1776" i="10"/>
  <c r="F1776" i="10" s="1"/>
  <c r="S1773" i="10"/>
  <c r="F1773" i="10" s="1"/>
  <c r="S1775" i="10"/>
  <c r="F1775" i="10" s="1"/>
  <c r="S1766" i="10"/>
  <c r="F1766" i="10" s="1"/>
  <c r="S1769" i="10"/>
  <c r="F1769" i="10" s="1"/>
  <c r="S1764" i="10"/>
  <c r="F1764" i="10" s="1"/>
  <c r="S1765" i="10"/>
  <c r="F1765" i="10" s="1"/>
  <c r="S1771" i="10"/>
  <c r="F1771" i="10" s="1"/>
  <c r="S1763" i="10"/>
  <c r="F1763" i="10" s="1"/>
  <c r="S1772" i="10"/>
  <c r="F1772" i="10" s="1"/>
  <c r="S1770" i="10"/>
  <c r="F1770" i="10" s="1"/>
  <c r="S1768" i="10"/>
  <c r="F1768" i="10" s="1"/>
  <c r="S1774" i="10"/>
  <c r="F1774" i="10" s="1"/>
  <c r="S1767" i="10"/>
  <c r="F1767" i="10" s="1"/>
  <c r="Q1812" i="10"/>
  <c r="D1812" i="10" s="1"/>
  <c r="O1804" i="10"/>
  <c r="B1804" i="10" s="1"/>
  <c r="O1815" i="10"/>
  <c r="B1815" i="10" s="1"/>
  <c r="P1804" i="10"/>
  <c r="C1804" i="10" s="1"/>
  <c r="T1807" i="10"/>
  <c r="G1807" i="10" s="1"/>
  <c r="T1804" i="10"/>
  <c r="G1804" i="10" s="1"/>
  <c r="Q1816" i="10"/>
  <c r="D1816" i="10" s="1"/>
  <c r="Q1814" i="10"/>
  <c r="D1814" i="10" s="1"/>
  <c r="P1807" i="10"/>
  <c r="C1807" i="10" s="1"/>
  <c r="T1810" i="10"/>
  <c r="G1810" i="10" s="1"/>
  <c r="O1809" i="10"/>
  <c r="B1809" i="10" s="1"/>
  <c r="P1814" i="10"/>
  <c r="C1814" i="10" s="1"/>
  <c r="T1806" i="10"/>
  <c r="G1806" i="10" s="1"/>
  <c r="T1805" i="10"/>
  <c r="G1805" i="10" s="1"/>
  <c r="Q1810" i="10"/>
  <c r="D1810" i="10" s="1"/>
  <c r="O1806" i="10"/>
  <c r="B1806" i="10" s="1"/>
  <c r="Q1815" i="10"/>
  <c r="D1815" i="10" s="1"/>
  <c r="Q1813" i="10"/>
  <c r="D1813" i="10" s="1"/>
  <c r="T1808" i="10"/>
  <c r="G1808" i="10" s="1"/>
  <c r="T1811" i="10"/>
  <c r="G1811" i="10" s="1"/>
  <c r="O1803" i="10"/>
  <c r="B1803" i="10" s="1"/>
  <c r="P1813" i="10"/>
  <c r="C1813" i="10" s="1"/>
  <c r="P1803" i="10"/>
  <c r="C1803" i="10" s="1"/>
  <c r="Q1811" i="10"/>
  <c r="D1811" i="10" s="1"/>
  <c r="Q1808" i="10"/>
  <c r="D1808" i="10" s="1"/>
  <c r="P1810" i="10"/>
  <c r="C1810" i="10" s="1"/>
  <c r="P1812" i="10"/>
  <c r="C1812" i="10" s="1"/>
  <c r="P1816" i="10"/>
  <c r="C1816" i="10" s="1"/>
  <c r="T1809" i="10"/>
  <c r="G1809" i="10" s="1"/>
  <c r="P1809" i="10"/>
  <c r="C1809" i="10" s="1"/>
  <c r="T1803" i="10"/>
  <c r="G1803" i="10" s="1"/>
  <c r="P1806" i="10"/>
  <c r="C1806" i="10" s="1"/>
  <c r="O1816" i="10"/>
  <c r="B1816" i="10" s="1"/>
  <c r="Q1806" i="10"/>
  <c r="D1806" i="10" s="1"/>
  <c r="Q1803" i="10"/>
  <c r="D1803" i="10" s="1"/>
  <c r="O1814" i="10"/>
  <c r="B1814" i="10" s="1"/>
  <c r="O1810" i="10"/>
  <c r="B1810" i="10" s="1"/>
  <c r="A1801" i="10"/>
  <c r="O1812" i="10"/>
  <c r="B1812" i="10" s="1"/>
  <c r="P1815" i="10"/>
  <c r="C1815" i="10" s="1"/>
  <c r="O1808" i="10"/>
  <c r="B1808" i="10" s="1"/>
  <c r="Q1805" i="10"/>
  <c r="D1805" i="10" s="1"/>
  <c r="P1805" i="10"/>
  <c r="C1805" i="10" s="1"/>
  <c r="P1811" i="10"/>
  <c r="C1811" i="10" s="1"/>
  <c r="O1807" i="10"/>
  <c r="B1807" i="10" s="1"/>
  <c r="O1805" i="10"/>
  <c r="B1805" i="10" s="1"/>
  <c r="Q1804" i="10"/>
  <c r="D1804" i="10" s="1"/>
  <c r="P1808" i="10"/>
  <c r="C1808" i="10" s="1"/>
  <c r="Q1809" i="10"/>
  <c r="D1809" i="10" s="1"/>
  <c r="O1813" i="10"/>
  <c r="B1813" i="10" s="1"/>
  <c r="Q1807" i="10"/>
  <c r="D1807" i="10" s="1"/>
  <c r="O1811" i="10"/>
  <c r="B1811" i="10" s="1"/>
  <c r="M1823" i="10"/>
  <c r="L1823" i="10"/>
  <c r="O1829" i="10" l="1"/>
  <c r="B1829" i="10" s="1"/>
  <c r="O1824" i="10"/>
  <c r="B1824" i="10" s="1"/>
  <c r="O1835" i="10"/>
  <c r="B1835" i="10" s="1"/>
  <c r="P1836" i="10"/>
  <c r="C1836" i="10" s="1"/>
  <c r="Q1827" i="10"/>
  <c r="D1827" i="10" s="1"/>
  <c r="Q1828" i="10"/>
  <c r="D1828" i="10" s="1"/>
  <c r="O1823" i="10"/>
  <c r="B1823" i="10" s="1"/>
  <c r="P1833" i="10"/>
  <c r="C1833" i="10" s="1"/>
  <c r="Q1826" i="10"/>
  <c r="D1826" i="10" s="1"/>
  <c r="Q1832" i="10"/>
  <c r="D1832" i="10" s="1"/>
  <c r="P1827" i="10"/>
  <c r="C1827" i="10" s="1"/>
  <c r="T1827" i="10"/>
  <c r="G1827" i="10" s="1"/>
  <c r="O1826" i="10"/>
  <c r="B1826" i="10" s="1"/>
  <c r="Q1824" i="10"/>
  <c r="D1824" i="10" s="1"/>
  <c r="O1830" i="10"/>
  <c r="B1830" i="10" s="1"/>
  <c r="Q1834" i="10"/>
  <c r="D1834" i="10" s="1"/>
  <c r="Q1830" i="10"/>
  <c r="D1830" i="10" s="1"/>
  <c r="P1835" i="10"/>
  <c r="C1835" i="10" s="1"/>
  <c r="Q1835" i="10"/>
  <c r="D1835" i="10" s="1"/>
  <c r="T1826" i="10"/>
  <c r="G1826" i="10" s="1"/>
  <c r="P1824" i="10"/>
  <c r="C1824" i="10" s="1"/>
  <c r="T1831" i="10"/>
  <c r="G1831" i="10" s="1"/>
  <c r="Q1829" i="10"/>
  <c r="D1829" i="10" s="1"/>
  <c r="P1831" i="10"/>
  <c r="C1831" i="10" s="1"/>
  <c r="Q1823" i="10"/>
  <c r="D1823" i="10" s="1"/>
  <c r="O1834" i="10"/>
  <c r="B1834" i="10" s="1"/>
  <c r="P1834" i="10"/>
  <c r="C1834" i="10" s="1"/>
  <c r="O1827" i="10"/>
  <c r="B1827" i="10" s="1"/>
  <c r="P1832" i="10"/>
  <c r="C1832" i="10" s="1"/>
  <c r="T1830" i="10"/>
  <c r="G1830" i="10" s="1"/>
  <c r="O1833" i="10"/>
  <c r="B1833" i="10" s="1"/>
  <c r="Q1833" i="10"/>
  <c r="D1833" i="10" s="1"/>
  <c r="T1824" i="10"/>
  <c r="G1824" i="10" s="1"/>
  <c r="Q1836" i="10"/>
  <c r="D1836" i="10" s="1"/>
  <c r="P1825" i="10"/>
  <c r="C1825" i="10" s="1"/>
  <c r="T1823" i="10"/>
  <c r="G1823" i="10" s="1"/>
  <c r="O1831" i="10"/>
  <c r="B1831" i="10" s="1"/>
  <c r="P1823" i="10"/>
  <c r="C1823" i="10" s="1"/>
  <c r="O1825" i="10"/>
  <c r="B1825" i="10" s="1"/>
  <c r="T1828" i="10"/>
  <c r="G1828" i="10" s="1"/>
  <c r="P1830" i="10"/>
  <c r="C1830" i="10" s="1"/>
  <c r="Q1831" i="10"/>
  <c r="D1831" i="10" s="1"/>
  <c r="T1825" i="10"/>
  <c r="G1825" i="10" s="1"/>
  <c r="P1826" i="10"/>
  <c r="C1826" i="10" s="1"/>
  <c r="T1829" i="10"/>
  <c r="G1829" i="10" s="1"/>
  <c r="Q1825" i="10"/>
  <c r="D1825" i="10" s="1"/>
  <c r="O1836" i="10"/>
  <c r="B1836" i="10" s="1"/>
  <c r="O1828" i="10"/>
  <c r="B1828" i="10" s="1"/>
  <c r="A1821" i="10"/>
  <c r="P1828" i="10"/>
  <c r="C1828" i="10" s="1"/>
  <c r="O1832" i="10"/>
  <c r="B1832" i="10" s="1"/>
  <c r="P1829" i="10"/>
  <c r="C1829" i="10" s="1"/>
  <c r="F1781" i="10"/>
  <c r="S1791" i="10"/>
  <c r="F1791" i="10" s="1"/>
  <c r="S1795" i="10"/>
  <c r="F1795" i="10" s="1"/>
  <c r="S1792" i="10"/>
  <c r="F1792" i="10" s="1"/>
  <c r="S1796" i="10"/>
  <c r="F1796" i="10" s="1"/>
  <c r="S1794" i="10"/>
  <c r="F1794" i="10" s="1"/>
  <c r="S1793" i="10"/>
  <c r="F1793" i="10" s="1"/>
  <c r="S1784" i="10"/>
  <c r="F1784" i="10" s="1"/>
  <c r="S1783" i="10"/>
  <c r="F1783" i="10" s="1"/>
  <c r="S1788" i="10"/>
  <c r="F1788" i="10" s="1"/>
  <c r="S1787" i="10"/>
  <c r="F1787" i="10" s="1"/>
  <c r="S1789" i="10"/>
  <c r="F1789" i="10" s="1"/>
  <c r="S1785" i="10"/>
  <c r="F1785" i="10" s="1"/>
  <c r="S1786" i="10"/>
  <c r="F1786" i="10" s="1"/>
  <c r="S1790" i="10"/>
  <c r="F1790" i="10" s="1"/>
  <c r="M1843" i="10"/>
  <c r="L1843" i="10"/>
  <c r="E1781" i="10"/>
  <c r="R1790" i="10"/>
  <c r="E1790" i="10" s="1"/>
  <c r="R1785" i="10"/>
  <c r="E1785" i="10" s="1"/>
  <c r="R1788" i="10"/>
  <c r="E1788" i="10" s="1"/>
  <c r="R1793" i="10"/>
  <c r="E1793" i="10" s="1"/>
  <c r="R1783" i="10"/>
  <c r="E1783" i="10" s="1"/>
  <c r="R1794" i="10"/>
  <c r="E1794" i="10" s="1"/>
  <c r="R1787" i="10"/>
  <c r="E1787" i="10" s="1"/>
  <c r="R1789" i="10"/>
  <c r="E1789" i="10" s="1"/>
  <c r="R1792" i="10"/>
  <c r="E1792" i="10" s="1"/>
  <c r="R1796" i="10"/>
  <c r="E1796" i="10" s="1"/>
  <c r="R1784" i="10"/>
  <c r="E1784" i="10" s="1"/>
  <c r="R1795" i="10"/>
  <c r="E1795" i="10" s="1"/>
  <c r="R1786" i="10"/>
  <c r="E1786" i="10" s="1"/>
  <c r="R1791" i="10"/>
  <c r="E1791" i="10" s="1"/>
  <c r="F1801" i="10" l="1"/>
  <c r="S1813" i="10"/>
  <c r="F1813" i="10" s="1"/>
  <c r="S1809" i="10"/>
  <c r="F1809" i="10" s="1"/>
  <c r="S1808" i="10"/>
  <c r="F1808" i="10" s="1"/>
  <c r="S1804" i="10"/>
  <c r="F1804" i="10" s="1"/>
  <c r="S1807" i="10"/>
  <c r="F1807" i="10" s="1"/>
  <c r="S1806" i="10"/>
  <c r="F1806" i="10" s="1"/>
  <c r="S1815" i="10"/>
  <c r="F1815" i="10" s="1"/>
  <c r="S1814" i="10"/>
  <c r="F1814" i="10" s="1"/>
  <c r="S1810" i="10"/>
  <c r="F1810" i="10" s="1"/>
  <c r="S1805" i="10"/>
  <c r="F1805" i="10" s="1"/>
  <c r="S1816" i="10"/>
  <c r="F1816" i="10" s="1"/>
  <c r="S1812" i="10"/>
  <c r="F1812" i="10" s="1"/>
  <c r="S1803" i="10"/>
  <c r="F1803" i="10" s="1"/>
  <c r="S1811" i="10"/>
  <c r="F1811" i="10" s="1"/>
  <c r="L1863" i="10"/>
  <c r="M1863" i="10"/>
  <c r="O1844" i="10"/>
  <c r="B1844" i="10" s="1"/>
  <c r="O1855" i="10"/>
  <c r="B1855" i="10" s="1"/>
  <c r="P1851" i="10"/>
  <c r="C1851" i="10" s="1"/>
  <c r="O1845" i="10"/>
  <c r="B1845" i="10" s="1"/>
  <c r="P1854" i="10"/>
  <c r="C1854" i="10" s="1"/>
  <c r="P1844" i="10"/>
  <c r="C1844" i="10" s="1"/>
  <c r="P1846" i="10"/>
  <c r="C1846" i="10" s="1"/>
  <c r="O1856" i="10"/>
  <c r="B1856" i="10" s="1"/>
  <c r="Q1853" i="10"/>
  <c r="D1853" i="10" s="1"/>
  <c r="P1845" i="10"/>
  <c r="C1845" i="10" s="1"/>
  <c r="P1850" i="10"/>
  <c r="C1850" i="10" s="1"/>
  <c r="P1847" i="10"/>
  <c r="C1847" i="10" s="1"/>
  <c r="O1849" i="10"/>
  <c r="B1849" i="10" s="1"/>
  <c r="O1853" i="10"/>
  <c r="B1853" i="10" s="1"/>
  <c r="P1843" i="10"/>
  <c r="C1843" i="10" s="1"/>
  <c r="P1848" i="10"/>
  <c r="C1848" i="10" s="1"/>
  <c r="Q1852" i="10"/>
  <c r="D1852" i="10" s="1"/>
  <c r="Q1850" i="10"/>
  <c r="D1850" i="10" s="1"/>
  <c r="T1845" i="10"/>
  <c r="G1845" i="10" s="1"/>
  <c r="T1850" i="10"/>
  <c r="G1850" i="10" s="1"/>
  <c r="Q1846" i="10"/>
  <c r="D1846" i="10" s="1"/>
  <c r="Q1847" i="10"/>
  <c r="D1847" i="10" s="1"/>
  <c r="Q1851" i="10"/>
  <c r="D1851" i="10" s="1"/>
  <c r="T1849" i="10"/>
  <c r="G1849" i="10" s="1"/>
  <c r="Q1854" i="10"/>
  <c r="D1854" i="10" s="1"/>
  <c r="T1851" i="10"/>
  <c r="G1851" i="10" s="1"/>
  <c r="O1846" i="10"/>
  <c r="B1846" i="10" s="1"/>
  <c r="T1848" i="10"/>
  <c r="G1848" i="10" s="1"/>
  <c r="O1851" i="10"/>
  <c r="B1851" i="10" s="1"/>
  <c r="T1847" i="10"/>
  <c r="G1847" i="10" s="1"/>
  <c r="O1850" i="10"/>
  <c r="B1850" i="10" s="1"/>
  <c r="Q1845" i="10"/>
  <c r="D1845" i="10" s="1"/>
  <c r="P1852" i="10"/>
  <c r="C1852" i="10" s="1"/>
  <c r="P1855" i="10"/>
  <c r="C1855" i="10" s="1"/>
  <c r="O1848" i="10"/>
  <c r="B1848" i="10" s="1"/>
  <c r="Q1843" i="10"/>
  <c r="D1843" i="10" s="1"/>
  <c r="O1854" i="10"/>
  <c r="B1854" i="10" s="1"/>
  <c r="T1846" i="10"/>
  <c r="G1846" i="10" s="1"/>
  <c r="T1843" i="10"/>
  <c r="G1843" i="10" s="1"/>
  <c r="P1849" i="10"/>
  <c r="C1849" i="10" s="1"/>
  <c r="O1843" i="10"/>
  <c r="B1843" i="10" s="1"/>
  <c r="P1853" i="10"/>
  <c r="C1853" i="10" s="1"/>
  <c r="T1844" i="10"/>
  <c r="G1844" i="10" s="1"/>
  <c r="Q1856" i="10"/>
  <c r="D1856" i="10" s="1"/>
  <c r="O1847" i="10"/>
  <c r="B1847" i="10" s="1"/>
  <c r="A1841" i="10"/>
  <c r="Q1844" i="10"/>
  <c r="D1844" i="10" s="1"/>
  <c r="O1852" i="10"/>
  <c r="B1852" i="10" s="1"/>
  <c r="Q1855" i="10"/>
  <c r="D1855" i="10" s="1"/>
  <c r="Q1849" i="10"/>
  <c r="D1849" i="10" s="1"/>
  <c r="P1856" i="10"/>
  <c r="C1856" i="10" s="1"/>
  <c r="Q1848" i="10"/>
  <c r="D1848" i="10" s="1"/>
  <c r="E1801" i="10"/>
  <c r="R1804" i="10"/>
  <c r="E1804" i="10" s="1"/>
  <c r="R1815" i="10"/>
  <c r="E1815" i="10" s="1"/>
  <c r="R1814" i="10"/>
  <c r="E1814" i="10" s="1"/>
  <c r="R1808" i="10"/>
  <c r="E1808" i="10" s="1"/>
  <c r="R1807" i="10"/>
  <c r="E1807" i="10" s="1"/>
  <c r="R1810" i="10"/>
  <c r="E1810" i="10" s="1"/>
  <c r="R1813" i="10"/>
  <c r="E1813" i="10" s="1"/>
  <c r="R1816" i="10"/>
  <c r="E1816" i="10" s="1"/>
  <c r="R1809" i="10"/>
  <c r="E1809" i="10" s="1"/>
  <c r="R1805" i="10"/>
  <c r="E1805" i="10" s="1"/>
  <c r="R1811" i="10"/>
  <c r="E1811" i="10" s="1"/>
  <c r="R1806" i="10"/>
  <c r="E1806" i="10" s="1"/>
  <c r="R1812" i="10"/>
  <c r="E1812" i="10" s="1"/>
  <c r="R1803" i="10"/>
  <c r="E1803" i="10" s="1"/>
  <c r="T1863" i="10" l="1"/>
  <c r="G1863" i="10" s="1"/>
  <c r="O1863" i="10"/>
  <c r="B1863" i="10" s="1"/>
  <c r="P1873" i="10"/>
  <c r="C1873" i="10" s="1"/>
  <c r="O1868" i="10"/>
  <c r="B1868" i="10" s="1"/>
  <c r="T1864" i="10"/>
  <c r="G1864" i="10" s="1"/>
  <c r="Q1876" i="10"/>
  <c r="D1876" i="10" s="1"/>
  <c r="O1870" i="10"/>
  <c r="B1870" i="10" s="1"/>
  <c r="T1866" i="10"/>
  <c r="G1866" i="10" s="1"/>
  <c r="O1864" i="10"/>
  <c r="B1864" i="10" s="1"/>
  <c r="O1875" i="10"/>
  <c r="B1875" i="10" s="1"/>
  <c r="O1865" i="10"/>
  <c r="B1865" i="10" s="1"/>
  <c r="O1869" i="10"/>
  <c r="B1869" i="10" s="1"/>
  <c r="O1867" i="10"/>
  <c r="B1867" i="10" s="1"/>
  <c r="O1873" i="10"/>
  <c r="B1873" i="10" s="1"/>
  <c r="P1866" i="10"/>
  <c r="C1866" i="10" s="1"/>
  <c r="O1876" i="10"/>
  <c r="B1876" i="10" s="1"/>
  <c r="P1871" i="10"/>
  <c r="C1871" i="10" s="1"/>
  <c r="Q1872" i="10"/>
  <c r="D1872" i="10" s="1"/>
  <c r="T1865" i="10"/>
  <c r="G1865" i="10" s="1"/>
  <c r="P1864" i="10"/>
  <c r="C1864" i="10" s="1"/>
  <c r="Q1869" i="10"/>
  <c r="D1869" i="10" s="1"/>
  <c r="P1863" i="10"/>
  <c r="C1863" i="10" s="1"/>
  <c r="P1865" i="10"/>
  <c r="C1865" i="10" s="1"/>
  <c r="Q1870" i="10"/>
  <c r="D1870" i="10" s="1"/>
  <c r="O1866" i="10"/>
  <c r="B1866" i="10" s="1"/>
  <c r="Q1867" i="10"/>
  <c r="D1867" i="10" s="1"/>
  <c r="T1870" i="10"/>
  <c r="G1870" i="10" s="1"/>
  <c r="P1876" i="10"/>
  <c r="C1876" i="10" s="1"/>
  <c r="Q1871" i="10"/>
  <c r="D1871" i="10" s="1"/>
  <c r="A1861" i="10"/>
  <c r="O1872" i="10"/>
  <c r="B1872" i="10" s="1"/>
  <c r="T1871" i="10"/>
  <c r="G1871" i="10" s="1"/>
  <c r="O1871" i="10"/>
  <c r="B1871" i="10" s="1"/>
  <c r="Q1866" i="10"/>
  <c r="D1866" i="10" s="1"/>
  <c r="T1868" i="10"/>
  <c r="G1868" i="10" s="1"/>
  <c r="Q1868" i="10"/>
  <c r="D1868" i="10" s="1"/>
  <c r="Q1874" i="10"/>
  <c r="D1874" i="10" s="1"/>
  <c r="P1872" i="10"/>
  <c r="C1872" i="10" s="1"/>
  <c r="P1869" i="10"/>
  <c r="C1869" i="10" s="1"/>
  <c r="T1867" i="10"/>
  <c r="G1867" i="10" s="1"/>
  <c r="Q1863" i="10"/>
  <c r="D1863" i="10" s="1"/>
  <c r="O1874" i="10"/>
  <c r="B1874" i="10" s="1"/>
  <c r="T1869" i="10"/>
  <c r="G1869" i="10" s="1"/>
  <c r="Q1865" i="10"/>
  <c r="D1865" i="10" s="1"/>
  <c r="Q1875" i="10"/>
  <c r="D1875" i="10" s="1"/>
  <c r="P1867" i="10"/>
  <c r="C1867" i="10" s="1"/>
  <c r="P1875" i="10"/>
  <c r="C1875" i="10" s="1"/>
  <c r="Q1873" i="10"/>
  <c r="D1873" i="10" s="1"/>
  <c r="P1868" i="10"/>
  <c r="C1868" i="10" s="1"/>
  <c r="Q1864" i="10"/>
  <c r="D1864" i="10" s="1"/>
  <c r="P1870" i="10"/>
  <c r="C1870" i="10" s="1"/>
  <c r="P1874" i="10"/>
  <c r="C1874" i="10" s="1"/>
  <c r="E1821" i="10"/>
  <c r="R1833" i="10"/>
  <c r="E1833" i="10" s="1"/>
  <c r="R1834" i="10"/>
  <c r="E1834" i="10" s="1"/>
  <c r="R1830" i="10"/>
  <c r="E1830" i="10" s="1"/>
  <c r="R1824" i="10"/>
  <c r="E1824" i="10" s="1"/>
  <c r="R1831" i="10"/>
  <c r="E1831" i="10" s="1"/>
  <c r="R1835" i="10"/>
  <c r="E1835" i="10" s="1"/>
  <c r="R1823" i="10"/>
  <c r="E1823" i="10" s="1"/>
  <c r="R1825" i="10"/>
  <c r="E1825" i="10" s="1"/>
  <c r="R1829" i="10"/>
  <c r="E1829" i="10" s="1"/>
  <c r="R1827" i="10"/>
  <c r="E1827" i="10" s="1"/>
  <c r="R1836" i="10"/>
  <c r="E1836" i="10" s="1"/>
  <c r="R1826" i="10"/>
  <c r="E1826" i="10" s="1"/>
  <c r="R1832" i="10"/>
  <c r="E1832" i="10" s="1"/>
  <c r="R1828" i="10"/>
  <c r="E1828" i="10" s="1"/>
  <c r="M1883" i="10"/>
  <c r="L1883" i="10"/>
  <c r="F1821" i="10"/>
  <c r="S1836" i="10"/>
  <c r="F1836" i="10" s="1"/>
  <c r="S1823" i="10"/>
  <c r="F1823" i="10" s="1"/>
  <c r="S1833" i="10"/>
  <c r="F1833" i="10" s="1"/>
  <c r="S1831" i="10"/>
  <c r="F1831" i="10" s="1"/>
  <c r="S1834" i="10"/>
  <c r="F1834" i="10" s="1"/>
  <c r="S1832" i="10"/>
  <c r="F1832" i="10" s="1"/>
  <c r="S1827" i="10"/>
  <c r="F1827" i="10" s="1"/>
  <c r="S1835" i="10"/>
  <c r="F1835" i="10" s="1"/>
  <c r="S1828" i="10"/>
  <c r="F1828" i="10" s="1"/>
  <c r="S1824" i="10"/>
  <c r="F1824" i="10" s="1"/>
  <c r="S1829" i="10"/>
  <c r="F1829" i="10" s="1"/>
  <c r="S1825" i="10"/>
  <c r="F1825" i="10" s="1"/>
  <c r="S1830" i="10"/>
  <c r="F1830" i="10" s="1"/>
  <c r="S1826" i="10"/>
  <c r="F1826" i="10" s="1"/>
  <c r="F1841" i="10" l="1"/>
  <c r="S1851" i="10"/>
  <c r="F1851" i="10" s="1"/>
  <c r="S1856" i="10"/>
  <c r="F1856" i="10" s="1"/>
  <c r="S1843" i="10"/>
  <c r="F1843" i="10" s="1"/>
  <c r="S1854" i="10"/>
  <c r="F1854" i="10" s="1"/>
  <c r="S1847" i="10"/>
  <c r="F1847" i="10" s="1"/>
  <c r="S1845" i="10"/>
  <c r="F1845" i="10" s="1"/>
  <c r="S1855" i="10"/>
  <c r="F1855" i="10" s="1"/>
  <c r="S1849" i="10"/>
  <c r="F1849" i="10" s="1"/>
  <c r="S1848" i="10"/>
  <c r="F1848" i="10" s="1"/>
  <c r="S1850" i="10"/>
  <c r="F1850" i="10" s="1"/>
  <c r="S1853" i="10"/>
  <c r="F1853" i="10" s="1"/>
  <c r="S1852" i="10"/>
  <c r="F1852" i="10" s="1"/>
  <c r="S1846" i="10"/>
  <c r="F1846" i="10" s="1"/>
  <c r="S1844" i="10"/>
  <c r="F1844" i="10" s="1"/>
  <c r="E1841" i="10"/>
  <c r="R1850" i="10"/>
  <c r="E1850" i="10" s="1"/>
  <c r="R1853" i="10"/>
  <c r="E1853" i="10" s="1"/>
  <c r="R1843" i="10"/>
  <c r="E1843" i="10" s="1"/>
  <c r="R1849" i="10"/>
  <c r="E1849" i="10" s="1"/>
  <c r="R1846" i="10"/>
  <c r="E1846" i="10" s="1"/>
  <c r="R1851" i="10"/>
  <c r="E1851" i="10" s="1"/>
  <c r="R1852" i="10"/>
  <c r="E1852" i="10" s="1"/>
  <c r="R1848" i="10"/>
  <c r="E1848" i="10" s="1"/>
  <c r="R1845" i="10"/>
  <c r="E1845" i="10" s="1"/>
  <c r="R1856" i="10"/>
  <c r="E1856" i="10" s="1"/>
  <c r="R1847" i="10"/>
  <c r="E1847" i="10" s="1"/>
  <c r="R1855" i="10"/>
  <c r="E1855" i="10" s="1"/>
  <c r="R1844" i="10"/>
  <c r="E1844" i="10" s="1"/>
  <c r="R1854" i="10"/>
  <c r="E1854" i="10" s="1"/>
  <c r="L1903" i="10"/>
  <c r="M1903" i="10"/>
  <c r="O1884" i="10"/>
  <c r="B1884" i="10" s="1"/>
  <c r="Q1892" i="10"/>
  <c r="D1892" i="10" s="1"/>
  <c r="P1895" i="10"/>
  <c r="C1895" i="10" s="1"/>
  <c r="P1892" i="10"/>
  <c r="C1892" i="10" s="1"/>
  <c r="T1883" i="10"/>
  <c r="G1883" i="10" s="1"/>
  <c r="O1895" i="10"/>
  <c r="B1895" i="10" s="1"/>
  <c r="P1887" i="10"/>
  <c r="C1887" i="10" s="1"/>
  <c r="T1891" i="10"/>
  <c r="G1891" i="10" s="1"/>
  <c r="Q1890" i="10"/>
  <c r="D1890" i="10" s="1"/>
  <c r="Q1887" i="10"/>
  <c r="D1887" i="10" s="1"/>
  <c r="P1889" i="10"/>
  <c r="C1889" i="10" s="1"/>
  <c r="P1883" i="10"/>
  <c r="C1883" i="10" s="1"/>
  <c r="Q1891" i="10"/>
  <c r="D1891" i="10" s="1"/>
  <c r="T1889" i="10"/>
  <c r="G1889" i="10" s="1"/>
  <c r="Q1885" i="10"/>
  <c r="D1885" i="10" s="1"/>
  <c r="T1888" i="10"/>
  <c r="G1888" i="10" s="1"/>
  <c r="Q1889" i="10"/>
  <c r="D1889" i="10" s="1"/>
  <c r="P1896" i="10"/>
  <c r="C1896" i="10" s="1"/>
  <c r="O1890" i="10"/>
  <c r="B1890" i="10" s="1"/>
  <c r="T1886" i="10"/>
  <c r="G1886" i="10" s="1"/>
  <c r="O1889" i="10"/>
  <c r="B1889" i="10" s="1"/>
  <c r="T1890" i="10"/>
  <c r="G1890" i="10" s="1"/>
  <c r="Q1886" i="10"/>
  <c r="D1886" i="10" s="1"/>
  <c r="Q1883" i="10"/>
  <c r="D1883" i="10" s="1"/>
  <c r="O1894" i="10"/>
  <c r="B1894" i="10" s="1"/>
  <c r="O1887" i="10"/>
  <c r="B1887" i="10" s="1"/>
  <c r="Q1884" i="10"/>
  <c r="D1884" i="10" s="1"/>
  <c r="Q1895" i="10"/>
  <c r="D1895" i="10" s="1"/>
  <c r="O1888" i="10"/>
  <c r="B1888" i="10" s="1"/>
  <c r="O1885" i="10"/>
  <c r="B1885" i="10" s="1"/>
  <c r="P1894" i="10"/>
  <c r="C1894" i="10" s="1"/>
  <c r="P1890" i="10"/>
  <c r="C1890" i="10" s="1"/>
  <c r="T1885" i="10"/>
  <c r="G1885" i="10" s="1"/>
  <c r="O1883" i="10"/>
  <c r="B1883" i="10" s="1"/>
  <c r="P1893" i="10"/>
  <c r="C1893" i="10" s="1"/>
  <c r="P1885" i="10"/>
  <c r="C1885" i="10" s="1"/>
  <c r="P1884" i="10"/>
  <c r="C1884" i="10" s="1"/>
  <c r="O1886" i="10"/>
  <c r="B1886" i="10" s="1"/>
  <c r="P1891" i="10"/>
  <c r="C1891" i="10" s="1"/>
  <c r="P1888" i="10"/>
  <c r="C1888" i="10" s="1"/>
  <c r="A1881" i="10"/>
  <c r="O1892" i="10"/>
  <c r="B1892" i="10" s="1"/>
  <c r="P1886" i="10"/>
  <c r="C1886" i="10" s="1"/>
  <c r="O1896" i="10"/>
  <c r="B1896" i="10" s="1"/>
  <c r="Q1893" i="10"/>
  <c r="D1893" i="10" s="1"/>
  <c r="Q1888" i="10"/>
  <c r="D1888" i="10" s="1"/>
  <c r="Q1894" i="10"/>
  <c r="D1894" i="10" s="1"/>
  <c r="O1891" i="10"/>
  <c r="B1891" i="10" s="1"/>
  <c r="T1887" i="10"/>
  <c r="G1887" i="10" s="1"/>
  <c r="T1884" i="10"/>
  <c r="G1884" i="10" s="1"/>
  <c r="Q1896" i="10"/>
  <c r="D1896" i="10" s="1"/>
  <c r="O1893" i="10"/>
  <c r="B1893" i="10" s="1"/>
  <c r="M1923" i="10" l="1"/>
  <c r="L1923" i="10"/>
  <c r="E1861" i="10"/>
  <c r="R1869" i="10"/>
  <c r="E1869" i="10" s="1"/>
  <c r="R1873" i="10"/>
  <c r="E1873" i="10" s="1"/>
  <c r="R1874" i="10"/>
  <c r="E1874" i="10" s="1"/>
  <c r="R1863" i="10"/>
  <c r="E1863" i="10" s="1"/>
  <c r="R1871" i="10"/>
  <c r="E1871" i="10" s="1"/>
  <c r="R1866" i="10"/>
  <c r="E1866" i="10" s="1"/>
  <c r="R1867" i="10"/>
  <c r="E1867" i="10" s="1"/>
  <c r="R1872" i="10"/>
  <c r="E1872" i="10" s="1"/>
  <c r="R1865" i="10"/>
  <c r="E1865" i="10" s="1"/>
  <c r="R1870" i="10"/>
  <c r="E1870" i="10" s="1"/>
  <c r="R1876" i="10"/>
  <c r="E1876" i="10" s="1"/>
  <c r="R1864" i="10"/>
  <c r="E1864" i="10" s="1"/>
  <c r="R1868" i="10"/>
  <c r="E1868" i="10" s="1"/>
  <c r="R1875" i="10"/>
  <c r="E1875" i="10" s="1"/>
  <c r="O1915" i="10"/>
  <c r="B1915" i="10" s="1"/>
  <c r="Q1910" i="10"/>
  <c r="D1910" i="10" s="1"/>
  <c r="P1912" i="10"/>
  <c r="C1912" i="10" s="1"/>
  <c r="P1907" i="10"/>
  <c r="C1907" i="10" s="1"/>
  <c r="O1904" i="10"/>
  <c r="B1904" i="10" s="1"/>
  <c r="T1903" i="10"/>
  <c r="G1903" i="10" s="1"/>
  <c r="P1903" i="10"/>
  <c r="C1903" i="10" s="1"/>
  <c r="T1911" i="10"/>
  <c r="G1911" i="10" s="1"/>
  <c r="O1909" i="10"/>
  <c r="B1909" i="10" s="1"/>
  <c r="P1906" i="10"/>
  <c r="C1906" i="10" s="1"/>
  <c r="O1916" i="10"/>
  <c r="B1916" i="10" s="1"/>
  <c r="Q1903" i="10"/>
  <c r="D1903" i="10" s="1"/>
  <c r="O1914" i="10"/>
  <c r="B1914" i="10" s="1"/>
  <c r="O1907" i="10"/>
  <c r="B1907" i="10" s="1"/>
  <c r="P1909" i="10"/>
  <c r="C1909" i="10" s="1"/>
  <c r="Q1906" i="10"/>
  <c r="D1906" i="10" s="1"/>
  <c r="T1904" i="10"/>
  <c r="G1904" i="10" s="1"/>
  <c r="Q1916" i="10"/>
  <c r="D1916" i="10" s="1"/>
  <c r="Q1912" i="10"/>
  <c r="D1912" i="10" s="1"/>
  <c r="Q1909" i="10"/>
  <c r="D1909" i="10" s="1"/>
  <c r="T1907" i="10"/>
  <c r="G1907" i="10" s="1"/>
  <c r="O1905" i="10"/>
  <c r="B1905" i="10" s="1"/>
  <c r="P1914" i="10"/>
  <c r="C1914" i="10" s="1"/>
  <c r="P1910" i="10"/>
  <c r="C1910" i="10" s="1"/>
  <c r="P1904" i="10"/>
  <c r="C1904" i="10" s="1"/>
  <c r="P1915" i="10"/>
  <c r="C1915" i="10" s="1"/>
  <c r="O1913" i="10"/>
  <c r="B1913" i="10" s="1"/>
  <c r="O1911" i="10"/>
  <c r="B1911" i="10" s="1"/>
  <c r="P1911" i="10"/>
  <c r="C1911" i="10" s="1"/>
  <c r="P1908" i="10"/>
  <c r="C1908" i="10" s="1"/>
  <c r="A1901" i="10"/>
  <c r="O1912" i="10"/>
  <c r="B1912" i="10" s="1"/>
  <c r="Q1904" i="10"/>
  <c r="D1904" i="10" s="1"/>
  <c r="Q1915" i="10"/>
  <c r="D1915" i="10" s="1"/>
  <c r="Q1913" i="10"/>
  <c r="D1913" i="10" s="1"/>
  <c r="Q1908" i="10"/>
  <c r="D1908" i="10" s="1"/>
  <c r="Q1914" i="10"/>
  <c r="D1914" i="10" s="1"/>
  <c r="Q1907" i="10"/>
  <c r="D1907" i="10" s="1"/>
  <c r="T1905" i="10"/>
  <c r="G1905" i="10" s="1"/>
  <c r="O1903" i="10"/>
  <c r="B1903" i="10" s="1"/>
  <c r="P1913" i="10"/>
  <c r="C1913" i="10" s="1"/>
  <c r="Q1911" i="10"/>
  <c r="D1911" i="10" s="1"/>
  <c r="T1909" i="10"/>
  <c r="G1909" i="10" s="1"/>
  <c r="Q1905" i="10"/>
  <c r="D1905" i="10" s="1"/>
  <c r="T1908" i="10"/>
  <c r="G1908" i="10" s="1"/>
  <c r="O1906" i="10"/>
  <c r="B1906" i="10" s="1"/>
  <c r="P1916" i="10"/>
  <c r="C1916" i="10" s="1"/>
  <c r="O1910" i="10"/>
  <c r="B1910" i="10" s="1"/>
  <c r="T1906" i="10"/>
  <c r="G1906" i="10" s="1"/>
  <c r="T1910" i="10"/>
  <c r="G1910" i="10" s="1"/>
  <c r="O1908" i="10"/>
  <c r="B1908" i="10" s="1"/>
  <c r="P1905" i="10"/>
  <c r="C1905" i="10" s="1"/>
  <c r="F1861" i="10"/>
  <c r="S1876" i="10"/>
  <c r="F1876" i="10" s="1"/>
  <c r="S1871" i="10"/>
  <c r="F1871" i="10" s="1"/>
  <c r="S1866" i="10"/>
  <c r="F1866" i="10" s="1"/>
  <c r="S1872" i="10"/>
  <c r="F1872" i="10" s="1"/>
  <c r="S1870" i="10"/>
  <c r="F1870" i="10" s="1"/>
  <c r="S1863" i="10"/>
  <c r="F1863" i="10" s="1"/>
  <c r="S1875" i="10"/>
  <c r="F1875" i="10" s="1"/>
  <c r="S1873" i="10"/>
  <c r="F1873" i="10" s="1"/>
  <c r="S1869" i="10"/>
  <c r="F1869" i="10" s="1"/>
  <c r="S1864" i="10"/>
  <c r="F1864" i="10" s="1"/>
  <c r="S1868" i="10"/>
  <c r="F1868" i="10" s="1"/>
  <c r="S1874" i="10"/>
  <c r="F1874" i="10" s="1"/>
  <c r="S1865" i="10"/>
  <c r="F1865" i="10" s="1"/>
  <c r="S1867" i="10"/>
  <c r="F1867" i="10" s="1"/>
  <c r="E1881" i="10" l="1"/>
  <c r="R1884" i="10"/>
  <c r="E1884" i="10" s="1"/>
  <c r="R1887" i="10"/>
  <c r="E1887" i="10" s="1"/>
  <c r="R1893" i="10"/>
  <c r="E1893" i="10" s="1"/>
  <c r="R1883" i="10"/>
  <c r="E1883" i="10" s="1"/>
  <c r="R1888" i="10"/>
  <c r="E1888" i="10" s="1"/>
  <c r="R1889" i="10"/>
  <c r="E1889" i="10" s="1"/>
  <c r="R1895" i="10"/>
  <c r="E1895" i="10" s="1"/>
  <c r="R1886" i="10"/>
  <c r="E1886" i="10" s="1"/>
  <c r="R1894" i="10"/>
  <c r="E1894" i="10" s="1"/>
  <c r="R1891" i="10"/>
  <c r="E1891" i="10" s="1"/>
  <c r="R1896" i="10"/>
  <c r="E1896" i="10" s="1"/>
  <c r="R1885" i="10"/>
  <c r="E1885" i="10" s="1"/>
  <c r="R1892" i="10"/>
  <c r="E1892" i="10" s="1"/>
  <c r="R1890" i="10"/>
  <c r="E1890" i="10" s="1"/>
  <c r="Q1932" i="10"/>
  <c r="D1932" i="10" s="1"/>
  <c r="Q1924" i="10"/>
  <c r="D1924" i="10" s="1"/>
  <c r="P1927" i="10"/>
  <c r="C1927" i="10" s="1"/>
  <c r="Q1929" i="10"/>
  <c r="D1929" i="10" s="1"/>
  <c r="P1931" i="10"/>
  <c r="C1931" i="10" s="1"/>
  <c r="P1934" i="10"/>
  <c r="C1934" i="10" s="1"/>
  <c r="P1930" i="10"/>
  <c r="C1930" i="10" s="1"/>
  <c r="O1926" i="10"/>
  <c r="B1926" i="10" s="1"/>
  <c r="Q1927" i="10"/>
  <c r="D1927" i="10" s="1"/>
  <c r="T1930" i="10"/>
  <c r="G1930" i="10" s="1"/>
  <c r="Q1935" i="10"/>
  <c r="D1935" i="10" s="1"/>
  <c r="Q1933" i="10"/>
  <c r="D1933" i="10" s="1"/>
  <c r="P1928" i="10"/>
  <c r="C1928" i="10" s="1"/>
  <c r="P1925" i="10"/>
  <c r="C1925" i="10" s="1"/>
  <c r="Q1930" i="10"/>
  <c r="D1930" i="10" s="1"/>
  <c r="T1928" i="10"/>
  <c r="G1928" i="10" s="1"/>
  <c r="O1931" i="10"/>
  <c r="B1931" i="10" s="1"/>
  <c r="P1923" i="10"/>
  <c r="C1923" i="10" s="1"/>
  <c r="A1921" i="10"/>
  <c r="O1932" i="10"/>
  <c r="B1932" i="10" s="1"/>
  <c r="P1932" i="10"/>
  <c r="C1932" i="10" s="1"/>
  <c r="O1923" i="10"/>
  <c r="B1923" i="10" s="1"/>
  <c r="P1933" i="10"/>
  <c r="C1933" i="10" s="1"/>
  <c r="Q1926" i="10"/>
  <c r="D1926" i="10" s="1"/>
  <c r="T1929" i="10"/>
  <c r="G1929" i="10" s="1"/>
  <c r="Q1925" i="10"/>
  <c r="D1925" i="10" s="1"/>
  <c r="T1923" i="10"/>
  <c r="G1923" i="10" s="1"/>
  <c r="T1927" i="10"/>
  <c r="G1927" i="10" s="1"/>
  <c r="Q1923" i="10"/>
  <c r="D1923" i="10" s="1"/>
  <c r="O1934" i="10"/>
  <c r="B1934" i="10" s="1"/>
  <c r="O1930" i="10"/>
  <c r="B1930" i="10" s="1"/>
  <c r="T1926" i="10"/>
  <c r="G1926" i="10" s="1"/>
  <c r="O1929" i="10"/>
  <c r="B1929" i="10" s="1"/>
  <c r="O1924" i="10"/>
  <c r="B1924" i="10" s="1"/>
  <c r="O1935" i="10"/>
  <c r="B1935" i="10" s="1"/>
  <c r="P1926" i="10"/>
  <c r="C1926" i="10" s="1"/>
  <c r="O1936" i="10"/>
  <c r="B1936" i="10" s="1"/>
  <c r="O1928" i="10"/>
  <c r="B1928" i="10" s="1"/>
  <c r="T1924" i="10"/>
  <c r="G1924" i="10" s="1"/>
  <c r="Q1936" i="10"/>
  <c r="D1936" i="10" s="1"/>
  <c r="O1927" i="10"/>
  <c r="B1927" i="10" s="1"/>
  <c r="P1935" i="10"/>
  <c r="C1935" i="10" s="1"/>
  <c r="P1924" i="10"/>
  <c r="C1924" i="10" s="1"/>
  <c r="T1925" i="10"/>
  <c r="G1925" i="10" s="1"/>
  <c r="O1925" i="10"/>
  <c r="B1925" i="10" s="1"/>
  <c r="O1933" i="10"/>
  <c r="B1933" i="10" s="1"/>
  <c r="P1936" i="10"/>
  <c r="C1936" i="10" s="1"/>
  <c r="Q1931" i="10"/>
  <c r="D1931" i="10" s="1"/>
  <c r="Q1928" i="10"/>
  <c r="D1928" i="10" s="1"/>
  <c r="P1929" i="10"/>
  <c r="C1929" i="10" s="1"/>
  <c r="T1931" i="10"/>
  <c r="G1931" i="10" s="1"/>
  <c r="Q1934" i="10"/>
  <c r="D1934" i="10" s="1"/>
  <c r="F1881" i="10"/>
  <c r="S1887" i="10"/>
  <c r="F1887" i="10" s="1"/>
  <c r="S1894" i="10"/>
  <c r="F1894" i="10" s="1"/>
  <c r="S1883" i="10"/>
  <c r="F1883" i="10" s="1"/>
  <c r="S1895" i="10"/>
  <c r="F1895" i="10" s="1"/>
  <c r="S1888" i="10"/>
  <c r="F1888" i="10" s="1"/>
  <c r="S1886" i="10"/>
  <c r="F1886" i="10" s="1"/>
  <c r="S1889" i="10"/>
  <c r="F1889" i="10" s="1"/>
  <c r="S1891" i="10"/>
  <c r="F1891" i="10" s="1"/>
  <c r="S1893" i="10"/>
  <c r="F1893" i="10" s="1"/>
  <c r="S1890" i="10"/>
  <c r="F1890" i="10" s="1"/>
  <c r="S1885" i="10"/>
  <c r="F1885" i="10" s="1"/>
  <c r="S1896" i="10"/>
  <c r="F1896" i="10" s="1"/>
  <c r="S1892" i="10"/>
  <c r="F1892" i="10" s="1"/>
  <c r="S1884" i="10"/>
  <c r="F1884" i="10" s="1"/>
  <c r="L1943" i="10"/>
  <c r="M1943" i="10"/>
  <c r="F1901" i="10" l="1"/>
  <c r="S1904" i="10"/>
  <c r="F1904" i="10" s="1"/>
  <c r="S1907" i="10"/>
  <c r="F1907" i="10" s="1"/>
  <c r="S1916" i="10"/>
  <c r="F1916" i="10" s="1"/>
  <c r="S1914" i="10"/>
  <c r="F1914" i="10" s="1"/>
  <c r="S1908" i="10"/>
  <c r="F1908" i="10" s="1"/>
  <c r="S1912" i="10"/>
  <c r="F1912" i="10" s="1"/>
  <c r="S1910" i="10"/>
  <c r="F1910" i="10" s="1"/>
  <c r="S1913" i="10"/>
  <c r="F1913" i="10" s="1"/>
  <c r="S1906" i="10"/>
  <c r="F1906" i="10" s="1"/>
  <c r="S1909" i="10"/>
  <c r="F1909" i="10" s="1"/>
  <c r="S1915" i="10"/>
  <c r="F1915" i="10" s="1"/>
  <c r="S1905" i="10"/>
  <c r="F1905" i="10" s="1"/>
  <c r="S1903" i="10"/>
  <c r="F1903" i="10" s="1"/>
  <c r="S1911" i="10"/>
  <c r="F1911" i="10" s="1"/>
  <c r="E1901" i="10"/>
  <c r="R1909" i="10"/>
  <c r="E1909" i="10" s="1"/>
  <c r="R1912" i="10"/>
  <c r="E1912" i="10" s="1"/>
  <c r="R1913" i="10"/>
  <c r="E1913" i="10" s="1"/>
  <c r="R1904" i="10"/>
  <c r="E1904" i="10" s="1"/>
  <c r="R1916" i="10"/>
  <c r="E1916" i="10" s="1"/>
  <c r="R1903" i="10"/>
  <c r="E1903" i="10" s="1"/>
  <c r="R1915" i="10"/>
  <c r="E1915" i="10" s="1"/>
  <c r="R1906" i="10"/>
  <c r="E1906" i="10" s="1"/>
  <c r="R1905" i="10"/>
  <c r="E1905" i="10" s="1"/>
  <c r="R1911" i="10"/>
  <c r="E1911" i="10" s="1"/>
  <c r="R1908" i="10"/>
  <c r="E1908" i="10" s="1"/>
  <c r="R1907" i="10"/>
  <c r="E1907" i="10" s="1"/>
  <c r="R1914" i="10"/>
  <c r="E1914" i="10" s="1"/>
  <c r="R1910" i="10"/>
  <c r="E1910" i="10" s="1"/>
  <c r="M1963" i="10"/>
  <c r="L1963" i="10"/>
  <c r="O1944" i="10"/>
  <c r="B1944" i="10" s="1"/>
  <c r="O1955" i="10"/>
  <c r="B1955" i="10" s="1"/>
  <c r="T1948" i="10"/>
  <c r="G1948" i="10" s="1"/>
  <c r="O1947" i="10"/>
  <c r="B1947" i="10" s="1"/>
  <c r="O1949" i="10"/>
  <c r="B1949" i="10" s="1"/>
  <c r="O1953" i="10"/>
  <c r="B1953" i="10" s="1"/>
  <c r="P1946" i="10"/>
  <c r="C1946" i="10" s="1"/>
  <c r="O1956" i="10"/>
  <c r="B1956" i="10" s="1"/>
  <c r="P1951" i="10"/>
  <c r="C1951" i="10" s="1"/>
  <c r="P1948" i="10"/>
  <c r="C1948" i="10" s="1"/>
  <c r="P1954" i="10"/>
  <c r="C1954" i="10" s="1"/>
  <c r="P1947" i="10"/>
  <c r="C1947" i="10" s="1"/>
  <c r="Q1944" i="10"/>
  <c r="D1944" i="10" s="1"/>
  <c r="Q1955" i="10"/>
  <c r="D1955" i="10" s="1"/>
  <c r="Q1953" i="10"/>
  <c r="D1953" i="10" s="1"/>
  <c r="P1945" i="10"/>
  <c r="C1945" i="10" s="1"/>
  <c r="P1950" i="10"/>
  <c r="C1950" i="10" s="1"/>
  <c r="Q1950" i="10"/>
  <c r="D1950" i="10" s="1"/>
  <c r="O1946" i="10"/>
  <c r="B1946" i="10" s="1"/>
  <c r="Q1947" i="10"/>
  <c r="D1947" i="10" s="1"/>
  <c r="T1950" i="10"/>
  <c r="G1950" i="10" s="1"/>
  <c r="P1956" i="10"/>
  <c r="C1956" i="10" s="1"/>
  <c r="Q1948" i="10"/>
  <c r="D1948" i="10" s="1"/>
  <c r="A1941" i="10"/>
  <c r="O1952" i="10"/>
  <c r="B1952" i="10" s="1"/>
  <c r="T1951" i="10"/>
  <c r="G1951" i="10" s="1"/>
  <c r="O1951" i="10"/>
  <c r="B1951" i="10" s="1"/>
  <c r="Q1946" i="10"/>
  <c r="D1946" i="10" s="1"/>
  <c r="Q1943" i="10"/>
  <c r="D1943" i="10" s="1"/>
  <c r="O1954" i="10"/>
  <c r="B1954" i="10" s="1"/>
  <c r="T1949" i="10"/>
  <c r="G1949" i="10" s="1"/>
  <c r="Q1954" i="10"/>
  <c r="D1954" i="10" s="1"/>
  <c r="P1952" i="10"/>
  <c r="C1952" i="10" s="1"/>
  <c r="P1949" i="10"/>
  <c r="C1949" i="10" s="1"/>
  <c r="P1955" i="10"/>
  <c r="C1955" i="10" s="1"/>
  <c r="T1947" i="10"/>
  <c r="G1947" i="10" s="1"/>
  <c r="T1944" i="10"/>
  <c r="G1944" i="10" s="1"/>
  <c r="Q1956" i="10"/>
  <c r="D1956" i="10" s="1"/>
  <c r="O1950" i="10"/>
  <c r="B1950" i="10" s="1"/>
  <c r="Q1945" i="10"/>
  <c r="D1945" i="10" s="1"/>
  <c r="T1943" i="10"/>
  <c r="G1943" i="10" s="1"/>
  <c r="O1943" i="10"/>
  <c r="B1943" i="10" s="1"/>
  <c r="P1953" i="10"/>
  <c r="C1953" i="10" s="1"/>
  <c r="O1948" i="10"/>
  <c r="B1948" i="10" s="1"/>
  <c r="O1945" i="10"/>
  <c r="B1945" i="10" s="1"/>
  <c r="P1944" i="10"/>
  <c r="C1944" i="10" s="1"/>
  <c r="T1946" i="10"/>
  <c r="G1946" i="10" s="1"/>
  <c r="Q1951" i="10"/>
  <c r="D1951" i="10" s="1"/>
  <c r="Q1952" i="10"/>
  <c r="D1952" i="10" s="1"/>
  <c r="T1945" i="10"/>
  <c r="G1945" i="10" s="1"/>
  <c r="P1943" i="10"/>
  <c r="C1943" i="10" s="1"/>
  <c r="Q1949" i="10"/>
  <c r="D1949" i="10" s="1"/>
  <c r="O1971" i="10" l="1"/>
  <c r="B1971" i="10" s="1"/>
  <c r="T1966" i="10"/>
  <c r="G1966" i="10" s="1"/>
  <c r="A1961" i="10"/>
  <c r="P1973" i="10"/>
  <c r="C1973" i="10" s="1"/>
  <c r="T1970" i="10"/>
  <c r="G1970" i="10" s="1"/>
  <c r="O1968" i="10"/>
  <c r="B1968" i="10" s="1"/>
  <c r="Q1966" i="10"/>
  <c r="D1966" i="10" s="1"/>
  <c r="O1964" i="10"/>
  <c r="B1964" i="10" s="1"/>
  <c r="O1976" i="10"/>
  <c r="B1976" i="10" s="1"/>
  <c r="Q1970" i="10"/>
  <c r="D1970" i="10" s="1"/>
  <c r="P1966" i="10"/>
  <c r="C1966" i="10" s="1"/>
  <c r="T1967" i="10"/>
  <c r="G1967" i="10" s="1"/>
  <c r="P1972" i="10"/>
  <c r="C1972" i="10" s="1"/>
  <c r="O1975" i="10"/>
  <c r="B1975" i="10" s="1"/>
  <c r="Q1969" i="10"/>
  <c r="D1969" i="10" s="1"/>
  <c r="P1967" i="10"/>
  <c r="C1967" i="10" s="1"/>
  <c r="Q1965" i="10"/>
  <c r="D1965" i="10" s="1"/>
  <c r="P1963" i="10"/>
  <c r="C1963" i="10" s="1"/>
  <c r="O1963" i="10"/>
  <c r="B1963" i="10" s="1"/>
  <c r="O1967" i="10"/>
  <c r="B1967" i="10" s="1"/>
  <c r="T1971" i="10"/>
  <c r="G1971" i="10" s="1"/>
  <c r="T1963" i="10"/>
  <c r="G1963" i="10" s="1"/>
  <c r="T1964" i="10"/>
  <c r="G1964" i="10" s="1"/>
  <c r="Q1976" i="10"/>
  <c r="D1976" i="10" s="1"/>
  <c r="P1964" i="10"/>
  <c r="C1964" i="10" s="1"/>
  <c r="P1975" i="10"/>
  <c r="C1975" i="10" s="1"/>
  <c r="O1973" i="10"/>
  <c r="B1973" i="10" s="1"/>
  <c r="O1965" i="10"/>
  <c r="B1965" i="10" s="1"/>
  <c r="P1974" i="10"/>
  <c r="C1974" i="10" s="1"/>
  <c r="Q1964" i="10"/>
  <c r="D1964" i="10" s="1"/>
  <c r="Q1975" i="10"/>
  <c r="D1975" i="10" s="1"/>
  <c r="P1965" i="10"/>
  <c r="C1965" i="10" s="1"/>
  <c r="T1968" i="10"/>
  <c r="G1968" i="10" s="1"/>
  <c r="O1966" i="10"/>
  <c r="B1966" i="10" s="1"/>
  <c r="Q1973" i="10"/>
  <c r="D1973" i="10" s="1"/>
  <c r="Q1968" i="10"/>
  <c r="D1968" i="10" s="1"/>
  <c r="O1969" i="10"/>
  <c r="B1969" i="10" s="1"/>
  <c r="Q1971" i="10"/>
  <c r="D1971" i="10" s="1"/>
  <c r="T1969" i="10"/>
  <c r="G1969" i="10" s="1"/>
  <c r="O1972" i="10"/>
  <c r="B1972" i="10" s="1"/>
  <c r="P1969" i="10"/>
  <c r="C1969" i="10" s="1"/>
  <c r="P1976" i="10"/>
  <c r="C1976" i="10" s="1"/>
  <c r="O1970" i="10"/>
  <c r="B1970" i="10" s="1"/>
  <c r="Q1974" i="10"/>
  <c r="D1974" i="10" s="1"/>
  <c r="Q1972" i="10"/>
  <c r="D1972" i="10" s="1"/>
  <c r="Q1963" i="10"/>
  <c r="D1963" i="10" s="1"/>
  <c r="O1974" i="10"/>
  <c r="B1974" i="10" s="1"/>
  <c r="P1970" i="10"/>
  <c r="C1970" i="10" s="1"/>
  <c r="Q1967" i="10"/>
  <c r="D1967" i="10" s="1"/>
  <c r="T1965" i="10"/>
  <c r="G1965" i="10" s="1"/>
  <c r="P1971" i="10"/>
  <c r="C1971" i="10" s="1"/>
  <c r="P1968" i="10"/>
  <c r="C1968" i="10" s="1"/>
  <c r="E1921" i="10"/>
  <c r="R1934" i="10"/>
  <c r="E1934" i="10" s="1"/>
  <c r="R1924" i="10"/>
  <c r="E1924" i="10" s="1"/>
  <c r="R1930" i="10"/>
  <c r="E1930" i="10" s="1"/>
  <c r="R1936" i="10"/>
  <c r="E1936" i="10" s="1"/>
  <c r="R1935" i="10"/>
  <c r="E1935" i="10" s="1"/>
  <c r="R1929" i="10"/>
  <c r="E1929" i="10" s="1"/>
  <c r="R1925" i="10"/>
  <c r="E1925" i="10" s="1"/>
  <c r="R1928" i="10"/>
  <c r="E1928" i="10" s="1"/>
  <c r="R1931" i="10"/>
  <c r="E1931" i="10" s="1"/>
  <c r="R1927" i="10"/>
  <c r="E1927" i="10" s="1"/>
  <c r="R1933" i="10"/>
  <c r="E1933" i="10" s="1"/>
  <c r="R1923" i="10"/>
  <c r="E1923" i="10" s="1"/>
  <c r="R1926" i="10"/>
  <c r="E1926" i="10" s="1"/>
  <c r="R1932" i="10"/>
  <c r="E1932" i="10" s="1"/>
  <c r="M1983" i="10"/>
  <c r="L1983" i="10"/>
  <c r="F1921" i="10"/>
  <c r="S1935" i="10"/>
  <c r="F1935" i="10" s="1"/>
  <c r="S1925" i="10"/>
  <c r="F1925" i="10" s="1"/>
  <c r="S1929" i="10"/>
  <c r="F1929" i="10" s="1"/>
  <c r="S1933" i="10"/>
  <c r="F1933" i="10" s="1"/>
  <c r="S1923" i="10"/>
  <c r="F1923" i="10" s="1"/>
  <c r="S1932" i="10"/>
  <c r="F1932" i="10" s="1"/>
  <c r="S1928" i="10"/>
  <c r="F1928" i="10" s="1"/>
  <c r="S1931" i="10"/>
  <c r="F1931" i="10" s="1"/>
  <c r="S1926" i="10"/>
  <c r="F1926" i="10" s="1"/>
  <c r="S1934" i="10"/>
  <c r="F1934" i="10" s="1"/>
  <c r="S1930" i="10"/>
  <c r="F1930" i="10" s="1"/>
  <c r="S1924" i="10"/>
  <c r="F1924" i="10" s="1"/>
  <c r="S1927" i="10"/>
  <c r="F1927" i="10" s="1"/>
  <c r="S1936" i="10"/>
  <c r="F1936" i="10" s="1"/>
  <c r="M2003" i="10" l="1"/>
  <c r="L2003" i="10"/>
  <c r="Q1992" i="10"/>
  <c r="D1992" i="10" s="1"/>
  <c r="Q1990" i="10"/>
  <c r="D1990" i="10" s="1"/>
  <c r="T1985" i="10"/>
  <c r="G1985" i="10" s="1"/>
  <c r="P1995" i="10"/>
  <c r="C1995" i="10" s="1"/>
  <c r="Q1986" i="10"/>
  <c r="D1986" i="10" s="1"/>
  <c r="Q1988" i="10"/>
  <c r="D1988" i="10" s="1"/>
  <c r="Q1994" i="10"/>
  <c r="D1994" i="10" s="1"/>
  <c r="T1991" i="10"/>
  <c r="G1991" i="10" s="1"/>
  <c r="O1986" i="10"/>
  <c r="B1986" i="10" s="1"/>
  <c r="O1983" i="10"/>
  <c r="B1983" i="10" s="1"/>
  <c r="P1993" i="10"/>
  <c r="C1993" i="10" s="1"/>
  <c r="T1987" i="10"/>
  <c r="G1987" i="10" s="1"/>
  <c r="Q1987" i="10"/>
  <c r="D1987" i="10" s="1"/>
  <c r="Q1991" i="10"/>
  <c r="D1991" i="10" s="1"/>
  <c r="T1989" i="10"/>
  <c r="G1989" i="10" s="1"/>
  <c r="Q1985" i="10"/>
  <c r="D1985" i="10" s="1"/>
  <c r="P1992" i="10"/>
  <c r="C1992" i="10" s="1"/>
  <c r="O1988" i="10"/>
  <c r="B1988" i="10" s="1"/>
  <c r="O1990" i="10"/>
  <c r="B1990" i="10" s="1"/>
  <c r="T1986" i="10"/>
  <c r="G1986" i="10" s="1"/>
  <c r="T1983" i="10"/>
  <c r="G1983" i="10" s="1"/>
  <c r="P1989" i="10"/>
  <c r="C1989" i="10" s="1"/>
  <c r="P1986" i="10"/>
  <c r="C1986" i="10" s="1"/>
  <c r="O1996" i="10"/>
  <c r="B1996" i="10" s="1"/>
  <c r="Q1983" i="10"/>
  <c r="D1983" i="10" s="1"/>
  <c r="O1994" i="10"/>
  <c r="B1994" i="10" s="1"/>
  <c r="O1984" i="10"/>
  <c r="B1984" i="10" s="1"/>
  <c r="O1995" i="10"/>
  <c r="B1995" i="10" s="1"/>
  <c r="T1988" i="10"/>
  <c r="G1988" i="10" s="1"/>
  <c r="P1991" i="10"/>
  <c r="C1991" i="10" s="1"/>
  <c r="T1984" i="10"/>
  <c r="G1984" i="10" s="1"/>
  <c r="Q1996" i="10"/>
  <c r="D1996" i="10" s="1"/>
  <c r="P1984" i="10"/>
  <c r="C1984" i="10" s="1"/>
  <c r="Q1989" i="10"/>
  <c r="D1989" i="10" s="1"/>
  <c r="Q1993" i="10"/>
  <c r="D1993" i="10" s="1"/>
  <c r="O1985" i="10"/>
  <c r="B1985" i="10" s="1"/>
  <c r="P1994" i="10"/>
  <c r="C1994" i="10" s="1"/>
  <c r="P1990" i="10"/>
  <c r="C1990" i="10" s="1"/>
  <c r="P1987" i="10"/>
  <c r="C1987" i="10" s="1"/>
  <c r="O1989" i="10"/>
  <c r="B1989" i="10" s="1"/>
  <c r="O1993" i="10"/>
  <c r="B1993" i="10" s="1"/>
  <c r="T1990" i="10"/>
  <c r="G1990" i="10" s="1"/>
  <c r="P1983" i="10"/>
  <c r="C1983" i="10" s="1"/>
  <c r="P1985" i="10"/>
  <c r="C1985" i="10" s="1"/>
  <c r="Q1984" i="10"/>
  <c r="D1984" i="10" s="1"/>
  <c r="Q1995" i="10"/>
  <c r="D1995" i="10" s="1"/>
  <c r="O1991" i="10"/>
  <c r="B1991" i="10" s="1"/>
  <c r="P1996" i="10"/>
  <c r="C1996" i="10" s="1"/>
  <c r="P1988" i="10"/>
  <c r="C1988" i="10" s="1"/>
  <c r="A1981" i="10"/>
  <c r="O1992" i="10"/>
  <c r="B1992" i="10" s="1"/>
  <c r="O1987" i="10"/>
  <c r="B1987" i="10" s="1"/>
  <c r="E1941" i="10"/>
  <c r="R1943" i="10"/>
  <c r="E1943" i="10" s="1"/>
  <c r="R1947" i="10"/>
  <c r="E1947" i="10" s="1"/>
  <c r="R1952" i="10"/>
  <c r="E1952" i="10" s="1"/>
  <c r="R1945" i="10"/>
  <c r="E1945" i="10" s="1"/>
  <c r="R1950" i="10"/>
  <c r="E1950" i="10" s="1"/>
  <c r="R1951" i="10"/>
  <c r="E1951" i="10" s="1"/>
  <c r="R1954" i="10"/>
  <c r="E1954" i="10" s="1"/>
  <c r="R1944" i="10"/>
  <c r="E1944" i="10" s="1"/>
  <c r="R1948" i="10"/>
  <c r="E1948" i="10" s="1"/>
  <c r="R1955" i="10"/>
  <c r="E1955" i="10" s="1"/>
  <c r="R1956" i="10"/>
  <c r="E1956" i="10" s="1"/>
  <c r="R1953" i="10"/>
  <c r="E1953" i="10" s="1"/>
  <c r="R1949" i="10"/>
  <c r="E1949" i="10" s="1"/>
  <c r="R1946" i="10"/>
  <c r="E1946" i="10" s="1"/>
  <c r="F1941" i="10"/>
  <c r="S1956" i="10"/>
  <c r="F1956" i="10" s="1"/>
  <c r="S1947" i="10"/>
  <c r="F1947" i="10" s="1"/>
  <c r="S1953" i="10"/>
  <c r="F1953" i="10" s="1"/>
  <c r="S1954" i="10"/>
  <c r="F1954" i="10" s="1"/>
  <c r="S1943" i="10"/>
  <c r="F1943" i="10" s="1"/>
  <c r="S1949" i="10"/>
  <c r="F1949" i="10" s="1"/>
  <c r="S1944" i="10"/>
  <c r="F1944" i="10" s="1"/>
  <c r="S1951" i="10"/>
  <c r="F1951" i="10" s="1"/>
  <c r="S1945" i="10"/>
  <c r="F1945" i="10" s="1"/>
  <c r="S1952" i="10"/>
  <c r="F1952" i="10" s="1"/>
  <c r="S1950" i="10"/>
  <c r="F1950" i="10" s="1"/>
  <c r="S1946" i="10"/>
  <c r="F1946" i="10" s="1"/>
  <c r="S1955" i="10"/>
  <c r="F1955" i="10" s="1"/>
  <c r="S1948" i="10"/>
  <c r="F1948" i="10" s="1"/>
  <c r="E1961" i="10" l="1"/>
  <c r="R1974" i="10"/>
  <c r="E1974" i="10" s="1"/>
  <c r="R1971" i="10"/>
  <c r="E1971" i="10" s="1"/>
  <c r="R1972" i="10"/>
  <c r="E1972" i="10" s="1"/>
  <c r="R1963" i="10"/>
  <c r="E1963" i="10" s="1"/>
  <c r="R1976" i="10"/>
  <c r="E1976" i="10" s="1"/>
  <c r="R1967" i="10"/>
  <c r="E1967" i="10" s="1"/>
  <c r="R1973" i="10"/>
  <c r="E1973" i="10" s="1"/>
  <c r="R1975" i="10"/>
  <c r="E1975" i="10" s="1"/>
  <c r="R1968" i="10"/>
  <c r="E1968" i="10" s="1"/>
  <c r="R1969" i="10"/>
  <c r="E1969" i="10" s="1"/>
  <c r="R1966" i="10"/>
  <c r="E1966" i="10" s="1"/>
  <c r="R1964" i="10"/>
  <c r="E1964" i="10" s="1"/>
  <c r="R1965" i="10"/>
  <c r="E1965" i="10" s="1"/>
  <c r="R1970" i="10"/>
  <c r="E1970" i="10" s="1"/>
  <c r="F1961" i="10"/>
  <c r="S1972" i="10"/>
  <c r="F1972" i="10" s="1"/>
  <c r="S1968" i="10"/>
  <c r="F1968" i="10" s="1"/>
  <c r="S1974" i="10"/>
  <c r="F1974" i="10" s="1"/>
  <c r="S1966" i="10"/>
  <c r="F1966" i="10" s="1"/>
  <c r="S1975" i="10"/>
  <c r="F1975" i="10" s="1"/>
  <c r="S1964" i="10"/>
  <c r="F1964" i="10" s="1"/>
  <c r="S1965" i="10"/>
  <c r="F1965" i="10" s="1"/>
  <c r="S1976" i="10"/>
  <c r="F1976" i="10" s="1"/>
  <c r="S1971" i="10"/>
  <c r="F1971" i="10" s="1"/>
  <c r="S1967" i="10"/>
  <c r="F1967" i="10" s="1"/>
  <c r="S1973" i="10"/>
  <c r="F1973" i="10" s="1"/>
  <c r="S1969" i="10"/>
  <c r="F1969" i="10" s="1"/>
  <c r="S1970" i="10"/>
  <c r="F1970" i="10" s="1"/>
  <c r="S1963" i="10"/>
  <c r="F1963" i="10" s="1"/>
  <c r="O2004" i="10"/>
  <c r="B2004" i="10" s="1"/>
  <c r="P2012" i="10"/>
  <c r="C2012" i="10" s="1"/>
  <c r="P2007" i="10"/>
  <c r="C2007" i="10" s="1"/>
  <c r="T2003" i="10"/>
  <c r="G2003" i="10" s="1"/>
  <c r="T2011" i="10"/>
  <c r="G2011" i="10" s="1"/>
  <c r="O2015" i="10"/>
  <c r="B2015" i="10" s="1"/>
  <c r="Q2010" i="10"/>
  <c r="D2010" i="10" s="1"/>
  <c r="Q2004" i="10"/>
  <c r="D2004" i="10" s="1"/>
  <c r="Q2015" i="10"/>
  <c r="D2015" i="10" s="1"/>
  <c r="P2013" i="10"/>
  <c r="C2013" i="10" s="1"/>
  <c r="P2005" i="10"/>
  <c r="C2005" i="10" s="1"/>
  <c r="Q2007" i="10"/>
  <c r="D2007" i="10" s="1"/>
  <c r="T2005" i="10"/>
  <c r="G2005" i="10" s="1"/>
  <c r="O2003" i="10"/>
  <c r="B2003" i="10" s="1"/>
  <c r="P2011" i="10"/>
  <c r="C2011" i="10" s="1"/>
  <c r="P2008" i="10"/>
  <c r="C2008" i="10" s="1"/>
  <c r="A2001" i="10"/>
  <c r="O2012" i="10"/>
  <c r="B2012" i="10" s="1"/>
  <c r="T2008" i="10"/>
  <c r="G2008" i="10" s="1"/>
  <c r="O2006" i="10"/>
  <c r="B2006" i="10" s="1"/>
  <c r="P2006" i="10"/>
  <c r="C2006" i="10" s="1"/>
  <c r="O2016" i="10"/>
  <c r="B2016" i="10" s="1"/>
  <c r="Q2013" i="10"/>
  <c r="D2013" i="10" s="1"/>
  <c r="Q2008" i="10"/>
  <c r="D2008" i="10" s="1"/>
  <c r="Q2014" i="10"/>
  <c r="D2014" i="10" s="1"/>
  <c r="O2009" i="10"/>
  <c r="B2009" i="10" s="1"/>
  <c r="P2003" i="10"/>
  <c r="C2003" i="10" s="1"/>
  <c r="Q2011" i="10"/>
  <c r="D2011" i="10" s="1"/>
  <c r="T2009" i="10"/>
  <c r="G2009" i="10" s="1"/>
  <c r="Q2005" i="10"/>
  <c r="D2005" i="10" s="1"/>
  <c r="P2009" i="10"/>
  <c r="C2009" i="10" s="1"/>
  <c r="Q2009" i="10"/>
  <c r="D2009" i="10" s="1"/>
  <c r="P2016" i="10"/>
  <c r="C2016" i="10" s="1"/>
  <c r="O2010" i="10"/>
  <c r="B2010" i="10" s="1"/>
  <c r="T2006" i="10"/>
  <c r="G2006" i="10" s="1"/>
  <c r="Q2012" i="10"/>
  <c r="D2012" i="10" s="1"/>
  <c r="T2010" i="10"/>
  <c r="G2010" i="10" s="1"/>
  <c r="Q2006" i="10"/>
  <c r="D2006" i="10" s="1"/>
  <c r="Q2003" i="10"/>
  <c r="D2003" i="10" s="1"/>
  <c r="O2014" i="10"/>
  <c r="B2014" i="10" s="1"/>
  <c r="O2007" i="10"/>
  <c r="B2007" i="10" s="1"/>
  <c r="O2011" i="10"/>
  <c r="B2011" i="10" s="1"/>
  <c r="T2007" i="10"/>
  <c r="G2007" i="10" s="1"/>
  <c r="T2004" i="10"/>
  <c r="G2004" i="10" s="1"/>
  <c r="Q2016" i="10"/>
  <c r="D2016" i="10" s="1"/>
  <c r="P2004" i="10"/>
  <c r="C2004" i="10" s="1"/>
  <c r="P2015" i="10"/>
  <c r="C2015" i="10" s="1"/>
  <c r="O2013" i="10"/>
  <c r="B2013" i="10" s="1"/>
  <c r="O2008" i="10"/>
  <c r="B2008" i="10" s="1"/>
  <c r="O2005" i="10"/>
  <c r="B2005" i="10" s="1"/>
  <c r="P2014" i="10"/>
  <c r="C2014" i="10" s="1"/>
  <c r="P2010" i="10"/>
  <c r="C2010" i="10" s="1"/>
  <c r="M2023" i="10"/>
  <c r="L2023" i="10"/>
  <c r="O2035" i="10" l="1"/>
  <c r="B2035" i="10" s="1"/>
  <c r="Q2030" i="10"/>
  <c r="D2030" i="10" s="1"/>
  <c r="O2024" i="10"/>
  <c r="B2024" i="10" s="1"/>
  <c r="P2032" i="10"/>
  <c r="C2032" i="10" s="1"/>
  <c r="T2023" i="10"/>
  <c r="G2023" i="10" s="1"/>
  <c r="P2027" i="10"/>
  <c r="C2027" i="10" s="1"/>
  <c r="T2031" i="10"/>
  <c r="G2031" i="10" s="1"/>
  <c r="P2035" i="10"/>
  <c r="C2035" i="10" s="1"/>
  <c r="Q2033" i="10"/>
  <c r="D2033" i="10" s="1"/>
  <c r="P2028" i="10"/>
  <c r="C2028" i="10" s="1"/>
  <c r="T2026" i="10"/>
  <c r="G2026" i="10" s="1"/>
  <c r="O2033" i="10"/>
  <c r="B2033" i="10" s="1"/>
  <c r="Q2029" i="10"/>
  <c r="D2029" i="10" s="1"/>
  <c r="P2023" i="10"/>
  <c r="C2023" i="10" s="1"/>
  <c r="Q2032" i="10"/>
  <c r="D2032" i="10" s="1"/>
  <c r="O2027" i="10"/>
  <c r="B2027" i="10" s="1"/>
  <c r="Q2024" i="10"/>
  <c r="D2024" i="10" s="1"/>
  <c r="Q2035" i="10"/>
  <c r="D2035" i="10" s="1"/>
  <c r="T2030" i="10"/>
  <c r="G2030" i="10" s="1"/>
  <c r="P2036" i="10"/>
  <c r="C2036" i="10" s="1"/>
  <c r="Q2031" i="10"/>
  <c r="D2031" i="10" s="1"/>
  <c r="P2034" i="10"/>
  <c r="C2034" i="10" s="1"/>
  <c r="T2025" i="10"/>
  <c r="G2025" i="10" s="1"/>
  <c r="O2031" i="10"/>
  <c r="B2031" i="10" s="1"/>
  <c r="Q2026" i="10"/>
  <c r="D2026" i="10" s="1"/>
  <c r="T2028" i="10"/>
  <c r="G2028" i="10" s="1"/>
  <c r="P2025" i="10"/>
  <c r="C2025" i="10" s="1"/>
  <c r="P2030" i="10"/>
  <c r="C2030" i="10" s="1"/>
  <c r="O2026" i="10"/>
  <c r="B2026" i="10" s="1"/>
  <c r="T2027" i="10"/>
  <c r="G2027" i="10" s="1"/>
  <c r="Q2023" i="10"/>
  <c r="D2023" i="10" s="1"/>
  <c r="O2034" i="10"/>
  <c r="B2034" i="10" s="1"/>
  <c r="O2029" i="10"/>
  <c r="B2029" i="10" s="1"/>
  <c r="O2023" i="10"/>
  <c r="B2023" i="10" s="1"/>
  <c r="P2033" i="10"/>
  <c r="C2033" i="10" s="1"/>
  <c r="O2028" i="10"/>
  <c r="B2028" i="10" s="1"/>
  <c r="T2024" i="10"/>
  <c r="G2024" i="10" s="1"/>
  <c r="Q2036" i="10"/>
  <c r="D2036" i="10" s="1"/>
  <c r="Q2028" i="10"/>
  <c r="D2028" i="10" s="1"/>
  <c r="A2021" i="10"/>
  <c r="O2032" i="10"/>
  <c r="B2032" i="10" s="1"/>
  <c r="P2029" i="10"/>
  <c r="C2029" i="10" s="1"/>
  <c r="O2025" i="10"/>
  <c r="B2025" i="10" s="1"/>
  <c r="P2024" i="10"/>
  <c r="C2024" i="10" s="1"/>
  <c r="T2029" i="10"/>
  <c r="G2029" i="10" s="1"/>
  <c r="Q2034" i="10"/>
  <c r="D2034" i="10" s="1"/>
  <c r="P2026" i="10"/>
  <c r="C2026" i="10" s="1"/>
  <c r="O2036" i="10"/>
  <c r="B2036" i="10" s="1"/>
  <c r="P2031" i="10"/>
  <c r="C2031" i="10" s="1"/>
  <c r="Q2027" i="10"/>
  <c r="D2027" i="10" s="1"/>
  <c r="O2030" i="10"/>
  <c r="B2030" i="10" s="1"/>
  <c r="Q2025" i="10"/>
  <c r="D2025" i="10" s="1"/>
  <c r="F1981" i="10"/>
  <c r="S1985" i="10"/>
  <c r="F1985" i="10" s="1"/>
  <c r="S1993" i="10"/>
  <c r="F1993" i="10" s="1"/>
  <c r="S1996" i="10"/>
  <c r="F1996" i="10" s="1"/>
  <c r="S1989" i="10"/>
  <c r="F1989" i="10" s="1"/>
  <c r="S1995" i="10"/>
  <c r="F1995" i="10" s="1"/>
  <c r="S1990" i="10"/>
  <c r="F1990" i="10" s="1"/>
  <c r="S1984" i="10"/>
  <c r="F1984" i="10" s="1"/>
  <c r="S1983" i="10"/>
  <c r="F1983" i="10" s="1"/>
  <c r="S1987" i="10"/>
  <c r="F1987" i="10" s="1"/>
  <c r="S1991" i="10"/>
  <c r="F1991" i="10" s="1"/>
  <c r="S1986" i="10"/>
  <c r="F1986" i="10" s="1"/>
  <c r="S1992" i="10"/>
  <c r="F1992" i="10" s="1"/>
  <c r="S1994" i="10"/>
  <c r="F1994" i="10" s="1"/>
  <c r="S1988" i="10"/>
  <c r="F1988" i="10" s="1"/>
  <c r="M2043" i="10"/>
  <c r="L2043" i="10"/>
  <c r="E1981" i="10"/>
  <c r="R1987" i="10"/>
  <c r="E1987" i="10" s="1"/>
  <c r="R1991" i="10"/>
  <c r="E1991" i="10" s="1"/>
  <c r="R1984" i="10"/>
  <c r="E1984" i="10" s="1"/>
  <c r="R1994" i="10"/>
  <c r="E1994" i="10" s="1"/>
  <c r="R1995" i="10"/>
  <c r="E1995" i="10" s="1"/>
  <c r="R1988" i="10"/>
  <c r="E1988" i="10" s="1"/>
  <c r="R1983" i="10"/>
  <c r="E1983" i="10" s="1"/>
  <c r="R1986" i="10"/>
  <c r="E1986" i="10" s="1"/>
  <c r="R1985" i="10"/>
  <c r="E1985" i="10" s="1"/>
  <c r="R1990" i="10"/>
  <c r="E1990" i="10" s="1"/>
  <c r="R1993" i="10"/>
  <c r="E1993" i="10" s="1"/>
  <c r="R1989" i="10"/>
  <c r="E1989" i="10" s="1"/>
  <c r="R1992" i="10"/>
  <c r="E1992" i="10" s="1"/>
  <c r="R1996" i="10"/>
  <c r="E1996" i="10" s="1"/>
  <c r="F2001" i="10" l="1"/>
  <c r="S2004" i="10"/>
  <c r="F2004" i="10" s="1"/>
  <c r="S2012" i="10"/>
  <c r="F2012" i="10" s="1"/>
  <c r="S2013" i="10"/>
  <c r="F2013" i="10" s="1"/>
  <c r="S2006" i="10"/>
  <c r="F2006" i="10" s="1"/>
  <c r="S2009" i="10"/>
  <c r="F2009" i="10" s="1"/>
  <c r="S2015" i="10"/>
  <c r="F2015" i="10" s="1"/>
  <c r="S2003" i="10"/>
  <c r="F2003" i="10" s="1"/>
  <c r="S2005" i="10"/>
  <c r="F2005" i="10" s="1"/>
  <c r="S2011" i="10"/>
  <c r="F2011" i="10" s="1"/>
  <c r="S2016" i="10"/>
  <c r="F2016" i="10" s="1"/>
  <c r="S2010" i="10"/>
  <c r="F2010" i="10" s="1"/>
  <c r="S2014" i="10"/>
  <c r="F2014" i="10" s="1"/>
  <c r="S2008" i="10"/>
  <c r="F2008" i="10" s="1"/>
  <c r="S2007" i="10"/>
  <c r="F2007" i="10" s="1"/>
  <c r="M2063" i="10"/>
  <c r="L2063" i="10"/>
  <c r="O2044" i="10"/>
  <c r="B2044" i="10" s="1"/>
  <c r="P2052" i="10"/>
  <c r="C2052" i="10" s="1"/>
  <c r="P2047" i="10"/>
  <c r="C2047" i="10" s="1"/>
  <c r="T2043" i="10"/>
  <c r="G2043" i="10" s="1"/>
  <c r="T2051" i="10"/>
  <c r="G2051" i="10" s="1"/>
  <c r="O2055" i="10"/>
  <c r="B2055" i="10" s="1"/>
  <c r="P2043" i="10"/>
  <c r="C2043" i="10" s="1"/>
  <c r="Q2050" i="10"/>
  <c r="D2050" i="10" s="1"/>
  <c r="O2043" i="10"/>
  <c r="B2043" i="10" s="1"/>
  <c r="A2041" i="10"/>
  <c r="P2049" i="10"/>
  <c r="C2049" i="10" s="1"/>
  <c r="T2050" i="10"/>
  <c r="G2050" i="10" s="1"/>
  <c r="T2047" i="10"/>
  <c r="G2047" i="10" s="1"/>
  <c r="T2044" i="10"/>
  <c r="G2044" i="10" s="1"/>
  <c r="Q2056" i="10"/>
  <c r="D2056" i="10" s="1"/>
  <c r="P2054" i="10"/>
  <c r="C2054" i="10" s="1"/>
  <c r="O2052" i="10"/>
  <c r="B2052" i="10" s="1"/>
  <c r="Q2052" i="10"/>
  <c r="D2052" i="10" s="1"/>
  <c r="O2051" i="10"/>
  <c r="B2051" i="10" s="1"/>
  <c r="O2048" i="10"/>
  <c r="B2048" i="10" s="1"/>
  <c r="O2045" i="10"/>
  <c r="B2045" i="10" s="1"/>
  <c r="P2045" i="10"/>
  <c r="C2045" i="10" s="1"/>
  <c r="Q2054" i="10"/>
  <c r="D2054" i="10" s="1"/>
  <c r="Q2045" i="10"/>
  <c r="D2045" i="10" s="1"/>
  <c r="P2044" i="10"/>
  <c r="C2044" i="10" s="1"/>
  <c r="P2055" i="10"/>
  <c r="C2055" i="10" s="1"/>
  <c r="O2053" i="10"/>
  <c r="B2053" i="10" s="1"/>
  <c r="P2053" i="10"/>
  <c r="C2053" i="10" s="1"/>
  <c r="P2051" i="10"/>
  <c r="C2051" i="10" s="1"/>
  <c r="P2048" i="10"/>
  <c r="C2048" i="10" s="1"/>
  <c r="Q2048" i="10"/>
  <c r="D2048" i="10" s="1"/>
  <c r="T2046" i="10"/>
  <c r="G2046" i="10" s="1"/>
  <c r="Q2044" i="10"/>
  <c r="D2044" i="10" s="1"/>
  <c r="Q2055" i="10"/>
  <c r="D2055" i="10" s="1"/>
  <c r="Q2053" i="10"/>
  <c r="D2053" i="10" s="1"/>
  <c r="T2049" i="10"/>
  <c r="G2049" i="10" s="1"/>
  <c r="O2047" i="10"/>
  <c r="B2047" i="10" s="1"/>
  <c r="Q2047" i="10"/>
  <c r="D2047" i="10" s="1"/>
  <c r="T2045" i="10"/>
  <c r="G2045" i="10" s="1"/>
  <c r="P2046" i="10"/>
  <c r="C2046" i="10" s="1"/>
  <c r="O2056" i="10"/>
  <c r="B2056" i="10" s="1"/>
  <c r="Q2051" i="10"/>
  <c r="D2051" i="10" s="1"/>
  <c r="O2050" i="10"/>
  <c r="B2050" i="10" s="1"/>
  <c r="T2048" i="10"/>
  <c r="G2048" i="10" s="1"/>
  <c r="O2046" i="10"/>
  <c r="B2046" i="10" s="1"/>
  <c r="P2056" i="10"/>
  <c r="C2056" i="10" s="1"/>
  <c r="P2050" i="10"/>
  <c r="C2050" i="10" s="1"/>
  <c r="O2049" i="10"/>
  <c r="B2049" i="10" s="1"/>
  <c r="Q2049" i="10"/>
  <c r="D2049" i="10" s="1"/>
  <c r="Q2046" i="10"/>
  <c r="D2046" i="10" s="1"/>
  <c r="Q2043" i="10"/>
  <c r="D2043" i="10" s="1"/>
  <c r="O2054" i="10"/>
  <c r="B2054" i="10" s="1"/>
  <c r="E2001" i="10"/>
  <c r="R2014" i="10"/>
  <c r="E2014" i="10" s="1"/>
  <c r="R2011" i="10"/>
  <c r="E2011" i="10" s="1"/>
  <c r="R2003" i="10"/>
  <c r="E2003" i="10" s="1"/>
  <c r="R2004" i="10"/>
  <c r="E2004" i="10" s="1"/>
  <c r="R2016" i="10"/>
  <c r="E2016" i="10" s="1"/>
  <c r="R2012" i="10"/>
  <c r="E2012" i="10" s="1"/>
  <c r="R2013" i="10"/>
  <c r="E2013" i="10" s="1"/>
  <c r="R2015" i="10"/>
  <c r="E2015" i="10" s="1"/>
  <c r="R2009" i="10"/>
  <c r="E2009" i="10" s="1"/>
  <c r="R2007" i="10"/>
  <c r="E2007" i="10" s="1"/>
  <c r="R2010" i="10"/>
  <c r="E2010" i="10" s="1"/>
  <c r="R2005" i="10"/>
  <c r="E2005" i="10" s="1"/>
  <c r="R2006" i="10"/>
  <c r="E2006" i="10" s="1"/>
  <c r="R2008" i="10"/>
  <c r="E2008" i="10" s="1"/>
  <c r="M2083" i="10" l="1"/>
  <c r="L2083" i="10"/>
  <c r="E2021" i="10"/>
  <c r="R2030" i="10"/>
  <c r="E2030" i="10" s="1"/>
  <c r="R2024" i="10"/>
  <c r="E2024" i="10" s="1"/>
  <c r="R2031" i="10"/>
  <c r="E2031" i="10" s="1"/>
  <c r="R2023" i="10"/>
  <c r="E2023" i="10" s="1"/>
  <c r="R2033" i="10"/>
  <c r="E2033" i="10" s="1"/>
  <c r="R2035" i="10"/>
  <c r="E2035" i="10" s="1"/>
  <c r="R2029" i="10"/>
  <c r="E2029" i="10" s="1"/>
  <c r="R2025" i="10"/>
  <c r="E2025" i="10" s="1"/>
  <c r="R2032" i="10"/>
  <c r="E2032" i="10" s="1"/>
  <c r="R2028" i="10"/>
  <c r="E2028" i="10" s="1"/>
  <c r="R2036" i="10"/>
  <c r="E2036" i="10" s="1"/>
  <c r="R2034" i="10"/>
  <c r="E2034" i="10" s="1"/>
  <c r="R2026" i="10"/>
  <c r="E2026" i="10" s="1"/>
  <c r="R2027" i="10"/>
  <c r="E2027" i="10" s="1"/>
  <c r="T2063" i="10"/>
  <c r="G2063" i="10" s="1"/>
  <c r="O2063" i="10"/>
  <c r="B2063" i="10" s="1"/>
  <c r="P2073" i="10"/>
  <c r="C2073" i="10" s="1"/>
  <c r="O2068" i="10"/>
  <c r="B2068" i="10" s="1"/>
  <c r="Q2063" i="10"/>
  <c r="D2063" i="10" s="1"/>
  <c r="O2074" i="10"/>
  <c r="B2074" i="10" s="1"/>
  <c r="O2070" i="10"/>
  <c r="B2070" i="10" s="1"/>
  <c r="O2064" i="10"/>
  <c r="B2064" i="10" s="1"/>
  <c r="O2075" i="10"/>
  <c r="B2075" i="10" s="1"/>
  <c r="T2064" i="10"/>
  <c r="G2064" i="10" s="1"/>
  <c r="Q2076" i="10"/>
  <c r="D2076" i="10" s="1"/>
  <c r="A2061" i="10"/>
  <c r="O2072" i="10"/>
  <c r="B2072" i="10" s="1"/>
  <c r="T2068" i="10"/>
  <c r="G2068" i="10" s="1"/>
  <c r="P2066" i="10"/>
  <c r="C2066" i="10" s="1"/>
  <c r="O2076" i="10"/>
  <c r="B2076" i="10" s="1"/>
  <c r="P2071" i="10"/>
  <c r="C2071" i="10" s="1"/>
  <c r="O2065" i="10"/>
  <c r="B2065" i="10" s="1"/>
  <c r="O2073" i="10"/>
  <c r="B2073" i="10" s="1"/>
  <c r="Q2074" i="10"/>
  <c r="D2074" i="10" s="1"/>
  <c r="P2067" i="10"/>
  <c r="C2067" i="10" s="1"/>
  <c r="Q2072" i="10"/>
  <c r="D2072" i="10" s="1"/>
  <c r="Q2073" i="10"/>
  <c r="D2073" i="10" s="1"/>
  <c r="P2074" i="10"/>
  <c r="C2074" i="10" s="1"/>
  <c r="Q2065" i="10"/>
  <c r="D2065" i="10" s="1"/>
  <c r="P2064" i="10"/>
  <c r="C2064" i="10" s="1"/>
  <c r="Q2069" i="10"/>
  <c r="D2069" i="10" s="1"/>
  <c r="P2063" i="10"/>
  <c r="C2063" i="10" s="1"/>
  <c r="P2068" i="10"/>
  <c r="C2068" i="10" s="1"/>
  <c r="P2065" i="10"/>
  <c r="C2065" i="10" s="1"/>
  <c r="T2066" i="10"/>
  <c r="G2066" i="10" s="1"/>
  <c r="P2075" i="10"/>
  <c r="C2075" i="10" s="1"/>
  <c r="Q2070" i="10"/>
  <c r="D2070" i="10" s="1"/>
  <c r="Q2064" i="10"/>
  <c r="D2064" i="10" s="1"/>
  <c r="T2070" i="10"/>
  <c r="G2070" i="10" s="1"/>
  <c r="P2076" i="10"/>
  <c r="C2076" i="10" s="1"/>
  <c r="O2067" i="10"/>
  <c r="B2067" i="10" s="1"/>
  <c r="O2066" i="10"/>
  <c r="B2066" i="10" s="1"/>
  <c r="T2071" i="10"/>
  <c r="G2071" i="10" s="1"/>
  <c r="T2065" i="10"/>
  <c r="G2065" i="10" s="1"/>
  <c r="O2071" i="10"/>
  <c r="B2071" i="10" s="1"/>
  <c r="Q2066" i="10"/>
  <c r="D2066" i="10" s="1"/>
  <c r="Q2071" i="10"/>
  <c r="D2071" i="10" s="1"/>
  <c r="Q2068" i="10"/>
  <c r="D2068" i="10" s="1"/>
  <c r="Q2067" i="10"/>
  <c r="D2067" i="10" s="1"/>
  <c r="P2072" i="10"/>
  <c r="C2072" i="10" s="1"/>
  <c r="P2069" i="10"/>
  <c r="C2069" i="10" s="1"/>
  <c r="T2067" i="10"/>
  <c r="G2067" i="10" s="1"/>
  <c r="Q2075" i="10"/>
  <c r="D2075" i="10" s="1"/>
  <c r="T2069" i="10"/>
  <c r="G2069" i="10" s="1"/>
  <c r="O2069" i="10"/>
  <c r="B2069" i="10" s="1"/>
  <c r="P2070" i="10"/>
  <c r="C2070" i="10" s="1"/>
  <c r="F2021" i="10"/>
  <c r="S2036" i="10"/>
  <c r="F2036" i="10" s="1"/>
  <c r="S2030" i="10"/>
  <c r="F2030" i="10" s="1"/>
  <c r="S2033" i="10"/>
  <c r="F2033" i="10" s="1"/>
  <c r="S2026" i="10"/>
  <c r="F2026" i="10" s="1"/>
  <c r="S2027" i="10"/>
  <c r="F2027" i="10" s="1"/>
  <c r="S2025" i="10"/>
  <c r="F2025" i="10" s="1"/>
  <c r="S2031" i="10"/>
  <c r="F2031" i="10" s="1"/>
  <c r="S2029" i="10"/>
  <c r="F2029" i="10" s="1"/>
  <c r="S2028" i="10"/>
  <c r="F2028" i="10" s="1"/>
  <c r="S2035" i="10"/>
  <c r="F2035" i="10" s="1"/>
  <c r="S2024" i="10"/>
  <c r="F2024" i="10" s="1"/>
  <c r="S2034" i="10"/>
  <c r="F2034" i="10" s="1"/>
  <c r="S2023" i="10"/>
  <c r="F2023" i="10" s="1"/>
  <c r="S2032" i="10"/>
  <c r="F2032" i="10" s="1"/>
  <c r="F2041" i="10" l="1"/>
  <c r="S2051" i="10"/>
  <c r="F2051" i="10" s="1"/>
  <c r="S2045" i="10"/>
  <c r="F2045" i="10" s="1"/>
  <c r="S2056" i="10"/>
  <c r="F2056" i="10" s="1"/>
  <c r="S2054" i="10"/>
  <c r="F2054" i="10" s="1"/>
  <c r="S2048" i="10"/>
  <c r="F2048" i="10" s="1"/>
  <c r="S2050" i="10"/>
  <c r="F2050" i="10" s="1"/>
  <c r="S2047" i="10"/>
  <c r="F2047" i="10" s="1"/>
  <c r="S2052" i="10"/>
  <c r="F2052" i="10" s="1"/>
  <c r="S2044" i="10"/>
  <c r="F2044" i="10" s="1"/>
  <c r="S2046" i="10"/>
  <c r="F2046" i="10" s="1"/>
  <c r="S2053" i="10"/>
  <c r="F2053" i="10" s="1"/>
  <c r="S2055" i="10"/>
  <c r="F2055" i="10" s="1"/>
  <c r="S2043" i="10"/>
  <c r="F2043" i="10" s="1"/>
  <c r="S2049" i="10"/>
  <c r="F2049" i="10" s="1"/>
  <c r="E2041" i="10"/>
  <c r="R2048" i="10"/>
  <c r="E2048" i="10" s="1"/>
  <c r="R2043" i="10"/>
  <c r="E2043" i="10" s="1"/>
  <c r="R2044" i="10"/>
  <c r="E2044" i="10" s="1"/>
  <c r="R2050" i="10"/>
  <c r="E2050" i="10" s="1"/>
  <c r="R2047" i="10"/>
  <c r="E2047" i="10" s="1"/>
  <c r="R2052" i="10"/>
  <c r="E2052" i="10" s="1"/>
  <c r="R2051" i="10"/>
  <c r="E2051" i="10" s="1"/>
  <c r="R2056" i="10"/>
  <c r="E2056" i="10" s="1"/>
  <c r="R2055" i="10"/>
  <c r="E2055" i="10" s="1"/>
  <c r="R2045" i="10"/>
  <c r="E2045" i="10" s="1"/>
  <c r="R2049" i="10"/>
  <c r="E2049" i="10" s="1"/>
  <c r="R2054" i="10"/>
  <c r="E2054" i="10" s="1"/>
  <c r="R2046" i="10"/>
  <c r="E2046" i="10" s="1"/>
  <c r="R2053" i="10"/>
  <c r="E2053" i="10" s="1"/>
  <c r="P2087" i="10"/>
  <c r="C2087" i="10" s="1"/>
  <c r="Q2084" i="10"/>
  <c r="D2084" i="10" s="1"/>
  <c r="Q2095" i="10"/>
  <c r="D2095" i="10" s="1"/>
  <c r="O2088" i="10"/>
  <c r="B2088" i="10" s="1"/>
  <c r="O2085" i="10"/>
  <c r="B2085" i="10" s="1"/>
  <c r="P2094" i="10"/>
  <c r="C2094" i="10" s="1"/>
  <c r="P2090" i="10"/>
  <c r="C2090" i="10" s="1"/>
  <c r="Q2087" i="10"/>
  <c r="D2087" i="10" s="1"/>
  <c r="T2085" i="10"/>
  <c r="G2085" i="10" s="1"/>
  <c r="O2083" i="10"/>
  <c r="B2083" i="10" s="1"/>
  <c r="P2093" i="10"/>
  <c r="C2093" i="10" s="1"/>
  <c r="P2085" i="10"/>
  <c r="C2085" i="10" s="1"/>
  <c r="Q2090" i="10"/>
  <c r="D2090" i="10" s="1"/>
  <c r="T2088" i="10"/>
  <c r="G2088" i="10" s="1"/>
  <c r="O2086" i="10"/>
  <c r="B2086" i="10" s="1"/>
  <c r="P2091" i="10"/>
  <c r="C2091" i="10" s="1"/>
  <c r="P2088" i="10"/>
  <c r="C2088" i="10" s="1"/>
  <c r="A2081" i="10"/>
  <c r="O2092" i="10"/>
  <c r="B2092" i="10" s="1"/>
  <c r="T2091" i="10"/>
  <c r="G2091" i="10" s="1"/>
  <c r="O2089" i="10"/>
  <c r="B2089" i="10" s="1"/>
  <c r="P2086" i="10"/>
  <c r="C2086" i="10" s="1"/>
  <c r="O2096" i="10"/>
  <c r="B2096" i="10" s="1"/>
  <c r="Q2093" i="10"/>
  <c r="D2093" i="10" s="1"/>
  <c r="Q2088" i="10"/>
  <c r="D2088" i="10" s="1"/>
  <c r="Q2094" i="10"/>
  <c r="D2094" i="10" s="1"/>
  <c r="P2092" i="10"/>
  <c r="C2092" i="10" s="1"/>
  <c r="P2089" i="10"/>
  <c r="C2089" i="10" s="1"/>
  <c r="P2083" i="10"/>
  <c r="C2083" i="10" s="1"/>
  <c r="Q2091" i="10"/>
  <c r="D2091" i="10" s="1"/>
  <c r="T2089" i="10"/>
  <c r="G2089" i="10" s="1"/>
  <c r="Q2085" i="10"/>
  <c r="D2085" i="10" s="1"/>
  <c r="T2083" i="10"/>
  <c r="G2083" i="10" s="1"/>
  <c r="Q2092" i="10"/>
  <c r="D2092" i="10" s="1"/>
  <c r="Q2089" i="10"/>
  <c r="D2089" i="10" s="1"/>
  <c r="P2096" i="10"/>
  <c r="C2096" i="10" s="1"/>
  <c r="O2090" i="10"/>
  <c r="B2090" i="10" s="1"/>
  <c r="T2086" i="10"/>
  <c r="G2086" i="10" s="1"/>
  <c r="O2084" i="10"/>
  <c r="B2084" i="10" s="1"/>
  <c r="O2095" i="10"/>
  <c r="B2095" i="10" s="1"/>
  <c r="T2090" i="10"/>
  <c r="G2090" i="10" s="1"/>
  <c r="Q2086" i="10"/>
  <c r="D2086" i="10" s="1"/>
  <c r="Q2083" i="10"/>
  <c r="D2083" i="10" s="1"/>
  <c r="O2094" i="10"/>
  <c r="B2094" i="10" s="1"/>
  <c r="O2087" i="10"/>
  <c r="B2087" i="10" s="1"/>
  <c r="P2084" i="10"/>
  <c r="C2084" i="10" s="1"/>
  <c r="P2095" i="10"/>
  <c r="C2095" i="10" s="1"/>
  <c r="O2093" i="10"/>
  <c r="B2093" i="10" s="1"/>
  <c r="O2091" i="10"/>
  <c r="B2091" i="10" s="1"/>
  <c r="T2087" i="10"/>
  <c r="G2087" i="10" s="1"/>
  <c r="T2084" i="10"/>
  <c r="G2084" i="10" s="1"/>
  <c r="Q2096" i="10"/>
  <c r="D2096" i="10" s="1"/>
  <c r="M2103" i="10"/>
  <c r="L2103" i="10"/>
  <c r="E2061" i="10" l="1"/>
  <c r="R2069" i="10"/>
  <c r="E2069" i="10" s="1"/>
  <c r="R2076" i="10"/>
  <c r="E2076" i="10" s="1"/>
  <c r="R2074" i="10"/>
  <c r="E2074" i="10" s="1"/>
  <c r="R2071" i="10"/>
  <c r="E2071" i="10" s="1"/>
  <c r="R2072" i="10"/>
  <c r="E2072" i="10" s="1"/>
  <c r="R2066" i="10"/>
  <c r="E2066" i="10" s="1"/>
  <c r="R2073" i="10"/>
  <c r="E2073" i="10" s="1"/>
  <c r="R2067" i="10"/>
  <c r="E2067" i="10" s="1"/>
  <c r="R2064" i="10"/>
  <c r="E2064" i="10" s="1"/>
  <c r="R2065" i="10"/>
  <c r="E2065" i="10" s="1"/>
  <c r="R2063" i="10"/>
  <c r="E2063" i="10" s="1"/>
  <c r="R2068" i="10"/>
  <c r="E2068" i="10" s="1"/>
  <c r="R2075" i="10"/>
  <c r="E2075" i="10" s="1"/>
  <c r="R2070" i="10"/>
  <c r="E2070" i="10" s="1"/>
  <c r="Q2112" i="10"/>
  <c r="D2112" i="10" s="1"/>
  <c r="T2103" i="10"/>
  <c r="G2103" i="10" s="1"/>
  <c r="P2106" i="10"/>
  <c r="C2106" i="10" s="1"/>
  <c r="O2116" i="10"/>
  <c r="B2116" i="10" s="1"/>
  <c r="P2111" i="10"/>
  <c r="C2111" i="10" s="1"/>
  <c r="O2109" i="10"/>
  <c r="B2109" i="10" s="1"/>
  <c r="P2105" i="10"/>
  <c r="C2105" i="10" s="1"/>
  <c r="O2104" i="10"/>
  <c r="B2104" i="10" s="1"/>
  <c r="O2115" i="10"/>
  <c r="B2115" i="10" s="1"/>
  <c r="Q2115" i="10"/>
  <c r="D2115" i="10" s="1"/>
  <c r="Q2113" i="10"/>
  <c r="D2113" i="10" s="1"/>
  <c r="P2108" i="10"/>
  <c r="C2108" i="10" s="1"/>
  <c r="P2110" i="10"/>
  <c r="C2110" i="10" s="1"/>
  <c r="O2106" i="10"/>
  <c r="B2106" i="10" s="1"/>
  <c r="Q2109" i="10"/>
  <c r="D2109" i="10" s="1"/>
  <c r="P2103" i="10"/>
  <c r="C2103" i="10" s="1"/>
  <c r="P2115" i="10"/>
  <c r="C2115" i="10" s="1"/>
  <c r="Q2108" i="10"/>
  <c r="D2108" i="10" s="1"/>
  <c r="O2113" i="10"/>
  <c r="B2113" i="10" s="1"/>
  <c r="P2107" i="10"/>
  <c r="C2107" i="10" s="1"/>
  <c r="T2110" i="10"/>
  <c r="G2110" i="10" s="1"/>
  <c r="P2116" i="10"/>
  <c r="C2116" i="10" s="1"/>
  <c r="Q2104" i="10"/>
  <c r="D2104" i="10" s="1"/>
  <c r="Q2111" i="10"/>
  <c r="D2111" i="10" s="1"/>
  <c r="T2109" i="10"/>
  <c r="G2109" i="10" s="1"/>
  <c r="A2101" i="10"/>
  <c r="O2112" i="10"/>
  <c r="B2112" i="10" s="1"/>
  <c r="P2109" i="10"/>
  <c r="C2109" i="10" s="1"/>
  <c r="O2111" i="10"/>
  <c r="B2111" i="10" s="1"/>
  <c r="Q2106" i="10"/>
  <c r="D2106" i="10" s="1"/>
  <c r="P2104" i="10"/>
  <c r="C2104" i="10" s="1"/>
  <c r="T2105" i="10"/>
  <c r="G2105" i="10" s="1"/>
  <c r="O2110" i="10"/>
  <c r="B2110" i="10" s="1"/>
  <c r="Q2114" i="10"/>
  <c r="D2114" i="10" s="1"/>
  <c r="Q2110" i="10"/>
  <c r="D2110" i="10" s="1"/>
  <c r="T2107" i="10"/>
  <c r="G2107" i="10" s="1"/>
  <c r="Q2103" i="10"/>
  <c r="D2103" i="10" s="1"/>
  <c r="O2114" i="10"/>
  <c r="B2114" i="10" s="1"/>
  <c r="Q2105" i="10"/>
  <c r="D2105" i="10" s="1"/>
  <c r="T2111" i="10"/>
  <c r="G2111" i="10" s="1"/>
  <c r="O2103" i="10"/>
  <c r="B2103" i="10" s="1"/>
  <c r="P2113" i="10"/>
  <c r="C2113" i="10" s="1"/>
  <c r="O2108" i="10"/>
  <c r="B2108" i="10" s="1"/>
  <c r="Q2107" i="10"/>
  <c r="D2107" i="10" s="1"/>
  <c r="T2104" i="10"/>
  <c r="G2104" i="10" s="1"/>
  <c r="Q2116" i="10"/>
  <c r="D2116" i="10" s="1"/>
  <c r="T2106" i="10"/>
  <c r="G2106" i="10" s="1"/>
  <c r="P2112" i="10"/>
  <c r="C2112" i="10" s="1"/>
  <c r="T2108" i="10"/>
  <c r="G2108" i="10" s="1"/>
  <c r="O2105" i="10"/>
  <c r="B2105" i="10" s="1"/>
  <c r="P2114" i="10"/>
  <c r="C2114" i="10" s="1"/>
  <c r="O2107" i="10"/>
  <c r="B2107" i="10" s="1"/>
  <c r="L2123" i="10"/>
  <c r="M2123" i="10"/>
  <c r="F2061" i="10"/>
  <c r="S2069" i="10"/>
  <c r="F2069" i="10" s="1"/>
  <c r="S2076" i="10"/>
  <c r="F2076" i="10" s="1"/>
  <c r="S2071" i="10"/>
  <c r="F2071" i="10" s="1"/>
  <c r="S2074" i="10"/>
  <c r="F2074" i="10" s="1"/>
  <c r="S2065" i="10"/>
  <c r="F2065" i="10" s="1"/>
  <c r="S2073" i="10"/>
  <c r="F2073" i="10" s="1"/>
  <c r="S2067" i="10"/>
  <c r="F2067" i="10" s="1"/>
  <c r="S2068" i="10"/>
  <c r="F2068" i="10" s="1"/>
  <c r="S2063" i="10"/>
  <c r="F2063" i="10" s="1"/>
  <c r="S2075" i="10"/>
  <c r="F2075" i="10" s="1"/>
  <c r="S2064" i="10"/>
  <c r="F2064" i="10" s="1"/>
  <c r="S2066" i="10"/>
  <c r="F2066" i="10" s="1"/>
  <c r="S2070" i="10"/>
  <c r="F2070" i="10" s="1"/>
  <c r="S2072" i="10"/>
  <c r="F2072" i="10" s="1"/>
  <c r="T2131" i="10" l="1"/>
  <c r="G2131" i="10" s="1"/>
  <c r="O2135" i="10"/>
  <c r="B2135" i="10" s="1"/>
  <c r="Q2130" i="10"/>
  <c r="D2130" i="10" s="1"/>
  <c r="O2124" i="10"/>
  <c r="B2124" i="10" s="1"/>
  <c r="P2132" i="10"/>
  <c r="C2132" i="10" s="1"/>
  <c r="T2123" i="10"/>
  <c r="G2123" i="10" s="1"/>
  <c r="P2127" i="10"/>
  <c r="C2127" i="10" s="1"/>
  <c r="Q2132" i="10"/>
  <c r="D2132" i="10" s="1"/>
  <c r="Q2126" i="10"/>
  <c r="D2126" i="10" s="1"/>
  <c r="T2126" i="10"/>
  <c r="G2126" i="10" s="1"/>
  <c r="T2127" i="10"/>
  <c r="G2127" i="10" s="1"/>
  <c r="Q2129" i="10"/>
  <c r="D2129" i="10" s="1"/>
  <c r="P2128" i="10"/>
  <c r="C2128" i="10" s="1"/>
  <c r="P2126" i="10"/>
  <c r="C2126" i="10" s="1"/>
  <c r="O2127" i="10"/>
  <c r="B2127" i="10" s="1"/>
  <c r="P2124" i="10"/>
  <c r="C2124" i="10" s="1"/>
  <c r="P2135" i="10"/>
  <c r="C2135" i="10" s="1"/>
  <c r="O2133" i="10"/>
  <c r="B2133" i="10" s="1"/>
  <c r="O2128" i="10"/>
  <c r="B2128" i="10" s="1"/>
  <c r="T2130" i="10"/>
  <c r="G2130" i="10" s="1"/>
  <c r="P2134" i="10"/>
  <c r="C2134" i="10" s="1"/>
  <c r="Q2124" i="10"/>
  <c r="D2124" i="10" s="1"/>
  <c r="Q2135" i="10"/>
  <c r="D2135" i="10" s="1"/>
  <c r="Q2131" i="10"/>
  <c r="D2131" i="10" s="1"/>
  <c r="P2125" i="10"/>
  <c r="C2125" i="10" s="1"/>
  <c r="P2130" i="10"/>
  <c r="C2130" i="10" s="1"/>
  <c r="Q2127" i="10"/>
  <c r="D2127" i="10" s="1"/>
  <c r="T2125" i="10"/>
  <c r="G2125" i="10" s="1"/>
  <c r="P2133" i="10"/>
  <c r="C2133" i="10" s="1"/>
  <c r="P2131" i="10"/>
  <c r="C2131" i="10" s="1"/>
  <c r="O2131" i="10"/>
  <c r="B2131" i="10" s="1"/>
  <c r="T2128" i="10"/>
  <c r="G2128" i="10" s="1"/>
  <c r="O2126" i="10"/>
  <c r="B2126" i="10" s="1"/>
  <c r="O2136" i="10"/>
  <c r="B2136" i="10" s="1"/>
  <c r="Q2133" i="10"/>
  <c r="D2133" i="10" s="1"/>
  <c r="Q2123" i="10"/>
  <c r="D2123" i="10" s="1"/>
  <c r="O2134" i="10"/>
  <c r="B2134" i="10" s="1"/>
  <c r="Q2128" i="10"/>
  <c r="D2128" i="10" s="1"/>
  <c r="A2121" i="10"/>
  <c r="O2132" i="10"/>
  <c r="B2132" i="10" s="1"/>
  <c r="O2129" i="10"/>
  <c r="B2129" i="10" s="1"/>
  <c r="P2123" i="10"/>
  <c r="C2123" i="10" s="1"/>
  <c r="T2124" i="10"/>
  <c r="G2124" i="10" s="1"/>
  <c r="Q2136" i="10"/>
  <c r="D2136" i="10" s="1"/>
  <c r="T2129" i="10"/>
  <c r="G2129" i="10" s="1"/>
  <c r="Q2134" i="10"/>
  <c r="D2134" i="10" s="1"/>
  <c r="P2129" i="10"/>
  <c r="C2129" i="10" s="1"/>
  <c r="P2136" i="10"/>
  <c r="C2136" i="10" s="1"/>
  <c r="O2125" i="10"/>
  <c r="B2125" i="10" s="1"/>
  <c r="O2123" i="10"/>
  <c r="B2123" i="10" s="1"/>
  <c r="O2130" i="10"/>
  <c r="B2130" i="10" s="1"/>
  <c r="Q2125" i="10"/>
  <c r="D2125" i="10" s="1"/>
  <c r="F2081" i="10"/>
  <c r="S2085" i="10"/>
  <c r="F2085" i="10" s="1"/>
  <c r="S2088" i="10"/>
  <c r="F2088" i="10" s="1"/>
  <c r="S2091" i="10"/>
  <c r="F2091" i="10" s="1"/>
  <c r="S2086" i="10"/>
  <c r="F2086" i="10" s="1"/>
  <c r="S2087" i="10"/>
  <c r="F2087" i="10" s="1"/>
  <c r="S2089" i="10"/>
  <c r="F2089" i="10" s="1"/>
  <c r="S2090" i="10"/>
  <c r="F2090" i="10" s="1"/>
  <c r="S2092" i="10"/>
  <c r="F2092" i="10" s="1"/>
  <c r="S2095" i="10"/>
  <c r="F2095" i="10" s="1"/>
  <c r="S2094" i="10"/>
  <c r="F2094" i="10" s="1"/>
  <c r="S2093" i="10"/>
  <c r="F2093" i="10" s="1"/>
  <c r="S2083" i="10"/>
  <c r="F2083" i="10" s="1"/>
  <c r="S2084" i="10"/>
  <c r="F2084" i="10" s="1"/>
  <c r="S2096" i="10"/>
  <c r="F2096" i="10" s="1"/>
  <c r="M2143" i="10"/>
  <c r="L2143" i="10"/>
  <c r="E2081" i="10"/>
  <c r="R2090" i="10"/>
  <c r="E2090" i="10" s="1"/>
  <c r="R2096" i="10"/>
  <c r="E2096" i="10" s="1"/>
  <c r="R2094" i="10"/>
  <c r="E2094" i="10" s="1"/>
  <c r="R2091" i="10"/>
  <c r="E2091" i="10" s="1"/>
  <c r="R2092" i="10"/>
  <c r="E2092" i="10" s="1"/>
  <c r="R2088" i="10"/>
  <c r="E2088" i="10" s="1"/>
  <c r="R2085" i="10"/>
  <c r="E2085" i="10" s="1"/>
  <c r="R2083" i="10"/>
  <c r="E2083" i="10" s="1"/>
  <c r="R2089" i="10"/>
  <c r="E2089" i="10" s="1"/>
  <c r="R2084" i="10"/>
  <c r="E2084" i="10" s="1"/>
  <c r="R2086" i="10"/>
  <c r="E2086" i="10" s="1"/>
  <c r="R2095" i="10"/>
  <c r="E2095" i="10" s="1"/>
  <c r="R2087" i="10"/>
  <c r="E2087" i="10" s="1"/>
  <c r="R2093" i="10"/>
  <c r="E2093" i="10" s="1"/>
  <c r="L2163" i="10" l="1"/>
  <c r="M2163" i="10"/>
  <c r="E2101" i="10"/>
  <c r="R2110" i="10"/>
  <c r="E2110" i="10" s="1"/>
  <c r="R2107" i="10"/>
  <c r="E2107" i="10" s="1"/>
  <c r="R2115" i="10"/>
  <c r="E2115" i="10" s="1"/>
  <c r="R2116" i="10"/>
  <c r="E2116" i="10" s="1"/>
  <c r="R2109" i="10"/>
  <c r="E2109" i="10" s="1"/>
  <c r="R2114" i="10"/>
  <c r="E2114" i="10" s="1"/>
  <c r="R2108" i="10"/>
  <c r="E2108" i="10" s="1"/>
  <c r="R2111" i="10"/>
  <c r="E2111" i="10" s="1"/>
  <c r="R2113" i="10"/>
  <c r="E2113" i="10" s="1"/>
  <c r="R2104" i="10"/>
  <c r="E2104" i="10" s="1"/>
  <c r="R2106" i="10"/>
  <c r="E2106" i="10" s="1"/>
  <c r="R2103" i="10"/>
  <c r="E2103" i="10" s="1"/>
  <c r="R2105" i="10"/>
  <c r="E2105" i="10" s="1"/>
  <c r="R2112" i="10"/>
  <c r="E2112" i="10" s="1"/>
  <c r="Q2152" i="10"/>
  <c r="D2152" i="10" s="1"/>
  <c r="P2147" i="10"/>
  <c r="C2147" i="10" s="1"/>
  <c r="O2149" i="10"/>
  <c r="B2149" i="10" s="1"/>
  <c r="O2153" i="10"/>
  <c r="B2153" i="10" s="1"/>
  <c r="P2151" i="10"/>
  <c r="C2151" i="10" s="1"/>
  <c r="P2148" i="10"/>
  <c r="C2148" i="10" s="1"/>
  <c r="A2141" i="10"/>
  <c r="O2152" i="10"/>
  <c r="B2152" i="10" s="1"/>
  <c r="Q2144" i="10"/>
  <c r="D2144" i="10" s="1"/>
  <c r="Q2155" i="10"/>
  <c r="D2155" i="10" s="1"/>
  <c r="P2146" i="10"/>
  <c r="C2146" i="10" s="1"/>
  <c r="O2156" i="10"/>
  <c r="B2156" i="10" s="1"/>
  <c r="Q2153" i="10"/>
  <c r="D2153" i="10" s="1"/>
  <c r="Q2148" i="10"/>
  <c r="D2148" i="10" s="1"/>
  <c r="Q2154" i="10"/>
  <c r="D2154" i="10" s="1"/>
  <c r="Q2150" i="10"/>
  <c r="D2150" i="10" s="1"/>
  <c r="T2145" i="10"/>
  <c r="G2145" i="10" s="1"/>
  <c r="P2144" i="10"/>
  <c r="C2144" i="10" s="1"/>
  <c r="P2143" i="10"/>
  <c r="C2143" i="10" s="1"/>
  <c r="Q2151" i="10"/>
  <c r="D2151" i="10" s="1"/>
  <c r="T2149" i="10"/>
  <c r="G2149" i="10" s="1"/>
  <c r="Q2145" i="10"/>
  <c r="D2145" i="10" s="1"/>
  <c r="T2151" i="10"/>
  <c r="G2151" i="10" s="1"/>
  <c r="O2146" i="10"/>
  <c r="B2146" i="10" s="1"/>
  <c r="Q2147" i="10"/>
  <c r="D2147" i="10" s="1"/>
  <c r="Q2149" i="10"/>
  <c r="D2149" i="10" s="1"/>
  <c r="P2156" i="10"/>
  <c r="C2156" i="10" s="1"/>
  <c r="O2150" i="10"/>
  <c r="B2150" i="10" s="1"/>
  <c r="T2146" i="10"/>
  <c r="G2146" i="10" s="1"/>
  <c r="P2152" i="10"/>
  <c r="C2152" i="10" s="1"/>
  <c r="T2148" i="10"/>
  <c r="G2148" i="10" s="1"/>
  <c r="T2150" i="10"/>
  <c r="G2150" i="10" s="1"/>
  <c r="Q2146" i="10"/>
  <c r="D2146" i="10" s="1"/>
  <c r="Q2143" i="10"/>
  <c r="D2143" i="10" s="1"/>
  <c r="O2154" i="10"/>
  <c r="B2154" i="10" s="1"/>
  <c r="O2147" i="10"/>
  <c r="B2147" i="10" s="1"/>
  <c r="T2143" i="10"/>
  <c r="G2143" i="10" s="1"/>
  <c r="P2149" i="10"/>
  <c r="C2149" i="10" s="1"/>
  <c r="O2151" i="10"/>
  <c r="B2151" i="10" s="1"/>
  <c r="T2147" i="10"/>
  <c r="G2147" i="10" s="1"/>
  <c r="T2144" i="10"/>
  <c r="G2144" i="10" s="1"/>
  <c r="Q2156" i="10"/>
  <c r="D2156" i="10" s="1"/>
  <c r="O2144" i="10"/>
  <c r="B2144" i="10" s="1"/>
  <c r="O2155" i="10"/>
  <c r="B2155" i="10" s="1"/>
  <c r="P2155" i="10"/>
  <c r="C2155" i="10" s="1"/>
  <c r="O2148" i="10"/>
  <c r="B2148" i="10" s="1"/>
  <c r="O2145" i="10"/>
  <c r="B2145" i="10" s="1"/>
  <c r="P2154" i="10"/>
  <c r="C2154" i="10" s="1"/>
  <c r="P2150" i="10"/>
  <c r="C2150" i="10" s="1"/>
  <c r="O2143" i="10"/>
  <c r="B2143" i="10" s="1"/>
  <c r="P2153" i="10"/>
  <c r="C2153" i="10" s="1"/>
  <c r="P2145" i="10"/>
  <c r="C2145" i="10" s="1"/>
  <c r="F2101" i="10"/>
  <c r="S2115" i="10"/>
  <c r="F2115" i="10" s="1"/>
  <c r="S2108" i="10"/>
  <c r="F2108" i="10" s="1"/>
  <c r="S2103" i="10"/>
  <c r="F2103" i="10" s="1"/>
  <c r="S2116" i="10"/>
  <c r="F2116" i="10" s="1"/>
  <c r="S2105" i="10"/>
  <c r="F2105" i="10" s="1"/>
  <c r="S2106" i="10"/>
  <c r="F2106" i="10" s="1"/>
  <c r="S2104" i="10"/>
  <c r="F2104" i="10" s="1"/>
  <c r="S2114" i="10"/>
  <c r="F2114" i="10" s="1"/>
  <c r="S2109" i="10"/>
  <c r="F2109" i="10" s="1"/>
  <c r="S2113" i="10"/>
  <c r="F2113" i="10" s="1"/>
  <c r="S2110" i="10"/>
  <c r="F2110" i="10" s="1"/>
  <c r="S2107" i="10"/>
  <c r="F2107" i="10" s="1"/>
  <c r="S2112" i="10"/>
  <c r="F2112" i="10" s="1"/>
  <c r="S2111" i="10"/>
  <c r="F2111" i="10" s="1"/>
  <c r="E2121" i="10" l="1"/>
  <c r="R2124" i="10"/>
  <c r="E2124" i="10" s="1"/>
  <c r="R2127" i="10"/>
  <c r="E2127" i="10" s="1"/>
  <c r="R2130" i="10"/>
  <c r="E2130" i="10" s="1"/>
  <c r="R2131" i="10"/>
  <c r="E2131" i="10" s="1"/>
  <c r="R2123" i="10"/>
  <c r="E2123" i="10" s="1"/>
  <c r="R2135" i="10"/>
  <c r="E2135" i="10" s="1"/>
  <c r="R2133" i="10"/>
  <c r="E2133" i="10" s="1"/>
  <c r="R2128" i="10"/>
  <c r="E2128" i="10" s="1"/>
  <c r="R2136" i="10"/>
  <c r="E2136" i="10" s="1"/>
  <c r="R2125" i="10"/>
  <c r="E2125" i="10" s="1"/>
  <c r="R2132" i="10"/>
  <c r="E2132" i="10" s="1"/>
  <c r="R2134" i="10"/>
  <c r="E2134" i="10" s="1"/>
  <c r="R2126" i="10"/>
  <c r="E2126" i="10" s="1"/>
  <c r="R2129" i="10"/>
  <c r="E2129" i="10" s="1"/>
  <c r="F2121" i="10"/>
  <c r="S2136" i="10"/>
  <c r="F2136" i="10" s="1"/>
  <c r="S2129" i="10"/>
  <c r="F2129" i="10" s="1"/>
  <c r="S2132" i="10"/>
  <c r="F2132" i="10" s="1"/>
  <c r="S2133" i="10"/>
  <c r="F2133" i="10" s="1"/>
  <c r="S2135" i="10"/>
  <c r="F2135" i="10" s="1"/>
  <c r="S2124" i="10"/>
  <c r="F2124" i="10" s="1"/>
  <c r="S2134" i="10"/>
  <c r="F2134" i="10" s="1"/>
  <c r="S2126" i="10"/>
  <c r="F2126" i="10" s="1"/>
  <c r="S2130" i="10"/>
  <c r="F2130" i="10" s="1"/>
  <c r="S2125" i="10"/>
  <c r="F2125" i="10" s="1"/>
  <c r="S2131" i="10"/>
  <c r="F2131" i="10" s="1"/>
  <c r="S2127" i="10"/>
  <c r="F2127" i="10" s="1"/>
  <c r="S2123" i="10"/>
  <c r="F2123" i="10" s="1"/>
  <c r="S2128" i="10"/>
  <c r="F2128" i="10" s="1"/>
  <c r="M2183" i="10"/>
  <c r="L2183" i="10"/>
  <c r="P2175" i="10"/>
  <c r="C2175" i="10" s="1"/>
  <c r="Q2172" i="10"/>
  <c r="D2172" i="10" s="1"/>
  <c r="P2172" i="10"/>
  <c r="C2172" i="10" s="1"/>
  <c r="O2173" i="10"/>
  <c r="B2173" i="10" s="1"/>
  <c r="O2171" i="10"/>
  <c r="B2171" i="10" s="1"/>
  <c r="T2167" i="10"/>
  <c r="G2167" i="10" s="1"/>
  <c r="T2164" i="10"/>
  <c r="G2164" i="10" s="1"/>
  <c r="Q2176" i="10"/>
  <c r="D2176" i="10" s="1"/>
  <c r="T2163" i="10"/>
  <c r="G2163" i="10" s="1"/>
  <c r="Q2164" i="10"/>
  <c r="D2164" i="10" s="1"/>
  <c r="Q2175" i="10"/>
  <c r="D2175" i="10" s="1"/>
  <c r="O2168" i="10"/>
  <c r="B2168" i="10" s="1"/>
  <c r="O2165" i="10"/>
  <c r="B2165" i="10" s="1"/>
  <c r="P2174" i="10"/>
  <c r="C2174" i="10" s="1"/>
  <c r="P2170" i="10"/>
  <c r="C2170" i="10" s="1"/>
  <c r="O2164" i="10"/>
  <c r="B2164" i="10" s="1"/>
  <c r="O2175" i="10"/>
  <c r="B2175" i="10" s="1"/>
  <c r="T2165" i="10"/>
  <c r="G2165" i="10" s="1"/>
  <c r="O2163" i="10"/>
  <c r="B2163" i="10" s="1"/>
  <c r="P2173" i="10"/>
  <c r="C2173" i="10" s="1"/>
  <c r="P2165" i="10"/>
  <c r="C2165" i="10" s="1"/>
  <c r="P2164" i="10"/>
  <c r="C2164" i="10" s="1"/>
  <c r="O2166" i="10"/>
  <c r="B2166" i="10" s="1"/>
  <c r="P2171" i="10"/>
  <c r="C2171" i="10" s="1"/>
  <c r="P2168" i="10"/>
  <c r="C2168" i="10" s="1"/>
  <c r="A2161" i="10"/>
  <c r="O2172" i="10"/>
  <c r="B2172" i="10" s="1"/>
  <c r="P2167" i="10"/>
  <c r="C2167" i="10" s="1"/>
  <c r="P2166" i="10"/>
  <c r="C2166" i="10" s="1"/>
  <c r="O2176" i="10"/>
  <c r="B2176" i="10" s="1"/>
  <c r="Q2173" i="10"/>
  <c r="D2173" i="10" s="1"/>
  <c r="Q2168" i="10"/>
  <c r="D2168" i="10" s="1"/>
  <c r="Q2174" i="10"/>
  <c r="D2174" i="10" s="1"/>
  <c r="Q2167" i="10"/>
  <c r="D2167" i="10" s="1"/>
  <c r="P2169" i="10"/>
  <c r="C2169" i="10" s="1"/>
  <c r="P2163" i="10"/>
  <c r="C2163" i="10" s="1"/>
  <c r="Q2171" i="10"/>
  <c r="D2171" i="10" s="1"/>
  <c r="T2169" i="10"/>
  <c r="G2169" i="10" s="1"/>
  <c r="Q2165" i="10"/>
  <c r="D2165" i="10" s="1"/>
  <c r="Q2170" i="10"/>
  <c r="D2170" i="10" s="1"/>
  <c r="T2168" i="10"/>
  <c r="G2168" i="10" s="1"/>
  <c r="Q2169" i="10"/>
  <c r="D2169" i="10" s="1"/>
  <c r="P2176" i="10"/>
  <c r="C2176" i="10" s="1"/>
  <c r="O2170" i="10"/>
  <c r="B2170" i="10" s="1"/>
  <c r="T2166" i="10"/>
  <c r="G2166" i="10" s="1"/>
  <c r="T2171" i="10"/>
  <c r="G2171" i="10" s="1"/>
  <c r="O2169" i="10"/>
  <c r="B2169" i="10" s="1"/>
  <c r="T2170" i="10"/>
  <c r="G2170" i="10" s="1"/>
  <c r="Q2166" i="10"/>
  <c r="D2166" i="10" s="1"/>
  <c r="Q2163" i="10"/>
  <c r="D2163" i="10" s="1"/>
  <c r="O2174" i="10"/>
  <c r="B2174" i="10" s="1"/>
  <c r="O2167" i="10"/>
  <c r="B2167" i="10" s="1"/>
  <c r="T2191" i="10" l="1"/>
  <c r="G2191" i="10" s="1"/>
  <c r="O2189" i="10"/>
  <c r="B2189" i="10" s="1"/>
  <c r="P2186" i="10"/>
  <c r="C2186" i="10" s="1"/>
  <c r="O2196" i="10"/>
  <c r="B2196" i="10" s="1"/>
  <c r="Q2193" i="10"/>
  <c r="D2193" i="10" s="1"/>
  <c r="Q2188" i="10"/>
  <c r="D2188" i="10" s="1"/>
  <c r="Q2194" i="10"/>
  <c r="D2194" i="10" s="1"/>
  <c r="P2192" i="10"/>
  <c r="C2192" i="10" s="1"/>
  <c r="P2189" i="10"/>
  <c r="C2189" i="10" s="1"/>
  <c r="P2183" i="10"/>
  <c r="C2183" i="10" s="1"/>
  <c r="Q2191" i="10"/>
  <c r="D2191" i="10" s="1"/>
  <c r="T2189" i="10"/>
  <c r="G2189" i="10" s="1"/>
  <c r="Q2185" i="10"/>
  <c r="D2185" i="10" s="1"/>
  <c r="T2183" i="10"/>
  <c r="G2183" i="10" s="1"/>
  <c r="Q2192" i="10"/>
  <c r="D2192" i="10" s="1"/>
  <c r="Q2189" i="10"/>
  <c r="D2189" i="10" s="1"/>
  <c r="P2196" i="10"/>
  <c r="C2196" i="10" s="1"/>
  <c r="O2190" i="10"/>
  <c r="B2190" i="10" s="1"/>
  <c r="T2186" i="10"/>
  <c r="G2186" i="10" s="1"/>
  <c r="O2184" i="10"/>
  <c r="B2184" i="10" s="1"/>
  <c r="O2195" i="10"/>
  <c r="B2195" i="10" s="1"/>
  <c r="T2190" i="10"/>
  <c r="G2190" i="10" s="1"/>
  <c r="Q2186" i="10"/>
  <c r="D2186" i="10" s="1"/>
  <c r="Q2183" i="10"/>
  <c r="D2183" i="10" s="1"/>
  <c r="O2194" i="10"/>
  <c r="B2194" i="10" s="1"/>
  <c r="O2187" i="10"/>
  <c r="B2187" i="10" s="1"/>
  <c r="P2184" i="10"/>
  <c r="C2184" i="10" s="1"/>
  <c r="P2195" i="10"/>
  <c r="C2195" i="10" s="1"/>
  <c r="O2193" i="10"/>
  <c r="B2193" i="10" s="1"/>
  <c r="O2191" i="10"/>
  <c r="B2191" i="10" s="1"/>
  <c r="T2187" i="10"/>
  <c r="G2187" i="10" s="1"/>
  <c r="T2184" i="10"/>
  <c r="G2184" i="10" s="1"/>
  <c r="Q2196" i="10"/>
  <c r="D2196" i="10" s="1"/>
  <c r="P2187" i="10"/>
  <c r="C2187" i="10" s="1"/>
  <c r="Q2184" i="10"/>
  <c r="D2184" i="10" s="1"/>
  <c r="Q2195" i="10"/>
  <c r="D2195" i="10" s="1"/>
  <c r="O2188" i="10"/>
  <c r="B2188" i="10" s="1"/>
  <c r="O2185" i="10"/>
  <c r="B2185" i="10" s="1"/>
  <c r="P2194" i="10"/>
  <c r="C2194" i="10" s="1"/>
  <c r="P2190" i="10"/>
  <c r="C2190" i="10" s="1"/>
  <c r="Q2187" i="10"/>
  <c r="D2187" i="10" s="1"/>
  <c r="T2185" i="10"/>
  <c r="G2185" i="10" s="1"/>
  <c r="O2183" i="10"/>
  <c r="B2183" i="10" s="1"/>
  <c r="P2193" i="10"/>
  <c r="C2193" i="10" s="1"/>
  <c r="P2185" i="10"/>
  <c r="C2185" i="10" s="1"/>
  <c r="Q2190" i="10"/>
  <c r="D2190" i="10" s="1"/>
  <c r="T2188" i="10"/>
  <c r="G2188" i="10" s="1"/>
  <c r="O2186" i="10"/>
  <c r="B2186" i="10" s="1"/>
  <c r="P2191" i="10"/>
  <c r="C2191" i="10" s="1"/>
  <c r="P2188" i="10"/>
  <c r="C2188" i="10" s="1"/>
  <c r="A2181" i="10"/>
  <c r="O2192" i="10"/>
  <c r="B2192" i="10" s="1"/>
  <c r="F2141" i="10"/>
  <c r="S2145" i="10"/>
  <c r="F2145" i="10" s="1"/>
  <c r="S2151" i="10"/>
  <c r="F2151" i="10" s="1"/>
  <c r="S2156" i="10"/>
  <c r="F2156" i="10" s="1"/>
  <c r="S2152" i="10"/>
  <c r="F2152" i="10" s="1"/>
  <c r="S2154" i="10"/>
  <c r="F2154" i="10" s="1"/>
  <c r="S2146" i="10"/>
  <c r="F2146" i="10" s="1"/>
  <c r="S2147" i="10"/>
  <c r="F2147" i="10" s="1"/>
  <c r="S2153" i="10"/>
  <c r="F2153" i="10" s="1"/>
  <c r="S2149" i="10"/>
  <c r="F2149" i="10" s="1"/>
  <c r="S2155" i="10"/>
  <c r="F2155" i="10" s="1"/>
  <c r="S2144" i="10"/>
  <c r="F2144" i="10" s="1"/>
  <c r="S2148" i="10"/>
  <c r="F2148" i="10" s="1"/>
  <c r="S2143" i="10"/>
  <c r="F2143" i="10" s="1"/>
  <c r="S2150" i="10"/>
  <c r="F2150" i="10" s="1"/>
  <c r="M2203" i="10"/>
  <c r="L2203" i="10"/>
  <c r="E2141" i="10"/>
  <c r="R2155" i="10"/>
  <c r="E2155" i="10" s="1"/>
  <c r="R2151" i="10"/>
  <c r="E2151" i="10" s="1"/>
  <c r="R2152" i="10"/>
  <c r="E2152" i="10" s="1"/>
  <c r="R2147" i="10"/>
  <c r="E2147" i="10" s="1"/>
  <c r="R2154" i="10"/>
  <c r="E2154" i="10" s="1"/>
  <c r="R2148" i="10"/>
  <c r="E2148" i="10" s="1"/>
  <c r="R2143" i="10"/>
  <c r="E2143" i="10" s="1"/>
  <c r="R2149" i="10"/>
  <c r="E2149" i="10" s="1"/>
  <c r="R2146" i="10"/>
  <c r="E2146" i="10" s="1"/>
  <c r="R2150" i="10"/>
  <c r="E2150" i="10" s="1"/>
  <c r="R2144" i="10"/>
  <c r="E2144" i="10" s="1"/>
  <c r="R2153" i="10"/>
  <c r="E2153" i="10" s="1"/>
  <c r="R2145" i="10"/>
  <c r="E2145" i="10" s="1"/>
  <c r="R2156" i="10"/>
  <c r="E2156" i="10" s="1"/>
  <c r="M2223" i="10" l="1"/>
  <c r="L2223" i="10"/>
  <c r="Q2210" i="10"/>
  <c r="D2210" i="10" s="1"/>
  <c r="O2208" i="10"/>
  <c r="B2208" i="10" s="1"/>
  <c r="Q2208" i="10"/>
  <c r="D2208" i="10" s="1"/>
  <c r="A2201" i="10"/>
  <c r="O2212" i="10"/>
  <c r="B2212" i="10" s="1"/>
  <c r="T2211" i="10"/>
  <c r="G2211" i="10" s="1"/>
  <c r="P2209" i="10"/>
  <c r="C2209" i="10" s="1"/>
  <c r="P2206" i="10"/>
  <c r="C2206" i="10" s="1"/>
  <c r="O2216" i="10"/>
  <c r="B2216" i="10" s="1"/>
  <c r="Q2203" i="10"/>
  <c r="D2203" i="10" s="1"/>
  <c r="O2214" i="10"/>
  <c r="B2214" i="10" s="1"/>
  <c r="T2209" i="10"/>
  <c r="G2209" i="10" s="1"/>
  <c r="Q2214" i="10"/>
  <c r="D2214" i="10" s="1"/>
  <c r="P2212" i="10"/>
  <c r="C2212" i="10" s="1"/>
  <c r="P2211" i="10"/>
  <c r="C2211" i="10" s="1"/>
  <c r="T2204" i="10"/>
  <c r="G2204" i="10" s="1"/>
  <c r="Q2216" i="10"/>
  <c r="D2216" i="10" s="1"/>
  <c r="O2210" i="10"/>
  <c r="B2210" i="10" s="1"/>
  <c r="Q2205" i="10"/>
  <c r="D2205" i="10" s="1"/>
  <c r="T2203" i="10"/>
  <c r="G2203" i="10" s="1"/>
  <c r="Q2209" i="10"/>
  <c r="D2209" i="10" s="1"/>
  <c r="Q2212" i="10"/>
  <c r="D2212" i="10" s="1"/>
  <c r="Q2213" i="10"/>
  <c r="D2213" i="10" s="1"/>
  <c r="O2205" i="10"/>
  <c r="B2205" i="10" s="1"/>
  <c r="Q2207" i="10"/>
  <c r="D2207" i="10" s="1"/>
  <c r="T2206" i="10"/>
  <c r="G2206" i="10" s="1"/>
  <c r="O2204" i="10"/>
  <c r="B2204" i="10" s="1"/>
  <c r="O2215" i="10"/>
  <c r="B2215" i="10" s="1"/>
  <c r="O2213" i="10"/>
  <c r="B2213" i="10" s="1"/>
  <c r="T2210" i="10"/>
  <c r="G2210" i="10" s="1"/>
  <c r="P2203" i="10"/>
  <c r="C2203" i="10" s="1"/>
  <c r="P2215" i="10"/>
  <c r="C2215" i="10" s="1"/>
  <c r="O2207" i="10"/>
  <c r="B2207" i="10" s="1"/>
  <c r="Q2204" i="10"/>
  <c r="D2204" i="10" s="1"/>
  <c r="Q2215" i="10"/>
  <c r="D2215" i="10" s="1"/>
  <c r="O2211" i="10"/>
  <c r="B2211" i="10" s="1"/>
  <c r="P2216" i="10"/>
  <c r="C2216" i="10" s="1"/>
  <c r="P2208" i="10"/>
  <c r="C2208" i="10" s="1"/>
  <c r="P2214" i="10"/>
  <c r="C2214" i="10" s="1"/>
  <c r="P2207" i="10"/>
  <c r="C2207" i="10" s="1"/>
  <c r="T2205" i="10"/>
  <c r="G2205" i="10" s="1"/>
  <c r="O2209" i="10"/>
  <c r="B2209" i="10" s="1"/>
  <c r="Q2206" i="10"/>
  <c r="D2206" i="10" s="1"/>
  <c r="P2204" i="10"/>
  <c r="C2204" i="10" s="1"/>
  <c r="P2205" i="10"/>
  <c r="C2205" i="10" s="1"/>
  <c r="P2210" i="10"/>
  <c r="C2210" i="10" s="1"/>
  <c r="O2206" i="10"/>
  <c r="B2206" i="10" s="1"/>
  <c r="O2203" i="10"/>
  <c r="B2203" i="10" s="1"/>
  <c r="P2213" i="10"/>
  <c r="C2213" i="10" s="1"/>
  <c r="T2207" i="10"/>
  <c r="G2207" i="10" s="1"/>
  <c r="Q2211" i="10"/>
  <c r="D2211" i="10" s="1"/>
  <c r="T2208" i="10"/>
  <c r="G2208" i="10" s="1"/>
  <c r="F2161" i="10"/>
  <c r="S2169" i="10"/>
  <c r="F2169" i="10" s="1"/>
  <c r="S2175" i="10"/>
  <c r="F2175" i="10" s="1"/>
  <c r="S2173" i="10"/>
  <c r="F2173" i="10" s="1"/>
  <c r="S2163" i="10"/>
  <c r="F2163" i="10" s="1"/>
  <c r="S2165" i="10"/>
  <c r="F2165" i="10" s="1"/>
  <c r="S2168" i="10"/>
  <c r="F2168" i="10" s="1"/>
  <c r="S2176" i="10"/>
  <c r="F2176" i="10" s="1"/>
  <c r="S2171" i="10"/>
  <c r="F2171" i="10" s="1"/>
  <c r="S2166" i="10"/>
  <c r="F2166" i="10" s="1"/>
  <c r="S2167" i="10"/>
  <c r="F2167" i="10" s="1"/>
  <c r="S2170" i="10"/>
  <c r="F2170" i="10" s="1"/>
  <c r="S2164" i="10"/>
  <c r="F2164" i="10" s="1"/>
  <c r="S2172" i="10"/>
  <c r="F2172" i="10" s="1"/>
  <c r="S2174" i="10"/>
  <c r="F2174" i="10" s="1"/>
  <c r="E2161" i="10"/>
  <c r="R2172" i="10"/>
  <c r="E2172" i="10" s="1"/>
  <c r="R2168" i="10"/>
  <c r="E2168" i="10" s="1"/>
  <c r="R2163" i="10"/>
  <c r="E2163" i="10" s="1"/>
  <c r="R2169" i="10"/>
  <c r="E2169" i="10" s="1"/>
  <c r="R2164" i="10"/>
  <c r="E2164" i="10" s="1"/>
  <c r="R2173" i="10"/>
  <c r="E2173" i="10" s="1"/>
  <c r="R2170" i="10"/>
  <c r="E2170" i="10" s="1"/>
  <c r="R2166" i="10"/>
  <c r="E2166" i="10" s="1"/>
  <c r="R2175" i="10"/>
  <c r="E2175" i="10" s="1"/>
  <c r="R2167" i="10"/>
  <c r="E2167" i="10" s="1"/>
  <c r="R2174" i="10"/>
  <c r="E2174" i="10" s="1"/>
  <c r="R2171" i="10"/>
  <c r="E2171" i="10" s="1"/>
  <c r="R2165" i="10"/>
  <c r="E2165" i="10" s="1"/>
  <c r="R2176" i="10"/>
  <c r="E2176" i="10" s="1"/>
  <c r="E2181" i="10" l="1"/>
  <c r="R2192" i="10"/>
  <c r="E2192" i="10" s="1"/>
  <c r="R2188" i="10"/>
  <c r="E2188" i="10" s="1"/>
  <c r="R2183" i="10"/>
  <c r="E2183" i="10" s="1"/>
  <c r="R2189" i="10"/>
  <c r="E2189" i="10" s="1"/>
  <c r="R2184" i="10"/>
  <c r="E2184" i="10" s="1"/>
  <c r="R2187" i="10"/>
  <c r="E2187" i="10" s="1"/>
  <c r="R2193" i="10"/>
  <c r="E2193" i="10" s="1"/>
  <c r="R2186" i="10"/>
  <c r="E2186" i="10" s="1"/>
  <c r="R2195" i="10"/>
  <c r="E2195" i="10" s="1"/>
  <c r="R2190" i="10"/>
  <c r="E2190" i="10" s="1"/>
  <c r="R2196" i="10"/>
  <c r="E2196" i="10" s="1"/>
  <c r="R2194" i="10"/>
  <c r="E2194" i="10" s="1"/>
  <c r="R2191" i="10"/>
  <c r="E2191" i="10" s="1"/>
  <c r="R2185" i="10"/>
  <c r="E2185" i="10" s="1"/>
  <c r="F2181" i="10"/>
  <c r="S2183" i="10"/>
  <c r="F2183" i="10" s="1"/>
  <c r="S2184" i="10"/>
  <c r="F2184" i="10" s="1"/>
  <c r="S2185" i="10"/>
  <c r="F2185" i="10" s="1"/>
  <c r="S2188" i="10"/>
  <c r="F2188" i="10" s="1"/>
  <c r="S2191" i="10"/>
  <c r="F2191" i="10" s="1"/>
  <c r="S2186" i="10"/>
  <c r="F2186" i="10" s="1"/>
  <c r="S2187" i="10"/>
  <c r="F2187" i="10" s="1"/>
  <c r="S2192" i="10"/>
  <c r="F2192" i="10" s="1"/>
  <c r="S2196" i="10"/>
  <c r="F2196" i="10" s="1"/>
  <c r="S2189" i="10"/>
  <c r="F2189" i="10" s="1"/>
  <c r="S2190" i="10"/>
  <c r="F2190" i="10" s="1"/>
  <c r="S2195" i="10"/>
  <c r="F2195" i="10" s="1"/>
  <c r="S2194" i="10"/>
  <c r="F2194" i="10" s="1"/>
  <c r="S2193" i="10"/>
  <c r="F2193" i="10" s="1"/>
  <c r="P2227" i="10"/>
  <c r="C2227" i="10" s="1"/>
  <c r="Q2224" i="10"/>
  <c r="D2224" i="10" s="1"/>
  <c r="Q2235" i="10"/>
  <c r="D2235" i="10" s="1"/>
  <c r="O2228" i="10"/>
  <c r="B2228" i="10" s="1"/>
  <c r="O2225" i="10"/>
  <c r="B2225" i="10" s="1"/>
  <c r="P2234" i="10"/>
  <c r="C2234" i="10" s="1"/>
  <c r="Q2227" i="10"/>
  <c r="D2227" i="10" s="1"/>
  <c r="T2225" i="10"/>
  <c r="G2225" i="10" s="1"/>
  <c r="O2223" i="10"/>
  <c r="B2223" i="10" s="1"/>
  <c r="P2233" i="10"/>
  <c r="C2233" i="10" s="1"/>
  <c r="P2225" i="10"/>
  <c r="C2225" i="10" s="1"/>
  <c r="O2232" i="10"/>
  <c r="B2232" i="10" s="1"/>
  <c r="Q2230" i="10"/>
  <c r="D2230" i="10" s="1"/>
  <c r="T2228" i="10"/>
  <c r="G2228" i="10" s="1"/>
  <c r="O2226" i="10"/>
  <c r="B2226" i="10" s="1"/>
  <c r="P2231" i="10"/>
  <c r="C2231" i="10" s="1"/>
  <c r="P2228" i="10"/>
  <c r="C2228" i="10" s="1"/>
  <c r="A2221" i="10"/>
  <c r="Q2234" i="10"/>
  <c r="D2234" i="10" s="1"/>
  <c r="T2231" i="10"/>
  <c r="G2231" i="10" s="1"/>
  <c r="O2229" i="10"/>
  <c r="B2229" i="10" s="1"/>
  <c r="P2226" i="10"/>
  <c r="C2226" i="10" s="1"/>
  <c r="O2236" i="10"/>
  <c r="B2236" i="10" s="1"/>
  <c r="Q2233" i="10"/>
  <c r="D2233" i="10" s="1"/>
  <c r="Q2228" i="10"/>
  <c r="D2228" i="10" s="1"/>
  <c r="P2232" i="10"/>
  <c r="C2232" i="10" s="1"/>
  <c r="P2229" i="10"/>
  <c r="C2229" i="10" s="1"/>
  <c r="P2223" i="10"/>
  <c r="C2223" i="10" s="1"/>
  <c r="Q2231" i="10"/>
  <c r="D2231" i="10" s="1"/>
  <c r="T2229" i="10"/>
  <c r="G2229" i="10" s="1"/>
  <c r="Q2225" i="10"/>
  <c r="D2225" i="10" s="1"/>
  <c r="T2223" i="10"/>
  <c r="G2223" i="10" s="1"/>
  <c r="Q2232" i="10"/>
  <c r="D2232" i="10" s="1"/>
  <c r="Q2229" i="10"/>
  <c r="D2229" i="10" s="1"/>
  <c r="P2236" i="10"/>
  <c r="C2236" i="10" s="1"/>
  <c r="O2230" i="10"/>
  <c r="B2230" i="10" s="1"/>
  <c r="T2226" i="10"/>
  <c r="G2226" i="10" s="1"/>
  <c r="O2224" i="10"/>
  <c r="B2224" i="10" s="1"/>
  <c r="O2235" i="10"/>
  <c r="B2235" i="10" s="1"/>
  <c r="T2230" i="10"/>
  <c r="G2230" i="10" s="1"/>
  <c r="Q2226" i="10"/>
  <c r="D2226" i="10" s="1"/>
  <c r="Q2223" i="10"/>
  <c r="D2223" i="10" s="1"/>
  <c r="O2234" i="10"/>
  <c r="B2234" i="10" s="1"/>
  <c r="O2227" i="10"/>
  <c r="B2227" i="10" s="1"/>
  <c r="P2224" i="10"/>
  <c r="C2224" i="10" s="1"/>
  <c r="P2235" i="10"/>
  <c r="C2235" i="10" s="1"/>
  <c r="O2233" i="10"/>
  <c r="B2233" i="10" s="1"/>
  <c r="O2231" i="10"/>
  <c r="B2231" i="10" s="1"/>
  <c r="T2227" i="10"/>
  <c r="G2227" i="10" s="1"/>
  <c r="T2224" i="10"/>
  <c r="G2224" i="10" s="1"/>
  <c r="Q2236" i="10"/>
  <c r="D2236" i="10" s="1"/>
  <c r="P2230" i="10"/>
  <c r="C2230" i="10" s="1"/>
  <c r="M2243" i="10"/>
  <c r="L2243" i="10"/>
  <c r="F2201" i="10" l="1"/>
  <c r="S2214" i="10"/>
  <c r="F2214" i="10" s="1"/>
  <c r="S2210" i="10"/>
  <c r="F2210" i="10" s="1"/>
  <c r="S2204" i="10"/>
  <c r="F2204" i="10" s="1"/>
  <c r="S2208" i="10"/>
  <c r="F2208" i="10" s="1"/>
  <c r="S2207" i="10"/>
  <c r="F2207" i="10" s="1"/>
  <c r="S2216" i="10"/>
  <c r="F2216" i="10" s="1"/>
  <c r="S2209" i="10"/>
  <c r="F2209" i="10" s="1"/>
  <c r="S2212" i="10"/>
  <c r="F2212" i="10" s="1"/>
  <c r="S2211" i="10"/>
  <c r="F2211" i="10" s="1"/>
  <c r="S2205" i="10"/>
  <c r="F2205" i="10" s="1"/>
  <c r="S2203" i="10"/>
  <c r="F2203" i="10" s="1"/>
  <c r="S2215" i="10"/>
  <c r="F2215" i="10" s="1"/>
  <c r="S2206" i="10"/>
  <c r="F2206" i="10" s="1"/>
  <c r="S2213" i="10"/>
  <c r="F2213" i="10" s="1"/>
  <c r="P2244" i="10"/>
  <c r="C2244" i="10" s="1"/>
  <c r="P2255" i="10"/>
  <c r="C2255" i="10" s="1"/>
  <c r="O2253" i="10"/>
  <c r="B2253" i="10" s="1"/>
  <c r="O2251" i="10"/>
  <c r="B2251" i="10" s="1"/>
  <c r="T2247" i="10"/>
  <c r="G2247" i="10" s="1"/>
  <c r="T2244" i="10"/>
  <c r="G2244" i="10" s="1"/>
  <c r="Q2256" i="10"/>
  <c r="D2256" i="10" s="1"/>
  <c r="P2247" i="10"/>
  <c r="C2247" i="10" s="1"/>
  <c r="Q2244" i="10"/>
  <c r="D2244" i="10" s="1"/>
  <c r="Q2255" i="10"/>
  <c r="D2255" i="10" s="1"/>
  <c r="O2248" i="10"/>
  <c r="B2248" i="10" s="1"/>
  <c r="O2245" i="10"/>
  <c r="B2245" i="10" s="1"/>
  <c r="P2254" i="10"/>
  <c r="C2254" i="10" s="1"/>
  <c r="P2250" i="10"/>
  <c r="C2250" i="10" s="1"/>
  <c r="Q2247" i="10"/>
  <c r="D2247" i="10" s="1"/>
  <c r="T2245" i="10"/>
  <c r="G2245" i="10" s="1"/>
  <c r="O2243" i="10"/>
  <c r="B2243" i="10" s="1"/>
  <c r="P2253" i="10"/>
  <c r="C2253" i="10" s="1"/>
  <c r="P2245" i="10"/>
  <c r="C2245" i="10" s="1"/>
  <c r="Q2250" i="10"/>
  <c r="D2250" i="10" s="1"/>
  <c r="T2248" i="10"/>
  <c r="G2248" i="10" s="1"/>
  <c r="O2246" i="10"/>
  <c r="B2246" i="10" s="1"/>
  <c r="P2251" i="10"/>
  <c r="C2251" i="10" s="1"/>
  <c r="P2248" i="10"/>
  <c r="C2248" i="10" s="1"/>
  <c r="A2241" i="10"/>
  <c r="O2252" i="10"/>
  <c r="B2252" i="10" s="1"/>
  <c r="T2251" i="10"/>
  <c r="G2251" i="10" s="1"/>
  <c r="O2249" i="10"/>
  <c r="B2249" i="10" s="1"/>
  <c r="P2246" i="10"/>
  <c r="C2246" i="10" s="1"/>
  <c r="O2256" i="10"/>
  <c r="B2256" i="10" s="1"/>
  <c r="Q2253" i="10"/>
  <c r="D2253" i="10" s="1"/>
  <c r="Q2248" i="10"/>
  <c r="D2248" i="10" s="1"/>
  <c r="Q2254" i="10"/>
  <c r="D2254" i="10" s="1"/>
  <c r="P2252" i="10"/>
  <c r="C2252" i="10" s="1"/>
  <c r="P2249" i="10"/>
  <c r="C2249" i="10" s="1"/>
  <c r="P2243" i="10"/>
  <c r="C2243" i="10" s="1"/>
  <c r="Q2251" i="10"/>
  <c r="D2251" i="10" s="1"/>
  <c r="T2249" i="10"/>
  <c r="G2249" i="10" s="1"/>
  <c r="Q2245" i="10"/>
  <c r="D2245" i="10" s="1"/>
  <c r="T2243" i="10"/>
  <c r="G2243" i="10" s="1"/>
  <c r="Q2252" i="10"/>
  <c r="D2252" i="10" s="1"/>
  <c r="Q2249" i="10"/>
  <c r="D2249" i="10" s="1"/>
  <c r="P2256" i="10"/>
  <c r="C2256" i="10" s="1"/>
  <c r="O2250" i="10"/>
  <c r="B2250" i="10" s="1"/>
  <c r="T2246" i="10"/>
  <c r="G2246" i="10" s="1"/>
  <c r="O2244" i="10"/>
  <c r="B2244" i="10" s="1"/>
  <c r="O2255" i="10"/>
  <c r="B2255" i="10" s="1"/>
  <c r="T2250" i="10"/>
  <c r="G2250" i="10" s="1"/>
  <c r="Q2246" i="10"/>
  <c r="D2246" i="10" s="1"/>
  <c r="Q2243" i="10"/>
  <c r="D2243" i="10" s="1"/>
  <c r="O2254" i="10"/>
  <c r="B2254" i="10" s="1"/>
  <c r="O2247" i="10"/>
  <c r="B2247" i="10" s="1"/>
  <c r="M2263" i="10"/>
  <c r="L2263" i="10"/>
  <c r="E2201" i="10"/>
  <c r="R2211" i="10"/>
  <c r="E2211" i="10" s="1"/>
  <c r="R2206" i="10"/>
  <c r="E2206" i="10" s="1"/>
  <c r="R2213" i="10"/>
  <c r="E2213" i="10" s="1"/>
  <c r="R2209" i="10"/>
  <c r="E2209" i="10" s="1"/>
  <c r="R2214" i="10"/>
  <c r="E2214" i="10" s="1"/>
  <c r="R2203" i="10"/>
  <c r="E2203" i="10" s="1"/>
  <c r="R2207" i="10"/>
  <c r="E2207" i="10" s="1"/>
  <c r="R2205" i="10"/>
  <c r="E2205" i="10" s="1"/>
  <c r="R2212" i="10"/>
  <c r="E2212" i="10" s="1"/>
  <c r="R2204" i="10"/>
  <c r="E2204" i="10" s="1"/>
  <c r="R2208" i="10"/>
  <c r="E2208" i="10" s="1"/>
  <c r="R2210" i="10"/>
  <c r="E2210" i="10" s="1"/>
  <c r="R2215" i="10"/>
  <c r="E2215" i="10" s="1"/>
  <c r="R2216" i="10"/>
  <c r="E2216" i="10" s="1"/>
  <c r="M2283" i="10" l="1"/>
  <c r="L2283" i="10"/>
  <c r="E2221" i="10"/>
  <c r="R2225" i="10"/>
  <c r="E2225" i="10" s="1"/>
  <c r="R2232" i="10"/>
  <c r="E2232" i="10" s="1"/>
  <c r="R2228" i="10"/>
  <c r="E2228" i="10" s="1"/>
  <c r="R2236" i="10"/>
  <c r="E2236" i="10" s="1"/>
  <c r="R2223" i="10"/>
  <c r="E2223" i="10" s="1"/>
  <c r="R2229" i="10"/>
  <c r="E2229" i="10" s="1"/>
  <c r="R2224" i="10"/>
  <c r="E2224" i="10" s="1"/>
  <c r="R2233" i="10"/>
  <c r="E2233" i="10" s="1"/>
  <c r="R2231" i="10"/>
  <c r="E2231" i="10" s="1"/>
  <c r="R2226" i="10"/>
  <c r="E2226" i="10" s="1"/>
  <c r="R2235" i="10"/>
  <c r="E2235" i="10" s="1"/>
  <c r="R2227" i="10"/>
  <c r="E2227" i="10" s="1"/>
  <c r="R2230" i="10"/>
  <c r="E2230" i="10" s="1"/>
  <c r="R2234" i="10"/>
  <c r="E2234" i="10" s="1"/>
  <c r="O2264" i="10"/>
  <c r="B2264" i="10" s="1"/>
  <c r="O2275" i="10"/>
  <c r="B2275" i="10" s="1"/>
  <c r="T2270" i="10"/>
  <c r="G2270" i="10" s="1"/>
  <c r="Q2266" i="10"/>
  <c r="D2266" i="10" s="1"/>
  <c r="Q2263" i="10"/>
  <c r="D2263" i="10" s="1"/>
  <c r="O2274" i="10"/>
  <c r="B2274" i="10" s="1"/>
  <c r="O2267" i="10"/>
  <c r="B2267" i="10" s="1"/>
  <c r="P2264" i="10"/>
  <c r="C2264" i="10" s="1"/>
  <c r="P2275" i="10"/>
  <c r="C2275" i="10" s="1"/>
  <c r="O2273" i="10"/>
  <c r="B2273" i="10" s="1"/>
  <c r="O2271" i="10"/>
  <c r="B2271" i="10" s="1"/>
  <c r="T2267" i="10"/>
  <c r="G2267" i="10" s="1"/>
  <c r="T2264" i="10"/>
  <c r="G2264" i="10" s="1"/>
  <c r="Q2276" i="10"/>
  <c r="D2276" i="10" s="1"/>
  <c r="P2267" i="10"/>
  <c r="C2267" i="10" s="1"/>
  <c r="Q2264" i="10"/>
  <c r="D2264" i="10" s="1"/>
  <c r="Q2275" i="10"/>
  <c r="D2275" i="10" s="1"/>
  <c r="O2268" i="10"/>
  <c r="B2268" i="10" s="1"/>
  <c r="O2265" i="10"/>
  <c r="B2265" i="10" s="1"/>
  <c r="P2274" i="10"/>
  <c r="C2274" i="10" s="1"/>
  <c r="P2270" i="10"/>
  <c r="C2270" i="10" s="1"/>
  <c r="Q2267" i="10"/>
  <c r="D2267" i="10" s="1"/>
  <c r="T2265" i="10"/>
  <c r="G2265" i="10" s="1"/>
  <c r="O2263" i="10"/>
  <c r="B2263" i="10" s="1"/>
  <c r="P2273" i="10"/>
  <c r="C2273" i="10" s="1"/>
  <c r="P2265" i="10"/>
  <c r="C2265" i="10" s="1"/>
  <c r="Q2270" i="10"/>
  <c r="D2270" i="10" s="1"/>
  <c r="T2268" i="10"/>
  <c r="G2268" i="10" s="1"/>
  <c r="O2266" i="10"/>
  <c r="B2266" i="10" s="1"/>
  <c r="P2271" i="10"/>
  <c r="C2271" i="10" s="1"/>
  <c r="P2268" i="10"/>
  <c r="C2268" i="10" s="1"/>
  <c r="A2261" i="10"/>
  <c r="O2272" i="10"/>
  <c r="B2272" i="10" s="1"/>
  <c r="T2271" i="10"/>
  <c r="G2271" i="10" s="1"/>
  <c r="O2269" i="10"/>
  <c r="B2269" i="10" s="1"/>
  <c r="P2266" i="10"/>
  <c r="C2266" i="10" s="1"/>
  <c r="O2276" i="10"/>
  <c r="B2276" i="10" s="1"/>
  <c r="Q2273" i="10"/>
  <c r="D2273" i="10" s="1"/>
  <c r="Q2268" i="10"/>
  <c r="D2268" i="10" s="1"/>
  <c r="Q2274" i="10"/>
  <c r="D2274" i="10" s="1"/>
  <c r="P2272" i="10"/>
  <c r="C2272" i="10" s="1"/>
  <c r="P2269" i="10"/>
  <c r="C2269" i="10" s="1"/>
  <c r="P2263" i="10"/>
  <c r="C2263" i="10" s="1"/>
  <c r="Q2271" i="10"/>
  <c r="D2271" i="10" s="1"/>
  <c r="T2269" i="10"/>
  <c r="G2269" i="10" s="1"/>
  <c r="Q2265" i="10"/>
  <c r="D2265" i="10" s="1"/>
  <c r="T2263" i="10"/>
  <c r="G2263" i="10" s="1"/>
  <c r="Q2272" i="10"/>
  <c r="D2272" i="10" s="1"/>
  <c r="Q2269" i="10"/>
  <c r="D2269" i="10" s="1"/>
  <c r="P2276" i="10"/>
  <c r="C2276" i="10" s="1"/>
  <c r="O2270" i="10"/>
  <c r="B2270" i="10" s="1"/>
  <c r="T2266" i="10"/>
  <c r="G2266" i="10" s="1"/>
  <c r="F2221" i="10"/>
  <c r="S2227" i="10"/>
  <c r="F2227" i="10" s="1"/>
  <c r="S2224" i="10"/>
  <c r="F2224" i="10" s="1"/>
  <c r="S2226" i="10"/>
  <c r="F2226" i="10" s="1"/>
  <c r="S2230" i="10"/>
  <c r="F2230" i="10" s="1"/>
  <c r="S2232" i="10"/>
  <c r="F2232" i="10" s="1"/>
  <c r="S2229" i="10"/>
  <c r="F2229" i="10" s="1"/>
  <c r="S2223" i="10"/>
  <c r="F2223" i="10" s="1"/>
  <c r="S2236" i="10"/>
  <c r="F2236" i="10" s="1"/>
  <c r="S2231" i="10"/>
  <c r="F2231" i="10" s="1"/>
  <c r="S2235" i="10"/>
  <c r="F2235" i="10" s="1"/>
  <c r="S2234" i="10"/>
  <c r="F2234" i="10" s="1"/>
  <c r="S2233" i="10"/>
  <c r="F2233" i="10" s="1"/>
  <c r="S2225" i="10"/>
  <c r="F2225" i="10" s="1"/>
  <c r="S2228" i="10"/>
  <c r="F2228" i="10" s="1"/>
  <c r="E2241" i="10" l="1"/>
  <c r="R2245" i="10"/>
  <c r="E2245" i="10" s="1"/>
  <c r="R2252" i="10"/>
  <c r="E2252" i="10" s="1"/>
  <c r="R2248" i="10"/>
  <c r="E2248" i="10" s="1"/>
  <c r="R2243" i="10"/>
  <c r="E2243" i="10" s="1"/>
  <c r="R2249" i="10"/>
  <c r="E2249" i="10" s="1"/>
  <c r="R2244" i="10"/>
  <c r="E2244" i="10" s="1"/>
  <c r="R2246" i="10"/>
  <c r="E2246" i="10" s="1"/>
  <c r="R2255" i="10"/>
  <c r="E2255" i="10" s="1"/>
  <c r="R2247" i="10"/>
  <c r="E2247" i="10" s="1"/>
  <c r="R2253" i="10"/>
  <c r="E2253" i="10" s="1"/>
  <c r="R2250" i="10"/>
  <c r="E2250" i="10" s="1"/>
  <c r="R2256" i="10"/>
  <c r="E2256" i="10" s="1"/>
  <c r="R2254" i="10"/>
  <c r="E2254" i="10" s="1"/>
  <c r="R2251" i="10"/>
  <c r="E2251" i="10" s="1"/>
  <c r="F2241" i="10"/>
  <c r="S2253" i="10"/>
  <c r="F2253" i="10" s="1"/>
  <c r="S2243" i="10"/>
  <c r="F2243" i="10" s="1"/>
  <c r="S2244" i="10"/>
  <c r="F2244" i="10" s="1"/>
  <c r="S2245" i="10"/>
  <c r="F2245" i="10" s="1"/>
  <c r="S2248" i="10"/>
  <c r="F2248" i="10" s="1"/>
  <c r="S2251" i="10"/>
  <c r="F2251" i="10" s="1"/>
  <c r="S2246" i="10"/>
  <c r="F2246" i="10" s="1"/>
  <c r="S2247" i="10"/>
  <c r="F2247" i="10" s="1"/>
  <c r="S2252" i="10"/>
  <c r="F2252" i="10" s="1"/>
  <c r="S2249" i="10"/>
  <c r="F2249" i="10" s="1"/>
  <c r="S2250" i="10"/>
  <c r="F2250" i="10" s="1"/>
  <c r="S2256" i="10"/>
  <c r="F2256" i="10" s="1"/>
  <c r="S2255" i="10"/>
  <c r="F2255" i="10" s="1"/>
  <c r="S2254" i="10"/>
  <c r="F2254" i="10" s="1"/>
  <c r="T2283" i="10"/>
  <c r="G2283" i="10" s="1"/>
  <c r="Q2292" i="10"/>
  <c r="D2292" i="10" s="1"/>
  <c r="Q2289" i="10"/>
  <c r="D2289" i="10" s="1"/>
  <c r="P2296" i="10"/>
  <c r="C2296" i="10" s="1"/>
  <c r="O2290" i="10"/>
  <c r="B2290" i="10" s="1"/>
  <c r="T2286" i="10"/>
  <c r="G2286" i="10" s="1"/>
  <c r="O2284" i="10"/>
  <c r="B2284" i="10" s="1"/>
  <c r="O2295" i="10"/>
  <c r="B2295" i="10" s="1"/>
  <c r="T2290" i="10"/>
  <c r="G2290" i="10" s="1"/>
  <c r="Q2286" i="10"/>
  <c r="D2286" i="10" s="1"/>
  <c r="Q2283" i="10"/>
  <c r="D2283" i="10" s="1"/>
  <c r="O2294" i="10"/>
  <c r="B2294" i="10" s="1"/>
  <c r="O2287" i="10"/>
  <c r="B2287" i="10" s="1"/>
  <c r="P2284" i="10"/>
  <c r="C2284" i="10" s="1"/>
  <c r="P2295" i="10"/>
  <c r="C2295" i="10" s="1"/>
  <c r="O2293" i="10"/>
  <c r="B2293" i="10" s="1"/>
  <c r="O2291" i="10"/>
  <c r="B2291" i="10" s="1"/>
  <c r="T2287" i="10"/>
  <c r="G2287" i="10" s="1"/>
  <c r="T2284" i="10"/>
  <c r="G2284" i="10" s="1"/>
  <c r="Q2296" i="10"/>
  <c r="D2296" i="10" s="1"/>
  <c r="P2287" i="10"/>
  <c r="C2287" i="10" s="1"/>
  <c r="Q2284" i="10"/>
  <c r="D2284" i="10" s="1"/>
  <c r="Q2295" i="10"/>
  <c r="D2295" i="10" s="1"/>
  <c r="O2288" i="10"/>
  <c r="B2288" i="10" s="1"/>
  <c r="O2285" i="10"/>
  <c r="B2285" i="10" s="1"/>
  <c r="P2294" i="10"/>
  <c r="C2294" i="10" s="1"/>
  <c r="P2290" i="10"/>
  <c r="C2290" i="10" s="1"/>
  <c r="Q2287" i="10"/>
  <c r="D2287" i="10" s="1"/>
  <c r="T2285" i="10"/>
  <c r="G2285" i="10" s="1"/>
  <c r="O2283" i="10"/>
  <c r="B2283" i="10" s="1"/>
  <c r="P2293" i="10"/>
  <c r="C2293" i="10" s="1"/>
  <c r="P2285" i="10"/>
  <c r="C2285" i="10" s="1"/>
  <c r="Q2290" i="10"/>
  <c r="D2290" i="10" s="1"/>
  <c r="T2288" i="10"/>
  <c r="G2288" i="10" s="1"/>
  <c r="O2286" i="10"/>
  <c r="B2286" i="10" s="1"/>
  <c r="P2291" i="10"/>
  <c r="C2291" i="10" s="1"/>
  <c r="P2288" i="10"/>
  <c r="C2288" i="10" s="1"/>
  <c r="A2281" i="10"/>
  <c r="O2292" i="10"/>
  <c r="B2292" i="10" s="1"/>
  <c r="T2291" i="10"/>
  <c r="G2291" i="10" s="1"/>
  <c r="O2289" i="10"/>
  <c r="B2289" i="10" s="1"/>
  <c r="P2286" i="10"/>
  <c r="C2286" i="10" s="1"/>
  <c r="O2296" i="10"/>
  <c r="B2296" i="10" s="1"/>
  <c r="Q2293" i="10"/>
  <c r="D2293" i="10" s="1"/>
  <c r="Q2288" i="10"/>
  <c r="D2288" i="10" s="1"/>
  <c r="Q2294" i="10"/>
  <c r="D2294" i="10" s="1"/>
  <c r="P2292" i="10"/>
  <c r="C2292" i="10" s="1"/>
  <c r="P2289" i="10"/>
  <c r="C2289" i="10" s="1"/>
  <c r="P2283" i="10"/>
  <c r="C2283" i="10" s="1"/>
  <c r="Q2291" i="10"/>
  <c r="D2291" i="10" s="1"/>
  <c r="T2289" i="10"/>
  <c r="G2289" i="10" s="1"/>
  <c r="Q2285" i="10"/>
  <c r="D2285" i="10" s="1"/>
  <c r="M2303" i="10"/>
  <c r="L2303" i="10"/>
  <c r="F2261" i="10" l="1"/>
  <c r="S2268" i="10"/>
  <c r="F2268" i="10" s="1"/>
  <c r="S2276" i="10"/>
  <c r="F2276" i="10" s="1"/>
  <c r="S2271" i="10"/>
  <c r="F2271" i="10" s="1"/>
  <c r="S2266" i="10"/>
  <c r="F2266" i="10" s="1"/>
  <c r="S2267" i="10"/>
  <c r="F2267" i="10" s="1"/>
  <c r="S2263" i="10"/>
  <c r="F2263" i="10" s="1"/>
  <c r="S2272" i="10"/>
  <c r="F2272" i="10" s="1"/>
  <c r="S2269" i="10"/>
  <c r="F2269" i="10" s="1"/>
  <c r="S2270" i="10"/>
  <c r="F2270" i="10" s="1"/>
  <c r="S2275" i="10"/>
  <c r="F2275" i="10" s="1"/>
  <c r="S2264" i="10"/>
  <c r="F2264" i="10" s="1"/>
  <c r="S2274" i="10"/>
  <c r="F2274" i="10" s="1"/>
  <c r="S2273" i="10"/>
  <c r="F2273" i="10" s="1"/>
  <c r="S2265" i="10"/>
  <c r="F2265" i="10" s="1"/>
  <c r="Q2312" i="10"/>
  <c r="D2312" i="10" s="1"/>
  <c r="P2315" i="10"/>
  <c r="C2315" i="10" s="1"/>
  <c r="Q2307" i="10"/>
  <c r="D2307" i="10" s="1"/>
  <c r="P2309" i="10"/>
  <c r="C2309" i="10" s="1"/>
  <c r="P2303" i="10"/>
  <c r="C2303" i="10" s="1"/>
  <c r="Q2311" i="10"/>
  <c r="D2311" i="10" s="1"/>
  <c r="T2309" i="10"/>
  <c r="G2309" i="10" s="1"/>
  <c r="Q2305" i="10"/>
  <c r="D2305" i="10" s="1"/>
  <c r="Q2310" i="10"/>
  <c r="D2310" i="10" s="1"/>
  <c r="T2308" i="10"/>
  <c r="G2308" i="10" s="1"/>
  <c r="Q2309" i="10"/>
  <c r="D2309" i="10" s="1"/>
  <c r="P2316" i="10"/>
  <c r="C2316" i="10" s="1"/>
  <c r="O2310" i="10"/>
  <c r="B2310" i="10" s="1"/>
  <c r="T2306" i="10"/>
  <c r="G2306" i="10" s="1"/>
  <c r="T2311" i="10"/>
  <c r="G2311" i="10" s="1"/>
  <c r="O2309" i="10"/>
  <c r="B2309" i="10" s="1"/>
  <c r="T2310" i="10"/>
  <c r="G2310" i="10" s="1"/>
  <c r="Q2306" i="10"/>
  <c r="D2306" i="10" s="1"/>
  <c r="Q2303" i="10"/>
  <c r="D2303" i="10" s="1"/>
  <c r="O2314" i="10"/>
  <c r="B2314" i="10" s="1"/>
  <c r="O2307" i="10"/>
  <c r="B2307" i="10" s="1"/>
  <c r="P2312" i="10"/>
  <c r="C2312" i="10" s="1"/>
  <c r="O2313" i="10"/>
  <c r="B2313" i="10" s="1"/>
  <c r="O2311" i="10"/>
  <c r="B2311" i="10" s="1"/>
  <c r="T2307" i="10"/>
  <c r="G2307" i="10" s="1"/>
  <c r="T2304" i="10"/>
  <c r="G2304" i="10" s="1"/>
  <c r="Q2316" i="10"/>
  <c r="D2316" i="10" s="1"/>
  <c r="T2303" i="10"/>
  <c r="G2303" i="10" s="1"/>
  <c r="Q2304" i="10"/>
  <c r="D2304" i="10" s="1"/>
  <c r="Q2315" i="10"/>
  <c r="D2315" i="10" s="1"/>
  <c r="O2308" i="10"/>
  <c r="B2308" i="10" s="1"/>
  <c r="O2305" i="10"/>
  <c r="B2305" i="10" s="1"/>
  <c r="P2314" i="10"/>
  <c r="C2314" i="10" s="1"/>
  <c r="P2310" i="10"/>
  <c r="C2310" i="10" s="1"/>
  <c r="O2304" i="10"/>
  <c r="B2304" i="10" s="1"/>
  <c r="O2315" i="10"/>
  <c r="B2315" i="10" s="1"/>
  <c r="T2305" i="10"/>
  <c r="G2305" i="10" s="1"/>
  <c r="O2303" i="10"/>
  <c r="B2303" i="10" s="1"/>
  <c r="P2313" i="10"/>
  <c r="C2313" i="10" s="1"/>
  <c r="P2305" i="10"/>
  <c r="C2305" i="10" s="1"/>
  <c r="P2304" i="10"/>
  <c r="C2304" i="10" s="1"/>
  <c r="O2306" i="10"/>
  <c r="B2306" i="10" s="1"/>
  <c r="P2311" i="10"/>
  <c r="C2311" i="10" s="1"/>
  <c r="P2308" i="10"/>
  <c r="C2308" i="10" s="1"/>
  <c r="A2301" i="10"/>
  <c r="O2312" i="10"/>
  <c r="B2312" i="10" s="1"/>
  <c r="P2307" i="10"/>
  <c r="C2307" i="10" s="1"/>
  <c r="P2306" i="10"/>
  <c r="C2306" i="10" s="1"/>
  <c r="O2316" i="10"/>
  <c r="B2316" i="10" s="1"/>
  <c r="Q2313" i="10"/>
  <c r="D2313" i="10" s="1"/>
  <c r="Q2308" i="10"/>
  <c r="D2308" i="10" s="1"/>
  <c r="Q2314" i="10"/>
  <c r="D2314" i="10" s="1"/>
  <c r="M2323" i="10"/>
  <c r="L2323" i="10"/>
  <c r="E2261" i="10"/>
  <c r="R2276" i="10"/>
  <c r="E2276" i="10" s="1"/>
  <c r="R2274" i="10"/>
  <c r="E2274" i="10" s="1"/>
  <c r="R2271" i="10"/>
  <c r="E2271" i="10" s="1"/>
  <c r="R2265" i="10"/>
  <c r="E2265" i="10" s="1"/>
  <c r="R2272" i="10"/>
  <c r="E2272" i="10" s="1"/>
  <c r="R2268" i="10"/>
  <c r="E2268" i="10" s="1"/>
  <c r="R2263" i="10"/>
  <c r="E2263" i="10" s="1"/>
  <c r="R2269" i="10"/>
  <c r="E2269" i="10" s="1"/>
  <c r="R2264" i="10"/>
  <c r="E2264" i="10" s="1"/>
  <c r="R2266" i="10"/>
  <c r="E2266" i="10" s="1"/>
  <c r="R2275" i="10"/>
  <c r="E2275" i="10" s="1"/>
  <c r="R2267" i="10"/>
  <c r="E2267" i="10" s="1"/>
  <c r="R2273" i="10"/>
  <c r="E2273" i="10" s="1"/>
  <c r="R2270" i="10"/>
  <c r="E2270" i="10" s="1"/>
  <c r="Q2332" i="10" l="1"/>
  <c r="D2332" i="10" s="1"/>
  <c r="T2323" i="10"/>
  <c r="G2323" i="10" s="1"/>
  <c r="P2324" i="10"/>
  <c r="C2324" i="10" s="1"/>
  <c r="Q2326" i="10"/>
  <c r="D2326" i="10" s="1"/>
  <c r="Q2323" i="10"/>
  <c r="D2323" i="10" s="1"/>
  <c r="O2334" i="10"/>
  <c r="B2334" i="10" s="1"/>
  <c r="O2330" i="10"/>
  <c r="B2330" i="10" s="1"/>
  <c r="P2329" i="10"/>
  <c r="C2329" i="10" s="1"/>
  <c r="P2330" i="10"/>
  <c r="C2330" i="10" s="1"/>
  <c r="O2324" i="10"/>
  <c r="B2324" i="10" s="1"/>
  <c r="O2335" i="10"/>
  <c r="B2335" i="10" s="1"/>
  <c r="Q2329" i="10"/>
  <c r="D2329" i="10" s="1"/>
  <c r="O2329" i="10"/>
  <c r="B2329" i="10" s="1"/>
  <c r="T2327" i="10"/>
  <c r="G2327" i="10" s="1"/>
  <c r="T2324" i="10"/>
  <c r="G2324" i="10" s="1"/>
  <c r="Q2336" i="10"/>
  <c r="D2336" i="10" s="1"/>
  <c r="T2330" i="10"/>
  <c r="G2330" i="10" s="1"/>
  <c r="O2328" i="10"/>
  <c r="B2328" i="10" s="1"/>
  <c r="O2325" i="10"/>
  <c r="B2325" i="10" s="1"/>
  <c r="Q2327" i="10"/>
  <c r="D2327" i="10" s="1"/>
  <c r="A2321" i="10"/>
  <c r="O2332" i="10"/>
  <c r="B2332" i="10" s="1"/>
  <c r="P2327" i="10"/>
  <c r="C2327" i="10" s="1"/>
  <c r="O2331" i="10"/>
  <c r="B2331" i="10" s="1"/>
  <c r="O2326" i="10"/>
  <c r="B2326" i="10" s="1"/>
  <c r="P2334" i="10"/>
  <c r="C2334" i="10" s="1"/>
  <c r="Q2334" i="10"/>
  <c r="D2334" i="10" s="1"/>
  <c r="P2335" i="10"/>
  <c r="C2335" i="10" s="1"/>
  <c r="P2331" i="10"/>
  <c r="C2331" i="10" s="1"/>
  <c r="P2328" i="10"/>
  <c r="C2328" i="10" s="1"/>
  <c r="P2325" i="10"/>
  <c r="C2325" i="10" s="1"/>
  <c r="Q2325" i="10"/>
  <c r="D2325" i="10" s="1"/>
  <c r="Q2330" i="10"/>
  <c r="D2330" i="10" s="1"/>
  <c r="O2323" i="10"/>
  <c r="B2323" i="10" s="1"/>
  <c r="P2333" i="10"/>
  <c r="C2333" i="10" s="1"/>
  <c r="Q2335" i="10"/>
  <c r="D2335" i="10" s="1"/>
  <c r="Q2333" i="10"/>
  <c r="D2333" i="10" s="1"/>
  <c r="Q2324" i="10"/>
  <c r="D2324" i="10" s="1"/>
  <c r="T2326" i="10"/>
  <c r="G2326" i="10" s="1"/>
  <c r="T2328" i="10"/>
  <c r="G2328" i="10" s="1"/>
  <c r="T2331" i="10"/>
  <c r="G2331" i="10" s="1"/>
  <c r="P2323" i="10"/>
  <c r="C2323" i="10" s="1"/>
  <c r="Q2331" i="10"/>
  <c r="D2331" i="10" s="1"/>
  <c r="Q2328" i="10"/>
  <c r="D2328" i="10" s="1"/>
  <c r="T2325" i="10"/>
  <c r="G2325" i="10" s="1"/>
  <c r="O2327" i="10"/>
  <c r="B2327" i="10" s="1"/>
  <c r="O2333" i="10"/>
  <c r="B2333" i="10" s="1"/>
  <c r="P2332" i="10"/>
  <c r="C2332" i="10" s="1"/>
  <c r="P2326" i="10"/>
  <c r="C2326" i="10" s="1"/>
  <c r="O2336" i="10"/>
  <c r="B2336" i="10" s="1"/>
  <c r="P2336" i="10"/>
  <c r="C2336" i="10" s="1"/>
  <c r="T2329" i="10"/>
  <c r="G2329" i="10" s="1"/>
  <c r="M2343" i="10"/>
  <c r="L2343" i="10"/>
  <c r="E2281" i="10"/>
  <c r="R2294" i="10"/>
  <c r="E2294" i="10" s="1"/>
  <c r="R2291" i="10"/>
  <c r="E2291" i="10" s="1"/>
  <c r="R2285" i="10"/>
  <c r="E2285" i="10" s="1"/>
  <c r="R2292" i="10"/>
  <c r="E2292" i="10" s="1"/>
  <c r="R2288" i="10"/>
  <c r="E2288" i="10" s="1"/>
  <c r="R2283" i="10"/>
  <c r="E2283" i="10" s="1"/>
  <c r="R2289" i="10"/>
  <c r="E2289" i="10" s="1"/>
  <c r="R2284" i="10"/>
  <c r="E2284" i="10" s="1"/>
  <c r="R2286" i="10"/>
  <c r="E2286" i="10" s="1"/>
  <c r="R2295" i="10"/>
  <c r="E2295" i="10" s="1"/>
  <c r="R2287" i="10"/>
  <c r="E2287" i="10" s="1"/>
  <c r="R2293" i="10"/>
  <c r="E2293" i="10" s="1"/>
  <c r="R2290" i="10"/>
  <c r="E2290" i="10" s="1"/>
  <c r="R2296" i="10"/>
  <c r="E2296" i="10" s="1"/>
  <c r="F2281" i="10"/>
  <c r="S2289" i="10"/>
  <c r="F2289" i="10" s="1"/>
  <c r="S2295" i="10"/>
  <c r="F2295" i="10" s="1"/>
  <c r="S2290" i="10"/>
  <c r="F2290" i="10" s="1"/>
  <c r="S2294" i="10"/>
  <c r="F2294" i="10" s="1"/>
  <c r="S2293" i="10"/>
  <c r="F2293" i="10" s="1"/>
  <c r="S2284" i="10"/>
  <c r="F2284" i="10" s="1"/>
  <c r="S2296" i="10"/>
  <c r="F2296" i="10" s="1"/>
  <c r="S2285" i="10"/>
  <c r="F2285" i="10" s="1"/>
  <c r="S2288" i="10"/>
  <c r="F2288" i="10" s="1"/>
  <c r="S2291" i="10"/>
  <c r="F2291" i="10" s="1"/>
  <c r="S2286" i="10"/>
  <c r="F2286" i="10" s="1"/>
  <c r="S2287" i="10"/>
  <c r="F2287" i="10" s="1"/>
  <c r="S2292" i="10"/>
  <c r="F2292" i="10" s="1"/>
  <c r="S2283" i="10"/>
  <c r="F2283" i="10" s="1"/>
  <c r="E2301" i="10" l="1"/>
  <c r="R2316" i="10"/>
  <c r="E2316" i="10" s="1"/>
  <c r="R2313" i="10"/>
  <c r="E2313" i="10" s="1"/>
  <c r="R2305" i="10"/>
  <c r="E2305" i="10" s="1"/>
  <c r="R2303" i="10"/>
  <c r="E2303" i="10" s="1"/>
  <c r="R2311" i="10"/>
  <c r="E2311" i="10" s="1"/>
  <c r="R2308" i="10"/>
  <c r="E2308" i="10" s="1"/>
  <c r="R2309" i="10"/>
  <c r="E2309" i="10" s="1"/>
  <c r="R2304" i="10"/>
  <c r="E2304" i="10" s="1"/>
  <c r="R2312" i="10"/>
  <c r="E2312" i="10" s="1"/>
  <c r="R2310" i="10"/>
  <c r="E2310" i="10" s="1"/>
  <c r="R2306" i="10"/>
  <c r="E2306" i="10" s="1"/>
  <c r="R2315" i="10"/>
  <c r="E2315" i="10" s="1"/>
  <c r="R2307" i="10"/>
  <c r="E2307" i="10" s="1"/>
  <c r="R2314" i="10"/>
  <c r="E2314" i="10" s="1"/>
  <c r="F2301" i="10"/>
  <c r="S2314" i="10"/>
  <c r="F2314" i="10" s="1"/>
  <c r="S2315" i="10"/>
  <c r="F2315" i="10" s="1"/>
  <c r="S2304" i="10"/>
  <c r="F2304" i="10" s="1"/>
  <c r="S2311" i="10"/>
  <c r="F2311" i="10" s="1"/>
  <c r="S2306" i="10"/>
  <c r="F2306" i="10" s="1"/>
  <c r="S2307" i="10"/>
  <c r="F2307" i="10" s="1"/>
  <c r="S2308" i="10"/>
  <c r="F2308" i="10" s="1"/>
  <c r="S2312" i="10"/>
  <c r="F2312" i="10" s="1"/>
  <c r="S2309" i="10"/>
  <c r="F2309" i="10" s="1"/>
  <c r="S2305" i="10"/>
  <c r="F2305" i="10" s="1"/>
  <c r="S2313" i="10"/>
  <c r="F2313" i="10" s="1"/>
  <c r="S2303" i="10"/>
  <c r="F2303" i="10" s="1"/>
  <c r="S2310" i="10"/>
  <c r="F2310" i="10" s="1"/>
  <c r="S2316" i="10"/>
  <c r="F2316" i="10" s="1"/>
  <c r="O2344" i="10"/>
  <c r="B2344" i="10" s="1"/>
  <c r="O2355" i="10"/>
  <c r="B2355" i="10" s="1"/>
  <c r="T2350" i="10"/>
  <c r="G2350" i="10" s="1"/>
  <c r="Q2346" i="10"/>
  <c r="D2346" i="10" s="1"/>
  <c r="Q2343" i="10"/>
  <c r="D2343" i="10" s="1"/>
  <c r="O2354" i="10"/>
  <c r="B2354" i="10" s="1"/>
  <c r="O2347" i="10"/>
  <c r="B2347" i="10" s="1"/>
  <c r="P2344" i="10"/>
  <c r="C2344" i="10" s="1"/>
  <c r="P2355" i="10"/>
  <c r="C2355" i="10" s="1"/>
  <c r="O2353" i="10"/>
  <c r="B2353" i="10" s="1"/>
  <c r="O2351" i="10"/>
  <c r="B2351" i="10" s="1"/>
  <c r="T2347" i="10"/>
  <c r="G2347" i="10" s="1"/>
  <c r="T2344" i="10"/>
  <c r="G2344" i="10" s="1"/>
  <c r="Q2356" i="10"/>
  <c r="D2356" i="10" s="1"/>
  <c r="P2347" i="10"/>
  <c r="C2347" i="10" s="1"/>
  <c r="Q2344" i="10"/>
  <c r="D2344" i="10" s="1"/>
  <c r="Q2355" i="10"/>
  <c r="D2355" i="10" s="1"/>
  <c r="O2348" i="10"/>
  <c r="B2348" i="10" s="1"/>
  <c r="O2345" i="10"/>
  <c r="B2345" i="10" s="1"/>
  <c r="P2354" i="10"/>
  <c r="C2354" i="10" s="1"/>
  <c r="P2350" i="10"/>
  <c r="C2350" i="10" s="1"/>
  <c r="Q2347" i="10"/>
  <c r="D2347" i="10" s="1"/>
  <c r="T2345" i="10"/>
  <c r="G2345" i="10" s="1"/>
  <c r="O2343" i="10"/>
  <c r="B2343" i="10" s="1"/>
  <c r="P2353" i="10"/>
  <c r="C2353" i="10" s="1"/>
  <c r="P2345" i="10"/>
  <c r="C2345" i="10" s="1"/>
  <c r="Q2350" i="10"/>
  <c r="D2350" i="10" s="1"/>
  <c r="T2348" i="10"/>
  <c r="G2348" i="10" s="1"/>
  <c r="O2346" i="10"/>
  <c r="B2346" i="10" s="1"/>
  <c r="P2351" i="10"/>
  <c r="C2351" i="10" s="1"/>
  <c r="P2348" i="10"/>
  <c r="C2348" i="10" s="1"/>
  <c r="A2341" i="10"/>
  <c r="O2352" i="10"/>
  <c r="B2352" i="10" s="1"/>
  <c r="T2351" i="10"/>
  <c r="G2351" i="10" s="1"/>
  <c r="O2349" i="10"/>
  <c r="B2349" i="10" s="1"/>
  <c r="P2346" i="10"/>
  <c r="C2346" i="10" s="1"/>
  <c r="O2356" i="10"/>
  <c r="B2356" i="10" s="1"/>
  <c r="Q2353" i="10"/>
  <c r="D2353" i="10" s="1"/>
  <c r="Q2348" i="10"/>
  <c r="D2348" i="10" s="1"/>
  <c r="Q2354" i="10"/>
  <c r="D2354" i="10" s="1"/>
  <c r="P2352" i="10"/>
  <c r="C2352" i="10" s="1"/>
  <c r="P2349" i="10"/>
  <c r="C2349" i="10" s="1"/>
  <c r="P2343" i="10"/>
  <c r="C2343" i="10" s="1"/>
  <c r="Q2351" i="10"/>
  <c r="D2351" i="10" s="1"/>
  <c r="T2349" i="10"/>
  <c r="G2349" i="10" s="1"/>
  <c r="Q2345" i="10"/>
  <c r="D2345" i="10" s="1"/>
  <c r="T2343" i="10"/>
  <c r="G2343" i="10" s="1"/>
  <c r="Q2352" i="10"/>
  <c r="D2352" i="10" s="1"/>
  <c r="Q2349" i="10"/>
  <c r="D2349" i="10" s="1"/>
  <c r="P2356" i="10"/>
  <c r="C2356" i="10" s="1"/>
  <c r="O2350" i="10"/>
  <c r="B2350" i="10" s="1"/>
  <c r="T2346" i="10"/>
  <c r="G2346" i="10" s="1"/>
  <c r="M2363" i="10"/>
  <c r="L2363" i="10"/>
  <c r="M2383" i="10" l="1"/>
  <c r="L2383" i="10"/>
  <c r="T2363" i="10"/>
  <c r="G2363" i="10" s="1"/>
  <c r="Q2372" i="10"/>
  <c r="D2372" i="10" s="1"/>
  <c r="Q2369" i="10"/>
  <c r="D2369" i="10" s="1"/>
  <c r="P2376" i="10"/>
  <c r="C2376" i="10" s="1"/>
  <c r="O2370" i="10"/>
  <c r="B2370" i="10" s="1"/>
  <c r="T2366" i="10"/>
  <c r="G2366" i="10" s="1"/>
  <c r="O2364" i="10"/>
  <c r="B2364" i="10" s="1"/>
  <c r="O2375" i="10"/>
  <c r="B2375" i="10" s="1"/>
  <c r="T2370" i="10"/>
  <c r="G2370" i="10" s="1"/>
  <c r="Q2366" i="10"/>
  <c r="D2366" i="10" s="1"/>
  <c r="Q2363" i="10"/>
  <c r="D2363" i="10" s="1"/>
  <c r="O2374" i="10"/>
  <c r="B2374" i="10" s="1"/>
  <c r="O2367" i="10"/>
  <c r="B2367" i="10" s="1"/>
  <c r="P2364" i="10"/>
  <c r="C2364" i="10" s="1"/>
  <c r="P2375" i="10"/>
  <c r="C2375" i="10" s="1"/>
  <c r="O2373" i="10"/>
  <c r="B2373" i="10" s="1"/>
  <c r="O2371" i="10"/>
  <c r="B2371" i="10" s="1"/>
  <c r="T2367" i="10"/>
  <c r="G2367" i="10" s="1"/>
  <c r="T2364" i="10"/>
  <c r="G2364" i="10" s="1"/>
  <c r="Q2376" i="10"/>
  <c r="D2376" i="10" s="1"/>
  <c r="P2367" i="10"/>
  <c r="C2367" i="10" s="1"/>
  <c r="Q2364" i="10"/>
  <c r="D2364" i="10" s="1"/>
  <c r="Q2375" i="10"/>
  <c r="D2375" i="10" s="1"/>
  <c r="O2368" i="10"/>
  <c r="B2368" i="10" s="1"/>
  <c r="O2365" i="10"/>
  <c r="B2365" i="10" s="1"/>
  <c r="P2374" i="10"/>
  <c r="C2374" i="10" s="1"/>
  <c r="P2370" i="10"/>
  <c r="C2370" i="10" s="1"/>
  <c r="Q2367" i="10"/>
  <c r="D2367" i="10" s="1"/>
  <c r="T2365" i="10"/>
  <c r="G2365" i="10" s="1"/>
  <c r="O2363" i="10"/>
  <c r="B2363" i="10" s="1"/>
  <c r="P2373" i="10"/>
  <c r="C2373" i="10" s="1"/>
  <c r="P2365" i="10"/>
  <c r="C2365" i="10" s="1"/>
  <c r="Q2370" i="10"/>
  <c r="D2370" i="10" s="1"/>
  <c r="T2368" i="10"/>
  <c r="G2368" i="10" s="1"/>
  <c r="O2366" i="10"/>
  <c r="B2366" i="10" s="1"/>
  <c r="P2371" i="10"/>
  <c r="C2371" i="10" s="1"/>
  <c r="P2368" i="10"/>
  <c r="C2368" i="10" s="1"/>
  <c r="A2361" i="10"/>
  <c r="O2372" i="10"/>
  <c r="B2372" i="10" s="1"/>
  <c r="T2371" i="10"/>
  <c r="G2371" i="10" s="1"/>
  <c r="O2369" i="10"/>
  <c r="B2369" i="10" s="1"/>
  <c r="P2366" i="10"/>
  <c r="C2366" i="10" s="1"/>
  <c r="O2376" i="10"/>
  <c r="B2376" i="10" s="1"/>
  <c r="Q2373" i="10"/>
  <c r="D2373" i="10" s="1"/>
  <c r="Q2368" i="10"/>
  <c r="D2368" i="10" s="1"/>
  <c r="Q2374" i="10"/>
  <c r="D2374" i="10" s="1"/>
  <c r="P2372" i="10"/>
  <c r="C2372" i="10" s="1"/>
  <c r="P2369" i="10"/>
  <c r="C2369" i="10" s="1"/>
  <c r="P2363" i="10"/>
  <c r="C2363" i="10" s="1"/>
  <c r="Q2371" i="10"/>
  <c r="D2371" i="10" s="1"/>
  <c r="T2369" i="10"/>
  <c r="G2369" i="10" s="1"/>
  <c r="Q2365" i="10"/>
  <c r="D2365" i="10" s="1"/>
  <c r="F2321" i="10"/>
  <c r="S2336" i="10"/>
  <c r="F2336" i="10" s="1"/>
  <c r="S2323" i="10"/>
  <c r="F2323" i="10" s="1"/>
  <c r="S2329" i="10"/>
  <c r="F2329" i="10" s="1"/>
  <c r="S2334" i="10"/>
  <c r="F2334" i="10" s="1"/>
  <c r="S2326" i="10"/>
  <c r="F2326" i="10" s="1"/>
  <c r="S2335" i="10"/>
  <c r="F2335" i="10" s="1"/>
  <c r="S2328" i="10"/>
  <c r="F2328" i="10" s="1"/>
  <c r="S2324" i="10"/>
  <c r="F2324" i="10" s="1"/>
  <c r="S2327" i="10"/>
  <c r="F2327" i="10" s="1"/>
  <c r="S2332" i="10"/>
  <c r="F2332" i="10" s="1"/>
  <c r="S2331" i="10"/>
  <c r="F2331" i="10" s="1"/>
  <c r="S2333" i="10"/>
  <c r="F2333" i="10" s="1"/>
  <c r="S2330" i="10"/>
  <c r="F2330" i="10" s="1"/>
  <c r="S2325" i="10"/>
  <c r="F2325" i="10" s="1"/>
  <c r="E2321" i="10"/>
  <c r="R2330" i="10"/>
  <c r="E2330" i="10" s="1"/>
  <c r="R2336" i="10"/>
  <c r="E2336" i="10" s="1"/>
  <c r="R2327" i="10"/>
  <c r="E2327" i="10" s="1"/>
  <c r="R2334" i="10"/>
  <c r="E2334" i="10" s="1"/>
  <c r="R2331" i="10"/>
  <c r="E2331" i="10" s="1"/>
  <c r="R2325" i="10"/>
  <c r="E2325" i="10" s="1"/>
  <c r="R2323" i="10"/>
  <c r="E2323" i="10" s="1"/>
  <c r="R2332" i="10"/>
  <c r="E2332" i="10" s="1"/>
  <c r="R2329" i="10"/>
  <c r="E2329" i="10" s="1"/>
  <c r="R2333" i="10"/>
  <c r="E2333" i="10" s="1"/>
  <c r="R2324" i="10"/>
  <c r="E2324" i="10" s="1"/>
  <c r="R2326" i="10"/>
  <c r="E2326" i="10" s="1"/>
  <c r="R2335" i="10"/>
  <c r="E2335" i="10" s="1"/>
  <c r="R2328" i="10"/>
  <c r="E2328" i="10" s="1"/>
  <c r="F2341" i="10" l="1"/>
  <c r="S2354" i="10"/>
  <c r="F2354" i="10" s="1"/>
  <c r="S2353" i="10"/>
  <c r="F2353" i="10" s="1"/>
  <c r="S2343" i="10"/>
  <c r="F2343" i="10" s="1"/>
  <c r="S2344" i="10"/>
  <c r="F2344" i="10" s="1"/>
  <c r="S2351" i="10"/>
  <c r="F2351" i="10" s="1"/>
  <c r="S2347" i="10"/>
  <c r="F2347" i="10" s="1"/>
  <c r="S2345" i="10"/>
  <c r="F2345" i="10" s="1"/>
  <c r="S2356" i="10"/>
  <c r="F2356" i="10" s="1"/>
  <c r="S2346" i="10"/>
  <c r="F2346" i="10" s="1"/>
  <c r="S2348" i="10"/>
  <c r="F2348" i="10" s="1"/>
  <c r="S2352" i="10"/>
  <c r="F2352" i="10" s="1"/>
  <c r="S2349" i="10"/>
  <c r="F2349" i="10" s="1"/>
  <c r="S2350" i="10"/>
  <c r="F2350" i="10" s="1"/>
  <c r="S2355" i="10"/>
  <c r="F2355" i="10" s="1"/>
  <c r="P2392" i="10"/>
  <c r="C2392" i="10" s="1"/>
  <c r="P2389" i="10"/>
  <c r="C2389" i="10" s="1"/>
  <c r="P2383" i="10"/>
  <c r="C2383" i="10" s="1"/>
  <c r="Q2391" i="10"/>
  <c r="D2391" i="10" s="1"/>
  <c r="T2389" i="10"/>
  <c r="G2389" i="10" s="1"/>
  <c r="Q2385" i="10"/>
  <c r="D2385" i="10" s="1"/>
  <c r="T2383" i="10"/>
  <c r="G2383" i="10" s="1"/>
  <c r="Q2392" i="10"/>
  <c r="D2392" i="10" s="1"/>
  <c r="Q2389" i="10"/>
  <c r="D2389" i="10" s="1"/>
  <c r="P2396" i="10"/>
  <c r="C2396" i="10" s="1"/>
  <c r="O2390" i="10"/>
  <c r="B2390" i="10" s="1"/>
  <c r="T2386" i="10"/>
  <c r="G2386" i="10" s="1"/>
  <c r="O2384" i="10"/>
  <c r="B2384" i="10" s="1"/>
  <c r="O2395" i="10"/>
  <c r="B2395" i="10" s="1"/>
  <c r="T2390" i="10"/>
  <c r="G2390" i="10" s="1"/>
  <c r="Q2386" i="10"/>
  <c r="D2386" i="10" s="1"/>
  <c r="Q2383" i="10"/>
  <c r="D2383" i="10" s="1"/>
  <c r="O2394" i="10"/>
  <c r="B2394" i="10" s="1"/>
  <c r="O2387" i="10"/>
  <c r="B2387" i="10" s="1"/>
  <c r="P2384" i="10"/>
  <c r="C2384" i="10" s="1"/>
  <c r="P2395" i="10"/>
  <c r="C2395" i="10" s="1"/>
  <c r="O2393" i="10"/>
  <c r="B2393" i="10" s="1"/>
  <c r="O2391" i="10"/>
  <c r="B2391" i="10" s="1"/>
  <c r="T2387" i="10"/>
  <c r="G2387" i="10" s="1"/>
  <c r="T2384" i="10"/>
  <c r="G2384" i="10" s="1"/>
  <c r="Q2396" i="10"/>
  <c r="D2396" i="10" s="1"/>
  <c r="P2387" i="10"/>
  <c r="C2387" i="10" s="1"/>
  <c r="Q2384" i="10"/>
  <c r="D2384" i="10" s="1"/>
  <c r="Q2395" i="10"/>
  <c r="D2395" i="10" s="1"/>
  <c r="O2388" i="10"/>
  <c r="B2388" i="10" s="1"/>
  <c r="O2385" i="10"/>
  <c r="B2385" i="10" s="1"/>
  <c r="P2394" i="10"/>
  <c r="C2394" i="10" s="1"/>
  <c r="P2390" i="10"/>
  <c r="C2390" i="10" s="1"/>
  <c r="Q2387" i="10"/>
  <c r="D2387" i="10" s="1"/>
  <c r="T2385" i="10"/>
  <c r="G2385" i="10" s="1"/>
  <c r="O2383" i="10"/>
  <c r="B2383" i="10" s="1"/>
  <c r="P2393" i="10"/>
  <c r="C2393" i="10" s="1"/>
  <c r="P2385" i="10"/>
  <c r="C2385" i="10" s="1"/>
  <c r="Q2390" i="10"/>
  <c r="D2390" i="10" s="1"/>
  <c r="T2388" i="10"/>
  <c r="G2388" i="10" s="1"/>
  <c r="O2386" i="10"/>
  <c r="B2386" i="10" s="1"/>
  <c r="P2391" i="10"/>
  <c r="C2391" i="10" s="1"/>
  <c r="P2388" i="10"/>
  <c r="C2388" i="10" s="1"/>
  <c r="A2381" i="10"/>
  <c r="O2392" i="10"/>
  <c r="B2392" i="10" s="1"/>
  <c r="T2391" i="10"/>
  <c r="G2391" i="10" s="1"/>
  <c r="O2389" i="10"/>
  <c r="B2389" i="10" s="1"/>
  <c r="P2386" i="10"/>
  <c r="C2386" i="10" s="1"/>
  <c r="O2396" i="10"/>
  <c r="B2396" i="10" s="1"/>
  <c r="Q2393" i="10"/>
  <c r="D2393" i="10" s="1"/>
  <c r="Q2388" i="10"/>
  <c r="D2388" i="10" s="1"/>
  <c r="Q2394" i="10"/>
  <c r="D2394" i="10" s="1"/>
  <c r="E2341" i="10"/>
  <c r="R2345" i="10"/>
  <c r="E2345" i="10" s="1"/>
  <c r="R2352" i="10"/>
  <c r="E2352" i="10" s="1"/>
  <c r="R2348" i="10"/>
  <c r="E2348" i="10" s="1"/>
  <c r="R2343" i="10"/>
  <c r="E2343" i="10" s="1"/>
  <c r="R2349" i="10"/>
  <c r="E2349" i="10" s="1"/>
  <c r="R2344" i="10"/>
  <c r="E2344" i="10" s="1"/>
  <c r="R2353" i="10"/>
  <c r="E2353" i="10" s="1"/>
  <c r="R2346" i="10"/>
  <c r="E2346" i="10" s="1"/>
  <c r="R2355" i="10"/>
  <c r="E2355" i="10" s="1"/>
  <c r="R2347" i="10"/>
  <c r="E2347" i="10" s="1"/>
  <c r="R2350" i="10"/>
  <c r="E2350" i="10" s="1"/>
  <c r="R2356" i="10"/>
  <c r="E2356" i="10" s="1"/>
  <c r="R2354" i="10"/>
  <c r="E2354" i="10" s="1"/>
  <c r="R2351" i="10"/>
  <c r="E2351" i="10" s="1"/>
  <c r="M2403" i="10"/>
  <c r="L2403" i="10"/>
  <c r="M2423" i="10" l="1"/>
  <c r="L2423" i="10"/>
  <c r="E2361" i="10"/>
  <c r="R2372" i="10"/>
  <c r="E2372" i="10" s="1"/>
  <c r="R2368" i="10"/>
  <c r="E2368" i="10" s="1"/>
  <c r="R2363" i="10"/>
  <c r="E2363" i="10" s="1"/>
  <c r="R2369" i="10"/>
  <c r="E2369" i="10" s="1"/>
  <c r="R2364" i="10"/>
  <c r="E2364" i="10" s="1"/>
  <c r="R2370" i="10"/>
  <c r="E2370" i="10" s="1"/>
  <c r="R2366" i="10"/>
  <c r="E2366" i="10" s="1"/>
  <c r="R2375" i="10"/>
  <c r="E2375" i="10" s="1"/>
  <c r="R2367" i="10"/>
  <c r="E2367" i="10" s="1"/>
  <c r="R2373" i="10"/>
  <c r="E2373" i="10" s="1"/>
  <c r="R2371" i="10"/>
  <c r="E2371" i="10" s="1"/>
  <c r="R2376" i="10"/>
  <c r="E2376" i="10" s="1"/>
  <c r="R2374" i="10"/>
  <c r="E2374" i="10" s="1"/>
  <c r="R2365" i="10"/>
  <c r="E2365" i="10" s="1"/>
  <c r="T2411" i="10"/>
  <c r="G2411" i="10" s="1"/>
  <c r="O2409" i="10"/>
  <c r="B2409" i="10" s="1"/>
  <c r="P2406" i="10"/>
  <c r="C2406" i="10" s="1"/>
  <c r="O2416" i="10"/>
  <c r="B2416" i="10" s="1"/>
  <c r="Q2413" i="10"/>
  <c r="D2413" i="10" s="1"/>
  <c r="Q2408" i="10"/>
  <c r="D2408" i="10" s="1"/>
  <c r="Q2414" i="10"/>
  <c r="D2414" i="10" s="1"/>
  <c r="P2412" i="10"/>
  <c r="C2412" i="10" s="1"/>
  <c r="P2409" i="10"/>
  <c r="C2409" i="10" s="1"/>
  <c r="P2403" i="10"/>
  <c r="C2403" i="10" s="1"/>
  <c r="Q2411" i="10"/>
  <c r="D2411" i="10" s="1"/>
  <c r="T2409" i="10"/>
  <c r="G2409" i="10" s="1"/>
  <c r="Q2405" i="10"/>
  <c r="D2405" i="10" s="1"/>
  <c r="T2403" i="10"/>
  <c r="G2403" i="10" s="1"/>
  <c r="Q2412" i="10"/>
  <c r="D2412" i="10" s="1"/>
  <c r="Q2409" i="10"/>
  <c r="D2409" i="10" s="1"/>
  <c r="P2416" i="10"/>
  <c r="C2416" i="10" s="1"/>
  <c r="O2410" i="10"/>
  <c r="B2410" i="10" s="1"/>
  <c r="T2406" i="10"/>
  <c r="G2406" i="10" s="1"/>
  <c r="O2404" i="10"/>
  <c r="B2404" i="10" s="1"/>
  <c r="O2415" i="10"/>
  <c r="B2415" i="10" s="1"/>
  <c r="T2410" i="10"/>
  <c r="G2410" i="10" s="1"/>
  <c r="Q2406" i="10"/>
  <c r="D2406" i="10" s="1"/>
  <c r="Q2403" i="10"/>
  <c r="D2403" i="10" s="1"/>
  <c r="O2414" i="10"/>
  <c r="B2414" i="10" s="1"/>
  <c r="O2407" i="10"/>
  <c r="B2407" i="10" s="1"/>
  <c r="P2404" i="10"/>
  <c r="C2404" i="10" s="1"/>
  <c r="P2415" i="10"/>
  <c r="C2415" i="10" s="1"/>
  <c r="O2413" i="10"/>
  <c r="B2413" i="10" s="1"/>
  <c r="O2411" i="10"/>
  <c r="B2411" i="10" s="1"/>
  <c r="T2407" i="10"/>
  <c r="G2407" i="10" s="1"/>
  <c r="T2404" i="10"/>
  <c r="G2404" i="10" s="1"/>
  <c r="Q2416" i="10"/>
  <c r="D2416" i="10" s="1"/>
  <c r="P2407" i="10"/>
  <c r="C2407" i="10" s="1"/>
  <c r="Q2404" i="10"/>
  <c r="D2404" i="10" s="1"/>
  <c r="Q2415" i="10"/>
  <c r="D2415" i="10" s="1"/>
  <c r="O2408" i="10"/>
  <c r="B2408" i="10" s="1"/>
  <c r="O2405" i="10"/>
  <c r="B2405" i="10" s="1"/>
  <c r="P2414" i="10"/>
  <c r="C2414" i="10" s="1"/>
  <c r="P2410" i="10"/>
  <c r="C2410" i="10" s="1"/>
  <c r="Q2407" i="10"/>
  <c r="D2407" i="10" s="1"/>
  <c r="T2405" i="10"/>
  <c r="G2405" i="10" s="1"/>
  <c r="O2403" i="10"/>
  <c r="B2403" i="10" s="1"/>
  <c r="P2413" i="10"/>
  <c r="C2413" i="10" s="1"/>
  <c r="P2405" i="10"/>
  <c r="C2405" i="10" s="1"/>
  <c r="Q2410" i="10"/>
  <c r="D2410" i="10" s="1"/>
  <c r="T2408" i="10"/>
  <c r="G2408" i="10" s="1"/>
  <c r="O2406" i="10"/>
  <c r="B2406" i="10" s="1"/>
  <c r="P2411" i="10"/>
  <c r="C2411" i="10" s="1"/>
  <c r="P2408" i="10"/>
  <c r="C2408" i="10" s="1"/>
  <c r="A2401" i="10"/>
  <c r="O2412" i="10"/>
  <c r="B2412" i="10" s="1"/>
  <c r="F2361" i="10"/>
  <c r="S2364" i="10"/>
  <c r="F2364" i="10" s="1"/>
  <c r="S2366" i="10"/>
  <c r="F2366" i="10" s="1"/>
  <c r="S2367" i="10"/>
  <c r="F2367" i="10" s="1"/>
  <c r="S2370" i="10"/>
  <c r="F2370" i="10" s="1"/>
  <c r="S2376" i="10"/>
  <c r="F2376" i="10" s="1"/>
  <c r="S2365" i="10"/>
  <c r="F2365" i="10" s="1"/>
  <c r="S2368" i="10"/>
  <c r="F2368" i="10" s="1"/>
  <c r="S2369" i="10"/>
  <c r="F2369" i="10" s="1"/>
  <c r="S2375" i="10"/>
  <c r="F2375" i="10" s="1"/>
  <c r="S2374" i="10"/>
  <c r="F2374" i="10" s="1"/>
  <c r="S2373" i="10"/>
  <c r="F2373" i="10" s="1"/>
  <c r="S2363" i="10"/>
  <c r="F2363" i="10" s="1"/>
  <c r="S2371" i="10"/>
  <c r="F2371" i="10" s="1"/>
  <c r="S2372" i="10"/>
  <c r="F2372" i="10" s="1"/>
  <c r="E2381" i="10" l="1"/>
  <c r="R2393" i="10"/>
  <c r="E2393" i="10" s="1"/>
  <c r="R2392" i="10"/>
  <c r="E2392" i="10" s="1"/>
  <c r="R2395" i="10"/>
  <c r="E2395" i="10" s="1"/>
  <c r="R2390" i="10"/>
  <c r="E2390" i="10" s="1"/>
  <c r="R2396" i="10"/>
  <c r="E2396" i="10" s="1"/>
  <c r="R2394" i="10"/>
  <c r="E2394" i="10" s="1"/>
  <c r="R2383" i="10"/>
  <c r="E2383" i="10" s="1"/>
  <c r="R2391" i="10"/>
  <c r="E2391" i="10" s="1"/>
  <c r="R2388" i="10"/>
  <c r="E2388" i="10" s="1"/>
  <c r="R2384" i="10"/>
  <c r="E2384" i="10" s="1"/>
  <c r="R2385" i="10"/>
  <c r="E2385" i="10" s="1"/>
  <c r="R2389" i="10"/>
  <c r="E2389" i="10" s="1"/>
  <c r="R2386" i="10"/>
  <c r="E2386" i="10" s="1"/>
  <c r="R2387" i="10"/>
  <c r="E2387" i="10" s="1"/>
  <c r="F2381" i="10"/>
  <c r="S2385" i="10"/>
  <c r="F2385" i="10" s="1"/>
  <c r="S2384" i="10"/>
  <c r="F2384" i="10" s="1"/>
  <c r="S2388" i="10"/>
  <c r="F2388" i="10" s="1"/>
  <c r="S2391" i="10"/>
  <c r="F2391" i="10" s="1"/>
  <c r="S2386" i="10"/>
  <c r="F2386" i="10" s="1"/>
  <c r="S2387" i="10"/>
  <c r="F2387" i="10" s="1"/>
  <c r="S2392" i="10"/>
  <c r="F2392" i="10" s="1"/>
  <c r="S2389" i="10"/>
  <c r="F2389" i="10" s="1"/>
  <c r="S2383" i="10"/>
  <c r="F2383" i="10" s="1"/>
  <c r="S2390" i="10"/>
  <c r="F2390" i="10" s="1"/>
  <c r="S2395" i="10"/>
  <c r="F2395" i="10" s="1"/>
  <c r="S2394" i="10"/>
  <c r="F2394" i="10" s="1"/>
  <c r="S2393" i="10"/>
  <c r="F2393" i="10" s="1"/>
  <c r="S2396" i="10"/>
  <c r="F2396" i="10" s="1"/>
  <c r="P2427" i="10"/>
  <c r="C2427" i="10" s="1"/>
  <c r="Q2433" i="10"/>
  <c r="D2433" i="10" s="1"/>
  <c r="Q2431" i="10"/>
  <c r="D2431" i="10" s="1"/>
  <c r="O2427" i="10"/>
  <c r="B2427" i="10" s="1"/>
  <c r="O2424" i="10"/>
  <c r="B2424" i="10" s="1"/>
  <c r="O2435" i="10"/>
  <c r="B2435" i="10" s="1"/>
  <c r="P2431" i="10"/>
  <c r="C2431" i="10" s="1"/>
  <c r="Q2425" i="10"/>
  <c r="D2425" i="10" s="1"/>
  <c r="A2421" i="10"/>
  <c r="T2426" i="10"/>
  <c r="G2426" i="10" s="1"/>
  <c r="P2425" i="10"/>
  <c r="C2425" i="10" s="1"/>
  <c r="T2423" i="10"/>
  <c r="G2423" i="10" s="1"/>
  <c r="P2432" i="10"/>
  <c r="C2432" i="10" s="1"/>
  <c r="Q2430" i="10"/>
  <c r="D2430" i="10" s="1"/>
  <c r="P2428" i="10"/>
  <c r="C2428" i="10" s="1"/>
  <c r="O2425" i="10"/>
  <c r="B2425" i="10" s="1"/>
  <c r="Q2436" i="10"/>
  <c r="D2436" i="10" s="1"/>
  <c r="O2434" i="10"/>
  <c r="B2434" i="10" s="1"/>
  <c r="O2432" i="10"/>
  <c r="B2432" i="10" s="1"/>
  <c r="P2430" i="10"/>
  <c r="C2430" i="10" s="1"/>
  <c r="O2428" i="10"/>
  <c r="B2428" i="10" s="1"/>
  <c r="P2436" i="10"/>
  <c r="C2436" i="10" s="1"/>
  <c r="Q2426" i="10"/>
  <c r="D2426" i="10" s="1"/>
  <c r="Q2423" i="10"/>
  <c r="D2423" i="10" s="1"/>
  <c r="T2431" i="10"/>
  <c r="G2431" i="10" s="1"/>
  <c r="T2424" i="10"/>
  <c r="G2424" i="10" s="1"/>
  <c r="P2423" i="10"/>
  <c r="C2423" i="10" s="1"/>
  <c r="T2427" i="10"/>
  <c r="G2427" i="10" s="1"/>
  <c r="T2428" i="10"/>
  <c r="G2428" i="10" s="1"/>
  <c r="O2426" i="10"/>
  <c r="B2426" i="10" s="1"/>
  <c r="O2429" i="10"/>
  <c r="B2429" i="10" s="1"/>
  <c r="P2426" i="10"/>
  <c r="C2426" i="10" s="1"/>
  <c r="O2436" i="10"/>
  <c r="B2436" i="10" s="1"/>
  <c r="Q2434" i="10"/>
  <c r="D2434" i="10" s="1"/>
  <c r="P2429" i="10"/>
  <c r="C2429" i="10" s="1"/>
  <c r="Q2428" i="10"/>
  <c r="D2428" i="10" s="1"/>
  <c r="Q2432" i="10"/>
  <c r="D2432" i="10" s="1"/>
  <c r="Q2429" i="10"/>
  <c r="D2429" i="10" s="1"/>
  <c r="T2429" i="10"/>
  <c r="G2429" i="10" s="1"/>
  <c r="T2430" i="10"/>
  <c r="G2430" i="10" s="1"/>
  <c r="O2430" i="10"/>
  <c r="B2430" i="10" s="1"/>
  <c r="P2424" i="10"/>
  <c r="C2424" i="10" s="1"/>
  <c r="P2435" i="10"/>
  <c r="C2435" i="10" s="1"/>
  <c r="O2433" i="10"/>
  <c r="B2433" i="10" s="1"/>
  <c r="O2431" i="10"/>
  <c r="B2431" i="10" s="1"/>
  <c r="Q2424" i="10"/>
  <c r="D2424" i="10" s="1"/>
  <c r="Q2435" i="10"/>
  <c r="D2435" i="10" s="1"/>
  <c r="Q2427" i="10"/>
  <c r="D2427" i="10" s="1"/>
  <c r="T2425" i="10"/>
  <c r="G2425" i="10" s="1"/>
  <c r="O2423" i="10"/>
  <c r="B2423" i="10" s="1"/>
  <c r="P2433" i="10"/>
  <c r="C2433" i="10" s="1"/>
  <c r="P2434" i="10"/>
  <c r="C2434" i="10" s="1"/>
  <c r="L2443" i="10"/>
  <c r="M2443" i="10"/>
  <c r="E2401" i="10" l="1"/>
  <c r="R2405" i="10"/>
  <c r="E2405" i="10" s="1"/>
  <c r="R2412" i="10"/>
  <c r="E2412" i="10" s="1"/>
  <c r="R2408" i="10"/>
  <c r="E2408" i="10" s="1"/>
  <c r="R2403" i="10"/>
  <c r="E2403" i="10" s="1"/>
  <c r="R2409" i="10"/>
  <c r="E2409" i="10" s="1"/>
  <c r="R2404" i="10"/>
  <c r="E2404" i="10" s="1"/>
  <c r="R2406" i="10"/>
  <c r="E2406" i="10" s="1"/>
  <c r="R2415" i="10"/>
  <c r="E2415" i="10" s="1"/>
  <c r="R2411" i="10"/>
  <c r="E2411" i="10" s="1"/>
  <c r="R2414" i="10"/>
  <c r="E2414" i="10" s="1"/>
  <c r="R2407" i="10"/>
  <c r="E2407" i="10" s="1"/>
  <c r="R2413" i="10"/>
  <c r="E2413" i="10" s="1"/>
  <c r="R2410" i="10"/>
  <c r="E2410" i="10" s="1"/>
  <c r="R2416" i="10"/>
  <c r="E2416" i="10" s="1"/>
  <c r="A2441" i="10"/>
  <c r="M2463" i="10"/>
  <c r="L2463" i="10"/>
  <c r="F2401" i="10"/>
  <c r="S2409" i="10"/>
  <c r="F2409" i="10" s="1"/>
  <c r="S2410" i="10"/>
  <c r="F2410" i="10" s="1"/>
  <c r="S2416" i="10"/>
  <c r="F2416" i="10" s="1"/>
  <c r="S2415" i="10"/>
  <c r="F2415" i="10" s="1"/>
  <c r="S2414" i="10"/>
  <c r="F2414" i="10" s="1"/>
  <c r="S2413" i="10"/>
  <c r="F2413" i="10" s="1"/>
  <c r="S2407" i="10"/>
  <c r="F2407" i="10" s="1"/>
  <c r="S2403" i="10"/>
  <c r="F2403" i="10" s="1"/>
  <c r="S2404" i="10"/>
  <c r="F2404" i="10" s="1"/>
  <c r="S2411" i="10"/>
  <c r="F2411" i="10" s="1"/>
  <c r="S2406" i="10"/>
  <c r="F2406" i="10" s="1"/>
  <c r="S2412" i="10"/>
  <c r="F2412" i="10" s="1"/>
  <c r="S2405" i="10"/>
  <c r="F2405" i="10" s="1"/>
  <c r="S2408" i="10"/>
  <c r="F2408" i="10" s="1"/>
  <c r="T2451" i="10"/>
  <c r="G2451" i="10" s="1"/>
  <c r="O2455" i="10"/>
  <c r="B2455" i="10" s="1"/>
  <c r="Q2450" i="10"/>
  <c r="D2450" i="10" s="1"/>
  <c r="O2444" i="10"/>
  <c r="B2444" i="10" s="1"/>
  <c r="P2452" i="10"/>
  <c r="C2452" i="10" s="1"/>
  <c r="T2443" i="10"/>
  <c r="G2443" i="10" s="1"/>
  <c r="P2447" i="10"/>
  <c r="C2447" i="10" s="1"/>
  <c r="T2450" i="10"/>
  <c r="G2450" i="10" s="1"/>
  <c r="Q2446" i="10"/>
  <c r="D2446" i="10" s="1"/>
  <c r="Q2443" i="10"/>
  <c r="D2443" i="10" s="1"/>
  <c r="O2454" i="10"/>
  <c r="B2454" i="10" s="1"/>
  <c r="P2444" i="10"/>
  <c r="C2444" i="10" s="1"/>
  <c r="P2455" i="10"/>
  <c r="C2455" i="10" s="1"/>
  <c r="O2453" i="10"/>
  <c r="B2453" i="10" s="1"/>
  <c r="O2451" i="10"/>
  <c r="B2451" i="10" s="1"/>
  <c r="T2447" i="10"/>
  <c r="G2447" i="10" s="1"/>
  <c r="T2444" i="10"/>
  <c r="G2444" i="10" s="1"/>
  <c r="Q2456" i="10"/>
  <c r="D2456" i="10" s="1"/>
  <c r="P2450" i="10"/>
  <c r="C2450" i="10" s="1"/>
  <c r="Q2444" i="10"/>
  <c r="D2444" i="10" s="1"/>
  <c r="Q2455" i="10"/>
  <c r="D2455" i="10" s="1"/>
  <c r="O2448" i="10"/>
  <c r="B2448" i="10" s="1"/>
  <c r="O2445" i="10"/>
  <c r="B2445" i="10" s="1"/>
  <c r="P2454" i="10"/>
  <c r="C2454" i="10" s="1"/>
  <c r="Q2447" i="10"/>
  <c r="D2447" i="10" s="1"/>
  <c r="T2445" i="10"/>
  <c r="G2445" i="10" s="1"/>
  <c r="O2443" i="10"/>
  <c r="B2443" i="10" s="1"/>
  <c r="P2453" i="10"/>
  <c r="C2453" i="10" s="1"/>
  <c r="P2445" i="10"/>
  <c r="C2445" i="10" s="1"/>
  <c r="O2452" i="10"/>
  <c r="B2452" i="10" s="1"/>
  <c r="T2448" i="10"/>
  <c r="G2448" i="10" s="1"/>
  <c r="O2446" i="10"/>
  <c r="B2446" i="10" s="1"/>
  <c r="P2451" i="10"/>
  <c r="C2451" i="10" s="1"/>
  <c r="P2448" i="10"/>
  <c r="C2448" i="10" s="1"/>
  <c r="Q2454" i="10"/>
  <c r="D2454" i="10" s="1"/>
  <c r="O2449" i="10"/>
  <c r="B2449" i="10" s="1"/>
  <c r="P2446" i="10"/>
  <c r="C2446" i="10" s="1"/>
  <c r="O2456" i="10"/>
  <c r="B2456" i="10" s="1"/>
  <c r="Q2453" i="10"/>
  <c r="D2453" i="10" s="1"/>
  <c r="Q2448" i="10"/>
  <c r="D2448" i="10" s="1"/>
  <c r="Q2445" i="10"/>
  <c r="D2445" i="10" s="1"/>
  <c r="P2449" i="10"/>
  <c r="C2449" i="10" s="1"/>
  <c r="P2443" i="10"/>
  <c r="C2443" i="10" s="1"/>
  <c r="Q2451" i="10"/>
  <c r="D2451" i="10" s="1"/>
  <c r="T2449" i="10"/>
  <c r="G2449" i="10" s="1"/>
  <c r="T2446" i="10"/>
  <c r="G2446" i="10" s="1"/>
  <c r="Q2452" i="10"/>
  <c r="D2452" i="10" s="1"/>
  <c r="Q2449" i="10"/>
  <c r="D2449" i="10" s="1"/>
  <c r="P2456" i="10"/>
  <c r="C2456" i="10" s="1"/>
  <c r="O2450" i="10"/>
  <c r="B2450" i="10" s="1"/>
  <c r="O2447" i="10"/>
  <c r="B2447" i="10" s="1"/>
  <c r="F2421" i="10" l="1"/>
  <c r="S2424" i="10"/>
  <c r="F2424" i="10" s="1"/>
  <c r="S2434" i="10"/>
  <c r="F2434" i="10" s="1"/>
  <c r="S2435" i="10"/>
  <c r="F2435" i="10" s="1"/>
  <c r="S2428" i="10"/>
  <c r="F2428" i="10" s="1"/>
  <c r="S2425" i="10"/>
  <c r="F2425" i="10" s="1"/>
  <c r="S2430" i="10"/>
  <c r="F2430" i="10" s="1"/>
  <c r="S2433" i="10"/>
  <c r="F2433" i="10" s="1"/>
  <c r="S2423" i="10"/>
  <c r="F2423" i="10" s="1"/>
  <c r="S2429" i="10"/>
  <c r="F2429" i="10" s="1"/>
  <c r="S2427" i="10"/>
  <c r="F2427" i="10" s="1"/>
  <c r="S2436" i="10"/>
  <c r="F2436" i="10" s="1"/>
  <c r="S2426" i="10"/>
  <c r="F2426" i="10" s="1"/>
  <c r="S2432" i="10"/>
  <c r="F2432" i="10" s="1"/>
  <c r="S2431" i="10"/>
  <c r="F2431" i="10" s="1"/>
  <c r="T2465" i="10"/>
  <c r="G2465" i="10" s="1"/>
  <c r="P2464" i="10"/>
  <c r="C2464" i="10" s="1"/>
  <c r="O2471" i="10"/>
  <c r="B2471" i="10" s="1"/>
  <c r="P2476" i="10"/>
  <c r="C2476" i="10" s="1"/>
  <c r="Q2471" i="10"/>
  <c r="D2471" i="10" s="1"/>
  <c r="T2469" i="10"/>
  <c r="G2469" i="10" s="1"/>
  <c r="Q2474" i="10"/>
  <c r="D2474" i="10" s="1"/>
  <c r="Q2470" i="10"/>
  <c r="D2470" i="10" s="1"/>
  <c r="O2466" i="10"/>
  <c r="B2466" i="10" s="1"/>
  <c r="P2475" i="10"/>
  <c r="C2475" i="10" s="1"/>
  <c r="Q2466" i="10"/>
  <c r="D2466" i="10" s="1"/>
  <c r="O2469" i="10"/>
  <c r="B2469" i="10" s="1"/>
  <c r="O2470" i="10"/>
  <c r="B2470" i="10" s="1"/>
  <c r="Q2465" i="10"/>
  <c r="D2465" i="10" s="1"/>
  <c r="T2471" i="10"/>
  <c r="G2471" i="10" s="1"/>
  <c r="O2463" i="10"/>
  <c r="B2463" i="10" s="1"/>
  <c r="P2473" i="10"/>
  <c r="C2473" i="10" s="1"/>
  <c r="T2467" i="10"/>
  <c r="G2467" i="10" s="1"/>
  <c r="Q2463" i="10"/>
  <c r="D2463" i="10" s="1"/>
  <c r="O2474" i="10"/>
  <c r="B2474" i="10" s="1"/>
  <c r="T2466" i="10"/>
  <c r="G2466" i="10" s="1"/>
  <c r="Q2472" i="10"/>
  <c r="D2472" i="10" s="1"/>
  <c r="P2472" i="10"/>
  <c r="C2472" i="10" s="1"/>
  <c r="P2469" i="10"/>
  <c r="C2469" i="10" s="1"/>
  <c r="O2468" i="10"/>
  <c r="B2468" i="10" s="1"/>
  <c r="T2464" i="10"/>
  <c r="G2464" i="10" s="1"/>
  <c r="Q2476" i="10"/>
  <c r="D2476" i="10" s="1"/>
  <c r="O2467" i="10"/>
  <c r="B2467" i="10" s="1"/>
  <c r="T2463" i="10"/>
  <c r="G2463" i="10" s="1"/>
  <c r="P2466" i="10"/>
  <c r="C2466" i="10" s="1"/>
  <c r="O2476" i="10"/>
  <c r="B2476" i="10" s="1"/>
  <c r="O2465" i="10"/>
  <c r="B2465" i="10" s="1"/>
  <c r="P2474" i="10"/>
  <c r="C2474" i="10" s="1"/>
  <c r="O2464" i="10"/>
  <c r="B2464" i="10" s="1"/>
  <c r="O2475" i="10"/>
  <c r="B2475" i="10" s="1"/>
  <c r="Q2467" i="10"/>
  <c r="D2467" i="10" s="1"/>
  <c r="P2471" i="10"/>
  <c r="C2471" i="10" s="1"/>
  <c r="P2465" i="10"/>
  <c r="C2465" i="10" s="1"/>
  <c r="P2470" i="10"/>
  <c r="C2470" i="10" s="1"/>
  <c r="O2473" i="10"/>
  <c r="B2473" i="10" s="1"/>
  <c r="Q2469" i="10"/>
  <c r="D2469" i="10" s="1"/>
  <c r="Q2473" i="10"/>
  <c r="D2473" i="10" s="1"/>
  <c r="P2468" i="10"/>
  <c r="C2468" i="10" s="1"/>
  <c r="T2468" i="10"/>
  <c r="G2468" i="10" s="1"/>
  <c r="P2467" i="10"/>
  <c r="C2467" i="10" s="1"/>
  <c r="Q2464" i="10"/>
  <c r="D2464" i="10" s="1"/>
  <c r="Q2475" i="10"/>
  <c r="D2475" i="10" s="1"/>
  <c r="T2470" i="10"/>
  <c r="G2470" i="10" s="1"/>
  <c r="P2463" i="10"/>
  <c r="C2463" i="10" s="1"/>
  <c r="Q2468" i="10"/>
  <c r="D2468" i="10" s="1"/>
  <c r="A2461" i="10"/>
  <c r="O2472" i="10"/>
  <c r="B2472" i="10" s="1"/>
  <c r="M2483" i="10"/>
  <c r="L2483" i="10"/>
  <c r="E2421" i="10"/>
  <c r="R2423" i="10"/>
  <c r="E2423" i="10" s="1"/>
  <c r="R2429" i="10"/>
  <c r="E2429" i="10" s="1"/>
  <c r="R2434" i="10"/>
  <c r="E2434" i="10" s="1"/>
  <c r="R2424" i="10"/>
  <c r="E2424" i="10" s="1"/>
  <c r="R2430" i="10"/>
  <c r="E2430" i="10" s="1"/>
  <c r="R2431" i="10"/>
  <c r="E2431" i="10" s="1"/>
  <c r="R2435" i="10"/>
  <c r="E2435" i="10" s="1"/>
  <c r="R2432" i="10"/>
  <c r="E2432" i="10" s="1"/>
  <c r="R2436" i="10"/>
  <c r="E2436" i="10" s="1"/>
  <c r="R2433" i="10"/>
  <c r="E2433" i="10" s="1"/>
  <c r="R2428" i="10"/>
  <c r="E2428" i="10" s="1"/>
  <c r="R2426" i="10"/>
  <c r="E2426" i="10" s="1"/>
  <c r="R2427" i="10"/>
  <c r="E2427" i="10" s="1"/>
  <c r="R2425" i="10"/>
  <c r="E2425" i="10" s="1"/>
  <c r="Q2490" i="10" l="1"/>
  <c r="D2490" i="10" s="1"/>
  <c r="T2488" i="10"/>
  <c r="G2488" i="10" s="1"/>
  <c r="O2486" i="10"/>
  <c r="B2486" i="10" s="1"/>
  <c r="P2491" i="10"/>
  <c r="C2491" i="10" s="1"/>
  <c r="P2488" i="10"/>
  <c r="C2488" i="10" s="1"/>
  <c r="A2481" i="10"/>
  <c r="O2492" i="10"/>
  <c r="B2492" i="10" s="1"/>
  <c r="T2491" i="10"/>
  <c r="G2491" i="10" s="1"/>
  <c r="O2489" i="10"/>
  <c r="B2489" i="10" s="1"/>
  <c r="P2486" i="10"/>
  <c r="C2486" i="10" s="1"/>
  <c r="O2496" i="10"/>
  <c r="B2496" i="10" s="1"/>
  <c r="Q2493" i="10"/>
  <c r="D2493" i="10" s="1"/>
  <c r="Q2488" i="10"/>
  <c r="D2488" i="10" s="1"/>
  <c r="Q2494" i="10"/>
  <c r="D2494" i="10" s="1"/>
  <c r="P2492" i="10"/>
  <c r="C2492" i="10" s="1"/>
  <c r="P2489" i="10"/>
  <c r="C2489" i="10" s="1"/>
  <c r="P2483" i="10"/>
  <c r="C2483" i="10" s="1"/>
  <c r="Q2491" i="10"/>
  <c r="D2491" i="10" s="1"/>
  <c r="T2489" i="10"/>
  <c r="G2489" i="10" s="1"/>
  <c r="Q2485" i="10"/>
  <c r="D2485" i="10" s="1"/>
  <c r="T2483" i="10"/>
  <c r="G2483" i="10" s="1"/>
  <c r="Q2492" i="10"/>
  <c r="D2492" i="10" s="1"/>
  <c r="Q2489" i="10"/>
  <c r="D2489" i="10" s="1"/>
  <c r="P2496" i="10"/>
  <c r="C2496" i="10" s="1"/>
  <c r="O2490" i="10"/>
  <c r="B2490" i="10" s="1"/>
  <c r="T2486" i="10"/>
  <c r="G2486" i="10" s="1"/>
  <c r="O2484" i="10"/>
  <c r="B2484" i="10" s="1"/>
  <c r="O2495" i="10"/>
  <c r="B2495" i="10" s="1"/>
  <c r="T2490" i="10"/>
  <c r="G2490" i="10" s="1"/>
  <c r="Q2486" i="10"/>
  <c r="D2486" i="10" s="1"/>
  <c r="Q2483" i="10"/>
  <c r="D2483" i="10" s="1"/>
  <c r="O2494" i="10"/>
  <c r="B2494" i="10" s="1"/>
  <c r="O2487" i="10"/>
  <c r="B2487" i="10" s="1"/>
  <c r="P2484" i="10"/>
  <c r="C2484" i="10" s="1"/>
  <c r="P2495" i="10"/>
  <c r="C2495" i="10" s="1"/>
  <c r="O2493" i="10"/>
  <c r="B2493" i="10" s="1"/>
  <c r="O2491" i="10"/>
  <c r="B2491" i="10" s="1"/>
  <c r="T2487" i="10"/>
  <c r="G2487" i="10" s="1"/>
  <c r="T2484" i="10"/>
  <c r="G2484" i="10" s="1"/>
  <c r="Q2496" i="10"/>
  <c r="D2496" i="10" s="1"/>
  <c r="P2487" i="10"/>
  <c r="C2487" i="10" s="1"/>
  <c r="Q2484" i="10"/>
  <c r="D2484" i="10" s="1"/>
  <c r="Q2495" i="10"/>
  <c r="D2495" i="10" s="1"/>
  <c r="O2488" i="10"/>
  <c r="B2488" i="10" s="1"/>
  <c r="O2485" i="10"/>
  <c r="B2485" i="10" s="1"/>
  <c r="P2494" i="10"/>
  <c r="C2494" i="10" s="1"/>
  <c r="P2490" i="10"/>
  <c r="C2490" i="10" s="1"/>
  <c r="Q2487" i="10"/>
  <c r="D2487" i="10" s="1"/>
  <c r="T2485" i="10"/>
  <c r="G2485" i="10" s="1"/>
  <c r="O2483" i="10"/>
  <c r="B2483" i="10" s="1"/>
  <c r="P2493" i="10"/>
  <c r="C2493" i="10" s="1"/>
  <c r="P2485" i="10"/>
  <c r="C2485" i="10" s="1"/>
  <c r="L2503" i="10"/>
  <c r="M2503" i="10"/>
  <c r="E2441" i="10"/>
  <c r="R2444" i="10"/>
  <c r="E2444" i="10" s="1"/>
  <c r="R2447" i="10"/>
  <c r="E2447" i="10" s="1"/>
  <c r="R2451" i="10"/>
  <c r="E2451" i="10" s="1"/>
  <c r="R2449" i="10"/>
  <c r="E2449" i="10" s="1"/>
  <c r="R2455" i="10"/>
  <c r="E2455" i="10" s="1"/>
  <c r="R2450" i="10"/>
  <c r="E2450" i="10" s="1"/>
  <c r="R2448" i="10"/>
  <c r="E2448" i="10" s="1"/>
  <c r="R2443" i="10"/>
  <c r="E2443" i="10" s="1"/>
  <c r="R2446" i="10"/>
  <c r="E2446" i="10" s="1"/>
  <c r="R2454" i="10"/>
  <c r="E2454" i="10" s="1"/>
  <c r="R2445" i="10"/>
  <c r="E2445" i="10" s="1"/>
  <c r="R2452" i="10"/>
  <c r="E2452" i="10" s="1"/>
  <c r="R2456" i="10"/>
  <c r="E2456" i="10" s="1"/>
  <c r="R2453" i="10"/>
  <c r="E2453" i="10" s="1"/>
  <c r="F2441" i="10"/>
  <c r="S2448" i="10"/>
  <c r="F2448" i="10" s="1"/>
  <c r="S2456" i="10"/>
  <c r="F2456" i="10" s="1"/>
  <c r="S2450" i="10"/>
  <c r="F2450" i="10" s="1"/>
  <c r="S2447" i="10"/>
  <c r="F2447" i="10" s="1"/>
  <c r="S2453" i="10"/>
  <c r="F2453" i="10" s="1"/>
  <c r="S2444" i="10"/>
  <c r="F2444" i="10" s="1"/>
  <c r="S2454" i="10"/>
  <c r="F2454" i="10" s="1"/>
  <c r="S2455" i="10"/>
  <c r="F2455" i="10" s="1"/>
  <c r="S2443" i="10"/>
  <c r="F2443" i="10" s="1"/>
  <c r="S2445" i="10"/>
  <c r="F2445" i="10" s="1"/>
  <c r="S2451" i="10"/>
  <c r="F2451" i="10" s="1"/>
  <c r="S2446" i="10"/>
  <c r="F2446" i="10" s="1"/>
  <c r="S2449" i="10"/>
  <c r="F2449" i="10" s="1"/>
  <c r="S2452" i="10"/>
  <c r="F2452" i="10" s="1"/>
  <c r="E2461" i="10" l="1"/>
  <c r="R2473" i="10"/>
  <c r="E2473" i="10" s="1"/>
  <c r="R2464" i="10"/>
  <c r="E2464" i="10" s="1"/>
  <c r="R2474" i="10"/>
  <c r="E2474" i="10" s="1"/>
  <c r="R2468" i="10"/>
  <c r="E2468" i="10" s="1"/>
  <c r="R2463" i="10"/>
  <c r="E2463" i="10" s="1"/>
  <c r="R2475" i="10"/>
  <c r="E2475" i="10" s="1"/>
  <c r="R2476" i="10"/>
  <c r="E2476" i="10" s="1"/>
  <c r="R2471" i="10"/>
  <c r="E2471" i="10" s="1"/>
  <c r="R2472" i="10"/>
  <c r="E2472" i="10" s="1"/>
  <c r="R2465" i="10"/>
  <c r="E2465" i="10" s="1"/>
  <c r="R2467" i="10"/>
  <c r="E2467" i="10" s="1"/>
  <c r="R2469" i="10"/>
  <c r="E2469" i="10" s="1"/>
  <c r="R2470" i="10"/>
  <c r="E2470" i="10" s="1"/>
  <c r="R2466" i="10"/>
  <c r="E2466" i="10" s="1"/>
  <c r="F2461" i="10"/>
  <c r="S2468" i="10"/>
  <c r="F2468" i="10" s="1"/>
  <c r="S2463" i="10"/>
  <c r="F2463" i="10" s="1"/>
  <c r="S2470" i="10"/>
  <c r="F2470" i="10" s="1"/>
  <c r="S2466" i="10"/>
  <c r="F2466" i="10" s="1"/>
  <c r="S2475" i="10"/>
  <c r="F2475" i="10" s="1"/>
  <c r="S2465" i="10"/>
  <c r="F2465" i="10" s="1"/>
  <c r="S2469" i="10"/>
  <c r="F2469" i="10" s="1"/>
  <c r="S2473" i="10"/>
  <c r="F2473" i="10" s="1"/>
  <c r="S2464" i="10"/>
  <c r="F2464" i="10" s="1"/>
  <c r="S2467" i="10"/>
  <c r="F2467" i="10" s="1"/>
  <c r="S2471" i="10"/>
  <c r="F2471" i="10" s="1"/>
  <c r="S2472" i="10"/>
  <c r="F2472" i="10" s="1"/>
  <c r="S2476" i="10"/>
  <c r="F2476" i="10" s="1"/>
  <c r="S2474" i="10"/>
  <c r="F2474" i="10" s="1"/>
  <c r="M2523" i="10"/>
  <c r="L2523" i="10"/>
  <c r="Q2507" i="10"/>
  <c r="D2507" i="10" s="1"/>
  <c r="T2505" i="10"/>
  <c r="G2505" i="10" s="1"/>
  <c r="O2503" i="10"/>
  <c r="B2503" i="10" s="1"/>
  <c r="P2513" i="10"/>
  <c r="C2513" i="10" s="1"/>
  <c r="P2505" i="10"/>
  <c r="C2505" i="10" s="1"/>
  <c r="Q2510" i="10"/>
  <c r="D2510" i="10" s="1"/>
  <c r="T2508" i="10"/>
  <c r="G2508" i="10" s="1"/>
  <c r="O2506" i="10"/>
  <c r="B2506" i="10" s="1"/>
  <c r="P2511" i="10"/>
  <c r="C2511" i="10" s="1"/>
  <c r="P2508" i="10"/>
  <c r="C2508" i="10" s="1"/>
  <c r="A2501" i="10"/>
  <c r="O2512" i="10"/>
  <c r="B2512" i="10" s="1"/>
  <c r="T2511" i="10"/>
  <c r="G2511" i="10" s="1"/>
  <c r="O2509" i="10"/>
  <c r="B2509" i="10" s="1"/>
  <c r="P2506" i="10"/>
  <c r="C2506" i="10" s="1"/>
  <c r="O2516" i="10"/>
  <c r="B2516" i="10" s="1"/>
  <c r="Q2513" i="10"/>
  <c r="D2513" i="10" s="1"/>
  <c r="Q2508" i="10"/>
  <c r="D2508" i="10" s="1"/>
  <c r="Q2514" i="10"/>
  <c r="D2514" i="10" s="1"/>
  <c r="P2512" i="10"/>
  <c r="C2512" i="10" s="1"/>
  <c r="P2509" i="10"/>
  <c r="C2509" i="10" s="1"/>
  <c r="P2503" i="10"/>
  <c r="C2503" i="10" s="1"/>
  <c r="Q2511" i="10"/>
  <c r="D2511" i="10" s="1"/>
  <c r="T2509" i="10"/>
  <c r="G2509" i="10" s="1"/>
  <c r="Q2505" i="10"/>
  <c r="D2505" i="10" s="1"/>
  <c r="T2503" i="10"/>
  <c r="G2503" i="10" s="1"/>
  <c r="Q2512" i="10"/>
  <c r="D2512" i="10" s="1"/>
  <c r="Q2509" i="10"/>
  <c r="D2509" i="10" s="1"/>
  <c r="P2516" i="10"/>
  <c r="C2516" i="10" s="1"/>
  <c r="O2510" i="10"/>
  <c r="B2510" i="10" s="1"/>
  <c r="T2506" i="10"/>
  <c r="G2506" i="10" s="1"/>
  <c r="O2504" i="10"/>
  <c r="B2504" i="10" s="1"/>
  <c r="O2515" i="10"/>
  <c r="B2515" i="10" s="1"/>
  <c r="T2510" i="10"/>
  <c r="G2510" i="10" s="1"/>
  <c r="Q2506" i="10"/>
  <c r="D2506" i="10" s="1"/>
  <c r="Q2503" i="10"/>
  <c r="D2503" i="10" s="1"/>
  <c r="O2514" i="10"/>
  <c r="B2514" i="10" s="1"/>
  <c r="O2507" i="10"/>
  <c r="B2507" i="10" s="1"/>
  <c r="P2504" i="10"/>
  <c r="C2504" i="10" s="1"/>
  <c r="P2515" i="10"/>
  <c r="C2515" i="10" s="1"/>
  <c r="O2513" i="10"/>
  <c r="B2513" i="10" s="1"/>
  <c r="O2511" i="10"/>
  <c r="B2511" i="10" s="1"/>
  <c r="T2507" i="10"/>
  <c r="G2507" i="10" s="1"/>
  <c r="T2504" i="10"/>
  <c r="G2504" i="10" s="1"/>
  <c r="Q2516" i="10"/>
  <c r="D2516" i="10" s="1"/>
  <c r="P2507" i="10"/>
  <c r="C2507" i="10" s="1"/>
  <c r="Q2504" i="10"/>
  <c r="D2504" i="10" s="1"/>
  <c r="Q2515" i="10"/>
  <c r="D2515" i="10" s="1"/>
  <c r="O2508" i="10"/>
  <c r="B2508" i="10" s="1"/>
  <c r="O2505" i="10"/>
  <c r="B2505" i="10" s="1"/>
  <c r="P2514" i="10"/>
  <c r="C2514" i="10" s="1"/>
  <c r="P2510" i="10"/>
  <c r="C2510" i="10" s="1"/>
  <c r="P2527" i="10" l="1"/>
  <c r="C2527" i="10" s="1"/>
  <c r="Q2524" i="10"/>
  <c r="D2524" i="10" s="1"/>
  <c r="Q2535" i="10"/>
  <c r="D2535" i="10" s="1"/>
  <c r="O2528" i="10"/>
  <c r="B2528" i="10" s="1"/>
  <c r="O2525" i="10"/>
  <c r="B2525" i="10" s="1"/>
  <c r="P2534" i="10"/>
  <c r="C2534" i="10" s="1"/>
  <c r="P2530" i="10"/>
  <c r="C2530" i="10" s="1"/>
  <c r="Q2527" i="10"/>
  <c r="D2527" i="10" s="1"/>
  <c r="T2525" i="10"/>
  <c r="G2525" i="10" s="1"/>
  <c r="O2523" i="10"/>
  <c r="B2523" i="10" s="1"/>
  <c r="P2533" i="10"/>
  <c r="C2533" i="10" s="1"/>
  <c r="P2525" i="10"/>
  <c r="C2525" i="10" s="1"/>
  <c r="Q2530" i="10"/>
  <c r="D2530" i="10" s="1"/>
  <c r="T2528" i="10"/>
  <c r="G2528" i="10" s="1"/>
  <c r="O2526" i="10"/>
  <c r="B2526" i="10" s="1"/>
  <c r="P2531" i="10"/>
  <c r="C2531" i="10" s="1"/>
  <c r="P2528" i="10"/>
  <c r="C2528" i="10" s="1"/>
  <c r="A2521" i="10"/>
  <c r="O2532" i="10"/>
  <c r="B2532" i="10" s="1"/>
  <c r="T2531" i="10"/>
  <c r="G2531" i="10" s="1"/>
  <c r="O2529" i="10"/>
  <c r="B2529" i="10" s="1"/>
  <c r="P2526" i="10"/>
  <c r="C2526" i="10" s="1"/>
  <c r="O2536" i="10"/>
  <c r="B2536" i="10" s="1"/>
  <c r="Q2533" i="10"/>
  <c r="D2533" i="10" s="1"/>
  <c r="Q2528" i="10"/>
  <c r="D2528" i="10" s="1"/>
  <c r="Q2534" i="10"/>
  <c r="D2534" i="10" s="1"/>
  <c r="P2532" i="10"/>
  <c r="C2532" i="10" s="1"/>
  <c r="P2529" i="10"/>
  <c r="C2529" i="10" s="1"/>
  <c r="P2523" i="10"/>
  <c r="C2523" i="10" s="1"/>
  <c r="Q2531" i="10"/>
  <c r="D2531" i="10" s="1"/>
  <c r="T2529" i="10"/>
  <c r="G2529" i="10" s="1"/>
  <c r="Q2525" i="10"/>
  <c r="D2525" i="10" s="1"/>
  <c r="T2523" i="10"/>
  <c r="G2523" i="10" s="1"/>
  <c r="Q2532" i="10"/>
  <c r="D2532" i="10" s="1"/>
  <c r="Q2529" i="10"/>
  <c r="D2529" i="10" s="1"/>
  <c r="P2536" i="10"/>
  <c r="C2536" i="10" s="1"/>
  <c r="O2530" i="10"/>
  <c r="B2530" i="10" s="1"/>
  <c r="T2526" i="10"/>
  <c r="G2526" i="10" s="1"/>
  <c r="O2524" i="10"/>
  <c r="B2524" i="10" s="1"/>
  <c r="O2535" i="10"/>
  <c r="B2535" i="10" s="1"/>
  <c r="T2530" i="10"/>
  <c r="G2530" i="10" s="1"/>
  <c r="Q2526" i="10"/>
  <c r="D2526" i="10" s="1"/>
  <c r="Q2523" i="10"/>
  <c r="D2523" i="10" s="1"/>
  <c r="O2534" i="10"/>
  <c r="B2534" i="10" s="1"/>
  <c r="O2527" i="10"/>
  <c r="B2527" i="10" s="1"/>
  <c r="P2524" i="10"/>
  <c r="C2524" i="10" s="1"/>
  <c r="P2535" i="10"/>
  <c r="C2535" i="10" s="1"/>
  <c r="O2533" i="10"/>
  <c r="B2533" i="10" s="1"/>
  <c r="O2531" i="10"/>
  <c r="B2531" i="10" s="1"/>
  <c r="T2527" i="10"/>
  <c r="G2527" i="10" s="1"/>
  <c r="T2524" i="10"/>
  <c r="G2524" i="10" s="1"/>
  <c r="Q2536" i="10"/>
  <c r="D2536" i="10" s="1"/>
  <c r="F2481" i="10"/>
  <c r="S2496" i="10"/>
  <c r="F2496" i="10" s="1"/>
  <c r="S2486" i="10"/>
  <c r="F2486" i="10" s="1"/>
  <c r="S2487" i="10"/>
  <c r="F2487" i="10" s="1"/>
  <c r="S2492" i="10"/>
  <c r="F2492" i="10" s="1"/>
  <c r="S2488" i="10"/>
  <c r="F2488" i="10" s="1"/>
  <c r="S2489" i="10"/>
  <c r="F2489" i="10" s="1"/>
  <c r="S2490" i="10"/>
  <c r="F2490" i="10" s="1"/>
  <c r="S2491" i="10"/>
  <c r="F2491" i="10" s="1"/>
  <c r="S2495" i="10"/>
  <c r="F2495" i="10" s="1"/>
  <c r="S2494" i="10"/>
  <c r="F2494" i="10" s="1"/>
  <c r="S2493" i="10"/>
  <c r="F2493" i="10" s="1"/>
  <c r="S2483" i="10"/>
  <c r="F2483" i="10" s="1"/>
  <c r="S2484" i="10"/>
  <c r="F2484" i="10" s="1"/>
  <c r="S2485" i="10"/>
  <c r="F2485" i="10" s="1"/>
  <c r="M2543" i="10"/>
  <c r="L2543" i="10"/>
  <c r="E2481" i="10"/>
  <c r="R2491" i="10"/>
  <c r="E2491" i="10" s="1"/>
  <c r="R2490" i="10"/>
  <c r="E2490" i="10" s="1"/>
  <c r="R2496" i="10"/>
  <c r="E2496" i="10" s="1"/>
  <c r="R2494" i="10"/>
  <c r="E2494" i="10" s="1"/>
  <c r="R2485" i="10"/>
  <c r="E2485" i="10" s="1"/>
  <c r="R2486" i="10"/>
  <c r="E2486" i="10" s="1"/>
  <c r="R2492" i="10"/>
  <c r="E2492" i="10" s="1"/>
  <c r="R2488" i="10"/>
  <c r="E2488" i="10" s="1"/>
  <c r="R2483" i="10"/>
  <c r="E2483" i="10" s="1"/>
  <c r="R2489" i="10"/>
  <c r="E2489" i="10" s="1"/>
  <c r="R2484" i="10"/>
  <c r="E2484" i="10" s="1"/>
  <c r="R2495" i="10"/>
  <c r="E2495" i="10" s="1"/>
  <c r="R2487" i="10"/>
  <c r="E2487" i="10" s="1"/>
  <c r="R2493" i="10"/>
  <c r="E2493" i="10" s="1"/>
  <c r="Q2555" i="10" l="1"/>
  <c r="D2555" i="10" s="1"/>
  <c r="M2563" i="10"/>
  <c r="L2563" i="10"/>
  <c r="E2501" i="10"/>
  <c r="R2505" i="10"/>
  <c r="E2505" i="10" s="1"/>
  <c r="R2516" i="10"/>
  <c r="E2516" i="10" s="1"/>
  <c r="R2514" i="10"/>
  <c r="E2514" i="10" s="1"/>
  <c r="R2511" i="10"/>
  <c r="E2511" i="10" s="1"/>
  <c r="R2512" i="10"/>
  <c r="E2512" i="10" s="1"/>
  <c r="R2508" i="10"/>
  <c r="E2508" i="10" s="1"/>
  <c r="R2503" i="10"/>
  <c r="E2503" i="10" s="1"/>
  <c r="R2509" i="10"/>
  <c r="E2509" i="10" s="1"/>
  <c r="R2504" i="10"/>
  <c r="E2504" i="10" s="1"/>
  <c r="R2506" i="10"/>
  <c r="E2506" i="10" s="1"/>
  <c r="R2515" i="10"/>
  <c r="E2515" i="10" s="1"/>
  <c r="R2507" i="10"/>
  <c r="E2507" i="10" s="1"/>
  <c r="R2513" i="10"/>
  <c r="E2513" i="10" s="1"/>
  <c r="R2510" i="10"/>
  <c r="E2510" i="10" s="1"/>
  <c r="Q2550" i="10"/>
  <c r="D2550" i="10" s="1"/>
  <c r="O2554" i="10"/>
  <c r="B2554" i="10" s="1"/>
  <c r="P2552" i="10"/>
  <c r="C2552" i="10" s="1"/>
  <c r="P2547" i="10"/>
  <c r="C2547" i="10" s="1"/>
  <c r="T2544" i="10"/>
  <c r="G2544" i="10" s="1"/>
  <c r="O2556" i="10"/>
  <c r="B2556" i="10" s="1"/>
  <c r="T2551" i="10"/>
  <c r="G2551" i="10" s="1"/>
  <c r="Q2549" i="10"/>
  <c r="D2549" i="10" s="1"/>
  <c r="O2544" i="10"/>
  <c r="B2544" i="10" s="1"/>
  <c r="Q2551" i="10"/>
  <c r="D2551" i="10" s="1"/>
  <c r="P2546" i="10"/>
  <c r="C2546" i="10" s="1"/>
  <c r="P2553" i="10"/>
  <c r="C2553" i="10" s="1"/>
  <c r="O2551" i="10"/>
  <c r="B2551" i="10" s="1"/>
  <c r="T2543" i="10"/>
  <c r="G2543" i="10" s="1"/>
  <c r="O2555" i="10"/>
  <c r="B2555" i="10" s="1"/>
  <c r="P2548" i="10"/>
  <c r="C2548" i="10" s="1"/>
  <c r="Q2543" i="10"/>
  <c r="D2543" i="10" s="1"/>
  <c r="O2545" i="10"/>
  <c r="B2545" i="10" s="1"/>
  <c r="T2550" i="10"/>
  <c r="G2550" i="10" s="1"/>
  <c r="O2543" i="10"/>
  <c r="B2543" i="10" s="1"/>
  <c r="P2549" i="10"/>
  <c r="C2549" i="10" s="1"/>
  <c r="O2548" i="10"/>
  <c r="B2548" i="10" s="1"/>
  <c r="P2545" i="10"/>
  <c r="C2545" i="10" s="1"/>
  <c r="Q2552" i="10"/>
  <c r="D2552" i="10" s="1"/>
  <c r="A2541" i="10"/>
  <c r="P2551" i="10"/>
  <c r="C2551" i="10" s="1"/>
  <c r="Q2548" i="10"/>
  <c r="D2548" i="10" s="1"/>
  <c r="P2544" i="10"/>
  <c r="C2544" i="10" s="1"/>
  <c r="P2555" i="10"/>
  <c r="C2555" i="10" s="1"/>
  <c r="O2553" i="10"/>
  <c r="B2553" i="10" s="1"/>
  <c r="Q2553" i="10"/>
  <c r="D2553" i="10" s="1"/>
  <c r="T2549" i="10"/>
  <c r="G2549" i="10" s="1"/>
  <c r="T2548" i="10"/>
  <c r="G2548" i="10" s="1"/>
  <c r="O2546" i="10"/>
  <c r="B2546" i="10" s="1"/>
  <c r="Q2546" i="10"/>
  <c r="D2546" i="10" s="1"/>
  <c r="Q2556" i="10"/>
  <c r="D2556" i="10" s="1"/>
  <c r="Q2544" i="10"/>
  <c r="D2544" i="10" s="1"/>
  <c r="T2545" i="10"/>
  <c r="G2545" i="10" s="1"/>
  <c r="O2550" i="10"/>
  <c r="B2550" i="10" s="1"/>
  <c r="P2550" i="10"/>
  <c r="C2550" i="10" s="1"/>
  <c r="P2543" i="10"/>
  <c r="C2543" i="10" s="1"/>
  <c r="P2554" i="10"/>
  <c r="C2554" i="10" s="1"/>
  <c r="O2552" i="10"/>
  <c r="B2552" i="10" s="1"/>
  <c r="Q2554" i="10"/>
  <c r="D2554" i="10" s="1"/>
  <c r="T2547" i="10"/>
  <c r="G2547" i="10" s="1"/>
  <c r="Q2545" i="10"/>
  <c r="D2545" i="10" s="1"/>
  <c r="Q2547" i="10"/>
  <c r="D2547" i="10" s="1"/>
  <c r="T2546" i="10"/>
  <c r="G2546" i="10" s="1"/>
  <c r="O2549" i="10"/>
  <c r="B2549" i="10" s="1"/>
  <c r="P2556" i="10"/>
  <c r="C2556" i="10" s="1"/>
  <c r="O2547" i="10"/>
  <c r="B2547" i="10" s="1"/>
  <c r="F2501" i="10"/>
  <c r="S2516" i="10"/>
  <c r="F2516" i="10" s="1"/>
  <c r="S2509" i="10"/>
  <c r="F2509" i="10" s="1"/>
  <c r="S2514" i="10"/>
  <c r="F2514" i="10" s="1"/>
  <c r="S2513" i="10"/>
  <c r="F2513" i="10" s="1"/>
  <c r="S2508" i="10"/>
  <c r="F2508" i="10" s="1"/>
  <c r="S2511" i="10"/>
  <c r="F2511" i="10" s="1"/>
  <c r="S2506" i="10"/>
  <c r="F2506" i="10" s="1"/>
  <c r="S2507" i="10"/>
  <c r="F2507" i="10" s="1"/>
  <c r="S2503" i="10"/>
  <c r="F2503" i="10" s="1"/>
  <c r="S2504" i="10"/>
  <c r="F2504" i="10" s="1"/>
  <c r="S2505" i="10"/>
  <c r="F2505" i="10" s="1"/>
  <c r="S2512" i="10"/>
  <c r="F2512" i="10" s="1"/>
  <c r="S2510" i="10"/>
  <c r="F2510" i="10" s="1"/>
  <c r="S2515" i="10"/>
  <c r="F2515" i="10" s="1"/>
  <c r="E2521" i="10" l="1"/>
  <c r="R2523" i="10"/>
  <c r="E2523" i="10" s="1"/>
  <c r="R2529" i="10"/>
  <c r="E2529" i="10" s="1"/>
  <c r="R2524" i="10"/>
  <c r="E2524" i="10" s="1"/>
  <c r="R2526" i="10"/>
  <c r="E2526" i="10" s="1"/>
  <c r="R2535" i="10"/>
  <c r="E2535" i="10" s="1"/>
  <c r="R2527" i="10"/>
  <c r="E2527" i="10" s="1"/>
  <c r="R2533" i="10"/>
  <c r="E2533" i="10" s="1"/>
  <c r="R2530" i="10"/>
  <c r="E2530" i="10" s="1"/>
  <c r="R2536" i="10"/>
  <c r="E2536" i="10" s="1"/>
  <c r="R2534" i="10"/>
  <c r="E2534" i="10" s="1"/>
  <c r="R2531" i="10"/>
  <c r="E2531" i="10" s="1"/>
  <c r="R2525" i="10"/>
  <c r="E2525" i="10" s="1"/>
  <c r="R2532" i="10"/>
  <c r="E2532" i="10" s="1"/>
  <c r="R2528" i="10"/>
  <c r="E2528" i="10" s="1"/>
  <c r="P2567" i="10"/>
  <c r="C2567" i="10" s="1"/>
  <c r="Q2564" i="10"/>
  <c r="D2564" i="10" s="1"/>
  <c r="Q2575" i="10"/>
  <c r="D2575" i="10" s="1"/>
  <c r="Q2567" i="10"/>
  <c r="D2567" i="10" s="1"/>
  <c r="T2565" i="10"/>
  <c r="G2565" i="10" s="1"/>
  <c r="O2563" i="10"/>
  <c r="B2563" i="10" s="1"/>
  <c r="P2573" i="10"/>
  <c r="C2573" i="10" s="1"/>
  <c r="P2565" i="10"/>
  <c r="C2565" i="10" s="1"/>
  <c r="Q2570" i="10"/>
  <c r="D2570" i="10" s="1"/>
  <c r="T2568" i="10"/>
  <c r="G2568" i="10" s="1"/>
  <c r="O2566" i="10"/>
  <c r="B2566" i="10" s="1"/>
  <c r="P2571" i="10"/>
  <c r="C2571" i="10" s="1"/>
  <c r="P2568" i="10"/>
  <c r="C2568" i="10" s="1"/>
  <c r="A2561" i="10"/>
  <c r="O2572" i="10"/>
  <c r="B2572" i="10" s="1"/>
  <c r="T2571" i="10"/>
  <c r="G2571" i="10" s="1"/>
  <c r="O2569" i="10"/>
  <c r="B2569" i="10" s="1"/>
  <c r="P2566" i="10"/>
  <c r="C2566" i="10" s="1"/>
  <c r="O2576" i="10"/>
  <c r="B2576" i="10" s="1"/>
  <c r="Q2573" i="10"/>
  <c r="D2573" i="10" s="1"/>
  <c r="Q2568" i="10"/>
  <c r="D2568" i="10" s="1"/>
  <c r="Q2574" i="10"/>
  <c r="D2574" i="10" s="1"/>
  <c r="P2572" i="10"/>
  <c r="C2572" i="10" s="1"/>
  <c r="P2569" i="10"/>
  <c r="C2569" i="10" s="1"/>
  <c r="P2563" i="10"/>
  <c r="C2563" i="10" s="1"/>
  <c r="Q2571" i="10"/>
  <c r="D2571" i="10" s="1"/>
  <c r="T2569" i="10"/>
  <c r="G2569" i="10" s="1"/>
  <c r="Q2565" i="10"/>
  <c r="D2565" i="10" s="1"/>
  <c r="P2564" i="10"/>
  <c r="C2564" i="10" s="1"/>
  <c r="P2575" i="10"/>
  <c r="C2575" i="10" s="1"/>
  <c r="O2573" i="10"/>
  <c r="B2573" i="10" s="1"/>
  <c r="O2571" i="10"/>
  <c r="B2571" i="10" s="1"/>
  <c r="T2567" i="10"/>
  <c r="G2567" i="10" s="1"/>
  <c r="T2564" i="10"/>
  <c r="G2564" i="10" s="1"/>
  <c r="Q2576" i="10"/>
  <c r="D2576" i="10" s="1"/>
  <c r="Q2572" i="10"/>
  <c r="D2572" i="10" s="1"/>
  <c r="O2568" i="10"/>
  <c r="B2568" i="10" s="1"/>
  <c r="P2576" i="10"/>
  <c r="C2576" i="10" s="1"/>
  <c r="P2574" i="10"/>
  <c r="C2574" i="10" s="1"/>
  <c r="Q2563" i="10"/>
  <c r="D2563" i="10" s="1"/>
  <c r="T2566" i="10"/>
  <c r="G2566" i="10" s="1"/>
  <c r="O2565" i="10"/>
  <c r="B2565" i="10" s="1"/>
  <c r="O2567" i="10"/>
  <c r="B2567" i="10" s="1"/>
  <c r="T2563" i="10"/>
  <c r="G2563" i="10" s="1"/>
  <c r="Q2569" i="10"/>
  <c r="D2569" i="10" s="1"/>
  <c r="P2570" i="10"/>
  <c r="C2570" i="10" s="1"/>
  <c r="O2564" i="10"/>
  <c r="B2564" i="10" s="1"/>
  <c r="T2570" i="10"/>
  <c r="G2570" i="10" s="1"/>
  <c r="O2574" i="10"/>
  <c r="B2574" i="10" s="1"/>
  <c r="O2575" i="10"/>
  <c r="B2575" i="10" s="1"/>
  <c r="Q2566" i="10"/>
  <c r="D2566" i="10" s="1"/>
  <c r="O2570" i="10"/>
  <c r="B2570" i="10" s="1"/>
  <c r="F2521" i="10"/>
  <c r="S2536" i="10"/>
  <c r="F2536" i="10" s="1"/>
  <c r="S2525" i="10"/>
  <c r="F2525" i="10" s="1"/>
  <c r="S2529" i="10"/>
  <c r="F2529" i="10" s="1"/>
  <c r="S2530" i="10"/>
  <c r="F2530" i="10" s="1"/>
  <c r="S2528" i="10"/>
  <c r="F2528" i="10" s="1"/>
  <c r="S2531" i="10"/>
  <c r="F2531" i="10" s="1"/>
  <c r="S2526" i="10"/>
  <c r="F2526" i="10" s="1"/>
  <c r="S2527" i="10"/>
  <c r="F2527" i="10" s="1"/>
  <c r="S2532" i="10"/>
  <c r="F2532" i="10" s="1"/>
  <c r="S2535" i="10"/>
  <c r="F2535" i="10" s="1"/>
  <c r="S2534" i="10"/>
  <c r="F2534" i="10" s="1"/>
  <c r="S2533" i="10"/>
  <c r="F2533" i="10" s="1"/>
  <c r="S2523" i="10"/>
  <c r="F2523" i="10" s="1"/>
  <c r="S2524" i="10"/>
  <c r="F2524" i="10" s="1"/>
  <c r="M2583" i="10"/>
  <c r="L2583" i="10"/>
  <c r="M2603" i="10" l="1"/>
  <c r="L2603" i="10"/>
  <c r="T2583" i="10"/>
  <c r="G2583" i="10" s="1"/>
  <c r="Q2589" i="10"/>
  <c r="D2589" i="10" s="1"/>
  <c r="P2583" i="10"/>
  <c r="C2583" i="10" s="1"/>
  <c r="P2595" i="10"/>
  <c r="C2595" i="10" s="1"/>
  <c r="O2584" i="10"/>
  <c r="B2584" i="10" s="1"/>
  <c r="O2595" i="10"/>
  <c r="B2595" i="10" s="1"/>
  <c r="O2593" i="10"/>
  <c r="B2593" i="10" s="1"/>
  <c r="T2590" i="10"/>
  <c r="G2590" i="10" s="1"/>
  <c r="P2596" i="10"/>
  <c r="C2596" i="10" s="1"/>
  <c r="P2588" i="10"/>
  <c r="C2588" i="10" s="1"/>
  <c r="P2594" i="10"/>
  <c r="C2594" i="10" s="1"/>
  <c r="P2590" i="10"/>
  <c r="C2590" i="10" s="1"/>
  <c r="Q2584" i="10"/>
  <c r="D2584" i="10" s="1"/>
  <c r="Q2595" i="10"/>
  <c r="D2595" i="10" s="1"/>
  <c r="O2591" i="10"/>
  <c r="B2591" i="10" s="1"/>
  <c r="Q2586" i="10"/>
  <c r="D2586" i="10" s="1"/>
  <c r="Q2587" i="10"/>
  <c r="D2587" i="10" s="1"/>
  <c r="P2585" i="10"/>
  <c r="C2585" i="10" s="1"/>
  <c r="P2587" i="10"/>
  <c r="C2587" i="10" s="1"/>
  <c r="T2585" i="10"/>
  <c r="G2585" i="10" s="1"/>
  <c r="T2588" i="10"/>
  <c r="G2588" i="10" s="1"/>
  <c r="T2587" i="10"/>
  <c r="G2587" i="10" s="1"/>
  <c r="O2589" i="10"/>
  <c r="B2589" i="10" s="1"/>
  <c r="Q2591" i="10"/>
  <c r="D2591" i="10" s="1"/>
  <c r="A2581" i="10"/>
  <c r="O2592" i="10"/>
  <c r="B2592" i="10" s="1"/>
  <c r="O2586" i="10"/>
  <c r="B2586" i="10" s="1"/>
  <c r="O2583" i="10"/>
  <c r="B2583" i="10" s="1"/>
  <c r="P2593" i="10"/>
  <c r="C2593" i="10" s="1"/>
  <c r="O2588" i="10"/>
  <c r="B2588" i="10" s="1"/>
  <c r="Q2592" i="10"/>
  <c r="D2592" i="10" s="1"/>
  <c r="Q2588" i="10"/>
  <c r="D2588" i="10" s="1"/>
  <c r="Q2594" i="10"/>
  <c r="D2594" i="10" s="1"/>
  <c r="P2592" i="10"/>
  <c r="C2592" i="10" s="1"/>
  <c r="Q2593" i="10"/>
  <c r="D2593" i="10" s="1"/>
  <c r="O2585" i="10"/>
  <c r="B2585" i="10" s="1"/>
  <c r="O2587" i="10"/>
  <c r="B2587" i="10" s="1"/>
  <c r="T2589" i="10"/>
  <c r="G2589" i="10" s="1"/>
  <c r="P2584" i="10"/>
  <c r="C2584" i="10" s="1"/>
  <c r="O2596" i="10"/>
  <c r="B2596" i="10" s="1"/>
  <c r="O2590" i="10"/>
  <c r="B2590" i="10" s="1"/>
  <c r="Q2590" i="10"/>
  <c r="D2590" i="10" s="1"/>
  <c r="Q2585" i="10"/>
  <c r="D2585" i="10" s="1"/>
  <c r="T2591" i="10"/>
  <c r="G2591" i="10" s="1"/>
  <c r="P2591" i="10"/>
  <c r="C2591" i="10" s="1"/>
  <c r="T2586" i="10"/>
  <c r="G2586" i="10" s="1"/>
  <c r="Q2583" i="10"/>
  <c r="D2583" i="10" s="1"/>
  <c r="P2589" i="10"/>
  <c r="C2589" i="10" s="1"/>
  <c r="T2584" i="10"/>
  <c r="G2584" i="10" s="1"/>
  <c r="O2594" i="10"/>
  <c r="B2594" i="10" s="1"/>
  <c r="P2586" i="10"/>
  <c r="C2586" i="10" s="1"/>
  <c r="Q2596" i="10"/>
  <c r="D2596" i="10" s="1"/>
  <c r="F2541" i="10"/>
  <c r="S2548" i="10"/>
  <c r="F2548" i="10" s="1"/>
  <c r="S2553" i="10"/>
  <c r="F2553" i="10" s="1"/>
  <c r="S2545" i="10"/>
  <c r="F2545" i="10" s="1"/>
  <c r="S2546" i="10"/>
  <c r="F2546" i="10" s="1"/>
  <c r="S2551" i="10"/>
  <c r="F2551" i="10" s="1"/>
  <c r="S2556" i="10"/>
  <c r="F2556" i="10" s="1"/>
  <c r="S2550" i="10"/>
  <c r="F2550" i="10" s="1"/>
  <c r="S2549" i="10"/>
  <c r="F2549" i="10" s="1"/>
  <c r="S2554" i="10"/>
  <c r="F2554" i="10" s="1"/>
  <c r="S2555" i="10"/>
  <c r="F2555" i="10" s="1"/>
  <c r="S2552" i="10"/>
  <c r="F2552" i="10" s="1"/>
  <c r="S2544" i="10"/>
  <c r="F2544" i="10" s="1"/>
  <c r="S2547" i="10"/>
  <c r="F2547" i="10" s="1"/>
  <c r="S2543" i="10"/>
  <c r="F2543" i="10" s="1"/>
  <c r="E2541" i="10"/>
  <c r="R2546" i="10"/>
  <c r="E2546" i="10" s="1"/>
  <c r="R2549" i="10"/>
  <c r="E2549" i="10" s="1"/>
  <c r="R2551" i="10"/>
  <c r="E2551" i="10" s="1"/>
  <c r="R2550" i="10"/>
  <c r="E2550" i="10" s="1"/>
  <c r="R2553" i="10"/>
  <c r="E2553" i="10" s="1"/>
  <c r="R2543" i="10"/>
  <c r="E2543" i="10" s="1"/>
  <c r="R2554" i="10"/>
  <c r="E2554" i="10" s="1"/>
  <c r="R2548" i="10"/>
  <c r="E2548" i="10" s="1"/>
  <c r="R2544" i="10"/>
  <c r="E2544" i="10" s="1"/>
  <c r="R2545" i="10"/>
  <c r="E2545" i="10" s="1"/>
  <c r="R2552" i="10"/>
  <c r="E2552" i="10" s="1"/>
  <c r="R2547" i="10"/>
  <c r="E2547" i="10" s="1"/>
  <c r="R2555" i="10"/>
  <c r="E2555" i="10" s="1"/>
  <c r="R2556" i="10"/>
  <c r="E2556" i="10" s="1"/>
  <c r="E2561" i="10" l="1"/>
  <c r="R2574" i="10"/>
  <c r="E2574" i="10" s="1"/>
  <c r="R2569" i="10"/>
  <c r="E2569" i="10" s="1"/>
  <c r="R2564" i="10"/>
  <c r="E2564" i="10" s="1"/>
  <c r="R2572" i="10"/>
  <c r="E2572" i="10" s="1"/>
  <c r="R2566" i="10"/>
  <c r="E2566" i="10" s="1"/>
  <c r="R2575" i="10"/>
  <c r="E2575" i="10" s="1"/>
  <c r="R2567" i="10"/>
  <c r="E2567" i="10" s="1"/>
  <c r="R2563" i="10"/>
  <c r="E2563" i="10" s="1"/>
  <c r="R2570" i="10"/>
  <c r="E2570" i="10" s="1"/>
  <c r="R2565" i="10"/>
  <c r="E2565" i="10" s="1"/>
  <c r="R2573" i="10"/>
  <c r="E2573" i="10" s="1"/>
  <c r="R2576" i="10"/>
  <c r="E2576" i="10" s="1"/>
  <c r="R2568" i="10"/>
  <c r="E2568" i="10" s="1"/>
  <c r="R2571" i="10"/>
  <c r="E2571" i="10" s="1"/>
  <c r="F2561" i="10"/>
  <c r="S2565" i="10"/>
  <c r="F2565" i="10" s="1"/>
  <c r="S2563" i="10"/>
  <c r="F2563" i="10" s="1"/>
  <c r="S2574" i="10"/>
  <c r="F2574" i="10" s="1"/>
  <c r="S2564" i="10"/>
  <c r="F2564" i="10" s="1"/>
  <c r="S2569" i="10"/>
  <c r="F2569" i="10" s="1"/>
  <c r="S2572" i="10"/>
  <c r="F2572" i="10" s="1"/>
  <c r="S2573" i="10"/>
  <c r="F2573" i="10" s="1"/>
  <c r="S2570" i="10"/>
  <c r="F2570" i="10" s="1"/>
  <c r="S2576" i="10"/>
  <c r="F2576" i="10" s="1"/>
  <c r="S2568" i="10"/>
  <c r="F2568" i="10" s="1"/>
  <c r="S2575" i="10"/>
  <c r="F2575" i="10" s="1"/>
  <c r="S2571" i="10"/>
  <c r="F2571" i="10" s="1"/>
  <c r="S2566" i="10"/>
  <c r="F2566" i="10" s="1"/>
  <c r="S2567" i="10"/>
  <c r="F2567" i="10" s="1"/>
  <c r="Q2612" i="10"/>
  <c r="D2612" i="10" s="1"/>
  <c r="O2613" i="10"/>
  <c r="B2613" i="10" s="1"/>
  <c r="P2612" i="10"/>
  <c r="C2612" i="10" s="1"/>
  <c r="Q2609" i="10"/>
  <c r="D2609" i="10" s="1"/>
  <c r="P2603" i="10"/>
  <c r="C2603" i="10" s="1"/>
  <c r="P2615" i="10"/>
  <c r="C2615" i="10" s="1"/>
  <c r="O2607" i="10"/>
  <c r="B2607" i="10" s="1"/>
  <c r="T2603" i="10"/>
  <c r="G2603" i="10" s="1"/>
  <c r="P2604" i="10"/>
  <c r="C2604" i="10" s="1"/>
  <c r="T2610" i="10"/>
  <c r="G2610" i="10" s="1"/>
  <c r="P2616" i="10"/>
  <c r="C2616" i="10" s="1"/>
  <c r="P2608" i="10"/>
  <c r="C2608" i="10" s="1"/>
  <c r="P2614" i="10"/>
  <c r="C2614" i="10" s="1"/>
  <c r="O2604" i="10"/>
  <c r="B2604" i="10" s="1"/>
  <c r="O2615" i="10"/>
  <c r="B2615" i="10" s="1"/>
  <c r="O2611" i="10"/>
  <c r="B2611" i="10" s="1"/>
  <c r="Q2606" i="10"/>
  <c r="D2606" i="10" s="1"/>
  <c r="Q2607" i="10"/>
  <c r="D2607" i="10" s="1"/>
  <c r="P2605" i="10"/>
  <c r="C2605" i="10" s="1"/>
  <c r="P2610" i="10"/>
  <c r="C2610" i="10" s="1"/>
  <c r="Q2604" i="10"/>
  <c r="D2604" i="10" s="1"/>
  <c r="Q2615" i="10"/>
  <c r="D2615" i="10" s="1"/>
  <c r="T2607" i="10"/>
  <c r="G2607" i="10" s="1"/>
  <c r="O2609" i="10"/>
  <c r="B2609" i="10" s="1"/>
  <c r="Q2611" i="10"/>
  <c r="D2611" i="10" s="1"/>
  <c r="P2607" i="10"/>
  <c r="C2607" i="10" s="1"/>
  <c r="T2605" i="10"/>
  <c r="G2605" i="10" s="1"/>
  <c r="O2603" i="10"/>
  <c r="B2603" i="10" s="1"/>
  <c r="P2613" i="10"/>
  <c r="C2613" i="10" s="1"/>
  <c r="O2608" i="10"/>
  <c r="B2608" i="10" s="1"/>
  <c r="Q2608" i="10"/>
  <c r="D2608" i="10" s="1"/>
  <c r="A2601" i="10"/>
  <c r="O2612" i="10"/>
  <c r="B2612" i="10" s="1"/>
  <c r="T2611" i="10"/>
  <c r="G2611" i="10" s="1"/>
  <c r="P2609" i="10"/>
  <c r="C2609" i="10" s="1"/>
  <c r="T2608" i="10"/>
  <c r="G2608" i="10" s="1"/>
  <c r="Q2613" i="10"/>
  <c r="D2613" i="10" s="1"/>
  <c r="O2605" i="10"/>
  <c r="B2605" i="10" s="1"/>
  <c r="T2606" i="10"/>
  <c r="G2606" i="10" s="1"/>
  <c r="O2606" i="10"/>
  <c r="B2606" i="10" s="1"/>
  <c r="Q2603" i="10"/>
  <c r="D2603" i="10" s="1"/>
  <c r="Q2614" i="10"/>
  <c r="D2614" i="10" s="1"/>
  <c r="T2604" i="10"/>
  <c r="G2604" i="10" s="1"/>
  <c r="O2614" i="10"/>
  <c r="B2614" i="10" s="1"/>
  <c r="P2606" i="10"/>
  <c r="C2606" i="10" s="1"/>
  <c r="Q2616" i="10"/>
  <c r="D2616" i="10" s="1"/>
  <c r="T2609" i="10"/>
  <c r="G2609" i="10" s="1"/>
  <c r="O2616" i="10"/>
  <c r="B2616" i="10" s="1"/>
  <c r="O2610" i="10"/>
  <c r="B2610" i="10" s="1"/>
  <c r="Q2610" i="10"/>
  <c r="D2610" i="10" s="1"/>
  <c r="P2611" i="10"/>
  <c r="C2611" i="10" s="1"/>
  <c r="Q2605" i="10"/>
  <c r="D2605" i="10" s="1"/>
  <c r="M2623" i="10"/>
  <c r="L2623" i="10"/>
  <c r="T2631" i="10" l="1"/>
  <c r="G2631" i="10" s="1"/>
  <c r="O2624" i="10"/>
  <c r="B2624" i="10" s="1"/>
  <c r="Q2631" i="10"/>
  <c r="D2631" i="10" s="1"/>
  <c r="Q2626" i="10"/>
  <c r="D2626" i="10" s="1"/>
  <c r="P2631" i="10"/>
  <c r="C2631" i="10" s="1"/>
  <c r="P2628" i="10"/>
  <c r="C2628" i="10" s="1"/>
  <c r="T2623" i="10"/>
  <c r="G2623" i="10" s="1"/>
  <c r="Q2633" i="10"/>
  <c r="D2633" i="10" s="1"/>
  <c r="O2628" i="10"/>
  <c r="B2628" i="10" s="1"/>
  <c r="Q2623" i="10"/>
  <c r="D2623" i="10" s="1"/>
  <c r="O2635" i="10"/>
  <c r="B2635" i="10" s="1"/>
  <c r="Q2630" i="10"/>
  <c r="D2630" i="10" s="1"/>
  <c r="O2625" i="10"/>
  <c r="B2625" i="10" s="1"/>
  <c r="P2623" i="10"/>
  <c r="C2623" i="10" s="1"/>
  <c r="T2627" i="10"/>
  <c r="G2627" i="10" s="1"/>
  <c r="P2632" i="10"/>
  <c r="C2632" i="10" s="1"/>
  <c r="P2627" i="10"/>
  <c r="C2627" i="10" s="1"/>
  <c r="T2624" i="10"/>
  <c r="G2624" i="10" s="1"/>
  <c r="O2634" i="10"/>
  <c r="B2634" i="10" s="1"/>
  <c r="O2629" i="10"/>
  <c r="B2629" i="10" s="1"/>
  <c r="P2626" i="10"/>
  <c r="C2626" i="10" s="1"/>
  <c r="O2636" i="10"/>
  <c r="B2636" i="10" s="1"/>
  <c r="T2629" i="10"/>
  <c r="G2629" i="10" s="1"/>
  <c r="Q2625" i="10"/>
  <c r="D2625" i="10" s="1"/>
  <c r="P2629" i="10"/>
  <c r="C2629" i="10" s="1"/>
  <c r="O2630" i="10"/>
  <c r="B2630" i="10" s="1"/>
  <c r="T2626" i="10"/>
  <c r="G2626" i="10" s="1"/>
  <c r="Q2632" i="10"/>
  <c r="D2632" i="10" s="1"/>
  <c r="Q2629" i="10"/>
  <c r="D2629" i="10" s="1"/>
  <c r="P2636" i="10"/>
  <c r="C2636" i="10" s="1"/>
  <c r="O2627" i="10"/>
  <c r="B2627" i="10" s="1"/>
  <c r="T2630" i="10"/>
  <c r="G2630" i="10" s="1"/>
  <c r="Q2636" i="10"/>
  <c r="D2636" i="10" s="1"/>
  <c r="P2624" i="10"/>
  <c r="C2624" i="10" s="1"/>
  <c r="P2635" i="10"/>
  <c r="C2635" i="10" s="1"/>
  <c r="O2633" i="10"/>
  <c r="B2633" i="10" s="1"/>
  <c r="O2631" i="10"/>
  <c r="B2631" i="10" s="1"/>
  <c r="P2634" i="10"/>
  <c r="C2634" i="10" s="1"/>
  <c r="P2630" i="10"/>
  <c r="C2630" i="10" s="1"/>
  <c r="T2628" i="10"/>
  <c r="G2628" i="10" s="1"/>
  <c r="O2626" i="10"/>
  <c r="B2626" i="10" s="1"/>
  <c r="Q2628" i="10"/>
  <c r="D2628" i="10" s="1"/>
  <c r="Q2634" i="10"/>
  <c r="D2634" i="10" s="1"/>
  <c r="P2625" i="10"/>
  <c r="C2625" i="10" s="1"/>
  <c r="Q2627" i="10"/>
  <c r="D2627" i="10" s="1"/>
  <c r="Q2624" i="10"/>
  <c r="D2624" i="10" s="1"/>
  <c r="T2625" i="10"/>
  <c r="G2625" i="10" s="1"/>
  <c r="A2621" i="10"/>
  <c r="Q2635" i="10"/>
  <c r="D2635" i="10" s="1"/>
  <c r="O2623" i="10"/>
  <c r="B2623" i="10" s="1"/>
  <c r="O2632" i="10"/>
  <c r="B2632" i="10" s="1"/>
  <c r="P2633" i="10"/>
  <c r="C2633" i="10" s="1"/>
  <c r="F2581" i="10"/>
  <c r="S2595" i="10"/>
  <c r="F2595" i="10" s="1"/>
  <c r="S2591" i="10"/>
  <c r="F2591" i="10" s="1"/>
  <c r="S2586" i="10"/>
  <c r="F2586" i="10" s="1"/>
  <c r="S2587" i="10"/>
  <c r="F2587" i="10" s="1"/>
  <c r="S2584" i="10"/>
  <c r="F2584" i="10" s="1"/>
  <c r="S2585" i="10"/>
  <c r="F2585" i="10" s="1"/>
  <c r="S2596" i="10"/>
  <c r="F2596" i="10" s="1"/>
  <c r="S2593" i="10"/>
  <c r="F2593" i="10" s="1"/>
  <c r="S2588" i="10"/>
  <c r="F2588" i="10" s="1"/>
  <c r="S2583" i="10"/>
  <c r="F2583" i="10" s="1"/>
  <c r="S2592" i="10"/>
  <c r="F2592" i="10" s="1"/>
  <c r="S2590" i="10"/>
  <c r="F2590" i="10" s="1"/>
  <c r="S2589" i="10"/>
  <c r="F2589" i="10" s="1"/>
  <c r="S2594" i="10"/>
  <c r="F2594" i="10" s="1"/>
  <c r="M2643" i="10"/>
  <c r="L2643" i="10"/>
  <c r="E2581" i="10"/>
  <c r="R2586" i="10"/>
  <c r="E2586" i="10" s="1"/>
  <c r="R2593" i="10"/>
  <c r="E2593" i="10" s="1"/>
  <c r="R2587" i="10"/>
  <c r="E2587" i="10" s="1"/>
  <c r="R2585" i="10"/>
  <c r="E2585" i="10" s="1"/>
  <c r="R2596" i="10"/>
  <c r="E2596" i="10" s="1"/>
  <c r="R2594" i="10"/>
  <c r="E2594" i="10" s="1"/>
  <c r="R2588" i="10"/>
  <c r="E2588" i="10" s="1"/>
  <c r="R2583" i="10"/>
  <c r="E2583" i="10" s="1"/>
  <c r="R2590" i="10"/>
  <c r="E2590" i="10" s="1"/>
  <c r="R2592" i="10"/>
  <c r="E2592" i="10" s="1"/>
  <c r="R2591" i="10"/>
  <c r="E2591" i="10" s="1"/>
  <c r="R2589" i="10"/>
  <c r="E2589" i="10" s="1"/>
  <c r="R2584" i="10"/>
  <c r="E2584" i="10" s="1"/>
  <c r="R2595" i="10"/>
  <c r="E2595" i="10" s="1"/>
  <c r="P2644" i="10" l="1"/>
  <c r="C2644" i="10" s="1"/>
  <c r="P2655" i="10"/>
  <c r="C2655" i="10" s="1"/>
  <c r="O2653" i="10"/>
  <c r="B2653" i="10" s="1"/>
  <c r="O2651" i="10"/>
  <c r="B2651" i="10" s="1"/>
  <c r="T2647" i="10"/>
  <c r="G2647" i="10" s="1"/>
  <c r="T2644" i="10"/>
  <c r="G2644" i="10" s="1"/>
  <c r="Q2656" i="10"/>
  <c r="D2656" i="10" s="1"/>
  <c r="P2654" i="10"/>
  <c r="C2654" i="10" s="1"/>
  <c r="P2650" i="10"/>
  <c r="C2650" i="10" s="1"/>
  <c r="P2647" i="10"/>
  <c r="C2647" i="10" s="1"/>
  <c r="Q2644" i="10"/>
  <c r="D2644" i="10" s="1"/>
  <c r="Q2655" i="10"/>
  <c r="D2655" i="10" s="1"/>
  <c r="O2648" i="10"/>
  <c r="B2648" i="10" s="1"/>
  <c r="O2645" i="10"/>
  <c r="B2645" i="10" s="1"/>
  <c r="P2645" i="10"/>
  <c r="C2645" i="10" s="1"/>
  <c r="Q2647" i="10"/>
  <c r="D2647" i="10" s="1"/>
  <c r="T2645" i="10"/>
  <c r="G2645" i="10" s="1"/>
  <c r="O2643" i="10"/>
  <c r="B2643" i="10" s="1"/>
  <c r="P2653" i="10"/>
  <c r="C2653" i="10" s="1"/>
  <c r="A2641" i="10"/>
  <c r="O2652" i="10"/>
  <c r="B2652" i="10" s="1"/>
  <c r="Q2650" i="10"/>
  <c r="D2650" i="10" s="1"/>
  <c r="T2648" i="10"/>
  <c r="G2648" i="10" s="1"/>
  <c r="O2646" i="10"/>
  <c r="B2646" i="10" s="1"/>
  <c r="P2651" i="10"/>
  <c r="C2651" i="10" s="1"/>
  <c r="P2648" i="10"/>
  <c r="C2648" i="10" s="1"/>
  <c r="Q2648" i="10"/>
  <c r="D2648" i="10" s="1"/>
  <c r="Q2654" i="10"/>
  <c r="D2654" i="10" s="1"/>
  <c r="T2651" i="10"/>
  <c r="G2651" i="10" s="1"/>
  <c r="O2649" i="10"/>
  <c r="B2649" i="10" s="1"/>
  <c r="P2646" i="10"/>
  <c r="C2646" i="10" s="1"/>
  <c r="O2656" i="10"/>
  <c r="B2656" i="10" s="1"/>
  <c r="Q2653" i="10"/>
  <c r="D2653" i="10" s="1"/>
  <c r="T2649" i="10"/>
  <c r="G2649" i="10" s="1"/>
  <c r="Q2645" i="10"/>
  <c r="D2645" i="10" s="1"/>
  <c r="O2644" i="10"/>
  <c r="B2644" i="10" s="1"/>
  <c r="O2655" i="10"/>
  <c r="B2655" i="10" s="1"/>
  <c r="T2650" i="10"/>
  <c r="G2650" i="10" s="1"/>
  <c r="Q2646" i="10"/>
  <c r="D2646" i="10" s="1"/>
  <c r="Q2643" i="10"/>
  <c r="D2643" i="10" s="1"/>
  <c r="O2654" i="10"/>
  <c r="B2654" i="10" s="1"/>
  <c r="Q2652" i="10"/>
  <c r="D2652" i="10" s="1"/>
  <c r="P2656" i="10"/>
  <c r="C2656" i="10" s="1"/>
  <c r="P2649" i="10"/>
  <c r="C2649" i="10" s="1"/>
  <c r="Q2651" i="10"/>
  <c r="D2651" i="10" s="1"/>
  <c r="O2650" i="10"/>
  <c r="B2650" i="10" s="1"/>
  <c r="T2643" i="10"/>
  <c r="G2643" i="10" s="1"/>
  <c r="Q2649" i="10"/>
  <c r="D2649" i="10" s="1"/>
  <c r="P2652" i="10"/>
  <c r="C2652" i="10" s="1"/>
  <c r="P2643" i="10"/>
  <c r="C2643" i="10" s="1"/>
  <c r="T2646" i="10"/>
  <c r="G2646" i="10" s="1"/>
  <c r="O2647" i="10"/>
  <c r="B2647" i="10" s="1"/>
  <c r="F2601" i="10"/>
  <c r="S2613" i="10"/>
  <c r="F2613" i="10" s="1"/>
  <c r="S2605" i="10"/>
  <c r="F2605" i="10" s="1"/>
  <c r="S2608" i="10"/>
  <c r="F2608" i="10" s="1"/>
  <c r="S2607" i="10"/>
  <c r="F2607" i="10" s="1"/>
  <c r="S2612" i="10"/>
  <c r="F2612" i="10" s="1"/>
  <c r="S2610" i="10"/>
  <c r="F2610" i="10" s="1"/>
  <c r="S2609" i="10"/>
  <c r="F2609" i="10" s="1"/>
  <c r="S2603" i="10"/>
  <c r="F2603" i="10" s="1"/>
  <c r="S2615" i="10"/>
  <c r="F2615" i="10" s="1"/>
  <c r="S2606" i="10"/>
  <c r="F2606" i="10" s="1"/>
  <c r="S2614" i="10"/>
  <c r="F2614" i="10" s="1"/>
  <c r="S2611" i="10"/>
  <c r="F2611" i="10" s="1"/>
  <c r="S2616" i="10"/>
  <c r="F2616" i="10" s="1"/>
  <c r="S2604" i="10"/>
  <c r="F2604" i="10" s="1"/>
  <c r="M2663" i="10"/>
  <c r="L2663" i="10"/>
  <c r="E2601" i="10"/>
  <c r="R2604" i="10"/>
  <c r="E2604" i="10" s="1"/>
  <c r="R2611" i="10"/>
  <c r="E2611" i="10" s="1"/>
  <c r="R2609" i="10"/>
  <c r="E2609" i="10" s="1"/>
  <c r="R2615" i="10"/>
  <c r="E2615" i="10" s="1"/>
  <c r="R2603" i="10"/>
  <c r="E2603" i="10" s="1"/>
  <c r="R2616" i="10"/>
  <c r="E2616" i="10" s="1"/>
  <c r="R2614" i="10"/>
  <c r="E2614" i="10" s="1"/>
  <c r="R2608" i="10"/>
  <c r="E2608" i="10" s="1"/>
  <c r="R2606" i="10"/>
  <c r="E2606" i="10" s="1"/>
  <c r="R2610" i="10"/>
  <c r="E2610" i="10" s="1"/>
  <c r="R2605" i="10"/>
  <c r="E2605" i="10" s="1"/>
  <c r="R2612" i="10"/>
  <c r="E2612" i="10" s="1"/>
  <c r="R2613" i="10"/>
  <c r="E2613" i="10" s="1"/>
  <c r="R2607" i="10"/>
  <c r="E2607" i="10" s="1"/>
  <c r="F2621" i="10" l="1"/>
  <c r="S2636" i="10"/>
  <c r="F2636" i="10" s="1"/>
  <c r="S2630" i="10"/>
  <c r="F2630" i="10" s="1"/>
  <c r="S2633" i="10"/>
  <c r="F2633" i="10" s="1"/>
  <c r="S2625" i="10"/>
  <c r="F2625" i="10" s="1"/>
  <c r="S2624" i="10"/>
  <c r="F2624" i="10" s="1"/>
  <c r="S2631" i="10"/>
  <c r="F2631" i="10" s="1"/>
  <c r="S2627" i="10"/>
  <c r="F2627" i="10" s="1"/>
  <c r="S2628" i="10"/>
  <c r="F2628" i="10" s="1"/>
  <c r="S2635" i="10"/>
  <c r="F2635" i="10" s="1"/>
  <c r="S2626" i="10"/>
  <c r="F2626" i="10" s="1"/>
  <c r="S2632" i="10"/>
  <c r="F2632" i="10" s="1"/>
  <c r="S2629" i="10"/>
  <c r="F2629" i="10" s="1"/>
  <c r="S2634" i="10"/>
  <c r="F2634" i="10" s="1"/>
  <c r="S2623" i="10"/>
  <c r="F2623" i="10" s="1"/>
  <c r="M2683" i="10"/>
  <c r="L2683" i="10"/>
  <c r="E2621" i="10"/>
  <c r="R2629" i="10"/>
  <c r="E2629" i="10" s="1"/>
  <c r="R2626" i="10"/>
  <c r="E2626" i="10" s="1"/>
  <c r="R2630" i="10"/>
  <c r="E2630" i="10" s="1"/>
  <c r="R2628" i="10"/>
  <c r="E2628" i="10" s="1"/>
  <c r="R2634" i="10"/>
  <c r="E2634" i="10" s="1"/>
  <c r="R2631" i="10"/>
  <c r="E2631" i="10" s="1"/>
  <c r="R2625" i="10"/>
  <c r="E2625" i="10" s="1"/>
  <c r="R2627" i="10"/>
  <c r="E2627" i="10" s="1"/>
  <c r="R2624" i="10"/>
  <c r="E2624" i="10" s="1"/>
  <c r="R2633" i="10"/>
  <c r="E2633" i="10" s="1"/>
  <c r="R2635" i="10"/>
  <c r="E2635" i="10" s="1"/>
  <c r="R2632" i="10"/>
  <c r="E2632" i="10" s="1"/>
  <c r="R2636" i="10"/>
  <c r="E2636" i="10" s="1"/>
  <c r="R2623" i="10"/>
  <c r="E2623" i="10" s="1"/>
  <c r="P2676" i="10"/>
  <c r="C2676" i="10" s="1"/>
  <c r="P2673" i="10"/>
  <c r="C2673" i="10" s="1"/>
  <c r="P2663" i="10"/>
  <c r="C2663" i="10" s="1"/>
  <c r="O2676" i="10"/>
  <c r="B2676" i="10" s="1"/>
  <c r="Q2666" i="10"/>
  <c r="D2666" i="10" s="1"/>
  <c r="O2663" i="10"/>
  <c r="B2663" i="10" s="1"/>
  <c r="Q2669" i="10"/>
  <c r="D2669" i="10" s="1"/>
  <c r="P2666" i="10"/>
  <c r="C2666" i="10" s="1"/>
  <c r="P2671" i="10"/>
  <c r="C2671" i="10" s="1"/>
  <c r="O2668" i="10"/>
  <c r="B2668" i="10" s="1"/>
  <c r="O2671" i="10"/>
  <c r="B2671" i="10" s="1"/>
  <c r="T2667" i="10"/>
  <c r="G2667" i="10" s="1"/>
  <c r="Q2673" i="10"/>
  <c r="D2673" i="10" s="1"/>
  <c r="T2670" i="10"/>
  <c r="G2670" i="10" s="1"/>
  <c r="Q2667" i="10"/>
  <c r="D2667" i="10" s="1"/>
  <c r="T2665" i="10"/>
  <c r="G2665" i="10" s="1"/>
  <c r="Q2663" i="10"/>
  <c r="D2663" i="10" s="1"/>
  <c r="O2674" i="10"/>
  <c r="B2674" i="10" s="1"/>
  <c r="O2667" i="10"/>
  <c r="B2667" i="10" s="1"/>
  <c r="Q2670" i="10"/>
  <c r="D2670" i="10" s="1"/>
  <c r="T2668" i="10"/>
  <c r="G2668" i="10" s="1"/>
  <c r="O2666" i="10"/>
  <c r="B2666" i="10" s="1"/>
  <c r="T2664" i="10"/>
  <c r="G2664" i="10" s="1"/>
  <c r="Q2676" i="10"/>
  <c r="D2676" i="10" s="1"/>
  <c r="T2671" i="10"/>
  <c r="G2671" i="10" s="1"/>
  <c r="O2669" i="10"/>
  <c r="B2669" i="10" s="1"/>
  <c r="O2665" i="10"/>
  <c r="B2665" i="10" s="1"/>
  <c r="P2674" i="10"/>
  <c r="C2674" i="10" s="1"/>
  <c r="P2670" i="10"/>
  <c r="C2670" i="10" s="1"/>
  <c r="P2672" i="10"/>
  <c r="C2672" i="10" s="1"/>
  <c r="P2669" i="10"/>
  <c r="C2669" i="10" s="1"/>
  <c r="P2665" i="10"/>
  <c r="C2665" i="10" s="1"/>
  <c r="T2663" i="10"/>
  <c r="G2663" i="10" s="1"/>
  <c r="Q2672" i="10"/>
  <c r="D2672" i="10" s="1"/>
  <c r="P2668" i="10"/>
  <c r="C2668" i="10" s="1"/>
  <c r="A2661" i="10"/>
  <c r="O2672" i="10"/>
  <c r="B2672" i="10" s="1"/>
  <c r="P2667" i="10"/>
  <c r="C2667" i="10" s="1"/>
  <c r="Q2664" i="10"/>
  <c r="D2664" i="10" s="1"/>
  <c r="Q2675" i="10"/>
  <c r="D2675" i="10" s="1"/>
  <c r="O2670" i="10"/>
  <c r="B2670" i="10" s="1"/>
  <c r="T2666" i="10"/>
  <c r="G2666" i="10" s="1"/>
  <c r="O2675" i="10"/>
  <c r="B2675" i="10" s="1"/>
  <c r="Q2668" i="10"/>
  <c r="D2668" i="10" s="1"/>
  <c r="P2664" i="10"/>
  <c r="C2664" i="10" s="1"/>
  <c r="T2669" i="10"/>
  <c r="G2669" i="10" s="1"/>
  <c r="P2675" i="10"/>
  <c r="C2675" i="10" s="1"/>
  <c r="Q2665" i="10"/>
  <c r="D2665" i="10" s="1"/>
  <c r="Q2674" i="10"/>
  <c r="D2674" i="10" s="1"/>
  <c r="O2673" i="10"/>
  <c r="B2673" i="10" s="1"/>
  <c r="O2664" i="10"/>
  <c r="B2664" i="10" s="1"/>
  <c r="Q2671" i="10"/>
  <c r="D2671" i="10" s="1"/>
  <c r="M2703" i="10" l="1"/>
  <c r="L2703" i="10"/>
  <c r="E2641" i="10"/>
  <c r="R2645" i="10"/>
  <c r="E2645" i="10" s="1"/>
  <c r="R2649" i="10"/>
  <c r="E2649" i="10" s="1"/>
  <c r="R2644" i="10"/>
  <c r="E2644" i="10" s="1"/>
  <c r="R2656" i="10"/>
  <c r="E2656" i="10" s="1"/>
  <c r="R2646" i="10"/>
  <c r="E2646" i="10" s="1"/>
  <c r="R2655" i="10"/>
  <c r="E2655" i="10" s="1"/>
  <c r="R2647" i="10"/>
  <c r="E2647" i="10" s="1"/>
  <c r="R2648" i="10"/>
  <c r="E2648" i="10" s="1"/>
  <c r="R2653" i="10"/>
  <c r="E2653" i="10" s="1"/>
  <c r="R2650" i="10"/>
  <c r="E2650" i="10" s="1"/>
  <c r="R2654" i="10"/>
  <c r="E2654" i="10" s="1"/>
  <c r="R2652" i="10"/>
  <c r="E2652" i="10" s="1"/>
  <c r="R2643" i="10"/>
  <c r="E2643" i="10" s="1"/>
  <c r="R2651" i="10"/>
  <c r="E2651" i="10" s="1"/>
  <c r="P2687" i="10"/>
  <c r="C2687" i="10" s="1"/>
  <c r="T2683" i="10"/>
  <c r="G2683" i="10" s="1"/>
  <c r="T2691" i="10"/>
  <c r="G2691" i="10" s="1"/>
  <c r="O2683" i="10"/>
  <c r="B2683" i="10" s="1"/>
  <c r="O2695" i="10"/>
  <c r="B2695" i="10" s="1"/>
  <c r="Q2690" i="10"/>
  <c r="D2690" i="10" s="1"/>
  <c r="O2684" i="10"/>
  <c r="B2684" i="10" s="1"/>
  <c r="P2692" i="10"/>
  <c r="C2692" i="10" s="1"/>
  <c r="O2688" i="10"/>
  <c r="B2688" i="10" s="1"/>
  <c r="O2685" i="10"/>
  <c r="B2685" i="10" s="1"/>
  <c r="P2694" i="10"/>
  <c r="C2694" i="10" s="1"/>
  <c r="P2690" i="10"/>
  <c r="C2690" i="10" s="1"/>
  <c r="P2684" i="10"/>
  <c r="C2684" i="10" s="1"/>
  <c r="P2695" i="10"/>
  <c r="C2695" i="10" s="1"/>
  <c r="O2693" i="10"/>
  <c r="B2693" i="10" s="1"/>
  <c r="P2693" i="10"/>
  <c r="C2693" i="10" s="1"/>
  <c r="P2685" i="10"/>
  <c r="C2685" i="10" s="1"/>
  <c r="Q2684" i="10"/>
  <c r="D2684" i="10" s="1"/>
  <c r="Q2695" i="10"/>
  <c r="D2695" i="10" s="1"/>
  <c r="P2691" i="10"/>
  <c r="C2691" i="10" s="1"/>
  <c r="P2688" i="10"/>
  <c r="C2688" i="10" s="1"/>
  <c r="A2681" i="10"/>
  <c r="O2692" i="10"/>
  <c r="B2692" i="10" s="1"/>
  <c r="Q2687" i="10"/>
  <c r="D2687" i="10" s="1"/>
  <c r="T2685" i="10"/>
  <c r="G2685" i="10" s="1"/>
  <c r="P2686" i="10"/>
  <c r="C2686" i="10" s="1"/>
  <c r="O2696" i="10"/>
  <c r="B2696" i="10" s="1"/>
  <c r="Q2693" i="10"/>
  <c r="D2693" i="10" s="1"/>
  <c r="Q2688" i="10"/>
  <c r="D2688" i="10" s="1"/>
  <c r="Q2694" i="10"/>
  <c r="D2694" i="10" s="1"/>
  <c r="T2688" i="10"/>
  <c r="G2688" i="10" s="1"/>
  <c r="O2686" i="10"/>
  <c r="B2686" i="10" s="1"/>
  <c r="P2683" i="10"/>
  <c r="C2683" i="10" s="1"/>
  <c r="Q2691" i="10"/>
  <c r="D2691" i="10" s="1"/>
  <c r="T2689" i="10"/>
  <c r="G2689" i="10" s="1"/>
  <c r="Q2685" i="10"/>
  <c r="D2685" i="10" s="1"/>
  <c r="Q2692" i="10"/>
  <c r="D2692" i="10" s="1"/>
  <c r="O2691" i="10"/>
  <c r="B2691" i="10" s="1"/>
  <c r="T2687" i="10"/>
  <c r="G2687" i="10" s="1"/>
  <c r="T2684" i="10"/>
  <c r="G2684" i="10" s="1"/>
  <c r="Q2696" i="10"/>
  <c r="D2696" i="10" s="1"/>
  <c r="P2689" i="10"/>
  <c r="C2689" i="10" s="1"/>
  <c r="O2694" i="10"/>
  <c r="B2694" i="10" s="1"/>
  <c r="Q2689" i="10"/>
  <c r="D2689" i="10" s="1"/>
  <c r="O2690" i="10"/>
  <c r="B2690" i="10" s="1"/>
  <c r="T2690" i="10"/>
  <c r="G2690" i="10" s="1"/>
  <c r="T2686" i="10"/>
  <c r="G2686" i="10" s="1"/>
  <c r="Q2686" i="10"/>
  <c r="D2686" i="10" s="1"/>
  <c r="O2687" i="10"/>
  <c r="B2687" i="10" s="1"/>
  <c r="O2689" i="10"/>
  <c r="B2689" i="10" s="1"/>
  <c r="P2696" i="10"/>
  <c r="C2696" i="10" s="1"/>
  <c r="Q2683" i="10"/>
  <c r="D2683" i="10" s="1"/>
  <c r="F2641" i="10"/>
  <c r="S2656" i="10"/>
  <c r="F2656" i="10" s="1"/>
  <c r="S2650" i="10"/>
  <c r="F2650" i="10" s="1"/>
  <c r="S2653" i="10"/>
  <c r="F2653" i="10" s="1"/>
  <c r="S2645" i="10"/>
  <c r="F2645" i="10" s="1"/>
  <c r="S2651" i="10"/>
  <c r="F2651" i="10" s="1"/>
  <c r="S2646" i="10"/>
  <c r="F2646" i="10" s="1"/>
  <c r="S2654" i="10"/>
  <c r="F2654" i="10" s="1"/>
  <c r="S2647" i="10"/>
  <c r="F2647" i="10" s="1"/>
  <c r="S2648" i="10"/>
  <c r="F2648" i="10" s="1"/>
  <c r="S2655" i="10"/>
  <c r="F2655" i="10" s="1"/>
  <c r="S2644" i="10"/>
  <c r="F2644" i="10" s="1"/>
  <c r="S2652" i="10"/>
  <c r="F2652" i="10" s="1"/>
  <c r="S2643" i="10"/>
  <c r="F2643" i="10" s="1"/>
  <c r="S2649" i="10"/>
  <c r="F2649" i="10" s="1"/>
  <c r="E2661" i="10" l="1"/>
  <c r="R2663" i="10"/>
  <c r="E2663" i="10" s="1"/>
  <c r="R2676" i="10"/>
  <c r="E2676" i="10" s="1"/>
  <c r="R2672" i="10"/>
  <c r="E2672" i="10" s="1"/>
  <c r="R2675" i="10"/>
  <c r="E2675" i="10" s="1"/>
  <c r="R2670" i="10"/>
  <c r="E2670" i="10" s="1"/>
  <c r="R2664" i="10"/>
  <c r="E2664" i="10" s="1"/>
  <c r="R2671" i="10"/>
  <c r="E2671" i="10" s="1"/>
  <c r="R2668" i="10"/>
  <c r="E2668" i="10" s="1"/>
  <c r="R2674" i="10"/>
  <c r="E2674" i="10" s="1"/>
  <c r="R2669" i="10"/>
  <c r="E2669" i="10" s="1"/>
  <c r="R2667" i="10"/>
  <c r="E2667" i="10" s="1"/>
  <c r="R2666" i="10"/>
  <c r="E2666" i="10" s="1"/>
  <c r="R2673" i="10"/>
  <c r="E2673" i="10" s="1"/>
  <c r="R2665" i="10"/>
  <c r="E2665" i="10" s="1"/>
  <c r="F2661" i="10"/>
  <c r="S2676" i="10"/>
  <c r="F2676" i="10" s="1"/>
  <c r="S2672" i="10"/>
  <c r="F2672" i="10" s="1"/>
  <c r="S2664" i="10"/>
  <c r="F2664" i="10" s="1"/>
  <c r="S2671" i="10"/>
  <c r="F2671" i="10" s="1"/>
  <c r="S2667" i="10"/>
  <c r="F2667" i="10" s="1"/>
  <c r="S2666" i="10"/>
  <c r="F2666" i="10" s="1"/>
  <c r="S2673" i="10"/>
  <c r="F2673" i="10" s="1"/>
  <c r="S2675" i="10"/>
  <c r="F2675" i="10" s="1"/>
  <c r="S2665" i="10"/>
  <c r="F2665" i="10" s="1"/>
  <c r="S2670" i="10"/>
  <c r="F2670" i="10" s="1"/>
  <c r="S2674" i="10"/>
  <c r="F2674" i="10" s="1"/>
  <c r="S2669" i="10"/>
  <c r="F2669" i="10" s="1"/>
  <c r="S2668" i="10"/>
  <c r="F2668" i="10" s="1"/>
  <c r="S2663" i="10"/>
  <c r="F2663" i="10" s="1"/>
  <c r="P2713" i="10"/>
  <c r="C2713" i="10" s="1"/>
  <c r="T2704" i="10"/>
  <c r="G2704" i="10" s="1"/>
  <c r="T2710" i="10"/>
  <c r="G2710" i="10" s="1"/>
  <c r="Q2708" i="10"/>
  <c r="D2708" i="10" s="1"/>
  <c r="P2714" i="10"/>
  <c r="C2714" i="10" s="1"/>
  <c r="O2710" i="10"/>
  <c r="B2710" i="10" s="1"/>
  <c r="P2708" i="10"/>
  <c r="C2708" i="10" s="1"/>
  <c r="Q2706" i="10"/>
  <c r="D2706" i="10" s="1"/>
  <c r="Q2716" i="10"/>
  <c r="D2716" i="10" s="1"/>
  <c r="O2714" i="10"/>
  <c r="B2714" i="10" s="1"/>
  <c r="O2708" i="10"/>
  <c r="B2708" i="10" s="1"/>
  <c r="P2706" i="10"/>
  <c r="C2706" i="10" s="1"/>
  <c r="P2716" i="10"/>
  <c r="C2716" i="10" s="1"/>
  <c r="T2709" i="10"/>
  <c r="G2709" i="10" s="1"/>
  <c r="O2716" i="10"/>
  <c r="B2716" i="10" s="1"/>
  <c r="Q2711" i="10"/>
  <c r="D2711" i="10" s="1"/>
  <c r="T2707" i="10"/>
  <c r="G2707" i="10" s="1"/>
  <c r="P2705" i="10"/>
  <c r="C2705" i="10" s="1"/>
  <c r="Q2703" i="10"/>
  <c r="D2703" i="10" s="1"/>
  <c r="P2711" i="10"/>
  <c r="C2711" i="10" s="1"/>
  <c r="O2705" i="10"/>
  <c r="B2705" i="10" s="1"/>
  <c r="P2703" i="10"/>
  <c r="C2703" i="10" s="1"/>
  <c r="Q2713" i="10"/>
  <c r="D2713" i="10" s="1"/>
  <c r="O2711" i="10"/>
  <c r="B2711" i="10" s="1"/>
  <c r="O2703" i="10"/>
  <c r="B2703" i="10" s="1"/>
  <c r="Q2709" i="10"/>
  <c r="D2709" i="10" s="1"/>
  <c r="Q2707" i="10"/>
  <c r="D2707" i="10" s="1"/>
  <c r="O2706" i="10"/>
  <c r="B2706" i="10" s="1"/>
  <c r="Q2714" i="10"/>
  <c r="D2714" i="10" s="1"/>
  <c r="Q2710" i="10"/>
  <c r="D2710" i="10" s="1"/>
  <c r="T2708" i="10"/>
  <c r="G2708" i="10" s="1"/>
  <c r="Q2705" i="10"/>
  <c r="D2705" i="10" s="1"/>
  <c r="T2711" i="10"/>
  <c r="G2711" i="10" s="1"/>
  <c r="O2709" i="10"/>
  <c r="B2709" i="10" s="1"/>
  <c r="P2709" i="10"/>
  <c r="C2709" i="10" s="1"/>
  <c r="T2706" i="10"/>
  <c r="G2706" i="10" s="1"/>
  <c r="P2712" i="10"/>
  <c r="C2712" i="10" s="1"/>
  <c r="O2707" i="10"/>
  <c r="B2707" i="10" s="1"/>
  <c r="T2703" i="10"/>
  <c r="G2703" i="10" s="1"/>
  <c r="Q2712" i="10"/>
  <c r="D2712" i="10" s="1"/>
  <c r="P2707" i="10"/>
  <c r="C2707" i="10" s="1"/>
  <c r="T2705" i="10"/>
  <c r="G2705" i="10" s="1"/>
  <c r="A2701" i="10"/>
  <c r="O2712" i="10"/>
  <c r="B2712" i="10" s="1"/>
  <c r="P2715" i="10"/>
  <c r="C2715" i="10" s="1"/>
  <c r="O2713" i="10"/>
  <c r="B2713" i="10" s="1"/>
  <c r="Q2715" i="10"/>
  <c r="D2715" i="10" s="1"/>
  <c r="O2704" i="10"/>
  <c r="B2704" i="10" s="1"/>
  <c r="P2710" i="10"/>
  <c r="C2710" i="10" s="1"/>
  <c r="O2715" i="10"/>
  <c r="B2715" i="10" s="1"/>
  <c r="P2704" i="10"/>
  <c r="C2704" i="10" s="1"/>
  <c r="Q2704" i="10"/>
  <c r="D2704" i="10" s="1"/>
  <c r="M2723" i="10"/>
  <c r="L2723" i="10"/>
  <c r="Q2731" i="10" l="1"/>
  <c r="D2731" i="10" s="1"/>
  <c r="T2727" i="10"/>
  <c r="G2727" i="10" s="1"/>
  <c r="O2724" i="10"/>
  <c r="B2724" i="10" s="1"/>
  <c r="P2731" i="10"/>
  <c r="C2731" i="10" s="1"/>
  <c r="P2727" i="10"/>
  <c r="C2727" i="10" s="1"/>
  <c r="A2721" i="10"/>
  <c r="O2735" i="10"/>
  <c r="B2735" i="10" s="1"/>
  <c r="O2727" i="10"/>
  <c r="B2727" i="10" s="1"/>
  <c r="Q2725" i="10"/>
  <c r="D2725" i="10" s="1"/>
  <c r="P2732" i="10"/>
  <c r="C2732" i="10" s="1"/>
  <c r="Q2730" i="10"/>
  <c r="D2730" i="10" s="1"/>
  <c r="O2725" i="10"/>
  <c r="B2725" i="10" s="1"/>
  <c r="T2723" i="10"/>
  <c r="G2723" i="10" s="1"/>
  <c r="O2732" i="10"/>
  <c r="B2732" i="10" s="1"/>
  <c r="P2730" i="10"/>
  <c r="C2730" i="10" s="1"/>
  <c r="P2728" i="10"/>
  <c r="C2728" i="10" s="1"/>
  <c r="T2726" i="10"/>
  <c r="G2726" i="10" s="1"/>
  <c r="O2734" i="10"/>
  <c r="B2734" i="10" s="1"/>
  <c r="O2728" i="10"/>
  <c r="B2728" i="10" s="1"/>
  <c r="T2731" i="10"/>
  <c r="G2731" i="10" s="1"/>
  <c r="Q2726" i="10"/>
  <c r="D2726" i="10" s="1"/>
  <c r="T2724" i="10"/>
  <c r="G2724" i="10" s="1"/>
  <c r="Q2723" i="10"/>
  <c r="D2723" i="10" s="1"/>
  <c r="P2723" i="10"/>
  <c r="C2723" i="10" s="1"/>
  <c r="T2730" i="10"/>
  <c r="G2730" i="10" s="1"/>
  <c r="P2736" i="10"/>
  <c r="C2736" i="10" s="1"/>
  <c r="P2724" i="10"/>
  <c r="C2724" i="10" s="1"/>
  <c r="P2735" i="10"/>
  <c r="C2735" i="10" s="1"/>
  <c r="O2733" i="10"/>
  <c r="B2733" i="10" s="1"/>
  <c r="O2731" i="10"/>
  <c r="B2731" i="10" s="1"/>
  <c r="Q2736" i="10"/>
  <c r="D2736" i="10" s="1"/>
  <c r="P2734" i="10"/>
  <c r="C2734" i="10" s="1"/>
  <c r="Q2724" i="10"/>
  <c r="D2724" i="10" s="1"/>
  <c r="Q2735" i="10"/>
  <c r="D2735" i="10" s="1"/>
  <c r="P2725" i="10"/>
  <c r="C2725" i="10" s="1"/>
  <c r="Q2727" i="10"/>
  <c r="D2727" i="10" s="1"/>
  <c r="T2725" i="10"/>
  <c r="G2725" i="10" s="1"/>
  <c r="O2723" i="10"/>
  <c r="B2723" i="10" s="1"/>
  <c r="P2733" i="10"/>
  <c r="C2733" i="10" s="1"/>
  <c r="Q2734" i="10"/>
  <c r="D2734" i="10" s="1"/>
  <c r="T2728" i="10"/>
  <c r="G2728" i="10" s="1"/>
  <c r="O2726" i="10"/>
  <c r="B2726" i="10" s="1"/>
  <c r="Q2728" i="10"/>
  <c r="D2728" i="10" s="1"/>
  <c r="Q2732" i="10"/>
  <c r="D2732" i="10" s="1"/>
  <c r="Q2729" i="10"/>
  <c r="D2729" i="10" s="1"/>
  <c r="O2736" i="10"/>
  <c r="B2736" i="10" s="1"/>
  <c r="Q2733" i="10"/>
  <c r="D2733" i="10" s="1"/>
  <c r="O2729" i="10"/>
  <c r="B2729" i="10" s="1"/>
  <c r="T2729" i="10"/>
  <c r="G2729" i="10" s="1"/>
  <c r="O2730" i="10"/>
  <c r="B2730" i="10" s="1"/>
  <c r="P2729" i="10"/>
  <c r="C2729" i="10" s="1"/>
  <c r="P2726" i="10"/>
  <c r="C2726" i="10" s="1"/>
  <c r="F2681" i="10"/>
  <c r="S2692" i="10"/>
  <c r="F2692" i="10" s="1"/>
  <c r="S2696" i="10"/>
  <c r="F2696" i="10" s="1"/>
  <c r="S2684" i="10"/>
  <c r="F2684" i="10" s="1"/>
  <c r="S2690" i="10"/>
  <c r="F2690" i="10" s="1"/>
  <c r="S2688" i="10"/>
  <c r="F2688" i="10" s="1"/>
  <c r="S2687" i="10"/>
  <c r="F2687" i="10" s="1"/>
  <c r="S2686" i="10"/>
  <c r="F2686" i="10" s="1"/>
  <c r="S2689" i="10"/>
  <c r="F2689" i="10" s="1"/>
  <c r="S2695" i="10"/>
  <c r="F2695" i="10" s="1"/>
  <c r="S2683" i="10"/>
  <c r="F2683" i="10" s="1"/>
  <c r="S2694" i="10"/>
  <c r="F2694" i="10" s="1"/>
  <c r="S2691" i="10"/>
  <c r="F2691" i="10" s="1"/>
  <c r="S2685" i="10"/>
  <c r="F2685" i="10" s="1"/>
  <c r="S2693" i="10"/>
  <c r="F2693" i="10" s="1"/>
  <c r="M2743" i="10"/>
  <c r="L2743" i="10"/>
  <c r="E2681" i="10"/>
  <c r="R2685" i="10"/>
  <c r="E2685" i="10" s="1"/>
  <c r="R2691" i="10"/>
  <c r="E2691" i="10" s="1"/>
  <c r="R2694" i="10"/>
  <c r="E2694" i="10" s="1"/>
  <c r="R2687" i="10"/>
  <c r="E2687" i="10" s="1"/>
  <c r="R2693" i="10"/>
  <c r="E2693" i="10" s="1"/>
  <c r="R2684" i="10"/>
  <c r="E2684" i="10" s="1"/>
  <c r="R2689" i="10"/>
  <c r="E2689" i="10" s="1"/>
  <c r="R2695" i="10"/>
  <c r="E2695" i="10" s="1"/>
  <c r="R2683" i="10"/>
  <c r="E2683" i="10" s="1"/>
  <c r="R2686" i="10"/>
  <c r="E2686" i="10" s="1"/>
  <c r="R2696" i="10"/>
  <c r="E2696" i="10" s="1"/>
  <c r="R2692" i="10"/>
  <c r="E2692" i="10" s="1"/>
  <c r="R2690" i="10"/>
  <c r="E2690" i="10" s="1"/>
  <c r="R2688" i="10"/>
  <c r="E2688" i="10" s="1"/>
  <c r="M2763" i="10" l="1"/>
  <c r="L2763" i="10"/>
  <c r="F2701" i="10"/>
  <c r="S2712" i="10"/>
  <c r="F2712" i="10" s="1"/>
  <c r="S2711" i="10"/>
  <c r="F2711" i="10" s="1"/>
  <c r="S2703" i="10"/>
  <c r="F2703" i="10" s="1"/>
  <c r="S2714" i="10"/>
  <c r="F2714" i="10" s="1"/>
  <c r="S2710" i="10"/>
  <c r="F2710" i="10" s="1"/>
  <c r="S2715" i="10"/>
  <c r="F2715" i="10" s="1"/>
  <c r="S2705" i="10"/>
  <c r="F2705" i="10" s="1"/>
  <c r="S2709" i="10"/>
  <c r="F2709" i="10" s="1"/>
  <c r="S2716" i="10"/>
  <c r="F2716" i="10" s="1"/>
  <c r="S2704" i="10"/>
  <c r="F2704" i="10" s="1"/>
  <c r="S2713" i="10"/>
  <c r="F2713" i="10" s="1"/>
  <c r="S2707" i="10"/>
  <c r="F2707" i="10" s="1"/>
  <c r="S2708" i="10"/>
  <c r="F2708" i="10" s="1"/>
  <c r="S2706" i="10"/>
  <c r="F2706" i="10" s="1"/>
  <c r="E2701" i="10"/>
  <c r="R2705" i="10"/>
  <c r="E2705" i="10" s="1"/>
  <c r="R2714" i="10"/>
  <c r="E2714" i="10" s="1"/>
  <c r="R2711" i="10"/>
  <c r="E2711" i="10" s="1"/>
  <c r="R2712" i="10"/>
  <c r="E2712" i="10" s="1"/>
  <c r="R2706" i="10"/>
  <c r="E2706" i="10" s="1"/>
  <c r="R2704" i="10"/>
  <c r="E2704" i="10" s="1"/>
  <c r="R2703" i="10"/>
  <c r="E2703" i="10" s="1"/>
  <c r="R2713" i="10"/>
  <c r="E2713" i="10" s="1"/>
  <c r="R2708" i="10"/>
  <c r="E2708" i="10" s="1"/>
  <c r="R2715" i="10"/>
  <c r="E2715" i="10" s="1"/>
  <c r="R2707" i="10"/>
  <c r="E2707" i="10" s="1"/>
  <c r="R2710" i="10"/>
  <c r="E2710" i="10" s="1"/>
  <c r="R2716" i="10"/>
  <c r="E2716" i="10" s="1"/>
  <c r="R2709" i="10"/>
  <c r="E2709" i="10" s="1"/>
  <c r="T2751" i="10"/>
  <c r="G2751" i="10" s="1"/>
  <c r="O2748" i="10"/>
  <c r="B2748" i="10" s="1"/>
  <c r="Q2743" i="10"/>
  <c r="D2743" i="10" s="1"/>
  <c r="O2754" i="10"/>
  <c r="B2754" i="10" s="1"/>
  <c r="T2749" i="10"/>
  <c r="G2749" i="10" s="1"/>
  <c r="Q2754" i="10"/>
  <c r="D2754" i="10" s="1"/>
  <c r="P2752" i="10"/>
  <c r="C2752" i="10" s="1"/>
  <c r="P2749" i="10"/>
  <c r="C2749" i="10" s="1"/>
  <c r="P2746" i="10"/>
  <c r="C2746" i="10" s="1"/>
  <c r="O2756" i="10"/>
  <c r="B2756" i="10" s="1"/>
  <c r="T2744" i="10"/>
  <c r="G2744" i="10" s="1"/>
  <c r="Q2756" i="10"/>
  <c r="D2756" i="10" s="1"/>
  <c r="O2750" i="10"/>
  <c r="B2750" i="10" s="1"/>
  <c r="Q2745" i="10"/>
  <c r="D2745" i="10" s="1"/>
  <c r="T2743" i="10"/>
  <c r="G2743" i="10" s="1"/>
  <c r="P2751" i="10"/>
  <c r="C2751" i="10" s="1"/>
  <c r="O2745" i="10"/>
  <c r="B2745" i="10" s="1"/>
  <c r="T2746" i="10"/>
  <c r="G2746" i="10" s="1"/>
  <c r="O2744" i="10"/>
  <c r="B2744" i="10" s="1"/>
  <c r="O2755" i="10"/>
  <c r="B2755" i="10" s="1"/>
  <c r="Q2749" i="10"/>
  <c r="D2749" i="10" s="1"/>
  <c r="Q2752" i="10"/>
  <c r="D2752" i="10" s="1"/>
  <c r="Q2753" i="10"/>
  <c r="D2753" i="10" s="1"/>
  <c r="T2748" i="10"/>
  <c r="G2748" i="10" s="1"/>
  <c r="O2747" i="10"/>
  <c r="B2747" i="10" s="1"/>
  <c r="O2749" i="10"/>
  <c r="B2749" i="10" s="1"/>
  <c r="O2753" i="10"/>
  <c r="B2753" i="10" s="1"/>
  <c r="T2750" i="10"/>
  <c r="G2750" i="10" s="1"/>
  <c r="P2743" i="10"/>
  <c r="C2743" i="10" s="1"/>
  <c r="P2748" i="10"/>
  <c r="C2748" i="10" s="1"/>
  <c r="P2754" i="10"/>
  <c r="C2754" i="10" s="1"/>
  <c r="Q2750" i="10"/>
  <c r="D2750" i="10" s="1"/>
  <c r="O2746" i="10"/>
  <c r="B2746" i="10" s="1"/>
  <c r="O2743" i="10"/>
  <c r="B2743" i="10" s="1"/>
  <c r="P2753" i="10"/>
  <c r="C2753" i="10" s="1"/>
  <c r="T2747" i="10"/>
  <c r="G2747" i="10" s="1"/>
  <c r="Q2747" i="10"/>
  <c r="D2747" i="10" s="1"/>
  <c r="Q2748" i="10"/>
  <c r="D2748" i="10" s="1"/>
  <c r="A2741" i="10"/>
  <c r="O2752" i="10"/>
  <c r="B2752" i="10" s="1"/>
  <c r="Q2744" i="10"/>
  <c r="D2744" i="10" s="1"/>
  <c r="P2756" i="10"/>
  <c r="C2756" i="10" s="1"/>
  <c r="P2750" i="10"/>
  <c r="C2750" i="10" s="1"/>
  <c r="T2745" i="10"/>
  <c r="G2745" i="10" s="1"/>
  <c r="P2744" i="10"/>
  <c r="C2744" i="10" s="1"/>
  <c r="Q2755" i="10"/>
  <c r="D2755" i="10" s="1"/>
  <c r="P2755" i="10"/>
  <c r="C2755" i="10" s="1"/>
  <c r="Q2751" i="10"/>
  <c r="D2751" i="10" s="1"/>
  <c r="O2751" i="10"/>
  <c r="B2751" i="10" s="1"/>
  <c r="P2745" i="10"/>
  <c r="C2745" i="10" s="1"/>
  <c r="P2747" i="10"/>
  <c r="C2747" i="10" s="1"/>
  <c r="Q2746" i="10"/>
  <c r="D2746" i="10" s="1"/>
  <c r="F2721" i="10" l="1"/>
  <c r="S2736" i="10"/>
  <c r="F2736" i="10" s="1"/>
  <c r="S2733" i="10"/>
  <c r="F2733" i="10" s="1"/>
  <c r="S2728" i="10"/>
  <c r="F2728" i="10" s="1"/>
  <c r="S2726" i="10"/>
  <c r="F2726" i="10" s="1"/>
  <c r="S2723" i="10"/>
  <c r="F2723" i="10" s="1"/>
  <c r="S2730" i="10"/>
  <c r="F2730" i="10" s="1"/>
  <c r="S2731" i="10"/>
  <c r="F2731" i="10" s="1"/>
  <c r="S2732" i="10"/>
  <c r="F2732" i="10" s="1"/>
  <c r="S2724" i="10"/>
  <c r="F2724" i="10" s="1"/>
  <c r="S2735" i="10"/>
  <c r="F2735" i="10" s="1"/>
  <c r="S2727" i="10"/>
  <c r="F2727" i="10" s="1"/>
  <c r="S2725" i="10"/>
  <c r="F2725" i="10" s="1"/>
  <c r="S2729" i="10"/>
  <c r="F2729" i="10" s="1"/>
  <c r="S2734" i="10"/>
  <c r="F2734" i="10" s="1"/>
  <c r="E2721" i="10"/>
  <c r="R2733" i="10"/>
  <c r="E2733" i="10" s="1"/>
  <c r="R2729" i="10"/>
  <c r="E2729" i="10" s="1"/>
  <c r="R2734" i="10"/>
  <c r="E2734" i="10" s="1"/>
  <c r="R2726" i="10"/>
  <c r="E2726" i="10" s="1"/>
  <c r="R2730" i="10"/>
  <c r="E2730" i="10" s="1"/>
  <c r="R2727" i="10"/>
  <c r="E2727" i="10" s="1"/>
  <c r="R2735" i="10"/>
  <c r="E2735" i="10" s="1"/>
  <c r="R2725" i="10"/>
  <c r="E2725" i="10" s="1"/>
  <c r="R2723" i="10"/>
  <c r="E2723" i="10" s="1"/>
  <c r="R2728" i="10"/>
  <c r="E2728" i="10" s="1"/>
  <c r="R2736" i="10"/>
  <c r="E2736" i="10" s="1"/>
  <c r="R2731" i="10"/>
  <c r="E2731" i="10" s="1"/>
  <c r="R2732" i="10"/>
  <c r="E2732" i="10" s="1"/>
  <c r="R2724" i="10"/>
  <c r="E2724" i="10" s="1"/>
  <c r="Q2770" i="10"/>
  <c r="D2770" i="10" s="1"/>
  <c r="T2768" i="10"/>
  <c r="G2768" i="10" s="1"/>
  <c r="O2766" i="10"/>
  <c r="B2766" i="10" s="1"/>
  <c r="P2771" i="10"/>
  <c r="C2771" i="10" s="1"/>
  <c r="P2768" i="10"/>
  <c r="C2768" i="10" s="1"/>
  <c r="A2761" i="10"/>
  <c r="O2772" i="10"/>
  <c r="B2772" i="10" s="1"/>
  <c r="T2771" i="10"/>
  <c r="G2771" i="10" s="1"/>
  <c r="O2769" i="10"/>
  <c r="B2769" i="10" s="1"/>
  <c r="P2766" i="10"/>
  <c r="C2766" i="10" s="1"/>
  <c r="O2776" i="10"/>
  <c r="B2776" i="10" s="1"/>
  <c r="Q2773" i="10"/>
  <c r="D2773" i="10" s="1"/>
  <c r="Q2768" i="10"/>
  <c r="D2768" i="10" s="1"/>
  <c r="Q2774" i="10"/>
  <c r="D2774" i="10" s="1"/>
  <c r="P2772" i="10"/>
  <c r="C2772" i="10" s="1"/>
  <c r="P2769" i="10"/>
  <c r="C2769" i="10" s="1"/>
  <c r="P2763" i="10"/>
  <c r="C2763" i="10" s="1"/>
  <c r="Q2771" i="10"/>
  <c r="D2771" i="10" s="1"/>
  <c r="T2769" i="10"/>
  <c r="G2769" i="10" s="1"/>
  <c r="Q2765" i="10"/>
  <c r="D2765" i="10" s="1"/>
  <c r="T2763" i="10"/>
  <c r="G2763" i="10" s="1"/>
  <c r="Q2772" i="10"/>
  <c r="D2772" i="10" s="1"/>
  <c r="Q2769" i="10"/>
  <c r="D2769" i="10" s="1"/>
  <c r="P2776" i="10"/>
  <c r="C2776" i="10" s="1"/>
  <c r="O2770" i="10"/>
  <c r="B2770" i="10" s="1"/>
  <c r="T2766" i="10"/>
  <c r="G2766" i="10" s="1"/>
  <c r="O2764" i="10"/>
  <c r="B2764" i="10" s="1"/>
  <c r="O2775" i="10"/>
  <c r="B2775" i="10" s="1"/>
  <c r="T2770" i="10"/>
  <c r="G2770" i="10" s="1"/>
  <c r="Q2766" i="10"/>
  <c r="D2766" i="10" s="1"/>
  <c r="Q2763" i="10"/>
  <c r="D2763" i="10" s="1"/>
  <c r="O2774" i="10"/>
  <c r="B2774" i="10" s="1"/>
  <c r="O2767" i="10"/>
  <c r="B2767" i="10" s="1"/>
  <c r="Q2767" i="10"/>
  <c r="D2767" i="10" s="1"/>
  <c r="T2765" i="10"/>
  <c r="G2765" i="10" s="1"/>
  <c r="O2763" i="10"/>
  <c r="B2763" i="10" s="1"/>
  <c r="P2773" i="10"/>
  <c r="C2773" i="10" s="1"/>
  <c r="P2765" i="10"/>
  <c r="C2765" i="10" s="1"/>
  <c r="O2773" i="10"/>
  <c r="B2773" i="10" s="1"/>
  <c r="Q2776" i="10"/>
  <c r="D2776" i="10" s="1"/>
  <c r="Q2775" i="10"/>
  <c r="D2775" i="10" s="1"/>
  <c r="O2771" i="10"/>
  <c r="B2771" i="10" s="1"/>
  <c r="P2767" i="10"/>
  <c r="C2767" i="10" s="1"/>
  <c r="P2774" i="10"/>
  <c r="C2774" i="10" s="1"/>
  <c r="P2764" i="10"/>
  <c r="C2764" i="10" s="1"/>
  <c r="T2767" i="10"/>
  <c r="G2767" i="10" s="1"/>
  <c r="O2768" i="10"/>
  <c r="B2768" i="10" s="1"/>
  <c r="P2770" i="10"/>
  <c r="C2770" i="10" s="1"/>
  <c r="P2775" i="10"/>
  <c r="C2775" i="10" s="1"/>
  <c r="T2764" i="10"/>
  <c r="G2764" i="10" s="1"/>
  <c r="Q2764" i="10"/>
  <c r="D2764" i="10" s="1"/>
  <c r="O2765" i="10"/>
  <c r="B2765" i="10" s="1"/>
  <c r="M2783" i="10"/>
  <c r="L2783" i="10"/>
  <c r="Q2787" i="10" l="1"/>
  <c r="D2787" i="10" s="1"/>
  <c r="T2785" i="10"/>
  <c r="G2785" i="10" s="1"/>
  <c r="O2783" i="10"/>
  <c r="B2783" i="10" s="1"/>
  <c r="P2793" i="10"/>
  <c r="C2793" i="10" s="1"/>
  <c r="P2785" i="10"/>
  <c r="C2785" i="10" s="1"/>
  <c r="Q2790" i="10"/>
  <c r="D2790" i="10" s="1"/>
  <c r="T2788" i="10"/>
  <c r="G2788" i="10" s="1"/>
  <c r="O2786" i="10"/>
  <c r="B2786" i="10" s="1"/>
  <c r="P2791" i="10"/>
  <c r="C2791" i="10" s="1"/>
  <c r="P2788" i="10"/>
  <c r="C2788" i="10" s="1"/>
  <c r="A2781" i="10"/>
  <c r="O2792" i="10"/>
  <c r="B2792" i="10" s="1"/>
  <c r="T2791" i="10"/>
  <c r="G2791" i="10" s="1"/>
  <c r="O2789" i="10"/>
  <c r="B2789" i="10" s="1"/>
  <c r="P2786" i="10"/>
  <c r="C2786" i="10" s="1"/>
  <c r="O2796" i="10"/>
  <c r="B2796" i="10" s="1"/>
  <c r="Q2793" i="10"/>
  <c r="D2793" i="10" s="1"/>
  <c r="Q2788" i="10"/>
  <c r="D2788" i="10" s="1"/>
  <c r="Q2794" i="10"/>
  <c r="D2794" i="10" s="1"/>
  <c r="P2792" i="10"/>
  <c r="C2792" i="10" s="1"/>
  <c r="P2789" i="10"/>
  <c r="C2789" i="10" s="1"/>
  <c r="P2783" i="10"/>
  <c r="C2783" i="10" s="1"/>
  <c r="Q2791" i="10"/>
  <c r="D2791" i="10" s="1"/>
  <c r="T2789" i="10"/>
  <c r="G2789" i="10" s="1"/>
  <c r="Q2785" i="10"/>
  <c r="D2785" i="10" s="1"/>
  <c r="T2783" i="10"/>
  <c r="G2783" i="10" s="1"/>
  <c r="Q2792" i="10"/>
  <c r="D2792" i="10" s="1"/>
  <c r="Q2789" i="10"/>
  <c r="D2789" i="10" s="1"/>
  <c r="P2796" i="10"/>
  <c r="C2796" i="10" s="1"/>
  <c r="O2790" i="10"/>
  <c r="B2790" i="10" s="1"/>
  <c r="T2786" i="10"/>
  <c r="G2786" i="10" s="1"/>
  <c r="P2787" i="10"/>
  <c r="C2787" i="10" s="1"/>
  <c r="Q2784" i="10"/>
  <c r="D2784" i="10" s="1"/>
  <c r="Q2795" i="10"/>
  <c r="D2795" i="10" s="1"/>
  <c r="O2788" i="10"/>
  <c r="B2788" i="10" s="1"/>
  <c r="O2785" i="10"/>
  <c r="B2785" i="10" s="1"/>
  <c r="P2794" i="10"/>
  <c r="C2794" i="10" s="1"/>
  <c r="P2790" i="10"/>
  <c r="C2790" i="10" s="1"/>
  <c r="O2795" i="10"/>
  <c r="B2795" i="10" s="1"/>
  <c r="Q2786" i="10"/>
  <c r="D2786" i="10" s="1"/>
  <c r="O2787" i="10"/>
  <c r="B2787" i="10" s="1"/>
  <c r="P2784" i="10"/>
  <c r="C2784" i="10" s="1"/>
  <c r="T2787" i="10"/>
  <c r="G2787" i="10" s="1"/>
  <c r="Q2783" i="10"/>
  <c r="D2783" i="10" s="1"/>
  <c r="P2795" i="10"/>
  <c r="C2795" i="10" s="1"/>
  <c r="T2784" i="10"/>
  <c r="G2784" i="10" s="1"/>
  <c r="O2794" i="10"/>
  <c r="B2794" i="10" s="1"/>
  <c r="O2793" i="10"/>
  <c r="B2793" i="10" s="1"/>
  <c r="Q2796" i="10"/>
  <c r="D2796" i="10" s="1"/>
  <c r="O2784" i="10"/>
  <c r="B2784" i="10" s="1"/>
  <c r="T2790" i="10"/>
  <c r="G2790" i="10" s="1"/>
  <c r="O2791" i="10"/>
  <c r="B2791" i="10" s="1"/>
  <c r="E2741" i="10"/>
  <c r="R2750" i="10"/>
  <c r="E2750" i="10" s="1"/>
  <c r="R2752" i="10"/>
  <c r="E2752" i="10" s="1"/>
  <c r="R2745" i="10"/>
  <c r="E2745" i="10" s="1"/>
  <c r="R2753" i="10"/>
  <c r="E2753" i="10" s="1"/>
  <c r="R2743" i="10"/>
  <c r="E2743" i="10" s="1"/>
  <c r="R2748" i="10"/>
  <c r="E2748" i="10" s="1"/>
  <c r="R2747" i="10"/>
  <c r="E2747" i="10" s="1"/>
  <c r="R2744" i="10"/>
  <c r="E2744" i="10" s="1"/>
  <c r="R2756" i="10"/>
  <c r="E2756" i="10" s="1"/>
  <c r="R2755" i="10"/>
  <c r="E2755" i="10" s="1"/>
  <c r="R2751" i="10"/>
  <c r="E2751" i="10" s="1"/>
  <c r="R2746" i="10"/>
  <c r="E2746" i="10" s="1"/>
  <c r="R2749" i="10"/>
  <c r="E2749" i="10" s="1"/>
  <c r="R2754" i="10"/>
  <c r="E2754" i="10" s="1"/>
  <c r="M2803" i="10"/>
  <c r="L2803" i="10"/>
  <c r="F2741" i="10"/>
  <c r="S2756" i="10"/>
  <c r="F2756" i="10" s="1"/>
  <c r="S2752" i="10"/>
  <c r="F2752" i="10" s="1"/>
  <c r="S2748" i="10"/>
  <c r="F2748" i="10" s="1"/>
  <c r="S2754" i="10"/>
  <c r="F2754" i="10" s="1"/>
  <c r="S2743" i="10"/>
  <c r="F2743" i="10" s="1"/>
  <c r="S2751" i="10"/>
  <c r="F2751" i="10" s="1"/>
  <c r="S2746" i="10"/>
  <c r="F2746" i="10" s="1"/>
  <c r="S2749" i="10"/>
  <c r="F2749" i="10" s="1"/>
  <c r="S2744" i="10"/>
  <c r="F2744" i="10" s="1"/>
  <c r="S2747" i="10"/>
  <c r="F2747" i="10" s="1"/>
  <c r="S2750" i="10"/>
  <c r="F2750" i="10" s="1"/>
  <c r="S2745" i="10"/>
  <c r="F2745" i="10" s="1"/>
  <c r="S2753" i="10"/>
  <c r="F2753" i="10" s="1"/>
  <c r="S2755" i="10"/>
  <c r="F2755" i="10" s="1"/>
  <c r="F2761" i="10" l="1"/>
  <c r="S2775" i="10"/>
  <c r="F2775" i="10" s="1"/>
  <c r="S2774" i="10"/>
  <c r="F2774" i="10" s="1"/>
  <c r="S2768" i="10"/>
  <c r="F2768" i="10" s="1"/>
  <c r="S2773" i="10"/>
  <c r="F2773" i="10" s="1"/>
  <c r="S2763" i="10"/>
  <c r="F2763" i="10" s="1"/>
  <c r="S2764" i="10"/>
  <c r="F2764" i="10" s="1"/>
  <c r="S2771" i="10"/>
  <c r="F2771" i="10" s="1"/>
  <c r="S2776" i="10"/>
  <c r="F2776" i="10" s="1"/>
  <c r="S2766" i="10"/>
  <c r="F2766" i="10" s="1"/>
  <c r="S2767" i="10"/>
  <c r="F2767" i="10" s="1"/>
  <c r="S2769" i="10"/>
  <c r="F2769" i="10" s="1"/>
  <c r="S2770" i="10"/>
  <c r="F2770" i="10" s="1"/>
  <c r="S2765" i="10"/>
  <c r="F2765" i="10" s="1"/>
  <c r="S2772" i="10"/>
  <c r="F2772" i="10" s="1"/>
  <c r="E2761" i="10"/>
  <c r="R2776" i="10"/>
  <c r="E2776" i="10" s="1"/>
  <c r="R2772" i="10"/>
  <c r="E2772" i="10" s="1"/>
  <c r="R2764" i="10"/>
  <c r="E2764" i="10" s="1"/>
  <c r="R2775" i="10"/>
  <c r="E2775" i="10" s="1"/>
  <c r="R2767" i="10"/>
  <c r="E2767" i="10" s="1"/>
  <c r="R2770" i="10"/>
  <c r="E2770" i="10" s="1"/>
  <c r="R2774" i="10"/>
  <c r="E2774" i="10" s="1"/>
  <c r="R2769" i="10"/>
  <c r="E2769" i="10" s="1"/>
  <c r="R2763" i="10"/>
  <c r="E2763" i="10" s="1"/>
  <c r="R2771" i="10"/>
  <c r="E2771" i="10" s="1"/>
  <c r="R2766" i="10"/>
  <c r="E2766" i="10" s="1"/>
  <c r="R2765" i="10"/>
  <c r="E2765" i="10" s="1"/>
  <c r="R2768" i="10"/>
  <c r="E2768" i="10" s="1"/>
  <c r="R2773" i="10"/>
  <c r="E2773" i="10" s="1"/>
  <c r="Q2808" i="10"/>
  <c r="D2808" i="10" s="1"/>
  <c r="M2823" i="10"/>
  <c r="L2823" i="10"/>
  <c r="O2805" i="10"/>
  <c r="B2805" i="10" s="1"/>
  <c r="P2803" i="10"/>
  <c r="C2803" i="10" s="1"/>
  <c r="O2803" i="10"/>
  <c r="B2803" i="10" s="1"/>
  <c r="O2814" i="10"/>
  <c r="B2814" i="10" s="1"/>
  <c r="Q2811" i="10"/>
  <c r="D2811" i="10" s="1"/>
  <c r="Q2809" i="10"/>
  <c r="D2809" i="10" s="1"/>
  <c r="T2804" i="10"/>
  <c r="G2804" i="10" s="1"/>
  <c r="P2811" i="10"/>
  <c r="C2811" i="10" s="1"/>
  <c r="P2816" i="10"/>
  <c r="C2816" i="10" s="1"/>
  <c r="O2811" i="10"/>
  <c r="B2811" i="10" s="1"/>
  <c r="P2808" i="10"/>
  <c r="C2808" i="10" s="1"/>
  <c r="Q2806" i="10"/>
  <c r="D2806" i="10" s="1"/>
  <c r="O2816" i="10"/>
  <c r="B2816" i="10" s="1"/>
  <c r="Q2813" i="10"/>
  <c r="D2813" i="10" s="1"/>
  <c r="O2808" i="10"/>
  <c r="B2808" i="10" s="1"/>
  <c r="P2806" i="10"/>
  <c r="C2806" i="10" s="1"/>
  <c r="P2813" i="10"/>
  <c r="C2813" i="10" s="1"/>
  <c r="T2810" i="10"/>
  <c r="G2810" i="10" s="1"/>
  <c r="Q2803" i="10"/>
  <c r="D2803" i="10" s="1"/>
  <c r="T2807" i="10"/>
  <c r="G2807" i="10" s="1"/>
  <c r="P2805" i="10"/>
  <c r="C2805" i="10" s="1"/>
  <c r="O2804" i="10"/>
  <c r="B2804" i="10" s="1"/>
  <c r="O2815" i="10"/>
  <c r="B2815" i="10" s="1"/>
  <c r="P2814" i="10"/>
  <c r="C2814" i="10" s="1"/>
  <c r="P2810" i="10"/>
  <c r="C2810" i="10" s="1"/>
  <c r="P2804" i="10"/>
  <c r="C2804" i="10" s="1"/>
  <c r="P2815" i="10"/>
  <c r="C2815" i="10" s="1"/>
  <c r="O2813" i="10"/>
  <c r="B2813" i="10" s="1"/>
  <c r="P2807" i="10"/>
  <c r="C2807" i="10" s="1"/>
  <c r="Q2804" i="10"/>
  <c r="D2804" i="10" s="1"/>
  <c r="Q2815" i="10"/>
  <c r="D2815" i="10" s="1"/>
  <c r="A2801" i="10"/>
  <c r="O2812" i="10"/>
  <c r="B2812" i="10" s="1"/>
  <c r="Q2807" i="10"/>
  <c r="D2807" i="10" s="1"/>
  <c r="T2805" i="10"/>
  <c r="G2805" i="10" s="1"/>
  <c r="Q2816" i="10"/>
  <c r="D2816" i="10" s="1"/>
  <c r="Q2814" i="10"/>
  <c r="D2814" i="10" s="1"/>
  <c r="Q2810" i="10"/>
  <c r="D2810" i="10" s="1"/>
  <c r="T2808" i="10"/>
  <c r="G2808" i="10" s="1"/>
  <c r="O2806" i="10"/>
  <c r="B2806" i="10" s="1"/>
  <c r="T2809" i="10"/>
  <c r="G2809" i="10" s="1"/>
  <c r="Q2805" i="10"/>
  <c r="D2805" i="10" s="1"/>
  <c r="T2803" i="10"/>
  <c r="G2803" i="10" s="1"/>
  <c r="Q2812" i="10"/>
  <c r="D2812" i="10" s="1"/>
  <c r="P2809" i="10"/>
  <c r="C2809" i="10" s="1"/>
  <c r="O2810" i="10"/>
  <c r="B2810" i="10" s="1"/>
  <c r="T2811" i="10"/>
  <c r="G2811" i="10" s="1"/>
  <c r="T2806" i="10"/>
  <c r="G2806" i="10" s="1"/>
  <c r="P2812" i="10"/>
  <c r="C2812" i="10" s="1"/>
  <c r="O2807" i="10"/>
  <c r="B2807" i="10" s="1"/>
  <c r="O2809" i="10"/>
  <c r="B2809" i="10" s="1"/>
  <c r="M2843" i="10" l="1"/>
  <c r="L2843" i="10"/>
  <c r="E2781" i="10"/>
  <c r="R2796" i="10"/>
  <c r="E2796" i="10" s="1"/>
  <c r="R2794" i="10"/>
  <c r="E2794" i="10" s="1"/>
  <c r="R2791" i="10"/>
  <c r="E2791" i="10" s="1"/>
  <c r="R2792" i="10"/>
  <c r="E2792" i="10" s="1"/>
  <c r="R2786" i="10"/>
  <c r="E2786" i="10" s="1"/>
  <c r="R2795" i="10"/>
  <c r="E2795" i="10" s="1"/>
  <c r="R2787" i="10"/>
  <c r="E2787" i="10" s="1"/>
  <c r="R2793" i="10"/>
  <c r="E2793" i="10" s="1"/>
  <c r="R2790" i="10"/>
  <c r="E2790" i="10" s="1"/>
  <c r="R2783" i="10"/>
  <c r="E2783" i="10" s="1"/>
  <c r="R2788" i="10"/>
  <c r="E2788" i="10" s="1"/>
  <c r="R2785" i="10"/>
  <c r="E2785" i="10" s="1"/>
  <c r="R2789" i="10"/>
  <c r="E2789" i="10" s="1"/>
  <c r="R2784" i="10"/>
  <c r="E2784" i="10" s="1"/>
  <c r="T2827" i="10"/>
  <c r="G2827" i="10" s="1"/>
  <c r="T2823" i="10"/>
  <c r="G2823" i="10" s="1"/>
  <c r="O2827" i="10"/>
  <c r="B2827" i="10" s="1"/>
  <c r="O2825" i="10"/>
  <c r="B2825" i="10" s="1"/>
  <c r="T2831" i="10"/>
  <c r="G2831" i="10" s="1"/>
  <c r="Q2823" i="10"/>
  <c r="D2823" i="10" s="1"/>
  <c r="P2828" i="10"/>
  <c r="C2828" i="10" s="1"/>
  <c r="Q2830" i="10"/>
  <c r="D2830" i="10" s="1"/>
  <c r="T2826" i="10"/>
  <c r="G2826" i="10" s="1"/>
  <c r="Q2826" i="10"/>
  <c r="D2826" i="10" s="1"/>
  <c r="P2823" i="10"/>
  <c r="C2823" i="10" s="1"/>
  <c r="A2821" i="10"/>
  <c r="P2832" i="10"/>
  <c r="C2832" i="10" s="1"/>
  <c r="Q2825" i="10"/>
  <c r="D2825" i="10" s="1"/>
  <c r="O2828" i="10"/>
  <c r="B2828" i="10" s="1"/>
  <c r="Q2831" i="10"/>
  <c r="D2831" i="10" s="1"/>
  <c r="T2824" i="10"/>
  <c r="G2824" i="10" s="1"/>
  <c r="O2835" i="10"/>
  <c r="B2835" i="10" s="1"/>
  <c r="P2827" i="10"/>
  <c r="C2827" i="10" s="1"/>
  <c r="O2824" i="10"/>
  <c r="B2824" i="10" s="1"/>
  <c r="Q2827" i="10"/>
  <c r="D2827" i="10" s="1"/>
  <c r="T2825" i="10"/>
  <c r="G2825" i="10" s="1"/>
  <c r="O2823" i="10"/>
  <c r="B2823" i="10" s="1"/>
  <c r="P2833" i="10"/>
  <c r="C2833" i="10" s="1"/>
  <c r="O2834" i="10"/>
  <c r="B2834" i="10" s="1"/>
  <c r="T2828" i="10"/>
  <c r="G2828" i="10" s="1"/>
  <c r="O2826" i="10"/>
  <c r="B2826" i="10" s="1"/>
  <c r="Q2836" i="10"/>
  <c r="D2836" i="10" s="1"/>
  <c r="P2834" i="10"/>
  <c r="C2834" i="10" s="1"/>
  <c r="O2829" i="10"/>
  <c r="B2829" i="10" s="1"/>
  <c r="P2826" i="10"/>
  <c r="C2826" i="10" s="1"/>
  <c r="O2836" i="10"/>
  <c r="B2836" i="10" s="1"/>
  <c r="P2825" i="10"/>
  <c r="C2825" i="10" s="1"/>
  <c r="P2829" i="10"/>
  <c r="C2829" i="10" s="1"/>
  <c r="P2831" i="10"/>
  <c r="C2831" i="10" s="1"/>
  <c r="P2830" i="10"/>
  <c r="C2830" i="10" s="1"/>
  <c r="Q2832" i="10"/>
  <c r="D2832" i="10" s="1"/>
  <c r="Q2829" i="10"/>
  <c r="D2829" i="10" s="1"/>
  <c r="Q2833" i="10"/>
  <c r="D2833" i="10" s="1"/>
  <c r="Q2828" i="10"/>
  <c r="D2828" i="10" s="1"/>
  <c r="Q2824" i="10"/>
  <c r="D2824" i="10" s="1"/>
  <c r="Q2835" i="10"/>
  <c r="D2835" i="10" s="1"/>
  <c r="T2829" i="10"/>
  <c r="G2829" i="10" s="1"/>
  <c r="P2835" i="10"/>
  <c r="C2835" i="10" s="1"/>
  <c r="O2830" i="10"/>
  <c r="B2830" i="10" s="1"/>
  <c r="O2832" i="10"/>
  <c r="B2832" i="10" s="1"/>
  <c r="O2833" i="10"/>
  <c r="B2833" i="10" s="1"/>
  <c r="Q2834" i="10"/>
  <c r="D2834" i="10" s="1"/>
  <c r="T2830" i="10"/>
  <c r="G2830" i="10" s="1"/>
  <c r="O2831" i="10"/>
  <c r="B2831" i="10" s="1"/>
  <c r="P2824" i="10"/>
  <c r="C2824" i="10" s="1"/>
  <c r="P2836" i="10"/>
  <c r="C2836" i="10" s="1"/>
  <c r="F2781" i="10"/>
  <c r="S2783" i="10"/>
  <c r="F2783" i="10" s="1"/>
  <c r="S2788" i="10"/>
  <c r="F2788" i="10" s="1"/>
  <c r="S2791" i="10"/>
  <c r="F2791" i="10" s="1"/>
  <c r="S2786" i="10"/>
  <c r="F2786" i="10" s="1"/>
  <c r="S2787" i="10"/>
  <c r="F2787" i="10" s="1"/>
  <c r="S2794" i="10"/>
  <c r="F2794" i="10" s="1"/>
  <c r="S2789" i="10"/>
  <c r="F2789" i="10" s="1"/>
  <c r="S2790" i="10"/>
  <c r="F2790" i="10" s="1"/>
  <c r="S2785" i="10"/>
  <c r="F2785" i="10" s="1"/>
  <c r="S2795" i="10"/>
  <c r="F2795" i="10" s="1"/>
  <c r="S2793" i="10"/>
  <c r="F2793" i="10" s="1"/>
  <c r="S2796" i="10"/>
  <c r="F2796" i="10" s="1"/>
  <c r="S2784" i="10"/>
  <c r="F2784" i="10" s="1"/>
  <c r="S2792" i="10"/>
  <c r="F2792" i="10" s="1"/>
  <c r="F2801" i="10" l="1"/>
  <c r="S2805" i="10"/>
  <c r="F2805" i="10" s="1"/>
  <c r="S2816" i="10"/>
  <c r="F2816" i="10" s="1"/>
  <c r="S2804" i="10"/>
  <c r="F2804" i="10" s="1"/>
  <c r="S2803" i="10"/>
  <c r="F2803" i="10" s="1"/>
  <c r="S2812" i="10"/>
  <c r="F2812" i="10" s="1"/>
  <c r="S2810" i="10"/>
  <c r="F2810" i="10" s="1"/>
  <c r="S2809" i="10"/>
  <c r="F2809" i="10" s="1"/>
  <c r="S2813" i="10"/>
  <c r="F2813" i="10" s="1"/>
  <c r="S2807" i="10"/>
  <c r="F2807" i="10" s="1"/>
  <c r="S2806" i="10"/>
  <c r="F2806" i="10" s="1"/>
  <c r="S2814" i="10"/>
  <c r="F2814" i="10" s="1"/>
  <c r="S2808" i="10"/>
  <c r="F2808" i="10" s="1"/>
  <c r="S2815" i="10"/>
  <c r="F2815" i="10" s="1"/>
  <c r="S2811" i="10"/>
  <c r="F2811" i="10" s="1"/>
  <c r="P2846" i="10"/>
  <c r="C2846" i="10" s="1"/>
  <c r="P2851" i="10"/>
  <c r="C2851" i="10" s="1"/>
  <c r="O2848" i="10"/>
  <c r="B2848" i="10" s="1"/>
  <c r="Q2843" i="10"/>
  <c r="D2843" i="10" s="1"/>
  <c r="O2851" i="10"/>
  <c r="B2851" i="10" s="1"/>
  <c r="O2845" i="10"/>
  <c r="B2845" i="10" s="1"/>
  <c r="P2843" i="10"/>
  <c r="C2843" i="10" s="1"/>
  <c r="T2847" i="10"/>
  <c r="G2847" i="10" s="1"/>
  <c r="O2843" i="10"/>
  <c r="B2843" i="10" s="1"/>
  <c r="Q2853" i="10"/>
  <c r="D2853" i="10" s="1"/>
  <c r="T2850" i="10"/>
  <c r="G2850" i="10" s="1"/>
  <c r="T2844" i="10"/>
  <c r="G2844" i="10" s="1"/>
  <c r="P2856" i="10"/>
  <c r="C2856" i="10" s="1"/>
  <c r="P2853" i="10"/>
  <c r="C2853" i="10" s="1"/>
  <c r="Q2849" i="10"/>
  <c r="D2849" i="10" s="1"/>
  <c r="Q2846" i="10"/>
  <c r="D2846" i="10" s="1"/>
  <c r="O2856" i="10"/>
  <c r="B2856" i="10" s="1"/>
  <c r="P2852" i="10"/>
  <c r="C2852" i="10" s="1"/>
  <c r="P2849" i="10"/>
  <c r="C2849" i="10" s="1"/>
  <c r="O2847" i="10"/>
  <c r="B2847" i="10" s="1"/>
  <c r="T2843" i="10"/>
  <c r="G2843" i="10" s="1"/>
  <c r="Q2852" i="10"/>
  <c r="D2852" i="10" s="1"/>
  <c r="O2854" i="10"/>
  <c r="B2854" i="10" s="1"/>
  <c r="O2844" i="10"/>
  <c r="B2844" i="10" s="1"/>
  <c r="O2855" i="10"/>
  <c r="B2855" i="10" s="1"/>
  <c r="Q2856" i="10"/>
  <c r="D2856" i="10" s="1"/>
  <c r="P2854" i="10"/>
  <c r="C2854" i="10" s="1"/>
  <c r="P2850" i="10"/>
  <c r="C2850" i="10" s="1"/>
  <c r="P2844" i="10"/>
  <c r="C2844" i="10" s="1"/>
  <c r="P2855" i="10"/>
  <c r="C2855" i="10" s="1"/>
  <c r="O2853" i="10"/>
  <c r="B2853" i="10" s="1"/>
  <c r="P2845" i="10"/>
  <c r="C2845" i="10" s="1"/>
  <c r="P2847" i="10"/>
  <c r="C2847" i="10" s="1"/>
  <c r="Q2844" i="10"/>
  <c r="D2844" i="10" s="1"/>
  <c r="Q2855" i="10"/>
  <c r="D2855" i="10" s="1"/>
  <c r="A2841" i="10"/>
  <c r="O2852" i="10"/>
  <c r="B2852" i="10" s="1"/>
  <c r="Q2847" i="10"/>
  <c r="D2847" i="10" s="1"/>
  <c r="T2845" i="10"/>
  <c r="G2845" i="10" s="1"/>
  <c r="P2848" i="10"/>
  <c r="C2848" i="10" s="1"/>
  <c r="Q2848" i="10"/>
  <c r="D2848" i="10" s="1"/>
  <c r="Q2854" i="10"/>
  <c r="D2854" i="10" s="1"/>
  <c r="T2851" i="10"/>
  <c r="G2851" i="10" s="1"/>
  <c r="O2849" i="10"/>
  <c r="B2849" i="10" s="1"/>
  <c r="Q2851" i="10"/>
  <c r="D2851" i="10" s="1"/>
  <c r="O2850" i="10"/>
  <c r="B2850" i="10" s="1"/>
  <c r="T2846" i="10"/>
  <c r="G2846" i="10" s="1"/>
  <c r="Q2850" i="10"/>
  <c r="D2850" i="10" s="1"/>
  <c r="T2848" i="10"/>
  <c r="G2848" i="10" s="1"/>
  <c r="O2846" i="10"/>
  <c r="B2846" i="10" s="1"/>
  <c r="T2849" i="10"/>
  <c r="G2849" i="10" s="1"/>
  <c r="Q2845" i="10"/>
  <c r="D2845" i="10" s="1"/>
  <c r="E2801" i="10"/>
  <c r="R2809" i="10"/>
  <c r="E2809" i="10" s="1"/>
  <c r="R2805" i="10"/>
  <c r="E2805" i="10" s="1"/>
  <c r="R2814" i="10"/>
  <c r="E2814" i="10" s="1"/>
  <c r="R2811" i="10"/>
  <c r="E2811" i="10" s="1"/>
  <c r="R2815" i="10"/>
  <c r="E2815" i="10" s="1"/>
  <c r="R2813" i="10"/>
  <c r="E2813" i="10" s="1"/>
  <c r="R2816" i="10"/>
  <c r="E2816" i="10" s="1"/>
  <c r="R2808" i="10"/>
  <c r="E2808" i="10" s="1"/>
  <c r="R2806" i="10"/>
  <c r="E2806" i="10" s="1"/>
  <c r="R2803" i="10"/>
  <c r="E2803" i="10" s="1"/>
  <c r="R2812" i="10"/>
  <c r="E2812" i="10" s="1"/>
  <c r="R2807" i="10"/>
  <c r="E2807" i="10" s="1"/>
  <c r="R2810" i="10"/>
  <c r="E2810" i="10" s="1"/>
  <c r="R2804" i="10"/>
  <c r="E2804" i="10" s="1"/>
  <c r="M2863" i="10"/>
  <c r="L2863" i="10"/>
  <c r="E2821" i="10" l="1"/>
  <c r="R2830" i="10"/>
  <c r="E2830" i="10" s="1"/>
  <c r="R2833" i="10"/>
  <c r="E2833" i="10" s="1"/>
  <c r="R2826" i="10"/>
  <c r="E2826" i="10" s="1"/>
  <c r="R2829" i="10"/>
  <c r="E2829" i="10" s="1"/>
  <c r="R2831" i="10"/>
  <c r="E2831" i="10" s="1"/>
  <c r="R2825" i="10"/>
  <c r="E2825" i="10" s="1"/>
  <c r="R2827" i="10"/>
  <c r="E2827" i="10" s="1"/>
  <c r="R2836" i="10"/>
  <c r="E2836" i="10" s="1"/>
  <c r="R2823" i="10"/>
  <c r="E2823" i="10" s="1"/>
  <c r="R2834" i="10"/>
  <c r="E2834" i="10" s="1"/>
  <c r="R2828" i="10"/>
  <c r="E2828" i="10" s="1"/>
  <c r="R2824" i="10"/>
  <c r="E2824" i="10" s="1"/>
  <c r="R2832" i="10"/>
  <c r="E2832" i="10" s="1"/>
  <c r="R2835" i="10"/>
  <c r="E2835" i="10" s="1"/>
  <c r="F2821" i="10"/>
  <c r="S2829" i="10"/>
  <c r="F2829" i="10" s="1"/>
  <c r="S2828" i="10"/>
  <c r="F2828" i="10" s="1"/>
  <c r="S2823" i="10"/>
  <c r="F2823" i="10" s="1"/>
  <c r="S2833" i="10"/>
  <c r="F2833" i="10" s="1"/>
  <c r="S2832" i="10"/>
  <c r="F2832" i="10" s="1"/>
  <c r="S2827" i="10"/>
  <c r="F2827" i="10" s="1"/>
  <c r="S2834" i="10"/>
  <c r="F2834" i="10" s="1"/>
  <c r="S2831" i="10"/>
  <c r="F2831" i="10" s="1"/>
  <c r="S2824" i="10"/>
  <c r="F2824" i="10" s="1"/>
  <c r="S2826" i="10"/>
  <c r="F2826" i="10" s="1"/>
  <c r="S2825" i="10"/>
  <c r="F2825" i="10" s="1"/>
  <c r="S2835" i="10"/>
  <c r="F2835" i="10" s="1"/>
  <c r="S2836" i="10"/>
  <c r="F2836" i="10" s="1"/>
  <c r="S2830" i="10"/>
  <c r="F2830" i="10" s="1"/>
  <c r="T2871" i="10"/>
  <c r="G2871" i="10" s="1"/>
  <c r="Q2869" i="10"/>
  <c r="D2869" i="10" s="1"/>
  <c r="P2863" i="10"/>
  <c r="C2863" i="10" s="1"/>
  <c r="P2876" i="10"/>
  <c r="C2876" i="10" s="1"/>
  <c r="P2871" i="10"/>
  <c r="C2871" i="10" s="1"/>
  <c r="O2864" i="10"/>
  <c r="B2864" i="10" s="1"/>
  <c r="O2863" i="10"/>
  <c r="B2863" i="10" s="1"/>
  <c r="O2876" i="10"/>
  <c r="B2876" i="10" s="1"/>
  <c r="Q2873" i="10"/>
  <c r="D2873" i="10" s="1"/>
  <c r="O2871" i="10"/>
  <c r="B2871" i="10" s="1"/>
  <c r="P2865" i="10"/>
  <c r="C2865" i="10" s="1"/>
  <c r="P2873" i="10"/>
  <c r="C2873" i="10" s="1"/>
  <c r="O2868" i="10"/>
  <c r="B2868" i="10" s="1"/>
  <c r="O2865" i="10"/>
  <c r="B2865" i="10" s="1"/>
  <c r="T2870" i="10"/>
  <c r="G2870" i="10" s="1"/>
  <c r="Q2866" i="10"/>
  <c r="D2866" i="10" s="1"/>
  <c r="T2863" i="10"/>
  <c r="G2863" i="10" s="1"/>
  <c r="A2861" i="10"/>
  <c r="Q2870" i="10"/>
  <c r="D2870" i="10" s="1"/>
  <c r="T2867" i="10"/>
  <c r="G2867" i="10" s="1"/>
  <c r="P2866" i="10"/>
  <c r="C2866" i="10" s="1"/>
  <c r="P2867" i="10"/>
  <c r="C2867" i="10" s="1"/>
  <c r="Q2863" i="10"/>
  <c r="D2863" i="10" s="1"/>
  <c r="P2872" i="10"/>
  <c r="C2872" i="10" s="1"/>
  <c r="T2864" i="10"/>
  <c r="G2864" i="10" s="1"/>
  <c r="O2875" i="10"/>
  <c r="B2875" i="10" s="1"/>
  <c r="Q2872" i="10"/>
  <c r="D2872" i="10" s="1"/>
  <c r="O2874" i="10"/>
  <c r="B2874" i="10" s="1"/>
  <c r="Q2874" i="10"/>
  <c r="D2874" i="10" s="1"/>
  <c r="Q2876" i="10"/>
  <c r="D2876" i="10" s="1"/>
  <c r="Q2865" i="10"/>
  <c r="D2865" i="10" s="1"/>
  <c r="P2864" i="10"/>
  <c r="C2864" i="10" s="1"/>
  <c r="P2875" i="10"/>
  <c r="C2875" i="10" s="1"/>
  <c r="O2873" i="10"/>
  <c r="B2873" i="10" s="1"/>
  <c r="Q2868" i="10"/>
  <c r="D2868" i="10" s="1"/>
  <c r="T2866" i="10"/>
  <c r="G2866" i="10" s="1"/>
  <c r="Q2864" i="10"/>
  <c r="D2864" i="10" s="1"/>
  <c r="Q2875" i="10"/>
  <c r="D2875" i="10" s="1"/>
  <c r="T2869" i="10"/>
  <c r="G2869" i="10" s="1"/>
  <c r="O2867" i="10"/>
  <c r="B2867" i="10" s="1"/>
  <c r="Q2867" i="10"/>
  <c r="D2867" i="10" s="1"/>
  <c r="T2865" i="10"/>
  <c r="G2865" i="10" s="1"/>
  <c r="P2868" i="10"/>
  <c r="C2868" i="10" s="1"/>
  <c r="O2870" i="10"/>
  <c r="B2870" i="10" s="1"/>
  <c r="T2868" i="10"/>
  <c r="G2868" i="10" s="1"/>
  <c r="O2866" i="10"/>
  <c r="B2866" i="10" s="1"/>
  <c r="P2870" i="10"/>
  <c r="C2870" i="10" s="1"/>
  <c r="P2869" i="10"/>
  <c r="C2869" i="10" s="1"/>
  <c r="P2874" i="10"/>
  <c r="C2874" i="10" s="1"/>
  <c r="O2872" i="10"/>
  <c r="B2872" i="10" s="1"/>
  <c r="O2869" i="10"/>
  <c r="B2869" i="10" s="1"/>
  <c r="Q2871" i="10"/>
  <c r="D2871" i="10" s="1"/>
  <c r="M2883" i="10"/>
  <c r="L2883" i="10"/>
  <c r="F2841" i="10" l="1"/>
  <c r="S2844" i="10"/>
  <c r="F2844" i="10" s="1"/>
  <c r="S2851" i="10"/>
  <c r="F2851" i="10" s="1"/>
  <c r="S2848" i="10"/>
  <c r="F2848" i="10" s="1"/>
  <c r="S2852" i="10"/>
  <c r="F2852" i="10" s="1"/>
  <c r="S2850" i="10"/>
  <c r="F2850" i="10" s="1"/>
  <c r="S2849" i="10"/>
  <c r="F2849" i="10" s="1"/>
  <c r="S2853" i="10"/>
  <c r="F2853" i="10" s="1"/>
  <c r="S2847" i="10"/>
  <c r="F2847" i="10" s="1"/>
  <c r="S2845" i="10"/>
  <c r="F2845" i="10" s="1"/>
  <c r="S2856" i="10"/>
  <c r="F2856" i="10" s="1"/>
  <c r="S2855" i="10"/>
  <c r="F2855" i="10" s="1"/>
  <c r="S2854" i="10"/>
  <c r="F2854" i="10" s="1"/>
  <c r="S2846" i="10"/>
  <c r="F2846" i="10" s="1"/>
  <c r="S2843" i="10"/>
  <c r="F2843" i="10" s="1"/>
  <c r="P2896" i="10"/>
  <c r="C2896" i="10" s="1"/>
  <c r="P2893" i="10"/>
  <c r="C2893" i="10" s="1"/>
  <c r="P2883" i="10"/>
  <c r="C2883" i="10" s="1"/>
  <c r="O2896" i="10"/>
  <c r="B2896" i="10" s="1"/>
  <c r="Q2886" i="10"/>
  <c r="D2886" i="10" s="1"/>
  <c r="O2883" i="10"/>
  <c r="B2883" i="10" s="1"/>
  <c r="Q2889" i="10"/>
  <c r="D2889" i="10" s="1"/>
  <c r="P2886" i="10"/>
  <c r="C2886" i="10" s="1"/>
  <c r="P2891" i="10"/>
  <c r="C2891" i="10" s="1"/>
  <c r="O2888" i="10"/>
  <c r="B2888" i="10" s="1"/>
  <c r="O2891" i="10"/>
  <c r="B2891" i="10" s="1"/>
  <c r="Q2893" i="10"/>
  <c r="D2893" i="10" s="1"/>
  <c r="T2890" i="10"/>
  <c r="G2890" i="10" s="1"/>
  <c r="T2887" i="10"/>
  <c r="G2887" i="10" s="1"/>
  <c r="T2883" i="10"/>
  <c r="G2883" i="10" s="1"/>
  <c r="Q2892" i="10"/>
  <c r="D2892" i="10" s="1"/>
  <c r="P2888" i="10"/>
  <c r="C2888" i="10" s="1"/>
  <c r="A2881" i="10"/>
  <c r="O2892" i="10"/>
  <c r="B2892" i="10" s="1"/>
  <c r="O2884" i="10"/>
  <c r="B2884" i="10" s="1"/>
  <c r="O2895" i="10"/>
  <c r="B2895" i="10" s="1"/>
  <c r="Q2888" i="10"/>
  <c r="D2888" i="10" s="1"/>
  <c r="Q2894" i="10"/>
  <c r="D2894" i="10" s="1"/>
  <c r="P2884" i="10"/>
  <c r="C2884" i="10" s="1"/>
  <c r="P2895" i="10"/>
  <c r="C2895" i="10" s="1"/>
  <c r="O2893" i="10"/>
  <c r="B2893" i="10" s="1"/>
  <c r="Q2891" i="10"/>
  <c r="D2891" i="10" s="1"/>
  <c r="T2889" i="10"/>
  <c r="G2889" i="10" s="1"/>
  <c r="Q2885" i="10"/>
  <c r="D2885" i="10" s="1"/>
  <c r="P2887" i="10"/>
  <c r="C2887" i="10" s="1"/>
  <c r="Q2884" i="10"/>
  <c r="D2884" i="10" s="1"/>
  <c r="Q2895" i="10"/>
  <c r="D2895" i="10" s="1"/>
  <c r="O2890" i="10"/>
  <c r="B2890" i="10" s="1"/>
  <c r="T2886" i="10"/>
  <c r="G2886" i="10" s="1"/>
  <c r="Q2887" i="10"/>
  <c r="D2887" i="10" s="1"/>
  <c r="T2885" i="10"/>
  <c r="G2885" i="10" s="1"/>
  <c r="Q2883" i="10"/>
  <c r="D2883" i="10" s="1"/>
  <c r="O2894" i="10"/>
  <c r="B2894" i="10" s="1"/>
  <c r="O2887" i="10"/>
  <c r="B2887" i="10" s="1"/>
  <c r="Q2890" i="10"/>
  <c r="D2890" i="10" s="1"/>
  <c r="T2888" i="10"/>
  <c r="G2888" i="10" s="1"/>
  <c r="O2886" i="10"/>
  <c r="B2886" i="10" s="1"/>
  <c r="T2884" i="10"/>
  <c r="G2884" i="10" s="1"/>
  <c r="Q2896" i="10"/>
  <c r="D2896" i="10" s="1"/>
  <c r="P2892" i="10"/>
  <c r="C2892" i="10" s="1"/>
  <c r="P2889" i="10"/>
  <c r="C2889" i="10" s="1"/>
  <c r="P2885" i="10"/>
  <c r="C2885" i="10" s="1"/>
  <c r="O2885" i="10"/>
  <c r="B2885" i="10" s="1"/>
  <c r="P2894" i="10"/>
  <c r="C2894" i="10" s="1"/>
  <c r="P2890" i="10"/>
  <c r="C2890" i="10" s="1"/>
  <c r="T2891" i="10"/>
  <c r="G2891" i="10" s="1"/>
  <c r="O2889" i="10"/>
  <c r="B2889" i="10" s="1"/>
  <c r="M2903" i="10"/>
  <c r="L2903" i="10"/>
  <c r="E2841" i="10"/>
  <c r="R2846" i="10"/>
  <c r="E2846" i="10" s="1"/>
  <c r="R2854" i="10"/>
  <c r="E2854" i="10" s="1"/>
  <c r="R2843" i="10"/>
  <c r="E2843" i="10" s="1"/>
  <c r="R2852" i="10"/>
  <c r="E2852" i="10" s="1"/>
  <c r="R2855" i="10"/>
  <c r="E2855" i="10" s="1"/>
  <c r="R2850" i="10"/>
  <c r="E2850" i="10" s="1"/>
  <c r="R2856" i="10"/>
  <c r="E2856" i="10" s="1"/>
  <c r="R2847" i="10"/>
  <c r="E2847" i="10" s="1"/>
  <c r="R2853" i="10"/>
  <c r="E2853" i="10" s="1"/>
  <c r="R2844" i="10"/>
  <c r="E2844" i="10" s="1"/>
  <c r="R2851" i="10"/>
  <c r="E2851" i="10" s="1"/>
  <c r="R2848" i="10"/>
  <c r="E2848" i="10" s="1"/>
  <c r="R2845" i="10"/>
  <c r="E2845" i="10" s="1"/>
  <c r="R2849" i="10"/>
  <c r="E2849" i="10" s="1"/>
  <c r="M2923" i="10" l="1"/>
  <c r="L2923" i="10"/>
  <c r="E2861" i="10"/>
  <c r="R2875" i="10"/>
  <c r="E2875" i="10" s="1"/>
  <c r="R2864" i="10"/>
  <c r="E2864" i="10" s="1"/>
  <c r="R2863" i="10"/>
  <c r="E2863" i="10" s="1"/>
  <c r="R2876" i="10"/>
  <c r="E2876" i="10" s="1"/>
  <c r="R2871" i="10"/>
  <c r="E2871" i="10" s="1"/>
  <c r="R2867" i="10"/>
  <c r="E2867" i="10" s="1"/>
  <c r="R2870" i="10"/>
  <c r="E2870" i="10" s="1"/>
  <c r="R2872" i="10"/>
  <c r="E2872" i="10" s="1"/>
  <c r="R2868" i="10"/>
  <c r="E2868" i="10" s="1"/>
  <c r="R2873" i="10"/>
  <c r="E2873" i="10" s="1"/>
  <c r="R2865" i="10"/>
  <c r="E2865" i="10" s="1"/>
  <c r="R2869" i="10"/>
  <c r="E2869" i="10" s="1"/>
  <c r="R2866" i="10"/>
  <c r="E2866" i="10" s="1"/>
  <c r="R2874" i="10"/>
  <c r="E2874" i="10" s="1"/>
  <c r="Q2910" i="10"/>
  <c r="D2910" i="10" s="1"/>
  <c r="O2906" i="10"/>
  <c r="B2906" i="10" s="1"/>
  <c r="O2903" i="10"/>
  <c r="B2903" i="10" s="1"/>
  <c r="P2913" i="10"/>
  <c r="C2913" i="10" s="1"/>
  <c r="Q2906" i="10"/>
  <c r="D2906" i="10" s="1"/>
  <c r="Q2903" i="10"/>
  <c r="D2903" i="10" s="1"/>
  <c r="O2914" i="10"/>
  <c r="B2914" i="10" s="1"/>
  <c r="T2909" i="10"/>
  <c r="G2909" i="10" s="1"/>
  <c r="Q2905" i="10"/>
  <c r="D2905" i="10" s="1"/>
  <c r="T2908" i="10"/>
  <c r="G2908" i="10" s="1"/>
  <c r="T2911" i="10"/>
  <c r="G2911" i="10" s="1"/>
  <c r="T2907" i="10"/>
  <c r="G2907" i="10" s="1"/>
  <c r="T2904" i="10"/>
  <c r="G2904" i="10" s="1"/>
  <c r="Q2916" i="10"/>
  <c r="D2916" i="10" s="1"/>
  <c r="O2910" i="10"/>
  <c r="B2910" i="10" s="1"/>
  <c r="T2906" i="10"/>
  <c r="G2906" i="10" s="1"/>
  <c r="Q2912" i="10"/>
  <c r="D2912" i="10" s="1"/>
  <c r="P2912" i="10"/>
  <c r="C2912" i="10" s="1"/>
  <c r="P2909" i="10"/>
  <c r="C2909" i="10" s="1"/>
  <c r="P2906" i="10"/>
  <c r="C2906" i="10" s="1"/>
  <c r="O2916" i="10"/>
  <c r="B2916" i="10" s="1"/>
  <c r="O2908" i="10"/>
  <c r="B2908" i="10" s="1"/>
  <c r="O2905" i="10"/>
  <c r="B2905" i="10" s="1"/>
  <c r="O2907" i="10"/>
  <c r="B2907" i="10" s="1"/>
  <c r="T2903" i="10"/>
  <c r="G2903" i="10" s="1"/>
  <c r="Q2907" i="10"/>
  <c r="D2907" i="10" s="1"/>
  <c r="O2909" i="10"/>
  <c r="B2909" i="10" s="1"/>
  <c r="O2904" i="10"/>
  <c r="B2904" i="10" s="1"/>
  <c r="O2915" i="10"/>
  <c r="B2915" i="10" s="1"/>
  <c r="Q2909" i="10"/>
  <c r="D2909" i="10" s="1"/>
  <c r="P2911" i="10"/>
  <c r="C2911" i="10" s="1"/>
  <c r="P2908" i="10"/>
  <c r="C2908" i="10" s="1"/>
  <c r="P2914" i="10"/>
  <c r="C2914" i="10" s="1"/>
  <c r="P2910" i="10"/>
  <c r="C2910" i="10" s="1"/>
  <c r="P2904" i="10"/>
  <c r="C2904" i="10" s="1"/>
  <c r="O2913" i="10"/>
  <c r="B2913" i="10" s="1"/>
  <c r="T2910" i="10"/>
  <c r="G2910" i="10" s="1"/>
  <c r="Q2913" i="10"/>
  <c r="D2913" i="10" s="1"/>
  <c r="P2905" i="10"/>
  <c r="C2905" i="10" s="1"/>
  <c r="T2905" i="10"/>
  <c r="G2905" i="10" s="1"/>
  <c r="P2915" i="10"/>
  <c r="C2915" i="10" s="1"/>
  <c r="P2916" i="10"/>
  <c r="C2916" i="10" s="1"/>
  <c r="Q2908" i="10"/>
  <c r="D2908" i="10" s="1"/>
  <c r="Q2914" i="10"/>
  <c r="D2914" i="10" s="1"/>
  <c r="Q2911" i="10"/>
  <c r="D2911" i="10" s="1"/>
  <c r="P2907" i="10"/>
  <c r="C2907" i="10" s="1"/>
  <c r="A2901" i="10"/>
  <c r="Q2904" i="10"/>
  <c r="D2904" i="10" s="1"/>
  <c r="O2912" i="10"/>
  <c r="B2912" i="10" s="1"/>
  <c r="Q2915" i="10"/>
  <c r="D2915" i="10" s="1"/>
  <c r="O2911" i="10"/>
  <c r="B2911" i="10" s="1"/>
  <c r="P2903" i="10"/>
  <c r="C2903" i="10" s="1"/>
  <c r="F2861" i="10"/>
  <c r="S2864" i="10"/>
  <c r="F2864" i="10" s="1"/>
  <c r="S2870" i="10"/>
  <c r="F2870" i="10" s="1"/>
  <c r="S2869" i="10"/>
  <c r="F2869" i="10" s="1"/>
  <c r="S2871" i="10"/>
  <c r="F2871" i="10" s="1"/>
  <c r="S2875" i="10"/>
  <c r="F2875" i="10" s="1"/>
  <c r="S2867" i="10"/>
  <c r="F2867" i="10" s="1"/>
  <c r="S2868" i="10"/>
  <c r="F2868" i="10" s="1"/>
  <c r="S2866" i="10"/>
  <c r="F2866" i="10" s="1"/>
  <c r="S2863" i="10"/>
  <c r="F2863" i="10" s="1"/>
  <c r="S2865" i="10"/>
  <c r="F2865" i="10" s="1"/>
  <c r="S2873" i="10"/>
  <c r="F2873" i="10" s="1"/>
  <c r="S2872" i="10"/>
  <c r="F2872" i="10" s="1"/>
  <c r="S2874" i="10"/>
  <c r="F2874" i="10" s="1"/>
  <c r="S2876" i="10"/>
  <c r="F2876" i="10" s="1"/>
  <c r="E2881" i="10" l="1"/>
  <c r="R2892" i="10"/>
  <c r="E2892" i="10" s="1"/>
  <c r="R2893" i="10"/>
  <c r="E2893" i="10" s="1"/>
  <c r="R2891" i="10"/>
  <c r="E2891" i="10" s="1"/>
  <c r="R2888" i="10"/>
  <c r="E2888" i="10" s="1"/>
  <c r="R2883" i="10"/>
  <c r="E2883" i="10" s="1"/>
  <c r="R2890" i="10"/>
  <c r="E2890" i="10" s="1"/>
  <c r="R2895" i="10"/>
  <c r="E2895" i="10" s="1"/>
  <c r="R2884" i="10"/>
  <c r="E2884" i="10" s="1"/>
  <c r="R2889" i="10"/>
  <c r="E2889" i="10" s="1"/>
  <c r="R2886" i="10"/>
  <c r="E2886" i="10" s="1"/>
  <c r="R2885" i="10"/>
  <c r="E2885" i="10" s="1"/>
  <c r="R2894" i="10"/>
  <c r="E2894" i="10" s="1"/>
  <c r="R2896" i="10"/>
  <c r="E2896" i="10" s="1"/>
  <c r="R2887" i="10"/>
  <c r="E2887" i="10" s="1"/>
  <c r="F2881" i="10"/>
  <c r="S2890" i="10"/>
  <c r="F2890" i="10" s="1"/>
  <c r="S2889" i="10"/>
  <c r="F2889" i="10" s="1"/>
  <c r="S2895" i="10"/>
  <c r="F2895" i="10" s="1"/>
  <c r="S2887" i="10"/>
  <c r="F2887" i="10" s="1"/>
  <c r="S2886" i="10"/>
  <c r="F2886" i="10" s="1"/>
  <c r="S2883" i="10"/>
  <c r="F2883" i="10" s="1"/>
  <c r="S2888" i="10"/>
  <c r="F2888" i="10" s="1"/>
  <c r="S2884" i="10"/>
  <c r="F2884" i="10" s="1"/>
  <c r="S2893" i="10"/>
  <c r="F2893" i="10" s="1"/>
  <c r="S2885" i="10"/>
  <c r="F2885" i="10" s="1"/>
  <c r="S2896" i="10"/>
  <c r="F2896" i="10" s="1"/>
  <c r="S2894" i="10"/>
  <c r="F2894" i="10" s="1"/>
  <c r="S2891" i="10"/>
  <c r="F2891" i="10" s="1"/>
  <c r="S2892" i="10"/>
  <c r="F2892" i="10" s="1"/>
  <c r="T2931" i="10"/>
  <c r="G2931" i="10" s="1"/>
  <c r="T2925" i="10"/>
  <c r="G2925" i="10" s="1"/>
  <c r="P2924" i="10"/>
  <c r="C2924" i="10" s="1"/>
  <c r="O2931" i="10"/>
  <c r="B2931" i="10" s="1"/>
  <c r="Q2926" i="10"/>
  <c r="D2926" i="10" s="1"/>
  <c r="Q2923" i="10"/>
  <c r="D2923" i="10" s="1"/>
  <c r="O2934" i="10"/>
  <c r="B2934" i="10" s="1"/>
  <c r="O2930" i="10"/>
  <c r="B2930" i="10" s="1"/>
  <c r="Q2934" i="10"/>
  <c r="D2934" i="10" s="1"/>
  <c r="P2932" i="10"/>
  <c r="C2932" i="10" s="1"/>
  <c r="O2926" i="10"/>
  <c r="B2926" i="10" s="1"/>
  <c r="T2928" i="10"/>
  <c r="G2928" i="10" s="1"/>
  <c r="T2927" i="10"/>
  <c r="G2927" i="10" s="1"/>
  <c r="T2924" i="10"/>
  <c r="G2924" i="10" s="1"/>
  <c r="Q2936" i="10"/>
  <c r="D2936" i="10" s="1"/>
  <c r="Q2925" i="10"/>
  <c r="D2925" i="10" s="1"/>
  <c r="T2923" i="10"/>
  <c r="G2923" i="10" s="1"/>
  <c r="O2923" i="10"/>
  <c r="B2923" i="10" s="1"/>
  <c r="P2933" i="10"/>
  <c r="C2933" i="10" s="1"/>
  <c r="O2928" i="10"/>
  <c r="B2928" i="10" s="1"/>
  <c r="O2925" i="10"/>
  <c r="B2925" i="10" s="1"/>
  <c r="Q2932" i="10"/>
  <c r="D2932" i="10" s="1"/>
  <c r="T2926" i="10"/>
  <c r="G2926" i="10" s="1"/>
  <c r="O2924" i="10"/>
  <c r="B2924" i="10" s="1"/>
  <c r="O2935" i="10"/>
  <c r="B2935" i="10" s="1"/>
  <c r="P2929" i="10"/>
  <c r="C2929" i="10" s="1"/>
  <c r="P2934" i="10"/>
  <c r="C2934" i="10" s="1"/>
  <c r="O2927" i="10"/>
  <c r="B2927" i="10" s="1"/>
  <c r="P2926" i="10"/>
  <c r="C2926" i="10" s="1"/>
  <c r="O2936" i="10"/>
  <c r="B2936" i="10" s="1"/>
  <c r="P2931" i="10"/>
  <c r="C2931" i="10" s="1"/>
  <c r="P2928" i="10"/>
  <c r="C2928" i="10" s="1"/>
  <c r="P2925" i="10"/>
  <c r="C2925" i="10" s="1"/>
  <c r="P2927" i="10"/>
  <c r="C2927" i="10" s="1"/>
  <c r="O2929" i="10"/>
  <c r="B2929" i="10" s="1"/>
  <c r="Q2933" i="10"/>
  <c r="D2933" i="10" s="1"/>
  <c r="Q2927" i="10"/>
  <c r="D2927" i="10" s="1"/>
  <c r="P2930" i="10"/>
  <c r="C2930" i="10" s="1"/>
  <c r="Q2930" i="10"/>
  <c r="D2930" i="10" s="1"/>
  <c r="Q2924" i="10"/>
  <c r="D2924" i="10" s="1"/>
  <c r="Q2935" i="10"/>
  <c r="D2935" i="10" s="1"/>
  <c r="T2930" i="10"/>
  <c r="G2930" i="10" s="1"/>
  <c r="P2936" i="10"/>
  <c r="C2936" i="10" s="1"/>
  <c r="T2929" i="10"/>
  <c r="G2929" i="10" s="1"/>
  <c r="A2921" i="10"/>
  <c r="O2932" i="10"/>
  <c r="B2932" i="10" s="1"/>
  <c r="Q2928" i="10"/>
  <c r="D2928" i="10" s="1"/>
  <c r="P2935" i="10"/>
  <c r="C2935" i="10" s="1"/>
  <c r="O2933" i="10"/>
  <c r="B2933" i="10" s="1"/>
  <c r="Q2929" i="10"/>
  <c r="D2929" i="10" s="1"/>
  <c r="P2923" i="10"/>
  <c r="C2923" i="10" s="1"/>
  <c r="Q2931" i="10"/>
  <c r="D2931" i="10" s="1"/>
  <c r="M2943" i="10"/>
  <c r="L2943" i="10"/>
  <c r="T2947" i="10" l="1"/>
  <c r="G2947" i="10" s="1"/>
  <c r="P2945" i="10"/>
  <c r="C2945" i="10" s="1"/>
  <c r="Q2943" i="10"/>
  <c r="D2943" i="10" s="1"/>
  <c r="O2945" i="10"/>
  <c r="B2945" i="10" s="1"/>
  <c r="P2943" i="10"/>
  <c r="C2943" i="10" s="1"/>
  <c r="O2943" i="10"/>
  <c r="B2943" i="10" s="1"/>
  <c r="O2954" i="10"/>
  <c r="B2954" i="10" s="1"/>
  <c r="Q2951" i="10"/>
  <c r="D2951" i="10" s="1"/>
  <c r="Q2949" i="10"/>
  <c r="D2949" i="10" s="1"/>
  <c r="T2944" i="10"/>
  <c r="G2944" i="10" s="1"/>
  <c r="P2951" i="10"/>
  <c r="C2951" i="10" s="1"/>
  <c r="P2956" i="10"/>
  <c r="C2956" i="10" s="1"/>
  <c r="O2951" i="10"/>
  <c r="B2951" i="10" s="1"/>
  <c r="P2948" i="10"/>
  <c r="C2948" i="10" s="1"/>
  <c r="Q2946" i="10"/>
  <c r="D2946" i="10" s="1"/>
  <c r="P2953" i="10"/>
  <c r="C2953" i="10" s="1"/>
  <c r="T2950" i="10"/>
  <c r="G2950" i="10" s="1"/>
  <c r="O2948" i="10"/>
  <c r="B2948" i="10" s="1"/>
  <c r="Q2953" i="10"/>
  <c r="D2953" i="10" s="1"/>
  <c r="P2946" i="10"/>
  <c r="C2946" i="10" s="1"/>
  <c r="O2956" i="10"/>
  <c r="B2956" i="10" s="1"/>
  <c r="Q2947" i="10"/>
  <c r="D2947" i="10" s="1"/>
  <c r="T2945" i="10"/>
  <c r="G2945" i="10" s="1"/>
  <c r="Q2956" i="10"/>
  <c r="D2956" i="10" s="1"/>
  <c r="A2941" i="10"/>
  <c r="O2952" i="10"/>
  <c r="B2952" i="10" s="1"/>
  <c r="Q2950" i="10"/>
  <c r="D2950" i="10" s="1"/>
  <c r="T2948" i="10"/>
  <c r="G2948" i="10" s="1"/>
  <c r="O2946" i="10"/>
  <c r="B2946" i="10" s="1"/>
  <c r="Q2948" i="10"/>
  <c r="D2948" i="10" s="1"/>
  <c r="Q2954" i="10"/>
  <c r="D2954" i="10" s="1"/>
  <c r="T2951" i="10"/>
  <c r="G2951" i="10" s="1"/>
  <c r="O2949" i="10"/>
  <c r="B2949" i="10" s="1"/>
  <c r="T2949" i="10"/>
  <c r="G2949" i="10" s="1"/>
  <c r="Q2945" i="10"/>
  <c r="D2945" i="10" s="1"/>
  <c r="P2952" i="10"/>
  <c r="C2952" i="10" s="1"/>
  <c r="P2949" i="10"/>
  <c r="C2949" i="10" s="1"/>
  <c r="O2950" i="10"/>
  <c r="B2950" i="10" s="1"/>
  <c r="T2946" i="10"/>
  <c r="G2946" i="10" s="1"/>
  <c r="T2943" i="10"/>
  <c r="G2943" i="10" s="1"/>
  <c r="Q2952" i="10"/>
  <c r="D2952" i="10" s="1"/>
  <c r="O2947" i="10"/>
  <c r="B2947" i="10" s="1"/>
  <c r="O2944" i="10"/>
  <c r="B2944" i="10" s="1"/>
  <c r="O2955" i="10"/>
  <c r="B2955" i="10" s="1"/>
  <c r="P2947" i="10"/>
  <c r="C2947" i="10" s="1"/>
  <c r="Q2944" i="10"/>
  <c r="D2944" i="10" s="1"/>
  <c r="Q2955" i="10"/>
  <c r="D2955" i="10" s="1"/>
  <c r="P2950" i="10"/>
  <c r="C2950" i="10" s="1"/>
  <c r="P2944" i="10"/>
  <c r="C2944" i="10" s="1"/>
  <c r="P2955" i="10"/>
  <c r="C2955" i="10" s="1"/>
  <c r="O2953" i="10"/>
  <c r="B2953" i="10" s="1"/>
  <c r="P2954" i="10"/>
  <c r="C2954" i="10" s="1"/>
  <c r="F2901" i="10"/>
  <c r="S2912" i="10"/>
  <c r="F2912" i="10" s="1"/>
  <c r="S2916" i="10"/>
  <c r="F2916" i="10" s="1"/>
  <c r="S2910" i="10"/>
  <c r="F2910" i="10" s="1"/>
  <c r="S2909" i="10"/>
  <c r="F2909" i="10" s="1"/>
  <c r="S2904" i="10"/>
  <c r="F2904" i="10" s="1"/>
  <c r="S2906" i="10"/>
  <c r="F2906" i="10" s="1"/>
  <c r="S2908" i="10"/>
  <c r="F2908" i="10" s="1"/>
  <c r="S2907" i="10"/>
  <c r="F2907" i="10" s="1"/>
  <c r="S2913" i="10"/>
  <c r="F2913" i="10" s="1"/>
  <c r="S2914" i="10"/>
  <c r="F2914" i="10" s="1"/>
  <c r="S2915" i="10"/>
  <c r="F2915" i="10" s="1"/>
  <c r="S2905" i="10"/>
  <c r="F2905" i="10" s="1"/>
  <c r="S2911" i="10"/>
  <c r="F2911" i="10" s="1"/>
  <c r="S2903" i="10"/>
  <c r="F2903" i="10" s="1"/>
  <c r="M2963" i="10"/>
  <c r="L2963" i="10"/>
  <c r="E2901" i="10"/>
  <c r="R2914" i="10"/>
  <c r="E2914" i="10" s="1"/>
  <c r="R2908" i="10"/>
  <c r="E2908" i="10" s="1"/>
  <c r="R2903" i="10"/>
  <c r="E2903" i="10" s="1"/>
  <c r="R2911" i="10"/>
  <c r="E2911" i="10" s="1"/>
  <c r="R2906" i="10"/>
  <c r="E2906" i="10" s="1"/>
  <c r="R2915" i="10"/>
  <c r="E2915" i="10" s="1"/>
  <c r="R2912" i="10"/>
  <c r="E2912" i="10" s="1"/>
  <c r="R2905" i="10"/>
  <c r="E2905" i="10" s="1"/>
  <c r="R2916" i="10"/>
  <c r="E2916" i="10" s="1"/>
  <c r="R2913" i="10"/>
  <c r="E2913" i="10" s="1"/>
  <c r="R2909" i="10"/>
  <c r="E2909" i="10" s="1"/>
  <c r="R2907" i="10"/>
  <c r="E2907" i="10" s="1"/>
  <c r="R2910" i="10"/>
  <c r="E2910" i="10" s="1"/>
  <c r="R2904" i="10"/>
  <c r="E2904" i="10" s="1"/>
  <c r="E2921" i="10" l="1"/>
  <c r="R2926" i="10"/>
  <c r="E2926" i="10" s="1"/>
  <c r="R2932" i="10"/>
  <c r="E2932" i="10" s="1"/>
  <c r="R2927" i="10"/>
  <c r="E2927" i="10" s="1"/>
  <c r="R2934" i="10"/>
  <c r="E2934" i="10" s="1"/>
  <c r="R2923" i="10"/>
  <c r="E2923" i="10" s="1"/>
  <c r="R2925" i="10"/>
  <c r="E2925" i="10" s="1"/>
  <c r="R2936" i="10"/>
  <c r="E2936" i="10" s="1"/>
  <c r="R2930" i="10"/>
  <c r="E2930" i="10" s="1"/>
  <c r="R2931" i="10"/>
  <c r="E2931" i="10" s="1"/>
  <c r="R2933" i="10"/>
  <c r="E2933" i="10" s="1"/>
  <c r="R2929" i="10"/>
  <c r="E2929" i="10" s="1"/>
  <c r="R2924" i="10"/>
  <c r="E2924" i="10" s="1"/>
  <c r="R2928" i="10"/>
  <c r="E2928" i="10" s="1"/>
  <c r="R2935" i="10"/>
  <c r="E2935" i="10" s="1"/>
  <c r="P2976" i="10"/>
  <c r="C2976" i="10" s="1"/>
  <c r="T2971" i="10"/>
  <c r="G2971" i="10" s="1"/>
  <c r="O2964" i="10"/>
  <c r="B2964" i="10" s="1"/>
  <c r="Q2971" i="10"/>
  <c r="D2971" i="10" s="1"/>
  <c r="Q2966" i="10"/>
  <c r="D2966" i="10" s="1"/>
  <c r="P2971" i="10"/>
  <c r="C2971" i="10" s="1"/>
  <c r="P2968" i="10"/>
  <c r="C2968" i="10" s="1"/>
  <c r="T2963" i="10"/>
  <c r="G2963" i="10" s="1"/>
  <c r="Q2973" i="10"/>
  <c r="D2973" i="10" s="1"/>
  <c r="O2968" i="10"/>
  <c r="B2968" i="10" s="1"/>
  <c r="Q2963" i="10"/>
  <c r="D2963" i="10" s="1"/>
  <c r="O2975" i="10"/>
  <c r="B2975" i="10" s="1"/>
  <c r="Q2970" i="10"/>
  <c r="D2970" i="10" s="1"/>
  <c r="O2965" i="10"/>
  <c r="B2965" i="10" s="1"/>
  <c r="P2963" i="10"/>
  <c r="C2963" i="10" s="1"/>
  <c r="T2967" i="10"/>
  <c r="G2967" i="10" s="1"/>
  <c r="Q2976" i="10"/>
  <c r="D2976" i="10" s="1"/>
  <c r="O2974" i="10"/>
  <c r="B2974" i="10" s="1"/>
  <c r="T2964" i="10"/>
  <c r="G2964" i="10" s="1"/>
  <c r="P2967" i="10"/>
  <c r="C2967" i="10" s="1"/>
  <c r="P2972" i="10"/>
  <c r="C2972" i="10" s="1"/>
  <c r="P2969" i="10"/>
  <c r="C2969" i="10" s="1"/>
  <c r="P2974" i="10"/>
  <c r="C2974" i="10" s="1"/>
  <c r="P2970" i="10"/>
  <c r="C2970" i="10" s="1"/>
  <c r="Q2972" i="10"/>
  <c r="D2972" i="10" s="1"/>
  <c r="Q2969" i="10"/>
  <c r="D2969" i="10" s="1"/>
  <c r="P2965" i="10"/>
  <c r="C2965" i="10" s="1"/>
  <c r="T2970" i="10"/>
  <c r="G2970" i="10" s="1"/>
  <c r="A2961" i="10"/>
  <c r="O2972" i="10"/>
  <c r="B2972" i="10" s="1"/>
  <c r="P2964" i="10"/>
  <c r="C2964" i="10" s="1"/>
  <c r="P2975" i="10"/>
  <c r="C2975" i="10" s="1"/>
  <c r="O2973" i="10"/>
  <c r="B2973" i="10" s="1"/>
  <c r="O2971" i="10"/>
  <c r="B2971" i="10" s="1"/>
  <c r="Q2968" i="10"/>
  <c r="D2968" i="10" s="1"/>
  <c r="Q2974" i="10"/>
  <c r="D2974" i="10" s="1"/>
  <c r="Q2964" i="10"/>
  <c r="D2964" i="10" s="1"/>
  <c r="Q2975" i="10"/>
  <c r="D2975" i="10" s="1"/>
  <c r="T2969" i="10"/>
  <c r="G2969" i="10" s="1"/>
  <c r="Q2965" i="10"/>
  <c r="D2965" i="10" s="1"/>
  <c r="Q2967" i="10"/>
  <c r="D2967" i="10" s="1"/>
  <c r="T2965" i="10"/>
  <c r="G2965" i="10" s="1"/>
  <c r="O2963" i="10"/>
  <c r="B2963" i="10" s="1"/>
  <c r="P2973" i="10"/>
  <c r="C2973" i="10" s="1"/>
  <c r="O2970" i="10"/>
  <c r="B2970" i="10" s="1"/>
  <c r="T2966" i="10"/>
  <c r="G2966" i="10" s="1"/>
  <c r="O2969" i="10"/>
  <c r="B2969" i="10" s="1"/>
  <c r="P2966" i="10"/>
  <c r="C2966" i="10" s="1"/>
  <c r="O2976" i="10"/>
  <c r="B2976" i="10" s="1"/>
  <c r="O2967" i="10"/>
  <c r="B2967" i="10" s="1"/>
  <c r="T2968" i="10"/>
  <c r="G2968" i="10" s="1"/>
  <c r="O2966" i="10"/>
  <c r="B2966" i="10" s="1"/>
  <c r="L2983" i="10"/>
  <c r="M2983" i="10"/>
  <c r="F2921" i="10"/>
  <c r="S2928" i="10"/>
  <c r="F2928" i="10" s="1"/>
  <c r="S2933" i="10"/>
  <c r="F2933" i="10" s="1"/>
  <c r="S2932" i="10"/>
  <c r="F2932" i="10" s="1"/>
  <c r="S2934" i="10"/>
  <c r="F2934" i="10" s="1"/>
  <c r="S2927" i="10"/>
  <c r="F2927" i="10" s="1"/>
  <c r="S2935" i="10"/>
  <c r="F2935" i="10" s="1"/>
  <c r="S2936" i="10"/>
  <c r="F2936" i="10" s="1"/>
  <c r="S2929" i="10"/>
  <c r="F2929" i="10" s="1"/>
  <c r="S2924" i="10"/>
  <c r="F2924" i="10" s="1"/>
  <c r="S2931" i="10"/>
  <c r="F2931" i="10" s="1"/>
  <c r="S2923" i="10"/>
  <c r="F2923" i="10" s="1"/>
  <c r="S2925" i="10"/>
  <c r="F2925" i="10" s="1"/>
  <c r="S2926" i="10"/>
  <c r="F2926" i="10" s="1"/>
  <c r="S2930" i="10"/>
  <c r="F2930" i="10" s="1"/>
  <c r="F2941" i="10" l="1"/>
  <c r="S2956" i="10"/>
  <c r="F2956" i="10" s="1"/>
  <c r="S2947" i="10"/>
  <c r="F2947" i="10" s="1"/>
  <c r="S2946" i="10"/>
  <c r="F2946" i="10" s="1"/>
  <c r="S2955" i="10"/>
  <c r="F2955" i="10" s="1"/>
  <c r="S2951" i="10"/>
  <c r="F2951" i="10" s="1"/>
  <c r="S2948" i="10"/>
  <c r="F2948" i="10" s="1"/>
  <c r="S2953" i="10"/>
  <c r="F2953" i="10" s="1"/>
  <c r="S2950" i="10"/>
  <c r="F2950" i="10" s="1"/>
  <c r="S2944" i="10"/>
  <c r="F2944" i="10" s="1"/>
  <c r="S2945" i="10"/>
  <c r="F2945" i="10" s="1"/>
  <c r="S2943" i="10"/>
  <c r="F2943" i="10" s="1"/>
  <c r="S2952" i="10"/>
  <c r="F2952" i="10" s="1"/>
  <c r="S2954" i="10"/>
  <c r="F2954" i="10" s="1"/>
  <c r="S2949" i="10"/>
  <c r="F2949" i="10" s="1"/>
  <c r="Q2989" i="10"/>
  <c r="D2989" i="10" s="1"/>
  <c r="M3003" i="10"/>
  <c r="L3003" i="10"/>
  <c r="P2991" i="10"/>
  <c r="C2991" i="10" s="1"/>
  <c r="Q2988" i="10"/>
  <c r="D2988" i="10" s="1"/>
  <c r="P2985" i="10"/>
  <c r="C2985" i="10" s="1"/>
  <c r="P2994" i="10"/>
  <c r="C2994" i="10" s="1"/>
  <c r="O2988" i="10"/>
  <c r="B2988" i="10" s="1"/>
  <c r="O2985" i="10"/>
  <c r="B2985" i="10" s="1"/>
  <c r="O2990" i="10"/>
  <c r="B2990" i="10" s="1"/>
  <c r="Q2983" i="10"/>
  <c r="D2983" i="10" s="1"/>
  <c r="Q2986" i="10"/>
  <c r="D2986" i="10" s="1"/>
  <c r="T2984" i="10"/>
  <c r="G2984" i="10" s="1"/>
  <c r="P2983" i="10"/>
  <c r="C2983" i="10" s="1"/>
  <c r="T2989" i="10"/>
  <c r="G2989" i="10" s="1"/>
  <c r="T2987" i="10"/>
  <c r="G2987" i="10" s="1"/>
  <c r="P2986" i="10"/>
  <c r="C2986" i="10" s="1"/>
  <c r="O2983" i="10"/>
  <c r="B2983" i="10" s="1"/>
  <c r="P2984" i="10"/>
  <c r="C2984" i="10" s="1"/>
  <c r="P2995" i="10"/>
  <c r="C2995" i="10" s="1"/>
  <c r="O2993" i="10"/>
  <c r="B2993" i="10" s="1"/>
  <c r="Q2993" i="10"/>
  <c r="D2993" i="10" s="1"/>
  <c r="Q2996" i="10"/>
  <c r="D2996" i="10" s="1"/>
  <c r="P2987" i="10"/>
  <c r="C2987" i="10" s="1"/>
  <c r="Q2984" i="10"/>
  <c r="D2984" i="10" s="1"/>
  <c r="Q2995" i="10"/>
  <c r="D2995" i="10" s="1"/>
  <c r="A2981" i="10"/>
  <c r="O2992" i="10"/>
  <c r="B2992" i="10" s="1"/>
  <c r="Q2987" i="10"/>
  <c r="D2987" i="10" s="1"/>
  <c r="T2985" i="10"/>
  <c r="G2985" i="10" s="1"/>
  <c r="T2990" i="10"/>
  <c r="G2990" i="10" s="1"/>
  <c r="P2996" i="10"/>
  <c r="C2996" i="10" s="1"/>
  <c r="Q2994" i="10"/>
  <c r="D2994" i="10" s="1"/>
  <c r="Q2990" i="10"/>
  <c r="D2990" i="10" s="1"/>
  <c r="T2988" i="10"/>
  <c r="G2988" i="10" s="1"/>
  <c r="O2986" i="10"/>
  <c r="B2986" i="10" s="1"/>
  <c r="O2991" i="10"/>
  <c r="B2991" i="10" s="1"/>
  <c r="P2988" i="10"/>
  <c r="C2988" i="10" s="1"/>
  <c r="Q2985" i="10"/>
  <c r="D2985" i="10" s="1"/>
  <c r="T2991" i="10"/>
  <c r="G2991" i="10" s="1"/>
  <c r="O2989" i="10"/>
  <c r="B2989" i="10" s="1"/>
  <c r="T2986" i="10"/>
  <c r="G2986" i="10" s="1"/>
  <c r="P2992" i="10"/>
  <c r="C2992" i="10" s="1"/>
  <c r="P2989" i="10"/>
  <c r="C2989" i="10" s="1"/>
  <c r="P2993" i="10"/>
  <c r="C2993" i="10" s="1"/>
  <c r="Q2991" i="10"/>
  <c r="D2991" i="10" s="1"/>
  <c r="O2987" i="10"/>
  <c r="B2987" i="10" s="1"/>
  <c r="O2984" i="10"/>
  <c r="B2984" i="10" s="1"/>
  <c r="O2995" i="10"/>
  <c r="B2995" i="10" s="1"/>
  <c r="O2996" i="10"/>
  <c r="B2996" i="10" s="1"/>
  <c r="O2994" i="10"/>
  <c r="B2994" i="10" s="1"/>
  <c r="P2990" i="10"/>
  <c r="C2990" i="10" s="1"/>
  <c r="Q2992" i="10"/>
  <c r="D2992" i="10" s="1"/>
  <c r="T2983" i="10"/>
  <c r="G2983" i="10" s="1"/>
  <c r="E2941" i="10"/>
  <c r="R2954" i="10"/>
  <c r="E2954" i="10" s="1"/>
  <c r="R2944" i="10"/>
  <c r="E2944" i="10" s="1"/>
  <c r="R2943" i="10"/>
  <c r="E2943" i="10" s="1"/>
  <c r="R2949" i="10"/>
  <c r="E2949" i="10" s="1"/>
  <c r="R2946" i="10"/>
  <c r="E2946" i="10" s="1"/>
  <c r="R2948" i="10"/>
  <c r="E2948" i="10" s="1"/>
  <c r="R2945" i="10"/>
  <c r="E2945" i="10" s="1"/>
  <c r="R2951" i="10"/>
  <c r="E2951" i="10" s="1"/>
  <c r="R2950" i="10"/>
  <c r="E2950" i="10" s="1"/>
  <c r="R2955" i="10"/>
  <c r="E2955" i="10" s="1"/>
  <c r="R2953" i="10"/>
  <c r="E2953" i="10" s="1"/>
  <c r="R2956" i="10"/>
  <c r="E2956" i="10" s="1"/>
  <c r="R2952" i="10"/>
  <c r="E2952" i="10" s="1"/>
  <c r="R2947" i="10"/>
  <c r="E2947" i="10" s="1"/>
  <c r="E2961" i="10" l="1"/>
  <c r="R2968" i="10"/>
  <c r="E2968" i="10" s="1"/>
  <c r="R2967" i="10"/>
  <c r="E2967" i="10" s="1"/>
  <c r="R2966" i="10"/>
  <c r="E2966" i="10" s="1"/>
  <c r="R2971" i="10"/>
  <c r="E2971" i="10" s="1"/>
  <c r="R2972" i="10"/>
  <c r="E2972" i="10" s="1"/>
  <c r="R2974" i="10"/>
  <c r="E2974" i="10" s="1"/>
  <c r="R2965" i="10"/>
  <c r="E2965" i="10" s="1"/>
  <c r="R2970" i="10"/>
  <c r="E2970" i="10" s="1"/>
  <c r="R2964" i="10"/>
  <c r="E2964" i="10" s="1"/>
  <c r="R2976" i="10"/>
  <c r="E2976" i="10" s="1"/>
  <c r="R2963" i="10"/>
  <c r="E2963" i="10" s="1"/>
  <c r="R2973" i="10"/>
  <c r="E2973" i="10" s="1"/>
  <c r="R2969" i="10"/>
  <c r="E2969" i="10" s="1"/>
  <c r="R2975" i="10"/>
  <c r="E2975" i="10" s="1"/>
  <c r="O3004" i="10"/>
  <c r="B3004" i="10" s="1"/>
  <c r="O3015" i="10"/>
  <c r="B3015" i="10" s="1"/>
  <c r="P3006" i="10"/>
  <c r="C3006" i="10" s="1"/>
  <c r="O3016" i="10"/>
  <c r="B3016" i="10" s="1"/>
  <c r="T3004" i="10"/>
  <c r="G3004" i="10" s="1"/>
  <c r="Q3016" i="10"/>
  <c r="D3016" i="10" s="1"/>
  <c r="O3007" i="10"/>
  <c r="B3007" i="10" s="1"/>
  <c r="P3004" i="10"/>
  <c r="C3004" i="10" s="1"/>
  <c r="P3011" i="10"/>
  <c r="C3011" i="10" s="1"/>
  <c r="O3005" i="10"/>
  <c r="B3005" i="10" s="1"/>
  <c r="P3014" i="10"/>
  <c r="C3014" i="10" s="1"/>
  <c r="P3007" i="10"/>
  <c r="C3007" i="10" s="1"/>
  <c r="O3009" i="10"/>
  <c r="B3009" i="10" s="1"/>
  <c r="O3013" i="10"/>
  <c r="B3013" i="10" s="1"/>
  <c r="Q3009" i="10"/>
  <c r="D3009" i="10" s="1"/>
  <c r="Q3007" i="10"/>
  <c r="D3007" i="10" s="1"/>
  <c r="Q3013" i="10"/>
  <c r="D3013" i="10" s="1"/>
  <c r="P3005" i="10"/>
  <c r="C3005" i="10" s="1"/>
  <c r="P3010" i="10"/>
  <c r="C3010" i="10" s="1"/>
  <c r="Q3004" i="10"/>
  <c r="D3004" i="10" s="1"/>
  <c r="Q3015" i="10"/>
  <c r="D3015" i="10" s="1"/>
  <c r="T3010" i="10"/>
  <c r="G3010" i="10" s="1"/>
  <c r="P3003" i="10"/>
  <c r="C3003" i="10" s="1"/>
  <c r="P3008" i="10"/>
  <c r="C3008" i="10" s="1"/>
  <c r="Q3012" i="10"/>
  <c r="D3012" i="10" s="1"/>
  <c r="Q3010" i="10"/>
  <c r="D3010" i="10" s="1"/>
  <c r="T3005" i="10"/>
  <c r="G3005" i="10" s="1"/>
  <c r="O3011" i="10"/>
  <c r="B3011" i="10" s="1"/>
  <c r="P3016" i="10"/>
  <c r="C3016" i="10" s="1"/>
  <c r="Q3008" i="10"/>
  <c r="D3008" i="10" s="1"/>
  <c r="A3001" i="10"/>
  <c r="O3012" i="10"/>
  <c r="B3012" i="10" s="1"/>
  <c r="T3011" i="10"/>
  <c r="G3011" i="10" s="1"/>
  <c r="O3006" i="10"/>
  <c r="B3006" i="10" s="1"/>
  <c r="P3015" i="10"/>
  <c r="C3015" i="10" s="1"/>
  <c r="Q3006" i="10"/>
  <c r="D3006" i="10" s="1"/>
  <c r="T3008" i="10"/>
  <c r="G3008" i="10" s="1"/>
  <c r="Q3011" i="10"/>
  <c r="D3011" i="10" s="1"/>
  <c r="T3009" i="10"/>
  <c r="G3009" i="10" s="1"/>
  <c r="Q3014" i="10"/>
  <c r="D3014" i="10" s="1"/>
  <c r="T3003" i="10"/>
  <c r="G3003" i="10" s="1"/>
  <c r="P3009" i="10"/>
  <c r="C3009" i="10" s="1"/>
  <c r="O3008" i="10"/>
  <c r="B3008" i="10" s="1"/>
  <c r="Q3003" i="10"/>
  <c r="D3003" i="10" s="1"/>
  <c r="O3014" i="10"/>
  <c r="B3014" i="10" s="1"/>
  <c r="T3006" i="10"/>
  <c r="G3006" i="10" s="1"/>
  <c r="P3013" i="10"/>
  <c r="C3013" i="10" s="1"/>
  <c r="T3007" i="10"/>
  <c r="G3007" i="10" s="1"/>
  <c r="O3010" i="10"/>
  <c r="B3010" i="10" s="1"/>
  <c r="P3012" i="10"/>
  <c r="C3012" i="10" s="1"/>
  <c r="Q3005" i="10"/>
  <c r="D3005" i="10" s="1"/>
  <c r="O3003" i="10"/>
  <c r="B3003" i="10" s="1"/>
  <c r="M3023" i="10"/>
  <c r="L3023" i="10"/>
  <c r="F2961" i="10"/>
  <c r="S2969" i="10"/>
  <c r="F2969" i="10" s="1"/>
  <c r="S2974" i="10"/>
  <c r="F2974" i="10" s="1"/>
  <c r="S2972" i="10"/>
  <c r="F2972" i="10" s="1"/>
  <c r="S2975" i="10"/>
  <c r="F2975" i="10" s="1"/>
  <c r="S2968" i="10"/>
  <c r="F2968" i="10" s="1"/>
  <c r="S2970" i="10"/>
  <c r="F2970" i="10" s="1"/>
  <c r="S2966" i="10"/>
  <c r="F2966" i="10" s="1"/>
  <c r="S2963" i="10"/>
  <c r="F2963" i="10" s="1"/>
  <c r="S2971" i="10"/>
  <c r="F2971" i="10" s="1"/>
  <c r="S2964" i="10"/>
  <c r="F2964" i="10" s="1"/>
  <c r="S2976" i="10"/>
  <c r="F2976" i="10" s="1"/>
  <c r="S2965" i="10"/>
  <c r="F2965" i="10" s="1"/>
  <c r="S2973" i="10"/>
  <c r="F2973" i="10" s="1"/>
  <c r="S2967" i="10"/>
  <c r="F2967" i="10" s="1"/>
  <c r="L3043" i="10" l="1"/>
  <c r="M3043" i="10"/>
  <c r="F2981" i="10"/>
  <c r="S2986" i="10"/>
  <c r="F2986" i="10" s="1"/>
  <c r="S2987" i="10"/>
  <c r="F2987" i="10" s="1"/>
  <c r="S2996" i="10"/>
  <c r="F2996" i="10" s="1"/>
  <c r="S2991" i="10"/>
  <c r="F2991" i="10" s="1"/>
  <c r="S2988" i="10"/>
  <c r="F2988" i="10" s="1"/>
  <c r="S2992" i="10"/>
  <c r="F2992" i="10" s="1"/>
  <c r="S2990" i="10"/>
  <c r="F2990" i="10" s="1"/>
  <c r="S2989" i="10"/>
  <c r="F2989" i="10" s="1"/>
  <c r="S2985" i="10"/>
  <c r="F2985" i="10" s="1"/>
  <c r="S2984" i="10"/>
  <c r="F2984" i="10" s="1"/>
  <c r="S2994" i="10"/>
  <c r="F2994" i="10" s="1"/>
  <c r="S2993" i="10"/>
  <c r="F2993" i="10" s="1"/>
  <c r="S2995" i="10"/>
  <c r="F2995" i="10" s="1"/>
  <c r="S2983" i="10"/>
  <c r="F2983" i="10" s="1"/>
  <c r="T3023" i="10"/>
  <c r="G3023" i="10" s="1"/>
  <c r="P3031" i="10"/>
  <c r="C3031" i="10" s="1"/>
  <c r="O3025" i="10"/>
  <c r="B3025" i="10" s="1"/>
  <c r="O3030" i="10"/>
  <c r="B3030" i="10" s="1"/>
  <c r="T3026" i="10"/>
  <c r="G3026" i="10" s="1"/>
  <c r="O3024" i="10"/>
  <c r="B3024" i="10" s="1"/>
  <c r="O3035" i="10"/>
  <c r="B3035" i="10" s="1"/>
  <c r="P3026" i="10"/>
  <c r="C3026" i="10" s="1"/>
  <c r="O3036" i="10"/>
  <c r="B3036" i="10" s="1"/>
  <c r="Q3033" i="10"/>
  <c r="D3033" i="10" s="1"/>
  <c r="O3029" i="10"/>
  <c r="B3029" i="10" s="1"/>
  <c r="O3027" i="10"/>
  <c r="B3027" i="10" s="1"/>
  <c r="T3028" i="10"/>
  <c r="G3028" i="10" s="1"/>
  <c r="O3033" i="10"/>
  <c r="B3033" i="10" s="1"/>
  <c r="P3023" i="10"/>
  <c r="C3023" i="10" s="1"/>
  <c r="P3028" i="10"/>
  <c r="C3028" i="10" s="1"/>
  <c r="Q3032" i="10"/>
  <c r="D3032" i="10" s="1"/>
  <c r="P3027" i="10"/>
  <c r="C3027" i="10" s="1"/>
  <c r="Q3024" i="10"/>
  <c r="D3024" i="10" s="1"/>
  <c r="Q3035" i="10"/>
  <c r="D3035" i="10" s="1"/>
  <c r="Q3029" i="10"/>
  <c r="D3029" i="10" s="1"/>
  <c r="P3036" i="10"/>
  <c r="C3036" i="10" s="1"/>
  <c r="P3034" i="10"/>
  <c r="C3034" i="10" s="1"/>
  <c r="P3030" i="10"/>
  <c r="C3030" i="10" s="1"/>
  <c r="T3025" i="10"/>
  <c r="G3025" i="10" s="1"/>
  <c r="Q3027" i="10"/>
  <c r="D3027" i="10" s="1"/>
  <c r="T3030" i="10"/>
  <c r="G3030" i="10" s="1"/>
  <c r="Q3026" i="10"/>
  <c r="D3026" i="10" s="1"/>
  <c r="P3024" i="10"/>
  <c r="C3024" i="10" s="1"/>
  <c r="Q3031" i="10"/>
  <c r="D3031" i="10" s="1"/>
  <c r="P3025" i="10"/>
  <c r="C3025" i="10" s="1"/>
  <c r="Q3030" i="10"/>
  <c r="D3030" i="10" s="1"/>
  <c r="O3026" i="10"/>
  <c r="B3026" i="10" s="1"/>
  <c r="O3031" i="10"/>
  <c r="B3031" i="10" s="1"/>
  <c r="T3027" i="10"/>
  <c r="G3027" i="10" s="1"/>
  <c r="A3021" i="10"/>
  <c r="O3032" i="10"/>
  <c r="B3032" i="10" s="1"/>
  <c r="P3032" i="10"/>
  <c r="C3032" i="10" s="1"/>
  <c r="P3029" i="10"/>
  <c r="C3029" i="10" s="1"/>
  <c r="O3023" i="10"/>
  <c r="B3023" i="10" s="1"/>
  <c r="P3033" i="10"/>
  <c r="C3033" i="10" s="1"/>
  <c r="T3024" i="10"/>
  <c r="G3024" i="10" s="1"/>
  <c r="Q3036" i="10"/>
  <c r="D3036" i="10" s="1"/>
  <c r="T3029" i="10"/>
  <c r="G3029" i="10" s="1"/>
  <c r="Q3025" i="10"/>
  <c r="D3025" i="10" s="1"/>
  <c r="Q3023" i="10"/>
  <c r="D3023" i="10" s="1"/>
  <c r="O3034" i="10"/>
  <c r="B3034" i="10" s="1"/>
  <c r="Q3028" i="10"/>
  <c r="D3028" i="10" s="1"/>
  <c r="T3031" i="10"/>
  <c r="G3031" i="10" s="1"/>
  <c r="Q3034" i="10"/>
  <c r="D3034" i="10" s="1"/>
  <c r="P3035" i="10"/>
  <c r="C3035" i="10" s="1"/>
  <c r="O3028" i="10"/>
  <c r="B3028" i="10" s="1"/>
  <c r="E2981" i="10"/>
  <c r="R2991" i="10"/>
  <c r="E2991" i="10" s="1"/>
  <c r="R2987" i="10"/>
  <c r="E2987" i="10" s="1"/>
  <c r="R2983" i="10"/>
  <c r="E2983" i="10" s="1"/>
  <c r="R2989" i="10"/>
  <c r="E2989" i="10" s="1"/>
  <c r="R2984" i="10"/>
  <c r="E2984" i="10" s="1"/>
  <c r="R2986" i="10"/>
  <c r="E2986" i="10" s="1"/>
  <c r="R2985" i="10"/>
  <c r="E2985" i="10" s="1"/>
  <c r="R2995" i="10"/>
  <c r="E2995" i="10" s="1"/>
  <c r="R2994" i="10"/>
  <c r="E2994" i="10" s="1"/>
  <c r="R2993" i="10"/>
  <c r="E2993" i="10" s="1"/>
  <c r="R2990" i="10"/>
  <c r="E2990" i="10" s="1"/>
  <c r="R2992" i="10"/>
  <c r="E2992" i="10" s="1"/>
  <c r="R2996" i="10"/>
  <c r="E2996" i="10" s="1"/>
  <c r="R2988" i="10"/>
  <c r="E2988" i="10" s="1"/>
  <c r="F3001" i="10" l="1"/>
  <c r="S3013" i="10"/>
  <c r="F3013" i="10" s="1"/>
  <c r="S3014" i="10"/>
  <c r="F3014" i="10" s="1"/>
  <c r="S3010" i="10"/>
  <c r="F3010" i="10" s="1"/>
  <c r="S3003" i="10"/>
  <c r="F3003" i="10" s="1"/>
  <c r="S3015" i="10"/>
  <c r="F3015" i="10" s="1"/>
  <c r="S3004" i="10"/>
  <c r="F3004" i="10" s="1"/>
  <c r="S3007" i="10"/>
  <c r="F3007" i="10" s="1"/>
  <c r="S3006" i="10"/>
  <c r="F3006" i="10" s="1"/>
  <c r="S3012" i="10"/>
  <c r="F3012" i="10" s="1"/>
  <c r="S3005" i="10"/>
  <c r="F3005" i="10" s="1"/>
  <c r="S3008" i="10"/>
  <c r="F3008" i="10" s="1"/>
  <c r="S3009" i="10"/>
  <c r="F3009" i="10" s="1"/>
  <c r="S3016" i="10"/>
  <c r="F3016" i="10" s="1"/>
  <c r="S3011" i="10"/>
  <c r="F3011" i="10" s="1"/>
  <c r="E3001" i="10"/>
  <c r="R3015" i="10"/>
  <c r="E3015" i="10" s="1"/>
  <c r="R3013" i="10"/>
  <c r="E3013" i="10" s="1"/>
  <c r="R3003" i="10"/>
  <c r="E3003" i="10" s="1"/>
  <c r="R3005" i="10"/>
  <c r="E3005" i="10" s="1"/>
  <c r="R3006" i="10"/>
  <c r="E3006" i="10" s="1"/>
  <c r="R3010" i="10"/>
  <c r="E3010" i="10" s="1"/>
  <c r="R3008" i="10"/>
  <c r="E3008" i="10" s="1"/>
  <c r="R3012" i="10"/>
  <c r="E3012" i="10" s="1"/>
  <c r="R3016" i="10"/>
  <c r="E3016" i="10" s="1"/>
  <c r="R3011" i="10"/>
  <c r="E3011" i="10" s="1"/>
  <c r="R3009" i="10"/>
  <c r="E3009" i="10" s="1"/>
  <c r="R3014" i="10"/>
  <c r="E3014" i="10" s="1"/>
  <c r="R3007" i="10"/>
  <c r="E3007" i="10" s="1"/>
  <c r="R3004" i="10"/>
  <c r="E3004" i="10" s="1"/>
  <c r="M3063" i="10"/>
  <c r="L3063" i="10"/>
  <c r="P3052" i="10"/>
  <c r="C3052" i="10" s="1"/>
  <c r="P3049" i="10"/>
  <c r="C3049" i="10" s="1"/>
  <c r="P3043" i="10"/>
  <c r="C3043" i="10" s="1"/>
  <c r="Q3051" i="10"/>
  <c r="D3051" i="10" s="1"/>
  <c r="T3049" i="10"/>
  <c r="G3049" i="10" s="1"/>
  <c r="Q3045" i="10"/>
  <c r="D3045" i="10" s="1"/>
  <c r="T3043" i="10"/>
  <c r="G3043" i="10" s="1"/>
  <c r="Q3052" i="10"/>
  <c r="D3052" i="10" s="1"/>
  <c r="Q3049" i="10"/>
  <c r="D3049" i="10" s="1"/>
  <c r="P3056" i="10"/>
  <c r="C3056" i="10" s="1"/>
  <c r="O3050" i="10"/>
  <c r="B3050" i="10" s="1"/>
  <c r="T3046" i="10"/>
  <c r="G3046" i="10" s="1"/>
  <c r="O3044" i="10"/>
  <c r="B3044" i="10" s="1"/>
  <c r="O3055" i="10"/>
  <c r="B3055" i="10" s="1"/>
  <c r="T3050" i="10"/>
  <c r="G3050" i="10" s="1"/>
  <c r="Q3046" i="10"/>
  <c r="D3046" i="10" s="1"/>
  <c r="Q3043" i="10"/>
  <c r="D3043" i="10" s="1"/>
  <c r="O3054" i="10"/>
  <c r="B3054" i="10" s="1"/>
  <c r="O3047" i="10"/>
  <c r="B3047" i="10" s="1"/>
  <c r="P3044" i="10"/>
  <c r="C3044" i="10" s="1"/>
  <c r="P3055" i="10"/>
  <c r="C3055" i="10" s="1"/>
  <c r="O3053" i="10"/>
  <c r="B3053" i="10" s="1"/>
  <c r="O3051" i="10"/>
  <c r="B3051" i="10" s="1"/>
  <c r="T3047" i="10"/>
  <c r="G3047" i="10" s="1"/>
  <c r="T3044" i="10"/>
  <c r="G3044" i="10" s="1"/>
  <c r="Q3056" i="10"/>
  <c r="D3056" i="10" s="1"/>
  <c r="P3047" i="10"/>
  <c r="C3047" i="10" s="1"/>
  <c r="Q3044" i="10"/>
  <c r="D3044" i="10" s="1"/>
  <c r="Q3055" i="10"/>
  <c r="D3055" i="10" s="1"/>
  <c r="O3048" i="10"/>
  <c r="B3048" i="10" s="1"/>
  <c r="O3045" i="10"/>
  <c r="B3045" i="10" s="1"/>
  <c r="P3054" i="10"/>
  <c r="C3054" i="10" s="1"/>
  <c r="P3050" i="10"/>
  <c r="C3050" i="10" s="1"/>
  <c r="Q3047" i="10"/>
  <c r="D3047" i="10" s="1"/>
  <c r="T3045" i="10"/>
  <c r="G3045" i="10" s="1"/>
  <c r="O3043" i="10"/>
  <c r="B3043" i="10" s="1"/>
  <c r="P3053" i="10"/>
  <c r="C3053" i="10" s="1"/>
  <c r="P3045" i="10"/>
  <c r="C3045" i="10" s="1"/>
  <c r="T3051" i="10"/>
  <c r="G3051" i="10" s="1"/>
  <c r="O3049" i="10"/>
  <c r="B3049" i="10" s="1"/>
  <c r="P3046" i="10"/>
  <c r="C3046" i="10" s="1"/>
  <c r="O3056" i="10"/>
  <c r="B3056" i="10" s="1"/>
  <c r="Q3053" i="10"/>
  <c r="D3053" i="10" s="1"/>
  <c r="Q3048" i="10"/>
  <c r="D3048" i="10" s="1"/>
  <c r="Q3054" i="10"/>
  <c r="D3054" i="10" s="1"/>
  <c r="Q3050" i="10"/>
  <c r="D3050" i="10" s="1"/>
  <c r="A3041" i="10"/>
  <c r="T3048" i="10"/>
  <c r="G3048" i="10" s="1"/>
  <c r="O3052" i="10"/>
  <c r="B3052" i="10" s="1"/>
  <c r="O3046" i="10"/>
  <c r="B3046" i="10" s="1"/>
  <c r="P3051" i="10"/>
  <c r="C3051" i="10" s="1"/>
  <c r="P3048" i="10"/>
  <c r="C3048" i="10" s="1"/>
  <c r="T3071" i="10" l="1"/>
  <c r="G3071" i="10" s="1"/>
  <c r="O3069" i="10"/>
  <c r="B3069" i="10" s="1"/>
  <c r="P3066" i="10"/>
  <c r="C3066" i="10" s="1"/>
  <c r="O3076" i="10"/>
  <c r="B3076" i="10" s="1"/>
  <c r="Q3073" i="10"/>
  <c r="D3073" i="10" s="1"/>
  <c r="Q3068" i="10"/>
  <c r="D3068" i="10" s="1"/>
  <c r="Q3074" i="10"/>
  <c r="D3074" i="10" s="1"/>
  <c r="P3072" i="10"/>
  <c r="C3072" i="10" s="1"/>
  <c r="P3069" i="10"/>
  <c r="C3069" i="10" s="1"/>
  <c r="P3063" i="10"/>
  <c r="C3063" i="10" s="1"/>
  <c r="Q3071" i="10"/>
  <c r="D3071" i="10" s="1"/>
  <c r="T3069" i="10"/>
  <c r="G3069" i="10" s="1"/>
  <c r="Q3065" i="10"/>
  <c r="D3065" i="10" s="1"/>
  <c r="T3063" i="10"/>
  <c r="G3063" i="10" s="1"/>
  <c r="Q3072" i="10"/>
  <c r="D3072" i="10" s="1"/>
  <c r="Q3069" i="10"/>
  <c r="D3069" i="10" s="1"/>
  <c r="P3076" i="10"/>
  <c r="C3076" i="10" s="1"/>
  <c r="O3070" i="10"/>
  <c r="B3070" i="10" s="1"/>
  <c r="T3066" i="10"/>
  <c r="G3066" i="10" s="1"/>
  <c r="O3064" i="10"/>
  <c r="B3064" i="10" s="1"/>
  <c r="O3075" i="10"/>
  <c r="B3075" i="10" s="1"/>
  <c r="T3070" i="10"/>
  <c r="G3070" i="10" s="1"/>
  <c r="Q3066" i="10"/>
  <c r="D3066" i="10" s="1"/>
  <c r="Q3063" i="10"/>
  <c r="D3063" i="10" s="1"/>
  <c r="O3074" i="10"/>
  <c r="B3074" i="10" s="1"/>
  <c r="O3067" i="10"/>
  <c r="B3067" i="10" s="1"/>
  <c r="P3064" i="10"/>
  <c r="C3064" i="10" s="1"/>
  <c r="P3075" i="10"/>
  <c r="C3075" i="10" s="1"/>
  <c r="O3073" i="10"/>
  <c r="B3073" i="10" s="1"/>
  <c r="O3071" i="10"/>
  <c r="B3071" i="10" s="1"/>
  <c r="T3067" i="10"/>
  <c r="G3067" i="10" s="1"/>
  <c r="T3064" i="10"/>
  <c r="G3064" i="10" s="1"/>
  <c r="Q3076" i="10"/>
  <c r="D3076" i="10" s="1"/>
  <c r="P3067" i="10"/>
  <c r="C3067" i="10" s="1"/>
  <c r="Q3064" i="10"/>
  <c r="D3064" i="10" s="1"/>
  <c r="Q3075" i="10"/>
  <c r="D3075" i="10" s="1"/>
  <c r="O3068" i="10"/>
  <c r="B3068" i="10" s="1"/>
  <c r="O3065" i="10"/>
  <c r="B3065" i="10" s="1"/>
  <c r="P3074" i="10"/>
  <c r="C3074" i="10" s="1"/>
  <c r="P3070" i="10"/>
  <c r="C3070" i="10" s="1"/>
  <c r="Q3070" i="10"/>
  <c r="D3070" i="10" s="1"/>
  <c r="T3068" i="10"/>
  <c r="G3068" i="10" s="1"/>
  <c r="O3066" i="10"/>
  <c r="B3066" i="10" s="1"/>
  <c r="P3071" i="10"/>
  <c r="C3071" i="10" s="1"/>
  <c r="P3068" i="10"/>
  <c r="C3068" i="10" s="1"/>
  <c r="A3061" i="10"/>
  <c r="O3072" i="10"/>
  <c r="B3072" i="10" s="1"/>
  <c r="Q3067" i="10"/>
  <c r="D3067" i="10" s="1"/>
  <c r="T3065" i="10"/>
  <c r="G3065" i="10" s="1"/>
  <c r="O3063" i="10"/>
  <c r="B3063" i="10" s="1"/>
  <c r="P3073" i="10"/>
  <c r="C3073" i="10" s="1"/>
  <c r="P3065" i="10"/>
  <c r="C3065" i="10" s="1"/>
  <c r="E3021" i="10"/>
  <c r="R3026" i="10"/>
  <c r="E3026" i="10" s="1"/>
  <c r="R3036" i="10"/>
  <c r="E3036" i="10" s="1"/>
  <c r="R3033" i="10"/>
  <c r="E3033" i="10" s="1"/>
  <c r="R3029" i="10"/>
  <c r="E3029" i="10" s="1"/>
  <c r="R3034" i="10"/>
  <c r="E3034" i="10" s="1"/>
  <c r="R3031" i="10"/>
  <c r="E3031" i="10" s="1"/>
  <c r="R3027" i="10"/>
  <c r="E3027" i="10" s="1"/>
  <c r="R3024" i="10"/>
  <c r="E3024" i="10" s="1"/>
  <c r="R3035" i="10"/>
  <c r="E3035" i="10" s="1"/>
  <c r="R3032" i="10"/>
  <c r="E3032" i="10" s="1"/>
  <c r="R3025" i="10"/>
  <c r="E3025" i="10" s="1"/>
  <c r="R3030" i="10"/>
  <c r="E3030" i="10" s="1"/>
  <c r="R3028" i="10"/>
  <c r="E3028" i="10" s="1"/>
  <c r="R3023" i="10"/>
  <c r="E3023" i="10" s="1"/>
  <c r="M3083" i="10"/>
  <c r="L3083" i="10"/>
  <c r="F3021" i="10"/>
  <c r="S3036" i="10"/>
  <c r="F3036" i="10" s="1"/>
  <c r="S3025" i="10"/>
  <c r="F3025" i="10" s="1"/>
  <c r="S3027" i="10"/>
  <c r="F3027" i="10" s="1"/>
  <c r="S3034" i="10"/>
  <c r="F3034" i="10" s="1"/>
  <c r="S3028" i="10"/>
  <c r="F3028" i="10" s="1"/>
  <c r="S3035" i="10"/>
  <c r="F3035" i="10" s="1"/>
  <c r="S3031" i="10"/>
  <c r="F3031" i="10" s="1"/>
  <c r="S3026" i="10"/>
  <c r="F3026" i="10" s="1"/>
  <c r="S3023" i="10"/>
  <c r="F3023" i="10" s="1"/>
  <c r="S3030" i="10"/>
  <c r="F3030" i="10" s="1"/>
  <c r="S3024" i="10"/>
  <c r="F3024" i="10" s="1"/>
  <c r="S3032" i="10"/>
  <c r="F3032" i="10" s="1"/>
  <c r="S3033" i="10"/>
  <c r="F3033" i="10" s="1"/>
  <c r="S3029" i="10"/>
  <c r="F3029" i="10" s="1"/>
  <c r="L3103" i="10" l="1"/>
  <c r="M3103" i="10"/>
  <c r="F3041" i="10"/>
  <c r="S3056" i="10"/>
  <c r="F3056" i="10" s="1"/>
  <c r="S3049" i="10"/>
  <c r="F3049" i="10" s="1"/>
  <c r="S3051" i="10"/>
  <c r="F3051" i="10" s="1"/>
  <c r="S3047" i="10"/>
  <c r="F3047" i="10" s="1"/>
  <c r="S3052" i="10"/>
  <c r="F3052" i="10" s="1"/>
  <c r="S3043" i="10"/>
  <c r="F3043" i="10" s="1"/>
  <c r="S3048" i="10"/>
  <c r="F3048" i="10" s="1"/>
  <c r="S3050" i="10"/>
  <c r="F3050" i="10" s="1"/>
  <c r="S3055" i="10"/>
  <c r="F3055" i="10" s="1"/>
  <c r="S3054" i="10"/>
  <c r="F3054" i="10" s="1"/>
  <c r="S3053" i="10"/>
  <c r="F3053" i="10" s="1"/>
  <c r="S3046" i="10"/>
  <c r="F3046" i="10" s="1"/>
  <c r="S3045" i="10"/>
  <c r="F3045" i="10" s="1"/>
  <c r="S3044" i="10"/>
  <c r="F3044" i="10" s="1"/>
  <c r="E3041" i="10"/>
  <c r="R3046" i="10"/>
  <c r="E3046" i="10" s="1"/>
  <c r="R3053" i="10"/>
  <c r="E3053" i="10" s="1"/>
  <c r="R3050" i="10"/>
  <c r="E3050" i="10" s="1"/>
  <c r="R3054" i="10"/>
  <c r="E3054" i="10" s="1"/>
  <c r="R3051" i="10"/>
  <c r="E3051" i="10" s="1"/>
  <c r="R3044" i="10"/>
  <c r="E3044" i="10" s="1"/>
  <c r="R3055" i="10"/>
  <c r="E3055" i="10" s="1"/>
  <c r="R3056" i="10"/>
  <c r="E3056" i="10" s="1"/>
  <c r="R3045" i="10"/>
  <c r="E3045" i="10" s="1"/>
  <c r="R3047" i="10"/>
  <c r="E3047" i="10" s="1"/>
  <c r="R3052" i="10"/>
  <c r="E3052" i="10" s="1"/>
  <c r="R3048" i="10"/>
  <c r="E3048" i="10" s="1"/>
  <c r="R3043" i="10"/>
  <c r="E3043" i="10" s="1"/>
  <c r="R3049" i="10"/>
  <c r="E3049" i="10" s="1"/>
  <c r="Q3090" i="10"/>
  <c r="D3090" i="10" s="1"/>
  <c r="T3088" i="10"/>
  <c r="G3088" i="10" s="1"/>
  <c r="O3086" i="10"/>
  <c r="B3086" i="10" s="1"/>
  <c r="P3091" i="10"/>
  <c r="C3091" i="10" s="1"/>
  <c r="P3088" i="10"/>
  <c r="C3088" i="10" s="1"/>
  <c r="A3081" i="10"/>
  <c r="O3092" i="10"/>
  <c r="B3092" i="10" s="1"/>
  <c r="T3091" i="10"/>
  <c r="G3091" i="10" s="1"/>
  <c r="O3089" i="10"/>
  <c r="B3089" i="10" s="1"/>
  <c r="P3086" i="10"/>
  <c r="C3086" i="10" s="1"/>
  <c r="O3096" i="10"/>
  <c r="B3096" i="10" s="1"/>
  <c r="Q3093" i="10"/>
  <c r="D3093" i="10" s="1"/>
  <c r="Q3088" i="10"/>
  <c r="D3088" i="10" s="1"/>
  <c r="Q3094" i="10"/>
  <c r="D3094" i="10" s="1"/>
  <c r="P3092" i="10"/>
  <c r="C3092" i="10" s="1"/>
  <c r="P3089" i="10"/>
  <c r="C3089" i="10" s="1"/>
  <c r="P3083" i="10"/>
  <c r="C3083" i="10" s="1"/>
  <c r="Q3091" i="10"/>
  <c r="D3091" i="10" s="1"/>
  <c r="T3089" i="10"/>
  <c r="G3089" i="10" s="1"/>
  <c r="Q3085" i="10"/>
  <c r="D3085" i="10" s="1"/>
  <c r="T3083" i="10"/>
  <c r="G3083" i="10" s="1"/>
  <c r="Q3092" i="10"/>
  <c r="D3092" i="10" s="1"/>
  <c r="Q3089" i="10"/>
  <c r="D3089" i="10" s="1"/>
  <c r="P3096" i="10"/>
  <c r="C3096" i="10" s="1"/>
  <c r="O3090" i="10"/>
  <c r="B3090" i="10" s="1"/>
  <c r="T3086" i="10"/>
  <c r="G3086" i="10" s="1"/>
  <c r="O3084" i="10"/>
  <c r="B3084" i="10" s="1"/>
  <c r="O3095" i="10"/>
  <c r="B3095" i="10" s="1"/>
  <c r="T3090" i="10"/>
  <c r="G3090" i="10" s="1"/>
  <c r="Q3086" i="10"/>
  <c r="D3086" i="10" s="1"/>
  <c r="Q3083" i="10"/>
  <c r="D3083" i="10" s="1"/>
  <c r="O3094" i="10"/>
  <c r="B3094" i="10" s="1"/>
  <c r="O3087" i="10"/>
  <c r="B3087" i="10" s="1"/>
  <c r="P3084" i="10"/>
  <c r="C3084" i="10" s="1"/>
  <c r="P3095" i="10"/>
  <c r="C3095" i="10" s="1"/>
  <c r="O3093" i="10"/>
  <c r="B3093" i="10" s="1"/>
  <c r="O3091" i="10"/>
  <c r="B3091" i="10" s="1"/>
  <c r="T3087" i="10"/>
  <c r="G3087" i="10" s="1"/>
  <c r="T3084" i="10"/>
  <c r="G3084" i="10" s="1"/>
  <c r="Q3096" i="10"/>
  <c r="D3096" i="10" s="1"/>
  <c r="Q3087" i="10"/>
  <c r="D3087" i="10" s="1"/>
  <c r="T3085" i="10"/>
  <c r="G3085" i="10" s="1"/>
  <c r="O3083" i="10"/>
  <c r="B3083" i="10" s="1"/>
  <c r="P3093" i="10"/>
  <c r="C3093" i="10" s="1"/>
  <c r="P3085" i="10"/>
  <c r="C3085" i="10" s="1"/>
  <c r="Q3095" i="10"/>
  <c r="D3095" i="10" s="1"/>
  <c r="O3088" i="10"/>
  <c r="B3088" i="10" s="1"/>
  <c r="O3085" i="10"/>
  <c r="B3085" i="10" s="1"/>
  <c r="P3087" i="10"/>
  <c r="C3087" i="10" s="1"/>
  <c r="P3094" i="10"/>
  <c r="C3094" i="10" s="1"/>
  <c r="P3090" i="10"/>
  <c r="C3090" i="10" s="1"/>
  <c r="Q3084" i="10"/>
  <c r="D3084" i="10" s="1"/>
  <c r="F3061" i="10" l="1"/>
  <c r="S3076" i="10"/>
  <c r="F3076" i="10" s="1"/>
  <c r="S3065" i="10"/>
  <c r="F3065" i="10" s="1"/>
  <c r="S3066" i="10"/>
  <c r="F3066" i="10" s="1"/>
  <c r="S3067" i="10"/>
  <c r="F3067" i="10" s="1"/>
  <c r="S3072" i="10"/>
  <c r="F3072" i="10" s="1"/>
  <c r="S3068" i="10"/>
  <c r="F3068" i="10" s="1"/>
  <c r="S3075" i="10"/>
  <c r="F3075" i="10" s="1"/>
  <c r="S3074" i="10"/>
  <c r="F3074" i="10" s="1"/>
  <c r="S3073" i="10"/>
  <c r="F3073" i="10" s="1"/>
  <c r="S3063" i="10"/>
  <c r="F3063" i="10" s="1"/>
  <c r="S3064" i="10"/>
  <c r="F3064" i="10" s="1"/>
  <c r="S3069" i="10"/>
  <c r="F3069" i="10" s="1"/>
  <c r="S3070" i="10"/>
  <c r="F3070" i="10" s="1"/>
  <c r="S3071" i="10"/>
  <c r="F3071" i="10" s="1"/>
  <c r="E3061" i="10"/>
  <c r="R3070" i="10"/>
  <c r="E3070" i="10" s="1"/>
  <c r="R3066" i="10"/>
  <c r="E3066" i="10" s="1"/>
  <c r="R3067" i="10"/>
  <c r="E3067" i="10" s="1"/>
  <c r="R3073" i="10"/>
  <c r="E3073" i="10" s="1"/>
  <c r="R3069" i="10"/>
  <c r="E3069" i="10" s="1"/>
  <c r="R3074" i="10"/>
  <c r="E3074" i="10" s="1"/>
  <c r="R3071" i="10"/>
  <c r="E3071" i="10" s="1"/>
  <c r="R3065" i="10"/>
  <c r="E3065" i="10" s="1"/>
  <c r="R3072" i="10"/>
  <c r="E3072" i="10" s="1"/>
  <c r="R3064" i="10"/>
  <c r="E3064" i="10" s="1"/>
  <c r="R3076" i="10"/>
  <c r="E3076" i="10" s="1"/>
  <c r="R3075" i="10"/>
  <c r="E3075" i="10" s="1"/>
  <c r="R3068" i="10"/>
  <c r="E3068" i="10" s="1"/>
  <c r="R3063" i="10"/>
  <c r="E3063" i="10" s="1"/>
  <c r="P3116" i="10"/>
  <c r="C3116" i="10" s="1"/>
  <c r="M3123" i="10"/>
  <c r="L3123" i="10"/>
  <c r="T3107" i="10"/>
  <c r="G3107" i="10" s="1"/>
  <c r="Q3110" i="10"/>
  <c r="D3110" i="10" s="1"/>
  <c r="P3107" i="10"/>
  <c r="C3107" i="10" s="1"/>
  <c r="O3104" i="10"/>
  <c r="B3104" i="10" s="1"/>
  <c r="Q3106" i="10"/>
  <c r="D3106" i="10" s="1"/>
  <c r="T3103" i="10"/>
  <c r="G3103" i="10" s="1"/>
  <c r="P3112" i="10"/>
  <c r="C3112" i="10" s="1"/>
  <c r="P3103" i="10"/>
  <c r="C3103" i="10" s="1"/>
  <c r="O3103" i="10"/>
  <c r="B3103" i="10" s="1"/>
  <c r="O3115" i="10"/>
  <c r="B3115" i="10" s="1"/>
  <c r="P3111" i="10"/>
  <c r="C3111" i="10" s="1"/>
  <c r="T3111" i="10"/>
  <c r="G3111" i="10" s="1"/>
  <c r="O3108" i="10"/>
  <c r="B3108" i="10" s="1"/>
  <c r="P3104" i="10"/>
  <c r="C3104" i="10" s="1"/>
  <c r="P3115" i="10"/>
  <c r="C3115" i="10" s="1"/>
  <c r="O3113" i="10"/>
  <c r="B3113" i="10" s="1"/>
  <c r="P3113" i="10"/>
  <c r="C3113" i="10" s="1"/>
  <c r="P3105" i="10"/>
  <c r="C3105" i="10" s="1"/>
  <c r="Q3104" i="10"/>
  <c r="D3104" i="10" s="1"/>
  <c r="Q3115" i="10"/>
  <c r="D3115" i="10" s="1"/>
  <c r="P3108" i="10"/>
  <c r="C3108" i="10" s="1"/>
  <c r="A3101" i="10"/>
  <c r="O3112" i="10"/>
  <c r="B3112" i="10" s="1"/>
  <c r="Q3107" i="10"/>
  <c r="D3107" i="10" s="1"/>
  <c r="T3105" i="10"/>
  <c r="G3105" i="10" s="1"/>
  <c r="P3106" i="10"/>
  <c r="C3106" i="10" s="1"/>
  <c r="O3116" i="10"/>
  <c r="B3116" i="10" s="1"/>
  <c r="Q3108" i="10"/>
  <c r="D3108" i="10" s="1"/>
  <c r="Q3114" i="10"/>
  <c r="D3114" i="10" s="1"/>
  <c r="T3108" i="10"/>
  <c r="G3108" i="10" s="1"/>
  <c r="O3106" i="10"/>
  <c r="B3106" i="10" s="1"/>
  <c r="Q3113" i="10"/>
  <c r="D3113" i="10" s="1"/>
  <c r="Q3111" i="10"/>
  <c r="D3111" i="10" s="1"/>
  <c r="T3109" i="10"/>
  <c r="G3109" i="10" s="1"/>
  <c r="Q3105" i="10"/>
  <c r="D3105" i="10" s="1"/>
  <c r="O3109" i="10"/>
  <c r="B3109" i="10" s="1"/>
  <c r="Q3109" i="10"/>
  <c r="D3109" i="10" s="1"/>
  <c r="O3110" i="10"/>
  <c r="B3110" i="10" s="1"/>
  <c r="T3106" i="10"/>
  <c r="G3106" i="10" s="1"/>
  <c r="P3109" i="10"/>
  <c r="C3109" i="10" s="1"/>
  <c r="T3110" i="10"/>
  <c r="G3110" i="10" s="1"/>
  <c r="Q3103" i="10"/>
  <c r="D3103" i="10" s="1"/>
  <c r="O3114" i="10"/>
  <c r="B3114" i="10" s="1"/>
  <c r="O3107" i="10"/>
  <c r="B3107" i="10" s="1"/>
  <c r="O3105" i="10"/>
  <c r="B3105" i="10" s="1"/>
  <c r="P3114" i="10"/>
  <c r="C3114" i="10" s="1"/>
  <c r="P3110" i="10"/>
  <c r="C3110" i="10" s="1"/>
  <c r="O3111" i="10"/>
  <c r="B3111" i="10" s="1"/>
  <c r="T3104" i="10"/>
  <c r="G3104" i="10" s="1"/>
  <c r="Q3116" i="10"/>
  <c r="D3116" i="10" s="1"/>
  <c r="Q3112" i="10"/>
  <c r="D3112" i="10" s="1"/>
  <c r="E3081" i="10" l="1"/>
  <c r="R3089" i="10"/>
  <c r="E3089" i="10" s="1"/>
  <c r="R3096" i="10"/>
  <c r="E3096" i="10" s="1"/>
  <c r="R3085" i="10"/>
  <c r="E3085" i="10" s="1"/>
  <c r="R3086" i="10"/>
  <c r="E3086" i="10" s="1"/>
  <c r="R3083" i="10"/>
  <c r="E3083" i="10" s="1"/>
  <c r="R3092" i="10"/>
  <c r="E3092" i="10" s="1"/>
  <c r="R3088" i="10"/>
  <c r="E3088" i="10" s="1"/>
  <c r="R3094" i="10"/>
  <c r="E3094" i="10" s="1"/>
  <c r="R3084" i="10"/>
  <c r="E3084" i="10" s="1"/>
  <c r="R3091" i="10"/>
  <c r="E3091" i="10" s="1"/>
  <c r="R3095" i="10"/>
  <c r="E3095" i="10" s="1"/>
  <c r="R3087" i="10"/>
  <c r="E3087" i="10" s="1"/>
  <c r="R3093" i="10"/>
  <c r="E3093" i="10" s="1"/>
  <c r="R3090" i="10"/>
  <c r="E3090" i="10" s="1"/>
  <c r="A3121" i="10"/>
  <c r="M3143" i="10"/>
  <c r="L3143" i="10"/>
  <c r="P3132" i="10"/>
  <c r="C3132" i="10" s="1"/>
  <c r="T3123" i="10"/>
  <c r="G3123" i="10" s="1"/>
  <c r="P3127" i="10"/>
  <c r="C3127" i="10" s="1"/>
  <c r="T3131" i="10"/>
  <c r="G3131" i="10" s="1"/>
  <c r="O3135" i="10"/>
  <c r="B3135" i="10" s="1"/>
  <c r="Q3130" i="10"/>
  <c r="D3130" i="10" s="1"/>
  <c r="O3124" i="10"/>
  <c r="B3124" i="10" s="1"/>
  <c r="O3129" i="10"/>
  <c r="B3129" i="10" s="1"/>
  <c r="P3126" i="10"/>
  <c r="C3126" i="10" s="1"/>
  <c r="O3136" i="10"/>
  <c r="B3136" i="10" s="1"/>
  <c r="Q3133" i="10"/>
  <c r="D3133" i="10" s="1"/>
  <c r="Q3128" i="10"/>
  <c r="D3128" i="10" s="1"/>
  <c r="Q3125" i="10"/>
  <c r="D3125" i="10" s="1"/>
  <c r="P3129" i="10"/>
  <c r="C3129" i="10" s="1"/>
  <c r="P3123" i="10"/>
  <c r="C3123" i="10" s="1"/>
  <c r="Q3131" i="10"/>
  <c r="D3131" i="10" s="1"/>
  <c r="T3129" i="10"/>
  <c r="G3129" i="10" s="1"/>
  <c r="T3126" i="10"/>
  <c r="G3126" i="10" s="1"/>
  <c r="Q3132" i="10"/>
  <c r="D3132" i="10" s="1"/>
  <c r="Q3129" i="10"/>
  <c r="D3129" i="10" s="1"/>
  <c r="P3136" i="10"/>
  <c r="C3136" i="10" s="1"/>
  <c r="O3130" i="10"/>
  <c r="B3130" i="10" s="1"/>
  <c r="O3127" i="10"/>
  <c r="B3127" i="10" s="1"/>
  <c r="T3130" i="10"/>
  <c r="G3130" i="10" s="1"/>
  <c r="Q3126" i="10"/>
  <c r="D3126" i="10" s="1"/>
  <c r="Q3123" i="10"/>
  <c r="D3123" i="10" s="1"/>
  <c r="O3134" i="10"/>
  <c r="B3134" i="10" s="1"/>
  <c r="P3124" i="10"/>
  <c r="C3124" i="10" s="1"/>
  <c r="P3135" i="10"/>
  <c r="C3135" i="10" s="1"/>
  <c r="O3133" i="10"/>
  <c r="B3133" i="10" s="1"/>
  <c r="O3131" i="10"/>
  <c r="B3131" i="10" s="1"/>
  <c r="T3127" i="10"/>
  <c r="G3127" i="10" s="1"/>
  <c r="T3124" i="10"/>
  <c r="G3124" i="10" s="1"/>
  <c r="Q3136" i="10"/>
  <c r="D3136" i="10" s="1"/>
  <c r="P3130" i="10"/>
  <c r="C3130" i="10" s="1"/>
  <c r="Q3124" i="10"/>
  <c r="D3124" i="10" s="1"/>
  <c r="Q3135" i="10"/>
  <c r="D3135" i="10" s="1"/>
  <c r="O3128" i="10"/>
  <c r="B3128" i="10" s="1"/>
  <c r="O3125" i="10"/>
  <c r="B3125" i="10" s="1"/>
  <c r="P3134" i="10"/>
  <c r="C3134" i="10" s="1"/>
  <c r="T3128" i="10"/>
  <c r="G3128" i="10" s="1"/>
  <c r="O3126" i="10"/>
  <c r="B3126" i="10" s="1"/>
  <c r="P3131" i="10"/>
  <c r="C3131" i="10" s="1"/>
  <c r="P3128" i="10"/>
  <c r="C3128" i="10" s="1"/>
  <c r="Q3134" i="10"/>
  <c r="D3134" i="10" s="1"/>
  <c r="P3133" i="10"/>
  <c r="C3133" i="10" s="1"/>
  <c r="P3125" i="10"/>
  <c r="C3125" i="10" s="1"/>
  <c r="Q3127" i="10"/>
  <c r="D3127" i="10" s="1"/>
  <c r="O3132" i="10"/>
  <c r="B3132" i="10" s="1"/>
  <c r="T3125" i="10"/>
  <c r="G3125" i="10" s="1"/>
  <c r="O3123" i="10"/>
  <c r="B3123" i="10" s="1"/>
  <c r="F3081" i="10"/>
  <c r="S3096" i="10"/>
  <c r="F3096" i="10" s="1"/>
  <c r="S3086" i="10"/>
  <c r="F3086" i="10" s="1"/>
  <c r="S3089" i="10"/>
  <c r="F3089" i="10" s="1"/>
  <c r="S3090" i="10"/>
  <c r="F3090" i="10" s="1"/>
  <c r="S3092" i="10"/>
  <c r="F3092" i="10" s="1"/>
  <c r="S3095" i="10"/>
  <c r="F3095" i="10" s="1"/>
  <c r="S3094" i="10"/>
  <c r="F3094" i="10" s="1"/>
  <c r="S3093" i="10"/>
  <c r="F3093" i="10" s="1"/>
  <c r="S3084" i="10"/>
  <c r="F3084" i="10" s="1"/>
  <c r="S3088" i="10"/>
  <c r="F3088" i="10" s="1"/>
  <c r="S3083" i="10"/>
  <c r="F3083" i="10" s="1"/>
  <c r="S3091" i="10"/>
  <c r="F3091" i="10" s="1"/>
  <c r="S3085" i="10"/>
  <c r="F3085" i="10" s="1"/>
  <c r="S3087" i="10"/>
  <c r="F3087" i="10" s="1"/>
  <c r="F3101" i="10" l="1"/>
  <c r="S3109" i="10"/>
  <c r="F3109" i="10" s="1"/>
  <c r="S3116" i="10"/>
  <c r="F3116" i="10" s="1"/>
  <c r="S3104" i="10"/>
  <c r="F3104" i="10" s="1"/>
  <c r="S3106" i="10"/>
  <c r="F3106" i="10" s="1"/>
  <c r="S3114" i="10"/>
  <c r="F3114" i="10" s="1"/>
  <c r="S3103" i="10"/>
  <c r="F3103" i="10" s="1"/>
  <c r="S3111" i="10"/>
  <c r="F3111" i="10" s="1"/>
  <c r="S3112" i="10"/>
  <c r="F3112" i="10" s="1"/>
  <c r="S3113" i="10"/>
  <c r="F3113" i="10" s="1"/>
  <c r="S3115" i="10"/>
  <c r="F3115" i="10" s="1"/>
  <c r="S3108" i="10"/>
  <c r="F3108" i="10" s="1"/>
  <c r="S3105" i="10"/>
  <c r="F3105" i="10" s="1"/>
  <c r="S3107" i="10"/>
  <c r="F3107" i="10" s="1"/>
  <c r="S3110" i="10"/>
  <c r="F3110" i="10" s="1"/>
  <c r="T3143" i="10"/>
  <c r="G3143" i="10" s="1"/>
  <c r="P3149" i="10"/>
  <c r="C3149" i="10" s="1"/>
  <c r="P3146" i="10"/>
  <c r="C3146" i="10" s="1"/>
  <c r="O3156" i="10"/>
  <c r="B3156" i="10" s="1"/>
  <c r="P3151" i="10"/>
  <c r="C3151" i="10" s="1"/>
  <c r="P3148" i="10"/>
  <c r="C3148" i="10" s="1"/>
  <c r="P3145" i="10"/>
  <c r="C3145" i="10" s="1"/>
  <c r="P3150" i="10"/>
  <c r="C3150" i="10" s="1"/>
  <c r="O3144" i="10"/>
  <c r="B3144" i="10" s="1"/>
  <c r="O3155" i="10"/>
  <c r="B3155" i="10" s="1"/>
  <c r="Q3153" i="10"/>
  <c r="D3153" i="10" s="1"/>
  <c r="P3144" i="10"/>
  <c r="C3144" i="10" s="1"/>
  <c r="Q3149" i="10"/>
  <c r="D3149" i="10" s="1"/>
  <c r="P3143" i="10"/>
  <c r="C3143" i="10" s="1"/>
  <c r="Q3151" i="10"/>
  <c r="D3151" i="10" s="1"/>
  <c r="Q3148" i="10"/>
  <c r="D3148" i="10" s="1"/>
  <c r="A3141" i="10"/>
  <c r="O3152" i="10"/>
  <c r="B3152" i="10" s="1"/>
  <c r="P3147" i="10"/>
  <c r="C3147" i="10" s="1"/>
  <c r="T3148" i="10"/>
  <c r="G3148" i="10" s="1"/>
  <c r="O3153" i="10"/>
  <c r="B3153" i="10" s="1"/>
  <c r="T3150" i="10"/>
  <c r="G3150" i="10" s="1"/>
  <c r="P3156" i="10"/>
  <c r="C3156" i="10" s="1"/>
  <c r="T3149" i="10"/>
  <c r="G3149" i="10" s="1"/>
  <c r="Q3154" i="10"/>
  <c r="D3154" i="10" s="1"/>
  <c r="Q3144" i="10"/>
  <c r="D3144" i="10" s="1"/>
  <c r="Q3155" i="10"/>
  <c r="D3155" i="10" s="1"/>
  <c r="O3151" i="10"/>
  <c r="B3151" i="10" s="1"/>
  <c r="Q3146" i="10"/>
  <c r="D3146" i="10" s="1"/>
  <c r="Q3143" i="10"/>
  <c r="D3143" i="10" s="1"/>
  <c r="O3154" i="10"/>
  <c r="B3154" i="10" s="1"/>
  <c r="O3150" i="10"/>
  <c r="B3150" i="10" s="1"/>
  <c r="Q3145" i="10"/>
  <c r="D3145" i="10" s="1"/>
  <c r="Q3147" i="10"/>
  <c r="D3147" i="10" s="1"/>
  <c r="Q3150" i="10"/>
  <c r="D3150" i="10" s="1"/>
  <c r="T3145" i="10"/>
  <c r="G3145" i="10" s="1"/>
  <c r="Q3152" i="10"/>
  <c r="D3152" i="10" s="1"/>
  <c r="T3147" i="10"/>
  <c r="G3147" i="10" s="1"/>
  <c r="T3144" i="10"/>
  <c r="G3144" i="10" s="1"/>
  <c r="Q3156" i="10"/>
  <c r="D3156" i="10" s="1"/>
  <c r="T3146" i="10"/>
  <c r="G3146" i="10" s="1"/>
  <c r="P3155" i="10"/>
  <c r="C3155" i="10" s="1"/>
  <c r="P3152" i="10"/>
  <c r="C3152" i="10" s="1"/>
  <c r="P3154" i="10"/>
  <c r="C3154" i="10" s="1"/>
  <c r="O3148" i="10"/>
  <c r="B3148" i="10" s="1"/>
  <c r="O3145" i="10"/>
  <c r="B3145" i="10" s="1"/>
  <c r="O3149" i="10"/>
  <c r="B3149" i="10" s="1"/>
  <c r="T3151" i="10"/>
  <c r="G3151" i="10" s="1"/>
  <c r="O3147" i="10"/>
  <c r="B3147" i="10" s="1"/>
  <c r="O3146" i="10"/>
  <c r="B3146" i="10" s="1"/>
  <c r="O3143" i="10"/>
  <c r="B3143" i="10" s="1"/>
  <c r="P3153" i="10"/>
  <c r="C3153" i="10" s="1"/>
  <c r="M3163" i="10"/>
  <c r="L3163" i="10"/>
  <c r="E3101" i="10"/>
  <c r="R3109" i="10"/>
  <c r="E3109" i="10" s="1"/>
  <c r="R3115" i="10"/>
  <c r="E3115" i="10" s="1"/>
  <c r="R3113" i="10"/>
  <c r="E3113" i="10" s="1"/>
  <c r="R3111" i="10"/>
  <c r="E3111" i="10" s="1"/>
  <c r="R3106" i="10"/>
  <c r="E3106" i="10" s="1"/>
  <c r="R3116" i="10"/>
  <c r="E3116" i="10" s="1"/>
  <c r="R3110" i="10"/>
  <c r="E3110" i="10" s="1"/>
  <c r="R3112" i="10"/>
  <c r="E3112" i="10" s="1"/>
  <c r="R3104" i="10"/>
  <c r="E3104" i="10" s="1"/>
  <c r="R3114" i="10"/>
  <c r="E3114" i="10" s="1"/>
  <c r="R3107" i="10"/>
  <c r="E3107" i="10" s="1"/>
  <c r="R3108" i="10"/>
  <c r="E3108" i="10" s="1"/>
  <c r="R3105" i="10"/>
  <c r="E3105" i="10" s="1"/>
  <c r="R3103" i="10"/>
  <c r="E3103" i="10" s="1"/>
  <c r="M3183" i="10" l="1"/>
  <c r="L3183" i="10"/>
  <c r="E3121" i="10"/>
  <c r="R3125" i="10"/>
  <c r="E3125" i="10" s="1"/>
  <c r="R3124" i="10"/>
  <c r="E3124" i="10" s="1"/>
  <c r="R3129" i="10"/>
  <c r="E3129" i="10" s="1"/>
  <c r="R3135" i="10"/>
  <c r="E3135" i="10" s="1"/>
  <c r="R3126" i="10"/>
  <c r="E3126" i="10" s="1"/>
  <c r="R3134" i="10"/>
  <c r="E3134" i="10" s="1"/>
  <c r="R3133" i="10"/>
  <c r="E3133" i="10" s="1"/>
  <c r="R3131" i="10"/>
  <c r="E3131" i="10" s="1"/>
  <c r="R3128" i="10"/>
  <c r="E3128" i="10" s="1"/>
  <c r="R3123" i="10"/>
  <c r="E3123" i="10" s="1"/>
  <c r="R3136" i="10"/>
  <c r="E3136" i="10" s="1"/>
  <c r="R3130" i="10"/>
  <c r="E3130" i="10" s="1"/>
  <c r="R3127" i="10"/>
  <c r="E3127" i="10" s="1"/>
  <c r="R3132" i="10"/>
  <c r="E3132" i="10" s="1"/>
  <c r="Q3172" i="10"/>
  <c r="D3172" i="10" s="1"/>
  <c r="P3175" i="10"/>
  <c r="C3175" i="10" s="1"/>
  <c r="T3171" i="10"/>
  <c r="G3171" i="10" s="1"/>
  <c r="O3169" i="10"/>
  <c r="B3169" i="10" s="1"/>
  <c r="O3163" i="10"/>
  <c r="B3163" i="10" s="1"/>
  <c r="P3173" i="10"/>
  <c r="C3173" i="10" s="1"/>
  <c r="O3168" i="10"/>
  <c r="B3168" i="10" s="1"/>
  <c r="O3165" i="10"/>
  <c r="B3165" i="10" s="1"/>
  <c r="P3174" i="10"/>
  <c r="C3174" i="10" s="1"/>
  <c r="O3173" i="10"/>
  <c r="B3173" i="10" s="1"/>
  <c r="P3172" i="10"/>
  <c r="C3172" i="10" s="1"/>
  <c r="P3165" i="10"/>
  <c r="C3165" i="10" s="1"/>
  <c r="P3170" i="10"/>
  <c r="C3170" i="10" s="1"/>
  <c r="T3163" i="10"/>
  <c r="G3163" i="10" s="1"/>
  <c r="Q3164" i="10"/>
  <c r="D3164" i="10" s="1"/>
  <c r="P3166" i="10"/>
  <c r="C3166" i="10" s="1"/>
  <c r="O3176" i="10"/>
  <c r="B3176" i="10" s="1"/>
  <c r="P3171" i="10"/>
  <c r="C3171" i="10" s="1"/>
  <c r="P3168" i="10"/>
  <c r="C3168" i="10" s="1"/>
  <c r="O3164" i="10"/>
  <c r="B3164" i="10" s="1"/>
  <c r="O3175" i="10"/>
  <c r="B3175" i="10" s="1"/>
  <c r="T3165" i="10"/>
  <c r="G3165" i="10" s="1"/>
  <c r="Q3175" i="10"/>
  <c r="D3175" i="10" s="1"/>
  <c r="Q3173" i="10"/>
  <c r="D3173" i="10" s="1"/>
  <c r="Q3168" i="10"/>
  <c r="D3168" i="10" s="1"/>
  <c r="A3161" i="10"/>
  <c r="O3172" i="10"/>
  <c r="B3172" i="10" s="1"/>
  <c r="P3164" i="10"/>
  <c r="C3164" i="10" s="1"/>
  <c r="O3166" i="10"/>
  <c r="B3166" i="10" s="1"/>
  <c r="Q3169" i="10"/>
  <c r="D3169" i="10" s="1"/>
  <c r="P3163" i="10"/>
  <c r="C3163" i="10" s="1"/>
  <c r="Q3171" i="10"/>
  <c r="D3171" i="10" s="1"/>
  <c r="T3169" i="10"/>
  <c r="G3169" i="10" s="1"/>
  <c r="Q3174" i="10"/>
  <c r="D3174" i="10" s="1"/>
  <c r="P3167" i="10"/>
  <c r="C3167" i="10" s="1"/>
  <c r="T3170" i="10"/>
  <c r="G3170" i="10" s="1"/>
  <c r="P3176" i="10"/>
  <c r="C3176" i="10" s="1"/>
  <c r="O3170" i="10"/>
  <c r="B3170" i="10" s="1"/>
  <c r="Q3165" i="10"/>
  <c r="D3165" i="10" s="1"/>
  <c r="Q3170" i="10"/>
  <c r="D3170" i="10" s="1"/>
  <c r="T3168" i="10"/>
  <c r="G3168" i="10" s="1"/>
  <c r="T3167" i="10"/>
  <c r="G3167" i="10" s="1"/>
  <c r="T3164" i="10"/>
  <c r="G3164" i="10" s="1"/>
  <c r="Q3176" i="10"/>
  <c r="D3176" i="10" s="1"/>
  <c r="O3167" i="10"/>
  <c r="B3167" i="10" s="1"/>
  <c r="O3174" i="10"/>
  <c r="B3174" i="10" s="1"/>
  <c r="T3166" i="10"/>
  <c r="G3166" i="10" s="1"/>
  <c r="Q3167" i="10"/>
  <c r="D3167" i="10" s="1"/>
  <c r="P3169" i="10"/>
  <c r="C3169" i="10" s="1"/>
  <c r="O3171" i="10"/>
  <c r="B3171" i="10" s="1"/>
  <c r="Q3166" i="10"/>
  <c r="D3166" i="10" s="1"/>
  <c r="Q3163" i="10"/>
  <c r="D3163" i="10" s="1"/>
  <c r="F3121" i="10"/>
  <c r="S3135" i="10"/>
  <c r="F3135" i="10" s="1"/>
  <c r="S3132" i="10"/>
  <c r="F3132" i="10" s="1"/>
  <c r="S3136" i="10"/>
  <c r="F3136" i="10" s="1"/>
  <c r="S3129" i="10"/>
  <c r="F3129" i="10" s="1"/>
  <c r="S3124" i="10"/>
  <c r="F3124" i="10" s="1"/>
  <c r="S3128" i="10"/>
  <c r="F3128" i="10" s="1"/>
  <c r="S3133" i="10"/>
  <c r="F3133" i="10" s="1"/>
  <c r="S3134" i="10"/>
  <c r="F3134" i="10" s="1"/>
  <c r="S3126" i="10"/>
  <c r="F3126" i="10" s="1"/>
  <c r="S3130" i="10"/>
  <c r="F3130" i="10" s="1"/>
  <c r="S3125" i="10"/>
  <c r="F3125" i="10" s="1"/>
  <c r="S3131" i="10"/>
  <c r="F3131" i="10" s="1"/>
  <c r="S3123" i="10"/>
  <c r="F3123" i="10" s="1"/>
  <c r="S3127" i="10"/>
  <c r="F3127" i="10" s="1"/>
  <c r="E3141" i="10" l="1"/>
  <c r="R3156" i="10"/>
  <c r="E3156" i="10" s="1"/>
  <c r="R3149" i="10"/>
  <c r="E3149" i="10" s="1"/>
  <c r="R3154" i="10"/>
  <c r="E3154" i="10" s="1"/>
  <c r="R3151" i="10"/>
  <c r="E3151" i="10" s="1"/>
  <c r="R3146" i="10"/>
  <c r="E3146" i="10" s="1"/>
  <c r="R3143" i="10"/>
  <c r="E3143" i="10" s="1"/>
  <c r="R3145" i="10"/>
  <c r="E3145" i="10" s="1"/>
  <c r="R3153" i="10"/>
  <c r="E3153" i="10" s="1"/>
  <c r="R3148" i="10"/>
  <c r="E3148" i="10" s="1"/>
  <c r="R3147" i="10"/>
  <c r="E3147" i="10" s="1"/>
  <c r="R3150" i="10"/>
  <c r="E3150" i="10" s="1"/>
  <c r="R3152" i="10"/>
  <c r="E3152" i="10" s="1"/>
  <c r="R3144" i="10"/>
  <c r="E3144" i="10" s="1"/>
  <c r="R3155" i="10"/>
  <c r="E3155" i="10" s="1"/>
  <c r="T3187" i="10"/>
  <c r="G3187" i="10" s="1"/>
  <c r="T3190" i="10"/>
  <c r="G3190" i="10" s="1"/>
  <c r="P3183" i="10"/>
  <c r="C3183" i="10" s="1"/>
  <c r="Q3186" i="10"/>
  <c r="D3186" i="10" s="1"/>
  <c r="O3183" i="10"/>
  <c r="B3183" i="10" s="1"/>
  <c r="Q3189" i="10"/>
  <c r="D3189" i="10" s="1"/>
  <c r="P3186" i="10"/>
  <c r="C3186" i="10" s="1"/>
  <c r="O3191" i="10"/>
  <c r="B3191" i="10" s="1"/>
  <c r="P3191" i="10"/>
  <c r="C3191" i="10" s="1"/>
  <c r="O3188" i="10"/>
  <c r="B3188" i="10" s="1"/>
  <c r="T3183" i="10"/>
  <c r="G3183" i="10" s="1"/>
  <c r="Q3192" i="10"/>
  <c r="D3192" i="10" s="1"/>
  <c r="Q3193" i="10"/>
  <c r="D3193" i="10" s="1"/>
  <c r="Q3188" i="10"/>
  <c r="D3188" i="10" s="1"/>
  <c r="Q3194" i="10"/>
  <c r="D3194" i="10" s="1"/>
  <c r="O3184" i="10"/>
  <c r="B3184" i="10" s="1"/>
  <c r="O3195" i="10"/>
  <c r="B3195" i="10" s="1"/>
  <c r="Q3191" i="10"/>
  <c r="D3191" i="10" s="1"/>
  <c r="T3189" i="10"/>
  <c r="G3189" i="10" s="1"/>
  <c r="Q3185" i="10"/>
  <c r="D3185" i="10" s="1"/>
  <c r="P3184" i="10"/>
  <c r="C3184" i="10" s="1"/>
  <c r="P3195" i="10"/>
  <c r="C3195" i="10" s="1"/>
  <c r="O3193" i="10"/>
  <c r="B3193" i="10" s="1"/>
  <c r="P3196" i="10"/>
  <c r="C3196" i="10" s="1"/>
  <c r="O3190" i="10"/>
  <c r="B3190" i="10" s="1"/>
  <c r="T3186" i="10"/>
  <c r="G3186" i="10" s="1"/>
  <c r="P3187" i="10"/>
  <c r="C3187" i="10" s="1"/>
  <c r="Q3184" i="10"/>
  <c r="D3184" i="10" s="1"/>
  <c r="Q3195" i="10"/>
  <c r="D3195" i="10" s="1"/>
  <c r="Q3183" i="10"/>
  <c r="D3183" i="10" s="1"/>
  <c r="O3194" i="10"/>
  <c r="B3194" i="10" s="1"/>
  <c r="O3187" i="10"/>
  <c r="B3187" i="10" s="1"/>
  <c r="Q3187" i="10"/>
  <c r="D3187" i="10" s="1"/>
  <c r="T3185" i="10"/>
  <c r="G3185" i="10" s="1"/>
  <c r="T3184" i="10"/>
  <c r="G3184" i="10" s="1"/>
  <c r="Q3196" i="10"/>
  <c r="D3196" i="10" s="1"/>
  <c r="Q3190" i="10"/>
  <c r="D3190" i="10" s="1"/>
  <c r="T3188" i="10"/>
  <c r="G3188" i="10" s="1"/>
  <c r="O3186" i="10"/>
  <c r="B3186" i="10" s="1"/>
  <c r="P3193" i="10"/>
  <c r="C3193" i="10" s="1"/>
  <c r="O3185" i="10"/>
  <c r="B3185" i="10" s="1"/>
  <c r="P3194" i="10"/>
  <c r="C3194" i="10" s="1"/>
  <c r="P3190" i="10"/>
  <c r="C3190" i="10" s="1"/>
  <c r="P3192" i="10"/>
  <c r="C3192" i="10" s="1"/>
  <c r="P3189" i="10"/>
  <c r="C3189" i="10" s="1"/>
  <c r="O3196" i="10"/>
  <c r="B3196" i="10" s="1"/>
  <c r="P3188" i="10"/>
  <c r="C3188" i="10" s="1"/>
  <c r="A3181" i="10"/>
  <c r="O3192" i="10"/>
  <c r="B3192" i="10" s="1"/>
  <c r="T3191" i="10"/>
  <c r="G3191" i="10" s="1"/>
  <c r="O3189" i="10"/>
  <c r="B3189" i="10" s="1"/>
  <c r="P3185" i="10"/>
  <c r="C3185" i="10" s="1"/>
  <c r="F3141" i="10"/>
  <c r="S3149" i="10"/>
  <c r="F3149" i="10" s="1"/>
  <c r="S3148" i="10"/>
  <c r="F3148" i="10" s="1"/>
  <c r="S3146" i="10"/>
  <c r="F3146" i="10" s="1"/>
  <c r="S3155" i="10"/>
  <c r="F3155" i="10" s="1"/>
  <c r="S3153" i="10"/>
  <c r="F3153" i="10" s="1"/>
  <c r="S3145" i="10"/>
  <c r="F3145" i="10" s="1"/>
  <c r="S3144" i="10"/>
  <c r="F3144" i="10" s="1"/>
  <c r="S3150" i="10"/>
  <c r="F3150" i="10" s="1"/>
  <c r="S3147" i="10"/>
  <c r="F3147" i="10" s="1"/>
  <c r="S3152" i="10"/>
  <c r="F3152" i="10" s="1"/>
  <c r="S3151" i="10"/>
  <c r="F3151" i="10" s="1"/>
  <c r="S3143" i="10"/>
  <c r="F3143" i="10" s="1"/>
  <c r="S3156" i="10"/>
  <c r="F3156" i="10" s="1"/>
  <c r="S3154" i="10"/>
  <c r="F3154" i="10" s="1"/>
  <c r="M3203" i="10"/>
  <c r="L3203" i="10"/>
  <c r="L3223" i="10" l="1"/>
  <c r="M3223" i="10"/>
  <c r="Q3212" i="10"/>
  <c r="D3212" i="10" s="1"/>
  <c r="P3215" i="10"/>
  <c r="C3215" i="10" s="1"/>
  <c r="Q3207" i="10"/>
  <c r="D3207" i="10" s="1"/>
  <c r="P3209" i="10"/>
  <c r="C3209" i="10" s="1"/>
  <c r="P3203" i="10"/>
  <c r="C3203" i="10" s="1"/>
  <c r="Q3211" i="10"/>
  <c r="D3211" i="10" s="1"/>
  <c r="T3209" i="10"/>
  <c r="G3209" i="10" s="1"/>
  <c r="Q3205" i="10"/>
  <c r="D3205" i="10" s="1"/>
  <c r="Q3210" i="10"/>
  <c r="D3210" i="10" s="1"/>
  <c r="T3208" i="10"/>
  <c r="G3208" i="10" s="1"/>
  <c r="Q3209" i="10"/>
  <c r="D3209" i="10" s="1"/>
  <c r="P3216" i="10"/>
  <c r="C3216" i="10" s="1"/>
  <c r="O3210" i="10"/>
  <c r="B3210" i="10" s="1"/>
  <c r="T3206" i="10"/>
  <c r="G3206" i="10" s="1"/>
  <c r="T3211" i="10"/>
  <c r="G3211" i="10" s="1"/>
  <c r="O3209" i="10"/>
  <c r="B3209" i="10" s="1"/>
  <c r="T3210" i="10"/>
  <c r="G3210" i="10" s="1"/>
  <c r="Q3206" i="10"/>
  <c r="D3206" i="10" s="1"/>
  <c r="Q3203" i="10"/>
  <c r="D3203" i="10" s="1"/>
  <c r="O3214" i="10"/>
  <c r="B3214" i="10" s="1"/>
  <c r="O3207" i="10"/>
  <c r="B3207" i="10" s="1"/>
  <c r="P3212" i="10"/>
  <c r="C3212" i="10" s="1"/>
  <c r="O3213" i="10"/>
  <c r="B3213" i="10" s="1"/>
  <c r="O3211" i="10"/>
  <c r="B3211" i="10" s="1"/>
  <c r="T3207" i="10"/>
  <c r="G3207" i="10" s="1"/>
  <c r="T3204" i="10"/>
  <c r="G3204" i="10" s="1"/>
  <c r="Q3216" i="10"/>
  <c r="D3216" i="10" s="1"/>
  <c r="T3203" i="10"/>
  <c r="G3203" i="10" s="1"/>
  <c r="Q3204" i="10"/>
  <c r="D3204" i="10" s="1"/>
  <c r="Q3215" i="10"/>
  <c r="D3215" i="10" s="1"/>
  <c r="O3208" i="10"/>
  <c r="B3208" i="10" s="1"/>
  <c r="O3205" i="10"/>
  <c r="B3205" i="10" s="1"/>
  <c r="P3214" i="10"/>
  <c r="C3214" i="10" s="1"/>
  <c r="P3210" i="10"/>
  <c r="C3210" i="10" s="1"/>
  <c r="O3204" i="10"/>
  <c r="B3204" i="10" s="1"/>
  <c r="O3215" i="10"/>
  <c r="B3215" i="10" s="1"/>
  <c r="T3205" i="10"/>
  <c r="G3205" i="10" s="1"/>
  <c r="O3203" i="10"/>
  <c r="B3203" i="10" s="1"/>
  <c r="P3213" i="10"/>
  <c r="C3213" i="10" s="1"/>
  <c r="P3205" i="10"/>
  <c r="C3205" i="10" s="1"/>
  <c r="P3207" i="10"/>
  <c r="C3207" i="10" s="1"/>
  <c r="P3206" i="10"/>
  <c r="C3206" i="10" s="1"/>
  <c r="O3216" i="10"/>
  <c r="B3216" i="10" s="1"/>
  <c r="Q3213" i="10"/>
  <c r="D3213" i="10" s="1"/>
  <c r="Q3208" i="10"/>
  <c r="D3208" i="10" s="1"/>
  <c r="Q3214" i="10"/>
  <c r="D3214" i="10" s="1"/>
  <c r="A3201" i="10"/>
  <c r="P3204" i="10"/>
  <c r="C3204" i="10" s="1"/>
  <c r="O3212" i="10"/>
  <c r="B3212" i="10" s="1"/>
  <c r="O3206" i="10"/>
  <c r="B3206" i="10" s="1"/>
  <c r="P3211" i="10"/>
  <c r="C3211" i="10" s="1"/>
  <c r="P3208" i="10"/>
  <c r="C3208" i="10" s="1"/>
  <c r="F3161" i="10"/>
  <c r="S3169" i="10"/>
  <c r="F3169" i="10" s="1"/>
  <c r="S3175" i="10"/>
  <c r="F3175" i="10" s="1"/>
  <c r="S3170" i="10"/>
  <c r="F3170" i="10" s="1"/>
  <c r="S3176" i="10"/>
  <c r="F3176" i="10" s="1"/>
  <c r="S3171" i="10"/>
  <c r="F3171" i="10" s="1"/>
  <c r="S3164" i="10"/>
  <c r="F3164" i="10" s="1"/>
  <c r="S3172" i="10"/>
  <c r="F3172" i="10" s="1"/>
  <c r="S3168" i="10"/>
  <c r="F3168" i="10" s="1"/>
  <c r="S3173" i="10"/>
  <c r="F3173" i="10" s="1"/>
  <c r="S3174" i="10"/>
  <c r="F3174" i="10" s="1"/>
  <c r="S3163" i="10"/>
  <c r="F3163" i="10" s="1"/>
  <c r="S3167" i="10"/>
  <c r="F3167" i="10" s="1"/>
  <c r="S3166" i="10"/>
  <c r="F3166" i="10" s="1"/>
  <c r="S3165" i="10"/>
  <c r="F3165" i="10" s="1"/>
  <c r="E3161" i="10"/>
  <c r="R3170" i="10"/>
  <c r="E3170" i="10" s="1"/>
  <c r="R3172" i="10"/>
  <c r="E3172" i="10" s="1"/>
  <c r="R3167" i="10"/>
  <c r="E3167" i="10" s="1"/>
  <c r="R3171" i="10"/>
  <c r="E3171" i="10" s="1"/>
  <c r="R3164" i="10"/>
  <c r="E3164" i="10" s="1"/>
  <c r="R3174" i="10"/>
  <c r="E3174" i="10" s="1"/>
  <c r="R3175" i="10"/>
  <c r="E3175" i="10" s="1"/>
  <c r="R3163" i="10"/>
  <c r="E3163" i="10" s="1"/>
  <c r="R3169" i="10"/>
  <c r="E3169" i="10" s="1"/>
  <c r="R3166" i="10"/>
  <c r="E3166" i="10" s="1"/>
  <c r="R3165" i="10"/>
  <c r="E3165" i="10" s="1"/>
  <c r="R3173" i="10"/>
  <c r="E3173" i="10" s="1"/>
  <c r="R3168" i="10"/>
  <c r="E3168" i="10" s="1"/>
  <c r="R3176" i="10"/>
  <c r="E3176" i="10" s="1"/>
  <c r="F3181" i="10" l="1"/>
  <c r="S3185" i="10"/>
  <c r="F3185" i="10" s="1"/>
  <c r="S3191" i="10"/>
  <c r="F3191" i="10" s="1"/>
  <c r="S3188" i="10"/>
  <c r="F3188" i="10" s="1"/>
  <c r="S3190" i="10"/>
  <c r="F3190" i="10" s="1"/>
  <c r="S3194" i="10"/>
  <c r="F3194" i="10" s="1"/>
  <c r="S3192" i="10"/>
  <c r="F3192" i="10" s="1"/>
  <c r="S3187" i="10"/>
  <c r="F3187" i="10" s="1"/>
  <c r="S3184" i="10"/>
  <c r="F3184" i="10" s="1"/>
  <c r="S3189" i="10"/>
  <c r="F3189" i="10" s="1"/>
  <c r="S3195" i="10"/>
  <c r="F3195" i="10" s="1"/>
  <c r="S3186" i="10"/>
  <c r="F3186" i="10" s="1"/>
  <c r="S3183" i="10"/>
  <c r="F3183" i="10" s="1"/>
  <c r="S3193" i="10"/>
  <c r="F3193" i="10" s="1"/>
  <c r="S3196" i="10"/>
  <c r="F3196" i="10" s="1"/>
  <c r="E3181" i="10"/>
  <c r="R3190" i="10"/>
  <c r="E3190" i="10" s="1"/>
  <c r="R3194" i="10"/>
  <c r="E3194" i="10" s="1"/>
  <c r="R3196" i="10"/>
  <c r="E3196" i="10" s="1"/>
  <c r="R3184" i="10"/>
  <c r="E3184" i="10" s="1"/>
  <c r="R3192" i="10"/>
  <c r="E3192" i="10" s="1"/>
  <c r="R3185" i="10"/>
  <c r="E3185" i="10" s="1"/>
  <c r="R3187" i="10"/>
  <c r="E3187" i="10" s="1"/>
  <c r="R3193" i="10"/>
  <c r="E3193" i="10" s="1"/>
  <c r="R3183" i="10"/>
  <c r="E3183" i="10" s="1"/>
  <c r="R3195" i="10"/>
  <c r="E3195" i="10" s="1"/>
  <c r="R3189" i="10"/>
  <c r="E3189" i="10" s="1"/>
  <c r="R3191" i="10"/>
  <c r="E3191" i="10" s="1"/>
  <c r="R3186" i="10"/>
  <c r="E3186" i="10" s="1"/>
  <c r="R3188" i="10"/>
  <c r="E3188" i="10" s="1"/>
  <c r="M3243" i="10"/>
  <c r="L3243" i="10"/>
  <c r="O3224" i="10"/>
  <c r="B3224" i="10" s="1"/>
  <c r="O3235" i="10"/>
  <c r="B3235" i="10" s="1"/>
  <c r="O3233" i="10"/>
  <c r="B3233" i="10" s="1"/>
  <c r="Q3229" i="10"/>
  <c r="D3229" i="10" s="1"/>
  <c r="P3223" i="10"/>
  <c r="C3223" i="10" s="1"/>
  <c r="Q3231" i="10"/>
  <c r="D3231" i="10" s="1"/>
  <c r="P3224" i="10"/>
  <c r="C3224" i="10" s="1"/>
  <c r="P3230" i="10"/>
  <c r="C3230" i="10" s="1"/>
  <c r="Q3224" i="10"/>
  <c r="D3224" i="10" s="1"/>
  <c r="Q3235" i="10"/>
  <c r="D3235" i="10" s="1"/>
  <c r="T3230" i="10"/>
  <c r="G3230" i="10" s="1"/>
  <c r="P3236" i="10"/>
  <c r="C3236" i="10" s="1"/>
  <c r="Q3228" i="10"/>
  <c r="D3228" i="10" s="1"/>
  <c r="P3227" i="10"/>
  <c r="C3227" i="10" s="1"/>
  <c r="T3225" i="10"/>
  <c r="G3225" i="10" s="1"/>
  <c r="O3229" i="10"/>
  <c r="B3229" i="10" s="1"/>
  <c r="O3231" i="10"/>
  <c r="B3231" i="10" s="1"/>
  <c r="Q3226" i="10"/>
  <c r="D3226" i="10" s="1"/>
  <c r="Q3223" i="10"/>
  <c r="D3223" i="10" s="1"/>
  <c r="O3234" i="10"/>
  <c r="B3234" i="10" s="1"/>
  <c r="T3229" i="10"/>
  <c r="G3229" i="10" s="1"/>
  <c r="A3221" i="10"/>
  <c r="O3232" i="10"/>
  <c r="B3232" i="10" s="1"/>
  <c r="O3226" i="10"/>
  <c r="B3226" i="10" s="1"/>
  <c r="P3235" i="10"/>
  <c r="C3235" i="10" s="1"/>
  <c r="T3227" i="10"/>
  <c r="G3227" i="10" s="1"/>
  <c r="T3224" i="10"/>
  <c r="G3224" i="10" s="1"/>
  <c r="Q3236" i="10"/>
  <c r="D3236" i="10" s="1"/>
  <c r="O3230" i="10"/>
  <c r="B3230" i="10" s="1"/>
  <c r="Q3234" i="10"/>
  <c r="D3234" i="10" s="1"/>
  <c r="Q3230" i="10"/>
  <c r="D3230" i="10" s="1"/>
  <c r="O3223" i="10"/>
  <c r="B3223" i="10" s="1"/>
  <c r="P3233" i="10"/>
  <c r="C3233" i="10" s="1"/>
  <c r="O3228" i="10"/>
  <c r="B3228" i="10" s="1"/>
  <c r="O3225" i="10"/>
  <c r="B3225" i="10" s="1"/>
  <c r="Q3227" i="10"/>
  <c r="D3227" i="10" s="1"/>
  <c r="Q3225" i="10"/>
  <c r="D3225" i="10" s="1"/>
  <c r="T3231" i="10"/>
  <c r="G3231" i="10" s="1"/>
  <c r="P3229" i="10"/>
  <c r="C3229" i="10" s="1"/>
  <c r="Q3232" i="10"/>
  <c r="D3232" i="10" s="1"/>
  <c r="T3226" i="10"/>
  <c r="G3226" i="10" s="1"/>
  <c r="T3223" i="10"/>
  <c r="G3223" i="10" s="1"/>
  <c r="Q3233" i="10"/>
  <c r="D3233" i="10" s="1"/>
  <c r="P3225" i="10"/>
  <c r="C3225" i="10" s="1"/>
  <c r="P3226" i="10"/>
  <c r="C3226" i="10" s="1"/>
  <c r="O3236" i="10"/>
  <c r="B3236" i="10" s="1"/>
  <c r="P3231" i="10"/>
  <c r="C3231" i="10" s="1"/>
  <c r="P3228" i="10"/>
  <c r="C3228" i="10" s="1"/>
  <c r="T3228" i="10"/>
  <c r="G3228" i="10" s="1"/>
  <c r="P3234" i="10"/>
  <c r="C3234" i="10" s="1"/>
  <c r="P3232" i="10"/>
  <c r="C3232" i="10" s="1"/>
  <c r="O3227" i="10"/>
  <c r="B3227" i="10" s="1"/>
  <c r="Q3252" i="10" l="1"/>
  <c r="D3252" i="10" s="1"/>
  <c r="P3255" i="10"/>
  <c r="C3255" i="10" s="1"/>
  <c r="P3252" i="10"/>
  <c r="C3252" i="10" s="1"/>
  <c r="O3253" i="10"/>
  <c r="B3253" i="10" s="1"/>
  <c r="O3251" i="10"/>
  <c r="B3251" i="10" s="1"/>
  <c r="T3247" i="10"/>
  <c r="G3247" i="10" s="1"/>
  <c r="T3244" i="10"/>
  <c r="G3244" i="10" s="1"/>
  <c r="Q3256" i="10"/>
  <c r="D3256" i="10" s="1"/>
  <c r="T3243" i="10"/>
  <c r="G3243" i="10" s="1"/>
  <c r="Q3244" i="10"/>
  <c r="D3244" i="10" s="1"/>
  <c r="Q3255" i="10"/>
  <c r="D3255" i="10" s="1"/>
  <c r="O3248" i="10"/>
  <c r="B3248" i="10" s="1"/>
  <c r="O3245" i="10"/>
  <c r="B3245" i="10" s="1"/>
  <c r="P3254" i="10"/>
  <c r="C3254" i="10" s="1"/>
  <c r="P3250" i="10"/>
  <c r="C3250" i="10" s="1"/>
  <c r="O3244" i="10"/>
  <c r="B3244" i="10" s="1"/>
  <c r="O3255" i="10"/>
  <c r="B3255" i="10" s="1"/>
  <c r="T3245" i="10"/>
  <c r="G3245" i="10" s="1"/>
  <c r="O3243" i="10"/>
  <c r="B3243" i="10" s="1"/>
  <c r="P3253" i="10"/>
  <c r="C3253" i="10" s="1"/>
  <c r="P3245" i="10"/>
  <c r="C3245" i="10" s="1"/>
  <c r="P3244" i="10"/>
  <c r="C3244" i="10" s="1"/>
  <c r="O3246" i="10"/>
  <c r="B3246" i="10" s="1"/>
  <c r="P3251" i="10"/>
  <c r="C3251" i="10" s="1"/>
  <c r="P3248" i="10"/>
  <c r="C3248" i="10" s="1"/>
  <c r="A3241" i="10"/>
  <c r="O3252" i="10"/>
  <c r="B3252" i="10" s="1"/>
  <c r="P3247" i="10"/>
  <c r="C3247" i="10" s="1"/>
  <c r="P3246" i="10"/>
  <c r="C3246" i="10" s="1"/>
  <c r="O3256" i="10"/>
  <c r="B3256" i="10" s="1"/>
  <c r="Q3253" i="10"/>
  <c r="D3253" i="10" s="1"/>
  <c r="Q3248" i="10"/>
  <c r="D3248" i="10" s="1"/>
  <c r="Q3254" i="10"/>
  <c r="D3254" i="10" s="1"/>
  <c r="Q3247" i="10"/>
  <c r="D3247" i="10" s="1"/>
  <c r="P3249" i="10"/>
  <c r="C3249" i="10" s="1"/>
  <c r="P3243" i="10"/>
  <c r="C3243" i="10" s="1"/>
  <c r="Q3251" i="10"/>
  <c r="D3251" i="10" s="1"/>
  <c r="T3249" i="10"/>
  <c r="G3249" i="10" s="1"/>
  <c r="Q3245" i="10"/>
  <c r="D3245" i="10" s="1"/>
  <c r="T3251" i="10"/>
  <c r="G3251" i="10" s="1"/>
  <c r="O3249" i="10"/>
  <c r="B3249" i="10" s="1"/>
  <c r="T3250" i="10"/>
  <c r="G3250" i="10" s="1"/>
  <c r="Q3246" i="10"/>
  <c r="D3246" i="10" s="1"/>
  <c r="Q3243" i="10"/>
  <c r="D3243" i="10" s="1"/>
  <c r="O3254" i="10"/>
  <c r="B3254" i="10" s="1"/>
  <c r="O3247" i="10"/>
  <c r="B3247" i="10" s="1"/>
  <c r="Q3249" i="10"/>
  <c r="D3249" i="10" s="1"/>
  <c r="P3256" i="10"/>
  <c r="C3256" i="10" s="1"/>
  <c r="O3250" i="10"/>
  <c r="B3250" i="10" s="1"/>
  <c r="Q3250" i="10"/>
  <c r="D3250" i="10" s="1"/>
  <c r="T3246" i="10"/>
  <c r="G3246" i="10" s="1"/>
  <c r="T3248" i="10"/>
  <c r="G3248" i="10" s="1"/>
  <c r="E3201" i="10"/>
  <c r="R3207" i="10"/>
  <c r="E3207" i="10" s="1"/>
  <c r="R3205" i="10"/>
  <c r="E3205" i="10" s="1"/>
  <c r="R3208" i="10"/>
  <c r="E3208" i="10" s="1"/>
  <c r="R3203" i="10"/>
  <c r="E3203" i="10" s="1"/>
  <c r="R3209" i="10"/>
  <c r="E3209" i="10" s="1"/>
  <c r="R3212" i="10"/>
  <c r="E3212" i="10" s="1"/>
  <c r="R3210" i="10"/>
  <c r="E3210" i="10" s="1"/>
  <c r="R3206" i="10"/>
  <c r="E3206" i="10" s="1"/>
  <c r="R3214" i="10"/>
  <c r="E3214" i="10" s="1"/>
  <c r="R3216" i="10"/>
  <c r="E3216" i="10" s="1"/>
  <c r="R3215" i="10"/>
  <c r="E3215" i="10" s="1"/>
  <c r="R3213" i="10"/>
  <c r="E3213" i="10" s="1"/>
  <c r="R3204" i="10"/>
  <c r="E3204" i="10" s="1"/>
  <c r="R3211" i="10"/>
  <c r="E3211" i="10" s="1"/>
  <c r="M3263" i="10"/>
  <c r="L3263" i="10"/>
  <c r="F3201" i="10"/>
  <c r="S3213" i="10"/>
  <c r="F3213" i="10" s="1"/>
  <c r="S3207" i="10"/>
  <c r="F3207" i="10" s="1"/>
  <c r="S3210" i="10"/>
  <c r="F3210" i="10" s="1"/>
  <c r="S3206" i="10"/>
  <c r="F3206" i="10" s="1"/>
  <c r="S3216" i="10"/>
  <c r="F3216" i="10" s="1"/>
  <c r="S3215" i="10"/>
  <c r="F3215" i="10" s="1"/>
  <c r="S3204" i="10"/>
  <c r="F3204" i="10" s="1"/>
  <c r="S3209" i="10"/>
  <c r="F3209" i="10" s="1"/>
  <c r="S3214" i="10"/>
  <c r="F3214" i="10" s="1"/>
  <c r="S3211" i="10"/>
  <c r="F3211" i="10" s="1"/>
  <c r="S3203" i="10"/>
  <c r="F3203" i="10" s="1"/>
  <c r="S3208" i="10"/>
  <c r="F3208" i="10" s="1"/>
  <c r="S3212" i="10"/>
  <c r="F3212" i="10" s="1"/>
  <c r="S3205" i="10"/>
  <c r="F3205" i="10" s="1"/>
  <c r="M3283" i="10" l="1"/>
  <c r="L3283" i="10"/>
  <c r="F3221" i="10"/>
  <c r="S3236" i="10"/>
  <c r="F3236" i="10" s="1"/>
  <c r="S3226" i="10"/>
  <c r="F3226" i="10" s="1"/>
  <c r="S3234" i="10"/>
  <c r="F3234" i="10" s="1"/>
  <c r="S3232" i="10"/>
  <c r="F3232" i="10" s="1"/>
  <c r="S3225" i="10"/>
  <c r="F3225" i="10" s="1"/>
  <c r="S3233" i="10"/>
  <c r="F3233" i="10" s="1"/>
  <c r="S3229" i="10"/>
  <c r="F3229" i="10" s="1"/>
  <c r="S3231" i="10"/>
  <c r="F3231" i="10" s="1"/>
  <c r="S3230" i="10"/>
  <c r="F3230" i="10" s="1"/>
  <c r="S3235" i="10"/>
  <c r="F3235" i="10" s="1"/>
  <c r="S3224" i="10"/>
  <c r="F3224" i="10" s="1"/>
  <c r="S3228" i="10"/>
  <c r="F3228" i="10" s="1"/>
  <c r="S3223" i="10"/>
  <c r="F3223" i="10" s="1"/>
  <c r="S3227" i="10"/>
  <c r="F3227" i="10" s="1"/>
  <c r="Q3273" i="10"/>
  <c r="D3273" i="10" s="1"/>
  <c r="Q3271" i="10"/>
  <c r="D3271" i="10" s="1"/>
  <c r="O3265" i="10"/>
  <c r="B3265" i="10" s="1"/>
  <c r="Q3263" i="10"/>
  <c r="D3263" i="10" s="1"/>
  <c r="O3275" i="10"/>
  <c r="B3275" i="10" s="1"/>
  <c r="P3273" i="10"/>
  <c r="C3273" i="10" s="1"/>
  <c r="P3271" i="10"/>
  <c r="C3271" i="10" s="1"/>
  <c r="Q3269" i="10"/>
  <c r="D3269" i="10" s="1"/>
  <c r="P3267" i="10"/>
  <c r="C3267" i="10" s="1"/>
  <c r="P3263" i="10"/>
  <c r="C3263" i="10" s="1"/>
  <c r="Q3276" i="10"/>
  <c r="D3276" i="10" s="1"/>
  <c r="O3271" i="10"/>
  <c r="B3271" i="10" s="1"/>
  <c r="T3264" i="10"/>
  <c r="G3264" i="10" s="1"/>
  <c r="O3263" i="10"/>
  <c r="B3263" i="10" s="1"/>
  <c r="P3276" i="10"/>
  <c r="C3276" i="10" s="1"/>
  <c r="O3276" i="10"/>
  <c r="B3276" i="10" s="1"/>
  <c r="O3274" i="10"/>
  <c r="B3274" i="10" s="1"/>
  <c r="T3270" i="10"/>
  <c r="G3270" i="10" s="1"/>
  <c r="P3268" i="10"/>
  <c r="C3268" i="10" s="1"/>
  <c r="Q3266" i="10"/>
  <c r="D3266" i="10" s="1"/>
  <c r="A3261" i="10"/>
  <c r="P3272" i="10"/>
  <c r="C3272" i="10" s="1"/>
  <c r="Q3270" i="10"/>
  <c r="D3270" i="10" s="1"/>
  <c r="O3268" i="10"/>
  <c r="B3268" i="10" s="1"/>
  <c r="P3266" i="10"/>
  <c r="C3266" i="10" s="1"/>
  <c r="O3264" i="10"/>
  <c r="B3264" i="10" s="1"/>
  <c r="T3271" i="10"/>
  <c r="G3271" i="10" s="1"/>
  <c r="T3267" i="10"/>
  <c r="G3267" i="10" s="1"/>
  <c r="T3263" i="10"/>
  <c r="G3263" i="10" s="1"/>
  <c r="T3268" i="10"/>
  <c r="G3268" i="10" s="1"/>
  <c r="O3266" i="10"/>
  <c r="B3266" i="10" s="1"/>
  <c r="P3265" i="10"/>
  <c r="C3265" i="10" s="1"/>
  <c r="Q3274" i="10"/>
  <c r="D3274" i="10" s="1"/>
  <c r="O3269" i="10"/>
  <c r="B3269" i="10" s="1"/>
  <c r="Q3265" i="10"/>
  <c r="D3265" i="10" s="1"/>
  <c r="P3269" i="10"/>
  <c r="C3269" i="10" s="1"/>
  <c r="Q3268" i="10"/>
  <c r="D3268" i="10" s="1"/>
  <c r="T3266" i="10"/>
  <c r="G3266" i="10" s="1"/>
  <c r="Q3272" i="10"/>
  <c r="D3272" i="10" s="1"/>
  <c r="T3269" i="10"/>
  <c r="G3269" i="10" s="1"/>
  <c r="O3267" i="10"/>
  <c r="B3267" i="10" s="1"/>
  <c r="O3270" i="10"/>
  <c r="B3270" i="10" s="1"/>
  <c r="P3264" i="10"/>
  <c r="C3264" i="10" s="1"/>
  <c r="P3275" i="10"/>
  <c r="C3275" i="10" s="1"/>
  <c r="O3273" i="10"/>
  <c r="B3273" i="10" s="1"/>
  <c r="P3270" i="10"/>
  <c r="C3270" i="10" s="1"/>
  <c r="Q3267" i="10"/>
  <c r="D3267" i="10" s="1"/>
  <c r="T3265" i="10"/>
  <c r="G3265" i="10" s="1"/>
  <c r="P3274" i="10"/>
  <c r="C3274" i="10" s="1"/>
  <c r="O3272" i="10"/>
  <c r="B3272" i="10" s="1"/>
  <c r="Q3264" i="10"/>
  <c r="D3264" i="10" s="1"/>
  <c r="Q3275" i="10"/>
  <c r="D3275" i="10" s="1"/>
  <c r="E3221" i="10"/>
  <c r="R3231" i="10"/>
  <c r="E3231" i="10" s="1"/>
  <c r="R3226" i="10"/>
  <c r="E3226" i="10" s="1"/>
  <c r="R3236" i="10"/>
  <c r="E3236" i="10" s="1"/>
  <c r="R3224" i="10"/>
  <c r="E3224" i="10" s="1"/>
  <c r="R3228" i="10"/>
  <c r="E3228" i="10" s="1"/>
  <c r="R3233" i="10"/>
  <c r="E3233" i="10" s="1"/>
  <c r="R3223" i="10"/>
  <c r="E3223" i="10" s="1"/>
  <c r="R3227" i="10"/>
  <c r="E3227" i="10" s="1"/>
  <c r="R3235" i="10"/>
  <c r="E3235" i="10" s="1"/>
  <c r="R3232" i="10"/>
  <c r="E3232" i="10" s="1"/>
  <c r="R3225" i="10"/>
  <c r="E3225" i="10" s="1"/>
  <c r="R3230" i="10"/>
  <c r="E3230" i="10" s="1"/>
  <c r="R3234" i="10"/>
  <c r="E3234" i="10" s="1"/>
  <c r="R3229" i="10"/>
  <c r="E3229" i="10" s="1"/>
  <c r="F3241" i="10" l="1"/>
  <c r="S3256" i="10"/>
  <c r="F3256" i="10" s="1"/>
  <c r="S3251" i="10"/>
  <c r="F3251" i="10" s="1"/>
  <c r="S3246" i="10"/>
  <c r="F3246" i="10" s="1"/>
  <c r="S3247" i="10"/>
  <c r="F3247" i="10" s="1"/>
  <c r="S3244" i="10"/>
  <c r="F3244" i="10" s="1"/>
  <c r="S3250" i="10"/>
  <c r="F3250" i="10" s="1"/>
  <c r="S3254" i="10"/>
  <c r="F3254" i="10" s="1"/>
  <c r="S3252" i="10"/>
  <c r="F3252" i="10" s="1"/>
  <c r="S3249" i="10"/>
  <c r="F3249" i="10" s="1"/>
  <c r="S3255" i="10"/>
  <c r="F3255" i="10" s="1"/>
  <c r="S3253" i="10"/>
  <c r="F3253" i="10" s="1"/>
  <c r="S3243" i="10"/>
  <c r="F3243" i="10" s="1"/>
  <c r="S3245" i="10"/>
  <c r="F3245" i="10" s="1"/>
  <c r="S3248" i="10"/>
  <c r="F3248" i="10" s="1"/>
  <c r="Q3293" i="10"/>
  <c r="D3293" i="10" s="1"/>
  <c r="T3290" i="10"/>
  <c r="G3290" i="10" s="1"/>
  <c r="P3296" i="10"/>
  <c r="C3296" i="10" s="1"/>
  <c r="P3293" i="10"/>
  <c r="C3293" i="10" s="1"/>
  <c r="P3283" i="10"/>
  <c r="C3283" i="10" s="1"/>
  <c r="O3296" i="10"/>
  <c r="B3296" i="10" s="1"/>
  <c r="Q3286" i="10"/>
  <c r="D3286" i="10" s="1"/>
  <c r="O3283" i="10"/>
  <c r="B3283" i="10" s="1"/>
  <c r="Q3289" i="10"/>
  <c r="D3289" i="10" s="1"/>
  <c r="P3286" i="10"/>
  <c r="C3286" i="10" s="1"/>
  <c r="P3291" i="10"/>
  <c r="C3291" i="10" s="1"/>
  <c r="O3288" i="10"/>
  <c r="B3288" i="10" s="1"/>
  <c r="T3287" i="10"/>
  <c r="G3287" i="10" s="1"/>
  <c r="O3291" i="10"/>
  <c r="B3291" i="10" s="1"/>
  <c r="Q3290" i="10"/>
  <c r="D3290" i="10" s="1"/>
  <c r="T3288" i="10"/>
  <c r="G3288" i="10" s="1"/>
  <c r="O3286" i="10"/>
  <c r="B3286" i="10" s="1"/>
  <c r="T3284" i="10"/>
  <c r="G3284" i="10" s="1"/>
  <c r="Q3296" i="10"/>
  <c r="D3296" i="10" s="1"/>
  <c r="T3291" i="10"/>
  <c r="G3291" i="10" s="1"/>
  <c r="O3289" i="10"/>
  <c r="B3289" i="10" s="1"/>
  <c r="O3285" i="10"/>
  <c r="B3285" i="10" s="1"/>
  <c r="P3294" i="10"/>
  <c r="C3294" i="10" s="1"/>
  <c r="P3290" i="10"/>
  <c r="C3290" i="10" s="1"/>
  <c r="P3292" i="10"/>
  <c r="C3292" i="10" s="1"/>
  <c r="P3289" i="10"/>
  <c r="C3289" i="10" s="1"/>
  <c r="P3285" i="10"/>
  <c r="C3285" i="10" s="1"/>
  <c r="T3283" i="10"/>
  <c r="G3283" i="10" s="1"/>
  <c r="Q3292" i="10"/>
  <c r="D3292" i="10" s="1"/>
  <c r="P3288" i="10"/>
  <c r="C3288" i="10" s="1"/>
  <c r="A3281" i="10"/>
  <c r="O3292" i="10"/>
  <c r="B3292" i="10" s="1"/>
  <c r="O3284" i="10"/>
  <c r="B3284" i="10" s="1"/>
  <c r="O3295" i="10"/>
  <c r="B3295" i="10" s="1"/>
  <c r="Q3288" i="10"/>
  <c r="D3288" i="10" s="1"/>
  <c r="Q3294" i="10"/>
  <c r="D3294" i="10" s="1"/>
  <c r="P3284" i="10"/>
  <c r="C3284" i="10" s="1"/>
  <c r="P3295" i="10"/>
  <c r="C3295" i="10" s="1"/>
  <c r="O3293" i="10"/>
  <c r="B3293" i="10" s="1"/>
  <c r="Q3291" i="10"/>
  <c r="D3291" i="10" s="1"/>
  <c r="T3289" i="10"/>
  <c r="G3289" i="10" s="1"/>
  <c r="Q3285" i="10"/>
  <c r="D3285" i="10" s="1"/>
  <c r="Q3287" i="10"/>
  <c r="D3287" i="10" s="1"/>
  <c r="T3285" i="10"/>
  <c r="G3285" i="10" s="1"/>
  <c r="Q3283" i="10"/>
  <c r="D3283" i="10" s="1"/>
  <c r="O3294" i="10"/>
  <c r="B3294" i="10" s="1"/>
  <c r="O3287" i="10"/>
  <c r="B3287" i="10" s="1"/>
  <c r="P3287" i="10"/>
  <c r="C3287" i="10" s="1"/>
  <c r="Q3284" i="10"/>
  <c r="D3284" i="10" s="1"/>
  <c r="Q3295" i="10"/>
  <c r="D3295" i="10" s="1"/>
  <c r="O3290" i="10"/>
  <c r="B3290" i="10" s="1"/>
  <c r="T3286" i="10"/>
  <c r="G3286" i="10" s="1"/>
  <c r="M3303" i="10"/>
  <c r="L3303" i="10"/>
  <c r="E3241" i="10"/>
  <c r="R3252" i="10"/>
  <c r="E3252" i="10" s="1"/>
  <c r="R3245" i="10"/>
  <c r="E3245" i="10" s="1"/>
  <c r="R3253" i="10"/>
  <c r="E3253" i="10" s="1"/>
  <c r="R3248" i="10"/>
  <c r="E3248" i="10" s="1"/>
  <c r="R3243" i="10"/>
  <c r="E3243" i="10" s="1"/>
  <c r="R3249" i="10"/>
  <c r="E3249" i="10" s="1"/>
  <c r="R3244" i="10"/>
  <c r="E3244" i="10" s="1"/>
  <c r="R3250" i="10"/>
  <c r="E3250" i="10" s="1"/>
  <c r="R3246" i="10"/>
  <c r="E3246" i="10" s="1"/>
  <c r="R3255" i="10"/>
  <c r="E3255" i="10" s="1"/>
  <c r="R3247" i="10"/>
  <c r="E3247" i="10" s="1"/>
  <c r="R3251" i="10"/>
  <c r="E3251" i="10" s="1"/>
  <c r="R3254" i="10"/>
  <c r="E3254" i="10" s="1"/>
  <c r="R3256" i="10"/>
  <c r="E3256" i="10" s="1"/>
  <c r="M3323" i="10" l="1"/>
  <c r="L3323" i="10"/>
  <c r="E3261" i="10"/>
  <c r="R3276" i="10"/>
  <c r="E3276" i="10" s="1"/>
  <c r="R3268" i="10"/>
  <c r="E3268" i="10" s="1"/>
  <c r="R3263" i="10"/>
  <c r="E3263" i="10" s="1"/>
  <c r="R3275" i="10"/>
  <c r="E3275" i="10" s="1"/>
  <c r="R3265" i="10"/>
  <c r="E3265" i="10" s="1"/>
  <c r="R3267" i="10"/>
  <c r="E3267" i="10" s="1"/>
  <c r="R3274" i="10"/>
  <c r="E3274" i="10" s="1"/>
  <c r="R3271" i="10"/>
  <c r="E3271" i="10" s="1"/>
  <c r="R3269" i="10"/>
  <c r="E3269" i="10" s="1"/>
  <c r="R3270" i="10"/>
  <c r="E3270" i="10" s="1"/>
  <c r="R3266" i="10"/>
  <c r="E3266" i="10" s="1"/>
  <c r="R3264" i="10"/>
  <c r="E3264" i="10" s="1"/>
  <c r="R3273" i="10"/>
  <c r="E3273" i="10" s="1"/>
  <c r="R3272" i="10"/>
  <c r="E3272" i="10" s="1"/>
  <c r="O3315" i="10"/>
  <c r="B3315" i="10" s="1"/>
  <c r="Q3310" i="10"/>
  <c r="D3310" i="10" s="1"/>
  <c r="O3305" i="10"/>
  <c r="B3305" i="10" s="1"/>
  <c r="P3303" i="10"/>
  <c r="C3303" i="10" s="1"/>
  <c r="A3301" i="10"/>
  <c r="T3307" i="10"/>
  <c r="G3307" i="10" s="1"/>
  <c r="P3312" i="10"/>
  <c r="C3312" i="10" s="1"/>
  <c r="P3307" i="10"/>
  <c r="C3307" i="10" s="1"/>
  <c r="T3304" i="10"/>
  <c r="G3304" i="10" s="1"/>
  <c r="Q3316" i="10"/>
  <c r="D3316" i="10" s="1"/>
  <c r="O3314" i="10"/>
  <c r="B3314" i="10" s="1"/>
  <c r="P3316" i="10"/>
  <c r="C3316" i="10" s="1"/>
  <c r="T3311" i="10"/>
  <c r="G3311" i="10" s="1"/>
  <c r="O3304" i="10"/>
  <c r="B3304" i="10" s="1"/>
  <c r="Q3311" i="10"/>
  <c r="D3311" i="10" s="1"/>
  <c r="Q3306" i="10"/>
  <c r="D3306" i="10" s="1"/>
  <c r="Q3313" i="10"/>
  <c r="D3313" i="10" s="1"/>
  <c r="O3308" i="10"/>
  <c r="B3308" i="10" s="1"/>
  <c r="Q3303" i="10"/>
  <c r="D3303" i="10" s="1"/>
  <c r="P3308" i="10"/>
  <c r="C3308" i="10" s="1"/>
  <c r="P3311" i="10"/>
  <c r="C3311" i="10" s="1"/>
  <c r="T3303" i="10"/>
  <c r="G3303" i="10" s="1"/>
  <c r="P3309" i="10"/>
  <c r="C3309" i="10" s="1"/>
  <c r="P3314" i="10"/>
  <c r="C3314" i="10" s="1"/>
  <c r="Q3312" i="10"/>
  <c r="D3312" i="10" s="1"/>
  <c r="Q3309" i="10"/>
  <c r="D3309" i="10" s="1"/>
  <c r="P3305" i="10"/>
  <c r="C3305" i="10" s="1"/>
  <c r="O3312" i="10"/>
  <c r="B3312" i="10" s="1"/>
  <c r="T3310" i="10"/>
  <c r="G3310" i="10" s="1"/>
  <c r="Q3314" i="10"/>
  <c r="D3314" i="10" s="1"/>
  <c r="P3304" i="10"/>
  <c r="C3304" i="10" s="1"/>
  <c r="P3315" i="10"/>
  <c r="C3315" i="10" s="1"/>
  <c r="O3313" i="10"/>
  <c r="B3313" i="10" s="1"/>
  <c r="O3311" i="10"/>
  <c r="B3311" i="10" s="1"/>
  <c r="Q3308" i="10"/>
  <c r="D3308" i="10" s="1"/>
  <c r="Q3305" i="10"/>
  <c r="D3305" i="10" s="1"/>
  <c r="Q3304" i="10"/>
  <c r="D3304" i="10" s="1"/>
  <c r="Q3315" i="10"/>
  <c r="D3315" i="10" s="1"/>
  <c r="T3309" i="10"/>
  <c r="G3309" i="10" s="1"/>
  <c r="T3306" i="10"/>
  <c r="G3306" i="10" s="1"/>
  <c r="Q3307" i="10"/>
  <c r="D3307" i="10" s="1"/>
  <c r="T3305" i="10"/>
  <c r="G3305" i="10" s="1"/>
  <c r="O3303" i="10"/>
  <c r="B3303" i="10" s="1"/>
  <c r="P3313" i="10"/>
  <c r="C3313" i="10" s="1"/>
  <c r="O3310" i="10"/>
  <c r="B3310" i="10" s="1"/>
  <c r="O3307" i="10"/>
  <c r="B3307" i="10" s="1"/>
  <c r="O3309" i="10"/>
  <c r="B3309" i="10" s="1"/>
  <c r="P3306" i="10"/>
  <c r="C3306" i="10" s="1"/>
  <c r="O3316" i="10"/>
  <c r="B3316" i="10" s="1"/>
  <c r="P3310" i="10"/>
  <c r="C3310" i="10" s="1"/>
  <c r="T3308" i="10"/>
  <c r="G3308" i="10" s="1"/>
  <c r="O3306" i="10"/>
  <c r="B3306" i="10" s="1"/>
  <c r="F3261" i="10"/>
  <c r="S3263" i="10"/>
  <c r="F3263" i="10" s="1"/>
  <c r="S3264" i="10"/>
  <c r="F3264" i="10" s="1"/>
  <c r="S3271" i="10"/>
  <c r="F3271" i="10" s="1"/>
  <c r="S3269" i="10"/>
  <c r="F3269" i="10" s="1"/>
  <c r="S3276" i="10"/>
  <c r="F3276" i="10" s="1"/>
  <c r="S3272" i="10"/>
  <c r="F3272" i="10" s="1"/>
  <c r="S3270" i="10"/>
  <c r="F3270" i="10" s="1"/>
  <c r="S3265" i="10"/>
  <c r="F3265" i="10" s="1"/>
  <c r="S3266" i="10"/>
  <c r="F3266" i="10" s="1"/>
  <c r="S3268" i="10"/>
  <c r="F3268" i="10" s="1"/>
  <c r="S3275" i="10"/>
  <c r="F3275" i="10" s="1"/>
  <c r="S3274" i="10"/>
  <c r="F3274" i="10" s="1"/>
  <c r="S3267" i="10"/>
  <c r="F3267" i="10" s="1"/>
  <c r="S3273" i="10"/>
  <c r="F3273" i="10" s="1"/>
  <c r="E3281" i="10" l="1"/>
  <c r="R3283" i="10"/>
  <c r="E3283" i="10" s="1"/>
  <c r="R3296" i="10"/>
  <c r="E3296" i="10" s="1"/>
  <c r="R3285" i="10"/>
  <c r="E3285" i="10" s="1"/>
  <c r="R3284" i="10"/>
  <c r="E3284" i="10" s="1"/>
  <c r="R3288" i="10"/>
  <c r="E3288" i="10" s="1"/>
  <c r="R3294" i="10"/>
  <c r="E3294" i="10" s="1"/>
  <c r="R3290" i="10"/>
  <c r="E3290" i="10" s="1"/>
  <c r="R3293" i="10"/>
  <c r="E3293" i="10" s="1"/>
  <c r="R3292" i="10"/>
  <c r="E3292" i="10" s="1"/>
  <c r="R3289" i="10"/>
  <c r="E3289" i="10" s="1"/>
  <c r="R3295" i="10"/>
  <c r="E3295" i="10" s="1"/>
  <c r="R3287" i="10"/>
  <c r="E3287" i="10" s="1"/>
  <c r="R3286" i="10"/>
  <c r="E3286" i="10" s="1"/>
  <c r="R3291" i="10"/>
  <c r="E3291" i="10" s="1"/>
  <c r="F3281" i="10"/>
  <c r="S3283" i="10"/>
  <c r="F3283" i="10" s="1"/>
  <c r="S3288" i="10"/>
  <c r="F3288" i="10" s="1"/>
  <c r="S3286" i="10"/>
  <c r="F3286" i="10" s="1"/>
  <c r="S3291" i="10"/>
  <c r="F3291" i="10" s="1"/>
  <c r="S3285" i="10"/>
  <c r="F3285" i="10" s="1"/>
  <c r="S3287" i="10"/>
  <c r="F3287" i="10" s="1"/>
  <c r="S3292" i="10"/>
  <c r="F3292" i="10" s="1"/>
  <c r="S3293" i="10"/>
  <c r="F3293" i="10" s="1"/>
  <c r="S3296" i="10"/>
  <c r="F3296" i="10" s="1"/>
  <c r="S3284" i="10"/>
  <c r="F3284" i="10" s="1"/>
  <c r="S3294" i="10"/>
  <c r="F3294" i="10" s="1"/>
  <c r="S3295" i="10"/>
  <c r="F3295" i="10" s="1"/>
  <c r="S3290" i="10"/>
  <c r="F3290" i="10" s="1"/>
  <c r="S3289" i="10"/>
  <c r="F3289" i="10" s="1"/>
  <c r="Q3330" i="10"/>
  <c r="D3330" i="10" s="1"/>
  <c r="O3324" i="10"/>
  <c r="B3324" i="10" s="1"/>
  <c r="P3332" i="10"/>
  <c r="C3332" i="10" s="1"/>
  <c r="T3323" i="10"/>
  <c r="G3323" i="10" s="1"/>
  <c r="P3327" i="10"/>
  <c r="C3327" i="10" s="1"/>
  <c r="O3335" i="10"/>
  <c r="B3335" i="10" s="1"/>
  <c r="T3331" i="10"/>
  <c r="G3331" i="10" s="1"/>
  <c r="Q3324" i="10"/>
  <c r="D3324" i="10" s="1"/>
  <c r="Q3335" i="10"/>
  <c r="D3335" i="10" s="1"/>
  <c r="O3328" i="10"/>
  <c r="B3328" i="10" s="1"/>
  <c r="O3325" i="10"/>
  <c r="B3325" i="10" s="1"/>
  <c r="P3334" i="10"/>
  <c r="C3334" i="10" s="1"/>
  <c r="Q3327" i="10"/>
  <c r="D3327" i="10" s="1"/>
  <c r="T3325" i="10"/>
  <c r="G3325" i="10" s="1"/>
  <c r="O3323" i="10"/>
  <c r="B3323" i="10" s="1"/>
  <c r="P3333" i="10"/>
  <c r="C3333" i="10" s="1"/>
  <c r="P3325" i="10"/>
  <c r="C3325" i="10" s="1"/>
  <c r="O3332" i="10"/>
  <c r="B3332" i="10" s="1"/>
  <c r="T3328" i="10"/>
  <c r="G3328" i="10" s="1"/>
  <c r="O3326" i="10"/>
  <c r="B3326" i="10" s="1"/>
  <c r="P3331" i="10"/>
  <c r="C3331" i="10" s="1"/>
  <c r="P3328" i="10"/>
  <c r="C3328" i="10" s="1"/>
  <c r="A3321" i="10"/>
  <c r="Q3334" i="10"/>
  <c r="D3334" i="10" s="1"/>
  <c r="O3329" i="10"/>
  <c r="B3329" i="10" s="1"/>
  <c r="P3326" i="10"/>
  <c r="C3326" i="10" s="1"/>
  <c r="O3336" i="10"/>
  <c r="B3336" i="10" s="1"/>
  <c r="Q3333" i="10"/>
  <c r="D3333" i="10" s="1"/>
  <c r="Q3328" i="10"/>
  <c r="D3328" i="10" s="1"/>
  <c r="P3329" i="10"/>
  <c r="C3329" i="10" s="1"/>
  <c r="P3323" i="10"/>
  <c r="C3323" i="10" s="1"/>
  <c r="Q3331" i="10"/>
  <c r="D3331" i="10" s="1"/>
  <c r="T3329" i="10"/>
  <c r="G3329" i="10" s="1"/>
  <c r="Q3325" i="10"/>
  <c r="D3325" i="10" s="1"/>
  <c r="Q3332" i="10"/>
  <c r="D3332" i="10" s="1"/>
  <c r="Q3329" i="10"/>
  <c r="D3329" i="10" s="1"/>
  <c r="P3336" i="10"/>
  <c r="C3336" i="10" s="1"/>
  <c r="O3330" i="10"/>
  <c r="B3330" i="10" s="1"/>
  <c r="T3326" i="10"/>
  <c r="G3326" i="10" s="1"/>
  <c r="P3324" i="10"/>
  <c r="C3324" i="10" s="1"/>
  <c r="P3335" i="10"/>
  <c r="C3335" i="10" s="1"/>
  <c r="O3333" i="10"/>
  <c r="B3333" i="10" s="1"/>
  <c r="O3331" i="10"/>
  <c r="B3331" i="10" s="1"/>
  <c r="T3327" i="10"/>
  <c r="G3327" i="10" s="1"/>
  <c r="T3324" i="10"/>
  <c r="G3324" i="10" s="1"/>
  <c r="Q3336" i="10"/>
  <c r="D3336" i="10" s="1"/>
  <c r="P3330" i="10"/>
  <c r="C3330" i="10" s="1"/>
  <c r="O3334" i="10"/>
  <c r="B3334" i="10" s="1"/>
  <c r="O3327" i="10"/>
  <c r="B3327" i="10" s="1"/>
  <c r="T3330" i="10"/>
  <c r="G3330" i="10" s="1"/>
  <c r="Q3326" i="10"/>
  <c r="D3326" i="10" s="1"/>
  <c r="Q3323" i="10"/>
  <c r="D3323" i="10" s="1"/>
  <c r="M3343" i="10"/>
  <c r="L3343" i="10"/>
  <c r="F3301" i="10" l="1"/>
  <c r="S3304" i="10"/>
  <c r="F3304" i="10" s="1"/>
  <c r="S3315" i="10"/>
  <c r="F3315" i="10" s="1"/>
  <c r="S3310" i="10"/>
  <c r="F3310" i="10" s="1"/>
  <c r="S3306" i="10"/>
  <c r="F3306" i="10" s="1"/>
  <c r="S3316" i="10"/>
  <c r="F3316" i="10" s="1"/>
  <c r="S3303" i="10"/>
  <c r="F3303" i="10" s="1"/>
  <c r="S3305" i="10"/>
  <c r="F3305" i="10" s="1"/>
  <c r="S3313" i="10"/>
  <c r="F3313" i="10" s="1"/>
  <c r="S3309" i="10"/>
  <c r="F3309" i="10" s="1"/>
  <c r="S3307" i="10"/>
  <c r="F3307" i="10" s="1"/>
  <c r="S3312" i="10"/>
  <c r="F3312" i="10" s="1"/>
  <c r="S3314" i="10"/>
  <c r="F3314" i="10" s="1"/>
  <c r="S3308" i="10"/>
  <c r="F3308" i="10" s="1"/>
  <c r="S3311" i="10"/>
  <c r="F3311" i="10" s="1"/>
  <c r="M3363" i="10"/>
  <c r="L3363" i="10"/>
  <c r="T3351" i="10"/>
  <c r="G3351" i="10" s="1"/>
  <c r="P3355" i="10"/>
  <c r="C3355" i="10" s="1"/>
  <c r="P3352" i="10"/>
  <c r="C3352" i="10" s="1"/>
  <c r="Q3352" i="10"/>
  <c r="D3352" i="10" s="1"/>
  <c r="P3347" i="10"/>
  <c r="C3347" i="10" s="1"/>
  <c r="Q3350" i="10"/>
  <c r="D3350" i="10" s="1"/>
  <c r="O3355" i="10"/>
  <c r="B3355" i="10" s="1"/>
  <c r="O3344" i="10"/>
  <c r="B3344" i="10" s="1"/>
  <c r="T3343" i="10"/>
  <c r="G3343" i="10" s="1"/>
  <c r="T3348" i="10"/>
  <c r="G3348" i="10" s="1"/>
  <c r="Q3349" i="10"/>
  <c r="D3349" i="10" s="1"/>
  <c r="P3356" i="10"/>
  <c r="C3356" i="10" s="1"/>
  <c r="O3350" i="10"/>
  <c r="B3350" i="10" s="1"/>
  <c r="T3346" i="10"/>
  <c r="G3346" i="10" s="1"/>
  <c r="O3349" i="10"/>
  <c r="B3349" i="10" s="1"/>
  <c r="T3350" i="10"/>
  <c r="G3350" i="10" s="1"/>
  <c r="Q3346" i="10"/>
  <c r="D3346" i="10" s="1"/>
  <c r="Q3343" i="10"/>
  <c r="D3343" i="10" s="1"/>
  <c r="O3354" i="10"/>
  <c r="B3354" i="10" s="1"/>
  <c r="O3347" i="10"/>
  <c r="B3347" i="10" s="1"/>
  <c r="O3353" i="10"/>
  <c r="B3353" i="10" s="1"/>
  <c r="O3351" i="10"/>
  <c r="B3351" i="10" s="1"/>
  <c r="T3347" i="10"/>
  <c r="G3347" i="10" s="1"/>
  <c r="T3344" i="10"/>
  <c r="G3344" i="10" s="1"/>
  <c r="Q3356" i="10"/>
  <c r="D3356" i="10" s="1"/>
  <c r="Q3344" i="10"/>
  <c r="D3344" i="10" s="1"/>
  <c r="Q3355" i="10"/>
  <c r="D3355" i="10" s="1"/>
  <c r="O3348" i="10"/>
  <c r="B3348" i="10" s="1"/>
  <c r="O3345" i="10"/>
  <c r="B3345" i="10" s="1"/>
  <c r="P3354" i="10"/>
  <c r="C3354" i="10" s="1"/>
  <c r="P3350" i="10"/>
  <c r="C3350" i="10" s="1"/>
  <c r="T3345" i="10"/>
  <c r="G3345" i="10" s="1"/>
  <c r="O3343" i="10"/>
  <c r="B3343" i="10" s="1"/>
  <c r="P3353" i="10"/>
  <c r="C3353" i="10" s="1"/>
  <c r="P3345" i="10"/>
  <c r="C3345" i="10" s="1"/>
  <c r="P3344" i="10"/>
  <c r="C3344" i="10" s="1"/>
  <c r="O3346" i="10"/>
  <c r="B3346" i="10" s="1"/>
  <c r="P3351" i="10"/>
  <c r="C3351" i="10" s="1"/>
  <c r="P3348" i="10"/>
  <c r="C3348" i="10" s="1"/>
  <c r="A3341" i="10"/>
  <c r="O3352" i="10"/>
  <c r="B3352" i="10" s="1"/>
  <c r="Q3347" i="10"/>
  <c r="D3347" i="10" s="1"/>
  <c r="P3349" i="10"/>
  <c r="C3349" i="10" s="1"/>
  <c r="P3343" i="10"/>
  <c r="C3343" i="10" s="1"/>
  <c r="Q3351" i="10"/>
  <c r="D3351" i="10" s="1"/>
  <c r="T3349" i="10"/>
  <c r="G3349" i="10" s="1"/>
  <c r="Q3345" i="10"/>
  <c r="D3345" i="10" s="1"/>
  <c r="Q3348" i="10"/>
  <c r="D3348" i="10" s="1"/>
  <c r="Q3354" i="10"/>
  <c r="D3354" i="10" s="1"/>
  <c r="P3346" i="10"/>
  <c r="C3346" i="10" s="1"/>
  <c r="O3356" i="10"/>
  <c r="B3356" i="10" s="1"/>
  <c r="Q3353" i="10"/>
  <c r="D3353" i="10" s="1"/>
  <c r="E3301" i="10"/>
  <c r="R3314" i="10"/>
  <c r="E3314" i="10" s="1"/>
  <c r="R3311" i="10"/>
  <c r="E3311" i="10" s="1"/>
  <c r="R3310" i="10"/>
  <c r="E3310" i="10" s="1"/>
  <c r="R3315" i="10"/>
  <c r="E3315" i="10" s="1"/>
  <c r="R3309" i="10"/>
  <c r="E3309" i="10" s="1"/>
  <c r="R3306" i="10"/>
  <c r="E3306" i="10" s="1"/>
  <c r="R3305" i="10"/>
  <c r="E3305" i="10" s="1"/>
  <c r="R3316" i="10"/>
  <c r="E3316" i="10" s="1"/>
  <c r="R3308" i="10"/>
  <c r="E3308" i="10" s="1"/>
  <c r="R3303" i="10"/>
  <c r="E3303" i="10" s="1"/>
  <c r="R3313" i="10"/>
  <c r="E3313" i="10" s="1"/>
  <c r="R3312" i="10"/>
  <c r="E3312" i="10" s="1"/>
  <c r="R3307" i="10"/>
  <c r="E3307" i="10" s="1"/>
  <c r="R3304" i="10"/>
  <c r="E3304" i="10" s="1"/>
  <c r="M3383" i="10" l="1"/>
  <c r="L3383" i="10"/>
  <c r="E3321" i="10"/>
  <c r="R3325" i="10"/>
  <c r="E3325" i="10" s="1"/>
  <c r="R3334" i="10"/>
  <c r="E3334" i="10" s="1"/>
  <c r="R3336" i="10"/>
  <c r="E3336" i="10" s="1"/>
  <c r="R3333" i="10"/>
  <c r="E3333" i="10" s="1"/>
  <c r="R3332" i="10"/>
  <c r="E3332" i="10" s="1"/>
  <c r="R3328" i="10"/>
  <c r="E3328" i="10" s="1"/>
  <c r="R3335" i="10"/>
  <c r="E3335" i="10" s="1"/>
  <c r="R3326" i="10"/>
  <c r="E3326" i="10" s="1"/>
  <c r="R3331" i="10"/>
  <c r="E3331" i="10" s="1"/>
  <c r="R3330" i="10"/>
  <c r="E3330" i="10" s="1"/>
  <c r="R3323" i="10"/>
  <c r="E3323" i="10" s="1"/>
  <c r="R3324" i="10"/>
  <c r="E3324" i="10" s="1"/>
  <c r="R3327" i="10"/>
  <c r="E3327" i="10" s="1"/>
  <c r="R3329" i="10"/>
  <c r="E3329" i="10" s="1"/>
  <c r="O3368" i="10"/>
  <c r="B3368" i="10" s="1"/>
  <c r="Q3366" i="10"/>
  <c r="D3366" i="10" s="1"/>
  <c r="T3367" i="10"/>
  <c r="G3367" i="10" s="1"/>
  <c r="O3363" i="10"/>
  <c r="B3363" i="10" s="1"/>
  <c r="P3363" i="10"/>
  <c r="C3363" i="10" s="1"/>
  <c r="P3364" i="10"/>
  <c r="C3364" i="10" s="1"/>
  <c r="P3375" i="10"/>
  <c r="C3375" i="10" s="1"/>
  <c r="O3373" i="10"/>
  <c r="B3373" i="10" s="1"/>
  <c r="P3373" i="10"/>
  <c r="C3373" i="10" s="1"/>
  <c r="T3364" i="10"/>
  <c r="G3364" i="10" s="1"/>
  <c r="Q3376" i="10"/>
  <c r="D3376" i="10" s="1"/>
  <c r="P3367" i="10"/>
  <c r="C3367" i="10" s="1"/>
  <c r="Q3364" i="10"/>
  <c r="D3364" i="10" s="1"/>
  <c r="Q3375" i="10"/>
  <c r="D3375" i="10" s="1"/>
  <c r="O3365" i="10"/>
  <c r="B3365" i="10" s="1"/>
  <c r="P3374" i="10"/>
  <c r="C3374" i="10" s="1"/>
  <c r="P3370" i="10"/>
  <c r="C3370" i="10" s="1"/>
  <c r="Q3367" i="10"/>
  <c r="D3367" i="10" s="1"/>
  <c r="T3365" i="10"/>
  <c r="G3365" i="10" s="1"/>
  <c r="P3366" i="10"/>
  <c r="C3366" i="10" s="1"/>
  <c r="O3376" i="10"/>
  <c r="B3376" i="10" s="1"/>
  <c r="P3365" i="10"/>
  <c r="C3365" i="10" s="1"/>
  <c r="Q3370" i="10"/>
  <c r="D3370" i="10" s="1"/>
  <c r="T3368" i="10"/>
  <c r="G3368" i="10" s="1"/>
  <c r="O3366" i="10"/>
  <c r="B3366" i="10" s="1"/>
  <c r="P3371" i="10"/>
  <c r="C3371" i="10" s="1"/>
  <c r="P3368" i="10"/>
  <c r="C3368" i="10" s="1"/>
  <c r="A3361" i="10"/>
  <c r="O3372" i="10"/>
  <c r="B3372" i="10" s="1"/>
  <c r="T3371" i="10"/>
  <c r="G3371" i="10" s="1"/>
  <c r="O3369" i="10"/>
  <c r="B3369" i="10" s="1"/>
  <c r="Q3369" i="10"/>
  <c r="D3369" i="10" s="1"/>
  <c r="Q3373" i="10"/>
  <c r="D3373" i="10" s="1"/>
  <c r="Q3368" i="10"/>
  <c r="D3368" i="10" s="1"/>
  <c r="Q3374" i="10"/>
  <c r="D3374" i="10" s="1"/>
  <c r="P3372" i="10"/>
  <c r="C3372" i="10" s="1"/>
  <c r="P3369" i="10"/>
  <c r="C3369" i="10" s="1"/>
  <c r="T3370" i="10"/>
  <c r="G3370" i="10" s="1"/>
  <c r="Q3371" i="10"/>
  <c r="D3371" i="10" s="1"/>
  <c r="T3369" i="10"/>
  <c r="G3369" i="10" s="1"/>
  <c r="Q3365" i="10"/>
  <c r="D3365" i="10" s="1"/>
  <c r="O3364" i="10"/>
  <c r="B3364" i="10" s="1"/>
  <c r="O3375" i="10"/>
  <c r="B3375" i="10" s="1"/>
  <c r="Q3363" i="10"/>
  <c r="D3363" i="10" s="1"/>
  <c r="O3374" i="10"/>
  <c r="B3374" i="10" s="1"/>
  <c r="O3367" i="10"/>
  <c r="B3367" i="10" s="1"/>
  <c r="O3370" i="10"/>
  <c r="B3370" i="10" s="1"/>
  <c r="T3363" i="10"/>
  <c r="G3363" i="10" s="1"/>
  <c r="T3366" i="10"/>
  <c r="G3366" i="10" s="1"/>
  <c r="Q3372" i="10"/>
  <c r="D3372" i="10" s="1"/>
  <c r="O3371" i="10"/>
  <c r="B3371" i="10" s="1"/>
  <c r="P3376" i="10"/>
  <c r="C3376" i="10" s="1"/>
  <c r="F3321" i="10"/>
  <c r="S3335" i="10"/>
  <c r="F3335" i="10" s="1"/>
  <c r="S3334" i="10"/>
  <c r="F3334" i="10" s="1"/>
  <c r="S3323" i="10"/>
  <c r="F3323" i="10" s="1"/>
  <c r="S3327" i="10"/>
  <c r="F3327" i="10" s="1"/>
  <c r="S3325" i="10"/>
  <c r="F3325" i="10" s="1"/>
  <c r="S3331" i="10"/>
  <c r="F3331" i="10" s="1"/>
  <c r="S3326" i="10"/>
  <c r="F3326" i="10" s="1"/>
  <c r="S3329" i="10"/>
  <c r="F3329" i="10" s="1"/>
  <c r="S3333" i="10"/>
  <c r="F3333" i="10" s="1"/>
  <c r="S3324" i="10"/>
  <c r="F3324" i="10" s="1"/>
  <c r="S3328" i="10"/>
  <c r="F3328" i="10" s="1"/>
  <c r="S3332" i="10"/>
  <c r="F3332" i="10" s="1"/>
  <c r="S3330" i="10"/>
  <c r="F3330" i="10" s="1"/>
  <c r="S3336" i="10"/>
  <c r="F3336" i="10" s="1"/>
  <c r="E3341" i="10" l="1"/>
  <c r="R3352" i="10"/>
  <c r="E3352" i="10" s="1"/>
  <c r="R3344" i="10"/>
  <c r="E3344" i="10" s="1"/>
  <c r="R3347" i="10"/>
  <c r="E3347" i="10" s="1"/>
  <c r="R3345" i="10"/>
  <c r="E3345" i="10" s="1"/>
  <c r="R3349" i="10"/>
  <c r="E3349" i="10" s="1"/>
  <c r="R3355" i="10"/>
  <c r="E3355" i="10" s="1"/>
  <c r="R3346" i="10"/>
  <c r="E3346" i="10" s="1"/>
  <c r="R3354" i="10"/>
  <c r="E3354" i="10" s="1"/>
  <c r="R3353" i="10"/>
  <c r="E3353" i="10" s="1"/>
  <c r="R3343" i="10"/>
  <c r="E3343" i="10" s="1"/>
  <c r="R3351" i="10"/>
  <c r="E3351" i="10" s="1"/>
  <c r="R3356" i="10"/>
  <c r="E3356" i="10" s="1"/>
  <c r="R3348" i="10"/>
  <c r="E3348" i="10" s="1"/>
  <c r="R3350" i="10"/>
  <c r="E3350" i="10" s="1"/>
  <c r="F3341" i="10"/>
  <c r="S3350" i="10"/>
  <c r="F3350" i="10" s="1"/>
  <c r="S3349" i="10"/>
  <c r="F3349" i="10" s="1"/>
  <c r="S3356" i="10"/>
  <c r="F3356" i="10" s="1"/>
  <c r="S3352" i="10"/>
  <c r="F3352" i="10" s="1"/>
  <c r="S3343" i="10"/>
  <c r="F3343" i="10" s="1"/>
  <c r="S3355" i="10"/>
  <c r="F3355" i="10" s="1"/>
  <c r="S3344" i="10"/>
  <c r="F3344" i="10" s="1"/>
  <c r="S3347" i="10"/>
  <c r="F3347" i="10" s="1"/>
  <c r="S3345" i="10"/>
  <c r="F3345" i="10" s="1"/>
  <c r="S3354" i="10"/>
  <c r="F3354" i="10" s="1"/>
  <c r="S3353" i="10"/>
  <c r="F3353" i="10" s="1"/>
  <c r="S3346" i="10"/>
  <c r="F3346" i="10" s="1"/>
  <c r="S3348" i="10"/>
  <c r="F3348" i="10" s="1"/>
  <c r="S3351" i="10"/>
  <c r="F3351" i="10" s="1"/>
  <c r="P3391" i="10"/>
  <c r="C3391" i="10" s="1"/>
  <c r="P3388" i="10"/>
  <c r="C3388" i="10" s="1"/>
  <c r="T3383" i="10"/>
  <c r="G3383" i="10" s="1"/>
  <c r="Q3393" i="10"/>
  <c r="D3393" i="10" s="1"/>
  <c r="O3388" i="10"/>
  <c r="B3388" i="10" s="1"/>
  <c r="Q3383" i="10"/>
  <c r="D3383" i="10" s="1"/>
  <c r="O3395" i="10"/>
  <c r="B3395" i="10" s="1"/>
  <c r="Q3390" i="10"/>
  <c r="D3390" i="10" s="1"/>
  <c r="O3385" i="10"/>
  <c r="B3385" i="10" s="1"/>
  <c r="P3383" i="10"/>
  <c r="C3383" i="10" s="1"/>
  <c r="T3387" i="10"/>
  <c r="G3387" i="10" s="1"/>
  <c r="P3392" i="10"/>
  <c r="C3392" i="10" s="1"/>
  <c r="P3387" i="10"/>
  <c r="C3387" i="10" s="1"/>
  <c r="T3384" i="10"/>
  <c r="G3384" i="10" s="1"/>
  <c r="Q3391" i="10"/>
  <c r="D3391" i="10" s="1"/>
  <c r="Q3386" i="10"/>
  <c r="D3386" i="10" s="1"/>
  <c r="T3391" i="10"/>
  <c r="G3391" i="10" s="1"/>
  <c r="O3394" i="10"/>
  <c r="B3394" i="10" s="1"/>
  <c r="O3384" i="10"/>
  <c r="B3384" i="10" s="1"/>
  <c r="P3389" i="10"/>
  <c r="C3389" i="10" s="1"/>
  <c r="O3390" i="10"/>
  <c r="B3390" i="10" s="1"/>
  <c r="O3387" i="10"/>
  <c r="B3387" i="10" s="1"/>
  <c r="Q3392" i="10"/>
  <c r="D3392" i="10" s="1"/>
  <c r="Q3389" i="10"/>
  <c r="D3389" i="10" s="1"/>
  <c r="P3396" i="10"/>
  <c r="C3396" i="10" s="1"/>
  <c r="T3390" i="10"/>
  <c r="G3390" i="10" s="1"/>
  <c r="Q3396" i="10"/>
  <c r="D3396" i="10" s="1"/>
  <c r="P3390" i="10"/>
  <c r="C3390" i="10" s="1"/>
  <c r="P3384" i="10"/>
  <c r="C3384" i="10" s="1"/>
  <c r="P3395" i="10"/>
  <c r="C3395" i="10" s="1"/>
  <c r="O3393" i="10"/>
  <c r="B3393" i="10" s="1"/>
  <c r="O3391" i="10"/>
  <c r="B3391" i="10" s="1"/>
  <c r="P3394" i="10"/>
  <c r="C3394" i="10" s="1"/>
  <c r="Q3384" i="10"/>
  <c r="D3384" i="10" s="1"/>
  <c r="Q3395" i="10"/>
  <c r="D3395" i="10" s="1"/>
  <c r="P3385" i="10"/>
  <c r="C3385" i="10" s="1"/>
  <c r="O3392" i="10"/>
  <c r="B3392" i="10" s="1"/>
  <c r="Q3387" i="10"/>
  <c r="D3387" i="10" s="1"/>
  <c r="T3385" i="10"/>
  <c r="G3385" i="10" s="1"/>
  <c r="O3383" i="10"/>
  <c r="B3383" i="10" s="1"/>
  <c r="P3393" i="10"/>
  <c r="C3393" i="10" s="1"/>
  <c r="Q3394" i="10"/>
  <c r="D3394" i="10" s="1"/>
  <c r="O3389" i="10"/>
  <c r="B3389" i="10" s="1"/>
  <c r="P3386" i="10"/>
  <c r="C3386" i="10" s="1"/>
  <c r="O3396" i="10"/>
  <c r="B3396" i="10" s="1"/>
  <c r="T3389" i="10"/>
  <c r="G3389" i="10" s="1"/>
  <c r="T3386" i="10"/>
  <c r="G3386" i="10" s="1"/>
  <c r="Q3385" i="10"/>
  <c r="D3385" i="10" s="1"/>
  <c r="T3388" i="10"/>
  <c r="G3388" i="10" s="1"/>
  <c r="O3386" i="10"/>
  <c r="B3386" i="10" s="1"/>
  <c r="Q3388" i="10"/>
  <c r="D3388" i="10" s="1"/>
  <c r="A3381" i="10"/>
  <c r="M3403" i="10"/>
  <c r="L3403" i="10"/>
  <c r="T3403" i="10" l="1"/>
  <c r="G3403" i="10" s="1"/>
  <c r="P3403" i="10"/>
  <c r="C3403" i="10" s="1"/>
  <c r="P3405" i="10"/>
  <c r="C3405" i="10" s="1"/>
  <c r="O3404" i="10"/>
  <c r="B3404" i="10" s="1"/>
  <c r="O3415" i="10"/>
  <c r="B3415" i="10" s="1"/>
  <c r="O3413" i="10"/>
  <c r="B3413" i="10" s="1"/>
  <c r="Q3409" i="10"/>
  <c r="D3409" i="10" s="1"/>
  <c r="P3416" i="10"/>
  <c r="C3416" i="10" s="1"/>
  <c r="P3408" i="10"/>
  <c r="C3408" i="10" s="1"/>
  <c r="A3401" i="10"/>
  <c r="O3412" i="10"/>
  <c r="B3412" i="10" s="1"/>
  <c r="Q3404" i="10"/>
  <c r="D3404" i="10" s="1"/>
  <c r="Q3415" i="10"/>
  <c r="D3415" i="10" s="1"/>
  <c r="T3410" i="10"/>
  <c r="G3410" i="10" s="1"/>
  <c r="Q3406" i="10"/>
  <c r="D3406" i="10" s="1"/>
  <c r="P3404" i="10"/>
  <c r="C3404" i="10" s="1"/>
  <c r="Q3408" i="10"/>
  <c r="D3408" i="10" s="1"/>
  <c r="Q3414" i="10"/>
  <c r="D3414" i="10" s="1"/>
  <c r="P3407" i="10"/>
  <c r="C3407" i="10" s="1"/>
  <c r="T3405" i="10"/>
  <c r="G3405" i="10" s="1"/>
  <c r="O3409" i="10"/>
  <c r="B3409" i="10" s="1"/>
  <c r="O3411" i="10"/>
  <c r="B3411" i="10" s="1"/>
  <c r="T3407" i="10"/>
  <c r="G3407" i="10" s="1"/>
  <c r="Q3407" i="10"/>
  <c r="D3407" i="10" s="1"/>
  <c r="Q3411" i="10"/>
  <c r="D3411" i="10" s="1"/>
  <c r="T3409" i="10"/>
  <c r="G3409" i="10" s="1"/>
  <c r="Q3405" i="10"/>
  <c r="D3405" i="10" s="1"/>
  <c r="O3406" i="10"/>
  <c r="B3406" i="10" s="1"/>
  <c r="P3415" i="10"/>
  <c r="C3415" i="10" s="1"/>
  <c r="O3408" i="10"/>
  <c r="B3408" i="10" s="1"/>
  <c r="O3410" i="10"/>
  <c r="B3410" i="10" s="1"/>
  <c r="T3406" i="10"/>
  <c r="G3406" i="10" s="1"/>
  <c r="T3408" i="10"/>
  <c r="G3408" i="10" s="1"/>
  <c r="Q3410" i="10"/>
  <c r="D3410" i="10" s="1"/>
  <c r="O3403" i="10"/>
  <c r="B3403" i="10" s="1"/>
  <c r="P3413" i="10"/>
  <c r="C3413" i="10" s="1"/>
  <c r="Q3403" i="10"/>
  <c r="D3403" i="10" s="1"/>
  <c r="O3414" i="10"/>
  <c r="B3414" i="10" s="1"/>
  <c r="O3407" i="10"/>
  <c r="B3407" i="10" s="1"/>
  <c r="Q3412" i="10"/>
  <c r="D3412" i="10" s="1"/>
  <c r="P3412" i="10"/>
  <c r="C3412" i="10" s="1"/>
  <c r="P3406" i="10"/>
  <c r="C3406" i="10" s="1"/>
  <c r="O3416" i="10"/>
  <c r="B3416" i="10" s="1"/>
  <c r="Q3413" i="10"/>
  <c r="D3413" i="10" s="1"/>
  <c r="O3405" i="10"/>
  <c r="B3405" i="10" s="1"/>
  <c r="P3414" i="10"/>
  <c r="C3414" i="10" s="1"/>
  <c r="P3410" i="10"/>
  <c r="C3410" i="10" s="1"/>
  <c r="Q3416" i="10"/>
  <c r="D3416" i="10" s="1"/>
  <c r="T3411" i="10"/>
  <c r="G3411" i="10" s="1"/>
  <c r="P3409" i="10"/>
  <c r="C3409" i="10" s="1"/>
  <c r="P3411" i="10"/>
  <c r="C3411" i="10" s="1"/>
  <c r="T3404" i="10"/>
  <c r="G3404" i="10" s="1"/>
  <c r="F3361" i="10"/>
  <c r="S3367" i="10"/>
  <c r="F3367" i="10" s="1"/>
  <c r="S3376" i="10"/>
  <c r="F3376" i="10" s="1"/>
  <c r="S3373" i="10"/>
  <c r="F3373" i="10" s="1"/>
  <c r="S3374" i="10"/>
  <c r="F3374" i="10" s="1"/>
  <c r="S3364" i="10"/>
  <c r="F3364" i="10" s="1"/>
  <c r="S3366" i="10"/>
  <c r="F3366" i="10" s="1"/>
  <c r="S3369" i="10"/>
  <c r="F3369" i="10" s="1"/>
  <c r="S3375" i="10"/>
  <c r="F3375" i="10" s="1"/>
  <c r="S3372" i="10"/>
  <c r="F3372" i="10" s="1"/>
  <c r="S3365" i="10"/>
  <c r="F3365" i="10" s="1"/>
  <c r="S3368" i="10"/>
  <c r="F3368" i="10" s="1"/>
  <c r="S3371" i="10"/>
  <c r="F3371" i="10" s="1"/>
  <c r="S3370" i="10"/>
  <c r="F3370" i="10" s="1"/>
  <c r="S3363" i="10"/>
  <c r="F3363" i="10" s="1"/>
  <c r="M3423" i="10"/>
  <c r="L3423" i="10"/>
  <c r="E3361" i="10"/>
  <c r="R3367" i="10"/>
  <c r="E3367" i="10" s="1"/>
  <c r="R3370" i="10"/>
  <c r="E3370" i="10" s="1"/>
  <c r="R3373" i="10"/>
  <c r="E3373" i="10" s="1"/>
  <c r="R3372" i="10"/>
  <c r="E3372" i="10" s="1"/>
  <c r="R3363" i="10"/>
  <c r="E3363" i="10" s="1"/>
  <c r="R3366" i="10"/>
  <c r="E3366" i="10" s="1"/>
  <c r="R3369" i="10"/>
  <c r="E3369" i="10" s="1"/>
  <c r="R3365" i="10"/>
  <c r="E3365" i="10" s="1"/>
  <c r="R3368" i="10"/>
  <c r="E3368" i="10" s="1"/>
  <c r="R3376" i="10"/>
  <c r="E3376" i="10" s="1"/>
  <c r="R3374" i="10"/>
  <c r="E3374" i="10" s="1"/>
  <c r="R3364" i="10"/>
  <c r="E3364" i="10" s="1"/>
  <c r="R3371" i="10"/>
  <c r="E3371" i="10" s="1"/>
  <c r="R3375" i="10"/>
  <c r="E3375" i="10" s="1"/>
  <c r="M3443" i="10" l="1"/>
  <c r="L3443" i="10"/>
  <c r="E3381" i="10"/>
  <c r="R3383" i="10"/>
  <c r="E3383" i="10" s="1"/>
  <c r="R3396" i="10"/>
  <c r="E3396" i="10" s="1"/>
  <c r="R3386" i="10"/>
  <c r="E3386" i="10" s="1"/>
  <c r="R3395" i="10"/>
  <c r="E3395" i="10" s="1"/>
  <c r="R3390" i="10"/>
  <c r="E3390" i="10" s="1"/>
  <c r="R3387" i="10"/>
  <c r="E3387" i="10" s="1"/>
  <c r="R3384" i="10"/>
  <c r="E3384" i="10" s="1"/>
  <c r="R3394" i="10"/>
  <c r="E3394" i="10" s="1"/>
  <c r="R3391" i="10"/>
  <c r="E3391" i="10" s="1"/>
  <c r="R3385" i="10"/>
  <c r="E3385" i="10" s="1"/>
  <c r="R3388" i="10"/>
  <c r="E3388" i="10" s="1"/>
  <c r="R3393" i="10"/>
  <c r="E3393" i="10" s="1"/>
  <c r="R3389" i="10"/>
  <c r="E3389" i="10" s="1"/>
  <c r="R3392" i="10"/>
  <c r="E3392" i="10" s="1"/>
  <c r="P3432" i="10"/>
  <c r="C3432" i="10" s="1"/>
  <c r="T3423" i="10"/>
  <c r="G3423" i="10" s="1"/>
  <c r="P3427" i="10"/>
  <c r="C3427" i="10" s="1"/>
  <c r="T3431" i="10"/>
  <c r="G3431" i="10" s="1"/>
  <c r="O3435" i="10"/>
  <c r="B3435" i="10" s="1"/>
  <c r="Q3430" i="10"/>
  <c r="D3430" i="10" s="1"/>
  <c r="O3424" i="10"/>
  <c r="B3424" i="10" s="1"/>
  <c r="T3425" i="10"/>
  <c r="G3425" i="10" s="1"/>
  <c r="O3429" i="10"/>
  <c r="B3429" i="10" s="1"/>
  <c r="O3431" i="10"/>
  <c r="B3431" i="10" s="1"/>
  <c r="P3436" i="10"/>
  <c r="C3436" i="10" s="1"/>
  <c r="P3428" i="10"/>
  <c r="C3428" i="10" s="1"/>
  <c r="P3425" i="10"/>
  <c r="C3425" i="10" s="1"/>
  <c r="P3430" i="10"/>
  <c r="C3430" i="10" s="1"/>
  <c r="O3426" i="10"/>
  <c r="B3426" i="10" s="1"/>
  <c r="P3435" i="10"/>
  <c r="C3435" i="10" s="1"/>
  <c r="Q3426" i="10"/>
  <c r="D3426" i="10" s="1"/>
  <c r="Q3432" i="10"/>
  <c r="D3432" i="10" s="1"/>
  <c r="O3423" i="10"/>
  <c r="B3423" i="10" s="1"/>
  <c r="P3433" i="10"/>
  <c r="C3433" i="10" s="1"/>
  <c r="T3427" i="10"/>
  <c r="G3427" i="10" s="1"/>
  <c r="Q3427" i="10"/>
  <c r="D3427" i="10" s="1"/>
  <c r="Q3431" i="10"/>
  <c r="D3431" i="10" s="1"/>
  <c r="Q3428" i="10"/>
  <c r="D3428" i="10" s="1"/>
  <c r="A3421" i="10"/>
  <c r="O3432" i="10"/>
  <c r="B3432" i="10" s="1"/>
  <c r="P3429" i="10"/>
  <c r="C3429" i="10" s="1"/>
  <c r="O3428" i="10"/>
  <c r="B3428" i="10" s="1"/>
  <c r="T3429" i="10"/>
  <c r="G3429" i="10" s="1"/>
  <c r="Q3434" i="10"/>
  <c r="D3434" i="10" s="1"/>
  <c r="P3426" i="10"/>
  <c r="C3426" i="10" s="1"/>
  <c r="O3436" i="10"/>
  <c r="B3436" i="10" s="1"/>
  <c r="Q3423" i="10"/>
  <c r="D3423" i="10" s="1"/>
  <c r="O3434" i="10"/>
  <c r="B3434" i="10" s="1"/>
  <c r="O3430" i="10"/>
  <c r="B3430" i="10" s="1"/>
  <c r="Q3425" i="10"/>
  <c r="D3425" i="10" s="1"/>
  <c r="P3424" i="10"/>
  <c r="C3424" i="10" s="1"/>
  <c r="P3431" i="10"/>
  <c r="C3431" i="10" s="1"/>
  <c r="T3424" i="10"/>
  <c r="G3424" i="10" s="1"/>
  <c r="Q3436" i="10"/>
  <c r="D3436" i="10" s="1"/>
  <c r="T3426" i="10"/>
  <c r="G3426" i="10" s="1"/>
  <c r="Q3424" i="10"/>
  <c r="D3424" i="10" s="1"/>
  <c r="Q3435" i="10"/>
  <c r="D3435" i="10" s="1"/>
  <c r="T3430" i="10"/>
  <c r="G3430" i="10" s="1"/>
  <c r="P3423" i="10"/>
  <c r="C3423" i="10" s="1"/>
  <c r="P3434" i="10"/>
  <c r="C3434" i="10" s="1"/>
  <c r="O3427" i="10"/>
  <c r="B3427" i="10" s="1"/>
  <c r="O3433" i="10"/>
  <c r="B3433" i="10" s="1"/>
  <c r="Q3429" i="10"/>
  <c r="D3429" i="10" s="1"/>
  <c r="Q3433" i="10"/>
  <c r="D3433" i="10" s="1"/>
  <c r="O3425" i="10"/>
  <c r="B3425" i="10" s="1"/>
  <c r="T3428" i="10"/>
  <c r="G3428" i="10" s="1"/>
  <c r="F3381" i="10"/>
  <c r="S3388" i="10"/>
  <c r="F3388" i="10" s="1"/>
  <c r="S3393" i="10"/>
  <c r="F3393" i="10" s="1"/>
  <c r="S3391" i="10"/>
  <c r="F3391" i="10" s="1"/>
  <c r="S3396" i="10"/>
  <c r="F3396" i="10" s="1"/>
  <c r="S3394" i="10"/>
  <c r="F3394" i="10" s="1"/>
  <c r="S3392" i="10"/>
  <c r="F3392" i="10" s="1"/>
  <c r="S3386" i="10"/>
  <c r="F3386" i="10" s="1"/>
  <c r="S3387" i="10"/>
  <c r="F3387" i="10" s="1"/>
  <c r="S3389" i="10"/>
  <c r="F3389" i="10" s="1"/>
  <c r="S3384" i="10"/>
  <c r="F3384" i="10" s="1"/>
  <c r="S3395" i="10"/>
  <c r="F3395" i="10" s="1"/>
  <c r="S3383" i="10"/>
  <c r="F3383" i="10" s="1"/>
  <c r="S3390" i="10"/>
  <c r="F3390" i="10" s="1"/>
  <c r="S3385" i="10"/>
  <c r="F3385" i="10" s="1"/>
  <c r="E3401" i="10" l="1"/>
  <c r="R3416" i="10"/>
  <c r="E3416" i="10" s="1"/>
  <c r="R3414" i="10"/>
  <c r="E3414" i="10" s="1"/>
  <c r="R3411" i="10"/>
  <c r="E3411" i="10" s="1"/>
  <c r="R3408" i="10"/>
  <c r="E3408" i="10" s="1"/>
  <c r="R3412" i="10"/>
  <c r="E3412" i="10" s="1"/>
  <c r="R3403" i="10"/>
  <c r="E3403" i="10" s="1"/>
  <c r="R3407" i="10"/>
  <c r="E3407" i="10" s="1"/>
  <c r="R3404" i="10"/>
  <c r="E3404" i="10" s="1"/>
  <c r="R3405" i="10"/>
  <c r="E3405" i="10" s="1"/>
  <c r="R3415" i="10"/>
  <c r="E3415" i="10" s="1"/>
  <c r="R3406" i="10"/>
  <c r="E3406" i="10" s="1"/>
  <c r="R3413" i="10"/>
  <c r="E3413" i="10" s="1"/>
  <c r="R3409" i="10"/>
  <c r="E3409" i="10" s="1"/>
  <c r="R3410" i="10"/>
  <c r="E3410" i="10" s="1"/>
  <c r="F3401" i="10"/>
  <c r="S3416" i="10"/>
  <c r="F3416" i="10" s="1"/>
  <c r="S3405" i="10"/>
  <c r="F3405" i="10" s="1"/>
  <c r="S3413" i="10"/>
  <c r="F3413" i="10" s="1"/>
  <c r="S3408" i="10"/>
  <c r="F3408" i="10" s="1"/>
  <c r="S3411" i="10"/>
  <c r="F3411" i="10" s="1"/>
  <c r="S3406" i="10"/>
  <c r="F3406" i="10" s="1"/>
  <c r="S3409" i="10"/>
  <c r="F3409" i="10" s="1"/>
  <c r="S3407" i="10"/>
  <c r="F3407" i="10" s="1"/>
  <c r="S3412" i="10"/>
  <c r="F3412" i="10" s="1"/>
  <c r="S3403" i="10"/>
  <c r="F3403" i="10" s="1"/>
  <c r="S3415" i="10"/>
  <c r="F3415" i="10" s="1"/>
  <c r="S3414" i="10"/>
  <c r="F3414" i="10" s="1"/>
  <c r="S3410" i="10"/>
  <c r="F3410" i="10" s="1"/>
  <c r="S3404" i="10"/>
  <c r="F3404" i="10" s="1"/>
  <c r="P3452" i="10"/>
  <c r="C3452" i="10" s="1"/>
  <c r="O3448" i="10"/>
  <c r="B3448" i="10" s="1"/>
  <c r="Q3443" i="10"/>
  <c r="D3443" i="10" s="1"/>
  <c r="O3445" i="10"/>
  <c r="B3445" i="10" s="1"/>
  <c r="P3443" i="10"/>
  <c r="C3443" i="10" s="1"/>
  <c r="T3451" i="10"/>
  <c r="G3451" i="10" s="1"/>
  <c r="T3447" i="10"/>
  <c r="G3447" i="10" s="1"/>
  <c r="O3455" i="10"/>
  <c r="B3455" i="10" s="1"/>
  <c r="P3447" i="10"/>
  <c r="C3447" i="10" s="1"/>
  <c r="T3444" i="10"/>
  <c r="G3444" i="10" s="1"/>
  <c r="Q3450" i="10"/>
  <c r="D3450" i="10" s="1"/>
  <c r="T3443" i="10"/>
  <c r="G3443" i="10" s="1"/>
  <c r="Q3446" i="10"/>
  <c r="D3446" i="10" s="1"/>
  <c r="O3444" i="10"/>
  <c r="B3444" i="10" s="1"/>
  <c r="P3449" i="10"/>
  <c r="C3449" i="10" s="1"/>
  <c r="O3450" i="10"/>
  <c r="B3450" i="10" s="1"/>
  <c r="T3446" i="10"/>
  <c r="G3446" i="10" s="1"/>
  <c r="Q3452" i="10"/>
  <c r="D3452" i="10" s="1"/>
  <c r="Q3449" i="10"/>
  <c r="D3449" i="10" s="1"/>
  <c r="P3451" i="10"/>
  <c r="C3451" i="10" s="1"/>
  <c r="O3454" i="10"/>
  <c r="B3454" i="10" s="1"/>
  <c r="O3447" i="10"/>
  <c r="B3447" i="10" s="1"/>
  <c r="T3450" i="10"/>
  <c r="G3450" i="10" s="1"/>
  <c r="Q3453" i="10"/>
  <c r="D3453" i="10" s="1"/>
  <c r="Q3456" i="10"/>
  <c r="D3456" i="10" s="1"/>
  <c r="P3444" i="10"/>
  <c r="C3444" i="10" s="1"/>
  <c r="P3455" i="10"/>
  <c r="C3455" i="10" s="1"/>
  <c r="O3453" i="10"/>
  <c r="B3453" i="10" s="1"/>
  <c r="O3451" i="10"/>
  <c r="B3451" i="10" s="1"/>
  <c r="P3454" i="10"/>
  <c r="C3454" i="10" s="1"/>
  <c r="P3450" i="10"/>
  <c r="C3450" i="10" s="1"/>
  <c r="Q3444" i="10"/>
  <c r="D3444" i="10" s="1"/>
  <c r="Q3455" i="10"/>
  <c r="D3455" i="10" s="1"/>
  <c r="P3456" i="10"/>
  <c r="C3456" i="10" s="1"/>
  <c r="P3445" i="10"/>
  <c r="C3445" i="10" s="1"/>
  <c r="Q3447" i="10"/>
  <c r="D3447" i="10" s="1"/>
  <c r="T3445" i="10"/>
  <c r="G3445" i="10" s="1"/>
  <c r="O3443" i="10"/>
  <c r="B3443" i="10" s="1"/>
  <c r="P3453" i="10"/>
  <c r="C3453" i="10" s="1"/>
  <c r="P3448" i="10"/>
  <c r="C3448" i="10" s="1"/>
  <c r="A3441" i="10"/>
  <c r="O3452" i="10"/>
  <c r="B3452" i="10" s="1"/>
  <c r="O3449" i="10"/>
  <c r="B3449" i="10" s="1"/>
  <c r="P3446" i="10"/>
  <c r="C3446" i="10" s="1"/>
  <c r="O3456" i="10"/>
  <c r="B3456" i="10" s="1"/>
  <c r="Q3451" i="10"/>
  <c r="D3451" i="10" s="1"/>
  <c r="T3449" i="10"/>
  <c r="G3449" i="10" s="1"/>
  <c r="Q3445" i="10"/>
  <c r="D3445" i="10" s="1"/>
  <c r="Q3454" i="10"/>
  <c r="D3454" i="10" s="1"/>
  <c r="T3448" i="10"/>
  <c r="G3448" i="10" s="1"/>
  <c r="O3446" i="10"/>
  <c r="B3446" i="10" s="1"/>
  <c r="Q3448" i="10"/>
  <c r="D3448" i="10" s="1"/>
  <c r="M3463" i="10"/>
  <c r="L3463" i="10"/>
  <c r="F3421" i="10" l="1"/>
  <c r="S3430" i="10"/>
  <c r="F3430" i="10" s="1"/>
  <c r="S3433" i="10"/>
  <c r="F3433" i="10" s="1"/>
  <c r="S3436" i="10"/>
  <c r="F3436" i="10" s="1"/>
  <c r="S3428" i="10"/>
  <c r="F3428" i="10" s="1"/>
  <c r="S3425" i="10"/>
  <c r="F3425" i="10" s="1"/>
  <c r="S3427" i="10"/>
  <c r="F3427" i="10" s="1"/>
  <c r="S3434" i="10"/>
  <c r="F3434" i="10" s="1"/>
  <c r="S3429" i="10"/>
  <c r="F3429" i="10" s="1"/>
  <c r="S3426" i="10"/>
  <c r="F3426" i="10" s="1"/>
  <c r="S3435" i="10"/>
  <c r="F3435" i="10" s="1"/>
  <c r="S3431" i="10"/>
  <c r="F3431" i="10" s="1"/>
  <c r="S3423" i="10"/>
  <c r="F3423" i="10" s="1"/>
  <c r="S3424" i="10"/>
  <c r="F3424" i="10" s="1"/>
  <c r="S3432" i="10"/>
  <c r="F3432" i="10" s="1"/>
  <c r="Q3473" i="10"/>
  <c r="D3473" i="10" s="1"/>
  <c r="T3470" i="10"/>
  <c r="G3470" i="10" s="1"/>
  <c r="P3476" i="10"/>
  <c r="C3476" i="10" s="1"/>
  <c r="P3473" i="10"/>
  <c r="C3473" i="10" s="1"/>
  <c r="P3463" i="10"/>
  <c r="C3463" i="10" s="1"/>
  <c r="O3476" i="10"/>
  <c r="B3476" i="10" s="1"/>
  <c r="Q3466" i="10"/>
  <c r="D3466" i="10" s="1"/>
  <c r="O3463" i="10"/>
  <c r="B3463" i="10" s="1"/>
  <c r="Q3469" i="10"/>
  <c r="D3469" i="10" s="1"/>
  <c r="P3466" i="10"/>
  <c r="C3466" i="10" s="1"/>
  <c r="T3467" i="10"/>
  <c r="G3467" i="10" s="1"/>
  <c r="O3468" i="10"/>
  <c r="B3468" i="10" s="1"/>
  <c r="P3471" i="10"/>
  <c r="C3471" i="10" s="1"/>
  <c r="O3471" i="10"/>
  <c r="B3471" i="10" s="1"/>
  <c r="P3472" i="10"/>
  <c r="C3472" i="10" s="1"/>
  <c r="P3469" i="10"/>
  <c r="C3469" i="10" s="1"/>
  <c r="P3465" i="10"/>
  <c r="C3465" i="10" s="1"/>
  <c r="T3463" i="10"/>
  <c r="G3463" i="10" s="1"/>
  <c r="Q3472" i="10"/>
  <c r="D3472" i="10" s="1"/>
  <c r="P3468" i="10"/>
  <c r="C3468" i="10" s="1"/>
  <c r="A3461" i="10"/>
  <c r="O3472" i="10"/>
  <c r="B3472" i="10" s="1"/>
  <c r="O3464" i="10"/>
  <c r="B3464" i="10" s="1"/>
  <c r="O3475" i="10"/>
  <c r="B3475" i="10" s="1"/>
  <c r="Q3468" i="10"/>
  <c r="D3468" i="10" s="1"/>
  <c r="Q3474" i="10"/>
  <c r="D3474" i="10" s="1"/>
  <c r="P3464" i="10"/>
  <c r="C3464" i="10" s="1"/>
  <c r="P3475" i="10"/>
  <c r="C3475" i="10" s="1"/>
  <c r="O3473" i="10"/>
  <c r="B3473" i="10" s="1"/>
  <c r="Q3471" i="10"/>
  <c r="D3471" i="10" s="1"/>
  <c r="T3469" i="10"/>
  <c r="G3469" i="10" s="1"/>
  <c r="Q3465" i="10"/>
  <c r="D3465" i="10" s="1"/>
  <c r="P3467" i="10"/>
  <c r="C3467" i="10" s="1"/>
  <c r="Q3464" i="10"/>
  <c r="D3464" i="10" s="1"/>
  <c r="Q3475" i="10"/>
  <c r="D3475" i="10" s="1"/>
  <c r="O3470" i="10"/>
  <c r="B3470" i="10" s="1"/>
  <c r="T3466" i="10"/>
  <c r="G3466" i="10" s="1"/>
  <c r="Q3467" i="10"/>
  <c r="D3467" i="10" s="1"/>
  <c r="T3465" i="10"/>
  <c r="G3465" i="10" s="1"/>
  <c r="Q3463" i="10"/>
  <c r="D3463" i="10" s="1"/>
  <c r="O3474" i="10"/>
  <c r="B3474" i="10" s="1"/>
  <c r="O3467" i="10"/>
  <c r="B3467" i="10" s="1"/>
  <c r="T3471" i="10"/>
  <c r="G3471" i="10" s="1"/>
  <c r="O3469" i="10"/>
  <c r="B3469" i="10" s="1"/>
  <c r="O3465" i="10"/>
  <c r="B3465" i="10" s="1"/>
  <c r="P3474" i="10"/>
  <c r="C3474" i="10" s="1"/>
  <c r="P3470" i="10"/>
  <c r="C3470" i="10" s="1"/>
  <c r="Q3470" i="10"/>
  <c r="D3470" i="10" s="1"/>
  <c r="T3468" i="10"/>
  <c r="G3468" i="10" s="1"/>
  <c r="O3466" i="10"/>
  <c r="B3466" i="10" s="1"/>
  <c r="T3464" i="10"/>
  <c r="G3464" i="10" s="1"/>
  <c r="Q3476" i="10"/>
  <c r="D3476" i="10" s="1"/>
  <c r="M3483" i="10"/>
  <c r="L3483" i="10"/>
  <c r="E3421" i="10"/>
  <c r="R3425" i="10"/>
  <c r="E3425" i="10" s="1"/>
  <c r="R3424" i="10"/>
  <c r="E3424" i="10" s="1"/>
  <c r="R3432" i="10"/>
  <c r="E3432" i="10" s="1"/>
  <c r="R3428" i="10"/>
  <c r="E3428" i="10" s="1"/>
  <c r="R3435" i="10"/>
  <c r="E3435" i="10" s="1"/>
  <c r="R3434" i="10"/>
  <c r="E3434" i="10" s="1"/>
  <c r="R3433" i="10"/>
  <c r="E3433" i="10" s="1"/>
  <c r="R3436" i="10"/>
  <c r="E3436" i="10" s="1"/>
  <c r="R3430" i="10"/>
  <c r="E3430" i="10" s="1"/>
  <c r="R3429" i="10"/>
  <c r="E3429" i="10" s="1"/>
  <c r="R3426" i="10"/>
  <c r="E3426" i="10" s="1"/>
  <c r="R3427" i="10"/>
  <c r="E3427" i="10" s="1"/>
  <c r="R3431" i="10"/>
  <c r="E3431" i="10" s="1"/>
  <c r="R3423" i="10"/>
  <c r="E3423" i="10" s="1"/>
  <c r="E3441" i="10" l="1"/>
  <c r="R3445" i="10"/>
  <c r="E3445" i="10" s="1"/>
  <c r="R3454" i="10"/>
  <c r="E3454" i="10" s="1"/>
  <c r="R3452" i="10"/>
  <c r="E3452" i="10" s="1"/>
  <c r="R3444" i="10"/>
  <c r="E3444" i="10" s="1"/>
  <c r="R3450" i="10"/>
  <c r="E3450" i="10" s="1"/>
  <c r="R3455" i="10"/>
  <c r="E3455" i="10" s="1"/>
  <c r="R3447" i="10"/>
  <c r="E3447" i="10" s="1"/>
  <c r="R3443" i="10"/>
  <c r="E3443" i="10" s="1"/>
  <c r="R3449" i="10"/>
  <c r="E3449" i="10" s="1"/>
  <c r="R3456" i="10"/>
  <c r="E3456" i="10" s="1"/>
  <c r="R3453" i="10"/>
  <c r="E3453" i="10" s="1"/>
  <c r="R3451" i="10"/>
  <c r="E3451" i="10" s="1"/>
  <c r="R3448" i="10"/>
  <c r="E3448" i="10" s="1"/>
  <c r="R3446" i="10"/>
  <c r="E3446" i="10" s="1"/>
  <c r="L3503" i="10"/>
  <c r="M3503" i="10"/>
  <c r="O3484" i="10"/>
  <c r="B3484" i="10" s="1"/>
  <c r="P3492" i="10"/>
  <c r="C3492" i="10" s="1"/>
  <c r="T3483" i="10"/>
  <c r="G3483" i="10" s="1"/>
  <c r="P3487" i="10"/>
  <c r="C3487" i="10" s="1"/>
  <c r="T3491" i="10"/>
  <c r="G3491" i="10" s="1"/>
  <c r="Q3490" i="10"/>
  <c r="D3490" i="10" s="1"/>
  <c r="O3495" i="10"/>
  <c r="B3495" i="10" s="1"/>
  <c r="T3488" i="10"/>
  <c r="G3488" i="10" s="1"/>
  <c r="O3486" i="10"/>
  <c r="B3486" i="10" s="1"/>
  <c r="P3486" i="10"/>
  <c r="C3486" i="10" s="1"/>
  <c r="O3496" i="10"/>
  <c r="B3496" i="10" s="1"/>
  <c r="Q3493" i="10"/>
  <c r="D3493" i="10" s="1"/>
  <c r="Q3488" i="10"/>
  <c r="D3488" i="10" s="1"/>
  <c r="Q3494" i="10"/>
  <c r="D3494" i="10" s="1"/>
  <c r="O3489" i="10"/>
  <c r="B3489" i="10" s="1"/>
  <c r="P3483" i="10"/>
  <c r="C3483" i="10" s="1"/>
  <c r="Q3491" i="10"/>
  <c r="D3491" i="10" s="1"/>
  <c r="T3489" i="10"/>
  <c r="G3489" i="10" s="1"/>
  <c r="Q3485" i="10"/>
  <c r="D3485" i="10" s="1"/>
  <c r="P3489" i="10"/>
  <c r="C3489" i="10" s="1"/>
  <c r="Q3489" i="10"/>
  <c r="D3489" i="10" s="1"/>
  <c r="P3496" i="10"/>
  <c r="C3496" i="10" s="1"/>
  <c r="O3490" i="10"/>
  <c r="B3490" i="10" s="1"/>
  <c r="T3486" i="10"/>
  <c r="G3486" i="10" s="1"/>
  <c r="Q3492" i="10"/>
  <c r="D3492" i="10" s="1"/>
  <c r="T3490" i="10"/>
  <c r="G3490" i="10" s="1"/>
  <c r="Q3486" i="10"/>
  <c r="D3486" i="10" s="1"/>
  <c r="Q3483" i="10"/>
  <c r="D3483" i="10" s="1"/>
  <c r="O3494" i="10"/>
  <c r="B3494" i="10" s="1"/>
  <c r="O3487" i="10"/>
  <c r="B3487" i="10" s="1"/>
  <c r="O3491" i="10"/>
  <c r="B3491" i="10" s="1"/>
  <c r="T3487" i="10"/>
  <c r="G3487" i="10" s="1"/>
  <c r="T3484" i="10"/>
  <c r="G3484" i="10" s="1"/>
  <c r="Q3496" i="10"/>
  <c r="D3496" i="10" s="1"/>
  <c r="P3484" i="10"/>
  <c r="C3484" i="10" s="1"/>
  <c r="P3495" i="10"/>
  <c r="C3495" i="10" s="1"/>
  <c r="O3493" i="10"/>
  <c r="B3493" i="10" s="1"/>
  <c r="O3488" i="10"/>
  <c r="B3488" i="10" s="1"/>
  <c r="O3485" i="10"/>
  <c r="B3485" i="10" s="1"/>
  <c r="P3494" i="10"/>
  <c r="C3494" i="10" s="1"/>
  <c r="P3490" i="10"/>
  <c r="C3490" i="10" s="1"/>
  <c r="Q3487" i="10"/>
  <c r="D3487" i="10" s="1"/>
  <c r="T3485" i="10"/>
  <c r="G3485" i="10" s="1"/>
  <c r="O3483" i="10"/>
  <c r="B3483" i="10" s="1"/>
  <c r="P3491" i="10"/>
  <c r="C3491" i="10" s="1"/>
  <c r="P3488" i="10"/>
  <c r="C3488" i="10" s="1"/>
  <c r="A3481" i="10"/>
  <c r="O3492" i="10"/>
  <c r="B3492" i="10" s="1"/>
  <c r="Q3484" i="10"/>
  <c r="D3484" i="10" s="1"/>
  <c r="Q3495" i="10"/>
  <c r="D3495" i="10" s="1"/>
  <c r="P3493" i="10"/>
  <c r="C3493" i="10" s="1"/>
  <c r="P3485" i="10"/>
  <c r="C3485" i="10" s="1"/>
  <c r="F3441" i="10"/>
  <c r="S3450" i="10"/>
  <c r="F3450" i="10" s="1"/>
  <c r="S3452" i="10"/>
  <c r="F3452" i="10" s="1"/>
  <c r="S3444" i="10"/>
  <c r="F3444" i="10" s="1"/>
  <c r="S3455" i="10"/>
  <c r="F3455" i="10" s="1"/>
  <c r="S3449" i="10"/>
  <c r="F3449" i="10" s="1"/>
  <c r="S3448" i="10"/>
  <c r="F3448" i="10" s="1"/>
  <c r="S3447" i="10"/>
  <c r="F3447" i="10" s="1"/>
  <c r="S3446" i="10"/>
  <c r="F3446" i="10" s="1"/>
  <c r="S3453" i="10"/>
  <c r="F3453" i="10" s="1"/>
  <c r="S3443" i="10"/>
  <c r="F3443" i="10" s="1"/>
  <c r="S3445" i="10"/>
  <c r="F3445" i="10" s="1"/>
  <c r="S3456" i="10"/>
  <c r="F3456" i="10" s="1"/>
  <c r="S3451" i="10"/>
  <c r="F3451" i="10" s="1"/>
  <c r="S3454" i="10"/>
  <c r="F3454" i="10" s="1"/>
  <c r="M3523" i="10" l="1"/>
  <c r="L3523" i="10"/>
  <c r="F3461" i="10"/>
  <c r="S3469" i="10"/>
  <c r="F3469" i="10" s="1"/>
  <c r="S3466" i="10"/>
  <c r="F3466" i="10" s="1"/>
  <c r="S3467" i="10"/>
  <c r="F3467" i="10" s="1"/>
  <c r="S3472" i="10"/>
  <c r="F3472" i="10" s="1"/>
  <c r="S3463" i="10"/>
  <c r="F3463" i="10" s="1"/>
  <c r="S3468" i="10"/>
  <c r="F3468" i="10" s="1"/>
  <c r="S3464" i="10"/>
  <c r="F3464" i="10" s="1"/>
  <c r="S3471" i="10"/>
  <c r="F3471" i="10" s="1"/>
  <c r="S3465" i="10"/>
  <c r="F3465" i="10" s="1"/>
  <c r="S3475" i="10"/>
  <c r="F3475" i="10" s="1"/>
  <c r="S3474" i="10"/>
  <c r="F3474" i="10" s="1"/>
  <c r="S3476" i="10"/>
  <c r="F3476" i="10" s="1"/>
  <c r="S3470" i="10"/>
  <c r="F3470" i="10" s="1"/>
  <c r="S3473" i="10"/>
  <c r="F3473" i="10" s="1"/>
  <c r="P3504" i="10"/>
  <c r="C3504" i="10" s="1"/>
  <c r="P3515" i="10"/>
  <c r="C3515" i="10" s="1"/>
  <c r="O3513" i="10"/>
  <c r="B3513" i="10" s="1"/>
  <c r="O3511" i="10"/>
  <c r="B3511" i="10" s="1"/>
  <c r="T3507" i="10"/>
  <c r="G3507" i="10" s="1"/>
  <c r="T3504" i="10"/>
  <c r="G3504" i="10" s="1"/>
  <c r="Q3516" i="10"/>
  <c r="D3516" i="10" s="1"/>
  <c r="P3507" i="10"/>
  <c r="C3507" i="10" s="1"/>
  <c r="Q3504" i="10"/>
  <c r="D3504" i="10" s="1"/>
  <c r="Q3515" i="10"/>
  <c r="D3515" i="10" s="1"/>
  <c r="O3508" i="10"/>
  <c r="B3508" i="10" s="1"/>
  <c r="O3505" i="10"/>
  <c r="B3505" i="10" s="1"/>
  <c r="P3514" i="10"/>
  <c r="C3514" i="10" s="1"/>
  <c r="P3510" i="10"/>
  <c r="C3510" i="10" s="1"/>
  <c r="Q3507" i="10"/>
  <c r="D3507" i="10" s="1"/>
  <c r="T3505" i="10"/>
  <c r="G3505" i="10" s="1"/>
  <c r="O3503" i="10"/>
  <c r="B3503" i="10" s="1"/>
  <c r="P3513" i="10"/>
  <c r="C3513" i="10" s="1"/>
  <c r="P3505" i="10"/>
  <c r="C3505" i="10" s="1"/>
  <c r="Q3510" i="10"/>
  <c r="D3510" i="10" s="1"/>
  <c r="T3508" i="10"/>
  <c r="G3508" i="10" s="1"/>
  <c r="O3506" i="10"/>
  <c r="B3506" i="10" s="1"/>
  <c r="P3511" i="10"/>
  <c r="C3511" i="10" s="1"/>
  <c r="P3508" i="10"/>
  <c r="C3508" i="10" s="1"/>
  <c r="A3501" i="10"/>
  <c r="O3512" i="10"/>
  <c r="B3512" i="10" s="1"/>
  <c r="T3511" i="10"/>
  <c r="G3511" i="10" s="1"/>
  <c r="O3509" i="10"/>
  <c r="B3509" i="10" s="1"/>
  <c r="P3506" i="10"/>
  <c r="C3506" i="10" s="1"/>
  <c r="O3516" i="10"/>
  <c r="B3516" i="10" s="1"/>
  <c r="Q3513" i="10"/>
  <c r="D3513" i="10" s="1"/>
  <c r="Q3508" i="10"/>
  <c r="D3508" i="10" s="1"/>
  <c r="Q3514" i="10"/>
  <c r="D3514" i="10" s="1"/>
  <c r="P3512" i="10"/>
  <c r="C3512" i="10" s="1"/>
  <c r="P3509" i="10"/>
  <c r="C3509" i="10" s="1"/>
  <c r="P3503" i="10"/>
  <c r="C3503" i="10" s="1"/>
  <c r="Q3511" i="10"/>
  <c r="D3511" i="10" s="1"/>
  <c r="T3509" i="10"/>
  <c r="G3509" i="10" s="1"/>
  <c r="Q3505" i="10"/>
  <c r="D3505" i="10" s="1"/>
  <c r="O3504" i="10"/>
  <c r="B3504" i="10" s="1"/>
  <c r="O3515" i="10"/>
  <c r="B3515" i="10" s="1"/>
  <c r="T3510" i="10"/>
  <c r="G3510" i="10" s="1"/>
  <c r="Q3506" i="10"/>
  <c r="D3506" i="10" s="1"/>
  <c r="Q3503" i="10"/>
  <c r="D3503" i="10" s="1"/>
  <c r="O3514" i="10"/>
  <c r="B3514" i="10" s="1"/>
  <c r="O3507" i="10"/>
  <c r="B3507" i="10" s="1"/>
  <c r="T3506" i="10"/>
  <c r="G3506" i="10" s="1"/>
  <c r="Q3512" i="10"/>
  <c r="D3512" i="10" s="1"/>
  <c r="Q3509" i="10"/>
  <c r="D3509" i="10" s="1"/>
  <c r="P3516" i="10"/>
  <c r="C3516" i="10" s="1"/>
  <c r="T3503" i="10"/>
  <c r="G3503" i="10" s="1"/>
  <c r="O3510" i="10"/>
  <c r="B3510" i="10" s="1"/>
  <c r="E3461" i="10"/>
  <c r="R3475" i="10"/>
  <c r="E3475" i="10" s="1"/>
  <c r="R3466" i="10"/>
  <c r="E3466" i="10" s="1"/>
  <c r="R3468" i="10"/>
  <c r="E3468" i="10" s="1"/>
  <c r="R3476" i="10"/>
  <c r="E3476" i="10" s="1"/>
  <c r="R3467" i="10"/>
  <c r="E3467" i="10" s="1"/>
  <c r="R3465" i="10"/>
  <c r="E3465" i="10" s="1"/>
  <c r="R3474" i="10"/>
  <c r="E3474" i="10" s="1"/>
  <c r="R3463" i="10"/>
  <c r="E3463" i="10" s="1"/>
  <c r="R3470" i="10"/>
  <c r="E3470" i="10" s="1"/>
  <c r="R3469" i="10"/>
  <c r="E3469" i="10" s="1"/>
  <c r="R3464" i="10"/>
  <c r="E3464" i="10" s="1"/>
  <c r="R3472" i="10"/>
  <c r="E3472" i="10" s="1"/>
  <c r="R3473" i="10"/>
  <c r="E3473" i="10" s="1"/>
  <c r="R3471" i="10"/>
  <c r="E3471" i="10" s="1"/>
  <c r="F3481" i="10" l="1"/>
  <c r="S3487" i="10"/>
  <c r="F3487" i="10" s="1"/>
  <c r="S3485" i="10"/>
  <c r="F3485" i="10" s="1"/>
  <c r="S3484" i="10"/>
  <c r="F3484" i="10" s="1"/>
  <c r="S3492" i="10"/>
  <c r="F3492" i="10" s="1"/>
  <c r="S3496" i="10"/>
  <c r="F3496" i="10" s="1"/>
  <c r="S3489" i="10"/>
  <c r="F3489" i="10" s="1"/>
  <c r="S3495" i="10"/>
  <c r="F3495" i="10" s="1"/>
  <c r="S3491" i="10"/>
  <c r="F3491" i="10" s="1"/>
  <c r="S3488" i="10"/>
  <c r="F3488" i="10" s="1"/>
  <c r="S3483" i="10"/>
  <c r="F3483" i="10" s="1"/>
  <c r="S3493" i="10"/>
  <c r="F3493" i="10" s="1"/>
  <c r="S3486" i="10"/>
  <c r="F3486" i="10" s="1"/>
  <c r="S3494" i="10"/>
  <c r="F3494" i="10" s="1"/>
  <c r="S3490" i="10"/>
  <c r="F3490" i="10" s="1"/>
  <c r="O3524" i="10"/>
  <c r="B3524" i="10" s="1"/>
  <c r="P3532" i="10"/>
  <c r="C3532" i="10" s="1"/>
  <c r="T3523" i="10"/>
  <c r="G3523" i="10" s="1"/>
  <c r="P3527" i="10"/>
  <c r="C3527" i="10" s="1"/>
  <c r="Q3530" i="10"/>
  <c r="D3530" i="10" s="1"/>
  <c r="T3531" i="10"/>
  <c r="G3531" i="10" s="1"/>
  <c r="O3535" i="10"/>
  <c r="B3535" i="10" s="1"/>
  <c r="Q3532" i="10"/>
  <c r="D3532" i="10" s="1"/>
  <c r="Q3529" i="10"/>
  <c r="D3529" i="10" s="1"/>
  <c r="P3536" i="10"/>
  <c r="C3536" i="10" s="1"/>
  <c r="O3530" i="10"/>
  <c r="B3530" i="10" s="1"/>
  <c r="T3526" i="10"/>
  <c r="G3526" i="10" s="1"/>
  <c r="T3530" i="10"/>
  <c r="G3530" i="10" s="1"/>
  <c r="Q3526" i="10"/>
  <c r="D3526" i="10" s="1"/>
  <c r="Q3523" i="10"/>
  <c r="D3523" i="10" s="1"/>
  <c r="O3534" i="10"/>
  <c r="B3534" i="10" s="1"/>
  <c r="O3527" i="10"/>
  <c r="B3527" i="10" s="1"/>
  <c r="P3524" i="10"/>
  <c r="C3524" i="10" s="1"/>
  <c r="P3535" i="10"/>
  <c r="C3535" i="10" s="1"/>
  <c r="O3533" i="10"/>
  <c r="B3533" i="10" s="1"/>
  <c r="O3531" i="10"/>
  <c r="B3531" i="10" s="1"/>
  <c r="T3527" i="10"/>
  <c r="G3527" i="10" s="1"/>
  <c r="T3524" i="10"/>
  <c r="G3524" i="10" s="1"/>
  <c r="Q3536" i="10"/>
  <c r="D3536" i="10" s="1"/>
  <c r="Q3524" i="10"/>
  <c r="D3524" i="10" s="1"/>
  <c r="Q3535" i="10"/>
  <c r="D3535" i="10" s="1"/>
  <c r="O3528" i="10"/>
  <c r="B3528" i="10" s="1"/>
  <c r="O3525" i="10"/>
  <c r="B3525" i="10" s="1"/>
  <c r="P3534" i="10"/>
  <c r="C3534" i="10" s="1"/>
  <c r="P3530" i="10"/>
  <c r="C3530" i="10" s="1"/>
  <c r="Q3527" i="10"/>
  <c r="D3527" i="10" s="1"/>
  <c r="T3525" i="10"/>
  <c r="G3525" i="10" s="1"/>
  <c r="O3523" i="10"/>
  <c r="B3523" i="10" s="1"/>
  <c r="P3533" i="10"/>
  <c r="C3533" i="10" s="1"/>
  <c r="P3525" i="10"/>
  <c r="C3525" i="10" s="1"/>
  <c r="T3528" i="10"/>
  <c r="G3528" i="10" s="1"/>
  <c r="O3526" i="10"/>
  <c r="B3526" i="10" s="1"/>
  <c r="P3531" i="10"/>
  <c r="C3531" i="10" s="1"/>
  <c r="P3528" i="10"/>
  <c r="C3528" i="10" s="1"/>
  <c r="A3521" i="10"/>
  <c r="Q3534" i="10"/>
  <c r="D3534" i="10" s="1"/>
  <c r="P3529" i="10"/>
  <c r="C3529" i="10" s="1"/>
  <c r="P3523" i="10"/>
  <c r="C3523" i="10" s="1"/>
  <c r="Q3531" i="10"/>
  <c r="D3531" i="10" s="1"/>
  <c r="T3529" i="10"/>
  <c r="G3529" i="10" s="1"/>
  <c r="Q3525" i="10"/>
  <c r="D3525" i="10" s="1"/>
  <c r="P3526" i="10"/>
  <c r="C3526" i="10" s="1"/>
  <c r="O3536" i="10"/>
  <c r="B3536" i="10" s="1"/>
  <c r="Q3533" i="10"/>
  <c r="D3533" i="10" s="1"/>
  <c r="Q3528" i="10"/>
  <c r="D3528" i="10" s="1"/>
  <c r="O3529" i="10"/>
  <c r="B3529" i="10" s="1"/>
  <c r="E3481" i="10"/>
  <c r="R3496" i="10"/>
  <c r="E3496" i="10" s="1"/>
  <c r="R3494" i="10"/>
  <c r="E3494" i="10" s="1"/>
  <c r="R3485" i="10"/>
  <c r="E3485" i="10" s="1"/>
  <c r="R3495" i="10"/>
  <c r="E3495" i="10" s="1"/>
  <c r="R3489" i="10"/>
  <c r="E3489" i="10" s="1"/>
  <c r="R3493" i="10"/>
  <c r="E3493" i="10" s="1"/>
  <c r="R3491" i="10"/>
  <c r="E3491" i="10" s="1"/>
  <c r="R3483" i="10"/>
  <c r="E3483" i="10" s="1"/>
  <c r="R3488" i="10"/>
  <c r="E3488" i="10" s="1"/>
  <c r="R3490" i="10"/>
  <c r="E3490" i="10" s="1"/>
  <c r="R3484" i="10"/>
  <c r="E3484" i="10" s="1"/>
  <c r="R3487" i="10"/>
  <c r="E3487" i="10" s="1"/>
  <c r="R3492" i="10"/>
  <c r="E3492" i="10" s="1"/>
  <c r="R3486" i="10"/>
  <c r="E3486" i="10" s="1"/>
  <c r="O3532" i="10"/>
  <c r="B3532" i="10" s="1"/>
  <c r="M3543" i="10"/>
  <c r="L3543" i="10"/>
  <c r="E3501" i="10" l="1"/>
  <c r="R3512" i="10"/>
  <c r="E3512" i="10" s="1"/>
  <c r="R3511" i="10"/>
  <c r="E3511" i="10" s="1"/>
  <c r="R3505" i="10"/>
  <c r="E3505" i="10" s="1"/>
  <c r="R3508" i="10"/>
  <c r="E3508" i="10" s="1"/>
  <c r="R3503" i="10"/>
  <c r="E3503" i="10" s="1"/>
  <c r="R3509" i="10"/>
  <c r="E3509" i="10" s="1"/>
  <c r="R3504" i="10"/>
  <c r="E3504" i="10" s="1"/>
  <c r="R3506" i="10"/>
  <c r="E3506" i="10" s="1"/>
  <c r="R3515" i="10"/>
  <c r="E3515" i="10" s="1"/>
  <c r="R3507" i="10"/>
  <c r="E3507" i="10" s="1"/>
  <c r="R3513" i="10"/>
  <c r="E3513" i="10" s="1"/>
  <c r="R3510" i="10"/>
  <c r="E3510" i="10" s="1"/>
  <c r="R3516" i="10"/>
  <c r="E3516" i="10" s="1"/>
  <c r="R3514" i="10"/>
  <c r="E3514" i="10" s="1"/>
  <c r="M3563" i="10"/>
  <c r="L3563" i="10"/>
  <c r="P3553" i="10"/>
  <c r="C3553" i="10" s="1"/>
  <c r="T3550" i="10"/>
  <c r="G3550" i="10" s="1"/>
  <c r="O3547" i="10"/>
  <c r="B3547" i="10" s="1"/>
  <c r="O3545" i="10"/>
  <c r="B3545" i="10" s="1"/>
  <c r="P3550" i="10"/>
  <c r="C3550" i="10" s="1"/>
  <c r="Q3543" i="10"/>
  <c r="D3543" i="10" s="1"/>
  <c r="O3556" i="10"/>
  <c r="B3556" i="10" s="1"/>
  <c r="T3546" i="10"/>
  <c r="G3546" i="10" s="1"/>
  <c r="O3543" i="10"/>
  <c r="B3543" i="10" s="1"/>
  <c r="O3552" i="10"/>
  <c r="B3552" i="10" s="1"/>
  <c r="Q3549" i="10"/>
  <c r="D3549" i="10" s="1"/>
  <c r="T3544" i="10"/>
  <c r="G3544" i="10" s="1"/>
  <c r="P3546" i="10"/>
  <c r="C3546" i="10" s="1"/>
  <c r="A3541" i="10"/>
  <c r="Q3545" i="10"/>
  <c r="D3545" i="10" s="1"/>
  <c r="Q3554" i="10"/>
  <c r="D3554" i="10" s="1"/>
  <c r="O3551" i="10"/>
  <c r="B3551" i="10" s="1"/>
  <c r="P3544" i="10"/>
  <c r="C3544" i="10" s="1"/>
  <c r="P3555" i="10"/>
  <c r="C3555" i="10" s="1"/>
  <c r="O3553" i="10"/>
  <c r="B3553" i="10" s="1"/>
  <c r="P3551" i="10"/>
  <c r="C3551" i="10" s="1"/>
  <c r="O3554" i="10"/>
  <c r="B3554" i="10" s="1"/>
  <c r="P3547" i="10"/>
  <c r="C3547" i="10" s="1"/>
  <c r="Q3544" i="10"/>
  <c r="D3544" i="10" s="1"/>
  <c r="Q3555" i="10"/>
  <c r="D3555" i="10" s="1"/>
  <c r="Q3553" i="10"/>
  <c r="D3553" i="10" s="1"/>
  <c r="Q3556" i="10"/>
  <c r="D3556" i="10" s="1"/>
  <c r="P3554" i="10"/>
  <c r="C3554" i="10" s="1"/>
  <c r="Q3547" i="10"/>
  <c r="D3547" i="10" s="1"/>
  <c r="T3545" i="10"/>
  <c r="G3545" i="10" s="1"/>
  <c r="P3543" i="10"/>
  <c r="C3543" i="10" s="1"/>
  <c r="P3545" i="10"/>
  <c r="C3545" i="10" s="1"/>
  <c r="Q3550" i="10"/>
  <c r="D3550" i="10" s="1"/>
  <c r="T3548" i="10"/>
  <c r="G3548" i="10" s="1"/>
  <c r="O3546" i="10"/>
  <c r="B3546" i="10" s="1"/>
  <c r="P3556" i="10"/>
  <c r="C3556" i="10" s="1"/>
  <c r="T3551" i="10"/>
  <c r="G3551" i="10" s="1"/>
  <c r="O3549" i="10"/>
  <c r="B3549" i="10" s="1"/>
  <c r="Q3546" i="10"/>
  <c r="D3546" i="10" s="1"/>
  <c r="P3548" i="10"/>
  <c r="C3548" i="10" s="1"/>
  <c r="Q3548" i="10"/>
  <c r="D3548" i="10" s="1"/>
  <c r="P3552" i="10"/>
  <c r="C3552" i="10" s="1"/>
  <c r="P3549" i="10"/>
  <c r="C3549" i="10" s="1"/>
  <c r="T3547" i="10"/>
  <c r="G3547" i="10" s="1"/>
  <c r="T3549" i="10"/>
  <c r="G3549" i="10" s="1"/>
  <c r="O3544" i="10"/>
  <c r="B3544" i="10" s="1"/>
  <c r="O3555" i="10"/>
  <c r="B3555" i="10" s="1"/>
  <c r="T3543" i="10"/>
  <c r="G3543" i="10" s="1"/>
  <c r="Q3552" i="10"/>
  <c r="D3552" i="10" s="1"/>
  <c r="O3548" i="10"/>
  <c r="B3548" i="10" s="1"/>
  <c r="Q3551" i="10"/>
  <c r="D3551" i="10" s="1"/>
  <c r="O3550" i="10"/>
  <c r="B3550" i="10" s="1"/>
  <c r="F3501" i="10"/>
  <c r="S3512" i="10"/>
  <c r="F3512" i="10" s="1"/>
  <c r="S3509" i="10"/>
  <c r="F3509" i="10" s="1"/>
  <c r="S3516" i="10"/>
  <c r="F3516" i="10" s="1"/>
  <c r="S3515" i="10"/>
  <c r="F3515" i="10" s="1"/>
  <c r="S3513" i="10"/>
  <c r="F3513" i="10" s="1"/>
  <c r="S3503" i="10"/>
  <c r="F3503" i="10" s="1"/>
  <c r="S3510" i="10"/>
  <c r="F3510" i="10" s="1"/>
  <c r="S3504" i="10"/>
  <c r="F3504" i="10" s="1"/>
  <c r="S3505" i="10"/>
  <c r="F3505" i="10" s="1"/>
  <c r="S3508" i="10"/>
  <c r="F3508" i="10" s="1"/>
  <c r="S3511" i="10"/>
  <c r="F3511" i="10" s="1"/>
  <c r="S3506" i="10"/>
  <c r="F3506" i="10" s="1"/>
  <c r="S3507" i="10"/>
  <c r="F3507" i="10" s="1"/>
  <c r="S3514" i="10"/>
  <c r="F3514" i="10" s="1"/>
  <c r="M3583" i="10" l="1"/>
  <c r="L3583" i="10"/>
  <c r="F3521" i="10"/>
  <c r="S3527" i="10"/>
  <c r="F3527" i="10" s="1"/>
  <c r="S3535" i="10"/>
  <c r="F3535" i="10" s="1"/>
  <c r="S3529" i="10"/>
  <c r="F3529" i="10" s="1"/>
  <c r="S3536" i="10"/>
  <c r="F3536" i="10" s="1"/>
  <c r="S3533" i="10"/>
  <c r="F3533" i="10" s="1"/>
  <c r="S3528" i="10"/>
  <c r="F3528" i="10" s="1"/>
  <c r="S3534" i="10"/>
  <c r="F3534" i="10" s="1"/>
  <c r="S3530" i="10"/>
  <c r="F3530" i="10" s="1"/>
  <c r="S3525" i="10"/>
  <c r="F3525" i="10" s="1"/>
  <c r="S3526" i="10"/>
  <c r="F3526" i="10" s="1"/>
  <c r="S3523" i="10"/>
  <c r="F3523" i="10" s="1"/>
  <c r="S3531" i="10"/>
  <c r="F3531" i="10" s="1"/>
  <c r="S3524" i="10"/>
  <c r="F3524" i="10" s="1"/>
  <c r="S3532" i="10"/>
  <c r="F3532" i="10" s="1"/>
  <c r="O3564" i="10"/>
  <c r="B3564" i="10" s="1"/>
  <c r="O3575" i="10"/>
  <c r="B3575" i="10" s="1"/>
  <c r="T3570" i="10"/>
  <c r="G3570" i="10" s="1"/>
  <c r="Q3566" i="10"/>
  <c r="D3566" i="10" s="1"/>
  <c r="Q3563" i="10"/>
  <c r="D3563" i="10" s="1"/>
  <c r="O3574" i="10"/>
  <c r="B3574" i="10" s="1"/>
  <c r="O3567" i="10"/>
  <c r="B3567" i="10" s="1"/>
  <c r="P3564" i="10"/>
  <c r="C3564" i="10" s="1"/>
  <c r="P3575" i="10"/>
  <c r="C3575" i="10" s="1"/>
  <c r="O3573" i="10"/>
  <c r="B3573" i="10" s="1"/>
  <c r="O3571" i="10"/>
  <c r="B3571" i="10" s="1"/>
  <c r="T3567" i="10"/>
  <c r="G3567" i="10" s="1"/>
  <c r="T3564" i="10"/>
  <c r="G3564" i="10" s="1"/>
  <c r="Q3576" i="10"/>
  <c r="D3576" i="10" s="1"/>
  <c r="P3567" i="10"/>
  <c r="C3567" i="10" s="1"/>
  <c r="Q3564" i="10"/>
  <c r="D3564" i="10" s="1"/>
  <c r="Q3575" i="10"/>
  <c r="D3575" i="10" s="1"/>
  <c r="O3568" i="10"/>
  <c r="B3568" i="10" s="1"/>
  <c r="O3565" i="10"/>
  <c r="B3565" i="10" s="1"/>
  <c r="P3574" i="10"/>
  <c r="C3574" i="10" s="1"/>
  <c r="P3570" i="10"/>
  <c r="C3570" i="10" s="1"/>
  <c r="Q3567" i="10"/>
  <c r="D3567" i="10" s="1"/>
  <c r="T3565" i="10"/>
  <c r="G3565" i="10" s="1"/>
  <c r="O3563" i="10"/>
  <c r="B3563" i="10" s="1"/>
  <c r="P3573" i="10"/>
  <c r="C3573" i="10" s="1"/>
  <c r="P3565" i="10"/>
  <c r="C3565" i="10" s="1"/>
  <c r="Q3570" i="10"/>
  <c r="D3570" i="10" s="1"/>
  <c r="T3568" i="10"/>
  <c r="G3568" i="10" s="1"/>
  <c r="O3566" i="10"/>
  <c r="B3566" i="10" s="1"/>
  <c r="P3571" i="10"/>
  <c r="C3571" i="10" s="1"/>
  <c r="P3568" i="10"/>
  <c r="C3568" i="10" s="1"/>
  <c r="A3561" i="10"/>
  <c r="O3572" i="10"/>
  <c r="B3572" i="10" s="1"/>
  <c r="T3571" i="10"/>
  <c r="G3571" i="10" s="1"/>
  <c r="O3569" i="10"/>
  <c r="B3569" i="10" s="1"/>
  <c r="P3566" i="10"/>
  <c r="C3566" i="10" s="1"/>
  <c r="O3576" i="10"/>
  <c r="B3576" i="10" s="1"/>
  <c r="Q3573" i="10"/>
  <c r="D3573" i="10" s="1"/>
  <c r="Q3568" i="10"/>
  <c r="D3568" i="10" s="1"/>
  <c r="Q3574" i="10"/>
  <c r="D3574" i="10" s="1"/>
  <c r="T3563" i="10"/>
  <c r="G3563" i="10" s="1"/>
  <c r="Q3572" i="10"/>
  <c r="D3572" i="10" s="1"/>
  <c r="Q3569" i="10"/>
  <c r="D3569" i="10" s="1"/>
  <c r="P3576" i="10"/>
  <c r="C3576" i="10" s="1"/>
  <c r="O3570" i="10"/>
  <c r="B3570" i="10" s="1"/>
  <c r="T3566" i="10"/>
  <c r="G3566" i="10" s="1"/>
  <c r="P3569" i="10"/>
  <c r="C3569" i="10" s="1"/>
  <c r="P3563" i="10"/>
  <c r="C3563" i="10" s="1"/>
  <c r="Q3571" i="10"/>
  <c r="D3571" i="10" s="1"/>
  <c r="T3569" i="10"/>
  <c r="G3569" i="10" s="1"/>
  <c r="P3572" i="10"/>
  <c r="C3572" i="10" s="1"/>
  <c r="Q3565" i="10"/>
  <c r="D3565" i="10" s="1"/>
  <c r="E3521" i="10"/>
  <c r="R3534" i="10"/>
  <c r="E3534" i="10" s="1"/>
  <c r="R3531" i="10"/>
  <c r="E3531" i="10" s="1"/>
  <c r="R3529" i="10"/>
  <c r="E3529" i="10" s="1"/>
  <c r="R3535" i="10"/>
  <c r="E3535" i="10" s="1"/>
  <c r="R3523" i="10"/>
  <c r="E3523" i="10" s="1"/>
  <c r="R3526" i="10"/>
  <c r="E3526" i="10" s="1"/>
  <c r="R3528" i="10"/>
  <c r="E3528" i="10" s="1"/>
  <c r="R3533" i="10"/>
  <c r="E3533" i="10" s="1"/>
  <c r="R3524" i="10"/>
  <c r="E3524" i="10" s="1"/>
  <c r="R3532" i="10"/>
  <c r="E3532" i="10" s="1"/>
  <c r="R3536" i="10"/>
  <c r="E3536" i="10" s="1"/>
  <c r="R3530" i="10"/>
  <c r="E3530" i="10" s="1"/>
  <c r="R3527" i="10"/>
  <c r="E3527" i="10" s="1"/>
  <c r="R3525" i="10"/>
  <c r="E3525" i="10" s="1"/>
  <c r="F3541" i="10" l="1"/>
  <c r="S3543" i="10"/>
  <c r="F3543" i="10" s="1"/>
  <c r="S3549" i="10"/>
  <c r="F3549" i="10" s="1"/>
  <c r="S3552" i="10"/>
  <c r="F3552" i="10" s="1"/>
  <c r="S3551" i="10"/>
  <c r="F3551" i="10" s="1"/>
  <c r="S3553" i="10"/>
  <c r="F3553" i="10" s="1"/>
  <c r="S3548" i="10"/>
  <c r="F3548" i="10" s="1"/>
  <c r="S3544" i="10"/>
  <c r="F3544" i="10" s="1"/>
  <c r="S3545" i="10"/>
  <c r="F3545" i="10" s="1"/>
  <c r="S3554" i="10"/>
  <c r="F3554" i="10" s="1"/>
  <c r="S3550" i="10"/>
  <c r="F3550" i="10" s="1"/>
  <c r="S3547" i="10"/>
  <c r="F3547" i="10" s="1"/>
  <c r="S3546" i="10"/>
  <c r="F3546" i="10" s="1"/>
  <c r="S3556" i="10"/>
  <c r="F3556" i="10" s="1"/>
  <c r="S3555" i="10"/>
  <c r="F3555" i="10" s="1"/>
  <c r="E3541" i="10"/>
  <c r="R3546" i="10"/>
  <c r="E3546" i="10" s="1"/>
  <c r="R3553" i="10"/>
  <c r="E3553" i="10" s="1"/>
  <c r="R3556" i="10"/>
  <c r="E3556" i="10" s="1"/>
  <c r="R3547" i="10"/>
  <c r="E3547" i="10" s="1"/>
  <c r="R3551" i="10"/>
  <c r="E3551" i="10" s="1"/>
  <c r="R3555" i="10"/>
  <c r="E3555" i="10" s="1"/>
  <c r="R3548" i="10"/>
  <c r="E3548" i="10" s="1"/>
  <c r="R3554" i="10"/>
  <c r="E3554" i="10" s="1"/>
  <c r="R3544" i="10"/>
  <c r="E3544" i="10" s="1"/>
  <c r="R3545" i="10"/>
  <c r="E3545" i="10" s="1"/>
  <c r="R3543" i="10"/>
  <c r="E3543" i="10" s="1"/>
  <c r="R3550" i="10"/>
  <c r="E3550" i="10" s="1"/>
  <c r="R3552" i="10"/>
  <c r="E3552" i="10" s="1"/>
  <c r="R3549" i="10"/>
  <c r="E3549" i="10" s="1"/>
  <c r="T3583" i="10"/>
  <c r="G3583" i="10" s="1"/>
  <c r="Q3592" i="10"/>
  <c r="D3592" i="10" s="1"/>
  <c r="Q3589" i="10"/>
  <c r="D3589" i="10" s="1"/>
  <c r="P3596" i="10"/>
  <c r="C3596" i="10" s="1"/>
  <c r="O3590" i="10"/>
  <c r="B3590" i="10" s="1"/>
  <c r="T3586" i="10"/>
  <c r="G3586" i="10" s="1"/>
  <c r="O3584" i="10"/>
  <c r="B3584" i="10" s="1"/>
  <c r="O3595" i="10"/>
  <c r="B3595" i="10" s="1"/>
  <c r="T3590" i="10"/>
  <c r="G3590" i="10" s="1"/>
  <c r="Q3586" i="10"/>
  <c r="D3586" i="10" s="1"/>
  <c r="Q3583" i="10"/>
  <c r="D3583" i="10" s="1"/>
  <c r="O3594" i="10"/>
  <c r="B3594" i="10" s="1"/>
  <c r="O3587" i="10"/>
  <c r="B3587" i="10" s="1"/>
  <c r="P3584" i="10"/>
  <c r="C3584" i="10" s="1"/>
  <c r="P3595" i="10"/>
  <c r="C3595" i="10" s="1"/>
  <c r="O3593" i="10"/>
  <c r="B3593" i="10" s="1"/>
  <c r="O3591" i="10"/>
  <c r="B3591" i="10" s="1"/>
  <c r="T3587" i="10"/>
  <c r="G3587" i="10" s="1"/>
  <c r="T3584" i="10"/>
  <c r="G3584" i="10" s="1"/>
  <c r="Q3596" i="10"/>
  <c r="D3596" i="10" s="1"/>
  <c r="P3587" i="10"/>
  <c r="C3587" i="10" s="1"/>
  <c r="Q3584" i="10"/>
  <c r="D3584" i="10" s="1"/>
  <c r="Q3595" i="10"/>
  <c r="D3595" i="10" s="1"/>
  <c r="O3588" i="10"/>
  <c r="B3588" i="10" s="1"/>
  <c r="O3585" i="10"/>
  <c r="B3585" i="10" s="1"/>
  <c r="P3594" i="10"/>
  <c r="C3594" i="10" s="1"/>
  <c r="P3590" i="10"/>
  <c r="C3590" i="10" s="1"/>
  <c r="Q3587" i="10"/>
  <c r="D3587" i="10" s="1"/>
  <c r="T3585" i="10"/>
  <c r="G3585" i="10" s="1"/>
  <c r="O3583" i="10"/>
  <c r="B3583" i="10" s="1"/>
  <c r="P3593" i="10"/>
  <c r="C3593" i="10" s="1"/>
  <c r="P3585" i="10"/>
  <c r="C3585" i="10" s="1"/>
  <c r="Q3590" i="10"/>
  <c r="D3590" i="10" s="1"/>
  <c r="T3588" i="10"/>
  <c r="G3588" i="10" s="1"/>
  <c r="O3586" i="10"/>
  <c r="B3586" i="10" s="1"/>
  <c r="P3591" i="10"/>
  <c r="C3591" i="10" s="1"/>
  <c r="P3588" i="10"/>
  <c r="C3588" i="10" s="1"/>
  <c r="A3581" i="10"/>
  <c r="O3592" i="10"/>
  <c r="B3592" i="10" s="1"/>
  <c r="P3592" i="10"/>
  <c r="C3592" i="10" s="1"/>
  <c r="P3589" i="10"/>
  <c r="C3589" i="10" s="1"/>
  <c r="P3583" i="10"/>
  <c r="C3583" i="10" s="1"/>
  <c r="Q3591" i="10"/>
  <c r="D3591" i="10" s="1"/>
  <c r="T3589" i="10"/>
  <c r="G3589" i="10" s="1"/>
  <c r="Q3585" i="10"/>
  <c r="D3585" i="10" s="1"/>
  <c r="P3586" i="10"/>
  <c r="C3586" i="10" s="1"/>
  <c r="O3596" i="10"/>
  <c r="B3596" i="10" s="1"/>
  <c r="Q3593" i="10"/>
  <c r="D3593" i="10" s="1"/>
  <c r="Q3588" i="10"/>
  <c r="D3588" i="10" s="1"/>
  <c r="T3591" i="10"/>
  <c r="G3591" i="10" s="1"/>
  <c r="O3589" i="10"/>
  <c r="B3589" i="10" s="1"/>
  <c r="Q3594" i="10"/>
  <c r="D3594" i="10" s="1"/>
  <c r="M3603" i="10"/>
  <c r="L3603" i="10"/>
  <c r="T3607" i="10" l="1"/>
  <c r="G3607" i="10" s="1"/>
  <c r="P3605" i="10"/>
  <c r="C3605" i="10" s="1"/>
  <c r="Q3603" i="10"/>
  <c r="D3603" i="10" s="1"/>
  <c r="O3605" i="10"/>
  <c r="B3605" i="10" s="1"/>
  <c r="P3603" i="10"/>
  <c r="C3603" i="10" s="1"/>
  <c r="O3614" i="10"/>
  <c r="B3614" i="10" s="1"/>
  <c r="Q3611" i="10"/>
  <c r="D3611" i="10" s="1"/>
  <c r="Q3609" i="10"/>
  <c r="D3609" i="10" s="1"/>
  <c r="O3603" i="10"/>
  <c r="B3603" i="10" s="1"/>
  <c r="P3611" i="10"/>
  <c r="C3611" i="10" s="1"/>
  <c r="T3604" i="10"/>
  <c r="G3604" i="10" s="1"/>
  <c r="P3613" i="10"/>
  <c r="C3613" i="10" s="1"/>
  <c r="T3610" i="10"/>
  <c r="G3610" i="10" s="1"/>
  <c r="O3608" i="10"/>
  <c r="B3608" i="10" s="1"/>
  <c r="P3606" i="10"/>
  <c r="C3606" i="10" s="1"/>
  <c r="Q3608" i="10"/>
  <c r="D3608" i="10" s="1"/>
  <c r="Q3613" i="10"/>
  <c r="D3613" i="10" s="1"/>
  <c r="P3608" i="10"/>
  <c r="C3608" i="10" s="1"/>
  <c r="P3616" i="10"/>
  <c r="C3616" i="10" s="1"/>
  <c r="Q3606" i="10"/>
  <c r="D3606" i="10" s="1"/>
  <c r="O3611" i="10"/>
  <c r="B3611" i="10" s="1"/>
  <c r="O3616" i="10"/>
  <c r="B3616" i="10" s="1"/>
  <c r="Q3607" i="10"/>
  <c r="D3607" i="10" s="1"/>
  <c r="T3605" i="10"/>
  <c r="G3605" i="10" s="1"/>
  <c r="Q3616" i="10"/>
  <c r="D3616" i="10" s="1"/>
  <c r="Q3605" i="10"/>
  <c r="D3605" i="10" s="1"/>
  <c r="Q3610" i="10"/>
  <c r="D3610" i="10" s="1"/>
  <c r="T3608" i="10"/>
  <c r="G3608" i="10" s="1"/>
  <c r="O3606" i="10"/>
  <c r="B3606" i="10" s="1"/>
  <c r="T3609" i="10"/>
  <c r="G3609" i="10" s="1"/>
  <c r="T3606" i="10"/>
  <c r="G3606" i="10" s="1"/>
  <c r="T3611" i="10"/>
  <c r="G3611" i="10" s="1"/>
  <c r="O3609" i="10"/>
  <c r="B3609" i="10" s="1"/>
  <c r="O3607" i="10"/>
  <c r="B3607" i="10" s="1"/>
  <c r="P3612" i="10"/>
  <c r="C3612" i="10" s="1"/>
  <c r="P3609" i="10"/>
  <c r="C3609" i="10" s="1"/>
  <c r="T3603" i="10"/>
  <c r="G3603" i="10" s="1"/>
  <c r="Q3612" i="10"/>
  <c r="D3612" i="10" s="1"/>
  <c r="P3614" i="10"/>
  <c r="C3614" i="10" s="1"/>
  <c r="P3610" i="10"/>
  <c r="C3610" i="10" s="1"/>
  <c r="O3604" i="10"/>
  <c r="B3604" i="10" s="1"/>
  <c r="O3615" i="10"/>
  <c r="B3615" i="10" s="1"/>
  <c r="P3607" i="10"/>
  <c r="C3607" i="10" s="1"/>
  <c r="Q3604" i="10"/>
  <c r="D3604" i="10" s="1"/>
  <c r="Q3615" i="10"/>
  <c r="D3615" i="10" s="1"/>
  <c r="Q3614" i="10"/>
  <c r="D3614" i="10" s="1"/>
  <c r="P3604" i="10"/>
  <c r="C3604" i="10" s="1"/>
  <c r="P3615" i="10"/>
  <c r="C3615" i="10" s="1"/>
  <c r="O3613" i="10"/>
  <c r="B3613" i="10" s="1"/>
  <c r="A3601" i="10"/>
  <c r="O3612" i="10"/>
  <c r="B3612" i="10" s="1"/>
  <c r="E3561" i="10"/>
  <c r="R3576" i="10"/>
  <c r="E3576" i="10" s="1"/>
  <c r="R3570" i="10"/>
  <c r="E3570" i="10" s="1"/>
  <c r="R3571" i="10"/>
  <c r="E3571" i="10" s="1"/>
  <c r="R3565" i="10"/>
  <c r="E3565" i="10" s="1"/>
  <c r="R3572" i="10"/>
  <c r="E3572" i="10" s="1"/>
  <c r="R3568" i="10"/>
  <c r="E3568" i="10" s="1"/>
  <c r="R3563" i="10"/>
  <c r="E3563" i="10" s="1"/>
  <c r="R3569" i="10"/>
  <c r="E3569" i="10" s="1"/>
  <c r="R3564" i="10"/>
  <c r="E3564" i="10" s="1"/>
  <c r="R3573" i="10"/>
  <c r="E3573" i="10" s="1"/>
  <c r="R3566" i="10"/>
  <c r="E3566" i="10" s="1"/>
  <c r="R3575" i="10"/>
  <c r="E3575" i="10" s="1"/>
  <c r="R3567" i="10"/>
  <c r="E3567" i="10" s="1"/>
  <c r="R3574" i="10"/>
  <c r="E3574" i="10" s="1"/>
  <c r="O3610" i="10"/>
  <c r="B3610" i="10" s="1"/>
  <c r="L3623" i="10"/>
  <c r="M3623" i="10"/>
  <c r="F3561" i="10"/>
  <c r="S3568" i="10"/>
  <c r="F3568" i="10" s="1"/>
  <c r="S3576" i="10"/>
  <c r="F3576" i="10" s="1"/>
  <c r="S3571" i="10"/>
  <c r="F3571" i="10" s="1"/>
  <c r="S3566" i="10"/>
  <c r="F3566" i="10" s="1"/>
  <c r="S3570" i="10"/>
  <c r="F3570" i="10" s="1"/>
  <c r="S3572" i="10"/>
  <c r="F3572" i="10" s="1"/>
  <c r="S3569" i="10"/>
  <c r="F3569" i="10" s="1"/>
  <c r="S3567" i="10"/>
  <c r="F3567" i="10" s="1"/>
  <c r="S3564" i="10"/>
  <c r="F3564" i="10" s="1"/>
  <c r="S3574" i="10"/>
  <c r="F3574" i="10" s="1"/>
  <c r="S3573" i="10"/>
  <c r="F3573" i="10" s="1"/>
  <c r="S3563" i="10"/>
  <c r="F3563" i="10" s="1"/>
  <c r="S3575" i="10"/>
  <c r="F3575" i="10" s="1"/>
  <c r="S3565" i="10"/>
  <c r="F3565" i="10" s="1"/>
  <c r="T3631" i="10" l="1"/>
  <c r="G3631" i="10" s="1"/>
  <c r="O3635" i="10"/>
  <c r="B3635" i="10" s="1"/>
  <c r="Q3630" i="10"/>
  <c r="D3630" i="10" s="1"/>
  <c r="O3624" i="10"/>
  <c r="B3624" i="10" s="1"/>
  <c r="P3627" i="10"/>
  <c r="C3627" i="10" s="1"/>
  <c r="P3632" i="10"/>
  <c r="C3632" i="10" s="1"/>
  <c r="T3623" i="10"/>
  <c r="G3623" i="10" s="1"/>
  <c r="P3624" i="10"/>
  <c r="C3624" i="10" s="1"/>
  <c r="P3635" i="10"/>
  <c r="C3635" i="10" s="1"/>
  <c r="O3633" i="10"/>
  <c r="B3633" i="10" s="1"/>
  <c r="O3631" i="10"/>
  <c r="B3631" i="10" s="1"/>
  <c r="T3627" i="10"/>
  <c r="G3627" i="10" s="1"/>
  <c r="T3624" i="10"/>
  <c r="G3624" i="10" s="1"/>
  <c r="Q3636" i="10"/>
  <c r="D3636" i="10" s="1"/>
  <c r="P3630" i="10"/>
  <c r="C3630" i="10" s="1"/>
  <c r="Q3624" i="10"/>
  <c r="D3624" i="10" s="1"/>
  <c r="Q3635" i="10"/>
  <c r="D3635" i="10" s="1"/>
  <c r="O3628" i="10"/>
  <c r="B3628" i="10" s="1"/>
  <c r="O3625" i="10"/>
  <c r="B3625" i="10" s="1"/>
  <c r="P3634" i="10"/>
  <c r="C3634" i="10" s="1"/>
  <c r="Q3627" i="10"/>
  <c r="D3627" i="10" s="1"/>
  <c r="T3625" i="10"/>
  <c r="G3625" i="10" s="1"/>
  <c r="O3623" i="10"/>
  <c r="B3623" i="10" s="1"/>
  <c r="P3633" i="10"/>
  <c r="C3633" i="10" s="1"/>
  <c r="P3625" i="10"/>
  <c r="C3625" i="10" s="1"/>
  <c r="O3632" i="10"/>
  <c r="B3632" i="10" s="1"/>
  <c r="T3628" i="10"/>
  <c r="G3628" i="10" s="1"/>
  <c r="O3626" i="10"/>
  <c r="B3626" i="10" s="1"/>
  <c r="P3631" i="10"/>
  <c r="C3631" i="10" s="1"/>
  <c r="P3628" i="10"/>
  <c r="C3628" i="10" s="1"/>
  <c r="A3621" i="10"/>
  <c r="Q3634" i="10"/>
  <c r="D3634" i="10" s="1"/>
  <c r="O3629" i="10"/>
  <c r="B3629" i="10" s="1"/>
  <c r="P3626" i="10"/>
  <c r="C3626" i="10" s="1"/>
  <c r="O3636" i="10"/>
  <c r="B3636" i="10" s="1"/>
  <c r="Q3633" i="10"/>
  <c r="D3633" i="10" s="1"/>
  <c r="Q3628" i="10"/>
  <c r="D3628" i="10" s="1"/>
  <c r="Q3625" i="10"/>
  <c r="D3625" i="10" s="1"/>
  <c r="P3629" i="10"/>
  <c r="C3629" i="10" s="1"/>
  <c r="P3623" i="10"/>
  <c r="C3623" i="10" s="1"/>
  <c r="Q3631" i="10"/>
  <c r="D3631" i="10" s="1"/>
  <c r="T3629" i="10"/>
  <c r="G3629" i="10" s="1"/>
  <c r="T3626" i="10"/>
  <c r="G3626" i="10" s="1"/>
  <c r="T3630" i="10"/>
  <c r="G3630" i="10" s="1"/>
  <c r="Q3626" i="10"/>
  <c r="D3626" i="10" s="1"/>
  <c r="Q3623" i="10"/>
  <c r="D3623" i="10" s="1"/>
  <c r="O3634" i="10"/>
  <c r="B3634" i="10" s="1"/>
  <c r="Q3629" i="10"/>
  <c r="D3629" i="10" s="1"/>
  <c r="P3636" i="10"/>
  <c r="C3636" i="10" s="1"/>
  <c r="O3630" i="10"/>
  <c r="B3630" i="10" s="1"/>
  <c r="O3627" i="10"/>
  <c r="B3627" i="10" s="1"/>
  <c r="Q3632" i="10"/>
  <c r="D3632" i="10" s="1"/>
  <c r="E3581" i="10"/>
  <c r="R3594" i="10"/>
  <c r="E3594" i="10" s="1"/>
  <c r="R3591" i="10"/>
  <c r="E3591" i="10" s="1"/>
  <c r="R3596" i="10"/>
  <c r="E3596" i="10" s="1"/>
  <c r="R3585" i="10"/>
  <c r="E3585" i="10" s="1"/>
  <c r="R3592" i="10"/>
  <c r="E3592" i="10" s="1"/>
  <c r="R3588" i="10"/>
  <c r="E3588" i="10" s="1"/>
  <c r="R3583" i="10"/>
  <c r="E3583" i="10" s="1"/>
  <c r="R3589" i="10"/>
  <c r="E3589" i="10" s="1"/>
  <c r="R3584" i="10"/>
  <c r="E3584" i="10" s="1"/>
  <c r="R3590" i="10"/>
  <c r="E3590" i="10" s="1"/>
  <c r="R3586" i="10"/>
  <c r="E3586" i="10" s="1"/>
  <c r="R3595" i="10"/>
  <c r="E3595" i="10" s="1"/>
  <c r="R3587" i="10"/>
  <c r="E3587" i="10" s="1"/>
  <c r="R3593" i="10"/>
  <c r="E3593" i="10" s="1"/>
  <c r="F3581" i="10"/>
  <c r="S3591" i="10"/>
  <c r="F3591" i="10" s="1"/>
  <c r="S3586" i="10"/>
  <c r="F3586" i="10" s="1"/>
  <c r="S3595" i="10"/>
  <c r="F3595" i="10" s="1"/>
  <c r="S3592" i="10"/>
  <c r="F3592" i="10" s="1"/>
  <c r="S3590" i="10"/>
  <c r="F3590" i="10" s="1"/>
  <c r="S3583" i="10"/>
  <c r="F3583" i="10" s="1"/>
  <c r="S3594" i="10"/>
  <c r="F3594" i="10" s="1"/>
  <c r="S3593" i="10"/>
  <c r="F3593" i="10" s="1"/>
  <c r="S3584" i="10"/>
  <c r="F3584" i="10" s="1"/>
  <c r="S3596" i="10"/>
  <c r="F3596" i="10" s="1"/>
  <c r="S3585" i="10"/>
  <c r="F3585" i="10" s="1"/>
  <c r="S3587" i="10"/>
  <c r="F3587" i="10" s="1"/>
  <c r="S3588" i="10"/>
  <c r="F3588" i="10" s="1"/>
  <c r="S3589" i="10"/>
  <c r="F3589" i="10" s="1"/>
  <c r="L3643" i="10"/>
  <c r="M3643" i="10"/>
  <c r="F3601" i="10" l="1"/>
  <c r="S3616" i="10"/>
  <c r="F3616" i="10" s="1"/>
  <c r="S3615" i="10"/>
  <c r="F3615" i="10" s="1"/>
  <c r="S3607" i="10"/>
  <c r="F3607" i="10" s="1"/>
  <c r="S3606" i="10"/>
  <c r="F3606" i="10" s="1"/>
  <c r="S3604" i="10"/>
  <c r="F3604" i="10" s="1"/>
  <c r="S3610" i="10"/>
  <c r="F3610" i="10" s="1"/>
  <c r="S3611" i="10"/>
  <c r="F3611" i="10" s="1"/>
  <c r="S3608" i="10"/>
  <c r="F3608" i="10" s="1"/>
  <c r="S3612" i="10"/>
  <c r="F3612" i="10" s="1"/>
  <c r="S3605" i="10"/>
  <c r="F3605" i="10" s="1"/>
  <c r="S3609" i="10"/>
  <c r="F3609" i="10" s="1"/>
  <c r="S3613" i="10"/>
  <c r="F3613" i="10" s="1"/>
  <c r="S3614" i="10"/>
  <c r="F3614" i="10" s="1"/>
  <c r="S3603" i="10"/>
  <c r="F3603" i="10" s="1"/>
  <c r="P3651" i="10"/>
  <c r="C3651" i="10" s="1"/>
  <c r="M3663" i="10"/>
  <c r="L3663" i="10"/>
  <c r="E3601" i="10"/>
  <c r="R3613" i="10"/>
  <c r="E3613" i="10" s="1"/>
  <c r="R3606" i="10"/>
  <c r="E3606" i="10" s="1"/>
  <c r="R3611" i="10"/>
  <c r="E3611" i="10" s="1"/>
  <c r="R3614" i="10"/>
  <c r="E3614" i="10" s="1"/>
  <c r="R3612" i="10"/>
  <c r="E3612" i="10" s="1"/>
  <c r="R3616" i="10"/>
  <c r="E3616" i="10" s="1"/>
  <c r="R3609" i="10"/>
  <c r="E3609" i="10" s="1"/>
  <c r="R3603" i="10"/>
  <c r="E3603" i="10" s="1"/>
  <c r="R3615" i="10"/>
  <c r="E3615" i="10" s="1"/>
  <c r="R3610" i="10"/>
  <c r="E3610" i="10" s="1"/>
  <c r="R3604" i="10"/>
  <c r="E3604" i="10" s="1"/>
  <c r="R3608" i="10"/>
  <c r="E3608" i="10" s="1"/>
  <c r="R3605" i="10"/>
  <c r="E3605" i="10" s="1"/>
  <c r="R3607" i="10"/>
  <c r="E3607" i="10" s="1"/>
  <c r="O3656" i="10"/>
  <c r="B3656" i="10" s="1"/>
  <c r="O3652" i="10"/>
  <c r="B3652" i="10" s="1"/>
  <c r="O3647" i="10"/>
  <c r="B3647" i="10" s="1"/>
  <c r="Q3649" i="10"/>
  <c r="D3649" i="10" s="1"/>
  <c r="T3646" i="10"/>
  <c r="G3646" i="10" s="1"/>
  <c r="Q3654" i="10"/>
  <c r="D3654" i="10" s="1"/>
  <c r="O3651" i="10"/>
  <c r="B3651" i="10" s="1"/>
  <c r="Q3646" i="10"/>
  <c r="D3646" i="10" s="1"/>
  <c r="P3650" i="10"/>
  <c r="C3650" i="10" s="1"/>
  <c r="T3647" i="10"/>
  <c r="G3647" i="10" s="1"/>
  <c r="Q3645" i="10"/>
  <c r="D3645" i="10" s="1"/>
  <c r="A3641" i="10"/>
  <c r="O3648" i="10"/>
  <c r="B3648" i="10" s="1"/>
  <c r="O3643" i="10"/>
  <c r="B3643" i="10" s="1"/>
  <c r="P3653" i="10"/>
  <c r="C3653" i="10" s="1"/>
  <c r="P3646" i="10"/>
  <c r="C3646" i="10" s="1"/>
  <c r="T3650" i="10"/>
  <c r="G3650" i="10" s="1"/>
  <c r="P3643" i="10"/>
  <c r="C3643" i="10" s="1"/>
  <c r="P3644" i="10"/>
  <c r="C3644" i="10" s="1"/>
  <c r="P3655" i="10"/>
  <c r="C3655" i="10" s="1"/>
  <c r="O3653" i="10"/>
  <c r="B3653" i="10" s="1"/>
  <c r="P3645" i="10"/>
  <c r="C3645" i="10" s="1"/>
  <c r="P3647" i="10"/>
  <c r="C3647" i="10" s="1"/>
  <c r="Q3644" i="10"/>
  <c r="D3644" i="10" s="1"/>
  <c r="Q3655" i="10"/>
  <c r="D3655" i="10" s="1"/>
  <c r="P3648" i="10"/>
  <c r="C3648" i="10" s="1"/>
  <c r="Q3647" i="10"/>
  <c r="D3647" i="10" s="1"/>
  <c r="T3645" i="10"/>
  <c r="G3645" i="10" s="1"/>
  <c r="Q3653" i="10"/>
  <c r="D3653" i="10" s="1"/>
  <c r="Q3648" i="10"/>
  <c r="D3648" i="10" s="1"/>
  <c r="Q3650" i="10"/>
  <c r="D3650" i="10" s="1"/>
  <c r="T3648" i="10"/>
  <c r="G3648" i="10" s="1"/>
  <c r="O3646" i="10"/>
  <c r="B3646" i="10" s="1"/>
  <c r="Q3651" i="10"/>
  <c r="D3651" i="10" s="1"/>
  <c r="T3649" i="10"/>
  <c r="G3649" i="10" s="1"/>
  <c r="T3651" i="10"/>
  <c r="G3651" i="10" s="1"/>
  <c r="O3649" i="10"/>
  <c r="B3649" i="10" s="1"/>
  <c r="P3656" i="10"/>
  <c r="C3656" i="10" s="1"/>
  <c r="O3650" i="10"/>
  <c r="B3650" i="10" s="1"/>
  <c r="P3652" i="10"/>
  <c r="C3652" i="10" s="1"/>
  <c r="P3649" i="10"/>
  <c r="C3649" i="10" s="1"/>
  <c r="Q3643" i="10"/>
  <c r="D3643" i="10" s="1"/>
  <c r="O3654" i="10"/>
  <c r="B3654" i="10" s="1"/>
  <c r="O3644" i="10"/>
  <c r="B3644" i="10" s="1"/>
  <c r="O3655" i="10"/>
  <c r="B3655" i="10" s="1"/>
  <c r="O3645" i="10"/>
  <c r="B3645" i="10" s="1"/>
  <c r="P3654" i="10"/>
  <c r="C3654" i="10" s="1"/>
  <c r="T3643" i="10"/>
  <c r="G3643" i="10" s="1"/>
  <c r="Q3652" i="10"/>
  <c r="D3652" i="10" s="1"/>
  <c r="T3644" i="10"/>
  <c r="G3644" i="10" s="1"/>
  <c r="Q3656" i="10"/>
  <c r="D3656" i="10" s="1"/>
  <c r="E3621" i="10" l="1"/>
  <c r="R3624" i="10"/>
  <c r="E3624" i="10" s="1"/>
  <c r="R3627" i="10"/>
  <c r="E3627" i="10" s="1"/>
  <c r="R3632" i="10"/>
  <c r="E3632" i="10" s="1"/>
  <c r="R3629" i="10"/>
  <c r="E3629" i="10" s="1"/>
  <c r="R3635" i="10"/>
  <c r="E3635" i="10" s="1"/>
  <c r="R3623" i="10"/>
  <c r="E3623" i="10" s="1"/>
  <c r="R3626" i="10"/>
  <c r="E3626" i="10" s="1"/>
  <c r="R3633" i="10"/>
  <c r="E3633" i="10" s="1"/>
  <c r="R3625" i="10"/>
  <c r="E3625" i="10" s="1"/>
  <c r="R3636" i="10"/>
  <c r="E3636" i="10" s="1"/>
  <c r="R3628" i="10"/>
  <c r="E3628" i="10" s="1"/>
  <c r="R3634" i="10"/>
  <c r="E3634" i="10" s="1"/>
  <c r="R3631" i="10"/>
  <c r="E3631" i="10" s="1"/>
  <c r="R3630" i="10"/>
  <c r="E3630" i="10" s="1"/>
  <c r="O3664" i="10"/>
  <c r="B3664" i="10" s="1"/>
  <c r="O3675" i="10"/>
  <c r="B3675" i="10" s="1"/>
  <c r="T3670" i="10"/>
  <c r="G3670" i="10" s="1"/>
  <c r="Q3666" i="10"/>
  <c r="D3666" i="10" s="1"/>
  <c r="Q3663" i="10"/>
  <c r="D3663" i="10" s="1"/>
  <c r="O3674" i="10"/>
  <c r="B3674" i="10" s="1"/>
  <c r="O3667" i="10"/>
  <c r="B3667" i="10" s="1"/>
  <c r="P3664" i="10"/>
  <c r="C3664" i="10" s="1"/>
  <c r="P3675" i="10"/>
  <c r="C3675" i="10" s="1"/>
  <c r="O3673" i="10"/>
  <c r="B3673" i="10" s="1"/>
  <c r="O3671" i="10"/>
  <c r="B3671" i="10" s="1"/>
  <c r="T3667" i="10"/>
  <c r="G3667" i="10" s="1"/>
  <c r="T3664" i="10"/>
  <c r="G3664" i="10" s="1"/>
  <c r="Q3676" i="10"/>
  <c r="D3676" i="10" s="1"/>
  <c r="P3667" i="10"/>
  <c r="C3667" i="10" s="1"/>
  <c r="Q3664" i="10"/>
  <c r="D3664" i="10" s="1"/>
  <c r="Q3675" i="10"/>
  <c r="D3675" i="10" s="1"/>
  <c r="O3668" i="10"/>
  <c r="B3668" i="10" s="1"/>
  <c r="O3665" i="10"/>
  <c r="B3665" i="10" s="1"/>
  <c r="P3674" i="10"/>
  <c r="C3674" i="10" s="1"/>
  <c r="P3670" i="10"/>
  <c r="C3670" i="10" s="1"/>
  <c r="Q3667" i="10"/>
  <c r="D3667" i="10" s="1"/>
  <c r="T3665" i="10"/>
  <c r="G3665" i="10" s="1"/>
  <c r="O3663" i="10"/>
  <c r="B3663" i="10" s="1"/>
  <c r="P3673" i="10"/>
  <c r="C3673" i="10" s="1"/>
  <c r="P3665" i="10"/>
  <c r="C3665" i="10" s="1"/>
  <c r="Q3670" i="10"/>
  <c r="D3670" i="10" s="1"/>
  <c r="T3668" i="10"/>
  <c r="G3668" i="10" s="1"/>
  <c r="O3666" i="10"/>
  <c r="B3666" i="10" s="1"/>
  <c r="P3671" i="10"/>
  <c r="C3671" i="10" s="1"/>
  <c r="P3668" i="10"/>
  <c r="C3668" i="10" s="1"/>
  <c r="A3661" i="10"/>
  <c r="O3672" i="10"/>
  <c r="B3672" i="10" s="1"/>
  <c r="T3671" i="10"/>
  <c r="G3671" i="10" s="1"/>
  <c r="O3669" i="10"/>
  <c r="B3669" i="10" s="1"/>
  <c r="P3666" i="10"/>
  <c r="C3666" i="10" s="1"/>
  <c r="O3676" i="10"/>
  <c r="B3676" i="10" s="1"/>
  <c r="Q3673" i="10"/>
  <c r="D3673" i="10" s="1"/>
  <c r="Q3668" i="10"/>
  <c r="D3668" i="10" s="1"/>
  <c r="Q3674" i="10"/>
  <c r="D3674" i="10" s="1"/>
  <c r="T3663" i="10"/>
  <c r="G3663" i="10" s="1"/>
  <c r="Q3672" i="10"/>
  <c r="D3672" i="10" s="1"/>
  <c r="Q3669" i="10"/>
  <c r="D3669" i="10" s="1"/>
  <c r="P3676" i="10"/>
  <c r="C3676" i="10" s="1"/>
  <c r="O3670" i="10"/>
  <c r="B3670" i="10" s="1"/>
  <c r="T3666" i="10"/>
  <c r="G3666" i="10" s="1"/>
  <c r="P3669" i="10"/>
  <c r="C3669" i="10" s="1"/>
  <c r="P3663" i="10"/>
  <c r="C3663" i="10" s="1"/>
  <c r="Q3671" i="10"/>
  <c r="D3671" i="10" s="1"/>
  <c r="T3669" i="10"/>
  <c r="G3669" i="10" s="1"/>
  <c r="P3672" i="10"/>
  <c r="C3672" i="10" s="1"/>
  <c r="Q3665" i="10"/>
  <c r="D3665" i="10" s="1"/>
  <c r="M3683" i="10"/>
  <c r="L3683" i="10"/>
  <c r="F3621" i="10"/>
  <c r="S3636" i="10"/>
  <c r="F3636" i="10" s="1"/>
  <c r="S3627" i="10"/>
  <c r="F3627" i="10" s="1"/>
  <c r="S3624" i="10"/>
  <c r="F3624" i="10" s="1"/>
  <c r="S3628" i="10"/>
  <c r="F3628" i="10" s="1"/>
  <c r="S3633" i="10"/>
  <c r="F3633" i="10" s="1"/>
  <c r="S3635" i="10"/>
  <c r="F3635" i="10" s="1"/>
  <c r="S3625" i="10"/>
  <c r="F3625" i="10" s="1"/>
  <c r="S3631" i="10"/>
  <c r="F3631" i="10" s="1"/>
  <c r="S3626" i="10"/>
  <c r="F3626" i="10" s="1"/>
  <c r="S3629" i="10"/>
  <c r="F3629" i="10" s="1"/>
  <c r="S3623" i="10"/>
  <c r="F3623" i="10" s="1"/>
  <c r="S3632" i="10"/>
  <c r="F3632" i="10" s="1"/>
  <c r="S3634" i="10"/>
  <c r="F3634" i="10" s="1"/>
  <c r="S3630" i="10"/>
  <c r="F3630" i="10" s="1"/>
  <c r="L3703" i="10" l="1"/>
  <c r="M3703" i="10"/>
  <c r="F3641" i="10"/>
  <c r="S3644" i="10"/>
  <c r="F3644" i="10" s="1"/>
  <c r="S3650" i="10"/>
  <c r="F3650" i="10" s="1"/>
  <c r="S3646" i="10"/>
  <c r="F3646" i="10" s="1"/>
  <c r="S3643" i="10"/>
  <c r="F3643" i="10" s="1"/>
  <c r="S3648" i="10"/>
  <c r="F3648" i="10" s="1"/>
  <c r="S3654" i="10"/>
  <c r="F3654" i="10" s="1"/>
  <c r="S3652" i="10"/>
  <c r="F3652" i="10" s="1"/>
  <c r="S3656" i="10"/>
  <c r="F3656" i="10" s="1"/>
  <c r="S3655" i="10"/>
  <c r="F3655" i="10" s="1"/>
  <c r="S3647" i="10"/>
  <c r="F3647" i="10" s="1"/>
  <c r="S3651" i="10"/>
  <c r="F3651" i="10" s="1"/>
  <c r="S3645" i="10"/>
  <c r="F3645" i="10" s="1"/>
  <c r="S3649" i="10"/>
  <c r="F3649" i="10" s="1"/>
  <c r="S3653" i="10"/>
  <c r="F3653" i="10" s="1"/>
  <c r="T3683" i="10"/>
  <c r="G3683" i="10" s="1"/>
  <c r="P3689" i="10"/>
  <c r="C3689" i="10" s="1"/>
  <c r="O3685" i="10"/>
  <c r="B3685" i="10" s="1"/>
  <c r="P3684" i="10"/>
  <c r="C3684" i="10" s="1"/>
  <c r="T3686" i="10"/>
  <c r="G3686" i="10" s="1"/>
  <c r="O3684" i="10"/>
  <c r="B3684" i="10" s="1"/>
  <c r="O3695" i="10"/>
  <c r="B3695" i="10" s="1"/>
  <c r="P3686" i="10"/>
  <c r="C3686" i="10" s="1"/>
  <c r="O3696" i="10"/>
  <c r="B3696" i="10" s="1"/>
  <c r="P3691" i="10"/>
  <c r="C3691" i="10" s="1"/>
  <c r="T3688" i="10"/>
  <c r="G3688" i="10" s="1"/>
  <c r="O3687" i="10"/>
  <c r="B3687" i="10" s="1"/>
  <c r="P3695" i="10"/>
  <c r="C3695" i="10" s="1"/>
  <c r="Q3693" i="10"/>
  <c r="D3693" i="10" s="1"/>
  <c r="P3688" i="10"/>
  <c r="C3688" i="10" s="1"/>
  <c r="P3694" i="10"/>
  <c r="C3694" i="10" s="1"/>
  <c r="P3687" i="10"/>
  <c r="C3687" i="10" s="1"/>
  <c r="O3689" i="10"/>
  <c r="B3689" i="10" s="1"/>
  <c r="O3693" i="10"/>
  <c r="B3693" i="10" s="1"/>
  <c r="Q3689" i="10"/>
  <c r="D3689" i="10" s="1"/>
  <c r="P3683" i="10"/>
  <c r="C3683" i="10" s="1"/>
  <c r="P3685" i="10"/>
  <c r="C3685" i="10" s="1"/>
  <c r="P3690" i="10"/>
  <c r="C3690" i="10" s="1"/>
  <c r="Q3684" i="10"/>
  <c r="D3684" i="10" s="1"/>
  <c r="Q3695" i="10"/>
  <c r="D3695" i="10" s="1"/>
  <c r="T3690" i="10"/>
  <c r="G3690" i="10" s="1"/>
  <c r="P3696" i="10"/>
  <c r="C3696" i="10" s="1"/>
  <c r="Q3691" i="10"/>
  <c r="D3691" i="10" s="1"/>
  <c r="Q3692" i="10"/>
  <c r="D3692" i="10" s="1"/>
  <c r="Q3690" i="10"/>
  <c r="D3690" i="10" s="1"/>
  <c r="T3685" i="10"/>
  <c r="G3685" i="10" s="1"/>
  <c r="Q3687" i="10"/>
  <c r="D3687" i="10" s="1"/>
  <c r="O3691" i="10"/>
  <c r="B3691" i="10" s="1"/>
  <c r="Q3686" i="10"/>
  <c r="D3686" i="10" s="1"/>
  <c r="Q3688" i="10"/>
  <c r="D3688" i="10" s="1"/>
  <c r="A3681" i="10"/>
  <c r="O3692" i="10"/>
  <c r="B3692" i="10" s="1"/>
  <c r="P3692" i="10"/>
  <c r="C3692" i="10" s="1"/>
  <c r="O3683" i="10"/>
  <c r="B3683" i="10" s="1"/>
  <c r="P3693" i="10"/>
  <c r="C3693" i="10" s="1"/>
  <c r="O3688" i="10"/>
  <c r="B3688" i="10" s="1"/>
  <c r="T3684" i="10"/>
  <c r="G3684" i="10" s="1"/>
  <c r="Q3696" i="10"/>
  <c r="D3696" i="10" s="1"/>
  <c r="O3690" i="10"/>
  <c r="B3690" i="10" s="1"/>
  <c r="Q3685" i="10"/>
  <c r="D3685" i="10" s="1"/>
  <c r="T3687" i="10"/>
  <c r="G3687" i="10" s="1"/>
  <c r="Q3683" i="10"/>
  <c r="D3683" i="10" s="1"/>
  <c r="O3694" i="10"/>
  <c r="B3694" i="10" s="1"/>
  <c r="T3689" i="10"/>
  <c r="G3689" i="10" s="1"/>
  <c r="T3691" i="10"/>
  <c r="G3691" i="10" s="1"/>
  <c r="O3686" i="10"/>
  <c r="B3686" i="10" s="1"/>
  <c r="Q3694" i="10"/>
  <c r="D3694" i="10" s="1"/>
  <c r="E3641" i="10"/>
  <c r="R3648" i="10"/>
  <c r="E3648" i="10" s="1"/>
  <c r="R3647" i="10"/>
  <c r="E3647" i="10" s="1"/>
  <c r="R3654" i="10"/>
  <c r="E3654" i="10" s="1"/>
  <c r="R3652" i="10"/>
  <c r="E3652" i="10" s="1"/>
  <c r="R3656" i="10"/>
  <c r="E3656" i="10" s="1"/>
  <c r="R3655" i="10"/>
  <c r="E3655" i="10" s="1"/>
  <c r="R3651" i="10"/>
  <c r="E3651" i="10" s="1"/>
  <c r="R3646" i="10"/>
  <c r="E3646" i="10" s="1"/>
  <c r="R3653" i="10"/>
  <c r="E3653" i="10" s="1"/>
  <c r="R3644" i="10"/>
  <c r="E3644" i="10" s="1"/>
  <c r="R3643" i="10"/>
  <c r="E3643" i="10" s="1"/>
  <c r="R3650" i="10"/>
  <c r="E3650" i="10" s="1"/>
  <c r="R3649" i="10"/>
  <c r="E3649" i="10" s="1"/>
  <c r="R3645" i="10"/>
  <c r="E3645" i="10" s="1"/>
  <c r="F3661" i="10" l="1"/>
  <c r="S3672" i="10"/>
  <c r="F3672" i="10" s="1"/>
  <c r="S3669" i="10"/>
  <c r="F3669" i="10" s="1"/>
  <c r="S3667" i="10"/>
  <c r="F3667" i="10" s="1"/>
  <c r="S3664" i="10"/>
  <c r="F3664" i="10" s="1"/>
  <c r="S3675" i="10"/>
  <c r="F3675" i="10" s="1"/>
  <c r="S3674" i="10"/>
  <c r="F3674" i="10" s="1"/>
  <c r="S3673" i="10"/>
  <c r="F3673" i="10" s="1"/>
  <c r="S3663" i="10"/>
  <c r="F3663" i="10" s="1"/>
  <c r="S3671" i="10"/>
  <c r="F3671" i="10" s="1"/>
  <c r="S3670" i="10"/>
  <c r="F3670" i="10" s="1"/>
  <c r="S3666" i="10"/>
  <c r="F3666" i="10" s="1"/>
  <c r="S3665" i="10"/>
  <c r="F3665" i="10" s="1"/>
  <c r="S3668" i="10"/>
  <c r="F3668" i="10" s="1"/>
  <c r="S3676" i="10"/>
  <c r="F3676" i="10" s="1"/>
  <c r="E3661" i="10"/>
  <c r="R3671" i="10"/>
  <c r="E3671" i="10" s="1"/>
  <c r="R3665" i="10"/>
  <c r="E3665" i="10" s="1"/>
  <c r="R3672" i="10"/>
  <c r="E3672" i="10" s="1"/>
  <c r="R3668" i="10"/>
  <c r="E3668" i="10" s="1"/>
  <c r="R3663" i="10"/>
  <c r="E3663" i="10" s="1"/>
  <c r="R3669" i="10"/>
  <c r="E3669" i="10" s="1"/>
  <c r="R3664" i="10"/>
  <c r="E3664" i="10" s="1"/>
  <c r="R3673" i="10"/>
  <c r="E3673" i="10" s="1"/>
  <c r="R3666" i="10"/>
  <c r="E3666" i="10" s="1"/>
  <c r="R3675" i="10"/>
  <c r="E3675" i="10" s="1"/>
  <c r="R3667" i="10"/>
  <c r="E3667" i="10" s="1"/>
  <c r="R3674" i="10"/>
  <c r="E3674" i="10" s="1"/>
  <c r="R3676" i="10"/>
  <c r="E3676" i="10" s="1"/>
  <c r="R3670" i="10"/>
  <c r="E3670" i="10" s="1"/>
  <c r="M3723" i="10"/>
  <c r="L3723" i="10"/>
  <c r="P3712" i="10"/>
  <c r="C3712" i="10" s="1"/>
  <c r="P3709" i="10"/>
  <c r="C3709" i="10" s="1"/>
  <c r="P3703" i="10"/>
  <c r="C3703" i="10" s="1"/>
  <c r="Q3711" i="10"/>
  <c r="D3711" i="10" s="1"/>
  <c r="T3709" i="10"/>
  <c r="G3709" i="10" s="1"/>
  <c r="Q3705" i="10"/>
  <c r="D3705" i="10" s="1"/>
  <c r="T3703" i="10"/>
  <c r="G3703" i="10" s="1"/>
  <c r="Q3712" i="10"/>
  <c r="D3712" i="10" s="1"/>
  <c r="Q3709" i="10"/>
  <c r="D3709" i="10" s="1"/>
  <c r="P3716" i="10"/>
  <c r="C3716" i="10" s="1"/>
  <c r="O3710" i="10"/>
  <c r="B3710" i="10" s="1"/>
  <c r="T3706" i="10"/>
  <c r="G3706" i="10" s="1"/>
  <c r="O3704" i="10"/>
  <c r="B3704" i="10" s="1"/>
  <c r="O3715" i="10"/>
  <c r="B3715" i="10" s="1"/>
  <c r="T3710" i="10"/>
  <c r="G3710" i="10" s="1"/>
  <c r="Q3706" i="10"/>
  <c r="D3706" i="10" s="1"/>
  <c r="Q3703" i="10"/>
  <c r="D3703" i="10" s="1"/>
  <c r="O3714" i="10"/>
  <c r="B3714" i="10" s="1"/>
  <c r="O3707" i="10"/>
  <c r="B3707" i="10" s="1"/>
  <c r="P3704" i="10"/>
  <c r="C3704" i="10" s="1"/>
  <c r="P3715" i="10"/>
  <c r="C3715" i="10" s="1"/>
  <c r="O3713" i="10"/>
  <c r="B3713" i="10" s="1"/>
  <c r="O3711" i="10"/>
  <c r="B3711" i="10" s="1"/>
  <c r="T3707" i="10"/>
  <c r="G3707" i="10" s="1"/>
  <c r="T3704" i="10"/>
  <c r="G3704" i="10" s="1"/>
  <c r="Q3716" i="10"/>
  <c r="D3716" i="10" s="1"/>
  <c r="P3707" i="10"/>
  <c r="C3707" i="10" s="1"/>
  <c r="Q3704" i="10"/>
  <c r="D3704" i="10" s="1"/>
  <c r="Q3715" i="10"/>
  <c r="D3715" i="10" s="1"/>
  <c r="O3708" i="10"/>
  <c r="B3708" i="10" s="1"/>
  <c r="O3705" i="10"/>
  <c r="B3705" i="10" s="1"/>
  <c r="P3714" i="10"/>
  <c r="C3714" i="10" s="1"/>
  <c r="P3710" i="10"/>
  <c r="C3710" i="10" s="1"/>
  <c r="Q3707" i="10"/>
  <c r="D3707" i="10" s="1"/>
  <c r="T3705" i="10"/>
  <c r="G3705" i="10" s="1"/>
  <c r="O3703" i="10"/>
  <c r="B3703" i="10" s="1"/>
  <c r="P3713" i="10"/>
  <c r="C3713" i="10" s="1"/>
  <c r="P3705" i="10"/>
  <c r="C3705" i="10" s="1"/>
  <c r="T3711" i="10"/>
  <c r="G3711" i="10" s="1"/>
  <c r="O3709" i="10"/>
  <c r="B3709" i="10" s="1"/>
  <c r="P3706" i="10"/>
  <c r="C3706" i="10" s="1"/>
  <c r="O3716" i="10"/>
  <c r="B3716" i="10" s="1"/>
  <c r="Q3713" i="10"/>
  <c r="D3713" i="10" s="1"/>
  <c r="Q3708" i="10"/>
  <c r="D3708" i="10" s="1"/>
  <c r="Q3714" i="10"/>
  <c r="D3714" i="10" s="1"/>
  <c r="P3711" i="10"/>
  <c r="C3711" i="10" s="1"/>
  <c r="P3708" i="10"/>
  <c r="C3708" i="10" s="1"/>
  <c r="Q3710" i="10"/>
  <c r="D3710" i="10" s="1"/>
  <c r="A3701" i="10"/>
  <c r="T3708" i="10"/>
  <c r="G3708" i="10" s="1"/>
  <c r="O3712" i="10"/>
  <c r="B3712" i="10" s="1"/>
  <c r="O3706" i="10"/>
  <c r="B3706" i="10" s="1"/>
  <c r="T3731" i="10" l="1"/>
  <c r="G3731" i="10" s="1"/>
  <c r="O3729" i="10"/>
  <c r="B3729" i="10" s="1"/>
  <c r="P3726" i="10"/>
  <c r="C3726" i="10" s="1"/>
  <c r="O3736" i="10"/>
  <c r="B3736" i="10" s="1"/>
  <c r="Q3733" i="10"/>
  <c r="D3733" i="10" s="1"/>
  <c r="Q3728" i="10"/>
  <c r="D3728" i="10" s="1"/>
  <c r="Q3734" i="10"/>
  <c r="D3734" i="10" s="1"/>
  <c r="P3732" i="10"/>
  <c r="C3732" i="10" s="1"/>
  <c r="P3729" i="10"/>
  <c r="C3729" i="10" s="1"/>
  <c r="P3723" i="10"/>
  <c r="C3723" i="10" s="1"/>
  <c r="Q3731" i="10"/>
  <c r="D3731" i="10" s="1"/>
  <c r="T3729" i="10"/>
  <c r="G3729" i="10" s="1"/>
  <c r="Q3725" i="10"/>
  <c r="D3725" i="10" s="1"/>
  <c r="T3723" i="10"/>
  <c r="G3723" i="10" s="1"/>
  <c r="Q3732" i="10"/>
  <c r="D3732" i="10" s="1"/>
  <c r="Q3729" i="10"/>
  <c r="D3729" i="10" s="1"/>
  <c r="P3736" i="10"/>
  <c r="C3736" i="10" s="1"/>
  <c r="O3730" i="10"/>
  <c r="B3730" i="10" s="1"/>
  <c r="T3726" i="10"/>
  <c r="G3726" i="10" s="1"/>
  <c r="O3724" i="10"/>
  <c r="B3724" i="10" s="1"/>
  <c r="O3735" i="10"/>
  <c r="B3735" i="10" s="1"/>
  <c r="T3730" i="10"/>
  <c r="G3730" i="10" s="1"/>
  <c r="Q3726" i="10"/>
  <c r="D3726" i="10" s="1"/>
  <c r="Q3723" i="10"/>
  <c r="D3723" i="10" s="1"/>
  <c r="O3734" i="10"/>
  <c r="B3734" i="10" s="1"/>
  <c r="O3727" i="10"/>
  <c r="B3727" i="10" s="1"/>
  <c r="P3724" i="10"/>
  <c r="C3724" i="10" s="1"/>
  <c r="P3735" i="10"/>
  <c r="C3735" i="10" s="1"/>
  <c r="O3733" i="10"/>
  <c r="B3733" i="10" s="1"/>
  <c r="O3731" i="10"/>
  <c r="B3731" i="10" s="1"/>
  <c r="T3727" i="10"/>
  <c r="G3727" i="10" s="1"/>
  <c r="T3724" i="10"/>
  <c r="G3724" i="10" s="1"/>
  <c r="Q3736" i="10"/>
  <c r="D3736" i="10" s="1"/>
  <c r="P3727" i="10"/>
  <c r="C3727" i="10" s="1"/>
  <c r="Q3724" i="10"/>
  <c r="D3724" i="10" s="1"/>
  <c r="Q3735" i="10"/>
  <c r="D3735" i="10" s="1"/>
  <c r="O3728" i="10"/>
  <c r="B3728" i="10" s="1"/>
  <c r="O3725" i="10"/>
  <c r="B3725" i="10" s="1"/>
  <c r="P3734" i="10"/>
  <c r="C3734" i="10" s="1"/>
  <c r="P3730" i="10"/>
  <c r="C3730" i="10" s="1"/>
  <c r="Q3730" i="10"/>
  <c r="D3730" i="10" s="1"/>
  <c r="T3728" i="10"/>
  <c r="G3728" i="10" s="1"/>
  <c r="O3726" i="10"/>
  <c r="B3726" i="10" s="1"/>
  <c r="P3731" i="10"/>
  <c r="C3731" i="10" s="1"/>
  <c r="P3728" i="10"/>
  <c r="C3728" i="10" s="1"/>
  <c r="A3721" i="10"/>
  <c r="O3732" i="10"/>
  <c r="B3732" i="10" s="1"/>
  <c r="P3725" i="10"/>
  <c r="C3725" i="10" s="1"/>
  <c r="Q3727" i="10"/>
  <c r="D3727" i="10" s="1"/>
  <c r="T3725" i="10"/>
  <c r="G3725" i="10" s="1"/>
  <c r="O3723" i="10"/>
  <c r="B3723" i="10" s="1"/>
  <c r="P3733" i="10"/>
  <c r="C3733" i="10" s="1"/>
  <c r="E3681" i="10"/>
  <c r="R3692" i="10"/>
  <c r="E3692" i="10" s="1"/>
  <c r="R3696" i="10"/>
  <c r="E3696" i="10" s="1"/>
  <c r="R3690" i="10"/>
  <c r="E3690" i="10" s="1"/>
  <c r="R3691" i="10"/>
  <c r="E3691" i="10" s="1"/>
  <c r="R3686" i="10"/>
  <c r="E3686" i="10" s="1"/>
  <c r="R3693" i="10"/>
  <c r="E3693" i="10" s="1"/>
  <c r="R3694" i="10"/>
  <c r="E3694" i="10" s="1"/>
  <c r="R3684" i="10"/>
  <c r="E3684" i="10" s="1"/>
  <c r="R3683" i="10"/>
  <c r="E3683" i="10" s="1"/>
  <c r="R3695" i="10"/>
  <c r="E3695" i="10" s="1"/>
  <c r="R3685" i="10"/>
  <c r="E3685" i="10" s="1"/>
  <c r="R3689" i="10"/>
  <c r="E3689" i="10" s="1"/>
  <c r="R3688" i="10"/>
  <c r="E3688" i="10" s="1"/>
  <c r="R3687" i="10"/>
  <c r="E3687" i="10" s="1"/>
  <c r="M3743" i="10"/>
  <c r="L3743" i="10"/>
  <c r="F3681" i="10"/>
  <c r="S3694" i="10"/>
  <c r="F3694" i="10" s="1"/>
  <c r="S3696" i="10"/>
  <c r="F3696" i="10" s="1"/>
  <c r="S3687" i="10"/>
  <c r="F3687" i="10" s="1"/>
  <c r="S3686" i="10"/>
  <c r="F3686" i="10" s="1"/>
  <c r="S3688" i="10"/>
  <c r="F3688" i="10" s="1"/>
  <c r="S3691" i="10"/>
  <c r="F3691" i="10" s="1"/>
  <c r="S3693" i="10"/>
  <c r="F3693" i="10" s="1"/>
  <c r="S3695" i="10"/>
  <c r="F3695" i="10" s="1"/>
  <c r="S3683" i="10"/>
  <c r="F3683" i="10" s="1"/>
  <c r="S3690" i="10"/>
  <c r="F3690" i="10" s="1"/>
  <c r="S3689" i="10"/>
  <c r="F3689" i="10" s="1"/>
  <c r="S3684" i="10"/>
  <c r="F3684" i="10" s="1"/>
  <c r="S3685" i="10"/>
  <c r="F3685" i="10" s="1"/>
  <c r="S3692" i="10"/>
  <c r="F3692" i="10" s="1"/>
  <c r="F3701" i="10" l="1"/>
  <c r="S3716" i="10"/>
  <c r="F3716" i="10" s="1"/>
  <c r="S3705" i="10"/>
  <c r="F3705" i="10" s="1"/>
  <c r="S3711" i="10"/>
  <c r="F3711" i="10" s="1"/>
  <c r="S3712" i="10"/>
  <c r="F3712" i="10" s="1"/>
  <c r="S3707" i="10"/>
  <c r="F3707" i="10" s="1"/>
  <c r="S3710" i="10"/>
  <c r="F3710" i="10" s="1"/>
  <c r="S3715" i="10"/>
  <c r="F3715" i="10" s="1"/>
  <c r="S3714" i="10"/>
  <c r="F3714" i="10" s="1"/>
  <c r="S3713" i="10"/>
  <c r="F3713" i="10" s="1"/>
  <c r="S3708" i="10"/>
  <c r="F3708" i="10" s="1"/>
  <c r="S3709" i="10"/>
  <c r="F3709" i="10" s="1"/>
  <c r="S3703" i="10"/>
  <c r="F3703" i="10" s="1"/>
  <c r="S3704" i="10"/>
  <c r="F3704" i="10" s="1"/>
  <c r="S3706" i="10"/>
  <c r="F3706" i="10" s="1"/>
  <c r="L3763" i="10"/>
  <c r="M3763" i="10"/>
  <c r="P3755" i="10"/>
  <c r="C3755" i="10" s="1"/>
  <c r="O3744" i="10"/>
  <c r="B3744" i="10" s="1"/>
  <c r="O3755" i="10"/>
  <c r="B3755" i="10" s="1"/>
  <c r="T3750" i="10"/>
  <c r="G3750" i="10" s="1"/>
  <c r="Q3753" i="10"/>
  <c r="D3753" i="10" s="1"/>
  <c r="A3741" i="10"/>
  <c r="O3752" i="10"/>
  <c r="B3752" i="10" s="1"/>
  <c r="O3753" i="10"/>
  <c r="B3753" i="10" s="1"/>
  <c r="O3751" i="10"/>
  <c r="B3751" i="10" s="1"/>
  <c r="P3743" i="10"/>
  <c r="C3743" i="10" s="1"/>
  <c r="Q3751" i="10"/>
  <c r="D3751" i="10" s="1"/>
  <c r="Q3748" i="10"/>
  <c r="D3748" i="10" s="1"/>
  <c r="Q3754" i="10"/>
  <c r="D3754" i="10" s="1"/>
  <c r="P3747" i="10"/>
  <c r="C3747" i="10" s="1"/>
  <c r="Q3744" i="10"/>
  <c r="D3744" i="10" s="1"/>
  <c r="Q3755" i="10"/>
  <c r="D3755" i="10" s="1"/>
  <c r="P3756" i="10"/>
  <c r="C3756" i="10" s="1"/>
  <c r="T3749" i="10"/>
  <c r="G3749" i="10" s="1"/>
  <c r="Q3745" i="10"/>
  <c r="D3745" i="10" s="1"/>
  <c r="T3745" i="10"/>
  <c r="G3745" i="10" s="1"/>
  <c r="O3743" i="10"/>
  <c r="B3743" i="10" s="1"/>
  <c r="P3753" i="10"/>
  <c r="C3753" i="10" s="1"/>
  <c r="Q3746" i="10"/>
  <c r="D3746" i="10" s="1"/>
  <c r="Q3743" i="10"/>
  <c r="D3743" i="10" s="1"/>
  <c r="O3754" i="10"/>
  <c r="B3754" i="10" s="1"/>
  <c r="O3750" i="10"/>
  <c r="B3750" i="10" s="1"/>
  <c r="T3746" i="10"/>
  <c r="G3746" i="10" s="1"/>
  <c r="Q3747" i="10"/>
  <c r="D3747" i="10" s="1"/>
  <c r="Q3750" i="10"/>
  <c r="D3750" i="10" s="1"/>
  <c r="O3746" i="10"/>
  <c r="B3746" i="10" s="1"/>
  <c r="T3747" i="10"/>
  <c r="G3747" i="10" s="1"/>
  <c r="T3744" i="10"/>
  <c r="G3744" i="10" s="1"/>
  <c r="Q3756" i="10"/>
  <c r="D3756" i="10" s="1"/>
  <c r="O3747" i="10"/>
  <c r="B3747" i="10" s="1"/>
  <c r="O3749" i="10"/>
  <c r="B3749" i="10" s="1"/>
  <c r="T3751" i="10"/>
  <c r="G3751" i="10" s="1"/>
  <c r="P3746" i="10"/>
  <c r="C3746" i="10" s="1"/>
  <c r="O3756" i="10"/>
  <c r="B3756" i="10" s="1"/>
  <c r="O3748" i="10"/>
  <c r="B3748" i="10" s="1"/>
  <c r="O3745" i="10"/>
  <c r="B3745" i="10" s="1"/>
  <c r="T3748" i="10"/>
  <c r="G3748" i="10" s="1"/>
  <c r="T3743" i="10"/>
  <c r="G3743" i="10" s="1"/>
  <c r="Q3749" i="10"/>
  <c r="D3749" i="10" s="1"/>
  <c r="P3751" i="10"/>
  <c r="C3751" i="10" s="1"/>
  <c r="P3748" i="10"/>
  <c r="C3748" i="10" s="1"/>
  <c r="P3745" i="10"/>
  <c r="C3745" i="10" s="1"/>
  <c r="P3752" i="10"/>
  <c r="C3752" i="10" s="1"/>
  <c r="P3750" i="10"/>
  <c r="C3750" i="10" s="1"/>
  <c r="P3749" i="10"/>
  <c r="C3749" i="10" s="1"/>
  <c r="P3744" i="10"/>
  <c r="C3744" i="10" s="1"/>
  <c r="Q3752" i="10"/>
  <c r="D3752" i="10" s="1"/>
  <c r="P3754" i="10"/>
  <c r="C3754" i="10" s="1"/>
  <c r="E3701" i="10"/>
  <c r="R3706" i="10"/>
  <c r="E3706" i="10" s="1"/>
  <c r="R3713" i="10"/>
  <c r="E3713" i="10" s="1"/>
  <c r="R3710" i="10"/>
  <c r="E3710" i="10" s="1"/>
  <c r="R3714" i="10"/>
  <c r="E3714" i="10" s="1"/>
  <c r="R3711" i="10"/>
  <c r="E3711" i="10" s="1"/>
  <c r="R3705" i="10"/>
  <c r="E3705" i="10" s="1"/>
  <c r="R3707" i="10"/>
  <c r="E3707" i="10" s="1"/>
  <c r="R3704" i="10"/>
  <c r="E3704" i="10" s="1"/>
  <c r="R3712" i="10"/>
  <c r="E3712" i="10" s="1"/>
  <c r="R3708" i="10"/>
  <c r="E3708" i="10" s="1"/>
  <c r="R3703" i="10"/>
  <c r="E3703" i="10" s="1"/>
  <c r="R3709" i="10"/>
  <c r="E3709" i="10" s="1"/>
  <c r="R3715" i="10"/>
  <c r="E3715" i="10" s="1"/>
  <c r="R3716" i="10"/>
  <c r="E3716" i="10" s="1"/>
  <c r="O3775" i="10" l="1"/>
  <c r="B3775" i="10" s="1"/>
  <c r="Q3770" i="10"/>
  <c r="D3770" i="10" s="1"/>
  <c r="O3764" i="10"/>
  <c r="B3764" i="10" s="1"/>
  <c r="T3771" i="10"/>
  <c r="G3771" i="10" s="1"/>
  <c r="P3767" i="10"/>
  <c r="C3767" i="10" s="1"/>
  <c r="P3772" i="10"/>
  <c r="C3772" i="10" s="1"/>
  <c r="T3763" i="10"/>
  <c r="G3763" i="10" s="1"/>
  <c r="P3764" i="10"/>
  <c r="C3764" i="10" s="1"/>
  <c r="P3775" i="10"/>
  <c r="C3775" i="10" s="1"/>
  <c r="O3773" i="10"/>
  <c r="B3773" i="10" s="1"/>
  <c r="O3768" i="10"/>
  <c r="B3768" i="10" s="1"/>
  <c r="O3765" i="10"/>
  <c r="B3765" i="10" s="1"/>
  <c r="P3774" i="10"/>
  <c r="C3774" i="10" s="1"/>
  <c r="P3770" i="10"/>
  <c r="C3770" i="10" s="1"/>
  <c r="Q3764" i="10"/>
  <c r="D3764" i="10" s="1"/>
  <c r="Q3775" i="10"/>
  <c r="D3775" i="10" s="1"/>
  <c r="P3773" i="10"/>
  <c r="C3773" i="10" s="1"/>
  <c r="P3765" i="10"/>
  <c r="C3765" i="10" s="1"/>
  <c r="Q3767" i="10"/>
  <c r="D3767" i="10" s="1"/>
  <c r="T3765" i="10"/>
  <c r="G3765" i="10" s="1"/>
  <c r="P3771" i="10"/>
  <c r="C3771" i="10" s="1"/>
  <c r="P3768" i="10"/>
  <c r="C3768" i="10" s="1"/>
  <c r="A3761" i="10"/>
  <c r="O3772" i="10"/>
  <c r="B3772" i="10" s="1"/>
  <c r="T3768" i="10"/>
  <c r="G3768" i="10" s="1"/>
  <c r="O3766" i="10"/>
  <c r="B3766" i="10" s="1"/>
  <c r="P3766" i="10"/>
  <c r="C3766" i="10" s="1"/>
  <c r="O3776" i="10"/>
  <c r="B3776" i="10" s="1"/>
  <c r="Q3773" i="10"/>
  <c r="D3773" i="10" s="1"/>
  <c r="Q3768" i="10"/>
  <c r="D3768" i="10" s="1"/>
  <c r="Q3774" i="10"/>
  <c r="D3774" i="10" s="1"/>
  <c r="O3769" i="10"/>
  <c r="B3769" i="10" s="1"/>
  <c r="P3763" i="10"/>
  <c r="C3763" i="10" s="1"/>
  <c r="Q3771" i="10"/>
  <c r="D3771" i="10" s="1"/>
  <c r="T3769" i="10"/>
  <c r="G3769" i="10" s="1"/>
  <c r="Q3765" i="10"/>
  <c r="D3765" i="10" s="1"/>
  <c r="P3769" i="10"/>
  <c r="C3769" i="10" s="1"/>
  <c r="Q3769" i="10"/>
  <c r="D3769" i="10" s="1"/>
  <c r="P3776" i="10"/>
  <c r="C3776" i="10" s="1"/>
  <c r="O3770" i="10"/>
  <c r="B3770" i="10" s="1"/>
  <c r="T3766" i="10"/>
  <c r="G3766" i="10" s="1"/>
  <c r="O3771" i="10"/>
  <c r="B3771" i="10" s="1"/>
  <c r="T3767" i="10"/>
  <c r="G3767" i="10" s="1"/>
  <c r="T3764" i="10"/>
  <c r="G3764" i="10" s="1"/>
  <c r="Q3776" i="10"/>
  <c r="D3776" i="10" s="1"/>
  <c r="T3770" i="10"/>
  <c r="G3770" i="10" s="1"/>
  <c r="Q3766" i="10"/>
  <c r="D3766" i="10" s="1"/>
  <c r="Q3763" i="10"/>
  <c r="D3763" i="10" s="1"/>
  <c r="O3774" i="10"/>
  <c r="B3774" i="10" s="1"/>
  <c r="O3767" i="10"/>
  <c r="B3767" i="10" s="1"/>
  <c r="Q3772" i="10"/>
  <c r="D3772" i="10" s="1"/>
  <c r="E3721" i="10"/>
  <c r="R3725" i="10"/>
  <c r="E3725" i="10" s="1"/>
  <c r="R3735" i="10"/>
  <c r="E3735" i="10" s="1"/>
  <c r="R3736" i="10"/>
  <c r="E3736" i="10" s="1"/>
  <c r="R3732" i="10"/>
  <c r="E3732" i="10" s="1"/>
  <c r="R3733" i="10"/>
  <c r="E3733" i="10" s="1"/>
  <c r="R3727" i="10"/>
  <c r="E3727" i="10" s="1"/>
  <c r="R3730" i="10"/>
  <c r="E3730" i="10" s="1"/>
  <c r="R3734" i="10"/>
  <c r="E3734" i="10" s="1"/>
  <c r="R3731" i="10"/>
  <c r="E3731" i="10" s="1"/>
  <c r="R3729" i="10"/>
  <c r="E3729" i="10" s="1"/>
  <c r="R3724" i="10"/>
  <c r="E3724" i="10" s="1"/>
  <c r="R3726" i="10"/>
  <c r="E3726" i="10" s="1"/>
  <c r="R3728" i="10"/>
  <c r="E3728" i="10" s="1"/>
  <c r="R3723" i="10"/>
  <c r="E3723" i="10" s="1"/>
  <c r="O3763" i="10"/>
  <c r="B3763" i="10" s="1"/>
  <c r="L3783" i="10"/>
  <c r="M3783" i="10"/>
  <c r="F3721" i="10"/>
  <c r="S3736" i="10"/>
  <c r="F3736" i="10" s="1"/>
  <c r="S3735" i="10"/>
  <c r="F3735" i="10" s="1"/>
  <c r="S3734" i="10"/>
  <c r="F3734" i="10" s="1"/>
  <c r="S3733" i="10"/>
  <c r="F3733" i="10" s="1"/>
  <c r="S3723" i="10"/>
  <c r="F3723" i="10" s="1"/>
  <c r="S3724" i="10"/>
  <c r="F3724" i="10" s="1"/>
  <c r="S3731" i="10"/>
  <c r="F3731" i="10" s="1"/>
  <c r="S3727" i="10"/>
  <c r="F3727" i="10" s="1"/>
  <c r="S3732" i="10"/>
  <c r="F3732" i="10" s="1"/>
  <c r="S3725" i="10"/>
  <c r="F3725" i="10" s="1"/>
  <c r="S3729" i="10"/>
  <c r="F3729" i="10" s="1"/>
  <c r="S3730" i="10"/>
  <c r="F3730" i="10" s="1"/>
  <c r="S3728" i="10"/>
  <c r="F3728" i="10" s="1"/>
  <c r="S3726" i="10"/>
  <c r="F3726" i="10" s="1"/>
  <c r="O3794" i="10" l="1"/>
  <c r="B3794" i="10" s="1"/>
  <c r="Q3788" i="10"/>
  <c r="D3788" i="10" s="1"/>
  <c r="T3784" i="10"/>
  <c r="G3784" i="10" s="1"/>
  <c r="O3790" i="10"/>
  <c r="B3790" i="10" s="1"/>
  <c r="P3788" i="10"/>
  <c r="C3788" i="10" s="1"/>
  <c r="O3788" i="10"/>
  <c r="B3788" i="10" s="1"/>
  <c r="Q3786" i="10"/>
  <c r="D3786" i="10" s="1"/>
  <c r="T3789" i="10"/>
  <c r="G3789" i="10" s="1"/>
  <c r="P3794" i="10"/>
  <c r="C3794" i="10" s="1"/>
  <c r="Q3791" i="10"/>
  <c r="D3791" i="10" s="1"/>
  <c r="T3787" i="10"/>
  <c r="G3787" i="10" s="1"/>
  <c r="Q3783" i="10"/>
  <c r="D3783" i="10" s="1"/>
  <c r="P3783" i="10"/>
  <c r="C3783" i="10" s="1"/>
  <c r="O3785" i="10"/>
  <c r="B3785" i="10" s="1"/>
  <c r="P3785" i="10"/>
  <c r="C3785" i="10" s="1"/>
  <c r="P3792" i="10"/>
  <c r="C3792" i="10" s="1"/>
  <c r="P3789" i="10"/>
  <c r="C3789" i="10" s="1"/>
  <c r="P3791" i="10"/>
  <c r="C3791" i="10" s="1"/>
  <c r="Q3785" i="10"/>
  <c r="D3785" i="10" s="1"/>
  <c r="T3783" i="10"/>
  <c r="G3783" i="10" s="1"/>
  <c r="Q3792" i="10"/>
  <c r="D3792" i="10" s="1"/>
  <c r="Q3789" i="10"/>
  <c r="D3789" i="10" s="1"/>
  <c r="Q3793" i="10"/>
  <c r="D3793" i="10" s="1"/>
  <c r="T3786" i="10"/>
  <c r="G3786" i="10" s="1"/>
  <c r="O3784" i="10"/>
  <c r="B3784" i="10" s="1"/>
  <c r="O3795" i="10"/>
  <c r="B3795" i="10" s="1"/>
  <c r="T3790" i="10"/>
  <c r="G3790" i="10" s="1"/>
  <c r="O3787" i="10"/>
  <c r="B3787" i="10" s="1"/>
  <c r="P3784" i="10"/>
  <c r="C3784" i="10" s="1"/>
  <c r="P3795" i="10"/>
  <c r="C3795" i="10" s="1"/>
  <c r="O3793" i="10"/>
  <c r="B3793" i="10" s="1"/>
  <c r="O3791" i="10"/>
  <c r="B3791" i="10" s="1"/>
  <c r="P3796" i="10"/>
  <c r="C3796" i="10" s="1"/>
  <c r="P3787" i="10"/>
  <c r="C3787" i="10" s="1"/>
  <c r="Q3784" i="10"/>
  <c r="D3784" i="10" s="1"/>
  <c r="Q3795" i="10"/>
  <c r="D3795" i="10" s="1"/>
  <c r="Q3796" i="10"/>
  <c r="D3796" i="10" s="1"/>
  <c r="P3790" i="10"/>
  <c r="C3790" i="10" s="1"/>
  <c r="Q3787" i="10"/>
  <c r="D3787" i="10" s="1"/>
  <c r="T3785" i="10"/>
  <c r="G3785" i="10" s="1"/>
  <c r="O3783" i="10"/>
  <c r="B3783" i="10" s="1"/>
  <c r="P3793" i="10"/>
  <c r="C3793" i="10" s="1"/>
  <c r="T3791" i="10"/>
  <c r="G3791" i="10" s="1"/>
  <c r="O3789" i="10"/>
  <c r="B3789" i="10" s="1"/>
  <c r="P3786" i="10"/>
  <c r="C3786" i="10" s="1"/>
  <c r="O3796" i="10"/>
  <c r="B3796" i="10" s="1"/>
  <c r="Q3794" i="10"/>
  <c r="D3794" i="10" s="1"/>
  <c r="Q3790" i="10"/>
  <c r="D3790" i="10" s="1"/>
  <c r="T3788" i="10"/>
  <c r="G3788" i="10" s="1"/>
  <c r="O3786" i="10"/>
  <c r="B3786" i="10" s="1"/>
  <c r="A3781" i="10"/>
  <c r="O3792" i="10"/>
  <c r="B3792" i="10" s="1"/>
  <c r="E3741" i="10"/>
  <c r="R3751" i="10"/>
  <c r="E3751" i="10" s="1"/>
  <c r="R3750" i="10"/>
  <c r="E3750" i="10" s="1"/>
  <c r="R3744" i="10"/>
  <c r="E3744" i="10" s="1"/>
  <c r="R3748" i="10"/>
  <c r="E3748" i="10" s="1"/>
  <c r="R3749" i="10"/>
  <c r="E3749" i="10" s="1"/>
  <c r="R3752" i="10"/>
  <c r="E3752" i="10" s="1"/>
  <c r="R3745" i="10"/>
  <c r="E3745" i="10" s="1"/>
  <c r="R3753" i="10"/>
  <c r="E3753" i="10" s="1"/>
  <c r="R3755" i="10"/>
  <c r="E3755" i="10" s="1"/>
  <c r="R3747" i="10"/>
  <c r="E3747" i="10" s="1"/>
  <c r="R3756" i="10"/>
  <c r="E3756" i="10" s="1"/>
  <c r="R3746" i="10"/>
  <c r="E3746" i="10" s="1"/>
  <c r="R3754" i="10"/>
  <c r="E3754" i="10" s="1"/>
  <c r="R3743" i="10"/>
  <c r="E3743" i="10" s="1"/>
  <c r="F3741" i="10"/>
  <c r="S3748" i="10"/>
  <c r="F3748" i="10" s="1"/>
  <c r="S3756" i="10"/>
  <c r="F3756" i="10" s="1"/>
  <c r="S3749" i="10"/>
  <c r="F3749" i="10" s="1"/>
  <c r="S3746" i="10"/>
  <c r="F3746" i="10" s="1"/>
  <c r="S3755" i="10"/>
  <c r="F3755" i="10" s="1"/>
  <c r="S3752" i="10"/>
  <c r="F3752" i="10" s="1"/>
  <c r="S3747" i="10"/>
  <c r="F3747" i="10" s="1"/>
  <c r="S3744" i="10"/>
  <c r="F3744" i="10" s="1"/>
  <c r="S3753" i="10"/>
  <c r="F3753" i="10" s="1"/>
  <c r="S3754" i="10"/>
  <c r="F3754" i="10" s="1"/>
  <c r="S3750" i="10"/>
  <c r="F3750" i="10" s="1"/>
  <c r="S3743" i="10"/>
  <c r="F3743" i="10" s="1"/>
  <c r="S3751" i="10"/>
  <c r="F3751" i="10" s="1"/>
  <c r="S3745" i="10"/>
  <c r="F3745" i="10" s="1"/>
  <c r="M3803" i="10"/>
  <c r="L3803" i="10"/>
  <c r="E3761" i="10" l="1"/>
  <c r="R3769" i="10"/>
  <c r="E3769" i="10" s="1"/>
  <c r="R3775" i="10"/>
  <c r="E3775" i="10" s="1"/>
  <c r="R3767" i="10"/>
  <c r="E3767" i="10" s="1"/>
  <c r="R3772" i="10"/>
  <c r="E3772" i="10" s="1"/>
  <c r="R3763" i="10"/>
  <c r="E3763" i="10" s="1"/>
  <c r="R3766" i="10"/>
  <c r="E3766" i="10" s="1"/>
  <c r="R3765" i="10"/>
  <c r="E3765" i="10" s="1"/>
  <c r="R3776" i="10"/>
  <c r="E3776" i="10" s="1"/>
  <c r="R3774" i="10"/>
  <c r="E3774" i="10" s="1"/>
  <c r="R3773" i="10"/>
  <c r="E3773" i="10" s="1"/>
  <c r="R3771" i="10"/>
  <c r="E3771" i="10" s="1"/>
  <c r="R3768" i="10"/>
  <c r="E3768" i="10" s="1"/>
  <c r="R3764" i="10"/>
  <c r="E3764" i="10" s="1"/>
  <c r="R3770" i="10"/>
  <c r="E3770" i="10" s="1"/>
  <c r="P3815" i="10"/>
  <c r="C3815" i="10" s="1"/>
  <c r="Q3812" i="10"/>
  <c r="D3812" i="10" s="1"/>
  <c r="P3807" i="10"/>
  <c r="C3807" i="10" s="1"/>
  <c r="P3806" i="10"/>
  <c r="C3806" i="10" s="1"/>
  <c r="O3816" i="10"/>
  <c r="B3816" i="10" s="1"/>
  <c r="Q3813" i="10"/>
  <c r="D3813" i="10" s="1"/>
  <c r="Q3808" i="10"/>
  <c r="D3808" i="10" s="1"/>
  <c r="Q3814" i="10"/>
  <c r="D3814" i="10" s="1"/>
  <c r="Q3807" i="10"/>
  <c r="D3807" i="10" s="1"/>
  <c r="P3809" i="10"/>
  <c r="C3809" i="10" s="1"/>
  <c r="P3803" i="10"/>
  <c r="C3803" i="10" s="1"/>
  <c r="Q3811" i="10"/>
  <c r="D3811" i="10" s="1"/>
  <c r="T3809" i="10"/>
  <c r="G3809" i="10" s="1"/>
  <c r="Q3805" i="10"/>
  <c r="D3805" i="10" s="1"/>
  <c r="Q3810" i="10"/>
  <c r="D3810" i="10" s="1"/>
  <c r="T3808" i="10"/>
  <c r="G3808" i="10" s="1"/>
  <c r="Q3809" i="10"/>
  <c r="D3809" i="10" s="1"/>
  <c r="P3816" i="10"/>
  <c r="C3816" i="10" s="1"/>
  <c r="O3810" i="10"/>
  <c r="B3810" i="10" s="1"/>
  <c r="T3806" i="10"/>
  <c r="G3806" i="10" s="1"/>
  <c r="T3811" i="10"/>
  <c r="G3811" i="10" s="1"/>
  <c r="O3809" i="10"/>
  <c r="B3809" i="10" s="1"/>
  <c r="T3810" i="10"/>
  <c r="G3810" i="10" s="1"/>
  <c r="Q3806" i="10"/>
  <c r="D3806" i="10" s="1"/>
  <c r="Q3803" i="10"/>
  <c r="D3803" i="10" s="1"/>
  <c r="O3814" i="10"/>
  <c r="B3814" i="10" s="1"/>
  <c r="O3807" i="10"/>
  <c r="B3807" i="10" s="1"/>
  <c r="P3812" i="10"/>
  <c r="C3812" i="10" s="1"/>
  <c r="O3813" i="10"/>
  <c r="B3813" i="10" s="1"/>
  <c r="O3811" i="10"/>
  <c r="B3811" i="10" s="1"/>
  <c r="T3807" i="10"/>
  <c r="G3807" i="10" s="1"/>
  <c r="T3804" i="10"/>
  <c r="G3804" i="10" s="1"/>
  <c r="Q3816" i="10"/>
  <c r="D3816" i="10" s="1"/>
  <c r="T3803" i="10"/>
  <c r="G3803" i="10" s="1"/>
  <c r="Q3804" i="10"/>
  <c r="D3804" i="10" s="1"/>
  <c r="Q3815" i="10"/>
  <c r="D3815" i="10" s="1"/>
  <c r="O3808" i="10"/>
  <c r="B3808" i="10" s="1"/>
  <c r="O3805" i="10"/>
  <c r="B3805" i="10" s="1"/>
  <c r="P3814" i="10"/>
  <c r="C3814" i="10" s="1"/>
  <c r="P3810" i="10"/>
  <c r="C3810" i="10" s="1"/>
  <c r="P3804" i="10"/>
  <c r="C3804" i="10" s="1"/>
  <c r="O3806" i="10"/>
  <c r="B3806" i="10" s="1"/>
  <c r="P3811" i="10"/>
  <c r="C3811" i="10" s="1"/>
  <c r="P3808" i="10"/>
  <c r="C3808" i="10" s="1"/>
  <c r="A3801" i="10"/>
  <c r="O3812" i="10"/>
  <c r="B3812" i="10" s="1"/>
  <c r="T3805" i="10"/>
  <c r="G3805" i="10" s="1"/>
  <c r="O3803" i="10"/>
  <c r="B3803" i="10" s="1"/>
  <c r="P3813" i="10"/>
  <c r="C3813" i="10" s="1"/>
  <c r="P3805" i="10"/>
  <c r="C3805" i="10" s="1"/>
  <c r="O3804" i="10"/>
  <c r="B3804" i="10" s="1"/>
  <c r="O3815" i="10"/>
  <c r="B3815" i="10" s="1"/>
  <c r="F3761" i="10"/>
  <c r="S3776" i="10"/>
  <c r="F3776" i="10" s="1"/>
  <c r="S3767" i="10"/>
  <c r="F3767" i="10" s="1"/>
  <c r="S3764" i="10"/>
  <c r="F3764" i="10" s="1"/>
  <c r="S3766" i="10"/>
  <c r="F3766" i="10" s="1"/>
  <c r="S3769" i="10"/>
  <c r="F3769" i="10" s="1"/>
  <c r="S3775" i="10"/>
  <c r="F3775" i="10" s="1"/>
  <c r="S3765" i="10"/>
  <c r="F3765" i="10" s="1"/>
  <c r="S3771" i="10"/>
  <c r="F3771" i="10" s="1"/>
  <c r="S3763" i="10"/>
  <c r="F3763" i="10" s="1"/>
  <c r="S3773" i="10"/>
  <c r="F3773" i="10" s="1"/>
  <c r="S3768" i="10"/>
  <c r="F3768" i="10" s="1"/>
  <c r="S3772" i="10"/>
  <c r="F3772" i="10" s="1"/>
  <c r="S3774" i="10"/>
  <c r="F3774" i="10" s="1"/>
  <c r="S3770" i="10"/>
  <c r="F3770" i="10" s="1"/>
  <c r="M3823" i="10"/>
  <c r="L3823" i="10"/>
  <c r="F3781" i="10" l="1"/>
  <c r="S3796" i="10"/>
  <c r="F3796" i="10" s="1"/>
  <c r="S3784" i="10"/>
  <c r="F3784" i="10" s="1"/>
  <c r="S3794" i="10"/>
  <c r="F3794" i="10" s="1"/>
  <c r="S3792" i="10"/>
  <c r="F3792" i="10" s="1"/>
  <c r="S3793" i="10"/>
  <c r="F3793" i="10" s="1"/>
  <c r="S3791" i="10"/>
  <c r="F3791" i="10" s="1"/>
  <c r="S3790" i="10"/>
  <c r="F3790" i="10" s="1"/>
  <c r="S3786" i="10"/>
  <c r="F3786" i="10" s="1"/>
  <c r="S3795" i="10"/>
  <c r="F3795" i="10" s="1"/>
  <c r="S3788" i="10"/>
  <c r="F3788" i="10" s="1"/>
  <c r="S3787" i="10"/>
  <c r="F3787" i="10" s="1"/>
  <c r="S3785" i="10"/>
  <c r="F3785" i="10" s="1"/>
  <c r="S3789" i="10"/>
  <c r="F3789" i="10" s="1"/>
  <c r="S3783" i="10"/>
  <c r="F3783" i="10" s="1"/>
  <c r="M3843" i="10"/>
  <c r="L3843" i="10"/>
  <c r="P3824" i="10"/>
  <c r="C3824" i="10" s="1"/>
  <c r="P3835" i="10"/>
  <c r="C3835" i="10" s="1"/>
  <c r="O3833" i="10"/>
  <c r="B3833" i="10" s="1"/>
  <c r="O3831" i="10"/>
  <c r="B3831" i="10" s="1"/>
  <c r="T3827" i="10"/>
  <c r="G3827" i="10" s="1"/>
  <c r="T3824" i="10"/>
  <c r="G3824" i="10" s="1"/>
  <c r="Q3836" i="10"/>
  <c r="D3836" i="10" s="1"/>
  <c r="P3827" i="10"/>
  <c r="C3827" i="10" s="1"/>
  <c r="Q3824" i="10"/>
  <c r="D3824" i="10" s="1"/>
  <c r="Q3835" i="10"/>
  <c r="D3835" i="10" s="1"/>
  <c r="O3828" i="10"/>
  <c r="B3828" i="10" s="1"/>
  <c r="O3825" i="10"/>
  <c r="B3825" i="10" s="1"/>
  <c r="P3834" i="10"/>
  <c r="C3834" i="10" s="1"/>
  <c r="P3830" i="10"/>
  <c r="C3830" i="10" s="1"/>
  <c r="Q3827" i="10"/>
  <c r="D3827" i="10" s="1"/>
  <c r="T3825" i="10"/>
  <c r="G3825" i="10" s="1"/>
  <c r="O3823" i="10"/>
  <c r="B3823" i="10" s="1"/>
  <c r="P3833" i="10"/>
  <c r="C3833" i="10" s="1"/>
  <c r="P3825" i="10"/>
  <c r="C3825" i="10" s="1"/>
  <c r="Q3830" i="10"/>
  <c r="D3830" i="10" s="1"/>
  <c r="T3828" i="10"/>
  <c r="G3828" i="10" s="1"/>
  <c r="O3826" i="10"/>
  <c r="B3826" i="10" s="1"/>
  <c r="P3831" i="10"/>
  <c r="C3831" i="10" s="1"/>
  <c r="P3828" i="10"/>
  <c r="C3828" i="10" s="1"/>
  <c r="A3821" i="10"/>
  <c r="O3832" i="10"/>
  <c r="B3832" i="10" s="1"/>
  <c r="T3831" i="10"/>
  <c r="G3831" i="10" s="1"/>
  <c r="O3829" i="10"/>
  <c r="B3829" i="10" s="1"/>
  <c r="P3826" i="10"/>
  <c r="C3826" i="10" s="1"/>
  <c r="O3836" i="10"/>
  <c r="B3836" i="10" s="1"/>
  <c r="Q3833" i="10"/>
  <c r="D3833" i="10" s="1"/>
  <c r="Q3828" i="10"/>
  <c r="D3828" i="10" s="1"/>
  <c r="Q3834" i="10"/>
  <c r="D3834" i="10" s="1"/>
  <c r="P3832" i="10"/>
  <c r="C3832" i="10" s="1"/>
  <c r="P3829" i="10"/>
  <c r="C3829" i="10" s="1"/>
  <c r="P3823" i="10"/>
  <c r="C3823" i="10" s="1"/>
  <c r="Q3831" i="10"/>
  <c r="D3831" i="10" s="1"/>
  <c r="T3829" i="10"/>
  <c r="G3829" i="10" s="1"/>
  <c r="Q3825" i="10"/>
  <c r="D3825" i="10" s="1"/>
  <c r="O3824" i="10"/>
  <c r="B3824" i="10" s="1"/>
  <c r="O3835" i="10"/>
  <c r="B3835" i="10" s="1"/>
  <c r="T3830" i="10"/>
  <c r="G3830" i="10" s="1"/>
  <c r="Q3826" i="10"/>
  <c r="D3826" i="10" s="1"/>
  <c r="Q3823" i="10"/>
  <c r="D3823" i="10" s="1"/>
  <c r="O3834" i="10"/>
  <c r="B3834" i="10" s="1"/>
  <c r="O3827" i="10"/>
  <c r="B3827" i="10" s="1"/>
  <c r="Q3829" i="10"/>
  <c r="D3829" i="10" s="1"/>
  <c r="P3836" i="10"/>
  <c r="C3836" i="10" s="1"/>
  <c r="T3823" i="10"/>
  <c r="G3823" i="10" s="1"/>
  <c r="O3830" i="10"/>
  <c r="B3830" i="10" s="1"/>
  <c r="T3826" i="10"/>
  <c r="G3826" i="10" s="1"/>
  <c r="Q3832" i="10"/>
  <c r="D3832" i="10" s="1"/>
  <c r="E3781" i="10"/>
  <c r="R3794" i="10"/>
  <c r="E3794" i="10" s="1"/>
  <c r="R3796" i="10"/>
  <c r="E3796" i="10" s="1"/>
  <c r="R3792" i="10"/>
  <c r="E3792" i="10" s="1"/>
  <c r="R3790" i="10"/>
  <c r="E3790" i="10" s="1"/>
  <c r="R3788" i="10"/>
  <c r="E3788" i="10" s="1"/>
  <c r="R3793" i="10"/>
  <c r="E3793" i="10" s="1"/>
  <c r="R3791" i="10"/>
  <c r="E3791" i="10" s="1"/>
  <c r="R3787" i="10"/>
  <c r="E3787" i="10" s="1"/>
  <c r="R3784" i="10"/>
  <c r="E3784" i="10" s="1"/>
  <c r="R3785" i="10"/>
  <c r="E3785" i="10" s="1"/>
  <c r="R3795" i="10"/>
  <c r="E3795" i="10" s="1"/>
  <c r="R3786" i="10"/>
  <c r="E3786" i="10" s="1"/>
  <c r="R3783" i="10"/>
  <c r="E3783" i="10" s="1"/>
  <c r="R3789" i="10"/>
  <c r="E3789" i="10" s="1"/>
  <c r="M3863" i="10" l="1"/>
  <c r="L3863" i="10"/>
  <c r="E3801" i="10"/>
  <c r="R3808" i="10"/>
  <c r="E3808" i="10" s="1"/>
  <c r="R3803" i="10"/>
  <c r="E3803" i="10" s="1"/>
  <c r="R3809" i="10"/>
  <c r="E3809" i="10" s="1"/>
  <c r="R3816" i="10"/>
  <c r="E3816" i="10" s="1"/>
  <c r="R3815" i="10"/>
  <c r="E3815" i="10" s="1"/>
  <c r="R3812" i="10"/>
  <c r="E3812" i="10" s="1"/>
  <c r="R3810" i="10"/>
  <c r="E3810" i="10" s="1"/>
  <c r="R3806" i="10"/>
  <c r="E3806" i="10" s="1"/>
  <c r="R3814" i="10"/>
  <c r="E3814" i="10" s="1"/>
  <c r="R3805" i="10"/>
  <c r="E3805" i="10" s="1"/>
  <c r="R3813" i="10"/>
  <c r="E3813" i="10" s="1"/>
  <c r="R3807" i="10"/>
  <c r="E3807" i="10" s="1"/>
  <c r="R3804" i="10"/>
  <c r="E3804" i="10" s="1"/>
  <c r="R3811" i="10"/>
  <c r="E3811" i="10" s="1"/>
  <c r="P3855" i="10"/>
  <c r="C3855" i="10" s="1"/>
  <c r="T3843" i="10"/>
  <c r="G3843" i="10" s="1"/>
  <c r="P3849" i="10"/>
  <c r="C3849" i="10" s="1"/>
  <c r="P3844" i="10"/>
  <c r="C3844" i="10" s="1"/>
  <c r="O3848" i="10"/>
  <c r="B3848" i="10" s="1"/>
  <c r="O3845" i="10"/>
  <c r="B3845" i="10" s="1"/>
  <c r="P3854" i="10"/>
  <c r="C3854" i="10" s="1"/>
  <c r="O3847" i="10"/>
  <c r="B3847" i="10" s="1"/>
  <c r="O3844" i="10"/>
  <c r="B3844" i="10" s="1"/>
  <c r="O3855" i="10"/>
  <c r="B3855" i="10" s="1"/>
  <c r="Q3849" i="10"/>
  <c r="D3849" i="10" s="1"/>
  <c r="Q3847" i="10"/>
  <c r="D3847" i="10" s="1"/>
  <c r="P3845" i="10"/>
  <c r="C3845" i="10" s="1"/>
  <c r="T3850" i="10"/>
  <c r="G3850" i="10" s="1"/>
  <c r="O3849" i="10"/>
  <c r="B3849" i="10" s="1"/>
  <c r="P3851" i="10"/>
  <c r="C3851" i="10" s="1"/>
  <c r="P3848" i="10"/>
  <c r="C3848" i="10" s="1"/>
  <c r="T3848" i="10"/>
  <c r="G3848" i="10" s="1"/>
  <c r="P3850" i="10"/>
  <c r="C3850" i="10" s="1"/>
  <c r="P3847" i="10"/>
  <c r="C3847" i="10" s="1"/>
  <c r="O3853" i="10"/>
  <c r="B3853" i="10" s="1"/>
  <c r="O3851" i="10"/>
  <c r="B3851" i="10" s="1"/>
  <c r="Q3853" i="10"/>
  <c r="D3853" i="10" s="1"/>
  <c r="Q3848" i="10"/>
  <c r="D3848" i="10" s="1"/>
  <c r="Q3852" i="10"/>
  <c r="D3852" i="10" s="1"/>
  <c r="Q3844" i="10"/>
  <c r="D3844" i="10" s="1"/>
  <c r="Q3855" i="10"/>
  <c r="D3855" i="10" s="1"/>
  <c r="P3843" i="10"/>
  <c r="C3843" i="10" s="1"/>
  <c r="Q3851" i="10"/>
  <c r="D3851" i="10" s="1"/>
  <c r="T3849" i="10"/>
  <c r="G3849" i="10" s="1"/>
  <c r="A3841" i="10"/>
  <c r="O3852" i="10"/>
  <c r="B3852" i="10" s="1"/>
  <c r="Q3850" i="10"/>
  <c r="D3850" i="10" s="1"/>
  <c r="T3845" i="10"/>
  <c r="G3845" i="10" s="1"/>
  <c r="O3843" i="10"/>
  <c r="B3843" i="10" s="1"/>
  <c r="P3853" i="10"/>
  <c r="C3853" i="10" s="1"/>
  <c r="P3856" i="10"/>
  <c r="C3856" i="10" s="1"/>
  <c r="O3850" i="10"/>
  <c r="B3850" i="10" s="1"/>
  <c r="Q3854" i="10"/>
  <c r="D3854" i="10" s="1"/>
  <c r="P3852" i="10"/>
  <c r="C3852" i="10" s="1"/>
  <c r="P3846" i="10"/>
  <c r="C3846" i="10" s="1"/>
  <c r="O3856" i="10"/>
  <c r="B3856" i="10" s="1"/>
  <c r="T3847" i="10"/>
  <c r="G3847" i="10" s="1"/>
  <c r="T3844" i="10"/>
  <c r="G3844" i="10" s="1"/>
  <c r="Q3856" i="10"/>
  <c r="D3856" i="10" s="1"/>
  <c r="T3846" i="10"/>
  <c r="G3846" i="10" s="1"/>
  <c r="Q3843" i="10"/>
  <c r="D3843" i="10" s="1"/>
  <c r="O3854" i="10"/>
  <c r="B3854" i="10" s="1"/>
  <c r="T3851" i="10"/>
  <c r="G3851" i="10" s="1"/>
  <c r="Q3845" i="10"/>
  <c r="D3845" i="10" s="1"/>
  <c r="O3846" i="10"/>
  <c r="B3846" i="10" s="1"/>
  <c r="Q3846" i="10"/>
  <c r="D3846" i="10" s="1"/>
  <c r="F3801" i="10"/>
  <c r="S3807" i="10"/>
  <c r="F3807" i="10" s="1"/>
  <c r="S3810" i="10"/>
  <c r="F3810" i="10" s="1"/>
  <c r="S3814" i="10"/>
  <c r="F3814" i="10" s="1"/>
  <c r="S3809" i="10"/>
  <c r="F3809" i="10" s="1"/>
  <c r="S3815" i="10"/>
  <c r="F3815" i="10" s="1"/>
  <c r="S3804" i="10"/>
  <c r="F3804" i="10" s="1"/>
  <c r="S3806" i="10"/>
  <c r="F3806" i="10" s="1"/>
  <c r="S3812" i="10"/>
  <c r="F3812" i="10" s="1"/>
  <c r="S3803" i="10"/>
  <c r="F3803" i="10" s="1"/>
  <c r="S3805" i="10"/>
  <c r="F3805" i="10" s="1"/>
  <c r="S3808" i="10"/>
  <c r="F3808" i="10" s="1"/>
  <c r="S3811" i="10"/>
  <c r="F3811" i="10" s="1"/>
  <c r="S3816" i="10"/>
  <c r="F3816" i="10" s="1"/>
  <c r="S3813" i="10"/>
  <c r="F3813" i="10" s="1"/>
  <c r="E3821" i="10" l="1"/>
  <c r="R3832" i="10"/>
  <c r="E3832" i="10" s="1"/>
  <c r="R3833" i="10"/>
  <c r="E3833" i="10" s="1"/>
  <c r="R3825" i="10"/>
  <c r="E3825" i="10" s="1"/>
  <c r="R3828" i="10"/>
  <c r="E3828" i="10" s="1"/>
  <c r="R3823" i="10"/>
  <c r="E3823" i="10" s="1"/>
  <c r="R3829" i="10"/>
  <c r="E3829" i="10" s="1"/>
  <c r="R3824" i="10"/>
  <c r="E3824" i="10" s="1"/>
  <c r="R3826" i="10"/>
  <c r="E3826" i="10" s="1"/>
  <c r="R3835" i="10"/>
  <c r="E3835" i="10" s="1"/>
  <c r="R3827" i="10"/>
  <c r="E3827" i="10" s="1"/>
  <c r="R3830" i="10"/>
  <c r="E3830" i="10" s="1"/>
  <c r="R3831" i="10"/>
  <c r="E3831" i="10" s="1"/>
  <c r="R3834" i="10"/>
  <c r="E3834" i="10" s="1"/>
  <c r="R3836" i="10"/>
  <c r="E3836" i="10" s="1"/>
  <c r="T3871" i="10"/>
  <c r="G3871" i="10" s="1"/>
  <c r="T3866" i="10"/>
  <c r="G3866" i="10" s="1"/>
  <c r="T3864" i="10"/>
  <c r="G3864" i="10" s="1"/>
  <c r="P3863" i="10"/>
  <c r="C3863" i="10" s="1"/>
  <c r="O3875" i="10"/>
  <c r="B3875" i="10" s="1"/>
  <c r="Q3871" i="10"/>
  <c r="D3871" i="10" s="1"/>
  <c r="P3868" i="10"/>
  <c r="C3868" i="10" s="1"/>
  <c r="O3868" i="10"/>
  <c r="B3868" i="10" s="1"/>
  <c r="Q3866" i="10"/>
  <c r="D3866" i="10" s="1"/>
  <c r="O3864" i="10"/>
  <c r="B3864" i="10" s="1"/>
  <c r="A3861" i="10"/>
  <c r="Q3870" i="10"/>
  <c r="D3870" i="10" s="1"/>
  <c r="T3867" i="10"/>
  <c r="G3867" i="10" s="1"/>
  <c r="T3863" i="10"/>
  <c r="G3863" i="10" s="1"/>
  <c r="Q3863" i="10"/>
  <c r="D3863" i="10" s="1"/>
  <c r="Q3865" i="10"/>
  <c r="D3865" i="10" s="1"/>
  <c r="O3865" i="10"/>
  <c r="B3865" i="10" s="1"/>
  <c r="P3872" i="10"/>
  <c r="C3872" i="10" s="1"/>
  <c r="P3867" i="10"/>
  <c r="C3867" i="10" s="1"/>
  <c r="O3867" i="10"/>
  <c r="B3867" i="10" s="1"/>
  <c r="Q3867" i="10"/>
  <c r="D3867" i="10" s="1"/>
  <c r="T3865" i="10"/>
  <c r="G3865" i="10" s="1"/>
  <c r="O3863" i="10"/>
  <c r="B3863" i="10" s="1"/>
  <c r="P3873" i="10"/>
  <c r="C3873" i="10" s="1"/>
  <c r="O3874" i="10"/>
  <c r="B3874" i="10" s="1"/>
  <c r="T3868" i="10"/>
  <c r="G3868" i="10" s="1"/>
  <c r="O3866" i="10"/>
  <c r="B3866" i="10" s="1"/>
  <c r="Q3876" i="10"/>
  <c r="D3876" i="10" s="1"/>
  <c r="P3874" i="10"/>
  <c r="C3874" i="10" s="1"/>
  <c r="O3869" i="10"/>
  <c r="B3869" i="10" s="1"/>
  <c r="P3866" i="10"/>
  <c r="C3866" i="10" s="1"/>
  <c r="O3876" i="10"/>
  <c r="B3876" i="10" s="1"/>
  <c r="P3865" i="10"/>
  <c r="C3865" i="10" s="1"/>
  <c r="P3869" i="10"/>
  <c r="C3869" i="10" s="1"/>
  <c r="P3871" i="10"/>
  <c r="C3871" i="10" s="1"/>
  <c r="Q3872" i="10"/>
  <c r="D3872" i="10" s="1"/>
  <c r="Q3869" i="10"/>
  <c r="D3869" i="10" s="1"/>
  <c r="Q3873" i="10"/>
  <c r="D3873" i="10" s="1"/>
  <c r="Q3868" i="10"/>
  <c r="D3868" i="10" s="1"/>
  <c r="P3870" i="10"/>
  <c r="C3870" i="10" s="1"/>
  <c r="T3870" i="10"/>
  <c r="G3870" i="10" s="1"/>
  <c r="T3869" i="10"/>
  <c r="G3869" i="10" s="1"/>
  <c r="Q3864" i="10"/>
  <c r="D3864" i="10" s="1"/>
  <c r="Q3875" i="10"/>
  <c r="D3875" i="10" s="1"/>
  <c r="Q3874" i="10"/>
  <c r="D3874" i="10" s="1"/>
  <c r="P3876" i="10"/>
  <c r="C3876" i="10" s="1"/>
  <c r="O3870" i="10"/>
  <c r="B3870" i="10" s="1"/>
  <c r="O3872" i="10"/>
  <c r="B3872" i="10" s="1"/>
  <c r="P3864" i="10"/>
  <c r="C3864" i="10" s="1"/>
  <c r="P3875" i="10"/>
  <c r="C3875" i="10" s="1"/>
  <c r="O3873" i="10"/>
  <c r="B3873" i="10" s="1"/>
  <c r="O3871" i="10"/>
  <c r="B3871" i="10" s="1"/>
  <c r="F3821" i="10"/>
  <c r="S3832" i="10"/>
  <c r="F3832" i="10" s="1"/>
  <c r="S3829" i="10"/>
  <c r="F3829" i="10" s="1"/>
  <c r="S3824" i="10"/>
  <c r="F3824" i="10" s="1"/>
  <c r="S3830" i="10"/>
  <c r="F3830" i="10" s="1"/>
  <c r="S3835" i="10"/>
  <c r="F3835" i="10" s="1"/>
  <c r="S3836" i="10"/>
  <c r="F3836" i="10" s="1"/>
  <c r="S3833" i="10"/>
  <c r="F3833" i="10" s="1"/>
  <c r="S3823" i="10"/>
  <c r="F3823" i="10" s="1"/>
  <c r="S3825" i="10"/>
  <c r="F3825" i="10" s="1"/>
  <c r="S3828" i="10"/>
  <c r="F3828" i="10" s="1"/>
  <c r="S3831" i="10"/>
  <c r="F3831" i="10" s="1"/>
  <c r="S3826" i="10"/>
  <c r="F3826" i="10" s="1"/>
  <c r="S3827" i="10"/>
  <c r="F3827" i="10" s="1"/>
  <c r="S3834" i="10"/>
  <c r="F3834" i="10" s="1"/>
  <c r="M3883" i="10"/>
  <c r="L3883" i="10"/>
  <c r="O3884" i="10" l="1"/>
  <c r="B3884" i="10" s="1"/>
  <c r="O3895" i="10"/>
  <c r="B3895" i="10" s="1"/>
  <c r="Q3889" i="10"/>
  <c r="D3889" i="10" s="1"/>
  <c r="P3896" i="10"/>
  <c r="C3896" i="10" s="1"/>
  <c r="P3888" i="10"/>
  <c r="C3888" i="10" s="1"/>
  <c r="O3887" i="10"/>
  <c r="B3887" i="10" s="1"/>
  <c r="Q3892" i="10"/>
  <c r="D3892" i="10" s="1"/>
  <c r="O3893" i="10"/>
  <c r="B3893" i="10" s="1"/>
  <c r="T3890" i="10"/>
  <c r="G3890" i="10" s="1"/>
  <c r="Q3886" i="10"/>
  <c r="D3886" i="10" s="1"/>
  <c r="P3894" i="10"/>
  <c r="C3894" i="10" s="1"/>
  <c r="P3887" i="10"/>
  <c r="C3887" i="10" s="1"/>
  <c r="Q3884" i="10"/>
  <c r="D3884" i="10" s="1"/>
  <c r="Q3895" i="10"/>
  <c r="D3895" i="10" s="1"/>
  <c r="O3891" i="10"/>
  <c r="B3891" i="10" s="1"/>
  <c r="T3887" i="10"/>
  <c r="G3887" i="10" s="1"/>
  <c r="T3888" i="10"/>
  <c r="G3888" i="10" s="1"/>
  <c r="Q3891" i="10"/>
  <c r="D3891" i="10" s="1"/>
  <c r="P3885" i="10"/>
  <c r="C3885" i="10" s="1"/>
  <c r="P3890" i="10"/>
  <c r="C3890" i="10" s="1"/>
  <c r="T3885" i="10"/>
  <c r="G3885" i="10" s="1"/>
  <c r="O3889" i="10"/>
  <c r="B3889" i="10" s="1"/>
  <c r="O3888" i="10"/>
  <c r="B3888" i="10" s="1"/>
  <c r="P3895" i="10"/>
  <c r="C3895" i="10" s="1"/>
  <c r="Q3890" i="10"/>
  <c r="D3890" i="10" s="1"/>
  <c r="O3886" i="10"/>
  <c r="B3886" i="10" s="1"/>
  <c r="O3883" i="10"/>
  <c r="B3883" i="10" s="1"/>
  <c r="P3893" i="10"/>
  <c r="C3893" i="10" s="1"/>
  <c r="Q3883" i="10"/>
  <c r="D3883" i="10" s="1"/>
  <c r="O3894" i="10"/>
  <c r="B3894" i="10" s="1"/>
  <c r="Q3888" i="10"/>
  <c r="D3888" i="10" s="1"/>
  <c r="A3881" i="10"/>
  <c r="O3892" i="10"/>
  <c r="B3892" i="10" s="1"/>
  <c r="T3891" i="10"/>
  <c r="G3891" i="10" s="1"/>
  <c r="P3891" i="10"/>
  <c r="C3891" i="10" s="1"/>
  <c r="T3884" i="10"/>
  <c r="G3884" i="10" s="1"/>
  <c r="Q3896" i="10"/>
  <c r="D3896" i="10" s="1"/>
  <c r="T3889" i="10"/>
  <c r="G3889" i="10" s="1"/>
  <c r="Q3894" i="10"/>
  <c r="D3894" i="10" s="1"/>
  <c r="T3883" i="10"/>
  <c r="G3883" i="10" s="1"/>
  <c r="P3883" i="10"/>
  <c r="C3883" i="10" s="1"/>
  <c r="Q3887" i="10"/>
  <c r="D3887" i="10" s="1"/>
  <c r="T3886" i="10"/>
  <c r="G3886" i="10" s="1"/>
  <c r="O3885" i="10"/>
  <c r="B3885" i="10" s="1"/>
  <c r="P3884" i="10"/>
  <c r="C3884" i="10" s="1"/>
  <c r="O3890" i="10"/>
  <c r="B3890" i="10" s="1"/>
  <c r="P3892" i="10"/>
  <c r="C3892" i="10" s="1"/>
  <c r="Q3885" i="10"/>
  <c r="D3885" i="10" s="1"/>
  <c r="P3889" i="10"/>
  <c r="C3889" i="10" s="1"/>
  <c r="P3886" i="10"/>
  <c r="C3886" i="10" s="1"/>
  <c r="O3896" i="10"/>
  <c r="B3896" i="10" s="1"/>
  <c r="Q3893" i="10"/>
  <c r="D3893" i="10" s="1"/>
  <c r="F3841" i="10"/>
  <c r="S3845" i="10"/>
  <c r="F3845" i="10" s="1"/>
  <c r="S3855" i="10"/>
  <c r="F3855" i="10" s="1"/>
  <c r="S3856" i="10"/>
  <c r="F3856" i="10" s="1"/>
  <c r="S3844" i="10"/>
  <c r="F3844" i="10" s="1"/>
  <c r="S3851" i="10"/>
  <c r="F3851" i="10" s="1"/>
  <c r="S3848" i="10"/>
  <c r="F3848" i="10" s="1"/>
  <c r="S3854" i="10"/>
  <c r="F3854" i="10" s="1"/>
  <c r="S3843" i="10"/>
  <c r="F3843" i="10" s="1"/>
  <c r="S3847" i="10"/>
  <c r="F3847" i="10" s="1"/>
  <c r="S3846" i="10"/>
  <c r="F3846" i="10" s="1"/>
  <c r="S3852" i="10"/>
  <c r="F3852" i="10" s="1"/>
  <c r="S3853" i="10"/>
  <c r="F3853" i="10" s="1"/>
  <c r="S3850" i="10"/>
  <c r="F3850" i="10" s="1"/>
  <c r="S3849" i="10"/>
  <c r="F3849" i="10" s="1"/>
  <c r="M3903" i="10"/>
  <c r="L3903" i="10"/>
  <c r="E3841" i="10"/>
  <c r="R3847" i="10"/>
  <c r="E3847" i="10" s="1"/>
  <c r="R3852" i="10"/>
  <c r="E3852" i="10" s="1"/>
  <c r="R3843" i="10"/>
  <c r="E3843" i="10" s="1"/>
  <c r="R3849" i="10"/>
  <c r="E3849" i="10" s="1"/>
  <c r="R3850" i="10"/>
  <c r="E3850" i="10" s="1"/>
  <c r="R3851" i="10"/>
  <c r="E3851" i="10" s="1"/>
  <c r="R3846" i="10"/>
  <c r="E3846" i="10" s="1"/>
  <c r="R3853" i="10"/>
  <c r="E3853" i="10" s="1"/>
  <c r="R3854" i="10"/>
  <c r="E3854" i="10" s="1"/>
  <c r="R3856" i="10"/>
  <c r="E3856" i="10" s="1"/>
  <c r="R3848" i="10"/>
  <c r="E3848" i="10" s="1"/>
  <c r="R3844" i="10"/>
  <c r="E3844" i="10" s="1"/>
  <c r="R3845" i="10"/>
  <c r="E3845" i="10" s="1"/>
  <c r="R3855" i="10"/>
  <c r="E3855" i="10" s="1"/>
  <c r="L3923" i="10" l="1"/>
  <c r="M3923" i="10"/>
  <c r="E3861" i="10"/>
  <c r="R3866" i="10"/>
  <c r="E3866" i="10" s="1"/>
  <c r="R3865" i="10"/>
  <c r="E3865" i="10" s="1"/>
  <c r="R3867" i="10"/>
  <c r="E3867" i="10" s="1"/>
  <c r="R3870" i="10"/>
  <c r="E3870" i="10" s="1"/>
  <c r="R3863" i="10"/>
  <c r="E3863" i="10" s="1"/>
  <c r="R3868" i="10"/>
  <c r="E3868" i="10" s="1"/>
  <c r="R3872" i="10"/>
  <c r="E3872" i="10" s="1"/>
  <c r="R3873" i="10"/>
  <c r="E3873" i="10" s="1"/>
  <c r="R3864" i="10"/>
  <c r="E3864" i="10" s="1"/>
  <c r="R3874" i="10"/>
  <c r="E3874" i="10" s="1"/>
  <c r="R3869" i="10"/>
  <c r="E3869" i="10" s="1"/>
  <c r="R3875" i="10"/>
  <c r="E3875" i="10" s="1"/>
  <c r="R3876" i="10"/>
  <c r="E3876" i="10" s="1"/>
  <c r="R3871" i="10"/>
  <c r="E3871" i="10" s="1"/>
  <c r="T3903" i="10"/>
  <c r="G3903" i="10" s="1"/>
  <c r="Q3912" i="10"/>
  <c r="D3912" i="10" s="1"/>
  <c r="Q3909" i="10"/>
  <c r="D3909" i="10" s="1"/>
  <c r="P3916" i="10"/>
  <c r="C3916" i="10" s="1"/>
  <c r="O3910" i="10"/>
  <c r="B3910" i="10" s="1"/>
  <c r="T3906" i="10"/>
  <c r="G3906" i="10" s="1"/>
  <c r="O3904" i="10"/>
  <c r="B3904" i="10" s="1"/>
  <c r="O3915" i="10"/>
  <c r="B3915" i="10" s="1"/>
  <c r="T3910" i="10"/>
  <c r="G3910" i="10" s="1"/>
  <c r="Q3906" i="10"/>
  <c r="D3906" i="10" s="1"/>
  <c r="Q3903" i="10"/>
  <c r="D3903" i="10" s="1"/>
  <c r="O3914" i="10"/>
  <c r="B3914" i="10" s="1"/>
  <c r="O3907" i="10"/>
  <c r="B3907" i="10" s="1"/>
  <c r="P3904" i="10"/>
  <c r="C3904" i="10" s="1"/>
  <c r="P3915" i="10"/>
  <c r="C3915" i="10" s="1"/>
  <c r="O3913" i="10"/>
  <c r="B3913" i="10" s="1"/>
  <c r="O3911" i="10"/>
  <c r="B3911" i="10" s="1"/>
  <c r="T3907" i="10"/>
  <c r="G3907" i="10" s="1"/>
  <c r="T3904" i="10"/>
  <c r="G3904" i="10" s="1"/>
  <c r="Q3916" i="10"/>
  <c r="D3916" i="10" s="1"/>
  <c r="P3907" i="10"/>
  <c r="C3907" i="10" s="1"/>
  <c r="Q3904" i="10"/>
  <c r="D3904" i="10" s="1"/>
  <c r="Q3915" i="10"/>
  <c r="D3915" i="10" s="1"/>
  <c r="O3908" i="10"/>
  <c r="B3908" i="10" s="1"/>
  <c r="O3905" i="10"/>
  <c r="B3905" i="10" s="1"/>
  <c r="P3914" i="10"/>
  <c r="C3914" i="10" s="1"/>
  <c r="P3910" i="10"/>
  <c r="C3910" i="10" s="1"/>
  <c r="Q3907" i="10"/>
  <c r="D3907" i="10" s="1"/>
  <c r="T3905" i="10"/>
  <c r="G3905" i="10" s="1"/>
  <c r="O3903" i="10"/>
  <c r="B3903" i="10" s="1"/>
  <c r="P3913" i="10"/>
  <c r="C3913" i="10" s="1"/>
  <c r="P3905" i="10"/>
  <c r="C3905" i="10" s="1"/>
  <c r="Q3910" i="10"/>
  <c r="D3910" i="10" s="1"/>
  <c r="T3908" i="10"/>
  <c r="G3908" i="10" s="1"/>
  <c r="O3906" i="10"/>
  <c r="B3906" i="10" s="1"/>
  <c r="P3911" i="10"/>
  <c r="C3911" i="10" s="1"/>
  <c r="P3908" i="10"/>
  <c r="C3908" i="10" s="1"/>
  <c r="A3901" i="10"/>
  <c r="O3912" i="10"/>
  <c r="B3912" i="10" s="1"/>
  <c r="P3912" i="10"/>
  <c r="C3912" i="10" s="1"/>
  <c r="P3909" i="10"/>
  <c r="C3909" i="10" s="1"/>
  <c r="P3903" i="10"/>
  <c r="C3903" i="10" s="1"/>
  <c r="Q3911" i="10"/>
  <c r="D3911" i="10" s="1"/>
  <c r="T3909" i="10"/>
  <c r="G3909" i="10" s="1"/>
  <c r="Q3905" i="10"/>
  <c r="D3905" i="10" s="1"/>
  <c r="Q3908" i="10"/>
  <c r="D3908" i="10" s="1"/>
  <c r="T3911" i="10"/>
  <c r="G3911" i="10" s="1"/>
  <c r="O3909" i="10"/>
  <c r="B3909" i="10" s="1"/>
  <c r="Q3914" i="10"/>
  <c r="D3914" i="10" s="1"/>
  <c r="P3906" i="10"/>
  <c r="C3906" i="10" s="1"/>
  <c r="O3916" i="10"/>
  <c r="B3916" i="10" s="1"/>
  <c r="Q3913" i="10"/>
  <c r="D3913" i="10" s="1"/>
  <c r="F3861" i="10"/>
  <c r="S3871" i="10"/>
  <c r="F3871" i="10" s="1"/>
  <c r="S3868" i="10"/>
  <c r="F3868" i="10" s="1"/>
  <c r="S3864" i="10"/>
  <c r="F3864" i="10" s="1"/>
  <c r="S3867" i="10"/>
  <c r="F3867" i="10" s="1"/>
  <c r="S3865" i="10"/>
  <c r="F3865" i="10" s="1"/>
  <c r="S3863" i="10"/>
  <c r="F3863" i="10" s="1"/>
  <c r="S3873" i="10"/>
  <c r="F3873" i="10" s="1"/>
  <c r="S3866" i="10"/>
  <c r="F3866" i="10" s="1"/>
  <c r="S3874" i="10"/>
  <c r="F3874" i="10" s="1"/>
  <c r="S3869" i="10"/>
  <c r="F3869" i="10" s="1"/>
  <c r="S3872" i="10"/>
  <c r="F3872" i="10" s="1"/>
  <c r="S3870" i="10"/>
  <c r="F3870" i="10" s="1"/>
  <c r="S3875" i="10"/>
  <c r="F3875" i="10" s="1"/>
  <c r="S3876" i="10"/>
  <c r="F3876" i="10" s="1"/>
  <c r="E3881" i="10" l="1"/>
  <c r="R3883" i="10"/>
  <c r="E3883" i="10" s="1"/>
  <c r="R3892" i="10"/>
  <c r="E3892" i="10" s="1"/>
  <c r="R3885" i="10"/>
  <c r="E3885" i="10" s="1"/>
  <c r="R3886" i="10"/>
  <c r="E3886" i="10" s="1"/>
  <c r="R3888" i="10"/>
  <c r="E3888" i="10" s="1"/>
  <c r="R3887" i="10"/>
  <c r="E3887" i="10" s="1"/>
  <c r="R3896" i="10"/>
  <c r="E3896" i="10" s="1"/>
  <c r="R3893" i="10"/>
  <c r="E3893" i="10" s="1"/>
  <c r="R3889" i="10"/>
  <c r="E3889" i="10" s="1"/>
  <c r="R3884" i="10"/>
  <c r="E3884" i="10" s="1"/>
  <c r="R3891" i="10"/>
  <c r="E3891" i="10" s="1"/>
  <c r="R3895" i="10"/>
  <c r="E3895" i="10" s="1"/>
  <c r="R3894" i="10"/>
  <c r="E3894" i="10" s="1"/>
  <c r="R3890" i="10"/>
  <c r="E3890" i="10" s="1"/>
  <c r="F3881" i="10"/>
  <c r="S3896" i="10"/>
  <c r="F3896" i="10" s="1"/>
  <c r="S3894" i="10"/>
  <c r="F3894" i="10" s="1"/>
  <c r="S3885" i="10"/>
  <c r="F3885" i="10" s="1"/>
  <c r="S3891" i="10"/>
  <c r="F3891" i="10" s="1"/>
  <c r="S3887" i="10"/>
  <c r="F3887" i="10" s="1"/>
  <c r="S3893" i="10"/>
  <c r="F3893" i="10" s="1"/>
  <c r="S3889" i="10"/>
  <c r="F3889" i="10" s="1"/>
  <c r="S3892" i="10"/>
  <c r="F3892" i="10" s="1"/>
  <c r="S3895" i="10"/>
  <c r="F3895" i="10" s="1"/>
  <c r="S3883" i="10"/>
  <c r="F3883" i="10" s="1"/>
  <c r="S3884" i="10"/>
  <c r="F3884" i="10" s="1"/>
  <c r="S3886" i="10"/>
  <c r="F3886" i="10" s="1"/>
  <c r="S3888" i="10"/>
  <c r="F3888" i="10" s="1"/>
  <c r="S3890" i="10"/>
  <c r="F3890" i="10" s="1"/>
  <c r="M3943" i="10"/>
  <c r="L3943" i="10"/>
  <c r="P3932" i="10"/>
  <c r="C3932" i="10" s="1"/>
  <c r="P3929" i="10"/>
  <c r="C3929" i="10" s="1"/>
  <c r="P3923" i="10"/>
  <c r="C3923" i="10" s="1"/>
  <c r="Q3931" i="10"/>
  <c r="D3931" i="10" s="1"/>
  <c r="T3929" i="10"/>
  <c r="G3929" i="10" s="1"/>
  <c r="Q3925" i="10"/>
  <c r="D3925" i="10" s="1"/>
  <c r="T3923" i="10"/>
  <c r="G3923" i="10" s="1"/>
  <c r="Q3932" i="10"/>
  <c r="D3932" i="10" s="1"/>
  <c r="Q3929" i="10"/>
  <c r="D3929" i="10" s="1"/>
  <c r="P3936" i="10"/>
  <c r="C3936" i="10" s="1"/>
  <c r="O3930" i="10"/>
  <c r="B3930" i="10" s="1"/>
  <c r="T3926" i="10"/>
  <c r="G3926" i="10" s="1"/>
  <c r="O3924" i="10"/>
  <c r="B3924" i="10" s="1"/>
  <c r="O3935" i="10"/>
  <c r="B3935" i="10" s="1"/>
  <c r="T3930" i="10"/>
  <c r="G3930" i="10" s="1"/>
  <c r="Q3926" i="10"/>
  <c r="D3926" i="10" s="1"/>
  <c r="Q3923" i="10"/>
  <c r="D3923" i="10" s="1"/>
  <c r="O3934" i="10"/>
  <c r="B3934" i="10" s="1"/>
  <c r="O3927" i="10"/>
  <c r="B3927" i="10" s="1"/>
  <c r="P3924" i="10"/>
  <c r="C3924" i="10" s="1"/>
  <c r="P3935" i="10"/>
  <c r="C3935" i="10" s="1"/>
  <c r="O3933" i="10"/>
  <c r="B3933" i="10" s="1"/>
  <c r="O3931" i="10"/>
  <c r="B3931" i="10" s="1"/>
  <c r="T3927" i="10"/>
  <c r="G3927" i="10" s="1"/>
  <c r="T3924" i="10"/>
  <c r="G3924" i="10" s="1"/>
  <c r="Q3936" i="10"/>
  <c r="D3936" i="10" s="1"/>
  <c r="P3927" i="10"/>
  <c r="C3927" i="10" s="1"/>
  <c r="Q3924" i="10"/>
  <c r="D3924" i="10" s="1"/>
  <c r="Q3935" i="10"/>
  <c r="D3935" i="10" s="1"/>
  <c r="O3928" i="10"/>
  <c r="B3928" i="10" s="1"/>
  <c r="O3925" i="10"/>
  <c r="B3925" i="10" s="1"/>
  <c r="P3934" i="10"/>
  <c r="C3934" i="10" s="1"/>
  <c r="P3930" i="10"/>
  <c r="C3930" i="10" s="1"/>
  <c r="Q3927" i="10"/>
  <c r="D3927" i="10" s="1"/>
  <c r="T3925" i="10"/>
  <c r="G3925" i="10" s="1"/>
  <c r="O3923" i="10"/>
  <c r="B3923" i="10" s="1"/>
  <c r="P3933" i="10"/>
  <c r="C3933" i="10" s="1"/>
  <c r="P3925" i="10"/>
  <c r="C3925" i="10" s="1"/>
  <c r="T3931" i="10"/>
  <c r="G3931" i="10" s="1"/>
  <c r="O3929" i="10"/>
  <c r="B3929" i="10" s="1"/>
  <c r="P3926" i="10"/>
  <c r="C3926" i="10" s="1"/>
  <c r="O3936" i="10"/>
  <c r="B3936" i="10" s="1"/>
  <c r="Q3933" i="10"/>
  <c r="D3933" i="10" s="1"/>
  <c r="Q3928" i="10"/>
  <c r="D3928" i="10" s="1"/>
  <c r="Q3934" i="10"/>
  <c r="D3934" i="10" s="1"/>
  <c r="T3928" i="10"/>
  <c r="G3928" i="10" s="1"/>
  <c r="O3932" i="10"/>
  <c r="B3932" i="10" s="1"/>
  <c r="O3926" i="10"/>
  <c r="B3926" i="10" s="1"/>
  <c r="P3931" i="10"/>
  <c r="C3931" i="10" s="1"/>
  <c r="P3928" i="10"/>
  <c r="C3928" i="10" s="1"/>
  <c r="Q3930" i="10"/>
  <c r="D3930" i="10" s="1"/>
  <c r="A3921" i="10"/>
  <c r="O3955" i="10" l="1"/>
  <c r="B3955" i="10" s="1"/>
  <c r="T3951" i="10"/>
  <c r="G3951" i="10" s="1"/>
  <c r="Q3945" i="10"/>
  <c r="D3945" i="10" s="1"/>
  <c r="A3941" i="10"/>
  <c r="P3945" i="10"/>
  <c r="C3945" i="10" s="1"/>
  <c r="P3947" i="10"/>
  <c r="C3947" i="10" s="1"/>
  <c r="Q3950" i="10"/>
  <c r="D3950" i="10" s="1"/>
  <c r="O3947" i="10"/>
  <c r="B3947" i="10" s="1"/>
  <c r="O3952" i="10"/>
  <c r="B3952" i="10" s="1"/>
  <c r="T3943" i="10"/>
  <c r="G3943" i="10" s="1"/>
  <c r="P3950" i="10"/>
  <c r="C3950" i="10" s="1"/>
  <c r="O3944" i="10"/>
  <c r="B3944" i="10" s="1"/>
  <c r="P3952" i="10"/>
  <c r="C3952" i="10" s="1"/>
  <c r="T3946" i="10"/>
  <c r="G3946" i="10" s="1"/>
  <c r="Q3944" i="10"/>
  <c r="D3944" i="10" s="1"/>
  <c r="Q3955" i="10"/>
  <c r="D3955" i="10" s="1"/>
  <c r="O3948" i="10"/>
  <c r="B3948" i="10" s="1"/>
  <c r="O3945" i="10"/>
  <c r="B3945" i="10" s="1"/>
  <c r="Q3954" i="10"/>
  <c r="D3954" i="10" s="1"/>
  <c r="Q3947" i="10"/>
  <c r="D3947" i="10" s="1"/>
  <c r="T3945" i="10"/>
  <c r="G3945" i="10" s="1"/>
  <c r="O3943" i="10"/>
  <c r="B3943" i="10" s="1"/>
  <c r="P3953" i="10"/>
  <c r="C3953" i="10" s="1"/>
  <c r="Q3948" i="10"/>
  <c r="D3948" i="10" s="1"/>
  <c r="T3948" i="10"/>
  <c r="G3948" i="10" s="1"/>
  <c r="O3946" i="10"/>
  <c r="B3946" i="10" s="1"/>
  <c r="P3951" i="10"/>
  <c r="C3951" i="10" s="1"/>
  <c r="P3948" i="10"/>
  <c r="C3948" i="10" s="1"/>
  <c r="T3949" i="10"/>
  <c r="G3949" i="10" s="1"/>
  <c r="O3949" i="10"/>
  <c r="B3949" i="10" s="1"/>
  <c r="P3946" i="10"/>
  <c r="C3946" i="10" s="1"/>
  <c r="O3956" i="10"/>
  <c r="B3956" i="10" s="1"/>
  <c r="Q3953" i="10"/>
  <c r="D3953" i="10" s="1"/>
  <c r="O3950" i="10"/>
  <c r="B3950" i="10" s="1"/>
  <c r="P3949" i="10"/>
  <c r="C3949" i="10" s="1"/>
  <c r="P3943" i="10"/>
  <c r="C3943" i="10" s="1"/>
  <c r="Q3951" i="10"/>
  <c r="D3951" i="10" s="1"/>
  <c r="Q3952" i="10"/>
  <c r="D3952" i="10" s="1"/>
  <c r="Q3949" i="10"/>
  <c r="D3949" i="10" s="1"/>
  <c r="P3956" i="10"/>
  <c r="C3956" i="10" s="1"/>
  <c r="P3944" i="10"/>
  <c r="C3944" i="10" s="1"/>
  <c r="P3955" i="10"/>
  <c r="C3955" i="10" s="1"/>
  <c r="O3953" i="10"/>
  <c r="B3953" i="10" s="1"/>
  <c r="O3951" i="10"/>
  <c r="B3951" i="10" s="1"/>
  <c r="T3947" i="10"/>
  <c r="G3947" i="10" s="1"/>
  <c r="T3944" i="10"/>
  <c r="G3944" i="10" s="1"/>
  <c r="Q3956" i="10"/>
  <c r="D3956" i="10" s="1"/>
  <c r="T3950" i="10"/>
  <c r="G3950" i="10" s="1"/>
  <c r="Q3946" i="10"/>
  <c r="D3946" i="10" s="1"/>
  <c r="Q3943" i="10"/>
  <c r="D3943" i="10" s="1"/>
  <c r="O3954" i="10"/>
  <c r="B3954" i="10" s="1"/>
  <c r="P3954" i="10"/>
  <c r="C3954" i="10" s="1"/>
  <c r="F3901" i="10"/>
  <c r="S3909" i="10"/>
  <c r="F3909" i="10" s="1"/>
  <c r="S3916" i="10"/>
  <c r="F3916" i="10" s="1"/>
  <c r="S3905" i="10"/>
  <c r="F3905" i="10" s="1"/>
  <c r="S3907" i="10"/>
  <c r="F3907" i="10" s="1"/>
  <c r="S3903" i="10"/>
  <c r="F3903" i="10" s="1"/>
  <c r="S3908" i="10"/>
  <c r="F3908" i="10" s="1"/>
  <c r="S3911" i="10"/>
  <c r="F3911" i="10" s="1"/>
  <c r="S3906" i="10"/>
  <c r="F3906" i="10" s="1"/>
  <c r="S3915" i="10"/>
  <c r="F3915" i="10" s="1"/>
  <c r="S3912" i="10"/>
  <c r="F3912" i="10" s="1"/>
  <c r="S3910" i="10"/>
  <c r="F3910" i="10" s="1"/>
  <c r="S3914" i="10"/>
  <c r="F3914" i="10" s="1"/>
  <c r="S3913" i="10"/>
  <c r="F3913" i="10" s="1"/>
  <c r="S3904" i="10"/>
  <c r="F3904" i="10" s="1"/>
  <c r="M3963" i="10"/>
  <c r="L3963" i="10"/>
  <c r="E3901" i="10"/>
  <c r="R3906" i="10"/>
  <c r="E3906" i="10" s="1"/>
  <c r="R3915" i="10"/>
  <c r="E3915" i="10" s="1"/>
  <c r="R3913" i="10"/>
  <c r="E3913" i="10" s="1"/>
  <c r="R3916" i="10"/>
  <c r="E3916" i="10" s="1"/>
  <c r="R3914" i="10"/>
  <c r="E3914" i="10" s="1"/>
  <c r="R3907" i="10"/>
  <c r="E3907" i="10" s="1"/>
  <c r="R3911" i="10"/>
  <c r="E3911" i="10" s="1"/>
  <c r="R3905" i="10"/>
  <c r="E3905" i="10" s="1"/>
  <c r="R3912" i="10"/>
  <c r="E3912" i="10" s="1"/>
  <c r="R3908" i="10"/>
  <c r="E3908" i="10" s="1"/>
  <c r="R3903" i="10"/>
  <c r="E3903" i="10" s="1"/>
  <c r="R3909" i="10"/>
  <c r="E3909" i="10" s="1"/>
  <c r="R3904" i="10"/>
  <c r="E3904" i="10" s="1"/>
  <c r="R3910" i="10"/>
  <c r="E3910" i="10" s="1"/>
  <c r="M3983" i="10" l="1"/>
  <c r="L3983" i="10"/>
  <c r="E3921" i="10"/>
  <c r="R3926" i="10"/>
  <c r="E3926" i="10" s="1"/>
  <c r="R3924" i="10"/>
  <c r="E3924" i="10" s="1"/>
  <c r="R3933" i="10"/>
  <c r="E3933" i="10" s="1"/>
  <c r="R3930" i="10"/>
  <c r="E3930" i="10" s="1"/>
  <c r="R3936" i="10"/>
  <c r="E3936" i="10" s="1"/>
  <c r="R3935" i="10"/>
  <c r="E3935" i="10" s="1"/>
  <c r="R3934" i="10"/>
  <c r="E3934" i="10" s="1"/>
  <c r="R3931" i="10"/>
  <c r="E3931" i="10" s="1"/>
  <c r="R3925" i="10"/>
  <c r="E3925" i="10" s="1"/>
  <c r="R3927" i="10"/>
  <c r="E3927" i="10" s="1"/>
  <c r="R3932" i="10"/>
  <c r="E3932" i="10" s="1"/>
  <c r="R3928" i="10"/>
  <c r="E3928" i="10" s="1"/>
  <c r="R3923" i="10"/>
  <c r="E3923" i="10" s="1"/>
  <c r="R3929" i="10"/>
  <c r="E3929" i="10" s="1"/>
  <c r="T3963" i="10"/>
  <c r="G3963" i="10" s="1"/>
  <c r="Q3972" i="10"/>
  <c r="D3972" i="10" s="1"/>
  <c r="Q3969" i="10"/>
  <c r="D3969" i="10" s="1"/>
  <c r="P3976" i="10"/>
  <c r="C3976" i="10" s="1"/>
  <c r="O3970" i="10"/>
  <c r="B3970" i="10" s="1"/>
  <c r="T3966" i="10"/>
  <c r="G3966" i="10" s="1"/>
  <c r="O3964" i="10"/>
  <c r="B3964" i="10" s="1"/>
  <c r="O3975" i="10"/>
  <c r="B3975" i="10" s="1"/>
  <c r="T3970" i="10"/>
  <c r="G3970" i="10" s="1"/>
  <c r="Q3966" i="10"/>
  <c r="D3966" i="10" s="1"/>
  <c r="Q3963" i="10"/>
  <c r="D3963" i="10" s="1"/>
  <c r="O3974" i="10"/>
  <c r="B3974" i="10" s="1"/>
  <c r="O3967" i="10"/>
  <c r="B3967" i="10" s="1"/>
  <c r="P3964" i="10"/>
  <c r="C3964" i="10" s="1"/>
  <c r="P3975" i="10"/>
  <c r="C3975" i="10" s="1"/>
  <c r="O3973" i="10"/>
  <c r="B3973" i="10" s="1"/>
  <c r="O3971" i="10"/>
  <c r="B3971" i="10" s="1"/>
  <c r="T3967" i="10"/>
  <c r="G3967" i="10" s="1"/>
  <c r="T3964" i="10"/>
  <c r="G3964" i="10" s="1"/>
  <c r="Q3976" i="10"/>
  <c r="D3976" i="10" s="1"/>
  <c r="P3967" i="10"/>
  <c r="C3967" i="10" s="1"/>
  <c r="Q3964" i="10"/>
  <c r="D3964" i="10" s="1"/>
  <c r="Q3975" i="10"/>
  <c r="D3975" i="10" s="1"/>
  <c r="O3968" i="10"/>
  <c r="B3968" i="10" s="1"/>
  <c r="O3965" i="10"/>
  <c r="B3965" i="10" s="1"/>
  <c r="P3974" i="10"/>
  <c r="C3974" i="10" s="1"/>
  <c r="P3970" i="10"/>
  <c r="C3970" i="10" s="1"/>
  <c r="Q3967" i="10"/>
  <c r="D3967" i="10" s="1"/>
  <c r="T3965" i="10"/>
  <c r="G3965" i="10" s="1"/>
  <c r="O3963" i="10"/>
  <c r="B3963" i="10" s="1"/>
  <c r="P3973" i="10"/>
  <c r="C3973" i="10" s="1"/>
  <c r="P3965" i="10"/>
  <c r="C3965" i="10" s="1"/>
  <c r="Q3970" i="10"/>
  <c r="D3970" i="10" s="1"/>
  <c r="T3968" i="10"/>
  <c r="G3968" i="10" s="1"/>
  <c r="O3966" i="10"/>
  <c r="B3966" i="10" s="1"/>
  <c r="P3971" i="10"/>
  <c r="C3971" i="10" s="1"/>
  <c r="P3968" i="10"/>
  <c r="C3968" i="10" s="1"/>
  <c r="A3961" i="10"/>
  <c r="O3972" i="10"/>
  <c r="B3972" i="10" s="1"/>
  <c r="P3972" i="10"/>
  <c r="C3972" i="10" s="1"/>
  <c r="P3969" i="10"/>
  <c r="C3969" i="10" s="1"/>
  <c r="P3963" i="10"/>
  <c r="C3963" i="10" s="1"/>
  <c r="Q3971" i="10"/>
  <c r="D3971" i="10" s="1"/>
  <c r="T3969" i="10"/>
  <c r="G3969" i="10" s="1"/>
  <c r="Q3965" i="10"/>
  <c r="D3965" i="10" s="1"/>
  <c r="P3966" i="10"/>
  <c r="C3966" i="10" s="1"/>
  <c r="O3976" i="10"/>
  <c r="B3976" i="10" s="1"/>
  <c r="Q3973" i="10"/>
  <c r="D3973" i="10" s="1"/>
  <c r="Q3968" i="10"/>
  <c r="D3968" i="10" s="1"/>
  <c r="T3971" i="10"/>
  <c r="G3971" i="10" s="1"/>
  <c r="O3969" i="10"/>
  <c r="B3969" i="10" s="1"/>
  <c r="Q3974" i="10"/>
  <c r="D3974" i="10" s="1"/>
  <c r="F3921" i="10"/>
  <c r="S3936" i="10"/>
  <c r="F3936" i="10" s="1"/>
  <c r="S3925" i="10"/>
  <c r="F3925" i="10" s="1"/>
  <c r="S3928" i="10"/>
  <c r="F3928" i="10" s="1"/>
  <c r="S3929" i="10"/>
  <c r="F3929" i="10" s="1"/>
  <c r="S3931" i="10"/>
  <c r="F3931" i="10" s="1"/>
  <c r="S3927" i="10"/>
  <c r="F3927" i="10" s="1"/>
  <c r="S3932" i="10"/>
  <c r="F3932" i="10" s="1"/>
  <c r="S3930" i="10"/>
  <c r="F3930" i="10" s="1"/>
  <c r="S3935" i="10"/>
  <c r="F3935" i="10" s="1"/>
  <c r="S3934" i="10"/>
  <c r="F3934" i="10" s="1"/>
  <c r="S3933" i="10"/>
  <c r="F3933" i="10" s="1"/>
  <c r="S3924" i="10"/>
  <c r="F3924" i="10" s="1"/>
  <c r="S3923" i="10"/>
  <c r="F3923" i="10" s="1"/>
  <c r="S3926" i="10"/>
  <c r="F3926" i="10" s="1"/>
  <c r="E3941" i="10" l="1"/>
  <c r="R3943" i="10"/>
  <c r="E3943" i="10" s="1"/>
  <c r="R3955" i="10"/>
  <c r="E3955" i="10" s="1"/>
  <c r="R3956" i="10"/>
  <c r="E3956" i="10" s="1"/>
  <c r="R3951" i="10"/>
  <c r="E3951" i="10" s="1"/>
  <c r="R3952" i="10"/>
  <c r="E3952" i="10" s="1"/>
  <c r="R3945" i="10"/>
  <c r="E3945" i="10" s="1"/>
  <c r="R3949" i="10"/>
  <c r="E3949" i="10" s="1"/>
  <c r="R3946" i="10"/>
  <c r="E3946" i="10" s="1"/>
  <c r="R3950" i="10"/>
  <c r="E3950" i="10" s="1"/>
  <c r="R3954" i="10"/>
  <c r="E3954" i="10" s="1"/>
  <c r="R3947" i="10"/>
  <c r="E3947" i="10" s="1"/>
  <c r="R3948" i="10"/>
  <c r="E3948" i="10" s="1"/>
  <c r="R3944" i="10"/>
  <c r="E3944" i="10" s="1"/>
  <c r="R3953" i="10"/>
  <c r="E3953" i="10" s="1"/>
  <c r="F3941" i="10"/>
  <c r="S3956" i="10"/>
  <c r="F3956" i="10" s="1"/>
  <c r="S3953" i="10"/>
  <c r="F3953" i="10" s="1"/>
  <c r="S3947" i="10"/>
  <c r="F3947" i="10" s="1"/>
  <c r="S3948" i="10"/>
  <c r="F3948" i="10" s="1"/>
  <c r="S3952" i="10"/>
  <c r="F3952" i="10" s="1"/>
  <c r="S3949" i="10"/>
  <c r="F3949" i="10" s="1"/>
  <c r="S3954" i="10"/>
  <c r="F3954" i="10" s="1"/>
  <c r="S3951" i="10"/>
  <c r="F3951" i="10" s="1"/>
  <c r="S3943" i="10"/>
  <c r="F3943" i="10" s="1"/>
  <c r="S3950" i="10"/>
  <c r="F3950" i="10" s="1"/>
  <c r="S3946" i="10"/>
  <c r="F3946" i="10" s="1"/>
  <c r="S3944" i="10"/>
  <c r="F3944" i="10" s="1"/>
  <c r="S3945" i="10"/>
  <c r="F3945" i="10" s="1"/>
  <c r="S3955" i="10"/>
  <c r="F3955" i="10" s="1"/>
  <c r="P3992" i="10"/>
  <c r="C3992" i="10" s="1"/>
  <c r="T3988" i="10"/>
  <c r="G3988" i="10" s="1"/>
  <c r="T3984" i="10"/>
  <c r="G3984" i="10" s="1"/>
  <c r="Q3996" i="10"/>
  <c r="D3996" i="10" s="1"/>
  <c r="O3990" i="10"/>
  <c r="B3990" i="10" s="1"/>
  <c r="Q3985" i="10"/>
  <c r="D3985" i="10" s="1"/>
  <c r="T3983" i="10"/>
  <c r="G3983" i="10" s="1"/>
  <c r="Q3989" i="10"/>
  <c r="D3989" i="10" s="1"/>
  <c r="P3991" i="10"/>
  <c r="C3991" i="10" s="1"/>
  <c r="O3985" i="10"/>
  <c r="B3985" i="10" s="1"/>
  <c r="P3984" i="10"/>
  <c r="C3984" i="10" s="1"/>
  <c r="T3986" i="10"/>
  <c r="G3986" i="10" s="1"/>
  <c r="O3984" i="10"/>
  <c r="B3984" i="10" s="1"/>
  <c r="O3995" i="10"/>
  <c r="B3995" i="10" s="1"/>
  <c r="O3993" i="10"/>
  <c r="B3993" i="10" s="1"/>
  <c r="T3990" i="10"/>
  <c r="G3990" i="10" s="1"/>
  <c r="Q3993" i="10"/>
  <c r="D3993" i="10" s="1"/>
  <c r="O3989" i="10"/>
  <c r="B3989" i="10" s="1"/>
  <c r="O3987" i="10"/>
  <c r="B3987" i="10" s="1"/>
  <c r="Q3984" i="10"/>
  <c r="D3984" i="10" s="1"/>
  <c r="Q3995" i="10"/>
  <c r="D3995" i="10" s="1"/>
  <c r="O3991" i="10"/>
  <c r="B3991" i="10" s="1"/>
  <c r="P3983" i="10"/>
  <c r="C3983" i="10" s="1"/>
  <c r="P3988" i="10"/>
  <c r="C3988" i="10" s="1"/>
  <c r="P3994" i="10"/>
  <c r="C3994" i="10" s="1"/>
  <c r="P3987" i="10"/>
  <c r="C3987" i="10" s="1"/>
  <c r="T3985" i="10"/>
  <c r="G3985" i="10" s="1"/>
  <c r="P3995" i="10"/>
  <c r="C3995" i="10" s="1"/>
  <c r="P3996" i="10"/>
  <c r="C3996" i="10" s="1"/>
  <c r="P3985" i="10"/>
  <c r="C3985" i="10" s="1"/>
  <c r="P3990" i="10"/>
  <c r="C3990" i="10" s="1"/>
  <c r="O3986" i="10"/>
  <c r="B3986" i="10" s="1"/>
  <c r="O3983" i="10"/>
  <c r="B3983" i="10" s="1"/>
  <c r="P3993" i="10"/>
  <c r="C3993" i="10" s="1"/>
  <c r="Q3986" i="10"/>
  <c r="D3986" i="10" s="1"/>
  <c r="Q3991" i="10"/>
  <c r="D3991" i="10" s="1"/>
  <c r="Q3992" i="10"/>
  <c r="D3992" i="10" s="1"/>
  <c r="T3991" i="10"/>
  <c r="G3991" i="10" s="1"/>
  <c r="P3989" i="10"/>
  <c r="C3989" i="10" s="1"/>
  <c r="P3986" i="10"/>
  <c r="C3986" i="10" s="1"/>
  <c r="O3996" i="10"/>
  <c r="B3996" i="10" s="1"/>
  <c r="O3988" i="10"/>
  <c r="B3988" i="10" s="1"/>
  <c r="Q3983" i="10"/>
  <c r="D3983" i="10" s="1"/>
  <c r="O3994" i="10"/>
  <c r="B3994" i="10" s="1"/>
  <c r="T3989" i="10"/>
  <c r="G3989" i="10" s="1"/>
  <c r="Q3994" i="10"/>
  <c r="D3994" i="10" s="1"/>
  <c r="T3987" i="10"/>
  <c r="G3987" i="10" s="1"/>
  <c r="Q3987" i="10"/>
  <c r="D3987" i="10" s="1"/>
  <c r="Q3988" i="10"/>
  <c r="D3988" i="10" s="1"/>
  <c r="Q3990" i="10"/>
  <c r="D3990" i="10" s="1"/>
  <c r="A3981" i="10"/>
  <c r="O3992" i="10"/>
  <c r="B3992" i="10" s="1"/>
  <c r="M4003" i="10"/>
  <c r="L4003" i="10"/>
  <c r="F3961" i="10" l="1"/>
  <c r="S3976" i="10"/>
  <c r="F3976" i="10" s="1"/>
  <c r="S3965" i="10"/>
  <c r="F3965" i="10" s="1"/>
  <c r="S3967" i="10"/>
  <c r="F3967" i="10" s="1"/>
  <c r="S3968" i="10"/>
  <c r="F3968" i="10" s="1"/>
  <c r="S3971" i="10"/>
  <c r="F3971" i="10" s="1"/>
  <c r="S3966" i="10"/>
  <c r="F3966" i="10" s="1"/>
  <c r="S3975" i="10"/>
  <c r="F3975" i="10" s="1"/>
  <c r="S3969" i="10"/>
  <c r="F3969" i="10" s="1"/>
  <c r="S3972" i="10"/>
  <c r="F3972" i="10" s="1"/>
  <c r="S3970" i="10"/>
  <c r="F3970" i="10" s="1"/>
  <c r="S3974" i="10"/>
  <c r="F3974" i="10" s="1"/>
  <c r="S3973" i="10"/>
  <c r="F3973" i="10" s="1"/>
  <c r="S3963" i="10"/>
  <c r="F3963" i="10" s="1"/>
  <c r="S3964" i="10"/>
  <c r="F3964" i="10" s="1"/>
  <c r="P4016" i="10"/>
  <c r="C4016" i="10" s="1"/>
  <c r="O4016" i="10"/>
  <c r="B4016" i="10" s="1"/>
  <c r="Q4013" i="10"/>
  <c r="D4013" i="10" s="1"/>
  <c r="P4011" i="10"/>
  <c r="C4011" i="10" s="1"/>
  <c r="Q4006" i="10"/>
  <c r="D4006" i="10" s="1"/>
  <c r="P4013" i="10"/>
  <c r="C4013" i="10" s="1"/>
  <c r="O4011" i="10"/>
  <c r="B4011" i="10" s="1"/>
  <c r="P4006" i="10"/>
  <c r="C4006" i="10" s="1"/>
  <c r="T4003" i="10"/>
  <c r="G4003" i="10" s="1"/>
  <c r="O4008" i="10"/>
  <c r="B4008" i="10" s="1"/>
  <c r="P4003" i="10"/>
  <c r="C4003" i="10" s="1"/>
  <c r="O4015" i="10"/>
  <c r="B4015" i="10" s="1"/>
  <c r="T4010" i="10"/>
  <c r="G4010" i="10" s="1"/>
  <c r="O4003" i="10"/>
  <c r="B4003" i="10" s="1"/>
  <c r="P4012" i="10"/>
  <c r="C4012" i="10" s="1"/>
  <c r="Q4010" i="10"/>
  <c r="D4010" i="10" s="1"/>
  <c r="T4007" i="10"/>
  <c r="G4007" i="10" s="1"/>
  <c r="T4011" i="10"/>
  <c r="G4011" i="10" s="1"/>
  <c r="Q4009" i="10"/>
  <c r="D4009" i="10" s="1"/>
  <c r="O4004" i="10"/>
  <c r="B4004" i="10" s="1"/>
  <c r="P4007" i="10"/>
  <c r="C4007" i="10" s="1"/>
  <c r="Q4008" i="10"/>
  <c r="D4008" i="10" s="1"/>
  <c r="Q4014" i="10"/>
  <c r="D4014" i="10" s="1"/>
  <c r="P4004" i="10"/>
  <c r="C4004" i="10" s="1"/>
  <c r="P4015" i="10"/>
  <c r="C4015" i="10" s="1"/>
  <c r="O4013" i="10"/>
  <c r="B4013" i="10" s="1"/>
  <c r="Q4011" i="10"/>
  <c r="D4011" i="10" s="1"/>
  <c r="T4009" i="10"/>
  <c r="G4009" i="10" s="1"/>
  <c r="Q4005" i="10"/>
  <c r="D4005" i="10" s="1"/>
  <c r="Q4004" i="10"/>
  <c r="D4004" i="10" s="1"/>
  <c r="Q4015" i="10"/>
  <c r="D4015" i="10" s="1"/>
  <c r="O4010" i="10"/>
  <c r="B4010" i="10" s="1"/>
  <c r="T4006" i="10"/>
  <c r="G4006" i="10" s="1"/>
  <c r="Q4007" i="10"/>
  <c r="D4007" i="10" s="1"/>
  <c r="T4005" i="10"/>
  <c r="G4005" i="10" s="1"/>
  <c r="Q4003" i="10"/>
  <c r="D4003" i="10" s="1"/>
  <c r="O4014" i="10"/>
  <c r="B4014" i="10" s="1"/>
  <c r="O4007" i="10"/>
  <c r="B4007" i="10" s="1"/>
  <c r="T4008" i="10"/>
  <c r="G4008" i="10" s="1"/>
  <c r="O4006" i="10"/>
  <c r="B4006" i="10" s="1"/>
  <c r="T4004" i="10"/>
  <c r="G4004" i="10" s="1"/>
  <c r="Q4016" i="10"/>
  <c r="D4016" i="10" s="1"/>
  <c r="O4009" i="10"/>
  <c r="B4009" i="10" s="1"/>
  <c r="O4005" i="10"/>
  <c r="B4005" i="10" s="1"/>
  <c r="P4014" i="10"/>
  <c r="C4014" i="10" s="1"/>
  <c r="P4010" i="10"/>
  <c r="C4010" i="10" s="1"/>
  <c r="Q4012" i="10"/>
  <c r="D4012" i="10" s="1"/>
  <c r="P4008" i="10"/>
  <c r="C4008" i="10" s="1"/>
  <c r="A4001" i="10"/>
  <c r="O4012" i="10"/>
  <c r="B4012" i="10" s="1"/>
  <c r="P4005" i="10"/>
  <c r="C4005" i="10" s="1"/>
  <c r="P4009" i="10"/>
  <c r="C4009" i="10" s="1"/>
  <c r="M4023" i="10"/>
  <c r="L4023" i="10"/>
  <c r="E3961" i="10"/>
  <c r="R3966" i="10"/>
  <c r="E3966" i="10" s="1"/>
  <c r="R3975" i="10"/>
  <c r="E3975" i="10" s="1"/>
  <c r="R3973" i="10"/>
  <c r="E3973" i="10" s="1"/>
  <c r="R3976" i="10"/>
  <c r="E3976" i="10" s="1"/>
  <c r="R3974" i="10"/>
  <c r="E3974" i="10" s="1"/>
  <c r="R3971" i="10"/>
  <c r="E3971" i="10" s="1"/>
  <c r="R3965" i="10"/>
  <c r="E3965" i="10" s="1"/>
  <c r="R3972" i="10"/>
  <c r="E3972" i="10" s="1"/>
  <c r="R3968" i="10"/>
  <c r="E3968" i="10" s="1"/>
  <c r="R3963" i="10"/>
  <c r="E3963" i="10" s="1"/>
  <c r="R3969" i="10"/>
  <c r="E3969" i="10" s="1"/>
  <c r="R3964" i="10"/>
  <c r="E3964" i="10" s="1"/>
  <c r="R3970" i="10"/>
  <c r="E3970" i="10" s="1"/>
  <c r="R3967" i="10"/>
  <c r="E3967" i="10" s="1"/>
  <c r="E3981" i="10" l="1"/>
  <c r="R3991" i="10"/>
  <c r="E3991" i="10" s="1"/>
  <c r="R3986" i="10"/>
  <c r="E3986" i="10" s="1"/>
  <c r="R3994" i="10"/>
  <c r="E3994" i="10" s="1"/>
  <c r="R3992" i="10"/>
  <c r="E3992" i="10" s="1"/>
  <c r="R3987" i="10"/>
  <c r="E3987" i="10" s="1"/>
  <c r="R3984" i="10"/>
  <c r="E3984" i="10" s="1"/>
  <c r="R3989" i="10"/>
  <c r="E3989" i="10" s="1"/>
  <c r="R3983" i="10"/>
  <c r="E3983" i="10" s="1"/>
  <c r="R3995" i="10"/>
  <c r="E3995" i="10" s="1"/>
  <c r="R3993" i="10"/>
  <c r="E3993" i="10" s="1"/>
  <c r="R3990" i="10"/>
  <c r="E3990" i="10" s="1"/>
  <c r="R3985" i="10"/>
  <c r="E3985" i="10" s="1"/>
  <c r="R3988" i="10"/>
  <c r="E3988" i="10" s="1"/>
  <c r="R3996" i="10"/>
  <c r="E3996" i="10" s="1"/>
  <c r="L4043" i="10"/>
  <c r="M4043" i="10"/>
  <c r="P4035" i="10"/>
  <c r="C4035" i="10" s="1"/>
  <c r="Q4032" i="10"/>
  <c r="D4032" i="10" s="1"/>
  <c r="P4027" i="10"/>
  <c r="C4027" i="10" s="1"/>
  <c r="P4026" i="10"/>
  <c r="C4026" i="10" s="1"/>
  <c r="O4036" i="10"/>
  <c r="B4036" i="10" s="1"/>
  <c r="Q4033" i="10"/>
  <c r="D4033" i="10" s="1"/>
  <c r="Q4028" i="10"/>
  <c r="D4028" i="10" s="1"/>
  <c r="Q4034" i="10"/>
  <c r="D4034" i="10" s="1"/>
  <c r="Q4027" i="10"/>
  <c r="D4027" i="10" s="1"/>
  <c r="P4029" i="10"/>
  <c r="C4029" i="10" s="1"/>
  <c r="P4023" i="10"/>
  <c r="C4023" i="10" s="1"/>
  <c r="Q4031" i="10"/>
  <c r="D4031" i="10" s="1"/>
  <c r="T4029" i="10"/>
  <c r="G4029" i="10" s="1"/>
  <c r="Q4025" i="10"/>
  <c r="D4025" i="10" s="1"/>
  <c r="Q4030" i="10"/>
  <c r="D4030" i="10" s="1"/>
  <c r="T4028" i="10"/>
  <c r="G4028" i="10" s="1"/>
  <c r="Q4029" i="10"/>
  <c r="D4029" i="10" s="1"/>
  <c r="P4036" i="10"/>
  <c r="C4036" i="10" s="1"/>
  <c r="O4030" i="10"/>
  <c r="B4030" i="10" s="1"/>
  <c r="T4026" i="10"/>
  <c r="G4026" i="10" s="1"/>
  <c r="T4031" i="10"/>
  <c r="G4031" i="10" s="1"/>
  <c r="O4029" i="10"/>
  <c r="B4029" i="10" s="1"/>
  <c r="T4030" i="10"/>
  <c r="G4030" i="10" s="1"/>
  <c r="Q4026" i="10"/>
  <c r="D4026" i="10" s="1"/>
  <c r="Q4023" i="10"/>
  <c r="D4023" i="10" s="1"/>
  <c r="O4034" i="10"/>
  <c r="B4034" i="10" s="1"/>
  <c r="O4027" i="10"/>
  <c r="B4027" i="10" s="1"/>
  <c r="P4032" i="10"/>
  <c r="C4032" i="10" s="1"/>
  <c r="O4033" i="10"/>
  <c r="B4033" i="10" s="1"/>
  <c r="O4031" i="10"/>
  <c r="B4031" i="10" s="1"/>
  <c r="T4027" i="10"/>
  <c r="G4027" i="10" s="1"/>
  <c r="T4024" i="10"/>
  <c r="G4024" i="10" s="1"/>
  <c r="Q4036" i="10"/>
  <c r="D4036" i="10" s="1"/>
  <c r="T4023" i="10"/>
  <c r="G4023" i="10" s="1"/>
  <c r="Q4024" i="10"/>
  <c r="D4024" i="10" s="1"/>
  <c r="Q4035" i="10"/>
  <c r="D4035" i="10" s="1"/>
  <c r="O4028" i="10"/>
  <c r="B4028" i="10" s="1"/>
  <c r="O4025" i="10"/>
  <c r="B4025" i="10" s="1"/>
  <c r="P4034" i="10"/>
  <c r="C4034" i="10" s="1"/>
  <c r="P4030" i="10"/>
  <c r="C4030" i="10" s="1"/>
  <c r="P4024" i="10"/>
  <c r="C4024" i="10" s="1"/>
  <c r="O4026" i="10"/>
  <c r="B4026" i="10" s="1"/>
  <c r="P4031" i="10"/>
  <c r="C4031" i="10" s="1"/>
  <c r="P4028" i="10"/>
  <c r="C4028" i="10" s="1"/>
  <c r="A4021" i="10"/>
  <c r="O4032" i="10"/>
  <c r="B4032" i="10" s="1"/>
  <c r="P4033" i="10"/>
  <c r="C4033" i="10" s="1"/>
  <c r="P4025" i="10"/>
  <c r="C4025" i="10" s="1"/>
  <c r="O4024" i="10"/>
  <c r="B4024" i="10" s="1"/>
  <c r="O4035" i="10"/>
  <c r="B4035" i="10" s="1"/>
  <c r="T4025" i="10"/>
  <c r="G4025" i="10" s="1"/>
  <c r="O4023" i="10"/>
  <c r="B4023" i="10" s="1"/>
  <c r="F3981" i="10"/>
  <c r="S3990" i="10"/>
  <c r="F3990" i="10" s="1"/>
  <c r="S3988" i="10"/>
  <c r="F3988" i="10" s="1"/>
  <c r="S3987" i="10"/>
  <c r="F3987" i="10" s="1"/>
  <c r="S3995" i="10"/>
  <c r="F3995" i="10" s="1"/>
  <c r="S3992" i="10"/>
  <c r="F3992" i="10" s="1"/>
  <c r="S3991" i="10"/>
  <c r="F3991" i="10" s="1"/>
  <c r="S3993" i="10"/>
  <c r="F3993" i="10" s="1"/>
  <c r="S3984" i="10"/>
  <c r="F3984" i="10" s="1"/>
  <c r="S3983" i="10"/>
  <c r="F3983" i="10" s="1"/>
  <c r="S3989" i="10"/>
  <c r="F3989" i="10" s="1"/>
  <c r="S3985" i="10"/>
  <c r="F3985" i="10" s="1"/>
  <c r="S3996" i="10"/>
  <c r="F3996" i="10" s="1"/>
  <c r="S3994" i="10"/>
  <c r="F3994" i="10" s="1"/>
  <c r="S3986" i="10"/>
  <c r="F3986" i="10" s="1"/>
  <c r="P4051" i="10" l="1"/>
  <c r="C4051" i="10" s="1"/>
  <c r="O4045" i="10"/>
  <c r="B4045" i="10" s="1"/>
  <c r="P4043" i="10"/>
  <c r="C4043" i="10" s="1"/>
  <c r="P4056" i="10"/>
  <c r="C4056" i="10" s="1"/>
  <c r="O4051" i="10"/>
  <c r="B4051" i="10" s="1"/>
  <c r="Q4049" i="10"/>
  <c r="D4049" i="10" s="1"/>
  <c r="O4043" i="10"/>
  <c r="B4043" i="10" s="1"/>
  <c r="P4053" i="10"/>
  <c r="C4053" i="10" s="1"/>
  <c r="T4050" i="10"/>
  <c r="G4050" i="10" s="1"/>
  <c r="Q4048" i="10"/>
  <c r="D4048" i="10" s="1"/>
  <c r="O4050" i="10"/>
  <c r="B4050" i="10" s="1"/>
  <c r="P4048" i="10"/>
  <c r="C4048" i="10" s="1"/>
  <c r="Q4046" i="10"/>
  <c r="D4046" i="10" s="1"/>
  <c r="O4048" i="10"/>
  <c r="B4048" i="10" s="1"/>
  <c r="P4046" i="10"/>
  <c r="C4046" i="10" s="1"/>
  <c r="O4056" i="10"/>
  <c r="B4056" i="10" s="1"/>
  <c r="Q4051" i="10"/>
  <c r="D4051" i="10" s="1"/>
  <c r="Q4043" i="10"/>
  <c r="D4043" i="10" s="1"/>
  <c r="O4054" i="10"/>
  <c r="B4054" i="10" s="1"/>
  <c r="T4049" i="10"/>
  <c r="G4049" i="10" s="1"/>
  <c r="P4045" i="10"/>
  <c r="C4045" i="10" s="1"/>
  <c r="T4047" i="10"/>
  <c r="G4047" i="10" s="1"/>
  <c r="T4044" i="10"/>
  <c r="G4044" i="10" s="1"/>
  <c r="Q4053" i="10"/>
  <c r="D4053" i="10" s="1"/>
  <c r="T4051" i="10"/>
  <c r="G4051" i="10" s="1"/>
  <c r="O4049" i="10"/>
  <c r="B4049" i="10" s="1"/>
  <c r="P4052" i="10"/>
  <c r="C4052" i="10" s="1"/>
  <c r="P4049" i="10"/>
  <c r="C4049" i="10" s="1"/>
  <c r="P4054" i="10"/>
  <c r="C4054" i="10" s="1"/>
  <c r="P4050" i="10"/>
  <c r="C4050" i="10" s="1"/>
  <c r="T4043" i="10"/>
  <c r="G4043" i="10" s="1"/>
  <c r="Q4052" i="10"/>
  <c r="D4052" i="10" s="1"/>
  <c r="O4044" i="10"/>
  <c r="B4044" i="10" s="1"/>
  <c r="O4055" i="10"/>
  <c r="B4055" i="10" s="1"/>
  <c r="A4041" i="10"/>
  <c r="O4052" i="10"/>
  <c r="B4052" i="10" s="1"/>
  <c r="P4044" i="10"/>
  <c r="C4044" i="10" s="1"/>
  <c r="P4055" i="10"/>
  <c r="C4055" i="10" s="1"/>
  <c r="O4053" i="10"/>
  <c r="B4053" i="10" s="1"/>
  <c r="Q4054" i="10"/>
  <c r="D4054" i="10" s="1"/>
  <c r="P4047" i="10"/>
  <c r="C4047" i="10" s="1"/>
  <c r="Q4044" i="10"/>
  <c r="D4044" i="10" s="1"/>
  <c r="Q4055" i="10"/>
  <c r="D4055" i="10" s="1"/>
  <c r="Q4045" i="10"/>
  <c r="D4045" i="10" s="1"/>
  <c r="Q4050" i="10"/>
  <c r="D4050" i="10" s="1"/>
  <c r="T4048" i="10"/>
  <c r="G4048" i="10" s="1"/>
  <c r="O4046" i="10"/>
  <c r="B4046" i="10" s="1"/>
  <c r="O4047" i="10"/>
  <c r="B4047" i="10" s="1"/>
  <c r="Q4047" i="10"/>
  <c r="D4047" i="10" s="1"/>
  <c r="T4045" i="10"/>
  <c r="G4045" i="10" s="1"/>
  <c r="Q4056" i="10"/>
  <c r="D4056" i="10" s="1"/>
  <c r="T4046" i="10"/>
  <c r="G4046" i="10" s="1"/>
  <c r="F4001" i="10"/>
  <c r="S4012" i="10"/>
  <c r="F4012" i="10" s="1"/>
  <c r="S4008" i="10"/>
  <c r="F4008" i="10" s="1"/>
  <c r="S4009" i="10"/>
  <c r="F4009" i="10" s="1"/>
  <c r="S4007" i="10"/>
  <c r="F4007" i="10" s="1"/>
  <c r="S4003" i="10"/>
  <c r="F4003" i="10" s="1"/>
  <c r="S4005" i="10"/>
  <c r="F4005" i="10" s="1"/>
  <c r="S4013" i="10"/>
  <c r="F4013" i="10" s="1"/>
  <c r="S4015" i="10"/>
  <c r="F4015" i="10" s="1"/>
  <c r="S4010" i="10"/>
  <c r="F4010" i="10" s="1"/>
  <c r="S4011" i="10"/>
  <c r="F4011" i="10" s="1"/>
  <c r="S4004" i="10"/>
  <c r="F4004" i="10" s="1"/>
  <c r="S4006" i="10"/>
  <c r="F4006" i="10" s="1"/>
  <c r="S4016" i="10"/>
  <c r="F4016" i="10" s="1"/>
  <c r="S4014" i="10"/>
  <c r="F4014" i="10" s="1"/>
  <c r="M4063" i="10"/>
  <c r="L4063" i="10"/>
  <c r="E4001" i="10"/>
  <c r="R4012" i="10"/>
  <c r="E4012" i="10" s="1"/>
  <c r="R4003" i="10"/>
  <c r="E4003" i="10" s="1"/>
  <c r="R4014" i="10"/>
  <c r="E4014" i="10" s="1"/>
  <c r="R4006" i="10"/>
  <c r="E4006" i="10" s="1"/>
  <c r="R4015" i="10"/>
  <c r="E4015" i="10" s="1"/>
  <c r="R4005" i="10"/>
  <c r="E4005" i="10" s="1"/>
  <c r="R4016" i="10"/>
  <c r="E4016" i="10" s="1"/>
  <c r="R4009" i="10"/>
  <c r="E4009" i="10" s="1"/>
  <c r="R4008" i="10"/>
  <c r="E4008" i="10" s="1"/>
  <c r="R4010" i="10"/>
  <c r="E4010" i="10" s="1"/>
  <c r="R4011" i="10"/>
  <c r="E4011" i="10" s="1"/>
  <c r="R4004" i="10"/>
  <c r="E4004" i="10" s="1"/>
  <c r="R4013" i="10"/>
  <c r="E4013" i="10" s="1"/>
  <c r="R4007" i="10"/>
  <c r="E4007" i="10" s="1"/>
  <c r="L4083" i="10" l="1"/>
  <c r="M4083" i="10"/>
  <c r="E4021" i="10"/>
  <c r="R4031" i="10"/>
  <c r="E4031" i="10" s="1"/>
  <c r="R4024" i="10"/>
  <c r="E4024" i="10" s="1"/>
  <c r="R4029" i="10"/>
  <c r="E4029" i="10" s="1"/>
  <c r="R4035" i="10"/>
  <c r="E4035" i="10" s="1"/>
  <c r="R4026" i="10"/>
  <c r="E4026" i="10" s="1"/>
  <c r="R4028" i="10"/>
  <c r="E4028" i="10" s="1"/>
  <c r="R4023" i="10"/>
  <c r="E4023" i="10" s="1"/>
  <c r="R4032" i="10"/>
  <c r="E4032" i="10" s="1"/>
  <c r="R4030" i="10"/>
  <c r="E4030" i="10" s="1"/>
  <c r="R4034" i="10"/>
  <c r="E4034" i="10" s="1"/>
  <c r="R4036" i="10"/>
  <c r="E4036" i="10" s="1"/>
  <c r="R4033" i="10"/>
  <c r="E4033" i="10" s="1"/>
  <c r="R4025" i="10"/>
  <c r="E4025" i="10" s="1"/>
  <c r="R4027" i="10"/>
  <c r="E4027" i="10" s="1"/>
  <c r="P4075" i="10"/>
  <c r="C4075" i="10" s="1"/>
  <c r="Q4072" i="10"/>
  <c r="D4072" i="10" s="1"/>
  <c r="P4064" i="10"/>
  <c r="C4064" i="10" s="1"/>
  <c r="O4066" i="10"/>
  <c r="B4066" i="10" s="1"/>
  <c r="P4071" i="10"/>
  <c r="C4071" i="10" s="1"/>
  <c r="P4068" i="10"/>
  <c r="C4068" i="10" s="1"/>
  <c r="A4061" i="10"/>
  <c r="O4072" i="10"/>
  <c r="B4072" i="10" s="1"/>
  <c r="P4067" i="10"/>
  <c r="C4067" i="10" s="1"/>
  <c r="P4066" i="10"/>
  <c r="C4066" i="10" s="1"/>
  <c r="O4076" i="10"/>
  <c r="B4076" i="10" s="1"/>
  <c r="Q4073" i="10"/>
  <c r="D4073" i="10" s="1"/>
  <c r="Q4068" i="10"/>
  <c r="D4068" i="10" s="1"/>
  <c r="Q4074" i="10"/>
  <c r="D4074" i="10" s="1"/>
  <c r="Q4067" i="10"/>
  <c r="D4067" i="10" s="1"/>
  <c r="P4069" i="10"/>
  <c r="C4069" i="10" s="1"/>
  <c r="P4063" i="10"/>
  <c r="C4063" i="10" s="1"/>
  <c r="Q4071" i="10"/>
  <c r="D4071" i="10" s="1"/>
  <c r="T4069" i="10"/>
  <c r="G4069" i="10" s="1"/>
  <c r="Q4065" i="10"/>
  <c r="D4065" i="10" s="1"/>
  <c r="Q4070" i="10"/>
  <c r="D4070" i="10" s="1"/>
  <c r="T4068" i="10"/>
  <c r="G4068" i="10" s="1"/>
  <c r="Q4069" i="10"/>
  <c r="D4069" i="10" s="1"/>
  <c r="P4076" i="10"/>
  <c r="C4076" i="10" s="1"/>
  <c r="O4070" i="10"/>
  <c r="B4070" i="10" s="1"/>
  <c r="T4066" i="10"/>
  <c r="G4066" i="10" s="1"/>
  <c r="T4071" i="10"/>
  <c r="G4071" i="10" s="1"/>
  <c r="O4069" i="10"/>
  <c r="B4069" i="10" s="1"/>
  <c r="T4070" i="10"/>
  <c r="G4070" i="10" s="1"/>
  <c r="Q4066" i="10"/>
  <c r="D4066" i="10" s="1"/>
  <c r="Q4063" i="10"/>
  <c r="D4063" i="10" s="1"/>
  <c r="O4074" i="10"/>
  <c r="B4074" i="10" s="1"/>
  <c r="O4067" i="10"/>
  <c r="B4067" i="10" s="1"/>
  <c r="P4072" i="10"/>
  <c r="C4072" i="10" s="1"/>
  <c r="O4073" i="10"/>
  <c r="B4073" i="10" s="1"/>
  <c r="O4071" i="10"/>
  <c r="B4071" i="10" s="1"/>
  <c r="T4067" i="10"/>
  <c r="G4067" i="10" s="1"/>
  <c r="T4064" i="10"/>
  <c r="G4064" i="10" s="1"/>
  <c r="Q4076" i="10"/>
  <c r="D4076" i="10" s="1"/>
  <c r="O4064" i="10"/>
  <c r="B4064" i="10" s="1"/>
  <c r="O4075" i="10"/>
  <c r="B4075" i="10" s="1"/>
  <c r="T4065" i="10"/>
  <c r="G4065" i="10" s="1"/>
  <c r="O4063" i="10"/>
  <c r="B4063" i="10" s="1"/>
  <c r="P4073" i="10"/>
  <c r="C4073" i="10" s="1"/>
  <c r="P4065" i="10"/>
  <c r="C4065" i="10" s="1"/>
  <c r="Q4075" i="10"/>
  <c r="D4075" i="10" s="1"/>
  <c r="O4068" i="10"/>
  <c r="B4068" i="10" s="1"/>
  <c r="O4065" i="10"/>
  <c r="B4065" i="10" s="1"/>
  <c r="T4063" i="10"/>
  <c r="G4063" i="10" s="1"/>
  <c r="P4074" i="10"/>
  <c r="C4074" i="10" s="1"/>
  <c r="P4070" i="10"/>
  <c r="C4070" i="10" s="1"/>
  <c r="Q4064" i="10"/>
  <c r="D4064" i="10" s="1"/>
  <c r="F4021" i="10"/>
  <c r="S4036" i="10"/>
  <c r="F4036" i="10" s="1"/>
  <c r="S4033" i="10"/>
  <c r="F4033" i="10" s="1"/>
  <c r="S4031" i="10"/>
  <c r="F4031" i="10" s="1"/>
  <c r="S4027" i="10"/>
  <c r="F4027" i="10" s="1"/>
  <c r="S4030" i="10"/>
  <c r="F4030" i="10" s="1"/>
  <c r="S4032" i="10"/>
  <c r="F4032" i="10" s="1"/>
  <c r="S4034" i="10"/>
  <c r="F4034" i="10" s="1"/>
  <c r="S4029" i="10"/>
  <c r="F4029" i="10" s="1"/>
  <c r="S4035" i="10"/>
  <c r="F4035" i="10" s="1"/>
  <c r="S4024" i="10"/>
  <c r="F4024" i="10" s="1"/>
  <c r="S4026" i="10"/>
  <c r="F4026" i="10" s="1"/>
  <c r="S4023" i="10"/>
  <c r="F4023" i="10" s="1"/>
  <c r="S4025" i="10"/>
  <c r="F4025" i="10" s="1"/>
  <c r="S4028" i="10"/>
  <c r="F4028" i="10" s="1"/>
  <c r="E4041" i="10" l="1"/>
  <c r="R4054" i="10"/>
  <c r="E4054" i="10" s="1"/>
  <c r="R4052" i="10"/>
  <c r="E4052" i="10" s="1"/>
  <c r="R4051" i="10"/>
  <c r="E4051" i="10" s="1"/>
  <c r="R4048" i="10"/>
  <c r="E4048" i="10" s="1"/>
  <c r="R4049" i="10"/>
  <c r="E4049" i="10" s="1"/>
  <c r="R4043" i="10"/>
  <c r="E4043" i="10" s="1"/>
  <c r="R4047" i="10"/>
  <c r="E4047" i="10" s="1"/>
  <c r="R4050" i="10"/>
  <c r="E4050" i="10" s="1"/>
  <c r="R4056" i="10"/>
  <c r="E4056" i="10" s="1"/>
  <c r="R4045" i="10"/>
  <c r="E4045" i="10" s="1"/>
  <c r="R4044" i="10"/>
  <c r="E4044" i="10" s="1"/>
  <c r="R4055" i="10"/>
  <c r="E4055" i="10" s="1"/>
  <c r="R4046" i="10"/>
  <c r="E4046" i="10" s="1"/>
  <c r="R4053" i="10"/>
  <c r="E4053" i="10" s="1"/>
  <c r="F4041" i="10"/>
  <c r="S4056" i="10"/>
  <c r="F4056" i="10" s="1"/>
  <c r="S4055" i="10"/>
  <c r="F4055" i="10" s="1"/>
  <c r="S4049" i="10"/>
  <c r="F4049" i="10" s="1"/>
  <c r="S4053" i="10"/>
  <c r="F4053" i="10" s="1"/>
  <c r="S4043" i="10"/>
  <c r="F4043" i="10" s="1"/>
  <c r="S4050" i="10"/>
  <c r="F4050" i="10" s="1"/>
  <c r="S4045" i="10"/>
  <c r="F4045" i="10" s="1"/>
  <c r="S4044" i="10"/>
  <c r="F4044" i="10" s="1"/>
  <c r="S4047" i="10"/>
  <c r="F4047" i="10" s="1"/>
  <c r="S4054" i="10"/>
  <c r="F4054" i="10" s="1"/>
  <c r="S4046" i="10"/>
  <c r="F4046" i="10" s="1"/>
  <c r="S4051" i="10"/>
  <c r="F4051" i="10" s="1"/>
  <c r="S4048" i="10"/>
  <c r="F4048" i="10" s="1"/>
  <c r="S4052" i="10"/>
  <c r="F4052" i="10" s="1"/>
  <c r="M4103" i="10"/>
  <c r="L4103" i="10"/>
  <c r="Q4092" i="10"/>
  <c r="D4092" i="10" s="1"/>
  <c r="P4092" i="10"/>
  <c r="C4092" i="10" s="1"/>
  <c r="P4089" i="10"/>
  <c r="C4089" i="10" s="1"/>
  <c r="O4088" i="10"/>
  <c r="B4088" i="10" s="1"/>
  <c r="O4085" i="10"/>
  <c r="B4085" i="10" s="1"/>
  <c r="P4084" i="10"/>
  <c r="C4084" i="10" s="1"/>
  <c r="O4087" i="10"/>
  <c r="B4087" i="10" s="1"/>
  <c r="T4083" i="10"/>
  <c r="G4083" i="10" s="1"/>
  <c r="P4086" i="10"/>
  <c r="C4086" i="10" s="1"/>
  <c r="O4096" i="10"/>
  <c r="B4096" i="10" s="1"/>
  <c r="O4084" i="10"/>
  <c r="B4084" i="10" s="1"/>
  <c r="O4095" i="10"/>
  <c r="B4095" i="10" s="1"/>
  <c r="P4091" i="10"/>
  <c r="C4091" i="10" s="1"/>
  <c r="P4088" i="10"/>
  <c r="C4088" i="10" s="1"/>
  <c r="P4094" i="10"/>
  <c r="C4094" i="10" s="1"/>
  <c r="P4090" i="10"/>
  <c r="C4090" i="10" s="1"/>
  <c r="T4088" i="10"/>
  <c r="G4088" i="10" s="1"/>
  <c r="O4093" i="10"/>
  <c r="B4093" i="10" s="1"/>
  <c r="Q4089" i="10"/>
  <c r="D4089" i="10" s="1"/>
  <c r="Q4093" i="10"/>
  <c r="D4093" i="10" s="1"/>
  <c r="P4085" i="10"/>
  <c r="C4085" i="10" s="1"/>
  <c r="P4087" i="10"/>
  <c r="C4087" i="10" s="1"/>
  <c r="Q4084" i="10"/>
  <c r="D4084" i="10" s="1"/>
  <c r="Q4095" i="10"/>
  <c r="D4095" i="10" s="1"/>
  <c r="T4090" i="10"/>
  <c r="G4090" i="10" s="1"/>
  <c r="P4083" i="10"/>
  <c r="C4083" i="10" s="1"/>
  <c r="Q4091" i="10"/>
  <c r="D4091" i="10" s="1"/>
  <c r="A4081" i="10"/>
  <c r="O4092" i="10"/>
  <c r="B4092" i="10" s="1"/>
  <c r="T4085" i="10"/>
  <c r="G4085" i="10" s="1"/>
  <c r="O4089" i="10"/>
  <c r="B4089" i="10" s="1"/>
  <c r="O4091" i="10"/>
  <c r="B4091" i="10" s="1"/>
  <c r="P4096" i="10"/>
  <c r="C4096" i="10" s="1"/>
  <c r="Q4088" i="10"/>
  <c r="D4088" i="10" s="1"/>
  <c r="Q4094" i="10"/>
  <c r="D4094" i="10" s="1"/>
  <c r="Q4087" i="10"/>
  <c r="D4087" i="10" s="1"/>
  <c r="T4091" i="10"/>
  <c r="G4091" i="10" s="1"/>
  <c r="O4083" i="10"/>
  <c r="B4083" i="10" s="1"/>
  <c r="P4093" i="10"/>
  <c r="C4093" i="10" s="1"/>
  <c r="T4087" i="10"/>
  <c r="G4087" i="10" s="1"/>
  <c r="T4084" i="10"/>
  <c r="G4084" i="10" s="1"/>
  <c r="Q4096" i="10"/>
  <c r="D4096" i="10" s="1"/>
  <c r="O4090" i="10"/>
  <c r="B4090" i="10" s="1"/>
  <c r="T4086" i="10"/>
  <c r="G4086" i="10" s="1"/>
  <c r="Q4086" i="10"/>
  <c r="D4086" i="10" s="1"/>
  <c r="Q4083" i="10"/>
  <c r="D4083" i="10" s="1"/>
  <c r="O4094" i="10"/>
  <c r="B4094" i="10" s="1"/>
  <c r="T4089" i="10"/>
  <c r="G4089" i="10" s="1"/>
  <c r="Q4090" i="10"/>
  <c r="D4090" i="10" s="1"/>
  <c r="Q4085" i="10"/>
  <c r="D4085" i="10" s="1"/>
  <c r="O4086" i="10"/>
  <c r="B4086" i="10" s="1"/>
  <c r="P4095" i="10"/>
  <c r="C4095" i="10" s="1"/>
  <c r="L4123" i="10" l="1"/>
  <c r="M4123" i="10"/>
  <c r="O4104" i="10"/>
  <c r="B4104" i="10" s="1"/>
  <c r="P4112" i="10"/>
  <c r="C4112" i="10" s="1"/>
  <c r="T4103" i="10"/>
  <c r="G4103" i="10" s="1"/>
  <c r="P4107" i="10"/>
  <c r="C4107" i="10" s="1"/>
  <c r="O4115" i="10"/>
  <c r="B4115" i="10" s="1"/>
  <c r="T4111" i="10"/>
  <c r="G4111" i="10" s="1"/>
  <c r="Q4112" i="10"/>
  <c r="D4112" i="10" s="1"/>
  <c r="Q4110" i="10"/>
  <c r="D4110" i="10" s="1"/>
  <c r="P4109" i="10"/>
  <c r="C4109" i="10" s="1"/>
  <c r="P4106" i="10"/>
  <c r="C4106" i="10" s="1"/>
  <c r="O4116" i="10"/>
  <c r="B4116" i="10" s="1"/>
  <c r="Q4113" i="10"/>
  <c r="D4113" i="10" s="1"/>
  <c r="O4105" i="10"/>
  <c r="B4105" i="10" s="1"/>
  <c r="T4106" i="10"/>
  <c r="G4106" i="10" s="1"/>
  <c r="P4103" i="10"/>
  <c r="C4103" i="10" s="1"/>
  <c r="P4114" i="10"/>
  <c r="C4114" i="10" s="1"/>
  <c r="O4107" i="10"/>
  <c r="B4107" i="10" s="1"/>
  <c r="Q4109" i="10"/>
  <c r="D4109" i="10" s="1"/>
  <c r="P4116" i="10"/>
  <c r="C4116" i="10" s="1"/>
  <c r="P4108" i="10"/>
  <c r="C4108" i="10" s="1"/>
  <c r="P4105" i="10"/>
  <c r="C4105" i="10" s="1"/>
  <c r="O4113" i="10"/>
  <c r="B4113" i="10" s="1"/>
  <c r="T4110" i="10"/>
  <c r="G4110" i="10" s="1"/>
  <c r="Q4106" i="10"/>
  <c r="D4106" i="10" s="1"/>
  <c r="P4104" i="10"/>
  <c r="C4104" i="10" s="1"/>
  <c r="P4110" i="10"/>
  <c r="C4110" i="10" s="1"/>
  <c r="Q4104" i="10"/>
  <c r="D4104" i="10" s="1"/>
  <c r="Q4115" i="10"/>
  <c r="D4115" i="10" s="1"/>
  <c r="O4111" i="10"/>
  <c r="B4111" i="10" s="1"/>
  <c r="T4107" i="10"/>
  <c r="G4107" i="10" s="1"/>
  <c r="Q4107" i="10"/>
  <c r="D4107" i="10" s="1"/>
  <c r="Q4111" i="10"/>
  <c r="D4111" i="10" s="1"/>
  <c r="Q4108" i="10"/>
  <c r="D4108" i="10" s="1"/>
  <c r="O4109" i="10"/>
  <c r="B4109" i="10" s="1"/>
  <c r="T4105" i="10"/>
  <c r="G4105" i="10" s="1"/>
  <c r="T4108" i="10"/>
  <c r="G4108" i="10" s="1"/>
  <c r="O4108" i="10"/>
  <c r="B4108" i="10" s="1"/>
  <c r="P4115" i="10"/>
  <c r="C4115" i="10" s="1"/>
  <c r="T4109" i="10"/>
  <c r="G4109" i="10" s="1"/>
  <c r="A4101" i="10"/>
  <c r="O4112" i="10"/>
  <c r="B4112" i="10" s="1"/>
  <c r="P4111" i="10"/>
  <c r="C4111" i="10" s="1"/>
  <c r="T4104" i="10"/>
  <c r="G4104" i="10" s="1"/>
  <c r="Q4116" i="10"/>
  <c r="D4116" i="10" s="1"/>
  <c r="Q4105" i="10"/>
  <c r="D4105" i="10" s="1"/>
  <c r="O4114" i="10"/>
  <c r="B4114" i="10" s="1"/>
  <c r="O4110" i="10"/>
  <c r="B4110" i="10" s="1"/>
  <c r="O4106" i="10"/>
  <c r="B4106" i="10" s="1"/>
  <c r="Q4114" i="10"/>
  <c r="D4114" i="10" s="1"/>
  <c r="O4103" i="10"/>
  <c r="B4103" i="10" s="1"/>
  <c r="P4113" i="10"/>
  <c r="C4113" i="10" s="1"/>
  <c r="Q4103" i="10"/>
  <c r="D4103" i="10" s="1"/>
  <c r="F4061" i="10"/>
  <c r="S4065" i="10"/>
  <c r="F4065" i="10" s="1"/>
  <c r="S4072" i="10"/>
  <c r="F4072" i="10" s="1"/>
  <c r="S4063" i="10"/>
  <c r="F4063" i="10" s="1"/>
  <c r="S4076" i="10"/>
  <c r="F4076" i="10" s="1"/>
  <c r="S4068" i="10"/>
  <c r="F4068" i="10" s="1"/>
  <c r="S4074" i="10"/>
  <c r="F4074" i="10" s="1"/>
  <c r="S4073" i="10"/>
  <c r="F4073" i="10" s="1"/>
  <c r="S4066" i="10"/>
  <c r="F4066" i="10" s="1"/>
  <c r="S4067" i="10"/>
  <c r="F4067" i="10" s="1"/>
  <c r="S4070" i="10"/>
  <c r="F4070" i="10" s="1"/>
  <c r="S4069" i="10"/>
  <c r="F4069" i="10" s="1"/>
  <c r="S4075" i="10"/>
  <c r="F4075" i="10" s="1"/>
  <c r="S4064" i="10"/>
  <c r="F4064" i="10" s="1"/>
  <c r="S4071" i="10"/>
  <c r="F4071" i="10" s="1"/>
  <c r="E4061" i="10"/>
  <c r="R4064" i="10"/>
  <c r="E4064" i="10" s="1"/>
  <c r="R4073" i="10"/>
  <c r="E4073" i="10" s="1"/>
  <c r="R4069" i="10"/>
  <c r="E4069" i="10" s="1"/>
  <c r="R4075" i="10"/>
  <c r="E4075" i="10" s="1"/>
  <c r="R4067" i="10"/>
  <c r="E4067" i="10" s="1"/>
  <c r="R4071" i="10"/>
  <c r="E4071" i="10" s="1"/>
  <c r="R4066" i="10"/>
  <c r="E4066" i="10" s="1"/>
  <c r="R4063" i="10"/>
  <c r="E4063" i="10" s="1"/>
  <c r="R4068" i="10"/>
  <c r="E4068" i="10" s="1"/>
  <c r="R4065" i="10"/>
  <c r="E4065" i="10" s="1"/>
  <c r="R4072" i="10"/>
  <c r="E4072" i="10" s="1"/>
  <c r="R4070" i="10"/>
  <c r="E4070" i="10" s="1"/>
  <c r="R4076" i="10"/>
  <c r="E4076" i="10" s="1"/>
  <c r="R4074" i="10"/>
  <c r="E4074" i="10" s="1"/>
  <c r="F4081" i="10" l="1"/>
  <c r="S4096" i="10"/>
  <c r="F4096" i="10" s="1"/>
  <c r="S4087" i="10"/>
  <c r="F4087" i="10" s="1"/>
  <c r="S4091" i="10"/>
  <c r="F4091" i="10" s="1"/>
  <c r="S4086" i="10"/>
  <c r="F4086" i="10" s="1"/>
  <c r="S4085" i="10"/>
  <c r="F4085" i="10" s="1"/>
  <c r="S4093" i="10"/>
  <c r="F4093" i="10" s="1"/>
  <c r="S4094" i="10"/>
  <c r="F4094" i="10" s="1"/>
  <c r="S4088" i="10"/>
  <c r="F4088" i="10" s="1"/>
  <c r="S4083" i="10"/>
  <c r="F4083" i="10" s="1"/>
  <c r="S4090" i="10"/>
  <c r="F4090" i="10" s="1"/>
  <c r="S4089" i="10"/>
  <c r="F4089" i="10" s="1"/>
  <c r="S4095" i="10"/>
  <c r="F4095" i="10" s="1"/>
  <c r="S4084" i="10"/>
  <c r="F4084" i="10" s="1"/>
  <c r="S4092" i="10"/>
  <c r="F4092" i="10" s="1"/>
  <c r="E4081" i="10"/>
  <c r="R4089" i="10"/>
  <c r="E4089" i="10" s="1"/>
  <c r="R4091" i="10"/>
  <c r="E4091" i="10" s="1"/>
  <c r="R4086" i="10"/>
  <c r="E4086" i="10" s="1"/>
  <c r="R4093" i="10"/>
  <c r="E4093" i="10" s="1"/>
  <c r="R4090" i="10"/>
  <c r="E4090" i="10" s="1"/>
  <c r="R4092" i="10"/>
  <c r="E4092" i="10" s="1"/>
  <c r="R4096" i="10"/>
  <c r="E4096" i="10" s="1"/>
  <c r="R4084" i="10"/>
  <c r="E4084" i="10" s="1"/>
  <c r="R4094" i="10"/>
  <c r="E4094" i="10" s="1"/>
  <c r="R4088" i="10"/>
  <c r="E4088" i="10" s="1"/>
  <c r="R4083" i="10"/>
  <c r="E4083" i="10" s="1"/>
  <c r="R4095" i="10"/>
  <c r="E4095" i="10" s="1"/>
  <c r="R4085" i="10"/>
  <c r="E4085" i="10" s="1"/>
  <c r="R4087" i="10"/>
  <c r="E4087" i="10" s="1"/>
  <c r="M4143" i="10"/>
  <c r="L4143" i="10"/>
  <c r="T4131" i="10"/>
  <c r="G4131" i="10" s="1"/>
  <c r="O4135" i="10"/>
  <c r="B4135" i="10" s="1"/>
  <c r="O4124" i="10"/>
  <c r="B4124" i="10" s="1"/>
  <c r="P4127" i="10"/>
  <c r="C4127" i="10" s="1"/>
  <c r="P4132" i="10"/>
  <c r="C4132" i="10" s="1"/>
  <c r="Q4130" i="10"/>
  <c r="D4130" i="10" s="1"/>
  <c r="T4123" i="10"/>
  <c r="G4123" i="10" s="1"/>
  <c r="Q4124" i="10"/>
  <c r="D4124" i="10" s="1"/>
  <c r="Q4135" i="10"/>
  <c r="D4135" i="10" s="1"/>
  <c r="O4128" i="10"/>
  <c r="B4128" i="10" s="1"/>
  <c r="O4125" i="10"/>
  <c r="B4125" i="10" s="1"/>
  <c r="P4134" i="10"/>
  <c r="C4134" i="10" s="1"/>
  <c r="Q4127" i="10"/>
  <c r="D4127" i="10" s="1"/>
  <c r="T4125" i="10"/>
  <c r="G4125" i="10" s="1"/>
  <c r="O4123" i="10"/>
  <c r="B4123" i="10" s="1"/>
  <c r="P4133" i="10"/>
  <c r="C4133" i="10" s="1"/>
  <c r="P4125" i="10"/>
  <c r="C4125" i="10" s="1"/>
  <c r="O4132" i="10"/>
  <c r="B4132" i="10" s="1"/>
  <c r="T4128" i="10"/>
  <c r="G4128" i="10" s="1"/>
  <c r="O4126" i="10"/>
  <c r="B4126" i="10" s="1"/>
  <c r="P4131" i="10"/>
  <c r="C4131" i="10" s="1"/>
  <c r="P4128" i="10"/>
  <c r="C4128" i="10" s="1"/>
  <c r="A4121" i="10"/>
  <c r="Q4134" i="10"/>
  <c r="D4134" i="10" s="1"/>
  <c r="O4129" i="10"/>
  <c r="B4129" i="10" s="1"/>
  <c r="P4126" i="10"/>
  <c r="C4126" i="10" s="1"/>
  <c r="O4136" i="10"/>
  <c r="B4136" i="10" s="1"/>
  <c r="Q4133" i="10"/>
  <c r="D4133" i="10" s="1"/>
  <c r="Q4128" i="10"/>
  <c r="D4128" i="10" s="1"/>
  <c r="Q4125" i="10"/>
  <c r="D4125" i="10" s="1"/>
  <c r="P4129" i="10"/>
  <c r="C4129" i="10" s="1"/>
  <c r="P4123" i="10"/>
  <c r="C4123" i="10" s="1"/>
  <c r="Q4131" i="10"/>
  <c r="D4131" i="10" s="1"/>
  <c r="T4129" i="10"/>
  <c r="G4129" i="10" s="1"/>
  <c r="T4126" i="10"/>
  <c r="G4126" i="10" s="1"/>
  <c r="Q4132" i="10"/>
  <c r="D4132" i="10" s="1"/>
  <c r="Q4129" i="10"/>
  <c r="D4129" i="10" s="1"/>
  <c r="P4136" i="10"/>
  <c r="C4136" i="10" s="1"/>
  <c r="O4130" i="10"/>
  <c r="B4130" i="10" s="1"/>
  <c r="O4127" i="10"/>
  <c r="B4127" i="10" s="1"/>
  <c r="P4124" i="10"/>
  <c r="C4124" i="10" s="1"/>
  <c r="P4135" i="10"/>
  <c r="C4135" i="10" s="1"/>
  <c r="O4133" i="10"/>
  <c r="B4133" i="10" s="1"/>
  <c r="O4131" i="10"/>
  <c r="B4131" i="10" s="1"/>
  <c r="T4127" i="10"/>
  <c r="G4127" i="10" s="1"/>
  <c r="T4124" i="10"/>
  <c r="G4124" i="10" s="1"/>
  <c r="Q4136" i="10"/>
  <c r="D4136" i="10" s="1"/>
  <c r="P4130" i="10"/>
  <c r="C4130" i="10" s="1"/>
  <c r="O4134" i="10"/>
  <c r="B4134" i="10" s="1"/>
  <c r="T4130" i="10"/>
  <c r="G4130" i="10" s="1"/>
  <c r="Q4126" i="10"/>
  <c r="D4126" i="10" s="1"/>
  <c r="Q4123" i="10"/>
  <c r="D4123" i="10" s="1"/>
  <c r="L4163" i="10" l="1"/>
  <c r="M4163" i="10"/>
  <c r="E4101" i="10"/>
  <c r="R4109" i="10"/>
  <c r="E4109" i="10" s="1"/>
  <c r="R4105" i="10"/>
  <c r="E4105" i="10" s="1"/>
  <c r="R4114" i="10"/>
  <c r="E4114" i="10" s="1"/>
  <c r="R4116" i="10"/>
  <c r="E4116" i="10" s="1"/>
  <c r="R4108" i="10"/>
  <c r="E4108" i="10" s="1"/>
  <c r="R4113" i="10"/>
  <c r="E4113" i="10" s="1"/>
  <c r="R4115" i="10"/>
  <c r="E4115" i="10" s="1"/>
  <c r="R4112" i="10"/>
  <c r="E4112" i="10" s="1"/>
  <c r="R4110" i="10"/>
  <c r="E4110" i="10" s="1"/>
  <c r="R4111" i="10"/>
  <c r="E4111" i="10" s="1"/>
  <c r="R4107" i="10"/>
  <c r="E4107" i="10" s="1"/>
  <c r="R4106" i="10"/>
  <c r="E4106" i="10" s="1"/>
  <c r="R4104" i="10"/>
  <c r="E4104" i="10" s="1"/>
  <c r="R4103" i="10"/>
  <c r="E4103" i="10" s="1"/>
  <c r="O4144" i="10"/>
  <c r="B4144" i="10" s="1"/>
  <c r="P4147" i="10"/>
  <c r="C4147" i="10" s="1"/>
  <c r="T4151" i="10"/>
  <c r="G4151" i="10" s="1"/>
  <c r="O4155" i="10"/>
  <c r="B4155" i="10" s="1"/>
  <c r="Q4150" i="10"/>
  <c r="D4150" i="10" s="1"/>
  <c r="T4143" i="10"/>
  <c r="G4143" i="10" s="1"/>
  <c r="P4152" i="10"/>
  <c r="C4152" i="10" s="1"/>
  <c r="Q4152" i="10"/>
  <c r="D4152" i="10" s="1"/>
  <c r="Q4149" i="10"/>
  <c r="D4149" i="10" s="1"/>
  <c r="P4156" i="10"/>
  <c r="C4156" i="10" s="1"/>
  <c r="O4150" i="10"/>
  <c r="B4150" i="10" s="1"/>
  <c r="T4146" i="10"/>
  <c r="G4146" i="10" s="1"/>
  <c r="T4150" i="10"/>
  <c r="G4150" i="10" s="1"/>
  <c r="Q4146" i="10"/>
  <c r="D4146" i="10" s="1"/>
  <c r="Q4143" i="10"/>
  <c r="D4143" i="10" s="1"/>
  <c r="O4154" i="10"/>
  <c r="B4154" i="10" s="1"/>
  <c r="O4147" i="10"/>
  <c r="B4147" i="10" s="1"/>
  <c r="P4144" i="10"/>
  <c r="C4144" i="10" s="1"/>
  <c r="P4155" i="10"/>
  <c r="C4155" i="10" s="1"/>
  <c r="O4153" i="10"/>
  <c r="B4153" i="10" s="1"/>
  <c r="O4151" i="10"/>
  <c r="B4151" i="10" s="1"/>
  <c r="T4147" i="10"/>
  <c r="G4147" i="10" s="1"/>
  <c r="T4144" i="10"/>
  <c r="G4144" i="10" s="1"/>
  <c r="Q4156" i="10"/>
  <c r="D4156" i="10" s="1"/>
  <c r="Q4144" i="10"/>
  <c r="D4144" i="10" s="1"/>
  <c r="Q4155" i="10"/>
  <c r="D4155" i="10" s="1"/>
  <c r="O4148" i="10"/>
  <c r="B4148" i="10" s="1"/>
  <c r="O4145" i="10"/>
  <c r="B4145" i="10" s="1"/>
  <c r="P4154" i="10"/>
  <c r="C4154" i="10" s="1"/>
  <c r="P4150" i="10"/>
  <c r="C4150" i="10" s="1"/>
  <c r="Q4147" i="10"/>
  <c r="D4147" i="10" s="1"/>
  <c r="T4145" i="10"/>
  <c r="G4145" i="10" s="1"/>
  <c r="O4143" i="10"/>
  <c r="B4143" i="10" s="1"/>
  <c r="P4153" i="10"/>
  <c r="C4153" i="10" s="1"/>
  <c r="P4145" i="10"/>
  <c r="C4145" i="10" s="1"/>
  <c r="T4148" i="10"/>
  <c r="G4148" i="10" s="1"/>
  <c r="O4146" i="10"/>
  <c r="B4146" i="10" s="1"/>
  <c r="P4151" i="10"/>
  <c r="C4151" i="10" s="1"/>
  <c r="P4148" i="10"/>
  <c r="C4148" i="10" s="1"/>
  <c r="A4141" i="10"/>
  <c r="O4152" i="10"/>
  <c r="B4152" i="10" s="1"/>
  <c r="P4149" i="10"/>
  <c r="C4149" i="10" s="1"/>
  <c r="P4143" i="10"/>
  <c r="C4143" i="10" s="1"/>
  <c r="Q4151" i="10"/>
  <c r="D4151" i="10" s="1"/>
  <c r="T4149" i="10"/>
  <c r="G4149" i="10" s="1"/>
  <c r="Q4145" i="10"/>
  <c r="D4145" i="10" s="1"/>
  <c r="Q4148" i="10"/>
  <c r="D4148" i="10" s="1"/>
  <c r="O4149" i="10"/>
  <c r="B4149" i="10" s="1"/>
  <c r="Q4154" i="10"/>
  <c r="D4154" i="10" s="1"/>
  <c r="P4146" i="10"/>
  <c r="C4146" i="10" s="1"/>
  <c r="O4156" i="10"/>
  <c r="B4156" i="10" s="1"/>
  <c r="Q4153" i="10"/>
  <c r="D4153" i="10" s="1"/>
  <c r="F4101" i="10"/>
  <c r="S4104" i="10"/>
  <c r="F4104" i="10" s="1"/>
  <c r="S4114" i="10"/>
  <c r="F4114" i="10" s="1"/>
  <c r="S4109" i="10"/>
  <c r="F4109" i="10" s="1"/>
  <c r="S4115" i="10"/>
  <c r="F4115" i="10" s="1"/>
  <c r="S4116" i="10"/>
  <c r="F4116" i="10" s="1"/>
  <c r="S4113" i="10"/>
  <c r="F4113" i="10" s="1"/>
  <c r="S4106" i="10"/>
  <c r="F4106" i="10" s="1"/>
  <c r="S4108" i="10"/>
  <c r="F4108" i="10" s="1"/>
  <c r="S4105" i="10"/>
  <c r="F4105" i="10" s="1"/>
  <c r="S4103" i="10"/>
  <c r="F4103" i="10" s="1"/>
  <c r="S4110" i="10"/>
  <c r="F4110" i="10" s="1"/>
  <c r="S4107" i="10"/>
  <c r="F4107" i="10" s="1"/>
  <c r="S4111" i="10"/>
  <c r="F4111" i="10" s="1"/>
  <c r="S4112" i="10"/>
  <c r="F4112" i="10" s="1"/>
  <c r="E4121" i="10" l="1"/>
  <c r="R4124" i="10"/>
  <c r="E4124" i="10" s="1"/>
  <c r="R4127" i="10"/>
  <c r="E4127" i="10" s="1"/>
  <c r="R4125" i="10"/>
  <c r="E4125" i="10" s="1"/>
  <c r="R4129" i="10"/>
  <c r="E4129" i="10" s="1"/>
  <c r="R4135" i="10"/>
  <c r="E4135" i="10" s="1"/>
  <c r="R4131" i="10"/>
  <c r="E4131" i="10" s="1"/>
  <c r="R4123" i="10"/>
  <c r="E4123" i="10" s="1"/>
  <c r="R4126" i="10"/>
  <c r="E4126" i="10" s="1"/>
  <c r="R4128" i="10"/>
  <c r="E4128" i="10" s="1"/>
  <c r="R4134" i="10"/>
  <c r="E4134" i="10" s="1"/>
  <c r="R4136" i="10"/>
  <c r="E4136" i="10" s="1"/>
  <c r="R4133" i="10"/>
  <c r="E4133" i="10" s="1"/>
  <c r="R4132" i="10"/>
  <c r="E4132" i="10" s="1"/>
  <c r="R4130" i="10"/>
  <c r="E4130" i="10" s="1"/>
  <c r="F4121" i="10"/>
  <c r="S4130" i="10"/>
  <c r="F4130" i="10" s="1"/>
  <c r="S4128" i="10"/>
  <c r="F4128" i="10" s="1"/>
  <c r="S4136" i="10"/>
  <c r="F4136" i="10" s="1"/>
  <c r="S4127" i="10"/>
  <c r="F4127" i="10" s="1"/>
  <c r="S4134" i="10"/>
  <c r="F4134" i="10" s="1"/>
  <c r="S4124" i="10"/>
  <c r="F4124" i="10" s="1"/>
  <c r="S4135" i="10"/>
  <c r="F4135" i="10" s="1"/>
  <c r="S4125" i="10"/>
  <c r="F4125" i="10" s="1"/>
  <c r="S4131" i="10"/>
  <c r="F4131" i="10" s="1"/>
  <c r="S4126" i="10"/>
  <c r="F4126" i="10" s="1"/>
  <c r="S4129" i="10"/>
  <c r="F4129" i="10" s="1"/>
  <c r="S4123" i="10"/>
  <c r="F4123" i="10" s="1"/>
  <c r="S4133" i="10"/>
  <c r="F4133" i="10" s="1"/>
  <c r="S4132" i="10"/>
  <c r="F4132" i="10" s="1"/>
  <c r="M4183" i="10"/>
  <c r="L4183" i="10"/>
  <c r="Q4167" i="10"/>
  <c r="D4167" i="10" s="1"/>
  <c r="T4165" i="10"/>
  <c r="G4165" i="10" s="1"/>
  <c r="Q4170" i="10"/>
  <c r="D4170" i="10" s="1"/>
  <c r="T4168" i="10"/>
  <c r="G4168" i="10" s="1"/>
  <c r="O4166" i="10"/>
  <c r="B4166" i="10" s="1"/>
  <c r="P4172" i="10"/>
  <c r="C4172" i="10" s="1"/>
  <c r="P4169" i="10"/>
  <c r="C4169" i="10" s="1"/>
  <c r="T4163" i="10"/>
  <c r="G4163" i="10" s="1"/>
  <c r="Q4172" i="10"/>
  <c r="D4172" i="10" s="1"/>
  <c r="Q4169" i="10"/>
  <c r="D4169" i="10" s="1"/>
  <c r="O4164" i="10"/>
  <c r="B4164" i="10" s="1"/>
  <c r="O4175" i="10"/>
  <c r="B4175" i="10" s="1"/>
  <c r="T4170" i="10"/>
  <c r="G4170" i="10" s="1"/>
  <c r="P4164" i="10"/>
  <c r="C4164" i="10" s="1"/>
  <c r="P4175" i="10"/>
  <c r="C4175" i="10" s="1"/>
  <c r="P4167" i="10"/>
  <c r="C4167" i="10" s="1"/>
  <c r="Q4164" i="10"/>
  <c r="D4164" i="10" s="1"/>
  <c r="Q4175" i="10"/>
  <c r="D4175" i="10" s="1"/>
  <c r="O4169" i="10"/>
  <c r="B4169" i="10" s="1"/>
  <c r="P4171" i="10"/>
  <c r="C4171" i="10" s="1"/>
  <c r="P4168" i="10"/>
  <c r="C4168" i="10" s="1"/>
  <c r="A4161" i="10"/>
  <c r="O4172" i="10"/>
  <c r="B4172" i="10" s="1"/>
  <c r="O4176" i="10"/>
  <c r="B4176" i="10" s="1"/>
  <c r="Q4173" i="10"/>
  <c r="D4173" i="10" s="1"/>
  <c r="Q4168" i="10"/>
  <c r="D4168" i="10" s="1"/>
  <c r="Q4174" i="10"/>
  <c r="D4174" i="10" s="1"/>
  <c r="O4173" i="10"/>
  <c r="B4173" i="10" s="1"/>
  <c r="P4163" i="10"/>
  <c r="C4163" i="10" s="1"/>
  <c r="Q4171" i="10"/>
  <c r="D4171" i="10" s="1"/>
  <c r="T4169" i="10"/>
  <c r="G4169" i="10" s="1"/>
  <c r="Q4165" i="10"/>
  <c r="D4165" i="10" s="1"/>
  <c r="O4163" i="10"/>
  <c r="B4163" i="10" s="1"/>
  <c r="P4176" i="10"/>
  <c r="C4176" i="10" s="1"/>
  <c r="O4170" i="10"/>
  <c r="B4170" i="10" s="1"/>
  <c r="T4166" i="10"/>
  <c r="G4166" i="10" s="1"/>
  <c r="P4166" i="10"/>
  <c r="C4166" i="10" s="1"/>
  <c r="Q4166" i="10"/>
  <c r="D4166" i="10" s="1"/>
  <c r="Q4163" i="10"/>
  <c r="D4163" i="10" s="1"/>
  <c r="O4174" i="10"/>
  <c r="B4174" i="10" s="1"/>
  <c r="O4167" i="10"/>
  <c r="B4167" i="10" s="1"/>
  <c r="O4171" i="10"/>
  <c r="B4171" i="10" s="1"/>
  <c r="T4167" i="10"/>
  <c r="G4167" i="10" s="1"/>
  <c r="T4164" i="10"/>
  <c r="G4164" i="10" s="1"/>
  <c r="Q4176" i="10"/>
  <c r="D4176" i="10" s="1"/>
  <c r="T4171" i="10"/>
  <c r="G4171" i="10" s="1"/>
  <c r="P4173" i="10"/>
  <c r="C4173" i="10" s="1"/>
  <c r="P4165" i="10"/>
  <c r="C4165" i="10" s="1"/>
  <c r="P4174" i="10"/>
  <c r="C4174" i="10" s="1"/>
  <c r="P4170" i="10"/>
  <c r="C4170" i="10" s="1"/>
  <c r="O4168" i="10"/>
  <c r="B4168" i="10" s="1"/>
  <c r="O4165" i="10"/>
  <c r="B4165" i="10" s="1"/>
  <c r="Q4190" i="10" l="1"/>
  <c r="D4190" i="10" s="1"/>
  <c r="P4192" i="10"/>
  <c r="C4192" i="10" s="1"/>
  <c r="T4183" i="10"/>
  <c r="G4183" i="10" s="1"/>
  <c r="P4187" i="10"/>
  <c r="C4187" i="10" s="1"/>
  <c r="O4195" i="10"/>
  <c r="B4195" i="10" s="1"/>
  <c r="T4191" i="10"/>
  <c r="G4191" i="10" s="1"/>
  <c r="O4184" i="10"/>
  <c r="B4184" i="10" s="1"/>
  <c r="Q4184" i="10"/>
  <c r="D4184" i="10" s="1"/>
  <c r="Q4195" i="10"/>
  <c r="D4195" i="10" s="1"/>
  <c r="O4188" i="10"/>
  <c r="B4188" i="10" s="1"/>
  <c r="O4185" i="10"/>
  <c r="B4185" i="10" s="1"/>
  <c r="P4194" i="10"/>
  <c r="C4194" i="10" s="1"/>
  <c r="P4190" i="10"/>
  <c r="C4190" i="10" s="1"/>
  <c r="Q4187" i="10"/>
  <c r="D4187" i="10" s="1"/>
  <c r="T4185" i="10"/>
  <c r="G4185" i="10" s="1"/>
  <c r="O4183" i="10"/>
  <c r="B4183" i="10" s="1"/>
  <c r="P4193" i="10"/>
  <c r="C4193" i="10" s="1"/>
  <c r="P4185" i="10"/>
  <c r="C4185" i="10" s="1"/>
  <c r="T4188" i="10"/>
  <c r="G4188" i="10" s="1"/>
  <c r="O4186" i="10"/>
  <c r="B4186" i="10" s="1"/>
  <c r="P4191" i="10"/>
  <c r="C4191" i="10" s="1"/>
  <c r="O4189" i="10"/>
  <c r="B4189" i="10" s="1"/>
  <c r="P4186" i="10"/>
  <c r="C4186" i="10" s="1"/>
  <c r="O4196" i="10"/>
  <c r="B4196" i="10" s="1"/>
  <c r="Q4193" i="10"/>
  <c r="D4193" i="10" s="1"/>
  <c r="Q4188" i="10"/>
  <c r="D4188" i="10" s="1"/>
  <c r="Q4194" i="10"/>
  <c r="D4194" i="10" s="1"/>
  <c r="P4189" i="10"/>
  <c r="C4189" i="10" s="1"/>
  <c r="P4183" i="10"/>
  <c r="C4183" i="10" s="1"/>
  <c r="Q4191" i="10"/>
  <c r="D4191" i="10" s="1"/>
  <c r="T4189" i="10"/>
  <c r="G4189" i="10" s="1"/>
  <c r="Q4185" i="10"/>
  <c r="D4185" i="10" s="1"/>
  <c r="Q4192" i="10"/>
  <c r="D4192" i="10" s="1"/>
  <c r="Q4189" i="10"/>
  <c r="D4189" i="10" s="1"/>
  <c r="P4196" i="10"/>
  <c r="C4196" i="10" s="1"/>
  <c r="O4190" i="10"/>
  <c r="B4190" i="10" s="1"/>
  <c r="T4186" i="10"/>
  <c r="G4186" i="10" s="1"/>
  <c r="T4190" i="10"/>
  <c r="G4190" i="10" s="1"/>
  <c r="Q4186" i="10"/>
  <c r="D4186" i="10" s="1"/>
  <c r="Q4183" i="10"/>
  <c r="D4183" i="10" s="1"/>
  <c r="O4194" i="10"/>
  <c r="B4194" i="10" s="1"/>
  <c r="O4187" i="10"/>
  <c r="B4187" i="10" s="1"/>
  <c r="P4184" i="10"/>
  <c r="C4184" i="10" s="1"/>
  <c r="P4195" i="10"/>
  <c r="C4195" i="10" s="1"/>
  <c r="O4193" i="10"/>
  <c r="B4193" i="10" s="1"/>
  <c r="O4191" i="10"/>
  <c r="B4191" i="10" s="1"/>
  <c r="T4187" i="10"/>
  <c r="G4187" i="10" s="1"/>
  <c r="T4184" i="10"/>
  <c r="G4184" i="10" s="1"/>
  <c r="Q4196" i="10"/>
  <c r="D4196" i="10" s="1"/>
  <c r="P4188" i="10"/>
  <c r="C4188" i="10" s="1"/>
  <c r="A4181" i="10"/>
  <c r="O4192" i="10"/>
  <c r="B4192" i="10" s="1"/>
  <c r="F4141" i="10"/>
  <c r="S4152" i="10"/>
  <c r="F4152" i="10" s="1"/>
  <c r="S4156" i="10"/>
  <c r="F4156" i="10" s="1"/>
  <c r="S4143" i="10"/>
  <c r="F4143" i="10" s="1"/>
  <c r="S4151" i="10"/>
  <c r="F4151" i="10" s="1"/>
  <c r="S4147" i="10"/>
  <c r="F4147" i="10" s="1"/>
  <c r="S4148" i="10"/>
  <c r="F4148" i="10" s="1"/>
  <c r="S4153" i="10"/>
  <c r="F4153" i="10" s="1"/>
  <c r="S4155" i="10"/>
  <c r="F4155" i="10" s="1"/>
  <c r="S4149" i="10"/>
  <c r="F4149" i="10" s="1"/>
  <c r="S4154" i="10"/>
  <c r="F4154" i="10" s="1"/>
  <c r="S4150" i="10"/>
  <c r="F4150" i="10" s="1"/>
  <c r="S4145" i="10"/>
  <c r="F4145" i="10" s="1"/>
  <c r="S4146" i="10"/>
  <c r="F4146" i="10" s="1"/>
  <c r="S4144" i="10"/>
  <c r="F4144" i="10" s="1"/>
  <c r="M4203" i="10"/>
  <c r="L4203" i="10"/>
  <c r="E4141" i="10"/>
  <c r="R4154" i="10"/>
  <c r="E4154" i="10" s="1"/>
  <c r="R4153" i="10"/>
  <c r="E4153" i="10" s="1"/>
  <c r="R4144" i="10"/>
  <c r="E4144" i="10" s="1"/>
  <c r="R4145" i="10"/>
  <c r="E4145" i="10" s="1"/>
  <c r="R4151" i="10"/>
  <c r="E4151" i="10" s="1"/>
  <c r="R4149" i="10"/>
  <c r="E4149" i="10" s="1"/>
  <c r="R4155" i="10"/>
  <c r="E4155" i="10" s="1"/>
  <c r="R4147" i="10"/>
  <c r="E4147" i="10" s="1"/>
  <c r="R4143" i="10"/>
  <c r="E4143" i="10" s="1"/>
  <c r="R4146" i="10"/>
  <c r="E4146" i="10" s="1"/>
  <c r="R4150" i="10"/>
  <c r="E4150" i="10" s="1"/>
  <c r="R4148" i="10"/>
  <c r="E4148" i="10" s="1"/>
  <c r="R4152" i="10"/>
  <c r="E4152" i="10" s="1"/>
  <c r="R4156" i="10"/>
  <c r="E4156" i="10" s="1"/>
  <c r="M4223" i="10" l="1"/>
  <c r="L4223" i="10"/>
  <c r="E4161" i="10"/>
  <c r="R4170" i="10"/>
  <c r="E4170" i="10" s="1"/>
  <c r="R4168" i="10"/>
  <c r="E4168" i="10" s="1"/>
  <c r="R4171" i="10"/>
  <c r="E4171" i="10" s="1"/>
  <c r="R4176" i="10"/>
  <c r="E4176" i="10" s="1"/>
  <c r="R4172" i="10"/>
  <c r="E4172" i="10" s="1"/>
  <c r="R4167" i="10"/>
  <c r="E4167" i="10" s="1"/>
  <c r="R4173" i="10"/>
  <c r="E4173" i="10" s="1"/>
  <c r="R4163" i="10"/>
  <c r="E4163" i="10" s="1"/>
  <c r="R4174" i="10"/>
  <c r="E4174" i="10" s="1"/>
  <c r="R4169" i="10"/>
  <c r="E4169" i="10" s="1"/>
  <c r="R4165" i="10"/>
  <c r="E4165" i="10" s="1"/>
  <c r="R4175" i="10"/>
  <c r="E4175" i="10" s="1"/>
  <c r="R4166" i="10"/>
  <c r="E4166" i="10" s="1"/>
  <c r="R4164" i="10"/>
  <c r="E4164" i="10" s="1"/>
  <c r="O4212" i="10"/>
  <c r="B4212" i="10" s="1"/>
  <c r="P4210" i="10"/>
  <c r="C4210" i="10" s="1"/>
  <c r="O4204" i="10"/>
  <c r="B4204" i="10" s="1"/>
  <c r="O4210" i="10"/>
  <c r="B4210" i="10" s="1"/>
  <c r="Q4208" i="10"/>
  <c r="D4208" i="10" s="1"/>
  <c r="P4214" i="10"/>
  <c r="C4214" i="10" s="1"/>
  <c r="T4209" i="10"/>
  <c r="G4209" i="10" s="1"/>
  <c r="P4207" i="10"/>
  <c r="C4207" i="10" s="1"/>
  <c r="Q4205" i="10"/>
  <c r="D4205" i="10" s="1"/>
  <c r="O4207" i="10"/>
  <c r="B4207" i="10" s="1"/>
  <c r="P4205" i="10"/>
  <c r="C4205" i="10" s="1"/>
  <c r="A4201" i="10"/>
  <c r="P4212" i="10"/>
  <c r="C4212" i="10" s="1"/>
  <c r="T4203" i="10"/>
  <c r="G4203" i="10" s="1"/>
  <c r="T4211" i="10"/>
  <c r="G4211" i="10" s="1"/>
  <c r="O4215" i="10"/>
  <c r="B4215" i="10" s="1"/>
  <c r="Q4214" i="10"/>
  <c r="D4214" i="10" s="1"/>
  <c r="T4206" i="10"/>
  <c r="G4206" i="10" s="1"/>
  <c r="Q4210" i="10"/>
  <c r="D4210" i="10" s="1"/>
  <c r="T4208" i="10"/>
  <c r="G4208" i="10" s="1"/>
  <c r="O4206" i="10"/>
  <c r="B4206" i="10" s="1"/>
  <c r="P4211" i="10"/>
  <c r="C4211" i="10" s="1"/>
  <c r="P4208" i="10"/>
  <c r="C4208" i="10" s="1"/>
  <c r="O4209" i="10"/>
  <c r="B4209" i="10" s="1"/>
  <c r="P4206" i="10"/>
  <c r="C4206" i="10" s="1"/>
  <c r="O4216" i="10"/>
  <c r="B4216" i="10" s="1"/>
  <c r="Q4213" i="10"/>
  <c r="D4213" i="10" s="1"/>
  <c r="P4209" i="10"/>
  <c r="C4209" i="10" s="1"/>
  <c r="P4203" i="10"/>
  <c r="C4203" i="10" s="1"/>
  <c r="Q4211" i="10"/>
  <c r="D4211" i="10" s="1"/>
  <c r="Q4212" i="10"/>
  <c r="D4212" i="10" s="1"/>
  <c r="Q4209" i="10"/>
  <c r="D4209" i="10" s="1"/>
  <c r="P4216" i="10"/>
  <c r="C4216" i="10" s="1"/>
  <c r="T4210" i="10"/>
  <c r="G4210" i="10" s="1"/>
  <c r="Q4206" i="10"/>
  <c r="D4206" i="10" s="1"/>
  <c r="Q4203" i="10"/>
  <c r="D4203" i="10" s="1"/>
  <c r="O4214" i="10"/>
  <c r="B4214" i="10" s="1"/>
  <c r="P4204" i="10"/>
  <c r="C4204" i="10" s="1"/>
  <c r="P4215" i="10"/>
  <c r="C4215" i="10" s="1"/>
  <c r="O4213" i="10"/>
  <c r="B4213" i="10" s="1"/>
  <c r="O4211" i="10"/>
  <c r="B4211" i="10" s="1"/>
  <c r="T4207" i="10"/>
  <c r="G4207" i="10" s="1"/>
  <c r="T4204" i="10"/>
  <c r="G4204" i="10" s="1"/>
  <c r="Q4216" i="10"/>
  <c r="D4216" i="10" s="1"/>
  <c r="Q4204" i="10"/>
  <c r="D4204" i="10" s="1"/>
  <c r="Q4215" i="10"/>
  <c r="D4215" i="10" s="1"/>
  <c r="O4208" i="10"/>
  <c r="B4208" i="10" s="1"/>
  <c r="O4205" i="10"/>
  <c r="B4205" i="10" s="1"/>
  <c r="Q4207" i="10"/>
  <c r="D4207" i="10" s="1"/>
  <c r="T4205" i="10"/>
  <c r="G4205" i="10" s="1"/>
  <c r="O4203" i="10"/>
  <c r="B4203" i="10" s="1"/>
  <c r="P4213" i="10"/>
  <c r="C4213" i="10" s="1"/>
  <c r="F4161" i="10"/>
  <c r="S4176" i="10"/>
  <c r="F4176" i="10" s="1"/>
  <c r="S4168" i="10"/>
  <c r="F4168" i="10" s="1"/>
  <c r="S4166" i="10"/>
  <c r="F4166" i="10" s="1"/>
  <c r="S4163" i="10"/>
  <c r="F4163" i="10" s="1"/>
  <c r="S4173" i="10"/>
  <c r="F4173" i="10" s="1"/>
  <c r="S4171" i="10"/>
  <c r="F4171" i="10" s="1"/>
  <c r="S4164" i="10"/>
  <c r="F4164" i="10" s="1"/>
  <c r="S4165" i="10"/>
  <c r="F4165" i="10" s="1"/>
  <c r="S4172" i="10"/>
  <c r="F4172" i="10" s="1"/>
  <c r="S4167" i="10"/>
  <c r="F4167" i="10" s="1"/>
  <c r="S4174" i="10"/>
  <c r="F4174" i="10" s="1"/>
  <c r="S4175" i="10"/>
  <c r="F4175" i="10" s="1"/>
  <c r="S4170" i="10"/>
  <c r="F4170" i="10" s="1"/>
  <c r="S4169" i="10"/>
  <c r="F4169" i="10" s="1"/>
  <c r="E4181" i="10" l="1"/>
  <c r="R4189" i="10"/>
  <c r="E4189" i="10" s="1"/>
  <c r="R4195" i="10"/>
  <c r="E4195" i="10" s="1"/>
  <c r="R4193" i="10"/>
  <c r="E4193" i="10" s="1"/>
  <c r="R4183" i="10"/>
  <c r="E4183" i="10" s="1"/>
  <c r="R4186" i="10"/>
  <c r="E4186" i="10" s="1"/>
  <c r="R4191" i="10"/>
  <c r="E4191" i="10" s="1"/>
  <c r="R4185" i="10"/>
  <c r="E4185" i="10" s="1"/>
  <c r="R4194" i="10"/>
  <c r="E4194" i="10" s="1"/>
  <c r="R4196" i="10"/>
  <c r="E4196" i="10" s="1"/>
  <c r="R4187" i="10"/>
  <c r="E4187" i="10" s="1"/>
  <c r="R4190" i="10"/>
  <c r="E4190" i="10" s="1"/>
  <c r="R4188" i="10"/>
  <c r="E4188" i="10" s="1"/>
  <c r="R4192" i="10"/>
  <c r="E4192" i="10" s="1"/>
  <c r="R4184" i="10"/>
  <c r="E4184" i="10" s="1"/>
  <c r="F4181" i="10"/>
  <c r="S4196" i="10"/>
  <c r="F4196" i="10" s="1"/>
  <c r="S4183" i="10"/>
  <c r="F4183" i="10" s="1"/>
  <c r="S4193" i="10"/>
  <c r="F4193" i="10" s="1"/>
  <c r="S4185" i="10"/>
  <c r="F4185" i="10" s="1"/>
  <c r="S4194" i="10"/>
  <c r="F4194" i="10" s="1"/>
  <c r="S4188" i="10"/>
  <c r="F4188" i="10" s="1"/>
  <c r="S4191" i="10"/>
  <c r="F4191" i="10" s="1"/>
  <c r="S4190" i="10"/>
  <c r="F4190" i="10" s="1"/>
  <c r="S4187" i="10"/>
  <c r="F4187" i="10" s="1"/>
  <c r="S4186" i="10"/>
  <c r="F4186" i="10" s="1"/>
  <c r="S4192" i="10"/>
  <c r="F4192" i="10" s="1"/>
  <c r="S4184" i="10"/>
  <c r="F4184" i="10" s="1"/>
  <c r="S4189" i="10"/>
  <c r="F4189" i="10" s="1"/>
  <c r="S4195" i="10"/>
  <c r="F4195" i="10" s="1"/>
  <c r="P4224" i="10"/>
  <c r="C4224" i="10" s="1"/>
  <c r="P4235" i="10"/>
  <c r="C4235" i="10" s="1"/>
  <c r="O4233" i="10"/>
  <c r="B4233" i="10" s="1"/>
  <c r="O4231" i="10"/>
  <c r="B4231" i="10" s="1"/>
  <c r="T4227" i="10"/>
  <c r="G4227" i="10" s="1"/>
  <c r="T4224" i="10"/>
  <c r="G4224" i="10" s="1"/>
  <c r="Q4236" i="10"/>
  <c r="D4236" i="10" s="1"/>
  <c r="P4227" i="10"/>
  <c r="C4227" i="10" s="1"/>
  <c r="Q4224" i="10"/>
  <c r="D4224" i="10" s="1"/>
  <c r="Q4235" i="10"/>
  <c r="D4235" i="10" s="1"/>
  <c r="O4228" i="10"/>
  <c r="B4228" i="10" s="1"/>
  <c r="O4225" i="10"/>
  <c r="B4225" i="10" s="1"/>
  <c r="P4234" i="10"/>
  <c r="C4234" i="10" s="1"/>
  <c r="P4230" i="10"/>
  <c r="C4230" i="10" s="1"/>
  <c r="Q4227" i="10"/>
  <c r="D4227" i="10" s="1"/>
  <c r="T4225" i="10"/>
  <c r="G4225" i="10" s="1"/>
  <c r="O4223" i="10"/>
  <c r="B4223" i="10" s="1"/>
  <c r="P4233" i="10"/>
  <c r="C4233" i="10" s="1"/>
  <c r="P4225" i="10"/>
  <c r="C4225" i="10" s="1"/>
  <c r="Q4230" i="10"/>
  <c r="D4230" i="10" s="1"/>
  <c r="T4228" i="10"/>
  <c r="G4228" i="10" s="1"/>
  <c r="O4226" i="10"/>
  <c r="B4226" i="10" s="1"/>
  <c r="P4231" i="10"/>
  <c r="C4231" i="10" s="1"/>
  <c r="P4228" i="10"/>
  <c r="C4228" i="10" s="1"/>
  <c r="A4221" i="10"/>
  <c r="O4232" i="10"/>
  <c r="B4232" i="10" s="1"/>
  <c r="T4231" i="10"/>
  <c r="G4231" i="10" s="1"/>
  <c r="O4229" i="10"/>
  <c r="B4229" i="10" s="1"/>
  <c r="P4226" i="10"/>
  <c r="C4226" i="10" s="1"/>
  <c r="O4236" i="10"/>
  <c r="B4236" i="10" s="1"/>
  <c r="Q4233" i="10"/>
  <c r="D4233" i="10" s="1"/>
  <c r="Q4228" i="10"/>
  <c r="D4228" i="10" s="1"/>
  <c r="Q4234" i="10"/>
  <c r="D4234" i="10" s="1"/>
  <c r="P4232" i="10"/>
  <c r="C4232" i="10" s="1"/>
  <c r="P4229" i="10"/>
  <c r="C4229" i="10" s="1"/>
  <c r="P4223" i="10"/>
  <c r="C4223" i="10" s="1"/>
  <c r="Q4231" i="10"/>
  <c r="D4231" i="10" s="1"/>
  <c r="T4229" i="10"/>
  <c r="G4229" i="10" s="1"/>
  <c r="Q4225" i="10"/>
  <c r="D4225" i="10" s="1"/>
  <c r="T4223" i="10"/>
  <c r="G4223" i="10" s="1"/>
  <c r="Q4232" i="10"/>
  <c r="D4232" i="10" s="1"/>
  <c r="Q4229" i="10"/>
  <c r="D4229" i="10" s="1"/>
  <c r="P4236" i="10"/>
  <c r="C4236" i="10" s="1"/>
  <c r="O4230" i="10"/>
  <c r="B4230" i="10" s="1"/>
  <c r="T4226" i="10"/>
  <c r="G4226" i="10" s="1"/>
  <c r="O4224" i="10"/>
  <c r="B4224" i="10" s="1"/>
  <c r="O4235" i="10"/>
  <c r="B4235" i="10" s="1"/>
  <c r="T4230" i="10"/>
  <c r="G4230" i="10" s="1"/>
  <c r="Q4226" i="10"/>
  <c r="D4226" i="10" s="1"/>
  <c r="Q4223" i="10"/>
  <c r="D4223" i="10" s="1"/>
  <c r="O4234" i="10"/>
  <c r="B4234" i="10" s="1"/>
  <c r="O4227" i="10"/>
  <c r="B4227" i="10" s="1"/>
  <c r="M4243" i="10"/>
  <c r="L4243" i="10"/>
  <c r="Q4250" i="10" l="1"/>
  <c r="D4250" i="10" s="1"/>
  <c r="P4252" i="10"/>
  <c r="C4252" i="10" s="1"/>
  <c r="T4243" i="10"/>
  <c r="G4243" i="10" s="1"/>
  <c r="P4247" i="10"/>
  <c r="C4247" i="10" s="1"/>
  <c r="O4255" i="10"/>
  <c r="B4255" i="10" s="1"/>
  <c r="T4251" i="10"/>
  <c r="G4251" i="10" s="1"/>
  <c r="O4244" i="10"/>
  <c r="B4244" i="10" s="1"/>
  <c r="Q4252" i="10"/>
  <c r="D4252" i="10" s="1"/>
  <c r="Q4249" i="10"/>
  <c r="D4249" i="10" s="1"/>
  <c r="P4256" i="10"/>
  <c r="C4256" i="10" s="1"/>
  <c r="O4247" i="10"/>
  <c r="B4247" i="10" s="1"/>
  <c r="T4250" i="10"/>
  <c r="G4250" i="10" s="1"/>
  <c r="Q4246" i="10"/>
  <c r="D4246" i="10" s="1"/>
  <c r="Q4243" i="10"/>
  <c r="D4243" i="10" s="1"/>
  <c r="O4254" i="10"/>
  <c r="B4254" i="10" s="1"/>
  <c r="P4244" i="10"/>
  <c r="C4244" i="10" s="1"/>
  <c r="P4255" i="10"/>
  <c r="C4255" i="10" s="1"/>
  <c r="O4253" i="10"/>
  <c r="B4253" i="10" s="1"/>
  <c r="O4251" i="10"/>
  <c r="B4251" i="10" s="1"/>
  <c r="T4247" i="10"/>
  <c r="G4247" i="10" s="1"/>
  <c r="T4244" i="10"/>
  <c r="G4244" i="10" s="1"/>
  <c r="Q4256" i="10"/>
  <c r="D4256" i="10" s="1"/>
  <c r="P4254" i="10"/>
  <c r="C4254" i="10" s="1"/>
  <c r="P4250" i="10"/>
  <c r="C4250" i="10" s="1"/>
  <c r="Q4244" i="10"/>
  <c r="D4244" i="10" s="1"/>
  <c r="Q4255" i="10"/>
  <c r="D4255" i="10" s="1"/>
  <c r="O4248" i="10"/>
  <c r="B4248" i="10" s="1"/>
  <c r="O4245" i="10"/>
  <c r="B4245" i="10" s="1"/>
  <c r="P4245" i="10"/>
  <c r="C4245" i="10" s="1"/>
  <c r="Q4247" i="10"/>
  <c r="D4247" i="10" s="1"/>
  <c r="T4245" i="10"/>
  <c r="G4245" i="10" s="1"/>
  <c r="O4243" i="10"/>
  <c r="B4243" i="10" s="1"/>
  <c r="P4253" i="10"/>
  <c r="C4253" i="10" s="1"/>
  <c r="A4241" i="10"/>
  <c r="O4252" i="10"/>
  <c r="B4252" i="10" s="1"/>
  <c r="T4248" i="10"/>
  <c r="G4248" i="10" s="1"/>
  <c r="O4246" i="10"/>
  <c r="B4246" i="10" s="1"/>
  <c r="P4251" i="10"/>
  <c r="C4251" i="10" s="1"/>
  <c r="P4248" i="10"/>
  <c r="C4248" i="10" s="1"/>
  <c r="Q4248" i="10"/>
  <c r="D4248" i="10" s="1"/>
  <c r="Q4254" i="10"/>
  <c r="D4254" i="10" s="1"/>
  <c r="O4249" i="10"/>
  <c r="B4249" i="10" s="1"/>
  <c r="P4246" i="10"/>
  <c r="C4246" i="10" s="1"/>
  <c r="O4256" i="10"/>
  <c r="B4256" i="10" s="1"/>
  <c r="Q4253" i="10"/>
  <c r="D4253" i="10" s="1"/>
  <c r="T4249" i="10"/>
  <c r="G4249" i="10" s="1"/>
  <c r="Q4245" i="10"/>
  <c r="D4245" i="10" s="1"/>
  <c r="P4249" i="10"/>
  <c r="C4249" i="10" s="1"/>
  <c r="P4243" i="10"/>
  <c r="C4243" i="10" s="1"/>
  <c r="Q4251" i="10"/>
  <c r="D4251" i="10" s="1"/>
  <c r="O4250" i="10"/>
  <c r="B4250" i="10" s="1"/>
  <c r="T4246" i="10"/>
  <c r="G4246" i="10" s="1"/>
  <c r="F4201" i="10"/>
  <c r="S4208" i="10"/>
  <c r="F4208" i="10" s="1"/>
  <c r="S4216" i="10"/>
  <c r="F4216" i="10" s="1"/>
  <c r="S4209" i="10"/>
  <c r="F4209" i="10" s="1"/>
  <c r="S4210" i="10"/>
  <c r="F4210" i="10" s="1"/>
  <c r="S4211" i="10"/>
  <c r="F4211" i="10" s="1"/>
  <c r="S4213" i="10"/>
  <c r="F4213" i="10" s="1"/>
  <c r="S4204" i="10"/>
  <c r="F4204" i="10" s="1"/>
  <c r="S4205" i="10"/>
  <c r="F4205" i="10" s="1"/>
  <c r="S4206" i="10"/>
  <c r="F4206" i="10" s="1"/>
  <c r="S4203" i="10"/>
  <c r="F4203" i="10" s="1"/>
  <c r="S4207" i="10"/>
  <c r="F4207" i="10" s="1"/>
  <c r="S4215" i="10"/>
  <c r="F4215" i="10" s="1"/>
  <c r="S4214" i="10"/>
  <c r="F4214" i="10" s="1"/>
  <c r="S4212" i="10"/>
  <c r="F4212" i="10" s="1"/>
  <c r="M4263" i="10"/>
  <c r="L4263" i="10"/>
  <c r="E4201" i="10"/>
  <c r="R4212" i="10"/>
  <c r="E4212" i="10" s="1"/>
  <c r="R4206" i="10"/>
  <c r="E4206" i="10" s="1"/>
  <c r="R4204" i="10"/>
  <c r="E4204" i="10" s="1"/>
  <c r="R4203" i="10"/>
  <c r="E4203" i="10" s="1"/>
  <c r="R4215" i="10"/>
  <c r="E4215" i="10" s="1"/>
  <c r="R4216" i="10"/>
  <c r="E4216" i="10" s="1"/>
  <c r="R4210" i="10"/>
  <c r="E4210" i="10" s="1"/>
  <c r="R4208" i="10"/>
  <c r="E4208" i="10" s="1"/>
  <c r="R4205" i="10"/>
  <c r="E4205" i="10" s="1"/>
  <c r="R4211" i="10"/>
  <c r="E4211" i="10" s="1"/>
  <c r="R4207" i="10"/>
  <c r="E4207" i="10" s="1"/>
  <c r="R4213" i="10"/>
  <c r="E4213" i="10" s="1"/>
  <c r="R4214" i="10"/>
  <c r="E4214" i="10" s="1"/>
  <c r="R4209" i="10"/>
  <c r="E4209" i="10" s="1"/>
  <c r="L4283" i="10" l="1"/>
  <c r="M4283" i="10"/>
  <c r="E4221" i="10"/>
  <c r="R4228" i="10"/>
  <c r="E4228" i="10" s="1"/>
  <c r="R4223" i="10"/>
  <c r="E4223" i="10" s="1"/>
  <c r="R4229" i="10"/>
  <c r="E4229" i="10" s="1"/>
  <c r="R4224" i="10"/>
  <c r="E4224" i="10" s="1"/>
  <c r="R4230" i="10"/>
  <c r="E4230" i="10" s="1"/>
  <c r="R4226" i="10"/>
  <c r="E4226" i="10" s="1"/>
  <c r="R4235" i="10"/>
  <c r="E4235" i="10" s="1"/>
  <c r="R4227" i="10"/>
  <c r="E4227" i="10" s="1"/>
  <c r="R4233" i="10"/>
  <c r="E4233" i="10" s="1"/>
  <c r="R4231" i="10"/>
  <c r="E4231" i="10" s="1"/>
  <c r="R4236" i="10"/>
  <c r="E4236" i="10" s="1"/>
  <c r="R4234" i="10"/>
  <c r="E4234" i="10" s="1"/>
  <c r="R4232" i="10"/>
  <c r="E4232" i="10" s="1"/>
  <c r="R4225" i="10"/>
  <c r="E4225" i="10" s="1"/>
  <c r="Q4270" i="10"/>
  <c r="D4270" i="10" s="1"/>
  <c r="T4268" i="10"/>
  <c r="G4268" i="10" s="1"/>
  <c r="O4266" i="10"/>
  <c r="B4266" i="10" s="1"/>
  <c r="P4271" i="10"/>
  <c r="C4271" i="10" s="1"/>
  <c r="P4268" i="10"/>
  <c r="C4268" i="10" s="1"/>
  <c r="A4261" i="10"/>
  <c r="O4272" i="10"/>
  <c r="B4272" i="10" s="1"/>
  <c r="T4271" i="10"/>
  <c r="G4271" i="10" s="1"/>
  <c r="O4269" i="10"/>
  <c r="B4269" i="10" s="1"/>
  <c r="P4266" i="10"/>
  <c r="C4266" i="10" s="1"/>
  <c r="O4276" i="10"/>
  <c r="B4276" i="10" s="1"/>
  <c r="Q4273" i="10"/>
  <c r="D4273" i="10" s="1"/>
  <c r="Q4268" i="10"/>
  <c r="D4268" i="10" s="1"/>
  <c r="Q4274" i="10"/>
  <c r="D4274" i="10" s="1"/>
  <c r="P4272" i="10"/>
  <c r="C4272" i="10" s="1"/>
  <c r="P4269" i="10"/>
  <c r="C4269" i="10" s="1"/>
  <c r="P4263" i="10"/>
  <c r="C4263" i="10" s="1"/>
  <c r="Q4271" i="10"/>
  <c r="D4271" i="10" s="1"/>
  <c r="T4269" i="10"/>
  <c r="G4269" i="10" s="1"/>
  <c r="Q4265" i="10"/>
  <c r="D4265" i="10" s="1"/>
  <c r="T4263" i="10"/>
  <c r="G4263" i="10" s="1"/>
  <c r="Q4272" i="10"/>
  <c r="D4272" i="10" s="1"/>
  <c r="Q4269" i="10"/>
  <c r="D4269" i="10" s="1"/>
  <c r="P4276" i="10"/>
  <c r="C4276" i="10" s="1"/>
  <c r="O4270" i="10"/>
  <c r="B4270" i="10" s="1"/>
  <c r="T4266" i="10"/>
  <c r="G4266" i="10" s="1"/>
  <c r="O4264" i="10"/>
  <c r="B4264" i="10" s="1"/>
  <c r="O4275" i="10"/>
  <c r="B4275" i="10" s="1"/>
  <c r="T4270" i="10"/>
  <c r="G4270" i="10" s="1"/>
  <c r="Q4266" i="10"/>
  <c r="D4266" i="10" s="1"/>
  <c r="Q4263" i="10"/>
  <c r="D4263" i="10" s="1"/>
  <c r="O4274" i="10"/>
  <c r="B4274" i="10" s="1"/>
  <c r="O4267" i="10"/>
  <c r="B4267" i="10" s="1"/>
  <c r="P4264" i="10"/>
  <c r="C4264" i="10" s="1"/>
  <c r="P4275" i="10"/>
  <c r="C4275" i="10" s="1"/>
  <c r="O4273" i="10"/>
  <c r="B4273" i="10" s="1"/>
  <c r="O4271" i="10"/>
  <c r="B4271" i="10" s="1"/>
  <c r="T4267" i="10"/>
  <c r="G4267" i="10" s="1"/>
  <c r="T4264" i="10"/>
  <c r="G4264" i="10" s="1"/>
  <c r="Q4276" i="10"/>
  <c r="D4276" i="10" s="1"/>
  <c r="P4267" i="10"/>
  <c r="C4267" i="10" s="1"/>
  <c r="Q4264" i="10"/>
  <c r="D4264" i="10" s="1"/>
  <c r="Q4275" i="10"/>
  <c r="D4275" i="10" s="1"/>
  <c r="O4268" i="10"/>
  <c r="B4268" i="10" s="1"/>
  <c r="O4265" i="10"/>
  <c r="B4265" i="10" s="1"/>
  <c r="P4274" i="10"/>
  <c r="C4274" i="10" s="1"/>
  <c r="P4270" i="10"/>
  <c r="C4270" i="10" s="1"/>
  <c r="Q4267" i="10"/>
  <c r="D4267" i="10" s="1"/>
  <c r="T4265" i="10"/>
  <c r="G4265" i="10" s="1"/>
  <c r="O4263" i="10"/>
  <c r="B4263" i="10" s="1"/>
  <c r="P4273" i="10"/>
  <c r="C4273" i="10" s="1"/>
  <c r="P4265" i="10"/>
  <c r="C4265" i="10" s="1"/>
  <c r="F4221" i="10"/>
  <c r="S4225" i="10"/>
  <c r="F4225" i="10" s="1"/>
  <c r="S4235" i="10"/>
  <c r="F4235" i="10" s="1"/>
  <c r="S4234" i="10"/>
  <c r="F4234" i="10" s="1"/>
  <c r="S4228" i="10"/>
  <c r="F4228" i="10" s="1"/>
  <c r="S4231" i="10"/>
  <c r="F4231" i="10" s="1"/>
  <c r="S4226" i="10"/>
  <c r="F4226" i="10" s="1"/>
  <c r="S4227" i="10"/>
  <c r="F4227" i="10" s="1"/>
  <c r="S4232" i="10"/>
  <c r="F4232" i="10" s="1"/>
  <c r="S4229" i="10"/>
  <c r="F4229" i="10" s="1"/>
  <c r="S4230" i="10"/>
  <c r="F4230" i="10" s="1"/>
  <c r="S4236" i="10"/>
  <c r="F4236" i="10" s="1"/>
  <c r="S4233" i="10"/>
  <c r="F4233" i="10" s="1"/>
  <c r="S4223" i="10"/>
  <c r="F4223" i="10" s="1"/>
  <c r="S4224" i="10"/>
  <c r="F4224" i="10" s="1"/>
  <c r="E4241" i="10" l="1"/>
  <c r="R4243" i="10"/>
  <c r="E4243" i="10" s="1"/>
  <c r="R4250" i="10"/>
  <c r="E4250" i="10" s="1"/>
  <c r="R4253" i="10"/>
  <c r="E4253" i="10" s="1"/>
  <c r="R4244" i="10"/>
  <c r="E4244" i="10" s="1"/>
  <c r="R4247" i="10"/>
  <c r="E4247" i="10" s="1"/>
  <c r="R4245" i="10"/>
  <c r="E4245" i="10" s="1"/>
  <c r="R4251" i="10"/>
  <c r="E4251" i="10" s="1"/>
  <c r="R4249" i="10"/>
  <c r="E4249" i="10" s="1"/>
  <c r="R4255" i="10"/>
  <c r="E4255" i="10" s="1"/>
  <c r="R4254" i="10"/>
  <c r="E4254" i="10" s="1"/>
  <c r="R4248" i="10"/>
  <c r="E4248" i="10" s="1"/>
  <c r="R4246" i="10"/>
  <c r="E4246" i="10" s="1"/>
  <c r="R4256" i="10"/>
  <c r="E4256" i="10" s="1"/>
  <c r="R4252" i="10"/>
  <c r="E4252" i="10" s="1"/>
  <c r="F4241" i="10"/>
  <c r="S4256" i="10"/>
  <c r="F4256" i="10" s="1"/>
  <c r="S4252" i="10"/>
  <c r="F4252" i="10" s="1"/>
  <c r="S4253" i="10"/>
  <c r="F4253" i="10" s="1"/>
  <c r="S4247" i="10"/>
  <c r="F4247" i="10" s="1"/>
  <c r="S4248" i="10"/>
  <c r="F4248" i="10" s="1"/>
  <c r="S4254" i="10"/>
  <c r="F4254" i="10" s="1"/>
  <c r="S4246" i="10"/>
  <c r="F4246" i="10" s="1"/>
  <c r="S4255" i="10"/>
  <c r="F4255" i="10" s="1"/>
  <c r="S4250" i="10"/>
  <c r="F4250" i="10" s="1"/>
  <c r="S4245" i="10"/>
  <c r="F4245" i="10" s="1"/>
  <c r="S4251" i="10"/>
  <c r="F4251" i="10" s="1"/>
  <c r="S4249" i="10"/>
  <c r="F4249" i="10" s="1"/>
  <c r="S4243" i="10"/>
  <c r="F4243" i="10" s="1"/>
  <c r="S4244" i="10"/>
  <c r="F4244" i="10" s="1"/>
  <c r="M4303" i="10"/>
  <c r="L4303" i="10"/>
  <c r="O4286" i="10"/>
  <c r="B4286" i="10" s="1"/>
  <c r="P4295" i="10"/>
  <c r="C4295" i="10" s="1"/>
  <c r="O4288" i="10"/>
  <c r="B4288" i="10" s="1"/>
  <c r="Q4290" i="10"/>
  <c r="D4290" i="10" s="1"/>
  <c r="O4283" i="10"/>
  <c r="B4283" i="10" s="1"/>
  <c r="P4293" i="10"/>
  <c r="C4293" i="10" s="1"/>
  <c r="Q4283" i="10"/>
  <c r="D4283" i="10" s="1"/>
  <c r="O4294" i="10"/>
  <c r="B4294" i="10" s="1"/>
  <c r="Q4288" i="10"/>
  <c r="D4288" i="10" s="1"/>
  <c r="A4281" i="10"/>
  <c r="O4292" i="10"/>
  <c r="B4292" i="10" s="1"/>
  <c r="T4291" i="10"/>
  <c r="G4291" i="10" s="1"/>
  <c r="P4289" i="10"/>
  <c r="C4289" i="10" s="1"/>
  <c r="P4291" i="10"/>
  <c r="C4291" i="10" s="1"/>
  <c r="T4284" i="10"/>
  <c r="G4284" i="10" s="1"/>
  <c r="Q4296" i="10"/>
  <c r="D4296" i="10" s="1"/>
  <c r="T4289" i="10"/>
  <c r="G4289" i="10" s="1"/>
  <c r="Q4294" i="10"/>
  <c r="D4294" i="10" s="1"/>
  <c r="P4292" i="10"/>
  <c r="C4292" i="10" s="1"/>
  <c r="P4286" i="10"/>
  <c r="C4286" i="10" s="1"/>
  <c r="O4296" i="10"/>
  <c r="B4296" i="10" s="1"/>
  <c r="Q4293" i="10"/>
  <c r="D4293" i="10" s="1"/>
  <c r="O4285" i="10"/>
  <c r="B4285" i="10" s="1"/>
  <c r="P4284" i="10"/>
  <c r="C4284" i="10" s="1"/>
  <c r="O4290" i="10"/>
  <c r="B4290" i="10" s="1"/>
  <c r="Q4285" i="10"/>
  <c r="D4285" i="10" s="1"/>
  <c r="T4283" i="10"/>
  <c r="G4283" i="10" s="1"/>
  <c r="P4283" i="10"/>
  <c r="C4283" i="10" s="1"/>
  <c r="Q4287" i="10"/>
  <c r="D4287" i="10" s="1"/>
  <c r="T4286" i="10"/>
  <c r="G4286" i="10" s="1"/>
  <c r="O4284" i="10"/>
  <c r="B4284" i="10" s="1"/>
  <c r="O4295" i="10"/>
  <c r="B4295" i="10" s="1"/>
  <c r="O4293" i="10"/>
  <c r="B4293" i="10" s="1"/>
  <c r="Q4289" i="10"/>
  <c r="D4289" i="10" s="1"/>
  <c r="P4296" i="10"/>
  <c r="C4296" i="10" s="1"/>
  <c r="P4288" i="10"/>
  <c r="C4288" i="10" s="1"/>
  <c r="Q4292" i="10"/>
  <c r="D4292" i="10" s="1"/>
  <c r="O4287" i="10"/>
  <c r="B4287" i="10" s="1"/>
  <c r="Q4284" i="10"/>
  <c r="D4284" i="10" s="1"/>
  <c r="Q4295" i="10"/>
  <c r="D4295" i="10" s="1"/>
  <c r="T4290" i="10"/>
  <c r="G4290" i="10" s="1"/>
  <c r="Q4286" i="10"/>
  <c r="D4286" i="10" s="1"/>
  <c r="P4294" i="10"/>
  <c r="C4294" i="10" s="1"/>
  <c r="P4287" i="10"/>
  <c r="C4287" i="10" s="1"/>
  <c r="T4285" i="10"/>
  <c r="G4285" i="10" s="1"/>
  <c r="T4288" i="10"/>
  <c r="G4288" i="10" s="1"/>
  <c r="O4291" i="10"/>
  <c r="B4291" i="10" s="1"/>
  <c r="T4287" i="10"/>
  <c r="G4287" i="10" s="1"/>
  <c r="O4289" i="10"/>
  <c r="B4289" i="10" s="1"/>
  <c r="Q4291" i="10"/>
  <c r="D4291" i="10" s="1"/>
  <c r="P4285" i="10"/>
  <c r="C4285" i="10" s="1"/>
  <c r="P4290" i="10"/>
  <c r="C4290" i="10" s="1"/>
  <c r="O4311" i="10" l="1"/>
  <c r="B4311" i="10" s="1"/>
  <c r="O4305" i="10"/>
  <c r="B4305" i="10" s="1"/>
  <c r="O4303" i="10"/>
  <c r="B4303" i="10" s="1"/>
  <c r="T4307" i="10"/>
  <c r="G4307" i="10" s="1"/>
  <c r="A4301" i="10"/>
  <c r="P4316" i="10"/>
  <c r="C4316" i="10" s="1"/>
  <c r="P4313" i="10"/>
  <c r="C4313" i="10" s="1"/>
  <c r="O4316" i="10"/>
  <c r="B4316" i="10" s="1"/>
  <c r="Q4309" i="10"/>
  <c r="D4309" i="10" s="1"/>
  <c r="Q4306" i="10"/>
  <c r="D4306" i="10" s="1"/>
  <c r="P4306" i="10"/>
  <c r="C4306" i="10" s="1"/>
  <c r="T4310" i="10"/>
  <c r="G4310" i="10" s="1"/>
  <c r="T4304" i="10"/>
  <c r="G4304" i="10" s="1"/>
  <c r="Q4313" i="10"/>
  <c r="D4313" i="10" s="1"/>
  <c r="O4308" i="10"/>
  <c r="B4308" i="10" s="1"/>
  <c r="Q4303" i="10"/>
  <c r="D4303" i="10" s="1"/>
  <c r="P4311" i="10"/>
  <c r="C4311" i="10" s="1"/>
  <c r="P4303" i="10"/>
  <c r="C4303" i="10" s="1"/>
  <c r="T4303" i="10"/>
  <c r="G4303" i="10" s="1"/>
  <c r="Q4312" i="10"/>
  <c r="D4312" i="10" s="1"/>
  <c r="O4314" i="10"/>
  <c r="B4314" i="10" s="1"/>
  <c r="P4310" i="10"/>
  <c r="C4310" i="10" s="1"/>
  <c r="O4304" i="10"/>
  <c r="B4304" i="10" s="1"/>
  <c r="O4315" i="10"/>
  <c r="B4315" i="10" s="1"/>
  <c r="Q4316" i="10"/>
  <c r="D4316" i="10" s="1"/>
  <c r="P4304" i="10"/>
  <c r="C4304" i="10" s="1"/>
  <c r="P4315" i="10"/>
  <c r="C4315" i="10" s="1"/>
  <c r="O4313" i="10"/>
  <c r="B4313" i="10" s="1"/>
  <c r="P4314" i="10"/>
  <c r="C4314" i="10" s="1"/>
  <c r="O4312" i="10"/>
  <c r="B4312" i="10" s="1"/>
  <c r="P4307" i="10"/>
  <c r="C4307" i="10" s="1"/>
  <c r="Q4304" i="10"/>
  <c r="D4304" i="10" s="1"/>
  <c r="Q4315" i="10"/>
  <c r="D4315" i="10" s="1"/>
  <c r="P4305" i="10"/>
  <c r="C4305" i="10" s="1"/>
  <c r="Q4314" i="10"/>
  <c r="D4314" i="10" s="1"/>
  <c r="Q4307" i="10"/>
  <c r="D4307" i="10" s="1"/>
  <c r="T4305" i="10"/>
  <c r="G4305" i="10" s="1"/>
  <c r="P4308" i="10"/>
  <c r="C4308" i="10" s="1"/>
  <c r="Q4305" i="10"/>
  <c r="D4305" i="10" s="1"/>
  <c r="Q4310" i="10"/>
  <c r="D4310" i="10" s="1"/>
  <c r="T4308" i="10"/>
  <c r="G4308" i="10" s="1"/>
  <c r="O4306" i="10"/>
  <c r="B4306" i="10" s="1"/>
  <c r="Q4308" i="10"/>
  <c r="D4308" i="10" s="1"/>
  <c r="T4306" i="10"/>
  <c r="G4306" i="10" s="1"/>
  <c r="T4311" i="10"/>
  <c r="G4311" i="10" s="1"/>
  <c r="O4309" i="10"/>
  <c r="B4309" i="10" s="1"/>
  <c r="Q4311" i="10"/>
  <c r="D4311" i="10" s="1"/>
  <c r="T4309" i="10"/>
  <c r="G4309" i="10" s="1"/>
  <c r="O4307" i="10"/>
  <c r="B4307" i="10" s="1"/>
  <c r="P4312" i="10"/>
  <c r="C4312" i="10" s="1"/>
  <c r="P4309" i="10"/>
  <c r="C4309" i="10" s="1"/>
  <c r="O4310" i="10"/>
  <c r="B4310" i="10" s="1"/>
  <c r="F4261" i="10"/>
  <c r="S4271" i="10"/>
  <c r="F4271" i="10" s="1"/>
  <c r="S4276" i="10"/>
  <c r="F4276" i="10" s="1"/>
  <c r="S4266" i="10"/>
  <c r="F4266" i="10" s="1"/>
  <c r="S4267" i="10"/>
  <c r="F4267" i="10" s="1"/>
  <c r="S4272" i="10"/>
  <c r="F4272" i="10" s="1"/>
  <c r="S4269" i="10"/>
  <c r="F4269" i="10" s="1"/>
  <c r="S4270" i="10"/>
  <c r="F4270" i="10" s="1"/>
  <c r="S4275" i="10"/>
  <c r="F4275" i="10" s="1"/>
  <c r="S4274" i="10"/>
  <c r="F4274" i="10" s="1"/>
  <c r="S4273" i="10"/>
  <c r="F4273" i="10" s="1"/>
  <c r="S4263" i="10"/>
  <c r="F4263" i="10" s="1"/>
  <c r="S4264" i="10"/>
  <c r="F4264" i="10" s="1"/>
  <c r="S4265" i="10"/>
  <c r="F4265" i="10" s="1"/>
  <c r="S4268" i="10"/>
  <c r="F4268" i="10" s="1"/>
  <c r="M4323" i="10"/>
  <c r="L4323" i="10"/>
  <c r="E4261" i="10"/>
  <c r="R4274" i="10"/>
  <c r="E4274" i="10" s="1"/>
  <c r="R4271" i="10"/>
  <c r="E4271" i="10" s="1"/>
  <c r="R4276" i="10"/>
  <c r="E4276" i="10" s="1"/>
  <c r="R4265" i="10"/>
  <c r="E4265" i="10" s="1"/>
  <c r="R4272" i="10"/>
  <c r="E4272" i="10" s="1"/>
  <c r="R4268" i="10"/>
  <c r="E4268" i="10" s="1"/>
  <c r="R4263" i="10"/>
  <c r="E4263" i="10" s="1"/>
  <c r="R4269" i="10"/>
  <c r="E4269" i="10" s="1"/>
  <c r="R4266" i="10"/>
  <c r="E4266" i="10" s="1"/>
  <c r="R4264" i="10"/>
  <c r="E4264" i="10" s="1"/>
  <c r="R4275" i="10"/>
  <c r="E4275" i="10" s="1"/>
  <c r="R4267" i="10"/>
  <c r="E4267" i="10" s="1"/>
  <c r="R4273" i="10"/>
  <c r="E4273" i="10" s="1"/>
  <c r="R4270" i="10"/>
  <c r="E4270" i="10" s="1"/>
  <c r="E4281" i="10" l="1"/>
  <c r="R4295" i="10"/>
  <c r="E4295" i="10" s="1"/>
  <c r="R4291" i="10"/>
  <c r="E4291" i="10" s="1"/>
  <c r="R4294" i="10"/>
  <c r="E4294" i="10" s="1"/>
  <c r="R4292" i="10"/>
  <c r="E4292" i="10" s="1"/>
  <c r="R4290" i="10"/>
  <c r="E4290" i="10" s="1"/>
  <c r="R4285" i="10"/>
  <c r="E4285" i="10" s="1"/>
  <c r="R4296" i="10"/>
  <c r="E4296" i="10" s="1"/>
  <c r="R4283" i="10"/>
  <c r="E4283" i="10" s="1"/>
  <c r="R4287" i="10"/>
  <c r="E4287" i="10" s="1"/>
  <c r="R4288" i="10"/>
  <c r="E4288" i="10" s="1"/>
  <c r="R4286" i="10"/>
  <c r="E4286" i="10" s="1"/>
  <c r="R4293" i="10"/>
  <c r="E4293" i="10" s="1"/>
  <c r="R4289" i="10"/>
  <c r="E4289" i="10" s="1"/>
  <c r="R4284" i="10"/>
  <c r="E4284" i="10" s="1"/>
  <c r="M4343" i="10"/>
  <c r="L4343" i="10"/>
  <c r="F4281" i="10"/>
  <c r="S4296" i="10"/>
  <c r="F4296" i="10" s="1"/>
  <c r="S4286" i="10"/>
  <c r="F4286" i="10" s="1"/>
  <c r="S4290" i="10"/>
  <c r="F4290" i="10" s="1"/>
  <c r="S4285" i="10"/>
  <c r="F4285" i="10" s="1"/>
  <c r="S4288" i="10"/>
  <c r="F4288" i="10" s="1"/>
  <c r="S4291" i="10"/>
  <c r="F4291" i="10" s="1"/>
  <c r="S4293" i="10"/>
  <c r="F4293" i="10" s="1"/>
  <c r="S4289" i="10"/>
  <c r="F4289" i="10" s="1"/>
  <c r="S4287" i="10"/>
  <c r="F4287" i="10" s="1"/>
  <c r="S4292" i="10"/>
  <c r="F4292" i="10" s="1"/>
  <c r="S4283" i="10"/>
  <c r="F4283" i="10" s="1"/>
  <c r="S4295" i="10"/>
  <c r="F4295" i="10" s="1"/>
  <c r="S4294" i="10"/>
  <c r="F4294" i="10" s="1"/>
  <c r="S4284" i="10"/>
  <c r="F4284" i="10" s="1"/>
  <c r="P4332" i="10"/>
  <c r="C4332" i="10" s="1"/>
  <c r="O4325" i="10"/>
  <c r="B4325" i="10" s="1"/>
  <c r="O4329" i="10"/>
  <c r="B4329" i="10" s="1"/>
  <c r="Q4325" i="10"/>
  <c r="D4325" i="10" s="1"/>
  <c r="T4323" i="10"/>
  <c r="G4323" i="10" s="1"/>
  <c r="P4326" i="10"/>
  <c r="C4326" i="10" s="1"/>
  <c r="O4336" i="10"/>
  <c r="B4336" i="10" s="1"/>
  <c r="P4331" i="10"/>
  <c r="C4331" i="10" s="1"/>
  <c r="P4334" i="10"/>
  <c r="C4334" i="10" s="1"/>
  <c r="T4326" i="10"/>
  <c r="G4326" i="10" s="1"/>
  <c r="O4324" i="10"/>
  <c r="B4324" i="10" s="1"/>
  <c r="O4335" i="10"/>
  <c r="B4335" i="10" s="1"/>
  <c r="O4333" i="10"/>
  <c r="B4333" i="10" s="1"/>
  <c r="Q4333" i="10"/>
  <c r="D4333" i="10" s="1"/>
  <c r="P4328" i="10"/>
  <c r="C4328" i="10" s="1"/>
  <c r="P4325" i="10"/>
  <c r="C4325" i="10" s="1"/>
  <c r="O4327" i="10"/>
  <c r="B4327" i="10" s="1"/>
  <c r="Q4324" i="10"/>
  <c r="D4324" i="10" s="1"/>
  <c r="Q4335" i="10"/>
  <c r="D4335" i="10" s="1"/>
  <c r="Q4329" i="10"/>
  <c r="D4329" i="10" s="1"/>
  <c r="P4323" i="10"/>
  <c r="C4323" i="10" s="1"/>
  <c r="P4327" i="10"/>
  <c r="C4327" i="10" s="1"/>
  <c r="T4325" i="10"/>
  <c r="G4325" i="10" s="1"/>
  <c r="P4324" i="10"/>
  <c r="C4324" i="10" s="1"/>
  <c r="T4330" i="10"/>
  <c r="G4330" i="10" s="1"/>
  <c r="P4336" i="10"/>
  <c r="C4336" i="10" s="1"/>
  <c r="Q4331" i="10"/>
  <c r="D4331" i="10" s="1"/>
  <c r="Q4328" i="10"/>
  <c r="D4328" i="10" s="1"/>
  <c r="P4330" i="10"/>
  <c r="C4330" i="10" s="1"/>
  <c r="O4326" i="10"/>
  <c r="B4326" i="10" s="1"/>
  <c r="T4328" i="10"/>
  <c r="G4328" i="10" s="1"/>
  <c r="O4331" i="10"/>
  <c r="B4331" i="10" s="1"/>
  <c r="Q4326" i="10"/>
  <c r="D4326" i="10" s="1"/>
  <c r="Q4327" i="10"/>
  <c r="D4327" i="10" s="1"/>
  <c r="T4329" i="10"/>
  <c r="G4329" i="10" s="1"/>
  <c r="Q4332" i="10"/>
  <c r="D4332" i="10" s="1"/>
  <c r="Q4330" i="10"/>
  <c r="D4330" i="10" s="1"/>
  <c r="P4335" i="10"/>
  <c r="C4335" i="10" s="1"/>
  <c r="T4327" i="10"/>
  <c r="G4327" i="10" s="1"/>
  <c r="Q4323" i="10"/>
  <c r="D4323" i="10" s="1"/>
  <c r="O4334" i="10"/>
  <c r="B4334" i="10" s="1"/>
  <c r="O4330" i="10"/>
  <c r="B4330" i="10" s="1"/>
  <c r="A4321" i="10"/>
  <c r="O4332" i="10"/>
  <c r="B4332" i="10" s="1"/>
  <c r="T4331" i="10"/>
  <c r="G4331" i="10" s="1"/>
  <c r="P4329" i="10"/>
  <c r="C4329" i="10" s="1"/>
  <c r="O4323" i="10"/>
  <c r="B4323" i="10" s="1"/>
  <c r="P4333" i="10"/>
  <c r="C4333" i="10" s="1"/>
  <c r="O4328" i="10"/>
  <c r="B4328" i="10" s="1"/>
  <c r="T4324" i="10"/>
  <c r="G4324" i="10" s="1"/>
  <c r="Q4336" i="10"/>
  <c r="D4336" i="10" s="1"/>
  <c r="Q4334" i="10"/>
  <c r="D4334" i="10" s="1"/>
  <c r="L4363" i="10" l="1"/>
  <c r="M4363" i="10"/>
  <c r="F4301" i="10"/>
  <c r="S4316" i="10"/>
  <c r="F4316" i="10" s="1"/>
  <c r="S4304" i="10"/>
  <c r="F4304" i="10" s="1"/>
  <c r="S4315" i="10"/>
  <c r="F4315" i="10" s="1"/>
  <c r="S4311" i="10"/>
  <c r="F4311" i="10" s="1"/>
  <c r="S4309" i="10"/>
  <c r="F4309" i="10" s="1"/>
  <c r="S4303" i="10"/>
  <c r="F4303" i="10" s="1"/>
  <c r="S4305" i="10"/>
  <c r="F4305" i="10" s="1"/>
  <c r="S4307" i="10"/>
  <c r="F4307" i="10" s="1"/>
  <c r="S4306" i="10"/>
  <c r="F4306" i="10" s="1"/>
  <c r="S4314" i="10"/>
  <c r="F4314" i="10" s="1"/>
  <c r="S4312" i="10"/>
  <c r="F4312" i="10" s="1"/>
  <c r="S4310" i="10"/>
  <c r="F4310" i="10" s="1"/>
  <c r="S4313" i="10"/>
  <c r="F4313" i="10" s="1"/>
  <c r="S4308" i="10"/>
  <c r="F4308" i="10" s="1"/>
  <c r="T4351" i="10"/>
  <c r="G4351" i="10" s="1"/>
  <c r="O4349" i="10"/>
  <c r="B4349" i="10" s="1"/>
  <c r="P4346" i="10"/>
  <c r="C4346" i="10" s="1"/>
  <c r="O4356" i="10"/>
  <c r="B4356" i="10" s="1"/>
  <c r="Q4353" i="10"/>
  <c r="D4353" i="10" s="1"/>
  <c r="Q4348" i="10"/>
  <c r="D4348" i="10" s="1"/>
  <c r="Q4354" i="10"/>
  <c r="D4354" i="10" s="1"/>
  <c r="P4352" i="10"/>
  <c r="C4352" i="10" s="1"/>
  <c r="P4349" i="10"/>
  <c r="C4349" i="10" s="1"/>
  <c r="P4343" i="10"/>
  <c r="C4343" i="10" s="1"/>
  <c r="Q4351" i="10"/>
  <c r="D4351" i="10" s="1"/>
  <c r="T4349" i="10"/>
  <c r="G4349" i="10" s="1"/>
  <c r="Q4345" i="10"/>
  <c r="D4345" i="10" s="1"/>
  <c r="T4343" i="10"/>
  <c r="G4343" i="10" s="1"/>
  <c r="Q4352" i="10"/>
  <c r="D4352" i="10" s="1"/>
  <c r="Q4349" i="10"/>
  <c r="D4349" i="10" s="1"/>
  <c r="P4356" i="10"/>
  <c r="C4356" i="10" s="1"/>
  <c r="O4350" i="10"/>
  <c r="B4350" i="10" s="1"/>
  <c r="T4346" i="10"/>
  <c r="G4346" i="10" s="1"/>
  <c r="O4344" i="10"/>
  <c r="B4344" i="10" s="1"/>
  <c r="O4355" i="10"/>
  <c r="B4355" i="10" s="1"/>
  <c r="T4350" i="10"/>
  <c r="G4350" i="10" s="1"/>
  <c r="Q4346" i="10"/>
  <c r="D4346" i="10" s="1"/>
  <c r="Q4343" i="10"/>
  <c r="D4343" i="10" s="1"/>
  <c r="O4354" i="10"/>
  <c r="B4354" i="10" s="1"/>
  <c r="O4347" i="10"/>
  <c r="B4347" i="10" s="1"/>
  <c r="P4344" i="10"/>
  <c r="C4344" i="10" s="1"/>
  <c r="P4355" i="10"/>
  <c r="C4355" i="10" s="1"/>
  <c r="O4353" i="10"/>
  <c r="B4353" i="10" s="1"/>
  <c r="O4351" i="10"/>
  <c r="B4351" i="10" s="1"/>
  <c r="T4347" i="10"/>
  <c r="G4347" i="10" s="1"/>
  <c r="T4344" i="10"/>
  <c r="G4344" i="10" s="1"/>
  <c r="Q4356" i="10"/>
  <c r="D4356" i="10" s="1"/>
  <c r="P4347" i="10"/>
  <c r="C4347" i="10" s="1"/>
  <c r="Q4344" i="10"/>
  <c r="D4344" i="10" s="1"/>
  <c r="Q4355" i="10"/>
  <c r="D4355" i="10" s="1"/>
  <c r="O4348" i="10"/>
  <c r="B4348" i="10" s="1"/>
  <c r="O4345" i="10"/>
  <c r="B4345" i="10" s="1"/>
  <c r="P4354" i="10"/>
  <c r="C4354" i="10" s="1"/>
  <c r="P4350" i="10"/>
  <c r="C4350" i="10" s="1"/>
  <c r="Q4347" i="10"/>
  <c r="D4347" i="10" s="1"/>
  <c r="T4345" i="10"/>
  <c r="G4345" i="10" s="1"/>
  <c r="O4343" i="10"/>
  <c r="B4343" i="10" s="1"/>
  <c r="P4353" i="10"/>
  <c r="C4353" i="10" s="1"/>
  <c r="P4345" i="10"/>
  <c r="C4345" i="10" s="1"/>
  <c r="Q4350" i="10"/>
  <c r="D4350" i="10" s="1"/>
  <c r="T4348" i="10"/>
  <c r="G4348" i="10" s="1"/>
  <c r="O4346" i="10"/>
  <c r="B4346" i="10" s="1"/>
  <c r="P4351" i="10"/>
  <c r="C4351" i="10" s="1"/>
  <c r="P4348" i="10"/>
  <c r="C4348" i="10" s="1"/>
  <c r="A4341" i="10"/>
  <c r="O4352" i="10"/>
  <c r="B4352" i="10" s="1"/>
  <c r="E4301" i="10"/>
  <c r="R4311" i="10"/>
  <c r="E4311" i="10" s="1"/>
  <c r="R4305" i="10"/>
  <c r="E4305" i="10" s="1"/>
  <c r="R4309" i="10"/>
  <c r="E4309" i="10" s="1"/>
  <c r="R4315" i="10"/>
  <c r="E4315" i="10" s="1"/>
  <c r="R4310" i="10"/>
  <c r="E4310" i="10" s="1"/>
  <c r="R4306" i="10"/>
  <c r="E4306" i="10" s="1"/>
  <c r="R4304" i="10"/>
  <c r="E4304" i="10" s="1"/>
  <c r="R4314" i="10"/>
  <c r="E4314" i="10" s="1"/>
  <c r="R4313" i="10"/>
  <c r="E4313" i="10" s="1"/>
  <c r="R4312" i="10"/>
  <c r="E4312" i="10" s="1"/>
  <c r="R4303" i="10"/>
  <c r="E4303" i="10" s="1"/>
  <c r="R4316" i="10"/>
  <c r="E4316" i="10" s="1"/>
  <c r="R4307" i="10"/>
  <c r="E4307" i="10" s="1"/>
  <c r="R4308" i="10"/>
  <c r="E4308" i="10" s="1"/>
  <c r="F4321" i="10" l="1"/>
  <c r="S4336" i="10"/>
  <c r="F4336" i="10" s="1"/>
  <c r="S4333" i="10"/>
  <c r="F4333" i="10" s="1"/>
  <c r="S4334" i="10"/>
  <c r="F4334" i="10" s="1"/>
  <c r="S4328" i="10"/>
  <c r="F4328" i="10" s="1"/>
  <c r="S4335" i="10"/>
  <c r="F4335" i="10" s="1"/>
  <c r="S4323" i="10"/>
  <c r="F4323" i="10" s="1"/>
  <c r="S4330" i="10"/>
  <c r="F4330" i="10" s="1"/>
  <c r="S4331" i="10"/>
  <c r="F4331" i="10" s="1"/>
  <c r="S4329" i="10"/>
  <c r="F4329" i="10" s="1"/>
  <c r="S4324" i="10"/>
  <c r="F4324" i="10" s="1"/>
  <c r="S4326" i="10"/>
  <c r="F4326" i="10" s="1"/>
  <c r="S4325" i="10"/>
  <c r="F4325" i="10" s="1"/>
  <c r="S4327" i="10"/>
  <c r="F4327" i="10" s="1"/>
  <c r="S4332" i="10"/>
  <c r="F4332" i="10" s="1"/>
  <c r="E4321" i="10"/>
  <c r="R4326" i="10"/>
  <c r="E4326" i="10" s="1"/>
  <c r="R4330" i="10"/>
  <c r="E4330" i="10" s="1"/>
  <c r="R4333" i="10"/>
  <c r="E4333" i="10" s="1"/>
  <c r="R4323" i="10"/>
  <c r="E4323" i="10" s="1"/>
  <c r="R4324" i="10"/>
  <c r="E4324" i="10" s="1"/>
  <c r="R4334" i="10"/>
  <c r="E4334" i="10" s="1"/>
  <c r="R4335" i="10"/>
  <c r="E4335" i="10" s="1"/>
  <c r="R4332" i="10"/>
  <c r="E4332" i="10" s="1"/>
  <c r="R4336" i="10"/>
  <c r="E4336" i="10" s="1"/>
  <c r="R4331" i="10"/>
  <c r="E4331" i="10" s="1"/>
  <c r="R4329" i="10"/>
  <c r="E4329" i="10" s="1"/>
  <c r="R4327" i="10"/>
  <c r="E4327" i="10" s="1"/>
  <c r="R4325" i="10"/>
  <c r="E4325" i="10" s="1"/>
  <c r="R4328" i="10"/>
  <c r="E4328" i="10" s="1"/>
  <c r="M4383" i="10"/>
  <c r="L4383" i="10"/>
  <c r="Q4370" i="10"/>
  <c r="D4370" i="10" s="1"/>
  <c r="T4368" i="10"/>
  <c r="G4368" i="10" s="1"/>
  <c r="O4366" i="10"/>
  <c r="B4366" i="10" s="1"/>
  <c r="P4371" i="10"/>
  <c r="C4371" i="10" s="1"/>
  <c r="P4368" i="10"/>
  <c r="C4368" i="10" s="1"/>
  <c r="A4361" i="10"/>
  <c r="O4372" i="10"/>
  <c r="B4372" i="10" s="1"/>
  <c r="T4371" i="10"/>
  <c r="G4371" i="10" s="1"/>
  <c r="O4369" i="10"/>
  <c r="B4369" i="10" s="1"/>
  <c r="P4366" i="10"/>
  <c r="C4366" i="10" s="1"/>
  <c r="O4376" i="10"/>
  <c r="B4376" i="10" s="1"/>
  <c r="Q4373" i="10"/>
  <c r="D4373" i="10" s="1"/>
  <c r="Q4368" i="10"/>
  <c r="D4368" i="10" s="1"/>
  <c r="Q4374" i="10"/>
  <c r="D4374" i="10" s="1"/>
  <c r="P4372" i="10"/>
  <c r="C4372" i="10" s="1"/>
  <c r="P4369" i="10"/>
  <c r="C4369" i="10" s="1"/>
  <c r="P4363" i="10"/>
  <c r="C4363" i="10" s="1"/>
  <c r="Q4371" i="10"/>
  <c r="D4371" i="10" s="1"/>
  <c r="T4369" i="10"/>
  <c r="G4369" i="10" s="1"/>
  <c r="Q4365" i="10"/>
  <c r="D4365" i="10" s="1"/>
  <c r="T4363" i="10"/>
  <c r="G4363" i="10" s="1"/>
  <c r="Q4372" i="10"/>
  <c r="D4372" i="10" s="1"/>
  <c r="Q4369" i="10"/>
  <c r="D4369" i="10" s="1"/>
  <c r="P4376" i="10"/>
  <c r="C4376" i="10" s="1"/>
  <c r="O4370" i="10"/>
  <c r="B4370" i="10" s="1"/>
  <c r="T4366" i="10"/>
  <c r="G4366" i="10" s="1"/>
  <c r="O4364" i="10"/>
  <c r="B4364" i="10" s="1"/>
  <c r="O4375" i="10"/>
  <c r="B4375" i="10" s="1"/>
  <c r="T4370" i="10"/>
  <c r="G4370" i="10" s="1"/>
  <c r="Q4366" i="10"/>
  <c r="D4366" i="10" s="1"/>
  <c r="Q4363" i="10"/>
  <c r="D4363" i="10" s="1"/>
  <c r="O4374" i="10"/>
  <c r="B4374" i="10" s="1"/>
  <c r="O4367" i="10"/>
  <c r="B4367" i="10" s="1"/>
  <c r="P4364" i="10"/>
  <c r="C4364" i="10" s="1"/>
  <c r="P4375" i="10"/>
  <c r="C4375" i="10" s="1"/>
  <c r="O4373" i="10"/>
  <c r="B4373" i="10" s="1"/>
  <c r="O4371" i="10"/>
  <c r="B4371" i="10" s="1"/>
  <c r="T4367" i="10"/>
  <c r="G4367" i="10" s="1"/>
  <c r="T4364" i="10"/>
  <c r="G4364" i="10" s="1"/>
  <c r="Q4376" i="10"/>
  <c r="D4376" i="10" s="1"/>
  <c r="P4367" i="10"/>
  <c r="C4367" i="10" s="1"/>
  <c r="Q4364" i="10"/>
  <c r="D4364" i="10" s="1"/>
  <c r="Q4375" i="10"/>
  <c r="D4375" i="10" s="1"/>
  <c r="O4368" i="10"/>
  <c r="B4368" i="10" s="1"/>
  <c r="O4365" i="10"/>
  <c r="B4365" i="10" s="1"/>
  <c r="P4374" i="10"/>
  <c r="C4374" i="10" s="1"/>
  <c r="P4370" i="10"/>
  <c r="C4370" i="10" s="1"/>
  <c r="Q4367" i="10"/>
  <c r="D4367" i="10" s="1"/>
  <c r="T4365" i="10"/>
  <c r="G4365" i="10" s="1"/>
  <c r="O4363" i="10"/>
  <c r="B4363" i="10" s="1"/>
  <c r="P4373" i="10"/>
  <c r="C4373" i="10" s="1"/>
  <c r="P4365" i="10"/>
  <c r="C4365" i="10" s="1"/>
  <c r="P4395" i="10" l="1"/>
  <c r="C4395" i="10" s="1"/>
  <c r="Q4392" i="10"/>
  <c r="D4392" i="10" s="1"/>
  <c r="O4384" i="10"/>
  <c r="B4384" i="10" s="1"/>
  <c r="O4395" i="10"/>
  <c r="B4395" i="10" s="1"/>
  <c r="T4385" i="10"/>
  <c r="G4385" i="10" s="1"/>
  <c r="O4383" i="10"/>
  <c r="B4383" i="10" s="1"/>
  <c r="P4393" i="10"/>
  <c r="C4393" i="10" s="1"/>
  <c r="P4385" i="10"/>
  <c r="C4385" i="10" s="1"/>
  <c r="P4384" i="10"/>
  <c r="C4384" i="10" s="1"/>
  <c r="O4386" i="10"/>
  <c r="B4386" i="10" s="1"/>
  <c r="P4391" i="10"/>
  <c r="C4391" i="10" s="1"/>
  <c r="P4388" i="10"/>
  <c r="C4388" i="10" s="1"/>
  <c r="A4381" i="10"/>
  <c r="O4392" i="10"/>
  <c r="B4392" i="10" s="1"/>
  <c r="P4387" i="10"/>
  <c r="C4387" i="10" s="1"/>
  <c r="P4386" i="10"/>
  <c r="C4386" i="10" s="1"/>
  <c r="O4396" i="10"/>
  <c r="B4396" i="10" s="1"/>
  <c r="Q4393" i="10"/>
  <c r="D4393" i="10" s="1"/>
  <c r="Q4388" i="10"/>
  <c r="D4388" i="10" s="1"/>
  <c r="Q4394" i="10"/>
  <c r="D4394" i="10" s="1"/>
  <c r="Q4387" i="10"/>
  <c r="D4387" i="10" s="1"/>
  <c r="P4389" i="10"/>
  <c r="C4389" i="10" s="1"/>
  <c r="P4383" i="10"/>
  <c r="C4383" i="10" s="1"/>
  <c r="Q4391" i="10"/>
  <c r="D4391" i="10" s="1"/>
  <c r="T4389" i="10"/>
  <c r="G4389" i="10" s="1"/>
  <c r="Q4385" i="10"/>
  <c r="D4385" i="10" s="1"/>
  <c r="Q4390" i="10"/>
  <c r="D4390" i="10" s="1"/>
  <c r="T4388" i="10"/>
  <c r="G4388" i="10" s="1"/>
  <c r="Q4389" i="10"/>
  <c r="D4389" i="10" s="1"/>
  <c r="P4396" i="10"/>
  <c r="C4396" i="10" s="1"/>
  <c r="O4390" i="10"/>
  <c r="B4390" i="10" s="1"/>
  <c r="T4386" i="10"/>
  <c r="G4386" i="10" s="1"/>
  <c r="T4391" i="10"/>
  <c r="G4391" i="10" s="1"/>
  <c r="O4389" i="10"/>
  <c r="B4389" i="10" s="1"/>
  <c r="T4390" i="10"/>
  <c r="G4390" i="10" s="1"/>
  <c r="Q4386" i="10"/>
  <c r="D4386" i="10" s="1"/>
  <c r="Q4383" i="10"/>
  <c r="D4383" i="10" s="1"/>
  <c r="O4394" i="10"/>
  <c r="B4394" i="10" s="1"/>
  <c r="O4387" i="10"/>
  <c r="B4387" i="10" s="1"/>
  <c r="P4392" i="10"/>
  <c r="C4392" i="10" s="1"/>
  <c r="O4393" i="10"/>
  <c r="B4393" i="10" s="1"/>
  <c r="O4391" i="10"/>
  <c r="B4391" i="10" s="1"/>
  <c r="T4387" i="10"/>
  <c r="G4387" i="10" s="1"/>
  <c r="T4384" i="10"/>
  <c r="G4384" i="10" s="1"/>
  <c r="Q4396" i="10"/>
  <c r="D4396" i="10" s="1"/>
  <c r="T4383" i="10"/>
  <c r="G4383" i="10" s="1"/>
  <c r="Q4384" i="10"/>
  <c r="D4384" i="10" s="1"/>
  <c r="Q4395" i="10"/>
  <c r="D4395" i="10" s="1"/>
  <c r="O4388" i="10"/>
  <c r="B4388" i="10" s="1"/>
  <c r="O4385" i="10"/>
  <c r="B4385" i="10" s="1"/>
  <c r="P4394" i="10"/>
  <c r="C4394" i="10" s="1"/>
  <c r="P4390" i="10"/>
  <c r="C4390" i="10" s="1"/>
  <c r="E4341" i="10"/>
  <c r="R4345" i="10"/>
  <c r="E4345" i="10" s="1"/>
  <c r="R4355" i="10"/>
  <c r="E4355" i="10" s="1"/>
  <c r="R4356" i="10"/>
  <c r="E4356" i="10" s="1"/>
  <c r="R4352" i="10"/>
  <c r="E4352" i="10" s="1"/>
  <c r="R4348" i="10"/>
  <c r="E4348" i="10" s="1"/>
  <c r="R4343" i="10"/>
  <c r="E4343" i="10" s="1"/>
  <c r="R4349" i="10"/>
  <c r="E4349" i="10" s="1"/>
  <c r="R4344" i="10"/>
  <c r="E4344" i="10" s="1"/>
  <c r="R4346" i="10"/>
  <c r="E4346" i="10" s="1"/>
  <c r="R4347" i="10"/>
  <c r="E4347" i="10" s="1"/>
  <c r="R4353" i="10"/>
  <c r="E4353" i="10" s="1"/>
  <c r="R4350" i="10"/>
  <c r="E4350" i="10" s="1"/>
  <c r="R4354" i="10"/>
  <c r="E4354" i="10" s="1"/>
  <c r="R4351" i="10"/>
  <c r="E4351" i="10" s="1"/>
  <c r="M4403" i="10"/>
  <c r="L4403" i="10"/>
  <c r="F4341" i="10"/>
  <c r="S4349" i="10"/>
  <c r="F4349" i="10" s="1"/>
  <c r="S4350" i="10"/>
  <c r="F4350" i="10" s="1"/>
  <c r="S4356" i="10"/>
  <c r="F4356" i="10" s="1"/>
  <c r="S4355" i="10"/>
  <c r="F4355" i="10" s="1"/>
  <c r="S4354" i="10"/>
  <c r="F4354" i="10" s="1"/>
  <c r="S4353" i="10"/>
  <c r="F4353" i="10" s="1"/>
  <c r="S4343" i="10"/>
  <c r="F4343" i="10" s="1"/>
  <c r="S4344" i="10"/>
  <c r="F4344" i="10" s="1"/>
  <c r="S4351" i="10"/>
  <c r="F4351" i="10" s="1"/>
  <c r="S4346" i="10"/>
  <c r="F4346" i="10" s="1"/>
  <c r="S4345" i="10"/>
  <c r="F4345" i="10" s="1"/>
  <c r="S4348" i="10"/>
  <c r="F4348" i="10" s="1"/>
  <c r="S4347" i="10"/>
  <c r="F4347" i="10" s="1"/>
  <c r="S4352" i="10"/>
  <c r="F4352" i="10" s="1"/>
  <c r="M4423" i="10" l="1"/>
  <c r="L4423" i="10"/>
  <c r="F4361" i="10"/>
  <c r="S4376" i="10"/>
  <c r="F4376" i="10" s="1"/>
  <c r="S4366" i="10"/>
  <c r="F4366" i="10" s="1"/>
  <c r="S4367" i="10"/>
  <c r="F4367" i="10" s="1"/>
  <c r="S4372" i="10"/>
  <c r="F4372" i="10" s="1"/>
  <c r="S4369" i="10"/>
  <c r="F4369" i="10" s="1"/>
  <c r="S4370" i="10"/>
  <c r="F4370" i="10" s="1"/>
  <c r="S4375" i="10"/>
  <c r="F4375" i="10" s="1"/>
  <c r="S4374" i="10"/>
  <c r="F4374" i="10" s="1"/>
  <c r="S4373" i="10"/>
  <c r="F4373" i="10" s="1"/>
  <c r="S4363" i="10"/>
  <c r="F4363" i="10" s="1"/>
  <c r="S4364" i="10"/>
  <c r="F4364" i="10" s="1"/>
  <c r="S4368" i="10"/>
  <c r="F4368" i="10" s="1"/>
  <c r="S4371" i="10"/>
  <c r="F4371" i="10" s="1"/>
  <c r="S4365" i="10"/>
  <c r="F4365" i="10" s="1"/>
  <c r="Q4412" i="10"/>
  <c r="D4412" i="10" s="1"/>
  <c r="P4412" i="10"/>
  <c r="C4412" i="10" s="1"/>
  <c r="P4406" i="10"/>
  <c r="C4406" i="10" s="1"/>
  <c r="O4416" i="10"/>
  <c r="B4416" i="10" s="1"/>
  <c r="P4416" i="10"/>
  <c r="C4416" i="10" s="1"/>
  <c r="O4410" i="10"/>
  <c r="B4410" i="10" s="1"/>
  <c r="T4406" i="10"/>
  <c r="G4406" i="10" s="1"/>
  <c r="T4403" i="10"/>
  <c r="G4403" i="10" s="1"/>
  <c r="P4404" i="10"/>
  <c r="C4404" i="10" s="1"/>
  <c r="Q4406" i="10"/>
  <c r="D4406" i="10" s="1"/>
  <c r="Q4403" i="10"/>
  <c r="D4403" i="10" s="1"/>
  <c r="O4414" i="10"/>
  <c r="B4414" i="10" s="1"/>
  <c r="O4407" i="10"/>
  <c r="B4407" i="10" s="1"/>
  <c r="O4404" i="10"/>
  <c r="B4404" i="10" s="1"/>
  <c r="O4415" i="10"/>
  <c r="B4415" i="10" s="1"/>
  <c r="O4413" i="10"/>
  <c r="B4413" i="10" s="1"/>
  <c r="Q4409" i="10"/>
  <c r="D4409" i="10" s="1"/>
  <c r="T4407" i="10"/>
  <c r="G4407" i="10" s="1"/>
  <c r="T4404" i="10"/>
  <c r="G4404" i="10" s="1"/>
  <c r="Q4416" i="10"/>
  <c r="D4416" i="10" s="1"/>
  <c r="Q4404" i="10"/>
  <c r="D4404" i="10" s="1"/>
  <c r="Q4415" i="10"/>
  <c r="D4415" i="10" s="1"/>
  <c r="T4410" i="10"/>
  <c r="G4410" i="10" s="1"/>
  <c r="Q4407" i="10"/>
  <c r="D4407" i="10" s="1"/>
  <c r="O4408" i="10"/>
  <c r="B4408" i="10" s="1"/>
  <c r="O4405" i="10"/>
  <c r="B4405" i="10" s="1"/>
  <c r="P4414" i="10"/>
  <c r="C4414" i="10" s="1"/>
  <c r="P4410" i="10"/>
  <c r="C4410" i="10" s="1"/>
  <c r="P4407" i="10"/>
  <c r="C4407" i="10" s="1"/>
  <c r="T4405" i="10"/>
  <c r="G4405" i="10" s="1"/>
  <c r="T4408" i="10"/>
  <c r="G4408" i="10" s="1"/>
  <c r="O4411" i="10"/>
  <c r="B4411" i="10" s="1"/>
  <c r="O4409" i="10"/>
  <c r="B4409" i="10" s="1"/>
  <c r="P4405" i="10"/>
  <c r="C4405" i="10" s="1"/>
  <c r="O4406" i="10"/>
  <c r="B4406" i="10" s="1"/>
  <c r="P4415" i="10"/>
  <c r="C4415" i="10" s="1"/>
  <c r="P4411" i="10"/>
  <c r="C4411" i="10" s="1"/>
  <c r="P4408" i="10"/>
  <c r="C4408" i="10" s="1"/>
  <c r="A4401" i="10"/>
  <c r="O4412" i="10"/>
  <c r="B4412" i="10" s="1"/>
  <c r="Q4410" i="10"/>
  <c r="D4410" i="10" s="1"/>
  <c r="O4403" i="10"/>
  <c r="B4403" i="10" s="1"/>
  <c r="P4413" i="10"/>
  <c r="C4413" i="10" s="1"/>
  <c r="Q4413" i="10"/>
  <c r="D4413" i="10" s="1"/>
  <c r="Q4408" i="10"/>
  <c r="D4408" i="10" s="1"/>
  <c r="Q4414" i="10"/>
  <c r="D4414" i="10" s="1"/>
  <c r="T4411" i="10"/>
  <c r="G4411" i="10" s="1"/>
  <c r="P4409" i="10"/>
  <c r="C4409" i="10" s="1"/>
  <c r="P4403" i="10"/>
  <c r="C4403" i="10" s="1"/>
  <c r="Q4411" i="10"/>
  <c r="D4411" i="10" s="1"/>
  <c r="T4409" i="10"/>
  <c r="G4409" i="10" s="1"/>
  <c r="Q4405" i="10"/>
  <c r="D4405" i="10" s="1"/>
  <c r="E4361" i="10"/>
  <c r="R4371" i="10"/>
  <c r="E4371" i="10" s="1"/>
  <c r="R4365" i="10"/>
  <c r="E4365" i="10" s="1"/>
  <c r="R4366" i="10"/>
  <c r="E4366" i="10" s="1"/>
  <c r="R4372" i="10"/>
  <c r="E4372" i="10" s="1"/>
  <c r="R4368" i="10"/>
  <c r="E4368" i="10" s="1"/>
  <c r="R4363" i="10"/>
  <c r="E4363" i="10" s="1"/>
  <c r="R4369" i="10"/>
  <c r="E4369" i="10" s="1"/>
  <c r="R4376" i="10"/>
  <c r="E4376" i="10" s="1"/>
  <c r="R4364" i="10"/>
  <c r="E4364" i="10" s="1"/>
  <c r="R4375" i="10"/>
  <c r="E4375" i="10" s="1"/>
  <c r="R4367" i="10"/>
  <c r="E4367" i="10" s="1"/>
  <c r="R4373" i="10"/>
  <c r="E4373" i="10" s="1"/>
  <c r="R4370" i="10"/>
  <c r="E4370" i="10" s="1"/>
  <c r="R4374" i="10"/>
  <c r="E4374" i="10" s="1"/>
  <c r="F4381" i="10" l="1"/>
  <c r="S4396" i="10"/>
  <c r="F4396" i="10" s="1"/>
  <c r="S4383" i="10"/>
  <c r="F4383" i="10" s="1"/>
  <c r="S4385" i="10"/>
  <c r="F4385" i="10" s="1"/>
  <c r="S4394" i="10"/>
  <c r="F4394" i="10" s="1"/>
  <c r="S4388" i="10"/>
  <c r="F4388" i="10" s="1"/>
  <c r="S4392" i="10"/>
  <c r="F4392" i="10" s="1"/>
  <c r="S4393" i="10"/>
  <c r="F4393" i="10" s="1"/>
  <c r="S4391" i="10"/>
  <c r="F4391" i="10" s="1"/>
  <c r="S4386" i="10"/>
  <c r="F4386" i="10" s="1"/>
  <c r="S4387" i="10"/>
  <c r="F4387" i="10" s="1"/>
  <c r="S4390" i="10"/>
  <c r="F4390" i="10" s="1"/>
  <c r="S4389" i="10"/>
  <c r="F4389" i="10" s="1"/>
  <c r="S4395" i="10"/>
  <c r="F4395" i="10" s="1"/>
  <c r="S4384" i="10"/>
  <c r="F4384" i="10" s="1"/>
  <c r="E4381" i="10"/>
  <c r="R4389" i="10"/>
  <c r="E4389" i="10" s="1"/>
  <c r="R4384" i="10"/>
  <c r="E4384" i="10" s="1"/>
  <c r="R4393" i="10"/>
  <c r="E4393" i="10" s="1"/>
  <c r="R4386" i="10"/>
  <c r="E4386" i="10" s="1"/>
  <c r="R4395" i="10"/>
  <c r="E4395" i="10" s="1"/>
  <c r="R4387" i="10"/>
  <c r="E4387" i="10" s="1"/>
  <c r="R4391" i="10"/>
  <c r="E4391" i="10" s="1"/>
  <c r="R4396" i="10"/>
  <c r="E4396" i="10" s="1"/>
  <c r="R4388" i="10"/>
  <c r="E4388" i="10" s="1"/>
  <c r="R4383" i="10"/>
  <c r="E4383" i="10" s="1"/>
  <c r="R4385" i="10"/>
  <c r="E4385" i="10" s="1"/>
  <c r="R4392" i="10"/>
  <c r="E4392" i="10" s="1"/>
  <c r="R4390" i="10"/>
  <c r="E4390" i="10" s="1"/>
  <c r="R4394" i="10"/>
  <c r="E4394" i="10" s="1"/>
  <c r="T4431" i="10"/>
  <c r="G4431" i="10" s="1"/>
  <c r="O4428" i="10"/>
  <c r="B4428" i="10" s="1"/>
  <c r="O4435" i="10"/>
  <c r="B4435" i="10" s="1"/>
  <c r="P4431" i="10"/>
  <c r="C4431" i="10" s="1"/>
  <c r="T4427" i="10"/>
  <c r="G4427" i="10" s="1"/>
  <c r="O4424" i="10"/>
  <c r="B4424" i="10" s="1"/>
  <c r="Q4430" i="10"/>
  <c r="D4430" i="10" s="1"/>
  <c r="P4427" i="10"/>
  <c r="C4427" i="10" s="1"/>
  <c r="T4423" i="10"/>
  <c r="G4423" i="10" s="1"/>
  <c r="Q4426" i="10"/>
  <c r="D4426" i="10" s="1"/>
  <c r="P4423" i="10"/>
  <c r="C4423" i="10" s="1"/>
  <c r="P4432" i="10"/>
  <c r="C4432" i="10" s="1"/>
  <c r="O4429" i="10"/>
  <c r="B4429" i="10" s="1"/>
  <c r="P4429" i="10"/>
  <c r="C4429" i="10" s="1"/>
  <c r="Q4433" i="10"/>
  <c r="D4433" i="10" s="1"/>
  <c r="Q4428" i="10"/>
  <c r="D4428" i="10" s="1"/>
  <c r="Q4434" i="10"/>
  <c r="D4434" i="10" s="1"/>
  <c r="Q4429" i="10"/>
  <c r="D4429" i="10" s="1"/>
  <c r="Q4431" i="10"/>
  <c r="D4431" i="10" s="1"/>
  <c r="T4429" i="10"/>
  <c r="G4429" i="10" s="1"/>
  <c r="Q4425" i="10"/>
  <c r="D4425" i="10" s="1"/>
  <c r="Q4432" i="10"/>
  <c r="D4432" i="10" s="1"/>
  <c r="T4430" i="10"/>
  <c r="G4430" i="10" s="1"/>
  <c r="P4436" i="10"/>
  <c r="C4436" i="10" s="1"/>
  <c r="O4430" i="10"/>
  <c r="B4430" i="10" s="1"/>
  <c r="T4426" i="10"/>
  <c r="G4426" i="10" s="1"/>
  <c r="O4433" i="10"/>
  <c r="B4433" i="10" s="1"/>
  <c r="O4431" i="10"/>
  <c r="B4431" i="10" s="1"/>
  <c r="Q4423" i="10"/>
  <c r="D4423" i="10" s="1"/>
  <c r="O4434" i="10"/>
  <c r="B4434" i="10" s="1"/>
  <c r="O4427" i="10"/>
  <c r="B4427" i="10" s="1"/>
  <c r="P4424" i="10"/>
  <c r="C4424" i="10" s="1"/>
  <c r="P4435" i="10"/>
  <c r="C4435" i="10" s="1"/>
  <c r="Q4435" i="10"/>
  <c r="D4435" i="10" s="1"/>
  <c r="T4424" i="10"/>
  <c r="G4424" i="10" s="1"/>
  <c r="Q4436" i="10"/>
  <c r="D4436" i="10" s="1"/>
  <c r="Q4424" i="10"/>
  <c r="D4424" i="10" s="1"/>
  <c r="O4423" i="10"/>
  <c r="B4423" i="10" s="1"/>
  <c r="P4433" i="10"/>
  <c r="C4433" i="10" s="1"/>
  <c r="O4425" i="10"/>
  <c r="B4425" i="10" s="1"/>
  <c r="P4434" i="10"/>
  <c r="C4434" i="10" s="1"/>
  <c r="P4430" i="10"/>
  <c r="C4430" i="10" s="1"/>
  <c r="Q4427" i="10"/>
  <c r="D4427" i="10" s="1"/>
  <c r="T4425" i="10"/>
  <c r="G4425" i="10" s="1"/>
  <c r="P4425" i="10"/>
  <c r="C4425" i="10" s="1"/>
  <c r="T4428" i="10"/>
  <c r="G4428" i="10" s="1"/>
  <c r="O4426" i="10"/>
  <c r="B4426" i="10" s="1"/>
  <c r="P4426" i="10"/>
  <c r="C4426" i="10" s="1"/>
  <c r="O4436" i="10"/>
  <c r="B4436" i="10" s="1"/>
  <c r="P4428" i="10"/>
  <c r="C4428" i="10" s="1"/>
  <c r="A4421" i="10"/>
  <c r="O4432" i="10"/>
  <c r="B4432" i="10" s="1"/>
  <c r="M4443" i="10"/>
  <c r="L4443" i="10"/>
  <c r="P4452" i="10" l="1"/>
  <c r="C4452" i="10" s="1"/>
  <c r="T4443" i="10"/>
  <c r="G4443" i="10" s="1"/>
  <c r="P4447" i="10"/>
  <c r="C4447" i="10" s="1"/>
  <c r="T4451" i="10"/>
  <c r="G4451" i="10" s="1"/>
  <c r="O4455" i="10"/>
  <c r="B4455" i="10" s="1"/>
  <c r="Q4450" i="10"/>
  <c r="D4450" i="10" s="1"/>
  <c r="O4444" i="10"/>
  <c r="B4444" i="10" s="1"/>
  <c r="P4444" i="10"/>
  <c r="C4444" i="10" s="1"/>
  <c r="P4455" i="10"/>
  <c r="C4455" i="10" s="1"/>
  <c r="O4453" i="10"/>
  <c r="B4453" i="10" s="1"/>
  <c r="O4451" i="10"/>
  <c r="B4451" i="10" s="1"/>
  <c r="T4447" i="10"/>
  <c r="G4447" i="10" s="1"/>
  <c r="T4444" i="10"/>
  <c r="G4444" i="10" s="1"/>
  <c r="Q4456" i="10"/>
  <c r="D4456" i="10" s="1"/>
  <c r="P4450" i="10"/>
  <c r="C4450" i="10" s="1"/>
  <c r="Q4444" i="10"/>
  <c r="D4444" i="10" s="1"/>
  <c r="Q4455" i="10"/>
  <c r="D4455" i="10" s="1"/>
  <c r="O4448" i="10"/>
  <c r="B4448" i="10" s="1"/>
  <c r="O4445" i="10"/>
  <c r="B4445" i="10" s="1"/>
  <c r="P4454" i="10"/>
  <c r="C4454" i="10" s="1"/>
  <c r="Q4447" i="10"/>
  <c r="D4447" i="10" s="1"/>
  <c r="T4445" i="10"/>
  <c r="G4445" i="10" s="1"/>
  <c r="O4443" i="10"/>
  <c r="B4443" i="10" s="1"/>
  <c r="P4453" i="10"/>
  <c r="C4453" i="10" s="1"/>
  <c r="P4445" i="10"/>
  <c r="C4445" i="10" s="1"/>
  <c r="O4452" i="10"/>
  <c r="B4452" i="10" s="1"/>
  <c r="T4448" i="10"/>
  <c r="G4448" i="10" s="1"/>
  <c r="O4446" i="10"/>
  <c r="B4446" i="10" s="1"/>
  <c r="P4451" i="10"/>
  <c r="C4451" i="10" s="1"/>
  <c r="P4448" i="10"/>
  <c r="C4448" i="10" s="1"/>
  <c r="Q4454" i="10"/>
  <c r="D4454" i="10" s="1"/>
  <c r="O4449" i="10"/>
  <c r="B4449" i="10" s="1"/>
  <c r="P4446" i="10"/>
  <c r="C4446" i="10" s="1"/>
  <c r="O4456" i="10"/>
  <c r="B4456" i="10" s="1"/>
  <c r="Q4453" i="10"/>
  <c r="D4453" i="10" s="1"/>
  <c r="Q4448" i="10"/>
  <c r="D4448" i="10" s="1"/>
  <c r="Q4445" i="10"/>
  <c r="D4445" i="10" s="1"/>
  <c r="P4449" i="10"/>
  <c r="C4449" i="10" s="1"/>
  <c r="P4443" i="10"/>
  <c r="C4443" i="10" s="1"/>
  <c r="Q4451" i="10"/>
  <c r="D4451" i="10" s="1"/>
  <c r="T4449" i="10"/>
  <c r="G4449" i="10" s="1"/>
  <c r="T4446" i="10"/>
  <c r="G4446" i="10" s="1"/>
  <c r="Q4452" i="10"/>
  <c r="D4452" i="10" s="1"/>
  <c r="Q4449" i="10"/>
  <c r="D4449" i="10" s="1"/>
  <c r="P4456" i="10"/>
  <c r="C4456" i="10" s="1"/>
  <c r="O4450" i="10"/>
  <c r="B4450" i="10" s="1"/>
  <c r="O4447" i="10"/>
  <c r="B4447" i="10" s="1"/>
  <c r="T4450" i="10"/>
  <c r="G4450" i="10" s="1"/>
  <c r="Q4446" i="10"/>
  <c r="D4446" i="10" s="1"/>
  <c r="Q4443" i="10"/>
  <c r="D4443" i="10" s="1"/>
  <c r="O4454" i="10"/>
  <c r="B4454" i="10" s="1"/>
  <c r="A4441" i="10"/>
  <c r="M4463" i="10"/>
  <c r="L4463" i="10"/>
  <c r="E4401" i="10"/>
  <c r="R4405" i="10"/>
  <c r="E4405" i="10" s="1"/>
  <c r="R4406" i="10"/>
  <c r="E4406" i="10" s="1"/>
  <c r="R4410" i="10"/>
  <c r="E4410" i="10" s="1"/>
  <c r="R4413" i="10"/>
  <c r="E4413" i="10" s="1"/>
  <c r="R4416" i="10"/>
  <c r="E4416" i="10" s="1"/>
  <c r="R4404" i="10"/>
  <c r="E4404" i="10" s="1"/>
  <c r="R4415" i="10"/>
  <c r="E4415" i="10" s="1"/>
  <c r="R4411" i="10"/>
  <c r="E4411" i="10" s="1"/>
  <c r="R4414" i="10"/>
  <c r="E4414" i="10" s="1"/>
  <c r="R4412" i="10"/>
  <c r="E4412" i="10" s="1"/>
  <c r="R4408" i="10"/>
  <c r="E4408" i="10" s="1"/>
  <c r="R4403" i="10"/>
  <c r="E4403" i="10" s="1"/>
  <c r="R4409" i="10"/>
  <c r="E4409" i="10" s="1"/>
  <c r="R4407" i="10"/>
  <c r="E4407" i="10" s="1"/>
  <c r="F4401" i="10"/>
  <c r="S4416" i="10"/>
  <c r="F4416" i="10" s="1"/>
  <c r="S4415" i="10"/>
  <c r="F4415" i="10" s="1"/>
  <c r="S4413" i="10"/>
  <c r="F4413" i="10" s="1"/>
  <c r="S4405" i="10"/>
  <c r="F4405" i="10" s="1"/>
  <c r="S4414" i="10"/>
  <c r="F4414" i="10" s="1"/>
  <c r="S4411" i="10"/>
  <c r="F4411" i="10" s="1"/>
  <c r="S4406" i="10"/>
  <c r="F4406" i="10" s="1"/>
  <c r="S4410" i="10"/>
  <c r="F4410" i="10" s="1"/>
  <c r="S4408" i="10"/>
  <c r="F4408" i="10" s="1"/>
  <c r="S4409" i="10"/>
  <c r="F4409" i="10" s="1"/>
  <c r="S4404" i="10"/>
  <c r="F4404" i="10" s="1"/>
  <c r="S4407" i="10"/>
  <c r="F4407" i="10" s="1"/>
  <c r="S4412" i="10"/>
  <c r="F4412" i="10" s="1"/>
  <c r="S4403" i="10"/>
  <c r="F4403" i="10" s="1"/>
  <c r="E4421" i="10" l="1"/>
  <c r="R4430" i="10"/>
  <c r="E4430" i="10" s="1"/>
  <c r="R4432" i="10"/>
  <c r="E4432" i="10" s="1"/>
  <c r="R4435" i="10"/>
  <c r="E4435" i="10" s="1"/>
  <c r="R4427" i="10"/>
  <c r="E4427" i="10" s="1"/>
  <c r="R4426" i="10"/>
  <c r="E4426" i="10" s="1"/>
  <c r="R4429" i="10"/>
  <c r="E4429" i="10" s="1"/>
  <c r="R4423" i="10"/>
  <c r="E4423" i="10" s="1"/>
  <c r="R4424" i="10"/>
  <c r="E4424" i="10" s="1"/>
  <c r="R4433" i="10"/>
  <c r="E4433" i="10" s="1"/>
  <c r="R4431" i="10"/>
  <c r="E4431" i="10" s="1"/>
  <c r="R4436" i="10"/>
  <c r="E4436" i="10" s="1"/>
  <c r="R4428" i="10"/>
  <c r="E4428" i="10" s="1"/>
  <c r="R4434" i="10"/>
  <c r="E4434" i="10" s="1"/>
  <c r="R4425" i="10"/>
  <c r="E4425" i="10" s="1"/>
  <c r="F4421" i="10"/>
  <c r="S4432" i="10"/>
  <c r="F4432" i="10" s="1"/>
  <c r="S4426" i="10"/>
  <c r="F4426" i="10" s="1"/>
  <c r="S4430" i="10"/>
  <c r="F4430" i="10" s="1"/>
  <c r="S4428" i="10"/>
  <c r="F4428" i="10" s="1"/>
  <c r="S4427" i="10"/>
  <c r="F4427" i="10" s="1"/>
  <c r="S4424" i="10"/>
  <c r="F4424" i="10" s="1"/>
  <c r="S4435" i="10"/>
  <c r="F4435" i="10" s="1"/>
  <c r="S4433" i="10"/>
  <c r="F4433" i="10" s="1"/>
  <c r="S4431" i="10"/>
  <c r="F4431" i="10" s="1"/>
  <c r="S4429" i="10"/>
  <c r="F4429" i="10" s="1"/>
  <c r="S4425" i="10"/>
  <c r="F4425" i="10" s="1"/>
  <c r="S4436" i="10"/>
  <c r="F4436" i="10" s="1"/>
  <c r="S4423" i="10"/>
  <c r="F4423" i="10" s="1"/>
  <c r="S4434" i="10"/>
  <c r="F4434" i="10" s="1"/>
  <c r="T4467" i="10"/>
  <c r="G4467" i="10" s="1"/>
  <c r="Q4473" i="10"/>
  <c r="D4473" i="10" s="1"/>
  <c r="T4470" i="10"/>
  <c r="G4470" i="10" s="1"/>
  <c r="P4476" i="10"/>
  <c r="C4476" i="10" s="1"/>
  <c r="P4473" i="10"/>
  <c r="C4473" i="10" s="1"/>
  <c r="P4463" i="10"/>
  <c r="C4463" i="10" s="1"/>
  <c r="O4476" i="10"/>
  <c r="B4476" i="10" s="1"/>
  <c r="Q4466" i="10"/>
  <c r="D4466" i="10" s="1"/>
  <c r="O4463" i="10"/>
  <c r="B4463" i="10" s="1"/>
  <c r="Q4469" i="10"/>
  <c r="D4469" i="10" s="1"/>
  <c r="P4466" i="10"/>
  <c r="C4466" i="10" s="1"/>
  <c r="O4468" i="10"/>
  <c r="B4468" i="10" s="1"/>
  <c r="P4471" i="10"/>
  <c r="C4471" i="10" s="1"/>
  <c r="O4471" i="10"/>
  <c r="B4471" i="10" s="1"/>
  <c r="P4464" i="10"/>
  <c r="C4464" i="10" s="1"/>
  <c r="P4475" i="10"/>
  <c r="C4475" i="10" s="1"/>
  <c r="O4473" i="10"/>
  <c r="B4473" i="10" s="1"/>
  <c r="Q4471" i="10"/>
  <c r="D4471" i="10" s="1"/>
  <c r="T4469" i="10"/>
  <c r="G4469" i="10" s="1"/>
  <c r="Q4465" i="10"/>
  <c r="D4465" i="10" s="1"/>
  <c r="P4467" i="10"/>
  <c r="C4467" i="10" s="1"/>
  <c r="Q4464" i="10"/>
  <c r="D4464" i="10" s="1"/>
  <c r="Q4475" i="10"/>
  <c r="D4475" i="10" s="1"/>
  <c r="O4470" i="10"/>
  <c r="B4470" i="10" s="1"/>
  <c r="T4466" i="10"/>
  <c r="G4466" i="10" s="1"/>
  <c r="Q4467" i="10"/>
  <c r="D4467" i="10" s="1"/>
  <c r="T4465" i="10"/>
  <c r="G4465" i="10" s="1"/>
  <c r="Q4463" i="10"/>
  <c r="D4463" i="10" s="1"/>
  <c r="O4474" i="10"/>
  <c r="B4474" i="10" s="1"/>
  <c r="O4467" i="10"/>
  <c r="B4467" i="10" s="1"/>
  <c r="Q4470" i="10"/>
  <c r="D4470" i="10" s="1"/>
  <c r="T4468" i="10"/>
  <c r="G4468" i="10" s="1"/>
  <c r="O4466" i="10"/>
  <c r="B4466" i="10" s="1"/>
  <c r="T4464" i="10"/>
  <c r="G4464" i="10" s="1"/>
  <c r="Q4476" i="10"/>
  <c r="D4476" i="10" s="1"/>
  <c r="T4471" i="10"/>
  <c r="G4471" i="10" s="1"/>
  <c r="O4469" i="10"/>
  <c r="B4469" i="10" s="1"/>
  <c r="O4465" i="10"/>
  <c r="B4465" i="10" s="1"/>
  <c r="P4474" i="10"/>
  <c r="C4474" i="10" s="1"/>
  <c r="P4470" i="10"/>
  <c r="C4470" i="10" s="1"/>
  <c r="P4472" i="10"/>
  <c r="C4472" i="10" s="1"/>
  <c r="P4469" i="10"/>
  <c r="C4469" i="10" s="1"/>
  <c r="P4465" i="10"/>
  <c r="C4465" i="10" s="1"/>
  <c r="T4463" i="10"/>
  <c r="G4463" i="10" s="1"/>
  <c r="Q4472" i="10"/>
  <c r="D4472" i="10" s="1"/>
  <c r="P4468" i="10"/>
  <c r="C4468" i="10" s="1"/>
  <c r="A4461" i="10"/>
  <c r="O4472" i="10"/>
  <c r="B4472" i="10" s="1"/>
  <c r="O4464" i="10"/>
  <c r="B4464" i="10" s="1"/>
  <c r="O4475" i="10"/>
  <c r="B4475" i="10" s="1"/>
  <c r="Q4468" i="10"/>
  <c r="D4468" i="10" s="1"/>
  <c r="Q4474" i="10"/>
  <c r="D4474" i="10" s="1"/>
  <c r="M4483" i="10"/>
  <c r="L4483" i="10"/>
  <c r="P4495" i="10" l="1"/>
  <c r="C4495" i="10" s="1"/>
  <c r="Q4492" i="10"/>
  <c r="D4492" i="10" s="1"/>
  <c r="P4492" i="10"/>
  <c r="C4492" i="10" s="1"/>
  <c r="Q4489" i="10"/>
  <c r="D4489" i="10" s="1"/>
  <c r="Q4487" i="10"/>
  <c r="D4487" i="10" s="1"/>
  <c r="T4488" i="10"/>
  <c r="G4488" i="10" s="1"/>
  <c r="O4487" i="10"/>
  <c r="B4487" i="10" s="1"/>
  <c r="T4483" i="10"/>
  <c r="G4483" i="10" s="1"/>
  <c r="T4490" i="10"/>
  <c r="G4490" i="10" s="1"/>
  <c r="O4489" i="10"/>
  <c r="B4489" i="10" s="1"/>
  <c r="P4491" i="10"/>
  <c r="C4491" i="10" s="1"/>
  <c r="P4488" i="10"/>
  <c r="C4488" i="10" s="1"/>
  <c r="O4484" i="10"/>
  <c r="B4484" i="10" s="1"/>
  <c r="O4495" i="10"/>
  <c r="B4495" i="10" s="1"/>
  <c r="O4493" i="10"/>
  <c r="B4493" i="10" s="1"/>
  <c r="O4491" i="10"/>
  <c r="B4491" i="10" s="1"/>
  <c r="Q4493" i="10"/>
  <c r="D4493" i="10" s="1"/>
  <c r="P4494" i="10"/>
  <c r="C4494" i="10" s="1"/>
  <c r="P4490" i="10"/>
  <c r="C4490" i="10" s="1"/>
  <c r="Q4484" i="10"/>
  <c r="D4484" i="10" s="1"/>
  <c r="Q4495" i="10"/>
  <c r="D4495" i="10" s="1"/>
  <c r="P4483" i="10"/>
  <c r="C4483" i="10" s="1"/>
  <c r="Q4491" i="10"/>
  <c r="D4491" i="10" s="1"/>
  <c r="P4485" i="10"/>
  <c r="C4485" i="10" s="1"/>
  <c r="P4487" i="10"/>
  <c r="C4487" i="10" s="1"/>
  <c r="T4485" i="10"/>
  <c r="G4485" i="10" s="1"/>
  <c r="O4483" i="10"/>
  <c r="B4483" i="10" s="1"/>
  <c r="P4493" i="10"/>
  <c r="C4493" i="10" s="1"/>
  <c r="P4496" i="10"/>
  <c r="C4496" i="10" s="1"/>
  <c r="A4481" i="10"/>
  <c r="O4492" i="10"/>
  <c r="B4492" i="10" s="1"/>
  <c r="O4486" i="10"/>
  <c r="B4486" i="10" s="1"/>
  <c r="Q4486" i="10"/>
  <c r="D4486" i="10" s="1"/>
  <c r="Q4483" i="10"/>
  <c r="D4483" i="10" s="1"/>
  <c r="O4494" i="10"/>
  <c r="B4494" i="10" s="1"/>
  <c r="Q4488" i="10"/>
  <c r="D4488" i="10" s="1"/>
  <c r="Q4494" i="10"/>
  <c r="D4494" i="10" s="1"/>
  <c r="Q4490" i="10"/>
  <c r="D4490" i="10" s="1"/>
  <c r="P4486" i="10"/>
  <c r="C4486" i="10" s="1"/>
  <c r="O4496" i="10"/>
  <c r="B4496" i="10" s="1"/>
  <c r="T4487" i="10"/>
  <c r="G4487" i="10" s="1"/>
  <c r="T4484" i="10"/>
  <c r="G4484" i="10" s="1"/>
  <c r="Q4496" i="10"/>
  <c r="D4496" i="10" s="1"/>
  <c r="T4489" i="10"/>
  <c r="G4489" i="10" s="1"/>
  <c r="Q4485" i="10"/>
  <c r="D4485" i="10" s="1"/>
  <c r="T4491" i="10"/>
  <c r="G4491" i="10" s="1"/>
  <c r="P4489" i="10"/>
  <c r="C4489" i="10" s="1"/>
  <c r="O4488" i="10"/>
  <c r="B4488" i="10" s="1"/>
  <c r="O4485" i="10"/>
  <c r="B4485" i="10" s="1"/>
  <c r="P4484" i="10"/>
  <c r="C4484" i="10" s="1"/>
  <c r="O4490" i="10"/>
  <c r="B4490" i="10" s="1"/>
  <c r="T4486" i="10"/>
  <c r="G4486" i="10" s="1"/>
  <c r="F4441" i="10"/>
  <c r="S4456" i="10"/>
  <c r="F4456" i="10" s="1"/>
  <c r="S4450" i="10"/>
  <c r="F4450" i="10" s="1"/>
  <c r="S4448" i="10"/>
  <c r="F4448" i="10" s="1"/>
  <c r="S4447" i="10"/>
  <c r="F4447" i="10" s="1"/>
  <c r="S4452" i="10"/>
  <c r="F4452" i="10" s="1"/>
  <c r="S4453" i="10"/>
  <c r="F4453" i="10" s="1"/>
  <c r="S4444" i="10"/>
  <c r="F4444" i="10" s="1"/>
  <c r="S4455" i="10"/>
  <c r="F4455" i="10" s="1"/>
  <c r="S4445" i="10"/>
  <c r="F4445" i="10" s="1"/>
  <c r="S4451" i="10"/>
  <c r="F4451" i="10" s="1"/>
  <c r="S4446" i="10"/>
  <c r="F4446" i="10" s="1"/>
  <c r="S4449" i="10"/>
  <c r="F4449" i="10" s="1"/>
  <c r="S4443" i="10"/>
  <c r="F4443" i="10" s="1"/>
  <c r="S4454" i="10"/>
  <c r="F4454" i="10" s="1"/>
  <c r="M4503" i="10"/>
  <c r="L4503" i="10"/>
  <c r="E4441" i="10"/>
  <c r="R4445" i="10"/>
  <c r="E4445" i="10" s="1"/>
  <c r="R4444" i="10"/>
  <c r="E4444" i="10" s="1"/>
  <c r="R4447" i="10"/>
  <c r="E4447" i="10" s="1"/>
  <c r="R4452" i="10"/>
  <c r="E4452" i="10" s="1"/>
  <c r="R4449" i="10"/>
  <c r="E4449" i="10" s="1"/>
  <c r="R4455" i="10"/>
  <c r="E4455" i="10" s="1"/>
  <c r="R4454" i="10"/>
  <c r="E4454" i="10" s="1"/>
  <c r="R4443" i="10"/>
  <c r="E4443" i="10" s="1"/>
  <c r="R4446" i="10"/>
  <c r="E4446" i="10" s="1"/>
  <c r="R4456" i="10"/>
  <c r="E4456" i="10" s="1"/>
  <c r="R4453" i="10"/>
  <c r="E4453" i="10" s="1"/>
  <c r="R4451" i="10"/>
  <c r="E4451" i="10" s="1"/>
  <c r="R4448" i="10"/>
  <c r="E4448" i="10" s="1"/>
  <c r="R4450" i="10"/>
  <c r="E4450" i="10" s="1"/>
  <c r="E4461" i="10" l="1"/>
  <c r="R4464" i="10"/>
  <c r="E4464" i="10" s="1"/>
  <c r="R4469" i="10"/>
  <c r="E4469" i="10" s="1"/>
  <c r="R4470" i="10"/>
  <c r="E4470" i="10" s="1"/>
  <c r="R4472" i="10"/>
  <c r="E4472" i="10" s="1"/>
  <c r="R4475" i="10"/>
  <c r="E4475" i="10" s="1"/>
  <c r="R4465" i="10"/>
  <c r="E4465" i="10" s="1"/>
  <c r="R4473" i="10"/>
  <c r="E4473" i="10" s="1"/>
  <c r="R4471" i="10"/>
  <c r="E4471" i="10" s="1"/>
  <c r="R4468" i="10"/>
  <c r="E4468" i="10" s="1"/>
  <c r="R4474" i="10"/>
  <c r="E4474" i="10" s="1"/>
  <c r="R4467" i="10"/>
  <c r="E4467" i="10" s="1"/>
  <c r="R4466" i="10"/>
  <c r="E4466" i="10" s="1"/>
  <c r="R4463" i="10"/>
  <c r="E4463" i="10" s="1"/>
  <c r="R4476" i="10"/>
  <c r="E4476" i="10" s="1"/>
  <c r="Q4504" i="10"/>
  <c r="D4504" i="10" s="1"/>
  <c r="M4523" i="10"/>
  <c r="L4523" i="10"/>
  <c r="T4511" i="10"/>
  <c r="G4511" i="10" s="1"/>
  <c r="O4509" i="10"/>
  <c r="B4509" i="10" s="1"/>
  <c r="P4509" i="10"/>
  <c r="C4509" i="10" s="1"/>
  <c r="P4503" i="10"/>
  <c r="C4503" i="10" s="1"/>
  <c r="Q4511" i="10"/>
  <c r="D4511" i="10" s="1"/>
  <c r="T4509" i="10"/>
  <c r="G4509" i="10" s="1"/>
  <c r="Q4505" i="10"/>
  <c r="D4505" i="10" s="1"/>
  <c r="P4512" i="10"/>
  <c r="C4512" i="10" s="1"/>
  <c r="Q4509" i="10"/>
  <c r="D4509" i="10" s="1"/>
  <c r="P4516" i="10"/>
  <c r="C4516" i="10" s="1"/>
  <c r="O4510" i="10"/>
  <c r="B4510" i="10" s="1"/>
  <c r="T4506" i="10"/>
  <c r="G4506" i="10" s="1"/>
  <c r="T4503" i="10"/>
  <c r="G4503" i="10" s="1"/>
  <c r="Q4512" i="10"/>
  <c r="D4512" i="10" s="1"/>
  <c r="T4510" i="10"/>
  <c r="G4510" i="10" s="1"/>
  <c r="Q4506" i="10"/>
  <c r="D4506" i="10" s="1"/>
  <c r="Q4503" i="10"/>
  <c r="D4503" i="10" s="1"/>
  <c r="O4514" i="10"/>
  <c r="B4514" i="10" s="1"/>
  <c r="O4507" i="10"/>
  <c r="B4507" i="10" s="1"/>
  <c r="O4504" i="10"/>
  <c r="B4504" i="10" s="1"/>
  <c r="O4515" i="10"/>
  <c r="B4515" i="10" s="1"/>
  <c r="O4513" i="10"/>
  <c r="B4513" i="10" s="1"/>
  <c r="O4511" i="10"/>
  <c r="B4511" i="10" s="1"/>
  <c r="T4507" i="10"/>
  <c r="G4507" i="10" s="1"/>
  <c r="T4504" i="10"/>
  <c r="G4504" i="10" s="1"/>
  <c r="Q4516" i="10"/>
  <c r="D4516" i="10" s="1"/>
  <c r="P4504" i="10"/>
  <c r="C4504" i="10" s="1"/>
  <c r="P4515" i="10"/>
  <c r="C4515" i="10" s="1"/>
  <c r="Q4515" i="10"/>
  <c r="D4515" i="10" s="1"/>
  <c r="O4508" i="10"/>
  <c r="B4508" i="10" s="1"/>
  <c r="O4505" i="10"/>
  <c r="B4505" i="10" s="1"/>
  <c r="P4514" i="10"/>
  <c r="C4514" i="10" s="1"/>
  <c r="P4510" i="10"/>
  <c r="C4510" i="10" s="1"/>
  <c r="P4507" i="10"/>
  <c r="C4507" i="10" s="1"/>
  <c r="T4505" i="10"/>
  <c r="G4505" i="10" s="1"/>
  <c r="O4503" i="10"/>
  <c r="B4503" i="10" s="1"/>
  <c r="P4513" i="10"/>
  <c r="C4513" i="10" s="1"/>
  <c r="P4505" i="10"/>
  <c r="C4505" i="10" s="1"/>
  <c r="Q4507" i="10"/>
  <c r="D4507" i="10" s="1"/>
  <c r="O4506" i="10"/>
  <c r="B4506" i="10" s="1"/>
  <c r="P4511" i="10"/>
  <c r="C4511" i="10" s="1"/>
  <c r="P4508" i="10"/>
  <c r="C4508" i="10" s="1"/>
  <c r="A4501" i="10"/>
  <c r="O4512" i="10"/>
  <c r="B4512" i="10" s="1"/>
  <c r="Q4510" i="10"/>
  <c r="D4510" i="10" s="1"/>
  <c r="T4508" i="10"/>
  <c r="G4508" i="10" s="1"/>
  <c r="P4506" i="10"/>
  <c r="C4506" i="10" s="1"/>
  <c r="O4516" i="10"/>
  <c r="B4516" i="10" s="1"/>
  <c r="Q4513" i="10"/>
  <c r="D4513" i="10" s="1"/>
  <c r="Q4508" i="10"/>
  <c r="D4508" i="10" s="1"/>
  <c r="Q4514" i="10"/>
  <c r="D4514" i="10" s="1"/>
  <c r="F4461" i="10"/>
  <c r="S4469" i="10"/>
  <c r="F4469" i="10" s="1"/>
  <c r="S4468" i="10"/>
  <c r="F4468" i="10" s="1"/>
  <c r="S4466" i="10"/>
  <c r="F4466" i="10" s="1"/>
  <c r="S4467" i="10"/>
  <c r="F4467" i="10" s="1"/>
  <c r="S4472" i="10"/>
  <c r="F4472" i="10" s="1"/>
  <c r="S4464" i="10"/>
  <c r="F4464" i="10" s="1"/>
  <c r="S4465" i="10"/>
  <c r="F4465" i="10" s="1"/>
  <c r="S4463" i="10"/>
  <c r="F4463" i="10" s="1"/>
  <c r="S4476" i="10"/>
  <c r="F4476" i="10" s="1"/>
  <c r="S4475" i="10"/>
  <c r="F4475" i="10" s="1"/>
  <c r="S4473" i="10"/>
  <c r="F4473" i="10" s="1"/>
  <c r="S4474" i="10"/>
  <c r="F4474" i="10" s="1"/>
  <c r="S4470" i="10"/>
  <c r="F4470" i="10" s="1"/>
  <c r="S4471" i="10"/>
  <c r="F4471" i="10" s="1"/>
  <c r="F4481" i="10" l="1"/>
  <c r="S4496" i="10"/>
  <c r="F4496" i="10" s="1"/>
  <c r="S4491" i="10"/>
  <c r="F4491" i="10" s="1"/>
  <c r="S4486" i="10"/>
  <c r="F4486" i="10" s="1"/>
  <c r="S4487" i="10"/>
  <c r="F4487" i="10" s="1"/>
  <c r="S4485" i="10"/>
  <c r="F4485" i="10" s="1"/>
  <c r="S4494" i="10"/>
  <c r="F4494" i="10" s="1"/>
  <c r="S4492" i="10"/>
  <c r="F4492" i="10" s="1"/>
  <c r="S4490" i="10"/>
  <c r="F4490" i="10" s="1"/>
  <c r="S4493" i="10"/>
  <c r="F4493" i="10" s="1"/>
  <c r="S4489" i="10"/>
  <c r="F4489" i="10" s="1"/>
  <c r="S4488" i="10"/>
  <c r="F4488" i="10" s="1"/>
  <c r="S4483" i="10"/>
  <c r="F4483" i="10" s="1"/>
  <c r="S4495" i="10"/>
  <c r="F4495" i="10" s="1"/>
  <c r="S4484" i="10"/>
  <c r="F4484" i="10" s="1"/>
  <c r="P4527" i="10"/>
  <c r="C4527" i="10" s="1"/>
  <c r="T4531" i="10"/>
  <c r="G4531" i="10" s="1"/>
  <c r="O4535" i="10"/>
  <c r="B4535" i="10" s="1"/>
  <c r="Q4530" i="10"/>
  <c r="D4530" i="10" s="1"/>
  <c r="O4524" i="10"/>
  <c r="B4524" i="10" s="1"/>
  <c r="P4532" i="10"/>
  <c r="C4532" i="10" s="1"/>
  <c r="T4523" i="10"/>
  <c r="G4523" i="10" s="1"/>
  <c r="T4528" i="10"/>
  <c r="G4528" i="10" s="1"/>
  <c r="O4526" i="10"/>
  <c r="B4526" i="10" s="1"/>
  <c r="P4531" i="10"/>
  <c r="C4531" i="10" s="1"/>
  <c r="P4528" i="10"/>
  <c r="C4528" i="10" s="1"/>
  <c r="A4521" i="10"/>
  <c r="O4532" i="10"/>
  <c r="B4532" i="10" s="1"/>
  <c r="O4529" i="10"/>
  <c r="B4529" i="10" s="1"/>
  <c r="P4526" i="10"/>
  <c r="C4526" i="10" s="1"/>
  <c r="O4536" i="10"/>
  <c r="B4536" i="10" s="1"/>
  <c r="Q4533" i="10"/>
  <c r="D4533" i="10" s="1"/>
  <c r="Q4528" i="10"/>
  <c r="D4528" i="10" s="1"/>
  <c r="Q4534" i="10"/>
  <c r="D4534" i="10" s="1"/>
  <c r="P4529" i="10"/>
  <c r="C4529" i="10" s="1"/>
  <c r="P4523" i="10"/>
  <c r="C4523" i="10" s="1"/>
  <c r="Q4531" i="10"/>
  <c r="D4531" i="10" s="1"/>
  <c r="T4529" i="10"/>
  <c r="G4529" i="10" s="1"/>
  <c r="Q4525" i="10"/>
  <c r="D4525" i="10" s="1"/>
  <c r="Q4532" i="10"/>
  <c r="D4532" i="10" s="1"/>
  <c r="Q4529" i="10"/>
  <c r="D4529" i="10" s="1"/>
  <c r="P4536" i="10"/>
  <c r="C4536" i="10" s="1"/>
  <c r="O4530" i="10"/>
  <c r="B4530" i="10" s="1"/>
  <c r="T4526" i="10"/>
  <c r="G4526" i="10" s="1"/>
  <c r="T4530" i="10"/>
  <c r="G4530" i="10" s="1"/>
  <c r="Q4526" i="10"/>
  <c r="D4526" i="10" s="1"/>
  <c r="Q4523" i="10"/>
  <c r="D4523" i="10" s="1"/>
  <c r="O4534" i="10"/>
  <c r="B4534" i="10" s="1"/>
  <c r="O4527" i="10"/>
  <c r="B4527" i="10" s="1"/>
  <c r="P4524" i="10"/>
  <c r="C4524" i="10" s="1"/>
  <c r="P4535" i="10"/>
  <c r="C4535" i="10" s="1"/>
  <c r="O4533" i="10"/>
  <c r="B4533" i="10" s="1"/>
  <c r="O4531" i="10"/>
  <c r="B4531" i="10" s="1"/>
  <c r="T4527" i="10"/>
  <c r="G4527" i="10" s="1"/>
  <c r="T4524" i="10"/>
  <c r="G4524" i="10" s="1"/>
  <c r="Q4536" i="10"/>
  <c r="D4536" i="10" s="1"/>
  <c r="Q4524" i="10"/>
  <c r="D4524" i="10" s="1"/>
  <c r="Q4535" i="10"/>
  <c r="D4535" i="10" s="1"/>
  <c r="O4528" i="10"/>
  <c r="B4528" i="10" s="1"/>
  <c r="O4525" i="10"/>
  <c r="B4525" i="10" s="1"/>
  <c r="P4534" i="10"/>
  <c r="C4534" i="10" s="1"/>
  <c r="P4530" i="10"/>
  <c r="C4530" i="10" s="1"/>
  <c r="Q4527" i="10"/>
  <c r="D4527" i="10" s="1"/>
  <c r="T4525" i="10"/>
  <c r="G4525" i="10" s="1"/>
  <c r="O4523" i="10"/>
  <c r="B4523" i="10" s="1"/>
  <c r="P4533" i="10"/>
  <c r="C4533" i="10" s="1"/>
  <c r="P4525" i="10"/>
  <c r="C4525" i="10" s="1"/>
  <c r="M4543" i="10"/>
  <c r="L4543" i="10"/>
  <c r="E4481" i="10"/>
  <c r="R4486" i="10"/>
  <c r="E4486" i="10" s="1"/>
  <c r="R4485" i="10"/>
  <c r="E4485" i="10" s="1"/>
  <c r="R4496" i="10"/>
  <c r="E4496" i="10" s="1"/>
  <c r="R4493" i="10"/>
  <c r="E4493" i="10" s="1"/>
  <c r="R4491" i="10"/>
  <c r="E4491" i="10" s="1"/>
  <c r="R4490" i="10"/>
  <c r="E4490" i="10" s="1"/>
  <c r="R4494" i="10"/>
  <c r="E4494" i="10" s="1"/>
  <c r="R4488" i="10"/>
  <c r="E4488" i="10" s="1"/>
  <c r="R4483" i="10"/>
  <c r="E4483" i="10" s="1"/>
  <c r="R4492" i="10"/>
  <c r="E4492" i="10" s="1"/>
  <c r="R4484" i="10"/>
  <c r="E4484" i="10" s="1"/>
  <c r="R4489" i="10"/>
  <c r="E4489" i="10" s="1"/>
  <c r="R4495" i="10"/>
  <c r="E4495" i="10" s="1"/>
  <c r="R4487" i="10"/>
  <c r="E4487" i="10" s="1"/>
  <c r="Q4554" i="10" l="1"/>
  <c r="D4554" i="10" s="1"/>
  <c r="M4563" i="10"/>
  <c r="L4563" i="10"/>
  <c r="E4501" i="10"/>
  <c r="R4512" i="10"/>
  <c r="E4512" i="10" s="1"/>
  <c r="R4508" i="10"/>
  <c r="E4508" i="10" s="1"/>
  <c r="R4503" i="10"/>
  <c r="E4503" i="10" s="1"/>
  <c r="R4509" i="10"/>
  <c r="E4509" i="10" s="1"/>
  <c r="R4504" i="10"/>
  <c r="E4504" i="10" s="1"/>
  <c r="R4505" i="10"/>
  <c r="E4505" i="10" s="1"/>
  <c r="R4513" i="10"/>
  <c r="E4513" i="10" s="1"/>
  <c r="R4506" i="10"/>
  <c r="E4506" i="10" s="1"/>
  <c r="R4515" i="10"/>
  <c r="E4515" i="10" s="1"/>
  <c r="R4507" i="10"/>
  <c r="E4507" i="10" s="1"/>
  <c r="R4510" i="10"/>
  <c r="E4510" i="10" s="1"/>
  <c r="R4511" i="10"/>
  <c r="E4511" i="10" s="1"/>
  <c r="R4514" i="10"/>
  <c r="E4514" i="10" s="1"/>
  <c r="R4516" i="10"/>
  <c r="E4516" i="10" s="1"/>
  <c r="T4546" i="10"/>
  <c r="G4546" i="10" s="1"/>
  <c r="A4541" i="10"/>
  <c r="T4549" i="10"/>
  <c r="G4549" i="10" s="1"/>
  <c r="O4552" i="10"/>
  <c r="B4552" i="10" s="1"/>
  <c r="Q4545" i="10"/>
  <c r="D4545" i="10" s="1"/>
  <c r="Q4548" i="10"/>
  <c r="D4548" i="10" s="1"/>
  <c r="P4545" i="10"/>
  <c r="C4545" i="10" s="1"/>
  <c r="P4550" i="10"/>
  <c r="C4550" i="10" s="1"/>
  <c r="O4550" i="10"/>
  <c r="B4550" i="10" s="1"/>
  <c r="O4547" i="10"/>
  <c r="B4547" i="10" s="1"/>
  <c r="P4544" i="10"/>
  <c r="C4544" i="10" s="1"/>
  <c r="P4555" i="10"/>
  <c r="C4555" i="10" s="1"/>
  <c r="O4553" i="10"/>
  <c r="B4553" i="10" s="1"/>
  <c r="O4551" i="10"/>
  <c r="B4551" i="10" s="1"/>
  <c r="T4547" i="10"/>
  <c r="G4547" i="10" s="1"/>
  <c r="T4544" i="10"/>
  <c r="G4544" i="10" s="1"/>
  <c r="Q4556" i="10"/>
  <c r="D4556" i="10" s="1"/>
  <c r="P4547" i="10"/>
  <c r="C4547" i="10" s="1"/>
  <c r="Q4544" i="10"/>
  <c r="D4544" i="10" s="1"/>
  <c r="Q4555" i="10"/>
  <c r="D4555" i="10" s="1"/>
  <c r="O4548" i="10"/>
  <c r="B4548" i="10" s="1"/>
  <c r="O4545" i="10"/>
  <c r="B4545" i="10" s="1"/>
  <c r="Q4547" i="10"/>
  <c r="D4547" i="10" s="1"/>
  <c r="T4545" i="10"/>
  <c r="G4545" i="10" s="1"/>
  <c r="O4543" i="10"/>
  <c r="B4543" i="10" s="1"/>
  <c r="P4553" i="10"/>
  <c r="C4553" i="10" s="1"/>
  <c r="Q4550" i="10"/>
  <c r="D4550" i="10" s="1"/>
  <c r="T4548" i="10"/>
  <c r="G4548" i="10" s="1"/>
  <c r="O4546" i="10"/>
  <c r="B4546" i="10" s="1"/>
  <c r="P4551" i="10"/>
  <c r="C4551" i="10" s="1"/>
  <c r="P4548" i="10"/>
  <c r="C4548" i="10" s="1"/>
  <c r="P4554" i="10"/>
  <c r="C4554" i="10" s="1"/>
  <c r="T4551" i="10"/>
  <c r="G4551" i="10" s="1"/>
  <c r="O4549" i="10"/>
  <c r="B4549" i="10" s="1"/>
  <c r="P4546" i="10"/>
  <c r="C4546" i="10" s="1"/>
  <c r="O4556" i="10"/>
  <c r="B4556" i="10" s="1"/>
  <c r="Q4553" i="10"/>
  <c r="D4553" i="10" s="1"/>
  <c r="P4552" i="10"/>
  <c r="C4552" i="10" s="1"/>
  <c r="P4549" i="10"/>
  <c r="C4549" i="10" s="1"/>
  <c r="P4543" i="10"/>
  <c r="C4543" i="10" s="1"/>
  <c r="Q4551" i="10"/>
  <c r="D4551" i="10" s="1"/>
  <c r="T4543" i="10"/>
  <c r="G4543" i="10" s="1"/>
  <c r="Q4552" i="10"/>
  <c r="D4552" i="10" s="1"/>
  <c r="Q4549" i="10"/>
  <c r="D4549" i="10" s="1"/>
  <c r="P4556" i="10"/>
  <c r="C4556" i="10" s="1"/>
  <c r="O4544" i="10"/>
  <c r="B4544" i="10" s="1"/>
  <c r="O4555" i="10"/>
  <c r="B4555" i="10" s="1"/>
  <c r="T4550" i="10"/>
  <c r="G4550" i="10" s="1"/>
  <c r="Q4546" i="10"/>
  <c r="D4546" i="10" s="1"/>
  <c r="Q4543" i="10"/>
  <c r="D4543" i="10" s="1"/>
  <c r="O4554" i="10"/>
  <c r="B4554" i="10" s="1"/>
  <c r="F4501" i="10"/>
  <c r="S4515" i="10"/>
  <c r="F4515" i="10" s="1"/>
  <c r="S4504" i="10"/>
  <c r="F4504" i="10" s="1"/>
  <c r="S4511" i="10"/>
  <c r="F4511" i="10" s="1"/>
  <c r="S4514" i="10"/>
  <c r="F4514" i="10" s="1"/>
  <c r="S4505" i="10"/>
  <c r="F4505" i="10" s="1"/>
  <c r="S4506" i="10"/>
  <c r="F4506" i="10" s="1"/>
  <c r="S4516" i="10"/>
  <c r="F4516" i="10" s="1"/>
  <c r="S4512" i="10"/>
  <c r="F4512" i="10" s="1"/>
  <c r="S4508" i="10"/>
  <c r="F4508" i="10" s="1"/>
  <c r="S4509" i="10"/>
  <c r="F4509" i="10" s="1"/>
  <c r="S4507" i="10"/>
  <c r="F4507" i="10" s="1"/>
  <c r="S4510" i="10"/>
  <c r="F4510" i="10" s="1"/>
  <c r="S4513" i="10"/>
  <c r="F4513" i="10" s="1"/>
  <c r="S4503" i="10"/>
  <c r="F4503" i="10" s="1"/>
  <c r="E4521" i="10" l="1"/>
  <c r="R4533" i="10"/>
  <c r="E4533" i="10" s="1"/>
  <c r="R4531" i="10"/>
  <c r="E4531" i="10" s="1"/>
  <c r="R4529" i="10"/>
  <c r="E4529" i="10" s="1"/>
  <c r="R4523" i="10"/>
  <c r="E4523" i="10" s="1"/>
  <c r="R4526" i="10"/>
  <c r="E4526" i="10" s="1"/>
  <c r="R4525" i="10"/>
  <c r="E4525" i="10" s="1"/>
  <c r="R4524" i="10"/>
  <c r="E4524" i="10" s="1"/>
  <c r="R4527" i="10"/>
  <c r="E4527" i="10" s="1"/>
  <c r="R4530" i="10"/>
  <c r="E4530" i="10" s="1"/>
  <c r="R4528" i="10"/>
  <c r="E4528" i="10" s="1"/>
  <c r="R4536" i="10"/>
  <c r="E4536" i="10" s="1"/>
  <c r="R4534" i="10"/>
  <c r="E4534" i="10" s="1"/>
  <c r="R4535" i="10"/>
  <c r="E4535" i="10" s="1"/>
  <c r="R4532" i="10"/>
  <c r="E4532" i="10" s="1"/>
  <c r="O4564" i="10"/>
  <c r="B4564" i="10" s="1"/>
  <c r="O4575" i="10"/>
  <c r="B4575" i="10" s="1"/>
  <c r="T4570" i="10"/>
  <c r="G4570" i="10" s="1"/>
  <c r="Q4566" i="10"/>
  <c r="D4566" i="10" s="1"/>
  <c r="Q4563" i="10"/>
  <c r="D4563" i="10" s="1"/>
  <c r="O4574" i="10"/>
  <c r="B4574" i="10" s="1"/>
  <c r="O4567" i="10"/>
  <c r="B4567" i="10" s="1"/>
  <c r="P4564" i="10"/>
  <c r="C4564" i="10" s="1"/>
  <c r="P4575" i="10"/>
  <c r="C4575" i="10" s="1"/>
  <c r="O4573" i="10"/>
  <c r="B4573" i="10" s="1"/>
  <c r="O4571" i="10"/>
  <c r="B4571" i="10" s="1"/>
  <c r="T4567" i="10"/>
  <c r="G4567" i="10" s="1"/>
  <c r="T4564" i="10"/>
  <c r="G4564" i="10" s="1"/>
  <c r="Q4576" i="10"/>
  <c r="D4576" i="10" s="1"/>
  <c r="P4567" i="10"/>
  <c r="C4567" i="10" s="1"/>
  <c r="Q4564" i="10"/>
  <c r="D4564" i="10" s="1"/>
  <c r="Q4575" i="10"/>
  <c r="D4575" i="10" s="1"/>
  <c r="O4568" i="10"/>
  <c r="B4568" i="10" s="1"/>
  <c r="O4565" i="10"/>
  <c r="B4565" i="10" s="1"/>
  <c r="P4574" i="10"/>
  <c r="C4574" i="10" s="1"/>
  <c r="P4570" i="10"/>
  <c r="C4570" i="10" s="1"/>
  <c r="Q4567" i="10"/>
  <c r="D4567" i="10" s="1"/>
  <c r="T4565" i="10"/>
  <c r="G4565" i="10" s="1"/>
  <c r="O4563" i="10"/>
  <c r="B4563" i="10" s="1"/>
  <c r="P4573" i="10"/>
  <c r="C4573" i="10" s="1"/>
  <c r="P4565" i="10"/>
  <c r="C4565" i="10" s="1"/>
  <c r="Q4570" i="10"/>
  <c r="D4570" i="10" s="1"/>
  <c r="T4568" i="10"/>
  <c r="G4568" i="10" s="1"/>
  <c r="O4566" i="10"/>
  <c r="B4566" i="10" s="1"/>
  <c r="P4571" i="10"/>
  <c r="C4571" i="10" s="1"/>
  <c r="P4568" i="10"/>
  <c r="C4568" i="10" s="1"/>
  <c r="A4561" i="10"/>
  <c r="O4572" i="10"/>
  <c r="B4572" i="10" s="1"/>
  <c r="T4571" i="10"/>
  <c r="G4571" i="10" s="1"/>
  <c r="O4569" i="10"/>
  <c r="B4569" i="10" s="1"/>
  <c r="P4566" i="10"/>
  <c r="C4566" i="10" s="1"/>
  <c r="O4576" i="10"/>
  <c r="B4576" i="10" s="1"/>
  <c r="Q4573" i="10"/>
  <c r="D4573" i="10" s="1"/>
  <c r="Q4568" i="10"/>
  <c r="D4568" i="10" s="1"/>
  <c r="Q4574" i="10"/>
  <c r="D4574" i="10" s="1"/>
  <c r="P4572" i="10"/>
  <c r="C4572" i="10" s="1"/>
  <c r="P4569" i="10"/>
  <c r="C4569" i="10" s="1"/>
  <c r="P4563" i="10"/>
  <c r="C4563" i="10" s="1"/>
  <c r="Q4571" i="10"/>
  <c r="D4571" i="10" s="1"/>
  <c r="T4569" i="10"/>
  <c r="G4569" i="10" s="1"/>
  <c r="Q4565" i="10"/>
  <c r="D4565" i="10" s="1"/>
  <c r="T4563" i="10"/>
  <c r="G4563" i="10" s="1"/>
  <c r="Q4572" i="10"/>
  <c r="D4572" i="10" s="1"/>
  <c r="Q4569" i="10"/>
  <c r="D4569" i="10" s="1"/>
  <c r="P4576" i="10"/>
  <c r="C4576" i="10" s="1"/>
  <c r="O4570" i="10"/>
  <c r="B4570" i="10" s="1"/>
  <c r="T4566" i="10"/>
  <c r="G4566" i="10" s="1"/>
  <c r="F4521" i="10"/>
  <c r="S4526" i="10"/>
  <c r="F4526" i="10" s="1"/>
  <c r="S4529" i="10"/>
  <c r="F4529" i="10" s="1"/>
  <c r="S4535" i="10"/>
  <c r="F4535" i="10" s="1"/>
  <c r="S4532" i="10"/>
  <c r="F4532" i="10" s="1"/>
  <c r="S4523" i="10"/>
  <c r="F4523" i="10" s="1"/>
  <c r="S4533" i="10"/>
  <c r="F4533" i="10" s="1"/>
  <c r="S4534" i="10"/>
  <c r="F4534" i="10" s="1"/>
  <c r="S4531" i="10"/>
  <c r="F4531" i="10" s="1"/>
  <c r="S4530" i="10"/>
  <c r="F4530" i="10" s="1"/>
  <c r="S4525" i="10"/>
  <c r="F4525" i="10" s="1"/>
  <c r="S4527" i="10"/>
  <c r="F4527" i="10" s="1"/>
  <c r="S4536" i="10"/>
  <c r="F4536" i="10" s="1"/>
  <c r="S4528" i="10"/>
  <c r="F4528" i="10" s="1"/>
  <c r="S4524" i="10"/>
  <c r="F4524" i="10" s="1"/>
  <c r="L4583" i="10"/>
  <c r="M4583" i="10"/>
  <c r="M4603" i="10" l="1"/>
  <c r="L4603" i="10"/>
  <c r="F4541" i="10"/>
  <c r="S4543" i="10"/>
  <c r="F4543" i="10" s="1"/>
  <c r="S4553" i="10"/>
  <c r="F4553" i="10" s="1"/>
  <c r="S4554" i="10"/>
  <c r="F4554" i="10" s="1"/>
  <c r="S4556" i="10"/>
  <c r="F4556" i="10" s="1"/>
  <c r="S4548" i="10"/>
  <c r="F4548" i="10" s="1"/>
  <c r="S4551" i="10"/>
  <c r="F4551" i="10" s="1"/>
  <c r="S4545" i="10"/>
  <c r="F4545" i="10" s="1"/>
  <c r="S4547" i="10"/>
  <c r="F4547" i="10" s="1"/>
  <c r="S4550" i="10"/>
  <c r="F4550" i="10" s="1"/>
  <c r="S4552" i="10"/>
  <c r="F4552" i="10" s="1"/>
  <c r="S4544" i="10"/>
  <c r="F4544" i="10" s="1"/>
  <c r="S4546" i="10"/>
  <c r="F4546" i="10" s="1"/>
  <c r="S4555" i="10"/>
  <c r="F4555" i="10" s="1"/>
  <c r="S4549" i="10"/>
  <c r="F4549" i="10" s="1"/>
  <c r="Q4592" i="10"/>
  <c r="D4592" i="10" s="1"/>
  <c r="P4592" i="10"/>
  <c r="C4592" i="10" s="1"/>
  <c r="P4589" i="10"/>
  <c r="C4589" i="10" s="1"/>
  <c r="P4584" i="10"/>
  <c r="C4584" i="10" s="1"/>
  <c r="T4584" i="10"/>
  <c r="G4584" i="10" s="1"/>
  <c r="Q4596" i="10"/>
  <c r="D4596" i="10" s="1"/>
  <c r="T4586" i="10"/>
  <c r="G4586" i="10" s="1"/>
  <c r="T4583" i="10"/>
  <c r="G4583" i="10" s="1"/>
  <c r="Q4589" i="10"/>
  <c r="D4589" i="10" s="1"/>
  <c r="O4589" i="10"/>
  <c r="B4589" i="10" s="1"/>
  <c r="P4591" i="10"/>
  <c r="C4591" i="10" s="1"/>
  <c r="O4585" i="10"/>
  <c r="B4585" i="10" s="1"/>
  <c r="O4587" i="10"/>
  <c r="B4587" i="10" s="1"/>
  <c r="O4584" i="10"/>
  <c r="B4584" i="10" s="1"/>
  <c r="O4595" i="10"/>
  <c r="B4595" i="10" s="1"/>
  <c r="T4590" i="10"/>
  <c r="G4590" i="10" s="1"/>
  <c r="Q4593" i="10"/>
  <c r="D4593" i="10" s="1"/>
  <c r="P4594" i="10"/>
  <c r="C4594" i="10" s="1"/>
  <c r="O4593" i="10"/>
  <c r="B4593" i="10" s="1"/>
  <c r="O4591" i="10"/>
  <c r="B4591" i="10" s="1"/>
  <c r="P4583" i="10"/>
  <c r="C4583" i="10" s="1"/>
  <c r="P4588" i="10"/>
  <c r="C4588" i="10" s="1"/>
  <c r="P4585" i="10"/>
  <c r="C4585" i="10" s="1"/>
  <c r="P4590" i="10"/>
  <c r="C4590" i="10" s="1"/>
  <c r="P4587" i="10"/>
  <c r="C4587" i="10" s="1"/>
  <c r="Q4584" i="10"/>
  <c r="D4584" i="10" s="1"/>
  <c r="Q4595" i="10"/>
  <c r="D4595" i="10" s="1"/>
  <c r="P4596" i="10"/>
  <c r="C4596" i="10" s="1"/>
  <c r="T4588" i="10"/>
  <c r="G4588" i="10" s="1"/>
  <c r="T4585" i="10"/>
  <c r="G4585" i="10" s="1"/>
  <c r="O4583" i="10"/>
  <c r="B4583" i="10" s="1"/>
  <c r="P4593" i="10"/>
  <c r="C4593" i="10" s="1"/>
  <c r="Q4586" i="10"/>
  <c r="D4586" i="10" s="1"/>
  <c r="Q4587" i="10"/>
  <c r="D4587" i="10" s="1"/>
  <c r="Q4591" i="10"/>
  <c r="D4591" i="10" s="1"/>
  <c r="Q4588" i="10"/>
  <c r="D4588" i="10" s="1"/>
  <c r="A4581" i="10"/>
  <c r="O4592" i="10"/>
  <c r="B4592" i="10" s="1"/>
  <c r="Q4590" i="10"/>
  <c r="D4590" i="10" s="1"/>
  <c r="O4586" i="10"/>
  <c r="B4586" i="10" s="1"/>
  <c r="T4587" i="10"/>
  <c r="G4587" i="10" s="1"/>
  <c r="P4595" i="10"/>
  <c r="C4595" i="10" s="1"/>
  <c r="T4589" i="10"/>
  <c r="G4589" i="10" s="1"/>
  <c r="Q4594" i="10"/>
  <c r="D4594" i="10" s="1"/>
  <c r="T4591" i="10"/>
  <c r="G4591" i="10" s="1"/>
  <c r="P4586" i="10"/>
  <c r="C4586" i="10" s="1"/>
  <c r="O4596" i="10"/>
  <c r="B4596" i="10" s="1"/>
  <c r="O4588" i="10"/>
  <c r="B4588" i="10" s="1"/>
  <c r="Q4583" i="10"/>
  <c r="D4583" i="10" s="1"/>
  <c r="O4594" i="10"/>
  <c r="B4594" i="10" s="1"/>
  <c r="O4590" i="10"/>
  <c r="B4590" i="10" s="1"/>
  <c r="Q4585" i="10"/>
  <c r="D4585" i="10" s="1"/>
  <c r="E4541" i="10"/>
  <c r="R4546" i="10"/>
  <c r="E4546" i="10" s="1"/>
  <c r="R4548" i="10"/>
  <c r="E4548" i="10" s="1"/>
  <c r="R4551" i="10"/>
  <c r="E4551" i="10" s="1"/>
  <c r="R4556" i="10"/>
  <c r="E4556" i="10" s="1"/>
  <c r="R4544" i="10"/>
  <c r="E4544" i="10" s="1"/>
  <c r="R4545" i="10"/>
  <c r="E4545" i="10" s="1"/>
  <c r="R4554" i="10"/>
  <c r="E4554" i="10" s="1"/>
  <c r="R4550" i="10"/>
  <c r="E4550" i="10" s="1"/>
  <c r="R4543" i="10"/>
  <c r="E4543" i="10" s="1"/>
  <c r="R4547" i="10"/>
  <c r="E4547" i="10" s="1"/>
  <c r="R4552" i="10"/>
  <c r="E4552" i="10" s="1"/>
  <c r="R4555" i="10"/>
  <c r="E4555" i="10" s="1"/>
  <c r="R4549" i="10"/>
  <c r="E4549" i="10" s="1"/>
  <c r="R4553" i="10"/>
  <c r="E4553" i="10" s="1"/>
  <c r="F4561" i="10" l="1"/>
  <c r="S4572" i="10"/>
  <c r="F4572" i="10" s="1"/>
  <c r="S4569" i="10"/>
  <c r="F4569" i="10" s="1"/>
  <c r="S4570" i="10"/>
  <c r="F4570" i="10" s="1"/>
  <c r="S4575" i="10"/>
  <c r="F4575" i="10" s="1"/>
  <c r="S4574" i="10"/>
  <c r="F4574" i="10" s="1"/>
  <c r="S4573" i="10"/>
  <c r="F4573" i="10" s="1"/>
  <c r="S4563" i="10"/>
  <c r="F4563" i="10" s="1"/>
  <c r="S4564" i="10"/>
  <c r="F4564" i="10" s="1"/>
  <c r="S4565" i="10"/>
  <c r="F4565" i="10" s="1"/>
  <c r="S4568" i="10"/>
  <c r="F4568" i="10" s="1"/>
  <c r="S4576" i="10"/>
  <c r="F4576" i="10" s="1"/>
  <c r="S4571" i="10"/>
  <c r="F4571" i="10" s="1"/>
  <c r="S4566" i="10"/>
  <c r="F4566" i="10" s="1"/>
  <c r="S4567" i="10"/>
  <c r="F4567" i="10" s="1"/>
  <c r="E4561" i="10"/>
  <c r="R4571" i="10"/>
  <c r="E4571" i="10" s="1"/>
  <c r="R4565" i="10"/>
  <c r="E4565" i="10" s="1"/>
  <c r="R4572" i="10"/>
  <c r="E4572" i="10" s="1"/>
  <c r="R4568" i="10"/>
  <c r="E4568" i="10" s="1"/>
  <c r="R4563" i="10"/>
  <c r="E4563" i="10" s="1"/>
  <c r="R4569" i="10"/>
  <c r="E4569" i="10" s="1"/>
  <c r="R4564" i="10"/>
  <c r="E4564" i="10" s="1"/>
  <c r="R4573" i="10"/>
  <c r="E4573" i="10" s="1"/>
  <c r="R4566" i="10"/>
  <c r="E4566" i="10" s="1"/>
  <c r="R4575" i="10"/>
  <c r="E4575" i="10" s="1"/>
  <c r="R4567" i="10"/>
  <c r="E4567" i="10" s="1"/>
  <c r="R4570" i="10"/>
  <c r="E4570" i="10" s="1"/>
  <c r="R4576" i="10"/>
  <c r="E4576" i="10" s="1"/>
  <c r="R4574" i="10"/>
  <c r="E4574" i="10" s="1"/>
  <c r="Q4613" i="10"/>
  <c r="D4613" i="10" s="1"/>
  <c r="T4610" i="10"/>
  <c r="G4610" i="10" s="1"/>
  <c r="P4616" i="10"/>
  <c r="C4616" i="10" s="1"/>
  <c r="P4613" i="10"/>
  <c r="C4613" i="10" s="1"/>
  <c r="P4603" i="10"/>
  <c r="C4603" i="10" s="1"/>
  <c r="O4616" i="10"/>
  <c r="B4616" i="10" s="1"/>
  <c r="Q4606" i="10"/>
  <c r="D4606" i="10" s="1"/>
  <c r="O4603" i="10"/>
  <c r="B4603" i="10" s="1"/>
  <c r="Q4609" i="10"/>
  <c r="D4609" i="10" s="1"/>
  <c r="P4606" i="10"/>
  <c r="C4606" i="10" s="1"/>
  <c r="P4611" i="10"/>
  <c r="C4611" i="10" s="1"/>
  <c r="O4608" i="10"/>
  <c r="B4608" i="10" s="1"/>
  <c r="O4611" i="10"/>
  <c r="B4611" i="10" s="1"/>
  <c r="T4607" i="10"/>
  <c r="G4607" i="10" s="1"/>
  <c r="P4604" i="10"/>
  <c r="C4604" i="10" s="1"/>
  <c r="P4615" i="10"/>
  <c r="C4615" i="10" s="1"/>
  <c r="O4613" i="10"/>
  <c r="B4613" i="10" s="1"/>
  <c r="Q4611" i="10"/>
  <c r="D4611" i="10" s="1"/>
  <c r="T4609" i="10"/>
  <c r="G4609" i="10" s="1"/>
  <c r="Q4605" i="10"/>
  <c r="D4605" i="10" s="1"/>
  <c r="P4607" i="10"/>
  <c r="C4607" i="10" s="1"/>
  <c r="Q4604" i="10"/>
  <c r="D4604" i="10" s="1"/>
  <c r="Q4615" i="10"/>
  <c r="D4615" i="10" s="1"/>
  <c r="O4610" i="10"/>
  <c r="B4610" i="10" s="1"/>
  <c r="T4606" i="10"/>
  <c r="G4606" i="10" s="1"/>
  <c r="Q4607" i="10"/>
  <c r="D4607" i="10" s="1"/>
  <c r="T4605" i="10"/>
  <c r="G4605" i="10" s="1"/>
  <c r="Q4603" i="10"/>
  <c r="D4603" i="10" s="1"/>
  <c r="O4614" i="10"/>
  <c r="B4614" i="10" s="1"/>
  <c r="O4607" i="10"/>
  <c r="B4607" i="10" s="1"/>
  <c r="Q4610" i="10"/>
  <c r="D4610" i="10" s="1"/>
  <c r="T4608" i="10"/>
  <c r="G4608" i="10" s="1"/>
  <c r="O4606" i="10"/>
  <c r="B4606" i="10" s="1"/>
  <c r="T4604" i="10"/>
  <c r="G4604" i="10" s="1"/>
  <c r="Q4616" i="10"/>
  <c r="D4616" i="10" s="1"/>
  <c r="T4611" i="10"/>
  <c r="G4611" i="10" s="1"/>
  <c r="O4609" i="10"/>
  <c r="B4609" i="10" s="1"/>
  <c r="O4605" i="10"/>
  <c r="B4605" i="10" s="1"/>
  <c r="P4614" i="10"/>
  <c r="C4614" i="10" s="1"/>
  <c r="P4610" i="10"/>
  <c r="C4610" i="10" s="1"/>
  <c r="P4612" i="10"/>
  <c r="C4612" i="10" s="1"/>
  <c r="P4609" i="10"/>
  <c r="C4609" i="10" s="1"/>
  <c r="P4605" i="10"/>
  <c r="C4605" i="10" s="1"/>
  <c r="T4603" i="10"/>
  <c r="G4603" i="10" s="1"/>
  <c r="Q4612" i="10"/>
  <c r="D4612" i="10" s="1"/>
  <c r="P4608" i="10"/>
  <c r="C4608" i="10" s="1"/>
  <c r="A4601" i="10"/>
  <c r="O4612" i="10"/>
  <c r="B4612" i="10" s="1"/>
  <c r="O4604" i="10"/>
  <c r="B4604" i="10" s="1"/>
  <c r="O4615" i="10"/>
  <c r="B4615" i="10" s="1"/>
  <c r="Q4608" i="10"/>
  <c r="D4608" i="10" s="1"/>
  <c r="Q4614" i="10"/>
  <c r="D4614" i="10" s="1"/>
  <c r="M4623" i="10"/>
  <c r="L4623" i="10"/>
  <c r="E4581" i="10" l="1"/>
  <c r="R4595" i="10"/>
  <c r="E4595" i="10" s="1"/>
  <c r="R4587" i="10"/>
  <c r="E4587" i="10" s="1"/>
  <c r="R4592" i="10"/>
  <c r="E4592" i="10" s="1"/>
  <c r="R4596" i="10"/>
  <c r="E4596" i="10" s="1"/>
  <c r="R4591" i="10"/>
  <c r="E4591" i="10" s="1"/>
  <c r="R4590" i="10"/>
  <c r="E4590" i="10" s="1"/>
  <c r="R4585" i="10"/>
  <c r="E4585" i="10" s="1"/>
  <c r="R4584" i="10"/>
  <c r="E4584" i="10" s="1"/>
  <c r="R4586" i="10"/>
  <c r="E4586" i="10" s="1"/>
  <c r="R4593" i="10"/>
  <c r="E4593" i="10" s="1"/>
  <c r="R4594" i="10"/>
  <c r="E4594" i="10" s="1"/>
  <c r="R4583" i="10"/>
  <c r="E4583" i="10" s="1"/>
  <c r="R4589" i="10"/>
  <c r="E4589" i="10" s="1"/>
  <c r="R4588" i="10"/>
  <c r="E4588" i="10" s="1"/>
  <c r="M4643" i="10"/>
  <c r="L4643" i="10"/>
  <c r="Q4632" i="10"/>
  <c r="D4632" i="10" s="1"/>
  <c r="P4632" i="10"/>
  <c r="C4632" i="10" s="1"/>
  <c r="Q4629" i="10"/>
  <c r="D4629" i="10" s="1"/>
  <c r="Q4627" i="10"/>
  <c r="D4627" i="10" s="1"/>
  <c r="O4628" i="10"/>
  <c r="B4628" i="10" s="1"/>
  <c r="O4625" i="10"/>
  <c r="B4625" i="10" s="1"/>
  <c r="O4633" i="10"/>
  <c r="B4633" i="10" s="1"/>
  <c r="O4627" i="10"/>
  <c r="B4627" i="10" s="1"/>
  <c r="T4623" i="10"/>
  <c r="G4623" i="10" s="1"/>
  <c r="T4628" i="10"/>
  <c r="G4628" i="10" s="1"/>
  <c r="T4630" i="10"/>
  <c r="G4630" i="10" s="1"/>
  <c r="O4629" i="10"/>
  <c r="B4629" i="10" s="1"/>
  <c r="P4634" i="10"/>
  <c r="C4634" i="10" s="1"/>
  <c r="O4624" i="10"/>
  <c r="B4624" i="10" s="1"/>
  <c r="O4635" i="10"/>
  <c r="B4635" i="10" s="1"/>
  <c r="P4635" i="10"/>
  <c r="C4635" i="10" s="1"/>
  <c r="O4631" i="10"/>
  <c r="B4631" i="10" s="1"/>
  <c r="P4631" i="10"/>
  <c r="C4631" i="10" s="1"/>
  <c r="P4628" i="10"/>
  <c r="C4628" i="10" s="1"/>
  <c r="P4625" i="10"/>
  <c r="C4625" i="10" s="1"/>
  <c r="P4630" i="10"/>
  <c r="C4630" i="10" s="1"/>
  <c r="Q4624" i="10"/>
  <c r="D4624" i="10" s="1"/>
  <c r="Q4635" i="10"/>
  <c r="D4635" i="10" s="1"/>
  <c r="Q4633" i="10"/>
  <c r="D4633" i="10" s="1"/>
  <c r="P4627" i="10"/>
  <c r="C4627" i="10" s="1"/>
  <c r="T4625" i="10"/>
  <c r="G4625" i="10" s="1"/>
  <c r="O4623" i="10"/>
  <c r="B4623" i="10" s="1"/>
  <c r="P4633" i="10"/>
  <c r="C4633" i="10" s="1"/>
  <c r="P4623" i="10"/>
  <c r="C4623" i="10" s="1"/>
  <c r="Q4631" i="10"/>
  <c r="D4631" i="10" s="1"/>
  <c r="Q4628" i="10"/>
  <c r="D4628" i="10" s="1"/>
  <c r="A4621" i="10"/>
  <c r="O4632" i="10"/>
  <c r="B4632" i="10" s="1"/>
  <c r="O4626" i="10"/>
  <c r="B4626" i="10" s="1"/>
  <c r="P4636" i="10"/>
  <c r="C4636" i="10" s="1"/>
  <c r="T4629" i="10"/>
  <c r="G4629" i="10" s="1"/>
  <c r="Q4634" i="10"/>
  <c r="D4634" i="10" s="1"/>
  <c r="Q4630" i="10"/>
  <c r="D4630" i="10" s="1"/>
  <c r="P4626" i="10"/>
  <c r="C4626" i="10" s="1"/>
  <c r="O4636" i="10"/>
  <c r="B4636" i="10" s="1"/>
  <c r="Q4626" i="10"/>
  <c r="D4626" i="10" s="1"/>
  <c r="Q4623" i="10"/>
  <c r="D4623" i="10" s="1"/>
  <c r="O4634" i="10"/>
  <c r="B4634" i="10" s="1"/>
  <c r="O4630" i="10"/>
  <c r="B4630" i="10" s="1"/>
  <c r="Q4625" i="10"/>
  <c r="D4625" i="10" s="1"/>
  <c r="T4631" i="10"/>
  <c r="G4631" i="10" s="1"/>
  <c r="P4629" i="10"/>
  <c r="C4629" i="10" s="1"/>
  <c r="P4624" i="10"/>
  <c r="C4624" i="10" s="1"/>
  <c r="T4627" i="10"/>
  <c r="G4627" i="10" s="1"/>
  <c r="T4624" i="10"/>
  <c r="G4624" i="10" s="1"/>
  <c r="Q4636" i="10"/>
  <c r="D4636" i="10" s="1"/>
  <c r="T4626" i="10"/>
  <c r="G4626" i="10" s="1"/>
  <c r="F4581" i="10"/>
  <c r="S4596" i="10"/>
  <c r="F4596" i="10" s="1"/>
  <c r="S4585" i="10"/>
  <c r="F4585" i="10" s="1"/>
  <c r="S4586" i="10"/>
  <c r="F4586" i="10" s="1"/>
  <c r="S4589" i="10"/>
  <c r="F4589" i="10" s="1"/>
  <c r="S4594" i="10"/>
  <c r="F4594" i="10" s="1"/>
  <c r="S4591" i="10"/>
  <c r="F4591" i="10" s="1"/>
  <c r="S4593" i="10"/>
  <c r="F4593" i="10" s="1"/>
  <c r="S4588" i="10"/>
  <c r="F4588" i="10" s="1"/>
  <c r="S4587" i="10"/>
  <c r="F4587" i="10" s="1"/>
  <c r="S4595" i="10"/>
  <c r="F4595" i="10" s="1"/>
  <c r="S4592" i="10"/>
  <c r="F4592" i="10" s="1"/>
  <c r="S4590" i="10"/>
  <c r="F4590" i="10" s="1"/>
  <c r="S4584" i="10"/>
  <c r="F4584" i="10" s="1"/>
  <c r="S4583" i="10"/>
  <c r="F4583" i="10" s="1"/>
  <c r="M4663" i="10" l="1"/>
  <c r="L4663" i="10"/>
  <c r="F4601" i="10"/>
  <c r="S4614" i="10"/>
  <c r="F4614" i="10" s="1"/>
  <c r="S4610" i="10"/>
  <c r="F4610" i="10" s="1"/>
  <c r="S4609" i="10"/>
  <c r="F4609" i="10" s="1"/>
  <c r="S4607" i="10"/>
  <c r="F4607" i="10" s="1"/>
  <c r="S4612" i="10"/>
  <c r="F4612" i="10" s="1"/>
  <c r="S4604" i="10"/>
  <c r="F4604" i="10" s="1"/>
  <c r="S4608" i="10"/>
  <c r="F4608" i="10" s="1"/>
  <c r="S4606" i="10"/>
  <c r="F4606" i="10" s="1"/>
  <c r="S4615" i="10"/>
  <c r="F4615" i="10" s="1"/>
  <c r="S4605" i="10"/>
  <c r="F4605" i="10" s="1"/>
  <c r="S4603" i="10"/>
  <c r="F4603" i="10" s="1"/>
  <c r="S4611" i="10"/>
  <c r="F4611" i="10" s="1"/>
  <c r="S4616" i="10"/>
  <c r="F4616" i="10" s="1"/>
  <c r="S4613" i="10"/>
  <c r="F4613" i="10" s="1"/>
  <c r="P4652" i="10"/>
  <c r="C4652" i="10" s="1"/>
  <c r="T4643" i="10"/>
  <c r="G4643" i="10" s="1"/>
  <c r="P4647" i="10"/>
  <c r="C4647" i="10" s="1"/>
  <c r="T4651" i="10"/>
  <c r="G4651" i="10" s="1"/>
  <c r="O4655" i="10"/>
  <c r="B4655" i="10" s="1"/>
  <c r="Q4650" i="10"/>
  <c r="D4650" i="10" s="1"/>
  <c r="O4644" i="10"/>
  <c r="B4644" i="10" s="1"/>
  <c r="O4649" i="10"/>
  <c r="B4649" i="10" s="1"/>
  <c r="P4646" i="10"/>
  <c r="C4646" i="10" s="1"/>
  <c r="O4656" i="10"/>
  <c r="B4656" i="10" s="1"/>
  <c r="Q4653" i="10"/>
  <c r="D4653" i="10" s="1"/>
  <c r="Q4648" i="10"/>
  <c r="D4648" i="10" s="1"/>
  <c r="P4649" i="10"/>
  <c r="C4649" i="10" s="1"/>
  <c r="P4643" i="10"/>
  <c r="C4643" i="10" s="1"/>
  <c r="Q4651" i="10"/>
  <c r="D4651" i="10" s="1"/>
  <c r="T4649" i="10"/>
  <c r="G4649" i="10" s="1"/>
  <c r="Q4645" i="10"/>
  <c r="D4645" i="10" s="1"/>
  <c r="Q4652" i="10"/>
  <c r="D4652" i="10" s="1"/>
  <c r="Q4649" i="10"/>
  <c r="D4649" i="10" s="1"/>
  <c r="P4656" i="10"/>
  <c r="C4656" i="10" s="1"/>
  <c r="O4650" i="10"/>
  <c r="B4650" i="10" s="1"/>
  <c r="T4646" i="10"/>
  <c r="G4646" i="10" s="1"/>
  <c r="T4650" i="10"/>
  <c r="G4650" i="10" s="1"/>
  <c r="Q4646" i="10"/>
  <c r="D4646" i="10" s="1"/>
  <c r="Q4643" i="10"/>
  <c r="D4643" i="10" s="1"/>
  <c r="O4654" i="10"/>
  <c r="B4654" i="10" s="1"/>
  <c r="O4647" i="10"/>
  <c r="B4647" i="10" s="1"/>
  <c r="P4644" i="10"/>
  <c r="C4644" i="10" s="1"/>
  <c r="P4655" i="10"/>
  <c r="C4655" i="10" s="1"/>
  <c r="O4653" i="10"/>
  <c r="B4653" i="10" s="1"/>
  <c r="O4651" i="10"/>
  <c r="B4651" i="10" s="1"/>
  <c r="T4647" i="10"/>
  <c r="G4647" i="10" s="1"/>
  <c r="T4644" i="10"/>
  <c r="G4644" i="10" s="1"/>
  <c r="Q4656" i="10"/>
  <c r="D4656" i="10" s="1"/>
  <c r="P4650" i="10"/>
  <c r="C4650" i="10" s="1"/>
  <c r="Q4644" i="10"/>
  <c r="D4644" i="10" s="1"/>
  <c r="Q4655" i="10"/>
  <c r="D4655" i="10" s="1"/>
  <c r="O4648" i="10"/>
  <c r="B4648" i="10" s="1"/>
  <c r="O4645" i="10"/>
  <c r="B4645" i="10" s="1"/>
  <c r="P4654" i="10"/>
  <c r="C4654" i="10" s="1"/>
  <c r="Q4647" i="10"/>
  <c r="D4647" i="10" s="1"/>
  <c r="T4645" i="10"/>
  <c r="G4645" i="10" s="1"/>
  <c r="O4643" i="10"/>
  <c r="B4643" i="10" s="1"/>
  <c r="P4653" i="10"/>
  <c r="C4653" i="10" s="1"/>
  <c r="P4645" i="10"/>
  <c r="C4645" i="10" s="1"/>
  <c r="O4652" i="10"/>
  <c r="B4652" i="10" s="1"/>
  <c r="T4648" i="10"/>
  <c r="G4648" i="10" s="1"/>
  <c r="O4646" i="10"/>
  <c r="B4646" i="10" s="1"/>
  <c r="P4651" i="10"/>
  <c r="C4651" i="10" s="1"/>
  <c r="P4648" i="10"/>
  <c r="C4648" i="10" s="1"/>
  <c r="A4641" i="10"/>
  <c r="Q4654" i="10"/>
  <c r="D4654" i="10" s="1"/>
  <c r="E4601" i="10"/>
  <c r="R4610" i="10"/>
  <c r="E4610" i="10" s="1"/>
  <c r="R4612" i="10"/>
  <c r="E4612" i="10" s="1"/>
  <c r="R4604" i="10"/>
  <c r="E4604" i="10" s="1"/>
  <c r="R4607" i="10"/>
  <c r="E4607" i="10" s="1"/>
  <c r="R4606" i="10"/>
  <c r="E4606" i="10" s="1"/>
  <c r="R4605" i="10"/>
  <c r="E4605" i="10" s="1"/>
  <c r="R4603" i="10"/>
  <c r="E4603" i="10" s="1"/>
  <c r="R4616" i="10"/>
  <c r="E4616" i="10" s="1"/>
  <c r="R4615" i="10"/>
  <c r="E4615" i="10" s="1"/>
  <c r="R4609" i="10"/>
  <c r="E4609" i="10" s="1"/>
  <c r="R4613" i="10"/>
  <c r="E4613" i="10" s="1"/>
  <c r="R4611" i="10"/>
  <c r="E4611" i="10" s="1"/>
  <c r="R4608" i="10"/>
  <c r="E4608" i="10" s="1"/>
  <c r="R4614" i="10"/>
  <c r="E4614" i="10" s="1"/>
  <c r="F4621" i="10" l="1"/>
  <c r="S4626" i="10"/>
  <c r="F4626" i="10" s="1"/>
  <c r="S4635" i="10"/>
  <c r="F4635" i="10" s="1"/>
  <c r="S4627" i="10"/>
  <c r="F4627" i="10" s="1"/>
  <c r="S4636" i="10"/>
  <c r="F4636" i="10" s="1"/>
  <c r="S4625" i="10"/>
  <c r="F4625" i="10" s="1"/>
  <c r="S4624" i="10"/>
  <c r="F4624" i="10" s="1"/>
  <c r="S4631" i="10"/>
  <c r="F4631" i="10" s="1"/>
  <c r="S4633" i="10"/>
  <c r="F4633" i="10" s="1"/>
  <c r="S4632" i="10"/>
  <c r="F4632" i="10" s="1"/>
  <c r="S4630" i="10"/>
  <c r="F4630" i="10" s="1"/>
  <c r="S4634" i="10"/>
  <c r="F4634" i="10" s="1"/>
  <c r="S4628" i="10"/>
  <c r="F4628" i="10" s="1"/>
  <c r="S4623" i="10"/>
  <c r="F4623" i="10" s="1"/>
  <c r="S4629" i="10"/>
  <c r="F4629" i="10" s="1"/>
  <c r="Q4663" i="10"/>
  <c r="D4663" i="10" s="1"/>
  <c r="Q4676" i="10"/>
  <c r="D4676" i="10" s="1"/>
  <c r="Q4673" i="10"/>
  <c r="D4673" i="10" s="1"/>
  <c r="Q4666" i="10"/>
  <c r="D4666" i="10" s="1"/>
  <c r="P4663" i="10"/>
  <c r="C4663" i="10" s="1"/>
  <c r="P4676" i="10"/>
  <c r="C4676" i="10" s="1"/>
  <c r="P4668" i="10"/>
  <c r="C4668" i="10" s="1"/>
  <c r="O4665" i="10"/>
  <c r="B4665" i="10" s="1"/>
  <c r="Q4671" i="10"/>
  <c r="D4671" i="10" s="1"/>
  <c r="O4668" i="10"/>
  <c r="B4668" i="10" s="1"/>
  <c r="P4671" i="10"/>
  <c r="C4671" i="10" s="1"/>
  <c r="T4664" i="10"/>
  <c r="G4664" i="10" s="1"/>
  <c r="O4674" i="10"/>
  <c r="B4674" i="10" s="1"/>
  <c r="T4667" i="10"/>
  <c r="G4667" i="10" s="1"/>
  <c r="T4671" i="10"/>
  <c r="G4671" i="10" s="1"/>
  <c r="O4669" i="10"/>
  <c r="B4669" i="10" s="1"/>
  <c r="P4666" i="10"/>
  <c r="C4666" i="10" s="1"/>
  <c r="O4676" i="10"/>
  <c r="B4676" i="10" s="1"/>
  <c r="P4670" i="10"/>
  <c r="C4670" i="10" s="1"/>
  <c r="P4672" i="10"/>
  <c r="C4672" i="10" s="1"/>
  <c r="P4669" i="10"/>
  <c r="C4669" i="10" s="1"/>
  <c r="P4674" i="10"/>
  <c r="C4674" i="10" s="1"/>
  <c r="T4663" i="10"/>
  <c r="G4663" i="10" s="1"/>
  <c r="Q4672" i="10"/>
  <c r="D4672" i="10" s="1"/>
  <c r="Q4669" i="10"/>
  <c r="D4669" i="10" s="1"/>
  <c r="P4665" i="10"/>
  <c r="C4665" i="10" s="1"/>
  <c r="O4672" i="10"/>
  <c r="B4672" i="10" s="1"/>
  <c r="O4664" i="10"/>
  <c r="B4664" i="10" s="1"/>
  <c r="O4675" i="10"/>
  <c r="B4675" i="10" s="1"/>
  <c r="T4670" i="10"/>
  <c r="G4670" i="10" s="1"/>
  <c r="Q4674" i="10"/>
  <c r="D4674" i="10" s="1"/>
  <c r="P4664" i="10"/>
  <c r="C4664" i="10" s="1"/>
  <c r="P4675" i="10"/>
  <c r="C4675" i="10" s="1"/>
  <c r="O4673" i="10"/>
  <c r="B4673" i="10" s="1"/>
  <c r="O4671" i="10"/>
  <c r="B4671" i="10" s="1"/>
  <c r="Q4668" i="10"/>
  <c r="D4668" i="10" s="1"/>
  <c r="Q4665" i="10"/>
  <c r="D4665" i="10" s="1"/>
  <c r="P4667" i="10"/>
  <c r="C4667" i="10" s="1"/>
  <c r="Q4664" i="10"/>
  <c r="D4664" i="10" s="1"/>
  <c r="Q4675" i="10"/>
  <c r="D4675" i="10" s="1"/>
  <c r="T4669" i="10"/>
  <c r="G4669" i="10" s="1"/>
  <c r="T4666" i="10"/>
  <c r="G4666" i="10" s="1"/>
  <c r="Q4667" i="10"/>
  <c r="D4667" i="10" s="1"/>
  <c r="T4665" i="10"/>
  <c r="G4665" i="10" s="1"/>
  <c r="O4663" i="10"/>
  <c r="B4663" i="10" s="1"/>
  <c r="P4673" i="10"/>
  <c r="C4673" i="10" s="1"/>
  <c r="O4670" i="10"/>
  <c r="B4670" i="10" s="1"/>
  <c r="O4667" i="10"/>
  <c r="B4667" i="10" s="1"/>
  <c r="Q4670" i="10"/>
  <c r="D4670" i="10" s="1"/>
  <c r="T4668" i="10"/>
  <c r="G4668" i="10" s="1"/>
  <c r="O4666" i="10"/>
  <c r="B4666" i="10" s="1"/>
  <c r="E4621" i="10"/>
  <c r="R4635" i="10"/>
  <c r="E4635" i="10" s="1"/>
  <c r="R4627" i="10"/>
  <c r="E4627" i="10" s="1"/>
  <c r="R4625" i="10"/>
  <c r="E4625" i="10" s="1"/>
  <c r="R4629" i="10"/>
  <c r="E4629" i="10" s="1"/>
  <c r="R4632" i="10"/>
  <c r="E4632" i="10" s="1"/>
  <c r="R4626" i="10"/>
  <c r="E4626" i="10" s="1"/>
  <c r="R4630" i="10"/>
  <c r="E4630" i="10" s="1"/>
  <c r="R4633" i="10"/>
  <c r="E4633" i="10" s="1"/>
  <c r="R4623" i="10"/>
  <c r="E4623" i="10" s="1"/>
  <c r="R4634" i="10"/>
  <c r="E4634" i="10" s="1"/>
  <c r="R4628" i="10"/>
  <c r="E4628" i="10" s="1"/>
  <c r="R4636" i="10"/>
  <c r="E4636" i="10" s="1"/>
  <c r="R4624" i="10"/>
  <c r="E4624" i="10" s="1"/>
  <c r="R4631" i="10"/>
  <c r="E4631" i="10" s="1"/>
  <c r="A4661" i="10"/>
  <c r="M4683" i="10"/>
  <c r="L4683" i="10"/>
  <c r="Q4690" i="10" l="1"/>
  <c r="D4690" i="10" s="1"/>
  <c r="O4684" i="10"/>
  <c r="B4684" i="10" s="1"/>
  <c r="P4692" i="10"/>
  <c r="C4692" i="10" s="1"/>
  <c r="T4683" i="10"/>
  <c r="G4683" i="10" s="1"/>
  <c r="P4687" i="10"/>
  <c r="C4687" i="10" s="1"/>
  <c r="T4691" i="10"/>
  <c r="G4691" i="10" s="1"/>
  <c r="O4695" i="10"/>
  <c r="B4695" i="10" s="1"/>
  <c r="T4688" i="10"/>
  <c r="G4688" i="10" s="1"/>
  <c r="O4686" i="10"/>
  <c r="B4686" i="10" s="1"/>
  <c r="P4691" i="10"/>
  <c r="C4691" i="10" s="1"/>
  <c r="P4688" i="10"/>
  <c r="C4688" i="10" s="1"/>
  <c r="A4681" i="10"/>
  <c r="O4692" i="10"/>
  <c r="B4692" i="10" s="1"/>
  <c r="O4689" i="10"/>
  <c r="B4689" i="10" s="1"/>
  <c r="P4686" i="10"/>
  <c r="C4686" i="10" s="1"/>
  <c r="O4696" i="10"/>
  <c r="B4696" i="10" s="1"/>
  <c r="Q4693" i="10"/>
  <c r="D4693" i="10" s="1"/>
  <c r="Q4688" i="10"/>
  <c r="D4688" i="10" s="1"/>
  <c r="Q4694" i="10"/>
  <c r="D4694" i="10" s="1"/>
  <c r="P4689" i="10"/>
  <c r="C4689" i="10" s="1"/>
  <c r="P4683" i="10"/>
  <c r="C4683" i="10" s="1"/>
  <c r="Q4691" i="10"/>
  <c r="D4691" i="10" s="1"/>
  <c r="T4689" i="10"/>
  <c r="G4689" i="10" s="1"/>
  <c r="Q4685" i="10"/>
  <c r="D4685" i="10" s="1"/>
  <c r="Q4692" i="10"/>
  <c r="D4692" i="10" s="1"/>
  <c r="Q4689" i="10"/>
  <c r="D4689" i="10" s="1"/>
  <c r="P4696" i="10"/>
  <c r="C4696" i="10" s="1"/>
  <c r="O4690" i="10"/>
  <c r="B4690" i="10" s="1"/>
  <c r="T4686" i="10"/>
  <c r="G4686" i="10" s="1"/>
  <c r="T4690" i="10"/>
  <c r="G4690" i="10" s="1"/>
  <c r="Q4686" i="10"/>
  <c r="D4686" i="10" s="1"/>
  <c r="Q4683" i="10"/>
  <c r="D4683" i="10" s="1"/>
  <c r="O4694" i="10"/>
  <c r="B4694" i="10" s="1"/>
  <c r="O4687" i="10"/>
  <c r="B4687" i="10" s="1"/>
  <c r="P4684" i="10"/>
  <c r="C4684" i="10" s="1"/>
  <c r="P4695" i="10"/>
  <c r="C4695" i="10" s="1"/>
  <c r="O4693" i="10"/>
  <c r="B4693" i="10" s="1"/>
  <c r="O4691" i="10"/>
  <c r="B4691" i="10" s="1"/>
  <c r="T4687" i="10"/>
  <c r="G4687" i="10" s="1"/>
  <c r="T4684" i="10"/>
  <c r="G4684" i="10" s="1"/>
  <c r="Q4696" i="10"/>
  <c r="D4696" i="10" s="1"/>
  <c r="Q4684" i="10"/>
  <c r="D4684" i="10" s="1"/>
  <c r="Q4695" i="10"/>
  <c r="D4695" i="10" s="1"/>
  <c r="O4688" i="10"/>
  <c r="B4688" i="10" s="1"/>
  <c r="O4685" i="10"/>
  <c r="B4685" i="10" s="1"/>
  <c r="P4694" i="10"/>
  <c r="C4694" i="10" s="1"/>
  <c r="P4690" i="10"/>
  <c r="C4690" i="10" s="1"/>
  <c r="Q4687" i="10"/>
  <c r="D4687" i="10" s="1"/>
  <c r="T4685" i="10"/>
  <c r="G4685" i="10" s="1"/>
  <c r="O4683" i="10"/>
  <c r="B4683" i="10" s="1"/>
  <c r="P4693" i="10"/>
  <c r="C4693" i="10" s="1"/>
  <c r="P4685" i="10"/>
  <c r="C4685" i="10" s="1"/>
  <c r="M4703" i="10"/>
  <c r="L4703" i="10"/>
  <c r="E4641" i="10"/>
  <c r="R4648" i="10"/>
  <c r="E4648" i="10" s="1"/>
  <c r="R4645" i="10"/>
  <c r="E4645" i="10" s="1"/>
  <c r="R4649" i="10"/>
  <c r="E4649" i="10" s="1"/>
  <c r="R4655" i="10"/>
  <c r="E4655" i="10" s="1"/>
  <c r="R4654" i="10"/>
  <c r="E4654" i="10" s="1"/>
  <c r="R4653" i="10"/>
  <c r="E4653" i="10" s="1"/>
  <c r="R4644" i="10"/>
  <c r="E4644" i="10" s="1"/>
  <c r="R4651" i="10"/>
  <c r="E4651" i="10" s="1"/>
  <c r="R4643" i="10"/>
  <c r="E4643" i="10" s="1"/>
  <c r="R4646" i="10"/>
  <c r="E4646" i="10" s="1"/>
  <c r="R4650" i="10"/>
  <c r="E4650" i="10" s="1"/>
  <c r="R4647" i="10"/>
  <c r="E4647" i="10" s="1"/>
  <c r="R4652" i="10"/>
  <c r="E4652" i="10" s="1"/>
  <c r="R4656" i="10"/>
  <c r="E4656" i="10" s="1"/>
  <c r="F4641" i="10"/>
  <c r="S4644" i="10"/>
  <c r="F4644" i="10" s="1"/>
  <c r="S4655" i="10"/>
  <c r="F4655" i="10" s="1"/>
  <c r="S4652" i="10"/>
  <c r="F4652" i="10" s="1"/>
  <c r="S4656" i="10"/>
  <c r="F4656" i="10" s="1"/>
  <c r="S4649" i="10"/>
  <c r="F4649" i="10" s="1"/>
  <c r="S4648" i="10"/>
  <c r="F4648" i="10" s="1"/>
  <c r="S4643" i="10"/>
  <c r="F4643" i="10" s="1"/>
  <c r="S4653" i="10"/>
  <c r="F4653" i="10" s="1"/>
  <c r="S4654" i="10"/>
  <c r="F4654" i="10" s="1"/>
  <c r="S4650" i="10"/>
  <c r="F4650" i="10" s="1"/>
  <c r="S4645" i="10"/>
  <c r="F4645" i="10" s="1"/>
  <c r="S4651" i="10"/>
  <c r="F4651" i="10" s="1"/>
  <c r="S4646" i="10"/>
  <c r="F4646" i="10" s="1"/>
  <c r="S4647" i="10"/>
  <c r="F4647" i="10" s="1"/>
  <c r="E4661" i="10" l="1"/>
  <c r="R4673" i="10"/>
  <c r="E4673" i="10" s="1"/>
  <c r="R4676" i="10"/>
  <c r="E4676" i="10" s="1"/>
  <c r="R4664" i="10"/>
  <c r="E4664" i="10" s="1"/>
  <c r="R4675" i="10"/>
  <c r="E4675" i="10" s="1"/>
  <c r="R4672" i="10"/>
  <c r="E4672" i="10" s="1"/>
  <c r="R4669" i="10"/>
  <c r="E4669" i="10" s="1"/>
  <c r="R4666" i="10"/>
  <c r="E4666" i="10" s="1"/>
  <c r="R4665" i="10"/>
  <c r="E4665" i="10" s="1"/>
  <c r="R4674" i="10"/>
  <c r="E4674" i="10" s="1"/>
  <c r="R4668" i="10"/>
  <c r="E4668" i="10" s="1"/>
  <c r="R4670" i="10"/>
  <c r="E4670" i="10" s="1"/>
  <c r="R4671" i="10"/>
  <c r="E4671" i="10" s="1"/>
  <c r="R4667" i="10"/>
  <c r="E4667" i="10" s="1"/>
  <c r="R4663" i="10"/>
  <c r="E4663" i="10" s="1"/>
  <c r="F4661" i="10"/>
  <c r="S4663" i="10"/>
  <c r="F4663" i="10" s="1"/>
  <c r="S4668" i="10"/>
  <c r="F4668" i="10" s="1"/>
  <c r="S4669" i="10"/>
  <c r="F4669" i="10" s="1"/>
  <c r="S4664" i="10"/>
  <c r="F4664" i="10" s="1"/>
  <c r="S4673" i="10"/>
  <c r="F4673" i="10" s="1"/>
  <c r="S4671" i="10"/>
  <c r="F4671" i="10" s="1"/>
  <c r="S4670" i="10"/>
  <c r="F4670" i="10" s="1"/>
  <c r="S4665" i="10"/>
  <c r="F4665" i="10" s="1"/>
  <c r="S4672" i="10"/>
  <c r="F4672" i="10" s="1"/>
  <c r="S4667" i="10"/>
  <c r="F4667" i="10" s="1"/>
  <c r="S4675" i="10"/>
  <c r="F4675" i="10" s="1"/>
  <c r="S4674" i="10"/>
  <c r="F4674" i="10" s="1"/>
  <c r="S4676" i="10"/>
  <c r="F4676" i="10" s="1"/>
  <c r="S4666" i="10"/>
  <c r="F4666" i="10" s="1"/>
  <c r="P4707" i="10"/>
  <c r="C4707" i="10" s="1"/>
  <c r="T4711" i="10"/>
  <c r="G4711" i="10" s="1"/>
  <c r="O4715" i="10"/>
  <c r="B4715" i="10" s="1"/>
  <c r="Q4710" i="10"/>
  <c r="D4710" i="10" s="1"/>
  <c r="O4704" i="10"/>
  <c r="B4704" i="10" s="1"/>
  <c r="P4712" i="10"/>
  <c r="C4712" i="10" s="1"/>
  <c r="T4703" i="10"/>
  <c r="G4703" i="10" s="1"/>
  <c r="T4710" i="10"/>
  <c r="G4710" i="10" s="1"/>
  <c r="Q4706" i="10"/>
  <c r="D4706" i="10" s="1"/>
  <c r="Q4703" i="10"/>
  <c r="D4703" i="10" s="1"/>
  <c r="O4714" i="10"/>
  <c r="B4714" i="10" s="1"/>
  <c r="P4704" i="10"/>
  <c r="C4704" i="10" s="1"/>
  <c r="P4715" i="10"/>
  <c r="C4715" i="10" s="1"/>
  <c r="O4713" i="10"/>
  <c r="B4713" i="10" s="1"/>
  <c r="O4711" i="10"/>
  <c r="B4711" i="10" s="1"/>
  <c r="T4707" i="10"/>
  <c r="G4707" i="10" s="1"/>
  <c r="T4704" i="10"/>
  <c r="G4704" i="10" s="1"/>
  <c r="P4714" i="10"/>
  <c r="C4714" i="10" s="1"/>
  <c r="P4710" i="10"/>
  <c r="C4710" i="10" s="1"/>
  <c r="Q4704" i="10"/>
  <c r="D4704" i="10" s="1"/>
  <c r="Q4715" i="10"/>
  <c r="D4715" i="10" s="1"/>
  <c r="O4708" i="10"/>
  <c r="B4708" i="10" s="1"/>
  <c r="O4705" i="10"/>
  <c r="B4705" i="10" s="1"/>
  <c r="P4705" i="10"/>
  <c r="C4705" i="10" s="1"/>
  <c r="Q4707" i="10"/>
  <c r="D4707" i="10" s="1"/>
  <c r="T4705" i="10"/>
  <c r="G4705" i="10" s="1"/>
  <c r="O4703" i="10"/>
  <c r="B4703" i="10" s="1"/>
  <c r="P4713" i="10"/>
  <c r="C4713" i="10" s="1"/>
  <c r="A4701" i="10"/>
  <c r="O4712" i="10"/>
  <c r="B4712" i="10" s="1"/>
  <c r="T4708" i="10"/>
  <c r="G4708" i="10" s="1"/>
  <c r="O4706" i="10"/>
  <c r="B4706" i="10" s="1"/>
  <c r="P4711" i="10"/>
  <c r="C4711" i="10" s="1"/>
  <c r="P4708" i="10"/>
  <c r="C4708" i="10" s="1"/>
  <c r="Q4708" i="10"/>
  <c r="D4708" i="10" s="1"/>
  <c r="Q4714" i="10"/>
  <c r="D4714" i="10" s="1"/>
  <c r="O4709" i="10"/>
  <c r="B4709" i="10" s="1"/>
  <c r="P4706" i="10"/>
  <c r="C4706" i="10" s="1"/>
  <c r="O4716" i="10"/>
  <c r="B4716" i="10" s="1"/>
  <c r="Q4713" i="10"/>
  <c r="D4713" i="10" s="1"/>
  <c r="T4709" i="10"/>
  <c r="G4709" i="10" s="1"/>
  <c r="Q4705" i="10"/>
  <c r="D4705" i="10" s="1"/>
  <c r="P4709" i="10"/>
  <c r="C4709" i="10" s="1"/>
  <c r="P4703" i="10"/>
  <c r="C4703" i="10" s="1"/>
  <c r="Q4711" i="10"/>
  <c r="D4711" i="10" s="1"/>
  <c r="O4710" i="10"/>
  <c r="B4710" i="10" s="1"/>
  <c r="T4706" i="10"/>
  <c r="G4706" i="10" s="1"/>
  <c r="Q4712" i="10"/>
  <c r="D4712" i="10" s="1"/>
  <c r="Q4709" i="10"/>
  <c r="D4709" i="10" s="1"/>
  <c r="P4716" i="10"/>
  <c r="C4716" i="10" s="1"/>
  <c r="O4707" i="10"/>
  <c r="B4707" i="10" s="1"/>
  <c r="Q4716" i="10"/>
  <c r="D4716" i="10" s="1"/>
  <c r="M4723" i="10"/>
  <c r="L4723" i="10"/>
  <c r="T4731" i="10" l="1"/>
  <c r="G4731" i="10" s="1"/>
  <c r="O4729" i="10"/>
  <c r="B4729" i="10" s="1"/>
  <c r="P4726" i="10"/>
  <c r="C4726" i="10" s="1"/>
  <c r="O4736" i="10"/>
  <c r="B4736" i="10" s="1"/>
  <c r="Q4733" i="10"/>
  <c r="D4733" i="10" s="1"/>
  <c r="Q4728" i="10"/>
  <c r="D4728" i="10" s="1"/>
  <c r="Q4734" i="10"/>
  <c r="D4734" i="10" s="1"/>
  <c r="P4732" i="10"/>
  <c r="C4732" i="10" s="1"/>
  <c r="P4729" i="10"/>
  <c r="C4729" i="10" s="1"/>
  <c r="P4723" i="10"/>
  <c r="C4723" i="10" s="1"/>
  <c r="Q4731" i="10"/>
  <c r="D4731" i="10" s="1"/>
  <c r="T4729" i="10"/>
  <c r="G4729" i="10" s="1"/>
  <c r="Q4725" i="10"/>
  <c r="D4725" i="10" s="1"/>
  <c r="T4723" i="10"/>
  <c r="G4723" i="10" s="1"/>
  <c r="Q4732" i="10"/>
  <c r="D4732" i="10" s="1"/>
  <c r="Q4729" i="10"/>
  <c r="D4729" i="10" s="1"/>
  <c r="P4736" i="10"/>
  <c r="C4736" i="10" s="1"/>
  <c r="O4730" i="10"/>
  <c r="B4730" i="10" s="1"/>
  <c r="T4726" i="10"/>
  <c r="G4726" i="10" s="1"/>
  <c r="O4724" i="10"/>
  <c r="B4724" i="10" s="1"/>
  <c r="O4735" i="10"/>
  <c r="B4735" i="10" s="1"/>
  <c r="T4730" i="10"/>
  <c r="G4730" i="10" s="1"/>
  <c r="Q4726" i="10"/>
  <c r="D4726" i="10" s="1"/>
  <c r="Q4723" i="10"/>
  <c r="D4723" i="10" s="1"/>
  <c r="O4734" i="10"/>
  <c r="B4734" i="10" s="1"/>
  <c r="O4727" i="10"/>
  <c r="B4727" i="10" s="1"/>
  <c r="P4724" i="10"/>
  <c r="C4724" i="10" s="1"/>
  <c r="P4735" i="10"/>
  <c r="C4735" i="10" s="1"/>
  <c r="O4733" i="10"/>
  <c r="B4733" i="10" s="1"/>
  <c r="O4731" i="10"/>
  <c r="B4731" i="10" s="1"/>
  <c r="T4727" i="10"/>
  <c r="G4727" i="10" s="1"/>
  <c r="T4724" i="10"/>
  <c r="G4724" i="10" s="1"/>
  <c r="Q4736" i="10"/>
  <c r="D4736" i="10" s="1"/>
  <c r="P4727" i="10"/>
  <c r="C4727" i="10" s="1"/>
  <c r="Q4724" i="10"/>
  <c r="D4724" i="10" s="1"/>
  <c r="Q4735" i="10"/>
  <c r="D4735" i="10" s="1"/>
  <c r="O4728" i="10"/>
  <c r="B4728" i="10" s="1"/>
  <c r="O4725" i="10"/>
  <c r="B4725" i="10" s="1"/>
  <c r="P4734" i="10"/>
  <c r="C4734" i="10" s="1"/>
  <c r="P4730" i="10"/>
  <c r="C4730" i="10" s="1"/>
  <c r="Q4727" i="10"/>
  <c r="D4727" i="10" s="1"/>
  <c r="T4725" i="10"/>
  <c r="G4725" i="10" s="1"/>
  <c r="O4723" i="10"/>
  <c r="B4723" i="10" s="1"/>
  <c r="P4733" i="10"/>
  <c r="C4733" i="10" s="1"/>
  <c r="P4725" i="10"/>
  <c r="C4725" i="10" s="1"/>
  <c r="Q4730" i="10"/>
  <c r="D4730" i="10" s="1"/>
  <c r="T4728" i="10"/>
  <c r="G4728" i="10" s="1"/>
  <c r="O4726" i="10"/>
  <c r="B4726" i="10" s="1"/>
  <c r="P4731" i="10"/>
  <c r="C4731" i="10" s="1"/>
  <c r="P4728" i="10"/>
  <c r="C4728" i="10" s="1"/>
  <c r="A4721" i="10"/>
  <c r="O4732" i="10"/>
  <c r="B4732" i="10" s="1"/>
  <c r="F4681" i="10"/>
  <c r="S4696" i="10"/>
  <c r="F4696" i="10" s="1"/>
  <c r="S4684" i="10"/>
  <c r="F4684" i="10" s="1"/>
  <c r="S4686" i="10"/>
  <c r="F4686" i="10" s="1"/>
  <c r="S4689" i="10"/>
  <c r="F4689" i="10" s="1"/>
  <c r="S4695" i="10"/>
  <c r="F4695" i="10" s="1"/>
  <c r="S4692" i="10"/>
  <c r="F4692" i="10" s="1"/>
  <c r="S4687" i="10"/>
  <c r="F4687" i="10" s="1"/>
  <c r="S4683" i="10"/>
  <c r="F4683" i="10" s="1"/>
  <c r="S4693" i="10"/>
  <c r="F4693" i="10" s="1"/>
  <c r="S4691" i="10"/>
  <c r="F4691" i="10" s="1"/>
  <c r="S4688" i="10"/>
  <c r="F4688" i="10" s="1"/>
  <c r="S4694" i="10"/>
  <c r="F4694" i="10" s="1"/>
  <c r="S4690" i="10"/>
  <c r="F4690" i="10" s="1"/>
  <c r="S4685" i="10"/>
  <c r="F4685" i="10" s="1"/>
  <c r="L4743" i="10"/>
  <c r="M4743" i="10"/>
  <c r="E4681" i="10"/>
  <c r="R4685" i="10"/>
  <c r="E4685" i="10" s="1"/>
  <c r="R4693" i="10"/>
  <c r="E4693" i="10" s="1"/>
  <c r="R4694" i="10"/>
  <c r="E4694" i="10" s="1"/>
  <c r="R4691" i="10"/>
  <c r="E4691" i="10" s="1"/>
  <c r="R4689" i="10"/>
  <c r="E4689" i="10" s="1"/>
  <c r="R4683" i="10"/>
  <c r="E4683" i="10" s="1"/>
  <c r="R4686" i="10"/>
  <c r="E4686" i="10" s="1"/>
  <c r="R4684" i="10"/>
  <c r="E4684" i="10" s="1"/>
  <c r="R4687" i="10"/>
  <c r="E4687" i="10" s="1"/>
  <c r="R4690" i="10"/>
  <c r="E4690" i="10" s="1"/>
  <c r="R4688" i="10"/>
  <c r="E4688" i="10" s="1"/>
  <c r="R4695" i="10"/>
  <c r="E4695" i="10" s="1"/>
  <c r="R4692" i="10"/>
  <c r="E4692" i="10" s="1"/>
  <c r="R4696" i="10"/>
  <c r="E4696" i="10" s="1"/>
  <c r="E4701" i="10" l="1"/>
  <c r="R4708" i="10"/>
  <c r="E4708" i="10" s="1"/>
  <c r="R4706" i="10"/>
  <c r="E4706" i="10" s="1"/>
  <c r="R4716" i="10"/>
  <c r="E4716" i="10" s="1"/>
  <c r="R4712" i="10"/>
  <c r="E4712" i="10" s="1"/>
  <c r="R4713" i="10"/>
  <c r="E4713" i="10" s="1"/>
  <c r="R4705" i="10"/>
  <c r="E4705" i="10" s="1"/>
  <c r="R4711" i="10"/>
  <c r="E4711" i="10" s="1"/>
  <c r="R4714" i="10"/>
  <c r="E4714" i="10" s="1"/>
  <c r="R4710" i="10"/>
  <c r="E4710" i="10" s="1"/>
  <c r="R4704" i="10"/>
  <c r="E4704" i="10" s="1"/>
  <c r="R4707" i="10"/>
  <c r="E4707" i="10" s="1"/>
  <c r="R4703" i="10"/>
  <c r="E4703" i="10" s="1"/>
  <c r="R4709" i="10"/>
  <c r="E4709" i="10" s="1"/>
  <c r="R4715" i="10"/>
  <c r="E4715" i="10" s="1"/>
  <c r="O4747" i="10"/>
  <c r="B4747" i="10" s="1"/>
  <c r="O4752" i="10"/>
  <c r="B4752" i="10" s="1"/>
  <c r="T4746" i="10"/>
  <c r="G4746" i="10" s="1"/>
  <c r="T4744" i="10"/>
  <c r="G4744" i="10" s="1"/>
  <c r="Q4751" i="10"/>
  <c r="D4751" i="10" s="1"/>
  <c r="P4748" i="10"/>
  <c r="C4748" i="10" s="1"/>
  <c r="O4754" i="10"/>
  <c r="B4754" i="10" s="1"/>
  <c r="Q4745" i="10"/>
  <c r="D4745" i="10" s="1"/>
  <c r="Q4743" i="10"/>
  <c r="D4743" i="10" s="1"/>
  <c r="A4741" i="10"/>
  <c r="O4745" i="10"/>
  <c r="B4745" i="10" s="1"/>
  <c r="P4750" i="10"/>
  <c r="C4750" i="10" s="1"/>
  <c r="P4747" i="10"/>
  <c r="C4747" i="10" s="1"/>
  <c r="Q4744" i="10"/>
  <c r="D4744" i="10" s="1"/>
  <c r="Q4755" i="10"/>
  <c r="D4755" i="10" s="1"/>
  <c r="O4748" i="10"/>
  <c r="B4748" i="10" s="1"/>
  <c r="P4745" i="10"/>
  <c r="C4745" i="10" s="1"/>
  <c r="Q4747" i="10"/>
  <c r="D4747" i="10" s="1"/>
  <c r="T4745" i="10"/>
  <c r="G4745" i="10" s="1"/>
  <c r="O4743" i="10"/>
  <c r="B4743" i="10" s="1"/>
  <c r="P4753" i="10"/>
  <c r="C4753" i="10" s="1"/>
  <c r="Q4754" i="10"/>
  <c r="D4754" i="10" s="1"/>
  <c r="Q4750" i="10"/>
  <c r="D4750" i="10" s="1"/>
  <c r="T4748" i="10"/>
  <c r="G4748" i="10" s="1"/>
  <c r="O4746" i="10"/>
  <c r="B4746" i="10" s="1"/>
  <c r="P4751" i="10"/>
  <c r="C4751" i="10" s="1"/>
  <c r="Q4748" i="10"/>
  <c r="D4748" i="10" s="1"/>
  <c r="T4751" i="10"/>
  <c r="G4751" i="10" s="1"/>
  <c r="O4749" i="10"/>
  <c r="B4749" i="10" s="1"/>
  <c r="P4746" i="10"/>
  <c r="C4746" i="10" s="1"/>
  <c r="O4756" i="10"/>
  <c r="B4756" i="10" s="1"/>
  <c r="Q4753" i="10"/>
  <c r="D4753" i="10" s="1"/>
  <c r="T4749" i="10"/>
  <c r="G4749" i="10" s="1"/>
  <c r="P4752" i="10"/>
  <c r="C4752" i="10" s="1"/>
  <c r="P4749" i="10"/>
  <c r="C4749" i="10" s="1"/>
  <c r="P4743" i="10"/>
  <c r="C4743" i="10" s="1"/>
  <c r="O4750" i="10"/>
  <c r="B4750" i="10" s="1"/>
  <c r="T4743" i="10"/>
  <c r="G4743" i="10" s="1"/>
  <c r="Q4752" i="10"/>
  <c r="D4752" i="10" s="1"/>
  <c r="Q4749" i="10"/>
  <c r="D4749" i="10" s="1"/>
  <c r="P4756" i="10"/>
  <c r="C4756" i="10" s="1"/>
  <c r="O4744" i="10"/>
  <c r="B4744" i="10" s="1"/>
  <c r="O4755" i="10"/>
  <c r="B4755" i="10" s="1"/>
  <c r="T4750" i="10"/>
  <c r="G4750" i="10" s="1"/>
  <c r="Q4746" i="10"/>
  <c r="D4746" i="10" s="1"/>
  <c r="Q4756" i="10"/>
  <c r="D4756" i="10" s="1"/>
  <c r="P4744" i="10"/>
  <c r="C4744" i="10" s="1"/>
  <c r="P4755" i="10"/>
  <c r="C4755" i="10" s="1"/>
  <c r="O4753" i="10"/>
  <c r="B4753" i="10" s="1"/>
  <c r="O4751" i="10"/>
  <c r="B4751" i="10" s="1"/>
  <c r="T4747" i="10"/>
  <c r="G4747" i="10" s="1"/>
  <c r="P4754" i="10"/>
  <c r="C4754" i="10" s="1"/>
  <c r="L4763" i="10"/>
  <c r="M4763" i="10"/>
  <c r="F4701" i="10"/>
  <c r="S4714" i="10"/>
  <c r="F4714" i="10" s="1"/>
  <c r="S4706" i="10"/>
  <c r="F4706" i="10" s="1"/>
  <c r="S4705" i="10"/>
  <c r="F4705" i="10" s="1"/>
  <c r="S4711" i="10"/>
  <c r="F4711" i="10" s="1"/>
  <c r="S4709" i="10"/>
  <c r="F4709" i="10" s="1"/>
  <c r="S4703" i="10"/>
  <c r="F4703" i="10" s="1"/>
  <c r="S4712" i="10"/>
  <c r="F4712" i="10" s="1"/>
  <c r="S4716" i="10"/>
  <c r="F4716" i="10" s="1"/>
  <c r="S4708" i="10"/>
  <c r="F4708" i="10" s="1"/>
  <c r="S4710" i="10"/>
  <c r="F4710" i="10" s="1"/>
  <c r="S4713" i="10"/>
  <c r="F4713" i="10" s="1"/>
  <c r="S4707" i="10"/>
  <c r="F4707" i="10" s="1"/>
  <c r="S4704" i="10"/>
  <c r="F4704" i="10" s="1"/>
  <c r="S4715" i="10"/>
  <c r="F4715" i="10" s="1"/>
  <c r="F4721" i="10" l="1"/>
  <c r="S4736" i="10"/>
  <c r="F4736" i="10" s="1"/>
  <c r="S4735" i="10"/>
  <c r="F4735" i="10" s="1"/>
  <c r="S4734" i="10"/>
  <c r="F4734" i="10" s="1"/>
  <c r="S4733" i="10"/>
  <c r="F4733" i="10" s="1"/>
  <c r="S4723" i="10"/>
  <c r="F4723" i="10" s="1"/>
  <c r="S4724" i="10"/>
  <c r="F4724" i="10" s="1"/>
  <c r="S4725" i="10"/>
  <c r="F4725" i="10" s="1"/>
  <c r="S4728" i="10"/>
  <c r="F4728" i="10" s="1"/>
  <c r="S4731" i="10"/>
  <c r="F4731" i="10" s="1"/>
  <c r="S4726" i="10"/>
  <c r="F4726" i="10" s="1"/>
  <c r="S4727" i="10"/>
  <c r="F4727" i="10" s="1"/>
  <c r="S4732" i="10"/>
  <c r="F4732" i="10" s="1"/>
  <c r="S4729" i="10"/>
  <c r="F4729" i="10" s="1"/>
  <c r="S4730" i="10"/>
  <c r="F4730" i="10" s="1"/>
  <c r="P4764" i="10"/>
  <c r="C4764" i="10" s="1"/>
  <c r="P4775" i="10"/>
  <c r="C4775" i="10" s="1"/>
  <c r="O4773" i="10"/>
  <c r="B4773" i="10" s="1"/>
  <c r="O4771" i="10"/>
  <c r="B4771" i="10" s="1"/>
  <c r="T4767" i="10"/>
  <c r="G4767" i="10" s="1"/>
  <c r="T4764" i="10"/>
  <c r="G4764" i="10" s="1"/>
  <c r="Q4776" i="10"/>
  <c r="D4776" i="10" s="1"/>
  <c r="P4767" i="10"/>
  <c r="C4767" i="10" s="1"/>
  <c r="Q4764" i="10"/>
  <c r="D4764" i="10" s="1"/>
  <c r="Q4775" i="10"/>
  <c r="D4775" i="10" s="1"/>
  <c r="O4768" i="10"/>
  <c r="B4768" i="10" s="1"/>
  <c r="O4765" i="10"/>
  <c r="B4765" i="10" s="1"/>
  <c r="P4774" i="10"/>
  <c r="C4774" i="10" s="1"/>
  <c r="P4770" i="10"/>
  <c r="C4770" i="10" s="1"/>
  <c r="Q4767" i="10"/>
  <c r="D4767" i="10" s="1"/>
  <c r="T4765" i="10"/>
  <c r="G4765" i="10" s="1"/>
  <c r="O4763" i="10"/>
  <c r="B4763" i="10" s="1"/>
  <c r="P4773" i="10"/>
  <c r="C4773" i="10" s="1"/>
  <c r="P4765" i="10"/>
  <c r="C4765" i="10" s="1"/>
  <c r="Q4770" i="10"/>
  <c r="D4770" i="10" s="1"/>
  <c r="T4768" i="10"/>
  <c r="G4768" i="10" s="1"/>
  <c r="O4766" i="10"/>
  <c r="B4766" i="10" s="1"/>
  <c r="P4771" i="10"/>
  <c r="C4771" i="10" s="1"/>
  <c r="P4768" i="10"/>
  <c r="C4768" i="10" s="1"/>
  <c r="A4761" i="10"/>
  <c r="O4772" i="10"/>
  <c r="B4772" i="10" s="1"/>
  <c r="T4771" i="10"/>
  <c r="G4771" i="10" s="1"/>
  <c r="O4769" i="10"/>
  <c r="B4769" i="10" s="1"/>
  <c r="P4766" i="10"/>
  <c r="C4766" i="10" s="1"/>
  <c r="O4776" i="10"/>
  <c r="B4776" i="10" s="1"/>
  <c r="Q4773" i="10"/>
  <c r="D4773" i="10" s="1"/>
  <c r="Q4768" i="10"/>
  <c r="D4768" i="10" s="1"/>
  <c r="Q4774" i="10"/>
  <c r="D4774" i="10" s="1"/>
  <c r="P4772" i="10"/>
  <c r="C4772" i="10" s="1"/>
  <c r="P4769" i="10"/>
  <c r="C4769" i="10" s="1"/>
  <c r="P4763" i="10"/>
  <c r="C4763" i="10" s="1"/>
  <c r="Q4771" i="10"/>
  <c r="D4771" i="10" s="1"/>
  <c r="T4769" i="10"/>
  <c r="G4769" i="10" s="1"/>
  <c r="Q4765" i="10"/>
  <c r="D4765" i="10" s="1"/>
  <c r="T4763" i="10"/>
  <c r="G4763" i="10" s="1"/>
  <c r="Q4772" i="10"/>
  <c r="D4772" i="10" s="1"/>
  <c r="Q4769" i="10"/>
  <c r="D4769" i="10" s="1"/>
  <c r="P4776" i="10"/>
  <c r="C4776" i="10" s="1"/>
  <c r="O4770" i="10"/>
  <c r="B4770" i="10" s="1"/>
  <c r="T4766" i="10"/>
  <c r="G4766" i="10" s="1"/>
  <c r="O4764" i="10"/>
  <c r="B4764" i="10" s="1"/>
  <c r="O4775" i="10"/>
  <c r="B4775" i="10" s="1"/>
  <c r="T4770" i="10"/>
  <c r="G4770" i="10" s="1"/>
  <c r="Q4766" i="10"/>
  <c r="D4766" i="10" s="1"/>
  <c r="Q4763" i="10"/>
  <c r="D4763" i="10" s="1"/>
  <c r="O4774" i="10"/>
  <c r="B4774" i="10" s="1"/>
  <c r="O4767" i="10"/>
  <c r="B4767" i="10" s="1"/>
  <c r="M4783" i="10"/>
  <c r="L4783" i="10"/>
  <c r="E4721" i="10"/>
  <c r="R4725" i="10"/>
  <c r="E4725" i="10" s="1"/>
  <c r="R4732" i="10"/>
  <c r="E4732" i="10" s="1"/>
  <c r="R4728" i="10"/>
  <c r="E4728" i="10" s="1"/>
  <c r="R4723" i="10"/>
  <c r="E4723" i="10" s="1"/>
  <c r="R4729" i="10"/>
  <c r="E4729" i="10" s="1"/>
  <c r="R4724" i="10"/>
  <c r="E4724" i="10" s="1"/>
  <c r="R4726" i="10"/>
  <c r="E4726" i="10" s="1"/>
  <c r="R4735" i="10"/>
  <c r="E4735" i="10" s="1"/>
  <c r="R4727" i="10"/>
  <c r="E4727" i="10" s="1"/>
  <c r="R4733" i="10"/>
  <c r="E4733" i="10" s="1"/>
  <c r="R4730" i="10"/>
  <c r="E4730" i="10" s="1"/>
  <c r="R4736" i="10"/>
  <c r="E4736" i="10" s="1"/>
  <c r="R4734" i="10"/>
  <c r="E4734" i="10" s="1"/>
  <c r="R4731" i="10"/>
  <c r="E4731" i="10" s="1"/>
  <c r="M4803" i="10" l="1"/>
  <c r="L4803" i="10"/>
  <c r="E4741" i="10"/>
  <c r="R4753" i="10"/>
  <c r="E4753" i="10" s="1"/>
  <c r="R4748" i="10"/>
  <c r="E4748" i="10" s="1"/>
  <c r="R4754" i="10"/>
  <c r="E4754" i="10" s="1"/>
  <c r="R4745" i="10"/>
  <c r="E4745" i="10" s="1"/>
  <c r="R4756" i="10"/>
  <c r="E4756" i="10" s="1"/>
  <c r="R4750" i="10"/>
  <c r="E4750" i="10" s="1"/>
  <c r="R4752" i="10"/>
  <c r="E4752" i="10" s="1"/>
  <c r="R4747" i="10"/>
  <c r="E4747" i="10" s="1"/>
  <c r="R4744" i="10"/>
  <c r="E4744" i="10" s="1"/>
  <c r="R4743" i="10"/>
  <c r="E4743" i="10" s="1"/>
  <c r="R4746" i="10"/>
  <c r="E4746" i="10" s="1"/>
  <c r="R4755" i="10"/>
  <c r="E4755" i="10" s="1"/>
  <c r="R4751" i="10"/>
  <c r="E4751" i="10" s="1"/>
  <c r="R4749" i="10"/>
  <c r="E4749" i="10" s="1"/>
  <c r="O4784" i="10"/>
  <c r="B4784" i="10" s="1"/>
  <c r="O4795" i="10"/>
  <c r="B4795" i="10" s="1"/>
  <c r="T4790" i="10"/>
  <c r="G4790" i="10" s="1"/>
  <c r="Q4786" i="10"/>
  <c r="D4786" i="10" s="1"/>
  <c r="Q4783" i="10"/>
  <c r="D4783" i="10" s="1"/>
  <c r="O4794" i="10"/>
  <c r="B4794" i="10" s="1"/>
  <c r="O4787" i="10"/>
  <c r="B4787" i="10" s="1"/>
  <c r="P4784" i="10"/>
  <c r="C4784" i="10" s="1"/>
  <c r="P4795" i="10"/>
  <c r="C4795" i="10" s="1"/>
  <c r="O4793" i="10"/>
  <c r="B4793" i="10" s="1"/>
  <c r="O4791" i="10"/>
  <c r="B4791" i="10" s="1"/>
  <c r="T4787" i="10"/>
  <c r="G4787" i="10" s="1"/>
  <c r="T4784" i="10"/>
  <c r="G4784" i="10" s="1"/>
  <c r="Q4796" i="10"/>
  <c r="D4796" i="10" s="1"/>
  <c r="P4787" i="10"/>
  <c r="C4787" i="10" s="1"/>
  <c r="Q4784" i="10"/>
  <c r="D4784" i="10" s="1"/>
  <c r="Q4795" i="10"/>
  <c r="D4795" i="10" s="1"/>
  <c r="O4788" i="10"/>
  <c r="B4788" i="10" s="1"/>
  <c r="O4785" i="10"/>
  <c r="B4785" i="10" s="1"/>
  <c r="P4794" i="10"/>
  <c r="C4794" i="10" s="1"/>
  <c r="P4790" i="10"/>
  <c r="C4790" i="10" s="1"/>
  <c r="Q4787" i="10"/>
  <c r="D4787" i="10" s="1"/>
  <c r="T4785" i="10"/>
  <c r="G4785" i="10" s="1"/>
  <c r="O4783" i="10"/>
  <c r="B4783" i="10" s="1"/>
  <c r="P4793" i="10"/>
  <c r="C4793" i="10" s="1"/>
  <c r="P4785" i="10"/>
  <c r="C4785" i="10" s="1"/>
  <c r="Q4790" i="10"/>
  <c r="D4790" i="10" s="1"/>
  <c r="T4788" i="10"/>
  <c r="G4788" i="10" s="1"/>
  <c r="O4786" i="10"/>
  <c r="B4786" i="10" s="1"/>
  <c r="P4791" i="10"/>
  <c r="C4791" i="10" s="1"/>
  <c r="P4788" i="10"/>
  <c r="C4788" i="10" s="1"/>
  <c r="A4781" i="10"/>
  <c r="O4792" i="10"/>
  <c r="B4792" i="10" s="1"/>
  <c r="T4791" i="10"/>
  <c r="G4791" i="10" s="1"/>
  <c r="O4789" i="10"/>
  <c r="B4789" i="10" s="1"/>
  <c r="P4786" i="10"/>
  <c r="C4786" i="10" s="1"/>
  <c r="O4796" i="10"/>
  <c r="B4796" i="10" s="1"/>
  <c r="Q4793" i="10"/>
  <c r="D4793" i="10" s="1"/>
  <c r="Q4788" i="10"/>
  <c r="D4788" i="10" s="1"/>
  <c r="Q4794" i="10"/>
  <c r="D4794" i="10" s="1"/>
  <c r="P4792" i="10"/>
  <c r="C4792" i="10" s="1"/>
  <c r="P4789" i="10"/>
  <c r="C4789" i="10" s="1"/>
  <c r="P4783" i="10"/>
  <c r="C4783" i="10" s="1"/>
  <c r="Q4791" i="10"/>
  <c r="D4791" i="10" s="1"/>
  <c r="T4789" i="10"/>
  <c r="G4789" i="10" s="1"/>
  <c r="Q4785" i="10"/>
  <c r="D4785" i="10" s="1"/>
  <c r="T4783" i="10"/>
  <c r="G4783" i="10" s="1"/>
  <c r="Q4792" i="10"/>
  <c r="D4792" i="10" s="1"/>
  <c r="Q4789" i="10"/>
  <c r="D4789" i="10" s="1"/>
  <c r="P4796" i="10"/>
  <c r="C4796" i="10" s="1"/>
  <c r="O4790" i="10"/>
  <c r="B4790" i="10" s="1"/>
  <c r="T4786" i="10"/>
  <c r="G4786" i="10" s="1"/>
  <c r="F4741" i="10"/>
  <c r="S4746" i="10"/>
  <c r="F4746" i="10" s="1"/>
  <c r="S4754" i="10"/>
  <c r="F4754" i="10" s="1"/>
  <c r="S4750" i="10"/>
  <c r="F4750" i="10" s="1"/>
  <c r="S4749" i="10"/>
  <c r="F4749" i="10" s="1"/>
  <c r="S4748" i="10"/>
  <c r="F4748" i="10" s="1"/>
  <c r="S4743" i="10"/>
  <c r="F4743" i="10" s="1"/>
  <c r="S4745" i="10"/>
  <c r="F4745" i="10" s="1"/>
  <c r="S4747" i="10"/>
  <c r="F4747" i="10" s="1"/>
  <c r="S4744" i="10"/>
  <c r="F4744" i="10" s="1"/>
  <c r="S4755" i="10"/>
  <c r="F4755" i="10" s="1"/>
  <c r="S4756" i="10"/>
  <c r="F4756" i="10" s="1"/>
  <c r="S4752" i="10"/>
  <c r="F4752" i="10" s="1"/>
  <c r="S4753" i="10"/>
  <c r="F4753" i="10" s="1"/>
  <c r="S4751" i="10"/>
  <c r="F4751" i="10" s="1"/>
  <c r="E4761" i="10" l="1"/>
  <c r="R4765" i="10"/>
  <c r="E4765" i="10" s="1"/>
  <c r="R4772" i="10"/>
  <c r="E4772" i="10" s="1"/>
  <c r="R4768" i="10"/>
  <c r="E4768" i="10" s="1"/>
  <c r="R4763" i="10"/>
  <c r="E4763" i="10" s="1"/>
  <c r="R4769" i="10"/>
  <c r="E4769" i="10" s="1"/>
  <c r="R4764" i="10"/>
  <c r="E4764" i="10" s="1"/>
  <c r="R4766" i="10"/>
  <c r="E4766" i="10" s="1"/>
  <c r="R4775" i="10"/>
  <c r="E4775" i="10" s="1"/>
  <c r="R4767" i="10"/>
  <c r="E4767" i="10" s="1"/>
  <c r="R4773" i="10"/>
  <c r="E4773" i="10" s="1"/>
  <c r="R4774" i="10"/>
  <c r="E4774" i="10" s="1"/>
  <c r="R4770" i="10"/>
  <c r="E4770" i="10" s="1"/>
  <c r="R4776" i="10"/>
  <c r="E4776" i="10" s="1"/>
  <c r="R4771" i="10"/>
  <c r="E4771" i="10" s="1"/>
  <c r="F4761" i="10"/>
  <c r="S4773" i="10"/>
  <c r="F4773" i="10" s="1"/>
  <c r="S4763" i="10"/>
  <c r="F4763" i="10" s="1"/>
  <c r="S4764" i="10"/>
  <c r="F4764" i="10" s="1"/>
  <c r="S4765" i="10"/>
  <c r="F4765" i="10" s="1"/>
  <c r="S4768" i="10"/>
  <c r="F4768" i="10" s="1"/>
  <c r="S4771" i="10"/>
  <c r="F4771" i="10" s="1"/>
  <c r="S4766" i="10"/>
  <c r="F4766" i="10" s="1"/>
  <c r="S4767" i="10"/>
  <c r="F4767" i="10" s="1"/>
  <c r="S4772" i="10"/>
  <c r="F4772" i="10" s="1"/>
  <c r="S4769" i="10"/>
  <c r="F4769" i="10" s="1"/>
  <c r="S4770" i="10"/>
  <c r="F4770" i="10" s="1"/>
  <c r="S4776" i="10"/>
  <c r="F4776" i="10" s="1"/>
  <c r="S4775" i="10"/>
  <c r="F4775" i="10" s="1"/>
  <c r="S4774" i="10"/>
  <c r="F4774" i="10" s="1"/>
  <c r="Q4812" i="10"/>
  <c r="D4812" i="10" s="1"/>
  <c r="Q4815" i="10"/>
  <c r="D4815" i="10" s="1"/>
  <c r="O4806" i="10"/>
  <c r="B4806" i="10" s="1"/>
  <c r="Q4809" i="10"/>
  <c r="D4809" i="10" s="1"/>
  <c r="P4816" i="10"/>
  <c r="C4816" i="10" s="1"/>
  <c r="P4808" i="10"/>
  <c r="C4808" i="10" s="1"/>
  <c r="Q4807" i="10"/>
  <c r="D4807" i="10" s="1"/>
  <c r="T4806" i="10"/>
  <c r="G4806" i="10" s="1"/>
  <c r="Q4810" i="10"/>
  <c r="D4810" i="10" s="1"/>
  <c r="T4810" i="10"/>
  <c r="G4810" i="10" s="1"/>
  <c r="Q4806" i="10"/>
  <c r="D4806" i="10" s="1"/>
  <c r="O4809" i="10"/>
  <c r="B4809" i="10" s="1"/>
  <c r="T4808" i="10"/>
  <c r="G4808" i="10" s="1"/>
  <c r="O4807" i="10"/>
  <c r="B4807" i="10" s="1"/>
  <c r="T4811" i="10"/>
  <c r="G4811" i="10" s="1"/>
  <c r="P4809" i="10"/>
  <c r="C4809" i="10" s="1"/>
  <c r="O4811" i="10"/>
  <c r="B4811" i="10" s="1"/>
  <c r="T4807" i="10"/>
  <c r="G4807" i="10" s="1"/>
  <c r="Q4811" i="10"/>
  <c r="D4811" i="10" s="1"/>
  <c r="P4814" i="10"/>
  <c r="C4814" i="10" s="1"/>
  <c r="P4812" i="10"/>
  <c r="C4812" i="10" s="1"/>
  <c r="O4808" i="10"/>
  <c r="B4808" i="10" s="1"/>
  <c r="O4813" i="10"/>
  <c r="B4813" i="10" s="1"/>
  <c r="P4805" i="10"/>
  <c r="C4805" i="10" s="1"/>
  <c r="P4810" i="10"/>
  <c r="C4810" i="10" s="1"/>
  <c r="T4803" i="10"/>
  <c r="G4803" i="10" s="1"/>
  <c r="O4803" i="10"/>
  <c r="B4803" i="10" s="1"/>
  <c r="P4813" i="10"/>
  <c r="C4813" i="10" s="1"/>
  <c r="Q4803" i="10"/>
  <c r="D4803" i="10" s="1"/>
  <c r="O4814" i="10"/>
  <c r="B4814" i="10" s="1"/>
  <c r="P4815" i="10"/>
  <c r="C4815" i="10" s="1"/>
  <c r="O4804" i="10"/>
  <c r="B4804" i="10" s="1"/>
  <c r="O4815" i="10"/>
  <c r="B4815" i="10" s="1"/>
  <c r="P4811" i="10"/>
  <c r="C4811" i="10" s="1"/>
  <c r="T4804" i="10"/>
  <c r="G4804" i="10" s="1"/>
  <c r="Q4816" i="10"/>
  <c r="D4816" i="10" s="1"/>
  <c r="Q4808" i="10"/>
  <c r="D4808" i="10" s="1"/>
  <c r="A4801" i="10"/>
  <c r="O4812" i="10"/>
  <c r="B4812" i="10" s="1"/>
  <c r="Q4804" i="10"/>
  <c r="D4804" i="10" s="1"/>
  <c r="P4806" i="10"/>
  <c r="C4806" i="10" s="1"/>
  <c r="O4816" i="10"/>
  <c r="B4816" i="10" s="1"/>
  <c r="Q4813" i="10"/>
  <c r="D4813" i="10" s="1"/>
  <c r="O4805" i="10"/>
  <c r="B4805" i="10" s="1"/>
  <c r="P4804" i="10"/>
  <c r="C4804" i="10" s="1"/>
  <c r="T4809" i="10"/>
  <c r="G4809" i="10" s="1"/>
  <c r="Q4814" i="10"/>
  <c r="D4814" i="10" s="1"/>
  <c r="P4807" i="10"/>
  <c r="C4807" i="10" s="1"/>
  <c r="T4805" i="10"/>
  <c r="G4805" i="10" s="1"/>
  <c r="P4803" i="10"/>
  <c r="C4803" i="10" s="1"/>
  <c r="O4810" i="10"/>
  <c r="B4810" i="10" s="1"/>
  <c r="Q4805" i="10"/>
  <c r="D4805" i="10" s="1"/>
  <c r="M4823" i="10"/>
  <c r="L4823" i="10"/>
  <c r="F4781" i="10" l="1"/>
  <c r="S4788" i="10"/>
  <c r="F4788" i="10" s="1"/>
  <c r="S4796" i="10"/>
  <c r="F4796" i="10" s="1"/>
  <c r="S4791" i="10"/>
  <c r="F4791" i="10" s="1"/>
  <c r="S4786" i="10"/>
  <c r="F4786" i="10" s="1"/>
  <c r="S4787" i="10"/>
  <c r="F4787" i="10" s="1"/>
  <c r="S4795" i="10"/>
  <c r="F4795" i="10" s="1"/>
  <c r="S4792" i="10"/>
  <c r="F4792" i="10" s="1"/>
  <c r="S4789" i="10"/>
  <c r="F4789" i="10" s="1"/>
  <c r="S4790" i="10"/>
  <c r="F4790" i="10" s="1"/>
  <c r="S4794" i="10"/>
  <c r="F4794" i="10" s="1"/>
  <c r="S4793" i="10"/>
  <c r="F4793" i="10" s="1"/>
  <c r="S4783" i="10"/>
  <c r="F4783" i="10" s="1"/>
  <c r="S4784" i="10"/>
  <c r="F4784" i="10" s="1"/>
  <c r="S4785" i="10"/>
  <c r="F4785" i="10" s="1"/>
  <c r="O4824" i="10"/>
  <c r="B4824" i="10" s="1"/>
  <c r="O4835" i="10"/>
  <c r="B4835" i="10" s="1"/>
  <c r="Q4829" i="10"/>
  <c r="D4829" i="10" s="1"/>
  <c r="P4836" i="10"/>
  <c r="C4836" i="10" s="1"/>
  <c r="Q4831" i="10"/>
  <c r="D4831" i="10" s="1"/>
  <c r="Q4828" i="10"/>
  <c r="D4828" i="10" s="1"/>
  <c r="T4828" i="10"/>
  <c r="G4828" i="10" s="1"/>
  <c r="O4833" i="10"/>
  <c r="B4833" i="10" s="1"/>
  <c r="T4830" i="10"/>
  <c r="G4830" i="10" s="1"/>
  <c r="Q4826" i="10"/>
  <c r="D4826" i="10" s="1"/>
  <c r="T4829" i="10"/>
  <c r="G4829" i="10" s="1"/>
  <c r="A4821" i="10"/>
  <c r="O4832" i="10"/>
  <c r="B4832" i="10" s="1"/>
  <c r="P4827" i="10"/>
  <c r="C4827" i="10" s="1"/>
  <c r="Q4824" i="10"/>
  <c r="D4824" i="10" s="1"/>
  <c r="Q4835" i="10"/>
  <c r="D4835" i="10" s="1"/>
  <c r="O4831" i="10"/>
  <c r="B4831" i="10" s="1"/>
  <c r="T4827" i="10"/>
  <c r="G4827" i="10" s="1"/>
  <c r="Q4823" i="10"/>
  <c r="D4823" i="10" s="1"/>
  <c r="O4834" i="10"/>
  <c r="B4834" i="10" s="1"/>
  <c r="O4830" i="10"/>
  <c r="B4830" i="10" s="1"/>
  <c r="Q4834" i="10"/>
  <c r="D4834" i="10" s="1"/>
  <c r="T4825" i="10"/>
  <c r="G4825" i="10" s="1"/>
  <c r="P4835" i="10"/>
  <c r="C4835" i="10" s="1"/>
  <c r="O4828" i="10"/>
  <c r="B4828" i="10" s="1"/>
  <c r="T4824" i="10"/>
  <c r="G4824" i="10" s="1"/>
  <c r="Q4836" i="10"/>
  <c r="D4836" i="10" s="1"/>
  <c r="Q4825" i="10"/>
  <c r="D4825" i="10" s="1"/>
  <c r="Q4830" i="10"/>
  <c r="D4830" i="10" s="1"/>
  <c r="O4826" i="10"/>
  <c r="B4826" i="10" s="1"/>
  <c r="O4823" i="10"/>
  <c r="B4823" i="10" s="1"/>
  <c r="P4833" i="10"/>
  <c r="C4833" i="10" s="1"/>
  <c r="O4825" i="10"/>
  <c r="B4825" i="10" s="1"/>
  <c r="Q4827" i="10"/>
  <c r="D4827" i="10" s="1"/>
  <c r="T4826" i="10"/>
  <c r="G4826" i="10" s="1"/>
  <c r="O4829" i="10"/>
  <c r="B4829" i="10" s="1"/>
  <c r="T4831" i="10"/>
  <c r="G4831" i="10" s="1"/>
  <c r="P4831" i="10"/>
  <c r="C4831" i="10" s="1"/>
  <c r="P4834" i="10"/>
  <c r="C4834" i="10" s="1"/>
  <c r="O4827" i="10"/>
  <c r="B4827" i="10" s="1"/>
  <c r="Q4832" i="10"/>
  <c r="D4832" i="10" s="1"/>
  <c r="P4832" i="10"/>
  <c r="C4832" i="10" s="1"/>
  <c r="P4829" i="10"/>
  <c r="C4829" i="10" s="1"/>
  <c r="P4826" i="10"/>
  <c r="C4826" i="10" s="1"/>
  <c r="O4836" i="10"/>
  <c r="B4836" i="10" s="1"/>
  <c r="Q4833" i="10"/>
  <c r="D4833" i="10" s="1"/>
  <c r="P4828" i="10"/>
  <c r="C4828" i="10" s="1"/>
  <c r="P4825" i="10"/>
  <c r="C4825" i="10" s="1"/>
  <c r="T4823" i="10"/>
  <c r="G4823" i="10" s="1"/>
  <c r="P4823" i="10"/>
  <c r="C4823" i="10" s="1"/>
  <c r="P4824" i="10"/>
  <c r="C4824" i="10" s="1"/>
  <c r="P4830" i="10"/>
  <c r="C4830" i="10" s="1"/>
  <c r="M4843" i="10"/>
  <c r="L4843" i="10"/>
  <c r="E4781" i="10"/>
  <c r="R4796" i="10"/>
  <c r="E4796" i="10" s="1"/>
  <c r="R4794" i="10"/>
  <c r="E4794" i="10" s="1"/>
  <c r="R4791" i="10"/>
  <c r="E4791" i="10" s="1"/>
  <c r="R4785" i="10"/>
  <c r="E4785" i="10" s="1"/>
  <c r="R4793" i="10"/>
  <c r="E4793" i="10" s="1"/>
  <c r="R4792" i="10"/>
  <c r="E4792" i="10" s="1"/>
  <c r="R4788" i="10"/>
  <c r="E4788" i="10" s="1"/>
  <c r="R4783" i="10"/>
  <c r="E4783" i="10" s="1"/>
  <c r="R4789" i="10"/>
  <c r="E4789" i="10" s="1"/>
  <c r="R4784" i="10"/>
  <c r="E4784" i="10" s="1"/>
  <c r="R4786" i="10"/>
  <c r="E4786" i="10" s="1"/>
  <c r="R4795" i="10"/>
  <c r="E4795" i="10" s="1"/>
  <c r="R4787" i="10"/>
  <c r="E4787" i="10" s="1"/>
  <c r="R4790" i="10"/>
  <c r="E4790" i="10" s="1"/>
  <c r="M4863" i="10" l="1"/>
  <c r="L4863" i="10"/>
  <c r="E4801" i="10"/>
  <c r="R4810" i="10"/>
  <c r="E4810" i="10" s="1"/>
  <c r="R4814" i="10"/>
  <c r="E4814" i="10" s="1"/>
  <c r="R4809" i="10"/>
  <c r="E4809" i="10" s="1"/>
  <c r="R4815" i="10"/>
  <c r="E4815" i="10" s="1"/>
  <c r="R4811" i="10"/>
  <c r="E4811" i="10" s="1"/>
  <c r="R4803" i="10"/>
  <c r="E4803" i="10" s="1"/>
  <c r="R4806" i="10"/>
  <c r="E4806" i="10" s="1"/>
  <c r="R4813" i="10"/>
  <c r="E4813" i="10" s="1"/>
  <c r="R4804" i="10"/>
  <c r="E4804" i="10" s="1"/>
  <c r="R4805" i="10"/>
  <c r="E4805" i="10" s="1"/>
  <c r="R4807" i="10"/>
  <c r="E4807" i="10" s="1"/>
  <c r="R4808" i="10"/>
  <c r="E4808" i="10" s="1"/>
  <c r="R4812" i="10"/>
  <c r="E4812" i="10" s="1"/>
  <c r="R4816" i="10"/>
  <c r="E4816" i="10" s="1"/>
  <c r="P4847" i="10"/>
  <c r="C4847" i="10" s="1"/>
  <c r="Q4844" i="10"/>
  <c r="D4844" i="10" s="1"/>
  <c r="Q4855" i="10"/>
  <c r="D4855" i="10" s="1"/>
  <c r="O4848" i="10"/>
  <c r="B4848" i="10" s="1"/>
  <c r="O4845" i="10"/>
  <c r="B4845" i="10" s="1"/>
  <c r="P4854" i="10"/>
  <c r="C4854" i="10" s="1"/>
  <c r="P4850" i="10"/>
  <c r="C4850" i="10" s="1"/>
  <c r="Q4847" i="10"/>
  <c r="D4847" i="10" s="1"/>
  <c r="T4845" i="10"/>
  <c r="G4845" i="10" s="1"/>
  <c r="O4843" i="10"/>
  <c r="B4843" i="10" s="1"/>
  <c r="P4853" i="10"/>
  <c r="C4853" i="10" s="1"/>
  <c r="P4845" i="10"/>
  <c r="C4845" i="10" s="1"/>
  <c r="Q4850" i="10"/>
  <c r="D4850" i="10" s="1"/>
  <c r="T4848" i="10"/>
  <c r="G4848" i="10" s="1"/>
  <c r="O4846" i="10"/>
  <c r="B4846" i="10" s="1"/>
  <c r="P4851" i="10"/>
  <c r="C4851" i="10" s="1"/>
  <c r="P4848" i="10"/>
  <c r="C4848" i="10" s="1"/>
  <c r="A4841" i="10"/>
  <c r="O4852" i="10"/>
  <c r="B4852" i="10" s="1"/>
  <c r="T4851" i="10"/>
  <c r="G4851" i="10" s="1"/>
  <c r="O4849" i="10"/>
  <c r="B4849" i="10" s="1"/>
  <c r="P4846" i="10"/>
  <c r="C4846" i="10" s="1"/>
  <c r="O4856" i="10"/>
  <c r="B4856" i="10" s="1"/>
  <c r="Q4853" i="10"/>
  <c r="D4853" i="10" s="1"/>
  <c r="Q4848" i="10"/>
  <c r="D4848" i="10" s="1"/>
  <c r="Q4854" i="10"/>
  <c r="D4854" i="10" s="1"/>
  <c r="P4852" i="10"/>
  <c r="C4852" i="10" s="1"/>
  <c r="P4849" i="10"/>
  <c r="C4849" i="10" s="1"/>
  <c r="P4843" i="10"/>
  <c r="C4843" i="10" s="1"/>
  <c r="Q4851" i="10"/>
  <c r="D4851" i="10" s="1"/>
  <c r="T4849" i="10"/>
  <c r="G4849" i="10" s="1"/>
  <c r="Q4845" i="10"/>
  <c r="D4845" i="10" s="1"/>
  <c r="T4843" i="10"/>
  <c r="G4843" i="10" s="1"/>
  <c r="Q4852" i="10"/>
  <c r="D4852" i="10" s="1"/>
  <c r="Q4849" i="10"/>
  <c r="D4849" i="10" s="1"/>
  <c r="P4856" i="10"/>
  <c r="C4856" i="10" s="1"/>
  <c r="O4850" i="10"/>
  <c r="B4850" i="10" s="1"/>
  <c r="T4846" i="10"/>
  <c r="G4846" i="10" s="1"/>
  <c r="O4844" i="10"/>
  <c r="B4844" i="10" s="1"/>
  <c r="O4855" i="10"/>
  <c r="B4855" i="10" s="1"/>
  <c r="T4850" i="10"/>
  <c r="G4850" i="10" s="1"/>
  <c r="Q4846" i="10"/>
  <c r="D4846" i="10" s="1"/>
  <c r="Q4843" i="10"/>
  <c r="D4843" i="10" s="1"/>
  <c r="O4854" i="10"/>
  <c r="B4854" i="10" s="1"/>
  <c r="O4847" i="10"/>
  <c r="B4847" i="10" s="1"/>
  <c r="P4844" i="10"/>
  <c r="C4844" i="10" s="1"/>
  <c r="P4855" i="10"/>
  <c r="C4855" i="10" s="1"/>
  <c r="O4853" i="10"/>
  <c r="B4853" i="10" s="1"/>
  <c r="O4851" i="10"/>
  <c r="B4851" i="10" s="1"/>
  <c r="T4847" i="10"/>
  <c r="G4847" i="10" s="1"/>
  <c r="T4844" i="10"/>
  <c r="G4844" i="10" s="1"/>
  <c r="Q4856" i="10"/>
  <c r="D4856" i="10" s="1"/>
  <c r="F4801" i="10"/>
  <c r="S4809" i="10"/>
  <c r="F4809" i="10" s="1"/>
  <c r="S4812" i="10"/>
  <c r="F4812" i="10" s="1"/>
  <c r="S4811" i="10"/>
  <c r="F4811" i="10" s="1"/>
  <c r="S4803" i="10"/>
  <c r="F4803" i="10" s="1"/>
  <c r="S4814" i="10"/>
  <c r="F4814" i="10" s="1"/>
  <c r="S4815" i="10"/>
  <c r="F4815" i="10" s="1"/>
  <c r="S4808" i="10"/>
  <c r="F4808" i="10" s="1"/>
  <c r="S4813" i="10"/>
  <c r="F4813" i="10" s="1"/>
  <c r="S4805" i="10"/>
  <c r="F4805" i="10" s="1"/>
  <c r="S4804" i="10"/>
  <c r="F4804" i="10" s="1"/>
  <c r="S4807" i="10"/>
  <c r="F4807" i="10" s="1"/>
  <c r="S4816" i="10"/>
  <c r="F4816" i="10" s="1"/>
  <c r="S4806" i="10"/>
  <c r="F4806" i="10" s="1"/>
  <c r="S4810" i="10"/>
  <c r="F4810" i="10" s="1"/>
  <c r="E4821" i="10" l="1"/>
  <c r="R4830" i="10"/>
  <c r="E4830" i="10" s="1"/>
  <c r="R4833" i="10"/>
  <c r="E4833" i="10" s="1"/>
  <c r="R4823" i="10"/>
  <c r="E4823" i="10" s="1"/>
  <c r="R4832" i="10"/>
  <c r="E4832" i="10" s="1"/>
  <c r="R4825" i="10"/>
  <c r="E4825" i="10" s="1"/>
  <c r="R4827" i="10"/>
  <c r="E4827" i="10" s="1"/>
  <c r="R4836" i="10"/>
  <c r="E4836" i="10" s="1"/>
  <c r="R4829" i="10"/>
  <c r="E4829" i="10" s="1"/>
  <c r="R4824" i="10"/>
  <c r="E4824" i="10" s="1"/>
  <c r="R4828" i="10"/>
  <c r="E4828" i="10" s="1"/>
  <c r="R4831" i="10"/>
  <c r="E4831" i="10" s="1"/>
  <c r="R4835" i="10"/>
  <c r="E4835" i="10" s="1"/>
  <c r="R4834" i="10"/>
  <c r="E4834" i="10" s="1"/>
  <c r="R4826" i="10"/>
  <c r="E4826" i="10" s="1"/>
  <c r="F4821" i="10"/>
  <c r="S4827" i="10"/>
  <c r="F4827" i="10" s="1"/>
  <c r="S4831" i="10"/>
  <c r="F4831" i="10" s="1"/>
  <c r="S4832" i="10"/>
  <c r="F4832" i="10" s="1"/>
  <c r="S4835" i="10"/>
  <c r="F4835" i="10" s="1"/>
  <c r="S4829" i="10"/>
  <c r="F4829" i="10" s="1"/>
  <c r="S4824" i="10"/>
  <c r="F4824" i="10" s="1"/>
  <c r="S4823" i="10"/>
  <c r="F4823" i="10" s="1"/>
  <c r="S4826" i="10"/>
  <c r="F4826" i="10" s="1"/>
  <c r="S4828" i="10"/>
  <c r="F4828" i="10" s="1"/>
  <c r="S4836" i="10"/>
  <c r="F4836" i="10" s="1"/>
  <c r="S4834" i="10"/>
  <c r="F4834" i="10" s="1"/>
  <c r="S4825" i="10"/>
  <c r="F4825" i="10" s="1"/>
  <c r="S4833" i="10"/>
  <c r="F4833" i="10" s="1"/>
  <c r="S4830" i="10"/>
  <c r="F4830" i="10" s="1"/>
  <c r="O4871" i="10"/>
  <c r="B4871" i="10" s="1"/>
  <c r="O4868" i="10"/>
  <c r="B4868" i="10" s="1"/>
  <c r="Q4876" i="10"/>
  <c r="D4876" i="10" s="1"/>
  <c r="O4874" i="10"/>
  <c r="B4874" i="10" s="1"/>
  <c r="P4872" i="10"/>
  <c r="C4872" i="10" s="1"/>
  <c r="P4876" i="10"/>
  <c r="C4876" i="10" s="1"/>
  <c r="O4872" i="10"/>
  <c r="B4872" i="10" s="1"/>
  <c r="T4870" i="10"/>
  <c r="G4870" i="10" s="1"/>
  <c r="P4866" i="10"/>
  <c r="C4866" i="10" s="1"/>
  <c r="Q4873" i="10"/>
  <c r="D4873" i="10" s="1"/>
  <c r="P4870" i="10"/>
  <c r="C4870" i="10" s="1"/>
  <c r="O4867" i="10"/>
  <c r="B4867" i="10" s="1"/>
  <c r="P4871" i="10"/>
  <c r="C4871" i="10" s="1"/>
  <c r="T4866" i="10"/>
  <c r="G4866" i="10" s="1"/>
  <c r="T4864" i="10"/>
  <c r="G4864" i="10" s="1"/>
  <c r="Q4863" i="10"/>
  <c r="D4863" i="10" s="1"/>
  <c r="P4868" i="10"/>
  <c r="C4868" i="10" s="1"/>
  <c r="Q4866" i="10"/>
  <c r="D4866" i="10" s="1"/>
  <c r="P4863" i="10"/>
  <c r="C4863" i="10" s="1"/>
  <c r="Q4870" i="10"/>
  <c r="D4870" i="10" s="1"/>
  <c r="O4863" i="10"/>
  <c r="B4863" i="10" s="1"/>
  <c r="T4867" i="10"/>
  <c r="G4867" i="10" s="1"/>
  <c r="O4864" i="10"/>
  <c r="B4864" i="10" s="1"/>
  <c r="P4867" i="10"/>
  <c r="C4867" i="10" s="1"/>
  <c r="T4871" i="10"/>
  <c r="G4871" i="10" s="1"/>
  <c r="Q4865" i="10"/>
  <c r="D4865" i="10" s="1"/>
  <c r="A4861" i="10"/>
  <c r="O4875" i="10"/>
  <c r="B4875" i="10" s="1"/>
  <c r="Q4869" i="10"/>
  <c r="D4869" i="10" s="1"/>
  <c r="T4863" i="10"/>
  <c r="G4863" i="10" s="1"/>
  <c r="O4865" i="10"/>
  <c r="B4865" i="10" s="1"/>
  <c r="Q4871" i="10"/>
  <c r="D4871" i="10" s="1"/>
  <c r="P4864" i="10"/>
  <c r="C4864" i="10" s="1"/>
  <c r="P4875" i="10"/>
  <c r="C4875" i="10" s="1"/>
  <c r="O4873" i="10"/>
  <c r="B4873" i="10" s="1"/>
  <c r="Q4868" i="10"/>
  <c r="D4868" i="10" s="1"/>
  <c r="Q4864" i="10"/>
  <c r="D4864" i="10" s="1"/>
  <c r="Q4875" i="10"/>
  <c r="D4875" i="10" s="1"/>
  <c r="T4869" i="10"/>
  <c r="G4869" i="10" s="1"/>
  <c r="Q4867" i="10"/>
  <c r="D4867" i="10" s="1"/>
  <c r="T4865" i="10"/>
  <c r="G4865" i="10" s="1"/>
  <c r="P4873" i="10"/>
  <c r="C4873" i="10" s="1"/>
  <c r="T4868" i="10"/>
  <c r="G4868" i="10" s="1"/>
  <c r="O4866" i="10"/>
  <c r="B4866" i="10" s="1"/>
  <c r="O4869" i="10"/>
  <c r="B4869" i="10" s="1"/>
  <c r="O4876" i="10"/>
  <c r="B4876" i="10" s="1"/>
  <c r="Q4872" i="10"/>
  <c r="D4872" i="10" s="1"/>
  <c r="P4865" i="10"/>
  <c r="C4865" i="10" s="1"/>
  <c r="O4870" i="10"/>
  <c r="B4870" i="10" s="1"/>
  <c r="P4874" i="10"/>
  <c r="C4874" i="10" s="1"/>
  <c r="P4869" i="10"/>
  <c r="C4869" i="10" s="1"/>
  <c r="Q4874" i="10"/>
  <c r="D4874" i="10" s="1"/>
  <c r="L4883" i="10"/>
  <c r="M4883" i="10"/>
  <c r="F4841" i="10" l="1"/>
  <c r="S4843" i="10"/>
  <c r="F4843" i="10" s="1"/>
  <c r="S4844" i="10"/>
  <c r="F4844" i="10" s="1"/>
  <c r="S4856" i="10"/>
  <c r="F4856" i="10" s="1"/>
  <c r="S4845" i="10"/>
  <c r="F4845" i="10" s="1"/>
  <c r="S4848" i="10"/>
  <c r="F4848" i="10" s="1"/>
  <c r="S4851" i="10"/>
  <c r="F4851" i="10" s="1"/>
  <c r="S4846" i="10"/>
  <c r="F4846" i="10" s="1"/>
  <c r="S4847" i="10"/>
  <c r="F4847" i="10" s="1"/>
  <c r="S4852" i="10"/>
  <c r="F4852" i="10" s="1"/>
  <c r="S4849" i="10"/>
  <c r="F4849" i="10" s="1"/>
  <c r="S4850" i="10"/>
  <c r="F4850" i="10" s="1"/>
  <c r="S4855" i="10"/>
  <c r="F4855" i="10" s="1"/>
  <c r="S4854" i="10"/>
  <c r="F4854" i="10" s="1"/>
  <c r="S4853" i="10"/>
  <c r="F4853" i="10" s="1"/>
  <c r="P4892" i="10"/>
  <c r="C4892" i="10" s="1"/>
  <c r="P4889" i="10"/>
  <c r="C4889" i="10" s="1"/>
  <c r="P4883" i="10"/>
  <c r="C4883" i="10" s="1"/>
  <c r="Q4891" i="10"/>
  <c r="D4891" i="10" s="1"/>
  <c r="T4889" i="10"/>
  <c r="G4889" i="10" s="1"/>
  <c r="Q4885" i="10"/>
  <c r="D4885" i="10" s="1"/>
  <c r="T4883" i="10"/>
  <c r="G4883" i="10" s="1"/>
  <c r="Q4892" i="10"/>
  <c r="D4892" i="10" s="1"/>
  <c r="Q4889" i="10"/>
  <c r="D4889" i="10" s="1"/>
  <c r="P4896" i="10"/>
  <c r="C4896" i="10" s="1"/>
  <c r="O4890" i="10"/>
  <c r="B4890" i="10" s="1"/>
  <c r="T4886" i="10"/>
  <c r="G4886" i="10" s="1"/>
  <c r="O4884" i="10"/>
  <c r="B4884" i="10" s="1"/>
  <c r="O4895" i="10"/>
  <c r="B4895" i="10" s="1"/>
  <c r="T4890" i="10"/>
  <c r="G4890" i="10" s="1"/>
  <c r="Q4886" i="10"/>
  <c r="D4886" i="10" s="1"/>
  <c r="Q4883" i="10"/>
  <c r="D4883" i="10" s="1"/>
  <c r="O4894" i="10"/>
  <c r="B4894" i="10" s="1"/>
  <c r="O4887" i="10"/>
  <c r="B4887" i="10" s="1"/>
  <c r="P4884" i="10"/>
  <c r="C4884" i="10" s="1"/>
  <c r="P4895" i="10"/>
  <c r="C4895" i="10" s="1"/>
  <c r="O4893" i="10"/>
  <c r="B4893" i="10" s="1"/>
  <c r="O4891" i="10"/>
  <c r="B4891" i="10" s="1"/>
  <c r="T4887" i="10"/>
  <c r="G4887" i="10" s="1"/>
  <c r="T4884" i="10"/>
  <c r="G4884" i="10" s="1"/>
  <c r="Q4896" i="10"/>
  <c r="D4896" i="10" s="1"/>
  <c r="P4887" i="10"/>
  <c r="C4887" i="10" s="1"/>
  <c r="Q4884" i="10"/>
  <c r="D4884" i="10" s="1"/>
  <c r="Q4895" i="10"/>
  <c r="D4895" i="10" s="1"/>
  <c r="O4888" i="10"/>
  <c r="B4888" i="10" s="1"/>
  <c r="O4885" i="10"/>
  <c r="B4885" i="10" s="1"/>
  <c r="P4894" i="10"/>
  <c r="C4894" i="10" s="1"/>
  <c r="P4890" i="10"/>
  <c r="C4890" i="10" s="1"/>
  <c r="Q4890" i="10"/>
  <c r="D4890" i="10" s="1"/>
  <c r="T4888" i="10"/>
  <c r="G4888" i="10" s="1"/>
  <c r="O4886" i="10"/>
  <c r="B4886" i="10" s="1"/>
  <c r="P4891" i="10"/>
  <c r="C4891" i="10" s="1"/>
  <c r="P4888" i="10"/>
  <c r="C4888" i="10" s="1"/>
  <c r="A4881" i="10"/>
  <c r="O4892" i="10"/>
  <c r="B4892" i="10" s="1"/>
  <c r="Q4887" i="10"/>
  <c r="D4887" i="10" s="1"/>
  <c r="O4889" i="10"/>
  <c r="B4889" i="10" s="1"/>
  <c r="Q4893" i="10"/>
  <c r="D4893" i="10" s="1"/>
  <c r="Q4894" i="10"/>
  <c r="D4894" i="10" s="1"/>
  <c r="T4885" i="10"/>
  <c r="G4885" i="10" s="1"/>
  <c r="O4883" i="10"/>
  <c r="B4883" i="10" s="1"/>
  <c r="P4885" i="10"/>
  <c r="C4885" i="10" s="1"/>
  <c r="P4886" i="10"/>
  <c r="C4886" i="10" s="1"/>
  <c r="Q4888" i="10"/>
  <c r="D4888" i="10" s="1"/>
  <c r="P4893" i="10"/>
  <c r="C4893" i="10" s="1"/>
  <c r="T4891" i="10"/>
  <c r="G4891" i="10" s="1"/>
  <c r="O4896" i="10"/>
  <c r="B4896" i="10" s="1"/>
  <c r="M4903" i="10"/>
  <c r="L4903" i="10"/>
  <c r="E4841" i="10"/>
  <c r="R4852" i="10"/>
  <c r="E4852" i="10" s="1"/>
  <c r="R4848" i="10"/>
  <c r="E4848" i="10" s="1"/>
  <c r="R4843" i="10"/>
  <c r="E4843" i="10" s="1"/>
  <c r="R4849" i="10"/>
  <c r="E4849" i="10" s="1"/>
  <c r="R4844" i="10"/>
  <c r="E4844" i="10" s="1"/>
  <c r="R4846" i="10"/>
  <c r="E4846" i="10" s="1"/>
  <c r="R4855" i="10"/>
  <c r="E4855" i="10" s="1"/>
  <c r="R4847" i="10"/>
  <c r="E4847" i="10" s="1"/>
  <c r="R4853" i="10"/>
  <c r="E4853" i="10" s="1"/>
  <c r="R4850" i="10"/>
  <c r="E4850" i="10" s="1"/>
  <c r="R4856" i="10"/>
  <c r="E4856" i="10" s="1"/>
  <c r="R4854" i="10"/>
  <c r="E4854" i="10" s="1"/>
  <c r="R4851" i="10"/>
  <c r="E4851" i="10" s="1"/>
  <c r="R4845" i="10"/>
  <c r="E4845" i="10" s="1"/>
  <c r="M4923" i="10" l="1"/>
  <c r="L4923" i="10"/>
  <c r="Q4910" i="10"/>
  <c r="D4910" i="10" s="1"/>
  <c r="T4908" i="10"/>
  <c r="G4908" i="10" s="1"/>
  <c r="T4911" i="10"/>
  <c r="G4911" i="10" s="1"/>
  <c r="O4909" i="10"/>
  <c r="B4909" i="10" s="1"/>
  <c r="P4906" i="10"/>
  <c r="C4906" i="10" s="1"/>
  <c r="O4916" i="10"/>
  <c r="B4916" i="10" s="1"/>
  <c r="Q4913" i="10"/>
  <c r="D4913" i="10" s="1"/>
  <c r="Q4908" i="10"/>
  <c r="D4908" i="10" s="1"/>
  <c r="Q4914" i="10"/>
  <c r="D4914" i="10" s="1"/>
  <c r="P4912" i="10"/>
  <c r="C4912" i="10" s="1"/>
  <c r="P4909" i="10"/>
  <c r="C4909" i="10" s="1"/>
  <c r="P4903" i="10"/>
  <c r="C4903" i="10" s="1"/>
  <c r="Q4911" i="10"/>
  <c r="D4911" i="10" s="1"/>
  <c r="T4909" i="10"/>
  <c r="G4909" i="10" s="1"/>
  <c r="Q4905" i="10"/>
  <c r="D4905" i="10" s="1"/>
  <c r="T4903" i="10"/>
  <c r="G4903" i="10" s="1"/>
  <c r="Q4912" i="10"/>
  <c r="D4912" i="10" s="1"/>
  <c r="Q4909" i="10"/>
  <c r="D4909" i="10" s="1"/>
  <c r="P4916" i="10"/>
  <c r="C4916" i="10" s="1"/>
  <c r="O4910" i="10"/>
  <c r="B4910" i="10" s="1"/>
  <c r="T4906" i="10"/>
  <c r="G4906" i="10" s="1"/>
  <c r="O4904" i="10"/>
  <c r="B4904" i="10" s="1"/>
  <c r="O4915" i="10"/>
  <c r="B4915" i="10" s="1"/>
  <c r="T4910" i="10"/>
  <c r="G4910" i="10" s="1"/>
  <c r="Q4906" i="10"/>
  <c r="D4906" i="10" s="1"/>
  <c r="Q4903" i="10"/>
  <c r="D4903" i="10" s="1"/>
  <c r="O4914" i="10"/>
  <c r="B4914" i="10" s="1"/>
  <c r="O4907" i="10"/>
  <c r="B4907" i="10" s="1"/>
  <c r="P4904" i="10"/>
  <c r="C4904" i="10" s="1"/>
  <c r="P4915" i="10"/>
  <c r="C4915" i="10" s="1"/>
  <c r="O4913" i="10"/>
  <c r="B4913" i="10" s="1"/>
  <c r="O4911" i="10"/>
  <c r="B4911" i="10" s="1"/>
  <c r="T4907" i="10"/>
  <c r="G4907" i="10" s="1"/>
  <c r="T4904" i="10"/>
  <c r="G4904" i="10" s="1"/>
  <c r="Q4916" i="10"/>
  <c r="D4916" i="10" s="1"/>
  <c r="Q4907" i="10"/>
  <c r="D4907" i="10" s="1"/>
  <c r="T4905" i="10"/>
  <c r="G4905" i="10" s="1"/>
  <c r="O4903" i="10"/>
  <c r="B4903" i="10" s="1"/>
  <c r="P4913" i="10"/>
  <c r="C4913" i="10" s="1"/>
  <c r="P4905" i="10"/>
  <c r="C4905" i="10" s="1"/>
  <c r="Q4915" i="10"/>
  <c r="D4915" i="10" s="1"/>
  <c r="P4914" i="10"/>
  <c r="C4914" i="10" s="1"/>
  <c r="A4901" i="10"/>
  <c r="P4907" i="10"/>
  <c r="C4907" i="10" s="1"/>
  <c r="O4908" i="10"/>
  <c r="B4908" i="10" s="1"/>
  <c r="P4910" i="10"/>
  <c r="C4910" i="10" s="1"/>
  <c r="P4911" i="10"/>
  <c r="C4911" i="10" s="1"/>
  <c r="O4912" i="10"/>
  <c r="B4912" i="10" s="1"/>
  <c r="Q4904" i="10"/>
  <c r="D4904" i="10" s="1"/>
  <c r="O4905" i="10"/>
  <c r="B4905" i="10" s="1"/>
  <c r="O4906" i="10"/>
  <c r="B4906" i="10" s="1"/>
  <c r="P4908" i="10"/>
  <c r="C4908" i="10" s="1"/>
  <c r="E4861" i="10"/>
  <c r="R4863" i="10"/>
  <c r="E4863" i="10" s="1"/>
  <c r="R4873" i="10"/>
  <c r="E4873" i="10" s="1"/>
  <c r="R4872" i="10"/>
  <c r="E4872" i="10" s="1"/>
  <c r="R4865" i="10"/>
  <c r="E4865" i="10" s="1"/>
  <c r="R4870" i="10"/>
  <c r="E4870" i="10" s="1"/>
  <c r="R4867" i="10"/>
  <c r="E4867" i="10" s="1"/>
  <c r="R4875" i="10"/>
  <c r="E4875" i="10" s="1"/>
  <c r="R4871" i="10"/>
  <c r="E4871" i="10" s="1"/>
  <c r="R4868" i="10"/>
  <c r="E4868" i="10" s="1"/>
  <c r="R4876" i="10"/>
  <c r="E4876" i="10" s="1"/>
  <c r="R4866" i="10"/>
  <c r="E4866" i="10" s="1"/>
  <c r="R4869" i="10"/>
  <c r="E4869" i="10" s="1"/>
  <c r="R4874" i="10"/>
  <c r="E4874" i="10" s="1"/>
  <c r="R4864" i="10"/>
  <c r="E4864" i="10" s="1"/>
  <c r="F4861" i="10"/>
  <c r="S4872" i="10"/>
  <c r="F4872" i="10" s="1"/>
  <c r="S4868" i="10"/>
  <c r="F4868" i="10" s="1"/>
  <c r="S4870" i="10"/>
  <c r="F4870" i="10" s="1"/>
  <c r="S4869" i="10"/>
  <c r="F4869" i="10" s="1"/>
  <c r="S4867" i="10"/>
  <c r="F4867" i="10" s="1"/>
  <c r="S4865" i="10"/>
  <c r="F4865" i="10" s="1"/>
  <c r="S4875" i="10"/>
  <c r="F4875" i="10" s="1"/>
  <c r="S4863" i="10"/>
  <c r="F4863" i="10" s="1"/>
  <c r="S4864" i="10"/>
  <c r="F4864" i="10" s="1"/>
  <c r="S4866" i="10"/>
  <c r="F4866" i="10" s="1"/>
  <c r="S4873" i="10"/>
  <c r="F4873" i="10" s="1"/>
  <c r="S4876" i="10"/>
  <c r="F4876" i="10" s="1"/>
  <c r="S4874" i="10"/>
  <c r="F4874" i="10" s="1"/>
  <c r="S4871" i="10"/>
  <c r="F4871" i="10" s="1"/>
  <c r="E4881" i="10" l="1"/>
  <c r="R4893" i="10"/>
  <c r="E4893" i="10" s="1"/>
  <c r="R4890" i="10"/>
  <c r="E4890" i="10" s="1"/>
  <c r="R4896" i="10"/>
  <c r="E4896" i="10" s="1"/>
  <c r="R4894" i="10"/>
  <c r="E4894" i="10" s="1"/>
  <c r="R4886" i="10"/>
  <c r="E4886" i="10" s="1"/>
  <c r="R4891" i="10"/>
  <c r="E4891" i="10" s="1"/>
  <c r="R4887" i="10"/>
  <c r="E4887" i="10" s="1"/>
  <c r="R4884" i="10"/>
  <c r="E4884" i="10" s="1"/>
  <c r="R4889" i="10"/>
  <c r="E4889" i="10" s="1"/>
  <c r="R4892" i="10"/>
  <c r="E4892" i="10" s="1"/>
  <c r="R4885" i="10"/>
  <c r="E4885" i="10" s="1"/>
  <c r="R4895" i="10"/>
  <c r="E4895" i="10" s="1"/>
  <c r="R4888" i="10"/>
  <c r="E4888" i="10" s="1"/>
  <c r="R4883" i="10"/>
  <c r="E4883" i="10" s="1"/>
  <c r="F4881" i="10"/>
  <c r="S4885" i="10"/>
  <c r="F4885" i="10" s="1"/>
  <c r="S4886" i="10"/>
  <c r="F4886" i="10" s="1"/>
  <c r="S4888" i="10"/>
  <c r="F4888" i="10" s="1"/>
  <c r="S4892" i="10"/>
  <c r="F4892" i="10" s="1"/>
  <c r="S4887" i="10"/>
  <c r="F4887" i="10" s="1"/>
  <c r="S4890" i="10"/>
  <c r="F4890" i="10" s="1"/>
  <c r="S4889" i="10"/>
  <c r="F4889" i="10" s="1"/>
  <c r="S4884" i="10"/>
  <c r="F4884" i="10" s="1"/>
  <c r="S4883" i="10"/>
  <c r="F4883" i="10" s="1"/>
  <c r="S4895" i="10"/>
  <c r="F4895" i="10" s="1"/>
  <c r="S4894" i="10"/>
  <c r="F4894" i="10" s="1"/>
  <c r="S4893" i="10"/>
  <c r="F4893" i="10" s="1"/>
  <c r="S4891" i="10"/>
  <c r="F4891" i="10" s="1"/>
  <c r="S4896" i="10"/>
  <c r="F4896" i="10" s="1"/>
  <c r="T4925" i="10"/>
  <c r="G4925" i="10" s="1"/>
  <c r="T4928" i="10"/>
  <c r="G4928" i="10" s="1"/>
  <c r="O4931" i="10"/>
  <c r="B4931" i="10" s="1"/>
  <c r="P4936" i="10"/>
  <c r="C4936" i="10" s="1"/>
  <c r="P4928" i="10"/>
  <c r="C4928" i="10" s="1"/>
  <c r="Q4927" i="10"/>
  <c r="D4927" i="10" s="1"/>
  <c r="Q4930" i="10"/>
  <c r="D4930" i="10" s="1"/>
  <c r="O4926" i="10"/>
  <c r="B4926" i="10" s="1"/>
  <c r="P4935" i="10"/>
  <c r="C4935" i="10" s="1"/>
  <c r="Q4926" i="10"/>
  <c r="D4926" i="10" s="1"/>
  <c r="Q4928" i="10"/>
  <c r="D4928" i="10" s="1"/>
  <c r="A4921" i="10"/>
  <c r="O4932" i="10"/>
  <c r="B4932" i="10" s="1"/>
  <c r="T4931" i="10"/>
  <c r="G4931" i="10" s="1"/>
  <c r="O4923" i="10"/>
  <c r="B4923" i="10" s="1"/>
  <c r="P4933" i="10"/>
  <c r="C4933" i="10" s="1"/>
  <c r="T4927" i="10"/>
  <c r="G4927" i="10" s="1"/>
  <c r="O4929" i="10"/>
  <c r="B4929" i="10" s="1"/>
  <c r="Q4931" i="10"/>
  <c r="D4931" i="10" s="1"/>
  <c r="T4929" i="10"/>
  <c r="G4929" i="10" s="1"/>
  <c r="Q4934" i="10"/>
  <c r="D4934" i="10" s="1"/>
  <c r="P4932" i="10"/>
  <c r="C4932" i="10" s="1"/>
  <c r="P4929" i="10"/>
  <c r="C4929" i="10" s="1"/>
  <c r="O4928" i="10"/>
  <c r="B4928" i="10" s="1"/>
  <c r="Q4932" i="10"/>
  <c r="D4932" i="10" s="1"/>
  <c r="O4930" i="10"/>
  <c r="B4930" i="10" s="1"/>
  <c r="Q4925" i="10"/>
  <c r="D4925" i="10" s="1"/>
  <c r="T4923" i="10"/>
  <c r="G4923" i="10" s="1"/>
  <c r="P4926" i="10"/>
  <c r="C4926" i="10" s="1"/>
  <c r="O4936" i="10"/>
  <c r="B4936" i="10" s="1"/>
  <c r="Q4923" i="10"/>
  <c r="D4923" i="10" s="1"/>
  <c r="O4934" i="10"/>
  <c r="B4934" i="10" s="1"/>
  <c r="T4926" i="10"/>
  <c r="G4926" i="10" s="1"/>
  <c r="O4924" i="10"/>
  <c r="B4924" i="10" s="1"/>
  <c r="O4935" i="10"/>
  <c r="B4935" i="10" s="1"/>
  <c r="P4931" i="10"/>
  <c r="C4931" i="10" s="1"/>
  <c r="T4924" i="10"/>
  <c r="G4924" i="10" s="1"/>
  <c r="Q4936" i="10"/>
  <c r="D4936" i="10" s="1"/>
  <c r="O4927" i="10"/>
  <c r="B4927" i="10" s="1"/>
  <c r="P4927" i="10"/>
  <c r="C4927" i="10" s="1"/>
  <c r="Q4924" i="10"/>
  <c r="D4924" i="10" s="1"/>
  <c r="Q4935" i="10"/>
  <c r="D4935" i="10" s="1"/>
  <c r="T4930" i="10"/>
  <c r="G4930" i="10" s="1"/>
  <c r="P4923" i="10"/>
  <c r="C4923" i="10" s="1"/>
  <c r="P4925" i="10"/>
  <c r="C4925" i="10" s="1"/>
  <c r="P4930" i="10"/>
  <c r="C4930" i="10" s="1"/>
  <c r="O4925" i="10"/>
  <c r="B4925" i="10" s="1"/>
  <c r="P4934" i="10"/>
  <c r="C4934" i="10" s="1"/>
  <c r="P4924" i="10"/>
  <c r="C4924" i="10" s="1"/>
  <c r="O4933" i="10"/>
  <c r="B4933" i="10" s="1"/>
  <c r="Q4929" i="10"/>
  <c r="D4929" i="10" s="1"/>
  <c r="Q4933" i="10"/>
  <c r="D4933" i="10" s="1"/>
  <c r="M4943" i="10"/>
  <c r="L4943" i="10"/>
  <c r="P4947" i="10" l="1"/>
  <c r="C4947" i="10" s="1"/>
  <c r="Q4944" i="10"/>
  <c r="D4944" i="10" s="1"/>
  <c r="Q4955" i="10"/>
  <c r="D4955" i="10" s="1"/>
  <c r="O4948" i="10"/>
  <c r="B4948" i="10" s="1"/>
  <c r="O4945" i="10"/>
  <c r="B4945" i="10" s="1"/>
  <c r="P4954" i="10"/>
  <c r="C4954" i="10" s="1"/>
  <c r="P4950" i="10"/>
  <c r="C4950" i="10" s="1"/>
  <c r="Q4947" i="10"/>
  <c r="D4947" i="10" s="1"/>
  <c r="T4945" i="10"/>
  <c r="G4945" i="10" s="1"/>
  <c r="O4943" i="10"/>
  <c r="B4943" i="10" s="1"/>
  <c r="P4953" i="10"/>
  <c r="C4953" i="10" s="1"/>
  <c r="P4945" i="10"/>
  <c r="C4945" i="10" s="1"/>
  <c r="Q4950" i="10"/>
  <c r="D4950" i="10" s="1"/>
  <c r="T4948" i="10"/>
  <c r="G4948" i="10" s="1"/>
  <c r="O4946" i="10"/>
  <c r="B4946" i="10" s="1"/>
  <c r="P4951" i="10"/>
  <c r="C4951" i="10" s="1"/>
  <c r="P4948" i="10"/>
  <c r="C4948" i="10" s="1"/>
  <c r="A4941" i="10"/>
  <c r="O4952" i="10"/>
  <c r="B4952" i="10" s="1"/>
  <c r="T4951" i="10"/>
  <c r="G4951" i="10" s="1"/>
  <c r="O4949" i="10"/>
  <c r="B4949" i="10" s="1"/>
  <c r="P4946" i="10"/>
  <c r="C4946" i="10" s="1"/>
  <c r="O4956" i="10"/>
  <c r="B4956" i="10" s="1"/>
  <c r="Q4953" i="10"/>
  <c r="D4953" i="10" s="1"/>
  <c r="Q4948" i="10"/>
  <c r="D4948" i="10" s="1"/>
  <c r="Q4954" i="10"/>
  <c r="D4954" i="10" s="1"/>
  <c r="P4952" i="10"/>
  <c r="C4952" i="10" s="1"/>
  <c r="P4949" i="10"/>
  <c r="C4949" i="10" s="1"/>
  <c r="P4943" i="10"/>
  <c r="C4943" i="10" s="1"/>
  <c r="Q4951" i="10"/>
  <c r="D4951" i="10" s="1"/>
  <c r="T4949" i="10"/>
  <c r="G4949" i="10" s="1"/>
  <c r="Q4945" i="10"/>
  <c r="D4945" i="10" s="1"/>
  <c r="T4943" i="10"/>
  <c r="G4943" i="10" s="1"/>
  <c r="Q4952" i="10"/>
  <c r="D4952" i="10" s="1"/>
  <c r="Q4949" i="10"/>
  <c r="D4949" i="10" s="1"/>
  <c r="P4956" i="10"/>
  <c r="C4956" i="10" s="1"/>
  <c r="O4950" i="10"/>
  <c r="B4950" i="10" s="1"/>
  <c r="T4946" i="10"/>
  <c r="G4946" i="10" s="1"/>
  <c r="P4944" i="10"/>
  <c r="C4944" i="10" s="1"/>
  <c r="P4955" i="10"/>
  <c r="C4955" i="10" s="1"/>
  <c r="O4953" i="10"/>
  <c r="B4953" i="10" s="1"/>
  <c r="O4951" i="10"/>
  <c r="B4951" i="10" s="1"/>
  <c r="T4947" i="10"/>
  <c r="G4947" i="10" s="1"/>
  <c r="T4944" i="10"/>
  <c r="G4944" i="10" s="1"/>
  <c r="Q4956" i="10"/>
  <c r="D4956" i="10" s="1"/>
  <c r="O4944" i="10"/>
  <c r="B4944" i="10" s="1"/>
  <c r="O4955" i="10"/>
  <c r="B4955" i="10" s="1"/>
  <c r="O4947" i="10"/>
  <c r="B4947" i="10" s="1"/>
  <c r="T4950" i="10"/>
  <c r="G4950" i="10" s="1"/>
  <c r="Q4946" i="10"/>
  <c r="D4946" i="10" s="1"/>
  <c r="Q4943" i="10"/>
  <c r="D4943" i="10" s="1"/>
  <c r="O4954" i="10"/>
  <c r="B4954" i="10" s="1"/>
  <c r="F4901" i="10"/>
  <c r="S4916" i="10"/>
  <c r="F4916" i="10" s="1"/>
  <c r="S4907" i="10"/>
  <c r="F4907" i="10" s="1"/>
  <c r="S4909" i="10"/>
  <c r="F4909" i="10" s="1"/>
  <c r="S4910" i="10"/>
  <c r="F4910" i="10" s="1"/>
  <c r="S4906" i="10"/>
  <c r="F4906" i="10" s="1"/>
  <c r="S4905" i="10"/>
  <c r="F4905" i="10" s="1"/>
  <c r="S4908" i="10"/>
  <c r="F4908" i="10" s="1"/>
  <c r="S4915" i="10"/>
  <c r="F4915" i="10" s="1"/>
  <c r="S4914" i="10"/>
  <c r="F4914" i="10" s="1"/>
  <c r="S4913" i="10"/>
  <c r="F4913" i="10" s="1"/>
  <c r="S4912" i="10"/>
  <c r="F4912" i="10" s="1"/>
  <c r="S4903" i="10"/>
  <c r="F4903" i="10" s="1"/>
  <c r="S4904" i="10"/>
  <c r="F4904" i="10" s="1"/>
  <c r="S4911" i="10"/>
  <c r="F4911" i="10" s="1"/>
  <c r="L4963" i="10"/>
  <c r="M4963" i="10"/>
  <c r="E4901" i="10"/>
  <c r="R4910" i="10"/>
  <c r="E4910" i="10" s="1"/>
  <c r="R4914" i="10"/>
  <c r="E4914" i="10" s="1"/>
  <c r="R4903" i="10"/>
  <c r="E4903" i="10" s="1"/>
  <c r="R4911" i="10"/>
  <c r="E4911" i="10" s="1"/>
  <c r="R4904" i="10"/>
  <c r="E4904" i="10" s="1"/>
  <c r="R4916" i="10"/>
  <c r="E4916" i="10" s="1"/>
  <c r="R4909" i="10"/>
  <c r="E4909" i="10" s="1"/>
  <c r="R4915" i="10"/>
  <c r="E4915" i="10" s="1"/>
  <c r="R4905" i="10"/>
  <c r="E4905" i="10" s="1"/>
  <c r="R4906" i="10"/>
  <c r="E4906" i="10" s="1"/>
  <c r="R4912" i="10"/>
  <c r="E4912" i="10" s="1"/>
  <c r="R4908" i="10"/>
  <c r="E4908" i="10" s="1"/>
  <c r="R4907" i="10"/>
  <c r="E4907" i="10" s="1"/>
  <c r="R4913" i="10"/>
  <c r="E4913" i="10" s="1"/>
  <c r="P4964" i="10" l="1"/>
  <c r="C4964" i="10" s="1"/>
  <c r="P4975" i="10"/>
  <c r="C4975" i="10" s="1"/>
  <c r="O4973" i="10"/>
  <c r="B4973" i="10" s="1"/>
  <c r="O4971" i="10"/>
  <c r="B4971" i="10" s="1"/>
  <c r="T4967" i="10"/>
  <c r="G4967" i="10" s="1"/>
  <c r="T4964" i="10"/>
  <c r="G4964" i="10" s="1"/>
  <c r="Q4976" i="10"/>
  <c r="D4976" i="10" s="1"/>
  <c r="P4967" i="10"/>
  <c r="C4967" i="10" s="1"/>
  <c r="Q4964" i="10"/>
  <c r="D4964" i="10" s="1"/>
  <c r="Q4975" i="10"/>
  <c r="D4975" i="10" s="1"/>
  <c r="O4968" i="10"/>
  <c r="B4968" i="10" s="1"/>
  <c r="O4965" i="10"/>
  <c r="B4965" i="10" s="1"/>
  <c r="P4974" i="10"/>
  <c r="C4974" i="10" s="1"/>
  <c r="P4970" i="10"/>
  <c r="C4970" i="10" s="1"/>
  <c r="Q4967" i="10"/>
  <c r="D4967" i="10" s="1"/>
  <c r="T4965" i="10"/>
  <c r="G4965" i="10" s="1"/>
  <c r="O4963" i="10"/>
  <c r="B4963" i="10" s="1"/>
  <c r="P4973" i="10"/>
  <c r="C4973" i="10" s="1"/>
  <c r="P4965" i="10"/>
  <c r="C4965" i="10" s="1"/>
  <c r="Q4970" i="10"/>
  <c r="D4970" i="10" s="1"/>
  <c r="T4968" i="10"/>
  <c r="G4968" i="10" s="1"/>
  <c r="O4966" i="10"/>
  <c r="B4966" i="10" s="1"/>
  <c r="P4971" i="10"/>
  <c r="C4971" i="10" s="1"/>
  <c r="P4968" i="10"/>
  <c r="C4968" i="10" s="1"/>
  <c r="A4961" i="10"/>
  <c r="O4972" i="10"/>
  <c r="B4972" i="10" s="1"/>
  <c r="T4971" i="10"/>
  <c r="G4971" i="10" s="1"/>
  <c r="O4969" i="10"/>
  <c r="B4969" i="10" s="1"/>
  <c r="P4966" i="10"/>
  <c r="C4966" i="10" s="1"/>
  <c r="O4976" i="10"/>
  <c r="B4976" i="10" s="1"/>
  <c r="Q4973" i="10"/>
  <c r="D4973" i="10" s="1"/>
  <c r="Q4968" i="10"/>
  <c r="D4968" i="10" s="1"/>
  <c r="Q4974" i="10"/>
  <c r="D4974" i="10" s="1"/>
  <c r="P4972" i="10"/>
  <c r="C4972" i="10" s="1"/>
  <c r="P4969" i="10"/>
  <c r="C4969" i="10" s="1"/>
  <c r="P4963" i="10"/>
  <c r="C4963" i="10" s="1"/>
  <c r="Q4971" i="10"/>
  <c r="D4971" i="10" s="1"/>
  <c r="T4969" i="10"/>
  <c r="G4969" i="10" s="1"/>
  <c r="Q4965" i="10"/>
  <c r="D4965" i="10" s="1"/>
  <c r="O4964" i="10"/>
  <c r="B4964" i="10" s="1"/>
  <c r="O4975" i="10"/>
  <c r="B4975" i="10" s="1"/>
  <c r="T4970" i="10"/>
  <c r="G4970" i="10" s="1"/>
  <c r="Q4966" i="10"/>
  <c r="D4966" i="10" s="1"/>
  <c r="Q4963" i="10"/>
  <c r="D4963" i="10" s="1"/>
  <c r="O4974" i="10"/>
  <c r="B4974" i="10" s="1"/>
  <c r="O4967" i="10"/>
  <c r="B4967" i="10" s="1"/>
  <c r="Q4972" i="10"/>
  <c r="D4972" i="10" s="1"/>
  <c r="Q4969" i="10"/>
  <c r="D4969" i="10" s="1"/>
  <c r="P4976" i="10"/>
  <c r="C4976" i="10" s="1"/>
  <c r="T4963" i="10"/>
  <c r="G4963" i="10" s="1"/>
  <c r="O4970" i="10"/>
  <c r="B4970" i="10" s="1"/>
  <c r="T4966" i="10"/>
  <c r="G4966" i="10" s="1"/>
  <c r="E4921" i="10"/>
  <c r="R4935" i="10"/>
  <c r="E4935" i="10" s="1"/>
  <c r="R4923" i="10"/>
  <c r="E4923" i="10" s="1"/>
  <c r="R4928" i="10"/>
  <c r="E4928" i="10" s="1"/>
  <c r="R4931" i="10"/>
  <c r="E4931" i="10" s="1"/>
  <c r="R4930" i="10"/>
  <c r="E4930" i="10" s="1"/>
  <c r="R4925" i="10"/>
  <c r="E4925" i="10" s="1"/>
  <c r="R4933" i="10"/>
  <c r="E4933" i="10" s="1"/>
  <c r="R4929" i="10"/>
  <c r="E4929" i="10" s="1"/>
  <c r="R4927" i="10"/>
  <c r="E4927" i="10" s="1"/>
  <c r="R4924" i="10"/>
  <c r="E4924" i="10" s="1"/>
  <c r="R4934" i="10"/>
  <c r="E4934" i="10" s="1"/>
  <c r="R4926" i="10"/>
  <c r="E4926" i="10" s="1"/>
  <c r="R4932" i="10"/>
  <c r="E4932" i="10" s="1"/>
  <c r="R4936" i="10"/>
  <c r="E4936" i="10" s="1"/>
  <c r="M4983" i="10"/>
  <c r="L4983" i="10"/>
  <c r="F4921" i="10"/>
  <c r="S4931" i="10"/>
  <c r="F4931" i="10" s="1"/>
  <c r="S4930" i="10"/>
  <c r="F4930" i="10" s="1"/>
  <c r="S4934" i="10"/>
  <c r="F4934" i="10" s="1"/>
  <c r="S4925" i="10"/>
  <c r="F4925" i="10" s="1"/>
  <c r="S4924" i="10"/>
  <c r="F4924" i="10" s="1"/>
  <c r="S4923" i="10"/>
  <c r="F4923" i="10" s="1"/>
  <c r="S4927" i="10"/>
  <c r="F4927" i="10" s="1"/>
  <c r="S4926" i="10"/>
  <c r="F4926" i="10" s="1"/>
  <c r="S4932" i="10"/>
  <c r="F4932" i="10" s="1"/>
  <c r="S4936" i="10"/>
  <c r="F4936" i="10" s="1"/>
  <c r="S4928" i="10"/>
  <c r="F4928" i="10" s="1"/>
  <c r="S4929" i="10"/>
  <c r="F4929" i="10" s="1"/>
  <c r="S4935" i="10"/>
  <c r="F4935" i="10" s="1"/>
  <c r="S4933" i="10"/>
  <c r="F4933" i="10" s="1"/>
  <c r="L5003" i="10" l="1"/>
  <c r="M5003" i="10"/>
  <c r="F4941" i="10"/>
  <c r="S4956" i="10"/>
  <c r="F4956" i="10" s="1"/>
  <c r="S4945" i="10"/>
  <c r="F4945" i="10" s="1"/>
  <c r="S4954" i="10"/>
  <c r="F4954" i="10" s="1"/>
  <c r="S4948" i="10"/>
  <c r="F4948" i="10" s="1"/>
  <c r="S4955" i="10"/>
  <c r="F4955" i="10" s="1"/>
  <c r="S4951" i="10"/>
  <c r="F4951" i="10" s="1"/>
  <c r="S4946" i="10"/>
  <c r="F4946" i="10" s="1"/>
  <c r="S4947" i="10"/>
  <c r="F4947" i="10" s="1"/>
  <c r="S4953" i="10"/>
  <c r="F4953" i="10" s="1"/>
  <c r="S4952" i="10"/>
  <c r="F4952" i="10" s="1"/>
  <c r="S4949" i="10"/>
  <c r="F4949" i="10" s="1"/>
  <c r="S4950" i="10"/>
  <c r="F4950" i="10" s="1"/>
  <c r="S4943" i="10"/>
  <c r="F4943" i="10" s="1"/>
  <c r="S4944" i="10"/>
  <c r="F4944" i="10" s="1"/>
  <c r="P4995" i="10"/>
  <c r="C4995" i="10" s="1"/>
  <c r="T4983" i="10"/>
  <c r="G4983" i="10" s="1"/>
  <c r="T4990" i="10"/>
  <c r="G4990" i="10" s="1"/>
  <c r="O4989" i="10"/>
  <c r="B4989" i="10" s="1"/>
  <c r="Q4993" i="10"/>
  <c r="D4993" i="10" s="1"/>
  <c r="P4988" i="10"/>
  <c r="C4988" i="10" s="1"/>
  <c r="P4994" i="10"/>
  <c r="C4994" i="10" s="1"/>
  <c r="O4987" i="10"/>
  <c r="B4987" i="10" s="1"/>
  <c r="O4984" i="10"/>
  <c r="B4984" i="10" s="1"/>
  <c r="O4995" i="10"/>
  <c r="B4995" i="10" s="1"/>
  <c r="O4993" i="10"/>
  <c r="B4993" i="10" s="1"/>
  <c r="O4991" i="10"/>
  <c r="B4991" i="10" s="1"/>
  <c r="P4983" i="10"/>
  <c r="C4983" i="10" s="1"/>
  <c r="P4985" i="10"/>
  <c r="C4985" i="10" s="1"/>
  <c r="Q4984" i="10"/>
  <c r="D4984" i="10" s="1"/>
  <c r="Q4995" i="10"/>
  <c r="D4995" i="10" s="1"/>
  <c r="P4996" i="10"/>
  <c r="C4996" i="10" s="1"/>
  <c r="Q4991" i="10"/>
  <c r="D4991" i="10" s="1"/>
  <c r="P4984" i="10"/>
  <c r="C4984" i="10" s="1"/>
  <c r="P4990" i="10"/>
  <c r="C4990" i="10" s="1"/>
  <c r="P4987" i="10"/>
  <c r="C4987" i="10" s="1"/>
  <c r="T4985" i="10"/>
  <c r="G4985" i="10" s="1"/>
  <c r="O4983" i="10"/>
  <c r="B4983" i="10" s="1"/>
  <c r="P4993" i="10"/>
  <c r="C4993" i="10" s="1"/>
  <c r="Q4986" i="10"/>
  <c r="D4986" i="10" s="1"/>
  <c r="Q4988" i="10"/>
  <c r="D4988" i="10" s="1"/>
  <c r="T4988" i="10"/>
  <c r="G4988" i="10" s="1"/>
  <c r="O4986" i="10"/>
  <c r="B4986" i="10" s="1"/>
  <c r="T4987" i="10"/>
  <c r="G4987" i="10" s="1"/>
  <c r="Q4983" i="10"/>
  <c r="D4983" i="10" s="1"/>
  <c r="O4994" i="10"/>
  <c r="B4994" i="10" s="1"/>
  <c r="T4989" i="10"/>
  <c r="G4989" i="10" s="1"/>
  <c r="A4981" i="10"/>
  <c r="O4992" i="10"/>
  <c r="B4992" i="10" s="1"/>
  <c r="Q4990" i="10"/>
  <c r="D4990" i="10" s="1"/>
  <c r="P4986" i="10"/>
  <c r="C4986" i="10" s="1"/>
  <c r="O4996" i="10"/>
  <c r="B4996" i="10" s="1"/>
  <c r="O4988" i="10"/>
  <c r="B4988" i="10" s="1"/>
  <c r="T4984" i="10"/>
  <c r="G4984" i="10" s="1"/>
  <c r="Q4996" i="10"/>
  <c r="D4996" i="10" s="1"/>
  <c r="O4990" i="10"/>
  <c r="B4990" i="10" s="1"/>
  <c r="Q4994" i="10"/>
  <c r="D4994" i="10" s="1"/>
  <c r="P4992" i="10"/>
  <c r="C4992" i="10" s="1"/>
  <c r="Q4989" i="10"/>
  <c r="D4989" i="10" s="1"/>
  <c r="Q4987" i="10"/>
  <c r="D4987" i="10" s="1"/>
  <c r="P4991" i="10"/>
  <c r="C4991" i="10" s="1"/>
  <c r="Q4992" i="10"/>
  <c r="D4992" i="10" s="1"/>
  <c r="T4986" i="10"/>
  <c r="G4986" i="10" s="1"/>
  <c r="O4985" i="10"/>
  <c r="B4985" i="10" s="1"/>
  <c r="T4991" i="10"/>
  <c r="G4991" i="10" s="1"/>
  <c r="Q4985" i="10"/>
  <c r="D4985" i="10" s="1"/>
  <c r="P4989" i="10"/>
  <c r="C4989" i="10" s="1"/>
  <c r="E4941" i="10"/>
  <c r="R4943" i="10"/>
  <c r="E4943" i="10" s="1"/>
  <c r="R4949" i="10"/>
  <c r="E4949" i="10" s="1"/>
  <c r="R4944" i="10"/>
  <c r="E4944" i="10" s="1"/>
  <c r="R4946" i="10"/>
  <c r="E4946" i="10" s="1"/>
  <c r="R4955" i="10"/>
  <c r="E4955" i="10" s="1"/>
  <c r="R4947" i="10"/>
  <c r="E4947" i="10" s="1"/>
  <c r="R4953" i="10"/>
  <c r="E4953" i="10" s="1"/>
  <c r="R4950" i="10"/>
  <c r="E4950" i="10" s="1"/>
  <c r="R4956" i="10"/>
  <c r="E4956" i="10" s="1"/>
  <c r="R4954" i="10"/>
  <c r="E4954" i="10" s="1"/>
  <c r="R4952" i="10"/>
  <c r="E4952" i="10" s="1"/>
  <c r="R4945" i="10"/>
  <c r="E4945" i="10" s="1"/>
  <c r="R4948" i="10"/>
  <c r="E4948" i="10" s="1"/>
  <c r="R4951" i="10"/>
  <c r="E4951" i="10" s="1"/>
  <c r="E4961" i="10" l="1"/>
  <c r="R4965" i="10"/>
  <c r="E4965" i="10" s="1"/>
  <c r="R4968" i="10"/>
  <c r="E4968" i="10" s="1"/>
  <c r="R4963" i="10"/>
  <c r="E4963" i="10" s="1"/>
  <c r="R4969" i="10"/>
  <c r="E4969" i="10" s="1"/>
  <c r="R4964" i="10"/>
  <c r="E4964" i="10" s="1"/>
  <c r="R4966" i="10"/>
  <c r="E4966" i="10" s="1"/>
  <c r="R4975" i="10"/>
  <c r="E4975" i="10" s="1"/>
  <c r="R4967" i="10"/>
  <c r="E4967" i="10" s="1"/>
  <c r="R4973" i="10"/>
  <c r="E4973" i="10" s="1"/>
  <c r="R4970" i="10"/>
  <c r="E4970" i="10" s="1"/>
  <c r="R4971" i="10"/>
  <c r="E4971" i="10" s="1"/>
  <c r="R4972" i="10"/>
  <c r="E4972" i="10" s="1"/>
  <c r="R4976" i="10"/>
  <c r="E4976" i="10" s="1"/>
  <c r="R4974" i="10"/>
  <c r="E4974" i="10" s="1"/>
  <c r="F4961" i="10"/>
  <c r="S4976" i="10"/>
  <c r="F4976" i="10" s="1"/>
  <c r="S4975" i="10"/>
  <c r="F4975" i="10" s="1"/>
  <c r="S4971" i="10"/>
  <c r="F4971" i="10" s="1"/>
  <c r="S4967" i="10"/>
  <c r="F4967" i="10" s="1"/>
  <c r="S4973" i="10"/>
  <c r="F4973" i="10" s="1"/>
  <c r="S4963" i="10"/>
  <c r="F4963" i="10" s="1"/>
  <c r="S4964" i="10"/>
  <c r="F4964" i="10" s="1"/>
  <c r="S4968" i="10"/>
  <c r="F4968" i="10" s="1"/>
  <c r="S4965" i="10"/>
  <c r="F4965" i="10" s="1"/>
  <c r="S4972" i="10"/>
  <c r="F4972" i="10" s="1"/>
  <c r="S4969" i="10"/>
  <c r="F4969" i="10" s="1"/>
  <c r="S4970" i="10"/>
  <c r="F4970" i="10" s="1"/>
  <c r="S4966" i="10"/>
  <c r="F4966" i="10" s="1"/>
  <c r="S4974" i="10"/>
  <c r="F4974" i="10" s="1"/>
  <c r="M5023" i="10"/>
  <c r="L5023" i="10"/>
  <c r="P5012" i="10"/>
  <c r="C5012" i="10" s="1"/>
  <c r="P5009" i="10"/>
  <c r="C5009" i="10" s="1"/>
  <c r="P5003" i="10"/>
  <c r="C5003" i="10" s="1"/>
  <c r="Q5011" i="10"/>
  <c r="D5011" i="10" s="1"/>
  <c r="T5009" i="10"/>
  <c r="G5009" i="10" s="1"/>
  <c r="Q5005" i="10"/>
  <c r="D5005" i="10" s="1"/>
  <c r="T5003" i="10"/>
  <c r="G5003" i="10" s="1"/>
  <c r="Q5012" i="10"/>
  <c r="D5012" i="10" s="1"/>
  <c r="Q5009" i="10"/>
  <c r="D5009" i="10" s="1"/>
  <c r="P5016" i="10"/>
  <c r="C5016" i="10" s="1"/>
  <c r="O5010" i="10"/>
  <c r="B5010" i="10" s="1"/>
  <c r="T5006" i="10"/>
  <c r="G5006" i="10" s="1"/>
  <c r="O5004" i="10"/>
  <c r="B5004" i="10" s="1"/>
  <c r="O5015" i="10"/>
  <c r="B5015" i="10" s="1"/>
  <c r="T5010" i="10"/>
  <c r="G5010" i="10" s="1"/>
  <c r="Q5006" i="10"/>
  <c r="D5006" i="10" s="1"/>
  <c r="Q5003" i="10"/>
  <c r="D5003" i="10" s="1"/>
  <c r="O5014" i="10"/>
  <c r="B5014" i="10" s="1"/>
  <c r="O5007" i="10"/>
  <c r="B5007" i="10" s="1"/>
  <c r="P5004" i="10"/>
  <c r="C5004" i="10" s="1"/>
  <c r="P5015" i="10"/>
  <c r="C5015" i="10" s="1"/>
  <c r="O5013" i="10"/>
  <c r="B5013" i="10" s="1"/>
  <c r="O5011" i="10"/>
  <c r="B5011" i="10" s="1"/>
  <c r="T5007" i="10"/>
  <c r="G5007" i="10" s="1"/>
  <c r="T5004" i="10"/>
  <c r="G5004" i="10" s="1"/>
  <c r="Q5016" i="10"/>
  <c r="D5016" i="10" s="1"/>
  <c r="P5007" i="10"/>
  <c r="C5007" i="10" s="1"/>
  <c r="Q5004" i="10"/>
  <c r="D5004" i="10" s="1"/>
  <c r="Q5015" i="10"/>
  <c r="D5015" i="10" s="1"/>
  <c r="O5008" i="10"/>
  <c r="B5008" i="10" s="1"/>
  <c r="O5005" i="10"/>
  <c r="B5005" i="10" s="1"/>
  <c r="P5014" i="10"/>
  <c r="C5014" i="10" s="1"/>
  <c r="P5010" i="10"/>
  <c r="C5010" i="10" s="1"/>
  <c r="Q5007" i="10"/>
  <c r="D5007" i="10" s="1"/>
  <c r="T5005" i="10"/>
  <c r="G5005" i="10" s="1"/>
  <c r="O5003" i="10"/>
  <c r="B5003" i="10" s="1"/>
  <c r="P5013" i="10"/>
  <c r="C5013" i="10" s="1"/>
  <c r="P5005" i="10"/>
  <c r="C5005" i="10" s="1"/>
  <c r="T5011" i="10"/>
  <c r="G5011" i="10" s="1"/>
  <c r="O5009" i="10"/>
  <c r="B5009" i="10" s="1"/>
  <c r="P5006" i="10"/>
  <c r="C5006" i="10" s="1"/>
  <c r="O5016" i="10"/>
  <c r="B5016" i="10" s="1"/>
  <c r="Q5013" i="10"/>
  <c r="D5013" i="10" s="1"/>
  <c r="Q5008" i="10"/>
  <c r="D5008" i="10" s="1"/>
  <c r="Q5014" i="10"/>
  <c r="D5014" i="10" s="1"/>
  <c r="P5011" i="10"/>
  <c r="C5011" i="10" s="1"/>
  <c r="P5008" i="10"/>
  <c r="C5008" i="10" s="1"/>
  <c r="Q5010" i="10"/>
  <c r="D5010" i="10" s="1"/>
  <c r="A5001" i="10"/>
  <c r="T5008" i="10"/>
  <c r="G5008" i="10" s="1"/>
  <c r="O5012" i="10"/>
  <c r="B5012" i="10" s="1"/>
  <c r="O5006" i="10"/>
  <c r="B5006" i="10" s="1"/>
  <c r="M5043" i="10" l="1"/>
  <c r="L5043" i="10"/>
  <c r="Q5030" i="10"/>
  <c r="D5030" i="10" s="1"/>
  <c r="T5028" i="10"/>
  <c r="G5028" i="10" s="1"/>
  <c r="O5026" i="10"/>
  <c r="B5026" i="10" s="1"/>
  <c r="P5031" i="10"/>
  <c r="C5031" i="10" s="1"/>
  <c r="P5028" i="10"/>
  <c r="C5028" i="10" s="1"/>
  <c r="Q5034" i="10"/>
  <c r="D5034" i="10" s="1"/>
  <c r="T5031" i="10"/>
  <c r="G5031" i="10" s="1"/>
  <c r="O5029" i="10"/>
  <c r="B5029" i="10" s="1"/>
  <c r="P5026" i="10"/>
  <c r="C5026" i="10" s="1"/>
  <c r="O5036" i="10"/>
  <c r="B5036" i="10" s="1"/>
  <c r="Q5033" i="10"/>
  <c r="D5033" i="10" s="1"/>
  <c r="Q5028" i="10"/>
  <c r="D5028" i="10" s="1"/>
  <c r="Q5025" i="10"/>
  <c r="D5025" i="10" s="1"/>
  <c r="P5032" i="10"/>
  <c r="C5032" i="10" s="1"/>
  <c r="P5029" i="10"/>
  <c r="C5029" i="10" s="1"/>
  <c r="P5023" i="10"/>
  <c r="C5023" i="10" s="1"/>
  <c r="Q5031" i="10"/>
  <c r="D5031" i="10" s="1"/>
  <c r="T5029" i="10"/>
  <c r="G5029" i="10" s="1"/>
  <c r="T5026" i="10"/>
  <c r="G5026" i="10" s="1"/>
  <c r="T5023" i="10"/>
  <c r="G5023" i="10" s="1"/>
  <c r="Q5032" i="10"/>
  <c r="D5032" i="10" s="1"/>
  <c r="Q5029" i="10"/>
  <c r="D5029" i="10" s="1"/>
  <c r="P5036" i="10"/>
  <c r="C5036" i="10" s="1"/>
  <c r="O5030" i="10"/>
  <c r="B5030" i="10" s="1"/>
  <c r="O5027" i="10"/>
  <c r="B5027" i="10" s="1"/>
  <c r="O5024" i="10"/>
  <c r="B5024" i="10" s="1"/>
  <c r="O5035" i="10"/>
  <c r="B5035" i="10" s="1"/>
  <c r="T5030" i="10"/>
  <c r="G5030" i="10" s="1"/>
  <c r="Q5026" i="10"/>
  <c r="D5026" i="10" s="1"/>
  <c r="Q5023" i="10"/>
  <c r="D5023" i="10" s="1"/>
  <c r="O5034" i="10"/>
  <c r="B5034" i="10" s="1"/>
  <c r="P5024" i="10"/>
  <c r="C5024" i="10" s="1"/>
  <c r="P5035" i="10"/>
  <c r="C5035" i="10" s="1"/>
  <c r="O5033" i="10"/>
  <c r="B5033" i="10" s="1"/>
  <c r="O5031" i="10"/>
  <c r="B5031" i="10" s="1"/>
  <c r="T5027" i="10"/>
  <c r="G5027" i="10" s="1"/>
  <c r="T5024" i="10"/>
  <c r="G5024" i="10" s="1"/>
  <c r="Q5036" i="10"/>
  <c r="D5036" i="10" s="1"/>
  <c r="P5030" i="10"/>
  <c r="C5030" i="10" s="1"/>
  <c r="Q5027" i="10"/>
  <c r="D5027" i="10" s="1"/>
  <c r="T5025" i="10"/>
  <c r="G5025" i="10" s="1"/>
  <c r="O5023" i="10"/>
  <c r="B5023" i="10" s="1"/>
  <c r="P5033" i="10"/>
  <c r="C5033" i="10" s="1"/>
  <c r="P5025" i="10"/>
  <c r="C5025" i="10" s="1"/>
  <c r="A5021" i="10"/>
  <c r="O5032" i="10"/>
  <c r="B5032" i="10" s="1"/>
  <c r="P5027" i="10"/>
  <c r="C5027" i="10" s="1"/>
  <c r="P5034" i="10"/>
  <c r="C5034" i="10" s="1"/>
  <c r="Q5024" i="10"/>
  <c r="D5024" i="10" s="1"/>
  <c r="Q5035" i="10"/>
  <c r="D5035" i="10" s="1"/>
  <c r="O5028" i="10"/>
  <c r="B5028" i="10" s="1"/>
  <c r="O5025" i="10"/>
  <c r="B5025" i="10" s="1"/>
  <c r="F4981" i="10"/>
  <c r="S4990" i="10"/>
  <c r="F4990" i="10" s="1"/>
  <c r="S4996" i="10"/>
  <c r="F4996" i="10" s="1"/>
  <c r="S4995" i="10"/>
  <c r="F4995" i="10" s="1"/>
  <c r="S4992" i="10"/>
  <c r="F4992" i="10" s="1"/>
  <c r="S4991" i="10"/>
  <c r="F4991" i="10" s="1"/>
  <c r="S4989" i="10"/>
  <c r="F4989" i="10" s="1"/>
  <c r="S4984" i="10"/>
  <c r="F4984" i="10" s="1"/>
  <c r="S4988" i="10"/>
  <c r="F4988" i="10" s="1"/>
  <c r="S4983" i="10"/>
  <c r="F4983" i="10" s="1"/>
  <c r="S4985" i="10"/>
  <c r="F4985" i="10" s="1"/>
  <c r="S4987" i="10"/>
  <c r="F4987" i="10" s="1"/>
  <c r="S4986" i="10"/>
  <c r="F4986" i="10" s="1"/>
  <c r="S4994" i="10"/>
  <c r="F4994" i="10" s="1"/>
  <c r="S4993" i="10"/>
  <c r="F4993" i="10" s="1"/>
  <c r="E4981" i="10"/>
  <c r="R4988" i="10"/>
  <c r="E4988" i="10" s="1"/>
  <c r="R4995" i="10"/>
  <c r="E4995" i="10" s="1"/>
  <c r="R4983" i="10"/>
  <c r="E4983" i="10" s="1"/>
  <c r="R4990" i="10"/>
  <c r="E4990" i="10" s="1"/>
  <c r="R4984" i="10"/>
  <c r="E4984" i="10" s="1"/>
  <c r="R4994" i="10"/>
  <c r="E4994" i="10" s="1"/>
  <c r="R4986" i="10"/>
  <c r="E4986" i="10" s="1"/>
  <c r="R4991" i="10"/>
  <c r="E4991" i="10" s="1"/>
  <c r="R4992" i="10"/>
  <c r="E4992" i="10" s="1"/>
  <c r="R4996" i="10"/>
  <c r="E4996" i="10" s="1"/>
  <c r="R4985" i="10"/>
  <c r="E4985" i="10" s="1"/>
  <c r="R4993" i="10"/>
  <c r="E4993" i="10" s="1"/>
  <c r="R4989" i="10"/>
  <c r="E4989" i="10" s="1"/>
  <c r="R4987" i="10"/>
  <c r="E4987" i="10" s="1"/>
  <c r="F5001" i="10" l="1"/>
  <c r="S5016" i="10"/>
  <c r="F5016" i="10" s="1"/>
  <c r="S5005" i="10"/>
  <c r="F5005" i="10" s="1"/>
  <c r="S5008" i="10"/>
  <c r="F5008" i="10" s="1"/>
  <c r="S5009" i="10"/>
  <c r="F5009" i="10" s="1"/>
  <c r="S5011" i="10"/>
  <c r="F5011" i="10" s="1"/>
  <c r="S5007" i="10"/>
  <c r="F5007" i="10" s="1"/>
  <c r="S5012" i="10"/>
  <c r="F5012" i="10" s="1"/>
  <c r="S5003" i="10"/>
  <c r="F5003" i="10" s="1"/>
  <c r="S5010" i="10"/>
  <c r="F5010" i="10" s="1"/>
  <c r="S5004" i="10"/>
  <c r="F5004" i="10" s="1"/>
  <c r="S5006" i="10"/>
  <c r="F5006" i="10" s="1"/>
  <c r="S5015" i="10"/>
  <c r="F5015" i="10" s="1"/>
  <c r="S5014" i="10"/>
  <c r="F5014" i="10" s="1"/>
  <c r="S5013" i="10"/>
  <c r="F5013" i="10" s="1"/>
  <c r="T5045" i="10"/>
  <c r="G5045" i="10" s="1"/>
  <c r="O5049" i="10"/>
  <c r="B5049" i="10" s="1"/>
  <c r="P5056" i="10"/>
  <c r="C5056" i="10" s="1"/>
  <c r="Q5052" i="10"/>
  <c r="D5052" i="10" s="1"/>
  <c r="Q5050" i="10"/>
  <c r="D5050" i="10" s="1"/>
  <c r="O5046" i="10"/>
  <c r="B5046" i="10" s="1"/>
  <c r="O5043" i="10"/>
  <c r="B5043" i="10" s="1"/>
  <c r="P5053" i="10"/>
  <c r="C5053" i="10" s="1"/>
  <c r="Q5046" i="10"/>
  <c r="D5046" i="10" s="1"/>
  <c r="Q5051" i="10"/>
  <c r="D5051" i="10" s="1"/>
  <c r="Q5048" i="10"/>
  <c r="D5048" i="10" s="1"/>
  <c r="A5041" i="10"/>
  <c r="O5052" i="10"/>
  <c r="B5052" i="10" s="1"/>
  <c r="T5051" i="10"/>
  <c r="G5051" i="10" s="1"/>
  <c r="T5047" i="10"/>
  <c r="G5047" i="10" s="1"/>
  <c r="T5049" i="10"/>
  <c r="G5049" i="10" s="1"/>
  <c r="Q5054" i="10"/>
  <c r="D5054" i="10" s="1"/>
  <c r="P5052" i="10"/>
  <c r="C5052" i="10" s="1"/>
  <c r="P5049" i="10"/>
  <c r="C5049" i="10" s="1"/>
  <c r="P5046" i="10"/>
  <c r="C5046" i="10" s="1"/>
  <c r="O5056" i="10"/>
  <c r="B5056" i="10" s="1"/>
  <c r="O5048" i="10"/>
  <c r="B5048" i="10" s="1"/>
  <c r="Q5043" i="10"/>
  <c r="D5043" i="10" s="1"/>
  <c r="O5054" i="10"/>
  <c r="B5054" i="10" s="1"/>
  <c r="O5050" i="10"/>
  <c r="B5050" i="10" s="1"/>
  <c r="Q5045" i="10"/>
  <c r="D5045" i="10" s="1"/>
  <c r="T5043" i="10"/>
  <c r="G5043" i="10" s="1"/>
  <c r="P5044" i="10"/>
  <c r="C5044" i="10" s="1"/>
  <c r="T5044" i="10"/>
  <c r="G5044" i="10" s="1"/>
  <c r="Q5056" i="10"/>
  <c r="D5056" i="10" s="1"/>
  <c r="T5046" i="10"/>
  <c r="G5046" i="10" s="1"/>
  <c r="O5044" i="10"/>
  <c r="B5044" i="10" s="1"/>
  <c r="O5055" i="10"/>
  <c r="B5055" i="10" s="1"/>
  <c r="Q5049" i="10"/>
  <c r="D5049" i="10" s="1"/>
  <c r="Q5047" i="10"/>
  <c r="D5047" i="10" s="1"/>
  <c r="P5051" i="10"/>
  <c r="C5051" i="10" s="1"/>
  <c r="O5045" i="10"/>
  <c r="B5045" i="10" s="1"/>
  <c r="T5048" i="10"/>
  <c r="G5048" i="10" s="1"/>
  <c r="O5047" i="10"/>
  <c r="B5047" i="10" s="1"/>
  <c r="P5047" i="10"/>
  <c r="C5047" i="10" s="1"/>
  <c r="Q5044" i="10"/>
  <c r="D5044" i="10" s="1"/>
  <c r="Q5055" i="10"/>
  <c r="D5055" i="10" s="1"/>
  <c r="O5051" i="10"/>
  <c r="B5051" i="10" s="1"/>
  <c r="P5043" i="10"/>
  <c r="C5043" i="10" s="1"/>
  <c r="P5048" i="10"/>
  <c r="C5048" i="10" s="1"/>
  <c r="P5045" i="10"/>
  <c r="C5045" i="10" s="1"/>
  <c r="P5050" i="10"/>
  <c r="C5050" i="10" s="1"/>
  <c r="P5055" i="10"/>
  <c r="C5055" i="10" s="1"/>
  <c r="O5053" i="10"/>
  <c r="B5053" i="10" s="1"/>
  <c r="T5050" i="10"/>
  <c r="G5050" i="10" s="1"/>
  <c r="Q5053" i="10"/>
  <c r="D5053" i="10" s="1"/>
  <c r="P5054" i="10"/>
  <c r="C5054" i="10" s="1"/>
  <c r="E5001" i="10"/>
  <c r="R5013" i="10"/>
  <c r="E5013" i="10" s="1"/>
  <c r="R5007" i="10"/>
  <c r="E5007" i="10" s="1"/>
  <c r="R5004" i="10"/>
  <c r="E5004" i="10" s="1"/>
  <c r="R5010" i="10"/>
  <c r="E5010" i="10" s="1"/>
  <c r="R5016" i="10"/>
  <c r="E5016" i="10" s="1"/>
  <c r="R5014" i="10"/>
  <c r="E5014" i="10" s="1"/>
  <c r="R5011" i="10"/>
  <c r="E5011" i="10" s="1"/>
  <c r="R5012" i="10"/>
  <c r="E5012" i="10" s="1"/>
  <c r="R5008" i="10"/>
  <c r="E5008" i="10" s="1"/>
  <c r="R5003" i="10"/>
  <c r="E5003" i="10" s="1"/>
  <c r="R5009" i="10"/>
  <c r="E5009" i="10" s="1"/>
  <c r="R5015" i="10"/>
  <c r="E5015" i="10" s="1"/>
  <c r="R5006" i="10"/>
  <c r="E5006" i="10" s="1"/>
  <c r="R5005" i="10"/>
  <c r="E5005" i="10" s="1"/>
  <c r="M5063" i="10"/>
  <c r="L5063" i="10"/>
  <c r="P5073" i="10" l="1"/>
  <c r="C5073" i="10" s="1"/>
  <c r="T5070" i="10"/>
  <c r="G5070" i="10" s="1"/>
  <c r="O5076" i="10"/>
  <c r="B5076" i="10" s="1"/>
  <c r="Q5070" i="10"/>
  <c r="D5070" i="10" s="1"/>
  <c r="P5066" i="10"/>
  <c r="C5066" i="10" s="1"/>
  <c r="O5064" i="10"/>
  <c r="B5064" i="10" s="1"/>
  <c r="O5070" i="10"/>
  <c r="B5070" i="10" s="1"/>
  <c r="Q5068" i="10"/>
  <c r="D5068" i="10" s="1"/>
  <c r="P5072" i="10"/>
  <c r="C5072" i="10" s="1"/>
  <c r="T5063" i="10"/>
  <c r="G5063" i="10" s="1"/>
  <c r="O5075" i="10"/>
  <c r="B5075" i="10" s="1"/>
  <c r="T5071" i="10"/>
  <c r="G5071" i="10" s="1"/>
  <c r="T5069" i="10"/>
  <c r="G5069" i="10" s="1"/>
  <c r="P5065" i="10"/>
  <c r="C5065" i="10" s="1"/>
  <c r="O5063" i="10"/>
  <c r="B5063" i="10" s="1"/>
  <c r="O5071" i="10"/>
  <c r="B5071" i="10" s="1"/>
  <c r="Q5069" i="10"/>
  <c r="D5069" i="10" s="1"/>
  <c r="P5067" i="10"/>
  <c r="C5067" i="10" s="1"/>
  <c r="P5064" i="10"/>
  <c r="C5064" i="10" s="1"/>
  <c r="P5075" i="10"/>
  <c r="C5075" i="10" s="1"/>
  <c r="O5073" i="10"/>
  <c r="B5073" i="10" s="1"/>
  <c r="P5071" i="10"/>
  <c r="C5071" i="10" s="1"/>
  <c r="P5068" i="10"/>
  <c r="C5068" i="10" s="1"/>
  <c r="P5074" i="10"/>
  <c r="C5074" i="10" s="1"/>
  <c r="P5070" i="10"/>
  <c r="C5070" i="10" s="1"/>
  <c r="Q5064" i="10"/>
  <c r="D5064" i="10" s="1"/>
  <c r="Q5075" i="10"/>
  <c r="D5075" i="10" s="1"/>
  <c r="Q5073" i="10"/>
  <c r="D5073" i="10" s="1"/>
  <c r="Q5067" i="10"/>
  <c r="D5067" i="10" s="1"/>
  <c r="T5065" i="10"/>
  <c r="G5065" i="10" s="1"/>
  <c r="P5063" i="10"/>
  <c r="C5063" i="10" s="1"/>
  <c r="Q5071" i="10"/>
  <c r="D5071" i="10" s="1"/>
  <c r="A5061" i="10"/>
  <c r="O5072" i="10"/>
  <c r="B5072" i="10" s="1"/>
  <c r="T5068" i="10"/>
  <c r="G5068" i="10" s="1"/>
  <c r="O5066" i="10"/>
  <c r="B5066" i="10" s="1"/>
  <c r="P5076" i="10"/>
  <c r="C5076" i="10" s="1"/>
  <c r="Q5074" i="10"/>
  <c r="D5074" i="10" s="1"/>
  <c r="O5069" i="10"/>
  <c r="B5069" i="10" s="1"/>
  <c r="Q5066" i="10"/>
  <c r="D5066" i="10" s="1"/>
  <c r="Q5063" i="10"/>
  <c r="D5063" i="10" s="1"/>
  <c r="O5074" i="10"/>
  <c r="B5074" i="10" s="1"/>
  <c r="Q5065" i="10"/>
  <c r="D5065" i="10" s="1"/>
  <c r="P5069" i="10"/>
  <c r="C5069" i="10" s="1"/>
  <c r="T5067" i="10"/>
  <c r="G5067" i="10" s="1"/>
  <c r="T5064" i="10"/>
  <c r="G5064" i="10" s="1"/>
  <c r="Q5076" i="10"/>
  <c r="D5076" i="10" s="1"/>
  <c r="T5066" i="10"/>
  <c r="G5066" i="10" s="1"/>
  <c r="Q5072" i="10"/>
  <c r="D5072" i="10" s="1"/>
  <c r="O5068" i="10"/>
  <c r="B5068" i="10" s="1"/>
  <c r="O5065" i="10"/>
  <c r="B5065" i="10" s="1"/>
  <c r="O5067" i="10"/>
  <c r="B5067" i="10" s="1"/>
  <c r="E5021" i="10"/>
  <c r="R5036" i="10"/>
  <c r="E5036" i="10" s="1"/>
  <c r="R5035" i="10"/>
  <c r="E5035" i="10" s="1"/>
  <c r="R5027" i="10"/>
  <c r="E5027" i="10" s="1"/>
  <c r="R5030" i="10"/>
  <c r="E5030" i="10" s="1"/>
  <c r="R5023" i="10"/>
  <c r="E5023" i="10" s="1"/>
  <c r="R5034" i="10"/>
  <c r="E5034" i="10" s="1"/>
  <c r="R5031" i="10"/>
  <c r="E5031" i="10" s="1"/>
  <c r="R5028" i="10"/>
  <c r="E5028" i="10" s="1"/>
  <c r="R5029" i="10"/>
  <c r="E5029" i="10" s="1"/>
  <c r="R5025" i="10"/>
  <c r="E5025" i="10" s="1"/>
  <c r="R5026" i="10"/>
  <c r="E5026" i="10" s="1"/>
  <c r="R5032" i="10"/>
  <c r="E5032" i="10" s="1"/>
  <c r="R5024" i="10"/>
  <c r="E5024" i="10" s="1"/>
  <c r="R5033" i="10"/>
  <c r="E5033" i="10" s="1"/>
  <c r="M5083" i="10"/>
  <c r="L5083" i="10"/>
  <c r="F5021" i="10"/>
  <c r="S5027" i="10"/>
  <c r="F5027" i="10" s="1"/>
  <c r="S5036" i="10"/>
  <c r="F5036" i="10" s="1"/>
  <c r="S5026" i="10"/>
  <c r="F5026" i="10" s="1"/>
  <c r="S5030" i="10"/>
  <c r="F5030" i="10" s="1"/>
  <c r="S5025" i="10"/>
  <c r="F5025" i="10" s="1"/>
  <c r="S5028" i="10"/>
  <c r="F5028" i="10" s="1"/>
  <c r="S5023" i="10"/>
  <c r="F5023" i="10" s="1"/>
  <c r="S5029" i="10"/>
  <c r="F5029" i="10" s="1"/>
  <c r="S5035" i="10"/>
  <c r="F5035" i="10" s="1"/>
  <c r="S5034" i="10"/>
  <c r="F5034" i="10" s="1"/>
  <c r="S5033" i="10"/>
  <c r="F5033" i="10" s="1"/>
  <c r="S5031" i="10"/>
  <c r="F5031" i="10" s="1"/>
  <c r="S5024" i="10"/>
  <c r="F5024" i="10" s="1"/>
  <c r="S5032" i="10"/>
  <c r="F5032" i="10" s="1"/>
  <c r="M5103" i="10" l="1"/>
  <c r="L5103" i="10"/>
  <c r="F5041" i="10"/>
  <c r="S5048" i="10"/>
  <c r="F5048" i="10" s="1"/>
  <c r="S5051" i="10"/>
  <c r="F5051" i="10" s="1"/>
  <c r="S5054" i="10"/>
  <c r="F5054" i="10" s="1"/>
  <c r="S5050" i="10"/>
  <c r="F5050" i="10" s="1"/>
  <c r="S5053" i="10"/>
  <c r="F5053" i="10" s="1"/>
  <c r="S5049" i="10"/>
  <c r="F5049" i="10" s="1"/>
  <c r="S5047" i="10"/>
  <c r="F5047" i="10" s="1"/>
  <c r="S5052" i="10"/>
  <c r="F5052" i="10" s="1"/>
  <c r="S5044" i="10"/>
  <c r="F5044" i="10" s="1"/>
  <c r="S5043" i="10"/>
  <c r="F5043" i="10" s="1"/>
  <c r="S5056" i="10"/>
  <c r="F5056" i="10" s="1"/>
  <c r="S5046" i="10"/>
  <c r="F5046" i="10" s="1"/>
  <c r="S5045" i="10"/>
  <c r="F5045" i="10" s="1"/>
  <c r="S5055" i="10"/>
  <c r="F5055" i="10" s="1"/>
  <c r="A5081" i="10"/>
  <c r="P5092" i="10"/>
  <c r="C5092" i="10" s="1"/>
  <c r="Q5085" i="10"/>
  <c r="D5085" i="10" s="1"/>
  <c r="T5091" i="10"/>
  <c r="G5091" i="10" s="1"/>
  <c r="P5087" i="10"/>
  <c r="C5087" i="10" s="1"/>
  <c r="O5084" i="10"/>
  <c r="B5084" i="10" s="1"/>
  <c r="O5095" i="10"/>
  <c r="B5095" i="10" s="1"/>
  <c r="O5087" i="10"/>
  <c r="B5087" i="10" s="1"/>
  <c r="Q5090" i="10"/>
  <c r="D5090" i="10" s="1"/>
  <c r="T5083" i="10"/>
  <c r="G5083" i="10" s="1"/>
  <c r="T5086" i="10"/>
  <c r="G5086" i="10" s="1"/>
  <c r="Q5092" i="10"/>
  <c r="D5092" i="10" s="1"/>
  <c r="Q5089" i="10"/>
  <c r="D5089" i="10" s="1"/>
  <c r="P5096" i="10"/>
  <c r="C5096" i="10" s="1"/>
  <c r="T5090" i="10"/>
  <c r="G5090" i="10" s="1"/>
  <c r="Q5086" i="10"/>
  <c r="D5086" i="10" s="1"/>
  <c r="Q5083" i="10"/>
  <c r="D5083" i="10" s="1"/>
  <c r="O5094" i="10"/>
  <c r="B5094" i="10" s="1"/>
  <c r="P5084" i="10"/>
  <c r="C5084" i="10" s="1"/>
  <c r="P5095" i="10"/>
  <c r="C5095" i="10" s="1"/>
  <c r="O5093" i="10"/>
  <c r="B5093" i="10" s="1"/>
  <c r="O5091" i="10"/>
  <c r="B5091" i="10" s="1"/>
  <c r="T5087" i="10"/>
  <c r="G5087" i="10" s="1"/>
  <c r="T5084" i="10"/>
  <c r="G5084" i="10" s="1"/>
  <c r="Q5096" i="10"/>
  <c r="D5096" i="10" s="1"/>
  <c r="P5094" i="10"/>
  <c r="C5094" i="10" s="1"/>
  <c r="Q5084" i="10"/>
  <c r="D5084" i="10" s="1"/>
  <c r="Q5095" i="10"/>
  <c r="D5095" i="10" s="1"/>
  <c r="O5088" i="10"/>
  <c r="B5088" i="10" s="1"/>
  <c r="O5085" i="10"/>
  <c r="B5085" i="10" s="1"/>
  <c r="P5085" i="10"/>
  <c r="C5085" i="10" s="1"/>
  <c r="Q5087" i="10"/>
  <c r="D5087" i="10" s="1"/>
  <c r="T5085" i="10"/>
  <c r="G5085" i="10" s="1"/>
  <c r="O5083" i="10"/>
  <c r="B5083" i="10" s="1"/>
  <c r="P5093" i="10"/>
  <c r="C5093" i="10" s="1"/>
  <c r="P5090" i="10"/>
  <c r="C5090" i="10" s="1"/>
  <c r="T5088" i="10"/>
  <c r="G5088" i="10" s="1"/>
  <c r="O5086" i="10"/>
  <c r="B5086" i="10" s="1"/>
  <c r="P5091" i="10"/>
  <c r="C5091" i="10" s="1"/>
  <c r="P5088" i="10"/>
  <c r="C5088" i="10" s="1"/>
  <c r="Q5088" i="10"/>
  <c r="D5088" i="10" s="1"/>
  <c r="P5089" i="10"/>
  <c r="C5089" i="10" s="1"/>
  <c r="P5083" i="10"/>
  <c r="C5083" i="10" s="1"/>
  <c r="Q5091" i="10"/>
  <c r="D5091" i="10" s="1"/>
  <c r="O5090" i="10"/>
  <c r="B5090" i="10" s="1"/>
  <c r="Q5094" i="10"/>
  <c r="D5094" i="10" s="1"/>
  <c r="O5092" i="10"/>
  <c r="B5092" i="10" s="1"/>
  <c r="O5089" i="10"/>
  <c r="B5089" i="10" s="1"/>
  <c r="P5086" i="10"/>
  <c r="C5086" i="10" s="1"/>
  <c r="O5096" i="10"/>
  <c r="B5096" i="10" s="1"/>
  <c r="Q5093" i="10"/>
  <c r="D5093" i="10" s="1"/>
  <c r="T5089" i="10"/>
  <c r="G5089" i="10" s="1"/>
  <c r="E5041" i="10"/>
  <c r="R5050" i="10"/>
  <c r="E5050" i="10" s="1"/>
  <c r="R5056" i="10"/>
  <c r="E5056" i="10" s="1"/>
  <c r="R5046" i="10"/>
  <c r="E5046" i="10" s="1"/>
  <c r="R5053" i="10"/>
  <c r="E5053" i="10" s="1"/>
  <c r="R5044" i="10"/>
  <c r="E5044" i="10" s="1"/>
  <c r="R5052" i="10"/>
  <c r="E5052" i="10" s="1"/>
  <c r="R5048" i="10"/>
  <c r="E5048" i="10" s="1"/>
  <c r="R5049" i="10"/>
  <c r="E5049" i="10" s="1"/>
  <c r="R5043" i="10"/>
  <c r="E5043" i="10" s="1"/>
  <c r="R5047" i="10"/>
  <c r="E5047" i="10" s="1"/>
  <c r="R5045" i="10"/>
  <c r="E5045" i="10" s="1"/>
  <c r="R5055" i="10"/>
  <c r="E5055" i="10" s="1"/>
  <c r="R5051" i="10"/>
  <c r="E5051" i="10" s="1"/>
  <c r="R5054" i="10"/>
  <c r="E5054" i="10" s="1"/>
  <c r="F5061" i="10" l="1"/>
  <c r="S5076" i="10"/>
  <c r="F5076" i="10" s="1"/>
  <c r="S5073" i="10"/>
  <c r="F5073" i="10" s="1"/>
  <c r="S5071" i="10"/>
  <c r="F5071" i="10" s="1"/>
  <c r="S5072" i="10"/>
  <c r="F5072" i="10" s="1"/>
  <c r="S5066" i="10"/>
  <c r="F5066" i="10" s="1"/>
  <c r="S5065" i="10"/>
  <c r="F5065" i="10" s="1"/>
  <c r="S5064" i="10"/>
  <c r="F5064" i="10" s="1"/>
  <c r="S5070" i="10"/>
  <c r="F5070" i="10" s="1"/>
  <c r="S5074" i="10"/>
  <c r="F5074" i="10" s="1"/>
  <c r="S5067" i="10"/>
  <c r="F5067" i="10" s="1"/>
  <c r="S5075" i="10"/>
  <c r="F5075" i="10" s="1"/>
  <c r="S5063" i="10"/>
  <c r="F5063" i="10" s="1"/>
  <c r="S5068" i="10"/>
  <c r="F5068" i="10" s="1"/>
  <c r="S5069" i="10"/>
  <c r="F5069" i="10" s="1"/>
  <c r="E5061" i="10"/>
  <c r="R5074" i="10"/>
  <c r="E5074" i="10" s="1"/>
  <c r="R5076" i="10"/>
  <c r="E5076" i="10" s="1"/>
  <c r="R5065" i="10"/>
  <c r="E5065" i="10" s="1"/>
  <c r="R5067" i="10"/>
  <c r="E5067" i="10" s="1"/>
  <c r="R5068" i="10"/>
  <c r="E5068" i="10" s="1"/>
  <c r="R5063" i="10"/>
  <c r="E5063" i="10" s="1"/>
  <c r="R5070" i="10"/>
  <c r="E5070" i="10" s="1"/>
  <c r="R5071" i="10"/>
  <c r="E5071" i="10" s="1"/>
  <c r="R5064" i="10"/>
  <c r="E5064" i="10" s="1"/>
  <c r="R5075" i="10"/>
  <c r="E5075" i="10" s="1"/>
  <c r="R5073" i="10"/>
  <c r="E5073" i="10" s="1"/>
  <c r="R5072" i="10"/>
  <c r="E5072" i="10" s="1"/>
  <c r="R5069" i="10"/>
  <c r="E5069" i="10" s="1"/>
  <c r="R5066" i="10"/>
  <c r="E5066" i="10" s="1"/>
  <c r="P5103" i="10"/>
  <c r="C5103" i="10" s="1"/>
  <c r="P5104" i="10"/>
  <c r="C5104" i="10" s="1"/>
  <c r="P5115" i="10"/>
  <c r="C5115" i="10" s="1"/>
  <c r="O5113" i="10"/>
  <c r="B5113" i="10" s="1"/>
  <c r="O5111" i="10"/>
  <c r="B5111" i="10" s="1"/>
  <c r="P5111" i="10"/>
  <c r="C5111" i="10" s="1"/>
  <c r="P5108" i="10"/>
  <c r="C5108" i="10" s="1"/>
  <c r="A5101" i="10"/>
  <c r="O5112" i="10"/>
  <c r="B5112" i="10" s="1"/>
  <c r="P5107" i="10"/>
  <c r="C5107" i="10" s="1"/>
  <c r="Q5104" i="10"/>
  <c r="D5104" i="10" s="1"/>
  <c r="Q5115" i="10"/>
  <c r="D5115" i="10" s="1"/>
  <c r="Q5113" i="10"/>
  <c r="D5113" i="10" s="1"/>
  <c r="Q5108" i="10"/>
  <c r="D5108" i="10" s="1"/>
  <c r="Q5114" i="10"/>
  <c r="D5114" i="10" s="1"/>
  <c r="Q5107" i="10"/>
  <c r="D5107" i="10" s="1"/>
  <c r="T5105" i="10"/>
  <c r="G5105" i="10" s="1"/>
  <c r="O5103" i="10"/>
  <c r="B5103" i="10" s="1"/>
  <c r="P5113" i="10"/>
  <c r="C5113" i="10" s="1"/>
  <c r="Q5111" i="10"/>
  <c r="D5111" i="10" s="1"/>
  <c r="T5109" i="10"/>
  <c r="G5109" i="10" s="1"/>
  <c r="Q5105" i="10"/>
  <c r="D5105" i="10" s="1"/>
  <c r="Q5110" i="10"/>
  <c r="D5110" i="10" s="1"/>
  <c r="T5108" i="10"/>
  <c r="G5108" i="10" s="1"/>
  <c r="O5106" i="10"/>
  <c r="B5106" i="10" s="1"/>
  <c r="P5116" i="10"/>
  <c r="C5116" i="10" s="1"/>
  <c r="O5110" i="10"/>
  <c r="B5110" i="10" s="1"/>
  <c r="T5106" i="10"/>
  <c r="G5106" i="10" s="1"/>
  <c r="T5111" i="10"/>
  <c r="G5111" i="10" s="1"/>
  <c r="O5109" i="10"/>
  <c r="B5109" i="10" s="1"/>
  <c r="P5106" i="10"/>
  <c r="C5106" i="10" s="1"/>
  <c r="O5116" i="10"/>
  <c r="B5116" i="10" s="1"/>
  <c r="Q5103" i="10"/>
  <c r="D5103" i="10" s="1"/>
  <c r="O5114" i="10"/>
  <c r="B5114" i="10" s="1"/>
  <c r="O5107" i="10"/>
  <c r="B5107" i="10" s="1"/>
  <c r="P5112" i="10"/>
  <c r="C5112" i="10" s="1"/>
  <c r="P5109" i="10"/>
  <c r="C5109" i="10" s="1"/>
  <c r="T5107" i="10"/>
  <c r="G5107" i="10" s="1"/>
  <c r="T5104" i="10"/>
  <c r="G5104" i="10" s="1"/>
  <c r="Q5116" i="10"/>
  <c r="D5116" i="10" s="1"/>
  <c r="O5104" i="10"/>
  <c r="B5104" i="10" s="1"/>
  <c r="O5115" i="10"/>
  <c r="B5115" i="10" s="1"/>
  <c r="T5110" i="10"/>
  <c r="G5110" i="10" s="1"/>
  <c r="P5105" i="10"/>
  <c r="C5105" i="10" s="1"/>
  <c r="P5110" i="10"/>
  <c r="C5110" i="10" s="1"/>
  <c r="Q5112" i="10"/>
  <c r="D5112" i="10" s="1"/>
  <c r="Q5109" i="10"/>
  <c r="D5109" i="10" s="1"/>
  <c r="O5108" i="10"/>
  <c r="B5108" i="10" s="1"/>
  <c r="O5105" i="10"/>
  <c r="B5105" i="10" s="1"/>
  <c r="T5103" i="10"/>
  <c r="G5103" i="10" s="1"/>
  <c r="P5114" i="10"/>
  <c r="C5114" i="10" s="1"/>
  <c r="Q5106" i="10"/>
  <c r="D5106" i="10" s="1"/>
  <c r="M5123" i="10"/>
  <c r="L5123" i="10"/>
  <c r="Q5125" i="10" l="1"/>
  <c r="D5125" i="10" s="1"/>
  <c r="P5132" i="10"/>
  <c r="C5132" i="10" s="1"/>
  <c r="O5124" i="10"/>
  <c r="B5124" i="10" s="1"/>
  <c r="P5127" i="10"/>
  <c r="C5127" i="10" s="1"/>
  <c r="T5131" i="10"/>
  <c r="G5131" i="10" s="1"/>
  <c r="T5123" i="10"/>
  <c r="G5123" i="10" s="1"/>
  <c r="O5135" i="10"/>
  <c r="B5135" i="10" s="1"/>
  <c r="T5126" i="10"/>
  <c r="G5126" i="10" s="1"/>
  <c r="A5121" i="10"/>
  <c r="Q5130" i="10"/>
  <c r="D5130" i="10" s="1"/>
  <c r="T5128" i="10"/>
  <c r="G5128" i="10" s="1"/>
  <c r="O5126" i="10"/>
  <c r="B5126" i="10" s="1"/>
  <c r="P5131" i="10"/>
  <c r="C5131" i="10" s="1"/>
  <c r="P5128" i="10"/>
  <c r="C5128" i="10" s="1"/>
  <c r="O5127" i="10"/>
  <c r="B5127" i="10" s="1"/>
  <c r="O5129" i="10"/>
  <c r="B5129" i="10" s="1"/>
  <c r="P5126" i="10"/>
  <c r="C5126" i="10" s="1"/>
  <c r="O5136" i="10"/>
  <c r="B5136" i="10" s="1"/>
  <c r="Q5133" i="10"/>
  <c r="D5133" i="10" s="1"/>
  <c r="Q5128" i="10"/>
  <c r="D5128" i="10" s="1"/>
  <c r="P5129" i="10"/>
  <c r="C5129" i="10" s="1"/>
  <c r="P5123" i="10"/>
  <c r="C5123" i="10" s="1"/>
  <c r="Q5131" i="10"/>
  <c r="D5131" i="10" s="1"/>
  <c r="T5129" i="10"/>
  <c r="G5129" i="10" s="1"/>
  <c r="P5130" i="10"/>
  <c r="C5130" i="10" s="1"/>
  <c r="Q5132" i="10"/>
  <c r="D5132" i="10" s="1"/>
  <c r="Q5129" i="10"/>
  <c r="D5129" i="10" s="1"/>
  <c r="P5136" i="10"/>
  <c r="C5136" i="10" s="1"/>
  <c r="O5130" i="10"/>
  <c r="B5130" i="10" s="1"/>
  <c r="T5130" i="10"/>
  <c r="G5130" i="10" s="1"/>
  <c r="Q5126" i="10"/>
  <c r="D5126" i="10" s="1"/>
  <c r="Q5123" i="10"/>
  <c r="D5123" i="10" s="1"/>
  <c r="O5134" i="10"/>
  <c r="B5134" i="10" s="1"/>
  <c r="O5132" i="10"/>
  <c r="B5132" i="10" s="1"/>
  <c r="P5124" i="10"/>
  <c r="C5124" i="10" s="1"/>
  <c r="P5135" i="10"/>
  <c r="C5135" i="10" s="1"/>
  <c r="O5133" i="10"/>
  <c r="B5133" i="10" s="1"/>
  <c r="O5131" i="10"/>
  <c r="B5131" i="10" s="1"/>
  <c r="T5127" i="10"/>
  <c r="G5127" i="10" s="1"/>
  <c r="T5124" i="10"/>
  <c r="G5124" i="10" s="1"/>
  <c r="Q5136" i="10"/>
  <c r="D5136" i="10" s="1"/>
  <c r="Q5134" i="10"/>
  <c r="D5134" i="10" s="1"/>
  <c r="Q5127" i="10"/>
  <c r="D5127" i="10" s="1"/>
  <c r="T5125" i="10"/>
  <c r="G5125" i="10" s="1"/>
  <c r="O5123" i="10"/>
  <c r="B5123" i="10" s="1"/>
  <c r="P5133" i="10"/>
  <c r="C5133" i="10" s="1"/>
  <c r="P5125" i="10"/>
  <c r="C5125" i="10" s="1"/>
  <c r="Q5124" i="10"/>
  <c r="D5124" i="10" s="1"/>
  <c r="Q5135" i="10"/>
  <c r="D5135" i="10" s="1"/>
  <c r="O5128" i="10"/>
  <c r="B5128" i="10" s="1"/>
  <c r="O5125" i="10"/>
  <c r="B5125" i="10" s="1"/>
  <c r="P5134" i="10"/>
  <c r="C5134" i="10" s="1"/>
  <c r="E5081" i="10"/>
  <c r="R5093" i="10"/>
  <c r="E5093" i="10" s="1"/>
  <c r="R5096" i="10"/>
  <c r="E5096" i="10" s="1"/>
  <c r="R5091" i="10"/>
  <c r="E5091" i="10" s="1"/>
  <c r="R5090" i="10"/>
  <c r="E5090" i="10" s="1"/>
  <c r="R5086" i="10"/>
  <c r="E5086" i="10" s="1"/>
  <c r="R5083" i="10"/>
  <c r="E5083" i="10" s="1"/>
  <c r="R5085" i="10"/>
  <c r="E5085" i="10" s="1"/>
  <c r="R5092" i="10"/>
  <c r="E5092" i="10" s="1"/>
  <c r="R5084" i="10"/>
  <c r="E5084" i="10" s="1"/>
  <c r="R5087" i="10"/>
  <c r="E5087" i="10" s="1"/>
  <c r="R5095" i="10"/>
  <c r="E5095" i="10" s="1"/>
  <c r="R5088" i="10"/>
  <c r="E5088" i="10" s="1"/>
  <c r="R5089" i="10"/>
  <c r="E5089" i="10" s="1"/>
  <c r="R5094" i="10"/>
  <c r="E5094" i="10" s="1"/>
  <c r="L5143" i="10"/>
  <c r="M5143" i="10"/>
  <c r="F5081" i="10"/>
  <c r="S5093" i="10"/>
  <c r="F5093" i="10" s="1"/>
  <c r="S5091" i="10"/>
  <c r="F5091" i="10" s="1"/>
  <c r="S5096" i="10"/>
  <c r="F5096" i="10" s="1"/>
  <c r="S5083" i="10"/>
  <c r="F5083" i="10" s="1"/>
  <c r="S5085" i="10"/>
  <c r="F5085" i="10" s="1"/>
  <c r="S5088" i="10"/>
  <c r="F5088" i="10" s="1"/>
  <c r="S5094" i="10"/>
  <c r="F5094" i="10" s="1"/>
  <c r="S5087" i="10"/>
  <c r="F5087" i="10" s="1"/>
  <c r="S5089" i="10"/>
  <c r="F5089" i="10" s="1"/>
  <c r="S5090" i="10"/>
  <c r="F5090" i="10" s="1"/>
  <c r="S5092" i="10"/>
  <c r="F5092" i="10" s="1"/>
  <c r="S5084" i="10"/>
  <c r="F5084" i="10" s="1"/>
  <c r="S5095" i="10"/>
  <c r="F5095" i="10" s="1"/>
  <c r="S5086" i="10"/>
  <c r="F5086" i="10" s="1"/>
  <c r="P5144" i="10" l="1"/>
  <c r="C5144" i="10" s="1"/>
  <c r="P5155" i="10"/>
  <c r="C5155" i="10" s="1"/>
  <c r="O5153" i="10"/>
  <c r="B5153" i="10" s="1"/>
  <c r="O5151" i="10"/>
  <c r="B5151" i="10" s="1"/>
  <c r="T5147" i="10"/>
  <c r="G5147" i="10" s="1"/>
  <c r="T5144" i="10"/>
  <c r="G5144" i="10" s="1"/>
  <c r="Q5156" i="10"/>
  <c r="D5156" i="10" s="1"/>
  <c r="P5147" i="10"/>
  <c r="C5147" i="10" s="1"/>
  <c r="Q5144" i="10"/>
  <c r="D5144" i="10" s="1"/>
  <c r="Q5155" i="10"/>
  <c r="D5155" i="10" s="1"/>
  <c r="O5148" i="10"/>
  <c r="B5148" i="10" s="1"/>
  <c r="O5145" i="10"/>
  <c r="B5145" i="10" s="1"/>
  <c r="P5154" i="10"/>
  <c r="C5154" i="10" s="1"/>
  <c r="P5150" i="10"/>
  <c r="C5150" i="10" s="1"/>
  <c r="Q5147" i="10"/>
  <c r="D5147" i="10" s="1"/>
  <c r="T5145" i="10"/>
  <c r="G5145" i="10" s="1"/>
  <c r="O5143" i="10"/>
  <c r="B5143" i="10" s="1"/>
  <c r="P5153" i="10"/>
  <c r="C5153" i="10" s="1"/>
  <c r="P5145" i="10"/>
  <c r="C5145" i="10" s="1"/>
  <c r="Q5150" i="10"/>
  <c r="D5150" i="10" s="1"/>
  <c r="T5148" i="10"/>
  <c r="G5148" i="10" s="1"/>
  <c r="O5146" i="10"/>
  <c r="B5146" i="10" s="1"/>
  <c r="P5151" i="10"/>
  <c r="C5151" i="10" s="1"/>
  <c r="P5148" i="10"/>
  <c r="C5148" i="10" s="1"/>
  <c r="A5141" i="10"/>
  <c r="O5152" i="10"/>
  <c r="B5152" i="10" s="1"/>
  <c r="T5151" i="10"/>
  <c r="G5151" i="10" s="1"/>
  <c r="O5149" i="10"/>
  <c r="B5149" i="10" s="1"/>
  <c r="P5146" i="10"/>
  <c r="C5146" i="10" s="1"/>
  <c r="O5156" i="10"/>
  <c r="B5156" i="10" s="1"/>
  <c r="Q5153" i="10"/>
  <c r="D5153" i="10" s="1"/>
  <c r="Q5148" i="10"/>
  <c r="D5148" i="10" s="1"/>
  <c r="Q5154" i="10"/>
  <c r="D5154" i="10" s="1"/>
  <c r="P5152" i="10"/>
  <c r="C5152" i="10" s="1"/>
  <c r="P5149" i="10"/>
  <c r="C5149" i="10" s="1"/>
  <c r="P5143" i="10"/>
  <c r="C5143" i="10" s="1"/>
  <c r="Q5151" i="10"/>
  <c r="D5151" i="10" s="1"/>
  <c r="T5149" i="10"/>
  <c r="G5149" i="10" s="1"/>
  <c r="Q5145" i="10"/>
  <c r="D5145" i="10" s="1"/>
  <c r="O5144" i="10"/>
  <c r="B5144" i="10" s="1"/>
  <c r="O5155" i="10"/>
  <c r="B5155" i="10" s="1"/>
  <c r="T5150" i="10"/>
  <c r="G5150" i="10" s="1"/>
  <c r="Q5146" i="10"/>
  <c r="D5146" i="10" s="1"/>
  <c r="Q5143" i="10"/>
  <c r="D5143" i="10" s="1"/>
  <c r="O5154" i="10"/>
  <c r="B5154" i="10" s="1"/>
  <c r="O5147" i="10"/>
  <c r="B5147" i="10" s="1"/>
  <c r="Q5149" i="10"/>
  <c r="D5149" i="10" s="1"/>
  <c r="P5156" i="10"/>
  <c r="C5156" i="10" s="1"/>
  <c r="T5143" i="10"/>
  <c r="G5143" i="10" s="1"/>
  <c r="O5150" i="10"/>
  <c r="B5150" i="10" s="1"/>
  <c r="T5146" i="10"/>
  <c r="G5146" i="10" s="1"/>
  <c r="Q5152" i="10"/>
  <c r="D5152" i="10" s="1"/>
  <c r="F5101" i="10"/>
  <c r="S5106" i="10"/>
  <c r="F5106" i="10" s="1"/>
  <c r="S5114" i="10"/>
  <c r="F5114" i="10" s="1"/>
  <c r="S5116" i="10"/>
  <c r="F5116" i="10" s="1"/>
  <c r="S5110" i="10"/>
  <c r="F5110" i="10" s="1"/>
  <c r="S5109" i="10"/>
  <c r="F5109" i="10" s="1"/>
  <c r="S5115" i="10"/>
  <c r="F5115" i="10" s="1"/>
  <c r="S5111" i="10"/>
  <c r="F5111" i="10" s="1"/>
  <c r="S5107" i="10"/>
  <c r="F5107" i="10" s="1"/>
  <c r="S5103" i="10"/>
  <c r="F5103" i="10" s="1"/>
  <c r="S5108" i="10"/>
  <c r="F5108" i="10" s="1"/>
  <c r="S5105" i="10"/>
  <c r="F5105" i="10" s="1"/>
  <c r="S5104" i="10"/>
  <c r="F5104" i="10" s="1"/>
  <c r="S5112" i="10"/>
  <c r="F5112" i="10" s="1"/>
  <c r="S5113" i="10"/>
  <c r="F5113" i="10" s="1"/>
  <c r="M5163" i="10"/>
  <c r="L5163" i="10"/>
  <c r="E5101" i="10"/>
  <c r="R5108" i="10"/>
  <c r="E5108" i="10" s="1"/>
  <c r="R5112" i="10"/>
  <c r="E5112" i="10" s="1"/>
  <c r="R5111" i="10"/>
  <c r="E5111" i="10" s="1"/>
  <c r="R5105" i="10"/>
  <c r="E5105" i="10" s="1"/>
  <c r="R5104" i="10"/>
  <c r="E5104" i="10" s="1"/>
  <c r="R5107" i="10"/>
  <c r="E5107" i="10" s="1"/>
  <c r="R5110" i="10"/>
  <c r="E5110" i="10" s="1"/>
  <c r="R5116" i="10"/>
  <c r="E5116" i="10" s="1"/>
  <c r="R5115" i="10"/>
  <c r="E5115" i="10" s="1"/>
  <c r="R5103" i="10"/>
  <c r="E5103" i="10" s="1"/>
  <c r="R5114" i="10"/>
  <c r="E5114" i="10" s="1"/>
  <c r="R5113" i="10"/>
  <c r="E5113" i="10" s="1"/>
  <c r="R5109" i="10"/>
  <c r="E5109" i="10" s="1"/>
  <c r="R5106" i="10"/>
  <c r="E5106" i="10" s="1"/>
  <c r="M5183" i="10" l="1"/>
  <c r="L5183" i="10"/>
  <c r="E5121" i="10"/>
  <c r="R5127" i="10"/>
  <c r="E5127" i="10" s="1"/>
  <c r="R5132" i="10"/>
  <c r="E5132" i="10" s="1"/>
  <c r="R5126" i="10"/>
  <c r="E5126" i="10" s="1"/>
  <c r="R5124" i="10"/>
  <c r="E5124" i="10" s="1"/>
  <c r="R5135" i="10"/>
  <c r="E5135" i="10" s="1"/>
  <c r="R5134" i="10"/>
  <c r="E5134" i="10" s="1"/>
  <c r="R5128" i="10"/>
  <c r="E5128" i="10" s="1"/>
  <c r="R5131" i="10"/>
  <c r="E5131" i="10" s="1"/>
  <c r="R5123" i="10"/>
  <c r="E5123" i="10" s="1"/>
  <c r="R5133" i="10"/>
  <c r="E5133" i="10" s="1"/>
  <c r="R5129" i="10"/>
  <c r="E5129" i="10" s="1"/>
  <c r="R5130" i="10"/>
  <c r="E5130" i="10" s="1"/>
  <c r="R5136" i="10"/>
  <c r="E5136" i="10" s="1"/>
  <c r="R5125" i="10"/>
  <c r="E5125" i="10" s="1"/>
  <c r="T5163" i="10"/>
  <c r="G5163" i="10" s="1"/>
  <c r="O5167" i="10"/>
  <c r="B5167" i="10" s="1"/>
  <c r="O5164" i="10"/>
  <c r="B5164" i="10" s="1"/>
  <c r="O5175" i="10"/>
  <c r="B5175" i="10" s="1"/>
  <c r="P5166" i="10"/>
  <c r="C5166" i="10" s="1"/>
  <c r="O5176" i="10"/>
  <c r="B5176" i="10" s="1"/>
  <c r="P5171" i="10"/>
  <c r="C5171" i="10" s="1"/>
  <c r="P5168" i="10"/>
  <c r="C5168" i="10" s="1"/>
  <c r="Q5172" i="10"/>
  <c r="D5172" i="10" s="1"/>
  <c r="O5169" i="10"/>
  <c r="B5169" i="10" s="1"/>
  <c r="O5173" i="10"/>
  <c r="B5173" i="10" s="1"/>
  <c r="Q5173" i="10"/>
  <c r="D5173" i="10" s="1"/>
  <c r="P5174" i="10"/>
  <c r="C5174" i="10" s="1"/>
  <c r="P5170" i="10"/>
  <c r="C5170" i="10" s="1"/>
  <c r="P5167" i="10"/>
  <c r="C5167" i="10" s="1"/>
  <c r="Q5164" i="10"/>
  <c r="D5164" i="10" s="1"/>
  <c r="Q5175" i="10"/>
  <c r="D5175" i="10" s="1"/>
  <c r="Q5169" i="10"/>
  <c r="D5169" i="10" s="1"/>
  <c r="P5163" i="10"/>
  <c r="C5163" i="10" s="1"/>
  <c r="Q5171" i="10"/>
  <c r="D5171" i="10" s="1"/>
  <c r="P5165" i="10"/>
  <c r="C5165" i="10" s="1"/>
  <c r="T5165" i="10"/>
  <c r="G5165" i="10" s="1"/>
  <c r="P5164" i="10"/>
  <c r="C5164" i="10" s="1"/>
  <c r="T5170" i="10"/>
  <c r="G5170" i="10" s="1"/>
  <c r="P5176" i="10"/>
  <c r="C5176" i="10" s="1"/>
  <c r="A5161" i="10"/>
  <c r="O5172" i="10"/>
  <c r="B5172" i="10" s="1"/>
  <c r="Q5170" i="10"/>
  <c r="D5170" i="10" s="1"/>
  <c r="O5166" i="10"/>
  <c r="B5166" i="10" s="1"/>
  <c r="T5168" i="10"/>
  <c r="G5168" i="10" s="1"/>
  <c r="O5171" i="10"/>
  <c r="B5171" i="10" s="1"/>
  <c r="Q5166" i="10"/>
  <c r="D5166" i="10" s="1"/>
  <c r="Q5163" i="10"/>
  <c r="D5163" i="10" s="1"/>
  <c r="O5174" i="10"/>
  <c r="B5174" i="10" s="1"/>
  <c r="Q5168" i="10"/>
  <c r="D5168" i="10" s="1"/>
  <c r="Q5174" i="10"/>
  <c r="D5174" i="10" s="1"/>
  <c r="Q5167" i="10"/>
  <c r="D5167" i="10" s="1"/>
  <c r="P5172" i="10"/>
  <c r="C5172" i="10" s="1"/>
  <c r="P5169" i="10"/>
  <c r="C5169" i="10" s="1"/>
  <c r="O5163" i="10"/>
  <c r="B5163" i="10" s="1"/>
  <c r="P5173" i="10"/>
  <c r="C5173" i="10" s="1"/>
  <c r="O5168" i="10"/>
  <c r="B5168" i="10" s="1"/>
  <c r="O5165" i="10"/>
  <c r="B5165" i="10" s="1"/>
  <c r="O5170" i="10"/>
  <c r="B5170" i="10" s="1"/>
  <c r="T5166" i="10"/>
  <c r="G5166" i="10" s="1"/>
  <c r="T5167" i="10"/>
  <c r="G5167" i="10" s="1"/>
  <c r="T5164" i="10"/>
  <c r="G5164" i="10" s="1"/>
  <c r="Q5176" i="10"/>
  <c r="D5176" i="10" s="1"/>
  <c r="T5169" i="10"/>
  <c r="G5169" i="10" s="1"/>
  <c r="T5171" i="10"/>
  <c r="G5171" i="10" s="1"/>
  <c r="Q5165" i="10"/>
  <c r="D5165" i="10" s="1"/>
  <c r="P5175" i="10"/>
  <c r="C5175" i="10" s="1"/>
  <c r="F5121" i="10"/>
  <c r="S5136" i="10"/>
  <c r="F5136" i="10" s="1"/>
  <c r="S5130" i="10"/>
  <c r="F5130" i="10" s="1"/>
  <c r="S5127" i="10"/>
  <c r="F5127" i="10" s="1"/>
  <c r="S5126" i="10"/>
  <c r="F5126" i="10" s="1"/>
  <c r="S5128" i="10"/>
  <c r="F5128" i="10" s="1"/>
  <c r="S5123" i="10"/>
  <c r="F5123" i="10" s="1"/>
  <c r="S5124" i="10"/>
  <c r="F5124" i="10" s="1"/>
  <c r="S5132" i="10"/>
  <c r="F5132" i="10" s="1"/>
  <c r="S5135" i="10"/>
  <c r="F5135" i="10" s="1"/>
  <c r="S5129" i="10"/>
  <c r="F5129" i="10" s="1"/>
  <c r="S5133" i="10"/>
  <c r="F5133" i="10" s="1"/>
  <c r="S5134" i="10"/>
  <c r="F5134" i="10" s="1"/>
  <c r="S5125" i="10"/>
  <c r="F5125" i="10" s="1"/>
  <c r="S5131" i="10"/>
  <c r="F5131" i="10" s="1"/>
  <c r="E5141" i="10" l="1"/>
  <c r="R5145" i="10"/>
  <c r="E5145" i="10" s="1"/>
  <c r="R5148" i="10"/>
  <c r="E5148" i="10" s="1"/>
  <c r="R5143" i="10"/>
  <c r="E5143" i="10" s="1"/>
  <c r="R5149" i="10"/>
  <c r="E5149" i="10" s="1"/>
  <c r="R5144" i="10"/>
  <c r="E5144" i="10" s="1"/>
  <c r="R5153" i="10"/>
  <c r="E5153" i="10" s="1"/>
  <c r="R5146" i="10"/>
  <c r="E5146" i="10" s="1"/>
  <c r="R5155" i="10"/>
  <c r="E5155" i="10" s="1"/>
  <c r="R5147" i="10"/>
  <c r="E5147" i="10" s="1"/>
  <c r="R5150" i="10"/>
  <c r="E5150" i="10" s="1"/>
  <c r="R5151" i="10"/>
  <c r="E5151" i="10" s="1"/>
  <c r="R5156" i="10"/>
  <c r="E5156" i="10" s="1"/>
  <c r="R5154" i="10"/>
  <c r="E5154" i="10" s="1"/>
  <c r="R5152" i="10"/>
  <c r="E5152" i="10" s="1"/>
  <c r="F5141" i="10"/>
  <c r="S5156" i="10"/>
  <c r="F5156" i="10" s="1"/>
  <c r="S5155" i="10"/>
  <c r="F5155" i="10" s="1"/>
  <c r="S5144" i="10"/>
  <c r="F5144" i="10" s="1"/>
  <c r="S5146" i="10"/>
  <c r="F5146" i="10" s="1"/>
  <c r="S5147" i="10"/>
  <c r="F5147" i="10" s="1"/>
  <c r="S5154" i="10"/>
  <c r="F5154" i="10" s="1"/>
  <c r="S5153" i="10"/>
  <c r="F5153" i="10" s="1"/>
  <c r="S5143" i="10"/>
  <c r="F5143" i="10" s="1"/>
  <c r="S5145" i="10"/>
  <c r="F5145" i="10" s="1"/>
  <c r="S5151" i="10"/>
  <c r="F5151" i="10" s="1"/>
  <c r="S5148" i="10"/>
  <c r="F5148" i="10" s="1"/>
  <c r="S5150" i="10"/>
  <c r="F5150" i="10" s="1"/>
  <c r="S5152" i="10"/>
  <c r="F5152" i="10" s="1"/>
  <c r="S5149" i="10"/>
  <c r="F5149" i="10" s="1"/>
  <c r="P5188" i="10"/>
  <c r="C5188" i="10" s="1"/>
  <c r="Q5183" i="10"/>
  <c r="D5183" i="10" s="1"/>
  <c r="Q5196" i="10"/>
  <c r="D5196" i="10" s="1"/>
  <c r="Q5191" i="10"/>
  <c r="D5191" i="10" s="1"/>
  <c r="O5185" i="10"/>
  <c r="B5185" i="10" s="1"/>
  <c r="O5194" i="10"/>
  <c r="B5194" i="10" s="1"/>
  <c r="T5184" i="10"/>
  <c r="G5184" i="10" s="1"/>
  <c r="T5191" i="10"/>
  <c r="G5191" i="10" s="1"/>
  <c r="O5189" i="10"/>
  <c r="B5189" i="10" s="1"/>
  <c r="P5186" i="10"/>
  <c r="C5186" i="10" s="1"/>
  <c r="O5196" i="10"/>
  <c r="B5196" i="10" s="1"/>
  <c r="Q5193" i="10"/>
  <c r="D5193" i="10" s="1"/>
  <c r="O5190" i="10"/>
  <c r="B5190" i="10" s="1"/>
  <c r="T5186" i="10"/>
  <c r="G5186" i="10" s="1"/>
  <c r="P5192" i="10"/>
  <c r="C5192" i="10" s="1"/>
  <c r="P5189" i="10"/>
  <c r="C5189" i="10" s="1"/>
  <c r="P5183" i="10"/>
  <c r="C5183" i="10" s="1"/>
  <c r="O5187" i="10"/>
  <c r="B5187" i="10" s="1"/>
  <c r="T5183" i="10"/>
  <c r="G5183" i="10" s="1"/>
  <c r="Q5192" i="10"/>
  <c r="D5192" i="10" s="1"/>
  <c r="Q5189" i="10"/>
  <c r="D5189" i="10" s="1"/>
  <c r="P5196" i="10"/>
  <c r="C5196" i="10" s="1"/>
  <c r="O5184" i="10"/>
  <c r="B5184" i="10" s="1"/>
  <c r="O5195" i="10"/>
  <c r="B5195" i="10" s="1"/>
  <c r="T5190" i="10"/>
  <c r="G5190" i="10" s="1"/>
  <c r="Q5186" i="10"/>
  <c r="D5186" i="10" s="1"/>
  <c r="P5194" i="10"/>
  <c r="C5194" i="10" s="1"/>
  <c r="P5190" i="10"/>
  <c r="C5190" i="10" s="1"/>
  <c r="P5184" i="10"/>
  <c r="C5184" i="10" s="1"/>
  <c r="P5195" i="10"/>
  <c r="C5195" i="10" s="1"/>
  <c r="O5193" i="10"/>
  <c r="B5193" i="10" s="1"/>
  <c r="O5191" i="10"/>
  <c r="B5191" i="10" s="1"/>
  <c r="T5187" i="10"/>
  <c r="G5187" i="10" s="1"/>
  <c r="P5185" i="10"/>
  <c r="C5185" i="10" s="1"/>
  <c r="P5187" i="10"/>
  <c r="C5187" i="10" s="1"/>
  <c r="Q5184" i="10"/>
  <c r="D5184" i="10" s="1"/>
  <c r="Q5195" i="10"/>
  <c r="D5195" i="10" s="1"/>
  <c r="O5188" i="10"/>
  <c r="B5188" i="10" s="1"/>
  <c r="A5181" i="10"/>
  <c r="O5192" i="10"/>
  <c r="B5192" i="10" s="1"/>
  <c r="Q5190" i="10"/>
  <c r="D5190" i="10" s="1"/>
  <c r="T5188" i="10"/>
  <c r="G5188" i="10" s="1"/>
  <c r="O5186" i="10"/>
  <c r="B5186" i="10" s="1"/>
  <c r="P5191" i="10"/>
  <c r="C5191" i="10" s="1"/>
  <c r="T5189" i="10"/>
  <c r="G5189" i="10" s="1"/>
  <c r="Q5185" i="10"/>
  <c r="D5185" i="10" s="1"/>
  <c r="Q5188" i="10"/>
  <c r="D5188" i="10" s="1"/>
  <c r="Q5194" i="10"/>
  <c r="D5194" i="10" s="1"/>
  <c r="Q5187" i="10"/>
  <c r="D5187" i="10" s="1"/>
  <c r="T5185" i="10"/>
  <c r="G5185" i="10" s="1"/>
  <c r="O5183" i="10"/>
  <c r="B5183" i="10" s="1"/>
  <c r="P5193" i="10"/>
  <c r="C5193" i="10" s="1"/>
  <c r="M5203" i="10"/>
  <c r="L5203" i="10"/>
  <c r="M5223" i="10" l="1"/>
  <c r="L5223" i="10"/>
  <c r="Q5210" i="10"/>
  <c r="D5210" i="10" s="1"/>
  <c r="T5208" i="10"/>
  <c r="G5208" i="10" s="1"/>
  <c r="O5206" i="10"/>
  <c r="B5206" i="10" s="1"/>
  <c r="P5211" i="10"/>
  <c r="C5211" i="10" s="1"/>
  <c r="P5208" i="10"/>
  <c r="C5208" i="10" s="1"/>
  <c r="A5201" i="10"/>
  <c r="O5212" i="10"/>
  <c r="B5212" i="10" s="1"/>
  <c r="T5211" i="10"/>
  <c r="G5211" i="10" s="1"/>
  <c r="O5209" i="10"/>
  <c r="B5209" i="10" s="1"/>
  <c r="P5206" i="10"/>
  <c r="C5206" i="10" s="1"/>
  <c r="O5216" i="10"/>
  <c r="B5216" i="10" s="1"/>
  <c r="Q5213" i="10"/>
  <c r="D5213" i="10" s="1"/>
  <c r="Q5208" i="10"/>
  <c r="D5208" i="10" s="1"/>
  <c r="Q5214" i="10"/>
  <c r="D5214" i="10" s="1"/>
  <c r="P5212" i="10"/>
  <c r="C5212" i="10" s="1"/>
  <c r="P5209" i="10"/>
  <c r="C5209" i="10" s="1"/>
  <c r="P5203" i="10"/>
  <c r="C5203" i="10" s="1"/>
  <c r="Q5211" i="10"/>
  <c r="D5211" i="10" s="1"/>
  <c r="T5209" i="10"/>
  <c r="G5209" i="10" s="1"/>
  <c r="Q5205" i="10"/>
  <c r="D5205" i="10" s="1"/>
  <c r="T5203" i="10"/>
  <c r="G5203" i="10" s="1"/>
  <c r="Q5212" i="10"/>
  <c r="D5212" i="10" s="1"/>
  <c r="Q5209" i="10"/>
  <c r="D5209" i="10" s="1"/>
  <c r="P5216" i="10"/>
  <c r="C5216" i="10" s="1"/>
  <c r="O5210" i="10"/>
  <c r="B5210" i="10" s="1"/>
  <c r="T5206" i="10"/>
  <c r="G5206" i="10" s="1"/>
  <c r="O5204" i="10"/>
  <c r="B5204" i="10" s="1"/>
  <c r="O5215" i="10"/>
  <c r="B5215" i="10" s="1"/>
  <c r="T5210" i="10"/>
  <c r="G5210" i="10" s="1"/>
  <c r="Q5206" i="10"/>
  <c r="D5206" i="10" s="1"/>
  <c r="Q5203" i="10"/>
  <c r="D5203" i="10" s="1"/>
  <c r="O5214" i="10"/>
  <c r="B5214" i="10" s="1"/>
  <c r="O5207" i="10"/>
  <c r="B5207" i="10" s="1"/>
  <c r="P5204" i="10"/>
  <c r="C5204" i="10" s="1"/>
  <c r="P5215" i="10"/>
  <c r="C5215" i="10" s="1"/>
  <c r="O5213" i="10"/>
  <c r="B5213" i="10" s="1"/>
  <c r="O5211" i="10"/>
  <c r="B5211" i="10" s="1"/>
  <c r="T5207" i="10"/>
  <c r="G5207" i="10" s="1"/>
  <c r="T5204" i="10"/>
  <c r="G5204" i="10" s="1"/>
  <c r="Q5216" i="10"/>
  <c r="D5216" i="10" s="1"/>
  <c r="Q5207" i="10"/>
  <c r="D5207" i="10" s="1"/>
  <c r="T5205" i="10"/>
  <c r="G5205" i="10" s="1"/>
  <c r="O5203" i="10"/>
  <c r="B5203" i="10" s="1"/>
  <c r="P5213" i="10"/>
  <c r="C5213" i="10" s="1"/>
  <c r="P5205" i="10"/>
  <c r="C5205" i="10" s="1"/>
  <c r="P5207" i="10"/>
  <c r="C5207" i="10" s="1"/>
  <c r="P5214" i="10"/>
  <c r="C5214" i="10" s="1"/>
  <c r="P5210" i="10"/>
  <c r="C5210" i="10" s="1"/>
  <c r="Q5204" i="10"/>
  <c r="D5204" i="10" s="1"/>
  <c r="Q5215" i="10"/>
  <c r="D5215" i="10" s="1"/>
  <c r="O5208" i="10"/>
  <c r="B5208" i="10" s="1"/>
  <c r="O5205" i="10"/>
  <c r="B5205" i="10" s="1"/>
  <c r="F5161" i="10"/>
  <c r="S5172" i="10"/>
  <c r="F5172" i="10" s="1"/>
  <c r="S5176" i="10"/>
  <c r="F5176" i="10" s="1"/>
  <c r="S5167" i="10"/>
  <c r="F5167" i="10" s="1"/>
  <c r="S5171" i="10"/>
  <c r="F5171" i="10" s="1"/>
  <c r="S5166" i="10"/>
  <c r="F5166" i="10" s="1"/>
  <c r="S5174" i="10"/>
  <c r="F5174" i="10" s="1"/>
  <c r="S5168" i="10"/>
  <c r="F5168" i="10" s="1"/>
  <c r="S5170" i="10"/>
  <c r="F5170" i="10" s="1"/>
  <c r="S5173" i="10"/>
  <c r="F5173" i="10" s="1"/>
  <c r="S5169" i="10"/>
  <c r="F5169" i="10" s="1"/>
  <c r="S5163" i="10"/>
  <c r="F5163" i="10" s="1"/>
  <c r="S5164" i="10"/>
  <c r="F5164" i="10" s="1"/>
  <c r="S5175" i="10"/>
  <c r="F5175" i="10" s="1"/>
  <c r="S5165" i="10"/>
  <c r="F5165" i="10" s="1"/>
  <c r="E5161" i="10"/>
  <c r="R5166" i="10"/>
  <c r="E5166" i="10" s="1"/>
  <c r="R5176" i="10"/>
  <c r="E5176" i="10" s="1"/>
  <c r="R5173" i="10"/>
  <c r="E5173" i="10" s="1"/>
  <c r="R5170" i="10"/>
  <c r="E5170" i="10" s="1"/>
  <c r="R5175" i="10"/>
  <c r="E5175" i="10" s="1"/>
  <c r="R5172" i="10"/>
  <c r="E5172" i="10" s="1"/>
  <c r="R5167" i="10"/>
  <c r="E5167" i="10" s="1"/>
  <c r="R5171" i="10"/>
  <c r="E5171" i="10" s="1"/>
  <c r="R5174" i="10"/>
  <c r="E5174" i="10" s="1"/>
  <c r="R5165" i="10"/>
  <c r="E5165" i="10" s="1"/>
  <c r="R5164" i="10"/>
  <c r="E5164" i="10" s="1"/>
  <c r="R5168" i="10"/>
  <c r="E5168" i="10" s="1"/>
  <c r="R5163" i="10"/>
  <c r="E5163" i="10" s="1"/>
  <c r="R5169" i="10"/>
  <c r="E5169" i="10" s="1"/>
  <c r="F5181" i="10" l="1"/>
  <c r="S5193" i="10"/>
  <c r="F5193" i="10" s="1"/>
  <c r="S5192" i="10"/>
  <c r="F5192" i="10" s="1"/>
  <c r="S5188" i="10"/>
  <c r="F5188" i="10" s="1"/>
  <c r="S5195" i="10"/>
  <c r="F5195" i="10" s="1"/>
  <c r="S5184" i="10"/>
  <c r="F5184" i="10" s="1"/>
  <c r="S5186" i="10"/>
  <c r="F5186" i="10" s="1"/>
  <c r="S5191" i="10"/>
  <c r="F5191" i="10" s="1"/>
  <c r="S5187" i="10"/>
  <c r="F5187" i="10" s="1"/>
  <c r="S5190" i="10"/>
  <c r="F5190" i="10" s="1"/>
  <c r="S5194" i="10"/>
  <c r="F5194" i="10" s="1"/>
  <c r="S5185" i="10"/>
  <c r="F5185" i="10" s="1"/>
  <c r="S5196" i="10"/>
  <c r="F5196" i="10" s="1"/>
  <c r="S5189" i="10"/>
  <c r="F5189" i="10" s="1"/>
  <c r="S5183" i="10"/>
  <c r="F5183" i="10" s="1"/>
  <c r="E5181" i="10"/>
  <c r="R5183" i="10"/>
  <c r="E5183" i="10" s="1"/>
  <c r="R5184" i="10"/>
  <c r="E5184" i="10" s="1"/>
  <c r="R5188" i="10"/>
  <c r="E5188" i="10" s="1"/>
  <c r="R5195" i="10"/>
  <c r="E5195" i="10" s="1"/>
  <c r="R5190" i="10"/>
  <c r="E5190" i="10" s="1"/>
  <c r="R5194" i="10"/>
  <c r="E5194" i="10" s="1"/>
  <c r="R5196" i="10"/>
  <c r="E5196" i="10" s="1"/>
  <c r="R5187" i="10"/>
  <c r="E5187" i="10" s="1"/>
  <c r="R5185" i="10"/>
  <c r="E5185" i="10" s="1"/>
  <c r="R5186" i="10"/>
  <c r="E5186" i="10" s="1"/>
  <c r="R5192" i="10"/>
  <c r="E5192" i="10" s="1"/>
  <c r="R5189" i="10"/>
  <c r="E5189" i="10" s="1"/>
  <c r="R5193" i="10"/>
  <c r="E5193" i="10" s="1"/>
  <c r="R5191" i="10"/>
  <c r="E5191" i="10" s="1"/>
  <c r="Q5227" i="10"/>
  <c r="D5227" i="10" s="1"/>
  <c r="T5225" i="10"/>
  <c r="G5225" i="10" s="1"/>
  <c r="O5223" i="10"/>
  <c r="B5223" i="10" s="1"/>
  <c r="P5233" i="10"/>
  <c r="C5233" i="10" s="1"/>
  <c r="P5225" i="10"/>
  <c r="C5225" i="10" s="1"/>
  <c r="Q5230" i="10"/>
  <c r="D5230" i="10" s="1"/>
  <c r="T5228" i="10"/>
  <c r="G5228" i="10" s="1"/>
  <c r="O5226" i="10"/>
  <c r="B5226" i="10" s="1"/>
  <c r="P5231" i="10"/>
  <c r="C5231" i="10" s="1"/>
  <c r="P5228" i="10"/>
  <c r="C5228" i="10" s="1"/>
  <c r="A5221" i="10"/>
  <c r="O5232" i="10"/>
  <c r="B5232" i="10" s="1"/>
  <c r="T5231" i="10"/>
  <c r="G5231" i="10" s="1"/>
  <c r="O5229" i="10"/>
  <c r="B5229" i="10" s="1"/>
  <c r="P5226" i="10"/>
  <c r="C5226" i="10" s="1"/>
  <c r="O5236" i="10"/>
  <c r="B5236" i="10" s="1"/>
  <c r="Q5233" i="10"/>
  <c r="D5233" i="10" s="1"/>
  <c r="Q5228" i="10"/>
  <c r="D5228" i="10" s="1"/>
  <c r="Q5234" i="10"/>
  <c r="D5234" i="10" s="1"/>
  <c r="P5232" i="10"/>
  <c r="C5232" i="10" s="1"/>
  <c r="P5229" i="10"/>
  <c r="C5229" i="10" s="1"/>
  <c r="P5223" i="10"/>
  <c r="C5223" i="10" s="1"/>
  <c r="Q5231" i="10"/>
  <c r="D5231" i="10" s="1"/>
  <c r="T5229" i="10"/>
  <c r="G5229" i="10" s="1"/>
  <c r="Q5225" i="10"/>
  <c r="D5225" i="10" s="1"/>
  <c r="T5223" i="10"/>
  <c r="G5223" i="10" s="1"/>
  <c r="Q5232" i="10"/>
  <c r="D5232" i="10" s="1"/>
  <c r="Q5229" i="10"/>
  <c r="D5229" i="10" s="1"/>
  <c r="P5236" i="10"/>
  <c r="C5236" i="10" s="1"/>
  <c r="O5230" i="10"/>
  <c r="B5230" i="10" s="1"/>
  <c r="T5226" i="10"/>
  <c r="G5226" i="10" s="1"/>
  <c r="O5224" i="10"/>
  <c r="B5224" i="10" s="1"/>
  <c r="O5235" i="10"/>
  <c r="B5235" i="10" s="1"/>
  <c r="T5230" i="10"/>
  <c r="G5230" i="10" s="1"/>
  <c r="Q5226" i="10"/>
  <c r="D5226" i="10" s="1"/>
  <c r="Q5223" i="10"/>
  <c r="D5223" i="10" s="1"/>
  <c r="O5234" i="10"/>
  <c r="B5234" i="10" s="1"/>
  <c r="O5227" i="10"/>
  <c r="B5227" i="10" s="1"/>
  <c r="P5227" i="10"/>
  <c r="C5227" i="10" s="1"/>
  <c r="Q5224" i="10"/>
  <c r="D5224" i="10" s="1"/>
  <c r="Q5235" i="10"/>
  <c r="D5235" i="10" s="1"/>
  <c r="O5228" i="10"/>
  <c r="B5228" i="10" s="1"/>
  <c r="O5225" i="10"/>
  <c r="B5225" i="10" s="1"/>
  <c r="P5234" i="10"/>
  <c r="C5234" i="10" s="1"/>
  <c r="P5230" i="10"/>
  <c r="C5230" i="10" s="1"/>
  <c r="P5224" i="10"/>
  <c r="C5224" i="10" s="1"/>
  <c r="P5235" i="10"/>
  <c r="C5235" i="10" s="1"/>
  <c r="O5233" i="10"/>
  <c r="B5233" i="10" s="1"/>
  <c r="O5231" i="10"/>
  <c r="B5231" i="10" s="1"/>
  <c r="T5227" i="10"/>
  <c r="G5227" i="10" s="1"/>
  <c r="T5224" i="10"/>
  <c r="G5224" i="10" s="1"/>
  <c r="Q5236" i="10"/>
  <c r="D5236" i="10" s="1"/>
  <c r="M5243" i="10"/>
  <c r="L5243" i="10"/>
  <c r="M5263" i="10" l="1"/>
  <c r="L5263" i="10"/>
  <c r="P5247" i="10"/>
  <c r="C5247" i="10" s="1"/>
  <c r="Q5244" i="10"/>
  <c r="D5244" i="10" s="1"/>
  <c r="Q5255" i="10"/>
  <c r="D5255" i="10" s="1"/>
  <c r="O5248" i="10"/>
  <c r="B5248" i="10" s="1"/>
  <c r="O5245" i="10"/>
  <c r="B5245" i="10" s="1"/>
  <c r="P5254" i="10"/>
  <c r="C5254" i="10" s="1"/>
  <c r="P5250" i="10"/>
  <c r="C5250" i="10" s="1"/>
  <c r="Q5247" i="10"/>
  <c r="D5247" i="10" s="1"/>
  <c r="T5245" i="10"/>
  <c r="G5245" i="10" s="1"/>
  <c r="O5243" i="10"/>
  <c r="B5243" i="10" s="1"/>
  <c r="P5253" i="10"/>
  <c r="C5253" i="10" s="1"/>
  <c r="P5245" i="10"/>
  <c r="C5245" i="10" s="1"/>
  <c r="Q5250" i="10"/>
  <c r="D5250" i="10" s="1"/>
  <c r="T5248" i="10"/>
  <c r="G5248" i="10" s="1"/>
  <c r="O5246" i="10"/>
  <c r="B5246" i="10" s="1"/>
  <c r="P5251" i="10"/>
  <c r="C5251" i="10" s="1"/>
  <c r="P5248" i="10"/>
  <c r="C5248" i="10" s="1"/>
  <c r="A5241" i="10"/>
  <c r="O5252" i="10"/>
  <c r="B5252" i="10" s="1"/>
  <c r="T5251" i="10"/>
  <c r="G5251" i="10" s="1"/>
  <c r="O5249" i="10"/>
  <c r="B5249" i="10" s="1"/>
  <c r="P5246" i="10"/>
  <c r="C5246" i="10" s="1"/>
  <c r="O5256" i="10"/>
  <c r="B5256" i="10" s="1"/>
  <c r="Q5253" i="10"/>
  <c r="D5253" i="10" s="1"/>
  <c r="Q5248" i="10"/>
  <c r="D5248" i="10" s="1"/>
  <c r="Q5254" i="10"/>
  <c r="D5254" i="10" s="1"/>
  <c r="P5252" i="10"/>
  <c r="C5252" i="10" s="1"/>
  <c r="P5249" i="10"/>
  <c r="C5249" i="10" s="1"/>
  <c r="P5243" i="10"/>
  <c r="C5243" i="10" s="1"/>
  <c r="Q5251" i="10"/>
  <c r="D5251" i="10" s="1"/>
  <c r="T5249" i="10"/>
  <c r="G5249" i="10" s="1"/>
  <c r="Q5245" i="10"/>
  <c r="D5245" i="10" s="1"/>
  <c r="T5243" i="10"/>
  <c r="G5243" i="10" s="1"/>
  <c r="Q5252" i="10"/>
  <c r="D5252" i="10" s="1"/>
  <c r="Q5249" i="10"/>
  <c r="D5249" i="10" s="1"/>
  <c r="P5256" i="10"/>
  <c r="C5256" i="10" s="1"/>
  <c r="O5250" i="10"/>
  <c r="B5250" i="10" s="1"/>
  <c r="T5246" i="10"/>
  <c r="G5246" i="10" s="1"/>
  <c r="P5244" i="10"/>
  <c r="C5244" i="10" s="1"/>
  <c r="P5255" i="10"/>
  <c r="C5255" i="10" s="1"/>
  <c r="O5253" i="10"/>
  <c r="B5253" i="10" s="1"/>
  <c r="O5251" i="10"/>
  <c r="B5251" i="10" s="1"/>
  <c r="T5247" i="10"/>
  <c r="G5247" i="10" s="1"/>
  <c r="T5244" i="10"/>
  <c r="G5244" i="10" s="1"/>
  <c r="Q5256" i="10"/>
  <c r="D5256" i="10" s="1"/>
  <c r="T5250" i="10"/>
  <c r="G5250" i="10" s="1"/>
  <c r="Q5246" i="10"/>
  <c r="D5246" i="10" s="1"/>
  <c r="Q5243" i="10"/>
  <c r="D5243" i="10" s="1"/>
  <c r="O5254" i="10"/>
  <c r="B5254" i="10" s="1"/>
  <c r="O5244" i="10"/>
  <c r="B5244" i="10" s="1"/>
  <c r="O5255" i="10"/>
  <c r="B5255" i="10" s="1"/>
  <c r="O5247" i="10"/>
  <c r="B5247" i="10" s="1"/>
  <c r="E5201" i="10"/>
  <c r="R5210" i="10"/>
  <c r="E5210" i="10" s="1"/>
  <c r="R5203" i="10"/>
  <c r="E5203" i="10" s="1"/>
  <c r="R5212" i="10"/>
  <c r="E5212" i="10" s="1"/>
  <c r="R5208" i="10"/>
  <c r="E5208" i="10" s="1"/>
  <c r="R5214" i="10"/>
  <c r="E5214" i="10" s="1"/>
  <c r="R5216" i="10"/>
  <c r="E5216" i="10" s="1"/>
  <c r="R5211" i="10"/>
  <c r="E5211" i="10" s="1"/>
  <c r="R5209" i="10"/>
  <c r="E5209" i="10" s="1"/>
  <c r="R5205" i="10"/>
  <c r="E5205" i="10" s="1"/>
  <c r="R5206" i="10"/>
  <c r="E5206" i="10" s="1"/>
  <c r="R5204" i="10"/>
  <c r="E5204" i="10" s="1"/>
  <c r="R5215" i="10"/>
  <c r="E5215" i="10" s="1"/>
  <c r="R5207" i="10"/>
  <c r="E5207" i="10" s="1"/>
  <c r="R5213" i="10"/>
  <c r="E5213" i="10" s="1"/>
  <c r="F5201" i="10"/>
  <c r="S5203" i="10"/>
  <c r="F5203" i="10" s="1"/>
  <c r="S5204" i="10"/>
  <c r="F5204" i="10" s="1"/>
  <c r="S5216" i="10"/>
  <c r="F5216" i="10" s="1"/>
  <c r="S5206" i="10"/>
  <c r="F5206" i="10" s="1"/>
  <c r="S5207" i="10"/>
  <c r="F5207" i="10" s="1"/>
  <c r="S5209" i="10"/>
  <c r="F5209" i="10" s="1"/>
  <c r="S5210" i="10"/>
  <c r="F5210" i="10" s="1"/>
  <c r="S5205" i="10"/>
  <c r="F5205" i="10" s="1"/>
  <c r="S5215" i="10"/>
  <c r="F5215" i="10" s="1"/>
  <c r="S5214" i="10"/>
  <c r="F5214" i="10" s="1"/>
  <c r="S5213" i="10"/>
  <c r="F5213" i="10" s="1"/>
  <c r="S5208" i="10"/>
  <c r="F5208" i="10" s="1"/>
  <c r="S5211" i="10"/>
  <c r="F5211" i="10" s="1"/>
  <c r="S5212" i="10"/>
  <c r="F5212" i="10" s="1"/>
  <c r="E5221" i="10" l="1"/>
  <c r="R5231" i="10"/>
  <c r="E5231" i="10" s="1"/>
  <c r="R5223" i="10"/>
  <c r="E5223" i="10" s="1"/>
  <c r="R5230" i="10"/>
  <c r="E5230" i="10" s="1"/>
  <c r="R5232" i="10"/>
  <c r="E5232" i="10" s="1"/>
  <c r="R5225" i="10"/>
  <c r="E5225" i="10" s="1"/>
  <c r="R5229" i="10"/>
  <c r="E5229" i="10" s="1"/>
  <c r="R5224" i="10"/>
  <c r="E5224" i="10" s="1"/>
  <c r="R5226" i="10"/>
  <c r="E5226" i="10" s="1"/>
  <c r="R5235" i="10"/>
  <c r="E5235" i="10" s="1"/>
  <c r="R5227" i="10"/>
  <c r="E5227" i="10" s="1"/>
  <c r="R5233" i="10"/>
  <c r="E5233" i="10" s="1"/>
  <c r="R5228" i="10"/>
  <c r="E5228" i="10" s="1"/>
  <c r="R5236" i="10"/>
  <c r="E5236" i="10" s="1"/>
  <c r="R5234" i="10"/>
  <c r="E5234" i="10" s="1"/>
  <c r="F5221" i="10"/>
  <c r="S5231" i="10"/>
  <c r="F5231" i="10" s="1"/>
  <c r="S5226" i="10"/>
  <c r="F5226" i="10" s="1"/>
  <c r="S5227" i="10"/>
  <c r="F5227" i="10" s="1"/>
  <c r="S5229" i="10"/>
  <c r="F5229" i="10" s="1"/>
  <c r="S5230" i="10"/>
  <c r="F5230" i="10" s="1"/>
  <c r="S5236" i="10"/>
  <c r="F5236" i="10" s="1"/>
  <c r="S5235" i="10"/>
  <c r="F5235" i="10" s="1"/>
  <c r="S5234" i="10"/>
  <c r="F5234" i="10" s="1"/>
  <c r="S5223" i="10"/>
  <c r="F5223" i="10" s="1"/>
  <c r="S5224" i="10"/>
  <c r="F5224" i="10" s="1"/>
  <c r="S5225" i="10"/>
  <c r="F5225" i="10" s="1"/>
  <c r="S5232" i="10"/>
  <c r="F5232" i="10" s="1"/>
  <c r="S5233" i="10"/>
  <c r="F5233" i="10" s="1"/>
  <c r="S5228" i="10"/>
  <c r="F5228" i="10" s="1"/>
  <c r="P5264" i="10"/>
  <c r="C5264" i="10" s="1"/>
  <c r="P5275" i="10"/>
  <c r="C5275" i="10" s="1"/>
  <c r="O5273" i="10"/>
  <c r="B5273" i="10" s="1"/>
  <c r="O5271" i="10"/>
  <c r="B5271" i="10" s="1"/>
  <c r="T5267" i="10"/>
  <c r="G5267" i="10" s="1"/>
  <c r="T5264" i="10"/>
  <c r="G5264" i="10" s="1"/>
  <c r="Q5276" i="10"/>
  <c r="D5276" i="10" s="1"/>
  <c r="P5267" i="10"/>
  <c r="C5267" i="10" s="1"/>
  <c r="Q5264" i="10"/>
  <c r="D5264" i="10" s="1"/>
  <c r="Q5275" i="10"/>
  <c r="D5275" i="10" s="1"/>
  <c r="O5268" i="10"/>
  <c r="B5268" i="10" s="1"/>
  <c r="O5265" i="10"/>
  <c r="B5265" i="10" s="1"/>
  <c r="P5274" i="10"/>
  <c r="C5274" i="10" s="1"/>
  <c r="P5270" i="10"/>
  <c r="C5270" i="10" s="1"/>
  <c r="Q5267" i="10"/>
  <c r="D5267" i="10" s="1"/>
  <c r="T5265" i="10"/>
  <c r="G5265" i="10" s="1"/>
  <c r="O5263" i="10"/>
  <c r="B5263" i="10" s="1"/>
  <c r="P5273" i="10"/>
  <c r="C5273" i="10" s="1"/>
  <c r="P5265" i="10"/>
  <c r="C5265" i="10" s="1"/>
  <c r="Q5270" i="10"/>
  <c r="D5270" i="10" s="1"/>
  <c r="T5268" i="10"/>
  <c r="G5268" i="10" s="1"/>
  <c r="O5266" i="10"/>
  <c r="B5266" i="10" s="1"/>
  <c r="P5271" i="10"/>
  <c r="C5271" i="10" s="1"/>
  <c r="P5268" i="10"/>
  <c r="C5268" i="10" s="1"/>
  <c r="A5261" i="10"/>
  <c r="O5272" i="10"/>
  <c r="B5272" i="10" s="1"/>
  <c r="T5271" i="10"/>
  <c r="G5271" i="10" s="1"/>
  <c r="O5269" i="10"/>
  <c r="B5269" i="10" s="1"/>
  <c r="P5266" i="10"/>
  <c r="C5266" i="10" s="1"/>
  <c r="O5276" i="10"/>
  <c r="B5276" i="10" s="1"/>
  <c r="Q5273" i="10"/>
  <c r="D5273" i="10" s="1"/>
  <c r="Q5268" i="10"/>
  <c r="D5268" i="10" s="1"/>
  <c r="Q5274" i="10"/>
  <c r="D5274" i="10" s="1"/>
  <c r="P5272" i="10"/>
  <c r="C5272" i="10" s="1"/>
  <c r="P5269" i="10"/>
  <c r="C5269" i="10" s="1"/>
  <c r="P5263" i="10"/>
  <c r="C5263" i="10" s="1"/>
  <c r="Q5271" i="10"/>
  <c r="D5271" i="10" s="1"/>
  <c r="T5269" i="10"/>
  <c r="G5269" i="10" s="1"/>
  <c r="Q5265" i="10"/>
  <c r="D5265" i="10" s="1"/>
  <c r="O5264" i="10"/>
  <c r="B5264" i="10" s="1"/>
  <c r="O5275" i="10"/>
  <c r="B5275" i="10" s="1"/>
  <c r="T5270" i="10"/>
  <c r="G5270" i="10" s="1"/>
  <c r="Q5266" i="10"/>
  <c r="D5266" i="10" s="1"/>
  <c r="Q5263" i="10"/>
  <c r="D5263" i="10" s="1"/>
  <c r="O5274" i="10"/>
  <c r="B5274" i="10" s="1"/>
  <c r="O5267" i="10"/>
  <c r="B5267" i="10" s="1"/>
  <c r="P5276" i="10"/>
  <c r="C5276" i="10" s="1"/>
  <c r="T5263" i="10"/>
  <c r="G5263" i="10" s="1"/>
  <c r="O5270" i="10"/>
  <c r="B5270" i="10" s="1"/>
  <c r="T5266" i="10"/>
  <c r="G5266" i="10" s="1"/>
  <c r="Q5272" i="10"/>
  <c r="D5272" i="10" s="1"/>
  <c r="Q5269" i="10"/>
  <c r="D5269" i="10" s="1"/>
  <c r="M5283" i="10"/>
  <c r="L5283" i="10"/>
  <c r="O5295" i="10" l="1"/>
  <c r="B5295" i="10" s="1"/>
  <c r="Q5290" i="10"/>
  <c r="D5290" i="10" s="1"/>
  <c r="O5284" i="10"/>
  <c r="B5284" i="10" s="1"/>
  <c r="P5292" i="10"/>
  <c r="C5292" i="10" s="1"/>
  <c r="T5283" i="10"/>
  <c r="G5283" i="10" s="1"/>
  <c r="P5287" i="10"/>
  <c r="C5287" i="10" s="1"/>
  <c r="T5291" i="10"/>
  <c r="G5291" i="10" s="1"/>
  <c r="T5290" i="10"/>
  <c r="G5290" i="10" s="1"/>
  <c r="Q5286" i="10"/>
  <c r="D5286" i="10" s="1"/>
  <c r="Q5283" i="10"/>
  <c r="D5283" i="10" s="1"/>
  <c r="O5294" i="10"/>
  <c r="B5294" i="10" s="1"/>
  <c r="O5287" i="10"/>
  <c r="B5287" i="10" s="1"/>
  <c r="P5284" i="10"/>
  <c r="C5284" i="10" s="1"/>
  <c r="P5295" i="10"/>
  <c r="C5295" i="10" s="1"/>
  <c r="O5293" i="10"/>
  <c r="B5293" i="10" s="1"/>
  <c r="O5291" i="10"/>
  <c r="B5291" i="10" s="1"/>
  <c r="T5287" i="10"/>
  <c r="G5287" i="10" s="1"/>
  <c r="T5284" i="10"/>
  <c r="G5284" i="10" s="1"/>
  <c r="Q5296" i="10"/>
  <c r="D5296" i="10" s="1"/>
  <c r="Q5284" i="10"/>
  <c r="D5284" i="10" s="1"/>
  <c r="Q5295" i="10"/>
  <c r="D5295" i="10" s="1"/>
  <c r="O5288" i="10"/>
  <c r="B5288" i="10" s="1"/>
  <c r="O5285" i="10"/>
  <c r="B5285" i="10" s="1"/>
  <c r="P5294" i="10"/>
  <c r="C5294" i="10" s="1"/>
  <c r="P5290" i="10"/>
  <c r="C5290" i="10" s="1"/>
  <c r="Q5287" i="10"/>
  <c r="D5287" i="10" s="1"/>
  <c r="T5285" i="10"/>
  <c r="G5285" i="10" s="1"/>
  <c r="O5283" i="10"/>
  <c r="B5283" i="10" s="1"/>
  <c r="P5293" i="10"/>
  <c r="C5293" i="10" s="1"/>
  <c r="P5285" i="10"/>
  <c r="C5285" i="10" s="1"/>
  <c r="T5288" i="10"/>
  <c r="G5288" i="10" s="1"/>
  <c r="O5286" i="10"/>
  <c r="B5286" i="10" s="1"/>
  <c r="P5291" i="10"/>
  <c r="C5291" i="10" s="1"/>
  <c r="P5288" i="10"/>
  <c r="C5288" i="10" s="1"/>
  <c r="A5281" i="10"/>
  <c r="O5292" i="10"/>
  <c r="B5292" i="10" s="1"/>
  <c r="O5289" i="10"/>
  <c r="B5289" i="10" s="1"/>
  <c r="P5286" i="10"/>
  <c r="C5286" i="10" s="1"/>
  <c r="O5296" i="10"/>
  <c r="B5296" i="10" s="1"/>
  <c r="Q5293" i="10"/>
  <c r="D5293" i="10" s="1"/>
  <c r="Q5288" i="10"/>
  <c r="D5288" i="10" s="1"/>
  <c r="Q5294" i="10"/>
  <c r="D5294" i="10" s="1"/>
  <c r="Q5292" i="10"/>
  <c r="D5292" i="10" s="1"/>
  <c r="Q5289" i="10"/>
  <c r="D5289" i="10" s="1"/>
  <c r="P5296" i="10"/>
  <c r="C5296" i="10" s="1"/>
  <c r="O5290" i="10"/>
  <c r="B5290" i="10" s="1"/>
  <c r="T5286" i="10"/>
  <c r="G5286" i="10" s="1"/>
  <c r="Q5291" i="10"/>
  <c r="D5291" i="10" s="1"/>
  <c r="T5289" i="10"/>
  <c r="G5289" i="10" s="1"/>
  <c r="Q5285" i="10"/>
  <c r="D5285" i="10" s="1"/>
  <c r="P5289" i="10"/>
  <c r="C5289" i="10" s="1"/>
  <c r="P5283" i="10"/>
  <c r="C5283" i="10" s="1"/>
  <c r="F5241" i="10"/>
  <c r="S5255" i="10"/>
  <c r="F5255" i="10" s="1"/>
  <c r="S5248" i="10"/>
  <c r="F5248" i="10" s="1"/>
  <c r="S5243" i="10"/>
  <c r="F5243" i="10" s="1"/>
  <c r="S5244" i="10"/>
  <c r="F5244" i="10" s="1"/>
  <c r="S5254" i="10"/>
  <c r="F5254" i="10" s="1"/>
  <c r="S5256" i="10"/>
  <c r="F5256" i="10" s="1"/>
  <c r="S5251" i="10"/>
  <c r="F5251" i="10" s="1"/>
  <c r="S5246" i="10"/>
  <c r="F5246" i="10" s="1"/>
  <c r="S5247" i="10"/>
  <c r="F5247" i="10" s="1"/>
  <c r="S5245" i="10"/>
  <c r="F5245" i="10" s="1"/>
  <c r="S5252" i="10"/>
  <c r="F5252" i="10" s="1"/>
  <c r="S5249" i="10"/>
  <c r="F5249" i="10" s="1"/>
  <c r="S5250" i="10"/>
  <c r="F5250" i="10" s="1"/>
  <c r="S5253" i="10"/>
  <c r="F5253" i="10" s="1"/>
  <c r="M5303" i="10"/>
  <c r="L5303" i="10"/>
  <c r="E5241" i="10"/>
  <c r="R5252" i="10"/>
  <c r="E5252" i="10" s="1"/>
  <c r="R5243" i="10"/>
  <c r="E5243" i="10" s="1"/>
  <c r="R5249" i="10"/>
  <c r="E5249" i="10" s="1"/>
  <c r="R5244" i="10"/>
  <c r="E5244" i="10" s="1"/>
  <c r="R5256" i="10"/>
  <c r="E5256" i="10" s="1"/>
  <c r="R5246" i="10"/>
  <c r="E5246" i="10" s="1"/>
  <c r="R5255" i="10"/>
  <c r="E5255" i="10" s="1"/>
  <c r="R5247" i="10"/>
  <c r="E5247" i="10" s="1"/>
  <c r="R5253" i="10"/>
  <c r="E5253" i="10" s="1"/>
  <c r="R5254" i="10"/>
  <c r="E5254" i="10" s="1"/>
  <c r="R5245" i="10"/>
  <c r="E5245" i="10" s="1"/>
  <c r="R5251" i="10"/>
  <c r="E5251" i="10" s="1"/>
  <c r="R5250" i="10"/>
  <c r="E5250" i="10" s="1"/>
  <c r="R5248" i="10"/>
  <c r="E5248" i="10" s="1"/>
  <c r="M5323" i="10" l="1"/>
  <c r="L5323" i="10"/>
  <c r="E5261" i="10"/>
  <c r="R5268" i="10"/>
  <c r="E5268" i="10" s="1"/>
  <c r="R5263" i="10"/>
  <c r="E5263" i="10" s="1"/>
  <c r="R5269" i="10"/>
  <c r="E5269" i="10" s="1"/>
  <c r="R5264" i="10"/>
  <c r="E5264" i="10" s="1"/>
  <c r="R5274" i="10"/>
  <c r="E5274" i="10" s="1"/>
  <c r="R5270" i="10"/>
  <c r="E5270" i="10" s="1"/>
  <c r="R5266" i="10"/>
  <c r="E5266" i="10" s="1"/>
  <c r="R5275" i="10"/>
  <c r="E5275" i="10" s="1"/>
  <c r="R5267" i="10"/>
  <c r="E5267" i="10" s="1"/>
  <c r="R5271" i="10"/>
  <c r="E5271" i="10" s="1"/>
  <c r="R5276" i="10"/>
  <c r="E5276" i="10" s="1"/>
  <c r="R5273" i="10"/>
  <c r="E5273" i="10" s="1"/>
  <c r="R5272" i="10"/>
  <c r="E5272" i="10" s="1"/>
  <c r="R5265" i="10"/>
  <c r="E5265" i="10" s="1"/>
  <c r="T5311" i="10"/>
  <c r="G5311" i="10" s="1"/>
  <c r="O5309" i="10"/>
  <c r="B5309" i="10" s="1"/>
  <c r="P5306" i="10"/>
  <c r="C5306" i="10" s="1"/>
  <c r="O5316" i="10"/>
  <c r="B5316" i="10" s="1"/>
  <c r="Q5313" i="10"/>
  <c r="D5313" i="10" s="1"/>
  <c r="Q5308" i="10"/>
  <c r="D5308" i="10" s="1"/>
  <c r="Q5314" i="10"/>
  <c r="D5314" i="10" s="1"/>
  <c r="P5312" i="10"/>
  <c r="C5312" i="10" s="1"/>
  <c r="P5309" i="10"/>
  <c r="C5309" i="10" s="1"/>
  <c r="P5303" i="10"/>
  <c r="C5303" i="10" s="1"/>
  <c r="Q5311" i="10"/>
  <c r="D5311" i="10" s="1"/>
  <c r="T5309" i="10"/>
  <c r="G5309" i="10" s="1"/>
  <c r="Q5305" i="10"/>
  <c r="D5305" i="10" s="1"/>
  <c r="T5303" i="10"/>
  <c r="G5303" i="10" s="1"/>
  <c r="Q5312" i="10"/>
  <c r="D5312" i="10" s="1"/>
  <c r="Q5309" i="10"/>
  <c r="D5309" i="10" s="1"/>
  <c r="P5316" i="10"/>
  <c r="C5316" i="10" s="1"/>
  <c r="O5310" i="10"/>
  <c r="B5310" i="10" s="1"/>
  <c r="T5306" i="10"/>
  <c r="G5306" i="10" s="1"/>
  <c r="O5304" i="10"/>
  <c r="B5304" i="10" s="1"/>
  <c r="O5315" i="10"/>
  <c r="B5315" i="10" s="1"/>
  <c r="T5310" i="10"/>
  <c r="G5310" i="10" s="1"/>
  <c r="Q5306" i="10"/>
  <c r="D5306" i="10" s="1"/>
  <c r="Q5303" i="10"/>
  <c r="D5303" i="10" s="1"/>
  <c r="O5314" i="10"/>
  <c r="B5314" i="10" s="1"/>
  <c r="O5307" i="10"/>
  <c r="B5307" i="10" s="1"/>
  <c r="P5304" i="10"/>
  <c r="C5304" i="10" s="1"/>
  <c r="P5315" i="10"/>
  <c r="C5315" i="10" s="1"/>
  <c r="O5313" i="10"/>
  <c r="B5313" i="10" s="1"/>
  <c r="O5311" i="10"/>
  <c r="B5311" i="10" s="1"/>
  <c r="T5307" i="10"/>
  <c r="G5307" i="10" s="1"/>
  <c r="T5304" i="10"/>
  <c r="G5304" i="10" s="1"/>
  <c r="Q5316" i="10"/>
  <c r="D5316" i="10" s="1"/>
  <c r="P5307" i="10"/>
  <c r="C5307" i="10" s="1"/>
  <c r="Q5304" i="10"/>
  <c r="D5304" i="10" s="1"/>
  <c r="Q5315" i="10"/>
  <c r="D5315" i="10" s="1"/>
  <c r="O5308" i="10"/>
  <c r="B5308" i="10" s="1"/>
  <c r="O5305" i="10"/>
  <c r="B5305" i="10" s="1"/>
  <c r="P5314" i="10"/>
  <c r="C5314" i="10" s="1"/>
  <c r="P5310" i="10"/>
  <c r="C5310" i="10" s="1"/>
  <c r="Q5310" i="10"/>
  <c r="D5310" i="10" s="1"/>
  <c r="T5308" i="10"/>
  <c r="G5308" i="10" s="1"/>
  <c r="O5306" i="10"/>
  <c r="B5306" i="10" s="1"/>
  <c r="P5311" i="10"/>
  <c r="C5311" i="10" s="1"/>
  <c r="P5308" i="10"/>
  <c r="C5308" i="10" s="1"/>
  <c r="A5301" i="10"/>
  <c r="O5312" i="10"/>
  <c r="B5312" i="10" s="1"/>
  <c r="P5305" i="10"/>
  <c r="C5305" i="10" s="1"/>
  <c r="Q5307" i="10"/>
  <c r="D5307" i="10" s="1"/>
  <c r="T5305" i="10"/>
  <c r="G5305" i="10" s="1"/>
  <c r="O5303" i="10"/>
  <c r="B5303" i="10" s="1"/>
  <c r="P5313" i="10"/>
  <c r="C5313" i="10" s="1"/>
  <c r="F5261" i="10"/>
  <c r="S5275" i="10"/>
  <c r="F5275" i="10" s="1"/>
  <c r="S5265" i="10"/>
  <c r="F5265" i="10" s="1"/>
  <c r="S5268" i="10"/>
  <c r="F5268" i="10" s="1"/>
  <c r="S5276" i="10"/>
  <c r="F5276" i="10" s="1"/>
  <c r="S5271" i="10"/>
  <c r="F5271" i="10" s="1"/>
  <c r="S5266" i="10"/>
  <c r="F5266" i="10" s="1"/>
  <c r="S5267" i="10"/>
  <c r="F5267" i="10" s="1"/>
  <c r="S5274" i="10"/>
  <c r="F5274" i="10" s="1"/>
  <c r="S5264" i="10"/>
  <c r="F5264" i="10" s="1"/>
  <c r="S5270" i="10"/>
  <c r="F5270" i="10" s="1"/>
  <c r="S5272" i="10"/>
  <c r="F5272" i="10" s="1"/>
  <c r="S5269" i="10"/>
  <c r="F5269" i="10" s="1"/>
  <c r="S5273" i="10"/>
  <c r="F5273" i="10" s="1"/>
  <c r="S5263" i="10"/>
  <c r="F5263" i="10" s="1"/>
  <c r="E5281" i="10" l="1"/>
  <c r="R5284" i="10"/>
  <c r="E5284" i="10" s="1"/>
  <c r="R5287" i="10"/>
  <c r="E5287" i="10" s="1"/>
  <c r="R5291" i="10"/>
  <c r="E5291" i="10" s="1"/>
  <c r="R5289" i="10"/>
  <c r="E5289" i="10" s="1"/>
  <c r="R5295" i="10"/>
  <c r="E5295" i="10" s="1"/>
  <c r="R5283" i="10"/>
  <c r="E5283" i="10" s="1"/>
  <c r="R5286" i="10"/>
  <c r="E5286" i="10" s="1"/>
  <c r="R5285" i="10"/>
  <c r="E5285" i="10" s="1"/>
  <c r="R5288" i="10"/>
  <c r="E5288" i="10" s="1"/>
  <c r="R5290" i="10"/>
  <c r="E5290" i="10" s="1"/>
  <c r="R5294" i="10"/>
  <c r="E5294" i="10" s="1"/>
  <c r="R5292" i="10"/>
  <c r="E5292" i="10" s="1"/>
  <c r="R5296" i="10"/>
  <c r="E5296" i="10" s="1"/>
  <c r="R5293" i="10"/>
  <c r="E5293" i="10" s="1"/>
  <c r="F5281" i="10"/>
  <c r="S5296" i="10"/>
  <c r="F5296" i="10" s="1"/>
  <c r="S5288" i="10"/>
  <c r="F5288" i="10" s="1"/>
  <c r="S5283" i="10"/>
  <c r="F5283" i="10" s="1"/>
  <c r="S5290" i="10"/>
  <c r="F5290" i="10" s="1"/>
  <c r="S5293" i="10"/>
  <c r="F5293" i="10" s="1"/>
  <c r="S5294" i="10"/>
  <c r="F5294" i="10" s="1"/>
  <c r="S5284" i="10"/>
  <c r="F5284" i="10" s="1"/>
  <c r="S5285" i="10"/>
  <c r="F5285" i="10" s="1"/>
  <c r="S5286" i="10"/>
  <c r="F5286" i="10" s="1"/>
  <c r="S5289" i="10"/>
  <c r="F5289" i="10" s="1"/>
  <c r="S5291" i="10"/>
  <c r="F5291" i="10" s="1"/>
  <c r="S5287" i="10"/>
  <c r="F5287" i="10" s="1"/>
  <c r="S5292" i="10"/>
  <c r="F5292" i="10" s="1"/>
  <c r="S5295" i="10"/>
  <c r="F5295" i="10" s="1"/>
  <c r="Q5330" i="10"/>
  <c r="D5330" i="10" s="1"/>
  <c r="T5328" i="10"/>
  <c r="G5328" i="10" s="1"/>
  <c r="O5326" i="10"/>
  <c r="B5326" i="10" s="1"/>
  <c r="P5331" i="10"/>
  <c r="C5331" i="10" s="1"/>
  <c r="P5328" i="10"/>
  <c r="C5328" i="10" s="1"/>
  <c r="A5321" i="10"/>
  <c r="O5332" i="10"/>
  <c r="B5332" i="10" s="1"/>
  <c r="T5331" i="10"/>
  <c r="G5331" i="10" s="1"/>
  <c r="O5329" i="10"/>
  <c r="B5329" i="10" s="1"/>
  <c r="P5326" i="10"/>
  <c r="C5326" i="10" s="1"/>
  <c r="O5336" i="10"/>
  <c r="B5336" i="10" s="1"/>
  <c r="Q5333" i="10"/>
  <c r="D5333" i="10" s="1"/>
  <c r="Q5328" i="10"/>
  <c r="D5328" i="10" s="1"/>
  <c r="Q5334" i="10"/>
  <c r="D5334" i="10" s="1"/>
  <c r="P5332" i="10"/>
  <c r="C5332" i="10" s="1"/>
  <c r="P5329" i="10"/>
  <c r="C5329" i="10" s="1"/>
  <c r="P5323" i="10"/>
  <c r="C5323" i="10" s="1"/>
  <c r="Q5331" i="10"/>
  <c r="D5331" i="10" s="1"/>
  <c r="T5329" i="10"/>
  <c r="G5329" i="10" s="1"/>
  <c r="Q5325" i="10"/>
  <c r="D5325" i="10" s="1"/>
  <c r="T5323" i="10"/>
  <c r="G5323" i="10" s="1"/>
  <c r="Q5332" i="10"/>
  <c r="D5332" i="10" s="1"/>
  <c r="Q5329" i="10"/>
  <c r="D5329" i="10" s="1"/>
  <c r="P5336" i="10"/>
  <c r="C5336" i="10" s="1"/>
  <c r="O5330" i="10"/>
  <c r="B5330" i="10" s="1"/>
  <c r="T5326" i="10"/>
  <c r="G5326" i="10" s="1"/>
  <c r="O5324" i="10"/>
  <c r="B5324" i="10" s="1"/>
  <c r="O5335" i="10"/>
  <c r="B5335" i="10" s="1"/>
  <c r="T5330" i="10"/>
  <c r="G5330" i="10" s="1"/>
  <c r="Q5326" i="10"/>
  <c r="D5326" i="10" s="1"/>
  <c r="Q5323" i="10"/>
  <c r="D5323" i="10" s="1"/>
  <c r="O5334" i="10"/>
  <c r="B5334" i="10" s="1"/>
  <c r="O5327" i="10"/>
  <c r="B5327" i="10" s="1"/>
  <c r="P5324" i="10"/>
  <c r="C5324" i="10" s="1"/>
  <c r="P5335" i="10"/>
  <c r="C5335" i="10" s="1"/>
  <c r="O5333" i="10"/>
  <c r="B5333" i="10" s="1"/>
  <c r="O5331" i="10"/>
  <c r="B5331" i="10" s="1"/>
  <c r="T5327" i="10"/>
  <c r="G5327" i="10" s="1"/>
  <c r="T5324" i="10"/>
  <c r="G5324" i="10" s="1"/>
  <c r="Q5336" i="10"/>
  <c r="D5336" i="10" s="1"/>
  <c r="Q5327" i="10"/>
  <c r="D5327" i="10" s="1"/>
  <c r="T5325" i="10"/>
  <c r="G5325" i="10" s="1"/>
  <c r="O5323" i="10"/>
  <c r="B5323" i="10" s="1"/>
  <c r="P5333" i="10"/>
  <c r="C5333" i="10" s="1"/>
  <c r="P5325" i="10"/>
  <c r="C5325" i="10" s="1"/>
  <c r="P5330" i="10"/>
  <c r="C5330" i="10" s="1"/>
  <c r="Q5324" i="10"/>
  <c r="D5324" i="10" s="1"/>
  <c r="Q5335" i="10"/>
  <c r="D5335" i="10" s="1"/>
  <c r="O5328" i="10"/>
  <c r="B5328" i="10" s="1"/>
  <c r="O5325" i="10"/>
  <c r="B5325" i="10" s="1"/>
  <c r="P5327" i="10"/>
  <c r="C5327" i="10" s="1"/>
  <c r="P5334" i="10"/>
  <c r="C5334" i="10" s="1"/>
  <c r="M5343" i="10"/>
  <c r="L5343" i="10"/>
  <c r="T5345" i="10" l="1"/>
  <c r="G5345" i="10" s="1"/>
  <c r="O5351" i="10"/>
  <c r="B5351" i="10" s="1"/>
  <c r="P5356" i="10"/>
  <c r="C5356" i="10" s="1"/>
  <c r="Q5348" i="10"/>
  <c r="D5348" i="10" s="1"/>
  <c r="Q5350" i="10"/>
  <c r="D5350" i="10" s="1"/>
  <c r="O5346" i="10"/>
  <c r="B5346" i="10" s="1"/>
  <c r="P5355" i="10"/>
  <c r="C5355" i="10" s="1"/>
  <c r="Q5346" i="10"/>
  <c r="D5346" i="10" s="1"/>
  <c r="Q5343" i="10"/>
  <c r="D5343" i="10" s="1"/>
  <c r="O5354" i="10"/>
  <c r="B5354" i="10" s="1"/>
  <c r="T5349" i="10"/>
  <c r="G5349" i="10" s="1"/>
  <c r="A5341" i="10"/>
  <c r="O5352" i="10"/>
  <c r="B5352" i="10" s="1"/>
  <c r="T5351" i="10"/>
  <c r="G5351" i="10" s="1"/>
  <c r="O5343" i="10"/>
  <c r="B5343" i="10" s="1"/>
  <c r="P5353" i="10"/>
  <c r="C5353" i="10" s="1"/>
  <c r="T5347" i="10"/>
  <c r="G5347" i="10" s="1"/>
  <c r="T5344" i="10"/>
  <c r="G5344" i="10" s="1"/>
  <c r="Q5356" i="10"/>
  <c r="D5356" i="10" s="1"/>
  <c r="O5350" i="10"/>
  <c r="B5350" i="10" s="1"/>
  <c r="Q5354" i="10"/>
  <c r="D5354" i="10" s="1"/>
  <c r="P5352" i="10"/>
  <c r="C5352" i="10" s="1"/>
  <c r="P5349" i="10"/>
  <c r="C5349" i="10" s="1"/>
  <c r="O5348" i="10"/>
  <c r="B5348" i="10" s="1"/>
  <c r="O5345" i="10"/>
  <c r="B5345" i="10" s="1"/>
  <c r="Q5345" i="10"/>
  <c r="D5345" i="10" s="1"/>
  <c r="T5343" i="10"/>
  <c r="G5343" i="10" s="1"/>
  <c r="P5346" i="10"/>
  <c r="C5346" i="10" s="1"/>
  <c r="O5356" i="10"/>
  <c r="B5356" i="10" s="1"/>
  <c r="O5349" i="10"/>
  <c r="B5349" i="10" s="1"/>
  <c r="T5346" i="10"/>
  <c r="G5346" i="10" s="1"/>
  <c r="O5344" i="10"/>
  <c r="B5344" i="10" s="1"/>
  <c r="O5355" i="10"/>
  <c r="B5355" i="10" s="1"/>
  <c r="T5348" i="10"/>
  <c r="G5348" i="10" s="1"/>
  <c r="P5351" i="10"/>
  <c r="C5351" i="10" s="1"/>
  <c r="P5348" i="10"/>
  <c r="C5348" i="10" s="1"/>
  <c r="P5354" i="10"/>
  <c r="C5354" i="10" s="1"/>
  <c r="O5347" i="10"/>
  <c r="B5347" i="10" s="1"/>
  <c r="P5347" i="10"/>
  <c r="C5347" i="10" s="1"/>
  <c r="Q5344" i="10"/>
  <c r="D5344" i="10" s="1"/>
  <c r="Q5355" i="10"/>
  <c r="D5355" i="10" s="1"/>
  <c r="T5350" i="10"/>
  <c r="G5350" i="10" s="1"/>
  <c r="P5343" i="10"/>
  <c r="C5343" i="10" s="1"/>
  <c r="Q5351" i="10"/>
  <c r="D5351" i="10" s="1"/>
  <c r="P5344" i="10"/>
  <c r="C5344" i="10" s="1"/>
  <c r="P5350" i="10"/>
  <c r="C5350" i="10" s="1"/>
  <c r="Q5349" i="10"/>
  <c r="D5349" i="10" s="1"/>
  <c r="Q5352" i="10"/>
  <c r="D5352" i="10" s="1"/>
  <c r="Q5353" i="10"/>
  <c r="D5353" i="10" s="1"/>
  <c r="P5345" i="10"/>
  <c r="C5345" i="10" s="1"/>
  <c r="Q5347" i="10"/>
  <c r="D5347" i="10" s="1"/>
  <c r="O5353" i="10"/>
  <c r="B5353" i="10" s="1"/>
  <c r="F5301" i="10"/>
  <c r="S5309" i="10"/>
  <c r="F5309" i="10" s="1"/>
  <c r="S5310" i="10"/>
  <c r="F5310" i="10" s="1"/>
  <c r="S5308" i="10"/>
  <c r="F5308" i="10" s="1"/>
  <c r="S5316" i="10"/>
  <c r="F5316" i="10" s="1"/>
  <c r="S5315" i="10"/>
  <c r="F5315" i="10" s="1"/>
  <c r="S5314" i="10"/>
  <c r="F5314" i="10" s="1"/>
  <c r="S5313" i="10"/>
  <c r="F5313" i="10" s="1"/>
  <c r="S5305" i="10"/>
  <c r="F5305" i="10" s="1"/>
  <c r="S5303" i="10"/>
  <c r="F5303" i="10" s="1"/>
  <c r="S5304" i="10"/>
  <c r="F5304" i="10" s="1"/>
  <c r="S5311" i="10"/>
  <c r="F5311" i="10" s="1"/>
  <c r="S5306" i="10"/>
  <c r="F5306" i="10" s="1"/>
  <c r="S5307" i="10"/>
  <c r="F5307" i="10" s="1"/>
  <c r="S5312" i="10"/>
  <c r="F5312" i="10" s="1"/>
  <c r="M5363" i="10"/>
  <c r="L5363" i="10"/>
  <c r="E5301" i="10"/>
  <c r="R5304" i="10"/>
  <c r="E5304" i="10" s="1"/>
  <c r="R5306" i="10"/>
  <c r="E5306" i="10" s="1"/>
  <c r="R5305" i="10"/>
  <c r="E5305" i="10" s="1"/>
  <c r="R5315" i="10"/>
  <c r="E5315" i="10" s="1"/>
  <c r="R5316" i="10"/>
  <c r="E5316" i="10" s="1"/>
  <c r="R5314" i="10"/>
  <c r="E5314" i="10" s="1"/>
  <c r="R5312" i="10"/>
  <c r="E5312" i="10" s="1"/>
  <c r="R5308" i="10"/>
  <c r="E5308" i="10" s="1"/>
  <c r="R5303" i="10"/>
  <c r="E5303" i="10" s="1"/>
  <c r="R5307" i="10"/>
  <c r="E5307" i="10" s="1"/>
  <c r="R5313" i="10"/>
  <c r="E5313" i="10" s="1"/>
  <c r="R5310" i="10"/>
  <c r="E5310" i="10" s="1"/>
  <c r="R5311" i="10"/>
  <c r="E5311" i="10" s="1"/>
  <c r="R5309" i="10"/>
  <c r="E5309" i="10" s="1"/>
  <c r="L5383" i="10" l="1"/>
  <c r="M5383" i="10"/>
  <c r="E5321" i="10"/>
  <c r="R5325" i="10"/>
  <c r="E5325" i="10" s="1"/>
  <c r="R5326" i="10"/>
  <c r="E5326" i="10" s="1"/>
  <c r="R5328" i="10"/>
  <c r="E5328" i="10" s="1"/>
  <c r="R5332" i="10"/>
  <c r="E5332" i="10" s="1"/>
  <c r="R5336" i="10"/>
  <c r="E5336" i="10" s="1"/>
  <c r="R5324" i="10"/>
  <c r="E5324" i="10" s="1"/>
  <c r="R5335" i="10"/>
  <c r="E5335" i="10" s="1"/>
  <c r="R5327" i="10"/>
  <c r="E5327" i="10" s="1"/>
  <c r="R5333" i="10"/>
  <c r="E5333" i="10" s="1"/>
  <c r="R5323" i="10"/>
  <c r="E5323" i="10" s="1"/>
  <c r="R5330" i="10"/>
  <c r="E5330" i="10" s="1"/>
  <c r="R5334" i="10"/>
  <c r="E5334" i="10" s="1"/>
  <c r="R5329" i="10"/>
  <c r="E5329" i="10" s="1"/>
  <c r="R5331" i="10"/>
  <c r="E5331" i="10" s="1"/>
  <c r="P5373" i="10"/>
  <c r="C5373" i="10" s="1"/>
  <c r="T5364" i="10"/>
  <c r="G5364" i="10" s="1"/>
  <c r="T5370" i="10"/>
  <c r="G5370" i="10" s="1"/>
  <c r="Q5368" i="10"/>
  <c r="D5368" i="10" s="1"/>
  <c r="P5374" i="10"/>
  <c r="C5374" i="10" s="1"/>
  <c r="O5370" i="10"/>
  <c r="B5370" i="10" s="1"/>
  <c r="P5368" i="10"/>
  <c r="C5368" i="10" s="1"/>
  <c r="Q5366" i="10"/>
  <c r="D5366" i="10" s="1"/>
  <c r="O5374" i="10"/>
  <c r="B5374" i="10" s="1"/>
  <c r="O5368" i="10"/>
  <c r="B5368" i="10" s="1"/>
  <c r="P5366" i="10"/>
  <c r="C5366" i="10" s="1"/>
  <c r="P5376" i="10"/>
  <c r="C5376" i="10" s="1"/>
  <c r="T5369" i="10"/>
  <c r="G5369" i="10" s="1"/>
  <c r="O5376" i="10"/>
  <c r="B5376" i="10" s="1"/>
  <c r="Q5371" i="10"/>
  <c r="D5371" i="10" s="1"/>
  <c r="T5367" i="10"/>
  <c r="G5367" i="10" s="1"/>
  <c r="P5365" i="10"/>
  <c r="C5365" i="10" s="1"/>
  <c r="Q5363" i="10"/>
  <c r="D5363" i="10" s="1"/>
  <c r="P5371" i="10"/>
  <c r="C5371" i="10" s="1"/>
  <c r="O5365" i="10"/>
  <c r="B5365" i="10" s="1"/>
  <c r="P5363" i="10"/>
  <c r="C5363" i="10" s="1"/>
  <c r="O5371" i="10"/>
  <c r="B5371" i="10" s="1"/>
  <c r="O5363" i="10"/>
  <c r="B5363" i="10" s="1"/>
  <c r="Q5369" i="10"/>
  <c r="D5369" i="10" s="1"/>
  <c r="Q5373" i="10"/>
  <c r="D5373" i="10" s="1"/>
  <c r="Q5367" i="10"/>
  <c r="D5367" i="10" s="1"/>
  <c r="T5365" i="10"/>
  <c r="G5365" i="10" s="1"/>
  <c r="Q5376" i="10"/>
  <c r="D5376" i="10" s="1"/>
  <c r="P5370" i="10"/>
  <c r="C5370" i="10" s="1"/>
  <c r="Q5370" i="10"/>
  <c r="D5370" i="10" s="1"/>
  <c r="T5368" i="10"/>
  <c r="G5368" i="10" s="1"/>
  <c r="O5366" i="10"/>
  <c r="B5366" i="10" s="1"/>
  <c r="T5371" i="10"/>
  <c r="G5371" i="10" s="1"/>
  <c r="O5369" i="10"/>
  <c r="B5369" i="10" s="1"/>
  <c r="A5361" i="10"/>
  <c r="O5372" i="10"/>
  <c r="B5372" i="10" s="1"/>
  <c r="P5372" i="10"/>
  <c r="C5372" i="10" s="1"/>
  <c r="P5369" i="10"/>
  <c r="C5369" i="10" s="1"/>
  <c r="Q5374" i="10"/>
  <c r="D5374" i="10" s="1"/>
  <c r="T5363" i="10"/>
  <c r="G5363" i="10" s="1"/>
  <c r="Q5372" i="10"/>
  <c r="D5372" i="10" s="1"/>
  <c r="Q5365" i="10"/>
  <c r="D5365" i="10" s="1"/>
  <c r="O5364" i="10"/>
  <c r="B5364" i="10" s="1"/>
  <c r="O5375" i="10"/>
  <c r="B5375" i="10" s="1"/>
  <c r="T5366" i="10"/>
  <c r="G5366" i="10" s="1"/>
  <c r="P5367" i="10"/>
  <c r="C5367" i="10" s="1"/>
  <c r="Q5364" i="10"/>
  <c r="D5364" i="10" s="1"/>
  <c r="Q5375" i="10"/>
  <c r="D5375" i="10" s="1"/>
  <c r="P5364" i="10"/>
  <c r="C5364" i="10" s="1"/>
  <c r="P5375" i="10"/>
  <c r="C5375" i="10" s="1"/>
  <c r="O5373" i="10"/>
  <c r="B5373" i="10" s="1"/>
  <c r="O5367" i="10"/>
  <c r="B5367" i="10" s="1"/>
  <c r="F5321" i="10"/>
  <c r="S5335" i="10"/>
  <c r="F5335" i="10" s="1"/>
  <c r="S5334" i="10"/>
  <c r="F5334" i="10" s="1"/>
  <c r="S5333" i="10"/>
  <c r="F5333" i="10" s="1"/>
  <c r="S5332" i="10"/>
  <c r="F5332" i="10" s="1"/>
  <c r="S5323" i="10"/>
  <c r="F5323" i="10" s="1"/>
  <c r="S5324" i="10"/>
  <c r="F5324" i="10" s="1"/>
  <c r="S5328" i="10"/>
  <c r="F5328" i="10" s="1"/>
  <c r="S5325" i="10"/>
  <c r="F5325" i="10" s="1"/>
  <c r="S5331" i="10"/>
  <c r="F5331" i="10" s="1"/>
  <c r="S5327" i="10"/>
  <c r="F5327" i="10" s="1"/>
  <c r="S5336" i="10"/>
  <c r="F5336" i="10" s="1"/>
  <c r="S5326" i="10"/>
  <c r="F5326" i="10" s="1"/>
  <c r="S5329" i="10"/>
  <c r="F5329" i="10" s="1"/>
  <c r="S5330" i="10"/>
  <c r="F5330" i="10" s="1"/>
  <c r="E5341" i="10" l="1"/>
  <c r="R5347" i="10"/>
  <c r="E5347" i="10" s="1"/>
  <c r="R5346" i="10"/>
  <c r="E5346" i="10" s="1"/>
  <c r="R5344" i="10"/>
  <c r="E5344" i="10" s="1"/>
  <c r="R5354" i="10"/>
  <c r="E5354" i="10" s="1"/>
  <c r="R5343" i="10"/>
  <c r="E5343" i="10" s="1"/>
  <c r="R5355" i="10"/>
  <c r="E5355" i="10" s="1"/>
  <c r="R5350" i="10"/>
  <c r="E5350" i="10" s="1"/>
  <c r="R5345" i="10"/>
  <c r="E5345" i="10" s="1"/>
  <c r="R5351" i="10"/>
  <c r="E5351" i="10" s="1"/>
  <c r="R5352" i="10"/>
  <c r="E5352" i="10" s="1"/>
  <c r="R5356" i="10"/>
  <c r="E5356" i="10" s="1"/>
  <c r="R5348" i="10"/>
  <c r="E5348" i="10" s="1"/>
  <c r="R5349" i="10"/>
  <c r="E5349" i="10" s="1"/>
  <c r="R5353" i="10"/>
  <c r="E5353" i="10" s="1"/>
  <c r="F5341" i="10"/>
  <c r="S5356" i="10"/>
  <c r="F5356" i="10" s="1"/>
  <c r="S5353" i="10"/>
  <c r="F5353" i="10" s="1"/>
  <c r="S5348" i="10"/>
  <c r="F5348" i="10" s="1"/>
  <c r="S5354" i="10"/>
  <c r="F5354" i="10" s="1"/>
  <c r="S5355" i="10"/>
  <c r="F5355" i="10" s="1"/>
  <c r="S5349" i="10"/>
  <c r="F5349" i="10" s="1"/>
  <c r="S5351" i="10"/>
  <c r="F5351" i="10" s="1"/>
  <c r="S5350" i="10"/>
  <c r="F5350" i="10" s="1"/>
  <c r="S5346" i="10"/>
  <c r="F5346" i="10" s="1"/>
  <c r="S5352" i="10"/>
  <c r="F5352" i="10" s="1"/>
  <c r="S5344" i="10"/>
  <c r="F5344" i="10" s="1"/>
  <c r="S5343" i="10"/>
  <c r="F5343" i="10" s="1"/>
  <c r="S5345" i="10"/>
  <c r="F5345" i="10" s="1"/>
  <c r="S5347" i="10"/>
  <c r="F5347" i="10" s="1"/>
  <c r="M5403" i="10"/>
  <c r="L5403" i="10"/>
  <c r="P5387" i="10"/>
  <c r="C5387" i="10" s="1"/>
  <c r="P5395" i="10"/>
  <c r="C5395" i="10" s="1"/>
  <c r="O5393" i="10"/>
  <c r="B5393" i="10" s="1"/>
  <c r="T5390" i="10"/>
  <c r="G5390" i="10" s="1"/>
  <c r="Q5393" i="10"/>
  <c r="D5393" i="10" s="1"/>
  <c r="Q5388" i="10"/>
  <c r="D5388" i="10" s="1"/>
  <c r="O5389" i="10"/>
  <c r="B5389" i="10" s="1"/>
  <c r="P5390" i="10"/>
  <c r="C5390" i="10" s="1"/>
  <c r="Q5384" i="10"/>
  <c r="D5384" i="10" s="1"/>
  <c r="Q5395" i="10"/>
  <c r="D5395" i="10" s="1"/>
  <c r="O5391" i="10"/>
  <c r="B5391" i="10" s="1"/>
  <c r="P5383" i="10"/>
  <c r="C5383" i="10" s="1"/>
  <c r="Q5391" i="10"/>
  <c r="D5391" i="10" s="1"/>
  <c r="T5389" i="10"/>
  <c r="G5389" i="10" s="1"/>
  <c r="Q5392" i="10"/>
  <c r="D5392" i="10" s="1"/>
  <c r="Q5390" i="10"/>
  <c r="D5390" i="10" s="1"/>
  <c r="T5385" i="10"/>
  <c r="G5385" i="10" s="1"/>
  <c r="T5388" i="10"/>
  <c r="G5388" i="10" s="1"/>
  <c r="P5396" i="10"/>
  <c r="C5396" i="10" s="1"/>
  <c r="O5390" i="10"/>
  <c r="B5390" i="10" s="1"/>
  <c r="A5381" i="10"/>
  <c r="O5392" i="10"/>
  <c r="B5392" i="10" s="1"/>
  <c r="T5391" i="10"/>
  <c r="G5391" i="10" s="1"/>
  <c r="O5386" i="10"/>
  <c r="B5386" i="10" s="1"/>
  <c r="O5383" i="10"/>
  <c r="B5383" i="10" s="1"/>
  <c r="P5393" i="10"/>
  <c r="C5393" i="10" s="1"/>
  <c r="Q5386" i="10"/>
  <c r="D5386" i="10" s="1"/>
  <c r="Q5383" i="10"/>
  <c r="D5383" i="10" s="1"/>
  <c r="O5394" i="10"/>
  <c r="B5394" i="10" s="1"/>
  <c r="Q5394" i="10"/>
  <c r="D5394" i="10" s="1"/>
  <c r="P5392" i="10"/>
  <c r="C5392" i="10" s="1"/>
  <c r="T5387" i="10"/>
  <c r="G5387" i="10" s="1"/>
  <c r="T5384" i="10"/>
  <c r="G5384" i="10" s="1"/>
  <c r="Q5396" i="10"/>
  <c r="D5396" i="10" s="1"/>
  <c r="Q5385" i="10"/>
  <c r="D5385" i="10" s="1"/>
  <c r="T5383" i="10"/>
  <c r="G5383" i="10" s="1"/>
  <c r="P5389" i="10"/>
  <c r="C5389" i="10" s="1"/>
  <c r="P5386" i="10"/>
  <c r="C5386" i="10" s="1"/>
  <c r="O5396" i="10"/>
  <c r="B5396" i="10" s="1"/>
  <c r="O5388" i="10"/>
  <c r="B5388" i="10" s="1"/>
  <c r="O5385" i="10"/>
  <c r="B5385" i="10" s="1"/>
  <c r="P5394" i="10"/>
  <c r="C5394" i="10" s="1"/>
  <c r="T5386" i="10"/>
  <c r="G5386" i="10" s="1"/>
  <c r="Q5389" i="10"/>
  <c r="D5389" i="10" s="1"/>
  <c r="P5391" i="10"/>
  <c r="C5391" i="10" s="1"/>
  <c r="P5388" i="10"/>
  <c r="C5388" i="10" s="1"/>
  <c r="Q5387" i="10"/>
  <c r="D5387" i="10" s="1"/>
  <c r="P5384" i="10"/>
  <c r="C5384" i="10" s="1"/>
  <c r="P5385" i="10"/>
  <c r="C5385" i="10" s="1"/>
  <c r="O5384" i="10"/>
  <c r="B5384" i="10" s="1"/>
  <c r="O5395" i="10"/>
  <c r="B5395" i="10" s="1"/>
  <c r="O5387" i="10"/>
  <c r="B5387" i="10" s="1"/>
  <c r="Q5407" i="10" l="1"/>
  <c r="D5407" i="10" s="1"/>
  <c r="O5409" i="10"/>
  <c r="B5409" i="10" s="1"/>
  <c r="T5408" i="10"/>
  <c r="G5408" i="10" s="1"/>
  <c r="T5411" i="10"/>
  <c r="G5411" i="10" s="1"/>
  <c r="P5415" i="10"/>
  <c r="C5415" i="10" s="1"/>
  <c r="O5413" i="10"/>
  <c r="B5413" i="10" s="1"/>
  <c r="O5411" i="10"/>
  <c r="B5411" i="10" s="1"/>
  <c r="T5407" i="10"/>
  <c r="G5407" i="10" s="1"/>
  <c r="T5404" i="10"/>
  <c r="G5404" i="10" s="1"/>
  <c r="Q5416" i="10"/>
  <c r="D5416" i="10" s="1"/>
  <c r="P5412" i="10"/>
  <c r="C5412" i="10" s="1"/>
  <c r="Q5404" i="10"/>
  <c r="D5404" i="10" s="1"/>
  <c r="Q5415" i="10"/>
  <c r="D5415" i="10" s="1"/>
  <c r="O5408" i="10"/>
  <c r="B5408" i="10" s="1"/>
  <c r="O5405" i="10"/>
  <c r="B5405" i="10" s="1"/>
  <c r="P5414" i="10"/>
  <c r="C5414" i="10" s="1"/>
  <c r="P5410" i="10"/>
  <c r="C5410" i="10" s="1"/>
  <c r="T5403" i="10"/>
  <c r="G5403" i="10" s="1"/>
  <c r="T5405" i="10"/>
  <c r="G5405" i="10" s="1"/>
  <c r="O5403" i="10"/>
  <c r="B5403" i="10" s="1"/>
  <c r="P5413" i="10"/>
  <c r="C5413" i="10" s="1"/>
  <c r="P5405" i="10"/>
  <c r="C5405" i="10" s="1"/>
  <c r="O5404" i="10"/>
  <c r="B5404" i="10" s="1"/>
  <c r="O5415" i="10"/>
  <c r="B5415" i="10" s="1"/>
  <c r="O5406" i="10"/>
  <c r="B5406" i="10" s="1"/>
  <c r="P5411" i="10"/>
  <c r="C5411" i="10" s="1"/>
  <c r="P5408" i="10"/>
  <c r="C5408" i="10" s="1"/>
  <c r="A5401" i="10"/>
  <c r="O5412" i="10"/>
  <c r="B5412" i="10" s="1"/>
  <c r="P5404" i="10"/>
  <c r="C5404" i="10" s="1"/>
  <c r="P5406" i="10"/>
  <c r="C5406" i="10" s="1"/>
  <c r="O5416" i="10"/>
  <c r="B5416" i="10" s="1"/>
  <c r="Q5413" i="10"/>
  <c r="D5413" i="10" s="1"/>
  <c r="Q5408" i="10"/>
  <c r="D5408" i="10" s="1"/>
  <c r="Q5414" i="10"/>
  <c r="D5414" i="10" s="1"/>
  <c r="P5407" i="10"/>
  <c r="C5407" i="10" s="1"/>
  <c r="P5409" i="10"/>
  <c r="C5409" i="10" s="1"/>
  <c r="P5403" i="10"/>
  <c r="C5403" i="10" s="1"/>
  <c r="Q5411" i="10"/>
  <c r="D5411" i="10" s="1"/>
  <c r="T5409" i="10"/>
  <c r="G5409" i="10" s="1"/>
  <c r="Q5405" i="10"/>
  <c r="D5405" i="10" s="1"/>
  <c r="Q5412" i="10"/>
  <c r="D5412" i="10" s="1"/>
  <c r="Q5409" i="10"/>
  <c r="D5409" i="10" s="1"/>
  <c r="P5416" i="10"/>
  <c r="C5416" i="10" s="1"/>
  <c r="Q5410" i="10"/>
  <c r="D5410" i="10" s="1"/>
  <c r="T5410" i="10"/>
  <c r="G5410" i="10" s="1"/>
  <c r="Q5406" i="10"/>
  <c r="D5406" i="10" s="1"/>
  <c r="Q5403" i="10"/>
  <c r="D5403" i="10" s="1"/>
  <c r="O5414" i="10"/>
  <c r="B5414" i="10" s="1"/>
  <c r="O5407" i="10"/>
  <c r="B5407" i="10" s="1"/>
  <c r="O5410" i="10"/>
  <c r="B5410" i="10" s="1"/>
  <c r="T5406" i="10"/>
  <c r="G5406" i="10" s="1"/>
  <c r="F5361" i="10"/>
  <c r="S5373" i="10"/>
  <c r="F5373" i="10" s="1"/>
  <c r="S5370" i="10"/>
  <c r="F5370" i="10" s="1"/>
  <c r="S5365" i="10"/>
  <c r="F5365" i="10" s="1"/>
  <c r="S5376" i="10"/>
  <c r="F5376" i="10" s="1"/>
  <c r="S5364" i="10"/>
  <c r="F5364" i="10" s="1"/>
  <c r="S5367" i="10"/>
  <c r="F5367" i="10" s="1"/>
  <c r="S5368" i="10"/>
  <c r="F5368" i="10" s="1"/>
  <c r="S5369" i="10"/>
  <c r="F5369" i="10" s="1"/>
  <c r="S5371" i="10"/>
  <c r="F5371" i="10" s="1"/>
  <c r="S5374" i="10"/>
  <c r="F5374" i="10" s="1"/>
  <c r="S5372" i="10"/>
  <c r="F5372" i="10" s="1"/>
  <c r="S5363" i="10"/>
  <c r="F5363" i="10" s="1"/>
  <c r="S5366" i="10"/>
  <c r="F5366" i="10" s="1"/>
  <c r="S5375" i="10"/>
  <c r="F5375" i="10" s="1"/>
  <c r="L5423" i="10"/>
  <c r="M5423" i="10"/>
  <c r="E5361" i="10"/>
  <c r="R5366" i="10"/>
  <c r="E5366" i="10" s="1"/>
  <c r="R5369" i="10"/>
  <c r="E5369" i="10" s="1"/>
  <c r="R5376" i="10"/>
  <c r="E5376" i="10" s="1"/>
  <c r="R5370" i="10"/>
  <c r="E5370" i="10" s="1"/>
  <c r="R5375" i="10"/>
  <c r="E5375" i="10" s="1"/>
  <c r="R5365" i="10"/>
  <c r="E5365" i="10" s="1"/>
  <c r="R5368" i="10"/>
  <c r="E5368" i="10" s="1"/>
  <c r="R5371" i="10"/>
  <c r="E5371" i="10" s="1"/>
  <c r="R5367" i="10"/>
  <c r="E5367" i="10" s="1"/>
  <c r="R5372" i="10"/>
  <c r="E5372" i="10" s="1"/>
  <c r="R5363" i="10"/>
  <c r="E5363" i="10" s="1"/>
  <c r="R5373" i="10"/>
  <c r="E5373" i="10" s="1"/>
  <c r="R5374" i="10"/>
  <c r="E5374" i="10" s="1"/>
  <c r="R5364" i="10"/>
  <c r="E5364" i="10" s="1"/>
  <c r="Q5427" i="10" l="1"/>
  <c r="D5427" i="10" s="1"/>
  <c r="O5426" i="10"/>
  <c r="B5426" i="10" s="1"/>
  <c r="P5431" i="10"/>
  <c r="C5431" i="10" s="1"/>
  <c r="P5428" i="10"/>
  <c r="C5428" i="10" s="1"/>
  <c r="A5421" i="10"/>
  <c r="O5432" i="10"/>
  <c r="B5432" i="10" s="1"/>
  <c r="Q5430" i="10"/>
  <c r="D5430" i="10" s="1"/>
  <c r="T5428" i="10"/>
  <c r="G5428" i="10" s="1"/>
  <c r="P5426" i="10"/>
  <c r="C5426" i="10" s="1"/>
  <c r="O5436" i="10"/>
  <c r="B5436" i="10" s="1"/>
  <c r="Q5433" i="10"/>
  <c r="D5433" i="10" s="1"/>
  <c r="Q5428" i="10"/>
  <c r="D5428" i="10" s="1"/>
  <c r="Q5434" i="10"/>
  <c r="D5434" i="10" s="1"/>
  <c r="T5431" i="10"/>
  <c r="G5431" i="10" s="1"/>
  <c r="O5429" i="10"/>
  <c r="B5429" i="10" s="1"/>
  <c r="P5429" i="10"/>
  <c r="C5429" i="10" s="1"/>
  <c r="P5423" i="10"/>
  <c r="C5423" i="10" s="1"/>
  <c r="Q5431" i="10"/>
  <c r="D5431" i="10" s="1"/>
  <c r="T5429" i="10"/>
  <c r="G5429" i="10" s="1"/>
  <c r="Q5425" i="10"/>
  <c r="D5425" i="10" s="1"/>
  <c r="P5432" i="10"/>
  <c r="C5432" i="10" s="1"/>
  <c r="Q5429" i="10"/>
  <c r="D5429" i="10" s="1"/>
  <c r="P5436" i="10"/>
  <c r="C5436" i="10" s="1"/>
  <c r="O5430" i="10"/>
  <c r="B5430" i="10" s="1"/>
  <c r="T5426" i="10"/>
  <c r="G5426" i="10" s="1"/>
  <c r="T5423" i="10"/>
  <c r="G5423" i="10" s="1"/>
  <c r="Q5432" i="10"/>
  <c r="D5432" i="10" s="1"/>
  <c r="T5430" i="10"/>
  <c r="G5430" i="10" s="1"/>
  <c r="Q5426" i="10"/>
  <c r="D5426" i="10" s="1"/>
  <c r="Q5423" i="10"/>
  <c r="D5423" i="10" s="1"/>
  <c r="O5434" i="10"/>
  <c r="B5434" i="10" s="1"/>
  <c r="O5427" i="10"/>
  <c r="B5427" i="10" s="1"/>
  <c r="O5424" i="10"/>
  <c r="B5424" i="10" s="1"/>
  <c r="O5435" i="10"/>
  <c r="B5435" i="10" s="1"/>
  <c r="O5433" i="10"/>
  <c r="B5433" i="10" s="1"/>
  <c r="O5431" i="10"/>
  <c r="B5431" i="10" s="1"/>
  <c r="T5427" i="10"/>
  <c r="G5427" i="10" s="1"/>
  <c r="T5424" i="10"/>
  <c r="G5424" i="10" s="1"/>
  <c r="Q5436" i="10"/>
  <c r="D5436" i="10" s="1"/>
  <c r="P5424" i="10"/>
  <c r="C5424" i="10" s="1"/>
  <c r="P5435" i="10"/>
  <c r="C5435" i="10" s="1"/>
  <c r="Q5435" i="10"/>
  <c r="D5435" i="10" s="1"/>
  <c r="O5428" i="10"/>
  <c r="B5428" i="10" s="1"/>
  <c r="O5425" i="10"/>
  <c r="B5425" i="10" s="1"/>
  <c r="P5434" i="10"/>
  <c r="C5434" i="10" s="1"/>
  <c r="P5430" i="10"/>
  <c r="C5430" i="10" s="1"/>
  <c r="P5427" i="10"/>
  <c r="C5427" i="10" s="1"/>
  <c r="T5425" i="10"/>
  <c r="G5425" i="10" s="1"/>
  <c r="O5423" i="10"/>
  <c r="B5423" i="10" s="1"/>
  <c r="P5433" i="10"/>
  <c r="C5433" i="10" s="1"/>
  <c r="P5425" i="10"/>
  <c r="C5425" i="10" s="1"/>
  <c r="E5381" i="10"/>
  <c r="R5390" i="10"/>
  <c r="E5390" i="10" s="1"/>
  <c r="R5383" i="10"/>
  <c r="E5383" i="10" s="1"/>
  <c r="R5396" i="10"/>
  <c r="E5396" i="10" s="1"/>
  <c r="R5391" i="10"/>
  <c r="E5391" i="10" s="1"/>
  <c r="R5389" i="10"/>
  <c r="E5389" i="10" s="1"/>
  <c r="R5387" i="10"/>
  <c r="E5387" i="10" s="1"/>
  <c r="R5386" i="10"/>
  <c r="E5386" i="10" s="1"/>
  <c r="R5388" i="10"/>
  <c r="E5388" i="10" s="1"/>
  <c r="R5393" i="10"/>
  <c r="E5393" i="10" s="1"/>
  <c r="R5384" i="10"/>
  <c r="E5384" i="10" s="1"/>
  <c r="R5394" i="10"/>
  <c r="E5394" i="10" s="1"/>
  <c r="R5392" i="10"/>
  <c r="E5392" i="10" s="1"/>
  <c r="R5395" i="10"/>
  <c r="E5395" i="10" s="1"/>
  <c r="R5385" i="10"/>
  <c r="E5385" i="10" s="1"/>
  <c r="Q5424" i="10"/>
  <c r="D5424" i="10" s="1"/>
  <c r="M5443" i="10"/>
  <c r="L5443" i="10"/>
  <c r="F5381" i="10"/>
  <c r="S5396" i="10"/>
  <c r="F5396" i="10" s="1"/>
  <c r="S5395" i="10"/>
  <c r="F5395" i="10" s="1"/>
  <c r="S5392" i="10"/>
  <c r="F5392" i="10" s="1"/>
  <c r="S5393" i="10"/>
  <c r="F5393" i="10" s="1"/>
  <c r="S5384" i="10"/>
  <c r="F5384" i="10" s="1"/>
  <c r="S5385" i="10"/>
  <c r="F5385" i="10" s="1"/>
  <c r="S5383" i="10"/>
  <c r="F5383" i="10" s="1"/>
  <c r="S5388" i="10"/>
  <c r="F5388" i="10" s="1"/>
  <c r="S5386" i="10"/>
  <c r="F5386" i="10" s="1"/>
  <c r="S5391" i="10"/>
  <c r="F5391" i="10" s="1"/>
  <c r="S5390" i="10"/>
  <c r="F5390" i="10" s="1"/>
  <c r="S5394" i="10"/>
  <c r="F5394" i="10" s="1"/>
  <c r="S5387" i="10"/>
  <c r="F5387" i="10" s="1"/>
  <c r="S5389" i="10"/>
  <c r="F5389" i="10" s="1"/>
  <c r="L5463" i="10" l="1"/>
  <c r="M5463" i="10"/>
  <c r="E5401" i="10"/>
  <c r="R5414" i="10"/>
  <c r="E5414" i="10" s="1"/>
  <c r="R5410" i="10"/>
  <c r="E5410" i="10" s="1"/>
  <c r="R5405" i="10"/>
  <c r="E5405" i="10" s="1"/>
  <c r="R5411" i="10"/>
  <c r="E5411" i="10" s="1"/>
  <c r="R5403" i="10"/>
  <c r="E5403" i="10" s="1"/>
  <c r="R5409" i="10"/>
  <c r="E5409" i="10" s="1"/>
  <c r="R5404" i="10"/>
  <c r="E5404" i="10" s="1"/>
  <c r="R5412" i="10"/>
  <c r="E5412" i="10" s="1"/>
  <c r="R5408" i="10"/>
  <c r="E5408" i="10" s="1"/>
  <c r="R5406" i="10"/>
  <c r="E5406" i="10" s="1"/>
  <c r="R5415" i="10"/>
  <c r="E5415" i="10" s="1"/>
  <c r="R5407" i="10"/>
  <c r="E5407" i="10" s="1"/>
  <c r="R5413" i="10"/>
  <c r="E5413" i="10" s="1"/>
  <c r="R5416" i="10"/>
  <c r="E5416" i="10" s="1"/>
  <c r="F5401" i="10"/>
  <c r="S5416" i="10"/>
  <c r="F5416" i="10" s="1"/>
  <c r="S5411" i="10"/>
  <c r="F5411" i="10" s="1"/>
  <c r="S5406" i="10"/>
  <c r="F5406" i="10" s="1"/>
  <c r="S5407" i="10"/>
  <c r="F5407" i="10" s="1"/>
  <c r="S5410" i="10"/>
  <c r="F5410" i="10" s="1"/>
  <c r="S5412" i="10"/>
  <c r="F5412" i="10" s="1"/>
  <c r="S5409" i="10"/>
  <c r="F5409" i="10" s="1"/>
  <c r="S5415" i="10"/>
  <c r="F5415" i="10" s="1"/>
  <c r="S5404" i="10"/>
  <c r="F5404" i="10" s="1"/>
  <c r="S5403" i="10"/>
  <c r="F5403" i="10" s="1"/>
  <c r="S5413" i="10"/>
  <c r="F5413" i="10" s="1"/>
  <c r="S5405" i="10"/>
  <c r="F5405" i="10" s="1"/>
  <c r="S5414" i="10"/>
  <c r="F5414" i="10" s="1"/>
  <c r="S5408" i="10"/>
  <c r="F5408" i="10" s="1"/>
  <c r="P5447" i="10"/>
  <c r="C5447" i="10" s="1"/>
  <c r="Q5444" i="10"/>
  <c r="D5444" i="10" s="1"/>
  <c r="Q5455" i="10"/>
  <c r="D5455" i="10" s="1"/>
  <c r="O5448" i="10"/>
  <c r="B5448" i="10" s="1"/>
  <c r="O5445" i="10"/>
  <c r="B5445" i="10" s="1"/>
  <c r="P5454" i="10"/>
  <c r="C5454" i="10" s="1"/>
  <c r="P5450" i="10"/>
  <c r="C5450" i="10" s="1"/>
  <c r="Q5447" i="10"/>
  <c r="D5447" i="10" s="1"/>
  <c r="T5445" i="10"/>
  <c r="G5445" i="10" s="1"/>
  <c r="O5443" i="10"/>
  <c r="B5443" i="10" s="1"/>
  <c r="P5453" i="10"/>
  <c r="C5453" i="10" s="1"/>
  <c r="P5445" i="10"/>
  <c r="C5445" i="10" s="1"/>
  <c r="Q5450" i="10"/>
  <c r="D5450" i="10" s="1"/>
  <c r="T5448" i="10"/>
  <c r="G5448" i="10" s="1"/>
  <c r="O5446" i="10"/>
  <c r="B5446" i="10" s="1"/>
  <c r="P5451" i="10"/>
  <c r="C5451" i="10" s="1"/>
  <c r="P5448" i="10"/>
  <c r="C5448" i="10" s="1"/>
  <c r="A5441" i="10"/>
  <c r="O5452" i="10"/>
  <c r="B5452" i="10" s="1"/>
  <c r="T5451" i="10"/>
  <c r="G5451" i="10" s="1"/>
  <c r="O5449" i="10"/>
  <c r="B5449" i="10" s="1"/>
  <c r="P5446" i="10"/>
  <c r="C5446" i="10" s="1"/>
  <c r="O5456" i="10"/>
  <c r="B5456" i="10" s="1"/>
  <c r="Q5453" i="10"/>
  <c r="D5453" i="10" s="1"/>
  <c r="Q5448" i="10"/>
  <c r="D5448" i="10" s="1"/>
  <c r="Q5454" i="10"/>
  <c r="D5454" i="10" s="1"/>
  <c r="P5452" i="10"/>
  <c r="C5452" i="10" s="1"/>
  <c r="P5449" i="10"/>
  <c r="C5449" i="10" s="1"/>
  <c r="P5443" i="10"/>
  <c r="C5443" i="10" s="1"/>
  <c r="Q5451" i="10"/>
  <c r="D5451" i="10" s="1"/>
  <c r="T5449" i="10"/>
  <c r="G5449" i="10" s="1"/>
  <c r="Q5445" i="10"/>
  <c r="D5445" i="10" s="1"/>
  <c r="T5443" i="10"/>
  <c r="G5443" i="10" s="1"/>
  <c r="Q5452" i="10"/>
  <c r="D5452" i="10" s="1"/>
  <c r="Q5449" i="10"/>
  <c r="D5449" i="10" s="1"/>
  <c r="P5456" i="10"/>
  <c r="C5456" i="10" s="1"/>
  <c r="O5450" i="10"/>
  <c r="B5450" i="10" s="1"/>
  <c r="T5446" i="10"/>
  <c r="G5446" i="10" s="1"/>
  <c r="O5444" i="10"/>
  <c r="B5444" i="10" s="1"/>
  <c r="O5455" i="10"/>
  <c r="B5455" i="10" s="1"/>
  <c r="T5450" i="10"/>
  <c r="G5450" i="10" s="1"/>
  <c r="Q5446" i="10"/>
  <c r="D5446" i="10" s="1"/>
  <c r="Q5443" i="10"/>
  <c r="D5443" i="10" s="1"/>
  <c r="O5454" i="10"/>
  <c r="B5454" i="10" s="1"/>
  <c r="O5447" i="10"/>
  <c r="B5447" i="10" s="1"/>
  <c r="P5444" i="10"/>
  <c r="C5444" i="10" s="1"/>
  <c r="P5455" i="10"/>
  <c r="C5455" i="10" s="1"/>
  <c r="O5453" i="10"/>
  <c r="B5453" i="10" s="1"/>
  <c r="O5451" i="10"/>
  <c r="B5451" i="10" s="1"/>
  <c r="T5447" i="10"/>
  <c r="G5447" i="10" s="1"/>
  <c r="T5444" i="10"/>
  <c r="G5444" i="10" s="1"/>
  <c r="Q5456" i="10"/>
  <c r="D5456" i="10" s="1"/>
  <c r="E5421" i="10" l="1"/>
  <c r="R5434" i="10"/>
  <c r="E5434" i="10" s="1"/>
  <c r="R5432" i="10"/>
  <c r="E5432" i="10" s="1"/>
  <c r="R5428" i="10"/>
  <c r="E5428" i="10" s="1"/>
  <c r="R5423" i="10"/>
  <c r="E5423" i="10" s="1"/>
  <c r="R5429" i="10"/>
  <c r="E5429" i="10" s="1"/>
  <c r="R5425" i="10"/>
  <c r="E5425" i="10" s="1"/>
  <c r="R5426" i="10"/>
  <c r="E5426" i="10" s="1"/>
  <c r="R5424" i="10"/>
  <c r="E5424" i="10" s="1"/>
  <c r="R5433" i="10"/>
  <c r="E5433" i="10" s="1"/>
  <c r="R5435" i="10"/>
  <c r="E5435" i="10" s="1"/>
  <c r="R5427" i="10"/>
  <c r="E5427" i="10" s="1"/>
  <c r="R5436" i="10"/>
  <c r="E5436" i="10" s="1"/>
  <c r="R5430" i="10"/>
  <c r="E5430" i="10" s="1"/>
  <c r="R5431" i="10"/>
  <c r="E5431" i="10" s="1"/>
  <c r="F5421" i="10"/>
  <c r="S5436" i="10"/>
  <c r="F5436" i="10" s="1"/>
  <c r="S5426" i="10"/>
  <c r="F5426" i="10" s="1"/>
  <c r="S5427" i="10"/>
  <c r="F5427" i="10" s="1"/>
  <c r="S5430" i="10"/>
  <c r="F5430" i="10" s="1"/>
  <c r="S5428" i="10"/>
  <c r="F5428" i="10" s="1"/>
  <c r="S5429" i="10"/>
  <c r="F5429" i="10" s="1"/>
  <c r="S5433" i="10"/>
  <c r="F5433" i="10" s="1"/>
  <c r="S5435" i="10"/>
  <c r="F5435" i="10" s="1"/>
  <c r="S5424" i="10"/>
  <c r="F5424" i="10" s="1"/>
  <c r="S5423" i="10"/>
  <c r="F5423" i="10" s="1"/>
  <c r="S5434" i="10"/>
  <c r="F5434" i="10" s="1"/>
  <c r="S5425" i="10"/>
  <c r="F5425" i="10" s="1"/>
  <c r="S5432" i="10"/>
  <c r="F5432" i="10" s="1"/>
  <c r="S5431" i="10"/>
  <c r="F5431" i="10" s="1"/>
  <c r="M5483" i="10"/>
  <c r="L5483" i="10"/>
  <c r="P5476" i="10"/>
  <c r="C5476" i="10" s="1"/>
  <c r="T5469" i="10"/>
  <c r="G5469" i="10" s="1"/>
  <c r="P5466" i="10"/>
  <c r="C5466" i="10" s="1"/>
  <c r="O5476" i="10"/>
  <c r="B5476" i="10" s="1"/>
  <c r="Q5471" i="10"/>
  <c r="D5471" i="10" s="1"/>
  <c r="T5467" i="10"/>
  <c r="G5467" i="10" s="1"/>
  <c r="P5471" i="10"/>
  <c r="C5471" i="10" s="1"/>
  <c r="Q5473" i="10"/>
  <c r="D5473" i="10" s="1"/>
  <c r="O5471" i="10"/>
  <c r="B5471" i="10" s="1"/>
  <c r="Q5469" i="10"/>
  <c r="D5469" i="10" s="1"/>
  <c r="P5465" i="10"/>
  <c r="C5465" i="10" s="1"/>
  <c r="P5473" i="10"/>
  <c r="C5473" i="10" s="1"/>
  <c r="O5465" i="10"/>
  <c r="B5465" i="10" s="1"/>
  <c r="Q5463" i="10"/>
  <c r="D5463" i="10" s="1"/>
  <c r="T5470" i="10"/>
  <c r="G5470" i="10" s="1"/>
  <c r="Q5468" i="10"/>
  <c r="D5468" i="10" s="1"/>
  <c r="P5463" i="10"/>
  <c r="C5463" i="10" s="1"/>
  <c r="P5474" i="10"/>
  <c r="C5474" i="10" s="1"/>
  <c r="O5470" i="10"/>
  <c r="B5470" i="10" s="1"/>
  <c r="P5468" i="10"/>
  <c r="C5468" i="10" s="1"/>
  <c r="T5464" i="10"/>
  <c r="G5464" i="10" s="1"/>
  <c r="O5463" i="10"/>
  <c r="B5463" i="10" s="1"/>
  <c r="O5468" i="10"/>
  <c r="B5468" i="10" s="1"/>
  <c r="O5474" i="10"/>
  <c r="B5474" i="10" s="1"/>
  <c r="Q5466" i="10"/>
  <c r="D5466" i="10" s="1"/>
  <c r="P5467" i="10"/>
  <c r="C5467" i="10" s="1"/>
  <c r="Q5464" i="10"/>
  <c r="D5464" i="10" s="1"/>
  <c r="Q5475" i="10"/>
  <c r="D5475" i="10" s="1"/>
  <c r="Q5467" i="10"/>
  <c r="D5467" i="10" s="1"/>
  <c r="T5465" i="10"/>
  <c r="G5465" i="10" s="1"/>
  <c r="Q5476" i="10"/>
  <c r="D5476" i="10" s="1"/>
  <c r="P5470" i="10"/>
  <c r="C5470" i="10" s="1"/>
  <c r="Q5470" i="10"/>
  <c r="D5470" i="10" s="1"/>
  <c r="T5468" i="10"/>
  <c r="G5468" i="10" s="1"/>
  <c r="O5466" i="10"/>
  <c r="B5466" i="10" s="1"/>
  <c r="T5471" i="10"/>
  <c r="G5471" i="10" s="1"/>
  <c r="O5469" i="10"/>
  <c r="B5469" i="10" s="1"/>
  <c r="A5461" i="10"/>
  <c r="O5472" i="10"/>
  <c r="B5472" i="10" s="1"/>
  <c r="P5472" i="10"/>
  <c r="C5472" i="10" s="1"/>
  <c r="P5469" i="10"/>
  <c r="C5469" i="10" s="1"/>
  <c r="Q5474" i="10"/>
  <c r="D5474" i="10" s="1"/>
  <c r="T5463" i="10"/>
  <c r="G5463" i="10" s="1"/>
  <c r="Q5472" i="10"/>
  <c r="D5472" i="10" s="1"/>
  <c r="Q5465" i="10"/>
  <c r="D5465" i="10" s="1"/>
  <c r="O5464" i="10"/>
  <c r="B5464" i="10" s="1"/>
  <c r="O5475" i="10"/>
  <c r="B5475" i="10" s="1"/>
  <c r="T5466" i="10"/>
  <c r="G5466" i="10" s="1"/>
  <c r="P5464" i="10"/>
  <c r="C5464" i="10" s="1"/>
  <c r="P5475" i="10"/>
  <c r="C5475" i="10" s="1"/>
  <c r="O5473" i="10"/>
  <c r="B5473" i="10" s="1"/>
  <c r="O5467" i="10"/>
  <c r="B5467" i="10" s="1"/>
  <c r="M5503" i="10" l="1"/>
  <c r="L5503" i="10"/>
  <c r="Q5492" i="10"/>
  <c r="D5492" i="10" s="1"/>
  <c r="P5495" i="10"/>
  <c r="C5495" i="10" s="1"/>
  <c r="P5492" i="10"/>
  <c r="C5492" i="10" s="1"/>
  <c r="O5493" i="10"/>
  <c r="B5493" i="10" s="1"/>
  <c r="O5491" i="10"/>
  <c r="B5491" i="10" s="1"/>
  <c r="T5487" i="10"/>
  <c r="G5487" i="10" s="1"/>
  <c r="T5484" i="10"/>
  <c r="G5484" i="10" s="1"/>
  <c r="Q5496" i="10"/>
  <c r="D5496" i="10" s="1"/>
  <c r="T5483" i="10"/>
  <c r="G5483" i="10" s="1"/>
  <c r="Q5484" i="10"/>
  <c r="D5484" i="10" s="1"/>
  <c r="Q5495" i="10"/>
  <c r="D5495" i="10" s="1"/>
  <c r="O5488" i="10"/>
  <c r="B5488" i="10" s="1"/>
  <c r="O5485" i="10"/>
  <c r="B5485" i="10" s="1"/>
  <c r="P5494" i="10"/>
  <c r="C5494" i="10" s="1"/>
  <c r="P5490" i="10"/>
  <c r="C5490" i="10" s="1"/>
  <c r="O5484" i="10"/>
  <c r="B5484" i="10" s="1"/>
  <c r="O5495" i="10"/>
  <c r="B5495" i="10" s="1"/>
  <c r="T5485" i="10"/>
  <c r="G5485" i="10" s="1"/>
  <c r="O5483" i="10"/>
  <c r="B5483" i="10" s="1"/>
  <c r="P5493" i="10"/>
  <c r="C5493" i="10" s="1"/>
  <c r="P5485" i="10"/>
  <c r="C5485" i="10" s="1"/>
  <c r="P5484" i="10"/>
  <c r="C5484" i="10" s="1"/>
  <c r="O5486" i="10"/>
  <c r="B5486" i="10" s="1"/>
  <c r="P5491" i="10"/>
  <c r="C5491" i="10" s="1"/>
  <c r="P5488" i="10"/>
  <c r="C5488" i="10" s="1"/>
  <c r="A5481" i="10"/>
  <c r="O5492" i="10"/>
  <c r="B5492" i="10" s="1"/>
  <c r="P5487" i="10"/>
  <c r="C5487" i="10" s="1"/>
  <c r="P5486" i="10"/>
  <c r="C5486" i="10" s="1"/>
  <c r="O5496" i="10"/>
  <c r="B5496" i="10" s="1"/>
  <c r="Q5493" i="10"/>
  <c r="D5493" i="10" s="1"/>
  <c r="Q5488" i="10"/>
  <c r="D5488" i="10" s="1"/>
  <c r="Q5494" i="10"/>
  <c r="D5494" i="10" s="1"/>
  <c r="Q5487" i="10"/>
  <c r="D5487" i="10" s="1"/>
  <c r="P5489" i="10"/>
  <c r="C5489" i="10" s="1"/>
  <c r="P5483" i="10"/>
  <c r="C5483" i="10" s="1"/>
  <c r="Q5491" i="10"/>
  <c r="D5491" i="10" s="1"/>
  <c r="T5489" i="10"/>
  <c r="G5489" i="10" s="1"/>
  <c r="Q5485" i="10"/>
  <c r="D5485" i="10" s="1"/>
  <c r="Q5490" i="10"/>
  <c r="D5490" i="10" s="1"/>
  <c r="T5488" i="10"/>
  <c r="G5488" i="10" s="1"/>
  <c r="Q5489" i="10"/>
  <c r="D5489" i="10" s="1"/>
  <c r="P5496" i="10"/>
  <c r="C5496" i="10" s="1"/>
  <c r="O5490" i="10"/>
  <c r="B5490" i="10" s="1"/>
  <c r="T5486" i="10"/>
  <c r="G5486" i="10" s="1"/>
  <c r="T5491" i="10"/>
  <c r="G5491" i="10" s="1"/>
  <c r="O5489" i="10"/>
  <c r="B5489" i="10" s="1"/>
  <c r="T5490" i="10"/>
  <c r="G5490" i="10" s="1"/>
  <c r="Q5486" i="10"/>
  <c r="D5486" i="10" s="1"/>
  <c r="Q5483" i="10"/>
  <c r="D5483" i="10" s="1"/>
  <c r="O5494" i="10"/>
  <c r="B5494" i="10" s="1"/>
  <c r="O5487" i="10"/>
  <c r="B5487" i="10" s="1"/>
  <c r="F5441" i="10"/>
  <c r="S5456" i="10"/>
  <c r="F5456" i="10" s="1"/>
  <c r="S5455" i="10"/>
  <c r="F5455" i="10" s="1"/>
  <c r="S5450" i="10"/>
  <c r="F5450" i="10" s="1"/>
  <c r="S5445" i="10"/>
  <c r="F5445" i="10" s="1"/>
  <c r="S5449" i="10"/>
  <c r="F5449" i="10" s="1"/>
  <c r="S5448" i="10"/>
  <c r="F5448" i="10" s="1"/>
  <c r="S5451" i="10"/>
  <c r="F5451" i="10" s="1"/>
  <c r="S5446" i="10"/>
  <c r="F5446" i="10" s="1"/>
  <c r="S5447" i="10"/>
  <c r="F5447" i="10" s="1"/>
  <c r="S5452" i="10"/>
  <c r="F5452" i="10" s="1"/>
  <c r="S5454" i="10"/>
  <c r="F5454" i="10" s="1"/>
  <c r="S5443" i="10"/>
  <c r="F5443" i="10" s="1"/>
  <c r="S5444" i="10"/>
  <c r="F5444" i="10" s="1"/>
  <c r="S5453" i="10"/>
  <c r="F5453" i="10" s="1"/>
  <c r="E5441" i="10"/>
  <c r="R5443" i="10"/>
  <c r="E5443" i="10" s="1"/>
  <c r="R5449" i="10"/>
  <c r="E5449" i="10" s="1"/>
  <c r="R5444" i="10"/>
  <c r="E5444" i="10" s="1"/>
  <c r="R5446" i="10"/>
  <c r="E5446" i="10" s="1"/>
  <c r="R5455" i="10"/>
  <c r="E5455" i="10" s="1"/>
  <c r="R5447" i="10"/>
  <c r="E5447" i="10" s="1"/>
  <c r="R5453" i="10"/>
  <c r="E5453" i="10" s="1"/>
  <c r="R5450" i="10"/>
  <c r="E5450" i="10" s="1"/>
  <c r="R5451" i="10"/>
  <c r="E5451" i="10" s="1"/>
  <c r="R5456" i="10"/>
  <c r="E5456" i="10" s="1"/>
  <c r="R5454" i="10"/>
  <c r="E5454" i="10" s="1"/>
  <c r="R5452" i="10"/>
  <c r="E5452" i="10" s="1"/>
  <c r="R5448" i="10"/>
  <c r="E5448" i="10" s="1"/>
  <c r="R5445" i="10"/>
  <c r="E5445" i="10" s="1"/>
  <c r="F5461" i="10" l="1"/>
  <c r="S5476" i="10"/>
  <c r="F5476" i="10" s="1"/>
  <c r="S5465" i="10"/>
  <c r="F5465" i="10" s="1"/>
  <c r="S5469" i="10"/>
  <c r="F5469" i="10" s="1"/>
  <c r="S5466" i="10"/>
  <c r="F5466" i="10" s="1"/>
  <c r="S5467" i="10"/>
  <c r="F5467" i="10" s="1"/>
  <c r="S5464" i="10"/>
  <c r="F5464" i="10" s="1"/>
  <c r="S5470" i="10"/>
  <c r="F5470" i="10" s="1"/>
  <c r="S5468" i="10"/>
  <c r="F5468" i="10" s="1"/>
  <c r="S5472" i="10"/>
  <c r="F5472" i="10" s="1"/>
  <c r="S5471" i="10"/>
  <c r="F5471" i="10" s="1"/>
  <c r="S5473" i="10"/>
  <c r="F5473" i="10" s="1"/>
  <c r="S5475" i="10"/>
  <c r="F5475" i="10" s="1"/>
  <c r="S5463" i="10"/>
  <c r="F5463" i="10" s="1"/>
  <c r="S5474" i="10"/>
  <c r="F5474" i="10" s="1"/>
  <c r="P5510" i="10"/>
  <c r="C5510" i="10" s="1"/>
  <c r="Q5514" i="10"/>
  <c r="D5514" i="10" s="1"/>
  <c r="Q5505" i="10"/>
  <c r="D5505" i="10" s="1"/>
  <c r="A5501" i="10"/>
  <c r="O5512" i="10"/>
  <c r="B5512" i="10" s="1"/>
  <c r="O5507" i="10"/>
  <c r="B5507" i="10" s="1"/>
  <c r="T5506" i="10"/>
  <c r="G5506" i="10" s="1"/>
  <c r="P5507" i="10"/>
  <c r="C5507" i="10" s="1"/>
  <c r="Q5504" i="10"/>
  <c r="D5504" i="10" s="1"/>
  <c r="Q5515" i="10"/>
  <c r="D5515" i="10" s="1"/>
  <c r="O5508" i="10"/>
  <c r="B5508" i="10" s="1"/>
  <c r="O5505" i="10"/>
  <c r="B5505" i="10" s="1"/>
  <c r="P5514" i="10"/>
  <c r="C5514" i="10" s="1"/>
  <c r="Q5507" i="10"/>
  <c r="D5507" i="10" s="1"/>
  <c r="T5505" i="10"/>
  <c r="G5505" i="10" s="1"/>
  <c r="O5503" i="10"/>
  <c r="B5503" i="10" s="1"/>
  <c r="P5513" i="10"/>
  <c r="C5513" i="10" s="1"/>
  <c r="P5505" i="10"/>
  <c r="C5505" i="10" s="1"/>
  <c r="Q5510" i="10"/>
  <c r="D5510" i="10" s="1"/>
  <c r="T5508" i="10"/>
  <c r="G5508" i="10" s="1"/>
  <c r="O5506" i="10"/>
  <c r="B5506" i="10" s="1"/>
  <c r="P5511" i="10"/>
  <c r="C5511" i="10" s="1"/>
  <c r="P5508" i="10"/>
  <c r="C5508" i="10" s="1"/>
  <c r="T5511" i="10"/>
  <c r="G5511" i="10" s="1"/>
  <c r="O5509" i="10"/>
  <c r="B5509" i="10" s="1"/>
  <c r="P5506" i="10"/>
  <c r="C5506" i="10" s="1"/>
  <c r="O5516" i="10"/>
  <c r="B5516" i="10" s="1"/>
  <c r="Q5513" i="10"/>
  <c r="D5513" i="10" s="1"/>
  <c r="Q5508" i="10"/>
  <c r="D5508" i="10" s="1"/>
  <c r="P5512" i="10"/>
  <c r="C5512" i="10" s="1"/>
  <c r="P5509" i="10"/>
  <c r="C5509" i="10" s="1"/>
  <c r="P5503" i="10"/>
  <c r="C5503" i="10" s="1"/>
  <c r="Q5511" i="10"/>
  <c r="D5511" i="10" s="1"/>
  <c r="T5509" i="10"/>
  <c r="G5509" i="10" s="1"/>
  <c r="T5503" i="10"/>
  <c r="G5503" i="10" s="1"/>
  <c r="Q5512" i="10"/>
  <c r="D5512" i="10" s="1"/>
  <c r="Q5509" i="10"/>
  <c r="D5509" i="10" s="1"/>
  <c r="P5516" i="10"/>
  <c r="C5516" i="10" s="1"/>
  <c r="O5510" i="10"/>
  <c r="B5510" i="10" s="1"/>
  <c r="O5504" i="10"/>
  <c r="B5504" i="10" s="1"/>
  <c r="O5515" i="10"/>
  <c r="B5515" i="10" s="1"/>
  <c r="T5510" i="10"/>
  <c r="G5510" i="10" s="1"/>
  <c r="Q5506" i="10"/>
  <c r="D5506" i="10" s="1"/>
  <c r="Q5503" i="10"/>
  <c r="D5503" i="10" s="1"/>
  <c r="O5514" i="10"/>
  <c r="B5514" i="10" s="1"/>
  <c r="P5504" i="10"/>
  <c r="C5504" i="10" s="1"/>
  <c r="P5515" i="10"/>
  <c r="C5515" i="10" s="1"/>
  <c r="O5513" i="10"/>
  <c r="B5513" i="10" s="1"/>
  <c r="O5511" i="10"/>
  <c r="B5511" i="10" s="1"/>
  <c r="T5507" i="10"/>
  <c r="G5507" i="10" s="1"/>
  <c r="T5504" i="10"/>
  <c r="G5504" i="10" s="1"/>
  <c r="Q5516" i="10"/>
  <c r="D5516" i="10" s="1"/>
  <c r="E5461" i="10"/>
  <c r="R5466" i="10"/>
  <c r="E5466" i="10" s="1"/>
  <c r="R5474" i="10"/>
  <c r="E5474" i="10" s="1"/>
  <c r="R5471" i="10"/>
  <c r="E5471" i="10" s="1"/>
  <c r="R5473" i="10"/>
  <c r="E5473" i="10" s="1"/>
  <c r="R5463" i="10"/>
  <c r="E5463" i="10" s="1"/>
  <c r="R5468" i="10"/>
  <c r="E5468" i="10" s="1"/>
  <c r="R5464" i="10"/>
  <c r="E5464" i="10" s="1"/>
  <c r="R5469" i="10"/>
  <c r="E5469" i="10" s="1"/>
  <c r="R5475" i="10"/>
  <c r="E5475" i="10" s="1"/>
  <c r="R5476" i="10"/>
  <c r="E5476" i="10" s="1"/>
  <c r="R5470" i="10"/>
  <c r="E5470" i="10" s="1"/>
  <c r="R5467" i="10"/>
  <c r="E5467" i="10" s="1"/>
  <c r="R5472" i="10"/>
  <c r="E5472" i="10" s="1"/>
  <c r="R5465" i="10"/>
  <c r="E5465" i="10" s="1"/>
  <c r="M5523" i="10"/>
  <c r="L5523" i="10"/>
  <c r="O5534" i="10" l="1"/>
  <c r="B5534" i="10" s="1"/>
  <c r="M5543" i="10"/>
  <c r="L5543" i="10"/>
  <c r="P5527" i="10"/>
  <c r="C5527" i="10" s="1"/>
  <c r="T5531" i="10"/>
  <c r="G5531" i="10" s="1"/>
  <c r="O5535" i="10"/>
  <c r="B5535" i="10" s="1"/>
  <c r="Q5530" i="10"/>
  <c r="D5530" i="10" s="1"/>
  <c r="O5524" i="10"/>
  <c r="B5524" i="10" s="1"/>
  <c r="P5532" i="10"/>
  <c r="C5532" i="10" s="1"/>
  <c r="T5523" i="10"/>
  <c r="G5523" i="10" s="1"/>
  <c r="T5530" i="10"/>
  <c r="G5530" i="10" s="1"/>
  <c r="Q5526" i="10"/>
  <c r="D5526" i="10" s="1"/>
  <c r="Q5523" i="10"/>
  <c r="D5523" i="10" s="1"/>
  <c r="Q5536" i="10"/>
  <c r="D5536" i="10" s="1"/>
  <c r="P5524" i="10"/>
  <c r="C5524" i="10" s="1"/>
  <c r="P5535" i="10"/>
  <c r="C5535" i="10" s="1"/>
  <c r="O5533" i="10"/>
  <c r="B5533" i="10" s="1"/>
  <c r="O5531" i="10"/>
  <c r="B5531" i="10" s="1"/>
  <c r="T5527" i="10"/>
  <c r="G5527" i="10" s="1"/>
  <c r="T5524" i="10"/>
  <c r="G5524" i="10" s="1"/>
  <c r="P5534" i="10"/>
  <c r="C5534" i="10" s="1"/>
  <c r="P5530" i="10"/>
  <c r="C5530" i="10" s="1"/>
  <c r="Q5524" i="10"/>
  <c r="D5524" i="10" s="1"/>
  <c r="Q5535" i="10"/>
  <c r="D5535" i="10" s="1"/>
  <c r="O5528" i="10"/>
  <c r="B5528" i="10" s="1"/>
  <c r="O5525" i="10"/>
  <c r="B5525" i="10" s="1"/>
  <c r="P5525" i="10"/>
  <c r="C5525" i="10" s="1"/>
  <c r="Q5527" i="10"/>
  <c r="D5527" i="10" s="1"/>
  <c r="T5525" i="10"/>
  <c r="G5525" i="10" s="1"/>
  <c r="O5523" i="10"/>
  <c r="B5523" i="10" s="1"/>
  <c r="P5533" i="10"/>
  <c r="C5533" i="10" s="1"/>
  <c r="A5521" i="10"/>
  <c r="O5532" i="10"/>
  <c r="B5532" i="10" s="1"/>
  <c r="T5528" i="10"/>
  <c r="G5528" i="10" s="1"/>
  <c r="O5526" i="10"/>
  <c r="B5526" i="10" s="1"/>
  <c r="P5531" i="10"/>
  <c r="C5531" i="10" s="1"/>
  <c r="P5528" i="10"/>
  <c r="C5528" i="10" s="1"/>
  <c r="Q5528" i="10"/>
  <c r="D5528" i="10" s="1"/>
  <c r="Q5534" i="10"/>
  <c r="D5534" i="10" s="1"/>
  <c r="O5529" i="10"/>
  <c r="B5529" i="10" s="1"/>
  <c r="P5526" i="10"/>
  <c r="C5526" i="10" s="1"/>
  <c r="O5536" i="10"/>
  <c r="B5536" i="10" s="1"/>
  <c r="Q5533" i="10"/>
  <c r="D5533" i="10" s="1"/>
  <c r="T5529" i="10"/>
  <c r="G5529" i="10" s="1"/>
  <c r="Q5525" i="10"/>
  <c r="D5525" i="10" s="1"/>
  <c r="P5529" i="10"/>
  <c r="C5529" i="10" s="1"/>
  <c r="P5523" i="10"/>
  <c r="C5523" i="10" s="1"/>
  <c r="Q5531" i="10"/>
  <c r="D5531" i="10" s="1"/>
  <c r="O5530" i="10"/>
  <c r="B5530" i="10" s="1"/>
  <c r="T5526" i="10"/>
  <c r="G5526" i="10" s="1"/>
  <c r="Q5532" i="10"/>
  <c r="D5532" i="10" s="1"/>
  <c r="Q5529" i="10"/>
  <c r="D5529" i="10" s="1"/>
  <c r="P5536" i="10"/>
  <c r="C5536" i="10" s="1"/>
  <c r="O5527" i="10"/>
  <c r="B5527" i="10" s="1"/>
  <c r="E5481" i="10"/>
  <c r="R5494" i="10"/>
  <c r="E5494" i="10" s="1"/>
  <c r="R5491" i="10"/>
  <c r="E5491" i="10" s="1"/>
  <c r="R5493" i="10"/>
  <c r="E5493" i="10" s="1"/>
  <c r="R5496" i="10"/>
  <c r="E5496" i="10" s="1"/>
  <c r="R5485" i="10"/>
  <c r="E5485" i="10" s="1"/>
  <c r="R5492" i="10"/>
  <c r="E5492" i="10" s="1"/>
  <c r="R5484" i="10"/>
  <c r="E5484" i="10" s="1"/>
  <c r="R5490" i="10"/>
  <c r="E5490" i="10" s="1"/>
  <c r="R5486" i="10"/>
  <c r="E5486" i="10" s="1"/>
  <c r="R5495" i="10"/>
  <c r="E5495" i="10" s="1"/>
  <c r="R5487" i="10"/>
  <c r="E5487" i="10" s="1"/>
  <c r="R5488" i="10"/>
  <c r="E5488" i="10" s="1"/>
  <c r="R5483" i="10"/>
  <c r="E5483" i="10" s="1"/>
  <c r="R5489" i="10"/>
  <c r="E5489" i="10" s="1"/>
  <c r="F5481" i="10"/>
  <c r="S5484" i="10"/>
  <c r="F5484" i="10" s="1"/>
  <c r="S5496" i="10"/>
  <c r="F5496" i="10" s="1"/>
  <c r="S5491" i="10"/>
  <c r="F5491" i="10" s="1"/>
  <c r="S5486" i="10"/>
  <c r="F5486" i="10" s="1"/>
  <c r="S5487" i="10"/>
  <c r="F5487" i="10" s="1"/>
  <c r="S5490" i="10"/>
  <c r="F5490" i="10" s="1"/>
  <c r="S5492" i="10"/>
  <c r="F5492" i="10" s="1"/>
  <c r="S5489" i="10"/>
  <c r="F5489" i="10" s="1"/>
  <c r="S5494" i="10"/>
  <c r="F5494" i="10" s="1"/>
  <c r="S5493" i="10"/>
  <c r="F5493" i="10" s="1"/>
  <c r="S5483" i="10"/>
  <c r="F5483" i="10" s="1"/>
  <c r="S5488" i="10"/>
  <c r="F5488" i="10" s="1"/>
  <c r="S5495" i="10"/>
  <c r="F5495" i="10" s="1"/>
  <c r="S5485" i="10"/>
  <c r="F5485" i="10" s="1"/>
  <c r="E5501" i="10" l="1"/>
  <c r="R5515" i="10"/>
  <c r="E5515" i="10" s="1"/>
  <c r="R5509" i="10"/>
  <c r="E5509" i="10" s="1"/>
  <c r="R5507" i="10"/>
  <c r="E5507" i="10" s="1"/>
  <c r="R5503" i="10"/>
  <c r="E5503" i="10" s="1"/>
  <c r="R5506" i="10"/>
  <c r="E5506" i="10" s="1"/>
  <c r="R5505" i="10"/>
  <c r="E5505" i="10" s="1"/>
  <c r="R5513" i="10"/>
  <c r="E5513" i="10" s="1"/>
  <c r="R5508" i="10"/>
  <c r="E5508" i="10" s="1"/>
  <c r="R5510" i="10"/>
  <c r="E5510" i="10" s="1"/>
  <c r="R5516" i="10"/>
  <c r="E5516" i="10" s="1"/>
  <c r="R5504" i="10"/>
  <c r="E5504" i="10" s="1"/>
  <c r="R5512" i="10"/>
  <c r="E5512" i="10" s="1"/>
  <c r="R5514" i="10"/>
  <c r="E5514" i="10" s="1"/>
  <c r="R5511" i="10"/>
  <c r="E5511" i="10" s="1"/>
  <c r="T5549" i="10"/>
  <c r="G5549" i="10" s="1"/>
  <c r="Q5543" i="10"/>
  <c r="D5543" i="10" s="1"/>
  <c r="Q5556" i="10"/>
  <c r="D5556" i="10" s="1"/>
  <c r="P5545" i="10"/>
  <c r="C5545" i="10" s="1"/>
  <c r="Q5548" i="10"/>
  <c r="D5548" i="10" s="1"/>
  <c r="O5545" i="10"/>
  <c r="B5545" i="10" s="1"/>
  <c r="P5554" i="10"/>
  <c r="C5554" i="10" s="1"/>
  <c r="Q5551" i="10"/>
  <c r="D5551" i="10" s="1"/>
  <c r="P5548" i="10"/>
  <c r="C5548" i="10" s="1"/>
  <c r="O5554" i="10"/>
  <c r="B5554" i="10" s="1"/>
  <c r="T5544" i="10"/>
  <c r="G5544" i="10" s="1"/>
  <c r="O5550" i="10"/>
  <c r="B5550" i="10" s="1"/>
  <c r="P5544" i="10"/>
  <c r="C5544" i="10" s="1"/>
  <c r="P5555" i="10"/>
  <c r="C5555" i="10" s="1"/>
  <c r="O5553" i="10"/>
  <c r="B5553" i="10" s="1"/>
  <c r="O5551" i="10"/>
  <c r="B5551" i="10" s="1"/>
  <c r="T5547" i="10"/>
  <c r="G5547" i="10" s="1"/>
  <c r="Q5554" i="10"/>
  <c r="D5554" i="10" s="1"/>
  <c r="P5547" i="10"/>
  <c r="C5547" i="10" s="1"/>
  <c r="Q5544" i="10"/>
  <c r="D5544" i="10" s="1"/>
  <c r="Q5555" i="10"/>
  <c r="D5555" i="10" s="1"/>
  <c r="O5548" i="10"/>
  <c r="B5548" i="10" s="1"/>
  <c r="Q5545" i="10"/>
  <c r="D5545" i="10" s="1"/>
  <c r="Q5547" i="10"/>
  <c r="D5547" i="10" s="1"/>
  <c r="T5545" i="10"/>
  <c r="G5545" i="10" s="1"/>
  <c r="O5543" i="10"/>
  <c r="B5543" i="10" s="1"/>
  <c r="P5553" i="10"/>
  <c r="C5553" i="10" s="1"/>
  <c r="T5546" i="10"/>
  <c r="G5546" i="10" s="1"/>
  <c r="Q5550" i="10"/>
  <c r="D5550" i="10" s="1"/>
  <c r="T5548" i="10"/>
  <c r="G5548" i="10" s="1"/>
  <c r="O5546" i="10"/>
  <c r="B5546" i="10" s="1"/>
  <c r="P5551" i="10"/>
  <c r="C5551" i="10" s="1"/>
  <c r="O5547" i="10"/>
  <c r="B5547" i="10" s="1"/>
  <c r="T5551" i="10"/>
  <c r="G5551" i="10" s="1"/>
  <c r="O5549" i="10"/>
  <c r="B5549" i="10" s="1"/>
  <c r="P5546" i="10"/>
  <c r="C5546" i="10" s="1"/>
  <c r="O5556" i="10"/>
  <c r="B5556" i="10" s="1"/>
  <c r="Q5553" i="10"/>
  <c r="D5553" i="10" s="1"/>
  <c r="P5552" i="10"/>
  <c r="C5552" i="10" s="1"/>
  <c r="P5549" i="10"/>
  <c r="C5549" i="10" s="1"/>
  <c r="P5543" i="10"/>
  <c r="C5543" i="10" s="1"/>
  <c r="P5550" i="10"/>
  <c r="C5550" i="10" s="1"/>
  <c r="T5543" i="10"/>
  <c r="G5543" i="10" s="1"/>
  <c r="Q5552" i="10"/>
  <c r="D5552" i="10" s="1"/>
  <c r="Q5549" i="10"/>
  <c r="D5549" i="10" s="1"/>
  <c r="P5556" i="10"/>
  <c r="C5556" i="10" s="1"/>
  <c r="O5544" i="10"/>
  <c r="B5544" i="10" s="1"/>
  <c r="O5555" i="10"/>
  <c r="B5555" i="10" s="1"/>
  <c r="T5550" i="10"/>
  <c r="G5550" i="10" s="1"/>
  <c r="Q5546" i="10"/>
  <c r="D5546" i="10" s="1"/>
  <c r="A5541" i="10"/>
  <c r="O5552" i="10"/>
  <c r="B5552" i="10" s="1"/>
  <c r="F5501" i="10"/>
  <c r="S5516" i="10"/>
  <c r="F5516" i="10" s="1"/>
  <c r="S5511" i="10"/>
  <c r="F5511" i="10" s="1"/>
  <c r="S5515" i="10"/>
  <c r="F5515" i="10" s="1"/>
  <c r="S5504" i="10"/>
  <c r="F5504" i="10" s="1"/>
  <c r="S5509" i="10"/>
  <c r="F5509" i="10" s="1"/>
  <c r="S5506" i="10"/>
  <c r="F5506" i="10" s="1"/>
  <c r="S5505" i="10"/>
  <c r="F5505" i="10" s="1"/>
  <c r="S5508" i="10"/>
  <c r="F5508" i="10" s="1"/>
  <c r="S5503" i="10"/>
  <c r="F5503" i="10" s="1"/>
  <c r="S5513" i="10"/>
  <c r="F5513" i="10" s="1"/>
  <c r="S5512" i="10"/>
  <c r="F5512" i="10" s="1"/>
  <c r="S5507" i="10"/>
  <c r="F5507" i="10" s="1"/>
  <c r="S5510" i="10"/>
  <c r="F5510" i="10" s="1"/>
  <c r="S5514" i="10"/>
  <c r="F5514" i="10" s="1"/>
  <c r="M5563" i="10"/>
  <c r="L5563" i="10"/>
  <c r="O5564" i="10" l="1"/>
  <c r="B5564" i="10" s="1"/>
  <c r="P5572" i="10"/>
  <c r="C5572" i="10" s="1"/>
  <c r="T5563" i="10"/>
  <c r="G5563" i="10" s="1"/>
  <c r="P5567" i="10"/>
  <c r="C5567" i="10" s="1"/>
  <c r="T5571" i="10"/>
  <c r="G5571" i="10" s="1"/>
  <c r="Q5570" i="10"/>
  <c r="D5570" i="10" s="1"/>
  <c r="Q5572" i="10"/>
  <c r="D5572" i="10" s="1"/>
  <c r="Q5569" i="10"/>
  <c r="D5569" i="10" s="1"/>
  <c r="P5576" i="10"/>
  <c r="C5576" i="10" s="1"/>
  <c r="O5570" i="10"/>
  <c r="B5570" i="10" s="1"/>
  <c r="O5567" i="10"/>
  <c r="B5567" i="10" s="1"/>
  <c r="O5575" i="10"/>
  <c r="B5575" i="10" s="1"/>
  <c r="T5570" i="10"/>
  <c r="G5570" i="10" s="1"/>
  <c r="Q5566" i="10"/>
  <c r="D5566" i="10" s="1"/>
  <c r="Q5563" i="10"/>
  <c r="D5563" i="10" s="1"/>
  <c r="O5574" i="10"/>
  <c r="B5574" i="10" s="1"/>
  <c r="P5564" i="10"/>
  <c r="C5564" i="10" s="1"/>
  <c r="P5575" i="10"/>
  <c r="C5575" i="10" s="1"/>
  <c r="O5573" i="10"/>
  <c r="B5573" i="10" s="1"/>
  <c r="O5571" i="10"/>
  <c r="B5571" i="10" s="1"/>
  <c r="T5567" i="10"/>
  <c r="G5567" i="10" s="1"/>
  <c r="T5564" i="10"/>
  <c r="G5564" i="10" s="1"/>
  <c r="Q5576" i="10"/>
  <c r="D5576" i="10" s="1"/>
  <c r="P5570" i="10"/>
  <c r="C5570" i="10" s="1"/>
  <c r="Q5564" i="10"/>
  <c r="D5564" i="10" s="1"/>
  <c r="Q5575" i="10"/>
  <c r="D5575" i="10" s="1"/>
  <c r="O5568" i="10"/>
  <c r="B5568" i="10" s="1"/>
  <c r="O5565" i="10"/>
  <c r="B5565" i="10" s="1"/>
  <c r="P5574" i="10"/>
  <c r="C5574" i="10" s="1"/>
  <c r="Q5567" i="10"/>
  <c r="D5567" i="10" s="1"/>
  <c r="T5565" i="10"/>
  <c r="G5565" i="10" s="1"/>
  <c r="O5563" i="10"/>
  <c r="B5563" i="10" s="1"/>
  <c r="P5573" i="10"/>
  <c r="C5573" i="10" s="1"/>
  <c r="P5565" i="10"/>
  <c r="C5565" i="10" s="1"/>
  <c r="O5572" i="10"/>
  <c r="B5572" i="10" s="1"/>
  <c r="T5568" i="10"/>
  <c r="G5568" i="10" s="1"/>
  <c r="O5566" i="10"/>
  <c r="B5566" i="10" s="1"/>
  <c r="P5571" i="10"/>
  <c r="C5571" i="10" s="1"/>
  <c r="P5568" i="10"/>
  <c r="C5568" i="10" s="1"/>
  <c r="Q5574" i="10"/>
  <c r="D5574" i="10" s="1"/>
  <c r="O5569" i="10"/>
  <c r="B5569" i="10" s="1"/>
  <c r="P5566" i="10"/>
  <c r="C5566" i="10" s="1"/>
  <c r="O5576" i="10"/>
  <c r="B5576" i="10" s="1"/>
  <c r="Q5573" i="10"/>
  <c r="D5573" i="10" s="1"/>
  <c r="Q5568" i="10"/>
  <c r="D5568" i="10" s="1"/>
  <c r="Q5565" i="10"/>
  <c r="D5565" i="10" s="1"/>
  <c r="P5569" i="10"/>
  <c r="C5569" i="10" s="1"/>
  <c r="P5563" i="10"/>
  <c r="C5563" i="10" s="1"/>
  <c r="Q5571" i="10"/>
  <c r="D5571" i="10" s="1"/>
  <c r="T5569" i="10"/>
  <c r="G5569" i="10" s="1"/>
  <c r="T5566" i="10"/>
  <c r="G5566" i="10" s="1"/>
  <c r="F5521" i="10"/>
  <c r="S5523" i="10"/>
  <c r="F5523" i="10" s="1"/>
  <c r="S5526" i="10"/>
  <c r="F5526" i="10" s="1"/>
  <c r="S5535" i="10"/>
  <c r="F5535" i="10" s="1"/>
  <c r="S5532" i="10"/>
  <c r="F5532" i="10" s="1"/>
  <c r="S5536" i="10"/>
  <c r="F5536" i="10" s="1"/>
  <c r="S5528" i="10"/>
  <c r="F5528" i="10" s="1"/>
  <c r="S5530" i="10"/>
  <c r="F5530" i="10" s="1"/>
  <c r="S5534" i="10"/>
  <c r="F5534" i="10" s="1"/>
  <c r="S5533" i="10"/>
  <c r="F5533" i="10" s="1"/>
  <c r="S5527" i="10"/>
  <c r="F5527" i="10" s="1"/>
  <c r="S5524" i="10"/>
  <c r="F5524" i="10" s="1"/>
  <c r="S5525" i="10"/>
  <c r="F5525" i="10" s="1"/>
  <c r="S5531" i="10"/>
  <c r="F5531" i="10" s="1"/>
  <c r="S5529" i="10"/>
  <c r="F5529" i="10" s="1"/>
  <c r="A5561" i="10"/>
  <c r="L5583" i="10"/>
  <c r="M5583" i="10"/>
  <c r="E5521" i="10"/>
  <c r="R5525" i="10"/>
  <c r="E5525" i="10" s="1"/>
  <c r="R5534" i="10"/>
  <c r="E5534" i="10" s="1"/>
  <c r="R5530" i="10"/>
  <c r="E5530" i="10" s="1"/>
  <c r="R5524" i="10"/>
  <c r="E5524" i="10" s="1"/>
  <c r="R5527" i="10"/>
  <c r="E5527" i="10" s="1"/>
  <c r="R5523" i="10"/>
  <c r="E5523" i="10" s="1"/>
  <c r="R5529" i="10"/>
  <c r="E5529" i="10" s="1"/>
  <c r="R5535" i="10"/>
  <c r="E5535" i="10" s="1"/>
  <c r="R5536" i="10"/>
  <c r="E5536" i="10" s="1"/>
  <c r="R5528" i="10"/>
  <c r="E5528" i="10" s="1"/>
  <c r="R5526" i="10"/>
  <c r="E5526" i="10" s="1"/>
  <c r="R5532" i="10"/>
  <c r="E5532" i="10" s="1"/>
  <c r="R5533" i="10"/>
  <c r="E5533" i="10" s="1"/>
  <c r="R5531" i="10"/>
  <c r="E5531" i="10" s="1"/>
  <c r="P5591" i="10" l="1"/>
  <c r="C5591" i="10" s="1"/>
  <c r="O5588" i="10"/>
  <c r="B5588" i="10" s="1"/>
  <c r="O5591" i="10"/>
  <c r="B5591" i="10" s="1"/>
  <c r="T5587" i="10"/>
  <c r="G5587" i="10" s="1"/>
  <c r="Q5593" i="10"/>
  <c r="D5593" i="10" s="1"/>
  <c r="T5590" i="10"/>
  <c r="G5590" i="10" s="1"/>
  <c r="P5596" i="10"/>
  <c r="C5596" i="10" s="1"/>
  <c r="P5593" i="10"/>
  <c r="C5593" i="10" s="1"/>
  <c r="P5583" i="10"/>
  <c r="C5583" i="10" s="1"/>
  <c r="O5596" i="10"/>
  <c r="B5596" i="10" s="1"/>
  <c r="Q5586" i="10"/>
  <c r="D5586" i="10" s="1"/>
  <c r="O5583" i="10"/>
  <c r="B5583" i="10" s="1"/>
  <c r="Q5589" i="10"/>
  <c r="D5589" i="10" s="1"/>
  <c r="P5586" i="10"/>
  <c r="C5586" i="10" s="1"/>
  <c r="O5584" i="10"/>
  <c r="B5584" i="10" s="1"/>
  <c r="O5595" i="10"/>
  <c r="B5595" i="10" s="1"/>
  <c r="Q5588" i="10"/>
  <c r="D5588" i="10" s="1"/>
  <c r="Q5594" i="10"/>
  <c r="D5594" i="10" s="1"/>
  <c r="P5584" i="10"/>
  <c r="C5584" i="10" s="1"/>
  <c r="P5595" i="10"/>
  <c r="C5595" i="10" s="1"/>
  <c r="O5593" i="10"/>
  <c r="B5593" i="10" s="1"/>
  <c r="Q5591" i="10"/>
  <c r="D5591" i="10" s="1"/>
  <c r="T5589" i="10"/>
  <c r="G5589" i="10" s="1"/>
  <c r="Q5585" i="10"/>
  <c r="D5585" i="10" s="1"/>
  <c r="P5587" i="10"/>
  <c r="C5587" i="10" s="1"/>
  <c r="Q5584" i="10"/>
  <c r="D5584" i="10" s="1"/>
  <c r="Q5595" i="10"/>
  <c r="D5595" i="10" s="1"/>
  <c r="O5590" i="10"/>
  <c r="B5590" i="10" s="1"/>
  <c r="T5586" i="10"/>
  <c r="G5586" i="10" s="1"/>
  <c r="Q5587" i="10"/>
  <c r="D5587" i="10" s="1"/>
  <c r="T5585" i="10"/>
  <c r="G5585" i="10" s="1"/>
  <c r="Q5583" i="10"/>
  <c r="D5583" i="10" s="1"/>
  <c r="O5594" i="10"/>
  <c r="B5594" i="10" s="1"/>
  <c r="O5587" i="10"/>
  <c r="B5587" i="10" s="1"/>
  <c r="Q5590" i="10"/>
  <c r="D5590" i="10" s="1"/>
  <c r="T5588" i="10"/>
  <c r="G5588" i="10" s="1"/>
  <c r="O5586" i="10"/>
  <c r="B5586" i="10" s="1"/>
  <c r="T5584" i="10"/>
  <c r="G5584" i="10" s="1"/>
  <c r="Q5596" i="10"/>
  <c r="D5596" i="10" s="1"/>
  <c r="T5591" i="10"/>
  <c r="G5591" i="10" s="1"/>
  <c r="O5589" i="10"/>
  <c r="B5589" i="10" s="1"/>
  <c r="O5585" i="10"/>
  <c r="B5585" i="10" s="1"/>
  <c r="P5594" i="10"/>
  <c r="C5594" i="10" s="1"/>
  <c r="P5590" i="10"/>
  <c r="C5590" i="10" s="1"/>
  <c r="P5592" i="10"/>
  <c r="C5592" i="10" s="1"/>
  <c r="P5589" i="10"/>
  <c r="C5589" i="10" s="1"/>
  <c r="P5585" i="10"/>
  <c r="C5585" i="10" s="1"/>
  <c r="T5583" i="10"/>
  <c r="G5583" i="10" s="1"/>
  <c r="Q5592" i="10"/>
  <c r="D5592" i="10" s="1"/>
  <c r="P5588" i="10"/>
  <c r="C5588" i="10" s="1"/>
  <c r="A5581" i="10"/>
  <c r="O5592" i="10"/>
  <c r="B5592" i="10" s="1"/>
  <c r="F5541" i="10"/>
  <c r="S5553" i="10"/>
  <c r="F5553" i="10" s="1"/>
  <c r="S5552" i="10"/>
  <c r="F5552" i="10" s="1"/>
  <c r="S5546" i="10"/>
  <c r="F5546" i="10" s="1"/>
  <c r="S5549" i="10"/>
  <c r="F5549" i="10" s="1"/>
  <c r="S5554" i="10"/>
  <c r="F5554" i="10" s="1"/>
  <c r="S5551" i="10"/>
  <c r="F5551" i="10" s="1"/>
  <c r="S5543" i="10"/>
  <c r="F5543" i="10" s="1"/>
  <c r="S5550" i="10"/>
  <c r="F5550" i="10" s="1"/>
  <c r="S5548" i="10"/>
  <c r="F5548" i="10" s="1"/>
  <c r="S5547" i="10"/>
  <c r="F5547" i="10" s="1"/>
  <c r="S5544" i="10"/>
  <c r="F5544" i="10" s="1"/>
  <c r="S5545" i="10"/>
  <c r="F5545" i="10" s="1"/>
  <c r="S5555" i="10"/>
  <c r="F5555" i="10" s="1"/>
  <c r="S5556" i="10"/>
  <c r="F5556" i="10" s="1"/>
  <c r="L5603" i="10"/>
  <c r="M5603" i="10"/>
  <c r="E5541" i="10"/>
  <c r="R5549" i="10"/>
  <c r="E5549" i="10" s="1"/>
  <c r="R5554" i="10"/>
  <c r="E5554" i="10" s="1"/>
  <c r="R5550" i="10"/>
  <c r="E5550" i="10" s="1"/>
  <c r="R5555" i="10"/>
  <c r="E5555" i="10" s="1"/>
  <c r="R5543" i="10"/>
  <c r="E5543" i="10" s="1"/>
  <c r="R5552" i="10"/>
  <c r="E5552" i="10" s="1"/>
  <c r="R5556" i="10"/>
  <c r="E5556" i="10" s="1"/>
  <c r="R5551" i="10"/>
  <c r="E5551" i="10" s="1"/>
  <c r="R5547" i="10"/>
  <c r="E5547" i="10" s="1"/>
  <c r="R5553" i="10"/>
  <c r="E5553" i="10" s="1"/>
  <c r="R5545" i="10"/>
  <c r="E5545" i="10" s="1"/>
  <c r="R5544" i="10"/>
  <c r="E5544" i="10" s="1"/>
  <c r="R5546" i="10"/>
  <c r="E5546" i="10" s="1"/>
  <c r="R5548" i="10"/>
  <c r="E5548" i="10" s="1"/>
  <c r="T5611" i="10" l="1"/>
  <c r="G5611" i="10" s="1"/>
  <c r="O5615" i="10"/>
  <c r="B5615" i="10" s="1"/>
  <c r="Q5610" i="10"/>
  <c r="D5610" i="10" s="1"/>
  <c r="O5604" i="10"/>
  <c r="B5604" i="10" s="1"/>
  <c r="P5612" i="10"/>
  <c r="C5612" i="10" s="1"/>
  <c r="T5603" i="10"/>
  <c r="G5603" i="10" s="1"/>
  <c r="P5607" i="10"/>
  <c r="C5607" i="10" s="1"/>
  <c r="P5609" i="10"/>
  <c r="C5609" i="10" s="1"/>
  <c r="P5603" i="10"/>
  <c r="C5603" i="10" s="1"/>
  <c r="Q5611" i="10"/>
  <c r="D5611" i="10" s="1"/>
  <c r="T5609" i="10"/>
  <c r="G5609" i="10" s="1"/>
  <c r="Q5605" i="10"/>
  <c r="D5605" i="10" s="1"/>
  <c r="Q5612" i="10"/>
  <c r="D5612" i="10" s="1"/>
  <c r="Q5609" i="10"/>
  <c r="D5609" i="10" s="1"/>
  <c r="P5616" i="10"/>
  <c r="C5616" i="10" s="1"/>
  <c r="O5610" i="10"/>
  <c r="B5610" i="10" s="1"/>
  <c r="T5606" i="10"/>
  <c r="G5606" i="10" s="1"/>
  <c r="T5610" i="10"/>
  <c r="G5610" i="10" s="1"/>
  <c r="Q5606" i="10"/>
  <c r="D5606" i="10" s="1"/>
  <c r="Q5603" i="10"/>
  <c r="D5603" i="10" s="1"/>
  <c r="O5614" i="10"/>
  <c r="B5614" i="10" s="1"/>
  <c r="O5607" i="10"/>
  <c r="B5607" i="10" s="1"/>
  <c r="P5604" i="10"/>
  <c r="C5604" i="10" s="1"/>
  <c r="P5615" i="10"/>
  <c r="C5615" i="10" s="1"/>
  <c r="O5613" i="10"/>
  <c r="B5613" i="10" s="1"/>
  <c r="O5611" i="10"/>
  <c r="B5611" i="10" s="1"/>
  <c r="T5607" i="10"/>
  <c r="G5607" i="10" s="1"/>
  <c r="T5604" i="10"/>
  <c r="G5604" i="10" s="1"/>
  <c r="Q5616" i="10"/>
  <c r="D5616" i="10" s="1"/>
  <c r="P5610" i="10"/>
  <c r="C5610" i="10" s="1"/>
  <c r="Q5604" i="10"/>
  <c r="D5604" i="10" s="1"/>
  <c r="Q5615" i="10"/>
  <c r="D5615" i="10" s="1"/>
  <c r="O5608" i="10"/>
  <c r="B5608" i="10" s="1"/>
  <c r="O5605" i="10"/>
  <c r="B5605" i="10" s="1"/>
  <c r="P5614" i="10"/>
  <c r="C5614" i="10" s="1"/>
  <c r="Q5607" i="10"/>
  <c r="D5607" i="10" s="1"/>
  <c r="T5605" i="10"/>
  <c r="G5605" i="10" s="1"/>
  <c r="O5603" i="10"/>
  <c r="B5603" i="10" s="1"/>
  <c r="P5613" i="10"/>
  <c r="C5613" i="10" s="1"/>
  <c r="P5605" i="10"/>
  <c r="C5605" i="10" s="1"/>
  <c r="O5612" i="10"/>
  <c r="B5612" i="10" s="1"/>
  <c r="T5608" i="10"/>
  <c r="G5608" i="10" s="1"/>
  <c r="O5606" i="10"/>
  <c r="B5606" i="10" s="1"/>
  <c r="P5611" i="10"/>
  <c r="C5611" i="10" s="1"/>
  <c r="P5608" i="10"/>
  <c r="C5608" i="10" s="1"/>
  <c r="A5601" i="10"/>
  <c r="Q5614" i="10"/>
  <c r="D5614" i="10" s="1"/>
  <c r="O5609" i="10"/>
  <c r="B5609" i="10" s="1"/>
  <c r="P5606" i="10"/>
  <c r="C5606" i="10" s="1"/>
  <c r="O5616" i="10"/>
  <c r="B5616" i="10" s="1"/>
  <c r="Q5613" i="10"/>
  <c r="D5613" i="10" s="1"/>
  <c r="Q5608" i="10"/>
  <c r="D5608" i="10" s="1"/>
  <c r="E5561" i="10"/>
  <c r="R5565" i="10"/>
  <c r="E5565" i="10" s="1"/>
  <c r="R5574" i="10"/>
  <c r="E5574" i="10" s="1"/>
  <c r="R5571" i="10"/>
  <c r="E5571" i="10" s="1"/>
  <c r="R5569" i="10"/>
  <c r="E5569" i="10" s="1"/>
  <c r="R5575" i="10"/>
  <c r="E5575" i="10" s="1"/>
  <c r="R5568" i="10"/>
  <c r="E5568" i="10" s="1"/>
  <c r="R5563" i="10"/>
  <c r="E5563" i="10" s="1"/>
  <c r="R5566" i="10"/>
  <c r="E5566" i="10" s="1"/>
  <c r="R5572" i="10"/>
  <c r="E5572" i="10" s="1"/>
  <c r="R5576" i="10"/>
  <c r="E5576" i="10" s="1"/>
  <c r="R5573" i="10"/>
  <c r="E5573" i="10" s="1"/>
  <c r="R5570" i="10"/>
  <c r="E5570" i="10" s="1"/>
  <c r="R5564" i="10"/>
  <c r="E5564" i="10" s="1"/>
  <c r="R5567" i="10"/>
  <c r="E5567" i="10" s="1"/>
  <c r="M5623" i="10"/>
  <c r="L5623" i="10"/>
  <c r="F5561" i="10"/>
  <c r="S5576" i="10"/>
  <c r="F5576" i="10" s="1"/>
  <c r="S5567" i="10"/>
  <c r="F5567" i="10" s="1"/>
  <c r="S5573" i="10"/>
  <c r="F5573" i="10" s="1"/>
  <c r="S5568" i="10"/>
  <c r="F5568" i="10" s="1"/>
  <c r="S5570" i="10"/>
  <c r="F5570" i="10" s="1"/>
  <c r="S5574" i="10"/>
  <c r="F5574" i="10" s="1"/>
  <c r="S5575" i="10"/>
  <c r="F5575" i="10" s="1"/>
  <c r="S5565" i="10"/>
  <c r="F5565" i="10" s="1"/>
  <c r="S5571" i="10"/>
  <c r="F5571" i="10" s="1"/>
  <c r="S5566" i="10"/>
  <c r="F5566" i="10" s="1"/>
  <c r="S5569" i="10"/>
  <c r="F5569" i="10" s="1"/>
  <c r="S5564" i="10"/>
  <c r="F5564" i="10" s="1"/>
  <c r="S5563" i="10"/>
  <c r="F5563" i="10" s="1"/>
  <c r="S5572" i="10"/>
  <c r="F5572" i="10" s="1"/>
  <c r="M5643" i="10" l="1"/>
  <c r="L5643" i="10"/>
  <c r="E5581" i="10"/>
  <c r="R5584" i="10"/>
  <c r="E5584" i="10" s="1"/>
  <c r="R5589" i="10"/>
  <c r="E5589" i="10" s="1"/>
  <c r="R5594" i="10"/>
  <c r="E5594" i="10" s="1"/>
  <c r="R5590" i="10"/>
  <c r="E5590" i="10" s="1"/>
  <c r="R5592" i="10"/>
  <c r="E5592" i="10" s="1"/>
  <c r="R5593" i="10"/>
  <c r="E5593" i="10" s="1"/>
  <c r="R5591" i="10"/>
  <c r="E5591" i="10" s="1"/>
  <c r="R5588" i="10"/>
  <c r="E5588" i="10" s="1"/>
  <c r="R5585" i="10"/>
  <c r="E5585" i="10" s="1"/>
  <c r="R5595" i="10"/>
  <c r="E5595" i="10" s="1"/>
  <c r="R5587" i="10"/>
  <c r="E5587" i="10" s="1"/>
  <c r="R5586" i="10"/>
  <c r="E5586" i="10" s="1"/>
  <c r="R5583" i="10"/>
  <c r="E5583" i="10" s="1"/>
  <c r="R5596" i="10"/>
  <c r="E5596" i="10" s="1"/>
  <c r="F5581" i="10"/>
  <c r="S5596" i="10"/>
  <c r="F5596" i="10" s="1"/>
  <c r="S5594" i="10"/>
  <c r="F5594" i="10" s="1"/>
  <c r="S5593" i="10"/>
  <c r="F5593" i="10" s="1"/>
  <c r="S5585" i="10"/>
  <c r="F5585" i="10" s="1"/>
  <c r="S5595" i="10"/>
  <c r="F5595" i="10" s="1"/>
  <c r="S5590" i="10"/>
  <c r="F5590" i="10" s="1"/>
  <c r="S5589" i="10"/>
  <c r="F5589" i="10" s="1"/>
  <c r="S5584" i="10"/>
  <c r="F5584" i="10" s="1"/>
  <c r="S5587" i="10"/>
  <c r="F5587" i="10" s="1"/>
  <c r="S5592" i="10"/>
  <c r="F5592" i="10" s="1"/>
  <c r="S5583" i="10"/>
  <c r="F5583" i="10" s="1"/>
  <c r="S5588" i="10"/>
  <c r="F5588" i="10" s="1"/>
  <c r="S5586" i="10"/>
  <c r="F5586" i="10" s="1"/>
  <c r="S5591" i="10"/>
  <c r="F5591" i="10" s="1"/>
  <c r="P5627" i="10"/>
  <c r="C5627" i="10" s="1"/>
  <c r="T5625" i="10"/>
  <c r="G5625" i="10" s="1"/>
  <c r="Q5627" i="10"/>
  <c r="D5627" i="10" s="1"/>
  <c r="T5630" i="10"/>
  <c r="G5630" i="10" s="1"/>
  <c r="Q5626" i="10"/>
  <c r="D5626" i="10" s="1"/>
  <c r="Q5623" i="10"/>
  <c r="D5623" i="10" s="1"/>
  <c r="O5626" i="10"/>
  <c r="B5626" i="10" s="1"/>
  <c r="O5629" i="10"/>
  <c r="B5629" i="10" s="1"/>
  <c r="O5631" i="10"/>
  <c r="B5631" i="10" s="1"/>
  <c r="T5627" i="10"/>
  <c r="G5627" i="10" s="1"/>
  <c r="T5624" i="10"/>
  <c r="G5624" i="10" s="1"/>
  <c r="Q5630" i="10"/>
  <c r="D5630" i="10" s="1"/>
  <c r="Q5632" i="10"/>
  <c r="D5632" i="10" s="1"/>
  <c r="O5628" i="10"/>
  <c r="B5628" i="10" s="1"/>
  <c r="O5625" i="10"/>
  <c r="B5625" i="10" s="1"/>
  <c r="T5631" i="10"/>
  <c r="G5631" i="10" s="1"/>
  <c r="P5629" i="10"/>
  <c r="C5629" i="10" s="1"/>
  <c r="O5623" i="10"/>
  <c r="B5623" i="10" s="1"/>
  <c r="P5633" i="10"/>
  <c r="C5633" i="10" s="1"/>
  <c r="P5624" i="10"/>
  <c r="C5624" i="10" s="1"/>
  <c r="P5632" i="10"/>
  <c r="C5632" i="10" s="1"/>
  <c r="P5631" i="10"/>
  <c r="C5631" i="10" s="1"/>
  <c r="T5623" i="10"/>
  <c r="G5623" i="10" s="1"/>
  <c r="P5626" i="10"/>
  <c r="C5626" i="10" s="1"/>
  <c r="O5636" i="10"/>
  <c r="B5636" i="10" s="1"/>
  <c r="Q5633" i="10"/>
  <c r="D5633" i="10" s="1"/>
  <c r="O5624" i="10"/>
  <c r="B5624" i="10" s="1"/>
  <c r="O5635" i="10"/>
  <c r="B5635" i="10" s="1"/>
  <c r="O5633" i="10"/>
  <c r="B5633" i="10" s="1"/>
  <c r="P5623" i="10"/>
  <c r="C5623" i="10" s="1"/>
  <c r="Q5624" i="10"/>
  <c r="D5624" i="10" s="1"/>
  <c r="Q5635" i="10"/>
  <c r="D5635" i="10" s="1"/>
  <c r="Q5629" i="10"/>
  <c r="D5629" i="10" s="1"/>
  <c r="P5636" i="10"/>
  <c r="C5636" i="10" s="1"/>
  <c r="O5634" i="10"/>
  <c r="B5634" i="10" s="1"/>
  <c r="Q5628" i="10"/>
  <c r="D5628" i="10" s="1"/>
  <c r="P5635" i="10"/>
  <c r="C5635" i="10" s="1"/>
  <c r="Q5636" i="10"/>
  <c r="D5636" i="10" s="1"/>
  <c r="T5629" i="10"/>
  <c r="G5629" i="10" s="1"/>
  <c r="A5621" i="10"/>
  <c r="O5632" i="10"/>
  <c r="B5632" i="10" s="1"/>
  <c r="T5628" i="10"/>
  <c r="G5628" i="10" s="1"/>
  <c r="O5630" i="10"/>
  <c r="B5630" i="10" s="1"/>
  <c r="Q5634" i="10"/>
  <c r="D5634" i="10" s="1"/>
  <c r="Q5625" i="10"/>
  <c r="D5625" i="10" s="1"/>
  <c r="P5628" i="10"/>
  <c r="C5628" i="10" s="1"/>
  <c r="T5626" i="10"/>
  <c r="G5626" i="10" s="1"/>
  <c r="P5634" i="10"/>
  <c r="C5634" i="10" s="1"/>
  <c r="O5627" i="10"/>
  <c r="B5627" i="10" s="1"/>
  <c r="Q5631" i="10"/>
  <c r="D5631" i="10" s="1"/>
  <c r="P5625" i="10"/>
  <c r="C5625" i="10" s="1"/>
  <c r="P5630" i="10"/>
  <c r="C5630" i="10" s="1"/>
  <c r="E5601" i="10" l="1"/>
  <c r="R5613" i="10"/>
  <c r="E5613" i="10" s="1"/>
  <c r="R5604" i="10"/>
  <c r="E5604" i="10" s="1"/>
  <c r="R5607" i="10"/>
  <c r="E5607" i="10" s="1"/>
  <c r="R5611" i="10"/>
  <c r="E5611" i="10" s="1"/>
  <c r="R5609" i="10"/>
  <c r="E5609" i="10" s="1"/>
  <c r="R5615" i="10"/>
  <c r="E5615" i="10" s="1"/>
  <c r="R5608" i="10"/>
  <c r="E5608" i="10" s="1"/>
  <c r="R5603" i="10"/>
  <c r="E5603" i="10" s="1"/>
  <c r="R5606" i="10"/>
  <c r="E5606" i="10" s="1"/>
  <c r="R5610" i="10"/>
  <c r="E5610" i="10" s="1"/>
  <c r="R5605" i="10"/>
  <c r="E5605" i="10" s="1"/>
  <c r="R5612" i="10"/>
  <c r="E5612" i="10" s="1"/>
  <c r="R5616" i="10"/>
  <c r="E5616" i="10" s="1"/>
  <c r="R5614" i="10"/>
  <c r="E5614" i="10" s="1"/>
  <c r="F5601" i="10"/>
  <c r="S5616" i="10"/>
  <c r="F5616" i="10" s="1"/>
  <c r="S5613" i="10"/>
  <c r="F5613" i="10" s="1"/>
  <c r="S5614" i="10"/>
  <c r="F5614" i="10" s="1"/>
  <c r="S5604" i="10"/>
  <c r="F5604" i="10" s="1"/>
  <c r="S5603" i="10"/>
  <c r="F5603" i="10" s="1"/>
  <c r="S5610" i="10"/>
  <c r="F5610" i="10" s="1"/>
  <c r="S5605" i="10"/>
  <c r="F5605" i="10" s="1"/>
  <c r="S5611" i="10"/>
  <c r="F5611" i="10" s="1"/>
  <c r="S5606" i="10"/>
  <c r="F5606" i="10" s="1"/>
  <c r="S5609" i="10"/>
  <c r="F5609" i="10" s="1"/>
  <c r="S5607" i="10"/>
  <c r="F5607" i="10" s="1"/>
  <c r="S5608" i="10"/>
  <c r="F5608" i="10" s="1"/>
  <c r="S5615" i="10"/>
  <c r="F5615" i="10" s="1"/>
  <c r="S5612" i="10"/>
  <c r="F5612" i="10" s="1"/>
  <c r="Q5650" i="10"/>
  <c r="D5650" i="10" s="1"/>
  <c r="O5647" i="10"/>
  <c r="B5647" i="10" s="1"/>
  <c r="P5650" i="10"/>
  <c r="C5650" i="10" s="1"/>
  <c r="O5644" i="10"/>
  <c r="B5644" i="10" s="1"/>
  <c r="P5652" i="10"/>
  <c r="C5652" i="10" s="1"/>
  <c r="T5646" i="10"/>
  <c r="G5646" i="10" s="1"/>
  <c r="O5652" i="10"/>
  <c r="B5652" i="10" s="1"/>
  <c r="T5643" i="10"/>
  <c r="G5643" i="10" s="1"/>
  <c r="O5655" i="10"/>
  <c r="B5655" i="10" s="1"/>
  <c r="T5651" i="10"/>
  <c r="G5651" i="10" s="1"/>
  <c r="Q5645" i="10"/>
  <c r="D5645" i="10" s="1"/>
  <c r="A5641" i="10"/>
  <c r="P5645" i="10"/>
  <c r="C5645" i="10" s="1"/>
  <c r="P5647" i="10"/>
  <c r="C5647" i="10" s="1"/>
  <c r="Q5652" i="10"/>
  <c r="D5652" i="10" s="1"/>
  <c r="Q5649" i="10"/>
  <c r="D5649" i="10" s="1"/>
  <c r="P5656" i="10"/>
  <c r="C5656" i="10" s="1"/>
  <c r="T5650" i="10"/>
  <c r="G5650" i="10" s="1"/>
  <c r="Q5646" i="10"/>
  <c r="D5646" i="10" s="1"/>
  <c r="Q5643" i="10"/>
  <c r="D5643" i="10" s="1"/>
  <c r="O5654" i="10"/>
  <c r="B5654" i="10" s="1"/>
  <c r="P5654" i="10"/>
  <c r="C5654" i="10" s="1"/>
  <c r="P5644" i="10"/>
  <c r="C5644" i="10" s="1"/>
  <c r="P5655" i="10"/>
  <c r="C5655" i="10" s="1"/>
  <c r="O5653" i="10"/>
  <c r="B5653" i="10" s="1"/>
  <c r="O5651" i="10"/>
  <c r="B5651" i="10" s="1"/>
  <c r="T5647" i="10"/>
  <c r="G5647" i="10" s="1"/>
  <c r="T5644" i="10"/>
  <c r="G5644" i="10" s="1"/>
  <c r="Q5656" i="10"/>
  <c r="D5656" i="10" s="1"/>
  <c r="Q5644" i="10"/>
  <c r="D5644" i="10" s="1"/>
  <c r="Q5655" i="10"/>
  <c r="D5655" i="10" s="1"/>
  <c r="O5648" i="10"/>
  <c r="B5648" i="10" s="1"/>
  <c r="O5645" i="10"/>
  <c r="B5645" i="10" s="1"/>
  <c r="Q5654" i="10"/>
  <c r="D5654" i="10" s="1"/>
  <c r="Q5647" i="10"/>
  <c r="D5647" i="10" s="1"/>
  <c r="T5645" i="10"/>
  <c r="G5645" i="10" s="1"/>
  <c r="O5643" i="10"/>
  <c r="B5643" i="10" s="1"/>
  <c r="P5653" i="10"/>
  <c r="C5653" i="10" s="1"/>
  <c r="Q5648" i="10"/>
  <c r="D5648" i="10" s="1"/>
  <c r="T5648" i="10"/>
  <c r="G5648" i="10" s="1"/>
  <c r="O5646" i="10"/>
  <c r="B5646" i="10" s="1"/>
  <c r="P5651" i="10"/>
  <c r="C5651" i="10" s="1"/>
  <c r="P5648" i="10"/>
  <c r="C5648" i="10" s="1"/>
  <c r="T5649" i="10"/>
  <c r="G5649" i="10" s="1"/>
  <c r="O5649" i="10"/>
  <c r="B5649" i="10" s="1"/>
  <c r="P5646" i="10"/>
  <c r="C5646" i="10" s="1"/>
  <c r="O5656" i="10"/>
  <c r="B5656" i="10" s="1"/>
  <c r="Q5653" i="10"/>
  <c r="D5653" i="10" s="1"/>
  <c r="O5650" i="10"/>
  <c r="B5650" i="10" s="1"/>
  <c r="P5649" i="10"/>
  <c r="C5649" i="10" s="1"/>
  <c r="P5643" i="10"/>
  <c r="C5643" i="10" s="1"/>
  <c r="Q5651" i="10"/>
  <c r="D5651" i="10" s="1"/>
  <c r="L5663" i="10"/>
  <c r="M5663" i="10"/>
  <c r="M5683" i="10" l="1"/>
  <c r="L5683" i="10"/>
  <c r="F5621" i="10"/>
  <c r="S5636" i="10"/>
  <c r="F5636" i="10" s="1"/>
  <c r="S5632" i="10"/>
  <c r="F5632" i="10" s="1"/>
  <c r="S5623" i="10"/>
  <c r="F5623" i="10" s="1"/>
  <c r="S5633" i="10"/>
  <c r="F5633" i="10" s="1"/>
  <c r="S5631" i="10"/>
  <c r="F5631" i="10" s="1"/>
  <c r="S5635" i="10"/>
  <c r="F5635" i="10" s="1"/>
  <c r="S5634" i="10"/>
  <c r="F5634" i="10" s="1"/>
  <c r="S5630" i="10"/>
  <c r="F5630" i="10" s="1"/>
  <c r="S5626" i="10"/>
  <c r="F5626" i="10" s="1"/>
  <c r="S5624" i="10"/>
  <c r="F5624" i="10" s="1"/>
  <c r="S5625" i="10"/>
  <c r="F5625" i="10" s="1"/>
  <c r="S5629" i="10"/>
  <c r="F5629" i="10" s="1"/>
  <c r="S5628" i="10"/>
  <c r="F5628" i="10" s="1"/>
  <c r="S5627" i="10"/>
  <c r="F5627" i="10" s="1"/>
  <c r="Q5670" i="10"/>
  <c r="D5670" i="10" s="1"/>
  <c r="T5668" i="10"/>
  <c r="G5668" i="10" s="1"/>
  <c r="O5666" i="10"/>
  <c r="B5666" i="10" s="1"/>
  <c r="P5671" i="10"/>
  <c r="C5671" i="10" s="1"/>
  <c r="P5668" i="10"/>
  <c r="C5668" i="10" s="1"/>
  <c r="A5661" i="10"/>
  <c r="O5672" i="10"/>
  <c r="B5672" i="10" s="1"/>
  <c r="T5671" i="10"/>
  <c r="G5671" i="10" s="1"/>
  <c r="O5669" i="10"/>
  <c r="B5669" i="10" s="1"/>
  <c r="P5666" i="10"/>
  <c r="C5666" i="10" s="1"/>
  <c r="O5676" i="10"/>
  <c r="B5676" i="10" s="1"/>
  <c r="Q5673" i="10"/>
  <c r="D5673" i="10" s="1"/>
  <c r="Q5668" i="10"/>
  <c r="D5668" i="10" s="1"/>
  <c r="Q5674" i="10"/>
  <c r="D5674" i="10" s="1"/>
  <c r="P5672" i="10"/>
  <c r="C5672" i="10" s="1"/>
  <c r="P5669" i="10"/>
  <c r="C5669" i="10" s="1"/>
  <c r="P5663" i="10"/>
  <c r="C5663" i="10" s="1"/>
  <c r="Q5671" i="10"/>
  <c r="D5671" i="10" s="1"/>
  <c r="T5669" i="10"/>
  <c r="G5669" i="10" s="1"/>
  <c r="Q5665" i="10"/>
  <c r="D5665" i="10" s="1"/>
  <c r="T5663" i="10"/>
  <c r="G5663" i="10" s="1"/>
  <c r="Q5672" i="10"/>
  <c r="D5672" i="10" s="1"/>
  <c r="Q5669" i="10"/>
  <c r="D5669" i="10" s="1"/>
  <c r="P5676" i="10"/>
  <c r="C5676" i="10" s="1"/>
  <c r="O5670" i="10"/>
  <c r="B5670" i="10" s="1"/>
  <c r="T5666" i="10"/>
  <c r="G5666" i="10" s="1"/>
  <c r="O5664" i="10"/>
  <c r="B5664" i="10" s="1"/>
  <c r="O5675" i="10"/>
  <c r="B5675" i="10" s="1"/>
  <c r="T5670" i="10"/>
  <c r="G5670" i="10" s="1"/>
  <c r="Q5666" i="10"/>
  <c r="D5666" i="10" s="1"/>
  <c r="Q5663" i="10"/>
  <c r="D5663" i="10" s="1"/>
  <c r="O5674" i="10"/>
  <c r="B5674" i="10" s="1"/>
  <c r="O5667" i="10"/>
  <c r="B5667" i="10" s="1"/>
  <c r="P5664" i="10"/>
  <c r="C5664" i="10" s="1"/>
  <c r="P5675" i="10"/>
  <c r="C5675" i="10" s="1"/>
  <c r="O5673" i="10"/>
  <c r="B5673" i="10" s="1"/>
  <c r="O5671" i="10"/>
  <c r="B5671" i="10" s="1"/>
  <c r="T5667" i="10"/>
  <c r="G5667" i="10" s="1"/>
  <c r="T5664" i="10"/>
  <c r="G5664" i="10" s="1"/>
  <c r="Q5676" i="10"/>
  <c r="D5676" i="10" s="1"/>
  <c r="P5667" i="10"/>
  <c r="C5667" i="10" s="1"/>
  <c r="Q5664" i="10"/>
  <c r="D5664" i="10" s="1"/>
  <c r="Q5675" i="10"/>
  <c r="D5675" i="10" s="1"/>
  <c r="O5668" i="10"/>
  <c r="B5668" i="10" s="1"/>
  <c r="O5665" i="10"/>
  <c r="B5665" i="10" s="1"/>
  <c r="P5674" i="10"/>
  <c r="C5674" i="10" s="1"/>
  <c r="P5670" i="10"/>
  <c r="C5670" i="10" s="1"/>
  <c r="Q5667" i="10"/>
  <c r="D5667" i="10" s="1"/>
  <c r="T5665" i="10"/>
  <c r="G5665" i="10" s="1"/>
  <c r="O5663" i="10"/>
  <c r="B5663" i="10" s="1"/>
  <c r="P5673" i="10"/>
  <c r="C5673" i="10" s="1"/>
  <c r="P5665" i="10"/>
  <c r="C5665" i="10" s="1"/>
  <c r="E5621" i="10"/>
  <c r="R5632" i="10"/>
  <c r="E5632" i="10" s="1"/>
  <c r="R5636" i="10"/>
  <c r="E5636" i="10" s="1"/>
  <c r="R5627" i="10"/>
  <c r="E5627" i="10" s="1"/>
  <c r="R5625" i="10"/>
  <c r="E5625" i="10" s="1"/>
  <c r="R5628" i="10"/>
  <c r="E5628" i="10" s="1"/>
  <c r="R5624" i="10"/>
  <c r="E5624" i="10" s="1"/>
  <c r="R5626" i="10"/>
  <c r="E5626" i="10" s="1"/>
  <c r="R5633" i="10"/>
  <c r="E5633" i="10" s="1"/>
  <c r="R5631" i="10"/>
  <c r="E5631" i="10" s="1"/>
  <c r="R5635" i="10"/>
  <c r="E5635" i="10" s="1"/>
  <c r="R5623" i="10"/>
  <c r="E5623" i="10" s="1"/>
  <c r="R5630" i="10"/>
  <c r="E5630" i="10" s="1"/>
  <c r="R5629" i="10"/>
  <c r="E5629" i="10" s="1"/>
  <c r="R5634" i="10"/>
  <c r="E5634" i="10" s="1"/>
  <c r="F5641" i="10" l="1"/>
  <c r="S5651" i="10"/>
  <c r="F5651" i="10" s="1"/>
  <c r="S5646" i="10"/>
  <c r="F5646" i="10" s="1"/>
  <c r="S5643" i="10"/>
  <c r="F5643" i="10" s="1"/>
  <c r="S5647" i="10"/>
  <c r="F5647" i="10" s="1"/>
  <c r="S5645" i="10"/>
  <c r="F5645" i="10" s="1"/>
  <c r="S5655" i="10"/>
  <c r="F5655" i="10" s="1"/>
  <c r="S5650" i="10"/>
  <c r="F5650" i="10" s="1"/>
  <c r="S5656" i="10"/>
  <c r="F5656" i="10" s="1"/>
  <c r="S5653" i="10"/>
  <c r="F5653" i="10" s="1"/>
  <c r="S5654" i="10"/>
  <c r="F5654" i="10" s="1"/>
  <c r="S5652" i="10"/>
  <c r="F5652" i="10" s="1"/>
  <c r="S5649" i="10"/>
  <c r="F5649" i="10" s="1"/>
  <c r="S5648" i="10"/>
  <c r="F5648" i="10" s="1"/>
  <c r="S5644" i="10"/>
  <c r="F5644" i="10" s="1"/>
  <c r="E5641" i="10"/>
  <c r="R5645" i="10"/>
  <c r="E5645" i="10" s="1"/>
  <c r="R5644" i="10"/>
  <c r="E5644" i="10" s="1"/>
  <c r="R5653" i="10"/>
  <c r="E5653" i="10" s="1"/>
  <c r="R5656" i="10"/>
  <c r="E5656" i="10" s="1"/>
  <c r="R5647" i="10"/>
  <c r="E5647" i="10" s="1"/>
  <c r="R5649" i="10"/>
  <c r="E5649" i="10" s="1"/>
  <c r="R5654" i="10"/>
  <c r="E5654" i="10" s="1"/>
  <c r="R5651" i="10"/>
  <c r="E5651" i="10" s="1"/>
  <c r="R5643" i="10"/>
  <c r="E5643" i="10" s="1"/>
  <c r="R5648" i="10"/>
  <c r="E5648" i="10" s="1"/>
  <c r="R5652" i="10"/>
  <c r="E5652" i="10" s="1"/>
  <c r="R5655" i="10"/>
  <c r="E5655" i="10" s="1"/>
  <c r="R5646" i="10"/>
  <c r="E5646" i="10" s="1"/>
  <c r="R5650" i="10"/>
  <c r="E5650" i="10" s="1"/>
  <c r="Q5687" i="10"/>
  <c r="D5687" i="10" s="1"/>
  <c r="T5685" i="10"/>
  <c r="G5685" i="10" s="1"/>
  <c r="O5683" i="10"/>
  <c r="B5683" i="10" s="1"/>
  <c r="P5693" i="10"/>
  <c r="C5693" i="10" s="1"/>
  <c r="P5685" i="10"/>
  <c r="C5685" i="10" s="1"/>
  <c r="Q5690" i="10"/>
  <c r="D5690" i="10" s="1"/>
  <c r="T5688" i="10"/>
  <c r="G5688" i="10" s="1"/>
  <c r="O5686" i="10"/>
  <c r="B5686" i="10" s="1"/>
  <c r="P5691" i="10"/>
  <c r="C5691" i="10" s="1"/>
  <c r="P5688" i="10"/>
  <c r="C5688" i="10" s="1"/>
  <c r="A5681" i="10"/>
  <c r="O5692" i="10"/>
  <c r="B5692" i="10" s="1"/>
  <c r="T5691" i="10"/>
  <c r="G5691" i="10" s="1"/>
  <c r="O5689" i="10"/>
  <c r="B5689" i="10" s="1"/>
  <c r="P5686" i="10"/>
  <c r="C5686" i="10" s="1"/>
  <c r="O5696" i="10"/>
  <c r="B5696" i="10" s="1"/>
  <c r="Q5693" i="10"/>
  <c r="D5693" i="10" s="1"/>
  <c r="Q5688" i="10"/>
  <c r="D5688" i="10" s="1"/>
  <c r="Q5694" i="10"/>
  <c r="D5694" i="10" s="1"/>
  <c r="P5692" i="10"/>
  <c r="C5692" i="10" s="1"/>
  <c r="P5689" i="10"/>
  <c r="C5689" i="10" s="1"/>
  <c r="P5683" i="10"/>
  <c r="C5683" i="10" s="1"/>
  <c r="Q5691" i="10"/>
  <c r="D5691" i="10" s="1"/>
  <c r="T5689" i="10"/>
  <c r="G5689" i="10" s="1"/>
  <c r="Q5685" i="10"/>
  <c r="D5685" i="10" s="1"/>
  <c r="T5683" i="10"/>
  <c r="G5683" i="10" s="1"/>
  <c r="Q5692" i="10"/>
  <c r="D5692" i="10" s="1"/>
  <c r="Q5689" i="10"/>
  <c r="D5689" i="10" s="1"/>
  <c r="P5696" i="10"/>
  <c r="C5696" i="10" s="1"/>
  <c r="O5690" i="10"/>
  <c r="B5690" i="10" s="1"/>
  <c r="T5686" i="10"/>
  <c r="G5686" i="10" s="1"/>
  <c r="O5684" i="10"/>
  <c r="B5684" i="10" s="1"/>
  <c r="O5695" i="10"/>
  <c r="B5695" i="10" s="1"/>
  <c r="T5690" i="10"/>
  <c r="G5690" i="10" s="1"/>
  <c r="Q5686" i="10"/>
  <c r="D5686" i="10" s="1"/>
  <c r="Q5683" i="10"/>
  <c r="D5683" i="10" s="1"/>
  <c r="O5694" i="10"/>
  <c r="B5694" i="10" s="1"/>
  <c r="O5687" i="10"/>
  <c r="B5687" i="10" s="1"/>
  <c r="P5684" i="10"/>
  <c r="C5684" i="10" s="1"/>
  <c r="P5695" i="10"/>
  <c r="C5695" i="10" s="1"/>
  <c r="O5693" i="10"/>
  <c r="B5693" i="10" s="1"/>
  <c r="O5691" i="10"/>
  <c r="B5691" i="10" s="1"/>
  <c r="T5687" i="10"/>
  <c r="G5687" i="10" s="1"/>
  <c r="T5684" i="10"/>
  <c r="G5684" i="10" s="1"/>
  <c r="Q5696" i="10"/>
  <c r="D5696" i="10" s="1"/>
  <c r="P5687" i="10"/>
  <c r="C5687" i="10" s="1"/>
  <c r="Q5684" i="10"/>
  <c r="D5684" i="10" s="1"/>
  <c r="Q5695" i="10"/>
  <c r="D5695" i="10" s="1"/>
  <c r="O5688" i="10"/>
  <c r="B5688" i="10" s="1"/>
  <c r="O5685" i="10"/>
  <c r="B5685" i="10" s="1"/>
  <c r="P5694" i="10"/>
  <c r="C5694" i="10" s="1"/>
  <c r="P5690" i="10"/>
  <c r="C5690" i="10" s="1"/>
  <c r="M5703" i="10"/>
  <c r="L5703" i="10"/>
  <c r="P5707" i="10" l="1"/>
  <c r="C5707" i="10" s="1"/>
  <c r="Q5704" i="10"/>
  <c r="D5704" i="10" s="1"/>
  <c r="Q5715" i="10"/>
  <c r="D5715" i="10" s="1"/>
  <c r="O5708" i="10"/>
  <c r="B5708" i="10" s="1"/>
  <c r="O5705" i="10"/>
  <c r="B5705" i="10" s="1"/>
  <c r="P5714" i="10"/>
  <c r="C5714" i="10" s="1"/>
  <c r="P5710" i="10"/>
  <c r="C5710" i="10" s="1"/>
  <c r="Q5707" i="10"/>
  <c r="D5707" i="10" s="1"/>
  <c r="T5705" i="10"/>
  <c r="G5705" i="10" s="1"/>
  <c r="O5703" i="10"/>
  <c r="B5703" i="10" s="1"/>
  <c r="P5713" i="10"/>
  <c r="C5713" i="10" s="1"/>
  <c r="P5705" i="10"/>
  <c r="C5705" i="10" s="1"/>
  <c r="Q5710" i="10"/>
  <c r="D5710" i="10" s="1"/>
  <c r="T5708" i="10"/>
  <c r="G5708" i="10" s="1"/>
  <c r="O5706" i="10"/>
  <c r="B5706" i="10" s="1"/>
  <c r="P5711" i="10"/>
  <c r="C5711" i="10" s="1"/>
  <c r="P5708" i="10"/>
  <c r="C5708" i="10" s="1"/>
  <c r="A5701" i="10"/>
  <c r="O5712" i="10"/>
  <c r="B5712" i="10" s="1"/>
  <c r="T5711" i="10"/>
  <c r="G5711" i="10" s="1"/>
  <c r="O5709" i="10"/>
  <c r="B5709" i="10" s="1"/>
  <c r="P5706" i="10"/>
  <c r="C5706" i="10" s="1"/>
  <c r="O5716" i="10"/>
  <c r="B5716" i="10" s="1"/>
  <c r="Q5713" i="10"/>
  <c r="D5713" i="10" s="1"/>
  <c r="Q5708" i="10"/>
  <c r="D5708" i="10" s="1"/>
  <c r="Q5714" i="10"/>
  <c r="D5714" i="10" s="1"/>
  <c r="P5712" i="10"/>
  <c r="C5712" i="10" s="1"/>
  <c r="P5709" i="10"/>
  <c r="C5709" i="10" s="1"/>
  <c r="P5703" i="10"/>
  <c r="C5703" i="10" s="1"/>
  <c r="Q5711" i="10"/>
  <c r="D5711" i="10" s="1"/>
  <c r="T5709" i="10"/>
  <c r="G5709" i="10" s="1"/>
  <c r="Q5705" i="10"/>
  <c r="D5705" i="10" s="1"/>
  <c r="T5703" i="10"/>
  <c r="G5703" i="10" s="1"/>
  <c r="Q5712" i="10"/>
  <c r="D5712" i="10" s="1"/>
  <c r="Q5709" i="10"/>
  <c r="D5709" i="10" s="1"/>
  <c r="P5716" i="10"/>
  <c r="C5716" i="10" s="1"/>
  <c r="O5710" i="10"/>
  <c r="B5710" i="10" s="1"/>
  <c r="T5706" i="10"/>
  <c r="G5706" i="10" s="1"/>
  <c r="O5704" i="10"/>
  <c r="B5704" i="10" s="1"/>
  <c r="O5715" i="10"/>
  <c r="B5715" i="10" s="1"/>
  <c r="T5710" i="10"/>
  <c r="G5710" i="10" s="1"/>
  <c r="Q5706" i="10"/>
  <c r="D5706" i="10" s="1"/>
  <c r="Q5703" i="10"/>
  <c r="D5703" i="10" s="1"/>
  <c r="O5714" i="10"/>
  <c r="B5714" i="10" s="1"/>
  <c r="O5707" i="10"/>
  <c r="B5707" i="10" s="1"/>
  <c r="P5704" i="10"/>
  <c r="C5704" i="10" s="1"/>
  <c r="P5715" i="10"/>
  <c r="C5715" i="10" s="1"/>
  <c r="O5713" i="10"/>
  <c r="B5713" i="10" s="1"/>
  <c r="O5711" i="10"/>
  <c r="B5711" i="10" s="1"/>
  <c r="T5707" i="10"/>
  <c r="G5707" i="10" s="1"/>
  <c r="T5704" i="10"/>
  <c r="G5704" i="10" s="1"/>
  <c r="Q5716" i="10"/>
  <c r="D5716" i="10" s="1"/>
  <c r="E5661" i="10"/>
  <c r="R5674" i="10"/>
  <c r="E5674" i="10" s="1"/>
  <c r="R5671" i="10"/>
  <c r="E5671" i="10" s="1"/>
  <c r="R5675" i="10"/>
  <c r="E5675" i="10" s="1"/>
  <c r="R5665" i="10"/>
  <c r="E5665" i="10" s="1"/>
  <c r="R5667" i="10"/>
  <c r="E5667" i="10" s="1"/>
  <c r="R5673" i="10"/>
  <c r="E5673" i="10" s="1"/>
  <c r="R5676" i="10"/>
  <c r="E5676" i="10" s="1"/>
  <c r="R5672" i="10"/>
  <c r="E5672" i="10" s="1"/>
  <c r="R5668" i="10"/>
  <c r="E5668" i="10" s="1"/>
  <c r="R5663" i="10"/>
  <c r="E5663" i="10" s="1"/>
  <c r="R5669" i="10"/>
  <c r="E5669" i="10" s="1"/>
  <c r="R5666" i="10"/>
  <c r="E5666" i="10" s="1"/>
  <c r="R5664" i="10"/>
  <c r="E5664" i="10" s="1"/>
  <c r="R5670" i="10"/>
  <c r="E5670" i="10" s="1"/>
  <c r="M5723" i="10"/>
  <c r="L5723" i="10"/>
  <c r="F5661" i="10"/>
  <c r="S5671" i="10"/>
  <c r="F5671" i="10" s="1"/>
  <c r="S5676" i="10"/>
  <c r="F5676" i="10" s="1"/>
  <c r="S5666" i="10"/>
  <c r="F5666" i="10" s="1"/>
  <c r="S5667" i="10"/>
  <c r="F5667" i="10" s="1"/>
  <c r="S5672" i="10"/>
  <c r="F5672" i="10" s="1"/>
  <c r="S5669" i="10"/>
  <c r="F5669" i="10" s="1"/>
  <c r="S5670" i="10"/>
  <c r="F5670" i="10" s="1"/>
  <c r="S5675" i="10"/>
  <c r="F5675" i="10" s="1"/>
  <c r="S5674" i="10"/>
  <c r="F5674" i="10" s="1"/>
  <c r="S5673" i="10"/>
  <c r="F5673" i="10" s="1"/>
  <c r="S5665" i="10"/>
  <c r="F5665" i="10" s="1"/>
  <c r="S5668" i="10"/>
  <c r="F5668" i="10" s="1"/>
  <c r="S5663" i="10"/>
  <c r="F5663" i="10" s="1"/>
  <c r="S5664" i="10"/>
  <c r="F5664" i="10" s="1"/>
  <c r="M5743" i="10" l="1"/>
  <c r="L5743" i="10"/>
  <c r="F5681" i="10"/>
  <c r="S5691" i="10"/>
  <c r="F5691" i="10" s="1"/>
  <c r="S5686" i="10"/>
  <c r="F5686" i="10" s="1"/>
  <c r="S5687" i="10"/>
  <c r="F5687" i="10" s="1"/>
  <c r="S5692" i="10"/>
  <c r="F5692" i="10" s="1"/>
  <c r="S5689" i="10"/>
  <c r="F5689" i="10" s="1"/>
  <c r="S5690" i="10"/>
  <c r="F5690" i="10" s="1"/>
  <c r="S5685" i="10"/>
  <c r="F5685" i="10" s="1"/>
  <c r="S5695" i="10"/>
  <c r="F5695" i="10" s="1"/>
  <c r="S5694" i="10"/>
  <c r="F5694" i="10" s="1"/>
  <c r="S5693" i="10"/>
  <c r="F5693" i="10" s="1"/>
  <c r="S5696" i="10"/>
  <c r="F5696" i="10" s="1"/>
  <c r="S5683" i="10"/>
  <c r="F5683" i="10" s="1"/>
  <c r="S5684" i="10"/>
  <c r="F5684" i="10" s="1"/>
  <c r="S5688" i="10"/>
  <c r="F5688" i="10" s="1"/>
  <c r="P5735" i="10"/>
  <c r="C5735" i="10" s="1"/>
  <c r="Q5732" i="10"/>
  <c r="D5732" i="10" s="1"/>
  <c r="P5732" i="10"/>
  <c r="C5732" i="10" s="1"/>
  <c r="O5733" i="10"/>
  <c r="B5733" i="10" s="1"/>
  <c r="O5731" i="10"/>
  <c r="B5731" i="10" s="1"/>
  <c r="T5727" i="10"/>
  <c r="G5727" i="10" s="1"/>
  <c r="T5724" i="10"/>
  <c r="G5724" i="10" s="1"/>
  <c r="Q5736" i="10"/>
  <c r="D5736" i="10" s="1"/>
  <c r="T5723" i="10"/>
  <c r="G5723" i="10" s="1"/>
  <c r="Q5724" i="10"/>
  <c r="D5724" i="10" s="1"/>
  <c r="Q5735" i="10"/>
  <c r="D5735" i="10" s="1"/>
  <c r="O5728" i="10"/>
  <c r="B5728" i="10" s="1"/>
  <c r="O5725" i="10"/>
  <c r="B5725" i="10" s="1"/>
  <c r="P5734" i="10"/>
  <c r="C5734" i="10" s="1"/>
  <c r="P5730" i="10"/>
  <c r="C5730" i="10" s="1"/>
  <c r="O5724" i="10"/>
  <c r="B5724" i="10" s="1"/>
  <c r="O5735" i="10"/>
  <c r="B5735" i="10" s="1"/>
  <c r="T5725" i="10"/>
  <c r="G5725" i="10" s="1"/>
  <c r="O5723" i="10"/>
  <c r="B5723" i="10" s="1"/>
  <c r="P5733" i="10"/>
  <c r="C5733" i="10" s="1"/>
  <c r="P5725" i="10"/>
  <c r="C5725" i="10" s="1"/>
  <c r="P5724" i="10"/>
  <c r="C5724" i="10" s="1"/>
  <c r="O5726" i="10"/>
  <c r="B5726" i="10" s="1"/>
  <c r="P5731" i="10"/>
  <c r="C5731" i="10" s="1"/>
  <c r="P5728" i="10"/>
  <c r="C5728" i="10" s="1"/>
  <c r="A5721" i="10"/>
  <c r="O5732" i="10"/>
  <c r="B5732" i="10" s="1"/>
  <c r="P5727" i="10"/>
  <c r="C5727" i="10" s="1"/>
  <c r="P5726" i="10"/>
  <c r="C5726" i="10" s="1"/>
  <c r="O5736" i="10"/>
  <c r="B5736" i="10" s="1"/>
  <c r="Q5733" i="10"/>
  <c r="D5733" i="10" s="1"/>
  <c r="Q5728" i="10"/>
  <c r="D5728" i="10" s="1"/>
  <c r="Q5734" i="10"/>
  <c r="D5734" i="10" s="1"/>
  <c r="Q5727" i="10"/>
  <c r="D5727" i="10" s="1"/>
  <c r="P5729" i="10"/>
  <c r="C5729" i="10" s="1"/>
  <c r="P5723" i="10"/>
  <c r="C5723" i="10" s="1"/>
  <c r="Q5731" i="10"/>
  <c r="D5731" i="10" s="1"/>
  <c r="T5729" i="10"/>
  <c r="G5729" i="10" s="1"/>
  <c r="Q5725" i="10"/>
  <c r="D5725" i="10" s="1"/>
  <c r="Q5730" i="10"/>
  <c r="D5730" i="10" s="1"/>
  <c r="T5728" i="10"/>
  <c r="G5728" i="10" s="1"/>
  <c r="Q5729" i="10"/>
  <c r="D5729" i="10" s="1"/>
  <c r="P5736" i="10"/>
  <c r="C5736" i="10" s="1"/>
  <c r="O5730" i="10"/>
  <c r="B5730" i="10" s="1"/>
  <c r="T5726" i="10"/>
  <c r="G5726" i="10" s="1"/>
  <c r="T5731" i="10"/>
  <c r="G5731" i="10" s="1"/>
  <c r="O5729" i="10"/>
  <c r="B5729" i="10" s="1"/>
  <c r="T5730" i="10"/>
  <c r="G5730" i="10" s="1"/>
  <c r="Q5726" i="10"/>
  <c r="D5726" i="10" s="1"/>
  <c r="Q5723" i="10"/>
  <c r="D5723" i="10" s="1"/>
  <c r="O5734" i="10"/>
  <c r="B5734" i="10" s="1"/>
  <c r="O5727" i="10"/>
  <c r="B5727" i="10" s="1"/>
  <c r="E5681" i="10"/>
  <c r="R5691" i="10"/>
  <c r="E5691" i="10" s="1"/>
  <c r="R5688" i="10"/>
  <c r="E5688" i="10" s="1"/>
  <c r="R5683" i="10"/>
  <c r="E5683" i="10" s="1"/>
  <c r="R5693" i="10"/>
  <c r="E5693" i="10" s="1"/>
  <c r="R5690" i="10"/>
  <c r="E5690" i="10" s="1"/>
  <c r="R5685" i="10"/>
  <c r="E5685" i="10" s="1"/>
  <c r="R5686" i="10"/>
  <c r="E5686" i="10" s="1"/>
  <c r="R5687" i="10"/>
  <c r="E5687" i="10" s="1"/>
  <c r="R5692" i="10"/>
  <c r="E5692" i="10" s="1"/>
  <c r="R5695" i="10"/>
  <c r="E5695" i="10" s="1"/>
  <c r="R5689" i="10"/>
  <c r="E5689" i="10" s="1"/>
  <c r="R5684" i="10"/>
  <c r="E5684" i="10" s="1"/>
  <c r="R5696" i="10"/>
  <c r="E5696" i="10" s="1"/>
  <c r="R5694" i="10"/>
  <c r="E5694" i="10" s="1"/>
  <c r="F5701" i="10" l="1"/>
  <c r="S5716" i="10"/>
  <c r="F5716" i="10" s="1"/>
  <c r="S5714" i="10"/>
  <c r="F5714" i="10" s="1"/>
  <c r="S5709" i="10"/>
  <c r="F5709" i="10" s="1"/>
  <c r="S5705" i="10"/>
  <c r="F5705" i="10" s="1"/>
  <c r="S5708" i="10"/>
  <c r="F5708" i="10" s="1"/>
  <c r="S5710" i="10"/>
  <c r="F5710" i="10" s="1"/>
  <c r="S5711" i="10"/>
  <c r="F5711" i="10" s="1"/>
  <c r="S5706" i="10"/>
  <c r="F5706" i="10" s="1"/>
  <c r="S5707" i="10"/>
  <c r="F5707" i="10" s="1"/>
  <c r="S5712" i="10"/>
  <c r="F5712" i="10" s="1"/>
  <c r="S5715" i="10"/>
  <c r="F5715" i="10" s="1"/>
  <c r="S5703" i="10"/>
  <c r="F5703" i="10" s="1"/>
  <c r="S5704" i="10"/>
  <c r="F5704" i="10" s="1"/>
  <c r="S5713" i="10"/>
  <c r="F5713" i="10" s="1"/>
  <c r="E5701" i="10"/>
  <c r="R5703" i="10"/>
  <c r="E5703" i="10" s="1"/>
  <c r="R5709" i="10"/>
  <c r="E5709" i="10" s="1"/>
  <c r="R5704" i="10"/>
  <c r="E5704" i="10" s="1"/>
  <c r="R5706" i="10"/>
  <c r="E5706" i="10" s="1"/>
  <c r="R5715" i="10"/>
  <c r="E5715" i="10" s="1"/>
  <c r="R5707" i="10"/>
  <c r="E5707" i="10" s="1"/>
  <c r="R5713" i="10"/>
  <c r="E5713" i="10" s="1"/>
  <c r="R5710" i="10"/>
  <c r="E5710" i="10" s="1"/>
  <c r="R5716" i="10"/>
  <c r="E5716" i="10" s="1"/>
  <c r="R5714" i="10"/>
  <c r="E5714" i="10" s="1"/>
  <c r="R5705" i="10"/>
  <c r="E5705" i="10" s="1"/>
  <c r="R5711" i="10"/>
  <c r="E5711" i="10" s="1"/>
  <c r="R5712" i="10"/>
  <c r="E5712" i="10" s="1"/>
  <c r="R5708" i="10"/>
  <c r="E5708" i="10" s="1"/>
  <c r="T5751" i="10"/>
  <c r="G5751" i="10" s="1"/>
  <c r="O5749" i="10"/>
  <c r="B5749" i="10" s="1"/>
  <c r="P5746" i="10"/>
  <c r="C5746" i="10" s="1"/>
  <c r="O5756" i="10"/>
  <c r="B5756" i="10" s="1"/>
  <c r="Q5753" i="10"/>
  <c r="D5753" i="10" s="1"/>
  <c r="Q5748" i="10"/>
  <c r="D5748" i="10" s="1"/>
  <c r="Q5754" i="10"/>
  <c r="D5754" i="10" s="1"/>
  <c r="P5752" i="10"/>
  <c r="C5752" i="10" s="1"/>
  <c r="P5749" i="10"/>
  <c r="C5749" i="10" s="1"/>
  <c r="P5743" i="10"/>
  <c r="C5743" i="10" s="1"/>
  <c r="Q5751" i="10"/>
  <c r="D5751" i="10" s="1"/>
  <c r="T5749" i="10"/>
  <c r="G5749" i="10" s="1"/>
  <c r="Q5745" i="10"/>
  <c r="D5745" i="10" s="1"/>
  <c r="T5743" i="10"/>
  <c r="G5743" i="10" s="1"/>
  <c r="Q5752" i="10"/>
  <c r="D5752" i="10" s="1"/>
  <c r="Q5749" i="10"/>
  <c r="D5749" i="10" s="1"/>
  <c r="P5756" i="10"/>
  <c r="C5756" i="10" s="1"/>
  <c r="O5750" i="10"/>
  <c r="B5750" i="10" s="1"/>
  <c r="T5746" i="10"/>
  <c r="G5746" i="10" s="1"/>
  <c r="O5744" i="10"/>
  <c r="B5744" i="10" s="1"/>
  <c r="O5755" i="10"/>
  <c r="B5755" i="10" s="1"/>
  <c r="T5750" i="10"/>
  <c r="G5750" i="10" s="1"/>
  <c r="Q5746" i="10"/>
  <c r="D5746" i="10" s="1"/>
  <c r="Q5743" i="10"/>
  <c r="D5743" i="10" s="1"/>
  <c r="O5754" i="10"/>
  <c r="B5754" i="10" s="1"/>
  <c r="O5747" i="10"/>
  <c r="B5747" i="10" s="1"/>
  <c r="P5744" i="10"/>
  <c r="C5744" i="10" s="1"/>
  <c r="P5755" i="10"/>
  <c r="C5755" i="10" s="1"/>
  <c r="O5753" i="10"/>
  <c r="B5753" i="10" s="1"/>
  <c r="O5751" i="10"/>
  <c r="B5751" i="10" s="1"/>
  <c r="T5747" i="10"/>
  <c r="G5747" i="10" s="1"/>
  <c r="T5744" i="10"/>
  <c r="G5744" i="10" s="1"/>
  <c r="Q5756" i="10"/>
  <c r="D5756" i="10" s="1"/>
  <c r="P5747" i="10"/>
  <c r="C5747" i="10" s="1"/>
  <c r="Q5744" i="10"/>
  <c r="D5744" i="10" s="1"/>
  <c r="Q5755" i="10"/>
  <c r="D5755" i="10" s="1"/>
  <c r="O5748" i="10"/>
  <c r="B5748" i="10" s="1"/>
  <c r="O5745" i="10"/>
  <c r="B5745" i="10" s="1"/>
  <c r="P5754" i="10"/>
  <c r="C5754" i="10" s="1"/>
  <c r="P5750" i="10"/>
  <c r="C5750" i="10" s="1"/>
  <c r="Q5747" i="10"/>
  <c r="D5747" i="10" s="1"/>
  <c r="T5745" i="10"/>
  <c r="G5745" i="10" s="1"/>
  <c r="O5743" i="10"/>
  <c r="B5743" i="10" s="1"/>
  <c r="P5753" i="10"/>
  <c r="C5753" i="10" s="1"/>
  <c r="P5745" i="10"/>
  <c r="C5745" i="10" s="1"/>
  <c r="Q5750" i="10"/>
  <c r="D5750" i="10" s="1"/>
  <c r="T5748" i="10"/>
  <c r="G5748" i="10" s="1"/>
  <c r="O5746" i="10"/>
  <c r="B5746" i="10" s="1"/>
  <c r="P5751" i="10"/>
  <c r="C5751" i="10" s="1"/>
  <c r="P5748" i="10"/>
  <c r="C5748" i="10" s="1"/>
  <c r="A5741" i="10"/>
  <c r="O5752" i="10"/>
  <c r="B5752" i="10" s="1"/>
  <c r="M5763" i="10"/>
  <c r="L5763" i="10"/>
  <c r="T5765" i="10" l="1"/>
  <c r="G5765" i="10" s="1"/>
  <c r="O5769" i="10"/>
  <c r="B5769" i="10" s="1"/>
  <c r="O5771" i="10"/>
  <c r="B5771" i="10" s="1"/>
  <c r="P5763" i="10"/>
  <c r="C5763" i="10" s="1"/>
  <c r="Q5771" i="10"/>
  <c r="D5771" i="10" s="1"/>
  <c r="T5769" i="10"/>
  <c r="G5769" i="10" s="1"/>
  <c r="A5761" i="10"/>
  <c r="O5772" i="10"/>
  <c r="B5772" i="10" s="1"/>
  <c r="Q5770" i="10"/>
  <c r="D5770" i="10" s="1"/>
  <c r="O5766" i="10"/>
  <c r="B5766" i="10" s="1"/>
  <c r="P5775" i="10"/>
  <c r="C5775" i="10" s="1"/>
  <c r="P5776" i="10"/>
  <c r="C5776" i="10" s="1"/>
  <c r="O5770" i="10"/>
  <c r="B5770" i="10" s="1"/>
  <c r="Q5774" i="10"/>
  <c r="D5774" i="10" s="1"/>
  <c r="T5771" i="10"/>
  <c r="G5771" i="10" s="1"/>
  <c r="O5763" i="10"/>
  <c r="B5763" i="10" s="1"/>
  <c r="P5773" i="10"/>
  <c r="C5773" i="10" s="1"/>
  <c r="Q5766" i="10"/>
  <c r="D5766" i="10" s="1"/>
  <c r="Q5763" i="10"/>
  <c r="D5763" i="10" s="1"/>
  <c r="O5774" i="10"/>
  <c r="B5774" i="10" s="1"/>
  <c r="Q5765" i="10"/>
  <c r="D5765" i="10" s="1"/>
  <c r="Q5772" i="10"/>
  <c r="D5772" i="10" s="1"/>
  <c r="P5772" i="10"/>
  <c r="C5772" i="10" s="1"/>
  <c r="P5769" i="10"/>
  <c r="C5769" i="10" s="1"/>
  <c r="T5767" i="10"/>
  <c r="G5767" i="10" s="1"/>
  <c r="T5764" i="10"/>
  <c r="G5764" i="10" s="1"/>
  <c r="Q5776" i="10"/>
  <c r="D5776" i="10" s="1"/>
  <c r="T5766" i="10"/>
  <c r="G5766" i="10" s="1"/>
  <c r="T5763" i="10"/>
  <c r="G5763" i="10" s="1"/>
  <c r="P5766" i="10"/>
  <c r="C5766" i="10" s="1"/>
  <c r="O5776" i="10"/>
  <c r="B5776" i="10" s="1"/>
  <c r="O5768" i="10"/>
  <c r="B5768" i="10" s="1"/>
  <c r="O5765" i="10"/>
  <c r="B5765" i="10" s="1"/>
  <c r="P5774" i="10"/>
  <c r="C5774" i="10" s="1"/>
  <c r="O5767" i="10"/>
  <c r="B5767" i="10" s="1"/>
  <c r="O5764" i="10"/>
  <c r="B5764" i="10" s="1"/>
  <c r="O5775" i="10"/>
  <c r="B5775" i="10" s="1"/>
  <c r="P5764" i="10"/>
  <c r="C5764" i="10" s="1"/>
  <c r="P5765" i="10"/>
  <c r="C5765" i="10" s="1"/>
  <c r="O5773" i="10"/>
  <c r="B5773" i="10" s="1"/>
  <c r="Q5769" i="10"/>
  <c r="D5769" i="10" s="1"/>
  <c r="T5768" i="10"/>
  <c r="G5768" i="10" s="1"/>
  <c r="P5771" i="10"/>
  <c r="C5771" i="10" s="1"/>
  <c r="P5768" i="10"/>
  <c r="C5768" i="10" s="1"/>
  <c r="Q5767" i="10"/>
  <c r="D5767" i="10" s="1"/>
  <c r="P5770" i="10"/>
  <c r="C5770" i="10" s="1"/>
  <c r="P5767" i="10"/>
  <c r="C5767" i="10" s="1"/>
  <c r="Q5764" i="10"/>
  <c r="D5764" i="10" s="1"/>
  <c r="Q5775" i="10"/>
  <c r="D5775" i="10" s="1"/>
  <c r="T5770" i="10"/>
  <c r="G5770" i="10" s="1"/>
  <c r="Q5773" i="10"/>
  <c r="D5773" i="10" s="1"/>
  <c r="Q5768" i="10"/>
  <c r="D5768" i="10" s="1"/>
  <c r="E5721" i="10"/>
  <c r="R5736" i="10"/>
  <c r="E5736" i="10" s="1"/>
  <c r="R5735" i="10"/>
  <c r="E5735" i="10" s="1"/>
  <c r="R5731" i="10"/>
  <c r="E5731" i="10" s="1"/>
  <c r="R5730" i="10"/>
  <c r="E5730" i="10" s="1"/>
  <c r="R5726" i="10"/>
  <c r="E5726" i="10" s="1"/>
  <c r="R5727" i="10"/>
  <c r="E5727" i="10" s="1"/>
  <c r="R5725" i="10"/>
  <c r="E5725" i="10" s="1"/>
  <c r="R5732" i="10"/>
  <c r="E5732" i="10" s="1"/>
  <c r="R5728" i="10"/>
  <c r="E5728" i="10" s="1"/>
  <c r="R5723" i="10"/>
  <c r="E5723" i="10" s="1"/>
  <c r="R5729" i="10"/>
  <c r="E5729" i="10" s="1"/>
  <c r="R5724" i="10"/>
  <c r="E5724" i="10" s="1"/>
  <c r="R5733" i="10"/>
  <c r="E5733" i="10" s="1"/>
  <c r="R5734" i="10"/>
  <c r="E5734" i="10" s="1"/>
  <c r="M5783" i="10"/>
  <c r="L5783" i="10"/>
  <c r="F5721" i="10"/>
  <c r="S5736" i="10"/>
  <c r="F5736" i="10" s="1"/>
  <c r="S5731" i="10"/>
  <c r="F5731" i="10" s="1"/>
  <c r="S5726" i="10"/>
  <c r="F5726" i="10" s="1"/>
  <c r="S5727" i="10"/>
  <c r="F5727" i="10" s="1"/>
  <c r="S5730" i="10"/>
  <c r="F5730" i="10" s="1"/>
  <c r="S5732" i="10"/>
  <c r="F5732" i="10" s="1"/>
  <c r="S5729" i="10"/>
  <c r="F5729" i="10" s="1"/>
  <c r="S5734" i="10"/>
  <c r="F5734" i="10" s="1"/>
  <c r="S5735" i="10"/>
  <c r="F5735" i="10" s="1"/>
  <c r="S5724" i="10"/>
  <c r="F5724" i="10" s="1"/>
  <c r="S5728" i="10"/>
  <c r="F5728" i="10" s="1"/>
  <c r="S5733" i="10"/>
  <c r="F5733" i="10" s="1"/>
  <c r="S5723" i="10"/>
  <c r="F5723" i="10" s="1"/>
  <c r="S5725" i="10"/>
  <c r="F5725" i="10" s="1"/>
  <c r="M5803" i="10" l="1"/>
  <c r="L5803" i="10"/>
  <c r="F5741" i="10"/>
  <c r="S5745" i="10"/>
  <c r="F5745" i="10" s="1"/>
  <c r="S5756" i="10"/>
  <c r="F5756" i="10" s="1"/>
  <c r="S5751" i="10"/>
  <c r="F5751" i="10" s="1"/>
  <c r="S5746" i="10"/>
  <c r="F5746" i="10" s="1"/>
  <c r="S5747" i="10"/>
  <c r="F5747" i="10" s="1"/>
  <c r="S5752" i="10"/>
  <c r="F5752" i="10" s="1"/>
  <c r="S5755" i="10"/>
  <c r="F5755" i="10" s="1"/>
  <c r="S5754" i="10"/>
  <c r="F5754" i="10" s="1"/>
  <c r="S5753" i="10"/>
  <c r="F5753" i="10" s="1"/>
  <c r="S5749" i="10"/>
  <c r="F5749" i="10" s="1"/>
  <c r="S5750" i="10"/>
  <c r="F5750" i="10" s="1"/>
  <c r="S5743" i="10"/>
  <c r="F5743" i="10" s="1"/>
  <c r="S5744" i="10"/>
  <c r="F5744" i="10" s="1"/>
  <c r="S5748" i="10"/>
  <c r="F5748" i="10" s="1"/>
  <c r="P5787" i="10"/>
  <c r="C5787" i="10" s="1"/>
  <c r="Q5784" i="10"/>
  <c r="D5784" i="10" s="1"/>
  <c r="Q5795" i="10"/>
  <c r="D5795" i="10" s="1"/>
  <c r="O5791" i="10"/>
  <c r="B5791" i="10" s="1"/>
  <c r="P5796" i="10"/>
  <c r="C5796" i="10" s="1"/>
  <c r="Q5788" i="10"/>
  <c r="D5788" i="10" s="1"/>
  <c r="Q5792" i="10"/>
  <c r="D5792" i="10" s="1"/>
  <c r="T5785" i="10"/>
  <c r="G5785" i="10" s="1"/>
  <c r="P5795" i="10"/>
  <c r="C5795" i="10" s="1"/>
  <c r="Q5786" i="10"/>
  <c r="D5786" i="10" s="1"/>
  <c r="Q5783" i="10"/>
  <c r="D5783" i="10" s="1"/>
  <c r="O5794" i="10"/>
  <c r="B5794" i="10" s="1"/>
  <c r="T5789" i="10"/>
  <c r="G5789" i="10" s="1"/>
  <c r="A5781" i="10"/>
  <c r="O5792" i="10"/>
  <c r="B5792" i="10" s="1"/>
  <c r="Q5790" i="10"/>
  <c r="D5790" i="10" s="1"/>
  <c r="O5786" i="10"/>
  <c r="B5786" i="10" s="1"/>
  <c r="O5783" i="10"/>
  <c r="B5783" i="10" s="1"/>
  <c r="P5793" i="10"/>
  <c r="C5793" i="10" s="1"/>
  <c r="T5787" i="10"/>
  <c r="G5787" i="10" s="1"/>
  <c r="T5784" i="10"/>
  <c r="G5784" i="10" s="1"/>
  <c r="Q5796" i="10"/>
  <c r="D5796" i="10" s="1"/>
  <c r="O5790" i="10"/>
  <c r="B5790" i="10" s="1"/>
  <c r="Q5794" i="10"/>
  <c r="D5794" i="10" s="1"/>
  <c r="T5791" i="10"/>
  <c r="G5791" i="10" s="1"/>
  <c r="O5788" i="10"/>
  <c r="B5788" i="10" s="1"/>
  <c r="O5785" i="10"/>
  <c r="B5785" i="10" s="1"/>
  <c r="Q5787" i="10"/>
  <c r="D5787" i="10" s="1"/>
  <c r="Q5785" i="10"/>
  <c r="D5785" i="10" s="1"/>
  <c r="P5792" i="10"/>
  <c r="C5792" i="10" s="1"/>
  <c r="P5789" i="10"/>
  <c r="C5789" i="10" s="1"/>
  <c r="P5786" i="10"/>
  <c r="C5786" i="10" s="1"/>
  <c r="O5796" i="10"/>
  <c r="B5796" i="10" s="1"/>
  <c r="T5786" i="10"/>
  <c r="G5786" i="10" s="1"/>
  <c r="T5783" i="10"/>
  <c r="G5783" i="10" s="1"/>
  <c r="P5784" i="10"/>
  <c r="C5784" i="10" s="1"/>
  <c r="P5791" i="10"/>
  <c r="C5791" i="10" s="1"/>
  <c r="P5788" i="10"/>
  <c r="C5788" i="10" s="1"/>
  <c r="P5794" i="10"/>
  <c r="C5794" i="10" s="1"/>
  <c r="O5787" i="10"/>
  <c r="B5787" i="10" s="1"/>
  <c r="O5784" i="10"/>
  <c r="B5784" i="10" s="1"/>
  <c r="O5795" i="10"/>
  <c r="B5795" i="10" s="1"/>
  <c r="Q5789" i="10"/>
  <c r="D5789" i="10" s="1"/>
  <c r="T5788" i="10"/>
  <c r="G5788" i="10" s="1"/>
  <c r="Q5793" i="10"/>
  <c r="D5793" i="10" s="1"/>
  <c r="P5785" i="10"/>
  <c r="C5785" i="10" s="1"/>
  <c r="O5793" i="10"/>
  <c r="B5793" i="10" s="1"/>
  <c r="T5790" i="10"/>
  <c r="G5790" i="10" s="1"/>
  <c r="P5783" i="10"/>
  <c r="C5783" i="10" s="1"/>
  <c r="Q5791" i="10"/>
  <c r="D5791" i="10" s="1"/>
  <c r="O5789" i="10"/>
  <c r="B5789" i="10" s="1"/>
  <c r="P5790" i="10"/>
  <c r="C5790" i="10" s="1"/>
  <c r="E5741" i="10"/>
  <c r="R5747" i="10"/>
  <c r="E5747" i="10" s="1"/>
  <c r="R5753" i="10"/>
  <c r="E5753" i="10" s="1"/>
  <c r="R5750" i="10"/>
  <c r="E5750" i="10" s="1"/>
  <c r="R5754" i="10"/>
  <c r="E5754" i="10" s="1"/>
  <c r="R5751" i="10"/>
  <c r="E5751" i="10" s="1"/>
  <c r="R5745" i="10"/>
  <c r="E5745" i="10" s="1"/>
  <c r="R5752" i="10"/>
  <c r="E5752" i="10" s="1"/>
  <c r="R5748" i="10"/>
  <c r="E5748" i="10" s="1"/>
  <c r="R5743" i="10"/>
  <c r="E5743" i="10" s="1"/>
  <c r="R5749" i="10"/>
  <c r="E5749" i="10" s="1"/>
  <c r="R5744" i="10"/>
  <c r="E5744" i="10" s="1"/>
  <c r="R5746" i="10"/>
  <c r="E5746" i="10" s="1"/>
  <c r="R5755" i="10"/>
  <c r="E5755" i="10" s="1"/>
  <c r="R5756" i="10"/>
  <c r="E5756" i="10" s="1"/>
  <c r="F5761" i="10" l="1"/>
  <c r="S5776" i="10"/>
  <c r="F5776" i="10" s="1"/>
  <c r="S5775" i="10"/>
  <c r="F5775" i="10" s="1"/>
  <c r="S5773" i="10"/>
  <c r="F5773" i="10" s="1"/>
  <c r="S5768" i="10"/>
  <c r="F5768" i="10" s="1"/>
  <c r="S5770" i="10"/>
  <c r="F5770" i="10" s="1"/>
  <c r="S5774" i="10"/>
  <c r="F5774" i="10" s="1"/>
  <c r="S5763" i="10"/>
  <c r="F5763" i="10" s="1"/>
  <c r="S5766" i="10"/>
  <c r="F5766" i="10" s="1"/>
  <c r="S5769" i="10"/>
  <c r="F5769" i="10" s="1"/>
  <c r="S5767" i="10"/>
  <c r="F5767" i="10" s="1"/>
  <c r="S5765" i="10"/>
  <c r="F5765" i="10" s="1"/>
  <c r="S5772" i="10"/>
  <c r="F5772" i="10" s="1"/>
  <c r="S5764" i="10"/>
  <c r="F5764" i="10" s="1"/>
  <c r="S5771" i="10"/>
  <c r="F5771" i="10" s="1"/>
  <c r="E5761" i="10"/>
  <c r="R5766" i="10"/>
  <c r="E5766" i="10" s="1"/>
  <c r="R5773" i="10"/>
  <c r="E5773" i="10" s="1"/>
  <c r="R5764" i="10"/>
  <c r="E5764" i="10" s="1"/>
  <c r="R5774" i="10"/>
  <c r="E5774" i="10" s="1"/>
  <c r="R5775" i="10"/>
  <c r="E5775" i="10" s="1"/>
  <c r="R5776" i="10"/>
  <c r="E5776" i="10" s="1"/>
  <c r="R5768" i="10"/>
  <c r="E5768" i="10" s="1"/>
  <c r="R5770" i="10"/>
  <c r="E5770" i="10" s="1"/>
  <c r="R5771" i="10"/>
  <c r="E5771" i="10" s="1"/>
  <c r="R5772" i="10"/>
  <c r="E5772" i="10" s="1"/>
  <c r="R5765" i="10"/>
  <c r="E5765" i="10" s="1"/>
  <c r="R5767" i="10"/>
  <c r="E5767" i="10" s="1"/>
  <c r="R5763" i="10"/>
  <c r="E5763" i="10" s="1"/>
  <c r="R5769" i="10"/>
  <c r="E5769" i="10" s="1"/>
  <c r="O5815" i="10"/>
  <c r="B5815" i="10" s="1"/>
  <c r="P5808" i="10"/>
  <c r="C5808" i="10" s="1"/>
  <c r="Q5803" i="10"/>
  <c r="D5803" i="10" s="1"/>
  <c r="T5810" i="10"/>
  <c r="G5810" i="10" s="1"/>
  <c r="O5805" i="10"/>
  <c r="B5805" i="10" s="1"/>
  <c r="O5803" i="10"/>
  <c r="B5803" i="10" s="1"/>
  <c r="Q5810" i="10"/>
  <c r="D5810" i="10" s="1"/>
  <c r="Q5816" i="10"/>
  <c r="D5816" i="10" s="1"/>
  <c r="O5814" i="10"/>
  <c r="B5814" i="10" s="1"/>
  <c r="P5812" i="10"/>
  <c r="C5812" i="10" s="1"/>
  <c r="P5807" i="10"/>
  <c r="C5807" i="10" s="1"/>
  <c r="T5804" i="10"/>
  <c r="G5804" i="10" s="1"/>
  <c r="O5816" i="10"/>
  <c r="B5816" i="10" s="1"/>
  <c r="T5811" i="10"/>
  <c r="G5811" i="10" s="1"/>
  <c r="Q5809" i="10"/>
  <c r="D5809" i="10" s="1"/>
  <c r="O5804" i="10"/>
  <c r="B5804" i="10" s="1"/>
  <c r="Q5811" i="10"/>
  <c r="D5811" i="10" s="1"/>
  <c r="P5806" i="10"/>
  <c r="C5806" i="10" s="1"/>
  <c r="T5803" i="10"/>
  <c r="G5803" i="10" s="1"/>
  <c r="P5813" i="10"/>
  <c r="C5813" i="10" s="1"/>
  <c r="O5811" i="10"/>
  <c r="B5811" i="10" s="1"/>
  <c r="T5808" i="10"/>
  <c r="G5808" i="10" s="1"/>
  <c r="O5806" i="10"/>
  <c r="B5806" i="10" s="1"/>
  <c r="P5816" i="10"/>
  <c r="C5816" i="10" s="1"/>
  <c r="O5809" i="10"/>
  <c r="B5809" i="10" s="1"/>
  <c r="Q5806" i="10"/>
  <c r="D5806" i="10" s="1"/>
  <c r="P5814" i="10"/>
  <c r="C5814" i="10" s="1"/>
  <c r="P5810" i="10"/>
  <c r="C5810" i="10" s="1"/>
  <c r="P5809" i="10"/>
  <c r="C5809" i="10" s="1"/>
  <c r="T5807" i="10"/>
  <c r="G5807" i="10" s="1"/>
  <c r="P5805" i="10"/>
  <c r="C5805" i="10" s="1"/>
  <c r="Q5812" i="10"/>
  <c r="D5812" i="10" s="1"/>
  <c r="O5808" i="10"/>
  <c r="B5808" i="10" s="1"/>
  <c r="A5801" i="10"/>
  <c r="O5812" i="10"/>
  <c r="B5812" i="10" s="1"/>
  <c r="Q5808" i="10"/>
  <c r="D5808" i="10" s="1"/>
  <c r="Q5814" i="10"/>
  <c r="D5814" i="10" s="1"/>
  <c r="P5804" i="10"/>
  <c r="C5804" i="10" s="1"/>
  <c r="P5815" i="10"/>
  <c r="C5815" i="10" s="1"/>
  <c r="O5813" i="10"/>
  <c r="B5813" i="10" s="1"/>
  <c r="P5811" i="10"/>
  <c r="C5811" i="10" s="1"/>
  <c r="T5809" i="10"/>
  <c r="G5809" i="10" s="1"/>
  <c r="Q5805" i="10"/>
  <c r="D5805" i="10" s="1"/>
  <c r="Q5804" i="10"/>
  <c r="D5804" i="10" s="1"/>
  <c r="Q5815" i="10"/>
  <c r="D5815" i="10" s="1"/>
  <c r="Q5813" i="10"/>
  <c r="D5813" i="10" s="1"/>
  <c r="O5810" i="10"/>
  <c r="B5810" i="10" s="1"/>
  <c r="T5806" i="10"/>
  <c r="G5806" i="10" s="1"/>
  <c r="Q5807" i="10"/>
  <c r="D5807" i="10" s="1"/>
  <c r="T5805" i="10"/>
  <c r="G5805" i="10" s="1"/>
  <c r="P5803" i="10"/>
  <c r="C5803" i="10" s="1"/>
  <c r="O5807" i="10"/>
  <c r="B5807" i="10" s="1"/>
  <c r="M5823" i="10"/>
  <c r="L5823" i="10"/>
  <c r="Q5830" i="10" l="1"/>
  <c r="D5830" i="10" s="1"/>
  <c r="O5824" i="10"/>
  <c r="B5824" i="10" s="1"/>
  <c r="P5832" i="10"/>
  <c r="C5832" i="10" s="1"/>
  <c r="T5823" i="10"/>
  <c r="G5823" i="10" s="1"/>
  <c r="P5827" i="10"/>
  <c r="C5827" i="10" s="1"/>
  <c r="T5831" i="10"/>
  <c r="G5831" i="10" s="1"/>
  <c r="O5835" i="10"/>
  <c r="B5835" i="10" s="1"/>
  <c r="T5830" i="10"/>
  <c r="G5830" i="10" s="1"/>
  <c r="Q5826" i="10"/>
  <c r="D5826" i="10" s="1"/>
  <c r="Q5823" i="10"/>
  <c r="D5823" i="10" s="1"/>
  <c r="O5834" i="10"/>
  <c r="B5834" i="10" s="1"/>
  <c r="O5827" i="10"/>
  <c r="B5827" i="10" s="1"/>
  <c r="P5824" i="10"/>
  <c r="C5824" i="10" s="1"/>
  <c r="P5835" i="10"/>
  <c r="C5835" i="10" s="1"/>
  <c r="O5833" i="10"/>
  <c r="B5833" i="10" s="1"/>
  <c r="O5831" i="10"/>
  <c r="B5831" i="10" s="1"/>
  <c r="T5827" i="10"/>
  <c r="G5827" i="10" s="1"/>
  <c r="T5824" i="10"/>
  <c r="G5824" i="10" s="1"/>
  <c r="Q5836" i="10"/>
  <c r="D5836" i="10" s="1"/>
  <c r="P5830" i="10"/>
  <c r="C5830" i="10" s="1"/>
  <c r="Q5824" i="10"/>
  <c r="D5824" i="10" s="1"/>
  <c r="Q5835" i="10"/>
  <c r="D5835" i="10" s="1"/>
  <c r="O5828" i="10"/>
  <c r="B5828" i="10" s="1"/>
  <c r="O5825" i="10"/>
  <c r="B5825" i="10" s="1"/>
  <c r="P5834" i="10"/>
  <c r="C5834" i="10" s="1"/>
  <c r="Q5827" i="10"/>
  <c r="D5827" i="10" s="1"/>
  <c r="T5825" i="10"/>
  <c r="G5825" i="10" s="1"/>
  <c r="O5823" i="10"/>
  <c r="B5823" i="10" s="1"/>
  <c r="P5833" i="10"/>
  <c r="C5833" i="10" s="1"/>
  <c r="P5825" i="10"/>
  <c r="C5825" i="10" s="1"/>
  <c r="O5832" i="10"/>
  <c r="B5832" i="10" s="1"/>
  <c r="T5828" i="10"/>
  <c r="G5828" i="10" s="1"/>
  <c r="O5826" i="10"/>
  <c r="B5826" i="10" s="1"/>
  <c r="P5831" i="10"/>
  <c r="C5831" i="10" s="1"/>
  <c r="P5828" i="10"/>
  <c r="C5828" i="10" s="1"/>
  <c r="A5821" i="10"/>
  <c r="Q5834" i="10"/>
  <c r="D5834" i="10" s="1"/>
  <c r="O5829" i="10"/>
  <c r="B5829" i="10" s="1"/>
  <c r="P5826" i="10"/>
  <c r="C5826" i="10" s="1"/>
  <c r="O5836" i="10"/>
  <c r="B5836" i="10" s="1"/>
  <c r="Q5833" i="10"/>
  <c r="D5833" i="10" s="1"/>
  <c r="Q5828" i="10"/>
  <c r="D5828" i="10" s="1"/>
  <c r="P5829" i="10"/>
  <c r="C5829" i="10" s="1"/>
  <c r="P5823" i="10"/>
  <c r="C5823" i="10" s="1"/>
  <c r="Q5831" i="10"/>
  <c r="D5831" i="10" s="1"/>
  <c r="T5829" i="10"/>
  <c r="G5829" i="10" s="1"/>
  <c r="Q5825" i="10"/>
  <c r="D5825" i="10" s="1"/>
  <c r="Q5832" i="10"/>
  <c r="D5832" i="10" s="1"/>
  <c r="Q5829" i="10"/>
  <c r="D5829" i="10" s="1"/>
  <c r="P5836" i="10"/>
  <c r="C5836" i="10" s="1"/>
  <c r="O5830" i="10"/>
  <c r="B5830" i="10" s="1"/>
  <c r="T5826" i="10"/>
  <c r="G5826" i="10" s="1"/>
  <c r="E5781" i="10"/>
  <c r="R5791" i="10"/>
  <c r="E5791" i="10" s="1"/>
  <c r="R5790" i="10"/>
  <c r="E5790" i="10" s="1"/>
  <c r="R5793" i="10"/>
  <c r="E5793" i="10" s="1"/>
  <c r="R5787" i="10"/>
  <c r="E5787" i="10" s="1"/>
  <c r="R5783" i="10"/>
  <c r="E5783" i="10" s="1"/>
  <c r="R5796" i="10"/>
  <c r="E5796" i="10" s="1"/>
  <c r="R5784" i="10"/>
  <c r="E5784" i="10" s="1"/>
  <c r="R5795" i="10"/>
  <c r="E5795" i="10" s="1"/>
  <c r="R5794" i="10"/>
  <c r="E5794" i="10" s="1"/>
  <c r="R5789" i="10"/>
  <c r="E5789" i="10" s="1"/>
  <c r="R5788" i="10"/>
  <c r="E5788" i="10" s="1"/>
  <c r="R5786" i="10"/>
  <c r="E5786" i="10" s="1"/>
  <c r="R5792" i="10"/>
  <c r="E5792" i="10" s="1"/>
  <c r="R5785" i="10"/>
  <c r="E5785" i="10" s="1"/>
  <c r="M5843" i="10"/>
  <c r="L5843" i="10"/>
  <c r="F5781" i="10"/>
  <c r="S5792" i="10"/>
  <c r="F5792" i="10" s="1"/>
  <c r="S5785" i="10"/>
  <c r="F5785" i="10" s="1"/>
  <c r="S5796" i="10"/>
  <c r="F5796" i="10" s="1"/>
  <c r="S5793" i="10"/>
  <c r="F5793" i="10" s="1"/>
  <c r="S5794" i="10"/>
  <c r="F5794" i="10" s="1"/>
  <c r="S5789" i="10"/>
  <c r="F5789" i="10" s="1"/>
  <c r="S5791" i="10"/>
  <c r="F5791" i="10" s="1"/>
  <c r="S5795" i="10"/>
  <c r="F5795" i="10" s="1"/>
  <c r="S5786" i="10"/>
  <c r="F5786" i="10" s="1"/>
  <c r="S5788" i="10"/>
  <c r="F5788" i="10" s="1"/>
  <c r="S5790" i="10"/>
  <c r="F5790" i="10" s="1"/>
  <c r="S5787" i="10"/>
  <c r="F5787" i="10" s="1"/>
  <c r="S5784" i="10"/>
  <c r="F5784" i="10" s="1"/>
  <c r="S5783" i="10"/>
  <c r="F5783" i="10" s="1"/>
  <c r="E5801" i="10" l="1"/>
  <c r="R5805" i="10"/>
  <c r="E5805" i="10" s="1"/>
  <c r="R5804" i="10"/>
  <c r="E5804" i="10" s="1"/>
  <c r="R5815" i="10"/>
  <c r="E5815" i="10" s="1"/>
  <c r="R5810" i="10"/>
  <c r="E5810" i="10" s="1"/>
  <c r="R5814" i="10"/>
  <c r="E5814" i="10" s="1"/>
  <c r="R5808" i="10"/>
  <c r="E5808" i="10" s="1"/>
  <c r="R5811" i="10"/>
  <c r="E5811" i="10" s="1"/>
  <c r="R5813" i="10"/>
  <c r="E5813" i="10" s="1"/>
  <c r="R5816" i="10"/>
  <c r="E5816" i="10" s="1"/>
  <c r="R5806" i="10"/>
  <c r="E5806" i="10" s="1"/>
  <c r="R5807" i="10"/>
  <c r="E5807" i="10" s="1"/>
  <c r="R5803" i="10"/>
  <c r="E5803" i="10" s="1"/>
  <c r="R5812" i="10"/>
  <c r="E5812" i="10" s="1"/>
  <c r="R5809" i="10"/>
  <c r="E5809" i="10" s="1"/>
  <c r="M5863" i="10"/>
  <c r="L5863" i="10"/>
  <c r="F5801" i="10"/>
  <c r="S5809" i="10"/>
  <c r="F5809" i="10" s="1"/>
  <c r="S5804" i="10"/>
  <c r="F5804" i="10" s="1"/>
  <c r="S5807" i="10"/>
  <c r="F5807" i="10" s="1"/>
  <c r="S5810" i="10"/>
  <c r="F5810" i="10" s="1"/>
  <c r="S5813" i="10"/>
  <c r="F5813" i="10" s="1"/>
  <c r="S5815" i="10"/>
  <c r="F5815" i="10" s="1"/>
  <c r="S5816" i="10"/>
  <c r="F5816" i="10" s="1"/>
  <c r="S5803" i="10"/>
  <c r="F5803" i="10" s="1"/>
  <c r="S5805" i="10"/>
  <c r="F5805" i="10" s="1"/>
  <c r="S5808" i="10"/>
  <c r="F5808" i="10" s="1"/>
  <c r="S5806" i="10"/>
  <c r="F5806" i="10" s="1"/>
  <c r="S5814" i="10"/>
  <c r="F5814" i="10" s="1"/>
  <c r="S5812" i="10"/>
  <c r="F5812" i="10" s="1"/>
  <c r="S5811" i="10"/>
  <c r="F5811" i="10" s="1"/>
  <c r="Q5850" i="10"/>
  <c r="D5850" i="10" s="1"/>
  <c r="T5848" i="10"/>
  <c r="G5848" i="10" s="1"/>
  <c r="O5846" i="10"/>
  <c r="B5846" i="10" s="1"/>
  <c r="P5851" i="10"/>
  <c r="C5851" i="10" s="1"/>
  <c r="P5848" i="10"/>
  <c r="C5848" i="10" s="1"/>
  <c r="Q5848" i="10"/>
  <c r="D5848" i="10" s="1"/>
  <c r="Q5854" i="10"/>
  <c r="D5854" i="10" s="1"/>
  <c r="T5851" i="10"/>
  <c r="G5851" i="10" s="1"/>
  <c r="O5849" i="10"/>
  <c r="B5849" i="10" s="1"/>
  <c r="P5846" i="10"/>
  <c r="C5846" i="10" s="1"/>
  <c r="O5856" i="10"/>
  <c r="B5856" i="10" s="1"/>
  <c r="Q5853" i="10"/>
  <c r="D5853" i="10" s="1"/>
  <c r="T5849" i="10"/>
  <c r="G5849" i="10" s="1"/>
  <c r="Q5845" i="10"/>
  <c r="D5845" i="10" s="1"/>
  <c r="P5852" i="10"/>
  <c r="C5852" i="10" s="1"/>
  <c r="P5849" i="10"/>
  <c r="C5849" i="10" s="1"/>
  <c r="P5843" i="10"/>
  <c r="C5843" i="10" s="1"/>
  <c r="Q5851" i="10"/>
  <c r="D5851" i="10" s="1"/>
  <c r="O5850" i="10"/>
  <c r="B5850" i="10" s="1"/>
  <c r="T5846" i="10"/>
  <c r="G5846" i="10" s="1"/>
  <c r="T5843" i="10"/>
  <c r="G5843" i="10" s="1"/>
  <c r="Q5852" i="10"/>
  <c r="D5852" i="10" s="1"/>
  <c r="Q5849" i="10"/>
  <c r="D5849" i="10" s="1"/>
  <c r="P5856" i="10"/>
  <c r="C5856" i="10" s="1"/>
  <c r="O5847" i="10"/>
  <c r="B5847" i="10" s="1"/>
  <c r="O5844" i="10"/>
  <c r="B5844" i="10" s="1"/>
  <c r="O5855" i="10"/>
  <c r="B5855" i="10" s="1"/>
  <c r="T5850" i="10"/>
  <c r="G5850" i="10" s="1"/>
  <c r="Q5846" i="10"/>
  <c r="D5846" i="10" s="1"/>
  <c r="Q5843" i="10"/>
  <c r="D5843" i="10" s="1"/>
  <c r="O5854" i="10"/>
  <c r="B5854" i="10" s="1"/>
  <c r="P5844" i="10"/>
  <c r="C5844" i="10" s="1"/>
  <c r="P5855" i="10"/>
  <c r="C5855" i="10" s="1"/>
  <c r="O5853" i="10"/>
  <c r="B5853" i="10" s="1"/>
  <c r="O5851" i="10"/>
  <c r="B5851" i="10" s="1"/>
  <c r="T5847" i="10"/>
  <c r="G5847" i="10" s="1"/>
  <c r="T5844" i="10"/>
  <c r="G5844" i="10" s="1"/>
  <c r="Q5856" i="10"/>
  <c r="D5856" i="10" s="1"/>
  <c r="P5854" i="10"/>
  <c r="C5854" i="10" s="1"/>
  <c r="P5850" i="10"/>
  <c r="C5850" i="10" s="1"/>
  <c r="P5847" i="10"/>
  <c r="C5847" i="10" s="1"/>
  <c r="Q5844" i="10"/>
  <c r="D5844" i="10" s="1"/>
  <c r="Q5855" i="10"/>
  <c r="D5855" i="10" s="1"/>
  <c r="O5848" i="10"/>
  <c r="B5848" i="10" s="1"/>
  <c r="O5845" i="10"/>
  <c r="B5845" i="10" s="1"/>
  <c r="P5845" i="10"/>
  <c r="C5845" i="10" s="1"/>
  <c r="Q5847" i="10"/>
  <c r="D5847" i="10" s="1"/>
  <c r="T5845" i="10"/>
  <c r="G5845" i="10" s="1"/>
  <c r="O5843" i="10"/>
  <c r="B5843" i="10" s="1"/>
  <c r="P5853" i="10"/>
  <c r="C5853" i="10" s="1"/>
  <c r="A5841" i="10"/>
  <c r="O5852" i="10"/>
  <c r="B5852" i="10" s="1"/>
  <c r="M5883" i="10" l="1"/>
  <c r="L5883" i="10"/>
  <c r="F5821" i="10"/>
  <c r="S5836" i="10"/>
  <c r="F5836" i="10" s="1"/>
  <c r="S5830" i="10"/>
  <c r="F5830" i="10" s="1"/>
  <c r="S5827" i="10"/>
  <c r="F5827" i="10" s="1"/>
  <c r="S5835" i="10"/>
  <c r="F5835" i="10" s="1"/>
  <c r="S5832" i="10"/>
  <c r="F5832" i="10" s="1"/>
  <c r="S5833" i="10"/>
  <c r="F5833" i="10" s="1"/>
  <c r="S5824" i="10"/>
  <c r="F5824" i="10" s="1"/>
  <c r="S5823" i="10"/>
  <c r="F5823" i="10" s="1"/>
  <c r="S5834" i="10"/>
  <c r="F5834" i="10" s="1"/>
  <c r="S5825" i="10"/>
  <c r="F5825" i="10" s="1"/>
  <c r="S5831" i="10"/>
  <c r="F5831" i="10" s="1"/>
  <c r="S5826" i="10"/>
  <c r="F5826" i="10" s="1"/>
  <c r="S5829" i="10"/>
  <c r="F5829" i="10" s="1"/>
  <c r="S5828" i="10"/>
  <c r="F5828" i="10" s="1"/>
  <c r="Q5867" i="10"/>
  <c r="D5867" i="10" s="1"/>
  <c r="T5865" i="10"/>
  <c r="G5865" i="10" s="1"/>
  <c r="O5863" i="10"/>
  <c r="B5863" i="10" s="1"/>
  <c r="P5873" i="10"/>
  <c r="C5873" i="10" s="1"/>
  <c r="P5865" i="10"/>
  <c r="C5865" i="10" s="1"/>
  <c r="Q5870" i="10"/>
  <c r="D5870" i="10" s="1"/>
  <c r="T5868" i="10"/>
  <c r="G5868" i="10" s="1"/>
  <c r="O5866" i="10"/>
  <c r="B5866" i="10" s="1"/>
  <c r="P5871" i="10"/>
  <c r="C5871" i="10" s="1"/>
  <c r="P5868" i="10"/>
  <c r="C5868" i="10" s="1"/>
  <c r="A5861" i="10"/>
  <c r="O5872" i="10"/>
  <c r="B5872" i="10" s="1"/>
  <c r="T5871" i="10"/>
  <c r="G5871" i="10" s="1"/>
  <c r="O5869" i="10"/>
  <c r="B5869" i="10" s="1"/>
  <c r="P5866" i="10"/>
  <c r="C5866" i="10" s="1"/>
  <c r="O5876" i="10"/>
  <c r="B5876" i="10" s="1"/>
  <c r="Q5873" i="10"/>
  <c r="D5873" i="10" s="1"/>
  <c r="Q5868" i="10"/>
  <c r="D5868" i="10" s="1"/>
  <c r="Q5874" i="10"/>
  <c r="D5874" i="10" s="1"/>
  <c r="P5872" i="10"/>
  <c r="C5872" i="10" s="1"/>
  <c r="P5869" i="10"/>
  <c r="C5869" i="10" s="1"/>
  <c r="P5863" i="10"/>
  <c r="C5863" i="10" s="1"/>
  <c r="Q5871" i="10"/>
  <c r="D5871" i="10" s="1"/>
  <c r="T5869" i="10"/>
  <c r="G5869" i="10" s="1"/>
  <c r="Q5865" i="10"/>
  <c r="D5865" i="10" s="1"/>
  <c r="T5863" i="10"/>
  <c r="G5863" i="10" s="1"/>
  <c r="Q5872" i="10"/>
  <c r="D5872" i="10" s="1"/>
  <c r="Q5869" i="10"/>
  <c r="D5869" i="10" s="1"/>
  <c r="P5876" i="10"/>
  <c r="C5876" i="10" s="1"/>
  <c r="O5870" i="10"/>
  <c r="B5870" i="10" s="1"/>
  <c r="T5866" i="10"/>
  <c r="G5866" i="10" s="1"/>
  <c r="O5864" i="10"/>
  <c r="B5864" i="10" s="1"/>
  <c r="O5875" i="10"/>
  <c r="B5875" i="10" s="1"/>
  <c r="T5870" i="10"/>
  <c r="G5870" i="10" s="1"/>
  <c r="Q5866" i="10"/>
  <c r="D5866" i="10" s="1"/>
  <c r="Q5863" i="10"/>
  <c r="D5863" i="10" s="1"/>
  <c r="O5874" i="10"/>
  <c r="B5874" i="10" s="1"/>
  <c r="O5867" i="10"/>
  <c r="B5867" i="10" s="1"/>
  <c r="P5864" i="10"/>
  <c r="C5864" i="10" s="1"/>
  <c r="P5875" i="10"/>
  <c r="C5875" i="10" s="1"/>
  <c r="O5873" i="10"/>
  <c r="B5873" i="10" s="1"/>
  <c r="O5871" i="10"/>
  <c r="B5871" i="10" s="1"/>
  <c r="T5867" i="10"/>
  <c r="G5867" i="10" s="1"/>
  <c r="T5864" i="10"/>
  <c r="G5864" i="10" s="1"/>
  <c r="Q5876" i="10"/>
  <c r="D5876" i="10" s="1"/>
  <c r="P5867" i="10"/>
  <c r="C5867" i="10" s="1"/>
  <c r="Q5864" i="10"/>
  <c r="D5864" i="10" s="1"/>
  <c r="Q5875" i="10"/>
  <c r="D5875" i="10" s="1"/>
  <c r="O5868" i="10"/>
  <c r="B5868" i="10" s="1"/>
  <c r="O5865" i="10"/>
  <c r="B5865" i="10" s="1"/>
  <c r="P5874" i="10"/>
  <c r="C5874" i="10" s="1"/>
  <c r="P5870" i="10"/>
  <c r="C5870" i="10" s="1"/>
  <c r="E5821" i="10"/>
  <c r="R5824" i="10"/>
  <c r="E5824" i="10" s="1"/>
  <c r="R5827" i="10"/>
  <c r="E5827" i="10" s="1"/>
  <c r="R5828" i="10"/>
  <c r="E5828" i="10" s="1"/>
  <c r="R5830" i="10"/>
  <c r="E5830" i="10" s="1"/>
  <c r="R5831" i="10"/>
  <c r="E5831" i="10" s="1"/>
  <c r="R5829" i="10"/>
  <c r="E5829" i="10" s="1"/>
  <c r="R5835" i="10"/>
  <c r="E5835" i="10" s="1"/>
  <c r="R5825" i="10"/>
  <c r="E5825" i="10" s="1"/>
  <c r="R5823" i="10"/>
  <c r="E5823" i="10" s="1"/>
  <c r="R5826" i="10"/>
  <c r="E5826" i="10" s="1"/>
  <c r="R5834" i="10"/>
  <c r="E5834" i="10" s="1"/>
  <c r="R5832" i="10"/>
  <c r="E5832" i="10" s="1"/>
  <c r="R5836" i="10"/>
  <c r="E5836" i="10" s="1"/>
  <c r="R5833" i="10"/>
  <c r="E5833" i="10" s="1"/>
  <c r="F5841" i="10" l="1"/>
  <c r="S5856" i="10"/>
  <c r="F5856" i="10" s="1"/>
  <c r="S5847" i="10"/>
  <c r="F5847" i="10" s="1"/>
  <c r="S5853" i="10"/>
  <c r="F5853" i="10" s="1"/>
  <c r="S5852" i="10"/>
  <c r="F5852" i="10" s="1"/>
  <c r="S5850" i="10"/>
  <c r="F5850" i="10" s="1"/>
  <c r="S5843" i="10"/>
  <c r="F5843" i="10" s="1"/>
  <c r="S5849" i="10"/>
  <c r="F5849" i="10" s="1"/>
  <c r="S5855" i="10"/>
  <c r="F5855" i="10" s="1"/>
  <c r="S5854" i="10"/>
  <c r="F5854" i="10" s="1"/>
  <c r="S5844" i="10"/>
  <c r="F5844" i="10" s="1"/>
  <c r="S5848" i="10"/>
  <c r="F5848" i="10" s="1"/>
  <c r="S5845" i="10"/>
  <c r="F5845" i="10" s="1"/>
  <c r="S5851" i="10"/>
  <c r="F5851" i="10" s="1"/>
  <c r="S5846" i="10"/>
  <c r="F5846" i="10" s="1"/>
  <c r="E5841" i="10"/>
  <c r="R5848" i="10"/>
  <c r="E5848" i="10" s="1"/>
  <c r="R5846" i="10"/>
  <c r="E5846" i="10" s="1"/>
  <c r="R5855" i="10"/>
  <c r="E5855" i="10" s="1"/>
  <c r="R5847" i="10"/>
  <c r="E5847" i="10" s="1"/>
  <c r="R5843" i="10"/>
  <c r="E5843" i="10" s="1"/>
  <c r="R5845" i="10"/>
  <c r="E5845" i="10" s="1"/>
  <c r="R5849" i="10"/>
  <c r="E5849" i="10" s="1"/>
  <c r="R5851" i="10"/>
  <c r="E5851" i="10" s="1"/>
  <c r="R5852" i="10"/>
  <c r="E5852" i="10" s="1"/>
  <c r="R5856" i="10"/>
  <c r="E5856" i="10" s="1"/>
  <c r="R5854" i="10"/>
  <c r="E5854" i="10" s="1"/>
  <c r="R5850" i="10"/>
  <c r="E5850" i="10" s="1"/>
  <c r="R5844" i="10"/>
  <c r="E5844" i="10" s="1"/>
  <c r="R5853" i="10"/>
  <c r="E5853" i="10" s="1"/>
  <c r="P5887" i="10"/>
  <c r="C5887" i="10" s="1"/>
  <c r="Q5884" i="10"/>
  <c r="D5884" i="10" s="1"/>
  <c r="Q5895" i="10"/>
  <c r="D5895" i="10" s="1"/>
  <c r="T5890" i="10"/>
  <c r="G5890" i="10" s="1"/>
  <c r="P5896" i="10"/>
  <c r="C5896" i="10" s="1"/>
  <c r="Q5888" i="10"/>
  <c r="D5888" i="10" s="1"/>
  <c r="T5888" i="10"/>
  <c r="G5888" i="10" s="1"/>
  <c r="P5890" i="10"/>
  <c r="C5890" i="10" s="1"/>
  <c r="T5885" i="10"/>
  <c r="G5885" i="10" s="1"/>
  <c r="O5889" i="10"/>
  <c r="B5889" i="10" s="1"/>
  <c r="O5891" i="10"/>
  <c r="B5891" i="10" s="1"/>
  <c r="Q5886" i="10"/>
  <c r="D5886" i="10" s="1"/>
  <c r="Q5891" i="10"/>
  <c r="D5891" i="10" s="1"/>
  <c r="T5889" i="10"/>
  <c r="G5889" i="10" s="1"/>
  <c r="Q5892" i="10"/>
  <c r="D5892" i="10" s="1"/>
  <c r="Q5890" i="10"/>
  <c r="D5890" i="10" s="1"/>
  <c r="O5886" i="10"/>
  <c r="B5886" i="10" s="1"/>
  <c r="P5895" i="10"/>
  <c r="C5895" i="10" s="1"/>
  <c r="T5887" i="10"/>
  <c r="G5887" i="10" s="1"/>
  <c r="O5890" i="10"/>
  <c r="B5890" i="10" s="1"/>
  <c r="A5881" i="10"/>
  <c r="O5892" i="10"/>
  <c r="B5892" i="10" s="1"/>
  <c r="T5891" i="10"/>
  <c r="G5891" i="10" s="1"/>
  <c r="O5883" i="10"/>
  <c r="B5883" i="10" s="1"/>
  <c r="P5893" i="10"/>
  <c r="C5893" i="10" s="1"/>
  <c r="O5888" i="10"/>
  <c r="B5888" i="10" s="1"/>
  <c r="Q5883" i="10"/>
  <c r="D5883" i="10" s="1"/>
  <c r="O5894" i="10"/>
  <c r="B5894" i="10" s="1"/>
  <c r="Q5894" i="10"/>
  <c r="D5894" i="10" s="1"/>
  <c r="P5892" i="10"/>
  <c r="C5892" i="10" s="1"/>
  <c r="P5889" i="10"/>
  <c r="C5889" i="10" s="1"/>
  <c r="T5884" i="10"/>
  <c r="G5884" i="10" s="1"/>
  <c r="Q5896" i="10"/>
  <c r="D5896" i="10" s="1"/>
  <c r="Q5885" i="10"/>
  <c r="D5885" i="10" s="1"/>
  <c r="T5883" i="10"/>
  <c r="G5883" i="10" s="1"/>
  <c r="P5886" i="10"/>
  <c r="C5886" i="10" s="1"/>
  <c r="O5896" i="10"/>
  <c r="B5896" i="10" s="1"/>
  <c r="P5891" i="10"/>
  <c r="C5891" i="10" s="1"/>
  <c r="O5885" i="10"/>
  <c r="B5885" i="10" s="1"/>
  <c r="P5894" i="10"/>
  <c r="C5894" i="10" s="1"/>
  <c r="T5886" i="10"/>
  <c r="G5886" i="10" s="1"/>
  <c r="O5884" i="10"/>
  <c r="B5884" i="10" s="1"/>
  <c r="O5895" i="10"/>
  <c r="B5895" i="10" s="1"/>
  <c r="Q5887" i="10"/>
  <c r="D5887" i="10" s="1"/>
  <c r="Q5893" i="10"/>
  <c r="D5893" i="10" s="1"/>
  <c r="P5885" i="10"/>
  <c r="C5885" i="10" s="1"/>
  <c r="O5887" i="10"/>
  <c r="B5887" i="10" s="1"/>
  <c r="P5884" i="10"/>
  <c r="C5884" i="10" s="1"/>
  <c r="O5893" i="10"/>
  <c r="B5893" i="10" s="1"/>
  <c r="Q5889" i="10"/>
  <c r="D5889" i="10" s="1"/>
  <c r="P5883" i="10"/>
  <c r="C5883" i="10" s="1"/>
  <c r="P5888" i="10"/>
  <c r="C5888" i="10" s="1"/>
  <c r="M5903" i="10"/>
  <c r="L5903" i="10"/>
  <c r="T5911" i="10" l="1"/>
  <c r="G5911" i="10" s="1"/>
  <c r="T5904" i="10"/>
  <c r="G5904" i="10" s="1"/>
  <c r="O5915" i="10"/>
  <c r="B5915" i="10" s="1"/>
  <c r="P5907" i="10"/>
  <c r="C5907" i="10" s="1"/>
  <c r="O5904" i="10"/>
  <c r="B5904" i="10" s="1"/>
  <c r="Q5910" i="10"/>
  <c r="D5910" i="10" s="1"/>
  <c r="T5903" i="10"/>
  <c r="G5903" i="10" s="1"/>
  <c r="Q5903" i="10"/>
  <c r="D5903" i="10" s="1"/>
  <c r="P5912" i="10"/>
  <c r="C5912" i="10" s="1"/>
  <c r="O5905" i="10"/>
  <c r="B5905" i="10" s="1"/>
  <c r="P5908" i="10"/>
  <c r="C5908" i="10" s="1"/>
  <c r="Q5904" i="10"/>
  <c r="D5904" i="10" s="1"/>
  <c r="Q5915" i="10"/>
  <c r="D5915" i="10" s="1"/>
  <c r="O5908" i="10"/>
  <c r="B5908" i="10" s="1"/>
  <c r="O5914" i="10"/>
  <c r="B5914" i="10" s="1"/>
  <c r="Q5907" i="10"/>
  <c r="D5907" i="10" s="1"/>
  <c r="T5905" i="10"/>
  <c r="G5905" i="10" s="1"/>
  <c r="O5903" i="10"/>
  <c r="B5903" i="10" s="1"/>
  <c r="P5913" i="10"/>
  <c r="C5913" i="10" s="1"/>
  <c r="Q5916" i="10"/>
  <c r="D5916" i="10" s="1"/>
  <c r="P5914" i="10"/>
  <c r="C5914" i="10" s="1"/>
  <c r="P5910" i="10"/>
  <c r="C5910" i="10" s="1"/>
  <c r="T5908" i="10"/>
  <c r="G5908" i="10" s="1"/>
  <c r="O5906" i="10"/>
  <c r="B5906" i="10" s="1"/>
  <c r="P5911" i="10"/>
  <c r="C5911" i="10" s="1"/>
  <c r="P5905" i="10"/>
  <c r="C5905" i="10" s="1"/>
  <c r="O5909" i="10"/>
  <c r="B5909" i="10" s="1"/>
  <c r="P5906" i="10"/>
  <c r="C5906" i="10" s="1"/>
  <c r="O5916" i="10"/>
  <c r="B5916" i="10" s="1"/>
  <c r="Q5913" i="10"/>
  <c r="D5913" i="10" s="1"/>
  <c r="A5901" i="10"/>
  <c r="O5912" i="10"/>
  <c r="B5912" i="10" s="1"/>
  <c r="P5909" i="10"/>
  <c r="C5909" i="10" s="1"/>
  <c r="P5903" i="10"/>
  <c r="C5903" i="10" s="1"/>
  <c r="Q5908" i="10"/>
  <c r="D5908" i="10" s="1"/>
  <c r="Q5914" i="10"/>
  <c r="D5914" i="10" s="1"/>
  <c r="Q5912" i="10"/>
  <c r="D5912" i="10" s="1"/>
  <c r="Q5909" i="10"/>
  <c r="D5909" i="10" s="1"/>
  <c r="P5916" i="10"/>
  <c r="C5916" i="10" s="1"/>
  <c r="T5909" i="10"/>
  <c r="G5909" i="10" s="1"/>
  <c r="Q5905" i="10"/>
  <c r="D5905" i="10" s="1"/>
  <c r="T5910" i="10"/>
  <c r="G5910" i="10" s="1"/>
  <c r="Q5906" i="10"/>
  <c r="D5906" i="10" s="1"/>
  <c r="Q5911" i="10"/>
  <c r="D5911" i="10" s="1"/>
  <c r="O5910" i="10"/>
  <c r="B5910" i="10" s="1"/>
  <c r="T5906" i="10"/>
  <c r="G5906" i="10" s="1"/>
  <c r="P5904" i="10"/>
  <c r="C5904" i="10" s="1"/>
  <c r="P5915" i="10"/>
  <c r="C5915" i="10" s="1"/>
  <c r="O5913" i="10"/>
  <c r="B5913" i="10" s="1"/>
  <c r="O5911" i="10"/>
  <c r="B5911" i="10" s="1"/>
  <c r="T5907" i="10"/>
  <c r="G5907" i="10" s="1"/>
  <c r="O5907" i="10"/>
  <c r="B5907" i="10" s="1"/>
  <c r="E5861" i="10"/>
  <c r="R5866" i="10"/>
  <c r="E5866" i="10" s="1"/>
  <c r="R5875" i="10"/>
  <c r="E5875" i="10" s="1"/>
  <c r="R5867" i="10"/>
  <c r="E5867" i="10" s="1"/>
  <c r="R5873" i="10"/>
  <c r="E5873" i="10" s="1"/>
  <c r="R5870" i="10"/>
  <c r="E5870" i="10" s="1"/>
  <c r="R5868" i="10"/>
  <c r="E5868" i="10" s="1"/>
  <c r="R5876" i="10"/>
  <c r="E5876" i="10" s="1"/>
  <c r="R5874" i="10"/>
  <c r="E5874" i="10" s="1"/>
  <c r="R5871" i="10"/>
  <c r="E5871" i="10" s="1"/>
  <c r="R5872" i="10"/>
  <c r="E5872" i="10" s="1"/>
  <c r="R5865" i="10"/>
  <c r="E5865" i="10" s="1"/>
  <c r="R5863" i="10"/>
  <c r="E5863" i="10" s="1"/>
  <c r="R5869" i="10"/>
  <c r="E5869" i="10" s="1"/>
  <c r="R5864" i="10"/>
  <c r="E5864" i="10" s="1"/>
  <c r="M5923" i="10"/>
  <c r="L5923" i="10"/>
  <c r="F5861" i="10"/>
  <c r="S5865" i="10"/>
  <c r="F5865" i="10" s="1"/>
  <c r="S5876" i="10"/>
  <c r="F5876" i="10" s="1"/>
  <c r="S5868" i="10"/>
  <c r="F5868" i="10" s="1"/>
  <c r="S5871" i="10"/>
  <c r="F5871" i="10" s="1"/>
  <c r="S5866" i="10"/>
  <c r="F5866" i="10" s="1"/>
  <c r="S5867" i="10"/>
  <c r="F5867" i="10" s="1"/>
  <c r="S5872" i="10"/>
  <c r="F5872" i="10" s="1"/>
  <c r="S5863" i="10"/>
  <c r="F5863" i="10" s="1"/>
  <c r="S5864" i="10"/>
  <c r="F5864" i="10" s="1"/>
  <c r="S5869" i="10"/>
  <c r="F5869" i="10" s="1"/>
  <c r="S5870" i="10"/>
  <c r="F5870" i="10" s="1"/>
  <c r="S5875" i="10"/>
  <c r="F5875" i="10" s="1"/>
  <c r="S5874" i="10"/>
  <c r="F5874" i="10" s="1"/>
  <c r="S5873" i="10"/>
  <c r="F5873" i="10" s="1"/>
  <c r="M5943" i="10" l="1"/>
  <c r="L5943" i="10"/>
  <c r="F5881" i="10"/>
  <c r="S5894" i="10"/>
  <c r="F5894" i="10" s="1"/>
  <c r="S5888" i="10"/>
  <c r="F5888" i="10" s="1"/>
  <c r="S5895" i="10"/>
  <c r="F5895" i="10" s="1"/>
  <c r="S5896" i="10"/>
  <c r="F5896" i="10" s="1"/>
  <c r="S5891" i="10"/>
  <c r="F5891" i="10" s="1"/>
  <c r="S5890" i="10"/>
  <c r="F5890" i="10" s="1"/>
  <c r="S5885" i="10"/>
  <c r="F5885" i="10" s="1"/>
  <c r="S5893" i="10"/>
  <c r="F5893" i="10" s="1"/>
  <c r="S5884" i="10"/>
  <c r="F5884" i="10" s="1"/>
  <c r="S5886" i="10"/>
  <c r="F5886" i="10" s="1"/>
  <c r="S5892" i="10"/>
  <c r="F5892" i="10" s="1"/>
  <c r="S5889" i="10"/>
  <c r="F5889" i="10" s="1"/>
  <c r="S5883" i="10"/>
  <c r="F5883" i="10" s="1"/>
  <c r="S5887" i="10"/>
  <c r="F5887" i="10" s="1"/>
  <c r="Q5932" i="10"/>
  <c r="D5932" i="10" s="1"/>
  <c r="P5935" i="10"/>
  <c r="C5935" i="10" s="1"/>
  <c r="P5932" i="10"/>
  <c r="C5932" i="10" s="1"/>
  <c r="T5923" i="10"/>
  <c r="G5923" i="10" s="1"/>
  <c r="O5935" i="10"/>
  <c r="B5935" i="10" s="1"/>
  <c r="P5927" i="10"/>
  <c r="C5927" i="10" s="1"/>
  <c r="T5931" i="10"/>
  <c r="G5931" i="10" s="1"/>
  <c r="Q5930" i="10"/>
  <c r="D5930" i="10" s="1"/>
  <c r="O5924" i="10"/>
  <c r="B5924" i="10" s="1"/>
  <c r="T5928" i="10"/>
  <c r="G5928" i="10" s="1"/>
  <c r="Q5929" i="10"/>
  <c r="D5929" i="10" s="1"/>
  <c r="P5936" i="10"/>
  <c r="C5936" i="10" s="1"/>
  <c r="O5930" i="10"/>
  <c r="B5930" i="10" s="1"/>
  <c r="T5926" i="10"/>
  <c r="G5926" i="10" s="1"/>
  <c r="O5929" i="10"/>
  <c r="B5929" i="10" s="1"/>
  <c r="T5930" i="10"/>
  <c r="G5930" i="10" s="1"/>
  <c r="Q5926" i="10"/>
  <c r="D5926" i="10" s="1"/>
  <c r="Q5923" i="10"/>
  <c r="D5923" i="10" s="1"/>
  <c r="O5934" i="10"/>
  <c r="B5934" i="10" s="1"/>
  <c r="O5927" i="10"/>
  <c r="B5927" i="10" s="1"/>
  <c r="O5933" i="10"/>
  <c r="B5933" i="10" s="1"/>
  <c r="O5931" i="10"/>
  <c r="B5931" i="10" s="1"/>
  <c r="T5927" i="10"/>
  <c r="G5927" i="10" s="1"/>
  <c r="T5924" i="10"/>
  <c r="G5924" i="10" s="1"/>
  <c r="Q5936" i="10"/>
  <c r="D5936" i="10" s="1"/>
  <c r="Q5924" i="10"/>
  <c r="D5924" i="10" s="1"/>
  <c r="Q5935" i="10"/>
  <c r="D5935" i="10" s="1"/>
  <c r="O5928" i="10"/>
  <c r="B5928" i="10" s="1"/>
  <c r="O5925" i="10"/>
  <c r="B5925" i="10" s="1"/>
  <c r="P5934" i="10"/>
  <c r="C5934" i="10" s="1"/>
  <c r="P5930" i="10"/>
  <c r="C5930" i="10" s="1"/>
  <c r="T5925" i="10"/>
  <c r="G5925" i="10" s="1"/>
  <c r="O5923" i="10"/>
  <c r="B5923" i="10" s="1"/>
  <c r="P5933" i="10"/>
  <c r="C5933" i="10" s="1"/>
  <c r="P5925" i="10"/>
  <c r="C5925" i="10" s="1"/>
  <c r="P5924" i="10"/>
  <c r="C5924" i="10" s="1"/>
  <c r="O5926" i="10"/>
  <c r="B5926" i="10" s="1"/>
  <c r="P5931" i="10"/>
  <c r="C5931" i="10" s="1"/>
  <c r="P5928" i="10"/>
  <c r="C5928" i="10" s="1"/>
  <c r="A5921" i="10"/>
  <c r="O5932" i="10"/>
  <c r="B5932" i="10" s="1"/>
  <c r="P5926" i="10"/>
  <c r="C5926" i="10" s="1"/>
  <c r="O5936" i="10"/>
  <c r="B5936" i="10" s="1"/>
  <c r="Q5933" i="10"/>
  <c r="D5933" i="10" s="1"/>
  <c r="Q5928" i="10"/>
  <c r="D5928" i="10" s="1"/>
  <c r="Q5934" i="10"/>
  <c r="D5934" i="10" s="1"/>
  <c r="Q5927" i="10"/>
  <c r="D5927" i="10" s="1"/>
  <c r="P5929" i="10"/>
  <c r="C5929" i="10" s="1"/>
  <c r="P5923" i="10"/>
  <c r="C5923" i="10" s="1"/>
  <c r="Q5931" i="10"/>
  <c r="D5931" i="10" s="1"/>
  <c r="T5929" i="10"/>
  <c r="G5929" i="10" s="1"/>
  <c r="Q5925" i="10"/>
  <c r="D5925" i="10" s="1"/>
  <c r="E5881" i="10"/>
  <c r="R5886" i="10"/>
  <c r="E5886" i="10" s="1"/>
  <c r="R5888" i="10"/>
  <c r="E5888" i="10" s="1"/>
  <c r="R5893" i="10"/>
  <c r="E5893" i="10" s="1"/>
  <c r="R5884" i="10"/>
  <c r="E5884" i="10" s="1"/>
  <c r="R5894" i="10"/>
  <c r="E5894" i="10" s="1"/>
  <c r="R5896" i="10"/>
  <c r="E5896" i="10" s="1"/>
  <c r="R5895" i="10"/>
  <c r="E5895" i="10" s="1"/>
  <c r="R5889" i="10"/>
  <c r="E5889" i="10" s="1"/>
  <c r="R5892" i="10"/>
  <c r="E5892" i="10" s="1"/>
  <c r="R5885" i="10"/>
  <c r="E5885" i="10" s="1"/>
  <c r="R5891" i="10"/>
  <c r="E5891" i="10" s="1"/>
  <c r="R5890" i="10"/>
  <c r="E5890" i="10" s="1"/>
  <c r="R5887" i="10"/>
  <c r="E5887" i="10" s="1"/>
  <c r="R5883" i="10"/>
  <c r="E5883" i="10" s="1"/>
  <c r="F5901" i="10" l="1"/>
  <c r="S5916" i="10"/>
  <c r="F5916" i="10" s="1"/>
  <c r="S5913" i="10"/>
  <c r="F5913" i="10" s="1"/>
  <c r="S5903" i="10"/>
  <c r="F5903" i="10" s="1"/>
  <c r="S5908" i="10"/>
  <c r="F5908" i="10" s="1"/>
  <c r="S5911" i="10"/>
  <c r="F5911" i="10" s="1"/>
  <c r="S5914" i="10"/>
  <c r="F5914" i="10" s="1"/>
  <c r="S5915" i="10"/>
  <c r="F5915" i="10" s="1"/>
  <c r="S5909" i="10"/>
  <c r="F5909" i="10" s="1"/>
  <c r="S5905" i="10"/>
  <c r="F5905" i="10" s="1"/>
  <c r="S5910" i="10"/>
  <c r="F5910" i="10" s="1"/>
  <c r="S5907" i="10"/>
  <c r="F5907" i="10" s="1"/>
  <c r="S5912" i="10"/>
  <c r="F5912" i="10" s="1"/>
  <c r="S5904" i="10"/>
  <c r="F5904" i="10" s="1"/>
  <c r="S5906" i="10"/>
  <c r="F5906" i="10" s="1"/>
  <c r="E5901" i="10"/>
  <c r="R5906" i="10"/>
  <c r="E5906" i="10" s="1"/>
  <c r="R5916" i="10"/>
  <c r="E5916" i="10" s="1"/>
  <c r="R5908" i="10"/>
  <c r="E5908" i="10" s="1"/>
  <c r="R5910" i="10"/>
  <c r="E5910" i="10" s="1"/>
  <c r="R5912" i="10"/>
  <c r="E5912" i="10" s="1"/>
  <c r="R5909" i="10"/>
  <c r="E5909" i="10" s="1"/>
  <c r="R5903" i="10"/>
  <c r="E5903" i="10" s="1"/>
  <c r="R5907" i="10"/>
  <c r="E5907" i="10" s="1"/>
  <c r="R5914" i="10"/>
  <c r="E5914" i="10" s="1"/>
  <c r="R5905" i="10"/>
  <c r="E5905" i="10" s="1"/>
  <c r="R5904" i="10"/>
  <c r="E5904" i="10" s="1"/>
  <c r="R5915" i="10"/>
  <c r="E5915" i="10" s="1"/>
  <c r="R5913" i="10"/>
  <c r="E5913" i="10" s="1"/>
  <c r="R5911" i="10"/>
  <c r="E5911" i="10" s="1"/>
  <c r="P5944" i="10"/>
  <c r="C5944" i="10" s="1"/>
  <c r="P5955" i="10"/>
  <c r="C5955" i="10" s="1"/>
  <c r="O5953" i="10"/>
  <c r="B5953" i="10" s="1"/>
  <c r="O5951" i="10"/>
  <c r="B5951" i="10" s="1"/>
  <c r="T5947" i="10"/>
  <c r="G5947" i="10" s="1"/>
  <c r="T5944" i="10"/>
  <c r="G5944" i="10" s="1"/>
  <c r="Q5956" i="10"/>
  <c r="D5956" i="10" s="1"/>
  <c r="P5947" i="10"/>
  <c r="C5947" i="10" s="1"/>
  <c r="Q5944" i="10"/>
  <c r="D5944" i="10" s="1"/>
  <c r="Q5955" i="10"/>
  <c r="D5955" i="10" s="1"/>
  <c r="O5948" i="10"/>
  <c r="B5948" i="10" s="1"/>
  <c r="O5945" i="10"/>
  <c r="B5945" i="10" s="1"/>
  <c r="P5954" i="10"/>
  <c r="C5954" i="10" s="1"/>
  <c r="P5950" i="10"/>
  <c r="C5950" i="10" s="1"/>
  <c r="Q5947" i="10"/>
  <c r="D5947" i="10" s="1"/>
  <c r="T5945" i="10"/>
  <c r="G5945" i="10" s="1"/>
  <c r="O5943" i="10"/>
  <c r="B5943" i="10" s="1"/>
  <c r="P5953" i="10"/>
  <c r="C5953" i="10" s="1"/>
  <c r="P5945" i="10"/>
  <c r="C5945" i="10" s="1"/>
  <c r="Q5950" i="10"/>
  <c r="D5950" i="10" s="1"/>
  <c r="T5948" i="10"/>
  <c r="G5948" i="10" s="1"/>
  <c r="O5946" i="10"/>
  <c r="B5946" i="10" s="1"/>
  <c r="P5951" i="10"/>
  <c r="C5951" i="10" s="1"/>
  <c r="P5948" i="10"/>
  <c r="C5948" i="10" s="1"/>
  <c r="A5941" i="10"/>
  <c r="O5952" i="10"/>
  <c r="B5952" i="10" s="1"/>
  <c r="T5951" i="10"/>
  <c r="G5951" i="10" s="1"/>
  <c r="O5949" i="10"/>
  <c r="B5949" i="10" s="1"/>
  <c r="P5946" i="10"/>
  <c r="C5946" i="10" s="1"/>
  <c r="O5956" i="10"/>
  <c r="B5956" i="10" s="1"/>
  <c r="Q5953" i="10"/>
  <c r="D5953" i="10" s="1"/>
  <c r="Q5948" i="10"/>
  <c r="D5948" i="10" s="1"/>
  <c r="Q5954" i="10"/>
  <c r="D5954" i="10" s="1"/>
  <c r="P5952" i="10"/>
  <c r="C5952" i="10" s="1"/>
  <c r="P5949" i="10"/>
  <c r="C5949" i="10" s="1"/>
  <c r="P5943" i="10"/>
  <c r="C5943" i="10" s="1"/>
  <c r="Q5951" i="10"/>
  <c r="D5951" i="10" s="1"/>
  <c r="T5949" i="10"/>
  <c r="G5949" i="10" s="1"/>
  <c r="Q5945" i="10"/>
  <c r="D5945" i="10" s="1"/>
  <c r="T5943" i="10"/>
  <c r="G5943" i="10" s="1"/>
  <c r="Q5952" i="10"/>
  <c r="D5952" i="10" s="1"/>
  <c r="Q5949" i="10"/>
  <c r="D5949" i="10" s="1"/>
  <c r="P5956" i="10"/>
  <c r="C5956" i="10" s="1"/>
  <c r="O5950" i="10"/>
  <c r="B5950" i="10" s="1"/>
  <c r="T5946" i="10"/>
  <c r="G5946" i="10" s="1"/>
  <c r="O5944" i="10"/>
  <c r="B5944" i="10" s="1"/>
  <c r="O5955" i="10"/>
  <c r="B5955" i="10" s="1"/>
  <c r="T5950" i="10"/>
  <c r="G5950" i="10" s="1"/>
  <c r="Q5946" i="10"/>
  <c r="D5946" i="10" s="1"/>
  <c r="Q5943" i="10"/>
  <c r="D5943" i="10" s="1"/>
  <c r="O5954" i="10"/>
  <c r="B5954" i="10" s="1"/>
  <c r="O5947" i="10"/>
  <c r="B5947" i="10" s="1"/>
  <c r="M5963" i="10"/>
  <c r="L5963" i="10"/>
  <c r="P5972" i="10" l="1"/>
  <c r="C5972" i="10" s="1"/>
  <c r="T5963" i="10"/>
  <c r="G5963" i="10" s="1"/>
  <c r="P5967" i="10"/>
  <c r="C5967" i="10" s="1"/>
  <c r="T5971" i="10"/>
  <c r="G5971" i="10" s="1"/>
  <c r="O5975" i="10"/>
  <c r="B5975" i="10" s="1"/>
  <c r="Q5970" i="10"/>
  <c r="D5970" i="10" s="1"/>
  <c r="O5964" i="10"/>
  <c r="B5964" i="10" s="1"/>
  <c r="Q5972" i="10"/>
  <c r="D5972" i="10" s="1"/>
  <c r="Q5969" i="10"/>
  <c r="D5969" i="10" s="1"/>
  <c r="P5976" i="10"/>
  <c r="C5976" i="10" s="1"/>
  <c r="O5970" i="10"/>
  <c r="B5970" i="10" s="1"/>
  <c r="O5967" i="10"/>
  <c r="B5967" i="10" s="1"/>
  <c r="T5970" i="10"/>
  <c r="G5970" i="10" s="1"/>
  <c r="Q5966" i="10"/>
  <c r="D5966" i="10" s="1"/>
  <c r="Q5963" i="10"/>
  <c r="D5963" i="10" s="1"/>
  <c r="O5974" i="10"/>
  <c r="B5974" i="10" s="1"/>
  <c r="P5964" i="10"/>
  <c r="C5964" i="10" s="1"/>
  <c r="P5975" i="10"/>
  <c r="C5975" i="10" s="1"/>
  <c r="O5973" i="10"/>
  <c r="B5973" i="10" s="1"/>
  <c r="O5971" i="10"/>
  <c r="B5971" i="10" s="1"/>
  <c r="T5967" i="10"/>
  <c r="G5967" i="10" s="1"/>
  <c r="T5964" i="10"/>
  <c r="G5964" i="10" s="1"/>
  <c r="Q5976" i="10"/>
  <c r="D5976" i="10" s="1"/>
  <c r="P5970" i="10"/>
  <c r="C5970" i="10" s="1"/>
  <c r="Q5964" i="10"/>
  <c r="D5964" i="10" s="1"/>
  <c r="Q5975" i="10"/>
  <c r="D5975" i="10" s="1"/>
  <c r="O5968" i="10"/>
  <c r="B5968" i="10" s="1"/>
  <c r="O5965" i="10"/>
  <c r="B5965" i="10" s="1"/>
  <c r="P5974" i="10"/>
  <c r="C5974" i="10" s="1"/>
  <c r="Q5967" i="10"/>
  <c r="D5967" i="10" s="1"/>
  <c r="T5965" i="10"/>
  <c r="G5965" i="10" s="1"/>
  <c r="O5963" i="10"/>
  <c r="B5963" i="10" s="1"/>
  <c r="P5973" i="10"/>
  <c r="C5973" i="10" s="1"/>
  <c r="P5965" i="10"/>
  <c r="C5965" i="10" s="1"/>
  <c r="O5972" i="10"/>
  <c r="B5972" i="10" s="1"/>
  <c r="T5968" i="10"/>
  <c r="G5968" i="10" s="1"/>
  <c r="O5966" i="10"/>
  <c r="B5966" i="10" s="1"/>
  <c r="P5971" i="10"/>
  <c r="C5971" i="10" s="1"/>
  <c r="P5968" i="10"/>
  <c r="C5968" i="10" s="1"/>
  <c r="Q5974" i="10"/>
  <c r="D5974" i="10" s="1"/>
  <c r="O5969" i="10"/>
  <c r="B5969" i="10" s="1"/>
  <c r="P5966" i="10"/>
  <c r="C5966" i="10" s="1"/>
  <c r="O5976" i="10"/>
  <c r="B5976" i="10" s="1"/>
  <c r="Q5973" i="10"/>
  <c r="D5973" i="10" s="1"/>
  <c r="Q5968" i="10"/>
  <c r="D5968" i="10" s="1"/>
  <c r="Q5965" i="10"/>
  <c r="D5965" i="10" s="1"/>
  <c r="P5969" i="10"/>
  <c r="C5969" i="10" s="1"/>
  <c r="P5963" i="10"/>
  <c r="C5963" i="10" s="1"/>
  <c r="Q5971" i="10"/>
  <c r="D5971" i="10" s="1"/>
  <c r="T5969" i="10"/>
  <c r="G5969" i="10" s="1"/>
  <c r="T5966" i="10"/>
  <c r="G5966" i="10" s="1"/>
  <c r="E5921" i="10"/>
  <c r="R5932" i="10"/>
  <c r="E5932" i="10" s="1"/>
  <c r="R5924" i="10"/>
  <c r="E5924" i="10" s="1"/>
  <c r="R5927" i="10"/>
  <c r="E5927" i="10" s="1"/>
  <c r="R5928" i="10"/>
  <c r="E5928" i="10" s="1"/>
  <c r="R5929" i="10"/>
  <c r="E5929" i="10" s="1"/>
  <c r="R5935" i="10"/>
  <c r="E5935" i="10" s="1"/>
  <c r="R5930" i="10"/>
  <c r="E5930" i="10" s="1"/>
  <c r="R5934" i="10"/>
  <c r="E5934" i="10" s="1"/>
  <c r="R5926" i="10"/>
  <c r="E5926" i="10" s="1"/>
  <c r="R5933" i="10"/>
  <c r="E5933" i="10" s="1"/>
  <c r="R5923" i="10"/>
  <c r="E5923" i="10" s="1"/>
  <c r="R5925" i="10"/>
  <c r="E5925" i="10" s="1"/>
  <c r="R5931" i="10"/>
  <c r="E5931" i="10" s="1"/>
  <c r="R5936" i="10"/>
  <c r="E5936" i="10" s="1"/>
  <c r="A5961" i="10"/>
  <c r="M5983" i="10"/>
  <c r="L5983" i="10"/>
  <c r="F5921" i="10"/>
  <c r="S5930" i="10"/>
  <c r="F5930" i="10" s="1"/>
  <c r="S5925" i="10"/>
  <c r="F5925" i="10" s="1"/>
  <c r="S5936" i="10"/>
  <c r="F5936" i="10" s="1"/>
  <c r="S5932" i="10"/>
  <c r="F5932" i="10" s="1"/>
  <c r="S5931" i="10"/>
  <c r="F5931" i="10" s="1"/>
  <c r="S5934" i="10"/>
  <c r="F5934" i="10" s="1"/>
  <c r="S5924" i="10"/>
  <c r="F5924" i="10" s="1"/>
  <c r="S5928" i="10"/>
  <c r="F5928" i="10" s="1"/>
  <c r="S5927" i="10"/>
  <c r="F5927" i="10" s="1"/>
  <c r="S5923" i="10"/>
  <c r="F5923" i="10" s="1"/>
  <c r="S5933" i="10"/>
  <c r="F5933" i="10" s="1"/>
  <c r="S5926" i="10"/>
  <c r="F5926" i="10" s="1"/>
  <c r="S5929" i="10"/>
  <c r="F5929" i="10" s="1"/>
  <c r="S5935" i="10"/>
  <c r="F5935" i="10" s="1"/>
  <c r="E5941" i="10" l="1"/>
  <c r="R5948" i="10"/>
  <c r="E5948" i="10" s="1"/>
  <c r="R5943" i="10"/>
  <c r="E5943" i="10" s="1"/>
  <c r="R5949" i="10"/>
  <c r="E5949" i="10" s="1"/>
  <c r="R5944" i="10"/>
  <c r="E5944" i="10" s="1"/>
  <c r="R5950" i="10"/>
  <c r="E5950" i="10" s="1"/>
  <c r="R5946" i="10"/>
  <c r="E5946" i="10" s="1"/>
  <c r="R5955" i="10"/>
  <c r="E5955" i="10" s="1"/>
  <c r="R5947" i="10"/>
  <c r="E5947" i="10" s="1"/>
  <c r="R5953" i="10"/>
  <c r="E5953" i="10" s="1"/>
  <c r="R5956" i="10"/>
  <c r="E5956" i="10" s="1"/>
  <c r="R5954" i="10"/>
  <c r="E5954" i="10" s="1"/>
  <c r="R5945" i="10"/>
  <c r="E5945" i="10" s="1"/>
  <c r="R5952" i="10"/>
  <c r="E5952" i="10" s="1"/>
  <c r="R5951" i="10"/>
  <c r="E5951" i="10" s="1"/>
  <c r="F5941" i="10"/>
  <c r="S5945" i="10"/>
  <c r="F5945" i="10" s="1"/>
  <c r="S5948" i="10"/>
  <c r="F5948" i="10" s="1"/>
  <c r="S5951" i="10"/>
  <c r="F5951" i="10" s="1"/>
  <c r="S5946" i="10"/>
  <c r="F5946" i="10" s="1"/>
  <c r="S5947" i="10"/>
  <c r="F5947" i="10" s="1"/>
  <c r="S5952" i="10"/>
  <c r="F5952" i="10" s="1"/>
  <c r="S5949" i="10"/>
  <c r="F5949" i="10" s="1"/>
  <c r="S5950" i="10"/>
  <c r="F5950" i="10" s="1"/>
  <c r="S5956" i="10"/>
  <c r="F5956" i="10" s="1"/>
  <c r="S5955" i="10"/>
  <c r="F5955" i="10" s="1"/>
  <c r="S5954" i="10"/>
  <c r="F5954" i="10" s="1"/>
  <c r="S5953" i="10"/>
  <c r="F5953" i="10" s="1"/>
  <c r="S5943" i="10"/>
  <c r="F5943" i="10" s="1"/>
  <c r="S5944" i="10"/>
  <c r="F5944" i="10" s="1"/>
  <c r="P5987" i="10"/>
  <c r="C5987" i="10" s="1"/>
  <c r="O5986" i="10"/>
  <c r="B5986" i="10" s="1"/>
  <c r="P5991" i="10"/>
  <c r="C5991" i="10" s="1"/>
  <c r="Q5987" i="10"/>
  <c r="D5987" i="10" s="1"/>
  <c r="A5981" i="10"/>
  <c r="O5992" i="10"/>
  <c r="B5992" i="10" s="1"/>
  <c r="O5983" i="10"/>
  <c r="B5983" i="10" s="1"/>
  <c r="P5993" i="10"/>
  <c r="C5993" i="10" s="1"/>
  <c r="Q5995" i="10"/>
  <c r="D5995" i="10" s="1"/>
  <c r="Q5993" i="10"/>
  <c r="D5993" i="10" s="1"/>
  <c r="P5988" i="10"/>
  <c r="C5988" i="10" s="1"/>
  <c r="O5989" i="10"/>
  <c r="B5989" i="10" s="1"/>
  <c r="Q5994" i="10"/>
  <c r="D5994" i="10" s="1"/>
  <c r="Q5990" i="10"/>
  <c r="D5990" i="10" s="1"/>
  <c r="P5983" i="10"/>
  <c r="C5983" i="10" s="1"/>
  <c r="P5994" i="10"/>
  <c r="C5994" i="10" s="1"/>
  <c r="Q5985" i="10"/>
  <c r="D5985" i="10" s="1"/>
  <c r="T5991" i="10"/>
  <c r="G5991" i="10" s="1"/>
  <c r="P5986" i="10"/>
  <c r="C5986" i="10" s="1"/>
  <c r="O5996" i="10"/>
  <c r="B5996" i="10" s="1"/>
  <c r="P5996" i="10"/>
  <c r="C5996" i="10" s="1"/>
  <c r="Q5991" i="10"/>
  <c r="D5991" i="10" s="1"/>
  <c r="P5985" i="10"/>
  <c r="C5985" i="10" s="1"/>
  <c r="T5986" i="10"/>
  <c r="G5986" i="10" s="1"/>
  <c r="O5993" i="10"/>
  <c r="B5993" i="10" s="1"/>
  <c r="P5992" i="10"/>
  <c r="C5992" i="10" s="1"/>
  <c r="Q5986" i="10"/>
  <c r="D5986" i="10" s="1"/>
  <c r="T5988" i="10"/>
  <c r="G5988" i="10" s="1"/>
  <c r="O5987" i="10"/>
  <c r="B5987" i="10" s="1"/>
  <c r="T5983" i="10"/>
  <c r="G5983" i="10" s="1"/>
  <c r="Q5989" i="10"/>
  <c r="D5989" i="10" s="1"/>
  <c r="Q5984" i="10"/>
  <c r="D5984" i="10" s="1"/>
  <c r="T5987" i="10"/>
  <c r="G5987" i="10" s="1"/>
  <c r="Q5983" i="10"/>
  <c r="D5983" i="10" s="1"/>
  <c r="O5994" i="10"/>
  <c r="B5994" i="10" s="1"/>
  <c r="Q5988" i="10"/>
  <c r="D5988" i="10" s="1"/>
  <c r="O5984" i="10"/>
  <c r="B5984" i="10" s="1"/>
  <c r="O5995" i="10"/>
  <c r="B5995" i="10" s="1"/>
  <c r="T5990" i="10"/>
  <c r="G5990" i="10" s="1"/>
  <c r="T5985" i="10"/>
  <c r="G5985" i="10" s="1"/>
  <c r="O5988" i="10"/>
  <c r="B5988" i="10" s="1"/>
  <c r="T5984" i="10"/>
  <c r="G5984" i="10" s="1"/>
  <c r="Q5996" i="10"/>
  <c r="D5996" i="10" s="1"/>
  <c r="T5989" i="10"/>
  <c r="G5989" i="10" s="1"/>
  <c r="Q5992" i="10"/>
  <c r="D5992" i="10" s="1"/>
  <c r="P5990" i="10"/>
  <c r="C5990" i="10" s="1"/>
  <c r="P5995" i="10"/>
  <c r="C5995" i="10" s="1"/>
  <c r="O5991" i="10"/>
  <c r="B5991" i="10" s="1"/>
  <c r="P5989" i="10"/>
  <c r="C5989" i="10" s="1"/>
  <c r="O5985" i="10"/>
  <c r="B5985" i="10" s="1"/>
  <c r="P5984" i="10"/>
  <c r="C5984" i="10" s="1"/>
  <c r="O5990" i="10"/>
  <c r="B5990" i="10" s="1"/>
  <c r="F5961" i="10" l="1"/>
  <c r="S5976" i="10"/>
  <c r="F5976" i="10" s="1"/>
  <c r="S5967" i="10"/>
  <c r="F5967" i="10" s="1"/>
  <c r="S5968" i="10"/>
  <c r="F5968" i="10" s="1"/>
  <c r="S5973" i="10"/>
  <c r="F5973" i="10" s="1"/>
  <c r="S5974" i="10"/>
  <c r="F5974" i="10" s="1"/>
  <c r="S5970" i="10"/>
  <c r="F5970" i="10" s="1"/>
  <c r="S5965" i="10"/>
  <c r="F5965" i="10" s="1"/>
  <c r="S5971" i="10"/>
  <c r="F5971" i="10" s="1"/>
  <c r="S5966" i="10"/>
  <c r="F5966" i="10" s="1"/>
  <c r="S5969" i="10"/>
  <c r="F5969" i="10" s="1"/>
  <c r="S5963" i="10"/>
  <c r="F5963" i="10" s="1"/>
  <c r="S5964" i="10"/>
  <c r="F5964" i="10" s="1"/>
  <c r="S5972" i="10"/>
  <c r="F5972" i="10" s="1"/>
  <c r="S5975" i="10"/>
  <c r="F5975" i="10" s="1"/>
  <c r="E5961" i="10"/>
  <c r="R5974" i="10"/>
  <c r="E5974" i="10" s="1"/>
  <c r="R5973" i="10"/>
  <c r="E5973" i="10" s="1"/>
  <c r="R5964" i="10"/>
  <c r="E5964" i="10" s="1"/>
  <c r="R5967" i="10"/>
  <c r="E5967" i="10" s="1"/>
  <c r="R5971" i="10"/>
  <c r="E5971" i="10" s="1"/>
  <c r="R5969" i="10"/>
  <c r="E5969" i="10" s="1"/>
  <c r="R5975" i="10"/>
  <c r="E5975" i="10" s="1"/>
  <c r="R5968" i="10"/>
  <c r="E5968" i="10" s="1"/>
  <c r="R5963" i="10"/>
  <c r="E5963" i="10" s="1"/>
  <c r="R5966" i="10"/>
  <c r="E5966" i="10" s="1"/>
  <c r="R5972" i="10"/>
  <c r="E5972" i="10" s="1"/>
  <c r="R5976" i="10"/>
  <c r="E5976" i="10" s="1"/>
  <c r="R5965" i="10"/>
  <c r="E5965" i="10" s="1"/>
  <c r="R5970" i="10"/>
  <c r="E5970" i="10" s="1"/>
  <c r="E5981" i="10" l="1"/>
  <c r="R5990" i="10"/>
  <c r="E5990" i="10" s="1"/>
  <c r="R5989" i="10"/>
  <c r="E5989" i="10" s="1"/>
  <c r="R5983" i="10"/>
  <c r="E5983" i="10" s="1"/>
  <c r="R5994" i="10"/>
  <c r="E5994" i="10" s="1"/>
  <c r="R5988" i="10"/>
  <c r="E5988" i="10" s="1"/>
  <c r="R5986" i="10"/>
  <c r="E5986" i="10" s="1"/>
  <c r="R5984" i="10"/>
  <c r="E5984" i="10" s="1"/>
  <c r="R5996" i="10"/>
  <c r="E5996" i="10" s="1"/>
  <c r="R5993" i="10"/>
  <c r="E5993" i="10" s="1"/>
  <c r="R5985" i="10"/>
  <c r="E5985" i="10" s="1"/>
  <c r="R5992" i="10"/>
  <c r="E5992" i="10" s="1"/>
  <c r="R5995" i="10"/>
  <c r="E5995" i="10" s="1"/>
  <c r="R5991" i="10"/>
  <c r="E5991" i="10" s="1"/>
  <c r="R5987" i="10"/>
  <c r="E5987" i="10" s="1"/>
  <c r="F5981" i="10"/>
  <c r="S5993" i="10"/>
  <c r="F5993" i="10" s="1"/>
  <c r="S5989" i="10"/>
  <c r="F5989" i="10" s="1"/>
  <c r="S5984" i="10"/>
  <c r="F5984" i="10" s="1"/>
  <c r="S5987" i="10"/>
  <c r="F5987" i="10" s="1"/>
  <c r="S5992" i="10"/>
  <c r="F5992" i="10" s="1"/>
  <c r="S5988" i="10"/>
  <c r="F5988" i="10" s="1"/>
  <c r="S5983" i="10"/>
  <c r="F5983" i="10" s="1"/>
  <c r="S5994" i="10"/>
  <c r="F5994" i="10" s="1"/>
  <c r="S5990" i="10"/>
  <c r="F5990" i="10" s="1"/>
  <c r="S5985" i="10"/>
  <c r="F5985" i="10" s="1"/>
  <c r="S5986" i="10"/>
  <c r="F5986" i="10" s="1"/>
  <c r="S5996" i="10"/>
  <c r="F5996" i="10" s="1"/>
  <c r="S5995" i="10"/>
  <c r="F5995" i="10" s="1"/>
  <c r="S5991" i="10"/>
  <c r="F5991" i="10" s="1"/>
</calcChain>
</file>

<file path=xl/sharedStrings.xml><?xml version="1.0" encoding="utf-8"?>
<sst xmlns="http://schemas.openxmlformats.org/spreadsheetml/2006/main" count="2907" uniqueCount="113">
  <si>
    <t>Version (0 = Fixed Task)</t>
  </si>
  <si>
    <t>Task</t>
  </si>
  <si>
    <t>Concept</t>
  </si>
  <si>
    <t>Attr 101</t>
  </si>
  <si>
    <t>Attr 102</t>
  </si>
  <si>
    <t>Attr 103</t>
  </si>
  <si>
    <t>Attr 104</t>
  </si>
  <si>
    <t>Attr 105</t>
  </si>
  <si>
    <t>ATTRIBUTES</t>
  </si>
  <si>
    <t>OPTION 1</t>
  </si>
  <si>
    <t>OPTION 2</t>
  </si>
  <si>
    <t>OPTION 3</t>
  </si>
  <si>
    <t>Version</t>
  </si>
  <si>
    <t>Price</t>
  </si>
  <si>
    <t>Brand</t>
  </si>
  <si>
    <t>None, I would not choose any of these</t>
  </si>
  <si>
    <t>Count</t>
  </si>
  <si>
    <t>Format</t>
  </si>
  <si>
    <t>Average Customer 
Review Rating</t>
  </si>
  <si>
    <t>Number of Reviews</t>
  </si>
  <si>
    <t>Att 1 - Format</t>
  </si>
  <si>
    <t>OPTION 4</t>
  </si>
  <si>
    <t>OPTION 5</t>
  </si>
  <si>
    <t>Price Points</t>
  </si>
  <si>
    <t>1 (Low End)</t>
  </si>
  <si>
    <t>5 (High End)</t>
  </si>
  <si>
    <t>COUNTS</t>
  </si>
  <si>
    <t>Att 2 - Pads - Brands</t>
  </si>
  <si>
    <t>Att 3 - Pads - Sensation</t>
  </si>
  <si>
    <t>Att 4 - Pads - Treatment Area</t>
  </si>
  <si>
    <t>Att 5 - Pads - counts</t>
  </si>
  <si>
    <t>Att 6 - Pads - Price points</t>
  </si>
  <si>
    <t>Att 7 - Topicals - Brands</t>
  </si>
  <si>
    <t>Att 8 - Topicals - Sensation</t>
  </si>
  <si>
    <t>Att 9 - Topicals - Format</t>
  </si>
  <si>
    <t>Att 10 - Topicals - counts</t>
  </si>
  <si>
    <t>Att 11 - Topicals - Price points</t>
  </si>
  <si>
    <t>Att 12 - Review Rating</t>
  </si>
  <si>
    <t>Att 13 - Number of Reviews</t>
  </si>
  <si>
    <t>Att 1 - Type</t>
  </si>
  <si>
    <t>Type</t>
  </si>
  <si>
    <t>Sensation</t>
  </si>
  <si>
    <t>Treatment Area</t>
  </si>
  <si>
    <t>Bengay</t>
  </si>
  <si>
    <t>Icy Hot</t>
  </si>
  <si>
    <t xml:space="preserve">Biofreeze  </t>
  </si>
  <si>
    <t>Aspercreme</t>
  </si>
  <si>
    <t>Tiger Balm</t>
  </si>
  <si>
    <t>Vicks Vapopatch</t>
  </si>
  <si>
    <t>Salonpas</t>
  </si>
  <si>
    <t>Thermacare</t>
  </si>
  <si>
    <t>CVS Health</t>
  </si>
  <si>
    <t>Equate</t>
  </si>
  <si>
    <t>Walgreens</t>
  </si>
  <si>
    <t>Up &amp; Up</t>
  </si>
  <si>
    <t>Amazon Basic Care</t>
  </si>
  <si>
    <t>Be Koool</t>
  </si>
  <si>
    <t>Voltaren</t>
  </si>
  <si>
    <t>Motrin</t>
  </si>
  <si>
    <t>Arnicare</t>
  </si>
  <si>
    <t>Theraworx</t>
  </si>
  <si>
    <t>Store Brand</t>
  </si>
  <si>
    <t>Hot sensation</t>
  </si>
  <si>
    <t>Cold sensation</t>
  </si>
  <si>
    <t>Both hot and cold sensation</t>
  </si>
  <si>
    <t>Lidocaine/numbing sensation</t>
  </si>
  <si>
    <t>No sensation/drug free/for circulation</t>
  </si>
  <si>
    <t>Pads</t>
  </si>
  <si>
    <t>Topicals</t>
  </si>
  <si>
    <t>Attr 106</t>
  </si>
  <si>
    <t>Attr 107</t>
  </si>
  <si>
    <t>Attr 108</t>
  </si>
  <si>
    <t>Attr 109</t>
  </si>
  <si>
    <t>-</t>
  </si>
  <si>
    <t>Back</t>
  </si>
  <si>
    <t>Neck</t>
  </si>
  <si>
    <t>Joint</t>
  </si>
  <si>
    <t>Chest</t>
  </si>
  <si>
    <t>Hands (arthritis)</t>
  </si>
  <si>
    <t>Shoulder</t>
  </si>
  <si>
    <t>Gel</t>
  </si>
  <si>
    <t>Cream</t>
  </si>
  <si>
    <t>Spray</t>
  </si>
  <si>
    <t>Roll-on</t>
  </si>
  <si>
    <t>Liquid</t>
  </si>
  <si>
    <t>Single use pads/patches</t>
  </si>
  <si>
    <t>2 count</t>
  </si>
  <si>
    <t>3 count</t>
  </si>
  <si>
    <t>4 count</t>
  </si>
  <si>
    <t>5 count</t>
  </si>
  <si>
    <t>6 count</t>
  </si>
  <si>
    <t>2 oz</t>
  </si>
  <si>
    <t>2.5 oz</t>
  </si>
  <si>
    <t>3 oz</t>
  </si>
  <si>
    <t>3.5 oz</t>
  </si>
  <si>
    <t>4 oz</t>
  </si>
  <si>
    <t>4.5 oz</t>
  </si>
  <si>
    <t>5.5 oz</t>
  </si>
  <si>
    <t>Review Rating</t>
  </si>
  <si>
    <t>4.5 stars</t>
  </si>
  <si>
    <t>4.6 stars</t>
  </si>
  <si>
    <t>4.8 stars</t>
  </si>
  <si>
    <t>VERNUM</t>
  </si>
  <si>
    <t>Var01</t>
  </si>
  <si>
    <t>Var02</t>
  </si>
  <si>
    <t>Var03</t>
  </si>
  <si>
    <t>Var04</t>
  </si>
  <si>
    <t>Var05</t>
  </si>
  <si>
    <t>Var06</t>
  </si>
  <si>
    <t>Var07</t>
  </si>
  <si>
    <t>Var08</t>
  </si>
  <si>
    <t>Var09</t>
  </si>
  <si>
    <t>Var10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</si>
</sst>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_(* #,##0.00_);_(* \(#,##0.00\);_(* &quot;-&quot;??_);_(@_)"/>
    <numFmt numFmtId="179" formatCode="&quot;$&quot;#,##0.00"/>
  </numFmts>
  <fonts count="25" x14ac:knownFonts="1">
    <font>
      <sz val="11"/>
      <color theme="1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2"/>
      <color theme="1"/>
      <name val="等线"/>
      <family val="2"/>
      <scheme val="minor"/>
    </font>
    <font>
      <sz val="12"/>
      <color theme="1"/>
      <name val="等线"/>
      <family val="2"/>
      <charset val="136"/>
      <scheme val="minor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0"/>
      <name val="等线"/>
      <family val="2"/>
      <scheme val="minor"/>
    </font>
    <font>
      <sz val="11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sz val="11"/>
      <color rgb="FF9C57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sz val="11"/>
      <color rgb="FFFF0000"/>
      <name val="等线"/>
      <family val="2"/>
      <scheme val="minor"/>
    </font>
    <font>
      <i/>
      <sz val="11"/>
      <color rgb="FF7F7F7F"/>
      <name val="等线"/>
      <family val="2"/>
      <scheme val="minor"/>
    </font>
    <font>
      <sz val="8"/>
      <name val="等线"/>
      <family val="2"/>
      <scheme val="minor"/>
    </font>
    <font>
      <sz val="11"/>
      <color theme="8"/>
      <name val="等线"/>
      <family val="2"/>
      <scheme val="minor"/>
    </font>
    <font>
      <sz val="9"/>
      <name val="等线"/>
      <family val="3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5" fillId="0" borderId="0"/>
    <xf numFmtId="0" fontId="6" fillId="0" borderId="0"/>
    <xf numFmtId="9" fontId="6" fillId="0" borderId="0" applyFont="0" applyFill="0" applyBorder="0" applyAlignment="0" applyProtection="0"/>
    <xf numFmtId="0" fontId="4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8" borderId="7" applyNumberFormat="0" applyAlignment="0" applyProtection="0"/>
    <xf numFmtId="0" fontId="17" fillId="9" borderId="8" applyNumberFormat="0" applyAlignment="0" applyProtection="0"/>
    <xf numFmtId="0" fontId="18" fillId="9" borderId="7" applyNumberFormat="0" applyAlignment="0" applyProtection="0"/>
    <xf numFmtId="0" fontId="19" fillId="0" borderId="9" applyNumberFormat="0" applyFill="0" applyAlignment="0" applyProtection="0"/>
    <xf numFmtId="0" fontId="7" fillId="10" borderId="10" applyNumberFormat="0" applyAlignment="0" applyProtection="0"/>
    <xf numFmtId="0" fontId="20" fillId="0" borderId="0" applyNumberFormat="0" applyFill="0" applyBorder="0" applyAlignment="0" applyProtection="0"/>
    <xf numFmtId="0" fontId="8" fillId="11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2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2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2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2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2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3" fillId="0" borderId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7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6" fontId="8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vertical="center" wrapText="1"/>
    </xf>
    <xf numFmtId="9" fontId="0" fillId="3" borderId="1" xfId="8" applyFont="1" applyFill="1" applyBorder="1" applyAlignment="1" applyProtection="1">
      <alignment horizontal="left" wrapText="1"/>
      <protection locked="0"/>
    </xf>
    <xf numFmtId="0" fontId="1" fillId="4" borderId="1" xfId="0" applyFont="1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vertical="center" wrapText="1"/>
    </xf>
    <xf numFmtId="0" fontId="23" fillId="0" borderId="0" xfId="0" applyFont="1"/>
    <xf numFmtId="0" fontId="7" fillId="2" borderId="2" xfId="0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176" fontId="0" fillId="36" borderId="0" xfId="56" applyFont="1" applyFill="1" applyAlignment="1">
      <alignment horizontal="right"/>
    </xf>
    <xf numFmtId="176" fontId="0" fillId="0" borderId="0" xfId="56" applyFont="1" applyAlignment="1">
      <alignment horizontal="right"/>
    </xf>
    <xf numFmtId="2" fontId="0" fillId="0" borderId="1" xfId="0" applyNumberFormat="1" applyBorder="1" applyAlignment="1">
      <alignment wrapText="1"/>
    </xf>
    <xf numFmtId="0" fontId="0" fillId="37" borderId="0" xfId="0" applyFill="1"/>
    <xf numFmtId="179" fontId="0" fillId="0" borderId="1" xfId="0" applyNumberFormat="1" applyBorder="1" applyAlignment="1">
      <alignment wrapText="1"/>
    </xf>
    <xf numFmtId="0" fontId="1" fillId="0" borderId="0" xfId="0" applyFont="1" applyAlignment="1">
      <alignment vertical="center" wrapText="1"/>
    </xf>
    <xf numFmtId="0" fontId="0" fillId="0" borderId="1" xfId="0" applyBorder="1" applyAlignment="1">
      <alignment horizontal="right" wrapText="1"/>
    </xf>
    <xf numFmtId="179" fontId="0" fillId="0" borderId="1" xfId="0" applyNumberFormat="1" applyBorder="1" applyAlignment="1">
      <alignment horizontal="center" wrapText="1"/>
    </xf>
    <xf numFmtId="3" fontId="0" fillId="0" borderId="1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57">
    <cellStyle name="20% - 着色 1" xfId="27" builtinId="30" customBuiltin="1"/>
    <cellStyle name="20% - 着色 2" xfId="31" builtinId="34" customBuiltin="1"/>
    <cellStyle name="20% - 着色 3" xfId="35" builtinId="38" customBuiltin="1"/>
    <cellStyle name="20% - 着色 4" xfId="39" builtinId="42" customBuiltin="1"/>
    <cellStyle name="20% - 着色 5" xfId="43" builtinId="46" customBuiltin="1"/>
    <cellStyle name="20% - 着色 6" xfId="47" builtinId="50" customBuiltin="1"/>
    <cellStyle name="40% - 着色 1" xfId="28" builtinId="31" customBuiltin="1"/>
    <cellStyle name="40% - 着色 2" xfId="32" builtinId="35" customBuiltin="1"/>
    <cellStyle name="40% - 着色 3" xfId="36" builtinId="39" customBuiltin="1"/>
    <cellStyle name="40% - 着色 4" xfId="40" builtinId="43" customBuiltin="1"/>
    <cellStyle name="40% - 着色 5" xfId="44" builtinId="47" customBuiltin="1"/>
    <cellStyle name="40% - 着色 6" xfId="48" builtinId="51" customBuiltin="1"/>
    <cellStyle name="60% - 着色 1" xfId="29" builtinId="32" customBuiltin="1"/>
    <cellStyle name="60% - 着色 2" xfId="33" builtinId="36" customBuiltin="1"/>
    <cellStyle name="60% - 着色 3" xfId="37" builtinId="40" customBuiltin="1"/>
    <cellStyle name="60% - 着色 4" xfId="41" builtinId="44" customBuiltin="1"/>
    <cellStyle name="60% - 着色 5" xfId="45" builtinId="48" customBuiltin="1"/>
    <cellStyle name="60% - 着色 6" xfId="49" builtinId="52" customBuiltin="1"/>
    <cellStyle name="Comma 2" xfId="6" xr:uid="{00000000-0005-0000-0000-000000000000}"/>
    <cellStyle name="Comma 2 2" xfId="52" xr:uid="{ED7EA3F2-2D86-45D0-9C57-4A48A95998DB}"/>
    <cellStyle name="Comma 2 2 2" xfId="54" xr:uid="{BD9883C4-C4A5-4AA2-8BA5-8D8DD37FB90F}"/>
    <cellStyle name="Comma 2 3" xfId="53" xr:uid="{C3B4D5B2-339B-4F8A-8E18-D48A19450536}"/>
    <cellStyle name="Comma 2 4" xfId="51" xr:uid="{2A7E49C9-72F8-4EB7-9EAD-80216BAEEBED}"/>
    <cellStyle name="Comma 3" xfId="55" xr:uid="{045D9742-9A89-4D61-8806-C21D0C0F07CF}"/>
    <cellStyle name="Normal 2" xfId="2" xr:uid="{00000000-0005-0000-0000-000002000000}"/>
    <cellStyle name="Normal 2 2" xfId="50" xr:uid="{FAB69910-6B54-4704-9E64-E0460FB98D6D}"/>
    <cellStyle name="Normal 3" xfId="5" xr:uid="{00000000-0005-0000-0000-000003000000}"/>
    <cellStyle name="Normal 4" xfId="3" xr:uid="{00000000-0005-0000-0000-000004000000}"/>
    <cellStyle name="Normal 5" xfId="1" xr:uid="{00000000-0005-0000-0000-000005000000}"/>
    <cellStyle name="Percent 2" xfId="7" xr:uid="{00000000-0005-0000-0000-000006000000}"/>
    <cellStyle name="Percent 3" xfId="4" xr:uid="{00000000-0005-0000-0000-000007000000}"/>
    <cellStyle name="百分比" xfId="8" builtinId="5"/>
    <cellStyle name="标题" xfId="9" builtinId="15" customBuiltin="1"/>
    <cellStyle name="标题 1" xfId="10" builtinId="16" customBuiltin="1"/>
    <cellStyle name="标题 2" xfId="11" builtinId="17" customBuiltin="1"/>
    <cellStyle name="标题 3" xfId="12" builtinId="18" customBuiltin="1"/>
    <cellStyle name="标题 4" xfId="13" builtinId="19" customBuiltin="1"/>
    <cellStyle name="差" xfId="15" builtinId="27" customBuiltin="1"/>
    <cellStyle name="常规" xfId="0" builtinId="0"/>
    <cellStyle name="好" xfId="14" builtinId="26" customBuiltin="1"/>
    <cellStyle name="汇总" xfId="25" builtinId="25" customBuiltin="1"/>
    <cellStyle name="货币" xfId="56" builtinId="4"/>
    <cellStyle name="计算" xfId="19" builtinId="22" customBuiltin="1"/>
    <cellStyle name="检查单元格" xfId="21" builtinId="23" customBuiltin="1"/>
    <cellStyle name="解释性文本" xfId="24" builtinId="53" customBuiltin="1"/>
    <cellStyle name="警告文本" xfId="22" builtinId="11" customBuiltin="1"/>
    <cellStyle name="链接单元格" xfId="20" builtinId="24" customBuiltin="1"/>
    <cellStyle name="适中" xfId="16" builtinId="28" customBuiltin="1"/>
    <cellStyle name="输出" xfId="18" builtinId="21" customBuiltin="1"/>
    <cellStyle name="输入" xfId="17" builtinId="20" customBuiltin="1"/>
    <cellStyle name="着色 1" xfId="26" builtinId="29" customBuiltin="1"/>
    <cellStyle name="着色 2" xfId="30" builtinId="33" customBuiltin="1"/>
    <cellStyle name="着色 3" xfId="34" builtinId="37" customBuiltin="1"/>
    <cellStyle name="着色 4" xfId="38" builtinId="41" customBuiltin="1"/>
    <cellStyle name="着色 5" xfId="42" builtinId="45" customBuiltin="1"/>
    <cellStyle name="着色 6" xfId="46" builtinId="49" customBuiltin="1"/>
    <cellStyle name="注释" xfId="23" builtinId="10" customBuiltin="1"/>
  </cellStyles>
  <dxfs count="1502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573"/>
  <sheetViews>
    <sheetView topLeftCell="A1532" zoomScale="70" zoomScaleNormal="70" workbookViewId="0">
      <selection activeCell="K1819" sqref="K1819"/>
    </sheetView>
  </sheetViews>
  <sheetFormatPr defaultColWidth="8.875" defaultRowHeight="14.25" x14ac:dyDescent="0.2"/>
  <cols>
    <col min="1" max="15" width="9.125"/>
  </cols>
  <sheetData>
    <row r="1" spans="1:16" x14ac:dyDescent="0.2">
      <c r="A1" t="s">
        <v>0</v>
      </c>
      <c r="B1" t="s">
        <v>1</v>
      </c>
      <c r="C1" t="s">
        <v>2</v>
      </c>
      <c r="D1" t="s">
        <v>20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</row>
    <row r="2" spans="1:16" x14ac:dyDescent="0.2">
      <c r="A2">
        <v>0</v>
      </c>
      <c r="B2">
        <v>1</v>
      </c>
      <c r="C2">
        <v>1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8</v>
      </c>
      <c r="K2">
        <v>4</v>
      </c>
      <c r="L2">
        <v>2</v>
      </c>
      <c r="M2">
        <v>4</v>
      </c>
      <c r="N2">
        <v>4</v>
      </c>
      <c r="O2">
        <v>1</v>
      </c>
      <c r="P2">
        <v>2</v>
      </c>
    </row>
    <row r="3" spans="1:16" x14ac:dyDescent="0.2">
      <c r="A3">
        <v>0</v>
      </c>
      <c r="B3">
        <v>1</v>
      </c>
      <c r="C3">
        <v>2</v>
      </c>
      <c r="D3">
        <v>2</v>
      </c>
      <c r="E3">
        <v>0</v>
      </c>
      <c r="F3">
        <v>0</v>
      </c>
      <c r="G3">
        <v>0</v>
      </c>
      <c r="H3">
        <v>0</v>
      </c>
      <c r="I3">
        <v>0</v>
      </c>
      <c r="J3">
        <v>5</v>
      </c>
      <c r="K3">
        <v>3</v>
      </c>
      <c r="L3">
        <v>4</v>
      </c>
      <c r="M3">
        <v>5</v>
      </c>
      <c r="N3">
        <v>5</v>
      </c>
      <c r="O3">
        <v>1</v>
      </c>
      <c r="P3">
        <v>1</v>
      </c>
    </row>
    <row r="4" spans="1:16" x14ac:dyDescent="0.2">
      <c r="A4">
        <v>0</v>
      </c>
      <c r="B4">
        <v>1</v>
      </c>
      <c r="C4">
        <v>3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10</v>
      </c>
      <c r="K4">
        <v>2</v>
      </c>
      <c r="L4">
        <v>5</v>
      </c>
      <c r="M4">
        <v>2</v>
      </c>
      <c r="N4">
        <v>1</v>
      </c>
      <c r="O4">
        <v>2</v>
      </c>
      <c r="P4">
        <v>1</v>
      </c>
    </row>
    <row r="5" spans="1:16" x14ac:dyDescent="0.2">
      <c r="A5">
        <v>0</v>
      </c>
      <c r="B5">
        <v>1</v>
      </c>
      <c r="C5">
        <v>4</v>
      </c>
      <c r="D5">
        <v>1</v>
      </c>
      <c r="E5">
        <v>2</v>
      </c>
      <c r="F5">
        <v>4</v>
      </c>
      <c r="G5">
        <v>2</v>
      </c>
      <c r="H5">
        <v>5</v>
      </c>
      <c r="I5">
        <v>4</v>
      </c>
      <c r="J5">
        <v>0</v>
      </c>
      <c r="K5">
        <v>0</v>
      </c>
      <c r="L5">
        <v>0</v>
      </c>
      <c r="M5">
        <v>0</v>
      </c>
      <c r="N5">
        <v>0</v>
      </c>
      <c r="O5">
        <v>2</v>
      </c>
      <c r="P5">
        <v>2</v>
      </c>
    </row>
    <row r="6" spans="1:16" x14ac:dyDescent="0.2">
      <c r="A6">
        <v>0</v>
      </c>
      <c r="B6">
        <v>1</v>
      </c>
      <c r="C6">
        <v>5</v>
      </c>
      <c r="D6">
        <v>1</v>
      </c>
      <c r="E6">
        <v>3</v>
      </c>
      <c r="F6">
        <v>5</v>
      </c>
      <c r="G6">
        <v>5</v>
      </c>
      <c r="H6">
        <v>4</v>
      </c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2</v>
      </c>
    </row>
    <row r="7" spans="1:16" x14ac:dyDescent="0.2">
      <c r="A7">
        <v>0</v>
      </c>
      <c r="B7">
        <v>1</v>
      </c>
      <c r="C7">
        <v>6</v>
      </c>
      <c r="D7">
        <v>1</v>
      </c>
      <c r="E7">
        <v>6</v>
      </c>
      <c r="F7">
        <v>3</v>
      </c>
      <c r="G7">
        <v>4</v>
      </c>
      <c r="H7">
        <v>3</v>
      </c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2</v>
      </c>
      <c r="P7">
        <v>1</v>
      </c>
    </row>
    <row r="8" spans="1:16" x14ac:dyDescent="0.2">
      <c r="A8">
        <v>0</v>
      </c>
      <c r="B8">
        <v>2</v>
      </c>
      <c r="C8">
        <v>1</v>
      </c>
      <c r="D8">
        <v>1</v>
      </c>
      <c r="E8">
        <v>12</v>
      </c>
      <c r="F8">
        <v>2</v>
      </c>
      <c r="G8">
        <v>6</v>
      </c>
      <c r="H8">
        <v>3</v>
      </c>
      <c r="I8">
        <v>5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1</v>
      </c>
    </row>
    <row r="9" spans="1:16" x14ac:dyDescent="0.2">
      <c r="A9">
        <v>0</v>
      </c>
      <c r="B9">
        <v>2</v>
      </c>
      <c r="C9">
        <v>2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4</v>
      </c>
      <c r="L9">
        <v>1</v>
      </c>
      <c r="M9">
        <v>3</v>
      </c>
      <c r="N9">
        <v>3</v>
      </c>
      <c r="O9">
        <v>3</v>
      </c>
      <c r="P9">
        <v>2</v>
      </c>
    </row>
    <row r="10" spans="1:16" x14ac:dyDescent="0.2">
      <c r="A10">
        <v>0</v>
      </c>
      <c r="B10">
        <v>2</v>
      </c>
      <c r="C10">
        <v>3</v>
      </c>
      <c r="D10">
        <v>1</v>
      </c>
      <c r="E10">
        <v>11</v>
      </c>
      <c r="F10">
        <v>3</v>
      </c>
      <c r="G10">
        <v>1</v>
      </c>
      <c r="H10">
        <v>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>
        <v>1</v>
      </c>
    </row>
    <row r="11" spans="1:16" x14ac:dyDescent="0.2">
      <c r="A11">
        <v>0</v>
      </c>
      <c r="B11">
        <v>2</v>
      </c>
      <c r="C11">
        <v>4</v>
      </c>
      <c r="D11">
        <v>1</v>
      </c>
      <c r="E11">
        <v>9</v>
      </c>
      <c r="F11">
        <v>1</v>
      </c>
      <c r="G11">
        <v>3</v>
      </c>
      <c r="H11">
        <v>1</v>
      </c>
      <c r="I11">
        <v>3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1</v>
      </c>
    </row>
    <row r="12" spans="1:16" x14ac:dyDescent="0.2">
      <c r="A12">
        <v>0</v>
      </c>
      <c r="B12">
        <v>2</v>
      </c>
      <c r="C12">
        <v>5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4</v>
      </c>
      <c r="K12">
        <v>1</v>
      </c>
      <c r="L12">
        <v>3</v>
      </c>
      <c r="M12">
        <v>6</v>
      </c>
      <c r="N12">
        <v>2</v>
      </c>
      <c r="O12">
        <v>2</v>
      </c>
      <c r="P12">
        <v>2</v>
      </c>
    </row>
    <row r="13" spans="1:16" x14ac:dyDescent="0.2">
      <c r="A13">
        <v>0</v>
      </c>
      <c r="B13">
        <v>2</v>
      </c>
      <c r="C13">
        <v>6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5</v>
      </c>
      <c r="K13">
        <v>4</v>
      </c>
      <c r="L13">
        <v>1</v>
      </c>
      <c r="M13">
        <v>2</v>
      </c>
      <c r="N13">
        <v>2</v>
      </c>
      <c r="O13">
        <v>2</v>
      </c>
      <c r="P13">
        <v>1</v>
      </c>
    </row>
    <row r="14" spans="1:16" x14ac:dyDescent="0.2">
      <c r="A14">
        <v>1</v>
      </c>
      <c r="B14">
        <v>1</v>
      </c>
      <c r="C14">
        <v>1</v>
      </c>
      <c r="D14">
        <v>2</v>
      </c>
      <c r="E14">
        <v>0</v>
      </c>
      <c r="F14">
        <v>0</v>
      </c>
      <c r="G14">
        <v>0</v>
      </c>
      <c r="H14">
        <v>0</v>
      </c>
      <c r="I14">
        <v>0</v>
      </c>
      <c r="J14">
        <v>5</v>
      </c>
      <c r="K14">
        <v>1</v>
      </c>
      <c r="L14">
        <v>4</v>
      </c>
      <c r="M14">
        <v>5</v>
      </c>
      <c r="N14">
        <v>4</v>
      </c>
      <c r="O14">
        <v>3</v>
      </c>
      <c r="P14">
        <v>2</v>
      </c>
    </row>
    <row r="15" spans="1:16" x14ac:dyDescent="0.2">
      <c r="A15">
        <v>1</v>
      </c>
      <c r="B15">
        <v>1</v>
      </c>
      <c r="C15">
        <v>2</v>
      </c>
      <c r="D15">
        <v>1</v>
      </c>
      <c r="E15">
        <v>9</v>
      </c>
      <c r="F15">
        <v>4</v>
      </c>
      <c r="G15">
        <v>3</v>
      </c>
      <c r="H15">
        <v>1</v>
      </c>
      <c r="I15">
        <v>2</v>
      </c>
      <c r="J15">
        <v>0</v>
      </c>
      <c r="K15">
        <v>0</v>
      </c>
      <c r="L15">
        <v>0</v>
      </c>
      <c r="M15">
        <v>0</v>
      </c>
      <c r="N15">
        <v>0</v>
      </c>
      <c r="O15">
        <v>3</v>
      </c>
      <c r="P15">
        <v>1</v>
      </c>
    </row>
    <row r="16" spans="1:16" x14ac:dyDescent="0.2">
      <c r="A16">
        <v>1</v>
      </c>
      <c r="B16">
        <v>1</v>
      </c>
      <c r="C16">
        <v>3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4</v>
      </c>
      <c r="L16">
        <v>5</v>
      </c>
      <c r="M16">
        <v>1</v>
      </c>
      <c r="N16">
        <v>1</v>
      </c>
      <c r="O16">
        <v>2</v>
      </c>
      <c r="P16">
        <v>2</v>
      </c>
    </row>
    <row r="17" spans="1:16" x14ac:dyDescent="0.2">
      <c r="A17">
        <v>1</v>
      </c>
      <c r="B17">
        <v>1</v>
      </c>
      <c r="C17">
        <v>4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8</v>
      </c>
      <c r="K17">
        <v>2</v>
      </c>
      <c r="L17">
        <v>1</v>
      </c>
      <c r="M17">
        <v>4</v>
      </c>
      <c r="N17">
        <v>2</v>
      </c>
      <c r="O17">
        <v>1</v>
      </c>
      <c r="P17">
        <v>1</v>
      </c>
    </row>
    <row r="18" spans="1:16" x14ac:dyDescent="0.2">
      <c r="A18">
        <v>1</v>
      </c>
      <c r="B18">
        <v>1</v>
      </c>
      <c r="C18">
        <v>5</v>
      </c>
      <c r="D18">
        <v>1</v>
      </c>
      <c r="E18">
        <v>3</v>
      </c>
      <c r="F18">
        <v>2</v>
      </c>
      <c r="G18">
        <v>2</v>
      </c>
      <c r="H18">
        <v>5</v>
      </c>
      <c r="I18">
        <v>5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1</v>
      </c>
    </row>
    <row r="19" spans="1:16" x14ac:dyDescent="0.2">
      <c r="A19">
        <v>1</v>
      </c>
      <c r="B19">
        <v>1</v>
      </c>
      <c r="C19">
        <v>6</v>
      </c>
      <c r="D19">
        <v>1</v>
      </c>
      <c r="E19">
        <v>14</v>
      </c>
      <c r="F19">
        <v>3</v>
      </c>
      <c r="G19">
        <v>6</v>
      </c>
      <c r="H19">
        <v>3</v>
      </c>
      <c r="I19">
        <v>4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2</v>
      </c>
    </row>
    <row r="20" spans="1:16" x14ac:dyDescent="0.2">
      <c r="A20">
        <v>1</v>
      </c>
      <c r="B20">
        <v>2</v>
      </c>
      <c r="C20">
        <v>1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12</v>
      </c>
      <c r="K20">
        <v>4</v>
      </c>
      <c r="L20">
        <v>1</v>
      </c>
      <c r="M20">
        <v>3</v>
      </c>
      <c r="N20">
        <v>1</v>
      </c>
      <c r="O20">
        <v>2</v>
      </c>
      <c r="P20">
        <v>2</v>
      </c>
    </row>
    <row r="21" spans="1:16" x14ac:dyDescent="0.2">
      <c r="A21">
        <v>1</v>
      </c>
      <c r="B21">
        <v>2</v>
      </c>
      <c r="C21">
        <v>2</v>
      </c>
      <c r="D21">
        <v>1</v>
      </c>
      <c r="E21">
        <v>8</v>
      </c>
      <c r="F21">
        <v>3</v>
      </c>
      <c r="G21">
        <v>4</v>
      </c>
      <c r="H21">
        <v>3</v>
      </c>
      <c r="I21">
        <v>5</v>
      </c>
      <c r="J21">
        <v>0</v>
      </c>
      <c r="K21">
        <v>0</v>
      </c>
      <c r="L21">
        <v>0</v>
      </c>
      <c r="M21">
        <v>0</v>
      </c>
      <c r="N21">
        <v>0</v>
      </c>
      <c r="O21">
        <v>3</v>
      </c>
      <c r="P21">
        <v>1</v>
      </c>
    </row>
    <row r="22" spans="1:16" x14ac:dyDescent="0.2">
      <c r="A22">
        <v>1</v>
      </c>
      <c r="B22">
        <v>2</v>
      </c>
      <c r="C22">
        <v>3</v>
      </c>
      <c r="D22">
        <v>1</v>
      </c>
      <c r="E22">
        <v>7</v>
      </c>
      <c r="F22">
        <v>1</v>
      </c>
      <c r="G22">
        <v>5</v>
      </c>
      <c r="H22">
        <v>2</v>
      </c>
      <c r="I22">
        <v>3</v>
      </c>
      <c r="J22">
        <v>0</v>
      </c>
      <c r="K22">
        <v>0</v>
      </c>
      <c r="L22">
        <v>0</v>
      </c>
      <c r="M22">
        <v>0</v>
      </c>
      <c r="N22">
        <v>0</v>
      </c>
      <c r="O22">
        <v>3</v>
      </c>
      <c r="P22">
        <v>2</v>
      </c>
    </row>
    <row r="23" spans="1:16" x14ac:dyDescent="0.2">
      <c r="A23">
        <v>1</v>
      </c>
      <c r="B23">
        <v>2</v>
      </c>
      <c r="C23">
        <v>4</v>
      </c>
      <c r="D23">
        <v>2</v>
      </c>
      <c r="E23">
        <v>0</v>
      </c>
      <c r="F23">
        <v>0</v>
      </c>
      <c r="G23">
        <v>0</v>
      </c>
      <c r="H23">
        <v>0</v>
      </c>
      <c r="I23">
        <v>0</v>
      </c>
      <c r="J23">
        <v>11</v>
      </c>
      <c r="K23">
        <v>3</v>
      </c>
      <c r="L23">
        <v>3</v>
      </c>
      <c r="M23">
        <v>1</v>
      </c>
      <c r="N23">
        <v>3</v>
      </c>
      <c r="O23">
        <v>1</v>
      </c>
      <c r="P23">
        <v>2</v>
      </c>
    </row>
    <row r="24" spans="1:16" x14ac:dyDescent="0.2">
      <c r="A24">
        <v>1</v>
      </c>
      <c r="B24">
        <v>2</v>
      </c>
      <c r="C24">
        <v>5</v>
      </c>
      <c r="D24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6</v>
      </c>
      <c r="K24">
        <v>2</v>
      </c>
      <c r="L24">
        <v>2</v>
      </c>
      <c r="M24">
        <v>7</v>
      </c>
      <c r="N24">
        <v>5</v>
      </c>
      <c r="O24">
        <v>2</v>
      </c>
      <c r="P24">
        <v>1</v>
      </c>
    </row>
    <row r="25" spans="1:16" x14ac:dyDescent="0.2">
      <c r="A25">
        <v>1</v>
      </c>
      <c r="B25">
        <v>2</v>
      </c>
      <c r="C25">
        <v>6</v>
      </c>
      <c r="D25">
        <v>1</v>
      </c>
      <c r="E25">
        <v>11</v>
      </c>
      <c r="F25">
        <v>5</v>
      </c>
      <c r="G25">
        <v>3</v>
      </c>
      <c r="H25">
        <v>4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1</v>
      </c>
    </row>
    <row r="26" spans="1:16" x14ac:dyDescent="0.2">
      <c r="A26">
        <v>1</v>
      </c>
      <c r="B26">
        <v>3</v>
      </c>
      <c r="C26">
        <v>1</v>
      </c>
      <c r="D26">
        <v>1</v>
      </c>
      <c r="E26">
        <v>5</v>
      </c>
      <c r="F26">
        <v>5</v>
      </c>
      <c r="G26">
        <v>5</v>
      </c>
      <c r="H26">
        <v>1</v>
      </c>
      <c r="I26">
        <v>4</v>
      </c>
      <c r="J26">
        <v>0</v>
      </c>
      <c r="K26">
        <v>0</v>
      </c>
      <c r="L26">
        <v>0</v>
      </c>
      <c r="M26">
        <v>0</v>
      </c>
      <c r="N26">
        <v>0</v>
      </c>
      <c r="O26">
        <v>2</v>
      </c>
      <c r="P26">
        <v>1</v>
      </c>
    </row>
    <row r="27" spans="1:16" x14ac:dyDescent="0.2">
      <c r="A27">
        <v>1</v>
      </c>
      <c r="B27">
        <v>3</v>
      </c>
      <c r="C27">
        <v>2</v>
      </c>
      <c r="D27">
        <v>2</v>
      </c>
      <c r="E27">
        <v>0</v>
      </c>
      <c r="F27">
        <v>0</v>
      </c>
      <c r="G27">
        <v>0</v>
      </c>
      <c r="H27">
        <v>0</v>
      </c>
      <c r="I27">
        <v>0</v>
      </c>
      <c r="J27">
        <v>4</v>
      </c>
      <c r="K27">
        <v>4</v>
      </c>
      <c r="L27">
        <v>2</v>
      </c>
      <c r="M27">
        <v>6</v>
      </c>
      <c r="N27">
        <v>2</v>
      </c>
      <c r="O27">
        <v>1</v>
      </c>
      <c r="P27">
        <v>2</v>
      </c>
    </row>
    <row r="28" spans="1:16" x14ac:dyDescent="0.2">
      <c r="A28">
        <v>1</v>
      </c>
      <c r="B28">
        <v>3</v>
      </c>
      <c r="C28">
        <v>3</v>
      </c>
      <c r="D28">
        <v>1</v>
      </c>
      <c r="E28">
        <v>6</v>
      </c>
      <c r="F28">
        <v>2</v>
      </c>
      <c r="G28">
        <v>4</v>
      </c>
      <c r="H28">
        <v>5</v>
      </c>
      <c r="I28">
        <v>2</v>
      </c>
      <c r="J28">
        <v>0</v>
      </c>
      <c r="K28">
        <v>0</v>
      </c>
      <c r="L28">
        <v>0</v>
      </c>
      <c r="M28">
        <v>0</v>
      </c>
      <c r="N28">
        <v>0</v>
      </c>
      <c r="O28">
        <v>3</v>
      </c>
      <c r="P28">
        <v>2</v>
      </c>
    </row>
    <row r="29" spans="1:16" x14ac:dyDescent="0.2">
      <c r="A29">
        <v>1</v>
      </c>
      <c r="B29">
        <v>3</v>
      </c>
      <c r="C29">
        <v>4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2</v>
      </c>
      <c r="K29">
        <v>1</v>
      </c>
      <c r="L29">
        <v>4</v>
      </c>
      <c r="M29">
        <v>6</v>
      </c>
      <c r="N29">
        <v>5</v>
      </c>
      <c r="O29">
        <v>1</v>
      </c>
      <c r="P29">
        <v>1</v>
      </c>
    </row>
    <row r="30" spans="1:16" x14ac:dyDescent="0.2">
      <c r="A30">
        <v>1</v>
      </c>
      <c r="B30">
        <v>3</v>
      </c>
      <c r="C30">
        <v>5</v>
      </c>
      <c r="D30">
        <v>1</v>
      </c>
      <c r="E30">
        <v>1</v>
      </c>
      <c r="F30">
        <v>4</v>
      </c>
      <c r="G30">
        <v>1</v>
      </c>
      <c r="H30">
        <v>2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2</v>
      </c>
      <c r="P30">
        <v>2</v>
      </c>
    </row>
    <row r="31" spans="1:16" x14ac:dyDescent="0.2">
      <c r="A31">
        <v>1</v>
      </c>
      <c r="B31">
        <v>3</v>
      </c>
      <c r="C31">
        <v>6</v>
      </c>
      <c r="D31">
        <v>2</v>
      </c>
      <c r="E31">
        <v>0</v>
      </c>
      <c r="F31">
        <v>0</v>
      </c>
      <c r="G31">
        <v>0</v>
      </c>
      <c r="H31">
        <v>0</v>
      </c>
      <c r="I31">
        <v>0</v>
      </c>
      <c r="J31">
        <v>3</v>
      </c>
      <c r="K31">
        <v>3</v>
      </c>
      <c r="L31">
        <v>5</v>
      </c>
      <c r="M31">
        <v>2</v>
      </c>
      <c r="N31">
        <v>4</v>
      </c>
      <c r="O31">
        <v>3</v>
      </c>
      <c r="P31">
        <v>1</v>
      </c>
    </row>
    <row r="32" spans="1:16" x14ac:dyDescent="0.2">
      <c r="A32">
        <v>1</v>
      </c>
      <c r="B32">
        <v>4</v>
      </c>
      <c r="C32">
        <v>1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7</v>
      </c>
      <c r="K32">
        <v>2</v>
      </c>
      <c r="L32">
        <v>5</v>
      </c>
      <c r="M32">
        <v>2</v>
      </c>
      <c r="N32">
        <v>5</v>
      </c>
      <c r="O32">
        <v>3</v>
      </c>
      <c r="P32">
        <v>2</v>
      </c>
    </row>
    <row r="33" spans="1:16" x14ac:dyDescent="0.2">
      <c r="A33">
        <v>1</v>
      </c>
      <c r="B33">
        <v>4</v>
      </c>
      <c r="C33">
        <v>2</v>
      </c>
      <c r="D33">
        <v>1</v>
      </c>
      <c r="E33">
        <v>12</v>
      </c>
      <c r="F33">
        <v>3</v>
      </c>
      <c r="G33">
        <v>2</v>
      </c>
      <c r="H33">
        <v>5</v>
      </c>
      <c r="I33">
        <v>5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2</v>
      </c>
    </row>
    <row r="34" spans="1:16" x14ac:dyDescent="0.2">
      <c r="A34">
        <v>1</v>
      </c>
      <c r="B34">
        <v>4</v>
      </c>
      <c r="C34">
        <v>3</v>
      </c>
      <c r="D34">
        <v>1</v>
      </c>
      <c r="E34">
        <v>2</v>
      </c>
      <c r="F34">
        <v>1</v>
      </c>
      <c r="G34">
        <v>1</v>
      </c>
      <c r="H34">
        <v>4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2</v>
      </c>
      <c r="P34">
        <v>2</v>
      </c>
    </row>
    <row r="35" spans="1:16" x14ac:dyDescent="0.2">
      <c r="A35">
        <v>1</v>
      </c>
      <c r="B35">
        <v>4</v>
      </c>
      <c r="C35">
        <v>4</v>
      </c>
      <c r="D35">
        <v>1</v>
      </c>
      <c r="E35">
        <v>1</v>
      </c>
      <c r="F35">
        <v>4</v>
      </c>
      <c r="G35">
        <v>6</v>
      </c>
      <c r="H35">
        <v>3</v>
      </c>
      <c r="I35">
        <v>3</v>
      </c>
      <c r="J35">
        <v>0</v>
      </c>
      <c r="K35">
        <v>0</v>
      </c>
      <c r="L35">
        <v>0</v>
      </c>
      <c r="M35">
        <v>0</v>
      </c>
      <c r="N35">
        <v>0</v>
      </c>
      <c r="O35">
        <v>2</v>
      </c>
      <c r="P35">
        <v>1</v>
      </c>
    </row>
    <row r="36" spans="1:16" x14ac:dyDescent="0.2">
      <c r="A36">
        <v>1</v>
      </c>
      <c r="B36">
        <v>4</v>
      </c>
      <c r="C36">
        <v>5</v>
      </c>
      <c r="D36">
        <v>2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3</v>
      </c>
      <c r="L36">
        <v>1</v>
      </c>
      <c r="M36">
        <v>7</v>
      </c>
      <c r="N36">
        <v>4</v>
      </c>
      <c r="O36">
        <v>1</v>
      </c>
      <c r="P36">
        <v>1</v>
      </c>
    </row>
    <row r="37" spans="1:16" x14ac:dyDescent="0.2">
      <c r="A37">
        <v>1</v>
      </c>
      <c r="B37">
        <v>4</v>
      </c>
      <c r="C37">
        <v>6</v>
      </c>
      <c r="D37">
        <v>2</v>
      </c>
      <c r="E37">
        <v>0</v>
      </c>
      <c r="F37">
        <v>0</v>
      </c>
      <c r="G37">
        <v>0</v>
      </c>
      <c r="H37">
        <v>0</v>
      </c>
      <c r="I37">
        <v>0</v>
      </c>
      <c r="J37">
        <v>10</v>
      </c>
      <c r="K37">
        <v>1</v>
      </c>
      <c r="L37">
        <v>2</v>
      </c>
      <c r="M37">
        <v>5</v>
      </c>
      <c r="N37">
        <v>3</v>
      </c>
      <c r="O37">
        <v>3</v>
      </c>
      <c r="P37">
        <v>1</v>
      </c>
    </row>
    <row r="38" spans="1:16" x14ac:dyDescent="0.2">
      <c r="A38">
        <v>1</v>
      </c>
      <c r="B38">
        <v>5</v>
      </c>
      <c r="C38">
        <v>1</v>
      </c>
      <c r="D38">
        <v>1</v>
      </c>
      <c r="E38">
        <v>13</v>
      </c>
      <c r="F38">
        <v>3</v>
      </c>
      <c r="G38">
        <v>1</v>
      </c>
      <c r="H38">
        <v>2</v>
      </c>
      <c r="I38">
        <v>4</v>
      </c>
      <c r="J38">
        <v>0</v>
      </c>
      <c r="K38">
        <v>0</v>
      </c>
      <c r="L38">
        <v>0</v>
      </c>
      <c r="M38">
        <v>0</v>
      </c>
      <c r="N38">
        <v>0</v>
      </c>
      <c r="O38">
        <v>2</v>
      </c>
      <c r="P38">
        <v>1</v>
      </c>
    </row>
    <row r="39" spans="1:16" x14ac:dyDescent="0.2">
      <c r="A39">
        <v>1</v>
      </c>
      <c r="B39">
        <v>5</v>
      </c>
      <c r="C39">
        <v>2</v>
      </c>
      <c r="D39">
        <v>2</v>
      </c>
      <c r="E39">
        <v>0</v>
      </c>
      <c r="F39">
        <v>0</v>
      </c>
      <c r="G39">
        <v>0</v>
      </c>
      <c r="H39">
        <v>0</v>
      </c>
      <c r="I39">
        <v>0</v>
      </c>
      <c r="J39">
        <v>10</v>
      </c>
      <c r="K39">
        <v>1</v>
      </c>
      <c r="L39">
        <v>3</v>
      </c>
      <c r="M39">
        <v>4</v>
      </c>
      <c r="N39">
        <v>2</v>
      </c>
      <c r="O39">
        <v>3</v>
      </c>
      <c r="P39">
        <v>2</v>
      </c>
    </row>
    <row r="40" spans="1:16" x14ac:dyDescent="0.2">
      <c r="A40">
        <v>1</v>
      </c>
      <c r="B40">
        <v>5</v>
      </c>
      <c r="C40">
        <v>3</v>
      </c>
      <c r="D40">
        <v>1</v>
      </c>
      <c r="E40">
        <v>10</v>
      </c>
      <c r="F40">
        <v>1</v>
      </c>
      <c r="G40">
        <v>2</v>
      </c>
      <c r="H40">
        <v>1</v>
      </c>
      <c r="I40">
        <v>3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</v>
      </c>
    </row>
    <row r="41" spans="1:16" x14ac:dyDescent="0.2">
      <c r="A41">
        <v>1</v>
      </c>
      <c r="B41">
        <v>5</v>
      </c>
      <c r="C41">
        <v>4</v>
      </c>
      <c r="D41">
        <v>2</v>
      </c>
      <c r="E41">
        <v>0</v>
      </c>
      <c r="F41">
        <v>0</v>
      </c>
      <c r="G41">
        <v>0</v>
      </c>
      <c r="H41">
        <v>0</v>
      </c>
      <c r="I41">
        <v>0</v>
      </c>
      <c r="J41">
        <v>7</v>
      </c>
      <c r="K41">
        <v>2</v>
      </c>
      <c r="L41">
        <v>4</v>
      </c>
      <c r="M41">
        <v>6</v>
      </c>
      <c r="N41">
        <v>3</v>
      </c>
      <c r="O41">
        <v>2</v>
      </c>
      <c r="P41">
        <v>2</v>
      </c>
    </row>
    <row r="42" spans="1:16" x14ac:dyDescent="0.2">
      <c r="A42">
        <v>1</v>
      </c>
      <c r="B42">
        <v>5</v>
      </c>
      <c r="C42">
        <v>5</v>
      </c>
      <c r="D42">
        <v>1</v>
      </c>
      <c r="E42">
        <v>4</v>
      </c>
      <c r="F42">
        <v>1</v>
      </c>
      <c r="G42">
        <v>5</v>
      </c>
      <c r="H42">
        <v>4</v>
      </c>
      <c r="I42">
        <v>2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1</v>
      </c>
    </row>
    <row r="43" spans="1:16" x14ac:dyDescent="0.2">
      <c r="A43">
        <v>1</v>
      </c>
      <c r="B43">
        <v>5</v>
      </c>
      <c r="C43">
        <v>6</v>
      </c>
      <c r="D43">
        <v>2</v>
      </c>
      <c r="E43">
        <v>0</v>
      </c>
      <c r="F43">
        <v>0</v>
      </c>
      <c r="G43">
        <v>0</v>
      </c>
      <c r="H43">
        <v>0</v>
      </c>
      <c r="I43">
        <v>0</v>
      </c>
      <c r="J43">
        <v>3</v>
      </c>
      <c r="K43">
        <v>4</v>
      </c>
      <c r="L43">
        <v>3</v>
      </c>
      <c r="M43">
        <v>3</v>
      </c>
      <c r="N43">
        <v>1</v>
      </c>
      <c r="O43">
        <v>3</v>
      </c>
      <c r="P43">
        <v>1</v>
      </c>
    </row>
    <row r="44" spans="1:16" x14ac:dyDescent="0.2">
      <c r="A44">
        <v>1</v>
      </c>
      <c r="B44">
        <v>6</v>
      </c>
      <c r="C44">
        <v>1</v>
      </c>
      <c r="D44">
        <v>1</v>
      </c>
      <c r="E44">
        <v>13</v>
      </c>
      <c r="F44">
        <v>4</v>
      </c>
      <c r="G44">
        <v>4</v>
      </c>
      <c r="H44">
        <v>5</v>
      </c>
      <c r="I44">
        <v>3</v>
      </c>
      <c r="J44">
        <v>0</v>
      </c>
      <c r="K44">
        <v>0</v>
      </c>
      <c r="L44">
        <v>0</v>
      </c>
      <c r="M44">
        <v>0</v>
      </c>
      <c r="N44">
        <v>0</v>
      </c>
      <c r="O44">
        <v>3</v>
      </c>
      <c r="P44">
        <v>2</v>
      </c>
    </row>
    <row r="45" spans="1:16" x14ac:dyDescent="0.2">
      <c r="A45">
        <v>1</v>
      </c>
      <c r="B45">
        <v>6</v>
      </c>
      <c r="C45">
        <v>2</v>
      </c>
      <c r="D45">
        <v>1</v>
      </c>
      <c r="E45">
        <v>10</v>
      </c>
      <c r="F45">
        <v>5</v>
      </c>
      <c r="G45">
        <v>6</v>
      </c>
      <c r="H45">
        <v>1</v>
      </c>
      <c r="I45">
        <v>5</v>
      </c>
      <c r="J45">
        <v>0</v>
      </c>
      <c r="K45">
        <v>0</v>
      </c>
      <c r="L45">
        <v>0</v>
      </c>
      <c r="M45">
        <v>0</v>
      </c>
      <c r="N45">
        <v>0</v>
      </c>
      <c r="O45">
        <v>2</v>
      </c>
      <c r="P45">
        <v>2</v>
      </c>
    </row>
    <row r="46" spans="1:16" x14ac:dyDescent="0.2">
      <c r="A46">
        <v>1</v>
      </c>
      <c r="B46">
        <v>6</v>
      </c>
      <c r="C46">
        <v>3</v>
      </c>
      <c r="D46">
        <v>2</v>
      </c>
      <c r="E46">
        <v>0</v>
      </c>
      <c r="F46">
        <v>0</v>
      </c>
      <c r="G46">
        <v>0</v>
      </c>
      <c r="H46">
        <v>0</v>
      </c>
      <c r="I46">
        <v>0</v>
      </c>
      <c r="J46">
        <v>9</v>
      </c>
      <c r="K46">
        <v>3</v>
      </c>
      <c r="L46">
        <v>5</v>
      </c>
      <c r="M46">
        <v>7</v>
      </c>
      <c r="N46">
        <v>3</v>
      </c>
      <c r="O46">
        <v>1</v>
      </c>
      <c r="P46">
        <v>1</v>
      </c>
    </row>
    <row r="47" spans="1:16" x14ac:dyDescent="0.2">
      <c r="A47">
        <v>1</v>
      </c>
      <c r="B47">
        <v>6</v>
      </c>
      <c r="C47">
        <v>4</v>
      </c>
      <c r="D47">
        <v>1</v>
      </c>
      <c r="E47">
        <v>11</v>
      </c>
      <c r="F47">
        <v>2</v>
      </c>
      <c r="G47">
        <v>3</v>
      </c>
      <c r="H47">
        <v>3</v>
      </c>
      <c r="I47">
        <v>1</v>
      </c>
      <c r="J47">
        <v>0</v>
      </c>
      <c r="K47">
        <v>0</v>
      </c>
      <c r="L47">
        <v>0</v>
      </c>
      <c r="M47">
        <v>0</v>
      </c>
      <c r="N47">
        <v>0</v>
      </c>
      <c r="O47">
        <v>3</v>
      </c>
      <c r="P47">
        <v>2</v>
      </c>
    </row>
    <row r="48" spans="1:16" x14ac:dyDescent="0.2">
      <c r="A48">
        <v>1</v>
      </c>
      <c r="B48">
        <v>6</v>
      </c>
      <c r="C48">
        <v>5</v>
      </c>
      <c r="D48">
        <v>2</v>
      </c>
      <c r="E48">
        <v>0</v>
      </c>
      <c r="F48">
        <v>0</v>
      </c>
      <c r="G48">
        <v>0</v>
      </c>
      <c r="H48">
        <v>0</v>
      </c>
      <c r="I48">
        <v>0</v>
      </c>
      <c r="J48">
        <v>4</v>
      </c>
      <c r="K48">
        <v>1</v>
      </c>
      <c r="L48">
        <v>1</v>
      </c>
      <c r="M48">
        <v>1</v>
      </c>
      <c r="N48">
        <v>4</v>
      </c>
      <c r="O48">
        <v>2</v>
      </c>
      <c r="P48">
        <v>1</v>
      </c>
    </row>
    <row r="49" spans="1:16" x14ac:dyDescent="0.2">
      <c r="A49">
        <v>1</v>
      </c>
      <c r="B49">
        <v>6</v>
      </c>
      <c r="C49">
        <v>6</v>
      </c>
      <c r="D49">
        <v>2</v>
      </c>
      <c r="E49">
        <v>0</v>
      </c>
      <c r="F49">
        <v>0</v>
      </c>
      <c r="G49">
        <v>0</v>
      </c>
      <c r="H49">
        <v>0</v>
      </c>
      <c r="I49">
        <v>0</v>
      </c>
      <c r="J49">
        <v>12</v>
      </c>
      <c r="K49">
        <v>2</v>
      </c>
      <c r="L49">
        <v>3</v>
      </c>
      <c r="M49">
        <v>5</v>
      </c>
      <c r="N49">
        <v>2</v>
      </c>
      <c r="O49">
        <v>2</v>
      </c>
      <c r="P49">
        <v>1</v>
      </c>
    </row>
    <row r="50" spans="1:16" x14ac:dyDescent="0.2">
      <c r="A50">
        <v>1</v>
      </c>
      <c r="B50">
        <v>7</v>
      </c>
      <c r="C50">
        <v>1</v>
      </c>
      <c r="D50">
        <v>1</v>
      </c>
      <c r="E50">
        <v>9</v>
      </c>
      <c r="F50">
        <v>1</v>
      </c>
      <c r="G50">
        <v>4</v>
      </c>
      <c r="H50">
        <v>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2</v>
      </c>
      <c r="P50">
        <v>1</v>
      </c>
    </row>
    <row r="51" spans="1:16" x14ac:dyDescent="0.2">
      <c r="A51">
        <v>1</v>
      </c>
      <c r="B51">
        <v>7</v>
      </c>
      <c r="C51">
        <v>2</v>
      </c>
      <c r="D51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2</v>
      </c>
      <c r="K51">
        <v>4</v>
      </c>
      <c r="L51">
        <v>2</v>
      </c>
      <c r="M51">
        <v>3</v>
      </c>
      <c r="N51">
        <v>5</v>
      </c>
      <c r="O51">
        <v>1</v>
      </c>
      <c r="P51">
        <v>2</v>
      </c>
    </row>
    <row r="52" spans="1:16" x14ac:dyDescent="0.2">
      <c r="A52">
        <v>1</v>
      </c>
      <c r="B52">
        <v>7</v>
      </c>
      <c r="C52">
        <v>3</v>
      </c>
      <c r="D52">
        <v>2</v>
      </c>
      <c r="E52">
        <v>0</v>
      </c>
      <c r="F52">
        <v>0</v>
      </c>
      <c r="G52">
        <v>0</v>
      </c>
      <c r="H52">
        <v>0</v>
      </c>
      <c r="I52">
        <v>0</v>
      </c>
      <c r="J52">
        <v>11</v>
      </c>
      <c r="K52">
        <v>3</v>
      </c>
      <c r="L52">
        <v>2</v>
      </c>
      <c r="M52">
        <v>4</v>
      </c>
      <c r="N52">
        <v>1</v>
      </c>
      <c r="O52">
        <v>3</v>
      </c>
      <c r="P52">
        <v>1</v>
      </c>
    </row>
    <row r="53" spans="1:16" x14ac:dyDescent="0.2">
      <c r="A53">
        <v>1</v>
      </c>
      <c r="B53">
        <v>7</v>
      </c>
      <c r="C53">
        <v>4</v>
      </c>
      <c r="D53">
        <v>2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1</v>
      </c>
      <c r="L53">
        <v>4</v>
      </c>
      <c r="M53">
        <v>3</v>
      </c>
      <c r="N53">
        <v>3</v>
      </c>
      <c r="O53">
        <v>1</v>
      </c>
      <c r="P53">
        <v>2</v>
      </c>
    </row>
    <row r="54" spans="1:16" x14ac:dyDescent="0.2">
      <c r="A54">
        <v>1</v>
      </c>
      <c r="B54">
        <v>7</v>
      </c>
      <c r="C54">
        <v>5</v>
      </c>
      <c r="D54">
        <v>1</v>
      </c>
      <c r="E54">
        <v>7</v>
      </c>
      <c r="F54">
        <v>2</v>
      </c>
      <c r="G54">
        <v>1</v>
      </c>
      <c r="H54">
        <v>4</v>
      </c>
      <c r="I54">
        <v>2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>
        <v>1</v>
      </c>
    </row>
    <row r="55" spans="1:16" x14ac:dyDescent="0.2">
      <c r="A55">
        <v>1</v>
      </c>
      <c r="B55">
        <v>7</v>
      </c>
      <c r="C55">
        <v>6</v>
      </c>
      <c r="D55">
        <v>1</v>
      </c>
      <c r="E55">
        <v>8</v>
      </c>
      <c r="F55">
        <v>5</v>
      </c>
      <c r="G55">
        <v>5</v>
      </c>
      <c r="H55">
        <v>2</v>
      </c>
      <c r="I55">
        <v>4</v>
      </c>
      <c r="J55">
        <v>0</v>
      </c>
      <c r="K55">
        <v>0</v>
      </c>
      <c r="L55">
        <v>0</v>
      </c>
      <c r="M55">
        <v>0</v>
      </c>
      <c r="N55">
        <v>0</v>
      </c>
      <c r="O55">
        <v>3</v>
      </c>
      <c r="P55">
        <v>2</v>
      </c>
    </row>
    <row r="56" spans="1:16" x14ac:dyDescent="0.2">
      <c r="A56">
        <v>1</v>
      </c>
      <c r="B56">
        <v>8</v>
      </c>
      <c r="C56">
        <v>1</v>
      </c>
      <c r="D56">
        <v>1</v>
      </c>
      <c r="E56">
        <v>3</v>
      </c>
      <c r="F56">
        <v>2</v>
      </c>
      <c r="G56">
        <v>3</v>
      </c>
      <c r="H56">
        <v>5</v>
      </c>
      <c r="I56">
        <v>4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>
        <v>1</v>
      </c>
    </row>
    <row r="57" spans="1:16" x14ac:dyDescent="0.2">
      <c r="A57">
        <v>1</v>
      </c>
      <c r="B57">
        <v>8</v>
      </c>
      <c r="C57">
        <v>2</v>
      </c>
      <c r="D57">
        <v>2</v>
      </c>
      <c r="E57">
        <v>0</v>
      </c>
      <c r="F57">
        <v>0</v>
      </c>
      <c r="G57">
        <v>0</v>
      </c>
      <c r="H57">
        <v>0</v>
      </c>
      <c r="I57">
        <v>0</v>
      </c>
      <c r="J57">
        <v>6</v>
      </c>
      <c r="K57">
        <v>4</v>
      </c>
      <c r="L57">
        <v>5</v>
      </c>
      <c r="M57">
        <v>6</v>
      </c>
      <c r="N57">
        <v>4</v>
      </c>
      <c r="O57">
        <v>3</v>
      </c>
      <c r="P57">
        <v>2</v>
      </c>
    </row>
    <row r="58" spans="1:16" x14ac:dyDescent="0.2">
      <c r="A58">
        <v>1</v>
      </c>
      <c r="B58">
        <v>8</v>
      </c>
      <c r="C58">
        <v>3</v>
      </c>
      <c r="D58">
        <v>2</v>
      </c>
      <c r="E58">
        <v>0</v>
      </c>
      <c r="F58">
        <v>0</v>
      </c>
      <c r="G58">
        <v>0</v>
      </c>
      <c r="H58">
        <v>0</v>
      </c>
      <c r="I58">
        <v>0</v>
      </c>
      <c r="J58">
        <v>5</v>
      </c>
      <c r="K58">
        <v>2</v>
      </c>
      <c r="L58">
        <v>3</v>
      </c>
      <c r="M58">
        <v>2</v>
      </c>
      <c r="N58">
        <v>5</v>
      </c>
      <c r="O58">
        <v>3</v>
      </c>
      <c r="P58">
        <v>2</v>
      </c>
    </row>
    <row r="59" spans="1:16" x14ac:dyDescent="0.2">
      <c r="A59">
        <v>1</v>
      </c>
      <c r="B59">
        <v>8</v>
      </c>
      <c r="C59">
        <v>4</v>
      </c>
      <c r="D59">
        <v>1</v>
      </c>
      <c r="E59">
        <v>12</v>
      </c>
      <c r="F59">
        <v>4</v>
      </c>
      <c r="G59">
        <v>2</v>
      </c>
      <c r="H59">
        <v>2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>
        <v>1</v>
      </c>
    </row>
    <row r="60" spans="1:16" x14ac:dyDescent="0.2">
      <c r="A60">
        <v>1</v>
      </c>
      <c r="B60">
        <v>8</v>
      </c>
      <c r="C60">
        <v>5</v>
      </c>
      <c r="D60">
        <v>2</v>
      </c>
      <c r="E60">
        <v>0</v>
      </c>
      <c r="F60">
        <v>0</v>
      </c>
      <c r="G60">
        <v>0</v>
      </c>
      <c r="H60">
        <v>0</v>
      </c>
      <c r="I60">
        <v>0</v>
      </c>
      <c r="J60">
        <v>8</v>
      </c>
      <c r="K60">
        <v>3</v>
      </c>
      <c r="L60">
        <v>4</v>
      </c>
      <c r="M60">
        <v>7</v>
      </c>
      <c r="N60">
        <v>2</v>
      </c>
      <c r="O60">
        <v>2</v>
      </c>
      <c r="P60">
        <v>2</v>
      </c>
    </row>
    <row r="61" spans="1:16" x14ac:dyDescent="0.2">
      <c r="A61">
        <v>1</v>
      </c>
      <c r="B61">
        <v>8</v>
      </c>
      <c r="C61">
        <v>6</v>
      </c>
      <c r="D61">
        <v>1</v>
      </c>
      <c r="E61">
        <v>4</v>
      </c>
      <c r="F61">
        <v>3</v>
      </c>
      <c r="G61">
        <v>6</v>
      </c>
      <c r="H61">
        <v>4</v>
      </c>
      <c r="I61">
        <v>2</v>
      </c>
      <c r="J61">
        <v>0</v>
      </c>
      <c r="K61">
        <v>0</v>
      </c>
      <c r="L61">
        <v>0</v>
      </c>
      <c r="M61">
        <v>0</v>
      </c>
      <c r="N61">
        <v>0</v>
      </c>
      <c r="O61">
        <v>3</v>
      </c>
      <c r="P61">
        <v>1</v>
      </c>
    </row>
    <row r="62" spans="1:16" x14ac:dyDescent="0.2">
      <c r="A62">
        <v>1</v>
      </c>
      <c r="B62">
        <v>9</v>
      </c>
      <c r="C62">
        <v>1</v>
      </c>
      <c r="D62">
        <v>2</v>
      </c>
      <c r="E62">
        <v>0</v>
      </c>
      <c r="F62">
        <v>0</v>
      </c>
      <c r="G62">
        <v>0</v>
      </c>
      <c r="H62">
        <v>0</v>
      </c>
      <c r="I62">
        <v>0</v>
      </c>
      <c r="J62">
        <v>4</v>
      </c>
      <c r="K62">
        <v>3</v>
      </c>
      <c r="L62">
        <v>2</v>
      </c>
      <c r="M62">
        <v>4</v>
      </c>
      <c r="N62">
        <v>4</v>
      </c>
      <c r="O62">
        <v>2</v>
      </c>
      <c r="P62">
        <v>1</v>
      </c>
    </row>
    <row r="63" spans="1:16" x14ac:dyDescent="0.2">
      <c r="A63">
        <v>1</v>
      </c>
      <c r="B63">
        <v>9</v>
      </c>
      <c r="C63">
        <v>2</v>
      </c>
      <c r="D63">
        <v>1</v>
      </c>
      <c r="E63">
        <v>2</v>
      </c>
      <c r="F63">
        <v>4</v>
      </c>
      <c r="G63">
        <v>6</v>
      </c>
      <c r="H63">
        <v>5</v>
      </c>
      <c r="I63">
        <v>2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2</v>
      </c>
    </row>
    <row r="64" spans="1:16" x14ac:dyDescent="0.2">
      <c r="A64">
        <v>1</v>
      </c>
      <c r="B64">
        <v>9</v>
      </c>
      <c r="C64">
        <v>3</v>
      </c>
      <c r="D64">
        <v>1</v>
      </c>
      <c r="E64">
        <v>5</v>
      </c>
      <c r="F64">
        <v>3</v>
      </c>
      <c r="G64">
        <v>4</v>
      </c>
      <c r="H64">
        <v>4</v>
      </c>
      <c r="I64">
        <v>5</v>
      </c>
      <c r="J64">
        <v>0</v>
      </c>
      <c r="K64">
        <v>0</v>
      </c>
      <c r="L64">
        <v>0</v>
      </c>
      <c r="M64">
        <v>0</v>
      </c>
      <c r="N64">
        <v>0</v>
      </c>
      <c r="O64">
        <v>2</v>
      </c>
      <c r="P64">
        <v>2</v>
      </c>
    </row>
    <row r="65" spans="1:16" x14ac:dyDescent="0.2">
      <c r="A65">
        <v>1</v>
      </c>
      <c r="B65">
        <v>9</v>
      </c>
      <c r="C65">
        <v>4</v>
      </c>
      <c r="D65">
        <v>2</v>
      </c>
      <c r="E65">
        <v>0</v>
      </c>
      <c r="F65">
        <v>0</v>
      </c>
      <c r="G65">
        <v>0</v>
      </c>
      <c r="H65">
        <v>0</v>
      </c>
      <c r="I65">
        <v>0</v>
      </c>
      <c r="J65">
        <v>8</v>
      </c>
      <c r="K65">
        <v>4</v>
      </c>
      <c r="L65">
        <v>4</v>
      </c>
      <c r="M65">
        <v>1</v>
      </c>
      <c r="N65">
        <v>3</v>
      </c>
      <c r="O65">
        <v>3</v>
      </c>
      <c r="P65">
        <v>1</v>
      </c>
    </row>
    <row r="66" spans="1:16" x14ac:dyDescent="0.2">
      <c r="A66">
        <v>1</v>
      </c>
      <c r="B66">
        <v>9</v>
      </c>
      <c r="C66">
        <v>5</v>
      </c>
      <c r="D66">
        <v>1</v>
      </c>
      <c r="E66">
        <v>4</v>
      </c>
      <c r="F66">
        <v>5</v>
      </c>
      <c r="G66">
        <v>3</v>
      </c>
      <c r="H66">
        <v>1</v>
      </c>
      <c r="I66">
        <v>3</v>
      </c>
      <c r="J66">
        <v>0</v>
      </c>
      <c r="K66">
        <v>0</v>
      </c>
      <c r="L66">
        <v>0</v>
      </c>
      <c r="M66">
        <v>0</v>
      </c>
      <c r="N66">
        <v>0</v>
      </c>
      <c r="O66">
        <v>2</v>
      </c>
      <c r="P66">
        <v>2</v>
      </c>
    </row>
    <row r="67" spans="1:16" x14ac:dyDescent="0.2">
      <c r="A67">
        <v>1</v>
      </c>
      <c r="B67">
        <v>9</v>
      </c>
      <c r="C67">
        <v>6</v>
      </c>
      <c r="D67">
        <v>2</v>
      </c>
      <c r="E67">
        <v>0</v>
      </c>
      <c r="F67">
        <v>0</v>
      </c>
      <c r="G67">
        <v>0</v>
      </c>
      <c r="H67">
        <v>0</v>
      </c>
      <c r="I67">
        <v>0</v>
      </c>
      <c r="J67">
        <v>5</v>
      </c>
      <c r="K67">
        <v>1</v>
      </c>
      <c r="L67">
        <v>1</v>
      </c>
      <c r="M67">
        <v>5</v>
      </c>
      <c r="N67">
        <v>1</v>
      </c>
      <c r="O67">
        <v>1</v>
      </c>
      <c r="P67">
        <v>1</v>
      </c>
    </row>
    <row r="68" spans="1:16" x14ac:dyDescent="0.2">
      <c r="A68">
        <v>1</v>
      </c>
      <c r="B68">
        <v>10</v>
      </c>
      <c r="C68">
        <v>1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  <c r="J68">
        <v>10</v>
      </c>
      <c r="K68">
        <v>2</v>
      </c>
      <c r="L68">
        <v>1</v>
      </c>
      <c r="M68">
        <v>2</v>
      </c>
      <c r="N68">
        <v>2</v>
      </c>
      <c r="O68">
        <v>3</v>
      </c>
      <c r="P68">
        <v>1</v>
      </c>
    </row>
    <row r="69" spans="1:16" x14ac:dyDescent="0.2">
      <c r="A69">
        <v>1</v>
      </c>
      <c r="B69">
        <v>10</v>
      </c>
      <c r="C69">
        <v>2</v>
      </c>
      <c r="D69">
        <v>2</v>
      </c>
      <c r="E69">
        <v>0</v>
      </c>
      <c r="F69">
        <v>0</v>
      </c>
      <c r="G69">
        <v>0</v>
      </c>
      <c r="H69">
        <v>0</v>
      </c>
      <c r="I69">
        <v>0</v>
      </c>
      <c r="J69">
        <v>6</v>
      </c>
      <c r="K69">
        <v>4</v>
      </c>
      <c r="L69">
        <v>3</v>
      </c>
      <c r="M69">
        <v>1</v>
      </c>
      <c r="N69">
        <v>1</v>
      </c>
      <c r="O69">
        <v>1</v>
      </c>
      <c r="P69">
        <v>1</v>
      </c>
    </row>
    <row r="70" spans="1:16" x14ac:dyDescent="0.2">
      <c r="A70">
        <v>1</v>
      </c>
      <c r="B70">
        <v>10</v>
      </c>
      <c r="C70">
        <v>3</v>
      </c>
      <c r="D70">
        <v>1</v>
      </c>
      <c r="E70">
        <v>6</v>
      </c>
      <c r="F70">
        <v>5</v>
      </c>
      <c r="G70">
        <v>1</v>
      </c>
      <c r="H70">
        <v>3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2</v>
      </c>
    </row>
    <row r="71" spans="1:16" x14ac:dyDescent="0.2">
      <c r="A71">
        <v>1</v>
      </c>
      <c r="B71">
        <v>10</v>
      </c>
      <c r="C71">
        <v>4</v>
      </c>
      <c r="D71">
        <v>1</v>
      </c>
      <c r="E71">
        <v>11</v>
      </c>
      <c r="F71">
        <v>1</v>
      </c>
      <c r="G71">
        <v>5</v>
      </c>
      <c r="H71">
        <v>2</v>
      </c>
      <c r="I71">
        <v>2</v>
      </c>
      <c r="J71">
        <v>0</v>
      </c>
      <c r="K71">
        <v>0</v>
      </c>
      <c r="L71">
        <v>0</v>
      </c>
      <c r="M71">
        <v>0</v>
      </c>
      <c r="N71">
        <v>0</v>
      </c>
      <c r="O71">
        <v>2</v>
      </c>
      <c r="P71">
        <v>2</v>
      </c>
    </row>
    <row r="72" spans="1:16" x14ac:dyDescent="0.2">
      <c r="A72">
        <v>1</v>
      </c>
      <c r="B72">
        <v>10</v>
      </c>
      <c r="C72">
        <v>5</v>
      </c>
      <c r="D72">
        <v>1</v>
      </c>
      <c r="E72">
        <v>14</v>
      </c>
      <c r="F72">
        <v>2</v>
      </c>
      <c r="G72">
        <v>2</v>
      </c>
      <c r="H72">
        <v>1</v>
      </c>
      <c r="I72">
        <v>3</v>
      </c>
      <c r="J72">
        <v>0</v>
      </c>
      <c r="K72">
        <v>0</v>
      </c>
      <c r="L72">
        <v>0</v>
      </c>
      <c r="M72">
        <v>0</v>
      </c>
      <c r="N72">
        <v>0</v>
      </c>
      <c r="O72">
        <v>3</v>
      </c>
      <c r="P72">
        <v>1</v>
      </c>
    </row>
    <row r="73" spans="1:16" x14ac:dyDescent="0.2">
      <c r="A73">
        <v>1</v>
      </c>
      <c r="B73">
        <v>10</v>
      </c>
      <c r="C73">
        <v>6</v>
      </c>
      <c r="D73">
        <v>2</v>
      </c>
      <c r="E73">
        <v>0</v>
      </c>
      <c r="F73">
        <v>0</v>
      </c>
      <c r="G73">
        <v>0</v>
      </c>
      <c r="H73">
        <v>0</v>
      </c>
      <c r="I73">
        <v>0</v>
      </c>
      <c r="J73">
        <v>3</v>
      </c>
      <c r="K73">
        <v>1</v>
      </c>
      <c r="L73">
        <v>5</v>
      </c>
      <c r="M73">
        <v>5</v>
      </c>
      <c r="N73">
        <v>3</v>
      </c>
      <c r="O73">
        <v>2</v>
      </c>
      <c r="P73">
        <v>2</v>
      </c>
    </row>
    <row r="74" spans="1:16" x14ac:dyDescent="0.2">
      <c r="A74">
        <v>1</v>
      </c>
      <c r="B74">
        <v>11</v>
      </c>
      <c r="C74">
        <v>1</v>
      </c>
      <c r="D74">
        <v>2</v>
      </c>
      <c r="E74">
        <v>0</v>
      </c>
      <c r="F74">
        <v>0</v>
      </c>
      <c r="G74">
        <v>0</v>
      </c>
      <c r="H74">
        <v>0</v>
      </c>
      <c r="I74">
        <v>0</v>
      </c>
      <c r="J74">
        <v>6</v>
      </c>
      <c r="K74">
        <v>3</v>
      </c>
      <c r="L74">
        <v>4</v>
      </c>
      <c r="M74">
        <v>2</v>
      </c>
      <c r="N74">
        <v>1</v>
      </c>
      <c r="O74">
        <v>1</v>
      </c>
      <c r="P74">
        <v>2</v>
      </c>
    </row>
    <row r="75" spans="1:16" x14ac:dyDescent="0.2">
      <c r="A75">
        <v>1</v>
      </c>
      <c r="B75">
        <v>11</v>
      </c>
      <c r="C75">
        <v>2</v>
      </c>
      <c r="D75">
        <v>1</v>
      </c>
      <c r="E75">
        <v>8</v>
      </c>
      <c r="F75">
        <v>2</v>
      </c>
      <c r="G75">
        <v>2</v>
      </c>
      <c r="H75">
        <v>3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2</v>
      </c>
      <c r="P75">
        <v>1</v>
      </c>
    </row>
    <row r="76" spans="1:16" x14ac:dyDescent="0.2">
      <c r="A76">
        <v>1</v>
      </c>
      <c r="B76">
        <v>11</v>
      </c>
      <c r="C76">
        <v>3</v>
      </c>
      <c r="D76">
        <v>1</v>
      </c>
      <c r="E76">
        <v>14</v>
      </c>
      <c r="F76">
        <v>4</v>
      </c>
      <c r="G76">
        <v>4</v>
      </c>
      <c r="H76">
        <v>4</v>
      </c>
      <c r="I76">
        <v>4</v>
      </c>
      <c r="J76">
        <v>0</v>
      </c>
      <c r="K76">
        <v>0</v>
      </c>
      <c r="L76">
        <v>0</v>
      </c>
      <c r="M76">
        <v>0</v>
      </c>
      <c r="N76">
        <v>0</v>
      </c>
      <c r="O76">
        <v>3</v>
      </c>
      <c r="P76">
        <v>1</v>
      </c>
    </row>
    <row r="77" spans="1:16" x14ac:dyDescent="0.2">
      <c r="A77">
        <v>1</v>
      </c>
      <c r="B77">
        <v>11</v>
      </c>
      <c r="C77">
        <v>4</v>
      </c>
      <c r="D77">
        <v>2</v>
      </c>
      <c r="E77">
        <v>0</v>
      </c>
      <c r="F77">
        <v>0</v>
      </c>
      <c r="G77">
        <v>0</v>
      </c>
      <c r="H77">
        <v>0</v>
      </c>
      <c r="I77">
        <v>0</v>
      </c>
      <c r="J77">
        <v>9</v>
      </c>
      <c r="K77">
        <v>3</v>
      </c>
      <c r="L77">
        <v>5</v>
      </c>
      <c r="M77">
        <v>3</v>
      </c>
      <c r="N77">
        <v>2</v>
      </c>
      <c r="O77">
        <v>2</v>
      </c>
      <c r="P77">
        <v>2</v>
      </c>
    </row>
    <row r="78" spans="1:16" x14ac:dyDescent="0.2">
      <c r="A78">
        <v>1</v>
      </c>
      <c r="B78">
        <v>11</v>
      </c>
      <c r="C78">
        <v>5</v>
      </c>
      <c r="D78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7</v>
      </c>
      <c r="K78">
        <v>2</v>
      </c>
      <c r="L78">
        <v>1</v>
      </c>
      <c r="M78">
        <v>7</v>
      </c>
      <c r="N78">
        <v>5</v>
      </c>
      <c r="O78">
        <v>1</v>
      </c>
      <c r="P78">
        <v>2</v>
      </c>
    </row>
    <row r="79" spans="1:16" x14ac:dyDescent="0.2">
      <c r="A79">
        <v>1</v>
      </c>
      <c r="B79">
        <v>11</v>
      </c>
      <c r="C79">
        <v>6</v>
      </c>
      <c r="D79">
        <v>1</v>
      </c>
      <c r="E79">
        <v>1</v>
      </c>
      <c r="F79">
        <v>3</v>
      </c>
      <c r="G79">
        <v>5</v>
      </c>
      <c r="H79">
        <v>1</v>
      </c>
      <c r="I79">
        <v>5</v>
      </c>
      <c r="J79">
        <v>0</v>
      </c>
      <c r="K79">
        <v>0</v>
      </c>
      <c r="L79">
        <v>0</v>
      </c>
      <c r="M79">
        <v>0</v>
      </c>
      <c r="N79">
        <v>0</v>
      </c>
      <c r="O79">
        <v>3</v>
      </c>
      <c r="P79">
        <v>1</v>
      </c>
    </row>
    <row r="80" spans="1:16" x14ac:dyDescent="0.2">
      <c r="A80">
        <v>1</v>
      </c>
      <c r="B80">
        <v>12</v>
      </c>
      <c r="C80">
        <v>1</v>
      </c>
      <c r="D80">
        <v>1</v>
      </c>
      <c r="E80">
        <v>14</v>
      </c>
      <c r="F80">
        <v>2</v>
      </c>
      <c r="G80">
        <v>3</v>
      </c>
      <c r="H80">
        <v>3</v>
      </c>
      <c r="I80">
        <v>3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>
        <v>2</v>
      </c>
    </row>
    <row r="81" spans="1:16" x14ac:dyDescent="0.2">
      <c r="A81">
        <v>1</v>
      </c>
      <c r="B81">
        <v>12</v>
      </c>
      <c r="C81">
        <v>2</v>
      </c>
      <c r="D81">
        <v>2</v>
      </c>
      <c r="E81">
        <v>0</v>
      </c>
      <c r="F81">
        <v>0</v>
      </c>
      <c r="G81">
        <v>0</v>
      </c>
      <c r="H81">
        <v>0</v>
      </c>
      <c r="I81">
        <v>0</v>
      </c>
      <c r="J81">
        <v>2</v>
      </c>
      <c r="K81">
        <v>2</v>
      </c>
      <c r="L81">
        <v>3</v>
      </c>
      <c r="M81">
        <v>2</v>
      </c>
      <c r="N81">
        <v>4</v>
      </c>
      <c r="O81">
        <v>2</v>
      </c>
      <c r="P81">
        <v>1</v>
      </c>
    </row>
    <row r="82" spans="1:16" x14ac:dyDescent="0.2">
      <c r="A82">
        <v>1</v>
      </c>
      <c r="B82">
        <v>12</v>
      </c>
      <c r="C82">
        <v>3</v>
      </c>
      <c r="D82">
        <v>1</v>
      </c>
      <c r="E82">
        <v>3</v>
      </c>
      <c r="F82">
        <v>1</v>
      </c>
      <c r="G82">
        <v>1</v>
      </c>
      <c r="H82">
        <v>5</v>
      </c>
      <c r="I82">
        <v>5</v>
      </c>
      <c r="J82">
        <v>0</v>
      </c>
      <c r="K82">
        <v>0</v>
      </c>
      <c r="L82">
        <v>0</v>
      </c>
      <c r="M82">
        <v>0</v>
      </c>
      <c r="N82">
        <v>0</v>
      </c>
      <c r="O82">
        <v>3</v>
      </c>
      <c r="P82">
        <v>1</v>
      </c>
    </row>
    <row r="83" spans="1:16" x14ac:dyDescent="0.2">
      <c r="A83">
        <v>1</v>
      </c>
      <c r="B83">
        <v>12</v>
      </c>
      <c r="C83">
        <v>4</v>
      </c>
      <c r="D83">
        <v>2</v>
      </c>
      <c r="E83">
        <v>0</v>
      </c>
      <c r="F83">
        <v>0</v>
      </c>
      <c r="G83">
        <v>0</v>
      </c>
      <c r="H83">
        <v>0</v>
      </c>
      <c r="I83">
        <v>0</v>
      </c>
      <c r="J83">
        <v>8</v>
      </c>
      <c r="K83">
        <v>4</v>
      </c>
      <c r="L83">
        <v>2</v>
      </c>
      <c r="M83">
        <v>6</v>
      </c>
      <c r="N83">
        <v>4</v>
      </c>
      <c r="O83">
        <v>2</v>
      </c>
      <c r="P83">
        <v>2</v>
      </c>
    </row>
    <row r="84" spans="1:16" x14ac:dyDescent="0.2">
      <c r="A84">
        <v>1</v>
      </c>
      <c r="B84">
        <v>12</v>
      </c>
      <c r="C84">
        <v>5</v>
      </c>
      <c r="D84">
        <v>2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4</v>
      </c>
      <c r="L84">
        <v>1</v>
      </c>
      <c r="M84">
        <v>4</v>
      </c>
      <c r="N84">
        <v>5</v>
      </c>
      <c r="O84">
        <v>2</v>
      </c>
      <c r="P84">
        <v>2</v>
      </c>
    </row>
    <row r="85" spans="1:16" x14ac:dyDescent="0.2">
      <c r="A85">
        <v>1</v>
      </c>
      <c r="B85">
        <v>12</v>
      </c>
      <c r="C85">
        <v>6</v>
      </c>
      <c r="D85">
        <v>1</v>
      </c>
      <c r="E85">
        <v>13</v>
      </c>
      <c r="F85">
        <v>5</v>
      </c>
      <c r="G85">
        <v>6</v>
      </c>
      <c r="H85">
        <v>2</v>
      </c>
      <c r="I85">
        <v>4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1</v>
      </c>
    </row>
    <row r="86" spans="1:16" x14ac:dyDescent="0.2">
      <c r="A86">
        <v>1</v>
      </c>
      <c r="B86">
        <v>13</v>
      </c>
      <c r="C86">
        <v>1</v>
      </c>
      <c r="D86">
        <v>1</v>
      </c>
      <c r="E86">
        <v>10</v>
      </c>
      <c r="F86">
        <v>1</v>
      </c>
      <c r="G86">
        <v>6</v>
      </c>
      <c r="H86">
        <v>4</v>
      </c>
      <c r="I86">
        <v>3</v>
      </c>
      <c r="J86">
        <v>0</v>
      </c>
      <c r="K86">
        <v>0</v>
      </c>
      <c r="L86">
        <v>0</v>
      </c>
      <c r="M86">
        <v>0</v>
      </c>
      <c r="N86">
        <v>0</v>
      </c>
      <c r="O86">
        <v>3</v>
      </c>
      <c r="P86">
        <v>2</v>
      </c>
    </row>
    <row r="87" spans="1:16" x14ac:dyDescent="0.2">
      <c r="A87">
        <v>1</v>
      </c>
      <c r="B87">
        <v>13</v>
      </c>
      <c r="C87">
        <v>2</v>
      </c>
      <c r="D87">
        <v>2</v>
      </c>
      <c r="E87">
        <v>0</v>
      </c>
      <c r="F87">
        <v>0</v>
      </c>
      <c r="G87">
        <v>0</v>
      </c>
      <c r="H87">
        <v>0</v>
      </c>
      <c r="I87">
        <v>0</v>
      </c>
      <c r="J87">
        <v>11</v>
      </c>
      <c r="K87">
        <v>2</v>
      </c>
      <c r="L87">
        <v>3</v>
      </c>
      <c r="M87">
        <v>6</v>
      </c>
      <c r="N87">
        <v>1</v>
      </c>
      <c r="O87">
        <v>2</v>
      </c>
      <c r="P87">
        <v>1</v>
      </c>
    </row>
    <row r="88" spans="1:16" x14ac:dyDescent="0.2">
      <c r="A88">
        <v>1</v>
      </c>
      <c r="B88">
        <v>13</v>
      </c>
      <c r="C88">
        <v>3</v>
      </c>
      <c r="D88">
        <v>2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1</v>
      </c>
      <c r="L88">
        <v>2</v>
      </c>
      <c r="M88">
        <v>5</v>
      </c>
      <c r="N88">
        <v>5</v>
      </c>
      <c r="O88">
        <v>3</v>
      </c>
      <c r="P88">
        <v>1</v>
      </c>
    </row>
    <row r="89" spans="1:16" x14ac:dyDescent="0.2">
      <c r="A89">
        <v>1</v>
      </c>
      <c r="B89">
        <v>13</v>
      </c>
      <c r="C89">
        <v>4</v>
      </c>
      <c r="D89">
        <v>1</v>
      </c>
      <c r="E89">
        <v>7</v>
      </c>
      <c r="F89">
        <v>4</v>
      </c>
      <c r="G89">
        <v>1</v>
      </c>
      <c r="H89">
        <v>1</v>
      </c>
      <c r="I89">
        <v>4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>
        <v>2</v>
      </c>
    </row>
    <row r="90" spans="1:16" x14ac:dyDescent="0.2">
      <c r="A90">
        <v>1</v>
      </c>
      <c r="B90">
        <v>13</v>
      </c>
      <c r="C90">
        <v>5</v>
      </c>
      <c r="D90">
        <v>2</v>
      </c>
      <c r="E90">
        <v>0</v>
      </c>
      <c r="F90">
        <v>0</v>
      </c>
      <c r="G90">
        <v>0</v>
      </c>
      <c r="H90">
        <v>0</v>
      </c>
      <c r="I90">
        <v>0</v>
      </c>
      <c r="J90">
        <v>5</v>
      </c>
      <c r="K90">
        <v>1</v>
      </c>
      <c r="L90">
        <v>5</v>
      </c>
      <c r="M90">
        <v>3</v>
      </c>
      <c r="N90">
        <v>2</v>
      </c>
      <c r="O90">
        <v>1</v>
      </c>
      <c r="P90">
        <v>1</v>
      </c>
    </row>
    <row r="91" spans="1:16" x14ac:dyDescent="0.2">
      <c r="A91">
        <v>1</v>
      </c>
      <c r="B91">
        <v>13</v>
      </c>
      <c r="C91">
        <v>6</v>
      </c>
      <c r="D91">
        <v>1</v>
      </c>
      <c r="E91">
        <v>12</v>
      </c>
      <c r="F91">
        <v>5</v>
      </c>
      <c r="G91">
        <v>4</v>
      </c>
      <c r="H91">
        <v>5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3</v>
      </c>
      <c r="P91">
        <v>2</v>
      </c>
    </row>
    <row r="92" spans="1:16" x14ac:dyDescent="0.2">
      <c r="A92">
        <v>2</v>
      </c>
      <c r="B92">
        <v>1</v>
      </c>
      <c r="C92">
        <v>1</v>
      </c>
      <c r="D92">
        <v>2</v>
      </c>
      <c r="E92">
        <v>0</v>
      </c>
      <c r="F92">
        <v>0</v>
      </c>
      <c r="G92">
        <v>0</v>
      </c>
      <c r="H92">
        <v>0</v>
      </c>
      <c r="I92">
        <v>0</v>
      </c>
      <c r="J92">
        <v>7</v>
      </c>
      <c r="K92">
        <v>2</v>
      </c>
      <c r="L92">
        <v>5</v>
      </c>
      <c r="M92">
        <v>1</v>
      </c>
      <c r="N92">
        <v>2</v>
      </c>
      <c r="O92">
        <v>2</v>
      </c>
      <c r="P92">
        <v>1</v>
      </c>
    </row>
    <row r="93" spans="1:16" x14ac:dyDescent="0.2">
      <c r="A93">
        <v>2</v>
      </c>
      <c r="B93">
        <v>1</v>
      </c>
      <c r="C93">
        <v>2</v>
      </c>
      <c r="D93">
        <v>1</v>
      </c>
      <c r="E93">
        <v>2</v>
      </c>
      <c r="F93">
        <v>5</v>
      </c>
      <c r="G93">
        <v>5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2</v>
      </c>
    </row>
    <row r="94" spans="1:16" x14ac:dyDescent="0.2">
      <c r="A94">
        <v>2</v>
      </c>
      <c r="B94">
        <v>1</v>
      </c>
      <c r="C94">
        <v>3</v>
      </c>
      <c r="D94">
        <v>2</v>
      </c>
      <c r="E94">
        <v>0</v>
      </c>
      <c r="F94">
        <v>0</v>
      </c>
      <c r="G94">
        <v>0</v>
      </c>
      <c r="H94">
        <v>0</v>
      </c>
      <c r="I94">
        <v>0</v>
      </c>
      <c r="J94">
        <v>2</v>
      </c>
      <c r="K94">
        <v>4</v>
      </c>
      <c r="L94">
        <v>2</v>
      </c>
      <c r="M94">
        <v>7</v>
      </c>
      <c r="N94">
        <v>3</v>
      </c>
      <c r="O94">
        <v>3</v>
      </c>
      <c r="P94">
        <v>1</v>
      </c>
    </row>
    <row r="95" spans="1:16" x14ac:dyDescent="0.2">
      <c r="A95">
        <v>2</v>
      </c>
      <c r="B95">
        <v>1</v>
      </c>
      <c r="C95">
        <v>4</v>
      </c>
      <c r="D95">
        <v>1</v>
      </c>
      <c r="E95">
        <v>9</v>
      </c>
      <c r="F95">
        <v>2</v>
      </c>
      <c r="G95">
        <v>6</v>
      </c>
      <c r="H95">
        <v>2</v>
      </c>
      <c r="I95">
        <v>5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>
        <v>2</v>
      </c>
    </row>
    <row r="96" spans="1:16" x14ac:dyDescent="0.2">
      <c r="A96">
        <v>2</v>
      </c>
      <c r="B96">
        <v>1</v>
      </c>
      <c r="C96">
        <v>5</v>
      </c>
      <c r="D96">
        <v>2</v>
      </c>
      <c r="E96">
        <v>0</v>
      </c>
      <c r="F96">
        <v>0</v>
      </c>
      <c r="G96">
        <v>0</v>
      </c>
      <c r="H96">
        <v>0</v>
      </c>
      <c r="I96">
        <v>0</v>
      </c>
      <c r="J96">
        <v>12</v>
      </c>
      <c r="K96">
        <v>3</v>
      </c>
      <c r="L96">
        <v>4</v>
      </c>
      <c r="M96">
        <v>4</v>
      </c>
      <c r="N96">
        <v>1</v>
      </c>
      <c r="O96">
        <v>3</v>
      </c>
      <c r="P96">
        <v>2</v>
      </c>
    </row>
    <row r="97" spans="1:16" x14ac:dyDescent="0.2">
      <c r="A97">
        <v>2</v>
      </c>
      <c r="B97">
        <v>1</v>
      </c>
      <c r="C97">
        <v>6</v>
      </c>
      <c r="D97">
        <v>1</v>
      </c>
      <c r="E97">
        <v>6</v>
      </c>
      <c r="F97">
        <v>3</v>
      </c>
      <c r="G97">
        <v>3</v>
      </c>
      <c r="H97">
        <v>2</v>
      </c>
      <c r="I97">
        <v>3</v>
      </c>
      <c r="J97">
        <v>0</v>
      </c>
      <c r="K97">
        <v>0</v>
      </c>
      <c r="L97">
        <v>0</v>
      </c>
      <c r="M97">
        <v>0</v>
      </c>
      <c r="N97">
        <v>0</v>
      </c>
      <c r="O97">
        <v>2</v>
      </c>
      <c r="P97">
        <v>1</v>
      </c>
    </row>
    <row r="98" spans="1:16" x14ac:dyDescent="0.2">
      <c r="A98">
        <v>2</v>
      </c>
      <c r="B98">
        <v>2</v>
      </c>
      <c r="C98">
        <v>1</v>
      </c>
      <c r="D98">
        <v>2</v>
      </c>
      <c r="E98">
        <v>0</v>
      </c>
      <c r="F98">
        <v>0</v>
      </c>
      <c r="G98">
        <v>0</v>
      </c>
      <c r="H98">
        <v>0</v>
      </c>
      <c r="I98">
        <v>0</v>
      </c>
      <c r="J98">
        <v>12</v>
      </c>
      <c r="K98">
        <v>3</v>
      </c>
      <c r="L98">
        <v>1</v>
      </c>
      <c r="M98">
        <v>6</v>
      </c>
      <c r="N98">
        <v>3</v>
      </c>
      <c r="O98">
        <v>3</v>
      </c>
      <c r="P98">
        <v>2</v>
      </c>
    </row>
    <row r="99" spans="1:16" x14ac:dyDescent="0.2">
      <c r="A99">
        <v>2</v>
      </c>
      <c r="B99">
        <v>2</v>
      </c>
      <c r="C99">
        <v>2</v>
      </c>
      <c r="D99">
        <v>1</v>
      </c>
      <c r="E99">
        <v>10</v>
      </c>
      <c r="F99">
        <v>1</v>
      </c>
      <c r="G99">
        <v>3</v>
      </c>
      <c r="H99">
        <v>5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1</v>
      </c>
    </row>
    <row r="100" spans="1:16" x14ac:dyDescent="0.2">
      <c r="A100">
        <v>2</v>
      </c>
      <c r="B100">
        <v>2</v>
      </c>
      <c r="C100">
        <v>3</v>
      </c>
      <c r="D100">
        <v>1</v>
      </c>
      <c r="E100">
        <v>2</v>
      </c>
      <c r="F100">
        <v>4</v>
      </c>
      <c r="G100">
        <v>5</v>
      </c>
      <c r="H100">
        <v>4</v>
      </c>
      <c r="I100">
        <v>4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</v>
      </c>
      <c r="P100">
        <v>1</v>
      </c>
    </row>
    <row r="101" spans="1:16" x14ac:dyDescent="0.2">
      <c r="A101">
        <v>2</v>
      </c>
      <c r="B101">
        <v>2</v>
      </c>
      <c r="C101">
        <v>4</v>
      </c>
      <c r="D101">
        <v>1</v>
      </c>
      <c r="E101">
        <v>5</v>
      </c>
      <c r="F101">
        <v>2</v>
      </c>
      <c r="G101">
        <v>2</v>
      </c>
      <c r="H101">
        <v>3</v>
      </c>
      <c r="I101">
        <v>2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</v>
      </c>
      <c r="P101">
        <v>2</v>
      </c>
    </row>
    <row r="102" spans="1:16" x14ac:dyDescent="0.2">
      <c r="A102">
        <v>2</v>
      </c>
      <c r="B102">
        <v>2</v>
      </c>
      <c r="C102">
        <v>5</v>
      </c>
      <c r="D102">
        <v>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6</v>
      </c>
      <c r="K102">
        <v>3</v>
      </c>
      <c r="L102">
        <v>3</v>
      </c>
      <c r="M102">
        <v>5</v>
      </c>
      <c r="N102">
        <v>4</v>
      </c>
      <c r="O102">
        <v>1</v>
      </c>
      <c r="P102">
        <v>2</v>
      </c>
    </row>
    <row r="103" spans="1:16" x14ac:dyDescent="0.2">
      <c r="A103">
        <v>2</v>
      </c>
      <c r="B103">
        <v>2</v>
      </c>
      <c r="C103">
        <v>6</v>
      </c>
      <c r="D103">
        <v>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9</v>
      </c>
      <c r="K103">
        <v>1</v>
      </c>
      <c r="L103">
        <v>4</v>
      </c>
      <c r="M103">
        <v>1</v>
      </c>
      <c r="N103">
        <v>5</v>
      </c>
      <c r="O103">
        <v>3</v>
      </c>
      <c r="P103">
        <v>1</v>
      </c>
    </row>
    <row r="104" spans="1:16" x14ac:dyDescent="0.2">
      <c r="A104">
        <v>2</v>
      </c>
      <c r="B104">
        <v>3</v>
      </c>
      <c r="C104">
        <v>1</v>
      </c>
      <c r="D104">
        <v>2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10</v>
      </c>
      <c r="K104">
        <v>1</v>
      </c>
      <c r="L104">
        <v>5</v>
      </c>
      <c r="M104">
        <v>7</v>
      </c>
      <c r="N104">
        <v>1</v>
      </c>
      <c r="O104">
        <v>1</v>
      </c>
      <c r="P104">
        <v>2</v>
      </c>
    </row>
    <row r="105" spans="1:16" x14ac:dyDescent="0.2">
      <c r="A105">
        <v>2</v>
      </c>
      <c r="B105">
        <v>3</v>
      </c>
      <c r="C105">
        <v>2</v>
      </c>
      <c r="D105">
        <v>1</v>
      </c>
      <c r="E105">
        <v>3</v>
      </c>
      <c r="F105">
        <v>3</v>
      </c>
      <c r="G105">
        <v>4</v>
      </c>
      <c r="H105">
        <v>2</v>
      </c>
      <c r="I105">
        <v>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2</v>
      </c>
    </row>
    <row r="106" spans="1:16" x14ac:dyDescent="0.2">
      <c r="A106">
        <v>2</v>
      </c>
      <c r="B106">
        <v>3</v>
      </c>
      <c r="C106">
        <v>3</v>
      </c>
      <c r="D106">
        <v>1</v>
      </c>
      <c r="E106">
        <v>13</v>
      </c>
      <c r="F106">
        <v>1</v>
      </c>
      <c r="G106">
        <v>2</v>
      </c>
      <c r="H106">
        <v>3</v>
      </c>
      <c r="I106">
        <v>4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</v>
      </c>
      <c r="P106">
        <v>2</v>
      </c>
    </row>
    <row r="107" spans="1:16" x14ac:dyDescent="0.2">
      <c r="A107">
        <v>2</v>
      </c>
      <c r="B107">
        <v>3</v>
      </c>
      <c r="C107">
        <v>4</v>
      </c>
      <c r="D107">
        <v>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3</v>
      </c>
      <c r="K107">
        <v>2</v>
      </c>
      <c r="L107">
        <v>4</v>
      </c>
      <c r="M107">
        <v>3</v>
      </c>
      <c r="N107">
        <v>3</v>
      </c>
      <c r="O107">
        <v>2</v>
      </c>
      <c r="P107">
        <v>1</v>
      </c>
    </row>
    <row r="108" spans="1:16" x14ac:dyDescent="0.2">
      <c r="A108">
        <v>2</v>
      </c>
      <c r="B108">
        <v>3</v>
      </c>
      <c r="C108">
        <v>5</v>
      </c>
      <c r="D108">
        <v>1</v>
      </c>
      <c r="E108">
        <v>4</v>
      </c>
      <c r="F108">
        <v>3</v>
      </c>
      <c r="G108">
        <v>5</v>
      </c>
      <c r="H108">
        <v>4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3</v>
      </c>
      <c r="P108">
        <v>1</v>
      </c>
    </row>
    <row r="109" spans="1:16" x14ac:dyDescent="0.2">
      <c r="A109">
        <v>2</v>
      </c>
      <c r="B109">
        <v>3</v>
      </c>
      <c r="C109">
        <v>6</v>
      </c>
      <c r="D109">
        <v>1</v>
      </c>
      <c r="E109">
        <v>11</v>
      </c>
      <c r="F109">
        <v>4</v>
      </c>
      <c r="G109">
        <v>1</v>
      </c>
      <c r="H109">
        <v>5</v>
      </c>
      <c r="I109">
        <v>5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3</v>
      </c>
      <c r="P109">
        <v>1</v>
      </c>
    </row>
    <row r="110" spans="1:16" x14ac:dyDescent="0.2">
      <c r="A110">
        <v>2</v>
      </c>
      <c r="B110">
        <v>4</v>
      </c>
      <c r="C110">
        <v>1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</v>
      </c>
      <c r="L110">
        <v>2</v>
      </c>
      <c r="M110">
        <v>2</v>
      </c>
      <c r="N110">
        <v>2</v>
      </c>
      <c r="O110">
        <v>3</v>
      </c>
      <c r="P110">
        <v>2</v>
      </c>
    </row>
    <row r="111" spans="1:16" x14ac:dyDescent="0.2">
      <c r="A111">
        <v>2</v>
      </c>
      <c r="B111">
        <v>4</v>
      </c>
      <c r="C111">
        <v>2</v>
      </c>
      <c r="D111">
        <v>1</v>
      </c>
      <c r="E111">
        <v>8</v>
      </c>
      <c r="F111">
        <v>4</v>
      </c>
      <c r="G111">
        <v>4</v>
      </c>
      <c r="H111">
        <v>1</v>
      </c>
      <c r="I111">
        <v>4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>
        <v>1</v>
      </c>
    </row>
    <row r="112" spans="1:16" x14ac:dyDescent="0.2">
      <c r="A112">
        <v>2</v>
      </c>
      <c r="B112">
        <v>4</v>
      </c>
      <c r="C112">
        <v>3</v>
      </c>
      <c r="D112">
        <v>1</v>
      </c>
      <c r="E112">
        <v>12</v>
      </c>
      <c r="F112">
        <v>2</v>
      </c>
      <c r="G112">
        <v>6</v>
      </c>
      <c r="H112">
        <v>5</v>
      </c>
      <c r="I112">
        <v>5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</v>
      </c>
      <c r="P112">
        <v>1</v>
      </c>
    </row>
    <row r="113" spans="1:16" x14ac:dyDescent="0.2">
      <c r="A113">
        <v>2</v>
      </c>
      <c r="B113">
        <v>4</v>
      </c>
      <c r="C113">
        <v>4</v>
      </c>
      <c r="D113">
        <v>2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4</v>
      </c>
      <c r="K113">
        <v>4</v>
      </c>
      <c r="L113">
        <v>1</v>
      </c>
      <c r="M113">
        <v>4</v>
      </c>
      <c r="N113">
        <v>5</v>
      </c>
      <c r="O113">
        <v>1</v>
      </c>
      <c r="P113">
        <v>1</v>
      </c>
    </row>
    <row r="114" spans="1:16" x14ac:dyDescent="0.2">
      <c r="A114">
        <v>2</v>
      </c>
      <c r="B114">
        <v>4</v>
      </c>
      <c r="C114">
        <v>5</v>
      </c>
      <c r="D114">
        <v>2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11</v>
      </c>
      <c r="K114">
        <v>4</v>
      </c>
      <c r="L114">
        <v>3</v>
      </c>
      <c r="M114">
        <v>2</v>
      </c>
      <c r="N114">
        <v>4</v>
      </c>
      <c r="O114">
        <v>2</v>
      </c>
      <c r="P114">
        <v>2</v>
      </c>
    </row>
    <row r="115" spans="1:16" x14ac:dyDescent="0.2">
      <c r="A115">
        <v>2</v>
      </c>
      <c r="B115">
        <v>4</v>
      </c>
      <c r="C115">
        <v>6</v>
      </c>
      <c r="D115">
        <v>1</v>
      </c>
      <c r="E115">
        <v>7</v>
      </c>
      <c r="F115">
        <v>5</v>
      </c>
      <c r="G115">
        <v>1</v>
      </c>
      <c r="H115">
        <v>3</v>
      </c>
      <c r="I115">
        <v>2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3</v>
      </c>
      <c r="P115">
        <v>2</v>
      </c>
    </row>
    <row r="116" spans="1:16" x14ac:dyDescent="0.2">
      <c r="A116">
        <v>2</v>
      </c>
      <c r="B116">
        <v>5</v>
      </c>
      <c r="C116">
        <v>1</v>
      </c>
      <c r="D116">
        <v>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7</v>
      </c>
      <c r="K116">
        <v>1</v>
      </c>
      <c r="L116">
        <v>1</v>
      </c>
      <c r="M116">
        <v>6</v>
      </c>
      <c r="N116">
        <v>1</v>
      </c>
      <c r="O116">
        <v>2</v>
      </c>
      <c r="P116">
        <v>2</v>
      </c>
    </row>
    <row r="117" spans="1:16" x14ac:dyDescent="0.2">
      <c r="A117">
        <v>2</v>
      </c>
      <c r="B117">
        <v>5</v>
      </c>
      <c r="C117">
        <v>2</v>
      </c>
      <c r="D117">
        <v>1</v>
      </c>
      <c r="E117">
        <v>1</v>
      </c>
      <c r="F117">
        <v>5</v>
      </c>
      <c r="G117">
        <v>2</v>
      </c>
      <c r="H117">
        <v>4</v>
      </c>
      <c r="I117">
        <v>2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3</v>
      </c>
      <c r="P117">
        <v>1</v>
      </c>
    </row>
    <row r="118" spans="1:16" x14ac:dyDescent="0.2">
      <c r="A118">
        <v>2</v>
      </c>
      <c r="B118">
        <v>5</v>
      </c>
      <c r="C118">
        <v>3</v>
      </c>
      <c r="D118">
        <v>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3</v>
      </c>
      <c r="K118">
        <v>3</v>
      </c>
      <c r="L118">
        <v>2</v>
      </c>
      <c r="M118">
        <v>1</v>
      </c>
      <c r="N118">
        <v>4</v>
      </c>
      <c r="O118">
        <v>2</v>
      </c>
      <c r="P118">
        <v>2</v>
      </c>
    </row>
    <row r="119" spans="1:16" x14ac:dyDescent="0.2">
      <c r="A119">
        <v>2</v>
      </c>
      <c r="B119">
        <v>5</v>
      </c>
      <c r="C119">
        <v>4</v>
      </c>
      <c r="D119">
        <v>1</v>
      </c>
      <c r="E119">
        <v>5</v>
      </c>
      <c r="F119">
        <v>3</v>
      </c>
      <c r="G119">
        <v>3</v>
      </c>
      <c r="H119">
        <v>1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3</v>
      </c>
      <c r="P119">
        <v>1</v>
      </c>
    </row>
    <row r="120" spans="1:16" x14ac:dyDescent="0.2">
      <c r="A120">
        <v>2</v>
      </c>
      <c r="B120">
        <v>5</v>
      </c>
      <c r="C120">
        <v>5</v>
      </c>
      <c r="D120">
        <v>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3</v>
      </c>
      <c r="L120">
        <v>3</v>
      </c>
      <c r="M120">
        <v>5</v>
      </c>
      <c r="N120">
        <v>5</v>
      </c>
      <c r="O120">
        <v>1</v>
      </c>
      <c r="P120">
        <v>1</v>
      </c>
    </row>
    <row r="121" spans="1:16" x14ac:dyDescent="0.2">
      <c r="A121">
        <v>2</v>
      </c>
      <c r="B121">
        <v>5</v>
      </c>
      <c r="C121">
        <v>6</v>
      </c>
      <c r="D121">
        <v>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4</v>
      </c>
      <c r="K121">
        <v>2</v>
      </c>
      <c r="L121">
        <v>5</v>
      </c>
      <c r="M121">
        <v>4</v>
      </c>
      <c r="N121">
        <v>3</v>
      </c>
      <c r="O121">
        <v>1</v>
      </c>
      <c r="P121">
        <v>2</v>
      </c>
    </row>
    <row r="122" spans="1:16" x14ac:dyDescent="0.2">
      <c r="A122">
        <v>2</v>
      </c>
      <c r="B122">
        <v>6</v>
      </c>
      <c r="C122">
        <v>1</v>
      </c>
      <c r="D122">
        <v>1</v>
      </c>
      <c r="E122">
        <v>5</v>
      </c>
      <c r="F122">
        <v>4</v>
      </c>
      <c r="G122">
        <v>5</v>
      </c>
      <c r="H122">
        <v>5</v>
      </c>
      <c r="I122">
        <v>3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1</v>
      </c>
    </row>
    <row r="123" spans="1:16" x14ac:dyDescent="0.2">
      <c r="A123">
        <v>2</v>
      </c>
      <c r="B123">
        <v>6</v>
      </c>
      <c r="C123">
        <v>2</v>
      </c>
      <c r="D123">
        <v>2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11</v>
      </c>
      <c r="K123">
        <v>2</v>
      </c>
      <c r="L123">
        <v>4</v>
      </c>
      <c r="M123">
        <v>7</v>
      </c>
      <c r="N123">
        <v>5</v>
      </c>
      <c r="O123">
        <v>3</v>
      </c>
      <c r="P123">
        <v>2</v>
      </c>
    </row>
    <row r="124" spans="1:16" x14ac:dyDescent="0.2">
      <c r="A124">
        <v>2</v>
      </c>
      <c r="B124">
        <v>6</v>
      </c>
      <c r="C124">
        <v>3</v>
      </c>
      <c r="D124">
        <v>1</v>
      </c>
      <c r="E124">
        <v>1</v>
      </c>
      <c r="F124">
        <v>2</v>
      </c>
      <c r="G124">
        <v>4</v>
      </c>
      <c r="H124">
        <v>1</v>
      </c>
      <c r="I124">
        <v>4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3</v>
      </c>
      <c r="P124">
        <v>2</v>
      </c>
    </row>
    <row r="125" spans="1:16" x14ac:dyDescent="0.2">
      <c r="A125">
        <v>2</v>
      </c>
      <c r="B125">
        <v>6</v>
      </c>
      <c r="C125">
        <v>4</v>
      </c>
      <c r="D125">
        <v>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1</v>
      </c>
      <c r="K125">
        <v>4</v>
      </c>
      <c r="L125">
        <v>3</v>
      </c>
      <c r="M125">
        <v>3</v>
      </c>
      <c r="N125">
        <v>2</v>
      </c>
      <c r="O125">
        <v>2</v>
      </c>
      <c r="P125">
        <v>2</v>
      </c>
    </row>
    <row r="126" spans="1:16" x14ac:dyDescent="0.2">
      <c r="A126">
        <v>2</v>
      </c>
      <c r="B126">
        <v>6</v>
      </c>
      <c r="C126">
        <v>5</v>
      </c>
      <c r="D126">
        <v>1</v>
      </c>
      <c r="E126">
        <v>9</v>
      </c>
      <c r="F126">
        <v>1</v>
      </c>
      <c r="G126">
        <v>6</v>
      </c>
      <c r="H126">
        <v>2</v>
      </c>
      <c r="I126">
        <v>2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2</v>
      </c>
      <c r="P126">
        <v>1</v>
      </c>
    </row>
    <row r="127" spans="1:16" x14ac:dyDescent="0.2">
      <c r="A127">
        <v>2</v>
      </c>
      <c r="B127">
        <v>6</v>
      </c>
      <c r="C127">
        <v>6</v>
      </c>
      <c r="D127">
        <v>1</v>
      </c>
      <c r="E127">
        <v>6</v>
      </c>
      <c r="F127">
        <v>1</v>
      </c>
      <c r="G127">
        <v>1</v>
      </c>
      <c r="H127">
        <v>3</v>
      </c>
      <c r="I127">
        <v>3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>
        <v>1</v>
      </c>
    </row>
    <row r="128" spans="1:16" x14ac:dyDescent="0.2">
      <c r="A128">
        <v>2</v>
      </c>
      <c r="B128">
        <v>7</v>
      </c>
      <c r="C128">
        <v>1</v>
      </c>
      <c r="D128">
        <v>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2</v>
      </c>
      <c r="K128">
        <v>3</v>
      </c>
      <c r="L128">
        <v>1</v>
      </c>
      <c r="M128">
        <v>2</v>
      </c>
      <c r="N128">
        <v>3</v>
      </c>
      <c r="O128">
        <v>2</v>
      </c>
      <c r="P128">
        <v>1</v>
      </c>
    </row>
    <row r="129" spans="1:16" x14ac:dyDescent="0.2">
      <c r="A129">
        <v>2</v>
      </c>
      <c r="B129">
        <v>7</v>
      </c>
      <c r="C129">
        <v>2</v>
      </c>
      <c r="D129">
        <v>1</v>
      </c>
      <c r="E129">
        <v>4</v>
      </c>
      <c r="F129">
        <v>5</v>
      </c>
      <c r="G129">
        <v>2</v>
      </c>
      <c r="H129">
        <v>2</v>
      </c>
      <c r="I129">
        <v>5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3</v>
      </c>
      <c r="P129">
        <v>2</v>
      </c>
    </row>
    <row r="130" spans="1:16" x14ac:dyDescent="0.2">
      <c r="A130">
        <v>2</v>
      </c>
      <c r="B130">
        <v>7</v>
      </c>
      <c r="C130">
        <v>3</v>
      </c>
      <c r="D130">
        <v>1</v>
      </c>
      <c r="E130">
        <v>2</v>
      </c>
      <c r="F130">
        <v>3</v>
      </c>
      <c r="G130">
        <v>3</v>
      </c>
      <c r="H130">
        <v>4</v>
      </c>
      <c r="I130">
        <v>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2</v>
      </c>
      <c r="P130">
        <v>2</v>
      </c>
    </row>
    <row r="131" spans="1:16" x14ac:dyDescent="0.2">
      <c r="A131">
        <v>2</v>
      </c>
      <c r="B131">
        <v>7</v>
      </c>
      <c r="C131">
        <v>4</v>
      </c>
      <c r="D131">
        <v>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10</v>
      </c>
      <c r="K131">
        <v>1</v>
      </c>
      <c r="L131">
        <v>2</v>
      </c>
      <c r="M131">
        <v>4</v>
      </c>
      <c r="N131">
        <v>4</v>
      </c>
      <c r="O131">
        <v>1</v>
      </c>
      <c r="P131">
        <v>1</v>
      </c>
    </row>
    <row r="132" spans="1:16" x14ac:dyDescent="0.2">
      <c r="A132">
        <v>2</v>
      </c>
      <c r="B132">
        <v>7</v>
      </c>
      <c r="C132">
        <v>5</v>
      </c>
      <c r="D132">
        <v>2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8</v>
      </c>
      <c r="K132">
        <v>1</v>
      </c>
      <c r="L132">
        <v>5</v>
      </c>
      <c r="M132">
        <v>3</v>
      </c>
      <c r="N132">
        <v>1</v>
      </c>
      <c r="O132">
        <v>3</v>
      </c>
      <c r="P132">
        <v>2</v>
      </c>
    </row>
    <row r="133" spans="1:16" x14ac:dyDescent="0.2">
      <c r="A133">
        <v>2</v>
      </c>
      <c r="B133">
        <v>7</v>
      </c>
      <c r="C133">
        <v>6</v>
      </c>
      <c r="D133">
        <v>2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9</v>
      </c>
      <c r="K133">
        <v>4</v>
      </c>
      <c r="L133">
        <v>4</v>
      </c>
      <c r="M133">
        <v>7</v>
      </c>
      <c r="N133">
        <v>2</v>
      </c>
      <c r="O133">
        <v>1</v>
      </c>
      <c r="P133">
        <v>1</v>
      </c>
    </row>
    <row r="134" spans="1:16" x14ac:dyDescent="0.2">
      <c r="A134">
        <v>2</v>
      </c>
      <c r="B134">
        <v>8</v>
      </c>
      <c r="C134">
        <v>1</v>
      </c>
      <c r="D134">
        <v>2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8</v>
      </c>
      <c r="K134">
        <v>2</v>
      </c>
      <c r="L134">
        <v>1</v>
      </c>
      <c r="M134">
        <v>1</v>
      </c>
      <c r="N134">
        <v>4</v>
      </c>
      <c r="O134">
        <v>3</v>
      </c>
      <c r="P134">
        <v>2</v>
      </c>
    </row>
    <row r="135" spans="1:16" x14ac:dyDescent="0.2">
      <c r="A135">
        <v>2</v>
      </c>
      <c r="B135">
        <v>8</v>
      </c>
      <c r="C135">
        <v>2</v>
      </c>
      <c r="D135">
        <v>2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7</v>
      </c>
      <c r="K135">
        <v>4</v>
      </c>
      <c r="L135">
        <v>3</v>
      </c>
      <c r="M135">
        <v>6</v>
      </c>
      <c r="N135">
        <v>2</v>
      </c>
      <c r="O135">
        <v>3</v>
      </c>
      <c r="P135">
        <v>1</v>
      </c>
    </row>
    <row r="136" spans="1:16" x14ac:dyDescent="0.2">
      <c r="A136">
        <v>2</v>
      </c>
      <c r="B136">
        <v>8</v>
      </c>
      <c r="C136">
        <v>3</v>
      </c>
      <c r="D136">
        <v>1</v>
      </c>
      <c r="E136">
        <v>3</v>
      </c>
      <c r="F136">
        <v>3</v>
      </c>
      <c r="G136">
        <v>6</v>
      </c>
      <c r="H136">
        <v>1</v>
      </c>
      <c r="I136">
        <v>3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2</v>
      </c>
      <c r="P136">
        <v>2</v>
      </c>
    </row>
    <row r="137" spans="1:16" x14ac:dyDescent="0.2">
      <c r="A137">
        <v>2</v>
      </c>
      <c r="B137">
        <v>8</v>
      </c>
      <c r="C137">
        <v>4</v>
      </c>
      <c r="D137">
        <v>1</v>
      </c>
      <c r="E137">
        <v>14</v>
      </c>
      <c r="F137">
        <v>1</v>
      </c>
      <c r="G137">
        <v>1</v>
      </c>
      <c r="H137">
        <v>2</v>
      </c>
      <c r="I137">
        <v>2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>
        <v>1</v>
      </c>
    </row>
    <row r="138" spans="1:16" x14ac:dyDescent="0.2">
      <c r="A138">
        <v>2</v>
      </c>
      <c r="B138">
        <v>8</v>
      </c>
      <c r="C138">
        <v>5</v>
      </c>
      <c r="D138">
        <v>1</v>
      </c>
      <c r="E138">
        <v>7</v>
      </c>
      <c r="F138">
        <v>2</v>
      </c>
      <c r="G138">
        <v>2</v>
      </c>
      <c r="H138">
        <v>4</v>
      </c>
      <c r="I138">
        <v>5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2</v>
      </c>
    </row>
    <row r="139" spans="1:16" x14ac:dyDescent="0.2">
      <c r="A139">
        <v>2</v>
      </c>
      <c r="B139">
        <v>8</v>
      </c>
      <c r="C139">
        <v>6</v>
      </c>
      <c r="D139">
        <v>1</v>
      </c>
      <c r="E139">
        <v>8</v>
      </c>
      <c r="F139">
        <v>5</v>
      </c>
      <c r="G139">
        <v>4</v>
      </c>
      <c r="H139">
        <v>5</v>
      </c>
      <c r="I139">
        <v>4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</v>
      </c>
      <c r="P139">
        <v>1</v>
      </c>
    </row>
    <row r="140" spans="1:16" x14ac:dyDescent="0.2">
      <c r="A140">
        <v>2</v>
      </c>
      <c r="B140">
        <v>9</v>
      </c>
      <c r="C140">
        <v>1</v>
      </c>
      <c r="D140">
        <v>1</v>
      </c>
      <c r="E140">
        <v>8</v>
      </c>
      <c r="F140">
        <v>4</v>
      </c>
      <c r="G140">
        <v>5</v>
      </c>
      <c r="H140">
        <v>3</v>
      </c>
      <c r="I140">
        <v>4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3</v>
      </c>
      <c r="P140">
        <v>2</v>
      </c>
    </row>
    <row r="141" spans="1:16" x14ac:dyDescent="0.2">
      <c r="A141">
        <v>2</v>
      </c>
      <c r="B141">
        <v>9</v>
      </c>
      <c r="C141">
        <v>2</v>
      </c>
      <c r="D141">
        <v>1</v>
      </c>
      <c r="E141">
        <v>10</v>
      </c>
      <c r="F141">
        <v>4</v>
      </c>
      <c r="G141">
        <v>3</v>
      </c>
      <c r="H141">
        <v>5</v>
      </c>
      <c r="I141">
        <v>5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2</v>
      </c>
    </row>
    <row r="142" spans="1:16" x14ac:dyDescent="0.2">
      <c r="A142">
        <v>2</v>
      </c>
      <c r="B142">
        <v>9</v>
      </c>
      <c r="C142">
        <v>3</v>
      </c>
      <c r="D142">
        <v>2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3</v>
      </c>
      <c r="K142">
        <v>4</v>
      </c>
      <c r="L142">
        <v>4</v>
      </c>
      <c r="M142">
        <v>2</v>
      </c>
      <c r="N142">
        <v>3</v>
      </c>
      <c r="O142">
        <v>2</v>
      </c>
      <c r="P142">
        <v>1</v>
      </c>
    </row>
    <row r="143" spans="1:16" x14ac:dyDescent="0.2">
      <c r="A143">
        <v>2</v>
      </c>
      <c r="B143">
        <v>9</v>
      </c>
      <c r="C143">
        <v>4</v>
      </c>
      <c r="D143">
        <v>1</v>
      </c>
      <c r="E143">
        <v>12</v>
      </c>
      <c r="F143">
        <v>2</v>
      </c>
      <c r="G143">
        <v>1</v>
      </c>
      <c r="H143">
        <v>2</v>
      </c>
      <c r="I143">
        <v>1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3</v>
      </c>
      <c r="P143">
        <v>1</v>
      </c>
    </row>
    <row r="144" spans="1:16" x14ac:dyDescent="0.2">
      <c r="A144">
        <v>2</v>
      </c>
      <c r="B144">
        <v>9</v>
      </c>
      <c r="C144">
        <v>5</v>
      </c>
      <c r="D144">
        <v>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9</v>
      </c>
      <c r="K144">
        <v>3</v>
      </c>
      <c r="L144">
        <v>2</v>
      </c>
      <c r="M144">
        <v>5</v>
      </c>
      <c r="N144">
        <v>1</v>
      </c>
      <c r="O144">
        <v>2</v>
      </c>
      <c r="P144">
        <v>1</v>
      </c>
    </row>
    <row r="145" spans="1:16" x14ac:dyDescent="0.2">
      <c r="A145">
        <v>2</v>
      </c>
      <c r="B145">
        <v>9</v>
      </c>
      <c r="C145">
        <v>6</v>
      </c>
      <c r="D145">
        <v>2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10</v>
      </c>
      <c r="K145">
        <v>2</v>
      </c>
      <c r="L145">
        <v>5</v>
      </c>
      <c r="M145">
        <v>1</v>
      </c>
      <c r="N145">
        <v>5</v>
      </c>
      <c r="O145">
        <v>1</v>
      </c>
      <c r="P145">
        <v>2</v>
      </c>
    </row>
    <row r="146" spans="1:16" x14ac:dyDescent="0.2">
      <c r="A146">
        <v>2</v>
      </c>
      <c r="B146">
        <v>10</v>
      </c>
      <c r="C146">
        <v>1</v>
      </c>
      <c r="D146">
        <v>1</v>
      </c>
      <c r="E146">
        <v>12</v>
      </c>
      <c r="F146">
        <v>3</v>
      </c>
      <c r="G146">
        <v>6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2</v>
      </c>
      <c r="P146">
        <v>2</v>
      </c>
    </row>
    <row r="147" spans="1:16" x14ac:dyDescent="0.2">
      <c r="A147">
        <v>2</v>
      </c>
      <c r="B147">
        <v>10</v>
      </c>
      <c r="C147">
        <v>2</v>
      </c>
      <c r="D147">
        <v>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4</v>
      </c>
      <c r="K147">
        <v>1</v>
      </c>
      <c r="L147">
        <v>3</v>
      </c>
      <c r="M147">
        <v>7</v>
      </c>
      <c r="N147">
        <v>2</v>
      </c>
      <c r="O147">
        <v>3</v>
      </c>
      <c r="P147">
        <v>1</v>
      </c>
    </row>
    <row r="148" spans="1:16" x14ac:dyDescent="0.2">
      <c r="A148">
        <v>2</v>
      </c>
      <c r="B148">
        <v>10</v>
      </c>
      <c r="C148">
        <v>3</v>
      </c>
      <c r="D148">
        <v>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6</v>
      </c>
      <c r="K148">
        <v>2</v>
      </c>
      <c r="L148">
        <v>4</v>
      </c>
      <c r="M148">
        <v>3</v>
      </c>
      <c r="N148">
        <v>4</v>
      </c>
      <c r="O148">
        <v>1</v>
      </c>
      <c r="P148">
        <v>1</v>
      </c>
    </row>
    <row r="149" spans="1:16" x14ac:dyDescent="0.2">
      <c r="A149">
        <v>2</v>
      </c>
      <c r="B149">
        <v>10</v>
      </c>
      <c r="C149">
        <v>4</v>
      </c>
      <c r="D149">
        <v>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11</v>
      </c>
      <c r="K149">
        <v>3</v>
      </c>
      <c r="L149">
        <v>5</v>
      </c>
      <c r="M149">
        <v>5</v>
      </c>
      <c r="N149">
        <v>5</v>
      </c>
      <c r="O149">
        <v>3</v>
      </c>
      <c r="P149">
        <v>1</v>
      </c>
    </row>
    <row r="150" spans="1:16" x14ac:dyDescent="0.2">
      <c r="A150">
        <v>2</v>
      </c>
      <c r="B150">
        <v>10</v>
      </c>
      <c r="C150">
        <v>5</v>
      </c>
      <c r="D150">
        <v>1</v>
      </c>
      <c r="E150">
        <v>4</v>
      </c>
      <c r="F150">
        <v>1</v>
      </c>
      <c r="G150">
        <v>4</v>
      </c>
      <c r="H150">
        <v>3</v>
      </c>
      <c r="I150">
        <v>1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>
        <v>2</v>
      </c>
    </row>
    <row r="151" spans="1:16" x14ac:dyDescent="0.2">
      <c r="A151">
        <v>2</v>
      </c>
      <c r="B151">
        <v>10</v>
      </c>
      <c r="C151">
        <v>6</v>
      </c>
      <c r="D151">
        <v>1</v>
      </c>
      <c r="E151">
        <v>13</v>
      </c>
      <c r="F151">
        <v>5</v>
      </c>
      <c r="G151">
        <v>3</v>
      </c>
      <c r="H151">
        <v>4</v>
      </c>
      <c r="I151">
        <v>2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2</v>
      </c>
      <c r="P151">
        <v>2</v>
      </c>
    </row>
    <row r="152" spans="1:16" x14ac:dyDescent="0.2">
      <c r="A152">
        <v>2</v>
      </c>
      <c r="B152">
        <v>11</v>
      </c>
      <c r="C152">
        <v>1</v>
      </c>
      <c r="D152">
        <v>1</v>
      </c>
      <c r="E152">
        <v>11</v>
      </c>
      <c r="F152">
        <v>4</v>
      </c>
      <c r="G152">
        <v>4</v>
      </c>
      <c r="H152">
        <v>4</v>
      </c>
      <c r="I152">
        <v>4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3</v>
      </c>
      <c r="P152">
        <v>2</v>
      </c>
    </row>
    <row r="153" spans="1:16" x14ac:dyDescent="0.2">
      <c r="A153">
        <v>2</v>
      </c>
      <c r="B153">
        <v>11</v>
      </c>
      <c r="C153">
        <v>2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3</v>
      </c>
      <c r="L153">
        <v>1</v>
      </c>
      <c r="M153">
        <v>3</v>
      </c>
      <c r="N153">
        <v>5</v>
      </c>
      <c r="O153">
        <v>3</v>
      </c>
      <c r="P153">
        <v>2</v>
      </c>
    </row>
    <row r="154" spans="1:16" x14ac:dyDescent="0.2">
      <c r="A154">
        <v>2</v>
      </c>
      <c r="B154">
        <v>11</v>
      </c>
      <c r="C154">
        <v>3</v>
      </c>
      <c r="D154">
        <v>2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12</v>
      </c>
      <c r="K154">
        <v>1</v>
      </c>
      <c r="L154">
        <v>3</v>
      </c>
      <c r="M154">
        <v>6</v>
      </c>
      <c r="N154">
        <v>4</v>
      </c>
      <c r="O154">
        <v>1</v>
      </c>
      <c r="P154">
        <v>2</v>
      </c>
    </row>
    <row r="155" spans="1:16" x14ac:dyDescent="0.2">
      <c r="A155">
        <v>2</v>
      </c>
      <c r="B155">
        <v>11</v>
      </c>
      <c r="C155">
        <v>4</v>
      </c>
      <c r="D155">
        <v>1</v>
      </c>
      <c r="E155">
        <v>9</v>
      </c>
      <c r="F155">
        <v>5</v>
      </c>
      <c r="G155">
        <v>2</v>
      </c>
      <c r="H155">
        <v>5</v>
      </c>
      <c r="I155">
        <v>3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2</v>
      </c>
      <c r="P155">
        <v>1</v>
      </c>
    </row>
    <row r="156" spans="1:16" x14ac:dyDescent="0.2">
      <c r="A156">
        <v>2</v>
      </c>
      <c r="B156">
        <v>11</v>
      </c>
      <c r="C156">
        <v>5</v>
      </c>
      <c r="D156">
        <v>1</v>
      </c>
      <c r="E156">
        <v>6</v>
      </c>
      <c r="F156">
        <v>3</v>
      </c>
      <c r="G156">
        <v>5</v>
      </c>
      <c r="H156">
        <v>3</v>
      </c>
      <c r="I156">
        <v>5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2</v>
      </c>
      <c r="P156">
        <v>1</v>
      </c>
    </row>
    <row r="157" spans="1:16" x14ac:dyDescent="0.2">
      <c r="A157">
        <v>2</v>
      </c>
      <c r="B157">
        <v>11</v>
      </c>
      <c r="C157">
        <v>6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9</v>
      </c>
      <c r="K157">
        <v>2</v>
      </c>
      <c r="L157">
        <v>2</v>
      </c>
      <c r="M157">
        <v>4</v>
      </c>
      <c r="N157">
        <v>1</v>
      </c>
      <c r="O157">
        <v>1</v>
      </c>
      <c r="P157">
        <v>2</v>
      </c>
    </row>
    <row r="158" spans="1:16" x14ac:dyDescent="0.2">
      <c r="A158">
        <v>2</v>
      </c>
      <c r="B158">
        <v>12</v>
      </c>
      <c r="C158">
        <v>1</v>
      </c>
      <c r="D158">
        <v>1</v>
      </c>
      <c r="E158">
        <v>7</v>
      </c>
      <c r="F158">
        <v>2</v>
      </c>
      <c r="G158">
        <v>6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3</v>
      </c>
      <c r="P158">
        <v>1</v>
      </c>
    </row>
    <row r="159" spans="1:16" x14ac:dyDescent="0.2">
      <c r="A159">
        <v>2</v>
      </c>
      <c r="B159">
        <v>12</v>
      </c>
      <c r="C159">
        <v>2</v>
      </c>
      <c r="D159">
        <v>1</v>
      </c>
      <c r="E159">
        <v>10</v>
      </c>
      <c r="F159">
        <v>1</v>
      </c>
      <c r="G159">
        <v>3</v>
      </c>
      <c r="H159">
        <v>2</v>
      </c>
      <c r="I159">
        <v>2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>
        <v>1</v>
      </c>
    </row>
    <row r="160" spans="1:16" x14ac:dyDescent="0.2">
      <c r="A160">
        <v>2</v>
      </c>
      <c r="B160">
        <v>12</v>
      </c>
      <c r="C160">
        <v>3</v>
      </c>
      <c r="D160">
        <v>2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11</v>
      </c>
      <c r="K160">
        <v>1</v>
      </c>
      <c r="L160">
        <v>2</v>
      </c>
      <c r="M160">
        <v>4</v>
      </c>
      <c r="N160">
        <v>2</v>
      </c>
      <c r="O160">
        <v>2</v>
      </c>
      <c r="P160">
        <v>2</v>
      </c>
    </row>
    <row r="161" spans="1:16" x14ac:dyDescent="0.2">
      <c r="A161">
        <v>2</v>
      </c>
      <c r="B161">
        <v>12</v>
      </c>
      <c r="C161">
        <v>4</v>
      </c>
      <c r="D161">
        <v>1</v>
      </c>
      <c r="E161">
        <v>5</v>
      </c>
      <c r="F161">
        <v>3</v>
      </c>
      <c r="G161">
        <v>2</v>
      </c>
      <c r="H161">
        <v>3</v>
      </c>
      <c r="I161">
        <v>3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3</v>
      </c>
      <c r="P161">
        <v>1</v>
      </c>
    </row>
    <row r="162" spans="1:16" x14ac:dyDescent="0.2">
      <c r="A162">
        <v>2</v>
      </c>
      <c r="B162">
        <v>12</v>
      </c>
      <c r="C162">
        <v>5</v>
      </c>
      <c r="D162">
        <v>2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2</v>
      </c>
      <c r="K162">
        <v>4</v>
      </c>
      <c r="L162">
        <v>1</v>
      </c>
      <c r="M162">
        <v>2</v>
      </c>
      <c r="N162">
        <v>1</v>
      </c>
      <c r="O162">
        <v>1</v>
      </c>
      <c r="P162">
        <v>1</v>
      </c>
    </row>
    <row r="163" spans="1:16" x14ac:dyDescent="0.2">
      <c r="A163">
        <v>2</v>
      </c>
      <c r="B163">
        <v>12</v>
      </c>
      <c r="C163">
        <v>6</v>
      </c>
      <c r="D163">
        <v>2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7</v>
      </c>
      <c r="K163">
        <v>3</v>
      </c>
      <c r="L163">
        <v>5</v>
      </c>
      <c r="M163">
        <v>7</v>
      </c>
      <c r="N163">
        <v>3</v>
      </c>
      <c r="O163">
        <v>2</v>
      </c>
      <c r="P163">
        <v>2</v>
      </c>
    </row>
    <row r="164" spans="1:16" x14ac:dyDescent="0.2">
      <c r="A164">
        <v>2</v>
      </c>
      <c r="B164">
        <v>13</v>
      </c>
      <c r="C164">
        <v>1</v>
      </c>
      <c r="D164">
        <v>2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10</v>
      </c>
      <c r="K164">
        <v>4</v>
      </c>
      <c r="L164">
        <v>4</v>
      </c>
      <c r="M164">
        <v>5</v>
      </c>
      <c r="N164">
        <v>5</v>
      </c>
      <c r="O164">
        <v>2</v>
      </c>
      <c r="P164">
        <v>1</v>
      </c>
    </row>
    <row r="165" spans="1:16" x14ac:dyDescent="0.2">
      <c r="A165">
        <v>2</v>
      </c>
      <c r="B165">
        <v>13</v>
      </c>
      <c r="C165">
        <v>2</v>
      </c>
      <c r="D165">
        <v>1</v>
      </c>
      <c r="E165">
        <v>11</v>
      </c>
      <c r="F165">
        <v>2</v>
      </c>
      <c r="G165">
        <v>5</v>
      </c>
      <c r="H165">
        <v>5</v>
      </c>
      <c r="I165">
        <v>2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3</v>
      </c>
      <c r="P165">
        <v>2</v>
      </c>
    </row>
    <row r="166" spans="1:16" x14ac:dyDescent="0.2">
      <c r="A166">
        <v>2</v>
      </c>
      <c r="B166">
        <v>13</v>
      </c>
      <c r="C166">
        <v>3</v>
      </c>
      <c r="D166">
        <v>1</v>
      </c>
      <c r="E166">
        <v>9</v>
      </c>
      <c r="F166">
        <v>4</v>
      </c>
      <c r="G166">
        <v>1</v>
      </c>
      <c r="H166">
        <v>4</v>
      </c>
      <c r="I166">
        <v>3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2</v>
      </c>
    </row>
    <row r="167" spans="1:16" x14ac:dyDescent="0.2">
      <c r="A167">
        <v>2</v>
      </c>
      <c r="B167">
        <v>13</v>
      </c>
      <c r="C167">
        <v>4</v>
      </c>
      <c r="D167">
        <v>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5</v>
      </c>
      <c r="K167">
        <v>2</v>
      </c>
      <c r="L167">
        <v>4</v>
      </c>
      <c r="M167">
        <v>6</v>
      </c>
      <c r="N167">
        <v>3</v>
      </c>
      <c r="O167">
        <v>2</v>
      </c>
      <c r="P167">
        <v>1</v>
      </c>
    </row>
    <row r="168" spans="1:16" x14ac:dyDescent="0.2">
      <c r="A168">
        <v>2</v>
      </c>
      <c r="B168">
        <v>13</v>
      </c>
      <c r="C168">
        <v>5</v>
      </c>
      <c r="D168">
        <v>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12</v>
      </c>
      <c r="K168">
        <v>4</v>
      </c>
      <c r="L168">
        <v>5</v>
      </c>
      <c r="M168">
        <v>1</v>
      </c>
      <c r="N168">
        <v>2</v>
      </c>
      <c r="O168">
        <v>1</v>
      </c>
      <c r="P168">
        <v>1</v>
      </c>
    </row>
    <row r="169" spans="1:16" x14ac:dyDescent="0.2">
      <c r="A169">
        <v>2</v>
      </c>
      <c r="B169">
        <v>13</v>
      </c>
      <c r="C169">
        <v>6</v>
      </c>
      <c r="D169">
        <v>1</v>
      </c>
      <c r="E169">
        <v>13</v>
      </c>
      <c r="F169">
        <v>1</v>
      </c>
      <c r="G169">
        <v>3</v>
      </c>
      <c r="H169">
        <v>2</v>
      </c>
      <c r="I169">
        <v>5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3</v>
      </c>
      <c r="P169">
        <v>2</v>
      </c>
    </row>
    <row r="170" spans="1:16" x14ac:dyDescent="0.2">
      <c r="A170">
        <v>3</v>
      </c>
      <c r="B170">
        <v>1</v>
      </c>
      <c r="C170">
        <v>1</v>
      </c>
      <c r="D170">
        <v>2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6</v>
      </c>
      <c r="K170">
        <v>3</v>
      </c>
      <c r="L170">
        <v>3</v>
      </c>
      <c r="M170">
        <v>7</v>
      </c>
      <c r="N170">
        <v>4</v>
      </c>
      <c r="O170">
        <v>3</v>
      </c>
      <c r="P170">
        <v>2</v>
      </c>
    </row>
    <row r="171" spans="1:16" x14ac:dyDescent="0.2">
      <c r="A171">
        <v>3</v>
      </c>
      <c r="B171">
        <v>1</v>
      </c>
      <c r="C171">
        <v>2</v>
      </c>
      <c r="D171">
        <v>1</v>
      </c>
      <c r="E171">
        <v>2</v>
      </c>
      <c r="F171">
        <v>5</v>
      </c>
      <c r="G171">
        <v>2</v>
      </c>
      <c r="H171">
        <v>1</v>
      </c>
      <c r="I171">
        <v>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1</v>
      </c>
    </row>
    <row r="172" spans="1:16" x14ac:dyDescent="0.2">
      <c r="A172">
        <v>3</v>
      </c>
      <c r="B172">
        <v>1</v>
      </c>
      <c r="C172">
        <v>3</v>
      </c>
      <c r="D172">
        <v>1</v>
      </c>
      <c r="E172">
        <v>14</v>
      </c>
      <c r="F172">
        <v>4</v>
      </c>
      <c r="G172">
        <v>4</v>
      </c>
      <c r="H172">
        <v>1</v>
      </c>
      <c r="I172">
        <v>1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2</v>
      </c>
      <c r="P172">
        <v>2</v>
      </c>
    </row>
    <row r="173" spans="1:16" x14ac:dyDescent="0.2">
      <c r="A173">
        <v>3</v>
      </c>
      <c r="B173">
        <v>1</v>
      </c>
      <c r="C173">
        <v>4</v>
      </c>
      <c r="D173">
        <v>1</v>
      </c>
      <c r="E173">
        <v>6</v>
      </c>
      <c r="F173">
        <v>2</v>
      </c>
      <c r="G173">
        <v>5</v>
      </c>
      <c r="H173">
        <v>3</v>
      </c>
      <c r="I173">
        <v>4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2</v>
      </c>
      <c r="P173">
        <v>1</v>
      </c>
    </row>
    <row r="174" spans="1:16" x14ac:dyDescent="0.2">
      <c r="A174">
        <v>3</v>
      </c>
      <c r="B174">
        <v>1</v>
      </c>
      <c r="C174">
        <v>5</v>
      </c>
      <c r="D174">
        <v>2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10</v>
      </c>
      <c r="K174">
        <v>2</v>
      </c>
      <c r="L174">
        <v>2</v>
      </c>
      <c r="M174">
        <v>6</v>
      </c>
      <c r="N174">
        <v>3</v>
      </c>
      <c r="O174">
        <v>1</v>
      </c>
      <c r="P174">
        <v>1</v>
      </c>
    </row>
    <row r="175" spans="1:16" x14ac:dyDescent="0.2">
      <c r="A175">
        <v>3</v>
      </c>
      <c r="B175">
        <v>1</v>
      </c>
      <c r="C175">
        <v>6</v>
      </c>
      <c r="D175">
        <v>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3</v>
      </c>
      <c r="K175">
        <v>2</v>
      </c>
      <c r="L175">
        <v>1</v>
      </c>
      <c r="M175">
        <v>4</v>
      </c>
      <c r="N175">
        <v>1</v>
      </c>
      <c r="O175">
        <v>3</v>
      </c>
      <c r="P175">
        <v>2</v>
      </c>
    </row>
    <row r="176" spans="1:16" x14ac:dyDescent="0.2">
      <c r="A176">
        <v>3</v>
      </c>
      <c r="B176">
        <v>2</v>
      </c>
      <c r="C176">
        <v>1</v>
      </c>
      <c r="D176">
        <v>2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8</v>
      </c>
      <c r="K176">
        <v>4</v>
      </c>
      <c r="L176">
        <v>2</v>
      </c>
      <c r="M176">
        <v>2</v>
      </c>
      <c r="N176">
        <v>5</v>
      </c>
      <c r="O176">
        <v>2</v>
      </c>
      <c r="P176">
        <v>1</v>
      </c>
    </row>
    <row r="177" spans="1:16" x14ac:dyDescent="0.2">
      <c r="A177">
        <v>3</v>
      </c>
      <c r="B177">
        <v>2</v>
      </c>
      <c r="C177">
        <v>2</v>
      </c>
      <c r="D177">
        <v>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</v>
      </c>
      <c r="K177">
        <v>3</v>
      </c>
      <c r="L177">
        <v>5</v>
      </c>
      <c r="M177">
        <v>3</v>
      </c>
      <c r="N177">
        <v>4</v>
      </c>
      <c r="O177">
        <v>3</v>
      </c>
      <c r="P177">
        <v>1</v>
      </c>
    </row>
    <row r="178" spans="1:16" x14ac:dyDescent="0.2">
      <c r="A178">
        <v>3</v>
      </c>
      <c r="B178">
        <v>2</v>
      </c>
      <c r="C178">
        <v>3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5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1</v>
      </c>
    </row>
    <row r="179" spans="1:16" x14ac:dyDescent="0.2">
      <c r="A179">
        <v>3</v>
      </c>
      <c r="B179">
        <v>2</v>
      </c>
      <c r="C179">
        <v>4</v>
      </c>
      <c r="D179">
        <v>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2</v>
      </c>
      <c r="K179">
        <v>1</v>
      </c>
      <c r="L179">
        <v>3</v>
      </c>
      <c r="M179">
        <v>5</v>
      </c>
      <c r="N179">
        <v>3</v>
      </c>
      <c r="O179">
        <v>2</v>
      </c>
      <c r="P179">
        <v>2</v>
      </c>
    </row>
    <row r="180" spans="1:16" x14ac:dyDescent="0.2">
      <c r="A180">
        <v>3</v>
      </c>
      <c r="B180">
        <v>2</v>
      </c>
      <c r="C180">
        <v>5</v>
      </c>
      <c r="D180">
        <v>1</v>
      </c>
      <c r="E180">
        <v>3</v>
      </c>
      <c r="F180">
        <v>2</v>
      </c>
      <c r="G180">
        <v>5</v>
      </c>
      <c r="H180">
        <v>4</v>
      </c>
      <c r="I180">
        <v>3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</v>
      </c>
      <c r="P180">
        <v>2</v>
      </c>
    </row>
    <row r="181" spans="1:16" x14ac:dyDescent="0.2">
      <c r="A181">
        <v>3</v>
      </c>
      <c r="B181">
        <v>2</v>
      </c>
      <c r="C181">
        <v>6</v>
      </c>
      <c r="D181">
        <v>1</v>
      </c>
      <c r="E181">
        <v>6</v>
      </c>
      <c r="F181">
        <v>3</v>
      </c>
      <c r="G181">
        <v>6</v>
      </c>
      <c r="H181">
        <v>5</v>
      </c>
      <c r="I181">
        <v>4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>
        <v>2</v>
      </c>
    </row>
    <row r="182" spans="1:16" x14ac:dyDescent="0.2">
      <c r="A182">
        <v>3</v>
      </c>
      <c r="B182">
        <v>3</v>
      </c>
      <c r="C182">
        <v>1</v>
      </c>
      <c r="D182">
        <v>2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4</v>
      </c>
      <c r="K182">
        <v>3</v>
      </c>
      <c r="L182">
        <v>4</v>
      </c>
      <c r="M182">
        <v>3</v>
      </c>
      <c r="N182">
        <v>5</v>
      </c>
      <c r="O182">
        <v>1</v>
      </c>
      <c r="P182">
        <v>1</v>
      </c>
    </row>
    <row r="183" spans="1:16" x14ac:dyDescent="0.2">
      <c r="A183">
        <v>3</v>
      </c>
      <c r="B183">
        <v>3</v>
      </c>
      <c r="C183">
        <v>2</v>
      </c>
      <c r="D183">
        <v>1</v>
      </c>
      <c r="E183">
        <v>10</v>
      </c>
      <c r="F183">
        <v>5</v>
      </c>
      <c r="G183">
        <v>3</v>
      </c>
      <c r="H183">
        <v>3</v>
      </c>
      <c r="I183">
        <v>3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3</v>
      </c>
      <c r="P183">
        <v>1</v>
      </c>
    </row>
    <row r="184" spans="1:16" x14ac:dyDescent="0.2">
      <c r="A184">
        <v>3</v>
      </c>
      <c r="B184">
        <v>3</v>
      </c>
      <c r="C184">
        <v>3</v>
      </c>
      <c r="D184">
        <v>1</v>
      </c>
      <c r="E184">
        <v>13</v>
      </c>
      <c r="F184">
        <v>1</v>
      </c>
      <c r="G184">
        <v>1</v>
      </c>
      <c r="H184">
        <v>5</v>
      </c>
      <c r="I184">
        <v>4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2</v>
      </c>
      <c r="P184">
        <v>1</v>
      </c>
    </row>
    <row r="185" spans="1:16" x14ac:dyDescent="0.2">
      <c r="A185">
        <v>3</v>
      </c>
      <c r="B185">
        <v>3</v>
      </c>
      <c r="C185">
        <v>4</v>
      </c>
      <c r="D185">
        <v>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6</v>
      </c>
      <c r="K185">
        <v>1</v>
      </c>
      <c r="L185">
        <v>1</v>
      </c>
      <c r="M185">
        <v>1</v>
      </c>
      <c r="N185">
        <v>2</v>
      </c>
      <c r="O185">
        <v>2</v>
      </c>
      <c r="P185">
        <v>2</v>
      </c>
    </row>
    <row r="186" spans="1:16" x14ac:dyDescent="0.2">
      <c r="A186">
        <v>3</v>
      </c>
      <c r="B186">
        <v>3</v>
      </c>
      <c r="C186">
        <v>5</v>
      </c>
      <c r="D186">
        <v>2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</v>
      </c>
      <c r="K186">
        <v>4</v>
      </c>
      <c r="L186">
        <v>4</v>
      </c>
      <c r="M186">
        <v>2</v>
      </c>
      <c r="N186">
        <v>1</v>
      </c>
      <c r="O186">
        <v>1</v>
      </c>
      <c r="P186">
        <v>2</v>
      </c>
    </row>
    <row r="187" spans="1:16" x14ac:dyDescent="0.2">
      <c r="A187">
        <v>3</v>
      </c>
      <c r="B187">
        <v>3</v>
      </c>
      <c r="C187">
        <v>6</v>
      </c>
      <c r="D187">
        <v>1</v>
      </c>
      <c r="E187">
        <v>3</v>
      </c>
      <c r="F187">
        <v>4</v>
      </c>
      <c r="G187">
        <v>2</v>
      </c>
      <c r="H187">
        <v>2</v>
      </c>
      <c r="I187">
        <v>2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3</v>
      </c>
      <c r="P187">
        <v>2</v>
      </c>
    </row>
    <row r="188" spans="1:16" x14ac:dyDescent="0.2">
      <c r="A188">
        <v>3</v>
      </c>
      <c r="B188">
        <v>4</v>
      </c>
      <c r="C188">
        <v>1</v>
      </c>
      <c r="D188">
        <v>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2</v>
      </c>
      <c r="K188">
        <v>4</v>
      </c>
      <c r="L188">
        <v>5</v>
      </c>
      <c r="M188">
        <v>1</v>
      </c>
      <c r="N188">
        <v>3</v>
      </c>
      <c r="O188">
        <v>3</v>
      </c>
      <c r="P188">
        <v>2</v>
      </c>
    </row>
    <row r="189" spans="1:16" x14ac:dyDescent="0.2">
      <c r="A189">
        <v>3</v>
      </c>
      <c r="B189">
        <v>4</v>
      </c>
      <c r="C189">
        <v>2</v>
      </c>
      <c r="D189">
        <v>1</v>
      </c>
      <c r="E189">
        <v>11</v>
      </c>
      <c r="F189">
        <v>3</v>
      </c>
      <c r="G189">
        <v>2</v>
      </c>
      <c r="H189">
        <v>3</v>
      </c>
      <c r="I189">
        <v>3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1</v>
      </c>
    </row>
    <row r="190" spans="1:16" x14ac:dyDescent="0.2">
      <c r="A190">
        <v>3</v>
      </c>
      <c r="B190">
        <v>4</v>
      </c>
      <c r="C190">
        <v>3</v>
      </c>
      <c r="D190">
        <v>2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5</v>
      </c>
      <c r="K190">
        <v>2</v>
      </c>
      <c r="L190">
        <v>2</v>
      </c>
      <c r="M190">
        <v>5</v>
      </c>
      <c r="N190">
        <v>1</v>
      </c>
      <c r="O190">
        <v>2</v>
      </c>
      <c r="P190">
        <v>2</v>
      </c>
    </row>
    <row r="191" spans="1:16" x14ac:dyDescent="0.2">
      <c r="A191">
        <v>3</v>
      </c>
      <c r="B191">
        <v>4</v>
      </c>
      <c r="C191">
        <v>4</v>
      </c>
      <c r="D191">
        <v>1</v>
      </c>
      <c r="E191">
        <v>9</v>
      </c>
      <c r="F191">
        <v>5</v>
      </c>
      <c r="G191">
        <v>4</v>
      </c>
      <c r="H191">
        <v>2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>
        <v>1</v>
      </c>
    </row>
    <row r="192" spans="1:16" x14ac:dyDescent="0.2">
      <c r="A192">
        <v>3</v>
      </c>
      <c r="B192">
        <v>4</v>
      </c>
      <c r="C192">
        <v>5</v>
      </c>
      <c r="D192">
        <v>1</v>
      </c>
      <c r="E192">
        <v>12</v>
      </c>
      <c r="F192">
        <v>3</v>
      </c>
      <c r="G192">
        <v>6</v>
      </c>
      <c r="H192">
        <v>4</v>
      </c>
      <c r="I192">
        <v>5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3</v>
      </c>
      <c r="P192">
        <v>2</v>
      </c>
    </row>
    <row r="193" spans="1:16" x14ac:dyDescent="0.2">
      <c r="A193">
        <v>3</v>
      </c>
      <c r="B193">
        <v>4</v>
      </c>
      <c r="C193">
        <v>6</v>
      </c>
      <c r="D193">
        <v>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12</v>
      </c>
      <c r="K193">
        <v>1</v>
      </c>
      <c r="L193">
        <v>3</v>
      </c>
      <c r="M193">
        <v>7</v>
      </c>
      <c r="N193">
        <v>4</v>
      </c>
      <c r="O193">
        <v>2</v>
      </c>
      <c r="P193">
        <v>1</v>
      </c>
    </row>
    <row r="194" spans="1:16" x14ac:dyDescent="0.2">
      <c r="A194">
        <v>3</v>
      </c>
      <c r="B194">
        <v>5</v>
      </c>
      <c r="C194">
        <v>1</v>
      </c>
      <c r="D194">
        <v>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3</v>
      </c>
      <c r="K194">
        <v>3</v>
      </c>
      <c r="L194">
        <v>5</v>
      </c>
      <c r="M194">
        <v>4</v>
      </c>
      <c r="N194">
        <v>2</v>
      </c>
      <c r="O194">
        <v>1</v>
      </c>
      <c r="P194">
        <v>2</v>
      </c>
    </row>
    <row r="195" spans="1:16" x14ac:dyDescent="0.2">
      <c r="A195">
        <v>3</v>
      </c>
      <c r="B195">
        <v>5</v>
      </c>
      <c r="C195">
        <v>2</v>
      </c>
      <c r="D195">
        <v>2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11</v>
      </c>
      <c r="K195">
        <v>1</v>
      </c>
      <c r="L195">
        <v>1</v>
      </c>
      <c r="M195">
        <v>6</v>
      </c>
      <c r="N195">
        <v>2</v>
      </c>
      <c r="O195">
        <v>3</v>
      </c>
      <c r="P195">
        <v>1</v>
      </c>
    </row>
    <row r="196" spans="1:16" x14ac:dyDescent="0.2">
      <c r="A196">
        <v>3</v>
      </c>
      <c r="B196">
        <v>5</v>
      </c>
      <c r="C196">
        <v>3</v>
      </c>
      <c r="D196">
        <v>1</v>
      </c>
      <c r="E196">
        <v>7</v>
      </c>
      <c r="F196">
        <v>4</v>
      </c>
      <c r="G196">
        <v>4</v>
      </c>
      <c r="H196">
        <v>4</v>
      </c>
      <c r="I196">
        <v>5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2</v>
      </c>
      <c r="P196">
        <v>1</v>
      </c>
    </row>
    <row r="197" spans="1:16" x14ac:dyDescent="0.2">
      <c r="A197">
        <v>3</v>
      </c>
      <c r="B197">
        <v>5</v>
      </c>
      <c r="C197">
        <v>4</v>
      </c>
      <c r="D197">
        <v>1</v>
      </c>
      <c r="E197">
        <v>8</v>
      </c>
      <c r="F197">
        <v>3</v>
      </c>
      <c r="G197">
        <v>1</v>
      </c>
      <c r="H197">
        <v>1</v>
      </c>
      <c r="I197">
        <v>2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>
        <v>2</v>
      </c>
    </row>
    <row r="198" spans="1:16" x14ac:dyDescent="0.2">
      <c r="A198">
        <v>3</v>
      </c>
      <c r="B198">
        <v>5</v>
      </c>
      <c r="C198">
        <v>5</v>
      </c>
      <c r="D198">
        <v>1</v>
      </c>
      <c r="E198">
        <v>1</v>
      </c>
      <c r="F198">
        <v>5</v>
      </c>
      <c r="G198">
        <v>5</v>
      </c>
      <c r="H198">
        <v>5</v>
      </c>
      <c r="I198">
        <v>4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2</v>
      </c>
      <c r="P198">
        <v>2</v>
      </c>
    </row>
    <row r="199" spans="1:16" x14ac:dyDescent="0.2">
      <c r="A199">
        <v>3</v>
      </c>
      <c r="B199">
        <v>5</v>
      </c>
      <c r="C199">
        <v>6</v>
      </c>
      <c r="D199">
        <v>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12</v>
      </c>
      <c r="K199">
        <v>2</v>
      </c>
      <c r="L199">
        <v>2</v>
      </c>
      <c r="M199">
        <v>3</v>
      </c>
      <c r="N199">
        <v>5</v>
      </c>
      <c r="O199">
        <v>3</v>
      </c>
      <c r="P199">
        <v>1</v>
      </c>
    </row>
    <row r="200" spans="1:16" x14ac:dyDescent="0.2">
      <c r="A200">
        <v>3</v>
      </c>
      <c r="B200">
        <v>6</v>
      </c>
      <c r="C200">
        <v>1</v>
      </c>
      <c r="D200">
        <v>2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5</v>
      </c>
      <c r="K200">
        <v>1</v>
      </c>
      <c r="L200">
        <v>4</v>
      </c>
      <c r="M200">
        <v>7</v>
      </c>
      <c r="N200">
        <v>5</v>
      </c>
      <c r="O200">
        <v>2</v>
      </c>
      <c r="P200">
        <v>2</v>
      </c>
    </row>
    <row r="201" spans="1:16" x14ac:dyDescent="0.2">
      <c r="A201">
        <v>3</v>
      </c>
      <c r="B201">
        <v>6</v>
      </c>
      <c r="C201">
        <v>2</v>
      </c>
      <c r="D201">
        <v>1</v>
      </c>
      <c r="E201">
        <v>2</v>
      </c>
      <c r="F201">
        <v>2</v>
      </c>
      <c r="G201">
        <v>3</v>
      </c>
      <c r="H201">
        <v>4</v>
      </c>
      <c r="I201">
        <v>5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2</v>
      </c>
      <c r="P201">
        <v>2</v>
      </c>
    </row>
    <row r="202" spans="1:16" x14ac:dyDescent="0.2">
      <c r="A202">
        <v>3</v>
      </c>
      <c r="B202">
        <v>6</v>
      </c>
      <c r="C202">
        <v>3</v>
      </c>
      <c r="D202">
        <v>1</v>
      </c>
      <c r="E202">
        <v>14</v>
      </c>
      <c r="F202">
        <v>5</v>
      </c>
      <c r="G202">
        <v>1</v>
      </c>
      <c r="H202">
        <v>5</v>
      </c>
      <c r="I202">
        <v>2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2</v>
      </c>
      <c r="P202">
        <v>1</v>
      </c>
    </row>
    <row r="203" spans="1:16" x14ac:dyDescent="0.2">
      <c r="A203">
        <v>3</v>
      </c>
      <c r="B203">
        <v>6</v>
      </c>
      <c r="C203">
        <v>4</v>
      </c>
      <c r="D203">
        <v>2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7</v>
      </c>
      <c r="K203">
        <v>4</v>
      </c>
      <c r="L203">
        <v>5</v>
      </c>
      <c r="M203">
        <v>4</v>
      </c>
      <c r="N203">
        <v>4</v>
      </c>
      <c r="O203">
        <v>1</v>
      </c>
      <c r="P203">
        <v>1</v>
      </c>
    </row>
    <row r="204" spans="1:16" x14ac:dyDescent="0.2">
      <c r="A204">
        <v>3</v>
      </c>
      <c r="B204">
        <v>6</v>
      </c>
      <c r="C204">
        <v>5</v>
      </c>
      <c r="D204">
        <v>1</v>
      </c>
      <c r="E204">
        <v>5</v>
      </c>
      <c r="F204">
        <v>1</v>
      </c>
      <c r="G204">
        <v>6</v>
      </c>
      <c r="H204">
        <v>2</v>
      </c>
      <c r="I204">
        <v>1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>
        <v>2</v>
      </c>
    </row>
    <row r="205" spans="1:16" x14ac:dyDescent="0.2">
      <c r="A205">
        <v>3</v>
      </c>
      <c r="B205">
        <v>6</v>
      </c>
      <c r="C205">
        <v>6</v>
      </c>
      <c r="D205">
        <v>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4</v>
      </c>
      <c r="K205">
        <v>3</v>
      </c>
      <c r="L205">
        <v>1</v>
      </c>
      <c r="M205">
        <v>1</v>
      </c>
      <c r="N205">
        <v>1</v>
      </c>
      <c r="O205">
        <v>3</v>
      </c>
      <c r="P205">
        <v>1</v>
      </c>
    </row>
    <row r="206" spans="1:16" x14ac:dyDescent="0.2">
      <c r="A206">
        <v>3</v>
      </c>
      <c r="B206">
        <v>7</v>
      </c>
      <c r="C206">
        <v>1</v>
      </c>
      <c r="D206">
        <v>2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8</v>
      </c>
      <c r="K206">
        <v>4</v>
      </c>
      <c r="L206">
        <v>4</v>
      </c>
      <c r="M206">
        <v>5</v>
      </c>
      <c r="N206">
        <v>2</v>
      </c>
      <c r="O206">
        <v>1</v>
      </c>
      <c r="P206">
        <v>2</v>
      </c>
    </row>
    <row r="207" spans="1:16" x14ac:dyDescent="0.2">
      <c r="A207">
        <v>3</v>
      </c>
      <c r="B207">
        <v>7</v>
      </c>
      <c r="C207">
        <v>2</v>
      </c>
      <c r="D207">
        <v>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9</v>
      </c>
      <c r="K207">
        <v>2</v>
      </c>
      <c r="L207">
        <v>3</v>
      </c>
      <c r="M207">
        <v>3</v>
      </c>
      <c r="N207">
        <v>3</v>
      </c>
      <c r="O207">
        <v>3</v>
      </c>
      <c r="P207">
        <v>2</v>
      </c>
    </row>
    <row r="208" spans="1:16" x14ac:dyDescent="0.2">
      <c r="A208">
        <v>3</v>
      </c>
      <c r="B208">
        <v>7</v>
      </c>
      <c r="C208">
        <v>3</v>
      </c>
      <c r="D208">
        <v>1</v>
      </c>
      <c r="E208">
        <v>7</v>
      </c>
      <c r="F208">
        <v>1</v>
      </c>
      <c r="G208">
        <v>3</v>
      </c>
      <c r="H208">
        <v>2</v>
      </c>
      <c r="I208">
        <v>4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3</v>
      </c>
      <c r="P208">
        <v>1</v>
      </c>
    </row>
    <row r="209" spans="1:16" x14ac:dyDescent="0.2">
      <c r="A209">
        <v>3</v>
      </c>
      <c r="B209">
        <v>7</v>
      </c>
      <c r="C209">
        <v>4</v>
      </c>
      <c r="D209">
        <v>1</v>
      </c>
      <c r="E209">
        <v>1</v>
      </c>
      <c r="F209">
        <v>4</v>
      </c>
      <c r="G209">
        <v>5</v>
      </c>
      <c r="H209">
        <v>3</v>
      </c>
      <c r="I209">
        <v>1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2</v>
      </c>
      <c r="P209">
        <v>1</v>
      </c>
    </row>
    <row r="210" spans="1:16" x14ac:dyDescent="0.2">
      <c r="A210">
        <v>3</v>
      </c>
      <c r="B210">
        <v>7</v>
      </c>
      <c r="C210">
        <v>5</v>
      </c>
      <c r="D210">
        <v>1</v>
      </c>
      <c r="E210">
        <v>4</v>
      </c>
      <c r="F210">
        <v>2</v>
      </c>
      <c r="G210">
        <v>4</v>
      </c>
      <c r="H210">
        <v>1</v>
      </c>
      <c r="I210">
        <v>3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</v>
      </c>
      <c r="P210">
        <v>1</v>
      </c>
    </row>
    <row r="211" spans="1:16" x14ac:dyDescent="0.2">
      <c r="A211">
        <v>3</v>
      </c>
      <c r="B211">
        <v>7</v>
      </c>
      <c r="C211">
        <v>6</v>
      </c>
      <c r="D211">
        <v>2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2</v>
      </c>
      <c r="K211">
        <v>1</v>
      </c>
      <c r="L211">
        <v>3</v>
      </c>
      <c r="M211">
        <v>6</v>
      </c>
      <c r="N211">
        <v>1</v>
      </c>
      <c r="O211">
        <v>1</v>
      </c>
      <c r="P211">
        <v>2</v>
      </c>
    </row>
    <row r="212" spans="1:16" x14ac:dyDescent="0.2">
      <c r="A212">
        <v>3</v>
      </c>
      <c r="B212">
        <v>8</v>
      </c>
      <c r="C212">
        <v>1</v>
      </c>
      <c r="D212">
        <v>1</v>
      </c>
      <c r="E212">
        <v>11</v>
      </c>
      <c r="F212">
        <v>3</v>
      </c>
      <c r="G212">
        <v>3</v>
      </c>
      <c r="H212">
        <v>2</v>
      </c>
      <c r="I212">
        <v>5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2</v>
      </c>
      <c r="P212">
        <v>2</v>
      </c>
    </row>
    <row r="213" spans="1:16" x14ac:dyDescent="0.2">
      <c r="A213">
        <v>3</v>
      </c>
      <c r="B213">
        <v>8</v>
      </c>
      <c r="C213">
        <v>2</v>
      </c>
      <c r="D213">
        <v>1</v>
      </c>
      <c r="E213">
        <v>10</v>
      </c>
      <c r="F213">
        <v>2</v>
      </c>
      <c r="G213">
        <v>6</v>
      </c>
      <c r="H213">
        <v>4</v>
      </c>
      <c r="I213">
        <v>4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3</v>
      </c>
      <c r="P213">
        <v>1</v>
      </c>
    </row>
    <row r="214" spans="1:16" x14ac:dyDescent="0.2">
      <c r="A214">
        <v>3</v>
      </c>
      <c r="B214">
        <v>8</v>
      </c>
      <c r="C214">
        <v>3</v>
      </c>
      <c r="D214">
        <v>2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3</v>
      </c>
      <c r="L214">
        <v>1</v>
      </c>
      <c r="M214">
        <v>6</v>
      </c>
      <c r="N214">
        <v>4</v>
      </c>
      <c r="O214">
        <v>1</v>
      </c>
      <c r="P214">
        <v>1</v>
      </c>
    </row>
    <row r="215" spans="1:16" x14ac:dyDescent="0.2">
      <c r="A215">
        <v>3</v>
      </c>
      <c r="B215">
        <v>8</v>
      </c>
      <c r="C215">
        <v>4</v>
      </c>
      <c r="D215">
        <v>2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8</v>
      </c>
      <c r="K215">
        <v>1</v>
      </c>
      <c r="L215">
        <v>5</v>
      </c>
      <c r="M215">
        <v>4</v>
      </c>
      <c r="N215">
        <v>3</v>
      </c>
      <c r="O215">
        <v>2</v>
      </c>
      <c r="P215">
        <v>1</v>
      </c>
    </row>
    <row r="216" spans="1:16" x14ac:dyDescent="0.2">
      <c r="A216">
        <v>3</v>
      </c>
      <c r="B216">
        <v>8</v>
      </c>
      <c r="C216">
        <v>5</v>
      </c>
      <c r="D216">
        <v>1</v>
      </c>
      <c r="E216">
        <v>13</v>
      </c>
      <c r="F216">
        <v>1</v>
      </c>
      <c r="G216">
        <v>2</v>
      </c>
      <c r="H216">
        <v>1</v>
      </c>
      <c r="I216">
        <v>2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3</v>
      </c>
      <c r="P216">
        <v>2</v>
      </c>
    </row>
    <row r="217" spans="1:16" x14ac:dyDescent="0.2">
      <c r="A217">
        <v>3</v>
      </c>
      <c r="B217">
        <v>8</v>
      </c>
      <c r="C217">
        <v>6</v>
      </c>
      <c r="D217">
        <v>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6</v>
      </c>
      <c r="K217">
        <v>2</v>
      </c>
      <c r="L217">
        <v>2</v>
      </c>
      <c r="M217">
        <v>2</v>
      </c>
      <c r="N217">
        <v>3</v>
      </c>
      <c r="O217">
        <v>1</v>
      </c>
      <c r="P217">
        <v>2</v>
      </c>
    </row>
    <row r="218" spans="1:16" x14ac:dyDescent="0.2">
      <c r="A218">
        <v>3</v>
      </c>
      <c r="B218">
        <v>9</v>
      </c>
      <c r="C218">
        <v>1</v>
      </c>
      <c r="D218">
        <v>1</v>
      </c>
      <c r="E218">
        <v>4</v>
      </c>
      <c r="F218">
        <v>1</v>
      </c>
      <c r="G218">
        <v>1</v>
      </c>
      <c r="H218">
        <v>3</v>
      </c>
      <c r="I218">
        <v>4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3</v>
      </c>
      <c r="P218">
        <v>2</v>
      </c>
    </row>
    <row r="219" spans="1:16" x14ac:dyDescent="0.2">
      <c r="A219">
        <v>3</v>
      </c>
      <c r="B219">
        <v>9</v>
      </c>
      <c r="C219">
        <v>2</v>
      </c>
      <c r="D219">
        <v>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3</v>
      </c>
      <c r="K219">
        <v>3</v>
      </c>
      <c r="L219">
        <v>2</v>
      </c>
      <c r="M219">
        <v>1</v>
      </c>
      <c r="N219">
        <v>5</v>
      </c>
      <c r="O219">
        <v>2</v>
      </c>
      <c r="P219">
        <v>1</v>
      </c>
    </row>
    <row r="220" spans="1:16" x14ac:dyDescent="0.2">
      <c r="A220">
        <v>3</v>
      </c>
      <c r="B220">
        <v>9</v>
      </c>
      <c r="C220">
        <v>3</v>
      </c>
      <c r="D220">
        <v>1</v>
      </c>
      <c r="E220">
        <v>6</v>
      </c>
      <c r="F220">
        <v>4</v>
      </c>
      <c r="G220">
        <v>6</v>
      </c>
      <c r="H220">
        <v>1</v>
      </c>
      <c r="I220">
        <v>3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3</v>
      </c>
      <c r="P220">
        <v>1</v>
      </c>
    </row>
    <row r="221" spans="1:16" x14ac:dyDescent="0.2">
      <c r="A221">
        <v>3</v>
      </c>
      <c r="B221">
        <v>9</v>
      </c>
      <c r="C221">
        <v>4</v>
      </c>
      <c r="D221">
        <v>1</v>
      </c>
      <c r="E221">
        <v>5</v>
      </c>
      <c r="F221">
        <v>5</v>
      </c>
      <c r="G221">
        <v>5</v>
      </c>
      <c r="H221">
        <v>5</v>
      </c>
      <c r="I221">
        <v>1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</v>
      </c>
      <c r="P221">
        <v>1</v>
      </c>
    </row>
    <row r="222" spans="1:16" x14ac:dyDescent="0.2">
      <c r="A222">
        <v>3</v>
      </c>
      <c r="B222">
        <v>9</v>
      </c>
      <c r="C222">
        <v>5</v>
      </c>
      <c r="D222">
        <v>2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11</v>
      </c>
      <c r="K222">
        <v>2</v>
      </c>
      <c r="L222">
        <v>1</v>
      </c>
      <c r="M222">
        <v>7</v>
      </c>
      <c r="N222">
        <v>1</v>
      </c>
      <c r="O222">
        <v>1</v>
      </c>
      <c r="P222">
        <v>2</v>
      </c>
    </row>
    <row r="223" spans="1:16" x14ac:dyDescent="0.2">
      <c r="A223">
        <v>3</v>
      </c>
      <c r="B223">
        <v>9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4</v>
      </c>
      <c r="K223">
        <v>4</v>
      </c>
      <c r="L223">
        <v>4</v>
      </c>
      <c r="M223">
        <v>5</v>
      </c>
      <c r="N223">
        <v>4</v>
      </c>
      <c r="O223">
        <v>3</v>
      </c>
      <c r="P223">
        <v>2</v>
      </c>
    </row>
    <row r="224" spans="1:16" x14ac:dyDescent="0.2">
      <c r="A224">
        <v>3</v>
      </c>
      <c r="B224">
        <v>10</v>
      </c>
      <c r="C224">
        <v>1</v>
      </c>
      <c r="D224">
        <v>1</v>
      </c>
      <c r="E224">
        <v>14</v>
      </c>
      <c r="F224">
        <v>3</v>
      </c>
      <c r="G224">
        <v>6</v>
      </c>
      <c r="H224">
        <v>5</v>
      </c>
      <c r="I224">
        <v>2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3</v>
      </c>
      <c r="P224">
        <v>1</v>
      </c>
    </row>
    <row r="225" spans="1:16" x14ac:dyDescent="0.2">
      <c r="A225">
        <v>3</v>
      </c>
      <c r="B225">
        <v>10</v>
      </c>
      <c r="C225">
        <v>2</v>
      </c>
      <c r="D225">
        <v>1</v>
      </c>
      <c r="E225">
        <v>8</v>
      </c>
      <c r="F225">
        <v>2</v>
      </c>
      <c r="G225">
        <v>4</v>
      </c>
      <c r="H225">
        <v>2</v>
      </c>
      <c r="I225">
        <v>5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>
        <v>2</v>
      </c>
    </row>
    <row r="226" spans="1:16" x14ac:dyDescent="0.2">
      <c r="A226">
        <v>3</v>
      </c>
      <c r="B226">
        <v>10</v>
      </c>
      <c r="C226">
        <v>3</v>
      </c>
      <c r="D226">
        <v>1</v>
      </c>
      <c r="E226">
        <v>9</v>
      </c>
      <c r="F226">
        <v>4</v>
      </c>
      <c r="G226">
        <v>2</v>
      </c>
      <c r="H226">
        <v>4</v>
      </c>
      <c r="I226">
        <v>3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2</v>
      </c>
      <c r="P226">
        <v>2</v>
      </c>
    </row>
    <row r="227" spans="1:16" x14ac:dyDescent="0.2">
      <c r="A227">
        <v>3</v>
      </c>
      <c r="B227">
        <v>10</v>
      </c>
      <c r="C227">
        <v>4</v>
      </c>
      <c r="D227">
        <v>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5</v>
      </c>
      <c r="K227">
        <v>3</v>
      </c>
      <c r="L227">
        <v>3</v>
      </c>
      <c r="M227">
        <v>1</v>
      </c>
      <c r="N227">
        <v>2</v>
      </c>
      <c r="O227">
        <v>3</v>
      </c>
      <c r="P227">
        <v>1</v>
      </c>
    </row>
    <row r="228" spans="1:16" x14ac:dyDescent="0.2">
      <c r="A228">
        <v>3</v>
      </c>
      <c r="B228">
        <v>10</v>
      </c>
      <c r="C228">
        <v>5</v>
      </c>
      <c r="D228">
        <v>2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9</v>
      </c>
      <c r="K228">
        <v>1</v>
      </c>
      <c r="L228">
        <v>3</v>
      </c>
      <c r="M228">
        <v>2</v>
      </c>
      <c r="N228">
        <v>5</v>
      </c>
      <c r="O228">
        <v>1</v>
      </c>
      <c r="P228">
        <v>1</v>
      </c>
    </row>
    <row r="229" spans="1:16" x14ac:dyDescent="0.2">
      <c r="A229">
        <v>3</v>
      </c>
      <c r="B229">
        <v>10</v>
      </c>
      <c r="C229">
        <v>6</v>
      </c>
      <c r="D229">
        <v>2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1</v>
      </c>
      <c r="K229">
        <v>2</v>
      </c>
      <c r="L229">
        <v>5</v>
      </c>
      <c r="M229">
        <v>6</v>
      </c>
      <c r="N229">
        <v>1</v>
      </c>
      <c r="O229">
        <v>2</v>
      </c>
      <c r="P229">
        <v>1</v>
      </c>
    </row>
    <row r="230" spans="1:16" x14ac:dyDescent="0.2">
      <c r="A230">
        <v>3</v>
      </c>
      <c r="B230">
        <v>11</v>
      </c>
      <c r="C230">
        <v>1</v>
      </c>
      <c r="D230">
        <v>1</v>
      </c>
      <c r="E230">
        <v>12</v>
      </c>
      <c r="F230">
        <v>5</v>
      </c>
      <c r="G230">
        <v>3</v>
      </c>
      <c r="H230">
        <v>3</v>
      </c>
      <c r="I230">
        <v>3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1</v>
      </c>
      <c r="P230">
        <v>2</v>
      </c>
    </row>
    <row r="231" spans="1:16" x14ac:dyDescent="0.2">
      <c r="A231">
        <v>3</v>
      </c>
      <c r="B231">
        <v>11</v>
      </c>
      <c r="C231">
        <v>2</v>
      </c>
      <c r="D231">
        <v>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4</v>
      </c>
      <c r="K231">
        <v>3</v>
      </c>
      <c r="L231">
        <v>4</v>
      </c>
      <c r="M231">
        <v>7</v>
      </c>
      <c r="N231">
        <v>2</v>
      </c>
      <c r="O231">
        <v>2</v>
      </c>
      <c r="P231">
        <v>2</v>
      </c>
    </row>
    <row r="232" spans="1:16" x14ac:dyDescent="0.2">
      <c r="A232">
        <v>3</v>
      </c>
      <c r="B232">
        <v>11</v>
      </c>
      <c r="C232">
        <v>3</v>
      </c>
      <c r="D232">
        <v>2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8</v>
      </c>
      <c r="K232">
        <v>2</v>
      </c>
      <c r="L232">
        <v>2</v>
      </c>
      <c r="M232">
        <v>5</v>
      </c>
      <c r="N232">
        <v>4</v>
      </c>
      <c r="O232">
        <v>3</v>
      </c>
      <c r="P232">
        <v>2</v>
      </c>
    </row>
    <row r="233" spans="1:16" x14ac:dyDescent="0.2">
      <c r="A233">
        <v>3</v>
      </c>
      <c r="B233">
        <v>11</v>
      </c>
      <c r="C233">
        <v>4</v>
      </c>
      <c r="D233">
        <v>1</v>
      </c>
      <c r="E233">
        <v>2</v>
      </c>
      <c r="F233">
        <v>1</v>
      </c>
      <c r="G233">
        <v>1</v>
      </c>
      <c r="H233">
        <v>5</v>
      </c>
      <c r="I233">
        <v>1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3</v>
      </c>
      <c r="P233">
        <v>1</v>
      </c>
    </row>
    <row r="234" spans="1:16" x14ac:dyDescent="0.2">
      <c r="A234">
        <v>3</v>
      </c>
      <c r="B234">
        <v>11</v>
      </c>
      <c r="C234">
        <v>5</v>
      </c>
      <c r="D234">
        <v>1</v>
      </c>
      <c r="E234">
        <v>3</v>
      </c>
      <c r="F234">
        <v>5</v>
      </c>
      <c r="G234">
        <v>5</v>
      </c>
      <c r="H234">
        <v>4</v>
      </c>
      <c r="I234">
        <v>5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>
        <v>1</v>
      </c>
    </row>
    <row r="235" spans="1:16" x14ac:dyDescent="0.2">
      <c r="A235">
        <v>3</v>
      </c>
      <c r="B235">
        <v>11</v>
      </c>
      <c r="C235">
        <v>6</v>
      </c>
      <c r="D235">
        <v>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10</v>
      </c>
      <c r="K235">
        <v>4</v>
      </c>
      <c r="L235">
        <v>1</v>
      </c>
      <c r="M235">
        <v>3</v>
      </c>
      <c r="N235">
        <v>3</v>
      </c>
      <c r="O235">
        <v>2</v>
      </c>
      <c r="P235">
        <v>2</v>
      </c>
    </row>
    <row r="236" spans="1:16" x14ac:dyDescent="0.2">
      <c r="A236">
        <v>3</v>
      </c>
      <c r="B236">
        <v>12</v>
      </c>
      <c r="C236">
        <v>1</v>
      </c>
      <c r="D236">
        <v>2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11</v>
      </c>
      <c r="K236">
        <v>2</v>
      </c>
      <c r="L236">
        <v>5</v>
      </c>
      <c r="M236">
        <v>7</v>
      </c>
      <c r="N236">
        <v>3</v>
      </c>
      <c r="O236">
        <v>3</v>
      </c>
      <c r="P236">
        <v>1</v>
      </c>
    </row>
    <row r="237" spans="1:16" x14ac:dyDescent="0.2">
      <c r="A237">
        <v>3</v>
      </c>
      <c r="B237">
        <v>12</v>
      </c>
      <c r="C237">
        <v>2</v>
      </c>
      <c r="D237">
        <v>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6</v>
      </c>
      <c r="K237">
        <v>4</v>
      </c>
      <c r="L237">
        <v>2</v>
      </c>
      <c r="M237">
        <v>2</v>
      </c>
      <c r="N237">
        <v>2</v>
      </c>
      <c r="O237">
        <v>3</v>
      </c>
      <c r="P237">
        <v>1</v>
      </c>
    </row>
    <row r="238" spans="1:16" x14ac:dyDescent="0.2">
      <c r="A238">
        <v>3</v>
      </c>
      <c r="B238">
        <v>12</v>
      </c>
      <c r="C238">
        <v>3</v>
      </c>
      <c r="D238">
        <v>1</v>
      </c>
      <c r="E238">
        <v>9</v>
      </c>
      <c r="F238">
        <v>3</v>
      </c>
      <c r="G238">
        <v>5</v>
      </c>
      <c r="H238">
        <v>1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2</v>
      </c>
      <c r="P238">
        <v>2</v>
      </c>
    </row>
    <row r="239" spans="1:16" x14ac:dyDescent="0.2">
      <c r="A239">
        <v>3</v>
      </c>
      <c r="B239">
        <v>12</v>
      </c>
      <c r="C239">
        <v>4</v>
      </c>
      <c r="D239">
        <v>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7</v>
      </c>
      <c r="K239">
        <v>1</v>
      </c>
      <c r="L239">
        <v>1</v>
      </c>
      <c r="M239">
        <v>3</v>
      </c>
      <c r="N239">
        <v>1</v>
      </c>
      <c r="O239">
        <v>1</v>
      </c>
      <c r="P239">
        <v>1</v>
      </c>
    </row>
    <row r="240" spans="1:16" x14ac:dyDescent="0.2">
      <c r="A240">
        <v>3</v>
      </c>
      <c r="B240">
        <v>12</v>
      </c>
      <c r="C240">
        <v>5</v>
      </c>
      <c r="D240">
        <v>1</v>
      </c>
      <c r="E240">
        <v>10</v>
      </c>
      <c r="F240">
        <v>4</v>
      </c>
      <c r="G240">
        <v>4</v>
      </c>
      <c r="H240">
        <v>3</v>
      </c>
      <c r="I240">
        <v>2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2</v>
      </c>
      <c r="P240">
        <v>2</v>
      </c>
    </row>
    <row r="241" spans="1:16" x14ac:dyDescent="0.2">
      <c r="A241">
        <v>3</v>
      </c>
      <c r="B241">
        <v>12</v>
      </c>
      <c r="C241">
        <v>6</v>
      </c>
      <c r="D241">
        <v>1</v>
      </c>
      <c r="E241">
        <v>14</v>
      </c>
      <c r="F241">
        <v>2</v>
      </c>
      <c r="G241">
        <v>2</v>
      </c>
      <c r="H241">
        <v>2</v>
      </c>
      <c r="I241">
        <v>4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2</v>
      </c>
    </row>
    <row r="242" spans="1:16" x14ac:dyDescent="0.2">
      <c r="A242">
        <v>3</v>
      </c>
      <c r="B242">
        <v>13</v>
      </c>
      <c r="C242">
        <v>1</v>
      </c>
      <c r="D242">
        <v>2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</v>
      </c>
      <c r="K242">
        <v>1</v>
      </c>
      <c r="L242">
        <v>4</v>
      </c>
      <c r="M242">
        <v>5</v>
      </c>
      <c r="N242">
        <v>4</v>
      </c>
      <c r="O242">
        <v>1</v>
      </c>
      <c r="P242">
        <v>2</v>
      </c>
    </row>
    <row r="243" spans="1:16" x14ac:dyDescent="0.2">
      <c r="A243">
        <v>3</v>
      </c>
      <c r="B243">
        <v>13</v>
      </c>
      <c r="C243">
        <v>2</v>
      </c>
      <c r="D243">
        <v>2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2</v>
      </c>
      <c r="K243">
        <v>3</v>
      </c>
      <c r="L243">
        <v>4</v>
      </c>
      <c r="M243">
        <v>4</v>
      </c>
      <c r="N243">
        <v>1</v>
      </c>
      <c r="O243">
        <v>3</v>
      </c>
      <c r="P243">
        <v>2</v>
      </c>
    </row>
    <row r="244" spans="1:16" x14ac:dyDescent="0.2">
      <c r="A244">
        <v>3</v>
      </c>
      <c r="B244">
        <v>13</v>
      </c>
      <c r="C244">
        <v>3</v>
      </c>
      <c r="D244">
        <v>1</v>
      </c>
      <c r="E244">
        <v>5</v>
      </c>
      <c r="F244">
        <v>4</v>
      </c>
      <c r="G244">
        <v>6</v>
      </c>
      <c r="H244">
        <v>3</v>
      </c>
      <c r="I244">
        <v>5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3</v>
      </c>
      <c r="P244">
        <v>1</v>
      </c>
    </row>
    <row r="245" spans="1:16" x14ac:dyDescent="0.2">
      <c r="A245">
        <v>3</v>
      </c>
      <c r="B245">
        <v>13</v>
      </c>
      <c r="C245">
        <v>4</v>
      </c>
      <c r="D245">
        <v>2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3</v>
      </c>
      <c r="K245">
        <v>4</v>
      </c>
      <c r="L245">
        <v>3</v>
      </c>
      <c r="M245">
        <v>4</v>
      </c>
      <c r="N245">
        <v>5</v>
      </c>
      <c r="O245">
        <v>2</v>
      </c>
      <c r="P245">
        <v>2</v>
      </c>
    </row>
    <row r="246" spans="1:16" x14ac:dyDescent="0.2">
      <c r="A246">
        <v>3</v>
      </c>
      <c r="B246">
        <v>13</v>
      </c>
      <c r="C246">
        <v>5</v>
      </c>
      <c r="D246">
        <v>1</v>
      </c>
      <c r="E246">
        <v>7</v>
      </c>
      <c r="F246">
        <v>3</v>
      </c>
      <c r="G246">
        <v>2</v>
      </c>
      <c r="H246">
        <v>4</v>
      </c>
      <c r="I246">
        <v>3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>
        <v>1</v>
      </c>
    </row>
    <row r="247" spans="1:16" x14ac:dyDescent="0.2">
      <c r="A247">
        <v>3</v>
      </c>
      <c r="B247">
        <v>13</v>
      </c>
      <c r="C247">
        <v>6</v>
      </c>
      <c r="D247">
        <v>1</v>
      </c>
      <c r="E247">
        <v>2</v>
      </c>
      <c r="F247">
        <v>2</v>
      </c>
      <c r="G247">
        <v>4</v>
      </c>
      <c r="H247">
        <v>2</v>
      </c>
      <c r="I247">
        <v>2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2</v>
      </c>
      <c r="P247">
        <v>1</v>
      </c>
    </row>
    <row r="248" spans="1:16" x14ac:dyDescent="0.2">
      <c r="A248">
        <v>4</v>
      </c>
      <c r="B248">
        <v>1</v>
      </c>
      <c r="C248">
        <v>1</v>
      </c>
      <c r="D248">
        <v>1</v>
      </c>
      <c r="E248">
        <v>8</v>
      </c>
      <c r="F248">
        <v>1</v>
      </c>
      <c r="G248">
        <v>1</v>
      </c>
      <c r="H248">
        <v>4</v>
      </c>
      <c r="I248">
        <v>1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2</v>
      </c>
      <c r="P248">
        <v>2</v>
      </c>
    </row>
    <row r="249" spans="1:16" x14ac:dyDescent="0.2">
      <c r="A249">
        <v>4</v>
      </c>
      <c r="B249">
        <v>1</v>
      </c>
      <c r="C249">
        <v>2</v>
      </c>
      <c r="D249">
        <v>2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9</v>
      </c>
      <c r="K249">
        <v>2</v>
      </c>
      <c r="L249">
        <v>1</v>
      </c>
      <c r="M249">
        <v>6</v>
      </c>
      <c r="N249">
        <v>2</v>
      </c>
      <c r="O249">
        <v>1</v>
      </c>
      <c r="P249">
        <v>1</v>
      </c>
    </row>
    <row r="250" spans="1:16" x14ac:dyDescent="0.2">
      <c r="A250">
        <v>4</v>
      </c>
      <c r="B250">
        <v>1</v>
      </c>
      <c r="C250">
        <v>3</v>
      </c>
      <c r="D250">
        <v>2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12</v>
      </c>
      <c r="K250">
        <v>1</v>
      </c>
      <c r="L250">
        <v>5</v>
      </c>
      <c r="M250">
        <v>1</v>
      </c>
      <c r="N250">
        <v>5</v>
      </c>
      <c r="O250">
        <v>2</v>
      </c>
      <c r="P250">
        <v>1</v>
      </c>
    </row>
    <row r="251" spans="1:16" x14ac:dyDescent="0.2">
      <c r="A251">
        <v>4</v>
      </c>
      <c r="B251">
        <v>1</v>
      </c>
      <c r="C251">
        <v>4</v>
      </c>
      <c r="D251">
        <v>1</v>
      </c>
      <c r="E251">
        <v>12</v>
      </c>
      <c r="F251">
        <v>3</v>
      </c>
      <c r="G251">
        <v>4</v>
      </c>
      <c r="H251">
        <v>3</v>
      </c>
      <c r="I251">
        <v>2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1</v>
      </c>
    </row>
    <row r="252" spans="1:16" x14ac:dyDescent="0.2">
      <c r="A252">
        <v>4</v>
      </c>
      <c r="B252">
        <v>1</v>
      </c>
      <c r="C252">
        <v>5</v>
      </c>
      <c r="D252">
        <v>2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5</v>
      </c>
      <c r="K252">
        <v>4</v>
      </c>
      <c r="L252">
        <v>3</v>
      </c>
      <c r="M252">
        <v>2</v>
      </c>
      <c r="N252">
        <v>3</v>
      </c>
      <c r="O252">
        <v>3</v>
      </c>
      <c r="P252">
        <v>2</v>
      </c>
    </row>
    <row r="253" spans="1:16" x14ac:dyDescent="0.2">
      <c r="A253">
        <v>4</v>
      </c>
      <c r="B253">
        <v>1</v>
      </c>
      <c r="C253">
        <v>6</v>
      </c>
      <c r="D253">
        <v>1</v>
      </c>
      <c r="E253">
        <v>1</v>
      </c>
      <c r="F253">
        <v>5</v>
      </c>
      <c r="G253">
        <v>3</v>
      </c>
      <c r="H253">
        <v>1</v>
      </c>
      <c r="I253">
        <v>4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3</v>
      </c>
      <c r="P253">
        <v>2</v>
      </c>
    </row>
    <row r="254" spans="1:16" x14ac:dyDescent="0.2">
      <c r="A254">
        <v>4</v>
      </c>
      <c r="B254">
        <v>2</v>
      </c>
      <c r="C254">
        <v>1</v>
      </c>
      <c r="D254">
        <v>1</v>
      </c>
      <c r="E254">
        <v>11</v>
      </c>
      <c r="F254">
        <v>5</v>
      </c>
      <c r="G254">
        <v>3</v>
      </c>
      <c r="H254">
        <v>2</v>
      </c>
      <c r="I254">
        <v>4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3</v>
      </c>
      <c r="P254">
        <v>1</v>
      </c>
    </row>
    <row r="255" spans="1:16" x14ac:dyDescent="0.2">
      <c r="A255">
        <v>4</v>
      </c>
      <c r="B255">
        <v>2</v>
      </c>
      <c r="C255">
        <v>2</v>
      </c>
      <c r="D255">
        <v>2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7</v>
      </c>
      <c r="K255">
        <v>2</v>
      </c>
      <c r="L255">
        <v>2</v>
      </c>
      <c r="M255">
        <v>3</v>
      </c>
      <c r="N255">
        <v>4</v>
      </c>
      <c r="O255">
        <v>1</v>
      </c>
      <c r="P255">
        <v>1</v>
      </c>
    </row>
    <row r="256" spans="1:16" x14ac:dyDescent="0.2">
      <c r="A256">
        <v>4</v>
      </c>
      <c r="B256">
        <v>2</v>
      </c>
      <c r="C256">
        <v>3</v>
      </c>
      <c r="D256">
        <v>1</v>
      </c>
      <c r="E256">
        <v>2</v>
      </c>
      <c r="F256">
        <v>2</v>
      </c>
      <c r="G256">
        <v>1</v>
      </c>
      <c r="H256">
        <v>5</v>
      </c>
      <c r="I256">
        <v>3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2</v>
      </c>
      <c r="P256">
        <v>2</v>
      </c>
    </row>
    <row r="257" spans="1:16" x14ac:dyDescent="0.2">
      <c r="A257">
        <v>4</v>
      </c>
      <c r="B257">
        <v>2</v>
      </c>
      <c r="C257">
        <v>4</v>
      </c>
      <c r="D257">
        <v>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10</v>
      </c>
      <c r="K257">
        <v>4</v>
      </c>
      <c r="L257">
        <v>5</v>
      </c>
      <c r="M257">
        <v>6</v>
      </c>
      <c r="N257">
        <v>5</v>
      </c>
      <c r="O257">
        <v>2</v>
      </c>
      <c r="P257">
        <v>2</v>
      </c>
    </row>
    <row r="258" spans="1:16" x14ac:dyDescent="0.2">
      <c r="A258">
        <v>4</v>
      </c>
      <c r="B258">
        <v>2</v>
      </c>
      <c r="C258">
        <v>5</v>
      </c>
      <c r="D258">
        <v>1</v>
      </c>
      <c r="E258">
        <v>13</v>
      </c>
      <c r="F258">
        <v>4</v>
      </c>
      <c r="G258">
        <v>5</v>
      </c>
      <c r="H258">
        <v>1</v>
      </c>
      <c r="I258">
        <v>5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1</v>
      </c>
    </row>
    <row r="259" spans="1:16" x14ac:dyDescent="0.2">
      <c r="A259">
        <v>4</v>
      </c>
      <c r="B259">
        <v>2</v>
      </c>
      <c r="C259">
        <v>6</v>
      </c>
      <c r="D259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7</v>
      </c>
      <c r="K259">
        <v>3</v>
      </c>
      <c r="L259">
        <v>4</v>
      </c>
      <c r="M259">
        <v>1</v>
      </c>
      <c r="N259">
        <v>4</v>
      </c>
      <c r="O259">
        <v>3</v>
      </c>
      <c r="P259">
        <v>2</v>
      </c>
    </row>
    <row r="260" spans="1:16" x14ac:dyDescent="0.2">
      <c r="A260">
        <v>4</v>
      </c>
      <c r="B260">
        <v>3</v>
      </c>
      <c r="C260">
        <v>1</v>
      </c>
      <c r="D260">
        <v>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7</v>
      </c>
      <c r="K260">
        <v>4</v>
      </c>
      <c r="L260">
        <v>3</v>
      </c>
      <c r="M260">
        <v>4</v>
      </c>
      <c r="N260">
        <v>2</v>
      </c>
      <c r="O260">
        <v>3</v>
      </c>
      <c r="P260">
        <v>1</v>
      </c>
    </row>
    <row r="261" spans="1:16" x14ac:dyDescent="0.2">
      <c r="A261">
        <v>4</v>
      </c>
      <c r="B261">
        <v>3</v>
      </c>
      <c r="C261">
        <v>2</v>
      </c>
      <c r="D261">
        <v>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6</v>
      </c>
      <c r="K261">
        <v>3</v>
      </c>
      <c r="L261">
        <v>1</v>
      </c>
      <c r="M261">
        <v>5</v>
      </c>
      <c r="N261">
        <v>1</v>
      </c>
      <c r="O261">
        <v>2</v>
      </c>
      <c r="P261">
        <v>1</v>
      </c>
    </row>
    <row r="262" spans="1:16" x14ac:dyDescent="0.2">
      <c r="A262">
        <v>4</v>
      </c>
      <c r="B262">
        <v>3</v>
      </c>
      <c r="C262">
        <v>3</v>
      </c>
      <c r="D262">
        <v>1</v>
      </c>
      <c r="E262">
        <v>3</v>
      </c>
      <c r="F262">
        <v>3</v>
      </c>
      <c r="G262">
        <v>6</v>
      </c>
      <c r="H262">
        <v>1</v>
      </c>
      <c r="I262">
        <v>4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</v>
      </c>
      <c r="P262">
        <v>2</v>
      </c>
    </row>
    <row r="263" spans="1:16" x14ac:dyDescent="0.2">
      <c r="A263">
        <v>4</v>
      </c>
      <c r="B263">
        <v>3</v>
      </c>
      <c r="C263">
        <v>4</v>
      </c>
      <c r="D263">
        <v>1</v>
      </c>
      <c r="E263">
        <v>7</v>
      </c>
      <c r="F263">
        <v>1</v>
      </c>
      <c r="G263">
        <v>2</v>
      </c>
      <c r="H263">
        <v>5</v>
      </c>
      <c r="I263">
        <v>1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3</v>
      </c>
      <c r="P263">
        <v>2</v>
      </c>
    </row>
    <row r="264" spans="1:16" x14ac:dyDescent="0.2">
      <c r="A264">
        <v>4</v>
      </c>
      <c r="B264">
        <v>3</v>
      </c>
      <c r="C264">
        <v>5</v>
      </c>
      <c r="D264">
        <v>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11</v>
      </c>
      <c r="K264">
        <v>1</v>
      </c>
      <c r="L264">
        <v>2</v>
      </c>
      <c r="M264">
        <v>2</v>
      </c>
      <c r="N264">
        <v>3</v>
      </c>
      <c r="O264">
        <v>1</v>
      </c>
      <c r="P264">
        <v>1</v>
      </c>
    </row>
    <row r="265" spans="1:16" x14ac:dyDescent="0.2">
      <c r="A265">
        <v>4</v>
      </c>
      <c r="B265">
        <v>3</v>
      </c>
      <c r="C265">
        <v>6</v>
      </c>
      <c r="D265">
        <v>1</v>
      </c>
      <c r="E265">
        <v>6</v>
      </c>
      <c r="F265">
        <v>1</v>
      </c>
      <c r="G265">
        <v>5</v>
      </c>
      <c r="H265">
        <v>4</v>
      </c>
      <c r="I265">
        <v>1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2</v>
      </c>
    </row>
    <row r="266" spans="1:16" x14ac:dyDescent="0.2">
      <c r="A266">
        <v>4</v>
      </c>
      <c r="B266">
        <v>4</v>
      </c>
      <c r="C266">
        <v>1</v>
      </c>
      <c r="D266">
        <v>1</v>
      </c>
      <c r="E266">
        <v>1</v>
      </c>
      <c r="F266">
        <v>3</v>
      </c>
      <c r="G266">
        <v>3</v>
      </c>
      <c r="H266">
        <v>5</v>
      </c>
      <c r="I266">
        <v>2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2</v>
      </c>
    </row>
    <row r="267" spans="1:16" x14ac:dyDescent="0.2">
      <c r="A267">
        <v>4</v>
      </c>
      <c r="B267">
        <v>4</v>
      </c>
      <c r="C267">
        <v>2</v>
      </c>
      <c r="D267">
        <v>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2</v>
      </c>
      <c r="K267">
        <v>3</v>
      </c>
      <c r="L267">
        <v>1</v>
      </c>
      <c r="M267">
        <v>4</v>
      </c>
      <c r="N267">
        <v>2</v>
      </c>
      <c r="O267">
        <v>2</v>
      </c>
      <c r="P267">
        <v>2</v>
      </c>
    </row>
    <row r="268" spans="1:16" x14ac:dyDescent="0.2">
      <c r="A268">
        <v>4</v>
      </c>
      <c r="B268">
        <v>4</v>
      </c>
      <c r="C268">
        <v>3</v>
      </c>
      <c r="D268">
        <v>1</v>
      </c>
      <c r="E268">
        <v>3</v>
      </c>
      <c r="F268">
        <v>5</v>
      </c>
      <c r="G268">
        <v>6</v>
      </c>
      <c r="H268">
        <v>2</v>
      </c>
      <c r="I268">
        <v>3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2</v>
      </c>
      <c r="P268">
        <v>1</v>
      </c>
    </row>
    <row r="269" spans="1:16" x14ac:dyDescent="0.2">
      <c r="A269">
        <v>4</v>
      </c>
      <c r="B269">
        <v>4</v>
      </c>
      <c r="C269">
        <v>4</v>
      </c>
      <c r="D269">
        <v>1</v>
      </c>
      <c r="E269">
        <v>4</v>
      </c>
      <c r="F269">
        <v>4</v>
      </c>
      <c r="G269">
        <v>2</v>
      </c>
      <c r="H269">
        <v>3</v>
      </c>
      <c r="I269">
        <v>5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2</v>
      </c>
    </row>
    <row r="270" spans="1:16" x14ac:dyDescent="0.2">
      <c r="A270">
        <v>4</v>
      </c>
      <c r="B270">
        <v>4</v>
      </c>
      <c r="C270">
        <v>5</v>
      </c>
      <c r="D270">
        <v>2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2</v>
      </c>
      <c r="L270">
        <v>4</v>
      </c>
      <c r="M270">
        <v>3</v>
      </c>
      <c r="N270">
        <v>4</v>
      </c>
      <c r="O270">
        <v>3</v>
      </c>
      <c r="P270">
        <v>1</v>
      </c>
    </row>
    <row r="271" spans="1:16" x14ac:dyDescent="0.2">
      <c r="A271">
        <v>4</v>
      </c>
      <c r="B271">
        <v>4</v>
      </c>
      <c r="C271">
        <v>6</v>
      </c>
      <c r="D271">
        <v>2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10</v>
      </c>
      <c r="K271">
        <v>1</v>
      </c>
      <c r="L271">
        <v>3</v>
      </c>
      <c r="M271">
        <v>7</v>
      </c>
      <c r="N271">
        <v>1</v>
      </c>
      <c r="O271">
        <v>3</v>
      </c>
      <c r="P271">
        <v>1</v>
      </c>
    </row>
    <row r="272" spans="1:16" x14ac:dyDescent="0.2">
      <c r="A272">
        <v>4</v>
      </c>
      <c r="B272">
        <v>5</v>
      </c>
      <c r="C272">
        <v>1</v>
      </c>
      <c r="D272">
        <v>1</v>
      </c>
      <c r="E272">
        <v>5</v>
      </c>
      <c r="F272">
        <v>2</v>
      </c>
      <c r="G272">
        <v>4</v>
      </c>
      <c r="H272">
        <v>1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1</v>
      </c>
    </row>
    <row r="273" spans="1:16" x14ac:dyDescent="0.2">
      <c r="A273">
        <v>4</v>
      </c>
      <c r="B273">
        <v>5</v>
      </c>
      <c r="C273">
        <v>2</v>
      </c>
      <c r="D273">
        <v>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12</v>
      </c>
      <c r="K273">
        <v>3</v>
      </c>
      <c r="L273">
        <v>2</v>
      </c>
      <c r="M273">
        <v>2</v>
      </c>
      <c r="N273">
        <v>5</v>
      </c>
      <c r="O273">
        <v>3</v>
      </c>
      <c r="P273">
        <v>2</v>
      </c>
    </row>
    <row r="274" spans="1:16" x14ac:dyDescent="0.2">
      <c r="A274">
        <v>4</v>
      </c>
      <c r="B274">
        <v>5</v>
      </c>
      <c r="C274">
        <v>3</v>
      </c>
      <c r="D274">
        <v>1</v>
      </c>
      <c r="E274">
        <v>11</v>
      </c>
      <c r="F274">
        <v>4</v>
      </c>
      <c r="G274">
        <v>3</v>
      </c>
      <c r="H274">
        <v>4</v>
      </c>
      <c r="I274">
        <v>4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2</v>
      </c>
      <c r="P274">
        <v>1</v>
      </c>
    </row>
    <row r="275" spans="1:16" x14ac:dyDescent="0.2">
      <c r="A275">
        <v>4</v>
      </c>
      <c r="B275">
        <v>5</v>
      </c>
      <c r="C275">
        <v>4</v>
      </c>
      <c r="D275">
        <v>2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9</v>
      </c>
      <c r="K275">
        <v>4</v>
      </c>
      <c r="L275">
        <v>5</v>
      </c>
      <c r="M275">
        <v>5</v>
      </c>
      <c r="N275">
        <v>2</v>
      </c>
      <c r="O275">
        <v>1</v>
      </c>
      <c r="P275">
        <v>2</v>
      </c>
    </row>
    <row r="276" spans="1:16" x14ac:dyDescent="0.2">
      <c r="A276">
        <v>4</v>
      </c>
      <c r="B276">
        <v>5</v>
      </c>
      <c r="C276">
        <v>5</v>
      </c>
      <c r="D276">
        <v>1</v>
      </c>
      <c r="E276">
        <v>4</v>
      </c>
      <c r="F276">
        <v>2</v>
      </c>
      <c r="G276">
        <v>1</v>
      </c>
      <c r="H276">
        <v>5</v>
      </c>
      <c r="I276">
        <v>3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2</v>
      </c>
      <c r="P276">
        <v>1</v>
      </c>
    </row>
    <row r="277" spans="1:16" x14ac:dyDescent="0.2">
      <c r="A277">
        <v>4</v>
      </c>
      <c r="B277">
        <v>5</v>
      </c>
      <c r="C277">
        <v>6</v>
      </c>
      <c r="D277">
        <v>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11</v>
      </c>
      <c r="K277">
        <v>1</v>
      </c>
      <c r="L277">
        <v>1</v>
      </c>
      <c r="M277">
        <v>1</v>
      </c>
      <c r="N277">
        <v>4</v>
      </c>
      <c r="O277">
        <v>3</v>
      </c>
      <c r="P277">
        <v>2</v>
      </c>
    </row>
    <row r="278" spans="1:16" x14ac:dyDescent="0.2">
      <c r="A278">
        <v>4</v>
      </c>
      <c r="B278">
        <v>6</v>
      </c>
      <c r="C278">
        <v>1</v>
      </c>
      <c r="D278">
        <v>2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5</v>
      </c>
      <c r="M278">
        <v>4</v>
      </c>
      <c r="N278">
        <v>1</v>
      </c>
      <c r="O278">
        <v>1</v>
      </c>
      <c r="P278">
        <v>1</v>
      </c>
    </row>
    <row r="279" spans="1:16" x14ac:dyDescent="0.2">
      <c r="A279">
        <v>4</v>
      </c>
      <c r="B279">
        <v>6</v>
      </c>
      <c r="C279">
        <v>2</v>
      </c>
      <c r="D279">
        <v>2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5</v>
      </c>
      <c r="K279">
        <v>4</v>
      </c>
      <c r="L279">
        <v>2</v>
      </c>
      <c r="M279">
        <v>7</v>
      </c>
      <c r="N279">
        <v>3</v>
      </c>
      <c r="O279">
        <v>2</v>
      </c>
      <c r="P279">
        <v>1</v>
      </c>
    </row>
    <row r="280" spans="1:16" x14ac:dyDescent="0.2">
      <c r="A280">
        <v>4</v>
      </c>
      <c r="B280">
        <v>6</v>
      </c>
      <c r="C280">
        <v>3</v>
      </c>
      <c r="D280">
        <v>1</v>
      </c>
      <c r="E280">
        <v>10</v>
      </c>
      <c r="F280">
        <v>3</v>
      </c>
      <c r="G280">
        <v>1</v>
      </c>
      <c r="H280">
        <v>4</v>
      </c>
      <c r="I280">
        <v>3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3</v>
      </c>
      <c r="P280">
        <v>2</v>
      </c>
    </row>
    <row r="281" spans="1:16" x14ac:dyDescent="0.2">
      <c r="A281">
        <v>4</v>
      </c>
      <c r="B281">
        <v>6</v>
      </c>
      <c r="C281">
        <v>4</v>
      </c>
      <c r="D281">
        <v>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8</v>
      </c>
      <c r="K281">
        <v>2</v>
      </c>
      <c r="L281">
        <v>3</v>
      </c>
      <c r="M281">
        <v>6</v>
      </c>
      <c r="N281">
        <v>3</v>
      </c>
      <c r="O281">
        <v>1</v>
      </c>
      <c r="P281">
        <v>2</v>
      </c>
    </row>
    <row r="282" spans="1:16" x14ac:dyDescent="0.2">
      <c r="A282">
        <v>4</v>
      </c>
      <c r="B282">
        <v>6</v>
      </c>
      <c r="C282">
        <v>5</v>
      </c>
      <c r="D282">
        <v>1</v>
      </c>
      <c r="E282">
        <v>11</v>
      </c>
      <c r="F282">
        <v>5</v>
      </c>
      <c r="G282">
        <v>4</v>
      </c>
      <c r="H282">
        <v>3</v>
      </c>
      <c r="I282">
        <v>2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2</v>
      </c>
      <c r="P282">
        <v>2</v>
      </c>
    </row>
    <row r="283" spans="1:16" x14ac:dyDescent="0.2">
      <c r="A283">
        <v>4</v>
      </c>
      <c r="B283">
        <v>6</v>
      </c>
      <c r="C283">
        <v>6</v>
      </c>
      <c r="D283">
        <v>1</v>
      </c>
      <c r="E283">
        <v>12</v>
      </c>
      <c r="F283">
        <v>1</v>
      </c>
      <c r="G283">
        <v>5</v>
      </c>
      <c r="H283">
        <v>2</v>
      </c>
      <c r="I283">
        <v>5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3</v>
      </c>
      <c r="P283">
        <v>1</v>
      </c>
    </row>
    <row r="284" spans="1:16" x14ac:dyDescent="0.2">
      <c r="A284">
        <v>4</v>
      </c>
      <c r="B284">
        <v>7</v>
      </c>
      <c r="C284">
        <v>1</v>
      </c>
      <c r="D284">
        <v>2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7</v>
      </c>
      <c r="K284">
        <v>1</v>
      </c>
      <c r="L284">
        <v>2</v>
      </c>
      <c r="M284">
        <v>2</v>
      </c>
      <c r="N284">
        <v>2</v>
      </c>
      <c r="O284">
        <v>1</v>
      </c>
      <c r="P284">
        <v>2</v>
      </c>
    </row>
    <row r="285" spans="1:16" x14ac:dyDescent="0.2">
      <c r="A285">
        <v>4</v>
      </c>
      <c r="B285">
        <v>7</v>
      </c>
      <c r="C285">
        <v>2</v>
      </c>
      <c r="D285">
        <v>2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4</v>
      </c>
      <c r="K285">
        <v>2</v>
      </c>
      <c r="L285">
        <v>5</v>
      </c>
      <c r="M285">
        <v>3</v>
      </c>
      <c r="N285">
        <v>5</v>
      </c>
      <c r="O285">
        <v>2</v>
      </c>
      <c r="P285">
        <v>2</v>
      </c>
    </row>
    <row r="286" spans="1:16" x14ac:dyDescent="0.2">
      <c r="A286">
        <v>4</v>
      </c>
      <c r="B286">
        <v>7</v>
      </c>
      <c r="C286">
        <v>3</v>
      </c>
      <c r="D286">
        <v>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4</v>
      </c>
      <c r="K286">
        <v>3</v>
      </c>
      <c r="L286">
        <v>4</v>
      </c>
      <c r="M286">
        <v>1</v>
      </c>
      <c r="N286">
        <v>1</v>
      </c>
      <c r="O286">
        <v>2</v>
      </c>
      <c r="P286">
        <v>1</v>
      </c>
    </row>
    <row r="287" spans="1:16" x14ac:dyDescent="0.2">
      <c r="A287">
        <v>4</v>
      </c>
      <c r="B287">
        <v>7</v>
      </c>
      <c r="C287">
        <v>4</v>
      </c>
      <c r="D287">
        <v>1</v>
      </c>
      <c r="E287">
        <v>8</v>
      </c>
      <c r="F287">
        <v>2</v>
      </c>
      <c r="G287">
        <v>6</v>
      </c>
      <c r="H287">
        <v>1</v>
      </c>
      <c r="I287">
        <v>4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>
        <v>2</v>
      </c>
    </row>
    <row r="288" spans="1:16" x14ac:dyDescent="0.2">
      <c r="A288">
        <v>4</v>
      </c>
      <c r="B288">
        <v>7</v>
      </c>
      <c r="C288">
        <v>5</v>
      </c>
      <c r="D288">
        <v>1</v>
      </c>
      <c r="E288">
        <v>13</v>
      </c>
      <c r="F288">
        <v>4</v>
      </c>
      <c r="G288">
        <v>2</v>
      </c>
      <c r="H288">
        <v>5</v>
      </c>
      <c r="I288">
        <v>1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3</v>
      </c>
      <c r="P288">
        <v>1</v>
      </c>
    </row>
    <row r="289" spans="1:16" x14ac:dyDescent="0.2">
      <c r="A289">
        <v>4</v>
      </c>
      <c r="B289">
        <v>7</v>
      </c>
      <c r="C289">
        <v>6</v>
      </c>
      <c r="D289">
        <v>1</v>
      </c>
      <c r="E289">
        <v>9</v>
      </c>
      <c r="F289">
        <v>5</v>
      </c>
      <c r="G289">
        <v>6</v>
      </c>
      <c r="H289">
        <v>3</v>
      </c>
      <c r="I289">
        <v>5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3</v>
      </c>
      <c r="P289">
        <v>1</v>
      </c>
    </row>
    <row r="290" spans="1:16" x14ac:dyDescent="0.2">
      <c r="A290">
        <v>4</v>
      </c>
      <c r="B290">
        <v>8</v>
      </c>
      <c r="C290">
        <v>1</v>
      </c>
      <c r="D290">
        <v>2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2</v>
      </c>
      <c r="K290">
        <v>4</v>
      </c>
      <c r="L290">
        <v>4</v>
      </c>
      <c r="M290">
        <v>4</v>
      </c>
      <c r="N290">
        <v>4</v>
      </c>
      <c r="O290">
        <v>3</v>
      </c>
      <c r="P290">
        <v>1</v>
      </c>
    </row>
    <row r="291" spans="1:16" x14ac:dyDescent="0.2">
      <c r="A291">
        <v>4</v>
      </c>
      <c r="B291">
        <v>8</v>
      </c>
      <c r="C291">
        <v>2</v>
      </c>
      <c r="D291">
        <v>1</v>
      </c>
      <c r="E291">
        <v>6</v>
      </c>
      <c r="F291">
        <v>1</v>
      </c>
      <c r="G291">
        <v>3</v>
      </c>
      <c r="H291">
        <v>2</v>
      </c>
      <c r="I291">
        <v>2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2</v>
      </c>
      <c r="P291">
        <v>2</v>
      </c>
    </row>
    <row r="292" spans="1:16" x14ac:dyDescent="0.2">
      <c r="A292">
        <v>4</v>
      </c>
      <c r="B292">
        <v>8</v>
      </c>
      <c r="C292">
        <v>3</v>
      </c>
      <c r="D292">
        <v>2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3</v>
      </c>
      <c r="K292">
        <v>3</v>
      </c>
      <c r="L292">
        <v>3</v>
      </c>
      <c r="M292">
        <v>5</v>
      </c>
      <c r="N292">
        <v>5</v>
      </c>
      <c r="O292">
        <v>1</v>
      </c>
      <c r="P292">
        <v>2</v>
      </c>
    </row>
    <row r="293" spans="1:16" x14ac:dyDescent="0.2">
      <c r="A293">
        <v>4</v>
      </c>
      <c r="B293">
        <v>8</v>
      </c>
      <c r="C293">
        <v>4</v>
      </c>
      <c r="D293">
        <v>1</v>
      </c>
      <c r="E293">
        <v>14</v>
      </c>
      <c r="F293">
        <v>3</v>
      </c>
      <c r="G293">
        <v>5</v>
      </c>
      <c r="H293">
        <v>5</v>
      </c>
      <c r="I293">
        <v>2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3</v>
      </c>
      <c r="P293">
        <v>2</v>
      </c>
    </row>
    <row r="294" spans="1:16" x14ac:dyDescent="0.2">
      <c r="A294">
        <v>4</v>
      </c>
      <c r="B294">
        <v>8</v>
      </c>
      <c r="C294">
        <v>5</v>
      </c>
      <c r="D294">
        <v>2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3</v>
      </c>
      <c r="L294">
        <v>1</v>
      </c>
      <c r="M294">
        <v>6</v>
      </c>
      <c r="N294">
        <v>3</v>
      </c>
      <c r="O294">
        <v>1</v>
      </c>
      <c r="P294">
        <v>1</v>
      </c>
    </row>
    <row r="295" spans="1:16" x14ac:dyDescent="0.2">
      <c r="A295">
        <v>4</v>
      </c>
      <c r="B295">
        <v>8</v>
      </c>
      <c r="C295">
        <v>6</v>
      </c>
      <c r="D295">
        <v>1</v>
      </c>
      <c r="E295">
        <v>7</v>
      </c>
      <c r="F295">
        <v>1</v>
      </c>
      <c r="G295">
        <v>4</v>
      </c>
      <c r="H295">
        <v>1</v>
      </c>
      <c r="I295">
        <v>4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2</v>
      </c>
      <c r="P295">
        <v>1</v>
      </c>
    </row>
    <row r="296" spans="1:16" x14ac:dyDescent="0.2">
      <c r="A296">
        <v>4</v>
      </c>
      <c r="B296">
        <v>9</v>
      </c>
      <c r="C296">
        <v>1</v>
      </c>
      <c r="D296">
        <v>1</v>
      </c>
      <c r="E296">
        <v>8</v>
      </c>
      <c r="F296">
        <v>2</v>
      </c>
      <c r="G296">
        <v>5</v>
      </c>
      <c r="H296">
        <v>3</v>
      </c>
      <c r="I296">
        <v>5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2</v>
      </c>
    </row>
    <row r="297" spans="1:16" x14ac:dyDescent="0.2">
      <c r="A297">
        <v>4</v>
      </c>
      <c r="B297">
        <v>9</v>
      </c>
      <c r="C297">
        <v>2</v>
      </c>
      <c r="D297">
        <v>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6</v>
      </c>
      <c r="K297">
        <v>4</v>
      </c>
      <c r="L297">
        <v>1</v>
      </c>
      <c r="M297">
        <v>7</v>
      </c>
      <c r="N297">
        <v>4</v>
      </c>
      <c r="O297">
        <v>2</v>
      </c>
      <c r="P297">
        <v>1</v>
      </c>
    </row>
    <row r="298" spans="1:16" x14ac:dyDescent="0.2">
      <c r="A298">
        <v>4</v>
      </c>
      <c r="B298">
        <v>9</v>
      </c>
      <c r="C298">
        <v>3</v>
      </c>
      <c r="D298">
        <v>1</v>
      </c>
      <c r="E298">
        <v>3</v>
      </c>
      <c r="F298">
        <v>4</v>
      </c>
      <c r="G298">
        <v>2</v>
      </c>
      <c r="H298">
        <v>2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>
        <v>1</v>
      </c>
    </row>
    <row r="299" spans="1:16" x14ac:dyDescent="0.2">
      <c r="A299">
        <v>4</v>
      </c>
      <c r="B299">
        <v>9</v>
      </c>
      <c r="C299">
        <v>4</v>
      </c>
      <c r="D299">
        <v>2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8</v>
      </c>
      <c r="K299">
        <v>3</v>
      </c>
      <c r="L299">
        <v>3</v>
      </c>
      <c r="M299">
        <v>2</v>
      </c>
      <c r="N299">
        <v>3</v>
      </c>
      <c r="O299">
        <v>2</v>
      </c>
      <c r="P299">
        <v>1</v>
      </c>
    </row>
    <row r="300" spans="1:16" x14ac:dyDescent="0.2">
      <c r="A300">
        <v>4</v>
      </c>
      <c r="B300">
        <v>9</v>
      </c>
      <c r="C300">
        <v>5</v>
      </c>
      <c r="D300">
        <v>1</v>
      </c>
      <c r="E300">
        <v>13</v>
      </c>
      <c r="F300">
        <v>5</v>
      </c>
      <c r="G300">
        <v>1</v>
      </c>
      <c r="H300">
        <v>4</v>
      </c>
      <c r="I300">
        <v>3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3</v>
      </c>
      <c r="P300">
        <v>2</v>
      </c>
    </row>
    <row r="301" spans="1:16" x14ac:dyDescent="0.2">
      <c r="A301">
        <v>4</v>
      </c>
      <c r="B301">
        <v>9</v>
      </c>
      <c r="C301">
        <v>6</v>
      </c>
      <c r="D301">
        <v>2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10</v>
      </c>
      <c r="K301">
        <v>2</v>
      </c>
      <c r="L301">
        <v>4</v>
      </c>
      <c r="M301">
        <v>5</v>
      </c>
      <c r="N301">
        <v>2</v>
      </c>
      <c r="O301">
        <v>3</v>
      </c>
      <c r="P301">
        <v>2</v>
      </c>
    </row>
    <row r="302" spans="1:16" x14ac:dyDescent="0.2">
      <c r="A302">
        <v>4</v>
      </c>
      <c r="B302">
        <v>10</v>
      </c>
      <c r="C302">
        <v>1</v>
      </c>
      <c r="D302">
        <v>1</v>
      </c>
      <c r="E302">
        <v>1</v>
      </c>
      <c r="F302">
        <v>1</v>
      </c>
      <c r="G302">
        <v>4</v>
      </c>
      <c r="H302">
        <v>5</v>
      </c>
      <c r="I302">
        <v>5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>
        <v>1</v>
      </c>
    </row>
    <row r="303" spans="1:16" x14ac:dyDescent="0.2">
      <c r="A303">
        <v>4</v>
      </c>
      <c r="B303">
        <v>10</v>
      </c>
      <c r="C303">
        <v>2</v>
      </c>
      <c r="D303">
        <v>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9</v>
      </c>
      <c r="K303">
        <v>1</v>
      </c>
      <c r="L303">
        <v>3</v>
      </c>
      <c r="M303">
        <v>3</v>
      </c>
      <c r="N303">
        <v>3</v>
      </c>
      <c r="O303">
        <v>3</v>
      </c>
      <c r="P303">
        <v>1</v>
      </c>
    </row>
    <row r="304" spans="1:16" x14ac:dyDescent="0.2">
      <c r="A304">
        <v>4</v>
      </c>
      <c r="B304">
        <v>10</v>
      </c>
      <c r="C304">
        <v>3</v>
      </c>
      <c r="D304">
        <v>2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5</v>
      </c>
      <c r="K304">
        <v>2</v>
      </c>
      <c r="L304">
        <v>5</v>
      </c>
      <c r="M304">
        <v>7</v>
      </c>
      <c r="N304">
        <v>4</v>
      </c>
      <c r="O304">
        <v>2</v>
      </c>
      <c r="P304">
        <v>2</v>
      </c>
    </row>
    <row r="305" spans="1:16" x14ac:dyDescent="0.2">
      <c r="A305">
        <v>4</v>
      </c>
      <c r="B305">
        <v>10</v>
      </c>
      <c r="C305">
        <v>4</v>
      </c>
      <c r="D305">
        <v>1</v>
      </c>
      <c r="E305">
        <v>6</v>
      </c>
      <c r="F305">
        <v>4</v>
      </c>
      <c r="G305">
        <v>1</v>
      </c>
      <c r="H305">
        <v>1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>
        <v>2</v>
      </c>
    </row>
    <row r="306" spans="1:16" x14ac:dyDescent="0.2">
      <c r="A306">
        <v>4</v>
      </c>
      <c r="B306">
        <v>10</v>
      </c>
      <c r="C306">
        <v>5</v>
      </c>
      <c r="D306">
        <v>1</v>
      </c>
      <c r="E306">
        <v>10</v>
      </c>
      <c r="F306">
        <v>5</v>
      </c>
      <c r="G306">
        <v>2</v>
      </c>
      <c r="H306">
        <v>4</v>
      </c>
      <c r="I306">
        <v>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2</v>
      </c>
      <c r="P306">
        <v>1</v>
      </c>
    </row>
    <row r="307" spans="1:16" x14ac:dyDescent="0.2">
      <c r="A307">
        <v>4</v>
      </c>
      <c r="B307">
        <v>10</v>
      </c>
      <c r="C307">
        <v>6</v>
      </c>
      <c r="D307">
        <v>2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6</v>
      </c>
      <c r="K307">
        <v>1</v>
      </c>
      <c r="L307">
        <v>2</v>
      </c>
      <c r="M307">
        <v>6</v>
      </c>
      <c r="N307">
        <v>1</v>
      </c>
      <c r="O307">
        <v>3</v>
      </c>
      <c r="P307">
        <v>2</v>
      </c>
    </row>
    <row r="308" spans="1:16" x14ac:dyDescent="0.2">
      <c r="A308">
        <v>4</v>
      </c>
      <c r="B308">
        <v>11</v>
      </c>
      <c r="C308">
        <v>1</v>
      </c>
      <c r="D308">
        <v>1</v>
      </c>
      <c r="E308">
        <v>12</v>
      </c>
      <c r="F308">
        <v>3</v>
      </c>
      <c r="G308">
        <v>1</v>
      </c>
      <c r="H308">
        <v>4</v>
      </c>
      <c r="I308">
        <v>2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2</v>
      </c>
      <c r="P308">
        <v>1</v>
      </c>
    </row>
    <row r="309" spans="1:16" x14ac:dyDescent="0.2">
      <c r="A309">
        <v>4</v>
      </c>
      <c r="B309">
        <v>11</v>
      </c>
      <c r="C309">
        <v>2</v>
      </c>
      <c r="D309">
        <v>2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5</v>
      </c>
      <c r="K309">
        <v>2</v>
      </c>
      <c r="L309">
        <v>5</v>
      </c>
      <c r="M309">
        <v>1</v>
      </c>
      <c r="N309">
        <v>5</v>
      </c>
      <c r="O309">
        <v>3</v>
      </c>
      <c r="P309">
        <v>1</v>
      </c>
    </row>
    <row r="310" spans="1:16" x14ac:dyDescent="0.2">
      <c r="A310">
        <v>4</v>
      </c>
      <c r="B310">
        <v>11</v>
      </c>
      <c r="C310">
        <v>3</v>
      </c>
      <c r="D310">
        <v>1</v>
      </c>
      <c r="E310">
        <v>4</v>
      </c>
      <c r="F310">
        <v>4</v>
      </c>
      <c r="G310">
        <v>3</v>
      </c>
      <c r="H310">
        <v>3</v>
      </c>
      <c r="I310">
        <v>1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3</v>
      </c>
      <c r="P310">
        <v>2</v>
      </c>
    </row>
    <row r="311" spans="1:16" x14ac:dyDescent="0.2">
      <c r="A311">
        <v>4</v>
      </c>
      <c r="B311">
        <v>11</v>
      </c>
      <c r="C311">
        <v>4</v>
      </c>
      <c r="D311">
        <v>2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11</v>
      </c>
      <c r="K311">
        <v>4</v>
      </c>
      <c r="L311">
        <v>2</v>
      </c>
      <c r="M311">
        <v>7</v>
      </c>
      <c r="N311">
        <v>1</v>
      </c>
      <c r="O311">
        <v>1</v>
      </c>
      <c r="P311">
        <v>1</v>
      </c>
    </row>
    <row r="312" spans="1:16" x14ac:dyDescent="0.2">
      <c r="A312">
        <v>4</v>
      </c>
      <c r="B312">
        <v>11</v>
      </c>
      <c r="C312">
        <v>5</v>
      </c>
      <c r="D312">
        <v>1</v>
      </c>
      <c r="E312">
        <v>2</v>
      </c>
      <c r="F312">
        <v>2</v>
      </c>
      <c r="G312">
        <v>6</v>
      </c>
      <c r="H312">
        <v>2</v>
      </c>
      <c r="I312">
        <v>3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>
        <v>2</v>
      </c>
    </row>
    <row r="313" spans="1:16" x14ac:dyDescent="0.2">
      <c r="A313">
        <v>4</v>
      </c>
      <c r="B313">
        <v>11</v>
      </c>
      <c r="C313">
        <v>6</v>
      </c>
      <c r="D313">
        <v>1</v>
      </c>
      <c r="E313">
        <v>14</v>
      </c>
      <c r="F313">
        <v>1</v>
      </c>
      <c r="G313">
        <v>4</v>
      </c>
      <c r="H313">
        <v>5</v>
      </c>
      <c r="I313">
        <v>5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2</v>
      </c>
      <c r="P313">
        <v>2</v>
      </c>
    </row>
    <row r="314" spans="1:16" x14ac:dyDescent="0.2">
      <c r="A314">
        <v>4</v>
      </c>
      <c r="B314">
        <v>12</v>
      </c>
      <c r="C314">
        <v>1</v>
      </c>
      <c r="D314">
        <v>1</v>
      </c>
      <c r="E314">
        <v>8</v>
      </c>
      <c r="F314">
        <v>4</v>
      </c>
      <c r="G314">
        <v>6</v>
      </c>
      <c r="H314">
        <v>2</v>
      </c>
      <c r="I314">
        <v>3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3</v>
      </c>
      <c r="P314">
        <v>1</v>
      </c>
    </row>
    <row r="315" spans="1:16" x14ac:dyDescent="0.2">
      <c r="A315">
        <v>4</v>
      </c>
      <c r="B315">
        <v>12</v>
      </c>
      <c r="C315">
        <v>2</v>
      </c>
      <c r="D315">
        <v>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1</v>
      </c>
      <c r="K315">
        <v>2</v>
      </c>
      <c r="L315">
        <v>3</v>
      </c>
      <c r="M315">
        <v>5</v>
      </c>
      <c r="N315">
        <v>2</v>
      </c>
      <c r="O315">
        <v>2</v>
      </c>
      <c r="P315">
        <v>1</v>
      </c>
    </row>
    <row r="316" spans="1:16" x14ac:dyDescent="0.2">
      <c r="A316">
        <v>4</v>
      </c>
      <c r="B316">
        <v>12</v>
      </c>
      <c r="C316">
        <v>3</v>
      </c>
      <c r="D316">
        <v>1</v>
      </c>
      <c r="E316">
        <v>5</v>
      </c>
      <c r="F316">
        <v>2</v>
      </c>
      <c r="G316">
        <v>3</v>
      </c>
      <c r="H316">
        <v>1</v>
      </c>
      <c r="I316">
        <v>2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2</v>
      </c>
      <c r="P316">
        <v>1</v>
      </c>
    </row>
    <row r="317" spans="1:16" x14ac:dyDescent="0.2">
      <c r="A317">
        <v>4</v>
      </c>
      <c r="B317">
        <v>12</v>
      </c>
      <c r="C317">
        <v>4</v>
      </c>
      <c r="D317">
        <v>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12</v>
      </c>
      <c r="K317">
        <v>3</v>
      </c>
      <c r="L317">
        <v>2</v>
      </c>
      <c r="M317">
        <v>1</v>
      </c>
      <c r="N317">
        <v>2</v>
      </c>
      <c r="O317">
        <v>1</v>
      </c>
      <c r="P317">
        <v>2</v>
      </c>
    </row>
    <row r="318" spans="1:16" x14ac:dyDescent="0.2">
      <c r="A318">
        <v>4</v>
      </c>
      <c r="B318">
        <v>12</v>
      </c>
      <c r="C318">
        <v>5</v>
      </c>
      <c r="D318">
        <v>1</v>
      </c>
      <c r="E318">
        <v>9</v>
      </c>
      <c r="F318">
        <v>3</v>
      </c>
      <c r="G318">
        <v>5</v>
      </c>
      <c r="H318">
        <v>3</v>
      </c>
      <c r="I318">
        <v>4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>
        <v>2</v>
      </c>
    </row>
    <row r="319" spans="1:16" x14ac:dyDescent="0.2">
      <c r="A319">
        <v>4</v>
      </c>
      <c r="B319">
        <v>12</v>
      </c>
      <c r="C319">
        <v>6</v>
      </c>
      <c r="D319">
        <v>2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9</v>
      </c>
      <c r="K319">
        <v>4</v>
      </c>
      <c r="L319">
        <v>1</v>
      </c>
      <c r="M319">
        <v>2</v>
      </c>
      <c r="N319">
        <v>5</v>
      </c>
      <c r="O319">
        <v>3</v>
      </c>
      <c r="P319">
        <v>2</v>
      </c>
    </row>
    <row r="320" spans="1:16" x14ac:dyDescent="0.2">
      <c r="A320">
        <v>4</v>
      </c>
      <c r="B320">
        <v>13</v>
      </c>
      <c r="C320">
        <v>1</v>
      </c>
      <c r="D320">
        <v>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4</v>
      </c>
      <c r="K320">
        <v>2</v>
      </c>
      <c r="L320">
        <v>1</v>
      </c>
      <c r="M320">
        <v>3</v>
      </c>
      <c r="N320">
        <v>3</v>
      </c>
      <c r="O320">
        <v>1</v>
      </c>
      <c r="P320">
        <v>2</v>
      </c>
    </row>
    <row r="321" spans="1:16" x14ac:dyDescent="0.2">
      <c r="A321">
        <v>4</v>
      </c>
      <c r="B321">
        <v>13</v>
      </c>
      <c r="C321">
        <v>2</v>
      </c>
      <c r="D321">
        <v>2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10</v>
      </c>
      <c r="K321">
        <v>3</v>
      </c>
      <c r="L321">
        <v>5</v>
      </c>
      <c r="M321">
        <v>2</v>
      </c>
      <c r="N321">
        <v>1</v>
      </c>
      <c r="O321">
        <v>2</v>
      </c>
      <c r="P321">
        <v>1</v>
      </c>
    </row>
    <row r="322" spans="1:16" x14ac:dyDescent="0.2">
      <c r="A322">
        <v>4</v>
      </c>
      <c r="B322">
        <v>13</v>
      </c>
      <c r="C322">
        <v>3</v>
      </c>
      <c r="D322">
        <v>1</v>
      </c>
      <c r="E322">
        <v>5</v>
      </c>
      <c r="F322">
        <v>5</v>
      </c>
      <c r="G322">
        <v>1</v>
      </c>
      <c r="H322">
        <v>5</v>
      </c>
      <c r="I322">
        <v>3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3</v>
      </c>
      <c r="P322">
        <v>2</v>
      </c>
    </row>
    <row r="323" spans="1:16" x14ac:dyDescent="0.2">
      <c r="A323">
        <v>4</v>
      </c>
      <c r="B323">
        <v>13</v>
      </c>
      <c r="C323">
        <v>4</v>
      </c>
      <c r="D323">
        <v>2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8</v>
      </c>
      <c r="K323">
        <v>1</v>
      </c>
      <c r="L323">
        <v>4</v>
      </c>
      <c r="M323">
        <v>4</v>
      </c>
      <c r="N323">
        <v>5</v>
      </c>
      <c r="O323">
        <v>1</v>
      </c>
      <c r="P323">
        <v>2</v>
      </c>
    </row>
    <row r="324" spans="1:16" x14ac:dyDescent="0.2">
      <c r="A324">
        <v>4</v>
      </c>
      <c r="B324">
        <v>13</v>
      </c>
      <c r="C324">
        <v>5</v>
      </c>
      <c r="D324">
        <v>1</v>
      </c>
      <c r="E324">
        <v>2</v>
      </c>
      <c r="F324">
        <v>1</v>
      </c>
      <c r="G324">
        <v>2</v>
      </c>
      <c r="H324">
        <v>1</v>
      </c>
      <c r="I324">
        <v>4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3</v>
      </c>
      <c r="P324">
        <v>1</v>
      </c>
    </row>
    <row r="325" spans="1:16" x14ac:dyDescent="0.2">
      <c r="A325">
        <v>4</v>
      </c>
      <c r="B325">
        <v>13</v>
      </c>
      <c r="C325">
        <v>6</v>
      </c>
      <c r="D325">
        <v>1</v>
      </c>
      <c r="E325">
        <v>14</v>
      </c>
      <c r="F325">
        <v>5</v>
      </c>
      <c r="G325">
        <v>6</v>
      </c>
      <c r="H325">
        <v>2</v>
      </c>
      <c r="I325">
        <v>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</v>
      </c>
      <c r="P325">
        <v>1</v>
      </c>
    </row>
    <row r="326" spans="1:16" x14ac:dyDescent="0.2">
      <c r="A326">
        <v>5</v>
      </c>
      <c r="B326">
        <v>1</v>
      </c>
      <c r="C326">
        <v>1</v>
      </c>
      <c r="D326">
        <v>1</v>
      </c>
      <c r="E326">
        <v>12</v>
      </c>
      <c r="F326">
        <v>4</v>
      </c>
      <c r="G326">
        <v>5</v>
      </c>
      <c r="H326">
        <v>2</v>
      </c>
      <c r="I326">
        <v>4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</v>
      </c>
      <c r="P326">
        <v>2</v>
      </c>
    </row>
    <row r="327" spans="1:16" x14ac:dyDescent="0.2">
      <c r="A327">
        <v>5</v>
      </c>
      <c r="B327">
        <v>1</v>
      </c>
      <c r="C327">
        <v>2</v>
      </c>
      <c r="D327">
        <v>1</v>
      </c>
      <c r="E327">
        <v>3</v>
      </c>
      <c r="F327">
        <v>2</v>
      </c>
      <c r="G327">
        <v>4</v>
      </c>
      <c r="H327">
        <v>3</v>
      </c>
      <c r="I327">
        <v>2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3</v>
      </c>
      <c r="P327">
        <v>1</v>
      </c>
    </row>
    <row r="328" spans="1:16" x14ac:dyDescent="0.2">
      <c r="A328">
        <v>5</v>
      </c>
      <c r="B328">
        <v>1</v>
      </c>
      <c r="C328">
        <v>3</v>
      </c>
      <c r="D328">
        <v>2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2</v>
      </c>
      <c r="K328">
        <v>2</v>
      </c>
      <c r="L328">
        <v>2</v>
      </c>
      <c r="M328">
        <v>1</v>
      </c>
      <c r="N328">
        <v>1</v>
      </c>
      <c r="O328">
        <v>1</v>
      </c>
      <c r="P328">
        <v>1</v>
      </c>
    </row>
    <row r="329" spans="1:16" x14ac:dyDescent="0.2">
      <c r="A329">
        <v>5</v>
      </c>
      <c r="B329">
        <v>1</v>
      </c>
      <c r="C329">
        <v>4</v>
      </c>
      <c r="D329">
        <v>1</v>
      </c>
      <c r="E329">
        <v>7</v>
      </c>
      <c r="F329">
        <v>3</v>
      </c>
      <c r="G329">
        <v>3</v>
      </c>
      <c r="H329">
        <v>4</v>
      </c>
      <c r="I329">
        <v>5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3</v>
      </c>
      <c r="P329">
        <v>2</v>
      </c>
    </row>
    <row r="330" spans="1:16" x14ac:dyDescent="0.2">
      <c r="A330">
        <v>5</v>
      </c>
      <c r="B330">
        <v>1</v>
      </c>
      <c r="C330">
        <v>5</v>
      </c>
      <c r="D330">
        <v>2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3</v>
      </c>
      <c r="K330">
        <v>4</v>
      </c>
      <c r="L330">
        <v>5</v>
      </c>
      <c r="M330">
        <v>6</v>
      </c>
      <c r="N330">
        <v>4</v>
      </c>
      <c r="O330">
        <v>1</v>
      </c>
      <c r="P330">
        <v>1</v>
      </c>
    </row>
    <row r="331" spans="1:16" x14ac:dyDescent="0.2">
      <c r="A331">
        <v>5</v>
      </c>
      <c r="B331">
        <v>1</v>
      </c>
      <c r="C331">
        <v>6</v>
      </c>
      <c r="D331">
        <v>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6</v>
      </c>
      <c r="K331">
        <v>1</v>
      </c>
      <c r="L331">
        <v>4</v>
      </c>
      <c r="M331">
        <v>5</v>
      </c>
      <c r="N331">
        <v>5</v>
      </c>
      <c r="O331">
        <v>2</v>
      </c>
      <c r="P331">
        <v>2</v>
      </c>
    </row>
    <row r="332" spans="1:16" x14ac:dyDescent="0.2">
      <c r="A332">
        <v>5</v>
      </c>
      <c r="B332">
        <v>2</v>
      </c>
      <c r="C332">
        <v>1</v>
      </c>
      <c r="D332">
        <v>2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9</v>
      </c>
      <c r="K332">
        <v>3</v>
      </c>
      <c r="L332">
        <v>4</v>
      </c>
      <c r="M332">
        <v>6</v>
      </c>
      <c r="N332">
        <v>2</v>
      </c>
      <c r="O332">
        <v>2</v>
      </c>
      <c r="P332">
        <v>2</v>
      </c>
    </row>
    <row r="333" spans="1:16" x14ac:dyDescent="0.2">
      <c r="A333">
        <v>5</v>
      </c>
      <c r="B333">
        <v>2</v>
      </c>
      <c r="C333">
        <v>2</v>
      </c>
      <c r="D333">
        <v>1</v>
      </c>
      <c r="E333">
        <v>6</v>
      </c>
      <c r="F333">
        <v>5</v>
      </c>
      <c r="G333">
        <v>2</v>
      </c>
      <c r="H333">
        <v>5</v>
      </c>
      <c r="I333">
        <v>3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2</v>
      </c>
      <c r="P333">
        <v>2</v>
      </c>
    </row>
    <row r="334" spans="1:16" x14ac:dyDescent="0.2">
      <c r="A334">
        <v>5</v>
      </c>
      <c r="B334">
        <v>2</v>
      </c>
      <c r="C334">
        <v>3</v>
      </c>
      <c r="D334">
        <v>2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3</v>
      </c>
      <c r="K334">
        <v>4</v>
      </c>
      <c r="L334">
        <v>3</v>
      </c>
      <c r="M334">
        <v>7</v>
      </c>
      <c r="N334">
        <v>3</v>
      </c>
      <c r="O334">
        <v>3</v>
      </c>
      <c r="P334">
        <v>1</v>
      </c>
    </row>
    <row r="335" spans="1:16" x14ac:dyDescent="0.2">
      <c r="A335">
        <v>5</v>
      </c>
      <c r="B335">
        <v>2</v>
      </c>
      <c r="C335">
        <v>4</v>
      </c>
      <c r="D335">
        <v>1</v>
      </c>
      <c r="E335">
        <v>4</v>
      </c>
      <c r="F335">
        <v>1</v>
      </c>
      <c r="G335">
        <v>3</v>
      </c>
      <c r="H335">
        <v>1</v>
      </c>
      <c r="I335">
        <v>5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>
        <v>2</v>
      </c>
    </row>
    <row r="336" spans="1:16" x14ac:dyDescent="0.2">
      <c r="A336">
        <v>5</v>
      </c>
      <c r="B336">
        <v>2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4</v>
      </c>
      <c r="K336">
        <v>1</v>
      </c>
      <c r="L336">
        <v>1</v>
      </c>
      <c r="M336">
        <v>5</v>
      </c>
      <c r="N336">
        <v>4</v>
      </c>
      <c r="O336">
        <v>3</v>
      </c>
      <c r="P336">
        <v>1</v>
      </c>
    </row>
    <row r="337" spans="1:16" x14ac:dyDescent="0.2">
      <c r="A337">
        <v>5</v>
      </c>
      <c r="B337">
        <v>2</v>
      </c>
      <c r="C337">
        <v>6</v>
      </c>
      <c r="D337">
        <v>1</v>
      </c>
      <c r="E337">
        <v>10</v>
      </c>
      <c r="F337">
        <v>2</v>
      </c>
      <c r="G337">
        <v>5</v>
      </c>
      <c r="H337">
        <v>4</v>
      </c>
      <c r="I337">
        <v>1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>
        <v>1</v>
      </c>
    </row>
    <row r="338" spans="1:16" x14ac:dyDescent="0.2">
      <c r="A338">
        <v>5</v>
      </c>
      <c r="B338">
        <v>3</v>
      </c>
      <c r="C338">
        <v>1</v>
      </c>
      <c r="D338">
        <v>1</v>
      </c>
      <c r="E338">
        <v>1</v>
      </c>
      <c r="F338">
        <v>1</v>
      </c>
      <c r="G338">
        <v>2</v>
      </c>
      <c r="H338">
        <v>5</v>
      </c>
      <c r="I338">
        <v>2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>
        <v>2</v>
      </c>
    </row>
    <row r="339" spans="1:16" x14ac:dyDescent="0.2">
      <c r="A339">
        <v>5</v>
      </c>
      <c r="B339">
        <v>3</v>
      </c>
      <c r="C339">
        <v>2</v>
      </c>
      <c r="D339">
        <v>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11</v>
      </c>
      <c r="K339">
        <v>4</v>
      </c>
      <c r="L339">
        <v>4</v>
      </c>
      <c r="M339">
        <v>3</v>
      </c>
      <c r="N339">
        <v>2</v>
      </c>
      <c r="O339">
        <v>1</v>
      </c>
      <c r="P339">
        <v>1</v>
      </c>
    </row>
    <row r="340" spans="1:16" x14ac:dyDescent="0.2">
      <c r="A340">
        <v>5</v>
      </c>
      <c r="B340">
        <v>3</v>
      </c>
      <c r="C340">
        <v>3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5</v>
      </c>
      <c r="K340">
        <v>3</v>
      </c>
      <c r="L340">
        <v>5</v>
      </c>
      <c r="M340">
        <v>2</v>
      </c>
      <c r="N340">
        <v>4</v>
      </c>
      <c r="O340">
        <v>3</v>
      </c>
      <c r="P340">
        <v>2</v>
      </c>
    </row>
    <row r="341" spans="1:16" x14ac:dyDescent="0.2">
      <c r="A341">
        <v>5</v>
      </c>
      <c r="B341">
        <v>3</v>
      </c>
      <c r="C341">
        <v>4</v>
      </c>
      <c r="D341">
        <v>1</v>
      </c>
      <c r="E341">
        <v>4</v>
      </c>
      <c r="F341">
        <v>4</v>
      </c>
      <c r="G341">
        <v>6</v>
      </c>
      <c r="H341">
        <v>4</v>
      </c>
      <c r="I341">
        <v>3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2</v>
      </c>
      <c r="P341">
        <v>1</v>
      </c>
    </row>
    <row r="342" spans="1:16" x14ac:dyDescent="0.2">
      <c r="A342">
        <v>5</v>
      </c>
      <c r="B342">
        <v>3</v>
      </c>
      <c r="C342">
        <v>5</v>
      </c>
      <c r="D342">
        <v>1</v>
      </c>
      <c r="E342">
        <v>13</v>
      </c>
      <c r="F342">
        <v>3</v>
      </c>
      <c r="G342">
        <v>1</v>
      </c>
      <c r="H342">
        <v>3</v>
      </c>
      <c r="I342">
        <v>5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2</v>
      </c>
      <c r="P342">
        <v>1</v>
      </c>
    </row>
    <row r="343" spans="1:16" x14ac:dyDescent="0.2">
      <c r="A343">
        <v>5</v>
      </c>
      <c r="B343">
        <v>3</v>
      </c>
      <c r="C343">
        <v>6</v>
      </c>
      <c r="D343">
        <v>2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10</v>
      </c>
      <c r="K343">
        <v>2</v>
      </c>
      <c r="L343">
        <v>1</v>
      </c>
      <c r="M343">
        <v>4</v>
      </c>
      <c r="N343">
        <v>3</v>
      </c>
      <c r="O343">
        <v>3</v>
      </c>
      <c r="P343">
        <v>2</v>
      </c>
    </row>
    <row r="344" spans="1:16" x14ac:dyDescent="0.2">
      <c r="A344">
        <v>5</v>
      </c>
      <c r="B344">
        <v>4</v>
      </c>
      <c r="C344">
        <v>1</v>
      </c>
      <c r="D344">
        <v>2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7</v>
      </c>
      <c r="K344">
        <v>4</v>
      </c>
      <c r="L344">
        <v>3</v>
      </c>
      <c r="M344">
        <v>1</v>
      </c>
      <c r="N344">
        <v>1</v>
      </c>
      <c r="O344">
        <v>3</v>
      </c>
      <c r="P344">
        <v>2</v>
      </c>
    </row>
    <row r="345" spans="1:16" x14ac:dyDescent="0.2">
      <c r="A345">
        <v>5</v>
      </c>
      <c r="B345">
        <v>4</v>
      </c>
      <c r="C345">
        <v>2</v>
      </c>
      <c r="D345">
        <v>1</v>
      </c>
      <c r="E345">
        <v>7</v>
      </c>
      <c r="F345">
        <v>5</v>
      </c>
      <c r="G345">
        <v>4</v>
      </c>
      <c r="H345">
        <v>3</v>
      </c>
      <c r="I345">
        <v>4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>
        <v>2</v>
      </c>
    </row>
    <row r="346" spans="1:16" x14ac:dyDescent="0.2">
      <c r="A346">
        <v>5</v>
      </c>
      <c r="B346">
        <v>4</v>
      </c>
      <c r="C346">
        <v>3</v>
      </c>
      <c r="D346">
        <v>2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12</v>
      </c>
      <c r="K346">
        <v>2</v>
      </c>
      <c r="L346">
        <v>4</v>
      </c>
      <c r="M346">
        <v>4</v>
      </c>
      <c r="N346">
        <v>4</v>
      </c>
      <c r="O346">
        <v>1</v>
      </c>
      <c r="P346">
        <v>1</v>
      </c>
    </row>
    <row r="347" spans="1:16" x14ac:dyDescent="0.2">
      <c r="A347">
        <v>5</v>
      </c>
      <c r="B347">
        <v>4</v>
      </c>
      <c r="C347">
        <v>4</v>
      </c>
      <c r="D347">
        <v>1</v>
      </c>
      <c r="E347">
        <v>11</v>
      </c>
      <c r="F347">
        <v>3</v>
      </c>
      <c r="G347">
        <v>3</v>
      </c>
      <c r="H347">
        <v>1</v>
      </c>
      <c r="I347">
        <v>1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3</v>
      </c>
      <c r="P347">
        <v>1</v>
      </c>
    </row>
    <row r="348" spans="1:16" x14ac:dyDescent="0.2">
      <c r="A348">
        <v>5</v>
      </c>
      <c r="B348">
        <v>4</v>
      </c>
      <c r="C348">
        <v>5</v>
      </c>
      <c r="D348">
        <v>2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8</v>
      </c>
      <c r="K348">
        <v>1</v>
      </c>
      <c r="L348">
        <v>2</v>
      </c>
      <c r="M348">
        <v>6</v>
      </c>
      <c r="N348">
        <v>5</v>
      </c>
      <c r="O348">
        <v>2</v>
      </c>
      <c r="P348">
        <v>1</v>
      </c>
    </row>
    <row r="349" spans="1:16" x14ac:dyDescent="0.2">
      <c r="A349">
        <v>5</v>
      </c>
      <c r="B349">
        <v>4</v>
      </c>
      <c r="C349">
        <v>6</v>
      </c>
      <c r="D349">
        <v>1</v>
      </c>
      <c r="E349">
        <v>6</v>
      </c>
      <c r="F349">
        <v>4</v>
      </c>
      <c r="G349">
        <v>6</v>
      </c>
      <c r="H349">
        <v>2</v>
      </c>
      <c r="I349">
        <v>2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2</v>
      </c>
      <c r="P349">
        <v>2</v>
      </c>
    </row>
    <row r="350" spans="1:16" x14ac:dyDescent="0.2">
      <c r="A350">
        <v>5</v>
      </c>
      <c r="B350">
        <v>5</v>
      </c>
      <c r="C350">
        <v>1</v>
      </c>
      <c r="D350">
        <v>1</v>
      </c>
      <c r="E350">
        <v>9</v>
      </c>
      <c r="F350">
        <v>2</v>
      </c>
      <c r="G350">
        <v>1</v>
      </c>
      <c r="H350">
        <v>2</v>
      </c>
      <c r="I350">
        <v>4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3</v>
      </c>
      <c r="P350">
        <v>2</v>
      </c>
    </row>
    <row r="351" spans="1:16" x14ac:dyDescent="0.2">
      <c r="A351">
        <v>5</v>
      </c>
      <c r="B351">
        <v>5</v>
      </c>
      <c r="C351">
        <v>2</v>
      </c>
      <c r="D351">
        <v>1</v>
      </c>
      <c r="E351">
        <v>10</v>
      </c>
      <c r="F351">
        <v>3</v>
      </c>
      <c r="G351">
        <v>5</v>
      </c>
      <c r="H351">
        <v>1</v>
      </c>
      <c r="I351">
        <v>5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3</v>
      </c>
      <c r="P351">
        <v>1</v>
      </c>
    </row>
    <row r="352" spans="1:16" x14ac:dyDescent="0.2">
      <c r="A352">
        <v>5</v>
      </c>
      <c r="B352">
        <v>5</v>
      </c>
      <c r="C352">
        <v>3</v>
      </c>
      <c r="D352">
        <v>1</v>
      </c>
      <c r="E352">
        <v>1</v>
      </c>
      <c r="F352">
        <v>1</v>
      </c>
      <c r="G352">
        <v>4</v>
      </c>
      <c r="H352">
        <v>4</v>
      </c>
      <c r="I352">
        <v>3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</v>
      </c>
      <c r="P352">
        <v>1</v>
      </c>
    </row>
    <row r="353" spans="1:16" x14ac:dyDescent="0.2">
      <c r="A353">
        <v>5</v>
      </c>
      <c r="B353">
        <v>5</v>
      </c>
      <c r="C353">
        <v>4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9</v>
      </c>
      <c r="K353">
        <v>1</v>
      </c>
      <c r="L353">
        <v>2</v>
      </c>
      <c r="M353">
        <v>4</v>
      </c>
      <c r="N353">
        <v>1</v>
      </c>
      <c r="O353">
        <v>2</v>
      </c>
      <c r="P353">
        <v>2</v>
      </c>
    </row>
    <row r="354" spans="1:16" x14ac:dyDescent="0.2">
      <c r="A354">
        <v>5</v>
      </c>
      <c r="B354">
        <v>5</v>
      </c>
      <c r="C354">
        <v>5</v>
      </c>
      <c r="D354">
        <v>2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2</v>
      </c>
      <c r="K354">
        <v>3</v>
      </c>
      <c r="L354">
        <v>5</v>
      </c>
      <c r="M354">
        <v>3</v>
      </c>
      <c r="N354">
        <v>5</v>
      </c>
      <c r="O354">
        <v>1</v>
      </c>
      <c r="P354">
        <v>1</v>
      </c>
    </row>
    <row r="355" spans="1:16" x14ac:dyDescent="0.2">
      <c r="A355">
        <v>5</v>
      </c>
      <c r="B355">
        <v>5</v>
      </c>
      <c r="C355">
        <v>6</v>
      </c>
      <c r="D355">
        <v>2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3</v>
      </c>
      <c r="K355">
        <v>1</v>
      </c>
      <c r="L355">
        <v>1</v>
      </c>
      <c r="M355">
        <v>7</v>
      </c>
      <c r="N355">
        <v>2</v>
      </c>
      <c r="O355">
        <v>1</v>
      </c>
      <c r="P355">
        <v>2</v>
      </c>
    </row>
    <row r="356" spans="1:16" x14ac:dyDescent="0.2">
      <c r="A356">
        <v>5</v>
      </c>
      <c r="B356">
        <v>6</v>
      </c>
      <c r="C356">
        <v>1</v>
      </c>
      <c r="D356">
        <v>1</v>
      </c>
      <c r="E356">
        <v>13</v>
      </c>
      <c r="F356">
        <v>5</v>
      </c>
      <c r="G356">
        <v>2</v>
      </c>
      <c r="H356">
        <v>3</v>
      </c>
      <c r="I356">
        <v>1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3</v>
      </c>
      <c r="P356">
        <v>1</v>
      </c>
    </row>
    <row r="357" spans="1:16" x14ac:dyDescent="0.2">
      <c r="A357">
        <v>5</v>
      </c>
      <c r="B357">
        <v>6</v>
      </c>
      <c r="C357">
        <v>2</v>
      </c>
      <c r="D357">
        <v>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5</v>
      </c>
      <c r="K357">
        <v>3</v>
      </c>
      <c r="L357">
        <v>3</v>
      </c>
      <c r="M357">
        <v>3</v>
      </c>
      <c r="N357">
        <v>4</v>
      </c>
      <c r="O357">
        <v>2</v>
      </c>
      <c r="P357">
        <v>2</v>
      </c>
    </row>
    <row r="358" spans="1:16" x14ac:dyDescent="0.2">
      <c r="A358">
        <v>5</v>
      </c>
      <c r="B358">
        <v>6</v>
      </c>
      <c r="C358">
        <v>3</v>
      </c>
      <c r="D358">
        <v>1</v>
      </c>
      <c r="E358">
        <v>3</v>
      </c>
      <c r="F358">
        <v>5</v>
      </c>
      <c r="G358">
        <v>1</v>
      </c>
      <c r="H358">
        <v>4</v>
      </c>
      <c r="I358">
        <v>4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>
        <v>1</v>
      </c>
    </row>
    <row r="359" spans="1:16" x14ac:dyDescent="0.2">
      <c r="A359">
        <v>5</v>
      </c>
      <c r="B359">
        <v>6</v>
      </c>
      <c r="C359">
        <v>4</v>
      </c>
      <c r="D359">
        <v>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11</v>
      </c>
      <c r="K359">
        <v>2</v>
      </c>
      <c r="L359">
        <v>3</v>
      </c>
      <c r="M359">
        <v>1</v>
      </c>
      <c r="N359">
        <v>2</v>
      </c>
      <c r="O359">
        <v>2</v>
      </c>
      <c r="P359">
        <v>2</v>
      </c>
    </row>
    <row r="360" spans="1:16" x14ac:dyDescent="0.2">
      <c r="A360">
        <v>5</v>
      </c>
      <c r="B360">
        <v>6</v>
      </c>
      <c r="C360">
        <v>5</v>
      </c>
      <c r="D360">
        <v>2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1</v>
      </c>
      <c r="K360">
        <v>4</v>
      </c>
      <c r="L360">
        <v>1</v>
      </c>
      <c r="M360">
        <v>6</v>
      </c>
      <c r="N360">
        <v>3</v>
      </c>
      <c r="O360">
        <v>3</v>
      </c>
      <c r="P360">
        <v>2</v>
      </c>
    </row>
    <row r="361" spans="1:16" x14ac:dyDescent="0.2">
      <c r="A361">
        <v>5</v>
      </c>
      <c r="B361">
        <v>6</v>
      </c>
      <c r="C361">
        <v>6</v>
      </c>
      <c r="D361">
        <v>1</v>
      </c>
      <c r="E361">
        <v>9</v>
      </c>
      <c r="F361">
        <v>2</v>
      </c>
      <c r="G361">
        <v>6</v>
      </c>
      <c r="H361">
        <v>5</v>
      </c>
      <c r="I361">
        <v>2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>
        <v>1</v>
      </c>
    </row>
    <row r="362" spans="1:16" x14ac:dyDescent="0.2">
      <c r="A362">
        <v>5</v>
      </c>
      <c r="B362">
        <v>7</v>
      </c>
      <c r="C362">
        <v>1</v>
      </c>
      <c r="D362">
        <v>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2</v>
      </c>
      <c r="K362">
        <v>1</v>
      </c>
      <c r="L362">
        <v>2</v>
      </c>
      <c r="M362">
        <v>7</v>
      </c>
      <c r="N362">
        <v>3</v>
      </c>
      <c r="O362">
        <v>3</v>
      </c>
      <c r="P362">
        <v>2</v>
      </c>
    </row>
    <row r="363" spans="1:16" x14ac:dyDescent="0.2">
      <c r="A363">
        <v>5</v>
      </c>
      <c r="B363">
        <v>7</v>
      </c>
      <c r="C363">
        <v>2</v>
      </c>
      <c r="D363">
        <v>1</v>
      </c>
      <c r="E363">
        <v>5</v>
      </c>
      <c r="F363">
        <v>3</v>
      </c>
      <c r="G363">
        <v>3</v>
      </c>
      <c r="H363">
        <v>2</v>
      </c>
      <c r="I363">
        <v>3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</v>
      </c>
      <c r="P363">
        <v>2</v>
      </c>
    </row>
    <row r="364" spans="1:16" x14ac:dyDescent="0.2">
      <c r="A364">
        <v>5</v>
      </c>
      <c r="B364">
        <v>7</v>
      </c>
      <c r="C364">
        <v>3</v>
      </c>
      <c r="D364">
        <v>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12</v>
      </c>
      <c r="K364">
        <v>4</v>
      </c>
      <c r="L364">
        <v>4</v>
      </c>
      <c r="M364">
        <v>2</v>
      </c>
      <c r="N364">
        <v>1</v>
      </c>
      <c r="O364">
        <v>2</v>
      </c>
      <c r="P364">
        <v>1</v>
      </c>
    </row>
    <row r="365" spans="1:16" x14ac:dyDescent="0.2">
      <c r="A365">
        <v>5</v>
      </c>
      <c r="B365">
        <v>7</v>
      </c>
      <c r="C365">
        <v>4</v>
      </c>
      <c r="D365">
        <v>1</v>
      </c>
      <c r="E365">
        <v>12</v>
      </c>
      <c r="F365">
        <v>2</v>
      </c>
      <c r="G365">
        <v>2</v>
      </c>
      <c r="H365">
        <v>3</v>
      </c>
      <c r="I365">
        <v>5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2</v>
      </c>
      <c r="P365">
        <v>2</v>
      </c>
    </row>
    <row r="366" spans="1:16" x14ac:dyDescent="0.2">
      <c r="A366">
        <v>5</v>
      </c>
      <c r="B366">
        <v>7</v>
      </c>
      <c r="C366">
        <v>5</v>
      </c>
      <c r="D366">
        <v>2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8</v>
      </c>
      <c r="K366">
        <v>3</v>
      </c>
      <c r="L366">
        <v>5</v>
      </c>
      <c r="M366">
        <v>6</v>
      </c>
      <c r="N366">
        <v>1</v>
      </c>
      <c r="O366">
        <v>3</v>
      </c>
      <c r="P366">
        <v>1</v>
      </c>
    </row>
    <row r="367" spans="1:16" x14ac:dyDescent="0.2">
      <c r="A367">
        <v>5</v>
      </c>
      <c r="B367">
        <v>7</v>
      </c>
      <c r="C367">
        <v>6</v>
      </c>
      <c r="D367">
        <v>1</v>
      </c>
      <c r="E367">
        <v>14</v>
      </c>
      <c r="F367">
        <v>1</v>
      </c>
      <c r="G367">
        <v>5</v>
      </c>
      <c r="H367">
        <v>1</v>
      </c>
      <c r="I367">
        <v>3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>
        <v>1</v>
      </c>
    </row>
    <row r="368" spans="1:16" x14ac:dyDescent="0.2">
      <c r="A368">
        <v>5</v>
      </c>
      <c r="B368">
        <v>8</v>
      </c>
      <c r="C368">
        <v>1</v>
      </c>
      <c r="D368">
        <v>1</v>
      </c>
      <c r="E368">
        <v>2</v>
      </c>
      <c r="F368">
        <v>3</v>
      </c>
      <c r="G368">
        <v>4</v>
      </c>
      <c r="H368">
        <v>2</v>
      </c>
      <c r="I368">
        <v>2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</v>
      </c>
      <c r="P368">
        <v>1</v>
      </c>
    </row>
    <row r="369" spans="1:16" x14ac:dyDescent="0.2">
      <c r="A369">
        <v>5</v>
      </c>
      <c r="B369">
        <v>8</v>
      </c>
      <c r="C369">
        <v>2</v>
      </c>
      <c r="D369">
        <v>2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10</v>
      </c>
      <c r="K369">
        <v>1</v>
      </c>
      <c r="L369">
        <v>2</v>
      </c>
      <c r="M369">
        <v>1</v>
      </c>
      <c r="N369">
        <v>4</v>
      </c>
      <c r="O369">
        <v>1</v>
      </c>
      <c r="P369">
        <v>2</v>
      </c>
    </row>
    <row r="370" spans="1:16" x14ac:dyDescent="0.2">
      <c r="A370">
        <v>5</v>
      </c>
      <c r="B370">
        <v>8</v>
      </c>
      <c r="C370">
        <v>3</v>
      </c>
      <c r="D370">
        <v>2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2</v>
      </c>
      <c r="K370">
        <v>2</v>
      </c>
      <c r="L370">
        <v>5</v>
      </c>
      <c r="M370">
        <v>5</v>
      </c>
      <c r="N370">
        <v>5</v>
      </c>
      <c r="O370">
        <v>3</v>
      </c>
      <c r="P370">
        <v>1</v>
      </c>
    </row>
    <row r="371" spans="1:16" x14ac:dyDescent="0.2">
      <c r="A371">
        <v>5</v>
      </c>
      <c r="B371">
        <v>8</v>
      </c>
      <c r="C371">
        <v>4</v>
      </c>
      <c r="D371">
        <v>1</v>
      </c>
      <c r="E371">
        <v>11</v>
      </c>
      <c r="F371">
        <v>4</v>
      </c>
      <c r="G371">
        <v>2</v>
      </c>
      <c r="H371">
        <v>3</v>
      </c>
      <c r="I371">
        <v>2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2</v>
      </c>
      <c r="P371">
        <v>2</v>
      </c>
    </row>
    <row r="372" spans="1:16" x14ac:dyDescent="0.2">
      <c r="A372">
        <v>5</v>
      </c>
      <c r="B372">
        <v>8</v>
      </c>
      <c r="C372">
        <v>5</v>
      </c>
      <c r="D372">
        <v>2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7</v>
      </c>
      <c r="K372">
        <v>3</v>
      </c>
      <c r="L372">
        <v>4</v>
      </c>
      <c r="M372">
        <v>4</v>
      </c>
      <c r="N372">
        <v>3</v>
      </c>
      <c r="O372">
        <v>2</v>
      </c>
      <c r="P372">
        <v>1</v>
      </c>
    </row>
    <row r="373" spans="1:16" x14ac:dyDescent="0.2">
      <c r="A373">
        <v>5</v>
      </c>
      <c r="B373">
        <v>8</v>
      </c>
      <c r="C373">
        <v>6</v>
      </c>
      <c r="D373">
        <v>1</v>
      </c>
      <c r="E373">
        <v>8</v>
      </c>
      <c r="F373">
        <v>5</v>
      </c>
      <c r="G373">
        <v>6</v>
      </c>
      <c r="H373">
        <v>5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>
        <v>2</v>
      </c>
    </row>
    <row r="374" spans="1:16" x14ac:dyDescent="0.2">
      <c r="A374">
        <v>5</v>
      </c>
      <c r="B374">
        <v>9</v>
      </c>
      <c r="C374">
        <v>1</v>
      </c>
      <c r="D374">
        <v>2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4</v>
      </c>
      <c r="K374">
        <v>4</v>
      </c>
      <c r="L374">
        <v>3</v>
      </c>
      <c r="M374">
        <v>7</v>
      </c>
      <c r="N374">
        <v>3</v>
      </c>
      <c r="O374">
        <v>1</v>
      </c>
      <c r="P374">
        <v>1</v>
      </c>
    </row>
    <row r="375" spans="1:16" x14ac:dyDescent="0.2">
      <c r="A375">
        <v>5</v>
      </c>
      <c r="B375">
        <v>9</v>
      </c>
      <c r="C375">
        <v>2</v>
      </c>
      <c r="D375">
        <v>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6</v>
      </c>
      <c r="K375">
        <v>2</v>
      </c>
      <c r="L375">
        <v>1</v>
      </c>
      <c r="M375">
        <v>2</v>
      </c>
      <c r="N375">
        <v>5</v>
      </c>
      <c r="O375">
        <v>2</v>
      </c>
      <c r="P375">
        <v>2</v>
      </c>
    </row>
    <row r="376" spans="1:16" x14ac:dyDescent="0.2">
      <c r="A376">
        <v>5</v>
      </c>
      <c r="B376">
        <v>9</v>
      </c>
      <c r="C376">
        <v>3</v>
      </c>
      <c r="D376">
        <v>2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12</v>
      </c>
      <c r="K376">
        <v>1</v>
      </c>
      <c r="L376">
        <v>5</v>
      </c>
      <c r="M376">
        <v>5</v>
      </c>
      <c r="N376">
        <v>2</v>
      </c>
      <c r="O376">
        <v>2</v>
      </c>
      <c r="P376">
        <v>1</v>
      </c>
    </row>
    <row r="377" spans="1:16" x14ac:dyDescent="0.2">
      <c r="A377">
        <v>5</v>
      </c>
      <c r="B377">
        <v>9</v>
      </c>
      <c r="C377">
        <v>4</v>
      </c>
      <c r="D377">
        <v>1</v>
      </c>
      <c r="E377">
        <v>12</v>
      </c>
      <c r="F377">
        <v>1</v>
      </c>
      <c r="G377">
        <v>3</v>
      </c>
      <c r="H377">
        <v>5</v>
      </c>
      <c r="I377">
        <v>4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3</v>
      </c>
      <c r="P377">
        <v>1</v>
      </c>
    </row>
    <row r="378" spans="1:16" x14ac:dyDescent="0.2">
      <c r="A378">
        <v>5</v>
      </c>
      <c r="B378">
        <v>9</v>
      </c>
      <c r="C378">
        <v>5</v>
      </c>
      <c r="D378">
        <v>1</v>
      </c>
      <c r="E378">
        <v>11</v>
      </c>
      <c r="F378">
        <v>4</v>
      </c>
      <c r="G378">
        <v>4</v>
      </c>
      <c r="H378">
        <v>1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3</v>
      </c>
      <c r="P378">
        <v>2</v>
      </c>
    </row>
    <row r="379" spans="1:16" x14ac:dyDescent="0.2">
      <c r="A379">
        <v>5</v>
      </c>
      <c r="B379">
        <v>9</v>
      </c>
      <c r="C379">
        <v>6</v>
      </c>
      <c r="D379">
        <v>1</v>
      </c>
      <c r="E379">
        <v>1</v>
      </c>
      <c r="F379">
        <v>5</v>
      </c>
      <c r="G379">
        <v>5</v>
      </c>
      <c r="H379">
        <v>4</v>
      </c>
      <c r="I379">
        <v>5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3</v>
      </c>
      <c r="P379">
        <v>2</v>
      </c>
    </row>
    <row r="380" spans="1:16" x14ac:dyDescent="0.2">
      <c r="A380">
        <v>5</v>
      </c>
      <c r="B380">
        <v>10</v>
      </c>
      <c r="C380">
        <v>1</v>
      </c>
      <c r="D380">
        <v>1</v>
      </c>
      <c r="E380">
        <v>13</v>
      </c>
      <c r="F380">
        <v>3</v>
      </c>
      <c r="G380">
        <v>5</v>
      </c>
      <c r="H380">
        <v>5</v>
      </c>
      <c r="I380">
        <v>1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2</v>
      </c>
      <c r="P380">
        <v>2</v>
      </c>
    </row>
    <row r="381" spans="1:16" x14ac:dyDescent="0.2">
      <c r="A381">
        <v>5</v>
      </c>
      <c r="B381">
        <v>10</v>
      </c>
      <c r="C381">
        <v>2</v>
      </c>
      <c r="D381">
        <v>1</v>
      </c>
      <c r="E381">
        <v>3</v>
      </c>
      <c r="F381">
        <v>2</v>
      </c>
      <c r="G381">
        <v>1</v>
      </c>
      <c r="H381">
        <v>2</v>
      </c>
      <c r="I381">
        <v>5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2</v>
      </c>
      <c r="P381">
        <v>1</v>
      </c>
    </row>
    <row r="382" spans="1:16" x14ac:dyDescent="0.2">
      <c r="A382">
        <v>5</v>
      </c>
      <c r="B382">
        <v>10</v>
      </c>
      <c r="C382">
        <v>3</v>
      </c>
      <c r="D382">
        <v>2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6</v>
      </c>
      <c r="K382">
        <v>3</v>
      </c>
      <c r="L382">
        <v>2</v>
      </c>
      <c r="M382">
        <v>3</v>
      </c>
      <c r="N382">
        <v>2</v>
      </c>
      <c r="O382">
        <v>3</v>
      </c>
      <c r="P382">
        <v>2</v>
      </c>
    </row>
    <row r="383" spans="1:16" x14ac:dyDescent="0.2">
      <c r="A383">
        <v>5</v>
      </c>
      <c r="B383">
        <v>10</v>
      </c>
      <c r="C383">
        <v>4</v>
      </c>
      <c r="D383">
        <v>2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1</v>
      </c>
      <c r="K383">
        <v>2</v>
      </c>
      <c r="L383">
        <v>3</v>
      </c>
      <c r="M383">
        <v>2</v>
      </c>
      <c r="N383">
        <v>4</v>
      </c>
      <c r="O383">
        <v>1</v>
      </c>
      <c r="P383">
        <v>1</v>
      </c>
    </row>
    <row r="384" spans="1:16" x14ac:dyDescent="0.2">
      <c r="A384">
        <v>5</v>
      </c>
      <c r="B384">
        <v>10</v>
      </c>
      <c r="C384">
        <v>5</v>
      </c>
      <c r="D384">
        <v>1</v>
      </c>
      <c r="E384">
        <v>5</v>
      </c>
      <c r="F384">
        <v>4</v>
      </c>
      <c r="G384">
        <v>4</v>
      </c>
      <c r="H384">
        <v>4</v>
      </c>
      <c r="I384">
        <v>4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>
        <v>2</v>
      </c>
    </row>
    <row r="385" spans="1:16" x14ac:dyDescent="0.2">
      <c r="A385">
        <v>5</v>
      </c>
      <c r="B385">
        <v>10</v>
      </c>
      <c r="C385">
        <v>6</v>
      </c>
      <c r="D385">
        <v>2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10</v>
      </c>
      <c r="K385">
        <v>4</v>
      </c>
      <c r="L385">
        <v>4</v>
      </c>
      <c r="M385">
        <v>1</v>
      </c>
      <c r="N385">
        <v>5</v>
      </c>
      <c r="O385">
        <v>3</v>
      </c>
      <c r="P385">
        <v>1</v>
      </c>
    </row>
    <row r="386" spans="1:16" x14ac:dyDescent="0.2">
      <c r="A386">
        <v>5</v>
      </c>
      <c r="B386">
        <v>11</v>
      </c>
      <c r="C386">
        <v>1</v>
      </c>
      <c r="D386">
        <v>1</v>
      </c>
      <c r="E386">
        <v>4</v>
      </c>
      <c r="F386">
        <v>1</v>
      </c>
      <c r="G386">
        <v>2</v>
      </c>
      <c r="H386">
        <v>1</v>
      </c>
      <c r="I386">
        <v>3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1</v>
      </c>
    </row>
    <row r="387" spans="1:16" x14ac:dyDescent="0.2">
      <c r="A387">
        <v>5</v>
      </c>
      <c r="B387">
        <v>11</v>
      </c>
      <c r="C387">
        <v>2</v>
      </c>
      <c r="D387">
        <v>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3</v>
      </c>
      <c r="K387">
        <v>1</v>
      </c>
      <c r="L387">
        <v>5</v>
      </c>
      <c r="M387">
        <v>3</v>
      </c>
      <c r="N387">
        <v>4</v>
      </c>
      <c r="O387">
        <v>2</v>
      </c>
      <c r="P387">
        <v>2</v>
      </c>
    </row>
    <row r="388" spans="1:16" x14ac:dyDescent="0.2">
      <c r="A388">
        <v>5</v>
      </c>
      <c r="B388">
        <v>11</v>
      </c>
      <c r="C388">
        <v>3</v>
      </c>
      <c r="D388">
        <v>2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4</v>
      </c>
      <c r="K388">
        <v>3</v>
      </c>
      <c r="L388">
        <v>3</v>
      </c>
      <c r="M388">
        <v>6</v>
      </c>
      <c r="N388">
        <v>1</v>
      </c>
      <c r="O388">
        <v>1</v>
      </c>
      <c r="P388">
        <v>2</v>
      </c>
    </row>
    <row r="389" spans="1:16" x14ac:dyDescent="0.2">
      <c r="A389">
        <v>5</v>
      </c>
      <c r="B389">
        <v>11</v>
      </c>
      <c r="C389">
        <v>4</v>
      </c>
      <c r="D389">
        <v>1</v>
      </c>
      <c r="E389">
        <v>7</v>
      </c>
      <c r="F389">
        <v>4</v>
      </c>
      <c r="G389">
        <v>3</v>
      </c>
      <c r="H389">
        <v>5</v>
      </c>
      <c r="I389">
        <v>2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2</v>
      </c>
      <c r="P389">
        <v>1</v>
      </c>
    </row>
    <row r="390" spans="1:16" x14ac:dyDescent="0.2">
      <c r="A390">
        <v>5</v>
      </c>
      <c r="B390">
        <v>11</v>
      </c>
      <c r="C390">
        <v>5</v>
      </c>
      <c r="D390">
        <v>1</v>
      </c>
      <c r="E390">
        <v>8</v>
      </c>
      <c r="F390">
        <v>2</v>
      </c>
      <c r="G390">
        <v>6</v>
      </c>
      <c r="H390">
        <v>3</v>
      </c>
      <c r="I390">
        <v>2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3</v>
      </c>
      <c r="P390">
        <v>1</v>
      </c>
    </row>
    <row r="391" spans="1:16" x14ac:dyDescent="0.2">
      <c r="A391">
        <v>5</v>
      </c>
      <c r="B391">
        <v>11</v>
      </c>
      <c r="C391">
        <v>6</v>
      </c>
      <c r="D391">
        <v>2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7</v>
      </c>
      <c r="K391">
        <v>2</v>
      </c>
      <c r="L391">
        <v>1</v>
      </c>
      <c r="M391">
        <v>7</v>
      </c>
      <c r="N391">
        <v>2</v>
      </c>
      <c r="O391">
        <v>3</v>
      </c>
      <c r="P391">
        <v>2</v>
      </c>
    </row>
    <row r="392" spans="1:16" x14ac:dyDescent="0.2">
      <c r="A392">
        <v>5</v>
      </c>
      <c r="B392">
        <v>12</v>
      </c>
      <c r="C392">
        <v>1</v>
      </c>
      <c r="D392">
        <v>1</v>
      </c>
      <c r="E392">
        <v>10</v>
      </c>
      <c r="F392">
        <v>2</v>
      </c>
      <c r="G392">
        <v>3</v>
      </c>
      <c r="H392">
        <v>1</v>
      </c>
      <c r="I392">
        <v>5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2</v>
      </c>
      <c r="P392">
        <v>1</v>
      </c>
    </row>
    <row r="393" spans="1:16" x14ac:dyDescent="0.2">
      <c r="A393">
        <v>5</v>
      </c>
      <c r="B393">
        <v>12</v>
      </c>
      <c r="C393">
        <v>2</v>
      </c>
      <c r="D393">
        <v>2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1</v>
      </c>
      <c r="K393">
        <v>2</v>
      </c>
      <c r="L393">
        <v>2</v>
      </c>
      <c r="M393">
        <v>7</v>
      </c>
      <c r="N393">
        <v>1</v>
      </c>
      <c r="O393">
        <v>2</v>
      </c>
      <c r="P393">
        <v>2</v>
      </c>
    </row>
    <row r="394" spans="1:16" x14ac:dyDescent="0.2">
      <c r="A394">
        <v>5</v>
      </c>
      <c r="B394">
        <v>12</v>
      </c>
      <c r="C394">
        <v>3</v>
      </c>
      <c r="D394">
        <v>2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5</v>
      </c>
      <c r="K394">
        <v>4</v>
      </c>
      <c r="L394">
        <v>1</v>
      </c>
      <c r="M394">
        <v>4</v>
      </c>
      <c r="N394">
        <v>3</v>
      </c>
      <c r="O394">
        <v>3</v>
      </c>
      <c r="P394">
        <v>1</v>
      </c>
    </row>
    <row r="395" spans="1:16" x14ac:dyDescent="0.2">
      <c r="A395">
        <v>5</v>
      </c>
      <c r="B395">
        <v>12</v>
      </c>
      <c r="C395">
        <v>4</v>
      </c>
      <c r="D395">
        <v>1</v>
      </c>
      <c r="E395">
        <v>2</v>
      </c>
      <c r="F395">
        <v>3</v>
      </c>
      <c r="G395">
        <v>1</v>
      </c>
      <c r="H395">
        <v>4</v>
      </c>
      <c r="I395">
        <v>4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>
        <v>2</v>
      </c>
    </row>
    <row r="396" spans="1:16" x14ac:dyDescent="0.2">
      <c r="A396">
        <v>5</v>
      </c>
      <c r="B396">
        <v>12</v>
      </c>
      <c r="C396">
        <v>5</v>
      </c>
      <c r="D396">
        <v>2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11</v>
      </c>
      <c r="K396">
        <v>1</v>
      </c>
      <c r="L396">
        <v>3</v>
      </c>
      <c r="M396">
        <v>3</v>
      </c>
      <c r="N396">
        <v>5</v>
      </c>
      <c r="O396">
        <v>1</v>
      </c>
      <c r="P396">
        <v>1</v>
      </c>
    </row>
    <row r="397" spans="1:16" x14ac:dyDescent="0.2">
      <c r="A397">
        <v>5</v>
      </c>
      <c r="B397">
        <v>12</v>
      </c>
      <c r="C397">
        <v>6</v>
      </c>
      <c r="D397">
        <v>1</v>
      </c>
      <c r="E397">
        <v>9</v>
      </c>
      <c r="F397">
        <v>1</v>
      </c>
      <c r="G397">
        <v>6</v>
      </c>
      <c r="H397">
        <v>3</v>
      </c>
      <c r="I397">
        <v>1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>
        <v>2</v>
      </c>
    </row>
    <row r="398" spans="1:16" x14ac:dyDescent="0.2">
      <c r="A398">
        <v>5</v>
      </c>
      <c r="B398">
        <v>13</v>
      </c>
      <c r="C398">
        <v>1</v>
      </c>
      <c r="D398">
        <v>1</v>
      </c>
      <c r="E398">
        <v>6</v>
      </c>
      <c r="F398">
        <v>4</v>
      </c>
      <c r="G398">
        <v>2</v>
      </c>
      <c r="H398">
        <v>5</v>
      </c>
      <c r="I398">
        <v>5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3</v>
      </c>
      <c r="P398">
        <v>1</v>
      </c>
    </row>
    <row r="399" spans="1:16" x14ac:dyDescent="0.2">
      <c r="A399">
        <v>5</v>
      </c>
      <c r="B399">
        <v>13</v>
      </c>
      <c r="C399">
        <v>2</v>
      </c>
      <c r="D399">
        <v>1</v>
      </c>
      <c r="E399">
        <v>10</v>
      </c>
      <c r="F399">
        <v>3</v>
      </c>
      <c r="G399">
        <v>4</v>
      </c>
      <c r="H399">
        <v>3</v>
      </c>
      <c r="I399">
        <v>4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3</v>
      </c>
      <c r="P399">
        <v>1</v>
      </c>
    </row>
    <row r="400" spans="1:16" x14ac:dyDescent="0.2">
      <c r="A400">
        <v>5</v>
      </c>
      <c r="B400">
        <v>13</v>
      </c>
      <c r="C400">
        <v>3</v>
      </c>
      <c r="D400">
        <v>2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11</v>
      </c>
      <c r="K400">
        <v>1</v>
      </c>
      <c r="L400">
        <v>1</v>
      </c>
      <c r="M400">
        <v>2</v>
      </c>
      <c r="N400">
        <v>4</v>
      </c>
      <c r="O400">
        <v>2</v>
      </c>
      <c r="P400">
        <v>1</v>
      </c>
    </row>
    <row r="401" spans="1:16" x14ac:dyDescent="0.2">
      <c r="A401">
        <v>5</v>
      </c>
      <c r="B401">
        <v>13</v>
      </c>
      <c r="C401">
        <v>4</v>
      </c>
      <c r="D401">
        <v>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8</v>
      </c>
      <c r="K401">
        <v>3</v>
      </c>
      <c r="L401">
        <v>4</v>
      </c>
      <c r="M401">
        <v>5</v>
      </c>
      <c r="N401">
        <v>3</v>
      </c>
      <c r="O401">
        <v>1</v>
      </c>
      <c r="P401">
        <v>2</v>
      </c>
    </row>
    <row r="402" spans="1:16" x14ac:dyDescent="0.2">
      <c r="A402">
        <v>5</v>
      </c>
      <c r="B402">
        <v>13</v>
      </c>
      <c r="C402">
        <v>5</v>
      </c>
      <c r="D402">
        <v>1</v>
      </c>
      <c r="E402">
        <v>7</v>
      </c>
      <c r="F402">
        <v>5</v>
      </c>
      <c r="G402">
        <v>1</v>
      </c>
      <c r="H402">
        <v>2</v>
      </c>
      <c r="I402">
        <v>3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3</v>
      </c>
      <c r="P402">
        <v>2</v>
      </c>
    </row>
    <row r="403" spans="1:16" x14ac:dyDescent="0.2">
      <c r="A403">
        <v>5</v>
      </c>
      <c r="B403">
        <v>13</v>
      </c>
      <c r="C403">
        <v>6</v>
      </c>
      <c r="D403">
        <v>2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9</v>
      </c>
      <c r="K403">
        <v>4</v>
      </c>
      <c r="L403">
        <v>4</v>
      </c>
      <c r="M403">
        <v>1</v>
      </c>
      <c r="N403">
        <v>1</v>
      </c>
      <c r="O403">
        <v>2</v>
      </c>
      <c r="P403">
        <v>2</v>
      </c>
    </row>
    <row r="404" spans="1:16" x14ac:dyDescent="0.2">
      <c r="A404">
        <v>6</v>
      </c>
      <c r="B404">
        <v>1</v>
      </c>
      <c r="C404">
        <v>1</v>
      </c>
      <c r="D404">
        <v>2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10</v>
      </c>
      <c r="K404">
        <v>3</v>
      </c>
      <c r="L404">
        <v>2</v>
      </c>
      <c r="M404">
        <v>4</v>
      </c>
      <c r="N404">
        <v>2</v>
      </c>
      <c r="O404">
        <v>3</v>
      </c>
      <c r="P404">
        <v>1</v>
      </c>
    </row>
    <row r="405" spans="1:16" x14ac:dyDescent="0.2">
      <c r="A405">
        <v>6</v>
      </c>
      <c r="B405">
        <v>1</v>
      </c>
      <c r="C405">
        <v>2</v>
      </c>
      <c r="D405">
        <v>2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4</v>
      </c>
      <c r="K405">
        <v>4</v>
      </c>
      <c r="L405">
        <v>5</v>
      </c>
      <c r="M405">
        <v>6</v>
      </c>
      <c r="N405">
        <v>5</v>
      </c>
      <c r="O405">
        <v>3</v>
      </c>
      <c r="P405">
        <v>2</v>
      </c>
    </row>
    <row r="406" spans="1:16" x14ac:dyDescent="0.2">
      <c r="A406">
        <v>6</v>
      </c>
      <c r="B406">
        <v>1</v>
      </c>
      <c r="C406">
        <v>3</v>
      </c>
      <c r="D406">
        <v>2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12</v>
      </c>
      <c r="K406">
        <v>2</v>
      </c>
      <c r="L406">
        <v>1</v>
      </c>
      <c r="M406">
        <v>5</v>
      </c>
      <c r="N406">
        <v>1</v>
      </c>
      <c r="O406">
        <v>1</v>
      </c>
      <c r="P406">
        <v>1</v>
      </c>
    </row>
    <row r="407" spans="1:16" x14ac:dyDescent="0.2">
      <c r="A407">
        <v>6</v>
      </c>
      <c r="B407">
        <v>1</v>
      </c>
      <c r="C407">
        <v>4</v>
      </c>
      <c r="D407">
        <v>1</v>
      </c>
      <c r="E407">
        <v>14</v>
      </c>
      <c r="F407">
        <v>5</v>
      </c>
      <c r="G407">
        <v>5</v>
      </c>
      <c r="H407">
        <v>1</v>
      </c>
      <c r="I407">
        <v>1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</v>
      </c>
      <c r="P407">
        <v>1</v>
      </c>
    </row>
    <row r="408" spans="1:16" x14ac:dyDescent="0.2">
      <c r="A408">
        <v>6</v>
      </c>
      <c r="B408">
        <v>1</v>
      </c>
      <c r="C408">
        <v>5</v>
      </c>
      <c r="D408">
        <v>1</v>
      </c>
      <c r="E408">
        <v>3</v>
      </c>
      <c r="F408">
        <v>1</v>
      </c>
      <c r="G408">
        <v>2</v>
      </c>
      <c r="H408">
        <v>3</v>
      </c>
      <c r="I408">
        <v>3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2</v>
      </c>
      <c r="P408">
        <v>2</v>
      </c>
    </row>
    <row r="409" spans="1:16" x14ac:dyDescent="0.2">
      <c r="A409">
        <v>6</v>
      </c>
      <c r="B409">
        <v>1</v>
      </c>
      <c r="C409">
        <v>6</v>
      </c>
      <c r="D409">
        <v>1</v>
      </c>
      <c r="E409">
        <v>13</v>
      </c>
      <c r="F409">
        <v>2</v>
      </c>
      <c r="G409">
        <v>4</v>
      </c>
      <c r="H409">
        <v>2</v>
      </c>
      <c r="I409">
        <v>2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>
        <v>2</v>
      </c>
    </row>
    <row r="410" spans="1:16" x14ac:dyDescent="0.2">
      <c r="A410">
        <v>6</v>
      </c>
      <c r="B410">
        <v>2</v>
      </c>
      <c r="C410">
        <v>1</v>
      </c>
      <c r="D410">
        <v>1</v>
      </c>
      <c r="E410">
        <v>2</v>
      </c>
      <c r="F410">
        <v>3</v>
      </c>
      <c r="G410">
        <v>1</v>
      </c>
      <c r="H410">
        <v>2</v>
      </c>
      <c r="I410">
        <v>5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2</v>
      </c>
      <c r="P410">
        <v>1</v>
      </c>
    </row>
    <row r="411" spans="1:16" x14ac:dyDescent="0.2">
      <c r="A411">
        <v>6</v>
      </c>
      <c r="B411">
        <v>2</v>
      </c>
      <c r="C411">
        <v>2</v>
      </c>
      <c r="D411">
        <v>1</v>
      </c>
      <c r="E411">
        <v>14</v>
      </c>
      <c r="F411">
        <v>2</v>
      </c>
      <c r="G411">
        <v>6</v>
      </c>
      <c r="H411">
        <v>4</v>
      </c>
      <c r="I411">
        <v>1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3</v>
      </c>
      <c r="P411">
        <v>2</v>
      </c>
    </row>
    <row r="412" spans="1:16" x14ac:dyDescent="0.2">
      <c r="A412">
        <v>6</v>
      </c>
      <c r="B412">
        <v>2</v>
      </c>
      <c r="C412">
        <v>3</v>
      </c>
      <c r="D412">
        <v>1</v>
      </c>
      <c r="E412">
        <v>9</v>
      </c>
      <c r="F412">
        <v>5</v>
      </c>
      <c r="G412">
        <v>3</v>
      </c>
      <c r="H412">
        <v>1</v>
      </c>
      <c r="I412">
        <v>2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2</v>
      </c>
      <c r="P412">
        <v>2</v>
      </c>
    </row>
    <row r="413" spans="1:16" x14ac:dyDescent="0.2">
      <c r="A413">
        <v>6</v>
      </c>
      <c r="B413">
        <v>2</v>
      </c>
      <c r="C413">
        <v>4</v>
      </c>
      <c r="D413">
        <v>1</v>
      </c>
      <c r="E413">
        <v>8</v>
      </c>
      <c r="F413">
        <v>1</v>
      </c>
      <c r="G413">
        <v>5</v>
      </c>
      <c r="H413">
        <v>4</v>
      </c>
      <c r="I413">
        <v>3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3</v>
      </c>
      <c r="P413">
        <v>1</v>
      </c>
    </row>
    <row r="414" spans="1:16" x14ac:dyDescent="0.2">
      <c r="A414">
        <v>6</v>
      </c>
      <c r="B414">
        <v>2</v>
      </c>
      <c r="C414">
        <v>5</v>
      </c>
      <c r="D414">
        <v>2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2</v>
      </c>
      <c r="K414">
        <v>3</v>
      </c>
      <c r="L414">
        <v>4</v>
      </c>
      <c r="M414">
        <v>2</v>
      </c>
      <c r="N414">
        <v>3</v>
      </c>
      <c r="O414">
        <v>1</v>
      </c>
      <c r="P414">
        <v>2</v>
      </c>
    </row>
    <row r="415" spans="1:16" x14ac:dyDescent="0.2">
      <c r="A415">
        <v>6</v>
      </c>
      <c r="B415">
        <v>2</v>
      </c>
      <c r="C415">
        <v>6</v>
      </c>
      <c r="D415">
        <v>2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9</v>
      </c>
      <c r="K415">
        <v>4</v>
      </c>
      <c r="L415">
        <v>2</v>
      </c>
      <c r="M415">
        <v>7</v>
      </c>
      <c r="N415">
        <v>4</v>
      </c>
      <c r="O415">
        <v>1</v>
      </c>
      <c r="P415">
        <v>1</v>
      </c>
    </row>
    <row r="416" spans="1:16" x14ac:dyDescent="0.2">
      <c r="A416">
        <v>6</v>
      </c>
      <c r="B416">
        <v>3</v>
      </c>
      <c r="C416">
        <v>1</v>
      </c>
      <c r="D416">
        <v>2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5</v>
      </c>
      <c r="K416">
        <v>2</v>
      </c>
      <c r="L416">
        <v>3</v>
      </c>
      <c r="M416">
        <v>4</v>
      </c>
      <c r="N416">
        <v>5</v>
      </c>
      <c r="O416">
        <v>2</v>
      </c>
      <c r="P416">
        <v>2</v>
      </c>
    </row>
    <row r="417" spans="1:16" x14ac:dyDescent="0.2">
      <c r="A417">
        <v>6</v>
      </c>
      <c r="B417">
        <v>3</v>
      </c>
      <c r="C417">
        <v>2</v>
      </c>
      <c r="D417">
        <v>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3</v>
      </c>
      <c r="K417">
        <v>1</v>
      </c>
      <c r="L417">
        <v>5</v>
      </c>
      <c r="M417">
        <v>1</v>
      </c>
      <c r="N417">
        <v>2</v>
      </c>
      <c r="O417">
        <v>1</v>
      </c>
      <c r="P417">
        <v>1</v>
      </c>
    </row>
    <row r="418" spans="1:16" x14ac:dyDescent="0.2">
      <c r="A418">
        <v>6</v>
      </c>
      <c r="B418">
        <v>3</v>
      </c>
      <c r="C418">
        <v>3</v>
      </c>
      <c r="D418">
        <v>1</v>
      </c>
      <c r="E418">
        <v>1</v>
      </c>
      <c r="F418">
        <v>2</v>
      </c>
      <c r="G418">
        <v>2</v>
      </c>
      <c r="H418">
        <v>5</v>
      </c>
      <c r="I418">
        <v>4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3</v>
      </c>
      <c r="P418">
        <v>2</v>
      </c>
    </row>
    <row r="419" spans="1:16" x14ac:dyDescent="0.2">
      <c r="A419">
        <v>6</v>
      </c>
      <c r="B419">
        <v>3</v>
      </c>
      <c r="C419">
        <v>4</v>
      </c>
      <c r="D419">
        <v>2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7</v>
      </c>
      <c r="K419">
        <v>3</v>
      </c>
      <c r="L419">
        <v>2</v>
      </c>
      <c r="M419">
        <v>3</v>
      </c>
      <c r="N419">
        <v>3</v>
      </c>
      <c r="O419">
        <v>2</v>
      </c>
      <c r="P419">
        <v>2</v>
      </c>
    </row>
    <row r="420" spans="1:16" x14ac:dyDescent="0.2">
      <c r="A420">
        <v>6</v>
      </c>
      <c r="B420">
        <v>3</v>
      </c>
      <c r="C420">
        <v>5</v>
      </c>
      <c r="D420">
        <v>1</v>
      </c>
      <c r="E420">
        <v>12</v>
      </c>
      <c r="F420">
        <v>4</v>
      </c>
      <c r="G420">
        <v>1</v>
      </c>
      <c r="H420">
        <v>4</v>
      </c>
      <c r="I420">
        <v>3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</v>
      </c>
      <c r="P420">
        <v>1</v>
      </c>
    </row>
    <row r="421" spans="1:16" x14ac:dyDescent="0.2">
      <c r="A421">
        <v>6</v>
      </c>
      <c r="B421">
        <v>3</v>
      </c>
      <c r="C421">
        <v>6</v>
      </c>
      <c r="D421">
        <v>1</v>
      </c>
      <c r="E421">
        <v>11</v>
      </c>
      <c r="F421">
        <v>1</v>
      </c>
      <c r="G421">
        <v>6</v>
      </c>
      <c r="H421">
        <v>1</v>
      </c>
      <c r="I421">
        <v>5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3</v>
      </c>
      <c r="P421">
        <v>2</v>
      </c>
    </row>
    <row r="422" spans="1:16" x14ac:dyDescent="0.2">
      <c r="A422">
        <v>6</v>
      </c>
      <c r="B422">
        <v>4</v>
      </c>
      <c r="C422">
        <v>1</v>
      </c>
      <c r="D422">
        <v>2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8</v>
      </c>
      <c r="K422">
        <v>2</v>
      </c>
      <c r="L422">
        <v>5</v>
      </c>
      <c r="M422">
        <v>5</v>
      </c>
      <c r="N422">
        <v>2</v>
      </c>
      <c r="O422">
        <v>1</v>
      </c>
      <c r="P422">
        <v>1</v>
      </c>
    </row>
    <row r="423" spans="1:16" x14ac:dyDescent="0.2">
      <c r="A423">
        <v>6</v>
      </c>
      <c r="B423">
        <v>4</v>
      </c>
      <c r="C423">
        <v>2</v>
      </c>
      <c r="D423">
        <v>1</v>
      </c>
      <c r="E423">
        <v>6</v>
      </c>
      <c r="F423">
        <v>5</v>
      </c>
      <c r="G423">
        <v>4</v>
      </c>
      <c r="H423">
        <v>2</v>
      </c>
      <c r="I423">
        <v>1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2</v>
      </c>
      <c r="P423">
        <v>1</v>
      </c>
    </row>
    <row r="424" spans="1:16" x14ac:dyDescent="0.2">
      <c r="A424">
        <v>6</v>
      </c>
      <c r="B424">
        <v>4</v>
      </c>
      <c r="C424">
        <v>3</v>
      </c>
      <c r="D424">
        <v>1</v>
      </c>
      <c r="E424">
        <v>4</v>
      </c>
      <c r="F424">
        <v>3</v>
      </c>
      <c r="G424">
        <v>1</v>
      </c>
      <c r="H424">
        <v>5</v>
      </c>
      <c r="I424">
        <v>4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2</v>
      </c>
      <c r="P424">
        <v>2</v>
      </c>
    </row>
    <row r="425" spans="1:16" x14ac:dyDescent="0.2">
      <c r="A425">
        <v>6</v>
      </c>
      <c r="B425">
        <v>4</v>
      </c>
      <c r="C425">
        <v>4</v>
      </c>
      <c r="D425">
        <v>2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8</v>
      </c>
      <c r="K425">
        <v>4</v>
      </c>
      <c r="L425">
        <v>3</v>
      </c>
      <c r="M425">
        <v>3</v>
      </c>
      <c r="N425">
        <v>4</v>
      </c>
      <c r="O425">
        <v>3</v>
      </c>
      <c r="P425">
        <v>2</v>
      </c>
    </row>
    <row r="426" spans="1:16" x14ac:dyDescent="0.2">
      <c r="A426">
        <v>6</v>
      </c>
      <c r="B426">
        <v>4</v>
      </c>
      <c r="C426">
        <v>5</v>
      </c>
      <c r="D426">
        <v>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3</v>
      </c>
      <c r="K426">
        <v>1</v>
      </c>
      <c r="L426">
        <v>4</v>
      </c>
      <c r="M426">
        <v>6</v>
      </c>
      <c r="N426">
        <v>1</v>
      </c>
      <c r="O426">
        <v>3</v>
      </c>
      <c r="P426">
        <v>1</v>
      </c>
    </row>
    <row r="427" spans="1:16" x14ac:dyDescent="0.2">
      <c r="A427">
        <v>6</v>
      </c>
      <c r="B427">
        <v>4</v>
      </c>
      <c r="C427">
        <v>6</v>
      </c>
      <c r="D427">
        <v>1</v>
      </c>
      <c r="E427">
        <v>12</v>
      </c>
      <c r="F427">
        <v>4</v>
      </c>
      <c r="G427">
        <v>5</v>
      </c>
      <c r="H427">
        <v>3</v>
      </c>
      <c r="I427">
        <v>2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>
        <v>1</v>
      </c>
    </row>
    <row r="428" spans="1:16" x14ac:dyDescent="0.2">
      <c r="A428">
        <v>6</v>
      </c>
      <c r="B428">
        <v>5</v>
      </c>
      <c r="C428">
        <v>1</v>
      </c>
      <c r="D428">
        <v>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1</v>
      </c>
      <c r="K428">
        <v>3</v>
      </c>
      <c r="L428">
        <v>1</v>
      </c>
      <c r="M428">
        <v>1</v>
      </c>
      <c r="N428">
        <v>5</v>
      </c>
      <c r="O428">
        <v>1</v>
      </c>
      <c r="P428">
        <v>2</v>
      </c>
    </row>
    <row r="429" spans="1:16" x14ac:dyDescent="0.2">
      <c r="A429">
        <v>6</v>
      </c>
      <c r="B429">
        <v>5</v>
      </c>
      <c r="C429">
        <v>2</v>
      </c>
      <c r="D429">
        <v>1</v>
      </c>
      <c r="E429">
        <v>5</v>
      </c>
      <c r="F429">
        <v>5</v>
      </c>
      <c r="G429">
        <v>2</v>
      </c>
      <c r="H429">
        <v>1</v>
      </c>
      <c r="I429">
        <v>5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3</v>
      </c>
      <c r="P429">
        <v>2</v>
      </c>
    </row>
    <row r="430" spans="1:16" x14ac:dyDescent="0.2">
      <c r="A430">
        <v>6</v>
      </c>
      <c r="B430">
        <v>5</v>
      </c>
      <c r="C430">
        <v>3</v>
      </c>
      <c r="D430">
        <v>2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6</v>
      </c>
      <c r="K430">
        <v>4</v>
      </c>
      <c r="L430">
        <v>4</v>
      </c>
      <c r="M430">
        <v>4</v>
      </c>
      <c r="N430">
        <v>4</v>
      </c>
      <c r="O430">
        <v>2</v>
      </c>
      <c r="P430">
        <v>1</v>
      </c>
    </row>
    <row r="431" spans="1:16" x14ac:dyDescent="0.2">
      <c r="A431">
        <v>6</v>
      </c>
      <c r="B431">
        <v>5</v>
      </c>
      <c r="C431">
        <v>4</v>
      </c>
      <c r="D431">
        <v>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5</v>
      </c>
      <c r="K431">
        <v>2</v>
      </c>
      <c r="L431">
        <v>5</v>
      </c>
      <c r="M431">
        <v>6</v>
      </c>
      <c r="N431">
        <v>1</v>
      </c>
      <c r="O431">
        <v>1</v>
      </c>
      <c r="P431">
        <v>1</v>
      </c>
    </row>
    <row r="432" spans="1:16" x14ac:dyDescent="0.2">
      <c r="A432">
        <v>6</v>
      </c>
      <c r="B432">
        <v>5</v>
      </c>
      <c r="C432">
        <v>5</v>
      </c>
      <c r="D432">
        <v>1</v>
      </c>
      <c r="E432">
        <v>3</v>
      </c>
      <c r="F432">
        <v>1</v>
      </c>
      <c r="G432">
        <v>3</v>
      </c>
      <c r="H432">
        <v>3</v>
      </c>
      <c r="I432">
        <v>2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3</v>
      </c>
      <c r="P432">
        <v>1</v>
      </c>
    </row>
    <row r="433" spans="1:16" x14ac:dyDescent="0.2">
      <c r="A433">
        <v>6</v>
      </c>
      <c r="B433">
        <v>5</v>
      </c>
      <c r="C433">
        <v>6</v>
      </c>
      <c r="D433">
        <v>2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4</v>
      </c>
      <c r="K433">
        <v>1</v>
      </c>
      <c r="L433">
        <v>2</v>
      </c>
      <c r="M433">
        <v>5</v>
      </c>
      <c r="N433">
        <v>2</v>
      </c>
      <c r="O433">
        <v>2</v>
      </c>
      <c r="P433">
        <v>2</v>
      </c>
    </row>
    <row r="434" spans="1:16" x14ac:dyDescent="0.2">
      <c r="A434">
        <v>6</v>
      </c>
      <c r="B434">
        <v>6</v>
      </c>
      <c r="C434">
        <v>1</v>
      </c>
      <c r="D434">
        <v>1</v>
      </c>
      <c r="E434">
        <v>6</v>
      </c>
      <c r="F434">
        <v>2</v>
      </c>
      <c r="G434">
        <v>6</v>
      </c>
      <c r="H434">
        <v>4</v>
      </c>
      <c r="I434">
        <v>1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1</v>
      </c>
    </row>
    <row r="435" spans="1:16" x14ac:dyDescent="0.2">
      <c r="A435">
        <v>6</v>
      </c>
      <c r="B435">
        <v>6</v>
      </c>
      <c r="C435">
        <v>2</v>
      </c>
      <c r="D435">
        <v>1</v>
      </c>
      <c r="E435">
        <v>1</v>
      </c>
      <c r="F435">
        <v>4</v>
      </c>
      <c r="G435">
        <v>5</v>
      </c>
      <c r="H435">
        <v>2</v>
      </c>
      <c r="I435">
        <v>4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3</v>
      </c>
      <c r="P435">
        <v>2</v>
      </c>
    </row>
    <row r="436" spans="1:16" x14ac:dyDescent="0.2">
      <c r="A436">
        <v>6</v>
      </c>
      <c r="B436">
        <v>6</v>
      </c>
      <c r="C436">
        <v>3</v>
      </c>
      <c r="D436">
        <v>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1</v>
      </c>
      <c r="K436">
        <v>2</v>
      </c>
      <c r="L436">
        <v>2</v>
      </c>
      <c r="M436">
        <v>1</v>
      </c>
      <c r="N436">
        <v>3</v>
      </c>
      <c r="O436">
        <v>1</v>
      </c>
      <c r="P436">
        <v>1</v>
      </c>
    </row>
    <row r="437" spans="1:16" x14ac:dyDescent="0.2">
      <c r="A437">
        <v>6</v>
      </c>
      <c r="B437">
        <v>6</v>
      </c>
      <c r="C437">
        <v>4</v>
      </c>
      <c r="D437">
        <v>2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11</v>
      </c>
      <c r="K437">
        <v>1</v>
      </c>
      <c r="L437">
        <v>3</v>
      </c>
      <c r="M437">
        <v>7</v>
      </c>
      <c r="N437">
        <v>1</v>
      </c>
      <c r="O437">
        <v>2</v>
      </c>
      <c r="P437">
        <v>2</v>
      </c>
    </row>
    <row r="438" spans="1:16" x14ac:dyDescent="0.2">
      <c r="A438">
        <v>6</v>
      </c>
      <c r="B438">
        <v>6</v>
      </c>
      <c r="C438">
        <v>5</v>
      </c>
      <c r="D438">
        <v>2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7</v>
      </c>
      <c r="K438">
        <v>3</v>
      </c>
      <c r="L438">
        <v>1</v>
      </c>
      <c r="M438">
        <v>6</v>
      </c>
      <c r="N438">
        <v>5</v>
      </c>
      <c r="O438">
        <v>2</v>
      </c>
      <c r="P438">
        <v>1</v>
      </c>
    </row>
    <row r="439" spans="1:16" x14ac:dyDescent="0.2">
      <c r="A439">
        <v>6</v>
      </c>
      <c r="B439">
        <v>6</v>
      </c>
      <c r="C439">
        <v>6</v>
      </c>
      <c r="D439">
        <v>1</v>
      </c>
      <c r="E439">
        <v>2</v>
      </c>
      <c r="F439">
        <v>3</v>
      </c>
      <c r="G439">
        <v>4</v>
      </c>
      <c r="H439">
        <v>5</v>
      </c>
      <c r="I439">
        <v>3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3</v>
      </c>
      <c r="P439">
        <v>2</v>
      </c>
    </row>
    <row r="440" spans="1:16" x14ac:dyDescent="0.2">
      <c r="A440">
        <v>6</v>
      </c>
      <c r="B440">
        <v>7</v>
      </c>
      <c r="C440">
        <v>1</v>
      </c>
      <c r="D440">
        <v>1</v>
      </c>
      <c r="E440">
        <v>13</v>
      </c>
      <c r="F440">
        <v>4</v>
      </c>
      <c r="G440">
        <v>3</v>
      </c>
      <c r="H440">
        <v>4</v>
      </c>
      <c r="I440">
        <v>2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>
        <v>2</v>
      </c>
    </row>
    <row r="441" spans="1:16" x14ac:dyDescent="0.2">
      <c r="A441">
        <v>6</v>
      </c>
      <c r="B441">
        <v>7</v>
      </c>
      <c r="C441">
        <v>2</v>
      </c>
      <c r="D441">
        <v>1</v>
      </c>
      <c r="E441">
        <v>7</v>
      </c>
      <c r="F441">
        <v>1</v>
      </c>
      <c r="G441">
        <v>6</v>
      </c>
      <c r="H441">
        <v>5</v>
      </c>
      <c r="I441">
        <v>5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2</v>
      </c>
      <c r="P441">
        <v>2</v>
      </c>
    </row>
    <row r="442" spans="1:16" x14ac:dyDescent="0.2">
      <c r="A442">
        <v>6</v>
      </c>
      <c r="B442">
        <v>7</v>
      </c>
      <c r="C442">
        <v>3</v>
      </c>
      <c r="D442">
        <v>1</v>
      </c>
      <c r="E442">
        <v>8</v>
      </c>
      <c r="F442">
        <v>3</v>
      </c>
      <c r="G442">
        <v>2</v>
      </c>
      <c r="H442">
        <v>2</v>
      </c>
      <c r="I442">
        <v>1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2</v>
      </c>
      <c r="P442">
        <v>1</v>
      </c>
    </row>
    <row r="443" spans="1:16" x14ac:dyDescent="0.2">
      <c r="A443">
        <v>6</v>
      </c>
      <c r="B443">
        <v>7</v>
      </c>
      <c r="C443">
        <v>4</v>
      </c>
      <c r="D443">
        <v>2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2</v>
      </c>
      <c r="K443">
        <v>3</v>
      </c>
      <c r="L443">
        <v>4</v>
      </c>
      <c r="M443">
        <v>7</v>
      </c>
      <c r="N443">
        <v>2</v>
      </c>
      <c r="O443">
        <v>3</v>
      </c>
      <c r="P443">
        <v>1</v>
      </c>
    </row>
    <row r="444" spans="1:16" x14ac:dyDescent="0.2">
      <c r="A444">
        <v>6</v>
      </c>
      <c r="B444">
        <v>7</v>
      </c>
      <c r="C444">
        <v>5</v>
      </c>
      <c r="D444">
        <v>2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10</v>
      </c>
      <c r="K444">
        <v>2</v>
      </c>
      <c r="L444">
        <v>3</v>
      </c>
      <c r="M444">
        <v>2</v>
      </c>
      <c r="N444">
        <v>5</v>
      </c>
      <c r="O444">
        <v>1</v>
      </c>
      <c r="P444">
        <v>2</v>
      </c>
    </row>
    <row r="445" spans="1:16" x14ac:dyDescent="0.2">
      <c r="A445">
        <v>6</v>
      </c>
      <c r="B445">
        <v>7</v>
      </c>
      <c r="C445">
        <v>6</v>
      </c>
      <c r="D445">
        <v>2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4</v>
      </c>
      <c r="L445">
        <v>1</v>
      </c>
      <c r="M445">
        <v>5</v>
      </c>
      <c r="N445">
        <v>3</v>
      </c>
      <c r="O445">
        <v>3</v>
      </c>
      <c r="P445">
        <v>2</v>
      </c>
    </row>
    <row r="446" spans="1:16" x14ac:dyDescent="0.2">
      <c r="A446">
        <v>6</v>
      </c>
      <c r="B446">
        <v>8</v>
      </c>
      <c r="C446">
        <v>1</v>
      </c>
      <c r="D446">
        <v>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6</v>
      </c>
      <c r="K446">
        <v>1</v>
      </c>
      <c r="L446">
        <v>5</v>
      </c>
      <c r="M446">
        <v>2</v>
      </c>
      <c r="N446">
        <v>1</v>
      </c>
      <c r="O446">
        <v>3</v>
      </c>
      <c r="P446">
        <v>1</v>
      </c>
    </row>
    <row r="447" spans="1:16" x14ac:dyDescent="0.2">
      <c r="A447">
        <v>6</v>
      </c>
      <c r="B447">
        <v>8</v>
      </c>
      <c r="C447">
        <v>2</v>
      </c>
      <c r="D447">
        <v>1</v>
      </c>
      <c r="E447">
        <v>14</v>
      </c>
      <c r="F447">
        <v>1</v>
      </c>
      <c r="G447">
        <v>4</v>
      </c>
      <c r="H447">
        <v>2</v>
      </c>
      <c r="I447">
        <v>5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3</v>
      </c>
      <c r="P447">
        <v>2</v>
      </c>
    </row>
    <row r="448" spans="1:16" x14ac:dyDescent="0.2">
      <c r="A448">
        <v>6</v>
      </c>
      <c r="B448">
        <v>8</v>
      </c>
      <c r="C448">
        <v>3</v>
      </c>
      <c r="D448">
        <v>1</v>
      </c>
      <c r="E448">
        <v>7</v>
      </c>
      <c r="F448">
        <v>2</v>
      </c>
      <c r="G448">
        <v>3</v>
      </c>
      <c r="H448">
        <v>3</v>
      </c>
      <c r="I448">
        <v>4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>
        <v>1</v>
      </c>
    </row>
    <row r="449" spans="1:16" x14ac:dyDescent="0.2">
      <c r="A449">
        <v>6</v>
      </c>
      <c r="B449">
        <v>8</v>
      </c>
      <c r="C449">
        <v>4</v>
      </c>
      <c r="D449">
        <v>1</v>
      </c>
      <c r="E449">
        <v>11</v>
      </c>
      <c r="F449">
        <v>5</v>
      </c>
      <c r="G449">
        <v>5</v>
      </c>
      <c r="H449">
        <v>1</v>
      </c>
      <c r="I449">
        <v>3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2</v>
      </c>
      <c r="P449">
        <v>1</v>
      </c>
    </row>
    <row r="450" spans="1:16" x14ac:dyDescent="0.2">
      <c r="A450">
        <v>6</v>
      </c>
      <c r="B450">
        <v>8</v>
      </c>
      <c r="C450">
        <v>5</v>
      </c>
      <c r="D450">
        <v>1</v>
      </c>
      <c r="E450">
        <v>4</v>
      </c>
      <c r="F450">
        <v>2</v>
      </c>
      <c r="G450">
        <v>1</v>
      </c>
      <c r="H450">
        <v>5</v>
      </c>
      <c r="I450">
        <v>1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1</v>
      </c>
      <c r="P450">
        <v>1</v>
      </c>
    </row>
    <row r="451" spans="1:16" x14ac:dyDescent="0.2">
      <c r="A451">
        <v>6</v>
      </c>
      <c r="B451">
        <v>8</v>
      </c>
      <c r="C451">
        <v>6</v>
      </c>
      <c r="D451">
        <v>2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3</v>
      </c>
      <c r="K451">
        <v>4</v>
      </c>
      <c r="L451">
        <v>2</v>
      </c>
      <c r="M451">
        <v>3</v>
      </c>
      <c r="N451">
        <v>4</v>
      </c>
      <c r="O451">
        <v>2</v>
      </c>
      <c r="P451">
        <v>2</v>
      </c>
    </row>
    <row r="452" spans="1:16" x14ac:dyDescent="0.2">
      <c r="A452">
        <v>6</v>
      </c>
      <c r="B452">
        <v>9</v>
      </c>
      <c r="C452">
        <v>1</v>
      </c>
      <c r="D452">
        <v>2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12</v>
      </c>
      <c r="K452">
        <v>3</v>
      </c>
      <c r="L452">
        <v>3</v>
      </c>
      <c r="M452">
        <v>4</v>
      </c>
      <c r="N452">
        <v>5</v>
      </c>
      <c r="O452">
        <v>1</v>
      </c>
      <c r="P452">
        <v>2</v>
      </c>
    </row>
    <row r="453" spans="1:16" x14ac:dyDescent="0.2">
      <c r="A453">
        <v>6</v>
      </c>
      <c r="B453">
        <v>9</v>
      </c>
      <c r="C453">
        <v>2</v>
      </c>
      <c r="D453">
        <v>1</v>
      </c>
      <c r="E453">
        <v>9</v>
      </c>
      <c r="F453">
        <v>5</v>
      </c>
      <c r="G453">
        <v>4</v>
      </c>
      <c r="H453">
        <v>3</v>
      </c>
      <c r="I453">
        <v>3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1</v>
      </c>
      <c r="P453">
        <v>2</v>
      </c>
    </row>
    <row r="454" spans="1:16" x14ac:dyDescent="0.2">
      <c r="A454">
        <v>6</v>
      </c>
      <c r="B454">
        <v>9</v>
      </c>
      <c r="C454">
        <v>3</v>
      </c>
      <c r="D454">
        <v>2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</v>
      </c>
      <c r="K454">
        <v>4</v>
      </c>
      <c r="L454">
        <v>5</v>
      </c>
      <c r="M454">
        <v>5</v>
      </c>
      <c r="N454">
        <v>3</v>
      </c>
      <c r="O454">
        <v>3</v>
      </c>
      <c r="P454">
        <v>1</v>
      </c>
    </row>
    <row r="455" spans="1:16" x14ac:dyDescent="0.2">
      <c r="A455">
        <v>6</v>
      </c>
      <c r="B455">
        <v>9</v>
      </c>
      <c r="C455">
        <v>4</v>
      </c>
      <c r="D455">
        <v>2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9</v>
      </c>
      <c r="K455">
        <v>1</v>
      </c>
      <c r="L455">
        <v>4</v>
      </c>
      <c r="M455">
        <v>3</v>
      </c>
      <c r="N455">
        <v>2</v>
      </c>
      <c r="O455">
        <v>3</v>
      </c>
      <c r="P455">
        <v>1</v>
      </c>
    </row>
    <row r="456" spans="1:16" x14ac:dyDescent="0.2">
      <c r="A456">
        <v>6</v>
      </c>
      <c r="B456">
        <v>9</v>
      </c>
      <c r="C456">
        <v>5</v>
      </c>
      <c r="D456">
        <v>1</v>
      </c>
      <c r="E456">
        <v>5</v>
      </c>
      <c r="F456">
        <v>1</v>
      </c>
      <c r="G456">
        <v>6</v>
      </c>
      <c r="H456">
        <v>4</v>
      </c>
      <c r="I456">
        <v>4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2</v>
      </c>
      <c r="P456">
        <v>1</v>
      </c>
    </row>
    <row r="457" spans="1:16" x14ac:dyDescent="0.2">
      <c r="A457">
        <v>6</v>
      </c>
      <c r="B457">
        <v>9</v>
      </c>
      <c r="C457">
        <v>6</v>
      </c>
      <c r="D457">
        <v>1</v>
      </c>
      <c r="E457">
        <v>10</v>
      </c>
      <c r="F457">
        <v>3</v>
      </c>
      <c r="G457">
        <v>1</v>
      </c>
      <c r="H457">
        <v>1</v>
      </c>
      <c r="I457">
        <v>2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2</v>
      </c>
      <c r="P457">
        <v>2</v>
      </c>
    </row>
    <row r="458" spans="1:16" x14ac:dyDescent="0.2">
      <c r="A458">
        <v>6</v>
      </c>
      <c r="B458">
        <v>10</v>
      </c>
      <c r="C458">
        <v>1</v>
      </c>
      <c r="D458">
        <v>2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5</v>
      </c>
      <c r="K458">
        <v>1</v>
      </c>
      <c r="L458">
        <v>5</v>
      </c>
      <c r="M458">
        <v>2</v>
      </c>
      <c r="N458">
        <v>3</v>
      </c>
      <c r="O458">
        <v>1</v>
      </c>
      <c r="P458">
        <v>2</v>
      </c>
    </row>
    <row r="459" spans="1:16" x14ac:dyDescent="0.2">
      <c r="A459">
        <v>6</v>
      </c>
      <c r="B459">
        <v>10</v>
      </c>
      <c r="C459">
        <v>2</v>
      </c>
      <c r="D459">
        <v>2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4</v>
      </c>
      <c r="K459">
        <v>2</v>
      </c>
      <c r="L459">
        <v>1</v>
      </c>
      <c r="M459">
        <v>6</v>
      </c>
      <c r="N459">
        <v>4</v>
      </c>
      <c r="O459">
        <v>2</v>
      </c>
      <c r="P459">
        <v>1</v>
      </c>
    </row>
    <row r="460" spans="1:16" x14ac:dyDescent="0.2">
      <c r="A460">
        <v>6</v>
      </c>
      <c r="B460">
        <v>10</v>
      </c>
      <c r="C460">
        <v>3</v>
      </c>
      <c r="D460">
        <v>2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7</v>
      </c>
      <c r="K460">
        <v>4</v>
      </c>
      <c r="L460">
        <v>4</v>
      </c>
      <c r="M460">
        <v>1</v>
      </c>
      <c r="N460">
        <v>2</v>
      </c>
      <c r="O460">
        <v>1</v>
      </c>
      <c r="P460">
        <v>2</v>
      </c>
    </row>
    <row r="461" spans="1:16" x14ac:dyDescent="0.2">
      <c r="A461">
        <v>6</v>
      </c>
      <c r="B461">
        <v>10</v>
      </c>
      <c r="C461">
        <v>4</v>
      </c>
      <c r="D461">
        <v>1</v>
      </c>
      <c r="E461">
        <v>9</v>
      </c>
      <c r="F461">
        <v>3</v>
      </c>
      <c r="G461">
        <v>2</v>
      </c>
      <c r="H461">
        <v>5</v>
      </c>
      <c r="I461">
        <v>4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3</v>
      </c>
      <c r="P461">
        <v>1</v>
      </c>
    </row>
    <row r="462" spans="1:16" x14ac:dyDescent="0.2">
      <c r="A462">
        <v>6</v>
      </c>
      <c r="B462">
        <v>10</v>
      </c>
      <c r="C462">
        <v>5</v>
      </c>
      <c r="D462">
        <v>1</v>
      </c>
      <c r="E462">
        <v>11</v>
      </c>
      <c r="F462">
        <v>5</v>
      </c>
      <c r="G462">
        <v>4</v>
      </c>
      <c r="H462">
        <v>4</v>
      </c>
      <c r="I462">
        <v>5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>
        <v>1</v>
      </c>
    </row>
    <row r="463" spans="1:16" x14ac:dyDescent="0.2">
      <c r="A463">
        <v>6</v>
      </c>
      <c r="B463">
        <v>10</v>
      </c>
      <c r="C463">
        <v>6</v>
      </c>
      <c r="D463">
        <v>1</v>
      </c>
      <c r="E463">
        <v>6</v>
      </c>
      <c r="F463">
        <v>4</v>
      </c>
      <c r="G463">
        <v>3</v>
      </c>
      <c r="H463">
        <v>3</v>
      </c>
      <c r="I463">
        <v>1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3</v>
      </c>
      <c r="P463">
        <v>2</v>
      </c>
    </row>
    <row r="464" spans="1:16" x14ac:dyDescent="0.2">
      <c r="A464">
        <v>6</v>
      </c>
      <c r="B464">
        <v>11</v>
      </c>
      <c r="C464">
        <v>1</v>
      </c>
      <c r="D464">
        <v>1</v>
      </c>
      <c r="E464">
        <v>10</v>
      </c>
      <c r="F464">
        <v>4</v>
      </c>
      <c r="G464">
        <v>5</v>
      </c>
      <c r="H464">
        <v>2</v>
      </c>
      <c r="I464">
        <v>3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2</v>
      </c>
      <c r="P464">
        <v>2</v>
      </c>
    </row>
    <row r="465" spans="1:16" x14ac:dyDescent="0.2">
      <c r="A465">
        <v>6</v>
      </c>
      <c r="B465">
        <v>11</v>
      </c>
      <c r="C465">
        <v>2</v>
      </c>
      <c r="D465">
        <v>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8</v>
      </c>
      <c r="K465">
        <v>2</v>
      </c>
      <c r="L465">
        <v>2</v>
      </c>
      <c r="M465">
        <v>4</v>
      </c>
      <c r="N465">
        <v>5</v>
      </c>
      <c r="O465">
        <v>3</v>
      </c>
      <c r="P465">
        <v>1</v>
      </c>
    </row>
    <row r="466" spans="1:16" x14ac:dyDescent="0.2">
      <c r="A466">
        <v>6</v>
      </c>
      <c r="B466">
        <v>11</v>
      </c>
      <c r="C466">
        <v>3</v>
      </c>
      <c r="D466">
        <v>1</v>
      </c>
      <c r="E466">
        <v>8</v>
      </c>
      <c r="F466">
        <v>5</v>
      </c>
      <c r="G466">
        <v>3</v>
      </c>
      <c r="H466">
        <v>5</v>
      </c>
      <c r="I466">
        <v>5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2</v>
      </c>
      <c r="P466">
        <v>1</v>
      </c>
    </row>
    <row r="467" spans="1:16" x14ac:dyDescent="0.2">
      <c r="A467">
        <v>6</v>
      </c>
      <c r="B467">
        <v>11</v>
      </c>
      <c r="C467">
        <v>4</v>
      </c>
      <c r="D467">
        <v>1</v>
      </c>
      <c r="E467">
        <v>4</v>
      </c>
      <c r="F467">
        <v>4</v>
      </c>
      <c r="G467">
        <v>1</v>
      </c>
      <c r="H467">
        <v>1</v>
      </c>
      <c r="I467">
        <v>2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3</v>
      </c>
      <c r="P467">
        <v>2</v>
      </c>
    </row>
    <row r="468" spans="1:16" x14ac:dyDescent="0.2">
      <c r="A468">
        <v>6</v>
      </c>
      <c r="B468">
        <v>11</v>
      </c>
      <c r="C468">
        <v>5</v>
      </c>
      <c r="D468">
        <v>2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2</v>
      </c>
      <c r="K468">
        <v>4</v>
      </c>
      <c r="L468">
        <v>1</v>
      </c>
      <c r="M468">
        <v>1</v>
      </c>
      <c r="N468">
        <v>1</v>
      </c>
      <c r="O468">
        <v>1</v>
      </c>
      <c r="P468">
        <v>2</v>
      </c>
    </row>
    <row r="469" spans="1:16" x14ac:dyDescent="0.2">
      <c r="A469">
        <v>6</v>
      </c>
      <c r="B469">
        <v>11</v>
      </c>
      <c r="C469">
        <v>6</v>
      </c>
      <c r="D469">
        <v>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12</v>
      </c>
      <c r="K469">
        <v>3</v>
      </c>
      <c r="L469">
        <v>3</v>
      </c>
      <c r="M469">
        <v>7</v>
      </c>
      <c r="N469">
        <v>4</v>
      </c>
      <c r="O469">
        <v>2</v>
      </c>
      <c r="P469">
        <v>1</v>
      </c>
    </row>
    <row r="470" spans="1:16" x14ac:dyDescent="0.2">
      <c r="A470">
        <v>6</v>
      </c>
      <c r="B470">
        <v>12</v>
      </c>
      <c r="C470">
        <v>1</v>
      </c>
      <c r="D470">
        <v>1</v>
      </c>
      <c r="E470">
        <v>5</v>
      </c>
      <c r="F470">
        <v>1</v>
      </c>
      <c r="G470">
        <v>5</v>
      </c>
      <c r="H470">
        <v>3</v>
      </c>
      <c r="I470">
        <v>2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3</v>
      </c>
      <c r="P470">
        <v>1</v>
      </c>
    </row>
    <row r="471" spans="1:16" x14ac:dyDescent="0.2">
      <c r="A471">
        <v>6</v>
      </c>
      <c r="B471">
        <v>12</v>
      </c>
      <c r="C471">
        <v>2</v>
      </c>
      <c r="D471">
        <v>2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11</v>
      </c>
      <c r="K471">
        <v>3</v>
      </c>
      <c r="L471">
        <v>4</v>
      </c>
      <c r="M471">
        <v>3</v>
      </c>
      <c r="N471">
        <v>3</v>
      </c>
      <c r="O471">
        <v>2</v>
      </c>
      <c r="P471">
        <v>1</v>
      </c>
    </row>
    <row r="472" spans="1:16" x14ac:dyDescent="0.2">
      <c r="A472">
        <v>6</v>
      </c>
      <c r="B472">
        <v>12</v>
      </c>
      <c r="C472">
        <v>3</v>
      </c>
      <c r="D472">
        <v>2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6</v>
      </c>
      <c r="K472">
        <v>1</v>
      </c>
      <c r="L472">
        <v>5</v>
      </c>
      <c r="M472">
        <v>4</v>
      </c>
      <c r="N472">
        <v>4</v>
      </c>
      <c r="O472">
        <v>3</v>
      </c>
      <c r="P472">
        <v>2</v>
      </c>
    </row>
    <row r="473" spans="1:16" x14ac:dyDescent="0.2">
      <c r="A473">
        <v>6</v>
      </c>
      <c r="B473">
        <v>12</v>
      </c>
      <c r="C473">
        <v>4</v>
      </c>
      <c r="D473">
        <v>1</v>
      </c>
      <c r="E473">
        <v>1</v>
      </c>
      <c r="F473">
        <v>3</v>
      </c>
      <c r="G473">
        <v>2</v>
      </c>
      <c r="H473">
        <v>2</v>
      </c>
      <c r="I473">
        <v>1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>
        <v>1</v>
      </c>
    </row>
    <row r="474" spans="1:16" x14ac:dyDescent="0.2">
      <c r="A474">
        <v>6</v>
      </c>
      <c r="B474">
        <v>12</v>
      </c>
      <c r="C474">
        <v>5</v>
      </c>
      <c r="D474">
        <v>1</v>
      </c>
      <c r="E474">
        <v>13</v>
      </c>
      <c r="F474">
        <v>2</v>
      </c>
      <c r="G474">
        <v>6</v>
      </c>
      <c r="H474">
        <v>1</v>
      </c>
      <c r="I474">
        <v>3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>
        <v>2</v>
      </c>
    </row>
    <row r="475" spans="1:16" x14ac:dyDescent="0.2">
      <c r="A475">
        <v>6</v>
      </c>
      <c r="B475">
        <v>12</v>
      </c>
      <c r="C475">
        <v>6</v>
      </c>
      <c r="D475">
        <v>2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10</v>
      </c>
      <c r="K475">
        <v>4</v>
      </c>
      <c r="L475">
        <v>3</v>
      </c>
      <c r="M475">
        <v>6</v>
      </c>
      <c r="N475">
        <v>2</v>
      </c>
      <c r="O475">
        <v>2</v>
      </c>
      <c r="P475">
        <v>2</v>
      </c>
    </row>
    <row r="476" spans="1:16" x14ac:dyDescent="0.2">
      <c r="A476">
        <v>6</v>
      </c>
      <c r="B476">
        <v>13</v>
      </c>
      <c r="C476">
        <v>1</v>
      </c>
      <c r="D476">
        <v>1</v>
      </c>
      <c r="E476">
        <v>14</v>
      </c>
      <c r="F476">
        <v>1</v>
      </c>
      <c r="G476">
        <v>2</v>
      </c>
      <c r="H476">
        <v>4</v>
      </c>
      <c r="I476">
        <v>4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2</v>
      </c>
      <c r="P476">
        <v>1</v>
      </c>
    </row>
    <row r="477" spans="1:16" x14ac:dyDescent="0.2">
      <c r="A477">
        <v>6</v>
      </c>
      <c r="B477">
        <v>13</v>
      </c>
      <c r="C477">
        <v>2</v>
      </c>
      <c r="D477">
        <v>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11</v>
      </c>
      <c r="K477">
        <v>2</v>
      </c>
      <c r="L477">
        <v>2</v>
      </c>
      <c r="M477">
        <v>3</v>
      </c>
      <c r="N477">
        <v>1</v>
      </c>
      <c r="O477">
        <v>3</v>
      </c>
      <c r="P477">
        <v>2</v>
      </c>
    </row>
    <row r="478" spans="1:16" x14ac:dyDescent="0.2">
      <c r="A478">
        <v>6</v>
      </c>
      <c r="B478">
        <v>13</v>
      </c>
      <c r="C478">
        <v>3</v>
      </c>
      <c r="D478">
        <v>2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8</v>
      </c>
      <c r="K478">
        <v>1</v>
      </c>
      <c r="L478">
        <v>1</v>
      </c>
      <c r="M478">
        <v>7</v>
      </c>
      <c r="N478">
        <v>5</v>
      </c>
      <c r="O478">
        <v>1</v>
      </c>
      <c r="P478">
        <v>1</v>
      </c>
    </row>
    <row r="479" spans="1:16" x14ac:dyDescent="0.2">
      <c r="A479">
        <v>6</v>
      </c>
      <c r="B479">
        <v>13</v>
      </c>
      <c r="C479">
        <v>4</v>
      </c>
      <c r="D479">
        <v>2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</v>
      </c>
      <c r="K479">
        <v>3</v>
      </c>
      <c r="L479">
        <v>3</v>
      </c>
      <c r="M479">
        <v>2</v>
      </c>
      <c r="N479">
        <v>1</v>
      </c>
      <c r="O479">
        <v>3</v>
      </c>
      <c r="P479">
        <v>1</v>
      </c>
    </row>
    <row r="480" spans="1:16" x14ac:dyDescent="0.2">
      <c r="A480">
        <v>6</v>
      </c>
      <c r="B480">
        <v>13</v>
      </c>
      <c r="C480">
        <v>5</v>
      </c>
      <c r="D480">
        <v>1</v>
      </c>
      <c r="E480">
        <v>3</v>
      </c>
      <c r="F480">
        <v>4</v>
      </c>
      <c r="G480">
        <v>1</v>
      </c>
      <c r="H480">
        <v>2</v>
      </c>
      <c r="I480">
        <v>5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>
        <v>2</v>
      </c>
    </row>
    <row r="481" spans="1:16" x14ac:dyDescent="0.2">
      <c r="A481">
        <v>6</v>
      </c>
      <c r="B481">
        <v>13</v>
      </c>
      <c r="C481">
        <v>6</v>
      </c>
      <c r="D481">
        <v>1</v>
      </c>
      <c r="E481">
        <v>12</v>
      </c>
      <c r="F481">
        <v>2</v>
      </c>
      <c r="G481">
        <v>6</v>
      </c>
      <c r="H481">
        <v>4</v>
      </c>
      <c r="I481">
        <v>1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2</v>
      </c>
      <c r="P481">
        <v>2</v>
      </c>
    </row>
    <row r="482" spans="1:16" x14ac:dyDescent="0.2">
      <c r="A482">
        <v>7</v>
      </c>
      <c r="B482">
        <v>1</v>
      </c>
      <c r="C482">
        <v>1</v>
      </c>
      <c r="D482">
        <v>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5</v>
      </c>
      <c r="K482">
        <v>2</v>
      </c>
      <c r="L482">
        <v>1</v>
      </c>
      <c r="M482">
        <v>5</v>
      </c>
      <c r="N482">
        <v>2</v>
      </c>
      <c r="O482">
        <v>2</v>
      </c>
      <c r="P482">
        <v>1</v>
      </c>
    </row>
    <row r="483" spans="1:16" x14ac:dyDescent="0.2">
      <c r="A483">
        <v>7</v>
      </c>
      <c r="B483">
        <v>1</v>
      </c>
      <c r="C483">
        <v>2</v>
      </c>
      <c r="D483">
        <v>1</v>
      </c>
      <c r="E483">
        <v>2</v>
      </c>
      <c r="F483">
        <v>5</v>
      </c>
      <c r="G483">
        <v>3</v>
      </c>
      <c r="H483">
        <v>5</v>
      </c>
      <c r="I483">
        <v>3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3</v>
      </c>
      <c r="P483">
        <v>2</v>
      </c>
    </row>
    <row r="484" spans="1:16" x14ac:dyDescent="0.2">
      <c r="A484">
        <v>7</v>
      </c>
      <c r="B484">
        <v>1</v>
      </c>
      <c r="C484">
        <v>3</v>
      </c>
      <c r="D484">
        <v>1</v>
      </c>
      <c r="E484">
        <v>4</v>
      </c>
      <c r="F484">
        <v>2</v>
      </c>
      <c r="G484">
        <v>4</v>
      </c>
      <c r="H484">
        <v>3</v>
      </c>
      <c r="I484">
        <v>4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2</v>
      </c>
      <c r="P484">
        <v>1</v>
      </c>
    </row>
    <row r="485" spans="1:16" x14ac:dyDescent="0.2">
      <c r="A485">
        <v>7</v>
      </c>
      <c r="B485">
        <v>1</v>
      </c>
      <c r="C485">
        <v>4</v>
      </c>
      <c r="D485">
        <v>2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2</v>
      </c>
      <c r="K485">
        <v>2</v>
      </c>
      <c r="L485">
        <v>2</v>
      </c>
      <c r="M485">
        <v>6</v>
      </c>
      <c r="N485">
        <v>4</v>
      </c>
      <c r="O485">
        <v>1</v>
      </c>
      <c r="P485">
        <v>2</v>
      </c>
    </row>
    <row r="486" spans="1:16" x14ac:dyDescent="0.2">
      <c r="A486">
        <v>7</v>
      </c>
      <c r="B486">
        <v>1</v>
      </c>
      <c r="C486">
        <v>5</v>
      </c>
      <c r="D486">
        <v>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7</v>
      </c>
      <c r="K486">
        <v>3</v>
      </c>
      <c r="L486">
        <v>5</v>
      </c>
      <c r="M486">
        <v>7</v>
      </c>
      <c r="N486">
        <v>5</v>
      </c>
      <c r="O486">
        <v>1</v>
      </c>
      <c r="P486">
        <v>2</v>
      </c>
    </row>
    <row r="487" spans="1:16" x14ac:dyDescent="0.2">
      <c r="A487">
        <v>7</v>
      </c>
      <c r="B487">
        <v>1</v>
      </c>
      <c r="C487">
        <v>6</v>
      </c>
      <c r="D487">
        <v>1</v>
      </c>
      <c r="E487">
        <v>7</v>
      </c>
      <c r="F487">
        <v>3</v>
      </c>
      <c r="G487">
        <v>5</v>
      </c>
      <c r="H487">
        <v>1</v>
      </c>
      <c r="I487">
        <v>2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3</v>
      </c>
      <c r="P487">
        <v>1</v>
      </c>
    </row>
    <row r="488" spans="1:16" x14ac:dyDescent="0.2">
      <c r="A488">
        <v>7</v>
      </c>
      <c r="B488">
        <v>2</v>
      </c>
      <c r="C488">
        <v>1</v>
      </c>
      <c r="D488">
        <v>2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6</v>
      </c>
      <c r="K488">
        <v>4</v>
      </c>
      <c r="L488">
        <v>1</v>
      </c>
      <c r="M488">
        <v>4</v>
      </c>
      <c r="N488">
        <v>2</v>
      </c>
      <c r="O488">
        <v>3</v>
      </c>
      <c r="P488">
        <v>1</v>
      </c>
    </row>
    <row r="489" spans="1:16" x14ac:dyDescent="0.2">
      <c r="A489">
        <v>7</v>
      </c>
      <c r="B489">
        <v>2</v>
      </c>
      <c r="C489">
        <v>2</v>
      </c>
      <c r="D489">
        <v>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9</v>
      </c>
      <c r="K489">
        <v>1</v>
      </c>
      <c r="L489">
        <v>4</v>
      </c>
      <c r="M489">
        <v>7</v>
      </c>
      <c r="N489">
        <v>3</v>
      </c>
      <c r="O489">
        <v>2</v>
      </c>
      <c r="P489">
        <v>2</v>
      </c>
    </row>
    <row r="490" spans="1:16" x14ac:dyDescent="0.2">
      <c r="A490">
        <v>7</v>
      </c>
      <c r="B490">
        <v>2</v>
      </c>
      <c r="C490">
        <v>3</v>
      </c>
      <c r="D490">
        <v>1</v>
      </c>
      <c r="E490">
        <v>13</v>
      </c>
      <c r="F490">
        <v>4</v>
      </c>
      <c r="G490">
        <v>6</v>
      </c>
      <c r="H490">
        <v>3</v>
      </c>
      <c r="I490">
        <v>3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3</v>
      </c>
      <c r="P490">
        <v>1</v>
      </c>
    </row>
    <row r="491" spans="1:16" x14ac:dyDescent="0.2">
      <c r="A491">
        <v>7</v>
      </c>
      <c r="B491">
        <v>2</v>
      </c>
      <c r="C491">
        <v>4</v>
      </c>
      <c r="D491">
        <v>1</v>
      </c>
      <c r="E491">
        <v>8</v>
      </c>
      <c r="F491">
        <v>5</v>
      </c>
      <c r="G491">
        <v>2</v>
      </c>
      <c r="H491">
        <v>4</v>
      </c>
      <c r="I491">
        <v>5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2</v>
      </c>
    </row>
    <row r="492" spans="1:16" x14ac:dyDescent="0.2">
      <c r="A492">
        <v>7</v>
      </c>
      <c r="B492">
        <v>2</v>
      </c>
      <c r="C492">
        <v>5</v>
      </c>
      <c r="D492">
        <v>1</v>
      </c>
      <c r="E492">
        <v>6</v>
      </c>
      <c r="F492">
        <v>1</v>
      </c>
      <c r="G492">
        <v>1</v>
      </c>
      <c r="H492">
        <v>1</v>
      </c>
      <c r="I492">
        <v>4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1</v>
      </c>
      <c r="P492">
        <v>1</v>
      </c>
    </row>
    <row r="493" spans="1:16" x14ac:dyDescent="0.2">
      <c r="A493">
        <v>7</v>
      </c>
      <c r="B493">
        <v>2</v>
      </c>
      <c r="C493">
        <v>6</v>
      </c>
      <c r="D493">
        <v>2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10</v>
      </c>
      <c r="K493">
        <v>4</v>
      </c>
      <c r="L493">
        <v>2</v>
      </c>
      <c r="M493">
        <v>5</v>
      </c>
      <c r="N493">
        <v>1</v>
      </c>
      <c r="O493">
        <v>2</v>
      </c>
      <c r="P493">
        <v>2</v>
      </c>
    </row>
    <row r="494" spans="1:16" x14ac:dyDescent="0.2">
      <c r="A494">
        <v>7</v>
      </c>
      <c r="B494">
        <v>3</v>
      </c>
      <c r="C494">
        <v>1</v>
      </c>
      <c r="D494">
        <v>1</v>
      </c>
      <c r="E494">
        <v>12</v>
      </c>
      <c r="F494">
        <v>2</v>
      </c>
      <c r="G494">
        <v>3</v>
      </c>
      <c r="H494">
        <v>1</v>
      </c>
      <c r="I494">
        <v>2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3</v>
      </c>
      <c r="P494">
        <v>1</v>
      </c>
    </row>
    <row r="495" spans="1:16" x14ac:dyDescent="0.2">
      <c r="A495">
        <v>7</v>
      </c>
      <c r="B495">
        <v>3</v>
      </c>
      <c r="C495">
        <v>2</v>
      </c>
      <c r="D495">
        <v>1</v>
      </c>
      <c r="E495">
        <v>5</v>
      </c>
      <c r="F495">
        <v>1</v>
      </c>
      <c r="G495">
        <v>4</v>
      </c>
      <c r="H495">
        <v>2</v>
      </c>
      <c r="I495">
        <v>1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3</v>
      </c>
      <c r="P495">
        <v>2</v>
      </c>
    </row>
    <row r="496" spans="1:16" x14ac:dyDescent="0.2">
      <c r="A496">
        <v>7</v>
      </c>
      <c r="B496">
        <v>3</v>
      </c>
      <c r="C496">
        <v>3</v>
      </c>
      <c r="D496">
        <v>1</v>
      </c>
      <c r="E496">
        <v>11</v>
      </c>
      <c r="F496">
        <v>3</v>
      </c>
      <c r="G496">
        <v>5</v>
      </c>
      <c r="H496">
        <v>5</v>
      </c>
      <c r="I496">
        <v>3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>
        <v>1</v>
      </c>
    </row>
    <row r="497" spans="1:16" x14ac:dyDescent="0.2">
      <c r="A497">
        <v>7</v>
      </c>
      <c r="B497">
        <v>3</v>
      </c>
      <c r="C497">
        <v>4</v>
      </c>
      <c r="D497">
        <v>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12</v>
      </c>
      <c r="K497">
        <v>1</v>
      </c>
      <c r="L497">
        <v>4</v>
      </c>
      <c r="M497">
        <v>1</v>
      </c>
      <c r="N497">
        <v>3</v>
      </c>
      <c r="O497">
        <v>2</v>
      </c>
      <c r="P497">
        <v>2</v>
      </c>
    </row>
    <row r="498" spans="1:16" x14ac:dyDescent="0.2">
      <c r="A498">
        <v>7</v>
      </c>
      <c r="B498">
        <v>3</v>
      </c>
      <c r="C498">
        <v>5</v>
      </c>
      <c r="D498">
        <v>2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4</v>
      </c>
      <c r="K498">
        <v>2</v>
      </c>
      <c r="L498">
        <v>3</v>
      </c>
      <c r="M498">
        <v>2</v>
      </c>
      <c r="N498">
        <v>5</v>
      </c>
      <c r="O498">
        <v>2</v>
      </c>
      <c r="P498">
        <v>2</v>
      </c>
    </row>
    <row r="499" spans="1:16" x14ac:dyDescent="0.2">
      <c r="A499">
        <v>7</v>
      </c>
      <c r="B499">
        <v>3</v>
      </c>
      <c r="C499">
        <v>6</v>
      </c>
      <c r="D499">
        <v>2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9</v>
      </c>
      <c r="K499">
        <v>3</v>
      </c>
      <c r="L499">
        <v>5</v>
      </c>
      <c r="M499">
        <v>4</v>
      </c>
      <c r="N499">
        <v>3</v>
      </c>
      <c r="O499">
        <v>1</v>
      </c>
      <c r="P499">
        <v>1</v>
      </c>
    </row>
    <row r="500" spans="1:16" x14ac:dyDescent="0.2">
      <c r="A500">
        <v>7</v>
      </c>
      <c r="B500">
        <v>4</v>
      </c>
      <c r="C500">
        <v>1</v>
      </c>
      <c r="D500">
        <v>2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3</v>
      </c>
      <c r="K500">
        <v>1</v>
      </c>
      <c r="L500">
        <v>1</v>
      </c>
      <c r="M500">
        <v>5</v>
      </c>
      <c r="N500">
        <v>1</v>
      </c>
      <c r="O500">
        <v>3</v>
      </c>
      <c r="P500">
        <v>2</v>
      </c>
    </row>
    <row r="501" spans="1:16" x14ac:dyDescent="0.2">
      <c r="A501">
        <v>7</v>
      </c>
      <c r="B501">
        <v>4</v>
      </c>
      <c r="C501">
        <v>2</v>
      </c>
      <c r="D501">
        <v>1</v>
      </c>
      <c r="E501">
        <v>10</v>
      </c>
      <c r="F501">
        <v>5</v>
      </c>
      <c r="G501">
        <v>1</v>
      </c>
      <c r="H501">
        <v>3</v>
      </c>
      <c r="I501">
        <v>5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>
        <v>2</v>
      </c>
    </row>
    <row r="502" spans="1:16" x14ac:dyDescent="0.2">
      <c r="A502">
        <v>7</v>
      </c>
      <c r="B502">
        <v>4</v>
      </c>
      <c r="C502">
        <v>3</v>
      </c>
      <c r="D502">
        <v>2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2</v>
      </c>
      <c r="K502">
        <v>2</v>
      </c>
      <c r="L502">
        <v>4</v>
      </c>
      <c r="M502">
        <v>1</v>
      </c>
      <c r="N502">
        <v>4</v>
      </c>
      <c r="O502">
        <v>2</v>
      </c>
      <c r="P502">
        <v>1</v>
      </c>
    </row>
    <row r="503" spans="1:16" x14ac:dyDescent="0.2">
      <c r="A503">
        <v>7</v>
      </c>
      <c r="B503">
        <v>4</v>
      </c>
      <c r="C503">
        <v>4</v>
      </c>
      <c r="D503">
        <v>1</v>
      </c>
      <c r="E503">
        <v>1</v>
      </c>
      <c r="F503">
        <v>4</v>
      </c>
      <c r="G503">
        <v>6</v>
      </c>
      <c r="H503">
        <v>5</v>
      </c>
      <c r="I503">
        <v>3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2</v>
      </c>
      <c r="P503">
        <v>1</v>
      </c>
    </row>
    <row r="504" spans="1:16" x14ac:dyDescent="0.2">
      <c r="A504">
        <v>7</v>
      </c>
      <c r="B504">
        <v>4</v>
      </c>
      <c r="C504">
        <v>5</v>
      </c>
      <c r="D504">
        <v>1</v>
      </c>
      <c r="E504">
        <v>9</v>
      </c>
      <c r="F504">
        <v>2</v>
      </c>
      <c r="G504">
        <v>3</v>
      </c>
      <c r="H504">
        <v>4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3</v>
      </c>
      <c r="P504">
        <v>1</v>
      </c>
    </row>
    <row r="505" spans="1:16" x14ac:dyDescent="0.2">
      <c r="A505">
        <v>7</v>
      </c>
      <c r="B505">
        <v>4</v>
      </c>
      <c r="C505">
        <v>6</v>
      </c>
      <c r="D505">
        <v>2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11</v>
      </c>
      <c r="K505">
        <v>4</v>
      </c>
      <c r="L505">
        <v>5</v>
      </c>
      <c r="M505">
        <v>6</v>
      </c>
      <c r="N505">
        <v>5</v>
      </c>
      <c r="O505">
        <v>1</v>
      </c>
      <c r="P505">
        <v>2</v>
      </c>
    </row>
    <row r="506" spans="1:16" x14ac:dyDescent="0.2">
      <c r="A506">
        <v>7</v>
      </c>
      <c r="B506">
        <v>5</v>
      </c>
      <c r="C506">
        <v>1</v>
      </c>
      <c r="D506">
        <v>2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10</v>
      </c>
      <c r="K506">
        <v>3</v>
      </c>
      <c r="L506">
        <v>2</v>
      </c>
      <c r="M506">
        <v>2</v>
      </c>
      <c r="N506">
        <v>2</v>
      </c>
      <c r="O506">
        <v>1</v>
      </c>
      <c r="P506">
        <v>1</v>
      </c>
    </row>
    <row r="507" spans="1:16" x14ac:dyDescent="0.2">
      <c r="A507">
        <v>7</v>
      </c>
      <c r="B507">
        <v>5</v>
      </c>
      <c r="C507">
        <v>2</v>
      </c>
      <c r="D507">
        <v>1</v>
      </c>
      <c r="E507">
        <v>14</v>
      </c>
      <c r="F507">
        <v>5</v>
      </c>
      <c r="G507">
        <v>2</v>
      </c>
      <c r="H507">
        <v>2</v>
      </c>
      <c r="I507">
        <v>4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>
        <v>2</v>
      </c>
    </row>
    <row r="508" spans="1:16" x14ac:dyDescent="0.2">
      <c r="A508">
        <v>7</v>
      </c>
      <c r="B508">
        <v>5</v>
      </c>
      <c r="C508">
        <v>3</v>
      </c>
      <c r="D508">
        <v>2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3</v>
      </c>
      <c r="K508">
        <v>2</v>
      </c>
      <c r="L508">
        <v>3</v>
      </c>
      <c r="M508">
        <v>1</v>
      </c>
      <c r="N508">
        <v>4</v>
      </c>
      <c r="O508">
        <v>3</v>
      </c>
      <c r="P508">
        <v>1</v>
      </c>
    </row>
    <row r="509" spans="1:16" x14ac:dyDescent="0.2">
      <c r="A509">
        <v>7</v>
      </c>
      <c r="B509">
        <v>5</v>
      </c>
      <c r="C509">
        <v>4</v>
      </c>
      <c r="D509">
        <v>1</v>
      </c>
      <c r="E509">
        <v>6</v>
      </c>
      <c r="F509">
        <v>2</v>
      </c>
      <c r="G509">
        <v>4</v>
      </c>
      <c r="H509">
        <v>5</v>
      </c>
      <c r="I509">
        <v>2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2</v>
      </c>
      <c r="P509">
        <v>2</v>
      </c>
    </row>
    <row r="510" spans="1:16" x14ac:dyDescent="0.2">
      <c r="A510">
        <v>7</v>
      </c>
      <c r="B510">
        <v>5</v>
      </c>
      <c r="C510">
        <v>5</v>
      </c>
      <c r="D510">
        <v>1</v>
      </c>
      <c r="E510">
        <v>3</v>
      </c>
      <c r="F510">
        <v>3</v>
      </c>
      <c r="G510">
        <v>5</v>
      </c>
      <c r="H510">
        <v>4</v>
      </c>
      <c r="I510">
        <v>1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2</v>
      </c>
    </row>
    <row r="511" spans="1:16" x14ac:dyDescent="0.2">
      <c r="A511">
        <v>7</v>
      </c>
      <c r="B511">
        <v>5</v>
      </c>
      <c r="C511">
        <v>6</v>
      </c>
      <c r="D511">
        <v>2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7</v>
      </c>
      <c r="K511">
        <v>1</v>
      </c>
      <c r="L511">
        <v>4</v>
      </c>
      <c r="M511">
        <v>3</v>
      </c>
      <c r="N511">
        <v>3</v>
      </c>
      <c r="O511">
        <v>3</v>
      </c>
      <c r="P511">
        <v>1</v>
      </c>
    </row>
    <row r="512" spans="1:16" x14ac:dyDescent="0.2">
      <c r="A512">
        <v>7</v>
      </c>
      <c r="B512">
        <v>6</v>
      </c>
      <c r="C512">
        <v>1</v>
      </c>
      <c r="D512">
        <v>2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6</v>
      </c>
      <c r="K512">
        <v>3</v>
      </c>
      <c r="L512">
        <v>3</v>
      </c>
      <c r="M512">
        <v>6</v>
      </c>
      <c r="N512">
        <v>5</v>
      </c>
      <c r="O512">
        <v>3</v>
      </c>
      <c r="P512">
        <v>1</v>
      </c>
    </row>
    <row r="513" spans="1:16" x14ac:dyDescent="0.2">
      <c r="A513">
        <v>7</v>
      </c>
      <c r="B513">
        <v>6</v>
      </c>
      <c r="C513">
        <v>2</v>
      </c>
      <c r="D513">
        <v>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4</v>
      </c>
      <c r="K513">
        <v>4</v>
      </c>
      <c r="L513">
        <v>5</v>
      </c>
      <c r="M513">
        <v>2</v>
      </c>
      <c r="N513">
        <v>1</v>
      </c>
      <c r="O513">
        <v>1</v>
      </c>
      <c r="P513">
        <v>2</v>
      </c>
    </row>
    <row r="514" spans="1:16" x14ac:dyDescent="0.2">
      <c r="A514">
        <v>7</v>
      </c>
      <c r="B514">
        <v>6</v>
      </c>
      <c r="C514">
        <v>3</v>
      </c>
      <c r="D514">
        <v>2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1</v>
      </c>
      <c r="K514">
        <v>3</v>
      </c>
      <c r="L514">
        <v>2</v>
      </c>
      <c r="M514">
        <v>5</v>
      </c>
      <c r="N514">
        <v>2</v>
      </c>
      <c r="O514">
        <v>3</v>
      </c>
      <c r="P514">
        <v>2</v>
      </c>
    </row>
    <row r="515" spans="1:16" x14ac:dyDescent="0.2">
      <c r="A515">
        <v>7</v>
      </c>
      <c r="B515">
        <v>6</v>
      </c>
      <c r="C515">
        <v>4</v>
      </c>
      <c r="D515">
        <v>1</v>
      </c>
      <c r="E515">
        <v>2</v>
      </c>
      <c r="F515">
        <v>1</v>
      </c>
      <c r="G515">
        <v>5</v>
      </c>
      <c r="H515">
        <v>3</v>
      </c>
      <c r="I515">
        <v>4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2</v>
      </c>
      <c r="P515">
        <v>2</v>
      </c>
    </row>
    <row r="516" spans="1:16" x14ac:dyDescent="0.2">
      <c r="A516">
        <v>7</v>
      </c>
      <c r="B516">
        <v>6</v>
      </c>
      <c r="C516">
        <v>5</v>
      </c>
      <c r="D516">
        <v>1</v>
      </c>
      <c r="E516">
        <v>9</v>
      </c>
      <c r="F516">
        <v>3</v>
      </c>
      <c r="G516">
        <v>4</v>
      </c>
      <c r="H516">
        <v>2</v>
      </c>
      <c r="I516">
        <v>2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3</v>
      </c>
      <c r="P516">
        <v>1</v>
      </c>
    </row>
    <row r="517" spans="1:16" x14ac:dyDescent="0.2">
      <c r="A517">
        <v>7</v>
      </c>
      <c r="B517">
        <v>6</v>
      </c>
      <c r="C517">
        <v>6</v>
      </c>
      <c r="D517">
        <v>1</v>
      </c>
      <c r="E517">
        <v>1</v>
      </c>
      <c r="F517">
        <v>4</v>
      </c>
      <c r="G517">
        <v>1</v>
      </c>
      <c r="H517">
        <v>1</v>
      </c>
      <c r="I517">
        <v>5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1</v>
      </c>
      <c r="P517">
        <v>1</v>
      </c>
    </row>
    <row r="518" spans="1:16" x14ac:dyDescent="0.2">
      <c r="A518">
        <v>7</v>
      </c>
      <c r="B518">
        <v>7</v>
      </c>
      <c r="C518">
        <v>1</v>
      </c>
      <c r="D518">
        <v>1</v>
      </c>
      <c r="E518">
        <v>8</v>
      </c>
      <c r="F518">
        <v>1</v>
      </c>
      <c r="G518">
        <v>3</v>
      </c>
      <c r="H518">
        <v>1</v>
      </c>
      <c r="I518">
        <v>3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2</v>
      </c>
      <c r="P518">
        <v>2</v>
      </c>
    </row>
    <row r="519" spans="1:16" x14ac:dyDescent="0.2">
      <c r="A519">
        <v>7</v>
      </c>
      <c r="B519">
        <v>7</v>
      </c>
      <c r="C519">
        <v>2</v>
      </c>
      <c r="D519">
        <v>2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12</v>
      </c>
      <c r="K519">
        <v>2</v>
      </c>
      <c r="L519">
        <v>3</v>
      </c>
      <c r="M519">
        <v>7</v>
      </c>
      <c r="N519">
        <v>3</v>
      </c>
      <c r="O519">
        <v>3</v>
      </c>
      <c r="P519">
        <v>1</v>
      </c>
    </row>
    <row r="520" spans="1:16" x14ac:dyDescent="0.2">
      <c r="A520">
        <v>7</v>
      </c>
      <c r="B520">
        <v>7</v>
      </c>
      <c r="C520">
        <v>3</v>
      </c>
      <c r="D520">
        <v>2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5</v>
      </c>
      <c r="K520">
        <v>3</v>
      </c>
      <c r="L520">
        <v>2</v>
      </c>
      <c r="M520">
        <v>4</v>
      </c>
      <c r="N520">
        <v>2</v>
      </c>
      <c r="O520">
        <v>1</v>
      </c>
      <c r="P520">
        <v>1</v>
      </c>
    </row>
    <row r="521" spans="1:16" x14ac:dyDescent="0.2">
      <c r="A521">
        <v>7</v>
      </c>
      <c r="B521">
        <v>7</v>
      </c>
      <c r="C521">
        <v>4</v>
      </c>
      <c r="D521">
        <v>1</v>
      </c>
      <c r="E521">
        <v>2</v>
      </c>
      <c r="F521">
        <v>4</v>
      </c>
      <c r="G521">
        <v>6</v>
      </c>
      <c r="H521">
        <v>4</v>
      </c>
      <c r="I521">
        <v>2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>
        <v>1</v>
      </c>
    </row>
    <row r="522" spans="1:16" x14ac:dyDescent="0.2">
      <c r="A522">
        <v>7</v>
      </c>
      <c r="B522">
        <v>7</v>
      </c>
      <c r="C522">
        <v>5</v>
      </c>
      <c r="D522">
        <v>2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8</v>
      </c>
      <c r="K522">
        <v>4</v>
      </c>
      <c r="L522">
        <v>1</v>
      </c>
      <c r="M522">
        <v>3</v>
      </c>
      <c r="N522">
        <v>1</v>
      </c>
      <c r="O522">
        <v>2</v>
      </c>
      <c r="P522">
        <v>2</v>
      </c>
    </row>
    <row r="523" spans="1:16" x14ac:dyDescent="0.2">
      <c r="A523">
        <v>7</v>
      </c>
      <c r="B523">
        <v>7</v>
      </c>
      <c r="C523">
        <v>6</v>
      </c>
      <c r="D523">
        <v>1</v>
      </c>
      <c r="E523">
        <v>4</v>
      </c>
      <c r="F523">
        <v>2</v>
      </c>
      <c r="G523">
        <v>5</v>
      </c>
      <c r="H523">
        <v>2</v>
      </c>
      <c r="I523">
        <v>5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</v>
      </c>
      <c r="P523">
        <v>2</v>
      </c>
    </row>
    <row r="524" spans="1:16" x14ac:dyDescent="0.2">
      <c r="A524">
        <v>7</v>
      </c>
      <c r="B524">
        <v>8</v>
      </c>
      <c r="C524">
        <v>1</v>
      </c>
      <c r="D524">
        <v>2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6</v>
      </c>
      <c r="K524">
        <v>1</v>
      </c>
      <c r="L524">
        <v>1</v>
      </c>
      <c r="M524">
        <v>4</v>
      </c>
      <c r="N524">
        <v>4</v>
      </c>
      <c r="O524">
        <v>2</v>
      </c>
      <c r="P524">
        <v>1</v>
      </c>
    </row>
    <row r="525" spans="1:16" x14ac:dyDescent="0.2">
      <c r="A525">
        <v>7</v>
      </c>
      <c r="B525">
        <v>8</v>
      </c>
      <c r="C525">
        <v>2</v>
      </c>
      <c r="D525">
        <v>1</v>
      </c>
      <c r="E525">
        <v>5</v>
      </c>
      <c r="F525">
        <v>5</v>
      </c>
      <c r="G525">
        <v>6</v>
      </c>
      <c r="H525">
        <v>5</v>
      </c>
      <c r="I525">
        <v>1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2</v>
      </c>
      <c r="P525">
        <v>1</v>
      </c>
    </row>
    <row r="526" spans="1:16" x14ac:dyDescent="0.2">
      <c r="A526">
        <v>7</v>
      </c>
      <c r="B526">
        <v>8</v>
      </c>
      <c r="C526">
        <v>3</v>
      </c>
      <c r="D526">
        <v>2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9</v>
      </c>
      <c r="K526">
        <v>1</v>
      </c>
      <c r="L526">
        <v>5</v>
      </c>
      <c r="M526">
        <v>7</v>
      </c>
      <c r="N526">
        <v>5</v>
      </c>
      <c r="O526">
        <v>2</v>
      </c>
      <c r="P526">
        <v>1</v>
      </c>
    </row>
    <row r="527" spans="1:16" x14ac:dyDescent="0.2">
      <c r="A527">
        <v>7</v>
      </c>
      <c r="B527">
        <v>8</v>
      </c>
      <c r="C527">
        <v>4</v>
      </c>
      <c r="D527">
        <v>2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11</v>
      </c>
      <c r="K527">
        <v>2</v>
      </c>
      <c r="L527">
        <v>4</v>
      </c>
      <c r="M527">
        <v>3</v>
      </c>
      <c r="N527">
        <v>4</v>
      </c>
      <c r="O527">
        <v>3</v>
      </c>
      <c r="P527">
        <v>2</v>
      </c>
    </row>
    <row r="528" spans="1:16" x14ac:dyDescent="0.2">
      <c r="A528">
        <v>7</v>
      </c>
      <c r="B528">
        <v>8</v>
      </c>
      <c r="C528">
        <v>5</v>
      </c>
      <c r="D528">
        <v>1</v>
      </c>
      <c r="E528">
        <v>7</v>
      </c>
      <c r="F528">
        <v>3</v>
      </c>
      <c r="G528">
        <v>2</v>
      </c>
      <c r="H528">
        <v>3</v>
      </c>
      <c r="I528">
        <v>4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3</v>
      </c>
      <c r="P528">
        <v>2</v>
      </c>
    </row>
    <row r="529" spans="1:16" x14ac:dyDescent="0.2">
      <c r="A529">
        <v>7</v>
      </c>
      <c r="B529">
        <v>8</v>
      </c>
      <c r="C529">
        <v>6</v>
      </c>
      <c r="D529">
        <v>1</v>
      </c>
      <c r="E529">
        <v>13</v>
      </c>
      <c r="F529">
        <v>1</v>
      </c>
      <c r="G529">
        <v>4</v>
      </c>
      <c r="H529">
        <v>4</v>
      </c>
      <c r="I529">
        <v>3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>
        <v>2</v>
      </c>
    </row>
    <row r="530" spans="1:16" x14ac:dyDescent="0.2">
      <c r="A530">
        <v>7</v>
      </c>
      <c r="B530">
        <v>9</v>
      </c>
      <c r="C530">
        <v>1</v>
      </c>
      <c r="D530">
        <v>1</v>
      </c>
      <c r="E530">
        <v>14</v>
      </c>
      <c r="F530">
        <v>3</v>
      </c>
      <c r="G530">
        <v>3</v>
      </c>
      <c r="H530">
        <v>3</v>
      </c>
      <c r="I530">
        <v>4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>
        <v>2</v>
      </c>
    </row>
    <row r="531" spans="1:16" x14ac:dyDescent="0.2">
      <c r="A531">
        <v>7</v>
      </c>
      <c r="B531">
        <v>9</v>
      </c>
      <c r="C531">
        <v>2</v>
      </c>
      <c r="D531">
        <v>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12</v>
      </c>
      <c r="K531">
        <v>3</v>
      </c>
      <c r="L531">
        <v>4</v>
      </c>
      <c r="M531">
        <v>7</v>
      </c>
      <c r="N531">
        <v>5</v>
      </c>
      <c r="O531">
        <v>3</v>
      </c>
      <c r="P531">
        <v>2</v>
      </c>
    </row>
    <row r="532" spans="1:16" x14ac:dyDescent="0.2">
      <c r="A532">
        <v>7</v>
      </c>
      <c r="B532">
        <v>9</v>
      </c>
      <c r="C532">
        <v>3</v>
      </c>
      <c r="D532">
        <v>1</v>
      </c>
      <c r="E532">
        <v>12</v>
      </c>
      <c r="F532">
        <v>5</v>
      </c>
      <c r="G532">
        <v>1</v>
      </c>
      <c r="H532">
        <v>1</v>
      </c>
      <c r="I532">
        <v>5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3</v>
      </c>
      <c r="P532">
        <v>2</v>
      </c>
    </row>
    <row r="533" spans="1:16" x14ac:dyDescent="0.2">
      <c r="A533">
        <v>7</v>
      </c>
      <c r="B533">
        <v>9</v>
      </c>
      <c r="C533">
        <v>4</v>
      </c>
      <c r="D533">
        <v>1</v>
      </c>
      <c r="E533">
        <v>10</v>
      </c>
      <c r="F533">
        <v>2</v>
      </c>
      <c r="G533">
        <v>2</v>
      </c>
      <c r="H533">
        <v>5</v>
      </c>
      <c r="I533">
        <v>2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2</v>
      </c>
      <c r="P533">
        <v>1</v>
      </c>
    </row>
    <row r="534" spans="1:16" x14ac:dyDescent="0.2">
      <c r="A534">
        <v>7</v>
      </c>
      <c r="B534">
        <v>9</v>
      </c>
      <c r="C534">
        <v>5</v>
      </c>
      <c r="D534">
        <v>2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1</v>
      </c>
      <c r="K534">
        <v>1</v>
      </c>
      <c r="L534">
        <v>3</v>
      </c>
      <c r="M534">
        <v>6</v>
      </c>
      <c r="N534">
        <v>1</v>
      </c>
      <c r="O534">
        <v>2</v>
      </c>
      <c r="P534">
        <v>1</v>
      </c>
    </row>
    <row r="535" spans="1:16" x14ac:dyDescent="0.2">
      <c r="A535">
        <v>7</v>
      </c>
      <c r="B535">
        <v>9</v>
      </c>
      <c r="C535">
        <v>6</v>
      </c>
      <c r="D535">
        <v>2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7</v>
      </c>
      <c r="K535">
        <v>4</v>
      </c>
      <c r="L535">
        <v>1</v>
      </c>
      <c r="M535">
        <v>5</v>
      </c>
      <c r="N535">
        <v>3</v>
      </c>
      <c r="O535">
        <v>1</v>
      </c>
      <c r="P535">
        <v>1</v>
      </c>
    </row>
    <row r="536" spans="1:16" x14ac:dyDescent="0.2">
      <c r="A536">
        <v>7</v>
      </c>
      <c r="B536">
        <v>10</v>
      </c>
      <c r="C536">
        <v>1</v>
      </c>
      <c r="D536">
        <v>1</v>
      </c>
      <c r="E536">
        <v>10</v>
      </c>
      <c r="F536">
        <v>4</v>
      </c>
      <c r="G536">
        <v>1</v>
      </c>
      <c r="H536">
        <v>2</v>
      </c>
      <c r="I536">
        <v>1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2</v>
      </c>
      <c r="P536">
        <v>1</v>
      </c>
    </row>
    <row r="537" spans="1:16" x14ac:dyDescent="0.2">
      <c r="A537">
        <v>7</v>
      </c>
      <c r="B537">
        <v>10</v>
      </c>
      <c r="C537">
        <v>2</v>
      </c>
      <c r="D537">
        <v>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7</v>
      </c>
      <c r="K537">
        <v>4</v>
      </c>
      <c r="L537">
        <v>2</v>
      </c>
      <c r="M537">
        <v>2</v>
      </c>
      <c r="N537">
        <v>4</v>
      </c>
      <c r="O537">
        <v>1</v>
      </c>
      <c r="P537">
        <v>2</v>
      </c>
    </row>
    <row r="538" spans="1:16" x14ac:dyDescent="0.2">
      <c r="A538">
        <v>7</v>
      </c>
      <c r="B538">
        <v>10</v>
      </c>
      <c r="C538">
        <v>3</v>
      </c>
      <c r="D538">
        <v>1</v>
      </c>
      <c r="E538">
        <v>3</v>
      </c>
      <c r="F538">
        <v>3</v>
      </c>
      <c r="G538">
        <v>6</v>
      </c>
      <c r="H538">
        <v>5</v>
      </c>
      <c r="I538">
        <v>2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>
        <v>2</v>
      </c>
    </row>
    <row r="539" spans="1:16" x14ac:dyDescent="0.2">
      <c r="A539">
        <v>7</v>
      </c>
      <c r="B539">
        <v>10</v>
      </c>
      <c r="C539">
        <v>4</v>
      </c>
      <c r="D539">
        <v>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4</v>
      </c>
      <c r="K539">
        <v>2</v>
      </c>
      <c r="L539">
        <v>5</v>
      </c>
      <c r="M539">
        <v>1</v>
      </c>
      <c r="N539">
        <v>1</v>
      </c>
      <c r="O539">
        <v>3</v>
      </c>
      <c r="P539">
        <v>2</v>
      </c>
    </row>
    <row r="540" spans="1:16" x14ac:dyDescent="0.2">
      <c r="A540">
        <v>7</v>
      </c>
      <c r="B540">
        <v>10</v>
      </c>
      <c r="C540">
        <v>5</v>
      </c>
      <c r="D540">
        <v>2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5</v>
      </c>
      <c r="K540">
        <v>4</v>
      </c>
      <c r="L540">
        <v>3</v>
      </c>
      <c r="M540">
        <v>4</v>
      </c>
      <c r="N540">
        <v>2</v>
      </c>
      <c r="O540">
        <v>2</v>
      </c>
      <c r="P540">
        <v>1</v>
      </c>
    </row>
    <row r="541" spans="1:16" x14ac:dyDescent="0.2">
      <c r="A541">
        <v>7</v>
      </c>
      <c r="B541">
        <v>10</v>
      </c>
      <c r="C541">
        <v>6</v>
      </c>
      <c r="D541">
        <v>1</v>
      </c>
      <c r="E541">
        <v>11</v>
      </c>
      <c r="F541">
        <v>2</v>
      </c>
      <c r="G541">
        <v>5</v>
      </c>
      <c r="H541">
        <v>4</v>
      </c>
      <c r="I541">
        <v>3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>
        <v>1</v>
      </c>
    </row>
    <row r="542" spans="1:16" x14ac:dyDescent="0.2">
      <c r="A542">
        <v>7</v>
      </c>
      <c r="B542">
        <v>11</v>
      </c>
      <c r="C542">
        <v>1</v>
      </c>
      <c r="D542">
        <v>1</v>
      </c>
      <c r="E542">
        <v>3</v>
      </c>
      <c r="F542">
        <v>4</v>
      </c>
      <c r="G542">
        <v>2</v>
      </c>
      <c r="H542">
        <v>2</v>
      </c>
      <c r="I542">
        <v>4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3</v>
      </c>
      <c r="P542">
        <v>2</v>
      </c>
    </row>
    <row r="543" spans="1:16" x14ac:dyDescent="0.2">
      <c r="A543">
        <v>7</v>
      </c>
      <c r="B543">
        <v>11</v>
      </c>
      <c r="C543">
        <v>2</v>
      </c>
      <c r="D543">
        <v>1</v>
      </c>
      <c r="E543">
        <v>1</v>
      </c>
      <c r="F543">
        <v>3</v>
      </c>
      <c r="G543">
        <v>3</v>
      </c>
      <c r="H543">
        <v>1</v>
      </c>
      <c r="I543">
        <v>1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3</v>
      </c>
      <c r="P543">
        <v>1</v>
      </c>
    </row>
    <row r="544" spans="1:16" x14ac:dyDescent="0.2">
      <c r="A544">
        <v>7</v>
      </c>
      <c r="B544">
        <v>11</v>
      </c>
      <c r="C544">
        <v>3</v>
      </c>
      <c r="D544">
        <v>1</v>
      </c>
      <c r="E544">
        <v>2</v>
      </c>
      <c r="F544">
        <v>5</v>
      </c>
      <c r="G544">
        <v>4</v>
      </c>
      <c r="H544">
        <v>3</v>
      </c>
      <c r="I544">
        <v>5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2</v>
      </c>
      <c r="P544">
        <v>1</v>
      </c>
    </row>
    <row r="545" spans="1:16" x14ac:dyDescent="0.2">
      <c r="A545">
        <v>7</v>
      </c>
      <c r="B545">
        <v>11</v>
      </c>
      <c r="C545">
        <v>4</v>
      </c>
      <c r="D545">
        <v>2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2</v>
      </c>
      <c r="K545">
        <v>1</v>
      </c>
      <c r="L545">
        <v>2</v>
      </c>
      <c r="M545">
        <v>1</v>
      </c>
      <c r="N545">
        <v>3</v>
      </c>
      <c r="O545">
        <v>3</v>
      </c>
      <c r="P545">
        <v>2</v>
      </c>
    </row>
    <row r="546" spans="1:16" x14ac:dyDescent="0.2">
      <c r="A546">
        <v>7</v>
      </c>
      <c r="B546">
        <v>11</v>
      </c>
      <c r="C546">
        <v>5</v>
      </c>
      <c r="D546">
        <v>2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10</v>
      </c>
      <c r="K546">
        <v>3</v>
      </c>
      <c r="L546">
        <v>5</v>
      </c>
      <c r="M546">
        <v>3</v>
      </c>
      <c r="N546">
        <v>2</v>
      </c>
      <c r="O546">
        <v>2</v>
      </c>
      <c r="P546">
        <v>1</v>
      </c>
    </row>
    <row r="547" spans="1:16" x14ac:dyDescent="0.2">
      <c r="A547">
        <v>7</v>
      </c>
      <c r="B547">
        <v>11</v>
      </c>
      <c r="C547">
        <v>6</v>
      </c>
      <c r="D547">
        <v>2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3</v>
      </c>
      <c r="K547">
        <v>2</v>
      </c>
      <c r="L547">
        <v>4</v>
      </c>
      <c r="M547">
        <v>2</v>
      </c>
      <c r="N547">
        <v>5</v>
      </c>
      <c r="O547">
        <v>1</v>
      </c>
      <c r="P547">
        <v>2</v>
      </c>
    </row>
    <row r="548" spans="1:16" x14ac:dyDescent="0.2">
      <c r="A548">
        <v>7</v>
      </c>
      <c r="B548">
        <v>12</v>
      </c>
      <c r="C548">
        <v>1</v>
      </c>
      <c r="D548">
        <v>1</v>
      </c>
      <c r="E548">
        <v>7</v>
      </c>
      <c r="F548">
        <v>4</v>
      </c>
      <c r="G548">
        <v>5</v>
      </c>
      <c r="H548">
        <v>5</v>
      </c>
      <c r="I548">
        <v>3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>
        <v>1</v>
      </c>
    </row>
    <row r="549" spans="1:16" x14ac:dyDescent="0.2">
      <c r="A549">
        <v>7</v>
      </c>
      <c r="B549">
        <v>12</v>
      </c>
      <c r="C549">
        <v>2</v>
      </c>
      <c r="D549">
        <v>2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10</v>
      </c>
      <c r="K549">
        <v>2</v>
      </c>
      <c r="L549">
        <v>4</v>
      </c>
      <c r="M549">
        <v>6</v>
      </c>
      <c r="N549">
        <v>2</v>
      </c>
      <c r="O549">
        <v>3</v>
      </c>
      <c r="P549">
        <v>2</v>
      </c>
    </row>
    <row r="550" spans="1:16" x14ac:dyDescent="0.2">
      <c r="A550">
        <v>7</v>
      </c>
      <c r="B550">
        <v>12</v>
      </c>
      <c r="C550">
        <v>3</v>
      </c>
      <c r="D550">
        <v>2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8</v>
      </c>
      <c r="K550">
        <v>1</v>
      </c>
      <c r="L550">
        <v>1</v>
      </c>
      <c r="M550">
        <v>2</v>
      </c>
      <c r="N550">
        <v>4</v>
      </c>
      <c r="O550">
        <v>3</v>
      </c>
      <c r="P550">
        <v>1</v>
      </c>
    </row>
    <row r="551" spans="1:16" x14ac:dyDescent="0.2">
      <c r="A551">
        <v>7</v>
      </c>
      <c r="B551">
        <v>12</v>
      </c>
      <c r="C551">
        <v>4</v>
      </c>
      <c r="D551">
        <v>1</v>
      </c>
      <c r="E551">
        <v>4</v>
      </c>
      <c r="F551">
        <v>5</v>
      </c>
      <c r="G551">
        <v>3</v>
      </c>
      <c r="H551">
        <v>2</v>
      </c>
      <c r="I551">
        <v>4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1</v>
      </c>
    </row>
    <row r="552" spans="1:16" x14ac:dyDescent="0.2">
      <c r="A552">
        <v>7</v>
      </c>
      <c r="B552">
        <v>12</v>
      </c>
      <c r="C552">
        <v>5</v>
      </c>
      <c r="D552">
        <v>2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3</v>
      </c>
      <c r="K552">
        <v>3</v>
      </c>
      <c r="L552">
        <v>2</v>
      </c>
      <c r="M552">
        <v>5</v>
      </c>
      <c r="N552">
        <v>5</v>
      </c>
      <c r="O552">
        <v>2</v>
      </c>
      <c r="P552">
        <v>2</v>
      </c>
    </row>
    <row r="553" spans="1:16" x14ac:dyDescent="0.2">
      <c r="A553">
        <v>7</v>
      </c>
      <c r="B553">
        <v>12</v>
      </c>
      <c r="C553">
        <v>6</v>
      </c>
      <c r="D553">
        <v>1</v>
      </c>
      <c r="E553">
        <v>12</v>
      </c>
      <c r="F553">
        <v>1</v>
      </c>
      <c r="G553">
        <v>2</v>
      </c>
      <c r="H553">
        <v>4</v>
      </c>
      <c r="I553">
        <v>1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2</v>
      </c>
      <c r="P553">
        <v>2</v>
      </c>
    </row>
    <row r="554" spans="1:16" x14ac:dyDescent="0.2">
      <c r="A554">
        <v>7</v>
      </c>
      <c r="B554">
        <v>13</v>
      </c>
      <c r="C554">
        <v>1</v>
      </c>
      <c r="D554">
        <v>1</v>
      </c>
      <c r="E554">
        <v>3</v>
      </c>
      <c r="F554">
        <v>3</v>
      </c>
      <c r="G554">
        <v>4</v>
      </c>
      <c r="H554">
        <v>2</v>
      </c>
      <c r="I554">
        <v>3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3</v>
      </c>
      <c r="P554">
        <v>1</v>
      </c>
    </row>
    <row r="555" spans="1:16" x14ac:dyDescent="0.2">
      <c r="A555">
        <v>7</v>
      </c>
      <c r="B555">
        <v>13</v>
      </c>
      <c r="C555">
        <v>2</v>
      </c>
      <c r="D555">
        <v>2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5</v>
      </c>
      <c r="K555">
        <v>1</v>
      </c>
      <c r="L555">
        <v>4</v>
      </c>
      <c r="M555">
        <v>6</v>
      </c>
      <c r="N555">
        <v>1</v>
      </c>
      <c r="O555">
        <v>1</v>
      </c>
      <c r="P555">
        <v>2</v>
      </c>
    </row>
    <row r="556" spans="1:16" x14ac:dyDescent="0.2">
      <c r="A556">
        <v>7</v>
      </c>
      <c r="B556">
        <v>13</v>
      </c>
      <c r="C556">
        <v>3</v>
      </c>
      <c r="D556">
        <v>2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12</v>
      </c>
      <c r="K556">
        <v>4</v>
      </c>
      <c r="L556">
        <v>2</v>
      </c>
      <c r="M556">
        <v>5</v>
      </c>
      <c r="N556">
        <v>4</v>
      </c>
      <c r="O556">
        <v>1</v>
      </c>
      <c r="P556">
        <v>1</v>
      </c>
    </row>
    <row r="557" spans="1:16" x14ac:dyDescent="0.2">
      <c r="A557">
        <v>7</v>
      </c>
      <c r="B557">
        <v>13</v>
      </c>
      <c r="C557">
        <v>4</v>
      </c>
      <c r="D557">
        <v>1</v>
      </c>
      <c r="E557">
        <v>5</v>
      </c>
      <c r="F557">
        <v>1</v>
      </c>
      <c r="G557">
        <v>6</v>
      </c>
      <c r="H557">
        <v>3</v>
      </c>
      <c r="I557">
        <v>5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3</v>
      </c>
      <c r="P557">
        <v>1</v>
      </c>
    </row>
    <row r="558" spans="1:16" x14ac:dyDescent="0.2">
      <c r="A558">
        <v>7</v>
      </c>
      <c r="B558">
        <v>13</v>
      </c>
      <c r="C558">
        <v>5</v>
      </c>
      <c r="D558">
        <v>1</v>
      </c>
      <c r="E558">
        <v>9</v>
      </c>
      <c r="F558">
        <v>2</v>
      </c>
      <c r="G558">
        <v>1</v>
      </c>
      <c r="H558">
        <v>1</v>
      </c>
      <c r="I558">
        <v>2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2</v>
      </c>
      <c r="P558">
        <v>2</v>
      </c>
    </row>
    <row r="559" spans="1:16" x14ac:dyDescent="0.2">
      <c r="A559">
        <v>7</v>
      </c>
      <c r="B559">
        <v>13</v>
      </c>
      <c r="C559">
        <v>6</v>
      </c>
      <c r="D559">
        <v>2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11</v>
      </c>
      <c r="K559">
        <v>4</v>
      </c>
      <c r="L559">
        <v>3</v>
      </c>
      <c r="M559">
        <v>4</v>
      </c>
      <c r="N559">
        <v>3</v>
      </c>
      <c r="O559">
        <v>2</v>
      </c>
      <c r="P559">
        <v>2</v>
      </c>
    </row>
    <row r="560" spans="1:16" x14ac:dyDescent="0.2">
      <c r="A560">
        <v>8</v>
      </c>
      <c r="B560">
        <v>1</v>
      </c>
      <c r="C560">
        <v>1</v>
      </c>
      <c r="D560">
        <v>1</v>
      </c>
      <c r="E560">
        <v>6</v>
      </c>
      <c r="F560">
        <v>5</v>
      </c>
      <c r="G560">
        <v>4</v>
      </c>
      <c r="H560">
        <v>4</v>
      </c>
      <c r="I560">
        <v>5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3</v>
      </c>
      <c r="P560">
        <v>1</v>
      </c>
    </row>
    <row r="561" spans="1:16" x14ac:dyDescent="0.2">
      <c r="A561">
        <v>8</v>
      </c>
      <c r="B561">
        <v>1</v>
      </c>
      <c r="C561">
        <v>2</v>
      </c>
      <c r="D561">
        <v>2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4</v>
      </c>
      <c r="K561">
        <v>1</v>
      </c>
      <c r="L561">
        <v>3</v>
      </c>
      <c r="M561">
        <v>1</v>
      </c>
      <c r="N561">
        <v>5</v>
      </c>
      <c r="O561">
        <v>1</v>
      </c>
      <c r="P561">
        <v>1</v>
      </c>
    </row>
    <row r="562" spans="1:16" x14ac:dyDescent="0.2">
      <c r="A562">
        <v>8</v>
      </c>
      <c r="B562">
        <v>1</v>
      </c>
      <c r="C562">
        <v>3</v>
      </c>
      <c r="D562">
        <v>1</v>
      </c>
      <c r="E562">
        <v>8</v>
      </c>
      <c r="F562">
        <v>4</v>
      </c>
      <c r="G562">
        <v>1</v>
      </c>
      <c r="H562">
        <v>3</v>
      </c>
      <c r="I562">
        <v>2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2</v>
      </c>
      <c r="P562">
        <v>2</v>
      </c>
    </row>
    <row r="563" spans="1:16" x14ac:dyDescent="0.2">
      <c r="A563">
        <v>8</v>
      </c>
      <c r="B563">
        <v>1</v>
      </c>
      <c r="C563">
        <v>4</v>
      </c>
      <c r="D563">
        <v>1</v>
      </c>
      <c r="E563">
        <v>13</v>
      </c>
      <c r="F563">
        <v>3</v>
      </c>
      <c r="G563">
        <v>5</v>
      </c>
      <c r="H563">
        <v>5</v>
      </c>
      <c r="I563">
        <v>1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>
        <v>2</v>
      </c>
    </row>
    <row r="564" spans="1:16" x14ac:dyDescent="0.2">
      <c r="A564">
        <v>8</v>
      </c>
      <c r="B564">
        <v>1</v>
      </c>
      <c r="C564">
        <v>5</v>
      </c>
      <c r="D564">
        <v>2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6</v>
      </c>
      <c r="K564">
        <v>3</v>
      </c>
      <c r="L564">
        <v>1</v>
      </c>
      <c r="M564">
        <v>3</v>
      </c>
      <c r="N564">
        <v>1</v>
      </c>
      <c r="O564">
        <v>1</v>
      </c>
      <c r="P564">
        <v>2</v>
      </c>
    </row>
    <row r="565" spans="1:16" x14ac:dyDescent="0.2">
      <c r="A565">
        <v>8</v>
      </c>
      <c r="B565">
        <v>1</v>
      </c>
      <c r="C565">
        <v>6</v>
      </c>
      <c r="D565">
        <v>2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4</v>
      </c>
      <c r="K565">
        <v>2</v>
      </c>
      <c r="L565">
        <v>5</v>
      </c>
      <c r="M565">
        <v>7</v>
      </c>
      <c r="N565">
        <v>1</v>
      </c>
      <c r="O565">
        <v>3</v>
      </c>
      <c r="P565">
        <v>1</v>
      </c>
    </row>
    <row r="566" spans="1:16" x14ac:dyDescent="0.2">
      <c r="A566">
        <v>8</v>
      </c>
      <c r="B566">
        <v>2</v>
      </c>
      <c r="C566">
        <v>1</v>
      </c>
      <c r="D566">
        <v>1</v>
      </c>
      <c r="E566">
        <v>14</v>
      </c>
      <c r="F566">
        <v>1</v>
      </c>
      <c r="G566">
        <v>3</v>
      </c>
      <c r="H566">
        <v>3</v>
      </c>
      <c r="I566">
        <v>1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</v>
      </c>
      <c r="P566">
        <v>1</v>
      </c>
    </row>
    <row r="567" spans="1:16" x14ac:dyDescent="0.2">
      <c r="A567">
        <v>8</v>
      </c>
      <c r="B567">
        <v>2</v>
      </c>
      <c r="C567">
        <v>2</v>
      </c>
      <c r="D567">
        <v>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5</v>
      </c>
      <c r="K567">
        <v>3</v>
      </c>
      <c r="L567">
        <v>2</v>
      </c>
      <c r="M567">
        <v>1</v>
      </c>
      <c r="N567">
        <v>3</v>
      </c>
      <c r="O567">
        <v>2</v>
      </c>
      <c r="P567">
        <v>1</v>
      </c>
    </row>
    <row r="568" spans="1:16" x14ac:dyDescent="0.2">
      <c r="A568">
        <v>8</v>
      </c>
      <c r="B568">
        <v>2</v>
      </c>
      <c r="C568">
        <v>3</v>
      </c>
      <c r="D568">
        <v>2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9</v>
      </c>
      <c r="K568">
        <v>4</v>
      </c>
      <c r="L568">
        <v>5</v>
      </c>
      <c r="M568">
        <v>5</v>
      </c>
      <c r="N568">
        <v>4</v>
      </c>
      <c r="O568">
        <v>3</v>
      </c>
      <c r="P568">
        <v>2</v>
      </c>
    </row>
    <row r="569" spans="1:16" x14ac:dyDescent="0.2">
      <c r="A569">
        <v>8</v>
      </c>
      <c r="B569">
        <v>2</v>
      </c>
      <c r="C569">
        <v>4</v>
      </c>
      <c r="D569">
        <v>1</v>
      </c>
      <c r="E569">
        <v>12</v>
      </c>
      <c r="F569">
        <v>5</v>
      </c>
      <c r="G569">
        <v>6</v>
      </c>
      <c r="H569">
        <v>2</v>
      </c>
      <c r="I569">
        <v>2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3</v>
      </c>
      <c r="P569">
        <v>2</v>
      </c>
    </row>
    <row r="570" spans="1:16" x14ac:dyDescent="0.2">
      <c r="A570">
        <v>8</v>
      </c>
      <c r="B570">
        <v>2</v>
      </c>
      <c r="C570">
        <v>5</v>
      </c>
      <c r="D570">
        <v>2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1</v>
      </c>
      <c r="K570">
        <v>2</v>
      </c>
      <c r="L570">
        <v>1</v>
      </c>
      <c r="M570">
        <v>6</v>
      </c>
      <c r="N570">
        <v>2</v>
      </c>
      <c r="O570">
        <v>2</v>
      </c>
      <c r="P570">
        <v>1</v>
      </c>
    </row>
    <row r="571" spans="1:16" x14ac:dyDescent="0.2">
      <c r="A571">
        <v>8</v>
      </c>
      <c r="B571">
        <v>2</v>
      </c>
      <c r="C571">
        <v>6</v>
      </c>
      <c r="D571">
        <v>1</v>
      </c>
      <c r="E571">
        <v>1</v>
      </c>
      <c r="F571">
        <v>2</v>
      </c>
      <c r="G571">
        <v>3</v>
      </c>
      <c r="H571">
        <v>1</v>
      </c>
      <c r="I571">
        <v>4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2</v>
      </c>
      <c r="P571">
        <v>2</v>
      </c>
    </row>
    <row r="572" spans="1:16" x14ac:dyDescent="0.2">
      <c r="A572">
        <v>8</v>
      </c>
      <c r="B572">
        <v>3</v>
      </c>
      <c r="C572">
        <v>1</v>
      </c>
      <c r="D572">
        <v>2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8</v>
      </c>
      <c r="K572">
        <v>1</v>
      </c>
      <c r="L572">
        <v>4</v>
      </c>
      <c r="M572">
        <v>2</v>
      </c>
      <c r="N572">
        <v>3</v>
      </c>
      <c r="O572">
        <v>1</v>
      </c>
      <c r="P572">
        <v>1</v>
      </c>
    </row>
    <row r="573" spans="1:16" x14ac:dyDescent="0.2">
      <c r="A573">
        <v>8</v>
      </c>
      <c r="B573">
        <v>3</v>
      </c>
      <c r="C573">
        <v>2</v>
      </c>
      <c r="D573">
        <v>1</v>
      </c>
      <c r="E573">
        <v>11</v>
      </c>
      <c r="F573">
        <v>4</v>
      </c>
      <c r="G573">
        <v>2</v>
      </c>
      <c r="H573">
        <v>5</v>
      </c>
      <c r="I573">
        <v>4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3</v>
      </c>
      <c r="P573">
        <v>1</v>
      </c>
    </row>
    <row r="574" spans="1:16" x14ac:dyDescent="0.2">
      <c r="A574">
        <v>8</v>
      </c>
      <c r="B574">
        <v>3</v>
      </c>
      <c r="C574">
        <v>3</v>
      </c>
      <c r="D574">
        <v>2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2</v>
      </c>
      <c r="K574">
        <v>2</v>
      </c>
      <c r="L574">
        <v>1</v>
      </c>
      <c r="M574">
        <v>4</v>
      </c>
      <c r="N574">
        <v>5</v>
      </c>
      <c r="O574">
        <v>2</v>
      </c>
      <c r="P574">
        <v>2</v>
      </c>
    </row>
    <row r="575" spans="1:16" x14ac:dyDescent="0.2">
      <c r="A575">
        <v>8</v>
      </c>
      <c r="B575">
        <v>3</v>
      </c>
      <c r="C575">
        <v>4</v>
      </c>
      <c r="D575">
        <v>1</v>
      </c>
      <c r="E575">
        <v>1</v>
      </c>
      <c r="F575">
        <v>2</v>
      </c>
      <c r="G575">
        <v>4</v>
      </c>
      <c r="H575">
        <v>4</v>
      </c>
      <c r="I575">
        <v>3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3</v>
      </c>
      <c r="P575">
        <v>2</v>
      </c>
    </row>
    <row r="576" spans="1:16" x14ac:dyDescent="0.2">
      <c r="A576">
        <v>8</v>
      </c>
      <c r="B576">
        <v>3</v>
      </c>
      <c r="C576">
        <v>5</v>
      </c>
      <c r="D576">
        <v>1</v>
      </c>
      <c r="E576">
        <v>13</v>
      </c>
      <c r="F576">
        <v>1</v>
      </c>
      <c r="G576">
        <v>5</v>
      </c>
      <c r="H576">
        <v>1</v>
      </c>
      <c r="I576">
        <v>5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2</v>
      </c>
      <c r="P576">
        <v>1</v>
      </c>
    </row>
    <row r="577" spans="1:16" x14ac:dyDescent="0.2">
      <c r="A577">
        <v>8</v>
      </c>
      <c r="B577">
        <v>3</v>
      </c>
      <c r="C577">
        <v>6</v>
      </c>
      <c r="D577">
        <v>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9</v>
      </c>
      <c r="K577">
        <v>4</v>
      </c>
      <c r="L577">
        <v>3</v>
      </c>
      <c r="M577">
        <v>3</v>
      </c>
      <c r="N577">
        <v>4</v>
      </c>
      <c r="O577">
        <v>1</v>
      </c>
      <c r="P577">
        <v>1</v>
      </c>
    </row>
    <row r="578" spans="1:16" x14ac:dyDescent="0.2">
      <c r="A578">
        <v>8</v>
      </c>
      <c r="B578">
        <v>4</v>
      </c>
      <c r="C578">
        <v>1</v>
      </c>
      <c r="D578">
        <v>2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7</v>
      </c>
      <c r="K578">
        <v>3</v>
      </c>
      <c r="L578">
        <v>1</v>
      </c>
      <c r="M578">
        <v>5</v>
      </c>
      <c r="N578">
        <v>5</v>
      </c>
      <c r="O578">
        <v>3</v>
      </c>
      <c r="P578">
        <v>1</v>
      </c>
    </row>
    <row r="579" spans="1:16" x14ac:dyDescent="0.2">
      <c r="A579">
        <v>8</v>
      </c>
      <c r="B579">
        <v>4</v>
      </c>
      <c r="C579">
        <v>2</v>
      </c>
      <c r="D579">
        <v>1</v>
      </c>
      <c r="E579">
        <v>8</v>
      </c>
      <c r="F579">
        <v>5</v>
      </c>
      <c r="G579">
        <v>6</v>
      </c>
      <c r="H579">
        <v>4</v>
      </c>
      <c r="I579">
        <v>2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2</v>
      </c>
      <c r="P579">
        <v>2</v>
      </c>
    </row>
    <row r="580" spans="1:16" x14ac:dyDescent="0.2">
      <c r="A580">
        <v>8</v>
      </c>
      <c r="B580">
        <v>4</v>
      </c>
      <c r="C580">
        <v>3</v>
      </c>
      <c r="D580">
        <v>2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8</v>
      </c>
      <c r="K580">
        <v>3</v>
      </c>
      <c r="L580">
        <v>5</v>
      </c>
      <c r="M580">
        <v>7</v>
      </c>
      <c r="N580">
        <v>4</v>
      </c>
      <c r="O580">
        <v>1</v>
      </c>
      <c r="P580">
        <v>2</v>
      </c>
    </row>
    <row r="581" spans="1:16" x14ac:dyDescent="0.2">
      <c r="A581">
        <v>8</v>
      </c>
      <c r="B581">
        <v>4</v>
      </c>
      <c r="C581">
        <v>4</v>
      </c>
      <c r="D581">
        <v>1</v>
      </c>
      <c r="E581">
        <v>6</v>
      </c>
      <c r="F581">
        <v>3</v>
      </c>
      <c r="G581">
        <v>2</v>
      </c>
      <c r="H581">
        <v>1</v>
      </c>
      <c r="I581">
        <v>4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>
        <v>1</v>
      </c>
    </row>
    <row r="582" spans="1:16" x14ac:dyDescent="0.2">
      <c r="A582">
        <v>8</v>
      </c>
      <c r="B582">
        <v>4</v>
      </c>
      <c r="C582">
        <v>5</v>
      </c>
      <c r="D582">
        <v>1</v>
      </c>
      <c r="E582">
        <v>4</v>
      </c>
      <c r="F582">
        <v>2</v>
      </c>
      <c r="G582">
        <v>1</v>
      </c>
      <c r="H582">
        <v>2</v>
      </c>
      <c r="I582">
        <v>1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3</v>
      </c>
      <c r="P582">
        <v>2</v>
      </c>
    </row>
    <row r="583" spans="1:16" x14ac:dyDescent="0.2">
      <c r="A583">
        <v>8</v>
      </c>
      <c r="B583">
        <v>4</v>
      </c>
      <c r="C583">
        <v>6</v>
      </c>
      <c r="D583">
        <v>2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1</v>
      </c>
      <c r="K583">
        <v>1</v>
      </c>
      <c r="L583">
        <v>5</v>
      </c>
      <c r="M583">
        <v>1</v>
      </c>
      <c r="N583">
        <v>2</v>
      </c>
      <c r="O583">
        <v>2</v>
      </c>
      <c r="P583">
        <v>2</v>
      </c>
    </row>
    <row r="584" spans="1:16" x14ac:dyDescent="0.2">
      <c r="A584">
        <v>8</v>
      </c>
      <c r="B584">
        <v>5</v>
      </c>
      <c r="C584">
        <v>1</v>
      </c>
      <c r="D584">
        <v>1</v>
      </c>
      <c r="E584">
        <v>10</v>
      </c>
      <c r="F584">
        <v>1</v>
      </c>
      <c r="G584">
        <v>4</v>
      </c>
      <c r="H584">
        <v>5</v>
      </c>
      <c r="I584">
        <v>3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3</v>
      </c>
      <c r="P584">
        <v>2</v>
      </c>
    </row>
    <row r="585" spans="1:16" x14ac:dyDescent="0.2">
      <c r="A585">
        <v>8</v>
      </c>
      <c r="B585">
        <v>5</v>
      </c>
      <c r="C585">
        <v>2</v>
      </c>
      <c r="D585">
        <v>2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6</v>
      </c>
      <c r="K585">
        <v>1</v>
      </c>
      <c r="L585">
        <v>3</v>
      </c>
      <c r="M585">
        <v>4</v>
      </c>
      <c r="N585">
        <v>3</v>
      </c>
      <c r="O585">
        <v>1</v>
      </c>
      <c r="P585">
        <v>2</v>
      </c>
    </row>
    <row r="586" spans="1:16" x14ac:dyDescent="0.2">
      <c r="A586">
        <v>8</v>
      </c>
      <c r="B586">
        <v>5</v>
      </c>
      <c r="C586">
        <v>3</v>
      </c>
      <c r="D586">
        <v>2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2</v>
      </c>
      <c r="K586">
        <v>2</v>
      </c>
      <c r="L586">
        <v>4</v>
      </c>
      <c r="M586">
        <v>3</v>
      </c>
      <c r="N586">
        <v>1</v>
      </c>
      <c r="O586">
        <v>3</v>
      </c>
      <c r="P586">
        <v>1</v>
      </c>
    </row>
    <row r="587" spans="1:16" x14ac:dyDescent="0.2">
      <c r="A587">
        <v>8</v>
      </c>
      <c r="B587">
        <v>5</v>
      </c>
      <c r="C587">
        <v>4</v>
      </c>
      <c r="D587">
        <v>1</v>
      </c>
      <c r="E587">
        <v>9</v>
      </c>
      <c r="F587">
        <v>4</v>
      </c>
      <c r="G587">
        <v>3</v>
      </c>
      <c r="H587">
        <v>5</v>
      </c>
      <c r="I587">
        <v>5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2</v>
      </c>
      <c r="P587">
        <v>1</v>
      </c>
    </row>
    <row r="588" spans="1:16" x14ac:dyDescent="0.2">
      <c r="A588">
        <v>8</v>
      </c>
      <c r="B588">
        <v>5</v>
      </c>
      <c r="C588">
        <v>5</v>
      </c>
      <c r="D588">
        <v>2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8</v>
      </c>
      <c r="K588">
        <v>4</v>
      </c>
      <c r="L588">
        <v>2</v>
      </c>
      <c r="M588">
        <v>7</v>
      </c>
      <c r="N588">
        <v>2</v>
      </c>
      <c r="O588">
        <v>2</v>
      </c>
      <c r="P588">
        <v>2</v>
      </c>
    </row>
    <row r="589" spans="1:16" x14ac:dyDescent="0.2">
      <c r="A589">
        <v>8</v>
      </c>
      <c r="B589">
        <v>5</v>
      </c>
      <c r="C589">
        <v>6</v>
      </c>
      <c r="D589">
        <v>1</v>
      </c>
      <c r="E589">
        <v>11</v>
      </c>
      <c r="F589">
        <v>3</v>
      </c>
      <c r="G589">
        <v>6</v>
      </c>
      <c r="H589">
        <v>3</v>
      </c>
      <c r="I589">
        <v>2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>
        <v>1</v>
      </c>
    </row>
    <row r="590" spans="1:16" x14ac:dyDescent="0.2">
      <c r="A590">
        <v>8</v>
      </c>
      <c r="B590">
        <v>6</v>
      </c>
      <c r="C590">
        <v>1</v>
      </c>
      <c r="D590">
        <v>1</v>
      </c>
      <c r="E590">
        <v>5</v>
      </c>
      <c r="F590">
        <v>4</v>
      </c>
      <c r="G590">
        <v>2</v>
      </c>
      <c r="H590">
        <v>4</v>
      </c>
      <c r="I590">
        <v>1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2</v>
      </c>
      <c r="P590">
        <v>2</v>
      </c>
    </row>
    <row r="591" spans="1:16" x14ac:dyDescent="0.2">
      <c r="A591">
        <v>8</v>
      </c>
      <c r="B591">
        <v>6</v>
      </c>
      <c r="C591">
        <v>2</v>
      </c>
      <c r="D591">
        <v>2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11</v>
      </c>
      <c r="K591">
        <v>3</v>
      </c>
      <c r="L591">
        <v>1</v>
      </c>
      <c r="M591">
        <v>2</v>
      </c>
      <c r="N591">
        <v>3</v>
      </c>
      <c r="O591">
        <v>1</v>
      </c>
      <c r="P591">
        <v>2</v>
      </c>
    </row>
    <row r="592" spans="1:16" x14ac:dyDescent="0.2">
      <c r="A592">
        <v>8</v>
      </c>
      <c r="B592">
        <v>6</v>
      </c>
      <c r="C592">
        <v>3</v>
      </c>
      <c r="D592">
        <v>1</v>
      </c>
      <c r="E592">
        <v>2</v>
      </c>
      <c r="F592">
        <v>1</v>
      </c>
      <c r="G592">
        <v>5</v>
      </c>
      <c r="H592">
        <v>3</v>
      </c>
      <c r="I592">
        <v>1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3</v>
      </c>
      <c r="P592">
        <v>1</v>
      </c>
    </row>
    <row r="593" spans="1:16" x14ac:dyDescent="0.2">
      <c r="A593">
        <v>8</v>
      </c>
      <c r="B593">
        <v>6</v>
      </c>
      <c r="C593">
        <v>4</v>
      </c>
      <c r="D593">
        <v>2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3</v>
      </c>
      <c r="K593">
        <v>4</v>
      </c>
      <c r="L593">
        <v>3</v>
      </c>
      <c r="M593">
        <v>6</v>
      </c>
      <c r="N593">
        <v>2</v>
      </c>
      <c r="O593">
        <v>1</v>
      </c>
      <c r="P593">
        <v>1</v>
      </c>
    </row>
    <row r="594" spans="1:16" x14ac:dyDescent="0.2">
      <c r="A594">
        <v>8</v>
      </c>
      <c r="B594">
        <v>6</v>
      </c>
      <c r="C594">
        <v>5</v>
      </c>
      <c r="D594">
        <v>2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12</v>
      </c>
      <c r="K594">
        <v>2</v>
      </c>
      <c r="L594">
        <v>5</v>
      </c>
      <c r="M594">
        <v>6</v>
      </c>
      <c r="N594">
        <v>5</v>
      </c>
      <c r="O594">
        <v>2</v>
      </c>
      <c r="P594">
        <v>2</v>
      </c>
    </row>
    <row r="595" spans="1:16" x14ac:dyDescent="0.2">
      <c r="A595">
        <v>8</v>
      </c>
      <c r="B595">
        <v>6</v>
      </c>
      <c r="C595">
        <v>6</v>
      </c>
      <c r="D595">
        <v>1</v>
      </c>
      <c r="E595">
        <v>14</v>
      </c>
      <c r="F595">
        <v>2</v>
      </c>
      <c r="G595">
        <v>1</v>
      </c>
      <c r="H595">
        <v>1</v>
      </c>
      <c r="I595">
        <v>3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3</v>
      </c>
      <c r="P595">
        <v>1</v>
      </c>
    </row>
    <row r="596" spans="1:16" x14ac:dyDescent="0.2">
      <c r="A596">
        <v>8</v>
      </c>
      <c r="B596">
        <v>7</v>
      </c>
      <c r="C596">
        <v>1</v>
      </c>
      <c r="D596">
        <v>1</v>
      </c>
      <c r="E596">
        <v>7</v>
      </c>
      <c r="F596">
        <v>5</v>
      </c>
      <c r="G596">
        <v>5</v>
      </c>
      <c r="H596">
        <v>2</v>
      </c>
      <c r="I596">
        <v>5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2</v>
      </c>
      <c r="P596">
        <v>1</v>
      </c>
    </row>
    <row r="597" spans="1:16" x14ac:dyDescent="0.2">
      <c r="A597">
        <v>8</v>
      </c>
      <c r="B597">
        <v>7</v>
      </c>
      <c r="C597">
        <v>2</v>
      </c>
      <c r="D597">
        <v>1</v>
      </c>
      <c r="E597">
        <v>2</v>
      </c>
      <c r="F597">
        <v>4</v>
      </c>
      <c r="G597">
        <v>3</v>
      </c>
      <c r="H597">
        <v>3</v>
      </c>
      <c r="I597">
        <v>3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>
        <v>2</v>
      </c>
    </row>
    <row r="598" spans="1:16" x14ac:dyDescent="0.2">
      <c r="A598">
        <v>8</v>
      </c>
      <c r="B598">
        <v>7</v>
      </c>
      <c r="C598">
        <v>3</v>
      </c>
      <c r="D598">
        <v>2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10</v>
      </c>
      <c r="K598">
        <v>1</v>
      </c>
      <c r="L598">
        <v>1</v>
      </c>
      <c r="M598">
        <v>1</v>
      </c>
      <c r="N598">
        <v>5</v>
      </c>
      <c r="O598">
        <v>3</v>
      </c>
      <c r="P598">
        <v>1</v>
      </c>
    </row>
    <row r="599" spans="1:16" x14ac:dyDescent="0.2">
      <c r="A599">
        <v>8</v>
      </c>
      <c r="B599">
        <v>7</v>
      </c>
      <c r="C599">
        <v>4</v>
      </c>
      <c r="D599">
        <v>2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2</v>
      </c>
      <c r="K599">
        <v>3</v>
      </c>
      <c r="L599">
        <v>4</v>
      </c>
      <c r="M599">
        <v>2</v>
      </c>
      <c r="N599">
        <v>4</v>
      </c>
      <c r="O599">
        <v>2</v>
      </c>
      <c r="P599">
        <v>1</v>
      </c>
    </row>
    <row r="600" spans="1:16" x14ac:dyDescent="0.2">
      <c r="A600">
        <v>8</v>
      </c>
      <c r="B600">
        <v>7</v>
      </c>
      <c r="C600">
        <v>5</v>
      </c>
      <c r="D600">
        <v>2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</v>
      </c>
      <c r="K600">
        <v>2</v>
      </c>
      <c r="L600">
        <v>2</v>
      </c>
      <c r="M600">
        <v>4</v>
      </c>
      <c r="N600">
        <v>1</v>
      </c>
      <c r="O600">
        <v>3</v>
      </c>
      <c r="P600">
        <v>2</v>
      </c>
    </row>
    <row r="601" spans="1:16" x14ac:dyDescent="0.2">
      <c r="A601">
        <v>8</v>
      </c>
      <c r="B601">
        <v>7</v>
      </c>
      <c r="C601">
        <v>6</v>
      </c>
      <c r="D601">
        <v>1</v>
      </c>
      <c r="E601">
        <v>11</v>
      </c>
      <c r="F601">
        <v>1</v>
      </c>
      <c r="G601">
        <v>2</v>
      </c>
      <c r="H601">
        <v>5</v>
      </c>
      <c r="I601">
        <v>4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>
        <v>2</v>
      </c>
    </row>
    <row r="602" spans="1:16" x14ac:dyDescent="0.2">
      <c r="A602">
        <v>8</v>
      </c>
      <c r="B602">
        <v>8</v>
      </c>
      <c r="C602">
        <v>1</v>
      </c>
      <c r="D602">
        <v>2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6</v>
      </c>
      <c r="K602">
        <v>4</v>
      </c>
      <c r="L602">
        <v>2</v>
      </c>
      <c r="M602">
        <v>3</v>
      </c>
      <c r="N602">
        <v>5</v>
      </c>
      <c r="O602">
        <v>2</v>
      </c>
      <c r="P602">
        <v>1</v>
      </c>
    </row>
    <row r="603" spans="1:16" x14ac:dyDescent="0.2">
      <c r="A603">
        <v>8</v>
      </c>
      <c r="B603">
        <v>8</v>
      </c>
      <c r="C603">
        <v>2</v>
      </c>
      <c r="D603">
        <v>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12</v>
      </c>
      <c r="K603">
        <v>2</v>
      </c>
      <c r="L603">
        <v>3</v>
      </c>
      <c r="M603">
        <v>4</v>
      </c>
      <c r="N603">
        <v>3</v>
      </c>
      <c r="O603">
        <v>2</v>
      </c>
      <c r="P603">
        <v>2</v>
      </c>
    </row>
    <row r="604" spans="1:16" x14ac:dyDescent="0.2">
      <c r="A604">
        <v>8</v>
      </c>
      <c r="B604">
        <v>8</v>
      </c>
      <c r="C604">
        <v>3</v>
      </c>
      <c r="D604">
        <v>1</v>
      </c>
      <c r="E604">
        <v>4</v>
      </c>
      <c r="F604">
        <v>5</v>
      </c>
      <c r="G604">
        <v>6</v>
      </c>
      <c r="H604">
        <v>4</v>
      </c>
      <c r="I604">
        <v>2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>
        <v>2</v>
      </c>
    </row>
    <row r="605" spans="1:16" x14ac:dyDescent="0.2">
      <c r="A605">
        <v>8</v>
      </c>
      <c r="B605">
        <v>8</v>
      </c>
      <c r="C605">
        <v>4</v>
      </c>
      <c r="D605">
        <v>2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10</v>
      </c>
      <c r="K605">
        <v>3</v>
      </c>
      <c r="L605">
        <v>5</v>
      </c>
      <c r="M605">
        <v>7</v>
      </c>
      <c r="N605">
        <v>4</v>
      </c>
      <c r="O605">
        <v>3</v>
      </c>
      <c r="P605">
        <v>1</v>
      </c>
    </row>
    <row r="606" spans="1:16" x14ac:dyDescent="0.2">
      <c r="A606">
        <v>8</v>
      </c>
      <c r="B606">
        <v>8</v>
      </c>
      <c r="C606">
        <v>5</v>
      </c>
      <c r="D606">
        <v>1</v>
      </c>
      <c r="E606">
        <v>12</v>
      </c>
      <c r="F606">
        <v>2</v>
      </c>
      <c r="G606">
        <v>4</v>
      </c>
      <c r="H606">
        <v>1</v>
      </c>
      <c r="I606">
        <v>4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>
        <v>2</v>
      </c>
    </row>
    <row r="607" spans="1:16" x14ac:dyDescent="0.2">
      <c r="A607">
        <v>8</v>
      </c>
      <c r="B607">
        <v>8</v>
      </c>
      <c r="C607">
        <v>6</v>
      </c>
      <c r="D607">
        <v>1</v>
      </c>
      <c r="E607">
        <v>10</v>
      </c>
      <c r="F607">
        <v>3</v>
      </c>
      <c r="G607">
        <v>2</v>
      </c>
      <c r="H607">
        <v>2</v>
      </c>
      <c r="I607">
        <v>5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3</v>
      </c>
      <c r="P607">
        <v>1</v>
      </c>
    </row>
    <row r="608" spans="1:16" x14ac:dyDescent="0.2">
      <c r="A608">
        <v>8</v>
      </c>
      <c r="B608">
        <v>9</v>
      </c>
      <c r="C608">
        <v>1</v>
      </c>
      <c r="D608">
        <v>1</v>
      </c>
      <c r="E608">
        <v>6</v>
      </c>
      <c r="F608">
        <v>4</v>
      </c>
      <c r="G608">
        <v>3</v>
      </c>
      <c r="H608">
        <v>2</v>
      </c>
      <c r="I608">
        <v>2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2</v>
      </c>
      <c r="P608">
        <v>1</v>
      </c>
    </row>
    <row r="609" spans="1:16" x14ac:dyDescent="0.2">
      <c r="A609">
        <v>8</v>
      </c>
      <c r="B609">
        <v>9</v>
      </c>
      <c r="C609">
        <v>2</v>
      </c>
      <c r="D609">
        <v>1</v>
      </c>
      <c r="E609">
        <v>14</v>
      </c>
      <c r="F609">
        <v>2</v>
      </c>
      <c r="G609">
        <v>5</v>
      </c>
      <c r="H609">
        <v>4</v>
      </c>
      <c r="I609">
        <v>4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3</v>
      </c>
      <c r="P609">
        <v>2</v>
      </c>
    </row>
    <row r="610" spans="1:16" x14ac:dyDescent="0.2">
      <c r="A610">
        <v>8</v>
      </c>
      <c r="B610">
        <v>9</v>
      </c>
      <c r="C610">
        <v>3</v>
      </c>
      <c r="D610">
        <v>2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3</v>
      </c>
      <c r="K610">
        <v>1</v>
      </c>
      <c r="L610">
        <v>4</v>
      </c>
      <c r="M610">
        <v>5</v>
      </c>
      <c r="N610">
        <v>1</v>
      </c>
      <c r="O610">
        <v>1</v>
      </c>
      <c r="P610">
        <v>1</v>
      </c>
    </row>
    <row r="611" spans="1:16" x14ac:dyDescent="0.2">
      <c r="A611">
        <v>8</v>
      </c>
      <c r="B611">
        <v>9</v>
      </c>
      <c r="C611">
        <v>4</v>
      </c>
      <c r="D611">
        <v>1</v>
      </c>
      <c r="E611">
        <v>5</v>
      </c>
      <c r="F611">
        <v>5</v>
      </c>
      <c r="G611">
        <v>1</v>
      </c>
      <c r="H611">
        <v>1</v>
      </c>
      <c r="I611">
        <v>2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>
        <v>2</v>
      </c>
    </row>
    <row r="612" spans="1:16" x14ac:dyDescent="0.2">
      <c r="A612">
        <v>8</v>
      </c>
      <c r="B612">
        <v>9</v>
      </c>
      <c r="C612">
        <v>5</v>
      </c>
      <c r="D612">
        <v>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4</v>
      </c>
      <c r="K612">
        <v>3</v>
      </c>
      <c r="L612">
        <v>2</v>
      </c>
      <c r="M612">
        <v>6</v>
      </c>
      <c r="N612">
        <v>2</v>
      </c>
      <c r="O612">
        <v>3</v>
      </c>
      <c r="P612">
        <v>2</v>
      </c>
    </row>
    <row r="613" spans="1:16" x14ac:dyDescent="0.2">
      <c r="A613">
        <v>8</v>
      </c>
      <c r="B613">
        <v>9</v>
      </c>
      <c r="C613">
        <v>6</v>
      </c>
      <c r="D613">
        <v>1</v>
      </c>
      <c r="E613">
        <v>7</v>
      </c>
      <c r="F613">
        <v>3</v>
      </c>
      <c r="G613">
        <v>1</v>
      </c>
      <c r="H613">
        <v>5</v>
      </c>
      <c r="I613">
        <v>1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2</v>
      </c>
      <c r="P613">
        <v>1</v>
      </c>
    </row>
    <row r="614" spans="1:16" x14ac:dyDescent="0.2">
      <c r="A614">
        <v>8</v>
      </c>
      <c r="B614">
        <v>10</v>
      </c>
      <c r="C614">
        <v>1</v>
      </c>
      <c r="D614">
        <v>2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5</v>
      </c>
      <c r="K614">
        <v>1</v>
      </c>
      <c r="L614">
        <v>1</v>
      </c>
      <c r="M614">
        <v>3</v>
      </c>
      <c r="N614">
        <v>5</v>
      </c>
      <c r="O614">
        <v>1</v>
      </c>
      <c r="P614">
        <v>2</v>
      </c>
    </row>
    <row r="615" spans="1:16" x14ac:dyDescent="0.2">
      <c r="A615">
        <v>8</v>
      </c>
      <c r="B615">
        <v>10</v>
      </c>
      <c r="C615">
        <v>2</v>
      </c>
      <c r="D615">
        <v>1</v>
      </c>
      <c r="E615">
        <v>11</v>
      </c>
      <c r="F615">
        <v>1</v>
      </c>
      <c r="G615">
        <v>6</v>
      </c>
      <c r="H615">
        <v>3</v>
      </c>
      <c r="I615">
        <v>5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>
        <v>1</v>
      </c>
    </row>
    <row r="616" spans="1:16" x14ac:dyDescent="0.2">
      <c r="A616">
        <v>8</v>
      </c>
      <c r="B616">
        <v>10</v>
      </c>
      <c r="C616">
        <v>3</v>
      </c>
      <c r="D616">
        <v>2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7</v>
      </c>
      <c r="K616">
        <v>2</v>
      </c>
      <c r="L616">
        <v>3</v>
      </c>
      <c r="M616">
        <v>5</v>
      </c>
      <c r="N616">
        <v>4</v>
      </c>
      <c r="O616">
        <v>2</v>
      </c>
      <c r="P616">
        <v>2</v>
      </c>
    </row>
    <row r="617" spans="1:16" x14ac:dyDescent="0.2">
      <c r="A617">
        <v>8</v>
      </c>
      <c r="B617">
        <v>10</v>
      </c>
      <c r="C617">
        <v>4</v>
      </c>
      <c r="D617">
        <v>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5</v>
      </c>
      <c r="K617">
        <v>4</v>
      </c>
      <c r="L617">
        <v>4</v>
      </c>
      <c r="M617">
        <v>2</v>
      </c>
      <c r="N617">
        <v>2</v>
      </c>
      <c r="O617">
        <v>3</v>
      </c>
      <c r="P617">
        <v>1</v>
      </c>
    </row>
    <row r="618" spans="1:16" x14ac:dyDescent="0.2">
      <c r="A618">
        <v>8</v>
      </c>
      <c r="B618">
        <v>10</v>
      </c>
      <c r="C618">
        <v>5</v>
      </c>
      <c r="D618">
        <v>2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12</v>
      </c>
      <c r="K618">
        <v>4</v>
      </c>
      <c r="L618">
        <v>5</v>
      </c>
      <c r="M618">
        <v>7</v>
      </c>
      <c r="N618">
        <v>1</v>
      </c>
      <c r="O618">
        <v>3</v>
      </c>
      <c r="P618">
        <v>2</v>
      </c>
    </row>
    <row r="619" spans="1:16" x14ac:dyDescent="0.2">
      <c r="A619">
        <v>8</v>
      </c>
      <c r="B619">
        <v>10</v>
      </c>
      <c r="C619">
        <v>6</v>
      </c>
      <c r="D619">
        <v>1</v>
      </c>
      <c r="E619">
        <v>13</v>
      </c>
      <c r="F619">
        <v>4</v>
      </c>
      <c r="G619">
        <v>4</v>
      </c>
      <c r="H619">
        <v>2</v>
      </c>
      <c r="I619">
        <v>3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2</v>
      </c>
      <c r="P619">
        <v>1</v>
      </c>
    </row>
    <row r="620" spans="1:16" x14ac:dyDescent="0.2">
      <c r="A620">
        <v>8</v>
      </c>
      <c r="B620">
        <v>11</v>
      </c>
      <c r="C620">
        <v>1</v>
      </c>
      <c r="D620">
        <v>2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10</v>
      </c>
      <c r="K620">
        <v>2</v>
      </c>
      <c r="L620">
        <v>3</v>
      </c>
      <c r="M620">
        <v>1</v>
      </c>
      <c r="N620">
        <v>3</v>
      </c>
      <c r="O620">
        <v>1</v>
      </c>
      <c r="P620">
        <v>1</v>
      </c>
    </row>
    <row r="621" spans="1:16" x14ac:dyDescent="0.2">
      <c r="A621">
        <v>8</v>
      </c>
      <c r="B621">
        <v>11</v>
      </c>
      <c r="C621">
        <v>2</v>
      </c>
      <c r="D621">
        <v>1</v>
      </c>
      <c r="E621">
        <v>8</v>
      </c>
      <c r="F621">
        <v>3</v>
      </c>
      <c r="G621">
        <v>3</v>
      </c>
      <c r="H621">
        <v>4</v>
      </c>
      <c r="I621">
        <v>3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</v>
      </c>
      <c r="P621">
        <v>2</v>
      </c>
    </row>
    <row r="622" spans="1:16" x14ac:dyDescent="0.2">
      <c r="A622">
        <v>8</v>
      </c>
      <c r="B622">
        <v>11</v>
      </c>
      <c r="C622">
        <v>3</v>
      </c>
      <c r="D622">
        <v>2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9</v>
      </c>
      <c r="K622">
        <v>1</v>
      </c>
      <c r="L622">
        <v>5</v>
      </c>
      <c r="M622">
        <v>2</v>
      </c>
      <c r="N622">
        <v>3</v>
      </c>
      <c r="O622">
        <v>2</v>
      </c>
      <c r="P622">
        <v>1</v>
      </c>
    </row>
    <row r="623" spans="1:16" x14ac:dyDescent="0.2">
      <c r="A623">
        <v>8</v>
      </c>
      <c r="B623">
        <v>11</v>
      </c>
      <c r="C623">
        <v>4</v>
      </c>
      <c r="D623">
        <v>1</v>
      </c>
      <c r="E623">
        <v>2</v>
      </c>
      <c r="F623">
        <v>1</v>
      </c>
      <c r="G623">
        <v>4</v>
      </c>
      <c r="H623">
        <v>1</v>
      </c>
      <c r="I623">
        <v>1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>
        <v>1</v>
      </c>
    </row>
    <row r="624" spans="1:16" x14ac:dyDescent="0.2">
      <c r="A624">
        <v>8</v>
      </c>
      <c r="B624">
        <v>11</v>
      </c>
      <c r="C624">
        <v>5</v>
      </c>
      <c r="D624">
        <v>1</v>
      </c>
      <c r="E624">
        <v>9</v>
      </c>
      <c r="F624">
        <v>5</v>
      </c>
      <c r="G624">
        <v>5</v>
      </c>
      <c r="H624">
        <v>5</v>
      </c>
      <c r="I624">
        <v>4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3</v>
      </c>
      <c r="P624">
        <v>2</v>
      </c>
    </row>
    <row r="625" spans="1:16" x14ac:dyDescent="0.2">
      <c r="A625">
        <v>8</v>
      </c>
      <c r="B625">
        <v>11</v>
      </c>
      <c r="C625">
        <v>6</v>
      </c>
      <c r="D625">
        <v>1</v>
      </c>
      <c r="E625">
        <v>5</v>
      </c>
      <c r="F625">
        <v>2</v>
      </c>
      <c r="G625">
        <v>1</v>
      </c>
      <c r="H625">
        <v>3</v>
      </c>
      <c r="I625">
        <v>5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</v>
      </c>
      <c r="P625">
        <v>2</v>
      </c>
    </row>
    <row r="626" spans="1:16" x14ac:dyDescent="0.2">
      <c r="A626">
        <v>8</v>
      </c>
      <c r="B626">
        <v>12</v>
      </c>
      <c r="C626">
        <v>1</v>
      </c>
      <c r="D626">
        <v>2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11</v>
      </c>
      <c r="K626">
        <v>3</v>
      </c>
      <c r="L626">
        <v>4</v>
      </c>
      <c r="M626">
        <v>1</v>
      </c>
      <c r="N626">
        <v>4</v>
      </c>
      <c r="O626">
        <v>3</v>
      </c>
      <c r="P626">
        <v>2</v>
      </c>
    </row>
    <row r="627" spans="1:16" x14ac:dyDescent="0.2">
      <c r="A627">
        <v>8</v>
      </c>
      <c r="B627">
        <v>12</v>
      </c>
      <c r="C627">
        <v>2</v>
      </c>
      <c r="D627">
        <v>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2</v>
      </c>
      <c r="K627">
        <v>3</v>
      </c>
      <c r="L627">
        <v>1</v>
      </c>
      <c r="M627">
        <v>3</v>
      </c>
      <c r="N627">
        <v>2</v>
      </c>
      <c r="O627">
        <v>1</v>
      </c>
      <c r="P627">
        <v>2</v>
      </c>
    </row>
    <row r="628" spans="1:16" x14ac:dyDescent="0.2">
      <c r="A628">
        <v>8</v>
      </c>
      <c r="B628">
        <v>12</v>
      </c>
      <c r="C628">
        <v>3</v>
      </c>
      <c r="D628">
        <v>1</v>
      </c>
      <c r="E628">
        <v>3</v>
      </c>
      <c r="F628">
        <v>4</v>
      </c>
      <c r="G628">
        <v>6</v>
      </c>
      <c r="H628">
        <v>4</v>
      </c>
      <c r="I628">
        <v>5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3</v>
      </c>
      <c r="P628">
        <v>2</v>
      </c>
    </row>
    <row r="629" spans="1:16" x14ac:dyDescent="0.2">
      <c r="A629">
        <v>8</v>
      </c>
      <c r="B629">
        <v>12</v>
      </c>
      <c r="C629">
        <v>4</v>
      </c>
      <c r="D629">
        <v>1</v>
      </c>
      <c r="E629">
        <v>12</v>
      </c>
      <c r="F629">
        <v>2</v>
      </c>
      <c r="G629">
        <v>2</v>
      </c>
      <c r="H629">
        <v>2</v>
      </c>
      <c r="I629">
        <v>3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2</v>
      </c>
      <c r="P629">
        <v>1</v>
      </c>
    </row>
    <row r="630" spans="1:16" x14ac:dyDescent="0.2">
      <c r="A630">
        <v>8</v>
      </c>
      <c r="B630">
        <v>12</v>
      </c>
      <c r="C630">
        <v>5</v>
      </c>
      <c r="D630">
        <v>2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9</v>
      </c>
      <c r="K630">
        <v>4</v>
      </c>
      <c r="L630">
        <v>2</v>
      </c>
      <c r="M630">
        <v>4</v>
      </c>
      <c r="N630">
        <v>1</v>
      </c>
      <c r="O630">
        <v>1</v>
      </c>
      <c r="P630">
        <v>1</v>
      </c>
    </row>
    <row r="631" spans="1:16" x14ac:dyDescent="0.2">
      <c r="A631">
        <v>8</v>
      </c>
      <c r="B631">
        <v>12</v>
      </c>
      <c r="C631">
        <v>6</v>
      </c>
      <c r="D631">
        <v>1</v>
      </c>
      <c r="E631">
        <v>14</v>
      </c>
      <c r="F631">
        <v>5</v>
      </c>
      <c r="G631">
        <v>1</v>
      </c>
      <c r="H631">
        <v>3</v>
      </c>
      <c r="I631">
        <v>2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3</v>
      </c>
      <c r="P631">
        <v>1</v>
      </c>
    </row>
    <row r="632" spans="1:16" x14ac:dyDescent="0.2">
      <c r="A632">
        <v>8</v>
      </c>
      <c r="B632">
        <v>13</v>
      </c>
      <c r="C632">
        <v>1</v>
      </c>
      <c r="D632">
        <v>2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11</v>
      </c>
      <c r="K632">
        <v>2</v>
      </c>
      <c r="L632">
        <v>5</v>
      </c>
      <c r="M632">
        <v>5</v>
      </c>
      <c r="N632">
        <v>3</v>
      </c>
      <c r="O632">
        <v>3</v>
      </c>
      <c r="P632">
        <v>1</v>
      </c>
    </row>
    <row r="633" spans="1:16" x14ac:dyDescent="0.2">
      <c r="A633">
        <v>8</v>
      </c>
      <c r="B633">
        <v>13</v>
      </c>
      <c r="C633">
        <v>2</v>
      </c>
      <c r="D633">
        <v>2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8</v>
      </c>
      <c r="K633">
        <v>4</v>
      </c>
      <c r="L633">
        <v>4</v>
      </c>
      <c r="M633">
        <v>6</v>
      </c>
      <c r="N633">
        <v>1</v>
      </c>
      <c r="O633">
        <v>3</v>
      </c>
      <c r="P633">
        <v>2</v>
      </c>
    </row>
    <row r="634" spans="1:16" x14ac:dyDescent="0.2">
      <c r="A634">
        <v>8</v>
      </c>
      <c r="B634">
        <v>13</v>
      </c>
      <c r="C634">
        <v>3</v>
      </c>
      <c r="D634">
        <v>1</v>
      </c>
      <c r="E634">
        <v>6</v>
      </c>
      <c r="F634">
        <v>3</v>
      </c>
      <c r="G634">
        <v>2</v>
      </c>
      <c r="H634">
        <v>1</v>
      </c>
      <c r="I634">
        <v>4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2</v>
      </c>
      <c r="P634">
        <v>1</v>
      </c>
    </row>
    <row r="635" spans="1:16" x14ac:dyDescent="0.2">
      <c r="A635">
        <v>8</v>
      </c>
      <c r="B635">
        <v>13</v>
      </c>
      <c r="C635">
        <v>4</v>
      </c>
      <c r="D635">
        <v>1</v>
      </c>
      <c r="E635">
        <v>10</v>
      </c>
      <c r="F635">
        <v>1</v>
      </c>
      <c r="G635">
        <v>4</v>
      </c>
      <c r="H635">
        <v>5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2</v>
      </c>
    </row>
    <row r="636" spans="1:16" x14ac:dyDescent="0.2">
      <c r="A636">
        <v>8</v>
      </c>
      <c r="B636">
        <v>13</v>
      </c>
      <c r="C636">
        <v>5</v>
      </c>
      <c r="D636">
        <v>2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4</v>
      </c>
      <c r="K636">
        <v>1</v>
      </c>
      <c r="L636">
        <v>3</v>
      </c>
      <c r="M636">
        <v>7</v>
      </c>
      <c r="N636">
        <v>4</v>
      </c>
      <c r="O636">
        <v>2</v>
      </c>
      <c r="P636">
        <v>2</v>
      </c>
    </row>
    <row r="637" spans="1:16" x14ac:dyDescent="0.2">
      <c r="A637">
        <v>8</v>
      </c>
      <c r="B637">
        <v>13</v>
      </c>
      <c r="C637">
        <v>6</v>
      </c>
      <c r="D637">
        <v>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7</v>
      </c>
      <c r="K637">
        <v>3</v>
      </c>
      <c r="L637">
        <v>2</v>
      </c>
      <c r="M637">
        <v>1</v>
      </c>
      <c r="N637">
        <v>5</v>
      </c>
      <c r="O637">
        <v>1</v>
      </c>
      <c r="P637">
        <v>1</v>
      </c>
    </row>
    <row r="638" spans="1:16" x14ac:dyDescent="0.2">
      <c r="A638">
        <v>9</v>
      </c>
      <c r="B638">
        <v>1</v>
      </c>
      <c r="C638">
        <v>1</v>
      </c>
      <c r="D638">
        <v>1</v>
      </c>
      <c r="E638">
        <v>8</v>
      </c>
      <c r="F638">
        <v>3</v>
      </c>
      <c r="G638">
        <v>3</v>
      </c>
      <c r="H638">
        <v>5</v>
      </c>
      <c r="I638">
        <v>4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>
        <v>2</v>
      </c>
    </row>
    <row r="639" spans="1:16" x14ac:dyDescent="0.2">
      <c r="A639">
        <v>9</v>
      </c>
      <c r="B639">
        <v>1</v>
      </c>
      <c r="C639">
        <v>2</v>
      </c>
      <c r="D639">
        <v>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6</v>
      </c>
      <c r="K639">
        <v>2</v>
      </c>
      <c r="L639">
        <v>1</v>
      </c>
      <c r="M639">
        <v>2</v>
      </c>
      <c r="N639">
        <v>2</v>
      </c>
      <c r="O639">
        <v>3</v>
      </c>
      <c r="P639">
        <v>1</v>
      </c>
    </row>
    <row r="640" spans="1:16" x14ac:dyDescent="0.2">
      <c r="A640">
        <v>9</v>
      </c>
      <c r="B640">
        <v>1</v>
      </c>
      <c r="C640">
        <v>3</v>
      </c>
      <c r="D640">
        <v>2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4</v>
      </c>
      <c r="L640">
        <v>3</v>
      </c>
      <c r="M640">
        <v>4</v>
      </c>
      <c r="N640">
        <v>5</v>
      </c>
      <c r="O640">
        <v>1</v>
      </c>
      <c r="P640">
        <v>1</v>
      </c>
    </row>
    <row r="641" spans="1:16" x14ac:dyDescent="0.2">
      <c r="A641">
        <v>9</v>
      </c>
      <c r="B641">
        <v>1</v>
      </c>
      <c r="C641">
        <v>4</v>
      </c>
      <c r="D641">
        <v>1</v>
      </c>
      <c r="E641">
        <v>9</v>
      </c>
      <c r="F641">
        <v>5</v>
      </c>
      <c r="G641">
        <v>2</v>
      </c>
      <c r="H641">
        <v>4</v>
      </c>
      <c r="I641">
        <v>3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</v>
      </c>
      <c r="P641">
        <v>1</v>
      </c>
    </row>
    <row r="642" spans="1:16" x14ac:dyDescent="0.2">
      <c r="A642">
        <v>9</v>
      </c>
      <c r="B642">
        <v>1</v>
      </c>
      <c r="C642">
        <v>5</v>
      </c>
      <c r="D642">
        <v>1</v>
      </c>
      <c r="E642">
        <v>3</v>
      </c>
      <c r="F642">
        <v>4</v>
      </c>
      <c r="G642">
        <v>6</v>
      </c>
      <c r="H642">
        <v>1</v>
      </c>
      <c r="I642">
        <v>5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3</v>
      </c>
      <c r="P642">
        <v>2</v>
      </c>
    </row>
    <row r="643" spans="1:16" x14ac:dyDescent="0.2">
      <c r="A643">
        <v>9</v>
      </c>
      <c r="B643">
        <v>1</v>
      </c>
      <c r="C643">
        <v>6</v>
      </c>
      <c r="D643">
        <v>1</v>
      </c>
      <c r="E643">
        <v>13</v>
      </c>
      <c r="F643">
        <v>2</v>
      </c>
      <c r="G643">
        <v>5</v>
      </c>
      <c r="H643">
        <v>3</v>
      </c>
      <c r="I643">
        <v>1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2</v>
      </c>
      <c r="P643">
        <v>2</v>
      </c>
    </row>
    <row r="644" spans="1:16" x14ac:dyDescent="0.2">
      <c r="A644">
        <v>9</v>
      </c>
      <c r="B644">
        <v>2</v>
      </c>
      <c r="C644">
        <v>1</v>
      </c>
      <c r="D644">
        <v>1</v>
      </c>
      <c r="E644">
        <v>4</v>
      </c>
      <c r="F644">
        <v>1</v>
      </c>
      <c r="G644">
        <v>3</v>
      </c>
      <c r="H644">
        <v>2</v>
      </c>
      <c r="I644">
        <v>2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2</v>
      </c>
      <c r="P644">
        <v>1</v>
      </c>
    </row>
    <row r="645" spans="1:16" x14ac:dyDescent="0.2">
      <c r="A645">
        <v>9</v>
      </c>
      <c r="B645">
        <v>2</v>
      </c>
      <c r="C645">
        <v>2</v>
      </c>
      <c r="D645">
        <v>2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10</v>
      </c>
      <c r="K645">
        <v>1</v>
      </c>
      <c r="L645">
        <v>1</v>
      </c>
      <c r="M645">
        <v>7</v>
      </c>
      <c r="N645">
        <v>3</v>
      </c>
      <c r="O645">
        <v>2</v>
      </c>
      <c r="P645">
        <v>2</v>
      </c>
    </row>
    <row r="646" spans="1:16" x14ac:dyDescent="0.2">
      <c r="A646">
        <v>9</v>
      </c>
      <c r="B646">
        <v>2</v>
      </c>
      <c r="C646">
        <v>3</v>
      </c>
      <c r="D646">
        <v>1</v>
      </c>
      <c r="E646">
        <v>1</v>
      </c>
      <c r="F646">
        <v>3</v>
      </c>
      <c r="G646">
        <v>4</v>
      </c>
      <c r="H646">
        <v>4</v>
      </c>
      <c r="I646">
        <v>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>
        <v>2</v>
      </c>
    </row>
    <row r="647" spans="1:16" x14ac:dyDescent="0.2">
      <c r="A647">
        <v>9</v>
      </c>
      <c r="B647">
        <v>2</v>
      </c>
      <c r="C647">
        <v>4</v>
      </c>
      <c r="D647">
        <v>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12</v>
      </c>
      <c r="K647">
        <v>2</v>
      </c>
      <c r="L647">
        <v>4</v>
      </c>
      <c r="M647">
        <v>5</v>
      </c>
      <c r="N647">
        <v>2</v>
      </c>
      <c r="O647">
        <v>1</v>
      </c>
      <c r="P647">
        <v>2</v>
      </c>
    </row>
    <row r="648" spans="1:16" x14ac:dyDescent="0.2">
      <c r="A648">
        <v>9</v>
      </c>
      <c r="B648">
        <v>2</v>
      </c>
      <c r="C648">
        <v>5</v>
      </c>
      <c r="D648">
        <v>2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3</v>
      </c>
      <c r="K648">
        <v>3</v>
      </c>
      <c r="L648">
        <v>4</v>
      </c>
      <c r="M648">
        <v>3</v>
      </c>
      <c r="N648">
        <v>1</v>
      </c>
      <c r="O648">
        <v>2</v>
      </c>
      <c r="P648">
        <v>1</v>
      </c>
    </row>
    <row r="649" spans="1:16" x14ac:dyDescent="0.2">
      <c r="A649">
        <v>9</v>
      </c>
      <c r="B649">
        <v>2</v>
      </c>
      <c r="C649">
        <v>6</v>
      </c>
      <c r="D649">
        <v>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7</v>
      </c>
      <c r="K649">
        <v>1</v>
      </c>
      <c r="L649">
        <v>2</v>
      </c>
      <c r="M649">
        <v>6</v>
      </c>
      <c r="N649">
        <v>4</v>
      </c>
      <c r="O649">
        <v>3</v>
      </c>
      <c r="P649">
        <v>1</v>
      </c>
    </row>
    <row r="650" spans="1:16" x14ac:dyDescent="0.2">
      <c r="A650">
        <v>9</v>
      </c>
      <c r="B650">
        <v>3</v>
      </c>
      <c r="C650">
        <v>1</v>
      </c>
      <c r="D650">
        <v>1</v>
      </c>
      <c r="E650">
        <v>7</v>
      </c>
      <c r="F650">
        <v>4</v>
      </c>
      <c r="G650">
        <v>1</v>
      </c>
      <c r="H650">
        <v>5</v>
      </c>
      <c r="I650">
        <v>1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</v>
      </c>
      <c r="P650">
        <v>2</v>
      </c>
    </row>
    <row r="651" spans="1:16" x14ac:dyDescent="0.2">
      <c r="A651">
        <v>9</v>
      </c>
      <c r="B651">
        <v>3</v>
      </c>
      <c r="C651">
        <v>2</v>
      </c>
      <c r="D651">
        <v>2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9</v>
      </c>
      <c r="K651">
        <v>3</v>
      </c>
      <c r="L651">
        <v>1</v>
      </c>
      <c r="M651">
        <v>4</v>
      </c>
      <c r="N651">
        <v>4</v>
      </c>
      <c r="O651">
        <v>3</v>
      </c>
      <c r="P651">
        <v>2</v>
      </c>
    </row>
    <row r="652" spans="1:16" x14ac:dyDescent="0.2">
      <c r="A652">
        <v>9</v>
      </c>
      <c r="B652">
        <v>3</v>
      </c>
      <c r="C652">
        <v>3</v>
      </c>
      <c r="D652">
        <v>1</v>
      </c>
      <c r="E652">
        <v>2</v>
      </c>
      <c r="F652">
        <v>1</v>
      </c>
      <c r="G652">
        <v>6</v>
      </c>
      <c r="H652">
        <v>3</v>
      </c>
      <c r="I652">
        <v>4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3</v>
      </c>
      <c r="P652">
        <v>1</v>
      </c>
    </row>
    <row r="653" spans="1:16" x14ac:dyDescent="0.2">
      <c r="A653">
        <v>9</v>
      </c>
      <c r="B653">
        <v>3</v>
      </c>
      <c r="C653">
        <v>4</v>
      </c>
      <c r="D653">
        <v>1</v>
      </c>
      <c r="E653">
        <v>7</v>
      </c>
      <c r="F653">
        <v>2</v>
      </c>
      <c r="G653">
        <v>5</v>
      </c>
      <c r="H653">
        <v>2</v>
      </c>
      <c r="I653">
        <v>3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>
        <v>2</v>
      </c>
    </row>
    <row r="654" spans="1:16" x14ac:dyDescent="0.2">
      <c r="A654">
        <v>9</v>
      </c>
      <c r="B654">
        <v>3</v>
      </c>
      <c r="C654">
        <v>5</v>
      </c>
      <c r="D654">
        <v>2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3</v>
      </c>
      <c r="K654">
        <v>2</v>
      </c>
      <c r="L654">
        <v>5</v>
      </c>
      <c r="M654">
        <v>2</v>
      </c>
      <c r="N654">
        <v>2</v>
      </c>
      <c r="O654">
        <v>2</v>
      </c>
      <c r="P654">
        <v>2</v>
      </c>
    </row>
    <row r="655" spans="1:16" x14ac:dyDescent="0.2">
      <c r="A655">
        <v>9</v>
      </c>
      <c r="B655">
        <v>3</v>
      </c>
      <c r="C655">
        <v>6</v>
      </c>
      <c r="D655">
        <v>2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2</v>
      </c>
      <c r="K655">
        <v>4</v>
      </c>
      <c r="L655">
        <v>5</v>
      </c>
      <c r="M655">
        <v>3</v>
      </c>
      <c r="N655">
        <v>3</v>
      </c>
      <c r="O655">
        <v>2</v>
      </c>
      <c r="P655">
        <v>1</v>
      </c>
    </row>
    <row r="656" spans="1:16" x14ac:dyDescent="0.2">
      <c r="A656">
        <v>9</v>
      </c>
      <c r="B656">
        <v>4</v>
      </c>
      <c r="C656">
        <v>1</v>
      </c>
      <c r="D656">
        <v>2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3</v>
      </c>
      <c r="L656">
        <v>3</v>
      </c>
      <c r="M656">
        <v>5</v>
      </c>
      <c r="N656">
        <v>1</v>
      </c>
      <c r="O656">
        <v>1</v>
      </c>
      <c r="P656">
        <v>1</v>
      </c>
    </row>
    <row r="657" spans="1:16" x14ac:dyDescent="0.2">
      <c r="A657">
        <v>9</v>
      </c>
      <c r="B657">
        <v>4</v>
      </c>
      <c r="C657">
        <v>2</v>
      </c>
      <c r="D657">
        <v>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11</v>
      </c>
      <c r="K657">
        <v>1</v>
      </c>
      <c r="L657">
        <v>2</v>
      </c>
      <c r="M657">
        <v>6</v>
      </c>
      <c r="N657">
        <v>5</v>
      </c>
      <c r="O657">
        <v>3</v>
      </c>
      <c r="P657">
        <v>1</v>
      </c>
    </row>
    <row r="658" spans="1:16" x14ac:dyDescent="0.2">
      <c r="A658">
        <v>9</v>
      </c>
      <c r="B658">
        <v>4</v>
      </c>
      <c r="C658">
        <v>3</v>
      </c>
      <c r="D658">
        <v>1</v>
      </c>
      <c r="E658">
        <v>13</v>
      </c>
      <c r="F658">
        <v>5</v>
      </c>
      <c r="G658">
        <v>6</v>
      </c>
      <c r="H658">
        <v>2</v>
      </c>
      <c r="I658">
        <v>4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</v>
      </c>
      <c r="P658">
        <v>1</v>
      </c>
    </row>
    <row r="659" spans="1:16" x14ac:dyDescent="0.2">
      <c r="A659">
        <v>9</v>
      </c>
      <c r="B659">
        <v>4</v>
      </c>
      <c r="C659">
        <v>4</v>
      </c>
      <c r="D659">
        <v>1</v>
      </c>
      <c r="E659">
        <v>12</v>
      </c>
      <c r="F659">
        <v>1</v>
      </c>
      <c r="G659">
        <v>5</v>
      </c>
      <c r="H659">
        <v>3</v>
      </c>
      <c r="I659">
        <v>3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2</v>
      </c>
      <c r="P659">
        <v>2</v>
      </c>
    </row>
    <row r="660" spans="1:16" x14ac:dyDescent="0.2">
      <c r="A660">
        <v>9</v>
      </c>
      <c r="B660">
        <v>4</v>
      </c>
      <c r="C660">
        <v>5</v>
      </c>
      <c r="D660">
        <v>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9</v>
      </c>
      <c r="K660">
        <v>4</v>
      </c>
      <c r="L660">
        <v>3</v>
      </c>
      <c r="M660">
        <v>1</v>
      </c>
      <c r="N660">
        <v>5</v>
      </c>
      <c r="O660">
        <v>3</v>
      </c>
      <c r="P660">
        <v>2</v>
      </c>
    </row>
    <row r="661" spans="1:16" x14ac:dyDescent="0.2">
      <c r="A661">
        <v>9</v>
      </c>
      <c r="B661">
        <v>4</v>
      </c>
      <c r="C661">
        <v>6</v>
      </c>
      <c r="D661">
        <v>1</v>
      </c>
      <c r="E661">
        <v>10</v>
      </c>
      <c r="F661">
        <v>3</v>
      </c>
      <c r="G661">
        <v>4</v>
      </c>
      <c r="H661">
        <v>1</v>
      </c>
      <c r="I661">
        <v>2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2</v>
      </c>
      <c r="P661">
        <v>1</v>
      </c>
    </row>
    <row r="662" spans="1:16" x14ac:dyDescent="0.2">
      <c r="A662">
        <v>9</v>
      </c>
      <c r="B662">
        <v>5</v>
      </c>
      <c r="C662">
        <v>1</v>
      </c>
      <c r="D662">
        <v>1</v>
      </c>
      <c r="E662">
        <v>8</v>
      </c>
      <c r="F662">
        <v>2</v>
      </c>
      <c r="G662">
        <v>1</v>
      </c>
      <c r="H662">
        <v>5</v>
      </c>
      <c r="I662">
        <v>4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3</v>
      </c>
      <c r="P662">
        <v>1</v>
      </c>
    </row>
    <row r="663" spans="1:16" x14ac:dyDescent="0.2">
      <c r="A663">
        <v>9</v>
      </c>
      <c r="B663">
        <v>5</v>
      </c>
      <c r="C663">
        <v>2</v>
      </c>
      <c r="D663">
        <v>1</v>
      </c>
      <c r="E663">
        <v>3</v>
      </c>
      <c r="F663">
        <v>4</v>
      </c>
      <c r="G663">
        <v>3</v>
      </c>
      <c r="H663">
        <v>1</v>
      </c>
      <c r="I663">
        <v>1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2</v>
      </c>
      <c r="P663">
        <v>2</v>
      </c>
    </row>
    <row r="664" spans="1:16" x14ac:dyDescent="0.2">
      <c r="A664">
        <v>9</v>
      </c>
      <c r="B664">
        <v>5</v>
      </c>
      <c r="C664">
        <v>3</v>
      </c>
      <c r="D664">
        <v>2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8</v>
      </c>
      <c r="K664">
        <v>1</v>
      </c>
      <c r="L664">
        <v>1</v>
      </c>
      <c r="M664">
        <v>6</v>
      </c>
      <c r="N664">
        <v>3</v>
      </c>
      <c r="O664">
        <v>3</v>
      </c>
      <c r="P664">
        <v>2</v>
      </c>
    </row>
    <row r="665" spans="1:16" x14ac:dyDescent="0.2">
      <c r="A665">
        <v>9</v>
      </c>
      <c r="B665">
        <v>5</v>
      </c>
      <c r="C665">
        <v>4</v>
      </c>
      <c r="D665">
        <v>1</v>
      </c>
      <c r="E665">
        <v>4</v>
      </c>
      <c r="F665">
        <v>5</v>
      </c>
      <c r="G665">
        <v>2</v>
      </c>
      <c r="H665">
        <v>4</v>
      </c>
      <c r="I665">
        <v>5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>
        <v>1</v>
      </c>
    </row>
    <row r="666" spans="1:16" x14ac:dyDescent="0.2">
      <c r="A666">
        <v>9</v>
      </c>
      <c r="B666">
        <v>5</v>
      </c>
      <c r="C666">
        <v>5</v>
      </c>
      <c r="D666">
        <v>2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5</v>
      </c>
      <c r="K666">
        <v>4</v>
      </c>
      <c r="L666">
        <v>4</v>
      </c>
      <c r="M666">
        <v>4</v>
      </c>
      <c r="N666">
        <v>1</v>
      </c>
      <c r="O666">
        <v>1</v>
      </c>
      <c r="P666">
        <v>1</v>
      </c>
    </row>
    <row r="667" spans="1:16" x14ac:dyDescent="0.2">
      <c r="A667">
        <v>9</v>
      </c>
      <c r="B667">
        <v>5</v>
      </c>
      <c r="C667">
        <v>6</v>
      </c>
      <c r="D667">
        <v>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4</v>
      </c>
      <c r="K667">
        <v>2</v>
      </c>
      <c r="L667">
        <v>2</v>
      </c>
      <c r="M667">
        <v>7</v>
      </c>
      <c r="N667">
        <v>2</v>
      </c>
      <c r="O667">
        <v>2</v>
      </c>
      <c r="P667">
        <v>2</v>
      </c>
    </row>
    <row r="668" spans="1:16" x14ac:dyDescent="0.2">
      <c r="A668">
        <v>9</v>
      </c>
      <c r="B668">
        <v>6</v>
      </c>
      <c r="C668">
        <v>1</v>
      </c>
      <c r="D668">
        <v>1</v>
      </c>
      <c r="E668">
        <v>14</v>
      </c>
      <c r="F668">
        <v>2</v>
      </c>
      <c r="G668">
        <v>1</v>
      </c>
      <c r="H668">
        <v>5</v>
      </c>
      <c r="I668">
        <v>5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1</v>
      </c>
      <c r="P668">
        <v>1</v>
      </c>
    </row>
    <row r="669" spans="1:16" x14ac:dyDescent="0.2">
      <c r="A669">
        <v>9</v>
      </c>
      <c r="B669">
        <v>6</v>
      </c>
      <c r="C669">
        <v>2</v>
      </c>
      <c r="D669">
        <v>1</v>
      </c>
      <c r="E669">
        <v>11</v>
      </c>
      <c r="F669">
        <v>1</v>
      </c>
      <c r="G669">
        <v>4</v>
      </c>
      <c r="H669">
        <v>3</v>
      </c>
      <c r="I669">
        <v>2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3</v>
      </c>
      <c r="P669">
        <v>2</v>
      </c>
    </row>
    <row r="670" spans="1:16" x14ac:dyDescent="0.2">
      <c r="A670">
        <v>9</v>
      </c>
      <c r="B670">
        <v>6</v>
      </c>
      <c r="C670">
        <v>3</v>
      </c>
      <c r="D670">
        <v>1</v>
      </c>
      <c r="E670">
        <v>6</v>
      </c>
      <c r="F670">
        <v>5</v>
      </c>
      <c r="G670">
        <v>3</v>
      </c>
      <c r="H670">
        <v>2</v>
      </c>
      <c r="I670">
        <v>3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2</v>
      </c>
      <c r="P670">
        <v>2</v>
      </c>
    </row>
    <row r="671" spans="1:16" x14ac:dyDescent="0.2">
      <c r="A671">
        <v>9</v>
      </c>
      <c r="B671">
        <v>6</v>
      </c>
      <c r="C671">
        <v>4</v>
      </c>
      <c r="D671">
        <v>2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7</v>
      </c>
      <c r="K671">
        <v>1</v>
      </c>
      <c r="L671">
        <v>5</v>
      </c>
      <c r="M671">
        <v>2</v>
      </c>
      <c r="N671">
        <v>4</v>
      </c>
      <c r="O671">
        <v>2</v>
      </c>
      <c r="P671">
        <v>1</v>
      </c>
    </row>
    <row r="672" spans="1:16" x14ac:dyDescent="0.2">
      <c r="A672">
        <v>9</v>
      </c>
      <c r="B672">
        <v>6</v>
      </c>
      <c r="C672">
        <v>5</v>
      </c>
      <c r="D672">
        <v>1</v>
      </c>
      <c r="E672">
        <v>9</v>
      </c>
      <c r="F672">
        <v>3</v>
      </c>
      <c r="G672">
        <v>5</v>
      </c>
      <c r="H672">
        <v>1</v>
      </c>
      <c r="I672">
        <v>2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3</v>
      </c>
      <c r="P672">
        <v>2</v>
      </c>
    </row>
    <row r="673" spans="1:16" x14ac:dyDescent="0.2">
      <c r="A673">
        <v>9</v>
      </c>
      <c r="B673">
        <v>6</v>
      </c>
      <c r="C673">
        <v>6</v>
      </c>
      <c r="D673">
        <v>2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6</v>
      </c>
      <c r="K673">
        <v>4</v>
      </c>
      <c r="L673">
        <v>2</v>
      </c>
      <c r="M673">
        <v>7</v>
      </c>
      <c r="N673">
        <v>5</v>
      </c>
      <c r="O673">
        <v>1</v>
      </c>
      <c r="P673">
        <v>1</v>
      </c>
    </row>
    <row r="674" spans="1:16" x14ac:dyDescent="0.2">
      <c r="A674">
        <v>9</v>
      </c>
      <c r="B674">
        <v>7</v>
      </c>
      <c r="C674">
        <v>1</v>
      </c>
      <c r="D674">
        <v>1</v>
      </c>
      <c r="E674">
        <v>5</v>
      </c>
      <c r="F674">
        <v>4</v>
      </c>
      <c r="G674">
        <v>1</v>
      </c>
      <c r="H674">
        <v>4</v>
      </c>
      <c r="I674">
        <v>3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3</v>
      </c>
      <c r="P674">
        <v>1</v>
      </c>
    </row>
    <row r="675" spans="1:16" x14ac:dyDescent="0.2">
      <c r="A675">
        <v>9</v>
      </c>
      <c r="B675">
        <v>7</v>
      </c>
      <c r="C675">
        <v>2</v>
      </c>
      <c r="D675">
        <v>2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4</v>
      </c>
      <c r="K675">
        <v>4</v>
      </c>
      <c r="L675">
        <v>5</v>
      </c>
      <c r="M675">
        <v>4</v>
      </c>
      <c r="N675">
        <v>3</v>
      </c>
      <c r="O675">
        <v>1</v>
      </c>
      <c r="P675">
        <v>2</v>
      </c>
    </row>
    <row r="676" spans="1:16" x14ac:dyDescent="0.2">
      <c r="A676">
        <v>9</v>
      </c>
      <c r="B676">
        <v>7</v>
      </c>
      <c r="C676">
        <v>3</v>
      </c>
      <c r="D676">
        <v>2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10</v>
      </c>
      <c r="K676">
        <v>2</v>
      </c>
      <c r="L676">
        <v>4</v>
      </c>
      <c r="M676">
        <v>3</v>
      </c>
      <c r="N676">
        <v>4</v>
      </c>
      <c r="O676">
        <v>1</v>
      </c>
      <c r="P676">
        <v>1</v>
      </c>
    </row>
    <row r="677" spans="1:16" x14ac:dyDescent="0.2">
      <c r="A677">
        <v>9</v>
      </c>
      <c r="B677">
        <v>7</v>
      </c>
      <c r="C677">
        <v>4</v>
      </c>
      <c r="D677">
        <v>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8</v>
      </c>
      <c r="K677">
        <v>3</v>
      </c>
      <c r="L677">
        <v>1</v>
      </c>
      <c r="M677">
        <v>1</v>
      </c>
      <c r="N677">
        <v>2</v>
      </c>
      <c r="O677">
        <v>2</v>
      </c>
      <c r="P677">
        <v>1</v>
      </c>
    </row>
    <row r="678" spans="1:16" x14ac:dyDescent="0.2">
      <c r="A678">
        <v>9</v>
      </c>
      <c r="B678">
        <v>7</v>
      </c>
      <c r="C678">
        <v>5</v>
      </c>
      <c r="D678">
        <v>2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6</v>
      </c>
      <c r="K678">
        <v>3</v>
      </c>
      <c r="L678">
        <v>3</v>
      </c>
      <c r="M678">
        <v>5</v>
      </c>
      <c r="N678">
        <v>1</v>
      </c>
      <c r="O678">
        <v>2</v>
      </c>
      <c r="P678">
        <v>2</v>
      </c>
    </row>
    <row r="679" spans="1:16" x14ac:dyDescent="0.2">
      <c r="A679">
        <v>9</v>
      </c>
      <c r="B679">
        <v>7</v>
      </c>
      <c r="C679">
        <v>6</v>
      </c>
      <c r="D679">
        <v>1</v>
      </c>
      <c r="E679">
        <v>1</v>
      </c>
      <c r="F679">
        <v>3</v>
      </c>
      <c r="G679">
        <v>6</v>
      </c>
      <c r="H679">
        <v>5</v>
      </c>
      <c r="I679">
        <v>1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3</v>
      </c>
      <c r="P679">
        <v>2</v>
      </c>
    </row>
    <row r="680" spans="1:16" x14ac:dyDescent="0.2">
      <c r="A680">
        <v>9</v>
      </c>
      <c r="B680">
        <v>8</v>
      </c>
      <c r="C680">
        <v>1</v>
      </c>
      <c r="D680">
        <v>1</v>
      </c>
      <c r="E680">
        <v>2</v>
      </c>
      <c r="F680">
        <v>1</v>
      </c>
      <c r="G680">
        <v>3</v>
      </c>
      <c r="H680">
        <v>4</v>
      </c>
      <c r="I680">
        <v>4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2</v>
      </c>
      <c r="P680">
        <v>1</v>
      </c>
    </row>
    <row r="681" spans="1:16" x14ac:dyDescent="0.2">
      <c r="A681">
        <v>9</v>
      </c>
      <c r="B681">
        <v>8</v>
      </c>
      <c r="C681">
        <v>2</v>
      </c>
      <c r="D681">
        <v>1</v>
      </c>
      <c r="E681">
        <v>1</v>
      </c>
      <c r="F681">
        <v>5</v>
      </c>
      <c r="G681">
        <v>2</v>
      </c>
      <c r="H681">
        <v>3</v>
      </c>
      <c r="I681">
        <v>1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2</v>
      </c>
      <c r="P681">
        <v>1</v>
      </c>
    </row>
    <row r="682" spans="1:16" x14ac:dyDescent="0.2">
      <c r="A682">
        <v>9</v>
      </c>
      <c r="B682">
        <v>8</v>
      </c>
      <c r="C682">
        <v>3</v>
      </c>
      <c r="D682">
        <v>2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9</v>
      </c>
      <c r="K682">
        <v>2</v>
      </c>
      <c r="L682">
        <v>1</v>
      </c>
      <c r="M682">
        <v>1</v>
      </c>
      <c r="N682">
        <v>4</v>
      </c>
      <c r="O682">
        <v>2</v>
      </c>
      <c r="P682">
        <v>2</v>
      </c>
    </row>
    <row r="683" spans="1:16" x14ac:dyDescent="0.2">
      <c r="A683">
        <v>9</v>
      </c>
      <c r="B683">
        <v>8</v>
      </c>
      <c r="C683">
        <v>4</v>
      </c>
      <c r="D683">
        <v>1</v>
      </c>
      <c r="E683">
        <v>4</v>
      </c>
      <c r="F683">
        <v>2</v>
      </c>
      <c r="G683">
        <v>5</v>
      </c>
      <c r="H683">
        <v>2</v>
      </c>
      <c r="I683">
        <v>2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</v>
      </c>
      <c r="P683">
        <v>1</v>
      </c>
    </row>
    <row r="684" spans="1:16" x14ac:dyDescent="0.2">
      <c r="A684">
        <v>9</v>
      </c>
      <c r="B684">
        <v>8</v>
      </c>
      <c r="C684">
        <v>5</v>
      </c>
      <c r="D684">
        <v>2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5</v>
      </c>
      <c r="K684">
        <v>1</v>
      </c>
      <c r="L684">
        <v>5</v>
      </c>
      <c r="M684">
        <v>2</v>
      </c>
      <c r="N684">
        <v>2</v>
      </c>
      <c r="O684">
        <v>3</v>
      </c>
      <c r="P684">
        <v>2</v>
      </c>
    </row>
    <row r="685" spans="1:16" x14ac:dyDescent="0.2">
      <c r="A685">
        <v>9</v>
      </c>
      <c r="B685">
        <v>8</v>
      </c>
      <c r="C685">
        <v>6</v>
      </c>
      <c r="D685">
        <v>1</v>
      </c>
      <c r="E685">
        <v>12</v>
      </c>
      <c r="F685">
        <v>4</v>
      </c>
      <c r="G685">
        <v>4</v>
      </c>
      <c r="H685">
        <v>1</v>
      </c>
      <c r="I685">
        <v>5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</v>
      </c>
      <c r="P685">
        <v>2</v>
      </c>
    </row>
    <row r="686" spans="1:16" x14ac:dyDescent="0.2">
      <c r="A686">
        <v>9</v>
      </c>
      <c r="B686">
        <v>9</v>
      </c>
      <c r="C686">
        <v>1</v>
      </c>
      <c r="D686">
        <v>2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3</v>
      </c>
      <c r="K686">
        <v>2</v>
      </c>
      <c r="L686">
        <v>1</v>
      </c>
      <c r="M686">
        <v>5</v>
      </c>
      <c r="N686">
        <v>3</v>
      </c>
      <c r="O686">
        <v>1</v>
      </c>
      <c r="P686">
        <v>1</v>
      </c>
    </row>
    <row r="687" spans="1:16" x14ac:dyDescent="0.2">
      <c r="A687">
        <v>9</v>
      </c>
      <c r="B687">
        <v>9</v>
      </c>
      <c r="C687">
        <v>2</v>
      </c>
      <c r="D687">
        <v>1</v>
      </c>
      <c r="E687">
        <v>3</v>
      </c>
      <c r="F687">
        <v>1</v>
      </c>
      <c r="G687">
        <v>6</v>
      </c>
      <c r="H687">
        <v>1</v>
      </c>
      <c r="I687">
        <v>1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3</v>
      </c>
      <c r="P687">
        <v>2</v>
      </c>
    </row>
    <row r="688" spans="1:16" x14ac:dyDescent="0.2">
      <c r="A688">
        <v>9</v>
      </c>
      <c r="B688">
        <v>9</v>
      </c>
      <c r="C688">
        <v>3</v>
      </c>
      <c r="D688">
        <v>2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2</v>
      </c>
      <c r="K688">
        <v>4</v>
      </c>
      <c r="L688">
        <v>3</v>
      </c>
      <c r="M688">
        <v>3</v>
      </c>
      <c r="N688">
        <v>2</v>
      </c>
      <c r="O688">
        <v>2</v>
      </c>
      <c r="P688">
        <v>1</v>
      </c>
    </row>
    <row r="689" spans="1:16" x14ac:dyDescent="0.2">
      <c r="A689">
        <v>9</v>
      </c>
      <c r="B689">
        <v>9</v>
      </c>
      <c r="C689">
        <v>4</v>
      </c>
      <c r="D689">
        <v>1</v>
      </c>
      <c r="E689">
        <v>5</v>
      </c>
      <c r="F689">
        <v>3</v>
      </c>
      <c r="G689">
        <v>2</v>
      </c>
      <c r="H689">
        <v>4</v>
      </c>
      <c r="I689">
        <v>5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2</v>
      </c>
    </row>
    <row r="690" spans="1:16" x14ac:dyDescent="0.2">
      <c r="A690">
        <v>9</v>
      </c>
      <c r="B690">
        <v>9</v>
      </c>
      <c r="C690">
        <v>5</v>
      </c>
      <c r="D690">
        <v>2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1</v>
      </c>
      <c r="K690">
        <v>1</v>
      </c>
      <c r="L690">
        <v>2</v>
      </c>
      <c r="M690">
        <v>7</v>
      </c>
      <c r="N690">
        <v>5</v>
      </c>
      <c r="O690">
        <v>3</v>
      </c>
      <c r="P690">
        <v>2</v>
      </c>
    </row>
    <row r="691" spans="1:16" x14ac:dyDescent="0.2">
      <c r="A691">
        <v>9</v>
      </c>
      <c r="B691">
        <v>9</v>
      </c>
      <c r="C691">
        <v>6</v>
      </c>
      <c r="D691">
        <v>1</v>
      </c>
      <c r="E691">
        <v>8</v>
      </c>
      <c r="F691">
        <v>2</v>
      </c>
      <c r="G691">
        <v>2</v>
      </c>
      <c r="H691">
        <v>2</v>
      </c>
      <c r="I691">
        <v>2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3</v>
      </c>
      <c r="P691">
        <v>1</v>
      </c>
    </row>
    <row r="692" spans="1:16" x14ac:dyDescent="0.2">
      <c r="A692">
        <v>9</v>
      </c>
      <c r="B692">
        <v>10</v>
      </c>
      <c r="C692">
        <v>1</v>
      </c>
      <c r="D692">
        <v>1</v>
      </c>
      <c r="E692">
        <v>9</v>
      </c>
      <c r="F692">
        <v>1</v>
      </c>
      <c r="G692">
        <v>5</v>
      </c>
      <c r="H692">
        <v>5</v>
      </c>
      <c r="I692">
        <v>3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3</v>
      </c>
      <c r="P692">
        <v>1</v>
      </c>
    </row>
    <row r="693" spans="1:16" x14ac:dyDescent="0.2">
      <c r="A693">
        <v>9</v>
      </c>
      <c r="B693">
        <v>10</v>
      </c>
      <c r="C693">
        <v>2</v>
      </c>
      <c r="D693">
        <v>1</v>
      </c>
      <c r="E693">
        <v>7</v>
      </c>
      <c r="F693">
        <v>5</v>
      </c>
      <c r="G693">
        <v>6</v>
      </c>
      <c r="H693">
        <v>1</v>
      </c>
      <c r="I693">
        <v>3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2</v>
      </c>
      <c r="P693">
        <v>1</v>
      </c>
    </row>
    <row r="694" spans="1:16" x14ac:dyDescent="0.2">
      <c r="A694">
        <v>9</v>
      </c>
      <c r="B694">
        <v>10</v>
      </c>
      <c r="C694">
        <v>3</v>
      </c>
      <c r="D694">
        <v>2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12</v>
      </c>
      <c r="K694">
        <v>4</v>
      </c>
      <c r="L694">
        <v>2</v>
      </c>
      <c r="M694">
        <v>7</v>
      </c>
      <c r="N694">
        <v>3</v>
      </c>
      <c r="O694">
        <v>3</v>
      </c>
      <c r="P694">
        <v>2</v>
      </c>
    </row>
    <row r="695" spans="1:16" x14ac:dyDescent="0.2">
      <c r="A695">
        <v>9</v>
      </c>
      <c r="B695">
        <v>10</v>
      </c>
      <c r="C695">
        <v>4</v>
      </c>
      <c r="D695">
        <v>1</v>
      </c>
      <c r="E695">
        <v>14</v>
      </c>
      <c r="F695">
        <v>4</v>
      </c>
      <c r="G695">
        <v>4</v>
      </c>
      <c r="H695">
        <v>3</v>
      </c>
      <c r="I695">
        <v>4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2</v>
      </c>
      <c r="P695">
        <v>2</v>
      </c>
    </row>
    <row r="696" spans="1:16" x14ac:dyDescent="0.2">
      <c r="A696">
        <v>9</v>
      </c>
      <c r="B696">
        <v>10</v>
      </c>
      <c r="C696">
        <v>5</v>
      </c>
      <c r="D696">
        <v>2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11</v>
      </c>
      <c r="K696">
        <v>3</v>
      </c>
      <c r="L696">
        <v>4</v>
      </c>
      <c r="M696">
        <v>2</v>
      </c>
      <c r="N696">
        <v>1</v>
      </c>
      <c r="O696">
        <v>1</v>
      </c>
      <c r="P696">
        <v>1</v>
      </c>
    </row>
    <row r="697" spans="1:16" x14ac:dyDescent="0.2">
      <c r="A697">
        <v>9</v>
      </c>
      <c r="B697">
        <v>10</v>
      </c>
      <c r="C697">
        <v>6</v>
      </c>
      <c r="D697">
        <v>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2</v>
      </c>
      <c r="K697">
        <v>1</v>
      </c>
      <c r="L697">
        <v>3</v>
      </c>
      <c r="M697">
        <v>6</v>
      </c>
      <c r="N697">
        <v>4</v>
      </c>
      <c r="O697">
        <v>1</v>
      </c>
      <c r="P697">
        <v>2</v>
      </c>
    </row>
    <row r="698" spans="1:16" x14ac:dyDescent="0.2">
      <c r="A698">
        <v>9</v>
      </c>
      <c r="B698">
        <v>11</v>
      </c>
      <c r="C698">
        <v>1</v>
      </c>
      <c r="D698">
        <v>1</v>
      </c>
      <c r="E698">
        <v>11</v>
      </c>
      <c r="F698">
        <v>4</v>
      </c>
      <c r="G698">
        <v>3</v>
      </c>
      <c r="H698">
        <v>3</v>
      </c>
      <c r="I698">
        <v>5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</v>
      </c>
      <c r="P698">
        <v>2</v>
      </c>
    </row>
    <row r="699" spans="1:16" x14ac:dyDescent="0.2">
      <c r="A699">
        <v>9</v>
      </c>
      <c r="B699">
        <v>11</v>
      </c>
      <c r="C699">
        <v>2</v>
      </c>
      <c r="D699">
        <v>2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11</v>
      </c>
      <c r="K699">
        <v>4</v>
      </c>
      <c r="L699">
        <v>4</v>
      </c>
      <c r="M699">
        <v>5</v>
      </c>
      <c r="N699">
        <v>4</v>
      </c>
      <c r="O699">
        <v>2</v>
      </c>
      <c r="P699">
        <v>2</v>
      </c>
    </row>
    <row r="700" spans="1:16" x14ac:dyDescent="0.2">
      <c r="A700">
        <v>9</v>
      </c>
      <c r="B700">
        <v>11</v>
      </c>
      <c r="C700">
        <v>3</v>
      </c>
      <c r="D700">
        <v>1</v>
      </c>
      <c r="E700">
        <v>6</v>
      </c>
      <c r="F700">
        <v>2</v>
      </c>
      <c r="G700">
        <v>3</v>
      </c>
      <c r="H700">
        <v>4</v>
      </c>
      <c r="I700">
        <v>1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3</v>
      </c>
      <c r="P700">
        <v>2</v>
      </c>
    </row>
    <row r="701" spans="1:16" x14ac:dyDescent="0.2">
      <c r="A701">
        <v>9</v>
      </c>
      <c r="B701">
        <v>11</v>
      </c>
      <c r="C701">
        <v>4</v>
      </c>
      <c r="D701">
        <v>1</v>
      </c>
      <c r="E701">
        <v>10</v>
      </c>
      <c r="F701">
        <v>3</v>
      </c>
      <c r="G701">
        <v>1</v>
      </c>
      <c r="H701">
        <v>2</v>
      </c>
      <c r="I701">
        <v>4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>
        <v>2</v>
      </c>
    </row>
    <row r="702" spans="1:16" x14ac:dyDescent="0.2">
      <c r="A702">
        <v>9</v>
      </c>
      <c r="B702">
        <v>11</v>
      </c>
      <c r="C702">
        <v>5</v>
      </c>
      <c r="D702">
        <v>2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5</v>
      </c>
      <c r="K702">
        <v>3</v>
      </c>
      <c r="L702">
        <v>1</v>
      </c>
      <c r="M702">
        <v>6</v>
      </c>
      <c r="N702">
        <v>5</v>
      </c>
      <c r="O702">
        <v>2</v>
      </c>
      <c r="P702">
        <v>1</v>
      </c>
    </row>
    <row r="703" spans="1:16" x14ac:dyDescent="0.2">
      <c r="A703">
        <v>9</v>
      </c>
      <c r="B703">
        <v>11</v>
      </c>
      <c r="C703">
        <v>6</v>
      </c>
      <c r="D703">
        <v>2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7</v>
      </c>
      <c r="K703">
        <v>2</v>
      </c>
      <c r="L703">
        <v>5</v>
      </c>
      <c r="M703">
        <v>3</v>
      </c>
      <c r="N703">
        <v>1</v>
      </c>
      <c r="O703">
        <v>3</v>
      </c>
      <c r="P703">
        <v>1</v>
      </c>
    </row>
    <row r="704" spans="1:16" x14ac:dyDescent="0.2">
      <c r="A704">
        <v>9</v>
      </c>
      <c r="B704">
        <v>12</v>
      </c>
      <c r="C704">
        <v>1</v>
      </c>
      <c r="D704">
        <v>1</v>
      </c>
      <c r="E704">
        <v>12</v>
      </c>
      <c r="F704">
        <v>5</v>
      </c>
      <c r="G704">
        <v>6</v>
      </c>
      <c r="H704">
        <v>5</v>
      </c>
      <c r="I704">
        <v>3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</v>
      </c>
      <c r="P704">
        <v>1</v>
      </c>
    </row>
    <row r="705" spans="1:16" x14ac:dyDescent="0.2">
      <c r="A705">
        <v>9</v>
      </c>
      <c r="B705">
        <v>12</v>
      </c>
      <c r="C705">
        <v>2</v>
      </c>
      <c r="D705">
        <v>2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1</v>
      </c>
      <c r="L705">
        <v>3</v>
      </c>
      <c r="M705">
        <v>1</v>
      </c>
      <c r="N705">
        <v>2</v>
      </c>
      <c r="O705">
        <v>3</v>
      </c>
      <c r="P705">
        <v>1</v>
      </c>
    </row>
    <row r="706" spans="1:16" x14ac:dyDescent="0.2">
      <c r="A706">
        <v>9</v>
      </c>
      <c r="B706">
        <v>12</v>
      </c>
      <c r="C706">
        <v>3</v>
      </c>
      <c r="D706">
        <v>2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1</v>
      </c>
      <c r="K706">
        <v>3</v>
      </c>
      <c r="L706">
        <v>2</v>
      </c>
      <c r="M706">
        <v>6</v>
      </c>
      <c r="N706">
        <v>3</v>
      </c>
      <c r="O706">
        <v>2</v>
      </c>
      <c r="P706">
        <v>2</v>
      </c>
    </row>
    <row r="707" spans="1:16" x14ac:dyDescent="0.2">
      <c r="A707">
        <v>9</v>
      </c>
      <c r="B707">
        <v>12</v>
      </c>
      <c r="C707">
        <v>4</v>
      </c>
      <c r="D707">
        <v>1</v>
      </c>
      <c r="E707">
        <v>13</v>
      </c>
      <c r="F707">
        <v>1</v>
      </c>
      <c r="G707">
        <v>5</v>
      </c>
      <c r="H707">
        <v>4</v>
      </c>
      <c r="I707">
        <v>2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2</v>
      </c>
      <c r="P707">
        <v>1</v>
      </c>
    </row>
    <row r="708" spans="1:16" x14ac:dyDescent="0.2">
      <c r="A708">
        <v>9</v>
      </c>
      <c r="B708">
        <v>12</v>
      </c>
      <c r="C708">
        <v>5</v>
      </c>
      <c r="D708">
        <v>2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6</v>
      </c>
      <c r="K708">
        <v>3</v>
      </c>
      <c r="L708">
        <v>4</v>
      </c>
      <c r="M708">
        <v>4</v>
      </c>
      <c r="N708">
        <v>5</v>
      </c>
      <c r="O708">
        <v>3</v>
      </c>
      <c r="P708">
        <v>2</v>
      </c>
    </row>
    <row r="709" spans="1:16" x14ac:dyDescent="0.2">
      <c r="A709">
        <v>9</v>
      </c>
      <c r="B709">
        <v>12</v>
      </c>
      <c r="C709">
        <v>6</v>
      </c>
      <c r="D709">
        <v>1</v>
      </c>
      <c r="E709">
        <v>1</v>
      </c>
      <c r="F709">
        <v>2</v>
      </c>
      <c r="G709">
        <v>1</v>
      </c>
      <c r="H709">
        <v>3</v>
      </c>
      <c r="I709">
        <v>5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1</v>
      </c>
      <c r="P709">
        <v>1</v>
      </c>
    </row>
    <row r="710" spans="1:16" x14ac:dyDescent="0.2">
      <c r="A710">
        <v>9</v>
      </c>
      <c r="B710">
        <v>13</v>
      </c>
      <c r="C710">
        <v>1</v>
      </c>
      <c r="D710">
        <v>1</v>
      </c>
      <c r="E710">
        <v>2</v>
      </c>
      <c r="F710">
        <v>4</v>
      </c>
      <c r="G710">
        <v>2</v>
      </c>
      <c r="H710">
        <v>3</v>
      </c>
      <c r="I710">
        <v>2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3</v>
      </c>
      <c r="P710">
        <v>2</v>
      </c>
    </row>
    <row r="711" spans="1:16" x14ac:dyDescent="0.2">
      <c r="A711">
        <v>9</v>
      </c>
      <c r="B711">
        <v>13</v>
      </c>
      <c r="C711">
        <v>2</v>
      </c>
      <c r="D711">
        <v>1</v>
      </c>
      <c r="E711">
        <v>14</v>
      </c>
      <c r="F711">
        <v>4</v>
      </c>
      <c r="G711">
        <v>6</v>
      </c>
      <c r="H711">
        <v>1</v>
      </c>
      <c r="I711">
        <v>4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2</v>
      </c>
      <c r="P711">
        <v>1</v>
      </c>
    </row>
    <row r="712" spans="1:16" x14ac:dyDescent="0.2">
      <c r="A712">
        <v>9</v>
      </c>
      <c r="B712">
        <v>13</v>
      </c>
      <c r="C712">
        <v>3</v>
      </c>
      <c r="D712">
        <v>1</v>
      </c>
      <c r="E712">
        <v>11</v>
      </c>
      <c r="F712">
        <v>3</v>
      </c>
      <c r="G712">
        <v>4</v>
      </c>
      <c r="H712">
        <v>2</v>
      </c>
      <c r="I712">
        <v>1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1</v>
      </c>
      <c r="P712">
        <v>2</v>
      </c>
    </row>
    <row r="713" spans="1:16" x14ac:dyDescent="0.2">
      <c r="A713">
        <v>9</v>
      </c>
      <c r="B713">
        <v>13</v>
      </c>
      <c r="C713">
        <v>4</v>
      </c>
      <c r="D713">
        <v>2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4</v>
      </c>
      <c r="K713">
        <v>1</v>
      </c>
      <c r="L713">
        <v>2</v>
      </c>
      <c r="M713">
        <v>3</v>
      </c>
      <c r="N713">
        <v>1</v>
      </c>
      <c r="O713">
        <v>1</v>
      </c>
      <c r="P713">
        <v>1</v>
      </c>
    </row>
    <row r="714" spans="1:16" x14ac:dyDescent="0.2">
      <c r="A714">
        <v>9</v>
      </c>
      <c r="B714">
        <v>13</v>
      </c>
      <c r="C714">
        <v>5</v>
      </c>
      <c r="D714">
        <v>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8</v>
      </c>
      <c r="K714">
        <v>2</v>
      </c>
      <c r="L714">
        <v>4</v>
      </c>
      <c r="M714">
        <v>4</v>
      </c>
      <c r="N714">
        <v>1</v>
      </c>
      <c r="O714">
        <v>3</v>
      </c>
      <c r="P714">
        <v>1</v>
      </c>
    </row>
    <row r="715" spans="1:16" x14ac:dyDescent="0.2">
      <c r="A715">
        <v>9</v>
      </c>
      <c r="B715">
        <v>13</v>
      </c>
      <c r="C715">
        <v>6</v>
      </c>
      <c r="D715">
        <v>2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7</v>
      </c>
      <c r="K715">
        <v>4</v>
      </c>
      <c r="L715">
        <v>5</v>
      </c>
      <c r="M715">
        <v>5</v>
      </c>
      <c r="N715">
        <v>5</v>
      </c>
      <c r="O715">
        <v>2</v>
      </c>
      <c r="P715">
        <v>2</v>
      </c>
    </row>
    <row r="716" spans="1:16" x14ac:dyDescent="0.2">
      <c r="A716">
        <v>10</v>
      </c>
      <c r="B716">
        <v>1</v>
      </c>
      <c r="C716">
        <v>1</v>
      </c>
      <c r="D716">
        <v>2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6</v>
      </c>
      <c r="K716">
        <v>2</v>
      </c>
      <c r="L716">
        <v>5</v>
      </c>
      <c r="M716">
        <v>1</v>
      </c>
      <c r="N716">
        <v>3</v>
      </c>
      <c r="O716">
        <v>1</v>
      </c>
      <c r="P716">
        <v>1</v>
      </c>
    </row>
    <row r="717" spans="1:16" x14ac:dyDescent="0.2">
      <c r="A717">
        <v>10</v>
      </c>
      <c r="B717">
        <v>1</v>
      </c>
      <c r="C717">
        <v>2</v>
      </c>
      <c r="D717">
        <v>1</v>
      </c>
      <c r="E717">
        <v>6</v>
      </c>
      <c r="F717">
        <v>1</v>
      </c>
      <c r="G717">
        <v>1</v>
      </c>
      <c r="H717">
        <v>1</v>
      </c>
      <c r="I717">
        <v>5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3</v>
      </c>
      <c r="P717">
        <v>2</v>
      </c>
    </row>
    <row r="718" spans="1:16" x14ac:dyDescent="0.2">
      <c r="A718">
        <v>10</v>
      </c>
      <c r="B718">
        <v>1</v>
      </c>
      <c r="C718">
        <v>3</v>
      </c>
      <c r="D718">
        <v>2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10</v>
      </c>
      <c r="K718">
        <v>4</v>
      </c>
      <c r="L718">
        <v>1</v>
      </c>
      <c r="M718">
        <v>2</v>
      </c>
      <c r="N718">
        <v>4</v>
      </c>
      <c r="O718">
        <v>1</v>
      </c>
      <c r="P718">
        <v>2</v>
      </c>
    </row>
    <row r="719" spans="1:16" x14ac:dyDescent="0.2">
      <c r="A719">
        <v>10</v>
      </c>
      <c r="B719">
        <v>1</v>
      </c>
      <c r="C719">
        <v>4</v>
      </c>
      <c r="D719">
        <v>1</v>
      </c>
      <c r="E719">
        <v>5</v>
      </c>
      <c r="F719">
        <v>3</v>
      </c>
      <c r="G719">
        <v>3</v>
      </c>
      <c r="H719">
        <v>4</v>
      </c>
      <c r="I719">
        <v>4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2</v>
      </c>
      <c r="P719">
        <v>1</v>
      </c>
    </row>
    <row r="720" spans="1:16" x14ac:dyDescent="0.2">
      <c r="A720">
        <v>10</v>
      </c>
      <c r="B720">
        <v>1</v>
      </c>
      <c r="C720">
        <v>5</v>
      </c>
      <c r="D720">
        <v>2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8</v>
      </c>
      <c r="K720">
        <v>3</v>
      </c>
      <c r="L720">
        <v>3</v>
      </c>
      <c r="M720">
        <v>7</v>
      </c>
      <c r="N720">
        <v>2</v>
      </c>
      <c r="O720">
        <v>3</v>
      </c>
      <c r="P720">
        <v>1</v>
      </c>
    </row>
    <row r="721" spans="1:16" x14ac:dyDescent="0.2">
      <c r="A721">
        <v>10</v>
      </c>
      <c r="B721">
        <v>1</v>
      </c>
      <c r="C721">
        <v>6</v>
      </c>
      <c r="D721">
        <v>1</v>
      </c>
      <c r="E721">
        <v>3</v>
      </c>
      <c r="F721">
        <v>5</v>
      </c>
      <c r="G721">
        <v>4</v>
      </c>
      <c r="H721">
        <v>5</v>
      </c>
      <c r="I721">
        <v>1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3</v>
      </c>
      <c r="P721">
        <v>2</v>
      </c>
    </row>
    <row r="722" spans="1:16" x14ac:dyDescent="0.2">
      <c r="A722">
        <v>10</v>
      </c>
      <c r="B722">
        <v>2</v>
      </c>
      <c r="C722">
        <v>1</v>
      </c>
      <c r="D722">
        <v>2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11</v>
      </c>
      <c r="K722">
        <v>2</v>
      </c>
      <c r="L722">
        <v>4</v>
      </c>
      <c r="M722">
        <v>6</v>
      </c>
      <c r="N722">
        <v>2</v>
      </c>
      <c r="O722">
        <v>1</v>
      </c>
      <c r="P722">
        <v>2</v>
      </c>
    </row>
    <row r="723" spans="1:16" x14ac:dyDescent="0.2">
      <c r="A723">
        <v>10</v>
      </c>
      <c r="B723">
        <v>2</v>
      </c>
      <c r="C723">
        <v>2</v>
      </c>
      <c r="D723">
        <v>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12</v>
      </c>
      <c r="K723">
        <v>1</v>
      </c>
      <c r="L723">
        <v>5</v>
      </c>
      <c r="M723">
        <v>3</v>
      </c>
      <c r="N723">
        <v>1</v>
      </c>
      <c r="O723">
        <v>2</v>
      </c>
      <c r="P723">
        <v>2</v>
      </c>
    </row>
    <row r="724" spans="1:16" x14ac:dyDescent="0.2">
      <c r="A724">
        <v>10</v>
      </c>
      <c r="B724">
        <v>2</v>
      </c>
      <c r="C724">
        <v>3</v>
      </c>
      <c r="D724">
        <v>1</v>
      </c>
      <c r="E724">
        <v>10</v>
      </c>
      <c r="F724">
        <v>3</v>
      </c>
      <c r="G724">
        <v>2</v>
      </c>
      <c r="H724">
        <v>4</v>
      </c>
      <c r="I724">
        <v>1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3</v>
      </c>
      <c r="P724">
        <v>1</v>
      </c>
    </row>
    <row r="725" spans="1:16" x14ac:dyDescent="0.2">
      <c r="A725">
        <v>10</v>
      </c>
      <c r="B725">
        <v>2</v>
      </c>
      <c r="C725">
        <v>4</v>
      </c>
      <c r="D725">
        <v>1</v>
      </c>
      <c r="E725">
        <v>1</v>
      </c>
      <c r="F725">
        <v>2</v>
      </c>
      <c r="G725">
        <v>5</v>
      </c>
      <c r="H725">
        <v>2</v>
      </c>
      <c r="I725">
        <v>3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2</v>
      </c>
      <c r="P725">
        <v>1</v>
      </c>
    </row>
    <row r="726" spans="1:16" x14ac:dyDescent="0.2">
      <c r="A726">
        <v>10</v>
      </c>
      <c r="B726">
        <v>2</v>
      </c>
      <c r="C726">
        <v>5</v>
      </c>
      <c r="D726">
        <v>2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3</v>
      </c>
      <c r="K726">
        <v>3</v>
      </c>
      <c r="L726">
        <v>1</v>
      </c>
      <c r="M726">
        <v>4</v>
      </c>
      <c r="N726">
        <v>3</v>
      </c>
      <c r="O726">
        <v>2</v>
      </c>
      <c r="P726">
        <v>2</v>
      </c>
    </row>
    <row r="727" spans="1:16" x14ac:dyDescent="0.2">
      <c r="A727">
        <v>10</v>
      </c>
      <c r="B727">
        <v>2</v>
      </c>
      <c r="C727">
        <v>6</v>
      </c>
      <c r="D727">
        <v>1</v>
      </c>
      <c r="E727">
        <v>13</v>
      </c>
      <c r="F727">
        <v>5</v>
      </c>
      <c r="G727">
        <v>3</v>
      </c>
      <c r="H727">
        <v>5</v>
      </c>
      <c r="I727">
        <v>2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1</v>
      </c>
      <c r="P727">
        <v>1</v>
      </c>
    </row>
    <row r="728" spans="1:16" x14ac:dyDescent="0.2">
      <c r="A728">
        <v>10</v>
      </c>
      <c r="B728">
        <v>3</v>
      </c>
      <c r="C728">
        <v>1</v>
      </c>
      <c r="D728">
        <v>1</v>
      </c>
      <c r="E728">
        <v>4</v>
      </c>
      <c r="F728">
        <v>4</v>
      </c>
      <c r="G728">
        <v>5</v>
      </c>
      <c r="H728">
        <v>5</v>
      </c>
      <c r="I728">
        <v>5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2</v>
      </c>
      <c r="P728">
        <v>2</v>
      </c>
    </row>
    <row r="729" spans="1:16" x14ac:dyDescent="0.2">
      <c r="A729">
        <v>10</v>
      </c>
      <c r="B729">
        <v>3</v>
      </c>
      <c r="C729">
        <v>2</v>
      </c>
      <c r="D729">
        <v>2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12</v>
      </c>
      <c r="K729">
        <v>4</v>
      </c>
      <c r="L729">
        <v>2</v>
      </c>
      <c r="M729">
        <v>7</v>
      </c>
      <c r="N729">
        <v>4</v>
      </c>
      <c r="O729">
        <v>3</v>
      </c>
      <c r="P729">
        <v>1</v>
      </c>
    </row>
    <row r="730" spans="1:16" x14ac:dyDescent="0.2">
      <c r="A730">
        <v>10</v>
      </c>
      <c r="B730">
        <v>3</v>
      </c>
      <c r="C730">
        <v>3</v>
      </c>
      <c r="D730">
        <v>1</v>
      </c>
      <c r="E730">
        <v>8</v>
      </c>
      <c r="F730">
        <v>1</v>
      </c>
      <c r="G730">
        <v>2</v>
      </c>
      <c r="H730">
        <v>2</v>
      </c>
      <c r="I730">
        <v>2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>
        <v>2</v>
      </c>
    </row>
    <row r="731" spans="1:16" x14ac:dyDescent="0.2">
      <c r="A731">
        <v>10</v>
      </c>
      <c r="B731">
        <v>3</v>
      </c>
      <c r="C731">
        <v>4</v>
      </c>
      <c r="D731">
        <v>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12</v>
      </c>
      <c r="K731">
        <v>1</v>
      </c>
      <c r="L731">
        <v>3</v>
      </c>
      <c r="M731">
        <v>1</v>
      </c>
      <c r="N731">
        <v>5</v>
      </c>
      <c r="O731">
        <v>1</v>
      </c>
      <c r="P731">
        <v>1</v>
      </c>
    </row>
    <row r="732" spans="1:16" x14ac:dyDescent="0.2">
      <c r="A732">
        <v>10</v>
      </c>
      <c r="B732">
        <v>3</v>
      </c>
      <c r="C732">
        <v>5</v>
      </c>
      <c r="D732">
        <v>1</v>
      </c>
      <c r="E732">
        <v>7</v>
      </c>
      <c r="F732">
        <v>2</v>
      </c>
      <c r="G732">
        <v>1</v>
      </c>
      <c r="H732">
        <v>3</v>
      </c>
      <c r="I732">
        <v>4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2</v>
      </c>
      <c r="P732">
        <v>2</v>
      </c>
    </row>
    <row r="733" spans="1:16" x14ac:dyDescent="0.2">
      <c r="A733">
        <v>10</v>
      </c>
      <c r="B733">
        <v>3</v>
      </c>
      <c r="C733">
        <v>6</v>
      </c>
      <c r="D733">
        <v>2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9</v>
      </c>
      <c r="K733">
        <v>2</v>
      </c>
      <c r="L733">
        <v>3</v>
      </c>
      <c r="M733">
        <v>2</v>
      </c>
      <c r="N733">
        <v>1</v>
      </c>
      <c r="O733">
        <v>3</v>
      </c>
      <c r="P733">
        <v>1</v>
      </c>
    </row>
    <row r="734" spans="1:16" x14ac:dyDescent="0.2">
      <c r="A734">
        <v>10</v>
      </c>
      <c r="B734">
        <v>4</v>
      </c>
      <c r="C734">
        <v>1</v>
      </c>
      <c r="D734">
        <v>1</v>
      </c>
      <c r="E734">
        <v>2</v>
      </c>
      <c r="F734">
        <v>2</v>
      </c>
      <c r="G734">
        <v>5</v>
      </c>
      <c r="H734">
        <v>3</v>
      </c>
      <c r="I734">
        <v>3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3</v>
      </c>
      <c r="P734">
        <v>1</v>
      </c>
    </row>
    <row r="735" spans="1:16" x14ac:dyDescent="0.2">
      <c r="A735">
        <v>10</v>
      </c>
      <c r="B735">
        <v>4</v>
      </c>
      <c r="C735">
        <v>2</v>
      </c>
      <c r="D735">
        <v>1</v>
      </c>
      <c r="E735">
        <v>9</v>
      </c>
      <c r="F735">
        <v>1</v>
      </c>
      <c r="G735">
        <v>6</v>
      </c>
      <c r="H735">
        <v>2</v>
      </c>
      <c r="I735">
        <v>5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2</v>
      </c>
      <c r="P735">
        <v>2</v>
      </c>
    </row>
    <row r="736" spans="1:16" x14ac:dyDescent="0.2">
      <c r="A736">
        <v>10</v>
      </c>
      <c r="B736">
        <v>4</v>
      </c>
      <c r="C736">
        <v>3</v>
      </c>
      <c r="D736">
        <v>2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4</v>
      </c>
      <c r="L736">
        <v>5</v>
      </c>
      <c r="M736">
        <v>5</v>
      </c>
      <c r="N736">
        <v>2</v>
      </c>
      <c r="O736">
        <v>3</v>
      </c>
      <c r="P736">
        <v>2</v>
      </c>
    </row>
    <row r="737" spans="1:16" x14ac:dyDescent="0.2">
      <c r="A737">
        <v>10</v>
      </c>
      <c r="B737">
        <v>4</v>
      </c>
      <c r="C737">
        <v>4</v>
      </c>
      <c r="D737">
        <v>1</v>
      </c>
      <c r="E737">
        <v>5</v>
      </c>
      <c r="F737">
        <v>5</v>
      </c>
      <c r="G737">
        <v>4</v>
      </c>
      <c r="H737">
        <v>1</v>
      </c>
      <c r="I737">
        <v>4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>
        <v>1</v>
      </c>
    </row>
    <row r="738" spans="1:16" x14ac:dyDescent="0.2">
      <c r="A738">
        <v>10</v>
      </c>
      <c r="B738">
        <v>4</v>
      </c>
      <c r="C738">
        <v>5</v>
      </c>
      <c r="D738">
        <v>2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1</v>
      </c>
      <c r="K738">
        <v>1</v>
      </c>
      <c r="L738">
        <v>4</v>
      </c>
      <c r="M738">
        <v>6</v>
      </c>
      <c r="N738">
        <v>4</v>
      </c>
      <c r="O738">
        <v>2</v>
      </c>
      <c r="P738">
        <v>1</v>
      </c>
    </row>
    <row r="739" spans="1:16" x14ac:dyDescent="0.2">
      <c r="A739">
        <v>10</v>
      </c>
      <c r="B739">
        <v>4</v>
      </c>
      <c r="C739">
        <v>6</v>
      </c>
      <c r="D739">
        <v>2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5</v>
      </c>
      <c r="K739">
        <v>4</v>
      </c>
      <c r="L739">
        <v>2</v>
      </c>
      <c r="M739">
        <v>3</v>
      </c>
      <c r="N739">
        <v>3</v>
      </c>
      <c r="O739">
        <v>1</v>
      </c>
      <c r="P739">
        <v>2</v>
      </c>
    </row>
    <row r="740" spans="1:16" x14ac:dyDescent="0.2">
      <c r="A740">
        <v>10</v>
      </c>
      <c r="B740">
        <v>5</v>
      </c>
      <c r="C740">
        <v>1</v>
      </c>
      <c r="D740">
        <v>1</v>
      </c>
      <c r="E740">
        <v>4</v>
      </c>
      <c r="F740">
        <v>3</v>
      </c>
      <c r="G740">
        <v>2</v>
      </c>
      <c r="H740">
        <v>1</v>
      </c>
      <c r="I740">
        <v>3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3</v>
      </c>
      <c r="P740">
        <v>1</v>
      </c>
    </row>
    <row r="741" spans="1:16" x14ac:dyDescent="0.2">
      <c r="A741">
        <v>10</v>
      </c>
      <c r="B741">
        <v>5</v>
      </c>
      <c r="C741">
        <v>2</v>
      </c>
      <c r="D741">
        <v>1</v>
      </c>
      <c r="E741">
        <v>7</v>
      </c>
      <c r="F741">
        <v>5</v>
      </c>
      <c r="G741">
        <v>3</v>
      </c>
      <c r="H741">
        <v>4</v>
      </c>
      <c r="I741">
        <v>2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2</v>
      </c>
      <c r="P741">
        <v>2</v>
      </c>
    </row>
    <row r="742" spans="1:16" x14ac:dyDescent="0.2">
      <c r="A742">
        <v>10</v>
      </c>
      <c r="B742">
        <v>5</v>
      </c>
      <c r="C742">
        <v>3</v>
      </c>
      <c r="D742">
        <v>2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10</v>
      </c>
      <c r="K742">
        <v>3</v>
      </c>
      <c r="L742">
        <v>2</v>
      </c>
      <c r="M742">
        <v>5</v>
      </c>
      <c r="N742">
        <v>4</v>
      </c>
      <c r="O742">
        <v>1</v>
      </c>
      <c r="P742">
        <v>1</v>
      </c>
    </row>
    <row r="743" spans="1:16" x14ac:dyDescent="0.2">
      <c r="A743">
        <v>10</v>
      </c>
      <c r="B743">
        <v>5</v>
      </c>
      <c r="C743">
        <v>4</v>
      </c>
      <c r="D743">
        <v>1</v>
      </c>
      <c r="E743">
        <v>8</v>
      </c>
      <c r="F743">
        <v>4</v>
      </c>
      <c r="G743">
        <v>4</v>
      </c>
      <c r="H743">
        <v>5</v>
      </c>
      <c r="I743">
        <v>1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>
        <v>1</v>
      </c>
    </row>
    <row r="744" spans="1:16" x14ac:dyDescent="0.2">
      <c r="A744">
        <v>10</v>
      </c>
      <c r="B744">
        <v>5</v>
      </c>
      <c r="C744">
        <v>5</v>
      </c>
      <c r="D744">
        <v>2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4</v>
      </c>
      <c r="K744">
        <v>2</v>
      </c>
      <c r="L744">
        <v>1</v>
      </c>
      <c r="M744">
        <v>4</v>
      </c>
      <c r="N744">
        <v>5</v>
      </c>
      <c r="O744">
        <v>3</v>
      </c>
      <c r="P744">
        <v>2</v>
      </c>
    </row>
    <row r="745" spans="1:16" x14ac:dyDescent="0.2">
      <c r="A745">
        <v>10</v>
      </c>
      <c r="B745">
        <v>5</v>
      </c>
      <c r="C745">
        <v>6</v>
      </c>
      <c r="D745">
        <v>2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8</v>
      </c>
      <c r="K745">
        <v>1</v>
      </c>
      <c r="L745">
        <v>3</v>
      </c>
      <c r="M745">
        <v>1</v>
      </c>
      <c r="N745">
        <v>3</v>
      </c>
      <c r="O745">
        <v>2</v>
      </c>
      <c r="P745">
        <v>2</v>
      </c>
    </row>
    <row r="746" spans="1:16" x14ac:dyDescent="0.2">
      <c r="A746">
        <v>10</v>
      </c>
      <c r="B746">
        <v>6</v>
      </c>
      <c r="C746">
        <v>1</v>
      </c>
      <c r="D746">
        <v>1</v>
      </c>
      <c r="E746">
        <v>6</v>
      </c>
      <c r="F746">
        <v>2</v>
      </c>
      <c r="G746">
        <v>2</v>
      </c>
      <c r="H746">
        <v>5</v>
      </c>
      <c r="I746">
        <v>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2</v>
      </c>
      <c r="P746">
        <v>2</v>
      </c>
    </row>
    <row r="747" spans="1:16" x14ac:dyDescent="0.2">
      <c r="A747">
        <v>10</v>
      </c>
      <c r="B747">
        <v>6</v>
      </c>
      <c r="C747">
        <v>2</v>
      </c>
      <c r="D747">
        <v>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2</v>
      </c>
      <c r="K747">
        <v>3</v>
      </c>
      <c r="L747">
        <v>1</v>
      </c>
      <c r="M747">
        <v>7</v>
      </c>
      <c r="N747">
        <v>1</v>
      </c>
      <c r="O747">
        <v>2</v>
      </c>
      <c r="P747">
        <v>2</v>
      </c>
    </row>
    <row r="748" spans="1:16" x14ac:dyDescent="0.2">
      <c r="A748">
        <v>10</v>
      </c>
      <c r="B748">
        <v>6</v>
      </c>
      <c r="C748">
        <v>3</v>
      </c>
      <c r="D748">
        <v>1</v>
      </c>
      <c r="E748">
        <v>12</v>
      </c>
      <c r="F748">
        <v>3</v>
      </c>
      <c r="G748">
        <v>6</v>
      </c>
      <c r="H748">
        <v>3</v>
      </c>
      <c r="I748">
        <v>3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>
        <v>1</v>
      </c>
    </row>
    <row r="749" spans="1:16" x14ac:dyDescent="0.2">
      <c r="A749">
        <v>10</v>
      </c>
      <c r="B749">
        <v>6</v>
      </c>
      <c r="C749">
        <v>4</v>
      </c>
      <c r="D749">
        <v>1</v>
      </c>
      <c r="E749">
        <v>11</v>
      </c>
      <c r="F749">
        <v>4</v>
      </c>
      <c r="G749">
        <v>1</v>
      </c>
      <c r="H749">
        <v>4</v>
      </c>
      <c r="I749">
        <v>1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3</v>
      </c>
      <c r="P749">
        <v>1</v>
      </c>
    </row>
    <row r="750" spans="1:16" x14ac:dyDescent="0.2">
      <c r="A750">
        <v>10</v>
      </c>
      <c r="B750">
        <v>6</v>
      </c>
      <c r="C750">
        <v>5</v>
      </c>
      <c r="D750">
        <v>2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6</v>
      </c>
      <c r="K750">
        <v>2</v>
      </c>
      <c r="L750">
        <v>4</v>
      </c>
      <c r="M750">
        <v>2</v>
      </c>
      <c r="N750">
        <v>2</v>
      </c>
      <c r="O750">
        <v>1</v>
      </c>
      <c r="P750">
        <v>2</v>
      </c>
    </row>
    <row r="751" spans="1:16" x14ac:dyDescent="0.2">
      <c r="A751">
        <v>10</v>
      </c>
      <c r="B751">
        <v>6</v>
      </c>
      <c r="C751">
        <v>6</v>
      </c>
      <c r="D751">
        <v>2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9</v>
      </c>
      <c r="K751">
        <v>1</v>
      </c>
      <c r="L751">
        <v>5</v>
      </c>
      <c r="M751">
        <v>3</v>
      </c>
      <c r="N751">
        <v>5</v>
      </c>
      <c r="O751">
        <v>3</v>
      </c>
      <c r="P751">
        <v>1</v>
      </c>
    </row>
    <row r="752" spans="1:16" x14ac:dyDescent="0.2">
      <c r="A752">
        <v>10</v>
      </c>
      <c r="B752">
        <v>7</v>
      </c>
      <c r="C752">
        <v>1</v>
      </c>
      <c r="D752">
        <v>1</v>
      </c>
      <c r="E752">
        <v>3</v>
      </c>
      <c r="F752">
        <v>4</v>
      </c>
      <c r="G752">
        <v>5</v>
      </c>
      <c r="H752">
        <v>1</v>
      </c>
      <c r="I752">
        <v>2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1</v>
      </c>
      <c r="P752">
        <v>2</v>
      </c>
    </row>
    <row r="753" spans="1:16" x14ac:dyDescent="0.2">
      <c r="A753">
        <v>10</v>
      </c>
      <c r="B753">
        <v>7</v>
      </c>
      <c r="C753">
        <v>2</v>
      </c>
      <c r="D753">
        <v>1</v>
      </c>
      <c r="E753">
        <v>14</v>
      </c>
      <c r="F753">
        <v>1</v>
      </c>
      <c r="G753">
        <v>3</v>
      </c>
      <c r="H753">
        <v>2</v>
      </c>
      <c r="I753">
        <v>3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3</v>
      </c>
      <c r="P753">
        <v>1</v>
      </c>
    </row>
    <row r="754" spans="1:16" x14ac:dyDescent="0.2">
      <c r="A754">
        <v>10</v>
      </c>
      <c r="B754">
        <v>7</v>
      </c>
      <c r="C754">
        <v>3</v>
      </c>
      <c r="D754">
        <v>2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4</v>
      </c>
      <c r="K754">
        <v>4</v>
      </c>
      <c r="L754">
        <v>2</v>
      </c>
      <c r="M754">
        <v>2</v>
      </c>
      <c r="N754">
        <v>3</v>
      </c>
      <c r="O754">
        <v>2</v>
      </c>
      <c r="P754">
        <v>1</v>
      </c>
    </row>
    <row r="755" spans="1:16" x14ac:dyDescent="0.2">
      <c r="A755">
        <v>10</v>
      </c>
      <c r="B755">
        <v>7</v>
      </c>
      <c r="C755">
        <v>4</v>
      </c>
      <c r="D755">
        <v>2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3</v>
      </c>
      <c r="K755">
        <v>4</v>
      </c>
      <c r="L755">
        <v>1</v>
      </c>
      <c r="M755">
        <v>1</v>
      </c>
      <c r="N755">
        <v>1</v>
      </c>
      <c r="O755">
        <v>1</v>
      </c>
      <c r="P755">
        <v>2</v>
      </c>
    </row>
    <row r="756" spans="1:16" x14ac:dyDescent="0.2">
      <c r="A756">
        <v>10</v>
      </c>
      <c r="B756">
        <v>7</v>
      </c>
      <c r="C756">
        <v>5</v>
      </c>
      <c r="D756">
        <v>2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2</v>
      </c>
      <c r="L756">
        <v>4</v>
      </c>
      <c r="M756">
        <v>7</v>
      </c>
      <c r="N756">
        <v>2</v>
      </c>
      <c r="O756">
        <v>2</v>
      </c>
      <c r="P756">
        <v>1</v>
      </c>
    </row>
    <row r="757" spans="1:16" x14ac:dyDescent="0.2">
      <c r="A757">
        <v>10</v>
      </c>
      <c r="B757">
        <v>7</v>
      </c>
      <c r="C757">
        <v>6</v>
      </c>
      <c r="D757">
        <v>1</v>
      </c>
      <c r="E757">
        <v>4</v>
      </c>
      <c r="F757">
        <v>5</v>
      </c>
      <c r="G757">
        <v>6</v>
      </c>
      <c r="H757">
        <v>3</v>
      </c>
      <c r="I757">
        <v>4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3</v>
      </c>
      <c r="P757">
        <v>2</v>
      </c>
    </row>
    <row r="758" spans="1:16" x14ac:dyDescent="0.2">
      <c r="A758">
        <v>10</v>
      </c>
      <c r="B758">
        <v>8</v>
      </c>
      <c r="C758">
        <v>1</v>
      </c>
      <c r="D758">
        <v>2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5</v>
      </c>
      <c r="K758">
        <v>2</v>
      </c>
      <c r="L758">
        <v>3</v>
      </c>
      <c r="M758">
        <v>1</v>
      </c>
      <c r="N758">
        <v>3</v>
      </c>
      <c r="O758">
        <v>3</v>
      </c>
      <c r="P758">
        <v>2</v>
      </c>
    </row>
    <row r="759" spans="1:16" x14ac:dyDescent="0.2">
      <c r="A759">
        <v>10</v>
      </c>
      <c r="B759">
        <v>8</v>
      </c>
      <c r="C759">
        <v>2</v>
      </c>
      <c r="D759">
        <v>2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11</v>
      </c>
      <c r="K759">
        <v>3</v>
      </c>
      <c r="L759">
        <v>5</v>
      </c>
      <c r="M759">
        <v>5</v>
      </c>
      <c r="N759">
        <v>5</v>
      </c>
      <c r="O759">
        <v>2</v>
      </c>
      <c r="P759">
        <v>1</v>
      </c>
    </row>
    <row r="760" spans="1:16" x14ac:dyDescent="0.2">
      <c r="A760">
        <v>10</v>
      </c>
      <c r="B760">
        <v>8</v>
      </c>
      <c r="C760">
        <v>3</v>
      </c>
      <c r="D760">
        <v>2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10</v>
      </c>
      <c r="K760">
        <v>1</v>
      </c>
      <c r="L760">
        <v>5</v>
      </c>
      <c r="M760">
        <v>6</v>
      </c>
      <c r="N760">
        <v>4</v>
      </c>
      <c r="O760">
        <v>1</v>
      </c>
      <c r="P760">
        <v>2</v>
      </c>
    </row>
    <row r="761" spans="1:16" x14ac:dyDescent="0.2">
      <c r="A761">
        <v>10</v>
      </c>
      <c r="B761">
        <v>8</v>
      </c>
      <c r="C761">
        <v>4</v>
      </c>
      <c r="D761">
        <v>1</v>
      </c>
      <c r="E761">
        <v>8</v>
      </c>
      <c r="F761">
        <v>1</v>
      </c>
      <c r="G761">
        <v>4</v>
      </c>
      <c r="H761">
        <v>2</v>
      </c>
      <c r="I761">
        <v>5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3</v>
      </c>
      <c r="P761">
        <v>1</v>
      </c>
    </row>
    <row r="762" spans="1:16" x14ac:dyDescent="0.2">
      <c r="A762">
        <v>10</v>
      </c>
      <c r="B762">
        <v>8</v>
      </c>
      <c r="C762">
        <v>5</v>
      </c>
      <c r="D762">
        <v>1</v>
      </c>
      <c r="E762">
        <v>9</v>
      </c>
      <c r="F762">
        <v>3</v>
      </c>
      <c r="G762">
        <v>1</v>
      </c>
      <c r="H762">
        <v>4</v>
      </c>
      <c r="I762">
        <v>1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>
        <v>1</v>
      </c>
    </row>
    <row r="763" spans="1:16" x14ac:dyDescent="0.2">
      <c r="A763">
        <v>10</v>
      </c>
      <c r="B763">
        <v>8</v>
      </c>
      <c r="C763">
        <v>6</v>
      </c>
      <c r="D763">
        <v>1</v>
      </c>
      <c r="E763">
        <v>10</v>
      </c>
      <c r="F763">
        <v>2</v>
      </c>
      <c r="G763">
        <v>6</v>
      </c>
      <c r="H763">
        <v>5</v>
      </c>
      <c r="I763">
        <v>2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3</v>
      </c>
      <c r="P763">
        <v>2</v>
      </c>
    </row>
    <row r="764" spans="1:16" x14ac:dyDescent="0.2">
      <c r="A764">
        <v>10</v>
      </c>
      <c r="B764">
        <v>9</v>
      </c>
      <c r="C764">
        <v>1</v>
      </c>
      <c r="D764">
        <v>2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8</v>
      </c>
      <c r="K764">
        <v>3</v>
      </c>
      <c r="L764">
        <v>2</v>
      </c>
      <c r="M764">
        <v>4</v>
      </c>
      <c r="N764">
        <v>2</v>
      </c>
      <c r="O764">
        <v>1</v>
      </c>
      <c r="P764">
        <v>2</v>
      </c>
    </row>
    <row r="765" spans="1:16" x14ac:dyDescent="0.2">
      <c r="A765">
        <v>10</v>
      </c>
      <c r="B765">
        <v>9</v>
      </c>
      <c r="C765">
        <v>2</v>
      </c>
      <c r="D765">
        <v>1</v>
      </c>
      <c r="E765">
        <v>3</v>
      </c>
      <c r="F765">
        <v>2</v>
      </c>
      <c r="G765">
        <v>3</v>
      </c>
      <c r="H765">
        <v>5</v>
      </c>
      <c r="I765">
        <v>5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</v>
      </c>
      <c r="P765">
        <v>1</v>
      </c>
    </row>
    <row r="766" spans="1:16" x14ac:dyDescent="0.2">
      <c r="A766">
        <v>10</v>
      </c>
      <c r="B766">
        <v>9</v>
      </c>
      <c r="C766">
        <v>3</v>
      </c>
      <c r="D766">
        <v>2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</v>
      </c>
      <c r="K766">
        <v>4</v>
      </c>
      <c r="L766">
        <v>1</v>
      </c>
      <c r="M766">
        <v>2</v>
      </c>
      <c r="N766">
        <v>1</v>
      </c>
      <c r="O766">
        <v>3</v>
      </c>
      <c r="P766">
        <v>2</v>
      </c>
    </row>
    <row r="767" spans="1:16" x14ac:dyDescent="0.2">
      <c r="A767">
        <v>10</v>
      </c>
      <c r="B767">
        <v>9</v>
      </c>
      <c r="C767">
        <v>4</v>
      </c>
      <c r="D767">
        <v>1</v>
      </c>
      <c r="E767">
        <v>13</v>
      </c>
      <c r="F767">
        <v>3</v>
      </c>
      <c r="G767">
        <v>4</v>
      </c>
      <c r="H767">
        <v>1</v>
      </c>
      <c r="I767">
        <v>4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2</v>
      </c>
      <c r="P767">
        <v>1</v>
      </c>
    </row>
    <row r="768" spans="1:16" x14ac:dyDescent="0.2">
      <c r="A768">
        <v>10</v>
      </c>
      <c r="B768">
        <v>9</v>
      </c>
      <c r="C768">
        <v>5</v>
      </c>
      <c r="D768">
        <v>2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1</v>
      </c>
      <c r="K768">
        <v>2</v>
      </c>
      <c r="L768">
        <v>4</v>
      </c>
      <c r="M768">
        <v>5</v>
      </c>
      <c r="N768">
        <v>5</v>
      </c>
      <c r="O768">
        <v>2</v>
      </c>
      <c r="P768">
        <v>1</v>
      </c>
    </row>
    <row r="769" spans="1:16" x14ac:dyDescent="0.2">
      <c r="A769">
        <v>10</v>
      </c>
      <c r="B769">
        <v>9</v>
      </c>
      <c r="C769">
        <v>6</v>
      </c>
      <c r="D769">
        <v>1</v>
      </c>
      <c r="E769">
        <v>1</v>
      </c>
      <c r="F769">
        <v>5</v>
      </c>
      <c r="G769">
        <v>1</v>
      </c>
      <c r="H769">
        <v>2</v>
      </c>
      <c r="I769">
        <v>1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2</v>
      </c>
      <c r="P769">
        <v>2</v>
      </c>
    </row>
    <row r="770" spans="1:16" x14ac:dyDescent="0.2">
      <c r="A770">
        <v>10</v>
      </c>
      <c r="B770">
        <v>10</v>
      </c>
      <c r="C770">
        <v>1</v>
      </c>
      <c r="D770">
        <v>2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5</v>
      </c>
      <c r="K770">
        <v>1</v>
      </c>
      <c r="L770">
        <v>5</v>
      </c>
      <c r="M770">
        <v>4</v>
      </c>
      <c r="N770">
        <v>4</v>
      </c>
      <c r="O770">
        <v>3</v>
      </c>
      <c r="P770">
        <v>2</v>
      </c>
    </row>
    <row r="771" spans="1:16" x14ac:dyDescent="0.2">
      <c r="A771">
        <v>10</v>
      </c>
      <c r="B771">
        <v>10</v>
      </c>
      <c r="C771">
        <v>2</v>
      </c>
      <c r="D771">
        <v>2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</v>
      </c>
      <c r="K771">
        <v>3</v>
      </c>
      <c r="L771">
        <v>3</v>
      </c>
      <c r="M771">
        <v>6</v>
      </c>
      <c r="N771">
        <v>5</v>
      </c>
      <c r="O771">
        <v>2</v>
      </c>
      <c r="P771">
        <v>1</v>
      </c>
    </row>
    <row r="772" spans="1:16" x14ac:dyDescent="0.2">
      <c r="A772">
        <v>10</v>
      </c>
      <c r="B772">
        <v>10</v>
      </c>
      <c r="C772">
        <v>3</v>
      </c>
      <c r="D772">
        <v>1</v>
      </c>
      <c r="E772">
        <v>14</v>
      </c>
      <c r="F772">
        <v>5</v>
      </c>
      <c r="G772">
        <v>2</v>
      </c>
      <c r="H772">
        <v>1</v>
      </c>
      <c r="I772">
        <v>3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3</v>
      </c>
      <c r="P772">
        <v>2</v>
      </c>
    </row>
    <row r="773" spans="1:16" x14ac:dyDescent="0.2">
      <c r="A773">
        <v>10</v>
      </c>
      <c r="B773">
        <v>10</v>
      </c>
      <c r="C773">
        <v>4</v>
      </c>
      <c r="D773">
        <v>1</v>
      </c>
      <c r="E773">
        <v>6</v>
      </c>
      <c r="F773">
        <v>4</v>
      </c>
      <c r="G773">
        <v>5</v>
      </c>
      <c r="H773">
        <v>4</v>
      </c>
      <c r="I773">
        <v>2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>
        <v>1</v>
      </c>
    </row>
    <row r="774" spans="1:16" x14ac:dyDescent="0.2">
      <c r="A774">
        <v>10</v>
      </c>
      <c r="B774">
        <v>10</v>
      </c>
      <c r="C774">
        <v>5</v>
      </c>
      <c r="D774">
        <v>1</v>
      </c>
      <c r="E774">
        <v>9</v>
      </c>
      <c r="F774">
        <v>3</v>
      </c>
      <c r="G774">
        <v>6</v>
      </c>
      <c r="H774">
        <v>3</v>
      </c>
      <c r="I774">
        <v>4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2</v>
      </c>
      <c r="P774">
        <v>2</v>
      </c>
    </row>
    <row r="775" spans="1:16" x14ac:dyDescent="0.2">
      <c r="A775">
        <v>10</v>
      </c>
      <c r="B775">
        <v>10</v>
      </c>
      <c r="C775">
        <v>6</v>
      </c>
      <c r="D775">
        <v>2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4</v>
      </c>
      <c r="K775">
        <v>1</v>
      </c>
      <c r="L775">
        <v>4</v>
      </c>
      <c r="M775">
        <v>7</v>
      </c>
      <c r="N775">
        <v>2</v>
      </c>
      <c r="O775">
        <v>1</v>
      </c>
      <c r="P775">
        <v>1</v>
      </c>
    </row>
    <row r="776" spans="1:16" x14ac:dyDescent="0.2">
      <c r="A776">
        <v>10</v>
      </c>
      <c r="B776">
        <v>11</v>
      </c>
      <c r="C776">
        <v>1</v>
      </c>
      <c r="D776">
        <v>2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9</v>
      </c>
      <c r="K776">
        <v>2</v>
      </c>
      <c r="L776">
        <v>2</v>
      </c>
      <c r="M776">
        <v>4</v>
      </c>
      <c r="N776">
        <v>4</v>
      </c>
      <c r="O776">
        <v>2</v>
      </c>
      <c r="P776">
        <v>2</v>
      </c>
    </row>
    <row r="777" spans="1:16" x14ac:dyDescent="0.2">
      <c r="A777">
        <v>10</v>
      </c>
      <c r="B777">
        <v>11</v>
      </c>
      <c r="C777">
        <v>2</v>
      </c>
      <c r="D777">
        <v>1</v>
      </c>
      <c r="E777">
        <v>13</v>
      </c>
      <c r="F777">
        <v>2</v>
      </c>
      <c r="G777">
        <v>2</v>
      </c>
      <c r="H777">
        <v>1</v>
      </c>
      <c r="I777">
        <v>3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2</v>
      </c>
      <c r="P777">
        <v>2</v>
      </c>
    </row>
    <row r="778" spans="1:16" x14ac:dyDescent="0.2">
      <c r="A778">
        <v>10</v>
      </c>
      <c r="B778">
        <v>11</v>
      </c>
      <c r="C778">
        <v>3</v>
      </c>
      <c r="D778">
        <v>1</v>
      </c>
      <c r="E778">
        <v>5</v>
      </c>
      <c r="F778">
        <v>1</v>
      </c>
      <c r="G778">
        <v>3</v>
      </c>
      <c r="H778">
        <v>5</v>
      </c>
      <c r="I778">
        <v>4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>
        <v>2</v>
      </c>
    </row>
    <row r="779" spans="1:16" x14ac:dyDescent="0.2">
      <c r="A779">
        <v>10</v>
      </c>
      <c r="B779">
        <v>11</v>
      </c>
      <c r="C779">
        <v>4</v>
      </c>
      <c r="D779">
        <v>1</v>
      </c>
      <c r="E779">
        <v>10</v>
      </c>
      <c r="F779">
        <v>5</v>
      </c>
      <c r="G779">
        <v>5</v>
      </c>
      <c r="H779">
        <v>3</v>
      </c>
      <c r="I779">
        <v>2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>
        <v>1</v>
      </c>
    </row>
    <row r="780" spans="1:16" x14ac:dyDescent="0.2">
      <c r="A780">
        <v>10</v>
      </c>
      <c r="B780">
        <v>11</v>
      </c>
      <c r="C780">
        <v>5</v>
      </c>
      <c r="D780">
        <v>2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6</v>
      </c>
      <c r="K780">
        <v>3</v>
      </c>
      <c r="L780">
        <v>1</v>
      </c>
      <c r="M780">
        <v>3</v>
      </c>
      <c r="N780">
        <v>3</v>
      </c>
      <c r="O780">
        <v>3</v>
      </c>
      <c r="P780">
        <v>1</v>
      </c>
    </row>
    <row r="781" spans="1:16" x14ac:dyDescent="0.2">
      <c r="A781">
        <v>10</v>
      </c>
      <c r="B781">
        <v>11</v>
      </c>
      <c r="C781">
        <v>6</v>
      </c>
      <c r="D781">
        <v>1</v>
      </c>
      <c r="E781">
        <v>7</v>
      </c>
      <c r="F781">
        <v>4</v>
      </c>
      <c r="G781">
        <v>4</v>
      </c>
      <c r="H781">
        <v>4</v>
      </c>
      <c r="I781">
        <v>5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3</v>
      </c>
      <c r="P781">
        <v>1</v>
      </c>
    </row>
    <row r="782" spans="1:16" x14ac:dyDescent="0.2">
      <c r="A782">
        <v>10</v>
      </c>
      <c r="B782">
        <v>12</v>
      </c>
      <c r="C782">
        <v>1</v>
      </c>
      <c r="D782">
        <v>1</v>
      </c>
      <c r="E782">
        <v>11</v>
      </c>
      <c r="F782">
        <v>1</v>
      </c>
      <c r="G782">
        <v>1</v>
      </c>
      <c r="H782">
        <v>3</v>
      </c>
      <c r="I782">
        <v>2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2</v>
      </c>
      <c r="P782">
        <v>1</v>
      </c>
    </row>
    <row r="783" spans="1:16" x14ac:dyDescent="0.2">
      <c r="A783">
        <v>10</v>
      </c>
      <c r="B783">
        <v>12</v>
      </c>
      <c r="C783">
        <v>2</v>
      </c>
      <c r="D783">
        <v>1</v>
      </c>
      <c r="E783">
        <v>12</v>
      </c>
      <c r="F783">
        <v>3</v>
      </c>
      <c r="G783">
        <v>5</v>
      </c>
      <c r="H783">
        <v>2</v>
      </c>
      <c r="I783">
        <v>4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</v>
      </c>
      <c r="P783">
        <v>2</v>
      </c>
    </row>
    <row r="784" spans="1:16" x14ac:dyDescent="0.2">
      <c r="A784">
        <v>10</v>
      </c>
      <c r="B784">
        <v>12</v>
      </c>
      <c r="C784">
        <v>3</v>
      </c>
      <c r="D784">
        <v>2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12</v>
      </c>
      <c r="K784">
        <v>4</v>
      </c>
      <c r="L784">
        <v>4</v>
      </c>
      <c r="M784">
        <v>6</v>
      </c>
      <c r="N784">
        <v>3</v>
      </c>
      <c r="O784">
        <v>2</v>
      </c>
      <c r="P784">
        <v>1</v>
      </c>
    </row>
    <row r="785" spans="1:16" x14ac:dyDescent="0.2">
      <c r="A785">
        <v>10</v>
      </c>
      <c r="B785">
        <v>12</v>
      </c>
      <c r="C785">
        <v>4</v>
      </c>
      <c r="D785">
        <v>2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2</v>
      </c>
      <c r="K785">
        <v>1</v>
      </c>
      <c r="L785">
        <v>3</v>
      </c>
      <c r="M785">
        <v>3</v>
      </c>
      <c r="N785">
        <v>2</v>
      </c>
      <c r="O785">
        <v>3</v>
      </c>
      <c r="P785">
        <v>2</v>
      </c>
    </row>
    <row r="786" spans="1:16" x14ac:dyDescent="0.2">
      <c r="A786">
        <v>10</v>
      </c>
      <c r="B786">
        <v>12</v>
      </c>
      <c r="C786">
        <v>5</v>
      </c>
      <c r="D786">
        <v>2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10</v>
      </c>
      <c r="K786">
        <v>2</v>
      </c>
      <c r="L786">
        <v>1</v>
      </c>
      <c r="M786">
        <v>5</v>
      </c>
      <c r="N786">
        <v>4</v>
      </c>
      <c r="O786">
        <v>1</v>
      </c>
      <c r="P786">
        <v>2</v>
      </c>
    </row>
    <row r="787" spans="1:16" x14ac:dyDescent="0.2">
      <c r="A787">
        <v>10</v>
      </c>
      <c r="B787">
        <v>12</v>
      </c>
      <c r="C787">
        <v>6</v>
      </c>
      <c r="D787">
        <v>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3</v>
      </c>
      <c r="K787">
        <v>3</v>
      </c>
      <c r="L787">
        <v>3</v>
      </c>
      <c r="M787">
        <v>7</v>
      </c>
      <c r="N787">
        <v>1</v>
      </c>
      <c r="O787">
        <v>3</v>
      </c>
      <c r="P787">
        <v>2</v>
      </c>
    </row>
    <row r="788" spans="1:16" x14ac:dyDescent="0.2">
      <c r="A788">
        <v>10</v>
      </c>
      <c r="B788">
        <v>13</v>
      </c>
      <c r="C788">
        <v>1</v>
      </c>
      <c r="D788">
        <v>1</v>
      </c>
      <c r="E788">
        <v>11</v>
      </c>
      <c r="F788">
        <v>5</v>
      </c>
      <c r="G788">
        <v>6</v>
      </c>
      <c r="H788">
        <v>5</v>
      </c>
      <c r="I788">
        <v>3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>
        <v>2</v>
      </c>
    </row>
    <row r="789" spans="1:16" x14ac:dyDescent="0.2">
      <c r="A789">
        <v>10</v>
      </c>
      <c r="B789">
        <v>13</v>
      </c>
      <c r="C789">
        <v>2</v>
      </c>
      <c r="D789">
        <v>1</v>
      </c>
      <c r="E789">
        <v>2</v>
      </c>
      <c r="F789">
        <v>2</v>
      </c>
      <c r="G789">
        <v>4</v>
      </c>
      <c r="H789">
        <v>1</v>
      </c>
      <c r="I789">
        <v>1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3</v>
      </c>
      <c r="P789">
        <v>1</v>
      </c>
    </row>
    <row r="790" spans="1:16" x14ac:dyDescent="0.2">
      <c r="A790">
        <v>10</v>
      </c>
      <c r="B790">
        <v>13</v>
      </c>
      <c r="C790">
        <v>3</v>
      </c>
      <c r="D790">
        <v>2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7</v>
      </c>
      <c r="K790">
        <v>2</v>
      </c>
      <c r="L790">
        <v>2</v>
      </c>
      <c r="M790">
        <v>7</v>
      </c>
      <c r="N790">
        <v>2</v>
      </c>
      <c r="O790">
        <v>1</v>
      </c>
      <c r="P790">
        <v>1</v>
      </c>
    </row>
    <row r="791" spans="1:16" x14ac:dyDescent="0.2">
      <c r="A791">
        <v>10</v>
      </c>
      <c r="B791">
        <v>13</v>
      </c>
      <c r="C791">
        <v>4</v>
      </c>
      <c r="D791">
        <v>1</v>
      </c>
      <c r="E791">
        <v>14</v>
      </c>
      <c r="F791">
        <v>4</v>
      </c>
      <c r="G791">
        <v>2</v>
      </c>
      <c r="H791">
        <v>4</v>
      </c>
      <c r="I791">
        <v>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2</v>
      </c>
      <c r="P791">
        <v>2</v>
      </c>
    </row>
    <row r="792" spans="1:16" x14ac:dyDescent="0.2">
      <c r="A792">
        <v>10</v>
      </c>
      <c r="B792">
        <v>13</v>
      </c>
      <c r="C792">
        <v>5</v>
      </c>
      <c r="D792">
        <v>2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4</v>
      </c>
      <c r="K792">
        <v>4</v>
      </c>
      <c r="L792">
        <v>5</v>
      </c>
      <c r="M792">
        <v>1</v>
      </c>
      <c r="N792">
        <v>1</v>
      </c>
      <c r="O792">
        <v>2</v>
      </c>
      <c r="P792">
        <v>1</v>
      </c>
    </row>
    <row r="793" spans="1:16" x14ac:dyDescent="0.2">
      <c r="A793">
        <v>10</v>
      </c>
      <c r="B793">
        <v>13</v>
      </c>
      <c r="C793">
        <v>6</v>
      </c>
      <c r="D793">
        <v>1</v>
      </c>
      <c r="E793">
        <v>4</v>
      </c>
      <c r="F793">
        <v>5</v>
      </c>
      <c r="G793">
        <v>3</v>
      </c>
      <c r="H793">
        <v>2</v>
      </c>
      <c r="I793">
        <v>5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3</v>
      </c>
      <c r="P793">
        <v>1</v>
      </c>
    </row>
    <row r="794" spans="1:16" x14ac:dyDescent="0.2">
      <c r="A794">
        <v>11</v>
      </c>
      <c r="B794">
        <v>1</v>
      </c>
      <c r="C794">
        <v>1</v>
      </c>
      <c r="D794">
        <v>1</v>
      </c>
      <c r="E794">
        <v>10</v>
      </c>
      <c r="F794">
        <v>2</v>
      </c>
      <c r="G794">
        <v>6</v>
      </c>
      <c r="H794">
        <v>4</v>
      </c>
      <c r="I794">
        <v>2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3</v>
      </c>
      <c r="P794">
        <v>2</v>
      </c>
    </row>
    <row r="795" spans="1:16" x14ac:dyDescent="0.2">
      <c r="A795">
        <v>11</v>
      </c>
      <c r="B795">
        <v>1</v>
      </c>
      <c r="C795">
        <v>2</v>
      </c>
      <c r="D795">
        <v>2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11</v>
      </c>
      <c r="K795">
        <v>1</v>
      </c>
      <c r="L795">
        <v>1</v>
      </c>
      <c r="M795">
        <v>1</v>
      </c>
      <c r="N795">
        <v>5</v>
      </c>
      <c r="O795">
        <v>2</v>
      </c>
      <c r="P795">
        <v>2</v>
      </c>
    </row>
    <row r="796" spans="1:16" x14ac:dyDescent="0.2">
      <c r="A796">
        <v>11</v>
      </c>
      <c r="B796">
        <v>1</v>
      </c>
      <c r="C796">
        <v>3</v>
      </c>
      <c r="D796">
        <v>2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12</v>
      </c>
      <c r="K796">
        <v>3</v>
      </c>
      <c r="L796">
        <v>5</v>
      </c>
      <c r="M796">
        <v>4</v>
      </c>
      <c r="N796">
        <v>4</v>
      </c>
      <c r="O796">
        <v>1</v>
      </c>
      <c r="P796">
        <v>1</v>
      </c>
    </row>
    <row r="797" spans="1:16" x14ac:dyDescent="0.2">
      <c r="A797">
        <v>11</v>
      </c>
      <c r="B797">
        <v>1</v>
      </c>
      <c r="C797">
        <v>4</v>
      </c>
      <c r="D797">
        <v>1</v>
      </c>
      <c r="E797">
        <v>3</v>
      </c>
      <c r="F797">
        <v>1</v>
      </c>
      <c r="G797">
        <v>1</v>
      </c>
      <c r="H797">
        <v>3</v>
      </c>
      <c r="I797">
        <v>3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1</v>
      </c>
    </row>
    <row r="798" spans="1:16" x14ac:dyDescent="0.2">
      <c r="A798">
        <v>11</v>
      </c>
      <c r="B798">
        <v>1</v>
      </c>
      <c r="C798">
        <v>5</v>
      </c>
      <c r="D798">
        <v>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1</v>
      </c>
      <c r="K798">
        <v>4</v>
      </c>
      <c r="L798">
        <v>3</v>
      </c>
      <c r="M798">
        <v>2</v>
      </c>
      <c r="N798">
        <v>5</v>
      </c>
      <c r="O798">
        <v>3</v>
      </c>
      <c r="P798">
        <v>2</v>
      </c>
    </row>
    <row r="799" spans="1:16" x14ac:dyDescent="0.2">
      <c r="A799">
        <v>11</v>
      </c>
      <c r="B799">
        <v>1</v>
      </c>
      <c r="C799">
        <v>6</v>
      </c>
      <c r="D799">
        <v>1</v>
      </c>
      <c r="E799">
        <v>8</v>
      </c>
      <c r="F799">
        <v>3</v>
      </c>
      <c r="G799">
        <v>4</v>
      </c>
      <c r="H799">
        <v>5</v>
      </c>
      <c r="I799">
        <v>1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2</v>
      </c>
      <c r="P799">
        <v>1</v>
      </c>
    </row>
    <row r="800" spans="1:16" x14ac:dyDescent="0.2">
      <c r="A800">
        <v>11</v>
      </c>
      <c r="B800">
        <v>2</v>
      </c>
      <c r="C800">
        <v>1</v>
      </c>
      <c r="D800">
        <v>2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7</v>
      </c>
      <c r="K800">
        <v>2</v>
      </c>
      <c r="L800">
        <v>2</v>
      </c>
      <c r="M800">
        <v>6</v>
      </c>
      <c r="N800">
        <v>3</v>
      </c>
      <c r="O800">
        <v>3</v>
      </c>
      <c r="P800">
        <v>1</v>
      </c>
    </row>
    <row r="801" spans="1:16" x14ac:dyDescent="0.2">
      <c r="A801">
        <v>11</v>
      </c>
      <c r="B801">
        <v>2</v>
      </c>
      <c r="C801">
        <v>2</v>
      </c>
      <c r="D801">
        <v>1</v>
      </c>
      <c r="E801">
        <v>9</v>
      </c>
      <c r="F801">
        <v>1</v>
      </c>
      <c r="G801">
        <v>1</v>
      </c>
      <c r="H801">
        <v>1</v>
      </c>
      <c r="I801">
        <v>4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1</v>
      </c>
      <c r="P801">
        <v>1</v>
      </c>
    </row>
    <row r="802" spans="1:16" x14ac:dyDescent="0.2">
      <c r="A802">
        <v>11</v>
      </c>
      <c r="B802">
        <v>2</v>
      </c>
      <c r="C802">
        <v>3</v>
      </c>
      <c r="D802">
        <v>2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6</v>
      </c>
      <c r="K802">
        <v>1</v>
      </c>
      <c r="L802">
        <v>4</v>
      </c>
      <c r="M802">
        <v>2</v>
      </c>
      <c r="N802">
        <v>1</v>
      </c>
      <c r="O802">
        <v>1</v>
      </c>
      <c r="P802">
        <v>2</v>
      </c>
    </row>
    <row r="803" spans="1:16" x14ac:dyDescent="0.2">
      <c r="A803">
        <v>11</v>
      </c>
      <c r="B803">
        <v>2</v>
      </c>
      <c r="C803">
        <v>4</v>
      </c>
      <c r="D803">
        <v>1</v>
      </c>
      <c r="E803">
        <v>5</v>
      </c>
      <c r="F803">
        <v>4</v>
      </c>
      <c r="G803">
        <v>3</v>
      </c>
      <c r="H803">
        <v>2</v>
      </c>
      <c r="I803">
        <v>5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2</v>
      </c>
      <c r="P803">
        <v>2</v>
      </c>
    </row>
    <row r="804" spans="1:16" x14ac:dyDescent="0.2">
      <c r="A804">
        <v>11</v>
      </c>
      <c r="B804">
        <v>2</v>
      </c>
      <c r="C804">
        <v>5</v>
      </c>
      <c r="D804">
        <v>2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3</v>
      </c>
      <c r="K804">
        <v>3</v>
      </c>
      <c r="L804">
        <v>2</v>
      </c>
      <c r="M804">
        <v>3</v>
      </c>
      <c r="N804">
        <v>5</v>
      </c>
      <c r="O804">
        <v>3</v>
      </c>
      <c r="P804">
        <v>2</v>
      </c>
    </row>
    <row r="805" spans="1:16" x14ac:dyDescent="0.2">
      <c r="A805">
        <v>11</v>
      </c>
      <c r="B805">
        <v>2</v>
      </c>
      <c r="C805">
        <v>6</v>
      </c>
      <c r="D805">
        <v>2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11</v>
      </c>
      <c r="K805">
        <v>4</v>
      </c>
      <c r="L805">
        <v>1</v>
      </c>
      <c r="M805">
        <v>5</v>
      </c>
      <c r="N805">
        <v>4</v>
      </c>
      <c r="O805">
        <v>2</v>
      </c>
      <c r="P805">
        <v>1</v>
      </c>
    </row>
    <row r="806" spans="1:16" x14ac:dyDescent="0.2">
      <c r="A806">
        <v>11</v>
      </c>
      <c r="B806">
        <v>3</v>
      </c>
      <c r="C806">
        <v>1</v>
      </c>
      <c r="D806">
        <v>1</v>
      </c>
      <c r="E806">
        <v>6</v>
      </c>
      <c r="F806">
        <v>4</v>
      </c>
      <c r="G806">
        <v>4</v>
      </c>
      <c r="H806">
        <v>2</v>
      </c>
      <c r="I806">
        <v>3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3</v>
      </c>
      <c r="P806">
        <v>2</v>
      </c>
    </row>
    <row r="807" spans="1:16" x14ac:dyDescent="0.2">
      <c r="A807">
        <v>11</v>
      </c>
      <c r="B807">
        <v>3</v>
      </c>
      <c r="C807">
        <v>2</v>
      </c>
      <c r="D807">
        <v>1</v>
      </c>
      <c r="E807">
        <v>1</v>
      </c>
      <c r="F807">
        <v>1</v>
      </c>
      <c r="G807">
        <v>2</v>
      </c>
      <c r="H807">
        <v>4</v>
      </c>
      <c r="I807">
        <v>2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>
        <v>2</v>
      </c>
    </row>
    <row r="808" spans="1:16" x14ac:dyDescent="0.2">
      <c r="A808">
        <v>11</v>
      </c>
      <c r="B808">
        <v>3</v>
      </c>
      <c r="C808">
        <v>3</v>
      </c>
      <c r="D808">
        <v>1</v>
      </c>
      <c r="E808">
        <v>12</v>
      </c>
      <c r="F808">
        <v>2</v>
      </c>
      <c r="G808">
        <v>6</v>
      </c>
      <c r="H808">
        <v>1</v>
      </c>
      <c r="I808">
        <v>4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>
        <v>1</v>
      </c>
    </row>
    <row r="809" spans="1:16" x14ac:dyDescent="0.2">
      <c r="A809">
        <v>11</v>
      </c>
      <c r="B809">
        <v>3</v>
      </c>
      <c r="C809">
        <v>4</v>
      </c>
      <c r="D809">
        <v>2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10</v>
      </c>
      <c r="K809">
        <v>3</v>
      </c>
      <c r="L809">
        <v>5</v>
      </c>
      <c r="M809">
        <v>4</v>
      </c>
      <c r="N809">
        <v>3</v>
      </c>
      <c r="O809">
        <v>2</v>
      </c>
      <c r="P809">
        <v>1</v>
      </c>
    </row>
    <row r="810" spans="1:16" x14ac:dyDescent="0.2">
      <c r="A810">
        <v>11</v>
      </c>
      <c r="B810">
        <v>3</v>
      </c>
      <c r="C810">
        <v>5</v>
      </c>
      <c r="D810">
        <v>2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8</v>
      </c>
      <c r="K810">
        <v>4</v>
      </c>
      <c r="L810">
        <v>3</v>
      </c>
      <c r="M810">
        <v>5</v>
      </c>
      <c r="N810">
        <v>1</v>
      </c>
      <c r="O810">
        <v>2</v>
      </c>
      <c r="P810">
        <v>1</v>
      </c>
    </row>
    <row r="811" spans="1:16" x14ac:dyDescent="0.2">
      <c r="A811">
        <v>11</v>
      </c>
      <c r="B811">
        <v>3</v>
      </c>
      <c r="C811">
        <v>6</v>
      </c>
      <c r="D811">
        <v>1</v>
      </c>
      <c r="E811">
        <v>13</v>
      </c>
      <c r="F811">
        <v>5</v>
      </c>
      <c r="G811">
        <v>5</v>
      </c>
      <c r="H811">
        <v>5</v>
      </c>
      <c r="I811">
        <v>5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3</v>
      </c>
      <c r="P811">
        <v>2</v>
      </c>
    </row>
    <row r="812" spans="1:16" x14ac:dyDescent="0.2">
      <c r="A812">
        <v>11</v>
      </c>
      <c r="B812">
        <v>4</v>
      </c>
      <c r="C812">
        <v>1</v>
      </c>
      <c r="D812">
        <v>2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1</v>
      </c>
      <c r="K812">
        <v>1</v>
      </c>
      <c r="L812">
        <v>1</v>
      </c>
      <c r="M812">
        <v>2</v>
      </c>
      <c r="N812">
        <v>3</v>
      </c>
      <c r="O812">
        <v>1</v>
      </c>
      <c r="P812">
        <v>2</v>
      </c>
    </row>
    <row r="813" spans="1:16" x14ac:dyDescent="0.2">
      <c r="A813">
        <v>11</v>
      </c>
      <c r="B813">
        <v>4</v>
      </c>
      <c r="C813">
        <v>2</v>
      </c>
      <c r="D813">
        <v>1</v>
      </c>
      <c r="E813">
        <v>2</v>
      </c>
      <c r="F813">
        <v>4</v>
      </c>
      <c r="G813">
        <v>2</v>
      </c>
      <c r="H813">
        <v>3</v>
      </c>
      <c r="I813">
        <v>1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>
        <v>1</v>
      </c>
    </row>
    <row r="814" spans="1:16" x14ac:dyDescent="0.2">
      <c r="A814">
        <v>11</v>
      </c>
      <c r="B814">
        <v>4</v>
      </c>
      <c r="C814">
        <v>3</v>
      </c>
      <c r="D814">
        <v>1</v>
      </c>
      <c r="E814">
        <v>14</v>
      </c>
      <c r="F814">
        <v>3</v>
      </c>
      <c r="G814">
        <v>5</v>
      </c>
      <c r="H814">
        <v>3</v>
      </c>
      <c r="I814">
        <v>3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2</v>
      </c>
      <c r="P814">
        <v>2</v>
      </c>
    </row>
    <row r="815" spans="1:16" x14ac:dyDescent="0.2">
      <c r="A815">
        <v>11</v>
      </c>
      <c r="B815">
        <v>4</v>
      </c>
      <c r="C815">
        <v>4</v>
      </c>
      <c r="D815">
        <v>2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9</v>
      </c>
      <c r="K815">
        <v>3</v>
      </c>
      <c r="L815">
        <v>2</v>
      </c>
      <c r="M815">
        <v>6</v>
      </c>
      <c r="N815">
        <v>4</v>
      </c>
      <c r="O815">
        <v>3</v>
      </c>
      <c r="P815">
        <v>1</v>
      </c>
    </row>
    <row r="816" spans="1:16" x14ac:dyDescent="0.2">
      <c r="A816">
        <v>11</v>
      </c>
      <c r="B816">
        <v>4</v>
      </c>
      <c r="C816">
        <v>5</v>
      </c>
      <c r="D816">
        <v>1</v>
      </c>
      <c r="E816">
        <v>7</v>
      </c>
      <c r="F816">
        <v>2</v>
      </c>
      <c r="G816">
        <v>1</v>
      </c>
      <c r="H816">
        <v>5</v>
      </c>
      <c r="I816">
        <v>4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3</v>
      </c>
      <c r="P816">
        <v>1</v>
      </c>
    </row>
    <row r="817" spans="1:16" x14ac:dyDescent="0.2">
      <c r="A817">
        <v>11</v>
      </c>
      <c r="B817">
        <v>4</v>
      </c>
      <c r="C817">
        <v>6</v>
      </c>
      <c r="D817">
        <v>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5</v>
      </c>
      <c r="K817">
        <v>2</v>
      </c>
      <c r="L817">
        <v>4</v>
      </c>
      <c r="M817">
        <v>7</v>
      </c>
      <c r="N817">
        <v>2</v>
      </c>
      <c r="O817">
        <v>2</v>
      </c>
      <c r="P817">
        <v>2</v>
      </c>
    </row>
    <row r="818" spans="1:16" x14ac:dyDescent="0.2">
      <c r="A818">
        <v>11</v>
      </c>
      <c r="B818">
        <v>5</v>
      </c>
      <c r="C818">
        <v>1</v>
      </c>
      <c r="D818">
        <v>2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11</v>
      </c>
      <c r="K818">
        <v>2</v>
      </c>
      <c r="L818">
        <v>5</v>
      </c>
      <c r="M818">
        <v>2</v>
      </c>
      <c r="N818">
        <v>1</v>
      </c>
      <c r="O818">
        <v>2</v>
      </c>
      <c r="P818">
        <v>1</v>
      </c>
    </row>
    <row r="819" spans="1:16" x14ac:dyDescent="0.2">
      <c r="A819">
        <v>11</v>
      </c>
      <c r="B819">
        <v>5</v>
      </c>
      <c r="C819">
        <v>2</v>
      </c>
      <c r="D819">
        <v>1</v>
      </c>
      <c r="E819">
        <v>2</v>
      </c>
      <c r="F819">
        <v>1</v>
      </c>
      <c r="G819">
        <v>5</v>
      </c>
      <c r="H819">
        <v>1</v>
      </c>
      <c r="I819">
        <v>5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3</v>
      </c>
      <c r="P819">
        <v>2</v>
      </c>
    </row>
    <row r="820" spans="1:16" x14ac:dyDescent="0.2">
      <c r="A820">
        <v>11</v>
      </c>
      <c r="B820">
        <v>5</v>
      </c>
      <c r="C820">
        <v>3</v>
      </c>
      <c r="D820">
        <v>2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5</v>
      </c>
      <c r="K820">
        <v>4</v>
      </c>
      <c r="L820">
        <v>4</v>
      </c>
      <c r="M820">
        <v>1</v>
      </c>
      <c r="N820">
        <v>5</v>
      </c>
      <c r="O820">
        <v>3</v>
      </c>
      <c r="P820">
        <v>2</v>
      </c>
    </row>
    <row r="821" spans="1:16" x14ac:dyDescent="0.2">
      <c r="A821">
        <v>11</v>
      </c>
      <c r="B821">
        <v>5</v>
      </c>
      <c r="C821">
        <v>4</v>
      </c>
      <c r="D821">
        <v>1</v>
      </c>
      <c r="E821">
        <v>13</v>
      </c>
      <c r="F821">
        <v>3</v>
      </c>
      <c r="G821">
        <v>3</v>
      </c>
      <c r="H821">
        <v>4</v>
      </c>
      <c r="I821">
        <v>5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>
        <v>2</v>
      </c>
    </row>
    <row r="822" spans="1:16" x14ac:dyDescent="0.2">
      <c r="A822">
        <v>11</v>
      </c>
      <c r="B822">
        <v>5</v>
      </c>
      <c r="C822">
        <v>5</v>
      </c>
      <c r="D822">
        <v>2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7</v>
      </c>
      <c r="K822">
        <v>1</v>
      </c>
      <c r="L822">
        <v>3</v>
      </c>
      <c r="M822">
        <v>3</v>
      </c>
      <c r="N822">
        <v>2</v>
      </c>
      <c r="O822">
        <v>1</v>
      </c>
      <c r="P822">
        <v>1</v>
      </c>
    </row>
    <row r="823" spans="1:16" x14ac:dyDescent="0.2">
      <c r="A823">
        <v>11</v>
      </c>
      <c r="B823">
        <v>5</v>
      </c>
      <c r="C823">
        <v>6</v>
      </c>
      <c r="D823">
        <v>1</v>
      </c>
      <c r="E823">
        <v>11</v>
      </c>
      <c r="F823">
        <v>5</v>
      </c>
      <c r="G823">
        <v>1</v>
      </c>
      <c r="H823">
        <v>2</v>
      </c>
      <c r="I823">
        <v>1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2</v>
      </c>
      <c r="P823">
        <v>1</v>
      </c>
    </row>
    <row r="824" spans="1:16" x14ac:dyDescent="0.2">
      <c r="A824">
        <v>11</v>
      </c>
      <c r="B824">
        <v>6</v>
      </c>
      <c r="C824">
        <v>1</v>
      </c>
      <c r="D824">
        <v>1</v>
      </c>
      <c r="E824">
        <v>7</v>
      </c>
      <c r="F824">
        <v>2</v>
      </c>
      <c r="G824">
        <v>5</v>
      </c>
      <c r="H824">
        <v>1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>
        <v>2</v>
      </c>
    </row>
    <row r="825" spans="1:16" x14ac:dyDescent="0.2">
      <c r="A825">
        <v>11</v>
      </c>
      <c r="B825">
        <v>6</v>
      </c>
      <c r="C825">
        <v>2</v>
      </c>
      <c r="D825">
        <v>1</v>
      </c>
      <c r="E825">
        <v>14</v>
      </c>
      <c r="F825">
        <v>1</v>
      </c>
      <c r="G825">
        <v>6</v>
      </c>
      <c r="H825">
        <v>5</v>
      </c>
      <c r="I825">
        <v>2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2</v>
      </c>
      <c r="P825">
        <v>1</v>
      </c>
    </row>
    <row r="826" spans="1:16" x14ac:dyDescent="0.2">
      <c r="A826">
        <v>11</v>
      </c>
      <c r="B826">
        <v>6</v>
      </c>
      <c r="C826">
        <v>3</v>
      </c>
      <c r="D826">
        <v>2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2</v>
      </c>
      <c r="K826">
        <v>4</v>
      </c>
      <c r="L826">
        <v>5</v>
      </c>
      <c r="M826">
        <v>7</v>
      </c>
      <c r="N826">
        <v>4</v>
      </c>
      <c r="O826">
        <v>1</v>
      </c>
      <c r="P826">
        <v>2</v>
      </c>
    </row>
    <row r="827" spans="1:16" x14ac:dyDescent="0.2">
      <c r="A827">
        <v>11</v>
      </c>
      <c r="B827">
        <v>6</v>
      </c>
      <c r="C827">
        <v>4</v>
      </c>
      <c r="D827">
        <v>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8</v>
      </c>
      <c r="K827">
        <v>1</v>
      </c>
      <c r="L827">
        <v>1</v>
      </c>
      <c r="M827">
        <v>4</v>
      </c>
      <c r="N827">
        <v>2</v>
      </c>
      <c r="O827">
        <v>3</v>
      </c>
      <c r="P827">
        <v>1</v>
      </c>
    </row>
    <row r="828" spans="1:16" x14ac:dyDescent="0.2">
      <c r="A828">
        <v>11</v>
      </c>
      <c r="B828">
        <v>6</v>
      </c>
      <c r="C828">
        <v>5</v>
      </c>
      <c r="D828">
        <v>2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12</v>
      </c>
      <c r="K828">
        <v>3</v>
      </c>
      <c r="L828">
        <v>4</v>
      </c>
      <c r="M828">
        <v>6</v>
      </c>
      <c r="N828">
        <v>3</v>
      </c>
      <c r="O828">
        <v>3</v>
      </c>
      <c r="P828">
        <v>1</v>
      </c>
    </row>
    <row r="829" spans="1:16" x14ac:dyDescent="0.2">
      <c r="A829">
        <v>11</v>
      </c>
      <c r="B829">
        <v>6</v>
      </c>
      <c r="C829">
        <v>6</v>
      </c>
      <c r="D829">
        <v>1</v>
      </c>
      <c r="E829">
        <v>3</v>
      </c>
      <c r="F829">
        <v>5</v>
      </c>
      <c r="G829">
        <v>4</v>
      </c>
      <c r="H829">
        <v>3</v>
      </c>
      <c r="I829">
        <v>4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2</v>
      </c>
      <c r="P829">
        <v>2</v>
      </c>
    </row>
    <row r="830" spans="1:16" x14ac:dyDescent="0.2">
      <c r="A830">
        <v>11</v>
      </c>
      <c r="B830">
        <v>7</v>
      </c>
      <c r="C830">
        <v>1</v>
      </c>
      <c r="D830">
        <v>1</v>
      </c>
      <c r="E830">
        <v>1</v>
      </c>
      <c r="F830">
        <v>4</v>
      </c>
      <c r="G830">
        <v>2</v>
      </c>
      <c r="H830">
        <v>2</v>
      </c>
      <c r="I830">
        <v>2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3</v>
      </c>
      <c r="P830">
        <v>1</v>
      </c>
    </row>
    <row r="831" spans="1:16" x14ac:dyDescent="0.2">
      <c r="A831">
        <v>11</v>
      </c>
      <c r="B831">
        <v>7</v>
      </c>
      <c r="C831">
        <v>2</v>
      </c>
      <c r="D831">
        <v>2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10</v>
      </c>
      <c r="K831">
        <v>3</v>
      </c>
      <c r="L831">
        <v>3</v>
      </c>
      <c r="M831">
        <v>5</v>
      </c>
      <c r="N831">
        <v>1</v>
      </c>
      <c r="O831">
        <v>1</v>
      </c>
      <c r="P831">
        <v>1</v>
      </c>
    </row>
    <row r="832" spans="1:16" x14ac:dyDescent="0.2">
      <c r="A832">
        <v>11</v>
      </c>
      <c r="B832">
        <v>7</v>
      </c>
      <c r="C832">
        <v>3</v>
      </c>
      <c r="D832">
        <v>2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9</v>
      </c>
      <c r="K832">
        <v>2</v>
      </c>
      <c r="L832">
        <v>2</v>
      </c>
      <c r="M832">
        <v>3</v>
      </c>
      <c r="N832">
        <v>1</v>
      </c>
      <c r="O832">
        <v>2</v>
      </c>
      <c r="P832">
        <v>2</v>
      </c>
    </row>
    <row r="833" spans="1:16" x14ac:dyDescent="0.2">
      <c r="A833">
        <v>11</v>
      </c>
      <c r="B833">
        <v>7</v>
      </c>
      <c r="C833">
        <v>4</v>
      </c>
      <c r="D833">
        <v>2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4</v>
      </c>
      <c r="K833">
        <v>4</v>
      </c>
      <c r="L833">
        <v>4</v>
      </c>
      <c r="M833">
        <v>1</v>
      </c>
      <c r="N833">
        <v>4</v>
      </c>
      <c r="O833">
        <v>3</v>
      </c>
      <c r="P833">
        <v>1</v>
      </c>
    </row>
    <row r="834" spans="1:16" x14ac:dyDescent="0.2">
      <c r="A834">
        <v>11</v>
      </c>
      <c r="B834">
        <v>7</v>
      </c>
      <c r="C834">
        <v>5</v>
      </c>
      <c r="D834">
        <v>1</v>
      </c>
      <c r="E834">
        <v>10</v>
      </c>
      <c r="F834">
        <v>3</v>
      </c>
      <c r="G834">
        <v>3</v>
      </c>
      <c r="H834">
        <v>4</v>
      </c>
      <c r="I834">
        <v>3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3</v>
      </c>
      <c r="P834">
        <v>2</v>
      </c>
    </row>
    <row r="835" spans="1:16" x14ac:dyDescent="0.2">
      <c r="A835">
        <v>11</v>
      </c>
      <c r="B835">
        <v>7</v>
      </c>
      <c r="C835">
        <v>6</v>
      </c>
      <c r="D835">
        <v>2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6</v>
      </c>
      <c r="K835">
        <v>2</v>
      </c>
      <c r="L835">
        <v>5</v>
      </c>
      <c r="M835">
        <v>7</v>
      </c>
      <c r="N835">
        <v>5</v>
      </c>
      <c r="O835">
        <v>1</v>
      </c>
      <c r="P835">
        <v>2</v>
      </c>
    </row>
    <row r="836" spans="1:16" x14ac:dyDescent="0.2">
      <c r="A836">
        <v>11</v>
      </c>
      <c r="B836">
        <v>8</v>
      </c>
      <c r="C836">
        <v>1</v>
      </c>
      <c r="D836">
        <v>2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3</v>
      </c>
      <c r="L836">
        <v>3</v>
      </c>
      <c r="M836">
        <v>2</v>
      </c>
      <c r="N836">
        <v>3</v>
      </c>
      <c r="O836">
        <v>1</v>
      </c>
      <c r="P836">
        <v>2</v>
      </c>
    </row>
    <row r="837" spans="1:16" x14ac:dyDescent="0.2">
      <c r="A837">
        <v>11</v>
      </c>
      <c r="B837">
        <v>8</v>
      </c>
      <c r="C837">
        <v>2</v>
      </c>
      <c r="D837">
        <v>1</v>
      </c>
      <c r="E837">
        <v>6</v>
      </c>
      <c r="F837">
        <v>4</v>
      </c>
      <c r="G837">
        <v>1</v>
      </c>
      <c r="H837">
        <v>1</v>
      </c>
      <c r="I837">
        <v>2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3</v>
      </c>
      <c r="P837">
        <v>1</v>
      </c>
    </row>
    <row r="838" spans="1:16" x14ac:dyDescent="0.2">
      <c r="A838">
        <v>11</v>
      </c>
      <c r="B838">
        <v>8</v>
      </c>
      <c r="C838">
        <v>3</v>
      </c>
      <c r="D838">
        <v>2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11</v>
      </c>
      <c r="K838">
        <v>1</v>
      </c>
      <c r="L838">
        <v>1</v>
      </c>
      <c r="M838">
        <v>6</v>
      </c>
      <c r="N838">
        <v>2</v>
      </c>
      <c r="O838">
        <v>1</v>
      </c>
      <c r="P838">
        <v>1</v>
      </c>
    </row>
    <row r="839" spans="1:16" x14ac:dyDescent="0.2">
      <c r="A839">
        <v>11</v>
      </c>
      <c r="B839">
        <v>8</v>
      </c>
      <c r="C839">
        <v>4</v>
      </c>
      <c r="D839">
        <v>1</v>
      </c>
      <c r="E839">
        <v>4</v>
      </c>
      <c r="F839">
        <v>3</v>
      </c>
      <c r="G839">
        <v>6</v>
      </c>
      <c r="H839">
        <v>5</v>
      </c>
      <c r="I839">
        <v>5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2</v>
      </c>
      <c r="P839">
        <v>1</v>
      </c>
    </row>
    <row r="840" spans="1:16" x14ac:dyDescent="0.2">
      <c r="A840">
        <v>11</v>
      </c>
      <c r="B840">
        <v>8</v>
      </c>
      <c r="C840">
        <v>5</v>
      </c>
      <c r="D840">
        <v>1</v>
      </c>
      <c r="E840">
        <v>5</v>
      </c>
      <c r="F840">
        <v>2</v>
      </c>
      <c r="G840">
        <v>3</v>
      </c>
      <c r="H840">
        <v>3</v>
      </c>
      <c r="I840">
        <v>3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2</v>
      </c>
      <c r="P840">
        <v>2</v>
      </c>
    </row>
    <row r="841" spans="1:16" x14ac:dyDescent="0.2">
      <c r="A841">
        <v>11</v>
      </c>
      <c r="B841">
        <v>8</v>
      </c>
      <c r="C841">
        <v>6</v>
      </c>
      <c r="D841">
        <v>1</v>
      </c>
      <c r="E841">
        <v>12</v>
      </c>
      <c r="F841">
        <v>1</v>
      </c>
      <c r="G841">
        <v>4</v>
      </c>
      <c r="H841">
        <v>4</v>
      </c>
      <c r="I841">
        <v>4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3</v>
      </c>
      <c r="P841">
        <v>2</v>
      </c>
    </row>
    <row r="842" spans="1:16" x14ac:dyDescent="0.2">
      <c r="A842">
        <v>11</v>
      </c>
      <c r="B842">
        <v>9</v>
      </c>
      <c r="C842">
        <v>1</v>
      </c>
      <c r="D842">
        <v>1</v>
      </c>
      <c r="E842">
        <v>7</v>
      </c>
      <c r="F842">
        <v>5</v>
      </c>
      <c r="G842">
        <v>2</v>
      </c>
      <c r="H842">
        <v>2</v>
      </c>
      <c r="I842">
        <v>1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2</v>
      </c>
      <c r="P842">
        <v>1</v>
      </c>
    </row>
    <row r="843" spans="1:16" x14ac:dyDescent="0.2">
      <c r="A843">
        <v>11</v>
      </c>
      <c r="B843">
        <v>9</v>
      </c>
      <c r="C843">
        <v>2</v>
      </c>
      <c r="D843">
        <v>2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4</v>
      </c>
      <c r="K843">
        <v>1</v>
      </c>
      <c r="L843">
        <v>2</v>
      </c>
      <c r="M843">
        <v>5</v>
      </c>
      <c r="N843">
        <v>3</v>
      </c>
      <c r="O843">
        <v>3</v>
      </c>
      <c r="P843">
        <v>2</v>
      </c>
    </row>
    <row r="844" spans="1:16" x14ac:dyDescent="0.2">
      <c r="A844">
        <v>11</v>
      </c>
      <c r="B844">
        <v>9</v>
      </c>
      <c r="C844">
        <v>3</v>
      </c>
      <c r="D844">
        <v>1</v>
      </c>
      <c r="E844">
        <v>6</v>
      </c>
      <c r="F844">
        <v>2</v>
      </c>
      <c r="G844">
        <v>3</v>
      </c>
      <c r="H844">
        <v>4</v>
      </c>
      <c r="I844">
        <v>4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>
        <v>1</v>
      </c>
    </row>
    <row r="845" spans="1:16" x14ac:dyDescent="0.2">
      <c r="A845">
        <v>11</v>
      </c>
      <c r="B845">
        <v>9</v>
      </c>
      <c r="C845">
        <v>4</v>
      </c>
      <c r="D845">
        <v>2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3</v>
      </c>
      <c r="K845">
        <v>2</v>
      </c>
      <c r="L845">
        <v>2</v>
      </c>
      <c r="M845">
        <v>3</v>
      </c>
      <c r="N845">
        <v>5</v>
      </c>
      <c r="O845">
        <v>1</v>
      </c>
      <c r="P845">
        <v>2</v>
      </c>
    </row>
    <row r="846" spans="1:16" x14ac:dyDescent="0.2">
      <c r="A846">
        <v>11</v>
      </c>
      <c r="B846">
        <v>9</v>
      </c>
      <c r="C846">
        <v>5</v>
      </c>
      <c r="D846">
        <v>1</v>
      </c>
      <c r="E846">
        <v>8</v>
      </c>
      <c r="F846">
        <v>3</v>
      </c>
      <c r="G846">
        <v>6</v>
      </c>
      <c r="H846">
        <v>3</v>
      </c>
      <c r="I846">
        <v>2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3</v>
      </c>
      <c r="P846">
        <v>2</v>
      </c>
    </row>
    <row r="847" spans="1:16" x14ac:dyDescent="0.2">
      <c r="A847">
        <v>11</v>
      </c>
      <c r="B847">
        <v>9</v>
      </c>
      <c r="C847">
        <v>6</v>
      </c>
      <c r="D847">
        <v>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8</v>
      </c>
      <c r="K847">
        <v>4</v>
      </c>
      <c r="L847">
        <v>4</v>
      </c>
      <c r="M847">
        <v>4</v>
      </c>
      <c r="N847">
        <v>5</v>
      </c>
      <c r="O847">
        <v>2</v>
      </c>
      <c r="P847">
        <v>1</v>
      </c>
    </row>
    <row r="848" spans="1:16" x14ac:dyDescent="0.2">
      <c r="A848">
        <v>11</v>
      </c>
      <c r="B848">
        <v>10</v>
      </c>
      <c r="C848">
        <v>1</v>
      </c>
      <c r="D848">
        <v>1</v>
      </c>
      <c r="E848">
        <v>9</v>
      </c>
      <c r="F848">
        <v>4</v>
      </c>
      <c r="G848">
        <v>3</v>
      </c>
      <c r="H848">
        <v>2</v>
      </c>
      <c r="I848">
        <v>3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1</v>
      </c>
    </row>
    <row r="849" spans="1:16" x14ac:dyDescent="0.2">
      <c r="A849">
        <v>11</v>
      </c>
      <c r="B849">
        <v>10</v>
      </c>
      <c r="C849">
        <v>2</v>
      </c>
      <c r="D849">
        <v>1</v>
      </c>
      <c r="E849">
        <v>11</v>
      </c>
      <c r="F849">
        <v>5</v>
      </c>
      <c r="G849">
        <v>2</v>
      </c>
      <c r="H849">
        <v>1</v>
      </c>
      <c r="I849">
        <v>1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>
        <v>2</v>
      </c>
    </row>
    <row r="850" spans="1:16" x14ac:dyDescent="0.2">
      <c r="A850">
        <v>11</v>
      </c>
      <c r="B850">
        <v>10</v>
      </c>
      <c r="C850">
        <v>3</v>
      </c>
      <c r="D850">
        <v>2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12</v>
      </c>
      <c r="K850">
        <v>3</v>
      </c>
      <c r="L850">
        <v>5</v>
      </c>
      <c r="M850">
        <v>1</v>
      </c>
      <c r="N850">
        <v>2</v>
      </c>
      <c r="O850">
        <v>2</v>
      </c>
      <c r="P850">
        <v>2</v>
      </c>
    </row>
    <row r="851" spans="1:16" x14ac:dyDescent="0.2">
      <c r="A851">
        <v>11</v>
      </c>
      <c r="B851">
        <v>10</v>
      </c>
      <c r="C851">
        <v>4</v>
      </c>
      <c r="D851">
        <v>2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2</v>
      </c>
      <c r="K851">
        <v>2</v>
      </c>
      <c r="L851">
        <v>5</v>
      </c>
      <c r="M851">
        <v>5</v>
      </c>
      <c r="N851">
        <v>4</v>
      </c>
      <c r="O851">
        <v>3</v>
      </c>
      <c r="P851">
        <v>2</v>
      </c>
    </row>
    <row r="852" spans="1:16" x14ac:dyDescent="0.2">
      <c r="A852">
        <v>11</v>
      </c>
      <c r="B852">
        <v>10</v>
      </c>
      <c r="C852">
        <v>5</v>
      </c>
      <c r="D852">
        <v>1</v>
      </c>
      <c r="E852">
        <v>3</v>
      </c>
      <c r="F852">
        <v>1</v>
      </c>
      <c r="G852">
        <v>5</v>
      </c>
      <c r="H852">
        <v>4</v>
      </c>
      <c r="I852">
        <v>5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2</v>
      </c>
      <c r="P852">
        <v>1</v>
      </c>
    </row>
    <row r="853" spans="1:16" x14ac:dyDescent="0.2">
      <c r="A853">
        <v>11</v>
      </c>
      <c r="B853">
        <v>10</v>
      </c>
      <c r="C853">
        <v>6</v>
      </c>
      <c r="D853">
        <v>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1</v>
      </c>
      <c r="L853">
        <v>2</v>
      </c>
      <c r="M853">
        <v>4</v>
      </c>
      <c r="N853">
        <v>1</v>
      </c>
      <c r="O853">
        <v>2</v>
      </c>
      <c r="P853">
        <v>1</v>
      </c>
    </row>
    <row r="854" spans="1:16" x14ac:dyDescent="0.2">
      <c r="A854">
        <v>11</v>
      </c>
      <c r="B854">
        <v>11</v>
      </c>
      <c r="C854">
        <v>1</v>
      </c>
      <c r="D854">
        <v>2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7</v>
      </c>
      <c r="K854">
        <v>3</v>
      </c>
      <c r="L854">
        <v>4</v>
      </c>
      <c r="M854">
        <v>1</v>
      </c>
      <c r="N854">
        <v>1</v>
      </c>
      <c r="O854">
        <v>3</v>
      </c>
      <c r="P854">
        <v>2</v>
      </c>
    </row>
    <row r="855" spans="1:16" x14ac:dyDescent="0.2">
      <c r="A855">
        <v>11</v>
      </c>
      <c r="B855">
        <v>11</v>
      </c>
      <c r="C855">
        <v>2</v>
      </c>
      <c r="D855">
        <v>1</v>
      </c>
      <c r="E855">
        <v>10</v>
      </c>
      <c r="F855">
        <v>4</v>
      </c>
      <c r="G855">
        <v>4</v>
      </c>
      <c r="H855">
        <v>5</v>
      </c>
      <c r="I855">
        <v>3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>
        <v>1</v>
      </c>
    </row>
    <row r="856" spans="1:16" x14ac:dyDescent="0.2">
      <c r="A856">
        <v>11</v>
      </c>
      <c r="B856">
        <v>11</v>
      </c>
      <c r="C856">
        <v>3</v>
      </c>
      <c r="D856">
        <v>2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3</v>
      </c>
      <c r="K856">
        <v>1</v>
      </c>
      <c r="L856">
        <v>3</v>
      </c>
      <c r="M856">
        <v>7</v>
      </c>
      <c r="N856">
        <v>3</v>
      </c>
      <c r="O856">
        <v>1</v>
      </c>
      <c r="P856">
        <v>2</v>
      </c>
    </row>
    <row r="857" spans="1:16" x14ac:dyDescent="0.2">
      <c r="A857">
        <v>11</v>
      </c>
      <c r="B857">
        <v>11</v>
      </c>
      <c r="C857">
        <v>4</v>
      </c>
      <c r="D857">
        <v>1</v>
      </c>
      <c r="E857">
        <v>4</v>
      </c>
      <c r="F857">
        <v>3</v>
      </c>
      <c r="G857">
        <v>2</v>
      </c>
      <c r="H857">
        <v>1</v>
      </c>
      <c r="I857">
        <v>5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</v>
      </c>
      <c r="P857">
        <v>1</v>
      </c>
    </row>
    <row r="858" spans="1:16" x14ac:dyDescent="0.2">
      <c r="A858">
        <v>11</v>
      </c>
      <c r="B858">
        <v>11</v>
      </c>
      <c r="C858">
        <v>5</v>
      </c>
      <c r="D858">
        <v>1</v>
      </c>
      <c r="E858">
        <v>8</v>
      </c>
      <c r="F858">
        <v>1</v>
      </c>
      <c r="G858">
        <v>1</v>
      </c>
      <c r="H858">
        <v>5</v>
      </c>
      <c r="I858">
        <v>1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2</v>
      </c>
      <c r="P858">
        <v>2</v>
      </c>
    </row>
    <row r="859" spans="1:16" x14ac:dyDescent="0.2">
      <c r="A859">
        <v>11</v>
      </c>
      <c r="B859">
        <v>11</v>
      </c>
      <c r="C859">
        <v>6</v>
      </c>
      <c r="D859">
        <v>2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6</v>
      </c>
      <c r="K859">
        <v>4</v>
      </c>
      <c r="L859">
        <v>1</v>
      </c>
      <c r="M859">
        <v>3</v>
      </c>
      <c r="N859">
        <v>5</v>
      </c>
      <c r="O859">
        <v>3</v>
      </c>
      <c r="P859">
        <v>1</v>
      </c>
    </row>
    <row r="860" spans="1:16" x14ac:dyDescent="0.2">
      <c r="A860">
        <v>11</v>
      </c>
      <c r="B860">
        <v>12</v>
      </c>
      <c r="C860">
        <v>1</v>
      </c>
      <c r="D860">
        <v>1</v>
      </c>
      <c r="E860">
        <v>5</v>
      </c>
      <c r="F860">
        <v>1</v>
      </c>
      <c r="G860">
        <v>4</v>
      </c>
      <c r="H860">
        <v>2</v>
      </c>
      <c r="I860">
        <v>2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2</v>
      </c>
      <c r="P860">
        <v>2</v>
      </c>
    </row>
    <row r="861" spans="1:16" x14ac:dyDescent="0.2">
      <c r="A861">
        <v>11</v>
      </c>
      <c r="B861">
        <v>12</v>
      </c>
      <c r="C861">
        <v>2</v>
      </c>
      <c r="D861">
        <v>1</v>
      </c>
      <c r="E861">
        <v>9</v>
      </c>
      <c r="F861">
        <v>2</v>
      </c>
      <c r="G861">
        <v>1</v>
      </c>
      <c r="H861">
        <v>3</v>
      </c>
      <c r="I861">
        <v>3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</v>
      </c>
      <c r="P861">
        <v>2</v>
      </c>
    </row>
    <row r="862" spans="1:16" x14ac:dyDescent="0.2">
      <c r="A862">
        <v>11</v>
      </c>
      <c r="B862">
        <v>12</v>
      </c>
      <c r="C862">
        <v>3</v>
      </c>
      <c r="D862">
        <v>2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9</v>
      </c>
      <c r="K862">
        <v>4</v>
      </c>
      <c r="L862">
        <v>1</v>
      </c>
      <c r="M862">
        <v>6</v>
      </c>
      <c r="N862">
        <v>2</v>
      </c>
      <c r="O862">
        <v>3</v>
      </c>
      <c r="P862">
        <v>1</v>
      </c>
    </row>
    <row r="863" spans="1:16" x14ac:dyDescent="0.2">
      <c r="A863">
        <v>11</v>
      </c>
      <c r="B863">
        <v>12</v>
      </c>
      <c r="C863">
        <v>4</v>
      </c>
      <c r="D863">
        <v>2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1</v>
      </c>
      <c r="K863">
        <v>2</v>
      </c>
      <c r="L863">
        <v>3</v>
      </c>
      <c r="M863">
        <v>7</v>
      </c>
      <c r="N863">
        <v>1</v>
      </c>
      <c r="O863">
        <v>1</v>
      </c>
      <c r="P863">
        <v>1</v>
      </c>
    </row>
    <row r="864" spans="1:16" x14ac:dyDescent="0.2">
      <c r="A864">
        <v>11</v>
      </c>
      <c r="B864">
        <v>12</v>
      </c>
      <c r="C864">
        <v>5</v>
      </c>
      <c r="D864">
        <v>1</v>
      </c>
      <c r="E864">
        <v>13</v>
      </c>
      <c r="F864">
        <v>2</v>
      </c>
      <c r="G864">
        <v>5</v>
      </c>
      <c r="H864">
        <v>4</v>
      </c>
      <c r="I864">
        <v>4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3</v>
      </c>
      <c r="P864">
        <v>2</v>
      </c>
    </row>
    <row r="865" spans="1:16" x14ac:dyDescent="0.2">
      <c r="A865">
        <v>11</v>
      </c>
      <c r="B865">
        <v>12</v>
      </c>
      <c r="C865">
        <v>6</v>
      </c>
      <c r="D865">
        <v>2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</v>
      </c>
      <c r="K865">
        <v>1</v>
      </c>
      <c r="L865">
        <v>2</v>
      </c>
      <c r="M865">
        <v>2</v>
      </c>
      <c r="N865">
        <v>5</v>
      </c>
      <c r="O865">
        <v>2</v>
      </c>
      <c r="P865">
        <v>1</v>
      </c>
    </row>
    <row r="866" spans="1:16" x14ac:dyDescent="0.2">
      <c r="A866">
        <v>11</v>
      </c>
      <c r="B866">
        <v>13</v>
      </c>
      <c r="C866">
        <v>1</v>
      </c>
      <c r="D866">
        <v>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4</v>
      </c>
      <c r="K866">
        <v>2</v>
      </c>
      <c r="L866">
        <v>3</v>
      </c>
      <c r="M866">
        <v>5</v>
      </c>
      <c r="N866">
        <v>3</v>
      </c>
      <c r="O866">
        <v>1</v>
      </c>
      <c r="P866">
        <v>1</v>
      </c>
    </row>
    <row r="867" spans="1:16" x14ac:dyDescent="0.2">
      <c r="A867">
        <v>11</v>
      </c>
      <c r="B867">
        <v>13</v>
      </c>
      <c r="C867">
        <v>2</v>
      </c>
      <c r="D867">
        <v>1</v>
      </c>
      <c r="E867">
        <v>1</v>
      </c>
      <c r="F867">
        <v>4</v>
      </c>
      <c r="G867">
        <v>6</v>
      </c>
      <c r="H867">
        <v>4</v>
      </c>
      <c r="I867">
        <v>4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2</v>
      </c>
      <c r="P867">
        <v>1</v>
      </c>
    </row>
    <row r="868" spans="1:16" x14ac:dyDescent="0.2">
      <c r="A868">
        <v>11</v>
      </c>
      <c r="B868">
        <v>13</v>
      </c>
      <c r="C868">
        <v>3</v>
      </c>
      <c r="D868">
        <v>1</v>
      </c>
      <c r="E868">
        <v>2</v>
      </c>
      <c r="F868">
        <v>5</v>
      </c>
      <c r="G868">
        <v>6</v>
      </c>
      <c r="H868">
        <v>3</v>
      </c>
      <c r="I868">
        <v>1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3</v>
      </c>
      <c r="P868">
        <v>2</v>
      </c>
    </row>
    <row r="869" spans="1:16" x14ac:dyDescent="0.2">
      <c r="A869">
        <v>11</v>
      </c>
      <c r="B869">
        <v>13</v>
      </c>
      <c r="C869">
        <v>4</v>
      </c>
      <c r="D869">
        <v>2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11</v>
      </c>
      <c r="K869">
        <v>4</v>
      </c>
      <c r="L869">
        <v>5</v>
      </c>
      <c r="M869">
        <v>6</v>
      </c>
      <c r="N869">
        <v>4</v>
      </c>
      <c r="O869">
        <v>1</v>
      </c>
      <c r="P869">
        <v>2</v>
      </c>
    </row>
    <row r="870" spans="1:16" x14ac:dyDescent="0.2">
      <c r="A870">
        <v>11</v>
      </c>
      <c r="B870">
        <v>13</v>
      </c>
      <c r="C870">
        <v>5</v>
      </c>
      <c r="D870">
        <v>1</v>
      </c>
      <c r="E870">
        <v>12</v>
      </c>
      <c r="F870">
        <v>5</v>
      </c>
      <c r="G870">
        <v>5</v>
      </c>
      <c r="H870">
        <v>5</v>
      </c>
      <c r="I870">
        <v>5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3</v>
      </c>
      <c r="P870">
        <v>1</v>
      </c>
    </row>
    <row r="871" spans="1:16" x14ac:dyDescent="0.2">
      <c r="A871">
        <v>11</v>
      </c>
      <c r="B871">
        <v>13</v>
      </c>
      <c r="C871">
        <v>6</v>
      </c>
      <c r="D871">
        <v>2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6</v>
      </c>
      <c r="K871">
        <v>2</v>
      </c>
      <c r="L871">
        <v>1</v>
      </c>
      <c r="M871">
        <v>1</v>
      </c>
      <c r="N871">
        <v>2</v>
      </c>
      <c r="O871">
        <v>2</v>
      </c>
      <c r="P871">
        <v>2</v>
      </c>
    </row>
    <row r="872" spans="1:16" x14ac:dyDescent="0.2">
      <c r="A872">
        <v>12</v>
      </c>
      <c r="B872">
        <v>1</v>
      </c>
      <c r="C872">
        <v>1</v>
      </c>
      <c r="D872">
        <v>1</v>
      </c>
      <c r="E872">
        <v>13</v>
      </c>
      <c r="F872">
        <v>3</v>
      </c>
      <c r="G872">
        <v>1</v>
      </c>
      <c r="H872">
        <v>3</v>
      </c>
      <c r="I872">
        <v>2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3</v>
      </c>
      <c r="P872">
        <v>1</v>
      </c>
    </row>
    <row r="873" spans="1:16" x14ac:dyDescent="0.2">
      <c r="A873">
        <v>12</v>
      </c>
      <c r="B873">
        <v>1</v>
      </c>
      <c r="C873">
        <v>2</v>
      </c>
      <c r="D873">
        <v>2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12</v>
      </c>
      <c r="K873">
        <v>3</v>
      </c>
      <c r="L873">
        <v>4</v>
      </c>
      <c r="M873">
        <v>2</v>
      </c>
      <c r="N873">
        <v>4</v>
      </c>
      <c r="O873">
        <v>2</v>
      </c>
      <c r="P873">
        <v>2</v>
      </c>
    </row>
    <row r="874" spans="1:16" x14ac:dyDescent="0.2">
      <c r="A874">
        <v>12</v>
      </c>
      <c r="B874">
        <v>1</v>
      </c>
      <c r="C874">
        <v>3</v>
      </c>
      <c r="D874">
        <v>2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9</v>
      </c>
      <c r="K874">
        <v>3</v>
      </c>
      <c r="L874">
        <v>4</v>
      </c>
      <c r="M874">
        <v>4</v>
      </c>
      <c r="N874">
        <v>5</v>
      </c>
      <c r="O874">
        <v>1</v>
      </c>
      <c r="P874">
        <v>2</v>
      </c>
    </row>
    <row r="875" spans="1:16" x14ac:dyDescent="0.2">
      <c r="A875">
        <v>12</v>
      </c>
      <c r="B875">
        <v>1</v>
      </c>
      <c r="C875">
        <v>4</v>
      </c>
      <c r="D875">
        <v>2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10</v>
      </c>
      <c r="K875">
        <v>1</v>
      </c>
      <c r="L875">
        <v>3</v>
      </c>
      <c r="M875">
        <v>4</v>
      </c>
      <c r="N875">
        <v>2</v>
      </c>
      <c r="O875">
        <v>3</v>
      </c>
      <c r="P875">
        <v>1</v>
      </c>
    </row>
    <row r="876" spans="1:16" x14ac:dyDescent="0.2">
      <c r="A876">
        <v>12</v>
      </c>
      <c r="B876">
        <v>1</v>
      </c>
      <c r="C876">
        <v>5</v>
      </c>
      <c r="D876">
        <v>1</v>
      </c>
      <c r="E876">
        <v>11</v>
      </c>
      <c r="F876">
        <v>2</v>
      </c>
      <c r="G876">
        <v>2</v>
      </c>
      <c r="H876">
        <v>1</v>
      </c>
      <c r="I876">
        <v>3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2</v>
      </c>
      <c r="P876">
        <v>1</v>
      </c>
    </row>
    <row r="877" spans="1:16" x14ac:dyDescent="0.2">
      <c r="A877">
        <v>12</v>
      </c>
      <c r="B877">
        <v>1</v>
      </c>
      <c r="C877">
        <v>6</v>
      </c>
      <c r="D877">
        <v>1</v>
      </c>
      <c r="E877">
        <v>2</v>
      </c>
      <c r="F877">
        <v>4</v>
      </c>
      <c r="G877">
        <v>6</v>
      </c>
      <c r="H877">
        <v>2</v>
      </c>
      <c r="I877">
        <v>5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2</v>
      </c>
    </row>
    <row r="878" spans="1:16" x14ac:dyDescent="0.2">
      <c r="A878">
        <v>12</v>
      </c>
      <c r="B878">
        <v>2</v>
      </c>
      <c r="C878">
        <v>1</v>
      </c>
      <c r="D878">
        <v>2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7</v>
      </c>
      <c r="K878">
        <v>2</v>
      </c>
      <c r="L878">
        <v>1</v>
      </c>
      <c r="M878">
        <v>5</v>
      </c>
      <c r="N878">
        <v>3</v>
      </c>
      <c r="O878">
        <v>1</v>
      </c>
      <c r="P878">
        <v>1</v>
      </c>
    </row>
    <row r="879" spans="1:16" x14ac:dyDescent="0.2">
      <c r="A879">
        <v>12</v>
      </c>
      <c r="B879">
        <v>2</v>
      </c>
      <c r="C879">
        <v>2</v>
      </c>
      <c r="D879">
        <v>2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3</v>
      </c>
      <c r="K879">
        <v>4</v>
      </c>
      <c r="L879">
        <v>2</v>
      </c>
      <c r="M879">
        <v>3</v>
      </c>
      <c r="N879">
        <v>4</v>
      </c>
      <c r="O879">
        <v>3</v>
      </c>
      <c r="P879">
        <v>1</v>
      </c>
    </row>
    <row r="880" spans="1:16" x14ac:dyDescent="0.2">
      <c r="A880">
        <v>12</v>
      </c>
      <c r="B880">
        <v>2</v>
      </c>
      <c r="C880">
        <v>3</v>
      </c>
      <c r="D880">
        <v>2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</v>
      </c>
      <c r="K880">
        <v>4</v>
      </c>
      <c r="L880">
        <v>5</v>
      </c>
      <c r="M880">
        <v>6</v>
      </c>
      <c r="N880">
        <v>1</v>
      </c>
      <c r="O880">
        <v>2</v>
      </c>
      <c r="P880">
        <v>2</v>
      </c>
    </row>
    <row r="881" spans="1:16" x14ac:dyDescent="0.2">
      <c r="A881">
        <v>12</v>
      </c>
      <c r="B881">
        <v>2</v>
      </c>
      <c r="C881">
        <v>4</v>
      </c>
      <c r="D881">
        <v>1</v>
      </c>
      <c r="E881">
        <v>12</v>
      </c>
      <c r="F881">
        <v>5</v>
      </c>
      <c r="G881">
        <v>4</v>
      </c>
      <c r="H881">
        <v>4</v>
      </c>
      <c r="I881">
        <v>4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2</v>
      </c>
      <c r="P881">
        <v>2</v>
      </c>
    </row>
    <row r="882" spans="1:16" x14ac:dyDescent="0.2">
      <c r="A882">
        <v>12</v>
      </c>
      <c r="B882">
        <v>2</v>
      </c>
      <c r="C882">
        <v>5</v>
      </c>
      <c r="D882">
        <v>1</v>
      </c>
      <c r="E882">
        <v>8</v>
      </c>
      <c r="F882">
        <v>1</v>
      </c>
      <c r="G882">
        <v>3</v>
      </c>
      <c r="H882">
        <v>1</v>
      </c>
      <c r="I882">
        <v>1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>
        <v>1</v>
      </c>
    </row>
    <row r="883" spans="1:16" x14ac:dyDescent="0.2">
      <c r="A883">
        <v>12</v>
      </c>
      <c r="B883">
        <v>2</v>
      </c>
      <c r="C883">
        <v>6</v>
      </c>
      <c r="D883">
        <v>1</v>
      </c>
      <c r="E883">
        <v>4</v>
      </c>
      <c r="F883">
        <v>3</v>
      </c>
      <c r="G883">
        <v>1</v>
      </c>
      <c r="H883">
        <v>2</v>
      </c>
      <c r="I883">
        <v>2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3</v>
      </c>
      <c r="P883">
        <v>2</v>
      </c>
    </row>
    <row r="884" spans="1:16" x14ac:dyDescent="0.2">
      <c r="A884">
        <v>12</v>
      </c>
      <c r="B884">
        <v>3</v>
      </c>
      <c r="C884">
        <v>1</v>
      </c>
      <c r="D884">
        <v>1</v>
      </c>
      <c r="E884">
        <v>5</v>
      </c>
      <c r="F884">
        <v>2</v>
      </c>
      <c r="G884">
        <v>5</v>
      </c>
      <c r="H884">
        <v>3</v>
      </c>
      <c r="I884">
        <v>1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3</v>
      </c>
      <c r="P884">
        <v>1</v>
      </c>
    </row>
    <row r="885" spans="1:16" x14ac:dyDescent="0.2">
      <c r="A885">
        <v>12</v>
      </c>
      <c r="B885">
        <v>3</v>
      </c>
      <c r="C885">
        <v>2</v>
      </c>
      <c r="D885">
        <v>1</v>
      </c>
      <c r="E885">
        <v>6</v>
      </c>
      <c r="F885">
        <v>3</v>
      </c>
      <c r="G885">
        <v>3</v>
      </c>
      <c r="H885">
        <v>5</v>
      </c>
      <c r="I885">
        <v>2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3</v>
      </c>
      <c r="P885">
        <v>2</v>
      </c>
    </row>
    <row r="886" spans="1:16" x14ac:dyDescent="0.2">
      <c r="A886">
        <v>12</v>
      </c>
      <c r="B886">
        <v>3</v>
      </c>
      <c r="C886">
        <v>3</v>
      </c>
      <c r="D886">
        <v>2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12</v>
      </c>
      <c r="K886">
        <v>4</v>
      </c>
      <c r="L886">
        <v>1</v>
      </c>
      <c r="M886">
        <v>7</v>
      </c>
      <c r="N886">
        <v>3</v>
      </c>
      <c r="O886">
        <v>2</v>
      </c>
      <c r="P886">
        <v>2</v>
      </c>
    </row>
    <row r="887" spans="1:16" x14ac:dyDescent="0.2">
      <c r="A887">
        <v>12</v>
      </c>
      <c r="B887">
        <v>3</v>
      </c>
      <c r="C887">
        <v>4</v>
      </c>
      <c r="D887">
        <v>1</v>
      </c>
      <c r="E887">
        <v>10</v>
      </c>
      <c r="F887">
        <v>1</v>
      </c>
      <c r="G887">
        <v>4</v>
      </c>
      <c r="H887">
        <v>2</v>
      </c>
      <c r="I887">
        <v>3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>
        <v>1</v>
      </c>
    </row>
    <row r="888" spans="1:16" x14ac:dyDescent="0.2">
      <c r="A888">
        <v>12</v>
      </c>
      <c r="B888">
        <v>3</v>
      </c>
      <c r="C888">
        <v>5</v>
      </c>
      <c r="D888">
        <v>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8</v>
      </c>
      <c r="K888">
        <v>3</v>
      </c>
      <c r="L888">
        <v>5</v>
      </c>
      <c r="M888">
        <v>1</v>
      </c>
      <c r="N888">
        <v>4</v>
      </c>
      <c r="O888">
        <v>1</v>
      </c>
      <c r="P888">
        <v>1</v>
      </c>
    </row>
    <row r="889" spans="1:16" x14ac:dyDescent="0.2">
      <c r="A889">
        <v>12</v>
      </c>
      <c r="B889">
        <v>3</v>
      </c>
      <c r="C889">
        <v>6</v>
      </c>
      <c r="D889">
        <v>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10</v>
      </c>
      <c r="K889">
        <v>1</v>
      </c>
      <c r="L889">
        <v>3</v>
      </c>
      <c r="M889">
        <v>3</v>
      </c>
      <c r="N889">
        <v>1</v>
      </c>
      <c r="O889">
        <v>2</v>
      </c>
      <c r="P889">
        <v>2</v>
      </c>
    </row>
    <row r="890" spans="1:16" x14ac:dyDescent="0.2">
      <c r="A890">
        <v>12</v>
      </c>
      <c r="B890">
        <v>4</v>
      </c>
      <c r="C890">
        <v>1</v>
      </c>
      <c r="D890">
        <v>1</v>
      </c>
      <c r="E890">
        <v>14</v>
      </c>
      <c r="F890">
        <v>5</v>
      </c>
      <c r="G890">
        <v>1</v>
      </c>
      <c r="H890">
        <v>2</v>
      </c>
      <c r="I890">
        <v>5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>
        <v>1</v>
      </c>
    </row>
    <row r="891" spans="1:16" x14ac:dyDescent="0.2">
      <c r="A891">
        <v>12</v>
      </c>
      <c r="B891">
        <v>4</v>
      </c>
      <c r="C891">
        <v>2</v>
      </c>
      <c r="D891">
        <v>2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1</v>
      </c>
      <c r="K891">
        <v>1</v>
      </c>
      <c r="L891">
        <v>2</v>
      </c>
      <c r="M891">
        <v>2</v>
      </c>
      <c r="N891">
        <v>2</v>
      </c>
      <c r="O891">
        <v>1</v>
      </c>
      <c r="P891">
        <v>2</v>
      </c>
    </row>
    <row r="892" spans="1:16" x14ac:dyDescent="0.2">
      <c r="A892">
        <v>12</v>
      </c>
      <c r="B892">
        <v>4</v>
      </c>
      <c r="C892">
        <v>3</v>
      </c>
      <c r="D892">
        <v>1</v>
      </c>
      <c r="E892">
        <v>8</v>
      </c>
      <c r="F892">
        <v>4</v>
      </c>
      <c r="G892">
        <v>5</v>
      </c>
      <c r="H892">
        <v>1</v>
      </c>
      <c r="I892">
        <v>3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2</v>
      </c>
      <c r="P892">
        <v>2</v>
      </c>
    </row>
    <row r="893" spans="1:16" x14ac:dyDescent="0.2">
      <c r="A893">
        <v>12</v>
      </c>
      <c r="B893">
        <v>4</v>
      </c>
      <c r="C893">
        <v>4</v>
      </c>
      <c r="D893">
        <v>2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5</v>
      </c>
      <c r="K893">
        <v>3</v>
      </c>
      <c r="L893">
        <v>2</v>
      </c>
      <c r="M893">
        <v>1</v>
      </c>
      <c r="N893">
        <v>5</v>
      </c>
      <c r="O893">
        <v>2</v>
      </c>
      <c r="P893">
        <v>1</v>
      </c>
    </row>
    <row r="894" spans="1:16" x14ac:dyDescent="0.2">
      <c r="A894">
        <v>12</v>
      </c>
      <c r="B894">
        <v>4</v>
      </c>
      <c r="C894">
        <v>5</v>
      </c>
      <c r="D894">
        <v>1</v>
      </c>
      <c r="E894">
        <v>7</v>
      </c>
      <c r="F894">
        <v>4</v>
      </c>
      <c r="G894">
        <v>2</v>
      </c>
      <c r="H894">
        <v>5</v>
      </c>
      <c r="I894">
        <v>4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3</v>
      </c>
      <c r="P894">
        <v>2</v>
      </c>
    </row>
    <row r="895" spans="1:16" x14ac:dyDescent="0.2">
      <c r="A895">
        <v>12</v>
      </c>
      <c r="B895">
        <v>4</v>
      </c>
      <c r="C895">
        <v>6</v>
      </c>
      <c r="D895">
        <v>2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9</v>
      </c>
      <c r="K895">
        <v>2</v>
      </c>
      <c r="L895">
        <v>4</v>
      </c>
      <c r="M895">
        <v>6</v>
      </c>
      <c r="N895">
        <v>5</v>
      </c>
      <c r="O895">
        <v>3</v>
      </c>
      <c r="P895">
        <v>1</v>
      </c>
    </row>
    <row r="896" spans="1:16" x14ac:dyDescent="0.2">
      <c r="A896">
        <v>12</v>
      </c>
      <c r="B896">
        <v>5</v>
      </c>
      <c r="C896">
        <v>1</v>
      </c>
      <c r="D896">
        <v>2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</v>
      </c>
      <c r="K896">
        <v>1</v>
      </c>
      <c r="L896">
        <v>4</v>
      </c>
      <c r="M896">
        <v>7</v>
      </c>
      <c r="N896">
        <v>4</v>
      </c>
      <c r="O896">
        <v>3</v>
      </c>
      <c r="P896">
        <v>1</v>
      </c>
    </row>
    <row r="897" spans="1:16" x14ac:dyDescent="0.2">
      <c r="A897">
        <v>12</v>
      </c>
      <c r="B897">
        <v>5</v>
      </c>
      <c r="C897">
        <v>2</v>
      </c>
      <c r="D897">
        <v>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2</v>
      </c>
      <c r="K897">
        <v>3</v>
      </c>
      <c r="L897">
        <v>1</v>
      </c>
      <c r="M897">
        <v>5</v>
      </c>
      <c r="N897">
        <v>1</v>
      </c>
      <c r="O897">
        <v>3</v>
      </c>
      <c r="P897">
        <v>1</v>
      </c>
    </row>
    <row r="898" spans="1:16" x14ac:dyDescent="0.2">
      <c r="A898">
        <v>12</v>
      </c>
      <c r="B898">
        <v>5</v>
      </c>
      <c r="C898">
        <v>3</v>
      </c>
      <c r="D898">
        <v>1</v>
      </c>
      <c r="E898">
        <v>1</v>
      </c>
      <c r="F898">
        <v>2</v>
      </c>
      <c r="G898">
        <v>2</v>
      </c>
      <c r="H898">
        <v>1</v>
      </c>
      <c r="I898">
        <v>2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2</v>
      </c>
      <c r="P898">
        <v>2</v>
      </c>
    </row>
    <row r="899" spans="1:16" x14ac:dyDescent="0.2">
      <c r="A899">
        <v>12</v>
      </c>
      <c r="B899">
        <v>5</v>
      </c>
      <c r="C899">
        <v>4</v>
      </c>
      <c r="D899">
        <v>2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8</v>
      </c>
      <c r="K899">
        <v>2</v>
      </c>
      <c r="L899">
        <v>5</v>
      </c>
      <c r="M899">
        <v>3</v>
      </c>
      <c r="N899">
        <v>2</v>
      </c>
      <c r="O899">
        <v>1</v>
      </c>
      <c r="P899">
        <v>2</v>
      </c>
    </row>
    <row r="900" spans="1:16" x14ac:dyDescent="0.2">
      <c r="A900">
        <v>12</v>
      </c>
      <c r="B900">
        <v>5</v>
      </c>
      <c r="C900">
        <v>5</v>
      </c>
      <c r="D900">
        <v>1</v>
      </c>
      <c r="E900">
        <v>3</v>
      </c>
      <c r="F900">
        <v>5</v>
      </c>
      <c r="G900">
        <v>3</v>
      </c>
      <c r="H900">
        <v>3</v>
      </c>
      <c r="I900">
        <v>1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>
        <v>2</v>
      </c>
    </row>
    <row r="901" spans="1:16" x14ac:dyDescent="0.2">
      <c r="A901">
        <v>12</v>
      </c>
      <c r="B901">
        <v>5</v>
      </c>
      <c r="C901">
        <v>6</v>
      </c>
      <c r="D901">
        <v>1</v>
      </c>
      <c r="E901">
        <v>11</v>
      </c>
      <c r="F901">
        <v>1</v>
      </c>
      <c r="G901">
        <v>6</v>
      </c>
      <c r="H901">
        <v>4</v>
      </c>
      <c r="I901">
        <v>4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1</v>
      </c>
      <c r="P901">
        <v>1</v>
      </c>
    </row>
    <row r="902" spans="1:16" x14ac:dyDescent="0.2">
      <c r="A902">
        <v>12</v>
      </c>
      <c r="B902">
        <v>6</v>
      </c>
      <c r="C902">
        <v>1</v>
      </c>
      <c r="D902">
        <v>2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7</v>
      </c>
      <c r="K902">
        <v>1</v>
      </c>
      <c r="L902">
        <v>4</v>
      </c>
      <c r="M902">
        <v>4</v>
      </c>
      <c r="N902">
        <v>3</v>
      </c>
      <c r="O902">
        <v>2</v>
      </c>
      <c r="P902">
        <v>2</v>
      </c>
    </row>
    <row r="903" spans="1:16" x14ac:dyDescent="0.2">
      <c r="A903">
        <v>12</v>
      </c>
      <c r="B903">
        <v>6</v>
      </c>
      <c r="C903">
        <v>2</v>
      </c>
      <c r="D903">
        <v>1</v>
      </c>
      <c r="E903">
        <v>3</v>
      </c>
      <c r="F903">
        <v>3</v>
      </c>
      <c r="G903">
        <v>4</v>
      </c>
      <c r="H903">
        <v>5</v>
      </c>
      <c r="I903">
        <v>5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2</v>
      </c>
      <c r="P903">
        <v>1</v>
      </c>
    </row>
    <row r="904" spans="1:16" x14ac:dyDescent="0.2">
      <c r="A904">
        <v>12</v>
      </c>
      <c r="B904">
        <v>6</v>
      </c>
      <c r="C904">
        <v>3</v>
      </c>
      <c r="D904">
        <v>1</v>
      </c>
      <c r="E904">
        <v>9</v>
      </c>
      <c r="F904">
        <v>2</v>
      </c>
      <c r="G904">
        <v>3</v>
      </c>
      <c r="H904">
        <v>5</v>
      </c>
      <c r="I904">
        <v>4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3</v>
      </c>
      <c r="P904">
        <v>2</v>
      </c>
    </row>
    <row r="905" spans="1:16" x14ac:dyDescent="0.2">
      <c r="A905">
        <v>12</v>
      </c>
      <c r="B905">
        <v>6</v>
      </c>
      <c r="C905">
        <v>4</v>
      </c>
      <c r="D905">
        <v>2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5</v>
      </c>
      <c r="K905">
        <v>3</v>
      </c>
      <c r="L905">
        <v>1</v>
      </c>
      <c r="M905">
        <v>5</v>
      </c>
      <c r="N905">
        <v>4</v>
      </c>
      <c r="O905">
        <v>3</v>
      </c>
      <c r="P905">
        <v>2</v>
      </c>
    </row>
    <row r="906" spans="1:16" x14ac:dyDescent="0.2">
      <c r="A906">
        <v>12</v>
      </c>
      <c r="B906">
        <v>6</v>
      </c>
      <c r="C906">
        <v>5</v>
      </c>
      <c r="D906">
        <v>1</v>
      </c>
      <c r="E906">
        <v>7</v>
      </c>
      <c r="F906">
        <v>3</v>
      </c>
      <c r="G906">
        <v>6</v>
      </c>
      <c r="H906">
        <v>3</v>
      </c>
      <c r="I906">
        <v>1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>
        <v>1</v>
      </c>
    </row>
    <row r="907" spans="1:16" x14ac:dyDescent="0.2">
      <c r="A907">
        <v>12</v>
      </c>
      <c r="B907">
        <v>6</v>
      </c>
      <c r="C907">
        <v>6</v>
      </c>
      <c r="D907">
        <v>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3</v>
      </c>
      <c r="K907">
        <v>4</v>
      </c>
      <c r="L907">
        <v>3</v>
      </c>
      <c r="M907">
        <v>2</v>
      </c>
      <c r="N907">
        <v>2</v>
      </c>
      <c r="O907">
        <v>2</v>
      </c>
      <c r="P907">
        <v>1</v>
      </c>
    </row>
    <row r="908" spans="1:16" x14ac:dyDescent="0.2">
      <c r="A908">
        <v>12</v>
      </c>
      <c r="B908">
        <v>7</v>
      </c>
      <c r="C908">
        <v>1</v>
      </c>
      <c r="D908">
        <v>1</v>
      </c>
      <c r="E908">
        <v>6</v>
      </c>
      <c r="F908">
        <v>5</v>
      </c>
      <c r="G908">
        <v>5</v>
      </c>
      <c r="H908">
        <v>4</v>
      </c>
      <c r="I908">
        <v>5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</v>
      </c>
      <c r="P908">
        <v>2</v>
      </c>
    </row>
    <row r="909" spans="1:16" x14ac:dyDescent="0.2">
      <c r="A909">
        <v>12</v>
      </c>
      <c r="B909">
        <v>7</v>
      </c>
      <c r="C909">
        <v>2</v>
      </c>
      <c r="D909">
        <v>1</v>
      </c>
      <c r="E909">
        <v>9</v>
      </c>
      <c r="F909">
        <v>4</v>
      </c>
      <c r="G909">
        <v>4</v>
      </c>
      <c r="H909">
        <v>2</v>
      </c>
      <c r="I909">
        <v>1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2</v>
      </c>
      <c r="P909">
        <v>1</v>
      </c>
    </row>
    <row r="910" spans="1:16" x14ac:dyDescent="0.2">
      <c r="A910">
        <v>12</v>
      </c>
      <c r="B910">
        <v>7</v>
      </c>
      <c r="C910">
        <v>3</v>
      </c>
      <c r="D910">
        <v>2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4</v>
      </c>
      <c r="K910">
        <v>1</v>
      </c>
      <c r="L910">
        <v>3</v>
      </c>
      <c r="M910">
        <v>6</v>
      </c>
      <c r="N910">
        <v>5</v>
      </c>
      <c r="O910">
        <v>3</v>
      </c>
      <c r="P910">
        <v>2</v>
      </c>
    </row>
    <row r="911" spans="1:16" x14ac:dyDescent="0.2">
      <c r="A911">
        <v>12</v>
      </c>
      <c r="B911">
        <v>7</v>
      </c>
      <c r="C911">
        <v>4</v>
      </c>
      <c r="D911">
        <v>2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11</v>
      </c>
      <c r="K911">
        <v>4</v>
      </c>
      <c r="L911">
        <v>5</v>
      </c>
      <c r="M911">
        <v>3</v>
      </c>
      <c r="N911">
        <v>3</v>
      </c>
      <c r="O911">
        <v>1</v>
      </c>
      <c r="P911">
        <v>1</v>
      </c>
    </row>
    <row r="912" spans="1:16" x14ac:dyDescent="0.2">
      <c r="A912">
        <v>12</v>
      </c>
      <c r="B912">
        <v>7</v>
      </c>
      <c r="C912">
        <v>5</v>
      </c>
      <c r="D912">
        <v>1</v>
      </c>
      <c r="E912">
        <v>4</v>
      </c>
      <c r="F912">
        <v>1</v>
      </c>
      <c r="G912">
        <v>1</v>
      </c>
      <c r="H912">
        <v>1</v>
      </c>
      <c r="I912">
        <v>3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2</v>
      </c>
      <c r="P912">
        <v>2</v>
      </c>
    </row>
    <row r="913" spans="1:16" x14ac:dyDescent="0.2">
      <c r="A913">
        <v>12</v>
      </c>
      <c r="B913">
        <v>7</v>
      </c>
      <c r="C913">
        <v>6</v>
      </c>
      <c r="D913">
        <v>2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3</v>
      </c>
      <c r="K913">
        <v>2</v>
      </c>
      <c r="L913">
        <v>2</v>
      </c>
      <c r="M913">
        <v>4</v>
      </c>
      <c r="N913">
        <v>1</v>
      </c>
      <c r="O913">
        <v>3</v>
      </c>
      <c r="P913">
        <v>1</v>
      </c>
    </row>
    <row r="914" spans="1:16" x14ac:dyDescent="0.2">
      <c r="A914">
        <v>12</v>
      </c>
      <c r="B914">
        <v>8</v>
      </c>
      <c r="C914">
        <v>1</v>
      </c>
      <c r="D914">
        <v>1</v>
      </c>
      <c r="E914">
        <v>2</v>
      </c>
      <c r="F914">
        <v>3</v>
      </c>
      <c r="G914">
        <v>2</v>
      </c>
      <c r="H914">
        <v>1</v>
      </c>
      <c r="I914">
        <v>5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3</v>
      </c>
      <c r="P914">
        <v>2</v>
      </c>
    </row>
    <row r="915" spans="1:16" x14ac:dyDescent="0.2">
      <c r="A915">
        <v>12</v>
      </c>
      <c r="B915">
        <v>8</v>
      </c>
      <c r="C915">
        <v>2</v>
      </c>
      <c r="D915">
        <v>1</v>
      </c>
      <c r="E915">
        <v>5</v>
      </c>
      <c r="F915">
        <v>1</v>
      </c>
      <c r="G915">
        <v>1</v>
      </c>
      <c r="H915">
        <v>4</v>
      </c>
      <c r="I915">
        <v>3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2</v>
      </c>
      <c r="P915">
        <v>1</v>
      </c>
    </row>
    <row r="916" spans="1:16" x14ac:dyDescent="0.2">
      <c r="A916">
        <v>12</v>
      </c>
      <c r="B916">
        <v>8</v>
      </c>
      <c r="C916">
        <v>3</v>
      </c>
      <c r="D916">
        <v>2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2</v>
      </c>
      <c r="K916">
        <v>4</v>
      </c>
      <c r="L916">
        <v>2</v>
      </c>
      <c r="M916">
        <v>7</v>
      </c>
      <c r="N916">
        <v>5</v>
      </c>
      <c r="O916">
        <v>1</v>
      </c>
      <c r="P916">
        <v>2</v>
      </c>
    </row>
    <row r="917" spans="1:16" x14ac:dyDescent="0.2">
      <c r="A917">
        <v>12</v>
      </c>
      <c r="B917">
        <v>8</v>
      </c>
      <c r="C917">
        <v>4</v>
      </c>
      <c r="D917">
        <v>1</v>
      </c>
      <c r="E917">
        <v>14</v>
      </c>
      <c r="F917">
        <v>5</v>
      </c>
      <c r="G917">
        <v>2</v>
      </c>
      <c r="H917">
        <v>3</v>
      </c>
      <c r="I917">
        <v>2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3</v>
      </c>
      <c r="P917">
        <v>1</v>
      </c>
    </row>
    <row r="918" spans="1:16" x14ac:dyDescent="0.2">
      <c r="A918">
        <v>12</v>
      </c>
      <c r="B918">
        <v>8</v>
      </c>
      <c r="C918">
        <v>5</v>
      </c>
      <c r="D918">
        <v>2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5</v>
      </c>
      <c r="K918">
        <v>3</v>
      </c>
      <c r="L918">
        <v>3</v>
      </c>
      <c r="M918">
        <v>1</v>
      </c>
      <c r="N918">
        <v>4</v>
      </c>
      <c r="O918">
        <v>1</v>
      </c>
      <c r="P918">
        <v>2</v>
      </c>
    </row>
    <row r="919" spans="1:16" x14ac:dyDescent="0.2">
      <c r="A919">
        <v>12</v>
      </c>
      <c r="B919">
        <v>8</v>
      </c>
      <c r="C919">
        <v>6</v>
      </c>
      <c r="D919">
        <v>2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6</v>
      </c>
      <c r="K919">
        <v>2</v>
      </c>
      <c r="L919">
        <v>4</v>
      </c>
      <c r="M919">
        <v>2</v>
      </c>
      <c r="N919">
        <v>2</v>
      </c>
      <c r="O919">
        <v>2</v>
      </c>
      <c r="P919">
        <v>1</v>
      </c>
    </row>
    <row r="920" spans="1:16" x14ac:dyDescent="0.2">
      <c r="A920">
        <v>12</v>
      </c>
      <c r="B920">
        <v>9</v>
      </c>
      <c r="C920">
        <v>1</v>
      </c>
      <c r="D920">
        <v>2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11</v>
      </c>
      <c r="K920">
        <v>3</v>
      </c>
      <c r="L920">
        <v>3</v>
      </c>
      <c r="M920">
        <v>5</v>
      </c>
      <c r="N920">
        <v>3</v>
      </c>
      <c r="O920">
        <v>3</v>
      </c>
      <c r="P920">
        <v>2</v>
      </c>
    </row>
    <row r="921" spans="1:16" x14ac:dyDescent="0.2">
      <c r="A921">
        <v>12</v>
      </c>
      <c r="B921">
        <v>9</v>
      </c>
      <c r="C921">
        <v>2</v>
      </c>
      <c r="D921">
        <v>1</v>
      </c>
      <c r="E921">
        <v>1</v>
      </c>
      <c r="F921">
        <v>2</v>
      </c>
      <c r="G921">
        <v>6</v>
      </c>
      <c r="H921">
        <v>2</v>
      </c>
      <c r="I921">
        <v>5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3</v>
      </c>
      <c r="P921">
        <v>2</v>
      </c>
    </row>
    <row r="922" spans="1:16" x14ac:dyDescent="0.2">
      <c r="A922">
        <v>12</v>
      </c>
      <c r="B922">
        <v>9</v>
      </c>
      <c r="C922">
        <v>3</v>
      </c>
      <c r="D922">
        <v>1</v>
      </c>
      <c r="E922">
        <v>13</v>
      </c>
      <c r="F922">
        <v>4</v>
      </c>
      <c r="G922">
        <v>4</v>
      </c>
      <c r="H922">
        <v>3</v>
      </c>
      <c r="I922">
        <v>4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</v>
      </c>
      <c r="P922">
        <v>1</v>
      </c>
    </row>
    <row r="923" spans="1:16" x14ac:dyDescent="0.2">
      <c r="A923">
        <v>12</v>
      </c>
      <c r="B923">
        <v>9</v>
      </c>
      <c r="C923">
        <v>4</v>
      </c>
      <c r="D923">
        <v>2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8</v>
      </c>
      <c r="K923">
        <v>4</v>
      </c>
      <c r="L923">
        <v>5</v>
      </c>
      <c r="M923">
        <v>3</v>
      </c>
      <c r="N923">
        <v>5</v>
      </c>
      <c r="O923">
        <v>2</v>
      </c>
      <c r="P923">
        <v>2</v>
      </c>
    </row>
    <row r="924" spans="1:16" x14ac:dyDescent="0.2">
      <c r="A924">
        <v>12</v>
      </c>
      <c r="B924">
        <v>9</v>
      </c>
      <c r="C924">
        <v>5</v>
      </c>
      <c r="D924">
        <v>1</v>
      </c>
      <c r="E924">
        <v>10</v>
      </c>
      <c r="F924">
        <v>2</v>
      </c>
      <c r="G924">
        <v>5</v>
      </c>
      <c r="H924">
        <v>5</v>
      </c>
      <c r="I924">
        <v>2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</v>
      </c>
      <c r="P924">
        <v>1</v>
      </c>
    </row>
    <row r="925" spans="1:16" x14ac:dyDescent="0.2">
      <c r="A925">
        <v>12</v>
      </c>
      <c r="B925">
        <v>9</v>
      </c>
      <c r="C925">
        <v>6</v>
      </c>
      <c r="D925">
        <v>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</v>
      </c>
      <c r="K925">
        <v>1</v>
      </c>
      <c r="L925">
        <v>1</v>
      </c>
      <c r="M925">
        <v>1</v>
      </c>
      <c r="N925">
        <v>1</v>
      </c>
      <c r="O925">
        <v>2</v>
      </c>
      <c r="P925">
        <v>1</v>
      </c>
    </row>
    <row r="926" spans="1:16" x14ac:dyDescent="0.2">
      <c r="A926">
        <v>12</v>
      </c>
      <c r="B926">
        <v>10</v>
      </c>
      <c r="C926">
        <v>1</v>
      </c>
      <c r="D926">
        <v>1</v>
      </c>
      <c r="E926">
        <v>12</v>
      </c>
      <c r="F926">
        <v>4</v>
      </c>
      <c r="G926">
        <v>3</v>
      </c>
      <c r="H926">
        <v>2</v>
      </c>
      <c r="I926">
        <v>3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3</v>
      </c>
      <c r="P926">
        <v>2</v>
      </c>
    </row>
    <row r="927" spans="1:16" x14ac:dyDescent="0.2">
      <c r="A927">
        <v>12</v>
      </c>
      <c r="B927">
        <v>10</v>
      </c>
      <c r="C927">
        <v>2</v>
      </c>
      <c r="D927">
        <v>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12</v>
      </c>
      <c r="K927">
        <v>2</v>
      </c>
      <c r="L927">
        <v>5</v>
      </c>
      <c r="M927">
        <v>6</v>
      </c>
      <c r="N927">
        <v>2</v>
      </c>
      <c r="O927">
        <v>3</v>
      </c>
      <c r="P927">
        <v>1</v>
      </c>
    </row>
    <row r="928" spans="1:16" x14ac:dyDescent="0.2">
      <c r="A928">
        <v>12</v>
      </c>
      <c r="B928">
        <v>10</v>
      </c>
      <c r="C928">
        <v>3</v>
      </c>
      <c r="D928">
        <v>1</v>
      </c>
      <c r="E928">
        <v>9</v>
      </c>
      <c r="F928">
        <v>1</v>
      </c>
      <c r="G928">
        <v>5</v>
      </c>
      <c r="H928">
        <v>5</v>
      </c>
      <c r="I928">
        <v>2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2</v>
      </c>
      <c r="P928">
        <v>2</v>
      </c>
    </row>
    <row r="929" spans="1:16" x14ac:dyDescent="0.2">
      <c r="A929">
        <v>12</v>
      </c>
      <c r="B929">
        <v>10</v>
      </c>
      <c r="C929">
        <v>4</v>
      </c>
      <c r="D929">
        <v>2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4</v>
      </c>
      <c r="K929">
        <v>3</v>
      </c>
      <c r="L929">
        <v>2</v>
      </c>
      <c r="M929">
        <v>4</v>
      </c>
      <c r="N929">
        <v>4</v>
      </c>
      <c r="O929">
        <v>1</v>
      </c>
      <c r="P929">
        <v>1</v>
      </c>
    </row>
    <row r="930" spans="1:16" x14ac:dyDescent="0.2">
      <c r="A930">
        <v>12</v>
      </c>
      <c r="B930">
        <v>10</v>
      </c>
      <c r="C930">
        <v>5</v>
      </c>
      <c r="D930">
        <v>2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7</v>
      </c>
      <c r="K930">
        <v>2</v>
      </c>
      <c r="L930">
        <v>4</v>
      </c>
      <c r="M930">
        <v>7</v>
      </c>
      <c r="N930">
        <v>1</v>
      </c>
      <c r="O930">
        <v>1</v>
      </c>
      <c r="P930">
        <v>1</v>
      </c>
    </row>
    <row r="931" spans="1:16" x14ac:dyDescent="0.2">
      <c r="A931">
        <v>12</v>
      </c>
      <c r="B931">
        <v>10</v>
      </c>
      <c r="C931">
        <v>6</v>
      </c>
      <c r="D931">
        <v>1</v>
      </c>
      <c r="E931">
        <v>10</v>
      </c>
      <c r="F931">
        <v>5</v>
      </c>
      <c r="G931">
        <v>1</v>
      </c>
      <c r="H931">
        <v>4</v>
      </c>
      <c r="I931">
        <v>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2</v>
      </c>
      <c r="P931">
        <v>2</v>
      </c>
    </row>
    <row r="932" spans="1:16" x14ac:dyDescent="0.2">
      <c r="A932">
        <v>12</v>
      </c>
      <c r="B932">
        <v>11</v>
      </c>
      <c r="C932">
        <v>1</v>
      </c>
      <c r="D932">
        <v>2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9</v>
      </c>
      <c r="K932">
        <v>2</v>
      </c>
      <c r="L932">
        <v>1</v>
      </c>
      <c r="M932">
        <v>2</v>
      </c>
      <c r="N932">
        <v>4</v>
      </c>
      <c r="O932">
        <v>1</v>
      </c>
      <c r="P932">
        <v>2</v>
      </c>
    </row>
    <row r="933" spans="1:16" x14ac:dyDescent="0.2">
      <c r="A933">
        <v>12</v>
      </c>
      <c r="B933">
        <v>11</v>
      </c>
      <c r="C933">
        <v>2</v>
      </c>
      <c r="D933">
        <v>2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1</v>
      </c>
      <c r="K933">
        <v>4</v>
      </c>
      <c r="L933">
        <v>5</v>
      </c>
      <c r="M933">
        <v>1</v>
      </c>
      <c r="N933">
        <v>3</v>
      </c>
      <c r="O933">
        <v>3</v>
      </c>
      <c r="P933">
        <v>2</v>
      </c>
    </row>
    <row r="934" spans="1:16" x14ac:dyDescent="0.2">
      <c r="A934">
        <v>12</v>
      </c>
      <c r="B934">
        <v>11</v>
      </c>
      <c r="C934">
        <v>3</v>
      </c>
      <c r="D934">
        <v>1</v>
      </c>
      <c r="E934">
        <v>4</v>
      </c>
      <c r="F934">
        <v>2</v>
      </c>
      <c r="G934">
        <v>4</v>
      </c>
      <c r="H934">
        <v>3</v>
      </c>
      <c r="I934">
        <v>1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3</v>
      </c>
      <c r="P934">
        <v>2</v>
      </c>
    </row>
    <row r="935" spans="1:16" x14ac:dyDescent="0.2">
      <c r="A935">
        <v>12</v>
      </c>
      <c r="B935">
        <v>11</v>
      </c>
      <c r="C935">
        <v>4</v>
      </c>
      <c r="D935">
        <v>2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4</v>
      </c>
      <c r="K935">
        <v>1</v>
      </c>
      <c r="L935">
        <v>1</v>
      </c>
      <c r="M935">
        <v>4</v>
      </c>
      <c r="N935">
        <v>3</v>
      </c>
      <c r="O935">
        <v>2</v>
      </c>
      <c r="P935">
        <v>1</v>
      </c>
    </row>
    <row r="936" spans="1:16" x14ac:dyDescent="0.2">
      <c r="A936">
        <v>12</v>
      </c>
      <c r="B936">
        <v>11</v>
      </c>
      <c r="C936">
        <v>5</v>
      </c>
      <c r="D936">
        <v>1</v>
      </c>
      <c r="E936">
        <v>2</v>
      </c>
      <c r="F936">
        <v>3</v>
      </c>
      <c r="G936">
        <v>2</v>
      </c>
      <c r="H936">
        <v>2</v>
      </c>
      <c r="I936">
        <v>4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1</v>
      </c>
      <c r="P936">
        <v>1</v>
      </c>
    </row>
    <row r="937" spans="1:16" x14ac:dyDescent="0.2">
      <c r="A937">
        <v>12</v>
      </c>
      <c r="B937">
        <v>11</v>
      </c>
      <c r="C937">
        <v>6</v>
      </c>
      <c r="D937">
        <v>1</v>
      </c>
      <c r="E937">
        <v>14</v>
      </c>
      <c r="F937">
        <v>4</v>
      </c>
      <c r="G937">
        <v>3</v>
      </c>
      <c r="H937">
        <v>1</v>
      </c>
      <c r="I937">
        <v>5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2</v>
      </c>
      <c r="P937">
        <v>1</v>
      </c>
    </row>
    <row r="938" spans="1:16" x14ac:dyDescent="0.2">
      <c r="A938">
        <v>12</v>
      </c>
      <c r="B938">
        <v>12</v>
      </c>
      <c r="C938">
        <v>1</v>
      </c>
      <c r="D938">
        <v>1</v>
      </c>
      <c r="E938">
        <v>7</v>
      </c>
      <c r="F938">
        <v>1</v>
      </c>
      <c r="G938">
        <v>2</v>
      </c>
      <c r="H938">
        <v>5</v>
      </c>
      <c r="I938">
        <v>2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>
        <v>2</v>
      </c>
    </row>
    <row r="939" spans="1:16" x14ac:dyDescent="0.2">
      <c r="A939">
        <v>12</v>
      </c>
      <c r="B939">
        <v>12</v>
      </c>
      <c r="C939">
        <v>2</v>
      </c>
      <c r="D939">
        <v>1</v>
      </c>
      <c r="E939">
        <v>8</v>
      </c>
      <c r="F939">
        <v>3</v>
      </c>
      <c r="G939">
        <v>6</v>
      </c>
      <c r="H939">
        <v>1</v>
      </c>
      <c r="I939">
        <v>4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3</v>
      </c>
      <c r="P939">
        <v>1</v>
      </c>
    </row>
    <row r="940" spans="1:16" x14ac:dyDescent="0.2">
      <c r="A940">
        <v>12</v>
      </c>
      <c r="B940">
        <v>12</v>
      </c>
      <c r="C940">
        <v>3</v>
      </c>
      <c r="D940">
        <v>1</v>
      </c>
      <c r="E940">
        <v>1</v>
      </c>
      <c r="F940">
        <v>1</v>
      </c>
      <c r="G940">
        <v>3</v>
      </c>
      <c r="H940">
        <v>4</v>
      </c>
      <c r="I940">
        <v>1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3</v>
      </c>
      <c r="P940">
        <v>1</v>
      </c>
    </row>
    <row r="941" spans="1:16" x14ac:dyDescent="0.2">
      <c r="A941">
        <v>12</v>
      </c>
      <c r="B941">
        <v>12</v>
      </c>
      <c r="C941">
        <v>4</v>
      </c>
      <c r="D941">
        <v>1</v>
      </c>
      <c r="E941">
        <v>13</v>
      </c>
      <c r="F941">
        <v>5</v>
      </c>
      <c r="G941">
        <v>4</v>
      </c>
      <c r="H941">
        <v>5</v>
      </c>
      <c r="I941">
        <v>3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2</v>
      </c>
      <c r="P941">
        <v>2</v>
      </c>
    </row>
    <row r="942" spans="1:16" x14ac:dyDescent="0.2">
      <c r="A942">
        <v>12</v>
      </c>
      <c r="B942">
        <v>12</v>
      </c>
      <c r="C942">
        <v>5</v>
      </c>
      <c r="D942">
        <v>2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5</v>
      </c>
      <c r="K942">
        <v>3</v>
      </c>
      <c r="L942">
        <v>4</v>
      </c>
      <c r="M942">
        <v>3</v>
      </c>
      <c r="N942">
        <v>2</v>
      </c>
      <c r="O942">
        <v>1</v>
      </c>
      <c r="P942">
        <v>2</v>
      </c>
    </row>
    <row r="943" spans="1:16" x14ac:dyDescent="0.2">
      <c r="A943">
        <v>12</v>
      </c>
      <c r="B943">
        <v>12</v>
      </c>
      <c r="C943">
        <v>6</v>
      </c>
      <c r="D943">
        <v>2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10</v>
      </c>
      <c r="K943">
        <v>1</v>
      </c>
      <c r="L943">
        <v>2</v>
      </c>
      <c r="M943">
        <v>2</v>
      </c>
      <c r="N943">
        <v>5</v>
      </c>
      <c r="O943">
        <v>2</v>
      </c>
      <c r="P943">
        <v>1</v>
      </c>
    </row>
    <row r="944" spans="1:16" x14ac:dyDescent="0.2">
      <c r="A944">
        <v>12</v>
      </c>
      <c r="B944">
        <v>13</v>
      </c>
      <c r="C944">
        <v>1</v>
      </c>
      <c r="D944">
        <v>2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9</v>
      </c>
      <c r="K944">
        <v>3</v>
      </c>
      <c r="L944">
        <v>3</v>
      </c>
      <c r="M944">
        <v>6</v>
      </c>
      <c r="N944">
        <v>1</v>
      </c>
      <c r="O944">
        <v>1</v>
      </c>
      <c r="P944">
        <v>2</v>
      </c>
    </row>
    <row r="945" spans="1:16" x14ac:dyDescent="0.2">
      <c r="A945">
        <v>12</v>
      </c>
      <c r="B945">
        <v>13</v>
      </c>
      <c r="C945">
        <v>2</v>
      </c>
      <c r="D945">
        <v>1</v>
      </c>
      <c r="E945">
        <v>3</v>
      </c>
      <c r="F945">
        <v>5</v>
      </c>
      <c r="G945">
        <v>5</v>
      </c>
      <c r="H945">
        <v>4</v>
      </c>
      <c r="I945">
        <v>2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2</v>
      </c>
      <c r="P945">
        <v>1</v>
      </c>
    </row>
    <row r="946" spans="1:16" x14ac:dyDescent="0.2">
      <c r="A946">
        <v>12</v>
      </c>
      <c r="B946">
        <v>13</v>
      </c>
      <c r="C946">
        <v>3</v>
      </c>
      <c r="D946">
        <v>2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12</v>
      </c>
      <c r="K946">
        <v>4</v>
      </c>
      <c r="L946">
        <v>3</v>
      </c>
      <c r="M946">
        <v>5</v>
      </c>
      <c r="N946">
        <v>5</v>
      </c>
      <c r="O946">
        <v>3</v>
      </c>
      <c r="P946">
        <v>1</v>
      </c>
    </row>
    <row r="947" spans="1:16" x14ac:dyDescent="0.2">
      <c r="A947">
        <v>12</v>
      </c>
      <c r="B947">
        <v>13</v>
      </c>
      <c r="C947">
        <v>4</v>
      </c>
      <c r="D947">
        <v>1</v>
      </c>
      <c r="E947">
        <v>6</v>
      </c>
      <c r="F947">
        <v>4</v>
      </c>
      <c r="G947">
        <v>6</v>
      </c>
      <c r="H947">
        <v>3</v>
      </c>
      <c r="I947">
        <v>5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2</v>
      </c>
      <c r="P947">
        <v>2</v>
      </c>
    </row>
    <row r="948" spans="1:16" x14ac:dyDescent="0.2">
      <c r="A948">
        <v>12</v>
      </c>
      <c r="B948">
        <v>13</v>
      </c>
      <c r="C948">
        <v>5</v>
      </c>
      <c r="D948">
        <v>2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5</v>
      </c>
      <c r="K948">
        <v>2</v>
      </c>
      <c r="L948">
        <v>1</v>
      </c>
      <c r="M948">
        <v>7</v>
      </c>
      <c r="N948">
        <v>3</v>
      </c>
      <c r="O948">
        <v>3</v>
      </c>
      <c r="P948">
        <v>1</v>
      </c>
    </row>
    <row r="949" spans="1:16" x14ac:dyDescent="0.2">
      <c r="A949">
        <v>12</v>
      </c>
      <c r="B949">
        <v>13</v>
      </c>
      <c r="C949">
        <v>6</v>
      </c>
      <c r="D949">
        <v>1</v>
      </c>
      <c r="E949">
        <v>5</v>
      </c>
      <c r="F949">
        <v>3</v>
      </c>
      <c r="G949">
        <v>1</v>
      </c>
      <c r="H949">
        <v>5</v>
      </c>
      <c r="I949">
        <v>3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>
        <v>2</v>
      </c>
    </row>
    <row r="950" spans="1:16" x14ac:dyDescent="0.2">
      <c r="A950">
        <v>13</v>
      </c>
      <c r="B950">
        <v>1</v>
      </c>
      <c r="C950">
        <v>1</v>
      </c>
      <c r="D950">
        <v>2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3</v>
      </c>
      <c r="K950">
        <v>4</v>
      </c>
      <c r="L950">
        <v>5</v>
      </c>
      <c r="M950">
        <v>7</v>
      </c>
      <c r="N950">
        <v>4</v>
      </c>
      <c r="O950">
        <v>2</v>
      </c>
      <c r="P950">
        <v>1</v>
      </c>
    </row>
    <row r="951" spans="1:16" x14ac:dyDescent="0.2">
      <c r="A951">
        <v>13</v>
      </c>
      <c r="B951">
        <v>1</v>
      </c>
      <c r="C951">
        <v>2</v>
      </c>
      <c r="D951">
        <v>2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8</v>
      </c>
      <c r="K951">
        <v>2</v>
      </c>
      <c r="L951">
        <v>1</v>
      </c>
      <c r="M951">
        <v>3</v>
      </c>
      <c r="N951">
        <v>1</v>
      </c>
      <c r="O951">
        <v>2</v>
      </c>
      <c r="P951">
        <v>2</v>
      </c>
    </row>
    <row r="952" spans="1:16" x14ac:dyDescent="0.2">
      <c r="A952">
        <v>13</v>
      </c>
      <c r="B952">
        <v>1</v>
      </c>
      <c r="C952">
        <v>3</v>
      </c>
      <c r="D952">
        <v>1</v>
      </c>
      <c r="E952">
        <v>11</v>
      </c>
      <c r="F952">
        <v>5</v>
      </c>
      <c r="G952">
        <v>4</v>
      </c>
      <c r="H952">
        <v>4</v>
      </c>
      <c r="I952">
        <v>2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3</v>
      </c>
      <c r="P952">
        <v>1</v>
      </c>
    </row>
    <row r="953" spans="1:16" x14ac:dyDescent="0.2">
      <c r="A953">
        <v>13</v>
      </c>
      <c r="B953">
        <v>1</v>
      </c>
      <c r="C953">
        <v>4</v>
      </c>
      <c r="D953">
        <v>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</v>
      </c>
      <c r="K953">
        <v>1</v>
      </c>
      <c r="L953">
        <v>4</v>
      </c>
      <c r="M953">
        <v>4</v>
      </c>
      <c r="N953">
        <v>2</v>
      </c>
      <c r="O953">
        <v>3</v>
      </c>
      <c r="P953">
        <v>2</v>
      </c>
    </row>
    <row r="954" spans="1:16" x14ac:dyDescent="0.2">
      <c r="A954">
        <v>13</v>
      </c>
      <c r="B954">
        <v>1</v>
      </c>
      <c r="C954">
        <v>5</v>
      </c>
      <c r="D954">
        <v>1</v>
      </c>
      <c r="E954">
        <v>12</v>
      </c>
      <c r="F954">
        <v>2</v>
      </c>
      <c r="G954">
        <v>2</v>
      </c>
      <c r="H954">
        <v>2</v>
      </c>
      <c r="I954">
        <v>4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>
        <v>1</v>
      </c>
    </row>
    <row r="955" spans="1:16" x14ac:dyDescent="0.2">
      <c r="A955">
        <v>13</v>
      </c>
      <c r="B955">
        <v>1</v>
      </c>
      <c r="C955">
        <v>6</v>
      </c>
      <c r="D955">
        <v>1</v>
      </c>
      <c r="E955">
        <v>11</v>
      </c>
      <c r="F955">
        <v>4</v>
      </c>
      <c r="G955">
        <v>1</v>
      </c>
      <c r="H955">
        <v>1</v>
      </c>
      <c r="I955">
        <v>4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1</v>
      </c>
      <c r="P955">
        <v>2</v>
      </c>
    </row>
    <row r="956" spans="1:16" x14ac:dyDescent="0.2">
      <c r="A956">
        <v>13</v>
      </c>
      <c r="B956">
        <v>2</v>
      </c>
      <c r="C956">
        <v>1</v>
      </c>
      <c r="D956">
        <v>2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6</v>
      </c>
      <c r="K956">
        <v>4</v>
      </c>
      <c r="L956">
        <v>2</v>
      </c>
      <c r="M956">
        <v>5</v>
      </c>
      <c r="N956">
        <v>3</v>
      </c>
      <c r="O956">
        <v>3</v>
      </c>
      <c r="P956">
        <v>2</v>
      </c>
    </row>
    <row r="957" spans="1:16" x14ac:dyDescent="0.2">
      <c r="A957">
        <v>13</v>
      </c>
      <c r="B957">
        <v>2</v>
      </c>
      <c r="C957">
        <v>2</v>
      </c>
      <c r="D957">
        <v>1</v>
      </c>
      <c r="E957">
        <v>12</v>
      </c>
      <c r="F957">
        <v>2</v>
      </c>
      <c r="G957">
        <v>5</v>
      </c>
      <c r="H957">
        <v>2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2</v>
      </c>
      <c r="P957">
        <v>2</v>
      </c>
    </row>
    <row r="958" spans="1:16" x14ac:dyDescent="0.2">
      <c r="A958">
        <v>13</v>
      </c>
      <c r="B958">
        <v>2</v>
      </c>
      <c r="C958">
        <v>3</v>
      </c>
      <c r="D958">
        <v>1</v>
      </c>
      <c r="E958">
        <v>1</v>
      </c>
      <c r="F958">
        <v>3</v>
      </c>
      <c r="G958">
        <v>3</v>
      </c>
      <c r="H958">
        <v>3</v>
      </c>
      <c r="I958">
        <v>3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2</v>
      </c>
      <c r="P958">
        <v>1</v>
      </c>
    </row>
    <row r="959" spans="1:16" x14ac:dyDescent="0.2">
      <c r="A959">
        <v>13</v>
      </c>
      <c r="B959">
        <v>2</v>
      </c>
      <c r="C959">
        <v>4</v>
      </c>
      <c r="D959">
        <v>2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2</v>
      </c>
      <c r="K959">
        <v>1</v>
      </c>
      <c r="L959">
        <v>5</v>
      </c>
      <c r="M959">
        <v>1</v>
      </c>
      <c r="N959">
        <v>2</v>
      </c>
      <c r="O959">
        <v>1</v>
      </c>
      <c r="P959">
        <v>1</v>
      </c>
    </row>
    <row r="960" spans="1:16" x14ac:dyDescent="0.2">
      <c r="A960">
        <v>13</v>
      </c>
      <c r="B960">
        <v>2</v>
      </c>
      <c r="C960">
        <v>5</v>
      </c>
      <c r="D960">
        <v>2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10</v>
      </c>
      <c r="K960">
        <v>3</v>
      </c>
      <c r="L960">
        <v>3</v>
      </c>
      <c r="M960">
        <v>6</v>
      </c>
      <c r="N960">
        <v>5</v>
      </c>
      <c r="O960">
        <v>1</v>
      </c>
      <c r="P960">
        <v>2</v>
      </c>
    </row>
    <row r="961" spans="1:16" x14ac:dyDescent="0.2">
      <c r="A961">
        <v>13</v>
      </c>
      <c r="B961">
        <v>2</v>
      </c>
      <c r="C961">
        <v>6</v>
      </c>
      <c r="D961">
        <v>1</v>
      </c>
      <c r="E961">
        <v>7</v>
      </c>
      <c r="F961">
        <v>1</v>
      </c>
      <c r="G961">
        <v>1</v>
      </c>
      <c r="H961">
        <v>3</v>
      </c>
      <c r="I961">
        <v>5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3</v>
      </c>
      <c r="P961">
        <v>1</v>
      </c>
    </row>
    <row r="962" spans="1:16" x14ac:dyDescent="0.2">
      <c r="A962">
        <v>13</v>
      </c>
      <c r="B962">
        <v>3</v>
      </c>
      <c r="C962">
        <v>1</v>
      </c>
      <c r="D962">
        <v>1</v>
      </c>
      <c r="E962">
        <v>14</v>
      </c>
      <c r="F962">
        <v>4</v>
      </c>
      <c r="G962">
        <v>3</v>
      </c>
      <c r="H962">
        <v>5</v>
      </c>
      <c r="I962">
        <v>5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>
        <v>1</v>
      </c>
    </row>
    <row r="963" spans="1:16" x14ac:dyDescent="0.2">
      <c r="A963">
        <v>13</v>
      </c>
      <c r="B963">
        <v>3</v>
      </c>
      <c r="C963">
        <v>2</v>
      </c>
      <c r="D963">
        <v>1</v>
      </c>
      <c r="E963">
        <v>9</v>
      </c>
      <c r="F963">
        <v>3</v>
      </c>
      <c r="G963">
        <v>4</v>
      </c>
      <c r="H963">
        <v>4</v>
      </c>
      <c r="I963">
        <v>1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3</v>
      </c>
      <c r="P963">
        <v>2</v>
      </c>
    </row>
    <row r="964" spans="1:16" x14ac:dyDescent="0.2">
      <c r="A964">
        <v>13</v>
      </c>
      <c r="B964">
        <v>3</v>
      </c>
      <c r="C964">
        <v>3</v>
      </c>
      <c r="D964">
        <v>2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11</v>
      </c>
      <c r="K964">
        <v>4</v>
      </c>
      <c r="L964">
        <v>4</v>
      </c>
      <c r="M964">
        <v>1</v>
      </c>
      <c r="N964">
        <v>1</v>
      </c>
      <c r="O964">
        <v>1</v>
      </c>
      <c r="P964">
        <v>1</v>
      </c>
    </row>
    <row r="965" spans="1:16" x14ac:dyDescent="0.2">
      <c r="A965">
        <v>13</v>
      </c>
      <c r="B965">
        <v>3</v>
      </c>
      <c r="C965">
        <v>4</v>
      </c>
      <c r="D965">
        <v>2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12</v>
      </c>
      <c r="K965">
        <v>1</v>
      </c>
      <c r="L965">
        <v>2</v>
      </c>
      <c r="M965">
        <v>2</v>
      </c>
      <c r="N965">
        <v>4</v>
      </c>
      <c r="O965">
        <v>3</v>
      </c>
      <c r="P965">
        <v>2</v>
      </c>
    </row>
    <row r="966" spans="1:16" x14ac:dyDescent="0.2">
      <c r="A966">
        <v>13</v>
      </c>
      <c r="B966">
        <v>3</v>
      </c>
      <c r="C966">
        <v>5</v>
      </c>
      <c r="D966">
        <v>1</v>
      </c>
      <c r="E966">
        <v>10</v>
      </c>
      <c r="F966">
        <v>2</v>
      </c>
      <c r="G966">
        <v>6</v>
      </c>
      <c r="H966">
        <v>1</v>
      </c>
      <c r="I966">
        <v>2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2</v>
      </c>
      <c r="P966">
        <v>2</v>
      </c>
    </row>
    <row r="967" spans="1:16" x14ac:dyDescent="0.2">
      <c r="A967">
        <v>13</v>
      </c>
      <c r="B967">
        <v>3</v>
      </c>
      <c r="C967">
        <v>6</v>
      </c>
      <c r="D967">
        <v>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2</v>
      </c>
      <c r="K967">
        <v>2</v>
      </c>
      <c r="L967">
        <v>3</v>
      </c>
      <c r="M967">
        <v>7</v>
      </c>
      <c r="N967">
        <v>4</v>
      </c>
      <c r="O967">
        <v>2</v>
      </c>
      <c r="P967">
        <v>1</v>
      </c>
    </row>
    <row r="968" spans="1:16" x14ac:dyDescent="0.2">
      <c r="A968">
        <v>13</v>
      </c>
      <c r="B968">
        <v>4</v>
      </c>
      <c r="C968">
        <v>1</v>
      </c>
      <c r="D968">
        <v>1</v>
      </c>
      <c r="E968">
        <v>6</v>
      </c>
      <c r="F968">
        <v>1</v>
      </c>
      <c r="G968">
        <v>5</v>
      </c>
      <c r="H968">
        <v>1</v>
      </c>
      <c r="I968">
        <v>3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3</v>
      </c>
      <c r="P968">
        <v>1</v>
      </c>
    </row>
    <row r="969" spans="1:16" x14ac:dyDescent="0.2">
      <c r="A969">
        <v>13</v>
      </c>
      <c r="B969">
        <v>4</v>
      </c>
      <c r="C969">
        <v>2</v>
      </c>
      <c r="D969">
        <v>2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4</v>
      </c>
      <c r="K969">
        <v>4</v>
      </c>
      <c r="L969">
        <v>1</v>
      </c>
      <c r="M969">
        <v>3</v>
      </c>
      <c r="N969">
        <v>3</v>
      </c>
      <c r="O969">
        <v>1</v>
      </c>
      <c r="P969">
        <v>1</v>
      </c>
    </row>
    <row r="970" spans="1:16" x14ac:dyDescent="0.2">
      <c r="A970">
        <v>13</v>
      </c>
      <c r="B970">
        <v>4</v>
      </c>
      <c r="C970">
        <v>3</v>
      </c>
      <c r="D970">
        <v>2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1</v>
      </c>
      <c r="K970">
        <v>3</v>
      </c>
      <c r="L970">
        <v>2</v>
      </c>
      <c r="M970">
        <v>6</v>
      </c>
      <c r="N970">
        <v>1</v>
      </c>
      <c r="O970">
        <v>2</v>
      </c>
      <c r="P970">
        <v>2</v>
      </c>
    </row>
    <row r="971" spans="1:16" x14ac:dyDescent="0.2">
      <c r="A971">
        <v>13</v>
      </c>
      <c r="B971">
        <v>4</v>
      </c>
      <c r="C971">
        <v>4</v>
      </c>
      <c r="D971">
        <v>1</v>
      </c>
      <c r="E971">
        <v>4</v>
      </c>
      <c r="F971">
        <v>5</v>
      </c>
      <c r="G971">
        <v>6</v>
      </c>
      <c r="H971">
        <v>1</v>
      </c>
      <c r="I971">
        <v>3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2</v>
      </c>
    </row>
    <row r="972" spans="1:16" x14ac:dyDescent="0.2">
      <c r="A972">
        <v>13</v>
      </c>
      <c r="B972">
        <v>4</v>
      </c>
      <c r="C972">
        <v>5</v>
      </c>
      <c r="D972">
        <v>2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3</v>
      </c>
      <c r="K972">
        <v>1</v>
      </c>
      <c r="L972">
        <v>5</v>
      </c>
      <c r="M972">
        <v>5</v>
      </c>
      <c r="N972">
        <v>2</v>
      </c>
      <c r="O972">
        <v>1</v>
      </c>
      <c r="P972">
        <v>2</v>
      </c>
    </row>
    <row r="973" spans="1:16" x14ac:dyDescent="0.2">
      <c r="A973">
        <v>13</v>
      </c>
      <c r="B973">
        <v>4</v>
      </c>
      <c r="C973">
        <v>6</v>
      </c>
      <c r="D973">
        <v>1</v>
      </c>
      <c r="E973">
        <v>5</v>
      </c>
      <c r="F973">
        <v>1</v>
      </c>
      <c r="G973">
        <v>2</v>
      </c>
      <c r="H973">
        <v>2</v>
      </c>
      <c r="I973">
        <v>4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3</v>
      </c>
      <c r="P973">
        <v>1</v>
      </c>
    </row>
    <row r="974" spans="1:16" x14ac:dyDescent="0.2">
      <c r="A974">
        <v>13</v>
      </c>
      <c r="B974">
        <v>5</v>
      </c>
      <c r="C974">
        <v>1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10</v>
      </c>
      <c r="K974">
        <v>4</v>
      </c>
      <c r="L974">
        <v>1</v>
      </c>
      <c r="M974">
        <v>2</v>
      </c>
      <c r="N974">
        <v>2</v>
      </c>
      <c r="O974">
        <v>3</v>
      </c>
      <c r="P974">
        <v>2</v>
      </c>
    </row>
    <row r="975" spans="1:16" x14ac:dyDescent="0.2">
      <c r="A975">
        <v>13</v>
      </c>
      <c r="B975">
        <v>5</v>
      </c>
      <c r="C975">
        <v>2</v>
      </c>
      <c r="D975">
        <v>2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11</v>
      </c>
      <c r="K975">
        <v>2</v>
      </c>
      <c r="L975">
        <v>5</v>
      </c>
      <c r="M975">
        <v>4</v>
      </c>
      <c r="N975">
        <v>4</v>
      </c>
      <c r="O975">
        <v>2</v>
      </c>
      <c r="P975">
        <v>2</v>
      </c>
    </row>
    <row r="976" spans="1:16" x14ac:dyDescent="0.2">
      <c r="A976">
        <v>13</v>
      </c>
      <c r="B976">
        <v>5</v>
      </c>
      <c r="C976">
        <v>3</v>
      </c>
      <c r="D976">
        <v>2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2</v>
      </c>
      <c r="K976">
        <v>3</v>
      </c>
      <c r="L976">
        <v>4</v>
      </c>
      <c r="M976">
        <v>2</v>
      </c>
      <c r="N976">
        <v>5</v>
      </c>
      <c r="O976">
        <v>3</v>
      </c>
      <c r="P976">
        <v>1</v>
      </c>
    </row>
    <row r="977" spans="1:16" x14ac:dyDescent="0.2">
      <c r="A977">
        <v>13</v>
      </c>
      <c r="B977">
        <v>5</v>
      </c>
      <c r="C977">
        <v>4</v>
      </c>
      <c r="D977">
        <v>1</v>
      </c>
      <c r="E977">
        <v>8</v>
      </c>
      <c r="F977">
        <v>2</v>
      </c>
      <c r="G977">
        <v>4</v>
      </c>
      <c r="H977">
        <v>4</v>
      </c>
      <c r="I977">
        <v>5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1</v>
      </c>
      <c r="P977">
        <v>1</v>
      </c>
    </row>
    <row r="978" spans="1:16" x14ac:dyDescent="0.2">
      <c r="A978">
        <v>13</v>
      </c>
      <c r="B978">
        <v>5</v>
      </c>
      <c r="C978">
        <v>5</v>
      </c>
      <c r="D978">
        <v>1</v>
      </c>
      <c r="E978">
        <v>2</v>
      </c>
      <c r="F978">
        <v>5</v>
      </c>
      <c r="G978">
        <v>3</v>
      </c>
      <c r="H978">
        <v>1</v>
      </c>
      <c r="I978">
        <v>2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2</v>
      </c>
      <c r="P978">
        <v>1</v>
      </c>
    </row>
    <row r="979" spans="1:16" x14ac:dyDescent="0.2">
      <c r="A979">
        <v>13</v>
      </c>
      <c r="B979">
        <v>5</v>
      </c>
      <c r="C979">
        <v>6</v>
      </c>
      <c r="D979">
        <v>1</v>
      </c>
      <c r="E979">
        <v>11</v>
      </c>
      <c r="F979">
        <v>4</v>
      </c>
      <c r="G979">
        <v>5</v>
      </c>
      <c r="H979">
        <v>5</v>
      </c>
      <c r="I979">
        <v>4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2</v>
      </c>
      <c r="P979">
        <v>2</v>
      </c>
    </row>
    <row r="980" spans="1:16" x14ac:dyDescent="0.2">
      <c r="A980">
        <v>13</v>
      </c>
      <c r="B980">
        <v>6</v>
      </c>
      <c r="C980">
        <v>1</v>
      </c>
      <c r="D980">
        <v>2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1</v>
      </c>
      <c r="L980">
        <v>2</v>
      </c>
      <c r="M980">
        <v>5</v>
      </c>
      <c r="N980">
        <v>1</v>
      </c>
      <c r="O980">
        <v>3</v>
      </c>
      <c r="P980">
        <v>2</v>
      </c>
    </row>
    <row r="981" spans="1:16" x14ac:dyDescent="0.2">
      <c r="A981">
        <v>13</v>
      </c>
      <c r="B981">
        <v>6</v>
      </c>
      <c r="C981">
        <v>2</v>
      </c>
      <c r="D981">
        <v>2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7</v>
      </c>
      <c r="K981">
        <v>3</v>
      </c>
      <c r="L981">
        <v>3</v>
      </c>
      <c r="M981">
        <v>7</v>
      </c>
      <c r="N981">
        <v>1</v>
      </c>
      <c r="O981">
        <v>3</v>
      </c>
      <c r="P981">
        <v>2</v>
      </c>
    </row>
    <row r="982" spans="1:16" x14ac:dyDescent="0.2">
      <c r="A982">
        <v>13</v>
      </c>
      <c r="B982">
        <v>6</v>
      </c>
      <c r="C982">
        <v>3</v>
      </c>
      <c r="D982">
        <v>1</v>
      </c>
      <c r="E982">
        <v>1</v>
      </c>
      <c r="F982">
        <v>1</v>
      </c>
      <c r="G982">
        <v>6</v>
      </c>
      <c r="H982">
        <v>5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1</v>
      </c>
      <c r="P982">
        <v>1</v>
      </c>
    </row>
    <row r="983" spans="1:16" x14ac:dyDescent="0.2">
      <c r="A983">
        <v>13</v>
      </c>
      <c r="B983">
        <v>6</v>
      </c>
      <c r="C983">
        <v>4</v>
      </c>
      <c r="D983">
        <v>2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2</v>
      </c>
      <c r="L983">
        <v>4</v>
      </c>
      <c r="M983">
        <v>1</v>
      </c>
      <c r="N983">
        <v>3</v>
      </c>
      <c r="O983">
        <v>2</v>
      </c>
      <c r="P983">
        <v>1</v>
      </c>
    </row>
    <row r="984" spans="1:16" x14ac:dyDescent="0.2">
      <c r="A984">
        <v>13</v>
      </c>
      <c r="B984">
        <v>6</v>
      </c>
      <c r="C984">
        <v>5</v>
      </c>
      <c r="D984">
        <v>1</v>
      </c>
      <c r="E984">
        <v>3</v>
      </c>
      <c r="F984">
        <v>3</v>
      </c>
      <c r="G984">
        <v>2</v>
      </c>
      <c r="H984">
        <v>2</v>
      </c>
      <c r="I984">
        <v>1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1</v>
      </c>
      <c r="P984">
        <v>2</v>
      </c>
    </row>
    <row r="985" spans="1:16" x14ac:dyDescent="0.2">
      <c r="A985">
        <v>13</v>
      </c>
      <c r="B985">
        <v>6</v>
      </c>
      <c r="C985">
        <v>6</v>
      </c>
      <c r="D985">
        <v>1</v>
      </c>
      <c r="E985">
        <v>13</v>
      </c>
      <c r="F985">
        <v>2</v>
      </c>
      <c r="G985">
        <v>1</v>
      </c>
      <c r="H985">
        <v>3</v>
      </c>
      <c r="I985">
        <v>5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2</v>
      </c>
      <c r="P985">
        <v>1</v>
      </c>
    </row>
    <row r="986" spans="1:16" x14ac:dyDescent="0.2">
      <c r="A986">
        <v>13</v>
      </c>
      <c r="B986">
        <v>7</v>
      </c>
      <c r="C986">
        <v>1</v>
      </c>
      <c r="D986">
        <v>1</v>
      </c>
      <c r="E986">
        <v>7</v>
      </c>
      <c r="F986">
        <v>2</v>
      </c>
      <c r="G986">
        <v>6</v>
      </c>
      <c r="H986">
        <v>2</v>
      </c>
      <c r="I986">
        <v>3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3</v>
      </c>
      <c r="P986">
        <v>2</v>
      </c>
    </row>
    <row r="987" spans="1:16" x14ac:dyDescent="0.2">
      <c r="A987">
        <v>13</v>
      </c>
      <c r="B987">
        <v>7</v>
      </c>
      <c r="C987">
        <v>2</v>
      </c>
      <c r="D987">
        <v>1</v>
      </c>
      <c r="E987">
        <v>10</v>
      </c>
      <c r="F987">
        <v>5</v>
      </c>
      <c r="G987">
        <v>5</v>
      </c>
      <c r="H987">
        <v>3</v>
      </c>
      <c r="I987">
        <v>4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>
        <v>1</v>
      </c>
    </row>
    <row r="988" spans="1:16" x14ac:dyDescent="0.2">
      <c r="A988">
        <v>13</v>
      </c>
      <c r="B988">
        <v>7</v>
      </c>
      <c r="C988">
        <v>3</v>
      </c>
      <c r="D988">
        <v>1</v>
      </c>
      <c r="E988">
        <v>8</v>
      </c>
      <c r="F988">
        <v>4</v>
      </c>
      <c r="G988">
        <v>1</v>
      </c>
      <c r="H988">
        <v>4</v>
      </c>
      <c r="I988">
        <v>2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</v>
      </c>
      <c r="P988">
        <v>2</v>
      </c>
    </row>
    <row r="989" spans="1:16" x14ac:dyDescent="0.2">
      <c r="A989">
        <v>13</v>
      </c>
      <c r="B989">
        <v>7</v>
      </c>
      <c r="C989">
        <v>4</v>
      </c>
      <c r="D989">
        <v>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</v>
      </c>
      <c r="K989">
        <v>2</v>
      </c>
      <c r="L989">
        <v>4</v>
      </c>
      <c r="M989">
        <v>4</v>
      </c>
      <c r="N989">
        <v>5</v>
      </c>
      <c r="O989">
        <v>2</v>
      </c>
      <c r="P989">
        <v>2</v>
      </c>
    </row>
    <row r="990" spans="1:16" x14ac:dyDescent="0.2">
      <c r="A990">
        <v>13</v>
      </c>
      <c r="B990">
        <v>7</v>
      </c>
      <c r="C990">
        <v>5</v>
      </c>
      <c r="D990">
        <v>2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6</v>
      </c>
      <c r="K990">
        <v>4</v>
      </c>
      <c r="L990">
        <v>2</v>
      </c>
      <c r="M990">
        <v>6</v>
      </c>
      <c r="N990">
        <v>3</v>
      </c>
      <c r="O990">
        <v>2</v>
      </c>
      <c r="P990">
        <v>1</v>
      </c>
    </row>
    <row r="991" spans="1:16" x14ac:dyDescent="0.2">
      <c r="A991">
        <v>13</v>
      </c>
      <c r="B991">
        <v>7</v>
      </c>
      <c r="C991">
        <v>6</v>
      </c>
      <c r="D991">
        <v>2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8</v>
      </c>
      <c r="K991">
        <v>3</v>
      </c>
      <c r="L991">
        <v>5</v>
      </c>
      <c r="M991">
        <v>2</v>
      </c>
      <c r="N991">
        <v>2</v>
      </c>
      <c r="O991">
        <v>3</v>
      </c>
      <c r="P991">
        <v>1</v>
      </c>
    </row>
    <row r="992" spans="1:16" x14ac:dyDescent="0.2">
      <c r="A992">
        <v>13</v>
      </c>
      <c r="B992">
        <v>8</v>
      </c>
      <c r="C992">
        <v>1</v>
      </c>
      <c r="D992">
        <v>2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11</v>
      </c>
      <c r="K992">
        <v>1</v>
      </c>
      <c r="L992">
        <v>1</v>
      </c>
      <c r="M992">
        <v>3</v>
      </c>
      <c r="N992">
        <v>5</v>
      </c>
      <c r="O992">
        <v>3</v>
      </c>
      <c r="P992">
        <v>1</v>
      </c>
    </row>
    <row r="993" spans="1:16" x14ac:dyDescent="0.2">
      <c r="A993">
        <v>13</v>
      </c>
      <c r="B993">
        <v>8</v>
      </c>
      <c r="C993">
        <v>2</v>
      </c>
      <c r="D993">
        <v>1</v>
      </c>
      <c r="E993">
        <v>13</v>
      </c>
      <c r="F993">
        <v>4</v>
      </c>
      <c r="G993">
        <v>2</v>
      </c>
      <c r="H993">
        <v>4</v>
      </c>
      <c r="I993">
        <v>2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3</v>
      </c>
      <c r="P993">
        <v>1</v>
      </c>
    </row>
    <row r="994" spans="1:16" x14ac:dyDescent="0.2">
      <c r="A994">
        <v>13</v>
      </c>
      <c r="B994">
        <v>8</v>
      </c>
      <c r="C994">
        <v>3</v>
      </c>
      <c r="D994">
        <v>2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</v>
      </c>
      <c r="K994">
        <v>3</v>
      </c>
      <c r="L994">
        <v>1</v>
      </c>
      <c r="M994">
        <v>7</v>
      </c>
      <c r="N994">
        <v>2</v>
      </c>
      <c r="O994">
        <v>2</v>
      </c>
      <c r="P994">
        <v>2</v>
      </c>
    </row>
    <row r="995" spans="1:16" x14ac:dyDescent="0.2">
      <c r="A995">
        <v>13</v>
      </c>
      <c r="B995">
        <v>8</v>
      </c>
      <c r="C995">
        <v>4</v>
      </c>
      <c r="D995">
        <v>1</v>
      </c>
      <c r="E995">
        <v>2</v>
      </c>
      <c r="F995">
        <v>3</v>
      </c>
      <c r="G995">
        <v>4</v>
      </c>
      <c r="H995">
        <v>1</v>
      </c>
      <c r="I995">
        <v>5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2</v>
      </c>
      <c r="P995">
        <v>2</v>
      </c>
    </row>
    <row r="996" spans="1:16" x14ac:dyDescent="0.2">
      <c r="A996">
        <v>13</v>
      </c>
      <c r="B996">
        <v>8</v>
      </c>
      <c r="C996">
        <v>5</v>
      </c>
      <c r="D996">
        <v>2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</v>
      </c>
      <c r="K996">
        <v>2</v>
      </c>
      <c r="L996">
        <v>3</v>
      </c>
      <c r="M996">
        <v>4</v>
      </c>
      <c r="N996">
        <v>4</v>
      </c>
      <c r="O996">
        <v>1</v>
      </c>
      <c r="P996">
        <v>2</v>
      </c>
    </row>
    <row r="997" spans="1:16" x14ac:dyDescent="0.2">
      <c r="A997">
        <v>13</v>
      </c>
      <c r="B997">
        <v>8</v>
      </c>
      <c r="C997">
        <v>6</v>
      </c>
      <c r="D997">
        <v>1</v>
      </c>
      <c r="E997">
        <v>5</v>
      </c>
      <c r="F997">
        <v>3</v>
      </c>
      <c r="G997">
        <v>3</v>
      </c>
      <c r="H997">
        <v>3</v>
      </c>
      <c r="I997">
        <v>3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1</v>
      </c>
    </row>
    <row r="998" spans="1:16" x14ac:dyDescent="0.2">
      <c r="A998">
        <v>13</v>
      </c>
      <c r="B998">
        <v>9</v>
      </c>
      <c r="C998">
        <v>1</v>
      </c>
      <c r="D998">
        <v>1</v>
      </c>
      <c r="E998">
        <v>12</v>
      </c>
      <c r="F998">
        <v>3</v>
      </c>
      <c r="G998">
        <v>1</v>
      </c>
      <c r="H998">
        <v>5</v>
      </c>
      <c r="I998">
        <v>4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3</v>
      </c>
      <c r="P998">
        <v>2</v>
      </c>
    </row>
    <row r="999" spans="1:16" x14ac:dyDescent="0.2">
      <c r="A999">
        <v>13</v>
      </c>
      <c r="B999">
        <v>9</v>
      </c>
      <c r="C999">
        <v>2</v>
      </c>
      <c r="D999">
        <v>2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4</v>
      </c>
      <c r="K999">
        <v>3</v>
      </c>
      <c r="L999">
        <v>5</v>
      </c>
      <c r="M999">
        <v>6</v>
      </c>
      <c r="N999">
        <v>1</v>
      </c>
      <c r="O999">
        <v>2</v>
      </c>
      <c r="P999">
        <v>1</v>
      </c>
    </row>
    <row r="1000" spans="1:16" x14ac:dyDescent="0.2">
      <c r="A1000">
        <v>13</v>
      </c>
      <c r="B1000">
        <v>9</v>
      </c>
      <c r="C1000">
        <v>3</v>
      </c>
      <c r="D1000">
        <v>1</v>
      </c>
      <c r="E1000">
        <v>6</v>
      </c>
      <c r="F1000">
        <v>1</v>
      </c>
      <c r="G1000">
        <v>6</v>
      </c>
      <c r="H1000">
        <v>2</v>
      </c>
      <c r="I1000">
        <v>1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2</v>
      </c>
      <c r="P1000">
        <v>2</v>
      </c>
    </row>
    <row r="1001" spans="1:16" x14ac:dyDescent="0.2">
      <c r="A1001">
        <v>13</v>
      </c>
      <c r="B1001">
        <v>9</v>
      </c>
      <c r="C1001">
        <v>4</v>
      </c>
      <c r="D1001">
        <v>2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12</v>
      </c>
      <c r="K1001">
        <v>1</v>
      </c>
      <c r="L1001">
        <v>2</v>
      </c>
      <c r="M1001">
        <v>1</v>
      </c>
      <c r="N1001">
        <v>4</v>
      </c>
      <c r="O1001">
        <v>1</v>
      </c>
      <c r="P1001">
        <v>1</v>
      </c>
    </row>
    <row r="1002" spans="1:16" x14ac:dyDescent="0.2">
      <c r="A1002">
        <v>13</v>
      </c>
      <c r="B1002">
        <v>9</v>
      </c>
      <c r="C1002">
        <v>5</v>
      </c>
      <c r="D1002">
        <v>2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5</v>
      </c>
      <c r="K1002">
        <v>4</v>
      </c>
      <c r="L1002">
        <v>4</v>
      </c>
      <c r="M1002">
        <v>5</v>
      </c>
      <c r="N1002">
        <v>5</v>
      </c>
      <c r="O1002">
        <v>1</v>
      </c>
      <c r="P1002">
        <v>1</v>
      </c>
    </row>
    <row r="1003" spans="1:16" x14ac:dyDescent="0.2">
      <c r="A1003">
        <v>13</v>
      </c>
      <c r="B1003">
        <v>9</v>
      </c>
      <c r="C1003">
        <v>6</v>
      </c>
      <c r="D1003">
        <v>1</v>
      </c>
      <c r="E1003">
        <v>14</v>
      </c>
      <c r="F1003">
        <v>5</v>
      </c>
      <c r="G1003">
        <v>4</v>
      </c>
      <c r="H1003">
        <v>4</v>
      </c>
      <c r="I1003">
        <v>5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3</v>
      </c>
      <c r="P1003">
        <v>2</v>
      </c>
    </row>
    <row r="1004" spans="1:16" x14ac:dyDescent="0.2">
      <c r="A1004">
        <v>13</v>
      </c>
      <c r="B1004">
        <v>10</v>
      </c>
      <c r="C1004">
        <v>1</v>
      </c>
      <c r="D1004">
        <v>1</v>
      </c>
      <c r="E1004">
        <v>4</v>
      </c>
      <c r="F1004">
        <v>2</v>
      </c>
      <c r="G1004">
        <v>3</v>
      </c>
      <c r="H1004">
        <v>5</v>
      </c>
      <c r="I1004">
        <v>1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3</v>
      </c>
      <c r="P1004">
        <v>1</v>
      </c>
    </row>
    <row r="1005" spans="1:16" x14ac:dyDescent="0.2">
      <c r="A1005">
        <v>13</v>
      </c>
      <c r="B1005">
        <v>10</v>
      </c>
      <c r="C1005">
        <v>2</v>
      </c>
      <c r="D1005">
        <v>2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8</v>
      </c>
      <c r="K1005">
        <v>3</v>
      </c>
      <c r="L1005">
        <v>3</v>
      </c>
      <c r="M1005">
        <v>3</v>
      </c>
      <c r="N1005">
        <v>4</v>
      </c>
      <c r="O1005">
        <v>2</v>
      </c>
      <c r="P1005">
        <v>1</v>
      </c>
    </row>
    <row r="1006" spans="1:16" x14ac:dyDescent="0.2">
      <c r="A1006">
        <v>13</v>
      </c>
      <c r="B1006">
        <v>10</v>
      </c>
      <c r="C1006">
        <v>3</v>
      </c>
      <c r="D1006">
        <v>2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6</v>
      </c>
      <c r="K1006">
        <v>2</v>
      </c>
      <c r="L1006">
        <v>5</v>
      </c>
      <c r="M1006">
        <v>1</v>
      </c>
      <c r="N1006">
        <v>3</v>
      </c>
      <c r="O1006">
        <v>1</v>
      </c>
      <c r="P1006">
        <v>2</v>
      </c>
    </row>
    <row r="1007" spans="1:16" x14ac:dyDescent="0.2">
      <c r="A1007">
        <v>13</v>
      </c>
      <c r="B1007">
        <v>10</v>
      </c>
      <c r="C1007">
        <v>4</v>
      </c>
      <c r="D1007">
        <v>1</v>
      </c>
      <c r="E1007">
        <v>3</v>
      </c>
      <c r="F1007">
        <v>1</v>
      </c>
      <c r="G1007">
        <v>2</v>
      </c>
      <c r="H1007">
        <v>3</v>
      </c>
      <c r="I1007">
        <v>3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3</v>
      </c>
      <c r="P1007">
        <v>2</v>
      </c>
    </row>
    <row r="1008" spans="1:16" x14ac:dyDescent="0.2">
      <c r="A1008">
        <v>13</v>
      </c>
      <c r="B1008">
        <v>10</v>
      </c>
      <c r="C1008">
        <v>5</v>
      </c>
      <c r="D1008">
        <v>1</v>
      </c>
      <c r="E1008">
        <v>10</v>
      </c>
      <c r="F1008">
        <v>5</v>
      </c>
      <c r="G1008">
        <v>5</v>
      </c>
      <c r="H1008">
        <v>1</v>
      </c>
      <c r="I1008">
        <v>4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1</v>
      </c>
      <c r="P1008">
        <v>1</v>
      </c>
    </row>
    <row r="1009" spans="1:16" x14ac:dyDescent="0.2">
      <c r="A1009">
        <v>13</v>
      </c>
      <c r="B1009">
        <v>10</v>
      </c>
      <c r="C1009">
        <v>6</v>
      </c>
      <c r="D1009">
        <v>2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10</v>
      </c>
      <c r="K1009">
        <v>4</v>
      </c>
      <c r="L1009">
        <v>2</v>
      </c>
      <c r="M1009">
        <v>2</v>
      </c>
      <c r="N1009">
        <v>1</v>
      </c>
      <c r="O1009">
        <v>2</v>
      </c>
      <c r="P1009">
        <v>2</v>
      </c>
    </row>
    <row r="1010" spans="1:16" x14ac:dyDescent="0.2">
      <c r="A1010">
        <v>13</v>
      </c>
      <c r="B1010">
        <v>11</v>
      </c>
      <c r="C1010">
        <v>1</v>
      </c>
      <c r="D1010">
        <v>2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7</v>
      </c>
      <c r="K1010">
        <v>1</v>
      </c>
      <c r="L1010">
        <v>4</v>
      </c>
      <c r="M1010">
        <v>3</v>
      </c>
      <c r="N1010">
        <v>3</v>
      </c>
      <c r="O1010">
        <v>1</v>
      </c>
      <c r="P1010">
        <v>2</v>
      </c>
    </row>
    <row r="1011" spans="1:16" x14ac:dyDescent="0.2">
      <c r="A1011">
        <v>13</v>
      </c>
      <c r="B1011">
        <v>11</v>
      </c>
      <c r="C1011">
        <v>2</v>
      </c>
      <c r="D1011">
        <v>1</v>
      </c>
      <c r="E1011">
        <v>5</v>
      </c>
      <c r="F1011">
        <v>4</v>
      </c>
      <c r="G1011">
        <v>3</v>
      </c>
      <c r="H1011">
        <v>5</v>
      </c>
      <c r="I1011">
        <v>2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2</v>
      </c>
      <c r="P1011">
        <v>1</v>
      </c>
    </row>
    <row r="1012" spans="1:16" x14ac:dyDescent="0.2">
      <c r="A1012">
        <v>13</v>
      </c>
      <c r="B1012">
        <v>11</v>
      </c>
      <c r="C1012">
        <v>3</v>
      </c>
      <c r="D1012">
        <v>1</v>
      </c>
      <c r="E1012">
        <v>8</v>
      </c>
      <c r="F1012">
        <v>4</v>
      </c>
      <c r="G1012">
        <v>1</v>
      </c>
      <c r="H1012">
        <v>4</v>
      </c>
      <c r="I1012">
        <v>4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3</v>
      </c>
      <c r="P1012">
        <v>1</v>
      </c>
    </row>
    <row r="1013" spans="1:16" x14ac:dyDescent="0.2">
      <c r="A1013">
        <v>13</v>
      </c>
      <c r="B1013">
        <v>11</v>
      </c>
      <c r="C1013">
        <v>4</v>
      </c>
      <c r="D1013">
        <v>2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8</v>
      </c>
      <c r="K1013">
        <v>1</v>
      </c>
      <c r="L1013">
        <v>1</v>
      </c>
      <c r="M1013">
        <v>4</v>
      </c>
      <c r="N1013">
        <v>5</v>
      </c>
      <c r="O1013">
        <v>2</v>
      </c>
      <c r="P1013">
        <v>1</v>
      </c>
    </row>
    <row r="1014" spans="1:16" x14ac:dyDescent="0.2">
      <c r="A1014">
        <v>13</v>
      </c>
      <c r="B1014">
        <v>11</v>
      </c>
      <c r="C1014">
        <v>5</v>
      </c>
      <c r="D1014">
        <v>2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4</v>
      </c>
      <c r="K1014">
        <v>2</v>
      </c>
      <c r="L1014">
        <v>3</v>
      </c>
      <c r="M1014">
        <v>6</v>
      </c>
      <c r="N1014">
        <v>2</v>
      </c>
      <c r="O1014">
        <v>3</v>
      </c>
      <c r="P1014">
        <v>2</v>
      </c>
    </row>
    <row r="1015" spans="1:16" x14ac:dyDescent="0.2">
      <c r="A1015">
        <v>13</v>
      </c>
      <c r="B1015">
        <v>11</v>
      </c>
      <c r="C1015">
        <v>6</v>
      </c>
      <c r="D1015">
        <v>1</v>
      </c>
      <c r="E1015">
        <v>9</v>
      </c>
      <c r="F1015">
        <v>2</v>
      </c>
      <c r="G1015">
        <v>2</v>
      </c>
      <c r="H1015">
        <v>2</v>
      </c>
      <c r="I1015">
        <v>5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1</v>
      </c>
      <c r="P1015">
        <v>2</v>
      </c>
    </row>
    <row r="1016" spans="1:16" x14ac:dyDescent="0.2">
      <c r="A1016">
        <v>13</v>
      </c>
      <c r="B1016">
        <v>12</v>
      </c>
      <c r="C1016">
        <v>1</v>
      </c>
      <c r="D1016">
        <v>2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12</v>
      </c>
      <c r="K1016">
        <v>2</v>
      </c>
      <c r="L1016">
        <v>3</v>
      </c>
      <c r="M1016">
        <v>3</v>
      </c>
      <c r="N1016">
        <v>4</v>
      </c>
      <c r="O1016">
        <v>2</v>
      </c>
      <c r="P1016">
        <v>1</v>
      </c>
    </row>
    <row r="1017" spans="1:16" x14ac:dyDescent="0.2">
      <c r="A1017">
        <v>13</v>
      </c>
      <c r="B1017">
        <v>12</v>
      </c>
      <c r="C1017">
        <v>2</v>
      </c>
      <c r="D1017">
        <v>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10</v>
      </c>
      <c r="K1017">
        <v>4</v>
      </c>
      <c r="L1017">
        <v>5</v>
      </c>
      <c r="M1017">
        <v>7</v>
      </c>
      <c r="N1017">
        <v>1</v>
      </c>
      <c r="O1017">
        <v>3</v>
      </c>
      <c r="P1017">
        <v>2</v>
      </c>
    </row>
    <row r="1018" spans="1:16" x14ac:dyDescent="0.2">
      <c r="A1018">
        <v>13</v>
      </c>
      <c r="B1018">
        <v>12</v>
      </c>
      <c r="C1018">
        <v>3</v>
      </c>
      <c r="D1018">
        <v>1</v>
      </c>
      <c r="E1018">
        <v>13</v>
      </c>
      <c r="F1018">
        <v>5</v>
      </c>
      <c r="G1018">
        <v>4</v>
      </c>
      <c r="H1018">
        <v>1</v>
      </c>
      <c r="I1018">
        <v>2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3</v>
      </c>
      <c r="P1018">
        <v>1</v>
      </c>
    </row>
    <row r="1019" spans="1:16" x14ac:dyDescent="0.2">
      <c r="A1019">
        <v>13</v>
      </c>
      <c r="B1019">
        <v>12</v>
      </c>
      <c r="C1019">
        <v>4</v>
      </c>
      <c r="D1019">
        <v>1</v>
      </c>
      <c r="E1019">
        <v>2</v>
      </c>
      <c r="F1019">
        <v>3</v>
      </c>
      <c r="G1019">
        <v>6</v>
      </c>
      <c r="H1019">
        <v>2</v>
      </c>
      <c r="I1019">
        <v>3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2</v>
      </c>
      <c r="P1019">
        <v>1</v>
      </c>
    </row>
    <row r="1020" spans="1:16" x14ac:dyDescent="0.2">
      <c r="A1020">
        <v>13</v>
      </c>
      <c r="B1020">
        <v>12</v>
      </c>
      <c r="C1020">
        <v>5</v>
      </c>
      <c r="D1020">
        <v>2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7</v>
      </c>
      <c r="K1020">
        <v>4</v>
      </c>
      <c r="L1020">
        <v>1</v>
      </c>
      <c r="M1020">
        <v>5</v>
      </c>
      <c r="N1020">
        <v>2</v>
      </c>
      <c r="O1020">
        <v>1</v>
      </c>
      <c r="P1020">
        <v>2</v>
      </c>
    </row>
    <row r="1021" spans="1:16" x14ac:dyDescent="0.2">
      <c r="A1021">
        <v>13</v>
      </c>
      <c r="B1021">
        <v>12</v>
      </c>
      <c r="C1021">
        <v>6</v>
      </c>
      <c r="D1021">
        <v>1</v>
      </c>
      <c r="E1021">
        <v>6</v>
      </c>
      <c r="F1021">
        <v>1</v>
      </c>
      <c r="G1021">
        <v>5</v>
      </c>
      <c r="H1021">
        <v>3</v>
      </c>
      <c r="I1021">
        <v>1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1</v>
      </c>
      <c r="P1021">
        <v>1</v>
      </c>
    </row>
    <row r="1022" spans="1:16" x14ac:dyDescent="0.2">
      <c r="A1022">
        <v>13</v>
      </c>
      <c r="B1022">
        <v>13</v>
      </c>
      <c r="C1022">
        <v>1</v>
      </c>
      <c r="D1022">
        <v>2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5</v>
      </c>
      <c r="K1022">
        <v>3</v>
      </c>
      <c r="L1022">
        <v>3</v>
      </c>
      <c r="M1022">
        <v>4</v>
      </c>
      <c r="N1022">
        <v>2</v>
      </c>
      <c r="O1022">
        <v>3</v>
      </c>
      <c r="P1022">
        <v>1</v>
      </c>
    </row>
    <row r="1023" spans="1:16" x14ac:dyDescent="0.2">
      <c r="A1023">
        <v>13</v>
      </c>
      <c r="B1023">
        <v>13</v>
      </c>
      <c r="C1023">
        <v>2</v>
      </c>
      <c r="D1023">
        <v>2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</v>
      </c>
      <c r="K1023">
        <v>1</v>
      </c>
      <c r="L1023">
        <v>4</v>
      </c>
      <c r="M1023">
        <v>1</v>
      </c>
      <c r="N1023">
        <v>3</v>
      </c>
      <c r="O1023">
        <v>3</v>
      </c>
      <c r="P1023">
        <v>2</v>
      </c>
    </row>
    <row r="1024" spans="1:16" x14ac:dyDescent="0.2">
      <c r="A1024">
        <v>13</v>
      </c>
      <c r="B1024">
        <v>13</v>
      </c>
      <c r="C1024">
        <v>3</v>
      </c>
      <c r="D1024">
        <v>1</v>
      </c>
      <c r="E1024">
        <v>9</v>
      </c>
      <c r="F1024">
        <v>1</v>
      </c>
      <c r="G1024">
        <v>2</v>
      </c>
      <c r="H1024">
        <v>1</v>
      </c>
      <c r="I1024">
        <v>5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2</v>
      </c>
      <c r="P1024">
        <v>2</v>
      </c>
    </row>
    <row r="1025" spans="1:16" x14ac:dyDescent="0.2">
      <c r="A1025">
        <v>13</v>
      </c>
      <c r="B1025">
        <v>13</v>
      </c>
      <c r="C1025">
        <v>4</v>
      </c>
      <c r="D1025">
        <v>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2</v>
      </c>
      <c r="K1025">
        <v>2</v>
      </c>
      <c r="L1025">
        <v>2</v>
      </c>
      <c r="M1025">
        <v>7</v>
      </c>
      <c r="N1025">
        <v>5</v>
      </c>
      <c r="O1025">
        <v>1</v>
      </c>
      <c r="P1025">
        <v>2</v>
      </c>
    </row>
    <row r="1026" spans="1:16" x14ac:dyDescent="0.2">
      <c r="A1026">
        <v>13</v>
      </c>
      <c r="B1026">
        <v>13</v>
      </c>
      <c r="C1026">
        <v>5</v>
      </c>
      <c r="D1026">
        <v>1</v>
      </c>
      <c r="E1026">
        <v>14</v>
      </c>
      <c r="F1026">
        <v>4</v>
      </c>
      <c r="G1026">
        <v>5</v>
      </c>
      <c r="H1026">
        <v>3</v>
      </c>
      <c r="I1026">
        <v>4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1</v>
      </c>
      <c r="P1026">
        <v>2</v>
      </c>
    </row>
    <row r="1027" spans="1:16" x14ac:dyDescent="0.2">
      <c r="A1027">
        <v>13</v>
      </c>
      <c r="B1027">
        <v>13</v>
      </c>
      <c r="C1027">
        <v>6</v>
      </c>
      <c r="D1027">
        <v>1</v>
      </c>
      <c r="E1027">
        <v>4</v>
      </c>
      <c r="F1027">
        <v>3</v>
      </c>
      <c r="G1027">
        <v>4</v>
      </c>
      <c r="H1027">
        <v>4</v>
      </c>
      <c r="I1027">
        <v>2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2</v>
      </c>
      <c r="P1027">
        <v>1</v>
      </c>
    </row>
    <row r="1028" spans="1:16" x14ac:dyDescent="0.2">
      <c r="A1028">
        <v>14</v>
      </c>
      <c r="B1028">
        <v>1</v>
      </c>
      <c r="C1028">
        <v>1</v>
      </c>
      <c r="D1028">
        <v>1</v>
      </c>
      <c r="E1028">
        <v>1</v>
      </c>
      <c r="F1028">
        <v>1</v>
      </c>
      <c r="G1028">
        <v>1</v>
      </c>
      <c r="H1028">
        <v>2</v>
      </c>
      <c r="I1028">
        <v>2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1</v>
      </c>
      <c r="P1028">
        <v>2</v>
      </c>
    </row>
    <row r="1029" spans="1:16" x14ac:dyDescent="0.2">
      <c r="A1029">
        <v>14</v>
      </c>
      <c r="B1029">
        <v>1</v>
      </c>
      <c r="C1029">
        <v>2</v>
      </c>
      <c r="D1029">
        <v>2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11</v>
      </c>
      <c r="K1029">
        <v>4</v>
      </c>
      <c r="L1029">
        <v>2</v>
      </c>
      <c r="M1029">
        <v>4</v>
      </c>
      <c r="N1029">
        <v>3</v>
      </c>
      <c r="O1029">
        <v>3</v>
      </c>
      <c r="P1029">
        <v>1</v>
      </c>
    </row>
    <row r="1030" spans="1:16" x14ac:dyDescent="0.2">
      <c r="A1030">
        <v>14</v>
      </c>
      <c r="B1030">
        <v>1</v>
      </c>
      <c r="C1030">
        <v>3</v>
      </c>
      <c r="D1030">
        <v>2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6</v>
      </c>
      <c r="K1030">
        <v>1</v>
      </c>
      <c r="L1030">
        <v>5</v>
      </c>
      <c r="M1030">
        <v>5</v>
      </c>
      <c r="N1030">
        <v>1</v>
      </c>
      <c r="O1030">
        <v>1</v>
      </c>
      <c r="P1030">
        <v>1</v>
      </c>
    </row>
    <row r="1031" spans="1:16" x14ac:dyDescent="0.2">
      <c r="A1031">
        <v>14</v>
      </c>
      <c r="B1031">
        <v>1</v>
      </c>
      <c r="C1031">
        <v>4</v>
      </c>
      <c r="D1031">
        <v>1</v>
      </c>
      <c r="E1031">
        <v>11</v>
      </c>
      <c r="F1031">
        <v>2</v>
      </c>
      <c r="G1031">
        <v>3</v>
      </c>
      <c r="H1031">
        <v>5</v>
      </c>
      <c r="I1031">
        <v>3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2</v>
      </c>
      <c r="P1031">
        <v>2</v>
      </c>
    </row>
    <row r="1032" spans="1:16" x14ac:dyDescent="0.2">
      <c r="A1032">
        <v>14</v>
      </c>
      <c r="B1032">
        <v>1</v>
      </c>
      <c r="C1032">
        <v>5</v>
      </c>
      <c r="D1032">
        <v>1</v>
      </c>
      <c r="E1032">
        <v>12</v>
      </c>
      <c r="F1032">
        <v>5</v>
      </c>
      <c r="G1032">
        <v>6</v>
      </c>
      <c r="H1032">
        <v>5</v>
      </c>
      <c r="I1032">
        <v>1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2</v>
      </c>
      <c r="P1032">
        <v>2</v>
      </c>
    </row>
    <row r="1033" spans="1:16" x14ac:dyDescent="0.2">
      <c r="A1033">
        <v>14</v>
      </c>
      <c r="B1033">
        <v>1</v>
      </c>
      <c r="C1033">
        <v>6</v>
      </c>
      <c r="D1033">
        <v>2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3</v>
      </c>
      <c r="K1033">
        <v>3</v>
      </c>
      <c r="L1033">
        <v>4</v>
      </c>
      <c r="M1033">
        <v>6</v>
      </c>
      <c r="N1033">
        <v>4</v>
      </c>
      <c r="O1033">
        <v>3</v>
      </c>
      <c r="P1033">
        <v>1</v>
      </c>
    </row>
    <row r="1034" spans="1:16" x14ac:dyDescent="0.2">
      <c r="A1034">
        <v>14</v>
      </c>
      <c r="B1034">
        <v>2</v>
      </c>
      <c r="C1034">
        <v>1</v>
      </c>
      <c r="D1034">
        <v>1</v>
      </c>
      <c r="E1034">
        <v>3</v>
      </c>
      <c r="F1034">
        <v>5</v>
      </c>
      <c r="G1034">
        <v>1</v>
      </c>
      <c r="H1034">
        <v>4</v>
      </c>
      <c r="I1034">
        <v>3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3</v>
      </c>
      <c r="P1034">
        <v>1</v>
      </c>
    </row>
    <row r="1035" spans="1:16" x14ac:dyDescent="0.2">
      <c r="A1035">
        <v>14</v>
      </c>
      <c r="B1035">
        <v>2</v>
      </c>
      <c r="C1035">
        <v>2</v>
      </c>
      <c r="D1035">
        <v>1</v>
      </c>
      <c r="E1035">
        <v>7</v>
      </c>
      <c r="F1035">
        <v>2</v>
      </c>
      <c r="G1035">
        <v>3</v>
      </c>
      <c r="H1035">
        <v>3</v>
      </c>
      <c r="I1035">
        <v>5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3</v>
      </c>
      <c r="P1035">
        <v>2</v>
      </c>
    </row>
    <row r="1036" spans="1:16" x14ac:dyDescent="0.2">
      <c r="A1036">
        <v>14</v>
      </c>
      <c r="B1036">
        <v>2</v>
      </c>
      <c r="C1036">
        <v>3</v>
      </c>
      <c r="D1036">
        <v>2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2</v>
      </c>
      <c r="K1036">
        <v>4</v>
      </c>
      <c r="L1036">
        <v>4</v>
      </c>
      <c r="M1036">
        <v>5</v>
      </c>
      <c r="N1036">
        <v>5</v>
      </c>
      <c r="O1036">
        <v>1</v>
      </c>
      <c r="P1036">
        <v>1</v>
      </c>
    </row>
    <row r="1037" spans="1:16" x14ac:dyDescent="0.2">
      <c r="A1037">
        <v>14</v>
      </c>
      <c r="B1037">
        <v>2</v>
      </c>
      <c r="C1037">
        <v>4</v>
      </c>
      <c r="D1037">
        <v>2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5</v>
      </c>
      <c r="K1037">
        <v>2</v>
      </c>
      <c r="L1037">
        <v>3</v>
      </c>
      <c r="M1037">
        <v>6</v>
      </c>
      <c r="N1037">
        <v>1</v>
      </c>
      <c r="O1037">
        <v>2</v>
      </c>
      <c r="P1037">
        <v>2</v>
      </c>
    </row>
    <row r="1038" spans="1:16" x14ac:dyDescent="0.2">
      <c r="A1038">
        <v>14</v>
      </c>
      <c r="B1038">
        <v>2</v>
      </c>
      <c r="C1038">
        <v>5</v>
      </c>
      <c r="D1038">
        <v>2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9</v>
      </c>
      <c r="K1038">
        <v>1</v>
      </c>
      <c r="L1038">
        <v>1</v>
      </c>
      <c r="M1038">
        <v>2</v>
      </c>
      <c r="N1038">
        <v>3</v>
      </c>
      <c r="O1038">
        <v>2</v>
      </c>
      <c r="P1038">
        <v>1</v>
      </c>
    </row>
    <row r="1039" spans="1:16" x14ac:dyDescent="0.2">
      <c r="A1039">
        <v>14</v>
      </c>
      <c r="B1039">
        <v>2</v>
      </c>
      <c r="C1039">
        <v>6</v>
      </c>
      <c r="D1039">
        <v>1</v>
      </c>
      <c r="E1039">
        <v>3</v>
      </c>
      <c r="F1039">
        <v>3</v>
      </c>
      <c r="G1039">
        <v>5</v>
      </c>
      <c r="H1039">
        <v>2</v>
      </c>
      <c r="I1039">
        <v>4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1</v>
      </c>
      <c r="P1039">
        <v>2</v>
      </c>
    </row>
    <row r="1040" spans="1:16" x14ac:dyDescent="0.2">
      <c r="A1040">
        <v>14</v>
      </c>
      <c r="B1040">
        <v>3</v>
      </c>
      <c r="C1040">
        <v>1</v>
      </c>
      <c r="D1040">
        <v>1</v>
      </c>
      <c r="E1040">
        <v>8</v>
      </c>
      <c r="F1040">
        <v>4</v>
      </c>
      <c r="G1040">
        <v>2</v>
      </c>
      <c r="H1040">
        <v>1</v>
      </c>
      <c r="I1040">
        <v>1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1</v>
      </c>
      <c r="P1040">
        <v>2</v>
      </c>
    </row>
    <row r="1041" spans="1:16" x14ac:dyDescent="0.2">
      <c r="A1041">
        <v>14</v>
      </c>
      <c r="B1041">
        <v>3</v>
      </c>
      <c r="C1041">
        <v>2</v>
      </c>
      <c r="D1041">
        <v>2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7</v>
      </c>
      <c r="K1041">
        <v>1</v>
      </c>
      <c r="L1041">
        <v>3</v>
      </c>
      <c r="M1041">
        <v>2</v>
      </c>
      <c r="N1041">
        <v>4</v>
      </c>
      <c r="O1041">
        <v>2</v>
      </c>
      <c r="P1041">
        <v>1</v>
      </c>
    </row>
    <row r="1042" spans="1:16" x14ac:dyDescent="0.2">
      <c r="A1042">
        <v>14</v>
      </c>
      <c r="B1042">
        <v>3</v>
      </c>
      <c r="C1042">
        <v>3</v>
      </c>
      <c r="D1042">
        <v>1</v>
      </c>
      <c r="E1042">
        <v>10</v>
      </c>
      <c r="F1042">
        <v>2</v>
      </c>
      <c r="G1042">
        <v>4</v>
      </c>
      <c r="H1042">
        <v>2</v>
      </c>
      <c r="I1042">
        <v>4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3</v>
      </c>
      <c r="P1042">
        <v>2</v>
      </c>
    </row>
    <row r="1043" spans="1:16" x14ac:dyDescent="0.2">
      <c r="A1043">
        <v>14</v>
      </c>
      <c r="B1043">
        <v>3</v>
      </c>
      <c r="C1043">
        <v>4</v>
      </c>
      <c r="D1043">
        <v>2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9</v>
      </c>
      <c r="K1043">
        <v>3</v>
      </c>
      <c r="L1043">
        <v>2</v>
      </c>
      <c r="M1043">
        <v>3</v>
      </c>
      <c r="N1043">
        <v>2</v>
      </c>
      <c r="O1043">
        <v>2</v>
      </c>
      <c r="P1043">
        <v>1</v>
      </c>
    </row>
    <row r="1044" spans="1:16" x14ac:dyDescent="0.2">
      <c r="A1044">
        <v>14</v>
      </c>
      <c r="B1044">
        <v>3</v>
      </c>
      <c r="C1044">
        <v>5</v>
      </c>
      <c r="D1044">
        <v>1</v>
      </c>
      <c r="E1044">
        <v>6</v>
      </c>
      <c r="F1044">
        <v>3</v>
      </c>
      <c r="G1044">
        <v>6</v>
      </c>
      <c r="H1044">
        <v>3</v>
      </c>
      <c r="I1044">
        <v>5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1</v>
      </c>
      <c r="P1044">
        <v>1</v>
      </c>
    </row>
    <row r="1045" spans="1:16" x14ac:dyDescent="0.2">
      <c r="A1045">
        <v>14</v>
      </c>
      <c r="B1045">
        <v>3</v>
      </c>
      <c r="C1045">
        <v>6</v>
      </c>
      <c r="D1045">
        <v>2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11</v>
      </c>
      <c r="K1045">
        <v>2</v>
      </c>
      <c r="L1045">
        <v>1</v>
      </c>
      <c r="M1045">
        <v>1</v>
      </c>
      <c r="N1045">
        <v>5</v>
      </c>
      <c r="O1045">
        <v>3</v>
      </c>
      <c r="P1045">
        <v>2</v>
      </c>
    </row>
    <row r="1046" spans="1:16" x14ac:dyDescent="0.2">
      <c r="A1046">
        <v>14</v>
      </c>
      <c r="B1046">
        <v>4</v>
      </c>
      <c r="C1046">
        <v>1</v>
      </c>
      <c r="D1046">
        <v>1</v>
      </c>
      <c r="E1046">
        <v>4</v>
      </c>
      <c r="F1046">
        <v>1</v>
      </c>
      <c r="G1046">
        <v>5</v>
      </c>
      <c r="H1046">
        <v>4</v>
      </c>
      <c r="I1046">
        <v>4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2</v>
      </c>
      <c r="P1046">
        <v>2</v>
      </c>
    </row>
    <row r="1047" spans="1:16" x14ac:dyDescent="0.2">
      <c r="A1047">
        <v>14</v>
      </c>
      <c r="B1047">
        <v>4</v>
      </c>
      <c r="C1047">
        <v>2</v>
      </c>
      <c r="D1047">
        <v>2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3</v>
      </c>
      <c r="K1047">
        <v>3</v>
      </c>
      <c r="L1047">
        <v>5</v>
      </c>
      <c r="M1047">
        <v>7</v>
      </c>
      <c r="N1047">
        <v>2</v>
      </c>
      <c r="O1047">
        <v>1</v>
      </c>
      <c r="P1047">
        <v>1</v>
      </c>
    </row>
    <row r="1048" spans="1:16" x14ac:dyDescent="0.2">
      <c r="A1048">
        <v>14</v>
      </c>
      <c r="B1048">
        <v>4</v>
      </c>
      <c r="C1048">
        <v>3</v>
      </c>
      <c r="D1048">
        <v>1</v>
      </c>
      <c r="E1048">
        <v>9</v>
      </c>
      <c r="F1048">
        <v>4</v>
      </c>
      <c r="G1048">
        <v>2</v>
      </c>
      <c r="H1048">
        <v>5</v>
      </c>
      <c r="I1048">
        <v>3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3</v>
      </c>
      <c r="P1048">
        <v>1</v>
      </c>
    </row>
    <row r="1049" spans="1:16" x14ac:dyDescent="0.2">
      <c r="A1049">
        <v>14</v>
      </c>
      <c r="B1049">
        <v>4</v>
      </c>
      <c r="C1049">
        <v>4</v>
      </c>
      <c r="D1049">
        <v>1</v>
      </c>
      <c r="E1049">
        <v>2</v>
      </c>
      <c r="F1049">
        <v>5</v>
      </c>
      <c r="G1049">
        <v>1</v>
      </c>
      <c r="H1049">
        <v>3</v>
      </c>
      <c r="I1049">
        <v>1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3</v>
      </c>
      <c r="P1049">
        <v>1</v>
      </c>
    </row>
    <row r="1050" spans="1:16" x14ac:dyDescent="0.2">
      <c r="A1050">
        <v>14</v>
      </c>
      <c r="B1050">
        <v>4</v>
      </c>
      <c r="C1050">
        <v>5</v>
      </c>
      <c r="D1050">
        <v>2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8</v>
      </c>
      <c r="K1050">
        <v>4</v>
      </c>
      <c r="L1050">
        <v>1</v>
      </c>
      <c r="M1050">
        <v>6</v>
      </c>
      <c r="N1050">
        <v>4</v>
      </c>
      <c r="O1050">
        <v>1</v>
      </c>
      <c r="P1050">
        <v>2</v>
      </c>
    </row>
    <row r="1051" spans="1:16" x14ac:dyDescent="0.2">
      <c r="A1051">
        <v>14</v>
      </c>
      <c r="B1051">
        <v>4</v>
      </c>
      <c r="C1051">
        <v>6</v>
      </c>
      <c r="D1051">
        <v>2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4</v>
      </c>
      <c r="K1051">
        <v>2</v>
      </c>
      <c r="L1051">
        <v>4</v>
      </c>
      <c r="M1051">
        <v>5</v>
      </c>
      <c r="N1051">
        <v>5</v>
      </c>
      <c r="O1051">
        <v>2</v>
      </c>
      <c r="P1051">
        <v>2</v>
      </c>
    </row>
    <row r="1052" spans="1:16" x14ac:dyDescent="0.2">
      <c r="A1052">
        <v>14</v>
      </c>
      <c r="B1052">
        <v>5</v>
      </c>
      <c r="C1052">
        <v>1</v>
      </c>
      <c r="D1052">
        <v>2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1</v>
      </c>
      <c r="K1052">
        <v>1</v>
      </c>
      <c r="L1052">
        <v>5</v>
      </c>
      <c r="M1052">
        <v>4</v>
      </c>
      <c r="N1052">
        <v>1</v>
      </c>
      <c r="O1052">
        <v>3</v>
      </c>
      <c r="P1052">
        <v>2</v>
      </c>
    </row>
    <row r="1053" spans="1:16" x14ac:dyDescent="0.2">
      <c r="A1053">
        <v>14</v>
      </c>
      <c r="B1053">
        <v>5</v>
      </c>
      <c r="C1053">
        <v>2</v>
      </c>
      <c r="D1053">
        <v>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10</v>
      </c>
      <c r="K1053">
        <v>4</v>
      </c>
      <c r="L1053">
        <v>1</v>
      </c>
      <c r="M1053">
        <v>7</v>
      </c>
      <c r="N1053">
        <v>4</v>
      </c>
      <c r="O1053">
        <v>2</v>
      </c>
      <c r="P1053">
        <v>1</v>
      </c>
    </row>
    <row r="1054" spans="1:16" x14ac:dyDescent="0.2">
      <c r="A1054">
        <v>14</v>
      </c>
      <c r="B1054">
        <v>5</v>
      </c>
      <c r="C1054">
        <v>3</v>
      </c>
      <c r="D1054">
        <v>1</v>
      </c>
      <c r="E1054">
        <v>13</v>
      </c>
      <c r="F1054">
        <v>2</v>
      </c>
      <c r="G1054">
        <v>3</v>
      </c>
      <c r="H1054">
        <v>1</v>
      </c>
      <c r="I1054">
        <v>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3</v>
      </c>
      <c r="P1054">
        <v>1</v>
      </c>
    </row>
    <row r="1055" spans="1:16" x14ac:dyDescent="0.2">
      <c r="A1055">
        <v>14</v>
      </c>
      <c r="B1055">
        <v>5</v>
      </c>
      <c r="C1055">
        <v>4</v>
      </c>
      <c r="D1055">
        <v>1</v>
      </c>
      <c r="E1055">
        <v>7</v>
      </c>
      <c r="F1055">
        <v>5</v>
      </c>
      <c r="G1055">
        <v>6</v>
      </c>
      <c r="H1055">
        <v>1</v>
      </c>
      <c r="I1055">
        <v>5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1</v>
      </c>
      <c r="P1055">
        <v>2</v>
      </c>
    </row>
    <row r="1056" spans="1:16" x14ac:dyDescent="0.2">
      <c r="A1056">
        <v>14</v>
      </c>
      <c r="B1056">
        <v>5</v>
      </c>
      <c r="C1056">
        <v>5</v>
      </c>
      <c r="D1056">
        <v>2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12</v>
      </c>
      <c r="K1056">
        <v>3</v>
      </c>
      <c r="L1056">
        <v>3</v>
      </c>
      <c r="M1056">
        <v>1</v>
      </c>
      <c r="N1056">
        <v>3</v>
      </c>
      <c r="O1056">
        <v>2</v>
      </c>
      <c r="P1056">
        <v>2</v>
      </c>
    </row>
    <row r="1057" spans="1:16" x14ac:dyDescent="0.2">
      <c r="A1057">
        <v>14</v>
      </c>
      <c r="B1057">
        <v>5</v>
      </c>
      <c r="C1057">
        <v>6</v>
      </c>
      <c r="D1057">
        <v>1</v>
      </c>
      <c r="E1057">
        <v>1</v>
      </c>
      <c r="F1057">
        <v>1</v>
      </c>
      <c r="G1057">
        <v>4</v>
      </c>
      <c r="H1057">
        <v>4</v>
      </c>
      <c r="I1057">
        <v>2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1</v>
      </c>
      <c r="P1057">
        <v>1</v>
      </c>
    </row>
    <row r="1058" spans="1:16" x14ac:dyDescent="0.2">
      <c r="A1058">
        <v>14</v>
      </c>
      <c r="B1058">
        <v>6</v>
      </c>
      <c r="C1058">
        <v>1</v>
      </c>
      <c r="D1058">
        <v>2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10</v>
      </c>
      <c r="K1058">
        <v>3</v>
      </c>
      <c r="L1058">
        <v>4</v>
      </c>
      <c r="M1058">
        <v>2</v>
      </c>
      <c r="N1058">
        <v>3</v>
      </c>
      <c r="O1058">
        <v>1</v>
      </c>
      <c r="P1058">
        <v>2</v>
      </c>
    </row>
    <row r="1059" spans="1:16" x14ac:dyDescent="0.2">
      <c r="A1059">
        <v>14</v>
      </c>
      <c r="B1059">
        <v>6</v>
      </c>
      <c r="C1059">
        <v>2</v>
      </c>
      <c r="D1059">
        <v>2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5</v>
      </c>
      <c r="K1059">
        <v>2</v>
      </c>
      <c r="L1059">
        <v>2</v>
      </c>
      <c r="M1059">
        <v>3</v>
      </c>
      <c r="N1059">
        <v>1</v>
      </c>
      <c r="O1059">
        <v>2</v>
      </c>
      <c r="P1059">
        <v>1</v>
      </c>
    </row>
    <row r="1060" spans="1:16" x14ac:dyDescent="0.2">
      <c r="A1060">
        <v>14</v>
      </c>
      <c r="B1060">
        <v>6</v>
      </c>
      <c r="C1060">
        <v>3</v>
      </c>
      <c r="D1060">
        <v>1</v>
      </c>
      <c r="E1060">
        <v>6</v>
      </c>
      <c r="F1060">
        <v>1</v>
      </c>
      <c r="G1060">
        <v>4</v>
      </c>
      <c r="H1060">
        <v>4</v>
      </c>
      <c r="I1060">
        <v>3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</v>
      </c>
      <c r="P1060">
        <v>2</v>
      </c>
    </row>
    <row r="1061" spans="1:16" x14ac:dyDescent="0.2">
      <c r="A1061">
        <v>14</v>
      </c>
      <c r="B1061">
        <v>6</v>
      </c>
      <c r="C1061">
        <v>4</v>
      </c>
      <c r="D1061">
        <v>1</v>
      </c>
      <c r="E1061">
        <v>11</v>
      </c>
      <c r="F1061">
        <v>3</v>
      </c>
      <c r="G1061">
        <v>2</v>
      </c>
      <c r="H1061">
        <v>5</v>
      </c>
      <c r="I1061">
        <v>5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3</v>
      </c>
      <c r="P1061">
        <v>2</v>
      </c>
    </row>
    <row r="1062" spans="1:16" x14ac:dyDescent="0.2">
      <c r="A1062">
        <v>14</v>
      </c>
      <c r="B1062">
        <v>6</v>
      </c>
      <c r="C1062">
        <v>5</v>
      </c>
      <c r="D1062">
        <v>2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11</v>
      </c>
      <c r="K1062">
        <v>4</v>
      </c>
      <c r="L1062">
        <v>2</v>
      </c>
      <c r="M1062">
        <v>1</v>
      </c>
      <c r="N1062">
        <v>2</v>
      </c>
      <c r="O1062">
        <v>1</v>
      </c>
      <c r="P1062">
        <v>1</v>
      </c>
    </row>
    <row r="1063" spans="1:16" x14ac:dyDescent="0.2">
      <c r="A1063">
        <v>14</v>
      </c>
      <c r="B1063">
        <v>6</v>
      </c>
      <c r="C1063">
        <v>6</v>
      </c>
      <c r="D1063">
        <v>1</v>
      </c>
      <c r="E1063">
        <v>12</v>
      </c>
      <c r="F1063">
        <v>4</v>
      </c>
      <c r="G1063">
        <v>6</v>
      </c>
      <c r="H1063">
        <v>2</v>
      </c>
      <c r="I1063">
        <v>2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3</v>
      </c>
      <c r="P1063">
        <v>1</v>
      </c>
    </row>
    <row r="1064" spans="1:16" x14ac:dyDescent="0.2">
      <c r="A1064">
        <v>14</v>
      </c>
      <c r="B1064">
        <v>7</v>
      </c>
      <c r="C1064">
        <v>1</v>
      </c>
      <c r="D1064">
        <v>2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9</v>
      </c>
      <c r="K1064">
        <v>1</v>
      </c>
      <c r="L1064">
        <v>2</v>
      </c>
      <c r="M1064">
        <v>7</v>
      </c>
      <c r="N1064">
        <v>1</v>
      </c>
      <c r="O1064">
        <v>1</v>
      </c>
      <c r="P1064">
        <v>1</v>
      </c>
    </row>
    <row r="1065" spans="1:16" x14ac:dyDescent="0.2">
      <c r="A1065">
        <v>14</v>
      </c>
      <c r="B1065">
        <v>7</v>
      </c>
      <c r="C1065">
        <v>2</v>
      </c>
      <c r="D1065">
        <v>1</v>
      </c>
      <c r="E1065">
        <v>13</v>
      </c>
      <c r="F1065">
        <v>2</v>
      </c>
      <c r="G1065">
        <v>1</v>
      </c>
      <c r="H1065">
        <v>1</v>
      </c>
      <c r="I1065">
        <v>1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2</v>
      </c>
      <c r="P1065">
        <v>2</v>
      </c>
    </row>
    <row r="1066" spans="1:16" x14ac:dyDescent="0.2">
      <c r="A1066">
        <v>14</v>
      </c>
      <c r="B1066">
        <v>7</v>
      </c>
      <c r="C1066">
        <v>3</v>
      </c>
      <c r="D1066">
        <v>1</v>
      </c>
      <c r="E1066">
        <v>12</v>
      </c>
      <c r="F1066">
        <v>3</v>
      </c>
      <c r="G1066">
        <v>3</v>
      </c>
      <c r="H1066">
        <v>3</v>
      </c>
      <c r="I1066">
        <v>2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2</v>
      </c>
      <c r="P1066">
        <v>2</v>
      </c>
    </row>
    <row r="1067" spans="1:16" x14ac:dyDescent="0.2">
      <c r="A1067">
        <v>14</v>
      </c>
      <c r="B1067">
        <v>7</v>
      </c>
      <c r="C1067">
        <v>4</v>
      </c>
      <c r="D1067">
        <v>1</v>
      </c>
      <c r="E1067">
        <v>14</v>
      </c>
      <c r="F1067">
        <v>5</v>
      </c>
      <c r="G1067">
        <v>5</v>
      </c>
      <c r="H1067">
        <v>2</v>
      </c>
      <c r="I1067">
        <v>3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2</v>
      </c>
      <c r="P1067">
        <v>1</v>
      </c>
    </row>
    <row r="1068" spans="1:16" x14ac:dyDescent="0.2">
      <c r="A1068">
        <v>14</v>
      </c>
      <c r="B1068">
        <v>7</v>
      </c>
      <c r="C1068">
        <v>5</v>
      </c>
      <c r="D1068">
        <v>2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6</v>
      </c>
      <c r="K1068">
        <v>1</v>
      </c>
      <c r="L1068">
        <v>3</v>
      </c>
      <c r="M1068">
        <v>6</v>
      </c>
      <c r="N1068">
        <v>3</v>
      </c>
      <c r="O1068">
        <v>3</v>
      </c>
      <c r="P1068">
        <v>1</v>
      </c>
    </row>
    <row r="1069" spans="1:16" x14ac:dyDescent="0.2">
      <c r="A1069">
        <v>14</v>
      </c>
      <c r="B1069">
        <v>7</v>
      </c>
      <c r="C1069">
        <v>6</v>
      </c>
      <c r="D1069">
        <v>2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</v>
      </c>
      <c r="K1069">
        <v>2</v>
      </c>
      <c r="L1069">
        <v>5</v>
      </c>
      <c r="M1069">
        <v>2</v>
      </c>
      <c r="N1069">
        <v>5</v>
      </c>
      <c r="O1069">
        <v>3</v>
      </c>
      <c r="P1069">
        <v>2</v>
      </c>
    </row>
    <row r="1070" spans="1:16" x14ac:dyDescent="0.2">
      <c r="A1070">
        <v>14</v>
      </c>
      <c r="B1070">
        <v>8</v>
      </c>
      <c r="C1070">
        <v>1</v>
      </c>
      <c r="D1070">
        <v>1</v>
      </c>
      <c r="E1070">
        <v>10</v>
      </c>
      <c r="F1070">
        <v>4</v>
      </c>
      <c r="G1070">
        <v>6</v>
      </c>
      <c r="H1070">
        <v>3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2</v>
      </c>
      <c r="P1070">
        <v>2</v>
      </c>
    </row>
    <row r="1071" spans="1:16" x14ac:dyDescent="0.2">
      <c r="A1071">
        <v>14</v>
      </c>
      <c r="B1071">
        <v>8</v>
      </c>
      <c r="C1071">
        <v>2</v>
      </c>
      <c r="D1071">
        <v>1</v>
      </c>
      <c r="E1071">
        <v>5</v>
      </c>
      <c r="F1071">
        <v>1</v>
      </c>
      <c r="G1071">
        <v>3</v>
      </c>
      <c r="H1071">
        <v>1</v>
      </c>
      <c r="I1071">
        <v>3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3</v>
      </c>
      <c r="P1071">
        <v>2</v>
      </c>
    </row>
    <row r="1072" spans="1:16" x14ac:dyDescent="0.2">
      <c r="A1072">
        <v>14</v>
      </c>
      <c r="B1072">
        <v>8</v>
      </c>
      <c r="C1072">
        <v>3</v>
      </c>
      <c r="D1072">
        <v>2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12</v>
      </c>
      <c r="K1072">
        <v>1</v>
      </c>
      <c r="L1072">
        <v>1</v>
      </c>
      <c r="M1072">
        <v>3</v>
      </c>
      <c r="N1072">
        <v>2</v>
      </c>
      <c r="O1072">
        <v>1</v>
      </c>
      <c r="P1072">
        <v>2</v>
      </c>
    </row>
    <row r="1073" spans="1:16" x14ac:dyDescent="0.2">
      <c r="A1073">
        <v>14</v>
      </c>
      <c r="B1073">
        <v>8</v>
      </c>
      <c r="C1073">
        <v>4</v>
      </c>
      <c r="D1073">
        <v>2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</v>
      </c>
      <c r="K1073">
        <v>3</v>
      </c>
      <c r="L1073">
        <v>5</v>
      </c>
      <c r="M1073">
        <v>4</v>
      </c>
      <c r="N1073">
        <v>3</v>
      </c>
      <c r="O1073">
        <v>3</v>
      </c>
      <c r="P1073">
        <v>1</v>
      </c>
    </row>
    <row r="1074" spans="1:16" x14ac:dyDescent="0.2">
      <c r="A1074">
        <v>14</v>
      </c>
      <c r="B1074">
        <v>8</v>
      </c>
      <c r="C1074">
        <v>5</v>
      </c>
      <c r="D1074">
        <v>1</v>
      </c>
      <c r="E1074">
        <v>4</v>
      </c>
      <c r="F1074">
        <v>2</v>
      </c>
      <c r="G1074">
        <v>2</v>
      </c>
      <c r="H1074">
        <v>5</v>
      </c>
      <c r="I1074">
        <v>4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2</v>
      </c>
      <c r="P1074">
        <v>1</v>
      </c>
    </row>
    <row r="1075" spans="1:16" x14ac:dyDescent="0.2">
      <c r="A1075">
        <v>14</v>
      </c>
      <c r="B1075">
        <v>8</v>
      </c>
      <c r="C1075">
        <v>6</v>
      </c>
      <c r="D1075">
        <v>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1</v>
      </c>
      <c r="K1075">
        <v>4</v>
      </c>
      <c r="L1075">
        <v>4</v>
      </c>
      <c r="M1075">
        <v>4</v>
      </c>
      <c r="N1075">
        <v>4</v>
      </c>
      <c r="O1075">
        <v>3</v>
      </c>
      <c r="P1075">
        <v>1</v>
      </c>
    </row>
    <row r="1076" spans="1:16" x14ac:dyDescent="0.2">
      <c r="A1076">
        <v>14</v>
      </c>
      <c r="B1076">
        <v>9</v>
      </c>
      <c r="C1076">
        <v>1</v>
      </c>
      <c r="D1076">
        <v>1</v>
      </c>
      <c r="E1076">
        <v>12</v>
      </c>
      <c r="F1076">
        <v>5</v>
      </c>
      <c r="G1076">
        <v>1</v>
      </c>
      <c r="H1076">
        <v>5</v>
      </c>
      <c r="I1076">
        <v>4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3</v>
      </c>
      <c r="P1076">
        <v>2</v>
      </c>
    </row>
    <row r="1077" spans="1:16" x14ac:dyDescent="0.2">
      <c r="A1077">
        <v>14</v>
      </c>
      <c r="B1077">
        <v>9</v>
      </c>
      <c r="C1077">
        <v>2</v>
      </c>
      <c r="D1077">
        <v>1</v>
      </c>
      <c r="E1077">
        <v>9</v>
      </c>
      <c r="F1077">
        <v>4</v>
      </c>
      <c r="G1077">
        <v>5</v>
      </c>
      <c r="H1077">
        <v>4</v>
      </c>
      <c r="I1077">
        <v>2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</v>
      </c>
      <c r="P1077">
        <v>2</v>
      </c>
    </row>
    <row r="1078" spans="1:16" x14ac:dyDescent="0.2">
      <c r="A1078">
        <v>14</v>
      </c>
      <c r="B1078">
        <v>9</v>
      </c>
      <c r="C1078">
        <v>3</v>
      </c>
      <c r="D1078">
        <v>2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8</v>
      </c>
      <c r="K1078">
        <v>4</v>
      </c>
      <c r="L1078">
        <v>3</v>
      </c>
      <c r="M1078">
        <v>7</v>
      </c>
      <c r="N1078">
        <v>5</v>
      </c>
      <c r="O1078">
        <v>2</v>
      </c>
      <c r="P1078">
        <v>1</v>
      </c>
    </row>
    <row r="1079" spans="1:16" x14ac:dyDescent="0.2">
      <c r="A1079">
        <v>14</v>
      </c>
      <c r="B1079">
        <v>9</v>
      </c>
      <c r="C1079">
        <v>4</v>
      </c>
      <c r="D1079">
        <v>2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7</v>
      </c>
      <c r="K1079">
        <v>2</v>
      </c>
      <c r="L1079">
        <v>2</v>
      </c>
      <c r="M1079">
        <v>5</v>
      </c>
      <c r="N1079">
        <v>4</v>
      </c>
      <c r="O1079">
        <v>2</v>
      </c>
      <c r="P1079">
        <v>2</v>
      </c>
    </row>
    <row r="1080" spans="1:16" x14ac:dyDescent="0.2">
      <c r="A1080">
        <v>14</v>
      </c>
      <c r="B1080">
        <v>9</v>
      </c>
      <c r="C1080">
        <v>5</v>
      </c>
      <c r="D1080">
        <v>1</v>
      </c>
      <c r="E1080">
        <v>7</v>
      </c>
      <c r="F1080">
        <v>3</v>
      </c>
      <c r="G1080">
        <v>4</v>
      </c>
      <c r="H1080">
        <v>2</v>
      </c>
      <c r="I1080">
        <v>5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1</v>
      </c>
      <c r="P1080">
        <v>1</v>
      </c>
    </row>
    <row r="1081" spans="1:16" x14ac:dyDescent="0.2">
      <c r="A1081">
        <v>14</v>
      </c>
      <c r="B1081">
        <v>9</v>
      </c>
      <c r="C1081">
        <v>6</v>
      </c>
      <c r="D1081">
        <v>2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10</v>
      </c>
      <c r="K1081">
        <v>2</v>
      </c>
      <c r="L1081">
        <v>1</v>
      </c>
      <c r="M1081">
        <v>6</v>
      </c>
      <c r="N1081">
        <v>1</v>
      </c>
      <c r="O1081">
        <v>1</v>
      </c>
      <c r="P1081">
        <v>1</v>
      </c>
    </row>
    <row r="1082" spans="1:16" x14ac:dyDescent="0.2">
      <c r="A1082">
        <v>14</v>
      </c>
      <c r="B1082">
        <v>10</v>
      </c>
      <c r="C1082">
        <v>1</v>
      </c>
      <c r="D1082">
        <v>1</v>
      </c>
      <c r="E1082">
        <v>8</v>
      </c>
      <c r="F1082">
        <v>1</v>
      </c>
      <c r="G1082">
        <v>2</v>
      </c>
      <c r="H1082">
        <v>3</v>
      </c>
      <c r="I1082">
        <v>4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2</v>
      </c>
      <c r="P1082">
        <v>1</v>
      </c>
    </row>
    <row r="1083" spans="1:16" x14ac:dyDescent="0.2">
      <c r="A1083">
        <v>14</v>
      </c>
      <c r="B1083">
        <v>10</v>
      </c>
      <c r="C1083">
        <v>2</v>
      </c>
      <c r="D1083">
        <v>2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6</v>
      </c>
      <c r="K1083">
        <v>3</v>
      </c>
      <c r="L1083">
        <v>5</v>
      </c>
      <c r="M1083">
        <v>3</v>
      </c>
      <c r="N1083">
        <v>2</v>
      </c>
      <c r="O1083">
        <v>1</v>
      </c>
      <c r="P1083">
        <v>2</v>
      </c>
    </row>
    <row r="1084" spans="1:16" x14ac:dyDescent="0.2">
      <c r="A1084">
        <v>14</v>
      </c>
      <c r="B1084">
        <v>10</v>
      </c>
      <c r="C1084">
        <v>3</v>
      </c>
      <c r="D1084">
        <v>1</v>
      </c>
      <c r="E1084">
        <v>2</v>
      </c>
      <c r="F1084">
        <v>4</v>
      </c>
      <c r="G1084">
        <v>6</v>
      </c>
      <c r="H1084">
        <v>1</v>
      </c>
      <c r="I1084">
        <v>1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3</v>
      </c>
      <c r="P1084">
        <v>1</v>
      </c>
    </row>
    <row r="1085" spans="1:16" x14ac:dyDescent="0.2">
      <c r="A1085">
        <v>14</v>
      </c>
      <c r="B1085">
        <v>10</v>
      </c>
      <c r="C1085">
        <v>4</v>
      </c>
      <c r="D1085">
        <v>1</v>
      </c>
      <c r="E1085">
        <v>1</v>
      </c>
      <c r="F1085">
        <v>3</v>
      </c>
      <c r="G1085">
        <v>5</v>
      </c>
      <c r="H1085">
        <v>2</v>
      </c>
      <c r="I1085">
        <v>2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3</v>
      </c>
      <c r="P1085">
        <v>2</v>
      </c>
    </row>
    <row r="1086" spans="1:16" x14ac:dyDescent="0.2">
      <c r="A1086">
        <v>14</v>
      </c>
      <c r="B1086">
        <v>10</v>
      </c>
      <c r="C1086">
        <v>5</v>
      </c>
      <c r="D1086">
        <v>1</v>
      </c>
      <c r="E1086">
        <v>3</v>
      </c>
      <c r="F1086">
        <v>5</v>
      </c>
      <c r="G1086">
        <v>3</v>
      </c>
      <c r="H1086">
        <v>4</v>
      </c>
      <c r="I1086">
        <v>5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2</v>
      </c>
      <c r="P1086">
        <v>1</v>
      </c>
    </row>
    <row r="1087" spans="1:16" x14ac:dyDescent="0.2">
      <c r="A1087">
        <v>14</v>
      </c>
      <c r="B1087">
        <v>10</v>
      </c>
      <c r="C1087">
        <v>6</v>
      </c>
      <c r="D1087">
        <v>2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2</v>
      </c>
      <c r="K1087">
        <v>1</v>
      </c>
      <c r="L1087">
        <v>4</v>
      </c>
      <c r="M1087">
        <v>1</v>
      </c>
      <c r="N1087">
        <v>5</v>
      </c>
      <c r="O1087">
        <v>1</v>
      </c>
      <c r="P1087">
        <v>2</v>
      </c>
    </row>
    <row r="1088" spans="1:16" x14ac:dyDescent="0.2">
      <c r="A1088">
        <v>14</v>
      </c>
      <c r="B1088">
        <v>11</v>
      </c>
      <c r="C1088">
        <v>1</v>
      </c>
      <c r="D1088">
        <v>1</v>
      </c>
      <c r="E1088">
        <v>5</v>
      </c>
      <c r="F1088">
        <v>4</v>
      </c>
      <c r="G1088">
        <v>4</v>
      </c>
      <c r="H1088">
        <v>1</v>
      </c>
      <c r="I1088">
        <v>2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2</v>
      </c>
      <c r="P1088">
        <v>2</v>
      </c>
    </row>
    <row r="1089" spans="1:16" x14ac:dyDescent="0.2">
      <c r="A1089">
        <v>14</v>
      </c>
      <c r="B1089">
        <v>11</v>
      </c>
      <c r="C1089">
        <v>2</v>
      </c>
      <c r="D1089">
        <v>2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8</v>
      </c>
      <c r="K1089">
        <v>4</v>
      </c>
      <c r="L1089">
        <v>3</v>
      </c>
      <c r="M1089">
        <v>3</v>
      </c>
      <c r="N1089">
        <v>1</v>
      </c>
      <c r="O1089">
        <v>3</v>
      </c>
      <c r="P1089">
        <v>2</v>
      </c>
    </row>
    <row r="1090" spans="1:16" x14ac:dyDescent="0.2">
      <c r="A1090">
        <v>14</v>
      </c>
      <c r="B1090">
        <v>11</v>
      </c>
      <c r="C1090">
        <v>3</v>
      </c>
      <c r="D1090">
        <v>2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7</v>
      </c>
      <c r="K1090">
        <v>4</v>
      </c>
      <c r="L1090">
        <v>1</v>
      </c>
      <c r="M1090">
        <v>2</v>
      </c>
      <c r="N1090">
        <v>5</v>
      </c>
      <c r="O1090">
        <v>2</v>
      </c>
      <c r="P1090">
        <v>1</v>
      </c>
    </row>
    <row r="1091" spans="1:16" x14ac:dyDescent="0.2">
      <c r="A1091">
        <v>14</v>
      </c>
      <c r="B1091">
        <v>11</v>
      </c>
      <c r="C1091">
        <v>4</v>
      </c>
      <c r="D1091">
        <v>2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4</v>
      </c>
      <c r="K1091">
        <v>3</v>
      </c>
      <c r="L1091">
        <v>4</v>
      </c>
      <c r="M1091">
        <v>5</v>
      </c>
      <c r="N1091">
        <v>2</v>
      </c>
      <c r="O1091">
        <v>3</v>
      </c>
      <c r="P1091">
        <v>2</v>
      </c>
    </row>
    <row r="1092" spans="1:16" x14ac:dyDescent="0.2">
      <c r="A1092">
        <v>14</v>
      </c>
      <c r="B1092">
        <v>11</v>
      </c>
      <c r="C1092">
        <v>5</v>
      </c>
      <c r="D1092">
        <v>2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12</v>
      </c>
      <c r="K1092">
        <v>2</v>
      </c>
      <c r="L1092">
        <v>5</v>
      </c>
      <c r="M1092">
        <v>4</v>
      </c>
      <c r="N1092">
        <v>3</v>
      </c>
      <c r="O1092">
        <v>1</v>
      </c>
      <c r="P1092">
        <v>1</v>
      </c>
    </row>
    <row r="1093" spans="1:16" x14ac:dyDescent="0.2">
      <c r="A1093">
        <v>14</v>
      </c>
      <c r="B1093">
        <v>11</v>
      </c>
      <c r="C1093">
        <v>6</v>
      </c>
      <c r="D1093">
        <v>1</v>
      </c>
      <c r="E1093">
        <v>1</v>
      </c>
      <c r="F1093">
        <v>2</v>
      </c>
      <c r="G1093">
        <v>1</v>
      </c>
      <c r="H1093">
        <v>5</v>
      </c>
      <c r="I1093">
        <v>3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1</v>
      </c>
      <c r="P1093">
        <v>1</v>
      </c>
    </row>
    <row r="1094" spans="1:16" x14ac:dyDescent="0.2">
      <c r="A1094">
        <v>14</v>
      </c>
      <c r="B1094">
        <v>12</v>
      </c>
      <c r="C1094">
        <v>1</v>
      </c>
      <c r="D1094">
        <v>1</v>
      </c>
      <c r="E1094">
        <v>2</v>
      </c>
      <c r="F1094">
        <v>2</v>
      </c>
      <c r="G1094">
        <v>2</v>
      </c>
      <c r="H1094">
        <v>4</v>
      </c>
      <c r="I1094">
        <v>5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2</v>
      </c>
      <c r="P1094">
        <v>2</v>
      </c>
    </row>
    <row r="1095" spans="1:16" x14ac:dyDescent="0.2">
      <c r="A1095">
        <v>14</v>
      </c>
      <c r="B1095">
        <v>12</v>
      </c>
      <c r="C1095">
        <v>2</v>
      </c>
      <c r="D1095">
        <v>1</v>
      </c>
      <c r="E1095">
        <v>13</v>
      </c>
      <c r="F1095">
        <v>5</v>
      </c>
      <c r="G1095">
        <v>3</v>
      </c>
      <c r="H1095">
        <v>3</v>
      </c>
      <c r="I1095">
        <v>4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3</v>
      </c>
      <c r="P1095">
        <v>1</v>
      </c>
    </row>
    <row r="1096" spans="1:16" x14ac:dyDescent="0.2">
      <c r="A1096">
        <v>14</v>
      </c>
      <c r="B1096">
        <v>12</v>
      </c>
      <c r="C1096">
        <v>3</v>
      </c>
      <c r="D1096">
        <v>1</v>
      </c>
      <c r="E1096">
        <v>11</v>
      </c>
      <c r="F1096">
        <v>1</v>
      </c>
      <c r="G1096">
        <v>5</v>
      </c>
      <c r="H1096">
        <v>2</v>
      </c>
      <c r="I1096">
        <v>1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2</v>
      </c>
      <c r="P1096">
        <v>2</v>
      </c>
    </row>
    <row r="1097" spans="1:16" x14ac:dyDescent="0.2">
      <c r="A1097">
        <v>14</v>
      </c>
      <c r="B1097">
        <v>12</v>
      </c>
      <c r="C1097">
        <v>4</v>
      </c>
      <c r="D1097">
        <v>2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9</v>
      </c>
      <c r="K1097">
        <v>1</v>
      </c>
      <c r="L1097">
        <v>5</v>
      </c>
      <c r="M1097">
        <v>6</v>
      </c>
      <c r="N1097">
        <v>4</v>
      </c>
      <c r="O1097">
        <v>3</v>
      </c>
      <c r="P1097">
        <v>2</v>
      </c>
    </row>
    <row r="1098" spans="1:16" x14ac:dyDescent="0.2">
      <c r="A1098">
        <v>14</v>
      </c>
      <c r="B1098">
        <v>12</v>
      </c>
      <c r="C1098">
        <v>5</v>
      </c>
      <c r="D1098">
        <v>2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1</v>
      </c>
      <c r="K1098">
        <v>3</v>
      </c>
      <c r="L1098">
        <v>2</v>
      </c>
      <c r="M1098">
        <v>5</v>
      </c>
      <c r="N1098">
        <v>3</v>
      </c>
      <c r="O1098">
        <v>1</v>
      </c>
      <c r="P1098">
        <v>1</v>
      </c>
    </row>
    <row r="1099" spans="1:16" x14ac:dyDescent="0.2">
      <c r="A1099">
        <v>14</v>
      </c>
      <c r="B1099">
        <v>12</v>
      </c>
      <c r="C1099">
        <v>6</v>
      </c>
      <c r="D1099">
        <v>1</v>
      </c>
      <c r="E1099">
        <v>14</v>
      </c>
      <c r="F1099">
        <v>3</v>
      </c>
      <c r="G1099">
        <v>4</v>
      </c>
      <c r="H1099">
        <v>5</v>
      </c>
      <c r="I1099">
        <v>3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</v>
      </c>
      <c r="P1099">
        <v>1</v>
      </c>
    </row>
    <row r="1100" spans="1:16" x14ac:dyDescent="0.2">
      <c r="A1100">
        <v>14</v>
      </c>
      <c r="B1100">
        <v>13</v>
      </c>
      <c r="C1100">
        <v>1</v>
      </c>
      <c r="D1100">
        <v>2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4</v>
      </c>
      <c r="K1100">
        <v>2</v>
      </c>
      <c r="L1100">
        <v>1</v>
      </c>
      <c r="M1100">
        <v>1</v>
      </c>
      <c r="N1100">
        <v>4</v>
      </c>
      <c r="O1100">
        <v>1</v>
      </c>
      <c r="P1100">
        <v>1</v>
      </c>
    </row>
    <row r="1101" spans="1:16" x14ac:dyDescent="0.2">
      <c r="A1101">
        <v>14</v>
      </c>
      <c r="B1101">
        <v>13</v>
      </c>
      <c r="C1101">
        <v>2</v>
      </c>
      <c r="D1101">
        <v>1</v>
      </c>
      <c r="E1101">
        <v>11</v>
      </c>
      <c r="F1101">
        <v>2</v>
      </c>
      <c r="G1101">
        <v>6</v>
      </c>
      <c r="H1101">
        <v>4</v>
      </c>
      <c r="I1101">
        <v>2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1</v>
      </c>
      <c r="P1101">
        <v>1</v>
      </c>
    </row>
    <row r="1102" spans="1:16" x14ac:dyDescent="0.2">
      <c r="A1102">
        <v>14</v>
      </c>
      <c r="B1102">
        <v>13</v>
      </c>
      <c r="C1102">
        <v>3</v>
      </c>
      <c r="D1102">
        <v>2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5</v>
      </c>
      <c r="K1102">
        <v>1</v>
      </c>
      <c r="L1102">
        <v>2</v>
      </c>
      <c r="M1102">
        <v>2</v>
      </c>
      <c r="N1102">
        <v>5</v>
      </c>
      <c r="O1102">
        <v>3</v>
      </c>
      <c r="P1102">
        <v>1</v>
      </c>
    </row>
    <row r="1103" spans="1:16" x14ac:dyDescent="0.2">
      <c r="A1103">
        <v>14</v>
      </c>
      <c r="B1103">
        <v>13</v>
      </c>
      <c r="C1103">
        <v>4</v>
      </c>
      <c r="D1103">
        <v>2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3</v>
      </c>
      <c r="K1103">
        <v>4</v>
      </c>
      <c r="L1103">
        <v>3</v>
      </c>
      <c r="M1103">
        <v>4</v>
      </c>
      <c r="N1103">
        <v>2</v>
      </c>
      <c r="O1103">
        <v>2</v>
      </c>
      <c r="P1103">
        <v>2</v>
      </c>
    </row>
    <row r="1104" spans="1:16" x14ac:dyDescent="0.2">
      <c r="A1104">
        <v>14</v>
      </c>
      <c r="B1104">
        <v>13</v>
      </c>
      <c r="C1104">
        <v>5</v>
      </c>
      <c r="D1104">
        <v>2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11</v>
      </c>
      <c r="K1104">
        <v>3</v>
      </c>
      <c r="L1104">
        <v>1</v>
      </c>
      <c r="M1104">
        <v>7</v>
      </c>
      <c r="N1104">
        <v>1</v>
      </c>
      <c r="O1104">
        <v>2</v>
      </c>
      <c r="P1104">
        <v>2</v>
      </c>
    </row>
    <row r="1105" spans="1:16" x14ac:dyDescent="0.2">
      <c r="A1105">
        <v>14</v>
      </c>
      <c r="B1105">
        <v>13</v>
      </c>
      <c r="C1105">
        <v>6</v>
      </c>
      <c r="D1105">
        <v>1</v>
      </c>
      <c r="E1105">
        <v>10</v>
      </c>
      <c r="F1105">
        <v>1</v>
      </c>
      <c r="G1105">
        <v>1</v>
      </c>
      <c r="H1105">
        <v>2</v>
      </c>
      <c r="I1105">
        <v>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3</v>
      </c>
      <c r="P1105">
        <v>2</v>
      </c>
    </row>
    <row r="1106" spans="1:16" x14ac:dyDescent="0.2">
      <c r="A1106">
        <v>15</v>
      </c>
      <c r="B1106">
        <v>1</v>
      </c>
      <c r="C1106">
        <v>1</v>
      </c>
      <c r="D1106">
        <v>1</v>
      </c>
      <c r="E1106">
        <v>7</v>
      </c>
      <c r="F1106">
        <v>4</v>
      </c>
      <c r="G1106">
        <v>3</v>
      </c>
      <c r="H1106">
        <v>3</v>
      </c>
      <c r="I1106">
        <v>5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1</v>
      </c>
      <c r="P1106">
        <v>2</v>
      </c>
    </row>
    <row r="1107" spans="1:16" x14ac:dyDescent="0.2">
      <c r="A1107">
        <v>15</v>
      </c>
      <c r="B1107">
        <v>1</v>
      </c>
      <c r="C1107">
        <v>2</v>
      </c>
      <c r="D1107">
        <v>1</v>
      </c>
      <c r="E1107">
        <v>3</v>
      </c>
      <c r="F1107">
        <v>5</v>
      </c>
      <c r="G1107">
        <v>6</v>
      </c>
      <c r="H1107">
        <v>2</v>
      </c>
      <c r="I1107">
        <v>4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2</v>
      </c>
      <c r="P1107">
        <v>1</v>
      </c>
    </row>
    <row r="1108" spans="1:16" x14ac:dyDescent="0.2">
      <c r="A1108">
        <v>15</v>
      </c>
      <c r="B1108">
        <v>1</v>
      </c>
      <c r="C1108">
        <v>3</v>
      </c>
      <c r="D1108">
        <v>2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4</v>
      </c>
      <c r="K1108">
        <v>2</v>
      </c>
      <c r="L1108">
        <v>2</v>
      </c>
      <c r="M1108">
        <v>3</v>
      </c>
      <c r="N1108">
        <v>3</v>
      </c>
      <c r="O1108">
        <v>3</v>
      </c>
      <c r="P1108">
        <v>1</v>
      </c>
    </row>
    <row r="1109" spans="1:16" x14ac:dyDescent="0.2">
      <c r="A1109">
        <v>15</v>
      </c>
      <c r="B1109">
        <v>1</v>
      </c>
      <c r="C1109">
        <v>4</v>
      </c>
      <c r="D1109">
        <v>2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3</v>
      </c>
      <c r="K1109">
        <v>4</v>
      </c>
      <c r="L1109">
        <v>3</v>
      </c>
      <c r="M1109">
        <v>6</v>
      </c>
      <c r="N1109">
        <v>5</v>
      </c>
      <c r="O1109">
        <v>1</v>
      </c>
      <c r="P1109">
        <v>2</v>
      </c>
    </row>
    <row r="1110" spans="1:16" x14ac:dyDescent="0.2">
      <c r="A1110">
        <v>15</v>
      </c>
      <c r="B1110">
        <v>1</v>
      </c>
      <c r="C1110">
        <v>5</v>
      </c>
      <c r="D1110">
        <v>2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2</v>
      </c>
      <c r="K1110">
        <v>3</v>
      </c>
      <c r="L1110">
        <v>4</v>
      </c>
      <c r="M1110">
        <v>2</v>
      </c>
      <c r="N1110">
        <v>1</v>
      </c>
      <c r="O1110">
        <v>2</v>
      </c>
      <c r="P1110">
        <v>2</v>
      </c>
    </row>
    <row r="1111" spans="1:16" x14ac:dyDescent="0.2">
      <c r="A1111">
        <v>15</v>
      </c>
      <c r="B1111">
        <v>1</v>
      </c>
      <c r="C1111">
        <v>6</v>
      </c>
      <c r="D1111">
        <v>1</v>
      </c>
      <c r="E1111">
        <v>8</v>
      </c>
      <c r="F1111">
        <v>3</v>
      </c>
      <c r="G1111">
        <v>5</v>
      </c>
      <c r="H1111">
        <v>1</v>
      </c>
      <c r="I1111">
        <v>1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3</v>
      </c>
      <c r="P1111">
        <v>1</v>
      </c>
    </row>
    <row r="1112" spans="1:16" x14ac:dyDescent="0.2">
      <c r="A1112">
        <v>15</v>
      </c>
      <c r="B1112">
        <v>2</v>
      </c>
      <c r="C1112">
        <v>1</v>
      </c>
      <c r="D1112">
        <v>2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8</v>
      </c>
      <c r="K1112">
        <v>1</v>
      </c>
      <c r="L1112">
        <v>4</v>
      </c>
      <c r="M1112">
        <v>7</v>
      </c>
      <c r="N1112">
        <v>1</v>
      </c>
      <c r="O1112">
        <v>1</v>
      </c>
      <c r="P1112">
        <v>2</v>
      </c>
    </row>
    <row r="1113" spans="1:16" x14ac:dyDescent="0.2">
      <c r="A1113">
        <v>15</v>
      </c>
      <c r="B1113">
        <v>2</v>
      </c>
      <c r="C1113">
        <v>2</v>
      </c>
      <c r="D1113">
        <v>1</v>
      </c>
      <c r="E1113">
        <v>5</v>
      </c>
      <c r="F1113">
        <v>3</v>
      </c>
      <c r="G1113">
        <v>1</v>
      </c>
      <c r="H1113">
        <v>4</v>
      </c>
      <c r="I1113">
        <v>4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3</v>
      </c>
      <c r="P1113">
        <v>2</v>
      </c>
    </row>
    <row r="1114" spans="1:16" x14ac:dyDescent="0.2">
      <c r="A1114">
        <v>15</v>
      </c>
      <c r="B1114">
        <v>2</v>
      </c>
      <c r="C1114">
        <v>3</v>
      </c>
      <c r="D1114">
        <v>1</v>
      </c>
      <c r="E1114">
        <v>6</v>
      </c>
      <c r="F1114">
        <v>5</v>
      </c>
      <c r="G1114">
        <v>4</v>
      </c>
      <c r="H1114">
        <v>1</v>
      </c>
      <c r="I1114">
        <v>2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1</v>
      </c>
      <c r="P1114">
        <v>2</v>
      </c>
    </row>
    <row r="1115" spans="1:16" x14ac:dyDescent="0.2">
      <c r="A1115">
        <v>15</v>
      </c>
      <c r="B1115">
        <v>2</v>
      </c>
      <c r="C1115">
        <v>4</v>
      </c>
      <c r="D1115">
        <v>2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7</v>
      </c>
      <c r="K1115">
        <v>2</v>
      </c>
      <c r="L1115">
        <v>3</v>
      </c>
      <c r="M1115">
        <v>1</v>
      </c>
      <c r="N1115">
        <v>4</v>
      </c>
      <c r="O1115">
        <v>3</v>
      </c>
      <c r="P1115">
        <v>1</v>
      </c>
    </row>
    <row r="1116" spans="1:16" x14ac:dyDescent="0.2">
      <c r="A1116">
        <v>15</v>
      </c>
      <c r="B1116">
        <v>2</v>
      </c>
      <c r="C1116">
        <v>5</v>
      </c>
      <c r="D1116">
        <v>2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</v>
      </c>
      <c r="K1116">
        <v>1</v>
      </c>
      <c r="L1116">
        <v>2</v>
      </c>
      <c r="M1116">
        <v>5</v>
      </c>
      <c r="N1116">
        <v>2</v>
      </c>
      <c r="O1116">
        <v>2</v>
      </c>
      <c r="P1116">
        <v>1</v>
      </c>
    </row>
    <row r="1117" spans="1:16" x14ac:dyDescent="0.2">
      <c r="A1117">
        <v>15</v>
      </c>
      <c r="B1117">
        <v>2</v>
      </c>
      <c r="C1117">
        <v>6</v>
      </c>
      <c r="D1117">
        <v>1</v>
      </c>
      <c r="E1117">
        <v>14</v>
      </c>
      <c r="F1117">
        <v>4</v>
      </c>
      <c r="G1117">
        <v>4</v>
      </c>
      <c r="H1117">
        <v>5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2</v>
      </c>
      <c r="P1117">
        <v>1</v>
      </c>
    </row>
    <row r="1118" spans="1:16" x14ac:dyDescent="0.2">
      <c r="A1118">
        <v>15</v>
      </c>
      <c r="B1118">
        <v>3</v>
      </c>
      <c r="C1118">
        <v>1</v>
      </c>
      <c r="D1118">
        <v>2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12</v>
      </c>
      <c r="K1118">
        <v>3</v>
      </c>
      <c r="L1118">
        <v>1</v>
      </c>
      <c r="M1118">
        <v>4</v>
      </c>
      <c r="N1118">
        <v>3</v>
      </c>
      <c r="O1118">
        <v>3</v>
      </c>
      <c r="P1118">
        <v>2</v>
      </c>
    </row>
    <row r="1119" spans="1:16" x14ac:dyDescent="0.2">
      <c r="A1119">
        <v>15</v>
      </c>
      <c r="B1119">
        <v>3</v>
      </c>
      <c r="C1119">
        <v>2</v>
      </c>
      <c r="D1119">
        <v>2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5</v>
      </c>
      <c r="K1119">
        <v>4</v>
      </c>
      <c r="L1119">
        <v>5</v>
      </c>
      <c r="M1119">
        <v>5</v>
      </c>
      <c r="N1119">
        <v>2</v>
      </c>
      <c r="O1119">
        <v>2</v>
      </c>
      <c r="P1119">
        <v>2</v>
      </c>
    </row>
    <row r="1120" spans="1:16" x14ac:dyDescent="0.2">
      <c r="A1120">
        <v>15</v>
      </c>
      <c r="B1120">
        <v>3</v>
      </c>
      <c r="C1120">
        <v>3</v>
      </c>
      <c r="D1120">
        <v>1</v>
      </c>
      <c r="E1120">
        <v>4</v>
      </c>
      <c r="F1120">
        <v>3</v>
      </c>
      <c r="G1120">
        <v>5</v>
      </c>
      <c r="H1120">
        <v>2</v>
      </c>
      <c r="I1120">
        <v>5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3</v>
      </c>
      <c r="P1120">
        <v>1</v>
      </c>
    </row>
    <row r="1121" spans="1:16" x14ac:dyDescent="0.2">
      <c r="A1121">
        <v>15</v>
      </c>
      <c r="B1121">
        <v>3</v>
      </c>
      <c r="C1121">
        <v>4</v>
      </c>
      <c r="D1121">
        <v>1</v>
      </c>
      <c r="E1121">
        <v>12</v>
      </c>
      <c r="F1121">
        <v>2</v>
      </c>
      <c r="G1121">
        <v>2</v>
      </c>
      <c r="H1121">
        <v>3</v>
      </c>
      <c r="I1121">
        <v>3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1</v>
      </c>
      <c r="P1121">
        <v>1</v>
      </c>
    </row>
    <row r="1122" spans="1:16" x14ac:dyDescent="0.2">
      <c r="A1122">
        <v>15</v>
      </c>
      <c r="B1122">
        <v>3</v>
      </c>
      <c r="C1122">
        <v>5</v>
      </c>
      <c r="D1122">
        <v>2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6</v>
      </c>
      <c r="K1122">
        <v>2</v>
      </c>
      <c r="L1122">
        <v>4</v>
      </c>
      <c r="M1122">
        <v>6</v>
      </c>
      <c r="N1122">
        <v>4</v>
      </c>
      <c r="O1122">
        <v>2</v>
      </c>
      <c r="P1122">
        <v>1</v>
      </c>
    </row>
    <row r="1123" spans="1:16" x14ac:dyDescent="0.2">
      <c r="A1123">
        <v>15</v>
      </c>
      <c r="B1123">
        <v>3</v>
      </c>
      <c r="C1123">
        <v>6</v>
      </c>
      <c r="D1123">
        <v>1</v>
      </c>
      <c r="E1123">
        <v>2</v>
      </c>
      <c r="F1123">
        <v>1</v>
      </c>
      <c r="G1123">
        <v>3</v>
      </c>
      <c r="H1123">
        <v>5</v>
      </c>
      <c r="I1123">
        <v>2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1</v>
      </c>
      <c r="P1123">
        <v>2</v>
      </c>
    </row>
    <row r="1124" spans="1:16" x14ac:dyDescent="0.2">
      <c r="A1124">
        <v>15</v>
      </c>
      <c r="B1124">
        <v>4</v>
      </c>
      <c r="C1124">
        <v>1</v>
      </c>
      <c r="D1124">
        <v>1</v>
      </c>
      <c r="E1124">
        <v>9</v>
      </c>
      <c r="F1124">
        <v>2</v>
      </c>
      <c r="G1124">
        <v>1</v>
      </c>
      <c r="H1124">
        <v>3</v>
      </c>
      <c r="I1124">
        <v>5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2</v>
      </c>
      <c r="P1124">
        <v>2</v>
      </c>
    </row>
    <row r="1125" spans="1:16" x14ac:dyDescent="0.2">
      <c r="A1125">
        <v>15</v>
      </c>
      <c r="B1125">
        <v>4</v>
      </c>
      <c r="C1125">
        <v>2</v>
      </c>
      <c r="D1125">
        <v>2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1</v>
      </c>
      <c r="K1125">
        <v>1</v>
      </c>
      <c r="L1125">
        <v>5</v>
      </c>
      <c r="M1125">
        <v>3</v>
      </c>
      <c r="N1125">
        <v>1</v>
      </c>
      <c r="O1125">
        <v>2</v>
      </c>
      <c r="P1125">
        <v>1</v>
      </c>
    </row>
    <row r="1126" spans="1:16" x14ac:dyDescent="0.2">
      <c r="A1126">
        <v>15</v>
      </c>
      <c r="B1126">
        <v>4</v>
      </c>
      <c r="C1126">
        <v>3</v>
      </c>
      <c r="D1126">
        <v>1</v>
      </c>
      <c r="E1126">
        <v>14</v>
      </c>
      <c r="F1126">
        <v>1</v>
      </c>
      <c r="G1126">
        <v>6</v>
      </c>
      <c r="H1126">
        <v>4</v>
      </c>
      <c r="I1126">
        <v>1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</v>
      </c>
      <c r="P1126">
        <v>1</v>
      </c>
    </row>
    <row r="1127" spans="1:16" x14ac:dyDescent="0.2">
      <c r="A1127">
        <v>15</v>
      </c>
      <c r="B1127">
        <v>4</v>
      </c>
      <c r="C1127">
        <v>4</v>
      </c>
      <c r="D1127">
        <v>2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9</v>
      </c>
      <c r="K1127">
        <v>4</v>
      </c>
      <c r="L1127">
        <v>3</v>
      </c>
      <c r="M1127">
        <v>1</v>
      </c>
      <c r="N1127">
        <v>5</v>
      </c>
      <c r="O1127">
        <v>1</v>
      </c>
      <c r="P1127">
        <v>1</v>
      </c>
    </row>
    <row r="1128" spans="1:16" x14ac:dyDescent="0.2">
      <c r="A1128">
        <v>15</v>
      </c>
      <c r="B1128">
        <v>4</v>
      </c>
      <c r="C1128">
        <v>5</v>
      </c>
      <c r="D1128">
        <v>1</v>
      </c>
      <c r="E1128">
        <v>6</v>
      </c>
      <c r="F1128">
        <v>5</v>
      </c>
      <c r="G1128">
        <v>2</v>
      </c>
      <c r="H1128">
        <v>5</v>
      </c>
      <c r="I1128">
        <v>3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3</v>
      </c>
      <c r="P1128">
        <v>2</v>
      </c>
    </row>
    <row r="1129" spans="1:16" x14ac:dyDescent="0.2">
      <c r="A1129">
        <v>15</v>
      </c>
      <c r="B1129">
        <v>4</v>
      </c>
      <c r="C1129">
        <v>6</v>
      </c>
      <c r="D1129">
        <v>2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11</v>
      </c>
      <c r="K1129">
        <v>3</v>
      </c>
      <c r="L1129">
        <v>1</v>
      </c>
      <c r="M1129">
        <v>7</v>
      </c>
      <c r="N1129">
        <v>2</v>
      </c>
      <c r="O1129">
        <v>3</v>
      </c>
      <c r="P1129">
        <v>2</v>
      </c>
    </row>
    <row r="1130" spans="1:16" x14ac:dyDescent="0.2">
      <c r="A1130">
        <v>15</v>
      </c>
      <c r="B1130">
        <v>5</v>
      </c>
      <c r="C1130">
        <v>1</v>
      </c>
      <c r="D1130">
        <v>2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8</v>
      </c>
      <c r="K1130">
        <v>2</v>
      </c>
      <c r="L1130">
        <v>4</v>
      </c>
      <c r="M1130">
        <v>2</v>
      </c>
      <c r="N1130">
        <v>5</v>
      </c>
      <c r="O1130">
        <v>1</v>
      </c>
      <c r="P1130">
        <v>2</v>
      </c>
    </row>
    <row r="1131" spans="1:16" x14ac:dyDescent="0.2">
      <c r="A1131">
        <v>15</v>
      </c>
      <c r="B1131">
        <v>5</v>
      </c>
      <c r="C1131">
        <v>2</v>
      </c>
      <c r="D1131">
        <v>1</v>
      </c>
      <c r="E1131">
        <v>4</v>
      </c>
      <c r="F1131">
        <v>4</v>
      </c>
      <c r="G1131">
        <v>6</v>
      </c>
      <c r="H1131">
        <v>1</v>
      </c>
      <c r="I1131">
        <v>4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2</v>
      </c>
      <c r="P1131">
        <v>1</v>
      </c>
    </row>
    <row r="1132" spans="1:16" x14ac:dyDescent="0.2">
      <c r="A1132">
        <v>15</v>
      </c>
      <c r="B1132">
        <v>5</v>
      </c>
      <c r="C1132">
        <v>3</v>
      </c>
      <c r="D1132">
        <v>2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12</v>
      </c>
      <c r="K1132">
        <v>4</v>
      </c>
      <c r="L1132">
        <v>2</v>
      </c>
      <c r="M1132">
        <v>3</v>
      </c>
      <c r="N1132">
        <v>4</v>
      </c>
      <c r="O1132">
        <v>3</v>
      </c>
      <c r="P1132">
        <v>2</v>
      </c>
    </row>
    <row r="1133" spans="1:16" x14ac:dyDescent="0.2">
      <c r="A1133">
        <v>15</v>
      </c>
      <c r="B1133">
        <v>5</v>
      </c>
      <c r="C1133">
        <v>4</v>
      </c>
      <c r="D1133">
        <v>2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10</v>
      </c>
      <c r="K1133">
        <v>1</v>
      </c>
      <c r="L1133">
        <v>4</v>
      </c>
      <c r="M1133">
        <v>7</v>
      </c>
      <c r="N1133">
        <v>3</v>
      </c>
      <c r="O1133">
        <v>2</v>
      </c>
      <c r="P1133">
        <v>2</v>
      </c>
    </row>
    <row r="1134" spans="1:16" x14ac:dyDescent="0.2">
      <c r="A1134">
        <v>15</v>
      </c>
      <c r="B1134">
        <v>5</v>
      </c>
      <c r="C1134">
        <v>5</v>
      </c>
      <c r="D1134">
        <v>1</v>
      </c>
      <c r="E1134">
        <v>5</v>
      </c>
      <c r="F1134">
        <v>2</v>
      </c>
      <c r="G1134">
        <v>1</v>
      </c>
      <c r="H1134">
        <v>2</v>
      </c>
      <c r="I1134">
        <v>1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3</v>
      </c>
      <c r="P1134">
        <v>1</v>
      </c>
    </row>
    <row r="1135" spans="1:16" x14ac:dyDescent="0.2">
      <c r="A1135">
        <v>15</v>
      </c>
      <c r="B1135">
        <v>5</v>
      </c>
      <c r="C1135">
        <v>6</v>
      </c>
      <c r="D1135">
        <v>1</v>
      </c>
      <c r="E1135">
        <v>10</v>
      </c>
      <c r="F1135">
        <v>4</v>
      </c>
      <c r="G1135">
        <v>3</v>
      </c>
      <c r="H1135">
        <v>5</v>
      </c>
      <c r="I1135">
        <v>5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1</v>
      </c>
      <c r="P1135">
        <v>1</v>
      </c>
    </row>
    <row r="1136" spans="1:16" x14ac:dyDescent="0.2">
      <c r="A1136">
        <v>15</v>
      </c>
      <c r="B1136">
        <v>6</v>
      </c>
      <c r="C1136">
        <v>1</v>
      </c>
      <c r="D1136">
        <v>1</v>
      </c>
      <c r="E1136">
        <v>7</v>
      </c>
      <c r="F1136">
        <v>5</v>
      </c>
      <c r="G1136">
        <v>4</v>
      </c>
      <c r="H1136">
        <v>1</v>
      </c>
      <c r="I1136">
        <v>2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1</v>
      </c>
      <c r="P1136">
        <v>1</v>
      </c>
    </row>
    <row r="1137" spans="1:16" x14ac:dyDescent="0.2">
      <c r="A1137">
        <v>15</v>
      </c>
      <c r="B1137">
        <v>6</v>
      </c>
      <c r="C1137">
        <v>2</v>
      </c>
      <c r="D1137">
        <v>2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9</v>
      </c>
      <c r="K1137">
        <v>3</v>
      </c>
      <c r="L1137">
        <v>5</v>
      </c>
      <c r="M1137">
        <v>2</v>
      </c>
      <c r="N1137">
        <v>3</v>
      </c>
      <c r="O1137">
        <v>3</v>
      </c>
      <c r="P1137">
        <v>1</v>
      </c>
    </row>
    <row r="1138" spans="1:16" x14ac:dyDescent="0.2">
      <c r="A1138">
        <v>15</v>
      </c>
      <c r="B1138">
        <v>6</v>
      </c>
      <c r="C1138">
        <v>3</v>
      </c>
      <c r="D1138">
        <v>2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2</v>
      </c>
      <c r="K1138">
        <v>2</v>
      </c>
      <c r="L1138">
        <v>5</v>
      </c>
      <c r="M1138">
        <v>6</v>
      </c>
      <c r="N1138">
        <v>2</v>
      </c>
      <c r="O1138">
        <v>3</v>
      </c>
      <c r="P1138">
        <v>1</v>
      </c>
    </row>
    <row r="1139" spans="1:16" x14ac:dyDescent="0.2">
      <c r="A1139">
        <v>15</v>
      </c>
      <c r="B1139">
        <v>6</v>
      </c>
      <c r="C1139">
        <v>4</v>
      </c>
      <c r="D1139">
        <v>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5</v>
      </c>
      <c r="K1139">
        <v>3</v>
      </c>
      <c r="L1139">
        <v>2</v>
      </c>
      <c r="M1139">
        <v>1</v>
      </c>
      <c r="N1139">
        <v>1</v>
      </c>
      <c r="O1139">
        <v>1</v>
      </c>
      <c r="P1139">
        <v>2</v>
      </c>
    </row>
    <row r="1140" spans="1:16" x14ac:dyDescent="0.2">
      <c r="A1140">
        <v>15</v>
      </c>
      <c r="B1140">
        <v>6</v>
      </c>
      <c r="C1140">
        <v>5</v>
      </c>
      <c r="D1140">
        <v>1</v>
      </c>
      <c r="E1140">
        <v>3</v>
      </c>
      <c r="F1140">
        <v>1</v>
      </c>
      <c r="G1140">
        <v>4</v>
      </c>
      <c r="H1140">
        <v>3</v>
      </c>
      <c r="I1140">
        <v>3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2</v>
      </c>
      <c r="P1140">
        <v>2</v>
      </c>
    </row>
    <row r="1141" spans="1:16" x14ac:dyDescent="0.2">
      <c r="A1141">
        <v>15</v>
      </c>
      <c r="B1141">
        <v>6</v>
      </c>
      <c r="C1141">
        <v>6</v>
      </c>
      <c r="D1141">
        <v>1</v>
      </c>
      <c r="E1141">
        <v>9</v>
      </c>
      <c r="F1141">
        <v>3</v>
      </c>
      <c r="G1141">
        <v>2</v>
      </c>
      <c r="H1141">
        <v>4</v>
      </c>
      <c r="I1141">
        <v>4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2</v>
      </c>
      <c r="P1141">
        <v>2</v>
      </c>
    </row>
    <row r="1142" spans="1:16" x14ac:dyDescent="0.2">
      <c r="A1142">
        <v>15</v>
      </c>
      <c r="B1142">
        <v>7</v>
      </c>
      <c r="C1142">
        <v>1</v>
      </c>
      <c r="D1142">
        <v>2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1</v>
      </c>
      <c r="K1142">
        <v>3</v>
      </c>
      <c r="L1142">
        <v>1</v>
      </c>
      <c r="M1142">
        <v>5</v>
      </c>
      <c r="N1142">
        <v>5</v>
      </c>
      <c r="O1142">
        <v>1</v>
      </c>
      <c r="P1142">
        <v>1</v>
      </c>
    </row>
    <row r="1143" spans="1:16" x14ac:dyDescent="0.2">
      <c r="A1143">
        <v>15</v>
      </c>
      <c r="B1143">
        <v>7</v>
      </c>
      <c r="C1143">
        <v>2</v>
      </c>
      <c r="D1143">
        <v>1</v>
      </c>
      <c r="E1143">
        <v>3</v>
      </c>
      <c r="F1143">
        <v>4</v>
      </c>
      <c r="G1143">
        <v>5</v>
      </c>
      <c r="H1143">
        <v>3</v>
      </c>
      <c r="I1143">
        <v>1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3</v>
      </c>
      <c r="P1143">
        <v>1</v>
      </c>
    </row>
    <row r="1144" spans="1:16" x14ac:dyDescent="0.2">
      <c r="A1144">
        <v>15</v>
      </c>
      <c r="B1144">
        <v>7</v>
      </c>
      <c r="C1144">
        <v>3</v>
      </c>
      <c r="D1144">
        <v>1</v>
      </c>
      <c r="E1144">
        <v>12</v>
      </c>
      <c r="F1144">
        <v>1</v>
      </c>
      <c r="G1144">
        <v>2</v>
      </c>
      <c r="H1144">
        <v>5</v>
      </c>
      <c r="I1144">
        <v>2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3</v>
      </c>
      <c r="P1144">
        <v>1</v>
      </c>
    </row>
    <row r="1145" spans="1:16" x14ac:dyDescent="0.2">
      <c r="A1145">
        <v>15</v>
      </c>
      <c r="B1145">
        <v>7</v>
      </c>
      <c r="C1145">
        <v>4</v>
      </c>
      <c r="D1145">
        <v>1</v>
      </c>
      <c r="E1145">
        <v>13</v>
      </c>
      <c r="F1145">
        <v>3</v>
      </c>
      <c r="G1145">
        <v>1</v>
      </c>
      <c r="H1145">
        <v>4</v>
      </c>
      <c r="I1145">
        <v>3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</v>
      </c>
      <c r="P1145">
        <v>2</v>
      </c>
    </row>
    <row r="1146" spans="1:16" x14ac:dyDescent="0.2">
      <c r="A1146">
        <v>15</v>
      </c>
      <c r="B1146">
        <v>7</v>
      </c>
      <c r="C1146">
        <v>5</v>
      </c>
      <c r="D1146">
        <v>1</v>
      </c>
      <c r="E1146">
        <v>8</v>
      </c>
      <c r="F1146">
        <v>5</v>
      </c>
      <c r="G1146">
        <v>3</v>
      </c>
      <c r="H1146">
        <v>2</v>
      </c>
      <c r="I1146">
        <v>4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2</v>
      </c>
      <c r="P1146">
        <v>2</v>
      </c>
    </row>
    <row r="1147" spans="1:16" x14ac:dyDescent="0.2">
      <c r="A1147">
        <v>15</v>
      </c>
      <c r="B1147">
        <v>7</v>
      </c>
      <c r="C1147">
        <v>6</v>
      </c>
      <c r="D1147">
        <v>2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</v>
      </c>
      <c r="K1147">
        <v>1</v>
      </c>
      <c r="L1147">
        <v>3</v>
      </c>
      <c r="M1147">
        <v>4</v>
      </c>
      <c r="N1147">
        <v>4</v>
      </c>
      <c r="O1147">
        <v>1</v>
      </c>
      <c r="P1147">
        <v>2</v>
      </c>
    </row>
    <row r="1148" spans="1:16" x14ac:dyDescent="0.2">
      <c r="A1148">
        <v>15</v>
      </c>
      <c r="B1148">
        <v>8</v>
      </c>
      <c r="C1148">
        <v>1</v>
      </c>
      <c r="D1148">
        <v>1</v>
      </c>
      <c r="E1148">
        <v>2</v>
      </c>
      <c r="F1148">
        <v>1</v>
      </c>
      <c r="G1148">
        <v>5</v>
      </c>
      <c r="H1148">
        <v>5</v>
      </c>
      <c r="I1148">
        <v>2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3</v>
      </c>
      <c r="P1148">
        <v>2</v>
      </c>
    </row>
    <row r="1149" spans="1:16" x14ac:dyDescent="0.2">
      <c r="A1149">
        <v>15</v>
      </c>
      <c r="B1149">
        <v>8</v>
      </c>
      <c r="C1149">
        <v>2</v>
      </c>
      <c r="D1149">
        <v>2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7</v>
      </c>
      <c r="K1149">
        <v>4</v>
      </c>
      <c r="L1149">
        <v>2</v>
      </c>
      <c r="M1149">
        <v>4</v>
      </c>
      <c r="N1149">
        <v>2</v>
      </c>
      <c r="O1149">
        <v>2</v>
      </c>
      <c r="P1149">
        <v>2</v>
      </c>
    </row>
    <row r="1150" spans="1:16" x14ac:dyDescent="0.2">
      <c r="A1150">
        <v>15</v>
      </c>
      <c r="B1150">
        <v>8</v>
      </c>
      <c r="C1150">
        <v>3</v>
      </c>
      <c r="D1150">
        <v>1</v>
      </c>
      <c r="E1150">
        <v>1</v>
      </c>
      <c r="F1150">
        <v>2</v>
      </c>
      <c r="G1150">
        <v>4</v>
      </c>
      <c r="H1150">
        <v>4</v>
      </c>
      <c r="I1150">
        <v>5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1</v>
      </c>
      <c r="P1150">
        <v>1</v>
      </c>
    </row>
    <row r="1151" spans="1:16" x14ac:dyDescent="0.2">
      <c r="A1151">
        <v>15</v>
      </c>
      <c r="B1151">
        <v>8</v>
      </c>
      <c r="C1151">
        <v>4</v>
      </c>
      <c r="D1151">
        <v>2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3</v>
      </c>
      <c r="K1151">
        <v>2</v>
      </c>
      <c r="L1151">
        <v>1</v>
      </c>
      <c r="M1151">
        <v>1</v>
      </c>
      <c r="N1151">
        <v>5</v>
      </c>
      <c r="O1151">
        <v>2</v>
      </c>
      <c r="P1151">
        <v>1</v>
      </c>
    </row>
    <row r="1152" spans="1:16" x14ac:dyDescent="0.2">
      <c r="A1152">
        <v>15</v>
      </c>
      <c r="B1152">
        <v>8</v>
      </c>
      <c r="C1152">
        <v>5</v>
      </c>
      <c r="D1152">
        <v>2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10</v>
      </c>
      <c r="K1152">
        <v>1</v>
      </c>
      <c r="L1152">
        <v>4</v>
      </c>
      <c r="M1152">
        <v>6</v>
      </c>
      <c r="N1152">
        <v>4</v>
      </c>
      <c r="O1152">
        <v>1</v>
      </c>
      <c r="P1152">
        <v>2</v>
      </c>
    </row>
    <row r="1153" spans="1:16" x14ac:dyDescent="0.2">
      <c r="A1153">
        <v>15</v>
      </c>
      <c r="B1153">
        <v>8</v>
      </c>
      <c r="C1153">
        <v>6</v>
      </c>
      <c r="D1153">
        <v>1</v>
      </c>
      <c r="E1153">
        <v>11</v>
      </c>
      <c r="F1153">
        <v>4</v>
      </c>
      <c r="G1153">
        <v>1</v>
      </c>
      <c r="H1153">
        <v>1</v>
      </c>
      <c r="I1153">
        <v>5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3</v>
      </c>
      <c r="P1153">
        <v>1</v>
      </c>
    </row>
    <row r="1154" spans="1:16" x14ac:dyDescent="0.2">
      <c r="A1154">
        <v>15</v>
      </c>
      <c r="B1154">
        <v>9</v>
      </c>
      <c r="C1154">
        <v>1</v>
      </c>
      <c r="D1154">
        <v>2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2</v>
      </c>
      <c r="K1154">
        <v>2</v>
      </c>
      <c r="L1154">
        <v>2</v>
      </c>
      <c r="M1154">
        <v>7</v>
      </c>
      <c r="N1154">
        <v>2</v>
      </c>
      <c r="O1154">
        <v>3</v>
      </c>
      <c r="P1154">
        <v>2</v>
      </c>
    </row>
    <row r="1155" spans="1:16" x14ac:dyDescent="0.2">
      <c r="A1155">
        <v>15</v>
      </c>
      <c r="B1155">
        <v>9</v>
      </c>
      <c r="C1155">
        <v>2</v>
      </c>
      <c r="D1155">
        <v>1</v>
      </c>
      <c r="E1155">
        <v>6</v>
      </c>
      <c r="F1155">
        <v>2</v>
      </c>
      <c r="G1155">
        <v>5</v>
      </c>
      <c r="H1155">
        <v>2</v>
      </c>
      <c r="I1155">
        <v>4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3</v>
      </c>
      <c r="P1155">
        <v>1</v>
      </c>
    </row>
    <row r="1156" spans="1:16" x14ac:dyDescent="0.2">
      <c r="A1156">
        <v>15</v>
      </c>
      <c r="B1156">
        <v>9</v>
      </c>
      <c r="C1156">
        <v>3</v>
      </c>
      <c r="D1156">
        <v>1</v>
      </c>
      <c r="E1156">
        <v>13</v>
      </c>
      <c r="F1156">
        <v>5</v>
      </c>
      <c r="G1156">
        <v>2</v>
      </c>
      <c r="H1156">
        <v>3</v>
      </c>
      <c r="I1156">
        <v>3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1</v>
      </c>
      <c r="P1156">
        <v>1</v>
      </c>
    </row>
    <row r="1157" spans="1:16" x14ac:dyDescent="0.2">
      <c r="A1157">
        <v>15</v>
      </c>
      <c r="B1157">
        <v>9</v>
      </c>
      <c r="C1157">
        <v>4</v>
      </c>
      <c r="D1157">
        <v>2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4</v>
      </c>
      <c r="K1157">
        <v>4</v>
      </c>
      <c r="L1157">
        <v>3</v>
      </c>
      <c r="M1157">
        <v>5</v>
      </c>
      <c r="N1157">
        <v>3</v>
      </c>
      <c r="O1157">
        <v>3</v>
      </c>
      <c r="P1157">
        <v>2</v>
      </c>
    </row>
    <row r="1158" spans="1:16" x14ac:dyDescent="0.2">
      <c r="A1158">
        <v>15</v>
      </c>
      <c r="B1158">
        <v>9</v>
      </c>
      <c r="C1158">
        <v>5</v>
      </c>
      <c r="D1158">
        <v>2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6</v>
      </c>
      <c r="K1158">
        <v>1</v>
      </c>
      <c r="L1158">
        <v>5</v>
      </c>
      <c r="M1158">
        <v>3</v>
      </c>
      <c r="N1158">
        <v>1</v>
      </c>
      <c r="O1158">
        <v>2</v>
      </c>
      <c r="P1158">
        <v>1</v>
      </c>
    </row>
    <row r="1159" spans="1:16" x14ac:dyDescent="0.2">
      <c r="A1159">
        <v>15</v>
      </c>
      <c r="B1159">
        <v>9</v>
      </c>
      <c r="C1159">
        <v>6</v>
      </c>
      <c r="D1159">
        <v>1</v>
      </c>
      <c r="E1159">
        <v>1</v>
      </c>
      <c r="F1159">
        <v>3</v>
      </c>
      <c r="G1159">
        <v>6</v>
      </c>
      <c r="H1159">
        <v>1</v>
      </c>
      <c r="I1159">
        <v>1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1</v>
      </c>
      <c r="P1159">
        <v>2</v>
      </c>
    </row>
    <row r="1160" spans="1:16" x14ac:dyDescent="0.2">
      <c r="A1160">
        <v>15</v>
      </c>
      <c r="B1160">
        <v>10</v>
      </c>
      <c r="C1160">
        <v>1</v>
      </c>
      <c r="D1160">
        <v>2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11</v>
      </c>
      <c r="K1160">
        <v>4</v>
      </c>
      <c r="L1160">
        <v>3</v>
      </c>
      <c r="M1160">
        <v>4</v>
      </c>
      <c r="N1160">
        <v>4</v>
      </c>
      <c r="O1160">
        <v>1</v>
      </c>
      <c r="P1160">
        <v>1</v>
      </c>
    </row>
    <row r="1161" spans="1:16" x14ac:dyDescent="0.2">
      <c r="A1161">
        <v>15</v>
      </c>
      <c r="B1161">
        <v>10</v>
      </c>
      <c r="C1161">
        <v>2</v>
      </c>
      <c r="D1161">
        <v>2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10</v>
      </c>
      <c r="K1161">
        <v>3</v>
      </c>
      <c r="L1161">
        <v>4</v>
      </c>
      <c r="M1161">
        <v>5</v>
      </c>
      <c r="N1161">
        <v>1</v>
      </c>
      <c r="O1161">
        <v>3</v>
      </c>
      <c r="P1161">
        <v>1</v>
      </c>
    </row>
    <row r="1162" spans="1:16" x14ac:dyDescent="0.2">
      <c r="A1162">
        <v>15</v>
      </c>
      <c r="B1162">
        <v>10</v>
      </c>
      <c r="C1162">
        <v>3</v>
      </c>
      <c r="D1162">
        <v>2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6</v>
      </c>
      <c r="K1162">
        <v>3</v>
      </c>
      <c r="L1162">
        <v>5</v>
      </c>
      <c r="M1162">
        <v>2</v>
      </c>
      <c r="N1162">
        <v>3</v>
      </c>
      <c r="O1162">
        <v>2</v>
      </c>
      <c r="P1162">
        <v>1</v>
      </c>
    </row>
    <row r="1163" spans="1:16" x14ac:dyDescent="0.2">
      <c r="A1163">
        <v>15</v>
      </c>
      <c r="B1163">
        <v>10</v>
      </c>
      <c r="C1163">
        <v>4</v>
      </c>
      <c r="D1163">
        <v>1</v>
      </c>
      <c r="E1163">
        <v>8</v>
      </c>
      <c r="F1163">
        <v>5</v>
      </c>
      <c r="G1163">
        <v>1</v>
      </c>
      <c r="H1163">
        <v>5</v>
      </c>
      <c r="I1163">
        <v>5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2</v>
      </c>
      <c r="P1163">
        <v>2</v>
      </c>
    </row>
    <row r="1164" spans="1:16" x14ac:dyDescent="0.2">
      <c r="A1164">
        <v>15</v>
      </c>
      <c r="B1164">
        <v>10</v>
      </c>
      <c r="C1164">
        <v>5</v>
      </c>
      <c r="D1164">
        <v>1</v>
      </c>
      <c r="E1164">
        <v>7</v>
      </c>
      <c r="F1164">
        <v>1</v>
      </c>
      <c r="G1164">
        <v>3</v>
      </c>
      <c r="H1164">
        <v>4</v>
      </c>
      <c r="I1164">
        <v>2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2</v>
      </c>
      <c r="P1164">
        <v>2</v>
      </c>
    </row>
    <row r="1165" spans="1:16" x14ac:dyDescent="0.2">
      <c r="A1165">
        <v>15</v>
      </c>
      <c r="B1165">
        <v>10</v>
      </c>
      <c r="C1165">
        <v>6</v>
      </c>
      <c r="D1165">
        <v>1</v>
      </c>
      <c r="E1165">
        <v>4</v>
      </c>
      <c r="F1165">
        <v>4</v>
      </c>
      <c r="G1165">
        <v>6</v>
      </c>
      <c r="H1165">
        <v>1</v>
      </c>
      <c r="I1165">
        <v>1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1</v>
      </c>
      <c r="P1165">
        <v>2</v>
      </c>
    </row>
    <row r="1166" spans="1:16" x14ac:dyDescent="0.2">
      <c r="A1166">
        <v>15</v>
      </c>
      <c r="B1166">
        <v>11</v>
      </c>
      <c r="C1166">
        <v>1</v>
      </c>
      <c r="D1166">
        <v>2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9</v>
      </c>
      <c r="K1166">
        <v>1</v>
      </c>
      <c r="L1166">
        <v>2</v>
      </c>
      <c r="M1166">
        <v>6</v>
      </c>
      <c r="N1166">
        <v>5</v>
      </c>
      <c r="O1166">
        <v>1</v>
      </c>
      <c r="P1166">
        <v>2</v>
      </c>
    </row>
    <row r="1167" spans="1:16" x14ac:dyDescent="0.2">
      <c r="A1167">
        <v>15</v>
      </c>
      <c r="B1167">
        <v>11</v>
      </c>
      <c r="C1167">
        <v>2</v>
      </c>
      <c r="D1167">
        <v>1</v>
      </c>
      <c r="E1167">
        <v>9</v>
      </c>
      <c r="F1167">
        <v>3</v>
      </c>
      <c r="G1167">
        <v>2</v>
      </c>
      <c r="H1167">
        <v>3</v>
      </c>
      <c r="I1167">
        <v>1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2</v>
      </c>
      <c r="P1167">
        <v>2</v>
      </c>
    </row>
    <row r="1168" spans="1:16" x14ac:dyDescent="0.2">
      <c r="A1168">
        <v>15</v>
      </c>
      <c r="B1168">
        <v>11</v>
      </c>
      <c r="C1168">
        <v>3</v>
      </c>
      <c r="D1168">
        <v>2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12</v>
      </c>
      <c r="K1168">
        <v>2</v>
      </c>
      <c r="L1168">
        <v>4</v>
      </c>
      <c r="M1168">
        <v>7</v>
      </c>
      <c r="N1168">
        <v>2</v>
      </c>
      <c r="O1168">
        <v>2</v>
      </c>
      <c r="P1168">
        <v>1</v>
      </c>
    </row>
    <row r="1169" spans="1:16" x14ac:dyDescent="0.2">
      <c r="A1169">
        <v>15</v>
      </c>
      <c r="B1169">
        <v>11</v>
      </c>
      <c r="C1169">
        <v>4</v>
      </c>
      <c r="D1169">
        <v>1</v>
      </c>
      <c r="E1169">
        <v>5</v>
      </c>
      <c r="F1169">
        <v>2</v>
      </c>
      <c r="G1169">
        <v>6</v>
      </c>
      <c r="H1169">
        <v>4</v>
      </c>
      <c r="I1169">
        <v>4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1</v>
      </c>
      <c r="P1169">
        <v>1</v>
      </c>
    </row>
    <row r="1170" spans="1:16" x14ac:dyDescent="0.2">
      <c r="A1170">
        <v>15</v>
      </c>
      <c r="B1170">
        <v>11</v>
      </c>
      <c r="C1170">
        <v>5</v>
      </c>
      <c r="D1170">
        <v>2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1</v>
      </c>
      <c r="K1170">
        <v>4</v>
      </c>
      <c r="L1170">
        <v>1</v>
      </c>
      <c r="M1170">
        <v>3</v>
      </c>
      <c r="N1170">
        <v>5</v>
      </c>
      <c r="O1170">
        <v>3</v>
      </c>
      <c r="P1170">
        <v>2</v>
      </c>
    </row>
    <row r="1171" spans="1:16" x14ac:dyDescent="0.2">
      <c r="A1171">
        <v>15</v>
      </c>
      <c r="B1171">
        <v>11</v>
      </c>
      <c r="C1171">
        <v>6</v>
      </c>
      <c r="D1171">
        <v>1</v>
      </c>
      <c r="E1171">
        <v>11</v>
      </c>
      <c r="F1171">
        <v>3</v>
      </c>
      <c r="G1171">
        <v>3</v>
      </c>
      <c r="H1171">
        <v>2</v>
      </c>
      <c r="I1171">
        <v>3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3</v>
      </c>
      <c r="P1171">
        <v>1</v>
      </c>
    </row>
    <row r="1172" spans="1:16" x14ac:dyDescent="0.2">
      <c r="A1172">
        <v>15</v>
      </c>
      <c r="B1172">
        <v>12</v>
      </c>
      <c r="C1172">
        <v>1</v>
      </c>
      <c r="D1172">
        <v>1</v>
      </c>
      <c r="E1172">
        <v>14</v>
      </c>
      <c r="F1172">
        <v>2</v>
      </c>
      <c r="G1172">
        <v>5</v>
      </c>
      <c r="H1172">
        <v>3</v>
      </c>
      <c r="I1172">
        <v>2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2</v>
      </c>
      <c r="P1172">
        <v>2</v>
      </c>
    </row>
    <row r="1173" spans="1:16" x14ac:dyDescent="0.2">
      <c r="A1173">
        <v>15</v>
      </c>
      <c r="B1173">
        <v>12</v>
      </c>
      <c r="C1173">
        <v>2</v>
      </c>
      <c r="D1173">
        <v>1</v>
      </c>
      <c r="E1173">
        <v>1</v>
      </c>
      <c r="F1173">
        <v>5</v>
      </c>
      <c r="G1173">
        <v>5</v>
      </c>
      <c r="H1173">
        <v>1</v>
      </c>
      <c r="I1173">
        <v>3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1</v>
      </c>
      <c r="P1173">
        <v>1</v>
      </c>
    </row>
    <row r="1174" spans="1:16" x14ac:dyDescent="0.2">
      <c r="A1174">
        <v>15</v>
      </c>
      <c r="B1174">
        <v>12</v>
      </c>
      <c r="C1174">
        <v>3</v>
      </c>
      <c r="D1174">
        <v>2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4</v>
      </c>
      <c r="K1174">
        <v>3</v>
      </c>
      <c r="L1174">
        <v>3</v>
      </c>
      <c r="M1174">
        <v>2</v>
      </c>
      <c r="N1174">
        <v>2</v>
      </c>
      <c r="O1174">
        <v>2</v>
      </c>
      <c r="P1174">
        <v>1</v>
      </c>
    </row>
    <row r="1175" spans="1:16" x14ac:dyDescent="0.2">
      <c r="A1175">
        <v>15</v>
      </c>
      <c r="B1175">
        <v>12</v>
      </c>
      <c r="C1175">
        <v>4</v>
      </c>
      <c r="D1175">
        <v>2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8</v>
      </c>
      <c r="K1175">
        <v>2</v>
      </c>
      <c r="L1175">
        <v>5</v>
      </c>
      <c r="M1175">
        <v>1</v>
      </c>
      <c r="N1175">
        <v>3</v>
      </c>
      <c r="O1175">
        <v>3</v>
      </c>
      <c r="P1175">
        <v>2</v>
      </c>
    </row>
    <row r="1176" spans="1:16" x14ac:dyDescent="0.2">
      <c r="A1176">
        <v>15</v>
      </c>
      <c r="B1176">
        <v>12</v>
      </c>
      <c r="C1176">
        <v>5</v>
      </c>
      <c r="D1176">
        <v>2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</v>
      </c>
      <c r="K1176">
        <v>1</v>
      </c>
      <c r="L1176">
        <v>1</v>
      </c>
      <c r="M1176">
        <v>7</v>
      </c>
      <c r="N1176">
        <v>5</v>
      </c>
      <c r="O1176">
        <v>3</v>
      </c>
      <c r="P1176">
        <v>1</v>
      </c>
    </row>
    <row r="1177" spans="1:16" x14ac:dyDescent="0.2">
      <c r="A1177">
        <v>15</v>
      </c>
      <c r="B1177">
        <v>12</v>
      </c>
      <c r="C1177">
        <v>6</v>
      </c>
      <c r="D1177">
        <v>1</v>
      </c>
      <c r="E1177">
        <v>10</v>
      </c>
      <c r="F1177">
        <v>4</v>
      </c>
      <c r="G1177">
        <v>4</v>
      </c>
      <c r="H1177">
        <v>2</v>
      </c>
      <c r="I1177">
        <v>4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1</v>
      </c>
      <c r="P1177">
        <v>2</v>
      </c>
    </row>
    <row r="1178" spans="1:16" x14ac:dyDescent="0.2">
      <c r="A1178">
        <v>15</v>
      </c>
      <c r="B1178">
        <v>13</v>
      </c>
      <c r="C1178">
        <v>1</v>
      </c>
      <c r="D1178">
        <v>2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11</v>
      </c>
      <c r="K1178">
        <v>2</v>
      </c>
      <c r="L1178">
        <v>3</v>
      </c>
      <c r="M1178">
        <v>2</v>
      </c>
      <c r="N1178">
        <v>1</v>
      </c>
      <c r="O1178">
        <v>3</v>
      </c>
      <c r="P1178">
        <v>2</v>
      </c>
    </row>
    <row r="1179" spans="1:16" x14ac:dyDescent="0.2">
      <c r="A1179">
        <v>15</v>
      </c>
      <c r="B1179">
        <v>13</v>
      </c>
      <c r="C1179">
        <v>2</v>
      </c>
      <c r="D1179">
        <v>2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6</v>
      </c>
      <c r="K1179">
        <v>1</v>
      </c>
      <c r="L1179">
        <v>2</v>
      </c>
      <c r="M1179">
        <v>1</v>
      </c>
      <c r="N1179">
        <v>4</v>
      </c>
      <c r="O1179">
        <v>2</v>
      </c>
      <c r="P1179">
        <v>1</v>
      </c>
    </row>
    <row r="1180" spans="1:16" x14ac:dyDescent="0.2">
      <c r="A1180">
        <v>15</v>
      </c>
      <c r="B1180">
        <v>13</v>
      </c>
      <c r="C1180">
        <v>3</v>
      </c>
      <c r="D1180">
        <v>1</v>
      </c>
      <c r="E1180">
        <v>1</v>
      </c>
      <c r="F1180">
        <v>3</v>
      </c>
      <c r="G1180">
        <v>1</v>
      </c>
      <c r="H1180">
        <v>3</v>
      </c>
      <c r="I1180">
        <v>4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2</v>
      </c>
      <c r="P1180">
        <v>1</v>
      </c>
    </row>
    <row r="1181" spans="1:16" x14ac:dyDescent="0.2">
      <c r="A1181">
        <v>15</v>
      </c>
      <c r="B1181">
        <v>13</v>
      </c>
      <c r="C1181">
        <v>4</v>
      </c>
      <c r="D1181">
        <v>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5</v>
      </c>
      <c r="K1181">
        <v>4</v>
      </c>
      <c r="L1181">
        <v>1</v>
      </c>
      <c r="M1181">
        <v>4</v>
      </c>
      <c r="N1181">
        <v>1</v>
      </c>
      <c r="O1181">
        <v>1</v>
      </c>
      <c r="P1181">
        <v>2</v>
      </c>
    </row>
    <row r="1182" spans="1:16" x14ac:dyDescent="0.2">
      <c r="A1182">
        <v>15</v>
      </c>
      <c r="B1182">
        <v>13</v>
      </c>
      <c r="C1182">
        <v>5</v>
      </c>
      <c r="D1182">
        <v>1</v>
      </c>
      <c r="E1182">
        <v>12</v>
      </c>
      <c r="F1182">
        <v>1</v>
      </c>
      <c r="G1182">
        <v>4</v>
      </c>
      <c r="H1182">
        <v>5</v>
      </c>
      <c r="I1182">
        <v>5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3</v>
      </c>
      <c r="P1182">
        <v>1</v>
      </c>
    </row>
    <row r="1183" spans="1:16" x14ac:dyDescent="0.2">
      <c r="A1183">
        <v>15</v>
      </c>
      <c r="B1183">
        <v>13</v>
      </c>
      <c r="C1183">
        <v>6</v>
      </c>
      <c r="D1183">
        <v>1</v>
      </c>
      <c r="E1183">
        <v>14</v>
      </c>
      <c r="F1183">
        <v>2</v>
      </c>
      <c r="G1183">
        <v>3</v>
      </c>
      <c r="H1183">
        <v>2</v>
      </c>
      <c r="I1183">
        <v>2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1</v>
      </c>
      <c r="P1183">
        <v>2</v>
      </c>
    </row>
    <row r="1184" spans="1:16" x14ac:dyDescent="0.2">
      <c r="A1184">
        <v>16</v>
      </c>
      <c r="B1184">
        <v>1</v>
      </c>
      <c r="C1184">
        <v>1</v>
      </c>
      <c r="D1184">
        <v>2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2</v>
      </c>
      <c r="K1184">
        <v>1</v>
      </c>
      <c r="L1184">
        <v>5</v>
      </c>
      <c r="M1184">
        <v>5</v>
      </c>
      <c r="N1184">
        <v>5</v>
      </c>
      <c r="O1184">
        <v>2</v>
      </c>
      <c r="P1184">
        <v>2</v>
      </c>
    </row>
    <row r="1185" spans="1:16" x14ac:dyDescent="0.2">
      <c r="A1185">
        <v>16</v>
      </c>
      <c r="B1185">
        <v>1</v>
      </c>
      <c r="C1185">
        <v>2</v>
      </c>
      <c r="D1185">
        <v>1</v>
      </c>
      <c r="E1185">
        <v>13</v>
      </c>
      <c r="F1185">
        <v>4</v>
      </c>
      <c r="G1185">
        <v>5</v>
      </c>
      <c r="H1185">
        <v>4</v>
      </c>
      <c r="I1185">
        <v>1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3</v>
      </c>
      <c r="P1185">
        <v>1</v>
      </c>
    </row>
    <row r="1186" spans="1:16" x14ac:dyDescent="0.2">
      <c r="A1186">
        <v>16</v>
      </c>
      <c r="B1186">
        <v>1</v>
      </c>
      <c r="C1186">
        <v>3</v>
      </c>
      <c r="D1186">
        <v>2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3</v>
      </c>
      <c r="L1186">
        <v>4</v>
      </c>
      <c r="M1186">
        <v>7</v>
      </c>
      <c r="N1186">
        <v>4</v>
      </c>
      <c r="O1186">
        <v>3</v>
      </c>
      <c r="P1186">
        <v>2</v>
      </c>
    </row>
    <row r="1187" spans="1:16" x14ac:dyDescent="0.2">
      <c r="A1187">
        <v>16</v>
      </c>
      <c r="B1187">
        <v>1</v>
      </c>
      <c r="C1187">
        <v>4</v>
      </c>
      <c r="D1187">
        <v>2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10</v>
      </c>
      <c r="K1187">
        <v>4</v>
      </c>
      <c r="L1187">
        <v>5</v>
      </c>
      <c r="M1187">
        <v>6</v>
      </c>
      <c r="N1187">
        <v>3</v>
      </c>
      <c r="O1187">
        <v>1</v>
      </c>
      <c r="P1187">
        <v>1</v>
      </c>
    </row>
    <row r="1188" spans="1:16" x14ac:dyDescent="0.2">
      <c r="A1188">
        <v>16</v>
      </c>
      <c r="B1188">
        <v>1</v>
      </c>
      <c r="C1188">
        <v>5</v>
      </c>
      <c r="D1188">
        <v>1</v>
      </c>
      <c r="E1188">
        <v>5</v>
      </c>
      <c r="F1188">
        <v>5</v>
      </c>
      <c r="G1188">
        <v>6</v>
      </c>
      <c r="H1188">
        <v>5</v>
      </c>
      <c r="I1188">
        <v>3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2</v>
      </c>
      <c r="P1188">
        <v>2</v>
      </c>
    </row>
    <row r="1189" spans="1:16" x14ac:dyDescent="0.2">
      <c r="A1189">
        <v>16</v>
      </c>
      <c r="B1189">
        <v>1</v>
      </c>
      <c r="C1189">
        <v>6</v>
      </c>
      <c r="D1189">
        <v>1</v>
      </c>
      <c r="E1189">
        <v>3</v>
      </c>
      <c r="F1189">
        <v>1</v>
      </c>
      <c r="G1189">
        <v>2</v>
      </c>
      <c r="H1189">
        <v>1</v>
      </c>
      <c r="I1189">
        <v>2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1</v>
      </c>
      <c r="P1189">
        <v>1</v>
      </c>
    </row>
    <row r="1190" spans="1:16" x14ac:dyDescent="0.2">
      <c r="A1190">
        <v>16</v>
      </c>
      <c r="B1190">
        <v>2</v>
      </c>
      <c r="C1190">
        <v>1</v>
      </c>
      <c r="D1190">
        <v>1</v>
      </c>
      <c r="E1190">
        <v>11</v>
      </c>
      <c r="F1190">
        <v>3</v>
      </c>
      <c r="G1190">
        <v>1</v>
      </c>
      <c r="H1190">
        <v>1</v>
      </c>
      <c r="I1190">
        <v>5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</v>
      </c>
      <c r="P1190">
        <v>1</v>
      </c>
    </row>
    <row r="1191" spans="1:16" x14ac:dyDescent="0.2">
      <c r="A1191">
        <v>16</v>
      </c>
      <c r="B1191">
        <v>2</v>
      </c>
      <c r="C1191">
        <v>2</v>
      </c>
      <c r="D1191">
        <v>1</v>
      </c>
      <c r="E1191">
        <v>8</v>
      </c>
      <c r="F1191">
        <v>4</v>
      </c>
      <c r="G1191">
        <v>6</v>
      </c>
      <c r="H1191">
        <v>4</v>
      </c>
      <c r="I1191">
        <v>3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3</v>
      </c>
      <c r="P1191">
        <v>2</v>
      </c>
    </row>
    <row r="1192" spans="1:16" x14ac:dyDescent="0.2">
      <c r="A1192">
        <v>16</v>
      </c>
      <c r="B1192">
        <v>2</v>
      </c>
      <c r="C1192">
        <v>3</v>
      </c>
      <c r="D1192">
        <v>2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12</v>
      </c>
      <c r="K1192">
        <v>4</v>
      </c>
      <c r="L1192">
        <v>4</v>
      </c>
      <c r="M1192">
        <v>6</v>
      </c>
      <c r="N1192">
        <v>2</v>
      </c>
      <c r="O1192">
        <v>3</v>
      </c>
      <c r="P1192">
        <v>2</v>
      </c>
    </row>
    <row r="1193" spans="1:16" x14ac:dyDescent="0.2">
      <c r="A1193">
        <v>16</v>
      </c>
      <c r="B1193">
        <v>2</v>
      </c>
      <c r="C1193">
        <v>4</v>
      </c>
      <c r="D1193">
        <v>2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8</v>
      </c>
      <c r="K1193">
        <v>3</v>
      </c>
      <c r="L1193">
        <v>2</v>
      </c>
      <c r="M1193">
        <v>1</v>
      </c>
      <c r="N1193">
        <v>3</v>
      </c>
      <c r="O1193">
        <v>1</v>
      </c>
      <c r="P1193">
        <v>1</v>
      </c>
    </row>
    <row r="1194" spans="1:16" x14ac:dyDescent="0.2">
      <c r="A1194">
        <v>16</v>
      </c>
      <c r="B1194">
        <v>2</v>
      </c>
      <c r="C1194">
        <v>5</v>
      </c>
      <c r="D1194">
        <v>2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5</v>
      </c>
      <c r="K1194">
        <v>2</v>
      </c>
      <c r="L1194">
        <v>1</v>
      </c>
      <c r="M1194">
        <v>3</v>
      </c>
      <c r="N1194">
        <v>4</v>
      </c>
      <c r="O1194">
        <v>1</v>
      </c>
      <c r="P1194">
        <v>2</v>
      </c>
    </row>
    <row r="1195" spans="1:16" x14ac:dyDescent="0.2">
      <c r="A1195">
        <v>16</v>
      </c>
      <c r="B1195">
        <v>2</v>
      </c>
      <c r="C1195">
        <v>6</v>
      </c>
      <c r="D1195">
        <v>1</v>
      </c>
      <c r="E1195">
        <v>10</v>
      </c>
      <c r="F1195">
        <v>1</v>
      </c>
      <c r="G1195">
        <v>2</v>
      </c>
      <c r="H1195">
        <v>3</v>
      </c>
      <c r="I1195">
        <v>5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2</v>
      </c>
      <c r="P1195">
        <v>1</v>
      </c>
    </row>
    <row r="1196" spans="1:16" x14ac:dyDescent="0.2">
      <c r="A1196">
        <v>16</v>
      </c>
      <c r="B1196">
        <v>3</v>
      </c>
      <c r="C1196">
        <v>1</v>
      </c>
      <c r="D1196">
        <v>1</v>
      </c>
      <c r="E1196">
        <v>6</v>
      </c>
      <c r="F1196">
        <v>2</v>
      </c>
      <c r="G1196">
        <v>4</v>
      </c>
      <c r="H1196">
        <v>3</v>
      </c>
      <c r="I1196">
        <v>3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2</v>
      </c>
      <c r="P1196">
        <v>1</v>
      </c>
    </row>
    <row r="1197" spans="1:16" x14ac:dyDescent="0.2">
      <c r="A1197">
        <v>16</v>
      </c>
      <c r="B1197">
        <v>3</v>
      </c>
      <c r="C1197">
        <v>2</v>
      </c>
      <c r="D1197">
        <v>2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7</v>
      </c>
      <c r="K1197">
        <v>4</v>
      </c>
      <c r="L1197">
        <v>2</v>
      </c>
      <c r="M1197">
        <v>4</v>
      </c>
      <c r="N1197">
        <v>1</v>
      </c>
      <c r="O1197">
        <v>2</v>
      </c>
      <c r="P1197">
        <v>1</v>
      </c>
    </row>
    <row r="1198" spans="1:16" x14ac:dyDescent="0.2">
      <c r="A1198">
        <v>16</v>
      </c>
      <c r="B1198">
        <v>3</v>
      </c>
      <c r="C1198">
        <v>3</v>
      </c>
      <c r="D1198">
        <v>2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9</v>
      </c>
      <c r="K1198">
        <v>2</v>
      </c>
      <c r="L1198">
        <v>4</v>
      </c>
      <c r="M1198">
        <v>2</v>
      </c>
      <c r="N1198">
        <v>5</v>
      </c>
      <c r="O1198">
        <v>3</v>
      </c>
      <c r="P1198">
        <v>1</v>
      </c>
    </row>
    <row r="1199" spans="1:16" x14ac:dyDescent="0.2">
      <c r="A1199">
        <v>16</v>
      </c>
      <c r="B1199">
        <v>3</v>
      </c>
      <c r="C1199">
        <v>4</v>
      </c>
      <c r="D1199">
        <v>1</v>
      </c>
      <c r="E1199">
        <v>13</v>
      </c>
      <c r="F1199">
        <v>2</v>
      </c>
      <c r="G1199">
        <v>4</v>
      </c>
      <c r="H1199">
        <v>2</v>
      </c>
      <c r="I1199">
        <v>1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1</v>
      </c>
      <c r="P1199">
        <v>2</v>
      </c>
    </row>
    <row r="1200" spans="1:16" x14ac:dyDescent="0.2">
      <c r="A1200">
        <v>16</v>
      </c>
      <c r="B1200">
        <v>3</v>
      </c>
      <c r="C1200">
        <v>5</v>
      </c>
      <c r="D1200">
        <v>1</v>
      </c>
      <c r="E1200">
        <v>2</v>
      </c>
      <c r="F1200">
        <v>5</v>
      </c>
      <c r="G1200">
        <v>3</v>
      </c>
      <c r="H1200">
        <v>5</v>
      </c>
      <c r="I1200">
        <v>4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3</v>
      </c>
      <c r="P1200">
        <v>2</v>
      </c>
    </row>
    <row r="1201" spans="1:16" x14ac:dyDescent="0.2">
      <c r="A1201">
        <v>16</v>
      </c>
      <c r="B1201">
        <v>3</v>
      </c>
      <c r="C1201">
        <v>6</v>
      </c>
      <c r="D1201">
        <v>2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6</v>
      </c>
      <c r="K1201">
        <v>1</v>
      </c>
      <c r="L1201">
        <v>3</v>
      </c>
      <c r="M1201">
        <v>5</v>
      </c>
      <c r="N1201">
        <v>2</v>
      </c>
      <c r="O1201">
        <v>1</v>
      </c>
      <c r="P1201">
        <v>2</v>
      </c>
    </row>
    <row r="1202" spans="1:16" x14ac:dyDescent="0.2">
      <c r="A1202">
        <v>16</v>
      </c>
      <c r="B1202">
        <v>4</v>
      </c>
      <c r="C1202">
        <v>1</v>
      </c>
      <c r="D1202">
        <v>2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8</v>
      </c>
      <c r="K1202">
        <v>4</v>
      </c>
      <c r="L1202">
        <v>4</v>
      </c>
      <c r="M1202">
        <v>7</v>
      </c>
      <c r="N1202">
        <v>1</v>
      </c>
      <c r="O1202">
        <v>1</v>
      </c>
      <c r="P1202">
        <v>1</v>
      </c>
    </row>
    <row r="1203" spans="1:16" x14ac:dyDescent="0.2">
      <c r="A1203">
        <v>16</v>
      </c>
      <c r="B1203">
        <v>4</v>
      </c>
      <c r="C1203">
        <v>2</v>
      </c>
      <c r="D1203">
        <v>1</v>
      </c>
      <c r="E1203">
        <v>10</v>
      </c>
      <c r="F1203">
        <v>5</v>
      </c>
      <c r="G1203">
        <v>2</v>
      </c>
      <c r="H1203">
        <v>4</v>
      </c>
      <c r="I1203">
        <v>1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3</v>
      </c>
      <c r="P1203">
        <v>2</v>
      </c>
    </row>
    <row r="1204" spans="1:16" x14ac:dyDescent="0.2">
      <c r="A1204">
        <v>16</v>
      </c>
      <c r="B1204">
        <v>4</v>
      </c>
      <c r="C1204">
        <v>3</v>
      </c>
      <c r="D1204">
        <v>2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</v>
      </c>
      <c r="K1204">
        <v>2</v>
      </c>
      <c r="L1204">
        <v>3</v>
      </c>
      <c r="M1204">
        <v>3</v>
      </c>
      <c r="N1204">
        <v>4</v>
      </c>
      <c r="O1204">
        <v>3</v>
      </c>
      <c r="P1204">
        <v>1</v>
      </c>
    </row>
    <row r="1205" spans="1:16" x14ac:dyDescent="0.2">
      <c r="A1205">
        <v>16</v>
      </c>
      <c r="B1205">
        <v>4</v>
      </c>
      <c r="C1205">
        <v>4</v>
      </c>
      <c r="D1205">
        <v>2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4</v>
      </c>
      <c r="K1205">
        <v>3</v>
      </c>
      <c r="L1205">
        <v>1</v>
      </c>
      <c r="M1205">
        <v>2</v>
      </c>
      <c r="N1205">
        <v>5</v>
      </c>
      <c r="O1205">
        <v>2</v>
      </c>
      <c r="P1205">
        <v>1</v>
      </c>
    </row>
    <row r="1206" spans="1:16" x14ac:dyDescent="0.2">
      <c r="A1206">
        <v>16</v>
      </c>
      <c r="B1206">
        <v>4</v>
      </c>
      <c r="C1206">
        <v>5</v>
      </c>
      <c r="D1206">
        <v>1</v>
      </c>
      <c r="E1206">
        <v>12</v>
      </c>
      <c r="F1206">
        <v>4</v>
      </c>
      <c r="G1206">
        <v>1</v>
      </c>
      <c r="H1206">
        <v>1</v>
      </c>
      <c r="I1206">
        <v>2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2</v>
      </c>
      <c r="P1206">
        <v>2</v>
      </c>
    </row>
    <row r="1207" spans="1:16" x14ac:dyDescent="0.2">
      <c r="A1207">
        <v>16</v>
      </c>
      <c r="B1207">
        <v>4</v>
      </c>
      <c r="C1207">
        <v>6</v>
      </c>
      <c r="D1207">
        <v>1</v>
      </c>
      <c r="E1207">
        <v>4</v>
      </c>
      <c r="F1207">
        <v>3</v>
      </c>
      <c r="G1207">
        <v>5</v>
      </c>
      <c r="H1207">
        <v>5</v>
      </c>
      <c r="I1207">
        <v>3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1</v>
      </c>
      <c r="P1207">
        <v>2</v>
      </c>
    </row>
    <row r="1208" spans="1:16" x14ac:dyDescent="0.2">
      <c r="A1208">
        <v>16</v>
      </c>
      <c r="B1208">
        <v>5</v>
      </c>
      <c r="C1208">
        <v>1</v>
      </c>
      <c r="D1208">
        <v>1</v>
      </c>
      <c r="E1208">
        <v>5</v>
      </c>
      <c r="F1208">
        <v>5</v>
      </c>
      <c r="G1208">
        <v>6</v>
      </c>
      <c r="H1208">
        <v>3</v>
      </c>
      <c r="I1208">
        <v>2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3</v>
      </c>
      <c r="P1208">
        <v>1</v>
      </c>
    </row>
    <row r="1209" spans="1:16" x14ac:dyDescent="0.2">
      <c r="A1209">
        <v>16</v>
      </c>
      <c r="B1209">
        <v>5</v>
      </c>
      <c r="C1209">
        <v>2</v>
      </c>
      <c r="D1209">
        <v>2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4</v>
      </c>
      <c r="K1209">
        <v>1</v>
      </c>
      <c r="L1209">
        <v>3</v>
      </c>
      <c r="M1209">
        <v>5</v>
      </c>
      <c r="N1209">
        <v>3</v>
      </c>
      <c r="O1209">
        <v>2</v>
      </c>
      <c r="P1209">
        <v>2</v>
      </c>
    </row>
    <row r="1210" spans="1:16" x14ac:dyDescent="0.2">
      <c r="A1210">
        <v>16</v>
      </c>
      <c r="B1210">
        <v>5</v>
      </c>
      <c r="C1210">
        <v>3</v>
      </c>
      <c r="D1210">
        <v>2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12</v>
      </c>
      <c r="K1210">
        <v>4</v>
      </c>
      <c r="L1210">
        <v>1</v>
      </c>
      <c r="M1210">
        <v>2</v>
      </c>
      <c r="N1210">
        <v>1</v>
      </c>
      <c r="O1210">
        <v>1</v>
      </c>
      <c r="P1210">
        <v>2</v>
      </c>
    </row>
    <row r="1211" spans="1:16" x14ac:dyDescent="0.2">
      <c r="A1211">
        <v>16</v>
      </c>
      <c r="B1211">
        <v>5</v>
      </c>
      <c r="C1211">
        <v>4</v>
      </c>
      <c r="D1211">
        <v>1</v>
      </c>
      <c r="E1211">
        <v>7</v>
      </c>
      <c r="F1211">
        <v>2</v>
      </c>
      <c r="G1211">
        <v>3</v>
      </c>
      <c r="H1211">
        <v>2</v>
      </c>
      <c r="I1211">
        <v>1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1</v>
      </c>
      <c r="P1211">
        <v>1</v>
      </c>
    </row>
    <row r="1212" spans="1:16" x14ac:dyDescent="0.2">
      <c r="A1212">
        <v>16</v>
      </c>
      <c r="B1212">
        <v>5</v>
      </c>
      <c r="C1212">
        <v>5</v>
      </c>
      <c r="D1212">
        <v>1</v>
      </c>
      <c r="E1212">
        <v>9</v>
      </c>
      <c r="F1212">
        <v>1</v>
      </c>
      <c r="G1212">
        <v>6</v>
      </c>
      <c r="H1212">
        <v>4</v>
      </c>
      <c r="I1212">
        <v>4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2</v>
      </c>
      <c r="P1212">
        <v>1</v>
      </c>
    </row>
    <row r="1213" spans="1:16" x14ac:dyDescent="0.2">
      <c r="A1213">
        <v>16</v>
      </c>
      <c r="B1213">
        <v>5</v>
      </c>
      <c r="C1213">
        <v>6</v>
      </c>
      <c r="D1213">
        <v>2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7</v>
      </c>
      <c r="K1213">
        <v>3</v>
      </c>
      <c r="L1213">
        <v>5</v>
      </c>
      <c r="M1213">
        <v>6</v>
      </c>
      <c r="N1213">
        <v>3</v>
      </c>
      <c r="O1213">
        <v>3</v>
      </c>
      <c r="P1213">
        <v>2</v>
      </c>
    </row>
    <row r="1214" spans="1:16" x14ac:dyDescent="0.2">
      <c r="A1214">
        <v>16</v>
      </c>
      <c r="B1214">
        <v>6</v>
      </c>
      <c r="C1214">
        <v>1</v>
      </c>
      <c r="D1214">
        <v>1</v>
      </c>
      <c r="E1214">
        <v>2</v>
      </c>
      <c r="F1214">
        <v>4</v>
      </c>
      <c r="G1214">
        <v>1</v>
      </c>
      <c r="H1214">
        <v>2</v>
      </c>
      <c r="I1214">
        <v>5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1</v>
      </c>
      <c r="P1214">
        <v>1</v>
      </c>
    </row>
    <row r="1215" spans="1:16" x14ac:dyDescent="0.2">
      <c r="A1215">
        <v>16</v>
      </c>
      <c r="B1215">
        <v>6</v>
      </c>
      <c r="C1215">
        <v>2</v>
      </c>
      <c r="D1215">
        <v>2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</v>
      </c>
      <c r="K1215">
        <v>2</v>
      </c>
      <c r="L1215">
        <v>2</v>
      </c>
      <c r="M1215">
        <v>4</v>
      </c>
      <c r="N1215">
        <v>3</v>
      </c>
      <c r="O1215">
        <v>3</v>
      </c>
      <c r="P1215">
        <v>2</v>
      </c>
    </row>
    <row r="1216" spans="1:16" x14ac:dyDescent="0.2">
      <c r="A1216">
        <v>16</v>
      </c>
      <c r="B1216">
        <v>6</v>
      </c>
      <c r="C1216">
        <v>3</v>
      </c>
      <c r="D1216">
        <v>2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5</v>
      </c>
      <c r="K1216">
        <v>3</v>
      </c>
      <c r="L1216">
        <v>1</v>
      </c>
      <c r="M1216">
        <v>3</v>
      </c>
      <c r="N1216">
        <v>4</v>
      </c>
      <c r="O1216">
        <v>1</v>
      </c>
      <c r="P1216">
        <v>1</v>
      </c>
    </row>
    <row r="1217" spans="1:16" x14ac:dyDescent="0.2">
      <c r="A1217">
        <v>16</v>
      </c>
      <c r="B1217">
        <v>6</v>
      </c>
      <c r="C1217">
        <v>4</v>
      </c>
      <c r="D1217">
        <v>1</v>
      </c>
      <c r="E1217">
        <v>4</v>
      </c>
      <c r="F1217">
        <v>3</v>
      </c>
      <c r="G1217">
        <v>3</v>
      </c>
      <c r="H1217">
        <v>5</v>
      </c>
      <c r="I1217">
        <v>4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2</v>
      </c>
      <c r="P1217">
        <v>1</v>
      </c>
    </row>
    <row r="1218" spans="1:16" x14ac:dyDescent="0.2">
      <c r="A1218">
        <v>16</v>
      </c>
      <c r="B1218">
        <v>6</v>
      </c>
      <c r="C1218">
        <v>5</v>
      </c>
      <c r="D1218">
        <v>1</v>
      </c>
      <c r="E1218">
        <v>14</v>
      </c>
      <c r="F1218">
        <v>1</v>
      </c>
      <c r="G1218">
        <v>2</v>
      </c>
      <c r="H1218">
        <v>1</v>
      </c>
      <c r="I1218">
        <v>5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2</v>
      </c>
      <c r="P1218">
        <v>2</v>
      </c>
    </row>
    <row r="1219" spans="1:16" x14ac:dyDescent="0.2">
      <c r="A1219">
        <v>16</v>
      </c>
      <c r="B1219">
        <v>6</v>
      </c>
      <c r="C1219">
        <v>6</v>
      </c>
      <c r="D1219">
        <v>2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9</v>
      </c>
      <c r="K1219">
        <v>1</v>
      </c>
      <c r="L1219">
        <v>2</v>
      </c>
      <c r="M1219">
        <v>1</v>
      </c>
      <c r="N1219">
        <v>2</v>
      </c>
      <c r="O1219">
        <v>3</v>
      </c>
      <c r="P1219">
        <v>2</v>
      </c>
    </row>
    <row r="1220" spans="1:16" x14ac:dyDescent="0.2">
      <c r="A1220">
        <v>16</v>
      </c>
      <c r="B1220">
        <v>7</v>
      </c>
      <c r="C1220">
        <v>1</v>
      </c>
      <c r="D1220">
        <v>1</v>
      </c>
      <c r="E1220">
        <v>9</v>
      </c>
      <c r="F1220">
        <v>3</v>
      </c>
      <c r="G1220">
        <v>5</v>
      </c>
      <c r="H1220">
        <v>1</v>
      </c>
      <c r="I1220">
        <v>5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3</v>
      </c>
      <c r="P1220">
        <v>2</v>
      </c>
    </row>
    <row r="1221" spans="1:16" x14ac:dyDescent="0.2">
      <c r="A1221">
        <v>16</v>
      </c>
      <c r="B1221">
        <v>7</v>
      </c>
      <c r="C1221">
        <v>2</v>
      </c>
      <c r="D1221">
        <v>2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10</v>
      </c>
      <c r="K1221">
        <v>4</v>
      </c>
      <c r="L1221">
        <v>3</v>
      </c>
      <c r="M1221">
        <v>1</v>
      </c>
      <c r="N1221">
        <v>2</v>
      </c>
      <c r="O1221">
        <v>2</v>
      </c>
      <c r="P1221">
        <v>1</v>
      </c>
    </row>
    <row r="1222" spans="1:16" x14ac:dyDescent="0.2">
      <c r="A1222">
        <v>16</v>
      </c>
      <c r="B1222">
        <v>7</v>
      </c>
      <c r="C1222">
        <v>3</v>
      </c>
      <c r="D1222">
        <v>1</v>
      </c>
      <c r="E1222">
        <v>6</v>
      </c>
      <c r="F1222">
        <v>4</v>
      </c>
      <c r="G1222">
        <v>4</v>
      </c>
      <c r="H1222">
        <v>3</v>
      </c>
      <c r="I1222">
        <v>2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3</v>
      </c>
      <c r="P1222">
        <v>1</v>
      </c>
    </row>
    <row r="1223" spans="1:16" x14ac:dyDescent="0.2">
      <c r="A1223">
        <v>16</v>
      </c>
      <c r="B1223">
        <v>7</v>
      </c>
      <c r="C1223">
        <v>4</v>
      </c>
      <c r="D1223">
        <v>1</v>
      </c>
      <c r="E1223">
        <v>8</v>
      </c>
      <c r="F1223">
        <v>2</v>
      </c>
      <c r="G1223">
        <v>6</v>
      </c>
      <c r="H1223">
        <v>2</v>
      </c>
      <c r="I1223">
        <v>3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1</v>
      </c>
      <c r="P1223">
        <v>2</v>
      </c>
    </row>
    <row r="1224" spans="1:16" x14ac:dyDescent="0.2">
      <c r="A1224">
        <v>16</v>
      </c>
      <c r="B1224">
        <v>7</v>
      </c>
      <c r="C1224">
        <v>5</v>
      </c>
      <c r="D1224">
        <v>2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3</v>
      </c>
      <c r="K1224">
        <v>1</v>
      </c>
      <c r="L1224">
        <v>4</v>
      </c>
      <c r="M1224">
        <v>4</v>
      </c>
      <c r="N1224">
        <v>1</v>
      </c>
      <c r="O1224">
        <v>2</v>
      </c>
      <c r="P1224">
        <v>1</v>
      </c>
    </row>
    <row r="1225" spans="1:16" x14ac:dyDescent="0.2">
      <c r="A1225">
        <v>16</v>
      </c>
      <c r="B1225">
        <v>7</v>
      </c>
      <c r="C1225">
        <v>6</v>
      </c>
      <c r="D1225">
        <v>2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9</v>
      </c>
      <c r="K1225">
        <v>3</v>
      </c>
      <c r="L1225">
        <v>5</v>
      </c>
      <c r="M1225">
        <v>6</v>
      </c>
      <c r="N1225">
        <v>5</v>
      </c>
      <c r="O1225">
        <v>1</v>
      </c>
      <c r="P1225">
        <v>2</v>
      </c>
    </row>
    <row r="1226" spans="1:16" x14ac:dyDescent="0.2">
      <c r="A1226">
        <v>16</v>
      </c>
      <c r="B1226">
        <v>8</v>
      </c>
      <c r="C1226">
        <v>1</v>
      </c>
      <c r="D1226">
        <v>1</v>
      </c>
      <c r="E1226">
        <v>11</v>
      </c>
      <c r="F1226">
        <v>4</v>
      </c>
      <c r="G1226">
        <v>2</v>
      </c>
      <c r="H1226">
        <v>2</v>
      </c>
      <c r="I1226">
        <v>4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2</v>
      </c>
      <c r="P1226">
        <v>2</v>
      </c>
    </row>
    <row r="1227" spans="1:16" x14ac:dyDescent="0.2">
      <c r="A1227">
        <v>16</v>
      </c>
      <c r="B1227">
        <v>8</v>
      </c>
      <c r="C1227">
        <v>2</v>
      </c>
      <c r="D1227">
        <v>1</v>
      </c>
      <c r="E1227">
        <v>9</v>
      </c>
      <c r="F1227">
        <v>5</v>
      </c>
      <c r="G1227">
        <v>3</v>
      </c>
      <c r="H1227">
        <v>5</v>
      </c>
      <c r="I1227">
        <v>1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3</v>
      </c>
      <c r="P1227">
        <v>1</v>
      </c>
    </row>
    <row r="1228" spans="1:16" x14ac:dyDescent="0.2">
      <c r="A1228">
        <v>16</v>
      </c>
      <c r="B1228">
        <v>8</v>
      </c>
      <c r="C1228">
        <v>3</v>
      </c>
      <c r="D1228">
        <v>1</v>
      </c>
      <c r="E1228">
        <v>7</v>
      </c>
      <c r="F1228">
        <v>3</v>
      </c>
      <c r="G1228">
        <v>5</v>
      </c>
      <c r="H1228">
        <v>4</v>
      </c>
      <c r="I1228">
        <v>3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3</v>
      </c>
      <c r="P1228">
        <v>1</v>
      </c>
    </row>
    <row r="1229" spans="1:16" x14ac:dyDescent="0.2">
      <c r="A1229">
        <v>16</v>
      </c>
      <c r="B1229">
        <v>8</v>
      </c>
      <c r="C1229">
        <v>4</v>
      </c>
      <c r="D1229">
        <v>2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1</v>
      </c>
      <c r="K1229">
        <v>2</v>
      </c>
      <c r="L1229">
        <v>1</v>
      </c>
      <c r="M1229">
        <v>7</v>
      </c>
      <c r="N1229">
        <v>3</v>
      </c>
      <c r="O1229">
        <v>1</v>
      </c>
      <c r="P1229">
        <v>1</v>
      </c>
    </row>
    <row r="1230" spans="1:16" x14ac:dyDescent="0.2">
      <c r="A1230">
        <v>16</v>
      </c>
      <c r="B1230">
        <v>8</v>
      </c>
      <c r="C1230">
        <v>5</v>
      </c>
      <c r="D1230">
        <v>2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1</v>
      </c>
      <c r="K1230">
        <v>4</v>
      </c>
      <c r="L1230">
        <v>5</v>
      </c>
      <c r="M1230">
        <v>6</v>
      </c>
      <c r="N1230">
        <v>4</v>
      </c>
      <c r="O1230">
        <v>2</v>
      </c>
      <c r="P1230">
        <v>2</v>
      </c>
    </row>
    <row r="1231" spans="1:16" x14ac:dyDescent="0.2">
      <c r="A1231">
        <v>16</v>
      </c>
      <c r="B1231">
        <v>8</v>
      </c>
      <c r="C1231">
        <v>6</v>
      </c>
      <c r="D1231">
        <v>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11</v>
      </c>
      <c r="K1231">
        <v>3</v>
      </c>
      <c r="L1231">
        <v>3</v>
      </c>
      <c r="M1231">
        <v>3</v>
      </c>
      <c r="N1231">
        <v>5</v>
      </c>
      <c r="O1231">
        <v>1</v>
      </c>
      <c r="P1231">
        <v>2</v>
      </c>
    </row>
    <row r="1232" spans="1:16" x14ac:dyDescent="0.2">
      <c r="A1232">
        <v>16</v>
      </c>
      <c r="B1232">
        <v>9</v>
      </c>
      <c r="C1232">
        <v>1</v>
      </c>
      <c r="D1232">
        <v>2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7</v>
      </c>
      <c r="K1232">
        <v>1</v>
      </c>
      <c r="L1232">
        <v>5</v>
      </c>
      <c r="M1232">
        <v>5</v>
      </c>
      <c r="N1232">
        <v>1</v>
      </c>
      <c r="O1232">
        <v>1</v>
      </c>
      <c r="P1232">
        <v>1</v>
      </c>
    </row>
    <row r="1233" spans="1:16" x14ac:dyDescent="0.2">
      <c r="A1233">
        <v>16</v>
      </c>
      <c r="B1233">
        <v>9</v>
      </c>
      <c r="C1233">
        <v>2</v>
      </c>
      <c r="D1233">
        <v>2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10</v>
      </c>
      <c r="K1233">
        <v>4</v>
      </c>
      <c r="L1233">
        <v>4</v>
      </c>
      <c r="M1233">
        <v>3</v>
      </c>
      <c r="N1233">
        <v>4</v>
      </c>
      <c r="O1233">
        <v>2</v>
      </c>
      <c r="P1233">
        <v>1</v>
      </c>
    </row>
    <row r="1234" spans="1:16" x14ac:dyDescent="0.2">
      <c r="A1234">
        <v>16</v>
      </c>
      <c r="B1234">
        <v>9</v>
      </c>
      <c r="C1234">
        <v>3</v>
      </c>
      <c r="D1234">
        <v>1</v>
      </c>
      <c r="E1234">
        <v>10</v>
      </c>
      <c r="F1234">
        <v>1</v>
      </c>
      <c r="G1234">
        <v>6</v>
      </c>
      <c r="H1234">
        <v>1</v>
      </c>
      <c r="I1234">
        <v>4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3</v>
      </c>
      <c r="P1234">
        <v>2</v>
      </c>
    </row>
    <row r="1235" spans="1:16" x14ac:dyDescent="0.2">
      <c r="A1235">
        <v>16</v>
      </c>
      <c r="B1235">
        <v>9</v>
      </c>
      <c r="C1235">
        <v>4</v>
      </c>
      <c r="D1235">
        <v>1</v>
      </c>
      <c r="E1235">
        <v>3</v>
      </c>
      <c r="F1235">
        <v>2</v>
      </c>
      <c r="G1235">
        <v>4</v>
      </c>
      <c r="H1235">
        <v>5</v>
      </c>
      <c r="I1235">
        <v>1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2</v>
      </c>
      <c r="P1235">
        <v>2</v>
      </c>
    </row>
    <row r="1236" spans="1:16" x14ac:dyDescent="0.2">
      <c r="A1236">
        <v>16</v>
      </c>
      <c r="B1236">
        <v>9</v>
      </c>
      <c r="C1236">
        <v>5</v>
      </c>
      <c r="D1236">
        <v>1</v>
      </c>
      <c r="E1236">
        <v>1</v>
      </c>
      <c r="F1236">
        <v>1</v>
      </c>
      <c r="G1236">
        <v>1</v>
      </c>
      <c r="H1236">
        <v>3</v>
      </c>
      <c r="I1236">
        <v>5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3</v>
      </c>
      <c r="P1236">
        <v>2</v>
      </c>
    </row>
    <row r="1237" spans="1:16" x14ac:dyDescent="0.2">
      <c r="A1237">
        <v>16</v>
      </c>
      <c r="B1237">
        <v>9</v>
      </c>
      <c r="C1237">
        <v>6</v>
      </c>
      <c r="D1237">
        <v>2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11</v>
      </c>
      <c r="K1237">
        <v>2</v>
      </c>
      <c r="L1237">
        <v>5</v>
      </c>
      <c r="M1237">
        <v>4</v>
      </c>
      <c r="N1237">
        <v>2</v>
      </c>
      <c r="O1237">
        <v>1</v>
      </c>
      <c r="P1237">
        <v>1</v>
      </c>
    </row>
    <row r="1238" spans="1:16" x14ac:dyDescent="0.2">
      <c r="A1238">
        <v>16</v>
      </c>
      <c r="B1238">
        <v>10</v>
      </c>
      <c r="C1238">
        <v>1</v>
      </c>
      <c r="D1238">
        <v>2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2</v>
      </c>
      <c r="K1238">
        <v>2</v>
      </c>
      <c r="L1238">
        <v>4</v>
      </c>
      <c r="M1238">
        <v>1</v>
      </c>
      <c r="N1238">
        <v>3</v>
      </c>
      <c r="O1238">
        <v>2</v>
      </c>
      <c r="P1238">
        <v>2</v>
      </c>
    </row>
    <row r="1239" spans="1:16" x14ac:dyDescent="0.2">
      <c r="A1239">
        <v>16</v>
      </c>
      <c r="B1239">
        <v>10</v>
      </c>
      <c r="C1239">
        <v>2</v>
      </c>
      <c r="D1239">
        <v>1</v>
      </c>
      <c r="E1239">
        <v>11</v>
      </c>
      <c r="F1239">
        <v>1</v>
      </c>
      <c r="G1239">
        <v>4</v>
      </c>
      <c r="H1239">
        <v>1</v>
      </c>
      <c r="I1239">
        <v>4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1</v>
      </c>
      <c r="P1239">
        <v>2</v>
      </c>
    </row>
    <row r="1240" spans="1:16" x14ac:dyDescent="0.2">
      <c r="A1240">
        <v>16</v>
      </c>
      <c r="B1240">
        <v>10</v>
      </c>
      <c r="C1240">
        <v>3</v>
      </c>
      <c r="D1240">
        <v>2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</v>
      </c>
      <c r="K1240">
        <v>3</v>
      </c>
      <c r="L1240">
        <v>2</v>
      </c>
      <c r="M1240">
        <v>2</v>
      </c>
      <c r="N1240">
        <v>4</v>
      </c>
      <c r="O1240">
        <v>3</v>
      </c>
      <c r="P1240">
        <v>2</v>
      </c>
    </row>
    <row r="1241" spans="1:16" x14ac:dyDescent="0.2">
      <c r="A1241">
        <v>16</v>
      </c>
      <c r="B1241">
        <v>10</v>
      </c>
      <c r="C1241">
        <v>4</v>
      </c>
      <c r="D1241">
        <v>2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6</v>
      </c>
      <c r="K1241">
        <v>1</v>
      </c>
      <c r="L1241">
        <v>2</v>
      </c>
      <c r="M1241">
        <v>7</v>
      </c>
      <c r="N1241">
        <v>1</v>
      </c>
      <c r="O1241">
        <v>3</v>
      </c>
      <c r="P1241">
        <v>1</v>
      </c>
    </row>
    <row r="1242" spans="1:16" x14ac:dyDescent="0.2">
      <c r="A1242">
        <v>16</v>
      </c>
      <c r="B1242">
        <v>10</v>
      </c>
      <c r="C1242">
        <v>5</v>
      </c>
      <c r="D1242">
        <v>1</v>
      </c>
      <c r="E1242">
        <v>12</v>
      </c>
      <c r="F1242">
        <v>5</v>
      </c>
      <c r="G1242">
        <v>2</v>
      </c>
      <c r="H1242">
        <v>4</v>
      </c>
      <c r="I1242">
        <v>2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1</v>
      </c>
      <c r="P1242">
        <v>1</v>
      </c>
    </row>
    <row r="1243" spans="1:16" x14ac:dyDescent="0.2">
      <c r="A1243">
        <v>16</v>
      </c>
      <c r="B1243">
        <v>10</v>
      </c>
      <c r="C1243">
        <v>6</v>
      </c>
      <c r="D1243">
        <v>1</v>
      </c>
      <c r="E1243">
        <v>3</v>
      </c>
      <c r="F1243">
        <v>4</v>
      </c>
      <c r="G1243">
        <v>5</v>
      </c>
      <c r="H1243">
        <v>5</v>
      </c>
      <c r="I1243">
        <v>5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2</v>
      </c>
      <c r="P1243">
        <v>1</v>
      </c>
    </row>
    <row r="1244" spans="1:16" x14ac:dyDescent="0.2">
      <c r="A1244">
        <v>16</v>
      </c>
      <c r="B1244">
        <v>11</v>
      </c>
      <c r="C1244">
        <v>1</v>
      </c>
      <c r="D1244">
        <v>1</v>
      </c>
      <c r="E1244">
        <v>2</v>
      </c>
      <c r="F1244">
        <v>5</v>
      </c>
      <c r="G1244">
        <v>1</v>
      </c>
      <c r="H1244">
        <v>3</v>
      </c>
      <c r="I1244">
        <v>2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3</v>
      </c>
      <c r="P1244">
        <v>2</v>
      </c>
    </row>
    <row r="1245" spans="1:16" x14ac:dyDescent="0.2">
      <c r="A1245">
        <v>16</v>
      </c>
      <c r="B1245">
        <v>11</v>
      </c>
      <c r="C1245">
        <v>2</v>
      </c>
      <c r="D1245">
        <v>2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8</v>
      </c>
      <c r="K1245">
        <v>1</v>
      </c>
      <c r="L1245">
        <v>5</v>
      </c>
      <c r="M1245">
        <v>5</v>
      </c>
      <c r="N1245">
        <v>5</v>
      </c>
      <c r="O1245">
        <v>2</v>
      </c>
      <c r="P1245">
        <v>1</v>
      </c>
    </row>
    <row r="1246" spans="1:16" x14ac:dyDescent="0.2">
      <c r="A1246">
        <v>16</v>
      </c>
      <c r="B1246">
        <v>11</v>
      </c>
      <c r="C1246">
        <v>3</v>
      </c>
      <c r="D1246">
        <v>1</v>
      </c>
      <c r="E1246">
        <v>8</v>
      </c>
      <c r="F1246">
        <v>3</v>
      </c>
      <c r="G1246">
        <v>3</v>
      </c>
      <c r="H1246">
        <v>4</v>
      </c>
      <c r="I1246">
        <v>3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1</v>
      </c>
      <c r="P1246">
        <v>2</v>
      </c>
    </row>
    <row r="1247" spans="1:16" x14ac:dyDescent="0.2">
      <c r="A1247">
        <v>16</v>
      </c>
      <c r="B1247">
        <v>11</v>
      </c>
      <c r="C1247">
        <v>4</v>
      </c>
      <c r="D1247">
        <v>1</v>
      </c>
      <c r="E1247">
        <v>7</v>
      </c>
      <c r="F1247">
        <v>3</v>
      </c>
      <c r="G1247">
        <v>4</v>
      </c>
      <c r="H1247">
        <v>2</v>
      </c>
      <c r="I1247">
        <v>1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2</v>
      </c>
      <c r="P1247">
        <v>1</v>
      </c>
    </row>
    <row r="1248" spans="1:16" x14ac:dyDescent="0.2">
      <c r="A1248">
        <v>16</v>
      </c>
      <c r="B1248">
        <v>11</v>
      </c>
      <c r="C1248">
        <v>5</v>
      </c>
      <c r="D1248">
        <v>2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3</v>
      </c>
      <c r="K1248">
        <v>1</v>
      </c>
      <c r="L1248">
        <v>4</v>
      </c>
      <c r="M1248">
        <v>3</v>
      </c>
      <c r="N1248">
        <v>3</v>
      </c>
      <c r="O1248">
        <v>1</v>
      </c>
      <c r="P1248">
        <v>2</v>
      </c>
    </row>
    <row r="1249" spans="1:16" x14ac:dyDescent="0.2">
      <c r="A1249">
        <v>16</v>
      </c>
      <c r="B1249">
        <v>11</v>
      </c>
      <c r="C1249">
        <v>6</v>
      </c>
      <c r="D1249">
        <v>2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5</v>
      </c>
      <c r="K1249">
        <v>4</v>
      </c>
      <c r="L1249">
        <v>1</v>
      </c>
      <c r="M1249">
        <v>6</v>
      </c>
      <c r="N1249">
        <v>2</v>
      </c>
      <c r="O1249">
        <v>3</v>
      </c>
      <c r="P1249">
        <v>1</v>
      </c>
    </row>
    <row r="1250" spans="1:16" x14ac:dyDescent="0.2">
      <c r="A1250">
        <v>16</v>
      </c>
      <c r="B1250">
        <v>12</v>
      </c>
      <c r="C1250">
        <v>1</v>
      </c>
      <c r="D1250">
        <v>1</v>
      </c>
      <c r="E1250">
        <v>4</v>
      </c>
      <c r="F1250">
        <v>2</v>
      </c>
      <c r="G1250">
        <v>3</v>
      </c>
      <c r="H1250">
        <v>4</v>
      </c>
      <c r="I1250">
        <v>1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1</v>
      </c>
      <c r="P1250">
        <v>2</v>
      </c>
    </row>
    <row r="1251" spans="1:16" x14ac:dyDescent="0.2">
      <c r="A1251">
        <v>16</v>
      </c>
      <c r="B1251">
        <v>12</v>
      </c>
      <c r="C1251">
        <v>2</v>
      </c>
      <c r="D1251">
        <v>1</v>
      </c>
      <c r="E1251">
        <v>14</v>
      </c>
      <c r="F1251">
        <v>4</v>
      </c>
      <c r="G1251">
        <v>5</v>
      </c>
      <c r="H1251">
        <v>2</v>
      </c>
      <c r="I1251">
        <v>4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3</v>
      </c>
      <c r="P1251">
        <v>2</v>
      </c>
    </row>
    <row r="1252" spans="1:16" x14ac:dyDescent="0.2">
      <c r="A1252">
        <v>16</v>
      </c>
      <c r="B1252">
        <v>12</v>
      </c>
      <c r="C1252">
        <v>3</v>
      </c>
      <c r="D1252">
        <v>2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11</v>
      </c>
      <c r="K1252">
        <v>2</v>
      </c>
      <c r="L1252">
        <v>3</v>
      </c>
      <c r="M1252">
        <v>1</v>
      </c>
      <c r="N1252">
        <v>1</v>
      </c>
      <c r="O1252">
        <v>3</v>
      </c>
      <c r="P1252">
        <v>1</v>
      </c>
    </row>
    <row r="1253" spans="1:16" x14ac:dyDescent="0.2">
      <c r="A1253">
        <v>16</v>
      </c>
      <c r="B1253">
        <v>12</v>
      </c>
      <c r="C1253">
        <v>4</v>
      </c>
      <c r="D1253">
        <v>1</v>
      </c>
      <c r="E1253">
        <v>13</v>
      </c>
      <c r="F1253">
        <v>1</v>
      </c>
      <c r="G1253">
        <v>6</v>
      </c>
      <c r="H1253">
        <v>5</v>
      </c>
      <c r="I1253">
        <v>2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1</v>
      </c>
      <c r="P1253">
        <v>1</v>
      </c>
    </row>
    <row r="1254" spans="1:16" x14ac:dyDescent="0.2">
      <c r="A1254">
        <v>16</v>
      </c>
      <c r="B1254">
        <v>12</v>
      </c>
      <c r="C1254">
        <v>5</v>
      </c>
      <c r="D1254">
        <v>2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10</v>
      </c>
      <c r="K1254">
        <v>3</v>
      </c>
      <c r="L1254">
        <v>2</v>
      </c>
      <c r="M1254">
        <v>2</v>
      </c>
      <c r="N1254">
        <v>4</v>
      </c>
      <c r="O1254">
        <v>2</v>
      </c>
      <c r="P1254">
        <v>2</v>
      </c>
    </row>
    <row r="1255" spans="1:16" x14ac:dyDescent="0.2">
      <c r="A1255">
        <v>16</v>
      </c>
      <c r="B1255">
        <v>12</v>
      </c>
      <c r="C1255">
        <v>6</v>
      </c>
      <c r="D1255">
        <v>2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12</v>
      </c>
      <c r="K1255">
        <v>1</v>
      </c>
      <c r="L1255">
        <v>1</v>
      </c>
      <c r="M1255">
        <v>4</v>
      </c>
      <c r="N1255">
        <v>5</v>
      </c>
      <c r="O1255">
        <v>1</v>
      </c>
      <c r="P1255">
        <v>1</v>
      </c>
    </row>
    <row r="1256" spans="1:16" x14ac:dyDescent="0.2">
      <c r="A1256">
        <v>16</v>
      </c>
      <c r="B1256">
        <v>13</v>
      </c>
      <c r="C1256">
        <v>1</v>
      </c>
      <c r="D1256">
        <v>1</v>
      </c>
      <c r="E1256">
        <v>5</v>
      </c>
      <c r="F1256">
        <v>5</v>
      </c>
      <c r="G1256">
        <v>1</v>
      </c>
      <c r="H1256">
        <v>3</v>
      </c>
      <c r="I1256">
        <v>5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1</v>
      </c>
      <c r="P1256">
        <v>2</v>
      </c>
    </row>
    <row r="1257" spans="1:16" x14ac:dyDescent="0.2">
      <c r="A1257">
        <v>16</v>
      </c>
      <c r="B1257">
        <v>13</v>
      </c>
      <c r="C1257">
        <v>2</v>
      </c>
      <c r="D1257">
        <v>2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6</v>
      </c>
      <c r="K1257">
        <v>3</v>
      </c>
      <c r="L1257">
        <v>3</v>
      </c>
      <c r="M1257">
        <v>7</v>
      </c>
      <c r="N1257">
        <v>5</v>
      </c>
      <c r="O1257">
        <v>2</v>
      </c>
      <c r="P1257">
        <v>2</v>
      </c>
    </row>
    <row r="1258" spans="1:16" x14ac:dyDescent="0.2">
      <c r="A1258">
        <v>16</v>
      </c>
      <c r="B1258">
        <v>13</v>
      </c>
      <c r="C1258">
        <v>3</v>
      </c>
      <c r="D1258">
        <v>2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2</v>
      </c>
      <c r="K1258">
        <v>4</v>
      </c>
      <c r="L1258">
        <v>1</v>
      </c>
      <c r="M1258">
        <v>1</v>
      </c>
      <c r="N1258">
        <v>2</v>
      </c>
      <c r="O1258">
        <v>3</v>
      </c>
      <c r="P1258">
        <v>1</v>
      </c>
    </row>
    <row r="1259" spans="1:16" x14ac:dyDescent="0.2">
      <c r="A1259">
        <v>16</v>
      </c>
      <c r="B1259">
        <v>13</v>
      </c>
      <c r="C1259">
        <v>4</v>
      </c>
      <c r="D1259">
        <v>2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9</v>
      </c>
      <c r="K1259">
        <v>2</v>
      </c>
      <c r="L1259">
        <v>3</v>
      </c>
      <c r="M1259">
        <v>5</v>
      </c>
      <c r="N1259">
        <v>3</v>
      </c>
      <c r="O1259">
        <v>2</v>
      </c>
      <c r="P1259">
        <v>2</v>
      </c>
    </row>
    <row r="1260" spans="1:16" x14ac:dyDescent="0.2">
      <c r="A1260">
        <v>16</v>
      </c>
      <c r="B1260">
        <v>13</v>
      </c>
      <c r="C1260">
        <v>5</v>
      </c>
      <c r="D1260">
        <v>1</v>
      </c>
      <c r="E1260">
        <v>3</v>
      </c>
      <c r="F1260">
        <v>2</v>
      </c>
      <c r="G1260">
        <v>2</v>
      </c>
      <c r="H1260">
        <v>1</v>
      </c>
      <c r="I1260">
        <v>2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2</v>
      </c>
      <c r="P1260">
        <v>1</v>
      </c>
    </row>
    <row r="1261" spans="1:16" x14ac:dyDescent="0.2">
      <c r="A1261">
        <v>16</v>
      </c>
      <c r="B1261">
        <v>13</v>
      </c>
      <c r="C1261">
        <v>6</v>
      </c>
      <c r="D1261">
        <v>1</v>
      </c>
      <c r="E1261">
        <v>7</v>
      </c>
      <c r="F1261">
        <v>3</v>
      </c>
      <c r="G1261">
        <v>6</v>
      </c>
      <c r="H1261">
        <v>2</v>
      </c>
      <c r="I1261">
        <v>3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3</v>
      </c>
      <c r="P1261">
        <v>1</v>
      </c>
    </row>
    <row r="1262" spans="1:16" x14ac:dyDescent="0.2">
      <c r="A1262">
        <v>17</v>
      </c>
      <c r="B1262">
        <v>1</v>
      </c>
      <c r="C1262">
        <v>1</v>
      </c>
      <c r="D1262">
        <v>1</v>
      </c>
      <c r="E1262">
        <v>14</v>
      </c>
      <c r="F1262">
        <v>5</v>
      </c>
      <c r="G1262">
        <v>3</v>
      </c>
      <c r="H1262">
        <v>2</v>
      </c>
      <c r="I1262">
        <v>5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2</v>
      </c>
      <c r="P1262">
        <v>2</v>
      </c>
    </row>
    <row r="1263" spans="1:16" x14ac:dyDescent="0.2">
      <c r="A1263">
        <v>17</v>
      </c>
      <c r="B1263">
        <v>1</v>
      </c>
      <c r="C1263">
        <v>2</v>
      </c>
      <c r="D1263">
        <v>2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12</v>
      </c>
      <c r="K1263">
        <v>2</v>
      </c>
      <c r="L1263">
        <v>2</v>
      </c>
      <c r="M1263">
        <v>5</v>
      </c>
      <c r="N1263">
        <v>2</v>
      </c>
      <c r="O1263">
        <v>1</v>
      </c>
      <c r="P1263">
        <v>2</v>
      </c>
    </row>
    <row r="1264" spans="1:16" x14ac:dyDescent="0.2">
      <c r="A1264">
        <v>17</v>
      </c>
      <c r="B1264">
        <v>1</v>
      </c>
      <c r="C1264">
        <v>3</v>
      </c>
      <c r="D1264">
        <v>1</v>
      </c>
      <c r="E1264">
        <v>12</v>
      </c>
      <c r="F1264">
        <v>2</v>
      </c>
      <c r="G1264">
        <v>1</v>
      </c>
      <c r="H1264">
        <v>1</v>
      </c>
      <c r="I1264">
        <v>3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2</v>
      </c>
      <c r="P1264">
        <v>1</v>
      </c>
    </row>
    <row r="1265" spans="1:16" x14ac:dyDescent="0.2">
      <c r="A1265">
        <v>17</v>
      </c>
      <c r="B1265">
        <v>1</v>
      </c>
      <c r="C1265">
        <v>4</v>
      </c>
      <c r="D1265">
        <v>1</v>
      </c>
      <c r="E1265">
        <v>6</v>
      </c>
      <c r="F1265">
        <v>1</v>
      </c>
      <c r="G1265">
        <v>4</v>
      </c>
      <c r="H1265">
        <v>5</v>
      </c>
      <c r="I1265">
        <v>4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3</v>
      </c>
      <c r="P1265">
        <v>2</v>
      </c>
    </row>
    <row r="1266" spans="1:16" x14ac:dyDescent="0.2">
      <c r="A1266">
        <v>17</v>
      </c>
      <c r="B1266">
        <v>1</v>
      </c>
      <c r="C1266">
        <v>5</v>
      </c>
      <c r="D1266">
        <v>2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</v>
      </c>
      <c r="K1266">
        <v>4</v>
      </c>
      <c r="L1266">
        <v>4</v>
      </c>
      <c r="M1266">
        <v>7</v>
      </c>
      <c r="N1266">
        <v>4</v>
      </c>
      <c r="O1266">
        <v>1</v>
      </c>
      <c r="P1266">
        <v>1</v>
      </c>
    </row>
    <row r="1267" spans="1:16" x14ac:dyDescent="0.2">
      <c r="A1267">
        <v>17</v>
      </c>
      <c r="B1267">
        <v>1</v>
      </c>
      <c r="C1267">
        <v>6</v>
      </c>
      <c r="D1267">
        <v>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5</v>
      </c>
      <c r="K1267">
        <v>3</v>
      </c>
      <c r="L1267">
        <v>5</v>
      </c>
      <c r="M1267">
        <v>6</v>
      </c>
      <c r="N1267">
        <v>1</v>
      </c>
      <c r="O1267">
        <v>3</v>
      </c>
      <c r="P1267">
        <v>1</v>
      </c>
    </row>
    <row r="1268" spans="1:16" x14ac:dyDescent="0.2">
      <c r="A1268">
        <v>17</v>
      </c>
      <c r="B1268">
        <v>2</v>
      </c>
      <c r="C1268">
        <v>1</v>
      </c>
      <c r="D1268">
        <v>2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4</v>
      </c>
      <c r="K1268">
        <v>1</v>
      </c>
      <c r="L1268">
        <v>1</v>
      </c>
      <c r="M1268">
        <v>7</v>
      </c>
      <c r="N1268">
        <v>4</v>
      </c>
      <c r="O1268">
        <v>3</v>
      </c>
      <c r="P1268">
        <v>2</v>
      </c>
    </row>
    <row r="1269" spans="1:16" x14ac:dyDescent="0.2">
      <c r="A1269">
        <v>17</v>
      </c>
      <c r="B1269">
        <v>2</v>
      </c>
      <c r="C1269">
        <v>2</v>
      </c>
      <c r="D1269">
        <v>1</v>
      </c>
      <c r="E1269">
        <v>6</v>
      </c>
      <c r="F1269">
        <v>3</v>
      </c>
      <c r="G1269">
        <v>3</v>
      </c>
      <c r="H1269">
        <v>1</v>
      </c>
      <c r="I1269">
        <v>5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1</v>
      </c>
      <c r="P1269">
        <v>1</v>
      </c>
    </row>
    <row r="1270" spans="1:16" x14ac:dyDescent="0.2">
      <c r="A1270">
        <v>17</v>
      </c>
      <c r="B1270">
        <v>2</v>
      </c>
      <c r="C1270">
        <v>3</v>
      </c>
      <c r="D1270">
        <v>2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1</v>
      </c>
      <c r="K1270">
        <v>4</v>
      </c>
      <c r="L1270">
        <v>5</v>
      </c>
      <c r="M1270">
        <v>2</v>
      </c>
      <c r="N1270">
        <v>3</v>
      </c>
      <c r="O1270">
        <v>3</v>
      </c>
      <c r="P1270">
        <v>2</v>
      </c>
    </row>
    <row r="1271" spans="1:16" x14ac:dyDescent="0.2">
      <c r="A1271">
        <v>17</v>
      </c>
      <c r="B1271">
        <v>2</v>
      </c>
      <c r="C1271">
        <v>4</v>
      </c>
      <c r="D1271">
        <v>1</v>
      </c>
      <c r="E1271">
        <v>2</v>
      </c>
      <c r="F1271">
        <v>4</v>
      </c>
      <c r="G1271">
        <v>5</v>
      </c>
      <c r="H1271">
        <v>4</v>
      </c>
      <c r="I1271">
        <v>1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1</v>
      </c>
      <c r="P1271">
        <v>1</v>
      </c>
    </row>
    <row r="1272" spans="1:16" x14ac:dyDescent="0.2">
      <c r="A1272">
        <v>17</v>
      </c>
      <c r="B1272">
        <v>2</v>
      </c>
      <c r="C1272">
        <v>5</v>
      </c>
      <c r="D1272">
        <v>1</v>
      </c>
      <c r="E1272">
        <v>8</v>
      </c>
      <c r="F1272">
        <v>5</v>
      </c>
      <c r="G1272">
        <v>2</v>
      </c>
      <c r="H1272">
        <v>3</v>
      </c>
      <c r="I1272">
        <v>4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2</v>
      </c>
      <c r="P1272">
        <v>1</v>
      </c>
    </row>
    <row r="1273" spans="1:16" x14ac:dyDescent="0.2">
      <c r="A1273">
        <v>17</v>
      </c>
      <c r="B1273">
        <v>2</v>
      </c>
      <c r="C1273">
        <v>6</v>
      </c>
      <c r="D1273">
        <v>2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7</v>
      </c>
      <c r="K1273">
        <v>3</v>
      </c>
      <c r="L1273">
        <v>5</v>
      </c>
      <c r="M1273">
        <v>4</v>
      </c>
      <c r="N1273">
        <v>5</v>
      </c>
      <c r="O1273">
        <v>2</v>
      </c>
      <c r="P1273">
        <v>2</v>
      </c>
    </row>
    <row r="1274" spans="1:16" x14ac:dyDescent="0.2">
      <c r="A1274">
        <v>17</v>
      </c>
      <c r="B1274">
        <v>3</v>
      </c>
      <c r="C1274">
        <v>1</v>
      </c>
      <c r="D1274">
        <v>2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3</v>
      </c>
      <c r="K1274">
        <v>2</v>
      </c>
      <c r="L1274">
        <v>3</v>
      </c>
      <c r="M1274">
        <v>3</v>
      </c>
      <c r="N1274">
        <v>2</v>
      </c>
      <c r="O1274">
        <v>3</v>
      </c>
      <c r="P1274">
        <v>1</v>
      </c>
    </row>
    <row r="1275" spans="1:16" x14ac:dyDescent="0.2">
      <c r="A1275">
        <v>17</v>
      </c>
      <c r="B1275">
        <v>3</v>
      </c>
      <c r="C1275">
        <v>2</v>
      </c>
      <c r="D1275">
        <v>1</v>
      </c>
      <c r="E1275">
        <v>4</v>
      </c>
      <c r="F1275">
        <v>4</v>
      </c>
      <c r="G1275">
        <v>5</v>
      </c>
      <c r="H1275">
        <v>3</v>
      </c>
      <c r="I1275">
        <v>3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1</v>
      </c>
      <c r="P1275">
        <v>2</v>
      </c>
    </row>
    <row r="1276" spans="1:16" x14ac:dyDescent="0.2">
      <c r="A1276">
        <v>17</v>
      </c>
      <c r="B1276">
        <v>3</v>
      </c>
      <c r="C1276">
        <v>3</v>
      </c>
      <c r="D1276">
        <v>2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4</v>
      </c>
      <c r="K1276">
        <v>2</v>
      </c>
      <c r="L1276">
        <v>4</v>
      </c>
      <c r="M1276">
        <v>2</v>
      </c>
      <c r="N1276">
        <v>1</v>
      </c>
      <c r="O1276">
        <v>3</v>
      </c>
      <c r="P1276">
        <v>2</v>
      </c>
    </row>
    <row r="1277" spans="1:16" x14ac:dyDescent="0.2">
      <c r="A1277">
        <v>17</v>
      </c>
      <c r="B1277">
        <v>3</v>
      </c>
      <c r="C1277">
        <v>4</v>
      </c>
      <c r="D1277">
        <v>1</v>
      </c>
      <c r="E1277">
        <v>10</v>
      </c>
      <c r="F1277">
        <v>3</v>
      </c>
      <c r="G1277">
        <v>1</v>
      </c>
      <c r="H1277">
        <v>5</v>
      </c>
      <c r="I1277">
        <v>2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2</v>
      </c>
      <c r="P1277">
        <v>1</v>
      </c>
    </row>
    <row r="1278" spans="1:16" x14ac:dyDescent="0.2">
      <c r="A1278">
        <v>17</v>
      </c>
      <c r="B1278">
        <v>3</v>
      </c>
      <c r="C1278">
        <v>5</v>
      </c>
      <c r="D1278">
        <v>2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8</v>
      </c>
      <c r="K1278">
        <v>4</v>
      </c>
      <c r="L1278">
        <v>2</v>
      </c>
      <c r="M1278">
        <v>5</v>
      </c>
      <c r="N1278">
        <v>4</v>
      </c>
      <c r="O1278">
        <v>2</v>
      </c>
      <c r="P1278">
        <v>2</v>
      </c>
    </row>
    <row r="1279" spans="1:16" x14ac:dyDescent="0.2">
      <c r="A1279">
        <v>17</v>
      </c>
      <c r="B1279">
        <v>3</v>
      </c>
      <c r="C1279">
        <v>6</v>
      </c>
      <c r="D1279">
        <v>1</v>
      </c>
      <c r="E1279">
        <v>5</v>
      </c>
      <c r="F1279">
        <v>2</v>
      </c>
      <c r="G1279">
        <v>2</v>
      </c>
      <c r="H1279">
        <v>4</v>
      </c>
      <c r="I1279">
        <v>5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</v>
      </c>
      <c r="P1279">
        <v>2</v>
      </c>
    </row>
    <row r="1280" spans="1:16" x14ac:dyDescent="0.2">
      <c r="A1280">
        <v>17</v>
      </c>
      <c r="B1280">
        <v>4</v>
      </c>
      <c r="C1280">
        <v>1</v>
      </c>
      <c r="D1280">
        <v>1</v>
      </c>
      <c r="E1280">
        <v>11</v>
      </c>
      <c r="F1280">
        <v>1</v>
      </c>
      <c r="G1280">
        <v>6</v>
      </c>
      <c r="H1280">
        <v>4</v>
      </c>
      <c r="I1280">
        <v>1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2</v>
      </c>
      <c r="P1280">
        <v>1</v>
      </c>
    </row>
    <row r="1281" spans="1:16" x14ac:dyDescent="0.2">
      <c r="A1281">
        <v>17</v>
      </c>
      <c r="B1281">
        <v>4</v>
      </c>
      <c r="C1281">
        <v>2</v>
      </c>
      <c r="D1281">
        <v>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12</v>
      </c>
      <c r="K1281">
        <v>3</v>
      </c>
      <c r="L1281">
        <v>2</v>
      </c>
      <c r="M1281">
        <v>1</v>
      </c>
      <c r="N1281">
        <v>1</v>
      </c>
      <c r="O1281">
        <v>1</v>
      </c>
      <c r="P1281">
        <v>1</v>
      </c>
    </row>
    <row r="1282" spans="1:16" x14ac:dyDescent="0.2">
      <c r="A1282">
        <v>17</v>
      </c>
      <c r="B1282">
        <v>4</v>
      </c>
      <c r="C1282">
        <v>3</v>
      </c>
      <c r="D1282">
        <v>2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1</v>
      </c>
      <c r="K1282">
        <v>1</v>
      </c>
      <c r="L1282">
        <v>5</v>
      </c>
      <c r="M1282">
        <v>4</v>
      </c>
      <c r="N1282">
        <v>2</v>
      </c>
      <c r="O1282">
        <v>1</v>
      </c>
      <c r="P1282">
        <v>1</v>
      </c>
    </row>
    <row r="1283" spans="1:16" x14ac:dyDescent="0.2">
      <c r="A1283">
        <v>17</v>
      </c>
      <c r="B1283">
        <v>4</v>
      </c>
      <c r="C1283">
        <v>4</v>
      </c>
      <c r="D1283">
        <v>1</v>
      </c>
      <c r="E1283">
        <v>9</v>
      </c>
      <c r="F1283">
        <v>5</v>
      </c>
      <c r="G1283">
        <v>4</v>
      </c>
      <c r="H1283">
        <v>1</v>
      </c>
      <c r="I1283">
        <v>4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3</v>
      </c>
      <c r="P1283">
        <v>1</v>
      </c>
    </row>
    <row r="1284" spans="1:16" x14ac:dyDescent="0.2">
      <c r="A1284">
        <v>17</v>
      </c>
      <c r="B1284">
        <v>4</v>
      </c>
      <c r="C1284">
        <v>5</v>
      </c>
      <c r="D1284">
        <v>1</v>
      </c>
      <c r="E1284">
        <v>13</v>
      </c>
      <c r="F1284">
        <v>4</v>
      </c>
      <c r="G1284">
        <v>2</v>
      </c>
      <c r="H1284">
        <v>2</v>
      </c>
      <c r="I1284">
        <v>2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</v>
      </c>
      <c r="P1284">
        <v>2</v>
      </c>
    </row>
    <row r="1285" spans="1:16" x14ac:dyDescent="0.2">
      <c r="A1285">
        <v>17</v>
      </c>
      <c r="B1285">
        <v>4</v>
      </c>
      <c r="C1285">
        <v>6</v>
      </c>
      <c r="D1285">
        <v>1</v>
      </c>
      <c r="E1285">
        <v>1</v>
      </c>
      <c r="F1285">
        <v>2</v>
      </c>
      <c r="G1285">
        <v>4</v>
      </c>
      <c r="H1285">
        <v>3</v>
      </c>
      <c r="I1285">
        <v>1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2</v>
      </c>
      <c r="P1285">
        <v>2</v>
      </c>
    </row>
    <row r="1286" spans="1:16" x14ac:dyDescent="0.2">
      <c r="A1286">
        <v>17</v>
      </c>
      <c r="B1286">
        <v>5</v>
      </c>
      <c r="C1286">
        <v>1</v>
      </c>
      <c r="D1286">
        <v>1</v>
      </c>
      <c r="E1286">
        <v>13</v>
      </c>
      <c r="F1286">
        <v>1</v>
      </c>
      <c r="G1286">
        <v>1</v>
      </c>
      <c r="H1286">
        <v>4</v>
      </c>
      <c r="I1286">
        <v>4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</v>
      </c>
      <c r="P1286">
        <v>2</v>
      </c>
    </row>
    <row r="1287" spans="1:16" x14ac:dyDescent="0.2">
      <c r="A1287">
        <v>17</v>
      </c>
      <c r="B1287">
        <v>5</v>
      </c>
      <c r="C1287">
        <v>2</v>
      </c>
      <c r="D1287">
        <v>1</v>
      </c>
      <c r="E1287">
        <v>1</v>
      </c>
      <c r="F1287">
        <v>4</v>
      </c>
      <c r="G1287">
        <v>3</v>
      </c>
      <c r="H1287">
        <v>5</v>
      </c>
      <c r="I1287">
        <v>3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3</v>
      </c>
      <c r="P1287">
        <v>1</v>
      </c>
    </row>
    <row r="1288" spans="1:16" x14ac:dyDescent="0.2">
      <c r="A1288">
        <v>17</v>
      </c>
      <c r="B1288">
        <v>5</v>
      </c>
      <c r="C1288">
        <v>3</v>
      </c>
      <c r="D1288">
        <v>2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8</v>
      </c>
      <c r="K1288">
        <v>2</v>
      </c>
      <c r="L1288">
        <v>3</v>
      </c>
      <c r="M1288">
        <v>2</v>
      </c>
      <c r="N1288">
        <v>5</v>
      </c>
      <c r="O1288">
        <v>1</v>
      </c>
      <c r="P1288">
        <v>1</v>
      </c>
    </row>
    <row r="1289" spans="1:16" x14ac:dyDescent="0.2">
      <c r="A1289">
        <v>17</v>
      </c>
      <c r="B1289">
        <v>5</v>
      </c>
      <c r="C1289">
        <v>4</v>
      </c>
      <c r="D1289">
        <v>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9</v>
      </c>
      <c r="K1289">
        <v>1</v>
      </c>
      <c r="L1289">
        <v>1</v>
      </c>
      <c r="M1289">
        <v>3</v>
      </c>
      <c r="N1289">
        <v>5</v>
      </c>
      <c r="O1289">
        <v>2</v>
      </c>
      <c r="P1289">
        <v>2</v>
      </c>
    </row>
    <row r="1290" spans="1:16" x14ac:dyDescent="0.2">
      <c r="A1290">
        <v>17</v>
      </c>
      <c r="B1290">
        <v>5</v>
      </c>
      <c r="C1290">
        <v>5</v>
      </c>
      <c r="D1290">
        <v>2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6</v>
      </c>
      <c r="K1290">
        <v>4</v>
      </c>
      <c r="L1290">
        <v>4</v>
      </c>
      <c r="M1290">
        <v>6</v>
      </c>
      <c r="N1290">
        <v>3</v>
      </c>
      <c r="O1290">
        <v>2</v>
      </c>
      <c r="P1290">
        <v>2</v>
      </c>
    </row>
    <row r="1291" spans="1:16" x14ac:dyDescent="0.2">
      <c r="A1291">
        <v>17</v>
      </c>
      <c r="B1291">
        <v>5</v>
      </c>
      <c r="C1291">
        <v>6</v>
      </c>
      <c r="D1291">
        <v>2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5</v>
      </c>
      <c r="K1291">
        <v>3</v>
      </c>
      <c r="L1291">
        <v>4</v>
      </c>
      <c r="M1291">
        <v>7</v>
      </c>
      <c r="N1291">
        <v>4</v>
      </c>
      <c r="O1291">
        <v>3</v>
      </c>
      <c r="P1291">
        <v>1</v>
      </c>
    </row>
    <row r="1292" spans="1:16" x14ac:dyDescent="0.2">
      <c r="A1292">
        <v>17</v>
      </c>
      <c r="B1292">
        <v>6</v>
      </c>
      <c r="C1292">
        <v>1</v>
      </c>
      <c r="D1292">
        <v>1</v>
      </c>
      <c r="E1292">
        <v>14</v>
      </c>
      <c r="F1292">
        <v>3</v>
      </c>
      <c r="G1292">
        <v>5</v>
      </c>
      <c r="H1292">
        <v>3</v>
      </c>
      <c r="I1292">
        <v>2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1</v>
      </c>
      <c r="P1292">
        <v>2</v>
      </c>
    </row>
    <row r="1293" spans="1:16" x14ac:dyDescent="0.2">
      <c r="A1293">
        <v>17</v>
      </c>
      <c r="B1293">
        <v>6</v>
      </c>
      <c r="C1293">
        <v>2</v>
      </c>
      <c r="D1293">
        <v>1</v>
      </c>
      <c r="E1293">
        <v>6</v>
      </c>
      <c r="F1293">
        <v>2</v>
      </c>
      <c r="G1293">
        <v>4</v>
      </c>
      <c r="H1293">
        <v>1</v>
      </c>
      <c r="I1293">
        <v>3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3</v>
      </c>
      <c r="P1293">
        <v>1</v>
      </c>
    </row>
    <row r="1294" spans="1:16" x14ac:dyDescent="0.2">
      <c r="A1294">
        <v>17</v>
      </c>
      <c r="B1294">
        <v>6</v>
      </c>
      <c r="C1294">
        <v>3</v>
      </c>
      <c r="D1294">
        <v>1</v>
      </c>
      <c r="E1294">
        <v>8</v>
      </c>
      <c r="F1294">
        <v>1</v>
      </c>
      <c r="G1294">
        <v>6</v>
      </c>
      <c r="H1294">
        <v>2</v>
      </c>
      <c r="I1294">
        <v>5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3</v>
      </c>
      <c r="P1294">
        <v>1</v>
      </c>
    </row>
    <row r="1295" spans="1:16" x14ac:dyDescent="0.2">
      <c r="A1295">
        <v>17</v>
      </c>
      <c r="B1295">
        <v>6</v>
      </c>
      <c r="C1295">
        <v>4</v>
      </c>
      <c r="D1295">
        <v>2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10</v>
      </c>
      <c r="K1295">
        <v>3</v>
      </c>
      <c r="L1295">
        <v>4</v>
      </c>
      <c r="M1295">
        <v>5</v>
      </c>
      <c r="N1295">
        <v>2</v>
      </c>
      <c r="O1295">
        <v>2</v>
      </c>
      <c r="P1295">
        <v>1</v>
      </c>
    </row>
    <row r="1296" spans="1:16" x14ac:dyDescent="0.2">
      <c r="A1296">
        <v>17</v>
      </c>
      <c r="B1296">
        <v>6</v>
      </c>
      <c r="C1296">
        <v>5</v>
      </c>
      <c r="D1296">
        <v>2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2</v>
      </c>
      <c r="K1296">
        <v>1</v>
      </c>
      <c r="L1296">
        <v>1</v>
      </c>
      <c r="M1296">
        <v>3</v>
      </c>
      <c r="N1296">
        <v>1</v>
      </c>
      <c r="O1296">
        <v>2</v>
      </c>
      <c r="P1296">
        <v>2</v>
      </c>
    </row>
    <row r="1297" spans="1:16" x14ac:dyDescent="0.2">
      <c r="A1297">
        <v>17</v>
      </c>
      <c r="B1297">
        <v>6</v>
      </c>
      <c r="C1297">
        <v>6</v>
      </c>
      <c r="D1297">
        <v>1</v>
      </c>
      <c r="E1297">
        <v>5</v>
      </c>
      <c r="F1297">
        <v>5</v>
      </c>
      <c r="G1297">
        <v>5</v>
      </c>
      <c r="H1297">
        <v>5</v>
      </c>
      <c r="I1297">
        <v>1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1</v>
      </c>
      <c r="P1297">
        <v>2</v>
      </c>
    </row>
    <row r="1298" spans="1:16" x14ac:dyDescent="0.2">
      <c r="A1298">
        <v>17</v>
      </c>
      <c r="B1298">
        <v>7</v>
      </c>
      <c r="C1298">
        <v>1</v>
      </c>
      <c r="D1298">
        <v>2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12</v>
      </c>
      <c r="K1298">
        <v>2</v>
      </c>
      <c r="L1298">
        <v>5</v>
      </c>
      <c r="M1298">
        <v>4</v>
      </c>
      <c r="N1298">
        <v>4</v>
      </c>
      <c r="O1298">
        <v>3</v>
      </c>
      <c r="P1298">
        <v>2</v>
      </c>
    </row>
    <row r="1299" spans="1:16" x14ac:dyDescent="0.2">
      <c r="A1299">
        <v>17</v>
      </c>
      <c r="B1299">
        <v>7</v>
      </c>
      <c r="C1299">
        <v>2</v>
      </c>
      <c r="D1299">
        <v>1</v>
      </c>
      <c r="E1299">
        <v>2</v>
      </c>
      <c r="F1299">
        <v>4</v>
      </c>
      <c r="G1299">
        <v>3</v>
      </c>
      <c r="H1299">
        <v>1</v>
      </c>
      <c r="I1299">
        <v>3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1</v>
      </c>
      <c r="P1299">
        <v>1</v>
      </c>
    </row>
    <row r="1300" spans="1:16" x14ac:dyDescent="0.2">
      <c r="A1300">
        <v>17</v>
      </c>
      <c r="B1300">
        <v>7</v>
      </c>
      <c r="C1300">
        <v>3</v>
      </c>
      <c r="D1300">
        <v>2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4</v>
      </c>
      <c r="K1300">
        <v>3</v>
      </c>
      <c r="L1300">
        <v>2</v>
      </c>
      <c r="M1300">
        <v>6</v>
      </c>
      <c r="N1300">
        <v>3</v>
      </c>
      <c r="O1300">
        <v>1</v>
      </c>
      <c r="P1300">
        <v>1</v>
      </c>
    </row>
    <row r="1301" spans="1:16" x14ac:dyDescent="0.2">
      <c r="A1301">
        <v>17</v>
      </c>
      <c r="B1301">
        <v>7</v>
      </c>
      <c r="C1301">
        <v>4</v>
      </c>
      <c r="D1301">
        <v>2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7</v>
      </c>
      <c r="K1301">
        <v>4</v>
      </c>
      <c r="L1301">
        <v>3</v>
      </c>
      <c r="M1301">
        <v>1</v>
      </c>
      <c r="N1301">
        <v>1</v>
      </c>
      <c r="O1301">
        <v>3</v>
      </c>
      <c r="P1301">
        <v>2</v>
      </c>
    </row>
    <row r="1302" spans="1:16" x14ac:dyDescent="0.2">
      <c r="A1302">
        <v>17</v>
      </c>
      <c r="B1302">
        <v>7</v>
      </c>
      <c r="C1302">
        <v>5</v>
      </c>
      <c r="D1302">
        <v>1</v>
      </c>
      <c r="E1302">
        <v>9</v>
      </c>
      <c r="F1302">
        <v>5</v>
      </c>
      <c r="G1302">
        <v>1</v>
      </c>
      <c r="H1302">
        <v>2</v>
      </c>
      <c r="I1302">
        <v>1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2</v>
      </c>
      <c r="P1302">
        <v>1</v>
      </c>
    </row>
    <row r="1303" spans="1:16" x14ac:dyDescent="0.2">
      <c r="A1303">
        <v>17</v>
      </c>
      <c r="B1303">
        <v>7</v>
      </c>
      <c r="C1303">
        <v>6</v>
      </c>
      <c r="D1303">
        <v>1</v>
      </c>
      <c r="E1303">
        <v>7</v>
      </c>
      <c r="F1303">
        <v>3</v>
      </c>
      <c r="G1303">
        <v>2</v>
      </c>
      <c r="H1303">
        <v>5</v>
      </c>
      <c r="I1303">
        <v>2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2</v>
      </c>
      <c r="P1303">
        <v>2</v>
      </c>
    </row>
    <row r="1304" spans="1:16" x14ac:dyDescent="0.2">
      <c r="A1304">
        <v>17</v>
      </c>
      <c r="B1304">
        <v>8</v>
      </c>
      <c r="C1304">
        <v>1</v>
      </c>
      <c r="D1304">
        <v>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11</v>
      </c>
      <c r="K1304">
        <v>4</v>
      </c>
      <c r="L1304">
        <v>3</v>
      </c>
      <c r="M1304">
        <v>7</v>
      </c>
      <c r="N1304">
        <v>5</v>
      </c>
      <c r="O1304">
        <v>1</v>
      </c>
      <c r="P1304">
        <v>2</v>
      </c>
    </row>
    <row r="1305" spans="1:16" x14ac:dyDescent="0.2">
      <c r="A1305">
        <v>17</v>
      </c>
      <c r="B1305">
        <v>8</v>
      </c>
      <c r="C1305">
        <v>2</v>
      </c>
      <c r="D1305">
        <v>1</v>
      </c>
      <c r="E1305">
        <v>12</v>
      </c>
      <c r="F1305">
        <v>1</v>
      </c>
      <c r="G1305">
        <v>3</v>
      </c>
      <c r="H1305">
        <v>2</v>
      </c>
      <c r="I1305">
        <v>4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1</v>
      </c>
      <c r="P1305">
        <v>1</v>
      </c>
    </row>
    <row r="1306" spans="1:16" x14ac:dyDescent="0.2">
      <c r="A1306">
        <v>17</v>
      </c>
      <c r="B1306">
        <v>8</v>
      </c>
      <c r="C1306">
        <v>3</v>
      </c>
      <c r="D1306">
        <v>1</v>
      </c>
      <c r="E1306">
        <v>11</v>
      </c>
      <c r="F1306">
        <v>2</v>
      </c>
      <c r="G1306">
        <v>5</v>
      </c>
      <c r="H1306">
        <v>4</v>
      </c>
      <c r="I1306">
        <v>5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3</v>
      </c>
      <c r="P1306">
        <v>2</v>
      </c>
    </row>
    <row r="1307" spans="1:16" x14ac:dyDescent="0.2">
      <c r="A1307">
        <v>17</v>
      </c>
      <c r="B1307">
        <v>8</v>
      </c>
      <c r="C1307">
        <v>4</v>
      </c>
      <c r="D1307">
        <v>2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11</v>
      </c>
      <c r="K1307">
        <v>1</v>
      </c>
      <c r="L1307">
        <v>2</v>
      </c>
      <c r="M1307">
        <v>5</v>
      </c>
      <c r="N1307">
        <v>2</v>
      </c>
      <c r="O1307">
        <v>2</v>
      </c>
      <c r="P1307">
        <v>1</v>
      </c>
    </row>
    <row r="1308" spans="1:16" x14ac:dyDescent="0.2">
      <c r="A1308">
        <v>17</v>
      </c>
      <c r="B1308">
        <v>8</v>
      </c>
      <c r="C1308">
        <v>5</v>
      </c>
      <c r="D1308">
        <v>1</v>
      </c>
      <c r="E1308">
        <v>4</v>
      </c>
      <c r="F1308">
        <v>2</v>
      </c>
      <c r="G1308">
        <v>6</v>
      </c>
      <c r="H1308">
        <v>3</v>
      </c>
      <c r="I1308">
        <v>5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3</v>
      </c>
      <c r="P1308">
        <v>2</v>
      </c>
    </row>
    <row r="1309" spans="1:16" x14ac:dyDescent="0.2">
      <c r="A1309">
        <v>17</v>
      </c>
      <c r="B1309">
        <v>8</v>
      </c>
      <c r="C1309">
        <v>6</v>
      </c>
      <c r="D1309">
        <v>2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3</v>
      </c>
      <c r="K1309">
        <v>2</v>
      </c>
      <c r="L1309">
        <v>1</v>
      </c>
      <c r="M1309">
        <v>6</v>
      </c>
      <c r="N1309">
        <v>3</v>
      </c>
      <c r="O1309">
        <v>2</v>
      </c>
      <c r="P1309">
        <v>1</v>
      </c>
    </row>
    <row r="1310" spans="1:16" x14ac:dyDescent="0.2">
      <c r="A1310">
        <v>17</v>
      </c>
      <c r="B1310">
        <v>9</v>
      </c>
      <c r="C1310">
        <v>1</v>
      </c>
      <c r="D1310">
        <v>1</v>
      </c>
      <c r="E1310">
        <v>10</v>
      </c>
      <c r="F1310">
        <v>4</v>
      </c>
      <c r="G1310">
        <v>2</v>
      </c>
      <c r="H1310">
        <v>5</v>
      </c>
      <c r="I1310">
        <v>4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2</v>
      </c>
      <c r="P1310">
        <v>2</v>
      </c>
    </row>
    <row r="1311" spans="1:16" x14ac:dyDescent="0.2">
      <c r="A1311">
        <v>17</v>
      </c>
      <c r="B1311">
        <v>9</v>
      </c>
      <c r="C1311">
        <v>2</v>
      </c>
      <c r="D1311">
        <v>2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1</v>
      </c>
      <c r="L1311">
        <v>3</v>
      </c>
      <c r="M1311">
        <v>2</v>
      </c>
      <c r="N1311">
        <v>4</v>
      </c>
      <c r="O1311">
        <v>1</v>
      </c>
      <c r="P1311">
        <v>2</v>
      </c>
    </row>
    <row r="1312" spans="1:16" x14ac:dyDescent="0.2">
      <c r="A1312">
        <v>17</v>
      </c>
      <c r="B1312">
        <v>9</v>
      </c>
      <c r="C1312">
        <v>3</v>
      </c>
      <c r="D1312">
        <v>2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7</v>
      </c>
      <c r="K1312">
        <v>3</v>
      </c>
      <c r="L1312">
        <v>4</v>
      </c>
      <c r="M1312">
        <v>1</v>
      </c>
      <c r="N1312">
        <v>3</v>
      </c>
      <c r="O1312">
        <v>1</v>
      </c>
      <c r="P1312">
        <v>2</v>
      </c>
    </row>
    <row r="1313" spans="1:16" x14ac:dyDescent="0.2">
      <c r="A1313">
        <v>17</v>
      </c>
      <c r="B1313">
        <v>9</v>
      </c>
      <c r="C1313">
        <v>4</v>
      </c>
      <c r="D1313">
        <v>2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8</v>
      </c>
      <c r="K1313">
        <v>4</v>
      </c>
      <c r="L1313">
        <v>2</v>
      </c>
      <c r="M1313">
        <v>3</v>
      </c>
      <c r="N1313">
        <v>1</v>
      </c>
      <c r="O1313">
        <v>3</v>
      </c>
      <c r="P1313">
        <v>1</v>
      </c>
    </row>
    <row r="1314" spans="1:16" x14ac:dyDescent="0.2">
      <c r="A1314">
        <v>17</v>
      </c>
      <c r="B1314">
        <v>9</v>
      </c>
      <c r="C1314">
        <v>5</v>
      </c>
      <c r="D1314">
        <v>1</v>
      </c>
      <c r="E1314">
        <v>3</v>
      </c>
      <c r="F1314">
        <v>1</v>
      </c>
      <c r="G1314">
        <v>6</v>
      </c>
      <c r="H1314">
        <v>4</v>
      </c>
      <c r="I1314">
        <v>2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3</v>
      </c>
      <c r="P1314">
        <v>1</v>
      </c>
    </row>
    <row r="1315" spans="1:16" x14ac:dyDescent="0.2">
      <c r="A1315">
        <v>17</v>
      </c>
      <c r="B1315">
        <v>9</v>
      </c>
      <c r="C1315">
        <v>6</v>
      </c>
      <c r="D1315">
        <v>2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10</v>
      </c>
      <c r="K1315">
        <v>2</v>
      </c>
      <c r="L1315">
        <v>5</v>
      </c>
      <c r="M1315">
        <v>4</v>
      </c>
      <c r="N1315">
        <v>5</v>
      </c>
      <c r="O1315">
        <v>2</v>
      </c>
      <c r="P1315">
        <v>1</v>
      </c>
    </row>
    <row r="1316" spans="1:16" x14ac:dyDescent="0.2">
      <c r="A1316">
        <v>17</v>
      </c>
      <c r="B1316">
        <v>10</v>
      </c>
      <c r="C1316">
        <v>1</v>
      </c>
      <c r="D1316">
        <v>2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1</v>
      </c>
      <c r="K1316">
        <v>4</v>
      </c>
      <c r="L1316">
        <v>1</v>
      </c>
      <c r="M1316">
        <v>2</v>
      </c>
      <c r="N1316">
        <v>2</v>
      </c>
      <c r="O1316">
        <v>1</v>
      </c>
      <c r="P1316">
        <v>2</v>
      </c>
    </row>
    <row r="1317" spans="1:16" x14ac:dyDescent="0.2">
      <c r="A1317">
        <v>17</v>
      </c>
      <c r="B1317">
        <v>10</v>
      </c>
      <c r="C1317">
        <v>2</v>
      </c>
      <c r="D1317">
        <v>1</v>
      </c>
      <c r="E1317">
        <v>7</v>
      </c>
      <c r="F1317">
        <v>4</v>
      </c>
      <c r="G1317">
        <v>4</v>
      </c>
      <c r="H1317">
        <v>3</v>
      </c>
      <c r="I1317">
        <v>3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2</v>
      </c>
      <c r="P1317">
        <v>2</v>
      </c>
    </row>
    <row r="1318" spans="1:16" x14ac:dyDescent="0.2">
      <c r="A1318">
        <v>17</v>
      </c>
      <c r="B1318">
        <v>10</v>
      </c>
      <c r="C1318">
        <v>3</v>
      </c>
      <c r="D1318">
        <v>1</v>
      </c>
      <c r="E1318">
        <v>11</v>
      </c>
      <c r="F1318">
        <v>3</v>
      </c>
      <c r="G1318">
        <v>6</v>
      </c>
      <c r="H1318">
        <v>1</v>
      </c>
      <c r="I1318">
        <v>5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</v>
      </c>
      <c r="P1318">
        <v>1</v>
      </c>
    </row>
    <row r="1319" spans="1:16" x14ac:dyDescent="0.2">
      <c r="A1319">
        <v>17</v>
      </c>
      <c r="B1319">
        <v>10</v>
      </c>
      <c r="C1319">
        <v>4</v>
      </c>
      <c r="D1319">
        <v>1</v>
      </c>
      <c r="E1319">
        <v>4</v>
      </c>
      <c r="F1319">
        <v>5</v>
      </c>
      <c r="G1319">
        <v>1</v>
      </c>
      <c r="H1319">
        <v>2</v>
      </c>
      <c r="I1319">
        <v>1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3</v>
      </c>
      <c r="P1319">
        <v>1</v>
      </c>
    </row>
    <row r="1320" spans="1:16" x14ac:dyDescent="0.2">
      <c r="A1320">
        <v>17</v>
      </c>
      <c r="B1320">
        <v>10</v>
      </c>
      <c r="C1320">
        <v>5</v>
      </c>
      <c r="D1320">
        <v>2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5</v>
      </c>
      <c r="K1320">
        <v>1</v>
      </c>
      <c r="L1320">
        <v>5</v>
      </c>
      <c r="M1320">
        <v>3</v>
      </c>
      <c r="N1320">
        <v>5</v>
      </c>
      <c r="O1320">
        <v>3</v>
      </c>
      <c r="P1320">
        <v>1</v>
      </c>
    </row>
    <row r="1321" spans="1:16" x14ac:dyDescent="0.2">
      <c r="A1321">
        <v>17</v>
      </c>
      <c r="B1321">
        <v>10</v>
      </c>
      <c r="C1321">
        <v>6</v>
      </c>
      <c r="D1321">
        <v>2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6</v>
      </c>
      <c r="K1321">
        <v>2</v>
      </c>
      <c r="L1321">
        <v>2</v>
      </c>
      <c r="M1321">
        <v>6</v>
      </c>
      <c r="N1321">
        <v>1</v>
      </c>
      <c r="O1321">
        <v>2</v>
      </c>
      <c r="P1321">
        <v>2</v>
      </c>
    </row>
    <row r="1322" spans="1:16" x14ac:dyDescent="0.2">
      <c r="A1322">
        <v>17</v>
      </c>
      <c r="B1322">
        <v>11</v>
      </c>
      <c r="C1322">
        <v>1</v>
      </c>
      <c r="D1322">
        <v>1</v>
      </c>
      <c r="E1322">
        <v>2</v>
      </c>
      <c r="F1322">
        <v>2</v>
      </c>
      <c r="G1322">
        <v>3</v>
      </c>
      <c r="H1322">
        <v>3</v>
      </c>
      <c r="I1322">
        <v>4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3</v>
      </c>
      <c r="P1322">
        <v>2</v>
      </c>
    </row>
    <row r="1323" spans="1:16" x14ac:dyDescent="0.2">
      <c r="A1323">
        <v>17</v>
      </c>
      <c r="B1323">
        <v>11</v>
      </c>
      <c r="C1323">
        <v>2</v>
      </c>
      <c r="D1323">
        <v>2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9</v>
      </c>
      <c r="K1323">
        <v>3</v>
      </c>
      <c r="L1323">
        <v>1</v>
      </c>
      <c r="M1323">
        <v>4</v>
      </c>
      <c r="N1323">
        <v>4</v>
      </c>
      <c r="O1323">
        <v>1</v>
      </c>
      <c r="P1323">
        <v>1</v>
      </c>
    </row>
    <row r="1324" spans="1:16" x14ac:dyDescent="0.2">
      <c r="A1324">
        <v>17</v>
      </c>
      <c r="B1324">
        <v>11</v>
      </c>
      <c r="C1324">
        <v>3</v>
      </c>
      <c r="D1324">
        <v>1</v>
      </c>
      <c r="E1324">
        <v>3</v>
      </c>
      <c r="F1324">
        <v>5</v>
      </c>
      <c r="G1324">
        <v>2</v>
      </c>
      <c r="H1324">
        <v>1</v>
      </c>
      <c r="I1324">
        <v>1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</v>
      </c>
      <c r="P1324">
        <v>2</v>
      </c>
    </row>
    <row r="1325" spans="1:16" x14ac:dyDescent="0.2">
      <c r="A1325">
        <v>17</v>
      </c>
      <c r="B1325">
        <v>11</v>
      </c>
      <c r="C1325">
        <v>4</v>
      </c>
      <c r="D1325">
        <v>1</v>
      </c>
      <c r="E1325">
        <v>8</v>
      </c>
      <c r="F1325">
        <v>1</v>
      </c>
      <c r="G1325">
        <v>1</v>
      </c>
      <c r="H1325">
        <v>4</v>
      </c>
      <c r="I1325">
        <v>3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2</v>
      </c>
      <c r="P1325">
        <v>1</v>
      </c>
    </row>
    <row r="1326" spans="1:16" x14ac:dyDescent="0.2">
      <c r="A1326">
        <v>17</v>
      </c>
      <c r="B1326">
        <v>11</v>
      </c>
      <c r="C1326">
        <v>5</v>
      </c>
      <c r="D1326">
        <v>1</v>
      </c>
      <c r="E1326">
        <v>5</v>
      </c>
      <c r="F1326">
        <v>3</v>
      </c>
      <c r="G1326">
        <v>4</v>
      </c>
      <c r="H1326">
        <v>5</v>
      </c>
      <c r="I1326">
        <v>2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3</v>
      </c>
      <c r="P1326">
        <v>1</v>
      </c>
    </row>
    <row r="1327" spans="1:16" x14ac:dyDescent="0.2">
      <c r="A1327">
        <v>17</v>
      </c>
      <c r="B1327">
        <v>11</v>
      </c>
      <c r="C1327">
        <v>6</v>
      </c>
      <c r="D1327">
        <v>2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9</v>
      </c>
      <c r="K1327">
        <v>2</v>
      </c>
      <c r="L1327">
        <v>3</v>
      </c>
      <c r="M1327">
        <v>1</v>
      </c>
      <c r="N1327">
        <v>3</v>
      </c>
      <c r="O1327">
        <v>2</v>
      </c>
      <c r="P1327">
        <v>1</v>
      </c>
    </row>
    <row r="1328" spans="1:16" x14ac:dyDescent="0.2">
      <c r="A1328">
        <v>17</v>
      </c>
      <c r="B1328">
        <v>12</v>
      </c>
      <c r="C1328">
        <v>1</v>
      </c>
      <c r="D1328">
        <v>1</v>
      </c>
      <c r="E1328">
        <v>10</v>
      </c>
      <c r="F1328">
        <v>3</v>
      </c>
      <c r="G1328">
        <v>5</v>
      </c>
      <c r="H1328">
        <v>2</v>
      </c>
      <c r="I1328">
        <v>1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2</v>
      </c>
      <c r="P1328">
        <v>1</v>
      </c>
    </row>
    <row r="1329" spans="1:16" x14ac:dyDescent="0.2">
      <c r="A1329">
        <v>17</v>
      </c>
      <c r="B1329">
        <v>12</v>
      </c>
      <c r="C1329">
        <v>2</v>
      </c>
      <c r="D1329">
        <v>1</v>
      </c>
      <c r="E1329">
        <v>6</v>
      </c>
      <c r="F1329">
        <v>5</v>
      </c>
      <c r="G1329">
        <v>1</v>
      </c>
      <c r="H1329">
        <v>4</v>
      </c>
      <c r="I1329">
        <v>4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1</v>
      </c>
      <c r="P1329">
        <v>2</v>
      </c>
    </row>
    <row r="1330" spans="1:16" x14ac:dyDescent="0.2">
      <c r="A1330">
        <v>17</v>
      </c>
      <c r="B1330">
        <v>12</v>
      </c>
      <c r="C1330">
        <v>3</v>
      </c>
      <c r="D1330">
        <v>2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3</v>
      </c>
      <c r="K1330">
        <v>3</v>
      </c>
      <c r="L1330">
        <v>4</v>
      </c>
      <c r="M1330">
        <v>5</v>
      </c>
      <c r="N1330">
        <v>1</v>
      </c>
      <c r="O1330">
        <v>3</v>
      </c>
      <c r="P1330">
        <v>2</v>
      </c>
    </row>
    <row r="1331" spans="1:16" x14ac:dyDescent="0.2">
      <c r="A1331">
        <v>17</v>
      </c>
      <c r="B1331">
        <v>12</v>
      </c>
      <c r="C1331">
        <v>4</v>
      </c>
      <c r="D1331">
        <v>1</v>
      </c>
      <c r="E1331">
        <v>12</v>
      </c>
      <c r="F1331">
        <v>1</v>
      </c>
      <c r="G1331">
        <v>5</v>
      </c>
      <c r="H1331">
        <v>1</v>
      </c>
      <c r="I1331">
        <v>3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2</v>
      </c>
      <c r="P1331">
        <v>2</v>
      </c>
    </row>
    <row r="1332" spans="1:16" x14ac:dyDescent="0.2">
      <c r="A1332">
        <v>17</v>
      </c>
      <c r="B1332">
        <v>12</v>
      </c>
      <c r="C1332">
        <v>5</v>
      </c>
      <c r="D1332">
        <v>2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12</v>
      </c>
      <c r="K1332">
        <v>1</v>
      </c>
      <c r="L1332">
        <v>1</v>
      </c>
      <c r="M1332">
        <v>1</v>
      </c>
      <c r="N1332">
        <v>5</v>
      </c>
      <c r="O1332">
        <v>3</v>
      </c>
      <c r="P1332">
        <v>1</v>
      </c>
    </row>
    <row r="1333" spans="1:16" x14ac:dyDescent="0.2">
      <c r="A1333">
        <v>17</v>
      </c>
      <c r="B1333">
        <v>12</v>
      </c>
      <c r="C1333">
        <v>6</v>
      </c>
      <c r="D1333">
        <v>2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5</v>
      </c>
      <c r="K1333">
        <v>4</v>
      </c>
      <c r="L1333">
        <v>5</v>
      </c>
      <c r="M1333">
        <v>7</v>
      </c>
      <c r="N1333">
        <v>2</v>
      </c>
      <c r="O1333">
        <v>1</v>
      </c>
      <c r="P1333">
        <v>1</v>
      </c>
    </row>
    <row r="1334" spans="1:16" x14ac:dyDescent="0.2">
      <c r="A1334">
        <v>17</v>
      </c>
      <c r="B1334">
        <v>13</v>
      </c>
      <c r="C1334">
        <v>1</v>
      </c>
      <c r="D1334">
        <v>2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4</v>
      </c>
      <c r="K1334">
        <v>4</v>
      </c>
      <c r="L1334">
        <v>4</v>
      </c>
      <c r="M1334">
        <v>4</v>
      </c>
      <c r="N1334">
        <v>4</v>
      </c>
      <c r="O1334">
        <v>2</v>
      </c>
      <c r="P1334">
        <v>2</v>
      </c>
    </row>
    <row r="1335" spans="1:16" x14ac:dyDescent="0.2">
      <c r="A1335">
        <v>17</v>
      </c>
      <c r="B1335">
        <v>13</v>
      </c>
      <c r="C1335">
        <v>2</v>
      </c>
      <c r="D1335">
        <v>1</v>
      </c>
      <c r="E1335">
        <v>9</v>
      </c>
      <c r="F1335">
        <v>1</v>
      </c>
      <c r="G1335">
        <v>1</v>
      </c>
      <c r="H1335">
        <v>2</v>
      </c>
      <c r="I1335">
        <v>5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3</v>
      </c>
      <c r="P1335">
        <v>2</v>
      </c>
    </row>
    <row r="1336" spans="1:16" x14ac:dyDescent="0.2">
      <c r="A1336">
        <v>17</v>
      </c>
      <c r="B1336">
        <v>13</v>
      </c>
      <c r="C1336">
        <v>3</v>
      </c>
      <c r="D1336">
        <v>2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2</v>
      </c>
      <c r="K1336">
        <v>1</v>
      </c>
      <c r="L1336">
        <v>3</v>
      </c>
      <c r="M1336">
        <v>3</v>
      </c>
      <c r="N1336">
        <v>4</v>
      </c>
      <c r="O1336">
        <v>3</v>
      </c>
      <c r="P1336">
        <v>2</v>
      </c>
    </row>
    <row r="1337" spans="1:16" x14ac:dyDescent="0.2">
      <c r="A1337">
        <v>17</v>
      </c>
      <c r="B1337">
        <v>13</v>
      </c>
      <c r="C1337">
        <v>4</v>
      </c>
      <c r="D1337">
        <v>1</v>
      </c>
      <c r="E1337">
        <v>13</v>
      </c>
      <c r="F1337">
        <v>2</v>
      </c>
      <c r="G1337">
        <v>4</v>
      </c>
      <c r="H1337">
        <v>3</v>
      </c>
      <c r="I1337">
        <v>2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1</v>
      </c>
      <c r="P1337">
        <v>1</v>
      </c>
    </row>
    <row r="1338" spans="1:16" x14ac:dyDescent="0.2">
      <c r="A1338">
        <v>17</v>
      </c>
      <c r="B1338">
        <v>13</v>
      </c>
      <c r="C1338">
        <v>5</v>
      </c>
      <c r="D1338">
        <v>1</v>
      </c>
      <c r="E1338">
        <v>14</v>
      </c>
      <c r="F1338">
        <v>4</v>
      </c>
      <c r="G1338">
        <v>2</v>
      </c>
      <c r="H1338">
        <v>5</v>
      </c>
      <c r="I1338">
        <v>1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</v>
      </c>
      <c r="P1338">
        <v>2</v>
      </c>
    </row>
    <row r="1339" spans="1:16" x14ac:dyDescent="0.2">
      <c r="A1339">
        <v>17</v>
      </c>
      <c r="B1339">
        <v>13</v>
      </c>
      <c r="C1339">
        <v>6</v>
      </c>
      <c r="D1339">
        <v>2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8</v>
      </c>
      <c r="K1339">
        <v>2</v>
      </c>
      <c r="L1339">
        <v>2</v>
      </c>
      <c r="M1339">
        <v>5</v>
      </c>
      <c r="N1339">
        <v>3</v>
      </c>
      <c r="O1339">
        <v>2</v>
      </c>
      <c r="P1339">
        <v>1</v>
      </c>
    </row>
    <row r="1340" spans="1:16" x14ac:dyDescent="0.2">
      <c r="A1340">
        <v>18</v>
      </c>
      <c r="B1340">
        <v>1</v>
      </c>
      <c r="C1340">
        <v>1</v>
      </c>
      <c r="D1340">
        <v>2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6</v>
      </c>
      <c r="K1340">
        <v>4</v>
      </c>
      <c r="L1340">
        <v>3</v>
      </c>
      <c r="M1340">
        <v>6</v>
      </c>
      <c r="N1340">
        <v>5</v>
      </c>
      <c r="O1340">
        <v>1</v>
      </c>
      <c r="P1340">
        <v>2</v>
      </c>
    </row>
    <row r="1341" spans="1:16" x14ac:dyDescent="0.2">
      <c r="A1341">
        <v>18</v>
      </c>
      <c r="B1341">
        <v>1</v>
      </c>
      <c r="C1341">
        <v>2</v>
      </c>
      <c r="D1341">
        <v>2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1</v>
      </c>
      <c r="K1341">
        <v>2</v>
      </c>
      <c r="L1341">
        <v>4</v>
      </c>
      <c r="M1341">
        <v>7</v>
      </c>
      <c r="N1341">
        <v>1</v>
      </c>
      <c r="O1341">
        <v>1</v>
      </c>
      <c r="P1341">
        <v>1</v>
      </c>
    </row>
    <row r="1342" spans="1:16" x14ac:dyDescent="0.2">
      <c r="A1342">
        <v>18</v>
      </c>
      <c r="B1342">
        <v>1</v>
      </c>
      <c r="C1342">
        <v>3</v>
      </c>
      <c r="D1342">
        <v>2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10</v>
      </c>
      <c r="K1342">
        <v>3</v>
      </c>
      <c r="L1342">
        <v>5</v>
      </c>
      <c r="M1342">
        <v>3</v>
      </c>
      <c r="N1342">
        <v>2</v>
      </c>
      <c r="O1342">
        <v>2</v>
      </c>
      <c r="P1342">
        <v>2</v>
      </c>
    </row>
    <row r="1343" spans="1:16" x14ac:dyDescent="0.2">
      <c r="A1343">
        <v>18</v>
      </c>
      <c r="B1343">
        <v>1</v>
      </c>
      <c r="C1343">
        <v>4</v>
      </c>
      <c r="D1343">
        <v>1</v>
      </c>
      <c r="E1343">
        <v>14</v>
      </c>
      <c r="F1343">
        <v>3</v>
      </c>
      <c r="G1343">
        <v>6</v>
      </c>
      <c r="H1343">
        <v>4</v>
      </c>
      <c r="I1343">
        <v>2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3</v>
      </c>
      <c r="P1343">
        <v>2</v>
      </c>
    </row>
    <row r="1344" spans="1:16" x14ac:dyDescent="0.2">
      <c r="A1344">
        <v>18</v>
      </c>
      <c r="B1344">
        <v>1</v>
      </c>
      <c r="C1344">
        <v>5</v>
      </c>
      <c r="D1344">
        <v>1</v>
      </c>
      <c r="E1344">
        <v>8</v>
      </c>
      <c r="F1344">
        <v>5</v>
      </c>
      <c r="G1344">
        <v>5</v>
      </c>
      <c r="H1344">
        <v>3</v>
      </c>
      <c r="I1344">
        <v>5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2</v>
      </c>
      <c r="P1344">
        <v>1</v>
      </c>
    </row>
    <row r="1345" spans="1:16" x14ac:dyDescent="0.2">
      <c r="A1345">
        <v>18</v>
      </c>
      <c r="B1345">
        <v>1</v>
      </c>
      <c r="C1345">
        <v>6</v>
      </c>
      <c r="D1345">
        <v>1</v>
      </c>
      <c r="E1345">
        <v>1</v>
      </c>
      <c r="F1345">
        <v>4</v>
      </c>
      <c r="G1345">
        <v>3</v>
      </c>
      <c r="H1345">
        <v>4</v>
      </c>
      <c r="I1345">
        <v>4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3</v>
      </c>
      <c r="P1345">
        <v>1</v>
      </c>
    </row>
    <row r="1346" spans="1:16" x14ac:dyDescent="0.2">
      <c r="A1346">
        <v>18</v>
      </c>
      <c r="B1346">
        <v>2</v>
      </c>
      <c r="C1346">
        <v>1</v>
      </c>
      <c r="D1346">
        <v>1</v>
      </c>
      <c r="E1346">
        <v>5</v>
      </c>
      <c r="F1346">
        <v>2</v>
      </c>
      <c r="G1346">
        <v>2</v>
      </c>
      <c r="H1346">
        <v>2</v>
      </c>
      <c r="I1346">
        <v>5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1</v>
      </c>
      <c r="P1346">
        <v>1</v>
      </c>
    </row>
    <row r="1347" spans="1:16" x14ac:dyDescent="0.2">
      <c r="A1347">
        <v>18</v>
      </c>
      <c r="B1347">
        <v>2</v>
      </c>
      <c r="C1347">
        <v>2</v>
      </c>
      <c r="D1347">
        <v>1</v>
      </c>
      <c r="E1347">
        <v>1</v>
      </c>
      <c r="F1347">
        <v>3</v>
      </c>
      <c r="G1347">
        <v>6</v>
      </c>
      <c r="H1347">
        <v>5</v>
      </c>
      <c r="I1347">
        <v>3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1</v>
      </c>
      <c r="P1347">
        <v>2</v>
      </c>
    </row>
    <row r="1348" spans="1:16" x14ac:dyDescent="0.2">
      <c r="A1348">
        <v>18</v>
      </c>
      <c r="B1348">
        <v>2</v>
      </c>
      <c r="C1348">
        <v>3</v>
      </c>
      <c r="D1348">
        <v>2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1</v>
      </c>
      <c r="K1348">
        <v>3</v>
      </c>
      <c r="L1348">
        <v>1</v>
      </c>
      <c r="M1348">
        <v>6</v>
      </c>
      <c r="N1348">
        <v>2</v>
      </c>
      <c r="O1348">
        <v>2</v>
      </c>
      <c r="P1348">
        <v>2</v>
      </c>
    </row>
    <row r="1349" spans="1:16" x14ac:dyDescent="0.2">
      <c r="A1349">
        <v>18</v>
      </c>
      <c r="B1349">
        <v>2</v>
      </c>
      <c r="C1349">
        <v>4</v>
      </c>
      <c r="D1349">
        <v>1</v>
      </c>
      <c r="E1349">
        <v>13</v>
      </c>
      <c r="F1349">
        <v>1</v>
      </c>
      <c r="G1349">
        <v>3</v>
      </c>
      <c r="H1349">
        <v>1</v>
      </c>
      <c r="I1349">
        <v>1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3</v>
      </c>
      <c r="P1349">
        <v>1</v>
      </c>
    </row>
    <row r="1350" spans="1:16" x14ac:dyDescent="0.2">
      <c r="A1350">
        <v>18</v>
      </c>
      <c r="B1350">
        <v>2</v>
      </c>
      <c r="C1350">
        <v>5</v>
      </c>
      <c r="D1350">
        <v>2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10</v>
      </c>
      <c r="K1350">
        <v>3</v>
      </c>
      <c r="L1350">
        <v>2</v>
      </c>
      <c r="M1350">
        <v>1</v>
      </c>
      <c r="N1350">
        <v>5</v>
      </c>
      <c r="O1350">
        <v>3</v>
      </c>
      <c r="P1350">
        <v>2</v>
      </c>
    </row>
    <row r="1351" spans="1:16" x14ac:dyDescent="0.2">
      <c r="A1351">
        <v>18</v>
      </c>
      <c r="B1351">
        <v>2</v>
      </c>
      <c r="C1351">
        <v>6</v>
      </c>
      <c r="D1351">
        <v>2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7</v>
      </c>
      <c r="K1351">
        <v>1</v>
      </c>
      <c r="L1351">
        <v>4</v>
      </c>
      <c r="M1351">
        <v>2</v>
      </c>
      <c r="N1351">
        <v>3</v>
      </c>
      <c r="O1351">
        <v>3</v>
      </c>
      <c r="P1351">
        <v>1</v>
      </c>
    </row>
    <row r="1352" spans="1:16" x14ac:dyDescent="0.2">
      <c r="A1352">
        <v>18</v>
      </c>
      <c r="B1352">
        <v>3</v>
      </c>
      <c r="C1352">
        <v>1</v>
      </c>
      <c r="D1352">
        <v>1</v>
      </c>
      <c r="E1352">
        <v>12</v>
      </c>
      <c r="F1352">
        <v>5</v>
      </c>
      <c r="G1352">
        <v>4</v>
      </c>
      <c r="H1352">
        <v>1</v>
      </c>
      <c r="I1352">
        <v>2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2</v>
      </c>
      <c r="P1352">
        <v>2</v>
      </c>
    </row>
    <row r="1353" spans="1:16" x14ac:dyDescent="0.2">
      <c r="A1353">
        <v>18</v>
      </c>
      <c r="B1353">
        <v>3</v>
      </c>
      <c r="C1353">
        <v>2</v>
      </c>
      <c r="D1353">
        <v>1</v>
      </c>
      <c r="E1353">
        <v>10</v>
      </c>
      <c r="F1353">
        <v>4</v>
      </c>
      <c r="G1353">
        <v>6</v>
      </c>
      <c r="H1353">
        <v>3</v>
      </c>
      <c r="I1353">
        <v>4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3</v>
      </c>
      <c r="P1353">
        <v>2</v>
      </c>
    </row>
    <row r="1354" spans="1:16" x14ac:dyDescent="0.2">
      <c r="A1354">
        <v>18</v>
      </c>
      <c r="B1354">
        <v>3</v>
      </c>
      <c r="C1354">
        <v>3</v>
      </c>
      <c r="D1354">
        <v>1</v>
      </c>
      <c r="E1354">
        <v>8</v>
      </c>
      <c r="F1354">
        <v>2</v>
      </c>
      <c r="G1354">
        <v>2</v>
      </c>
      <c r="H1354">
        <v>5</v>
      </c>
      <c r="I1354">
        <v>5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2</v>
      </c>
      <c r="P1354">
        <v>1</v>
      </c>
    </row>
    <row r="1355" spans="1:16" x14ac:dyDescent="0.2">
      <c r="A1355">
        <v>18</v>
      </c>
      <c r="B1355">
        <v>3</v>
      </c>
      <c r="C1355">
        <v>4</v>
      </c>
      <c r="D1355">
        <v>2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3</v>
      </c>
      <c r="K1355">
        <v>2</v>
      </c>
      <c r="L1355">
        <v>1</v>
      </c>
      <c r="M1355">
        <v>5</v>
      </c>
      <c r="N1355">
        <v>4</v>
      </c>
      <c r="O1355">
        <v>2</v>
      </c>
      <c r="P1355">
        <v>1</v>
      </c>
    </row>
    <row r="1356" spans="1:16" x14ac:dyDescent="0.2">
      <c r="A1356">
        <v>18</v>
      </c>
      <c r="B1356">
        <v>3</v>
      </c>
      <c r="C1356">
        <v>5</v>
      </c>
      <c r="D1356">
        <v>2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4</v>
      </c>
      <c r="K1356">
        <v>2</v>
      </c>
      <c r="L1356">
        <v>2</v>
      </c>
      <c r="M1356">
        <v>4</v>
      </c>
      <c r="N1356">
        <v>2</v>
      </c>
      <c r="O1356">
        <v>1</v>
      </c>
      <c r="P1356">
        <v>2</v>
      </c>
    </row>
    <row r="1357" spans="1:16" x14ac:dyDescent="0.2">
      <c r="A1357">
        <v>18</v>
      </c>
      <c r="B1357">
        <v>3</v>
      </c>
      <c r="C1357">
        <v>6</v>
      </c>
      <c r="D1357">
        <v>2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11</v>
      </c>
      <c r="K1357">
        <v>4</v>
      </c>
      <c r="L1357">
        <v>3</v>
      </c>
      <c r="M1357">
        <v>2</v>
      </c>
      <c r="N1357">
        <v>3</v>
      </c>
      <c r="O1357">
        <v>1</v>
      </c>
      <c r="P1357">
        <v>1</v>
      </c>
    </row>
    <row r="1358" spans="1:16" x14ac:dyDescent="0.2">
      <c r="A1358">
        <v>18</v>
      </c>
      <c r="B1358">
        <v>4</v>
      </c>
      <c r="C1358">
        <v>1</v>
      </c>
      <c r="D1358">
        <v>2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11</v>
      </c>
      <c r="K1358">
        <v>3</v>
      </c>
      <c r="L1358">
        <v>2</v>
      </c>
      <c r="M1358">
        <v>7</v>
      </c>
      <c r="N1358">
        <v>3</v>
      </c>
      <c r="O1358">
        <v>2</v>
      </c>
      <c r="P1358">
        <v>2</v>
      </c>
    </row>
    <row r="1359" spans="1:16" x14ac:dyDescent="0.2">
      <c r="A1359">
        <v>18</v>
      </c>
      <c r="B1359">
        <v>4</v>
      </c>
      <c r="C1359">
        <v>2</v>
      </c>
      <c r="D1359">
        <v>2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6</v>
      </c>
      <c r="K1359">
        <v>4</v>
      </c>
      <c r="L1359">
        <v>5</v>
      </c>
      <c r="M1359">
        <v>1</v>
      </c>
      <c r="N1359">
        <v>5</v>
      </c>
      <c r="O1359">
        <v>2</v>
      </c>
      <c r="P1359">
        <v>2</v>
      </c>
    </row>
    <row r="1360" spans="1:16" x14ac:dyDescent="0.2">
      <c r="A1360">
        <v>18</v>
      </c>
      <c r="B1360">
        <v>4</v>
      </c>
      <c r="C1360">
        <v>3</v>
      </c>
      <c r="D1360">
        <v>1</v>
      </c>
      <c r="E1360">
        <v>3</v>
      </c>
      <c r="F1360">
        <v>4</v>
      </c>
      <c r="G1360">
        <v>1</v>
      </c>
      <c r="H1360">
        <v>2</v>
      </c>
      <c r="I1360">
        <v>4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1</v>
      </c>
      <c r="P1360">
        <v>1</v>
      </c>
    </row>
    <row r="1361" spans="1:16" x14ac:dyDescent="0.2">
      <c r="A1361">
        <v>18</v>
      </c>
      <c r="B1361">
        <v>4</v>
      </c>
      <c r="C1361">
        <v>4</v>
      </c>
      <c r="D1361">
        <v>2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2</v>
      </c>
      <c r="K1361">
        <v>1</v>
      </c>
      <c r="L1361">
        <v>3</v>
      </c>
      <c r="M1361">
        <v>5</v>
      </c>
      <c r="N1361">
        <v>1</v>
      </c>
      <c r="O1361">
        <v>3</v>
      </c>
      <c r="P1361">
        <v>1</v>
      </c>
    </row>
    <row r="1362" spans="1:16" x14ac:dyDescent="0.2">
      <c r="A1362">
        <v>18</v>
      </c>
      <c r="B1362">
        <v>4</v>
      </c>
      <c r="C1362">
        <v>5</v>
      </c>
      <c r="D1362">
        <v>1</v>
      </c>
      <c r="E1362">
        <v>7</v>
      </c>
      <c r="F1362">
        <v>3</v>
      </c>
      <c r="G1362">
        <v>4</v>
      </c>
      <c r="H1362">
        <v>1</v>
      </c>
      <c r="I1362">
        <v>3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1</v>
      </c>
      <c r="P1362">
        <v>2</v>
      </c>
    </row>
    <row r="1363" spans="1:16" x14ac:dyDescent="0.2">
      <c r="A1363">
        <v>18</v>
      </c>
      <c r="B1363">
        <v>4</v>
      </c>
      <c r="C1363">
        <v>6</v>
      </c>
      <c r="D1363">
        <v>1</v>
      </c>
      <c r="E1363">
        <v>11</v>
      </c>
      <c r="F1363">
        <v>5</v>
      </c>
      <c r="G1363">
        <v>5</v>
      </c>
      <c r="H1363">
        <v>5</v>
      </c>
      <c r="I1363">
        <v>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2</v>
      </c>
      <c r="P1363">
        <v>1</v>
      </c>
    </row>
    <row r="1364" spans="1:16" x14ac:dyDescent="0.2">
      <c r="A1364">
        <v>18</v>
      </c>
      <c r="B1364">
        <v>5</v>
      </c>
      <c r="C1364">
        <v>1</v>
      </c>
      <c r="D1364">
        <v>2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8</v>
      </c>
      <c r="K1364">
        <v>4</v>
      </c>
      <c r="L1364">
        <v>5</v>
      </c>
      <c r="M1364">
        <v>7</v>
      </c>
      <c r="N1364">
        <v>4</v>
      </c>
      <c r="O1364">
        <v>1</v>
      </c>
      <c r="P1364">
        <v>2</v>
      </c>
    </row>
    <row r="1365" spans="1:16" x14ac:dyDescent="0.2">
      <c r="A1365">
        <v>18</v>
      </c>
      <c r="B1365">
        <v>5</v>
      </c>
      <c r="C1365">
        <v>2</v>
      </c>
      <c r="D1365">
        <v>1</v>
      </c>
      <c r="E1365">
        <v>11</v>
      </c>
      <c r="F1365">
        <v>1</v>
      </c>
      <c r="G1365">
        <v>3</v>
      </c>
      <c r="H1365">
        <v>3</v>
      </c>
      <c r="I1365">
        <v>1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3</v>
      </c>
      <c r="P1365">
        <v>2</v>
      </c>
    </row>
    <row r="1366" spans="1:16" x14ac:dyDescent="0.2">
      <c r="A1366">
        <v>18</v>
      </c>
      <c r="B1366">
        <v>5</v>
      </c>
      <c r="C1366">
        <v>3</v>
      </c>
      <c r="D1366">
        <v>2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7</v>
      </c>
      <c r="K1366">
        <v>1</v>
      </c>
      <c r="L1366">
        <v>4</v>
      </c>
      <c r="M1366">
        <v>6</v>
      </c>
      <c r="N1366">
        <v>2</v>
      </c>
      <c r="O1366">
        <v>1</v>
      </c>
      <c r="P1366">
        <v>1</v>
      </c>
    </row>
    <row r="1367" spans="1:16" x14ac:dyDescent="0.2">
      <c r="A1367">
        <v>18</v>
      </c>
      <c r="B1367">
        <v>5</v>
      </c>
      <c r="C1367">
        <v>4</v>
      </c>
      <c r="D1367">
        <v>1</v>
      </c>
      <c r="E1367">
        <v>9</v>
      </c>
      <c r="F1367">
        <v>4</v>
      </c>
      <c r="G1367">
        <v>4</v>
      </c>
      <c r="H1367">
        <v>5</v>
      </c>
      <c r="I1367">
        <v>2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1</v>
      </c>
      <c r="P1367">
        <v>1</v>
      </c>
    </row>
    <row r="1368" spans="1:16" x14ac:dyDescent="0.2">
      <c r="A1368">
        <v>18</v>
      </c>
      <c r="B1368">
        <v>5</v>
      </c>
      <c r="C1368">
        <v>5</v>
      </c>
      <c r="D1368">
        <v>1</v>
      </c>
      <c r="E1368">
        <v>2</v>
      </c>
      <c r="F1368">
        <v>2</v>
      </c>
      <c r="G1368">
        <v>6</v>
      </c>
      <c r="H1368">
        <v>4</v>
      </c>
      <c r="I1368">
        <v>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2</v>
      </c>
      <c r="P1368">
        <v>1</v>
      </c>
    </row>
    <row r="1369" spans="1:16" x14ac:dyDescent="0.2">
      <c r="A1369">
        <v>18</v>
      </c>
      <c r="B1369">
        <v>5</v>
      </c>
      <c r="C1369">
        <v>6</v>
      </c>
      <c r="D1369">
        <v>2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12</v>
      </c>
      <c r="K1369">
        <v>2</v>
      </c>
      <c r="L1369">
        <v>1</v>
      </c>
      <c r="M1369">
        <v>4</v>
      </c>
      <c r="N1369">
        <v>1</v>
      </c>
      <c r="O1369">
        <v>3</v>
      </c>
      <c r="P1369">
        <v>2</v>
      </c>
    </row>
    <row r="1370" spans="1:16" x14ac:dyDescent="0.2">
      <c r="A1370">
        <v>18</v>
      </c>
      <c r="B1370">
        <v>6</v>
      </c>
      <c r="C1370">
        <v>1</v>
      </c>
      <c r="D1370">
        <v>2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5</v>
      </c>
      <c r="K1370">
        <v>3</v>
      </c>
      <c r="L1370">
        <v>4</v>
      </c>
      <c r="M1370">
        <v>3</v>
      </c>
      <c r="N1370">
        <v>2</v>
      </c>
      <c r="O1370">
        <v>3</v>
      </c>
      <c r="P1370">
        <v>1</v>
      </c>
    </row>
    <row r="1371" spans="1:16" x14ac:dyDescent="0.2">
      <c r="A1371">
        <v>18</v>
      </c>
      <c r="B1371">
        <v>6</v>
      </c>
      <c r="C1371">
        <v>2</v>
      </c>
      <c r="D1371">
        <v>1</v>
      </c>
      <c r="E1371">
        <v>4</v>
      </c>
      <c r="F1371">
        <v>1</v>
      </c>
      <c r="G1371">
        <v>2</v>
      </c>
      <c r="H1371">
        <v>1</v>
      </c>
      <c r="I1371">
        <v>4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2</v>
      </c>
      <c r="P1371">
        <v>1</v>
      </c>
    </row>
    <row r="1372" spans="1:16" x14ac:dyDescent="0.2">
      <c r="A1372">
        <v>18</v>
      </c>
      <c r="B1372">
        <v>6</v>
      </c>
      <c r="C1372">
        <v>3</v>
      </c>
      <c r="D1372">
        <v>2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8</v>
      </c>
      <c r="K1372">
        <v>1</v>
      </c>
      <c r="L1372">
        <v>5</v>
      </c>
      <c r="M1372">
        <v>2</v>
      </c>
      <c r="N1372">
        <v>3</v>
      </c>
      <c r="O1372">
        <v>3</v>
      </c>
      <c r="P1372">
        <v>2</v>
      </c>
    </row>
    <row r="1373" spans="1:16" x14ac:dyDescent="0.2">
      <c r="A1373">
        <v>18</v>
      </c>
      <c r="B1373">
        <v>6</v>
      </c>
      <c r="C1373">
        <v>4</v>
      </c>
      <c r="D1373">
        <v>1</v>
      </c>
      <c r="E1373">
        <v>9</v>
      </c>
      <c r="F1373">
        <v>5</v>
      </c>
      <c r="G1373">
        <v>5</v>
      </c>
      <c r="H1373">
        <v>2</v>
      </c>
      <c r="I1373">
        <v>5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1</v>
      </c>
      <c r="P1373">
        <v>1</v>
      </c>
    </row>
    <row r="1374" spans="1:16" x14ac:dyDescent="0.2">
      <c r="A1374">
        <v>18</v>
      </c>
      <c r="B1374">
        <v>6</v>
      </c>
      <c r="C1374">
        <v>5</v>
      </c>
      <c r="D1374">
        <v>2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6</v>
      </c>
      <c r="K1374">
        <v>2</v>
      </c>
      <c r="L1374">
        <v>1</v>
      </c>
      <c r="M1374">
        <v>7</v>
      </c>
      <c r="N1374">
        <v>4</v>
      </c>
      <c r="O1374">
        <v>3</v>
      </c>
      <c r="P1374">
        <v>2</v>
      </c>
    </row>
    <row r="1375" spans="1:16" x14ac:dyDescent="0.2">
      <c r="A1375">
        <v>18</v>
      </c>
      <c r="B1375">
        <v>6</v>
      </c>
      <c r="C1375">
        <v>6</v>
      </c>
      <c r="D1375">
        <v>1</v>
      </c>
      <c r="E1375">
        <v>6</v>
      </c>
      <c r="F1375">
        <v>3</v>
      </c>
      <c r="G1375">
        <v>3</v>
      </c>
      <c r="H1375">
        <v>3</v>
      </c>
      <c r="I1375">
        <v>2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2</v>
      </c>
      <c r="P1375">
        <v>2</v>
      </c>
    </row>
    <row r="1376" spans="1:16" x14ac:dyDescent="0.2">
      <c r="A1376">
        <v>18</v>
      </c>
      <c r="B1376">
        <v>7</v>
      </c>
      <c r="C1376">
        <v>1</v>
      </c>
      <c r="D1376">
        <v>1</v>
      </c>
      <c r="E1376">
        <v>5</v>
      </c>
      <c r="F1376">
        <v>3</v>
      </c>
      <c r="G1376">
        <v>6</v>
      </c>
      <c r="H1376">
        <v>5</v>
      </c>
      <c r="I1376">
        <v>4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2</v>
      </c>
      <c r="P1376">
        <v>2</v>
      </c>
    </row>
    <row r="1377" spans="1:16" x14ac:dyDescent="0.2">
      <c r="A1377">
        <v>18</v>
      </c>
      <c r="B1377">
        <v>7</v>
      </c>
      <c r="C1377">
        <v>2</v>
      </c>
      <c r="D1377">
        <v>2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12</v>
      </c>
      <c r="K1377">
        <v>1</v>
      </c>
      <c r="L1377">
        <v>4</v>
      </c>
      <c r="M1377">
        <v>3</v>
      </c>
      <c r="N1377">
        <v>3</v>
      </c>
      <c r="O1377">
        <v>1</v>
      </c>
      <c r="P1377">
        <v>1</v>
      </c>
    </row>
    <row r="1378" spans="1:16" x14ac:dyDescent="0.2">
      <c r="A1378">
        <v>18</v>
      </c>
      <c r="B1378">
        <v>7</v>
      </c>
      <c r="C1378">
        <v>3</v>
      </c>
      <c r="D1378">
        <v>2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10</v>
      </c>
      <c r="K1378">
        <v>3</v>
      </c>
      <c r="L1378">
        <v>3</v>
      </c>
      <c r="M1378">
        <v>2</v>
      </c>
      <c r="N1378">
        <v>1</v>
      </c>
      <c r="O1378">
        <v>2</v>
      </c>
      <c r="P1378">
        <v>1</v>
      </c>
    </row>
    <row r="1379" spans="1:16" x14ac:dyDescent="0.2">
      <c r="A1379">
        <v>18</v>
      </c>
      <c r="B1379">
        <v>7</v>
      </c>
      <c r="C1379">
        <v>4</v>
      </c>
      <c r="D1379">
        <v>1</v>
      </c>
      <c r="E1379">
        <v>1</v>
      </c>
      <c r="F1379">
        <v>5</v>
      </c>
      <c r="G1379">
        <v>3</v>
      </c>
      <c r="H1379">
        <v>2</v>
      </c>
      <c r="I1379">
        <v>2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3</v>
      </c>
      <c r="P1379">
        <v>2</v>
      </c>
    </row>
    <row r="1380" spans="1:16" x14ac:dyDescent="0.2">
      <c r="A1380">
        <v>18</v>
      </c>
      <c r="B1380">
        <v>7</v>
      </c>
      <c r="C1380">
        <v>5</v>
      </c>
      <c r="D1380">
        <v>1</v>
      </c>
      <c r="E1380">
        <v>7</v>
      </c>
      <c r="F1380">
        <v>2</v>
      </c>
      <c r="G1380">
        <v>1</v>
      </c>
      <c r="H1380">
        <v>4</v>
      </c>
      <c r="I1380">
        <v>1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3</v>
      </c>
      <c r="P1380">
        <v>1</v>
      </c>
    </row>
    <row r="1381" spans="1:16" x14ac:dyDescent="0.2">
      <c r="A1381">
        <v>18</v>
      </c>
      <c r="B1381">
        <v>7</v>
      </c>
      <c r="C1381">
        <v>6</v>
      </c>
      <c r="D1381">
        <v>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9</v>
      </c>
      <c r="K1381">
        <v>4</v>
      </c>
      <c r="L1381">
        <v>2</v>
      </c>
      <c r="M1381">
        <v>4</v>
      </c>
      <c r="N1381">
        <v>5</v>
      </c>
      <c r="O1381">
        <v>1</v>
      </c>
      <c r="P1381">
        <v>2</v>
      </c>
    </row>
    <row r="1382" spans="1:16" x14ac:dyDescent="0.2">
      <c r="A1382">
        <v>18</v>
      </c>
      <c r="B1382">
        <v>8</v>
      </c>
      <c r="C1382">
        <v>1</v>
      </c>
      <c r="D1382">
        <v>1</v>
      </c>
      <c r="E1382">
        <v>14</v>
      </c>
      <c r="F1382">
        <v>1</v>
      </c>
      <c r="G1382">
        <v>1</v>
      </c>
      <c r="H1382">
        <v>4</v>
      </c>
      <c r="I1382">
        <v>5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2</v>
      </c>
      <c r="P1382">
        <v>1</v>
      </c>
    </row>
    <row r="1383" spans="1:16" x14ac:dyDescent="0.2">
      <c r="A1383">
        <v>18</v>
      </c>
      <c r="B1383">
        <v>8</v>
      </c>
      <c r="C1383">
        <v>2</v>
      </c>
      <c r="D1383">
        <v>2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7</v>
      </c>
      <c r="K1383">
        <v>3</v>
      </c>
      <c r="L1383">
        <v>2</v>
      </c>
      <c r="M1383">
        <v>5</v>
      </c>
      <c r="N1383">
        <v>4</v>
      </c>
      <c r="O1383">
        <v>1</v>
      </c>
      <c r="P1383">
        <v>1</v>
      </c>
    </row>
    <row r="1384" spans="1:16" x14ac:dyDescent="0.2">
      <c r="A1384">
        <v>18</v>
      </c>
      <c r="B1384">
        <v>8</v>
      </c>
      <c r="C1384">
        <v>3</v>
      </c>
      <c r="D1384">
        <v>1</v>
      </c>
      <c r="E1384">
        <v>13</v>
      </c>
      <c r="F1384">
        <v>4</v>
      </c>
      <c r="G1384">
        <v>2</v>
      </c>
      <c r="H1384">
        <v>1</v>
      </c>
      <c r="I1384">
        <v>1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3</v>
      </c>
      <c r="P1384">
        <v>2</v>
      </c>
    </row>
    <row r="1385" spans="1:16" x14ac:dyDescent="0.2">
      <c r="A1385">
        <v>18</v>
      </c>
      <c r="B1385">
        <v>8</v>
      </c>
      <c r="C1385">
        <v>4</v>
      </c>
      <c r="D1385">
        <v>2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5</v>
      </c>
      <c r="K1385">
        <v>1</v>
      </c>
      <c r="L1385">
        <v>1</v>
      </c>
      <c r="M1385">
        <v>6</v>
      </c>
      <c r="N1385">
        <v>2</v>
      </c>
      <c r="O1385">
        <v>2</v>
      </c>
      <c r="P1385">
        <v>2</v>
      </c>
    </row>
    <row r="1386" spans="1:16" x14ac:dyDescent="0.2">
      <c r="A1386">
        <v>18</v>
      </c>
      <c r="B1386">
        <v>8</v>
      </c>
      <c r="C1386">
        <v>5</v>
      </c>
      <c r="D1386">
        <v>2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8</v>
      </c>
      <c r="K1386">
        <v>2</v>
      </c>
      <c r="L1386">
        <v>3</v>
      </c>
      <c r="M1386">
        <v>1</v>
      </c>
      <c r="N1386">
        <v>1</v>
      </c>
      <c r="O1386">
        <v>1</v>
      </c>
      <c r="P1386">
        <v>2</v>
      </c>
    </row>
    <row r="1387" spans="1:16" x14ac:dyDescent="0.2">
      <c r="A1387">
        <v>18</v>
      </c>
      <c r="B1387">
        <v>8</v>
      </c>
      <c r="C1387">
        <v>6</v>
      </c>
      <c r="D1387">
        <v>1</v>
      </c>
      <c r="E1387">
        <v>5</v>
      </c>
      <c r="F1387">
        <v>2</v>
      </c>
      <c r="G1387">
        <v>5</v>
      </c>
      <c r="H1387">
        <v>3</v>
      </c>
      <c r="I1387">
        <v>3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3</v>
      </c>
      <c r="P1387">
        <v>1</v>
      </c>
    </row>
    <row r="1388" spans="1:16" x14ac:dyDescent="0.2">
      <c r="A1388">
        <v>18</v>
      </c>
      <c r="B1388">
        <v>9</v>
      </c>
      <c r="C1388">
        <v>1</v>
      </c>
      <c r="D1388">
        <v>2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3</v>
      </c>
      <c r="K1388">
        <v>4</v>
      </c>
      <c r="L1388">
        <v>5</v>
      </c>
      <c r="M1388">
        <v>1</v>
      </c>
      <c r="N1388">
        <v>4</v>
      </c>
      <c r="O1388">
        <v>3</v>
      </c>
      <c r="P1388">
        <v>1</v>
      </c>
    </row>
    <row r="1389" spans="1:16" x14ac:dyDescent="0.2">
      <c r="A1389">
        <v>18</v>
      </c>
      <c r="B1389">
        <v>9</v>
      </c>
      <c r="C1389">
        <v>2</v>
      </c>
      <c r="D1389">
        <v>1</v>
      </c>
      <c r="E1389">
        <v>10</v>
      </c>
      <c r="F1389">
        <v>1</v>
      </c>
      <c r="G1389">
        <v>3</v>
      </c>
      <c r="H1389">
        <v>3</v>
      </c>
      <c r="I1389">
        <v>1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1</v>
      </c>
      <c r="P1389">
        <v>2</v>
      </c>
    </row>
    <row r="1390" spans="1:16" x14ac:dyDescent="0.2">
      <c r="A1390">
        <v>18</v>
      </c>
      <c r="B1390">
        <v>9</v>
      </c>
      <c r="C1390">
        <v>3</v>
      </c>
      <c r="D1390">
        <v>1</v>
      </c>
      <c r="E1390">
        <v>2</v>
      </c>
      <c r="F1390">
        <v>4</v>
      </c>
      <c r="G1390">
        <v>5</v>
      </c>
      <c r="H1390">
        <v>2</v>
      </c>
      <c r="I1390">
        <v>5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2</v>
      </c>
      <c r="P1390">
        <v>2</v>
      </c>
    </row>
    <row r="1391" spans="1:16" x14ac:dyDescent="0.2">
      <c r="A1391">
        <v>18</v>
      </c>
      <c r="B1391">
        <v>9</v>
      </c>
      <c r="C1391">
        <v>4</v>
      </c>
      <c r="D1391">
        <v>2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1</v>
      </c>
      <c r="K1391">
        <v>1</v>
      </c>
      <c r="L1391">
        <v>3</v>
      </c>
      <c r="M1391">
        <v>7</v>
      </c>
      <c r="N1391">
        <v>5</v>
      </c>
      <c r="O1391">
        <v>3</v>
      </c>
      <c r="P1391">
        <v>1</v>
      </c>
    </row>
    <row r="1392" spans="1:16" x14ac:dyDescent="0.2">
      <c r="A1392">
        <v>18</v>
      </c>
      <c r="B1392">
        <v>9</v>
      </c>
      <c r="C1392">
        <v>5</v>
      </c>
      <c r="D1392">
        <v>1</v>
      </c>
      <c r="E1392">
        <v>4</v>
      </c>
      <c r="F1392">
        <v>2</v>
      </c>
      <c r="G1392">
        <v>1</v>
      </c>
      <c r="H1392">
        <v>5</v>
      </c>
      <c r="I1392">
        <v>2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1</v>
      </c>
      <c r="P1392">
        <v>2</v>
      </c>
    </row>
    <row r="1393" spans="1:16" x14ac:dyDescent="0.2">
      <c r="A1393">
        <v>18</v>
      </c>
      <c r="B1393">
        <v>9</v>
      </c>
      <c r="C1393">
        <v>6</v>
      </c>
      <c r="D1393">
        <v>2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9</v>
      </c>
      <c r="K1393">
        <v>3</v>
      </c>
      <c r="L1393">
        <v>2</v>
      </c>
      <c r="M1393">
        <v>6</v>
      </c>
      <c r="N1393">
        <v>3</v>
      </c>
      <c r="O1393">
        <v>2</v>
      </c>
      <c r="P1393">
        <v>1</v>
      </c>
    </row>
    <row r="1394" spans="1:16" x14ac:dyDescent="0.2">
      <c r="A1394">
        <v>18</v>
      </c>
      <c r="B1394">
        <v>10</v>
      </c>
      <c r="C1394">
        <v>1</v>
      </c>
      <c r="D1394">
        <v>2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2</v>
      </c>
      <c r="K1394">
        <v>4</v>
      </c>
      <c r="L1394">
        <v>1</v>
      </c>
      <c r="M1394">
        <v>5</v>
      </c>
      <c r="N1394">
        <v>5</v>
      </c>
      <c r="O1394">
        <v>2</v>
      </c>
      <c r="P1394">
        <v>1</v>
      </c>
    </row>
    <row r="1395" spans="1:16" x14ac:dyDescent="0.2">
      <c r="A1395">
        <v>18</v>
      </c>
      <c r="B1395">
        <v>10</v>
      </c>
      <c r="C1395">
        <v>2</v>
      </c>
      <c r="D1395">
        <v>1</v>
      </c>
      <c r="E1395">
        <v>3</v>
      </c>
      <c r="F1395">
        <v>5</v>
      </c>
      <c r="G1395">
        <v>6</v>
      </c>
      <c r="H1395">
        <v>1</v>
      </c>
      <c r="I1395">
        <v>4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1</v>
      </c>
      <c r="P1395">
        <v>2</v>
      </c>
    </row>
    <row r="1396" spans="1:16" x14ac:dyDescent="0.2">
      <c r="A1396">
        <v>18</v>
      </c>
      <c r="B1396">
        <v>10</v>
      </c>
      <c r="C1396">
        <v>3</v>
      </c>
      <c r="D1396">
        <v>2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4</v>
      </c>
      <c r="K1396">
        <v>2</v>
      </c>
      <c r="L1396">
        <v>5</v>
      </c>
      <c r="M1396">
        <v>3</v>
      </c>
      <c r="N1396">
        <v>2</v>
      </c>
      <c r="O1396">
        <v>1</v>
      </c>
      <c r="P1396">
        <v>1</v>
      </c>
    </row>
    <row r="1397" spans="1:16" x14ac:dyDescent="0.2">
      <c r="A1397">
        <v>18</v>
      </c>
      <c r="B1397">
        <v>10</v>
      </c>
      <c r="C1397">
        <v>4</v>
      </c>
      <c r="D1397">
        <v>1</v>
      </c>
      <c r="E1397">
        <v>11</v>
      </c>
      <c r="F1397">
        <v>5</v>
      </c>
      <c r="G1397">
        <v>4</v>
      </c>
      <c r="H1397">
        <v>4</v>
      </c>
      <c r="I1397">
        <v>3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3</v>
      </c>
      <c r="P1397">
        <v>2</v>
      </c>
    </row>
    <row r="1398" spans="1:16" x14ac:dyDescent="0.2">
      <c r="A1398">
        <v>18</v>
      </c>
      <c r="B1398">
        <v>10</v>
      </c>
      <c r="C1398">
        <v>5</v>
      </c>
      <c r="D1398">
        <v>2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11</v>
      </c>
      <c r="K1398">
        <v>1</v>
      </c>
      <c r="L1398">
        <v>4</v>
      </c>
      <c r="M1398">
        <v>4</v>
      </c>
      <c r="N1398">
        <v>1</v>
      </c>
      <c r="O1398">
        <v>2</v>
      </c>
      <c r="P1398">
        <v>1</v>
      </c>
    </row>
    <row r="1399" spans="1:16" x14ac:dyDescent="0.2">
      <c r="A1399">
        <v>18</v>
      </c>
      <c r="B1399">
        <v>10</v>
      </c>
      <c r="C1399">
        <v>6</v>
      </c>
      <c r="D1399">
        <v>1</v>
      </c>
      <c r="E1399">
        <v>6</v>
      </c>
      <c r="F1399">
        <v>1</v>
      </c>
      <c r="G1399">
        <v>2</v>
      </c>
      <c r="H1399">
        <v>5</v>
      </c>
      <c r="I1399">
        <v>5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3</v>
      </c>
      <c r="P1399">
        <v>2</v>
      </c>
    </row>
    <row r="1400" spans="1:16" x14ac:dyDescent="0.2">
      <c r="A1400">
        <v>18</v>
      </c>
      <c r="B1400">
        <v>11</v>
      </c>
      <c r="C1400">
        <v>1</v>
      </c>
      <c r="D1400">
        <v>2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10</v>
      </c>
      <c r="K1400">
        <v>2</v>
      </c>
      <c r="L1400">
        <v>5</v>
      </c>
      <c r="M1400">
        <v>7</v>
      </c>
      <c r="N1400">
        <v>1</v>
      </c>
      <c r="O1400">
        <v>1</v>
      </c>
      <c r="P1400">
        <v>2</v>
      </c>
    </row>
    <row r="1401" spans="1:16" x14ac:dyDescent="0.2">
      <c r="A1401">
        <v>18</v>
      </c>
      <c r="B1401">
        <v>11</v>
      </c>
      <c r="C1401">
        <v>2</v>
      </c>
      <c r="D1401">
        <v>1</v>
      </c>
      <c r="E1401">
        <v>12</v>
      </c>
      <c r="F1401">
        <v>3</v>
      </c>
      <c r="G1401">
        <v>1</v>
      </c>
      <c r="H1401">
        <v>1</v>
      </c>
      <c r="I1401">
        <v>1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1</v>
      </c>
      <c r="P1401">
        <v>1</v>
      </c>
    </row>
    <row r="1402" spans="1:16" x14ac:dyDescent="0.2">
      <c r="A1402">
        <v>18</v>
      </c>
      <c r="B1402">
        <v>11</v>
      </c>
      <c r="C1402">
        <v>3</v>
      </c>
      <c r="D1402">
        <v>1</v>
      </c>
      <c r="E1402">
        <v>10</v>
      </c>
      <c r="F1402">
        <v>2</v>
      </c>
      <c r="G1402">
        <v>4</v>
      </c>
      <c r="H1402">
        <v>3</v>
      </c>
      <c r="I1402">
        <v>4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3</v>
      </c>
      <c r="P1402">
        <v>1</v>
      </c>
    </row>
    <row r="1403" spans="1:16" x14ac:dyDescent="0.2">
      <c r="A1403">
        <v>18</v>
      </c>
      <c r="B1403">
        <v>11</v>
      </c>
      <c r="C1403">
        <v>4</v>
      </c>
      <c r="D1403">
        <v>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9</v>
      </c>
      <c r="K1403">
        <v>4</v>
      </c>
      <c r="L1403">
        <v>4</v>
      </c>
      <c r="M1403">
        <v>2</v>
      </c>
      <c r="N1403">
        <v>2</v>
      </c>
      <c r="O1403">
        <v>2</v>
      </c>
      <c r="P1403">
        <v>2</v>
      </c>
    </row>
    <row r="1404" spans="1:16" x14ac:dyDescent="0.2">
      <c r="A1404">
        <v>18</v>
      </c>
      <c r="B1404">
        <v>11</v>
      </c>
      <c r="C1404">
        <v>5</v>
      </c>
      <c r="D1404">
        <v>2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11</v>
      </c>
      <c r="K1404">
        <v>3</v>
      </c>
      <c r="L1404">
        <v>1</v>
      </c>
      <c r="M1404">
        <v>3</v>
      </c>
      <c r="N1404">
        <v>3</v>
      </c>
      <c r="O1404">
        <v>3</v>
      </c>
      <c r="P1404">
        <v>2</v>
      </c>
    </row>
    <row r="1405" spans="1:16" x14ac:dyDescent="0.2">
      <c r="A1405">
        <v>18</v>
      </c>
      <c r="B1405">
        <v>11</v>
      </c>
      <c r="C1405">
        <v>6</v>
      </c>
      <c r="D1405">
        <v>1</v>
      </c>
      <c r="E1405">
        <v>7</v>
      </c>
      <c r="F1405">
        <v>4</v>
      </c>
      <c r="G1405">
        <v>6</v>
      </c>
      <c r="H1405">
        <v>2</v>
      </c>
      <c r="I1405">
        <v>2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2</v>
      </c>
      <c r="P1405">
        <v>1</v>
      </c>
    </row>
    <row r="1406" spans="1:16" x14ac:dyDescent="0.2">
      <c r="A1406">
        <v>18</v>
      </c>
      <c r="B1406">
        <v>12</v>
      </c>
      <c r="C1406">
        <v>1</v>
      </c>
      <c r="D1406">
        <v>2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12</v>
      </c>
      <c r="K1406">
        <v>4</v>
      </c>
      <c r="L1406">
        <v>3</v>
      </c>
      <c r="M1406">
        <v>6</v>
      </c>
      <c r="N1406">
        <v>2</v>
      </c>
      <c r="O1406">
        <v>2</v>
      </c>
      <c r="P1406">
        <v>1</v>
      </c>
    </row>
    <row r="1407" spans="1:16" x14ac:dyDescent="0.2">
      <c r="A1407">
        <v>18</v>
      </c>
      <c r="B1407">
        <v>12</v>
      </c>
      <c r="C1407">
        <v>2</v>
      </c>
      <c r="D1407">
        <v>1</v>
      </c>
      <c r="E1407">
        <v>3</v>
      </c>
      <c r="F1407">
        <v>3</v>
      </c>
      <c r="G1407">
        <v>3</v>
      </c>
      <c r="H1407">
        <v>4</v>
      </c>
      <c r="I1407">
        <v>3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1</v>
      </c>
      <c r="P1407">
        <v>1</v>
      </c>
    </row>
    <row r="1408" spans="1:16" x14ac:dyDescent="0.2">
      <c r="A1408">
        <v>18</v>
      </c>
      <c r="B1408">
        <v>12</v>
      </c>
      <c r="C1408">
        <v>3</v>
      </c>
      <c r="D1408">
        <v>2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1</v>
      </c>
      <c r="K1408">
        <v>3</v>
      </c>
      <c r="L1408">
        <v>5</v>
      </c>
      <c r="M1408">
        <v>3</v>
      </c>
      <c r="N1408">
        <v>4</v>
      </c>
      <c r="O1408">
        <v>2</v>
      </c>
      <c r="P1408">
        <v>2</v>
      </c>
    </row>
    <row r="1409" spans="1:16" x14ac:dyDescent="0.2">
      <c r="A1409">
        <v>18</v>
      </c>
      <c r="B1409">
        <v>12</v>
      </c>
      <c r="C1409">
        <v>4</v>
      </c>
      <c r="D1409">
        <v>1</v>
      </c>
      <c r="E1409">
        <v>8</v>
      </c>
      <c r="F1409">
        <v>5</v>
      </c>
      <c r="G1409">
        <v>5</v>
      </c>
      <c r="H1409">
        <v>1</v>
      </c>
      <c r="I1409">
        <v>2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1</v>
      </c>
      <c r="P1409">
        <v>2</v>
      </c>
    </row>
    <row r="1410" spans="1:16" x14ac:dyDescent="0.2">
      <c r="A1410">
        <v>18</v>
      </c>
      <c r="B1410">
        <v>12</v>
      </c>
      <c r="C1410">
        <v>5</v>
      </c>
      <c r="D1410">
        <v>1</v>
      </c>
      <c r="E1410">
        <v>2</v>
      </c>
      <c r="F1410">
        <v>2</v>
      </c>
      <c r="G1410">
        <v>4</v>
      </c>
      <c r="H1410">
        <v>2</v>
      </c>
      <c r="I1410">
        <v>1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3</v>
      </c>
      <c r="P1410">
        <v>1</v>
      </c>
    </row>
    <row r="1411" spans="1:16" x14ac:dyDescent="0.2">
      <c r="A1411">
        <v>18</v>
      </c>
      <c r="B1411">
        <v>12</v>
      </c>
      <c r="C1411">
        <v>6</v>
      </c>
      <c r="D1411">
        <v>2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5</v>
      </c>
      <c r="K1411">
        <v>2</v>
      </c>
      <c r="L1411">
        <v>2</v>
      </c>
      <c r="M1411">
        <v>4</v>
      </c>
      <c r="N1411">
        <v>5</v>
      </c>
      <c r="O1411">
        <v>3</v>
      </c>
      <c r="P1411">
        <v>2</v>
      </c>
    </row>
    <row r="1412" spans="1:16" x14ac:dyDescent="0.2">
      <c r="A1412">
        <v>18</v>
      </c>
      <c r="B1412">
        <v>13</v>
      </c>
      <c r="C1412">
        <v>1</v>
      </c>
      <c r="D1412">
        <v>1</v>
      </c>
      <c r="E1412">
        <v>4</v>
      </c>
      <c r="F1412">
        <v>4</v>
      </c>
      <c r="G1412">
        <v>4</v>
      </c>
      <c r="H1412">
        <v>4</v>
      </c>
      <c r="I1412">
        <v>5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2</v>
      </c>
      <c r="P1412">
        <v>2</v>
      </c>
    </row>
    <row r="1413" spans="1:16" x14ac:dyDescent="0.2">
      <c r="A1413">
        <v>18</v>
      </c>
      <c r="B1413">
        <v>13</v>
      </c>
      <c r="C1413">
        <v>2</v>
      </c>
      <c r="D1413">
        <v>2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6</v>
      </c>
      <c r="K1413">
        <v>3</v>
      </c>
      <c r="L1413">
        <v>1</v>
      </c>
      <c r="M1413">
        <v>1</v>
      </c>
      <c r="N1413">
        <v>1</v>
      </c>
      <c r="O1413">
        <v>1</v>
      </c>
      <c r="P1413">
        <v>2</v>
      </c>
    </row>
    <row r="1414" spans="1:16" x14ac:dyDescent="0.2">
      <c r="A1414">
        <v>18</v>
      </c>
      <c r="B1414">
        <v>13</v>
      </c>
      <c r="C1414">
        <v>3</v>
      </c>
      <c r="D1414">
        <v>1</v>
      </c>
      <c r="E1414">
        <v>12</v>
      </c>
      <c r="F1414">
        <v>2</v>
      </c>
      <c r="G1414">
        <v>5</v>
      </c>
      <c r="H1414">
        <v>1</v>
      </c>
      <c r="I1414">
        <v>4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2</v>
      </c>
      <c r="P1414">
        <v>1</v>
      </c>
    </row>
    <row r="1415" spans="1:16" x14ac:dyDescent="0.2">
      <c r="A1415">
        <v>18</v>
      </c>
      <c r="B1415">
        <v>13</v>
      </c>
      <c r="C1415">
        <v>4</v>
      </c>
      <c r="D1415">
        <v>1</v>
      </c>
      <c r="E1415">
        <v>6</v>
      </c>
      <c r="F1415">
        <v>3</v>
      </c>
      <c r="G1415">
        <v>2</v>
      </c>
      <c r="H1415">
        <v>3</v>
      </c>
      <c r="I1415">
        <v>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3</v>
      </c>
      <c r="P1415">
        <v>1</v>
      </c>
    </row>
    <row r="1416" spans="1:16" x14ac:dyDescent="0.2">
      <c r="A1416">
        <v>18</v>
      </c>
      <c r="B1416">
        <v>13</v>
      </c>
      <c r="C1416">
        <v>5</v>
      </c>
      <c r="D1416">
        <v>2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</v>
      </c>
      <c r="K1416">
        <v>4</v>
      </c>
      <c r="L1416">
        <v>4</v>
      </c>
      <c r="M1416">
        <v>5</v>
      </c>
      <c r="N1416">
        <v>3</v>
      </c>
      <c r="O1416">
        <v>1</v>
      </c>
      <c r="P1416">
        <v>2</v>
      </c>
    </row>
    <row r="1417" spans="1:16" x14ac:dyDescent="0.2">
      <c r="A1417">
        <v>18</v>
      </c>
      <c r="B1417">
        <v>13</v>
      </c>
      <c r="C1417">
        <v>6</v>
      </c>
      <c r="D1417">
        <v>2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3</v>
      </c>
      <c r="K1417">
        <v>1</v>
      </c>
      <c r="L1417">
        <v>2</v>
      </c>
      <c r="M1417">
        <v>2</v>
      </c>
      <c r="N1417">
        <v>5</v>
      </c>
      <c r="O1417">
        <v>3</v>
      </c>
      <c r="P1417">
        <v>1</v>
      </c>
    </row>
    <row r="1418" spans="1:16" x14ac:dyDescent="0.2">
      <c r="A1418">
        <v>19</v>
      </c>
      <c r="B1418">
        <v>1</v>
      </c>
      <c r="C1418">
        <v>1</v>
      </c>
      <c r="D1418">
        <v>1</v>
      </c>
      <c r="E1418">
        <v>9</v>
      </c>
      <c r="F1418">
        <v>1</v>
      </c>
      <c r="G1418">
        <v>6</v>
      </c>
      <c r="H1418">
        <v>5</v>
      </c>
      <c r="I1418">
        <v>1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1</v>
      </c>
      <c r="P1418">
        <v>2</v>
      </c>
    </row>
    <row r="1419" spans="1:16" x14ac:dyDescent="0.2">
      <c r="A1419">
        <v>19</v>
      </c>
      <c r="B1419">
        <v>1</v>
      </c>
      <c r="C1419">
        <v>2</v>
      </c>
      <c r="D1419">
        <v>1</v>
      </c>
      <c r="E1419">
        <v>1</v>
      </c>
      <c r="F1419">
        <v>3</v>
      </c>
      <c r="G1419">
        <v>2</v>
      </c>
      <c r="H1419">
        <v>2</v>
      </c>
      <c r="I1419">
        <v>3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2</v>
      </c>
      <c r="P1419">
        <v>2</v>
      </c>
    </row>
    <row r="1420" spans="1:16" x14ac:dyDescent="0.2">
      <c r="A1420">
        <v>19</v>
      </c>
      <c r="B1420">
        <v>1</v>
      </c>
      <c r="C1420">
        <v>3</v>
      </c>
      <c r="D1420">
        <v>1</v>
      </c>
      <c r="E1420">
        <v>14</v>
      </c>
      <c r="F1420">
        <v>4</v>
      </c>
      <c r="G1420">
        <v>1</v>
      </c>
      <c r="H1420">
        <v>3</v>
      </c>
      <c r="I1420">
        <v>4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3</v>
      </c>
      <c r="P1420">
        <v>1</v>
      </c>
    </row>
    <row r="1421" spans="1:16" x14ac:dyDescent="0.2">
      <c r="A1421">
        <v>19</v>
      </c>
      <c r="B1421">
        <v>1</v>
      </c>
      <c r="C1421">
        <v>4</v>
      </c>
      <c r="D1421">
        <v>2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7</v>
      </c>
      <c r="K1421">
        <v>1</v>
      </c>
      <c r="L1421">
        <v>3</v>
      </c>
      <c r="M1421">
        <v>4</v>
      </c>
      <c r="N1421">
        <v>4</v>
      </c>
      <c r="O1421">
        <v>2</v>
      </c>
      <c r="P1421">
        <v>2</v>
      </c>
    </row>
    <row r="1422" spans="1:16" x14ac:dyDescent="0.2">
      <c r="A1422">
        <v>19</v>
      </c>
      <c r="B1422">
        <v>1</v>
      </c>
      <c r="C1422">
        <v>5</v>
      </c>
      <c r="D1422">
        <v>2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4</v>
      </c>
      <c r="K1422">
        <v>2</v>
      </c>
      <c r="L1422">
        <v>3</v>
      </c>
      <c r="M1422">
        <v>5</v>
      </c>
      <c r="N1422">
        <v>4</v>
      </c>
      <c r="O1422">
        <v>3</v>
      </c>
      <c r="P1422">
        <v>1</v>
      </c>
    </row>
    <row r="1423" spans="1:16" x14ac:dyDescent="0.2">
      <c r="A1423">
        <v>19</v>
      </c>
      <c r="B1423">
        <v>1</v>
      </c>
      <c r="C1423">
        <v>6</v>
      </c>
      <c r="D1423">
        <v>2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7</v>
      </c>
      <c r="K1423">
        <v>1</v>
      </c>
      <c r="L1423">
        <v>2</v>
      </c>
      <c r="M1423">
        <v>6</v>
      </c>
      <c r="N1423">
        <v>5</v>
      </c>
      <c r="O1423">
        <v>1</v>
      </c>
      <c r="P1423">
        <v>1</v>
      </c>
    </row>
    <row r="1424" spans="1:16" x14ac:dyDescent="0.2">
      <c r="A1424">
        <v>19</v>
      </c>
      <c r="B1424">
        <v>2</v>
      </c>
      <c r="C1424">
        <v>1</v>
      </c>
      <c r="D1424">
        <v>2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1</v>
      </c>
      <c r="K1424">
        <v>2</v>
      </c>
      <c r="L1424">
        <v>2</v>
      </c>
      <c r="M1424">
        <v>1</v>
      </c>
      <c r="N1424">
        <v>3</v>
      </c>
      <c r="O1424">
        <v>1</v>
      </c>
      <c r="P1424">
        <v>2</v>
      </c>
    </row>
    <row r="1425" spans="1:16" x14ac:dyDescent="0.2">
      <c r="A1425">
        <v>19</v>
      </c>
      <c r="B1425">
        <v>2</v>
      </c>
      <c r="C1425">
        <v>2</v>
      </c>
      <c r="D1425">
        <v>1</v>
      </c>
      <c r="E1425">
        <v>13</v>
      </c>
      <c r="F1425">
        <v>5</v>
      </c>
      <c r="G1425">
        <v>3</v>
      </c>
      <c r="H1425">
        <v>2</v>
      </c>
      <c r="I1425">
        <v>2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2</v>
      </c>
      <c r="P1425">
        <v>2</v>
      </c>
    </row>
    <row r="1426" spans="1:16" x14ac:dyDescent="0.2">
      <c r="A1426">
        <v>19</v>
      </c>
      <c r="B1426">
        <v>2</v>
      </c>
      <c r="C1426">
        <v>3</v>
      </c>
      <c r="D1426">
        <v>1</v>
      </c>
      <c r="E1426">
        <v>10</v>
      </c>
      <c r="F1426">
        <v>2</v>
      </c>
      <c r="G1426">
        <v>2</v>
      </c>
      <c r="H1426">
        <v>4</v>
      </c>
      <c r="I1426">
        <v>2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2</v>
      </c>
      <c r="P1426">
        <v>2</v>
      </c>
    </row>
    <row r="1427" spans="1:16" x14ac:dyDescent="0.2">
      <c r="A1427">
        <v>19</v>
      </c>
      <c r="B1427">
        <v>2</v>
      </c>
      <c r="C1427">
        <v>4</v>
      </c>
      <c r="D1427">
        <v>2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9</v>
      </c>
      <c r="K1427">
        <v>3</v>
      </c>
      <c r="L1427">
        <v>1</v>
      </c>
      <c r="M1427">
        <v>7</v>
      </c>
      <c r="N1427">
        <v>5</v>
      </c>
      <c r="O1427">
        <v>3</v>
      </c>
      <c r="P1427">
        <v>1</v>
      </c>
    </row>
    <row r="1428" spans="1:16" x14ac:dyDescent="0.2">
      <c r="A1428">
        <v>19</v>
      </c>
      <c r="B1428">
        <v>2</v>
      </c>
      <c r="C1428">
        <v>5</v>
      </c>
      <c r="D1428">
        <v>2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3</v>
      </c>
      <c r="K1428">
        <v>4</v>
      </c>
      <c r="L1428">
        <v>4</v>
      </c>
      <c r="M1428">
        <v>2</v>
      </c>
      <c r="N1428">
        <v>2</v>
      </c>
      <c r="O1428">
        <v>3</v>
      </c>
      <c r="P1428">
        <v>1</v>
      </c>
    </row>
    <row r="1429" spans="1:16" x14ac:dyDescent="0.2">
      <c r="A1429">
        <v>19</v>
      </c>
      <c r="B1429">
        <v>2</v>
      </c>
      <c r="C1429">
        <v>6</v>
      </c>
      <c r="D1429">
        <v>1</v>
      </c>
      <c r="E1429">
        <v>9</v>
      </c>
      <c r="F1429">
        <v>1</v>
      </c>
      <c r="G1429">
        <v>5</v>
      </c>
      <c r="H1429">
        <v>5</v>
      </c>
      <c r="I1429">
        <v>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1</v>
      </c>
      <c r="P1429">
        <v>1</v>
      </c>
    </row>
    <row r="1430" spans="1:16" x14ac:dyDescent="0.2">
      <c r="A1430">
        <v>19</v>
      </c>
      <c r="B1430">
        <v>3</v>
      </c>
      <c r="C1430">
        <v>1</v>
      </c>
      <c r="D1430">
        <v>2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4</v>
      </c>
      <c r="K1430">
        <v>4</v>
      </c>
      <c r="L1430">
        <v>5</v>
      </c>
      <c r="M1430">
        <v>2</v>
      </c>
      <c r="N1430">
        <v>1</v>
      </c>
      <c r="O1430">
        <v>2</v>
      </c>
      <c r="P1430">
        <v>2</v>
      </c>
    </row>
    <row r="1431" spans="1:16" x14ac:dyDescent="0.2">
      <c r="A1431">
        <v>19</v>
      </c>
      <c r="B1431">
        <v>3</v>
      </c>
      <c r="C1431">
        <v>2</v>
      </c>
      <c r="D1431">
        <v>1</v>
      </c>
      <c r="E1431">
        <v>7</v>
      </c>
      <c r="F1431">
        <v>3</v>
      </c>
      <c r="G1431">
        <v>1</v>
      </c>
      <c r="H1431">
        <v>3</v>
      </c>
      <c r="I1431">
        <v>3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1</v>
      </c>
      <c r="P1431">
        <v>1</v>
      </c>
    </row>
    <row r="1432" spans="1:16" x14ac:dyDescent="0.2">
      <c r="A1432">
        <v>19</v>
      </c>
      <c r="B1432">
        <v>3</v>
      </c>
      <c r="C1432">
        <v>3</v>
      </c>
      <c r="D1432">
        <v>1</v>
      </c>
      <c r="E1432">
        <v>13</v>
      </c>
      <c r="F1432">
        <v>5</v>
      </c>
      <c r="G1432">
        <v>3</v>
      </c>
      <c r="H1432">
        <v>4</v>
      </c>
      <c r="I1432">
        <v>5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1</v>
      </c>
      <c r="P1432">
        <v>1</v>
      </c>
    </row>
    <row r="1433" spans="1:16" x14ac:dyDescent="0.2">
      <c r="A1433">
        <v>19</v>
      </c>
      <c r="B1433">
        <v>3</v>
      </c>
      <c r="C1433">
        <v>4</v>
      </c>
      <c r="D1433">
        <v>1</v>
      </c>
      <c r="E1433">
        <v>4</v>
      </c>
      <c r="F1433">
        <v>1</v>
      </c>
      <c r="G1433">
        <v>4</v>
      </c>
      <c r="H1433">
        <v>5</v>
      </c>
      <c r="I1433">
        <v>1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3</v>
      </c>
      <c r="P1433">
        <v>2</v>
      </c>
    </row>
    <row r="1434" spans="1:16" x14ac:dyDescent="0.2">
      <c r="A1434">
        <v>19</v>
      </c>
      <c r="B1434">
        <v>3</v>
      </c>
      <c r="C1434">
        <v>5</v>
      </c>
      <c r="D1434">
        <v>2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8</v>
      </c>
      <c r="K1434">
        <v>3</v>
      </c>
      <c r="L1434">
        <v>5</v>
      </c>
      <c r="M1434">
        <v>3</v>
      </c>
      <c r="N1434">
        <v>2</v>
      </c>
      <c r="O1434">
        <v>3</v>
      </c>
      <c r="P1434">
        <v>2</v>
      </c>
    </row>
    <row r="1435" spans="1:16" x14ac:dyDescent="0.2">
      <c r="A1435">
        <v>19</v>
      </c>
      <c r="B1435">
        <v>3</v>
      </c>
      <c r="C1435">
        <v>6</v>
      </c>
      <c r="D1435">
        <v>2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</v>
      </c>
      <c r="K1435">
        <v>2</v>
      </c>
      <c r="L1435">
        <v>3</v>
      </c>
      <c r="M1435">
        <v>4</v>
      </c>
      <c r="N1435">
        <v>3</v>
      </c>
      <c r="O1435">
        <v>2</v>
      </c>
      <c r="P1435">
        <v>1</v>
      </c>
    </row>
    <row r="1436" spans="1:16" x14ac:dyDescent="0.2">
      <c r="A1436">
        <v>19</v>
      </c>
      <c r="B1436">
        <v>4</v>
      </c>
      <c r="C1436">
        <v>1</v>
      </c>
      <c r="D1436">
        <v>1</v>
      </c>
      <c r="E1436">
        <v>1</v>
      </c>
      <c r="F1436">
        <v>5</v>
      </c>
      <c r="G1436">
        <v>2</v>
      </c>
      <c r="H1436">
        <v>3</v>
      </c>
      <c r="I1436">
        <v>1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1</v>
      </c>
      <c r="P1436">
        <v>1</v>
      </c>
    </row>
    <row r="1437" spans="1:16" x14ac:dyDescent="0.2">
      <c r="A1437">
        <v>19</v>
      </c>
      <c r="B1437">
        <v>4</v>
      </c>
      <c r="C1437">
        <v>2</v>
      </c>
      <c r="D1437">
        <v>2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12</v>
      </c>
      <c r="K1437">
        <v>2</v>
      </c>
      <c r="L1437">
        <v>1</v>
      </c>
      <c r="M1437">
        <v>5</v>
      </c>
      <c r="N1437">
        <v>2</v>
      </c>
      <c r="O1437">
        <v>2</v>
      </c>
      <c r="P1437">
        <v>2</v>
      </c>
    </row>
    <row r="1438" spans="1:16" x14ac:dyDescent="0.2">
      <c r="A1438">
        <v>19</v>
      </c>
      <c r="B1438">
        <v>4</v>
      </c>
      <c r="C1438">
        <v>3</v>
      </c>
      <c r="D1438">
        <v>2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1</v>
      </c>
      <c r="K1438">
        <v>4</v>
      </c>
      <c r="L1438">
        <v>1</v>
      </c>
      <c r="M1438">
        <v>7</v>
      </c>
      <c r="N1438">
        <v>1</v>
      </c>
      <c r="O1438">
        <v>3</v>
      </c>
      <c r="P1438">
        <v>1</v>
      </c>
    </row>
    <row r="1439" spans="1:16" x14ac:dyDescent="0.2">
      <c r="A1439">
        <v>19</v>
      </c>
      <c r="B1439">
        <v>4</v>
      </c>
      <c r="C1439">
        <v>4</v>
      </c>
      <c r="D1439">
        <v>1</v>
      </c>
      <c r="E1439">
        <v>2</v>
      </c>
      <c r="F1439">
        <v>4</v>
      </c>
      <c r="G1439">
        <v>6</v>
      </c>
      <c r="H1439">
        <v>5</v>
      </c>
      <c r="I1439">
        <v>4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2</v>
      </c>
      <c r="P1439">
        <v>1</v>
      </c>
    </row>
    <row r="1440" spans="1:16" x14ac:dyDescent="0.2">
      <c r="A1440">
        <v>19</v>
      </c>
      <c r="B1440">
        <v>4</v>
      </c>
      <c r="C1440">
        <v>5</v>
      </c>
      <c r="D1440">
        <v>1</v>
      </c>
      <c r="E1440">
        <v>3</v>
      </c>
      <c r="F1440">
        <v>3</v>
      </c>
      <c r="G1440">
        <v>3</v>
      </c>
      <c r="H1440">
        <v>1</v>
      </c>
      <c r="I1440">
        <v>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3</v>
      </c>
      <c r="P1440">
        <v>2</v>
      </c>
    </row>
    <row r="1441" spans="1:16" x14ac:dyDescent="0.2">
      <c r="A1441">
        <v>19</v>
      </c>
      <c r="B1441">
        <v>4</v>
      </c>
      <c r="C1441">
        <v>6</v>
      </c>
      <c r="D1441">
        <v>2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11</v>
      </c>
      <c r="K1441">
        <v>1</v>
      </c>
      <c r="L1441">
        <v>4</v>
      </c>
      <c r="M1441">
        <v>1</v>
      </c>
      <c r="N1441">
        <v>4</v>
      </c>
      <c r="O1441">
        <v>1</v>
      </c>
      <c r="P1441">
        <v>2</v>
      </c>
    </row>
    <row r="1442" spans="1:16" x14ac:dyDescent="0.2">
      <c r="A1442">
        <v>19</v>
      </c>
      <c r="B1442">
        <v>5</v>
      </c>
      <c r="C1442">
        <v>1</v>
      </c>
      <c r="D1442">
        <v>1</v>
      </c>
      <c r="E1442">
        <v>6</v>
      </c>
      <c r="F1442">
        <v>1</v>
      </c>
      <c r="G1442">
        <v>5</v>
      </c>
      <c r="H1442">
        <v>2</v>
      </c>
      <c r="I1442">
        <v>4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1</v>
      </c>
      <c r="P1442">
        <v>2</v>
      </c>
    </row>
    <row r="1443" spans="1:16" x14ac:dyDescent="0.2">
      <c r="A1443">
        <v>19</v>
      </c>
      <c r="B1443">
        <v>5</v>
      </c>
      <c r="C1443">
        <v>2</v>
      </c>
      <c r="D1443">
        <v>1</v>
      </c>
      <c r="E1443">
        <v>5</v>
      </c>
      <c r="F1443">
        <v>4</v>
      </c>
      <c r="G1443">
        <v>4</v>
      </c>
      <c r="H1443">
        <v>3</v>
      </c>
      <c r="I1443">
        <v>2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2</v>
      </c>
      <c r="P1443">
        <v>1</v>
      </c>
    </row>
    <row r="1444" spans="1:16" x14ac:dyDescent="0.2">
      <c r="A1444">
        <v>19</v>
      </c>
      <c r="B1444">
        <v>5</v>
      </c>
      <c r="C1444">
        <v>3</v>
      </c>
      <c r="D1444">
        <v>1</v>
      </c>
      <c r="E1444">
        <v>8</v>
      </c>
      <c r="F1444">
        <v>2</v>
      </c>
      <c r="G1444">
        <v>3</v>
      </c>
      <c r="H1444">
        <v>1</v>
      </c>
      <c r="I1444">
        <v>3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3</v>
      </c>
      <c r="P1444">
        <v>2</v>
      </c>
    </row>
    <row r="1445" spans="1:16" x14ac:dyDescent="0.2">
      <c r="A1445">
        <v>19</v>
      </c>
      <c r="B1445">
        <v>5</v>
      </c>
      <c r="C1445">
        <v>4</v>
      </c>
      <c r="D1445">
        <v>2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7</v>
      </c>
      <c r="K1445">
        <v>3</v>
      </c>
      <c r="L1445">
        <v>5</v>
      </c>
      <c r="M1445">
        <v>6</v>
      </c>
      <c r="N1445">
        <v>1</v>
      </c>
      <c r="O1445">
        <v>2</v>
      </c>
      <c r="P1445">
        <v>1</v>
      </c>
    </row>
    <row r="1446" spans="1:16" x14ac:dyDescent="0.2">
      <c r="A1446">
        <v>19</v>
      </c>
      <c r="B1446">
        <v>5</v>
      </c>
      <c r="C1446">
        <v>5</v>
      </c>
      <c r="D1446">
        <v>2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3</v>
      </c>
      <c r="K1446">
        <v>3</v>
      </c>
      <c r="L1446">
        <v>2</v>
      </c>
      <c r="M1446">
        <v>7</v>
      </c>
      <c r="N1446">
        <v>5</v>
      </c>
      <c r="O1446">
        <v>1</v>
      </c>
      <c r="P1446">
        <v>2</v>
      </c>
    </row>
    <row r="1447" spans="1:16" x14ac:dyDescent="0.2">
      <c r="A1447">
        <v>19</v>
      </c>
      <c r="B1447">
        <v>5</v>
      </c>
      <c r="C1447">
        <v>6</v>
      </c>
      <c r="D1447">
        <v>2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6</v>
      </c>
      <c r="K1447">
        <v>1</v>
      </c>
      <c r="L1447">
        <v>3</v>
      </c>
      <c r="M1447">
        <v>4</v>
      </c>
      <c r="N1447">
        <v>3</v>
      </c>
      <c r="O1447">
        <v>3</v>
      </c>
      <c r="P1447">
        <v>1</v>
      </c>
    </row>
    <row r="1448" spans="1:16" x14ac:dyDescent="0.2">
      <c r="A1448">
        <v>19</v>
      </c>
      <c r="B1448">
        <v>6</v>
      </c>
      <c r="C1448">
        <v>1</v>
      </c>
      <c r="D1448">
        <v>1</v>
      </c>
      <c r="E1448">
        <v>11</v>
      </c>
      <c r="F1448">
        <v>3</v>
      </c>
      <c r="G1448">
        <v>1</v>
      </c>
      <c r="H1448">
        <v>2</v>
      </c>
      <c r="I1448">
        <v>4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2</v>
      </c>
      <c r="P1448">
        <v>2</v>
      </c>
    </row>
    <row r="1449" spans="1:16" x14ac:dyDescent="0.2">
      <c r="A1449">
        <v>19</v>
      </c>
      <c r="B1449">
        <v>6</v>
      </c>
      <c r="C1449">
        <v>2</v>
      </c>
      <c r="D1449">
        <v>2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6</v>
      </c>
      <c r="K1449">
        <v>2</v>
      </c>
      <c r="L1449">
        <v>3</v>
      </c>
      <c r="M1449">
        <v>3</v>
      </c>
      <c r="N1449">
        <v>2</v>
      </c>
      <c r="O1449">
        <v>1</v>
      </c>
      <c r="P1449">
        <v>1</v>
      </c>
    </row>
    <row r="1450" spans="1:16" x14ac:dyDescent="0.2">
      <c r="A1450">
        <v>19</v>
      </c>
      <c r="B1450">
        <v>6</v>
      </c>
      <c r="C1450">
        <v>3</v>
      </c>
      <c r="D1450">
        <v>1</v>
      </c>
      <c r="E1450">
        <v>6</v>
      </c>
      <c r="F1450">
        <v>2</v>
      </c>
      <c r="G1450">
        <v>6</v>
      </c>
      <c r="H1450">
        <v>4</v>
      </c>
      <c r="I1450">
        <v>5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2</v>
      </c>
      <c r="P1450">
        <v>1</v>
      </c>
    </row>
    <row r="1451" spans="1:16" x14ac:dyDescent="0.2">
      <c r="A1451">
        <v>19</v>
      </c>
      <c r="B1451">
        <v>6</v>
      </c>
      <c r="C1451">
        <v>4</v>
      </c>
      <c r="D1451">
        <v>1</v>
      </c>
      <c r="E1451">
        <v>10</v>
      </c>
      <c r="F1451">
        <v>5</v>
      </c>
      <c r="G1451">
        <v>1</v>
      </c>
      <c r="H1451">
        <v>1</v>
      </c>
      <c r="I1451">
        <v>3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3</v>
      </c>
      <c r="P1451">
        <v>2</v>
      </c>
    </row>
    <row r="1452" spans="1:16" x14ac:dyDescent="0.2">
      <c r="A1452">
        <v>19</v>
      </c>
      <c r="B1452">
        <v>6</v>
      </c>
      <c r="C1452">
        <v>5</v>
      </c>
      <c r="D1452">
        <v>2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10</v>
      </c>
      <c r="K1452">
        <v>1</v>
      </c>
      <c r="L1452">
        <v>4</v>
      </c>
      <c r="M1452">
        <v>1</v>
      </c>
      <c r="N1452">
        <v>4</v>
      </c>
      <c r="O1452">
        <v>3</v>
      </c>
      <c r="P1452">
        <v>2</v>
      </c>
    </row>
    <row r="1453" spans="1:16" x14ac:dyDescent="0.2">
      <c r="A1453">
        <v>19</v>
      </c>
      <c r="B1453">
        <v>6</v>
      </c>
      <c r="C1453">
        <v>6</v>
      </c>
      <c r="D1453">
        <v>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5</v>
      </c>
      <c r="K1453">
        <v>4</v>
      </c>
      <c r="L1453">
        <v>1</v>
      </c>
      <c r="M1453">
        <v>6</v>
      </c>
      <c r="N1453">
        <v>3</v>
      </c>
      <c r="O1453">
        <v>1</v>
      </c>
      <c r="P1453">
        <v>1</v>
      </c>
    </row>
    <row r="1454" spans="1:16" x14ac:dyDescent="0.2">
      <c r="A1454">
        <v>19</v>
      </c>
      <c r="B1454">
        <v>7</v>
      </c>
      <c r="C1454">
        <v>1</v>
      </c>
      <c r="D1454">
        <v>1</v>
      </c>
      <c r="E1454">
        <v>14</v>
      </c>
      <c r="F1454">
        <v>1</v>
      </c>
      <c r="G1454">
        <v>4</v>
      </c>
      <c r="H1454">
        <v>4</v>
      </c>
      <c r="I1454">
        <v>2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1</v>
      </c>
      <c r="P1454">
        <v>1</v>
      </c>
    </row>
    <row r="1455" spans="1:16" x14ac:dyDescent="0.2">
      <c r="A1455">
        <v>19</v>
      </c>
      <c r="B1455">
        <v>7</v>
      </c>
      <c r="C1455">
        <v>2</v>
      </c>
      <c r="D1455">
        <v>1</v>
      </c>
      <c r="E1455">
        <v>1</v>
      </c>
      <c r="F1455">
        <v>5</v>
      </c>
      <c r="G1455">
        <v>2</v>
      </c>
      <c r="H1455">
        <v>3</v>
      </c>
      <c r="I1455">
        <v>1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1</v>
      </c>
      <c r="P1455">
        <v>2</v>
      </c>
    </row>
    <row r="1456" spans="1:16" x14ac:dyDescent="0.2">
      <c r="A1456">
        <v>19</v>
      </c>
      <c r="B1456">
        <v>7</v>
      </c>
      <c r="C1456">
        <v>3</v>
      </c>
      <c r="D1456">
        <v>2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8</v>
      </c>
      <c r="K1456">
        <v>1</v>
      </c>
      <c r="L1456">
        <v>2</v>
      </c>
      <c r="M1456">
        <v>3</v>
      </c>
      <c r="N1456">
        <v>3</v>
      </c>
      <c r="O1456">
        <v>2</v>
      </c>
      <c r="P1456">
        <v>1</v>
      </c>
    </row>
    <row r="1457" spans="1:16" x14ac:dyDescent="0.2">
      <c r="A1457">
        <v>19</v>
      </c>
      <c r="B1457">
        <v>7</v>
      </c>
      <c r="C1457">
        <v>4</v>
      </c>
      <c r="D1457">
        <v>1</v>
      </c>
      <c r="E1457">
        <v>12</v>
      </c>
      <c r="F1457">
        <v>4</v>
      </c>
      <c r="G1457">
        <v>5</v>
      </c>
      <c r="H1457">
        <v>5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3</v>
      </c>
      <c r="P1457">
        <v>1</v>
      </c>
    </row>
    <row r="1458" spans="1:16" x14ac:dyDescent="0.2">
      <c r="A1458">
        <v>19</v>
      </c>
      <c r="B1458">
        <v>7</v>
      </c>
      <c r="C1458">
        <v>5</v>
      </c>
      <c r="D1458">
        <v>2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5</v>
      </c>
      <c r="K1458">
        <v>2</v>
      </c>
      <c r="L1458">
        <v>4</v>
      </c>
      <c r="M1458">
        <v>5</v>
      </c>
      <c r="N1458">
        <v>4</v>
      </c>
      <c r="O1458">
        <v>3</v>
      </c>
      <c r="P1458">
        <v>2</v>
      </c>
    </row>
    <row r="1459" spans="1:16" x14ac:dyDescent="0.2">
      <c r="A1459">
        <v>19</v>
      </c>
      <c r="B1459">
        <v>7</v>
      </c>
      <c r="C1459">
        <v>6</v>
      </c>
      <c r="D1459">
        <v>2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5</v>
      </c>
      <c r="K1459">
        <v>4</v>
      </c>
      <c r="L1459">
        <v>5</v>
      </c>
      <c r="M1459">
        <v>2</v>
      </c>
      <c r="N1459">
        <v>1</v>
      </c>
      <c r="O1459">
        <v>2</v>
      </c>
      <c r="P1459">
        <v>2</v>
      </c>
    </row>
    <row r="1460" spans="1:16" x14ac:dyDescent="0.2">
      <c r="A1460">
        <v>19</v>
      </c>
      <c r="B1460">
        <v>8</v>
      </c>
      <c r="C1460">
        <v>1</v>
      </c>
      <c r="D1460">
        <v>1</v>
      </c>
      <c r="E1460">
        <v>7</v>
      </c>
      <c r="F1460">
        <v>1</v>
      </c>
      <c r="G1460">
        <v>6</v>
      </c>
      <c r="H1460">
        <v>2</v>
      </c>
      <c r="I1460">
        <v>3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2</v>
      </c>
      <c r="P1460">
        <v>2</v>
      </c>
    </row>
    <row r="1461" spans="1:16" x14ac:dyDescent="0.2">
      <c r="A1461">
        <v>19</v>
      </c>
      <c r="B1461">
        <v>8</v>
      </c>
      <c r="C1461">
        <v>2</v>
      </c>
      <c r="D1461">
        <v>2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12</v>
      </c>
      <c r="K1461">
        <v>1</v>
      </c>
      <c r="L1461">
        <v>1</v>
      </c>
      <c r="M1461">
        <v>2</v>
      </c>
      <c r="N1461">
        <v>4</v>
      </c>
      <c r="O1461">
        <v>2</v>
      </c>
      <c r="P1461">
        <v>1</v>
      </c>
    </row>
    <row r="1462" spans="1:16" x14ac:dyDescent="0.2">
      <c r="A1462">
        <v>19</v>
      </c>
      <c r="B1462">
        <v>8</v>
      </c>
      <c r="C1462">
        <v>3</v>
      </c>
      <c r="D1462">
        <v>1</v>
      </c>
      <c r="E1462">
        <v>11</v>
      </c>
      <c r="F1462">
        <v>2</v>
      </c>
      <c r="G1462">
        <v>2</v>
      </c>
      <c r="H1462">
        <v>1</v>
      </c>
      <c r="I1462">
        <v>5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3</v>
      </c>
      <c r="P1462">
        <v>2</v>
      </c>
    </row>
    <row r="1463" spans="1:16" x14ac:dyDescent="0.2">
      <c r="A1463">
        <v>19</v>
      </c>
      <c r="B1463">
        <v>8</v>
      </c>
      <c r="C1463">
        <v>4</v>
      </c>
      <c r="D1463">
        <v>2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9</v>
      </c>
      <c r="K1463">
        <v>4</v>
      </c>
      <c r="L1463">
        <v>3</v>
      </c>
      <c r="M1463">
        <v>1</v>
      </c>
      <c r="N1463">
        <v>1</v>
      </c>
      <c r="O1463">
        <v>1</v>
      </c>
      <c r="P1463">
        <v>1</v>
      </c>
    </row>
    <row r="1464" spans="1:16" x14ac:dyDescent="0.2">
      <c r="A1464">
        <v>19</v>
      </c>
      <c r="B1464">
        <v>8</v>
      </c>
      <c r="C1464">
        <v>5</v>
      </c>
      <c r="D1464">
        <v>1</v>
      </c>
      <c r="E1464">
        <v>2</v>
      </c>
      <c r="F1464">
        <v>3</v>
      </c>
      <c r="G1464">
        <v>1</v>
      </c>
      <c r="H1464">
        <v>5</v>
      </c>
      <c r="I1464">
        <v>4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1</v>
      </c>
      <c r="P1464">
        <v>2</v>
      </c>
    </row>
    <row r="1465" spans="1:16" x14ac:dyDescent="0.2">
      <c r="A1465">
        <v>19</v>
      </c>
      <c r="B1465">
        <v>8</v>
      </c>
      <c r="C1465">
        <v>6</v>
      </c>
      <c r="D1465">
        <v>2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</v>
      </c>
      <c r="K1465">
        <v>3</v>
      </c>
      <c r="L1465">
        <v>5</v>
      </c>
      <c r="M1465">
        <v>7</v>
      </c>
      <c r="N1465">
        <v>5</v>
      </c>
      <c r="O1465">
        <v>3</v>
      </c>
      <c r="P1465">
        <v>1</v>
      </c>
    </row>
    <row r="1466" spans="1:16" x14ac:dyDescent="0.2">
      <c r="A1466">
        <v>19</v>
      </c>
      <c r="B1466">
        <v>9</v>
      </c>
      <c r="C1466">
        <v>1</v>
      </c>
      <c r="D1466">
        <v>1</v>
      </c>
      <c r="E1466">
        <v>4</v>
      </c>
      <c r="F1466">
        <v>4</v>
      </c>
      <c r="G1466">
        <v>5</v>
      </c>
      <c r="H1466">
        <v>4</v>
      </c>
      <c r="I1466">
        <v>1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1</v>
      </c>
      <c r="P1466">
        <v>2</v>
      </c>
    </row>
    <row r="1467" spans="1:16" x14ac:dyDescent="0.2">
      <c r="A1467">
        <v>19</v>
      </c>
      <c r="B1467">
        <v>9</v>
      </c>
      <c r="C1467">
        <v>2</v>
      </c>
      <c r="D1467">
        <v>2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10</v>
      </c>
      <c r="K1467">
        <v>3</v>
      </c>
      <c r="L1467">
        <v>1</v>
      </c>
      <c r="M1467">
        <v>5</v>
      </c>
      <c r="N1467">
        <v>2</v>
      </c>
      <c r="O1467">
        <v>3</v>
      </c>
      <c r="P1467">
        <v>2</v>
      </c>
    </row>
    <row r="1468" spans="1:16" x14ac:dyDescent="0.2">
      <c r="A1468">
        <v>19</v>
      </c>
      <c r="B1468">
        <v>9</v>
      </c>
      <c r="C1468">
        <v>3</v>
      </c>
      <c r="D1468">
        <v>1</v>
      </c>
      <c r="E1468">
        <v>12</v>
      </c>
      <c r="F1468">
        <v>5</v>
      </c>
      <c r="G1468">
        <v>4</v>
      </c>
      <c r="H1468">
        <v>1</v>
      </c>
      <c r="I1468">
        <v>1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2</v>
      </c>
      <c r="P1468">
        <v>1</v>
      </c>
    </row>
    <row r="1469" spans="1:16" x14ac:dyDescent="0.2">
      <c r="A1469">
        <v>19</v>
      </c>
      <c r="B1469">
        <v>9</v>
      </c>
      <c r="C1469">
        <v>4</v>
      </c>
      <c r="D1469">
        <v>2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11</v>
      </c>
      <c r="K1469">
        <v>4</v>
      </c>
      <c r="L1469">
        <v>2</v>
      </c>
      <c r="M1469">
        <v>4</v>
      </c>
      <c r="N1469">
        <v>4</v>
      </c>
      <c r="O1469">
        <v>1</v>
      </c>
      <c r="P1469">
        <v>2</v>
      </c>
    </row>
    <row r="1470" spans="1:16" x14ac:dyDescent="0.2">
      <c r="A1470">
        <v>19</v>
      </c>
      <c r="B1470">
        <v>9</v>
      </c>
      <c r="C1470">
        <v>5</v>
      </c>
      <c r="D1470">
        <v>2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4</v>
      </c>
      <c r="K1470">
        <v>2</v>
      </c>
      <c r="L1470">
        <v>4</v>
      </c>
      <c r="M1470">
        <v>6</v>
      </c>
      <c r="N1470">
        <v>5</v>
      </c>
      <c r="O1470">
        <v>2</v>
      </c>
      <c r="P1470">
        <v>1</v>
      </c>
    </row>
    <row r="1471" spans="1:16" x14ac:dyDescent="0.2">
      <c r="A1471">
        <v>19</v>
      </c>
      <c r="B1471">
        <v>9</v>
      </c>
      <c r="C1471">
        <v>6</v>
      </c>
      <c r="D1471">
        <v>1</v>
      </c>
      <c r="E1471">
        <v>14</v>
      </c>
      <c r="F1471">
        <v>3</v>
      </c>
      <c r="G1471">
        <v>3</v>
      </c>
      <c r="H1471">
        <v>5</v>
      </c>
      <c r="I1471">
        <v>5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3</v>
      </c>
      <c r="P1471">
        <v>1</v>
      </c>
    </row>
    <row r="1472" spans="1:16" x14ac:dyDescent="0.2">
      <c r="A1472">
        <v>19</v>
      </c>
      <c r="B1472">
        <v>10</v>
      </c>
      <c r="C1472">
        <v>1</v>
      </c>
      <c r="D1472">
        <v>1</v>
      </c>
      <c r="E1472">
        <v>9</v>
      </c>
      <c r="F1472">
        <v>4</v>
      </c>
      <c r="G1472">
        <v>2</v>
      </c>
      <c r="H1472">
        <v>2</v>
      </c>
      <c r="I1472">
        <v>3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1</v>
      </c>
      <c r="P1472">
        <v>1</v>
      </c>
    </row>
    <row r="1473" spans="1:16" x14ac:dyDescent="0.2">
      <c r="A1473">
        <v>19</v>
      </c>
      <c r="B1473">
        <v>10</v>
      </c>
      <c r="C1473">
        <v>2</v>
      </c>
      <c r="D1473">
        <v>2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9</v>
      </c>
      <c r="K1473">
        <v>3</v>
      </c>
      <c r="L1473">
        <v>3</v>
      </c>
      <c r="M1473">
        <v>5</v>
      </c>
      <c r="N1473">
        <v>1</v>
      </c>
      <c r="O1473">
        <v>3</v>
      </c>
      <c r="P1473">
        <v>1</v>
      </c>
    </row>
    <row r="1474" spans="1:16" x14ac:dyDescent="0.2">
      <c r="A1474">
        <v>19</v>
      </c>
      <c r="B1474">
        <v>10</v>
      </c>
      <c r="C1474">
        <v>3</v>
      </c>
      <c r="D1474">
        <v>1</v>
      </c>
      <c r="E1474">
        <v>13</v>
      </c>
      <c r="F1474">
        <v>2</v>
      </c>
      <c r="G1474">
        <v>6</v>
      </c>
      <c r="H1474">
        <v>3</v>
      </c>
      <c r="I1474">
        <v>4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2</v>
      </c>
      <c r="P1474">
        <v>2</v>
      </c>
    </row>
    <row r="1475" spans="1:16" x14ac:dyDescent="0.2">
      <c r="A1475">
        <v>19</v>
      </c>
      <c r="B1475">
        <v>10</v>
      </c>
      <c r="C1475">
        <v>4</v>
      </c>
      <c r="D1475">
        <v>2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2</v>
      </c>
      <c r="K1475">
        <v>2</v>
      </c>
      <c r="L1475">
        <v>5</v>
      </c>
      <c r="M1475">
        <v>2</v>
      </c>
      <c r="N1475">
        <v>3</v>
      </c>
      <c r="O1475">
        <v>1</v>
      </c>
      <c r="P1475">
        <v>1</v>
      </c>
    </row>
    <row r="1476" spans="1:16" x14ac:dyDescent="0.2">
      <c r="A1476">
        <v>19</v>
      </c>
      <c r="B1476">
        <v>10</v>
      </c>
      <c r="C1476">
        <v>5</v>
      </c>
      <c r="D1476">
        <v>2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</v>
      </c>
      <c r="K1476">
        <v>1</v>
      </c>
      <c r="L1476">
        <v>2</v>
      </c>
      <c r="M1476">
        <v>6</v>
      </c>
      <c r="N1476">
        <v>2</v>
      </c>
      <c r="O1476">
        <v>3</v>
      </c>
      <c r="P1476">
        <v>2</v>
      </c>
    </row>
    <row r="1477" spans="1:16" x14ac:dyDescent="0.2">
      <c r="A1477">
        <v>19</v>
      </c>
      <c r="B1477">
        <v>10</v>
      </c>
      <c r="C1477">
        <v>6</v>
      </c>
      <c r="D1477">
        <v>1</v>
      </c>
      <c r="E1477">
        <v>5</v>
      </c>
      <c r="F1477">
        <v>1</v>
      </c>
      <c r="G1477">
        <v>4</v>
      </c>
      <c r="H1477">
        <v>4</v>
      </c>
      <c r="I1477">
        <v>2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1</v>
      </c>
      <c r="P1477">
        <v>2</v>
      </c>
    </row>
    <row r="1478" spans="1:16" x14ac:dyDescent="0.2">
      <c r="A1478">
        <v>19</v>
      </c>
      <c r="B1478">
        <v>11</v>
      </c>
      <c r="C1478">
        <v>1</v>
      </c>
      <c r="D1478">
        <v>2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7</v>
      </c>
      <c r="K1478">
        <v>4</v>
      </c>
      <c r="L1478">
        <v>4</v>
      </c>
      <c r="M1478">
        <v>7</v>
      </c>
      <c r="N1478">
        <v>5</v>
      </c>
      <c r="O1478">
        <v>3</v>
      </c>
      <c r="P1478">
        <v>2</v>
      </c>
    </row>
    <row r="1479" spans="1:16" x14ac:dyDescent="0.2">
      <c r="A1479">
        <v>19</v>
      </c>
      <c r="B1479">
        <v>11</v>
      </c>
      <c r="C1479">
        <v>2</v>
      </c>
      <c r="D1479">
        <v>1</v>
      </c>
      <c r="E1479">
        <v>13</v>
      </c>
      <c r="F1479">
        <v>1</v>
      </c>
      <c r="G1479">
        <v>1</v>
      </c>
      <c r="H1479">
        <v>2</v>
      </c>
      <c r="I1479">
        <v>3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3</v>
      </c>
      <c r="P1479">
        <v>1</v>
      </c>
    </row>
    <row r="1480" spans="1:16" x14ac:dyDescent="0.2">
      <c r="A1480">
        <v>19</v>
      </c>
      <c r="B1480">
        <v>11</v>
      </c>
      <c r="C1480">
        <v>3</v>
      </c>
      <c r="D1480">
        <v>1</v>
      </c>
      <c r="E1480">
        <v>3</v>
      </c>
      <c r="F1480">
        <v>2</v>
      </c>
      <c r="G1480">
        <v>6</v>
      </c>
      <c r="H1480">
        <v>1</v>
      </c>
      <c r="I1480">
        <v>2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2</v>
      </c>
      <c r="P1480">
        <v>1</v>
      </c>
    </row>
    <row r="1481" spans="1:16" x14ac:dyDescent="0.2">
      <c r="A1481">
        <v>19</v>
      </c>
      <c r="B1481">
        <v>11</v>
      </c>
      <c r="C1481">
        <v>4</v>
      </c>
      <c r="D1481">
        <v>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6</v>
      </c>
      <c r="K1481">
        <v>1</v>
      </c>
      <c r="L1481">
        <v>3</v>
      </c>
      <c r="M1481">
        <v>4</v>
      </c>
      <c r="N1481">
        <v>1</v>
      </c>
      <c r="O1481">
        <v>1</v>
      </c>
      <c r="P1481">
        <v>2</v>
      </c>
    </row>
    <row r="1482" spans="1:16" x14ac:dyDescent="0.2">
      <c r="A1482">
        <v>19</v>
      </c>
      <c r="B1482">
        <v>11</v>
      </c>
      <c r="C1482">
        <v>5</v>
      </c>
      <c r="D1482">
        <v>2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11</v>
      </c>
      <c r="K1482">
        <v>1</v>
      </c>
      <c r="L1482">
        <v>2</v>
      </c>
      <c r="M1482">
        <v>1</v>
      </c>
      <c r="N1482">
        <v>2</v>
      </c>
      <c r="O1482">
        <v>2</v>
      </c>
      <c r="P1482">
        <v>2</v>
      </c>
    </row>
    <row r="1483" spans="1:16" x14ac:dyDescent="0.2">
      <c r="A1483">
        <v>19</v>
      </c>
      <c r="B1483">
        <v>11</v>
      </c>
      <c r="C1483">
        <v>6</v>
      </c>
      <c r="D1483">
        <v>1</v>
      </c>
      <c r="E1483">
        <v>8</v>
      </c>
      <c r="F1483">
        <v>4</v>
      </c>
      <c r="G1483">
        <v>3</v>
      </c>
      <c r="H1483">
        <v>3</v>
      </c>
      <c r="I1483">
        <v>5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2</v>
      </c>
      <c r="P1483">
        <v>1</v>
      </c>
    </row>
    <row r="1484" spans="1:16" x14ac:dyDescent="0.2">
      <c r="A1484">
        <v>19</v>
      </c>
      <c r="B1484">
        <v>12</v>
      </c>
      <c r="C1484">
        <v>1</v>
      </c>
      <c r="D1484">
        <v>1</v>
      </c>
      <c r="E1484">
        <v>8</v>
      </c>
      <c r="F1484">
        <v>3</v>
      </c>
      <c r="G1484">
        <v>4</v>
      </c>
      <c r="H1484">
        <v>1</v>
      </c>
      <c r="I1484">
        <v>1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1</v>
      </c>
      <c r="P1484">
        <v>1</v>
      </c>
    </row>
    <row r="1485" spans="1:16" x14ac:dyDescent="0.2">
      <c r="A1485">
        <v>19</v>
      </c>
      <c r="B1485">
        <v>12</v>
      </c>
      <c r="C1485">
        <v>2</v>
      </c>
      <c r="D1485">
        <v>2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</v>
      </c>
      <c r="K1485">
        <v>4</v>
      </c>
      <c r="L1485">
        <v>5</v>
      </c>
      <c r="M1485">
        <v>5</v>
      </c>
      <c r="N1485">
        <v>1</v>
      </c>
      <c r="O1485">
        <v>3</v>
      </c>
      <c r="P1485">
        <v>1</v>
      </c>
    </row>
    <row r="1486" spans="1:16" x14ac:dyDescent="0.2">
      <c r="A1486">
        <v>19</v>
      </c>
      <c r="B1486">
        <v>12</v>
      </c>
      <c r="C1486">
        <v>3</v>
      </c>
      <c r="D1486">
        <v>2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3</v>
      </c>
      <c r="K1486">
        <v>2</v>
      </c>
      <c r="L1486">
        <v>4</v>
      </c>
      <c r="M1486">
        <v>4</v>
      </c>
      <c r="N1486">
        <v>5</v>
      </c>
      <c r="O1486">
        <v>2</v>
      </c>
      <c r="P1486">
        <v>2</v>
      </c>
    </row>
    <row r="1487" spans="1:16" x14ac:dyDescent="0.2">
      <c r="A1487">
        <v>19</v>
      </c>
      <c r="B1487">
        <v>12</v>
      </c>
      <c r="C1487">
        <v>4</v>
      </c>
      <c r="D1487">
        <v>2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3</v>
      </c>
      <c r="L1487">
        <v>1</v>
      </c>
      <c r="M1487">
        <v>3</v>
      </c>
      <c r="N1487">
        <v>4</v>
      </c>
      <c r="O1487">
        <v>3</v>
      </c>
      <c r="P1487">
        <v>1</v>
      </c>
    </row>
    <row r="1488" spans="1:16" x14ac:dyDescent="0.2">
      <c r="A1488">
        <v>19</v>
      </c>
      <c r="B1488">
        <v>12</v>
      </c>
      <c r="C1488">
        <v>5</v>
      </c>
      <c r="D1488">
        <v>1</v>
      </c>
      <c r="E1488">
        <v>6</v>
      </c>
      <c r="F1488">
        <v>5</v>
      </c>
      <c r="G1488">
        <v>1</v>
      </c>
      <c r="H1488">
        <v>4</v>
      </c>
      <c r="I1488">
        <v>5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1</v>
      </c>
      <c r="P1488">
        <v>2</v>
      </c>
    </row>
    <row r="1489" spans="1:16" x14ac:dyDescent="0.2">
      <c r="A1489">
        <v>19</v>
      </c>
      <c r="B1489">
        <v>12</v>
      </c>
      <c r="C1489">
        <v>6</v>
      </c>
      <c r="D1489">
        <v>1</v>
      </c>
      <c r="E1489">
        <v>10</v>
      </c>
      <c r="F1489">
        <v>3</v>
      </c>
      <c r="G1489">
        <v>5</v>
      </c>
      <c r="H1489">
        <v>5</v>
      </c>
      <c r="I1489">
        <v>4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2</v>
      </c>
      <c r="P1489">
        <v>2</v>
      </c>
    </row>
    <row r="1490" spans="1:16" x14ac:dyDescent="0.2">
      <c r="A1490">
        <v>19</v>
      </c>
      <c r="B1490">
        <v>13</v>
      </c>
      <c r="C1490">
        <v>1</v>
      </c>
      <c r="D1490">
        <v>1</v>
      </c>
      <c r="E1490">
        <v>11</v>
      </c>
      <c r="F1490">
        <v>5</v>
      </c>
      <c r="G1490">
        <v>6</v>
      </c>
      <c r="H1490">
        <v>3</v>
      </c>
      <c r="I1490">
        <v>1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2</v>
      </c>
      <c r="P1490">
        <v>1</v>
      </c>
    </row>
    <row r="1491" spans="1:16" x14ac:dyDescent="0.2">
      <c r="A1491">
        <v>19</v>
      </c>
      <c r="B1491">
        <v>13</v>
      </c>
      <c r="C1491">
        <v>2</v>
      </c>
      <c r="D1491">
        <v>2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8</v>
      </c>
      <c r="K1491">
        <v>3</v>
      </c>
      <c r="L1491">
        <v>3</v>
      </c>
      <c r="M1491">
        <v>7</v>
      </c>
      <c r="N1491">
        <v>2</v>
      </c>
      <c r="O1491">
        <v>1</v>
      </c>
      <c r="P1491">
        <v>1</v>
      </c>
    </row>
    <row r="1492" spans="1:16" x14ac:dyDescent="0.2">
      <c r="A1492">
        <v>19</v>
      </c>
      <c r="B1492">
        <v>13</v>
      </c>
      <c r="C1492">
        <v>3</v>
      </c>
      <c r="D1492">
        <v>1</v>
      </c>
      <c r="E1492">
        <v>5</v>
      </c>
      <c r="F1492">
        <v>4</v>
      </c>
      <c r="G1492">
        <v>5</v>
      </c>
      <c r="H1492">
        <v>2</v>
      </c>
      <c r="I1492">
        <v>2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3</v>
      </c>
      <c r="P1492">
        <v>2</v>
      </c>
    </row>
    <row r="1493" spans="1:16" x14ac:dyDescent="0.2">
      <c r="A1493">
        <v>19</v>
      </c>
      <c r="B1493">
        <v>13</v>
      </c>
      <c r="C1493">
        <v>4</v>
      </c>
      <c r="D1493">
        <v>1</v>
      </c>
      <c r="E1493">
        <v>3</v>
      </c>
      <c r="F1493">
        <v>2</v>
      </c>
      <c r="G1493">
        <v>3</v>
      </c>
      <c r="H1493">
        <v>4</v>
      </c>
      <c r="I1493">
        <v>4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3</v>
      </c>
      <c r="P1493">
        <v>1</v>
      </c>
    </row>
    <row r="1494" spans="1:16" x14ac:dyDescent="0.2">
      <c r="A1494">
        <v>19</v>
      </c>
      <c r="B1494">
        <v>13</v>
      </c>
      <c r="C1494">
        <v>5</v>
      </c>
      <c r="D1494">
        <v>2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10</v>
      </c>
      <c r="K1494">
        <v>2</v>
      </c>
      <c r="L1494">
        <v>3</v>
      </c>
      <c r="M1494">
        <v>3</v>
      </c>
      <c r="N1494">
        <v>3</v>
      </c>
      <c r="O1494">
        <v>1</v>
      </c>
      <c r="P1494">
        <v>2</v>
      </c>
    </row>
    <row r="1495" spans="1:16" x14ac:dyDescent="0.2">
      <c r="A1495">
        <v>19</v>
      </c>
      <c r="B1495">
        <v>13</v>
      </c>
      <c r="C1495">
        <v>6</v>
      </c>
      <c r="D1495">
        <v>1</v>
      </c>
      <c r="E1495">
        <v>7</v>
      </c>
      <c r="F1495">
        <v>1</v>
      </c>
      <c r="G1495">
        <v>5</v>
      </c>
      <c r="H1495">
        <v>5</v>
      </c>
      <c r="I1495">
        <v>5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2</v>
      </c>
      <c r="P1495">
        <v>2</v>
      </c>
    </row>
    <row r="1496" spans="1:16" x14ac:dyDescent="0.2">
      <c r="A1496">
        <v>20</v>
      </c>
      <c r="B1496">
        <v>1</v>
      </c>
      <c r="C1496">
        <v>1</v>
      </c>
      <c r="D1496">
        <v>1</v>
      </c>
      <c r="E1496">
        <v>14</v>
      </c>
      <c r="F1496">
        <v>3</v>
      </c>
      <c r="G1496">
        <v>2</v>
      </c>
      <c r="H1496">
        <v>4</v>
      </c>
      <c r="I1496">
        <v>3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3</v>
      </c>
      <c r="P1496">
        <v>2</v>
      </c>
    </row>
    <row r="1497" spans="1:16" x14ac:dyDescent="0.2">
      <c r="A1497">
        <v>20</v>
      </c>
      <c r="B1497">
        <v>1</v>
      </c>
      <c r="C1497">
        <v>2</v>
      </c>
      <c r="D1497">
        <v>2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10</v>
      </c>
      <c r="K1497">
        <v>4</v>
      </c>
      <c r="L1497">
        <v>4</v>
      </c>
      <c r="M1497">
        <v>1</v>
      </c>
      <c r="N1497">
        <v>5</v>
      </c>
      <c r="O1497">
        <v>2</v>
      </c>
      <c r="P1497">
        <v>1</v>
      </c>
    </row>
    <row r="1498" spans="1:16" x14ac:dyDescent="0.2">
      <c r="A1498">
        <v>20</v>
      </c>
      <c r="B1498">
        <v>1</v>
      </c>
      <c r="C1498">
        <v>3</v>
      </c>
      <c r="D1498">
        <v>1</v>
      </c>
      <c r="E1498">
        <v>1</v>
      </c>
      <c r="F1498">
        <v>5</v>
      </c>
      <c r="G1498">
        <v>4</v>
      </c>
      <c r="H1498">
        <v>3</v>
      </c>
      <c r="I1498">
        <v>4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3</v>
      </c>
      <c r="P1498">
        <v>1</v>
      </c>
    </row>
    <row r="1499" spans="1:16" x14ac:dyDescent="0.2">
      <c r="A1499">
        <v>20</v>
      </c>
      <c r="B1499">
        <v>1</v>
      </c>
      <c r="C1499">
        <v>4</v>
      </c>
      <c r="D1499">
        <v>2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9</v>
      </c>
      <c r="K1499">
        <v>1</v>
      </c>
      <c r="L1499">
        <v>1</v>
      </c>
      <c r="M1499">
        <v>6</v>
      </c>
      <c r="N1499">
        <v>3</v>
      </c>
      <c r="O1499">
        <v>2</v>
      </c>
      <c r="P1499">
        <v>2</v>
      </c>
    </row>
    <row r="1500" spans="1:16" x14ac:dyDescent="0.2">
      <c r="A1500">
        <v>20</v>
      </c>
      <c r="B1500">
        <v>1</v>
      </c>
      <c r="C1500">
        <v>5</v>
      </c>
      <c r="D1500">
        <v>2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3</v>
      </c>
      <c r="L1500">
        <v>5</v>
      </c>
      <c r="M1500">
        <v>2</v>
      </c>
      <c r="N1500">
        <v>4</v>
      </c>
      <c r="O1500">
        <v>1</v>
      </c>
      <c r="P1500">
        <v>2</v>
      </c>
    </row>
    <row r="1501" spans="1:16" x14ac:dyDescent="0.2">
      <c r="A1501">
        <v>20</v>
      </c>
      <c r="B1501">
        <v>1</v>
      </c>
      <c r="C1501">
        <v>6</v>
      </c>
      <c r="D1501">
        <v>1</v>
      </c>
      <c r="E1501">
        <v>4</v>
      </c>
      <c r="F1501">
        <v>1</v>
      </c>
      <c r="G1501">
        <v>3</v>
      </c>
      <c r="H1501">
        <v>5</v>
      </c>
      <c r="I1501">
        <v>2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1</v>
      </c>
      <c r="P1501">
        <v>1</v>
      </c>
    </row>
    <row r="1502" spans="1:16" x14ac:dyDescent="0.2">
      <c r="A1502">
        <v>20</v>
      </c>
      <c r="B1502">
        <v>2</v>
      </c>
      <c r="C1502">
        <v>1</v>
      </c>
      <c r="D1502">
        <v>1</v>
      </c>
      <c r="E1502">
        <v>9</v>
      </c>
      <c r="F1502">
        <v>4</v>
      </c>
      <c r="G1502">
        <v>5</v>
      </c>
      <c r="H1502">
        <v>3</v>
      </c>
      <c r="I1502">
        <v>1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3</v>
      </c>
      <c r="P1502">
        <v>2</v>
      </c>
    </row>
    <row r="1503" spans="1:16" x14ac:dyDescent="0.2">
      <c r="A1503">
        <v>20</v>
      </c>
      <c r="B1503">
        <v>2</v>
      </c>
      <c r="C1503">
        <v>2</v>
      </c>
      <c r="D1503">
        <v>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7</v>
      </c>
      <c r="K1503">
        <v>1</v>
      </c>
      <c r="L1503">
        <v>5</v>
      </c>
      <c r="M1503">
        <v>7</v>
      </c>
      <c r="N1503">
        <v>2</v>
      </c>
      <c r="O1503">
        <v>2</v>
      </c>
      <c r="P1503">
        <v>1</v>
      </c>
    </row>
    <row r="1504" spans="1:16" x14ac:dyDescent="0.2">
      <c r="A1504">
        <v>20</v>
      </c>
      <c r="B1504">
        <v>2</v>
      </c>
      <c r="C1504">
        <v>3</v>
      </c>
      <c r="D1504">
        <v>1</v>
      </c>
      <c r="E1504">
        <v>12</v>
      </c>
      <c r="F1504">
        <v>2</v>
      </c>
      <c r="G1504">
        <v>1</v>
      </c>
      <c r="H1504">
        <v>2</v>
      </c>
      <c r="I1504">
        <v>2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1</v>
      </c>
      <c r="P1504">
        <v>1</v>
      </c>
    </row>
    <row r="1505" spans="1:16" x14ac:dyDescent="0.2">
      <c r="A1505">
        <v>20</v>
      </c>
      <c r="B1505">
        <v>2</v>
      </c>
      <c r="C1505">
        <v>4</v>
      </c>
      <c r="D1505">
        <v>2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1</v>
      </c>
      <c r="K1505">
        <v>3</v>
      </c>
      <c r="L1505">
        <v>4</v>
      </c>
      <c r="M1505">
        <v>4</v>
      </c>
      <c r="N1505">
        <v>4</v>
      </c>
      <c r="O1505">
        <v>2</v>
      </c>
      <c r="P1505">
        <v>1</v>
      </c>
    </row>
    <row r="1506" spans="1:16" x14ac:dyDescent="0.2">
      <c r="A1506">
        <v>20</v>
      </c>
      <c r="B1506">
        <v>2</v>
      </c>
      <c r="C1506">
        <v>5</v>
      </c>
      <c r="D1506">
        <v>2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11</v>
      </c>
      <c r="K1506">
        <v>2</v>
      </c>
      <c r="L1506">
        <v>2</v>
      </c>
      <c r="M1506">
        <v>6</v>
      </c>
      <c r="N1506">
        <v>5</v>
      </c>
      <c r="O1506">
        <v>3</v>
      </c>
      <c r="P1506">
        <v>2</v>
      </c>
    </row>
    <row r="1507" spans="1:16" x14ac:dyDescent="0.2">
      <c r="A1507">
        <v>20</v>
      </c>
      <c r="B1507">
        <v>2</v>
      </c>
      <c r="C1507">
        <v>6</v>
      </c>
      <c r="D1507">
        <v>1</v>
      </c>
      <c r="E1507">
        <v>1</v>
      </c>
      <c r="F1507">
        <v>1</v>
      </c>
      <c r="G1507">
        <v>3</v>
      </c>
      <c r="H1507">
        <v>1</v>
      </c>
      <c r="I1507">
        <v>3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2</v>
      </c>
      <c r="P1507">
        <v>2</v>
      </c>
    </row>
    <row r="1508" spans="1:16" x14ac:dyDescent="0.2">
      <c r="A1508">
        <v>20</v>
      </c>
      <c r="B1508">
        <v>3</v>
      </c>
      <c r="C1508">
        <v>1</v>
      </c>
      <c r="D1508">
        <v>1</v>
      </c>
      <c r="E1508">
        <v>2</v>
      </c>
      <c r="F1508">
        <v>5</v>
      </c>
      <c r="G1508">
        <v>2</v>
      </c>
      <c r="H1508">
        <v>2</v>
      </c>
      <c r="I1508">
        <v>3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1</v>
      </c>
      <c r="P1508">
        <v>2</v>
      </c>
    </row>
    <row r="1509" spans="1:16" x14ac:dyDescent="0.2">
      <c r="A1509">
        <v>20</v>
      </c>
      <c r="B1509">
        <v>3</v>
      </c>
      <c r="C1509">
        <v>2</v>
      </c>
      <c r="D1509">
        <v>2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3</v>
      </c>
      <c r="K1509">
        <v>4</v>
      </c>
      <c r="L1509">
        <v>1</v>
      </c>
      <c r="M1509">
        <v>1</v>
      </c>
      <c r="N1509">
        <v>1</v>
      </c>
      <c r="O1509">
        <v>1</v>
      </c>
      <c r="P1509">
        <v>1</v>
      </c>
    </row>
    <row r="1510" spans="1:16" x14ac:dyDescent="0.2">
      <c r="A1510">
        <v>20</v>
      </c>
      <c r="B1510">
        <v>3</v>
      </c>
      <c r="C1510">
        <v>3</v>
      </c>
      <c r="D1510">
        <v>1</v>
      </c>
      <c r="E1510">
        <v>11</v>
      </c>
      <c r="F1510">
        <v>4</v>
      </c>
      <c r="G1510">
        <v>1</v>
      </c>
      <c r="H1510">
        <v>5</v>
      </c>
      <c r="I1510">
        <v>1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1</v>
      </c>
      <c r="P1510">
        <v>1</v>
      </c>
    </row>
    <row r="1511" spans="1:16" x14ac:dyDescent="0.2">
      <c r="A1511">
        <v>20</v>
      </c>
      <c r="B1511">
        <v>3</v>
      </c>
      <c r="C1511">
        <v>4</v>
      </c>
      <c r="D1511">
        <v>2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12</v>
      </c>
      <c r="K1511">
        <v>3</v>
      </c>
      <c r="L1511">
        <v>3</v>
      </c>
      <c r="M1511">
        <v>4</v>
      </c>
      <c r="N1511">
        <v>3</v>
      </c>
      <c r="O1511">
        <v>2</v>
      </c>
      <c r="P1511">
        <v>2</v>
      </c>
    </row>
    <row r="1512" spans="1:16" x14ac:dyDescent="0.2">
      <c r="A1512">
        <v>20</v>
      </c>
      <c r="B1512">
        <v>3</v>
      </c>
      <c r="C1512">
        <v>5</v>
      </c>
      <c r="D1512">
        <v>2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8</v>
      </c>
      <c r="K1512">
        <v>2</v>
      </c>
      <c r="L1512">
        <v>2</v>
      </c>
      <c r="M1512">
        <v>5</v>
      </c>
      <c r="N1512">
        <v>5</v>
      </c>
      <c r="O1512">
        <v>3</v>
      </c>
      <c r="P1512">
        <v>1</v>
      </c>
    </row>
    <row r="1513" spans="1:16" x14ac:dyDescent="0.2">
      <c r="A1513">
        <v>20</v>
      </c>
      <c r="B1513">
        <v>3</v>
      </c>
      <c r="C1513">
        <v>6</v>
      </c>
      <c r="D1513">
        <v>1</v>
      </c>
      <c r="E1513">
        <v>12</v>
      </c>
      <c r="F1513">
        <v>2</v>
      </c>
      <c r="G1513">
        <v>6</v>
      </c>
      <c r="H1513">
        <v>4</v>
      </c>
      <c r="I1513">
        <v>5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3</v>
      </c>
      <c r="P1513">
        <v>2</v>
      </c>
    </row>
    <row r="1514" spans="1:16" x14ac:dyDescent="0.2">
      <c r="A1514">
        <v>20</v>
      </c>
      <c r="B1514">
        <v>4</v>
      </c>
      <c r="C1514">
        <v>1</v>
      </c>
      <c r="D1514">
        <v>2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4</v>
      </c>
      <c r="K1514">
        <v>1</v>
      </c>
      <c r="L1514">
        <v>1</v>
      </c>
      <c r="M1514">
        <v>5</v>
      </c>
      <c r="N1514">
        <v>2</v>
      </c>
      <c r="O1514">
        <v>1</v>
      </c>
      <c r="P1514">
        <v>2</v>
      </c>
    </row>
    <row r="1515" spans="1:16" x14ac:dyDescent="0.2">
      <c r="A1515">
        <v>20</v>
      </c>
      <c r="B1515">
        <v>4</v>
      </c>
      <c r="C1515">
        <v>2</v>
      </c>
      <c r="D1515">
        <v>2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5</v>
      </c>
      <c r="K1515">
        <v>2</v>
      </c>
      <c r="L1515">
        <v>2</v>
      </c>
      <c r="M1515">
        <v>2</v>
      </c>
      <c r="N1515">
        <v>4</v>
      </c>
      <c r="O1515">
        <v>1</v>
      </c>
      <c r="P1515">
        <v>1</v>
      </c>
    </row>
    <row r="1516" spans="1:16" x14ac:dyDescent="0.2">
      <c r="A1516">
        <v>20</v>
      </c>
      <c r="B1516">
        <v>4</v>
      </c>
      <c r="C1516">
        <v>3</v>
      </c>
      <c r="D1516">
        <v>1</v>
      </c>
      <c r="E1516">
        <v>9</v>
      </c>
      <c r="F1516">
        <v>3</v>
      </c>
      <c r="G1516">
        <v>4</v>
      </c>
      <c r="H1516">
        <v>3</v>
      </c>
      <c r="I1516">
        <v>5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2</v>
      </c>
      <c r="P1516">
        <v>2</v>
      </c>
    </row>
    <row r="1517" spans="1:16" x14ac:dyDescent="0.2">
      <c r="A1517">
        <v>20</v>
      </c>
      <c r="B1517">
        <v>4</v>
      </c>
      <c r="C1517">
        <v>4</v>
      </c>
      <c r="D1517">
        <v>1</v>
      </c>
      <c r="E1517">
        <v>8</v>
      </c>
      <c r="F1517">
        <v>1</v>
      </c>
      <c r="G1517">
        <v>6</v>
      </c>
      <c r="H1517">
        <v>2</v>
      </c>
      <c r="I1517">
        <v>3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3</v>
      </c>
      <c r="P1517">
        <v>1</v>
      </c>
    </row>
    <row r="1518" spans="1:16" x14ac:dyDescent="0.2">
      <c r="A1518">
        <v>20</v>
      </c>
      <c r="B1518">
        <v>4</v>
      </c>
      <c r="C1518">
        <v>5</v>
      </c>
      <c r="D1518">
        <v>1</v>
      </c>
      <c r="E1518">
        <v>7</v>
      </c>
      <c r="F1518">
        <v>5</v>
      </c>
      <c r="G1518">
        <v>2</v>
      </c>
      <c r="H1518">
        <v>1</v>
      </c>
      <c r="I1518">
        <v>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2</v>
      </c>
      <c r="P1518">
        <v>1</v>
      </c>
    </row>
    <row r="1519" spans="1:16" x14ac:dyDescent="0.2">
      <c r="A1519">
        <v>20</v>
      </c>
      <c r="B1519">
        <v>4</v>
      </c>
      <c r="C1519">
        <v>6</v>
      </c>
      <c r="D1519">
        <v>2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10</v>
      </c>
      <c r="K1519">
        <v>4</v>
      </c>
      <c r="L1519">
        <v>4</v>
      </c>
      <c r="M1519">
        <v>3</v>
      </c>
      <c r="N1519">
        <v>3</v>
      </c>
      <c r="O1519">
        <v>3</v>
      </c>
      <c r="P1519">
        <v>2</v>
      </c>
    </row>
    <row r="1520" spans="1:16" x14ac:dyDescent="0.2">
      <c r="A1520">
        <v>20</v>
      </c>
      <c r="B1520">
        <v>5</v>
      </c>
      <c r="C1520">
        <v>1</v>
      </c>
      <c r="D1520">
        <v>2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6</v>
      </c>
      <c r="K1520">
        <v>3</v>
      </c>
      <c r="L1520">
        <v>3</v>
      </c>
      <c r="M1520">
        <v>7</v>
      </c>
      <c r="N1520">
        <v>4</v>
      </c>
      <c r="O1520">
        <v>2</v>
      </c>
      <c r="P1520">
        <v>2</v>
      </c>
    </row>
    <row r="1521" spans="1:16" x14ac:dyDescent="0.2">
      <c r="A1521">
        <v>20</v>
      </c>
      <c r="B1521">
        <v>5</v>
      </c>
      <c r="C1521">
        <v>2</v>
      </c>
      <c r="D1521">
        <v>2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2</v>
      </c>
      <c r="K1521">
        <v>4</v>
      </c>
      <c r="L1521">
        <v>5</v>
      </c>
      <c r="M1521">
        <v>6</v>
      </c>
      <c r="N1521">
        <v>1</v>
      </c>
      <c r="O1521">
        <v>2</v>
      </c>
      <c r="P1521">
        <v>1</v>
      </c>
    </row>
    <row r="1522" spans="1:16" x14ac:dyDescent="0.2">
      <c r="A1522">
        <v>20</v>
      </c>
      <c r="B1522">
        <v>5</v>
      </c>
      <c r="C1522">
        <v>3</v>
      </c>
      <c r="D1522">
        <v>1</v>
      </c>
      <c r="E1522">
        <v>14</v>
      </c>
      <c r="F1522">
        <v>2</v>
      </c>
      <c r="G1522">
        <v>3</v>
      </c>
      <c r="H1522">
        <v>5</v>
      </c>
      <c r="I1522">
        <v>4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1</v>
      </c>
      <c r="P1522">
        <v>2</v>
      </c>
    </row>
    <row r="1523" spans="1:16" x14ac:dyDescent="0.2">
      <c r="A1523">
        <v>20</v>
      </c>
      <c r="B1523">
        <v>5</v>
      </c>
      <c r="C1523">
        <v>4</v>
      </c>
      <c r="D1523">
        <v>2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5</v>
      </c>
      <c r="K1523">
        <v>1</v>
      </c>
      <c r="L1523">
        <v>4</v>
      </c>
      <c r="M1523">
        <v>3</v>
      </c>
      <c r="N1523">
        <v>2</v>
      </c>
      <c r="O1523">
        <v>1</v>
      </c>
      <c r="P1523">
        <v>2</v>
      </c>
    </row>
    <row r="1524" spans="1:16" x14ac:dyDescent="0.2">
      <c r="A1524">
        <v>20</v>
      </c>
      <c r="B1524">
        <v>5</v>
      </c>
      <c r="C1524">
        <v>5</v>
      </c>
      <c r="D1524">
        <v>1</v>
      </c>
      <c r="E1524">
        <v>6</v>
      </c>
      <c r="F1524">
        <v>4</v>
      </c>
      <c r="G1524">
        <v>1</v>
      </c>
      <c r="H1524">
        <v>1</v>
      </c>
      <c r="I1524">
        <v>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3</v>
      </c>
      <c r="P1524">
        <v>1</v>
      </c>
    </row>
    <row r="1525" spans="1:16" x14ac:dyDescent="0.2">
      <c r="A1525">
        <v>20</v>
      </c>
      <c r="B1525">
        <v>5</v>
      </c>
      <c r="C1525">
        <v>6</v>
      </c>
      <c r="D1525">
        <v>1</v>
      </c>
      <c r="E1525">
        <v>2</v>
      </c>
      <c r="F1525">
        <v>3</v>
      </c>
      <c r="G1525">
        <v>2</v>
      </c>
      <c r="H1525">
        <v>4</v>
      </c>
      <c r="I1525">
        <v>1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3</v>
      </c>
      <c r="P1525">
        <v>1</v>
      </c>
    </row>
    <row r="1526" spans="1:16" x14ac:dyDescent="0.2">
      <c r="A1526">
        <v>20</v>
      </c>
      <c r="B1526">
        <v>6</v>
      </c>
      <c r="C1526">
        <v>1</v>
      </c>
      <c r="D1526">
        <v>1</v>
      </c>
      <c r="E1526">
        <v>3</v>
      </c>
      <c r="F1526">
        <v>4</v>
      </c>
      <c r="G1526">
        <v>1</v>
      </c>
      <c r="H1526">
        <v>2</v>
      </c>
      <c r="I1526">
        <v>1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2</v>
      </c>
      <c r="P1526">
        <v>2</v>
      </c>
    </row>
    <row r="1527" spans="1:16" x14ac:dyDescent="0.2">
      <c r="A1527">
        <v>20</v>
      </c>
      <c r="B1527">
        <v>6</v>
      </c>
      <c r="C1527">
        <v>2</v>
      </c>
      <c r="D1527">
        <v>2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9</v>
      </c>
      <c r="K1527">
        <v>2</v>
      </c>
      <c r="L1527">
        <v>5</v>
      </c>
      <c r="M1527">
        <v>2</v>
      </c>
      <c r="N1527">
        <v>1</v>
      </c>
      <c r="O1527">
        <v>2</v>
      </c>
      <c r="P1527">
        <v>2</v>
      </c>
    </row>
    <row r="1528" spans="1:16" x14ac:dyDescent="0.2">
      <c r="A1528">
        <v>20</v>
      </c>
      <c r="B1528">
        <v>6</v>
      </c>
      <c r="C1528">
        <v>3</v>
      </c>
      <c r="D1528">
        <v>2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6</v>
      </c>
      <c r="K1528">
        <v>4</v>
      </c>
      <c r="L1528">
        <v>2</v>
      </c>
      <c r="M1528">
        <v>3</v>
      </c>
      <c r="N1528">
        <v>3</v>
      </c>
      <c r="O1528">
        <v>1</v>
      </c>
      <c r="P1528">
        <v>1</v>
      </c>
    </row>
    <row r="1529" spans="1:16" x14ac:dyDescent="0.2">
      <c r="A1529">
        <v>20</v>
      </c>
      <c r="B1529">
        <v>6</v>
      </c>
      <c r="C1529">
        <v>4</v>
      </c>
      <c r="D1529">
        <v>2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7</v>
      </c>
      <c r="K1529">
        <v>2</v>
      </c>
      <c r="L1529">
        <v>1</v>
      </c>
      <c r="M1529">
        <v>1</v>
      </c>
      <c r="N1529">
        <v>5</v>
      </c>
      <c r="O1529">
        <v>3</v>
      </c>
      <c r="P1529">
        <v>2</v>
      </c>
    </row>
    <row r="1530" spans="1:16" x14ac:dyDescent="0.2">
      <c r="A1530">
        <v>20</v>
      </c>
      <c r="B1530">
        <v>6</v>
      </c>
      <c r="C1530">
        <v>5</v>
      </c>
      <c r="D1530">
        <v>1</v>
      </c>
      <c r="E1530">
        <v>4</v>
      </c>
      <c r="F1530">
        <v>2</v>
      </c>
      <c r="G1530">
        <v>6</v>
      </c>
      <c r="H1530">
        <v>1</v>
      </c>
      <c r="I1530">
        <v>2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3</v>
      </c>
      <c r="P1530">
        <v>1</v>
      </c>
    </row>
    <row r="1531" spans="1:16" x14ac:dyDescent="0.2">
      <c r="A1531">
        <v>20</v>
      </c>
      <c r="B1531">
        <v>6</v>
      </c>
      <c r="C1531">
        <v>6</v>
      </c>
      <c r="D1531">
        <v>1</v>
      </c>
      <c r="E1531">
        <v>12</v>
      </c>
      <c r="F1531">
        <v>3</v>
      </c>
      <c r="G1531">
        <v>4</v>
      </c>
      <c r="H1531">
        <v>3</v>
      </c>
      <c r="I1531">
        <v>3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1</v>
      </c>
      <c r="P1531">
        <v>2</v>
      </c>
    </row>
    <row r="1532" spans="1:16" x14ac:dyDescent="0.2">
      <c r="A1532">
        <v>20</v>
      </c>
      <c r="B1532">
        <v>7</v>
      </c>
      <c r="C1532">
        <v>1</v>
      </c>
      <c r="D1532">
        <v>1</v>
      </c>
      <c r="E1532">
        <v>13</v>
      </c>
      <c r="F1532">
        <v>1</v>
      </c>
      <c r="G1532">
        <v>5</v>
      </c>
      <c r="H1532">
        <v>5</v>
      </c>
      <c r="I1532">
        <v>2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1</v>
      </c>
      <c r="P1532">
        <v>1</v>
      </c>
    </row>
    <row r="1533" spans="1:16" x14ac:dyDescent="0.2">
      <c r="A1533">
        <v>20</v>
      </c>
      <c r="B1533">
        <v>7</v>
      </c>
      <c r="C1533">
        <v>2</v>
      </c>
      <c r="D1533">
        <v>2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11</v>
      </c>
      <c r="K1533">
        <v>3</v>
      </c>
      <c r="L1533">
        <v>3</v>
      </c>
      <c r="M1533">
        <v>2</v>
      </c>
      <c r="N1533">
        <v>3</v>
      </c>
      <c r="O1533">
        <v>3</v>
      </c>
      <c r="P1533">
        <v>2</v>
      </c>
    </row>
    <row r="1534" spans="1:16" x14ac:dyDescent="0.2">
      <c r="A1534">
        <v>20</v>
      </c>
      <c r="B1534">
        <v>7</v>
      </c>
      <c r="C1534">
        <v>3</v>
      </c>
      <c r="D1534">
        <v>1</v>
      </c>
      <c r="E1534">
        <v>5</v>
      </c>
      <c r="F1534">
        <v>5</v>
      </c>
      <c r="G1534">
        <v>2</v>
      </c>
      <c r="H1534">
        <v>4</v>
      </c>
      <c r="I1534">
        <v>4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2</v>
      </c>
      <c r="P1534">
        <v>2</v>
      </c>
    </row>
    <row r="1535" spans="1:16" x14ac:dyDescent="0.2">
      <c r="A1535">
        <v>20</v>
      </c>
      <c r="B1535">
        <v>7</v>
      </c>
      <c r="C1535">
        <v>4</v>
      </c>
      <c r="D1535">
        <v>2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3</v>
      </c>
      <c r="K1535">
        <v>2</v>
      </c>
      <c r="L1535">
        <v>4</v>
      </c>
      <c r="M1535">
        <v>4</v>
      </c>
      <c r="N1535">
        <v>2</v>
      </c>
      <c r="O1535">
        <v>3</v>
      </c>
      <c r="P1535">
        <v>2</v>
      </c>
    </row>
    <row r="1536" spans="1:16" x14ac:dyDescent="0.2">
      <c r="A1536">
        <v>20</v>
      </c>
      <c r="B1536">
        <v>7</v>
      </c>
      <c r="C1536">
        <v>5</v>
      </c>
      <c r="D1536">
        <v>2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12</v>
      </c>
      <c r="K1536">
        <v>1</v>
      </c>
      <c r="L1536">
        <v>1</v>
      </c>
      <c r="M1536">
        <v>7</v>
      </c>
      <c r="N1536">
        <v>1</v>
      </c>
      <c r="O1536">
        <v>1</v>
      </c>
      <c r="P1536">
        <v>1</v>
      </c>
    </row>
    <row r="1537" spans="1:16" x14ac:dyDescent="0.2">
      <c r="A1537">
        <v>20</v>
      </c>
      <c r="B1537">
        <v>7</v>
      </c>
      <c r="C1537">
        <v>6</v>
      </c>
      <c r="D1537">
        <v>2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2</v>
      </c>
      <c r="K1537">
        <v>1</v>
      </c>
      <c r="L1537">
        <v>5</v>
      </c>
      <c r="M1537">
        <v>1</v>
      </c>
      <c r="N1537">
        <v>4</v>
      </c>
      <c r="O1537">
        <v>2</v>
      </c>
      <c r="P1537">
        <v>1</v>
      </c>
    </row>
    <row r="1538" spans="1:16" x14ac:dyDescent="0.2">
      <c r="A1538">
        <v>20</v>
      </c>
      <c r="B1538">
        <v>8</v>
      </c>
      <c r="C1538">
        <v>1</v>
      </c>
      <c r="D1538">
        <v>1</v>
      </c>
      <c r="E1538">
        <v>10</v>
      </c>
      <c r="F1538">
        <v>2</v>
      </c>
      <c r="G1538">
        <v>6</v>
      </c>
      <c r="H1538">
        <v>4</v>
      </c>
      <c r="I1538">
        <v>1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3</v>
      </c>
      <c r="P1538">
        <v>2</v>
      </c>
    </row>
    <row r="1539" spans="1:16" x14ac:dyDescent="0.2">
      <c r="A1539">
        <v>20</v>
      </c>
      <c r="B1539">
        <v>8</v>
      </c>
      <c r="C1539">
        <v>2</v>
      </c>
      <c r="D1539">
        <v>1</v>
      </c>
      <c r="E1539">
        <v>3</v>
      </c>
      <c r="F1539">
        <v>1</v>
      </c>
      <c r="G1539">
        <v>4</v>
      </c>
      <c r="H1539">
        <v>5</v>
      </c>
      <c r="I1539">
        <v>3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2</v>
      </c>
      <c r="P1539">
        <v>1</v>
      </c>
    </row>
    <row r="1540" spans="1:16" x14ac:dyDescent="0.2">
      <c r="A1540">
        <v>20</v>
      </c>
      <c r="B1540">
        <v>8</v>
      </c>
      <c r="C1540">
        <v>3</v>
      </c>
      <c r="D1540">
        <v>2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8</v>
      </c>
      <c r="K1540">
        <v>3</v>
      </c>
      <c r="L1540">
        <v>5</v>
      </c>
      <c r="M1540">
        <v>6</v>
      </c>
      <c r="N1540">
        <v>5</v>
      </c>
      <c r="O1540">
        <v>1</v>
      </c>
      <c r="P1540">
        <v>2</v>
      </c>
    </row>
    <row r="1541" spans="1:16" x14ac:dyDescent="0.2">
      <c r="A1541">
        <v>20</v>
      </c>
      <c r="B1541">
        <v>8</v>
      </c>
      <c r="C1541">
        <v>4</v>
      </c>
      <c r="D1541">
        <v>2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5</v>
      </c>
      <c r="K1541">
        <v>4</v>
      </c>
      <c r="L1541">
        <v>2</v>
      </c>
      <c r="M1541">
        <v>5</v>
      </c>
      <c r="N1541">
        <v>4</v>
      </c>
      <c r="O1541">
        <v>1</v>
      </c>
      <c r="P1541">
        <v>2</v>
      </c>
    </row>
    <row r="1542" spans="1:16" x14ac:dyDescent="0.2">
      <c r="A1542">
        <v>20</v>
      </c>
      <c r="B1542">
        <v>8</v>
      </c>
      <c r="C1542">
        <v>5</v>
      </c>
      <c r="D1542">
        <v>1</v>
      </c>
      <c r="E1542">
        <v>10</v>
      </c>
      <c r="F1542">
        <v>4</v>
      </c>
      <c r="G1542">
        <v>3</v>
      </c>
      <c r="H1542">
        <v>3</v>
      </c>
      <c r="I1542">
        <v>2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2</v>
      </c>
      <c r="P1542">
        <v>1</v>
      </c>
    </row>
    <row r="1543" spans="1:16" x14ac:dyDescent="0.2">
      <c r="A1543">
        <v>20</v>
      </c>
      <c r="B1543">
        <v>8</v>
      </c>
      <c r="C1543">
        <v>6</v>
      </c>
      <c r="D1543">
        <v>1</v>
      </c>
      <c r="E1543">
        <v>11</v>
      </c>
      <c r="F1543">
        <v>3</v>
      </c>
      <c r="G1543">
        <v>5</v>
      </c>
      <c r="H1543">
        <v>2</v>
      </c>
      <c r="I1543">
        <v>4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3</v>
      </c>
      <c r="P1543">
        <v>1</v>
      </c>
    </row>
    <row r="1544" spans="1:16" x14ac:dyDescent="0.2">
      <c r="A1544">
        <v>20</v>
      </c>
      <c r="B1544">
        <v>9</v>
      </c>
      <c r="C1544">
        <v>1</v>
      </c>
      <c r="D1544">
        <v>2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10</v>
      </c>
      <c r="K1544">
        <v>2</v>
      </c>
      <c r="L1544">
        <v>2</v>
      </c>
      <c r="M1544">
        <v>6</v>
      </c>
      <c r="N1544">
        <v>3</v>
      </c>
      <c r="O1544">
        <v>3</v>
      </c>
      <c r="P1544">
        <v>1</v>
      </c>
    </row>
    <row r="1545" spans="1:16" x14ac:dyDescent="0.2">
      <c r="A1545">
        <v>20</v>
      </c>
      <c r="B1545">
        <v>9</v>
      </c>
      <c r="C1545">
        <v>2</v>
      </c>
      <c r="D1545">
        <v>2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7</v>
      </c>
      <c r="K1545">
        <v>4</v>
      </c>
      <c r="L1545">
        <v>3</v>
      </c>
      <c r="M1545">
        <v>5</v>
      </c>
      <c r="N1545">
        <v>5</v>
      </c>
      <c r="O1545">
        <v>3</v>
      </c>
      <c r="P1545">
        <v>1</v>
      </c>
    </row>
    <row r="1546" spans="1:16" x14ac:dyDescent="0.2">
      <c r="A1546">
        <v>20</v>
      </c>
      <c r="B1546">
        <v>9</v>
      </c>
      <c r="C1546">
        <v>3</v>
      </c>
      <c r="D1546">
        <v>1</v>
      </c>
      <c r="E1546">
        <v>1</v>
      </c>
      <c r="F1546">
        <v>2</v>
      </c>
      <c r="G1546">
        <v>5</v>
      </c>
      <c r="H1546">
        <v>3</v>
      </c>
      <c r="I1546">
        <v>4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1</v>
      </c>
      <c r="P1546">
        <v>1</v>
      </c>
    </row>
    <row r="1547" spans="1:16" x14ac:dyDescent="0.2">
      <c r="A1547">
        <v>20</v>
      </c>
      <c r="B1547">
        <v>9</v>
      </c>
      <c r="C1547">
        <v>4</v>
      </c>
      <c r="D1547">
        <v>1</v>
      </c>
      <c r="E1547">
        <v>5</v>
      </c>
      <c r="F1547">
        <v>4</v>
      </c>
      <c r="G1547">
        <v>3</v>
      </c>
      <c r="H1547">
        <v>4</v>
      </c>
      <c r="I1547">
        <v>3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2</v>
      </c>
      <c r="P1547">
        <v>2</v>
      </c>
    </row>
    <row r="1548" spans="1:16" x14ac:dyDescent="0.2">
      <c r="A1548">
        <v>20</v>
      </c>
      <c r="B1548">
        <v>9</v>
      </c>
      <c r="C1548">
        <v>5</v>
      </c>
      <c r="D1548">
        <v>2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4</v>
      </c>
      <c r="K1548">
        <v>3</v>
      </c>
      <c r="L1548">
        <v>1</v>
      </c>
      <c r="M1548">
        <v>2</v>
      </c>
      <c r="N1548">
        <v>2</v>
      </c>
      <c r="O1548">
        <v>2</v>
      </c>
      <c r="P1548">
        <v>1</v>
      </c>
    </row>
    <row r="1549" spans="1:16" x14ac:dyDescent="0.2">
      <c r="A1549">
        <v>20</v>
      </c>
      <c r="B1549">
        <v>9</v>
      </c>
      <c r="C1549">
        <v>6</v>
      </c>
      <c r="D1549">
        <v>1</v>
      </c>
      <c r="E1549">
        <v>2</v>
      </c>
      <c r="F1549">
        <v>5</v>
      </c>
      <c r="G1549">
        <v>4</v>
      </c>
      <c r="H1549">
        <v>1</v>
      </c>
      <c r="I1549">
        <v>5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1</v>
      </c>
      <c r="P1549">
        <v>2</v>
      </c>
    </row>
    <row r="1550" spans="1:16" x14ac:dyDescent="0.2">
      <c r="A1550">
        <v>20</v>
      </c>
      <c r="B1550">
        <v>10</v>
      </c>
      <c r="C1550">
        <v>1</v>
      </c>
      <c r="D1550">
        <v>1</v>
      </c>
      <c r="E1550">
        <v>6</v>
      </c>
      <c r="F1550">
        <v>1</v>
      </c>
      <c r="G1550">
        <v>5</v>
      </c>
      <c r="H1550">
        <v>1</v>
      </c>
      <c r="I1550">
        <v>4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1</v>
      </c>
      <c r="P1550">
        <v>2</v>
      </c>
    </row>
    <row r="1551" spans="1:16" x14ac:dyDescent="0.2">
      <c r="A1551">
        <v>20</v>
      </c>
      <c r="B1551">
        <v>10</v>
      </c>
      <c r="C1551">
        <v>2</v>
      </c>
      <c r="D1551">
        <v>2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11</v>
      </c>
      <c r="K1551">
        <v>2</v>
      </c>
      <c r="L1551">
        <v>1</v>
      </c>
      <c r="M1551">
        <v>7</v>
      </c>
      <c r="N1551">
        <v>3</v>
      </c>
      <c r="O1551">
        <v>2</v>
      </c>
      <c r="P1551">
        <v>1</v>
      </c>
    </row>
    <row r="1552" spans="1:16" x14ac:dyDescent="0.2">
      <c r="A1552">
        <v>20</v>
      </c>
      <c r="B1552">
        <v>10</v>
      </c>
      <c r="C1552">
        <v>3</v>
      </c>
      <c r="D1552">
        <v>1</v>
      </c>
      <c r="E1552">
        <v>13</v>
      </c>
      <c r="F1552">
        <v>5</v>
      </c>
      <c r="G1552">
        <v>6</v>
      </c>
      <c r="H1552">
        <v>5</v>
      </c>
      <c r="I1552">
        <v>5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3</v>
      </c>
      <c r="P1552">
        <v>1</v>
      </c>
    </row>
    <row r="1553" spans="1:16" x14ac:dyDescent="0.2">
      <c r="A1553">
        <v>20</v>
      </c>
      <c r="B1553">
        <v>10</v>
      </c>
      <c r="C1553">
        <v>4</v>
      </c>
      <c r="D1553">
        <v>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</v>
      </c>
      <c r="K1553">
        <v>4</v>
      </c>
      <c r="L1553">
        <v>4</v>
      </c>
      <c r="M1553">
        <v>1</v>
      </c>
      <c r="N1553">
        <v>2</v>
      </c>
      <c r="O1553">
        <v>3</v>
      </c>
      <c r="P1553">
        <v>2</v>
      </c>
    </row>
    <row r="1554" spans="1:16" x14ac:dyDescent="0.2">
      <c r="A1554">
        <v>20</v>
      </c>
      <c r="B1554">
        <v>10</v>
      </c>
      <c r="C1554">
        <v>5</v>
      </c>
      <c r="D1554">
        <v>2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2</v>
      </c>
      <c r="K1554">
        <v>1</v>
      </c>
      <c r="L1554">
        <v>4</v>
      </c>
      <c r="M1554">
        <v>3</v>
      </c>
      <c r="N1554">
        <v>1</v>
      </c>
      <c r="O1554">
        <v>2</v>
      </c>
      <c r="P1554">
        <v>1</v>
      </c>
    </row>
    <row r="1555" spans="1:16" x14ac:dyDescent="0.2">
      <c r="A1555">
        <v>20</v>
      </c>
      <c r="B1555">
        <v>10</v>
      </c>
      <c r="C1555">
        <v>6</v>
      </c>
      <c r="D1555">
        <v>1</v>
      </c>
      <c r="E1555">
        <v>11</v>
      </c>
      <c r="F1555">
        <v>3</v>
      </c>
      <c r="G1555">
        <v>2</v>
      </c>
      <c r="H1555">
        <v>2</v>
      </c>
      <c r="I1555">
        <v>2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1</v>
      </c>
      <c r="P1555">
        <v>2</v>
      </c>
    </row>
    <row r="1556" spans="1:16" x14ac:dyDescent="0.2">
      <c r="A1556">
        <v>20</v>
      </c>
      <c r="B1556">
        <v>11</v>
      </c>
      <c r="C1556">
        <v>1</v>
      </c>
      <c r="D1556">
        <v>2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3</v>
      </c>
      <c r="K1556">
        <v>2</v>
      </c>
      <c r="L1556">
        <v>2</v>
      </c>
      <c r="M1556">
        <v>3</v>
      </c>
      <c r="N1556">
        <v>1</v>
      </c>
      <c r="O1556">
        <v>2</v>
      </c>
      <c r="P1556">
        <v>2</v>
      </c>
    </row>
    <row r="1557" spans="1:16" x14ac:dyDescent="0.2">
      <c r="A1557">
        <v>20</v>
      </c>
      <c r="B1557">
        <v>11</v>
      </c>
      <c r="C1557">
        <v>2</v>
      </c>
      <c r="D1557">
        <v>2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4</v>
      </c>
      <c r="K1557">
        <v>1</v>
      </c>
      <c r="L1557">
        <v>3</v>
      </c>
      <c r="M1557">
        <v>4</v>
      </c>
      <c r="N1557">
        <v>4</v>
      </c>
      <c r="O1557">
        <v>3</v>
      </c>
      <c r="P1557">
        <v>1</v>
      </c>
    </row>
    <row r="1558" spans="1:16" x14ac:dyDescent="0.2">
      <c r="A1558">
        <v>20</v>
      </c>
      <c r="B1558">
        <v>11</v>
      </c>
      <c r="C1558">
        <v>3</v>
      </c>
      <c r="D1558">
        <v>1</v>
      </c>
      <c r="E1558">
        <v>8</v>
      </c>
      <c r="F1558">
        <v>2</v>
      </c>
      <c r="G1558">
        <v>1</v>
      </c>
      <c r="H1558">
        <v>2</v>
      </c>
      <c r="I1558">
        <v>2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3</v>
      </c>
      <c r="P1558">
        <v>2</v>
      </c>
    </row>
    <row r="1559" spans="1:16" x14ac:dyDescent="0.2">
      <c r="A1559">
        <v>20</v>
      </c>
      <c r="B1559">
        <v>11</v>
      </c>
      <c r="C1559">
        <v>4</v>
      </c>
      <c r="D1559">
        <v>1</v>
      </c>
      <c r="E1559">
        <v>14</v>
      </c>
      <c r="F1559">
        <v>1</v>
      </c>
      <c r="G1559">
        <v>1</v>
      </c>
      <c r="H1559">
        <v>1</v>
      </c>
      <c r="I1559">
        <v>1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2</v>
      </c>
      <c r="P1559">
        <v>2</v>
      </c>
    </row>
    <row r="1560" spans="1:16" x14ac:dyDescent="0.2">
      <c r="A1560">
        <v>20</v>
      </c>
      <c r="B1560">
        <v>11</v>
      </c>
      <c r="C1560">
        <v>5</v>
      </c>
      <c r="D1560">
        <v>2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12</v>
      </c>
      <c r="K1560">
        <v>3</v>
      </c>
      <c r="L1560">
        <v>5</v>
      </c>
      <c r="M1560">
        <v>4</v>
      </c>
      <c r="N1560">
        <v>5</v>
      </c>
      <c r="O1560">
        <v>1</v>
      </c>
      <c r="P1560">
        <v>2</v>
      </c>
    </row>
    <row r="1561" spans="1:16" x14ac:dyDescent="0.2">
      <c r="A1561">
        <v>20</v>
      </c>
      <c r="B1561">
        <v>11</v>
      </c>
      <c r="C1561">
        <v>6</v>
      </c>
      <c r="D1561">
        <v>1</v>
      </c>
      <c r="E1561">
        <v>9</v>
      </c>
      <c r="F1561">
        <v>3</v>
      </c>
      <c r="G1561">
        <v>2</v>
      </c>
      <c r="H1561">
        <v>4</v>
      </c>
      <c r="I1561">
        <v>4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1</v>
      </c>
    </row>
    <row r="1562" spans="1:16" x14ac:dyDescent="0.2">
      <c r="A1562">
        <v>20</v>
      </c>
      <c r="B1562">
        <v>12</v>
      </c>
      <c r="C1562">
        <v>1</v>
      </c>
      <c r="D1562">
        <v>1</v>
      </c>
      <c r="E1562">
        <v>5</v>
      </c>
      <c r="F1562">
        <v>5</v>
      </c>
      <c r="G1562">
        <v>6</v>
      </c>
      <c r="H1562">
        <v>2</v>
      </c>
      <c r="I1562">
        <v>1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2</v>
      </c>
      <c r="P1562">
        <v>2</v>
      </c>
    </row>
    <row r="1563" spans="1:16" x14ac:dyDescent="0.2">
      <c r="A1563">
        <v>20</v>
      </c>
      <c r="B1563">
        <v>12</v>
      </c>
      <c r="C1563">
        <v>2</v>
      </c>
      <c r="D1563">
        <v>2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1</v>
      </c>
      <c r="K1563">
        <v>4</v>
      </c>
      <c r="L1563">
        <v>2</v>
      </c>
      <c r="M1563">
        <v>1</v>
      </c>
      <c r="N1563">
        <v>2</v>
      </c>
      <c r="O1563">
        <v>2</v>
      </c>
      <c r="P1563">
        <v>1</v>
      </c>
    </row>
    <row r="1564" spans="1:16" x14ac:dyDescent="0.2">
      <c r="A1564">
        <v>20</v>
      </c>
      <c r="B1564">
        <v>12</v>
      </c>
      <c r="C1564">
        <v>3</v>
      </c>
      <c r="D1564">
        <v>2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9</v>
      </c>
      <c r="K1564">
        <v>2</v>
      </c>
      <c r="L1564">
        <v>5</v>
      </c>
      <c r="M1564">
        <v>5</v>
      </c>
      <c r="N1564">
        <v>3</v>
      </c>
      <c r="O1564">
        <v>1</v>
      </c>
      <c r="P1564">
        <v>1</v>
      </c>
    </row>
    <row r="1565" spans="1:16" x14ac:dyDescent="0.2">
      <c r="A1565">
        <v>20</v>
      </c>
      <c r="B1565">
        <v>12</v>
      </c>
      <c r="C1565">
        <v>4</v>
      </c>
      <c r="D1565">
        <v>2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6</v>
      </c>
      <c r="K1565">
        <v>3</v>
      </c>
      <c r="L1565">
        <v>1</v>
      </c>
      <c r="M1565">
        <v>6</v>
      </c>
      <c r="N1565">
        <v>5</v>
      </c>
      <c r="O1565">
        <v>3</v>
      </c>
      <c r="P1565">
        <v>2</v>
      </c>
    </row>
    <row r="1566" spans="1:16" x14ac:dyDescent="0.2">
      <c r="A1566">
        <v>20</v>
      </c>
      <c r="B1566">
        <v>12</v>
      </c>
      <c r="C1566">
        <v>5</v>
      </c>
      <c r="D1566">
        <v>1</v>
      </c>
      <c r="E1566">
        <v>7</v>
      </c>
      <c r="F1566">
        <v>1</v>
      </c>
      <c r="G1566">
        <v>4</v>
      </c>
      <c r="H1566">
        <v>5</v>
      </c>
      <c r="I1566">
        <v>5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2</v>
      </c>
      <c r="P1566">
        <v>1</v>
      </c>
    </row>
    <row r="1567" spans="1:16" x14ac:dyDescent="0.2">
      <c r="A1567">
        <v>20</v>
      </c>
      <c r="B1567">
        <v>12</v>
      </c>
      <c r="C1567">
        <v>6</v>
      </c>
      <c r="D1567">
        <v>1</v>
      </c>
      <c r="E1567">
        <v>4</v>
      </c>
      <c r="F1567">
        <v>4</v>
      </c>
      <c r="G1567">
        <v>3</v>
      </c>
      <c r="H1567">
        <v>3</v>
      </c>
      <c r="I1567">
        <v>3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3</v>
      </c>
      <c r="P1567">
        <v>1</v>
      </c>
    </row>
    <row r="1568" spans="1:16" x14ac:dyDescent="0.2">
      <c r="A1568">
        <v>20</v>
      </c>
      <c r="B1568">
        <v>13</v>
      </c>
      <c r="C1568">
        <v>1</v>
      </c>
      <c r="D1568">
        <v>2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8</v>
      </c>
      <c r="K1568">
        <v>1</v>
      </c>
      <c r="L1568">
        <v>3</v>
      </c>
      <c r="M1568">
        <v>3</v>
      </c>
      <c r="N1568">
        <v>4</v>
      </c>
      <c r="O1568">
        <v>1</v>
      </c>
      <c r="P1568">
        <v>2</v>
      </c>
    </row>
    <row r="1569" spans="1:16" x14ac:dyDescent="0.2">
      <c r="A1569">
        <v>20</v>
      </c>
      <c r="B1569">
        <v>13</v>
      </c>
      <c r="C1569">
        <v>2</v>
      </c>
      <c r="D1569">
        <v>1</v>
      </c>
      <c r="E1569">
        <v>7</v>
      </c>
      <c r="F1569">
        <v>4</v>
      </c>
      <c r="G1569">
        <v>5</v>
      </c>
      <c r="H1569">
        <v>4</v>
      </c>
      <c r="I1569">
        <v>2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2</v>
      </c>
      <c r="P1569">
        <v>1</v>
      </c>
    </row>
    <row r="1570" spans="1:16" x14ac:dyDescent="0.2">
      <c r="A1570">
        <v>20</v>
      </c>
      <c r="B1570">
        <v>13</v>
      </c>
      <c r="C1570">
        <v>3</v>
      </c>
      <c r="D1570">
        <v>1</v>
      </c>
      <c r="E1570">
        <v>2</v>
      </c>
      <c r="F1570">
        <v>2</v>
      </c>
      <c r="G1570">
        <v>4</v>
      </c>
      <c r="H1570">
        <v>5</v>
      </c>
      <c r="I1570">
        <v>3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3</v>
      </c>
      <c r="P1570">
        <v>2</v>
      </c>
    </row>
    <row r="1571" spans="1:16" x14ac:dyDescent="0.2">
      <c r="A1571">
        <v>20</v>
      </c>
      <c r="B1571">
        <v>13</v>
      </c>
      <c r="C1571">
        <v>4</v>
      </c>
      <c r="D1571">
        <v>2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12</v>
      </c>
      <c r="K1571">
        <v>4</v>
      </c>
      <c r="L1571">
        <v>4</v>
      </c>
      <c r="M1571">
        <v>7</v>
      </c>
      <c r="N1571">
        <v>3</v>
      </c>
      <c r="O1571">
        <v>1</v>
      </c>
      <c r="P1571">
        <v>2</v>
      </c>
    </row>
    <row r="1572" spans="1:16" x14ac:dyDescent="0.2">
      <c r="A1572">
        <v>20</v>
      </c>
      <c r="B1572">
        <v>13</v>
      </c>
      <c r="C1572">
        <v>5</v>
      </c>
      <c r="D1572">
        <v>2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8</v>
      </c>
      <c r="K1572">
        <v>3</v>
      </c>
      <c r="L1572">
        <v>2</v>
      </c>
      <c r="M1572">
        <v>2</v>
      </c>
      <c r="N1572">
        <v>1</v>
      </c>
      <c r="O1572">
        <v>3</v>
      </c>
      <c r="P1572">
        <v>1</v>
      </c>
    </row>
    <row r="1573" spans="1:16" x14ac:dyDescent="0.2">
      <c r="A1573">
        <v>20</v>
      </c>
      <c r="B1573">
        <v>13</v>
      </c>
      <c r="C1573">
        <v>6</v>
      </c>
      <c r="D1573">
        <v>1</v>
      </c>
      <c r="E1573">
        <v>10</v>
      </c>
      <c r="F1573">
        <v>5</v>
      </c>
      <c r="G1573">
        <v>1</v>
      </c>
      <c r="H1573">
        <v>3</v>
      </c>
      <c r="I1573">
        <v>5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1</v>
      </c>
    </row>
  </sheetData>
  <sortState xmlns:xlrd2="http://schemas.microsoft.com/office/spreadsheetml/2017/richdata2" ref="A2:W901">
    <sortCondition ref="A2:A901"/>
    <sortCondition ref="B2:B901"/>
    <sortCondition ref="C2:C901"/>
  </sortState>
  <phoneticPr fontId="2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417D5-0A98-8D4A-943F-A06DA524B23F}">
  <sheetPr codeName="Sheet3"/>
  <dimension ref="A1:P1801"/>
  <sheetViews>
    <sheetView topLeftCell="A1766" zoomScale="85" zoomScaleNormal="85" workbookViewId="0">
      <selection activeCell="K1819" sqref="K1819"/>
    </sheetView>
  </sheetViews>
  <sheetFormatPr defaultColWidth="8.875" defaultRowHeight="14.25" x14ac:dyDescent="0.2"/>
  <sheetData>
    <row r="1" spans="1:16" x14ac:dyDescent="0.2">
      <c r="A1" t="s">
        <v>0</v>
      </c>
      <c r="B1" t="s">
        <v>1</v>
      </c>
      <c r="C1" t="s">
        <v>2</v>
      </c>
      <c r="D1" t="s">
        <v>20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</row>
    <row r="2" spans="1:16" x14ac:dyDescent="0.2">
      <c r="A2">
        <v>1</v>
      </c>
      <c r="B2">
        <v>1</v>
      </c>
      <c r="C2">
        <v>1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5</v>
      </c>
      <c r="K2">
        <v>1</v>
      </c>
      <c r="L2">
        <v>4</v>
      </c>
      <c r="M2">
        <v>5</v>
      </c>
      <c r="N2">
        <v>4</v>
      </c>
      <c r="O2">
        <v>3</v>
      </c>
      <c r="P2">
        <v>2</v>
      </c>
    </row>
    <row r="3" spans="1:16" x14ac:dyDescent="0.2">
      <c r="A3">
        <v>1</v>
      </c>
      <c r="B3">
        <v>1</v>
      </c>
      <c r="C3">
        <v>2</v>
      </c>
      <c r="D3">
        <v>1</v>
      </c>
      <c r="E3">
        <v>9</v>
      </c>
      <c r="F3">
        <v>4</v>
      </c>
      <c r="G3">
        <v>3</v>
      </c>
      <c r="H3">
        <v>1</v>
      </c>
      <c r="I3">
        <v>2</v>
      </c>
      <c r="J3">
        <v>0</v>
      </c>
      <c r="K3">
        <v>0</v>
      </c>
      <c r="L3">
        <v>0</v>
      </c>
      <c r="M3">
        <v>0</v>
      </c>
      <c r="N3">
        <v>0</v>
      </c>
      <c r="O3">
        <v>3</v>
      </c>
      <c r="P3">
        <v>1</v>
      </c>
    </row>
    <row r="4" spans="1:16" x14ac:dyDescent="0.2">
      <c r="A4">
        <v>1</v>
      </c>
      <c r="B4">
        <v>1</v>
      </c>
      <c r="C4">
        <v>3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9</v>
      </c>
      <c r="K4">
        <v>4</v>
      </c>
      <c r="L4">
        <v>5</v>
      </c>
      <c r="M4">
        <v>1</v>
      </c>
      <c r="N4">
        <v>1</v>
      </c>
      <c r="O4">
        <v>2</v>
      </c>
      <c r="P4">
        <v>2</v>
      </c>
    </row>
    <row r="5" spans="1:16" x14ac:dyDescent="0.2">
      <c r="A5">
        <v>1</v>
      </c>
      <c r="B5">
        <v>1</v>
      </c>
      <c r="C5">
        <v>4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8</v>
      </c>
      <c r="K5">
        <v>2</v>
      </c>
      <c r="L5">
        <v>1</v>
      </c>
      <c r="M5">
        <v>4</v>
      </c>
      <c r="N5">
        <v>2</v>
      </c>
      <c r="O5">
        <v>1</v>
      </c>
      <c r="P5">
        <v>1</v>
      </c>
    </row>
    <row r="6" spans="1:16" x14ac:dyDescent="0.2">
      <c r="A6">
        <v>1</v>
      </c>
      <c r="B6">
        <v>1</v>
      </c>
      <c r="C6">
        <v>5</v>
      </c>
      <c r="D6">
        <v>1</v>
      </c>
      <c r="E6">
        <v>3</v>
      </c>
      <c r="F6">
        <v>2</v>
      </c>
      <c r="G6">
        <v>2</v>
      </c>
      <c r="H6">
        <v>5</v>
      </c>
      <c r="I6">
        <v>5</v>
      </c>
      <c r="J6">
        <v>0</v>
      </c>
      <c r="K6">
        <v>0</v>
      </c>
      <c r="L6">
        <v>0</v>
      </c>
      <c r="M6">
        <v>0</v>
      </c>
      <c r="N6">
        <v>0</v>
      </c>
      <c r="O6">
        <v>2</v>
      </c>
      <c r="P6">
        <v>1</v>
      </c>
    </row>
    <row r="7" spans="1:16" x14ac:dyDescent="0.2">
      <c r="A7">
        <v>1</v>
      </c>
      <c r="B7">
        <v>1</v>
      </c>
      <c r="C7">
        <v>6</v>
      </c>
      <c r="D7">
        <v>1</v>
      </c>
      <c r="E7">
        <v>14</v>
      </c>
      <c r="F7">
        <v>3</v>
      </c>
      <c r="G7">
        <v>6</v>
      </c>
      <c r="H7">
        <v>3</v>
      </c>
      <c r="I7">
        <v>4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2</v>
      </c>
    </row>
    <row r="8" spans="1:16" x14ac:dyDescent="0.2">
      <c r="A8">
        <v>1</v>
      </c>
      <c r="B8">
        <f>IF(B2=15,1,B2+1)</f>
        <v>2</v>
      </c>
      <c r="C8">
        <v>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12</v>
      </c>
      <c r="K8">
        <v>4</v>
      </c>
      <c r="L8">
        <v>1</v>
      </c>
      <c r="M8">
        <v>3</v>
      </c>
      <c r="N8">
        <v>1</v>
      </c>
      <c r="O8">
        <v>2</v>
      </c>
      <c r="P8">
        <v>2</v>
      </c>
    </row>
    <row r="9" spans="1:16" x14ac:dyDescent="0.2">
      <c r="A9">
        <v>1</v>
      </c>
      <c r="B9">
        <f t="shared" ref="B9:B72" si="0">IF(B3=15,1,B3+1)</f>
        <v>2</v>
      </c>
      <c r="C9">
        <v>2</v>
      </c>
      <c r="D9">
        <v>1</v>
      </c>
      <c r="E9">
        <v>8</v>
      </c>
      <c r="F9">
        <v>3</v>
      </c>
      <c r="G9">
        <v>4</v>
      </c>
      <c r="H9">
        <v>3</v>
      </c>
      <c r="I9">
        <v>5</v>
      </c>
      <c r="J9">
        <v>0</v>
      </c>
      <c r="K9">
        <v>0</v>
      </c>
      <c r="L9">
        <v>0</v>
      </c>
      <c r="M9">
        <v>0</v>
      </c>
      <c r="N9">
        <v>0</v>
      </c>
      <c r="O9">
        <v>3</v>
      </c>
      <c r="P9">
        <v>1</v>
      </c>
    </row>
    <row r="10" spans="1:16" x14ac:dyDescent="0.2">
      <c r="A10">
        <v>1</v>
      </c>
      <c r="B10">
        <f t="shared" si="0"/>
        <v>2</v>
      </c>
      <c r="C10">
        <v>3</v>
      </c>
      <c r="D10">
        <v>1</v>
      </c>
      <c r="E10">
        <v>7</v>
      </c>
      <c r="F10">
        <v>1</v>
      </c>
      <c r="G10">
        <v>5</v>
      </c>
      <c r="H10">
        <v>2</v>
      </c>
      <c r="I10">
        <v>3</v>
      </c>
      <c r="J10">
        <v>0</v>
      </c>
      <c r="K10">
        <v>0</v>
      </c>
      <c r="L10">
        <v>0</v>
      </c>
      <c r="M10">
        <v>0</v>
      </c>
      <c r="N10">
        <v>0</v>
      </c>
      <c r="O10">
        <v>3</v>
      </c>
      <c r="P10">
        <v>2</v>
      </c>
    </row>
    <row r="11" spans="1:16" x14ac:dyDescent="0.2">
      <c r="A11">
        <v>1</v>
      </c>
      <c r="B11">
        <f t="shared" si="0"/>
        <v>2</v>
      </c>
      <c r="C11">
        <v>4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11</v>
      </c>
      <c r="K11">
        <v>3</v>
      </c>
      <c r="L11">
        <v>3</v>
      </c>
      <c r="M11">
        <v>1</v>
      </c>
      <c r="N11">
        <v>3</v>
      </c>
      <c r="O11">
        <v>1</v>
      </c>
      <c r="P11">
        <v>2</v>
      </c>
    </row>
    <row r="12" spans="1:16" x14ac:dyDescent="0.2">
      <c r="A12">
        <v>1</v>
      </c>
      <c r="B12">
        <f t="shared" si="0"/>
        <v>2</v>
      </c>
      <c r="C12">
        <v>5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6</v>
      </c>
      <c r="K12">
        <v>2</v>
      </c>
      <c r="L12">
        <v>2</v>
      </c>
      <c r="M12">
        <v>7</v>
      </c>
      <c r="N12">
        <v>5</v>
      </c>
      <c r="O12">
        <v>2</v>
      </c>
      <c r="P12">
        <v>1</v>
      </c>
    </row>
    <row r="13" spans="1:16" x14ac:dyDescent="0.2">
      <c r="A13">
        <v>1</v>
      </c>
      <c r="B13">
        <f t="shared" si="0"/>
        <v>2</v>
      </c>
      <c r="C13">
        <v>6</v>
      </c>
      <c r="D13">
        <v>1</v>
      </c>
      <c r="E13">
        <v>11</v>
      </c>
      <c r="F13">
        <v>5</v>
      </c>
      <c r="G13">
        <v>3</v>
      </c>
      <c r="H13">
        <v>4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1</v>
      </c>
    </row>
    <row r="14" spans="1:16" x14ac:dyDescent="0.2">
      <c r="A14">
        <v>1</v>
      </c>
      <c r="B14">
        <f t="shared" si="0"/>
        <v>3</v>
      </c>
      <c r="C14">
        <v>1</v>
      </c>
      <c r="D14">
        <v>1</v>
      </c>
      <c r="E14">
        <v>5</v>
      </c>
      <c r="F14">
        <v>5</v>
      </c>
      <c r="G14">
        <v>5</v>
      </c>
      <c r="H14">
        <v>1</v>
      </c>
      <c r="I14">
        <v>4</v>
      </c>
      <c r="J14">
        <v>0</v>
      </c>
      <c r="K14">
        <v>0</v>
      </c>
      <c r="L14">
        <v>0</v>
      </c>
      <c r="M14">
        <v>0</v>
      </c>
      <c r="N14">
        <v>0</v>
      </c>
      <c r="O14">
        <v>2</v>
      </c>
      <c r="P14">
        <v>1</v>
      </c>
    </row>
    <row r="15" spans="1:16" x14ac:dyDescent="0.2">
      <c r="A15">
        <v>1</v>
      </c>
      <c r="B15">
        <f t="shared" si="0"/>
        <v>3</v>
      </c>
      <c r="C15">
        <v>2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4</v>
      </c>
      <c r="K15">
        <v>4</v>
      </c>
      <c r="L15">
        <v>2</v>
      </c>
      <c r="M15">
        <v>6</v>
      </c>
      <c r="N15">
        <v>2</v>
      </c>
      <c r="O15">
        <v>1</v>
      </c>
      <c r="P15">
        <v>2</v>
      </c>
    </row>
    <row r="16" spans="1:16" x14ac:dyDescent="0.2">
      <c r="A16">
        <v>1</v>
      </c>
      <c r="B16">
        <f t="shared" si="0"/>
        <v>3</v>
      </c>
      <c r="C16">
        <v>3</v>
      </c>
      <c r="D16">
        <v>1</v>
      </c>
      <c r="E16">
        <v>6</v>
      </c>
      <c r="F16">
        <v>2</v>
      </c>
      <c r="G16">
        <v>4</v>
      </c>
      <c r="H16">
        <v>5</v>
      </c>
      <c r="I16">
        <v>2</v>
      </c>
      <c r="J16">
        <v>0</v>
      </c>
      <c r="K16">
        <v>0</v>
      </c>
      <c r="L16">
        <v>0</v>
      </c>
      <c r="M16">
        <v>0</v>
      </c>
      <c r="N16">
        <v>0</v>
      </c>
      <c r="O16">
        <v>3</v>
      </c>
      <c r="P16">
        <v>2</v>
      </c>
    </row>
    <row r="17" spans="1:16" x14ac:dyDescent="0.2">
      <c r="A17">
        <v>1</v>
      </c>
      <c r="B17">
        <f t="shared" si="0"/>
        <v>3</v>
      </c>
      <c r="C17">
        <v>4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1</v>
      </c>
      <c r="L17">
        <v>4</v>
      </c>
      <c r="M17">
        <v>6</v>
      </c>
      <c r="N17">
        <v>5</v>
      </c>
      <c r="O17">
        <v>1</v>
      </c>
      <c r="P17">
        <v>1</v>
      </c>
    </row>
    <row r="18" spans="1:16" x14ac:dyDescent="0.2">
      <c r="A18">
        <v>1</v>
      </c>
      <c r="B18">
        <f t="shared" si="0"/>
        <v>3</v>
      </c>
      <c r="C18">
        <v>5</v>
      </c>
      <c r="D18">
        <v>1</v>
      </c>
      <c r="E18">
        <v>1</v>
      </c>
      <c r="F18">
        <v>4</v>
      </c>
      <c r="G18">
        <v>1</v>
      </c>
      <c r="H18">
        <v>2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2</v>
      </c>
    </row>
    <row r="19" spans="1:16" x14ac:dyDescent="0.2">
      <c r="A19">
        <v>1</v>
      </c>
      <c r="B19">
        <f t="shared" si="0"/>
        <v>3</v>
      </c>
      <c r="C19">
        <v>6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3</v>
      </c>
      <c r="K19">
        <v>3</v>
      </c>
      <c r="L19">
        <v>5</v>
      </c>
      <c r="M19">
        <v>2</v>
      </c>
      <c r="N19">
        <v>4</v>
      </c>
      <c r="O19">
        <v>3</v>
      </c>
      <c r="P19">
        <v>1</v>
      </c>
    </row>
    <row r="20" spans="1:16" x14ac:dyDescent="0.2">
      <c r="A20">
        <v>1</v>
      </c>
      <c r="B20">
        <f t="shared" si="0"/>
        <v>4</v>
      </c>
      <c r="C20">
        <v>1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2</v>
      </c>
      <c r="L20">
        <v>5</v>
      </c>
      <c r="M20">
        <v>2</v>
      </c>
      <c r="N20">
        <v>5</v>
      </c>
      <c r="O20">
        <v>3</v>
      </c>
      <c r="P20">
        <v>2</v>
      </c>
    </row>
    <row r="21" spans="1:16" x14ac:dyDescent="0.2">
      <c r="A21">
        <v>1</v>
      </c>
      <c r="B21">
        <f t="shared" si="0"/>
        <v>4</v>
      </c>
      <c r="C21">
        <v>2</v>
      </c>
      <c r="D21">
        <v>1</v>
      </c>
      <c r="E21">
        <v>12</v>
      </c>
      <c r="F21">
        <v>3</v>
      </c>
      <c r="G21">
        <v>2</v>
      </c>
      <c r="H21">
        <v>5</v>
      </c>
      <c r="I21">
        <v>5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</row>
    <row r="22" spans="1:16" x14ac:dyDescent="0.2">
      <c r="A22">
        <v>1</v>
      </c>
      <c r="B22">
        <f t="shared" si="0"/>
        <v>4</v>
      </c>
      <c r="C22">
        <v>3</v>
      </c>
      <c r="D22">
        <v>1</v>
      </c>
      <c r="E22">
        <v>2</v>
      </c>
      <c r="F22">
        <v>1</v>
      </c>
      <c r="G22">
        <v>1</v>
      </c>
      <c r="H22">
        <v>4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2</v>
      </c>
      <c r="P22">
        <v>2</v>
      </c>
    </row>
    <row r="23" spans="1:16" x14ac:dyDescent="0.2">
      <c r="A23">
        <v>1</v>
      </c>
      <c r="B23">
        <f t="shared" si="0"/>
        <v>4</v>
      </c>
      <c r="C23">
        <v>4</v>
      </c>
      <c r="D23">
        <v>1</v>
      </c>
      <c r="E23">
        <v>1</v>
      </c>
      <c r="F23">
        <v>4</v>
      </c>
      <c r="G23">
        <v>6</v>
      </c>
      <c r="H23">
        <v>3</v>
      </c>
      <c r="I23">
        <v>3</v>
      </c>
      <c r="J23">
        <v>0</v>
      </c>
      <c r="K23">
        <v>0</v>
      </c>
      <c r="L23">
        <v>0</v>
      </c>
      <c r="M23">
        <v>0</v>
      </c>
      <c r="N23">
        <v>0</v>
      </c>
      <c r="O23">
        <v>2</v>
      </c>
      <c r="P23">
        <v>1</v>
      </c>
    </row>
    <row r="24" spans="1:16" x14ac:dyDescent="0.2">
      <c r="A24">
        <v>1</v>
      </c>
      <c r="B24">
        <f t="shared" si="0"/>
        <v>4</v>
      </c>
      <c r="C24">
        <v>5</v>
      </c>
      <c r="D24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3</v>
      </c>
      <c r="L24">
        <v>1</v>
      </c>
      <c r="M24">
        <v>7</v>
      </c>
      <c r="N24">
        <v>4</v>
      </c>
      <c r="O24">
        <v>1</v>
      </c>
      <c r="P24">
        <v>1</v>
      </c>
    </row>
    <row r="25" spans="1:16" x14ac:dyDescent="0.2">
      <c r="A25">
        <v>1</v>
      </c>
      <c r="B25">
        <f t="shared" si="0"/>
        <v>4</v>
      </c>
      <c r="C25">
        <v>6</v>
      </c>
      <c r="D25">
        <v>2</v>
      </c>
      <c r="E25">
        <v>0</v>
      </c>
      <c r="F25">
        <v>0</v>
      </c>
      <c r="G25">
        <v>0</v>
      </c>
      <c r="H25">
        <v>0</v>
      </c>
      <c r="I25">
        <v>0</v>
      </c>
      <c r="J25">
        <v>10</v>
      </c>
      <c r="K25">
        <v>1</v>
      </c>
      <c r="L25">
        <v>2</v>
      </c>
      <c r="M25">
        <v>5</v>
      </c>
      <c r="N25">
        <v>3</v>
      </c>
      <c r="O25">
        <v>3</v>
      </c>
      <c r="P25">
        <v>1</v>
      </c>
    </row>
    <row r="26" spans="1:16" x14ac:dyDescent="0.2">
      <c r="A26">
        <v>1</v>
      </c>
      <c r="B26">
        <f t="shared" si="0"/>
        <v>5</v>
      </c>
      <c r="C26">
        <v>1</v>
      </c>
      <c r="D26">
        <v>1</v>
      </c>
      <c r="E26">
        <v>13</v>
      </c>
      <c r="F26">
        <v>3</v>
      </c>
      <c r="G26">
        <v>1</v>
      </c>
      <c r="H26">
        <v>2</v>
      </c>
      <c r="I26">
        <v>4</v>
      </c>
      <c r="J26">
        <v>0</v>
      </c>
      <c r="K26">
        <v>0</v>
      </c>
      <c r="L26">
        <v>0</v>
      </c>
      <c r="M26">
        <v>0</v>
      </c>
      <c r="N26">
        <v>0</v>
      </c>
      <c r="O26">
        <v>2</v>
      </c>
      <c r="P26">
        <v>1</v>
      </c>
    </row>
    <row r="27" spans="1:16" x14ac:dyDescent="0.2">
      <c r="A27">
        <v>1</v>
      </c>
      <c r="B27">
        <f t="shared" si="0"/>
        <v>5</v>
      </c>
      <c r="C27">
        <v>2</v>
      </c>
      <c r="D27">
        <v>2</v>
      </c>
      <c r="E27">
        <v>0</v>
      </c>
      <c r="F27">
        <v>0</v>
      </c>
      <c r="G27">
        <v>0</v>
      </c>
      <c r="H27">
        <v>0</v>
      </c>
      <c r="I27">
        <v>0</v>
      </c>
      <c r="J27">
        <v>10</v>
      </c>
      <c r="K27">
        <v>1</v>
      </c>
      <c r="L27">
        <v>3</v>
      </c>
      <c r="M27">
        <v>4</v>
      </c>
      <c r="N27">
        <v>2</v>
      </c>
      <c r="O27">
        <v>3</v>
      </c>
      <c r="P27">
        <v>2</v>
      </c>
    </row>
    <row r="28" spans="1:16" x14ac:dyDescent="0.2">
      <c r="A28">
        <v>1</v>
      </c>
      <c r="B28">
        <f t="shared" si="0"/>
        <v>5</v>
      </c>
      <c r="C28">
        <v>3</v>
      </c>
      <c r="D28">
        <v>1</v>
      </c>
      <c r="E28">
        <v>10</v>
      </c>
      <c r="F28">
        <v>1</v>
      </c>
      <c r="G28">
        <v>2</v>
      </c>
      <c r="H28">
        <v>1</v>
      </c>
      <c r="I28">
        <v>3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2</v>
      </c>
    </row>
    <row r="29" spans="1:16" x14ac:dyDescent="0.2">
      <c r="A29">
        <v>1</v>
      </c>
      <c r="B29">
        <f t="shared" si="0"/>
        <v>5</v>
      </c>
      <c r="C29">
        <v>4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7</v>
      </c>
      <c r="K29">
        <v>2</v>
      </c>
      <c r="L29">
        <v>4</v>
      </c>
      <c r="M29">
        <v>6</v>
      </c>
      <c r="N29">
        <v>3</v>
      </c>
      <c r="O29">
        <v>2</v>
      </c>
      <c r="P29">
        <v>2</v>
      </c>
    </row>
    <row r="30" spans="1:16" x14ac:dyDescent="0.2">
      <c r="A30">
        <v>1</v>
      </c>
      <c r="B30">
        <f t="shared" si="0"/>
        <v>5</v>
      </c>
      <c r="C30">
        <v>5</v>
      </c>
      <c r="D30">
        <v>1</v>
      </c>
      <c r="E30">
        <v>4</v>
      </c>
      <c r="F30">
        <v>1</v>
      </c>
      <c r="G30">
        <v>5</v>
      </c>
      <c r="H30">
        <v>4</v>
      </c>
      <c r="I30">
        <v>2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1</v>
      </c>
    </row>
    <row r="31" spans="1:16" x14ac:dyDescent="0.2">
      <c r="A31">
        <v>1</v>
      </c>
      <c r="B31">
        <f t="shared" si="0"/>
        <v>5</v>
      </c>
      <c r="C31">
        <v>6</v>
      </c>
      <c r="D31">
        <v>2</v>
      </c>
      <c r="E31">
        <v>0</v>
      </c>
      <c r="F31">
        <v>0</v>
      </c>
      <c r="G31">
        <v>0</v>
      </c>
      <c r="H31">
        <v>0</v>
      </c>
      <c r="I31">
        <v>0</v>
      </c>
      <c r="J31">
        <v>3</v>
      </c>
      <c r="K31">
        <v>4</v>
      </c>
      <c r="L31">
        <v>3</v>
      </c>
      <c r="M31">
        <v>3</v>
      </c>
      <c r="N31">
        <v>1</v>
      </c>
      <c r="O31">
        <v>3</v>
      </c>
      <c r="P31">
        <v>1</v>
      </c>
    </row>
    <row r="32" spans="1:16" x14ac:dyDescent="0.2">
      <c r="A32">
        <v>1</v>
      </c>
      <c r="B32">
        <f t="shared" si="0"/>
        <v>6</v>
      </c>
      <c r="C32">
        <v>1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8</v>
      </c>
      <c r="K32">
        <v>4</v>
      </c>
      <c r="L32">
        <v>2</v>
      </c>
      <c r="M32">
        <v>4</v>
      </c>
      <c r="N32">
        <v>4</v>
      </c>
      <c r="O32">
        <v>1</v>
      </c>
      <c r="P32">
        <v>2</v>
      </c>
    </row>
    <row r="33" spans="1:16" x14ac:dyDescent="0.2">
      <c r="A33">
        <v>1</v>
      </c>
      <c r="B33">
        <f t="shared" si="0"/>
        <v>6</v>
      </c>
      <c r="C33">
        <v>2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5</v>
      </c>
      <c r="K33">
        <v>3</v>
      </c>
      <c r="L33">
        <v>4</v>
      </c>
      <c r="M33">
        <v>5</v>
      </c>
      <c r="N33">
        <v>5</v>
      </c>
      <c r="O33">
        <v>1</v>
      </c>
      <c r="P33">
        <v>1</v>
      </c>
    </row>
    <row r="34" spans="1:16" x14ac:dyDescent="0.2">
      <c r="A34">
        <v>1</v>
      </c>
      <c r="B34">
        <f t="shared" si="0"/>
        <v>6</v>
      </c>
      <c r="C34">
        <v>3</v>
      </c>
      <c r="D34">
        <v>2</v>
      </c>
      <c r="E34">
        <v>0</v>
      </c>
      <c r="F34">
        <v>0</v>
      </c>
      <c r="G34">
        <v>0</v>
      </c>
      <c r="H34">
        <v>0</v>
      </c>
      <c r="I34">
        <v>0</v>
      </c>
      <c r="J34">
        <v>10</v>
      </c>
      <c r="K34">
        <v>2</v>
      </c>
      <c r="L34">
        <v>5</v>
      </c>
      <c r="M34">
        <v>2</v>
      </c>
      <c r="N34">
        <v>1</v>
      </c>
      <c r="O34">
        <v>2</v>
      </c>
      <c r="P34">
        <v>1</v>
      </c>
    </row>
    <row r="35" spans="1:16" x14ac:dyDescent="0.2">
      <c r="A35">
        <v>1</v>
      </c>
      <c r="B35">
        <f t="shared" si="0"/>
        <v>6</v>
      </c>
      <c r="C35">
        <v>4</v>
      </c>
      <c r="D35">
        <v>1</v>
      </c>
      <c r="E35">
        <v>2</v>
      </c>
      <c r="F35">
        <v>4</v>
      </c>
      <c r="G35">
        <v>2</v>
      </c>
      <c r="H35">
        <v>5</v>
      </c>
      <c r="I35">
        <v>4</v>
      </c>
      <c r="J35">
        <v>0</v>
      </c>
      <c r="K35">
        <v>0</v>
      </c>
      <c r="L35">
        <v>0</v>
      </c>
      <c r="M35">
        <v>0</v>
      </c>
      <c r="N35">
        <v>0</v>
      </c>
      <c r="O35">
        <v>2</v>
      </c>
      <c r="P35">
        <v>2</v>
      </c>
    </row>
    <row r="36" spans="1:16" x14ac:dyDescent="0.2">
      <c r="A36">
        <v>1</v>
      </c>
      <c r="B36">
        <f t="shared" si="0"/>
        <v>6</v>
      </c>
      <c r="C36">
        <v>5</v>
      </c>
      <c r="D36">
        <v>1</v>
      </c>
      <c r="E36">
        <v>3</v>
      </c>
      <c r="F36">
        <v>5</v>
      </c>
      <c r="G36">
        <v>5</v>
      </c>
      <c r="H36">
        <v>4</v>
      </c>
      <c r="I36">
        <v>2</v>
      </c>
      <c r="J36">
        <v>0</v>
      </c>
      <c r="K36">
        <v>0</v>
      </c>
      <c r="L36">
        <v>0</v>
      </c>
      <c r="M36">
        <v>0</v>
      </c>
      <c r="N36">
        <v>0</v>
      </c>
      <c r="O36">
        <v>3</v>
      </c>
      <c r="P36">
        <v>2</v>
      </c>
    </row>
    <row r="37" spans="1:16" x14ac:dyDescent="0.2">
      <c r="A37">
        <v>1</v>
      </c>
      <c r="B37">
        <f t="shared" si="0"/>
        <v>6</v>
      </c>
      <c r="C37">
        <v>6</v>
      </c>
      <c r="D37">
        <v>1</v>
      </c>
      <c r="E37">
        <v>6</v>
      </c>
      <c r="F37">
        <v>3</v>
      </c>
      <c r="G37">
        <v>4</v>
      </c>
      <c r="H37">
        <v>3</v>
      </c>
      <c r="I37">
        <v>3</v>
      </c>
      <c r="J37">
        <v>0</v>
      </c>
      <c r="K37">
        <v>0</v>
      </c>
      <c r="L37">
        <v>0</v>
      </c>
      <c r="M37">
        <v>0</v>
      </c>
      <c r="N37">
        <v>0</v>
      </c>
      <c r="O37">
        <v>2</v>
      </c>
      <c r="P37">
        <v>1</v>
      </c>
    </row>
    <row r="38" spans="1:16" x14ac:dyDescent="0.2">
      <c r="A38">
        <v>1</v>
      </c>
      <c r="B38">
        <f t="shared" si="0"/>
        <v>7</v>
      </c>
      <c r="C38">
        <v>1</v>
      </c>
      <c r="D38">
        <v>1</v>
      </c>
      <c r="E38">
        <v>13</v>
      </c>
      <c r="F38">
        <v>4</v>
      </c>
      <c r="G38">
        <v>4</v>
      </c>
      <c r="H38">
        <v>5</v>
      </c>
      <c r="I38">
        <v>3</v>
      </c>
      <c r="J38">
        <v>0</v>
      </c>
      <c r="K38">
        <v>0</v>
      </c>
      <c r="L38">
        <v>0</v>
      </c>
      <c r="M38">
        <v>0</v>
      </c>
      <c r="N38">
        <v>0</v>
      </c>
      <c r="O38">
        <v>3</v>
      </c>
      <c r="P38">
        <v>2</v>
      </c>
    </row>
    <row r="39" spans="1:16" x14ac:dyDescent="0.2">
      <c r="A39">
        <v>1</v>
      </c>
      <c r="B39">
        <f t="shared" si="0"/>
        <v>7</v>
      </c>
      <c r="C39">
        <v>2</v>
      </c>
      <c r="D39">
        <v>1</v>
      </c>
      <c r="E39">
        <v>10</v>
      </c>
      <c r="F39">
        <v>5</v>
      </c>
      <c r="G39">
        <v>6</v>
      </c>
      <c r="H39">
        <v>1</v>
      </c>
      <c r="I39">
        <v>5</v>
      </c>
      <c r="J39">
        <v>0</v>
      </c>
      <c r="K39">
        <v>0</v>
      </c>
      <c r="L39">
        <v>0</v>
      </c>
      <c r="M39">
        <v>0</v>
      </c>
      <c r="N39">
        <v>0</v>
      </c>
      <c r="O39">
        <v>2</v>
      </c>
      <c r="P39">
        <v>2</v>
      </c>
    </row>
    <row r="40" spans="1:16" x14ac:dyDescent="0.2">
      <c r="A40">
        <v>1</v>
      </c>
      <c r="B40">
        <f t="shared" si="0"/>
        <v>7</v>
      </c>
      <c r="C40">
        <v>3</v>
      </c>
      <c r="D40">
        <v>2</v>
      </c>
      <c r="E40">
        <v>0</v>
      </c>
      <c r="F40">
        <v>0</v>
      </c>
      <c r="G40">
        <v>0</v>
      </c>
      <c r="H40">
        <v>0</v>
      </c>
      <c r="I40">
        <v>0</v>
      </c>
      <c r="J40">
        <v>9</v>
      </c>
      <c r="K40">
        <v>3</v>
      </c>
      <c r="L40">
        <v>5</v>
      </c>
      <c r="M40">
        <v>7</v>
      </c>
      <c r="N40">
        <v>3</v>
      </c>
      <c r="O40">
        <v>1</v>
      </c>
      <c r="P40">
        <v>1</v>
      </c>
    </row>
    <row r="41" spans="1:16" x14ac:dyDescent="0.2">
      <c r="A41">
        <v>1</v>
      </c>
      <c r="B41">
        <f t="shared" si="0"/>
        <v>7</v>
      </c>
      <c r="C41">
        <v>4</v>
      </c>
      <c r="D41">
        <v>1</v>
      </c>
      <c r="E41">
        <v>11</v>
      </c>
      <c r="F41">
        <v>2</v>
      </c>
      <c r="G41">
        <v>3</v>
      </c>
      <c r="H41">
        <v>3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3</v>
      </c>
      <c r="P41">
        <v>2</v>
      </c>
    </row>
    <row r="42" spans="1:16" x14ac:dyDescent="0.2">
      <c r="A42">
        <v>1</v>
      </c>
      <c r="B42">
        <f t="shared" si="0"/>
        <v>7</v>
      </c>
      <c r="C42">
        <v>5</v>
      </c>
      <c r="D42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4</v>
      </c>
      <c r="K42">
        <v>1</v>
      </c>
      <c r="L42">
        <v>1</v>
      </c>
      <c r="M42">
        <v>1</v>
      </c>
      <c r="N42">
        <v>4</v>
      </c>
      <c r="O42">
        <v>2</v>
      </c>
      <c r="P42">
        <v>1</v>
      </c>
    </row>
    <row r="43" spans="1:16" x14ac:dyDescent="0.2">
      <c r="A43">
        <v>1</v>
      </c>
      <c r="B43">
        <f t="shared" si="0"/>
        <v>7</v>
      </c>
      <c r="C43">
        <v>6</v>
      </c>
      <c r="D43">
        <v>2</v>
      </c>
      <c r="E43">
        <v>0</v>
      </c>
      <c r="F43">
        <v>0</v>
      </c>
      <c r="G43">
        <v>0</v>
      </c>
      <c r="H43">
        <v>0</v>
      </c>
      <c r="I43">
        <v>0</v>
      </c>
      <c r="J43">
        <v>12</v>
      </c>
      <c r="K43">
        <v>2</v>
      </c>
      <c r="L43">
        <v>3</v>
      </c>
      <c r="M43">
        <v>5</v>
      </c>
      <c r="N43">
        <v>2</v>
      </c>
      <c r="O43">
        <v>2</v>
      </c>
      <c r="P43">
        <v>1</v>
      </c>
    </row>
    <row r="44" spans="1:16" x14ac:dyDescent="0.2">
      <c r="A44">
        <v>1</v>
      </c>
      <c r="B44">
        <f t="shared" si="0"/>
        <v>8</v>
      </c>
      <c r="C44">
        <v>1</v>
      </c>
      <c r="D44">
        <v>1</v>
      </c>
      <c r="E44">
        <v>9</v>
      </c>
      <c r="F44">
        <v>1</v>
      </c>
      <c r="G44">
        <v>4</v>
      </c>
      <c r="H44">
        <v>3</v>
      </c>
      <c r="I44">
        <v>5</v>
      </c>
      <c r="J44">
        <v>0</v>
      </c>
      <c r="K44">
        <v>0</v>
      </c>
      <c r="L44">
        <v>0</v>
      </c>
      <c r="M44">
        <v>0</v>
      </c>
      <c r="N44">
        <v>0</v>
      </c>
      <c r="O44">
        <v>2</v>
      </c>
      <c r="P44">
        <v>1</v>
      </c>
    </row>
    <row r="45" spans="1:16" x14ac:dyDescent="0.2">
      <c r="A45">
        <v>1</v>
      </c>
      <c r="B45">
        <f t="shared" si="0"/>
        <v>8</v>
      </c>
      <c r="C45">
        <v>2</v>
      </c>
      <c r="D45">
        <v>2</v>
      </c>
      <c r="E45">
        <v>0</v>
      </c>
      <c r="F45">
        <v>0</v>
      </c>
      <c r="G45">
        <v>0</v>
      </c>
      <c r="H45">
        <v>0</v>
      </c>
      <c r="I45">
        <v>0</v>
      </c>
      <c r="J45">
        <v>2</v>
      </c>
      <c r="K45">
        <v>4</v>
      </c>
      <c r="L45">
        <v>2</v>
      </c>
      <c r="M45">
        <v>3</v>
      </c>
      <c r="N45">
        <v>5</v>
      </c>
      <c r="O45">
        <v>1</v>
      </c>
      <c r="P45">
        <v>2</v>
      </c>
    </row>
    <row r="46" spans="1:16" x14ac:dyDescent="0.2">
      <c r="A46">
        <v>1</v>
      </c>
      <c r="B46">
        <f t="shared" si="0"/>
        <v>8</v>
      </c>
      <c r="C46">
        <v>3</v>
      </c>
      <c r="D46">
        <v>2</v>
      </c>
      <c r="E46">
        <v>0</v>
      </c>
      <c r="F46">
        <v>0</v>
      </c>
      <c r="G46">
        <v>0</v>
      </c>
      <c r="H46">
        <v>0</v>
      </c>
      <c r="I46">
        <v>0</v>
      </c>
      <c r="J46">
        <v>11</v>
      </c>
      <c r="K46">
        <v>3</v>
      </c>
      <c r="L46">
        <v>2</v>
      </c>
      <c r="M46">
        <v>4</v>
      </c>
      <c r="N46">
        <v>1</v>
      </c>
      <c r="O46">
        <v>3</v>
      </c>
      <c r="P46">
        <v>1</v>
      </c>
    </row>
    <row r="47" spans="1:16" x14ac:dyDescent="0.2">
      <c r="A47">
        <v>1</v>
      </c>
      <c r="B47">
        <f t="shared" si="0"/>
        <v>8</v>
      </c>
      <c r="C47">
        <v>4</v>
      </c>
      <c r="D47">
        <v>2</v>
      </c>
      <c r="E47">
        <v>0</v>
      </c>
      <c r="F47">
        <v>0</v>
      </c>
      <c r="G47">
        <v>0</v>
      </c>
      <c r="H47">
        <v>0</v>
      </c>
      <c r="I47">
        <v>0</v>
      </c>
      <c r="J47">
        <v>1</v>
      </c>
      <c r="K47">
        <v>1</v>
      </c>
      <c r="L47">
        <v>4</v>
      </c>
      <c r="M47">
        <v>3</v>
      </c>
      <c r="N47">
        <v>3</v>
      </c>
      <c r="O47">
        <v>1</v>
      </c>
      <c r="P47">
        <v>2</v>
      </c>
    </row>
    <row r="48" spans="1:16" x14ac:dyDescent="0.2">
      <c r="A48">
        <v>1</v>
      </c>
      <c r="B48">
        <f t="shared" si="0"/>
        <v>8</v>
      </c>
      <c r="C48">
        <v>5</v>
      </c>
      <c r="D48">
        <v>1</v>
      </c>
      <c r="E48">
        <v>7</v>
      </c>
      <c r="F48">
        <v>2</v>
      </c>
      <c r="G48">
        <v>1</v>
      </c>
      <c r="H48">
        <v>4</v>
      </c>
      <c r="I48">
        <v>2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>
        <v>1</v>
      </c>
    </row>
    <row r="49" spans="1:16" x14ac:dyDescent="0.2">
      <c r="A49">
        <v>1</v>
      </c>
      <c r="B49">
        <f t="shared" si="0"/>
        <v>8</v>
      </c>
      <c r="C49">
        <v>6</v>
      </c>
      <c r="D49">
        <v>1</v>
      </c>
      <c r="E49">
        <v>8</v>
      </c>
      <c r="F49">
        <v>5</v>
      </c>
      <c r="G49">
        <v>5</v>
      </c>
      <c r="H49">
        <v>2</v>
      </c>
      <c r="I49">
        <v>4</v>
      </c>
      <c r="J49">
        <v>0</v>
      </c>
      <c r="K49">
        <v>0</v>
      </c>
      <c r="L49">
        <v>0</v>
      </c>
      <c r="M49">
        <v>0</v>
      </c>
      <c r="N49">
        <v>0</v>
      </c>
      <c r="O49">
        <v>3</v>
      </c>
      <c r="P49">
        <v>2</v>
      </c>
    </row>
    <row r="50" spans="1:16" x14ac:dyDescent="0.2">
      <c r="A50">
        <v>1</v>
      </c>
      <c r="B50">
        <f t="shared" si="0"/>
        <v>9</v>
      </c>
      <c r="C50">
        <v>1</v>
      </c>
      <c r="D50">
        <v>1</v>
      </c>
      <c r="E50">
        <v>3</v>
      </c>
      <c r="F50">
        <v>2</v>
      </c>
      <c r="G50">
        <v>3</v>
      </c>
      <c r="H50">
        <v>5</v>
      </c>
      <c r="I50">
        <v>4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1</v>
      </c>
    </row>
    <row r="51" spans="1:16" x14ac:dyDescent="0.2">
      <c r="A51">
        <v>1</v>
      </c>
      <c r="B51">
        <f t="shared" si="0"/>
        <v>9</v>
      </c>
      <c r="C51">
        <v>2</v>
      </c>
      <c r="D51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6</v>
      </c>
      <c r="K51">
        <v>4</v>
      </c>
      <c r="L51">
        <v>5</v>
      </c>
      <c r="M51">
        <v>6</v>
      </c>
      <c r="N51">
        <v>4</v>
      </c>
      <c r="O51">
        <v>3</v>
      </c>
      <c r="P51">
        <v>2</v>
      </c>
    </row>
    <row r="52" spans="1:16" x14ac:dyDescent="0.2">
      <c r="A52">
        <v>1</v>
      </c>
      <c r="B52">
        <f t="shared" si="0"/>
        <v>9</v>
      </c>
      <c r="C52">
        <v>3</v>
      </c>
      <c r="D52">
        <v>2</v>
      </c>
      <c r="E52">
        <v>0</v>
      </c>
      <c r="F52">
        <v>0</v>
      </c>
      <c r="G52">
        <v>0</v>
      </c>
      <c r="H52">
        <v>0</v>
      </c>
      <c r="I52">
        <v>0</v>
      </c>
      <c r="J52">
        <v>5</v>
      </c>
      <c r="K52">
        <v>2</v>
      </c>
      <c r="L52">
        <v>3</v>
      </c>
      <c r="M52">
        <v>2</v>
      </c>
      <c r="N52">
        <v>5</v>
      </c>
      <c r="O52">
        <v>3</v>
      </c>
      <c r="P52">
        <v>2</v>
      </c>
    </row>
    <row r="53" spans="1:16" x14ac:dyDescent="0.2">
      <c r="A53">
        <v>1</v>
      </c>
      <c r="B53">
        <f t="shared" si="0"/>
        <v>9</v>
      </c>
      <c r="C53">
        <v>4</v>
      </c>
      <c r="D53">
        <v>1</v>
      </c>
      <c r="E53">
        <v>12</v>
      </c>
      <c r="F53">
        <v>4</v>
      </c>
      <c r="G53">
        <v>2</v>
      </c>
      <c r="H53">
        <v>2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1</v>
      </c>
    </row>
    <row r="54" spans="1:16" x14ac:dyDescent="0.2">
      <c r="A54">
        <v>1</v>
      </c>
      <c r="B54">
        <f t="shared" si="0"/>
        <v>9</v>
      </c>
      <c r="C54">
        <v>5</v>
      </c>
      <c r="D54">
        <v>2</v>
      </c>
      <c r="E54">
        <v>0</v>
      </c>
      <c r="F54">
        <v>0</v>
      </c>
      <c r="G54">
        <v>0</v>
      </c>
      <c r="H54">
        <v>0</v>
      </c>
      <c r="I54">
        <v>0</v>
      </c>
      <c r="J54">
        <v>8</v>
      </c>
      <c r="K54">
        <v>3</v>
      </c>
      <c r="L54">
        <v>4</v>
      </c>
      <c r="M54">
        <v>7</v>
      </c>
      <c r="N54">
        <v>2</v>
      </c>
      <c r="O54">
        <v>2</v>
      </c>
      <c r="P54">
        <v>2</v>
      </c>
    </row>
    <row r="55" spans="1:16" x14ac:dyDescent="0.2">
      <c r="A55">
        <v>1</v>
      </c>
      <c r="B55">
        <f t="shared" si="0"/>
        <v>9</v>
      </c>
      <c r="C55">
        <v>6</v>
      </c>
      <c r="D55">
        <v>1</v>
      </c>
      <c r="E55">
        <v>4</v>
      </c>
      <c r="F55">
        <v>3</v>
      </c>
      <c r="G55">
        <v>6</v>
      </c>
      <c r="H55">
        <v>4</v>
      </c>
      <c r="I55">
        <v>2</v>
      </c>
      <c r="J55">
        <v>0</v>
      </c>
      <c r="K55">
        <v>0</v>
      </c>
      <c r="L55">
        <v>0</v>
      </c>
      <c r="M55">
        <v>0</v>
      </c>
      <c r="N55">
        <v>0</v>
      </c>
      <c r="O55">
        <v>3</v>
      </c>
      <c r="P55">
        <v>1</v>
      </c>
    </row>
    <row r="56" spans="1:16" x14ac:dyDescent="0.2">
      <c r="A56">
        <v>1</v>
      </c>
      <c r="B56">
        <f t="shared" si="0"/>
        <v>10</v>
      </c>
      <c r="C56">
        <v>1</v>
      </c>
      <c r="D56">
        <v>2</v>
      </c>
      <c r="E56">
        <v>0</v>
      </c>
      <c r="F56">
        <v>0</v>
      </c>
      <c r="G56">
        <v>0</v>
      </c>
      <c r="H56">
        <v>0</v>
      </c>
      <c r="I56">
        <v>0</v>
      </c>
      <c r="J56">
        <v>4</v>
      </c>
      <c r="K56">
        <v>3</v>
      </c>
      <c r="L56">
        <v>2</v>
      </c>
      <c r="M56">
        <v>4</v>
      </c>
      <c r="N56">
        <v>4</v>
      </c>
      <c r="O56">
        <v>2</v>
      </c>
      <c r="P56">
        <v>1</v>
      </c>
    </row>
    <row r="57" spans="1:16" x14ac:dyDescent="0.2">
      <c r="A57">
        <v>1</v>
      </c>
      <c r="B57">
        <f t="shared" si="0"/>
        <v>10</v>
      </c>
      <c r="C57">
        <v>2</v>
      </c>
      <c r="D57">
        <v>1</v>
      </c>
      <c r="E57">
        <v>2</v>
      </c>
      <c r="F57">
        <v>4</v>
      </c>
      <c r="G57">
        <v>6</v>
      </c>
      <c r="H57">
        <v>5</v>
      </c>
      <c r="I57">
        <v>2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2</v>
      </c>
    </row>
    <row r="58" spans="1:16" x14ac:dyDescent="0.2">
      <c r="A58">
        <v>1</v>
      </c>
      <c r="B58">
        <f t="shared" si="0"/>
        <v>10</v>
      </c>
      <c r="C58">
        <v>3</v>
      </c>
      <c r="D58">
        <v>1</v>
      </c>
      <c r="E58">
        <v>5</v>
      </c>
      <c r="F58">
        <v>3</v>
      </c>
      <c r="G58">
        <v>4</v>
      </c>
      <c r="H58">
        <v>4</v>
      </c>
      <c r="I58">
        <v>5</v>
      </c>
      <c r="J58">
        <v>0</v>
      </c>
      <c r="K58">
        <v>0</v>
      </c>
      <c r="L58">
        <v>0</v>
      </c>
      <c r="M58">
        <v>0</v>
      </c>
      <c r="N58">
        <v>0</v>
      </c>
      <c r="O58">
        <v>2</v>
      </c>
      <c r="P58">
        <v>2</v>
      </c>
    </row>
    <row r="59" spans="1:16" x14ac:dyDescent="0.2">
      <c r="A59">
        <v>1</v>
      </c>
      <c r="B59">
        <f t="shared" si="0"/>
        <v>10</v>
      </c>
      <c r="C59">
        <v>4</v>
      </c>
      <c r="D59">
        <v>2</v>
      </c>
      <c r="E59">
        <v>0</v>
      </c>
      <c r="F59">
        <v>0</v>
      </c>
      <c r="G59">
        <v>0</v>
      </c>
      <c r="H59">
        <v>0</v>
      </c>
      <c r="I59">
        <v>0</v>
      </c>
      <c r="J59">
        <v>8</v>
      </c>
      <c r="K59">
        <v>4</v>
      </c>
      <c r="L59">
        <v>4</v>
      </c>
      <c r="M59">
        <v>1</v>
      </c>
      <c r="N59">
        <v>3</v>
      </c>
      <c r="O59">
        <v>3</v>
      </c>
      <c r="P59">
        <v>1</v>
      </c>
    </row>
    <row r="60" spans="1:16" x14ac:dyDescent="0.2">
      <c r="A60">
        <v>1</v>
      </c>
      <c r="B60">
        <f t="shared" si="0"/>
        <v>10</v>
      </c>
      <c r="C60">
        <v>5</v>
      </c>
      <c r="D60">
        <v>1</v>
      </c>
      <c r="E60">
        <v>4</v>
      </c>
      <c r="F60">
        <v>5</v>
      </c>
      <c r="G60">
        <v>3</v>
      </c>
      <c r="H60">
        <v>1</v>
      </c>
      <c r="I60">
        <v>3</v>
      </c>
      <c r="J60">
        <v>0</v>
      </c>
      <c r="K60">
        <v>0</v>
      </c>
      <c r="L60">
        <v>0</v>
      </c>
      <c r="M60">
        <v>0</v>
      </c>
      <c r="N60">
        <v>0</v>
      </c>
      <c r="O60">
        <v>2</v>
      </c>
      <c r="P60">
        <v>2</v>
      </c>
    </row>
    <row r="61" spans="1:16" x14ac:dyDescent="0.2">
      <c r="A61">
        <v>1</v>
      </c>
      <c r="B61">
        <f t="shared" si="0"/>
        <v>10</v>
      </c>
      <c r="C61">
        <v>6</v>
      </c>
      <c r="D61">
        <v>2</v>
      </c>
      <c r="E61">
        <v>0</v>
      </c>
      <c r="F61">
        <v>0</v>
      </c>
      <c r="G61">
        <v>0</v>
      </c>
      <c r="H61">
        <v>0</v>
      </c>
      <c r="I61">
        <v>0</v>
      </c>
      <c r="J61">
        <v>5</v>
      </c>
      <c r="K61">
        <v>1</v>
      </c>
      <c r="L61">
        <v>1</v>
      </c>
      <c r="M61">
        <v>5</v>
      </c>
      <c r="N61">
        <v>1</v>
      </c>
      <c r="O61">
        <v>1</v>
      </c>
      <c r="P61">
        <v>1</v>
      </c>
    </row>
    <row r="62" spans="1:16" x14ac:dyDescent="0.2">
      <c r="A62">
        <v>1</v>
      </c>
      <c r="B62">
        <f t="shared" si="0"/>
        <v>11</v>
      </c>
      <c r="C62">
        <v>1</v>
      </c>
      <c r="D62">
        <v>1</v>
      </c>
      <c r="E62">
        <v>12</v>
      </c>
      <c r="F62">
        <v>2</v>
      </c>
      <c r="G62">
        <v>6</v>
      </c>
      <c r="H62">
        <v>3</v>
      </c>
      <c r="I62">
        <v>5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>
        <v>1</v>
      </c>
    </row>
    <row r="63" spans="1:16" x14ac:dyDescent="0.2">
      <c r="A63">
        <v>1</v>
      </c>
      <c r="B63">
        <f t="shared" si="0"/>
        <v>11</v>
      </c>
      <c r="C63">
        <v>2</v>
      </c>
      <c r="D63">
        <v>2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4</v>
      </c>
      <c r="L63">
        <v>1</v>
      </c>
      <c r="M63">
        <v>3</v>
      </c>
      <c r="N63">
        <v>3</v>
      </c>
      <c r="O63">
        <v>3</v>
      </c>
      <c r="P63">
        <v>2</v>
      </c>
    </row>
    <row r="64" spans="1:16" x14ac:dyDescent="0.2">
      <c r="A64">
        <v>1</v>
      </c>
      <c r="B64">
        <f t="shared" si="0"/>
        <v>11</v>
      </c>
      <c r="C64">
        <v>3</v>
      </c>
      <c r="D64">
        <v>1</v>
      </c>
      <c r="E64">
        <v>11</v>
      </c>
      <c r="F64">
        <v>3</v>
      </c>
      <c r="G64">
        <v>1</v>
      </c>
      <c r="H64">
        <v>2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1</v>
      </c>
    </row>
    <row r="65" spans="1:16" x14ac:dyDescent="0.2">
      <c r="A65">
        <v>1</v>
      </c>
      <c r="B65">
        <f t="shared" si="0"/>
        <v>11</v>
      </c>
      <c r="C65">
        <v>4</v>
      </c>
      <c r="D65">
        <v>1</v>
      </c>
      <c r="E65">
        <v>9</v>
      </c>
      <c r="F65">
        <v>1</v>
      </c>
      <c r="G65">
        <v>3</v>
      </c>
      <c r="H65">
        <v>1</v>
      </c>
      <c r="I65">
        <v>3</v>
      </c>
      <c r="J65">
        <v>0</v>
      </c>
      <c r="K65">
        <v>0</v>
      </c>
      <c r="L65">
        <v>0</v>
      </c>
      <c r="M65">
        <v>0</v>
      </c>
      <c r="N65">
        <v>0</v>
      </c>
      <c r="O65">
        <v>3</v>
      </c>
      <c r="P65">
        <v>1</v>
      </c>
    </row>
    <row r="66" spans="1:16" x14ac:dyDescent="0.2">
      <c r="A66">
        <v>1</v>
      </c>
      <c r="B66">
        <f t="shared" si="0"/>
        <v>11</v>
      </c>
      <c r="C66">
        <v>5</v>
      </c>
      <c r="D66">
        <v>2</v>
      </c>
      <c r="E66">
        <v>0</v>
      </c>
      <c r="F66">
        <v>0</v>
      </c>
      <c r="G66">
        <v>0</v>
      </c>
      <c r="H66">
        <v>0</v>
      </c>
      <c r="I66">
        <v>0</v>
      </c>
      <c r="J66">
        <v>4</v>
      </c>
      <c r="K66">
        <v>1</v>
      </c>
      <c r="L66">
        <v>3</v>
      </c>
      <c r="M66">
        <v>6</v>
      </c>
      <c r="N66">
        <v>2</v>
      </c>
      <c r="O66">
        <v>2</v>
      </c>
      <c r="P66">
        <v>2</v>
      </c>
    </row>
    <row r="67" spans="1:16" x14ac:dyDescent="0.2">
      <c r="A67">
        <v>1</v>
      </c>
      <c r="B67">
        <f t="shared" si="0"/>
        <v>11</v>
      </c>
      <c r="C67">
        <v>6</v>
      </c>
      <c r="D67">
        <v>2</v>
      </c>
      <c r="E67">
        <v>0</v>
      </c>
      <c r="F67">
        <v>0</v>
      </c>
      <c r="G67">
        <v>0</v>
      </c>
      <c r="H67">
        <v>0</v>
      </c>
      <c r="I67">
        <v>0</v>
      </c>
      <c r="J67">
        <v>5</v>
      </c>
      <c r="K67">
        <v>4</v>
      </c>
      <c r="L67">
        <v>1</v>
      </c>
      <c r="M67">
        <v>2</v>
      </c>
      <c r="N67">
        <v>2</v>
      </c>
      <c r="O67">
        <v>2</v>
      </c>
      <c r="P67">
        <v>1</v>
      </c>
    </row>
    <row r="68" spans="1:16" x14ac:dyDescent="0.2">
      <c r="A68">
        <v>1</v>
      </c>
      <c r="B68">
        <f t="shared" si="0"/>
        <v>12</v>
      </c>
      <c r="C68">
        <v>1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  <c r="J68">
        <v>10</v>
      </c>
      <c r="K68">
        <v>2</v>
      </c>
      <c r="L68">
        <v>1</v>
      </c>
      <c r="M68">
        <v>2</v>
      </c>
      <c r="N68">
        <v>2</v>
      </c>
      <c r="O68">
        <v>3</v>
      </c>
      <c r="P68">
        <v>1</v>
      </c>
    </row>
    <row r="69" spans="1:16" x14ac:dyDescent="0.2">
      <c r="A69">
        <v>1</v>
      </c>
      <c r="B69">
        <f t="shared" si="0"/>
        <v>12</v>
      </c>
      <c r="C69">
        <v>2</v>
      </c>
      <c r="D69">
        <v>2</v>
      </c>
      <c r="E69">
        <v>0</v>
      </c>
      <c r="F69">
        <v>0</v>
      </c>
      <c r="G69">
        <v>0</v>
      </c>
      <c r="H69">
        <v>0</v>
      </c>
      <c r="I69">
        <v>0</v>
      </c>
      <c r="J69">
        <v>6</v>
      </c>
      <c r="K69">
        <v>4</v>
      </c>
      <c r="L69">
        <v>3</v>
      </c>
      <c r="M69">
        <v>1</v>
      </c>
      <c r="N69">
        <v>1</v>
      </c>
      <c r="O69">
        <v>1</v>
      </c>
      <c r="P69">
        <v>1</v>
      </c>
    </row>
    <row r="70" spans="1:16" x14ac:dyDescent="0.2">
      <c r="A70">
        <v>1</v>
      </c>
      <c r="B70">
        <f t="shared" si="0"/>
        <v>12</v>
      </c>
      <c r="C70">
        <v>3</v>
      </c>
      <c r="D70">
        <v>1</v>
      </c>
      <c r="E70">
        <v>6</v>
      </c>
      <c r="F70">
        <v>5</v>
      </c>
      <c r="G70">
        <v>1</v>
      </c>
      <c r="H70">
        <v>3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2</v>
      </c>
    </row>
    <row r="71" spans="1:16" x14ac:dyDescent="0.2">
      <c r="A71">
        <v>1</v>
      </c>
      <c r="B71">
        <f t="shared" si="0"/>
        <v>12</v>
      </c>
      <c r="C71">
        <v>4</v>
      </c>
      <c r="D71">
        <v>1</v>
      </c>
      <c r="E71">
        <v>11</v>
      </c>
      <c r="F71">
        <v>1</v>
      </c>
      <c r="G71">
        <v>5</v>
      </c>
      <c r="H71">
        <v>2</v>
      </c>
      <c r="I71">
        <v>2</v>
      </c>
      <c r="J71">
        <v>0</v>
      </c>
      <c r="K71">
        <v>0</v>
      </c>
      <c r="L71">
        <v>0</v>
      </c>
      <c r="M71">
        <v>0</v>
      </c>
      <c r="N71">
        <v>0</v>
      </c>
      <c r="O71">
        <v>2</v>
      </c>
      <c r="P71">
        <v>2</v>
      </c>
    </row>
    <row r="72" spans="1:16" x14ac:dyDescent="0.2">
      <c r="A72">
        <v>1</v>
      </c>
      <c r="B72">
        <f t="shared" si="0"/>
        <v>12</v>
      </c>
      <c r="C72">
        <v>5</v>
      </c>
      <c r="D72">
        <v>1</v>
      </c>
      <c r="E72">
        <v>14</v>
      </c>
      <c r="F72">
        <v>2</v>
      </c>
      <c r="G72">
        <v>2</v>
      </c>
      <c r="H72">
        <v>1</v>
      </c>
      <c r="I72">
        <v>3</v>
      </c>
      <c r="J72">
        <v>0</v>
      </c>
      <c r="K72">
        <v>0</v>
      </c>
      <c r="L72">
        <v>0</v>
      </c>
      <c r="M72">
        <v>0</v>
      </c>
      <c r="N72">
        <v>0</v>
      </c>
      <c r="O72">
        <v>3</v>
      </c>
      <c r="P72">
        <v>1</v>
      </c>
    </row>
    <row r="73" spans="1:16" x14ac:dyDescent="0.2">
      <c r="A73">
        <v>1</v>
      </c>
      <c r="B73">
        <f t="shared" ref="B73:B136" si="1">IF(B67=15,1,B67+1)</f>
        <v>12</v>
      </c>
      <c r="C73">
        <v>6</v>
      </c>
      <c r="D73">
        <v>2</v>
      </c>
      <c r="E73">
        <v>0</v>
      </c>
      <c r="F73">
        <v>0</v>
      </c>
      <c r="G73">
        <v>0</v>
      </c>
      <c r="H73">
        <v>0</v>
      </c>
      <c r="I73">
        <v>0</v>
      </c>
      <c r="J73">
        <v>3</v>
      </c>
      <c r="K73">
        <v>1</v>
      </c>
      <c r="L73">
        <v>5</v>
      </c>
      <c r="M73">
        <v>5</v>
      </c>
      <c r="N73">
        <v>3</v>
      </c>
      <c r="O73">
        <v>2</v>
      </c>
      <c r="P73">
        <v>2</v>
      </c>
    </row>
    <row r="74" spans="1:16" x14ac:dyDescent="0.2">
      <c r="A74">
        <v>1</v>
      </c>
      <c r="B74">
        <f t="shared" si="1"/>
        <v>13</v>
      </c>
      <c r="C74">
        <v>1</v>
      </c>
      <c r="D74">
        <v>2</v>
      </c>
      <c r="E74">
        <v>0</v>
      </c>
      <c r="F74">
        <v>0</v>
      </c>
      <c r="G74">
        <v>0</v>
      </c>
      <c r="H74">
        <v>0</v>
      </c>
      <c r="I74">
        <v>0</v>
      </c>
      <c r="J74">
        <v>6</v>
      </c>
      <c r="K74">
        <v>3</v>
      </c>
      <c r="L74">
        <v>4</v>
      </c>
      <c r="M74">
        <v>2</v>
      </c>
      <c r="N74">
        <v>1</v>
      </c>
      <c r="O74">
        <v>1</v>
      </c>
      <c r="P74">
        <v>2</v>
      </c>
    </row>
    <row r="75" spans="1:16" x14ac:dyDescent="0.2">
      <c r="A75">
        <v>1</v>
      </c>
      <c r="B75">
        <f t="shared" si="1"/>
        <v>13</v>
      </c>
      <c r="C75">
        <v>2</v>
      </c>
      <c r="D75">
        <v>1</v>
      </c>
      <c r="E75">
        <v>8</v>
      </c>
      <c r="F75">
        <v>2</v>
      </c>
      <c r="G75">
        <v>2</v>
      </c>
      <c r="H75">
        <v>3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2</v>
      </c>
      <c r="P75">
        <v>1</v>
      </c>
    </row>
    <row r="76" spans="1:16" x14ac:dyDescent="0.2">
      <c r="A76">
        <v>1</v>
      </c>
      <c r="B76">
        <f t="shared" si="1"/>
        <v>13</v>
      </c>
      <c r="C76">
        <v>3</v>
      </c>
      <c r="D76">
        <v>1</v>
      </c>
      <c r="E76">
        <v>14</v>
      </c>
      <c r="F76">
        <v>4</v>
      </c>
      <c r="G76">
        <v>4</v>
      </c>
      <c r="H76">
        <v>4</v>
      </c>
      <c r="I76">
        <v>4</v>
      </c>
      <c r="J76">
        <v>0</v>
      </c>
      <c r="K76">
        <v>0</v>
      </c>
      <c r="L76">
        <v>0</v>
      </c>
      <c r="M76">
        <v>0</v>
      </c>
      <c r="N76">
        <v>0</v>
      </c>
      <c r="O76">
        <v>3</v>
      </c>
      <c r="P76">
        <v>1</v>
      </c>
    </row>
    <row r="77" spans="1:16" x14ac:dyDescent="0.2">
      <c r="A77">
        <v>1</v>
      </c>
      <c r="B77">
        <f t="shared" si="1"/>
        <v>13</v>
      </c>
      <c r="C77">
        <v>4</v>
      </c>
      <c r="D77">
        <v>2</v>
      </c>
      <c r="E77">
        <v>0</v>
      </c>
      <c r="F77">
        <v>0</v>
      </c>
      <c r="G77">
        <v>0</v>
      </c>
      <c r="H77">
        <v>0</v>
      </c>
      <c r="I77">
        <v>0</v>
      </c>
      <c r="J77">
        <v>9</v>
      </c>
      <c r="K77">
        <v>3</v>
      </c>
      <c r="L77">
        <v>5</v>
      </c>
      <c r="M77">
        <v>3</v>
      </c>
      <c r="N77">
        <v>2</v>
      </c>
      <c r="O77">
        <v>2</v>
      </c>
      <c r="P77">
        <v>2</v>
      </c>
    </row>
    <row r="78" spans="1:16" x14ac:dyDescent="0.2">
      <c r="A78">
        <v>1</v>
      </c>
      <c r="B78">
        <f t="shared" si="1"/>
        <v>13</v>
      </c>
      <c r="C78">
        <v>5</v>
      </c>
      <c r="D78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7</v>
      </c>
      <c r="K78">
        <v>2</v>
      </c>
      <c r="L78">
        <v>1</v>
      </c>
      <c r="M78">
        <v>7</v>
      </c>
      <c r="N78">
        <v>5</v>
      </c>
      <c r="O78">
        <v>1</v>
      </c>
      <c r="P78">
        <v>2</v>
      </c>
    </row>
    <row r="79" spans="1:16" x14ac:dyDescent="0.2">
      <c r="A79">
        <v>1</v>
      </c>
      <c r="B79">
        <f t="shared" si="1"/>
        <v>13</v>
      </c>
      <c r="C79">
        <v>6</v>
      </c>
      <c r="D79">
        <v>1</v>
      </c>
      <c r="E79">
        <v>1</v>
      </c>
      <c r="F79">
        <v>3</v>
      </c>
      <c r="G79">
        <v>5</v>
      </c>
      <c r="H79">
        <v>1</v>
      </c>
      <c r="I79">
        <v>5</v>
      </c>
      <c r="J79">
        <v>0</v>
      </c>
      <c r="K79">
        <v>0</v>
      </c>
      <c r="L79">
        <v>0</v>
      </c>
      <c r="M79">
        <v>0</v>
      </c>
      <c r="N79">
        <v>0</v>
      </c>
      <c r="O79">
        <v>3</v>
      </c>
      <c r="P79">
        <v>1</v>
      </c>
    </row>
    <row r="80" spans="1:16" x14ac:dyDescent="0.2">
      <c r="A80">
        <v>1</v>
      </c>
      <c r="B80">
        <f t="shared" si="1"/>
        <v>14</v>
      </c>
      <c r="C80">
        <v>1</v>
      </c>
      <c r="D80">
        <v>1</v>
      </c>
      <c r="E80">
        <v>14</v>
      </c>
      <c r="F80">
        <v>2</v>
      </c>
      <c r="G80">
        <v>3</v>
      </c>
      <c r="H80">
        <v>3</v>
      </c>
      <c r="I80">
        <v>3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>
        <v>2</v>
      </c>
    </row>
    <row r="81" spans="1:16" x14ac:dyDescent="0.2">
      <c r="A81">
        <v>1</v>
      </c>
      <c r="B81">
        <f t="shared" si="1"/>
        <v>14</v>
      </c>
      <c r="C81">
        <v>2</v>
      </c>
      <c r="D81">
        <v>2</v>
      </c>
      <c r="E81">
        <v>0</v>
      </c>
      <c r="F81">
        <v>0</v>
      </c>
      <c r="G81">
        <v>0</v>
      </c>
      <c r="H81">
        <v>0</v>
      </c>
      <c r="I81">
        <v>0</v>
      </c>
      <c r="J81">
        <v>2</v>
      </c>
      <c r="K81">
        <v>2</v>
      </c>
      <c r="L81">
        <v>3</v>
      </c>
      <c r="M81">
        <v>2</v>
      </c>
      <c r="N81">
        <v>4</v>
      </c>
      <c r="O81">
        <v>2</v>
      </c>
      <c r="P81">
        <v>1</v>
      </c>
    </row>
    <row r="82" spans="1:16" x14ac:dyDescent="0.2">
      <c r="A82">
        <v>1</v>
      </c>
      <c r="B82">
        <f t="shared" si="1"/>
        <v>14</v>
      </c>
      <c r="C82">
        <v>3</v>
      </c>
      <c r="D82">
        <v>1</v>
      </c>
      <c r="E82">
        <v>3</v>
      </c>
      <c r="F82">
        <v>1</v>
      </c>
      <c r="G82">
        <v>1</v>
      </c>
      <c r="H82">
        <v>5</v>
      </c>
      <c r="I82">
        <v>5</v>
      </c>
      <c r="J82">
        <v>0</v>
      </c>
      <c r="K82">
        <v>0</v>
      </c>
      <c r="L82">
        <v>0</v>
      </c>
      <c r="M82">
        <v>0</v>
      </c>
      <c r="N82">
        <v>0</v>
      </c>
      <c r="O82">
        <v>3</v>
      </c>
      <c r="P82">
        <v>1</v>
      </c>
    </row>
    <row r="83" spans="1:16" x14ac:dyDescent="0.2">
      <c r="A83">
        <v>1</v>
      </c>
      <c r="B83">
        <f t="shared" si="1"/>
        <v>14</v>
      </c>
      <c r="C83">
        <v>4</v>
      </c>
      <c r="D83">
        <v>2</v>
      </c>
      <c r="E83">
        <v>0</v>
      </c>
      <c r="F83">
        <v>0</v>
      </c>
      <c r="G83">
        <v>0</v>
      </c>
      <c r="H83">
        <v>0</v>
      </c>
      <c r="I83">
        <v>0</v>
      </c>
      <c r="J83">
        <v>8</v>
      </c>
      <c r="K83">
        <v>4</v>
      </c>
      <c r="L83">
        <v>2</v>
      </c>
      <c r="M83">
        <v>6</v>
      </c>
      <c r="N83">
        <v>4</v>
      </c>
      <c r="O83">
        <v>2</v>
      </c>
      <c r="P83">
        <v>2</v>
      </c>
    </row>
    <row r="84" spans="1:16" x14ac:dyDescent="0.2">
      <c r="A84">
        <v>1</v>
      </c>
      <c r="B84">
        <f t="shared" si="1"/>
        <v>14</v>
      </c>
      <c r="C84">
        <v>5</v>
      </c>
      <c r="D84">
        <v>2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4</v>
      </c>
      <c r="L84">
        <v>1</v>
      </c>
      <c r="M84">
        <v>4</v>
      </c>
      <c r="N84">
        <v>5</v>
      </c>
      <c r="O84">
        <v>2</v>
      </c>
      <c r="P84">
        <v>2</v>
      </c>
    </row>
    <row r="85" spans="1:16" x14ac:dyDescent="0.2">
      <c r="A85">
        <v>1</v>
      </c>
      <c r="B85">
        <f t="shared" si="1"/>
        <v>14</v>
      </c>
      <c r="C85">
        <v>6</v>
      </c>
      <c r="D85">
        <v>1</v>
      </c>
      <c r="E85">
        <v>13</v>
      </c>
      <c r="F85">
        <v>5</v>
      </c>
      <c r="G85">
        <v>6</v>
      </c>
      <c r="H85">
        <v>2</v>
      </c>
      <c r="I85">
        <v>4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1</v>
      </c>
    </row>
    <row r="86" spans="1:16" x14ac:dyDescent="0.2">
      <c r="A86">
        <v>1</v>
      </c>
      <c r="B86">
        <f t="shared" si="1"/>
        <v>15</v>
      </c>
      <c r="C86">
        <v>1</v>
      </c>
      <c r="D86">
        <v>1</v>
      </c>
      <c r="E86">
        <v>10</v>
      </c>
      <c r="F86">
        <v>1</v>
      </c>
      <c r="G86">
        <v>6</v>
      </c>
      <c r="H86">
        <v>4</v>
      </c>
      <c r="I86">
        <v>3</v>
      </c>
      <c r="J86">
        <v>0</v>
      </c>
      <c r="K86">
        <v>0</v>
      </c>
      <c r="L86">
        <v>0</v>
      </c>
      <c r="M86">
        <v>0</v>
      </c>
      <c r="N86">
        <v>0</v>
      </c>
      <c r="O86">
        <v>3</v>
      </c>
      <c r="P86">
        <v>2</v>
      </c>
    </row>
    <row r="87" spans="1:16" x14ac:dyDescent="0.2">
      <c r="A87">
        <v>1</v>
      </c>
      <c r="B87">
        <f t="shared" si="1"/>
        <v>15</v>
      </c>
      <c r="C87">
        <v>2</v>
      </c>
      <c r="D87">
        <v>2</v>
      </c>
      <c r="E87">
        <v>0</v>
      </c>
      <c r="F87">
        <v>0</v>
      </c>
      <c r="G87">
        <v>0</v>
      </c>
      <c r="H87">
        <v>0</v>
      </c>
      <c r="I87">
        <v>0</v>
      </c>
      <c r="J87">
        <v>11</v>
      </c>
      <c r="K87">
        <v>2</v>
      </c>
      <c r="L87">
        <v>3</v>
      </c>
      <c r="M87">
        <v>6</v>
      </c>
      <c r="N87">
        <v>1</v>
      </c>
      <c r="O87">
        <v>2</v>
      </c>
      <c r="P87">
        <v>1</v>
      </c>
    </row>
    <row r="88" spans="1:16" x14ac:dyDescent="0.2">
      <c r="A88">
        <v>1</v>
      </c>
      <c r="B88">
        <f t="shared" si="1"/>
        <v>15</v>
      </c>
      <c r="C88">
        <v>3</v>
      </c>
      <c r="D88">
        <v>2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1</v>
      </c>
      <c r="L88">
        <v>2</v>
      </c>
      <c r="M88">
        <v>5</v>
      </c>
      <c r="N88">
        <v>5</v>
      </c>
      <c r="O88">
        <v>3</v>
      </c>
      <c r="P88">
        <v>1</v>
      </c>
    </row>
    <row r="89" spans="1:16" x14ac:dyDescent="0.2">
      <c r="A89">
        <v>1</v>
      </c>
      <c r="B89">
        <f t="shared" si="1"/>
        <v>15</v>
      </c>
      <c r="C89">
        <v>4</v>
      </c>
      <c r="D89">
        <v>1</v>
      </c>
      <c r="E89">
        <v>7</v>
      </c>
      <c r="F89">
        <v>4</v>
      </c>
      <c r="G89">
        <v>1</v>
      </c>
      <c r="H89">
        <v>1</v>
      </c>
      <c r="I89">
        <v>4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>
        <v>2</v>
      </c>
    </row>
    <row r="90" spans="1:16" x14ac:dyDescent="0.2">
      <c r="A90">
        <v>1</v>
      </c>
      <c r="B90">
        <f t="shared" si="1"/>
        <v>15</v>
      </c>
      <c r="C90">
        <v>5</v>
      </c>
      <c r="D90">
        <v>2</v>
      </c>
      <c r="E90">
        <v>0</v>
      </c>
      <c r="F90">
        <v>0</v>
      </c>
      <c r="G90">
        <v>0</v>
      </c>
      <c r="H90">
        <v>0</v>
      </c>
      <c r="I90">
        <v>0</v>
      </c>
      <c r="J90">
        <v>5</v>
      </c>
      <c r="K90">
        <v>1</v>
      </c>
      <c r="L90">
        <v>5</v>
      </c>
      <c r="M90">
        <v>3</v>
      </c>
      <c r="N90">
        <v>2</v>
      </c>
      <c r="O90">
        <v>1</v>
      </c>
      <c r="P90">
        <v>1</v>
      </c>
    </row>
    <row r="91" spans="1:16" x14ac:dyDescent="0.2">
      <c r="A91">
        <v>1</v>
      </c>
      <c r="B91">
        <f t="shared" si="1"/>
        <v>15</v>
      </c>
      <c r="C91">
        <v>6</v>
      </c>
      <c r="D91">
        <v>1</v>
      </c>
      <c r="E91">
        <v>12</v>
      </c>
      <c r="F91">
        <v>5</v>
      </c>
      <c r="G91">
        <v>4</v>
      </c>
      <c r="H91">
        <v>5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3</v>
      </c>
      <c r="P91">
        <v>2</v>
      </c>
    </row>
    <row r="92" spans="1:16" x14ac:dyDescent="0.2">
      <c r="A92">
        <v>2</v>
      </c>
      <c r="B92">
        <f t="shared" si="1"/>
        <v>1</v>
      </c>
      <c r="C92">
        <v>1</v>
      </c>
      <c r="D92">
        <v>2</v>
      </c>
      <c r="E92">
        <v>0</v>
      </c>
      <c r="F92">
        <v>0</v>
      </c>
      <c r="G92">
        <v>0</v>
      </c>
      <c r="H92">
        <v>0</v>
      </c>
      <c r="I92">
        <v>0</v>
      </c>
      <c r="J92">
        <v>7</v>
      </c>
      <c r="K92">
        <v>2</v>
      </c>
      <c r="L92">
        <v>5</v>
      </c>
      <c r="M92">
        <v>1</v>
      </c>
      <c r="N92">
        <v>2</v>
      </c>
      <c r="O92">
        <v>2</v>
      </c>
      <c r="P92">
        <v>1</v>
      </c>
    </row>
    <row r="93" spans="1:16" x14ac:dyDescent="0.2">
      <c r="A93">
        <v>2</v>
      </c>
      <c r="B93">
        <f t="shared" si="1"/>
        <v>1</v>
      </c>
      <c r="C93">
        <v>2</v>
      </c>
      <c r="D93">
        <v>1</v>
      </c>
      <c r="E93">
        <v>2</v>
      </c>
      <c r="F93">
        <v>5</v>
      </c>
      <c r="G93">
        <v>5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2</v>
      </c>
    </row>
    <row r="94" spans="1:16" x14ac:dyDescent="0.2">
      <c r="A94">
        <v>2</v>
      </c>
      <c r="B94">
        <f t="shared" si="1"/>
        <v>1</v>
      </c>
      <c r="C94">
        <v>3</v>
      </c>
      <c r="D94">
        <v>2</v>
      </c>
      <c r="E94">
        <v>0</v>
      </c>
      <c r="F94">
        <v>0</v>
      </c>
      <c r="G94">
        <v>0</v>
      </c>
      <c r="H94">
        <v>0</v>
      </c>
      <c r="I94">
        <v>0</v>
      </c>
      <c r="J94">
        <v>2</v>
      </c>
      <c r="K94">
        <v>4</v>
      </c>
      <c r="L94">
        <v>2</v>
      </c>
      <c r="M94">
        <v>7</v>
      </c>
      <c r="N94">
        <v>3</v>
      </c>
      <c r="O94">
        <v>3</v>
      </c>
      <c r="P94">
        <v>1</v>
      </c>
    </row>
    <row r="95" spans="1:16" x14ac:dyDescent="0.2">
      <c r="A95">
        <v>2</v>
      </c>
      <c r="B95">
        <f t="shared" si="1"/>
        <v>1</v>
      </c>
      <c r="C95">
        <v>4</v>
      </c>
      <c r="D95">
        <v>1</v>
      </c>
      <c r="E95">
        <v>9</v>
      </c>
      <c r="F95">
        <v>2</v>
      </c>
      <c r="G95">
        <v>6</v>
      </c>
      <c r="H95">
        <v>2</v>
      </c>
      <c r="I95">
        <v>5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>
        <v>2</v>
      </c>
    </row>
    <row r="96" spans="1:16" x14ac:dyDescent="0.2">
      <c r="A96">
        <v>2</v>
      </c>
      <c r="B96">
        <f t="shared" si="1"/>
        <v>1</v>
      </c>
      <c r="C96">
        <v>5</v>
      </c>
      <c r="D96">
        <v>2</v>
      </c>
      <c r="E96">
        <v>0</v>
      </c>
      <c r="F96">
        <v>0</v>
      </c>
      <c r="G96">
        <v>0</v>
      </c>
      <c r="H96">
        <v>0</v>
      </c>
      <c r="I96">
        <v>0</v>
      </c>
      <c r="J96">
        <v>12</v>
      </c>
      <c r="K96">
        <v>3</v>
      </c>
      <c r="L96">
        <v>4</v>
      </c>
      <c r="M96">
        <v>4</v>
      </c>
      <c r="N96">
        <v>1</v>
      </c>
      <c r="O96">
        <v>3</v>
      </c>
      <c r="P96">
        <v>2</v>
      </c>
    </row>
    <row r="97" spans="1:16" x14ac:dyDescent="0.2">
      <c r="A97">
        <v>2</v>
      </c>
      <c r="B97">
        <f t="shared" si="1"/>
        <v>1</v>
      </c>
      <c r="C97">
        <v>6</v>
      </c>
      <c r="D97">
        <v>1</v>
      </c>
      <c r="E97">
        <v>6</v>
      </c>
      <c r="F97">
        <v>3</v>
      </c>
      <c r="G97">
        <v>3</v>
      </c>
      <c r="H97">
        <v>2</v>
      </c>
      <c r="I97">
        <v>3</v>
      </c>
      <c r="J97">
        <v>0</v>
      </c>
      <c r="K97">
        <v>0</v>
      </c>
      <c r="L97">
        <v>0</v>
      </c>
      <c r="M97">
        <v>0</v>
      </c>
      <c r="N97">
        <v>0</v>
      </c>
      <c r="O97">
        <v>2</v>
      </c>
      <c r="P97">
        <v>1</v>
      </c>
    </row>
    <row r="98" spans="1:16" x14ac:dyDescent="0.2">
      <c r="A98">
        <v>2</v>
      </c>
      <c r="B98">
        <f t="shared" si="1"/>
        <v>2</v>
      </c>
      <c r="C98">
        <v>1</v>
      </c>
      <c r="D98">
        <v>2</v>
      </c>
      <c r="E98">
        <v>0</v>
      </c>
      <c r="F98">
        <v>0</v>
      </c>
      <c r="G98">
        <v>0</v>
      </c>
      <c r="H98">
        <v>0</v>
      </c>
      <c r="I98">
        <v>0</v>
      </c>
      <c r="J98">
        <v>12</v>
      </c>
      <c r="K98">
        <v>3</v>
      </c>
      <c r="L98">
        <v>1</v>
      </c>
      <c r="M98">
        <v>6</v>
      </c>
      <c r="N98">
        <v>3</v>
      </c>
      <c r="O98">
        <v>3</v>
      </c>
      <c r="P98">
        <v>2</v>
      </c>
    </row>
    <row r="99" spans="1:16" x14ac:dyDescent="0.2">
      <c r="A99">
        <v>2</v>
      </c>
      <c r="B99">
        <f t="shared" si="1"/>
        <v>2</v>
      </c>
      <c r="C99">
        <v>2</v>
      </c>
      <c r="D99">
        <v>1</v>
      </c>
      <c r="E99">
        <v>10</v>
      </c>
      <c r="F99">
        <v>1</v>
      </c>
      <c r="G99">
        <v>3</v>
      </c>
      <c r="H99">
        <v>5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1</v>
      </c>
    </row>
    <row r="100" spans="1:16" x14ac:dyDescent="0.2">
      <c r="A100">
        <v>2</v>
      </c>
      <c r="B100">
        <f t="shared" si="1"/>
        <v>2</v>
      </c>
      <c r="C100">
        <v>3</v>
      </c>
      <c r="D100">
        <v>1</v>
      </c>
      <c r="E100">
        <v>2</v>
      </c>
      <c r="F100">
        <v>4</v>
      </c>
      <c r="G100">
        <v>5</v>
      </c>
      <c r="H100">
        <v>4</v>
      </c>
      <c r="I100">
        <v>4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</v>
      </c>
      <c r="P100">
        <v>1</v>
      </c>
    </row>
    <row r="101" spans="1:16" x14ac:dyDescent="0.2">
      <c r="A101">
        <v>2</v>
      </c>
      <c r="B101">
        <f t="shared" si="1"/>
        <v>2</v>
      </c>
      <c r="C101">
        <v>4</v>
      </c>
      <c r="D101">
        <v>1</v>
      </c>
      <c r="E101">
        <v>5</v>
      </c>
      <c r="F101">
        <v>2</v>
      </c>
      <c r="G101">
        <v>2</v>
      </c>
      <c r="H101">
        <v>3</v>
      </c>
      <c r="I101">
        <v>2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</v>
      </c>
      <c r="P101">
        <v>2</v>
      </c>
    </row>
    <row r="102" spans="1:16" x14ac:dyDescent="0.2">
      <c r="A102">
        <v>2</v>
      </c>
      <c r="B102">
        <f t="shared" si="1"/>
        <v>2</v>
      </c>
      <c r="C102">
        <v>5</v>
      </c>
      <c r="D102">
        <v>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6</v>
      </c>
      <c r="K102">
        <v>3</v>
      </c>
      <c r="L102">
        <v>3</v>
      </c>
      <c r="M102">
        <v>5</v>
      </c>
      <c r="N102">
        <v>4</v>
      </c>
      <c r="O102">
        <v>1</v>
      </c>
      <c r="P102">
        <v>2</v>
      </c>
    </row>
    <row r="103" spans="1:16" x14ac:dyDescent="0.2">
      <c r="A103">
        <v>2</v>
      </c>
      <c r="B103">
        <f t="shared" si="1"/>
        <v>2</v>
      </c>
      <c r="C103">
        <v>6</v>
      </c>
      <c r="D103">
        <v>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9</v>
      </c>
      <c r="K103">
        <v>1</v>
      </c>
      <c r="L103">
        <v>4</v>
      </c>
      <c r="M103">
        <v>1</v>
      </c>
      <c r="N103">
        <v>5</v>
      </c>
      <c r="O103">
        <v>3</v>
      </c>
      <c r="P103">
        <v>1</v>
      </c>
    </row>
    <row r="104" spans="1:16" x14ac:dyDescent="0.2">
      <c r="A104">
        <v>2</v>
      </c>
      <c r="B104">
        <f t="shared" si="1"/>
        <v>3</v>
      </c>
      <c r="C104">
        <v>1</v>
      </c>
      <c r="D104">
        <v>2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10</v>
      </c>
      <c r="K104">
        <v>1</v>
      </c>
      <c r="L104">
        <v>5</v>
      </c>
      <c r="M104">
        <v>7</v>
      </c>
      <c r="N104">
        <v>1</v>
      </c>
      <c r="O104">
        <v>1</v>
      </c>
      <c r="P104">
        <v>2</v>
      </c>
    </row>
    <row r="105" spans="1:16" x14ac:dyDescent="0.2">
      <c r="A105">
        <v>2</v>
      </c>
      <c r="B105">
        <f t="shared" si="1"/>
        <v>3</v>
      </c>
      <c r="C105">
        <v>2</v>
      </c>
      <c r="D105">
        <v>1</v>
      </c>
      <c r="E105">
        <v>3</v>
      </c>
      <c r="F105">
        <v>3</v>
      </c>
      <c r="G105">
        <v>4</v>
      </c>
      <c r="H105">
        <v>2</v>
      </c>
      <c r="I105">
        <v>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2</v>
      </c>
    </row>
    <row r="106" spans="1:16" x14ac:dyDescent="0.2">
      <c r="A106">
        <v>2</v>
      </c>
      <c r="B106">
        <f t="shared" si="1"/>
        <v>3</v>
      </c>
      <c r="C106">
        <v>3</v>
      </c>
      <c r="D106">
        <v>1</v>
      </c>
      <c r="E106">
        <v>13</v>
      </c>
      <c r="F106">
        <v>1</v>
      </c>
      <c r="G106">
        <v>2</v>
      </c>
      <c r="H106">
        <v>3</v>
      </c>
      <c r="I106">
        <v>4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</v>
      </c>
      <c r="P106">
        <v>2</v>
      </c>
    </row>
    <row r="107" spans="1:16" x14ac:dyDescent="0.2">
      <c r="A107">
        <v>2</v>
      </c>
      <c r="B107">
        <f t="shared" si="1"/>
        <v>3</v>
      </c>
      <c r="C107">
        <v>4</v>
      </c>
      <c r="D107">
        <v>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3</v>
      </c>
      <c r="K107">
        <v>2</v>
      </c>
      <c r="L107">
        <v>4</v>
      </c>
      <c r="M107">
        <v>3</v>
      </c>
      <c r="N107">
        <v>3</v>
      </c>
      <c r="O107">
        <v>2</v>
      </c>
      <c r="P107">
        <v>1</v>
      </c>
    </row>
    <row r="108" spans="1:16" x14ac:dyDescent="0.2">
      <c r="A108">
        <v>2</v>
      </c>
      <c r="B108">
        <f t="shared" si="1"/>
        <v>3</v>
      </c>
      <c r="C108">
        <v>5</v>
      </c>
      <c r="D108">
        <v>1</v>
      </c>
      <c r="E108">
        <v>4</v>
      </c>
      <c r="F108">
        <v>3</v>
      </c>
      <c r="G108">
        <v>5</v>
      </c>
      <c r="H108">
        <v>4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3</v>
      </c>
      <c r="P108">
        <v>1</v>
      </c>
    </row>
    <row r="109" spans="1:16" x14ac:dyDescent="0.2">
      <c r="A109">
        <v>2</v>
      </c>
      <c r="B109">
        <f t="shared" si="1"/>
        <v>3</v>
      </c>
      <c r="C109">
        <v>6</v>
      </c>
      <c r="D109">
        <v>1</v>
      </c>
      <c r="E109">
        <v>11</v>
      </c>
      <c r="F109">
        <v>4</v>
      </c>
      <c r="G109">
        <v>1</v>
      </c>
      <c r="H109">
        <v>5</v>
      </c>
      <c r="I109">
        <v>5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3</v>
      </c>
      <c r="P109">
        <v>1</v>
      </c>
    </row>
    <row r="110" spans="1:16" x14ac:dyDescent="0.2">
      <c r="A110">
        <v>2</v>
      </c>
      <c r="B110">
        <f t="shared" si="1"/>
        <v>4</v>
      </c>
      <c r="C110">
        <v>1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</v>
      </c>
      <c r="L110">
        <v>2</v>
      </c>
      <c r="M110">
        <v>2</v>
      </c>
      <c r="N110">
        <v>2</v>
      </c>
      <c r="O110">
        <v>3</v>
      </c>
      <c r="P110">
        <v>2</v>
      </c>
    </row>
    <row r="111" spans="1:16" x14ac:dyDescent="0.2">
      <c r="A111">
        <v>2</v>
      </c>
      <c r="B111">
        <f t="shared" si="1"/>
        <v>4</v>
      </c>
      <c r="C111">
        <v>2</v>
      </c>
      <c r="D111">
        <v>1</v>
      </c>
      <c r="E111">
        <v>8</v>
      </c>
      <c r="F111">
        <v>4</v>
      </c>
      <c r="G111">
        <v>4</v>
      </c>
      <c r="H111">
        <v>1</v>
      </c>
      <c r="I111">
        <v>4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>
        <v>1</v>
      </c>
    </row>
    <row r="112" spans="1:16" x14ac:dyDescent="0.2">
      <c r="A112">
        <v>2</v>
      </c>
      <c r="B112">
        <f t="shared" si="1"/>
        <v>4</v>
      </c>
      <c r="C112">
        <v>3</v>
      </c>
      <c r="D112">
        <v>1</v>
      </c>
      <c r="E112">
        <v>12</v>
      </c>
      <c r="F112">
        <v>2</v>
      </c>
      <c r="G112">
        <v>6</v>
      </c>
      <c r="H112">
        <v>5</v>
      </c>
      <c r="I112">
        <v>5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</v>
      </c>
      <c r="P112">
        <v>1</v>
      </c>
    </row>
    <row r="113" spans="1:16" x14ac:dyDescent="0.2">
      <c r="A113">
        <v>2</v>
      </c>
      <c r="B113">
        <f t="shared" si="1"/>
        <v>4</v>
      </c>
      <c r="C113">
        <v>4</v>
      </c>
      <c r="D113">
        <v>2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4</v>
      </c>
      <c r="K113">
        <v>4</v>
      </c>
      <c r="L113">
        <v>1</v>
      </c>
      <c r="M113">
        <v>4</v>
      </c>
      <c r="N113">
        <v>5</v>
      </c>
      <c r="O113">
        <v>1</v>
      </c>
      <c r="P113">
        <v>1</v>
      </c>
    </row>
    <row r="114" spans="1:16" x14ac:dyDescent="0.2">
      <c r="A114">
        <v>2</v>
      </c>
      <c r="B114">
        <f t="shared" si="1"/>
        <v>4</v>
      </c>
      <c r="C114">
        <v>5</v>
      </c>
      <c r="D114">
        <v>2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11</v>
      </c>
      <c r="K114">
        <v>4</v>
      </c>
      <c r="L114">
        <v>3</v>
      </c>
      <c r="M114">
        <v>2</v>
      </c>
      <c r="N114">
        <v>4</v>
      </c>
      <c r="O114">
        <v>2</v>
      </c>
      <c r="P114">
        <v>2</v>
      </c>
    </row>
    <row r="115" spans="1:16" x14ac:dyDescent="0.2">
      <c r="A115">
        <v>2</v>
      </c>
      <c r="B115">
        <f t="shared" si="1"/>
        <v>4</v>
      </c>
      <c r="C115">
        <v>6</v>
      </c>
      <c r="D115">
        <v>1</v>
      </c>
      <c r="E115">
        <v>7</v>
      </c>
      <c r="F115">
        <v>5</v>
      </c>
      <c r="G115">
        <v>1</v>
      </c>
      <c r="H115">
        <v>3</v>
      </c>
      <c r="I115">
        <v>2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3</v>
      </c>
      <c r="P115">
        <v>2</v>
      </c>
    </row>
    <row r="116" spans="1:16" x14ac:dyDescent="0.2">
      <c r="A116">
        <v>2</v>
      </c>
      <c r="B116">
        <f t="shared" si="1"/>
        <v>5</v>
      </c>
      <c r="C116">
        <v>1</v>
      </c>
      <c r="D116">
        <v>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7</v>
      </c>
      <c r="K116">
        <v>1</v>
      </c>
      <c r="L116">
        <v>1</v>
      </c>
      <c r="M116">
        <v>6</v>
      </c>
      <c r="N116">
        <v>1</v>
      </c>
      <c r="O116">
        <v>2</v>
      </c>
      <c r="P116">
        <v>2</v>
      </c>
    </row>
    <row r="117" spans="1:16" x14ac:dyDescent="0.2">
      <c r="A117">
        <v>2</v>
      </c>
      <c r="B117">
        <f t="shared" si="1"/>
        <v>5</v>
      </c>
      <c r="C117">
        <v>2</v>
      </c>
      <c r="D117">
        <v>1</v>
      </c>
      <c r="E117">
        <v>1</v>
      </c>
      <c r="F117">
        <v>5</v>
      </c>
      <c r="G117">
        <v>2</v>
      </c>
      <c r="H117">
        <v>4</v>
      </c>
      <c r="I117">
        <v>2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3</v>
      </c>
      <c r="P117">
        <v>1</v>
      </c>
    </row>
    <row r="118" spans="1:16" x14ac:dyDescent="0.2">
      <c r="A118">
        <v>2</v>
      </c>
      <c r="B118">
        <f t="shared" si="1"/>
        <v>5</v>
      </c>
      <c r="C118">
        <v>3</v>
      </c>
      <c r="D118">
        <v>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3</v>
      </c>
      <c r="K118">
        <v>3</v>
      </c>
      <c r="L118">
        <v>2</v>
      </c>
      <c r="M118">
        <v>1</v>
      </c>
      <c r="N118">
        <v>4</v>
      </c>
      <c r="O118">
        <v>2</v>
      </c>
      <c r="P118">
        <v>2</v>
      </c>
    </row>
    <row r="119" spans="1:16" x14ac:dyDescent="0.2">
      <c r="A119">
        <v>2</v>
      </c>
      <c r="B119">
        <f t="shared" si="1"/>
        <v>5</v>
      </c>
      <c r="C119">
        <v>4</v>
      </c>
      <c r="D119">
        <v>1</v>
      </c>
      <c r="E119">
        <v>5</v>
      </c>
      <c r="F119">
        <v>3</v>
      </c>
      <c r="G119">
        <v>3</v>
      </c>
      <c r="H119">
        <v>1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3</v>
      </c>
      <c r="P119">
        <v>1</v>
      </c>
    </row>
    <row r="120" spans="1:16" x14ac:dyDescent="0.2">
      <c r="A120">
        <v>2</v>
      </c>
      <c r="B120">
        <f t="shared" si="1"/>
        <v>5</v>
      </c>
      <c r="C120">
        <v>5</v>
      </c>
      <c r="D120">
        <v>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3</v>
      </c>
      <c r="L120">
        <v>3</v>
      </c>
      <c r="M120">
        <v>5</v>
      </c>
      <c r="N120">
        <v>5</v>
      </c>
      <c r="O120">
        <v>1</v>
      </c>
      <c r="P120">
        <v>1</v>
      </c>
    </row>
    <row r="121" spans="1:16" x14ac:dyDescent="0.2">
      <c r="A121">
        <v>2</v>
      </c>
      <c r="B121">
        <f t="shared" si="1"/>
        <v>5</v>
      </c>
      <c r="C121">
        <v>6</v>
      </c>
      <c r="D121">
        <v>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4</v>
      </c>
      <c r="K121">
        <v>2</v>
      </c>
      <c r="L121">
        <v>5</v>
      </c>
      <c r="M121">
        <v>4</v>
      </c>
      <c r="N121">
        <v>3</v>
      </c>
      <c r="O121">
        <v>1</v>
      </c>
      <c r="P121">
        <v>2</v>
      </c>
    </row>
    <row r="122" spans="1:16" x14ac:dyDescent="0.2">
      <c r="A122">
        <v>2</v>
      </c>
      <c r="B122">
        <f t="shared" si="1"/>
        <v>6</v>
      </c>
      <c r="C122">
        <v>1</v>
      </c>
      <c r="D122">
        <v>2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8</v>
      </c>
      <c r="K122">
        <v>4</v>
      </c>
      <c r="L122">
        <v>2</v>
      </c>
      <c r="M122">
        <v>4</v>
      </c>
      <c r="N122">
        <v>4</v>
      </c>
      <c r="O122">
        <v>1</v>
      </c>
      <c r="P122">
        <v>2</v>
      </c>
    </row>
    <row r="123" spans="1:16" x14ac:dyDescent="0.2">
      <c r="A123">
        <v>2</v>
      </c>
      <c r="B123">
        <f t="shared" si="1"/>
        <v>6</v>
      </c>
      <c r="C123">
        <v>2</v>
      </c>
      <c r="D123">
        <v>2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5</v>
      </c>
      <c r="K123">
        <v>3</v>
      </c>
      <c r="L123">
        <v>4</v>
      </c>
      <c r="M123">
        <v>5</v>
      </c>
      <c r="N123">
        <v>5</v>
      </c>
      <c r="O123">
        <v>1</v>
      </c>
      <c r="P123">
        <v>1</v>
      </c>
    </row>
    <row r="124" spans="1:16" x14ac:dyDescent="0.2">
      <c r="A124">
        <v>2</v>
      </c>
      <c r="B124">
        <f t="shared" si="1"/>
        <v>6</v>
      </c>
      <c r="C124">
        <v>3</v>
      </c>
      <c r="D124">
        <v>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10</v>
      </c>
      <c r="K124">
        <v>2</v>
      </c>
      <c r="L124">
        <v>5</v>
      </c>
      <c r="M124">
        <v>2</v>
      </c>
      <c r="N124">
        <v>1</v>
      </c>
      <c r="O124">
        <v>2</v>
      </c>
      <c r="P124">
        <v>1</v>
      </c>
    </row>
    <row r="125" spans="1:16" x14ac:dyDescent="0.2">
      <c r="A125">
        <v>2</v>
      </c>
      <c r="B125">
        <f t="shared" si="1"/>
        <v>6</v>
      </c>
      <c r="C125">
        <v>4</v>
      </c>
      <c r="D125">
        <v>1</v>
      </c>
      <c r="E125">
        <v>2</v>
      </c>
      <c r="F125">
        <v>4</v>
      </c>
      <c r="G125">
        <v>2</v>
      </c>
      <c r="H125">
        <v>5</v>
      </c>
      <c r="I125">
        <v>4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2</v>
      </c>
      <c r="P125">
        <v>2</v>
      </c>
    </row>
    <row r="126" spans="1:16" x14ac:dyDescent="0.2">
      <c r="A126">
        <v>2</v>
      </c>
      <c r="B126">
        <f t="shared" si="1"/>
        <v>6</v>
      </c>
      <c r="C126">
        <v>5</v>
      </c>
      <c r="D126">
        <v>1</v>
      </c>
      <c r="E126">
        <v>3</v>
      </c>
      <c r="F126">
        <v>5</v>
      </c>
      <c r="G126">
        <v>5</v>
      </c>
      <c r="H126">
        <v>4</v>
      </c>
      <c r="I126">
        <v>2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3</v>
      </c>
      <c r="P126">
        <v>2</v>
      </c>
    </row>
    <row r="127" spans="1:16" x14ac:dyDescent="0.2">
      <c r="A127">
        <v>2</v>
      </c>
      <c r="B127">
        <f t="shared" si="1"/>
        <v>6</v>
      </c>
      <c r="C127">
        <v>6</v>
      </c>
      <c r="D127">
        <v>1</v>
      </c>
      <c r="E127">
        <v>6</v>
      </c>
      <c r="F127">
        <v>3</v>
      </c>
      <c r="G127">
        <v>4</v>
      </c>
      <c r="H127">
        <v>3</v>
      </c>
      <c r="I127">
        <v>3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2</v>
      </c>
      <c r="P127">
        <v>1</v>
      </c>
    </row>
    <row r="128" spans="1:16" x14ac:dyDescent="0.2">
      <c r="A128">
        <v>2</v>
      </c>
      <c r="B128">
        <f t="shared" si="1"/>
        <v>7</v>
      </c>
      <c r="C128">
        <v>1</v>
      </c>
      <c r="D128">
        <v>1</v>
      </c>
      <c r="E128">
        <v>5</v>
      </c>
      <c r="F128">
        <v>4</v>
      </c>
      <c r="G128">
        <v>5</v>
      </c>
      <c r="H128">
        <v>5</v>
      </c>
      <c r="I128">
        <v>3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1</v>
      </c>
    </row>
    <row r="129" spans="1:16" x14ac:dyDescent="0.2">
      <c r="A129">
        <v>2</v>
      </c>
      <c r="B129">
        <f t="shared" si="1"/>
        <v>7</v>
      </c>
      <c r="C129">
        <v>2</v>
      </c>
      <c r="D129">
        <v>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11</v>
      </c>
      <c r="K129">
        <v>2</v>
      </c>
      <c r="L129">
        <v>4</v>
      </c>
      <c r="M129">
        <v>7</v>
      </c>
      <c r="N129">
        <v>5</v>
      </c>
      <c r="O129">
        <v>3</v>
      </c>
      <c r="P129">
        <v>2</v>
      </c>
    </row>
    <row r="130" spans="1:16" x14ac:dyDescent="0.2">
      <c r="A130">
        <v>2</v>
      </c>
      <c r="B130">
        <f t="shared" si="1"/>
        <v>7</v>
      </c>
      <c r="C130">
        <v>3</v>
      </c>
      <c r="D130">
        <v>1</v>
      </c>
      <c r="E130">
        <v>1</v>
      </c>
      <c r="F130">
        <v>2</v>
      </c>
      <c r="G130">
        <v>4</v>
      </c>
      <c r="H130">
        <v>1</v>
      </c>
      <c r="I130">
        <v>4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3</v>
      </c>
      <c r="P130">
        <v>2</v>
      </c>
    </row>
    <row r="131" spans="1:16" x14ac:dyDescent="0.2">
      <c r="A131">
        <v>2</v>
      </c>
      <c r="B131">
        <f t="shared" si="1"/>
        <v>7</v>
      </c>
      <c r="C131">
        <v>4</v>
      </c>
      <c r="D131">
        <v>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4</v>
      </c>
      <c r="L131">
        <v>3</v>
      </c>
      <c r="M131">
        <v>3</v>
      </c>
      <c r="N131">
        <v>2</v>
      </c>
      <c r="O131">
        <v>2</v>
      </c>
      <c r="P131">
        <v>2</v>
      </c>
    </row>
    <row r="132" spans="1:16" x14ac:dyDescent="0.2">
      <c r="A132">
        <v>2</v>
      </c>
      <c r="B132">
        <f t="shared" si="1"/>
        <v>7</v>
      </c>
      <c r="C132">
        <v>5</v>
      </c>
      <c r="D132">
        <v>1</v>
      </c>
      <c r="E132">
        <v>9</v>
      </c>
      <c r="F132">
        <v>1</v>
      </c>
      <c r="G132">
        <v>6</v>
      </c>
      <c r="H132">
        <v>2</v>
      </c>
      <c r="I132">
        <v>2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2</v>
      </c>
      <c r="P132">
        <v>1</v>
      </c>
    </row>
    <row r="133" spans="1:16" x14ac:dyDescent="0.2">
      <c r="A133">
        <v>2</v>
      </c>
      <c r="B133">
        <f t="shared" si="1"/>
        <v>7</v>
      </c>
      <c r="C133">
        <v>6</v>
      </c>
      <c r="D133">
        <v>1</v>
      </c>
      <c r="E133">
        <v>6</v>
      </c>
      <c r="F133">
        <v>1</v>
      </c>
      <c r="G133">
        <v>1</v>
      </c>
      <c r="H133">
        <v>3</v>
      </c>
      <c r="I133">
        <v>3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1</v>
      </c>
    </row>
    <row r="134" spans="1:16" x14ac:dyDescent="0.2">
      <c r="A134">
        <v>2</v>
      </c>
      <c r="B134">
        <f t="shared" si="1"/>
        <v>8</v>
      </c>
      <c r="C134">
        <v>1</v>
      </c>
      <c r="D134">
        <v>2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2</v>
      </c>
      <c r="K134">
        <v>3</v>
      </c>
      <c r="L134">
        <v>1</v>
      </c>
      <c r="M134">
        <v>2</v>
      </c>
      <c r="N134">
        <v>3</v>
      </c>
      <c r="O134">
        <v>2</v>
      </c>
      <c r="P134">
        <v>1</v>
      </c>
    </row>
    <row r="135" spans="1:16" x14ac:dyDescent="0.2">
      <c r="A135">
        <v>2</v>
      </c>
      <c r="B135">
        <f t="shared" si="1"/>
        <v>8</v>
      </c>
      <c r="C135">
        <v>2</v>
      </c>
      <c r="D135">
        <v>1</v>
      </c>
      <c r="E135">
        <v>4</v>
      </c>
      <c r="F135">
        <v>5</v>
      </c>
      <c r="G135">
        <v>2</v>
      </c>
      <c r="H135">
        <v>2</v>
      </c>
      <c r="I135">
        <v>5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3</v>
      </c>
      <c r="P135">
        <v>2</v>
      </c>
    </row>
    <row r="136" spans="1:16" x14ac:dyDescent="0.2">
      <c r="A136">
        <v>2</v>
      </c>
      <c r="B136">
        <f t="shared" si="1"/>
        <v>8</v>
      </c>
      <c r="C136">
        <v>3</v>
      </c>
      <c r="D136">
        <v>1</v>
      </c>
      <c r="E136">
        <v>2</v>
      </c>
      <c r="F136">
        <v>3</v>
      </c>
      <c r="G136">
        <v>3</v>
      </c>
      <c r="H136">
        <v>4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2</v>
      </c>
      <c r="P136">
        <v>2</v>
      </c>
    </row>
    <row r="137" spans="1:16" x14ac:dyDescent="0.2">
      <c r="A137">
        <v>2</v>
      </c>
      <c r="B137">
        <f t="shared" ref="B137:B200" si="2">IF(B131=15,1,B131+1)</f>
        <v>8</v>
      </c>
      <c r="C137">
        <v>4</v>
      </c>
      <c r="D137">
        <v>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10</v>
      </c>
      <c r="K137">
        <v>1</v>
      </c>
      <c r="L137">
        <v>2</v>
      </c>
      <c r="M137">
        <v>4</v>
      </c>
      <c r="N137">
        <v>4</v>
      </c>
      <c r="O137">
        <v>1</v>
      </c>
      <c r="P137">
        <v>1</v>
      </c>
    </row>
    <row r="138" spans="1:16" x14ac:dyDescent="0.2">
      <c r="A138">
        <v>2</v>
      </c>
      <c r="B138">
        <f t="shared" si="2"/>
        <v>8</v>
      </c>
      <c r="C138">
        <v>5</v>
      </c>
      <c r="D138">
        <v>2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8</v>
      </c>
      <c r="K138">
        <v>1</v>
      </c>
      <c r="L138">
        <v>5</v>
      </c>
      <c r="M138">
        <v>3</v>
      </c>
      <c r="N138">
        <v>1</v>
      </c>
      <c r="O138">
        <v>3</v>
      </c>
      <c r="P138">
        <v>2</v>
      </c>
    </row>
    <row r="139" spans="1:16" x14ac:dyDescent="0.2">
      <c r="A139">
        <v>2</v>
      </c>
      <c r="B139">
        <f t="shared" si="2"/>
        <v>8</v>
      </c>
      <c r="C139">
        <v>6</v>
      </c>
      <c r="D139">
        <v>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9</v>
      </c>
      <c r="K139">
        <v>4</v>
      </c>
      <c r="L139">
        <v>4</v>
      </c>
      <c r="M139">
        <v>7</v>
      </c>
      <c r="N139">
        <v>2</v>
      </c>
      <c r="O139">
        <v>1</v>
      </c>
      <c r="P139">
        <v>1</v>
      </c>
    </row>
    <row r="140" spans="1:16" x14ac:dyDescent="0.2">
      <c r="A140">
        <v>2</v>
      </c>
      <c r="B140">
        <f t="shared" si="2"/>
        <v>9</v>
      </c>
      <c r="C140">
        <v>1</v>
      </c>
      <c r="D140">
        <v>2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8</v>
      </c>
      <c r="K140">
        <v>2</v>
      </c>
      <c r="L140">
        <v>1</v>
      </c>
      <c r="M140">
        <v>1</v>
      </c>
      <c r="N140">
        <v>4</v>
      </c>
      <c r="O140">
        <v>3</v>
      </c>
      <c r="P140">
        <v>2</v>
      </c>
    </row>
    <row r="141" spans="1:16" x14ac:dyDescent="0.2">
      <c r="A141">
        <v>2</v>
      </c>
      <c r="B141">
        <f t="shared" si="2"/>
        <v>9</v>
      </c>
      <c r="C141">
        <v>2</v>
      </c>
      <c r="D141">
        <v>2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7</v>
      </c>
      <c r="K141">
        <v>4</v>
      </c>
      <c r="L141">
        <v>3</v>
      </c>
      <c r="M141">
        <v>6</v>
      </c>
      <c r="N141">
        <v>2</v>
      </c>
      <c r="O141">
        <v>3</v>
      </c>
      <c r="P141">
        <v>1</v>
      </c>
    </row>
    <row r="142" spans="1:16" x14ac:dyDescent="0.2">
      <c r="A142">
        <v>2</v>
      </c>
      <c r="B142">
        <f t="shared" si="2"/>
        <v>9</v>
      </c>
      <c r="C142">
        <v>3</v>
      </c>
      <c r="D142">
        <v>1</v>
      </c>
      <c r="E142">
        <v>3</v>
      </c>
      <c r="F142">
        <v>3</v>
      </c>
      <c r="G142">
        <v>6</v>
      </c>
      <c r="H142">
        <v>1</v>
      </c>
      <c r="I142">
        <v>3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2</v>
      </c>
      <c r="P142">
        <v>2</v>
      </c>
    </row>
    <row r="143" spans="1:16" x14ac:dyDescent="0.2">
      <c r="A143">
        <v>2</v>
      </c>
      <c r="B143">
        <f t="shared" si="2"/>
        <v>9</v>
      </c>
      <c r="C143">
        <v>4</v>
      </c>
      <c r="D143">
        <v>1</v>
      </c>
      <c r="E143">
        <v>14</v>
      </c>
      <c r="F143">
        <v>1</v>
      </c>
      <c r="G143">
        <v>1</v>
      </c>
      <c r="H143">
        <v>2</v>
      </c>
      <c r="I143">
        <v>2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1</v>
      </c>
    </row>
    <row r="144" spans="1:16" x14ac:dyDescent="0.2">
      <c r="A144">
        <v>2</v>
      </c>
      <c r="B144">
        <f t="shared" si="2"/>
        <v>9</v>
      </c>
      <c r="C144">
        <v>5</v>
      </c>
      <c r="D144">
        <v>1</v>
      </c>
      <c r="E144">
        <v>7</v>
      </c>
      <c r="F144">
        <v>2</v>
      </c>
      <c r="G144">
        <v>2</v>
      </c>
      <c r="H144">
        <v>4</v>
      </c>
      <c r="I144">
        <v>5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2</v>
      </c>
    </row>
    <row r="145" spans="1:16" x14ac:dyDescent="0.2">
      <c r="A145">
        <v>2</v>
      </c>
      <c r="B145">
        <f t="shared" si="2"/>
        <v>9</v>
      </c>
      <c r="C145">
        <v>6</v>
      </c>
      <c r="D145">
        <v>1</v>
      </c>
      <c r="E145">
        <v>8</v>
      </c>
      <c r="F145">
        <v>5</v>
      </c>
      <c r="G145">
        <v>4</v>
      </c>
      <c r="H145">
        <v>5</v>
      </c>
      <c r="I145">
        <v>4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2</v>
      </c>
      <c r="P145">
        <v>1</v>
      </c>
    </row>
    <row r="146" spans="1:16" x14ac:dyDescent="0.2">
      <c r="A146">
        <v>2</v>
      </c>
      <c r="B146">
        <f t="shared" si="2"/>
        <v>10</v>
      </c>
      <c r="C146">
        <v>1</v>
      </c>
      <c r="D146">
        <v>1</v>
      </c>
      <c r="E146">
        <v>8</v>
      </c>
      <c r="F146">
        <v>4</v>
      </c>
      <c r="G146">
        <v>5</v>
      </c>
      <c r="H146">
        <v>3</v>
      </c>
      <c r="I146">
        <v>4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3</v>
      </c>
      <c r="P146">
        <v>2</v>
      </c>
    </row>
    <row r="147" spans="1:16" x14ac:dyDescent="0.2">
      <c r="A147">
        <v>2</v>
      </c>
      <c r="B147">
        <f t="shared" si="2"/>
        <v>10</v>
      </c>
      <c r="C147">
        <v>2</v>
      </c>
      <c r="D147">
        <v>1</v>
      </c>
      <c r="E147">
        <v>10</v>
      </c>
      <c r="F147">
        <v>4</v>
      </c>
      <c r="G147">
        <v>3</v>
      </c>
      <c r="H147">
        <v>5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2</v>
      </c>
    </row>
    <row r="148" spans="1:16" x14ac:dyDescent="0.2">
      <c r="A148">
        <v>2</v>
      </c>
      <c r="B148">
        <f t="shared" si="2"/>
        <v>10</v>
      </c>
      <c r="C148">
        <v>3</v>
      </c>
      <c r="D148">
        <v>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3</v>
      </c>
      <c r="K148">
        <v>4</v>
      </c>
      <c r="L148">
        <v>4</v>
      </c>
      <c r="M148">
        <v>2</v>
      </c>
      <c r="N148">
        <v>3</v>
      </c>
      <c r="O148">
        <v>2</v>
      </c>
      <c r="P148">
        <v>1</v>
      </c>
    </row>
    <row r="149" spans="1:16" x14ac:dyDescent="0.2">
      <c r="A149">
        <v>2</v>
      </c>
      <c r="B149">
        <f t="shared" si="2"/>
        <v>10</v>
      </c>
      <c r="C149">
        <v>4</v>
      </c>
      <c r="D149">
        <v>1</v>
      </c>
      <c r="E149">
        <v>12</v>
      </c>
      <c r="F149">
        <v>2</v>
      </c>
      <c r="G149">
        <v>1</v>
      </c>
      <c r="H149">
        <v>2</v>
      </c>
      <c r="I149">
        <v>1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3</v>
      </c>
      <c r="P149">
        <v>1</v>
      </c>
    </row>
    <row r="150" spans="1:16" x14ac:dyDescent="0.2">
      <c r="A150">
        <v>2</v>
      </c>
      <c r="B150">
        <f t="shared" si="2"/>
        <v>10</v>
      </c>
      <c r="C150">
        <v>5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9</v>
      </c>
      <c r="K150">
        <v>3</v>
      </c>
      <c r="L150">
        <v>2</v>
      </c>
      <c r="M150">
        <v>5</v>
      </c>
      <c r="N150">
        <v>1</v>
      </c>
      <c r="O150">
        <v>2</v>
      </c>
      <c r="P150">
        <v>1</v>
      </c>
    </row>
    <row r="151" spans="1:16" x14ac:dyDescent="0.2">
      <c r="A151">
        <v>2</v>
      </c>
      <c r="B151">
        <f t="shared" si="2"/>
        <v>10</v>
      </c>
      <c r="C151">
        <v>6</v>
      </c>
      <c r="D151">
        <v>2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10</v>
      </c>
      <c r="K151">
        <v>2</v>
      </c>
      <c r="L151">
        <v>5</v>
      </c>
      <c r="M151">
        <v>1</v>
      </c>
      <c r="N151">
        <v>5</v>
      </c>
      <c r="O151">
        <v>1</v>
      </c>
      <c r="P151">
        <v>2</v>
      </c>
    </row>
    <row r="152" spans="1:16" x14ac:dyDescent="0.2">
      <c r="A152">
        <v>2</v>
      </c>
      <c r="B152">
        <f t="shared" si="2"/>
        <v>11</v>
      </c>
      <c r="C152">
        <v>1</v>
      </c>
      <c r="D152">
        <v>1</v>
      </c>
      <c r="E152">
        <v>12</v>
      </c>
      <c r="F152">
        <v>2</v>
      </c>
      <c r="G152">
        <v>6</v>
      </c>
      <c r="H152">
        <v>3</v>
      </c>
      <c r="I152">
        <v>5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1</v>
      </c>
    </row>
    <row r="153" spans="1:16" x14ac:dyDescent="0.2">
      <c r="A153">
        <v>2</v>
      </c>
      <c r="B153">
        <f t="shared" si="2"/>
        <v>11</v>
      </c>
      <c r="C153">
        <v>2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4</v>
      </c>
      <c r="L153">
        <v>1</v>
      </c>
      <c r="M153">
        <v>3</v>
      </c>
      <c r="N153">
        <v>3</v>
      </c>
      <c r="O153">
        <v>3</v>
      </c>
      <c r="P153">
        <v>2</v>
      </c>
    </row>
    <row r="154" spans="1:16" x14ac:dyDescent="0.2">
      <c r="A154">
        <v>2</v>
      </c>
      <c r="B154">
        <f t="shared" si="2"/>
        <v>11</v>
      </c>
      <c r="C154">
        <v>3</v>
      </c>
      <c r="D154">
        <v>1</v>
      </c>
      <c r="E154">
        <v>11</v>
      </c>
      <c r="F154">
        <v>3</v>
      </c>
      <c r="G154">
        <v>1</v>
      </c>
      <c r="H154">
        <v>2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1</v>
      </c>
    </row>
    <row r="155" spans="1:16" x14ac:dyDescent="0.2">
      <c r="A155">
        <v>2</v>
      </c>
      <c r="B155">
        <f t="shared" si="2"/>
        <v>11</v>
      </c>
      <c r="C155">
        <v>4</v>
      </c>
      <c r="D155">
        <v>1</v>
      </c>
      <c r="E155">
        <v>9</v>
      </c>
      <c r="F155">
        <v>1</v>
      </c>
      <c r="G155">
        <v>3</v>
      </c>
      <c r="H155">
        <v>1</v>
      </c>
      <c r="I155">
        <v>3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3</v>
      </c>
      <c r="P155">
        <v>1</v>
      </c>
    </row>
    <row r="156" spans="1:16" x14ac:dyDescent="0.2">
      <c r="A156">
        <v>2</v>
      </c>
      <c r="B156">
        <f t="shared" si="2"/>
        <v>11</v>
      </c>
      <c r="C156">
        <v>5</v>
      </c>
      <c r="D156">
        <v>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4</v>
      </c>
      <c r="K156">
        <v>1</v>
      </c>
      <c r="L156">
        <v>3</v>
      </c>
      <c r="M156">
        <v>6</v>
      </c>
      <c r="N156">
        <v>2</v>
      </c>
      <c r="O156">
        <v>2</v>
      </c>
      <c r="P156">
        <v>2</v>
      </c>
    </row>
    <row r="157" spans="1:16" x14ac:dyDescent="0.2">
      <c r="A157">
        <v>2</v>
      </c>
      <c r="B157">
        <f t="shared" si="2"/>
        <v>11</v>
      </c>
      <c r="C157">
        <v>6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5</v>
      </c>
      <c r="K157">
        <v>4</v>
      </c>
      <c r="L157">
        <v>1</v>
      </c>
      <c r="M157">
        <v>2</v>
      </c>
      <c r="N157">
        <v>2</v>
      </c>
      <c r="O157">
        <v>2</v>
      </c>
      <c r="P157">
        <v>1</v>
      </c>
    </row>
    <row r="158" spans="1:16" x14ac:dyDescent="0.2">
      <c r="A158">
        <v>2</v>
      </c>
      <c r="B158">
        <f t="shared" si="2"/>
        <v>12</v>
      </c>
      <c r="C158">
        <v>1</v>
      </c>
      <c r="D158">
        <v>1</v>
      </c>
      <c r="E158">
        <v>12</v>
      </c>
      <c r="F158">
        <v>3</v>
      </c>
      <c r="G158">
        <v>6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2</v>
      </c>
      <c r="P158">
        <v>2</v>
      </c>
    </row>
    <row r="159" spans="1:16" x14ac:dyDescent="0.2">
      <c r="A159">
        <v>2</v>
      </c>
      <c r="B159">
        <f t="shared" si="2"/>
        <v>12</v>
      </c>
      <c r="C159">
        <v>2</v>
      </c>
      <c r="D159">
        <v>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4</v>
      </c>
      <c r="K159">
        <v>1</v>
      </c>
      <c r="L159">
        <v>3</v>
      </c>
      <c r="M159">
        <v>7</v>
      </c>
      <c r="N159">
        <v>2</v>
      </c>
      <c r="O159">
        <v>3</v>
      </c>
      <c r="P159">
        <v>1</v>
      </c>
    </row>
    <row r="160" spans="1:16" x14ac:dyDescent="0.2">
      <c r="A160">
        <v>2</v>
      </c>
      <c r="B160">
        <f t="shared" si="2"/>
        <v>12</v>
      </c>
      <c r="C160">
        <v>3</v>
      </c>
      <c r="D160">
        <v>2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2</v>
      </c>
      <c r="L160">
        <v>4</v>
      </c>
      <c r="M160">
        <v>3</v>
      </c>
      <c r="N160">
        <v>4</v>
      </c>
      <c r="O160">
        <v>1</v>
      </c>
      <c r="P160">
        <v>1</v>
      </c>
    </row>
    <row r="161" spans="1:16" x14ac:dyDescent="0.2">
      <c r="A161">
        <v>2</v>
      </c>
      <c r="B161">
        <f t="shared" si="2"/>
        <v>12</v>
      </c>
      <c r="C161">
        <v>4</v>
      </c>
      <c r="D161">
        <v>2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11</v>
      </c>
      <c r="K161">
        <v>3</v>
      </c>
      <c r="L161">
        <v>5</v>
      </c>
      <c r="M161">
        <v>5</v>
      </c>
      <c r="N161">
        <v>5</v>
      </c>
      <c r="O161">
        <v>3</v>
      </c>
      <c r="P161">
        <v>1</v>
      </c>
    </row>
    <row r="162" spans="1:16" x14ac:dyDescent="0.2">
      <c r="A162">
        <v>2</v>
      </c>
      <c r="B162">
        <f t="shared" si="2"/>
        <v>12</v>
      </c>
      <c r="C162">
        <v>5</v>
      </c>
      <c r="D162">
        <v>1</v>
      </c>
      <c r="E162">
        <v>4</v>
      </c>
      <c r="F162">
        <v>1</v>
      </c>
      <c r="G162">
        <v>4</v>
      </c>
      <c r="H162">
        <v>3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2</v>
      </c>
    </row>
    <row r="163" spans="1:16" x14ac:dyDescent="0.2">
      <c r="A163">
        <v>2</v>
      </c>
      <c r="B163">
        <f t="shared" si="2"/>
        <v>12</v>
      </c>
      <c r="C163">
        <v>6</v>
      </c>
      <c r="D163">
        <v>1</v>
      </c>
      <c r="E163">
        <v>13</v>
      </c>
      <c r="F163">
        <v>5</v>
      </c>
      <c r="G163">
        <v>3</v>
      </c>
      <c r="H163">
        <v>4</v>
      </c>
      <c r="I163">
        <v>2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2</v>
      </c>
      <c r="P163">
        <v>2</v>
      </c>
    </row>
    <row r="164" spans="1:16" x14ac:dyDescent="0.2">
      <c r="A164">
        <v>2</v>
      </c>
      <c r="B164">
        <f t="shared" si="2"/>
        <v>13</v>
      </c>
      <c r="C164">
        <v>1</v>
      </c>
      <c r="D164">
        <v>1</v>
      </c>
      <c r="E164">
        <v>11</v>
      </c>
      <c r="F164">
        <v>4</v>
      </c>
      <c r="G164">
        <v>4</v>
      </c>
      <c r="H164">
        <v>4</v>
      </c>
      <c r="I164">
        <v>4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3</v>
      </c>
      <c r="P164">
        <v>2</v>
      </c>
    </row>
    <row r="165" spans="1:16" x14ac:dyDescent="0.2">
      <c r="A165">
        <v>2</v>
      </c>
      <c r="B165">
        <f t="shared" si="2"/>
        <v>13</v>
      </c>
      <c r="C165">
        <v>2</v>
      </c>
      <c r="D165">
        <v>2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3</v>
      </c>
      <c r="L165">
        <v>1</v>
      </c>
      <c r="M165">
        <v>3</v>
      </c>
      <c r="N165">
        <v>5</v>
      </c>
      <c r="O165">
        <v>3</v>
      </c>
      <c r="P165">
        <v>2</v>
      </c>
    </row>
    <row r="166" spans="1:16" x14ac:dyDescent="0.2">
      <c r="A166">
        <v>2</v>
      </c>
      <c r="B166">
        <f t="shared" si="2"/>
        <v>13</v>
      </c>
      <c r="C166">
        <v>3</v>
      </c>
      <c r="D166">
        <v>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12</v>
      </c>
      <c r="K166">
        <v>1</v>
      </c>
      <c r="L166">
        <v>3</v>
      </c>
      <c r="M166">
        <v>6</v>
      </c>
      <c r="N166">
        <v>4</v>
      </c>
      <c r="O166">
        <v>1</v>
      </c>
      <c r="P166">
        <v>2</v>
      </c>
    </row>
    <row r="167" spans="1:16" x14ac:dyDescent="0.2">
      <c r="A167">
        <v>2</v>
      </c>
      <c r="B167">
        <f t="shared" si="2"/>
        <v>13</v>
      </c>
      <c r="C167">
        <v>4</v>
      </c>
      <c r="D167">
        <v>1</v>
      </c>
      <c r="E167">
        <v>9</v>
      </c>
      <c r="F167">
        <v>5</v>
      </c>
      <c r="G167">
        <v>2</v>
      </c>
      <c r="H167">
        <v>5</v>
      </c>
      <c r="I167">
        <v>3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2</v>
      </c>
      <c r="P167">
        <v>1</v>
      </c>
    </row>
    <row r="168" spans="1:16" x14ac:dyDescent="0.2">
      <c r="A168">
        <v>2</v>
      </c>
      <c r="B168">
        <f t="shared" si="2"/>
        <v>13</v>
      </c>
      <c r="C168">
        <v>5</v>
      </c>
      <c r="D168">
        <v>1</v>
      </c>
      <c r="E168">
        <v>6</v>
      </c>
      <c r="F168">
        <v>3</v>
      </c>
      <c r="G168">
        <v>5</v>
      </c>
      <c r="H168">
        <v>3</v>
      </c>
      <c r="I168">
        <v>5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2</v>
      </c>
      <c r="P168">
        <v>1</v>
      </c>
    </row>
    <row r="169" spans="1:16" x14ac:dyDescent="0.2">
      <c r="A169">
        <v>2</v>
      </c>
      <c r="B169">
        <f t="shared" si="2"/>
        <v>13</v>
      </c>
      <c r="C169">
        <v>6</v>
      </c>
      <c r="D169">
        <v>2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9</v>
      </c>
      <c r="K169">
        <v>2</v>
      </c>
      <c r="L169">
        <v>2</v>
      </c>
      <c r="M169">
        <v>4</v>
      </c>
      <c r="N169">
        <v>1</v>
      </c>
      <c r="O169">
        <v>1</v>
      </c>
      <c r="P169">
        <v>2</v>
      </c>
    </row>
    <row r="170" spans="1:16" x14ac:dyDescent="0.2">
      <c r="A170">
        <v>2</v>
      </c>
      <c r="B170">
        <f t="shared" si="2"/>
        <v>14</v>
      </c>
      <c r="C170">
        <v>1</v>
      </c>
      <c r="D170">
        <v>1</v>
      </c>
      <c r="E170">
        <v>7</v>
      </c>
      <c r="F170">
        <v>2</v>
      </c>
      <c r="G170">
        <v>6</v>
      </c>
      <c r="H170">
        <v>1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3</v>
      </c>
      <c r="P170">
        <v>1</v>
      </c>
    </row>
    <row r="171" spans="1:16" x14ac:dyDescent="0.2">
      <c r="A171">
        <v>2</v>
      </c>
      <c r="B171">
        <f t="shared" si="2"/>
        <v>14</v>
      </c>
      <c r="C171">
        <v>2</v>
      </c>
      <c r="D171">
        <v>1</v>
      </c>
      <c r="E171">
        <v>10</v>
      </c>
      <c r="F171">
        <v>1</v>
      </c>
      <c r="G171">
        <v>3</v>
      </c>
      <c r="H171">
        <v>2</v>
      </c>
      <c r="I171">
        <v>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1</v>
      </c>
    </row>
    <row r="172" spans="1:16" x14ac:dyDescent="0.2">
      <c r="A172">
        <v>2</v>
      </c>
      <c r="B172">
        <f t="shared" si="2"/>
        <v>14</v>
      </c>
      <c r="C172">
        <v>3</v>
      </c>
      <c r="D172">
        <v>2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11</v>
      </c>
      <c r="K172">
        <v>1</v>
      </c>
      <c r="L172">
        <v>2</v>
      </c>
      <c r="M172">
        <v>4</v>
      </c>
      <c r="N172">
        <v>2</v>
      </c>
      <c r="O172">
        <v>2</v>
      </c>
      <c r="P172">
        <v>2</v>
      </c>
    </row>
    <row r="173" spans="1:16" x14ac:dyDescent="0.2">
      <c r="A173">
        <v>2</v>
      </c>
      <c r="B173">
        <f t="shared" si="2"/>
        <v>14</v>
      </c>
      <c r="C173">
        <v>4</v>
      </c>
      <c r="D173">
        <v>1</v>
      </c>
      <c r="E173">
        <v>5</v>
      </c>
      <c r="F173">
        <v>3</v>
      </c>
      <c r="G173">
        <v>2</v>
      </c>
      <c r="H173">
        <v>3</v>
      </c>
      <c r="I173">
        <v>3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3</v>
      </c>
      <c r="P173">
        <v>1</v>
      </c>
    </row>
    <row r="174" spans="1:16" x14ac:dyDescent="0.2">
      <c r="A174">
        <v>2</v>
      </c>
      <c r="B174">
        <f t="shared" si="2"/>
        <v>14</v>
      </c>
      <c r="C174">
        <v>5</v>
      </c>
      <c r="D174">
        <v>2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2</v>
      </c>
      <c r="K174">
        <v>4</v>
      </c>
      <c r="L174">
        <v>1</v>
      </c>
      <c r="M174">
        <v>2</v>
      </c>
      <c r="N174">
        <v>1</v>
      </c>
      <c r="O174">
        <v>1</v>
      </c>
      <c r="P174">
        <v>1</v>
      </c>
    </row>
    <row r="175" spans="1:16" x14ac:dyDescent="0.2">
      <c r="A175">
        <v>2</v>
      </c>
      <c r="B175">
        <f t="shared" si="2"/>
        <v>14</v>
      </c>
      <c r="C175">
        <v>6</v>
      </c>
      <c r="D175">
        <v>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7</v>
      </c>
      <c r="K175">
        <v>3</v>
      </c>
      <c r="L175">
        <v>5</v>
      </c>
      <c r="M175">
        <v>7</v>
      </c>
      <c r="N175">
        <v>3</v>
      </c>
      <c r="O175">
        <v>2</v>
      </c>
      <c r="P175">
        <v>2</v>
      </c>
    </row>
    <row r="176" spans="1:16" x14ac:dyDescent="0.2">
      <c r="A176">
        <v>2</v>
      </c>
      <c r="B176">
        <f t="shared" si="2"/>
        <v>15</v>
      </c>
      <c r="C176">
        <v>1</v>
      </c>
      <c r="D176">
        <v>2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10</v>
      </c>
      <c r="K176">
        <v>4</v>
      </c>
      <c r="L176">
        <v>4</v>
      </c>
      <c r="M176">
        <v>5</v>
      </c>
      <c r="N176">
        <v>5</v>
      </c>
      <c r="O176">
        <v>2</v>
      </c>
      <c r="P176">
        <v>1</v>
      </c>
    </row>
    <row r="177" spans="1:16" x14ac:dyDescent="0.2">
      <c r="A177">
        <v>2</v>
      </c>
      <c r="B177">
        <f t="shared" si="2"/>
        <v>15</v>
      </c>
      <c r="C177">
        <v>2</v>
      </c>
      <c r="D177">
        <v>1</v>
      </c>
      <c r="E177">
        <v>11</v>
      </c>
      <c r="F177">
        <v>2</v>
      </c>
      <c r="G177">
        <v>5</v>
      </c>
      <c r="H177">
        <v>5</v>
      </c>
      <c r="I177">
        <v>2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3</v>
      </c>
      <c r="P177">
        <v>2</v>
      </c>
    </row>
    <row r="178" spans="1:16" x14ac:dyDescent="0.2">
      <c r="A178">
        <v>2</v>
      </c>
      <c r="B178">
        <f t="shared" si="2"/>
        <v>15</v>
      </c>
      <c r="C178">
        <v>3</v>
      </c>
      <c r="D178">
        <v>1</v>
      </c>
      <c r="E178">
        <v>9</v>
      </c>
      <c r="F178">
        <v>4</v>
      </c>
      <c r="G178">
        <v>1</v>
      </c>
      <c r="H178">
        <v>4</v>
      </c>
      <c r="I178">
        <v>3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2</v>
      </c>
    </row>
    <row r="179" spans="1:16" x14ac:dyDescent="0.2">
      <c r="A179">
        <v>2</v>
      </c>
      <c r="B179">
        <f t="shared" si="2"/>
        <v>15</v>
      </c>
      <c r="C179">
        <v>4</v>
      </c>
      <c r="D179">
        <v>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5</v>
      </c>
      <c r="K179">
        <v>2</v>
      </c>
      <c r="L179">
        <v>4</v>
      </c>
      <c r="M179">
        <v>6</v>
      </c>
      <c r="N179">
        <v>3</v>
      </c>
      <c r="O179">
        <v>2</v>
      </c>
      <c r="P179">
        <v>1</v>
      </c>
    </row>
    <row r="180" spans="1:16" x14ac:dyDescent="0.2">
      <c r="A180">
        <v>2</v>
      </c>
      <c r="B180">
        <f t="shared" si="2"/>
        <v>15</v>
      </c>
      <c r="C180">
        <v>5</v>
      </c>
      <c r="D180">
        <v>2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12</v>
      </c>
      <c r="K180">
        <v>4</v>
      </c>
      <c r="L180">
        <v>5</v>
      </c>
      <c r="M180">
        <v>1</v>
      </c>
      <c r="N180">
        <v>2</v>
      </c>
      <c r="O180">
        <v>1</v>
      </c>
      <c r="P180">
        <v>1</v>
      </c>
    </row>
    <row r="181" spans="1:16" x14ac:dyDescent="0.2">
      <c r="A181">
        <v>2</v>
      </c>
      <c r="B181">
        <f t="shared" si="2"/>
        <v>15</v>
      </c>
      <c r="C181">
        <v>6</v>
      </c>
      <c r="D181">
        <v>1</v>
      </c>
      <c r="E181">
        <v>13</v>
      </c>
      <c r="F181">
        <v>1</v>
      </c>
      <c r="G181">
        <v>3</v>
      </c>
      <c r="H181">
        <v>2</v>
      </c>
      <c r="I181">
        <v>5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3</v>
      </c>
      <c r="P181">
        <v>2</v>
      </c>
    </row>
    <row r="182" spans="1:16" x14ac:dyDescent="0.2">
      <c r="A182">
        <v>3</v>
      </c>
      <c r="B182">
        <f t="shared" si="2"/>
        <v>1</v>
      </c>
      <c r="C182">
        <v>1</v>
      </c>
      <c r="D182">
        <v>2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6</v>
      </c>
      <c r="K182">
        <v>3</v>
      </c>
      <c r="L182">
        <v>3</v>
      </c>
      <c r="M182">
        <v>7</v>
      </c>
      <c r="N182">
        <v>4</v>
      </c>
      <c r="O182">
        <v>3</v>
      </c>
      <c r="P182">
        <v>2</v>
      </c>
    </row>
    <row r="183" spans="1:16" x14ac:dyDescent="0.2">
      <c r="A183">
        <v>3</v>
      </c>
      <c r="B183">
        <f t="shared" si="2"/>
        <v>1</v>
      </c>
      <c r="C183">
        <v>2</v>
      </c>
      <c r="D183">
        <v>1</v>
      </c>
      <c r="E183">
        <v>2</v>
      </c>
      <c r="F183">
        <v>5</v>
      </c>
      <c r="G183">
        <v>2</v>
      </c>
      <c r="H183">
        <v>1</v>
      </c>
      <c r="I183">
        <v>2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1</v>
      </c>
    </row>
    <row r="184" spans="1:16" x14ac:dyDescent="0.2">
      <c r="A184">
        <v>3</v>
      </c>
      <c r="B184">
        <f t="shared" si="2"/>
        <v>1</v>
      </c>
      <c r="C184">
        <v>3</v>
      </c>
      <c r="D184">
        <v>1</v>
      </c>
      <c r="E184">
        <v>14</v>
      </c>
      <c r="F184">
        <v>4</v>
      </c>
      <c r="G184">
        <v>4</v>
      </c>
      <c r="H184">
        <v>1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2</v>
      </c>
      <c r="P184">
        <v>2</v>
      </c>
    </row>
    <row r="185" spans="1:16" x14ac:dyDescent="0.2">
      <c r="A185">
        <v>3</v>
      </c>
      <c r="B185">
        <f t="shared" si="2"/>
        <v>1</v>
      </c>
      <c r="C185">
        <v>4</v>
      </c>
      <c r="D185">
        <v>1</v>
      </c>
      <c r="E185">
        <v>6</v>
      </c>
      <c r="F185">
        <v>2</v>
      </c>
      <c r="G185">
        <v>5</v>
      </c>
      <c r="H185">
        <v>3</v>
      </c>
      <c r="I185">
        <v>4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</v>
      </c>
      <c r="P185">
        <v>1</v>
      </c>
    </row>
    <row r="186" spans="1:16" x14ac:dyDescent="0.2">
      <c r="A186">
        <v>3</v>
      </c>
      <c r="B186">
        <f t="shared" si="2"/>
        <v>1</v>
      </c>
      <c r="C186">
        <v>5</v>
      </c>
      <c r="D186">
        <v>2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10</v>
      </c>
      <c r="K186">
        <v>2</v>
      </c>
      <c r="L186">
        <v>2</v>
      </c>
      <c r="M186">
        <v>6</v>
      </c>
      <c r="N186">
        <v>3</v>
      </c>
      <c r="O186">
        <v>1</v>
      </c>
      <c r="P186">
        <v>1</v>
      </c>
    </row>
    <row r="187" spans="1:16" x14ac:dyDescent="0.2">
      <c r="A187">
        <v>3</v>
      </c>
      <c r="B187">
        <f t="shared" si="2"/>
        <v>1</v>
      </c>
      <c r="C187">
        <v>6</v>
      </c>
      <c r="D187">
        <v>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3</v>
      </c>
      <c r="K187">
        <v>2</v>
      </c>
      <c r="L187">
        <v>1</v>
      </c>
      <c r="M187">
        <v>4</v>
      </c>
      <c r="N187">
        <v>1</v>
      </c>
      <c r="O187">
        <v>3</v>
      </c>
      <c r="P187">
        <v>2</v>
      </c>
    </row>
    <row r="188" spans="1:16" x14ac:dyDescent="0.2">
      <c r="A188">
        <v>3</v>
      </c>
      <c r="B188">
        <f t="shared" si="2"/>
        <v>2</v>
      </c>
      <c r="C188">
        <v>1</v>
      </c>
      <c r="D188">
        <v>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8</v>
      </c>
      <c r="K188">
        <v>4</v>
      </c>
      <c r="L188">
        <v>2</v>
      </c>
      <c r="M188">
        <v>2</v>
      </c>
      <c r="N188">
        <v>5</v>
      </c>
      <c r="O188">
        <v>2</v>
      </c>
      <c r="P188">
        <v>1</v>
      </c>
    </row>
    <row r="189" spans="1:16" x14ac:dyDescent="0.2">
      <c r="A189">
        <v>3</v>
      </c>
      <c r="B189">
        <f t="shared" si="2"/>
        <v>2</v>
      </c>
      <c r="C189">
        <v>2</v>
      </c>
      <c r="D189">
        <v>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</v>
      </c>
      <c r="K189">
        <v>3</v>
      </c>
      <c r="L189">
        <v>5</v>
      </c>
      <c r="M189">
        <v>3</v>
      </c>
      <c r="N189">
        <v>4</v>
      </c>
      <c r="O189">
        <v>3</v>
      </c>
      <c r="P189">
        <v>1</v>
      </c>
    </row>
    <row r="190" spans="1:16" x14ac:dyDescent="0.2">
      <c r="A190">
        <v>3</v>
      </c>
      <c r="B190">
        <f t="shared" si="2"/>
        <v>2</v>
      </c>
      <c r="C190">
        <v>3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5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1</v>
      </c>
    </row>
    <row r="191" spans="1:16" x14ac:dyDescent="0.2">
      <c r="A191">
        <v>3</v>
      </c>
      <c r="B191">
        <f t="shared" si="2"/>
        <v>2</v>
      </c>
      <c r="C191">
        <v>4</v>
      </c>
      <c r="D191">
        <v>2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2</v>
      </c>
      <c r="K191">
        <v>1</v>
      </c>
      <c r="L191">
        <v>3</v>
      </c>
      <c r="M191">
        <v>5</v>
      </c>
      <c r="N191">
        <v>3</v>
      </c>
      <c r="O191">
        <v>2</v>
      </c>
      <c r="P191">
        <v>2</v>
      </c>
    </row>
    <row r="192" spans="1:16" x14ac:dyDescent="0.2">
      <c r="A192">
        <v>3</v>
      </c>
      <c r="B192">
        <f t="shared" si="2"/>
        <v>2</v>
      </c>
      <c r="C192">
        <v>5</v>
      </c>
      <c r="D192">
        <v>1</v>
      </c>
      <c r="E192">
        <v>3</v>
      </c>
      <c r="F192">
        <v>2</v>
      </c>
      <c r="G192">
        <v>5</v>
      </c>
      <c r="H192">
        <v>4</v>
      </c>
      <c r="I192">
        <v>3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3</v>
      </c>
      <c r="P192">
        <v>2</v>
      </c>
    </row>
    <row r="193" spans="1:16" x14ac:dyDescent="0.2">
      <c r="A193">
        <v>3</v>
      </c>
      <c r="B193">
        <f t="shared" si="2"/>
        <v>2</v>
      </c>
      <c r="C193">
        <v>6</v>
      </c>
      <c r="D193">
        <v>1</v>
      </c>
      <c r="E193">
        <v>6</v>
      </c>
      <c r="F193">
        <v>3</v>
      </c>
      <c r="G193">
        <v>6</v>
      </c>
      <c r="H193">
        <v>5</v>
      </c>
      <c r="I193">
        <v>4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2</v>
      </c>
    </row>
    <row r="194" spans="1:16" x14ac:dyDescent="0.2">
      <c r="A194">
        <v>3</v>
      </c>
      <c r="B194">
        <f t="shared" si="2"/>
        <v>3</v>
      </c>
      <c r="C194">
        <v>1</v>
      </c>
      <c r="D194">
        <v>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4</v>
      </c>
      <c r="K194">
        <v>3</v>
      </c>
      <c r="L194">
        <v>4</v>
      </c>
      <c r="M194">
        <v>3</v>
      </c>
      <c r="N194">
        <v>5</v>
      </c>
      <c r="O194">
        <v>1</v>
      </c>
      <c r="P194">
        <v>1</v>
      </c>
    </row>
    <row r="195" spans="1:16" x14ac:dyDescent="0.2">
      <c r="A195">
        <v>3</v>
      </c>
      <c r="B195">
        <f t="shared" si="2"/>
        <v>3</v>
      </c>
      <c r="C195">
        <v>2</v>
      </c>
      <c r="D195">
        <v>1</v>
      </c>
      <c r="E195">
        <v>10</v>
      </c>
      <c r="F195">
        <v>5</v>
      </c>
      <c r="G195">
        <v>3</v>
      </c>
      <c r="H195">
        <v>3</v>
      </c>
      <c r="I195">
        <v>3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3</v>
      </c>
      <c r="P195">
        <v>1</v>
      </c>
    </row>
    <row r="196" spans="1:16" x14ac:dyDescent="0.2">
      <c r="A196">
        <v>3</v>
      </c>
      <c r="B196">
        <f t="shared" si="2"/>
        <v>3</v>
      </c>
      <c r="C196">
        <v>3</v>
      </c>
      <c r="D196">
        <v>1</v>
      </c>
      <c r="E196">
        <v>13</v>
      </c>
      <c r="F196">
        <v>1</v>
      </c>
      <c r="G196">
        <v>1</v>
      </c>
      <c r="H196">
        <v>5</v>
      </c>
      <c r="I196">
        <v>4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2</v>
      </c>
      <c r="P196">
        <v>1</v>
      </c>
    </row>
    <row r="197" spans="1:16" x14ac:dyDescent="0.2">
      <c r="A197">
        <v>3</v>
      </c>
      <c r="B197">
        <f t="shared" si="2"/>
        <v>3</v>
      </c>
      <c r="C197">
        <v>4</v>
      </c>
      <c r="D197">
        <v>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6</v>
      </c>
      <c r="K197">
        <v>1</v>
      </c>
      <c r="L197">
        <v>1</v>
      </c>
      <c r="M197">
        <v>1</v>
      </c>
      <c r="N197">
        <v>2</v>
      </c>
      <c r="O197">
        <v>2</v>
      </c>
      <c r="P197">
        <v>2</v>
      </c>
    </row>
    <row r="198" spans="1:16" x14ac:dyDescent="0.2">
      <c r="A198">
        <v>3</v>
      </c>
      <c r="B198">
        <f t="shared" si="2"/>
        <v>3</v>
      </c>
      <c r="C198">
        <v>5</v>
      </c>
      <c r="D198">
        <v>2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4</v>
      </c>
      <c r="L198">
        <v>4</v>
      </c>
      <c r="M198">
        <v>2</v>
      </c>
      <c r="N198">
        <v>1</v>
      </c>
      <c r="O198">
        <v>1</v>
      </c>
      <c r="P198">
        <v>2</v>
      </c>
    </row>
    <row r="199" spans="1:16" x14ac:dyDescent="0.2">
      <c r="A199">
        <v>3</v>
      </c>
      <c r="B199">
        <f t="shared" si="2"/>
        <v>3</v>
      </c>
      <c r="C199">
        <v>6</v>
      </c>
      <c r="D199">
        <v>1</v>
      </c>
      <c r="E199">
        <v>3</v>
      </c>
      <c r="F199">
        <v>4</v>
      </c>
      <c r="G199">
        <v>2</v>
      </c>
      <c r="H199">
        <v>2</v>
      </c>
      <c r="I199">
        <v>2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3</v>
      </c>
      <c r="P199">
        <v>2</v>
      </c>
    </row>
    <row r="200" spans="1:16" x14ac:dyDescent="0.2">
      <c r="A200">
        <v>3</v>
      </c>
      <c r="B200">
        <f t="shared" si="2"/>
        <v>4</v>
      </c>
      <c r="C200">
        <v>1</v>
      </c>
      <c r="D200">
        <v>2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4</v>
      </c>
      <c r="L200">
        <v>5</v>
      </c>
      <c r="M200">
        <v>1</v>
      </c>
      <c r="N200">
        <v>3</v>
      </c>
      <c r="O200">
        <v>3</v>
      </c>
      <c r="P200">
        <v>2</v>
      </c>
    </row>
    <row r="201" spans="1:16" x14ac:dyDescent="0.2">
      <c r="A201">
        <v>3</v>
      </c>
      <c r="B201">
        <f t="shared" ref="B201:B264" si="3">IF(B195=15,1,B195+1)</f>
        <v>4</v>
      </c>
      <c r="C201">
        <v>2</v>
      </c>
      <c r="D201">
        <v>1</v>
      </c>
      <c r="E201">
        <v>11</v>
      </c>
      <c r="F201">
        <v>3</v>
      </c>
      <c r="G201">
        <v>2</v>
      </c>
      <c r="H201">
        <v>3</v>
      </c>
      <c r="I201">
        <v>3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1</v>
      </c>
    </row>
    <row r="202" spans="1:16" x14ac:dyDescent="0.2">
      <c r="A202">
        <v>3</v>
      </c>
      <c r="B202">
        <f t="shared" si="3"/>
        <v>4</v>
      </c>
      <c r="C202">
        <v>3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5</v>
      </c>
      <c r="K202">
        <v>2</v>
      </c>
      <c r="L202">
        <v>2</v>
      </c>
      <c r="M202">
        <v>5</v>
      </c>
      <c r="N202">
        <v>1</v>
      </c>
      <c r="O202">
        <v>2</v>
      </c>
      <c r="P202">
        <v>2</v>
      </c>
    </row>
    <row r="203" spans="1:16" x14ac:dyDescent="0.2">
      <c r="A203">
        <v>3</v>
      </c>
      <c r="B203">
        <f t="shared" si="3"/>
        <v>4</v>
      </c>
      <c r="C203">
        <v>4</v>
      </c>
      <c r="D203">
        <v>1</v>
      </c>
      <c r="E203">
        <v>9</v>
      </c>
      <c r="F203">
        <v>5</v>
      </c>
      <c r="G203">
        <v>4</v>
      </c>
      <c r="H203">
        <v>2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</row>
    <row r="204" spans="1:16" x14ac:dyDescent="0.2">
      <c r="A204">
        <v>3</v>
      </c>
      <c r="B204">
        <f t="shared" si="3"/>
        <v>4</v>
      </c>
      <c r="C204">
        <v>5</v>
      </c>
      <c r="D204">
        <v>1</v>
      </c>
      <c r="E204">
        <v>12</v>
      </c>
      <c r="F204">
        <v>3</v>
      </c>
      <c r="G204">
        <v>6</v>
      </c>
      <c r="H204">
        <v>4</v>
      </c>
      <c r="I204">
        <v>5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3</v>
      </c>
      <c r="P204">
        <v>2</v>
      </c>
    </row>
    <row r="205" spans="1:16" x14ac:dyDescent="0.2">
      <c r="A205">
        <v>3</v>
      </c>
      <c r="B205">
        <f t="shared" si="3"/>
        <v>4</v>
      </c>
      <c r="C205">
        <v>6</v>
      </c>
      <c r="D205">
        <v>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12</v>
      </c>
      <c r="K205">
        <v>1</v>
      </c>
      <c r="L205">
        <v>3</v>
      </c>
      <c r="M205">
        <v>7</v>
      </c>
      <c r="N205">
        <v>4</v>
      </c>
      <c r="O205">
        <v>2</v>
      </c>
      <c r="P205">
        <v>1</v>
      </c>
    </row>
    <row r="206" spans="1:16" x14ac:dyDescent="0.2">
      <c r="A206">
        <v>3</v>
      </c>
      <c r="B206">
        <f t="shared" si="3"/>
        <v>5</v>
      </c>
      <c r="C206">
        <v>1</v>
      </c>
      <c r="D206">
        <v>2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3</v>
      </c>
      <c r="K206">
        <v>3</v>
      </c>
      <c r="L206">
        <v>5</v>
      </c>
      <c r="M206">
        <v>4</v>
      </c>
      <c r="N206">
        <v>2</v>
      </c>
      <c r="O206">
        <v>1</v>
      </c>
      <c r="P206">
        <v>2</v>
      </c>
    </row>
    <row r="207" spans="1:16" x14ac:dyDescent="0.2">
      <c r="A207">
        <v>3</v>
      </c>
      <c r="B207">
        <f t="shared" si="3"/>
        <v>5</v>
      </c>
      <c r="C207">
        <v>2</v>
      </c>
      <c r="D207">
        <v>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11</v>
      </c>
      <c r="K207">
        <v>1</v>
      </c>
      <c r="L207">
        <v>1</v>
      </c>
      <c r="M207">
        <v>6</v>
      </c>
      <c r="N207">
        <v>2</v>
      </c>
      <c r="O207">
        <v>3</v>
      </c>
      <c r="P207">
        <v>1</v>
      </c>
    </row>
    <row r="208" spans="1:16" x14ac:dyDescent="0.2">
      <c r="A208">
        <v>3</v>
      </c>
      <c r="B208">
        <f t="shared" si="3"/>
        <v>5</v>
      </c>
      <c r="C208">
        <v>3</v>
      </c>
      <c r="D208">
        <v>1</v>
      </c>
      <c r="E208">
        <v>7</v>
      </c>
      <c r="F208">
        <v>4</v>
      </c>
      <c r="G208">
        <v>4</v>
      </c>
      <c r="H208">
        <v>4</v>
      </c>
      <c r="I208">
        <v>5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2</v>
      </c>
      <c r="P208">
        <v>1</v>
      </c>
    </row>
    <row r="209" spans="1:16" x14ac:dyDescent="0.2">
      <c r="A209">
        <v>3</v>
      </c>
      <c r="B209">
        <f t="shared" si="3"/>
        <v>5</v>
      </c>
      <c r="C209">
        <v>4</v>
      </c>
      <c r="D209">
        <v>1</v>
      </c>
      <c r="E209">
        <v>8</v>
      </c>
      <c r="F209">
        <v>3</v>
      </c>
      <c r="G209">
        <v>1</v>
      </c>
      <c r="H209">
        <v>1</v>
      </c>
      <c r="I209">
        <v>2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>
        <v>2</v>
      </c>
    </row>
    <row r="210" spans="1:16" x14ac:dyDescent="0.2">
      <c r="A210">
        <v>3</v>
      </c>
      <c r="B210">
        <f t="shared" si="3"/>
        <v>5</v>
      </c>
      <c r="C210">
        <v>5</v>
      </c>
      <c r="D210">
        <v>1</v>
      </c>
      <c r="E210">
        <v>1</v>
      </c>
      <c r="F210">
        <v>5</v>
      </c>
      <c r="G210">
        <v>5</v>
      </c>
      <c r="H210">
        <v>5</v>
      </c>
      <c r="I210">
        <v>4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</v>
      </c>
      <c r="P210">
        <v>2</v>
      </c>
    </row>
    <row r="211" spans="1:16" x14ac:dyDescent="0.2">
      <c r="A211">
        <v>3</v>
      </c>
      <c r="B211">
        <f t="shared" si="3"/>
        <v>5</v>
      </c>
      <c r="C211">
        <v>6</v>
      </c>
      <c r="D211">
        <v>2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12</v>
      </c>
      <c r="K211">
        <v>2</v>
      </c>
      <c r="L211">
        <v>2</v>
      </c>
      <c r="M211">
        <v>3</v>
      </c>
      <c r="N211">
        <v>5</v>
      </c>
      <c r="O211">
        <v>3</v>
      </c>
      <c r="P211">
        <v>1</v>
      </c>
    </row>
    <row r="212" spans="1:16" x14ac:dyDescent="0.2">
      <c r="A212">
        <v>3</v>
      </c>
      <c r="B212">
        <f t="shared" si="3"/>
        <v>6</v>
      </c>
      <c r="C212">
        <v>1</v>
      </c>
      <c r="D212">
        <v>2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8</v>
      </c>
      <c r="K212">
        <v>4</v>
      </c>
      <c r="L212">
        <v>2</v>
      </c>
      <c r="M212">
        <v>4</v>
      </c>
      <c r="N212">
        <v>4</v>
      </c>
      <c r="O212">
        <v>1</v>
      </c>
      <c r="P212">
        <v>2</v>
      </c>
    </row>
    <row r="213" spans="1:16" x14ac:dyDescent="0.2">
      <c r="A213">
        <v>3</v>
      </c>
      <c r="B213">
        <f t="shared" si="3"/>
        <v>6</v>
      </c>
      <c r="C213">
        <v>2</v>
      </c>
      <c r="D213">
        <v>2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5</v>
      </c>
      <c r="K213">
        <v>3</v>
      </c>
      <c r="L213">
        <v>4</v>
      </c>
      <c r="M213">
        <v>5</v>
      </c>
      <c r="N213">
        <v>5</v>
      </c>
      <c r="O213">
        <v>1</v>
      </c>
      <c r="P213">
        <v>1</v>
      </c>
    </row>
    <row r="214" spans="1:16" x14ac:dyDescent="0.2">
      <c r="A214">
        <v>3</v>
      </c>
      <c r="B214">
        <f t="shared" si="3"/>
        <v>6</v>
      </c>
      <c r="C214">
        <v>3</v>
      </c>
      <c r="D214">
        <v>2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10</v>
      </c>
      <c r="K214">
        <v>2</v>
      </c>
      <c r="L214">
        <v>5</v>
      </c>
      <c r="M214">
        <v>2</v>
      </c>
      <c r="N214">
        <v>1</v>
      </c>
      <c r="O214">
        <v>2</v>
      </c>
      <c r="P214">
        <v>1</v>
      </c>
    </row>
    <row r="215" spans="1:16" x14ac:dyDescent="0.2">
      <c r="A215">
        <v>3</v>
      </c>
      <c r="B215">
        <f t="shared" si="3"/>
        <v>6</v>
      </c>
      <c r="C215">
        <v>4</v>
      </c>
      <c r="D215">
        <v>1</v>
      </c>
      <c r="E215">
        <v>2</v>
      </c>
      <c r="F215">
        <v>4</v>
      </c>
      <c r="G215">
        <v>2</v>
      </c>
      <c r="H215">
        <v>5</v>
      </c>
      <c r="I215">
        <v>4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2</v>
      </c>
      <c r="P215">
        <v>2</v>
      </c>
    </row>
    <row r="216" spans="1:16" x14ac:dyDescent="0.2">
      <c r="A216">
        <v>3</v>
      </c>
      <c r="B216">
        <f t="shared" si="3"/>
        <v>6</v>
      </c>
      <c r="C216">
        <v>5</v>
      </c>
      <c r="D216">
        <v>1</v>
      </c>
      <c r="E216">
        <v>3</v>
      </c>
      <c r="F216">
        <v>5</v>
      </c>
      <c r="G216">
        <v>5</v>
      </c>
      <c r="H216">
        <v>4</v>
      </c>
      <c r="I216">
        <v>2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3</v>
      </c>
      <c r="P216">
        <v>2</v>
      </c>
    </row>
    <row r="217" spans="1:16" x14ac:dyDescent="0.2">
      <c r="A217">
        <v>3</v>
      </c>
      <c r="B217">
        <f t="shared" si="3"/>
        <v>6</v>
      </c>
      <c r="C217">
        <v>6</v>
      </c>
      <c r="D217">
        <v>1</v>
      </c>
      <c r="E217">
        <v>6</v>
      </c>
      <c r="F217">
        <v>3</v>
      </c>
      <c r="G217">
        <v>4</v>
      </c>
      <c r="H217">
        <v>3</v>
      </c>
      <c r="I217">
        <v>3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2</v>
      </c>
      <c r="P217">
        <v>1</v>
      </c>
    </row>
    <row r="218" spans="1:16" x14ac:dyDescent="0.2">
      <c r="A218">
        <v>3</v>
      </c>
      <c r="B218">
        <f t="shared" si="3"/>
        <v>7</v>
      </c>
      <c r="C218">
        <v>1</v>
      </c>
      <c r="D218">
        <v>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5</v>
      </c>
      <c r="K218">
        <v>1</v>
      </c>
      <c r="L218">
        <v>4</v>
      </c>
      <c r="M218">
        <v>7</v>
      </c>
      <c r="N218">
        <v>5</v>
      </c>
      <c r="O218">
        <v>2</v>
      </c>
      <c r="P218">
        <v>2</v>
      </c>
    </row>
    <row r="219" spans="1:16" x14ac:dyDescent="0.2">
      <c r="A219">
        <v>3</v>
      </c>
      <c r="B219">
        <f t="shared" si="3"/>
        <v>7</v>
      </c>
      <c r="C219">
        <v>2</v>
      </c>
      <c r="D219">
        <v>1</v>
      </c>
      <c r="E219">
        <v>2</v>
      </c>
      <c r="F219">
        <v>2</v>
      </c>
      <c r="G219">
        <v>3</v>
      </c>
      <c r="H219">
        <v>4</v>
      </c>
      <c r="I219">
        <v>5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2</v>
      </c>
      <c r="P219">
        <v>2</v>
      </c>
    </row>
    <row r="220" spans="1:16" x14ac:dyDescent="0.2">
      <c r="A220">
        <v>3</v>
      </c>
      <c r="B220">
        <f t="shared" si="3"/>
        <v>7</v>
      </c>
      <c r="C220">
        <v>3</v>
      </c>
      <c r="D220">
        <v>1</v>
      </c>
      <c r="E220">
        <v>14</v>
      </c>
      <c r="F220">
        <v>5</v>
      </c>
      <c r="G220">
        <v>1</v>
      </c>
      <c r="H220">
        <v>5</v>
      </c>
      <c r="I220">
        <v>2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2</v>
      </c>
      <c r="P220">
        <v>1</v>
      </c>
    </row>
    <row r="221" spans="1:16" x14ac:dyDescent="0.2">
      <c r="A221">
        <v>3</v>
      </c>
      <c r="B221">
        <f t="shared" si="3"/>
        <v>7</v>
      </c>
      <c r="C221">
        <v>4</v>
      </c>
      <c r="D221">
        <v>2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7</v>
      </c>
      <c r="K221">
        <v>4</v>
      </c>
      <c r="L221">
        <v>5</v>
      </c>
      <c r="M221">
        <v>4</v>
      </c>
      <c r="N221">
        <v>4</v>
      </c>
      <c r="O221">
        <v>1</v>
      </c>
      <c r="P221">
        <v>1</v>
      </c>
    </row>
    <row r="222" spans="1:16" x14ac:dyDescent="0.2">
      <c r="A222">
        <v>3</v>
      </c>
      <c r="B222">
        <f t="shared" si="3"/>
        <v>7</v>
      </c>
      <c r="C222">
        <v>5</v>
      </c>
      <c r="D222">
        <v>1</v>
      </c>
      <c r="E222">
        <v>5</v>
      </c>
      <c r="F222">
        <v>1</v>
      </c>
      <c r="G222">
        <v>6</v>
      </c>
      <c r="H222">
        <v>2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>
        <v>2</v>
      </c>
    </row>
    <row r="223" spans="1:16" x14ac:dyDescent="0.2">
      <c r="A223">
        <v>3</v>
      </c>
      <c r="B223">
        <f t="shared" si="3"/>
        <v>7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4</v>
      </c>
      <c r="K223">
        <v>3</v>
      </c>
      <c r="L223">
        <v>1</v>
      </c>
      <c r="M223">
        <v>1</v>
      </c>
      <c r="N223">
        <v>1</v>
      </c>
      <c r="O223">
        <v>3</v>
      </c>
      <c r="P223">
        <v>1</v>
      </c>
    </row>
    <row r="224" spans="1:16" x14ac:dyDescent="0.2">
      <c r="A224">
        <v>3</v>
      </c>
      <c r="B224">
        <f t="shared" si="3"/>
        <v>8</v>
      </c>
      <c r="C224">
        <v>1</v>
      </c>
      <c r="D224">
        <v>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8</v>
      </c>
      <c r="K224">
        <v>4</v>
      </c>
      <c r="L224">
        <v>4</v>
      </c>
      <c r="M224">
        <v>5</v>
      </c>
      <c r="N224">
        <v>2</v>
      </c>
      <c r="O224">
        <v>1</v>
      </c>
      <c r="P224">
        <v>2</v>
      </c>
    </row>
    <row r="225" spans="1:16" x14ac:dyDescent="0.2">
      <c r="A225">
        <v>3</v>
      </c>
      <c r="B225">
        <f t="shared" si="3"/>
        <v>8</v>
      </c>
      <c r="C225">
        <v>2</v>
      </c>
      <c r="D225">
        <v>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9</v>
      </c>
      <c r="K225">
        <v>2</v>
      </c>
      <c r="L225">
        <v>3</v>
      </c>
      <c r="M225">
        <v>3</v>
      </c>
      <c r="N225">
        <v>3</v>
      </c>
      <c r="O225">
        <v>3</v>
      </c>
      <c r="P225">
        <v>2</v>
      </c>
    </row>
    <row r="226" spans="1:16" x14ac:dyDescent="0.2">
      <c r="A226">
        <v>3</v>
      </c>
      <c r="B226">
        <f t="shared" si="3"/>
        <v>8</v>
      </c>
      <c r="C226">
        <v>3</v>
      </c>
      <c r="D226">
        <v>1</v>
      </c>
      <c r="E226">
        <v>7</v>
      </c>
      <c r="F226">
        <v>1</v>
      </c>
      <c r="G226">
        <v>3</v>
      </c>
      <c r="H226">
        <v>2</v>
      </c>
      <c r="I226">
        <v>4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3</v>
      </c>
      <c r="P226">
        <v>1</v>
      </c>
    </row>
    <row r="227" spans="1:16" x14ac:dyDescent="0.2">
      <c r="A227">
        <v>3</v>
      </c>
      <c r="B227">
        <f t="shared" si="3"/>
        <v>8</v>
      </c>
      <c r="C227">
        <v>4</v>
      </c>
      <c r="D227">
        <v>1</v>
      </c>
      <c r="E227">
        <v>1</v>
      </c>
      <c r="F227">
        <v>4</v>
      </c>
      <c r="G227">
        <v>5</v>
      </c>
      <c r="H227">
        <v>3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2</v>
      </c>
      <c r="P227">
        <v>1</v>
      </c>
    </row>
    <row r="228" spans="1:16" x14ac:dyDescent="0.2">
      <c r="A228">
        <v>3</v>
      </c>
      <c r="B228">
        <f t="shared" si="3"/>
        <v>8</v>
      </c>
      <c r="C228">
        <v>5</v>
      </c>
      <c r="D228">
        <v>1</v>
      </c>
      <c r="E228">
        <v>4</v>
      </c>
      <c r="F228">
        <v>2</v>
      </c>
      <c r="G228">
        <v>4</v>
      </c>
      <c r="H228">
        <v>1</v>
      </c>
      <c r="I228">
        <v>3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2</v>
      </c>
      <c r="P228">
        <v>1</v>
      </c>
    </row>
    <row r="229" spans="1:16" x14ac:dyDescent="0.2">
      <c r="A229">
        <v>3</v>
      </c>
      <c r="B229">
        <f t="shared" si="3"/>
        <v>8</v>
      </c>
      <c r="C229">
        <v>6</v>
      </c>
      <c r="D229">
        <v>2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2</v>
      </c>
      <c r="K229">
        <v>1</v>
      </c>
      <c r="L229">
        <v>3</v>
      </c>
      <c r="M229">
        <v>6</v>
      </c>
      <c r="N229">
        <v>1</v>
      </c>
      <c r="O229">
        <v>1</v>
      </c>
      <c r="P229">
        <v>2</v>
      </c>
    </row>
    <row r="230" spans="1:16" x14ac:dyDescent="0.2">
      <c r="A230">
        <v>3</v>
      </c>
      <c r="B230">
        <f t="shared" si="3"/>
        <v>9</v>
      </c>
      <c r="C230">
        <v>1</v>
      </c>
      <c r="D230">
        <v>1</v>
      </c>
      <c r="E230">
        <v>11</v>
      </c>
      <c r="F230">
        <v>3</v>
      </c>
      <c r="G230">
        <v>3</v>
      </c>
      <c r="H230">
        <v>2</v>
      </c>
      <c r="I230">
        <v>5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2</v>
      </c>
      <c r="P230">
        <v>2</v>
      </c>
    </row>
    <row r="231" spans="1:16" x14ac:dyDescent="0.2">
      <c r="A231">
        <v>3</v>
      </c>
      <c r="B231">
        <f t="shared" si="3"/>
        <v>9</v>
      </c>
      <c r="C231">
        <v>2</v>
      </c>
      <c r="D231">
        <v>1</v>
      </c>
      <c r="E231">
        <v>10</v>
      </c>
      <c r="F231">
        <v>2</v>
      </c>
      <c r="G231">
        <v>6</v>
      </c>
      <c r="H231">
        <v>4</v>
      </c>
      <c r="I231">
        <v>4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3</v>
      </c>
      <c r="P231">
        <v>1</v>
      </c>
    </row>
    <row r="232" spans="1:16" x14ac:dyDescent="0.2">
      <c r="A232">
        <v>3</v>
      </c>
      <c r="B232">
        <f t="shared" si="3"/>
        <v>9</v>
      </c>
      <c r="C232">
        <v>3</v>
      </c>
      <c r="D232">
        <v>2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3</v>
      </c>
      <c r="K232">
        <v>3</v>
      </c>
      <c r="L232">
        <v>1</v>
      </c>
      <c r="M232">
        <v>6</v>
      </c>
      <c r="N232">
        <v>4</v>
      </c>
      <c r="O232">
        <v>1</v>
      </c>
      <c r="P232">
        <v>1</v>
      </c>
    </row>
    <row r="233" spans="1:16" x14ac:dyDescent="0.2">
      <c r="A233">
        <v>3</v>
      </c>
      <c r="B233">
        <f t="shared" si="3"/>
        <v>9</v>
      </c>
      <c r="C233">
        <v>4</v>
      </c>
      <c r="D233">
        <v>2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8</v>
      </c>
      <c r="K233">
        <v>1</v>
      </c>
      <c r="L233">
        <v>5</v>
      </c>
      <c r="M233">
        <v>4</v>
      </c>
      <c r="N233">
        <v>3</v>
      </c>
      <c r="O233">
        <v>2</v>
      </c>
      <c r="P233">
        <v>1</v>
      </c>
    </row>
    <row r="234" spans="1:16" x14ac:dyDescent="0.2">
      <c r="A234">
        <v>3</v>
      </c>
      <c r="B234">
        <f t="shared" si="3"/>
        <v>9</v>
      </c>
      <c r="C234">
        <v>5</v>
      </c>
      <c r="D234">
        <v>1</v>
      </c>
      <c r="E234">
        <v>13</v>
      </c>
      <c r="F234">
        <v>1</v>
      </c>
      <c r="G234">
        <v>2</v>
      </c>
      <c r="H234">
        <v>1</v>
      </c>
      <c r="I234">
        <v>2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3</v>
      </c>
      <c r="P234">
        <v>2</v>
      </c>
    </row>
    <row r="235" spans="1:16" x14ac:dyDescent="0.2">
      <c r="A235">
        <v>3</v>
      </c>
      <c r="B235">
        <f t="shared" si="3"/>
        <v>9</v>
      </c>
      <c r="C235">
        <v>6</v>
      </c>
      <c r="D235">
        <v>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6</v>
      </c>
      <c r="K235">
        <v>2</v>
      </c>
      <c r="L235">
        <v>2</v>
      </c>
      <c r="M235">
        <v>2</v>
      </c>
      <c r="N235">
        <v>3</v>
      </c>
      <c r="O235">
        <v>1</v>
      </c>
      <c r="P235">
        <v>2</v>
      </c>
    </row>
    <row r="236" spans="1:16" x14ac:dyDescent="0.2">
      <c r="A236">
        <v>3</v>
      </c>
      <c r="B236">
        <f t="shared" si="3"/>
        <v>10</v>
      </c>
      <c r="C236">
        <v>1</v>
      </c>
      <c r="D236">
        <v>1</v>
      </c>
      <c r="E236">
        <v>4</v>
      </c>
      <c r="F236">
        <v>1</v>
      </c>
      <c r="G236">
        <v>1</v>
      </c>
      <c r="H236">
        <v>3</v>
      </c>
      <c r="I236">
        <v>4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3</v>
      </c>
      <c r="P236">
        <v>2</v>
      </c>
    </row>
    <row r="237" spans="1:16" x14ac:dyDescent="0.2">
      <c r="A237">
        <v>3</v>
      </c>
      <c r="B237">
        <f t="shared" si="3"/>
        <v>10</v>
      </c>
      <c r="C237">
        <v>2</v>
      </c>
      <c r="D237">
        <v>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3</v>
      </c>
      <c r="K237">
        <v>3</v>
      </c>
      <c r="L237">
        <v>2</v>
      </c>
      <c r="M237">
        <v>1</v>
      </c>
      <c r="N237">
        <v>5</v>
      </c>
      <c r="O237">
        <v>2</v>
      </c>
      <c r="P237">
        <v>1</v>
      </c>
    </row>
    <row r="238" spans="1:16" x14ac:dyDescent="0.2">
      <c r="A238">
        <v>3</v>
      </c>
      <c r="B238">
        <f t="shared" si="3"/>
        <v>10</v>
      </c>
      <c r="C238">
        <v>3</v>
      </c>
      <c r="D238">
        <v>1</v>
      </c>
      <c r="E238">
        <v>6</v>
      </c>
      <c r="F238">
        <v>4</v>
      </c>
      <c r="G238">
        <v>6</v>
      </c>
      <c r="H238">
        <v>1</v>
      </c>
      <c r="I238">
        <v>3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</v>
      </c>
      <c r="P238">
        <v>1</v>
      </c>
    </row>
    <row r="239" spans="1:16" x14ac:dyDescent="0.2">
      <c r="A239">
        <v>3</v>
      </c>
      <c r="B239">
        <f t="shared" si="3"/>
        <v>10</v>
      </c>
      <c r="C239">
        <v>4</v>
      </c>
      <c r="D239">
        <v>1</v>
      </c>
      <c r="E239">
        <v>5</v>
      </c>
      <c r="F239">
        <v>5</v>
      </c>
      <c r="G239">
        <v>5</v>
      </c>
      <c r="H239">
        <v>5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>
        <v>1</v>
      </c>
    </row>
    <row r="240" spans="1:16" x14ac:dyDescent="0.2">
      <c r="A240">
        <v>3</v>
      </c>
      <c r="B240">
        <f t="shared" si="3"/>
        <v>10</v>
      </c>
      <c r="C240">
        <v>5</v>
      </c>
      <c r="D240">
        <v>2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11</v>
      </c>
      <c r="K240">
        <v>2</v>
      </c>
      <c r="L240">
        <v>1</v>
      </c>
      <c r="M240">
        <v>7</v>
      </c>
      <c r="N240">
        <v>1</v>
      </c>
      <c r="O240">
        <v>1</v>
      </c>
      <c r="P240">
        <v>2</v>
      </c>
    </row>
    <row r="241" spans="1:16" x14ac:dyDescent="0.2">
      <c r="A241">
        <v>3</v>
      </c>
      <c r="B241">
        <f t="shared" si="3"/>
        <v>10</v>
      </c>
      <c r="C241">
        <v>6</v>
      </c>
      <c r="D241">
        <v>2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4</v>
      </c>
      <c r="K241">
        <v>4</v>
      </c>
      <c r="L241">
        <v>4</v>
      </c>
      <c r="M241">
        <v>5</v>
      </c>
      <c r="N241">
        <v>4</v>
      </c>
      <c r="O241">
        <v>3</v>
      </c>
      <c r="P241">
        <v>2</v>
      </c>
    </row>
    <row r="242" spans="1:16" x14ac:dyDescent="0.2">
      <c r="A242">
        <v>3</v>
      </c>
      <c r="B242">
        <f t="shared" si="3"/>
        <v>11</v>
      </c>
      <c r="C242">
        <v>1</v>
      </c>
      <c r="D242">
        <v>1</v>
      </c>
      <c r="E242">
        <v>12</v>
      </c>
      <c r="F242">
        <v>2</v>
      </c>
      <c r="G242">
        <v>6</v>
      </c>
      <c r="H242">
        <v>3</v>
      </c>
      <c r="I242">
        <v>5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>
        <v>1</v>
      </c>
    </row>
    <row r="243" spans="1:16" x14ac:dyDescent="0.2">
      <c r="A243">
        <v>3</v>
      </c>
      <c r="B243">
        <f t="shared" si="3"/>
        <v>11</v>
      </c>
      <c r="C243">
        <v>2</v>
      </c>
      <c r="D243">
        <v>2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4</v>
      </c>
      <c r="L243">
        <v>1</v>
      </c>
      <c r="M243">
        <v>3</v>
      </c>
      <c r="N243">
        <v>3</v>
      </c>
      <c r="O243">
        <v>3</v>
      </c>
      <c r="P243">
        <v>2</v>
      </c>
    </row>
    <row r="244" spans="1:16" x14ac:dyDescent="0.2">
      <c r="A244">
        <v>3</v>
      </c>
      <c r="B244">
        <f t="shared" si="3"/>
        <v>11</v>
      </c>
      <c r="C244">
        <v>3</v>
      </c>
      <c r="D244">
        <v>1</v>
      </c>
      <c r="E244">
        <v>11</v>
      </c>
      <c r="F244">
        <v>3</v>
      </c>
      <c r="G244">
        <v>1</v>
      </c>
      <c r="H244">
        <v>2</v>
      </c>
      <c r="I244">
        <v>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>
        <v>1</v>
      </c>
    </row>
    <row r="245" spans="1:16" x14ac:dyDescent="0.2">
      <c r="A245">
        <v>3</v>
      </c>
      <c r="B245">
        <f t="shared" si="3"/>
        <v>11</v>
      </c>
      <c r="C245">
        <v>4</v>
      </c>
      <c r="D245">
        <v>1</v>
      </c>
      <c r="E245">
        <v>9</v>
      </c>
      <c r="F245">
        <v>1</v>
      </c>
      <c r="G245">
        <v>3</v>
      </c>
      <c r="H245">
        <v>1</v>
      </c>
      <c r="I245">
        <v>3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3</v>
      </c>
      <c r="P245">
        <v>1</v>
      </c>
    </row>
    <row r="246" spans="1:16" x14ac:dyDescent="0.2">
      <c r="A246">
        <v>3</v>
      </c>
      <c r="B246">
        <f t="shared" si="3"/>
        <v>11</v>
      </c>
      <c r="C246">
        <v>5</v>
      </c>
      <c r="D246">
        <v>2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4</v>
      </c>
      <c r="K246">
        <v>1</v>
      </c>
      <c r="L246">
        <v>3</v>
      </c>
      <c r="M246">
        <v>6</v>
      </c>
      <c r="N246">
        <v>2</v>
      </c>
      <c r="O246">
        <v>2</v>
      </c>
      <c r="P246">
        <v>2</v>
      </c>
    </row>
    <row r="247" spans="1:16" x14ac:dyDescent="0.2">
      <c r="A247">
        <v>3</v>
      </c>
      <c r="B247">
        <f t="shared" si="3"/>
        <v>11</v>
      </c>
      <c r="C247">
        <v>6</v>
      </c>
      <c r="D247">
        <v>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5</v>
      </c>
      <c r="K247">
        <v>4</v>
      </c>
      <c r="L247">
        <v>1</v>
      </c>
      <c r="M247">
        <v>2</v>
      </c>
      <c r="N247">
        <v>2</v>
      </c>
      <c r="O247">
        <v>2</v>
      </c>
      <c r="P247">
        <v>1</v>
      </c>
    </row>
    <row r="248" spans="1:16" x14ac:dyDescent="0.2">
      <c r="A248">
        <v>3</v>
      </c>
      <c r="B248">
        <f t="shared" si="3"/>
        <v>12</v>
      </c>
      <c r="C248">
        <v>1</v>
      </c>
      <c r="D248">
        <v>1</v>
      </c>
      <c r="E248">
        <v>14</v>
      </c>
      <c r="F248">
        <v>3</v>
      </c>
      <c r="G248">
        <v>6</v>
      </c>
      <c r="H248">
        <v>5</v>
      </c>
      <c r="I248">
        <v>2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3</v>
      </c>
      <c r="P248">
        <v>1</v>
      </c>
    </row>
    <row r="249" spans="1:16" x14ac:dyDescent="0.2">
      <c r="A249">
        <v>3</v>
      </c>
      <c r="B249">
        <f t="shared" si="3"/>
        <v>12</v>
      </c>
      <c r="C249">
        <v>2</v>
      </c>
      <c r="D249">
        <v>1</v>
      </c>
      <c r="E249">
        <v>8</v>
      </c>
      <c r="F249">
        <v>2</v>
      </c>
      <c r="G249">
        <v>4</v>
      </c>
      <c r="H249">
        <v>2</v>
      </c>
      <c r="I249">
        <v>5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>
        <v>2</v>
      </c>
    </row>
    <row r="250" spans="1:16" x14ac:dyDescent="0.2">
      <c r="A250">
        <v>3</v>
      </c>
      <c r="B250">
        <f t="shared" si="3"/>
        <v>12</v>
      </c>
      <c r="C250">
        <v>3</v>
      </c>
      <c r="D250">
        <v>1</v>
      </c>
      <c r="E250">
        <v>9</v>
      </c>
      <c r="F250">
        <v>4</v>
      </c>
      <c r="G250">
        <v>2</v>
      </c>
      <c r="H250">
        <v>4</v>
      </c>
      <c r="I250">
        <v>3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2</v>
      </c>
      <c r="P250">
        <v>2</v>
      </c>
    </row>
    <row r="251" spans="1:16" x14ac:dyDescent="0.2">
      <c r="A251">
        <v>3</v>
      </c>
      <c r="B251">
        <f t="shared" si="3"/>
        <v>12</v>
      </c>
      <c r="C251">
        <v>4</v>
      </c>
      <c r="D251">
        <v>2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5</v>
      </c>
      <c r="K251">
        <v>3</v>
      </c>
      <c r="L251">
        <v>3</v>
      </c>
      <c r="M251">
        <v>1</v>
      </c>
      <c r="N251">
        <v>2</v>
      </c>
      <c r="O251">
        <v>3</v>
      </c>
      <c r="P251">
        <v>1</v>
      </c>
    </row>
    <row r="252" spans="1:16" x14ac:dyDescent="0.2">
      <c r="A252">
        <v>3</v>
      </c>
      <c r="B252">
        <f t="shared" si="3"/>
        <v>12</v>
      </c>
      <c r="C252">
        <v>5</v>
      </c>
      <c r="D252">
        <v>2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9</v>
      </c>
      <c r="K252">
        <v>1</v>
      </c>
      <c r="L252">
        <v>3</v>
      </c>
      <c r="M252">
        <v>2</v>
      </c>
      <c r="N252">
        <v>5</v>
      </c>
      <c r="O252">
        <v>1</v>
      </c>
      <c r="P252">
        <v>1</v>
      </c>
    </row>
    <row r="253" spans="1:16" x14ac:dyDescent="0.2">
      <c r="A253">
        <v>3</v>
      </c>
      <c r="B253">
        <f t="shared" si="3"/>
        <v>12</v>
      </c>
      <c r="C253">
        <v>6</v>
      </c>
      <c r="D253">
        <v>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2</v>
      </c>
      <c r="L253">
        <v>5</v>
      </c>
      <c r="M253">
        <v>6</v>
      </c>
      <c r="N253">
        <v>1</v>
      </c>
      <c r="O253">
        <v>2</v>
      </c>
      <c r="P253">
        <v>1</v>
      </c>
    </row>
    <row r="254" spans="1:16" x14ac:dyDescent="0.2">
      <c r="A254">
        <v>3</v>
      </c>
      <c r="B254">
        <f t="shared" si="3"/>
        <v>13</v>
      </c>
      <c r="C254">
        <v>1</v>
      </c>
      <c r="D254">
        <v>1</v>
      </c>
      <c r="E254">
        <v>12</v>
      </c>
      <c r="F254">
        <v>5</v>
      </c>
      <c r="G254">
        <v>3</v>
      </c>
      <c r="H254">
        <v>3</v>
      </c>
      <c r="I254">
        <v>3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2</v>
      </c>
    </row>
    <row r="255" spans="1:16" x14ac:dyDescent="0.2">
      <c r="A255">
        <v>3</v>
      </c>
      <c r="B255">
        <f t="shared" si="3"/>
        <v>13</v>
      </c>
      <c r="C255">
        <v>2</v>
      </c>
      <c r="D255">
        <v>2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4</v>
      </c>
      <c r="K255">
        <v>3</v>
      </c>
      <c r="L255">
        <v>4</v>
      </c>
      <c r="M255">
        <v>7</v>
      </c>
      <c r="N255">
        <v>2</v>
      </c>
      <c r="O255">
        <v>2</v>
      </c>
      <c r="P255">
        <v>2</v>
      </c>
    </row>
    <row r="256" spans="1:16" x14ac:dyDescent="0.2">
      <c r="A256">
        <v>3</v>
      </c>
      <c r="B256">
        <f t="shared" si="3"/>
        <v>13</v>
      </c>
      <c r="C256">
        <v>3</v>
      </c>
      <c r="D256">
        <v>2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8</v>
      </c>
      <c r="K256">
        <v>2</v>
      </c>
      <c r="L256">
        <v>2</v>
      </c>
      <c r="M256">
        <v>5</v>
      </c>
      <c r="N256">
        <v>4</v>
      </c>
      <c r="O256">
        <v>3</v>
      </c>
      <c r="P256">
        <v>2</v>
      </c>
    </row>
    <row r="257" spans="1:16" x14ac:dyDescent="0.2">
      <c r="A257">
        <v>3</v>
      </c>
      <c r="B257">
        <f t="shared" si="3"/>
        <v>13</v>
      </c>
      <c r="C257">
        <v>4</v>
      </c>
      <c r="D257">
        <v>1</v>
      </c>
      <c r="E257">
        <v>2</v>
      </c>
      <c r="F257">
        <v>1</v>
      </c>
      <c r="G257">
        <v>1</v>
      </c>
      <c r="H257">
        <v>5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3</v>
      </c>
      <c r="P257">
        <v>1</v>
      </c>
    </row>
    <row r="258" spans="1:16" x14ac:dyDescent="0.2">
      <c r="A258">
        <v>3</v>
      </c>
      <c r="B258">
        <f t="shared" si="3"/>
        <v>13</v>
      </c>
      <c r="C258">
        <v>5</v>
      </c>
      <c r="D258">
        <v>1</v>
      </c>
      <c r="E258">
        <v>3</v>
      </c>
      <c r="F258">
        <v>5</v>
      </c>
      <c r="G258">
        <v>5</v>
      </c>
      <c r="H258">
        <v>4</v>
      </c>
      <c r="I258">
        <v>5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1</v>
      </c>
    </row>
    <row r="259" spans="1:16" x14ac:dyDescent="0.2">
      <c r="A259">
        <v>3</v>
      </c>
      <c r="B259">
        <f t="shared" si="3"/>
        <v>13</v>
      </c>
      <c r="C259">
        <v>6</v>
      </c>
      <c r="D259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10</v>
      </c>
      <c r="K259">
        <v>4</v>
      </c>
      <c r="L259">
        <v>1</v>
      </c>
      <c r="M259">
        <v>3</v>
      </c>
      <c r="N259">
        <v>3</v>
      </c>
      <c r="O259">
        <v>2</v>
      </c>
      <c r="P259">
        <v>2</v>
      </c>
    </row>
    <row r="260" spans="1:16" x14ac:dyDescent="0.2">
      <c r="A260">
        <v>3</v>
      </c>
      <c r="B260">
        <f t="shared" si="3"/>
        <v>14</v>
      </c>
      <c r="C260">
        <v>1</v>
      </c>
      <c r="D260">
        <v>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11</v>
      </c>
      <c r="K260">
        <v>2</v>
      </c>
      <c r="L260">
        <v>5</v>
      </c>
      <c r="M260">
        <v>7</v>
      </c>
      <c r="N260">
        <v>3</v>
      </c>
      <c r="O260">
        <v>3</v>
      </c>
      <c r="P260">
        <v>1</v>
      </c>
    </row>
    <row r="261" spans="1:16" x14ac:dyDescent="0.2">
      <c r="A261">
        <v>3</v>
      </c>
      <c r="B261">
        <f t="shared" si="3"/>
        <v>14</v>
      </c>
      <c r="C261">
        <v>2</v>
      </c>
      <c r="D261">
        <v>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6</v>
      </c>
      <c r="K261">
        <v>4</v>
      </c>
      <c r="L261">
        <v>2</v>
      </c>
      <c r="M261">
        <v>2</v>
      </c>
      <c r="N261">
        <v>2</v>
      </c>
      <c r="O261">
        <v>3</v>
      </c>
      <c r="P261">
        <v>1</v>
      </c>
    </row>
    <row r="262" spans="1:16" x14ac:dyDescent="0.2">
      <c r="A262">
        <v>3</v>
      </c>
      <c r="B262">
        <f t="shared" si="3"/>
        <v>14</v>
      </c>
      <c r="C262">
        <v>3</v>
      </c>
      <c r="D262">
        <v>1</v>
      </c>
      <c r="E262">
        <v>9</v>
      </c>
      <c r="F262">
        <v>3</v>
      </c>
      <c r="G262">
        <v>5</v>
      </c>
      <c r="H262">
        <v>1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</v>
      </c>
      <c r="P262">
        <v>2</v>
      </c>
    </row>
    <row r="263" spans="1:16" x14ac:dyDescent="0.2">
      <c r="A263">
        <v>3</v>
      </c>
      <c r="B263">
        <f t="shared" si="3"/>
        <v>14</v>
      </c>
      <c r="C263">
        <v>4</v>
      </c>
      <c r="D263">
        <v>2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7</v>
      </c>
      <c r="K263">
        <v>1</v>
      </c>
      <c r="L263">
        <v>1</v>
      </c>
      <c r="M263">
        <v>3</v>
      </c>
      <c r="N263">
        <v>1</v>
      </c>
      <c r="O263">
        <v>1</v>
      </c>
      <c r="P263">
        <v>1</v>
      </c>
    </row>
    <row r="264" spans="1:16" x14ac:dyDescent="0.2">
      <c r="A264">
        <v>3</v>
      </c>
      <c r="B264">
        <f t="shared" si="3"/>
        <v>14</v>
      </c>
      <c r="C264">
        <v>5</v>
      </c>
      <c r="D264">
        <v>1</v>
      </c>
      <c r="E264">
        <v>10</v>
      </c>
      <c r="F264">
        <v>4</v>
      </c>
      <c r="G264">
        <v>4</v>
      </c>
      <c r="H264">
        <v>3</v>
      </c>
      <c r="I264">
        <v>2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2</v>
      </c>
      <c r="P264">
        <v>2</v>
      </c>
    </row>
    <row r="265" spans="1:16" x14ac:dyDescent="0.2">
      <c r="A265">
        <v>3</v>
      </c>
      <c r="B265">
        <f t="shared" ref="B265:B328" si="4">IF(B259=15,1,B259+1)</f>
        <v>14</v>
      </c>
      <c r="C265">
        <v>6</v>
      </c>
      <c r="D265">
        <v>1</v>
      </c>
      <c r="E265">
        <v>14</v>
      </c>
      <c r="F265">
        <v>2</v>
      </c>
      <c r="G265">
        <v>2</v>
      </c>
      <c r="H265">
        <v>2</v>
      </c>
      <c r="I265">
        <v>4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2</v>
      </c>
    </row>
    <row r="266" spans="1:16" x14ac:dyDescent="0.2">
      <c r="A266">
        <v>3</v>
      </c>
      <c r="B266">
        <f t="shared" si="4"/>
        <v>15</v>
      </c>
      <c r="C266">
        <v>1</v>
      </c>
      <c r="D266">
        <v>2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  <c r="K266">
        <v>1</v>
      </c>
      <c r="L266">
        <v>4</v>
      </c>
      <c r="M266">
        <v>5</v>
      </c>
      <c r="N266">
        <v>4</v>
      </c>
      <c r="O266">
        <v>1</v>
      </c>
      <c r="P266">
        <v>2</v>
      </c>
    </row>
    <row r="267" spans="1:16" x14ac:dyDescent="0.2">
      <c r="A267">
        <v>3</v>
      </c>
      <c r="B267">
        <f t="shared" si="4"/>
        <v>15</v>
      </c>
      <c r="C267">
        <v>2</v>
      </c>
      <c r="D267">
        <v>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2</v>
      </c>
      <c r="K267">
        <v>3</v>
      </c>
      <c r="L267">
        <v>4</v>
      </c>
      <c r="M267">
        <v>4</v>
      </c>
      <c r="N267">
        <v>1</v>
      </c>
      <c r="O267">
        <v>3</v>
      </c>
      <c r="P267">
        <v>2</v>
      </c>
    </row>
    <row r="268" spans="1:16" x14ac:dyDescent="0.2">
      <c r="A268">
        <v>3</v>
      </c>
      <c r="B268">
        <f t="shared" si="4"/>
        <v>15</v>
      </c>
      <c r="C268">
        <v>3</v>
      </c>
      <c r="D268">
        <v>1</v>
      </c>
      <c r="E268">
        <v>5</v>
      </c>
      <c r="F268">
        <v>4</v>
      </c>
      <c r="G268">
        <v>6</v>
      </c>
      <c r="H268">
        <v>3</v>
      </c>
      <c r="I268">
        <v>5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3</v>
      </c>
      <c r="P268">
        <v>1</v>
      </c>
    </row>
    <row r="269" spans="1:16" x14ac:dyDescent="0.2">
      <c r="A269">
        <v>3</v>
      </c>
      <c r="B269">
        <f t="shared" si="4"/>
        <v>15</v>
      </c>
      <c r="C269">
        <v>4</v>
      </c>
      <c r="D269">
        <v>2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3</v>
      </c>
      <c r="K269">
        <v>4</v>
      </c>
      <c r="L269">
        <v>3</v>
      </c>
      <c r="M269">
        <v>4</v>
      </c>
      <c r="N269">
        <v>5</v>
      </c>
      <c r="O269">
        <v>2</v>
      </c>
      <c r="P269">
        <v>2</v>
      </c>
    </row>
    <row r="270" spans="1:16" x14ac:dyDescent="0.2">
      <c r="A270">
        <v>3</v>
      </c>
      <c r="B270">
        <f t="shared" si="4"/>
        <v>15</v>
      </c>
      <c r="C270">
        <v>5</v>
      </c>
      <c r="D270">
        <v>1</v>
      </c>
      <c r="E270">
        <v>7</v>
      </c>
      <c r="F270">
        <v>3</v>
      </c>
      <c r="G270">
        <v>2</v>
      </c>
      <c r="H270">
        <v>4</v>
      </c>
      <c r="I270">
        <v>3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1</v>
      </c>
    </row>
    <row r="271" spans="1:16" x14ac:dyDescent="0.2">
      <c r="A271">
        <v>3</v>
      </c>
      <c r="B271">
        <f t="shared" si="4"/>
        <v>15</v>
      </c>
      <c r="C271">
        <v>6</v>
      </c>
      <c r="D271">
        <v>1</v>
      </c>
      <c r="E271">
        <v>2</v>
      </c>
      <c r="F271">
        <v>2</v>
      </c>
      <c r="G271">
        <v>4</v>
      </c>
      <c r="H271">
        <v>2</v>
      </c>
      <c r="I271">
        <v>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2</v>
      </c>
      <c r="P271">
        <v>1</v>
      </c>
    </row>
    <row r="272" spans="1:16" x14ac:dyDescent="0.2">
      <c r="A272">
        <v>4</v>
      </c>
      <c r="B272">
        <f t="shared" si="4"/>
        <v>1</v>
      </c>
      <c r="C272">
        <v>1</v>
      </c>
      <c r="D272">
        <v>1</v>
      </c>
      <c r="E272">
        <v>8</v>
      </c>
      <c r="F272">
        <v>1</v>
      </c>
      <c r="G272">
        <v>1</v>
      </c>
      <c r="H272">
        <v>4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</v>
      </c>
      <c r="P272">
        <v>2</v>
      </c>
    </row>
    <row r="273" spans="1:16" x14ac:dyDescent="0.2">
      <c r="A273">
        <v>4</v>
      </c>
      <c r="B273">
        <f t="shared" si="4"/>
        <v>1</v>
      </c>
      <c r="C273">
        <v>2</v>
      </c>
      <c r="D273">
        <v>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9</v>
      </c>
      <c r="K273">
        <v>2</v>
      </c>
      <c r="L273">
        <v>1</v>
      </c>
      <c r="M273">
        <v>6</v>
      </c>
      <c r="N273">
        <v>2</v>
      </c>
      <c r="O273">
        <v>1</v>
      </c>
      <c r="P273">
        <v>1</v>
      </c>
    </row>
    <row r="274" spans="1:16" x14ac:dyDescent="0.2">
      <c r="A274">
        <v>4</v>
      </c>
      <c r="B274">
        <f t="shared" si="4"/>
        <v>1</v>
      </c>
      <c r="C274">
        <v>3</v>
      </c>
      <c r="D274">
        <v>2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12</v>
      </c>
      <c r="K274">
        <v>1</v>
      </c>
      <c r="L274">
        <v>5</v>
      </c>
      <c r="M274">
        <v>1</v>
      </c>
      <c r="N274">
        <v>5</v>
      </c>
      <c r="O274">
        <v>2</v>
      </c>
      <c r="P274">
        <v>1</v>
      </c>
    </row>
    <row r="275" spans="1:16" x14ac:dyDescent="0.2">
      <c r="A275">
        <v>4</v>
      </c>
      <c r="B275">
        <f t="shared" si="4"/>
        <v>1</v>
      </c>
      <c r="C275">
        <v>4</v>
      </c>
      <c r="D275">
        <v>1</v>
      </c>
      <c r="E275">
        <v>12</v>
      </c>
      <c r="F275">
        <v>3</v>
      </c>
      <c r="G275">
        <v>4</v>
      </c>
      <c r="H275">
        <v>3</v>
      </c>
      <c r="I275">
        <v>2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1</v>
      </c>
    </row>
    <row r="276" spans="1:16" x14ac:dyDescent="0.2">
      <c r="A276">
        <v>4</v>
      </c>
      <c r="B276">
        <f t="shared" si="4"/>
        <v>1</v>
      </c>
      <c r="C276">
        <v>5</v>
      </c>
      <c r="D276">
        <v>2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5</v>
      </c>
      <c r="K276">
        <v>4</v>
      </c>
      <c r="L276">
        <v>3</v>
      </c>
      <c r="M276">
        <v>2</v>
      </c>
      <c r="N276">
        <v>3</v>
      </c>
      <c r="O276">
        <v>3</v>
      </c>
      <c r="P276">
        <v>2</v>
      </c>
    </row>
    <row r="277" spans="1:16" x14ac:dyDescent="0.2">
      <c r="A277">
        <v>4</v>
      </c>
      <c r="B277">
        <f t="shared" si="4"/>
        <v>1</v>
      </c>
      <c r="C277">
        <v>6</v>
      </c>
      <c r="D277">
        <v>1</v>
      </c>
      <c r="E277">
        <v>1</v>
      </c>
      <c r="F277">
        <v>5</v>
      </c>
      <c r="G277">
        <v>3</v>
      </c>
      <c r="H277">
        <v>1</v>
      </c>
      <c r="I277">
        <v>4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3</v>
      </c>
      <c r="P277">
        <v>2</v>
      </c>
    </row>
    <row r="278" spans="1:16" x14ac:dyDescent="0.2">
      <c r="A278">
        <v>4</v>
      </c>
      <c r="B278">
        <f t="shared" si="4"/>
        <v>2</v>
      </c>
      <c r="C278">
        <v>1</v>
      </c>
      <c r="D278">
        <v>1</v>
      </c>
      <c r="E278">
        <v>11</v>
      </c>
      <c r="F278">
        <v>5</v>
      </c>
      <c r="G278">
        <v>3</v>
      </c>
      <c r="H278">
        <v>2</v>
      </c>
      <c r="I278">
        <v>4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3</v>
      </c>
      <c r="P278">
        <v>1</v>
      </c>
    </row>
    <row r="279" spans="1:16" x14ac:dyDescent="0.2">
      <c r="A279">
        <v>4</v>
      </c>
      <c r="B279">
        <f t="shared" si="4"/>
        <v>2</v>
      </c>
      <c r="C279">
        <v>2</v>
      </c>
      <c r="D279">
        <v>2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7</v>
      </c>
      <c r="K279">
        <v>2</v>
      </c>
      <c r="L279">
        <v>2</v>
      </c>
      <c r="M279">
        <v>3</v>
      </c>
      <c r="N279">
        <v>4</v>
      </c>
      <c r="O279">
        <v>1</v>
      </c>
      <c r="P279">
        <v>1</v>
      </c>
    </row>
    <row r="280" spans="1:16" x14ac:dyDescent="0.2">
      <c r="A280">
        <v>4</v>
      </c>
      <c r="B280">
        <f t="shared" si="4"/>
        <v>2</v>
      </c>
      <c r="C280">
        <v>3</v>
      </c>
      <c r="D280">
        <v>1</v>
      </c>
      <c r="E280">
        <v>2</v>
      </c>
      <c r="F280">
        <v>2</v>
      </c>
      <c r="G280">
        <v>1</v>
      </c>
      <c r="H280">
        <v>5</v>
      </c>
      <c r="I280">
        <v>3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2</v>
      </c>
      <c r="P280">
        <v>2</v>
      </c>
    </row>
    <row r="281" spans="1:16" x14ac:dyDescent="0.2">
      <c r="A281">
        <v>4</v>
      </c>
      <c r="B281">
        <f t="shared" si="4"/>
        <v>2</v>
      </c>
      <c r="C281">
        <v>4</v>
      </c>
      <c r="D281">
        <v>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10</v>
      </c>
      <c r="K281">
        <v>4</v>
      </c>
      <c r="L281">
        <v>5</v>
      </c>
      <c r="M281">
        <v>6</v>
      </c>
      <c r="N281">
        <v>5</v>
      </c>
      <c r="O281">
        <v>2</v>
      </c>
      <c r="P281">
        <v>2</v>
      </c>
    </row>
    <row r="282" spans="1:16" x14ac:dyDescent="0.2">
      <c r="A282">
        <v>4</v>
      </c>
      <c r="B282">
        <f t="shared" si="4"/>
        <v>2</v>
      </c>
      <c r="C282">
        <v>5</v>
      </c>
      <c r="D282">
        <v>1</v>
      </c>
      <c r="E282">
        <v>13</v>
      </c>
      <c r="F282">
        <v>4</v>
      </c>
      <c r="G282">
        <v>5</v>
      </c>
      <c r="H282">
        <v>1</v>
      </c>
      <c r="I282">
        <v>5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1</v>
      </c>
    </row>
    <row r="283" spans="1:16" x14ac:dyDescent="0.2">
      <c r="A283">
        <v>4</v>
      </c>
      <c r="B283">
        <f t="shared" si="4"/>
        <v>2</v>
      </c>
      <c r="C283">
        <v>6</v>
      </c>
      <c r="D283">
        <v>2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7</v>
      </c>
      <c r="K283">
        <v>3</v>
      </c>
      <c r="L283">
        <v>4</v>
      </c>
      <c r="M283">
        <v>1</v>
      </c>
      <c r="N283">
        <v>4</v>
      </c>
      <c r="O283">
        <v>3</v>
      </c>
      <c r="P283">
        <v>2</v>
      </c>
    </row>
    <row r="284" spans="1:16" x14ac:dyDescent="0.2">
      <c r="A284">
        <v>4</v>
      </c>
      <c r="B284">
        <f t="shared" si="4"/>
        <v>3</v>
      </c>
      <c r="C284">
        <v>1</v>
      </c>
      <c r="D284">
        <v>2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7</v>
      </c>
      <c r="K284">
        <v>4</v>
      </c>
      <c r="L284">
        <v>3</v>
      </c>
      <c r="M284">
        <v>4</v>
      </c>
      <c r="N284">
        <v>2</v>
      </c>
      <c r="O284">
        <v>3</v>
      </c>
      <c r="P284">
        <v>1</v>
      </c>
    </row>
    <row r="285" spans="1:16" x14ac:dyDescent="0.2">
      <c r="A285">
        <v>4</v>
      </c>
      <c r="B285">
        <f t="shared" si="4"/>
        <v>3</v>
      </c>
      <c r="C285">
        <v>2</v>
      </c>
      <c r="D285">
        <v>2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6</v>
      </c>
      <c r="K285">
        <v>3</v>
      </c>
      <c r="L285">
        <v>1</v>
      </c>
      <c r="M285">
        <v>5</v>
      </c>
      <c r="N285">
        <v>1</v>
      </c>
      <c r="O285">
        <v>2</v>
      </c>
      <c r="P285">
        <v>1</v>
      </c>
    </row>
    <row r="286" spans="1:16" x14ac:dyDescent="0.2">
      <c r="A286">
        <v>4</v>
      </c>
      <c r="B286">
        <f t="shared" si="4"/>
        <v>3</v>
      </c>
      <c r="C286">
        <v>3</v>
      </c>
      <c r="D286">
        <v>1</v>
      </c>
      <c r="E286">
        <v>3</v>
      </c>
      <c r="F286">
        <v>3</v>
      </c>
      <c r="G286">
        <v>6</v>
      </c>
      <c r="H286">
        <v>1</v>
      </c>
      <c r="I286">
        <v>4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2</v>
      </c>
      <c r="P286">
        <v>2</v>
      </c>
    </row>
    <row r="287" spans="1:16" x14ac:dyDescent="0.2">
      <c r="A287">
        <v>4</v>
      </c>
      <c r="B287">
        <f t="shared" si="4"/>
        <v>3</v>
      </c>
      <c r="C287">
        <v>4</v>
      </c>
      <c r="D287">
        <v>1</v>
      </c>
      <c r="E287">
        <v>7</v>
      </c>
      <c r="F287">
        <v>1</v>
      </c>
      <c r="G287">
        <v>2</v>
      </c>
      <c r="H287">
        <v>5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3</v>
      </c>
      <c r="P287">
        <v>2</v>
      </c>
    </row>
    <row r="288" spans="1:16" x14ac:dyDescent="0.2">
      <c r="A288">
        <v>4</v>
      </c>
      <c r="B288">
        <f t="shared" si="4"/>
        <v>3</v>
      </c>
      <c r="C288">
        <v>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11</v>
      </c>
      <c r="K288">
        <v>1</v>
      </c>
      <c r="L288">
        <v>2</v>
      </c>
      <c r="M288">
        <v>2</v>
      </c>
      <c r="N288">
        <v>3</v>
      </c>
      <c r="O288">
        <v>1</v>
      </c>
      <c r="P288">
        <v>1</v>
      </c>
    </row>
    <row r="289" spans="1:16" x14ac:dyDescent="0.2">
      <c r="A289">
        <v>4</v>
      </c>
      <c r="B289">
        <f t="shared" si="4"/>
        <v>3</v>
      </c>
      <c r="C289">
        <v>6</v>
      </c>
      <c r="D289">
        <v>1</v>
      </c>
      <c r="E289">
        <v>6</v>
      </c>
      <c r="F289">
        <v>1</v>
      </c>
      <c r="G289">
        <v>5</v>
      </c>
      <c r="H289">
        <v>4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>
        <v>2</v>
      </c>
    </row>
    <row r="290" spans="1:16" x14ac:dyDescent="0.2">
      <c r="A290">
        <v>4</v>
      </c>
      <c r="B290">
        <f t="shared" si="4"/>
        <v>4</v>
      </c>
      <c r="C290">
        <v>1</v>
      </c>
      <c r="D290">
        <v>1</v>
      </c>
      <c r="E290">
        <v>1</v>
      </c>
      <c r="F290">
        <v>3</v>
      </c>
      <c r="G290">
        <v>3</v>
      </c>
      <c r="H290">
        <v>5</v>
      </c>
      <c r="I290">
        <v>2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>
        <v>2</v>
      </c>
    </row>
    <row r="291" spans="1:16" x14ac:dyDescent="0.2">
      <c r="A291">
        <v>4</v>
      </c>
      <c r="B291">
        <f t="shared" si="4"/>
        <v>4</v>
      </c>
      <c r="C291">
        <v>2</v>
      </c>
      <c r="D291">
        <v>2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2</v>
      </c>
      <c r="K291">
        <v>3</v>
      </c>
      <c r="L291">
        <v>1</v>
      </c>
      <c r="M291">
        <v>4</v>
      </c>
      <c r="N291">
        <v>2</v>
      </c>
      <c r="O291">
        <v>2</v>
      </c>
      <c r="P291">
        <v>2</v>
      </c>
    </row>
    <row r="292" spans="1:16" x14ac:dyDescent="0.2">
      <c r="A292">
        <v>4</v>
      </c>
      <c r="B292">
        <f t="shared" si="4"/>
        <v>4</v>
      </c>
      <c r="C292">
        <v>3</v>
      </c>
      <c r="D292">
        <v>1</v>
      </c>
      <c r="E292">
        <v>3</v>
      </c>
      <c r="F292">
        <v>5</v>
      </c>
      <c r="G292">
        <v>6</v>
      </c>
      <c r="H292">
        <v>2</v>
      </c>
      <c r="I292">
        <v>3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2</v>
      </c>
      <c r="P292">
        <v>1</v>
      </c>
    </row>
    <row r="293" spans="1:16" x14ac:dyDescent="0.2">
      <c r="A293">
        <v>4</v>
      </c>
      <c r="B293">
        <f t="shared" si="4"/>
        <v>4</v>
      </c>
      <c r="C293">
        <v>4</v>
      </c>
      <c r="D293">
        <v>1</v>
      </c>
      <c r="E293">
        <v>4</v>
      </c>
      <c r="F293">
        <v>4</v>
      </c>
      <c r="G293">
        <v>2</v>
      </c>
      <c r="H293">
        <v>3</v>
      </c>
      <c r="I293">
        <v>5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2</v>
      </c>
    </row>
    <row r="294" spans="1:16" x14ac:dyDescent="0.2">
      <c r="A294">
        <v>4</v>
      </c>
      <c r="B294">
        <f t="shared" si="4"/>
        <v>4</v>
      </c>
      <c r="C294">
        <v>5</v>
      </c>
      <c r="D294">
        <v>2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2</v>
      </c>
      <c r="L294">
        <v>4</v>
      </c>
      <c r="M294">
        <v>3</v>
      </c>
      <c r="N294">
        <v>4</v>
      </c>
      <c r="O294">
        <v>3</v>
      </c>
      <c r="P294">
        <v>1</v>
      </c>
    </row>
    <row r="295" spans="1:16" x14ac:dyDescent="0.2">
      <c r="A295">
        <v>4</v>
      </c>
      <c r="B295">
        <f t="shared" si="4"/>
        <v>4</v>
      </c>
      <c r="C295">
        <v>6</v>
      </c>
      <c r="D295">
        <v>2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10</v>
      </c>
      <c r="K295">
        <v>1</v>
      </c>
      <c r="L295">
        <v>3</v>
      </c>
      <c r="M295">
        <v>7</v>
      </c>
      <c r="N295">
        <v>1</v>
      </c>
      <c r="O295">
        <v>3</v>
      </c>
      <c r="P295">
        <v>1</v>
      </c>
    </row>
    <row r="296" spans="1:16" x14ac:dyDescent="0.2">
      <c r="A296">
        <v>4</v>
      </c>
      <c r="B296">
        <f t="shared" si="4"/>
        <v>5</v>
      </c>
      <c r="C296">
        <v>1</v>
      </c>
      <c r="D296">
        <v>1</v>
      </c>
      <c r="E296">
        <v>5</v>
      </c>
      <c r="F296">
        <v>2</v>
      </c>
      <c r="G296">
        <v>4</v>
      </c>
      <c r="H296">
        <v>1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1</v>
      </c>
    </row>
    <row r="297" spans="1:16" x14ac:dyDescent="0.2">
      <c r="A297">
        <v>4</v>
      </c>
      <c r="B297">
        <f t="shared" si="4"/>
        <v>5</v>
      </c>
      <c r="C297">
        <v>2</v>
      </c>
      <c r="D297">
        <v>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12</v>
      </c>
      <c r="K297">
        <v>3</v>
      </c>
      <c r="L297">
        <v>2</v>
      </c>
      <c r="M297">
        <v>2</v>
      </c>
      <c r="N297">
        <v>5</v>
      </c>
      <c r="O297">
        <v>3</v>
      </c>
      <c r="P297">
        <v>2</v>
      </c>
    </row>
    <row r="298" spans="1:16" x14ac:dyDescent="0.2">
      <c r="A298">
        <v>4</v>
      </c>
      <c r="B298">
        <f t="shared" si="4"/>
        <v>5</v>
      </c>
      <c r="C298">
        <v>3</v>
      </c>
      <c r="D298">
        <v>1</v>
      </c>
      <c r="E298">
        <v>11</v>
      </c>
      <c r="F298">
        <v>4</v>
      </c>
      <c r="G298">
        <v>3</v>
      </c>
      <c r="H298">
        <v>4</v>
      </c>
      <c r="I298">
        <v>4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2</v>
      </c>
      <c r="P298">
        <v>1</v>
      </c>
    </row>
    <row r="299" spans="1:16" x14ac:dyDescent="0.2">
      <c r="A299">
        <v>4</v>
      </c>
      <c r="B299">
        <f t="shared" si="4"/>
        <v>5</v>
      </c>
      <c r="C299">
        <v>4</v>
      </c>
      <c r="D299">
        <v>2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9</v>
      </c>
      <c r="K299">
        <v>4</v>
      </c>
      <c r="L299">
        <v>5</v>
      </c>
      <c r="M299">
        <v>5</v>
      </c>
      <c r="N299">
        <v>2</v>
      </c>
      <c r="O299">
        <v>1</v>
      </c>
      <c r="P299">
        <v>2</v>
      </c>
    </row>
    <row r="300" spans="1:16" x14ac:dyDescent="0.2">
      <c r="A300">
        <v>4</v>
      </c>
      <c r="B300">
        <f t="shared" si="4"/>
        <v>5</v>
      </c>
      <c r="C300">
        <v>5</v>
      </c>
      <c r="D300">
        <v>1</v>
      </c>
      <c r="E300">
        <v>4</v>
      </c>
      <c r="F300">
        <v>2</v>
      </c>
      <c r="G300">
        <v>1</v>
      </c>
      <c r="H300">
        <v>5</v>
      </c>
      <c r="I300">
        <v>3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2</v>
      </c>
      <c r="P300">
        <v>1</v>
      </c>
    </row>
    <row r="301" spans="1:16" x14ac:dyDescent="0.2">
      <c r="A301">
        <v>4</v>
      </c>
      <c r="B301">
        <f t="shared" si="4"/>
        <v>5</v>
      </c>
      <c r="C301">
        <v>6</v>
      </c>
      <c r="D301">
        <v>2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11</v>
      </c>
      <c r="K301">
        <v>1</v>
      </c>
      <c r="L301">
        <v>1</v>
      </c>
      <c r="M301">
        <v>1</v>
      </c>
      <c r="N301">
        <v>4</v>
      </c>
      <c r="O301">
        <v>3</v>
      </c>
      <c r="P301">
        <v>2</v>
      </c>
    </row>
    <row r="302" spans="1:16" x14ac:dyDescent="0.2">
      <c r="A302">
        <v>4</v>
      </c>
      <c r="B302">
        <f t="shared" si="4"/>
        <v>6</v>
      </c>
      <c r="C302">
        <v>1</v>
      </c>
      <c r="D302">
        <v>2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8</v>
      </c>
      <c r="K302">
        <v>4</v>
      </c>
      <c r="L302">
        <v>2</v>
      </c>
      <c r="M302">
        <v>4</v>
      </c>
      <c r="N302">
        <v>4</v>
      </c>
      <c r="O302">
        <v>1</v>
      </c>
      <c r="P302">
        <v>2</v>
      </c>
    </row>
    <row r="303" spans="1:16" x14ac:dyDescent="0.2">
      <c r="A303">
        <v>4</v>
      </c>
      <c r="B303">
        <f t="shared" si="4"/>
        <v>6</v>
      </c>
      <c r="C303">
        <v>2</v>
      </c>
      <c r="D303">
        <v>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5</v>
      </c>
      <c r="K303">
        <v>3</v>
      </c>
      <c r="L303">
        <v>4</v>
      </c>
      <c r="M303">
        <v>5</v>
      </c>
      <c r="N303">
        <v>5</v>
      </c>
      <c r="O303">
        <v>1</v>
      </c>
      <c r="P303">
        <v>1</v>
      </c>
    </row>
    <row r="304" spans="1:16" x14ac:dyDescent="0.2">
      <c r="A304">
        <v>4</v>
      </c>
      <c r="B304">
        <f t="shared" si="4"/>
        <v>6</v>
      </c>
      <c r="C304">
        <v>3</v>
      </c>
      <c r="D304">
        <v>2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10</v>
      </c>
      <c r="K304">
        <v>2</v>
      </c>
      <c r="L304">
        <v>5</v>
      </c>
      <c r="M304">
        <v>2</v>
      </c>
      <c r="N304">
        <v>1</v>
      </c>
      <c r="O304">
        <v>2</v>
      </c>
      <c r="P304">
        <v>1</v>
      </c>
    </row>
    <row r="305" spans="1:16" x14ac:dyDescent="0.2">
      <c r="A305">
        <v>4</v>
      </c>
      <c r="B305">
        <f t="shared" si="4"/>
        <v>6</v>
      </c>
      <c r="C305">
        <v>4</v>
      </c>
      <c r="D305">
        <v>1</v>
      </c>
      <c r="E305">
        <v>2</v>
      </c>
      <c r="F305">
        <v>4</v>
      </c>
      <c r="G305">
        <v>2</v>
      </c>
      <c r="H305">
        <v>5</v>
      </c>
      <c r="I305">
        <v>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2</v>
      </c>
      <c r="P305">
        <v>2</v>
      </c>
    </row>
    <row r="306" spans="1:16" x14ac:dyDescent="0.2">
      <c r="A306">
        <v>4</v>
      </c>
      <c r="B306">
        <f t="shared" si="4"/>
        <v>6</v>
      </c>
      <c r="C306">
        <v>5</v>
      </c>
      <c r="D306">
        <v>1</v>
      </c>
      <c r="E306">
        <v>3</v>
      </c>
      <c r="F306">
        <v>5</v>
      </c>
      <c r="G306">
        <v>5</v>
      </c>
      <c r="H306">
        <v>4</v>
      </c>
      <c r="I306">
        <v>2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3</v>
      </c>
      <c r="P306">
        <v>2</v>
      </c>
    </row>
    <row r="307" spans="1:16" x14ac:dyDescent="0.2">
      <c r="A307">
        <v>4</v>
      </c>
      <c r="B307">
        <f t="shared" si="4"/>
        <v>6</v>
      </c>
      <c r="C307">
        <v>6</v>
      </c>
      <c r="D307">
        <v>1</v>
      </c>
      <c r="E307">
        <v>6</v>
      </c>
      <c r="F307">
        <v>3</v>
      </c>
      <c r="G307">
        <v>4</v>
      </c>
      <c r="H307">
        <v>3</v>
      </c>
      <c r="I307">
        <v>3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2</v>
      </c>
      <c r="P307">
        <v>1</v>
      </c>
    </row>
    <row r="308" spans="1:16" x14ac:dyDescent="0.2">
      <c r="A308">
        <v>4</v>
      </c>
      <c r="B308">
        <f t="shared" si="4"/>
        <v>7</v>
      </c>
      <c r="C308">
        <v>1</v>
      </c>
      <c r="D308">
        <v>2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12</v>
      </c>
      <c r="K308">
        <v>1</v>
      </c>
      <c r="L308">
        <v>5</v>
      </c>
      <c r="M308">
        <v>4</v>
      </c>
      <c r="N308">
        <v>1</v>
      </c>
      <c r="O308">
        <v>1</v>
      </c>
      <c r="P308">
        <v>1</v>
      </c>
    </row>
    <row r="309" spans="1:16" x14ac:dyDescent="0.2">
      <c r="A309">
        <v>4</v>
      </c>
      <c r="B309">
        <f t="shared" si="4"/>
        <v>7</v>
      </c>
      <c r="C309">
        <v>2</v>
      </c>
      <c r="D309">
        <v>2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5</v>
      </c>
      <c r="K309">
        <v>4</v>
      </c>
      <c r="L309">
        <v>2</v>
      </c>
      <c r="M309">
        <v>7</v>
      </c>
      <c r="N309">
        <v>3</v>
      </c>
      <c r="O309">
        <v>2</v>
      </c>
      <c r="P309">
        <v>1</v>
      </c>
    </row>
    <row r="310" spans="1:16" x14ac:dyDescent="0.2">
      <c r="A310">
        <v>4</v>
      </c>
      <c r="B310">
        <f t="shared" si="4"/>
        <v>7</v>
      </c>
      <c r="C310">
        <v>3</v>
      </c>
      <c r="D310">
        <v>1</v>
      </c>
      <c r="E310">
        <v>10</v>
      </c>
      <c r="F310">
        <v>3</v>
      </c>
      <c r="G310">
        <v>1</v>
      </c>
      <c r="H310">
        <v>4</v>
      </c>
      <c r="I310">
        <v>3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3</v>
      </c>
      <c r="P310">
        <v>2</v>
      </c>
    </row>
    <row r="311" spans="1:16" x14ac:dyDescent="0.2">
      <c r="A311">
        <v>4</v>
      </c>
      <c r="B311">
        <f t="shared" si="4"/>
        <v>7</v>
      </c>
      <c r="C311">
        <v>4</v>
      </c>
      <c r="D311">
        <v>2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8</v>
      </c>
      <c r="K311">
        <v>2</v>
      </c>
      <c r="L311">
        <v>3</v>
      </c>
      <c r="M311">
        <v>6</v>
      </c>
      <c r="N311">
        <v>3</v>
      </c>
      <c r="O311">
        <v>1</v>
      </c>
      <c r="P311">
        <v>2</v>
      </c>
    </row>
    <row r="312" spans="1:16" x14ac:dyDescent="0.2">
      <c r="A312">
        <v>4</v>
      </c>
      <c r="B312">
        <f t="shared" si="4"/>
        <v>7</v>
      </c>
      <c r="C312">
        <v>5</v>
      </c>
      <c r="D312">
        <v>1</v>
      </c>
      <c r="E312">
        <v>11</v>
      </c>
      <c r="F312">
        <v>5</v>
      </c>
      <c r="G312">
        <v>4</v>
      </c>
      <c r="H312">
        <v>3</v>
      </c>
      <c r="I312">
        <v>2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2</v>
      </c>
      <c r="P312">
        <v>2</v>
      </c>
    </row>
    <row r="313" spans="1:16" x14ac:dyDescent="0.2">
      <c r="A313">
        <v>4</v>
      </c>
      <c r="B313">
        <f t="shared" si="4"/>
        <v>7</v>
      </c>
      <c r="C313">
        <v>6</v>
      </c>
      <c r="D313">
        <v>1</v>
      </c>
      <c r="E313">
        <v>12</v>
      </c>
      <c r="F313">
        <v>1</v>
      </c>
      <c r="G313">
        <v>5</v>
      </c>
      <c r="H313">
        <v>2</v>
      </c>
      <c r="I313">
        <v>5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3</v>
      </c>
      <c r="P313">
        <v>1</v>
      </c>
    </row>
    <row r="314" spans="1:16" x14ac:dyDescent="0.2">
      <c r="A314">
        <v>4</v>
      </c>
      <c r="B314">
        <f t="shared" si="4"/>
        <v>8</v>
      </c>
      <c r="C314">
        <v>1</v>
      </c>
      <c r="D314">
        <v>2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7</v>
      </c>
      <c r="K314">
        <v>1</v>
      </c>
      <c r="L314">
        <v>2</v>
      </c>
      <c r="M314">
        <v>2</v>
      </c>
      <c r="N314">
        <v>2</v>
      </c>
      <c r="O314">
        <v>1</v>
      </c>
      <c r="P314">
        <v>2</v>
      </c>
    </row>
    <row r="315" spans="1:16" x14ac:dyDescent="0.2">
      <c r="A315">
        <v>4</v>
      </c>
      <c r="B315">
        <f t="shared" si="4"/>
        <v>8</v>
      </c>
      <c r="C315">
        <v>2</v>
      </c>
      <c r="D315">
        <v>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4</v>
      </c>
      <c r="K315">
        <v>2</v>
      </c>
      <c r="L315">
        <v>5</v>
      </c>
      <c r="M315">
        <v>3</v>
      </c>
      <c r="N315">
        <v>5</v>
      </c>
      <c r="O315">
        <v>2</v>
      </c>
      <c r="P315">
        <v>2</v>
      </c>
    </row>
    <row r="316" spans="1:16" x14ac:dyDescent="0.2">
      <c r="A316">
        <v>4</v>
      </c>
      <c r="B316">
        <f t="shared" si="4"/>
        <v>8</v>
      </c>
      <c r="C316">
        <v>3</v>
      </c>
      <c r="D316">
        <v>2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4</v>
      </c>
      <c r="K316">
        <v>3</v>
      </c>
      <c r="L316">
        <v>4</v>
      </c>
      <c r="M316">
        <v>1</v>
      </c>
      <c r="N316">
        <v>1</v>
      </c>
      <c r="O316">
        <v>2</v>
      </c>
      <c r="P316">
        <v>1</v>
      </c>
    </row>
    <row r="317" spans="1:16" x14ac:dyDescent="0.2">
      <c r="A317">
        <v>4</v>
      </c>
      <c r="B317">
        <f t="shared" si="4"/>
        <v>8</v>
      </c>
      <c r="C317">
        <v>4</v>
      </c>
      <c r="D317">
        <v>1</v>
      </c>
      <c r="E317">
        <v>8</v>
      </c>
      <c r="F317">
        <v>2</v>
      </c>
      <c r="G317">
        <v>6</v>
      </c>
      <c r="H317">
        <v>1</v>
      </c>
      <c r="I317">
        <v>4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2</v>
      </c>
    </row>
    <row r="318" spans="1:16" x14ac:dyDescent="0.2">
      <c r="A318">
        <v>4</v>
      </c>
      <c r="B318">
        <f t="shared" si="4"/>
        <v>8</v>
      </c>
      <c r="C318">
        <v>5</v>
      </c>
      <c r="D318">
        <v>1</v>
      </c>
      <c r="E318">
        <v>13</v>
      </c>
      <c r="F318">
        <v>4</v>
      </c>
      <c r="G318">
        <v>2</v>
      </c>
      <c r="H318">
        <v>5</v>
      </c>
      <c r="I318">
        <v>1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3</v>
      </c>
      <c r="P318">
        <v>1</v>
      </c>
    </row>
    <row r="319" spans="1:16" x14ac:dyDescent="0.2">
      <c r="A319">
        <v>4</v>
      </c>
      <c r="B319">
        <f t="shared" si="4"/>
        <v>8</v>
      </c>
      <c r="C319">
        <v>6</v>
      </c>
      <c r="D319">
        <v>1</v>
      </c>
      <c r="E319">
        <v>9</v>
      </c>
      <c r="F319">
        <v>5</v>
      </c>
      <c r="G319">
        <v>6</v>
      </c>
      <c r="H319">
        <v>3</v>
      </c>
      <c r="I319">
        <v>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3</v>
      </c>
      <c r="P319">
        <v>1</v>
      </c>
    </row>
    <row r="320" spans="1:16" x14ac:dyDescent="0.2">
      <c r="A320">
        <v>4</v>
      </c>
      <c r="B320">
        <f t="shared" si="4"/>
        <v>9</v>
      </c>
      <c r="C320">
        <v>1</v>
      </c>
      <c r="D320">
        <v>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2</v>
      </c>
      <c r="K320">
        <v>4</v>
      </c>
      <c r="L320">
        <v>4</v>
      </c>
      <c r="M320">
        <v>4</v>
      </c>
      <c r="N320">
        <v>4</v>
      </c>
      <c r="O320">
        <v>3</v>
      </c>
      <c r="P320">
        <v>1</v>
      </c>
    </row>
    <row r="321" spans="1:16" x14ac:dyDescent="0.2">
      <c r="A321">
        <v>4</v>
      </c>
      <c r="B321">
        <f t="shared" si="4"/>
        <v>9</v>
      </c>
      <c r="C321">
        <v>2</v>
      </c>
      <c r="D321">
        <v>1</v>
      </c>
      <c r="E321">
        <v>6</v>
      </c>
      <c r="F321">
        <v>1</v>
      </c>
      <c r="G321">
        <v>3</v>
      </c>
      <c r="H321">
        <v>2</v>
      </c>
      <c r="I321">
        <v>2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2</v>
      </c>
      <c r="P321">
        <v>2</v>
      </c>
    </row>
    <row r="322" spans="1:16" x14ac:dyDescent="0.2">
      <c r="A322">
        <v>4</v>
      </c>
      <c r="B322">
        <f t="shared" si="4"/>
        <v>9</v>
      </c>
      <c r="C322">
        <v>3</v>
      </c>
      <c r="D322">
        <v>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3</v>
      </c>
      <c r="K322">
        <v>3</v>
      </c>
      <c r="L322">
        <v>3</v>
      </c>
      <c r="M322">
        <v>5</v>
      </c>
      <c r="N322">
        <v>5</v>
      </c>
      <c r="O322">
        <v>1</v>
      </c>
      <c r="P322">
        <v>2</v>
      </c>
    </row>
    <row r="323" spans="1:16" x14ac:dyDescent="0.2">
      <c r="A323">
        <v>4</v>
      </c>
      <c r="B323">
        <f t="shared" si="4"/>
        <v>9</v>
      </c>
      <c r="C323">
        <v>4</v>
      </c>
      <c r="D323">
        <v>1</v>
      </c>
      <c r="E323">
        <v>14</v>
      </c>
      <c r="F323">
        <v>3</v>
      </c>
      <c r="G323">
        <v>5</v>
      </c>
      <c r="H323">
        <v>5</v>
      </c>
      <c r="I323">
        <v>2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3</v>
      </c>
      <c r="P323">
        <v>2</v>
      </c>
    </row>
    <row r="324" spans="1:16" x14ac:dyDescent="0.2">
      <c r="A324">
        <v>4</v>
      </c>
      <c r="B324">
        <f t="shared" si="4"/>
        <v>9</v>
      </c>
      <c r="C324">
        <v>5</v>
      </c>
      <c r="D324">
        <v>2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1</v>
      </c>
      <c r="K324">
        <v>3</v>
      </c>
      <c r="L324">
        <v>1</v>
      </c>
      <c r="M324">
        <v>6</v>
      </c>
      <c r="N324">
        <v>3</v>
      </c>
      <c r="O324">
        <v>1</v>
      </c>
      <c r="P324">
        <v>1</v>
      </c>
    </row>
    <row r="325" spans="1:16" x14ac:dyDescent="0.2">
      <c r="A325">
        <v>4</v>
      </c>
      <c r="B325">
        <f t="shared" si="4"/>
        <v>9</v>
      </c>
      <c r="C325">
        <v>6</v>
      </c>
      <c r="D325">
        <v>1</v>
      </c>
      <c r="E325">
        <v>7</v>
      </c>
      <c r="F325">
        <v>1</v>
      </c>
      <c r="G325">
        <v>4</v>
      </c>
      <c r="H325">
        <v>1</v>
      </c>
      <c r="I325">
        <v>4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</v>
      </c>
      <c r="P325">
        <v>1</v>
      </c>
    </row>
    <row r="326" spans="1:16" x14ac:dyDescent="0.2">
      <c r="A326">
        <v>4</v>
      </c>
      <c r="B326">
        <f t="shared" si="4"/>
        <v>10</v>
      </c>
      <c r="C326">
        <v>1</v>
      </c>
      <c r="D326">
        <v>1</v>
      </c>
      <c r="E326">
        <v>8</v>
      </c>
      <c r="F326">
        <v>2</v>
      </c>
      <c r="G326">
        <v>5</v>
      </c>
      <c r="H326">
        <v>3</v>
      </c>
      <c r="I326">
        <v>5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2</v>
      </c>
    </row>
    <row r="327" spans="1:16" x14ac:dyDescent="0.2">
      <c r="A327">
        <v>4</v>
      </c>
      <c r="B327">
        <f t="shared" si="4"/>
        <v>10</v>
      </c>
      <c r="C327">
        <v>2</v>
      </c>
      <c r="D327">
        <v>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6</v>
      </c>
      <c r="K327">
        <v>4</v>
      </c>
      <c r="L327">
        <v>1</v>
      </c>
      <c r="M327">
        <v>7</v>
      </c>
      <c r="N327">
        <v>4</v>
      </c>
      <c r="O327">
        <v>2</v>
      </c>
      <c r="P327">
        <v>1</v>
      </c>
    </row>
    <row r="328" spans="1:16" x14ac:dyDescent="0.2">
      <c r="A328">
        <v>4</v>
      </c>
      <c r="B328">
        <f t="shared" si="4"/>
        <v>10</v>
      </c>
      <c r="C328">
        <v>3</v>
      </c>
      <c r="D328">
        <v>1</v>
      </c>
      <c r="E328">
        <v>3</v>
      </c>
      <c r="F328">
        <v>4</v>
      </c>
      <c r="G328">
        <v>2</v>
      </c>
      <c r="H328">
        <v>2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1</v>
      </c>
    </row>
    <row r="329" spans="1:16" x14ac:dyDescent="0.2">
      <c r="A329">
        <v>4</v>
      </c>
      <c r="B329">
        <f t="shared" ref="B329:B392" si="5">IF(B323=15,1,B323+1)</f>
        <v>10</v>
      </c>
      <c r="C329">
        <v>4</v>
      </c>
      <c r="D329">
        <v>2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8</v>
      </c>
      <c r="K329">
        <v>3</v>
      </c>
      <c r="L329">
        <v>3</v>
      </c>
      <c r="M329">
        <v>2</v>
      </c>
      <c r="N329">
        <v>3</v>
      </c>
      <c r="O329">
        <v>2</v>
      </c>
      <c r="P329">
        <v>1</v>
      </c>
    </row>
    <row r="330" spans="1:16" x14ac:dyDescent="0.2">
      <c r="A330">
        <v>4</v>
      </c>
      <c r="B330">
        <f t="shared" si="5"/>
        <v>10</v>
      </c>
      <c r="C330">
        <v>5</v>
      </c>
      <c r="D330">
        <v>1</v>
      </c>
      <c r="E330">
        <v>13</v>
      </c>
      <c r="F330">
        <v>5</v>
      </c>
      <c r="G330">
        <v>1</v>
      </c>
      <c r="H330">
        <v>4</v>
      </c>
      <c r="I330">
        <v>3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3</v>
      </c>
      <c r="P330">
        <v>2</v>
      </c>
    </row>
    <row r="331" spans="1:16" x14ac:dyDescent="0.2">
      <c r="A331">
        <v>4</v>
      </c>
      <c r="B331">
        <f t="shared" si="5"/>
        <v>10</v>
      </c>
      <c r="C331">
        <v>6</v>
      </c>
      <c r="D331">
        <v>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10</v>
      </c>
      <c r="K331">
        <v>2</v>
      </c>
      <c r="L331">
        <v>4</v>
      </c>
      <c r="M331">
        <v>5</v>
      </c>
      <c r="N331">
        <v>2</v>
      </c>
      <c r="O331">
        <v>3</v>
      </c>
      <c r="P331">
        <v>2</v>
      </c>
    </row>
    <row r="332" spans="1:16" x14ac:dyDescent="0.2">
      <c r="A332">
        <v>4</v>
      </c>
      <c r="B332">
        <f t="shared" si="5"/>
        <v>11</v>
      </c>
      <c r="C332">
        <v>1</v>
      </c>
      <c r="D332">
        <v>1</v>
      </c>
      <c r="E332">
        <v>12</v>
      </c>
      <c r="F332">
        <v>2</v>
      </c>
      <c r="G332">
        <v>6</v>
      </c>
      <c r="H332">
        <v>3</v>
      </c>
      <c r="I332">
        <v>5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1</v>
      </c>
    </row>
    <row r="333" spans="1:16" x14ac:dyDescent="0.2">
      <c r="A333">
        <v>4</v>
      </c>
      <c r="B333">
        <f t="shared" si="5"/>
        <v>11</v>
      </c>
      <c r="C333">
        <v>2</v>
      </c>
      <c r="D333">
        <v>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4</v>
      </c>
      <c r="L333">
        <v>1</v>
      </c>
      <c r="M333">
        <v>3</v>
      </c>
      <c r="N333">
        <v>3</v>
      </c>
      <c r="O333">
        <v>3</v>
      </c>
      <c r="P333">
        <v>2</v>
      </c>
    </row>
    <row r="334" spans="1:16" x14ac:dyDescent="0.2">
      <c r="A334">
        <v>4</v>
      </c>
      <c r="B334">
        <f t="shared" si="5"/>
        <v>11</v>
      </c>
      <c r="C334">
        <v>3</v>
      </c>
      <c r="D334">
        <v>1</v>
      </c>
      <c r="E334">
        <v>11</v>
      </c>
      <c r="F334">
        <v>3</v>
      </c>
      <c r="G334">
        <v>1</v>
      </c>
      <c r="H334">
        <v>2</v>
      </c>
      <c r="I334">
        <v>1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>
        <v>1</v>
      </c>
    </row>
    <row r="335" spans="1:16" x14ac:dyDescent="0.2">
      <c r="A335">
        <v>4</v>
      </c>
      <c r="B335">
        <f t="shared" si="5"/>
        <v>11</v>
      </c>
      <c r="C335">
        <v>4</v>
      </c>
      <c r="D335">
        <v>1</v>
      </c>
      <c r="E335">
        <v>9</v>
      </c>
      <c r="F335">
        <v>1</v>
      </c>
      <c r="G335">
        <v>3</v>
      </c>
      <c r="H335">
        <v>1</v>
      </c>
      <c r="I335">
        <v>3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3</v>
      </c>
      <c r="P335">
        <v>1</v>
      </c>
    </row>
    <row r="336" spans="1:16" x14ac:dyDescent="0.2">
      <c r="A336">
        <v>4</v>
      </c>
      <c r="B336">
        <f t="shared" si="5"/>
        <v>11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4</v>
      </c>
      <c r="K336">
        <v>1</v>
      </c>
      <c r="L336">
        <v>3</v>
      </c>
      <c r="M336">
        <v>6</v>
      </c>
      <c r="N336">
        <v>2</v>
      </c>
      <c r="O336">
        <v>2</v>
      </c>
      <c r="P336">
        <v>2</v>
      </c>
    </row>
    <row r="337" spans="1:16" x14ac:dyDescent="0.2">
      <c r="A337">
        <v>4</v>
      </c>
      <c r="B337">
        <f t="shared" si="5"/>
        <v>11</v>
      </c>
      <c r="C337">
        <v>6</v>
      </c>
      <c r="D337">
        <v>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5</v>
      </c>
      <c r="K337">
        <v>4</v>
      </c>
      <c r="L337">
        <v>1</v>
      </c>
      <c r="M337">
        <v>2</v>
      </c>
      <c r="N337">
        <v>2</v>
      </c>
      <c r="O337">
        <v>2</v>
      </c>
      <c r="P337">
        <v>1</v>
      </c>
    </row>
    <row r="338" spans="1:16" x14ac:dyDescent="0.2">
      <c r="A338">
        <v>4</v>
      </c>
      <c r="B338">
        <f t="shared" si="5"/>
        <v>12</v>
      </c>
      <c r="C338">
        <v>1</v>
      </c>
      <c r="D338">
        <v>1</v>
      </c>
      <c r="E338">
        <v>1</v>
      </c>
      <c r="F338">
        <v>1</v>
      </c>
      <c r="G338">
        <v>4</v>
      </c>
      <c r="H338">
        <v>5</v>
      </c>
      <c r="I338">
        <v>5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>
        <v>1</v>
      </c>
    </row>
    <row r="339" spans="1:16" x14ac:dyDescent="0.2">
      <c r="A339">
        <v>4</v>
      </c>
      <c r="B339">
        <f t="shared" si="5"/>
        <v>12</v>
      </c>
      <c r="C339">
        <v>2</v>
      </c>
      <c r="D339">
        <v>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9</v>
      </c>
      <c r="K339">
        <v>1</v>
      </c>
      <c r="L339">
        <v>3</v>
      </c>
      <c r="M339">
        <v>3</v>
      </c>
      <c r="N339">
        <v>3</v>
      </c>
      <c r="O339">
        <v>3</v>
      </c>
      <c r="P339">
        <v>1</v>
      </c>
    </row>
    <row r="340" spans="1:16" x14ac:dyDescent="0.2">
      <c r="A340">
        <v>4</v>
      </c>
      <c r="B340">
        <f t="shared" si="5"/>
        <v>12</v>
      </c>
      <c r="C340">
        <v>3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5</v>
      </c>
      <c r="K340">
        <v>2</v>
      </c>
      <c r="L340">
        <v>5</v>
      </c>
      <c r="M340">
        <v>7</v>
      </c>
      <c r="N340">
        <v>4</v>
      </c>
      <c r="O340">
        <v>2</v>
      </c>
      <c r="P340">
        <v>2</v>
      </c>
    </row>
    <row r="341" spans="1:16" x14ac:dyDescent="0.2">
      <c r="A341">
        <v>4</v>
      </c>
      <c r="B341">
        <f t="shared" si="5"/>
        <v>12</v>
      </c>
      <c r="C341">
        <v>4</v>
      </c>
      <c r="D341">
        <v>1</v>
      </c>
      <c r="E341">
        <v>6</v>
      </c>
      <c r="F341">
        <v>4</v>
      </c>
      <c r="G341">
        <v>1</v>
      </c>
      <c r="H341">
        <v>1</v>
      </c>
      <c r="I341">
        <v>1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1</v>
      </c>
      <c r="P341">
        <v>2</v>
      </c>
    </row>
    <row r="342" spans="1:16" x14ac:dyDescent="0.2">
      <c r="A342">
        <v>4</v>
      </c>
      <c r="B342">
        <f t="shared" si="5"/>
        <v>12</v>
      </c>
      <c r="C342">
        <v>5</v>
      </c>
      <c r="D342">
        <v>1</v>
      </c>
      <c r="E342">
        <v>10</v>
      </c>
      <c r="F342">
        <v>5</v>
      </c>
      <c r="G342">
        <v>2</v>
      </c>
      <c r="H342">
        <v>4</v>
      </c>
      <c r="I342">
        <v>4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2</v>
      </c>
      <c r="P342">
        <v>1</v>
      </c>
    </row>
    <row r="343" spans="1:16" x14ac:dyDescent="0.2">
      <c r="A343">
        <v>4</v>
      </c>
      <c r="B343">
        <f t="shared" si="5"/>
        <v>12</v>
      </c>
      <c r="C343">
        <v>6</v>
      </c>
      <c r="D343">
        <v>2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6</v>
      </c>
      <c r="K343">
        <v>1</v>
      </c>
      <c r="L343">
        <v>2</v>
      </c>
      <c r="M343">
        <v>6</v>
      </c>
      <c r="N343">
        <v>1</v>
      </c>
      <c r="O343">
        <v>3</v>
      </c>
      <c r="P343">
        <v>2</v>
      </c>
    </row>
    <row r="344" spans="1:16" x14ac:dyDescent="0.2">
      <c r="A344">
        <v>4</v>
      </c>
      <c r="B344">
        <f t="shared" si="5"/>
        <v>13</v>
      </c>
      <c r="C344">
        <v>1</v>
      </c>
      <c r="D344">
        <v>1</v>
      </c>
      <c r="E344">
        <v>12</v>
      </c>
      <c r="F344">
        <v>3</v>
      </c>
      <c r="G344">
        <v>1</v>
      </c>
      <c r="H344">
        <v>4</v>
      </c>
      <c r="I344">
        <v>2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2</v>
      </c>
      <c r="P344">
        <v>1</v>
      </c>
    </row>
    <row r="345" spans="1:16" x14ac:dyDescent="0.2">
      <c r="A345">
        <v>4</v>
      </c>
      <c r="B345">
        <f t="shared" si="5"/>
        <v>13</v>
      </c>
      <c r="C345">
        <v>2</v>
      </c>
      <c r="D345">
        <v>2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5</v>
      </c>
      <c r="K345">
        <v>2</v>
      </c>
      <c r="L345">
        <v>5</v>
      </c>
      <c r="M345">
        <v>1</v>
      </c>
      <c r="N345">
        <v>5</v>
      </c>
      <c r="O345">
        <v>3</v>
      </c>
      <c r="P345">
        <v>1</v>
      </c>
    </row>
    <row r="346" spans="1:16" x14ac:dyDescent="0.2">
      <c r="A346">
        <v>4</v>
      </c>
      <c r="B346">
        <f t="shared" si="5"/>
        <v>13</v>
      </c>
      <c r="C346">
        <v>3</v>
      </c>
      <c r="D346">
        <v>1</v>
      </c>
      <c r="E346">
        <v>4</v>
      </c>
      <c r="F346">
        <v>4</v>
      </c>
      <c r="G346">
        <v>3</v>
      </c>
      <c r="H346">
        <v>3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3</v>
      </c>
      <c r="P346">
        <v>2</v>
      </c>
    </row>
    <row r="347" spans="1:16" x14ac:dyDescent="0.2">
      <c r="A347">
        <v>4</v>
      </c>
      <c r="B347">
        <f t="shared" si="5"/>
        <v>13</v>
      </c>
      <c r="C347">
        <v>4</v>
      </c>
      <c r="D347">
        <v>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11</v>
      </c>
      <c r="K347">
        <v>4</v>
      </c>
      <c r="L347">
        <v>2</v>
      </c>
      <c r="M347">
        <v>7</v>
      </c>
      <c r="N347">
        <v>1</v>
      </c>
      <c r="O347">
        <v>1</v>
      </c>
      <c r="P347">
        <v>1</v>
      </c>
    </row>
    <row r="348" spans="1:16" x14ac:dyDescent="0.2">
      <c r="A348">
        <v>4</v>
      </c>
      <c r="B348">
        <f t="shared" si="5"/>
        <v>13</v>
      </c>
      <c r="C348">
        <v>5</v>
      </c>
      <c r="D348">
        <v>1</v>
      </c>
      <c r="E348">
        <v>2</v>
      </c>
      <c r="F348">
        <v>2</v>
      </c>
      <c r="G348">
        <v>6</v>
      </c>
      <c r="H348">
        <v>2</v>
      </c>
      <c r="I348">
        <v>3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2</v>
      </c>
    </row>
    <row r="349" spans="1:16" x14ac:dyDescent="0.2">
      <c r="A349">
        <v>4</v>
      </c>
      <c r="B349">
        <f t="shared" si="5"/>
        <v>13</v>
      </c>
      <c r="C349">
        <v>6</v>
      </c>
      <c r="D349">
        <v>1</v>
      </c>
      <c r="E349">
        <v>14</v>
      </c>
      <c r="F349">
        <v>1</v>
      </c>
      <c r="G349">
        <v>4</v>
      </c>
      <c r="H349">
        <v>5</v>
      </c>
      <c r="I349">
        <v>5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2</v>
      </c>
      <c r="P349">
        <v>2</v>
      </c>
    </row>
    <row r="350" spans="1:16" x14ac:dyDescent="0.2">
      <c r="A350">
        <v>4</v>
      </c>
      <c r="B350">
        <f t="shared" si="5"/>
        <v>14</v>
      </c>
      <c r="C350">
        <v>1</v>
      </c>
      <c r="D350">
        <v>1</v>
      </c>
      <c r="E350">
        <v>8</v>
      </c>
      <c r="F350">
        <v>4</v>
      </c>
      <c r="G350">
        <v>6</v>
      </c>
      <c r="H350">
        <v>2</v>
      </c>
      <c r="I350">
        <v>3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3</v>
      </c>
      <c r="P350">
        <v>1</v>
      </c>
    </row>
    <row r="351" spans="1:16" x14ac:dyDescent="0.2">
      <c r="A351">
        <v>4</v>
      </c>
      <c r="B351">
        <f t="shared" si="5"/>
        <v>14</v>
      </c>
      <c r="C351">
        <v>2</v>
      </c>
      <c r="D351">
        <v>2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1</v>
      </c>
      <c r="K351">
        <v>2</v>
      </c>
      <c r="L351">
        <v>3</v>
      </c>
      <c r="M351">
        <v>5</v>
      </c>
      <c r="N351">
        <v>2</v>
      </c>
      <c r="O351">
        <v>2</v>
      </c>
      <c r="P351">
        <v>1</v>
      </c>
    </row>
    <row r="352" spans="1:16" x14ac:dyDescent="0.2">
      <c r="A352">
        <v>4</v>
      </c>
      <c r="B352">
        <f t="shared" si="5"/>
        <v>14</v>
      </c>
      <c r="C352">
        <v>3</v>
      </c>
      <c r="D352">
        <v>1</v>
      </c>
      <c r="E352">
        <v>5</v>
      </c>
      <c r="F352">
        <v>2</v>
      </c>
      <c r="G352">
        <v>3</v>
      </c>
      <c r="H352">
        <v>1</v>
      </c>
      <c r="I352">
        <v>2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</v>
      </c>
      <c r="P352">
        <v>1</v>
      </c>
    </row>
    <row r="353" spans="1:16" x14ac:dyDescent="0.2">
      <c r="A353">
        <v>4</v>
      </c>
      <c r="B353">
        <f t="shared" si="5"/>
        <v>14</v>
      </c>
      <c r="C353">
        <v>4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12</v>
      </c>
      <c r="K353">
        <v>3</v>
      </c>
      <c r="L353">
        <v>2</v>
      </c>
      <c r="M353">
        <v>1</v>
      </c>
      <c r="N353">
        <v>2</v>
      </c>
      <c r="O353">
        <v>1</v>
      </c>
      <c r="P353">
        <v>2</v>
      </c>
    </row>
    <row r="354" spans="1:16" x14ac:dyDescent="0.2">
      <c r="A354">
        <v>4</v>
      </c>
      <c r="B354">
        <f t="shared" si="5"/>
        <v>14</v>
      </c>
      <c r="C354">
        <v>5</v>
      </c>
      <c r="D354">
        <v>1</v>
      </c>
      <c r="E354">
        <v>9</v>
      </c>
      <c r="F354">
        <v>3</v>
      </c>
      <c r="G354">
        <v>5</v>
      </c>
      <c r="H354">
        <v>3</v>
      </c>
      <c r="I354">
        <v>4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>
        <v>2</v>
      </c>
    </row>
    <row r="355" spans="1:16" x14ac:dyDescent="0.2">
      <c r="A355">
        <v>4</v>
      </c>
      <c r="B355">
        <f t="shared" si="5"/>
        <v>14</v>
      </c>
      <c r="C355">
        <v>6</v>
      </c>
      <c r="D355">
        <v>2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9</v>
      </c>
      <c r="K355">
        <v>4</v>
      </c>
      <c r="L355">
        <v>1</v>
      </c>
      <c r="M355">
        <v>2</v>
      </c>
      <c r="N355">
        <v>5</v>
      </c>
      <c r="O355">
        <v>3</v>
      </c>
      <c r="P355">
        <v>2</v>
      </c>
    </row>
    <row r="356" spans="1:16" x14ac:dyDescent="0.2">
      <c r="A356">
        <v>4</v>
      </c>
      <c r="B356">
        <f t="shared" si="5"/>
        <v>15</v>
      </c>
      <c r="C356">
        <v>1</v>
      </c>
      <c r="D356">
        <v>2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4</v>
      </c>
      <c r="K356">
        <v>2</v>
      </c>
      <c r="L356">
        <v>1</v>
      </c>
      <c r="M356">
        <v>3</v>
      </c>
      <c r="N356">
        <v>3</v>
      </c>
      <c r="O356">
        <v>1</v>
      </c>
      <c r="P356">
        <v>2</v>
      </c>
    </row>
    <row r="357" spans="1:16" x14ac:dyDescent="0.2">
      <c r="A357">
        <v>4</v>
      </c>
      <c r="B357">
        <f t="shared" si="5"/>
        <v>15</v>
      </c>
      <c r="C357">
        <v>2</v>
      </c>
      <c r="D357">
        <v>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10</v>
      </c>
      <c r="K357">
        <v>3</v>
      </c>
      <c r="L357">
        <v>5</v>
      </c>
      <c r="M357">
        <v>2</v>
      </c>
      <c r="N357">
        <v>1</v>
      </c>
      <c r="O357">
        <v>2</v>
      </c>
      <c r="P357">
        <v>1</v>
      </c>
    </row>
    <row r="358" spans="1:16" x14ac:dyDescent="0.2">
      <c r="A358">
        <v>4</v>
      </c>
      <c r="B358">
        <f t="shared" si="5"/>
        <v>15</v>
      </c>
      <c r="C358">
        <v>3</v>
      </c>
      <c r="D358">
        <v>1</v>
      </c>
      <c r="E358">
        <v>5</v>
      </c>
      <c r="F358">
        <v>5</v>
      </c>
      <c r="G358">
        <v>1</v>
      </c>
      <c r="H358">
        <v>5</v>
      </c>
      <c r="I358">
        <v>3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3</v>
      </c>
      <c r="P358">
        <v>2</v>
      </c>
    </row>
    <row r="359" spans="1:16" x14ac:dyDescent="0.2">
      <c r="A359">
        <v>4</v>
      </c>
      <c r="B359">
        <f t="shared" si="5"/>
        <v>15</v>
      </c>
      <c r="C359">
        <v>4</v>
      </c>
      <c r="D359">
        <v>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8</v>
      </c>
      <c r="K359">
        <v>1</v>
      </c>
      <c r="L359">
        <v>4</v>
      </c>
      <c r="M359">
        <v>4</v>
      </c>
      <c r="N359">
        <v>5</v>
      </c>
      <c r="O359">
        <v>1</v>
      </c>
      <c r="P359">
        <v>2</v>
      </c>
    </row>
    <row r="360" spans="1:16" x14ac:dyDescent="0.2">
      <c r="A360">
        <v>4</v>
      </c>
      <c r="B360">
        <f t="shared" si="5"/>
        <v>15</v>
      </c>
      <c r="C360">
        <v>5</v>
      </c>
      <c r="D360">
        <v>1</v>
      </c>
      <c r="E360">
        <v>2</v>
      </c>
      <c r="F360">
        <v>1</v>
      </c>
      <c r="G360">
        <v>2</v>
      </c>
      <c r="H360">
        <v>1</v>
      </c>
      <c r="I360">
        <v>4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3</v>
      </c>
      <c r="P360">
        <v>1</v>
      </c>
    </row>
    <row r="361" spans="1:16" x14ac:dyDescent="0.2">
      <c r="A361">
        <v>4</v>
      </c>
      <c r="B361">
        <f t="shared" si="5"/>
        <v>15</v>
      </c>
      <c r="C361">
        <v>6</v>
      </c>
      <c r="D361">
        <v>1</v>
      </c>
      <c r="E361">
        <v>14</v>
      </c>
      <c r="F361">
        <v>5</v>
      </c>
      <c r="G361">
        <v>6</v>
      </c>
      <c r="H361">
        <v>2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2</v>
      </c>
      <c r="P361">
        <v>1</v>
      </c>
    </row>
    <row r="362" spans="1:16" x14ac:dyDescent="0.2">
      <c r="A362">
        <v>5</v>
      </c>
      <c r="B362">
        <f t="shared" si="5"/>
        <v>1</v>
      </c>
      <c r="C362">
        <v>1</v>
      </c>
      <c r="D362">
        <v>1</v>
      </c>
      <c r="E362">
        <v>12</v>
      </c>
      <c r="F362">
        <v>4</v>
      </c>
      <c r="G362">
        <v>5</v>
      </c>
      <c r="H362">
        <v>2</v>
      </c>
      <c r="I362">
        <v>4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2</v>
      </c>
      <c r="P362">
        <v>2</v>
      </c>
    </row>
    <row r="363" spans="1:16" x14ac:dyDescent="0.2">
      <c r="A363">
        <v>5</v>
      </c>
      <c r="B363">
        <f t="shared" si="5"/>
        <v>1</v>
      </c>
      <c r="C363">
        <v>2</v>
      </c>
      <c r="D363">
        <v>1</v>
      </c>
      <c r="E363">
        <v>3</v>
      </c>
      <c r="F363">
        <v>2</v>
      </c>
      <c r="G363">
        <v>4</v>
      </c>
      <c r="H363">
        <v>3</v>
      </c>
      <c r="I363">
        <v>2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3</v>
      </c>
      <c r="P363">
        <v>1</v>
      </c>
    </row>
    <row r="364" spans="1:16" x14ac:dyDescent="0.2">
      <c r="A364">
        <v>5</v>
      </c>
      <c r="B364">
        <f t="shared" si="5"/>
        <v>1</v>
      </c>
      <c r="C364">
        <v>3</v>
      </c>
      <c r="D364">
        <v>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2</v>
      </c>
      <c r="K364">
        <v>2</v>
      </c>
      <c r="L364">
        <v>2</v>
      </c>
      <c r="M364">
        <v>1</v>
      </c>
      <c r="N364">
        <v>1</v>
      </c>
      <c r="O364">
        <v>1</v>
      </c>
      <c r="P364">
        <v>1</v>
      </c>
    </row>
    <row r="365" spans="1:16" x14ac:dyDescent="0.2">
      <c r="A365">
        <v>5</v>
      </c>
      <c r="B365">
        <f t="shared" si="5"/>
        <v>1</v>
      </c>
      <c r="C365">
        <v>4</v>
      </c>
      <c r="D365">
        <v>1</v>
      </c>
      <c r="E365">
        <v>7</v>
      </c>
      <c r="F365">
        <v>3</v>
      </c>
      <c r="G365">
        <v>3</v>
      </c>
      <c r="H365">
        <v>4</v>
      </c>
      <c r="I365">
        <v>5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3</v>
      </c>
      <c r="P365">
        <v>2</v>
      </c>
    </row>
    <row r="366" spans="1:16" x14ac:dyDescent="0.2">
      <c r="A366">
        <v>5</v>
      </c>
      <c r="B366">
        <f t="shared" si="5"/>
        <v>1</v>
      </c>
      <c r="C366">
        <v>5</v>
      </c>
      <c r="D366">
        <v>2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3</v>
      </c>
      <c r="K366">
        <v>4</v>
      </c>
      <c r="L366">
        <v>5</v>
      </c>
      <c r="M366">
        <v>6</v>
      </c>
      <c r="N366">
        <v>4</v>
      </c>
      <c r="O366">
        <v>1</v>
      </c>
      <c r="P366">
        <v>1</v>
      </c>
    </row>
    <row r="367" spans="1:16" x14ac:dyDescent="0.2">
      <c r="A367">
        <v>5</v>
      </c>
      <c r="B367">
        <f t="shared" si="5"/>
        <v>1</v>
      </c>
      <c r="C367">
        <v>6</v>
      </c>
      <c r="D367">
        <v>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6</v>
      </c>
      <c r="K367">
        <v>1</v>
      </c>
      <c r="L367">
        <v>4</v>
      </c>
      <c r="M367">
        <v>5</v>
      </c>
      <c r="N367">
        <v>5</v>
      </c>
      <c r="O367">
        <v>2</v>
      </c>
      <c r="P367">
        <v>2</v>
      </c>
    </row>
    <row r="368" spans="1:16" x14ac:dyDescent="0.2">
      <c r="A368">
        <v>5</v>
      </c>
      <c r="B368">
        <f t="shared" si="5"/>
        <v>2</v>
      </c>
      <c r="C368">
        <v>1</v>
      </c>
      <c r="D368">
        <v>2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9</v>
      </c>
      <c r="K368">
        <v>3</v>
      </c>
      <c r="L368">
        <v>4</v>
      </c>
      <c r="M368">
        <v>6</v>
      </c>
      <c r="N368">
        <v>2</v>
      </c>
      <c r="O368">
        <v>2</v>
      </c>
      <c r="P368">
        <v>2</v>
      </c>
    </row>
    <row r="369" spans="1:16" x14ac:dyDescent="0.2">
      <c r="A369">
        <v>5</v>
      </c>
      <c r="B369">
        <f t="shared" si="5"/>
        <v>2</v>
      </c>
      <c r="C369">
        <v>2</v>
      </c>
      <c r="D369">
        <v>1</v>
      </c>
      <c r="E369">
        <v>6</v>
      </c>
      <c r="F369">
        <v>5</v>
      </c>
      <c r="G369">
        <v>2</v>
      </c>
      <c r="H369">
        <v>5</v>
      </c>
      <c r="I369">
        <v>3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2</v>
      </c>
      <c r="P369">
        <v>2</v>
      </c>
    </row>
    <row r="370" spans="1:16" x14ac:dyDescent="0.2">
      <c r="A370">
        <v>5</v>
      </c>
      <c r="B370">
        <f t="shared" si="5"/>
        <v>2</v>
      </c>
      <c r="C370">
        <v>3</v>
      </c>
      <c r="D370">
        <v>2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3</v>
      </c>
      <c r="K370">
        <v>4</v>
      </c>
      <c r="L370">
        <v>3</v>
      </c>
      <c r="M370">
        <v>7</v>
      </c>
      <c r="N370">
        <v>3</v>
      </c>
      <c r="O370">
        <v>3</v>
      </c>
      <c r="P370">
        <v>1</v>
      </c>
    </row>
    <row r="371" spans="1:16" x14ac:dyDescent="0.2">
      <c r="A371">
        <v>5</v>
      </c>
      <c r="B371">
        <f t="shared" si="5"/>
        <v>2</v>
      </c>
      <c r="C371">
        <v>4</v>
      </c>
      <c r="D371">
        <v>1</v>
      </c>
      <c r="E371">
        <v>4</v>
      </c>
      <c r="F371">
        <v>1</v>
      </c>
      <c r="G371">
        <v>3</v>
      </c>
      <c r="H371">
        <v>1</v>
      </c>
      <c r="I371">
        <v>5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>
        <v>2</v>
      </c>
    </row>
    <row r="372" spans="1:16" x14ac:dyDescent="0.2">
      <c r="A372">
        <v>5</v>
      </c>
      <c r="B372">
        <f t="shared" si="5"/>
        <v>2</v>
      </c>
      <c r="C372">
        <v>5</v>
      </c>
      <c r="D372">
        <v>2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4</v>
      </c>
      <c r="K372">
        <v>1</v>
      </c>
      <c r="L372">
        <v>1</v>
      </c>
      <c r="M372">
        <v>5</v>
      </c>
      <c r="N372">
        <v>4</v>
      </c>
      <c r="O372">
        <v>3</v>
      </c>
      <c r="P372">
        <v>1</v>
      </c>
    </row>
    <row r="373" spans="1:16" x14ac:dyDescent="0.2">
      <c r="A373">
        <v>5</v>
      </c>
      <c r="B373">
        <f t="shared" si="5"/>
        <v>2</v>
      </c>
      <c r="C373">
        <v>6</v>
      </c>
      <c r="D373">
        <v>1</v>
      </c>
      <c r="E373">
        <v>10</v>
      </c>
      <c r="F373">
        <v>2</v>
      </c>
      <c r="G373">
        <v>5</v>
      </c>
      <c r="H373">
        <v>4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>
        <v>1</v>
      </c>
    </row>
    <row r="374" spans="1:16" x14ac:dyDescent="0.2">
      <c r="A374">
        <v>5</v>
      </c>
      <c r="B374">
        <f t="shared" si="5"/>
        <v>3</v>
      </c>
      <c r="C374">
        <v>1</v>
      </c>
      <c r="D374">
        <v>1</v>
      </c>
      <c r="E374">
        <v>1</v>
      </c>
      <c r="F374">
        <v>1</v>
      </c>
      <c r="G374">
        <v>2</v>
      </c>
      <c r="H374">
        <v>5</v>
      </c>
      <c r="I374">
        <v>2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2</v>
      </c>
    </row>
    <row r="375" spans="1:16" x14ac:dyDescent="0.2">
      <c r="A375">
        <v>5</v>
      </c>
      <c r="B375">
        <f t="shared" si="5"/>
        <v>3</v>
      </c>
      <c r="C375">
        <v>2</v>
      </c>
      <c r="D375">
        <v>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11</v>
      </c>
      <c r="K375">
        <v>4</v>
      </c>
      <c r="L375">
        <v>4</v>
      </c>
      <c r="M375">
        <v>3</v>
      </c>
      <c r="N375">
        <v>2</v>
      </c>
      <c r="O375">
        <v>1</v>
      </c>
      <c r="P375">
        <v>1</v>
      </c>
    </row>
    <row r="376" spans="1:16" x14ac:dyDescent="0.2">
      <c r="A376">
        <v>5</v>
      </c>
      <c r="B376">
        <f t="shared" si="5"/>
        <v>3</v>
      </c>
      <c r="C376">
        <v>3</v>
      </c>
      <c r="D376">
        <v>2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5</v>
      </c>
      <c r="K376">
        <v>3</v>
      </c>
      <c r="L376">
        <v>5</v>
      </c>
      <c r="M376">
        <v>2</v>
      </c>
      <c r="N376">
        <v>4</v>
      </c>
      <c r="O376">
        <v>3</v>
      </c>
      <c r="P376">
        <v>2</v>
      </c>
    </row>
    <row r="377" spans="1:16" x14ac:dyDescent="0.2">
      <c r="A377">
        <v>5</v>
      </c>
      <c r="B377">
        <f t="shared" si="5"/>
        <v>3</v>
      </c>
      <c r="C377">
        <v>4</v>
      </c>
      <c r="D377">
        <v>1</v>
      </c>
      <c r="E377">
        <v>4</v>
      </c>
      <c r="F377">
        <v>4</v>
      </c>
      <c r="G377">
        <v>6</v>
      </c>
      <c r="H377">
        <v>4</v>
      </c>
      <c r="I377">
        <v>3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2</v>
      </c>
      <c r="P377">
        <v>1</v>
      </c>
    </row>
    <row r="378" spans="1:16" x14ac:dyDescent="0.2">
      <c r="A378">
        <v>5</v>
      </c>
      <c r="B378">
        <f t="shared" si="5"/>
        <v>3</v>
      </c>
      <c r="C378">
        <v>5</v>
      </c>
      <c r="D378">
        <v>1</v>
      </c>
      <c r="E378">
        <v>13</v>
      </c>
      <c r="F378">
        <v>3</v>
      </c>
      <c r="G378">
        <v>1</v>
      </c>
      <c r="H378">
        <v>3</v>
      </c>
      <c r="I378">
        <v>5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2</v>
      </c>
      <c r="P378">
        <v>1</v>
      </c>
    </row>
    <row r="379" spans="1:16" x14ac:dyDescent="0.2">
      <c r="A379">
        <v>5</v>
      </c>
      <c r="B379">
        <f t="shared" si="5"/>
        <v>3</v>
      </c>
      <c r="C379">
        <v>6</v>
      </c>
      <c r="D379">
        <v>2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10</v>
      </c>
      <c r="K379">
        <v>2</v>
      </c>
      <c r="L379">
        <v>1</v>
      </c>
      <c r="M379">
        <v>4</v>
      </c>
      <c r="N379">
        <v>3</v>
      </c>
      <c r="O379">
        <v>3</v>
      </c>
      <c r="P379">
        <v>2</v>
      </c>
    </row>
    <row r="380" spans="1:16" x14ac:dyDescent="0.2">
      <c r="A380">
        <v>5</v>
      </c>
      <c r="B380">
        <f t="shared" si="5"/>
        <v>4</v>
      </c>
      <c r="C380">
        <v>1</v>
      </c>
      <c r="D380">
        <v>2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7</v>
      </c>
      <c r="K380">
        <v>4</v>
      </c>
      <c r="L380">
        <v>3</v>
      </c>
      <c r="M380">
        <v>1</v>
      </c>
      <c r="N380">
        <v>1</v>
      </c>
      <c r="O380">
        <v>3</v>
      </c>
      <c r="P380">
        <v>2</v>
      </c>
    </row>
    <row r="381" spans="1:16" x14ac:dyDescent="0.2">
      <c r="A381">
        <v>5</v>
      </c>
      <c r="B381">
        <f t="shared" si="5"/>
        <v>4</v>
      </c>
      <c r="C381">
        <v>2</v>
      </c>
      <c r="D381">
        <v>1</v>
      </c>
      <c r="E381">
        <v>7</v>
      </c>
      <c r="F381">
        <v>5</v>
      </c>
      <c r="G381">
        <v>4</v>
      </c>
      <c r="H381">
        <v>3</v>
      </c>
      <c r="I381">
        <v>4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>
        <v>2</v>
      </c>
    </row>
    <row r="382" spans="1:16" x14ac:dyDescent="0.2">
      <c r="A382">
        <v>5</v>
      </c>
      <c r="B382">
        <f t="shared" si="5"/>
        <v>4</v>
      </c>
      <c r="C382">
        <v>3</v>
      </c>
      <c r="D382">
        <v>2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12</v>
      </c>
      <c r="K382">
        <v>2</v>
      </c>
      <c r="L382">
        <v>4</v>
      </c>
      <c r="M382">
        <v>4</v>
      </c>
      <c r="N382">
        <v>4</v>
      </c>
      <c r="O382">
        <v>1</v>
      </c>
      <c r="P382">
        <v>1</v>
      </c>
    </row>
    <row r="383" spans="1:16" x14ac:dyDescent="0.2">
      <c r="A383">
        <v>5</v>
      </c>
      <c r="B383">
        <f t="shared" si="5"/>
        <v>4</v>
      </c>
      <c r="C383">
        <v>4</v>
      </c>
      <c r="D383">
        <v>1</v>
      </c>
      <c r="E383">
        <v>11</v>
      </c>
      <c r="F383">
        <v>3</v>
      </c>
      <c r="G383">
        <v>3</v>
      </c>
      <c r="H383">
        <v>1</v>
      </c>
      <c r="I383">
        <v>1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3</v>
      </c>
      <c r="P383">
        <v>1</v>
      </c>
    </row>
    <row r="384" spans="1:16" x14ac:dyDescent="0.2">
      <c r="A384">
        <v>5</v>
      </c>
      <c r="B384">
        <f t="shared" si="5"/>
        <v>4</v>
      </c>
      <c r="C384">
        <v>5</v>
      </c>
      <c r="D384">
        <v>2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8</v>
      </c>
      <c r="K384">
        <v>1</v>
      </c>
      <c r="L384">
        <v>2</v>
      </c>
      <c r="M384">
        <v>6</v>
      </c>
      <c r="N384">
        <v>5</v>
      </c>
      <c r="O384">
        <v>2</v>
      </c>
      <c r="P384">
        <v>1</v>
      </c>
    </row>
    <row r="385" spans="1:16" x14ac:dyDescent="0.2">
      <c r="A385">
        <v>5</v>
      </c>
      <c r="B385">
        <f t="shared" si="5"/>
        <v>4</v>
      </c>
      <c r="C385">
        <v>6</v>
      </c>
      <c r="D385">
        <v>1</v>
      </c>
      <c r="E385">
        <v>6</v>
      </c>
      <c r="F385">
        <v>4</v>
      </c>
      <c r="G385">
        <v>6</v>
      </c>
      <c r="H385">
        <v>2</v>
      </c>
      <c r="I385">
        <v>2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2</v>
      </c>
      <c r="P385">
        <v>2</v>
      </c>
    </row>
    <row r="386" spans="1:16" x14ac:dyDescent="0.2">
      <c r="A386">
        <v>5</v>
      </c>
      <c r="B386">
        <f t="shared" si="5"/>
        <v>5</v>
      </c>
      <c r="C386">
        <v>1</v>
      </c>
      <c r="D386">
        <v>1</v>
      </c>
      <c r="E386">
        <v>9</v>
      </c>
      <c r="F386">
        <v>2</v>
      </c>
      <c r="G386">
        <v>1</v>
      </c>
      <c r="H386">
        <v>2</v>
      </c>
      <c r="I386">
        <v>4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3</v>
      </c>
      <c r="P386">
        <v>2</v>
      </c>
    </row>
    <row r="387" spans="1:16" x14ac:dyDescent="0.2">
      <c r="A387">
        <v>5</v>
      </c>
      <c r="B387">
        <f t="shared" si="5"/>
        <v>5</v>
      </c>
      <c r="C387">
        <v>2</v>
      </c>
      <c r="D387">
        <v>1</v>
      </c>
      <c r="E387">
        <v>10</v>
      </c>
      <c r="F387">
        <v>3</v>
      </c>
      <c r="G387">
        <v>5</v>
      </c>
      <c r="H387">
        <v>1</v>
      </c>
      <c r="I387">
        <v>5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3</v>
      </c>
      <c r="P387">
        <v>1</v>
      </c>
    </row>
    <row r="388" spans="1:16" x14ac:dyDescent="0.2">
      <c r="A388">
        <v>5</v>
      </c>
      <c r="B388">
        <f t="shared" si="5"/>
        <v>5</v>
      </c>
      <c r="C388">
        <v>3</v>
      </c>
      <c r="D388">
        <v>1</v>
      </c>
      <c r="E388">
        <v>1</v>
      </c>
      <c r="F388">
        <v>1</v>
      </c>
      <c r="G388">
        <v>4</v>
      </c>
      <c r="H388">
        <v>4</v>
      </c>
      <c r="I388">
        <v>3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2</v>
      </c>
      <c r="P388">
        <v>1</v>
      </c>
    </row>
    <row r="389" spans="1:16" x14ac:dyDescent="0.2">
      <c r="A389">
        <v>5</v>
      </c>
      <c r="B389">
        <f t="shared" si="5"/>
        <v>5</v>
      </c>
      <c r="C389">
        <v>4</v>
      </c>
      <c r="D389">
        <v>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1</v>
      </c>
      <c r="L389">
        <v>2</v>
      </c>
      <c r="M389">
        <v>4</v>
      </c>
      <c r="N389">
        <v>1</v>
      </c>
      <c r="O389">
        <v>2</v>
      </c>
      <c r="P389">
        <v>2</v>
      </c>
    </row>
    <row r="390" spans="1:16" x14ac:dyDescent="0.2">
      <c r="A390">
        <v>5</v>
      </c>
      <c r="B390">
        <f t="shared" si="5"/>
        <v>5</v>
      </c>
      <c r="C390">
        <v>5</v>
      </c>
      <c r="D390">
        <v>2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2</v>
      </c>
      <c r="K390">
        <v>3</v>
      </c>
      <c r="L390">
        <v>5</v>
      </c>
      <c r="M390">
        <v>3</v>
      </c>
      <c r="N390">
        <v>5</v>
      </c>
      <c r="O390">
        <v>1</v>
      </c>
      <c r="P390">
        <v>1</v>
      </c>
    </row>
    <row r="391" spans="1:16" x14ac:dyDescent="0.2">
      <c r="A391">
        <v>5</v>
      </c>
      <c r="B391">
        <f t="shared" si="5"/>
        <v>5</v>
      </c>
      <c r="C391">
        <v>6</v>
      </c>
      <c r="D391">
        <v>2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3</v>
      </c>
      <c r="K391">
        <v>1</v>
      </c>
      <c r="L391">
        <v>1</v>
      </c>
      <c r="M391">
        <v>7</v>
      </c>
      <c r="N391">
        <v>2</v>
      </c>
      <c r="O391">
        <v>1</v>
      </c>
      <c r="P391">
        <v>2</v>
      </c>
    </row>
    <row r="392" spans="1:16" x14ac:dyDescent="0.2">
      <c r="A392">
        <v>5</v>
      </c>
      <c r="B392">
        <f t="shared" si="5"/>
        <v>6</v>
      </c>
      <c r="C392">
        <v>1</v>
      </c>
      <c r="D392">
        <v>2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8</v>
      </c>
      <c r="K392">
        <v>4</v>
      </c>
      <c r="L392">
        <v>2</v>
      </c>
      <c r="M392">
        <v>4</v>
      </c>
      <c r="N392">
        <v>4</v>
      </c>
      <c r="O392">
        <v>1</v>
      </c>
      <c r="P392">
        <v>2</v>
      </c>
    </row>
    <row r="393" spans="1:16" x14ac:dyDescent="0.2">
      <c r="A393">
        <v>5</v>
      </c>
      <c r="B393">
        <f t="shared" ref="B393:B456" si="6">IF(B387=15,1,B387+1)</f>
        <v>6</v>
      </c>
      <c r="C393">
        <v>2</v>
      </c>
      <c r="D393">
        <v>2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5</v>
      </c>
      <c r="K393">
        <v>3</v>
      </c>
      <c r="L393">
        <v>4</v>
      </c>
      <c r="M393">
        <v>5</v>
      </c>
      <c r="N393">
        <v>5</v>
      </c>
      <c r="O393">
        <v>1</v>
      </c>
      <c r="P393">
        <v>1</v>
      </c>
    </row>
    <row r="394" spans="1:16" x14ac:dyDescent="0.2">
      <c r="A394">
        <v>5</v>
      </c>
      <c r="B394">
        <f t="shared" si="6"/>
        <v>6</v>
      </c>
      <c r="C394">
        <v>3</v>
      </c>
      <c r="D394">
        <v>2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10</v>
      </c>
      <c r="K394">
        <v>2</v>
      </c>
      <c r="L394">
        <v>5</v>
      </c>
      <c r="M394">
        <v>2</v>
      </c>
      <c r="N394">
        <v>1</v>
      </c>
      <c r="O394">
        <v>2</v>
      </c>
      <c r="P394">
        <v>1</v>
      </c>
    </row>
    <row r="395" spans="1:16" x14ac:dyDescent="0.2">
      <c r="A395">
        <v>5</v>
      </c>
      <c r="B395">
        <f t="shared" si="6"/>
        <v>6</v>
      </c>
      <c r="C395">
        <v>4</v>
      </c>
      <c r="D395">
        <v>1</v>
      </c>
      <c r="E395">
        <v>2</v>
      </c>
      <c r="F395">
        <v>4</v>
      </c>
      <c r="G395">
        <v>2</v>
      </c>
      <c r="H395">
        <v>5</v>
      </c>
      <c r="I395">
        <v>4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2</v>
      </c>
      <c r="P395">
        <v>2</v>
      </c>
    </row>
    <row r="396" spans="1:16" x14ac:dyDescent="0.2">
      <c r="A396">
        <v>5</v>
      </c>
      <c r="B396">
        <f t="shared" si="6"/>
        <v>6</v>
      </c>
      <c r="C396">
        <v>5</v>
      </c>
      <c r="D396">
        <v>1</v>
      </c>
      <c r="E396">
        <v>3</v>
      </c>
      <c r="F396">
        <v>5</v>
      </c>
      <c r="G396">
        <v>5</v>
      </c>
      <c r="H396">
        <v>4</v>
      </c>
      <c r="I396">
        <v>2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3</v>
      </c>
      <c r="P396">
        <v>2</v>
      </c>
    </row>
    <row r="397" spans="1:16" x14ac:dyDescent="0.2">
      <c r="A397">
        <v>5</v>
      </c>
      <c r="B397">
        <f t="shared" si="6"/>
        <v>6</v>
      </c>
      <c r="C397">
        <v>6</v>
      </c>
      <c r="D397">
        <v>1</v>
      </c>
      <c r="E397">
        <v>6</v>
      </c>
      <c r="F397">
        <v>3</v>
      </c>
      <c r="G397">
        <v>4</v>
      </c>
      <c r="H397">
        <v>3</v>
      </c>
      <c r="I397">
        <v>3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2</v>
      </c>
      <c r="P397">
        <v>1</v>
      </c>
    </row>
    <row r="398" spans="1:16" x14ac:dyDescent="0.2">
      <c r="A398">
        <v>5</v>
      </c>
      <c r="B398">
        <f t="shared" si="6"/>
        <v>7</v>
      </c>
      <c r="C398">
        <v>1</v>
      </c>
      <c r="D398">
        <v>1</v>
      </c>
      <c r="E398">
        <v>13</v>
      </c>
      <c r="F398">
        <v>5</v>
      </c>
      <c r="G398">
        <v>2</v>
      </c>
      <c r="H398">
        <v>3</v>
      </c>
      <c r="I398">
        <v>1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3</v>
      </c>
      <c r="P398">
        <v>1</v>
      </c>
    </row>
    <row r="399" spans="1:16" x14ac:dyDescent="0.2">
      <c r="A399">
        <v>5</v>
      </c>
      <c r="B399">
        <f t="shared" si="6"/>
        <v>7</v>
      </c>
      <c r="C399">
        <v>2</v>
      </c>
      <c r="D399">
        <v>2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5</v>
      </c>
      <c r="K399">
        <v>3</v>
      </c>
      <c r="L399">
        <v>3</v>
      </c>
      <c r="M399">
        <v>3</v>
      </c>
      <c r="N399">
        <v>4</v>
      </c>
      <c r="O399">
        <v>2</v>
      </c>
      <c r="P399">
        <v>2</v>
      </c>
    </row>
    <row r="400" spans="1:16" x14ac:dyDescent="0.2">
      <c r="A400">
        <v>5</v>
      </c>
      <c r="B400">
        <f t="shared" si="6"/>
        <v>7</v>
      </c>
      <c r="C400">
        <v>3</v>
      </c>
      <c r="D400">
        <v>1</v>
      </c>
      <c r="E400">
        <v>3</v>
      </c>
      <c r="F400">
        <v>5</v>
      </c>
      <c r="G400">
        <v>1</v>
      </c>
      <c r="H400">
        <v>4</v>
      </c>
      <c r="I400">
        <v>4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>
        <v>1</v>
      </c>
    </row>
    <row r="401" spans="1:16" x14ac:dyDescent="0.2">
      <c r="A401">
        <v>5</v>
      </c>
      <c r="B401">
        <f t="shared" si="6"/>
        <v>7</v>
      </c>
      <c r="C401">
        <v>4</v>
      </c>
      <c r="D401">
        <v>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11</v>
      </c>
      <c r="K401">
        <v>2</v>
      </c>
      <c r="L401">
        <v>3</v>
      </c>
      <c r="M401">
        <v>1</v>
      </c>
      <c r="N401">
        <v>2</v>
      </c>
      <c r="O401">
        <v>2</v>
      </c>
      <c r="P401">
        <v>2</v>
      </c>
    </row>
    <row r="402" spans="1:16" x14ac:dyDescent="0.2">
      <c r="A402">
        <v>5</v>
      </c>
      <c r="B402">
        <f t="shared" si="6"/>
        <v>7</v>
      </c>
      <c r="C402">
        <v>5</v>
      </c>
      <c r="D402">
        <v>2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1</v>
      </c>
      <c r="K402">
        <v>4</v>
      </c>
      <c r="L402">
        <v>1</v>
      </c>
      <c r="M402">
        <v>6</v>
      </c>
      <c r="N402">
        <v>3</v>
      </c>
      <c r="O402">
        <v>3</v>
      </c>
      <c r="P402">
        <v>2</v>
      </c>
    </row>
    <row r="403" spans="1:16" x14ac:dyDescent="0.2">
      <c r="A403">
        <v>5</v>
      </c>
      <c r="B403">
        <f t="shared" si="6"/>
        <v>7</v>
      </c>
      <c r="C403">
        <v>6</v>
      </c>
      <c r="D403">
        <v>1</v>
      </c>
      <c r="E403">
        <v>9</v>
      </c>
      <c r="F403">
        <v>2</v>
      </c>
      <c r="G403">
        <v>6</v>
      </c>
      <c r="H403">
        <v>5</v>
      </c>
      <c r="I403">
        <v>2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>
        <v>1</v>
      </c>
    </row>
    <row r="404" spans="1:16" x14ac:dyDescent="0.2">
      <c r="A404">
        <v>5</v>
      </c>
      <c r="B404">
        <f t="shared" si="6"/>
        <v>8</v>
      </c>
      <c r="C404">
        <v>1</v>
      </c>
      <c r="D404">
        <v>2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2</v>
      </c>
      <c r="K404">
        <v>1</v>
      </c>
      <c r="L404">
        <v>2</v>
      </c>
      <c r="M404">
        <v>7</v>
      </c>
      <c r="N404">
        <v>3</v>
      </c>
      <c r="O404">
        <v>3</v>
      </c>
      <c r="P404">
        <v>2</v>
      </c>
    </row>
    <row r="405" spans="1:16" x14ac:dyDescent="0.2">
      <c r="A405">
        <v>5</v>
      </c>
      <c r="B405">
        <f t="shared" si="6"/>
        <v>8</v>
      </c>
      <c r="C405">
        <v>2</v>
      </c>
      <c r="D405">
        <v>1</v>
      </c>
      <c r="E405">
        <v>5</v>
      </c>
      <c r="F405">
        <v>3</v>
      </c>
      <c r="G405">
        <v>3</v>
      </c>
      <c r="H405">
        <v>2</v>
      </c>
      <c r="I405">
        <v>3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>
        <v>2</v>
      </c>
    </row>
    <row r="406" spans="1:16" x14ac:dyDescent="0.2">
      <c r="A406">
        <v>5</v>
      </c>
      <c r="B406">
        <f t="shared" si="6"/>
        <v>8</v>
      </c>
      <c r="C406">
        <v>3</v>
      </c>
      <c r="D406">
        <v>2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12</v>
      </c>
      <c r="K406">
        <v>4</v>
      </c>
      <c r="L406">
        <v>4</v>
      </c>
      <c r="M406">
        <v>2</v>
      </c>
      <c r="N406">
        <v>1</v>
      </c>
      <c r="O406">
        <v>2</v>
      </c>
      <c r="P406">
        <v>1</v>
      </c>
    </row>
    <row r="407" spans="1:16" x14ac:dyDescent="0.2">
      <c r="A407">
        <v>5</v>
      </c>
      <c r="B407">
        <f t="shared" si="6"/>
        <v>8</v>
      </c>
      <c r="C407">
        <v>4</v>
      </c>
      <c r="D407">
        <v>1</v>
      </c>
      <c r="E407">
        <v>12</v>
      </c>
      <c r="F407">
        <v>2</v>
      </c>
      <c r="G407">
        <v>2</v>
      </c>
      <c r="H407">
        <v>3</v>
      </c>
      <c r="I407">
        <v>5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</v>
      </c>
      <c r="P407">
        <v>2</v>
      </c>
    </row>
    <row r="408" spans="1:16" x14ac:dyDescent="0.2">
      <c r="A408">
        <v>5</v>
      </c>
      <c r="B408">
        <f t="shared" si="6"/>
        <v>8</v>
      </c>
      <c r="C408">
        <v>5</v>
      </c>
      <c r="D408">
        <v>2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8</v>
      </c>
      <c r="K408">
        <v>3</v>
      </c>
      <c r="L408">
        <v>5</v>
      </c>
      <c r="M408">
        <v>6</v>
      </c>
      <c r="N408">
        <v>1</v>
      </c>
      <c r="O408">
        <v>3</v>
      </c>
      <c r="P408">
        <v>1</v>
      </c>
    </row>
    <row r="409" spans="1:16" x14ac:dyDescent="0.2">
      <c r="A409">
        <v>5</v>
      </c>
      <c r="B409">
        <f t="shared" si="6"/>
        <v>8</v>
      </c>
      <c r="C409">
        <v>6</v>
      </c>
      <c r="D409">
        <v>1</v>
      </c>
      <c r="E409">
        <v>14</v>
      </c>
      <c r="F409">
        <v>1</v>
      </c>
      <c r="G409">
        <v>5</v>
      </c>
      <c r="H409">
        <v>1</v>
      </c>
      <c r="I409">
        <v>3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>
        <v>1</v>
      </c>
    </row>
    <row r="410" spans="1:16" x14ac:dyDescent="0.2">
      <c r="A410">
        <v>5</v>
      </c>
      <c r="B410">
        <f t="shared" si="6"/>
        <v>9</v>
      </c>
      <c r="C410">
        <v>1</v>
      </c>
      <c r="D410">
        <v>1</v>
      </c>
      <c r="E410">
        <v>2</v>
      </c>
      <c r="F410">
        <v>3</v>
      </c>
      <c r="G410">
        <v>4</v>
      </c>
      <c r="H410">
        <v>2</v>
      </c>
      <c r="I410">
        <v>2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>
        <v>1</v>
      </c>
    </row>
    <row r="411" spans="1:16" x14ac:dyDescent="0.2">
      <c r="A411">
        <v>5</v>
      </c>
      <c r="B411">
        <f t="shared" si="6"/>
        <v>9</v>
      </c>
      <c r="C411">
        <v>2</v>
      </c>
      <c r="D411">
        <v>2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10</v>
      </c>
      <c r="K411">
        <v>1</v>
      </c>
      <c r="L411">
        <v>2</v>
      </c>
      <c r="M411">
        <v>1</v>
      </c>
      <c r="N411">
        <v>4</v>
      </c>
      <c r="O411">
        <v>1</v>
      </c>
      <c r="P411">
        <v>2</v>
      </c>
    </row>
    <row r="412" spans="1:16" x14ac:dyDescent="0.2">
      <c r="A412">
        <v>5</v>
      </c>
      <c r="B412">
        <f t="shared" si="6"/>
        <v>9</v>
      </c>
      <c r="C412">
        <v>3</v>
      </c>
      <c r="D412">
        <v>2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2</v>
      </c>
      <c r="K412">
        <v>2</v>
      </c>
      <c r="L412">
        <v>5</v>
      </c>
      <c r="M412">
        <v>5</v>
      </c>
      <c r="N412">
        <v>5</v>
      </c>
      <c r="O412">
        <v>3</v>
      </c>
      <c r="P412">
        <v>1</v>
      </c>
    </row>
    <row r="413" spans="1:16" x14ac:dyDescent="0.2">
      <c r="A413">
        <v>5</v>
      </c>
      <c r="B413">
        <f t="shared" si="6"/>
        <v>9</v>
      </c>
      <c r="C413">
        <v>4</v>
      </c>
      <c r="D413">
        <v>1</v>
      </c>
      <c r="E413">
        <v>11</v>
      </c>
      <c r="F413">
        <v>4</v>
      </c>
      <c r="G413">
        <v>2</v>
      </c>
      <c r="H413">
        <v>3</v>
      </c>
      <c r="I413">
        <v>2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2</v>
      </c>
      <c r="P413">
        <v>2</v>
      </c>
    </row>
    <row r="414" spans="1:16" x14ac:dyDescent="0.2">
      <c r="A414">
        <v>5</v>
      </c>
      <c r="B414">
        <f t="shared" si="6"/>
        <v>9</v>
      </c>
      <c r="C414">
        <v>5</v>
      </c>
      <c r="D414">
        <v>2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7</v>
      </c>
      <c r="K414">
        <v>3</v>
      </c>
      <c r="L414">
        <v>4</v>
      </c>
      <c r="M414">
        <v>4</v>
      </c>
      <c r="N414">
        <v>3</v>
      </c>
      <c r="O414">
        <v>2</v>
      </c>
      <c r="P414">
        <v>1</v>
      </c>
    </row>
    <row r="415" spans="1:16" x14ac:dyDescent="0.2">
      <c r="A415">
        <v>5</v>
      </c>
      <c r="B415">
        <f t="shared" si="6"/>
        <v>9</v>
      </c>
      <c r="C415">
        <v>6</v>
      </c>
      <c r="D415">
        <v>1</v>
      </c>
      <c r="E415">
        <v>8</v>
      </c>
      <c r="F415">
        <v>5</v>
      </c>
      <c r="G415">
        <v>6</v>
      </c>
      <c r="H415">
        <v>5</v>
      </c>
      <c r="I415">
        <v>1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2</v>
      </c>
    </row>
    <row r="416" spans="1:16" x14ac:dyDescent="0.2">
      <c r="A416">
        <v>5</v>
      </c>
      <c r="B416">
        <f t="shared" si="6"/>
        <v>10</v>
      </c>
      <c r="C416">
        <v>1</v>
      </c>
      <c r="D416">
        <v>2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4</v>
      </c>
      <c r="K416">
        <v>4</v>
      </c>
      <c r="L416">
        <v>3</v>
      </c>
      <c r="M416">
        <v>7</v>
      </c>
      <c r="N416">
        <v>3</v>
      </c>
      <c r="O416">
        <v>1</v>
      </c>
      <c r="P416">
        <v>1</v>
      </c>
    </row>
    <row r="417" spans="1:16" x14ac:dyDescent="0.2">
      <c r="A417">
        <v>5</v>
      </c>
      <c r="B417">
        <f t="shared" si="6"/>
        <v>10</v>
      </c>
      <c r="C417">
        <v>2</v>
      </c>
      <c r="D417">
        <v>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6</v>
      </c>
      <c r="K417">
        <v>2</v>
      </c>
      <c r="L417">
        <v>1</v>
      </c>
      <c r="M417">
        <v>2</v>
      </c>
      <c r="N417">
        <v>5</v>
      </c>
      <c r="O417">
        <v>2</v>
      </c>
      <c r="P417">
        <v>2</v>
      </c>
    </row>
    <row r="418" spans="1:16" x14ac:dyDescent="0.2">
      <c r="A418">
        <v>5</v>
      </c>
      <c r="B418">
        <f t="shared" si="6"/>
        <v>10</v>
      </c>
      <c r="C418">
        <v>3</v>
      </c>
      <c r="D418">
        <v>2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12</v>
      </c>
      <c r="K418">
        <v>1</v>
      </c>
      <c r="L418">
        <v>5</v>
      </c>
      <c r="M418">
        <v>5</v>
      </c>
      <c r="N418">
        <v>2</v>
      </c>
      <c r="O418">
        <v>2</v>
      </c>
      <c r="P418">
        <v>1</v>
      </c>
    </row>
    <row r="419" spans="1:16" x14ac:dyDescent="0.2">
      <c r="A419">
        <v>5</v>
      </c>
      <c r="B419">
        <f t="shared" si="6"/>
        <v>10</v>
      </c>
      <c r="C419">
        <v>4</v>
      </c>
      <c r="D419">
        <v>1</v>
      </c>
      <c r="E419">
        <v>12</v>
      </c>
      <c r="F419">
        <v>1</v>
      </c>
      <c r="G419">
        <v>3</v>
      </c>
      <c r="H419">
        <v>5</v>
      </c>
      <c r="I419">
        <v>4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3</v>
      </c>
      <c r="P419">
        <v>1</v>
      </c>
    </row>
    <row r="420" spans="1:16" x14ac:dyDescent="0.2">
      <c r="A420">
        <v>5</v>
      </c>
      <c r="B420">
        <f t="shared" si="6"/>
        <v>10</v>
      </c>
      <c r="C420">
        <v>5</v>
      </c>
      <c r="D420">
        <v>1</v>
      </c>
      <c r="E420">
        <v>11</v>
      </c>
      <c r="F420">
        <v>4</v>
      </c>
      <c r="G420">
        <v>4</v>
      </c>
      <c r="H420">
        <v>1</v>
      </c>
      <c r="I420">
        <v>1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</v>
      </c>
      <c r="P420">
        <v>2</v>
      </c>
    </row>
    <row r="421" spans="1:16" x14ac:dyDescent="0.2">
      <c r="A421">
        <v>5</v>
      </c>
      <c r="B421">
        <f t="shared" si="6"/>
        <v>10</v>
      </c>
      <c r="C421">
        <v>6</v>
      </c>
      <c r="D421">
        <v>1</v>
      </c>
      <c r="E421">
        <v>1</v>
      </c>
      <c r="F421">
        <v>5</v>
      </c>
      <c r="G421">
        <v>5</v>
      </c>
      <c r="H421">
        <v>4</v>
      </c>
      <c r="I421">
        <v>5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3</v>
      </c>
      <c r="P421">
        <v>2</v>
      </c>
    </row>
    <row r="422" spans="1:16" x14ac:dyDescent="0.2">
      <c r="A422">
        <v>5</v>
      </c>
      <c r="B422">
        <f t="shared" si="6"/>
        <v>11</v>
      </c>
      <c r="C422">
        <v>1</v>
      </c>
      <c r="D422">
        <v>1</v>
      </c>
      <c r="E422">
        <v>12</v>
      </c>
      <c r="F422">
        <v>2</v>
      </c>
      <c r="G422">
        <v>6</v>
      </c>
      <c r="H422">
        <v>3</v>
      </c>
      <c r="I422">
        <v>5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>
        <v>1</v>
      </c>
    </row>
    <row r="423" spans="1:16" x14ac:dyDescent="0.2">
      <c r="A423">
        <v>5</v>
      </c>
      <c r="B423">
        <f t="shared" si="6"/>
        <v>11</v>
      </c>
      <c r="C423">
        <v>2</v>
      </c>
      <c r="D423">
        <v>2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1</v>
      </c>
      <c r="K423">
        <v>4</v>
      </c>
      <c r="L423">
        <v>1</v>
      </c>
      <c r="M423">
        <v>3</v>
      </c>
      <c r="N423">
        <v>3</v>
      </c>
      <c r="O423">
        <v>3</v>
      </c>
      <c r="P423">
        <v>2</v>
      </c>
    </row>
    <row r="424" spans="1:16" x14ac:dyDescent="0.2">
      <c r="A424">
        <v>5</v>
      </c>
      <c r="B424">
        <f t="shared" si="6"/>
        <v>11</v>
      </c>
      <c r="C424">
        <v>3</v>
      </c>
      <c r="D424">
        <v>1</v>
      </c>
      <c r="E424">
        <v>11</v>
      </c>
      <c r="F424">
        <v>3</v>
      </c>
      <c r="G424">
        <v>1</v>
      </c>
      <c r="H424">
        <v>2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>
        <v>1</v>
      </c>
    </row>
    <row r="425" spans="1:16" x14ac:dyDescent="0.2">
      <c r="A425">
        <v>5</v>
      </c>
      <c r="B425">
        <f t="shared" si="6"/>
        <v>11</v>
      </c>
      <c r="C425">
        <v>4</v>
      </c>
      <c r="D425">
        <v>1</v>
      </c>
      <c r="E425">
        <v>9</v>
      </c>
      <c r="F425">
        <v>1</v>
      </c>
      <c r="G425">
        <v>3</v>
      </c>
      <c r="H425">
        <v>1</v>
      </c>
      <c r="I425">
        <v>3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3</v>
      </c>
      <c r="P425">
        <v>1</v>
      </c>
    </row>
    <row r="426" spans="1:16" x14ac:dyDescent="0.2">
      <c r="A426">
        <v>5</v>
      </c>
      <c r="B426">
        <f t="shared" si="6"/>
        <v>11</v>
      </c>
      <c r="C426">
        <v>5</v>
      </c>
      <c r="D426">
        <v>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4</v>
      </c>
      <c r="K426">
        <v>1</v>
      </c>
      <c r="L426">
        <v>3</v>
      </c>
      <c r="M426">
        <v>6</v>
      </c>
      <c r="N426">
        <v>2</v>
      </c>
      <c r="O426">
        <v>2</v>
      </c>
      <c r="P426">
        <v>2</v>
      </c>
    </row>
    <row r="427" spans="1:16" x14ac:dyDescent="0.2">
      <c r="A427">
        <v>5</v>
      </c>
      <c r="B427">
        <f t="shared" si="6"/>
        <v>11</v>
      </c>
      <c r="C427">
        <v>6</v>
      </c>
      <c r="D427">
        <v>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5</v>
      </c>
      <c r="K427">
        <v>4</v>
      </c>
      <c r="L427">
        <v>1</v>
      </c>
      <c r="M427">
        <v>2</v>
      </c>
      <c r="N427">
        <v>2</v>
      </c>
      <c r="O427">
        <v>2</v>
      </c>
      <c r="P427">
        <v>1</v>
      </c>
    </row>
    <row r="428" spans="1:16" x14ac:dyDescent="0.2">
      <c r="A428">
        <v>5</v>
      </c>
      <c r="B428">
        <f t="shared" si="6"/>
        <v>12</v>
      </c>
      <c r="C428">
        <v>1</v>
      </c>
      <c r="D428">
        <v>1</v>
      </c>
      <c r="E428">
        <v>13</v>
      </c>
      <c r="F428">
        <v>3</v>
      </c>
      <c r="G428">
        <v>5</v>
      </c>
      <c r="H428">
        <v>5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2</v>
      </c>
      <c r="P428">
        <v>2</v>
      </c>
    </row>
    <row r="429" spans="1:16" x14ac:dyDescent="0.2">
      <c r="A429">
        <v>5</v>
      </c>
      <c r="B429">
        <f t="shared" si="6"/>
        <v>12</v>
      </c>
      <c r="C429">
        <v>2</v>
      </c>
      <c r="D429">
        <v>1</v>
      </c>
      <c r="E429">
        <v>3</v>
      </c>
      <c r="F429">
        <v>2</v>
      </c>
      <c r="G429">
        <v>1</v>
      </c>
      <c r="H429">
        <v>2</v>
      </c>
      <c r="I429">
        <v>5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2</v>
      </c>
      <c r="P429">
        <v>1</v>
      </c>
    </row>
    <row r="430" spans="1:16" x14ac:dyDescent="0.2">
      <c r="A430">
        <v>5</v>
      </c>
      <c r="B430">
        <f t="shared" si="6"/>
        <v>12</v>
      </c>
      <c r="C430">
        <v>3</v>
      </c>
      <c r="D430">
        <v>2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6</v>
      </c>
      <c r="K430">
        <v>3</v>
      </c>
      <c r="L430">
        <v>2</v>
      </c>
      <c r="M430">
        <v>3</v>
      </c>
      <c r="N430">
        <v>2</v>
      </c>
      <c r="O430">
        <v>3</v>
      </c>
      <c r="P430">
        <v>2</v>
      </c>
    </row>
    <row r="431" spans="1:16" x14ac:dyDescent="0.2">
      <c r="A431">
        <v>5</v>
      </c>
      <c r="B431">
        <f t="shared" si="6"/>
        <v>12</v>
      </c>
      <c r="C431">
        <v>4</v>
      </c>
      <c r="D431">
        <v>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</v>
      </c>
      <c r="K431">
        <v>2</v>
      </c>
      <c r="L431">
        <v>3</v>
      </c>
      <c r="M431">
        <v>2</v>
      </c>
      <c r="N431">
        <v>4</v>
      </c>
      <c r="O431">
        <v>1</v>
      </c>
      <c r="P431">
        <v>1</v>
      </c>
    </row>
    <row r="432" spans="1:16" x14ac:dyDescent="0.2">
      <c r="A432">
        <v>5</v>
      </c>
      <c r="B432">
        <f t="shared" si="6"/>
        <v>12</v>
      </c>
      <c r="C432">
        <v>5</v>
      </c>
      <c r="D432">
        <v>1</v>
      </c>
      <c r="E432">
        <v>5</v>
      </c>
      <c r="F432">
        <v>4</v>
      </c>
      <c r="G432">
        <v>4</v>
      </c>
      <c r="H432">
        <v>4</v>
      </c>
      <c r="I432">
        <v>4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2</v>
      </c>
    </row>
    <row r="433" spans="1:16" x14ac:dyDescent="0.2">
      <c r="A433">
        <v>5</v>
      </c>
      <c r="B433">
        <f t="shared" si="6"/>
        <v>12</v>
      </c>
      <c r="C433">
        <v>6</v>
      </c>
      <c r="D433">
        <v>2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10</v>
      </c>
      <c r="K433">
        <v>4</v>
      </c>
      <c r="L433">
        <v>4</v>
      </c>
      <c r="M433">
        <v>1</v>
      </c>
      <c r="N433">
        <v>5</v>
      </c>
      <c r="O433">
        <v>3</v>
      </c>
      <c r="P433">
        <v>1</v>
      </c>
    </row>
    <row r="434" spans="1:16" x14ac:dyDescent="0.2">
      <c r="A434">
        <v>5</v>
      </c>
      <c r="B434">
        <f t="shared" si="6"/>
        <v>13</v>
      </c>
      <c r="C434">
        <v>1</v>
      </c>
      <c r="D434">
        <v>1</v>
      </c>
      <c r="E434">
        <v>4</v>
      </c>
      <c r="F434">
        <v>1</v>
      </c>
      <c r="G434">
        <v>2</v>
      </c>
      <c r="H434">
        <v>1</v>
      </c>
      <c r="I434">
        <v>3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1</v>
      </c>
    </row>
    <row r="435" spans="1:16" x14ac:dyDescent="0.2">
      <c r="A435">
        <v>5</v>
      </c>
      <c r="B435">
        <f t="shared" si="6"/>
        <v>13</v>
      </c>
      <c r="C435">
        <v>2</v>
      </c>
      <c r="D435">
        <v>2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3</v>
      </c>
      <c r="K435">
        <v>1</v>
      </c>
      <c r="L435">
        <v>5</v>
      </c>
      <c r="M435">
        <v>3</v>
      </c>
      <c r="N435">
        <v>4</v>
      </c>
      <c r="O435">
        <v>2</v>
      </c>
      <c r="P435">
        <v>2</v>
      </c>
    </row>
    <row r="436" spans="1:16" x14ac:dyDescent="0.2">
      <c r="A436">
        <v>5</v>
      </c>
      <c r="B436">
        <f t="shared" si="6"/>
        <v>13</v>
      </c>
      <c r="C436">
        <v>3</v>
      </c>
      <c r="D436">
        <v>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4</v>
      </c>
      <c r="K436">
        <v>3</v>
      </c>
      <c r="L436">
        <v>3</v>
      </c>
      <c r="M436">
        <v>6</v>
      </c>
      <c r="N436">
        <v>1</v>
      </c>
      <c r="O436">
        <v>1</v>
      </c>
      <c r="P436">
        <v>2</v>
      </c>
    </row>
    <row r="437" spans="1:16" x14ac:dyDescent="0.2">
      <c r="A437">
        <v>5</v>
      </c>
      <c r="B437">
        <f t="shared" si="6"/>
        <v>13</v>
      </c>
      <c r="C437">
        <v>4</v>
      </c>
      <c r="D437">
        <v>1</v>
      </c>
      <c r="E437">
        <v>7</v>
      </c>
      <c r="F437">
        <v>4</v>
      </c>
      <c r="G437">
        <v>3</v>
      </c>
      <c r="H437">
        <v>5</v>
      </c>
      <c r="I437">
        <v>2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2</v>
      </c>
      <c r="P437">
        <v>1</v>
      </c>
    </row>
    <row r="438" spans="1:16" x14ac:dyDescent="0.2">
      <c r="A438">
        <v>5</v>
      </c>
      <c r="B438">
        <f t="shared" si="6"/>
        <v>13</v>
      </c>
      <c r="C438">
        <v>5</v>
      </c>
      <c r="D438">
        <v>1</v>
      </c>
      <c r="E438">
        <v>8</v>
      </c>
      <c r="F438">
        <v>2</v>
      </c>
      <c r="G438">
        <v>6</v>
      </c>
      <c r="H438">
        <v>3</v>
      </c>
      <c r="I438">
        <v>2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3</v>
      </c>
      <c r="P438">
        <v>1</v>
      </c>
    </row>
    <row r="439" spans="1:16" x14ac:dyDescent="0.2">
      <c r="A439">
        <v>5</v>
      </c>
      <c r="B439">
        <f t="shared" si="6"/>
        <v>13</v>
      </c>
      <c r="C439">
        <v>6</v>
      </c>
      <c r="D439">
        <v>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7</v>
      </c>
      <c r="K439">
        <v>2</v>
      </c>
      <c r="L439">
        <v>1</v>
      </c>
      <c r="M439">
        <v>7</v>
      </c>
      <c r="N439">
        <v>2</v>
      </c>
      <c r="O439">
        <v>3</v>
      </c>
      <c r="P439">
        <v>2</v>
      </c>
    </row>
    <row r="440" spans="1:16" x14ac:dyDescent="0.2">
      <c r="A440">
        <v>5</v>
      </c>
      <c r="B440">
        <f t="shared" si="6"/>
        <v>14</v>
      </c>
      <c r="C440">
        <v>1</v>
      </c>
      <c r="D440">
        <v>1</v>
      </c>
      <c r="E440">
        <v>10</v>
      </c>
      <c r="F440">
        <v>2</v>
      </c>
      <c r="G440">
        <v>3</v>
      </c>
      <c r="H440">
        <v>1</v>
      </c>
      <c r="I440">
        <v>5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2</v>
      </c>
      <c r="P440">
        <v>1</v>
      </c>
    </row>
    <row r="441" spans="1:16" x14ac:dyDescent="0.2">
      <c r="A441">
        <v>5</v>
      </c>
      <c r="B441">
        <f t="shared" si="6"/>
        <v>14</v>
      </c>
      <c r="C441">
        <v>2</v>
      </c>
      <c r="D441">
        <v>2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2</v>
      </c>
      <c r="L441">
        <v>2</v>
      </c>
      <c r="M441">
        <v>7</v>
      </c>
      <c r="N441">
        <v>1</v>
      </c>
      <c r="O441">
        <v>2</v>
      </c>
      <c r="P441">
        <v>2</v>
      </c>
    </row>
    <row r="442" spans="1:16" x14ac:dyDescent="0.2">
      <c r="A442">
        <v>5</v>
      </c>
      <c r="B442">
        <f t="shared" si="6"/>
        <v>14</v>
      </c>
      <c r="C442">
        <v>3</v>
      </c>
      <c r="D442">
        <v>2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5</v>
      </c>
      <c r="K442">
        <v>4</v>
      </c>
      <c r="L442">
        <v>1</v>
      </c>
      <c r="M442">
        <v>4</v>
      </c>
      <c r="N442">
        <v>3</v>
      </c>
      <c r="O442">
        <v>3</v>
      </c>
      <c r="P442">
        <v>1</v>
      </c>
    </row>
    <row r="443" spans="1:16" x14ac:dyDescent="0.2">
      <c r="A443">
        <v>5</v>
      </c>
      <c r="B443">
        <f t="shared" si="6"/>
        <v>14</v>
      </c>
      <c r="C443">
        <v>4</v>
      </c>
      <c r="D443">
        <v>1</v>
      </c>
      <c r="E443">
        <v>2</v>
      </c>
      <c r="F443">
        <v>3</v>
      </c>
      <c r="G443">
        <v>1</v>
      </c>
      <c r="H443">
        <v>4</v>
      </c>
      <c r="I443">
        <v>4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>
        <v>2</v>
      </c>
    </row>
    <row r="444" spans="1:16" x14ac:dyDescent="0.2">
      <c r="A444">
        <v>5</v>
      </c>
      <c r="B444">
        <f t="shared" si="6"/>
        <v>14</v>
      </c>
      <c r="C444">
        <v>5</v>
      </c>
      <c r="D444">
        <v>2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11</v>
      </c>
      <c r="K444">
        <v>1</v>
      </c>
      <c r="L444">
        <v>3</v>
      </c>
      <c r="M444">
        <v>3</v>
      </c>
      <c r="N444">
        <v>5</v>
      </c>
      <c r="O444">
        <v>1</v>
      </c>
      <c r="P444">
        <v>1</v>
      </c>
    </row>
    <row r="445" spans="1:16" x14ac:dyDescent="0.2">
      <c r="A445">
        <v>5</v>
      </c>
      <c r="B445">
        <f t="shared" si="6"/>
        <v>14</v>
      </c>
      <c r="C445">
        <v>6</v>
      </c>
      <c r="D445">
        <v>1</v>
      </c>
      <c r="E445">
        <v>9</v>
      </c>
      <c r="F445">
        <v>1</v>
      </c>
      <c r="G445">
        <v>6</v>
      </c>
      <c r="H445">
        <v>3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>
        <v>2</v>
      </c>
    </row>
    <row r="446" spans="1:16" x14ac:dyDescent="0.2">
      <c r="A446">
        <v>5</v>
      </c>
      <c r="B446">
        <f t="shared" si="6"/>
        <v>15</v>
      </c>
      <c r="C446">
        <v>1</v>
      </c>
      <c r="D446">
        <v>1</v>
      </c>
      <c r="E446">
        <v>6</v>
      </c>
      <c r="F446">
        <v>4</v>
      </c>
      <c r="G446">
        <v>2</v>
      </c>
      <c r="H446">
        <v>5</v>
      </c>
      <c r="I446">
        <v>5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3</v>
      </c>
      <c r="P446">
        <v>1</v>
      </c>
    </row>
    <row r="447" spans="1:16" x14ac:dyDescent="0.2">
      <c r="A447">
        <v>5</v>
      </c>
      <c r="B447">
        <f t="shared" si="6"/>
        <v>15</v>
      </c>
      <c r="C447">
        <v>2</v>
      </c>
      <c r="D447">
        <v>1</v>
      </c>
      <c r="E447">
        <v>10</v>
      </c>
      <c r="F447">
        <v>3</v>
      </c>
      <c r="G447">
        <v>4</v>
      </c>
      <c r="H447">
        <v>3</v>
      </c>
      <c r="I447">
        <v>4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3</v>
      </c>
      <c r="P447">
        <v>1</v>
      </c>
    </row>
    <row r="448" spans="1:16" x14ac:dyDescent="0.2">
      <c r="A448">
        <v>5</v>
      </c>
      <c r="B448">
        <f t="shared" si="6"/>
        <v>15</v>
      </c>
      <c r="C448">
        <v>3</v>
      </c>
      <c r="D448">
        <v>2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11</v>
      </c>
      <c r="K448">
        <v>1</v>
      </c>
      <c r="L448">
        <v>1</v>
      </c>
      <c r="M448">
        <v>2</v>
      </c>
      <c r="N448">
        <v>4</v>
      </c>
      <c r="O448">
        <v>2</v>
      </c>
      <c r="P448">
        <v>1</v>
      </c>
    </row>
    <row r="449" spans="1:16" x14ac:dyDescent="0.2">
      <c r="A449">
        <v>5</v>
      </c>
      <c r="B449">
        <f t="shared" si="6"/>
        <v>15</v>
      </c>
      <c r="C449">
        <v>4</v>
      </c>
      <c r="D449">
        <v>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8</v>
      </c>
      <c r="K449">
        <v>3</v>
      </c>
      <c r="L449">
        <v>4</v>
      </c>
      <c r="M449">
        <v>5</v>
      </c>
      <c r="N449">
        <v>3</v>
      </c>
      <c r="O449">
        <v>1</v>
      </c>
      <c r="P449">
        <v>2</v>
      </c>
    </row>
    <row r="450" spans="1:16" x14ac:dyDescent="0.2">
      <c r="A450">
        <v>5</v>
      </c>
      <c r="B450">
        <f t="shared" si="6"/>
        <v>15</v>
      </c>
      <c r="C450">
        <v>5</v>
      </c>
      <c r="D450">
        <v>1</v>
      </c>
      <c r="E450">
        <v>7</v>
      </c>
      <c r="F450">
        <v>5</v>
      </c>
      <c r="G450">
        <v>1</v>
      </c>
      <c r="H450">
        <v>2</v>
      </c>
      <c r="I450">
        <v>3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3</v>
      </c>
      <c r="P450">
        <v>2</v>
      </c>
    </row>
    <row r="451" spans="1:16" x14ac:dyDescent="0.2">
      <c r="A451">
        <v>5</v>
      </c>
      <c r="B451">
        <f t="shared" si="6"/>
        <v>15</v>
      </c>
      <c r="C451">
        <v>6</v>
      </c>
      <c r="D451">
        <v>2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9</v>
      </c>
      <c r="K451">
        <v>4</v>
      </c>
      <c r="L451">
        <v>4</v>
      </c>
      <c r="M451">
        <v>1</v>
      </c>
      <c r="N451">
        <v>1</v>
      </c>
      <c r="O451">
        <v>2</v>
      </c>
      <c r="P451">
        <v>2</v>
      </c>
    </row>
    <row r="452" spans="1:16" x14ac:dyDescent="0.2">
      <c r="A452">
        <v>6</v>
      </c>
      <c r="B452">
        <f t="shared" si="6"/>
        <v>1</v>
      </c>
      <c r="C452">
        <v>1</v>
      </c>
      <c r="D452">
        <v>2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10</v>
      </c>
      <c r="K452">
        <v>3</v>
      </c>
      <c r="L452">
        <v>2</v>
      </c>
      <c r="M452">
        <v>4</v>
      </c>
      <c r="N452">
        <v>2</v>
      </c>
      <c r="O452">
        <v>3</v>
      </c>
      <c r="P452">
        <v>1</v>
      </c>
    </row>
    <row r="453" spans="1:16" x14ac:dyDescent="0.2">
      <c r="A453">
        <v>6</v>
      </c>
      <c r="B453">
        <f t="shared" si="6"/>
        <v>1</v>
      </c>
      <c r="C453">
        <v>2</v>
      </c>
      <c r="D453">
        <v>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4</v>
      </c>
      <c r="K453">
        <v>4</v>
      </c>
      <c r="L453">
        <v>5</v>
      </c>
      <c r="M453">
        <v>6</v>
      </c>
      <c r="N453">
        <v>5</v>
      </c>
      <c r="O453">
        <v>3</v>
      </c>
      <c r="P453">
        <v>2</v>
      </c>
    </row>
    <row r="454" spans="1:16" x14ac:dyDescent="0.2">
      <c r="A454">
        <v>6</v>
      </c>
      <c r="B454">
        <f t="shared" si="6"/>
        <v>1</v>
      </c>
      <c r="C454">
        <v>3</v>
      </c>
      <c r="D454">
        <v>2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12</v>
      </c>
      <c r="K454">
        <v>2</v>
      </c>
      <c r="L454">
        <v>1</v>
      </c>
      <c r="M454">
        <v>5</v>
      </c>
      <c r="N454">
        <v>1</v>
      </c>
      <c r="O454">
        <v>1</v>
      </c>
      <c r="P454">
        <v>1</v>
      </c>
    </row>
    <row r="455" spans="1:16" x14ac:dyDescent="0.2">
      <c r="A455">
        <v>6</v>
      </c>
      <c r="B455">
        <f t="shared" si="6"/>
        <v>1</v>
      </c>
      <c r="C455">
        <v>4</v>
      </c>
      <c r="D455">
        <v>1</v>
      </c>
      <c r="E455">
        <v>14</v>
      </c>
      <c r="F455">
        <v>5</v>
      </c>
      <c r="G455">
        <v>5</v>
      </c>
      <c r="H455">
        <v>1</v>
      </c>
      <c r="I455">
        <v>1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2</v>
      </c>
      <c r="P455">
        <v>1</v>
      </c>
    </row>
    <row r="456" spans="1:16" x14ac:dyDescent="0.2">
      <c r="A456">
        <v>6</v>
      </c>
      <c r="B456">
        <f t="shared" si="6"/>
        <v>1</v>
      </c>
      <c r="C456">
        <v>5</v>
      </c>
      <c r="D456">
        <v>1</v>
      </c>
      <c r="E456">
        <v>3</v>
      </c>
      <c r="F456">
        <v>1</v>
      </c>
      <c r="G456">
        <v>2</v>
      </c>
      <c r="H456">
        <v>3</v>
      </c>
      <c r="I456">
        <v>3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2</v>
      </c>
      <c r="P456">
        <v>2</v>
      </c>
    </row>
    <row r="457" spans="1:16" x14ac:dyDescent="0.2">
      <c r="A457">
        <v>6</v>
      </c>
      <c r="B457">
        <f t="shared" ref="B457:B520" si="7">IF(B451=15,1,B451+1)</f>
        <v>1</v>
      </c>
      <c r="C457">
        <v>6</v>
      </c>
      <c r="D457">
        <v>1</v>
      </c>
      <c r="E457">
        <v>13</v>
      </c>
      <c r="F457">
        <v>2</v>
      </c>
      <c r="G457">
        <v>4</v>
      </c>
      <c r="H457">
        <v>2</v>
      </c>
      <c r="I457">
        <v>2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</v>
      </c>
      <c r="P457">
        <v>2</v>
      </c>
    </row>
    <row r="458" spans="1:16" x14ac:dyDescent="0.2">
      <c r="A458">
        <v>6</v>
      </c>
      <c r="B458">
        <f t="shared" si="7"/>
        <v>2</v>
      </c>
      <c r="C458">
        <v>1</v>
      </c>
      <c r="D458">
        <v>1</v>
      </c>
      <c r="E458">
        <v>2</v>
      </c>
      <c r="F458">
        <v>3</v>
      </c>
      <c r="G458">
        <v>1</v>
      </c>
      <c r="H458">
        <v>2</v>
      </c>
      <c r="I458">
        <v>5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2</v>
      </c>
      <c r="P458">
        <v>1</v>
      </c>
    </row>
    <row r="459" spans="1:16" x14ac:dyDescent="0.2">
      <c r="A459">
        <v>6</v>
      </c>
      <c r="B459">
        <f t="shared" si="7"/>
        <v>2</v>
      </c>
      <c r="C459">
        <v>2</v>
      </c>
      <c r="D459">
        <v>1</v>
      </c>
      <c r="E459">
        <v>14</v>
      </c>
      <c r="F459">
        <v>2</v>
      </c>
      <c r="G459">
        <v>6</v>
      </c>
      <c r="H459">
        <v>4</v>
      </c>
      <c r="I459">
        <v>1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3</v>
      </c>
      <c r="P459">
        <v>2</v>
      </c>
    </row>
    <row r="460" spans="1:16" x14ac:dyDescent="0.2">
      <c r="A460">
        <v>6</v>
      </c>
      <c r="B460">
        <f t="shared" si="7"/>
        <v>2</v>
      </c>
      <c r="C460">
        <v>3</v>
      </c>
      <c r="D460">
        <v>1</v>
      </c>
      <c r="E460">
        <v>9</v>
      </c>
      <c r="F460">
        <v>5</v>
      </c>
      <c r="G460">
        <v>3</v>
      </c>
      <c r="H460">
        <v>1</v>
      </c>
      <c r="I460">
        <v>2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2</v>
      </c>
      <c r="P460">
        <v>2</v>
      </c>
    </row>
    <row r="461" spans="1:16" x14ac:dyDescent="0.2">
      <c r="A461">
        <v>6</v>
      </c>
      <c r="B461">
        <f t="shared" si="7"/>
        <v>2</v>
      </c>
      <c r="C461">
        <v>4</v>
      </c>
      <c r="D461">
        <v>1</v>
      </c>
      <c r="E461">
        <v>8</v>
      </c>
      <c r="F461">
        <v>1</v>
      </c>
      <c r="G461">
        <v>5</v>
      </c>
      <c r="H461">
        <v>4</v>
      </c>
      <c r="I461">
        <v>3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3</v>
      </c>
      <c r="P461">
        <v>1</v>
      </c>
    </row>
    <row r="462" spans="1:16" x14ac:dyDescent="0.2">
      <c r="A462">
        <v>6</v>
      </c>
      <c r="B462">
        <f t="shared" si="7"/>
        <v>2</v>
      </c>
      <c r="C462">
        <v>5</v>
      </c>
      <c r="D462">
        <v>2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2</v>
      </c>
      <c r="K462">
        <v>3</v>
      </c>
      <c r="L462">
        <v>4</v>
      </c>
      <c r="M462">
        <v>2</v>
      </c>
      <c r="N462">
        <v>3</v>
      </c>
      <c r="O462">
        <v>1</v>
      </c>
      <c r="P462">
        <v>2</v>
      </c>
    </row>
    <row r="463" spans="1:16" x14ac:dyDescent="0.2">
      <c r="A463">
        <v>6</v>
      </c>
      <c r="B463">
        <f t="shared" si="7"/>
        <v>2</v>
      </c>
      <c r="C463">
        <v>6</v>
      </c>
      <c r="D463">
        <v>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9</v>
      </c>
      <c r="K463">
        <v>4</v>
      </c>
      <c r="L463">
        <v>2</v>
      </c>
      <c r="M463">
        <v>7</v>
      </c>
      <c r="N463">
        <v>4</v>
      </c>
      <c r="O463">
        <v>1</v>
      </c>
      <c r="P463">
        <v>1</v>
      </c>
    </row>
    <row r="464" spans="1:16" x14ac:dyDescent="0.2">
      <c r="A464">
        <v>6</v>
      </c>
      <c r="B464">
        <f t="shared" si="7"/>
        <v>3</v>
      </c>
      <c r="C464">
        <v>1</v>
      </c>
      <c r="D464">
        <v>2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5</v>
      </c>
      <c r="K464">
        <v>2</v>
      </c>
      <c r="L464">
        <v>3</v>
      </c>
      <c r="M464">
        <v>4</v>
      </c>
      <c r="N464">
        <v>5</v>
      </c>
      <c r="O464">
        <v>2</v>
      </c>
      <c r="P464">
        <v>2</v>
      </c>
    </row>
    <row r="465" spans="1:16" x14ac:dyDescent="0.2">
      <c r="A465">
        <v>6</v>
      </c>
      <c r="B465">
        <f t="shared" si="7"/>
        <v>3</v>
      </c>
      <c r="C465">
        <v>2</v>
      </c>
      <c r="D465">
        <v>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3</v>
      </c>
      <c r="K465">
        <v>1</v>
      </c>
      <c r="L465">
        <v>5</v>
      </c>
      <c r="M465">
        <v>1</v>
      </c>
      <c r="N465">
        <v>2</v>
      </c>
      <c r="O465">
        <v>1</v>
      </c>
      <c r="P465">
        <v>1</v>
      </c>
    </row>
    <row r="466" spans="1:16" x14ac:dyDescent="0.2">
      <c r="A466">
        <v>6</v>
      </c>
      <c r="B466">
        <f t="shared" si="7"/>
        <v>3</v>
      </c>
      <c r="C466">
        <v>3</v>
      </c>
      <c r="D466">
        <v>1</v>
      </c>
      <c r="E466">
        <v>1</v>
      </c>
      <c r="F466">
        <v>2</v>
      </c>
      <c r="G466">
        <v>2</v>
      </c>
      <c r="H466">
        <v>5</v>
      </c>
      <c r="I466">
        <v>4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3</v>
      </c>
      <c r="P466">
        <v>2</v>
      </c>
    </row>
    <row r="467" spans="1:16" x14ac:dyDescent="0.2">
      <c r="A467">
        <v>6</v>
      </c>
      <c r="B467">
        <f t="shared" si="7"/>
        <v>3</v>
      </c>
      <c r="C467">
        <v>4</v>
      </c>
      <c r="D467">
        <v>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7</v>
      </c>
      <c r="K467">
        <v>3</v>
      </c>
      <c r="L467">
        <v>2</v>
      </c>
      <c r="M467">
        <v>3</v>
      </c>
      <c r="N467">
        <v>3</v>
      </c>
      <c r="O467">
        <v>2</v>
      </c>
      <c r="P467">
        <v>2</v>
      </c>
    </row>
    <row r="468" spans="1:16" x14ac:dyDescent="0.2">
      <c r="A468">
        <v>6</v>
      </c>
      <c r="B468">
        <f t="shared" si="7"/>
        <v>3</v>
      </c>
      <c r="C468">
        <v>5</v>
      </c>
      <c r="D468">
        <v>1</v>
      </c>
      <c r="E468">
        <v>12</v>
      </c>
      <c r="F468">
        <v>4</v>
      </c>
      <c r="G468">
        <v>1</v>
      </c>
      <c r="H468">
        <v>4</v>
      </c>
      <c r="I468">
        <v>3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1</v>
      </c>
    </row>
    <row r="469" spans="1:16" x14ac:dyDescent="0.2">
      <c r="A469">
        <v>6</v>
      </c>
      <c r="B469">
        <f t="shared" si="7"/>
        <v>3</v>
      </c>
      <c r="C469">
        <v>6</v>
      </c>
      <c r="D469">
        <v>1</v>
      </c>
      <c r="E469">
        <v>11</v>
      </c>
      <c r="F469">
        <v>1</v>
      </c>
      <c r="G469">
        <v>6</v>
      </c>
      <c r="H469">
        <v>1</v>
      </c>
      <c r="I469">
        <v>5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3</v>
      </c>
      <c r="P469">
        <v>2</v>
      </c>
    </row>
    <row r="470" spans="1:16" x14ac:dyDescent="0.2">
      <c r="A470">
        <v>6</v>
      </c>
      <c r="B470">
        <f t="shared" si="7"/>
        <v>4</v>
      </c>
      <c r="C470">
        <v>1</v>
      </c>
      <c r="D470">
        <v>2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8</v>
      </c>
      <c r="K470">
        <v>2</v>
      </c>
      <c r="L470">
        <v>5</v>
      </c>
      <c r="M470">
        <v>5</v>
      </c>
      <c r="N470">
        <v>2</v>
      </c>
      <c r="O470">
        <v>1</v>
      </c>
      <c r="P470">
        <v>1</v>
      </c>
    </row>
    <row r="471" spans="1:16" x14ac:dyDescent="0.2">
      <c r="A471">
        <v>6</v>
      </c>
      <c r="B471">
        <f t="shared" si="7"/>
        <v>4</v>
      </c>
      <c r="C471">
        <v>2</v>
      </c>
      <c r="D471">
        <v>1</v>
      </c>
      <c r="E471">
        <v>6</v>
      </c>
      <c r="F471">
        <v>5</v>
      </c>
      <c r="G471">
        <v>4</v>
      </c>
      <c r="H471">
        <v>2</v>
      </c>
      <c r="I471">
        <v>1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2</v>
      </c>
      <c r="P471">
        <v>1</v>
      </c>
    </row>
    <row r="472" spans="1:16" x14ac:dyDescent="0.2">
      <c r="A472">
        <v>6</v>
      </c>
      <c r="B472">
        <f t="shared" si="7"/>
        <v>4</v>
      </c>
      <c r="C472">
        <v>3</v>
      </c>
      <c r="D472">
        <v>1</v>
      </c>
      <c r="E472">
        <v>4</v>
      </c>
      <c r="F472">
        <v>3</v>
      </c>
      <c r="G472">
        <v>1</v>
      </c>
      <c r="H472">
        <v>5</v>
      </c>
      <c r="I472">
        <v>4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2</v>
      </c>
      <c r="P472">
        <v>2</v>
      </c>
    </row>
    <row r="473" spans="1:16" x14ac:dyDescent="0.2">
      <c r="A473">
        <v>6</v>
      </c>
      <c r="B473">
        <f t="shared" si="7"/>
        <v>4</v>
      </c>
      <c r="C473">
        <v>4</v>
      </c>
      <c r="D473">
        <v>2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8</v>
      </c>
      <c r="K473">
        <v>4</v>
      </c>
      <c r="L473">
        <v>3</v>
      </c>
      <c r="M473">
        <v>3</v>
      </c>
      <c r="N473">
        <v>4</v>
      </c>
      <c r="O473">
        <v>3</v>
      </c>
      <c r="P473">
        <v>2</v>
      </c>
    </row>
    <row r="474" spans="1:16" x14ac:dyDescent="0.2">
      <c r="A474">
        <v>6</v>
      </c>
      <c r="B474">
        <f t="shared" si="7"/>
        <v>4</v>
      </c>
      <c r="C474">
        <v>5</v>
      </c>
      <c r="D474">
        <v>2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3</v>
      </c>
      <c r="K474">
        <v>1</v>
      </c>
      <c r="L474">
        <v>4</v>
      </c>
      <c r="M474">
        <v>6</v>
      </c>
      <c r="N474">
        <v>1</v>
      </c>
      <c r="O474">
        <v>3</v>
      </c>
      <c r="P474">
        <v>1</v>
      </c>
    </row>
    <row r="475" spans="1:16" x14ac:dyDescent="0.2">
      <c r="A475">
        <v>6</v>
      </c>
      <c r="B475">
        <f t="shared" si="7"/>
        <v>4</v>
      </c>
      <c r="C475">
        <v>6</v>
      </c>
      <c r="D475">
        <v>1</v>
      </c>
      <c r="E475">
        <v>12</v>
      </c>
      <c r="F475">
        <v>4</v>
      </c>
      <c r="G475">
        <v>5</v>
      </c>
      <c r="H475">
        <v>3</v>
      </c>
      <c r="I475">
        <v>2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</v>
      </c>
      <c r="P475">
        <v>1</v>
      </c>
    </row>
    <row r="476" spans="1:16" x14ac:dyDescent="0.2">
      <c r="A476">
        <v>6</v>
      </c>
      <c r="B476">
        <f t="shared" si="7"/>
        <v>5</v>
      </c>
      <c r="C476">
        <v>1</v>
      </c>
      <c r="D476">
        <v>2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3</v>
      </c>
      <c r="L476">
        <v>1</v>
      </c>
      <c r="M476">
        <v>1</v>
      </c>
      <c r="N476">
        <v>5</v>
      </c>
      <c r="O476">
        <v>1</v>
      </c>
      <c r="P476">
        <v>2</v>
      </c>
    </row>
    <row r="477" spans="1:16" x14ac:dyDescent="0.2">
      <c r="A477">
        <v>6</v>
      </c>
      <c r="B477">
        <f t="shared" si="7"/>
        <v>5</v>
      </c>
      <c r="C477">
        <v>2</v>
      </c>
      <c r="D477">
        <v>1</v>
      </c>
      <c r="E477">
        <v>5</v>
      </c>
      <c r="F477">
        <v>5</v>
      </c>
      <c r="G477">
        <v>2</v>
      </c>
      <c r="H477">
        <v>1</v>
      </c>
      <c r="I477">
        <v>5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3</v>
      </c>
      <c r="P477">
        <v>2</v>
      </c>
    </row>
    <row r="478" spans="1:16" x14ac:dyDescent="0.2">
      <c r="A478">
        <v>6</v>
      </c>
      <c r="B478">
        <f t="shared" si="7"/>
        <v>5</v>
      </c>
      <c r="C478">
        <v>3</v>
      </c>
      <c r="D478">
        <v>2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6</v>
      </c>
      <c r="K478">
        <v>4</v>
      </c>
      <c r="L478">
        <v>4</v>
      </c>
      <c r="M478">
        <v>4</v>
      </c>
      <c r="N478">
        <v>4</v>
      </c>
      <c r="O478">
        <v>2</v>
      </c>
      <c r="P478">
        <v>1</v>
      </c>
    </row>
    <row r="479" spans="1:16" x14ac:dyDescent="0.2">
      <c r="A479">
        <v>6</v>
      </c>
      <c r="B479">
        <f t="shared" si="7"/>
        <v>5</v>
      </c>
      <c r="C479">
        <v>4</v>
      </c>
      <c r="D479">
        <v>2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5</v>
      </c>
      <c r="K479">
        <v>2</v>
      </c>
      <c r="L479">
        <v>5</v>
      </c>
      <c r="M479">
        <v>6</v>
      </c>
      <c r="N479">
        <v>1</v>
      </c>
      <c r="O479">
        <v>1</v>
      </c>
      <c r="P479">
        <v>1</v>
      </c>
    </row>
    <row r="480" spans="1:16" x14ac:dyDescent="0.2">
      <c r="A480">
        <v>6</v>
      </c>
      <c r="B480">
        <f t="shared" si="7"/>
        <v>5</v>
      </c>
      <c r="C480">
        <v>5</v>
      </c>
      <c r="D480">
        <v>1</v>
      </c>
      <c r="E480">
        <v>3</v>
      </c>
      <c r="F480">
        <v>1</v>
      </c>
      <c r="G480">
        <v>3</v>
      </c>
      <c r="H480">
        <v>3</v>
      </c>
      <c r="I480">
        <v>2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3</v>
      </c>
      <c r="P480">
        <v>1</v>
      </c>
    </row>
    <row r="481" spans="1:16" x14ac:dyDescent="0.2">
      <c r="A481">
        <v>6</v>
      </c>
      <c r="B481">
        <f t="shared" si="7"/>
        <v>5</v>
      </c>
      <c r="C481">
        <v>6</v>
      </c>
      <c r="D481">
        <v>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4</v>
      </c>
      <c r="K481">
        <v>1</v>
      </c>
      <c r="L481">
        <v>2</v>
      </c>
      <c r="M481">
        <v>5</v>
      </c>
      <c r="N481">
        <v>2</v>
      </c>
      <c r="O481">
        <v>2</v>
      </c>
      <c r="P481">
        <v>2</v>
      </c>
    </row>
    <row r="482" spans="1:16" x14ac:dyDescent="0.2">
      <c r="A482">
        <v>6</v>
      </c>
      <c r="B482">
        <f t="shared" si="7"/>
        <v>6</v>
      </c>
      <c r="C482">
        <v>1</v>
      </c>
      <c r="D482">
        <v>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8</v>
      </c>
      <c r="K482">
        <v>4</v>
      </c>
      <c r="L482">
        <v>2</v>
      </c>
      <c r="M482">
        <v>4</v>
      </c>
      <c r="N482">
        <v>4</v>
      </c>
      <c r="O482">
        <v>1</v>
      </c>
      <c r="P482">
        <v>2</v>
      </c>
    </row>
    <row r="483" spans="1:16" x14ac:dyDescent="0.2">
      <c r="A483">
        <v>6</v>
      </c>
      <c r="B483">
        <f t="shared" si="7"/>
        <v>6</v>
      </c>
      <c r="C483">
        <v>2</v>
      </c>
      <c r="D483">
        <v>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5</v>
      </c>
      <c r="K483">
        <v>3</v>
      </c>
      <c r="L483">
        <v>4</v>
      </c>
      <c r="M483">
        <v>5</v>
      </c>
      <c r="N483">
        <v>5</v>
      </c>
      <c r="O483">
        <v>1</v>
      </c>
      <c r="P483">
        <v>1</v>
      </c>
    </row>
    <row r="484" spans="1:16" x14ac:dyDescent="0.2">
      <c r="A484">
        <v>6</v>
      </c>
      <c r="B484">
        <f t="shared" si="7"/>
        <v>6</v>
      </c>
      <c r="C484">
        <v>3</v>
      </c>
      <c r="D484">
        <v>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10</v>
      </c>
      <c r="K484">
        <v>2</v>
      </c>
      <c r="L484">
        <v>5</v>
      </c>
      <c r="M484">
        <v>2</v>
      </c>
      <c r="N484">
        <v>1</v>
      </c>
      <c r="O484">
        <v>2</v>
      </c>
      <c r="P484">
        <v>1</v>
      </c>
    </row>
    <row r="485" spans="1:16" x14ac:dyDescent="0.2">
      <c r="A485">
        <v>6</v>
      </c>
      <c r="B485">
        <f t="shared" si="7"/>
        <v>6</v>
      </c>
      <c r="C485">
        <v>4</v>
      </c>
      <c r="D485">
        <v>1</v>
      </c>
      <c r="E485">
        <v>2</v>
      </c>
      <c r="F485">
        <v>4</v>
      </c>
      <c r="G485">
        <v>2</v>
      </c>
      <c r="H485">
        <v>5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2</v>
      </c>
      <c r="P485">
        <v>2</v>
      </c>
    </row>
    <row r="486" spans="1:16" x14ac:dyDescent="0.2">
      <c r="A486">
        <v>6</v>
      </c>
      <c r="B486">
        <f t="shared" si="7"/>
        <v>6</v>
      </c>
      <c r="C486">
        <v>5</v>
      </c>
      <c r="D486">
        <v>1</v>
      </c>
      <c r="E486">
        <v>3</v>
      </c>
      <c r="F486">
        <v>5</v>
      </c>
      <c r="G486">
        <v>5</v>
      </c>
      <c r="H486">
        <v>4</v>
      </c>
      <c r="I486">
        <v>2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3</v>
      </c>
      <c r="P486">
        <v>2</v>
      </c>
    </row>
    <row r="487" spans="1:16" x14ac:dyDescent="0.2">
      <c r="A487">
        <v>6</v>
      </c>
      <c r="B487">
        <f t="shared" si="7"/>
        <v>6</v>
      </c>
      <c r="C487">
        <v>6</v>
      </c>
      <c r="D487">
        <v>1</v>
      </c>
      <c r="E487">
        <v>6</v>
      </c>
      <c r="F487">
        <v>3</v>
      </c>
      <c r="G487">
        <v>4</v>
      </c>
      <c r="H487">
        <v>3</v>
      </c>
      <c r="I487">
        <v>3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2</v>
      </c>
      <c r="P487">
        <v>1</v>
      </c>
    </row>
    <row r="488" spans="1:16" x14ac:dyDescent="0.2">
      <c r="A488">
        <v>6</v>
      </c>
      <c r="B488">
        <f t="shared" si="7"/>
        <v>7</v>
      </c>
      <c r="C488">
        <v>1</v>
      </c>
      <c r="D488">
        <v>1</v>
      </c>
      <c r="E488">
        <v>6</v>
      </c>
      <c r="F488">
        <v>2</v>
      </c>
      <c r="G488">
        <v>6</v>
      </c>
      <c r="H488">
        <v>4</v>
      </c>
      <c r="I488">
        <v>1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>
        <v>1</v>
      </c>
    </row>
    <row r="489" spans="1:16" x14ac:dyDescent="0.2">
      <c r="A489">
        <v>6</v>
      </c>
      <c r="B489">
        <f t="shared" si="7"/>
        <v>7</v>
      </c>
      <c r="C489">
        <v>2</v>
      </c>
      <c r="D489">
        <v>1</v>
      </c>
      <c r="E489">
        <v>1</v>
      </c>
      <c r="F489">
        <v>4</v>
      </c>
      <c r="G489">
        <v>5</v>
      </c>
      <c r="H489">
        <v>2</v>
      </c>
      <c r="I489">
        <v>4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3</v>
      </c>
      <c r="P489">
        <v>2</v>
      </c>
    </row>
    <row r="490" spans="1:16" x14ac:dyDescent="0.2">
      <c r="A490">
        <v>6</v>
      </c>
      <c r="B490">
        <f t="shared" si="7"/>
        <v>7</v>
      </c>
      <c r="C490">
        <v>3</v>
      </c>
      <c r="D490">
        <v>2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</v>
      </c>
      <c r="K490">
        <v>2</v>
      </c>
      <c r="L490">
        <v>2</v>
      </c>
      <c r="M490">
        <v>1</v>
      </c>
      <c r="N490">
        <v>3</v>
      </c>
      <c r="O490">
        <v>1</v>
      </c>
      <c r="P490">
        <v>1</v>
      </c>
    </row>
    <row r="491" spans="1:16" x14ac:dyDescent="0.2">
      <c r="A491">
        <v>6</v>
      </c>
      <c r="B491">
        <f t="shared" si="7"/>
        <v>7</v>
      </c>
      <c r="C491">
        <v>4</v>
      </c>
      <c r="D491">
        <v>2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11</v>
      </c>
      <c r="K491">
        <v>1</v>
      </c>
      <c r="L491">
        <v>3</v>
      </c>
      <c r="M491">
        <v>7</v>
      </c>
      <c r="N491">
        <v>1</v>
      </c>
      <c r="O491">
        <v>2</v>
      </c>
      <c r="P491">
        <v>2</v>
      </c>
    </row>
    <row r="492" spans="1:16" x14ac:dyDescent="0.2">
      <c r="A492">
        <v>6</v>
      </c>
      <c r="B492">
        <f t="shared" si="7"/>
        <v>7</v>
      </c>
      <c r="C492">
        <v>5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7</v>
      </c>
      <c r="K492">
        <v>3</v>
      </c>
      <c r="L492">
        <v>1</v>
      </c>
      <c r="M492">
        <v>6</v>
      </c>
      <c r="N492">
        <v>5</v>
      </c>
      <c r="O492">
        <v>2</v>
      </c>
      <c r="P492">
        <v>1</v>
      </c>
    </row>
    <row r="493" spans="1:16" x14ac:dyDescent="0.2">
      <c r="A493">
        <v>6</v>
      </c>
      <c r="B493">
        <f t="shared" si="7"/>
        <v>7</v>
      </c>
      <c r="C493">
        <v>6</v>
      </c>
      <c r="D493">
        <v>1</v>
      </c>
      <c r="E493">
        <v>2</v>
      </c>
      <c r="F493">
        <v>3</v>
      </c>
      <c r="G493">
        <v>4</v>
      </c>
      <c r="H493">
        <v>5</v>
      </c>
      <c r="I493">
        <v>3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3</v>
      </c>
      <c r="P493">
        <v>2</v>
      </c>
    </row>
    <row r="494" spans="1:16" x14ac:dyDescent="0.2">
      <c r="A494">
        <v>6</v>
      </c>
      <c r="B494">
        <f t="shared" si="7"/>
        <v>8</v>
      </c>
      <c r="C494">
        <v>1</v>
      </c>
      <c r="D494">
        <v>1</v>
      </c>
      <c r="E494">
        <v>13</v>
      </c>
      <c r="F494">
        <v>4</v>
      </c>
      <c r="G494">
        <v>3</v>
      </c>
      <c r="H494">
        <v>4</v>
      </c>
      <c r="I494">
        <v>2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>
        <v>2</v>
      </c>
    </row>
    <row r="495" spans="1:16" x14ac:dyDescent="0.2">
      <c r="A495">
        <v>6</v>
      </c>
      <c r="B495">
        <f t="shared" si="7"/>
        <v>8</v>
      </c>
      <c r="C495">
        <v>2</v>
      </c>
      <c r="D495">
        <v>1</v>
      </c>
      <c r="E495">
        <v>7</v>
      </c>
      <c r="F495">
        <v>1</v>
      </c>
      <c r="G495">
        <v>6</v>
      </c>
      <c r="H495">
        <v>5</v>
      </c>
      <c r="I495">
        <v>5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2</v>
      </c>
      <c r="P495">
        <v>2</v>
      </c>
    </row>
    <row r="496" spans="1:16" x14ac:dyDescent="0.2">
      <c r="A496">
        <v>6</v>
      </c>
      <c r="B496">
        <f t="shared" si="7"/>
        <v>8</v>
      </c>
      <c r="C496">
        <v>3</v>
      </c>
      <c r="D496">
        <v>1</v>
      </c>
      <c r="E496">
        <v>8</v>
      </c>
      <c r="F496">
        <v>3</v>
      </c>
      <c r="G496">
        <v>2</v>
      </c>
      <c r="H496">
        <v>2</v>
      </c>
      <c r="I496">
        <v>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2</v>
      </c>
      <c r="P496">
        <v>1</v>
      </c>
    </row>
    <row r="497" spans="1:16" x14ac:dyDescent="0.2">
      <c r="A497">
        <v>6</v>
      </c>
      <c r="B497">
        <f t="shared" si="7"/>
        <v>8</v>
      </c>
      <c r="C497">
        <v>4</v>
      </c>
      <c r="D497">
        <v>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2</v>
      </c>
      <c r="K497">
        <v>3</v>
      </c>
      <c r="L497">
        <v>4</v>
      </c>
      <c r="M497">
        <v>7</v>
      </c>
      <c r="N497">
        <v>2</v>
      </c>
      <c r="O497">
        <v>3</v>
      </c>
      <c r="P497">
        <v>1</v>
      </c>
    </row>
    <row r="498" spans="1:16" x14ac:dyDescent="0.2">
      <c r="A498">
        <v>6</v>
      </c>
      <c r="B498">
        <f t="shared" si="7"/>
        <v>8</v>
      </c>
      <c r="C498">
        <v>5</v>
      </c>
      <c r="D498">
        <v>2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10</v>
      </c>
      <c r="K498">
        <v>2</v>
      </c>
      <c r="L498">
        <v>3</v>
      </c>
      <c r="M498">
        <v>2</v>
      </c>
      <c r="N498">
        <v>5</v>
      </c>
      <c r="O498">
        <v>1</v>
      </c>
      <c r="P498">
        <v>2</v>
      </c>
    </row>
    <row r="499" spans="1:16" x14ac:dyDescent="0.2">
      <c r="A499">
        <v>6</v>
      </c>
      <c r="B499">
        <f t="shared" si="7"/>
        <v>8</v>
      </c>
      <c r="C499">
        <v>6</v>
      </c>
      <c r="D499">
        <v>2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9</v>
      </c>
      <c r="K499">
        <v>4</v>
      </c>
      <c r="L499">
        <v>1</v>
      </c>
      <c r="M499">
        <v>5</v>
      </c>
      <c r="N499">
        <v>3</v>
      </c>
      <c r="O499">
        <v>3</v>
      </c>
      <c r="P499">
        <v>2</v>
      </c>
    </row>
    <row r="500" spans="1:16" x14ac:dyDescent="0.2">
      <c r="A500">
        <v>6</v>
      </c>
      <c r="B500">
        <f t="shared" si="7"/>
        <v>9</v>
      </c>
      <c r="C500">
        <v>1</v>
      </c>
      <c r="D500">
        <v>2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6</v>
      </c>
      <c r="K500">
        <v>1</v>
      </c>
      <c r="L500">
        <v>5</v>
      </c>
      <c r="M500">
        <v>2</v>
      </c>
      <c r="N500">
        <v>1</v>
      </c>
      <c r="O500">
        <v>3</v>
      </c>
      <c r="P500">
        <v>1</v>
      </c>
    </row>
    <row r="501" spans="1:16" x14ac:dyDescent="0.2">
      <c r="A501">
        <v>6</v>
      </c>
      <c r="B501">
        <f t="shared" si="7"/>
        <v>9</v>
      </c>
      <c r="C501">
        <v>2</v>
      </c>
      <c r="D501">
        <v>1</v>
      </c>
      <c r="E501">
        <v>14</v>
      </c>
      <c r="F501">
        <v>1</v>
      </c>
      <c r="G501">
        <v>4</v>
      </c>
      <c r="H501">
        <v>2</v>
      </c>
      <c r="I501">
        <v>5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3</v>
      </c>
      <c r="P501">
        <v>2</v>
      </c>
    </row>
    <row r="502" spans="1:16" x14ac:dyDescent="0.2">
      <c r="A502">
        <v>6</v>
      </c>
      <c r="B502">
        <f t="shared" si="7"/>
        <v>9</v>
      </c>
      <c r="C502">
        <v>3</v>
      </c>
      <c r="D502">
        <v>1</v>
      </c>
      <c r="E502">
        <v>7</v>
      </c>
      <c r="F502">
        <v>2</v>
      </c>
      <c r="G502">
        <v>3</v>
      </c>
      <c r="H502">
        <v>3</v>
      </c>
      <c r="I502">
        <v>4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>
        <v>1</v>
      </c>
    </row>
    <row r="503" spans="1:16" x14ac:dyDescent="0.2">
      <c r="A503">
        <v>6</v>
      </c>
      <c r="B503">
        <f t="shared" si="7"/>
        <v>9</v>
      </c>
      <c r="C503">
        <v>4</v>
      </c>
      <c r="D503">
        <v>1</v>
      </c>
      <c r="E503">
        <v>11</v>
      </c>
      <c r="F503">
        <v>5</v>
      </c>
      <c r="G503">
        <v>5</v>
      </c>
      <c r="H503">
        <v>1</v>
      </c>
      <c r="I503">
        <v>3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2</v>
      </c>
      <c r="P503">
        <v>1</v>
      </c>
    </row>
    <row r="504" spans="1:16" x14ac:dyDescent="0.2">
      <c r="A504">
        <v>6</v>
      </c>
      <c r="B504">
        <f t="shared" si="7"/>
        <v>9</v>
      </c>
      <c r="C504">
        <v>5</v>
      </c>
      <c r="D504">
        <v>1</v>
      </c>
      <c r="E504">
        <v>4</v>
      </c>
      <c r="F504">
        <v>2</v>
      </c>
      <c r="G504">
        <v>1</v>
      </c>
      <c r="H504">
        <v>5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>
        <v>1</v>
      </c>
    </row>
    <row r="505" spans="1:16" x14ac:dyDescent="0.2">
      <c r="A505">
        <v>6</v>
      </c>
      <c r="B505">
        <f t="shared" si="7"/>
        <v>9</v>
      </c>
      <c r="C505">
        <v>6</v>
      </c>
      <c r="D505">
        <v>2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3</v>
      </c>
      <c r="K505">
        <v>4</v>
      </c>
      <c r="L505">
        <v>2</v>
      </c>
      <c r="M505">
        <v>3</v>
      </c>
      <c r="N505">
        <v>4</v>
      </c>
      <c r="O505">
        <v>2</v>
      </c>
      <c r="P505">
        <v>2</v>
      </c>
    </row>
    <row r="506" spans="1:16" x14ac:dyDescent="0.2">
      <c r="A506">
        <v>6</v>
      </c>
      <c r="B506">
        <f t="shared" si="7"/>
        <v>10</v>
      </c>
      <c r="C506">
        <v>1</v>
      </c>
      <c r="D506">
        <v>2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12</v>
      </c>
      <c r="K506">
        <v>3</v>
      </c>
      <c r="L506">
        <v>3</v>
      </c>
      <c r="M506">
        <v>4</v>
      </c>
      <c r="N506">
        <v>5</v>
      </c>
      <c r="O506">
        <v>1</v>
      </c>
      <c r="P506">
        <v>2</v>
      </c>
    </row>
    <row r="507" spans="1:16" x14ac:dyDescent="0.2">
      <c r="A507">
        <v>6</v>
      </c>
      <c r="B507">
        <f t="shared" si="7"/>
        <v>10</v>
      </c>
      <c r="C507">
        <v>2</v>
      </c>
      <c r="D507">
        <v>1</v>
      </c>
      <c r="E507">
        <v>9</v>
      </c>
      <c r="F507">
        <v>5</v>
      </c>
      <c r="G507">
        <v>4</v>
      </c>
      <c r="H507">
        <v>3</v>
      </c>
      <c r="I507">
        <v>3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>
        <v>2</v>
      </c>
    </row>
    <row r="508" spans="1:16" x14ac:dyDescent="0.2">
      <c r="A508">
        <v>6</v>
      </c>
      <c r="B508">
        <f t="shared" si="7"/>
        <v>10</v>
      </c>
      <c r="C508">
        <v>3</v>
      </c>
      <c r="D508">
        <v>2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1</v>
      </c>
      <c r="K508">
        <v>4</v>
      </c>
      <c r="L508">
        <v>5</v>
      </c>
      <c r="M508">
        <v>5</v>
      </c>
      <c r="N508">
        <v>3</v>
      </c>
      <c r="O508">
        <v>3</v>
      </c>
      <c r="P508">
        <v>1</v>
      </c>
    </row>
    <row r="509" spans="1:16" x14ac:dyDescent="0.2">
      <c r="A509">
        <v>6</v>
      </c>
      <c r="B509">
        <f t="shared" si="7"/>
        <v>10</v>
      </c>
      <c r="C509">
        <v>4</v>
      </c>
      <c r="D509">
        <v>2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9</v>
      </c>
      <c r="K509">
        <v>1</v>
      </c>
      <c r="L509">
        <v>4</v>
      </c>
      <c r="M509">
        <v>3</v>
      </c>
      <c r="N509">
        <v>2</v>
      </c>
      <c r="O509">
        <v>3</v>
      </c>
      <c r="P509">
        <v>1</v>
      </c>
    </row>
    <row r="510" spans="1:16" x14ac:dyDescent="0.2">
      <c r="A510">
        <v>6</v>
      </c>
      <c r="B510">
        <f t="shared" si="7"/>
        <v>10</v>
      </c>
      <c r="C510">
        <v>5</v>
      </c>
      <c r="D510">
        <v>1</v>
      </c>
      <c r="E510">
        <v>5</v>
      </c>
      <c r="F510">
        <v>1</v>
      </c>
      <c r="G510">
        <v>6</v>
      </c>
      <c r="H510">
        <v>4</v>
      </c>
      <c r="I510">
        <v>4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1</v>
      </c>
    </row>
    <row r="511" spans="1:16" x14ac:dyDescent="0.2">
      <c r="A511">
        <v>6</v>
      </c>
      <c r="B511">
        <f t="shared" si="7"/>
        <v>10</v>
      </c>
      <c r="C511">
        <v>6</v>
      </c>
      <c r="D511">
        <v>1</v>
      </c>
      <c r="E511">
        <v>10</v>
      </c>
      <c r="F511">
        <v>3</v>
      </c>
      <c r="G511">
        <v>1</v>
      </c>
      <c r="H511">
        <v>1</v>
      </c>
      <c r="I511">
        <v>2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2</v>
      </c>
      <c r="P511">
        <v>2</v>
      </c>
    </row>
    <row r="512" spans="1:16" x14ac:dyDescent="0.2">
      <c r="A512">
        <v>6</v>
      </c>
      <c r="B512">
        <f t="shared" si="7"/>
        <v>11</v>
      </c>
      <c r="C512">
        <v>1</v>
      </c>
      <c r="D512">
        <v>1</v>
      </c>
      <c r="E512">
        <v>12</v>
      </c>
      <c r="F512">
        <v>2</v>
      </c>
      <c r="G512">
        <v>6</v>
      </c>
      <c r="H512">
        <v>3</v>
      </c>
      <c r="I512">
        <v>5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1</v>
      </c>
    </row>
    <row r="513" spans="1:16" x14ac:dyDescent="0.2">
      <c r="A513">
        <v>6</v>
      </c>
      <c r="B513">
        <f t="shared" si="7"/>
        <v>11</v>
      </c>
      <c r="C513">
        <v>2</v>
      </c>
      <c r="D513">
        <v>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4</v>
      </c>
      <c r="L513">
        <v>1</v>
      </c>
      <c r="M513">
        <v>3</v>
      </c>
      <c r="N513">
        <v>3</v>
      </c>
      <c r="O513">
        <v>3</v>
      </c>
      <c r="P513">
        <v>2</v>
      </c>
    </row>
    <row r="514" spans="1:16" x14ac:dyDescent="0.2">
      <c r="A514">
        <v>6</v>
      </c>
      <c r="B514">
        <f t="shared" si="7"/>
        <v>11</v>
      </c>
      <c r="C514">
        <v>3</v>
      </c>
      <c r="D514">
        <v>1</v>
      </c>
      <c r="E514">
        <v>11</v>
      </c>
      <c r="F514">
        <v>3</v>
      </c>
      <c r="G514">
        <v>1</v>
      </c>
      <c r="H514">
        <v>2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>
        <v>1</v>
      </c>
    </row>
    <row r="515" spans="1:16" x14ac:dyDescent="0.2">
      <c r="A515">
        <v>6</v>
      </c>
      <c r="B515">
        <f t="shared" si="7"/>
        <v>11</v>
      </c>
      <c r="C515">
        <v>4</v>
      </c>
      <c r="D515">
        <v>1</v>
      </c>
      <c r="E515">
        <v>9</v>
      </c>
      <c r="F515">
        <v>1</v>
      </c>
      <c r="G515">
        <v>3</v>
      </c>
      <c r="H515">
        <v>1</v>
      </c>
      <c r="I515">
        <v>3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3</v>
      </c>
      <c r="P515">
        <v>1</v>
      </c>
    </row>
    <row r="516" spans="1:16" x14ac:dyDescent="0.2">
      <c r="A516">
        <v>6</v>
      </c>
      <c r="B516">
        <f t="shared" si="7"/>
        <v>11</v>
      </c>
      <c r="C516">
        <v>5</v>
      </c>
      <c r="D516">
        <v>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4</v>
      </c>
      <c r="K516">
        <v>1</v>
      </c>
      <c r="L516">
        <v>3</v>
      </c>
      <c r="M516">
        <v>6</v>
      </c>
      <c r="N516">
        <v>2</v>
      </c>
      <c r="O516">
        <v>2</v>
      </c>
      <c r="P516">
        <v>2</v>
      </c>
    </row>
    <row r="517" spans="1:16" x14ac:dyDescent="0.2">
      <c r="A517">
        <v>6</v>
      </c>
      <c r="B517">
        <f t="shared" si="7"/>
        <v>11</v>
      </c>
      <c r="C517">
        <v>6</v>
      </c>
      <c r="D517">
        <v>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5</v>
      </c>
      <c r="K517">
        <v>4</v>
      </c>
      <c r="L517">
        <v>1</v>
      </c>
      <c r="M517">
        <v>2</v>
      </c>
      <c r="N517">
        <v>2</v>
      </c>
      <c r="O517">
        <v>2</v>
      </c>
      <c r="P517">
        <v>1</v>
      </c>
    </row>
    <row r="518" spans="1:16" x14ac:dyDescent="0.2">
      <c r="A518">
        <v>6</v>
      </c>
      <c r="B518">
        <f t="shared" si="7"/>
        <v>12</v>
      </c>
      <c r="C518">
        <v>1</v>
      </c>
      <c r="D518">
        <v>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1</v>
      </c>
      <c r="L518">
        <v>5</v>
      </c>
      <c r="M518">
        <v>2</v>
      </c>
      <c r="N518">
        <v>3</v>
      </c>
      <c r="O518">
        <v>1</v>
      </c>
      <c r="P518">
        <v>2</v>
      </c>
    </row>
    <row r="519" spans="1:16" x14ac:dyDescent="0.2">
      <c r="A519">
        <v>6</v>
      </c>
      <c r="B519">
        <f t="shared" si="7"/>
        <v>12</v>
      </c>
      <c r="C519">
        <v>2</v>
      </c>
      <c r="D519">
        <v>2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4</v>
      </c>
      <c r="K519">
        <v>2</v>
      </c>
      <c r="L519">
        <v>1</v>
      </c>
      <c r="M519">
        <v>6</v>
      </c>
      <c r="N519">
        <v>4</v>
      </c>
      <c r="O519">
        <v>2</v>
      </c>
      <c r="P519">
        <v>1</v>
      </c>
    </row>
    <row r="520" spans="1:16" x14ac:dyDescent="0.2">
      <c r="A520">
        <v>6</v>
      </c>
      <c r="B520">
        <f t="shared" si="7"/>
        <v>12</v>
      </c>
      <c r="C520">
        <v>3</v>
      </c>
      <c r="D520">
        <v>2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7</v>
      </c>
      <c r="K520">
        <v>4</v>
      </c>
      <c r="L520">
        <v>4</v>
      </c>
      <c r="M520">
        <v>1</v>
      </c>
      <c r="N520">
        <v>2</v>
      </c>
      <c r="O520">
        <v>1</v>
      </c>
      <c r="P520">
        <v>2</v>
      </c>
    </row>
    <row r="521" spans="1:16" x14ac:dyDescent="0.2">
      <c r="A521">
        <v>6</v>
      </c>
      <c r="B521">
        <f t="shared" ref="B521:B584" si="8">IF(B515=15,1,B515+1)</f>
        <v>12</v>
      </c>
      <c r="C521">
        <v>4</v>
      </c>
      <c r="D521">
        <v>1</v>
      </c>
      <c r="E521">
        <v>9</v>
      </c>
      <c r="F521">
        <v>3</v>
      </c>
      <c r="G521">
        <v>2</v>
      </c>
      <c r="H521">
        <v>5</v>
      </c>
      <c r="I521">
        <v>4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3</v>
      </c>
      <c r="P521">
        <v>1</v>
      </c>
    </row>
    <row r="522" spans="1:16" x14ac:dyDescent="0.2">
      <c r="A522">
        <v>6</v>
      </c>
      <c r="B522">
        <f t="shared" si="8"/>
        <v>12</v>
      </c>
      <c r="C522">
        <v>5</v>
      </c>
      <c r="D522">
        <v>1</v>
      </c>
      <c r="E522">
        <v>11</v>
      </c>
      <c r="F522">
        <v>5</v>
      </c>
      <c r="G522">
        <v>4</v>
      </c>
      <c r="H522">
        <v>4</v>
      </c>
      <c r="I522">
        <v>5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</v>
      </c>
      <c r="P522">
        <v>1</v>
      </c>
    </row>
    <row r="523" spans="1:16" x14ac:dyDescent="0.2">
      <c r="A523">
        <v>6</v>
      </c>
      <c r="B523">
        <f t="shared" si="8"/>
        <v>12</v>
      </c>
      <c r="C523">
        <v>6</v>
      </c>
      <c r="D523">
        <v>1</v>
      </c>
      <c r="E523">
        <v>6</v>
      </c>
      <c r="F523">
        <v>4</v>
      </c>
      <c r="G523">
        <v>3</v>
      </c>
      <c r="H523">
        <v>3</v>
      </c>
      <c r="I523">
        <v>1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3</v>
      </c>
      <c r="P523">
        <v>2</v>
      </c>
    </row>
    <row r="524" spans="1:16" x14ac:dyDescent="0.2">
      <c r="A524">
        <v>6</v>
      </c>
      <c r="B524">
        <f t="shared" si="8"/>
        <v>13</v>
      </c>
      <c r="C524">
        <v>1</v>
      </c>
      <c r="D524">
        <v>1</v>
      </c>
      <c r="E524">
        <v>10</v>
      </c>
      <c r="F524">
        <v>4</v>
      </c>
      <c r="G524">
        <v>5</v>
      </c>
      <c r="H524">
        <v>2</v>
      </c>
      <c r="I524">
        <v>3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2</v>
      </c>
      <c r="P524">
        <v>2</v>
      </c>
    </row>
    <row r="525" spans="1:16" x14ac:dyDescent="0.2">
      <c r="A525">
        <v>6</v>
      </c>
      <c r="B525">
        <f t="shared" si="8"/>
        <v>13</v>
      </c>
      <c r="C525">
        <v>2</v>
      </c>
      <c r="D525">
        <v>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8</v>
      </c>
      <c r="K525">
        <v>2</v>
      </c>
      <c r="L525">
        <v>2</v>
      </c>
      <c r="M525">
        <v>4</v>
      </c>
      <c r="N525">
        <v>5</v>
      </c>
      <c r="O525">
        <v>3</v>
      </c>
      <c r="P525">
        <v>1</v>
      </c>
    </row>
    <row r="526" spans="1:16" x14ac:dyDescent="0.2">
      <c r="A526">
        <v>6</v>
      </c>
      <c r="B526">
        <f t="shared" si="8"/>
        <v>13</v>
      </c>
      <c r="C526">
        <v>3</v>
      </c>
      <c r="D526">
        <v>1</v>
      </c>
      <c r="E526">
        <v>8</v>
      </c>
      <c r="F526">
        <v>5</v>
      </c>
      <c r="G526">
        <v>3</v>
      </c>
      <c r="H526">
        <v>5</v>
      </c>
      <c r="I526">
        <v>5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2</v>
      </c>
      <c r="P526">
        <v>1</v>
      </c>
    </row>
    <row r="527" spans="1:16" x14ac:dyDescent="0.2">
      <c r="A527">
        <v>6</v>
      </c>
      <c r="B527">
        <f t="shared" si="8"/>
        <v>13</v>
      </c>
      <c r="C527">
        <v>4</v>
      </c>
      <c r="D527">
        <v>1</v>
      </c>
      <c r="E527">
        <v>4</v>
      </c>
      <c r="F527">
        <v>4</v>
      </c>
      <c r="G527">
        <v>1</v>
      </c>
      <c r="H527">
        <v>1</v>
      </c>
      <c r="I527">
        <v>2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3</v>
      </c>
      <c r="P527">
        <v>2</v>
      </c>
    </row>
    <row r="528" spans="1:16" x14ac:dyDescent="0.2">
      <c r="A528">
        <v>6</v>
      </c>
      <c r="B528">
        <f t="shared" si="8"/>
        <v>13</v>
      </c>
      <c r="C528">
        <v>5</v>
      </c>
      <c r="D528">
        <v>2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2</v>
      </c>
      <c r="K528">
        <v>4</v>
      </c>
      <c r="L528">
        <v>1</v>
      </c>
      <c r="M528">
        <v>1</v>
      </c>
      <c r="N528">
        <v>1</v>
      </c>
      <c r="O528">
        <v>1</v>
      </c>
      <c r="P528">
        <v>2</v>
      </c>
    </row>
    <row r="529" spans="1:16" x14ac:dyDescent="0.2">
      <c r="A529">
        <v>6</v>
      </c>
      <c r="B529">
        <f t="shared" si="8"/>
        <v>13</v>
      </c>
      <c r="C529">
        <v>6</v>
      </c>
      <c r="D529">
        <v>2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12</v>
      </c>
      <c r="K529">
        <v>3</v>
      </c>
      <c r="L529">
        <v>3</v>
      </c>
      <c r="M529">
        <v>7</v>
      </c>
      <c r="N529">
        <v>4</v>
      </c>
      <c r="O529">
        <v>2</v>
      </c>
      <c r="P529">
        <v>1</v>
      </c>
    </row>
    <row r="530" spans="1:16" x14ac:dyDescent="0.2">
      <c r="A530">
        <v>6</v>
      </c>
      <c r="B530">
        <f t="shared" si="8"/>
        <v>14</v>
      </c>
      <c r="C530">
        <v>1</v>
      </c>
      <c r="D530">
        <v>1</v>
      </c>
      <c r="E530">
        <v>5</v>
      </c>
      <c r="F530">
        <v>1</v>
      </c>
      <c r="G530">
        <v>5</v>
      </c>
      <c r="H530">
        <v>3</v>
      </c>
      <c r="I530">
        <v>2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3</v>
      </c>
      <c r="P530">
        <v>1</v>
      </c>
    </row>
    <row r="531" spans="1:16" x14ac:dyDescent="0.2">
      <c r="A531">
        <v>6</v>
      </c>
      <c r="B531">
        <f t="shared" si="8"/>
        <v>14</v>
      </c>
      <c r="C531">
        <v>2</v>
      </c>
      <c r="D531">
        <v>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11</v>
      </c>
      <c r="K531">
        <v>3</v>
      </c>
      <c r="L531">
        <v>4</v>
      </c>
      <c r="M531">
        <v>3</v>
      </c>
      <c r="N531">
        <v>3</v>
      </c>
      <c r="O531">
        <v>2</v>
      </c>
      <c r="P531">
        <v>1</v>
      </c>
    </row>
    <row r="532" spans="1:16" x14ac:dyDescent="0.2">
      <c r="A532">
        <v>6</v>
      </c>
      <c r="B532">
        <f t="shared" si="8"/>
        <v>14</v>
      </c>
      <c r="C532">
        <v>3</v>
      </c>
      <c r="D532">
        <v>2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6</v>
      </c>
      <c r="K532">
        <v>1</v>
      </c>
      <c r="L532">
        <v>5</v>
      </c>
      <c r="M532">
        <v>4</v>
      </c>
      <c r="N532">
        <v>4</v>
      </c>
      <c r="O532">
        <v>3</v>
      </c>
      <c r="P532">
        <v>2</v>
      </c>
    </row>
    <row r="533" spans="1:16" x14ac:dyDescent="0.2">
      <c r="A533">
        <v>6</v>
      </c>
      <c r="B533">
        <f t="shared" si="8"/>
        <v>14</v>
      </c>
      <c r="C533">
        <v>4</v>
      </c>
      <c r="D533">
        <v>1</v>
      </c>
      <c r="E533">
        <v>1</v>
      </c>
      <c r="F533">
        <v>3</v>
      </c>
      <c r="G533">
        <v>2</v>
      </c>
      <c r="H533">
        <v>2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1</v>
      </c>
    </row>
    <row r="534" spans="1:16" x14ac:dyDescent="0.2">
      <c r="A534">
        <v>6</v>
      </c>
      <c r="B534">
        <f t="shared" si="8"/>
        <v>14</v>
      </c>
      <c r="C534">
        <v>5</v>
      </c>
      <c r="D534">
        <v>1</v>
      </c>
      <c r="E534">
        <v>13</v>
      </c>
      <c r="F534">
        <v>2</v>
      </c>
      <c r="G534">
        <v>6</v>
      </c>
      <c r="H534">
        <v>1</v>
      </c>
      <c r="I534">
        <v>3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>
        <v>2</v>
      </c>
    </row>
    <row r="535" spans="1:16" x14ac:dyDescent="0.2">
      <c r="A535">
        <v>6</v>
      </c>
      <c r="B535">
        <f t="shared" si="8"/>
        <v>14</v>
      </c>
      <c r="C535">
        <v>6</v>
      </c>
      <c r="D535">
        <v>2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10</v>
      </c>
      <c r="K535">
        <v>4</v>
      </c>
      <c r="L535">
        <v>3</v>
      </c>
      <c r="M535">
        <v>6</v>
      </c>
      <c r="N535">
        <v>2</v>
      </c>
      <c r="O535">
        <v>2</v>
      </c>
      <c r="P535">
        <v>2</v>
      </c>
    </row>
    <row r="536" spans="1:16" x14ac:dyDescent="0.2">
      <c r="A536">
        <v>6</v>
      </c>
      <c r="B536">
        <f t="shared" si="8"/>
        <v>15</v>
      </c>
      <c r="C536">
        <v>1</v>
      </c>
      <c r="D536">
        <v>1</v>
      </c>
      <c r="E536">
        <v>14</v>
      </c>
      <c r="F536">
        <v>1</v>
      </c>
      <c r="G536">
        <v>2</v>
      </c>
      <c r="H536">
        <v>4</v>
      </c>
      <c r="I536">
        <v>4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2</v>
      </c>
      <c r="P536">
        <v>1</v>
      </c>
    </row>
    <row r="537" spans="1:16" x14ac:dyDescent="0.2">
      <c r="A537">
        <v>6</v>
      </c>
      <c r="B537">
        <f t="shared" si="8"/>
        <v>15</v>
      </c>
      <c r="C537">
        <v>2</v>
      </c>
      <c r="D537">
        <v>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11</v>
      </c>
      <c r="K537">
        <v>2</v>
      </c>
      <c r="L537">
        <v>2</v>
      </c>
      <c r="M537">
        <v>3</v>
      </c>
      <c r="N537">
        <v>1</v>
      </c>
      <c r="O537">
        <v>3</v>
      </c>
      <c r="P537">
        <v>2</v>
      </c>
    </row>
    <row r="538" spans="1:16" x14ac:dyDescent="0.2">
      <c r="A538">
        <v>6</v>
      </c>
      <c r="B538">
        <f t="shared" si="8"/>
        <v>15</v>
      </c>
      <c r="C538">
        <v>3</v>
      </c>
      <c r="D538">
        <v>2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8</v>
      </c>
      <c r="K538">
        <v>1</v>
      </c>
      <c r="L538">
        <v>1</v>
      </c>
      <c r="M538">
        <v>7</v>
      </c>
      <c r="N538">
        <v>5</v>
      </c>
      <c r="O538">
        <v>1</v>
      </c>
      <c r="P538">
        <v>1</v>
      </c>
    </row>
    <row r="539" spans="1:16" x14ac:dyDescent="0.2">
      <c r="A539">
        <v>6</v>
      </c>
      <c r="B539">
        <f t="shared" si="8"/>
        <v>15</v>
      </c>
      <c r="C539">
        <v>4</v>
      </c>
      <c r="D539">
        <v>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3</v>
      </c>
      <c r="L539">
        <v>3</v>
      </c>
      <c r="M539">
        <v>2</v>
      </c>
      <c r="N539">
        <v>1</v>
      </c>
      <c r="O539">
        <v>3</v>
      </c>
      <c r="P539">
        <v>1</v>
      </c>
    </row>
    <row r="540" spans="1:16" x14ac:dyDescent="0.2">
      <c r="A540">
        <v>6</v>
      </c>
      <c r="B540">
        <f t="shared" si="8"/>
        <v>15</v>
      </c>
      <c r="C540">
        <v>5</v>
      </c>
      <c r="D540">
        <v>1</v>
      </c>
      <c r="E540">
        <v>3</v>
      </c>
      <c r="F540">
        <v>4</v>
      </c>
      <c r="G540">
        <v>1</v>
      </c>
      <c r="H540">
        <v>2</v>
      </c>
      <c r="I540">
        <v>5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>
        <v>2</v>
      </c>
    </row>
    <row r="541" spans="1:16" x14ac:dyDescent="0.2">
      <c r="A541">
        <v>6</v>
      </c>
      <c r="B541">
        <f t="shared" si="8"/>
        <v>15</v>
      </c>
      <c r="C541">
        <v>6</v>
      </c>
      <c r="D541">
        <v>1</v>
      </c>
      <c r="E541">
        <v>12</v>
      </c>
      <c r="F541">
        <v>2</v>
      </c>
      <c r="G541">
        <v>6</v>
      </c>
      <c r="H541">
        <v>4</v>
      </c>
      <c r="I541">
        <v>1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2</v>
      </c>
      <c r="P541">
        <v>2</v>
      </c>
    </row>
    <row r="542" spans="1:16" x14ac:dyDescent="0.2">
      <c r="A542">
        <v>7</v>
      </c>
      <c r="B542">
        <f t="shared" si="8"/>
        <v>1</v>
      </c>
      <c r="C542">
        <v>1</v>
      </c>
      <c r="D542">
        <v>2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5</v>
      </c>
      <c r="K542">
        <v>2</v>
      </c>
      <c r="L542">
        <v>1</v>
      </c>
      <c r="M542">
        <v>5</v>
      </c>
      <c r="N542">
        <v>2</v>
      </c>
      <c r="O542">
        <v>2</v>
      </c>
      <c r="P542">
        <v>1</v>
      </c>
    </row>
    <row r="543" spans="1:16" x14ac:dyDescent="0.2">
      <c r="A543">
        <v>7</v>
      </c>
      <c r="B543">
        <f t="shared" si="8"/>
        <v>1</v>
      </c>
      <c r="C543">
        <v>2</v>
      </c>
      <c r="D543">
        <v>1</v>
      </c>
      <c r="E543">
        <v>2</v>
      </c>
      <c r="F543">
        <v>5</v>
      </c>
      <c r="G543">
        <v>3</v>
      </c>
      <c r="H543">
        <v>5</v>
      </c>
      <c r="I543">
        <v>3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3</v>
      </c>
      <c r="P543">
        <v>2</v>
      </c>
    </row>
    <row r="544" spans="1:16" x14ac:dyDescent="0.2">
      <c r="A544">
        <v>7</v>
      </c>
      <c r="B544">
        <f t="shared" si="8"/>
        <v>1</v>
      </c>
      <c r="C544">
        <v>3</v>
      </c>
      <c r="D544">
        <v>1</v>
      </c>
      <c r="E544">
        <v>4</v>
      </c>
      <c r="F544">
        <v>2</v>
      </c>
      <c r="G544">
        <v>4</v>
      </c>
      <c r="H544">
        <v>3</v>
      </c>
      <c r="I544">
        <v>4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2</v>
      </c>
      <c r="P544">
        <v>1</v>
      </c>
    </row>
    <row r="545" spans="1:16" x14ac:dyDescent="0.2">
      <c r="A545">
        <v>7</v>
      </c>
      <c r="B545">
        <f t="shared" si="8"/>
        <v>1</v>
      </c>
      <c r="C545">
        <v>4</v>
      </c>
      <c r="D545">
        <v>2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2</v>
      </c>
      <c r="K545">
        <v>2</v>
      </c>
      <c r="L545">
        <v>2</v>
      </c>
      <c r="M545">
        <v>6</v>
      </c>
      <c r="N545">
        <v>4</v>
      </c>
      <c r="O545">
        <v>1</v>
      </c>
      <c r="P545">
        <v>2</v>
      </c>
    </row>
    <row r="546" spans="1:16" x14ac:dyDescent="0.2">
      <c r="A546">
        <v>7</v>
      </c>
      <c r="B546">
        <f t="shared" si="8"/>
        <v>1</v>
      </c>
      <c r="C546">
        <v>5</v>
      </c>
      <c r="D546">
        <v>2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7</v>
      </c>
      <c r="K546">
        <v>3</v>
      </c>
      <c r="L546">
        <v>5</v>
      </c>
      <c r="M546">
        <v>7</v>
      </c>
      <c r="N546">
        <v>5</v>
      </c>
      <c r="O546">
        <v>1</v>
      </c>
      <c r="P546">
        <v>2</v>
      </c>
    </row>
    <row r="547" spans="1:16" x14ac:dyDescent="0.2">
      <c r="A547">
        <v>7</v>
      </c>
      <c r="B547">
        <f t="shared" si="8"/>
        <v>1</v>
      </c>
      <c r="C547">
        <v>6</v>
      </c>
      <c r="D547">
        <v>1</v>
      </c>
      <c r="E547">
        <v>7</v>
      </c>
      <c r="F547">
        <v>3</v>
      </c>
      <c r="G547">
        <v>5</v>
      </c>
      <c r="H547">
        <v>1</v>
      </c>
      <c r="I547">
        <v>2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3</v>
      </c>
      <c r="P547">
        <v>1</v>
      </c>
    </row>
    <row r="548" spans="1:16" x14ac:dyDescent="0.2">
      <c r="A548">
        <v>7</v>
      </c>
      <c r="B548">
        <f t="shared" si="8"/>
        <v>2</v>
      </c>
      <c r="C548">
        <v>1</v>
      </c>
      <c r="D548">
        <v>2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6</v>
      </c>
      <c r="K548">
        <v>4</v>
      </c>
      <c r="L548">
        <v>1</v>
      </c>
      <c r="M548">
        <v>4</v>
      </c>
      <c r="N548">
        <v>2</v>
      </c>
      <c r="O548">
        <v>3</v>
      </c>
      <c r="P548">
        <v>1</v>
      </c>
    </row>
    <row r="549" spans="1:16" x14ac:dyDescent="0.2">
      <c r="A549">
        <v>7</v>
      </c>
      <c r="B549">
        <f t="shared" si="8"/>
        <v>2</v>
      </c>
      <c r="C549">
        <v>2</v>
      </c>
      <c r="D549">
        <v>2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9</v>
      </c>
      <c r="K549">
        <v>1</v>
      </c>
      <c r="L549">
        <v>4</v>
      </c>
      <c r="M549">
        <v>7</v>
      </c>
      <c r="N549">
        <v>3</v>
      </c>
      <c r="O549">
        <v>2</v>
      </c>
      <c r="P549">
        <v>2</v>
      </c>
    </row>
    <row r="550" spans="1:16" x14ac:dyDescent="0.2">
      <c r="A550">
        <v>7</v>
      </c>
      <c r="B550">
        <f t="shared" si="8"/>
        <v>2</v>
      </c>
      <c r="C550">
        <v>3</v>
      </c>
      <c r="D550">
        <v>1</v>
      </c>
      <c r="E550">
        <v>13</v>
      </c>
      <c r="F550">
        <v>4</v>
      </c>
      <c r="G550">
        <v>6</v>
      </c>
      <c r="H550">
        <v>3</v>
      </c>
      <c r="I550">
        <v>3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3</v>
      </c>
      <c r="P550">
        <v>1</v>
      </c>
    </row>
    <row r="551" spans="1:16" x14ac:dyDescent="0.2">
      <c r="A551">
        <v>7</v>
      </c>
      <c r="B551">
        <f t="shared" si="8"/>
        <v>2</v>
      </c>
      <c r="C551">
        <v>4</v>
      </c>
      <c r="D551">
        <v>1</v>
      </c>
      <c r="E551">
        <v>8</v>
      </c>
      <c r="F551">
        <v>5</v>
      </c>
      <c r="G551">
        <v>2</v>
      </c>
      <c r="H551">
        <v>4</v>
      </c>
      <c r="I551">
        <v>5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2</v>
      </c>
    </row>
    <row r="552" spans="1:16" x14ac:dyDescent="0.2">
      <c r="A552">
        <v>7</v>
      </c>
      <c r="B552">
        <f t="shared" si="8"/>
        <v>2</v>
      </c>
      <c r="C552">
        <v>5</v>
      </c>
      <c r="D552">
        <v>1</v>
      </c>
      <c r="E552">
        <v>6</v>
      </c>
      <c r="F552">
        <v>1</v>
      </c>
      <c r="G552">
        <v>1</v>
      </c>
      <c r="H552">
        <v>1</v>
      </c>
      <c r="I552">
        <v>4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>
        <v>1</v>
      </c>
    </row>
    <row r="553" spans="1:16" x14ac:dyDescent="0.2">
      <c r="A553">
        <v>7</v>
      </c>
      <c r="B553">
        <f t="shared" si="8"/>
        <v>2</v>
      </c>
      <c r="C553">
        <v>6</v>
      </c>
      <c r="D553">
        <v>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10</v>
      </c>
      <c r="K553">
        <v>4</v>
      </c>
      <c r="L553">
        <v>2</v>
      </c>
      <c r="M553">
        <v>5</v>
      </c>
      <c r="N553">
        <v>1</v>
      </c>
      <c r="O553">
        <v>2</v>
      </c>
      <c r="P553">
        <v>2</v>
      </c>
    </row>
    <row r="554" spans="1:16" x14ac:dyDescent="0.2">
      <c r="A554">
        <v>7</v>
      </c>
      <c r="B554">
        <f t="shared" si="8"/>
        <v>3</v>
      </c>
      <c r="C554">
        <v>1</v>
      </c>
      <c r="D554">
        <v>1</v>
      </c>
      <c r="E554">
        <v>12</v>
      </c>
      <c r="F554">
        <v>2</v>
      </c>
      <c r="G554">
        <v>3</v>
      </c>
      <c r="H554">
        <v>1</v>
      </c>
      <c r="I554">
        <v>2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3</v>
      </c>
      <c r="P554">
        <v>1</v>
      </c>
    </row>
    <row r="555" spans="1:16" x14ac:dyDescent="0.2">
      <c r="A555">
        <v>7</v>
      </c>
      <c r="B555">
        <f t="shared" si="8"/>
        <v>3</v>
      </c>
      <c r="C555">
        <v>2</v>
      </c>
      <c r="D555">
        <v>1</v>
      </c>
      <c r="E555">
        <v>5</v>
      </c>
      <c r="F555">
        <v>1</v>
      </c>
      <c r="G555">
        <v>4</v>
      </c>
      <c r="H555">
        <v>2</v>
      </c>
      <c r="I555">
        <v>1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3</v>
      </c>
      <c r="P555">
        <v>2</v>
      </c>
    </row>
    <row r="556" spans="1:16" x14ac:dyDescent="0.2">
      <c r="A556">
        <v>7</v>
      </c>
      <c r="B556">
        <f t="shared" si="8"/>
        <v>3</v>
      </c>
      <c r="C556">
        <v>3</v>
      </c>
      <c r="D556">
        <v>1</v>
      </c>
      <c r="E556">
        <v>11</v>
      </c>
      <c r="F556">
        <v>3</v>
      </c>
      <c r="G556">
        <v>5</v>
      </c>
      <c r="H556">
        <v>5</v>
      </c>
      <c r="I556">
        <v>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1</v>
      </c>
    </row>
    <row r="557" spans="1:16" x14ac:dyDescent="0.2">
      <c r="A557">
        <v>7</v>
      </c>
      <c r="B557">
        <f t="shared" si="8"/>
        <v>3</v>
      </c>
      <c r="C557">
        <v>4</v>
      </c>
      <c r="D557">
        <v>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12</v>
      </c>
      <c r="K557">
        <v>1</v>
      </c>
      <c r="L557">
        <v>4</v>
      </c>
      <c r="M557">
        <v>1</v>
      </c>
      <c r="N557">
        <v>3</v>
      </c>
      <c r="O557">
        <v>2</v>
      </c>
      <c r="P557">
        <v>2</v>
      </c>
    </row>
    <row r="558" spans="1:16" x14ac:dyDescent="0.2">
      <c r="A558">
        <v>7</v>
      </c>
      <c r="B558">
        <f t="shared" si="8"/>
        <v>3</v>
      </c>
      <c r="C558">
        <v>5</v>
      </c>
      <c r="D558">
        <v>2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4</v>
      </c>
      <c r="K558">
        <v>2</v>
      </c>
      <c r="L558">
        <v>3</v>
      </c>
      <c r="M558">
        <v>2</v>
      </c>
      <c r="N558">
        <v>5</v>
      </c>
      <c r="O558">
        <v>2</v>
      </c>
      <c r="P558">
        <v>2</v>
      </c>
    </row>
    <row r="559" spans="1:16" x14ac:dyDescent="0.2">
      <c r="A559">
        <v>7</v>
      </c>
      <c r="B559">
        <f t="shared" si="8"/>
        <v>3</v>
      </c>
      <c r="C559">
        <v>6</v>
      </c>
      <c r="D559">
        <v>2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</v>
      </c>
      <c r="K559">
        <v>3</v>
      </c>
      <c r="L559">
        <v>5</v>
      </c>
      <c r="M559">
        <v>4</v>
      </c>
      <c r="N559">
        <v>3</v>
      </c>
      <c r="O559">
        <v>1</v>
      </c>
      <c r="P559">
        <v>1</v>
      </c>
    </row>
    <row r="560" spans="1:16" x14ac:dyDescent="0.2">
      <c r="A560">
        <v>7</v>
      </c>
      <c r="B560">
        <f t="shared" si="8"/>
        <v>4</v>
      </c>
      <c r="C560">
        <v>1</v>
      </c>
      <c r="D560">
        <v>2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3</v>
      </c>
      <c r="K560">
        <v>1</v>
      </c>
      <c r="L560">
        <v>1</v>
      </c>
      <c r="M560">
        <v>5</v>
      </c>
      <c r="N560">
        <v>1</v>
      </c>
      <c r="O560">
        <v>3</v>
      </c>
      <c r="P560">
        <v>2</v>
      </c>
    </row>
    <row r="561" spans="1:16" x14ac:dyDescent="0.2">
      <c r="A561">
        <v>7</v>
      </c>
      <c r="B561">
        <f t="shared" si="8"/>
        <v>4</v>
      </c>
      <c r="C561">
        <v>2</v>
      </c>
      <c r="D561">
        <v>1</v>
      </c>
      <c r="E561">
        <v>10</v>
      </c>
      <c r="F561">
        <v>5</v>
      </c>
      <c r="G561">
        <v>1</v>
      </c>
      <c r="H561">
        <v>3</v>
      </c>
      <c r="I561">
        <v>5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>
        <v>2</v>
      </c>
    </row>
    <row r="562" spans="1:16" x14ac:dyDescent="0.2">
      <c r="A562">
        <v>7</v>
      </c>
      <c r="B562">
        <f t="shared" si="8"/>
        <v>4</v>
      </c>
      <c r="C562">
        <v>3</v>
      </c>
      <c r="D562">
        <v>2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2</v>
      </c>
      <c r="K562">
        <v>2</v>
      </c>
      <c r="L562">
        <v>4</v>
      </c>
      <c r="M562">
        <v>1</v>
      </c>
      <c r="N562">
        <v>4</v>
      </c>
      <c r="O562">
        <v>2</v>
      </c>
      <c r="P562">
        <v>1</v>
      </c>
    </row>
    <row r="563" spans="1:16" x14ac:dyDescent="0.2">
      <c r="A563">
        <v>7</v>
      </c>
      <c r="B563">
        <f t="shared" si="8"/>
        <v>4</v>
      </c>
      <c r="C563">
        <v>4</v>
      </c>
      <c r="D563">
        <v>1</v>
      </c>
      <c r="E563">
        <v>1</v>
      </c>
      <c r="F563">
        <v>4</v>
      </c>
      <c r="G563">
        <v>6</v>
      </c>
      <c r="H563">
        <v>5</v>
      </c>
      <c r="I563">
        <v>3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2</v>
      </c>
      <c r="P563">
        <v>1</v>
      </c>
    </row>
    <row r="564" spans="1:16" x14ac:dyDescent="0.2">
      <c r="A564">
        <v>7</v>
      </c>
      <c r="B564">
        <f t="shared" si="8"/>
        <v>4</v>
      </c>
      <c r="C564">
        <v>5</v>
      </c>
      <c r="D564">
        <v>1</v>
      </c>
      <c r="E564">
        <v>9</v>
      </c>
      <c r="F564">
        <v>2</v>
      </c>
      <c r="G564">
        <v>3</v>
      </c>
      <c r="H564">
        <v>4</v>
      </c>
      <c r="I564">
        <v>1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3</v>
      </c>
      <c r="P564">
        <v>1</v>
      </c>
    </row>
    <row r="565" spans="1:16" x14ac:dyDescent="0.2">
      <c r="A565">
        <v>7</v>
      </c>
      <c r="B565">
        <f t="shared" si="8"/>
        <v>4</v>
      </c>
      <c r="C565">
        <v>6</v>
      </c>
      <c r="D565">
        <v>2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11</v>
      </c>
      <c r="K565">
        <v>4</v>
      </c>
      <c r="L565">
        <v>5</v>
      </c>
      <c r="M565">
        <v>6</v>
      </c>
      <c r="N565">
        <v>5</v>
      </c>
      <c r="O565">
        <v>1</v>
      </c>
      <c r="P565">
        <v>2</v>
      </c>
    </row>
    <row r="566" spans="1:16" x14ac:dyDescent="0.2">
      <c r="A566">
        <v>7</v>
      </c>
      <c r="B566">
        <f t="shared" si="8"/>
        <v>5</v>
      </c>
      <c r="C566">
        <v>1</v>
      </c>
      <c r="D566">
        <v>2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10</v>
      </c>
      <c r="K566">
        <v>3</v>
      </c>
      <c r="L566">
        <v>2</v>
      </c>
      <c r="M566">
        <v>2</v>
      </c>
      <c r="N566">
        <v>2</v>
      </c>
      <c r="O566">
        <v>1</v>
      </c>
      <c r="P566">
        <v>1</v>
      </c>
    </row>
    <row r="567" spans="1:16" x14ac:dyDescent="0.2">
      <c r="A567">
        <v>7</v>
      </c>
      <c r="B567">
        <f t="shared" si="8"/>
        <v>5</v>
      </c>
      <c r="C567">
        <v>2</v>
      </c>
      <c r="D567">
        <v>1</v>
      </c>
      <c r="E567">
        <v>14</v>
      </c>
      <c r="F567">
        <v>5</v>
      </c>
      <c r="G567">
        <v>2</v>
      </c>
      <c r="H567">
        <v>2</v>
      </c>
      <c r="I567">
        <v>4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2</v>
      </c>
    </row>
    <row r="568" spans="1:16" x14ac:dyDescent="0.2">
      <c r="A568">
        <v>7</v>
      </c>
      <c r="B568">
        <f t="shared" si="8"/>
        <v>5</v>
      </c>
      <c r="C568">
        <v>3</v>
      </c>
      <c r="D568">
        <v>2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3</v>
      </c>
      <c r="K568">
        <v>2</v>
      </c>
      <c r="L568">
        <v>3</v>
      </c>
      <c r="M568">
        <v>1</v>
      </c>
      <c r="N568">
        <v>4</v>
      </c>
      <c r="O568">
        <v>3</v>
      </c>
      <c r="P568">
        <v>1</v>
      </c>
    </row>
    <row r="569" spans="1:16" x14ac:dyDescent="0.2">
      <c r="A569">
        <v>7</v>
      </c>
      <c r="B569">
        <f t="shared" si="8"/>
        <v>5</v>
      </c>
      <c r="C569">
        <v>4</v>
      </c>
      <c r="D569">
        <v>1</v>
      </c>
      <c r="E569">
        <v>6</v>
      </c>
      <c r="F569">
        <v>2</v>
      </c>
      <c r="G569">
        <v>4</v>
      </c>
      <c r="H569">
        <v>5</v>
      </c>
      <c r="I569">
        <v>2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2</v>
      </c>
      <c r="P569">
        <v>2</v>
      </c>
    </row>
    <row r="570" spans="1:16" x14ac:dyDescent="0.2">
      <c r="A570">
        <v>7</v>
      </c>
      <c r="B570">
        <f t="shared" si="8"/>
        <v>5</v>
      </c>
      <c r="C570">
        <v>5</v>
      </c>
      <c r="D570">
        <v>1</v>
      </c>
      <c r="E570">
        <v>3</v>
      </c>
      <c r="F570">
        <v>3</v>
      </c>
      <c r="G570">
        <v>5</v>
      </c>
      <c r="H570">
        <v>4</v>
      </c>
      <c r="I570">
        <v>1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2</v>
      </c>
      <c r="P570">
        <v>2</v>
      </c>
    </row>
    <row r="571" spans="1:16" x14ac:dyDescent="0.2">
      <c r="A571">
        <v>7</v>
      </c>
      <c r="B571">
        <f t="shared" si="8"/>
        <v>5</v>
      </c>
      <c r="C571">
        <v>6</v>
      </c>
      <c r="D571">
        <v>2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7</v>
      </c>
      <c r="K571">
        <v>1</v>
      </c>
      <c r="L571">
        <v>4</v>
      </c>
      <c r="M571">
        <v>3</v>
      </c>
      <c r="N571">
        <v>3</v>
      </c>
      <c r="O571">
        <v>3</v>
      </c>
      <c r="P571">
        <v>1</v>
      </c>
    </row>
    <row r="572" spans="1:16" x14ac:dyDescent="0.2">
      <c r="A572">
        <v>7</v>
      </c>
      <c r="B572">
        <f t="shared" si="8"/>
        <v>6</v>
      </c>
      <c r="C572">
        <v>1</v>
      </c>
      <c r="D572">
        <v>2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8</v>
      </c>
      <c r="K572">
        <v>4</v>
      </c>
      <c r="L572">
        <v>2</v>
      </c>
      <c r="M572">
        <v>4</v>
      </c>
      <c r="N572">
        <v>4</v>
      </c>
      <c r="O572">
        <v>1</v>
      </c>
      <c r="P572">
        <v>2</v>
      </c>
    </row>
    <row r="573" spans="1:16" x14ac:dyDescent="0.2">
      <c r="A573">
        <v>7</v>
      </c>
      <c r="B573">
        <f t="shared" si="8"/>
        <v>6</v>
      </c>
      <c r="C573">
        <v>2</v>
      </c>
      <c r="D573">
        <v>2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5</v>
      </c>
      <c r="K573">
        <v>3</v>
      </c>
      <c r="L573">
        <v>4</v>
      </c>
      <c r="M573">
        <v>5</v>
      </c>
      <c r="N573">
        <v>5</v>
      </c>
      <c r="O573">
        <v>1</v>
      </c>
      <c r="P573">
        <v>1</v>
      </c>
    </row>
    <row r="574" spans="1:16" x14ac:dyDescent="0.2">
      <c r="A574">
        <v>7</v>
      </c>
      <c r="B574">
        <f t="shared" si="8"/>
        <v>6</v>
      </c>
      <c r="C574">
        <v>3</v>
      </c>
      <c r="D574">
        <v>2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10</v>
      </c>
      <c r="K574">
        <v>2</v>
      </c>
      <c r="L574">
        <v>5</v>
      </c>
      <c r="M574">
        <v>2</v>
      </c>
      <c r="N574">
        <v>1</v>
      </c>
      <c r="O574">
        <v>2</v>
      </c>
      <c r="P574">
        <v>1</v>
      </c>
    </row>
    <row r="575" spans="1:16" x14ac:dyDescent="0.2">
      <c r="A575">
        <v>7</v>
      </c>
      <c r="B575">
        <f t="shared" si="8"/>
        <v>6</v>
      </c>
      <c r="C575">
        <v>4</v>
      </c>
      <c r="D575">
        <v>1</v>
      </c>
      <c r="E575">
        <v>2</v>
      </c>
      <c r="F575">
        <v>4</v>
      </c>
      <c r="G575">
        <v>2</v>
      </c>
      <c r="H575">
        <v>5</v>
      </c>
      <c r="I575">
        <v>4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2</v>
      </c>
      <c r="P575">
        <v>2</v>
      </c>
    </row>
    <row r="576" spans="1:16" x14ac:dyDescent="0.2">
      <c r="A576">
        <v>7</v>
      </c>
      <c r="B576">
        <f t="shared" si="8"/>
        <v>6</v>
      </c>
      <c r="C576">
        <v>5</v>
      </c>
      <c r="D576">
        <v>1</v>
      </c>
      <c r="E576">
        <v>3</v>
      </c>
      <c r="F576">
        <v>5</v>
      </c>
      <c r="G576">
        <v>5</v>
      </c>
      <c r="H576">
        <v>4</v>
      </c>
      <c r="I576">
        <v>2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3</v>
      </c>
      <c r="P576">
        <v>2</v>
      </c>
    </row>
    <row r="577" spans="1:16" x14ac:dyDescent="0.2">
      <c r="A577">
        <v>7</v>
      </c>
      <c r="B577">
        <f t="shared" si="8"/>
        <v>6</v>
      </c>
      <c r="C577">
        <v>6</v>
      </c>
      <c r="D577">
        <v>1</v>
      </c>
      <c r="E577">
        <v>6</v>
      </c>
      <c r="F577">
        <v>3</v>
      </c>
      <c r="G577">
        <v>4</v>
      </c>
      <c r="H577">
        <v>3</v>
      </c>
      <c r="I577">
        <v>3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2</v>
      </c>
      <c r="P577">
        <v>1</v>
      </c>
    </row>
    <row r="578" spans="1:16" x14ac:dyDescent="0.2">
      <c r="A578">
        <v>7</v>
      </c>
      <c r="B578">
        <f t="shared" si="8"/>
        <v>7</v>
      </c>
      <c r="C578">
        <v>1</v>
      </c>
      <c r="D578">
        <v>2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6</v>
      </c>
      <c r="K578">
        <v>3</v>
      </c>
      <c r="L578">
        <v>3</v>
      </c>
      <c r="M578">
        <v>6</v>
      </c>
      <c r="N578">
        <v>5</v>
      </c>
      <c r="O578">
        <v>3</v>
      </c>
      <c r="P578">
        <v>1</v>
      </c>
    </row>
    <row r="579" spans="1:16" x14ac:dyDescent="0.2">
      <c r="A579">
        <v>7</v>
      </c>
      <c r="B579">
        <f t="shared" si="8"/>
        <v>7</v>
      </c>
      <c r="C579">
        <v>2</v>
      </c>
      <c r="D579">
        <v>2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4</v>
      </c>
      <c r="K579">
        <v>4</v>
      </c>
      <c r="L579">
        <v>5</v>
      </c>
      <c r="M579">
        <v>2</v>
      </c>
      <c r="N579">
        <v>1</v>
      </c>
      <c r="O579">
        <v>1</v>
      </c>
      <c r="P579">
        <v>2</v>
      </c>
    </row>
    <row r="580" spans="1:16" x14ac:dyDescent="0.2">
      <c r="A580">
        <v>7</v>
      </c>
      <c r="B580">
        <f t="shared" si="8"/>
        <v>7</v>
      </c>
      <c r="C580">
        <v>3</v>
      </c>
      <c r="D580">
        <v>2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</v>
      </c>
      <c r="K580">
        <v>3</v>
      </c>
      <c r="L580">
        <v>2</v>
      </c>
      <c r="M580">
        <v>5</v>
      </c>
      <c r="N580">
        <v>2</v>
      </c>
      <c r="O580">
        <v>3</v>
      </c>
      <c r="P580">
        <v>2</v>
      </c>
    </row>
    <row r="581" spans="1:16" x14ac:dyDescent="0.2">
      <c r="A581">
        <v>7</v>
      </c>
      <c r="B581">
        <f t="shared" si="8"/>
        <v>7</v>
      </c>
      <c r="C581">
        <v>4</v>
      </c>
      <c r="D581">
        <v>1</v>
      </c>
      <c r="E581">
        <v>2</v>
      </c>
      <c r="F581">
        <v>1</v>
      </c>
      <c r="G581">
        <v>5</v>
      </c>
      <c r="H581">
        <v>3</v>
      </c>
      <c r="I581">
        <v>4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2</v>
      </c>
      <c r="P581">
        <v>2</v>
      </c>
    </row>
    <row r="582" spans="1:16" x14ac:dyDescent="0.2">
      <c r="A582">
        <v>7</v>
      </c>
      <c r="B582">
        <f t="shared" si="8"/>
        <v>7</v>
      </c>
      <c r="C582">
        <v>5</v>
      </c>
      <c r="D582">
        <v>1</v>
      </c>
      <c r="E582">
        <v>9</v>
      </c>
      <c r="F582">
        <v>3</v>
      </c>
      <c r="G582">
        <v>4</v>
      </c>
      <c r="H582">
        <v>2</v>
      </c>
      <c r="I582">
        <v>2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3</v>
      </c>
      <c r="P582">
        <v>1</v>
      </c>
    </row>
    <row r="583" spans="1:16" x14ac:dyDescent="0.2">
      <c r="A583">
        <v>7</v>
      </c>
      <c r="B583">
        <f t="shared" si="8"/>
        <v>7</v>
      </c>
      <c r="C583">
        <v>6</v>
      </c>
      <c r="D583">
        <v>1</v>
      </c>
      <c r="E583">
        <v>1</v>
      </c>
      <c r="F583">
        <v>4</v>
      </c>
      <c r="G583">
        <v>1</v>
      </c>
      <c r="H583">
        <v>1</v>
      </c>
      <c r="I583">
        <v>5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1</v>
      </c>
      <c r="P583">
        <v>1</v>
      </c>
    </row>
    <row r="584" spans="1:16" x14ac:dyDescent="0.2">
      <c r="A584">
        <v>7</v>
      </c>
      <c r="B584">
        <f t="shared" si="8"/>
        <v>8</v>
      </c>
      <c r="C584">
        <v>1</v>
      </c>
      <c r="D584">
        <v>1</v>
      </c>
      <c r="E584">
        <v>8</v>
      </c>
      <c r="F584">
        <v>1</v>
      </c>
      <c r="G584">
        <v>3</v>
      </c>
      <c r="H584">
        <v>1</v>
      </c>
      <c r="I584">
        <v>3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2</v>
      </c>
      <c r="P584">
        <v>2</v>
      </c>
    </row>
    <row r="585" spans="1:16" x14ac:dyDescent="0.2">
      <c r="A585">
        <v>7</v>
      </c>
      <c r="B585">
        <f t="shared" ref="B585:B648" si="9">IF(B579=15,1,B579+1)</f>
        <v>8</v>
      </c>
      <c r="C585">
        <v>2</v>
      </c>
      <c r="D585">
        <v>2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12</v>
      </c>
      <c r="K585">
        <v>2</v>
      </c>
      <c r="L585">
        <v>3</v>
      </c>
      <c r="M585">
        <v>7</v>
      </c>
      <c r="N585">
        <v>3</v>
      </c>
      <c r="O585">
        <v>3</v>
      </c>
      <c r="P585">
        <v>1</v>
      </c>
    </row>
    <row r="586" spans="1:16" x14ac:dyDescent="0.2">
      <c r="A586">
        <v>7</v>
      </c>
      <c r="B586">
        <f t="shared" si="9"/>
        <v>8</v>
      </c>
      <c r="C586">
        <v>3</v>
      </c>
      <c r="D586">
        <v>2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5</v>
      </c>
      <c r="K586">
        <v>3</v>
      </c>
      <c r="L586">
        <v>2</v>
      </c>
      <c r="M586">
        <v>4</v>
      </c>
      <c r="N586">
        <v>2</v>
      </c>
      <c r="O586">
        <v>1</v>
      </c>
      <c r="P586">
        <v>1</v>
      </c>
    </row>
    <row r="587" spans="1:16" x14ac:dyDescent="0.2">
      <c r="A587">
        <v>7</v>
      </c>
      <c r="B587">
        <f t="shared" si="9"/>
        <v>8</v>
      </c>
      <c r="C587">
        <v>4</v>
      </c>
      <c r="D587">
        <v>1</v>
      </c>
      <c r="E587">
        <v>2</v>
      </c>
      <c r="F587">
        <v>4</v>
      </c>
      <c r="G587">
        <v>6</v>
      </c>
      <c r="H587">
        <v>4</v>
      </c>
      <c r="I587">
        <v>2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>
        <v>1</v>
      </c>
    </row>
    <row r="588" spans="1:16" x14ac:dyDescent="0.2">
      <c r="A588">
        <v>7</v>
      </c>
      <c r="B588">
        <f t="shared" si="9"/>
        <v>8</v>
      </c>
      <c r="C588">
        <v>5</v>
      </c>
      <c r="D588">
        <v>2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8</v>
      </c>
      <c r="K588">
        <v>4</v>
      </c>
      <c r="L588">
        <v>1</v>
      </c>
      <c r="M588">
        <v>3</v>
      </c>
      <c r="N588">
        <v>1</v>
      </c>
      <c r="O588">
        <v>2</v>
      </c>
      <c r="P588">
        <v>2</v>
      </c>
    </row>
    <row r="589" spans="1:16" x14ac:dyDescent="0.2">
      <c r="A589">
        <v>7</v>
      </c>
      <c r="B589">
        <f t="shared" si="9"/>
        <v>8</v>
      </c>
      <c r="C589">
        <v>6</v>
      </c>
      <c r="D589">
        <v>1</v>
      </c>
      <c r="E589">
        <v>4</v>
      </c>
      <c r="F589">
        <v>2</v>
      </c>
      <c r="G589">
        <v>5</v>
      </c>
      <c r="H589">
        <v>2</v>
      </c>
      <c r="I589">
        <v>5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>
        <v>2</v>
      </c>
    </row>
    <row r="590" spans="1:16" x14ac:dyDescent="0.2">
      <c r="A590">
        <v>7</v>
      </c>
      <c r="B590">
        <f t="shared" si="9"/>
        <v>9</v>
      </c>
      <c r="C590">
        <v>1</v>
      </c>
      <c r="D590">
        <v>2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6</v>
      </c>
      <c r="K590">
        <v>1</v>
      </c>
      <c r="L590">
        <v>1</v>
      </c>
      <c r="M590">
        <v>4</v>
      </c>
      <c r="N590">
        <v>4</v>
      </c>
      <c r="O590">
        <v>2</v>
      </c>
      <c r="P590">
        <v>1</v>
      </c>
    </row>
    <row r="591" spans="1:16" x14ac:dyDescent="0.2">
      <c r="A591">
        <v>7</v>
      </c>
      <c r="B591">
        <f t="shared" si="9"/>
        <v>9</v>
      </c>
      <c r="C591">
        <v>2</v>
      </c>
      <c r="D591">
        <v>1</v>
      </c>
      <c r="E591">
        <v>5</v>
      </c>
      <c r="F591">
        <v>5</v>
      </c>
      <c r="G591">
        <v>6</v>
      </c>
      <c r="H591">
        <v>5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2</v>
      </c>
      <c r="P591">
        <v>1</v>
      </c>
    </row>
    <row r="592" spans="1:16" x14ac:dyDescent="0.2">
      <c r="A592">
        <v>7</v>
      </c>
      <c r="B592">
        <f t="shared" si="9"/>
        <v>9</v>
      </c>
      <c r="C592">
        <v>3</v>
      </c>
      <c r="D592">
        <v>2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9</v>
      </c>
      <c r="K592">
        <v>1</v>
      </c>
      <c r="L592">
        <v>5</v>
      </c>
      <c r="M592">
        <v>7</v>
      </c>
      <c r="N592">
        <v>5</v>
      </c>
      <c r="O592">
        <v>2</v>
      </c>
      <c r="P592">
        <v>1</v>
      </c>
    </row>
    <row r="593" spans="1:16" x14ac:dyDescent="0.2">
      <c r="A593">
        <v>7</v>
      </c>
      <c r="B593">
        <f t="shared" si="9"/>
        <v>9</v>
      </c>
      <c r="C593">
        <v>4</v>
      </c>
      <c r="D593">
        <v>2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11</v>
      </c>
      <c r="K593">
        <v>2</v>
      </c>
      <c r="L593">
        <v>4</v>
      </c>
      <c r="M593">
        <v>3</v>
      </c>
      <c r="N593">
        <v>4</v>
      </c>
      <c r="O593">
        <v>3</v>
      </c>
      <c r="P593">
        <v>2</v>
      </c>
    </row>
    <row r="594" spans="1:16" x14ac:dyDescent="0.2">
      <c r="A594">
        <v>7</v>
      </c>
      <c r="B594">
        <f t="shared" si="9"/>
        <v>9</v>
      </c>
      <c r="C594">
        <v>5</v>
      </c>
      <c r="D594">
        <v>1</v>
      </c>
      <c r="E594">
        <v>7</v>
      </c>
      <c r="F594">
        <v>3</v>
      </c>
      <c r="G594">
        <v>2</v>
      </c>
      <c r="H594">
        <v>3</v>
      </c>
      <c r="I594">
        <v>4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3</v>
      </c>
      <c r="P594">
        <v>2</v>
      </c>
    </row>
    <row r="595" spans="1:16" x14ac:dyDescent="0.2">
      <c r="A595">
        <v>7</v>
      </c>
      <c r="B595">
        <f t="shared" si="9"/>
        <v>9</v>
      </c>
      <c r="C595">
        <v>6</v>
      </c>
      <c r="D595">
        <v>1</v>
      </c>
      <c r="E595">
        <v>13</v>
      </c>
      <c r="F595">
        <v>1</v>
      </c>
      <c r="G595">
        <v>4</v>
      </c>
      <c r="H595">
        <v>4</v>
      </c>
      <c r="I595">
        <v>3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>
        <v>2</v>
      </c>
    </row>
    <row r="596" spans="1:16" x14ac:dyDescent="0.2">
      <c r="A596">
        <v>7</v>
      </c>
      <c r="B596">
        <f t="shared" si="9"/>
        <v>10</v>
      </c>
      <c r="C596">
        <v>1</v>
      </c>
      <c r="D596">
        <v>1</v>
      </c>
      <c r="E596">
        <v>14</v>
      </c>
      <c r="F596">
        <v>3</v>
      </c>
      <c r="G596">
        <v>3</v>
      </c>
      <c r="H596">
        <v>3</v>
      </c>
      <c r="I596">
        <v>4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</v>
      </c>
      <c r="P596">
        <v>2</v>
      </c>
    </row>
    <row r="597" spans="1:16" x14ac:dyDescent="0.2">
      <c r="A597">
        <v>7</v>
      </c>
      <c r="B597">
        <f t="shared" si="9"/>
        <v>10</v>
      </c>
      <c r="C597">
        <v>2</v>
      </c>
      <c r="D597">
        <v>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3</v>
      </c>
      <c r="L597">
        <v>4</v>
      </c>
      <c r="M597">
        <v>7</v>
      </c>
      <c r="N597">
        <v>5</v>
      </c>
      <c r="O597">
        <v>3</v>
      </c>
      <c r="P597">
        <v>2</v>
      </c>
    </row>
    <row r="598" spans="1:16" x14ac:dyDescent="0.2">
      <c r="A598">
        <v>7</v>
      </c>
      <c r="B598">
        <f t="shared" si="9"/>
        <v>10</v>
      </c>
      <c r="C598">
        <v>3</v>
      </c>
      <c r="D598">
        <v>1</v>
      </c>
      <c r="E598">
        <v>12</v>
      </c>
      <c r="F598">
        <v>5</v>
      </c>
      <c r="G598">
        <v>1</v>
      </c>
      <c r="H598">
        <v>1</v>
      </c>
      <c r="I598">
        <v>5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3</v>
      </c>
      <c r="P598">
        <v>2</v>
      </c>
    </row>
    <row r="599" spans="1:16" x14ac:dyDescent="0.2">
      <c r="A599">
        <v>7</v>
      </c>
      <c r="B599">
        <f t="shared" si="9"/>
        <v>10</v>
      </c>
      <c r="C599">
        <v>4</v>
      </c>
      <c r="D599">
        <v>1</v>
      </c>
      <c r="E599">
        <v>10</v>
      </c>
      <c r="F599">
        <v>2</v>
      </c>
      <c r="G599">
        <v>2</v>
      </c>
      <c r="H599">
        <v>5</v>
      </c>
      <c r="I599">
        <v>2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2</v>
      </c>
      <c r="P599">
        <v>1</v>
      </c>
    </row>
    <row r="600" spans="1:16" x14ac:dyDescent="0.2">
      <c r="A600">
        <v>7</v>
      </c>
      <c r="B600">
        <f t="shared" si="9"/>
        <v>10</v>
      </c>
      <c r="C600">
        <v>5</v>
      </c>
      <c r="D600">
        <v>2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</v>
      </c>
      <c r="K600">
        <v>1</v>
      </c>
      <c r="L600">
        <v>3</v>
      </c>
      <c r="M600">
        <v>6</v>
      </c>
      <c r="N600">
        <v>1</v>
      </c>
      <c r="O600">
        <v>2</v>
      </c>
      <c r="P600">
        <v>1</v>
      </c>
    </row>
    <row r="601" spans="1:16" x14ac:dyDescent="0.2">
      <c r="A601">
        <v>7</v>
      </c>
      <c r="B601">
        <f t="shared" si="9"/>
        <v>10</v>
      </c>
      <c r="C601">
        <v>6</v>
      </c>
      <c r="D601">
        <v>2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7</v>
      </c>
      <c r="K601">
        <v>4</v>
      </c>
      <c r="L601">
        <v>1</v>
      </c>
      <c r="M601">
        <v>5</v>
      </c>
      <c r="N601">
        <v>3</v>
      </c>
      <c r="O601">
        <v>1</v>
      </c>
      <c r="P601">
        <v>1</v>
      </c>
    </row>
    <row r="602" spans="1:16" x14ac:dyDescent="0.2">
      <c r="A602">
        <v>7</v>
      </c>
      <c r="B602">
        <f t="shared" si="9"/>
        <v>11</v>
      </c>
      <c r="C602">
        <v>1</v>
      </c>
      <c r="D602">
        <v>1</v>
      </c>
      <c r="E602">
        <v>12</v>
      </c>
      <c r="F602">
        <v>2</v>
      </c>
      <c r="G602">
        <v>6</v>
      </c>
      <c r="H602">
        <v>3</v>
      </c>
      <c r="I602">
        <v>5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>
        <v>1</v>
      </c>
    </row>
    <row r="603" spans="1:16" x14ac:dyDescent="0.2">
      <c r="A603">
        <v>7</v>
      </c>
      <c r="B603">
        <f t="shared" si="9"/>
        <v>11</v>
      </c>
      <c r="C603">
        <v>2</v>
      </c>
      <c r="D603">
        <v>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</v>
      </c>
      <c r="K603">
        <v>4</v>
      </c>
      <c r="L603">
        <v>1</v>
      </c>
      <c r="M603">
        <v>3</v>
      </c>
      <c r="N603">
        <v>3</v>
      </c>
      <c r="O603">
        <v>3</v>
      </c>
      <c r="P603">
        <v>2</v>
      </c>
    </row>
    <row r="604" spans="1:16" x14ac:dyDescent="0.2">
      <c r="A604">
        <v>7</v>
      </c>
      <c r="B604">
        <f t="shared" si="9"/>
        <v>11</v>
      </c>
      <c r="C604">
        <v>3</v>
      </c>
      <c r="D604">
        <v>1</v>
      </c>
      <c r="E604">
        <v>11</v>
      </c>
      <c r="F604">
        <v>3</v>
      </c>
      <c r="G604">
        <v>1</v>
      </c>
      <c r="H604">
        <v>2</v>
      </c>
      <c r="I604">
        <v>1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>
        <v>1</v>
      </c>
    </row>
    <row r="605" spans="1:16" x14ac:dyDescent="0.2">
      <c r="A605">
        <v>7</v>
      </c>
      <c r="B605">
        <f t="shared" si="9"/>
        <v>11</v>
      </c>
      <c r="C605">
        <v>4</v>
      </c>
      <c r="D605">
        <v>1</v>
      </c>
      <c r="E605">
        <v>9</v>
      </c>
      <c r="F605">
        <v>1</v>
      </c>
      <c r="G605">
        <v>3</v>
      </c>
      <c r="H605">
        <v>1</v>
      </c>
      <c r="I605">
        <v>3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3</v>
      </c>
      <c r="P605">
        <v>1</v>
      </c>
    </row>
    <row r="606" spans="1:16" x14ac:dyDescent="0.2">
      <c r="A606">
        <v>7</v>
      </c>
      <c r="B606">
        <f t="shared" si="9"/>
        <v>11</v>
      </c>
      <c r="C606">
        <v>5</v>
      </c>
      <c r="D606">
        <v>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4</v>
      </c>
      <c r="K606">
        <v>1</v>
      </c>
      <c r="L606">
        <v>3</v>
      </c>
      <c r="M606">
        <v>6</v>
      </c>
      <c r="N606">
        <v>2</v>
      </c>
      <c r="O606">
        <v>2</v>
      </c>
      <c r="P606">
        <v>2</v>
      </c>
    </row>
    <row r="607" spans="1:16" x14ac:dyDescent="0.2">
      <c r="A607">
        <v>7</v>
      </c>
      <c r="B607">
        <f t="shared" si="9"/>
        <v>11</v>
      </c>
      <c r="C607">
        <v>6</v>
      </c>
      <c r="D607">
        <v>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5</v>
      </c>
      <c r="K607">
        <v>4</v>
      </c>
      <c r="L607">
        <v>1</v>
      </c>
      <c r="M607">
        <v>2</v>
      </c>
      <c r="N607">
        <v>2</v>
      </c>
      <c r="O607">
        <v>2</v>
      </c>
      <c r="P607">
        <v>1</v>
      </c>
    </row>
    <row r="608" spans="1:16" x14ac:dyDescent="0.2">
      <c r="A608">
        <v>7</v>
      </c>
      <c r="B608">
        <f t="shared" si="9"/>
        <v>12</v>
      </c>
      <c r="C608">
        <v>1</v>
      </c>
      <c r="D608">
        <v>1</v>
      </c>
      <c r="E608">
        <v>10</v>
      </c>
      <c r="F608">
        <v>4</v>
      </c>
      <c r="G608">
        <v>1</v>
      </c>
      <c r="H608">
        <v>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2</v>
      </c>
      <c r="P608">
        <v>1</v>
      </c>
    </row>
    <row r="609" spans="1:16" x14ac:dyDescent="0.2">
      <c r="A609">
        <v>7</v>
      </c>
      <c r="B609">
        <f t="shared" si="9"/>
        <v>12</v>
      </c>
      <c r="C609">
        <v>2</v>
      </c>
      <c r="D609">
        <v>2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7</v>
      </c>
      <c r="K609">
        <v>4</v>
      </c>
      <c r="L609">
        <v>2</v>
      </c>
      <c r="M609">
        <v>2</v>
      </c>
      <c r="N609">
        <v>4</v>
      </c>
      <c r="O609">
        <v>1</v>
      </c>
      <c r="P609">
        <v>2</v>
      </c>
    </row>
    <row r="610" spans="1:16" x14ac:dyDescent="0.2">
      <c r="A610">
        <v>7</v>
      </c>
      <c r="B610">
        <f t="shared" si="9"/>
        <v>12</v>
      </c>
      <c r="C610">
        <v>3</v>
      </c>
      <c r="D610">
        <v>1</v>
      </c>
      <c r="E610">
        <v>3</v>
      </c>
      <c r="F610">
        <v>3</v>
      </c>
      <c r="G610">
        <v>6</v>
      </c>
      <c r="H610">
        <v>5</v>
      </c>
      <c r="I610">
        <v>2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>
        <v>2</v>
      </c>
    </row>
    <row r="611" spans="1:16" x14ac:dyDescent="0.2">
      <c r="A611">
        <v>7</v>
      </c>
      <c r="B611">
        <f t="shared" si="9"/>
        <v>12</v>
      </c>
      <c r="C611">
        <v>4</v>
      </c>
      <c r="D611">
        <v>2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4</v>
      </c>
      <c r="K611">
        <v>2</v>
      </c>
      <c r="L611">
        <v>5</v>
      </c>
      <c r="M611">
        <v>1</v>
      </c>
      <c r="N611">
        <v>1</v>
      </c>
      <c r="O611">
        <v>3</v>
      </c>
      <c r="P611">
        <v>2</v>
      </c>
    </row>
    <row r="612" spans="1:16" x14ac:dyDescent="0.2">
      <c r="A612">
        <v>7</v>
      </c>
      <c r="B612">
        <f t="shared" si="9"/>
        <v>12</v>
      </c>
      <c r="C612">
        <v>5</v>
      </c>
      <c r="D612">
        <v>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5</v>
      </c>
      <c r="K612">
        <v>4</v>
      </c>
      <c r="L612">
        <v>3</v>
      </c>
      <c r="M612">
        <v>4</v>
      </c>
      <c r="N612">
        <v>2</v>
      </c>
      <c r="O612">
        <v>2</v>
      </c>
      <c r="P612">
        <v>1</v>
      </c>
    </row>
    <row r="613" spans="1:16" x14ac:dyDescent="0.2">
      <c r="A613">
        <v>7</v>
      </c>
      <c r="B613">
        <f t="shared" si="9"/>
        <v>12</v>
      </c>
      <c r="C613">
        <v>6</v>
      </c>
      <c r="D613">
        <v>1</v>
      </c>
      <c r="E613">
        <v>11</v>
      </c>
      <c r="F613">
        <v>2</v>
      </c>
      <c r="G613">
        <v>5</v>
      </c>
      <c r="H613">
        <v>4</v>
      </c>
      <c r="I613">
        <v>3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1</v>
      </c>
    </row>
    <row r="614" spans="1:16" x14ac:dyDescent="0.2">
      <c r="A614">
        <v>7</v>
      </c>
      <c r="B614">
        <f t="shared" si="9"/>
        <v>13</v>
      </c>
      <c r="C614">
        <v>1</v>
      </c>
      <c r="D614">
        <v>1</v>
      </c>
      <c r="E614">
        <v>3</v>
      </c>
      <c r="F614">
        <v>4</v>
      </c>
      <c r="G614">
        <v>2</v>
      </c>
      <c r="H614">
        <v>2</v>
      </c>
      <c r="I614">
        <v>4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3</v>
      </c>
      <c r="P614">
        <v>2</v>
      </c>
    </row>
    <row r="615" spans="1:16" x14ac:dyDescent="0.2">
      <c r="A615">
        <v>7</v>
      </c>
      <c r="B615">
        <f t="shared" si="9"/>
        <v>13</v>
      </c>
      <c r="C615">
        <v>2</v>
      </c>
      <c r="D615">
        <v>1</v>
      </c>
      <c r="E615">
        <v>1</v>
      </c>
      <c r="F615">
        <v>3</v>
      </c>
      <c r="G615">
        <v>3</v>
      </c>
      <c r="H615">
        <v>1</v>
      </c>
      <c r="I615">
        <v>1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3</v>
      </c>
      <c r="P615">
        <v>1</v>
      </c>
    </row>
    <row r="616" spans="1:16" x14ac:dyDescent="0.2">
      <c r="A616">
        <v>7</v>
      </c>
      <c r="B616">
        <f t="shared" si="9"/>
        <v>13</v>
      </c>
      <c r="C616">
        <v>3</v>
      </c>
      <c r="D616">
        <v>1</v>
      </c>
      <c r="E616">
        <v>2</v>
      </c>
      <c r="F616">
        <v>5</v>
      </c>
      <c r="G616">
        <v>4</v>
      </c>
      <c r="H616">
        <v>3</v>
      </c>
      <c r="I616">
        <v>5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2</v>
      </c>
      <c r="P616">
        <v>1</v>
      </c>
    </row>
    <row r="617" spans="1:16" x14ac:dyDescent="0.2">
      <c r="A617">
        <v>7</v>
      </c>
      <c r="B617">
        <f t="shared" si="9"/>
        <v>13</v>
      </c>
      <c r="C617">
        <v>4</v>
      </c>
      <c r="D617">
        <v>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2</v>
      </c>
      <c r="K617">
        <v>1</v>
      </c>
      <c r="L617">
        <v>2</v>
      </c>
      <c r="M617">
        <v>1</v>
      </c>
      <c r="N617">
        <v>3</v>
      </c>
      <c r="O617">
        <v>3</v>
      </c>
      <c r="P617">
        <v>2</v>
      </c>
    </row>
    <row r="618" spans="1:16" x14ac:dyDescent="0.2">
      <c r="A618">
        <v>7</v>
      </c>
      <c r="B618">
        <f t="shared" si="9"/>
        <v>13</v>
      </c>
      <c r="C618">
        <v>5</v>
      </c>
      <c r="D618">
        <v>2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3</v>
      </c>
      <c r="L618">
        <v>5</v>
      </c>
      <c r="M618">
        <v>3</v>
      </c>
      <c r="N618">
        <v>2</v>
      </c>
      <c r="O618">
        <v>2</v>
      </c>
      <c r="P618">
        <v>1</v>
      </c>
    </row>
    <row r="619" spans="1:16" x14ac:dyDescent="0.2">
      <c r="A619">
        <v>7</v>
      </c>
      <c r="B619">
        <f t="shared" si="9"/>
        <v>13</v>
      </c>
      <c r="C619">
        <v>6</v>
      </c>
      <c r="D619">
        <v>2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3</v>
      </c>
      <c r="K619">
        <v>2</v>
      </c>
      <c r="L619">
        <v>4</v>
      </c>
      <c r="M619">
        <v>2</v>
      </c>
      <c r="N619">
        <v>5</v>
      </c>
      <c r="O619">
        <v>1</v>
      </c>
      <c r="P619">
        <v>2</v>
      </c>
    </row>
    <row r="620" spans="1:16" x14ac:dyDescent="0.2">
      <c r="A620">
        <v>7</v>
      </c>
      <c r="B620">
        <f t="shared" si="9"/>
        <v>14</v>
      </c>
      <c r="C620">
        <v>1</v>
      </c>
      <c r="D620">
        <v>1</v>
      </c>
      <c r="E620">
        <v>7</v>
      </c>
      <c r="F620">
        <v>4</v>
      </c>
      <c r="G620">
        <v>5</v>
      </c>
      <c r="H620">
        <v>5</v>
      </c>
      <c r="I620">
        <v>3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>
        <v>1</v>
      </c>
    </row>
    <row r="621" spans="1:16" x14ac:dyDescent="0.2">
      <c r="A621">
        <v>7</v>
      </c>
      <c r="B621">
        <f t="shared" si="9"/>
        <v>14</v>
      </c>
      <c r="C621">
        <v>2</v>
      </c>
      <c r="D621">
        <v>2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10</v>
      </c>
      <c r="K621">
        <v>2</v>
      </c>
      <c r="L621">
        <v>4</v>
      </c>
      <c r="M621">
        <v>6</v>
      </c>
      <c r="N621">
        <v>2</v>
      </c>
      <c r="O621">
        <v>3</v>
      </c>
      <c r="P621">
        <v>2</v>
      </c>
    </row>
    <row r="622" spans="1:16" x14ac:dyDescent="0.2">
      <c r="A622">
        <v>7</v>
      </c>
      <c r="B622">
        <f t="shared" si="9"/>
        <v>14</v>
      </c>
      <c r="C622">
        <v>3</v>
      </c>
      <c r="D622">
        <v>2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8</v>
      </c>
      <c r="K622">
        <v>1</v>
      </c>
      <c r="L622">
        <v>1</v>
      </c>
      <c r="M622">
        <v>2</v>
      </c>
      <c r="N622">
        <v>4</v>
      </c>
      <c r="O622">
        <v>3</v>
      </c>
      <c r="P622">
        <v>1</v>
      </c>
    </row>
    <row r="623" spans="1:16" x14ac:dyDescent="0.2">
      <c r="A623">
        <v>7</v>
      </c>
      <c r="B623">
        <f t="shared" si="9"/>
        <v>14</v>
      </c>
      <c r="C623">
        <v>4</v>
      </c>
      <c r="D623">
        <v>1</v>
      </c>
      <c r="E623">
        <v>4</v>
      </c>
      <c r="F623">
        <v>5</v>
      </c>
      <c r="G623">
        <v>3</v>
      </c>
      <c r="H623">
        <v>2</v>
      </c>
      <c r="I623">
        <v>4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>
        <v>1</v>
      </c>
    </row>
    <row r="624" spans="1:16" x14ac:dyDescent="0.2">
      <c r="A624">
        <v>7</v>
      </c>
      <c r="B624">
        <f t="shared" si="9"/>
        <v>14</v>
      </c>
      <c r="C624">
        <v>5</v>
      </c>
      <c r="D624">
        <v>2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3</v>
      </c>
      <c r="K624">
        <v>3</v>
      </c>
      <c r="L624">
        <v>2</v>
      </c>
      <c r="M624">
        <v>5</v>
      </c>
      <c r="N624">
        <v>5</v>
      </c>
      <c r="O624">
        <v>2</v>
      </c>
      <c r="P624">
        <v>2</v>
      </c>
    </row>
    <row r="625" spans="1:16" x14ac:dyDescent="0.2">
      <c r="A625">
        <v>7</v>
      </c>
      <c r="B625">
        <f t="shared" si="9"/>
        <v>14</v>
      </c>
      <c r="C625">
        <v>6</v>
      </c>
      <c r="D625">
        <v>1</v>
      </c>
      <c r="E625">
        <v>12</v>
      </c>
      <c r="F625">
        <v>1</v>
      </c>
      <c r="G625">
        <v>2</v>
      </c>
      <c r="H625">
        <v>4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</v>
      </c>
      <c r="P625">
        <v>2</v>
      </c>
    </row>
    <row r="626" spans="1:16" x14ac:dyDescent="0.2">
      <c r="A626">
        <v>7</v>
      </c>
      <c r="B626">
        <f t="shared" si="9"/>
        <v>15</v>
      </c>
      <c r="C626">
        <v>1</v>
      </c>
      <c r="D626">
        <v>1</v>
      </c>
      <c r="E626">
        <v>3</v>
      </c>
      <c r="F626">
        <v>3</v>
      </c>
      <c r="G626">
        <v>4</v>
      </c>
      <c r="H626">
        <v>2</v>
      </c>
      <c r="I626">
        <v>3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3</v>
      </c>
      <c r="P626">
        <v>1</v>
      </c>
    </row>
    <row r="627" spans="1:16" x14ac:dyDescent="0.2">
      <c r="A627">
        <v>7</v>
      </c>
      <c r="B627">
        <f t="shared" si="9"/>
        <v>15</v>
      </c>
      <c r="C627">
        <v>2</v>
      </c>
      <c r="D627">
        <v>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5</v>
      </c>
      <c r="K627">
        <v>1</v>
      </c>
      <c r="L627">
        <v>4</v>
      </c>
      <c r="M627">
        <v>6</v>
      </c>
      <c r="N627">
        <v>1</v>
      </c>
      <c r="O627">
        <v>1</v>
      </c>
      <c r="P627">
        <v>2</v>
      </c>
    </row>
    <row r="628" spans="1:16" x14ac:dyDescent="0.2">
      <c r="A628">
        <v>7</v>
      </c>
      <c r="B628">
        <f t="shared" si="9"/>
        <v>15</v>
      </c>
      <c r="C628">
        <v>3</v>
      </c>
      <c r="D628">
        <v>2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12</v>
      </c>
      <c r="K628">
        <v>4</v>
      </c>
      <c r="L628">
        <v>2</v>
      </c>
      <c r="M628">
        <v>5</v>
      </c>
      <c r="N628">
        <v>4</v>
      </c>
      <c r="O628">
        <v>1</v>
      </c>
      <c r="P628">
        <v>1</v>
      </c>
    </row>
    <row r="629" spans="1:16" x14ac:dyDescent="0.2">
      <c r="A629">
        <v>7</v>
      </c>
      <c r="B629">
        <f t="shared" si="9"/>
        <v>15</v>
      </c>
      <c r="C629">
        <v>4</v>
      </c>
      <c r="D629">
        <v>1</v>
      </c>
      <c r="E629">
        <v>5</v>
      </c>
      <c r="F629">
        <v>1</v>
      </c>
      <c r="G629">
        <v>6</v>
      </c>
      <c r="H629">
        <v>3</v>
      </c>
      <c r="I629">
        <v>5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3</v>
      </c>
      <c r="P629">
        <v>1</v>
      </c>
    </row>
    <row r="630" spans="1:16" x14ac:dyDescent="0.2">
      <c r="A630">
        <v>7</v>
      </c>
      <c r="B630">
        <f t="shared" si="9"/>
        <v>15</v>
      </c>
      <c r="C630">
        <v>5</v>
      </c>
      <c r="D630">
        <v>1</v>
      </c>
      <c r="E630">
        <v>9</v>
      </c>
      <c r="F630">
        <v>2</v>
      </c>
      <c r="G630">
        <v>1</v>
      </c>
      <c r="H630">
        <v>1</v>
      </c>
      <c r="I630">
        <v>2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2</v>
      </c>
      <c r="P630">
        <v>2</v>
      </c>
    </row>
    <row r="631" spans="1:16" x14ac:dyDescent="0.2">
      <c r="A631">
        <v>7</v>
      </c>
      <c r="B631">
        <f t="shared" si="9"/>
        <v>15</v>
      </c>
      <c r="C631">
        <v>6</v>
      </c>
      <c r="D631">
        <v>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11</v>
      </c>
      <c r="K631">
        <v>4</v>
      </c>
      <c r="L631">
        <v>3</v>
      </c>
      <c r="M631">
        <v>4</v>
      </c>
      <c r="N631">
        <v>3</v>
      </c>
      <c r="O631">
        <v>2</v>
      </c>
      <c r="P631">
        <v>2</v>
      </c>
    </row>
    <row r="632" spans="1:16" x14ac:dyDescent="0.2">
      <c r="A632">
        <v>8</v>
      </c>
      <c r="B632">
        <f t="shared" si="9"/>
        <v>1</v>
      </c>
      <c r="C632">
        <v>1</v>
      </c>
      <c r="D632">
        <v>1</v>
      </c>
      <c r="E632">
        <v>6</v>
      </c>
      <c r="F632">
        <v>5</v>
      </c>
      <c r="G632">
        <v>4</v>
      </c>
      <c r="H632">
        <v>4</v>
      </c>
      <c r="I632">
        <v>5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3</v>
      </c>
      <c r="P632">
        <v>1</v>
      </c>
    </row>
    <row r="633" spans="1:16" x14ac:dyDescent="0.2">
      <c r="A633">
        <v>8</v>
      </c>
      <c r="B633">
        <f t="shared" si="9"/>
        <v>1</v>
      </c>
      <c r="C633">
        <v>2</v>
      </c>
      <c r="D633">
        <v>2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4</v>
      </c>
      <c r="K633">
        <v>1</v>
      </c>
      <c r="L633">
        <v>3</v>
      </c>
      <c r="M633">
        <v>1</v>
      </c>
      <c r="N633">
        <v>5</v>
      </c>
      <c r="O633">
        <v>1</v>
      </c>
      <c r="P633">
        <v>1</v>
      </c>
    </row>
    <row r="634" spans="1:16" x14ac:dyDescent="0.2">
      <c r="A634">
        <v>8</v>
      </c>
      <c r="B634">
        <f t="shared" si="9"/>
        <v>1</v>
      </c>
      <c r="C634">
        <v>3</v>
      </c>
      <c r="D634">
        <v>1</v>
      </c>
      <c r="E634">
        <v>8</v>
      </c>
      <c r="F634">
        <v>4</v>
      </c>
      <c r="G634">
        <v>1</v>
      </c>
      <c r="H634">
        <v>3</v>
      </c>
      <c r="I634">
        <v>2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2</v>
      </c>
      <c r="P634">
        <v>2</v>
      </c>
    </row>
    <row r="635" spans="1:16" x14ac:dyDescent="0.2">
      <c r="A635">
        <v>8</v>
      </c>
      <c r="B635">
        <f t="shared" si="9"/>
        <v>1</v>
      </c>
      <c r="C635">
        <v>4</v>
      </c>
      <c r="D635">
        <v>1</v>
      </c>
      <c r="E635">
        <v>13</v>
      </c>
      <c r="F635">
        <v>3</v>
      </c>
      <c r="G635">
        <v>5</v>
      </c>
      <c r="H635">
        <v>5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2</v>
      </c>
    </row>
    <row r="636" spans="1:16" x14ac:dyDescent="0.2">
      <c r="A636">
        <v>8</v>
      </c>
      <c r="B636">
        <f t="shared" si="9"/>
        <v>1</v>
      </c>
      <c r="C636">
        <v>5</v>
      </c>
      <c r="D636">
        <v>2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6</v>
      </c>
      <c r="K636">
        <v>3</v>
      </c>
      <c r="L636">
        <v>1</v>
      </c>
      <c r="M636">
        <v>3</v>
      </c>
      <c r="N636">
        <v>1</v>
      </c>
      <c r="O636">
        <v>1</v>
      </c>
      <c r="P636">
        <v>2</v>
      </c>
    </row>
    <row r="637" spans="1:16" x14ac:dyDescent="0.2">
      <c r="A637">
        <v>8</v>
      </c>
      <c r="B637">
        <f t="shared" si="9"/>
        <v>1</v>
      </c>
      <c r="C637">
        <v>6</v>
      </c>
      <c r="D637">
        <v>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4</v>
      </c>
      <c r="K637">
        <v>2</v>
      </c>
      <c r="L637">
        <v>5</v>
      </c>
      <c r="M637">
        <v>7</v>
      </c>
      <c r="N637">
        <v>1</v>
      </c>
      <c r="O637">
        <v>3</v>
      </c>
      <c r="P637">
        <v>1</v>
      </c>
    </row>
    <row r="638" spans="1:16" x14ac:dyDescent="0.2">
      <c r="A638">
        <v>8</v>
      </c>
      <c r="B638">
        <f t="shared" si="9"/>
        <v>2</v>
      </c>
      <c r="C638">
        <v>1</v>
      </c>
      <c r="D638">
        <v>1</v>
      </c>
      <c r="E638">
        <v>14</v>
      </c>
      <c r="F638">
        <v>1</v>
      </c>
      <c r="G638">
        <v>3</v>
      </c>
      <c r="H638">
        <v>3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>
        <v>1</v>
      </c>
    </row>
    <row r="639" spans="1:16" x14ac:dyDescent="0.2">
      <c r="A639">
        <v>8</v>
      </c>
      <c r="B639">
        <f t="shared" si="9"/>
        <v>2</v>
      </c>
      <c r="C639">
        <v>2</v>
      </c>
      <c r="D639">
        <v>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5</v>
      </c>
      <c r="K639">
        <v>3</v>
      </c>
      <c r="L639">
        <v>2</v>
      </c>
      <c r="M639">
        <v>1</v>
      </c>
      <c r="N639">
        <v>3</v>
      </c>
      <c r="O639">
        <v>2</v>
      </c>
      <c r="P639">
        <v>1</v>
      </c>
    </row>
    <row r="640" spans="1:16" x14ac:dyDescent="0.2">
      <c r="A640">
        <v>8</v>
      </c>
      <c r="B640">
        <f t="shared" si="9"/>
        <v>2</v>
      </c>
      <c r="C640">
        <v>3</v>
      </c>
      <c r="D640">
        <v>2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9</v>
      </c>
      <c r="K640">
        <v>4</v>
      </c>
      <c r="L640">
        <v>5</v>
      </c>
      <c r="M640">
        <v>5</v>
      </c>
      <c r="N640">
        <v>4</v>
      </c>
      <c r="O640">
        <v>3</v>
      </c>
      <c r="P640">
        <v>2</v>
      </c>
    </row>
    <row r="641" spans="1:16" x14ac:dyDescent="0.2">
      <c r="A641">
        <v>8</v>
      </c>
      <c r="B641">
        <f t="shared" si="9"/>
        <v>2</v>
      </c>
      <c r="C641">
        <v>4</v>
      </c>
      <c r="D641">
        <v>1</v>
      </c>
      <c r="E641">
        <v>12</v>
      </c>
      <c r="F641">
        <v>5</v>
      </c>
      <c r="G641">
        <v>6</v>
      </c>
      <c r="H641">
        <v>2</v>
      </c>
      <c r="I641">
        <v>2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</v>
      </c>
      <c r="P641">
        <v>2</v>
      </c>
    </row>
    <row r="642" spans="1:16" x14ac:dyDescent="0.2">
      <c r="A642">
        <v>8</v>
      </c>
      <c r="B642">
        <f t="shared" si="9"/>
        <v>2</v>
      </c>
      <c r="C642">
        <v>5</v>
      </c>
      <c r="D642">
        <v>2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  <c r="K642">
        <v>2</v>
      </c>
      <c r="L642">
        <v>1</v>
      </c>
      <c r="M642">
        <v>6</v>
      </c>
      <c r="N642">
        <v>2</v>
      </c>
      <c r="O642">
        <v>2</v>
      </c>
      <c r="P642">
        <v>1</v>
      </c>
    </row>
    <row r="643" spans="1:16" x14ac:dyDescent="0.2">
      <c r="A643">
        <v>8</v>
      </c>
      <c r="B643">
        <f t="shared" si="9"/>
        <v>2</v>
      </c>
      <c r="C643">
        <v>6</v>
      </c>
      <c r="D643">
        <v>1</v>
      </c>
      <c r="E643">
        <v>1</v>
      </c>
      <c r="F643">
        <v>2</v>
      </c>
      <c r="G643">
        <v>3</v>
      </c>
      <c r="H643">
        <v>1</v>
      </c>
      <c r="I643">
        <v>4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2</v>
      </c>
      <c r="P643">
        <v>2</v>
      </c>
    </row>
    <row r="644" spans="1:16" x14ac:dyDescent="0.2">
      <c r="A644">
        <v>8</v>
      </c>
      <c r="B644">
        <f t="shared" si="9"/>
        <v>3</v>
      </c>
      <c r="C644">
        <v>1</v>
      </c>
      <c r="D644">
        <v>2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8</v>
      </c>
      <c r="K644">
        <v>1</v>
      </c>
      <c r="L644">
        <v>4</v>
      </c>
      <c r="M644">
        <v>2</v>
      </c>
      <c r="N644">
        <v>3</v>
      </c>
      <c r="O644">
        <v>1</v>
      </c>
      <c r="P644">
        <v>1</v>
      </c>
    </row>
    <row r="645" spans="1:16" x14ac:dyDescent="0.2">
      <c r="A645">
        <v>8</v>
      </c>
      <c r="B645">
        <f t="shared" si="9"/>
        <v>3</v>
      </c>
      <c r="C645">
        <v>2</v>
      </c>
      <c r="D645">
        <v>1</v>
      </c>
      <c r="E645">
        <v>11</v>
      </c>
      <c r="F645">
        <v>4</v>
      </c>
      <c r="G645">
        <v>2</v>
      </c>
      <c r="H645">
        <v>5</v>
      </c>
      <c r="I645">
        <v>4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3</v>
      </c>
      <c r="P645">
        <v>1</v>
      </c>
    </row>
    <row r="646" spans="1:16" x14ac:dyDescent="0.2">
      <c r="A646">
        <v>8</v>
      </c>
      <c r="B646">
        <f t="shared" si="9"/>
        <v>3</v>
      </c>
      <c r="C646">
        <v>3</v>
      </c>
      <c r="D646">
        <v>2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2</v>
      </c>
      <c r="K646">
        <v>2</v>
      </c>
      <c r="L646">
        <v>1</v>
      </c>
      <c r="M646">
        <v>4</v>
      </c>
      <c r="N646">
        <v>5</v>
      </c>
      <c r="O646">
        <v>2</v>
      </c>
      <c r="P646">
        <v>2</v>
      </c>
    </row>
    <row r="647" spans="1:16" x14ac:dyDescent="0.2">
      <c r="A647">
        <v>8</v>
      </c>
      <c r="B647">
        <f t="shared" si="9"/>
        <v>3</v>
      </c>
      <c r="C647">
        <v>4</v>
      </c>
      <c r="D647">
        <v>1</v>
      </c>
      <c r="E647">
        <v>1</v>
      </c>
      <c r="F647">
        <v>2</v>
      </c>
      <c r="G647">
        <v>4</v>
      </c>
      <c r="H647">
        <v>4</v>
      </c>
      <c r="I647">
        <v>3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3</v>
      </c>
      <c r="P647">
        <v>2</v>
      </c>
    </row>
    <row r="648" spans="1:16" x14ac:dyDescent="0.2">
      <c r="A648">
        <v>8</v>
      </c>
      <c r="B648">
        <f t="shared" si="9"/>
        <v>3</v>
      </c>
      <c r="C648">
        <v>5</v>
      </c>
      <c r="D648">
        <v>1</v>
      </c>
      <c r="E648">
        <v>13</v>
      </c>
      <c r="F648">
        <v>1</v>
      </c>
      <c r="G648">
        <v>5</v>
      </c>
      <c r="H648">
        <v>1</v>
      </c>
      <c r="I648">
        <v>5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2</v>
      </c>
      <c r="P648">
        <v>1</v>
      </c>
    </row>
    <row r="649" spans="1:16" x14ac:dyDescent="0.2">
      <c r="A649">
        <v>8</v>
      </c>
      <c r="B649">
        <f t="shared" ref="B649:B712" si="10">IF(B643=15,1,B643+1)</f>
        <v>3</v>
      </c>
      <c r="C649">
        <v>6</v>
      </c>
      <c r="D649">
        <v>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9</v>
      </c>
      <c r="K649">
        <v>4</v>
      </c>
      <c r="L649">
        <v>3</v>
      </c>
      <c r="M649">
        <v>3</v>
      </c>
      <c r="N649">
        <v>4</v>
      </c>
      <c r="O649">
        <v>1</v>
      </c>
      <c r="P649">
        <v>1</v>
      </c>
    </row>
    <row r="650" spans="1:16" x14ac:dyDescent="0.2">
      <c r="A650">
        <v>8</v>
      </c>
      <c r="B650">
        <f t="shared" si="10"/>
        <v>4</v>
      </c>
      <c r="C650">
        <v>1</v>
      </c>
      <c r="D650">
        <v>2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7</v>
      </c>
      <c r="K650">
        <v>3</v>
      </c>
      <c r="L650">
        <v>1</v>
      </c>
      <c r="M650">
        <v>5</v>
      </c>
      <c r="N650">
        <v>5</v>
      </c>
      <c r="O650">
        <v>3</v>
      </c>
      <c r="P650">
        <v>1</v>
      </c>
    </row>
    <row r="651" spans="1:16" x14ac:dyDescent="0.2">
      <c r="A651">
        <v>8</v>
      </c>
      <c r="B651">
        <f t="shared" si="10"/>
        <v>4</v>
      </c>
      <c r="C651">
        <v>2</v>
      </c>
      <c r="D651">
        <v>1</v>
      </c>
      <c r="E651">
        <v>8</v>
      </c>
      <c r="F651">
        <v>5</v>
      </c>
      <c r="G651">
        <v>6</v>
      </c>
      <c r="H651">
        <v>4</v>
      </c>
      <c r="I651">
        <v>2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2</v>
      </c>
      <c r="P651">
        <v>2</v>
      </c>
    </row>
    <row r="652" spans="1:16" x14ac:dyDescent="0.2">
      <c r="A652">
        <v>8</v>
      </c>
      <c r="B652">
        <f t="shared" si="10"/>
        <v>4</v>
      </c>
      <c r="C652">
        <v>3</v>
      </c>
      <c r="D652">
        <v>2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8</v>
      </c>
      <c r="K652">
        <v>3</v>
      </c>
      <c r="L652">
        <v>5</v>
      </c>
      <c r="M652">
        <v>7</v>
      </c>
      <c r="N652">
        <v>4</v>
      </c>
      <c r="O652">
        <v>1</v>
      </c>
      <c r="P652">
        <v>2</v>
      </c>
    </row>
    <row r="653" spans="1:16" x14ac:dyDescent="0.2">
      <c r="A653">
        <v>8</v>
      </c>
      <c r="B653">
        <f t="shared" si="10"/>
        <v>4</v>
      </c>
      <c r="C653">
        <v>4</v>
      </c>
      <c r="D653">
        <v>1</v>
      </c>
      <c r="E653">
        <v>6</v>
      </c>
      <c r="F653">
        <v>3</v>
      </c>
      <c r="G653">
        <v>2</v>
      </c>
      <c r="H653">
        <v>1</v>
      </c>
      <c r="I653">
        <v>4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>
        <v>1</v>
      </c>
    </row>
    <row r="654" spans="1:16" x14ac:dyDescent="0.2">
      <c r="A654">
        <v>8</v>
      </c>
      <c r="B654">
        <f t="shared" si="10"/>
        <v>4</v>
      </c>
      <c r="C654">
        <v>5</v>
      </c>
      <c r="D654">
        <v>1</v>
      </c>
      <c r="E654">
        <v>4</v>
      </c>
      <c r="F654">
        <v>2</v>
      </c>
      <c r="G654">
        <v>1</v>
      </c>
      <c r="H654">
        <v>2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3</v>
      </c>
      <c r="P654">
        <v>2</v>
      </c>
    </row>
    <row r="655" spans="1:16" x14ac:dyDescent="0.2">
      <c r="A655">
        <v>8</v>
      </c>
      <c r="B655">
        <f t="shared" si="10"/>
        <v>4</v>
      </c>
      <c r="C655">
        <v>6</v>
      </c>
      <c r="D655">
        <v>2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1</v>
      </c>
      <c r="L655">
        <v>5</v>
      </c>
      <c r="M655">
        <v>1</v>
      </c>
      <c r="N655">
        <v>2</v>
      </c>
      <c r="O655">
        <v>2</v>
      </c>
      <c r="P655">
        <v>2</v>
      </c>
    </row>
    <row r="656" spans="1:16" x14ac:dyDescent="0.2">
      <c r="A656">
        <v>8</v>
      </c>
      <c r="B656">
        <f t="shared" si="10"/>
        <v>5</v>
      </c>
      <c r="C656">
        <v>1</v>
      </c>
      <c r="D656">
        <v>1</v>
      </c>
      <c r="E656">
        <v>10</v>
      </c>
      <c r="F656">
        <v>1</v>
      </c>
      <c r="G656">
        <v>4</v>
      </c>
      <c r="H656">
        <v>5</v>
      </c>
      <c r="I656">
        <v>3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3</v>
      </c>
      <c r="P656">
        <v>2</v>
      </c>
    </row>
    <row r="657" spans="1:16" x14ac:dyDescent="0.2">
      <c r="A657">
        <v>8</v>
      </c>
      <c r="B657">
        <f t="shared" si="10"/>
        <v>5</v>
      </c>
      <c r="C657">
        <v>2</v>
      </c>
      <c r="D657">
        <v>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6</v>
      </c>
      <c r="K657">
        <v>1</v>
      </c>
      <c r="L657">
        <v>3</v>
      </c>
      <c r="M657">
        <v>4</v>
      </c>
      <c r="N657">
        <v>3</v>
      </c>
      <c r="O657">
        <v>1</v>
      </c>
      <c r="P657">
        <v>2</v>
      </c>
    </row>
    <row r="658" spans="1:16" x14ac:dyDescent="0.2">
      <c r="A658">
        <v>8</v>
      </c>
      <c r="B658">
        <f t="shared" si="10"/>
        <v>5</v>
      </c>
      <c r="C658">
        <v>3</v>
      </c>
      <c r="D658">
        <v>2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2</v>
      </c>
      <c r="K658">
        <v>2</v>
      </c>
      <c r="L658">
        <v>4</v>
      </c>
      <c r="M658">
        <v>3</v>
      </c>
      <c r="N658">
        <v>1</v>
      </c>
      <c r="O658">
        <v>3</v>
      </c>
      <c r="P658">
        <v>1</v>
      </c>
    </row>
    <row r="659" spans="1:16" x14ac:dyDescent="0.2">
      <c r="A659">
        <v>8</v>
      </c>
      <c r="B659">
        <f t="shared" si="10"/>
        <v>5</v>
      </c>
      <c r="C659">
        <v>4</v>
      </c>
      <c r="D659">
        <v>1</v>
      </c>
      <c r="E659">
        <v>9</v>
      </c>
      <c r="F659">
        <v>4</v>
      </c>
      <c r="G659">
        <v>3</v>
      </c>
      <c r="H659">
        <v>5</v>
      </c>
      <c r="I659">
        <v>5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2</v>
      </c>
      <c r="P659">
        <v>1</v>
      </c>
    </row>
    <row r="660" spans="1:16" x14ac:dyDescent="0.2">
      <c r="A660">
        <v>8</v>
      </c>
      <c r="B660">
        <f t="shared" si="10"/>
        <v>5</v>
      </c>
      <c r="C660">
        <v>5</v>
      </c>
      <c r="D660">
        <v>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8</v>
      </c>
      <c r="K660">
        <v>4</v>
      </c>
      <c r="L660">
        <v>2</v>
      </c>
      <c r="M660">
        <v>7</v>
      </c>
      <c r="N660">
        <v>2</v>
      </c>
      <c r="O660">
        <v>2</v>
      </c>
      <c r="P660">
        <v>2</v>
      </c>
    </row>
    <row r="661" spans="1:16" x14ac:dyDescent="0.2">
      <c r="A661">
        <v>8</v>
      </c>
      <c r="B661">
        <f t="shared" si="10"/>
        <v>5</v>
      </c>
      <c r="C661">
        <v>6</v>
      </c>
      <c r="D661">
        <v>1</v>
      </c>
      <c r="E661">
        <v>11</v>
      </c>
      <c r="F661">
        <v>3</v>
      </c>
      <c r="G661">
        <v>6</v>
      </c>
      <c r="H661">
        <v>3</v>
      </c>
      <c r="I661">
        <v>2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>
        <v>1</v>
      </c>
    </row>
    <row r="662" spans="1:16" x14ac:dyDescent="0.2">
      <c r="A662">
        <v>8</v>
      </c>
      <c r="B662">
        <f t="shared" si="10"/>
        <v>6</v>
      </c>
      <c r="C662">
        <v>1</v>
      </c>
      <c r="D662">
        <v>2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8</v>
      </c>
      <c r="K662">
        <v>4</v>
      </c>
      <c r="L662">
        <v>2</v>
      </c>
      <c r="M662">
        <v>4</v>
      </c>
      <c r="N662">
        <v>4</v>
      </c>
      <c r="O662">
        <v>1</v>
      </c>
      <c r="P662">
        <v>2</v>
      </c>
    </row>
    <row r="663" spans="1:16" x14ac:dyDescent="0.2">
      <c r="A663">
        <v>8</v>
      </c>
      <c r="B663">
        <f t="shared" si="10"/>
        <v>6</v>
      </c>
      <c r="C663">
        <v>2</v>
      </c>
      <c r="D663">
        <v>2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5</v>
      </c>
      <c r="K663">
        <v>3</v>
      </c>
      <c r="L663">
        <v>4</v>
      </c>
      <c r="M663">
        <v>5</v>
      </c>
      <c r="N663">
        <v>5</v>
      </c>
      <c r="O663">
        <v>1</v>
      </c>
      <c r="P663">
        <v>1</v>
      </c>
    </row>
    <row r="664" spans="1:16" x14ac:dyDescent="0.2">
      <c r="A664">
        <v>8</v>
      </c>
      <c r="B664">
        <f t="shared" si="10"/>
        <v>6</v>
      </c>
      <c r="C664">
        <v>3</v>
      </c>
      <c r="D664">
        <v>2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10</v>
      </c>
      <c r="K664">
        <v>2</v>
      </c>
      <c r="L664">
        <v>5</v>
      </c>
      <c r="M664">
        <v>2</v>
      </c>
      <c r="N664">
        <v>1</v>
      </c>
      <c r="O664">
        <v>2</v>
      </c>
      <c r="P664">
        <v>1</v>
      </c>
    </row>
    <row r="665" spans="1:16" x14ac:dyDescent="0.2">
      <c r="A665">
        <v>8</v>
      </c>
      <c r="B665">
        <f t="shared" si="10"/>
        <v>6</v>
      </c>
      <c r="C665">
        <v>4</v>
      </c>
      <c r="D665">
        <v>1</v>
      </c>
      <c r="E665">
        <v>2</v>
      </c>
      <c r="F665">
        <v>4</v>
      </c>
      <c r="G665">
        <v>2</v>
      </c>
      <c r="H665">
        <v>5</v>
      </c>
      <c r="I665">
        <v>4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</v>
      </c>
      <c r="P665">
        <v>2</v>
      </c>
    </row>
    <row r="666" spans="1:16" x14ac:dyDescent="0.2">
      <c r="A666">
        <v>8</v>
      </c>
      <c r="B666">
        <f t="shared" si="10"/>
        <v>6</v>
      </c>
      <c r="C666">
        <v>5</v>
      </c>
      <c r="D666">
        <v>1</v>
      </c>
      <c r="E666">
        <v>3</v>
      </c>
      <c r="F666">
        <v>5</v>
      </c>
      <c r="G666">
        <v>5</v>
      </c>
      <c r="H666">
        <v>4</v>
      </c>
      <c r="I666">
        <v>2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3</v>
      </c>
      <c r="P666">
        <v>2</v>
      </c>
    </row>
    <row r="667" spans="1:16" x14ac:dyDescent="0.2">
      <c r="A667">
        <v>8</v>
      </c>
      <c r="B667">
        <f t="shared" si="10"/>
        <v>6</v>
      </c>
      <c r="C667">
        <v>6</v>
      </c>
      <c r="D667">
        <v>1</v>
      </c>
      <c r="E667">
        <v>6</v>
      </c>
      <c r="F667">
        <v>3</v>
      </c>
      <c r="G667">
        <v>4</v>
      </c>
      <c r="H667">
        <v>3</v>
      </c>
      <c r="I667">
        <v>3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2</v>
      </c>
      <c r="P667">
        <v>1</v>
      </c>
    </row>
    <row r="668" spans="1:16" x14ac:dyDescent="0.2">
      <c r="A668">
        <v>8</v>
      </c>
      <c r="B668">
        <f t="shared" si="10"/>
        <v>7</v>
      </c>
      <c r="C668">
        <v>1</v>
      </c>
      <c r="D668">
        <v>1</v>
      </c>
      <c r="E668">
        <v>5</v>
      </c>
      <c r="F668">
        <v>4</v>
      </c>
      <c r="G668">
        <v>2</v>
      </c>
      <c r="H668">
        <v>4</v>
      </c>
      <c r="I668">
        <v>1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2</v>
      </c>
      <c r="P668">
        <v>2</v>
      </c>
    </row>
    <row r="669" spans="1:16" x14ac:dyDescent="0.2">
      <c r="A669">
        <v>8</v>
      </c>
      <c r="B669">
        <f t="shared" si="10"/>
        <v>7</v>
      </c>
      <c r="C669">
        <v>2</v>
      </c>
      <c r="D669">
        <v>2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11</v>
      </c>
      <c r="K669">
        <v>3</v>
      </c>
      <c r="L669">
        <v>1</v>
      </c>
      <c r="M669">
        <v>2</v>
      </c>
      <c r="N669">
        <v>3</v>
      </c>
      <c r="O669">
        <v>1</v>
      </c>
      <c r="P669">
        <v>2</v>
      </c>
    </row>
    <row r="670" spans="1:16" x14ac:dyDescent="0.2">
      <c r="A670">
        <v>8</v>
      </c>
      <c r="B670">
        <f t="shared" si="10"/>
        <v>7</v>
      </c>
      <c r="C670">
        <v>3</v>
      </c>
      <c r="D670">
        <v>1</v>
      </c>
      <c r="E670">
        <v>2</v>
      </c>
      <c r="F670">
        <v>1</v>
      </c>
      <c r="G670">
        <v>5</v>
      </c>
      <c r="H670">
        <v>3</v>
      </c>
      <c r="I670">
        <v>1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3</v>
      </c>
      <c r="P670">
        <v>1</v>
      </c>
    </row>
    <row r="671" spans="1:16" x14ac:dyDescent="0.2">
      <c r="A671">
        <v>8</v>
      </c>
      <c r="B671">
        <f t="shared" si="10"/>
        <v>7</v>
      </c>
      <c r="C671">
        <v>4</v>
      </c>
      <c r="D671">
        <v>2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3</v>
      </c>
      <c r="K671">
        <v>4</v>
      </c>
      <c r="L671">
        <v>3</v>
      </c>
      <c r="M671">
        <v>6</v>
      </c>
      <c r="N671">
        <v>2</v>
      </c>
      <c r="O671">
        <v>1</v>
      </c>
      <c r="P671">
        <v>1</v>
      </c>
    </row>
    <row r="672" spans="1:16" x14ac:dyDescent="0.2">
      <c r="A672">
        <v>8</v>
      </c>
      <c r="B672">
        <f t="shared" si="10"/>
        <v>7</v>
      </c>
      <c r="C672">
        <v>5</v>
      </c>
      <c r="D672">
        <v>2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12</v>
      </c>
      <c r="K672">
        <v>2</v>
      </c>
      <c r="L672">
        <v>5</v>
      </c>
      <c r="M672">
        <v>6</v>
      </c>
      <c r="N672">
        <v>5</v>
      </c>
      <c r="O672">
        <v>2</v>
      </c>
      <c r="P672">
        <v>2</v>
      </c>
    </row>
    <row r="673" spans="1:16" x14ac:dyDescent="0.2">
      <c r="A673">
        <v>8</v>
      </c>
      <c r="B673">
        <f t="shared" si="10"/>
        <v>7</v>
      </c>
      <c r="C673">
        <v>6</v>
      </c>
      <c r="D673">
        <v>1</v>
      </c>
      <c r="E673">
        <v>14</v>
      </c>
      <c r="F673">
        <v>2</v>
      </c>
      <c r="G673">
        <v>1</v>
      </c>
      <c r="H673">
        <v>1</v>
      </c>
      <c r="I673">
        <v>3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3</v>
      </c>
      <c r="P673">
        <v>1</v>
      </c>
    </row>
    <row r="674" spans="1:16" x14ac:dyDescent="0.2">
      <c r="A674">
        <v>8</v>
      </c>
      <c r="B674">
        <f t="shared" si="10"/>
        <v>8</v>
      </c>
      <c r="C674">
        <v>1</v>
      </c>
      <c r="D674">
        <v>1</v>
      </c>
      <c r="E674">
        <v>7</v>
      </c>
      <c r="F674">
        <v>5</v>
      </c>
      <c r="G674">
        <v>5</v>
      </c>
      <c r="H674">
        <v>2</v>
      </c>
      <c r="I674">
        <v>5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</v>
      </c>
      <c r="P674">
        <v>1</v>
      </c>
    </row>
    <row r="675" spans="1:16" x14ac:dyDescent="0.2">
      <c r="A675">
        <v>8</v>
      </c>
      <c r="B675">
        <f t="shared" si="10"/>
        <v>8</v>
      </c>
      <c r="C675">
        <v>2</v>
      </c>
      <c r="D675">
        <v>1</v>
      </c>
      <c r="E675">
        <v>2</v>
      </c>
      <c r="F675">
        <v>4</v>
      </c>
      <c r="G675">
        <v>3</v>
      </c>
      <c r="H675">
        <v>3</v>
      </c>
      <c r="I675">
        <v>3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>
        <v>2</v>
      </c>
    </row>
    <row r="676" spans="1:16" x14ac:dyDescent="0.2">
      <c r="A676">
        <v>8</v>
      </c>
      <c r="B676">
        <f t="shared" si="10"/>
        <v>8</v>
      </c>
      <c r="C676">
        <v>3</v>
      </c>
      <c r="D676">
        <v>2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10</v>
      </c>
      <c r="K676">
        <v>1</v>
      </c>
      <c r="L676">
        <v>1</v>
      </c>
      <c r="M676">
        <v>1</v>
      </c>
      <c r="N676">
        <v>5</v>
      </c>
      <c r="O676">
        <v>3</v>
      </c>
      <c r="P676">
        <v>1</v>
      </c>
    </row>
    <row r="677" spans="1:16" x14ac:dyDescent="0.2">
      <c r="A677">
        <v>8</v>
      </c>
      <c r="B677">
        <f t="shared" si="10"/>
        <v>8</v>
      </c>
      <c r="C677">
        <v>4</v>
      </c>
      <c r="D677">
        <v>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</v>
      </c>
      <c r="K677">
        <v>3</v>
      </c>
      <c r="L677">
        <v>4</v>
      </c>
      <c r="M677">
        <v>2</v>
      </c>
      <c r="N677">
        <v>4</v>
      </c>
      <c r="O677">
        <v>2</v>
      </c>
      <c r="P677">
        <v>1</v>
      </c>
    </row>
    <row r="678" spans="1:16" x14ac:dyDescent="0.2">
      <c r="A678">
        <v>8</v>
      </c>
      <c r="B678">
        <f t="shared" si="10"/>
        <v>8</v>
      </c>
      <c r="C678">
        <v>5</v>
      </c>
      <c r="D678">
        <v>2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  <c r="K678">
        <v>2</v>
      </c>
      <c r="L678">
        <v>2</v>
      </c>
      <c r="M678">
        <v>4</v>
      </c>
      <c r="N678">
        <v>1</v>
      </c>
      <c r="O678">
        <v>3</v>
      </c>
      <c r="P678">
        <v>2</v>
      </c>
    </row>
    <row r="679" spans="1:16" x14ac:dyDescent="0.2">
      <c r="A679">
        <v>8</v>
      </c>
      <c r="B679">
        <f t="shared" si="10"/>
        <v>8</v>
      </c>
      <c r="C679">
        <v>6</v>
      </c>
      <c r="D679">
        <v>1</v>
      </c>
      <c r="E679">
        <v>11</v>
      </c>
      <c r="F679">
        <v>1</v>
      </c>
      <c r="G679">
        <v>2</v>
      </c>
      <c r="H679">
        <v>5</v>
      </c>
      <c r="I679">
        <v>4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>
        <v>2</v>
      </c>
    </row>
    <row r="680" spans="1:16" x14ac:dyDescent="0.2">
      <c r="A680">
        <v>8</v>
      </c>
      <c r="B680">
        <f t="shared" si="10"/>
        <v>9</v>
      </c>
      <c r="C680">
        <v>1</v>
      </c>
      <c r="D680">
        <v>2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6</v>
      </c>
      <c r="K680">
        <v>4</v>
      </c>
      <c r="L680">
        <v>2</v>
      </c>
      <c r="M680">
        <v>3</v>
      </c>
      <c r="N680">
        <v>5</v>
      </c>
      <c r="O680">
        <v>2</v>
      </c>
      <c r="P680">
        <v>1</v>
      </c>
    </row>
    <row r="681" spans="1:16" x14ac:dyDescent="0.2">
      <c r="A681">
        <v>8</v>
      </c>
      <c r="B681">
        <f t="shared" si="10"/>
        <v>9</v>
      </c>
      <c r="C681">
        <v>2</v>
      </c>
      <c r="D681">
        <v>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12</v>
      </c>
      <c r="K681">
        <v>2</v>
      </c>
      <c r="L681">
        <v>3</v>
      </c>
      <c r="M681">
        <v>4</v>
      </c>
      <c r="N681">
        <v>3</v>
      </c>
      <c r="O681">
        <v>2</v>
      </c>
      <c r="P681">
        <v>2</v>
      </c>
    </row>
    <row r="682" spans="1:16" x14ac:dyDescent="0.2">
      <c r="A682">
        <v>8</v>
      </c>
      <c r="B682">
        <f t="shared" si="10"/>
        <v>9</v>
      </c>
      <c r="C682">
        <v>3</v>
      </c>
      <c r="D682">
        <v>1</v>
      </c>
      <c r="E682">
        <v>4</v>
      </c>
      <c r="F682">
        <v>5</v>
      </c>
      <c r="G682">
        <v>6</v>
      </c>
      <c r="H682">
        <v>4</v>
      </c>
      <c r="I682">
        <v>2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>
        <v>2</v>
      </c>
    </row>
    <row r="683" spans="1:16" x14ac:dyDescent="0.2">
      <c r="A683">
        <v>8</v>
      </c>
      <c r="B683">
        <f t="shared" si="10"/>
        <v>9</v>
      </c>
      <c r="C683">
        <v>4</v>
      </c>
      <c r="D683">
        <v>2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10</v>
      </c>
      <c r="K683">
        <v>3</v>
      </c>
      <c r="L683">
        <v>5</v>
      </c>
      <c r="M683">
        <v>7</v>
      </c>
      <c r="N683">
        <v>4</v>
      </c>
      <c r="O683">
        <v>3</v>
      </c>
      <c r="P683">
        <v>1</v>
      </c>
    </row>
    <row r="684" spans="1:16" x14ac:dyDescent="0.2">
      <c r="A684">
        <v>8</v>
      </c>
      <c r="B684">
        <f t="shared" si="10"/>
        <v>9</v>
      </c>
      <c r="C684">
        <v>5</v>
      </c>
      <c r="D684">
        <v>1</v>
      </c>
      <c r="E684">
        <v>12</v>
      </c>
      <c r="F684">
        <v>2</v>
      </c>
      <c r="G684">
        <v>4</v>
      </c>
      <c r="H684">
        <v>1</v>
      </c>
      <c r="I684">
        <v>4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>
        <v>2</v>
      </c>
    </row>
    <row r="685" spans="1:16" x14ac:dyDescent="0.2">
      <c r="A685">
        <v>8</v>
      </c>
      <c r="B685">
        <f t="shared" si="10"/>
        <v>9</v>
      </c>
      <c r="C685">
        <v>6</v>
      </c>
      <c r="D685">
        <v>1</v>
      </c>
      <c r="E685">
        <v>10</v>
      </c>
      <c r="F685">
        <v>3</v>
      </c>
      <c r="G685">
        <v>2</v>
      </c>
      <c r="H685">
        <v>2</v>
      </c>
      <c r="I685">
        <v>5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3</v>
      </c>
      <c r="P685">
        <v>1</v>
      </c>
    </row>
    <row r="686" spans="1:16" x14ac:dyDescent="0.2">
      <c r="A686">
        <v>8</v>
      </c>
      <c r="B686">
        <f t="shared" si="10"/>
        <v>10</v>
      </c>
      <c r="C686">
        <v>1</v>
      </c>
      <c r="D686">
        <v>1</v>
      </c>
      <c r="E686">
        <v>6</v>
      </c>
      <c r="F686">
        <v>4</v>
      </c>
      <c r="G686">
        <v>3</v>
      </c>
      <c r="H686">
        <v>2</v>
      </c>
      <c r="I686">
        <v>2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2</v>
      </c>
      <c r="P686">
        <v>1</v>
      </c>
    </row>
    <row r="687" spans="1:16" x14ac:dyDescent="0.2">
      <c r="A687">
        <v>8</v>
      </c>
      <c r="B687">
        <f t="shared" si="10"/>
        <v>10</v>
      </c>
      <c r="C687">
        <v>2</v>
      </c>
      <c r="D687">
        <v>1</v>
      </c>
      <c r="E687">
        <v>14</v>
      </c>
      <c r="F687">
        <v>2</v>
      </c>
      <c r="G687">
        <v>5</v>
      </c>
      <c r="H687">
        <v>4</v>
      </c>
      <c r="I687">
        <v>4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3</v>
      </c>
      <c r="P687">
        <v>2</v>
      </c>
    </row>
    <row r="688" spans="1:16" x14ac:dyDescent="0.2">
      <c r="A688">
        <v>8</v>
      </c>
      <c r="B688">
        <f t="shared" si="10"/>
        <v>10</v>
      </c>
      <c r="C688">
        <v>3</v>
      </c>
      <c r="D688">
        <v>2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3</v>
      </c>
      <c r="K688">
        <v>1</v>
      </c>
      <c r="L688">
        <v>4</v>
      </c>
      <c r="M688">
        <v>5</v>
      </c>
      <c r="N688">
        <v>1</v>
      </c>
      <c r="O688">
        <v>1</v>
      </c>
      <c r="P688">
        <v>1</v>
      </c>
    </row>
    <row r="689" spans="1:16" x14ac:dyDescent="0.2">
      <c r="A689">
        <v>8</v>
      </c>
      <c r="B689">
        <f t="shared" si="10"/>
        <v>10</v>
      </c>
      <c r="C689">
        <v>4</v>
      </c>
      <c r="D689">
        <v>1</v>
      </c>
      <c r="E689">
        <v>5</v>
      </c>
      <c r="F689">
        <v>5</v>
      </c>
      <c r="G689">
        <v>1</v>
      </c>
      <c r="H689">
        <v>1</v>
      </c>
      <c r="I689">
        <v>2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2</v>
      </c>
    </row>
    <row r="690" spans="1:16" x14ac:dyDescent="0.2">
      <c r="A690">
        <v>8</v>
      </c>
      <c r="B690">
        <f t="shared" si="10"/>
        <v>10</v>
      </c>
      <c r="C690">
        <v>5</v>
      </c>
      <c r="D690">
        <v>2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4</v>
      </c>
      <c r="K690">
        <v>3</v>
      </c>
      <c r="L690">
        <v>2</v>
      </c>
      <c r="M690">
        <v>6</v>
      </c>
      <c r="N690">
        <v>2</v>
      </c>
      <c r="O690">
        <v>3</v>
      </c>
      <c r="P690">
        <v>2</v>
      </c>
    </row>
    <row r="691" spans="1:16" x14ac:dyDescent="0.2">
      <c r="A691">
        <v>8</v>
      </c>
      <c r="B691">
        <f t="shared" si="10"/>
        <v>10</v>
      </c>
      <c r="C691">
        <v>6</v>
      </c>
      <c r="D691">
        <v>1</v>
      </c>
      <c r="E691">
        <v>7</v>
      </c>
      <c r="F691">
        <v>3</v>
      </c>
      <c r="G691">
        <v>1</v>
      </c>
      <c r="H691">
        <v>5</v>
      </c>
      <c r="I691">
        <v>1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2</v>
      </c>
      <c r="P691">
        <v>1</v>
      </c>
    </row>
    <row r="692" spans="1:16" x14ac:dyDescent="0.2">
      <c r="A692">
        <v>8</v>
      </c>
      <c r="B692">
        <f t="shared" si="10"/>
        <v>11</v>
      </c>
      <c r="C692">
        <v>1</v>
      </c>
      <c r="D692">
        <v>1</v>
      </c>
      <c r="E692">
        <v>12</v>
      </c>
      <c r="F692">
        <v>2</v>
      </c>
      <c r="G692">
        <v>6</v>
      </c>
      <c r="H692">
        <v>3</v>
      </c>
      <c r="I692">
        <v>5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>
        <v>1</v>
      </c>
    </row>
    <row r="693" spans="1:16" x14ac:dyDescent="0.2">
      <c r="A693">
        <v>8</v>
      </c>
      <c r="B693">
        <f t="shared" si="10"/>
        <v>11</v>
      </c>
      <c r="C693">
        <v>2</v>
      </c>
      <c r="D693">
        <v>2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4</v>
      </c>
      <c r="L693">
        <v>1</v>
      </c>
      <c r="M693">
        <v>3</v>
      </c>
      <c r="N693">
        <v>3</v>
      </c>
      <c r="O693">
        <v>3</v>
      </c>
      <c r="P693">
        <v>2</v>
      </c>
    </row>
    <row r="694" spans="1:16" x14ac:dyDescent="0.2">
      <c r="A694">
        <v>8</v>
      </c>
      <c r="B694">
        <f t="shared" si="10"/>
        <v>11</v>
      </c>
      <c r="C694">
        <v>3</v>
      </c>
      <c r="D694">
        <v>1</v>
      </c>
      <c r="E694">
        <v>11</v>
      </c>
      <c r="F694">
        <v>3</v>
      </c>
      <c r="G694">
        <v>1</v>
      </c>
      <c r="H694">
        <v>2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1</v>
      </c>
    </row>
    <row r="695" spans="1:16" x14ac:dyDescent="0.2">
      <c r="A695">
        <v>8</v>
      </c>
      <c r="B695">
        <f t="shared" si="10"/>
        <v>11</v>
      </c>
      <c r="C695">
        <v>4</v>
      </c>
      <c r="D695">
        <v>1</v>
      </c>
      <c r="E695">
        <v>9</v>
      </c>
      <c r="F695">
        <v>1</v>
      </c>
      <c r="G695">
        <v>3</v>
      </c>
      <c r="H695">
        <v>1</v>
      </c>
      <c r="I695">
        <v>3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3</v>
      </c>
      <c r="P695">
        <v>1</v>
      </c>
    </row>
    <row r="696" spans="1:16" x14ac:dyDescent="0.2">
      <c r="A696">
        <v>8</v>
      </c>
      <c r="B696">
        <f t="shared" si="10"/>
        <v>11</v>
      </c>
      <c r="C696">
        <v>5</v>
      </c>
      <c r="D696">
        <v>2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4</v>
      </c>
      <c r="K696">
        <v>1</v>
      </c>
      <c r="L696">
        <v>3</v>
      </c>
      <c r="M696">
        <v>6</v>
      </c>
      <c r="N696">
        <v>2</v>
      </c>
      <c r="O696">
        <v>2</v>
      </c>
      <c r="P696">
        <v>2</v>
      </c>
    </row>
    <row r="697" spans="1:16" x14ac:dyDescent="0.2">
      <c r="A697">
        <v>8</v>
      </c>
      <c r="B697">
        <f t="shared" si="10"/>
        <v>11</v>
      </c>
      <c r="C697">
        <v>6</v>
      </c>
      <c r="D697">
        <v>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4</v>
      </c>
      <c r="L697">
        <v>1</v>
      </c>
      <c r="M697">
        <v>2</v>
      </c>
      <c r="N697">
        <v>2</v>
      </c>
      <c r="O697">
        <v>2</v>
      </c>
      <c r="P697">
        <v>1</v>
      </c>
    </row>
    <row r="698" spans="1:16" x14ac:dyDescent="0.2">
      <c r="A698">
        <v>8</v>
      </c>
      <c r="B698">
        <f t="shared" si="10"/>
        <v>12</v>
      </c>
      <c r="C698">
        <v>1</v>
      </c>
      <c r="D698">
        <v>2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5</v>
      </c>
      <c r="K698">
        <v>1</v>
      </c>
      <c r="L698">
        <v>1</v>
      </c>
      <c r="M698">
        <v>3</v>
      </c>
      <c r="N698">
        <v>5</v>
      </c>
      <c r="O698">
        <v>1</v>
      </c>
      <c r="P698">
        <v>2</v>
      </c>
    </row>
    <row r="699" spans="1:16" x14ac:dyDescent="0.2">
      <c r="A699">
        <v>8</v>
      </c>
      <c r="B699">
        <f t="shared" si="10"/>
        <v>12</v>
      </c>
      <c r="C699">
        <v>2</v>
      </c>
      <c r="D699">
        <v>1</v>
      </c>
      <c r="E699">
        <v>11</v>
      </c>
      <c r="F699">
        <v>1</v>
      </c>
      <c r="G699">
        <v>6</v>
      </c>
      <c r="H699">
        <v>3</v>
      </c>
      <c r="I699">
        <v>5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>
        <v>1</v>
      </c>
    </row>
    <row r="700" spans="1:16" x14ac:dyDescent="0.2">
      <c r="A700">
        <v>8</v>
      </c>
      <c r="B700">
        <f t="shared" si="10"/>
        <v>12</v>
      </c>
      <c r="C700">
        <v>3</v>
      </c>
      <c r="D700">
        <v>2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7</v>
      </c>
      <c r="K700">
        <v>2</v>
      </c>
      <c r="L700">
        <v>3</v>
      </c>
      <c r="M700">
        <v>5</v>
      </c>
      <c r="N700">
        <v>4</v>
      </c>
      <c r="O700">
        <v>2</v>
      </c>
      <c r="P700">
        <v>2</v>
      </c>
    </row>
    <row r="701" spans="1:16" x14ac:dyDescent="0.2">
      <c r="A701">
        <v>8</v>
      </c>
      <c r="B701">
        <f t="shared" si="10"/>
        <v>12</v>
      </c>
      <c r="C701">
        <v>4</v>
      </c>
      <c r="D701">
        <v>2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5</v>
      </c>
      <c r="K701">
        <v>4</v>
      </c>
      <c r="L701">
        <v>4</v>
      </c>
      <c r="M701">
        <v>2</v>
      </c>
      <c r="N701">
        <v>2</v>
      </c>
      <c r="O701">
        <v>3</v>
      </c>
      <c r="P701">
        <v>1</v>
      </c>
    </row>
    <row r="702" spans="1:16" x14ac:dyDescent="0.2">
      <c r="A702">
        <v>8</v>
      </c>
      <c r="B702">
        <f t="shared" si="10"/>
        <v>12</v>
      </c>
      <c r="C702">
        <v>5</v>
      </c>
      <c r="D702">
        <v>2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12</v>
      </c>
      <c r="K702">
        <v>4</v>
      </c>
      <c r="L702">
        <v>5</v>
      </c>
      <c r="M702">
        <v>7</v>
      </c>
      <c r="N702">
        <v>1</v>
      </c>
      <c r="O702">
        <v>3</v>
      </c>
      <c r="P702">
        <v>2</v>
      </c>
    </row>
    <row r="703" spans="1:16" x14ac:dyDescent="0.2">
      <c r="A703">
        <v>8</v>
      </c>
      <c r="B703">
        <f t="shared" si="10"/>
        <v>12</v>
      </c>
      <c r="C703">
        <v>6</v>
      </c>
      <c r="D703">
        <v>1</v>
      </c>
      <c r="E703">
        <v>13</v>
      </c>
      <c r="F703">
        <v>4</v>
      </c>
      <c r="G703">
        <v>4</v>
      </c>
      <c r="H703">
        <v>2</v>
      </c>
      <c r="I703">
        <v>3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2</v>
      </c>
      <c r="P703">
        <v>1</v>
      </c>
    </row>
    <row r="704" spans="1:16" x14ac:dyDescent="0.2">
      <c r="A704">
        <v>8</v>
      </c>
      <c r="B704">
        <f t="shared" si="10"/>
        <v>13</v>
      </c>
      <c r="C704">
        <v>1</v>
      </c>
      <c r="D704">
        <v>2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10</v>
      </c>
      <c r="K704">
        <v>2</v>
      </c>
      <c r="L704">
        <v>3</v>
      </c>
      <c r="M704">
        <v>1</v>
      </c>
      <c r="N704">
        <v>3</v>
      </c>
      <c r="O704">
        <v>1</v>
      </c>
      <c r="P704">
        <v>1</v>
      </c>
    </row>
    <row r="705" spans="1:16" x14ac:dyDescent="0.2">
      <c r="A705">
        <v>8</v>
      </c>
      <c r="B705">
        <f t="shared" si="10"/>
        <v>13</v>
      </c>
      <c r="C705">
        <v>2</v>
      </c>
      <c r="D705">
        <v>1</v>
      </c>
      <c r="E705">
        <v>8</v>
      </c>
      <c r="F705">
        <v>3</v>
      </c>
      <c r="G705">
        <v>3</v>
      </c>
      <c r="H705">
        <v>4</v>
      </c>
      <c r="I705">
        <v>3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2</v>
      </c>
      <c r="P705">
        <v>2</v>
      </c>
    </row>
    <row r="706" spans="1:16" x14ac:dyDescent="0.2">
      <c r="A706">
        <v>8</v>
      </c>
      <c r="B706">
        <f t="shared" si="10"/>
        <v>13</v>
      </c>
      <c r="C706">
        <v>3</v>
      </c>
      <c r="D706">
        <v>2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9</v>
      </c>
      <c r="K706">
        <v>1</v>
      </c>
      <c r="L706">
        <v>5</v>
      </c>
      <c r="M706">
        <v>2</v>
      </c>
      <c r="N706">
        <v>3</v>
      </c>
      <c r="O706">
        <v>2</v>
      </c>
      <c r="P706">
        <v>1</v>
      </c>
    </row>
    <row r="707" spans="1:16" x14ac:dyDescent="0.2">
      <c r="A707">
        <v>8</v>
      </c>
      <c r="B707">
        <f t="shared" si="10"/>
        <v>13</v>
      </c>
      <c r="C707">
        <v>4</v>
      </c>
      <c r="D707">
        <v>1</v>
      </c>
      <c r="E707">
        <v>2</v>
      </c>
      <c r="F707">
        <v>1</v>
      </c>
      <c r="G707">
        <v>4</v>
      </c>
      <c r="H707">
        <v>1</v>
      </c>
      <c r="I707">
        <v>1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1</v>
      </c>
      <c r="P707">
        <v>1</v>
      </c>
    </row>
    <row r="708" spans="1:16" x14ac:dyDescent="0.2">
      <c r="A708">
        <v>8</v>
      </c>
      <c r="B708">
        <f t="shared" si="10"/>
        <v>13</v>
      </c>
      <c r="C708">
        <v>5</v>
      </c>
      <c r="D708">
        <v>1</v>
      </c>
      <c r="E708">
        <v>9</v>
      </c>
      <c r="F708">
        <v>5</v>
      </c>
      <c r="G708">
        <v>5</v>
      </c>
      <c r="H708">
        <v>5</v>
      </c>
      <c r="I708">
        <v>4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3</v>
      </c>
      <c r="P708">
        <v>2</v>
      </c>
    </row>
    <row r="709" spans="1:16" x14ac:dyDescent="0.2">
      <c r="A709">
        <v>8</v>
      </c>
      <c r="B709">
        <f t="shared" si="10"/>
        <v>13</v>
      </c>
      <c r="C709">
        <v>6</v>
      </c>
      <c r="D709">
        <v>1</v>
      </c>
      <c r="E709">
        <v>5</v>
      </c>
      <c r="F709">
        <v>2</v>
      </c>
      <c r="G709">
        <v>1</v>
      </c>
      <c r="H709">
        <v>3</v>
      </c>
      <c r="I709">
        <v>5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2</v>
      </c>
      <c r="P709">
        <v>2</v>
      </c>
    </row>
    <row r="710" spans="1:16" x14ac:dyDescent="0.2">
      <c r="A710">
        <v>8</v>
      </c>
      <c r="B710">
        <f t="shared" si="10"/>
        <v>14</v>
      </c>
      <c r="C710">
        <v>1</v>
      </c>
      <c r="D710">
        <v>2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11</v>
      </c>
      <c r="K710">
        <v>3</v>
      </c>
      <c r="L710">
        <v>4</v>
      </c>
      <c r="M710">
        <v>1</v>
      </c>
      <c r="N710">
        <v>4</v>
      </c>
      <c r="O710">
        <v>3</v>
      </c>
      <c r="P710">
        <v>2</v>
      </c>
    </row>
    <row r="711" spans="1:16" x14ac:dyDescent="0.2">
      <c r="A711">
        <v>8</v>
      </c>
      <c r="B711">
        <f t="shared" si="10"/>
        <v>14</v>
      </c>
      <c r="C711">
        <v>2</v>
      </c>
      <c r="D711">
        <v>2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2</v>
      </c>
      <c r="K711">
        <v>3</v>
      </c>
      <c r="L711">
        <v>1</v>
      </c>
      <c r="M711">
        <v>3</v>
      </c>
      <c r="N711">
        <v>2</v>
      </c>
      <c r="O711">
        <v>1</v>
      </c>
      <c r="P711">
        <v>2</v>
      </c>
    </row>
    <row r="712" spans="1:16" x14ac:dyDescent="0.2">
      <c r="A712">
        <v>8</v>
      </c>
      <c r="B712">
        <f t="shared" si="10"/>
        <v>14</v>
      </c>
      <c r="C712">
        <v>3</v>
      </c>
      <c r="D712">
        <v>1</v>
      </c>
      <c r="E712">
        <v>3</v>
      </c>
      <c r="F712">
        <v>4</v>
      </c>
      <c r="G712">
        <v>6</v>
      </c>
      <c r="H712">
        <v>4</v>
      </c>
      <c r="I712">
        <v>5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3</v>
      </c>
      <c r="P712">
        <v>2</v>
      </c>
    </row>
    <row r="713" spans="1:16" x14ac:dyDescent="0.2">
      <c r="A713">
        <v>8</v>
      </c>
      <c r="B713">
        <f t="shared" ref="B713:B776" si="11">IF(B707=15,1,B707+1)</f>
        <v>14</v>
      </c>
      <c r="C713">
        <v>4</v>
      </c>
      <c r="D713">
        <v>1</v>
      </c>
      <c r="E713">
        <v>12</v>
      </c>
      <c r="F713">
        <v>2</v>
      </c>
      <c r="G713">
        <v>2</v>
      </c>
      <c r="H713">
        <v>2</v>
      </c>
      <c r="I713">
        <v>3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</v>
      </c>
      <c r="P713">
        <v>1</v>
      </c>
    </row>
    <row r="714" spans="1:16" x14ac:dyDescent="0.2">
      <c r="A714">
        <v>8</v>
      </c>
      <c r="B714">
        <f t="shared" si="11"/>
        <v>14</v>
      </c>
      <c r="C714">
        <v>5</v>
      </c>
      <c r="D714">
        <v>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9</v>
      </c>
      <c r="K714">
        <v>4</v>
      </c>
      <c r="L714">
        <v>2</v>
      </c>
      <c r="M714">
        <v>4</v>
      </c>
      <c r="N714">
        <v>1</v>
      </c>
      <c r="O714">
        <v>1</v>
      </c>
      <c r="P714">
        <v>1</v>
      </c>
    </row>
    <row r="715" spans="1:16" x14ac:dyDescent="0.2">
      <c r="A715">
        <v>8</v>
      </c>
      <c r="B715">
        <f t="shared" si="11"/>
        <v>14</v>
      </c>
      <c r="C715">
        <v>6</v>
      </c>
      <c r="D715">
        <v>1</v>
      </c>
      <c r="E715">
        <v>14</v>
      </c>
      <c r="F715">
        <v>5</v>
      </c>
      <c r="G715">
        <v>1</v>
      </c>
      <c r="H715">
        <v>3</v>
      </c>
      <c r="I715">
        <v>2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3</v>
      </c>
      <c r="P715">
        <v>1</v>
      </c>
    </row>
    <row r="716" spans="1:16" x14ac:dyDescent="0.2">
      <c r="A716">
        <v>8</v>
      </c>
      <c r="B716">
        <f t="shared" si="11"/>
        <v>15</v>
      </c>
      <c r="C716">
        <v>1</v>
      </c>
      <c r="D716">
        <v>2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11</v>
      </c>
      <c r="K716">
        <v>2</v>
      </c>
      <c r="L716">
        <v>5</v>
      </c>
      <c r="M716">
        <v>5</v>
      </c>
      <c r="N716">
        <v>3</v>
      </c>
      <c r="O716">
        <v>3</v>
      </c>
      <c r="P716">
        <v>1</v>
      </c>
    </row>
    <row r="717" spans="1:16" x14ac:dyDescent="0.2">
      <c r="A717">
        <v>8</v>
      </c>
      <c r="B717">
        <f t="shared" si="11"/>
        <v>15</v>
      </c>
      <c r="C717">
        <v>2</v>
      </c>
      <c r="D717">
        <v>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4</v>
      </c>
      <c r="L717">
        <v>4</v>
      </c>
      <c r="M717">
        <v>6</v>
      </c>
      <c r="N717">
        <v>1</v>
      </c>
      <c r="O717">
        <v>3</v>
      </c>
      <c r="P717">
        <v>2</v>
      </c>
    </row>
    <row r="718" spans="1:16" x14ac:dyDescent="0.2">
      <c r="A718">
        <v>8</v>
      </c>
      <c r="B718">
        <f t="shared" si="11"/>
        <v>15</v>
      </c>
      <c r="C718">
        <v>3</v>
      </c>
      <c r="D718">
        <v>1</v>
      </c>
      <c r="E718">
        <v>6</v>
      </c>
      <c r="F718">
        <v>3</v>
      </c>
      <c r="G718">
        <v>2</v>
      </c>
      <c r="H718">
        <v>1</v>
      </c>
      <c r="I718">
        <v>4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2</v>
      </c>
      <c r="P718">
        <v>1</v>
      </c>
    </row>
    <row r="719" spans="1:16" x14ac:dyDescent="0.2">
      <c r="A719">
        <v>8</v>
      </c>
      <c r="B719">
        <f t="shared" si="11"/>
        <v>15</v>
      </c>
      <c r="C719">
        <v>4</v>
      </c>
      <c r="D719">
        <v>1</v>
      </c>
      <c r="E719">
        <v>10</v>
      </c>
      <c r="F719">
        <v>1</v>
      </c>
      <c r="G719">
        <v>4</v>
      </c>
      <c r="H719">
        <v>5</v>
      </c>
      <c r="I719">
        <v>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>
        <v>2</v>
      </c>
    </row>
    <row r="720" spans="1:16" x14ac:dyDescent="0.2">
      <c r="A720">
        <v>8</v>
      </c>
      <c r="B720">
        <f t="shared" si="11"/>
        <v>15</v>
      </c>
      <c r="C720">
        <v>5</v>
      </c>
      <c r="D720">
        <v>2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4</v>
      </c>
      <c r="K720">
        <v>1</v>
      </c>
      <c r="L720">
        <v>3</v>
      </c>
      <c r="M720">
        <v>7</v>
      </c>
      <c r="N720">
        <v>4</v>
      </c>
      <c r="O720">
        <v>2</v>
      </c>
      <c r="P720">
        <v>2</v>
      </c>
    </row>
    <row r="721" spans="1:16" x14ac:dyDescent="0.2">
      <c r="A721">
        <v>8</v>
      </c>
      <c r="B721">
        <f t="shared" si="11"/>
        <v>15</v>
      </c>
      <c r="C721">
        <v>6</v>
      </c>
      <c r="D721">
        <v>2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7</v>
      </c>
      <c r="K721">
        <v>3</v>
      </c>
      <c r="L721">
        <v>2</v>
      </c>
      <c r="M721">
        <v>1</v>
      </c>
      <c r="N721">
        <v>5</v>
      </c>
      <c r="O721">
        <v>1</v>
      </c>
      <c r="P721">
        <v>1</v>
      </c>
    </row>
    <row r="722" spans="1:16" x14ac:dyDescent="0.2">
      <c r="A722">
        <v>9</v>
      </c>
      <c r="B722">
        <f t="shared" si="11"/>
        <v>1</v>
      </c>
      <c r="C722">
        <v>1</v>
      </c>
      <c r="D722">
        <v>1</v>
      </c>
      <c r="E722">
        <v>8</v>
      </c>
      <c r="F722">
        <v>3</v>
      </c>
      <c r="G722">
        <v>3</v>
      </c>
      <c r="H722">
        <v>5</v>
      </c>
      <c r="I722">
        <v>4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1</v>
      </c>
      <c r="P722">
        <v>2</v>
      </c>
    </row>
    <row r="723" spans="1:16" x14ac:dyDescent="0.2">
      <c r="A723">
        <v>9</v>
      </c>
      <c r="B723">
        <f t="shared" si="11"/>
        <v>1</v>
      </c>
      <c r="C723">
        <v>2</v>
      </c>
      <c r="D723">
        <v>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6</v>
      </c>
      <c r="K723">
        <v>2</v>
      </c>
      <c r="L723">
        <v>1</v>
      </c>
      <c r="M723">
        <v>2</v>
      </c>
      <c r="N723">
        <v>2</v>
      </c>
      <c r="O723">
        <v>3</v>
      </c>
      <c r="P723">
        <v>1</v>
      </c>
    </row>
    <row r="724" spans="1:16" x14ac:dyDescent="0.2">
      <c r="A724">
        <v>9</v>
      </c>
      <c r="B724">
        <f t="shared" si="11"/>
        <v>1</v>
      </c>
      <c r="C724">
        <v>3</v>
      </c>
      <c r="D724">
        <v>2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</v>
      </c>
      <c r="K724">
        <v>4</v>
      </c>
      <c r="L724">
        <v>3</v>
      </c>
      <c r="M724">
        <v>4</v>
      </c>
      <c r="N724">
        <v>5</v>
      </c>
      <c r="O724">
        <v>1</v>
      </c>
      <c r="P724">
        <v>1</v>
      </c>
    </row>
    <row r="725" spans="1:16" x14ac:dyDescent="0.2">
      <c r="A725">
        <v>9</v>
      </c>
      <c r="B725">
        <f t="shared" si="11"/>
        <v>1</v>
      </c>
      <c r="C725">
        <v>4</v>
      </c>
      <c r="D725">
        <v>1</v>
      </c>
      <c r="E725">
        <v>9</v>
      </c>
      <c r="F725">
        <v>5</v>
      </c>
      <c r="G725">
        <v>2</v>
      </c>
      <c r="H725">
        <v>4</v>
      </c>
      <c r="I725">
        <v>3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3</v>
      </c>
      <c r="P725">
        <v>1</v>
      </c>
    </row>
    <row r="726" spans="1:16" x14ac:dyDescent="0.2">
      <c r="A726">
        <v>9</v>
      </c>
      <c r="B726">
        <f t="shared" si="11"/>
        <v>1</v>
      </c>
      <c r="C726">
        <v>5</v>
      </c>
      <c r="D726">
        <v>1</v>
      </c>
      <c r="E726">
        <v>3</v>
      </c>
      <c r="F726">
        <v>4</v>
      </c>
      <c r="G726">
        <v>6</v>
      </c>
      <c r="H726">
        <v>1</v>
      </c>
      <c r="I726">
        <v>5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2</v>
      </c>
    </row>
    <row r="727" spans="1:16" x14ac:dyDescent="0.2">
      <c r="A727">
        <v>9</v>
      </c>
      <c r="B727">
        <f t="shared" si="11"/>
        <v>1</v>
      </c>
      <c r="C727">
        <v>6</v>
      </c>
      <c r="D727">
        <v>1</v>
      </c>
      <c r="E727">
        <v>13</v>
      </c>
      <c r="F727">
        <v>2</v>
      </c>
      <c r="G727">
        <v>5</v>
      </c>
      <c r="H727">
        <v>3</v>
      </c>
      <c r="I727">
        <v>1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2</v>
      </c>
      <c r="P727">
        <v>2</v>
      </c>
    </row>
    <row r="728" spans="1:16" x14ac:dyDescent="0.2">
      <c r="A728">
        <v>9</v>
      </c>
      <c r="B728">
        <f t="shared" si="11"/>
        <v>2</v>
      </c>
      <c r="C728">
        <v>1</v>
      </c>
      <c r="D728">
        <v>1</v>
      </c>
      <c r="E728">
        <v>4</v>
      </c>
      <c r="F728">
        <v>1</v>
      </c>
      <c r="G728">
        <v>3</v>
      </c>
      <c r="H728">
        <v>2</v>
      </c>
      <c r="I728">
        <v>2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2</v>
      </c>
      <c r="P728">
        <v>1</v>
      </c>
    </row>
    <row r="729" spans="1:16" x14ac:dyDescent="0.2">
      <c r="A729">
        <v>9</v>
      </c>
      <c r="B729">
        <f t="shared" si="11"/>
        <v>2</v>
      </c>
      <c r="C729">
        <v>2</v>
      </c>
      <c r="D729">
        <v>2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10</v>
      </c>
      <c r="K729">
        <v>1</v>
      </c>
      <c r="L729">
        <v>1</v>
      </c>
      <c r="M729">
        <v>7</v>
      </c>
      <c r="N729">
        <v>3</v>
      </c>
      <c r="O729">
        <v>2</v>
      </c>
      <c r="P729">
        <v>2</v>
      </c>
    </row>
    <row r="730" spans="1:16" x14ac:dyDescent="0.2">
      <c r="A730">
        <v>9</v>
      </c>
      <c r="B730">
        <f t="shared" si="11"/>
        <v>2</v>
      </c>
      <c r="C730">
        <v>3</v>
      </c>
      <c r="D730">
        <v>1</v>
      </c>
      <c r="E730">
        <v>1</v>
      </c>
      <c r="F730">
        <v>3</v>
      </c>
      <c r="G730">
        <v>4</v>
      </c>
      <c r="H730">
        <v>4</v>
      </c>
      <c r="I730">
        <v>5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>
        <v>2</v>
      </c>
    </row>
    <row r="731" spans="1:16" x14ac:dyDescent="0.2">
      <c r="A731">
        <v>9</v>
      </c>
      <c r="B731">
        <f t="shared" si="11"/>
        <v>2</v>
      </c>
      <c r="C731">
        <v>4</v>
      </c>
      <c r="D731">
        <v>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12</v>
      </c>
      <c r="K731">
        <v>2</v>
      </c>
      <c r="L731">
        <v>4</v>
      </c>
      <c r="M731">
        <v>5</v>
      </c>
      <c r="N731">
        <v>2</v>
      </c>
      <c r="O731">
        <v>1</v>
      </c>
      <c r="P731">
        <v>2</v>
      </c>
    </row>
    <row r="732" spans="1:16" x14ac:dyDescent="0.2">
      <c r="A732">
        <v>9</v>
      </c>
      <c r="B732">
        <f t="shared" si="11"/>
        <v>2</v>
      </c>
      <c r="C732">
        <v>5</v>
      </c>
      <c r="D732">
        <v>2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</v>
      </c>
      <c r="K732">
        <v>3</v>
      </c>
      <c r="L732">
        <v>4</v>
      </c>
      <c r="M732">
        <v>3</v>
      </c>
      <c r="N732">
        <v>1</v>
      </c>
      <c r="O732">
        <v>2</v>
      </c>
      <c r="P732">
        <v>1</v>
      </c>
    </row>
    <row r="733" spans="1:16" x14ac:dyDescent="0.2">
      <c r="A733">
        <v>9</v>
      </c>
      <c r="B733">
        <f t="shared" si="11"/>
        <v>2</v>
      </c>
      <c r="C733">
        <v>6</v>
      </c>
      <c r="D733">
        <v>2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7</v>
      </c>
      <c r="K733">
        <v>1</v>
      </c>
      <c r="L733">
        <v>2</v>
      </c>
      <c r="M733">
        <v>6</v>
      </c>
      <c r="N733">
        <v>4</v>
      </c>
      <c r="O733">
        <v>3</v>
      </c>
      <c r="P733">
        <v>1</v>
      </c>
    </row>
    <row r="734" spans="1:16" x14ac:dyDescent="0.2">
      <c r="A734">
        <v>9</v>
      </c>
      <c r="B734">
        <f t="shared" si="11"/>
        <v>3</v>
      </c>
      <c r="C734">
        <v>1</v>
      </c>
      <c r="D734">
        <v>1</v>
      </c>
      <c r="E734">
        <v>7</v>
      </c>
      <c r="F734">
        <v>4</v>
      </c>
      <c r="G734">
        <v>1</v>
      </c>
      <c r="H734">
        <v>5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>
        <v>2</v>
      </c>
    </row>
    <row r="735" spans="1:16" x14ac:dyDescent="0.2">
      <c r="A735">
        <v>9</v>
      </c>
      <c r="B735">
        <f t="shared" si="11"/>
        <v>3</v>
      </c>
      <c r="C735">
        <v>2</v>
      </c>
      <c r="D735">
        <v>2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9</v>
      </c>
      <c r="K735">
        <v>3</v>
      </c>
      <c r="L735">
        <v>1</v>
      </c>
      <c r="M735">
        <v>4</v>
      </c>
      <c r="N735">
        <v>4</v>
      </c>
      <c r="O735">
        <v>3</v>
      </c>
      <c r="P735">
        <v>2</v>
      </c>
    </row>
    <row r="736" spans="1:16" x14ac:dyDescent="0.2">
      <c r="A736">
        <v>9</v>
      </c>
      <c r="B736">
        <f t="shared" si="11"/>
        <v>3</v>
      </c>
      <c r="C736">
        <v>3</v>
      </c>
      <c r="D736">
        <v>1</v>
      </c>
      <c r="E736">
        <v>2</v>
      </c>
      <c r="F736">
        <v>1</v>
      </c>
      <c r="G736">
        <v>6</v>
      </c>
      <c r="H736">
        <v>3</v>
      </c>
      <c r="I736">
        <v>4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3</v>
      </c>
      <c r="P736">
        <v>1</v>
      </c>
    </row>
    <row r="737" spans="1:16" x14ac:dyDescent="0.2">
      <c r="A737">
        <v>9</v>
      </c>
      <c r="B737">
        <f t="shared" si="11"/>
        <v>3</v>
      </c>
      <c r="C737">
        <v>4</v>
      </c>
      <c r="D737">
        <v>1</v>
      </c>
      <c r="E737">
        <v>7</v>
      </c>
      <c r="F737">
        <v>2</v>
      </c>
      <c r="G737">
        <v>5</v>
      </c>
      <c r="H737">
        <v>2</v>
      </c>
      <c r="I737">
        <v>3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>
        <v>2</v>
      </c>
    </row>
    <row r="738" spans="1:16" x14ac:dyDescent="0.2">
      <c r="A738">
        <v>9</v>
      </c>
      <c r="B738">
        <f t="shared" si="11"/>
        <v>3</v>
      </c>
      <c r="C738">
        <v>5</v>
      </c>
      <c r="D738">
        <v>2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3</v>
      </c>
      <c r="K738">
        <v>2</v>
      </c>
      <c r="L738">
        <v>5</v>
      </c>
      <c r="M738">
        <v>2</v>
      </c>
      <c r="N738">
        <v>2</v>
      </c>
      <c r="O738">
        <v>2</v>
      </c>
      <c r="P738">
        <v>2</v>
      </c>
    </row>
    <row r="739" spans="1:16" x14ac:dyDescent="0.2">
      <c r="A739">
        <v>9</v>
      </c>
      <c r="B739">
        <f t="shared" si="11"/>
        <v>3</v>
      </c>
      <c r="C739">
        <v>6</v>
      </c>
      <c r="D739">
        <v>2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2</v>
      </c>
      <c r="K739">
        <v>4</v>
      </c>
      <c r="L739">
        <v>5</v>
      </c>
      <c r="M739">
        <v>3</v>
      </c>
      <c r="N739">
        <v>3</v>
      </c>
      <c r="O739">
        <v>2</v>
      </c>
      <c r="P739">
        <v>1</v>
      </c>
    </row>
    <row r="740" spans="1:16" x14ac:dyDescent="0.2">
      <c r="A740">
        <v>9</v>
      </c>
      <c r="B740">
        <f t="shared" si="11"/>
        <v>4</v>
      </c>
      <c r="C740">
        <v>1</v>
      </c>
      <c r="D740">
        <v>2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</v>
      </c>
      <c r="K740">
        <v>3</v>
      </c>
      <c r="L740">
        <v>3</v>
      </c>
      <c r="M740">
        <v>5</v>
      </c>
      <c r="N740">
        <v>1</v>
      </c>
      <c r="O740">
        <v>1</v>
      </c>
      <c r="P740">
        <v>1</v>
      </c>
    </row>
    <row r="741" spans="1:16" x14ac:dyDescent="0.2">
      <c r="A741">
        <v>9</v>
      </c>
      <c r="B741">
        <f t="shared" si="11"/>
        <v>4</v>
      </c>
      <c r="C741">
        <v>2</v>
      </c>
      <c r="D741">
        <v>2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11</v>
      </c>
      <c r="K741">
        <v>1</v>
      </c>
      <c r="L741">
        <v>2</v>
      </c>
      <c r="M741">
        <v>6</v>
      </c>
      <c r="N741">
        <v>5</v>
      </c>
      <c r="O741">
        <v>3</v>
      </c>
      <c r="P741">
        <v>1</v>
      </c>
    </row>
    <row r="742" spans="1:16" x14ac:dyDescent="0.2">
      <c r="A742">
        <v>9</v>
      </c>
      <c r="B742">
        <f t="shared" si="11"/>
        <v>4</v>
      </c>
      <c r="C742">
        <v>3</v>
      </c>
      <c r="D742">
        <v>1</v>
      </c>
      <c r="E742">
        <v>13</v>
      </c>
      <c r="F742">
        <v>5</v>
      </c>
      <c r="G742">
        <v>6</v>
      </c>
      <c r="H742">
        <v>2</v>
      </c>
      <c r="I742">
        <v>4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1</v>
      </c>
    </row>
    <row r="743" spans="1:16" x14ac:dyDescent="0.2">
      <c r="A743">
        <v>9</v>
      </c>
      <c r="B743">
        <f t="shared" si="11"/>
        <v>4</v>
      </c>
      <c r="C743">
        <v>4</v>
      </c>
      <c r="D743">
        <v>1</v>
      </c>
      <c r="E743">
        <v>12</v>
      </c>
      <c r="F743">
        <v>1</v>
      </c>
      <c r="G743">
        <v>5</v>
      </c>
      <c r="H743">
        <v>3</v>
      </c>
      <c r="I743">
        <v>3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2</v>
      </c>
      <c r="P743">
        <v>2</v>
      </c>
    </row>
    <row r="744" spans="1:16" x14ac:dyDescent="0.2">
      <c r="A744">
        <v>9</v>
      </c>
      <c r="B744">
        <f t="shared" si="11"/>
        <v>4</v>
      </c>
      <c r="C744">
        <v>5</v>
      </c>
      <c r="D744">
        <v>2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9</v>
      </c>
      <c r="K744">
        <v>4</v>
      </c>
      <c r="L744">
        <v>3</v>
      </c>
      <c r="M744">
        <v>1</v>
      </c>
      <c r="N744">
        <v>5</v>
      </c>
      <c r="O744">
        <v>3</v>
      </c>
      <c r="P744">
        <v>2</v>
      </c>
    </row>
    <row r="745" spans="1:16" x14ac:dyDescent="0.2">
      <c r="A745">
        <v>9</v>
      </c>
      <c r="B745">
        <f t="shared" si="11"/>
        <v>4</v>
      </c>
      <c r="C745">
        <v>6</v>
      </c>
      <c r="D745">
        <v>1</v>
      </c>
      <c r="E745">
        <v>10</v>
      </c>
      <c r="F745">
        <v>3</v>
      </c>
      <c r="G745">
        <v>4</v>
      </c>
      <c r="H745">
        <v>1</v>
      </c>
      <c r="I745">
        <v>2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2</v>
      </c>
      <c r="P745">
        <v>1</v>
      </c>
    </row>
    <row r="746" spans="1:16" x14ac:dyDescent="0.2">
      <c r="A746">
        <v>9</v>
      </c>
      <c r="B746">
        <f t="shared" si="11"/>
        <v>5</v>
      </c>
      <c r="C746">
        <v>1</v>
      </c>
      <c r="D746">
        <v>1</v>
      </c>
      <c r="E746">
        <v>8</v>
      </c>
      <c r="F746">
        <v>2</v>
      </c>
      <c r="G746">
        <v>1</v>
      </c>
      <c r="H746">
        <v>5</v>
      </c>
      <c r="I746">
        <v>4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3</v>
      </c>
      <c r="P746">
        <v>1</v>
      </c>
    </row>
    <row r="747" spans="1:16" x14ac:dyDescent="0.2">
      <c r="A747">
        <v>9</v>
      </c>
      <c r="B747">
        <f t="shared" si="11"/>
        <v>5</v>
      </c>
      <c r="C747">
        <v>2</v>
      </c>
      <c r="D747">
        <v>1</v>
      </c>
      <c r="E747">
        <v>3</v>
      </c>
      <c r="F747">
        <v>4</v>
      </c>
      <c r="G747">
        <v>3</v>
      </c>
      <c r="H747">
        <v>1</v>
      </c>
      <c r="I747">
        <v>1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2</v>
      </c>
      <c r="P747">
        <v>2</v>
      </c>
    </row>
    <row r="748" spans="1:16" x14ac:dyDescent="0.2">
      <c r="A748">
        <v>9</v>
      </c>
      <c r="B748">
        <f t="shared" si="11"/>
        <v>5</v>
      </c>
      <c r="C748">
        <v>3</v>
      </c>
      <c r="D748">
        <v>2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8</v>
      </c>
      <c r="K748">
        <v>1</v>
      </c>
      <c r="L748">
        <v>1</v>
      </c>
      <c r="M748">
        <v>6</v>
      </c>
      <c r="N748">
        <v>3</v>
      </c>
      <c r="O748">
        <v>3</v>
      </c>
      <c r="P748">
        <v>2</v>
      </c>
    </row>
    <row r="749" spans="1:16" x14ac:dyDescent="0.2">
      <c r="A749">
        <v>9</v>
      </c>
      <c r="B749">
        <f t="shared" si="11"/>
        <v>5</v>
      </c>
      <c r="C749">
        <v>4</v>
      </c>
      <c r="D749">
        <v>1</v>
      </c>
      <c r="E749">
        <v>4</v>
      </c>
      <c r="F749">
        <v>5</v>
      </c>
      <c r="G749">
        <v>2</v>
      </c>
      <c r="H749">
        <v>4</v>
      </c>
      <c r="I749">
        <v>5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>
        <v>1</v>
      </c>
    </row>
    <row r="750" spans="1:16" x14ac:dyDescent="0.2">
      <c r="A750">
        <v>9</v>
      </c>
      <c r="B750">
        <f t="shared" si="11"/>
        <v>5</v>
      </c>
      <c r="C750">
        <v>5</v>
      </c>
      <c r="D750">
        <v>2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5</v>
      </c>
      <c r="K750">
        <v>4</v>
      </c>
      <c r="L750">
        <v>4</v>
      </c>
      <c r="M750">
        <v>4</v>
      </c>
      <c r="N750">
        <v>1</v>
      </c>
      <c r="O750">
        <v>1</v>
      </c>
      <c r="P750">
        <v>1</v>
      </c>
    </row>
    <row r="751" spans="1:16" x14ac:dyDescent="0.2">
      <c r="A751">
        <v>9</v>
      </c>
      <c r="B751">
        <f t="shared" si="11"/>
        <v>5</v>
      </c>
      <c r="C751">
        <v>6</v>
      </c>
      <c r="D751">
        <v>2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4</v>
      </c>
      <c r="K751">
        <v>2</v>
      </c>
      <c r="L751">
        <v>2</v>
      </c>
      <c r="M751">
        <v>7</v>
      </c>
      <c r="N751">
        <v>2</v>
      </c>
      <c r="O751">
        <v>2</v>
      </c>
      <c r="P751">
        <v>2</v>
      </c>
    </row>
    <row r="752" spans="1:16" x14ac:dyDescent="0.2">
      <c r="A752">
        <v>9</v>
      </c>
      <c r="B752">
        <f t="shared" si="11"/>
        <v>6</v>
      </c>
      <c r="C752">
        <v>1</v>
      </c>
      <c r="D752">
        <v>2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</v>
      </c>
      <c r="K752">
        <v>4</v>
      </c>
      <c r="L752">
        <v>2</v>
      </c>
      <c r="M752">
        <v>4</v>
      </c>
      <c r="N752">
        <v>4</v>
      </c>
      <c r="O752">
        <v>1</v>
      </c>
      <c r="P752">
        <v>2</v>
      </c>
    </row>
    <row r="753" spans="1:16" x14ac:dyDescent="0.2">
      <c r="A753">
        <v>9</v>
      </c>
      <c r="B753">
        <f t="shared" si="11"/>
        <v>6</v>
      </c>
      <c r="C753">
        <v>2</v>
      </c>
      <c r="D753">
        <v>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5</v>
      </c>
      <c r="K753">
        <v>3</v>
      </c>
      <c r="L753">
        <v>4</v>
      </c>
      <c r="M753">
        <v>5</v>
      </c>
      <c r="N753">
        <v>5</v>
      </c>
      <c r="O753">
        <v>1</v>
      </c>
      <c r="P753">
        <v>1</v>
      </c>
    </row>
    <row r="754" spans="1:16" x14ac:dyDescent="0.2">
      <c r="A754">
        <v>9</v>
      </c>
      <c r="B754">
        <f t="shared" si="11"/>
        <v>6</v>
      </c>
      <c r="C754">
        <v>3</v>
      </c>
      <c r="D754">
        <v>2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10</v>
      </c>
      <c r="K754">
        <v>2</v>
      </c>
      <c r="L754">
        <v>5</v>
      </c>
      <c r="M754">
        <v>2</v>
      </c>
      <c r="N754">
        <v>1</v>
      </c>
      <c r="O754">
        <v>2</v>
      </c>
      <c r="P754">
        <v>1</v>
      </c>
    </row>
    <row r="755" spans="1:16" x14ac:dyDescent="0.2">
      <c r="A755">
        <v>9</v>
      </c>
      <c r="B755">
        <f t="shared" si="11"/>
        <v>6</v>
      </c>
      <c r="C755">
        <v>4</v>
      </c>
      <c r="D755">
        <v>1</v>
      </c>
      <c r="E755">
        <v>2</v>
      </c>
      <c r="F755">
        <v>4</v>
      </c>
      <c r="G755">
        <v>2</v>
      </c>
      <c r="H755">
        <v>5</v>
      </c>
      <c r="I755">
        <v>4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2</v>
      </c>
      <c r="P755">
        <v>2</v>
      </c>
    </row>
    <row r="756" spans="1:16" x14ac:dyDescent="0.2">
      <c r="A756">
        <v>9</v>
      </c>
      <c r="B756">
        <f t="shared" si="11"/>
        <v>6</v>
      </c>
      <c r="C756">
        <v>5</v>
      </c>
      <c r="D756">
        <v>1</v>
      </c>
      <c r="E756">
        <v>3</v>
      </c>
      <c r="F756">
        <v>5</v>
      </c>
      <c r="G756">
        <v>5</v>
      </c>
      <c r="H756">
        <v>4</v>
      </c>
      <c r="I756">
        <v>2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</v>
      </c>
      <c r="P756">
        <v>2</v>
      </c>
    </row>
    <row r="757" spans="1:16" x14ac:dyDescent="0.2">
      <c r="A757">
        <v>9</v>
      </c>
      <c r="B757">
        <f t="shared" si="11"/>
        <v>6</v>
      </c>
      <c r="C757">
        <v>6</v>
      </c>
      <c r="D757">
        <v>1</v>
      </c>
      <c r="E757">
        <v>6</v>
      </c>
      <c r="F757">
        <v>3</v>
      </c>
      <c r="G757">
        <v>4</v>
      </c>
      <c r="H757">
        <v>3</v>
      </c>
      <c r="I757">
        <v>3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2</v>
      </c>
      <c r="P757">
        <v>1</v>
      </c>
    </row>
    <row r="758" spans="1:16" x14ac:dyDescent="0.2">
      <c r="A758">
        <v>9</v>
      </c>
      <c r="B758">
        <f t="shared" si="11"/>
        <v>7</v>
      </c>
      <c r="C758">
        <v>1</v>
      </c>
      <c r="D758">
        <v>1</v>
      </c>
      <c r="E758">
        <v>14</v>
      </c>
      <c r="F758">
        <v>2</v>
      </c>
      <c r="G758">
        <v>1</v>
      </c>
      <c r="H758">
        <v>5</v>
      </c>
      <c r="I758">
        <v>5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</v>
      </c>
      <c r="P758">
        <v>1</v>
      </c>
    </row>
    <row r="759" spans="1:16" x14ac:dyDescent="0.2">
      <c r="A759">
        <v>9</v>
      </c>
      <c r="B759">
        <f t="shared" si="11"/>
        <v>7</v>
      </c>
      <c r="C759">
        <v>2</v>
      </c>
      <c r="D759">
        <v>1</v>
      </c>
      <c r="E759">
        <v>11</v>
      </c>
      <c r="F759">
        <v>1</v>
      </c>
      <c r="G759">
        <v>4</v>
      </c>
      <c r="H759">
        <v>3</v>
      </c>
      <c r="I759">
        <v>2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3</v>
      </c>
      <c r="P759">
        <v>2</v>
      </c>
    </row>
    <row r="760" spans="1:16" x14ac:dyDescent="0.2">
      <c r="A760">
        <v>9</v>
      </c>
      <c r="B760">
        <f t="shared" si="11"/>
        <v>7</v>
      </c>
      <c r="C760">
        <v>3</v>
      </c>
      <c r="D760">
        <v>1</v>
      </c>
      <c r="E760">
        <v>6</v>
      </c>
      <c r="F760">
        <v>5</v>
      </c>
      <c r="G760">
        <v>3</v>
      </c>
      <c r="H760">
        <v>2</v>
      </c>
      <c r="I760">
        <v>3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2</v>
      </c>
      <c r="P760">
        <v>2</v>
      </c>
    </row>
    <row r="761" spans="1:16" x14ac:dyDescent="0.2">
      <c r="A761">
        <v>9</v>
      </c>
      <c r="B761">
        <f t="shared" si="11"/>
        <v>7</v>
      </c>
      <c r="C761">
        <v>4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7</v>
      </c>
      <c r="K761">
        <v>1</v>
      </c>
      <c r="L761">
        <v>5</v>
      </c>
      <c r="M761">
        <v>2</v>
      </c>
      <c r="N761">
        <v>4</v>
      </c>
      <c r="O761">
        <v>2</v>
      </c>
      <c r="P761">
        <v>1</v>
      </c>
    </row>
    <row r="762" spans="1:16" x14ac:dyDescent="0.2">
      <c r="A762">
        <v>9</v>
      </c>
      <c r="B762">
        <f t="shared" si="11"/>
        <v>7</v>
      </c>
      <c r="C762">
        <v>5</v>
      </c>
      <c r="D762">
        <v>1</v>
      </c>
      <c r="E762">
        <v>9</v>
      </c>
      <c r="F762">
        <v>3</v>
      </c>
      <c r="G762">
        <v>5</v>
      </c>
      <c r="H762">
        <v>1</v>
      </c>
      <c r="I762">
        <v>2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3</v>
      </c>
      <c r="P762">
        <v>2</v>
      </c>
    </row>
    <row r="763" spans="1:16" x14ac:dyDescent="0.2">
      <c r="A763">
        <v>9</v>
      </c>
      <c r="B763">
        <f t="shared" si="11"/>
        <v>7</v>
      </c>
      <c r="C763">
        <v>6</v>
      </c>
      <c r="D763">
        <v>2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6</v>
      </c>
      <c r="K763">
        <v>4</v>
      </c>
      <c r="L763">
        <v>2</v>
      </c>
      <c r="M763">
        <v>7</v>
      </c>
      <c r="N763">
        <v>5</v>
      </c>
      <c r="O763">
        <v>1</v>
      </c>
      <c r="P763">
        <v>1</v>
      </c>
    </row>
    <row r="764" spans="1:16" x14ac:dyDescent="0.2">
      <c r="A764">
        <v>9</v>
      </c>
      <c r="B764">
        <f t="shared" si="11"/>
        <v>8</v>
      </c>
      <c r="C764">
        <v>1</v>
      </c>
      <c r="D764">
        <v>1</v>
      </c>
      <c r="E764">
        <v>5</v>
      </c>
      <c r="F764">
        <v>4</v>
      </c>
      <c r="G764">
        <v>1</v>
      </c>
      <c r="H764">
        <v>4</v>
      </c>
      <c r="I764">
        <v>3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3</v>
      </c>
      <c r="P764">
        <v>1</v>
      </c>
    </row>
    <row r="765" spans="1:16" x14ac:dyDescent="0.2">
      <c r="A765">
        <v>9</v>
      </c>
      <c r="B765">
        <f t="shared" si="11"/>
        <v>8</v>
      </c>
      <c r="C765">
        <v>2</v>
      </c>
      <c r="D765">
        <v>2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4</v>
      </c>
      <c r="K765">
        <v>4</v>
      </c>
      <c r="L765">
        <v>5</v>
      </c>
      <c r="M765">
        <v>4</v>
      </c>
      <c r="N765">
        <v>3</v>
      </c>
      <c r="O765">
        <v>1</v>
      </c>
      <c r="P765">
        <v>2</v>
      </c>
    </row>
    <row r="766" spans="1:16" x14ac:dyDescent="0.2">
      <c r="A766">
        <v>9</v>
      </c>
      <c r="B766">
        <f t="shared" si="11"/>
        <v>8</v>
      </c>
      <c r="C766">
        <v>3</v>
      </c>
      <c r="D766">
        <v>2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10</v>
      </c>
      <c r="K766">
        <v>2</v>
      </c>
      <c r="L766">
        <v>4</v>
      </c>
      <c r="M766">
        <v>3</v>
      </c>
      <c r="N766">
        <v>4</v>
      </c>
      <c r="O766">
        <v>1</v>
      </c>
      <c r="P766">
        <v>1</v>
      </c>
    </row>
    <row r="767" spans="1:16" x14ac:dyDescent="0.2">
      <c r="A767">
        <v>9</v>
      </c>
      <c r="B767">
        <f t="shared" si="11"/>
        <v>8</v>
      </c>
      <c r="C767">
        <v>4</v>
      </c>
      <c r="D767">
        <v>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8</v>
      </c>
      <c r="K767">
        <v>3</v>
      </c>
      <c r="L767">
        <v>1</v>
      </c>
      <c r="M767">
        <v>1</v>
      </c>
      <c r="N767">
        <v>2</v>
      </c>
      <c r="O767">
        <v>2</v>
      </c>
      <c r="P767">
        <v>1</v>
      </c>
    </row>
    <row r="768" spans="1:16" x14ac:dyDescent="0.2">
      <c r="A768">
        <v>9</v>
      </c>
      <c r="B768">
        <f t="shared" si="11"/>
        <v>8</v>
      </c>
      <c r="C768">
        <v>5</v>
      </c>
      <c r="D768">
        <v>2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6</v>
      </c>
      <c r="K768">
        <v>3</v>
      </c>
      <c r="L768">
        <v>3</v>
      </c>
      <c r="M768">
        <v>5</v>
      </c>
      <c r="N768">
        <v>1</v>
      </c>
      <c r="O768">
        <v>2</v>
      </c>
      <c r="P768">
        <v>2</v>
      </c>
    </row>
    <row r="769" spans="1:16" x14ac:dyDescent="0.2">
      <c r="A769">
        <v>9</v>
      </c>
      <c r="B769">
        <f t="shared" si="11"/>
        <v>8</v>
      </c>
      <c r="C769">
        <v>6</v>
      </c>
      <c r="D769">
        <v>1</v>
      </c>
      <c r="E769">
        <v>1</v>
      </c>
      <c r="F769">
        <v>3</v>
      </c>
      <c r="G769">
        <v>6</v>
      </c>
      <c r="H769">
        <v>5</v>
      </c>
      <c r="I769">
        <v>1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3</v>
      </c>
      <c r="P769">
        <v>2</v>
      </c>
    </row>
    <row r="770" spans="1:16" x14ac:dyDescent="0.2">
      <c r="A770">
        <v>9</v>
      </c>
      <c r="B770">
        <f t="shared" si="11"/>
        <v>9</v>
      </c>
      <c r="C770">
        <v>1</v>
      </c>
      <c r="D770">
        <v>1</v>
      </c>
      <c r="E770">
        <v>2</v>
      </c>
      <c r="F770">
        <v>1</v>
      </c>
      <c r="G770">
        <v>3</v>
      </c>
      <c r="H770">
        <v>4</v>
      </c>
      <c r="I770">
        <v>4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2</v>
      </c>
      <c r="P770">
        <v>1</v>
      </c>
    </row>
    <row r="771" spans="1:16" x14ac:dyDescent="0.2">
      <c r="A771">
        <v>9</v>
      </c>
      <c r="B771">
        <f t="shared" si="11"/>
        <v>9</v>
      </c>
      <c r="C771">
        <v>2</v>
      </c>
      <c r="D771">
        <v>1</v>
      </c>
      <c r="E771">
        <v>1</v>
      </c>
      <c r="F771">
        <v>5</v>
      </c>
      <c r="G771">
        <v>2</v>
      </c>
      <c r="H771">
        <v>3</v>
      </c>
      <c r="I771">
        <v>1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2</v>
      </c>
      <c r="P771">
        <v>1</v>
      </c>
    </row>
    <row r="772" spans="1:16" x14ac:dyDescent="0.2">
      <c r="A772">
        <v>9</v>
      </c>
      <c r="B772">
        <f t="shared" si="11"/>
        <v>9</v>
      </c>
      <c r="C772">
        <v>3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9</v>
      </c>
      <c r="K772">
        <v>2</v>
      </c>
      <c r="L772">
        <v>1</v>
      </c>
      <c r="M772">
        <v>1</v>
      </c>
      <c r="N772">
        <v>4</v>
      </c>
      <c r="O772">
        <v>2</v>
      </c>
      <c r="P772">
        <v>2</v>
      </c>
    </row>
    <row r="773" spans="1:16" x14ac:dyDescent="0.2">
      <c r="A773">
        <v>9</v>
      </c>
      <c r="B773">
        <f t="shared" si="11"/>
        <v>9</v>
      </c>
      <c r="C773">
        <v>4</v>
      </c>
      <c r="D773">
        <v>1</v>
      </c>
      <c r="E773">
        <v>4</v>
      </c>
      <c r="F773">
        <v>2</v>
      </c>
      <c r="G773">
        <v>5</v>
      </c>
      <c r="H773">
        <v>2</v>
      </c>
      <c r="I773">
        <v>2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>
        <v>1</v>
      </c>
    </row>
    <row r="774" spans="1:16" x14ac:dyDescent="0.2">
      <c r="A774">
        <v>9</v>
      </c>
      <c r="B774">
        <f t="shared" si="11"/>
        <v>9</v>
      </c>
      <c r="C774">
        <v>5</v>
      </c>
      <c r="D774">
        <v>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5</v>
      </c>
      <c r="K774">
        <v>1</v>
      </c>
      <c r="L774">
        <v>5</v>
      </c>
      <c r="M774">
        <v>2</v>
      </c>
      <c r="N774">
        <v>2</v>
      </c>
      <c r="O774">
        <v>3</v>
      </c>
      <c r="P774">
        <v>2</v>
      </c>
    </row>
    <row r="775" spans="1:16" x14ac:dyDescent="0.2">
      <c r="A775">
        <v>9</v>
      </c>
      <c r="B775">
        <f t="shared" si="11"/>
        <v>9</v>
      </c>
      <c r="C775">
        <v>6</v>
      </c>
      <c r="D775">
        <v>1</v>
      </c>
      <c r="E775">
        <v>12</v>
      </c>
      <c r="F775">
        <v>4</v>
      </c>
      <c r="G775">
        <v>4</v>
      </c>
      <c r="H775">
        <v>1</v>
      </c>
      <c r="I775">
        <v>5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1</v>
      </c>
      <c r="P775">
        <v>2</v>
      </c>
    </row>
    <row r="776" spans="1:16" x14ac:dyDescent="0.2">
      <c r="A776">
        <v>9</v>
      </c>
      <c r="B776">
        <f t="shared" si="11"/>
        <v>10</v>
      </c>
      <c r="C776">
        <v>1</v>
      </c>
      <c r="D776">
        <v>2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3</v>
      </c>
      <c r="K776">
        <v>2</v>
      </c>
      <c r="L776">
        <v>1</v>
      </c>
      <c r="M776">
        <v>5</v>
      </c>
      <c r="N776">
        <v>3</v>
      </c>
      <c r="O776">
        <v>1</v>
      </c>
      <c r="P776">
        <v>1</v>
      </c>
    </row>
    <row r="777" spans="1:16" x14ac:dyDescent="0.2">
      <c r="A777">
        <v>9</v>
      </c>
      <c r="B777">
        <f t="shared" ref="B777:B840" si="12">IF(B771=15,1,B771+1)</f>
        <v>10</v>
      </c>
      <c r="C777">
        <v>2</v>
      </c>
      <c r="D777">
        <v>1</v>
      </c>
      <c r="E777">
        <v>3</v>
      </c>
      <c r="F777">
        <v>1</v>
      </c>
      <c r="G777">
        <v>6</v>
      </c>
      <c r="H777">
        <v>1</v>
      </c>
      <c r="I777">
        <v>1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3</v>
      </c>
      <c r="P777">
        <v>2</v>
      </c>
    </row>
    <row r="778" spans="1:16" x14ac:dyDescent="0.2">
      <c r="A778">
        <v>9</v>
      </c>
      <c r="B778">
        <f t="shared" si="12"/>
        <v>10</v>
      </c>
      <c r="C778">
        <v>3</v>
      </c>
      <c r="D778">
        <v>2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2</v>
      </c>
      <c r="K778">
        <v>4</v>
      </c>
      <c r="L778">
        <v>3</v>
      </c>
      <c r="M778">
        <v>3</v>
      </c>
      <c r="N778">
        <v>2</v>
      </c>
      <c r="O778">
        <v>2</v>
      </c>
      <c r="P778">
        <v>1</v>
      </c>
    </row>
    <row r="779" spans="1:16" x14ac:dyDescent="0.2">
      <c r="A779">
        <v>9</v>
      </c>
      <c r="B779">
        <f t="shared" si="12"/>
        <v>10</v>
      </c>
      <c r="C779">
        <v>4</v>
      </c>
      <c r="D779">
        <v>1</v>
      </c>
      <c r="E779">
        <v>5</v>
      </c>
      <c r="F779">
        <v>3</v>
      </c>
      <c r="G779">
        <v>2</v>
      </c>
      <c r="H779">
        <v>4</v>
      </c>
      <c r="I779">
        <v>5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>
        <v>2</v>
      </c>
    </row>
    <row r="780" spans="1:16" x14ac:dyDescent="0.2">
      <c r="A780">
        <v>9</v>
      </c>
      <c r="B780">
        <f t="shared" si="12"/>
        <v>10</v>
      </c>
      <c r="C780">
        <v>5</v>
      </c>
      <c r="D780">
        <v>2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</v>
      </c>
      <c r="K780">
        <v>1</v>
      </c>
      <c r="L780">
        <v>2</v>
      </c>
      <c r="M780">
        <v>7</v>
      </c>
      <c r="N780">
        <v>5</v>
      </c>
      <c r="O780">
        <v>3</v>
      </c>
      <c r="P780">
        <v>2</v>
      </c>
    </row>
    <row r="781" spans="1:16" x14ac:dyDescent="0.2">
      <c r="A781">
        <v>9</v>
      </c>
      <c r="B781">
        <f t="shared" si="12"/>
        <v>10</v>
      </c>
      <c r="C781">
        <v>6</v>
      </c>
      <c r="D781">
        <v>1</v>
      </c>
      <c r="E781">
        <v>8</v>
      </c>
      <c r="F781">
        <v>2</v>
      </c>
      <c r="G781">
        <v>2</v>
      </c>
      <c r="H781">
        <v>2</v>
      </c>
      <c r="I781">
        <v>2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3</v>
      </c>
      <c r="P781">
        <v>1</v>
      </c>
    </row>
    <row r="782" spans="1:16" x14ac:dyDescent="0.2">
      <c r="A782">
        <v>9</v>
      </c>
      <c r="B782">
        <f t="shared" si="12"/>
        <v>11</v>
      </c>
      <c r="C782">
        <v>1</v>
      </c>
      <c r="D782">
        <v>1</v>
      </c>
      <c r="E782">
        <v>12</v>
      </c>
      <c r="F782">
        <v>2</v>
      </c>
      <c r="G782">
        <v>6</v>
      </c>
      <c r="H782">
        <v>3</v>
      </c>
      <c r="I782">
        <v>5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>
        <v>1</v>
      </c>
    </row>
    <row r="783" spans="1:16" x14ac:dyDescent="0.2">
      <c r="A783">
        <v>9</v>
      </c>
      <c r="B783">
        <f t="shared" si="12"/>
        <v>11</v>
      </c>
      <c r="C783">
        <v>2</v>
      </c>
      <c r="D783">
        <v>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4</v>
      </c>
      <c r="L783">
        <v>1</v>
      </c>
      <c r="M783">
        <v>3</v>
      </c>
      <c r="N783">
        <v>3</v>
      </c>
      <c r="O783">
        <v>3</v>
      </c>
      <c r="P783">
        <v>2</v>
      </c>
    </row>
    <row r="784" spans="1:16" x14ac:dyDescent="0.2">
      <c r="A784">
        <v>9</v>
      </c>
      <c r="B784">
        <f t="shared" si="12"/>
        <v>11</v>
      </c>
      <c r="C784">
        <v>3</v>
      </c>
      <c r="D784">
        <v>1</v>
      </c>
      <c r="E784">
        <v>11</v>
      </c>
      <c r="F784">
        <v>3</v>
      </c>
      <c r="G784">
        <v>1</v>
      </c>
      <c r="H784">
        <v>2</v>
      </c>
      <c r="I784">
        <v>1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>
        <v>1</v>
      </c>
    </row>
    <row r="785" spans="1:16" x14ac:dyDescent="0.2">
      <c r="A785">
        <v>9</v>
      </c>
      <c r="B785">
        <f t="shared" si="12"/>
        <v>11</v>
      </c>
      <c r="C785">
        <v>4</v>
      </c>
      <c r="D785">
        <v>1</v>
      </c>
      <c r="E785">
        <v>9</v>
      </c>
      <c r="F785">
        <v>1</v>
      </c>
      <c r="G785">
        <v>3</v>
      </c>
      <c r="H785">
        <v>1</v>
      </c>
      <c r="I785">
        <v>3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3</v>
      </c>
      <c r="P785">
        <v>1</v>
      </c>
    </row>
    <row r="786" spans="1:16" x14ac:dyDescent="0.2">
      <c r="A786">
        <v>9</v>
      </c>
      <c r="B786">
        <f t="shared" si="12"/>
        <v>11</v>
      </c>
      <c r="C786">
        <v>5</v>
      </c>
      <c r="D786">
        <v>2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4</v>
      </c>
      <c r="K786">
        <v>1</v>
      </c>
      <c r="L786">
        <v>3</v>
      </c>
      <c r="M786">
        <v>6</v>
      </c>
      <c r="N786">
        <v>2</v>
      </c>
      <c r="O786">
        <v>2</v>
      </c>
      <c r="P786">
        <v>2</v>
      </c>
    </row>
    <row r="787" spans="1:16" x14ac:dyDescent="0.2">
      <c r="A787">
        <v>9</v>
      </c>
      <c r="B787">
        <f t="shared" si="12"/>
        <v>11</v>
      </c>
      <c r="C787">
        <v>6</v>
      </c>
      <c r="D787">
        <v>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5</v>
      </c>
      <c r="K787">
        <v>4</v>
      </c>
      <c r="L787">
        <v>1</v>
      </c>
      <c r="M787">
        <v>2</v>
      </c>
      <c r="N787">
        <v>2</v>
      </c>
      <c r="O787">
        <v>2</v>
      </c>
      <c r="P787">
        <v>1</v>
      </c>
    </row>
    <row r="788" spans="1:16" x14ac:dyDescent="0.2">
      <c r="A788">
        <v>9</v>
      </c>
      <c r="B788">
        <f t="shared" si="12"/>
        <v>12</v>
      </c>
      <c r="C788">
        <v>1</v>
      </c>
      <c r="D788">
        <v>1</v>
      </c>
      <c r="E788">
        <v>9</v>
      </c>
      <c r="F788">
        <v>1</v>
      </c>
      <c r="G788">
        <v>5</v>
      </c>
      <c r="H788">
        <v>5</v>
      </c>
      <c r="I788">
        <v>3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3</v>
      </c>
      <c r="P788">
        <v>1</v>
      </c>
    </row>
    <row r="789" spans="1:16" x14ac:dyDescent="0.2">
      <c r="A789">
        <v>9</v>
      </c>
      <c r="B789">
        <f t="shared" si="12"/>
        <v>12</v>
      </c>
      <c r="C789">
        <v>2</v>
      </c>
      <c r="D789">
        <v>1</v>
      </c>
      <c r="E789">
        <v>7</v>
      </c>
      <c r="F789">
        <v>5</v>
      </c>
      <c r="G789">
        <v>6</v>
      </c>
      <c r="H789">
        <v>1</v>
      </c>
      <c r="I789">
        <v>3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2</v>
      </c>
      <c r="P789">
        <v>1</v>
      </c>
    </row>
    <row r="790" spans="1:16" x14ac:dyDescent="0.2">
      <c r="A790">
        <v>9</v>
      </c>
      <c r="B790">
        <f t="shared" si="12"/>
        <v>12</v>
      </c>
      <c r="C790">
        <v>3</v>
      </c>
      <c r="D790">
        <v>2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12</v>
      </c>
      <c r="K790">
        <v>4</v>
      </c>
      <c r="L790">
        <v>2</v>
      </c>
      <c r="M790">
        <v>7</v>
      </c>
      <c r="N790">
        <v>3</v>
      </c>
      <c r="O790">
        <v>3</v>
      </c>
      <c r="P790">
        <v>2</v>
      </c>
    </row>
    <row r="791" spans="1:16" x14ac:dyDescent="0.2">
      <c r="A791">
        <v>9</v>
      </c>
      <c r="B791">
        <f t="shared" si="12"/>
        <v>12</v>
      </c>
      <c r="C791">
        <v>4</v>
      </c>
      <c r="D791">
        <v>1</v>
      </c>
      <c r="E791">
        <v>14</v>
      </c>
      <c r="F791">
        <v>4</v>
      </c>
      <c r="G791">
        <v>4</v>
      </c>
      <c r="H791">
        <v>3</v>
      </c>
      <c r="I791">
        <v>4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2</v>
      </c>
      <c r="P791">
        <v>2</v>
      </c>
    </row>
    <row r="792" spans="1:16" x14ac:dyDescent="0.2">
      <c r="A792">
        <v>9</v>
      </c>
      <c r="B792">
        <f t="shared" si="12"/>
        <v>12</v>
      </c>
      <c r="C792">
        <v>5</v>
      </c>
      <c r="D792">
        <v>2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11</v>
      </c>
      <c r="K792">
        <v>3</v>
      </c>
      <c r="L792">
        <v>4</v>
      </c>
      <c r="M792">
        <v>2</v>
      </c>
      <c r="N792">
        <v>1</v>
      </c>
      <c r="O792">
        <v>1</v>
      </c>
      <c r="P792">
        <v>1</v>
      </c>
    </row>
    <row r="793" spans="1:16" x14ac:dyDescent="0.2">
      <c r="A793">
        <v>9</v>
      </c>
      <c r="B793">
        <f t="shared" si="12"/>
        <v>12</v>
      </c>
      <c r="C793">
        <v>6</v>
      </c>
      <c r="D793">
        <v>2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2</v>
      </c>
      <c r="K793">
        <v>1</v>
      </c>
      <c r="L793">
        <v>3</v>
      </c>
      <c r="M793">
        <v>6</v>
      </c>
      <c r="N793">
        <v>4</v>
      </c>
      <c r="O793">
        <v>1</v>
      </c>
      <c r="P793">
        <v>2</v>
      </c>
    </row>
    <row r="794" spans="1:16" x14ac:dyDescent="0.2">
      <c r="A794">
        <v>9</v>
      </c>
      <c r="B794">
        <f t="shared" si="12"/>
        <v>13</v>
      </c>
      <c r="C794">
        <v>1</v>
      </c>
      <c r="D794">
        <v>1</v>
      </c>
      <c r="E794">
        <v>11</v>
      </c>
      <c r="F794">
        <v>4</v>
      </c>
      <c r="G794">
        <v>3</v>
      </c>
      <c r="H794">
        <v>3</v>
      </c>
      <c r="I794">
        <v>5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>
        <v>2</v>
      </c>
    </row>
    <row r="795" spans="1:16" x14ac:dyDescent="0.2">
      <c r="A795">
        <v>9</v>
      </c>
      <c r="B795">
        <f t="shared" si="12"/>
        <v>13</v>
      </c>
      <c r="C795">
        <v>2</v>
      </c>
      <c r="D795">
        <v>2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11</v>
      </c>
      <c r="K795">
        <v>4</v>
      </c>
      <c r="L795">
        <v>4</v>
      </c>
      <c r="M795">
        <v>5</v>
      </c>
      <c r="N795">
        <v>4</v>
      </c>
      <c r="O795">
        <v>2</v>
      </c>
      <c r="P795">
        <v>2</v>
      </c>
    </row>
    <row r="796" spans="1:16" x14ac:dyDescent="0.2">
      <c r="A796">
        <v>9</v>
      </c>
      <c r="B796">
        <f t="shared" si="12"/>
        <v>13</v>
      </c>
      <c r="C796">
        <v>3</v>
      </c>
      <c r="D796">
        <v>1</v>
      </c>
      <c r="E796">
        <v>6</v>
      </c>
      <c r="F796">
        <v>2</v>
      </c>
      <c r="G796">
        <v>3</v>
      </c>
      <c r="H796">
        <v>4</v>
      </c>
      <c r="I796">
        <v>1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3</v>
      </c>
      <c r="P796">
        <v>2</v>
      </c>
    </row>
    <row r="797" spans="1:16" x14ac:dyDescent="0.2">
      <c r="A797">
        <v>9</v>
      </c>
      <c r="B797">
        <f t="shared" si="12"/>
        <v>13</v>
      </c>
      <c r="C797">
        <v>4</v>
      </c>
      <c r="D797">
        <v>1</v>
      </c>
      <c r="E797">
        <v>10</v>
      </c>
      <c r="F797">
        <v>3</v>
      </c>
      <c r="G797">
        <v>1</v>
      </c>
      <c r="H797">
        <v>2</v>
      </c>
      <c r="I797">
        <v>4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2</v>
      </c>
    </row>
    <row r="798" spans="1:16" x14ac:dyDescent="0.2">
      <c r="A798">
        <v>9</v>
      </c>
      <c r="B798">
        <f t="shared" si="12"/>
        <v>13</v>
      </c>
      <c r="C798">
        <v>5</v>
      </c>
      <c r="D798">
        <v>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5</v>
      </c>
      <c r="K798">
        <v>3</v>
      </c>
      <c r="L798">
        <v>1</v>
      </c>
      <c r="M798">
        <v>6</v>
      </c>
      <c r="N798">
        <v>5</v>
      </c>
      <c r="O798">
        <v>2</v>
      </c>
      <c r="P798">
        <v>1</v>
      </c>
    </row>
    <row r="799" spans="1:16" x14ac:dyDescent="0.2">
      <c r="A799">
        <v>9</v>
      </c>
      <c r="B799">
        <f t="shared" si="12"/>
        <v>13</v>
      </c>
      <c r="C799">
        <v>6</v>
      </c>
      <c r="D799">
        <v>2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7</v>
      </c>
      <c r="K799">
        <v>2</v>
      </c>
      <c r="L799">
        <v>5</v>
      </c>
      <c r="M799">
        <v>3</v>
      </c>
      <c r="N799">
        <v>1</v>
      </c>
      <c r="O799">
        <v>3</v>
      </c>
      <c r="P799">
        <v>1</v>
      </c>
    </row>
    <row r="800" spans="1:16" x14ac:dyDescent="0.2">
      <c r="A800">
        <v>9</v>
      </c>
      <c r="B800">
        <f t="shared" si="12"/>
        <v>14</v>
      </c>
      <c r="C800">
        <v>1</v>
      </c>
      <c r="D800">
        <v>1</v>
      </c>
      <c r="E800">
        <v>12</v>
      </c>
      <c r="F800">
        <v>5</v>
      </c>
      <c r="G800">
        <v>6</v>
      </c>
      <c r="H800">
        <v>5</v>
      </c>
      <c r="I800">
        <v>3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>
        <v>1</v>
      </c>
    </row>
    <row r="801" spans="1:16" x14ac:dyDescent="0.2">
      <c r="A801">
        <v>9</v>
      </c>
      <c r="B801">
        <f t="shared" si="12"/>
        <v>14</v>
      </c>
      <c r="C801">
        <v>2</v>
      </c>
      <c r="D801">
        <v>2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3</v>
      </c>
      <c r="K801">
        <v>1</v>
      </c>
      <c r="L801">
        <v>3</v>
      </c>
      <c r="M801">
        <v>1</v>
      </c>
      <c r="N801">
        <v>2</v>
      </c>
      <c r="O801">
        <v>3</v>
      </c>
      <c r="P801">
        <v>1</v>
      </c>
    </row>
    <row r="802" spans="1:16" x14ac:dyDescent="0.2">
      <c r="A802">
        <v>9</v>
      </c>
      <c r="B802">
        <f t="shared" si="12"/>
        <v>14</v>
      </c>
      <c r="C802">
        <v>3</v>
      </c>
      <c r="D802">
        <v>2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</v>
      </c>
      <c r="K802">
        <v>3</v>
      </c>
      <c r="L802">
        <v>2</v>
      </c>
      <c r="M802">
        <v>6</v>
      </c>
      <c r="N802">
        <v>3</v>
      </c>
      <c r="O802">
        <v>2</v>
      </c>
      <c r="P802">
        <v>2</v>
      </c>
    </row>
    <row r="803" spans="1:16" x14ac:dyDescent="0.2">
      <c r="A803">
        <v>9</v>
      </c>
      <c r="B803">
        <f t="shared" si="12"/>
        <v>14</v>
      </c>
      <c r="C803">
        <v>4</v>
      </c>
      <c r="D803">
        <v>1</v>
      </c>
      <c r="E803">
        <v>13</v>
      </c>
      <c r="F803">
        <v>1</v>
      </c>
      <c r="G803">
        <v>5</v>
      </c>
      <c r="H803">
        <v>4</v>
      </c>
      <c r="I803">
        <v>2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2</v>
      </c>
      <c r="P803">
        <v>1</v>
      </c>
    </row>
    <row r="804" spans="1:16" x14ac:dyDescent="0.2">
      <c r="A804">
        <v>9</v>
      </c>
      <c r="B804">
        <f t="shared" si="12"/>
        <v>14</v>
      </c>
      <c r="C804">
        <v>5</v>
      </c>
      <c r="D804">
        <v>2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6</v>
      </c>
      <c r="K804">
        <v>3</v>
      </c>
      <c r="L804">
        <v>4</v>
      </c>
      <c r="M804">
        <v>4</v>
      </c>
      <c r="N804">
        <v>5</v>
      </c>
      <c r="O804">
        <v>3</v>
      </c>
      <c r="P804">
        <v>2</v>
      </c>
    </row>
    <row r="805" spans="1:16" x14ac:dyDescent="0.2">
      <c r="A805">
        <v>9</v>
      </c>
      <c r="B805">
        <f t="shared" si="12"/>
        <v>14</v>
      </c>
      <c r="C805">
        <v>6</v>
      </c>
      <c r="D805">
        <v>1</v>
      </c>
      <c r="E805">
        <v>1</v>
      </c>
      <c r="F805">
        <v>2</v>
      </c>
      <c r="G805">
        <v>1</v>
      </c>
      <c r="H805">
        <v>3</v>
      </c>
      <c r="I805">
        <v>5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>
        <v>1</v>
      </c>
    </row>
    <row r="806" spans="1:16" x14ac:dyDescent="0.2">
      <c r="A806">
        <v>9</v>
      </c>
      <c r="B806">
        <f t="shared" si="12"/>
        <v>15</v>
      </c>
      <c r="C806">
        <v>1</v>
      </c>
      <c r="D806">
        <v>1</v>
      </c>
      <c r="E806">
        <v>2</v>
      </c>
      <c r="F806">
        <v>4</v>
      </c>
      <c r="G806">
        <v>2</v>
      </c>
      <c r="H806">
        <v>3</v>
      </c>
      <c r="I806">
        <v>2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3</v>
      </c>
      <c r="P806">
        <v>2</v>
      </c>
    </row>
    <row r="807" spans="1:16" x14ac:dyDescent="0.2">
      <c r="A807">
        <v>9</v>
      </c>
      <c r="B807">
        <f t="shared" si="12"/>
        <v>15</v>
      </c>
      <c r="C807">
        <v>2</v>
      </c>
      <c r="D807">
        <v>1</v>
      </c>
      <c r="E807">
        <v>14</v>
      </c>
      <c r="F807">
        <v>4</v>
      </c>
      <c r="G807">
        <v>6</v>
      </c>
      <c r="H807">
        <v>1</v>
      </c>
      <c r="I807">
        <v>4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2</v>
      </c>
      <c r="P807">
        <v>1</v>
      </c>
    </row>
    <row r="808" spans="1:16" x14ac:dyDescent="0.2">
      <c r="A808">
        <v>9</v>
      </c>
      <c r="B808">
        <f t="shared" si="12"/>
        <v>15</v>
      </c>
      <c r="C808">
        <v>3</v>
      </c>
      <c r="D808">
        <v>1</v>
      </c>
      <c r="E808">
        <v>11</v>
      </c>
      <c r="F808">
        <v>3</v>
      </c>
      <c r="G808">
        <v>4</v>
      </c>
      <c r="H808">
        <v>2</v>
      </c>
      <c r="I808">
        <v>1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>
        <v>2</v>
      </c>
    </row>
    <row r="809" spans="1:16" x14ac:dyDescent="0.2">
      <c r="A809">
        <v>9</v>
      </c>
      <c r="B809">
        <f t="shared" si="12"/>
        <v>15</v>
      </c>
      <c r="C809">
        <v>4</v>
      </c>
      <c r="D809">
        <v>2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4</v>
      </c>
      <c r="K809">
        <v>1</v>
      </c>
      <c r="L809">
        <v>2</v>
      </c>
      <c r="M809">
        <v>3</v>
      </c>
      <c r="N809">
        <v>1</v>
      </c>
      <c r="O809">
        <v>1</v>
      </c>
      <c r="P809">
        <v>1</v>
      </c>
    </row>
    <row r="810" spans="1:16" x14ac:dyDescent="0.2">
      <c r="A810">
        <v>9</v>
      </c>
      <c r="B810">
        <f t="shared" si="12"/>
        <v>15</v>
      </c>
      <c r="C810">
        <v>5</v>
      </c>
      <c r="D810">
        <v>2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8</v>
      </c>
      <c r="K810">
        <v>2</v>
      </c>
      <c r="L810">
        <v>4</v>
      </c>
      <c r="M810">
        <v>4</v>
      </c>
      <c r="N810">
        <v>1</v>
      </c>
      <c r="O810">
        <v>3</v>
      </c>
      <c r="P810">
        <v>1</v>
      </c>
    </row>
    <row r="811" spans="1:16" x14ac:dyDescent="0.2">
      <c r="A811">
        <v>9</v>
      </c>
      <c r="B811">
        <f t="shared" si="12"/>
        <v>15</v>
      </c>
      <c r="C811">
        <v>6</v>
      </c>
      <c r="D811">
        <v>2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7</v>
      </c>
      <c r="K811">
        <v>4</v>
      </c>
      <c r="L811">
        <v>5</v>
      </c>
      <c r="M811">
        <v>5</v>
      </c>
      <c r="N811">
        <v>5</v>
      </c>
      <c r="O811">
        <v>2</v>
      </c>
      <c r="P811">
        <v>2</v>
      </c>
    </row>
    <row r="812" spans="1:16" x14ac:dyDescent="0.2">
      <c r="A812">
        <v>10</v>
      </c>
      <c r="B812">
        <f t="shared" si="12"/>
        <v>1</v>
      </c>
      <c r="C812">
        <v>1</v>
      </c>
      <c r="D812">
        <v>2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6</v>
      </c>
      <c r="K812">
        <v>2</v>
      </c>
      <c r="L812">
        <v>5</v>
      </c>
      <c r="M812">
        <v>1</v>
      </c>
      <c r="N812">
        <v>3</v>
      </c>
      <c r="O812">
        <v>1</v>
      </c>
      <c r="P812">
        <v>1</v>
      </c>
    </row>
    <row r="813" spans="1:16" x14ac:dyDescent="0.2">
      <c r="A813">
        <v>10</v>
      </c>
      <c r="B813">
        <f t="shared" si="12"/>
        <v>1</v>
      </c>
      <c r="C813">
        <v>2</v>
      </c>
      <c r="D813">
        <v>1</v>
      </c>
      <c r="E813">
        <v>6</v>
      </c>
      <c r="F813">
        <v>1</v>
      </c>
      <c r="G813">
        <v>1</v>
      </c>
      <c r="H813">
        <v>1</v>
      </c>
      <c r="I813">
        <v>5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3</v>
      </c>
      <c r="P813">
        <v>2</v>
      </c>
    </row>
    <row r="814" spans="1:16" x14ac:dyDescent="0.2">
      <c r="A814">
        <v>10</v>
      </c>
      <c r="B814">
        <f t="shared" si="12"/>
        <v>1</v>
      </c>
      <c r="C814">
        <v>3</v>
      </c>
      <c r="D814">
        <v>2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10</v>
      </c>
      <c r="K814">
        <v>4</v>
      </c>
      <c r="L814">
        <v>1</v>
      </c>
      <c r="M814">
        <v>2</v>
      </c>
      <c r="N814">
        <v>4</v>
      </c>
      <c r="O814">
        <v>1</v>
      </c>
      <c r="P814">
        <v>2</v>
      </c>
    </row>
    <row r="815" spans="1:16" x14ac:dyDescent="0.2">
      <c r="A815">
        <v>10</v>
      </c>
      <c r="B815">
        <f t="shared" si="12"/>
        <v>1</v>
      </c>
      <c r="C815">
        <v>4</v>
      </c>
      <c r="D815">
        <v>1</v>
      </c>
      <c r="E815">
        <v>5</v>
      </c>
      <c r="F815">
        <v>3</v>
      </c>
      <c r="G815">
        <v>3</v>
      </c>
      <c r="H815">
        <v>4</v>
      </c>
      <c r="I815">
        <v>4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2</v>
      </c>
      <c r="P815">
        <v>1</v>
      </c>
    </row>
    <row r="816" spans="1:16" x14ac:dyDescent="0.2">
      <c r="A816">
        <v>10</v>
      </c>
      <c r="B816">
        <f t="shared" si="12"/>
        <v>1</v>
      </c>
      <c r="C816">
        <v>5</v>
      </c>
      <c r="D816">
        <v>2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8</v>
      </c>
      <c r="K816">
        <v>3</v>
      </c>
      <c r="L816">
        <v>3</v>
      </c>
      <c r="M816">
        <v>7</v>
      </c>
      <c r="N816">
        <v>2</v>
      </c>
      <c r="O816">
        <v>3</v>
      </c>
      <c r="P816">
        <v>1</v>
      </c>
    </row>
    <row r="817" spans="1:16" x14ac:dyDescent="0.2">
      <c r="A817">
        <v>10</v>
      </c>
      <c r="B817">
        <f t="shared" si="12"/>
        <v>1</v>
      </c>
      <c r="C817">
        <v>6</v>
      </c>
      <c r="D817">
        <v>1</v>
      </c>
      <c r="E817">
        <v>3</v>
      </c>
      <c r="F817">
        <v>5</v>
      </c>
      <c r="G817">
        <v>4</v>
      </c>
      <c r="H817">
        <v>5</v>
      </c>
      <c r="I817">
        <v>1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3</v>
      </c>
      <c r="P817">
        <v>2</v>
      </c>
    </row>
    <row r="818" spans="1:16" x14ac:dyDescent="0.2">
      <c r="A818">
        <v>10</v>
      </c>
      <c r="B818">
        <f t="shared" si="12"/>
        <v>2</v>
      </c>
      <c r="C818">
        <v>1</v>
      </c>
      <c r="D818">
        <v>2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11</v>
      </c>
      <c r="K818">
        <v>2</v>
      </c>
      <c r="L818">
        <v>4</v>
      </c>
      <c r="M818">
        <v>6</v>
      </c>
      <c r="N818">
        <v>2</v>
      </c>
      <c r="O818">
        <v>1</v>
      </c>
      <c r="P818">
        <v>2</v>
      </c>
    </row>
    <row r="819" spans="1:16" x14ac:dyDescent="0.2">
      <c r="A819">
        <v>10</v>
      </c>
      <c r="B819">
        <f t="shared" si="12"/>
        <v>2</v>
      </c>
      <c r="C819">
        <v>2</v>
      </c>
      <c r="D819">
        <v>2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12</v>
      </c>
      <c r="K819">
        <v>1</v>
      </c>
      <c r="L819">
        <v>5</v>
      </c>
      <c r="M819">
        <v>3</v>
      </c>
      <c r="N819">
        <v>1</v>
      </c>
      <c r="O819">
        <v>2</v>
      </c>
      <c r="P819">
        <v>2</v>
      </c>
    </row>
    <row r="820" spans="1:16" x14ac:dyDescent="0.2">
      <c r="A820">
        <v>10</v>
      </c>
      <c r="B820">
        <f t="shared" si="12"/>
        <v>2</v>
      </c>
      <c r="C820">
        <v>3</v>
      </c>
      <c r="D820">
        <v>1</v>
      </c>
      <c r="E820">
        <v>10</v>
      </c>
      <c r="F820">
        <v>3</v>
      </c>
      <c r="G820">
        <v>2</v>
      </c>
      <c r="H820">
        <v>4</v>
      </c>
      <c r="I820">
        <v>1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3</v>
      </c>
      <c r="P820">
        <v>1</v>
      </c>
    </row>
    <row r="821" spans="1:16" x14ac:dyDescent="0.2">
      <c r="A821">
        <v>10</v>
      </c>
      <c r="B821">
        <f t="shared" si="12"/>
        <v>2</v>
      </c>
      <c r="C821">
        <v>4</v>
      </c>
      <c r="D821">
        <v>1</v>
      </c>
      <c r="E821">
        <v>1</v>
      </c>
      <c r="F821">
        <v>2</v>
      </c>
      <c r="G821">
        <v>5</v>
      </c>
      <c r="H821">
        <v>2</v>
      </c>
      <c r="I821">
        <v>3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2</v>
      </c>
      <c r="P821">
        <v>1</v>
      </c>
    </row>
    <row r="822" spans="1:16" x14ac:dyDescent="0.2">
      <c r="A822">
        <v>10</v>
      </c>
      <c r="B822">
        <f t="shared" si="12"/>
        <v>2</v>
      </c>
      <c r="C822">
        <v>5</v>
      </c>
      <c r="D822">
        <v>2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3</v>
      </c>
      <c r="K822">
        <v>3</v>
      </c>
      <c r="L822">
        <v>1</v>
      </c>
      <c r="M822">
        <v>4</v>
      </c>
      <c r="N822">
        <v>3</v>
      </c>
      <c r="O822">
        <v>2</v>
      </c>
      <c r="P822">
        <v>2</v>
      </c>
    </row>
    <row r="823" spans="1:16" x14ac:dyDescent="0.2">
      <c r="A823">
        <v>10</v>
      </c>
      <c r="B823">
        <f t="shared" si="12"/>
        <v>2</v>
      </c>
      <c r="C823">
        <v>6</v>
      </c>
      <c r="D823">
        <v>1</v>
      </c>
      <c r="E823">
        <v>13</v>
      </c>
      <c r="F823">
        <v>5</v>
      </c>
      <c r="G823">
        <v>3</v>
      </c>
      <c r="H823">
        <v>5</v>
      </c>
      <c r="I823">
        <v>2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>
        <v>1</v>
      </c>
    </row>
    <row r="824" spans="1:16" x14ac:dyDescent="0.2">
      <c r="A824">
        <v>10</v>
      </c>
      <c r="B824">
        <f t="shared" si="12"/>
        <v>3</v>
      </c>
      <c r="C824">
        <v>1</v>
      </c>
      <c r="D824">
        <v>1</v>
      </c>
      <c r="E824">
        <v>4</v>
      </c>
      <c r="F824">
        <v>4</v>
      </c>
      <c r="G824">
        <v>5</v>
      </c>
      <c r="H824">
        <v>5</v>
      </c>
      <c r="I824">
        <v>5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2</v>
      </c>
      <c r="P824">
        <v>2</v>
      </c>
    </row>
    <row r="825" spans="1:16" x14ac:dyDescent="0.2">
      <c r="A825">
        <v>10</v>
      </c>
      <c r="B825">
        <f t="shared" si="12"/>
        <v>3</v>
      </c>
      <c r="C825">
        <v>2</v>
      </c>
      <c r="D825">
        <v>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12</v>
      </c>
      <c r="K825">
        <v>4</v>
      </c>
      <c r="L825">
        <v>2</v>
      </c>
      <c r="M825">
        <v>7</v>
      </c>
      <c r="N825">
        <v>4</v>
      </c>
      <c r="O825">
        <v>3</v>
      </c>
      <c r="P825">
        <v>1</v>
      </c>
    </row>
    <row r="826" spans="1:16" x14ac:dyDescent="0.2">
      <c r="A826">
        <v>10</v>
      </c>
      <c r="B826">
        <f t="shared" si="12"/>
        <v>3</v>
      </c>
      <c r="C826">
        <v>3</v>
      </c>
      <c r="D826">
        <v>1</v>
      </c>
      <c r="E826">
        <v>8</v>
      </c>
      <c r="F826">
        <v>1</v>
      </c>
      <c r="G826">
        <v>2</v>
      </c>
      <c r="H826">
        <v>2</v>
      </c>
      <c r="I826">
        <v>2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>
        <v>2</v>
      </c>
    </row>
    <row r="827" spans="1:16" x14ac:dyDescent="0.2">
      <c r="A827">
        <v>10</v>
      </c>
      <c r="B827">
        <f t="shared" si="12"/>
        <v>3</v>
      </c>
      <c r="C827">
        <v>4</v>
      </c>
      <c r="D827">
        <v>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12</v>
      </c>
      <c r="K827">
        <v>1</v>
      </c>
      <c r="L827">
        <v>3</v>
      </c>
      <c r="M827">
        <v>1</v>
      </c>
      <c r="N827">
        <v>5</v>
      </c>
      <c r="O827">
        <v>1</v>
      </c>
      <c r="P827">
        <v>1</v>
      </c>
    </row>
    <row r="828" spans="1:16" x14ac:dyDescent="0.2">
      <c r="A828">
        <v>10</v>
      </c>
      <c r="B828">
        <f t="shared" si="12"/>
        <v>3</v>
      </c>
      <c r="C828">
        <v>5</v>
      </c>
      <c r="D828">
        <v>1</v>
      </c>
      <c r="E828">
        <v>7</v>
      </c>
      <c r="F828">
        <v>2</v>
      </c>
      <c r="G828">
        <v>1</v>
      </c>
      <c r="H828">
        <v>3</v>
      </c>
      <c r="I828">
        <v>4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2</v>
      </c>
      <c r="P828">
        <v>2</v>
      </c>
    </row>
    <row r="829" spans="1:16" x14ac:dyDescent="0.2">
      <c r="A829">
        <v>10</v>
      </c>
      <c r="B829">
        <f t="shared" si="12"/>
        <v>3</v>
      </c>
      <c r="C829">
        <v>6</v>
      </c>
      <c r="D829">
        <v>2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9</v>
      </c>
      <c r="K829">
        <v>2</v>
      </c>
      <c r="L829">
        <v>3</v>
      </c>
      <c r="M829">
        <v>2</v>
      </c>
      <c r="N829">
        <v>1</v>
      </c>
      <c r="O829">
        <v>3</v>
      </c>
      <c r="P829">
        <v>1</v>
      </c>
    </row>
    <row r="830" spans="1:16" x14ac:dyDescent="0.2">
      <c r="A830">
        <v>10</v>
      </c>
      <c r="B830">
        <f t="shared" si="12"/>
        <v>4</v>
      </c>
      <c r="C830">
        <v>1</v>
      </c>
      <c r="D830">
        <v>1</v>
      </c>
      <c r="E830">
        <v>2</v>
      </c>
      <c r="F830">
        <v>2</v>
      </c>
      <c r="G830">
        <v>5</v>
      </c>
      <c r="H830">
        <v>3</v>
      </c>
      <c r="I830">
        <v>3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3</v>
      </c>
      <c r="P830">
        <v>1</v>
      </c>
    </row>
    <row r="831" spans="1:16" x14ac:dyDescent="0.2">
      <c r="A831">
        <v>10</v>
      </c>
      <c r="B831">
        <f t="shared" si="12"/>
        <v>4</v>
      </c>
      <c r="C831">
        <v>2</v>
      </c>
      <c r="D831">
        <v>1</v>
      </c>
      <c r="E831">
        <v>9</v>
      </c>
      <c r="F831">
        <v>1</v>
      </c>
      <c r="G831">
        <v>6</v>
      </c>
      <c r="H831">
        <v>2</v>
      </c>
      <c r="I831">
        <v>5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2</v>
      </c>
      <c r="P831">
        <v>2</v>
      </c>
    </row>
    <row r="832" spans="1:16" x14ac:dyDescent="0.2">
      <c r="A832">
        <v>10</v>
      </c>
      <c r="B832">
        <f t="shared" si="12"/>
        <v>4</v>
      </c>
      <c r="C832">
        <v>3</v>
      </c>
      <c r="D832">
        <v>2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2</v>
      </c>
      <c r="K832">
        <v>4</v>
      </c>
      <c r="L832">
        <v>5</v>
      </c>
      <c r="M832">
        <v>5</v>
      </c>
      <c r="N832">
        <v>2</v>
      </c>
      <c r="O832">
        <v>3</v>
      </c>
      <c r="P832">
        <v>2</v>
      </c>
    </row>
    <row r="833" spans="1:16" x14ac:dyDescent="0.2">
      <c r="A833">
        <v>10</v>
      </c>
      <c r="B833">
        <f t="shared" si="12"/>
        <v>4</v>
      </c>
      <c r="C833">
        <v>4</v>
      </c>
      <c r="D833">
        <v>1</v>
      </c>
      <c r="E833">
        <v>5</v>
      </c>
      <c r="F833">
        <v>5</v>
      </c>
      <c r="G833">
        <v>4</v>
      </c>
      <c r="H833">
        <v>1</v>
      </c>
      <c r="I833">
        <v>4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>
        <v>1</v>
      </c>
    </row>
    <row r="834" spans="1:16" x14ac:dyDescent="0.2">
      <c r="A834">
        <v>10</v>
      </c>
      <c r="B834">
        <f t="shared" si="12"/>
        <v>4</v>
      </c>
      <c r="C834">
        <v>5</v>
      </c>
      <c r="D834">
        <v>2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</v>
      </c>
      <c r="K834">
        <v>1</v>
      </c>
      <c r="L834">
        <v>4</v>
      </c>
      <c r="M834">
        <v>6</v>
      </c>
      <c r="N834">
        <v>4</v>
      </c>
      <c r="O834">
        <v>2</v>
      </c>
      <c r="P834">
        <v>1</v>
      </c>
    </row>
    <row r="835" spans="1:16" x14ac:dyDescent="0.2">
      <c r="A835">
        <v>10</v>
      </c>
      <c r="B835">
        <f t="shared" si="12"/>
        <v>4</v>
      </c>
      <c r="C835">
        <v>6</v>
      </c>
      <c r="D835">
        <v>2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5</v>
      </c>
      <c r="K835">
        <v>4</v>
      </c>
      <c r="L835">
        <v>2</v>
      </c>
      <c r="M835">
        <v>3</v>
      </c>
      <c r="N835">
        <v>3</v>
      </c>
      <c r="O835">
        <v>1</v>
      </c>
      <c r="P835">
        <v>2</v>
      </c>
    </row>
    <row r="836" spans="1:16" x14ac:dyDescent="0.2">
      <c r="A836">
        <v>10</v>
      </c>
      <c r="B836">
        <f t="shared" si="12"/>
        <v>5</v>
      </c>
      <c r="C836">
        <v>1</v>
      </c>
      <c r="D836">
        <v>1</v>
      </c>
      <c r="E836">
        <v>4</v>
      </c>
      <c r="F836">
        <v>3</v>
      </c>
      <c r="G836">
        <v>2</v>
      </c>
      <c r="H836">
        <v>1</v>
      </c>
      <c r="I836">
        <v>3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3</v>
      </c>
      <c r="P836">
        <v>1</v>
      </c>
    </row>
    <row r="837" spans="1:16" x14ac:dyDescent="0.2">
      <c r="A837">
        <v>10</v>
      </c>
      <c r="B837">
        <f t="shared" si="12"/>
        <v>5</v>
      </c>
      <c r="C837">
        <v>2</v>
      </c>
      <c r="D837">
        <v>1</v>
      </c>
      <c r="E837">
        <v>7</v>
      </c>
      <c r="F837">
        <v>5</v>
      </c>
      <c r="G837">
        <v>3</v>
      </c>
      <c r="H837">
        <v>4</v>
      </c>
      <c r="I837">
        <v>2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2</v>
      </c>
      <c r="P837">
        <v>2</v>
      </c>
    </row>
    <row r="838" spans="1:16" x14ac:dyDescent="0.2">
      <c r="A838">
        <v>10</v>
      </c>
      <c r="B838">
        <f t="shared" si="12"/>
        <v>5</v>
      </c>
      <c r="C838">
        <v>3</v>
      </c>
      <c r="D838">
        <v>2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10</v>
      </c>
      <c r="K838">
        <v>3</v>
      </c>
      <c r="L838">
        <v>2</v>
      </c>
      <c r="M838">
        <v>5</v>
      </c>
      <c r="N838">
        <v>4</v>
      </c>
      <c r="O838">
        <v>1</v>
      </c>
      <c r="P838">
        <v>1</v>
      </c>
    </row>
    <row r="839" spans="1:16" x14ac:dyDescent="0.2">
      <c r="A839">
        <v>10</v>
      </c>
      <c r="B839">
        <f t="shared" si="12"/>
        <v>5</v>
      </c>
      <c r="C839">
        <v>4</v>
      </c>
      <c r="D839">
        <v>1</v>
      </c>
      <c r="E839">
        <v>8</v>
      </c>
      <c r="F839">
        <v>4</v>
      </c>
      <c r="G839">
        <v>4</v>
      </c>
      <c r="H839">
        <v>5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>
        <v>1</v>
      </c>
    </row>
    <row r="840" spans="1:16" x14ac:dyDescent="0.2">
      <c r="A840">
        <v>10</v>
      </c>
      <c r="B840">
        <f t="shared" si="12"/>
        <v>5</v>
      </c>
      <c r="C840">
        <v>5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4</v>
      </c>
      <c r="K840">
        <v>2</v>
      </c>
      <c r="L840">
        <v>1</v>
      </c>
      <c r="M840">
        <v>4</v>
      </c>
      <c r="N840">
        <v>5</v>
      </c>
      <c r="O840">
        <v>3</v>
      </c>
      <c r="P840">
        <v>2</v>
      </c>
    </row>
    <row r="841" spans="1:16" x14ac:dyDescent="0.2">
      <c r="A841">
        <v>10</v>
      </c>
      <c r="B841">
        <f t="shared" ref="B841:B904" si="13">IF(B835=15,1,B835+1)</f>
        <v>5</v>
      </c>
      <c r="C841">
        <v>6</v>
      </c>
      <c r="D841">
        <v>2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8</v>
      </c>
      <c r="K841">
        <v>1</v>
      </c>
      <c r="L841">
        <v>3</v>
      </c>
      <c r="M841">
        <v>1</v>
      </c>
      <c r="N841">
        <v>3</v>
      </c>
      <c r="O841">
        <v>2</v>
      </c>
      <c r="P841">
        <v>2</v>
      </c>
    </row>
    <row r="842" spans="1:16" x14ac:dyDescent="0.2">
      <c r="A842">
        <v>10</v>
      </c>
      <c r="B842">
        <f t="shared" si="13"/>
        <v>6</v>
      </c>
      <c r="C842">
        <v>1</v>
      </c>
      <c r="D842">
        <v>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</v>
      </c>
      <c r="L842">
        <v>2</v>
      </c>
      <c r="M842">
        <v>4</v>
      </c>
      <c r="N842">
        <v>4</v>
      </c>
      <c r="O842">
        <v>1</v>
      </c>
      <c r="P842">
        <v>2</v>
      </c>
    </row>
    <row r="843" spans="1:16" x14ac:dyDescent="0.2">
      <c r="A843">
        <v>10</v>
      </c>
      <c r="B843">
        <f t="shared" si="13"/>
        <v>6</v>
      </c>
      <c r="C843">
        <v>2</v>
      </c>
      <c r="D843">
        <v>2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5</v>
      </c>
      <c r="K843">
        <v>3</v>
      </c>
      <c r="L843">
        <v>4</v>
      </c>
      <c r="M843">
        <v>5</v>
      </c>
      <c r="N843">
        <v>5</v>
      </c>
      <c r="O843">
        <v>1</v>
      </c>
      <c r="P843">
        <v>1</v>
      </c>
    </row>
    <row r="844" spans="1:16" x14ac:dyDescent="0.2">
      <c r="A844">
        <v>10</v>
      </c>
      <c r="B844">
        <f t="shared" si="13"/>
        <v>6</v>
      </c>
      <c r="C844">
        <v>3</v>
      </c>
      <c r="D844">
        <v>2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10</v>
      </c>
      <c r="K844">
        <v>2</v>
      </c>
      <c r="L844">
        <v>5</v>
      </c>
      <c r="M844">
        <v>2</v>
      </c>
      <c r="N844">
        <v>1</v>
      </c>
      <c r="O844">
        <v>2</v>
      </c>
      <c r="P844">
        <v>1</v>
      </c>
    </row>
    <row r="845" spans="1:16" x14ac:dyDescent="0.2">
      <c r="A845">
        <v>10</v>
      </c>
      <c r="B845">
        <f t="shared" si="13"/>
        <v>6</v>
      </c>
      <c r="C845">
        <v>4</v>
      </c>
      <c r="D845">
        <v>1</v>
      </c>
      <c r="E845">
        <v>2</v>
      </c>
      <c r="F845">
        <v>4</v>
      </c>
      <c r="G845">
        <v>2</v>
      </c>
      <c r="H845">
        <v>5</v>
      </c>
      <c r="I845">
        <v>4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2</v>
      </c>
      <c r="P845">
        <v>2</v>
      </c>
    </row>
    <row r="846" spans="1:16" x14ac:dyDescent="0.2">
      <c r="A846">
        <v>10</v>
      </c>
      <c r="B846">
        <f t="shared" si="13"/>
        <v>6</v>
      </c>
      <c r="C846">
        <v>5</v>
      </c>
      <c r="D846">
        <v>1</v>
      </c>
      <c r="E846">
        <v>3</v>
      </c>
      <c r="F846">
        <v>5</v>
      </c>
      <c r="G846">
        <v>5</v>
      </c>
      <c r="H846">
        <v>4</v>
      </c>
      <c r="I846">
        <v>2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3</v>
      </c>
      <c r="P846">
        <v>2</v>
      </c>
    </row>
    <row r="847" spans="1:16" x14ac:dyDescent="0.2">
      <c r="A847">
        <v>10</v>
      </c>
      <c r="B847">
        <f t="shared" si="13"/>
        <v>6</v>
      </c>
      <c r="C847">
        <v>6</v>
      </c>
      <c r="D847">
        <v>1</v>
      </c>
      <c r="E847">
        <v>6</v>
      </c>
      <c r="F847">
        <v>3</v>
      </c>
      <c r="G847">
        <v>4</v>
      </c>
      <c r="H847">
        <v>3</v>
      </c>
      <c r="I847">
        <v>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2</v>
      </c>
      <c r="P847">
        <v>1</v>
      </c>
    </row>
    <row r="848" spans="1:16" x14ac:dyDescent="0.2">
      <c r="A848">
        <v>10</v>
      </c>
      <c r="B848">
        <f t="shared" si="13"/>
        <v>7</v>
      </c>
      <c r="C848">
        <v>1</v>
      </c>
      <c r="D848">
        <v>1</v>
      </c>
      <c r="E848">
        <v>6</v>
      </c>
      <c r="F848">
        <v>2</v>
      </c>
      <c r="G848">
        <v>2</v>
      </c>
      <c r="H848">
        <v>5</v>
      </c>
      <c r="I848">
        <v>5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2</v>
      </c>
      <c r="P848">
        <v>2</v>
      </c>
    </row>
    <row r="849" spans="1:16" x14ac:dyDescent="0.2">
      <c r="A849">
        <v>10</v>
      </c>
      <c r="B849">
        <f t="shared" si="13"/>
        <v>7</v>
      </c>
      <c r="C849">
        <v>2</v>
      </c>
      <c r="D849">
        <v>2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2</v>
      </c>
      <c r="K849">
        <v>3</v>
      </c>
      <c r="L849">
        <v>1</v>
      </c>
      <c r="M849">
        <v>7</v>
      </c>
      <c r="N849">
        <v>1</v>
      </c>
      <c r="O849">
        <v>2</v>
      </c>
      <c r="P849">
        <v>2</v>
      </c>
    </row>
    <row r="850" spans="1:16" x14ac:dyDescent="0.2">
      <c r="A850">
        <v>10</v>
      </c>
      <c r="B850">
        <f t="shared" si="13"/>
        <v>7</v>
      </c>
      <c r="C850">
        <v>3</v>
      </c>
      <c r="D850">
        <v>1</v>
      </c>
      <c r="E850">
        <v>12</v>
      </c>
      <c r="F850">
        <v>3</v>
      </c>
      <c r="G850">
        <v>6</v>
      </c>
      <c r="H850">
        <v>3</v>
      </c>
      <c r="I850">
        <v>3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>
        <v>1</v>
      </c>
    </row>
    <row r="851" spans="1:16" x14ac:dyDescent="0.2">
      <c r="A851">
        <v>10</v>
      </c>
      <c r="B851">
        <f t="shared" si="13"/>
        <v>7</v>
      </c>
      <c r="C851">
        <v>4</v>
      </c>
      <c r="D851">
        <v>1</v>
      </c>
      <c r="E851">
        <v>11</v>
      </c>
      <c r="F851">
        <v>4</v>
      </c>
      <c r="G851">
        <v>1</v>
      </c>
      <c r="H851">
        <v>4</v>
      </c>
      <c r="I851">
        <v>1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3</v>
      </c>
      <c r="P851">
        <v>1</v>
      </c>
    </row>
    <row r="852" spans="1:16" x14ac:dyDescent="0.2">
      <c r="A852">
        <v>10</v>
      </c>
      <c r="B852">
        <f t="shared" si="13"/>
        <v>7</v>
      </c>
      <c r="C852">
        <v>5</v>
      </c>
      <c r="D852">
        <v>2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6</v>
      </c>
      <c r="K852">
        <v>2</v>
      </c>
      <c r="L852">
        <v>4</v>
      </c>
      <c r="M852">
        <v>2</v>
      </c>
      <c r="N852">
        <v>2</v>
      </c>
      <c r="O852">
        <v>1</v>
      </c>
      <c r="P852">
        <v>2</v>
      </c>
    </row>
    <row r="853" spans="1:16" x14ac:dyDescent="0.2">
      <c r="A853">
        <v>10</v>
      </c>
      <c r="B853">
        <f t="shared" si="13"/>
        <v>7</v>
      </c>
      <c r="C853">
        <v>6</v>
      </c>
      <c r="D853">
        <v>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9</v>
      </c>
      <c r="K853">
        <v>1</v>
      </c>
      <c r="L853">
        <v>5</v>
      </c>
      <c r="M853">
        <v>3</v>
      </c>
      <c r="N853">
        <v>5</v>
      </c>
      <c r="O853">
        <v>3</v>
      </c>
      <c r="P853">
        <v>1</v>
      </c>
    </row>
    <row r="854" spans="1:16" x14ac:dyDescent="0.2">
      <c r="A854">
        <v>10</v>
      </c>
      <c r="B854">
        <f t="shared" si="13"/>
        <v>8</v>
      </c>
      <c r="C854">
        <v>1</v>
      </c>
      <c r="D854">
        <v>1</v>
      </c>
      <c r="E854">
        <v>3</v>
      </c>
      <c r="F854">
        <v>4</v>
      </c>
      <c r="G854">
        <v>5</v>
      </c>
      <c r="H854">
        <v>1</v>
      </c>
      <c r="I854">
        <v>2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>
        <v>2</v>
      </c>
    </row>
    <row r="855" spans="1:16" x14ac:dyDescent="0.2">
      <c r="A855">
        <v>10</v>
      </c>
      <c r="B855">
        <f t="shared" si="13"/>
        <v>8</v>
      </c>
      <c r="C855">
        <v>2</v>
      </c>
      <c r="D855">
        <v>1</v>
      </c>
      <c r="E855">
        <v>14</v>
      </c>
      <c r="F855">
        <v>1</v>
      </c>
      <c r="G855">
        <v>3</v>
      </c>
      <c r="H855">
        <v>2</v>
      </c>
      <c r="I855">
        <v>3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3</v>
      </c>
      <c r="P855">
        <v>1</v>
      </c>
    </row>
    <row r="856" spans="1:16" x14ac:dyDescent="0.2">
      <c r="A856">
        <v>10</v>
      </c>
      <c r="B856">
        <f t="shared" si="13"/>
        <v>8</v>
      </c>
      <c r="C856">
        <v>3</v>
      </c>
      <c r="D856">
        <v>2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4</v>
      </c>
      <c r="K856">
        <v>4</v>
      </c>
      <c r="L856">
        <v>2</v>
      </c>
      <c r="M856">
        <v>2</v>
      </c>
      <c r="N856">
        <v>3</v>
      </c>
      <c r="O856">
        <v>2</v>
      </c>
      <c r="P856">
        <v>1</v>
      </c>
    </row>
    <row r="857" spans="1:16" x14ac:dyDescent="0.2">
      <c r="A857">
        <v>10</v>
      </c>
      <c r="B857">
        <f t="shared" si="13"/>
        <v>8</v>
      </c>
      <c r="C857">
        <v>4</v>
      </c>
      <c r="D857">
        <v>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3</v>
      </c>
      <c r="K857">
        <v>4</v>
      </c>
      <c r="L857">
        <v>1</v>
      </c>
      <c r="M857">
        <v>1</v>
      </c>
      <c r="N857">
        <v>1</v>
      </c>
      <c r="O857">
        <v>1</v>
      </c>
      <c r="P857">
        <v>2</v>
      </c>
    </row>
    <row r="858" spans="1:16" x14ac:dyDescent="0.2">
      <c r="A858">
        <v>10</v>
      </c>
      <c r="B858">
        <f t="shared" si="13"/>
        <v>8</v>
      </c>
      <c r="C858">
        <v>5</v>
      </c>
      <c r="D858">
        <v>2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2</v>
      </c>
      <c r="L858">
        <v>4</v>
      </c>
      <c r="M858">
        <v>7</v>
      </c>
      <c r="N858">
        <v>2</v>
      </c>
      <c r="O858">
        <v>2</v>
      </c>
      <c r="P858">
        <v>1</v>
      </c>
    </row>
    <row r="859" spans="1:16" x14ac:dyDescent="0.2">
      <c r="A859">
        <v>10</v>
      </c>
      <c r="B859">
        <f t="shared" si="13"/>
        <v>8</v>
      </c>
      <c r="C859">
        <v>6</v>
      </c>
      <c r="D859">
        <v>1</v>
      </c>
      <c r="E859">
        <v>4</v>
      </c>
      <c r="F859">
        <v>5</v>
      </c>
      <c r="G859">
        <v>6</v>
      </c>
      <c r="H859">
        <v>3</v>
      </c>
      <c r="I859">
        <v>4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3</v>
      </c>
      <c r="P859">
        <v>2</v>
      </c>
    </row>
    <row r="860" spans="1:16" x14ac:dyDescent="0.2">
      <c r="A860">
        <v>10</v>
      </c>
      <c r="B860">
        <f t="shared" si="13"/>
        <v>9</v>
      </c>
      <c r="C860">
        <v>1</v>
      </c>
      <c r="D860">
        <v>2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5</v>
      </c>
      <c r="K860">
        <v>2</v>
      </c>
      <c r="L860">
        <v>3</v>
      </c>
      <c r="M860">
        <v>1</v>
      </c>
      <c r="N860">
        <v>3</v>
      </c>
      <c r="O860">
        <v>3</v>
      </c>
      <c r="P860">
        <v>2</v>
      </c>
    </row>
    <row r="861" spans="1:16" x14ac:dyDescent="0.2">
      <c r="A861">
        <v>10</v>
      </c>
      <c r="B861">
        <f t="shared" si="13"/>
        <v>9</v>
      </c>
      <c r="C861">
        <v>2</v>
      </c>
      <c r="D861">
        <v>2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11</v>
      </c>
      <c r="K861">
        <v>3</v>
      </c>
      <c r="L861">
        <v>5</v>
      </c>
      <c r="M861">
        <v>5</v>
      </c>
      <c r="N861">
        <v>5</v>
      </c>
      <c r="O861">
        <v>2</v>
      </c>
      <c r="P861">
        <v>1</v>
      </c>
    </row>
    <row r="862" spans="1:16" x14ac:dyDescent="0.2">
      <c r="A862">
        <v>10</v>
      </c>
      <c r="B862">
        <f t="shared" si="13"/>
        <v>9</v>
      </c>
      <c r="C862">
        <v>3</v>
      </c>
      <c r="D862">
        <v>2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10</v>
      </c>
      <c r="K862">
        <v>1</v>
      </c>
      <c r="L862">
        <v>5</v>
      </c>
      <c r="M862">
        <v>6</v>
      </c>
      <c r="N862">
        <v>4</v>
      </c>
      <c r="O862">
        <v>1</v>
      </c>
      <c r="P862">
        <v>2</v>
      </c>
    </row>
    <row r="863" spans="1:16" x14ac:dyDescent="0.2">
      <c r="A863">
        <v>10</v>
      </c>
      <c r="B863">
        <f t="shared" si="13"/>
        <v>9</v>
      </c>
      <c r="C863">
        <v>4</v>
      </c>
      <c r="D863">
        <v>1</v>
      </c>
      <c r="E863">
        <v>8</v>
      </c>
      <c r="F863">
        <v>1</v>
      </c>
      <c r="G863">
        <v>4</v>
      </c>
      <c r="H863">
        <v>2</v>
      </c>
      <c r="I863">
        <v>5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3</v>
      </c>
      <c r="P863">
        <v>1</v>
      </c>
    </row>
    <row r="864" spans="1:16" x14ac:dyDescent="0.2">
      <c r="A864">
        <v>10</v>
      </c>
      <c r="B864">
        <f t="shared" si="13"/>
        <v>9</v>
      </c>
      <c r="C864">
        <v>5</v>
      </c>
      <c r="D864">
        <v>1</v>
      </c>
      <c r="E864">
        <v>9</v>
      </c>
      <c r="F864">
        <v>3</v>
      </c>
      <c r="G864">
        <v>1</v>
      </c>
      <c r="H864">
        <v>4</v>
      </c>
      <c r="I864">
        <v>1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>
        <v>1</v>
      </c>
    </row>
    <row r="865" spans="1:16" x14ac:dyDescent="0.2">
      <c r="A865">
        <v>10</v>
      </c>
      <c r="B865">
        <f t="shared" si="13"/>
        <v>9</v>
      </c>
      <c r="C865">
        <v>6</v>
      </c>
      <c r="D865">
        <v>1</v>
      </c>
      <c r="E865">
        <v>10</v>
      </c>
      <c r="F865">
        <v>2</v>
      </c>
      <c r="G865">
        <v>6</v>
      </c>
      <c r="H865">
        <v>5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3</v>
      </c>
      <c r="P865">
        <v>2</v>
      </c>
    </row>
    <row r="866" spans="1:16" x14ac:dyDescent="0.2">
      <c r="A866">
        <v>10</v>
      </c>
      <c r="B866">
        <f t="shared" si="13"/>
        <v>10</v>
      </c>
      <c r="C866">
        <v>1</v>
      </c>
      <c r="D866">
        <v>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8</v>
      </c>
      <c r="K866">
        <v>3</v>
      </c>
      <c r="L866">
        <v>2</v>
      </c>
      <c r="M866">
        <v>4</v>
      </c>
      <c r="N866">
        <v>2</v>
      </c>
      <c r="O866">
        <v>1</v>
      </c>
      <c r="P866">
        <v>2</v>
      </c>
    </row>
    <row r="867" spans="1:16" x14ac:dyDescent="0.2">
      <c r="A867">
        <v>10</v>
      </c>
      <c r="B867">
        <f t="shared" si="13"/>
        <v>10</v>
      </c>
      <c r="C867">
        <v>2</v>
      </c>
      <c r="D867">
        <v>1</v>
      </c>
      <c r="E867">
        <v>3</v>
      </c>
      <c r="F867">
        <v>2</v>
      </c>
      <c r="G867">
        <v>3</v>
      </c>
      <c r="H867">
        <v>5</v>
      </c>
      <c r="I867">
        <v>5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>
        <v>1</v>
      </c>
    </row>
    <row r="868" spans="1:16" x14ac:dyDescent="0.2">
      <c r="A868">
        <v>10</v>
      </c>
      <c r="B868">
        <f t="shared" si="13"/>
        <v>10</v>
      </c>
      <c r="C868">
        <v>3</v>
      </c>
      <c r="D868">
        <v>2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7</v>
      </c>
      <c r="K868">
        <v>4</v>
      </c>
      <c r="L868">
        <v>1</v>
      </c>
      <c r="M868">
        <v>2</v>
      </c>
      <c r="N868">
        <v>1</v>
      </c>
      <c r="O868">
        <v>3</v>
      </c>
      <c r="P868">
        <v>2</v>
      </c>
    </row>
    <row r="869" spans="1:16" x14ac:dyDescent="0.2">
      <c r="A869">
        <v>10</v>
      </c>
      <c r="B869">
        <f t="shared" si="13"/>
        <v>10</v>
      </c>
      <c r="C869">
        <v>4</v>
      </c>
      <c r="D869">
        <v>1</v>
      </c>
      <c r="E869">
        <v>13</v>
      </c>
      <c r="F869">
        <v>3</v>
      </c>
      <c r="G869">
        <v>4</v>
      </c>
      <c r="H869">
        <v>1</v>
      </c>
      <c r="I869">
        <v>4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2</v>
      </c>
      <c r="P869">
        <v>1</v>
      </c>
    </row>
    <row r="870" spans="1:16" x14ac:dyDescent="0.2">
      <c r="A870">
        <v>10</v>
      </c>
      <c r="B870">
        <f t="shared" si="13"/>
        <v>10</v>
      </c>
      <c r="C870">
        <v>5</v>
      </c>
      <c r="D870">
        <v>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1</v>
      </c>
      <c r="K870">
        <v>2</v>
      </c>
      <c r="L870">
        <v>4</v>
      </c>
      <c r="M870">
        <v>5</v>
      </c>
      <c r="N870">
        <v>5</v>
      </c>
      <c r="O870">
        <v>2</v>
      </c>
      <c r="P870">
        <v>1</v>
      </c>
    </row>
    <row r="871" spans="1:16" x14ac:dyDescent="0.2">
      <c r="A871">
        <v>10</v>
      </c>
      <c r="B871">
        <f t="shared" si="13"/>
        <v>10</v>
      </c>
      <c r="C871">
        <v>6</v>
      </c>
      <c r="D871">
        <v>1</v>
      </c>
      <c r="E871">
        <v>1</v>
      </c>
      <c r="F871">
        <v>5</v>
      </c>
      <c r="G871">
        <v>1</v>
      </c>
      <c r="H871">
        <v>2</v>
      </c>
      <c r="I871">
        <v>1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2</v>
      </c>
      <c r="P871">
        <v>2</v>
      </c>
    </row>
    <row r="872" spans="1:16" x14ac:dyDescent="0.2">
      <c r="A872">
        <v>10</v>
      </c>
      <c r="B872">
        <f t="shared" si="13"/>
        <v>11</v>
      </c>
      <c r="C872">
        <v>1</v>
      </c>
      <c r="D872">
        <v>1</v>
      </c>
      <c r="E872">
        <v>12</v>
      </c>
      <c r="F872">
        <v>2</v>
      </c>
      <c r="G872">
        <v>6</v>
      </c>
      <c r="H872">
        <v>3</v>
      </c>
      <c r="I872">
        <v>5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>
        <v>1</v>
      </c>
    </row>
    <row r="873" spans="1:16" x14ac:dyDescent="0.2">
      <c r="A873">
        <v>10</v>
      </c>
      <c r="B873">
        <f t="shared" si="13"/>
        <v>11</v>
      </c>
      <c r="C873">
        <v>2</v>
      </c>
      <c r="D873">
        <v>2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</v>
      </c>
      <c r="K873">
        <v>4</v>
      </c>
      <c r="L873">
        <v>1</v>
      </c>
      <c r="M873">
        <v>3</v>
      </c>
      <c r="N873">
        <v>3</v>
      </c>
      <c r="O873">
        <v>3</v>
      </c>
      <c r="P873">
        <v>2</v>
      </c>
    </row>
    <row r="874" spans="1:16" x14ac:dyDescent="0.2">
      <c r="A874">
        <v>10</v>
      </c>
      <c r="B874">
        <f t="shared" si="13"/>
        <v>11</v>
      </c>
      <c r="C874">
        <v>3</v>
      </c>
      <c r="D874">
        <v>1</v>
      </c>
      <c r="E874">
        <v>11</v>
      </c>
      <c r="F874">
        <v>3</v>
      </c>
      <c r="G874">
        <v>1</v>
      </c>
      <c r="H874">
        <v>2</v>
      </c>
      <c r="I874">
        <v>1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>
        <v>1</v>
      </c>
    </row>
    <row r="875" spans="1:16" x14ac:dyDescent="0.2">
      <c r="A875">
        <v>10</v>
      </c>
      <c r="B875">
        <f t="shared" si="13"/>
        <v>11</v>
      </c>
      <c r="C875">
        <v>4</v>
      </c>
      <c r="D875">
        <v>1</v>
      </c>
      <c r="E875">
        <v>9</v>
      </c>
      <c r="F875">
        <v>1</v>
      </c>
      <c r="G875">
        <v>3</v>
      </c>
      <c r="H875">
        <v>1</v>
      </c>
      <c r="I875">
        <v>3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3</v>
      </c>
      <c r="P875">
        <v>1</v>
      </c>
    </row>
    <row r="876" spans="1:16" x14ac:dyDescent="0.2">
      <c r="A876">
        <v>10</v>
      </c>
      <c r="B876">
        <f t="shared" si="13"/>
        <v>11</v>
      </c>
      <c r="C876">
        <v>5</v>
      </c>
      <c r="D876">
        <v>2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4</v>
      </c>
      <c r="K876">
        <v>1</v>
      </c>
      <c r="L876">
        <v>3</v>
      </c>
      <c r="M876">
        <v>6</v>
      </c>
      <c r="N876">
        <v>2</v>
      </c>
      <c r="O876">
        <v>2</v>
      </c>
      <c r="P876">
        <v>2</v>
      </c>
    </row>
    <row r="877" spans="1:16" x14ac:dyDescent="0.2">
      <c r="A877">
        <v>10</v>
      </c>
      <c r="B877">
        <f t="shared" si="13"/>
        <v>11</v>
      </c>
      <c r="C877">
        <v>6</v>
      </c>
      <c r="D877">
        <v>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5</v>
      </c>
      <c r="K877">
        <v>4</v>
      </c>
      <c r="L877">
        <v>1</v>
      </c>
      <c r="M877">
        <v>2</v>
      </c>
      <c r="N877">
        <v>2</v>
      </c>
      <c r="O877">
        <v>2</v>
      </c>
      <c r="P877">
        <v>1</v>
      </c>
    </row>
    <row r="878" spans="1:16" x14ac:dyDescent="0.2">
      <c r="A878">
        <v>10</v>
      </c>
      <c r="B878">
        <f t="shared" si="13"/>
        <v>12</v>
      </c>
      <c r="C878">
        <v>1</v>
      </c>
      <c r="D878">
        <v>2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5</v>
      </c>
      <c r="K878">
        <v>1</v>
      </c>
      <c r="L878">
        <v>5</v>
      </c>
      <c r="M878">
        <v>4</v>
      </c>
      <c r="N878">
        <v>4</v>
      </c>
      <c r="O878">
        <v>3</v>
      </c>
      <c r="P878">
        <v>2</v>
      </c>
    </row>
    <row r="879" spans="1:16" x14ac:dyDescent="0.2">
      <c r="A879">
        <v>10</v>
      </c>
      <c r="B879">
        <f t="shared" si="13"/>
        <v>12</v>
      </c>
      <c r="C879">
        <v>2</v>
      </c>
      <c r="D879">
        <v>2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2</v>
      </c>
      <c r="K879">
        <v>3</v>
      </c>
      <c r="L879">
        <v>3</v>
      </c>
      <c r="M879">
        <v>6</v>
      </c>
      <c r="N879">
        <v>5</v>
      </c>
      <c r="O879">
        <v>2</v>
      </c>
      <c r="P879">
        <v>1</v>
      </c>
    </row>
    <row r="880" spans="1:16" x14ac:dyDescent="0.2">
      <c r="A880">
        <v>10</v>
      </c>
      <c r="B880">
        <f t="shared" si="13"/>
        <v>12</v>
      </c>
      <c r="C880">
        <v>3</v>
      </c>
      <c r="D880">
        <v>1</v>
      </c>
      <c r="E880">
        <v>14</v>
      </c>
      <c r="F880">
        <v>5</v>
      </c>
      <c r="G880">
        <v>2</v>
      </c>
      <c r="H880">
        <v>1</v>
      </c>
      <c r="I880">
        <v>3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3</v>
      </c>
      <c r="P880">
        <v>2</v>
      </c>
    </row>
    <row r="881" spans="1:16" x14ac:dyDescent="0.2">
      <c r="A881">
        <v>10</v>
      </c>
      <c r="B881">
        <f t="shared" si="13"/>
        <v>12</v>
      </c>
      <c r="C881">
        <v>4</v>
      </c>
      <c r="D881">
        <v>1</v>
      </c>
      <c r="E881">
        <v>6</v>
      </c>
      <c r="F881">
        <v>4</v>
      </c>
      <c r="G881">
        <v>5</v>
      </c>
      <c r="H881">
        <v>4</v>
      </c>
      <c r="I881">
        <v>2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>
        <v>1</v>
      </c>
    </row>
    <row r="882" spans="1:16" x14ac:dyDescent="0.2">
      <c r="A882">
        <v>10</v>
      </c>
      <c r="B882">
        <f t="shared" si="13"/>
        <v>12</v>
      </c>
      <c r="C882">
        <v>5</v>
      </c>
      <c r="D882">
        <v>1</v>
      </c>
      <c r="E882">
        <v>9</v>
      </c>
      <c r="F882">
        <v>3</v>
      </c>
      <c r="G882">
        <v>6</v>
      </c>
      <c r="H882">
        <v>3</v>
      </c>
      <c r="I882">
        <v>4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2</v>
      </c>
      <c r="P882">
        <v>2</v>
      </c>
    </row>
    <row r="883" spans="1:16" x14ac:dyDescent="0.2">
      <c r="A883">
        <v>10</v>
      </c>
      <c r="B883">
        <f t="shared" si="13"/>
        <v>12</v>
      </c>
      <c r="C883">
        <v>6</v>
      </c>
      <c r="D883">
        <v>2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4</v>
      </c>
      <c r="K883">
        <v>1</v>
      </c>
      <c r="L883">
        <v>4</v>
      </c>
      <c r="M883">
        <v>7</v>
      </c>
      <c r="N883">
        <v>2</v>
      </c>
      <c r="O883">
        <v>1</v>
      </c>
      <c r="P883">
        <v>1</v>
      </c>
    </row>
    <row r="884" spans="1:16" x14ac:dyDescent="0.2">
      <c r="A884">
        <v>10</v>
      </c>
      <c r="B884">
        <f t="shared" si="13"/>
        <v>13</v>
      </c>
      <c r="C884">
        <v>1</v>
      </c>
      <c r="D884">
        <v>2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9</v>
      </c>
      <c r="K884">
        <v>2</v>
      </c>
      <c r="L884">
        <v>2</v>
      </c>
      <c r="M884">
        <v>4</v>
      </c>
      <c r="N884">
        <v>4</v>
      </c>
      <c r="O884">
        <v>2</v>
      </c>
      <c r="P884">
        <v>2</v>
      </c>
    </row>
    <row r="885" spans="1:16" x14ac:dyDescent="0.2">
      <c r="A885">
        <v>10</v>
      </c>
      <c r="B885">
        <f t="shared" si="13"/>
        <v>13</v>
      </c>
      <c r="C885">
        <v>2</v>
      </c>
      <c r="D885">
        <v>1</v>
      </c>
      <c r="E885">
        <v>13</v>
      </c>
      <c r="F885">
        <v>2</v>
      </c>
      <c r="G885">
        <v>2</v>
      </c>
      <c r="H885">
        <v>1</v>
      </c>
      <c r="I885">
        <v>3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2</v>
      </c>
      <c r="P885">
        <v>2</v>
      </c>
    </row>
    <row r="886" spans="1:16" x14ac:dyDescent="0.2">
      <c r="A886">
        <v>10</v>
      </c>
      <c r="B886">
        <f t="shared" si="13"/>
        <v>13</v>
      </c>
      <c r="C886">
        <v>3</v>
      </c>
      <c r="D886">
        <v>1</v>
      </c>
      <c r="E886">
        <v>5</v>
      </c>
      <c r="F886">
        <v>1</v>
      </c>
      <c r="G886">
        <v>3</v>
      </c>
      <c r="H886">
        <v>5</v>
      </c>
      <c r="I886">
        <v>4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>
        <v>2</v>
      </c>
    </row>
    <row r="887" spans="1:16" x14ac:dyDescent="0.2">
      <c r="A887">
        <v>10</v>
      </c>
      <c r="B887">
        <f t="shared" si="13"/>
        <v>13</v>
      </c>
      <c r="C887">
        <v>4</v>
      </c>
      <c r="D887">
        <v>1</v>
      </c>
      <c r="E887">
        <v>10</v>
      </c>
      <c r="F887">
        <v>5</v>
      </c>
      <c r="G887">
        <v>5</v>
      </c>
      <c r="H887">
        <v>3</v>
      </c>
      <c r="I887">
        <v>2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>
        <v>1</v>
      </c>
    </row>
    <row r="888" spans="1:16" x14ac:dyDescent="0.2">
      <c r="A888">
        <v>10</v>
      </c>
      <c r="B888">
        <f t="shared" si="13"/>
        <v>13</v>
      </c>
      <c r="C888">
        <v>5</v>
      </c>
      <c r="D888">
        <v>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6</v>
      </c>
      <c r="K888">
        <v>3</v>
      </c>
      <c r="L888">
        <v>1</v>
      </c>
      <c r="M888">
        <v>3</v>
      </c>
      <c r="N888">
        <v>3</v>
      </c>
      <c r="O888">
        <v>3</v>
      </c>
      <c r="P888">
        <v>1</v>
      </c>
    </row>
    <row r="889" spans="1:16" x14ac:dyDescent="0.2">
      <c r="A889">
        <v>10</v>
      </c>
      <c r="B889">
        <f t="shared" si="13"/>
        <v>13</v>
      </c>
      <c r="C889">
        <v>6</v>
      </c>
      <c r="D889">
        <v>1</v>
      </c>
      <c r="E889">
        <v>7</v>
      </c>
      <c r="F889">
        <v>4</v>
      </c>
      <c r="G889">
        <v>4</v>
      </c>
      <c r="H889">
        <v>4</v>
      </c>
      <c r="I889">
        <v>5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3</v>
      </c>
      <c r="P889">
        <v>1</v>
      </c>
    </row>
    <row r="890" spans="1:16" x14ac:dyDescent="0.2">
      <c r="A890">
        <v>10</v>
      </c>
      <c r="B890">
        <f t="shared" si="13"/>
        <v>14</v>
      </c>
      <c r="C890">
        <v>1</v>
      </c>
      <c r="D890">
        <v>1</v>
      </c>
      <c r="E890">
        <v>11</v>
      </c>
      <c r="F890">
        <v>1</v>
      </c>
      <c r="G890">
        <v>1</v>
      </c>
      <c r="H890">
        <v>3</v>
      </c>
      <c r="I890">
        <v>2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2</v>
      </c>
      <c r="P890">
        <v>1</v>
      </c>
    </row>
    <row r="891" spans="1:16" x14ac:dyDescent="0.2">
      <c r="A891">
        <v>10</v>
      </c>
      <c r="B891">
        <f t="shared" si="13"/>
        <v>14</v>
      </c>
      <c r="C891">
        <v>2</v>
      </c>
      <c r="D891">
        <v>1</v>
      </c>
      <c r="E891">
        <v>12</v>
      </c>
      <c r="F891">
        <v>3</v>
      </c>
      <c r="G891">
        <v>5</v>
      </c>
      <c r="H891">
        <v>2</v>
      </c>
      <c r="I891">
        <v>4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>
        <v>2</v>
      </c>
    </row>
    <row r="892" spans="1:16" x14ac:dyDescent="0.2">
      <c r="A892">
        <v>10</v>
      </c>
      <c r="B892">
        <f t="shared" si="13"/>
        <v>14</v>
      </c>
      <c r="C892">
        <v>3</v>
      </c>
      <c r="D892">
        <v>2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12</v>
      </c>
      <c r="K892">
        <v>4</v>
      </c>
      <c r="L892">
        <v>4</v>
      </c>
      <c r="M892">
        <v>6</v>
      </c>
      <c r="N892">
        <v>3</v>
      </c>
      <c r="O892">
        <v>2</v>
      </c>
      <c r="P892">
        <v>1</v>
      </c>
    </row>
    <row r="893" spans="1:16" x14ac:dyDescent="0.2">
      <c r="A893">
        <v>10</v>
      </c>
      <c r="B893">
        <f t="shared" si="13"/>
        <v>14</v>
      </c>
      <c r="C893">
        <v>4</v>
      </c>
      <c r="D893">
        <v>2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2</v>
      </c>
      <c r="K893">
        <v>1</v>
      </c>
      <c r="L893">
        <v>3</v>
      </c>
      <c r="M893">
        <v>3</v>
      </c>
      <c r="N893">
        <v>2</v>
      </c>
      <c r="O893">
        <v>3</v>
      </c>
      <c r="P893">
        <v>2</v>
      </c>
    </row>
    <row r="894" spans="1:16" x14ac:dyDescent="0.2">
      <c r="A894">
        <v>10</v>
      </c>
      <c r="B894">
        <f t="shared" si="13"/>
        <v>14</v>
      </c>
      <c r="C894">
        <v>5</v>
      </c>
      <c r="D894">
        <v>2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10</v>
      </c>
      <c r="K894">
        <v>2</v>
      </c>
      <c r="L894">
        <v>1</v>
      </c>
      <c r="M894">
        <v>5</v>
      </c>
      <c r="N894">
        <v>4</v>
      </c>
      <c r="O894">
        <v>1</v>
      </c>
      <c r="P894">
        <v>2</v>
      </c>
    </row>
    <row r="895" spans="1:16" x14ac:dyDescent="0.2">
      <c r="A895">
        <v>10</v>
      </c>
      <c r="B895">
        <f t="shared" si="13"/>
        <v>14</v>
      </c>
      <c r="C895">
        <v>6</v>
      </c>
      <c r="D895">
        <v>2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3</v>
      </c>
      <c r="K895">
        <v>3</v>
      </c>
      <c r="L895">
        <v>3</v>
      </c>
      <c r="M895">
        <v>7</v>
      </c>
      <c r="N895">
        <v>1</v>
      </c>
      <c r="O895">
        <v>3</v>
      </c>
      <c r="P895">
        <v>2</v>
      </c>
    </row>
    <row r="896" spans="1:16" x14ac:dyDescent="0.2">
      <c r="A896">
        <v>10</v>
      </c>
      <c r="B896">
        <f t="shared" si="13"/>
        <v>15</v>
      </c>
      <c r="C896">
        <v>1</v>
      </c>
      <c r="D896">
        <v>1</v>
      </c>
      <c r="E896">
        <v>11</v>
      </c>
      <c r="F896">
        <v>5</v>
      </c>
      <c r="G896">
        <v>6</v>
      </c>
      <c r="H896">
        <v>5</v>
      </c>
      <c r="I896">
        <v>3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>
        <v>2</v>
      </c>
    </row>
    <row r="897" spans="1:16" x14ac:dyDescent="0.2">
      <c r="A897">
        <v>10</v>
      </c>
      <c r="B897">
        <f t="shared" si="13"/>
        <v>15</v>
      </c>
      <c r="C897">
        <v>2</v>
      </c>
      <c r="D897">
        <v>1</v>
      </c>
      <c r="E897">
        <v>2</v>
      </c>
      <c r="F897">
        <v>2</v>
      </c>
      <c r="G897">
        <v>4</v>
      </c>
      <c r="H897">
        <v>1</v>
      </c>
      <c r="I897">
        <v>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3</v>
      </c>
      <c r="P897">
        <v>1</v>
      </c>
    </row>
    <row r="898" spans="1:16" x14ac:dyDescent="0.2">
      <c r="A898">
        <v>10</v>
      </c>
      <c r="B898">
        <f t="shared" si="13"/>
        <v>15</v>
      </c>
      <c r="C898">
        <v>3</v>
      </c>
      <c r="D898">
        <v>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7</v>
      </c>
      <c r="K898">
        <v>2</v>
      </c>
      <c r="L898">
        <v>2</v>
      </c>
      <c r="M898">
        <v>7</v>
      </c>
      <c r="N898">
        <v>2</v>
      </c>
      <c r="O898">
        <v>1</v>
      </c>
      <c r="P898">
        <v>1</v>
      </c>
    </row>
    <row r="899" spans="1:16" x14ac:dyDescent="0.2">
      <c r="A899">
        <v>10</v>
      </c>
      <c r="B899">
        <f t="shared" si="13"/>
        <v>15</v>
      </c>
      <c r="C899">
        <v>4</v>
      </c>
      <c r="D899">
        <v>1</v>
      </c>
      <c r="E899">
        <v>14</v>
      </c>
      <c r="F899">
        <v>4</v>
      </c>
      <c r="G899">
        <v>2</v>
      </c>
      <c r="H899">
        <v>4</v>
      </c>
      <c r="I899">
        <v>1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2</v>
      </c>
      <c r="P899">
        <v>2</v>
      </c>
    </row>
    <row r="900" spans="1:16" x14ac:dyDescent="0.2">
      <c r="A900">
        <v>10</v>
      </c>
      <c r="B900">
        <f t="shared" si="13"/>
        <v>15</v>
      </c>
      <c r="C900">
        <v>5</v>
      </c>
      <c r="D900">
        <v>2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4</v>
      </c>
      <c r="K900">
        <v>4</v>
      </c>
      <c r="L900">
        <v>5</v>
      </c>
      <c r="M900">
        <v>1</v>
      </c>
      <c r="N900">
        <v>1</v>
      </c>
      <c r="O900">
        <v>2</v>
      </c>
      <c r="P900">
        <v>1</v>
      </c>
    </row>
    <row r="901" spans="1:16" x14ac:dyDescent="0.2">
      <c r="A901">
        <v>10</v>
      </c>
      <c r="B901">
        <f t="shared" si="13"/>
        <v>15</v>
      </c>
      <c r="C901">
        <v>6</v>
      </c>
      <c r="D901">
        <v>1</v>
      </c>
      <c r="E901">
        <v>4</v>
      </c>
      <c r="F901">
        <v>5</v>
      </c>
      <c r="G901">
        <v>3</v>
      </c>
      <c r="H901">
        <v>2</v>
      </c>
      <c r="I901">
        <v>5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3</v>
      </c>
      <c r="P901">
        <v>1</v>
      </c>
    </row>
    <row r="902" spans="1:16" x14ac:dyDescent="0.2">
      <c r="A902">
        <v>11</v>
      </c>
      <c r="B902">
        <f t="shared" si="13"/>
        <v>1</v>
      </c>
      <c r="C902">
        <v>1</v>
      </c>
      <c r="D902">
        <v>1</v>
      </c>
      <c r="E902">
        <v>10</v>
      </c>
      <c r="F902">
        <v>2</v>
      </c>
      <c r="G902">
        <v>6</v>
      </c>
      <c r="H902">
        <v>4</v>
      </c>
      <c r="I902">
        <v>2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3</v>
      </c>
      <c r="P902">
        <v>2</v>
      </c>
    </row>
    <row r="903" spans="1:16" x14ac:dyDescent="0.2">
      <c r="A903">
        <v>11</v>
      </c>
      <c r="B903">
        <f t="shared" si="13"/>
        <v>1</v>
      </c>
      <c r="C903">
        <v>2</v>
      </c>
      <c r="D903">
        <v>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11</v>
      </c>
      <c r="K903">
        <v>1</v>
      </c>
      <c r="L903">
        <v>1</v>
      </c>
      <c r="M903">
        <v>1</v>
      </c>
      <c r="N903">
        <v>5</v>
      </c>
      <c r="O903">
        <v>2</v>
      </c>
      <c r="P903">
        <v>2</v>
      </c>
    </row>
    <row r="904" spans="1:16" x14ac:dyDescent="0.2">
      <c r="A904">
        <v>11</v>
      </c>
      <c r="B904">
        <f t="shared" si="13"/>
        <v>1</v>
      </c>
      <c r="C904">
        <v>3</v>
      </c>
      <c r="D904">
        <v>2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12</v>
      </c>
      <c r="K904">
        <v>3</v>
      </c>
      <c r="L904">
        <v>5</v>
      </c>
      <c r="M904">
        <v>4</v>
      </c>
      <c r="N904">
        <v>4</v>
      </c>
      <c r="O904">
        <v>1</v>
      </c>
      <c r="P904">
        <v>1</v>
      </c>
    </row>
    <row r="905" spans="1:16" x14ac:dyDescent="0.2">
      <c r="A905">
        <v>11</v>
      </c>
      <c r="B905">
        <f t="shared" ref="B905:B968" si="14">IF(B899=15,1,B899+1)</f>
        <v>1</v>
      </c>
      <c r="C905">
        <v>4</v>
      </c>
      <c r="D905">
        <v>1</v>
      </c>
      <c r="E905">
        <v>3</v>
      </c>
      <c r="F905">
        <v>1</v>
      </c>
      <c r="G905">
        <v>1</v>
      </c>
      <c r="H905">
        <v>3</v>
      </c>
      <c r="I905">
        <v>3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>
        <v>1</v>
      </c>
    </row>
    <row r="906" spans="1:16" x14ac:dyDescent="0.2">
      <c r="A906">
        <v>11</v>
      </c>
      <c r="B906">
        <f t="shared" si="14"/>
        <v>1</v>
      </c>
      <c r="C906">
        <v>5</v>
      </c>
      <c r="D906">
        <v>2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</v>
      </c>
      <c r="K906">
        <v>4</v>
      </c>
      <c r="L906">
        <v>3</v>
      </c>
      <c r="M906">
        <v>2</v>
      </c>
      <c r="N906">
        <v>5</v>
      </c>
      <c r="O906">
        <v>3</v>
      </c>
      <c r="P906">
        <v>2</v>
      </c>
    </row>
    <row r="907" spans="1:16" x14ac:dyDescent="0.2">
      <c r="A907">
        <v>11</v>
      </c>
      <c r="B907">
        <f t="shared" si="14"/>
        <v>1</v>
      </c>
      <c r="C907">
        <v>6</v>
      </c>
      <c r="D907">
        <v>1</v>
      </c>
      <c r="E907">
        <v>8</v>
      </c>
      <c r="F907">
        <v>3</v>
      </c>
      <c r="G907">
        <v>4</v>
      </c>
      <c r="H907">
        <v>5</v>
      </c>
      <c r="I907">
        <v>1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2</v>
      </c>
      <c r="P907">
        <v>1</v>
      </c>
    </row>
    <row r="908" spans="1:16" x14ac:dyDescent="0.2">
      <c r="A908">
        <v>11</v>
      </c>
      <c r="B908">
        <f t="shared" si="14"/>
        <v>2</v>
      </c>
      <c r="C908">
        <v>1</v>
      </c>
      <c r="D908">
        <v>2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7</v>
      </c>
      <c r="K908">
        <v>2</v>
      </c>
      <c r="L908">
        <v>2</v>
      </c>
      <c r="M908">
        <v>6</v>
      </c>
      <c r="N908">
        <v>3</v>
      </c>
      <c r="O908">
        <v>3</v>
      </c>
      <c r="P908">
        <v>1</v>
      </c>
    </row>
    <row r="909" spans="1:16" x14ac:dyDescent="0.2">
      <c r="A909">
        <v>11</v>
      </c>
      <c r="B909">
        <f t="shared" si="14"/>
        <v>2</v>
      </c>
      <c r="C909">
        <v>2</v>
      </c>
      <c r="D909">
        <v>1</v>
      </c>
      <c r="E909">
        <v>9</v>
      </c>
      <c r="F909">
        <v>1</v>
      </c>
      <c r="G909">
        <v>1</v>
      </c>
      <c r="H909">
        <v>1</v>
      </c>
      <c r="I909">
        <v>4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>
        <v>1</v>
      </c>
    </row>
    <row r="910" spans="1:16" x14ac:dyDescent="0.2">
      <c r="A910">
        <v>11</v>
      </c>
      <c r="B910">
        <f t="shared" si="14"/>
        <v>2</v>
      </c>
      <c r="C910">
        <v>3</v>
      </c>
      <c r="D910">
        <v>2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6</v>
      </c>
      <c r="K910">
        <v>1</v>
      </c>
      <c r="L910">
        <v>4</v>
      </c>
      <c r="M910">
        <v>2</v>
      </c>
      <c r="N910">
        <v>1</v>
      </c>
      <c r="O910">
        <v>1</v>
      </c>
      <c r="P910">
        <v>2</v>
      </c>
    </row>
    <row r="911" spans="1:16" x14ac:dyDescent="0.2">
      <c r="A911">
        <v>11</v>
      </c>
      <c r="B911">
        <f t="shared" si="14"/>
        <v>2</v>
      </c>
      <c r="C911">
        <v>4</v>
      </c>
      <c r="D911">
        <v>1</v>
      </c>
      <c r="E911">
        <v>5</v>
      </c>
      <c r="F911">
        <v>4</v>
      </c>
      <c r="G911">
        <v>3</v>
      </c>
      <c r="H911">
        <v>2</v>
      </c>
      <c r="I911">
        <v>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2</v>
      </c>
      <c r="P911">
        <v>2</v>
      </c>
    </row>
    <row r="912" spans="1:16" x14ac:dyDescent="0.2">
      <c r="A912">
        <v>11</v>
      </c>
      <c r="B912">
        <f t="shared" si="14"/>
        <v>2</v>
      </c>
      <c r="C912">
        <v>5</v>
      </c>
      <c r="D912">
        <v>2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3</v>
      </c>
      <c r="K912">
        <v>3</v>
      </c>
      <c r="L912">
        <v>2</v>
      </c>
      <c r="M912">
        <v>3</v>
      </c>
      <c r="N912">
        <v>5</v>
      </c>
      <c r="O912">
        <v>3</v>
      </c>
      <c r="P912">
        <v>2</v>
      </c>
    </row>
    <row r="913" spans="1:16" x14ac:dyDescent="0.2">
      <c r="A913">
        <v>11</v>
      </c>
      <c r="B913">
        <f t="shared" si="14"/>
        <v>2</v>
      </c>
      <c r="C913">
        <v>6</v>
      </c>
      <c r="D913">
        <v>2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11</v>
      </c>
      <c r="K913">
        <v>4</v>
      </c>
      <c r="L913">
        <v>1</v>
      </c>
      <c r="M913">
        <v>5</v>
      </c>
      <c r="N913">
        <v>4</v>
      </c>
      <c r="O913">
        <v>2</v>
      </c>
      <c r="P913">
        <v>1</v>
      </c>
    </row>
    <row r="914" spans="1:16" x14ac:dyDescent="0.2">
      <c r="A914">
        <v>11</v>
      </c>
      <c r="B914">
        <f t="shared" si="14"/>
        <v>3</v>
      </c>
      <c r="C914">
        <v>1</v>
      </c>
      <c r="D914">
        <v>1</v>
      </c>
      <c r="E914">
        <v>6</v>
      </c>
      <c r="F914">
        <v>4</v>
      </c>
      <c r="G914">
        <v>4</v>
      </c>
      <c r="H914">
        <v>2</v>
      </c>
      <c r="I914">
        <v>3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3</v>
      </c>
      <c r="P914">
        <v>2</v>
      </c>
    </row>
    <row r="915" spans="1:16" x14ac:dyDescent="0.2">
      <c r="A915">
        <v>11</v>
      </c>
      <c r="B915">
        <f t="shared" si="14"/>
        <v>3</v>
      </c>
      <c r="C915">
        <v>2</v>
      </c>
      <c r="D915">
        <v>1</v>
      </c>
      <c r="E915">
        <v>1</v>
      </c>
      <c r="F915">
        <v>1</v>
      </c>
      <c r="G915">
        <v>2</v>
      </c>
      <c r="H915">
        <v>4</v>
      </c>
      <c r="I915">
        <v>2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2</v>
      </c>
    </row>
    <row r="916" spans="1:16" x14ac:dyDescent="0.2">
      <c r="A916">
        <v>11</v>
      </c>
      <c r="B916">
        <f t="shared" si="14"/>
        <v>3</v>
      </c>
      <c r="C916">
        <v>3</v>
      </c>
      <c r="D916">
        <v>1</v>
      </c>
      <c r="E916">
        <v>12</v>
      </c>
      <c r="F916">
        <v>2</v>
      </c>
      <c r="G916">
        <v>6</v>
      </c>
      <c r="H916">
        <v>1</v>
      </c>
      <c r="I916">
        <v>4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>
        <v>1</v>
      </c>
    </row>
    <row r="917" spans="1:16" x14ac:dyDescent="0.2">
      <c r="A917">
        <v>11</v>
      </c>
      <c r="B917">
        <f t="shared" si="14"/>
        <v>3</v>
      </c>
      <c r="C917">
        <v>4</v>
      </c>
      <c r="D917">
        <v>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10</v>
      </c>
      <c r="K917">
        <v>3</v>
      </c>
      <c r="L917">
        <v>5</v>
      </c>
      <c r="M917">
        <v>4</v>
      </c>
      <c r="N917">
        <v>3</v>
      </c>
      <c r="O917">
        <v>2</v>
      </c>
      <c r="P917">
        <v>1</v>
      </c>
    </row>
    <row r="918" spans="1:16" x14ac:dyDescent="0.2">
      <c r="A918">
        <v>11</v>
      </c>
      <c r="B918">
        <f t="shared" si="14"/>
        <v>3</v>
      </c>
      <c r="C918">
        <v>5</v>
      </c>
      <c r="D918">
        <v>2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8</v>
      </c>
      <c r="K918">
        <v>4</v>
      </c>
      <c r="L918">
        <v>3</v>
      </c>
      <c r="M918">
        <v>5</v>
      </c>
      <c r="N918">
        <v>1</v>
      </c>
      <c r="O918">
        <v>2</v>
      </c>
      <c r="P918">
        <v>1</v>
      </c>
    </row>
    <row r="919" spans="1:16" x14ac:dyDescent="0.2">
      <c r="A919">
        <v>11</v>
      </c>
      <c r="B919">
        <f t="shared" si="14"/>
        <v>3</v>
      </c>
      <c r="C919">
        <v>6</v>
      </c>
      <c r="D919">
        <v>1</v>
      </c>
      <c r="E919">
        <v>13</v>
      </c>
      <c r="F919">
        <v>5</v>
      </c>
      <c r="G919">
        <v>5</v>
      </c>
      <c r="H919">
        <v>5</v>
      </c>
      <c r="I919">
        <v>5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3</v>
      </c>
      <c r="P919">
        <v>2</v>
      </c>
    </row>
    <row r="920" spans="1:16" x14ac:dyDescent="0.2">
      <c r="A920">
        <v>11</v>
      </c>
      <c r="B920">
        <f t="shared" si="14"/>
        <v>4</v>
      </c>
      <c r="C920">
        <v>1</v>
      </c>
      <c r="D920">
        <v>2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</v>
      </c>
      <c r="K920">
        <v>1</v>
      </c>
      <c r="L920">
        <v>1</v>
      </c>
      <c r="M920">
        <v>2</v>
      </c>
      <c r="N920">
        <v>3</v>
      </c>
      <c r="O920">
        <v>1</v>
      </c>
      <c r="P920">
        <v>2</v>
      </c>
    </row>
    <row r="921" spans="1:16" x14ac:dyDescent="0.2">
      <c r="A921">
        <v>11</v>
      </c>
      <c r="B921">
        <f t="shared" si="14"/>
        <v>4</v>
      </c>
      <c r="C921">
        <v>2</v>
      </c>
      <c r="D921">
        <v>1</v>
      </c>
      <c r="E921">
        <v>2</v>
      </c>
      <c r="F921">
        <v>4</v>
      </c>
      <c r="G921">
        <v>2</v>
      </c>
      <c r="H921">
        <v>3</v>
      </c>
      <c r="I921">
        <v>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>
        <v>1</v>
      </c>
    </row>
    <row r="922" spans="1:16" x14ac:dyDescent="0.2">
      <c r="A922">
        <v>11</v>
      </c>
      <c r="B922">
        <f t="shared" si="14"/>
        <v>4</v>
      </c>
      <c r="C922">
        <v>3</v>
      </c>
      <c r="D922">
        <v>1</v>
      </c>
      <c r="E922">
        <v>14</v>
      </c>
      <c r="F922">
        <v>3</v>
      </c>
      <c r="G922">
        <v>5</v>
      </c>
      <c r="H922">
        <v>3</v>
      </c>
      <c r="I922">
        <v>3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2</v>
      </c>
      <c r="P922">
        <v>2</v>
      </c>
    </row>
    <row r="923" spans="1:16" x14ac:dyDescent="0.2">
      <c r="A923">
        <v>11</v>
      </c>
      <c r="B923">
        <f t="shared" si="14"/>
        <v>4</v>
      </c>
      <c r="C923">
        <v>4</v>
      </c>
      <c r="D923">
        <v>2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9</v>
      </c>
      <c r="K923">
        <v>3</v>
      </c>
      <c r="L923">
        <v>2</v>
      </c>
      <c r="M923">
        <v>6</v>
      </c>
      <c r="N923">
        <v>4</v>
      </c>
      <c r="O923">
        <v>3</v>
      </c>
      <c r="P923">
        <v>1</v>
      </c>
    </row>
    <row r="924" spans="1:16" x14ac:dyDescent="0.2">
      <c r="A924">
        <v>11</v>
      </c>
      <c r="B924">
        <f t="shared" si="14"/>
        <v>4</v>
      </c>
      <c r="C924">
        <v>5</v>
      </c>
      <c r="D924">
        <v>1</v>
      </c>
      <c r="E924">
        <v>7</v>
      </c>
      <c r="F924">
        <v>2</v>
      </c>
      <c r="G924">
        <v>1</v>
      </c>
      <c r="H924">
        <v>5</v>
      </c>
      <c r="I924">
        <v>4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3</v>
      </c>
      <c r="P924">
        <v>1</v>
      </c>
    </row>
    <row r="925" spans="1:16" x14ac:dyDescent="0.2">
      <c r="A925">
        <v>11</v>
      </c>
      <c r="B925">
        <f t="shared" si="14"/>
        <v>4</v>
      </c>
      <c r="C925">
        <v>6</v>
      </c>
      <c r="D925">
        <v>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5</v>
      </c>
      <c r="K925">
        <v>2</v>
      </c>
      <c r="L925">
        <v>4</v>
      </c>
      <c r="M925">
        <v>7</v>
      </c>
      <c r="N925">
        <v>2</v>
      </c>
      <c r="O925">
        <v>2</v>
      </c>
      <c r="P925">
        <v>2</v>
      </c>
    </row>
    <row r="926" spans="1:16" x14ac:dyDescent="0.2">
      <c r="A926">
        <v>11</v>
      </c>
      <c r="B926">
        <f t="shared" si="14"/>
        <v>5</v>
      </c>
      <c r="C926">
        <v>1</v>
      </c>
      <c r="D926">
        <v>2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11</v>
      </c>
      <c r="K926">
        <v>2</v>
      </c>
      <c r="L926">
        <v>5</v>
      </c>
      <c r="M926">
        <v>2</v>
      </c>
      <c r="N926">
        <v>1</v>
      </c>
      <c r="O926">
        <v>2</v>
      </c>
      <c r="P926">
        <v>1</v>
      </c>
    </row>
    <row r="927" spans="1:16" x14ac:dyDescent="0.2">
      <c r="A927">
        <v>11</v>
      </c>
      <c r="B927">
        <f t="shared" si="14"/>
        <v>5</v>
      </c>
      <c r="C927">
        <v>2</v>
      </c>
      <c r="D927">
        <v>1</v>
      </c>
      <c r="E927">
        <v>2</v>
      </c>
      <c r="F927">
        <v>1</v>
      </c>
      <c r="G927">
        <v>5</v>
      </c>
      <c r="H927">
        <v>1</v>
      </c>
      <c r="I927">
        <v>5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3</v>
      </c>
      <c r="P927">
        <v>2</v>
      </c>
    </row>
    <row r="928" spans="1:16" x14ac:dyDescent="0.2">
      <c r="A928">
        <v>11</v>
      </c>
      <c r="B928">
        <f t="shared" si="14"/>
        <v>5</v>
      </c>
      <c r="C928">
        <v>3</v>
      </c>
      <c r="D928">
        <v>2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5</v>
      </c>
      <c r="K928">
        <v>4</v>
      </c>
      <c r="L928">
        <v>4</v>
      </c>
      <c r="M928">
        <v>1</v>
      </c>
      <c r="N928">
        <v>5</v>
      </c>
      <c r="O928">
        <v>3</v>
      </c>
      <c r="P928">
        <v>2</v>
      </c>
    </row>
    <row r="929" spans="1:16" x14ac:dyDescent="0.2">
      <c r="A929">
        <v>11</v>
      </c>
      <c r="B929">
        <f t="shared" si="14"/>
        <v>5</v>
      </c>
      <c r="C929">
        <v>4</v>
      </c>
      <c r="D929">
        <v>1</v>
      </c>
      <c r="E929">
        <v>13</v>
      </c>
      <c r="F929">
        <v>3</v>
      </c>
      <c r="G929">
        <v>3</v>
      </c>
      <c r="H929">
        <v>4</v>
      </c>
      <c r="I929">
        <v>5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>
        <v>2</v>
      </c>
    </row>
    <row r="930" spans="1:16" x14ac:dyDescent="0.2">
      <c r="A930">
        <v>11</v>
      </c>
      <c r="B930">
        <f t="shared" si="14"/>
        <v>5</v>
      </c>
      <c r="C930">
        <v>5</v>
      </c>
      <c r="D930">
        <v>2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7</v>
      </c>
      <c r="K930">
        <v>1</v>
      </c>
      <c r="L930">
        <v>3</v>
      </c>
      <c r="M930">
        <v>3</v>
      </c>
      <c r="N930">
        <v>2</v>
      </c>
      <c r="O930">
        <v>1</v>
      </c>
      <c r="P930">
        <v>1</v>
      </c>
    </row>
    <row r="931" spans="1:16" x14ac:dyDescent="0.2">
      <c r="A931">
        <v>11</v>
      </c>
      <c r="B931">
        <f t="shared" si="14"/>
        <v>5</v>
      </c>
      <c r="C931">
        <v>6</v>
      </c>
      <c r="D931">
        <v>1</v>
      </c>
      <c r="E931">
        <v>11</v>
      </c>
      <c r="F931">
        <v>5</v>
      </c>
      <c r="G931">
        <v>1</v>
      </c>
      <c r="H931">
        <v>2</v>
      </c>
      <c r="I931">
        <v>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2</v>
      </c>
      <c r="P931">
        <v>1</v>
      </c>
    </row>
    <row r="932" spans="1:16" x14ac:dyDescent="0.2">
      <c r="A932">
        <v>11</v>
      </c>
      <c r="B932">
        <f t="shared" si="14"/>
        <v>6</v>
      </c>
      <c r="C932">
        <v>1</v>
      </c>
      <c r="D932">
        <v>2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8</v>
      </c>
      <c r="K932">
        <v>4</v>
      </c>
      <c r="L932">
        <v>2</v>
      </c>
      <c r="M932">
        <v>4</v>
      </c>
      <c r="N932">
        <v>4</v>
      </c>
      <c r="O932">
        <v>1</v>
      </c>
      <c r="P932">
        <v>2</v>
      </c>
    </row>
    <row r="933" spans="1:16" x14ac:dyDescent="0.2">
      <c r="A933">
        <v>11</v>
      </c>
      <c r="B933">
        <f t="shared" si="14"/>
        <v>6</v>
      </c>
      <c r="C933">
        <v>2</v>
      </c>
      <c r="D933">
        <v>2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5</v>
      </c>
      <c r="K933">
        <v>3</v>
      </c>
      <c r="L933">
        <v>4</v>
      </c>
      <c r="M933">
        <v>5</v>
      </c>
      <c r="N933">
        <v>5</v>
      </c>
      <c r="O933">
        <v>1</v>
      </c>
      <c r="P933">
        <v>1</v>
      </c>
    </row>
    <row r="934" spans="1:16" x14ac:dyDescent="0.2">
      <c r="A934">
        <v>11</v>
      </c>
      <c r="B934">
        <f t="shared" si="14"/>
        <v>6</v>
      </c>
      <c r="C934">
        <v>3</v>
      </c>
      <c r="D934">
        <v>2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10</v>
      </c>
      <c r="K934">
        <v>2</v>
      </c>
      <c r="L934">
        <v>5</v>
      </c>
      <c r="M934">
        <v>2</v>
      </c>
      <c r="N934">
        <v>1</v>
      </c>
      <c r="O934">
        <v>2</v>
      </c>
      <c r="P934">
        <v>1</v>
      </c>
    </row>
    <row r="935" spans="1:16" x14ac:dyDescent="0.2">
      <c r="A935">
        <v>11</v>
      </c>
      <c r="B935">
        <f t="shared" si="14"/>
        <v>6</v>
      </c>
      <c r="C935">
        <v>4</v>
      </c>
      <c r="D935">
        <v>1</v>
      </c>
      <c r="E935">
        <v>2</v>
      </c>
      <c r="F935">
        <v>4</v>
      </c>
      <c r="G935">
        <v>2</v>
      </c>
      <c r="H935">
        <v>5</v>
      </c>
      <c r="I935">
        <v>4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2</v>
      </c>
      <c r="P935">
        <v>2</v>
      </c>
    </row>
    <row r="936" spans="1:16" x14ac:dyDescent="0.2">
      <c r="A936">
        <v>11</v>
      </c>
      <c r="B936">
        <f t="shared" si="14"/>
        <v>6</v>
      </c>
      <c r="C936">
        <v>5</v>
      </c>
      <c r="D936">
        <v>1</v>
      </c>
      <c r="E936">
        <v>3</v>
      </c>
      <c r="F936">
        <v>5</v>
      </c>
      <c r="G936">
        <v>5</v>
      </c>
      <c r="H936">
        <v>4</v>
      </c>
      <c r="I936">
        <v>2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3</v>
      </c>
      <c r="P936">
        <v>2</v>
      </c>
    </row>
    <row r="937" spans="1:16" x14ac:dyDescent="0.2">
      <c r="A937">
        <v>11</v>
      </c>
      <c r="B937">
        <f t="shared" si="14"/>
        <v>6</v>
      </c>
      <c r="C937">
        <v>6</v>
      </c>
      <c r="D937">
        <v>1</v>
      </c>
      <c r="E937">
        <v>6</v>
      </c>
      <c r="F937">
        <v>3</v>
      </c>
      <c r="G937">
        <v>4</v>
      </c>
      <c r="H937">
        <v>3</v>
      </c>
      <c r="I937">
        <v>3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2</v>
      </c>
      <c r="P937">
        <v>1</v>
      </c>
    </row>
    <row r="938" spans="1:16" x14ac:dyDescent="0.2">
      <c r="A938">
        <v>11</v>
      </c>
      <c r="B938">
        <f t="shared" si="14"/>
        <v>7</v>
      </c>
      <c r="C938">
        <v>1</v>
      </c>
      <c r="D938">
        <v>1</v>
      </c>
      <c r="E938">
        <v>7</v>
      </c>
      <c r="F938">
        <v>2</v>
      </c>
      <c r="G938">
        <v>5</v>
      </c>
      <c r="H938">
        <v>1</v>
      </c>
      <c r="I938">
        <v>1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>
        <v>2</v>
      </c>
    </row>
    <row r="939" spans="1:16" x14ac:dyDescent="0.2">
      <c r="A939">
        <v>11</v>
      </c>
      <c r="B939">
        <f t="shared" si="14"/>
        <v>7</v>
      </c>
      <c r="C939">
        <v>2</v>
      </c>
      <c r="D939">
        <v>1</v>
      </c>
      <c r="E939">
        <v>14</v>
      </c>
      <c r="F939">
        <v>1</v>
      </c>
      <c r="G939">
        <v>6</v>
      </c>
      <c r="H939">
        <v>5</v>
      </c>
      <c r="I939">
        <v>2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2</v>
      </c>
      <c r="P939">
        <v>1</v>
      </c>
    </row>
    <row r="940" spans="1:16" x14ac:dyDescent="0.2">
      <c r="A940">
        <v>11</v>
      </c>
      <c r="B940">
        <f t="shared" si="14"/>
        <v>7</v>
      </c>
      <c r="C940">
        <v>3</v>
      </c>
      <c r="D940">
        <v>2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2</v>
      </c>
      <c r="K940">
        <v>4</v>
      </c>
      <c r="L940">
        <v>5</v>
      </c>
      <c r="M940">
        <v>7</v>
      </c>
      <c r="N940">
        <v>4</v>
      </c>
      <c r="O940">
        <v>1</v>
      </c>
      <c r="P940">
        <v>2</v>
      </c>
    </row>
    <row r="941" spans="1:16" x14ac:dyDescent="0.2">
      <c r="A941">
        <v>11</v>
      </c>
      <c r="B941">
        <f t="shared" si="14"/>
        <v>7</v>
      </c>
      <c r="C941">
        <v>4</v>
      </c>
      <c r="D941">
        <v>2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8</v>
      </c>
      <c r="K941">
        <v>1</v>
      </c>
      <c r="L941">
        <v>1</v>
      </c>
      <c r="M941">
        <v>4</v>
      </c>
      <c r="N941">
        <v>2</v>
      </c>
      <c r="O941">
        <v>3</v>
      </c>
      <c r="P941">
        <v>1</v>
      </c>
    </row>
    <row r="942" spans="1:16" x14ac:dyDescent="0.2">
      <c r="A942">
        <v>11</v>
      </c>
      <c r="B942">
        <f t="shared" si="14"/>
        <v>7</v>
      </c>
      <c r="C942">
        <v>5</v>
      </c>
      <c r="D942">
        <v>2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12</v>
      </c>
      <c r="K942">
        <v>3</v>
      </c>
      <c r="L942">
        <v>4</v>
      </c>
      <c r="M942">
        <v>6</v>
      </c>
      <c r="N942">
        <v>3</v>
      </c>
      <c r="O942">
        <v>3</v>
      </c>
      <c r="P942">
        <v>1</v>
      </c>
    </row>
    <row r="943" spans="1:16" x14ac:dyDescent="0.2">
      <c r="A943">
        <v>11</v>
      </c>
      <c r="B943">
        <f t="shared" si="14"/>
        <v>7</v>
      </c>
      <c r="C943">
        <v>6</v>
      </c>
      <c r="D943">
        <v>1</v>
      </c>
      <c r="E943">
        <v>3</v>
      </c>
      <c r="F943">
        <v>5</v>
      </c>
      <c r="G943">
        <v>4</v>
      </c>
      <c r="H943">
        <v>3</v>
      </c>
      <c r="I943">
        <v>4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2</v>
      </c>
      <c r="P943">
        <v>2</v>
      </c>
    </row>
    <row r="944" spans="1:16" x14ac:dyDescent="0.2">
      <c r="A944">
        <v>11</v>
      </c>
      <c r="B944">
        <f t="shared" si="14"/>
        <v>8</v>
      </c>
      <c r="C944">
        <v>1</v>
      </c>
      <c r="D944">
        <v>1</v>
      </c>
      <c r="E944">
        <v>1</v>
      </c>
      <c r="F944">
        <v>4</v>
      </c>
      <c r="G944">
        <v>2</v>
      </c>
      <c r="H944">
        <v>2</v>
      </c>
      <c r="I944">
        <v>2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3</v>
      </c>
      <c r="P944">
        <v>1</v>
      </c>
    </row>
    <row r="945" spans="1:16" x14ac:dyDescent="0.2">
      <c r="A945">
        <v>11</v>
      </c>
      <c r="B945">
        <f t="shared" si="14"/>
        <v>8</v>
      </c>
      <c r="C945">
        <v>2</v>
      </c>
      <c r="D945">
        <v>2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10</v>
      </c>
      <c r="K945">
        <v>3</v>
      </c>
      <c r="L945">
        <v>3</v>
      </c>
      <c r="M945">
        <v>5</v>
      </c>
      <c r="N945">
        <v>1</v>
      </c>
      <c r="O945">
        <v>1</v>
      </c>
      <c r="P945">
        <v>1</v>
      </c>
    </row>
    <row r="946" spans="1:16" x14ac:dyDescent="0.2">
      <c r="A946">
        <v>11</v>
      </c>
      <c r="B946">
        <f t="shared" si="14"/>
        <v>8</v>
      </c>
      <c r="C946">
        <v>3</v>
      </c>
      <c r="D946">
        <v>2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9</v>
      </c>
      <c r="K946">
        <v>2</v>
      </c>
      <c r="L946">
        <v>2</v>
      </c>
      <c r="M946">
        <v>3</v>
      </c>
      <c r="N946">
        <v>1</v>
      </c>
      <c r="O946">
        <v>2</v>
      </c>
      <c r="P946">
        <v>2</v>
      </c>
    </row>
    <row r="947" spans="1:16" x14ac:dyDescent="0.2">
      <c r="A947">
        <v>11</v>
      </c>
      <c r="B947">
        <f t="shared" si="14"/>
        <v>8</v>
      </c>
      <c r="C947">
        <v>4</v>
      </c>
      <c r="D947">
        <v>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4</v>
      </c>
      <c r="K947">
        <v>4</v>
      </c>
      <c r="L947">
        <v>4</v>
      </c>
      <c r="M947">
        <v>1</v>
      </c>
      <c r="N947">
        <v>4</v>
      </c>
      <c r="O947">
        <v>3</v>
      </c>
      <c r="P947">
        <v>1</v>
      </c>
    </row>
    <row r="948" spans="1:16" x14ac:dyDescent="0.2">
      <c r="A948">
        <v>11</v>
      </c>
      <c r="B948">
        <f t="shared" si="14"/>
        <v>8</v>
      </c>
      <c r="C948">
        <v>5</v>
      </c>
      <c r="D948">
        <v>1</v>
      </c>
      <c r="E948">
        <v>10</v>
      </c>
      <c r="F948">
        <v>3</v>
      </c>
      <c r="G948">
        <v>3</v>
      </c>
      <c r="H948">
        <v>4</v>
      </c>
      <c r="I948">
        <v>3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3</v>
      </c>
      <c r="P948">
        <v>2</v>
      </c>
    </row>
    <row r="949" spans="1:16" x14ac:dyDescent="0.2">
      <c r="A949">
        <v>11</v>
      </c>
      <c r="B949">
        <f t="shared" si="14"/>
        <v>8</v>
      </c>
      <c r="C949">
        <v>6</v>
      </c>
      <c r="D949">
        <v>2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6</v>
      </c>
      <c r="K949">
        <v>2</v>
      </c>
      <c r="L949">
        <v>5</v>
      </c>
      <c r="M949">
        <v>7</v>
      </c>
      <c r="N949">
        <v>5</v>
      </c>
      <c r="O949">
        <v>1</v>
      </c>
      <c r="P949">
        <v>2</v>
      </c>
    </row>
    <row r="950" spans="1:16" x14ac:dyDescent="0.2">
      <c r="A950">
        <v>11</v>
      </c>
      <c r="B950">
        <f t="shared" si="14"/>
        <v>9</v>
      </c>
      <c r="C950">
        <v>1</v>
      </c>
      <c r="D950">
        <v>2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10</v>
      </c>
      <c r="K950">
        <v>3</v>
      </c>
      <c r="L950">
        <v>3</v>
      </c>
      <c r="M950">
        <v>2</v>
      </c>
      <c r="N950">
        <v>3</v>
      </c>
      <c r="O950">
        <v>1</v>
      </c>
      <c r="P950">
        <v>2</v>
      </c>
    </row>
    <row r="951" spans="1:16" x14ac:dyDescent="0.2">
      <c r="A951">
        <v>11</v>
      </c>
      <c r="B951">
        <f t="shared" si="14"/>
        <v>9</v>
      </c>
      <c r="C951">
        <v>2</v>
      </c>
      <c r="D951">
        <v>1</v>
      </c>
      <c r="E951">
        <v>6</v>
      </c>
      <c r="F951">
        <v>4</v>
      </c>
      <c r="G951">
        <v>1</v>
      </c>
      <c r="H951">
        <v>1</v>
      </c>
      <c r="I951">
        <v>2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3</v>
      </c>
      <c r="P951">
        <v>1</v>
      </c>
    </row>
    <row r="952" spans="1:16" x14ac:dyDescent="0.2">
      <c r="A952">
        <v>11</v>
      </c>
      <c r="B952">
        <f t="shared" si="14"/>
        <v>9</v>
      </c>
      <c r="C952">
        <v>3</v>
      </c>
      <c r="D952">
        <v>2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11</v>
      </c>
      <c r="K952">
        <v>1</v>
      </c>
      <c r="L952">
        <v>1</v>
      </c>
      <c r="M952">
        <v>6</v>
      </c>
      <c r="N952">
        <v>2</v>
      </c>
      <c r="O952">
        <v>1</v>
      </c>
      <c r="P952">
        <v>1</v>
      </c>
    </row>
    <row r="953" spans="1:16" x14ac:dyDescent="0.2">
      <c r="A953">
        <v>11</v>
      </c>
      <c r="B953">
        <f t="shared" si="14"/>
        <v>9</v>
      </c>
      <c r="C953">
        <v>4</v>
      </c>
      <c r="D953">
        <v>1</v>
      </c>
      <c r="E953">
        <v>4</v>
      </c>
      <c r="F953">
        <v>3</v>
      </c>
      <c r="G953">
        <v>6</v>
      </c>
      <c r="H953">
        <v>5</v>
      </c>
      <c r="I953">
        <v>5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2</v>
      </c>
      <c r="P953">
        <v>1</v>
      </c>
    </row>
    <row r="954" spans="1:16" x14ac:dyDescent="0.2">
      <c r="A954">
        <v>11</v>
      </c>
      <c r="B954">
        <f t="shared" si="14"/>
        <v>9</v>
      </c>
      <c r="C954">
        <v>5</v>
      </c>
      <c r="D954">
        <v>1</v>
      </c>
      <c r="E954">
        <v>5</v>
      </c>
      <c r="F954">
        <v>2</v>
      </c>
      <c r="G954">
        <v>3</v>
      </c>
      <c r="H954">
        <v>3</v>
      </c>
      <c r="I954">
        <v>3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2</v>
      </c>
      <c r="P954">
        <v>2</v>
      </c>
    </row>
    <row r="955" spans="1:16" x14ac:dyDescent="0.2">
      <c r="A955">
        <v>11</v>
      </c>
      <c r="B955">
        <f t="shared" si="14"/>
        <v>9</v>
      </c>
      <c r="C955">
        <v>6</v>
      </c>
      <c r="D955">
        <v>1</v>
      </c>
      <c r="E955">
        <v>12</v>
      </c>
      <c r="F955">
        <v>1</v>
      </c>
      <c r="G955">
        <v>4</v>
      </c>
      <c r="H955">
        <v>4</v>
      </c>
      <c r="I955">
        <v>4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3</v>
      </c>
      <c r="P955">
        <v>2</v>
      </c>
    </row>
    <row r="956" spans="1:16" x14ac:dyDescent="0.2">
      <c r="A956">
        <v>11</v>
      </c>
      <c r="B956">
        <f t="shared" si="14"/>
        <v>10</v>
      </c>
      <c r="C956">
        <v>1</v>
      </c>
      <c r="D956">
        <v>1</v>
      </c>
      <c r="E956">
        <v>7</v>
      </c>
      <c r="F956">
        <v>5</v>
      </c>
      <c r="G956">
        <v>2</v>
      </c>
      <c r="H956">
        <v>2</v>
      </c>
      <c r="I956">
        <v>1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2</v>
      </c>
      <c r="P956">
        <v>1</v>
      </c>
    </row>
    <row r="957" spans="1:16" x14ac:dyDescent="0.2">
      <c r="A957">
        <v>11</v>
      </c>
      <c r="B957">
        <f t="shared" si="14"/>
        <v>10</v>
      </c>
      <c r="C957">
        <v>2</v>
      </c>
      <c r="D957">
        <v>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4</v>
      </c>
      <c r="K957">
        <v>1</v>
      </c>
      <c r="L957">
        <v>2</v>
      </c>
      <c r="M957">
        <v>5</v>
      </c>
      <c r="N957">
        <v>3</v>
      </c>
      <c r="O957">
        <v>3</v>
      </c>
      <c r="P957">
        <v>2</v>
      </c>
    </row>
    <row r="958" spans="1:16" x14ac:dyDescent="0.2">
      <c r="A958">
        <v>11</v>
      </c>
      <c r="B958">
        <f t="shared" si="14"/>
        <v>10</v>
      </c>
      <c r="C958">
        <v>3</v>
      </c>
      <c r="D958">
        <v>1</v>
      </c>
      <c r="E958">
        <v>6</v>
      </c>
      <c r="F958">
        <v>2</v>
      </c>
      <c r="G958">
        <v>3</v>
      </c>
      <c r="H958">
        <v>4</v>
      </c>
      <c r="I958">
        <v>4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>
        <v>1</v>
      </c>
    </row>
    <row r="959" spans="1:16" x14ac:dyDescent="0.2">
      <c r="A959">
        <v>11</v>
      </c>
      <c r="B959">
        <f t="shared" si="14"/>
        <v>10</v>
      </c>
      <c r="C959">
        <v>4</v>
      </c>
      <c r="D959">
        <v>2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3</v>
      </c>
      <c r="K959">
        <v>2</v>
      </c>
      <c r="L959">
        <v>2</v>
      </c>
      <c r="M959">
        <v>3</v>
      </c>
      <c r="N959">
        <v>5</v>
      </c>
      <c r="O959">
        <v>1</v>
      </c>
      <c r="P959">
        <v>2</v>
      </c>
    </row>
    <row r="960" spans="1:16" x14ac:dyDescent="0.2">
      <c r="A960">
        <v>11</v>
      </c>
      <c r="B960">
        <f t="shared" si="14"/>
        <v>10</v>
      </c>
      <c r="C960">
        <v>5</v>
      </c>
      <c r="D960">
        <v>1</v>
      </c>
      <c r="E960">
        <v>8</v>
      </c>
      <c r="F960">
        <v>3</v>
      </c>
      <c r="G960">
        <v>6</v>
      </c>
      <c r="H960">
        <v>3</v>
      </c>
      <c r="I960">
        <v>2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3</v>
      </c>
      <c r="P960">
        <v>2</v>
      </c>
    </row>
    <row r="961" spans="1:16" x14ac:dyDescent="0.2">
      <c r="A961">
        <v>11</v>
      </c>
      <c r="B961">
        <f t="shared" si="14"/>
        <v>10</v>
      </c>
      <c r="C961">
        <v>6</v>
      </c>
      <c r="D961">
        <v>2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8</v>
      </c>
      <c r="K961">
        <v>4</v>
      </c>
      <c r="L961">
        <v>4</v>
      </c>
      <c r="M961">
        <v>4</v>
      </c>
      <c r="N961">
        <v>5</v>
      </c>
      <c r="O961">
        <v>2</v>
      </c>
      <c r="P961">
        <v>1</v>
      </c>
    </row>
    <row r="962" spans="1:16" x14ac:dyDescent="0.2">
      <c r="A962">
        <v>11</v>
      </c>
      <c r="B962">
        <f t="shared" si="14"/>
        <v>11</v>
      </c>
      <c r="C962">
        <v>1</v>
      </c>
      <c r="D962">
        <v>1</v>
      </c>
      <c r="E962">
        <v>12</v>
      </c>
      <c r="F962">
        <v>2</v>
      </c>
      <c r="G962">
        <v>6</v>
      </c>
      <c r="H962">
        <v>3</v>
      </c>
      <c r="I962">
        <v>5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>
        <v>1</v>
      </c>
    </row>
    <row r="963" spans="1:16" x14ac:dyDescent="0.2">
      <c r="A963">
        <v>11</v>
      </c>
      <c r="B963">
        <f t="shared" si="14"/>
        <v>11</v>
      </c>
      <c r="C963">
        <v>2</v>
      </c>
      <c r="D963">
        <v>2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1</v>
      </c>
      <c r="K963">
        <v>4</v>
      </c>
      <c r="L963">
        <v>1</v>
      </c>
      <c r="M963">
        <v>3</v>
      </c>
      <c r="N963">
        <v>3</v>
      </c>
      <c r="O963">
        <v>3</v>
      </c>
      <c r="P963">
        <v>2</v>
      </c>
    </row>
    <row r="964" spans="1:16" x14ac:dyDescent="0.2">
      <c r="A964">
        <v>11</v>
      </c>
      <c r="B964">
        <f t="shared" si="14"/>
        <v>11</v>
      </c>
      <c r="C964">
        <v>3</v>
      </c>
      <c r="D964">
        <v>1</v>
      </c>
      <c r="E964">
        <v>11</v>
      </c>
      <c r="F964">
        <v>3</v>
      </c>
      <c r="G964">
        <v>1</v>
      </c>
      <c r="H964">
        <v>2</v>
      </c>
      <c r="I964">
        <v>1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>
        <v>1</v>
      </c>
    </row>
    <row r="965" spans="1:16" x14ac:dyDescent="0.2">
      <c r="A965">
        <v>11</v>
      </c>
      <c r="B965">
        <f t="shared" si="14"/>
        <v>11</v>
      </c>
      <c r="C965">
        <v>4</v>
      </c>
      <c r="D965">
        <v>1</v>
      </c>
      <c r="E965">
        <v>9</v>
      </c>
      <c r="F965">
        <v>1</v>
      </c>
      <c r="G965">
        <v>3</v>
      </c>
      <c r="H965">
        <v>1</v>
      </c>
      <c r="I965">
        <v>3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3</v>
      </c>
      <c r="P965">
        <v>1</v>
      </c>
    </row>
    <row r="966" spans="1:16" x14ac:dyDescent="0.2">
      <c r="A966">
        <v>11</v>
      </c>
      <c r="B966">
        <f t="shared" si="14"/>
        <v>11</v>
      </c>
      <c r="C966">
        <v>5</v>
      </c>
      <c r="D966">
        <v>2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4</v>
      </c>
      <c r="K966">
        <v>1</v>
      </c>
      <c r="L966">
        <v>3</v>
      </c>
      <c r="M966">
        <v>6</v>
      </c>
      <c r="N966">
        <v>2</v>
      </c>
      <c r="O966">
        <v>2</v>
      </c>
      <c r="P966">
        <v>2</v>
      </c>
    </row>
    <row r="967" spans="1:16" x14ac:dyDescent="0.2">
      <c r="A967">
        <v>11</v>
      </c>
      <c r="B967">
        <f t="shared" si="14"/>
        <v>11</v>
      </c>
      <c r="C967">
        <v>6</v>
      </c>
      <c r="D967">
        <v>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5</v>
      </c>
      <c r="K967">
        <v>4</v>
      </c>
      <c r="L967">
        <v>1</v>
      </c>
      <c r="M967">
        <v>2</v>
      </c>
      <c r="N967">
        <v>2</v>
      </c>
      <c r="O967">
        <v>2</v>
      </c>
      <c r="P967">
        <v>1</v>
      </c>
    </row>
    <row r="968" spans="1:16" x14ac:dyDescent="0.2">
      <c r="A968">
        <v>11</v>
      </c>
      <c r="B968">
        <f t="shared" si="14"/>
        <v>12</v>
      </c>
      <c r="C968">
        <v>1</v>
      </c>
      <c r="D968">
        <v>1</v>
      </c>
      <c r="E968">
        <v>9</v>
      </c>
      <c r="F968">
        <v>4</v>
      </c>
      <c r="G968">
        <v>3</v>
      </c>
      <c r="H968">
        <v>2</v>
      </c>
      <c r="I968">
        <v>3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>
        <v>1</v>
      </c>
    </row>
    <row r="969" spans="1:16" x14ac:dyDescent="0.2">
      <c r="A969">
        <v>11</v>
      </c>
      <c r="B969">
        <f t="shared" ref="B969:B1032" si="15">IF(B963=15,1,B963+1)</f>
        <v>12</v>
      </c>
      <c r="C969">
        <v>2</v>
      </c>
      <c r="D969">
        <v>1</v>
      </c>
      <c r="E969">
        <v>11</v>
      </c>
      <c r="F969">
        <v>5</v>
      </c>
      <c r="G969">
        <v>2</v>
      </c>
      <c r="H969">
        <v>1</v>
      </c>
      <c r="I969">
        <v>1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</v>
      </c>
      <c r="P969">
        <v>2</v>
      </c>
    </row>
    <row r="970" spans="1:16" x14ac:dyDescent="0.2">
      <c r="A970">
        <v>11</v>
      </c>
      <c r="B970">
        <f t="shared" si="15"/>
        <v>12</v>
      </c>
      <c r="C970">
        <v>3</v>
      </c>
      <c r="D970">
        <v>2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12</v>
      </c>
      <c r="K970">
        <v>3</v>
      </c>
      <c r="L970">
        <v>5</v>
      </c>
      <c r="M970">
        <v>1</v>
      </c>
      <c r="N970">
        <v>2</v>
      </c>
      <c r="O970">
        <v>2</v>
      </c>
      <c r="P970">
        <v>2</v>
      </c>
    </row>
    <row r="971" spans="1:16" x14ac:dyDescent="0.2">
      <c r="A971">
        <v>11</v>
      </c>
      <c r="B971">
        <f t="shared" si="15"/>
        <v>12</v>
      </c>
      <c r="C971">
        <v>4</v>
      </c>
      <c r="D971">
        <v>2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2</v>
      </c>
      <c r="K971">
        <v>2</v>
      </c>
      <c r="L971">
        <v>5</v>
      </c>
      <c r="M971">
        <v>5</v>
      </c>
      <c r="N971">
        <v>4</v>
      </c>
      <c r="O971">
        <v>3</v>
      </c>
      <c r="P971">
        <v>2</v>
      </c>
    </row>
    <row r="972" spans="1:16" x14ac:dyDescent="0.2">
      <c r="A972">
        <v>11</v>
      </c>
      <c r="B972">
        <f t="shared" si="15"/>
        <v>12</v>
      </c>
      <c r="C972">
        <v>5</v>
      </c>
      <c r="D972">
        <v>1</v>
      </c>
      <c r="E972">
        <v>3</v>
      </c>
      <c r="F972">
        <v>1</v>
      </c>
      <c r="G972">
        <v>5</v>
      </c>
      <c r="H972">
        <v>4</v>
      </c>
      <c r="I972">
        <v>5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2</v>
      </c>
      <c r="P972">
        <v>1</v>
      </c>
    </row>
    <row r="973" spans="1:16" x14ac:dyDescent="0.2">
      <c r="A973">
        <v>11</v>
      </c>
      <c r="B973">
        <f t="shared" si="15"/>
        <v>12</v>
      </c>
      <c r="C973">
        <v>6</v>
      </c>
      <c r="D973">
        <v>2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5</v>
      </c>
      <c r="K973">
        <v>1</v>
      </c>
      <c r="L973">
        <v>2</v>
      </c>
      <c r="M973">
        <v>4</v>
      </c>
      <c r="N973">
        <v>1</v>
      </c>
      <c r="O973">
        <v>2</v>
      </c>
      <c r="P973">
        <v>1</v>
      </c>
    </row>
    <row r="974" spans="1:16" x14ac:dyDescent="0.2">
      <c r="A974">
        <v>11</v>
      </c>
      <c r="B974">
        <f t="shared" si="15"/>
        <v>13</v>
      </c>
      <c r="C974">
        <v>1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7</v>
      </c>
      <c r="K974">
        <v>3</v>
      </c>
      <c r="L974">
        <v>4</v>
      </c>
      <c r="M974">
        <v>1</v>
      </c>
      <c r="N974">
        <v>1</v>
      </c>
      <c r="O974">
        <v>3</v>
      </c>
      <c r="P974">
        <v>2</v>
      </c>
    </row>
    <row r="975" spans="1:16" x14ac:dyDescent="0.2">
      <c r="A975">
        <v>11</v>
      </c>
      <c r="B975">
        <f t="shared" si="15"/>
        <v>13</v>
      </c>
      <c r="C975">
        <v>2</v>
      </c>
      <c r="D975">
        <v>1</v>
      </c>
      <c r="E975">
        <v>10</v>
      </c>
      <c r="F975">
        <v>4</v>
      </c>
      <c r="G975">
        <v>4</v>
      </c>
      <c r="H975">
        <v>5</v>
      </c>
      <c r="I975">
        <v>3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1</v>
      </c>
      <c r="P975">
        <v>1</v>
      </c>
    </row>
    <row r="976" spans="1:16" x14ac:dyDescent="0.2">
      <c r="A976">
        <v>11</v>
      </c>
      <c r="B976">
        <f t="shared" si="15"/>
        <v>13</v>
      </c>
      <c r="C976">
        <v>3</v>
      </c>
      <c r="D976">
        <v>2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3</v>
      </c>
      <c r="K976">
        <v>1</v>
      </c>
      <c r="L976">
        <v>3</v>
      </c>
      <c r="M976">
        <v>7</v>
      </c>
      <c r="N976">
        <v>3</v>
      </c>
      <c r="O976">
        <v>1</v>
      </c>
      <c r="P976">
        <v>2</v>
      </c>
    </row>
    <row r="977" spans="1:16" x14ac:dyDescent="0.2">
      <c r="A977">
        <v>11</v>
      </c>
      <c r="B977">
        <f t="shared" si="15"/>
        <v>13</v>
      </c>
      <c r="C977">
        <v>4</v>
      </c>
      <c r="D977">
        <v>1</v>
      </c>
      <c r="E977">
        <v>4</v>
      </c>
      <c r="F977">
        <v>3</v>
      </c>
      <c r="G977">
        <v>2</v>
      </c>
      <c r="H977">
        <v>1</v>
      </c>
      <c r="I977">
        <v>5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2</v>
      </c>
      <c r="P977">
        <v>1</v>
      </c>
    </row>
    <row r="978" spans="1:16" x14ac:dyDescent="0.2">
      <c r="A978">
        <v>11</v>
      </c>
      <c r="B978">
        <f t="shared" si="15"/>
        <v>13</v>
      </c>
      <c r="C978">
        <v>5</v>
      </c>
      <c r="D978">
        <v>1</v>
      </c>
      <c r="E978">
        <v>8</v>
      </c>
      <c r="F978">
        <v>1</v>
      </c>
      <c r="G978">
        <v>1</v>
      </c>
      <c r="H978">
        <v>5</v>
      </c>
      <c r="I978">
        <v>1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2</v>
      </c>
      <c r="P978">
        <v>2</v>
      </c>
    </row>
    <row r="979" spans="1:16" x14ac:dyDescent="0.2">
      <c r="A979">
        <v>11</v>
      </c>
      <c r="B979">
        <f t="shared" si="15"/>
        <v>13</v>
      </c>
      <c r="C979">
        <v>6</v>
      </c>
      <c r="D979">
        <v>2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6</v>
      </c>
      <c r="K979">
        <v>4</v>
      </c>
      <c r="L979">
        <v>1</v>
      </c>
      <c r="M979">
        <v>3</v>
      </c>
      <c r="N979">
        <v>5</v>
      </c>
      <c r="O979">
        <v>3</v>
      </c>
      <c r="P979">
        <v>1</v>
      </c>
    </row>
    <row r="980" spans="1:16" x14ac:dyDescent="0.2">
      <c r="A980">
        <v>11</v>
      </c>
      <c r="B980">
        <f t="shared" si="15"/>
        <v>14</v>
      </c>
      <c r="C980">
        <v>1</v>
      </c>
      <c r="D980">
        <v>1</v>
      </c>
      <c r="E980">
        <v>5</v>
      </c>
      <c r="F980">
        <v>1</v>
      </c>
      <c r="G980">
        <v>4</v>
      </c>
      <c r="H980">
        <v>2</v>
      </c>
      <c r="I980">
        <v>2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2</v>
      </c>
      <c r="P980">
        <v>2</v>
      </c>
    </row>
    <row r="981" spans="1:16" x14ac:dyDescent="0.2">
      <c r="A981">
        <v>11</v>
      </c>
      <c r="B981">
        <f t="shared" si="15"/>
        <v>14</v>
      </c>
      <c r="C981">
        <v>2</v>
      </c>
      <c r="D981">
        <v>1</v>
      </c>
      <c r="E981">
        <v>9</v>
      </c>
      <c r="F981">
        <v>2</v>
      </c>
      <c r="G981">
        <v>1</v>
      </c>
      <c r="H981">
        <v>3</v>
      </c>
      <c r="I981">
        <v>3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>
        <v>2</v>
      </c>
    </row>
    <row r="982" spans="1:16" x14ac:dyDescent="0.2">
      <c r="A982">
        <v>11</v>
      </c>
      <c r="B982">
        <f t="shared" si="15"/>
        <v>14</v>
      </c>
      <c r="C982">
        <v>3</v>
      </c>
      <c r="D982">
        <v>2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9</v>
      </c>
      <c r="K982">
        <v>4</v>
      </c>
      <c r="L982">
        <v>1</v>
      </c>
      <c r="M982">
        <v>6</v>
      </c>
      <c r="N982">
        <v>2</v>
      </c>
      <c r="O982">
        <v>3</v>
      </c>
      <c r="P982">
        <v>1</v>
      </c>
    </row>
    <row r="983" spans="1:16" x14ac:dyDescent="0.2">
      <c r="A983">
        <v>11</v>
      </c>
      <c r="B983">
        <f t="shared" si="15"/>
        <v>14</v>
      </c>
      <c r="C983">
        <v>4</v>
      </c>
      <c r="D983">
        <v>2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2</v>
      </c>
      <c r="L983">
        <v>3</v>
      </c>
      <c r="M983">
        <v>7</v>
      </c>
      <c r="N983">
        <v>1</v>
      </c>
      <c r="O983">
        <v>1</v>
      </c>
      <c r="P983">
        <v>1</v>
      </c>
    </row>
    <row r="984" spans="1:16" x14ac:dyDescent="0.2">
      <c r="A984">
        <v>11</v>
      </c>
      <c r="B984">
        <f t="shared" si="15"/>
        <v>14</v>
      </c>
      <c r="C984">
        <v>5</v>
      </c>
      <c r="D984">
        <v>1</v>
      </c>
      <c r="E984">
        <v>13</v>
      </c>
      <c r="F984">
        <v>2</v>
      </c>
      <c r="G984">
        <v>5</v>
      </c>
      <c r="H984">
        <v>4</v>
      </c>
      <c r="I984">
        <v>4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3</v>
      </c>
      <c r="P984">
        <v>2</v>
      </c>
    </row>
    <row r="985" spans="1:16" x14ac:dyDescent="0.2">
      <c r="A985">
        <v>11</v>
      </c>
      <c r="B985">
        <f t="shared" si="15"/>
        <v>14</v>
      </c>
      <c r="C985">
        <v>6</v>
      </c>
      <c r="D985">
        <v>2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2</v>
      </c>
      <c r="K985">
        <v>1</v>
      </c>
      <c r="L985">
        <v>2</v>
      </c>
      <c r="M985">
        <v>2</v>
      </c>
      <c r="N985">
        <v>5</v>
      </c>
      <c r="O985">
        <v>2</v>
      </c>
      <c r="P985">
        <v>1</v>
      </c>
    </row>
    <row r="986" spans="1:16" x14ac:dyDescent="0.2">
      <c r="A986">
        <v>11</v>
      </c>
      <c r="B986">
        <f t="shared" si="15"/>
        <v>15</v>
      </c>
      <c r="C986">
        <v>1</v>
      </c>
      <c r="D986">
        <v>2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4</v>
      </c>
      <c r="K986">
        <v>2</v>
      </c>
      <c r="L986">
        <v>3</v>
      </c>
      <c r="M986">
        <v>5</v>
      </c>
      <c r="N986">
        <v>3</v>
      </c>
      <c r="O986">
        <v>1</v>
      </c>
      <c r="P986">
        <v>1</v>
      </c>
    </row>
    <row r="987" spans="1:16" x14ac:dyDescent="0.2">
      <c r="A987">
        <v>11</v>
      </c>
      <c r="B987">
        <f t="shared" si="15"/>
        <v>15</v>
      </c>
      <c r="C987">
        <v>2</v>
      </c>
      <c r="D987">
        <v>1</v>
      </c>
      <c r="E987">
        <v>1</v>
      </c>
      <c r="F987">
        <v>4</v>
      </c>
      <c r="G987">
        <v>6</v>
      </c>
      <c r="H987">
        <v>4</v>
      </c>
      <c r="I987">
        <v>4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2</v>
      </c>
      <c r="P987">
        <v>1</v>
      </c>
    </row>
    <row r="988" spans="1:16" x14ac:dyDescent="0.2">
      <c r="A988">
        <v>11</v>
      </c>
      <c r="B988">
        <f t="shared" si="15"/>
        <v>15</v>
      </c>
      <c r="C988">
        <v>3</v>
      </c>
      <c r="D988">
        <v>1</v>
      </c>
      <c r="E988">
        <v>2</v>
      </c>
      <c r="F988">
        <v>5</v>
      </c>
      <c r="G988">
        <v>6</v>
      </c>
      <c r="H988">
        <v>3</v>
      </c>
      <c r="I988">
        <v>1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3</v>
      </c>
      <c r="P988">
        <v>2</v>
      </c>
    </row>
    <row r="989" spans="1:16" x14ac:dyDescent="0.2">
      <c r="A989">
        <v>11</v>
      </c>
      <c r="B989">
        <f t="shared" si="15"/>
        <v>15</v>
      </c>
      <c r="C989">
        <v>4</v>
      </c>
      <c r="D989">
        <v>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11</v>
      </c>
      <c r="K989">
        <v>4</v>
      </c>
      <c r="L989">
        <v>5</v>
      </c>
      <c r="M989">
        <v>6</v>
      </c>
      <c r="N989">
        <v>4</v>
      </c>
      <c r="O989">
        <v>1</v>
      </c>
      <c r="P989">
        <v>2</v>
      </c>
    </row>
    <row r="990" spans="1:16" x14ac:dyDescent="0.2">
      <c r="A990">
        <v>11</v>
      </c>
      <c r="B990">
        <f t="shared" si="15"/>
        <v>15</v>
      </c>
      <c r="C990">
        <v>5</v>
      </c>
      <c r="D990">
        <v>1</v>
      </c>
      <c r="E990">
        <v>12</v>
      </c>
      <c r="F990">
        <v>5</v>
      </c>
      <c r="G990">
        <v>5</v>
      </c>
      <c r="H990">
        <v>5</v>
      </c>
      <c r="I990">
        <v>5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3</v>
      </c>
      <c r="P990">
        <v>1</v>
      </c>
    </row>
    <row r="991" spans="1:16" x14ac:dyDescent="0.2">
      <c r="A991">
        <v>11</v>
      </c>
      <c r="B991">
        <f t="shared" si="15"/>
        <v>15</v>
      </c>
      <c r="C991">
        <v>6</v>
      </c>
      <c r="D991">
        <v>2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6</v>
      </c>
      <c r="K991">
        <v>2</v>
      </c>
      <c r="L991">
        <v>1</v>
      </c>
      <c r="M991">
        <v>1</v>
      </c>
      <c r="N991">
        <v>2</v>
      </c>
      <c r="O991">
        <v>2</v>
      </c>
      <c r="P991">
        <v>2</v>
      </c>
    </row>
    <row r="992" spans="1:16" x14ac:dyDescent="0.2">
      <c r="A992">
        <v>12</v>
      </c>
      <c r="B992">
        <f t="shared" si="15"/>
        <v>1</v>
      </c>
      <c r="C992">
        <v>1</v>
      </c>
      <c r="D992">
        <v>1</v>
      </c>
      <c r="E992">
        <v>13</v>
      </c>
      <c r="F992">
        <v>3</v>
      </c>
      <c r="G992">
        <v>1</v>
      </c>
      <c r="H992">
        <v>3</v>
      </c>
      <c r="I992">
        <v>2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3</v>
      </c>
      <c r="P992">
        <v>1</v>
      </c>
    </row>
    <row r="993" spans="1:16" x14ac:dyDescent="0.2">
      <c r="A993">
        <v>12</v>
      </c>
      <c r="B993">
        <f t="shared" si="15"/>
        <v>1</v>
      </c>
      <c r="C993">
        <v>2</v>
      </c>
      <c r="D993">
        <v>2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12</v>
      </c>
      <c r="K993">
        <v>3</v>
      </c>
      <c r="L993">
        <v>4</v>
      </c>
      <c r="M993">
        <v>2</v>
      </c>
      <c r="N993">
        <v>4</v>
      </c>
      <c r="O993">
        <v>2</v>
      </c>
      <c r="P993">
        <v>2</v>
      </c>
    </row>
    <row r="994" spans="1:16" x14ac:dyDescent="0.2">
      <c r="A994">
        <v>12</v>
      </c>
      <c r="B994">
        <f t="shared" si="15"/>
        <v>1</v>
      </c>
      <c r="C994">
        <v>3</v>
      </c>
      <c r="D994">
        <v>2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</v>
      </c>
      <c r="K994">
        <v>3</v>
      </c>
      <c r="L994">
        <v>4</v>
      </c>
      <c r="M994">
        <v>4</v>
      </c>
      <c r="N994">
        <v>5</v>
      </c>
      <c r="O994">
        <v>1</v>
      </c>
      <c r="P994">
        <v>2</v>
      </c>
    </row>
    <row r="995" spans="1:16" x14ac:dyDescent="0.2">
      <c r="A995">
        <v>12</v>
      </c>
      <c r="B995">
        <f t="shared" si="15"/>
        <v>1</v>
      </c>
      <c r="C995">
        <v>4</v>
      </c>
      <c r="D995">
        <v>2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10</v>
      </c>
      <c r="K995">
        <v>1</v>
      </c>
      <c r="L995">
        <v>3</v>
      </c>
      <c r="M995">
        <v>4</v>
      </c>
      <c r="N995">
        <v>2</v>
      </c>
      <c r="O995">
        <v>3</v>
      </c>
      <c r="P995">
        <v>1</v>
      </c>
    </row>
    <row r="996" spans="1:16" x14ac:dyDescent="0.2">
      <c r="A996">
        <v>12</v>
      </c>
      <c r="B996">
        <f t="shared" si="15"/>
        <v>1</v>
      </c>
      <c r="C996">
        <v>5</v>
      </c>
      <c r="D996">
        <v>1</v>
      </c>
      <c r="E996">
        <v>11</v>
      </c>
      <c r="F996">
        <v>2</v>
      </c>
      <c r="G996">
        <v>2</v>
      </c>
      <c r="H996">
        <v>1</v>
      </c>
      <c r="I996">
        <v>3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2</v>
      </c>
      <c r="P996">
        <v>1</v>
      </c>
    </row>
    <row r="997" spans="1:16" x14ac:dyDescent="0.2">
      <c r="A997">
        <v>12</v>
      </c>
      <c r="B997">
        <f t="shared" si="15"/>
        <v>1</v>
      </c>
      <c r="C997">
        <v>6</v>
      </c>
      <c r="D997">
        <v>1</v>
      </c>
      <c r="E997">
        <v>2</v>
      </c>
      <c r="F997">
        <v>4</v>
      </c>
      <c r="G997">
        <v>6</v>
      </c>
      <c r="H997">
        <v>2</v>
      </c>
      <c r="I997">
        <v>5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2</v>
      </c>
    </row>
    <row r="998" spans="1:16" x14ac:dyDescent="0.2">
      <c r="A998">
        <v>12</v>
      </c>
      <c r="B998">
        <f t="shared" si="15"/>
        <v>2</v>
      </c>
      <c r="C998">
        <v>1</v>
      </c>
      <c r="D998">
        <v>2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7</v>
      </c>
      <c r="K998">
        <v>2</v>
      </c>
      <c r="L998">
        <v>1</v>
      </c>
      <c r="M998">
        <v>5</v>
      </c>
      <c r="N998">
        <v>3</v>
      </c>
      <c r="O998">
        <v>1</v>
      </c>
      <c r="P998">
        <v>1</v>
      </c>
    </row>
    <row r="999" spans="1:16" x14ac:dyDescent="0.2">
      <c r="A999">
        <v>12</v>
      </c>
      <c r="B999">
        <f t="shared" si="15"/>
        <v>2</v>
      </c>
      <c r="C999">
        <v>2</v>
      </c>
      <c r="D999">
        <v>2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3</v>
      </c>
      <c r="K999">
        <v>4</v>
      </c>
      <c r="L999">
        <v>2</v>
      </c>
      <c r="M999">
        <v>3</v>
      </c>
      <c r="N999">
        <v>4</v>
      </c>
      <c r="O999">
        <v>3</v>
      </c>
      <c r="P999">
        <v>1</v>
      </c>
    </row>
    <row r="1000" spans="1:16" x14ac:dyDescent="0.2">
      <c r="A1000">
        <v>12</v>
      </c>
      <c r="B1000">
        <f t="shared" si="15"/>
        <v>2</v>
      </c>
      <c r="C1000">
        <v>3</v>
      </c>
      <c r="D1000">
        <v>2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</v>
      </c>
      <c r="K1000">
        <v>4</v>
      </c>
      <c r="L1000">
        <v>5</v>
      </c>
      <c r="M1000">
        <v>6</v>
      </c>
      <c r="N1000">
        <v>1</v>
      </c>
      <c r="O1000">
        <v>2</v>
      </c>
      <c r="P1000">
        <v>2</v>
      </c>
    </row>
    <row r="1001" spans="1:16" x14ac:dyDescent="0.2">
      <c r="A1001">
        <v>12</v>
      </c>
      <c r="B1001">
        <f t="shared" si="15"/>
        <v>2</v>
      </c>
      <c r="C1001">
        <v>4</v>
      </c>
      <c r="D1001">
        <v>1</v>
      </c>
      <c r="E1001">
        <v>12</v>
      </c>
      <c r="F1001">
        <v>5</v>
      </c>
      <c r="G1001">
        <v>4</v>
      </c>
      <c r="H1001">
        <v>4</v>
      </c>
      <c r="I1001">
        <v>4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2</v>
      </c>
      <c r="P1001">
        <v>2</v>
      </c>
    </row>
    <row r="1002" spans="1:16" x14ac:dyDescent="0.2">
      <c r="A1002">
        <v>12</v>
      </c>
      <c r="B1002">
        <f t="shared" si="15"/>
        <v>2</v>
      </c>
      <c r="C1002">
        <v>5</v>
      </c>
      <c r="D1002">
        <v>1</v>
      </c>
      <c r="E1002">
        <v>8</v>
      </c>
      <c r="F1002">
        <v>1</v>
      </c>
      <c r="G1002">
        <v>3</v>
      </c>
      <c r="H1002">
        <v>1</v>
      </c>
      <c r="I1002">
        <v>1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>
        <v>1</v>
      </c>
    </row>
    <row r="1003" spans="1:16" x14ac:dyDescent="0.2">
      <c r="A1003">
        <v>12</v>
      </c>
      <c r="B1003">
        <f t="shared" si="15"/>
        <v>2</v>
      </c>
      <c r="C1003">
        <v>6</v>
      </c>
      <c r="D1003">
        <v>1</v>
      </c>
      <c r="E1003">
        <v>4</v>
      </c>
      <c r="F1003">
        <v>3</v>
      </c>
      <c r="G1003">
        <v>1</v>
      </c>
      <c r="H1003">
        <v>2</v>
      </c>
      <c r="I1003">
        <v>2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3</v>
      </c>
      <c r="P1003">
        <v>2</v>
      </c>
    </row>
    <row r="1004" spans="1:16" x14ac:dyDescent="0.2">
      <c r="A1004">
        <v>12</v>
      </c>
      <c r="B1004">
        <f t="shared" si="15"/>
        <v>3</v>
      </c>
      <c r="C1004">
        <v>1</v>
      </c>
      <c r="D1004">
        <v>1</v>
      </c>
      <c r="E1004">
        <v>5</v>
      </c>
      <c r="F1004">
        <v>2</v>
      </c>
      <c r="G1004">
        <v>5</v>
      </c>
      <c r="H1004">
        <v>3</v>
      </c>
      <c r="I1004">
        <v>1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3</v>
      </c>
      <c r="P1004">
        <v>1</v>
      </c>
    </row>
    <row r="1005" spans="1:16" x14ac:dyDescent="0.2">
      <c r="A1005">
        <v>12</v>
      </c>
      <c r="B1005">
        <f t="shared" si="15"/>
        <v>3</v>
      </c>
      <c r="C1005">
        <v>2</v>
      </c>
      <c r="D1005">
        <v>1</v>
      </c>
      <c r="E1005">
        <v>6</v>
      </c>
      <c r="F1005">
        <v>3</v>
      </c>
      <c r="G1005">
        <v>3</v>
      </c>
      <c r="H1005">
        <v>5</v>
      </c>
      <c r="I1005">
        <v>2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3</v>
      </c>
      <c r="P1005">
        <v>2</v>
      </c>
    </row>
    <row r="1006" spans="1:16" x14ac:dyDescent="0.2">
      <c r="A1006">
        <v>12</v>
      </c>
      <c r="B1006">
        <f t="shared" si="15"/>
        <v>3</v>
      </c>
      <c r="C1006">
        <v>3</v>
      </c>
      <c r="D1006">
        <v>2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12</v>
      </c>
      <c r="K1006">
        <v>4</v>
      </c>
      <c r="L1006">
        <v>1</v>
      </c>
      <c r="M1006">
        <v>7</v>
      </c>
      <c r="N1006">
        <v>3</v>
      </c>
      <c r="O1006">
        <v>2</v>
      </c>
      <c r="P1006">
        <v>2</v>
      </c>
    </row>
    <row r="1007" spans="1:16" x14ac:dyDescent="0.2">
      <c r="A1007">
        <v>12</v>
      </c>
      <c r="B1007">
        <f t="shared" si="15"/>
        <v>3</v>
      </c>
      <c r="C1007">
        <v>4</v>
      </c>
      <c r="D1007">
        <v>1</v>
      </c>
      <c r="E1007">
        <v>10</v>
      </c>
      <c r="F1007">
        <v>1</v>
      </c>
      <c r="G1007">
        <v>4</v>
      </c>
      <c r="H1007">
        <v>2</v>
      </c>
      <c r="I1007">
        <v>3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1</v>
      </c>
      <c r="P1007">
        <v>1</v>
      </c>
    </row>
    <row r="1008" spans="1:16" x14ac:dyDescent="0.2">
      <c r="A1008">
        <v>12</v>
      </c>
      <c r="B1008">
        <f t="shared" si="15"/>
        <v>3</v>
      </c>
      <c r="C1008">
        <v>5</v>
      </c>
      <c r="D1008">
        <v>2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8</v>
      </c>
      <c r="K1008">
        <v>3</v>
      </c>
      <c r="L1008">
        <v>5</v>
      </c>
      <c r="M1008">
        <v>1</v>
      </c>
      <c r="N1008">
        <v>4</v>
      </c>
      <c r="O1008">
        <v>1</v>
      </c>
      <c r="P1008">
        <v>1</v>
      </c>
    </row>
    <row r="1009" spans="1:16" x14ac:dyDescent="0.2">
      <c r="A1009">
        <v>12</v>
      </c>
      <c r="B1009">
        <f t="shared" si="15"/>
        <v>3</v>
      </c>
      <c r="C1009">
        <v>6</v>
      </c>
      <c r="D1009">
        <v>2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10</v>
      </c>
      <c r="K1009">
        <v>1</v>
      </c>
      <c r="L1009">
        <v>3</v>
      </c>
      <c r="M1009">
        <v>3</v>
      </c>
      <c r="N1009">
        <v>1</v>
      </c>
      <c r="O1009">
        <v>2</v>
      </c>
      <c r="P1009">
        <v>2</v>
      </c>
    </row>
    <row r="1010" spans="1:16" x14ac:dyDescent="0.2">
      <c r="A1010">
        <v>12</v>
      </c>
      <c r="B1010">
        <f t="shared" si="15"/>
        <v>4</v>
      </c>
      <c r="C1010">
        <v>1</v>
      </c>
      <c r="D1010">
        <v>1</v>
      </c>
      <c r="E1010">
        <v>14</v>
      </c>
      <c r="F1010">
        <v>5</v>
      </c>
      <c r="G1010">
        <v>1</v>
      </c>
      <c r="H1010">
        <v>2</v>
      </c>
      <c r="I1010">
        <v>5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1</v>
      </c>
      <c r="P1010">
        <v>1</v>
      </c>
    </row>
    <row r="1011" spans="1:16" x14ac:dyDescent="0.2">
      <c r="A1011">
        <v>12</v>
      </c>
      <c r="B1011">
        <f t="shared" si="15"/>
        <v>4</v>
      </c>
      <c r="C1011">
        <v>2</v>
      </c>
      <c r="D1011">
        <v>2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1</v>
      </c>
      <c r="K1011">
        <v>1</v>
      </c>
      <c r="L1011">
        <v>2</v>
      </c>
      <c r="M1011">
        <v>2</v>
      </c>
      <c r="N1011">
        <v>2</v>
      </c>
      <c r="O1011">
        <v>1</v>
      </c>
      <c r="P1011">
        <v>2</v>
      </c>
    </row>
    <row r="1012" spans="1:16" x14ac:dyDescent="0.2">
      <c r="A1012">
        <v>12</v>
      </c>
      <c r="B1012">
        <f t="shared" si="15"/>
        <v>4</v>
      </c>
      <c r="C1012">
        <v>3</v>
      </c>
      <c r="D1012">
        <v>1</v>
      </c>
      <c r="E1012">
        <v>8</v>
      </c>
      <c r="F1012">
        <v>4</v>
      </c>
      <c r="G1012">
        <v>5</v>
      </c>
      <c r="H1012">
        <v>1</v>
      </c>
      <c r="I1012">
        <v>3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2</v>
      </c>
      <c r="P1012">
        <v>2</v>
      </c>
    </row>
    <row r="1013" spans="1:16" x14ac:dyDescent="0.2">
      <c r="A1013">
        <v>12</v>
      </c>
      <c r="B1013">
        <f t="shared" si="15"/>
        <v>4</v>
      </c>
      <c r="C1013">
        <v>4</v>
      </c>
      <c r="D1013">
        <v>2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5</v>
      </c>
      <c r="K1013">
        <v>3</v>
      </c>
      <c r="L1013">
        <v>2</v>
      </c>
      <c r="M1013">
        <v>1</v>
      </c>
      <c r="N1013">
        <v>5</v>
      </c>
      <c r="O1013">
        <v>2</v>
      </c>
      <c r="P1013">
        <v>1</v>
      </c>
    </row>
    <row r="1014" spans="1:16" x14ac:dyDescent="0.2">
      <c r="A1014">
        <v>12</v>
      </c>
      <c r="B1014">
        <f t="shared" si="15"/>
        <v>4</v>
      </c>
      <c r="C1014">
        <v>5</v>
      </c>
      <c r="D1014">
        <v>1</v>
      </c>
      <c r="E1014">
        <v>7</v>
      </c>
      <c r="F1014">
        <v>4</v>
      </c>
      <c r="G1014">
        <v>2</v>
      </c>
      <c r="H1014">
        <v>5</v>
      </c>
      <c r="I1014">
        <v>4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3</v>
      </c>
      <c r="P1014">
        <v>2</v>
      </c>
    </row>
    <row r="1015" spans="1:16" x14ac:dyDescent="0.2">
      <c r="A1015">
        <v>12</v>
      </c>
      <c r="B1015">
        <f t="shared" si="15"/>
        <v>4</v>
      </c>
      <c r="C1015">
        <v>6</v>
      </c>
      <c r="D1015">
        <v>2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9</v>
      </c>
      <c r="K1015">
        <v>2</v>
      </c>
      <c r="L1015">
        <v>4</v>
      </c>
      <c r="M1015">
        <v>6</v>
      </c>
      <c r="N1015">
        <v>5</v>
      </c>
      <c r="O1015">
        <v>3</v>
      </c>
      <c r="P1015">
        <v>1</v>
      </c>
    </row>
    <row r="1016" spans="1:16" x14ac:dyDescent="0.2">
      <c r="A1016">
        <v>12</v>
      </c>
      <c r="B1016">
        <f t="shared" si="15"/>
        <v>5</v>
      </c>
      <c r="C1016">
        <v>1</v>
      </c>
      <c r="D1016">
        <v>2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1</v>
      </c>
      <c r="L1016">
        <v>4</v>
      </c>
      <c r="M1016">
        <v>7</v>
      </c>
      <c r="N1016">
        <v>4</v>
      </c>
      <c r="O1016">
        <v>3</v>
      </c>
      <c r="P1016">
        <v>1</v>
      </c>
    </row>
    <row r="1017" spans="1:16" x14ac:dyDescent="0.2">
      <c r="A1017">
        <v>12</v>
      </c>
      <c r="B1017">
        <f t="shared" si="15"/>
        <v>5</v>
      </c>
      <c r="C1017">
        <v>2</v>
      </c>
      <c r="D1017">
        <v>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2</v>
      </c>
      <c r="K1017">
        <v>3</v>
      </c>
      <c r="L1017">
        <v>1</v>
      </c>
      <c r="M1017">
        <v>5</v>
      </c>
      <c r="N1017">
        <v>1</v>
      </c>
      <c r="O1017">
        <v>3</v>
      </c>
      <c r="P1017">
        <v>1</v>
      </c>
    </row>
    <row r="1018" spans="1:16" x14ac:dyDescent="0.2">
      <c r="A1018">
        <v>12</v>
      </c>
      <c r="B1018">
        <f t="shared" si="15"/>
        <v>5</v>
      </c>
      <c r="C1018">
        <v>3</v>
      </c>
      <c r="D1018">
        <v>1</v>
      </c>
      <c r="E1018">
        <v>1</v>
      </c>
      <c r="F1018">
        <v>2</v>
      </c>
      <c r="G1018">
        <v>2</v>
      </c>
      <c r="H1018">
        <v>1</v>
      </c>
      <c r="I1018">
        <v>2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2</v>
      </c>
      <c r="P1018">
        <v>2</v>
      </c>
    </row>
    <row r="1019" spans="1:16" x14ac:dyDescent="0.2">
      <c r="A1019">
        <v>12</v>
      </c>
      <c r="B1019">
        <f t="shared" si="15"/>
        <v>5</v>
      </c>
      <c r="C1019">
        <v>4</v>
      </c>
      <c r="D1019">
        <v>2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8</v>
      </c>
      <c r="K1019">
        <v>2</v>
      </c>
      <c r="L1019">
        <v>5</v>
      </c>
      <c r="M1019">
        <v>3</v>
      </c>
      <c r="N1019">
        <v>2</v>
      </c>
      <c r="O1019">
        <v>1</v>
      </c>
      <c r="P1019">
        <v>2</v>
      </c>
    </row>
    <row r="1020" spans="1:16" x14ac:dyDescent="0.2">
      <c r="A1020">
        <v>12</v>
      </c>
      <c r="B1020">
        <f t="shared" si="15"/>
        <v>5</v>
      </c>
      <c r="C1020">
        <v>5</v>
      </c>
      <c r="D1020">
        <v>1</v>
      </c>
      <c r="E1020">
        <v>3</v>
      </c>
      <c r="F1020">
        <v>5</v>
      </c>
      <c r="G1020">
        <v>3</v>
      </c>
      <c r="H1020">
        <v>3</v>
      </c>
      <c r="I1020">
        <v>1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1</v>
      </c>
      <c r="P1020">
        <v>2</v>
      </c>
    </row>
    <row r="1021" spans="1:16" x14ac:dyDescent="0.2">
      <c r="A1021">
        <v>12</v>
      </c>
      <c r="B1021">
        <f t="shared" si="15"/>
        <v>5</v>
      </c>
      <c r="C1021">
        <v>6</v>
      </c>
      <c r="D1021">
        <v>1</v>
      </c>
      <c r="E1021">
        <v>11</v>
      </c>
      <c r="F1021">
        <v>1</v>
      </c>
      <c r="G1021">
        <v>6</v>
      </c>
      <c r="H1021">
        <v>4</v>
      </c>
      <c r="I1021">
        <v>4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1</v>
      </c>
      <c r="P1021">
        <v>1</v>
      </c>
    </row>
    <row r="1022" spans="1:16" x14ac:dyDescent="0.2">
      <c r="A1022">
        <v>12</v>
      </c>
      <c r="B1022">
        <f t="shared" si="15"/>
        <v>6</v>
      </c>
      <c r="C1022">
        <v>1</v>
      </c>
      <c r="D1022">
        <v>2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8</v>
      </c>
      <c r="K1022">
        <v>4</v>
      </c>
      <c r="L1022">
        <v>2</v>
      </c>
      <c r="M1022">
        <v>4</v>
      </c>
      <c r="N1022">
        <v>4</v>
      </c>
      <c r="O1022">
        <v>1</v>
      </c>
      <c r="P1022">
        <v>2</v>
      </c>
    </row>
    <row r="1023" spans="1:16" x14ac:dyDescent="0.2">
      <c r="A1023">
        <v>12</v>
      </c>
      <c r="B1023">
        <f t="shared" si="15"/>
        <v>6</v>
      </c>
      <c r="C1023">
        <v>2</v>
      </c>
      <c r="D1023">
        <v>2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5</v>
      </c>
      <c r="K1023">
        <v>3</v>
      </c>
      <c r="L1023">
        <v>4</v>
      </c>
      <c r="M1023">
        <v>5</v>
      </c>
      <c r="N1023">
        <v>5</v>
      </c>
      <c r="O1023">
        <v>1</v>
      </c>
      <c r="P1023">
        <v>1</v>
      </c>
    </row>
    <row r="1024" spans="1:16" x14ac:dyDescent="0.2">
      <c r="A1024">
        <v>12</v>
      </c>
      <c r="B1024">
        <f t="shared" si="15"/>
        <v>6</v>
      </c>
      <c r="C1024">
        <v>3</v>
      </c>
      <c r="D1024">
        <v>2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10</v>
      </c>
      <c r="K1024">
        <v>2</v>
      </c>
      <c r="L1024">
        <v>5</v>
      </c>
      <c r="M1024">
        <v>2</v>
      </c>
      <c r="N1024">
        <v>1</v>
      </c>
      <c r="O1024">
        <v>2</v>
      </c>
      <c r="P1024">
        <v>1</v>
      </c>
    </row>
    <row r="1025" spans="1:16" x14ac:dyDescent="0.2">
      <c r="A1025">
        <v>12</v>
      </c>
      <c r="B1025">
        <f t="shared" si="15"/>
        <v>6</v>
      </c>
      <c r="C1025">
        <v>4</v>
      </c>
      <c r="D1025">
        <v>1</v>
      </c>
      <c r="E1025">
        <v>2</v>
      </c>
      <c r="F1025">
        <v>4</v>
      </c>
      <c r="G1025">
        <v>2</v>
      </c>
      <c r="H1025">
        <v>5</v>
      </c>
      <c r="I1025">
        <v>4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2</v>
      </c>
      <c r="P1025">
        <v>2</v>
      </c>
    </row>
    <row r="1026" spans="1:16" x14ac:dyDescent="0.2">
      <c r="A1026">
        <v>12</v>
      </c>
      <c r="B1026">
        <f t="shared" si="15"/>
        <v>6</v>
      </c>
      <c r="C1026">
        <v>5</v>
      </c>
      <c r="D1026">
        <v>1</v>
      </c>
      <c r="E1026">
        <v>3</v>
      </c>
      <c r="F1026">
        <v>5</v>
      </c>
      <c r="G1026">
        <v>5</v>
      </c>
      <c r="H1026">
        <v>4</v>
      </c>
      <c r="I1026">
        <v>2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3</v>
      </c>
      <c r="P1026">
        <v>2</v>
      </c>
    </row>
    <row r="1027" spans="1:16" x14ac:dyDescent="0.2">
      <c r="A1027">
        <v>12</v>
      </c>
      <c r="B1027">
        <f t="shared" si="15"/>
        <v>6</v>
      </c>
      <c r="C1027">
        <v>6</v>
      </c>
      <c r="D1027">
        <v>1</v>
      </c>
      <c r="E1027">
        <v>6</v>
      </c>
      <c r="F1027">
        <v>3</v>
      </c>
      <c r="G1027">
        <v>4</v>
      </c>
      <c r="H1027">
        <v>3</v>
      </c>
      <c r="I1027">
        <v>3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2</v>
      </c>
      <c r="P1027">
        <v>1</v>
      </c>
    </row>
    <row r="1028" spans="1:16" x14ac:dyDescent="0.2">
      <c r="A1028">
        <v>12</v>
      </c>
      <c r="B1028">
        <f t="shared" si="15"/>
        <v>7</v>
      </c>
      <c r="C1028">
        <v>1</v>
      </c>
      <c r="D1028">
        <v>2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7</v>
      </c>
      <c r="K1028">
        <v>1</v>
      </c>
      <c r="L1028">
        <v>4</v>
      </c>
      <c r="M1028">
        <v>4</v>
      </c>
      <c r="N1028">
        <v>3</v>
      </c>
      <c r="O1028">
        <v>2</v>
      </c>
      <c r="P1028">
        <v>2</v>
      </c>
    </row>
    <row r="1029" spans="1:16" x14ac:dyDescent="0.2">
      <c r="A1029">
        <v>12</v>
      </c>
      <c r="B1029">
        <f t="shared" si="15"/>
        <v>7</v>
      </c>
      <c r="C1029">
        <v>2</v>
      </c>
      <c r="D1029">
        <v>1</v>
      </c>
      <c r="E1029">
        <v>3</v>
      </c>
      <c r="F1029">
        <v>3</v>
      </c>
      <c r="G1029">
        <v>4</v>
      </c>
      <c r="H1029">
        <v>5</v>
      </c>
      <c r="I1029">
        <v>5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2</v>
      </c>
      <c r="P1029">
        <v>1</v>
      </c>
    </row>
    <row r="1030" spans="1:16" x14ac:dyDescent="0.2">
      <c r="A1030">
        <v>12</v>
      </c>
      <c r="B1030">
        <f t="shared" si="15"/>
        <v>7</v>
      </c>
      <c r="C1030">
        <v>3</v>
      </c>
      <c r="D1030">
        <v>1</v>
      </c>
      <c r="E1030">
        <v>9</v>
      </c>
      <c r="F1030">
        <v>2</v>
      </c>
      <c r="G1030">
        <v>3</v>
      </c>
      <c r="H1030">
        <v>5</v>
      </c>
      <c r="I1030">
        <v>4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3</v>
      </c>
      <c r="P1030">
        <v>2</v>
      </c>
    </row>
    <row r="1031" spans="1:16" x14ac:dyDescent="0.2">
      <c r="A1031">
        <v>12</v>
      </c>
      <c r="B1031">
        <f t="shared" si="15"/>
        <v>7</v>
      </c>
      <c r="C1031">
        <v>4</v>
      </c>
      <c r="D1031">
        <v>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5</v>
      </c>
      <c r="K1031">
        <v>3</v>
      </c>
      <c r="L1031">
        <v>1</v>
      </c>
      <c r="M1031">
        <v>5</v>
      </c>
      <c r="N1031">
        <v>4</v>
      </c>
      <c r="O1031">
        <v>3</v>
      </c>
      <c r="P1031">
        <v>2</v>
      </c>
    </row>
    <row r="1032" spans="1:16" x14ac:dyDescent="0.2">
      <c r="A1032">
        <v>12</v>
      </c>
      <c r="B1032">
        <f t="shared" si="15"/>
        <v>7</v>
      </c>
      <c r="C1032">
        <v>5</v>
      </c>
      <c r="D1032">
        <v>1</v>
      </c>
      <c r="E1032">
        <v>7</v>
      </c>
      <c r="F1032">
        <v>3</v>
      </c>
      <c r="G1032">
        <v>6</v>
      </c>
      <c r="H1032">
        <v>3</v>
      </c>
      <c r="I1032">
        <v>1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1</v>
      </c>
      <c r="P1032">
        <v>1</v>
      </c>
    </row>
    <row r="1033" spans="1:16" x14ac:dyDescent="0.2">
      <c r="A1033">
        <v>12</v>
      </c>
      <c r="B1033">
        <f t="shared" ref="B1033:B1096" si="16">IF(B1027=15,1,B1027+1)</f>
        <v>7</v>
      </c>
      <c r="C1033">
        <v>6</v>
      </c>
      <c r="D1033">
        <v>2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3</v>
      </c>
      <c r="K1033">
        <v>4</v>
      </c>
      <c r="L1033">
        <v>3</v>
      </c>
      <c r="M1033">
        <v>2</v>
      </c>
      <c r="N1033">
        <v>2</v>
      </c>
      <c r="O1033">
        <v>2</v>
      </c>
      <c r="P1033">
        <v>1</v>
      </c>
    </row>
    <row r="1034" spans="1:16" x14ac:dyDescent="0.2">
      <c r="A1034">
        <v>12</v>
      </c>
      <c r="B1034">
        <f t="shared" si="16"/>
        <v>8</v>
      </c>
      <c r="C1034">
        <v>1</v>
      </c>
      <c r="D1034">
        <v>1</v>
      </c>
      <c r="E1034">
        <v>6</v>
      </c>
      <c r="F1034">
        <v>5</v>
      </c>
      <c r="G1034">
        <v>5</v>
      </c>
      <c r="H1034">
        <v>4</v>
      </c>
      <c r="I1034">
        <v>5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1</v>
      </c>
      <c r="P1034">
        <v>2</v>
      </c>
    </row>
    <row r="1035" spans="1:16" x14ac:dyDescent="0.2">
      <c r="A1035">
        <v>12</v>
      </c>
      <c r="B1035">
        <f t="shared" si="16"/>
        <v>8</v>
      </c>
      <c r="C1035">
        <v>2</v>
      </c>
      <c r="D1035">
        <v>1</v>
      </c>
      <c r="E1035">
        <v>9</v>
      </c>
      <c r="F1035">
        <v>4</v>
      </c>
      <c r="G1035">
        <v>4</v>
      </c>
      <c r="H1035">
        <v>2</v>
      </c>
      <c r="I1035">
        <v>1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2</v>
      </c>
      <c r="P1035">
        <v>1</v>
      </c>
    </row>
    <row r="1036" spans="1:16" x14ac:dyDescent="0.2">
      <c r="A1036">
        <v>12</v>
      </c>
      <c r="B1036">
        <f t="shared" si="16"/>
        <v>8</v>
      </c>
      <c r="C1036">
        <v>3</v>
      </c>
      <c r="D1036">
        <v>2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4</v>
      </c>
      <c r="K1036">
        <v>1</v>
      </c>
      <c r="L1036">
        <v>3</v>
      </c>
      <c r="M1036">
        <v>6</v>
      </c>
      <c r="N1036">
        <v>5</v>
      </c>
      <c r="O1036">
        <v>3</v>
      </c>
      <c r="P1036">
        <v>2</v>
      </c>
    </row>
    <row r="1037" spans="1:16" x14ac:dyDescent="0.2">
      <c r="A1037">
        <v>12</v>
      </c>
      <c r="B1037">
        <f t="shared" si="16"/>
        <v>8</v>
      </c>
      <c r="C1037">
        <v>4</v>
      </c>
      <c r="D1037">
        <v>2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11</v>
      </c>
      <c r="K1037">
        <v>4</v>
      </c>
      <c r="L1037">
        <v>5</v>
      </c>
      <c r="M1037">
        <v>3</v>
      </c>
      <c r="N1037">
        <v>3</v>
      </c>
      <c r="O1037">
        <v>1</v>
      </c>
      <c r="P1037">
        <v>1</v>
      </c>
    </row>
    <row r="1038" spans="1:16" x14ac:dyDescent="0.2">
      <c r="A1038">
        <v>12</v>
      </c>
      <c r="B1038">
        <f t="shared" si="16"/>
        <v>8</v>
      </c>
      <c r="C1038">
        <v>5</v>
      </c>
      <c r="D1038">
        <v>1</v>
      </c>
      <c r="E1038">
        <v>4</v>
      </c>
      <c r="F1038">
        <v>1</v>
      </c>
      <c r="G1038">
        <v>1</v>
      </c>
      <c r="H1038">
        <v>1</v>
      </c>
      <c r="I1038">
        <v>3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2</v>
      </c>
      <c r="P1038">
        <v>2</v>
      </c>
    </row>
    <row r="1039" spans="1:16" x14ac:dyDescent="0.2">
      <c r="A1039">
        <v>12</v>
      </c>
      <c r="B1039">
        <f t="shared" si="16"/>
        <v>8</v>
      </c>
      <c r="C1039">
        <v>6</v>
      </c>
      <c r="D1039">
        <v>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3</v>
      </c>
      <c r="K1039">
        <v>2</v>
      </c>
      <c r="L1039">
        <v>2</v>
      </c>
      <c r="M1039">
        <v>4</v>
      </c>
      <c r="N1039">
        <v>1</v>
      </c>
      <c r="O1039">
        <v>3</v>
      </c>
      <c r="P1039">
        <v>1</v>
      </c>
    </row>
    <row r="1040" spans="1:16" x14ac:dyDescent="0.2">
      <c r="A1040">
        <v>12</v>
      </c>
      <c r="B1040">
        <f t="shared" si="16"/>
        <v>9</v>
      </c>
      <c r="C1040">
        <v>1</v>
      </c>
      <c r="D1040">
        <v>1</v>
      </c>
      <c r="E1040">
        <v>2</v>
      </c>
      <c r="F1040">
        <v>3</v>
      </c>
      <c r="G1040">
        <v>2</v>
      </c>
      <c r="H1040">
        <v>1</v>
      </c>
      <c r="I1040">
        <v>5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</v>
      </c>
      <c r="P1040">
        <v>2</v>
      </c>
    </row>
    <row r="1041" spans="1:16" x14ac:dyDescent="0.2">
      <c r="A1041">
        <v>12</v>
      </c>
      <c r="B1041">
        <f t="shared" si="16"/>
        <v>9</v>
      </c>
      <c r="C1041">
        <v>2</v>
      </c>
      <c r="D1041">
        <v>1</v>
      </c>
      <c r="E1041">
        <v>5</v>
      </c>
      <c r="F1041">
        <v>1</v>
      </c>
      <c r="G1041">
        <v>1</v>
      </c>
      <c r="H1041">
        <v>4</v>
      </c>
      <c r="I1041">
        <v>3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2</v>
      </c>
      <c r="P1041">
        <v>1</v>
      </c>
    </row>
    <row r="1042" spans="1:16" x14ac:dyDescent="0.2">
      <c r="A1042">
        <v>12</v>
      </c>
      <c r="B1042">
        <f t="shared" si="16"/>
        <v>9</v>
      </c>
      <c r="C1042">
        <v>3</v>
      </c>
      <c r="D1042">
        <v>2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2</v>
      </c>
      <c r="K1042">
        <v>4</v>
      </c>
      <c r="L1042">
        <v>2</v>
      </c>
      <c r="M1042">
        <v>7</v>
      </c>
      <c r="N1042">
        <v>5</v>
      </c>
      <c r="O1042">
        <v>1</v>
      </c>
      <c r="P1042">
        <v>2</v>
      </c>
    </row>
    <row r="1043" spans="1:16" x14ac:dyDescent="0.2">
      <c r="A1043">
        <v>12</v>
      </c>
      <c r="B1043">
        <f t="shared" si="16"/>
        <v>9</v>
      </c>
      <c r="C1043">
        <v>4</v>
      </c>
      <c r="D1043">
        <v>1</v>
      </c>
      <c r="E1043">
        <v>14</v>
      </c>
      <c r="F1043">
        <v>5</v>
      </c>
      <c r="G1043">
        <v>2</v>
      </c>
      <c r="H1043">
        <v>3</v>
      </c>
      <c r="I1043">
        <v>2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3</v>
      </c>
      <c r="P1043">
        <v>1</v>
      </c>
    </row>
    <row r="1044" spans="1:16" x14ac:dyDescent="0.2">
      <c r="A1044">
        <v>12</v>
      </c>
      <c r="B1044">
        <f t="shared" si="16"/>
        <v>9</v>
      </c>
      <c r="C1044">
        <v>5</v>
      </c>
      <c r="D1044">
        <v>2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5</v>
      </c>
      <c r="K1044">
        <v>3</v>
      </c>
      <c r="L1044">
        <v>3</v>
      </c>
      <c r="M1044">
        <v>1</v>
      </c>
      <c r="N1044">
        <v>4</v>
      </c>
      <c r="O1044">
        <v>1</v>
      </c>
      <c r="P1044">
        <v>2</v>
      </c>
    </row>
    <row r="1045" spans="1:16" x14ac:dyDescent="0.2">
      <c r="A1045">
        <v>12</v>
      </c>
      <c r="B1045">
        <f t="shared" si="16"/>
        <v>9</v>
      </c>
      <c r="C1045">
        <v>6</v>
      </c>
      <c r="D1045">
        <v>2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6</v>
      </c>
      <c r="K1045">
        <v>2</v>
      </c>
      <c r="L1045">
        <v>4</v>
      </c>
      <c r="M1045">
        <v>2</v>
      </c>
      <c r="N1045">
        <v>2</v>
      </c>
      <c r="O1045">
        <v>2</v>
      </c>
      <c r="P1045">
        <v>1</v>
      </c>
    </row>
    <row r="1046" spans="1:16" x14ac:dyDescent="0.2">
      <c r="A1046">
        <v>12</v>
      </c>
      <c r="B1046">
        <f t="shared" si="16"/>
        <v>10</v>
      </c>
      <c r="C1046">
        <v>1</v>
      </c>
      <c r="D1046">
        <v>2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11</v>
      </c>
      <c r="K1046">
        <v>3</v>
      </c>
      <c r="L1046">
        <v>3</v>
      </c>
      <c r="M1046">
        <v>5</v>
      </c>
      <c r="N1046">
        <v>3</v>
      </c>
      <c r="O1046">
        <v>3</v>
      </c>
      <c r="P1046">
        <v>2</v>
      </c>
    </row>
    <row r="1047" spans="1:16" x14ac:dyDescent="0.2">
      <c r="A1047">
        <v>12</v>
      </c>
      <c r="B1047">
        <f t="shared" si="16"/>
        <v>10</v>
      </c>
      <c r="C1047">
        <v>2</v>
      </c>
      <c r="D1047">
        <v>1</v>
      </c>
      <c r="E1047">
        <v>1</v>
      </c>
      <c r="F1047">
        <v>2</v>
      </c>
      <c r="G1047">
        <v>6</v>
      </c>
      <c r="H1047">
        <v>2</v>
      </c>
      <c r="I1047">
        <v>5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3</v>
      </c>
      <c r="P1047">
        <v>2</v>
      </c>
    </row>
    <row r="1048" spans="1:16" x14ac:dyDescent="0.2">
      <c r="A1048">
        <v>12</v>
      </c>
      <c r="B1048">
        <f t="shared" si="16"/>
        <v>10</v>
      </c>
      <c r="C1048">
        <v>3</v>
      </c>
      <c r="D1048">
        <v>1</v>
      </c>
      <c r="E1048">
        <v>13</v>
      </c>
      <c r="F1048">
        <v>4</v>
      </c>
      <c r="G1048">
        <v>4</v>
      </c>
      <c r="H1048">
        <v>3</v>
      </c>
      <c r="I1048">
        <v>4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1</v>
      </c>
      <c r="P1048">
        <v>1</v>
      </c>
    </row>
    <row r="1049" spans="1:16" x14ac:dyDescent="0.2">
      <c r="A1049">
        <v>12</v>
      </c>
      <c r="B1049">
        <f t="shared" si="16"/>
        <v>10</v>
      </c>
      <c r="C1049">
        <v>4</v>
      </c>
      <c r="D1049">
        <v>2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8</v>
      </c>
      <c r="K1049">
        <v>4</v>
      </c>
      <c r="L1049">
        <v>5</v>
      </c>
      <c r="M1049">
        <v>3</v>
      </c>
      <c r="N1049">
        <v>5</v>
      </c>
      <c r="O1049">
        <v>2</v>
      </c>
      <c r="P1049">
        <v>2</v>
      </c>
    </row>
    <row r="1050" spans="1:16" x14ac:dyDescent="0.2">
      <c r="A1050">
        <v>12</v>
      </c>
      <c r="B1050">
        <f t="shared" si="16"/>
        <v>10</v>
      </c>
      <c r="C1050">
        <v>5</v>
      </c>
      <c r="D1050">
        <v>1</v>
      </c>
      <c r="E1050">
        <v>10</v>
      </c>
      <c r="F1050">
        <v>2</v>
      </c>
      <c r="G1050">
        <v>5</v>
      </c>
      <c r="H1050">
        <v>5</v>
      </c>
      <c r="I1050">
        <v>2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</v>
      </c>
      <c r="P1050">
        <v>1</v>
      </c>
    </row>
    <row r="1051" spans="1:16" x14ac:dyDescent="0.2">
      <c r="A1051">
        <v>12</v>
      </c>
      <c r="B1051">
        <f t="shared" si="16"/>
        <v>10</v>
      </c>
      <c r="C1051">
        <v>6</v>
      </c>
      <c r="D1051">
        <v>2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1</v>
      </c>
      <c r="K1051">
        <v>1</v>
      </c>
      <c r="L1051">
        <v>1</v>
      </c>
      <c r="M1051">
        <v>1</v>
      </c>
      <c r="N1051">
        <v>1</v>
      </c>
      <c r="O1051">
        <v>2</v>
      </c>
      <c r="P1051">
        <v>1</v>
      </c>
    </row>
    <row r="1052" spans="1:16" x14ac:dyDescent="0.2">
      <c r="A1052">
        <v>12</v>
      </c>
      <c r="B1052">
        <f t="shared" si="16"/>
        <v>11</v>
      </c>
      <c r="C1052">
        <v>1</v>
      </c>
      <c r="D1052">
        <v>1</v>
      </c>
      <c r="E1052">
        <v>12</v>
      </c>
      <c r="F1052">
        <v>2</v>
      </c>
      <c r="G1052">
        <v>6</v>
      </c>
      <c r="H1052">
        <v>3</v>
      </c>
      <c r="I1052">
        <v>5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1</v>
      </c>
    </row>
    <row r="1053" spans="1:16" x14ac:dyDescent="0.2">
      <c r="A1053">
        <v>12</v>
      </c>
      <c r="B1053">
        <f t="shared" si="16"/>
        <v>11</v>
      </c>
      <c r="C1053">
        <v>2</v>
      </c>
      <c r="D1053">
        <v>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1</v>
      </c>
      <c r="K1053">
        <v>4</v>
      </c>
      <c r="L1053">
        <v>1</v>
      </c>
      <c r="M1053">
        <v>3</v>
      </c>
      <c r="N1053">
        <v>3</v>
      </c>
      <c r="O1053">
        <v>3</v>
      </c>
      <c r="P1053">
        <v>2</v>
      </c>
    </row>
    <row r="1054" spans="1:16" x14ac:dyDescent="0.2">
      <c r="A1054">
        <v>12</v>
      </c>
      <c r="B1054">
        <f t="shared" si="16"/>
        <v>11</v>
      </c>
      <c r="C1054">
        <v>3</v>
      </c>
      <c r="D1054">
        <v>1</v>
      </c>
      <c r="E1054">
        <v>11</v>
      </c>
      <c r="F1054">
        <v>3</v>
      </c>
      <c r="G1054">
        <v>1</v>
      </c>
      <c r="H1054">
        <v>2</v>
      </c>
      <c r="I1054">
        <v>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1</v>
      </c>
      <c r="P1054">
        <v>1</v>
      </c>
    </row>
    <row r="1055" spans="1:16" x14ac:dyDescent="0.2">
      <c r="A1055">
        <v>12</v>
      </c>
      <c r="B1055">
        <f t="shared" si="16"/>
        <v>11</v>
      </c>
      <c r="C1055">
        <v>4</v>
      </c>
      <c r="D1055">
        <v>1</v>
      </c>
      <c r="E1055">
        <v>9</v>
      </c>
      <c r="F1055">
        <v>1</v>
      </c>
      <c r="G1055">
        <v>3</v>
      </c>
      <c r="H1055">
        <v>1</v>
      </c>
      <c r="I1055">
        <v>3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3</v>
      </c>
      <c r="P1055">
        <v>1</v>
      </c>
    </row>
    <row r="1056" spans="1:16" x14ac:dyDescent="0.2">
      <c r="A1056">
        <v>12</v>
      </c>
      <c r="B1056">
        <f t="shared" si="16"/>
        <v>11</v>
      </c>
      <c r="C1056">
        <v>5</v>
      </c>
      <c r="D1056">
        <v>2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4</v>
      </c>
      <c r="K1056">
        <v>1</v>
      </c>
      <c r="L1056">
        <v>3</v>
      </c>
      <c r="M1056">
        <v>6</v>
      </c>
      <c r="N1056">
        <v>2</v>
      </c>
      <c r="O1056">
        <v>2</v>
      </c>
      <c r="P1056">
        <v>2</v>
      </c>
    </row>
    <row r="1057" spans="1:16" x14ac:dyDescent="0.2">
      <c r="A1057">
        <v>12</v>
      </c>
      <c r="B1057">
        <f t="shared" si="16"/>
        <v>11</v>
      </c>
      <c r="C1057">
        <v>6</v>
      </c>
      <c r="D1057">
        <v>2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5</v>
      </c>
      <c r="K1057">
        <v>4</v>
      </c>
      <c r="L1057">
        <v>1</v>
      </c>
      <c r="M1057">
        <v>2</v>
      </c>
      <c r="N1057">
        <v>2</v>
      </c>
      <c r="O1057">
        <v>2</v>
      </c>
      <c r="P1057">
        <v>1</v>
      </c>
    </row>
    <row r="1058" spans="1:16" x14ac:dyDescent="0.2">
      <c r="A1058">
        <v>12</v>
      </c>
      <c r="B1058">
        <f t="shared" si="16"/>
        <v>12</v>
      </c>
      <c r="C1058">
        <v>1</v>
      </c>
      <c r="D1058">
        <v>1</v>
      </c>
      <c r="E1058">
        <v>12</v>
      </c>
      <c r="F1058">
        <v>4</v>
      </c>
      <c r="G1058">
        <v>3</v>
      </c>
      <c r="H1058">
        <v>2</v>
      </c>
      <c r="I1058">
        <v>3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3</v>
      </c>
      <c r="P1058">
        <v>2</v>
      </c>
    </row>
    <row r="1059" spans="1:16" x14ac:dyDescent="0.2">
      <c r="A1059">
        <v>12</v>
      </c>
      <c r="B1059">
        <f t="shared" si="16"/>
        <v>12</v>
      </c>
      <c r="C1059">
        <v>2</v>
      </c>
      <c r="D1059">
        <v>2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12</v>
      </c>
      <c r="K1059">
        <v>2</v>
      </c>
      <c r="L1059">
        <v>5</v>
      </c>
      <c r="M1059">
        <v>6</v>
      </c>
      <c r="N1059">
        <v>2</v>
      </c>
      <c r="O1059">
        <v>3</v>
      </c>
      <c r="P1059">
        <v>1</v>
      </c>
    </row>
    <row r="1060" spans="1:16" x14ac:dyDescent="0.2">
      <c r="A1060">
        <v>12</v>
      </c>
      <c r="B1060">
        <f t="shared" si="16"/>
        <v>12</v>
      </c>
      <c r="C1060">
        <v>3</v>
      </c>
      <c r="D1060">
        <v>1</v>
      </c>
      <c r="E1060">
        <v>9</v>
      </c>
      <c r="F1060">
        <v>1</v>
      </c>
      <c r="G1060">
        <v>5</v>
      </c>
      <c r="H1060">
        <v>5</v>
      </c>
      <c r="I1060">
        <v>2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2</v>
      </c>
      <c r="P1060">
        <v>2</v>
      </c>
    </row>
    <row r="1061" spans="1:16" x14ac:dyDescent="0.2">
      <c r="A1061">
        <v>12</v>
      </c>
      <c r="B1061">
        <f t="shared" si="16"/>
        <v>12</v>
      </c>
      <c r="C1061">
        <v>4</v>
      </c>
      <c r="D1061">
        <v>2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4</v>
      </c>
      <c r="K1061">
        <v>3</v>
      </c>
      <c r="L1061">
        <v>2</v>
      </c>
      <c r="M1061">
        <v>4</v>
      </c>
      <c r="N1061">
        <v>4</v>
      </c>
      <c r="O1061">
        <v>1</v>
      </c>
      <c r="P1061">
        <v>1</v>
      </c>
    </row>
    <row r="1062" spans="1:16" x14ac:dyDescent="0.2">
      <c r="A1062">
        <v>12</v>
      </c>
      <c r="B1062">
        <f t="shared" si="16"/>
        <v>12</v>
      </c>
      <c r="C1062">
        <v>5</v>
      </c>
      <c r="D1062">
        <v>2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7</v>
      </c>
      <c r="K1062">
        <v>2</v>
      </c>
      <c r="L1062">
        <v>4</v>
      </c>
      <c r="M1062">
        <v>7</v>
      </c>
      <c r="N1062">
        <v>1</v>
      </c>
      <c r="O1062">
        <v>1</v>
      </c>
      <c r="P1062">
        <v>1</v>
      </c>
    </row>
    <row r="1063" spans="1:16" x14ac:dyDescent="0.2">
      <c r="A1063">
        <v>12</v>
      </c>
      <c r="B1063">
        <f t="shared" si="16"/>
        <v>12</v>
      </c>
      <c r="C1063">
        <v>6</v>
      </c>
      <c r="D1063">
        <v>1</v>
      </c>
      <c r="E1063">
        <v>10</v>
      </c>
      <c r="F1063">
        <v>5</v>
      </c>
      <c r="G1063">
        <v>1</v>
      </c>
      <c r="H1063">
        <v>4</v>
      </c>
      <c r="I1063">
        <v>1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2</v>
      </c>
      <c r="P1063">
        <v>2</v>
      </c>
    </row>
    <row r="1064" spans="1:16" x14ac:dyDescent="0.2">
      <c r="A1064">
        <v>12</v>
      </c>
      <c r="B1064">
        <f t="shared" si="16"/>
        <v>13</v>
      </c>
      <c r="C1064">
        <v>1</v>
      </c>
      <c r="D1064">
        <v>2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9</v>
      </c>
      <c r="K1064">
        <v>2</v>
      </c>
      <c r="L1064">
        <v>1</v>
      </c>
      <c r="M1064">
        <v>2</v>
      </c>
      <c r="N1064">
        <v>4</v>
      </c>
      <c r="O1064">
        <v>1</v>
      </c>
      <c r="P1064">
        <v>2</v>
      </c>
    </row>
    <row r="1065" spans="1:16" x14ac:dyDescent="0.2">
      <c r="A1065">
        <v>12</v>
      </c>
      <c r="B1065">
        <f t="shared" si="16"/>
        <v>13</v>
      </c>
      <c r="C1065">
        <v>2</v>
      </c>
      <c r="D1065">
        <v>2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4</v>
      </c>
      <c r="L1065">
        <v>5</v>
      </c>
      <c r="M1065">
        <v>1</v>
      </c>
      <c r="N1065">
        <v>3</v>
      </c>
      <c r="O1065">
        <v>3</v>
      </c>
      <c r="P1065">
        <v>2</v>
      </c>
    </row>
    <row r="1066" spans="1:16" x14ac:dyDescent="0.2">
      <c r="A1066">
        <v>12</v>
      </c>
      <c r="B1066">
        <f t="shared" si="16"/>
        <v>13</v>
      </c>
      <c r="C1066">
        <v>3</v>
      </c>
      <c r="D1066">
        <v>1</v>
      </c>
      <c r="E1066">
        <v>4</v>
      </c>
      <c r="F1066">
        <v>2</v>
      </c>
      <c r="G1066">
        <v>4</v>
      </c>
      <c r="H1066">
        <v>3</v>
      </c>
      <c r="I1066">
        <v>1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3</v>
      </c>
      <c r="P1066">
        <v>2</v>
      </c>
    </row>
    <row r="1067" spans="1:16" x14ac:dyDescent="0.2">
      <c r="A1067">
        <v>12</v>
      </c>
      <c r="B1067">
        <f t="shared" si="16"/>
        <v>13</v>
      </c>
      <c r="C1067">
        <v>4</v>
      </c>
      <c r="D1067">
        <v>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4</v>
      </c>
      <c r="K1067">
        <v>1</v>
      </c>
      <c r="L1067">
        <v>1</v>
      </c>
      <c r="M1067">
        <v>4</v>
      </c>
      <c r="N1067">
        <v>3</v>
      </c>
      <c r="O1067">
        <v>2</v>
      </c>
      <c r="P1067">
        <v>1</v>
      </c>
    </row>
    <row r="1068" spans="1:16" x14ac:dyDescent="0.2">
      <c r="A1068">
        <v>12</v>
      </c>
      <c r="B1068">
        <f t="shared" si="16"/>
        <v>13</v>
      </c>
      <c r="C1068">
        <v>5</v>
      </c>
      <c r="D1068">
        <v>1</v>
      </c>
      <c r="E1068">
        <v>2</v>
      </c>
      <c r="F1068">
        <v>3</v>
      </c>
      <c r="G1068">
        <v>2</v>
      </c>
      <c r="H1068">
        <v>2</v>
      </c>
      <c r="I1068">
        <v>4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1</v>
      </c>
      <c r="P1068">
        <v>1</v>
      </c>
    </row>
    <row r="1069" spans="1:16" x14ac:dyDescent="0.2">
      <c r="A1069">
        <v>12</v>
      </c>
      <c r="B1069">
        <f t="shared" si="16"/>
        <v>13</v>
      </c>
      <c r="C1069">
        <v>6</v>
      </c>
      <c r="D1069">
        <v>1</v>
      </c>
      <c r="E1069">
        <v>14</v>
      </c>
      <c r="F1069">
        <v>4</v>
      </c>
      <c r="G1069">
        <v>3</v>
      </c>
      <c r="H1069">
        <v>1</v>
      </c>
      <c r="I1069">
        <v>5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2</v>
      </c>
      <c r="P1069">
        <v>1</v>
      </c>
    </row>
    <row r="1070" spans="1:16" x14ac:dyDescent="0.2">
      <c r="A1070">
        <v>12</v>
      </c>
      <c r="B1070">
        <f t="shared" si="16"/>
        <v>14</v>
      </c>
      <c r="C1070">
        <v>1</v>
      </c>
      <c r="D1070">
        <v>1</v>
      </c>
      <c r="E1070">
        <v>7</v>
      </c>
      <c r="F1070">
        <v>1</v>
      </c>
      <c r="G1070">
        <v>2</v>
      </c>
      <c r="H1070">
        <v>5</v>
      </c>
      <c r="I1070">
        <v>2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1</v>
      </c>
      <c r="P1070">
        <v>2</v>
      </c>
    </row>
    <row r="1071" spans="1:16" x14ac:dyDescent="0.2">
      <c r="A1071">
        <v>12</v>
      </c>
      <c r="B1071">
        <f t="shared" si="16"/>
        <v>14</v>
      </c>
      <c r="C1071">
        <v>2</v>
      </c>
      <c r="D1071">
        <v>1</v>
      </c>
      <c r="E1071">
        <v>8</v>
      </c>
      <c r="F1071">
        <v>3</v>
      </c>
      <c r="G1071">
        <v>6</v>
      </c>
      <c r="H1071">
        <v>1</v>
      </c>
      <c r="I1071">
        <v>4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3</v>
      </c>
      <c r="P1071">
        <v>1</v>
      </c>
    </row>
    <row r="1072" spans="1:16" x14ac:dyDescent="0.2">
      <c r="A1072">
        <v>12</v>
      </c>
      <c r="B1072">
        <f t="shared" si="16"/>
        <v>14</v>
      </c>
      <c r="C1072">
        <v>3</v>
      </c>
      <c r="D1072">
        <v>1</v>
      </c>
      <c r="E1072">
        <v>1</v>
      </c>
      <c r="F1072">
        <v>1</v>
      </c>
      <c r="G1072">
        <v>3</v>
      </c>
      <c r="H1072">
        <v>4</v>
      </c>
      <c r="I1072">
        <v>1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3</v>
      </c>
      <c r="P1072">
        <v>1</v>
      </c>
    </row>
    <row r="1073" spans="1:16" x14ac:dyDescent="0.2">
      <c r="A1073">
        <v>12</v>
      </c>
      <c r="B1073">
        <f t="shared" si="16"/>
        <v>14</v>
      </c>
      <c r="C1073">
        <v>4</v>
      </c>
      <c r="D1073">
        <v>1</v>
      </c>
      <c r="E1073">
        <v>13</v>
      </c>
      <c r="F1073">
        <v>5</v>
      </c>
      <c r="G1073">
        <v>4</v>
      </c>
      <c r="H1073">
        <v>5</v>
      </c>
      <c r="I1073">
        <v>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2</v>
      </c>
      <c r="P1073">
        <v>2</v>
      </c>
    </row>
    <row r="1074" spans="1:16" x14ac:dyDescent="0.2">
      <c r="A1074">
        <v>12</v>
      </c>
      <c r="B1074">
        <f t="shared" si="16"/>
        <v>14</v>
      </c>
      <c r="C1074">
        <v>5</v>
      </c>
      <c r="D1074">
        <v>2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5</v>
      </c>
      <c r="K1074">
        <v>3</v>
      </c>
      <c r="L1074">
        <v>4</v>
      </c>
      <c r="M1074">
        <v>3</v>
      </c>
      <c r="N1074">
        <v>2</v>
      </c>
      <c r="O1074">
        <v>1</v>
      </c>
      <c r="P1074">
        <v>2</v>
      </c>
    </row>
    <row r="1075" spans="1:16" x14ac:dyDescent="0.2">
      <c r="A1075">
        <v>12</v>
      </c>
      <c r="B1075">
        <f t="shared" si="16"/>
        <v>14</v>
      </c>
      <c r="C1075">
        <v>6</v>
      </c>
      <c r="D1075">
        <v>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10</v>
      </c>
      <c r="K1075">
        <v>1</v>
      </c>
      <c r="L1075">
        <v>2</v>
      </c>
      <c r="M1075">
        <v>2</v>
      </c>
      <c r="N1075">
        <v>5</v>
      </c>
      <c r="O1075">
        <v>2</v>
      </c>
      <c r="P1075">
        <v>1</v>
      </c>
    </row>
    <row r="1076" spans="1:16" x14ac:dyDescent="0.2">
      <c r="A1076">
        <v>12</v>
      </c>
      <c r="B1076">
        <f t="shared" si="16"/>
        <v>15</v>
      </c>
      <c r="C1076">
        <v>1</v>
      </c>
      <c r="D1076">
        <v>2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9</v>
      </c>
      <c r="K1076">
        <v>3</v>
      </c>
      <c r="L1076">
        <v>3</v>
      </c>
      <c r="M1076">
        <v>6</v>
      </c>
      <c r="N1076">
        <v>1</v>
      </c>
      <c r="O1076">
        <v>1</v>
      </c>
      <c r="P1076">
        <v>2</v>
      </c>
    </row>
    <row r="1077" spans="1:16" x14ac:dyDescent="0.2">
      <c r="A1077">
        <v>12</v>
      </c>
      <c r="B1077">
        <f t="shared" si="16"/>
        <v>15</v>
      </c>
      <c r="C1077">
        <v>2</v>
      </c>
      <c r="D1077">
        <v>1</v>
      </c>
      <c r="E1077">
        <v>3</v>
      </c>
      <c r="F1077">
        <v>5</v>
      </c>
      <c r="G1077">
        <v>5</v>
      </c>
      <c r="H1077">
        <v>4</v>
      </c>
      <c r="I1077">
        <v>2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2</v>
      </c>
      <c r="P1077">
        <v>1</v>
      </c>
    </row>
    <row r="1078" spans="1:16" x14ac:dyDescent="0.2">
      <c r="A1078">
        <v>12</v>
      </c>
      <c r="B1078">
        <f t="shared" si="16"/>
        <v>15</v>
      </c>
      <c r="C1078">
        <v>3</v>
      </c>
      <c r="D1078">
        <v>2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12</v>
      </c>
      <c r="K1078">
        <v>4</v>
      </c>
      <c r="L1078">
        <v>3</v>
      </c>
      <c r="M1078">
        <v>5</v>
      </c>
      <c r="N1078">
        <v>5</v>
      </c>
      <c r="O1078">
        <v>3</v>
      </c>
      <c r="P1078">
        <v>1</v>
      </c>
    </row>
    <row r="1079" spans="1:16" x14ac:dyDescent="0.2">
      <c r="A1079">
        <v>12</v>
      </c>
      <c r="B1079">
        <f t="shared" si="16"/>
        <v>15</v>
      </c>
      <c r="C1079">
        <v>4</v>
      </c>
      <c r="D1079">
        <v>1</v>
      </c>
      <c r="E1079">
        <v>6</v>
      </c>
      <c r="F1079">
        <v>4</v>
      </c>
      <c r="G1079">
        <v>6</v>
      </c>
      <c r="H1079">
        <v>3</v>
      </c>
      <c r="I1079">
        <v>5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2</v>
      </c>
      <c r="P1079">
        <v>2</v>
      </c>
    </row>
    <row r="1080" spans="1:16" x14ac:dyDescent="0.2">
      <c r="A1080">
        <v>12</v>
      </c>
      <c r="B1080">
        <f t="shared" si="16"/>
        <v>15</v>
      </c>
      <c r="C1080">
        <v>5</v>
      </c>
      <c r="D1080">
        <v>2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5</v>
      </c>
      <c r="K1080">
        <v>2</v>
      </c>
      <c r="L1080">
        <v>1</v>
      </c>
      <c r="M1080">
        <v>7</v>
      </c>
      <c r="N1080">
        <v>3</v>
      </c>
      <c r="O1080">
        <v>3</v>
      </c>
      <c r="P1080">
        <v>1</v>
      </c>
    </row>
    <row r="1081" spans="1:16" x14ac:dyDescent="0.2">
      <c r="A1081">
        <v>12</v>
      </c>
      <c r="B1081">
        <f t="shared" si="16"/>
        <v>15</v>
      </c>
      <c r="C1081">
        <v>6</v>
      </c>
      <c r="D1081">
        <v>1</v>
      </c>
      <c r="E1081">
        <v>5</v>
      </c>
      <c r="F1081">
        <v>3</v>
      </c>
      <c r="G1081">
        <v>1</v>
      </c>
      <c r="H1081">
        <v>5</v>
      </c>
      <c r="I1081">
        <v>3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1</v>
      </c>
      <c r="P1081">
        <v>2</v>
      </c>
    </row>
    <row r="1082" spans="1:16" x14ac:dyDescent="0.2">
      <c r="A1082">
        <v>13</v>
      </c>
      <c r="B1082">
        <f t="shared" si="16"/>
        <v>1</v>
      </c>
      <c r="C1082">
        <v>1</v>
      </c>
      <c r="D1082">
        <v>2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3</v>
      </c>
      <c r="K1082">
        <v>4</v>
      </c>
      <c r="L1082">
        <v>5</v>
      </c>
      <c r="M1082">
        <v>7</v>
      </c>
      <c r="N1082">
        <v>4</v>
      </c>
      <c r="O1082">
        <v>2</v>
      </c>
      <c r="P1082">
        <v>1</v>
      </c>
    </row>
    <row r="1083" spans="1:16" x14ac:dyDescent="0.2">
      <c r="A1083">
        <v>13</v>
      </c>
      <c r="B1083">
        <f t="shared" si="16"/>
        <v>1</v>
      </c>
      <c r="C1083">
        <v>2</v>
      </c>
      <c r="D1083">
        <v>2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8</v>
      </c>
      <c r="K1083">
        <v>2</v>
      </c>
      <c r="L1083">
        <v>1</v>
      </c>
      <c r="M1083">
        <v>3</v>
      </c>
      <c r="N1083">
        <v>1</v>
      </c>
      <c r="O1083">
        <v>2</v>
      </c>
      <c r="P1083">
        <v>2</v>
      </c>
    </row>
    <row r="1084" spans="1:16" x14ac:dyDescent="0.2">
      <c r="A1084">
        <v>13</v>
      </c>
      <c r="B1084">
        <f t="shared" si="16"/>
        <v>1</v>
      </c>
      <c r="C1084">
        <v>3</v>
      </c>
      <c r="D1084">
        <v>1</v>
      </c>
      <c r="E1084">
        <v>11</v>
      </c>
      <c r="F1084">
        <v>5</v>
      </c>
      <c r="G1084">
        <v>4</v>
      </c>
      <c r="H1084">
        <v>4</v>
      </c>
      <c r="I1084">
        <v>2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3</v>
      </c>
      <c r="P1084">
        <v>1</v>
      </c>
    </row>
    <row r="1085" spans="1:16" x14ac:dyDescent="0.2">
      <c r="A1085">
        <v>13</v>
      </c>
      <c r="B1085">
        <f t="shared" si="16"/>
        <v>1</v>
      </c>
      <c r="C1085">
        <v>4</v>
      </c>
      <c r="D1085">
        <v>2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7</v>
      </c>
      <c r="K1085">
        <v>1</v>
      </c>
      <c r="L1085">
        <v>4</v>
      </c>
      <c r="M1085">
        <v>4</v>
      </c>
      <c r="N1085">
        <v>2</v>
      </c>
      <c r="O1085">
        <v>3</v>
      </c>
      <c r="P1085">
        <v>2</v>
      </c>
    </row>
    <row r="1086" spans="1:16" x14ac:dyDescent="0.2">
      <c r="A1086">
        <v>13</v>
      </c>
      <c r="B1086">
        <f t="shared" si="16"/>
        <v>1</v>
      </c>
      <c r="C1086">
        <v>5</v>
      </c>
      <c r="D1086">
        <v>1</v>
      </c>
      <c r="E1086">
        <v>12</v>
      </c>
      <c r="F1086">
        <v>2</v>
      </c>
      <c r="G1086">
        <v>2</v>
      </c>
      <c r="H1086">
        <v>2</v>
      </c>
      <c r="I1086">
        <v>4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1</v>
      </c>
      <c r="P1086">
        <v>1</v>
      </c>
    </row>
    <row r="1087" spans="1:16" x14ac:dyDescent="0.2">
      <c r="A1087">
        <v>13</v>
      </c>
      <c r="B1087">
        <f t="shared" si="16"/>
        <v>1</v>
      </c>
      <c r="C1087">
        <v>6</v>
      </c>
      <c r="D1087">
        <v>1</v>
      </c>
      <c r="E1087">
        <v>11</v>
      </c>
      <c r="F1087">
        <v>4</v>
      </c>
      <c r="G1087">
        <v>1</v>
      </c>
      <c r="H1087">
        <v>1</v>
      </c>
      <c r="I1087">
        <v>4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1</v>
      </c>
      <c r="P1087">
        <v>2</v>
      </c>
    </row>
    <row r="1088" spans="1:16" x14ac:dyDescent="0.2">
      <c r="A1088">
        <v>13</v>
      </c>
      <c r="B1088">
        <f t="shared" si="16"/>
        <v>2</v>
      </c>
      <c r="C1088">
        <v>1</v>
      </c>
      <c r="D1088">
        <v>2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6</v>
      </c>
      <c r="K1088">
        <v>4</v>
      </c>
      <c r="L1088">
        <v>2</v>
      </c>
      <c r="M1088">
        <v>5</v>
      </c>
      <c r="N1088">
        <v>3</v>
      </c>
      <c r="O1088">
        <v>3</v>
      </c>
      <c r="P1088">
        <v>2</v>
      </c>
    </row>
    <row r="1089" spans="1:16" x14ac:dyDescent="0.2">
      <c r="A1089">
        <v>13</v>
      </c>
      <c r="B1089">
        <f t="shared" si="16"/>
        <v>2</v>
      </c>
      <c r="C1089">
        <v>2</v>
      </c>
      <c r="D1089">
        <v>1</v>
      </c>
      <c r="E1089">
        <v>12</v>
      </c>
      <c r="F1089">
        <v>2</v>
      </c>
      <c r="G1089">
        <v>5</v>
      </c>
      <c r="H1089">
        <v>2</v>
      </c>
      <c r="I1089">
        <v>1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2</v>
      </c>
      <c r="P1089">
        <v>2</v>
      </c>
    </row>
    <row r="1090" spans="1:16" x14ac:dyDescent="0.2">
      <c r="A1090">
        <v>13</v>
      </c>
      <c r="B1090">
        <f t="shared" si="16"/>
        <v>2</v>
      </c>
      <c r="C1090">
        <v>3</v>
      </c>
      <c r="D1090">
        <v>1</v>
      </c>
      <c r="E1090">
        <v>1</v>
      </c>
      <c r="F1090">
        <v>3</v>
      </c>
      <c r="G1090">
        <v>3</v>
      </c>
      <c r="H1090">
        <v>3</v>
      </c>
      <c r="I1090">
        <v>3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2</v>
      </c>
      <c r="P1090">
        <v>1</v>
      </c>
    </row>
    <row r="1091" spans="1:16" x14ac:dyDescent="0.2">
      <c r="A1091">
        <v>13</v>
      </c>
      <c r="B1091">
        <f t="shared" si="16"/>
        <v>2</v>
      </c>
      <c r="C1091">
        <v>4</v>
      </c>
      <c r="D1091">
        <v>2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2</v>
      </c>
      <c r="K1091">
        <v>1</v>
      </c>
      <c r="L1091">
        <v>5</v>
      </c>
      <c r="M1091">
        <v>1</v>
      </c>
      <c r="N1091">
        <v>2</v>
      </c>
      <c r="O1091">
        <v>1</v>
      </c>
      <c r="P1091">
        <v>1</v>
      </c>
    </row>
    <row r="1092" spans="1:16" x14ac:dyDescent="0.2">
      <c r="A1092">
        <v>13</v>
      </c>
      <c r="B1092">
        <f t="shared" si="16"/>
        <v>2</v>
      </c>
      <c r="C1092">
        <v>5</v>
      </c>
      <c r="D1092">
        <v>2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10</v>
      </c>
      <c r="K1092">
        <v>3</v>
      </c>
      <c r="L1092">
        <v>3</v>
      </c>
      <c r="M1092">
        <v>6</v>
      </c>
      <c r="N1092">
        <v>5</v>
      </c>
      <c r="O1092">
        <v>1</v>
      </c>
      <c r="P1092">
        <v>2</v>
      </c>
    </row>
    <row r="1093" spans="1:16" x14ac:dyDescent="0.2">
      <c r="A1093">
        <v>13</v>
      </c>
      <c r="B1093">
        <f t="shared" si="16"/>
        <v>2</v>
      </c>
      <c r="C1093">
        <v>6</v>
      </c>
      <c r="D1093">
        <v>1</v>
      </c>
      <c r="E1093">
        <v>7</v>
      </c>
      <c r="F1093">
        <v>1</v>
      </c>
      <c r="G1093">
        <v>1</v>
      </c>
      <c r="H1093">
        <v>3</v>
      </c>
      <c r="I1093">
        <v>5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3</v>
      </c>
      <c r="P1093">
        <v>1</v>
      </c>
    </row>
    <row r="1094" spans="1:16" x14ac:dyDescent="0.2">
      <c r="A1094">
        <v>13</v>
      </c>
      <c r="B1094">
        <f t="shared" si="16"/>
        <v>3</v>
      </c>
      <c r="C1094">
        <v>1</v>
      </c>
      <c r="D1094">
        <v>1</v>
      </c>
      <c r="E1094">
        <v>14</v>
      </c>
      <c r="F1094">
        <v>4</v>
      </c>
      <c r="G1094">
        <v>3</v>
      </c>
      <c r="H1094">
        <v>5</v>
      </c>
      <c r="I1094">
        <v>5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1</v>
      </c>
      <c r="P1094">
        <v>1</v>
      </c>
    </row>
    <row r="1095" spans="1:16" x14ac:dyDescent="0.2">
      <c r="A1095">
        <v>13</v>
      </c>
      <c r="B1095">
        <f t="shared" si="16"/>
        <v>3</v>
      </c>
      <c r="C1095">
        <v>2</v>
      </c>
      <c r="D1095">
        <v>1</v>
      </c>
      <c r="E1095">
        <v>9</v>
      </c>
      <c r="F1095">
        <v>3</v>
      </c>
      <c r="G1095">
        <v>4</v>
      </c>
      <c r="H1095">
        <v>4</v>
      </c>
      <c r="I1095">
        <v>1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3</v>
      </c>
      <c r="P1095">
        <v>2</v>
      </c>
    </row>
    <row r="1096" spans="1:16" x14ac:dyDescent="0.2">
      <c r="A1096">
        <v>13</v>
      </c>
      <c r="B1096">
        <f t="shared" si="16"/>
        <v>3</v>
      </c>
      <c r="C1096">
        <v>3</v>
      </c>
      <c r="D1096">
        <v>2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11</v>
      </c>
      <c r="K1096">
        <v>4</v>
      </c>
      <c r="L1096">
        <v>4</v>
      </c>
      <c r="M1096">
        <v>1</v>
      </c>
      <c r="N1096">
        <v>1</v>
      </c>
      <c r="O1096">
        <v>1</v>
      </c>
      <c r="P1096">
        <v>1</v>
      </c>
    </row>
    <row r="1097" spans="1:16" x14ac:dyDescent="0.2">
      <c r="A1097">
        <v>13</v>
      </c>
      <c r="B1097">
        <f t="shared" ref="B1097:B1160" si="17">IF(B1091=15,1,B1091+1)</f>
        <v>3</v>
      </c>
      <c r="C1097">
        <v>4</v>
      </c>
      <c r="D1097">
        <v>2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12</v>
      </c>
      <c r="K1097">
        <v>1</v>
      </c>
      <c r="L1097">
        <v>2</v>
      </c>
      <c r="M1097">
        <v>2</v>
      </c>
      <c r="N1097">
        <v>4</v>
      </c>
      <c r="O1097">
        <v>3</v>
      </c>
      <c r="P1097">
        <v>2</v>
      </c>
    </row>
    <row r="1098" spans="1:16" x14ac:dyDescent="0.2">
      <c r="A1098">
        <v>13</v>
      </c>
      <c r="B1098">
        <f t="shared" si="17"/>
        <v>3</v>
      </c>
      <c r="C1098">
        <v>5</v>
      </c>
      <c r="D1098">
        <v>1</v>
      </c>
      <c r="E1098">
        <v>10</v>
      </c>
      <c r="F1098">
        <v>2</v>
      </c>
      <c r="G1098">
        <v>6</v>
      </c>
      <c r="H1098">
        <v>1</v>
      </c>
      <c r="I1098">
        <v>2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2</v>
      </c>
      <c r="P1098">
        <v>2</v>
      </c>
    </row>
    <row r="1099" spans="1:16" x14ac:dyDescent="0.2">
      <c r="A1099">
        <v>13</v>
      </c>
      <c r="B1099">
        <f t="shared" si="17"/>
        <v>3</v>
      </c>
      <c r="C1099">
        <v>6</v>
      </c>
      <c r="D1099">
        <v>2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</v>
      </c>
      <c r="K1099">
        <v>2</v>
      </c>
      <c r="L1099">
        <v>3</v>
      </c>
      <c r="M1099">
        <v>7</v>
      </c>
      <c r="N1099">
        <v>4</v>
      </c>
      <c r="O1099">
        <v>2</v>
      </c>
      <c r="P1099">
        <v>1</v>
      </c>
    </row>
    <row r="1100" spans="1:16" x14ac:dyDescent="0.2">
      <c r="A1100">
        <v>13</v>
      </c>
      <c r="B1100">
        <f t="shared" si="17"/>
        <v>4</v>
      </c>
      <c r="C1100">
        <v>1</v>
      </c>
      <c r="D1100">
        <v>1</v>
      </c>
      <c r="E1100">
        <v>6</v>
      </c>
      <c r="F1100">
        <v>1</v>
      </c>
      <c r="G1100">
        <v>5</v>
      </c>
      <c r="H1100">
        <v>1</v>
      </c>
      <c r="I1100">
        <v>3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3</v>
      </c>
      <c r="P1100">
        <v>1</v>
      </c>
    </row>
    <row r="1101" spans="1:16" x14ac:dyDescent="0.2">
      <c r="A1101">
        <v>13</v>
      </c>
      <c r="B1101">
        <f t="shared" si="17"/>
        <v>4</v>
      </c>
      <c r="C1101">
        <v>2</v>
      </c>
      <c r="D1101">
        <v>2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4</v>
      </c>
      <c r="K1101">
        <v>4</v>
      </c>
      <c r="L1101">
        <v>1</v>
      </c>
      <c r="M1101">
        <v>3</v>
      </c>
      <c r="N1101">
        <v>3</v>
      </c>
      <c r="O1101">
        <v>1</v>
      </c>
      <c r="P1101">
        <v>1</v>
      </c>
    </row>
    <row r="1102" spans="1:16" x14ac:dyDescent="0.2">
      <c r="A1102">
        <v>13</v>
      </c>
      <c r="B1102">
        <f t="shared" si="17"/>
        <v>4</v>
      </c>
      <c r="C1102">
        <v>3</v>
      </c>
      <c r="D1102">
        <v>2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1</v>
      </c>
      <c r="K1102">
        <v>3</v>
      </c>
      <c r="L1102">
        <v>2</v>
      </c>
      <c r="M1102">
        <v>6</v>
      </c>
      <c r="N1102">
        <v>1</v>
      </c>
      <c r="O1102">
        <v>2</v>
      </c>
      <c r="P1102">
        <v>2</v>
      </c>
    </row>
    <row r="1103" spans="1:16" x14ac:dyDescent="0.2">
      <c r="A1103">
        <v>13</v>
      </c>
      <c r="B1103">
        <f t="shared" si="17"/>
        <v>4</v>
      </c>
      <c r="C1103">
        <v>4</v>
      </c>
      <c r="D1103">
        <v>1</v>
      </c>
      <c r="E1103">
        <v>4</v>
      </c>
      <c r="F1103">
        <v>5</v>
      </c>
      <c r="G1103">
        <v>6</v>
      </c>
      <c r="H1103">
        <v>1</v>
      </c>
      <c r="I1103">
        <v>3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1</v>
      </c>
      <c r="P1103">
        <v>2</v>
      </c>
    </row>
    <row r="1104" spans="1:16" x14ac:dyDescent="0.2">
      <c r="A1104">
        <v>13</v>
      </c>
      <c r="B1104">
        <f t="shared" si="17"/>
        <v>4</v>
      </c>
      <c r="C1104">
        <v>5</v>
      </c>
      <c r="D1104">
        <v>2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3</v>
      </c>
      <c r="K1104">
        <v>1</v>
      </c>
      <c r="L1104">
        <v>5</v>
      </c>
      <c r="M1104">
        <v>5</v>
      </c>
      <c r="N1104">
        <v>2</v>
      </c>
      <c r="O1104">
        <v>1</v>
      </c>
      <c r="P1104">
        <v>2</v>
      </c>
    </row>
    <row r="1105" spans="1:16" x14ac:dyDescent="0.2">
      <c r="A1105">
        <v>13</v>
      </c>
      <c r="B1105">
        <f t="shared" si="17"/>
        <v>4</v>
      </c>
      <c r="C1105">
        <v>6</v>
      </c>
      <c r="D1105">
        <v>1</v>
      </c>
      <c r="E1105">
        <v>5</v>
      </c>
      <c r="F1105">
        <v>1</v>
      </c>
      <c r="G1105">
        <v>2</v>
      </c>
      <c r="H1105">
        <v>2</v>
      </c>
      <c r="I1105">
        <v>4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3</v>
      </c>
      <c r="P1105">
        <v>1</v>
      </c>
    </row>
    <row r="1106" spans="1:16" x14ac:dyDescent="0.2">
      <c r="A1106">
        <v>13</v>
      </c>
      <c r="B1106">
        <f t="shared" si="17"/>
        <v>5</v>
      </c>
      <c r="C1106">
        <v>1</v>
      </c>
      <c r="D1106">
        <v>2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10</v>
      </c>
      <c r="K1106">
        <v>4</v>
      </c>
      <c r="L1106">
        <v>1</v>
      </c>
      <c r="M1106">
        <v>2</v>
      </c>
      <c r="N1106">
        <v>2</v>
      </c>
      <c r="O1106">
        <v>3</v>
      </c>
      <c r="P1106">
        <v>2</v>
      </c>
    </row>
    <row r="1107" spans="1:16" x14ac:dyDescent="0.2">
      <c r="A1107">
        <v>13</v>
      </c>
      <c r="B1107">
        <f t="shared" si="17"/>
        <v>5</v>
      </c>
      <c r="C1107">
        <v>2</v>
      </c>
      <c r="D1107">
        <v>2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11</v>
      </c>
      <c r="K1107">
        <v>2</v>
      </c>
      <c r="L1107">
        <v>5</v>
      </c>
      <c r="M1107">
        <v>4</v>
      </c>
      <c r="N1107">
        <v>4</v>
      </c>
      <c r="O1107">
        <v>2</v>
      </c>
      <c r="P1107">
        <v>2</v>
      </c>
    </row>
    <row r="1108" spans="1:16" x14ac:dyDescent="0.2">
      <c r="A1108">
        <v>13</v>
      </c>
      <c r="B1108">
        <f t="shared" si="17"/>
        <v>5</v>
      </c>
      <c r="C1108">
        <v>3</v>
      </c>
      <c r="D1108">
        <v>2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2</v>
      </c>
      <c r="K1108">
        <v>3</v>
      </c>
      <c r="L1108">
        <v>4</v>
      </c>
      <c r="M1108">
        <v>2</v>
      </c>
      <c r="N1108">
        <v>5</v>
      </c>
      <c r="O1108">
        <v>3</v>
      </c>
      <c r="P1108">
        <v>1</v>
      </c>
    </row>
    <row r="1109" spans="1:16" x14ac:dyDescent="0.2">
      <c r="A1109">
        <v>13</v>
      </c>
      <c r="B1109">
        <f t="shared" si="17"/>
        <v>5</v>
      </c>
      <c r="C1109">
        <v>4</v>
      </c>
      <c r="D1109">
        <v>1</v>
      </c>
      <c r="E1109">
        <v>8</v>
      </c>
      <c r="F1109">
        <v>2</v>
      </c>
      <c r="G1109">
        <v>4</v>
      </c>
      <c r="H1109">
        <v>4</v>
      </c>
      <c r="I1109">
        <v>5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1</v>
      </c>
      <c r="P1109">
        <v>1</v>
      </c>
    </row>
    <row r="1110" spans="1:16" x14ac:dyDescent="0.2">
      <c r="A1110">
        <v>13</v>
      </c>
      <c r="B1110">
        <f t="shared" si="17"/>
        <v>5</v>
      </c>
      <c r="C1110">
        <v>5</v>
      </c>
      <c r="D1110">
        <v>1</v>
      </c>
      <c r="E1110">
        <v>2</v>
      </c>
      <c r="F1110">
        <v>5</v>
      </c>
      <c r="G1110">
        <v>3</v>
      </c>
      <c r="H1110">
        <v>1</v>
      </c>
      <c r="I1110">
        <v>2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2</v>
      </c>
      <c r="P1110">
        <v>1</v>
      </c>
    </row>
    <row r="1111" spans="1:16" x14ac:dyDescent="0.2">
      <c r="A1111">
        <v>13</v>
      </c>
      <c r="B1111">
        <f t="shared" si="17"/>
        <v>5</v>
      </c>
      <c r="C1111">
        <v>6</v>
      </c>
      <c r="D1111">
        <v>1</v>
      </c>
      <c r="E1111">
        <v>11</v>
      </c>
      <c r="F1111">
        <v>4</v>
      </c>
      <c r="G1111">
        <v>5</v>
      </c>
      <c r="H1111">
        <v>5</v>
      </c>
      <c r="I1111">
        <v>4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2</v>
      </c>
      <c r="P1111">
        <v>2</v>
      </c>
    </row>
    <row r="1112" spans="1:16" x14ac:dyDescent="0.2">
      <c r="A1112">
        <v>13</v>
      </c>
      <c r="B1112">
        <f t="shared" si="17"/>
        <v>6</v>
      </c>
      <c r="C1112">
        <v>1</v>
      </c>
      <c r="D1112">
        <v>2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8</v>
      </c>
      <c r="K1112">
        <v>4</v>
      </c>
      <c r="L1112">
        <v>2</v>
      </c>
      <c r="M1112">
        <v>4</v>
      </c>
      <c r="N1112">
        <v>4</v>
      </c>
      <c r="O1112">
        <v>1</v>
      </c>
      <c r="P1112">
        <v>2</v>
      </c>
    </row>
    <row r="1113" spans="1:16" x14ac:dyDescent="0.2">
      <c r="A1113">
        <v>13</v>
      </c>
      <c r="B1113">
        <f t="shared" si="17"/>
        <v>6</v>
      </c>
      <c r="C1113">
        <v>2</v>
      </c>
      <c r="D1113">
        <v>2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5</v>
      </c>
      <c r="K1113">
        <v>3</v>
      </c>
      <c r="L1113">
        <v>4</v>
      </c>
      <c r="M1113">
        <v>5</v>
      </c>
      <c r="N1113">
        <v>5</v>
      </c>
      <c r="O1113">
        <v>1</v>
      </c>
      <c r="P1113">
        <v>1</v>
      </c>
    </row>
    <row r="1114" spans="1:16" x14ac:dyDescent="0.2">
      <c r="A1114">
        <v>13</v>
      </c>
      <c r="B1114">
        <f t="shared" si="17"/>
        <v>6</v>
      </c>
      <c r="C1114">
        <v>3</v>
      </c>
      <c r="D1114">
        <v>2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10</v>
      </c>
      <c r="K1114">
        <v>2</v>
      </c>
      <c r="L1114">
        <v>5</v>
      </c>
      <c r="M1114">
        <v>2</v>
      </c>
      <c r="N1114">
        <v>1</v>
      </c>
      <c r="O1114">
        <v>2</v>
      </c>
      <c r="P1114">
        <v>1</v>
      </c>
    </row>
    <row r="1115" spans="1:16" x14ac:dyDescent="0.2">
      <c r="A1115">
        <v>13</v>
      </c>
      <c r="B1115">
        <f t="shared" si="17"/>
        <v>6</v>
      </c>
      <c r="C1115">
        <v>4</v>
      </c>
      <c r="D1115">
        <v>1</v>
      </c>
      <c r="E1115">
        <v>2</v>
      </c>
      <c r="F1115">
        <v>4</v>
      </c>
      <c r="G1115">
        <v>2</v>
      </c>
      <c r="H1115">
        <v>5</v>
      </c>
      <c r="I1115">
        <v>4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2</v>
      </c>
      <c r="P1115">
        <v>2</v>
      </c>
    </row>
    <row r="1116" spans="1:16" x14ac:dyDescent="0.2">
      <c r="A1116">
        <v>13</v>
      </c>
      <c r="B1116">
        <f t="shared" si="17"/>
        <v>6</v>
      </c>
      <c r="C1116">
        <v>5</v>
      </c>
      <c r="D1116">
        <v>1</v>
      </c>
      <c r="E1116">
        <v>3</v>
      </c>
      <c r="F1116">
        <v>5</v>
      </c>
      <c r="G1116">
        <v>5</v>
      </c>
      <c r="H1116">
        <v>4</v>
      </c>
      <c r="I1116">
        <v>2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3</v>
      </c>
      <c r="P1116">
        <v>2</v>
      </c>
    </row>
    <row r="1117" spans="1:16" x14ac:dyDescent="0.2">
      <c r="A1117">
        <v>13</v>
      </c>
      <c r="B1117">
        <f t="shared" si="17"/>
        <v>6</v>
      </c>
      <c r="C1117">
        <v>6</v>
      </c>
      <c r="D1117">
        <v>1</v>
      </c>
      <c r="E1117">
        <v>6</v>
      </c>
      <c r="F1117">
        <v>3</v>
      </c>
      <c r="G1117">
        <v>4</v>
      </c>
      <c r="H1117">
        <v>3</v>
      </c>
      <c r="I1117">
        <v>3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2</v>
      </c>
      <c r="P1117">
        <v>1</v>
      </c>
    </row>
    <row r="1118" spans="1:16" x14ac:dyDescent="0.2">
      <c r="A1118">
        <v>13</v>
      </c>
      <c r="B1118">
        <f t="shared" si="17"/>
        <v>7</v>
      </c>
      <c r="C1118">
        <v>1</v>
      </c>
      <c r="D1118">
        <v>2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3</v>
      </c>
      <c r="K1118">
        <v>1</v>
      </c>
      <c r="L1118">
        <v>2</v>
      </c>
      <c r="M1118">
        <v>5</v>
      </c>
      <c r="N1118">
        <v>1</v>
      </c>
      <c r="O1118">
        <v>3</v>
      </c>
      <c r="P1118">
        <v>2</v>
      </c>
    </row>
    <row r="1119" spans="1:16" x14ac:dyDescent="0.2">
      <c r="A1119">
        <v>13</v>
      </c>
      <c r="B1119">
        <f t="shared" si="17"/>
        <v>7</v>
      </c>
      <c r="C1119">
        <v>2</v>
      </c>
      <c r="D1119">
        <v>2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7</v>
      </c>
      <c r="K1119">
        <v>3</v>
      </c>
      <c r="L1119">
        <v>3</v>
      </c>
      <c r="M1119">
        <v>7</v>
      </c>
      <c r="N1119">
        <v>1</v>
      </c>
      <c r="O1119">
        <v>3</v>
      </c>
      <c r="P1119">
        <v>2</v>
      </c>
    </row>
    <row r="1120" spans="1:16" x14ac:dyDescent="0.2">
      <c r="A1120">
        <v>13</v>
      </c>
      <c r="B1120">
        <f t="shared" si="17"/>
        <v>7</v>
      </c>
      <c r="C1120">
        <v>3</v>
      </c>
      <c r="D1120">
        <v>1</v>
      </c>
      <c r="E1120">
        <v>1</v>
      </c>
      <c r="F1120">
        <v>1</v>
      </c>
      <c r="G1120">
        <v>6</v>
      </c>
      <c r="H1120">
        <v>5</v>
      </c>
      <c r="I1120">
        <v>1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1</v>
      </c>
      <c r="P1120">
        <v>1</v>
      </c>
    </row>
    <row r="1121" spans="1:16" x14ac:dyDescent="0.2">
      <c r="A1121">
        <v>13</v>
      </c>
      <c r="B1121">
        <f t="shared" si="17"/>
        <v>7</v>
      </c>
      <c r="C1121">
        <v>4</v>
      </c>
      <c r="D1121">
        <v>2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6</v>
      </c>
      <c r="K1121">
        <v>2</v>
      </c>
      <c r="L1121">
        <v>4</v>
      </c>
      <c r="M1121">
        <v>1</v>
      </c>
      <c r="N1121">
        <v>3</v>
      </c>
      <c r="O1121">
        <v>2</v>
      </c>
      <c r="P1121">
        <v>1</v>
      </c>
    </row>
    <row r="1122" spans="1:16" x14ac:dyDescent="0.2">
      <c r="A1122">
        <v>13</v>
      </c>
      <c r="B1122">
        <f t="shared" si="17"/>
        <v>7</v>
      </c>
      <c r="C1122">
        <v>5</v>
      </c>
      <c r="D1122">
        <v>1</v>
      </c>
      <c r="E1122">
        <v>3</v>
      </c>
      <c r="F1122">
        <v>3</v>
      </c>
      <c r="G1122">
        <v>2</v>
      </c>
      <c r="H1122">
        <v>2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1</v>
      </c>
      <c r="P1122">
        <v>2</v>
      </c>
    </row>
    <row r="1123" spans="1:16" x14ac:dyDescent="0.2">
      <c r="A1123">
        <v>13</v>
      </c>
      <c r="B1123">
        <f t="shared" si="17"/>
        <v>7</v>
      </c>
      <c r="C1123">
        <v>6</v>
      </c>
      <c r="D1123">
        <v>1</v>
      </c>
      <c r="E1123">
        <v>13</v>
      </c>
      <c r="F1123">
        <v>2</v>
      </c>
      <c r="G1123">
        <v>1</v>
      </c>
      <c r="H1123">
        <v>3</v>
      </c>
      <c r="I1123">
        <v>5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2</v>
      </c>
      <c r="P1123">
        <v>1</v>
      </c>
    </row>
    <row r="1124" spans="1:16" x14ac:dyDescent="0.2">
      <c r="A1124">
        <v>13</v>
      </c>
      <c r="B1124">
        <f t="shared" si="17"/>
        <v>8</v>
      </c>
      <c r="C1124">
        <v>1</v>
      </c>
      <c r="D1124">
        <v>1</v>
      </c>
      <c r="E1124">
        <v>7</v>
      </c>
      <c r="F1124">
        <v>2</v>
      </c>
      <c r="G1124">
        <v>6</v>
      </c>
      <c r="H1124">
        <v>2</v>
      </c>
      <c r="I1124">
        <v>3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3</v>
      </c>
      <c r="P1124">
        <v>2</v>
      </c>
    </row>
    <row r="1125" spans="1:16" x14ac:dyDescent="0.2">
      <c r="A1125">
        <v>13</v>
      </c>
      <c r="B1125">
        <f t="shared" si="17"/>
        <v>8</v>
      </c>
      <c r="C1125">
        <v>2</v>
      </c>
      <c r="D1125">
        <v>1</v>
      </c>
      <c r="E1125">
        <v>10</v>
      </c>
      <c r="F1125">
        <v>5</v>
      </c>
      <c r="G1125">
        <v>5</v>
      </c>
      <c r="H1125">
        <v>3</v>
      </c>
      <c r="I1125">
        <v>4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1</v>
      </c>
      <c r="P1125">
        <v>1</v>
      </c>
    </row>
    <row r="1126" spans="1:16" x14ac:dyDescent="0.2">
      <c r="A1126">
        <v>13</v>
      </c>
      <c r="B1126">
        <f t="shared" si="17"/>
        <v>8</v>
      </c>
      <c r="C1126">
        <v>3</v>
      </c>
      <c r="D1126">
        <v>1</v>
      </c>
      <c r="E1126">
        <v>8</v>
      </c>
      <c r="F1126">
        <v>4</v>
      </c>
      <c r="G1126">
        <v>1</v>
      </c>
      <c r="H1126">
        <v>4</v>
      </c>
      <c r="I1126">
        <v>2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</v>
      </c>
      <c r="P1126">
        <v>2</v>
      </c>
    </row>
    <row r="1127" spans="1:16" x14ac:dyDescent="0.2">
      <c r="A1127">
        <v>13</v>
      </c>
      <c r="B1127">
        <f t="shared" si="17"/>
        <v>8</v>
      </c>
      <c r="C1127">
        <v>4</v>
      </c>
      <c r="D1127">
        <v>2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9</v>
      </c>
      <c r="K1127">
        <v>2</v>
      </c>
      <c r="L1127">
        <v>4</v>
      </c>
      <c r="M1127">
        <v>4</v>
      </c>
      <c r="N1127">
        <v>5</v>
      </c>
      <c r="O1127">
        <v>2</v>
      </c>
      <c r="P1127">
        <v>2</v>
      </c>
    </row>
    <row r="1128" spans="1:16" x14ac:dyDescent="0.2">
      <c r="A1128">
        <v>13</v>
      </c>
      <c r="B1128">
        <f t="shared" si="17"/>
        <v>8</v>
      </c>
      <c r="C1128">
        <v>5</v>
      </c>
      <c r="D1128">
        <v>2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6</v>
      </c>
      <c r="K1128">
        <v>4</v>
      </c>
      <c r="L1128">
        <v>2</v>
      </c>
      <c r="M1128">
        <v>6</v>
      </c>
      <c r="N1128">
        <v>3</v>
      </c>
      <c r="O1128">
        <v>2</v>
      </c>
      <c r="P1128">
        <v>1</v>
      </c>
    </row>
    <row r="1129" spans="1:16" x14ac:dyDescent="0.2">
      <c r="A1129">
        <v>13</v>
      </c>
      <c r="B1129">
        <f t="shared" si="17"/>
        <v>8</v>
      </c>
      <c r="C1129">
        <v>6</v>
      </c>
      <c r="D1129">
        <v>2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8</v>
      </c>
      <c r="K1129">
        <v>3</v>
      </c>
      <c r="L1129">
        <v>5</v>
      </c>
      <c r="M1129">
        <v>2</v>
      </c>
      <c r="N1129">
        <v>2</v>
      </c>
      <c r="O1129">
        <v>3</v>
      </c>
      <c r="P1129">
        <v>1</v>
      </c>
    </row>
    <row r="1130" spans="1:16" x14ac:dyDescent="0.2">
      <c r="A1130">
        <v>13</v>
      </c>
      <c r="B1130">
        <f t="shared" si="17"/>
        <v>9</v>
      </c>
      <c r="C1130">
        <v>1</v>
      </c>
      <c r="D1130">
        <v>2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11</v>
      </c>
      <c r="K1130">
        <v>1</v>
      </c>
      <c r="L1130">
        <v>1</v>
      </c>
      <c r="M1130">
        <v>3</v>
      </c>
      <c r="N1130">
        <v>5</v>
      </c>
      <c r="O1130">
        <v>3</v>
      </c>
      <c r="P1130">
        <v>1</v>
      </c>
    </row>
    <row r="1131" spans="1:16" x14ac:dyDescent="0.2">
      <c r="A1131">
        <v>13</v>
      </c>
      <c r="B1131">
        <f t="shared" si="17"/>
        <v>9</v>
      </c>
      <c r="C1131">
        <v>2</v>
      </c>
      <c r="D1131">
        <v>1</v>
      </c>
      <c r="E1131">
        <v>13</v>
      </c>
      <c r="F1131">
        <v>4</v>
      </c>
      <c r="G1131">
        <v>2</v>
      </c>
      <c r="H1131">
        <v>4</v>
      </c>
      <c r="I1131">
        <v>2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3</v>
      </c>
      <c r="P1131">
        <v>1</v>
      </c>
    </row>
    <row r="1132" spans="1:16" x14ac:dyDescent="0.2">
      <c r="A1132">
        <v>13</v>
      </c>
      <c r="B1132">
        <f t="shared" si="17"/>
        <v>9</v>
      </c>
      <c r="C1132">
        <v>3</v>
      </c>
      <c r="D1132">
        <v>2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9</v>
      </c>
      <c r="K1132">
        <v>3</v>
      </c>
      <c r="L1132">
        <v>1</v>
      </c>
      <c r="M1132">
        <v>7</v>
      </c>
      <c r="N1132">
        <v>2</v>
      </c>
      <c r="O1132">
        <v>2</v>
      </c>
      <c r="P1132">
        <v>2</v>
      </c>
    </row>
    <row r="1133" spans="1:16" x14ac:dyDescent="0.2">
      <c r="A1133">
        <v>13</v>
      </c>
      <c r="B1133">
        <f t="shared" si="17"/>
        <v>9</v>
      </c>
      <c r="C1133">
        <v>4</v>
      </c>
      <c r="D1133">
        <v>1</v>
      </c>
      <c r="E1133">
        <v>2</v>
      </c>
      <c r="F1133">
        <v>3</v>
      </c>
      <c r="G1133">
        <v>4</v>
      </c>
      <c r="H1133">
        <v>1</v>
      </c>
      <c r="I1133">
        <v>5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2</v>
      </c>
      <c r="P1133">
        <v>2</v>
      </c>
    </row>
    <row r="1134" spans="1:16" x14ac:dyDescent="0.2">
      <c r="A1134">
        <v>13</v>
      </c>
      <c r="B1134">
        <f t="shared" si="17"/>
        <v>9</v>
      </c>
      <c r="C1134">
        <v>5</v>
      </c>
      <c r="D1134">
        <v>2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</v>
      </c>
      <c r="K1134">
        <v>2</v>
      </c>
      <c r="L1134">
        <v>3</v>
      </c>
      <c r="M1134">
        <v>4</v>
      </c>
      <c r="N1134">
        <v>4</v>
      </c>
      <c r="O1134">
        <v>1</v>
      </c>
      <c r="P1134">
        <v>2</v>
      </c>
    </row>
    <row r="1135" spans="1:16" x14ac:dyDescent="0.2">
      <c r="A1135">
        <v>13</v>
      </c>
      <c r="B1135">
        <f t="shared" si="17"/>
        <v>9</v>
      </c>
      <c r="C1135">
        <v>6</v>
      </c>
      <c r="D1135">
        <v>1</v>
      </c>
      <c r="E1135">
        <v>5</v>
      </c>
      <c r="F1135">
        <v>3</v>
      </c>
      <c r="G1135">
        <v>3</v>
      </c>
      <c r="H1135">
        <v>3</v>
      </c>
      <c r="I1135">
        <v>3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1</v>
      </c>
      <c r="P1135">
        <v>1</v>
      </c>
    </row>
    <row r="1136" spans="1:16" x14ac:dyDescent="0.2">
      <c r="A1136">
        <v>13</v>
      </c>
      <c r="B1136">
        <f t="shared" si="17"/>
        <v>10</v>
      </c>
      <c r="C1136">
        <v>1</v>
      </c>
      <c r="D1136">
        <v>1</v>
      </c>
      <c r="E1136">
        <v>12</v>
      </c>
      <c r="F1136">
        <v>3</v>
      </c>
      <c r="G1136">
        <v>1</v>
      </c>
      <c r="H1136">
        <v>5</v>
      </c>
      <c r="I1136">
        <v>4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</v>
      </c>
      <c r="P1136">
        <v>2</v>
      </c>
    </row>
    <row r="1137" spans="1:16" x14ac:dyDescent="0.2">
      <c r="A1137">
        <v>13</v>
      </c>
      <c r="B1137">
        <f t="shared" si="17"/>
        <v>10</v>
      </c>
      <c r="C1137">
        <v>2</v>
      </c>
      <c r="D1137">
        <v>2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4</v>
      </c>
      <c r="K1137">
        <v>3</v>
      </c>
      <c r="L1137">
        <v>5</v>
      </c>
      <c r="M1137">
        <v>6</v>
      </c>
      <c r="N1137">
        <v>1</v>
      </c>
      <c r="O1137">
        <v>2</v>
      </c>
      <c r="P1137">
        <v>1</v>
      </c>
    </row>
    <row r="1138" spans="1:16" x14ac:dyDescent="0.2">
      <c r="A1138">
        <v>13</v>
      </c>
      <c r="B1138">
        <f t="shared" si="17"/>
        <v>10</v>
      </c>
      <c r="C1138">
        <v>3</v>
      </c>
      <c r="D1138">
        <v>1</v>
      </c>
      <c r="E1138">
        <v>6</v>
      </c>
      <c r="F1138">
        <v>1</v>
      </c>
      <c r="G1138">
        <v>6</v>
      </c>
      <c r="H1138">
        <v>2</v>
      </c>
      <c r="I1138">
        <v>1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</v>
      </c>
      <c r="P1138">
        <v>2</v>
      </c>
    </row>
    <row r="1139" spans="1:16" x14ac:dyDescent="0.2">
      <c r="A1139">
        <v>13</v>
      </c>
      <c r="B1139">
        <f t="shared" si="17"/>
        <v>10</v>
      </c>
      <c r="C1139">
        <v>4</v>
      </c>
      <c r="D1139">
        <v>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</v>
      </c>
      <c r="K1139">
        <v>1</v>
      </c>
      <c r="L1139">
        <v>2</v>
      </c>
      <c r="M1139">
        <v>1</v>
      </c>
      <c r="N1139">
        <v>4</v>
      </c>
      <c r="O1139">
        <v>1</v>
      </c>
      <c r="P1139">
        <v>1</v>
      </c>
    </row>
    <row r="1140" spans="1:16" x14ac:dyDescent="0.2">
      <c r="A1140">
        <v>13</v>
      </c>
      <c r="B1140">
        <f t="shared" si="17"/>
        <v>10</v>
      </c>
      <c r="C1140">
        <v>5</v>
      </c>
      <c r="D1140">
        <v>2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5</v>
      </c>
      <c r="K1140">
        <v>4</v>
      </c>
      <c r="L1140">
        <v>4</v>
      </c>
      <c r="M1140">
        <v>5</v>
      </c>
      <c r="N1140">
        <v>5</v>
      </c>
      <c r="O1140">
        <v>1</v>
      </c>
      <c r="P1140">
        <v>1</v>
      </c>
    </row>
    <row r="1141" spans="1:16" x14ac:dyDescent="0.2">
      <c r="A1141">
        <v>13</v>
      </c>
      <c r="B1141">
        <f t="shared" si="17"/>
        <v>10</v>
      </c>
      <c r="C1141">
        <v>6</v>
      </c>
      <c r="D1141">
        <v>1</v>
      </c>
      <c r="E1141">
        <v>14</v>
      </c>
      <c r="F1141">
        <v>5</v>
      </c>
      <c r="G1141">
        <v>4</v>
      </c>
      <c r="H1141">
        <v>4</v>
      </c>
      <c r="I1141">
        <v>5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3</v>
      </c>
      <c r="P1141">
        <v>2</v>
      </c>
    </row>
    <row r="1142" spans="1:16" x14ac:dyDescent="0.2">
      <c r="A1142">
        <v>13</v>
      </c>
      <c r="B1142">
        <f t="shared" si="17"/>
        <v>11</v>
      </c>
      <c r="C1142">
        <v>1</v>
      </c>
      <c r="D1142">
        <v>1</v>
      </c>
      <c r="E1142">
        <v>12</v>
      </c>
      <c r="F1142">
        <v>2</v>
      </c>
      <c r="G1142">
        <v>6</v>
      </c>
      <c r="H1142">
        <v>3</v>
      </c>
      <c r="I1142">
        <v>5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1</v>
      </c>
      <c r="P1142">
        <v>1</v>
      </c>
    </row>
    <row r="1143" spans="1:16" x14ac:dyDescent="0.2">
      <c r="A1143">
        <v>13</v>
      </c>
      <c r="B1143">
        <f t="shared" si="17"/>
        <v>11</v>
      </c>
      <c r="C1143">
        <v>2</v>
      </c>
      <c r="D1143">
        <v>2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1</v>
      </c>
      <c r="K1143">
        <v>4</v>
      </c>
      <c r="L1143">
        <v>1</v>
      </c>
      <c r="M1143">
        <v>3</v>
      </c>
      <c r="N1143">
        <v>3</v>
      </c>
      <c r="O1143">
        <v>3</v>
      </c>
      <c r="P1143">
        <v>2</v>
      </c>
    </row>
    <row r="1144" spans="1:16" x14ac:dyDescent="0.2">
      <c r="A1144">
        <v>13</v>
      </c>
      <c r="B1144">
        <f t="shared" si="17"/>
        <v>11</v>
      </c>
      <c r="C1144">
        <v>3</v>
      </c>
      <c r="D1144">
        <v>1</v>
      </c>
      <c r="E1144">
        <v>11</v>
      </c>
      <c r="F1144">
        <v>3</v>
      </c>
      <c r="G1144">
        <v>1</v>
      </c>
      <c r="H1144">
        <v>2</v>
      </c>
      <c r="I1144">
        <v>1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1</v>
      </c>
      <c r="P1144">
        <v>1</v>
      </c>
    </row>
    <row r="1145" spans="1:16" x14ac:dyDescent="0.2">
      <c r="A1145">
        <v>13</v>
      </c>
      <c r="B1145">
        <f t="shared" si="17"/>
        <v>11</v>
      </c>
      <c r="C1145">
        <v>4</v>
      </c>
      <c r="D1145">
        <v>1</v>
      </c>
      <c r="E1145">
        <v>9</v>
      </c>
      <c r="F1145">
        <v>1</v>
      </c>
      <c r="G1145">
        <v>3</v>
      </c>
      <c r="H1145">
        <v>1</v>
      </c>
      <c r="I1145">
        <v>3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3</v>
      </c>
      <c r="P1145">
        <v>1</v>
      </c>
    </row>
    <row r="1146" spans="1:16" x14ac:dyDescent="0.2">
      <c r="A1146">
        <v>13</v>
      </c>
      <c r="B1146">
        <f t="shared" si="17"/>
        <v>11</v>
      </c>
      <c r="C1146">
        <v>5</v>
      </c>
      <c r="D1146">
        <v>2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4</v>
      </c>
      <c r="K1146">
        <v>1</v>
      </c>
      <c r="L1146">
        <v>3</v>
      </c>
      <c r="M1146">
        <v>6</v>
      </c>
      <c r="N1146">
        <v>2</v>
      </c>
      <c r="O1146">
        <v>2</v>
      </c>
      <c r="P1146">
        <v>2</v>
      </c>
    </row>
    <row r="1147" spans="1:16" x14ac:dyDescent="0.2">
      <c r="A1147">
        <v>13</v>
      </c>
      <c r="B1147">
        <f t="shared" si="17"/>
        <v>11</v>
      </c>
      <c r="C1147">
        <v>6</v>
      </c>
      <c r="D1147">
        <v>2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5</v>
      </c>
      <c r="K1147">
        <v>4</v>
      </c>
      <c r="L1147">
        <v>1</v>
      </c>
      <c r="M1147">
        <v>2</v>
      </c>
      <c r="N1147">
        <v>2</v>
      </c>
      <c r="O1147">
        <v>2</v>
      </c>
      <c r="P1147">
        <v>1</v>
      </c>
    </row>
    <row r="1148" spans="1:16" x14ac:dyDescent="0.2">
      <c r="A1148">
        <v>13</v>
      </c>
      <c r="B1148">
        <f t="shared" si="17"/>
        <v>12</v>
      </c>
      <c r="C1148">
        <v>1</v>
      </c>
      <c r="D1148">
        <v>1</v>
      </c>
      <c r="E1148">
        <v>4</v>
      </c>
      <c r="F1148">
        <v>2</v>
      </c>
      <c r="G1148">
        <v>3</v>
      </c>
      <c r="H1148">
        <v>5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3</v>
      </c>
      <c r="P1148">
        <v>1</v>
      </c>
    </row>
    <row r="1149" spans="1:16" x14ac:dyDescent="0.2">
      <c r="A1149">
        <v>13</v>
      </c>
      <c r="B1149">
        <f t="shared" si="17"/>
        <v>12</v>
      </c>
      <c r="C1149">
        <v>2</v>
      </c>
      <c r="D1149">
        <v>2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8</v>
      </c>
      <c r="K1149">
        <v>3</v>
      </c>
      <c r="L1149">
        <v>3</v>
      </c>
      <c r="M1149">
        <v>3</v>
      </c>
      <c r="N1149">
        <v>4</v>
      </c>
      <c r="O1149">
        <v>2</v>
      </c>
      <c r="P1149">
        <v>1</v>
      </c>
    </row>
    <row r="1150" spans="1:16" x14ac:dyDescent="0.2">
      <c r="A1150">
        <v>13</v>
      </c>
      <c r="B1150">
        <f t="shared" si="17"/>
        <v>12</v>
      </c>
      <c r="C1150">
        <v>3</v>
      </c>
      <c r="D1150">
        <v>2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6</v>
      </c>
      <c r="K1150">
        <v>2</v>
      </c>
      <c r="L1150">
        <v>5</v>
      </c>
      <c r="M1150">
        <v>1</v>
      </c>
      <c r="N1150">
        <v>3</v>
      </c>
      <c r="O1150">
        <v>1</v>
      </c>
      <c r="P1150">
        <v>2</v>
      </c>
    </row>
    <row r="1151" spans="1:16" x14ac:dyDescent="0.2">
      <c r="A1151">
        <v>13</v>
      </c>
      <c r="B1151">
        <f t="shared" si="17"/>
        <v>12</v>
      </c>
      <c r="C1151">
        <v>4</v>
      </c>
      <c r="D1151">
        <v>1</v>
      </c>
      <c r="E1151">
        <v>3</v>
      </c>
      <c r="F1151">
        <v>1</v>
      </c>
      <c r="G1151">
        <v>2</v>
      </c>
      <c r="H1151">
        <v>3</v>
      </c>
      <c r="I1151">
        <v>3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3</v>
      </c>
      <c r="P1151">
        <v>2</v>
      </c>
    </row>
    <row r="1152" spans="1:16" x14ac:dyDescent="0.2">
      <c r="A1152">
        <v>13</v>
      </c>
      <c r="B1152">
        <f t="shared" si="17"/>
        <v>12</v>
      </c>
      <c r="C1152">
        <v>5</v>
      </c>
      <c r="D1152">
        <v>1</v>
      </c>
      <c r="E1152">
        <v>10</v>
      </c>
      <c r="F1152">
        <v>5</v>
      </c>
      <c r="G1152">
        <v>5</v>
      </c>
      <c r="H1152">
        <v>1</v>
      </c>
      <c r="I1152">
        <v>4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1</v>
      </c>
      <c r="P1152">
        <v>1</v>
      </c>
    </row>
    <row r="1153" spans="1:16" x14ac:dyDescent="0.2">
      <c r="A1153">
        <v>13</v>
      </c>
      <c r="B1153">
        <f t="shared" si="17"/>
        <v>12</v>
      </c>
      <c r="C1153">
        <v>6</v>
      </c>
      <c r="D1153">
        <v>2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10</v>
      </c>
      <c r="K1153">
        <v>4</v>
      </c>
      <c r="L1153">
        <v>2</v>
      </c>
      <c r="M1153">
        <v>2</v>
      </c>
      <c r="N1153">
        <v>1</v>
      </c>
      <c r="O1153">
        <v>2</v>
      </c>
      <c r="P1153">
        <v>2</v>
      </c>
    </row>
    <row r="1154" spans="1:16" x14ac:dyDescent="0.2">
      <c r="A1154">
        <v>13</v>
      </c>
      <c r="B1154">
        <f t="shared" si="17"/>
        <v>13</v>
      </c>
      <c r="C1154">
        <v>1</v>
      </c>
      <c r="D1154">
        <v>2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7</v>
      </c>
      <c r="K1154">
        <v>1</v>
      </c>
      <c r="L1154">
        <v>4</v>
      </c>
      <c r="M1154">
        <v>3</v>
      </c>
      <c r="N1154">
        <v>3</v>
      </c>
      <c r="O1154">
        <v>1</v>
      </c>
      <c r="P1154">
        <v>2</v>
      </c>
    </row>
    <row r="1155" spans="1:16" x14ac:dyDescent="0.2">
      <c r="A1155">
        <v>13</v>
      </c>
      <c r="B1155">
        <f t="shared" si="17"/>
        <v>13</v>
      </c>
      <c r="C1155">
        <v>2</v>
      </c>
      <c r="D1155">
        <v>1</v>
      </c>
      <c r="E1155">
        <v>5</v>
      </c>
      <c r="F1155">
        <v>4</v>
      </c>
      <c r="G1155">
        <v>3</v>
      </c>
      <c r="H1155">
        <v>5</v>
      </c>
      <c r="I1155">
        <v>2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2</v>
      </c>
      <c r="P1155">
        <v>1</v>
      </c>
    </row>
    <row r="1156" spans="1:16" x14ac:dyDescent="0.2">
      <c r="A1156">
        <v>13</v>
      </c>
      <c r="B1156">
        <f t="shared" si="17"/>
        <v>13</v>
      </c>
      <c r="C1156">
        <v>3</v>
      </c>
      <c r="D1156">
        <v>1</v>
      </c>
      <c r="E1156">
        <v>8</v>
      </c>
      <c r="F1156">
        <v>4</v>
      </c>
      <c r="G1156">
        <v>1</v>
      </c>
      <c r="H1156">
        <v>4</v>
      </c>
      <c r="I1156">
        <v>4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3</v>
      </c>
      <c r="P1156">
        <v>1</v>
      </c>
    </row>
    <row r="1157" spans="1:16" x14ac:dyDescent="0.2">
      <c r="A1157">
        <v>13</v>
      </c>
      <c r="B1157">
        <f t="shared" si="17"/>
        <v>13</v>
      </c>
      <c r="C1157">
        <v>4</v>
      </c>
      <c r="D1157">
        <v>2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8</v>
      </c>
      <c r="K1157">
        <v>1</v>
      </c>
      <c r="L1157">
        <v>1</v>
      </c>
      <c r="M1157">
        <v>4</v>
      </c>
      <c r="N1157">
        <v>5</v>
      </c>
      <c r="O1157">
        <v>2</v>
      </c>
      <c r="P1157">
        <v>1</v>
      </c>
    </row>
    <row r="1158" spans="1:16" x14ac:dyDescent="0.2">
      <c r="A1158">
        <v>13</v>
      </c>
      <c r="B1158">
        <f t="shared" si="17"/>
        <v>13</v>
      </c>
      <c r="C1158">
        <v>5</v>
      </c>
      <c r="D1158">
        <v>2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4</v>
      </c>
      <c r="K1158">
        <v>2</v>
      </c>
      <c r="L1158">
        <v>3</v>
      </c>
      <c r="M1158">
        <v>6</v>
      </c>
      <c r="N1158">
        <v>2</v>
      </c>
      <c r="O1158">
        <v>3</v>
      </c>
      <c r="P1158">
        <v>2</v>
      </c>
    </row>
    <row r="1159" spans="1:16" x14ac:dyDescent="0.2">
      <c r="A1159">
        <v>13</v>
      </c>
      <c r="B1159">
        <f t="shared" si="17"/>
        <v>13</v>
      </c>
      <c r="C1159">
        <v>6</v>
      </c>
      <c r="D1159">
        <v>1</v>
      </c>
      <c r="E1159">
        <v>9</v>
      </c>
      <c r="F1159">
        <v>2</v>
      </c>
      <c r="G1159">
        <v>2</v>
      </c>
      <c r="H1159">
        <v>2</v>
      </c>
      <c r="I1159">
        <v>5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1</v>
      </c>
      <c r="P1159">
        <v>2</v>
      </c>
    </row>
    <row r="1160" spans="1:16" x14ac:dyDescent="0.2">
      <c r="A1160">
        <v>13</v>
      </c>
      <c r="B1160">
        <f t="shared" si="17"/>
        <v>14</v>
      </c>
      <c r="C1160">
        <v>1</v>
      </c>
      <c r="D1160">
        <v>2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12</v>
      </c>
      <c r="K1160">
        <v>2</v>
      </c>
      <c r="L1160">
        <v>3</v>
      </c>
      <c r="M1160">
        <v>3</v>
      </c>
      <c r="N1160">
        <v>4</v>
      </c>
      <c r="O1160">
        <v>2</v>
      </c>
      <c r="P1160">
        <v>1</v>
      </c>
    </row>
    <row r="1161" spans="1:16" x14ac:dyDescent="0.2">
      <c r="A1161">
        <v>13</v>
      </c>
      <c r="B1161">
        <f t="shared" ref="B1161:B1224" si="18">IF(B1155=15,1,B1155+1)</f>
        <v>14</v>
      </c>
      <c r="C1161">
        <v>2</v>
      </c>
      <c r="D1161">
        <v>2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10</v>
      </c>
      <c r="K1161">
        <v>4</v>
      </c>
      <c r="L1161">
        <v>5</v>
      </c>
      <c r="M1161">
        <v>7</v>
      </c>
      <c r="N1161">
        <v>1</v>
      </c>
      <c r="O1161">
        <v>3</v>
      </c>
      <c r="P1161">
        <v>2</v>
      </c>
    </row>
    <row r="1162" spans="1:16" x14ac:dyDescent="0.2">
      <c r="A1162">
        <v>13</v>
      </c>
      <c r="B1162">
        <f t="shared" si="18"/>
        <v>14</v>
      </c>
      <c r="C1162">
        <v>3</v>
      </c>
      <c r="D1162">
        <v>1</v>
      </c>
      <c r="E1162">
        <v>13</v>
      </c>
      <c r="F1162">
        <v>5</v>
      </c>
      <c r="G1162">
        <v>4</v>
      </c>
      <c r="H1162">
        <v>1</v>
      </c>
      <c r="I1162">
        <v>2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3</v>
      </c>
      <c r="P1162">
        <v>1</v>
      </c>
    </row>
    <row r="1163" spans="1:16" x14ac:dyDescent="0.2">
      <c r="A1163">
        <v>13</v>
      </c>
      <c r="B1163">
        <f t="shared" si="18"/>
        <v>14</v>
      </c>
      <c r="C1163">
        <v>4</v>
      </c>
      <c r="D1163">
        <v>1</v>
      </c>
      <c r="E1163">
        <v>2</v>
      </c>
      <c r="F1163">
        <v>3</v>
      </c>
      <c r="G1163">
        <v>6</v>
      </c>
      <c r="H1163">
        <v>2</v>
      </c>
      <c r="I1163">
        <v>3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2</v>
      </c>
      <c r="P1163">
        <v>1</v>
      </c>
    </row>
    <row r="1164" spans="1:16" x14ac:dyDescent="0.2">
      <c r="A1164">
        <v>13</v>
      </c>
      <c r="B1164">
        <f t="shared" si="18"/>
        <v>14</v>
      </c>
      <c r="C1164">
        <v>5</v>
      </c>
      <c r="D1164">
        <v>2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7</v>
      </c>
      <c r="K1164">
        <v>4</v>
      </c>
      <c r="L1164">
        <v>1</v>
      </c>
      <c r="M1164">
        <v>5</v>
      </c>
      <c r="N1164">
        <v>2</v>
      </c>
      <c r="O1164">
        <v>1</v>
      </c>
      <c r="P1164">
        <v>2</v>
      </c>
    </row>
    <row r="1165" spans="1:16" x14ac:dyDescent="0.2">
      <c r="A1165">
        <v>13</v>
      </c>
      <c r="B1165">
        <f t="shared" si="18"/>
        <v>14</v>
      </c>
      <c r="C1165">
        <v>6</v>
      </c>
      <c r="D1165">
        <v>1</v>
      </c>
      <c r="E1165">
        <v>6</v>
      </c>
      <c r="F1165">
        <v>1</v>
      </c>
      <c r="G1165">
        <v>5</v>
      </c>
      <c r="H1165">
        <v>3</v>
      </c>
      <c r="I1165">
        <v>1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1</v>
      </c>
      <c r="P1165">
        <v>1</v>
      </c>
    </row>
    <row r="1166" spans="1:16" x14ac:dyDescent="0.2">
      <c r="A1166">
        <v>13</v>
      </c>
      <c r="B1166">
        <f t="shared" si="18"/>
        <v>15</v>
      </c>
      <c r="C1166">
        <v>1</v>
      </c>
      <c r="D1166">
        <v>2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5</v>
      </c>
      <c r="K1166">
        <v>3</v>
      </c>
      <c r="L1166">
        <v>3</v>
      </c>
      <c r="M1166">
        <v>4</v>
      </c>
      <c r="N1166">
        <v>2</v>
      </c>
      <c r="O1166">
        <v>3</v>
      </c>
      <c r="P1166">
        <v>1</v>
      </c>
    </row>
    <row r="1167" spans="1:16" x14ac:dyDescent="0.2">
      <c r="A1167">
        <v>13</v>
      </c>
      <c r="B1167">
        <f t="shared" si="18"/>
        <v>15</v>
      </c>
      <c r="C1167">
        <v>2</v>
      </c>
      <c r="D1167">
        <v>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1</v>
      </c>
      <c r="K1167">
        <v>1</v>
      </c>
      <c r="L1167">
        <v>4</v>
      </c>
      <c r="M1167">
        <v>1</v>
      </c>
      <c r="N1167">
        <v>3</v>
      </c>
      <c r="O1167">
        <v>3</v>
      </c>
      <c r="P1167">
        <v>2</v>
      </c>
    </row>
    <row r="1168" spans="1:16" x14ac:dyDescent="0.2">
      <c r="A1168">
        <v>13</v>
      </c>
      <c r="B1168">
        <f t="shared" si="18"/>
        <v>15</v>
      </c>
      <c r="C1168">
        <v>3</v>
      </c>
      <c r="D1168">
        <v>1</v>
      </c>
      <c r="E1168">
        <v>9</v>
      </c>
      <c r="F1168">
        <v>1</v>
      </c>
      <c r="G1168">
        <v>2</v>
      </c>
      <c r="H1168">
        <v>1</v>
      </c>
      <c r="I1168">
        <v>5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2</v>
      </c>
      <c r="P1168">
        <v>2</v>
      </c>
    </row>
    <row r="1169" spans="1:16" x14ac:dyDescent="0.2">
      <c r="A1169">
        <v>13</v>
      </c>
      <c r="B1169">
        <f t="shared" si="18"/>
        <v>15</v>
      </c>
      <c r="C1169">
        <v>4</v>
      </c>
      <c r="D1169">
        <v>2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2</v>
      </c>
      <c r="K1169">
        <v>2</v>
      </c>
      <c r="L1169">
        <v>2</v>
      </c>
      <c r="M1169">
        <v>7</v>
      </c>
      <c r="N1169">
        <v>5</v>
      </c>
      <c r="O1169">
        <v>1</v>
      </c>
      <c r="P1169">
        <v>2</v>
      </c>
    </row>
    <row r="1170" spans="1:16" x14ac:dyDescent="0.2">
      <c r="A1170">
        <v>13</v>
      </c>
      <c r="B1170">
        <f t="shared" si="18"/>
        <v>15</v>
      </c>
      <c r="C1170">
        <v>5</v>
      </c>
      <c r="D1170">
        <v>1</v>
      </c>
      <c r="E1170">
        <v>14</v>
      </c>
      <c r="F1170">
        <v>4</v>
      </c>
      <c r="G1170">
        <v>5</v>
      </c>
      <c r="H1170">
        <v>3</v>
      </c>
      <c r="I1170">
        <v>4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1</v>
      </c>
      <c r="P1170">
        <v>2</v>
      </c>
    </row>
    <row r="1171" spans="1:16" x14ac:dyDescent="0.2">
      <c r="A1171">
        <v>13</v>
      </c>
      <c r="B1171">
        <f t="shared" si="18"/>
        <v>15</v>
      </c>
      <c r="C1171">
        <v>6</v>
      </c>
      <c r="D1171">
        <v>1</v>
      </c>
      <c r="E1171">
        <v>4</v>
      </c>
      <c r="F1171">
        <v>3</v>
      </c>
      <c r="G1171">
        <v>4</v>
      </c>
      <c r="H1171">
        <v>4</v>
      </c>
      <c r="I1171">
        <v>2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2</v>
      </c>
      <c r="P1171">
        <v>1</v>
      </c>
    </row>
    <row r="1172" spans="1:16" x14ac:dyDescent="0.2">
      <c r="A1172">
        <v>14</v>
      </c>
      <c r="B1172">
        <f t="shared" si="18"/>
        <v>1</v>
      </c>
      <c r="C1172">
        <v>1</v>
      </c>
      <c r="D1172">
        <v>1</v>
      </c>
      <c r="E1172">
        <v>1</v>
      </c>
      <c r="F1172">
        <v>1</v>
      </c>
      <c r="G1172">
        <v>1</v>
      </c>
      <c r="H1172">
        <v>2</v>
      </c>
      <c r="I1172">
        <v>2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1</v>
      </c>
      <c r="P1172">
        <v>2</v>
      </c>
    </row>
    <row r="1173" spans="1:16" x14ac:dyDescent="0.2">
      <c r="A1173">
        <v>14</v>
      </c>
      <c r="B1173">
        <f t="shared" si="18"/>
        <v>1</v>
      </c>
      <c r="C1173">
        <v>2</v>
      </c>
      <c r="D1173">
        <v>2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11</v>
      </c>
      <c r="K1173">
        <v>4</v>
      </c>
      <c r="L1173">
        <v>2</v>
      </c>
      <c r="M1173">
        <v>4</v>
      </c>
      <c r="N1173">
        <v>3</v>
      </c>
      <c r="O1173">
        <v>3</v>
      </c>
      <c r="P1173">
        <v>1</v>
      </c>
    </row>
    <row r="1174" spans="1:16" x14ac:dyDescent="0.2">
      <c r="A1174">
        <v>14</v>
      </c>
      <c r="B1174">
        <f t="shared" si="18"/>
        <v>1</v>
      </c>
      <c r="C1174">
        <v>3</v>
      </c>
      <c r="D1174">
        <v>2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6</v>
      </c>
      <c r="K1174">
        <v>1</v>
      </c>
      <c r="L1174">
        <v>5</v>
      </c>
      <c r="M1174">
        <v>5</v>
      </c>
      <c r="N1174">
        <v>1</v>
      </c>
      <c r="O1174">
        <v>1</v>
      </c>
      <c r="P1174">
        <v>1</v>
      </c>
    </row>
    <row r="1175" spans="1:16" x14ac:dyDescent="0.2">
      <c r="A1175">
        <v>14</v>
      </c>
      <c r="B1175">
        <f t="shared" si="18"/>
        <v>1</v>
      </c>
      <c r="C1175">
        <v>4</v>
      </c>
      <c r="D1175">
        <v>1</v>
      </c>
      <c r="E1175">
        <v>11</v>
      </c>
      <c r="F1175">
        <v>2</v>
      </c>
      <c r="G1175">
        <v>3</v>
      </c>
      <c r="H1175">
        <v>5</v>
      </c>
      <c r="I1175">
        <v>3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2</v>
      </c>
      <c r="P1175">
        <v>2</v>
      </c>
    </row>
    <row r="1176" spans="1:16" x14ac:dyDescent="0.2">
      <c r="A1176">
        <v>14</v>
      </c>
      <c r="B1176">
        <f t="shared" si="18"/>
        <v>1</v>
      </c>
      <c r="C1176">
        <v>5</v>
      </c>
      <c r="D1176">
        <v>1</v>
      </c>
      <c r="E1176">
        <v>12</v>
      </c>
      <c r="F1176">
        <v>5</v>
      </c>
      <c r="G1176">
        <v>6</v>
      </c>
      <c r="H1176">
        <v>5</v>
      </c>
      <c r="I1176">
        <v>1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2</v>
      </c>
      <c r="P1176">
        <v>2</v>
      </c>
    </row>
    <row r="1177" spans="1:16" x14ac:dyDescent="0.2">
      <c r="A1177">
        <v>14</v>
      </c>
      <c r="B1177">
        <f t="shared" si="18"/>
        <v>1</v>
      </c>
      <c r="C1177">
        <v>6</v>
      </c>
      <c r="D1177">
        <v>2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3</v>
      </c>
      <c r="K1177">
        <v>3</v>
      </c>
      <c r="L1177">
        <v>4</v>
      </c>
      <c r="M1177">
        <v>6</v>
      </c>
      <c r="N1177">
        <v>4</v>
      </c>
      <c r="O1177">
        <v>3</v>
      </c>
      <c r="P1177">
        <v>1</v>
      </c>
    </row>
    <row r="1178" spans="1:16" x14ac:dyDescent="0.2">
      <c r="A1178">
        <v>14</v>
      </c>
      <c r="B1178">
        <f t="shared" si="18"/>
        <v>2</v>
      </c>
      <c r="C1178">
        <v>1</v>
      </c>
      <c r="D1178">
        <v>1</v>
      </c>
      <c r="E1178">
        <v>3</v>
      </c>
      <c r="F1178">
        <v>5</v>
      </c>
      <c r="G1178">
        <v>1</v>
      </c>
      <c r="H1178">
        <v>4</v>
      </c>
      <c r="I1178">
        <v>3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3</v>
      </c>
      <c r="P1178">
        <v>1</v>
      </c>
    </row>
    <row r="1179" spans="1:16" x14ac:dyDescent="0.2">
      <c r="A1179">
        <v>14</v>
      </c>
      <c r="B1179">
        <f t="shared" si="18"/>
        <v>2</v>
      </c>
      <c r="C1179">
        <v>2</v>
      </c>
      <c r="D1179">
        <v>1</v>
      </c>
      <c r="E1179">
        <v>7</v>
      </c>
      <c r="F1179">
        <v>2</v>
      </c>
      <c r="G1179">
        <v>3</v>
      </c>
      <c r="H1179">
        <v>3</v>
      </c>
      <c r="I1179">
        <v>5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3</v>
      </c>
      <c r="P1179">
        <v>2</v>
      </c>
    </row>
    <row r="1180" spans="1:16" x14ac:dyDescent="0.2">
      <c r="A1180">
        <v>14</v>
      </c>
      <c r="B1180">
        <f t="shared" si="18"/>
        <v>2</v>
      </c>
      <c r="C1180">
        <v>3</v>
      </c>
      <c r="D1180">
        <v>2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2</v>
      </c>
      <c r="K1180">
        <v>4</v>
      </c>
      <c r="L1180">
        <v>4</v>
      </c>
      <c r="M1180">
        <v>5</v>
      </c>
      <c r="N1180">
        <v>5</v>
      </c>
      <c r="O1180">
        <v>1</v>
      </c>
      <c r="P1180">
        <v>1</v>
      </c>
    </row>
    <row r="1181" spans="1:16" x14ac:dyDescent="0.2">
      <c r="A1181">
        <v>14</v>
      </c>
      <c r="B1181">
        <f t="shared" si="18"/>
        <v>2</v>
      </c>
      <c r="C1181">
        <v>4</v>
      </c>
      <c r="D1181">
        <v>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5</v>
      </c>
      <c r="K1181">
        <v>2</v>
      </c>
      <c r="L1181">
        <v>3</v>
      </c>
      <c r="M1181">
        <v>6</v>
      </c>
      <c r="N1181">
        <v>1</v>
      </c>
      <c r="O1181">
        <v>2</v>
      </c>
      <c r="P1181">
        <v>2</v>
      </c>
    </row>
    <row r="1182" spans="1:16" x14ac:dyDescent="0.2">
      <c r="A1182">
        <v>14</v>
      </c>
      <c r="B1182">
        <f t="shared" si="18"/>
        <v>2</v>
      </c>
      <c r="C1182">
        <v>5</v>
      </c>
      <c r="D1182">
        <v>2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9</v>
      </c>
      <c r="K1182">
        <v>1</v>
      </c>
      <c r="L1182">
        <v>1</v>
      </c>
      <c r="M1182">
        <v>2</v>
      </c>
      <c r="N1182">
        <v>3</v>
      </c>
      <c r="O1182">
        <v>2</v>
      </c>
      <c r="P1182">
        <v>1</v>
      </c>
    </row>
    <row r="1183" spans="1:16" x14ac:dyDescent="0.2">
      <c r="A1183">
        <v>14</v>
      </c>
      <c r="B1183">
        <f t="shared" si="18"/>
        <v>2</v>
      </c>
      <c r="C1183">
        <v>6</v>
      </c>
      <c r="D1183">
        <v>1</v>
      </c>
      <c r="E1183">
        <v>3</v>
      </c>
      <c r="F1183">
        <v>3</v>
      </c>
      <c r="G1183">
        <v>5</v>
      </c>
      <c r="H1183">
        <v>2</v>
      </c>
      <c r="I1183">
        <v>4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1</v>
      </c>
      <c r="P1183">
        <v>2</v>
      </c>
    </row>
    <row r="1184" spans="1:16" x14ac:dyDescent="0.2">
      <c r="A1184">
        <v>14</v>
      </c>
      <c r="B1184">
        <f t="shared" si="18"/>
        <v>3</v>
      </c>
      <c r="C1184">
        <v>1</v>
      </c>
      <c r="D1184">
        <v>1</v>
      </c>
      <c r="E1184">
        <v>8</v>
      </c>
      <c r="F1184">
        <v>4</v>
      </c>
      <c r="G1184">
        <v>2</v>
      </c>
      <c r="H1184">
        <v>1</v>
      </c>
      <c r="I1184">
        <v>1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2</v>
      </c>
    </row>
    <row r="1185" spans="1:16" x14ac:dyDescent="0.2">
      <c r="A1185">
        <v>14</v>
      </c>
      <c r="B1185">
        <f t="shared" si="18"/>
        <v>3</v>
      </c>
      <c r="C1185">
        <v>2</v>
      </c>
      <c r="D1185">
        <v>2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7</v>
      </c>
      <c r="K1185">
        <v>1</v>
      </c>
      <c r="L1185">
        <v>3</v>
      </c>
      <c r="M1185">
        <v>2</v>
      </c>
      <c r="N1185">
        <v>4</v>
      </c>
      <c r="O1185">
        <v>2</v>
      </c>
      <c r="P1185">
        <v>1</v>
      </c>
    </row>
    <row r="1186" spans="1:16" x14ac:dyDescent="0.2">
      <c r="A1186">
        <v>14</v>
      </c>
      <c r="B1186">
        <f t="shared" si="18"/>
        <v>3</v>
      </c>
      <c r="C1186">
        <v>3</v>
      </c>
      <c r="D1186">
        <v>1</v>
      </c>
      <c r="E1186">
        <v>10</v>
      </c>
      <c r="F1186">
        <v>2</v>
      </c>
      <c r="G1186">
        <v>4</v>
      </c>
      <c r="H1186">
        <v>2</v>
      </c>
      <c r="I1186">
        <v>4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3</v>
      </c>
      <c r="P1186">
        <v>2</v>
      </c>
    </row>
    <row r="1187" spans="1:16" x14ac:dyDescent="0.2">
      <c r="A1187">
        <v>14</v>
      </c>
      <c r="B1187">
        <f t="shared" si="18"/>
        <v>3</v>
      </c>
      <c r="C1187">
        <v>4</v>
      </c>
      <c r="D1187">
        <v>2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9</v>
      </c>
      <c r="K1187">
        <v>3</v>
      </c>
      <c r="L1187">
        <v>2</v>
      </c>
      <c r="M1187">
        <v>3</v>
      </c>
      <c r="N1187">
        <v>2</v>
      </c>
      <c r="O1187">
        <v>2</v>
      </c>
      <c r="P1187">
        <v>1</v>
      </c>
    </row>
    <row r="1188" spans="1:16" x14ac:dyDescent="0.2">
      <c r="A1188">
        <v>14</v>
      </c>
      <c r="B1188">
        <f t="shared" si="18"/>
        <v>3</v>
      </c>
      <c r="C1188">
        <v>5</v>
      </c>
      <c r="D1188">
        <v>1</v>
      </c>
      <c r="E1188">
        <v>6</v>
      </c>
      <c r="F1188">
        <v>3</v>
      </c>
      <c r="G1188">
        <v>6</v>
      </c>
      <c r="H1188">
        <v>3</v>
      </c>
      <c r="I1188">
        <v>5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1</v>
      </c>
      <c r="P1188">
        <v>1</v>
      </c>
    </row>
    <row r="1189" spans="1:16" x14ac:dyDescent="0.2">
      <c r="A1189">
        <v>14</v>
      </c>
      <c r="B1189">
        <f t="shared" si="18"/>
        <v>3</v>
      </c>
      <c r="C1189">
        <v>6</v>
      </c>
      <c r="D1189">
        <v>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11</v>
      </c>
      <c r="K1189">
        <v>2</v>
      </c>
      <c r="L1189">
        <v>1</v>
      </c>
      <c r="M1189">
        <v>1</v>
      </c>
      <c r="N1189">
        <v>5</v>
      </c>
      <c r="O1189">
        <v>3</v>
      </c>
      <c r="P1189">
        <v>2</v>
      </c>
    </row>
    <row r="1190" spans="1:16" x14ac:dyDescent="0.2">
      <c r="A1190">
        <v>14</v>
      </c>
      <c r="B1190">
        <f t="shared" si="18"/>
        <v>4</v>
      </c>
      <c r="C1190">
        <v>1</v>
      </c>
      <c r="D1190">
        <v>1</v>
      </c>
      <c r="E1190">
        <v>4</v>
      </c>
      <c r="F1190">
        <v>1</v>
      </c>
      <c r="G1190">
        <v>5</v>
      </c>
      <c r="H1190">
        <v>4</v>
      </c>
      <c r="I1190">
        <v>4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</v>
      </c>
      <c r="P1190">
        <v>2</v>
      </c>
    </row>
    <row r="1191" spans="1:16" x14ac:dyDescent="0.2">
      <c r="A1191">
        <v>14</v>
      </c>
      <c r="B1191">
        <f t="shared" si="18"/>
        <v>4</v>
      </c>
      <c r="C1191">
        <v>2</v>
      </c>
      <c r="D1191">
        <v>2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3</v>
      </c>
      <c r="K1191">
        <v>3</v>
      </c>
      <c r="L1191">
        <v>5</v>
      </c>
      <c r="M1191">
        <v>7</v>
      </c>
      <c r="N1191">
        <v>2</v>
      </c>
      <c r="O1191">
        <v>1</v>
      </c>
      <c r="P1191">
        <v>1</v>
      </c>
    </row>
    <row r="1192" spans="1:16" x14ac:dyDescent="0.2">
      <c r="A1192">
        <v>14</v>
      </c>
      <c r="B1192">
        <f t="shared" si="18"/>
        <v>4</v>
      </c>
      <c r="C1192">
        <v>3</v>
      </c>
      <c r="D1192">
        <v>1</v>
      </c>
      <c r="E1192">
        <v>9</v>
      </c>
      <c r="F1192">
        <v>4</v>
      </c>
      <c r="G1192">
        <v>2</v>
      </c>
      <c r="H1192">
        <v>5</v>
      </c>
      <c r="I1192">
        <v>3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3</v>
      </c>
      <c r="P1192">
        <v>1</v>
      </c>
    </row>
    <row r="1193" spans="1:16" x14ac:dyDescent="0.2">
      <c r="A1193">
        <v>14</v>
      </c>
      <c r="B1193">
        <f t="shared" si="18"/>
        <v>4</v>
      </c>
      <c r="C1193">
        <v>4</v>
      </c>
      <c r="D1193">
        <v>1</v>
      </c>
      <c r="E1193">
        <v>2</v>
      </c>
      <c r="F1193">
        <v>5</v>
      </c>
      <c r="G1193">
        <v>1</v>
      </c>
      <c r="H1193">
        <v>3</v>
      </c>
      <c r="I1193">
        <v>1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3</v>
      </c>
      <c r="P1193">
        <v>1</v>
      </c>
    </row>
    <row r="1194" spans="1:16" x14ac:dyDescent="0.2">
      <c r="A1194">
        <v>14</v>
      </c>
      <c r="B1194">
        <f t="shared" si="18"/>
        <v>4</v>
      </c>
      <c r="C1194">
        <v>5</v>
      </c>
      <c r="D1194">
        <v>2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8</v>
      </c>
      <c r="K1194">
        <v>4</v>
      </c>
      <c r="L1194">
        <v>1</v>
      </c>
      <c r="M1194">
        <v>6</v>
      </c>
      <c r="N1194">
        <v>4</v>
      </c>
      <c r="O1194">
        <v>1</v>
      </c>
      <c r="P1194">
        <v>2</v>
      </c>
    </row>
    <row r="1195" spans="1:16" x14ac:dyDescent="0.2">
      <c r="A1195">
        <v>14</v>
      </c>
      <c r="B1195">
        <f t="shared" si="18"/>
        <v>4</v>
      </c>
      <c r="C1195">
        <v>6</v>
      </c>
      <c r="D1195">
        <v>2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4</v>
      </c>
      <c r="K1195">
        <v>2</v>
      </c>
      <c r="L1195">
        <v>4</v>
      </c>
      <c r="M1195">
        <v>5</v>
      </c>
      <c r="N1195">
        <v>5</v>
      </c>
      <c r="O1195">
        <v>2</v>
      </c>
      <c r="P1195">
        <v>2</v>
      </c>
    </row>
    <row r="1196" spans="1:16" x14ac:dyDescent="0.2">
      <c r="A1196">
        <v>14</v>
      </c>
      <c r="B1196">
        <f t="shared" si="18"/>
        <v>5</v>
      </c>
      <c r="C1196">
        <v>1</v>
      </c>
      <c r="D1196">
        <v>2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</v>
      </c>
      <c r="K1196">
        <v>1</v>
      </c>
      <c r="L1196">
        <v>5</v>
      </c>
      <c r="M1196">
        <v>4</v>
      </c>
      <c r="N1196">
        <v>1</v>
      </c>
      <c r="O1196">
        <v>3</v>
      </c>
      <c r="P1196">
        <v>2</v>
      </c>
    </row>
    <row r="1197" spans="1:16" x14ac:dyDescent="0.2">
      <c r="A1197">
        <v>14</v>
      </c>
      <c r="B1197">
        <f t="shared" si="18"/>
        <v>5</v>
      </c>
      <c r="C1197">
        <v>2</v>
      </c>
      <c r="D1197">
        <v>2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10</v>
      </c>
      <c r="K1197">
        <v>4</v>
      </c>
      <c r="L1197">
        <v>1</v>
      </c>
      <c r="M1197">
        <v>7</v>
      </c>
      <c r="N1197">
        <v>4</v>
      </c>
      <c r="O1197">
        <v>2</v>
      </c>
      <c r="P1197">
        <v>1</v>
      </c>
    </row>
    <row r="1198" spans="1:16" x14ac:dyDescent="0.2">
      <c r="A1198">
        <v>14</v>
      </c>
      <c r="B1198">
        <f t="shared" si="18"/>
        <v>5</v>
      </c>
      <c r="C1198">
        <v>3</v>
      </c>
      <c r="D1198">
        <v>1</v>
      </c>
      <c r="E1198">
        <v>13</v>
      </c>
      <c r="F1198">
        <v>2</v>
      </c>
      <c r="G1198">
        <v>3</v>
      </c>
      <c r="H1198">
        <v>1</v>
      </c>
      <c r="I1198">
        <v>1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3</v>
      </c>
      <c r="P1198">
        <v>1</v>
      </c>
    </row>
    <row r="1199" spans="1:16" x14ac:dyDescent="0.2">
      <c r="A1199">
        <v>14</v>
      </c>
      <c r="B1199">
        <f t="shared" si="18"/>
        <v>5</v>
      </c>
      <c r="C1199">
        <v>4</v>
      </c>
      <c r="D1199">
        <v>1</v>
      </c>
      <c r="E1199">
        <v>7</v>
      </c>
      <c r="F1199">
        <v>5</v>
      </c>
      <c r="G1199">
        <v>6</v>
      </c>
      <c r="H1199">
        <v>1</v>
      </c>
      <c r="I1199">
        <v>5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1</v>
      </c>
      <c r="P1199">
        <v>2</v>
      </c>
    </row>
    <row r="1200" spans="1:16" x14ac:dyDescent="0.2">
      <c r="A1200">
        <v>14</v>
      </c>
      <c r="B1200">
        <f t="shared" si="18"/>
        <v>5</v>
      </c>
      <c r="C1200">
        <v>5</v>
      </c>
      <c r="D1200">
        <v>2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12</v>
      </c>
      <c r="K1200">
        <v>3</v>
      </c>
      <c r="L1200">
        <v>3</v>
      </c>
      <c r="M1200">
        <v>1</v>
      </c>
      <c r="N1200">
        <v>3</v>
      </c>
      <c r="O1200">
        <v>2</v>
      </c>
      <c r="P1200">
        <v>2</v>
      </c>
    </row>
    <row r="1201" spans="1:16" x14ac:dyDescent="0.2">
      <c r="A1201">
        <v>14</v>
      </c>
      <c r="B1201">
        <f t="shared" si="18"/>
        <v>5</v>
      </c>
      <c r="C1201">
        <v>6</v>
      </c>
      <c r="D1201">
        <v>1</v>
      </c>
      <c r="E1201">
        <v>1</v>
      </c>
      <c r="F1201">
        <v>1</v>
      </c>
      <c r="G1201">
        <v>4</v>
      </c>
      <c r="H1201">
        <v>4</v>
      </c>
      <c r="I1201">
        <v>2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1</v>
      </c>
      <c r="P1201">
        <v>1</v>
      </c>
    </row>
    <row r="1202" spans="1:16" x14ac:dyDescent="0.2">
      <c r="A1202">
        <v>14</v>
      </c>
      <c r="B1202">
        <f t="shared" si="18"/>
        <v>6</v>
      </c>
      <c r="C1202">
        <v>1</v>
      </c>
      <c r="D1202">
        <v>2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8</v>
      </c>
      <c r="K1202">
        <v>4</v>
      </c>
      <c r="L1202">
        <v>2</v>
      </c>
      <c r="M1202">
        <v>4</v>
      </c>
      <c r="N1202">
        <v>4</v>
      </c>
      <c r="O1202">
        <v>1</v>
      </c>
      <c r="P1202">
        <v>2</v>
      </c>
    </row>
    <row r="1203" spans="1:16" x14ac:dyDescent="0.2">
      <c r="A1203">
        <v>14</v>
      </c>
      <c r="B1203">
        <f t="shared" si="18"/>
        <v>6</v>
      </c>
      <c r="C1203">
        <v>2</v>
      </c>
      <c r="D1203">
        <v>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5</v>
      </c>
      <c r="K1203">
        <v>3</v>
      </c>
      <c r="L1203">
        <v>4</v>
      </c>
      <c r="M1203">
        <v>5</v>
      </c>
      <c r="N1203">
        <v>5</v>
      </c>
      <c r="O1203">
        <v>1</v>
      </c>
      <c r="P1203">
        <v>1</v>
      </c>
    </row>
    <row r="1204" spans="1:16" x14ac:dyDescent="0.2">
      <c r="A1204">
        <v>14</v>
      </c>
      <c r="B1204">
        <f t="shared" si="18"/>
        <v>6</v>
      </c>
      <c r="C1204">
        <v>3</v>
      </c>
      <c r="D1204">
        <v>2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10</v>
      </c>
      <c r="K1204">
        <v>2</v>
      </c>
      <c r="L1204">
        <v>5</v>
      </c>
      <c r="M1204">
        <v>2</v>
      </c>
      <c r="N1204">
        <v>1</v>
      </c>
      <c r="O1204">
        <v>2</v>
      </c>
      <c r="P1204">
        <v>1</v>
      </c>
    </row>
    <row r="1205" spans="1:16" x14ac:dyDescent="0.2">
      <c r="A1205">
        <v>14</v>
      </c>
      <c r="B1205">
        <f t="shared" si="18"/>
        <v>6</v>
      </c>
      <c r="C1205">
        <v>4</v>
      </c>
      <c r="D1205">
        <v>1</v>
      </c>
      <c r="E1205">
        <v>2</v>
      </c>
      <c r="F1205">
        <v>4</v>
      </c>
      <c r="G1205">
        <v>2</v>
      </c>
      <c r="H1205">
        <v>5</v>
      </c>
      <c r="I1205">
        <v>4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2</v>
      </c>
      <c r="P1205">
        <v>2</v>
      </c>
    </row>
    <row r="1206" spans="1:16" x14ac:dyDescent="0.2">
      <c r="A1206">
        <v>14</v>
      </c>
      <c r="B1206">
        <f t="shared" si="18"/>
        <v>6</v>
      </c>
      <c r="C1206">
        <v>5</v>
      </c>
      <c r="D1206">
        <v>1</v>
      </c>
      <c r="E1206">
        <v>3</v>
      </c>
      <c r="F1206">
        <v>5</v>
      </c>
      <c r="G1206">
        <v>5</v>
      </c>
      <c r="H1206">
        <v>4</v>
      </c>
      <c r="I1206">
        <v>2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3</v>
      </c>
      <c r="P1206">
        <v>2</v>
      </c>
    </row>
    <row r="1207" spans="1:16" x14ac:dyDescent="0.2">
      <c r="A1207">
        <v>14</v>
      </c>
      <c r="B1207">
        <f t="shared" si="18"/>
        <v>6</v>
      </c>
      <c r="C1207">
        <v>6</v>
      </c>
      <c r="D1207">
        <v>1</v>
      </c>
      <c r="E1207">
        <v>6</v>
      </c>
      <c r="F1207">
        <v>3</v>
      </c>
      <c r="G1207">
        <v>4</v>
      </c>
      <c r="H1207">
        <v>3</v>
      </c>
      <c r="I1207">
        <v>3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2</v>
      </c>
      <c r="P1207">
        <v>1</v>
      </c>
    </row>
    <row r="1208" spans="1:16" x14ac:dyDescent="0.2">
      <c r="A1208">
        <v>14</v>
      </c>
      <c r="B1208">
        <f t="shared" si="18"/>
        <v>7</v>
      </c>
      <c r="C1208">
        <v>1</v>
      </c>
      <c r="D1208">
        <v>2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10</v>
      </c>
      <c r="K1208">
        <v>3</v>
      </c>
      <c r="L1208">
        <v>4</v>
      </c>
      <c r="M1208">
        <v>2</v>
      </c>
      <c r="N1208">
        <v>3</v>
      </c>
      <c r="O1208">
        <v>1</v>
      </c>
      <c r="P1208">
        <v>2</v>
      </c>
    </row>
    <row r="1209" spans="1:16" x14ac:dyDescent="0.2">
      <c r="A1209">
        <v>14</v>
      </c>
      <c r="B1209">
        <f t="shared" si="18"/>
        <v>7</v>
      </c>
      <c r="C1209">
        <v>2</v>
      </c>
      <c r="D1209">
        <v>2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5</v>
      </c>
      <c r="K1209">
        <v>2</v>
      </c>
      <c r="L1209">
        <v>2</v>
      </c>
      <c r="M1209">
        <v>3</v>
      </c>
      <c r="N1209">
        <v>1</v>
      </c>
      <c r="O1209">
        <v>2</v>
      </c>
      <c r="P1209">
        <v>1</v>
      </c>
    </row>
    <row r="1210" spans="1:16" x14ac:dyDescent="0.2">
      <c r="A1210">
        <v>14</v>
      </c>
      <c r="B1210">
        <f t="shared" si="18"/>
        <v>7</v>
      </c>
      <c r="C1210">
        <v>3</v>
      </c>
      <c r="D1210">
        <v>1</v>
      </c>
      <c r="E1210">
        <v>6</v>
      </c>
      <c r="F1210">
        <v>1</v>
      </c>
      <c r="G1210">
        <v>4</v>
      </c>
      <c r="H1210">
        <v>4</v>
      </c>
      <c r="I1210">
        <v>3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1</v>
      </c>
      <c r="P1210">
        <v>2</v>
      </c>
    </row>
    <row r="1211" spans="1:16" x14ac:dyDescent="0.2">
      <c r="A1211">
        <v>14</v>
      </c>
      <c r="B1211">
        <f t="shared" si="18"/>
        <v>7</v>
      </c>
      <c r="C1211">
        <v>4</v>
      </c>
      <c r="D1211">
        <v>1</v>
      </c>
      <c r="E1211">
        <v>11</v>
      </c>
      <c r="F1211">
        <v>3</v>
      </c>
      <c r="G1211">
        <v>2</v>
      </c>
      <c r="H1211">
        <v>5</v>
      </c>
      <c r="I1211">
        <v>5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3</v>
      </c>
      <c r="P1211">
        <v>2</v>
      </c>
    </row>
    <row r="1212" spans="1:16" x14ac:dyDescent="0.2">
      <c r="A1212">
        <v>14</v>
      </c>
      <c r="B1212">
        <f t="shared" si="18"/>
        <v>7</v>
      </c>
      <c r="C1212">
        <v>5</v>
      </c>
      <c r="D1212">
        <v>2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11</v>
      </c>
      <c r="K1212">
        <v>4</v>
      </c>
      <c r="L1212">
        <v>2</v>
      </c>
      <c r="M1212">
        <v>1</v>
      </c>
      <c r="N1212">
        <v>2</v>
      </c>
      <c r="O1212">
        <v>1</v>
      </c>
      <c r="P1212">
        <v>1</v>
      </c>
    </row>
    <row r="1213" spans="1:16" x14ac:dyDescent="0.2">
      <c r="A1213">
        <v>14</v>
      </c>
      <c r="B1213">
        <f t="shared" si="18"/>
        <v>7</v>
      </c>
      <c r="C1213">
        <v>6</v>
      </c>
      <c r="D1213">
        <v>1</v>
      </c>
      <c r="E1213">
        <v>12</v>
      </c>
      <c r="F1213">
        <v>4</v>
      </c>
      <c r="G1213">
        <v>6</v>
      </c>
      <c r="H1213">
        <v>2</v>
      </c>
      <c r="I1213">
        <v>2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3</v>
      </c>
      <c r="P1213">
        <v>1</v>
      </c>
    </row>
    <row r="1214" spans="1:16" x14ac:dyDescent="0.2">
      <c r="A1214">
        <v>14</v>
      </c>
      <c r="B1214">
        <f t="shared" si="18"/>
        <v>8</v>
      </c>
      <c r="C1214">
        <v>1</v>
      </c>
      <c r="D1214">
        <v>2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9</v>
      </c>
      <c r="K1214">
        <v>1</v>
      </c>
      <c r="L1214">
        <v>2</v>
      </c>
      <c r="M1214">
        <v>7</v>
      </c>
      <c r="N1214">
        <v>1</v>
      </c>
      <c r="O1214">
        <v>1</v>
      </c>
      <c r="P1214">
        <v>1</v>
      </c>
    </row>
    <row r="1215" spans="1:16" x14ac:dyDescent="0.2">
      <c r="A1215">
        <v>14</v>
      </c>
      <c r="B1215">
        <f t="shared" si="18"/>
        <v>8</v>
      </c>
      <c r="C1215">
        <v>2</v>
      </c>
      <c r="D1215">
        <v>1</v>
      </c>
      <c r="E1215">
        <v>13</v>
      </c>
      <c r="F1215">
        <v>2</v>
      </c>
      <c r="G1215">
        <v>1</v>
      </c>
      <c r="H1215">
        <v>1</v>
      </c>
      <c r="I1215">
        <v>1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2</v>
      </c>
      <c r="P1215">
        <v>2</v>
      </c>
    </row>
    <row r="1216" spans="1:16" x14ac:dyDescent="0.2">
      <c r="A1216">
        <v>14</v>
      </c>
      <c r="B1216">
        <f t="shared" si="18"/>
        <v>8</v>
      </c>
      <c r="C1216">
        <v>3</v>
      </c>
      <c r="D1216">
        <v>1</v>
      </c>
      <c r="E1216">
        <v>12</v>
      </c>
      <c r="F1216">
        <v>3</v>
      </c>
      <c r="G1216">
        <v>3</v>
      </c>
      <c r="H1216">
        <v>3</v>
      </c>
      <c r="I1216">
        <v>2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2</v>
      </c>
      <c r="P1216">
        <v>2</v>
      </c>
    </row>
    <row r="1217" spans="1:16" x14ac:dyDescent="0.2">
      <c r="A1217">
        <v>14</v>
      </c>
      <c r="B1217">
        <f t="shared" si="18"/>
        <v>8</v>
      </c>
      <c r="C1217">
        <v>4</v>
      </c>
      <c r="D1217">
        <v>1</v>
      </c>
      <c r="E1217">
        <v>14</v>
      </c>
      <c r="F1217">
        <v>5</v>
      </c>
      <c r="G1217">
        <v>5</v>
      </c>
      <c r="H1217">
        <v>2</v>
      </c>
      <c r="I1217">
        <v>3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2</v>
      </c>
      <c r="P1217">
        <v>1</v>
      </c>
    </row>
    <row r="1218" spans="1:16" x14ac:dyDescent="0.2">
      <c r="A1218">
        <v>14</v>
      </c>
      <c r="B1218">
        <f t="shared" si="18"/>
        <v>8</v>
      </c>
      <c r="C1218">
        <v>5</v>
      </c>
      <c r="D1218">
        <v>2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6</v>
      </c>
      <c r="K1218">
        <v>1</v>
      </c>
      <c r="L1218">
        <v>3</v>
      </c>
      <c r="M1218">
        <v>6</v>
      </c>
      <c r="N1218">
        <v>3</v>
      </c>
      <c r="O1218">
        <v>3</v>
      </c>
      <c r="P1218">
        <v>1</v>
      </c>
    </row>
    <row r="1219" spans="1:16" x14ac:dyDescent="0.2">
      <c r="A1219">
        <v>14</v>
      </c>
      <c r="B1219">
        <f t="shared" si="18"/>
        <v>8</v>
      </c>
      <c r="C1219">
        <v>6</v>
      </c>
      <c r="D1219">
        <v>2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3</v>
      </c>
      <c r="K1219">
        <v>2</v>
      </c>
      <c r="L1219">
        <v>5</v>
      </c>
      <c r="M1219">
        <v>2</v>
      </c>
      <c r="N1219">
        <v>5</v>
      </c>
      <c r="O1219">
        <v>3</v>
      </c>
      <c r="P1219">
        <v>2</v>
      </c>
    </row>
    <row r="1220" spans="1:16" x14ac:dyDescent="0.2">
      <c r="A1220">
        <v>14</v>
      </c>
      <c r="B1220">
        <f t="shared" si="18"/>
        <v>9</v>
      </c>
      <c r="C1220">
        <v>1</v>
      </c>
      <c r="D1220">
        <v>1</v>
      </c>
      <c r="E1220">
        <v>10</v>
      </c>
      <c r="F1220">
        <v>4</v>
      </c>
      <c r="G1220">
        <v>6</v>
      </c>
      <c r="H1220">
        <v>3</v>
      </c>
      <c r="I1220">
        <v>1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2</v>
      </c>
      <c r="P1220">
        <v>2</v>
      </c>
    </row>
    <row r="1221" spans="1:16" x14ac:dyDescent="0.2">
      <c r="A1221">
        <v>14</v>
      </c>
      <c r="B1221">
        <f t="shared" si="18"/>
        <v>9</v>
      </c>
      <c r="C1221">
        <v>2</v>
      </c>
      <c r="D1221">
        <v>1</v>
      </c>
      <c r="E1221">
        <v>5</v>
      </c>
      <c r="F1221">
        <v>1</v>
      </c>
      <c r="G1221">
        <v>3</v>
      </c>
      <c r="H1221">
        <v>1</v>
      </c>
      <c r="I1221">
        <v>3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3</v>
      </c>
      <c r="P1221">
        <v>2</v>
      </c>
    </row>
    <row r="1222" spans="1:16" x14ac:dyDescent="0.2">
      <c r="A1222">
        <v>14</v>
      </c>
      <c r="B1222">
        <f t="shared" si="18"/>
        <v>9</v>
      </c>
      <c r="C1222">
        <v>3</v>
      </c>
      <c r="D1222">
        <v>2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12</v>
      </c>
      <c r="K1222">
        <v>1</v>
      </c>
      <c r="L1222">
        <v>1</v>
      </c>
      <c r="M1222">
        <v>3</v>
      </c>
      <c r="N1222">
        <v>2</v>
      </c>
      <c r="O1222">
        <v>1</v>
      </c>
      <c r="P1222">
        <v>2</v>
      </c>
    </row>
    <row r="1223" spans="1:16" x14ac:dyDescent="0.2">
      <c r="A1223">
        <v>14</v>
      </c>
      <c r="B1223">
        <f t="shared" si="18"/>
        <v>9</v>
      </c>
      <c r="C1223">
        <v>4</v>
      </c>
      <c r="D1223">
        <v>2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2</v>
      </c>
      <c r="K1223">
        <v>3</v>
      </c>
      <c r="L1223">
        <v>5</v>
      </c>
      <c r="M1223">
        <v>4</v>
      </c>
      <c r="N1223">
        <v>3</v>
      </c>
      <c r="O1223">
        <v>3</v>
      </c>
      <c r="P1223">
        <v>1</v>
      </c>
    </row>
    <row r="1224" spans="1:16" x14ac:dyDescent="0.2">
      <c r="A1224">
        <v>14</v>
      </c>
      <c r="B1224">
        <f t="shared" si="18"/>
        <v>9</v>
      </c>
      <c r="C1224">
        <v>5</v>
      </c>
      <c r="D1224">
        <v>1</v>
      </c>
      <c r="E1224">
        <v>4</v>
      </c>
      <c r="F1224">
        <v>2</v>
      </c>
      <c r="G1224">
        <v>2</v>
      </c>
      <c r="H1224">
        <v>5</v>
      </c>
      <c r="I1224">
        <v>4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2</v>
      </c>
      <c r="P1224">
        <v>1</v>
      </c>
    </row>
    <row r="1225" spans="1:16" x14ac:dyDescent="0.2">
      <c r="A1225">
        <v>14</v>
      </c>
      <c r="B1225">
        <f t="shared" ref="B1225:B1288" si="19">IF(B1219=15,1,B1219+1)</f>
        <v>9</v>
      </c>
      <c r="C1225">
        <v>6</v>
      </c>
      <c r="D1225">
        <v>2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</v>
      </c>
      <c r="K1225">
        <v>4</v>
      </c>
      <c r="L1225">
        <v>4</v>
      </c>
      <c r="M1225">
        <v>4</v>
      </c>
      <c r="N1225">
        <v>4</v>
      </c>
      <c r="O1225">
        <v>3</v>
      </c>
      <c r="P1225">
        <v>1</v>
      </c>
    </row>
    <row r="1226" spans="1:16" x14ac:dyDescent="0.2">
      <c r="A1226">
        <v>14</v>
      </c>
      <c r="B1226">
        <f t="shared" si="19"/>
        <v>10</v>
      </c>
      <c r="C1226">
        <v>1</v>
      </c>
      <c r="D1226">
        <v>1</v>
      </c>
      <c r="E1226">
        <v>12</v>
      </c>
      <c r="F1226">
        <v>5</v>
      </c>
      <c r="G1226">
        <v>1</v>
      </c>
      <c r="H1226">
        <v>5</v>
      </c>
      <c r="I1226">
        <v>4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3</v>
      </c>
      <c r="P1226">
        <v>2</v>
      </c>
    </row>
    <row r="1227" spans="1:16" x14ac:dyDescent="0.2">
      <c r="A1227">
        <v>14</v>
      </c>
      <c r="B1227">
        <f t="shared" si="19"/>
        <v>10</v>
      </c>
      <c r="C1227">
        <v>2</v>
      </c>
      <c r="D1227">
        <v>1</v>
      </c>
      <c r="E1227">
        <v>9</v>
      </c>
      <c r="F1227">
        <v>4</v>
      </c>
      <c r="G1227">
        <v>5</v>
      </c>
      <c r="H1227">
        <v>4</v>
      </c>
      <c r="I1227">
        <v>2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1</v>
      </c>
      <c r="P1227">
        <v>2</v>
      </c>
    </row>
    <row r="1228" spans="1:16" x14ac:dyDescent="0.2">
      <c r="A1228">
        <v>14</v>
      </c>
      <c r="B1228">
        <f t="shared" si="19"/>
        <v>10</v>
      </c>
      <c r="C1228">
        <v>3</v>
      </c>
      <c r="D1228">
        <v>2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8</v>
      </c>
      <c r="K1228">
        <v>4</v>
      </c>
      <c r="L1228">
        <v>3</v>
      </c>
      <c r="M1228">
        <v>7</v>
      </c>
      <c r="N1228">
        <v>5</v>
      </c>
      <c r="O1228">
        <v>2</v>
      </c>
      <c r="P1228">
        <v>1</v>
      </c>
    </row>
    <row r="1229" spans="1:16" x14ac:dyDescent="0.2">
      <c r="A1229">
        <v>14</v>
      </c>
      <c r="B1229">
        <f t="shared" si="19"/>
        <v>10</v>
      </c>
      <c r="C1229">
        <v>4</v>
      </c>
      <c r="D1229">
        <v>2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7</v>
      </c>
      <c r="K1229">
        <v>2</v>
      </c>
      <c r="L1229">
        <v>2</v>
      </c>
      <c r="M1229">
        <v>5</v>
      </c>
      <c r="N1229">
        <v>4</v>
      </c>
      <c r="O1229">
        <v>2</v>
      </c>
      <c r="P1229">
        <v>2</v>
      </c>
    </row>
    <row r="1230" spans="1:16" x14ac:dyDescent="0.2">
      <c r="A1230">
        <v>14</v>
      </c>
      <c r="B1230">
        <f t="shared" si="19"/>
        <v>10</v>
      </c>
      <c r="C1230">
        <v>5</v>
      </c>
      <c r="D1230">
        <v>1</v>
      </c>
      <c r="E1230">
        <v>7</v>
      </c>
      <c r="F1230">
        <v>3</v>
      </c>
      <c r="G1230">
        <v>4</v>
      </c>
      <c r="H1230">
        <v>2</v>
      </c>
      <c r="I1230">
        <v>5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1</v>
      </c>
      <c r="P1230">
        <v>1</v>
      </c>
    </row>
    <row r="1231" spans="1:16" x14ac:dyDescent="0.2">
      <c r="A1231">
        <v>14</v>
      </c>
      <c r="B1231">
        <f t="shared" si="19"/>
        <v>10</v>
      </c>
      <c r="C1231">
        <v>6</v>
      </c>
      <c r="D1231">
        <v>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10</v>
      </c>
      <c r="K1231">
        <v>2</v>
      </c>
      <c r="L1231">
        <v>1</v>
      </c>
      <c r="M1231">
        <v>6</v>
      </c>
      <c r="N1231">
        <v>1</v>
      </c>
      <c r="O1231">
        <v>1</v>
      </c>
      <c r="P1231">
        <v>1</v>
      </c>
    </row>
    <row r="1232" spans="1:16" x14ac:dyDescent="0.2">
      <c r="A1232">
        <v>14</v>
      </c>
      <c r="B1232">
        <f t="shared" si="19"/>
        <v>11</v>
      </c>
      <c r="C1232">
        <v>1</v>
      </c>
      <c r="D1232">
        <v>1</v>
      </c>
      <c r="E1232">
        <v>12</v>
      </c>
      <c r="F1232">
        <v>2</v>
      </c>
      <c r="G1232">
        <v>6</v>
      </c>
      <c r="H1232">
        <v>3</v>
      </c>
      <c r="I1232">
        <v>5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1</v>
      </c>
      <c r="P1232">
        <v>1</v>
      </c>
    </row>
    <row r="1233" spans="1:16" x14ac:dyDescent="0.2">
      <c r="A1233">
        <v>14</v>
      </c>
      <c r="B1233">
        <f t="shared" si="19"/>
        <v>11</v>
      </c>
      <c r="C1233">
        <v>2</v>
      </c>
      <c r="D1233">
        <v>2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1</v>
      </c>
      <c r="K1233">
        <v>4</v>
      </c>
      <c r="L1233">
        <v>1</v>
      </c>
      <c r="M1233">
        <v>3</v>
      </c>
      <c r="N1233">
        <v>3</v>
      </c>
      <c r="O1233">
        <v>3</v>
      </c>
      <c r="P1233">
        <v>2</v>
      </c>
    </row>
    <row r="1234" spans="1:16" x14ac:dyDescent="0.2">
      <c r="A1234">
        <v>14</v>
      </c>
      <c r="B1234">
        <f t="shared" si="19"/>
        <v>11</v>
      </c>
      <c r="C1234">
        <v>3</v>
      </c>
      <c r="D1234">
        <v>1</v>
      </c>
      <c r="E1234">
        <v>11</v>
      </c>
      <c r="F1234">
        <v>3</v>
      </c>
      <c r="G1234">
        <v>1</v>
      </c>
      <c r="H1234">
        <v>2</v>
      </c>
      <c r="I1234">
        <v>1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1</v>
      </c>
      <c r="P1234">
        <v>1</v>
      </c>
    </row>
    <row r="1235" spans="1:16" x14ac:dyDescent="0.2">
      <c r="A1235">
        <v>14</v>
      </c>
      <c r="B1235">
        <f t="shared" si="19"/>
        <v>11</v>
      </c>
      <c r="C1235">
        <v>4</v>
      </c>
      <c r="D1235">
        <v>1</v>
      </c>
      <c r="E1235">
        <v>9</v>
      </c>
      <c r="F1235">
        <v>1</v>
      </c>
      <c r="G1235">
        <v>3</v>
      </c>
      <c r="H1235">
        <v>1</v>
      </c>
      <c r="I1235">
        <v>3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3</v>
      </c>
      <c r="P1235">
        <v>1</v>
      </c>
    </row>
    <row r="1236" spans="1:16" x14ac:dyDescent="0.2">
      <c r="A1236">
        <v>14</v>
      </c>
      <c r="B1236">
        <f t="shared" si="19"/>
        <v>11</v>
      </c>
      <c r="C1236">
        <v>5</v>
      </c>
      <c r="D1236">
        <v>2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4</v>
      </c>
      <c r="K1236">
        <v>1</v>
      </c>
      <c r="L1236">
        <v>3</v>
      </c>
      <c r="M1236">
        <v>6</v>
      </c>
      <c r="N1236">
        <v>2</v>
      </c>
      <c r="O1236">
        <v>2</v>
      </c>
      <c r="P1236">
        <v>2</v>
      </c>
    </row>
    <row r="1237" spans="1:16" x14ac:dyDescent="0.2">
      <c r="A1237">
        <v>14</v>
      </c>
      <c r="B1237">
        <f t="shared" si="19"/>
        <v>11</v>
      </c>
      <c r="C1237">
        <v>6</v>
      </c>
      <c r="D1237">
        <v>2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5</v>
      </c>
      <c r="K1237">
        <v>4</v>
      </c>
      <c r="L1237">
        <v>1</v>
      </c>
      <c r="M1237">
        <v>2</v>
      </c>
      <c r="N1237">
        <v>2</v>
      </c>
      <c r="O1237">
        <v>2</v>
      </c>
      <c r="P1237">
        <v>1</v>
      </c>
    </row>
    <row r="1238" spans="1:16" x14ac:dyDescent="0.2">
      <c r="A1238">
        <v>14</v>
      </c>
      <c r="B1238">
        <f t="shared" si="19"/>
        <v>12</v>
      </c>
      <c r="C1238">
        <v>1</v>
      </c>
      <c r="D1238">
        <v>1</v>
      </c>
      <c r="E1238">
        <v>8</v>
      </c>
      <c r="F1238">
        <v>1</v>
      </c>
      <c r="G1238">
        <v>2</v>
      </c>
      <c r="H1238">
        <v>3</v>
      </c>
      <c r="I1238">
        <v>4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2</v>
      </c>
      <c r="P1238">
        <v>1</v>
      </c>
    </row>
    <row r="1239" spans="1:16" x14ac:dyDescent="0.2">
      <c r="A1239">
        <v>14</v>
      </c>
      <c r="B1239">
        <f t="shared" si="19"/>
        <v>12</v>
      </c>
      <c r="C1239">
        <v>2</v>
      </c>
      <c r="D1239">
        <v>2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6</v>
      </c>
      <c r="K1239">
        <v>3</v>
      </c>
      <c r="L1239">
        <v>5</v>
      </c>
      <c r="M1239">
        <v>3</v>
      </c>
      <c r="N1239">
        <v>2</v>
      </c>
      <c r="O1239">
        <v>1</v>
      </c>
      <c r="P1239">
        <v>2</v>
      </c>
    </row>
    <row r="1240" spans="1:16" x14ac:dyDescent="0.2">
      <c r="A1240">
        <v>14</v>
      </c>
      <c r="B1240">
        <f t="shared" si="19"/>
        <v>12</v>
      </c>
      <c r="C1240">
        <v>3</v>
      </c>
      <c r="D1240">
        <v>1</v>
      </c>
      <c r="E1240">
        <v>2</v>
      </c>
      <c r="F1240">
        <v>4</v>
      </c>
      <c r="G1240">
        <v>6</v>
      </c>
      <c r="H1240">
        <v>1</v>
      </c>
      <c r="I1240">
        <v>1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3</v>
      </c>
      <c r="P1240">
        <v>1</v>
      </c>
    </row>
    <row r="1241" spans="1:16" x14ac:dyDescent="0.2">
      <c r="A1241">
        <v>14</v>
      </c>
      <c r="B1241">
        <f t="shared" si="19"/>
        <v>12</v>
      </c>
      <c r="C1241">
        <v>4</v>
      </c>
      <c r="D1241">
        <v>1</v>
      </c>
      <c r="E1241">
        <v>1</v>
      </c>
      <c r="F1241">
        <v>3</v>
      </c>
      <c r="G1241">
        <v>5</v>
      </c>
      <c r="H1241">
        <v>2</v>
      </c>
      <c r="I1241">
        <v>2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3</v>
      </c>
      <c r="P1241">
        <v>2</v>
      </c>
    </row>
    <row r="1242" spans="1:16" x14ac:dyDescent="0.2">
      <c r="A1242">
        <v>14</v>
      </c>
      <c r="B1242">
        <f t="shared" si="19"/>
        <v>12</v>
      </c>
      <c r="C1242">
        <v>5</v>
      </c>
      <c r="D1242">
        <v>1</v>
      </c>
      <c r="E1242">
        <v>3</v>
      </c>
      <c r="F1242">
        <v>5</v>
      </c>
      <c r="G1242">
        <v>3</v>
      </c>
      <c r="H1242">
        <v>4</v>
      </c>
      <c r="I1242">
        <v>5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2</v>
      </c>
      <c r="P1242">
        <v>1</v>
      </c>
    </row>
    <row r="1243" spans="1:16" x14ac:dyDescent="0.2">
      <c r="A1243">
        <v>14</v>
      </c>
      <c r="B1243">
        <f t="shared" si="19"/>
        <v>12</v>
      </c>
      <c r="C1243">
        <v>6</v>
      </c>
      <c r="D1243">
        <v>2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2</v>
      </c>
      <c r="K1243">
        <v>1</v>
      </c>
      <c r="L1243">
        <v>4</v>
      </c>
      <c r="M1243">
        <v>1</v>
      </c>
      <c r="N1243">
        <v>5</v>
      </c>
      <c r="O1243">
        <v>1</v>
      </c>
      <c r="P1243">
        <v>2</v>
      </c>
    </row>
    <row r="1244" spans="1:16" x14ac:dyDescent="0.2">
      <c r="A1244">
        <v>14</v>
      </c>
      <c r="B1244">
        <f t="shared" si="19"/>
        <v>13</v>
      </c>
      <c r="C1244">
        <v>1</v>
      </c>
      <c r="D1244">
        <v>1</v>
      </c>
      <c r="E1244">
        <v>5</v>
      </c>
      <c r="F1244">
        <v>4</v>
      </c>
      <c r="G1244">
        <v>4</v>
      </c>
      <c r="H1244">
        <v>1</v>
      </c>
      <c r="I1244">
        <v>2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2</v>
      </c>
      <c r="P1244">
        <v>2</v>
      </c>
    </row>
    <row r="1245" spans="1:16" x14ac:dyDescent="0.2">
      <c r="A1245">
        <v>14</v>
      </c>
      <c r="B1245">
        <f t="shared" si="19"/>
        <v>13</v>
      </c>
      <c r="C1245">
        <v>2</v>
      </c>
      <c r="D1245">
        <v>2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8</v>
      </c>
      <c r="K1245">
        <v>4</v>
      </c>
      <c r="L1245">
        <v>3</v>
      </c>
      <c r="M1245">
        <v>3</v>
      </c>
      <c r="N1245">
        <v>1</v>
      </c>
      <c r="O1245">
        <v>3</v>
      </c>
      <c r="P1245">
        <v>2</v>
      </c>
    </row>
    <row r="1246" spans="1:16" x14ac:dyDescent="0.2">
      <c r="A1246">
        <v>14</v>
      </c>
      <c r="B1246">
        <f t="shared" si="19"/>
        <v>13</v>
      </c>
      <c r="C1246">
        <v>3</v>
      </c>
      <c r="D1246">
        <v>2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7</v>
      </c>
      <c r="K1246">
        <v>4</v>
      </c>
      <c r="L1246">
        <v>1</v>
      </c>
      <c r="M1246">
        <v>2</v>
      </c>
      <c r="N1246">
        <v>5</v>
      </c>
      <c r="O1246">
        <v>2</v>
      </c>
      <c r="P1246">
        <v>1</v>
      </c>
    </row>
    <row r="1247" spans="1:16" x14ac:dyDescent="0.2">
      <c r="A1247">
        <v>14</v>
      </c>
      <c r="B1247">
        <f t="shared" si="19"/>
        <v>13</v>
      </c>
      <c r="C1247">
        <v>4</v>
      </c>
      <c r="D1247">
        <v>2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4</v>
      </c>
      <c r="K1247">
        <v>3</v>
      </c>
      <c r="L1247">
        <v>4</v>
      </c>
      <c r="M1247">
        <v>5</v>
      </c>
      <c r="N1247">
        <v>2</v>
      </c>
      <c r="O1247">
        <v>3</v>
      </c>
      <c r="P1247">
        <v>2</v>
      </c>
    </row>
    <row r="1248" spans="1:16" x14ac:dyDescent="0.2">
      <c r="A1248">
        <v>14</v>
      </c>
      <c r="B1248">
        <f t="shared" si="19"/>
        <v>13</v>
      </c>
      <c r="C1248">
        <v>5</v>
      </c>
      <c r="D1248">
        <v>2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12</v>
      </c>
      <c r="K1248">
        <v>2</v>
      </c>
      <c r="L1248">
        <v>5</v>
      </c>
      <c r="M1248">
        <v>4</v>
      </c>
      <c r="N1248">
        <v>3</v>
      </c>
      <c r="O1248">
        <v>1</v>
      </c>
      <c r="P1248">
        <v>1</v>
      </c>
    </row>
    <row r="1249" spans="1:16" x14ac:dyDescent="0.2">
      <c r="A1249">
        <v>14</v>
      </c>
      <c r="B1249">
        <f t="shared" si="19"/>
        <v>13</v>
      </c>
      <c r="C1249">
        <v>6</v>
      </c>
      <c r="D1249">
        <v>1</v>
      </c>
      <c r="E1249">
        <v>1</v>
      </c>
      <c r="F1249">
        <v>2</v>
      </c>
      <c r="G1249">
        <v>1</v>
      </c>
      <c r="H1249">
        <v>5</v>
      </c>
      <c r="I1249">
        <v>3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1</v>
      </c>
      <c r="P1249">
        <v>1</v>
      </c>
    </row>
    <row r="1250" spans="1:16" x14ac:dyDescent="0.2">
      <c r="A1250">
        <v>14</v>
      </c>
      <c r="B1250">
        <f t="shared" si="19"/>
        <v>14</v>
      </c>
      <c r="C1250">
        <v>1</v>
      </c>
      <c r="D1250">
        <v>1</v>
      </c>
      <c r="E1250">
        <v>2</v>
      </c>
      <c r="F1250">
        <v>2</v>
      </c>
      <c r="G1250">
        <v>2</v>
      </c>
      <c r="H1250">
        <v>4</v>
      </c>
      <c r="I1250">
        <v>5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2</v>
      </c>
      <c r="P1250">
        <v>2</v>
      </c>
    </row>
    <row r="1251" spans="1:16" x14ac:dyDescent="0.2">
      <c r="A1251">
        <v>14</v>
      </c>
      <c r="B1251">
        <f t="shared" si="19"/>
        <v>14</v>
      </c>
      <c r="C1251">
        <v>2</v>
      </c>
      <c r="D1251">
        <v>1</v>
      </c>
      <c r="E1251">
        <v>13</v>
      </c>
      <c r="F1251">
        <v>5</v>
      </c>
      <c r="G1251">
        <v>3</v>
      </c>
      <c r="H1251">
        <v>3</v>
      </c>
      <c r="I1251">
        <v>4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3</v>
      </c>
      <c r="P1251">
        <v>1</v>
      </c>
    </row>
    <row r="1252" spans="1:16" x14ac:dyDescent="0.2">
      <c r="A1252">
        <v>14</v>
      </c>
      <c r="B1252">
        <f t="shared" si="19"/>
        <v>14</v>
      </c>
      <c r="C1252">
        <v>3</v>
      </c>
      <c r="D1252">
        <v>1</v>
      </c>
      <c r="E1252">
        <v>11</v>
      </c>
      <c r="F1252">
        <v>1</v>
      </c>
      <c r="G1252">
        <v>5</v>
      </c>
      <c r="H1252">
        <v>2</v>
      </c>
      <c r="I1252">
        <v>1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2</v>
      </c>
      <c r="P1252">
        <v>2</v>
      </c>
    </row>
    <row r="1253" spans="1:16" x14ac:dyDescent="0.2">
      <c r="A1253">
        <v>14</v>
      </c>
      <c r="B1253">
        <f t="shared" si="19"/>
        <v>14</v>
      </c>
      <c r="C1253">
        <v>4</v>
      </c>
      <c r="D1253">
        <v>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9</v>
      </c>
      <c r="K1253">
        <v>1</v>
      </c>
      <c r="L1253">
        <v>5</v>
      </c>
      <c r="M1253">
        <v>6</v>
      </c>
      <c r="N1253">
        <v>4</v>
      </c>
      <c r="O1253">
        <v>3</v>
      </c>
      <c r="P1253">
        <v>2</v>
      </c>
    </row>
    <row r="1254" spans="1:16" x14ac:dyDescent="0.2">
      <c r="A1254">
        <v>14</v>
      </c>
      <c r="B1254">
        <f t="shared" si="19"/>
        <v>14</v>
      </c>
      <c r="C1254">
        <v>5</v>
      </c>
      <c r="D1254">
        <v>2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1</v>
      </c>
      <c r="K1254">
        <v>3</v>
      </c>
      <c r="L1254">
        <v>2</v>
      </c>
      <c r="M1254">
        <v>5</v>
      </c>
      <c r="N1254">
        <v>3</v>
      </c>
      <c r="O1254">
        <v>1</v>
      </c>
      <c r="P1254">
        <v>1</v>
      </c>
    </row>
    <row r="1255" spans="1:16" x14ac:dyDescent="0.2">
      <c r="A1255">
        <v>14</v>
      </c>
      <c r="B1255">
        <f t="shared" si="19"/>
        <v>14</v>
      </c>
      <c r="C1255">
        <v>6</v>
      </c>
      <c r="D1255">
        <v>1</v>
      </c>
      <c r="E1255">
        <v>14</v>
      </c>
      <c r="F1255">
        <v>3</v>
      </c>
      <c r="G1255">
        <v>4</v>
      </c>
      <c r="H1255">
        <v>5</v>
      </c>
      <c r="I1255">
        <v>3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</v>
      </c>
      <c r="P1255">
        <v>1</v>
      </c>
    </row>
    <row r="1256" spans="1:16" x14ac:dyDescent="0.2">
      <c r="A1256">
        <v>14</v>
      </c>
      <c r="B1256">
        <f t="shared" si="19"/>
        <v>15</v>
      </c>
      <c r="C1256">
        <v>1</v>
      </c>
      <c r="D1256">
        <v>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4</v>
      </c>
      <c r="K1256">
        <v>2</v>
      </c>
      <c r="L1256">
        <v>1</v>
      </c>
      <c r="M1256">
        <v>1</v>
      </c>
      <c r="N1256">
        <v>4</v>
      </c>
      <c r="O1256">
        <v>1</v>
      </c>
      <c r="P1256">
        <v>1</v>
      </c>
    </row>
    <row r="1257" spans="1:16" x14ac:dyDescent="0.2">
      <c r="A1257">
        <v>14</v>
      </c>
      <c r="B1257">
        <f t="shared" si="19"/>
        <v>15</v>
      </c>
      <c r="C1257">
        <v>2</v>
      </c>
      <c r="D1257">
        <v>1</v>
      </c>
      <c r="E1257">
        <v>11</v>
      </c>
      <c r="F1257">
        <v>2</v>
      </c>
      <c r="G1257">
        <v>6</v>
      </c>
      <c r="H1257">
        <v>4</v>
      </c>
      <c r="I1257">
        <v>2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1</v>
      </c>
      <c r="P1257">
        <v>1</v>
      </c>
    </row>
    <row r="1258" spans="1:16" x14ac:dyDescent="0.2">
      <c r="A1258">
        <v>14</v>
      </c>
      <c r="B1258">
        <f t="shared" si="19"/>
        <v>15</v>
      </c>
      <c r="C1258">
        <v>3</v>
      </c>
      <c r="D1258">
        <v>2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5</v>
      </c>
      <c r="K1258">
        <v>1</v>
      </c>
      <c r="L1258">
        <v>2</v>
      </c>
      <c r="M1258">
        <v>2</v>
      </c>
      <c r="N1258">
        <v>5</v>
      </c>
      <c r="O1258">
        <v>3</v>
      </c>
      <c r="P1258">
        <v>1</v>
      </c>
    </row>
    <row r="1259" spans="1:16" x14ac:dyDescent="0.2">
      <c r="A1259">
        <v>14</v>
      </c>
      <c r="B1259">
        <f t="shared" si="19"/>
        <v>15</v>
      </c>
      <c r="C1259">
        <v>4</v>
      </c>
      <c r="D1259">
        <v>2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3</v>
      </c>
      <c r="K1259">
        <v>4</v>
      </c>
      <c r="L1259">
        <v>3</v>
      </c>
      <c r="M1259">
        <v>4</v>
      </c>
      <c r="N1259">
        <v>2</v>
      </c>
      <c r="O1259">
        <v>2</v>
      </c>
      <c r="P1259">
        <v>2</v>
      </c>
    </row>
    <row r="1260" spans="1:16" x14ac:dyDescent="0.2">
      <c r="A1260">
        <v>14</v>
      </c>
      <c r="B1260">
        <f t="shared" si="19"/>
        <v>15</v>
      </c>
      <c r="C1260">
        <v>5</v>
      </c>
      <c r="D1260">
        <v>2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11</v>
      </c>
      <c r="K1260">
        <v>3</v>
      </c>
      <c r="L1260">
        <v>1</v>
      </c>
      <c r="M1260">
        <v>7</v>
      </c>
      <c r="N1260">
        <v>1</v>
      </c>
      <c r="O1260">
        <v>2</v>
      </c>
      <c r="P1260">
        <v>2</v>
      </c>
    </row>
    <row r="1261" spans="1:16" x14ac:dyDescent="0.2">
      <c r="A1261">
        <v>14</v>
      </c>
      <c r="B1261">
        <f t="shared" si="19"/>
        <v>15</v>
      </c>
      <c r="C1261">
        <v>6</v>
      </c>
      <c r="D1261">
        <v>1</v>
      </c>
      <c r="E1261">
        <v>10</v>
      </c>
      <c r="F1261">
        <v>1</v>
      </c>
      <c r="G1261">
        <v>1</v>
      </c>
      <c r="H1261">
        <v>2</v>
      </c>
      <c r="I1261">
        <v>3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3</v>
      </c>
      <c r="P1261">
        <v>2</v>
      </c>
    </row>
    <row r="1262" spans="1:16" x14ac:dyDescent="0.2">
      <c r="A1262">
        <v>15</v>
      </c>
      <c r="B1262">
        <f t="shared" si="19"/>
        <v>1</v>
      </c>
      <c r="C1262">
        <v>1</v>
      </c>
      <c r="D1262">
        <v>1</v>
      </c>
      <c r="E1262">
        <v>7</v>
      </c>
      <c r="F1262">
        <v>4</v>
      </c>
      <c r="G1262">
        <v>3</v>
      </c>
      <c r="H1262">
        <v>3</v>
      </c>
      <c r="I1262">
        <v>5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</v>
      </c>
      <c r="P1262">
        <v>2</v>
      </c>
    </row>
    <row r="1263" spans="1:16" x14ac:dyDescent="0.2">
      <c r="A1263">
        <v>15</v>
      </c>
      <c r="B1263">
        <f t="shared" si="19"/>
        <v>1</v>
      </c>
      <c r="C1263">
        <v>2</v>
      </c>
      <c r="D1263">
        <v>1</v>
      </c>
      <c r="E1263">
        <v>3</v>
      </c>
      <c r="F1263">
        <v>5</v>
      </c>
      <c r="G1263">
        <v>6</v>
      </c>
      <c r="H1263">
        <v>2</v>
      </c>
      <c r="I1263">
        <v>4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2</v>
      </c>
      <c r="P1263">
        <v>1</v>
      </c>
    </row>
    <row r="1264" spans="1:16" x14ac:dyDescent="0.2">
      <c r="A1264">
        <v>15</v>
      </c>
      <c r="B1264">
        <f t="shared" si="19"/>
        <v>1</v>
      </c>
      <c r="C1264">
        <v>3</v>
      </c>
      <c r="D1264">
        <v>2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4</v>
      </c>
      <c r="K1264">
        <v>2</v>
      </c>
      <c r="L1264">
        <v>2</v>
      </c>
      <c r="M1264">
        <v>3</v>
      </c>
      <c r="N1264">
        <v>3</v>
      </c>
      <c r="O1264">
        <v>3</v>
      </c>
      <c r="P1264">
        <v>1</v>
      </c>
    </row>
    <row r="1265" spans="1:16" x14ac:dyDescent="0.2">
      <c r="A1265">
        <v>15</v>
      </c>
      <c r="B1265">
        <f t="shared" si="19"/>
        <v>1</v>
      </c>
      <c r="C1265">
        <v>4</v>
      </c>
      <c r="D1265">
        <v>2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3</v>
      </c>
      <c r="K1265">
        <v>4</v>
      </c>
      <c r="L1265">
        <v>3</v>
      </c>
      <c r="M1265">
        <v>6</v>
      </c>
      <c r="N1265">
        <v>5</v>
      </c>
      <c r="O1265">
        <v>1</v>
      </c>
      <c r="P1265">
        <v>2</v>
      </c>
    </row>
    <row r="1266" spans="1:16" x14ac:dyDescent="0.2">
      <c r="A1266">
        <v>15</v>
      </c>
      <c r="B1266">
        <f t="shared" si="19"/>
        <v>1</v>
      </c>
      <c r="C1266">
        <v>5</v>
      </c>
      <c r="D1266">
        <v>2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2</v>
      </c>
      <c r="K1266">
        <v>3</v>
      </c>
      <c r="L1266">
        <v>4</v>
      </c>
      <c r="M1266">
        <v>2</v>
      </c>
      <c r="N1266">
        <v>1</v>
      </c>
      <c r="O1266">
        <v>2</v>
      </c>
      <c r="P1266">
        <v>2</v>
      </c>
    </row>
    <row r="1267" spans="1:16" x14ac:dyDescent="0.2">
      <c r="A1267">
        <v>15</v>
      </c>
      <c r="B1267">
        <f t="shared" si="19"/>
        <v>1</v>
      </c>
      <c r="C1267">
        <v>6</v>
      </c>
      <c r="D1267">
        <v>1</v>
      </c>
      <c r="E1267">
        <v>8</v>
      </c>
      <c r="F1267">
        <v>3</v>
      </c>
      <c r="G1267">
        <v>5</v>
      </c>
      <c r="H1267">
        <v>1</v>
      </c>
      <c r="I1267">
        <v>1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3</v>
      </c>
      <c r="P1267">
        <v>1</v>
      </c>
    </row>
    <row r="1268" spans="1:16" x14ac:dyDescent="0.2">
      <c r="A1268">
        <v>15</v>
      </c>
      <c r="B1268">
        <f t="shared" si="19"/>
        <v>2</v>
      </c>
      <c r="C1268">
        <v>1</v>
      </c>
      <c r="D1268">
        <v>2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8</v>
      </c>
      <c r="K1268">
        <v>1</v>
      </c>
      <c r="L1268">
        <v>4</v>
      </c>
      <c r="M1268">
        <v>7</v>
      </c>
      <c r="N1268">
        <v>1</v>
      </c>
      <c r="O1268">
        <v>1</v>
      </c>
      <c r="P1268">
        <v>2</v>
      </c>
    </row>
    <row r="1269" spans="1:16" x14ac:dyDescent="0.2">
      <c r="A1269">
        <v>15</v>
      </c>
      <c r="B1269">
        <f t="shared" si="19"/>
        <v>2</v>
      </c>
      <c r="C1269">
        <v>2</v>
      </c>
      <c r="D1269">
        <v>1</v>
      </c>
      <c r="E1269">
        <v>5</v>
      </c>
      <c r="F1269">
        <v>3</v>
      </c>
      <c r="G1269">
        <v>1</v>
      </c>
      <c r="H1269">
        <v>4</v>
      </c>
      <c r="I1269">
        <v>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3</v>
      </c>
      <c r="P1269">
        <v>2</v>
      </c>
    </row>
    <row r="1270" spans="1:16" x14ac:dyDescent="0.2">
      <c r="A1270">
        <v>15</v>
      </c>
      <c r="B1270">
        <f t="shared" si="19"/>
        <v>2</v>
      </c>
      <c r="C1270">
        <v>3</v>
      </c>
      <c r="D1270">
        <v>1</v>
      </c>
      <c r="E1270">
        <v>6</v>
      </c>
      <c r="F1270">
        <v>5</v>
      </c>
      <c r="G1270">
        <v>4</v>
      </c>
      <c r="H1270">
        <v>1</v>
      </c>
      <c r="I1270">
        <v>2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1</v>
      </c>
      <c r="P1270">
        <v>2</v>
      </c>
    </row>
    <row r="1271" spans="1:16" x14ac:dyDescent="0.2">
      <c r="A1271">
        <v>15</v>
      </c>
      <c r="B1271">
        <f t="shared" si="19"/>
        <v>2</v>
      </c>
      <c r="C1271">
        <v>4</v>
      </c>
      <c r="D1271">
        <v>2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2</v>
      </c>
      <c r="L1271">
        <v>3</v>
      </c>
      <c r="M1271">
        <v>1</v>
      </c>
      <c r="N1271">
        <v>4</v>
      </c>
      <c r="O1271">
        <v>3</v>
      </c>
      <c r="P1271">
        <v>1</v>
      </c>
    </row>
    <row r="1272" spans="1:16" x14ac:dyDescent="0.2">
      <c r="A1272">
        <v>15</v>
      </c>
      <c r="B1272">
        <f t="shared" si="19"/>
        <v>2</v>
      </c>
      <c r="C1272">
        <v>5</v>
      </c>
      <c r="D1272">
        <v>2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11</v>
      </c>
      <c r="K1272">
        <v>1</v>
      </c>
      <c r="L1272">
        <v>2</v>
      </c>
      <c r="M1272">
        <v>5</v>
      </c>
      <c r="N1272">
        <v>2</v>
      </c>
      <c r="O1272">
        <v>2</v>
      </c>
      <c r="P1272">
        <v>1</v>
      </c>
    </row>
    <row r="1273" spans="1:16" x14ac:dyDescent="0.2">
      <c r="A1273">
        <v>15</v>
      </c>
      <c r="B1273">
        <f t="shared" si="19"/>
        <v>2</v>
      </c>
      <c r="C1273">
        <v>6</v>
      </c>
      <c r="D1273">
        <v>1</v>
      </c>
      <c r="E1273">
        <v>14</v>
      </c>
      <c r="F1273">
        <v>4</v>
      </c>
      <c r="G1273">
        <v>4</v>
      </c>
      <c r="H1273">
        <v>5</v>
      </c>
      <c r="I1273">
        <v>1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2</v>
      </c>
      <c r="P1273">
        <v>1</v>
      </c>
    </row>
    <row r="1274" spans="1:16" x14ac:dyDescent="0.2">
      <c r="A1274">
        <v>15</v>
      </c>
      <c r="B1274">
        <f t="shared" si="19"/>
        <v>3</v>
      </c>
      <c r="C1274">
        <v>1</v>
      </c>
      <c r="D1274">
        <v>2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12</v>
      </c>
      <c r="K1274">
        <v>3</v>
      </c>
      <c r="L1274">
        <v>1</v>
      </c>
      <c r="M1274">
        <v>4</v>
      </c>
      <c r="N1274">
        <v>3</v>
      </c>
      <c r="O1274">
        <v>3</v>
      </c>
      <c r="P1274">
        <v>2</v>
      </c>
    </row>
    <row r="1275" spans="1:16" x14ac:dyDescent="0.2">
      <c r="A1275">
        <v>15</v>
      </c>
      <c r="B1275">
        <f t="shared" si="19"/>
        <v>3</v>
      </c>
      <c r="C1275">
        <v>2</v>
      </c>
      <c r="D1275">
        <v>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5</v>
      </c>
      <c r="K1275">
        <v>4</v>
      </c>
      <c r="L1275">
        <v>5</v>
      </c>
      <c r="M1275">
        <v>5</v>
      </c>
      <c r="N1275">
        <v>2</v>
      </c>
      <c r="O1275">
        <v>2</v>
      </c>
      <c r="P1275">
        <v>2</v>
      </c>
    </row>
    <row r="1276" spans="1:16" x14ac:dyDescent="0.2">
      <c r="A1276">
        <v>15</v>
      </c>
      <c r="B1276">
        <f t="shared" si="19"/>
        <v>3</v>
      </c>
      <c r="C1276">
        <v>3</v>
      </c>
      <c r="D1276">
        <v>1</v>
      </c>
      <c r="E1276">
        <v>4</v>
      </c>
      <c r="F1276">
        <v>3</v>
      </c>
      <c r="G1276">
        <v>5</v>
      </c>
      <c r="H1276">
        <v>2</v>
      </c>
      <c r="I1276">
        <v>5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3</v>
      </c>
      <c r="P1276">
        <v>1</v>
      </c>
    </row>
    <row r="1277" spans="1:16" x14ac:dyDescent="0.2">
      <c r="A1277">
        <v>15</v>
      </c>
      <c r="B1277">
        <f t="shared" si="19"/>
        <v>3</v>
      </c>
      <c r="C1277">
        <v>4</v>
      </c>
      <c r="D1277">
        <v>1</v>
      </c>
      <c r="E1277">
        <v>12</v>
      </c>
      <c r="F1277">
        <v>2</v>
      </c>
      <c r="G1277">
        <v>2</v>
      </c>
      <c r="H1277">
        <v>3</v>
      </c>
      <c r="I1277">
        <v>3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</v>
      </c>
      <c r="P1277">
        <v>1</v>
      </c>
    </row>
    <row r="1278" spans="1:16" x14ac:dyDescent="0.2">
      <c r="A1278">
        <v>15</v>
      </c>
      <c r="B1278">
        <f t="shared" si="19"/>
        <v>3</v>
      </c>
      <c r="C1278">
        <v>5</v>
      </c>
      <c r="D1278">
        <v>2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6</v>
      </c>
      <c r="K1278">
        <v>2</v>
      </c>
      <c r="L1278">
        <v>4</v>
      </c>
      <c r="M1278">
        <v>6</v>
      </c>
      <c r="N1278">
        <v>4</v>
      </c>
      <c r="O1278">
        <v>2</v>
      </c>
      <c r="P1278">
        <v>1</v>
      </c>
    </row>
    <row r="1279" spans="1:16" x14ac:dyDescent="0.2">
      <c r="A1279">
        <v>15</v>
      </c>
      <c r="B1279">
        <f t="shared" si="19"/>
        <v>3</v>
      </c>
      <c r="C1279">
        <v>6</v>
      </c>
      <c r="D1279">
        <v>1</v>
      </c>
      <c r="E1279">
        <v>2</v>
      </c>
      <c r="F1279">
        <v>1</v>
      </c>
      <c r="G1279">
        <v>3</v>
      </c>
      <c r="H1279">
        <v>5</v>
      </c>
      <c r="I1279">
        <v>2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</v>
      </c>
      <c r="P1279">
        <v>2</v>
      </c>
    </row>
    <row r="1280" spans="1:16" x14ac:dyDescent="0.2">
      <c r="A1280">
        <v>15</v>
      </c>
      <c r="B1280">
        <f t="shared" si="19"/>
        <v>4</v>
      </c>
      <c r="C1280">
        <v>1</v>
      </c>
      <c r="D1280">
        <v>1</v>
      </c>
      <c r="E1280">
        <v>9</v>
      </c>
      <c r="F1280">
        <v>2</v>
      </c>
      <c r="G1280">
        <v>1</v>
      </c>
      <c r="H1280">
        <v>3</v>
      </c>
      <c r="I1280">
        <v>5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2</v>
      </c>
      <c r="P1280">
        <v>2</v>
      </c>
    </row>
    <row r="1281" spans="1:16" x14ac:dyDescent="0.2">
      <c r="A1281">
        <v>15</v>
      </c>
      <c r="B1281">
        <f t="shared" si="19"/>
        <v>4</v>
      </c>
      <c r="C1281">
        <v>2</v>
      </c>
      <c r="D1281">
        <v>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</v>
      </c>
      <c r="K1281">
        <v>1</v>
      </c>
      <c r="L1281">
        <v>5</v>
      </c>
      <c r="M1281">
        <v>3</v>
      </c>
      <c r="N1281">
        <v>1</v>
      </c>
      <c r="O1281">
        <v>2</v>
      </c>
      <c r="P1281">
        <v>1</v>
      </c>
    </row>
    <row r="1282" spans="1:16" x14ac:dyDescent="0.2">
      <c r="A1282">
        <v>15</v>
      </c>
      <c r="B1282">
        <f t="shared" si="19"/>
        <v>4</v>
      </c>
      <c r="C1282">
        <v>3</v>
      </c>
      <c r="D1282">
        <v>1</v>
      </c>
      <c r="E1282">
        <v>14</v>
      </c>
      <c r="F1282">
        <v>1</v>
      </c>
      <c r="G1282">
        <v>6</v>
      </c>
      <c r="H1282">
        <v>4</v>
      </c>
      <c r="I1282">
        <v>1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1</v>
      </c>
      <c r="P1282">
        <v>1</v>
      </c>
    </row>
    <row r="1283" spans="1:16" x14ac:dyDescent="0.2">
      <c r="A1283">
        <v>15</v>
      </c>
      <c r="B1283">
        <f t="shared" si="19"/>
        <v>4</v>
      </c>
      <c r="C1283">
        <v>4</v>
      </c>
      <c r="D1283">
        <v>2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9</v>
      </c>
      <c r="K1283">
        <v>4</v>
      </c>
      <c r="L1283">
        <v>3</v>
      </c>
      <c r="M1283">
        <v>1</v>
      </c>
      <c r="N1283">
        <v>5</v>
      </c>
      <c r="O1283">
        <v>1</v>
      </c>
      <c r="P1283">
        <v>1</v>
      </c>
    </row>
    <row r="1284" spans="1:16" x14ac:dyDescent="0.2">
      <c r="A1284">
        <v>15</v>
      </c>
      <c r="B1284">
        <f t="shared" si="19"/>
        <v>4</v>
      </c>
      <c r="C1284">
        <v>5</v>
      </c>
      <c r="D1284">
        <v>1</v>
      </c>
      <c r="E1284">
        <v>6</v>
      </c>
      <c r="F1284">
        <v>5</v>
      </c>
      <c r="G1284">
        <v>2</v>
      </c>
      <c r="H1284">
        <v>5</v>
      </c>
      <c r="I1284">
        <v>3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</v>
      </c>
      <c r="P1284">
        <v>2</v>
      </c>
    </row>
    <row r="1285" spans="1:16" x14ac:dyDescent="0.2">
      <c r="A1285">
        <v>15</v>
      </c>
      <c r="B1285">
        <f t="shared" si="19"/>
        <v>4</v>
      </c>
      <c r="C1285">
        <v>6</v>
      </c>
      <c r="D1285">
        <v>2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11</v>
      </c>
      <c r="K1285">
        <v>3</v>
      </c>
      <c r="L1285">
        <v>1</v>
      </c>
      <c r="M1285">
        <v>7</v>
      </c>
      <c r="N1285">
        <v>2</v>
      </c>
      <c r="O1285">
        <v>3</v>
      </c>
      <c r="P1285">
        <v>2</v>
      </c>
    </row>
    <row r="1286" spans="1:16" x14ac:dyDescent="0.2">
      <c r="A1286">
        <v>15</v>
      </c>
      <c r="B1286">
        <f t="shared" si="19"/>
        <v>5</v>
      </c>
      <c r="C1286">
        <v>1</v>
      </c>
      <c r="D1286">
        <v>2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8</v>
      </c>
      <c r="K1286">
        <v>2</v>
      </c>
      <c r="L1286">
        <v>4</v>
      </c>
      <c r="M1286">
        <v>2</v>
      </c>
      <c r="N1286">
        <v>5</v>
      </c>
      <c r="O1286">
        <v>1</v>
      </c>
      <c r="P1286">
        <v>2</v>
      </c>
    </row>
    <row r="1287" spans="1:16" x14ac:dyDescent="0.2">
      <c r="A1287">
        <v>15</v>
      </c>
      <c r="B1287">
        <f t="shared" si="19"/>
        <v>5</v>
      </c>
      <c r="C1287">
        <v>2</v>
      </c>
      <c r="D1287">
        <v>1</v>
      </c>
      <c r="E1287">
        <v>4</v>
      </c>
      <c r="F1287">
        <v>4</v>
      </c>
      <c r="G1287">
        <v>6</v>
      </c>
      <c r="H1287">
        <v>1</v>
      </c>
      <c r="I1287">
        <v>4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2</v>
      </c>
      <c r="P1287">
        <v>1</v>
      </c>
    </row>
    <row r="1288" spans="1:16" x14ac:dyDescent="0.2">
      <c r="A1288">
        <v>15</v>
      </c>
      <c r="B1288">
        <f t="shared" si="19"/>
        <v>5</v>
      </c>
      <c r="C1288">
        <v>3</v>
      </c>
      <c r="D1288">
        <v>2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12</v>
      </c>
      <c r="K1288">
        <v>4</v>
      </c>
      <c r="L1288">
        <v>2</v>
      </c>
      <c r="M1288">
        <v>3</v>
      </c>
      <c r="N1288">
        <v>4</v>
      </c>
      <c r="O1288">
        <v>3</v>
      </c>
      <c r="P1288">
        <v>2</v>
      </c>
    </row>
    <row r="1289" spans="1:16" x14ac:dyDescent="0.2">
      <c r="A1289">
        <v>15</v>
      </c>
      <c r="B1289">
        <f t="shared" ref="B1289:B1352" si="20">IF(B1283=15,1,B1283+1)</f>
        <v>5</v>
      </c>
      <c r="C1289">
        <v>4</v>
      </c>
      <c r="D1289">
        <v>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10</v>
      </c>
      <c r="K1289">
        <v>1</v>
      </c>
      <c r="L1289">
        <v>4</v>
      </c>
      <c r="M1289">
        <v>7</v>
      </c>
      <c r="N1289">
        <v>3</v>
      </c>
      <c r="O1289">
        <v>2</v>
      </c>
      <c r="P1289">
        <v>2</v>
      </c>
    </row>
    <row r="1290" spans="1:16" x14ac:dyDescent="0.2">
      <c r="A1290">
        <v>15</v>
      </c>
      <c r="B1290">
        <f t="shared" si="20"/>
        <v>5</v>
      </c>
      <c r="C1290">
        <v>5</v>
      </c>
      <c r="D1290">
        <v>1</v>
      </c>
      <c r="E1290">
        <v>5</v>
      </c>
      <c r="F1290">
        <v>2</v>
      </c>
      <c r="G1290">
        <v>1</v>
      </c>
      <c r="H1290">
        <v>2</v>
      </c>
      <c r="I1290">
        <v>1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3</v>
      </c>
      <c r="P1290">
        <v>1</v>
      </c>
    </row>
    <row r="1291" spans="1:16" x14ac:dyDescent="0.2">
      <c r="A1291">
        <v>15</v>
      </c>
      <c r="B1291">
        <f t="shared" si="20"/>
        <v>5</v>
      </c>
      <c r="C1291">
        <v>6</v>
      </c>
      <c r="D1291">
        <v>1</v>
      </c>
      <c r="E1291">
        <v>10</v>
      </c>
      <c r="F1291">
        <v>4</v>
      </c>
      <c r="G1291">
        <v>3</v>
      </c>
      <c r="H1291">
        <v>5</v>
      </c>
      <c r="I1291">
        <v>5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</v>
      </c>
      <c r="P1291">
        <v>1</v>
      </c>
    </row>
    <row r="1292" spans="1:16" x14ac:dyDescent="0.2">
      <c r="A1292">
        <v>15</v>
      </c>
      <c r="B1292">
        <f t="shared" si="20"/>
        <v>6</v>
      </c>
      <c r="C1292">
        <v>1</v>
      </c>
      <c r="D1292">
        <v>2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8</v>
      </c>
      <c r="K1292">
        <v>4</v>
      </c>
      <c r="L1292">
        <v>2</v>
      </c>
      <c r="M1292">
        <v>4</v>
      </c>
      <c r="N1292">
        <v>4</v>
      </c>
      <c r="O1292">
        <v>1</v>
      </c>
      <c r="P1292">
        <v>2</v>
      </c>
    </row>
    <row r="1293" spans="1:16" x14ac:dyDescent="0.2">
      <c r="A1293">
        <v>15</v>
      </c>
      <c r="B1293">
        <f t="shared" si="20"/>
        <v>6</v>
      </c>
      <c r="C1293">
        <v>2</v>
      </c>
      <c r="D1293">
        <v>2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5</v>
      </c>
      <c r="K1293">
        <v>3</v>
      </c>
      <c r="L1293">
        <v>4</v>
      </c>
      <c r="M1293">
        <v>5</v>
      </c>
      <c r="N1293">
        <v>5</v>
      </c>
      <c r="O1293">
        <v>1</v>
      </c>
      <c r="P1293">
        <v>1</v>
      </c>
    </row>
    <row r="1294" spans="1:16" x14ac:dyDescent="0.2">
      <c r="A1294">
        <v>15</v>
      </c>
      <c r="B1294">
        <f t="shared" si="20"/>
        <v>6</v>
      </c>
      <c r="C1294">
        <v>3</v>
      </c>
      <c r="D1294">
        <v>2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10</v>
      </c>
      <c r="K1294">
        <v>2</v>
      </c>
      <c r="L1294">
        <v>5</v>
      </c>
      <c r="M1294">
        <v>2</v>
      </c>
      <c r="N1294">
        <v>1</v>
      </c>
      <c r="O1294">
        <v>2</v>
      </c>
      <c r="P1294">
        <v>1</v>
      </c>
    </row>
    <row r="1295" spans="1:16" x14ac:dyDescent="0.2">
      <c r="A1295">
        <v>15</v>
      </c>
      <c r="B1295">
        <f t="shared" si="20"/>
        <v>6</v>
      </c>
      <c r="C1295">
        <v>4</v>
      </c>
      <c r="D1295">
        <v>1</v>
      </c>
      <c r="E1295">
        <v>2</v>
      </c>
      <c r="F1295">
        <v>4</v>
      </c>
      <c r="G1295">
        <v>2</v>
      </c>
      <c r="H1295">
        <v>5</v>
      </c>
      <c r="I1295">
        <v>4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2</v>
      </c>
      <c r="P1295">
        <v>2</v>
      </c>
    </row>
    <row r="1296" spans="1:16" x14ac:dyDescent="0.2">
      <c r="A1296">
        <v>15</v>
      </c>
      <c r="B1296">
        <f t="shared" si="20"/>
        <v>6</v>
      </c>
      <c r="C1296">
        <v>5</v>
      </c>
      <c r="D1296">
        <v>1</v>
      </c>
      <c r="E1296">
        <v>3</v>
      </c>
      <c r="F1296">
        <v>5</v>
      </c>
      <c r="G1296">
        <v>5</v>
      </c>
      <c r="H1296">
        <v>4</v>
      </c>
      <c r="I1296">
        <v>2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3</v>
      </c>
      <c r="P1296">
        <v>2</v>
      </c>
    </row>
    <row r="1297" spans="1:16" x14ac:dyDescent="0.2">
      <c r="A1297">
        <v>15</v>
      </c>
      <c r="B1297">
        <f t="shared" si="20"/>
        <v>6</v>
      </c>
      <c r="C1297">
        <v>6</v>
      </c>
      <c r="D1297">
        <v>1</v>
      </c>
      <c r="E1297">
        <v>6</v>
      </c>
      <c r="F1297">
        <v>3</v>
      </c>
      <c r="G1297">
        <v>4</v>
      </c>
      <c r="H1297">
        <v>3</v>
      </c>
      <c r="I1297">
        <v>3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2</v>
      </c>
      <c r="P1297">
        <v>1</v>
      </c>
    </row>
    <row r="1298" spans="1:16" x14ac:dyDescent="0.2">
      <c r="A1298">
        <v>15</v>
      </c>
      <c r="B1298">
        <f t="shared" si="20"/>
        <v>7</v>
      </c>
      <c r="C1298">
        <v>1</v>
      </c>
      <c r="D1298">
        <v>1</v>
      </c>
      <c r="E1298">
        <v>7</v>
      </c>
      <c r="F1298">
        <v>5</v>
      </c>
      <c r="G1298">
        <v>4</v>
      </c>
      <c r="H1298">
        <v>1</v>
      </c>
      <c r="I1298">
        <v>2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1</v>
      </c>
      <c r="P1298">
        <v>1</v>
      </c>
    </row>
    <row r="1299" spans="1:16" x14ac:dyDescent="0.2">
      <c r="A1299">
        <v>15</v>
      </c>
      <c r="B1299">
        <f t="shared" si="20"/>
        <v>7</v>
      </c>
      <c r="C1299">
        <v>2</v>
      </c>
      <c r="D1299">
        <v>2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9</v>
      </c>
      <c r="K1299">
        <v>3</v>
      </c>
      <c r="L1299">
        <v>5</v>
      </c>
      <c r="M1299">
        <v>2</v>
      </c>
      <c r="N1299">
        <v>3</v>
      </c>
      <c r="O1299">
        <v>3</v>
      </c>
      <c r="P1299">
        <v>1</v>
      </c>
    </row>
    <row r="1300" spans="1:16" x14ac:dyDescent="0.2">
      <c r="A1300">
        <v>15</v>
      </c>
      <c r="B1300">
        <f t="shared" si="20"/>
        <v>7</v>
      </c>
      <c r="C1300">
        <v>3</v>
      </c>
      <c r="D1300">
        <v>2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2</v>
      </c>
      <c r="K1300">
        <v>2</v>
      </c>
      <c r="L1300">
        <v>5</v>
      </c>
      <c r="M1300">
        <v>6</v>
      </c>
      <c r="N1300">
        <v>2</v>
      </c>
      <c r="O1300">
        <v>3</v>
      </c>
      <c r="P1300">
        <v>1</v>
      </c>
    </row>
    <row r="1301" spans="1:16" x14ac:dyDescent="0.2">
      <c r="A1301">
        <v>15</v>
      </c>
      <c r="B1301">
        <f t="shared" si="20"/>
        <v>7</v>
      </c>
      <c r="C1301">
        <v>4</v>
      </c>
      <c r="D1301">
        <v>2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5</v>
      </c>
      <c r="K1301">
        <v>3</v>
      </c>
      <c r="L1301">
        <v>2</v>
      </c>
      <c r="M1301">
        <v>1</v>
      </c>
      <c r="N1301">
        <v>1</v>
      </c>
      <c r="O1301">
        <v>1</v>
      </c>
      <c r="P1301">
        <v>2</v>
      </c>
    </row>
    <row r="1302" spans="1:16" x14ac:dyDescent="0.2">
      <c r="A1302">
        <v>15</v>
      </c>
      <c r="B1302">
        <f t="shared" si="20"/>
        <v>7</v>
      </c>
      <c r="C1302">
        <v>5</v>
      </c>
      <c r="D1302">
        <v>1</v>
      </c>
      <c r="E1302">
        <v>3</v>
      </c>
      <c r="F1302">
        <v>1</v>
      </c>
      <c r="G1302">
        <v>4</v>
      </c>
      <c r="H1302">
        <v>3</v>
      </c>
      <c r="I1302">
        <v>3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2</v>
      </c>
      <c r="P1302">
        <v>2</v>
      </c>
    </row>
    <row r="1303" spans="1:16" x14ac:dyDescent="0.2">
      <c r="A1303">
        <v>15</v>
      </c>
      <c r="B1303">
        <f t="shared" si="20"/>
        <v>7</v>
      </c>
      <c r="C1303">
        <v>6</v>
      </c>
      <c r="D1303">
        <v>1</v>
      </c>
      <c r="E1303">
        <v>9</v>
      </c>
      <c r="F1303">
        <v>3</v>
      </c>
      <c r="G1303">
        <v>2</v>
      </c>
      <c r="H1303">
        <v>4</v>
      </c>
      <c r="I1303">
        <v>4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2</v>
      </c>
      <c r="P1303">
        <v>2</v>
      </c>
    </row>
    <row r="1304" spans="1:16" x14ac:dyDescent="0.2">
      <c r="A1304">
        <v>15</v>
      </c>
      <c r="B1304">
        <f t="shared" si="20"/>
        <v>8</v>
      </c>
      <c r="C1304">
        <v>1</v>
      </c>
      <c r="D1304">
        <v>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1</v>
      </c>
      <c r="K1304">
        <v>3</v>
      </c>
      <c r="L1304">
        <v>1</v>
      </c>
      <c r="M1304">
        <v>5</v>
      </c>
      <c r="N1304">
        <v>5</v>
      </c>
      <c r="O1304">
        <v>1</v>
      </c>
      <c r="P1304">
        <v>1</v>
      </c>
    </row>
    <row r="1305" spans="1:16" x14ac:dyDescent="0.2">
      <c r="A1305">
        <v>15</v>
      </c>
      <c r="B1305">
        <f t="shared" si="20"/>
        <v>8</v>
      </c>
      <c r="C1305">
        <v>2</v>
      </c>
      <c r="D1305">
        <v>1</v>
      </c>
      <c r="E1305">
        <v>3</v>
      </c>
      <c r="F1305">
        <v>4</v>
      </c>
      <c r="G1305">
        <v>5</v>
      </c>
      <c r="H1305">
        <v>3</v>
      </c>
      <c r="I1305">
        <v>1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3</v>
      </c>
      <c r="P1305">
        <v>1</v>
      </c>
    </row>
    <row r="1306" spans="1:16" x14ac:dyDescent="0.2">
      <c r="A1306">
        <v>15</v>
      </c>
      <c r="B1306">
        <f t="shared" si="20"/>
        <v>8</v>
      </c>
      <c r="C1306">
        <v>3</v>
      </c>
      <c r="D1306">
        <v>1</v>
      </c>
      <c r="E1306">
        <v>12</v>
      </c>
      <c r="F1306">
        <v>1</v>
      </c>
      <c r="G1306">
        <v>2</v>
      </c>
      <c r="H1306">
        <v>5</v>
      </c>
      <c r="I1306">
        <v>2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3</v>
      </c>
      <c r="P1306">
        <v>1</v>
      </c>
    </row>
    <row r="1307" spans="1:16" x14ac:dyDescent="0.2">
      <c r="A1307">
        <v>15</v>
      </c>
      <c r="B1307">
        <f t="shared" si="20"/>
        <v>8</v>
      </c>
      <c r="C1307">
        <v>4</v>
      </c>
      <c r="D1307">
        <v>1</v>
      </c>
      <c r="E1307">
        <v>13</v>
      </c>
      <c r="F1307">
        <v>3</v>
      </c>
      <c r="G1307">
        <v>1</v>
      </c>
      <c r="H1307">
        <v>4</v>
      </c>
      <c r="I1307">
        <v>3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2</v>
      </c>
      <c r="P1307">
        <v>2</v>
      </c>
    </row>
    <row r="1308" spans="1:16" x14ac:dyDescent="0.2">
      <c r="A1308">
        <v>15</v>
      </c>
      <c r="B1308">
        <f t="shared" si="20"/>
        <v>8</v>
      </c>
      <c r="C1308">
        <v>5</v>
      </c>
      <c r="D1308">
        <v>1</v>
      </c>
      <c r="E1308">
        <v>8</v>
      </c>
      <c r="F1308">
        <v>5</v>
      </c>
      <c r="G1308">
        <v>3</v>
      </c>
      <c r="H1308">
        <v>2</v>
      </c>
      <c r="I1308">
        <v>4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2</v>
      </c>
      <c r="P1308">
        <v>2</v>
      </c>
    </row>
    <row r="1309" spans="1:16" x14ac:dyDescent="0.2">
      <c r="A1309">
        <v>15</v>
      </c>
      <c r="B1309">
        <f t="shared" si="20"/>
        <v>8</v>
      </c>
      <c r="C1309">
        <v>6</v>
      </c>
      <c r="D1309">
        <v>2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3</v>
      </c>
      <c r="K1309">
        <v>1</v>
      </c>
      <c r="L1309">
        <v>3</v>
      </c>
      <c r="M1309">
        <v>4</v>
      </c>
      <c r="N1309">
        <v>4</v>
      </c>
      <c r="O1309">
        <v>1</v>
      </c>
      <c r="P1309">
        <v>2</v>
      </c>
    </row>
    <row r="1310" spans="1:16" x14ac:dyDescent="0.2">
      <c r="A1310">
        <v>15</v>
      </c>
      <c r="B1310">
        <f t="shared" si="20"/>
        <v>9</v>
      </c>
      <c r="C1310">
        <v>1</v>
      </c>
      <c r="D1310">
        <v>1</v>
      </c>
      <c r="E1310">
        <v>2</v>
      </c>
      <c r="F1310">
        <v>1</v>
      </c>
      <c r="G1310">
        <v>5</v>
      </c>
      <c r="H1310">
        <v>5</v>
      </c>
      <c r="I1310">
        <v>2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2</v>
      </c>
    </row>
    <row r="1311" spans="1:16" x14ac:dyDescent="0.2">
      <c r="A1311">
        <v>15</v>
      </c>
      <c r="B1311">
        <f t="shared" si="20"/>
        <v>9</v>
      </c>
      <c r="C1311">
        <v>2</v>
      </c>
      <c r="D1311">
        <v>2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7</v>
      </c>
      <c r="K1311">
        <v>4</v>
      </c>
      <c r="L1311">
        <v>2</v>
      </c>
      <c r="M1311">
        <v>4</v>
      </c>
      <c r="N1311">
        <v>2</v>
      </c>
      <c r="O1311">
        <v>2</v>
      </c>
      <c r="P1311">
        <v>2</v>
      </c>
    </row>
    <row r="1312" spans="1:16" x14ac:dyDescent="0.2">
      <c r="A1312">
        <v>15</v>
      </c>
      <c r="B1312">
        <f t="shared" si="20"/>
        <v>9</v>
      </c>
      <c r="C1312">
        <v>3</v>
      </c>
      <c r="D1312">
        <v>1</v>
      </c>
      <c r="E1312">
        <v>1</v>
      </c>
      <c r="F1312">
        <v>2</v>
      </c>
      <c r="G1312">
        <v>4</v>
      </c>
      <c r="H1312">
        <v>4</v>
      </c>
      <c r="I1312">
        <v>5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1</v>
      </c>
      <c r="P1312">
        <v>1</v>
      </c>
    </row>
    <row r="1313" spans="1:16" x14ac:dyDescent="0.2">
      <c r="A1313">
        <v>15</v>
      </c>
      <c r="B1313">
        <f t="shared" si="20"/>
        <v>9</v>
      </c>
      <c r="C1313">
        <v>4</v>
      </c>
      <c r="D1313">
        <v>2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3</v>
      </c>
      <c r="K1313">
        <v>2</v>
      </c>
      <c r="L1313">
        <v>1</v>
      </c>
      <c r="M1313">
        <v>1</v>
      </c>
      <c r="N1313">
        <v>5</v>
      </c>
      <c r="O1313">
        <v>2</v>
      </c>
      <c r="P1313">
        <v>1</v>
      </c>
    </row>
    <row r="1314" spans="1:16" x14ac:dyDescent="0.2">
      <c r="A1314">
        <v>15</v>
      </c>
      <c r="B1314">
        <f t="shared" si="20"/>
        <v>9</v>
      </c>
      <c r="C1314">
        <v>5</v>
      </c>
      <c r="D1314">
        <v>2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10</v>
      </c>
      <c r="K1314">
        <v>1</v>
      </c>
      <c r="L1314">
        <v>4</v>
      </c>
      <c r="M1314">
        <v>6</v>
      </c>
      <c r="N1314">
        <v>4</v>
      </c>
      <c r="O1314">
        <v>1</v>
      </c>
      <c r="P1314">
        <v>2</v>
      </c>
    </row>
    <row r="1315" spans="1:16" x14ac:dyDescent="0.2">
      <c r="A1315">
        <v>15</v>
      </c>
      <c r="B1315">
        <f t="shared" si="20"/>
        <v>9</v>
      </c>
      <c r="C1315">
        <v>6</v>
      </c>
      <c r="D1315">
        <v>1</v>
      </c>
      <c r="E1315">
        <v>11</v>
      </c>
      <c r="F1315">
        <v>4</v>
      </c>
      <c r="G1315">
        <v>1</v>
      </c>
      <c r="H1315">
        <v>1</v>
      </c>
      <c r="I1315">
        <v>5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3</v>
      </c>
      <c r="P1315">
        <v>1</v>
      </c>
    </row>
    <row r="1316" spans="1:16" x14ac:dyDescent="0.2">
      <c r="A1316">
        <v>15</v>
      </c>
      <c r="B1316">
        <f t="shared" si="20"/>
        <v>10</v>
      </c>
      <c r="C1316">
        <v>1</v>
      </c>
      <c r="D1316">
        <v>2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2</v>
      </c>
      <c r="K1316">
        <v>2</v>
      </c>
      <c r="L1316">
        <v>2</v>
      </c>
      <c r="M1316">
        <v>7</v>
      </c>
      <c r="N1316">
        <v>2</v>
      </c>
      <c r="O1316">
        <v>3</v>
      </c>
      <c r="P1316">
        <v>2</v>
      </c>
    </row>
    <row r="1317" spans="1:16" x14ac:dyDescent="0.2">
      <c r="A1317">
        <v>15</v>
      </c>
      <c r="B1317">
        <f t="shared" si="20"/>
        <v>10</v>
      </c>
      <c r="C1317">
        <v>2</v>
      </c>
      <c r="D1317">
        <v>1</v>
      </c>
      <c r="E1317">
        <v>6</v>
      </c>
      <c r="F1317">
        <v>2</v>
      </c>
      <c r="G1317">
        <v>5</v>
      </c>
      <c r="H1317">
        <v>2</v>
      </c>
      <c r="I1317">
        <v>4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3</v>
      </c>
      <c r="P1317">
        <v>1</v>
      </c>
    </row>
    <row r="1318" spans="1:16" x14ac:dyDescent="0.2">
      <c r="A1318">
        <v>15</v>
      </c>
      <c r="B1318">
        <f t="shared" si="20"/>
        <v>10</v>
      </c>
      <c r="C1318">
        <v>3</v>
      </c>
      <c r="D1318">
        <v>1</v>
      </c>
      <c r="E1318">
        <v>13</v>
      </c>
      <c r="F1318">
        <v>5</v>
      </c>
      <c r="G1318">
        <v>2</v>
      </c>
      <c r="H1318">
        <v>3</v>
      </c>
      <c r="I1318">
        <v>3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</v>
      </c>
      <c r="P1318">
        <v>1</v>
      </c>
    </row>
    <row r="1319" spans="1:16" x14ac:dyDescent="0.2">
      <c r="A1319">
        <v>15</v>
      </c>
      <c r="B1319">
        <f t="shared" si="20"/>
        <v>10</v>
      </c>
      <c r="C1319">
        <v>4</v>
      </c>
      <c r="D1319">
        <v>2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4</v>
      </c>
      <c r="K1319">
        <v>4</v>
      </c>
      <c r="L1319">
        <v>3</v>
      </c>
      <c r="M1319">
        <v>5</v>
      </c>
      <c r="N1319">
        <v>3</v>
      </c>
      <c r="O1319">
        <v>3</v>
      </c>
      <c r="P1319">
        <v>2</v>
      </c>
    </row>
    <row r="1320" spans="1:16" x14ac:dyDescent="0.2">
      <c r="A1320">
        <v>15</v>
      </c>
      <c r="B1320">
        <f t="shared" si="20"/>
        <v>10</v>
      </c>
      <c r="C1320">
        <v>5</v>
      </c>
      <c r="D1320">
        <v>2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6</v>
      </c>
      <c r="K1320">
        <v>1</v>
      </c>
      <c r="L1320">
        <v>5</v>
      </c>
      <c r="M1320">
        <v>3</v>
      </c>
      <c r="N1320">
        <v>1</v>
      </c>
      <c r="O1320">
        <v>2</v>
      </c>
      <c r="P1320">
        <v>1</v>
      </c>
    </row>
    <row r="1321" spans="1:16" x14ac:dyDescent="0.2">
      <c r="A1321">
        <v>15</v>
      </c>
      <c r="B1321">
        <f t="shared" si="20"/>
        <v>10</v>
      </c>
      <c r="C1321">
        <v>6</v>
      </c>
      <c r="D1321">
        <v>1</v>
      </c>
      <c r="E1321">
        <v>1</v>
      </c>
      <c r="F1321">
        <v>3</v>
      </c>
      <c r="G1321">
        <v>6</v>
      </c>
      <c r="H1321">
        <v>1</v>
      </c>
      <c r="I1321">
        <v>1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1</v>
      </c>
      <c r="P1321">
        <v>2</v>
      </c>
    </row>
    <row r="1322" spans="1:16" x14ac:dyDescent="0.2">
      <c r="A1322">
        <v>15</v>
      </c>
      <c r="B1322">
        <f t="shared" si="20"/>
        <v>11</v>
      </c>
      <c r="C1322">
        <v>1</v>
      </c>
      <c r="D1322">
        <v>1</v>
      </c>
      <c r="E1322">
        <v>12</v>
      </c>
      <c r="F1322">
        <v>2</v>
      </c>
      <c r="G1322">
        <v>6</v>
      </c>
      <c r="H1322">
        <v>3</v>
      </c>
      <c r="I1322">
        <v>5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1</v>
      </c>
      <c r="P1322">
        <v>1</v>
      </c>
    </row>
    <row r="1323" spans="1:16" x14ac:dyDescent="0.2">
      <c r="A1323">
        <v>15</v>
      </c>
      <c r="B1323">
        <f t="shared" si="20"/>
        <v>11</v>
      </c>
      <c r="C1323">
        <v>2</v>
      </c>
      <c r="D1323">
        <v>2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</v>
      </c>
      <c r="K1323">
        <v>4</v>
      </c>
      <c r="L1323">
        <v>1</v>
      </c>
      <c r="M1323">
        <v>3</v>
      </c>
      <c r="N1323">
        <v>3</v>
      </c>
      <c r="O1323">
        <v>3</v>
      </c>
      <c r="P1323">
        <v>2</v>
      </c>
    </row>
    <row r="1324" spans="1:16" x14ac:dyDescent="0.2">
      <c r="A1324">
        <v>15</v>
      </c>
      <c r="B1324">
        <f t="shared" si="20"/>
        <v>11</v>
      </c>
      <c r="C1324">
        <v>3</v>
      </c>
      <c r="D1324">
        <v>1</v>
      </c>
      <c r="E1324">
        <v>11</v>
      </c>
      <c r="F1324">
        <v>3</v>
      </c>
      <c r="G1324">
        <v>1</v>
      </c>
      <c r="H1324">
        <v>2</v>
      </c>
      <c r="I1324">
        <v>1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</v>
      </c>
      <c r="P1324">
        <v>1</v>
      </c>
    </row>
    <row r="1325" spans="1:16" x14ac:dyDescent="0.2">
      <c r="A1325">
        <v>15</v>
      </c>
      <c r="B1325">
        <f t="shared" si="20"/>
        <v>11</v>
      </c>
      <c r="C1325">
        <v>4</v>
      </c>
      <c r="D1325">
        <v>1</v>
      </c>
      <c r="E1325">
        <v>9</v>
      </c>
      <c r="F1325">
        <v>1</v>
      </c>
      <c r="G1325">
        <v>3</v>
      </c>
      <c r="H1325">
        <v>1</v>
      </c>
      <c r="I1325">
        <v>3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3</v>
      </c>
      <c r="P1325">
        <v>1</v>
      </c>
    </row>
    <row r="1326" spans="1:16" x14ac:dyDescent="0.2">
      <c r="A1326">
        <v>15</v>
      </c>
      <c r="B1326">
        <f t="shared" si="20"/>
        <v>11</v>
      </c>
      <c r="C1326">
        <v>5</v>
      </c>
      <c r="D1326">
        <v>2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4</v>
      </c>
      <c r="K1326">
        <v>1</v>
      </c>
      <c r="L1326">
        <v>3</v>
      </c>
      <c r="M1326">
        <v>6</v>
      </c>
      <c r="N1326">
        <v>2</v>
      </c>
      <c r="O1326">
        <v>2</v>
      </c>
      <c r="P1326">
        <v>2</v>
      </c>
    </row>
    <row r="1327" spans="1:16" x14ac:dyDescent="0.2">
      <c r="A1327">
        <v>15</v>
      </c>
      <c r="B1327">
        <f t="shared" si="20"/>
        <v>11</v>
      </c>
      <c r="C1327">
        <v>6</v>
      </c>
      <c r="D1327">
        <v>2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5</v>
      </c>
      <c r="K1327">
        <v>4</v>
      </c>
      <c r="L1327">
        <v>1</v>
      </c>
      <c r="M1327">
        <v>2</v>
      </c>
      <c r="N1327">
        <v>2</v>
      </c>
      <c r="O1327">
        <v>2</v>
      </c>
      <c r="P1327">
        <v>1</v>
      </c>
    </row>
    <row r="1328" spans="1:16" x14ac:dyDescent="0.2">
      <c r="A1328">
        <v>15</v>
      </c>
      <c r="B1328">
        <f t="shared" si="20"/>
        <v>12</v>
      </c>
      <c r="C1328">
        <v>1</v>
      </c>
      <c r="D1328">
        <v>2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11</v>
      </c>
      <c r="K1328">
        <v>4</v>
      </c>
      <c r="L1328">
        <v>3</v>
      </c>
      <c r="M1328">
        <v>4</v>
      </c>
      <c r="N1328">
        <v>4</v>
      </c>
      <c r="O1328">
        <v>1</v>
      </c>
      <c r="P1328">
        <v>1</v>
      </c>
    </row>
    <row r="1329" spans="1:16" x14ac:dyDescent="0.2">
      <c r="A1329">
        <v>15</v>
      </c>
      <c r="B1329">
        <f t="shared" si="20"/>
        <v>12</v>
      </c>
      <c r="C1329">
        <v>2</v>
      </c>
      <c r="D1329">
        <v>2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10</v>
      </c>
      <c r="K1329">
        <v>3</v>
      </c>
      <c r="L1329">
        <v>4</v>
      </c>
      <c r="M1329">
        <v>5</v>
      </c>
      <c r="N1329">
        <v>1</v>
      </c>
      <c r="O1329">
        <v>3</v>
      </c>
      <c r="P1329">
        <v>1</v>
      </c>
    </row>
    <row r="1330" spans="1:16" x14ac:dyDescent="0.2">
      <c r="A1330">
        <v>15</v>
      </c>
      <c r="B1330">
        <f t="shared" si="20"/>
        <v>12</v>
      </c>
      <c r="C1330">
        <v>3</v>
      </c>
      <c r="D1330">
        <v>2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6</v>
      </c>
      <c r="K1330">
        <v>3</v>
      </c>
      <c r="L1330">
        <v>5</v>
      </c>
      <c r="M1330">
        <v>2</v>
      </c>
      <c r="N1330">
        <v>3</v>
      </c>
      <c r="O1330">
        <v>2</v>
      </c>
      <c r="P1330">
        <v>1</v>
      </c>
    </row>
    <row r="1331" spans="1:16" x14ac:dyDescent="0.2">
      <c r="A1331">
        <v>15</v>
      </c>
      <c r="B1331">
        <f t="shared" si="20"/>
        <v>12</v>
      </c>
      <c r="C1331">
        <v>4</v>
      </c>
      <c r="D1331">
        <v>1</v>
      </c>
      <c r="E1331">
        <v>8</v>
      </c>
      <c r="F1331">
        <v>5</v>
      </c>
      <c r="G1331">
        <v>1</v>
      </c>
      <c r="H1331">
        <v>5</v>
      </c>
      <c r="I1331">
        <v>5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2</v>
      </c>
      <c r="P1331">
        <v>2</v>
      </c>
    </row>
    <row r="1332" spans="1:16" x14ac:dyDescent="0.2">
      <c r="A1332">
        <v>15</v>
      </c>
      <c r="B1332">
        <f t="shared" si="20"/>
        <v>12</v>
      </c>
      <c r="C1332">
        <v>5</v>
      </c>
      <c r="D1332">
        <v>1</v>
      </c>
      <c r="E1332">
        <v>7</v>
      </c>
      <c r="F1332">
        <v>1</v>
      </c>
      <c r="G1332">
        <v>3</v>
      </c>
      <c r="H1332">
        <v>4</v>
      </c>
      <c r="I1332">
        <v>2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2</v>
      </c>
      <c r="P1332">
        <v>2</v>
      </c>
    </row>
    <row r="1333" spans="1:16" x14ac:dyDescent="0.2">
      <c r="A1333">
        <v>15</v>
      </c>
      <c r="B1333">
        <f t="shared" si="20"/>
        <v>12</v>
      </c>
      <c r="C1333">
        <v>6</v>
      </c>
      <c r="D1333">
        <v>1</v>
      </c>
      <c r="E1333">
        <v>4</v>
      </c>
      <c r="F1333">
        <v>4</v>
      </c>
      <c r="G1333">
        <v>6</v>
      </c>
      <c r="H1333">
        <v>1</v>
      </c>
      <c r="I1333">
        <v>1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1</v>
      </c>
      <c r="P1333">
        <v>2</v>
      </c>
    </row>
    <row r="1334" spans="1:16" x14ac:dyDescent="0.2">
      <c r="A1334">
        <v>15</v>
      </c>
      <c r="B1334">
        <f t="shared" si="20"/>
        <v>13</v>
      </c>
      <c r="C1334">
        <v>1</v>
      </c>
      <c r="D1334">
        <v>2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9</v>
      </c>
      <c r="K1334">
        <v>1</v>
      </c>
      <c r="L1334">
        <v>2</v>
      </c>
      <c r="M1334">
        <v>6</v>
      </c>
      <c r="N1334">
        <v>5</v>
      </c>
      <c r="O1334">
        <v>1</v>
      </c>
      <c r="P1334">
        <v>2</v>
      </c>
    </row>
    <row r="1335" spans="1:16" x14ac:dyDescent="0.2">
      <c r="A1335">
        <v>15</v>
      </c>
      <c r="B1335">
        <f t="shared" si="20"/>
        <v>13</v>
      </c>
      <c r="C1335">
        <v>2</v>
      </c>
      <c r="D1335">
        <v>1</v>
      </c>
      <c r="E1335">
        <v>9</v>
      </c>
      <c r="F1335">
        <v>3</v>
      </c>
      <c r="G1335">
        <v>2</v>
      </c>
      <c r="H1335">
        <v>3</v>
      </c>
      <c r="I1335">
        <v>1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2</v>
      </c>
      <c r="P1335">
        <v>2</v>
      </c>
    </row>
    <row r="1336" spans="1:16" x14ac:dyDescent="0.2">
      <c r="A1336">
        <v>15</v>
      </c>
      <c r="B1336">
        <f t="shared" si="20"/>
        <v>13</v>
      </c>
      <c r="C1336">
        <v>3</v>
      </c>
      <c r="D1336">
        <v>2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12</v>
      </c>
      <c r="K1336">
        <v>2</v>
      </c>
      <c r="L1336">
        <v>4</v>
      </c>
      <c r="M1336">
        <v>7</v>
      </c>
      <c r="N1336">
        <v>2</v>
      </c>
      <c r="O1336">
        <v>2</v>
      </c>
      <c r="P1336">
        <v>1</v>
      </c>
    </row>
    <row r="1337" spans="1:16" x14ac:dyDescent="0.2">
      <c r="A1337">
        <v>15</v>
      </c>
      <c r="B1337">
        <f t="shared" si="20"/>
        <v>13</v>
      </c>
      <c r="C1337">
        <v>4</v>
      </c>
      <c r="D1337">
        <v>1</v>
      </c>
      <c r="E1337">
        <v>5</v>
      </c>
      <c r="F1337">
        <v>2</v>
      </c>
      <c r="G1337">
        <v>6</v>
      </c>
      <c r="H1337">
        <v>4</v>
      </c>
      <c r="I1337">
        <v>4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1</v>
      </c>
      <c r="P1337">
        <v>1</v>
      </c>
    </row>
    <row r="1338" spans="1:16" x14ac:dyDescent="0.2">
      <c r="A1338">
        <v>15</v>
      </c>
      <c r="B1338">
        <f t="shared" si="20"/>
        <v>13</v>
      </c>
      <c r="C1338">
        <v>5</v>
      </c>
      <c r="D1338">
        <v>2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</v>
      </c>
      <c r="K1338">
        <v>4</v>
      </c>
      <c r="L1338">
        <v>1</v>
      </c>
      <c r="M1338">
        <v>3</v>
      </c>
      <c r="N1338">
        <v>5</v>
      </c>
      <c r="O1338">
        <v>3</v>
      </c>
      <c r="P1338">
        <v>2</v>
      </c>
    </row>
    <row r="1339" spans="1:16" x14ac:dyDescent="0.2">
      <c r="A1339">
        <v>15</v>
      </c>
      <c r="B1339">
        <f t="shared" si="20"/>
        <v>13</v>
      </c>
      <c r="C1339">
        <v>6</v>
      </c>
      <c r="D1339">
        <v>1</v>
      </c>
      <c r="E1339">
        <v>11</v>
      </c>
      <c r="F1339">
        <v>3</v>
      </c>
      <c r="G1339">
        <v>3</v>
      </c>
      <c r="H1339">
        <v>2</v>
      </c>
      <c r="I1339">
        <v>3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3</v>
      </c>
      <c r="P1339">
        <v>1</v>
      </c>
    </row>
    <row r="1340" spans="1:16" x14ac:dyDescent="0.2">
      <c r="A1340">
        <v>15</v>
      </c>
      <c r="B1340">
        <f t="shared" si="20"/>
        <v>14</v>
      </c>
      <c r="C1340">
        <v>1</v>
      </c>
      <c r="D1340">
        <v>1</v>
      </c>
      <c r="E1340">
        <v>14</v>
      </c>
      <c r="F1340">
        <v>2</v>
      </c>
      <c r="G1340">
        <v>5</v>
      </c>
      <c r="H1340">
        <v>3</v>
      </c>
      <c r="I1340">
        <v>2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2</v>
      </c>
      <c r="P1340">
        <v>2</v>
      </c>
    </row>
    <row r="1341" spans="1:16" x14ac:dyDescent="0.2">
      <c r="A1341">
        <v>15</v>
      </c>
      <c r="B1341">
        <f t="shared" si="20"/>
        <v>14</v>
      </c>
      <c r="C1341">
        <v>2</v>
      </c>
      <c r="D1341">
        <v>1</v>
      </c>
      <c r="E1341">
        <v>1</v>
      </c>
      <c r="F1341">
        <v>5</v>
      </c>
      <c r="G1341">
        <v>5</v>
      </c>
      <c r="H1341">
        <v>1</v>
      </c>
      <c r="I1341">
        <v>3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1</v>
      </c>
      <c r="P1341">
        <v>1</v>
      </c>
    </row>
    <row r="1342" spans="1:16" x14ac:dyDescent="0.2">
      <c r="A1342">
        <v>15</v>
      </c>
      <c r="B1342">
        <f t="shared" si="20"/>
        <v>14</v>
      </c>
      <c r="C1342">
        <v>3</v>
      </c>
      <c r="D1342">
        <v>2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4</v>
      </c>
      <c r="K1342">
        <v>3</v>
      </c>
      <c r="L1342">
        <v>3</v>
      </c>
      <c r="M1342">
        <v>2</v>
      </c>
      <c r="N1342">
        <v>2</v>
      </c>
      <c r="O1342">
        <v>2</v>
      </c>
      <c r="P1342">
        <v>1</v>
      </c>
    </row>
    <row r="1343" spans="1:16" x14ac:dyDescent="0.2">
      <c r="A1343">
        <v>15</v>
      </c>
      <c r="B1343">
        <f t="shared" si="20"/>
        <v>14</v>
      </c>
      <c r="C1343">
        <v>4</v>
      </c>
      <c r="D1343">
        <v>2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8</v>
      </c>
      <c r="K1343">
        <v>2</v>
      </c>
      <c r="L1343">
        <v>5</v>
      </c>
      <c r="M1343">
        <v>1</v>
      </c>
      <c r="N1343">
        <v>3</v>
      </c>
      <c r="O1343">
        <v>3</v>
      </c>
      <c r="P1343">
        <v>2</v>
      </c>
    </row>
    <row r="1344" spans="1:16" x14ac:dyDescent="0.2">
      <c r="A1344">
        <v>15</v>
      </c>
      <c r="B1344">
        <f t="shared" si="20"/>
        <v>14</v>
      </c>
      <c r="C1344">
        <v>5</v>
      </c>
      <c r="D1344">
        <v>2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7</v>
      </c>
      <c r="K1344">
        <v>1</v>
      </c>
      <c r="L1344">
        <v>1</v>
      </c>
      <c r="M1344">
        <v>7</v>
      </c>
      <c r="N1344">
        <v>5</v>
      </c>
      <c r="O1344">
        <v>3</v>
      </c>
      <c r="P1344">
        <v>1</v>
      </c>
    </row>
    <row r="1345" spans="1:16" x14ac:dyDescent="0.2">
      <c r="A1345">
        <v>15</v>
      </c>
      <c r="B1345">
        <f t="shared" si="20"/>
        <v>14</v>
      </c>
      <c r="C1345">
        <v>6</v>
      </c>
      <c r="D1345">
        <v>1</v>
      </c>
      <c r="E1345">
        <v>10</v>
      </c>
      <c r="F1345">
        <v>4</v>
      </c>
      <c r="G1345">
        <v>4</v>
      </c>
      <c r="H1345">
        <v>2</v>
      </c>
      <c r="I1345">
        <v>4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1</v>
      </c>
      <c r="P1345">
        <v>2</v>
      </c>
    </row>
    <row r="1346" spans="1:16" x14ac:dyDescent="0.2">
      <c r="A1346">
        <v>15</v>
      </c>
      <c r="B1346">
        <f t="shared" si="20"/>
        <v>15</v>
      </c>
      <c r="C1346">
        <v>1</v>
      </c>
      <c r="D1346">
        <v>2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</v>
      </c>
      <c r="K1346">
        <v>2</v>
      </c>
      <c r="L1346">
        <v>3</v>
      </c>
      <c r="M1346">
        <v>2</v>
      </c>
      <c r="N1346">
        <v>1</v>
      </c>
      <c r="O1346">
        <v>3</v>
      </c>
      <c r="P1346">
        <v>2</v>
      </c>
    </row>
    <row r="1347" spans="1:16" x14ac:dyDescent="0.2">
      <c r="A1347">
        <v>15</v>
      </c>
      <c r="B1347">
        <f t="shared" si="20"/>
        <v>15</v>
      </c>
      <c r="C1347">
        <v>2</v>
      </c>
      <c r="D1347">
        <v>2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6</v>
      </c>
      <c r="K1347">
        <v>1</v>
      </c>
      <c r="L1347">
        <v>2</v>
      </c>
      <c r="M1347">
        <v>1</v>
      </c>
      <c r="N1347">
        <v>4</v>
      </c>
      <c r="O1347">
        <v>2</v>
      </c>
      <c r="P1347">
        <v>1</v>
      </c>
    </row>
    <row r="1348" spans="1:16" x14ac:dyDescent="0.2">
      <c r="A1348">
        <v>15</v>
      </c>
      <c r="B1348">
        <f t="shared" si="20"/>
        <v>15</v>
      </c>
      <c r="C1348">
        <v>3</v>
      </c>
      <c r="D1348">
        <v>1</v>
      </c>
      <c r="E1348">
        <v>1</v>
      </c>
      <c r="F1348">
        <v>3</v>
      </c>
      <c r="G1348">
        <v>1</v>
      </c>
      <c r="H1348">
        <v>3</v>
      </c>
      <c r="I1348">
        <v>4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2</v>
      </c>
      <c r="P1348">
        <v>1</v>
      </c>
    </row>
    <row r="1349" spans="1:16" x14ac:dyDescent="0.2">
      <c r="A1349">
        <v>15</v>
      </c>
      <c r="B1349">
        <f t="shared" si="20"/>
        <v>15</v>
      </c>
      <c r="C1349">
        <v>4</v>
      </c>
      <c r="D1349">
        <v>2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5</v>
      </c>
      <c r="K1349">
        <v>4</v>
      </c>
      <c r="L1349">
        <v>1</v>
      </c>
      <c r="M1349">
        <v>4</v>
      </c>
      <c r="N1349">
        <v>1</v>
      </c>
      <c r="O1349">
        <v>1</v>
      </c>
      <c r="P1349">
        <v>2</v>
      </c>
    </row>
    <row r="1350" spans="1:16" x14ac:dyDescent="0.2">
      <c r="A1350">
        <v>15</v>
      </c>
      <c r="B1350">
        <f t="shared" si="20"/>
        <v>15</v>
      </c>
      <c r="C1350">
        <v>5</v>
      </c>
      <c r="D1350">
        <v>1</v>
      </c>
      <c r="E1350">
        <v>12</v>
      </c>
      <c r="F1350">
        <v>1</v>
      </c>
      <c r="G1350">
        <v>4</v>
      </c>
      <c r="H1350">
        <v>5</v>
      </c>
      <c r="I1350">
        <v>5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3</v>
      </c>
      <c r="P1350">
        <v>1</v>
      </c>
    </row>
    <row r="1351" spans="1:16" x14ac:dyDescent="0.2">
      <c r="A1351">
        <v>15</v>
      </c>
      <c r="B1351">
        <f t="shared" si="20"/>
        <v>15</v>
      </c>
      <c r="C1351">
        <v>6</v>
      </c>
      <c r="D1351">
        <v>1</v>
      </c>
      <c r="E1351">
        <v>14</v>
      </c>
      <c r="F1351">
        <v>2</v>
      </c>
      <c r="G1351">
        <v>3</v>
      </c>
      <c r="H1351">
        <v>2</v>
      </c>
      <c r="I1351">
        <v>2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1</v>
      </c>
      <c r="P1351">
        <v>2</v>
      </c>
    </row>
    <row r="1352" spans="1:16" x14ac:dyDescent="0.2">
      <c r="A1352">
        <v>16</v>
      </c>
      <c r="B1352">
        <f t="shared" si="20"/>
        <v>1</v>
      </c>
      <c r="C1352">
        <v>1</v>
      </c>
      <c r="D1352">
        <v>2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2</v>
      </c>
      <c r="K1352">
        <v>1</v>
      </c>
      <c r="L1352">
        <v>5</v>
      </c>
      <c r="M1352">
        <v>5</v>
      </c>
      <c r="N1352">
        <v>5</v>
      </c>
      <c r="O1352">
        <v>2</v>
      </c>
      <c r="P1352">
        <v>2</v>
      </c>
    </row>
    <row r="1353" spans="1:16" x14ac:dyDescent="0.2">
      <c r="A1353">
        <v>16</v>
      </c>
      <c r="B1353">
        <f t="shared" ref="B1353:B1416" si="21">IF(B1347=15,1,B1347+1)</f>
        <v>1</v>
      </c>
      <c r="C1353">
        <v>2</v>
      </c>
      <c r="D1353">
        <v>1</v>
      </c>
      <c r="E1353">
        <v>13</v>
      </c>
      <c r="F1353">
        <v>4</v>
      </c>
      <c r="G1353">
        <v>5</v>
      </c>
      <c r="H1353">
        <v>4</v>
      </c>
      <c r="I1353">
        <v>1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3</v>
      </c>
      <c r="P1353">
        <v>1</v>
      </c>
    </row>
    <row r="1354" spans="1:16" x14ac:dyDescent="0.2">
      <c r="A1354">
        <v>16</v>
      </c>
      <c r="B1354">
        <f t="shared" si="21"/>
        <v>1</v>
      </c>
      <c r="C1354">
        <v>3</v>
      </c>
      <c r="D1354">
        <v>2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3</v>
      </c>
      <c r="K1354">
        <v>3</v>
      </c>
      <c r="L1354">
        <v>4</v>
      </c>
      <c r="M1354">
        <v>7</v>
      </c>
      <c r="N1354">
        <v>4</v>
      </c>
      <c r="O1354">
        <v>3</v>
      </c>
      <c r="P1354">
        <v>2</v>
      </c>
    </row>
    <row r="1355" spans="1:16" x14ac:dyDescent="0.2">
      <c r="A1355">
        <v>16</v>
      </c>
      <c r="B1355">
        <f t="shared" si="21"/>
        <v>1</v>
      </c>
      <c r="C1355">
        <v>4</v>
      </c>
      <c r="D1355">
        <v>2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10</v>
      </c>
      <c r="K1355">
        <v>4</v>
      </c>
      <c r="L1355">
        <v>5</v>
      </c>
      <c r="M1355">
        <v>6</v>
      </c>
      <c r="N1355">
        <v>3</v>
      </c>
      <c r="O1355">
        <v>1</v>
      </c>
      <c r="P1355">
        <v>1</v>
      </c>
    </row>
    <row r="1356" spans="1:16" x14ac:dyDescent="0.2">
      <c r="A1356">
        <v>16</v>
      </c>
      <c r="B1356">
        <f t="shared" si="21"/>
        <v>1</v>
      </c>
      <c r="C1356">
        <v>5</v>
      </c>
      <c r="D1356">
        <v>1</v>
      </c>
      <c r="E1356">
        <v>5</v>
      </c>
      <c r="F1356">
        <v>5</v>
      </c>
      <c r="G1356">
        <v>6</v>
      </c>
      <c r="H1356">
        <v>5</v>
      </c>
      <c r="I1356">
        <v>3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2</v>
      </c>
      <c r="P1356">
        <v>2</v>
      </c>
    </row>
    <row r="1357" spans="1:16" x14ac:dyDescent="0.2">
      <c r="A1357">
        <v>16</v>
      </c>
      <c r="B1357">
        <f t="shared" si="21"/>
        <v>1</v>
      </c>
      <c r="C1357">
        <v>6</v>
      </c>
      <c r="D1357">
        <v>1</v>
      </c>
      <c r="E1357">
        <v>3</v>
      </c>
      <c r="F1357">
        <v>1</v>
      </c>
      <c r="G1357">
        <v>2</v>
      </c>
      <c r="H1357">
        <v>1</v>
      </c>
      <c r="I1357">
        <v>2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1</v>
      </c>
      <c r="P1357">
        <v>1</v>
      </c>
    </row>
    <row r="1358" spans="1:16" x14ac:dyDescent="0.2">
      <c r="A1358">
        <v>16</v>
      </c>
      <c r="B1358">
        <f t="shared" si="21"/>
        <v>2</v>
      </c>
      <c r="C1358">
        <v>1</v>
      </c>
      <c r="D1358">
        <v>1</v>
      </c>
      <c r="E1358">
        <v>11</v>
      </c>
      <c r="F1358">
        <v>3</v>
      </c>
      <c r="G1358">
        <v>1</v>
      </c>
      <c r="H1358">
        <v>1</v>
      </c>
      <c r="I1358">
        <v>5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2</v>
      </c>
      <c r="P1358">
        <v>1</v>
      </c>
    </row>
    <row r="1359" spans="1:16" x14ac:dyDescent="0.2">
      <c r="A1359">
        <v>16</v>
      </c>
      <c r="B1359">
        <f t="shared" si="21"/>
        <v>2</v>
      </c>
      <c r="C1359">
        <v>2</v>
      </c>
      <c r="D1359">
        <v>1</v>
      </c>
      <c r="E1359">
        <v>8</v>
      </c>
      <c r="F1359">
        <v>4</v>
      </c>
      <c r="G1359">
        <v>6</v>
      </c>
      <c r="H1359">
        <v>4</v>
      </c>
      <c r="I1359">
        <v>3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3</v>
      </c>
      <c r="P1359">
        <v>2</v>
      </c>
    </row>
    <row r="1360" spans="1:16" x14ac:dyDescent="0.2">
      <c r="A1360">
        <v>16</v>
      </c>
      <c r="B1360">
        <f t="shared" si="21"/>
        <v>2</v>
      </c>
      <c r="C1360">
        <v>3</v>
      </c>
      <c r="D1360">
        <v>2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12</v>
      </c>
      <c r="K1360">
        <v>4</v>
      </c>
      <c r="L1360">
        <v>4</v>
      </c>
      <c r="M1360">
        <v>6</v>
      </c>
      <c r="N1360">
        <v>2</v>
      </c>
      <c r="O1360">
        <v>3</v>
      </c>
      <c r="P1360">
        <v>2</v>
      </c>
    </row>
    <row r="1361" spans="1:16" x14ac:dyDescent="0.2">
      <c r="A1361">
        <v>16</v>
      </c>
      <c r="B1361">
        <f t="shared" si="21"/>
        <v>2</v>
      </c>
      <c r="C1361">
        <v>4</v>
      </c>
      <c r="D1361">
        <v>2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8</v>
      </c>
      <c r="K1361">
        <v>3</v>
      </c>
      <c r="L1361">
        <v>2</v>
      </c>
      <c r="M1361">
        <v>1</v>
      </c>
      <c r="N1361">
        <v>3</v>
      </c>
      <c r="O1361">
        <v>1</v>
      </c>
      <c r="P1361">
        <v>1</v>
      </c>
    </row>
    <row r="1362" spans="1:16" x14ac:dyDescent="0.2">
      <c r="A1362">
        <v>16</v>
      </c>
      <c r="B1362">
        <f t="shared" si="21"/>
        <v>2</v>
      </c>
      <c r="C1362">
        <v>5</v>
      </c>
      <c r="D1362">
        <v>2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5</v>
      </c>
      <c r="K1362">
        <v>2</v>
      </c>
      <c r="L1362">
        <v>1</v>
      </c>
      <c r="M1362">
        <v>3</v>
      </c>
      <c r="N1362">
        <v>4</v>
      </c>
      <c r="O1362">
        <v>1</v>
      </c>
      <c r="P1362">
        <v>2</v>
      </c>
    </row>
    <row r="1363" spans="1:16" x14ac:dyDescent="0.2">
      <c r="A1363">
        <v>16</v>
      </c>
      <c r="B1363">
        <f t="shared" si="21"/>
        <v>2</v>
      </c>
      <c r="C1363">
        <v>6</v>
      </c>
      <c r="D1363">
        <v>1</v>
      </c>
      <c r="E1363">
        <v>10</v>
      </c>
      <c r="F1363">
        <v>1</v>
      </c>
      <c r="G1363">
        <v>2</v>
      </c>
      <c r="H1363">
        <v>3</v>
      </c>
      <c r="I1363">
        <v>5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2</v>
      </c>
      <c r="P1363">
        <v>1</v>
      </c>
    </row>
    <row r="1364" spans="1:16" x14ac:dyDescent="0.2">
      <c r="A1364">
        <v>16</v>
      </c>
      <c r="B1364">
        <f t="shared" si="21"/>
        <v>3</v>
      </c>
      <c r="C1364">
        <v>1</v>
      </c>
      <c r="D1364">
        <v>1</v>
      </c>
      <c r="E1364">
        <v>6</v>
      </c>
      <c r="F1364">
        <v>2</v>
      </c>
      <c r="G1364">
        <v>4</v>
      </c>
      <c r="H1364">
        <v>3</v>
      </c>
      <c r="I1364">
        <v>3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2</v>
      </c>
      <c r="P1364">
        <v>1</v>
      </c>
    </row>
    <row r="1365" spans="1:16" x14ac:dyDescent="0.2">
      <c r="A1365">
        <v>16</v>
      </c>
      <c r="B1365">
        <f t="shared" si="21"/>
        <v>3</v>
      </c>
      <c r="C1365">
        <v>2</v>
      </c>
      <c r="D1365">
        <v>2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</v>
      </c>
      <c r="K1365">
        <v>4</v>
      </c>
      <c r="L1365">
        <v>2</v>
      </c>
      <c r="M1365">
        <v>4</v>
      </c>
      <c r="N1365">
        <v>1</v>
      </c>
      <c r="O1365">
        <v>2</v>
      </c>
      <c r="P1365">
        <v>1</v>
      </c>
    </row>
    <row r="1366" spans="1:16" x14ac:dyDescent="0.2">
      <c r="A1366">
        <v>16</v>
      </c>
      <c r="B1366">
        <f t="shared" si="21"/>
        <v>3</v>
      </c>
      <c r="C1366">
        <v>3</v>
      </c>
      <c r="D1366">
        <v>2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9</v>
      </c>
      <c r="K1366">
        <v>2</v>
      </c>
      <c r="L1366">
        <v>4</v>
      </c>
      <c r="M1366">
        <v>2</v>
      </c>
      <c r="N1366">
        <v>5</v>
      </c>
      <c r="O1366">
        <v>3</v>
      </c>
      <c r="P1366">
        <v>1</v>
      </c>
    </row>
    <row r="1367" spans="1:16" x14ac:dyDescent="0.2">
      <c r="A1367">
        <v>16</v>
      </c>
      <c r="B1367">
        <f t="shared" si="21"/>
        <v>3</v>
      </c>
      <c r="C1367">
        <v>4</v>
      </c>
      <c r="D1367">
        <v>1</v>
      </c>
      <c r="E1367">
        <v>13</v>
      </c>
      <c r="F1367">
        <v>2</v>
      </c>
      <c r="G1367">
        <v>4</v>
      </c>
      <c r="H1367">
        <v>2</v>
      </c>
      <c r="I1367">
        <v>1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1</v>
      </c>
      <c r="P1367">
        <v>2</v>
      </c>
    </row>
    <row r="1368" spans="1:16" x14ac:dyDescent="0.2">
      <c r="A1368">
        <v>16</v>
      </c>
      <c r="B1368">
        <f t="shared" si="21"/>
        <v>3</v>
      </c>
      <c r="C1368">
        <v>5</v>
      </c>
      <c r="D1368">
        <v>1</v>
      </c>
      <c r="E1368">
        <v>2</v>
      </c>
      <c r="F1368">
        <v>5</v>
      </c>
      <c r="G1368">
        <v>3</v>
      </c>
      <c r="H1368">
        <v>5</v>
      </c>
      <c r="I1368">
        <v>4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3</v>
      </c>
      <c r="P1368">
        <v>2</v>
      </c>
    </row>
    <row r="1369" spans="1:16" x14ac:dyDescent="0.2">
      <c r="A1369">
        <v>16</v>
      </c>
      <c r="B1369">
        <f t="shared" si="21"/>
        <v>3</v>
      </c>
      <c r="C1369">
        <v>6</v>
      </c>
      <c r="D1369">
        <v>2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6</v>
      </c>
      <c r="K1369">
        <v>1</v>
      </c>
      <c r="L1369">
        <v>3</v>
      </c>
      <c r="M1369">
        <v>5</v>
      </c>
      <c r="N1369">
        <v>2</v>
      </c>
      <c r="O1369">
        <v>1</v>
      </c>
      <c r="P1369">
        <v>2</v>
      </c>
    </row>
    <row r="1370" spans="1:16" x14ac:dyDescent="0.2">
      <c r="A1370">
        <v>16</v>
      </c>
      <c r="B1370">
        <f t="shared" si="21"/>
        <v>4</v>
      </c>
      <c r="C1370">
        <v>1</v>
      </c>
      <c r="D1370">
        <v>2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8</v>
      </c>
      <c r="K1370">
        <v>4</v>
      </c>
      <c r="L1370">
        <v>4</v>
      </c>
      <c r="M1370">
        <v>7</v>
      </c>
      <c r="N1370">
        <v>1</v>
      </c>
      <c r="O1370">
        <v>1</v>
      </c>
      <c r="P1370">
        <v>1</v>
      </c>
    </row>
    <row r="1371" spans="1:16" x14ac:dyDescent="0.2">
      <c r="A1371">
        <v>16</v>
      </c>
      <c r="B1371">
        <f t="shared" si="21"/>
        <v>4</v>
      </c>
      <c r="C1371">
        <v>2</v>
      </c>
      <c r="D1371">
        <v>1</v>
      </c>
      <c r="E1371">
        <v>10</v>
      </c>
      <c r="F1371">
        <v>5</v>
      </c>
      <c r="G1371">
        <v>2</v>
      </c>
      <c r="H1371">
        <v>4</v>
      </c>
      <c r="I1371">
        <v>1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3</v>
      </c>
      <c r="P1371">
        <v>2</v>
      </c>
    </row>
    <row r="1372" spans="1:16" x14ac:dyDescent="0.2">
      <c r="A1372">
        <v>16</v>
      </c>
      <c r="B1372">
        <f t="shared" si="21"/>
        <v>4</v>
      </c>
      <c r="C1372">
        <v>3</v>
      </c>
      <c r="D1372">
        <v>2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</v>
      </c>
      <c r="K1372">
        <v>2</v>
      </c>
      <c r="L1372">
        <v>3</v>
      </c>
      <c r="M1372">
        <v>3</v>
      </c>
      <c r="N1372">
        <v>4</v>
      </c>
      <c r="O1372">
        <v>3</v>
      </c>
      <c r="P1372">
        <v>1</v>
      </c>
    </row>
    <row r="1373" spans="1:16" x14ac:dyDescent="0.2">
      <c r="A1373">
        <v>16</v>
      </c>
      <c r="B1373">
        <f t="shared" si="21"/>
        <v>4</v>
      </c>
      <c r="C1373">
        <v>4</v>
      </c>
      <c r="D1373">
        <v>2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4</v>
      </c>
      <c r="K1373">
        <v>3</v>
      </c>
      <c r="L1373">
        <v>1</v>
      </c>
      <c r="M1373">
        <v>2</v>
      </c>
      <c r="N1373">
        <v>5</v>
      </c>
      <c r="O1373">
        <v>2</v>
      </c>
      <c r="P1373">
        <v>1</v>
      </c>
    </row>
    <row r="1374" spans="1:16" x14ac:dyDescent="0.2">
      <c r="A1374">
        <v>16</v>
      </c>
      <c r="B1374">
        <f t="shared" si="21"/>
        <v>4</v>
      </c>
      <c r="C1374">
        <v>5</v>
      </c>
      <c r="D1374">
        <v>1</v>
      </c>
      <c r="E1374">
        <v>12</v>
      </c>
      <c r="F1374">
        <v>4</v>
      </c>
      <c r="G1374">
        <v>1</v>
      </c>
      <c r="H1374">
        <v>1</v>
      </c>
      <c r="I1374">
        <v>2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2</v>
      </c>
      <c r="P1374">
        <v>2</v>
      </c>
    </row>
    <row r="1375" spans="1:16" x14ac:dyDescent="0.2">
      <c r="A1375">
        <v>16</v>
      </c>
      <c r="B1375">
        <f t="shared" si="21"/>
        <v>4</v>
      </c>
      <c r="C1375">
        <v>6</v>
      </c>
      <c r="D1375">
        <v>1</v>
      </c>
      <c r="E1375">
        <v>4</v>
      </c>
      <c r="F1375">
        <v>3</v>
      </c>
      <c r="G1375">
        <v>5</v>
      </c>
      <c r="H1375">
        <v>5</v>
      </c>
      <c r="I1375">
        <v>3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1</v>
      </c>
      <c r="P1375">
        <v>2</v>
      </c>
    </row>
    <row r="1376" spans="1:16" x14ac:dyDescent="0.2">
      <c r="A1376">
        <v>16</v>
      </c>
      <c r="B1376">
        <f t="shared" si="21"/>
        <v>5</v>
      </c>
      <c r="C1376">
        <v>1</v>
      </c>
      <c r="D1376">
        <v>1</v>
      </c>
      <c r="E1376">
        <v>5</v>
      </c>
      <c r="F1376">
        <v>5</v>
      </c>
      <c r="G1376">
        <v>6</v>
      </c>
      <c r="H1376">
        <v>3</v>
      </c>
      <c r="I1376">
        <v>2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3</v>
      </c>
      <c r="P1376">
        <v>1</v>
      </c>
    </row>
    <row r="1377" spans="1:16" x14ac:dyDescent="0.2">
      <c r="A1377">
        <v>16</v>
      </c>
      <c r="B1377">
        <f t="shared" si="21"/>
        <v>5</v>
      </c>
      <c r="C1377">
        <v>2</v>
      </c>
      <c r="D1377">
        <v>2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4</v>
      </c>
      <c r="K1377">
        <v>1</v>
      </c>
      <c r="L1377">
        <v>3</v>
      </c>
      <c r="M1377">
        <v>5</v>
      </c>
      <c r="N1377">
        <v>3</v>
      </c>
      <c r="O1377">
        <v>2</v>
      </c>
      <c r="P1377">
        <v>2</v>
      </c>
    </row>
    <row r="1378" spans="1:16" x14ac:dyDescent="0.2">
      <c r="A1378">
        <v>16</v>
      </c>
      <c r="B1378">
        <f t="shared" si="21"/>
        <v>5</v>
      </c>
      <c r="C1378">
        <v>3</v>
      </c>
      <c r="D1378">
        <v>2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12</v>
      </c>
      <c r="K1378">
        <v>4</v>
      </c>
      <c r="L1378">
        <v>1</v>
      </c>
      <c r="M1378">
        <v>2</v>
      </c>
      <c r="N1378">
        <v>1</v>
      </c>
      <c r="O1378">
        <v>1</v>
      </c>
      <c r="P1378">
        <v>2</v>
      </c>
    </row>
    <row r="1379" spans="1:16" x14ac:dyDescent="0.2">
      <c r="A1379">
        <v>16</v>
      </c>
      <c r="B1379">
        <f t="shared" si="21"/>
        <v>5</v>
      </c>
      <c r="C1379">
        <v>4</v>
      </c>
      <c r="D1379">
        <v>1</v>
      </c>
      <c r="E1379">
        <v>7</v>
      </c>
      <c r="F1379">
        <v>2</v>
      </c>
      <c r="G1379">
        <v>3</v>
      </c>
      <c r="H1379">
        <v>2</v>
      </c>
      <c r="I1379">
        <v>1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1</v>
      </c>
      <c r="P1379">
        <v>1</v>
      </c>
    </row>
    <row r="1380" spans="1:16" x14ac:dyDescent="0.2">
      <c r="A1380">
        <v>16</v>
      </c>
      <c r="B1380">
        <f t="shared" si="21"/>
        <v>5</v>
      </c>
      <c r="C1380">
        <v>5</v>
      </c>
      <c r="D1380">
        <v>1</v>
      </c>
      <c r="E1380">
        <v>9</v>
      </c>
      <c r="F1380">
        <v>1</v>
      </c>
      <c r="G1380">
        <v>6</v>
      </c>
      <c r="H1380">
        <v>4</v>
      </c>
      <c r="I1380">
        <v>4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2</v>
      </c>
      <c r="P1380">
        <v>1</v>
      </c>
    </row>
    <row r="1381" spans="1:16" x14ac:dyDescent="0.2">
      <c r="A1381">
        <v>16</v>
      </c>
      <c r="B1381">
        <f t="shared" si="21"/>
        <v>5</v>
      </c>
      <c r="C1381">
        <v>6</v>
      </c>
      <c r="D1381">
        <v>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7</v>
      </c>
      <c r="K1381">
        <v>3</v>
      </c>
      <c r="L1381">
        <v>5</v>
      </c>
      <c r="M1381">
        <v>6</v>
      </c>
      <c r="N1381">
        <v>3</v>
      </c>
      <c r="O1381">
        <v>3</v>
      </c>
      <c r="P1381">
        <v>2</v>
      </c>
    </row>
    <row r="1382" spans="1:16" x14ac:dyDescent="0.2">
      <c r="A1382">
        <v>16</v>
      </c>
      <c r="B1382">
        <f t="shared" si="21"/>
        <v>6</v>
      </c>
      <c r="C1382">
        <v>1</v>
      </c>
      <c r="D1382">
        <v>2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8</v>
      </c>
      <c r="K1382">
        <v>4</v>
      </c>
      <c r="L1382">
        <v>2</v>
      </c>
      <c r="M1382">
        <v>4</v>
      </c>
      <c r="N1382">
        <v>4</v>
      </c>
      <c r="O1382">
        <v>1</v>
      </c>
      <c r="P1382">
        <v>2</v>
      </c>
    </row>
    <row r="1383" spans="1:16" x14ac:dyDescent="0.2">
      <c r="A1383">
        <v>16</v>
      </c>
      <c r="B1383">
        <f t="shared" si="21"/>
        <v>6</v>
      </c>
      <c r="C1383">
        <v>2</v>
      </c>
      <c r="D1383">
        <v>2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5</v>
      </c>
      <c r="K1383">
        <v>3</v>
      </c>
      <c r="L1383">
        <v>4</v>
      </c>
      <c r="M1383">
        <v>5</v>
      </c>
      <c r="N1383">
        <v>5</v>
      </c>
      <c r="O1383">
        <v>1</v>
      </c>
      <c r="P1383">
        <v>1</v>
      </c>
    </row>
    <row r="1384" spans="1:16" x14ac:dyDescent="0.2">
      <c r="A1384">
        <v>16</v>
      </c>
      <c r="B1384">
        <f t="shared" si="21"/>
        <v>6</v>
      </c>
      <c r="C1384">
        <v>3</v>
      </c>
      <c r="D1384">
        <v>2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10</v>
      </c>
      <c r="K1384">
        <v>2</v>
      </c>
      <c r="L1384">
        <v>5</v>
      </c>
      <c r="M1384">
        <v>2</v>
      </c>
      <c r="N1384">
        <v>1</v>
      </c>
      <c r="O1384">
        <v>2</v>
      </c>
      <c r="P1384">
        <v>1</v>
      </c>
    </row>
    <row r="1385" spans="1:16" x14ac:dyDescent="0.2">
      <c r="A1385">
        <v>16</v>
      </c>
      <c r="B1385">
        <f t="shared" si="21"/>
        <v>6</v>
      </c>
      <c r="C1385">
        <v>4</v>
      </c>
      <c r="D1385">
        <v>1</v>
      </c>
      <c r="E1385">
        <v>2</v>
      </c>
      <c r="F1385">
        <v>4</v>
      </c>
      <c r="G1385">
        <v>2</v>
      </c>
      <c r="H1385">
        <v>5</v>
      </c>
      <c r="I1385">
        <v>4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2</v>
      </c>
      <c r="P1385">
        <v>2</v>
      </c>
    </row>
    <row r="1386" spans="1:16" x14ac:dyDescent="0.2">
      <c r="A1386">
        <v>16</v>
      </c>
      <c r="B1386">
        <f t="shared" si="21"/>
        <v>6</v>
      </c>
      <c r="C1386">
        <v>5</v>
      </c>
      <c r="D1386">
        <v>1</v>
      </c>
      <c r="E1386">
        <v>3</v>
      </c>
      <c r="F1386">
        <v>5</v>
      </c>
      <c r="G1386">
        <v>5</v>
      </c>
      <c r="H1386">
        <v>4</v>
      </c>
      <c r="I1386">
        <v>2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3</v>
      </c>
      <c r="P1386">
        <v>2</v>
      </c>
    </row>
    <row r="1387" spans="1:16" x14ac:dyDescent="0.2">
      <c r="A1387">
        <v>16</v>
      </c>
      <c r="B1387">
        <f t="shared" si="21"/>
        <v>6</v>
      </c>
      <c r="C1387">
        <v>6</v>
      </c>
      <c r="D1387">
        <v>1</v>
      </c>
      <c r="E1387">
        <v>6</v>
      </c>
      <c r="F1387">
        <v>3</v>
      </c>
      <c r="G1387">
        <v>4</v>
      </c>
      <c r="H1387">
        <v>3</v>
      </c>
      <c r="I1387">
        <v>3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2</v>
      </c>
      <c r="P1387">
        <v>1</v>
      </c>
    </row>
    <row r="1388" spans="1:16" x14ac:dyDescent="0.2">
      <c r="A1388">
        <v>16</v>
      </c>
      <c r="B1388">
        <f t="shared" si="21"/>
        <v>7</v>
      </c>
      <c r="C1388">
        <v>1</v>
      </c>
      <c r="D1388">
        <v>1</v>
      </c>
      <c r="E1388">
        <v>2</v>
      </c>
      <c r="F1388">
        <v>4</v>
      </c>
      <c r="G1388">
        <v>1</v>
      </c>
      <c r="H1388">
        <v>2</v>
      </c>
      <c r="I1388">
        <v>5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1</v>
      </c>
      <c r="P1388">
        <v>1</v>
      </c>
    </row>
    <row r="1389" spans="1:16" x14ac:dyDescent="0.2">
      <c r="A1389">
        <v>16</v>
      </c>
      <c r="B1389">
        <f t="shared" si="21"/>
        <v>7</v>
      </c>
      <c r="C1389">
        <v>2</v>
      </c>
      <c r="D1389">
        <v>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2</v>
      </c>
      <c r="K1389">
        <v>2</v>
      </c>
      <c r="L1389">
        <v>2</v>
      </c>
      <c r="M1389">
        <v>4</v>
      </c>
      <c r="N1389">
        <v>3</v>
      </c>
      <c r="O1389">
        <v>3</v>
      </c>
      <c r="P1389">
        <v>2</v>
      </c>
    </row>
    <row r="1390" spans="1:16" x14ac:dyDescent="0.2">
      <c r="A1390">
        <v>16</v>
      </c>
      <c r="B1390">
        <f t="shared" si="21"/>
        <v>7</v>
      </c>
      <c r="C1390">
        <v>3</v>
      </c>
      <c r="D1390">
        <v>2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5</v>
      </c>
      <c r="K1390">
        <v>3</v>
      </c>
      <c r="L1390">
        <v>1</v>
      </c>
      <c r="M1390">
        <v>3</v>
      </c>
      <c r="N1390">
        <v>4</v>
      </c>
      <c r="O1390">
        <v>1</v>
      </c>
      <c r="P1390">
        <v>1</v>
      </c>
    </row>
    <row r="1391" spans="1:16" x14ac:dyDescent="0.2">
      <c r="A1391">
        <v>16</v>
      </c>
      <c r="B1391">
        <f t="shared" si="21"/>
        <v>7</v>
      </c>
      <c r="C1391">
        <v>4</v>
      </c>
      <c r="D1391">
        <v>1</v>
      </c>
      <c r="E1391">
        <v>4</v>
      </c>
      <c r="F1391">
        <v>3</v>
      </c>
      <c r="G1391">
        <v>3</v>
      </c>
      <c r="H1391">
        <v>5</v>
      </c>
      <c r="I1391">
        <v>4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2</v>
      </c>
      <c r="P1391">
        <v>1</v>
      </c>
    </row>
    <row r="1392" spans="1:16" x14ac:dyDescent="0.2">
      <c r="A1392">
        <v>16</v>
      </c>
      <c r="B1392">
        <f t="shared" si="21"/>
        <v>7</v>
      </c>
      <c r="C1392">
        <v>5</v>
      </c>
      <c r="D1392">
        <v>1</v>
      </c>
      <c r="E1392">
        <v>14</v>
      </c>
      <c r="F1392">
        <v>1</v>
      </c>
      <c r="G1392">
        <v>2</v>
      </c>
      <c r="H1392">
        <v>1</v>
      </c>
      <c r="I1392">
        <v>5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2</v>
      </c>
      <c r="P1392">
        <v>2</v>
      </c>
    </row>
    <row r="1393" spans="1:16" x14ac:dyDescent="0.2">
      <c r="A1393">
        <v>16</v>
      </c>
      <c r="B1393">
        <f t="shared" si="21"/>
        <v>7</v>
      </c>
      <c r="C1393">
        <v>6</v>
      </c>
      <c r="D1393">
        <v>2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9</v>
      </c>
      <c r="K1393">
        <v>1</v>
      </c>
      <c r="L1393">
        <v>2</v>
      </c>
      <c r="M1393">
        <v>1</v>
      </c>
      <c r="N1393">
        <v>2</v>
      </c>
      <c r="O1393">
        <v>3</v>
      </c>
      <c r="P1393">
        <v>2</v>
      </c>
    </row>
    <row r="1394" spans="1:16" x14ac:dyDescent="0.2">
      <c r="A1394">
        <v>16</v>
      </c>
      <c r="B1394">
        <f t="shared" si="21"/>
        <v>8</v>
      </c>
      <c r="C1394">
        <v>1</v>
      </c>
      <c r="D1394">
        <v>1</v>
      </c>
      <c r="E1394">
        <v>9</v>
      </c>
      <c r="F1394">
        <v>3</v>
      </c>
      <c r="G1394">
        <v>5</v>
      </c>
      <c r="H1394">
        <v>1</v>
      </c>
      <c r="I1394">
        <v>5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3</v>
      </c>
      <c r="P1394">
        <v>2</v>
      </c>
    </row>
    <row r="1395" spans="1:16" x14ac:dyDescent="0.2">
      <c r="A1395">
        <v>16</v>
      </c>
      <c r="B1395">
        <f t="shared" si="21"/>
        <v>8</v>
      </c>
      <c r="C1395">
        <v>2</v>
      </c>
      <c r="D1395">
        <v>2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10</v>
      </c>
      <c r="K1395">
        <v>4</v>
      </c>
      <c r="L1395">
        <v>3</v>
      </c>
      <c r="M1395">
        <v>1</v>
      </c>
      <c r="N1395">
        <v>2</v>
      </c>
      <c r="O1395">
        <v>2</v>
      </c>
      <c r="P1395">
        <v>1</v>
      </c>
    </row>
    <row r="1396" spans="1:16" x14ac:dyDescent="0.2">
      <c r="A1396">
        <v>16</v>
      </c>
      <c r="B1396">
        <f t="shared" si="21"/>
        <v>8</v>
      </c>
      <c r="C1396">
        <v>3</v>
      </c>
      <c r="D1396">
        <v>1</v>
      </c>
      <c r="E1396">
        <v>6</v>
      </c>
      <c r="F1396">
        <v>4</v>
      </c>
      <c r="G1396">
        <v>4</v>
      </c>
      <c r="H1396">
        <v>3</v>
      </c>
      <c r="I1396">
        <v>2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3</v>
      </c>
      <c r="P1396">
        <v>1</v>
      </c>
    </row>
    <row r="1397" spans="1:16" x14ac:dyDescent="0.2">
      <c r="A1397">
        <v>16</v>
      </c>
      <c r="B1397">
        <f t="shared" si="21"/>
        <v>8</v>
      </c>
      <c r="C1397">
        <v>4</v>
      </c>
      <c r="D1397">
        <v>1</v>
      </c>
      <c r="E1397">
        <v>8</v>
      </c>
      <c r="F1397">
        <v>2</v>
      </c>
      <c r="G1397">
        <v>6</v>
      </c>
      <c r="H1397">
        <v>2</v>
      </c>
      <c r="I1397">
        <v>3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1</v>
      </c>
      <c r="P1397">
        <v>2</v>
      </c>
    </row>
    <row r="1398" spans="1:16" x14ac:dyDescent="0.2">
      <c r="A1398">
        <v>16</v>
      </c>
      <c r="B1398">
        <f t="shared" si="21"/>
        <v>8</v>
      </c>
      <c r="C1398">
        <v>5</v>
      </c>
      <c r="D1398">
        <v>2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3</v>
      </c>
      <c r="K1398">
        <v>1</v>
      </c>
      <c r="L1398">
        <v>4</v>
      </c>
      <c r="M1398">
        <v>4</v>
      </c>
      <c r="N1398">
        <v>1</v>
      </c>
      <c r="O1398">
        <v>2</v>
      </c>
      <c r="P1398">
        <v>1</v>
      </c>
    </row>
    <row r="1399" spans="1:16" x14ac:dyDescent="0.2">
      <c r="A1399">
        <v>16</v>
      </c>
      <c r="B1399">
        <f t="shared" si="21"/>
        <v>8</v>
      </c>
      <c r="C1399">
        <v>6</v>
      </c>
      <c r="D1399">
        <v>2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9</v>
      </c>
      <c r="K1399">
        <v>3</v>
      </c>
      <c r="L1399">
        <v>5</v>
      </c>
      <c r="M1399">
        <v>6</v>
      </c>
      <c r="N1399">
        <v>5</v>
      </c>
      <c r="O1399">
        <v>1</v>
      </c>
      <c r="P1399">
        <v>2</v>
      </c>
    </row>
    <row r="1400" spans="1:16" x14ac:dyDescent="0.2">
      <c r="A1400">
        <v>16</v>
      </c>
      <c r="B1400">
        <f t="shared" si="21"/>
        <v>9</v>
      </c>
      <c r="C1400">
        <v>1</v>
      </c>
      <c r="D1400">
        <v>1</v>
      </c>
      <c r="E1400">
        <v>11</v>
      </c>
      <c r="F1400">
        <v>4</v>
      </c>
      <c r="G1400">
        <v>2</v>
      </c>
      <c r="H1400">
        <v>2</v>
      </c>
      <c r="I1400">
        <v>4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2</v>
      </c>
      <c r="P1400">
        <v>2</v>
      </c>
    </row>
    <row r="1401" spans="1:16" x14ac:dyDescent="0.2">
      <c r="A1401">
        <v>16</v>
      </c>
      <c r="B1401">
        <f t="shared" si="21"/>
        <v>9</v>
      </c>
      <c r="C1401">
        <v>2</v>
      </c>
      <c r="D1401">
        <v>1</v>
      </c>
      <c r="E1401">
        <v>9</v>
      </c>
      <c r="F1401">
        <v>5</v>
      </c>
      <c r="G1401">
        <v>3</v>
      </c>
      <c r="H1401">
        <v>5</v>
      </c>
      <c r="I1401">
        <v>1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3</v>
      </c>
      <c r="P1401">
        <v>1</v>
      </c>
    </row>
    <row r="1402" spans="1:16" x14ac:dyDescent="0.2">
      <c r="A1402">
        <v>16</v>
      </c>
      <c r="B1402">
        <f t="shared" si="21"/>
        <v>9</v>
      </c>
      <c r="C1402">
        <v>3</v>
      </c>
      <c r="D1402">
        <v>1</v>
      </c>
      <c r="E1402">
        <v>7</v>
      </c>
      <c r="F1402">
        <v>3</v>
      </c>
      <c r="G1402">
        <v>5</v>
      </c>
      <c r="H1402">
        <v>4</v>
      </c>
      <c r="I1402">
        <v>3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3</v>
      </c>
      <c r="P1402">
        <v>1</v>
      </c>
    </row>
    <row r="1403" spans="1:16" x14ac:dyDescent="0.2">
      <c r="A1403">
        <v>16</v>
      </c>
      <c r="B1403">
        <f t="shared" si="21"/>
        <v>9</v>
      </c>
      <c r="C1403">
        <v>4</v>
      </c>
      <c r="D1403">
        <v>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1</v>
      </c>
      <c r="K1403">
        <v>2</v>
      </c>
      <c r="L1403">
        <v>1</v>
      </c>
      <c r="M1403">
        <v>7</v>
      </c>
      <c r="N1403">
        <v>3</v>
      </c>
      <c r="O1403">
        <v>1</v>
      </c>
      <c r="P1403">
        <v>1</v>
      </c>
    </row>
    <row r="1404" spans="1:16" x14ac:dyDescent="0.2">
      <c r="A1404">
        <v>16</v>
      </c>
      <c r="B1404">
        <f t="shared" si="21"/>
        <v>9</v>
      </c>
      <c r="C1404">
        <v>5</v>
      </c>
      <c r="D1404">
        <v>2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1</v>
      </c>
      <c r="K1404">
        <v>4</v>
      </c>
      <c r="L1404">
        <v>5</v>
      </c>
      <c r="M1404">
        <v>6</v>
      </c>
      <c r="N1404">
        <v>4</v>
      </c>
      <c r="O1404">
        <v>2</v>
      </c>
      <c r="P1404">
        <v>2</v>
      </c>
    </row>
    <row r="1405" spans="1:16" x14ac:dyDescent="0.2">
      <c r="A1405">
        <v>16</v>
      </c>
      <c r="B1405">
        <f t="shared" si="21"/>
        <v>9</v>
      </c>
      <c r="C1405">
        <v>6</v>
      </c>
      <c r="D1405">
        <v>2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11</v>
      </c>
      <c r="K1405">
        <v>3</v>
      </c>
      <c r="L1405">
        <v>3</v>
      </c>
      <c r="M1405">
        <v>3</v>
      </c>
      <c r="N1405">
        <v>5</v>
      </c>
      <c r="O1405">
        <v>1</v>
      </c>
      <c r="P1405">
        <v>2</v>
      </c>
    </row>
    <row r="1406" spans="1:16" x14ac:dyDescent="0.2">
      <c r="A1406">
        <v>16</v>
      </c>
      <c r="B1406">
        <f t="shared" si="21"/>
        <v>10</v>
      </c>
      <c r="C1406">
        <v>1</v>
      </c>
      <c r="D1406">
        <v>2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7</v>
      </c>
      <c r="K1406">
        <v>1</v>
      </c>
      <c r="L1406">
        <v>5</v>
      </c>
      <c r="M1406">
        <v>5</v>
      </c>
      <c r="N1406">
        <v>1</v>
      </c>
      <c r="O1406">
        <v>1</v>
      </c>
      <c r="P1406">
        <v>1</v>
      </c>
    </row>
    <row r="1407" spans="1:16" x14ac:dyDescent="0.2">
      <c r="A1407">
        <v>16</v>
      </c>
      <c r="B1407">
        <f t="shared" si="21"/>
        <v>10</v>
      </c>
      <c r="C1407">
        <v>2</v>
      </c>
      <c r="D1407">
        <v>2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10</v>
      </c>
      <c r="K1407">
        <v>4</v>
      </c>
      <c r="L1407">
        <v>4</v>
      </c>
      <c r="M1407">
        <v>3</v>
      </c>
      <c r="N1407">
        <v>4</v>
      </c>
      <c r="O1407">
        <v>2</v>
      </c>
      <c r="P1407">
        <v>1</v>
      </c>
    </row>
    <row r="1408" spans="1:16" x14ac:dyDescent="0.2">
      <c r="A1408">
        <v>16</v>
      </c>
      <c r="B1408">
        <f t="shared" si="21"/>
        <v>10</v>
      </c>
      <c r="C1408">
        <v>3</v>
      </c>
      <c r="D1408">
        <v>1</v>
      </c>
      <c r="E1408">
        <v>10</v>
      </c>
      <c r="F1408">
        <v>1</v>
      </c>
      <c r="G1408">
        <v>6</v>
      </c>
      <c r="H1408">
        <v>1</v>
      </c>
      <c r="I1408">
        <v>4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3</v>
      </c>
      <c r="P1408">
        <v>2</v>
      </c>
    </row>
    <row r="1409" spans="1:16" x14ac:dyDescent="0.2">
      <c r="A1409">
        <v>16</v>
      </c>
      <c r="B1409">
        <f t="shared" si="21"/>
        <v>10</v>
      </c>
      <c r="C1409">
        <v>4</v>
      </c>
      <c r="D1409">
        <v>1</v>
      </c>
      <c r="E1409">
        <v>3</v>
      </c>
      <c r="F1409">
        <v>2</v>
      </c>
      <c r="G1409">
        <v>4</v>
      </c>
      <c r="H1409">
        <v>5</v>
      </c>
      <c r="I1409">
        <v>1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2</v>
      </c>
      <c r="P1409">
        <v>2</v>
      </c>
    </row>
    <row r="1410" spans="1:16" x14ac:dyDescent="0.2">
      <c r="A1410">
        <v>16</v>
      </c>
      <c r="B1410">
        <f t="shared" si="21"/>
        <v>10</v>
      </c>
      <c r="C1410">
        <v>5</v>
      </c>
      <c r="D1410">
        <v>1</v>
      </c>
      <c r="E1410">
        <v>1</v>
      </c>
      <c r="F1410">
        <v>1</v>
      </c>
      <c r="G1410">
        <v>1</v>
      </c>
      <c r="H1410">
        <v>3</v>
      </c>
      <c r="I1410">
        <v>5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3</v>
      </c>
      <c r="P1410">
        <v>2</v>
      </c>
    </row>
    <row r="1411" spans="1:16" x14ac:dyDescent="0.2">
      <c r="A1411">
        <v>16</v>
      </c>
      <c r="B1411">
        <f t="shared" si="21"/>
        <v>10</v>
      </c>
      <c r="C1411">
        <v>6</v>
      </c>
      <c r="D1411">
        <v>2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11</v>
      </c>
      <c r="K1411">
        <v>2</v>
      </c>
      <c r="L1411">
        <v>5</v>
      </c>
      <c r="M1411">
        <v>4</v>
      </c>
      <c r="N1411">
        <v>2</v>
      </c>
      <c r="O1411">
        <v>1</v>
      </c>
      <c r="P1411">
        <v>1</v>
      </c>
    </row>
    <row r="1412" spans="1:16" x14ac:dyDescent="0.2">
      <c r="A1412">
        <v>16</v>
      </c>
      <c r="B1412">
        <f t="shared" si="21"/>
        <v>11</v>
      </c>
      <c r="C1412">
        <v>1</v>
      </c>
      <c r="D1412">
        <v>1</v>
      </c>
      <c r="E1412">
        <v>12</v>
      </c>
      <c r="F1412">
        <v>2</v>
      </c>
      <c r="G1412">
        <v>6</v>
      </c>
      <c r="H1412">
        <v>3</v>
      </c>
      <c r="I1412">
        <v>5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1</v>
      </c>
      <c r="P1412">
        <v>1</v>
      </c>
    </row>
    <row r="1413" spans="1:16" x14ac:dyDescent="0.2">
      <c r="A1413">
        <v>16</v>
      </c>
      <c r="B1413">
        <f t="shared" si="21"/>
        <v>11</v>
      </c>
      <c r="C1413">
        <v>2</v>
      </c>
      <c r="D1413">
        <v>2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1</v>
      </c>
      <c r="K1413">
        <v>4</v>
      </c>
      <c r="L1413">
        <v>1</v>
      </c>
      <c r="M1413">
        <v>3</v>
      </c>
      <c r="N1413">
        <v>3</v>
      </c>
      <c r="O1413">
        <v>3</v>
      </c>
      <c r="P1413">
        <v>2</v>
      </c>
    </row>
    <row r="1414" spans="1:16" x14ac:dyDescent="0.2">
      <c r="A1414">
        <v>16</v>
      </c>
      <c r="B1414">
        <f t="shared" si="21"/>
        <v>11</v>
      </c>
      <c r="C1414">
        <v>3</v>
      </c>
      <c r="D1414">
        <v>1</v>
      </c>
      <c r="E1414">
        <v>11</v>
      </c>
      <c r="F1414">
        <v>3</v>
      </c>
      <c r="G1414">
        <v>1</v>
      </c>
      <c r="H1414">
        <v>2</v>
      </c>
      <c r="I1414">
        <v>1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1</v>
      </c>
      <c r="P1414">
        <v>1</v>
      </c>
    </row>
    <row r="1415" spans="1:16" x14ac:dyDescent="0.2">
      <c r="A1415">
        <v>16</v>
      </c>
      <c r="B1415">
        <f t="shared" si="21"/>
        <v>11</v>
      </c>
      <c r="C1415">
        <v>4</v>
      </c>
      <c r="D1415">
        <v>1</v>
      </c>
      <c r="E1415">
        <v>9</v>
      </c>
      <c r="F1415">
        <v>1</v>
      </c>
      <c r="G1415">
        <v>3</v>
      </c>
      <c r="H1415">
        <v>1</v>
      </c>
      <c r="I1415">
        <v>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3</v>
      </c>
      <c r="P1415">
        <v>1</v>
      </c>
    </row>
    <row r="1416" spans="1:16" x14ac:dyDescent="0.2">
      <c r="A1416">
        <v>16</v>
      </c>
      <c r="B1416">
        <f t="shared" si="21"/>
        <v>11</v>
      </c>
      <c r="C1416">
        <v>5</v>
      </c>
      <c r="D1416">
        <v>2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4</v>
      </c>
      <c r="K1416">
        <v>1</v>
      </c>
      <c r="L1416">
        <v>3</v>
      </c>
      <c r="M1416">
        <v>6</v>
      </c>
      <c r="N1416">
        <v>2</v>
      </c>
      <c r="O1416">
        <v>2</v>
      </c>
      <c r="P1416">
        <v>2</v>
      </c>
    </row>
    <row r="1417" spans="1:16" x14ac:dyDescent="0.2">
      <c r="A1417">
        <v>16</v>
      </c>
      <c r="B1417">
        <f t="shared" ref="B1417:B1480" si="22">IF(B1411=15,1,B1411+1)</f>
        <v>11</v>
      </c>
      <c r="C1417">
        <v>6</v>
      </c>
      <c r="D1417">
        <v>2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5</v>
      </c>
      <c r="K1417">
        <v>4</v>
      </c>
      <c r="L1417">
        <v>1</v>
      </c>
      <c r="M1417">
        <v>2</v>
      </c>
      <c r="N1417">
        <v>2</v>
      </c>
      <c r="O1417">
        <v>2</v>
      </c>
      <c r="P1417">
        <v>1</v>
      </c>
    </row>
    <row r="1418" spans="1:16" x14ac:dyDescent="0.2">
      <c r="A1418">
        <v>16</v>
      </c>
      <c r="B1418">
        <f t="shared" si="22"/>
        <v>12</v>
      </c>
      <c r="C1418">
        <v>1</v>
      </c>
      <c r="D1418">
        <v>2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2</v>
      </c>
      <c r="K1418">
        <v>2</v>
      </c>
      <c r="L1418">
        <v>4</v>
      </c>
      <c r="M1418">
        <v>1</v>
      </c>
      <c r="N1418">
        <v>3</v>
      </c>
      <c r="O1418">
        <v>2</v>
      </c>
      <c r="P1418">
        <v>2</v>
      </c>
    </row>
    <row r="1419" spans="1:16" x14ac:dyDescent="0.2">
      <c r="A1419">
        <v>16</v>
      </c>
      <c r="B1419">
        <f t="shared" si="22"/>
        <v>12</v>
      </c>
      <c r="C1419">
        <v>2</v>
      </c>
      <c r="D1419">
        <v>1</v>
      </c>
      <c r="E1419">
        <v>11</v>
      </c>
      <c r="F1419">
        <v>1</v>
      </c>
      <c r="G1419">
        <v>4</v>
      </c>
      <c r="H1419">
        <v>1</v>
      </c>
      <c r="I1419">
        <v>4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1</v>
      </c>
      <c r="P1419">
        <v>2</v>
      </c>
    </row>
    <row r="1420" spans="1:16" x14ac:dyDescent="0.2">
      <c r="A1420">
        <v>16</v>
      </c>
      <c r="B1420">
        <f t="shared" si="22"/>
        <v>12</v>
      </c>
      <c r="C1420">
        <v>3</v>
      </c>
      <c r="D1420">
        <v>2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4</v>
      </c>
      <c r="K1420">
        <v>3</v>
      </c>
      <c r="L1420">
        <v>2</v>
      </c>
      <c r="M1420">
        <v>2</v>
      </c>
      <c r="N1420">
        <v>4</v>
      </c>
      <c r="O1420">
        <v>3</v>
      </c>
      <c r="P1420">
        <v>2</v>
      </c>
    </row>
    <row r="1421" spans="1:16" x14ac:dyDescent="0.2">
      <c r="A1421">
        <v>16</v>
      </c>
      <c r="B1421">
        <f t="shared" si="22"/>
        <v>12</v>
      </c>
      <c r="C1421">
        <v>4</v>
      </c>
      <c r="D1421">
        <v>2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6</v>
      </c>
      <c r="K1421">
        <v>1</v>
      </c>
      <c r="L1421">
        <v>2</v>
      </c>
      <c r="M1421">
        <v>7</v>
      </c>
      <c r="N1421">
        <v>1</v>
      </c>
      <c r="O1421">
        <v>3</v>
      </c>
      <c r="P1421">
        <v>1</v>
      </c>
    </row>
    <row r="1422" spans="1:16" x14ac:dyDescent="0.2">
      <c r="A1422">
        <v>16</v>
      </c>
      <c r="B1422">
        <f t="shared" si="22"/>
        <v>12</v>
      </c>
      <c r="C1422">
        <v>5</v>
      </c>
      <c r="D1422">
        <v>1</v>
      </c>
      <c r="E1422">
        <v>12</v>
      </c>
      <c r="F1422">
        <v>5</v>
      </c>
      <c r="G1422">
        <v>2</v>
      </c>
      <c r="H1422">
        <v>4</v>
      </c>
      <c r="I1422">
        <v>2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1</v>
      </c>
      <c r="P1422">
        <v>1</v>
      </c>
    </row>
    <row r="1423" spans="1:16" x14ac:dyDescent="0.2">
      <c r="A1423">
        <v>16</v>
      </c>
      <c r="B1423">
        <f t="shared" si="22"/>
        <v>12</v>
      </c>
      <c r="C1423">
        <v>6</v>
      </c>
      <c r="D1423">
        <v>1</v>
      </c>
      <c r="E1423">
        <v>3</v>
      </c>
      <c r="F1423">
        <v>4</v>
      </c>
      <c r="G1423">
        <v>5</v>
      </c>
      <c r="H1423">
        <v>5</v>
      </c>
      <c r="I1423">
        <v>5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2</v>
      </c>
      <c r="P1423">
        <v>1</v>
      </c>
    </row>
    <row r="1424" spans="1:16" x14ac:dyDescent="0.2">
      <c r="A1424">
        <v>16</v>
      </c>
      <c r="B1424">
        <f t="shared" si="22"/>
        <v>13</v>
      </c>
      <c r="C1424">
        <v>1</v>
      </c>
      <c r="D1424">
        <v>1</v>
      </c>
      <c r="E1424">
        <v>2</v>
      </c>
      <c r="F1424">
        <v>5</v>
      </c>
      <c r="G1424">
        <v>1</v>
      </c>
      <c r="H1424">
        <v>3</v>
      </c>
      <c r="I1424">
        <v>2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3</v>
      </c>
      <c r="P1424">
        <v>2</v>
      </c>
    </row>
    <row r="1425" spans="1:16" x14ac:dyDescent="0.2">
      <c r="A1425">
        <v>16</v>
      </c>
      <c r="B1425">
        <f t="shared" si="22"/>
        <v>13</v>
      </c>
      <c r="C1425">
        <v>2</v>
      </c>
      <c r="D1425">
        <v>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8</v>
      </c>
      <c r="K1425">
        <v>1</v>
      </c>
      <c r="L1425">
        <v>5</v>
      </c>
      <c r="M1425">
        <v>5</v>
      </c>
      <c r="N1425">
        <v>5</v>
      </c>
      <c r="O1425">
        <v>2</v>
      </c>
      <c r="P1425">
        <v>1</v>
      </c>
    </row>
    <row r="1426" spans="1:16" x14ac:dyDescent="0.2">
      <c r="A1426">
        <v>16</v>
      </c>
      <c r="B1426">
        <f t="shared" si="22"/>
        <v>13</v>
      </c>
      <c r="C1426">
        <v>3</v>
      </c>
      <c r="D1426">
        <v>1</v>
      </c>
      <c r="E1426">
        <v>8</v>
      </c>
      <c r="F1426">
        <v>3</v>
      </c>
      <c r="G1426">
        <v>3</v>
      </c>
      <c r="H1426">
        <v>4</v>
      </c>
      <c r="I1426">
        <v>3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1</v>
      </c>
      <c r="P1426">
        <v>2</v>
      </c>
    </row>
    <row r="1427" spans="1:16" x14ac:dyDescent="0.2">
      <c r="A1427">
        <v>16</v>
      </c>
      <c r="B1427">
        <f t="shared" si="22"/>
        <v>13</v>
      </c>
      <c r="C1427">
        <v>4</v>
      </c>
      <c r="D1427">
        <v>1</v>
      </c>
      <c r="E1427">
        <v>7</v>
      </c>
      <c r="F1427">
        <v>3</v>
      </c>
      <c r="G1427">
        <v>4</v>
      </c>
      <c r="H1427">
        <v>2</v>
      </c>
      <c r="I1427">
        <v>1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2</v>
      </c>
      <c r="P1427">
        <v>1</v>
      </c>
    </row>
    <row r="1428" spans="1:16" x14ac:dyDescent="0.2">
      <c r="A1428">
        <v>16</v>
      </c>
      <c r="B1428">
        <f t="shared" si="22"/>
        <v>13</v>
      </c>
      <c r="C1428">
        <v>5</v>
      </c>
      <c r="D1428">
        <v>2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3</v>
      </c>
      <c r="K1428">
        <v>1</v>
      </c>
      <c r="L1428">
        <v>4</v>
      </c>
      <c r="M1428">
        <v>3</v>
      </c>
      <c r="N1428">
        <v>3</v>
      </c>
      <c r="O1428">
        <v>1</v>
      </c>
      <c r="P1428">
        <v>2</v>
      </c>
    </row>
    <row r="1429" spans="1:16" x14ac:dyDescent="0.2">
      <c r="A1429">
        <v>16</v>
      </c>
      <c r="B1429">
        <f t="shared" si="22"/>
        <v>13</v>
      </c>
      <c r="C1429">
        <v>6</v>
      </c>
      <c r="D1429">
        <v>2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5</v>
      </c>
      <c r="K1429">
        <v>4</v>
      </c>
      <c r="L1429">
        <v>1</v>
      </c>
      <c r="M1429">
        <v>6</v>
      </c>
      <c r="N1429">
        <v>2</v>
      </c>
      <c r="O1429">
        <v>3</v>
      </c>
      <c r="P1429">
        <v>1</v>
      </c>
    </row>
    <row r="1430" spans="1:16" x14ac:dyDescent="0.2">
      <c r="A1430">
        <v>16</v>
      </c>
      <c r="B1430">
        <f t="shared" si="22"/>
        <v>14</v>
      </c>
      <c r="C1430">
        <v>1</v>
      </c>
      <c r="D1430">
        <v>1</v>
      </c>
      <c r="E1430">
        <v>4</v>
      </c>
      <c r="F1430">
        <v>2</v>
      </c>
      <c r="G1430">
        <v>3</v>
      </c>
      <c r="H1430">
        <v>4</v>
      </c>
      <c r="I1430">
        <v>1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1</v>
      </c>
      <c r="P1430">
        <v>2</v>
      </c>
    </row>
    <row r="1431" spans="1:16" x14ac:dyDescent="0.2">
      <c r="A1431">
        <v>16</v>
      </c>
      <c r="B1431">
        <f t="shared" si="22"/>
        <v>14</v>
      </c>
      <c r="C1431">
        <v>2</v>
      </c>
      <c r="D1431">
        <v>1</v>
      </c>
      <c r="E1431">
        <v>14</v>
      </c>
      <c r="F1431">
        <v>4</v>
      </c>
      <c r="G1431">
        <v>5</v>
      </c>
      <c r="H1431">
        <v>2</v>
      </c>
      <c r="I1431">
        <v>4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3</v>
      </c>
      <c r="P1431">
        <v>2</v>
      </c>
    </row>
    <row r="1432" spans="1:16" x14ac:dyDescent="0.2">
      <c r="A1432">
        <v>16</v>
      </c>
      <c r="B1432">
        <f t="shared" si="22"/>
        <v>14</v>
      </c>
      <c r="C1432">
        <v>3</v>
      </c>
      <c r="D1432">
        <v>2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11</v>
      </c>
      <c r="K1432">
        <v>2</v>
      </c>
      <c r="L1432">
        <v>3</v>
      </c>
      <c r="M1432">
        <v>1</v>
      </c>
      <c r="N1432">
        <v>1</v>
      </c>
      <c r="O1432">
        <v>3</v>
      </c>
      <c r="P1432">
        <v>1</v>
      </c>
    </row>
    <row r="1433" spans="1:16" x14ac:dyDescent="0.2">
      <c r="A1433">
        <v>16</v>
      </c>
      <c r="B1433">
        <f t="shared" si="22"/>
        <v>14</v>
      </c>
      <c r="C1433">
        <v>4</v>
      </c>
      <c r="D1433">
        <v>1</v>
      </c>
      <c r="E1433">
        <v>13</v>
      </c>
      <c r="F1433">
        <v>1</v>
      </c>
      <c r="G1433">
        <v>6</v>
      </c>
      <c r="H1433">
        <v>5</v>
      </c>
      <c r="I1433">
        <v>2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</v>
      </c>
      <c r="P1433">
        <v>1</v>
      </c>
    </row>
    <row r="1434" spans="1:16" x14ac:dyDescent="0.2">
      <c r="A1434">
        <v>16</v>
      </c>
      <c r="B1434">
        <f t="shared" si="22"/>
        <v>14</v>
      </c>
      <c r="C1434">
        <v>5</v>
      </c>
      <c r="D1434">
        <v>2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10</v>
      </c>
      <c r="K1434">
        <v>3</v>
      </c>
      <c r="L1434">
        <v>2</v>
      </c>
      <c r="M1434">
        <v>2</v>
      </c>
      <c r="N1434">
        <v>4</v>
      </c>
      <c r="O1434">
        <v>2</v>
      </c>
      <c r="P1434">
        <v>2</v>
      </c>
    </row>
    <row r="1435" spans="1:16" x14ac:dyDescent="0.2">
      <c r="A1435">
        <v>16</v>
      </c>
      <c r="B1435">
        <f t="shared" si="22"/>
        <v>14</v>
      </c>
      <c r="C1435">
        <v>6</v>
      </c>
      <c r="D1435">
        <v>2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12</v>
      </c>
      <c r="K1435">
        <v>1</v>
      </c>
      <c r="L1435">
        <v>1</v>
      </c>
      <c r="M1435">
        <v>4</v>
      </c>
      <c r="N1435">
        <v>5</v>
      </c>
      <c r="O1435">
        <v>1</v>
      </c>
      <c r="P1435">
        <v>1</v>
      </c>
    </row>
    <row r="1436" spans="1:16" x14ac:dyDescent="0.2">
      <c r="A1436">
        <v>16</v>
      </c>
      <c r="B1436">
        <f t="shared" si="22"/>
        <v>15</v>
      </c>
      <c r="C1436">
        <v>1</v>
      </c>
      <c r="D1436">
        <v>1</v>
      </c>
      <c r="E1436">
        <v>5</v>
      </c>
      <c r="F1436">
        <v>5</v>
      </c>
      <c r="G1436">
        <v>1</v>
      </c>
      <c r="H1436">
        <v>3</v>
      </c>
      <c r="I1436">
        <v>5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1</v>
      </c>
      <c r="P1436">
        <v>2</v>
      </c>
    </row>
    <row r="1437" spans="1:16" x14ac:dyDescent="0.2">
      <c r="A1437">
        <v>16</v>
      </c>
      <c r="B1437">
        <f t="shared" si="22"/>
        <v>15</v>
      </c>
      <c r="C1437">
        <v>2</v>
      </c>
      <c r="D1437">
        <v>2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6</v>
      </c>
      <c r="K1437">
        <v>3</v>
      </c>
      <c r="L1437">
        <v>3</v>
      </c>
      <c r="M1437">
        <v>7</v>
      </c>
      <c r="N1437">
        <v>5</v>
      </c>
      <c r="O1437">
        <v>2</v>
      </c>
      <c r="P1437">
        <v>2</v>
      </c>
    </row>
    <row r="1438" spans="1:16" x14ac:dyDescent="0.2">
      <c r="A1438">
        <v>16</v>
      </c>
      <c r="B1438">
        <f t="shared" si="22"/>
        <v>15</v>
      </c>
      <c r="C1438">
        <v>3</v>
      </c>
      <c r="D1438">
        <v>2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2</v>
      </c>
      <c r="K1438">
        <v>4</v>
      </c>
      <c r="L1438">
        <v>1</v>
      </c>
      <c r="M1438">
        <v>1</v>
      </c>
      <c r="N1438">
        <v>2</v>
      </c>
      <c r="O1438">
        <v>3</v>
      </c>
      <c r="P1438">
        <v>1</v>
      </c>
    </row>
    <row r="1439" spans="1:16" x14ac:dyDescent="0.2">
      <c r="A1439">
        <v>16</v>
      </c>
      <c r="B1439">
        <f t="shared" si="22"/>
        <v>15</v>
      </c>
      <c r="C1439">
        <v>4</v>
      </c>
      <c r="D1439">
        <v>2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9</v>
      </c>
      <c r="K1439">
        <v>2</v>
      </c>
      <c r="L1439">
        <v>3</v>
      </c>
      <c r="M1439">
        <v>5</v>
      </c>
      <c r="N1439">
        <v>3</v>
      </c>
      <c r="O1439">
        <v>2</v>
      </c>
      <c r="P1439">
        <v>2</v>
      </c>
    </row>
    <row r="1440" spans="1:16" x14ac:dyDescent="0.2">
      <c r="A1440">
        <v>16</v>
      </c>
      <c r="B1440">
        <f t="shared" si="22"/>
        <v>15</v>
      </c>
      <c r="C1440">
        <v>5</v>
      </c>
      <c r="D1440">
        <v>1</v>
      </c>
      <c r="E1440">
        <v>3</v>
      </c>
      <c r="F1440">
        <v>2</v>
      </c>
      <c r="G1440">
        <v>2</v>
      </c>
      <c r="H1440">
        <v>1</v>
      </c>
      <c r="I1440">
        <v>2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2</v>
      </c>
      <c r="P1440">
        <v>1</v>
      </c>
    </row>
    <row r="1441" spans="1:16" x14ac:dyDescent="0.2">
      <c r="A1441">
        <v>16</v>
      </c>
      <c r="B1441">
        <f t="shared" si="22"/>
        <v>15</v>
      </c>
      <c r="C1441">
        <v>6</v>
      </c>
      <c r="D1441">
        <v>1</v>
      </c>
      <c r="E1441">
        <v>7</v>
      </c>
      <c r="F1441">
        <v>3</v>
      </c>
      <c r="G1441">
        <v>6</v>
      </c>
      <c r="H1441">
        <v>2</v>
      </c>
      <c r="I1441">
        <v>3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3</v>
      </c>
      <c r="P1441">
        <v>1</v>
      </c>
    </row>
    <row r="1442" spans="1:16" x14ac:dyDescent="0.2">
      <c r="A1442">
        <v>17</v>
      </c>
      <c r="B1442">
        <f t="shared" si="22"/>
        <v>1</v>
      </c>
      <c r="C1442">
        <v>1</v>
      </c>
      <c r="D1442">
        <v>1</v>
      </c>
      <c r="E1442">
        <v>14</v>
      </c>
      <c r="F1442">
        <v>5</v>
      </c>
      <c r="G1442">
        <v>3</v>
      </c>
      <c r="H1442">
        <v>2</v>
      </c>
      <c r="I1442">
        <v>5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2</v>
      </c>
      <c r="P1442">
        <v>2</v>
      </c>
    </row>
    <row r="1443" spans="1:16" x14ac:dyDescent="0.2">
      <c r="A1443">
        <v>17</v>
      </c>
      <c r="B1443">
        <f t="shared" si="22"/>
        <v>1</v>
      </c>
      <c r="C1443">
        <v>2</v>
      </c>
      <c r="D1443">
        <v>2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12</v>
      </c>
      <c r="K1443">
        <v>2</v>
      </c>
      <c r="L1443">
        <v>2</v>
      </c>
      <c r="M1443">
        <v>5</v>
      </c>
      <c r="N1443">
        <v>2</v>
      </c>
      <c r="O1443">
        <v>1</v>
      </c>
      <c r="P1443">
        <v>2</v>
      </c>
    </row>
    <row r="1444" spans="1:16" x14ac:dyDescent="0.2">
      <c r="A1444">
        <v>17</v>
      </c>
      <c r="B1444">
        <f t="shared" si="22"/>
        <v>1</v>
      </c>
      <c r="C1444">
        <v>3</v>
      </c>
      <c r="D1444">
        <v>1</v>
      </c>
      <c r="E1444">
        <v>12</v>
      </c>
      <c r="F1444">
        <v>2</v>
      </c>
      <c r="G1444">
        <v>1</v>
      </c>
      <c r="H1444">
        <v>1</v>
      </c>
      <c r="I1444">
        <v>3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2</v>
      </c>
      <c r="P1444">
        <v>1</v>
      </c>
    </row>
    <row r="1445" spans="1:16" x14ac:dyDescent="0.2">
      <c r="A1445">
        <v>17</v>
      </c>
      <c r="B1445">
        <f t="shared" si="22"/>
        <v>1</v>
      </c>
      <c r="C1445">
        <v>4</v>
      </c>
      <c r="D1445">
        <v>1</v>
      </c>
      <c r="E1445">
        <v>6</v>
      </c>
      <c r="F1445">
        <v>1</v>
      </c>
      <c r="G1445">
        <v>4</v>
      </c>
      <c r="H1445">
        <v>5</v>
      </c>
      <c r="I1445">
        <v>4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3</v>
      </c>
      <c r="P1445">
        <v>2</v>
      </c>
    </row>
    <row r="1446" spans="1:16" x14ac:dyDescent="0.2">
      <c r="A1446">
        <v>17</v>
      </c>
      <c r="B1446">
        <f t="shared" si="22"/>
        <v>1</v>
      </c>
      <c r="C1446">
        <v>5</v>
      </c>
      <c r="D1446">
        <v>2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3</v>
      </c>
      <c r="K1446">
        <v>4</v>
      </c>
      <c r="L1446">
        <v>4</v>
      </c>
      <c r="M1446">
        <v>7</v>
      </c>
      <c r="N1446">
        <v>4</v>
      </c>
      <c r="O1446">
        <v>1</v>
      </c>
      <c r="P1446">
        <v>1</v>
      </c>
    </row>
    <row r="1447" spans="1:16" x14ac:dyDescent="0.2">
      <c r="A1447">
        <v>17</v>
      </c>
      <c r="B1447">
        <f t="shared" si="22"/>
        <v>1</v>
      </c>
      <c r="C1447">
        <v>6</v>
      </c>
      <c r="D1447">
        <v>2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5</v>
      </c>
      <c r="K1447">
        <v>3</v>
      </c>
      <c r="L1447">
        <v>5</v>
      </c>
      <c r="M1447">
        <v>6</v>
      </c>
      <c r="N1447">
        <v>1</v>
      </c>
      <c r="O1447">
        <v>3</v>
      </c>
      <c r="P1447">
        <v>1</v>
      </c>
    </row>
    <row r="1448" spans="1:16" x14ac:dyDescent="0.2">
      <c r="A1448">
        <v>17</v>
      </c>
      <c r="B1448">
        <f t="shared" si="22"/>
        <v>2</v>
      </c>
      <c r="C1448">
        <v>1</v>
      </c>
      <c r="D1448">
        <v>2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4</v>
      </c>
      <c r="K1448">
        <v>1</v>
      </c>
      <c r="L1448">
        <v>1</v>
      </c>
      <c r="M1448">
        <v>7</v>
      </c>
      <c r="N1448">
        <v>4</v>
      </c>
      <c r="O1448">
        <v>3</v>
      </c>
      <c r="P1448">
        <v>2</v>
      </c>
    </row>
    <row r="1449" spans="1:16" x14ac:dyDescent="0.2">
      <c r="A1449">
        <v>17</v>
      </c>
      <c r="B1449">
        <f t="shared" si="22"/>
        <v>2</v>
      </c>
      <c r="C1449">
        <v>2</v>
      </c>
      <c r="D1449">
        <v>1</v>
      </c>
      <c r="E1449">
        <v>6</v>
      </c>
      <c r="F1449">
        <v>3</v>
      </c>
      <c r="G1449">
        <v>3</v>
      </c>
      <c r="H1449">
        <v>1</v>
      </c>
      <c r="I1449">
        <v>5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1</v>
      </c>
      <c r="P1449">
        <v>1</v>
      </c>
    </row>
    <row r="1450" spans="1:16" x14ac:dyDescent="0.2">
      <c r="A1450">
        <v>17</v>
      </c>
      <c r="B1450">
        <f t="shared" si="22"/>
        <v>2</v>
      </c>
      <c r="C1450">
        <v>3</v>
      </c>
      <c r="D1450">
        <v>2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1</v>
      </c>
      <c r="K1450">
        <v>4</v>
      </c>
      <c r="L1450">
        <v>5</v>
      </c>
      <c r="M1450">
        <v>2</v>
      </c>
      <c r="N1450">
        <v>3</v>
      </c>
      <c r="O1450">
        <v>3</v>
      </c>
      <c r="P1450">
        <v>2</v>
      </c>
    </row>
    <row r="1451" spans="1:16" x14ac:dyDescent="0.2">
      <c r="A1451">
        <v>17</v>
      </c>
      <c r="B1451">
        <f t="shared" si="22"/>
        <v>2</v>
      </c>
      <c r="C1451">
        <v>4</v>
      </c>
      <c r="D1451">
        <v>1</v>
      </c>
      <c r="E1451">
        <v>2</v>
      </c>
      <c r="F1451">
        <v>4</v>
      </c>
      <c r="G1451">
        <v>5</v>
      </c>
      <c r="H1451">
        <v>4</v>
      </c>
      <c r="I1451">
        <v>1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1</v>
      </c>
      <c r="P1451">
        <v>1</v>
      </c>
    </row>
    <row r="1452" spans="1:16" x14ac:dyDescent="0.2">
      <c r="A1452">
        <v>17</v>
      </c>
      <c r="B1452">
        <f t="shared" si="22"/>
        <v>2</v>
      </c>
      <c r="C1452">
        <v>5</v>
      </c>
      <c r="D1452">
        <v>1</v>
      </c>
      <c r="E1452">
        <v>8</v>
      </c>
      <c r="F1452">
        <v>5</v>
      </c>
      <c r="G1452">
        <v>2</v>
      </c>
      <c r="H1452">
        <v>3</v>
      </c>
      <c r="I1452">
        <v>4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2</v>
      </c>
      <c r="P1452">
        <v>1</v>
      </c>
    </row>
    <row r="1453" spans="1:16" x14ac:dyDescent="0.2">
      <c r="A1453">
        <v>17</v>
      </c>
      <c r="B1453">
        <f t="shared" si="22"/>
        <v>2</v>
      </c>
      <c r="C1453">
        <v>6</v>
      </c>
      <c r="D1453">
        <v>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7</v>
      </c>
      <c r="K1453">
        <v>3</v>
      </c>
      <c r="L1453">
        <v>5</v>
      </c>
      <c r="M1453">
        <v>4</v>
      </c>
      <c r="N1453">
        <v>5</v>
      </c>
      <c r="O1453">
        <v>2</v>
      </c>
      <c r="P1453">
        <v>2</v>
      </c>
    </row>
    <row r="1454" spans="1:16" x14ac:dyDescent="0.2">
      <c r="A1454">
        <v>17</v>
      </c>
      <c r="B1454">
        <f t="shared" si="22"/>
        <v>3</v>
      </c>
      <c r="C1454">
        <v>1</v>
      </c>
      <c r="D1454">
        <v>2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3</v>
      </c>
      <c r="K1454">
        <v>2</v>
      </c>
      <c r="L1454">
        <v>3</v>
      </c>
      <c r="M1454">
        <v>3</v>
      </c>
      <c r="N1454">
        <v>2</v>
      </c>
      <c r="O1454">
        <v>3</v>
      </c>
      <c r="P1454">
        <v>1</v>
      </c>
    </row>
    <row r="1455" spans="1:16" x14ac:dyDescent="0.2">
      <c r="A1455">
        <v>17</v>
      </c>
      <c r="B1455">
        <f t="shared" si="22"/>
        <v>3</v>
      </c>
      <c r="C1455">
        <v>2</v>
      </c>
      <c r="D1455">
        <v>1</v>
      </c>
      <c r="E1455">
        <v>4</v>
      </c>
      <c r="F1455">
        <v>4</v>
      </c>
      <c r="G1455">
        <v>5</v>
      </c>
      <c r="H1455">
        <v>3</v>
      </c>
      <c r="I1455">
        <v>3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1</v>
      </c>
      <c r="P1455">
        <v>2</v>
      </c>
    </row>
    <row r="1456" spans="1:16" x14ac:dyDescent="0.2">
      <c r="A1456">
        <v>17</v>
      </c>
      <c r="B1456">
        <f t="shared" si="22"/>
        <v>3</v>
      </c>
      <c r="C1456">
        <v>3</v>
      </c>
      <c r="D1456">
        <v>2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4</v>
      </c>
      <c r="K1456">
        <v>2</v>
      </c>
      <c r="L1456">
        <v>4</v>
      </c>
      <c r="M1456">
        <v>2</v>
      </c>
      <c r="N1456">
        <v>1</v>
      </c>
      <c r="O1456">
        <v>3</v>
      </c>
      <c r="P1456">
        <v>2</v>
      </c>
    </row>
    <row r="1457" spans="1:16" x14ac:dyDescent="0.2">
      <c r="A1457">
        <v>17</v>
      </c>
      <c r="B1457">
        <f t="shared" si="22"/>
        <v>3</v>
      </c>
      <c r="C1457">
        <v>4</v>
      </c>
      <c r="D1457">
        <v>1</v>
      </c>
      <c r="E1457">
        <v>10</v>
      </c>
      <c r="F1457">
        <v>3</v>
      </c>
      <c r="G1457">
        <v>1</v>
      </c>
      <c r="H1457">
        <v>5</v>
      </c>
      <c r="I1457">
        <v>2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2</v>
      </c>
      <c r="P1457">
        <v>1</v>
      </c>
    </row>
    <row r="1458" spans="1:16" x14ac:dyDescent="0.2">
      <c r="A1458">
        <v>17</v>
      </c>
      <c r="B1458">
        <f t="shared" si="22"/>
        <v>3</v>
      </c>
      <c r="C1458">
        <v>5</v>
      </c>
      <c r="D1458">
        <v>2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8</v>
      </c>
      <c r="K1458">
        <v>4</v>
      </c>
      <c r="L1458">
        <v>2</v>
      </c>
      <c r="M1458">
        <v>5</v>
      </c>
      <c r="N1458">
        <v>4</v>
      </c>
      <c r="O1458">
        <v>2</v>
      </c>
      <c r="P1458">
        <v>2</v>
      </c>
    </row>
    <row r="1459" spans="1:16" x14ac:dyDescent="0.2">
      <c r="A1459">
        <v>17</v>
      </c>
      <c r="B1459">
        <f t="shared" si="22"/>
        <v>3</v>
      </c>
      <c r="C1459">
        <v>6</v>
      </c>
      <c r="D1459">
        <v>1</v>
      </c>
      <c r="E1459">
        <v>5</v>
      </c>
      <c r="F1459">
        <v>2</v>
      </c>
      <c r="G1459">
        <v>2</v>
      </c>
      <c r="H1459">
        <v>4</v>
      </c>
      <c r="I1459">
        <v>5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1</v>
      </c>
      <c r="P1459">
        <v>2</v>
      </c>
    </row>
    <row r="1460" spans="1:16" x14ac:dyDescent="0.2">
      <c r="A1460">
        <v>17</v>
      </c>
      <c r="B1460">
        <f t="shared" si="22"/>
        <v>4</v>
      </c>
      <c r="C1460">
        <v>1</v>
      </c>
      <c r="D1460">
        <v>1</v>
      </c>
      <c r="E1460">
        <v>11</v>
      </c>
      <c r="F1460">
        <v>1</v>
      </c>
      <c r="G1460">
        <v>6</v>
      </c>
      <c r="H1460">
        <v>4</v>
      </c>
      <c r="I1460">
        <v>1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2</v>
      </c>
      <c r="P1460">
        <v>1</v>
      </c>
    </row>
    <row r="1461" spans="1:16" x14ac:dyDescent="0.2">
      <c r="A1461">
        <v>17</v>
      </c>
      <c r="B1461">
        <f t="shared" si="22"/>
        <v>4</v>
      </c>
      <c r="C1461">
        <v>2</v>
      </c>
      <c r="D1461">
        <v>2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12</v>
      </c>
      <c r="K1461">
        <v>3</v>
      </c>
      <c r="L1461">
        <v>2</v>
      </c>
      <c r="M1461">
        <v>1</v>
      </c>
      <c r="N1461">
        <v>1</v>
      </c>
      <c r="O1461">
        <v>1</v>
      </c>
      <c r="P1461">
        <v>1</v>
      </c>
    </row>
    <row r="1462" spans="1:16" x14ac:dyDescent="0.2">
      <c r="A1462">
        <v>17</v>
      </c>
      <c r="B1462">
        <f t="shared" si="22"/>
        <v>4</v>
      </c>
      <c r="C1462">
        <v>3</v>
      </c>
      <c r="D1462">
        <v>2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1</v>
      </c>
      <c r="K1462">
        <v>1</v>
      </c>
      <c r="L1462">
        <v>5</v>
      </c>
      <c r="M1462">
        <v>4</v>
      </c>
      <c r="N1462">
        <v>2</v>
      </c>
      <c r="O1462">
        <v>1</v>
      </c>
      <c r="P1462">
        <v>1</v>
      </c>
    </row>
    <row r="1463" spans="1:16" x14ac:dyDescent="0.2">
      <c r="A1463">
        <v>17</v>
      </c>
      <c r="B1463">
        <f t="shared" si="22"/>
        <v>4</v>
      </c>
      <c r="C1463">
        <v>4</v>
      </c>
      <c r="D1463">
        <v>1</v>
      </c>
      <c r="E1463">
        <v>9</v>
      </c>
      <c r="F1463">
        <v>5</v>
      </c>
      <c r="G1463">
        <v>4</v>
      </c>
      <c r="H1463">
        <v>1</v>
      </c>
      <c r="I1463">
        <v>4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3</v>
      </c>
      <c r="P1463">
        <v>1</v>
      </c>
    </row>
    <row r="1464" spans="1:16" x14ac:dyDescent="0.2">
      <c r="A1464">
        <v>17</v>
      </c>
      <c r="B1464">
        <f t="shared" si="22"/>
        <v>4</v>
      </c>
      <c r="C1464">
        <v>5</v>
      </c>
      <c r="D1464">
        <v>1</v>
      </c>
      <c r="E1464">
        <v>13</v>
      </c>
      <c r="F1464">
        <v>4</v>
      </c>
      <c r="G1464">
        <v>2</v>
      </c>
      <c r="H1464">
        <v>2</v>
      </c>
      <c r="I1464">
        <v>2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3</v>
      </c>
      <c r="P1464">
        <v>2</v>
      </c>
    </row>
    <row r="1465" spans="1:16" x14ac:dyDescent="0.2">
      <c r="A1465">
        <v>17</v>
      </c>
      <c r="B1465">
        <f t="shared" si="22"/>
        <v>4</v>
      </c>
      <c r="C1465">
        <v>6</v>
      </c>
      <c r="D1465">
        <v>1</v>
      </c>
      <c r="E1465">
        <v>1</v>
      </c>
      <c r="F1465">
        <v>2</v>
      </c>
      <c r="G1465">
        <v>4</v>
      </c>
      <c r="H1465">
        <v>3</v>
      </c>
      <c r="I1465">
        <v>1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2</v>
      </c>
      <c r="P1465">
        <v>2</v>
      </c>
    </row>
    <row r="1466" spans="1:16" x14ac:dyDescent="0.2">
      <c r="A1466">
        <v>17</v>
      </c>
      <c r="B1466">
        <f t="shared" si="22"/>
        <v>5</v>
      </c>
      <c r="C1466">
        <v>1</v>
      </c>
      <c r="D1466">
        <v>1</v>
      </c>
      <c r="E1466">
        <v>13</v>
      </c>
      <c r="F1466">
        <v>1</v>
      </c>
      <c r="G1466">
        <v>1</v>
      </c>
      <c r="H1466">
        <v>4</v>
      </c>
      <c r="I1466">
        <v>4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1</v>
      </c>
      <c r="P1466">
        <v>2</v>
      </c>
    </row>
    <row r="1467" spans="1:16" x14ac:dyDescent="0.2">
      <c r="A1467">
        <v>17</v>
      </c>
      <c r="B1467">
        <f t="shared" si="22"/>
        <v>5</v>
      </c>
      <c r="C1467">
        <v>2</v>
      </c>
      <c r="D1467">
        <v>1</v>
      </c>
      <c r="E1467">
        <v>1</v>
      </c>
      <c r="F1467">
        <v>4</v>
      </c>
      <c r="G1467">
        <v>3</v>
      </c>
      <c r="H1467">
        <v>5</v>
      </c>
      <c r="I1467">
        <v>3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3</v>
      </c>
      <c r="P1467">
        <v>1</v>
      </c>
    </row>
    <row r="1468" spans="1:16" x14ac:dyDescent="0.2">
      <c r="A1468">
        <v>17</v>
      </c>
      <c r="B1468">
        <f t="shared" si="22"/>
        <v>5</v>
      </c>
      <c r="C1468">
        <v>3</v>
      </c>
      <c r="D1468">
        <v>2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8</v>
      </c>
      <c r="K1468">
        <v>2</v>
      </c>
      <c r="L1468">
        <v>3</v>
      </c>
      <c r="M1468">
        <v>2</v>
      </c>
      <c r="N1468">
        <v>5</v>
      </c>
      <c r="O1468">
        <v>1</v>
      </c>
      <c r="P1468">
        <v>1</v>
      </c>
    </row>
    <row r="1469" spans="1:16" x14ac:dyDescent="0.2">
      <c r="A1469">
        <v>17</v>
      </c>
      <c r="B1469">
        <f t="shared" si="22"/>
        <v>5</v>
      </c>
      <c r="C1469">
        <v>4</v>
      </c>
      <c r="D1469">
        <v>2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9</v>
      </c>
      <c r="K1469">
        <v>1</v>
      </c>
      <c r="L1469">
        <v>1</v>
      </c>
      <c r="M1469">
        <v>3</v>
      </c>
      <c r="N1469">
        <v>5</v>
      </c>
      <c r="O1469">
        <v>2</v>
      </c>
      <c r="P1469">
        <v>2</v>
      </c>
    </row>
    <row r="1470" spans="1:16" x14ac:dyDescent="0.2">
      <c r="A1470">
        <v>17</v>
      </c>
      <c r="B1470">
        <f t="shared" si="22"/>
        <v>5</v>
      </c>
      <c r="C1470">
        <v>5</v>
      </c>
      <c r="D1470">
        <v>2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6</v>
      </c>
      <c r="K1470">
        <v>4</v>
      </c>
      <c r="L1470">
        <v>4</v>
      </c>
      <c r="M1470">
        <v>6</v>
      </c>
      <c r="N1470">
        <v>3</v>
      </c>
      <c r="O1470">
        <v>2</v>
      </c>
      <c r="P1470">
        <v>2</v>
      </c>
    </row>
    <row r="1471" spans="1:16" x14ac:dyDescent="0.2">
      <c r="A1471">
        <v>17</v>
      </c>
      <c r="B1471">
        <f t="shared" si="22"/>
        <v>5</v>
      </c>
      <c r="C1471">
        <v>6</v>
      </c>
      <c r="D1471">
        <v>2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5</v>
      </c>
      <c r="K1471">
        <v>3</v>
      </c>
      <c r="L1471">
        <v>4</v>
      </c>
      <c r="M1471">
        <v>7</v>
      </c>
      <c r="N1471">
        <v>4</v>
      </c>
      <c r="O1471">
        <v>3</v>
      </c>
      <c r="P1471">
        <v>1</v>
      </c>
    </row>
    <row r="1472" spans="1:16" x14ac:dyDescent="0.2">
      <c r="A1472">
        <v>17</v>
      </c>
      <c r="B1472">
        <f t="shared" si="22"/>
        <v>6</v>
      </c>
      <c r="C1472">
        <v>1</v>
      </c>
      <c r="D1472">
        <v>2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8</v>
      </c>
      <c r="K1472">
        <v>4</v>
      </c>
      <c r="L1472">
        <v>2</v>
      </c>
      <c r="M1472">
        <v>4</v>
      </c>
      <c r="N1472">
        <v>4</v>
      </c>
      <c r="O1472">
        <v>1</v>
      </c>
      <c r="P1472">
        <v>2</v>
      </c>
    </row>
    <row r="1473" spans="1:16" x14ac:dyDescent="0.2">
      <c r="A1473">
        <v>17</v>
      </c>
      <c r="B1473">
        <f t="shared" si="22"/>
        <v>6</v>
      </c>
      <c r="C1473">
        <v>2</v>
      </c>
      <c r="D1473">
        <v>2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5</v>
      </c>
      <c r="K1473">
        <v>3</v>
      </c>
      <c r="L1473">
        <v>4</v>
      </c>
      <c r="M1473">
        <v>5</v>
      </c>
      <c r="N1473">
        <v>5</v>
      </c>
      <c r="O1473">
        <v>1</v>
      </c>
      <c r="P1473">
        <v>1</v>
      </c>
    </row>
    <row r="1474" spans="1:16" x14ac:dyDescent="0.2">
      <c r="A1474">
        <v>17</v>
      </c>
      <c r="B1474">
        <f t="shared" si="22"/>
        <v>6</v>
      </c>
      <c r="C1474">
        <v>3</v>
      </c>
      <c r="D1474">
        <v>2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10</v>
      </c>
      <c r="K1474">
        <v>2</v>
      </c>
      <c r="L1474">
        <v>5</v>
      </c>
      <c r="M1474">
        <v>2</v>
      </c>
      <c r="N1474">
        <v>1</v>
      </c>
      <c r="O1474">
        <v>2</v>
      </c>
      <c r="P1474">
        <v>1</v>
      </c>
    </row>
    <row r="1475" spans="1:16" x14ac:dyDescent="0.2">
      <c r="A1475">
        <v>17</v>
      </c>
      <c r="B1475">
        <f t="shared" si="22"/>
        <v>6</v>
      </c>
      <c r="C1475">
        <v>4</v>
      </c>
      <c r="D1475">
        <v>1</v>
      </c>
      <c r="E1475">
        <v>2</v>
      </c>
      <c r="F1475">
        <v>4</v>
      </c>
      <c r="G1475">
        <v>2</v>
      </c>
      <c r="H1475">
        <v>5</v>
      </c>
      <c r="I1475">
        <v>4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</v>
      </c>
      <c r="P1475">
        <v>2</v>
      </c>
    </row>
    <row r="1476" spans="1:16" x14ac:dyDescent="0.2">
      <c r="A1476">
        <v>17</v>
      </c>
      <c r="B1476">
        <f t="shared" si="22"/>
        <v>6</v>
      </c>
      <c r="C1476">
        <v>5</v>
      </c>
      <c r="D1476">
        <v>1</v>
      </c>
      <c r="E1476">
        <v>3</v>
      </c>
      <c r="F1476">
        <v>5</v>
      </c>
      <c r="G1476">
        <v>5</v>
      </c>
      <c r="H1476">
        <v>4</v>
      </c>
      <c r="I1476">
        <v>2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3</v>
      </c>
      <c r="P1476">
        <v>2</v>
      </c>
    </row>
    <row r="1477" spans="1:16" x14ac:dyDescent="0.2">
      <c r="A1477">
        <v>17</v>
      </c>
      <c r="B1477">
        <f t="shared" si="22"/>
        <v>6</v>
      </c>
      <c r="C1477">
        <v>6</v>
      </c>
      <c r="D1477">
        <v>1</v>
      </c>
      <c r="E1477">
        <v>6</v>
      </c>
      <c r="F1477">
        <v>3</v>
      </c>
      <c r="G1477">
        <v>4</v>
      </c>
      <c r="H1477">
        <v>3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2</v>
      </c>
      <c r="P1477">
        <v>1</v>
      </c>
    </row>
    <row r="1478" spans="1:16" x14ac:dyDescent="0.2">
      <c r="A1478">
        <v>17</v>
      </c>
      <c r="B1478">
        <f t="shared" si="22"/>
        <v>7</v>
      </c>
      <c r="C1478">
        <v>1</v>
      </c>
      <c r="D1478">
        <v>1</v>
      </c>
      <c r="E1478">
        <v>14</v>
      </c>
      <c r="F1478">
        <v>3</v>
      </c>
      <c r="G1478">
        <v>5</v>
      </c>
      <c r="H1478">
        <v>3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1</v>
      </c>
      <c r="P1478">
        <v>2</v>
      </c>
    </row>
    <row r="1479" spans="1:16" x14ac:dyDescent="0.2">
      <c r="A1479">
        <v>17</v>
      </c>
      <c r="B1479">
        <f t="shared" si="22"/>
        <v>7</v>
      </c>
      <c r="C1479">
        <v>2</v>
      </c>
      <c r="D1479">
        <v>1</v>
      </c>
      <c r="E1479">
        <v>6</v>
      </c>
      <c r="F1479">
        <v>2</v>
      </c>
      <c r="G1479">
        <v>4</v>
      </c>
      <c r="H1479">
        <v>1</v>
      </c>
      <c r="I1479">
        <v>3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3</v>
      </c>
      <c r="P1479">
        <v>1</v>
      </c>
    </row>
    <row r="1480" spans="1:16" x14ac:dyDescent="0.2">
      <c r="A1480">
        <v>17</v>
      </c>
      <c r="B1480">
        <f t="shared" si="22"/>
        <v>7</v>
      </c>
      <c r="C1480">
        <v>3</v>
      </c>
      <c r="D1480">
        <v>1</v>
      </c>
      <c r="E1480">
        <v>8</v>
      </c>
      <c r="F1480">
        <v>1</v>
      </c>
      <c r="G1480">
        <v>6</v>
      </c>
      <c r="H1480">
        <v>2</v>
      </c>
      <c r="I1480">
        <v>5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3</v>
      </c>
      <c r="P1480">
        <v>1</v>
      </c>
    </row>
    <row r="1481" spans="1:16" x14ac:dyDescent="0.2">
      <c r="A1481">
        <v>17</v>
      </c>
      <c r="B1481">
        <f t="shared" ref="B1481:B1544" si="23">IF(B1475=15,1,B1475+1)</f>
        <v>7</v>
      </c>
      <c r="C1481">
        <v>4</v>
      </c>
      <c r="D1481">
        <v>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10</v>
      </c>
      <c r="K1481">
        <v>3</v>
      </c>
      <c r="L1481">
        <v>4</v>
      </c>
      <c r="M1481">
        <v>5</v>
      </c>
      <c r="N1481">
        <v>2</v>
      </c>
      <c r="O1481">
        <v>2</v>
      </c>
      <c r="P1481">
        <v>1</v>
      </c>
    </row>
    <row r="1482" spans="1:16" x14ac:dyDescent="0.2">
      <c r="A1482">
        <v>17</v>
      </c>
      <c r="B1482">
        <f t="shared" si="23"/>
        <v>7</v>
      </c>
      <c r="C1482">
        <v>5</v>
      </c>
      <c r="D1482">
        <v>2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2</v>
      </c>
      <c r="K1482">
        <v>1</v>
      </c>
      <c r="L1482">
        <v>1</v>
      </c>
      <c r="M1482">
        <v>3</v>
      </c>
      <c r="N1482">
        <v>1</v>
      </c>
      <c r="O1482">
        <v>2</v>
      </c>
      <c r="P1482">
        <v>2</v>
      </c>
    </row>
    <row r="1483" spans="1:16" x14ac:dyDescent="0.2">
      <c r="A1483">
        <v>17</v>
      </c>
      <c r="B1483">
        <f t="shared" si="23"/>
        <v>7</v>
      </c>
      <c r="C1483">
        <v>6</v>
      </c>
      <c r="D1483">
        <v>1</v>
      </c>
      <c r="E1483">
        <v>5</v>
      </c>
      <c r="F1483">
        <v>5</v>
      </c>
      <c r="G1483">
        <v>5</v>
      </c>
      <c r="H1483">
        <v>5</v>
      </c>
      <c r="I1483">
        <v>1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1</v>
      </c>
      <c r="P1483">
        <v>2</v>
      </c>
    </row>
    <row r="1484" spans="1:16" x14ac:dyDescent="0.2">
      <c r="A1484">
        <v>17</v>
      </c>
      <c r="B1484">
        <f t="shared" si="23"/>
        <v>8</v>
      </c>
      <c r="C1484">
        <v>1</v>
      </c>
      <c r="D1484">
        <v>2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12</v>
      </c>
      <c r="K1484">
        <v>2</v>
      </c>
      <c r="L1484">
        <v>5</v>
      </c>
      <c r="M1484">
        <v>4</v>
      </c>
      <c r="N1484">
        <v>4</v>
      </c>
      <c r="O1484">
        <v>3</v>
      </c>
      <c r="P1484">
        <v>2</v>
      </c>
    </row>
    <row r="1485" spans="1:16" x14ac:dyDescent="0.2">
      <c r="A1485">
        <v>17</v>
      </c>
      <c r="B1485">
        <f t="shared" si="23"/>
        <v>8</v>
      </c>
      <c r="C1485">
        <v>2</v>
      </c>
      <c r="D1485">
        <v>1</v>
      </c>
      <c r="E1485">
        <v>2</v>
      </c>
      <c r="F1485">
        <v>4</v>
      </c>
      <c r="G1485">
        <v>3</v>
      </c>
      <c r="H1485">
        <v>1</v>
      </c>
      <c r="I1485">
        <v>3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1</v>
      </c>
      <c r="P1485">
        <v>1</v>
      </c>
    </row>
    <row r="1486" spans="1:16" x14ac:dyDescent="0.2">
      <c r="A1486">
        <v>17</v>
      </c>
      <c r="B1486">
        <f t="shared" si="23"/>
        <v>8</v>
      </c>
      <c r="C1486">
        <v>3</v>
      </c>
      <c r="D1486">
        <v>2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4</v>
      </c>
      <c r="K1486">
        <v>3</v>
      </c>
      <c r="L1486">
        <v>2</v>
      </c>
      <c r="M1486">
        <v>6</v>
      </c>
      <c r="N1486">
        <v>3</v>
      </c>
      <c r="O1486">
        <v>1</v>
      </c>
      <c r="P1486">
        <v>1</v>
      </c>
    </row>
    <row r="1487" spans="1:16" x14ac:dyDescent="0.2">
      <c r="A1487">
        <v>17</v>
      </c>
      <c r="B1487">
        <f t="shared" si="23"/>
        <v>8</v>
      </c>
      <c r="C1487">
        <v>4</v>
      </c>
      <c r="D1487">
        <v>2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7</v>
      </c>
      <c r="K1487">
        <v>4</v>
      </c>
      <c r="L1487">
        <v>3</v>
      </c>
      <c r="M1487">
        <v>1</v>
      </c>
      <c r="N1487">
        <v>1</v>
      </c>
      <c r="O1487">
        <v>3</v>
      </c>
      <c r="P1487">
        <v>2</v>
      </c>
    </row>
    <row r="1488" spans="1:16" x14ac:dyDescent="0.2">
      <c r="A1488">
        <v>17</v>
      </c>
      <c r="B1488">
        <f t="shared" si="23"/>
        <v>8</v>
      </c>
      <c r="C1488">
        <v>5</v>
      </c>
      <c r="D1488">
        <v>1</v>
      </c>
      <c r="E1488">
        <v>9</v>
      </c>
      <c r="F1488">
        <v>5</v>
      </c>
      <c r="G1488">
        <v>1</v>
      </c>
      <c r="H1488">
        <v>2</v>
      </c>
      <c r="I1488">
        <v>1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2</v>
      </c>
      <c r="P1488">
        <v>1</v>
      </c>
    </row>
    <row r="1489" spans="1:16" x14ac:dyDescent="0.2">
      <c r="A1489">
        <v>17</v>
      </c>
      <c r="B1489">
        <f t="shared" si="23"/>
        <v>8</v>
      </c>
      <c r="C1489">
        <v>6</v>
      </c>
      <c r="D1489">
        <v>1</v>
      </c>
      <c r="E1489">
        <v>7</v>
      </c>
      <c r="F1489">
        <v>3</v>
      </c>
      <c r="G1489">
        <v>2</v>
      </c>
      <c r="H1489">
        <v>5</v>
      </c>
      <c r="I1489">
        <v>2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2</v>
      </c>
      <c r="P1489">
        <v>2</v>
      </c>
    </row>
    <row r="1490" spans="1:16" x14ac:dyDescent="0.2">
      <c r="A1490">
        <v>17</v>
      </c>
      <c r="B1490">
        <f t="shared" si="23"/>
        <v>9</v>
      </c>
      <c r="C1490">
        <v>1</v>
      </c>
      <c r="D1490">
        <v>2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11</v>
      </c>
      <c r="K1490">
        <v>4</v>
      </c>
      <c r="L1490">
        <v>3</v>
      </c>
      <c r="M1490">
        <v>7</v>
      </c>
      <c r="N1490">
        <v>5</v>
      </c>
      <c r="O1490">
        <v>1</v>
      </c>
      <c r="P1490">
        <v>2</v>
      </c>
    </row>
    <row r="1491" spans="1:16" x14ac:dyDescent="0.2">
      <c r="A1491">
        <v>17</v>
      </c>
      <c r="B1491">
        <f t="shared" si="23"/>
        <v>9</v>
      </c>
      <c r="C1491">
        <v>2</v>
      </c>
      <c r="D1491">
        <v>1</v>
      </c>
      <c r="E1491">
        <v>12</v>
      </c>
      <c r="F1491">
        <v>1</v>
      </c>
      <c r="G1491">
        <v>3</v>
      </c>
      <c r="H1491">
        <v>2</v>
      </c>
      <c r="I1491">
        <v>4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</v>
      </c>
      <c r="P1491">
        <v>1</v>
      </c>
    </row>
    <row r="1492" spans="1:16" x14ac:dyDescent="0.2">
      <c r="A1492">
        <v>17</v>
      </c>
      <c r="B1492">
        <f t="shared" si="23"/>
        <v>9</v>
      </c>
      <c r="C1492">
        <v>3</v>
      </c>
      <c r="D1492">
        <v>1</v>
      </c>
      <c r="E1492">
        <v>11</v>
      </c>
      <c r="F1492">
        <v>2</v>
      </c>
      <c r="G1492">
        <v>5</v>
      </c>
      <c r="H1492">
        <v>4</v>
      </c>
      <c r="I1492">
        <v>5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3</v>
      </c>
      <c r="P1492">
        <v>2</v>
      </c>
    </row>
    <row r="1493" spans="1:16" x14ac:dyDescent="0.2">
      <c r="A1493">
        <v>17</v>
      </c>
      <c r="B1493">
        <f t="shared" si="23"/>
        <v>9</v>
      </c>
      <c r="C1493">
        <v>4</v>
      </c>
      <c r="D1493">
        <v>2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11</v>
      </c>
      <c r="K1493">
        <v>1</v>
      </c>
      <c r="L1493">
        <v>2</v>
      </c>
      <c r="M1493">
        <v>5</v>
      </c>
      <c r="N1493">
        <v>2</v>
      </c>
      <c r="O1493">
        <v>2</v>
      </c>
      <c r="P1493">
        <v>1</v>
      </c>
    </row>
    <row r="1494" spans="1:16" x14ac:dyDescent="0.2">
      <c r="A1494">
        <v>17</v>
      </c>
      <c r="B1494">
        <f t="shared" si="23"/>
        <v>9</v>
      </c>
      <c r="C1494">
        <v>5</v>
      </c>
      <c r="D1494">
        <v>1</v>
      </c>
      <c r="E1494">
        <v>4</v>
      </c>
      <c r="F1494">
        <v>2</v>
      </c>
      <c r="G1494">
        <v>6</v>
      </c>
      <c r="H1494">
        <v>3</v>
      </c>
      <c r="I1494">
        <v>5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3</v>
      </c>
      <c r="P1494">
        <v>2</v>
      </c>
    </row>
    <row r="1495" spans="1:16" x14ac:dyDescent="0.2">
      <c r="A1495">
        <v>17</v>
      </c>
      <c r="B1495">
        <f t="shared" si="23"/>
        <v>9</v>
      </c>
      <c r="C1495">
        <v>6</v>
      </c>
      <c r="D1495">
        <v>2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2</v>
      </c>
      <c r="L1495">
        <v>1</v>
      </c>
      <c r="M1495">
        <v>6</v>
      </c>
      <c r="N1495">
        <v>3</v>
      </c>
      <c r="O1495">
        <v>2</v>
      </c>
      <c r="P1495">
        <v>1</v>
      </c>
    </row>
    <row r="1496" spans="1:16" x14ac:dyDescent="0.2">
      <c r="A1496">
        <v>17</v>
      </c>
      <c r="B1496">
        <f t="shared" si="23"/>
        <v>10</v>
      </c>
      <c r="C1496">
        <v>1</v>
      </c>
      <c r="D1496">
        <v>1</v>
      </c>
      <c r="E1496">
        <v>10</v>
      </c>
      <c r="F1496">
        <v>4</v>
      </c>
      <c r="G1496">
        <v>2</v>
      </c>
      <c r="H1496">
        <v>5</v>
      </c>
      <c r="I1496">
        <v>4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2</v>
      </c>
      <c r="P1496">
        <v>2</v>
      </c>
    </row>
    <row r="1497" spans="1:16" x14ac:dyDescent="0.2">
      <c r="A1497">
        <v>17</v>
      </c>
      <c r="B1497">
        <f t="shared" si="23"/>
        <v>10</v>
      </c>
      <c r="C1497">
        <v>2</v>
      </c>
      <c r="D1497">
        <v>2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2</v>
      </c>
      <c r="K1497">
        <v>1</v>
      </c>
      <c r="L1497">
        <v>3</v>
      </c>
      <c r="M1497">
        <v>2</v>
      </c>
      <c r="N1497">
        <v>4</v>
      </c>
      <c r="O1497">
        <v>1</v>
      </c>
      <c r="P1497">
        <v>2</v>
      </c>
    </row>
    <row r="1498" spans="1:16" x14ac:dyDescent="0.2">
      <c r="A1498">
        <v>17</v>
      </c>
      <c r="B1498">
        <f t="shared" si="23"/>
        <v>10</v>
      </c>
      <c r="C1498">
        <v>3</v>
      </c>
      <c r="D1498">
        <v>2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7</v>
      </c>
      <c r="K1498">
        <v>3</v>
      </c>
      <c r="L1498">
        <v>4</v>
      </c>
      <c r="M1498">
        <v>1</v>
      </c>
      <c r="N1498">
        <v>3</v>
      </c>
      <c r="O1498">
        <v>1</v>
      </c>
      <c r="P1498">
        <v>2</v>
      </c>
    </row>
    <row r="1499" spans="1:16" x14ac:dyDescent="0.2">
      <c r="A1499">
        <v>17</v>
      </c>
      <c r="B1499">
        <f t="shared" si="23"/>
        <v>10</v>
      </c>
      <c r="C1499">
        <v>4</v>
      </c>
      <c r="D1499">
        <v>2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8</v>
      </c>
      <c r="K1499">
        <v>4</v>
      </c>
      <c r="L1499">
        <v>2</v>
      </c>
      <c r="M1499">
        <v>3</v>
      </c>
      <c r="N1499">
        <v>1</v>
      </c>
      <c r="O1499">
        <v>3</v>
      </c>
      <c r="P1499">
        <v>1</v>
      </c>
    </row>
    <row r="1500" spans="1:16" x14ac:dyDescent="0.2">
      <c r="A1500">
        <v>17</v>
      </c>
      <c r="B1500">
        <f t="shared" si="23"/>
        <v>10</v>
      </c>
      <c r="C1500">
        <v>5</v>
      </c>
      <c r="D1500">
        <v>1</v>
      </c>
      <c r="E1500">
        <v>3</v>
      </c>
      <c r="F1500">
        <v>1</v>
      </c>
      <c r="G1500">
        <v>6</v>
      </c>
      <c r="H1500">
        <v>4</v>
      </c>
      <c r="I1500">
        <v>2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3</v>
      </c>
      <c r="P1500">
        <v>1</v>
      </c>
    </row>
    <row r="1501" spans="1:16" x14ac:dyDescent="0.2">
      <c r="A1501">
        <v>17</v>
      </c>
      <c r="B1501">
        <f t="shared" si="23"/>
        <v>10</v>
      </c>
      <c r="C1501">
        <v>6</v>
      </c>
      <c r="D1501">
        <v>2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10</v>
      </c>
      <c r="K1501">
        <v>2</v>
      </c>
      <c r="L1501">
        <v>5</v>
      </c>
      <c r="M1501">
        <v>4</v>
      </c>
      <c r="N1501">
        <v>5</v>
      </c>
      <c r="O1501">
        <v>2</v>
      </c>
      <c r="P1501">
        <v>1</v>
      </c>
    </row>
    <row r="1502" spans="1:16" x14ac:dyDescent="0.2">
      <c r="A1502">
        <v>17</v>
      </c>
      <c r="B1502">
        <f t="shared" si="23"/>
        <v>11</v>
      </c>
      <c r="C1502">
        <v>1</v>
      </c>
      <c r="D1502">
        <v>1</v>
      </c>
      <c r="E1502">
        <v>12</v>
      </c>
      <c r="F1502">
        <v>2</v>
      </c>
      <c r="G1502">
        <v>6</v>
      </c>
      <c r="H1502">
        <v>3</v>
      </c>
      <c r="I1502">
        <v>5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1</v>
      </c>
      <c r="P1502">
        <v>1</v>
      </c>
    </row>
    <row r="1503" spans="1:16" x14ac:dyDescent="0.2">
      <c r="A1503">
        <v>17</v>
      </c>
      <c r="B1503">
        <f t="shared" si="23"/>
        <v>11</v>
      </c>
      <c r="C1503">
        <v>2</v>
      </c>
      <c r="D1503">
        <v>2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1</v>
      </c>
      <c r="K1503">
        <v>4</v>
      </c>
      <c r="L1503">
        <v>1</v>
      </c>
      <c r="M1503">
        <v>3</v>
      </c>
      <c r="N1503">
        <v>3</v>
      </c>
      <c r="O1503">
        <v>3</v>
      </c>
      <c r="P1503">
        <v>2</v>
      </c>
    </row>
    <row r="1504" spans="1:16" x14ac:dyDescent="0.2">
      <c r="A1504">
        <v>17</v>
      </c>
      <c r="B1504">
        <f t="shared" si="23"/>
        <v>11</v>
      </c>
      <c r="C1504">
        <v>3</v>
      </c>
      <c r="D1504">
        <v>1</v>
      </c>
      <c r="E1504">
        <v>11</v>
      </c>
      <c r="F1504">
        <v>3</v>
      </c>
      <c r="G1504">
        <v>1</v>
      </c>
      <c r="H1504">
        <v>2</v>
      </c>
      <c r="I1504">
        <v>1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1</v>
      </c>
      <c r="P1504">
        <v>1</v>
      </c>
    </row>
    <row r="1505" spans="1:16" x14ac:dyDescent="0.2">
      <c r="A1505">
        <v>17</v>
      </c>
      <c r="B1505">
        <f t="shared" si="23"/>
        <v>11</v>
      </c>
      <c r="C1505">
        <v>4</v>
      </c>
      <c r="D1505">
        <v>1</v>
      </c>
      <c r="E1505">
        <v>9</v>
      </c>
      <c r="F1505">
        <v>1</v>
      </c>
      <c r="G1505">
        <v>3</v>
      </c>
      <c r="H1505">
        <v>1</v>
      </c>
      <c r="I1505">
        <v>3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3</v>
      </c>
      <c r="P1505">
        <v>1</v>
      </c>
    </row>
    <row r="1506" spans="1:16" x14ac:dyDescent="0.2">
      <c r="A1506">
        <v>17</v>
      </c>
      <c r="B1506">
        <f t="shared" si="23"/>
        <v>11</v>
      </c>
      <c r="C1506">
        <v>5</v>
      </c>
      <c r="D1506">
        <v>2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4</v>
      </c>
      <c r="K1506">
        <v>1</v>
      </c>
      <c r="L1506">
        <v>3</v>
      </c>
      <c r="M1506">
        <v>6</v>
      </c>
      <c r="N1506">
        <v>2</v>
      </c>
      <c r="O1506">
        <v>2</v>
      </c>
      <c r="P1506">
        <v>2</v>
      </c>
    </row>
    <row r="1507" spans="1:16" x14ac:dyDescent="0.2">
      <c r="A1507">
        <v>17</v>
      </c>
      <c r="B1507">
        <f t="shared" si="23"/>
        <v>11</v>
      </c>
      <c r="C1507">
        <v>6</v>
      </c>
      <c r="D1507">
        <v>2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5</v>
      </c>
      <c r="K1507">
        <v>4</v>
      </c>
      <c r="L1507">
        <v>1</v>
      </c>
      <c r="M1507">
        <v>2</v>
      </c>
      <c r="N1507">
        <v>2</v>
      </c>
      <c r="O1507">
        <v>2</v>
      </c>
      <c r="P1507">
        <v>1</v>
      </c>
    </row>
    <row r="1508" spans="1:16" x14ac:dyDescent="0.2">
      <c r="A1508">
        <v>17</v>
      </c>
      <c r="B1508">
        <f t="shared" si="23"/>
        <v>12</v>
      </c>
      <c r="C1508">
        <v>1</v>
      </c>
      <c r="D1508">
        <v>2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</v>
      </c>
      <c r="K1508">
        <v>4</v>
      </c>
      <c r="L1508">
        <v>1</v>
      </c>
      <c r="M1508">
        <v>2</v>
      </c>
      <c r="N1508">
        <v>2</v>
      </c>
      <c r="O1508">
        <v>1</v>
      </c>
      <c r="P1508">
        <v>2</v>
      </c>
    </row>
    <row r="1509" spans="1:16" x14ac:dyDescent="0.2">
      <c r="A1509">
        <v>17</v>
      </c>
      <c r="B1509">
        <f t="shared" si="23"/>
        <v>12</v>
      </c>
      <c r="C1509">
        <v>2</v>
      </c>
      <c r="D1509">
        <v>1</v>
      </c>
      <c r="E1509">
        <v>7</v>
      </c>
      <c r="F1509">
        <v>4</v>
      </c>
      <c r="G1509">
        <v>4</v>
      </c>
      <c r="H1509">
        <v>3</v>
      </c>
      <c r="I1509">
        <v>3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2</v>
      </c>
      <c r="P1509">
        <v>2</v>
      </c>
    </row>
    <row r="1510" spans="1:16" x14ac:dyDescent="0.2">
      <c r="A1510">
        <v>17</v>
      </c>
      <c r="B1510">
        <f t="shared" si="23"/>
        <v>12</v>
      </c>
      <c r="C1510">
        <v>3</v>
      </c>
      <c r="D1510">
        <v>1</v>
      </c>
      <c r="E1510">
        <v>11</v>
      </c>
      <c r="F1510">
        <v>3</v>
      </c>
      <c r="G1510">
        <v>6</v>
      </c>
      <c r="H1510">
        <v>1</v>
      </c>
      <c r="I1510">
        <v>5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1</v>
      </c>
      <c r="P1510">
        <v>1</v>
      </c>
    </row>
    <row r="1511" spans="1:16" x14ac:dyDescent="0.2">
      <c r="A1511">
        <v>17</v>
      </c>
      <c r="B1511">
        <f t="shared" si="23"/>
        <v>12</v>
      </c>
      <c r="C1511">
        <v>4</v>
      </c>
      <c r="D1511">
        <v>1</v>
      </c>
      <c r="E1511">
        <v>4</v>
      </c>
      <c r="F1511">
        <v>5</v>
      </c>
      <c r="G1511">
        <v>1</v>
      </c>
      <c r="H1511">
        <v>2</v>
      </c>
      <c r="I1511">
        <v>1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3</v>
      </c>
      <c r="P1511">
        <v>1</v>
      </c>
    </row>
    <row r="1512" spans="1:16" x14ac:dyDescent="0.2">
      <c r="A1512">
        <v>17</v>
      </c>
      <c r="B1512">
        <f t="shared" si="23"/>
        <v>12</v>
      </c>
      <c r="C1512">
        <v>5</v>
      </c>
      <c r="D1512">
        <v>2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5</v>
      </c>
      <c r="K1512">
        <v>1</v>
      </c>
      <c r="L1512">
        <v>5</v>
      </c>
      <c r="M1512">
        <v>3</v>
      </c>
      <c r="N1512">
        <v>5</v>
      </c>
      <c r="O1512">
        <v>3</v>
      </c>
      <c r="P1512">
        <v>1</v>
      </c>
    </row>
    <row r="1513" spans="1:16" x14ac:dyDescent="0.2">
      <c r="A1513">
        <v>17</v>
      </c>
      <c r="B1513">
        <f t="shared" si="23"/>
        <v>12</v>
      </c>
      <c r="C1513">
        <v>6</v>
      </c>
      <c r="D1513">
        <v>2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6</v>
      </c>
      <c r="K1513">
        <v>2</v>
      </c>
      <c r="L1513">
        <v>2</v>
      </c>
      <c r="M1513">
        <v>6</v>
      </c>
      <c r="N1513">
        <v>1</v>
      </c>
      <c r="O1513">
        <v>2</v>
      </c>
      <c r="P1513">
        <v>2</v>
      </c>
    </row>
    <row r="1514" spans="1:16" x14ac:dyDescent="0.2">
      <c r="A1514">
        <v>17</v>
      </c>
      <c r="B1514">
        <f t="shared" si="23"/>
        <v>13</v>
      </c>
      <c r="C1514">
        <v>1</v>
      </c>
      <c r="D1514">
        <v>1</v>
      </c>
      <c r="E1514">
        <v>2</v>
      </c>
      <c r="F1514">
        <v>2</v>
      </c>
      <c r="G1514">
        <v>3</v>
      </c>
      <c r="H1514">
        <v>3</v>
      </c>
      <c r="I1514">
        <v>4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3</v>
      </c>
      <c r="P1514">
        <v>2</v>
      </c>
    </row>
    <row r="1515" spans="1:16" x14ac:dyDescent="0.2">
      <c r="A1515">
        <v>17</v>
      </c>
      <c r="B1515">
        <f t="shared" si="23"/>
        <v>13</v>
      </c>
      <c r="C1515">
        <v>2</v>
      </c>
      <c r="D1515">
        <v>2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9</v>
      </c>
      <c r="K1515">
        <v>3</v>
      </c>
      <c r="L1515">
        <v>1</v>
      </c>
      <c r="M1515">
        <v>4</v>
      </c>
      <c r="N1515">
        <v>4</v>
      </c>
      <c r="O1515">
        <v>1</v>
      </c>
      <c r="P1515">
        <v>1</v>
      </c>
    </row>
    <row r="1516" spans="1:16" x14ac:dyDescent="0.2">
      <c r="A1516">
        <v>17</v>
      </c>
      <c r="B1516">
        <f t="shared" si="23"/>
        <v>13</v>
      </c>
      <c r="C1516">
        <v>3</v>
      </c>
      <c r="D1516">
        <v>1</v>
      </c>
      <c r="E1516">
        <v>3</v>
      </c>
      <c r="F1516">
        <v>5</v>
      </c>
      <c r="G1516">
        <v>2</v>
      </c>
      <c r="H1516">
        <v>1</v>
      </c>
      <c r="I1516">
        <v>1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1</v>
      </c>
      <c r="P1516">
        <v>2</v>
      </c>
    </row>
    <row r="1517" spans="1:16" x14ac:dyDescent="0.2">
      <c r="A1517">
        <v>17</v>
      </c>
      <c r="B1517">
        <f t="shared" si="23"/>
        <v>13</v>
      </c>
      <c r="C1517">
        <v>4</v>
      </c>
      <c r="D1517">
        <v>1</v>
      </c>
      <c r="E1517">
        <v>8</v>
      </c>
      <c r="F1517">
        <v>1</v>
      </c>
      <c r="G1517">
        <v>1</v>
      </c>
      <c r="H1517">
        <v>4</v>
      </c>
      <c r="I1517">
        <v>3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2</v>
      </c>
      <c r="P1517">
        <v>1</v>
      </c>
    </row>
    <row r="1518" spans="1:16" x14ac:dyDescent="0.2">
      <c r="A1518">
        <v>17</v>
      </c>
      <c r="B1518">
        <f t="shared" si="23"/>
        <v>13</v>
      </c>
      <c r="C1518">
        <v>5</v>
      </c>
      <c r="D1518">
        <v>1</v>
      </c>
      <c r="E1518">
        <v>5</v>
      </c>
      <c r="F1518">
        <v>3</v>
      </c>
      <c r="G1518">
        <v>4</v>
      </c>
      <c r="H1518">
        <v>5</v>
      </c>
      <c r="I1518">
        <v>2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3</v>
      </c>
      <c r="P1518">
        <v>1</v>
      </c>
    </row>
    <row r="1519" spans="1:16" x14ac:dyDescent="0.2">
      <c r="A1519">
        <v>17</v>
      </c>
      <c r="B1519">
        <f t="shared" si="23"/>
        <v>13</v>
      </c>
      <c r="C1519">
        <v>6</v>
      </c>
      <c r="D1519">
        <v>2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9</v>
      </c>
      <c r="K1519">
        <v>2</v>
      </c>
      <c r="L1519">
        <v>3</v>
      </c>
      <c r="M1519">
        <v>1</v>
      </c>
      <c r="N1519">
        <v>3</v>
      </c>
      <c r="O1519">
        <v>2</v>
      </c>
      <c r="P1519">
        <v>1</v>
      </c>
    </row>
    <row r="1520" spans="1:16" x14ac:dyDescent="0.2">
      <c r="A1520">
        <v>17</v>
      </c>
      <c r="B1520">
        <f t="shared" si="23"/>
        <v>14</v>
      </c>
      <c r="C1520">
        <v>1</v>
      </c>
      <c r="D1520">
        <v>1</v>
      </c>
      <c r="E1520">
        <v>10</v>
      </c>
      <c r="F1520">
        <v>3</v>
      </c>
      <c r="G1520">
        <v>5</v>
      </c>
      <c r="H1520">
        <v>2</v>
      </c>
      <c r="I1520">
        <v>1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2</v>
      </c>
      <c r="P1520">
        <v>1</v>
      </c>
    </row>
    <row r="1521" spans="1:16" x14ac:dyDescent="0.2">
      <c r="A1521">
        <v>17</v>
      </c>
      <c r="B1521">
        <f t="shared" si="23"/>
        <v>14</v>
      </c>
      <c r="C1521">
        <v>2</v>
      </c>
      <c r="D1521">
        <v>1</v>
      </c>
      <c r="E1521">
        <v>6</v>
      </c>
      <c r="F1521">
        <v>5</v>
      </c>
      <c r="G1521">
        <v>1</v>
      </c>
      <c r="H1521">
        <v>4</v>
      </c>
      <c r="I1521">
        <v>4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1</v>
      </c>
      <c r="P1521">
        <v>2</v>
      </c>
    </row>
    <row r="1522" spans="1:16" x14ac:dyDescent="0.2">
      <c r="A1522">
        <v>17</v>
      </c>
      <c r="B1522">
        <f t="shared" si="23"/>
        <v>14</v>
      </c>
      <c r="C1522">
        <v>3</v>
      </c>
      <c r="D1522">
        <v>2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3</v>
      </c>
      <c r="K1522">
        <v>3</v>
      </c>
      <c r="L1522">
        <v>4</v>
      </c>
      <c r="M1522">
        <v>5</v>
      </c>
      <c r="N1522">
        <v>1</v>
      </c>
      <c r="O1522">
        <v>3</v>
      </c>
      <c r="P1522">
        <v>2</v>
      </c>
    </row>
    <row r="1523" spans="1:16" x14ac:dyDescent="0.2">
      <c r="A1523">
        <v>17</v>
      </c>
      <c r="B1523">
        <f t="shared" si="23"/>
        <v>14</v>
      </c>
      <c r="C1523">
        <v>4</v>
      </c>
      <c r="D1523">
        <v>1</v>
      </c>
      <c r="E1523">
        <v>12</v>
      </c>
      <c r="F1523">
        <v>1</v>
      </c>
      <c r="G1523">
        <v>5</v>
      </c>
      <c r="H1523">
        <v>1</v>
      </c>
      <c r="I1523">
        <v>3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2</v>
      </c>
      <c r="P1523">
        <v>2</v>
      </c>
    </row>
    <row r="1524" spans="1:16" x14ac:dyDescent="0.2">
      <c r="A1524">
        <v>17</v>
      </c>
      <c r="B1524">
        <f t="shared" si="23"/>
        <v>14</v>
      </c>
      <c r="C1524">
        <v>5</v>
      </c>
      <c r="D1524">
        <v>2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12</v>
      </c>
      <c r="K1524">
        <v>1</v>
      </c>
      <c r="L1524">
        <v>1</v>
      </c>
      <c r="M1524">
        <v>1</v>
      </c>
      <c r="N1524">
        <v>5</v>
      </c>
      <c r="O1524">
        <v>3</v>
      </c>
      <c r="P1524">
        <v>1</v>
      </c>
    </row>
    <row r="1525" spans="1:16" x14ac:dyDescent="0.2">
      <c r="A1525">
        <v>17</v>
      </c>
      <c r="B1525">
        <f t="shared" si="23"/>
        <v>14</v>
      </c>
      <c r="C1525">
        <v>6</v>
      </c>
      <c r="D1525">
        <v>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5</v>
      </c>
      <c r="K1525">
        <v>4</v>
      </c>
      <c r="L1525">
        <v>5</v>
      </c>
      <c r="M1525">
        <v>7</v>
      </c>
      <c r="N1525">
        <v>2</v>
      </c>
      <c r="O1525">
        <v>1</v>
      </c>
      <c r="P1525">
        <v>1</v>
      </c>
    </row>
    <row r="1526" spans="1:16" x14ac:dyDescent="0.2">
      <c r="A1526">
        <v>17</v>
      </c>
      <c r="B1526">
        <f t="shared" si="23"/>
        <v>15</v>
      </c>
      <c r="C1526">
        <v>1</v>
      </c>
      <c r="D1526">
        <v>2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4</v>
      </c>
      <c r="L1526">
        <v>4</v>
      </c>
      <c r="M1526">
        <v>4</v>
      </c>
      <c r="N1526">
        <v>4</v>
      </c>
      <c r="O1526">
        <v>2</v>
      </c>
      <c r="P1526">
        <v>2</v>
      </c>
    </row>
    <row r="1527" spans="1:16" x14ac:dyDescent="0.2">
      <c r="A1527">
        <v>17</v>
      </c>
      <c r="B1527">
        <f t="shared" si="23"/>
        <v>15</v>
      </c>
      <c r="C1527">
        <v>2</v>
      </c>
      <c r="D1527">
        <v>1</v>
      </c>
      <c r="E1527">
        <v>9</v>
      </c>
      <c r="F1527">
        <v>1</v>
      </c>
      <c r="G1527">
        <v>1</v>
      </c>
      <c r="H1527">
        <v>2</v>
      </c>
      <c r="I1527">
        <v>5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3</v>
      </c>
      <c r="P1527">
        <v>2</v>
      </c>
    </row>
    <row r="1528" spans="1:16" x14ac:dyDescent="0.2">
      <c r="A1528">
        <v>17</v>
      </c>
      <c r="B1528">
        <f t="shared" si="23"/>
        <v>15</v>
      </c>
      <c r="C1528">
        <v>3</v>
      </c>
      <c r="D1528">
        <v>2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</v>
      </c>
      <c r="K1528">
        <v>1</v>
      </c>
      <c r="L1528">
        <v>3</v>
      </c>
      <c r="M1528">
        <v>3</v>
      </c>
      <c r="N1528">
        <v>4</v>
      </c>
      <c r="O1528">
        <v>3</v>
      </c>
      <c r="P1528">
        <v>2</v>
      </c>
    </row>
    <row r="1529" spans="1:16" x14ac:dyDescent="0.2">
      <c r="A1529">
        <v>17</v>
      </c>
      <c r="B1529">
        <f t="shared" si="23"/>
        <v>15</v>
      </c>
      <c r="C1529">
        <v>4</v>
      </c>
      <c r="D1529">
        <v>1</v>
      </c>
      <c r="E1529">
        <v>13</v>
      </c>
      <c r="F1529">
        <v>2</v>
      </c>
      <c r="G1529">
        <v>4</v>
      </c>
      <c r="H1529">
        <v>3</v>
      </c>
      <c r="I1529">
        <v>2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1</v>
      </c>
      <c r="P1529">
        <v>1</v>
      </c>
    </row>
    <row r="1530" spans="1:16" x14ac:dyDescent="0.2">
      <c r="A1530">
        <v>17</v>
      </c>
      <c r="B1530">
        <f t="shared" si="23"/>
        <v>15</v>
      </c>
      <c r="C1530">
        <v>5</v>
      </c>
      <c r="D1530">
        <v>1</v>
      </c>
      <c r="E1530">
        <v>14</v>
      </c>
      <c r="F1530">
        <v>4</v>
      </c>
      <c r="G1530">
        <v>2</v>
      </c>
      <c r="H1530">
        <v>5</v>
      </c>
      <c r="I1530">
        <v>1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</v>
      </c>
      <c r="P1530">
        <v>2</v>
      </c>
    </row>
    <row r="1531" spans="1:16" x14ac:dyDescent="0.2">
      <c r="A1531">
        <v>17</v>
      </c>
      <c r="B1531">
        <f t="shared" si="23"/>
        <v>15</v>
      </c>
      <c r="C1531">
        <v>6</v>
      </c>
      <c r="D1531">
        <v>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8</v>
      </c>
      <c r="K1531">
        <v>2</v>
      </c>
      <c r="L1531">
        <v>2</v>
      </c>
      <c r="M1531">
        <v>5</v>
      </c>
      <c r="N1531">
        <v>3</v>
      </c>
      <c r="O1531">
        <v>2</v>
      </c>
      <c r="P1531">
        <v>1</v>
      </c>
    </row>
    <row r="1532" spans="1:16" x14ac:dyDescent="0.2">
      <c r="A1532">
        <v>18</v>
      </c>
      <c r="B1532">
        <f t="shared" si="23"/>
        <v>1</v>
      </c>
      <c r="C1532">
        <v>1</v>
      </c>
      <c r="D1532">
        <v>2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6</v>
      </c>
      <c r="K1532">
        <v>4</v>
      </c>
      <c r="L1532">
        <v>3</v>
      </c>
      <c r="M1532">
        <v>6</v>
      </c>
      <c r="N1532">
        <v>5</v>
      </c>
      <c r="O1532">
        <v>1</v>
      </c>
      <c r="P1532">
        <v>2</v>
      </c>
    </row>
    <row r="1533" spans="1:16" x14ac:dyDescent="0.2">
      <c r="A1533">
        <v>18</v>
      </c>
      <c r="B1533">
        <f t="shared" si="23"/>
        <v>1</v>
      </c>
      <c r="C1533">
        <v>2</v>
      </c>
      <c r="D1533">
        <v>2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1</v>
      </c>
      <c r="K1533">
        <v>2</v>
      </c>
      <c r="L1533">
        <v>4</v>
      </c>
      <c r="M1533">
        <v>7</v>
      </c>
      <c r="N1533">
        <v>1</v>
      </c>
      <c r="O1533">
        <v>1</v>
      </c>
      <c r="P1533">
        <v>1</v>
      </c>
    </row>
    <row r="1534" spans="1:16" x14ac:dyDescent="0.2">
      <c r="A1534">
        <v>18</v>
      </c>
      <c r="B1534">
        <f t="shared" si="23"/>
        <v>1</v>
      </c>
      <c r="C1534">
        <v>3</v>
      </c>
      <c r="D1534">
        <v>2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10</v>
      </c>
      <c r="K1534">
        <v>3</v>
      </c>
      <c r="L1534">
        <v>5</v>
      </c>
      <c r="M1534">
        <v>3</v>
      </c>
      <c r="N1534">
        <v>2</v>
      </c>
      <c r="O1534">
        <v>2</v>
      </c>
      <c r="P1534">
        <v>2</v>
      </c>
    </row>
    <row r="1535" spans="1:16" x14ac:dyDescent="0.2">
      <c r="A1535">
        <v>18</v>
      </c>
      <c r="B1535">
        <f t="shared" si="23"/>
        <v>1</v>
      </c>
      <c r="C1535">
        <v>4</v>
      </c>
      <c r="D1535">
        <v>1</v>
      </c>
      <c r="E1535">
        <v>14</v>
      </c>
      <c r="F1535">
        <v>3</v>
      </c>
      <c r="G1535">
        <v>6</v>
      </c>
      <c r="H1535">
        <v>4</v>
      </c>
      <c r="I1535">
        <v>2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3</v>
      </c>
      <c r="P1535">
        <v>2</v>
      </c>
    </row>
    <row r="1536" spans="1:16" x14ac:dyDescent="0.2">
      <c r="A1536">
        <v>18</v>
      </c>
      <c r="B1536">
        <f t="shared" si="23"/>
        <v>1</v>
      </c>
      <c r="C1536">
        <v>5</v>
      </c>
      <c r="D1536">
        <v>1</v>
      </c>
      <c r="E1536">
        <v>8</v>
      </c>
      <c r="F1536">
        <v>5</v>
      </c>
      <c r="G1536">
        <v>5</v>
      </c>
      <c r="H1536">
        <v>3</v>
      </c>
      <c r="I1536">
        <v>5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2</v>
      </c>
      <c r="P1536">
        <v>1</v>
      </c>
    </row>
    <row r="1537" spans="1:16" x14ac:dyDescent="0.2">
      <c r="A1537">
        <v>18</v>
      </c>
      <c r="B1537">
        <f t="shared" si="23"/>
        <v>1</v>
      </c>
      <c r="C1537">
        <v>6</v>
      </c>
      <c r="D1537">
        <v>1</v>
      </c>
      <c r="E1537">
        <v>1</v>
      </c>
      <c r="F1537">
        <v>4</v>
      </c>
      <c r="G1537">
        <v>3</v>
      </c>
      <c r="H1537">
        <v>4</v>
      </c>
      <c r="I1537">
        <v>4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3</v>
      </c>
      <c r="P1537">
        <v>1</v>
      </c>
    </row>
    <row r="1538" spans="1:16" x14ac:dyDescent="0.2">
      <c r="A1538">
        <v>18</v>
      </c>
      <c r="B1538">
        <f t="shared" si="23"/>
        <v>2</v>
      </c>
      <c r="C1538">
        <v>1</v>
      </c>
      <c r="D1538">
        <v>1</v>
      </c>
      <c r="E1538">
        <v>5</v>
      </c>
      <c r="F1538">
        <v>2</v>
      </c>
      <c r="G1538">
        <v>2</v>
      </c>
      <c r="H1538">
        <v>2</v>
      </c>
      <c r="I1538">
        <v>5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1</v>
      </c>
      <c r="P1538">
        <v>1</v>
      </c>
    </row>
    <row r="1539" spans="1:16" x14ac:dyDescent="0.2">
      <c r="A1539">
        <v>18</v>
      </c>
      <c r="B1539">
        <f t="shared" si="23"/>
        <v>2</v>
      </c>
      <c r="C1539">
        <v>2</v>
      </c>
      <c r="D1539">
        <v>1</v>
      </c>
      <c r="E1539">
        <v>1</v>
      </c>
      <c r="F1539">
        <v>3</v>
      </c>
      <c r="G1539">
        <v>6</v>
      </c>
      <c r="H1539">
        <v>5</v>
      </c>
      <c r="I1539">
        <v>3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1</v>
      </c>
      <c r="P1539">
        <v>2</v>
      </c>
    </row>
    <row r="1540" spans="1:16" x14ac:dyDescent="0.2">
      <c r="A1540">
        <v>18</v>
      </c>
      <c r="B1540">
        <f t="shared" si="23"/>
        <v>2</v>
      </c>
      <c r="C1540">
        <v>3</v>
      </c>
      <c r="D1540">
        <v>2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1</v>
      </c>
      <c r="K1540">
        <v>3</v>
      </c>
      <c r="L1540">
        <v>1</v>
      </c>
      <c r="M1540">
        <v>6</v>
      </c>
      <c r="N1540">
        <v>2</v>
      </c>
      <c r="O1540">
        <v>2</v>
      </c>
      <c r="P1540">
        <v>2</v>
      </c>
    </row>
    <row r="1541" spans="1:16" x14ac:dyDescent="0.2">
      <c r="A1541">
        <v>18</v>
      </c>
      <c r="B1541">
        <f t="shared" si="23"/>
        <v>2</v>
      </c>
      <c r="C1541">
        <v>4</v>
      </c>
      <c r="D1541">
        <v>1</v>
      </c>
      <c r="E1541">
        <v>13</v>
      </c>
      <c r="F1541">
        <v>1</v>
      </c>
      <c r="G1541">
        <v>3</v>
      </c>
      <c r="H1541">
        <v>1</v>
      </c>
      <c r="I1541">
        <v>1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3</v>
      </c>
      <c r="P1541">
        <v>1</v>
      </c>
    </row>
    <row r="1542" spans="1:16" x14ac:dyDescent="0.2">
      <c r="A1542">
        <v>18</v>
      </c>
      <c r="B1542">
        <f t="shared" si="23"/>
        <v>2</v>
      </c>
      <c r="C1542">
        <v>5</v>
      </c>
      <c r="D1542">
        <v>2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10</v>
      </c>
      <c r="K1542">
        <v>3</v>
      </c>
      <c r="L1542">
        <v>2</v>
      </c>
      <c r="M1542">
        <v>1</v>
      </c>
      <c r="N1542">
        <v>5</v>
      </c>
      <c r="O1542">
        <v>3</v>
      </c>
      <c r="P1542">
        <v>2</v>
      </c>
    </row>
    <row r="1543" spans="1:16" x14ac:dyDescent="0.2">
      <c r="A1543">
        <v>18</v>
      </c>
      <c r="B1543">
        <f t="shared" si="23"/>
        <v>2</v>
      </c>
      <c r="C1543">
        <v>6</v>
      </c>
      <c r="D1543">
        <v>2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7</v>
      </c>
      <c r="K1543">
        <v>1</v>
      </c>
      <c r="L1543">
        <v>4</v>
      </c>
      <c r="M1543">
        <v>2</v>
      </c>
      <c r="N1543">
        <v>3</v>
      </c>
      <c r="O1543">
        <v>3</v>
      </c>
      <c r="P1543">
        <v>1</v>
      </c>
    </row>
    <row r="1544" spans="1:16" x14ac:dyDescent="0.2">
      <c r="A1544">
        <v>18</v>
      </c>
      <c r="B1544">
        <f t="shared" si="23"/>
        <v>3</v>
      </c>
      <c r="C1544">
        <v>1</v>
      </c>
      <c r="D1544">
        <v>1</v>
      </c>
      <c r="E1544">
        <v>12</v>
      </c>
      <c r="F1544">
        <v>5</v>
      </c>
      <c r="G1544">
        <v>4</v>
      </c>
      <c r="H1544">
        <v>1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2</v>
      </c>
      <c r="P1544">
        <v>2</v>
      </c>
    </row>
    <row r="1545" spans="1:16" x14ac:dyDescent="0.2">
      <c r="A1545">
        <v>18</v>
      </c>
      <c r="B1545">
        <f t="shared" ref="B1545:B1608" si="24">IF(B1539=15,1,B1539+1)</f>
        <v>3</v>
      </c>
      <c r="C1545">
        <v>2</v>
      </c>
      <c r="D1545">
        <v>1</v>
      </c>
      <c r="E1545">
        <v>10</v>
      </c>
      <c r="F1545">
        <v>4</v>
      </c>
      <c r="G1545">
        <v>6</v>
      </c>
      <c r="H1545">
        <v>3</v>
      </c>
      <c r="I1545">
        <v>4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3</v>
      </c>
      <c r="P1545">
        <v>2</v>
      </c>
    </row>
    <row r="1546" spans="1:16" x14ac:dyDescent="0.2">
      <c r="A1546">
        <v>18</v>
      </c>
      <c r="B1546">
        <f t="shared" si="24"/>
        <v>3</v>
      </c>
      <c r="C1546">
        <v>3</v>
      </c>
      <c r="D1546">
        <v>1</v>
      </c>
      <c r="E1546">
        <v>8</v>
      </c>
      <c r="F1546">
        <v>2</v>
      </c>
      <c r="G1546">
        <v>2</v>
      </c>
      <c r="H1546">
        <v>5</v>
      </c>
      <c r="I1546">
        <v>5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2</v>
      </c>
      <c r="P1546">
        <v>1</v>
      </c>
    </row>
    <row r="1547" spans="1:16" x14ac:dyDescent="0.2">
      <c r="A1547">
        <v>18</v>
      </c>
      <c r="B1547">
        <f t="shared" si="24"/>
        <v>3</v>
      </c>
      <c r="C1547">
        <v>4</v>
      </c>
      <c r="D1547">
        <v>2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3</v>
      </c>
      <c r="K1547">
        <v>2</v>
      </c>
      <c r="L1547">
        <v>1</v>
      </c>
      <c r="M1547">
        <v>5</v>
      </c>
      <c r="N1547">
        <v>4</v>
      </c>
      <c r="O1547">
        <v>2</v>
      </c>
      <c r="P1547">
        <v>1</v>
      </c>
    </row>
    <row r="1548" spans="1:16" x14ac:dyDescent="0.2">
      <c r="A1548">
        <v>18</v>
      </c>
      <c r="B1548">
        <f t="shared" si="24"/>
        <v>3</v>
      </c>
      <c r="C1548">
        <v>5</v>
      </c>
      <c r="D1548">
        <v>2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4</v>
      </c>
      <c r="K1548">
        <v>2</v>
      </c>
      <c r="L1548">
        <v>2</v>
      </c>
      <c r="M1548">
        <v>4</v>
      </c>
      <c r="N1548">
        <v>2</v>
      </c>
      <c r="O1548">
        <v>1</v>
      </c>
      <c r="P1548">
        <v>2</v>
      </c>
    </row>
    <row r="1549" spans="1:16" x14ac:dyDescent="0.2">
      <c r="A1549">
        <v>18</v>
      </c>
      <c r="B1549">
        <f t="shared" si="24"/>
        <v>3</v>
      </c>
      <c r="C1549">
        <v>6</v>
      </c>
      <c r="D1549">
        <v>2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11</v>
      </c>
      <c r="K1549">
        <v>4</v>
      </c>
      <c r="L1549">
        <v>3</v>
      </c>
      <c r="M1549">
        <v>2</v>
      </c>
      <c r="N1549">
        <v>3</v>
      </c>
      <c r="O1549">
        <v>1</v>
      </c>
      <c r="P1549">
        <v>1</v>
      </c>
    </row>
    <row r="1550" spans="1:16" x14ac:dyDescent="0.2">
      <c r="A1550">
        <v>18</v>
      </c>
      <c r="B1550">
        <f t="shared" si="24"/>
        <v>4</v>
      </c>
      <c r="C1550">
        <v>1</v>
      </c>
      <c r="D1550">
        <v>2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11</v>
      </c>
      <c r="K1550">
        <v>3</v>
      </c>
      <c r="L1550">
        <v>2</v>
      </c>
      <c r="M1550">
        <v>7</v>
      </c>
      <c r="N1550">
        <v>3</v>
      </c>
      <c r="O1550">
        <v>2</v>
      </c>
      <c r="P1550">
        <v>2</v>
      </c>
    </row>
    <row r="1551" spans="1:16" x14ac:dyDescent="0.2">
      <c r="A1551">
        <v>18</v>
      </c>
      <c r="B1551">
        <f t="shared" si="24"/>
        <v>4</v>
      </c>
      <c r="C1551">
        <v>2</v>
      </c>
      <c r="D1551">
        <v>2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6</v>
      </c>
      <c r="K1551">
        <v>4</v>
      </c>
      <c r="L1551">
        <v>5</v>
      </c>
      <c r="M1551">
        <v>1</v>
      </c>
      <c r="N1551">
        <v>5</v>
      </c>
      <c r="O1551">
        <v>2</v>
      </c>
      <c r="P1551">
        <v>2</v>
      </c>
    </row>
    <row r="1552" spans="1:16" x14ac:dyDescent="0.2">
      <c r="A1552">
        <v>18</v>
      </c>
      <c r="B1552">
        <f t="shared" si="24"/>
        <v>4</v>
      </c>
      <c r="C1552">
        <v>3</v>
      </c>
      <c r="D1552">
        <v>1</v>
      </c>
      <c r="E1552">
        <v>3</v>
      </c>
      <c r="F1552">
        <v>4</v>
      </c>
      <c r="G1552">
        <v>1</v>
      </c>
      <c r="H1552">
        <v>2</v>
      </c>
      <c r="I1552">
        <v>4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1</v>
      </c>
      <c r="P1552">
        <v>1</v>
      </c>
    </row>
    <row r="1553" spans="1:16" x14ac:dyDescent="0.2">
      <c r="A1553">
        <v>18</v>
      </c>
      <c r="B1553">
        <f t="shared" si="24"/>
        <v>4</v>
      </c>
      <c r="C1553">
        <v>4</v>
      </c>
      <c r="D1553">
        <v>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2</v>
      </c>
      <c r="K1553">
        <v>1</v>
      </c>
      <c r="L1553">
        <v>3</v>
      </c>
      <c r="M1553">
        <v>5</v>
      </c>
      <c r="N1553">
        <v>1</v>
      </c>
      <c r="O1553">
        <v>3</v>
      </c>
      <c r="P1553">
        <v>1</v>
      </c>
    </row>
    <row r="1554" spans="1:16" x14ac:dyDescent="0.2">
      <c r="A1554">
        <v>18</v>
      </c>
      <c r="B1554">
        <f t="shared" si="24"/>
        <v>4</v>
      </c>
      <c r="C1554">
        <v>5</v>
      </c>
      <c r="D1554">
        <v>1</v>
      </c>
      <c r="E1554">
        <v>7</v>
      </c>
      <c r="F1554">
        <v>3</v>
      </c>
      <c r="G1554">
        <v>4</v>
      </c>
      <c r="H1554">
        <v>1</v>
      </c>
      <c r="I1554">
        <v>3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1</v>
      </c>
      <c r="P1554">
        <v>2</v>
      </c>
    </row>
    <row r="1555" spans="1:16" x14ac:dyDescent="0.2">
      <c r="A1555">
        <v>18</v>
      </c>
      <c r="B1555">
        <f t="shared" si="24"/>
        <v>4</v>
      </c>
      <c r="C1555">
        <v>6</v>
      </c>
      <c r="D1555">
        <v>1</v>
      </c>
      <c r="E1555">
        <v>11</v>
      </c>
      <c r="F1555">
        <v>5</v>
      </c>
      <c r="G1555">
        <v>5</v>
      </c>
      <c r="H1555">
        <v>5</v>
      </c>
      <c r="I1555">
        <v>3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2</v>
      </c>
      <c r="P1555">
        <v>1</v>
      </c>
    </row>
    <row r="1556" spans="1:16" x14ac:dyDescent="0.2">
      <c r="A1556">
        <v>18</v>
      </c>
      <c r="B1556">
        <f t="shared" si="24"/>
        <v>5</v>
      </c>
      <c r="C1556">
        <v>1</v>
      </c>
      <c r="D1556">
        <v>2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8</v>
      </c>
      <c r="K1556">
        <v>4</v>
      </c>
      <c r="L1556">
        <v>5</v>
      </c>
      <c r="M1556">
        <v>7</v>
      </c>
      <c r="N1556">
        <v>4</v>
      </c>
      <c r="O1556">
        <v>1</v>
      </c>
      <c r="P1556">
        <v>2</v>
      </c>
    </row>
    <row r="1557" spans="1:16" x14ac:dyDescent="0.2">
      <c r="A1557">
        <v>18</v>
      </c>
      <c r="B1557">
        <f t="shared" si="24"/>
        <v>5</v>
      </c>
      <c r="C1557">
        <v>2</v>
      </c>
      <c r="D1557">
        <v>1</v>
      </c>
      <c r="E1557">
        <v>11</v>
      </c>
      <c r="F1557">
        <v>1</v>
      </c>
      <c r="G1557">
        <v>3</v>
      </c>
      <c r="H1557">
        <v>3</v>
      </c>
      <c r="I1557">
        <v>1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3</v>
      </c>
      <c r="P1557">
        <v>2</v>
      </c>
    </row>
    <row r="1558" spans="1:16" x14ac:dyDescent="0.2">
      <c r="A1558">
        <v>18</v>
      </c>
      <c r="B1558">
        <f t="shared" si="24"/>
        <v>5</v>
      </c>
      <c r="C1558">
        <v>3</v>
      </c>
      <c r="D1558">
        <v>2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7</v>
      </c>
      <c r="K1558">
        <v>1</v>
      </c>
      <c r="L1558">
        <v>4</v>
      </c>
      <c r="M1558">
        <v>6</v>
      </c>
      <c r="N1558">
        <v>2</v>
      </c>
      <c r="O1558">
        <v>1</v>
      </c>
      <c r="P1558">
        <v>1</v>
      </c>
    </row>
    <row r="1559" spans="1:16" x14ac:dyDescent="0.2">
      <c r="A1559">
        <v>18</v>
      </c>
      <c r="B1559">
        <f t="shared" si="24"/>
        <v>5</v>
      </c>
      <c r="C1559">
        <v>4</v>
      </c>
      <c r="D1559">
        <v>1</v>
      </c>
      <c r="E1559">
        <v>9</v>
      </c>
      <c r="F1559">
        <v>4</v>
      </c>
      <c r="G1559">
        <v>4</v>
      </c>
      <c r="H1559">
        <v>5</v>
      </c>
      <c r="I1559">
        <v>2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1</v>
      </c>
      <c r="P1559">
        <v>1</v>
      </c>
    </row>
    <row r="1560" spans="1:16" x14ac:dyDescent="0.2">
      <c r="A1560">
        <v>18</v>
      </c>
      <c r="B1560">
        <f t="shared" si="24"/>
        <v>5</v>
      </c>
      <c r="C1560">
        <v>5</v>
      </c>
      <c r="D1560">
        <v>1</v>
      </c>
      <c r="E1560">
        <v>2</v>
      </c>
      <c r="F1560">
        <v>2</v>
      </c>
      <c r="G1560">
        <v>6</v>
      </c>
      <c r="H1560">
        <v>4</v>
      </c>
      <c r="I1560">
        <v>3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2</v>
      </c>
      <c r="P1560">
        <v>1</v>
      </c>
    </row>
    <row r="1561" spans="1:16" x14ac:dyDescent="0.2">
      <c r="A1561">
        <v>18</v>
      </c>
      <c r="B1561">
        <f t="shared" si="24"/>
        <v>5</v>
      </c>
      <c r="C1561">
        <v>6</v>
      </c>
      <c r="D1561">
        <v>2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12</v>
      </c>
      <c r="K1561">
        <v>2</v>
      </c>
      <c r="L1561">
        <v>1</v>
      </c>
      <c r="M1561">
        <v>4</v>
      </c>
      <c r="N1561">
        <v>1</v>
      </c>
      <c r="O1561">
        <v>3</v>
      </c>
      <c r="P1561">
        <v>2</v>
      </c>
    </row>
    <row r="1562" spans="1:16" x14ac:dyDescent="0.2">
      <c r="A1562">
        <v>18</v>
      </c>
      <c r="B1562">
        <f t="shared" si="24"/>
        <v>6</v>
      </c>
      <c r="C1562">
        <v>1</v>
      </c>
      <c r="D1562">
        <v>2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8</v>
      </c>
      <c r="K1562">
        <v>4</v>
      </c>
      <c r="L1562">
        <v>2</v>
      </c>
      <c r="M1562">
        <v>4</v>
      </c>
      <c r="N1562">
        <v>4</v>
      </c>
      <c r="O1562">
        <v>1</v>
      </c>
      <c r="P1562">
        <v>2</v>
      </c>
    </row>
    <row r="1563" spans="1:16" x14ac:dyDescent="0.2">
      <c r="A1563">
        <v>18</v>
      </c>
      <c r="B1563">
        <f t="shared" si="24"/>
        <v>6</v>
      </c>
      <c r="C1563">
        <v>2</v>
      </c>
      <c r="D1563">
        <v>2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5</v>
      </c>
      <c r="K1563">
        <v>3</v>
      </c>
      <c r="L1563">
        <v>4</v>
      </c>
      <c r="M1563">
        <v>5</v>
      </c>
      <c r="N1563">
        <v>5</v>
      </c>
      <c r="O1563">
        <v>1</v>
      </c>
      <c r="P1563">
        <v>1</v>
      </c>
    </row>
    <row r="1564" spans="1:16" x14ac:dyDescent="0.2">
      <c r="A1564">
        <v>18</v>
      </c>
      <c r="B1564">
        <f t="shared" si="24"/>
        <v>6</v>
      </c>
      <c r="C1564">
        <v>3</v>
      </c>
      <c r="D1564">
        <v>2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10</v>
      </c>
      <c r="K1564">
        <v>2</v>
      </c>
      <c r="L1564">
        <v>5</v>
      </c>
      <c r="M1564">
        <v>2</v>
      </c>
      <c r="N1564">
        <v>1</v>
      </c>
      <c r="O1564">
        <v>2</v>
      </c>
      <c r="P1564">
        <v>1</v>
      </c>
    </row>
    <row r="1565" spans="1:16" x14ac:dyDescent="0.2">
      <c r="A1565">
        <v>18</v>
      </c>
      <c r="B1565">
        <f t="shared" si="24"/>
        <v>6</v>
      </c>
      <c r="C1565">
        <v>4</v>
      </c>
      <c r="D1565">
        <v>1</v>
      </c>
      <c r="E1565">
        <v>2</v>
      </c>
      <c r="F1565">
        <v>4</v>
      </c>
      <c r="G1565">
        <v>2</v>
      </c>
      <c r="H1565">
        <v>5</v>
      </c>
      <c r="I1565">
        <v>4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2</v>
      </c>
      <c r="P1565">
        <v>2</v>
      </c>
    </row>
    <row r="1566" spans="1:16" x14ac:dyDescent="0.2">
      <c r="A1566">
        <v>18</v>
      </c>
      <c r="B1566">
        <f t="shared" si="24"/>
        <v>6</v>
      </c>
      <c r="C1566">
        <v>5</v>
      </c>
      <c r="D1566">
        <v>1</v>
      </c>
      <c r="E1566">
        <v>3</v>
      </c>
      <c r="F1566">
        <v>5</v>
      </c>
      <c r="G1566">
        <v>5</v>
      </c>
      <c r="H1566">
        <v>4</v>
      </c>
      <c r="I1566">
        <v>2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3</v>
      </c>
      <c r="P1566">
        <v>2</v>
      </c>
    </row>
    <row r="1567" spans="1:16" x14ac:dyDescent="0.2">
      <c r="A1567">
        <v>18</v>
      </c>
      <c r="B1567">
        <f t="shared" si="24"/>
        <v>6</v>
      </c>
      <c r="C1567">
        <v>6</v>
      </c>
      <c r="D1567">
        <v>1</v>
      </c>
      <c r="E1567">
        <v>6</v>
      </c>
      <c r="F1567">
        <v>3</v>
      </c>
      <c r="G1567">
        <v>4</v>
      </c>
      <c r="H1567">
        <v>3</v>
      </c>
      <c r="I1567">
        <v>3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2</v>
      </c>
      <c r="P1567">
        <v>1</v>
      </c>
    </row>
    <row r="1568" spans="1:16" x14ac:dyDescent="0.2">
      <c r="A1568">
        <v>18</v>
      </c>
      <c r="B1568">
        <f t="shared" si="24"/>
        <v>7</v>
      </c>
      <c r="C1568">
        <v>1</v>
      </c>
      <c r="D1568">
        <v>2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5</v>
      </c>
      <c r="K1568">
        <v>3</v>
      </c>
      <c r="L1568">
        <v>4</v>
      </c>
      <c r="M1568">
        <v>3</v>
      </c>
      <c r="N1568">
        <v>2</v>
      </c>
      <c r="O1568">
        <v>3</v>
      </c>
      <c r="P1568">
        <v>1</v>
      </c>
    </row>
    <row r="1569" spans="1:16" x14ac:dyDescent="0.2">
      <c r="A1569">
        <v>18</v>
      </c>
      <c r="B1569">
        <f t="shared" si="24"/>
        <v>7</v>
      </c>
      <c r="C1569">
        <v>2</v>
      </c>
      <c r="D1569">
        <v>1</v>
      </c>
      <c r="E1569">
        <v>4</v>
      </c>
      <c r="F1569">
        <v>1</v>
      </c>
      <c r="G1569">
        <v>2</v>
      </c>
      <c r="H1569">
        <v>1</v>
      </c>
      <c r="I1569">
        <v>4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2</v>
      </c>
      <c r="P1569">
        <v>1</v>
      </c>
    </row>
    <row r="1570" spans="1:16" x14ac:dyDescent="0.2">
      <c r="A1570">
        <v>18</v>
      </c>
      <c r="B1570">
        <f t="shared" si="24"/>
        <v>7</v>
      </c>
      <c r="C1570">
        <v>3</v>
      </c>
      <c r="D1570">
        <v>2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8</v>
      </c>
      <c r="K1570">
        <v>1</v>
      </c>
      <c r="L1570">
        <v>5</v>
      </c>
      <c r="M1570">
        <v>2</v>
      </c>
      <c r="N1570">
        <v>3</v>
      </c>
      <c r="O1570">
        <v>3</v>
      </c>
      <c r="P1570">
        <v>2</v>
      </c>
    </row>
    <row r="1571" spans="1:16" x14ac:dyDescent="0.2">
      <c r="A1571">
        <v>18</v>
      </c>
      <c r="B1571">
        <f t="shared" si="24"/>
        <v>7</v>
      </c>
      <c r="C1571">
        <v>4</v>
      </c>
      <c r="D1571">
        <v>1</v>
      </c>
      <c r="E1571">
        <v>9</v>
      </c>
      <c r="F1571">
        <v>5</v>
      </c>
      <c r="G1571">
        <v>5</v>
      </c>
      <c r="H1571">
        <v>2</v>
      </c>
      <c r="I1571">
        <v>5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1</v>
      </c>
      <c r="P1571">
        <v>1</v>
      </c>
    </row>
    <row r="1572" spans="1:16" x14ac:dyDescent="0.2">
      <c r="A1572">
        <v>18</v>
      </c>
      <c r="B1572">
        <f t="shared" si="24"/>
        <v>7</v>
      </c>
      <c r="C1572">
        <v>5</v>
      </c>
      <c r="D1572">
        <v>2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6</v>
      </c>
      <c r="K1572">
        <v>2</v>
      </c>
      <c r="L1572">
        <v>1</v>
      </c>
      <c r="M1572">
        <v>7</v>
      </c>
      <c r="N1572">
        <v>4</v>
      </c>
      <c r="O1572">
        <v>3</v>
      </c>
      <c r="P1572">
        <v>2</v>
      </c>
    </row>
    <row r="1573" spans="1:16" x14ac:dyDescent="0.2">
      <c r="A1573">
        <v>18</v>
      </c>
      <c r="B1573">
        <f t="shared" si="24"/>
        <v>7</v>
      </c>
      <c r="C1573">
        <v>6</v>
      </c>
      <c r="D1573">
        <v>1</v>
      </c>
      <c r="E1573">
        <v>6</v>
      </c>
      <c r="F1573">
        <v>3</v>
      </c>
      <c r="G1573">
        <v>3</v>
      </c>
      <c r="H1573">
        <v>3</v>
      </c>
      <c r="I1573">
        <v>2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2</v>
      </c>
      <c r="P1573">
        <v>2</v>
      </c>
    </row>
    <row r="1574" spans="1:16" x14ac:dyDescent="0.2">
      <c r="A1574">
        <v>18</v>
      </c>
      <c r="B1574">
        <f t="shared" si="24"/>
        <v>8</v>
      </c>
      <c r="C1574">
        <v>1</v>
      </c>
      <c r="D1574">
        <v>1</v>
      </c>
      <c r="E1574">
        <v>5</v>
      </c>
      <c r="F1574">
        <v>3</v>
      </c>
      <c r="G1574">
        <v>6</v>
      </c>
      <c r="H1574">
        <v>5</v>
      </c>
      <c r="I1574">
        <v>4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2</v>
      </c>
      <c r="P1574">
        <v>2</v>
      </c>
    </row>
    <row r="1575" spans="1:16" x14ac:dyDescent="0.2">
      <c r="A1575">
        <v>18</v>
      </c>
      <c r="B1575">
        <f t="shared" si="24"/>
        <v>8</v>
      </c>
      <c r="C1575">
        <v>2</v>
      </c>
      <c r="D1575">
        <v>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12</v>
      </c>
      <c r="K1575">
        <v>1</v>
      </c>
      <c r="L1575">
        <v>4</v>
      </c>
      <c r="M1575">
        <v>3</v>
      </c>
      <c r="N1575">
        <v>3</v>
      </c>
      <c r="O1575">
        <v>1</v>
      </c>
      <c r="P1575">
        <v>1</v>
      </c>
    </row>
    <row r="1576" spans="1:16" x14ac:dyDescent="0.2">
      <c r="A1576">
        <v>18</v>
      </c>
      <c r="B1576">
        <f t="shared" si="24"/>
        <v>8</v>
      </c>
      <c r="C1576">
        <v>3</v>
      </c>
      <c r="D1576">
        <v>2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10</v>
      </c>
      <c r="K1576">
        <v>3</v>
      </c>
      <c r="L1576">
        <v>3</v>
      </c>
      <c r="M1576">
        <v>2</v>
      </c>
      <c r="N1576">
        <v>1</v>
      </c>
      <c r="O1576">
        <v>2</v>
      </c>
      <c r="P1576">
        <v>1</v>
      </c>
    </row>
    <row r="1577" spans="1:16" x14ac:dyDescent="0.2">
      <c r="A1577">
        <v>18</v>
      </c>
      <c r="B1577">
        <f t="shared" si="24"/>
        <v>8</v>
      </c>
      <c r="C1577">
        <v>4</v>
      </c>
      <c r="D1577">
        <v>1</v>
      </c>
      <c r="E1577">
        <v>1</v>
      </c>
      <c r="F1577">
        <v>5</v>
      </c>
      <c r="G1577">
        <v>3</v>
      </c>
      <c r="H1577">
        <v>2</v>
      </c>
      <c r="I1577">
        <v>2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3</v>
      </c>
      <c r="P1577">
        <v>2</v>
      </c>
    </row>
    <row r="1578" spans="1:16" x14ac:dyDescent="0.2">
      <c r="A1578">
        <v>18</v>
      </c>
      <c r="B1578">
        <f t="shared" si="24"/>
        <v>8</v>
      </c>
      <c r="C1578">
        <v>5</v>
      </c>
      <c r="D1578">
        <v>1</v>
      </c>
      <c r="E1578">
        <v>7</v>
      </c>
      <c r="F1578">
        <v>2</v>
      </c>
      <c r="G1578">
        <v>1</v>
      </c>
      <c r="H1578">
        <v>4</v>
      </c>
      <c r="I1578">
        <v>1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3</v>
      </c>
      <c r="P1578">
        <v>1</v>
      </c>
    </row>
    <row r="1579" spans="1:16" x14ac:dyDescent="0.2">
      <c r="A1579">
        <v>18</v>
      </c>
      <c r="B1579">
        <f t="shared" si="24"/>
        <v>8</v>
      </c>
      <c r="C1579">
        <v>6</v>
      </c>
      <c r="D1579">
        <v>2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9</v>
      </c>
      <c r="K1579">
        <v>4</v>
      </c>
      <c r="L1579">
        <v>2</v>
      </c>
      <c r="M1579">
        <v>4</v>
      </c>
      <c r="N1579">
        <v>5</v>
      </c>
      <c r="O1579">
        <v>1</v>
      </c>
      <c r="P1579">
        <v>2</v>
      </c>
    </row>
    <row r="1580" spans="1:16" x14ac:dyDescent="0.2">
      <c r="A1580">
        <v>18</v>
      </c>
      <c r="B1580">
        <f t="shared" si="24"/>
        <v>9</v>
      </c>
      <c r="C1580">
        <v>1</v>
      </c>
      <c r="D1580">
        <v>1</v>
      </c>
      <c r="E1580">
        <v>14</v>
      </c>
      <c r="F1580">
        <v>1</v>
      </c>
      <c r="G1580">
        <v>1</v>
      </c>
      <c r="H1580">
        <v>4</v>
      </c>
      <c r="I1580">
        <v>5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2</v>
      </c>
      <c r="P1580">
        <v>1</v>
      </c>
    </row>
    <row r="1581" spans="1:16" x14ac:dyDescent="0.2">
      <c r="A1581">
        <v>18</v>
      </c>
      <c r="B1581">
        <f t="shared" si="24"/>
        <v>9</v>
      </c>
      <c r="C1581">
        <v>2</v>
      </c>
      <c r="D1581">
        <v>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7</v>
      </c>
      <c r="K1581">
        <v>3</v>
      </c>
      <c r="L1581">
        <v>2</v>
      </c>
      <c r="M1581">
        <v>5</v>
      </c>
      <c r="N1581">
        <v>4</v>
      </c>
      <c r="O1581">
        <v>1</v>
      </c>
      <c r="P1581">
        <v>1</v>
      </c>
    </row>
    <row r="1582" spans="1:16" x14ac:dyDescent="0.2">
      <c r="A1582">
        <v>18</v>
      </c>
      <c r="B1582">
        <f t="shared" si="24"/>
        <v>9</v>
      </c>
      <c r="C1582">
        <v>3</v>
      </c>
      <c r="D1582">
        <v>1</v>
      </c>
      <c r="E1582">
        <v>13</v>
      </c>
      <c r="F1582">
        <v>4</v>
      </c>
      <c r="G1582">
        <v>2</v>
      </c>
      <c r="H1582">
        <v>1</v>
      </c>
      <c r="I1582">
        <v>1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3</v>
      </c>
      <c r="P1582">
        <v>2</v>
      </c>
    </row>
    <row r="1583" spans="1:16" x14ac:dyDescent="0.2">
      <c r="A1583">
        <v>18</v>
      </c>
      <c r="B1583">
        <f t="shared" si="24"/>
        <v>9</v>
      </c>
      <c r="C1583">
        <v>4</v>
      </c>
      <c r="D1583">
        <v>2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5</v>
      </c>
      <c r="K1583">
        <v>1</v>
      </c>
      <c r="L1583">
        <v>1</v>
      </c>
      <c r="M1583">
        <v>6</v>
      </c>
      <c r="N1583">
        <v>2</v>
      </c>
      <c r="O1583">
        <v>2</v>
      </c>
      <c r="P1583">
        <v>2</v>
      </c>
    </row>
    <row r="1584" spans="1:16" x14ac:dyDescent="0.2">
      <c r="A1584">
        <v>18</v>
      </c>
      <c r="B1584">
        <f t="shared" si="24"/>
        <v>9</v>
      </c>
      <c r="C1584">
        <v>5</v>
      </c>
      <c r="D1584">
        <v>2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8</v>
      </c>
      <c r="K1584">
        <v>2</v>
      </c>
      <c r="L1584">
        <v>3</v>
      </c>
      <c r="M1584">
        <v>1</v>
      </c>
      <c r="N1584">
        <v>1</v>
      </c>
      <c r="O1584">
        <v>1</v>
      </c>
      <c r="P1584">
        <v>2</v>
      </c>
    </row>
    <row r="1585" spans="1:16" x14ac:dyDescent="0.2">
      <c r="A1585">
        <v>18</v>
      </c>
      <c r="B1585">
        <f t="shared" si="24"/>
        <v>9</v>
      </c>
      <c r="C1585">
        <v>6</v>
      </c>
      <c r="D1585">
        <v>1</v>
      </c>
      <c r="E1585">
        <v>5</v>
      </c>
      <c r="F1585">
        <v>2</v>
      </c>
      <c r="G1585">
        <v>5</v>
      </c>
      <c r="H1585">
        <v>3</v>
      </c>
      <c r="I1585">
        <v>3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3</v>
      </c>
      <c r="P1585">
        <v>1</v>
      </c>
    </row>
    <row r="1586" spans="1:16" x14ac:dyDescent="0.2">
      <c r="A1586">
        <v>18</v>
      </c>
      <c r="B1586">
        <f t="shared" si="24"/>
        <v>10</v>
      </c>
      <c r="C1586">
        <v>1</v>
      </c>
      <c r="D1586">
        <v>2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3</v>
      </c>
      <c r="K1586">
        <v>4</v>
      </c>
      <c r="L1586">
        <v>5</v>
      </c>
      <c r="M1586">
        <v>1</v>
      </c>
      <c r="N1586">
        <v>4</v>
      </c>
      <c r="O1586">
        <v>3</v>
      </c>
      <c r="P1586">
        <v>1</v>
      </c>
    </row>
    <row r="1587" spans="1:16" x14ac:dyDescent="0.2">
      <c r="A1587">
        <v>18</v>
      </c>
      <c r="B1587">
        <f t="shared" si="24"/>
        <v>10</v>
      </c>
      <c r="C1587">
        <v>2</v>
      </c>
      <c r="D1587">
        <v>1</v>
      </c>
      <c r="E1587">
        <v>10</v>
      </c>
      <c r="F1587">
        <v>1</v>
      </c>
      <c r="G1587">
        <v>3</v>
      </c>
      <c r="H1587">
        <v>3</v>
      </c>
      <c r="I1587">
        <v>1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1</v>
      </c>
      <c r="P1587">
        <v>2</v>
      </c>
    </row>
    <row r="1588" spans="1:16" x14ac:dyDescent="0.2">
      <c r="A1588">
        <v>18</v>
      </c>
      <c r="B1588">
        <f t="shared" si="24"/>
        <v>10</v>
      </c>
      <c r="C1588">
        <v>3</v>
      </c>
      <c r="D1588">
        <v>1</v>
      </c>
      <c r="E1588">
        <v>2</v>
      </c>
      <c r="F1588">
        <v>4</v>
      </c>
      <c r="G1588">
        <v>5</v>
      </c>
      <c r="H1588">
        <v>2</v>
      </c>
      <c r="I1588">
        <v>5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2</v>
      </c>
      <c r="P1588">
        <v>2</v>
      </c>
    </row>
    <row r="1589" spans="1:16" x14ac:dyDescent="0.2">
      <c r="A1589">
        <v>18</v>
      </c>
      <c r="B1589">
        <f t="shared" si="24"/>
        <v>10</v>
      </c>
      <c r="C1589">
        <v>4</v>
      </c>
      <c r="D1589">
        <v>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1</v>
      </c>
      <c r="K1589">
        <v>1</v>
      </c>
      <c r="L1589">
        <v>3</v>
      </c>
      <c r="M1589">
        <v>7</v>
      </c>
      <c r="N1589">
        <v>5</v>
      </c>
      <c r="O1589">
        <v>3</v>
      </c>
      <c r="P1589">
        <v>1</v>
      </c>
    </row>
    <row r="1590" spans="1:16" x14ac:dyDescent="0.2">
      <c r="A1590">
        <v>18</v>
      </c>
      <c r="B1590">
        <f t="shared" si="24"/>
        <v>10</v>
      </c>
      <c r="C1590">
        <v>5</v>
      </c>
      <c r="D1590">
        <v>1</v>
      </c>
      <c r="E1590">
        <v>4</v>
      </c>
      <c r="F1590">
        <v>2</v>
      </c>
      <c r="G1590">
        <v>1</v>
      </c>
      <c r="H1590">
        <v>5</v>
      </c>
      <c r="I1590">
        <v>2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1</v>
      </c>
      <c r="P1590">
        <v>2</v>
      </c>
    </row>
    <row r="1591" spans="1:16" x14ac:dyDescent="0.2">
      <c r="A1591">
        <v>18</v>
      </c>
      <c r="B1591">
        <f t="shared" si="24"/>
        <v>10</v>
      </c>
      <c r="C1591">
        <v>6</v>
      </c>
      <c r="D1591">
        <v>2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3</v>
      </c>
      <c r="L1591">
        <v>2</v>
      </c>
      <c r="M1591">
        <v>6</v>
      </c>
      <c r="N1591">
        <v>3</v>
      </c>
      <c r="O1591">
        <v>2</v>
      </c>
      <c r="P1591">
        <v>1</v>
      </c>
    </row>
    <row r="1592" spans="1:16" x14ac:dyDescent="0.2">
      <c r="A1592">
        <v>18</v>
      </c>
      <c r="B1592">
        <f t="shared" si="24"/>
        <v>11</v>
      </c>
      <c r="C1592">
        <v>1</v>
      </c>
      <c r="D1592">
        <v>1</v>
      </c>
      <c r="E1592">
        <v>12</v>
      </c>
      <c r="F1592">
        <v>2</v>
      </c>
      <c r="G1592">
        <v>6</v>
      </c>
      <c r="H1592">
        <v>3</v>
      </c>
      <c r="I1592">
        <v>5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1</v>
      </c>
      <c r="P1592">
        <v>1</v>
      </c>
    </row>
    <row r="1593" spans="1:16" x14ac:dyDescent="0.2">
      <c r="A1593">
        <v>18</v>
      </c>
      <c r="B1593">
        <f t="shared" si="24"/>
        <v>11</v>
      </c>
      <c r="C1593">
        <v>2</v>
      </c>
      <c r="D1593">
        <v>2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1</v>
      </c>
      <c r="K1593">
        <v>4</v>
      </c>
      <c r="L1593">
        <v>1</v>
      </c>
      <c r="M1593">
        <v>3</v>
      </c>
      <c r="N1593">
        <v>3</v>
      </c>
      <c r="O1593">
        <v>3</v>
      </c>
      <c r="P1593">
        <v>2</v>
      </c>
    </row>
    <row r="1594" spans="1:16" x14ac:dyDescent="0.2">
      <c r="A1594">
        <v>18</v>
      </c>
      <c r="B1594">
        <f t="shared" si="24"/>
        <v>11</v>
      </c>
      <c r="C1594">
        <v>3</v>
      </c>
      <c r="D1594">
        <v>1</v>
      </c>
      <c r="E1594">
        <v>11</v>
      </c>
      <c r="F1594">
        <v>3</v>
      </c>
      <c r="G1594">
        <v>1</v>
      </c>
      <c r="H1594">
        <v>2</v>
      </c>
      <c r="I1594">
        <v>1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1</v>
      </c>
      <c r="P1594">
        <v>1</v>
      </c>
    </row>
    <row r="1595" spans="1:16" x14ac:dyDescent="0.2">
      <c r="A1595">
        <v>18</v>
      </c>
      <c r="B1595">
        <f t="shared" si="24"/>
        <v>11</v>
      </c>
      <c r="C1595">
        <v>4</v>
      </c>
      <c r="D1595">
        <v>1</v>
      </c>
      <c r="E1595">
        <v>9</v>
      </c>
      <c r="F1595">
        <v>1</v>
      </c>
      <c r="G1595">
        <v>3</v>
      </c>
      <c r="H1595">
        <v>1</v>
      </c>
      <c r="I1595">
        <v>3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3</v>
      </c>
      <c r="P1595">
        <v>1</v>
      </c>
    </row>
    <row r="1596" spans="1:16" x14ac:dyDescent="0.2">
      <c r="A1596">
        <v>18</v>
      </c>
      <c r="B1596">
        <f t="shared" si="24"/>
        <v>11</v>
      </c>
      <c r="C1596">
        <v>5</v>
      </c>
      <c r="D1596">
        <v>2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</v>
      </c>
      <c r="K1596">
        <v>1</v>
      </c>
      <c r="L1596">
        <v>3</v>
      </c>
      <c r="M1596">
        <v>6</v>
      </c>
      <c r="N1596">
        <v>2</v>
      </c>
      <c r="O1596">
        <v>2</v>
      </c>
      <c r="P1596">
        <v>2</v>
      </c>
    </row>
    <row r="1597" spans="1:16" x14ac:dyDescent="0.2">
      <c r="A1597">
        <v>18</v>
      </c>
      <c r="B1597">
        <f t="shared" si="24"/>
        <v>11</v>
      </c>
      <c r="C1597">
        <v>6</v>
      </c>
      <c r="D1597">
        <v>2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5</v>
      </c>
      <c r="K1597">
        <v>4</v>
      </c>
      <c r="L1597">
        <v>1</v>
      </c>
      <c r="M1597">
        <v>2</v>
      </c>
      <c r="N1597">
        <v>2</v>
      </c>
      <c r="O1597">
        <v>2</v>
      </c>
      <c r="P1597">
        <v>1</v>
      </c>
    </row>
    <row r="1598" spans="1:16" x14ac:dyDescent="0.2">
      <c r="A1598">
        <v>18</v>
      </c>
      <c r="B1598">
        <f t="shared" si="24"/>
        <v>12</v>
      </c>
      <c r="C1598">
        <v>1</v>
      </c>
      <c r="D1598">
        <v>2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</v>
      </c>
      <c r="K1598">
        <v>4</v>
      </c>
      <c r="L1598">
        <v>1</v>
      </c>
      <c r="M1598">
        <v>5</v>
      </c>
      <c r="N1598">
        <v>5</v>
      </c>
      <c r="O1598">
        <v>2</v>
      </c>
      <c r="P1598">
        <v>1</v>
      </c>
    </row>
    <row r="1599" spans="1:16" x14ac:dyDescent="0.2">
      <c r="A1599">
        <v>18</v>
      </c>
      <c r="B1599">
        <f t="shared" si="24"/>
        <v>12</v>
      </c>
      <c r="C1599">
        <v>2</v>
      </c>
      <c r="D1599">
        <v>1</v>
      </c>
      <c r="E1599">
        <v>3</v>
      </c>
      <c r="F1599">
        <v>5</v>
      </c>
      <c r="G1599">
        <v>6</v>
      </c>
      <c r="H1599">
        <v>1</v>
      </c>
      <c r="I1599">
        <v>4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1</v>
      </c>
      <c r="P1599">
        <v>2</v>
      </c>
    </row>
    <row r="1600" spans="1:16" x14ac:dyDescent="0.2">
      <c r="A1600">
        <v>18</v>
      </c>
      <c r="B1600">
        <f t="shared" si="24"/>
        <v>12</v>
      </c>
      <c r="C1600">
        <v>3</v>
      </c>
      <c r="D1600">
        <v>2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4</v>
      </c>
      <c r="K1600">
        <v>2</v>
      </c>
      <c r="L1600">
        <v>5</v>
      </c>
      <c r="M1600">
        <v>3</v>
      </c>
      <c r="N1600">
        <v>2</v>
      </c>
      <c r="O1600">
        <v>1</v>
      </c>
      <c r="P1600">
        <v>1</v>
      </c>
    </row>
    <row r="1601" spans="1:16" x14ac:dyDescent="0.2">
      <c r="A1601">
        <v>18</v>
      </c>
      <c r="B1601">
        <f t="shared" si="24"/>
        <v>12</v>
      </c>
      <c r="C1601">
        <v>4</v>
      </c>
      <c r="D1601">
        <v>1</v>
      </c>
      <c r="E1601">
        <v>11</v>
      </c>
      <c r="F1601">
        <v>5</v>
      </c>
      <c r="G1601">
        <v>4</v>
      </c>
      <c r="H1601">
        <v>4</v>
      </c>
      <c r="I1601">
        <v>3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3</v>
      </c>
      <c r="P1601">
        <v>2</v>
      </c>
    </row>
    <row r="1602" spans="1:16" x14ac:dyDescent="0.2">
      <c r="A1602">
        <v>18</v>
      </c>
      <c r="B1602">
        <f t="shared" si="24"/>
        <v>12</v>
      </c>
      <c r="C1602">
        <v>5</v>
      </c>
      <c r="D1602">
        <v>2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11</v>
      </c>
      <c r="K1602">
        <v>1</v>
      </c>
      <c r="L1602">
        <v>4</v>
      </c>
      <c r="M1602">
        <v>4</v>
      </c>
      <c r="N1602">
        <v>1</v>
      </c>
      <c r="O1602">
        <v>2</v>
      </c>
      <c r="P1602">
        <v>1</v>
      </c>
    </row>
    <row r="1603" spans="1:16" x14ac:dyDescent="0.2">
      <c r="A1603">
        <v>18</v>
      </c>
      <c r="B1603">
        <f t="shared" si="24"/>
        <v>12</v>
      </c>
      <c r="C1603">
        <v>6</v>
      </c>
      <c r="D1603">
        <v>1</v>
      </c>
      <c r="E1603">
        <v>6</v>
      </c>
      <c r="F1603">
        <v>1</v>
      </c>
      <c r="G1603">
        <v>2</v>
      </c>
      <c r="H1603">
        <v>5</v>
      </c>
      <c r="I1603">
        <v>5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3</v>
      </c>
      <c r="P1603">
        <v>2</v>
      </c>
    </row>
    <row r="1604" spans="1:16" x14ac:dyDescent="0.2">
      <c r="A1604">
        <v>18</v>
      </c>
      <c r="B1604">
        <f t="shared" si="24"/>
        <v>13</v>
      </c>
      <c r="C1604">
        <v>1</v>
      </c>
      <c r="D1604">
        <v>2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10</v>
      </c>
      <c r="K1604">
        <v>2</v>
      </c>
      <c r="L1604">
        <v>5</v>
      </c>
      <c r="M1604">
        <v>7</v>
      </c>
      <c r="N1604">
        <v>1</v>
      </c>
      <c r="O1604">
        <v>1</v>
      </c>
      <c r="P1604">
        <v>2</v>
      </c>
    </row>
    <row r="1605" spans="1:16" x14ac:dyDescent="0.2">
      <c r="A1605">
        <v>18</v>
      </c>
      <c r="B1605">
        <f t="shared" si="24"/>
        <v>13</v>
      </c>
      <c r="C1605">
        <v>2</v>
      </c>
      <c r="D1605">
        <v>1</v>
      </c>
      <c r="E1605">
        <v>12</v>
      </c>
      <c r="F1605">
        <v>3</v>
      </c>
      <c r="G1605">
        <v>1</v>
      </c>
      <c r="H1605">
        <v>1</v>
      </c>
      <c r="I1605">
        <v>1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1</v>
      </c>
      <c r="P1605">
        <v>1</v>
      </c>
    </row>
    <row r="1606" spans="1:16" x14ac:dyDescent="0.2">
      <c r="A1606">
        <v>18</v>
      </c>
      <c r="B1606">
        <f t="shared" si="24"/>
        <v>13</v>
      </c>
      <c r="C1606">
        <v>3</v>
      </c>
      <c r="D1606">
        <v>1</v>
      </c>
      <c r="E1606">
        <v>10</v>
      </c>
      <c r="F1606">
        <v>2</v>
      </c>
      <c r="G1606">
        <v>4</v>
      </c>
      <c r="H1606">
        <v>3</v>
      </c>
      <c r="I1606">
        <v>4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3</v>
      </c>
      <c r="P1606">
        <v>1</v>
      </c>
    </row>
    <row r="1607" spans="1:16" x14ac:dyDescent="0.2">
      <c r="A1607">
        <v>18</v>
      </c>
      <c r="B1607">
        <f t="shared" si="24"/>
        <v>13</v>
      </c>
      <c r="C1607">
        <v>4</v>
      </c>
      <c r="D1607">
        <v>2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9</v>
      </c>
      <c r="K1607">
        <v>4</v>
      </c>
      <c r="L1607">
        <v>4</v>
      </c>
      <c r="M1607">
        <v>2</v>
      </c>
      <c r="N1607">
        <v>2</v>
      </c>
      <c r="O1607">
        <v>2</v>
      </c>
      <c r="P1607">
        <v>2</v>
      </c>
    </row>
    <row r="1608" spans="1:16" x14ac:dyDescent="0.2">
      <c r="A1608">
        <v>18</v>
      </c>
      <c r="B1608">
        <f t="shared" si="24"/>
        <v>13</v>
      </c>
      <c r="C1608">
        <v>5</v>
      </c>
      <c r="D1608">
        <v>2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11</v>
      </c>
      <c r="K1608">
        <v>3</v>
      </c>
      <c r="L1608">
        <v>1</v>
      </c>
      <c r="M1608">
        <v>3</v>
      </c>
      <c r="N1608">
        <v>3</v>
      </c>
      <c r="O1608">
        <v>3</v>
      </c>
      <c r="P1608">
        <v>2</v>
      </c>
    </row>
    <row r="1609" spans="1:16" x14ac:dyDescent="0.2">
      <c r="A1609">
        <v>18</v>
      </c>
      <c r="B1609">
        <f t="shared" ref="B1609:B1672" si="25">IF(B1603=15,1,B1603+1)</f>
        <v>13</v>
      </c>
      <c r="C1609">
        <v>6</v>
      </c>
      <c r="D1609">
        <v>1</v>
      </c>
      <c r="E1609">
        <v>7</v>
      </c>
      <c r="F1609">
        <v>4</v>
      </c>
      <c r="G1609">
        <v>6</v>
      </c>
      <c r="H1609">
        <v>2</v>
      </c>
      <c r="I1609">
        <v>2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2</v>
      </c>
      <c r="P1609">
        <v>1</v>
      </c>
    </row>
    <row r="1610" spans="1:16" x14ac:dyDescent="0.2">
      <c r="A1610">
        <v>18</v>
      </c>
      <c r="B1610">
        <f t="shared" si="25"/>
        <v>14</v>
      </c>
      <c r="C1610">
        <v>1</v>
      </c>
      <c r="D1610">
        <v>2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12</v>
      </c>
      <c r="K1610">
        <v>4</v>
      </c>
      <c r="L1610">
        <v>3</v>
      </c>
      <c r="M1610">
        <v>6</v>
      </c>
      <c r="N1610">
        <v>2</v>
      </c>
      <c r="O1610">
        <v>2</v>
      </c>
      <c r="P1610">
        <v>1</v>
      </c>
    </row>
    <row r="1611" spans="1:16" x14ac:dyDescent="0.2">
      <c r="A1611">
        <v>18</v>
      </c>
      <c r="B1611">
        <f t="shared" si="25"/>
        <v>14</v>
      </c>
      <c r="C1611">
        <v>2</v>
      </c>
      <c r="D1611">
        <v>1</v>
      </c>
      <c r="E1611">
        <v>3</v>
      </c>
      <c r="F1611">
        <v>3</v>
      </c>
      <c r="G1611">
        <v>3</v>
      </c>
      <c r="H1611">
        <v>4</v>
      </c>
      <c r="I1611">
        <v>3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1</v>
      </c>
      <c r="P1611">
        <v>1</v>
      </c>
    </row>
    <row r="1612" spans="1:16" x14ac:dyDescent="0.2">
      <c r="A1612">
        <v>18</v>
      </c>
      <c r="B1612">
        <f t="shared" si="25"/>
        <v>14</v>
      </c>
      <c r="C1612">
        <v>3</v>
      </c>
      <c r="D1612">
        <v>2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1</v>
      </c>
      <c r="K1612">
        <v>3</v>
      </c>
      <c r="L1612">
        <v>5</v>
      </c>
      <c r="M1612">
        <v>3</v>
      </c>
      <c r="N1612">
        <v>4</v>
      </c>
      <c r="O1612">
        <v>2</v>
      </c>
      <c r="P1612">
        <v>2</v>
      </c>
    </row>
    <row r="1613" spans="1:16" x14ac:dyDescent="0.2">
      <c r="A1613">
        <v>18</v>
      </c>
      <c r="B1613">
        <f t="shared" si="25"/>
        <v>14</v>
      </c>
      <c r="C1613">
        <v>4</v>
      </c>
      <c r="D1613">
        <v>1</v>
      </c>
      <c r="E1613">
        <v>8</v>
      </c>
      <c r="F1613">
        <v>5</v>
      </c>
      <c r="G1613">
        <v>5</v>
      </c>
      <c r="H1613">
        <v>1</v>
      </c>
      <c r="I1613">
        <v>2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1</v>
      </c>
      <c r="P1613">
        <v>2</v>
      </c>
    </row>
    <row r="1614" spans="1:16" x14ac:dyDescent="0.2">
      <c r="A1614">
        <v>18</v>
      </c>
      <c r="B1614">
        <f t="shared" si="25"/>
        <v>14</v>
      </c>
      <c r="C1614">
        <v>5</v>
      </c>
      <c r="D1614">
        <v>1</v>
      </c>
      <c r="E1614">
        <v>2</v>
      </c>
      <c r="F1614">
        <v>2</v>
      </c>
      <c r="G1614">
        <v>4</v>
      </c>
      <c r="H1614">
        <v>2</v>
      </c>
      <c r="I1614">
        <v>1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3</v>
      </c>
      <c r="P1614">
        <v>1</v>
      </c>
    </row>
    <row r="1615" spans="1:16" x14ac:dyDescent="0.2">
      <c r="A1615">
        <v>18</v>
      </c>
      <c r="B1615">
        <f t="shared" si="25"/>
        <v>14</v>
      </c>
      <c r="C1615">
        <v>6</v>
      </c>
      <c r="D1615">
        <v>2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2</v>
      </c>
      <c r="L1615">
        <v>2</v>
      </c>
      <c r="M1615">
        <v>4</v>
      </c>
      <c r="N1615">
        <v>5</v>
      </c>
      <c r="O1615">
        <v>3</v>
      </c>
      <c r="P1615">
        <v>2</v>
      </c>
    </row>
    <row r="1616" spans="1:16" x14ac:dyDescent="0.2">
      <c r="A1616">
        <v>18</v>
      </c>
      <c r="B1616">
        <f t="shared" si="25"/>
        <v>15</v>
      </c>
      <c r="C1616">
        <v>1</v>
      </c>
      <c r="D1616">
        <v>1</v>
      </c>
      <c r="E1616">
        <v>4</v>
      </c>
      <c r="F1616">
        <v>4</v>
      </c>
      <c r="G1616">
        <v>4</v>
      </c>
      <c r="H1616">
        <v>4</v>
      </c>
      <c r="I1616">
        <v>5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2</v>
      </c>
      <c r="P1616">
        <v>2</v>
      </c>
    </row>
    <row r="1617" spans="1:16" x14ac:dyDescent="0.2">
      <c r="A1617">
        <v>18</v>
      </c>
      <c r="B1617">
        <f t="shared" si="25"/>
        <v>15</v>
      </c>
      <c r="C1617">
        <v>2</v>
      </c>
      <c r="D1617">
        <v>2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6</v>
      </c>
      <c r="K1617">
        <v>3</v>
      </c>
      <c r="L1617">
        <v>1</v>
      </c>
      <c r="M1617">
        <v>1</v>
      </c>
      <c r="N1617">
        <v>1</v>
      </c>
      <c r="O1617">
        <v>1</v>
      </c>
      <c r="P1617">
        <v>2</v>
      </c>
    </row>
    <row r="1618" spans="1:16" x14ac:dyDescent="0.2">
      <c r="A1618">
        <v>18</v>
      </c>
      <c r="B1618">
        <f t="shared" si="25"/>
        <v>15</v>
      </c>
      <c r="C1618">
        <v>3</v>
      </c>
      <c r="D1618">
        <v>1</v>
      </c>
      <c r="E1618">
        <v>12</v>
      </c>
      <c r="F1618">
        <v>2</v>
      </c>
      <c r="G1618">
        <v>5</v>
      </c>
      <c r="H1618">
        <v>1</v>
      </c>
      <c r="I1618">
        <v>4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2</v>
      </c>
      <c r="P1618">
        <v>1</v>
      </c>
    </row>
    <row r="1619" spans="1:16" x14ac:dyDescent="0.2">
      <c r="A1619">
        <v>18</v>
      </c>
      <c r="B1619">
        <f t="shared" si="25"/>
        <v>15</v>
      </c>
      <c r="C1619">
        <v>4</v>
      </c>
      <c r="D1619">
        <v>1</v>
      </c>
      <c r="E1619">
        <v>6</v>
      </c>
      <c r="F1619">
        <v>3</v>
      </c>
      <c r="G1619">
        <v>2</v>
      </c>
      <c r="H1619">
        <v>3</v>
      </c>
      <c r="I1619">
        <v>3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3</v>
      </c>
      <c r="P1619">
        <v>1</v>
      </c>
    </row>
    <row r="1620" spans="1:16" x14ac:dyDescent="0.2">
      <c r="A1620">
        <v>18</v>
      </c>
      <c r="B1620">
        <f t="shared" si="25"/>
        <v>15</v>
      </c>
      <c r="C1620">
        <v>5</v>
      </c>
      <c r="D1620">
        <v>2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2</v>
      </c>
      <c r="K1620">
        <v>4</v>
      </c>
      <c r="L1620">
        <v>4</v>
      </c>
      <c r="M1620">
        <v>5</v>
      </c>
      <c r="N1620">
        <v>3</v>
      </c>
      <c r="O1620">
        <v>1</v>
      </c>
      <c r="P1620">
        <v>2</v>
      </c>
    </row>
    <row r="1621" spans="1:16" x14ac:dyDescent="0.2">
      <c r="A1621">
        <v>18</v>
      </c>
      <c r="B1621">
        <f t="shared" si="25"/>
        <v>15</v>
      </c>
      <c r="C1621">
        <v>6</v>
      </c>
      <c r="D1621">
        <v>2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3</v>
      </c>
      <c r="K1621">
        <v>1</v>
      </c>
      <c r="L1621">
        <v>2</v>
      </c>
      <c r="M1621">
        <v>2</v>
      </c>
      <c r="N1621">
        <v>5</v>
      </c>
      <c r="O1621">
        <v>3</v>
      </c>
      <c r="P1621">
        <v>1</v>
      </c>
    </row>
    <row r="1622" spans="1:16" x14ac:dyDescent="0.2">
      <c r="A1622">
        <v>19</v>
      </c>
      <c r="B1622">
        <f t="shared" si="25"/>
        <v>1</v>
      </c>
      <c r="C1622">
        <v>1</v>
      </c>
      <c r="D1622">
        <v>1</v>
      </c>
      <c r="E1622">
        <v>9</v>
      </c>
      <c r="F1622">
        <v>1</v>
      </c>
      <c r="G1622">
        <v>6</v>
      </c>
      <c r="H1622">
        <v>5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1</v>
      </c>
      <c r="P1622">
        <v>2</v>
      </c>
    </row>
    <row r="1623" spans="1:16" x14ac:dyDescent="0.2">
      <c r="A1623">
        <v>19</v>
      </c>
      <c r="B1623">
        <f t="shared" si="25"/>
        <v>1</v>
      </c>
      <c r="C1623">
        <v>2</v>
      </c>
      <c r="D1623">
        <v>1</v>
      </c>
      <c r="E1623">
        <v>1</v>
      </c>
      <c r="F1623">
        <v>3</v>
      </c>
      <c r="G1623">
        <v>2</v>
      </c>
      <c r="H1623">
        <v>2</v>
      </c>
      <c r="I1623">
        <v>3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2</v>
      </c>
      <c r="P1623">
        <v>2</v>
      </c>
    </row>
    <row r="1624" spans="1:16" x14ac:dyDescent="0.2">
      <c r="A1624">
        <v>19</v>
      </c>
      <c r="B1624">
        <f t="shared" si="25"/>
        <v>1</v>
      </c>
      <c r="C1624">
        <v>3</v>
      </c>
      <c r="D1624">
        <v>1</v>
      </c>
      <c r="E1624">
        <v>14</v>
      </c>
      <c r="F1624">
        <v>4</v>
      </c>
      <c r="G1624">
        <v>1</v>
      </c>
      <c r="H1624">
        <v>3</v>
      </c>
      <c r="I1624">
        <v>4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3</v>
      </c>
      <c r="P1624">
        <v>1</v>
      </c>
    </row>
    <row r="1625" spans="1:16" x14ac:dyDescent="0.2">
      <c r="A1625">
        <v>19</v>
      </c>
      <c r="B1625">
        <f t="shared" si="25"/>
        <v>1</v>
      </c>
      <c r="C1625">
        <v>4</v>
      </c>
      <c r="D1625">
        <v>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7</v>
      </c>
      <c r="K1625">
        <v>1</v>
      </c>
      <c r="L1625">
        <v>3</v>
      </c>
      <c r="M1625">
        <v>4</v>
      </c>
      <c r="N1625">
        <v>4</v>
      </c>
      <c r="O1625">
        <v>2</v>
      </c>
      <c r="P1625">
        <v>2</v>
      </c>
    </row>
    <row r="1626" spans="1:16" x14ac:dyDescent="0.2">
      <c r="A1626">
        <v>19</v>
      </c>
      <c r="B1626">
        <f t="shared" si="25"/>
        <v>1</v>
      </c>
      <c r="C1626">
        <v>5</v>
      </c>
      <c r="D1626">
        <v>2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4</v>
      </c>
      <c r="K1626">
        <v>2</v>
      </c>
      <c r="L1626">
        <v>3</v>
      </c>
      <c r="M1626">
        <v>5</v>
      </c>
      <c r="N1626">
        <v>4</v>
      </c>
      <c r="O1626">
        <v>3</v>
      </c>
      <c r="P1626">
        <v>1</v>
      </c>
    </row>
    <row r="1627" spans="1:16" x14ac:dyDescent="0.2">
      <c r="A1627">
        <v>19</v>
      </c>
      <c r="B1627">
        <f t="shared" si="25"/>
        <v>1</v>
      </c>
      <c r="C1627">
        <v>6</v>
      </c>
      <c r="D1627">
        <v>2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7</v>
      </c>
      <c r="K1627">
        <v>1</v>
      </c>
      <c r="L1627">
        <v>2</v>
      </c>
      <c r="M1627">
        <v>6</v>
      </c>
      <c r="N1627">
        <v>5</v>
      </c>
      <c r="O1627">
        <v>1</v>
      </c>
      <c r="P1627">
        <v>1</v>
      </c>
    </row>
    <row r="1628" spans="1:16" x14ac:dyDescent="0.2">
      <c r="A1628">
        <v>19</v>
      </c>
      <c r="B1628">
        <f t="shared" si="25"/>
        <v>2</v>
      </c>
      <c r="C1628">
        <v>1</v>
      </c>
      <c r="D1628">
        <v>2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1</v>
      </c>
      <c r="K1628">
        <v>2</v>
      </c>
      <c r="L1628">
        <v>2</v>
      </c>
      <c r="M1628">
        <v>1</v>
      </c>
      <c r="N1628">
        <v>3</v>
      </c>
      <c r="O1628">
        <v>1</v>
      </c>
      <c r="P1628">
        <v>2</v>
      </c>
    </row>
    <row r="1629" spans="1:16" x14ac:dyDescent="0.2">
      <c r="A1629">
        <v>19</v>
      </c>
      <c r="B1629">
        <f t="shared" si="25"/>
        <v>2</v>
      </c>
      <c r="C1629">
        <v>2</v>
      </c>
      <c r="D1629">
        <v>1</v>
      </c>
      <c r="E1629">
        <v>13</v>
      </c>
      <c r="F1629">
        <v>5</v>
      </c>
      <c r="G1629">
        <v>3</v>
      </c>
      <c r="H1629">
        <v>2</v>
      </c>
      <c r="I1629">
        <v>2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2</v>
      </c>
      <c r="P1629">
        <v>2</v>
      </c>
    </row>
    <row r="1630" spans="1:16" x14ac:dyDescent="0.2">
      <c r="A1630">
        <v>19</v>
      </c>
      <c r="B1630">
        <f t="shared" si="25"/>
        <v>2</v>
      </c>
      <c r="C1630">
        <v>3</v>
      </c>
      <c r="D1630">
        <v>1</v>
      </c>
      <c r="E1630">
        <v>10</v>
      </c>
      <c r="F1630">
        <v>2</v>
      </c>
      <c r="G1630">
        <v>2</v>
      </c>
      <c r="H1630">
        <v>4</v>
      </c>
      <c r="I1630">
        <v>2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2</v>
      </c>
      <c r="P1630">
        <v>2</v>
      </c>
    </row>
    <row r="1631" spans="1:16" x14ac:dyDescent="0.2">
      <c r="A1631">
        <v>19</v>
      </c>
      <c r="B1631">
        <f t="shared" si="25"/>
        <v>2</v>
      </c>
      <c r="C1631">
        <v>4</v>
      </c>
      <c r="D1631">
        <v>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</v>
      </c>
      <c r="K1631">
        <v>3</v>
      </c>
      <c r="L1631">
        <v>1</v>
      </c>
      <c r="M1631">
        <v>7</v>
      </c>
      <c r="N1631">
        <v>5</v>
      </c>
      <c r="O1631">
        <v>3</v>
      </c>
      <c r="P1631">
        <v>1</v>
      </c>
    </row>
    <row r="1632" spans="1:16" x14ac:dyDescent="0.2">
      <c r="A1632">
        <v>19</v>
      </c>
      <c r="B1632">
        <f t="shared" si="25"/>
        <v>2</v>
      </c>
      <c r="C1632">
        <v>5</v>
      </c>
      <c r="D1632">
        <v>2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3</v>
      </c>
      <c r="K1632">
        <v>4</v>
      </c>
      <c r="L1632">
        <v>4</v>
      </c>
      <c r="M1632">
        <v>2</v>
      </c>
      <c r="N1632">
        <v>2</v>
      </c>
      <c r="O1632">
        <v>3</v>
      </c>
      <c r="P1632">
        <v>1</v>
      </c>
    </row>
    <row r="1633" spans="1:16" x14ac:dyDescent="0.2">
      <c r="A1633">
        <v>19</v>
      </c>
      <c r="B1633">
        <f t="shared" si="25"/>
        <v>2</v>
      </c>
      <c r="C1633">
        <v>6</v>
      </c>
      <c r="D1633">
        <v>1</v>
      </c>
      <c r="E1633">
        <v>9</v>
      </c>
      <c r="F1633">
        <v>1</v>
      </c>
      <c r="G1633">
        <v>5</v>
      </c>
      <c r="H1633">
        <v>5</v>
      </c>
      <c r="I1633">
        <v>5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</v>
      </c>
      <c r="P1633">
        <v>1</v>
      </c>
    </row>
    <row r="1634" spans="1:16" x14ac:dyDescent="0.2">
      <c r="A1634">
        <v>19</v>
      </c>
      <c r="B1634">
        <f t="shared" si="25"/>
        <v>3</v>
      </c>
      <c r="C1634">
        <v>1</v>
      </c>
      <c r="D1634">
        <v>2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4</v>
      </c>
      <c r="K1634">
        <v>4</v>
      </c>
      <c r="L1634">
        <v>5</v>
      </c>
      <c r="M1634">
        <v>2</v>
      </c>
      <c r="N1634">
        <v>1</v>
      </c>
      <c r="O1634">
        <v>2</v>
      </c>
      <c r="P1634">
        <v>2</v>
      </c>
    </row>
    <row r="1635" spans="1:16" x14ac:dyDescent="0.2">
      <c r="A1635">
        <v>19</v>
      </c>
      <c r="B1635">
        <f t="shared" si="25"/>
        <v>3</v>
      </c>
      <c r="C1635">
        <v>2</v>
      </c>
      <c r="D1635">
        <v>1</v>
      </c>
      <c r="E1635">
        <v>7</v>
      </c>
      <c r="F1635">
        <v>3</v>
      </c>
      <c r="G1635">
        <v>1</v>
      </c>
      <c r="H1635">
        <v>3</v>
      </c>
      <c r="I1635">
        <v>3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1</v>
      </c>
      <c r="P1635">
        <v>1</v>
      </c>
    </row>
    <row r="1636" spans="1:16" x14ac:dyDescent="0.2">
      <c r="A1636">
        <v>19</v>
      </c>
      <c r="B1636">
        <f t="shared" si="25"/>
        <v>3</v>
      </c>
      <c r="C1636">
        <v>3</v>
      </c>
      <c r="D1636">
        <v>1</v>
      </c>
      <c r="E1636">
        <v>13</v>
      </c>
      <c r="F1636">
        <v>5</v>
      </c>
      <c r="G1636">
        <v>3</v>
      </c>
      <c r="H1636">
        <v>4</v>
      </c>
      <c r="I1636">
        <v>5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1</v>
      </c>
      <c r="P1636">
        <v>1</v>
      </c>
    </row>
    <row r="1637" spans="1:16" x14ac:dyDescent="0.2">
      <c r="A1637">
        <v>19</v>
      </c>
      <c r="B1637">
        <f t="shared" si="25"/>
        <v>3</v>
      </c>
      <c r="C1637">
        <v>4</v>
      </c>
      <c r="D1637">
        <v>1</v>
      </c>
      <c r="E1637">
        <v>4</v>
      </c>
      <c r="F1637">
        <v>1</v>
      </c>
      <c r="G1637">
        <v>4</v>
      </c>
      <c r="H1637">
        <v>5</v>
      </c>
      <c r="I1637">
        <v>1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3</v>
      </c>
      <c r="P1637">
        <v>2</v>
      </c>
    </row>
    <row r="1638" spans="1:16" x14ac:dyDescent="0.2">
      <c r="A1638">
        <v>19</v>
      </c>
      <c r="B1638">
        <f t="shared" si="25"/>
        <v>3</v>
      </c>
      <c r="C1638">
        <v>5</v>
      </c>
      <c r="D1638">
        <v>2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8</v>
      </c>
      <c r="K1638">
        <v>3</v>
      </c>
      <c r="L1638">
        <v>5</v>
      </c>
      <c r="M1638">
        <v>3</v>
      </c>
      <c r="N1638">
        <v>2</v>
      </c>
      <c r="O1638">
        <v>3</v>
      </c>
      <c r="P1638">
        <v>2</v>
      </c>
    </row>
    <row r="1639" spans="1:16" x14ac:dyDescent="0.2">
      <c r="A1639">
        <v>19</v>
      </c>
      <c r="B1639">
        <f t="shared" si="25"/>
        <v>3</v>
      </c>
      <c r="C1639">
        <v>6</v>
      </c>
      <c r="D1639">
        <v>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2</v>
      </c>
      <c r="K1639">
        <v>2</v>
      </c>
      <c r="L1639">
        <v>3</v>
      </c>
      <c r="M1639">
        <v>4</v>
      </c>
      <c r="N1639">
        <v>3</v>
      </c>
      <c r="O1639">
        <v>2</v>
      </c>
      <c r="P1639">
        <v>1</v>
      </c>
    </row>
    <row r="1640" spans="1:16" x14ac:dyDescent="0.2">
      <c r="A1640">
        <v>19</v>
      </c>
      <c r="B1640">
        <f t="shared" si="25"/>
        <v>4</v>
      </c>
      <c r="C1640">
        <v>1</v>
      </c>
      <c r="D1640">
        <v>1</v>
      </c>
      <c r="E1640">
        <v>1</v>
      </c>
      <c r="F1640">
        <v>5</v>
      </c>
      <c r="G1640">
        <v>2</v>
      </c>
      <c r="H1640">
        <v>3</v>
      </c>
      <c r="I1640">
        <v>1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1</v>
      </c>
      <c r="P1640">
        <v>1</v>
      </c>
    </row>
    <row r="1641" spans="1:16" x14ac:dyDescent="0.2">
      <c r="A1641">
        <v>19</v>
      </c>
      <c r="B1641">
        <f t="shared" si="25"/>
        <v>4</v>
      </c>
      <c r="C1641">
        <v>2</v>
      </c>
      <c r="D1641">
        <v>2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12</v>
      </c>
      <c r="K1641">
        <v>2</v>
      </c>
      <c r="L1641">
        <v>1</v>
      </c>
      <c r="M1641">
        <v>5</v>
      </c>
      <c r="N1641">
        <v>2</v>
      </c>
      <c r="O1641">
        <v>2</v>
      </c>
      <c r="P1641">
        <v>2</v>
      </c>
    </row>
    <row r="1642" spans="1:16" x14ac:dyDescent="0.2">
      <c r="A1642">
        <v>19</v>
      </c>
      <c r="B1642">
        <f t="shared" si="25"/>
        <v>4</v>
      </c>
      <c r="C1642">
        <v>3</v>
      </c>
      <c r="D1642">
        <v>2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1</v>
      </c>
      <c r="K1642">
        <v>4</v>
      </c>
      <c r="L1642">
        <v>1</v>
      </c>
      <c r="M1642">
        <v>7</v>
      </c>
      <c r="N1642">
        <v>1</v>
      </c>
      <c r="O1642">
        <v>3</v>
      </c>
      <c r="P1642">
        <v>1</v>
      </c>
    </row>
    <row r="1643" spans="1:16" x14ac:dyDescent="0.2">
      <c r="A1643">
        <v>19</v>
      </c>
      <c r="B1643">
        <f t="shared" si="25"/>
        <v>4</v>
      </c>
      <c r="C1643">
        <v>4</v>
      </c>
      <c r="D1643">
        <v>1</v>
      </c>
      <c r="E1643">
        <v>2</v>
      </c>
      <c r="F1643">
        <v>4</v>
      </c>
      <c r="G1643">
        <v>6</v>
      </c>
      <c r="H1643">
        <v>5</v>
      </c>
      <c r="I1643">
        <v>4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2</v>
      </c>
      <c r="P1643">
        <v>1</v>
      </c>
    </row>
    <row r="1644" spans="1:16" x14ac:dyDescent="0.2">
      <c r="A1644">
        <v>19</v>
      </c>
      <c r="B1644">
        <f t="shared" si="25"/>
        <v>4</v>
      </c>
      <c r="C1644">
        <v>5</v>
      </c>
      <c r="D1644">
        <v>1</v>
      </c>
      <c r="E1644">
        <v>3</v>
      </c>
      <c r="F1644">
        <v>3</v>
      </c>
      <c r="G1644">
        <v>3</v>
      </c>
      <c r="H1644">
        <v>1</v>
      </c>
      <c r="I1644">
        <v>5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3</v>
      </c>
      <c r="P1644">
        <v>2</v>
      </c>
    </row>
    <row r="1645" spans="1:16" x14ac:dyDescent="0.2">
      <c r="A1645">
        <v>19</v>
      </c>
      <c r="B1645">
        <f t="shared" si="25"/>
        <v>4</v>
      </c>
      <c r="C1645">
        <v>6</v>
      </c>
      <c r="D1645">
        <v>2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11</v>
      </c>
      <c r="K1645">
        <v>1</v>
      </c>
      <c r="L1645">
        <v>4</v>
      </c>
      <c r="M1645">
        <v>1</v>
      </c>
      <c r="N1645">
        <v>4</v>
      </c>
      <c r="O1645">
        <v>1</v>
      </c>
      <c r="P1645">
        <v>2</v>
      </c>
    </row>
    <row r="1646" spans="1:16" x14ac:dyDescent="0.2">
      <c r="A1646">
        <v>19</v>
      </c>
      <c r="B1646">
        <f t="shared" si="25"/>
        <v>5</v>
      </c>
      <c r="C1646">
        <v>1</v>
      </c>
      <c r="D1646">
        <v>1</v>
      </c>
      <c r="E1646">
        <v>6</v>
      </c>
      <c r="F1646">
        <v>1</v>
      </c>
      <c r="G1646">
        <v>5</v>
      </c>
      <c r="H1646">
        <v>2</v>
      </c>
      <c r="I1646">
        <v>4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1</v>
      </c>
      <c r="P1646">
        <v>2</v>
      </c>
    </row>
    <row r="1647" spans="1:16" x14ac:dyDescent="0.2">
      <c r="A1647">
        <v>19</v>
      </c>
      <c r="B1647">
        <f t="shared" si="25"/>
        <v>5</v>
      </c>
      <c r="C1647">
        <v>2</v>
      </c>
      <c r="D1647">
        <v>1</v>
      </c>
      <c r="E1647">
        <v>5</v>
      </c>
      <c r="F1647">
        <v>4</v>
      </c>
      <c r="G1647">
        <v>4</v>
      </c>
      <c r="H1647">
        <v>3</v>
      </c>
      <c r="I1647">
        <v>2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2</v>
      </c>
      <c r="P1647">
        <v>1</v>
      </c>
    </row>
    <row r="1648" spans="1:16" x14ac:dyDescent="0.2">
      <c r="A1648">
        <v>19</v>
      </c>
      <c r="B1648">
        <f t="shared" si="25"/>
        <v>5</v>
      </c>
      <c r="C1648">
        <v>3</v>
      </c>
      <c r="D1648">
        <v>1</v>
      </c>
      <c r="E1648">
        <v>8</v>
      </c>
      <c r="F1648">
        <v>2</v>
      </c>
      <c r="G1648">
        <v>3</v>
      </c>
      <c r="H1648">
        <v>1</v>
      </c>
      <c r="I1648">
        <v>3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3</v>
      </c>
      <c r="P1648">
        <v>2</v>
      </c>
    </row>
    <row r="1649" spans="1:16" x14ac:dyDescent="0.2">
      <c r="A1649">
        <v>19</v>
      </c>
      <c r="B1649">
        <f t="shared" si="25"/>
        <v>5</v>
      </c>
      <c r="C1649">
        <v>4</v>
      </c>
      <c r="D1649">
        <v>2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7</v>
      </c>
      <c r="K1649">
        <v>3</v>
      </c>
      <c r="L1649">
        <v>5</v>
      </c>
      <c r="M1649">
        <v>6</v>
      </c>
      <c r="N1649">
        <v>1</v>
      </c>
      <c r="O1649">
        <v>2</v>
      </c>
      <c r="P1649">
        <v>1</v>
      </c>
    </row>
    <row r="1650" spans="1:16" x14ac:dyDescent="0.2">
      <c r="A1650">
        <v>19</v>
      </c>
      <c r="B1650">
        <f t="shared" si="25"/>
        <v>5</v>
      </c>
      <c r="C1650">
        <v>5</v>
      </c>
      <c r="D1650">
        <v>2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3</v>
      </c>
      <c r="K1650">
        <v>3</v>
      </c>
      <c r="L1650">
        <v>2</v>
      </c>
      <c r="M1650">
        <v>7</v>
      </c>
      <c r="N1650">
        <v>5</v>
      </c>
      <c r="O1650">
        <v>1</v>
      </c>
      <c r="P1650">
        <v>2</v>
      </c>
    </row>
    <row r="1651" spans="1:16" x14ac:dyDescent="0.2">
      <c r="A1651">
        <v>19</v>
      </c>
      <c r="B1651">
        <f t="shared" si="25"/>
        <v>5</v>
      </c>
      <c r="C1651">
        <v>6</v>
      </c>
      <c r="D1651">
        <v>2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6</v>
      </c>
      <c r="K1651">
        <v>1</v>
      </c>
      <c r="L1651">
        <v>3</v>
      </c>
      <c r="M1651">
        <v>4</v>
      </c>
      <c r="N1651">
        <v>3</v>
      </c>
      <c r="O1651">
        <v>3</v>
      </c>
      <c r="P1651">
        <v>1</v>
      </c>
    </row>
    <row r="1652" spans="1:16" x14ac:dyDescent="0.2">
      <c r="A1652">
        <v>19</v>
      </c>
      <c r="B1652">
        <f t="shared" si="25"/>
        <v>6</v>
      </c>
      <c r="C1652">
        <v>1</v>
      </c>
      <c r="D1652">
        <v>2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8</v>
      </c>
      <c r="K1652">
        <v>4</v>
      </c>
      <c r="L1652">
        <v>2</v>
      </c>
      <c r="M1652">
        <v>4</v>
      </c>
      <c r="N1652">
        <v>4</v>
      </c>
      <c r="O1652">
        <v>1</v>
      </c>
      <c r="P1652">
        <v>2</v>
      </c>
    </row>
    <row r="1653" spans="1:16" x14ac:dyDescent="0.2">
      <c r="A1653">
        <v>19</v>
      </c>
      <c r="B1653">
        <f t="shared" si="25"/>
        <v>6</v>
      </c>
      <c r="C1653">
        <v>2</v>
      </c>
      <c r="D1653">
        <v>2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5</v>
      </c>
      <c r="K1653">
        <v>3</v>
      </c>
      <c r="L1653">
        <v>4</v>
      </c>
      <c r="M1653">
        <v>5</v>
      </c>
      <c r="N1653">
        <v>5</v>
      </c>
      <c r="O1653">
        <v>1</v>
      </c>
      <c r="P1653">
        <v>1</v>
      </c>
    </row>
    <row r="1654" spans="1:16" x14ac:dyDescent="0.2">
      <c r="A1654">
        <v>19</v>
      </c>
      <c r="B1654">
        <f t="shared" si="25"/>
        <v>6</v>
      </c>
      <c r="C1654">
        <v>3</v>
      </c>
      <c r="D1654">
        <v>2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10</v>
      </c>
      <c r="K1654">
        <v>2</v>
      </c>
      <c r="L1654">
        <v>5</v>
      </c>
      <c r="M1654">
        <v>2</v>
      </c>
      <c r="N1654">
        <v>1</v>
      </c>
      <c r="O1654">
        <v>2</v>
      </c>
      <c r="P1654">
        <v>1</v>
      </c>
    </row>
    <row r="1655" spans="1:16" x14ac:dyDescent="0.2">
      <c r="A1655">
        <v>19</v>
      </c>
      <c r="B1655">
        <f t="shared" si="25"/>
        <v>6</v>
      </c>
      <c r="C1655">
        <v>4</v>
      </c>
      <c r="D1655">
        <v>1</v>
      </c>
      <c r="E1655">
        <v>2</v>
      </c>
      <c r="F1655">
        <v>4</v>
      </c>
      <c r="G1655">
        <v>2</v>
      </c>
      <c r="H1655">
        <v>5</v>
      </c>
      <c r="I1655">
        <v>4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2</v>
      </c>
      <c r="P1655">
        <v>2</v>
      </c>
    </row>
    <row r="1656" spans="1:16" x14ac:dyDescent="0.2">
      <c r="A1656">
        <v>19</v>
      </c>
      <c r="B1656">
        <f t="shared" si="25"/>
        <v>6</v>
      </c>
      <c r="C1656">
        <v>5</v>
      </c>
      <c r="D1656">
        <v>1</v>
      </c>
      <c r="E1656">
        <v>3</v>
      </c>
      <c r="F1656">
        <v>5</v>
      </c>
      <c r="G1656">
        <v>5</v>
      </c>
      <c r="H1656">
        <v>4</v>
      </c>
      <c r="I1656">
        <v>2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3</v>
      </c>
      <c r="P1656">
        <v>2</v>
      </c>
    </row>
    <row r="1657" spans="1:16" x14ac:dyDescent="0.2">
      <c r="A1657">
        <v>19</v>
      </c>
      <c r="B1657">
        <f t="shared" si="25"/>
        <v>6</v>
      </c>
      <c r="C1657">
        <v>6</v>
      </c>
      <c r="D1657">
        <v>1</v>
      </c>
      <c r="E1657">
        <v>6</v>
      </c>
      <c r="F1657">
        <v>3</v>
      </c>
      <c r="G1657">
        <v>4</v>
      </c>
      <c r="H1657">
        <v>3</v>
      </c>
      <c r="I1657">
        <v>3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2</v>
      </c>
      <c r="P1657">
        <v>1</v>
      </c>
    </row>
    <row r="1658" spans="1:16" x14ac:dyDescent="0.2">
      <c r="A1658">
        <v>19</v>
      </c>
      <c r="B1658">
        <f t="shared" si="25"/>
        <v>7</v>
      </c>
      <c r="C1658">
        <v>1</v>
      </c>
      <c r="D1658">
        <v>1</v>
      </c>
      <c r="E1658">
        <v>11</v>
      </c>
      <c r="F1658">
        <v>3</v>
      </c>
      <c r="G1658">
        <v>1</v>
      </c>
      <c r="H1658">
        <v>2</v>
      </c>
      <c r="I1658">
        <v>4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2</v>
      </c>
      <c r="P1658">
        <v>2</v>
      </c>
    </row>
    <row r="1659" spans="1:16" x14ac:dyDescent="0.2">
      <c r="A1659">
        <v>19</v>
      </c>
      <c r="B1659">
        <f t="shared" si="25"/>
        <v>7</v>
      </c>
      <c r="C1659">
        <v>2</v>
      </c>
      <c r="D1659">
        <v>2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6</v>
      </c>
      <c r="K1659">
        <v>2</v>
      </c>
      <c r="L1659">
        <v>3</v>
      </c>
      <c r="M1659">
        <v>3</v>
      </c>
      <c r="N1659">
        <v>2</v>
      </c>
      <c r="O1659">
        <v>1</v>
      </c>
      <c r="P1659">
        <v>1</v>
      </c>
    </row>
    <row r="1660" spans="1:16" x14ac:dyDescent="0.2">
      <c r="A1660">
        <v>19</v>
      </c>
      <c r="B1660">
        <f t="shared" si="25"/>
        <v>7</v>
      </c>
      <c r="C1660">
        <v>3</v>
      </c>
      <c r="D1660">
        <v>1</v>
      </c>
      <c r="E1660">
        <v>6</v>
      </c>
      <c r="F1660">
        <v>2</v>
      </c>
      <c r="G1660">
        <v>6</v>
      </c>
      <c r="H1660">
        <v>4</v>
      </c>
      <c r="I1660">
        <v>5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2</v>
      </c>
      <c r="P1660">
        <v>1</v>
      </c>
    </row>
    <row r="1661" spans="1:16" x14ac:dyDescent="0.2">
      <c r="A1661">
        <v>19</v>
      </c>
      <c r="B1661">
        <f t="shared" si="25"/>
        <v>7</v>
      </c>
      <c r="C1661">
        <v>4</v>
      </c>
      <c r="D1661">
        <v>1</v>
      </c>
      <c r="E1661">
        <v>10</v>
      </c>
      <c r="F1661">
        <v>5</v>
      </c>
      <c r="G1661">
        <v>1</v>
      </c>
      <c r="H1661">
        <v>1</v>
      </c>
      <c r="I1661">
        <v>3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3</v>
      </c>
      <c r="P1661">
        <v>2</v>
      </c>
    </row>
    <row r="1662" spans="1:16" x14ac:dyDescent="0.2">
      <c r="A1662">
        <v>19</v>
      </c>
      <c r="B1662">
        <f t="shared" si="25"/>
        <v>7</v>
      </c>
      <c r="C1662">
        <v>5</v>
      </c>
      <c r="D1662">
        <v>2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10</v>
      </c>
      <c r="K1662">
        <v>1</v>
      </c>
      <c r="L1662">
        <v>4</v>
      </c>
      <c r="M1662">
        <v>1</v>
      </c>
      <c r="N1662">
        <v>4</v>
      </c>
      <c r="O1662">
        <v>3</v>
      </c>
      <c r="P1662">
        <v>2</v>
      </c>
    </row>
    <row r="1663" spans="1:16" x14ac:dyDescent="0.2">
      <c r="A1663">
        <v>19</v>
      </c>
      <c r="B1663">
        <f t="shared" si="25"/>
        <v>7</v>
      </c>
      <c r="C1663">
        <v>6</v>
      </c>
      <c r="D1663">
        <v>2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5</v>
      </c>
      <c r="K1663">
        <v>4</v>
      </c>
      <c r="L1663">
        <v>1</v>
      </c>
      <c r="M1663">
        <v>6</v>
      </c>
      <c r="N1663">
        <v>3</v>
      </c>
      <c r="O1663">
        <v>1</v>
      </c>
      <c r="P1663">
        <v>1</v>
      </c>
    </row>
    <row r="1664" spans="1:16" x14ac:dyDescent="0.2">
      <c r="A1664">
        <v>19</v>
      </c>
      <c r="B1664">
        <f t="shared" si="25"/>
        <v>8</v>
      </c>
      <c r="C1664">
        <v>1</v>
      </c>
      <c r="D1664">
        <v>1</v>
      </c>
      <c r="E1664">
        <v>14</v>
      </c>
      <c r="F1664">
        <v>1</v>
      </c>
      <c r="G1664">
        <v>4</v>
      </c>
      <c r="H1664">
        <v>4</v>
      </c>
      <c r="I1664">
        <v>2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1</v>
      </c>
      <c r="P1664">
        <v>1</v>
      </c>
    </row>
    <row r="1665" spans="1:16" x14ac:dyDescent="0.2">
      <c r="A1665">
        <v>19</v>
      </c>
      <c r="B1665">
        <f t="shared" si="25"/>
        <v>8</v>
      </c>
      <c r="C1665">
        <v>2</v>
      </c>
      <c r="D1665">
        <v>1</v>
      </c>
      <c r="E1665">
        <v>1</v>
      </c>
      <c r="F1665">
        <v>5</v>
      </c>
      <c r="G1665">
        <v>2</v>
      </c>
      <c r="H1665">
        <v>3</v>
      </c>
      <c r="I1665">
        <v>1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1</v>
      </c>
      <c r="P1665">
        <v>2</v>
      </c>
    </row>
    <row r="1666" spans="1:16" x14ac:dyDescent="0.2">
      <c r="A1666">
        <v>19</v>
      </c>
      <c r="B1666">
        <f t="shared" si="25"/>
        <v>8</v>
      </c>
      <c r="C1666">
        <v>3</v>
      </c>
      <c r="D1666">
        <v>2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8</v>
      </c>
      <c r="K1666">
        <v>1</v>
      </c>
      <c r="L1666">
        <v>2</v>
      </c>
      <c r="M1666">
        <v>3</v>
      </c>
      <c r="N1666">
        <v>3</v>
      </c>
      <c r="O1666">
        <v>2</v>
      </c>
      <c r="P1666">
        <v>1</v>
      </c>
    </row>
    <row r="1667" spans="1:16" x14ac:dyDescent="0.2">
      <c r="A1667">
        <v>19</v>
      </c>
      <c r="B1667">
        <f t="shared" si="25"/>
        <v>8</v>
      </c>
      <c r="C1667">
        <v>4</v>
      </c>
      <c r="D1667">
        <v>1</v>
      </c>
      <c r="E1667">
        <v>12</v>
      </c>
      <c r="F1667">
        <v>4</v>
      </c>
      <c r="G1667">
        <v>5</v>
      </c>
      <c r="H1667">
        <v>5</v>
      </c>
      <c r="I1667">
        <v>2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3</v>
      </c>
      <c r="P1667">
        <v>1</v>
      </c>
    </row>
    <row r="1668" spans="1:16" x14ac:dyDescent="0.2">
      <c r="A1668">
        <v>19</v>
      </c>
      <c r="B1668">
        <f t="shared" si="25"/>
        <v>8</v>
      </c>
      <c r="C1668">
        <v>5</v>
      </c>
      <c r="D1668">
        <v>2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5</v>
      </c>
      <c r="K1668">
        <v>2</v>
      </c>
      <c r="L1668">
        <v>4</v>
      </c>
      <c r="M1668">
        <v>5</v>
      </c>
      <c r="N1668">
        <v>4</v>
      </c>
      <c r="O1668">
        <v>3</v>
      </c>
      <c r="P1668">
        <v>2</v>
      </c>
    </row>
    <row r="1669" spans="1:16" x14ac:dyDescent="0.2">
      <c r="A1669">
        <v>19</v>
      </c>
      <c r="B1669">
        <f t="shared" si="25"/>
        <v>8</v>
      </c>
      <c r="C1669">
        <v>6</v>
      </c>
      <c r="D1669">
        <v>2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5</v>
      </c>
      <c r="K1669">
        <v>4</v>
      </c>
      <c r="L1669">
        <v>5</v>
      </c>
      <c r="M1669">
        <v>2</v>
      </c>
      <c r="N1669">
        <v>1</v>
      </c>
      <c r="O1669">
        <v>2</v>
      </c>
      <c r="P1669">
        <v>2</v>
      </c>
    </row>
    <row r="1670" spans="1:16" x14ac:dyDescent="0.2">
      <c r="A1670">
        <v>19</v>
      </c>
      <c r="B1670">
        <f t="shared" si="25"/>
        <v>9</v>
      </c>
      <c r="C1670">
        <v>1</v>
      </c>
      <c r="D1670">
        <v>1</v>
      </c>
      <c r="E1670">
        <v>7</v>
      </c>
      <c r="F1670">
        <v>1</v>
      </c>
      <c r="G1670">
        <v>6</v>
      </c>
      <c r="H1670">
        <v>2</v>
      </c>
      <c r="I1670">
        <v>3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2</v>
      </c>
      <c r="P1670">
        <v>2</v>
      </c>
    </row>
    <row r="1671" spans="1:16" x14ac:dyDescent="0.2">
      <c r="A1671">
        <v>19</v>
      </c>
      <c r="B1671">
        <f t="shared" si="25"/>
        <v>9</v>
      </c>
      <c r="C1671">
        <v>2</v>
      </c>
      <c r="D1671">
        <v>2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12</v>
      </c>
      <c r="K1671">
        <v>1</v>
      </c>
      <c r="L1671">
        <v>1</v>
      </c>
      <c r="M1671">
        <v>2</v>
      </c>
      <c r="N1671">
        <v>4</v>
      </c>
      <c r="O1671">
        <v>2</v>
      </c>
      <c r="P1671">
        <v>1</v>
      </c>
    </row>
    <row r="1672" spans="1:16" x14ac:dyDescent="0.2">
      <c r="A1672">
        <v>19</v>
      </c>
      <c r="B1672">
        <f t="shared" si="25"/>
        <v>9</v>
      </c>
      <c r="C1672">
        <v>3</v>
      </c>
      <c r="D1672">
        <v>1</v>
      </c>
      <c r="E1672">
        <v>11</v>
      </c>
      <c r="F1672">
        <v>2</v>
      </c>
      <c r="G1672">
        <v>2</v>
      </c>
      <c r="H1672">
        <v>1</v>
      </c>
      <c r="I1672">
        <v>5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3</v>
      </c>
      <c r="P1672">
        <v>2</v>
      </c>
    </row>
    <row r="1673" spans="1:16" x14ac:dyDescent="0.2">
      <c r="A1673">
        <v>19</v>
      </c>
      <c r="B1673">
        <f t="shared" ref="B1673:B1736" si="26">IF(B1667=15,1,B1667+1)</f>
        <v>9</v>
      </c>
      <c r="C1673">
        <v>4</v>
      </c>
      <c r="D1673">
        <v>2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9</v>
      </c>
      <c r="K1673">
        <v>4</v>
      </c>
      <c r="L1673">
        <v>3</v>
      </c>
      <c r="M1673">
        <v>1</v>
      </c>
      <c r="N1673">
        <v>1</v>
      </c>
      <c r="O1673">
        <v>1</v>
      </c>
      <c r="P1673">
        <v>1</v>
      </c>
    </row>
    <row r="1674" spans="1:16" x14ac:dyDescent="0.2">
      <c r="A1674">
        <v>19</v>
      </c>
      <c r="B1674">
        <f t="shared" si="26"/>
        <v>9</v>
      </c>
      <c r="C1674">
        <v>5</v>
      </c>
      <c r="D1674">
        <v>1</v>
      </c>
      <c r="E1674">
        <v>2</v>
      </c>
      <c r="F1674">
        <v>3</v>
      </c>
      <c r="G1674">
        <v>1</v>
      </c>
      <c r="H1674">
        <v>5</v>
      </c>
      <c r="I1674">
        <v>4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</v>
      </c>
      <c r="P1674">
        <v>2</v>
      </c>
    </row>
    <row r="1675" spans="1:16" x14ac:dyDescent="0.2">
      <c r="A1675">
        <v>19</v>
      </c>
      <c r="B1675">
        <f t="shared" si="26"/>
        <v>9</v>
      </c>
      <c r="C1675">
        <v>6</v>
      </c>
      <c r="D1675">
        <v>2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4</v>
      </c>
      <c r="K1675">
        <v>3</v>
      </c>
      <c r="L1675">
        <v>5</v>
      </c>
      <c r="M1675">
        <v>7</v>
      </c>
      <c r="N1675">
        <v>5</v>
      </c>
      <c r="O1675">
        <v>3</v>
      </c>
      <c r="P1675">
        <v>1</v>
      </c>
    </row>
    <row r="1676" spans="1:16" x14ac:dyDescent="0.2">
      <c r="A1676">
        <v>19</v>
      </c>
      <c r="B1676">
        <f t="shared" si="26"/>
        <v>10</v>
      </c>
      <c r="C1676">
        <v>1</v>
      </c>
      <c r="D1676">
        <v>1</v>
      </c>
      <c r="E1676">
        <v>4</v>
      </c>
      <c r="F1676">
        <v>4</v>
      </c>
      <c r="G1676">
        <v>5</v>
      </c>
      <c r="H1676">
        <v>4</v>
      </c>
      <c r="I1676">
        <v>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1</v>
      </c>
      <c r="P1676">
        <v>2</v>
      </c>
    </row>
    <row r="1677" spans="1:16" x14ac:dyDescent="0.2">
      <c r="A1677">
        <v>19</v>
      </c>
      <c r="B1677">
        <f t="shared" si="26"/>
        <v>10</v>
      </c>
      <c r="C1677">
        <v>2</v>
      </c>
      <c r="D1677">
        <v>2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10</v>
      </c>
      <c r="K1677">
        <v>3</v>
      </c>
      <c r="L1677">
        <v>1</v>
      </c>
      <c r="M1677">
        <v>5</v>
      </c>
      <c r="N1677">
        <v>2</v>
      </c>
      <c r="O1677">
        <v>3</v>
      </c>
      <c r="P1677">
        <v>2</v>
      </c>
    </row>
    <row r="1678" spans="1:16" x14ac:dyDescent="0.2">
      <c r="A1678">
        <v>19</v>
      </c>
      <c r="B1678">
        <f t="shared" si="26"/>
        <v>10</v>
      </c>
      <c r="C1678">
        <v>3</v>
      </c>
      <c r="D1678">
        <v>1</v>
      </c>
      <c r="E1678">
        <v>12</v>
      </c>
      <c r="F1678">
        <v>5</v>
      </c>
      <c r="G1678">
        <v>4</v>
      </c>
      <c r="H1678">
        <v>1</v>
      </c>
      <c r="I1678">
        <v>1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2</v>
      </c>
      <c r="P1678">
        <v>1</v>
      </c>
    </row>
    <row r="1679" spans="1:16" x14ac:dyDescent="0.2">
      <c r="A1679">
        <v>19</v>
      </c>
      <c r="B1679">
        <f t="shared" si="26"/>
        <v>10</v>
      </c>
      <c r="C1679">
        <v>4</v>
      </c>
      <c r="D1679">
        <v>2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11</v>
      </c>
      <c r="K1679">
        <v>4</v>
      </c>
      <c r="L1679">
        <v>2</v>
      </c>
      <c r="M1679">
        <v>4</v>
      </c>
      <c r="N1679">
        <v>4</v>
      </c>
      <c r="O1679">
        <v>1</v>
      </c>
      <c r="P1679">
        <v>2</v>
      </c>
    </row>
    <row r="1680" spans="1:16" x14ac:dyDescent="0.2">
      <c r="A1680">
        <v>19</v>
      </c>
      <c r="B1680">
        <f t="shared" si="26"/>
        <v>10</v>
      </c>
      <c r="C1680">
        <v>5</v>
      </c>
      <c r="D1680">
        <v>2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</v>
      </c>
      <c r="K1680">
        <v>2</v>
      </c>
      <c r="L1680">
        <v>4</v>
      </c>
      <c r="M1680">
        <v>6</v>
      </c>
      <c r="N1680">
        <v>5</v>
      </c>
      <c r="O1680">
        <v>2</v>
      </c>
      <c r="P1680">
        <v>1</v>
      </c>
    </row>
    <row r="1681" spans="1:16" x14ac:dyDescent="0.2">
      <c r="A1681">
        <v>19</v>
      </c>
      <c r="B1681">
        <f t="shared" si="26"/>
        <v>10</v>
      </c>
      <c r="C1681">
        <v>6</v>
      </c>
      <c r="D1681">
        <v>1</v>
      </c>
      <c r="E1681">
        <v>14</v>
      </c>
      <c r="F1681">
        <v>3</v>
      </c>
      <c r="G1681">
        <v>3</v>
      </c>
      <c r="H1681">
        <v>5</v>
      </c>
      <c r="I1681">
        <v>5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3</v>
      </c>
      <c r="P1681">
        <v>1</v>
      </c>
    </row>
    <row r="1682" spans="1:16" x14ac:dyDescent="0.2">
      <c r="A1682">
        <v>19</v>
      </c>
      <c r="B1682">
        <f t="shared" si="26"/>
        <v>11</v>
      </c>
      <c r="C1682">
        <v>1</v>
      </c>
      <c r="D1682">
        <v>1</v>
      </c>
      <c r="E1682">
        <v>12</v>
      </c>
      <c r="F1682">
        <v>2</v>
      </c>
      <c r="G1682">
        <v>6</v>
      </c>
      <c r="H1682">
        <v>3</v>
      </c>
      <c r="I1682">
        <v>5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1</v>
      </c>
      <c r="P1682">
        <v>1</v>
      </c>
    </row>
    <row r="1683" spans="1:16" x14ac:dyDescent="0.2">
      <c r="A1683">
        <v>19</v>
      </c>
      <c r="B1683">
        <f t="shared" si="26"/>
        <v>11</v>
      </c>
      <c r="C1683">
        <v>2</v>
      </c>
      <c r="D1683">
        <v>2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1</v>
      </c>
      <c r="K1683">
        <v>4</v>
      </c>
      <c r="L1683">
        <v>1</v>
      </c>
      <c r="M1683">
        <v>3</v>
      </c>
      <c r="N1683">
        <v>3</v>
      </c>
      <c r="O1683">
        <v>3</v>
      </c>
      <c r="P1683">
        <v>2</v>
      </c>
    </row>
    <row r="1684" spans="1:16" x14ac:dyDescent="0.2">
      <c r="A1684">
        <v>19</v>
      </c>
      <c r="B1684">
        <f t="shared" si="26"/>
        <v>11</v>
      </c>
      <c r="C1684">
        <v>3</v>
      </c>
      <c r="D1684">
        <v>1</v>
      </c>
      <c r="E1684">
        <v>11</v>
      </c>
      <c r="F1684">
        <v>3</v>
      </c>
      <c r="G1684">
        <v>1</v>
      </c>
      <c r="H1684">
        <v>2</v>
      </c>
      <c r="I1684">
        <v>1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1</v>
      </c>
      <c r="P1684">
        <v>1</v>
      </c>
    </row>
    <row r="1685" spans="1:16" x14ac:dyDescent="0.2">
      <c r="A1685">
        <v>19</v>
      </c>
      <c r="B1685">
        <f t="shared" si="26"/>
        <v>11</v>
      </c>
      <c r="C1685">
        <v>4</v>
      </c>
      <c r="D1685">
        <v>1</v>
      </c>
      <c r="E1685">
        <v>9</v>
      </c>
      <c r="F1685">
        <v>1</v>
      </c>
      <c r="G1685">
        <v>3</v>
      </c>
      <c r="H1685">
        <v>1</v>
      </c>
      <c r="I1685">
        <v>3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3</v>
      </c>
      <c r="P1685">
        <v>1</v>
      </c>
    </row>
    <row r="1686" spans="1:16" x14ac:dyDescent="0.2">
      <c r="A1686">
        <v>19</v>
      </c>
      <c r="B1686">
        <f t="shared" si="26"/>
        <v>11</v>
      </c>
      <c r="C1686">
        <v>5</v>
      </c>
      <c r="D1686">
        <v>2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</v>
      </c>
      <c r="K1686">
        <v>1</v>
      </c>
      <c r="L1686">
        <v>3</v>
      </c>
      <c r="M1686">
        <v>6</v>
      </c>
      <c r="N1686">
        <v>2</v>
      </c>
      <c r="O1686">
        <v>2</v>
      </c>
      <c r="P1686">
        <v>2</v>
      </c>
    </row>
    <row r="1687" spans="1:16" x14ac:dyDescent="0.2">
      <c r="A1687">
        <v>19</v>
      </c>
      <c r="B1687">
        <f t="shared" si="26"/>
        <v>11</v>
      </c>
      <c r="C1687">
        <v>6</v>
      </c>
      <c r="D1687">
        <v>2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</v>
      </c>
      <c r="K1687">
        <v>4</v>
      </c>
      <c r="L1687">
        <v>1</v>
      </c>
      <c r="M1687">
        <v>2</v>
      </c>
      <c r="N1687">
        <v>2</v>
      </c>
      <c r="O1687">
        <v>2</v>
      </c>
      <c r="P1687">
        <v>1</v>
      </c>
    </row>
    <row r="1688" spans="1:16" x14ac:dyDescent="0.2">
      <c r="A1688">
        <v>19</v>
      </c>
      <c r="B1688">
        <f t="shared" si="26"/>
        <v>12</v>
      </c>
      <c r="C1688">
        <v>1</v>
      </c>
      <c r="D1688">
        <v>1</v>
      </c>
      <c r="E1688">
        <v>9</v>
      </c>
      <c r="F1688">
        <v>4</v>
      </c>
      <c r="G1688">
        <v>2</v>
      </c>
      <c r="H1688">
        <v>2</v>
      </c>
      <c r="I1688">
        <v>3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1</v>
      </c>
      <c r="P1688">
        <v>1</v>
      </c>
    </row>
    <row r="1689" spans="1:16" x14ac:dyDescent="0.2">
      <c r="A1689">
        <v>19</v>
      </c>
      <c r="B1689">
        <f t="shared" si="26"/>
        <v>12</v>
      </c>
      <c r="C1689">
        <v>2</v>
      </c>
      <c r="D1689">
        <v>2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9</v>
      </c>
      <c r="K1689">
        <v>3</v>
      </c>
      <c r="L1689">
        <v>3</v>
      </c>
      <c r="M1689">
        <v>5</v>
      </c>
      <c r="N1689">
        <v>1</v>
      </c>
      <c r="O1689">
        <v>3</v>
      </c>
      <c r="P1689">
        <v>1</v>
      </c>
    </row>
    <row r="1690" spans="1:16" x14ac:dyDescent="0.2">
      <c r="A1690">
        <v>19</v>
      </c>
      <c r="B1690">
        <f t="shared" si="26"/>
        <v>12</v>
      </c>
      <c r="C1690">
        <v>3</v>
      </c>
      <c r="D1690">
        <v>1</v>
      </c>
      <c r="E1690">
        <v>13</v>
      </c>
      <c r="F1690">
        <v>2</v>
      </c>
      <c r="G1690">
        <v>6</v>
      </c>
      <c r="H1690">
        <v>3</v>
      </c>
      <c r="I1690">
        <v>4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2</v>
      </c>
      <c r="P1690">
        <v>2</v>
      </c>
    </row>
    <row r="1691" spans="1:16" x14ac:dyDescent="0.2">
      <c r="A1691">
        <v>19</v>
      </c>
      <c r="B1691">
        <f t="shared" si="26"/>
        <v>12</v>
      </c>
      <c r="C1691">
        <v>4</v>
      </c>
      <c r="D1691">
        <v>2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2</v>
      </c>
      <c r="K1691">
        <v>2</v>
      </c>
      <c r="L1691">
        <v>5</v>
      </c>
      <c r="M1691">
        <v>2</v>
      </c>
      <c r="N1691">
        <v>3</v>
      </c>
      <c r="O1691">
        <v>1</v>
      </c>
      <c r="P1691">
        <v>1</v>
      </c>
    </row>
    <row r="1692" spans="1:16" x14ac:dyDescent="0.2">
      <c r="A1692">
        <v>19</v>
      </c>
      <c r="B1692">
        <f t="shared" si="26"/>
        <v>12</v>
      </c>
      <c r="C1692">
        <v>5</v>
      </c>
      <c r="D1692">
        <v>2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1</v>
      </c>
      <c r="K1692">
        <v>1</v>
      </c>
      <c r="L1692">
        <v>2</v>
      </c>
      <c r="M1692">
        <v>6</v>
      </c>
      <c r="N1692">
        <v>2</v>
      </c>
      <c r="O1692">
        <v>3</v>
      </c>
      <c r="P1692">
        <v>2</v>
      </c>
    </row>
    <row r="1693" spans="1:16" x14ac:dyDescent="0.2">
      <c r="A1693">
        <v>19</v>
      </c>
      <c r="B1693">
        <f t="shared" si="26"/>
        <v>12</v>
      </c>
      <c r="C1693">
        <v>6</v>
      </c>
      <c r="D1693">
        <v>1</v>
      </c>
      <c r="E1693">
        <v>5</v>
      </c>
      <c r="F1693">
        <v>1</v>
      </c>
      <c r="G1693">
        <v>4</v>
      </c>
      <c r="H1693">
        <v>4</v>
      </c>
      <c r="I1693">
        <v>2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1</v>
      </c>
      <c r="P1693">
        <v>2</v>
      </c>
    </row>
    <row r="1694" spans="1:16" x14ac:dyDescent="0.2">
      <c r="A1694">
        <v>19</v>
      </c>
      <c r="B1694">
        <f t="shared" si="26"/>
        <v>13</v>
      </c>
      <c r="C1694">
        <v>1</v>
      </c>
      <c r="D1694">
        <v>2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7</v>
      </c>
      <c r="K1694">
        <v>4</v>
      </c>
      <c r="L1694">
        <v>4</v>
      </c>
      <c r="M1694">
        <v>7</v>
      </c>
      <c r="N1694">
        <v>5</v>
      </c>
      <c r="O1694">
        <v>3</v>
      </c>
      <c r="P1694">
        <v>2</v>
      </c>
    </row>
    <row r="1695" spans="1:16" x14ac:dyDescent="0.2">
      <c r="A1695">
        <v>19</v>
      </c>
      <c r="B1695">
        <f t="shared" si="26"/>
        <v>13</v>
      </c>
      <c r="C1695">
        <v>2</v>
      </c>
      <c r="D1695">
        <v>1</v>
      </c>
      <c r="E1695">
        <v>13</v>
      </c>
      <c r="F1695">
        <v>1</v>
      </c>
      <c r="G1695">
        <v>1</v>
      </c>
      <c r="H1695">
        <v>2</v>
      </c>
      <c r="I1695">
        <v>3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3</v>
      </c>
      <c r="P1695">
        <v>1</v>
      </c>
    </row>
    <row r="1696" spans="1:16" x14ac:dyDescent="0.2">
      <c r="A1696">
        <v>19</v>
      </c>
      <c r="B1696">
        <f t="shared" si="26"/>
        <v>13</v>
      </c>
      <c r="C1696">
        <v>3</v>
      </c>
      <c r="D1696">
        <v>1</v>
      </c>
      <c r="E1696">
        <v>3</v>
      </c>
      <c r="F1696">
        <v>2</v>
      </c>
      <c r="G1696">
        <v>6</v>
      </c>
      <c r="H1696">
        <v>1</v>
      </c>
      <c r="I1696">
        <v>2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2</v>
      </c>
      <c r="P1696">
        <v>1</v>
      </c>
    </row>
    <row r="1697" spans="1:16" x14ac:dyDescent="0.2">
      <c r="A1697">
        <v>19</v>
      </c>
      <c r="B1697">
        <f t="shared" si="26"/>
        <v>13</v>
      </c>
      <c r="C1697">
        <v>4</v>
      </c>
      <c r="D1697">
        <v>2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</v>
      </c>
      <c r="K1697">
        <v>1</v>
      </c>
      <c r="L1697">
        <v>3</v>
      </c>
      <c r="M1697">
        <v>4</v>
      </c>
      <c r="N1697">
        <v>1</v>
      </c>
      <c r="O1697">
        <v>1</v>
      </c>
      <c r="P1697">
        <v>2</v>
      </c>
    </row>
    <row r="1698" spans="1:16" x14ac:dyDescent="0.2">
      <c r="A1698">
        <v>19</v>
      </c>
      <c r="B1698">
        <f t="shared" si="26"/>
        <v>13</v>
      </c>
      <c r="C1698">
        <v>5</v>
      </c>
      <c r="D1698">
        <v>2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11</v>
      </c>
      <c r="K1698">
        <v>1</v>
      </c>
      <c r="L1698">
        <v>2</v>
      </c>
      <c r="M1698">
        <v>1</v>
      </c>
      <c r="N1698">
        <v>2</v>
      </c>
      <c r="O1698">
        <v>2</v>
      </c>
      <c r="P1698">
        <v>2</v>
      </c>
    </row>
    <row r="1699" spans="1:16" x14ac:dyDescent="0.2">
      <c r="A1699">
        <v>19</v>
      </c>
      <c r="B1699">
        <f t="shared" si="26"/>
        <v>13</v>
      </c>
      <c r="C1699">
        <v>6</v>
      </c>
      <c r="D1699">
        <v>1</v>
      </c>
      <c r="E1699">
        <v>8</v>
      </c>
      <c r="F1699">
        <v>4</v>
      </c>
      <c r="G1699">
        <v>3</v>
      </c>
      <c r="H1699">
        <v>3</v>
      </c>
      <c r="I1699">
        <v>5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2</v>
      </c>
      <c r="P1699">
        <v>1</v>
      </c>
    </row>
    <row r="1700" spans="1:16" x14ac:dyDescent="0.2">
      <c r="A1700">
        <v>19</v>
      </c>
      <c r="B1700">
        <f t="shared" si="26"/>
        <v>14</v>
      </c>
      <c r="C1700">
        <v>1</v>
      </c>
      <c r="D1700">
        <v>1</v>
      </c>
      <c r="E1700">
        <v>8</v>
      </c>
      <c r="F1700">
        <v>3</v>
      </c>
      <c r="G1700">
        <v>4</v>
      </c>
      <c r="H1700">
        <v>1</v>
      </c>
      <c r="I1700">
        <v>1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1</v>
      </c>
      <c r="P1700">
        <v>1</v>
      </c>
    </row>
    <row r="1701" spans="1:16" x14ac:dyDescent="0.2">
      <c r="A1701">
        <v>19</v>
      </c>
      <c r="B1701">
        <f t="shared" si="26"/>
        <v>14</v>
      </c>
      <c r="C1701">
        <v>2</v>
      </c>
      <c r="D1701">
        <v>2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12</v>
      </c>
      <c r="K1701">
        <v>4</v>
      </c>
      <c r="L1701">
        <v>5</v>
      </c>
      <c r="M1701">
        <v>5</v>
      </c>
      <c r="N1701">
        <v>1</v>
      </c>
      <c r="O1701">
        <v>3</v>
      </c>
      <c r="P1701">
        <v>1</v>
      </c>
    </row>
    <row r="1702" spans="1:16" x14ac:dyDescent="0.2">
      <c r="A1702">
        <v>19</v>
      </c>
      <c r="B1702">
        <f t="shared" si="26"/>
        <v>14</v>
      </c>
      <c r="C1702">
        <v>3</v>
      </c>
      <c r="D1702">
        <v>2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3</v>
      </c>
      <c r="K1702">
        <v>2</v>
      </c>
      <c r="L1702">
        <v>4</v>
      </c>
      <c r="M1702">
        <v>4</v>
      </c>
      <c r="N1702">
        <v>5</v>
      </c>
      <c r="O1702">
        <v>2</v>
      </c>
      <c r="P1702">
        <v>2</v>
      </c>
    </row>
    <row r="1703" spans="1:16" x14ac:dyDescent="0.2">
      <c r="A1703">
        <v>19</v>
      </c>
      <c r="B1703">
        <f t="shared" si="26"/>
        <v>14</v>
      </c>
      <c r="C1703">
        <v>4</v>
      </c>
      <c r="D1703">
        <v>2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2</v>
      </c>
      <c r="K1703">
        <v>3</v>
      </c>
      <c r="L1703">
        <v>1</v>
      </c>
      <c r="M1703">
        <v>3</v>
      </c>
      <c r="N1703">
        <v>4</v>
      </c>
      <c r="O1703">
        <v>3</v>
      </c>
      <c r="P1703">
        <v>1</v>
      </c>
    </row>
    <row r="1704" spans="1:16" x14ac:dyDescent="0.2">
      <c r="A1704">
        <v>19</v>
      </c>
      <c r="B1704">
        <f t="shared" si="26"/>
        <v>14</v>
      </c>
      <c r="C1704">
        <v>5</v>
      </c>
      <c r="D1704">
        <v>1</v>
      </c>
      <c r="E1704">
        <v>6</v>
      </c>
      <c r="F1704">
        <v>5</v>
      </c>
      <c r="G1704">
        <v>1</v>
      </c>
      <c r="H1704">
        <v>4</v>
      </c>
      <c r="I1704">
        <v>5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1</v>
      </c>
      <c r="P1704">
        <v>2</v>
      </c>
    </row>
    <row r="1705" spans="1:16" x14ac:dyDescent="0.2">
      <c r="A1705">
        <v>19</v>
      </c>
      <c r="B1705">
        <f t="shared" si="26"/>
        <v>14</v>
      </c>
      <c r="C1705">
        <v>6</v>
      </c>
      <c r="D1705">
        <v>1</v>
      </c>
      <c r="E1705">
        <v>10</v>
      </c>
      <c r="F1705">
        <v>3</v>
      </c>
      <c r="G1705">
        <v>5</v>
      </c>
      <c r="H1705">
        <v>5</v>
      </c>
      <c r="I1705">
        <v>4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2</v>
      </c>
      <c r="P1705">
        <v>2</v>
      </c>
    </row>
    <row r="1706" spans="1:16" x14ac:dyDescent="0.2">
      <c r="A1706">
        <v>19</v>
      </c>
      <c r="B1706">
        <f t="shared" si="26"/>
        <v>15</v>
      </c>
      <c r="C1706">
        <v>1</v>
      </c>
      <c r="D1706">
        <v>1</v>
      </c>
      <c r="E1706">
        <v>11</v>
      </c>
      <c r="F1706">
        <v>5</v>
      </c>
      <c r="G1706">
        <v>6</v>
      </c>
      <c r="H1706">
        <v>3</v>
      </c>
      <c r="I1706">
        <v>1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2</v>
      </c>
      <c r="P1706">
        <v>1</v>
      </c>
    </row>
    <row r="1707" spans="1:16" x14ac:dyDescent="0.2">
      <c r="A1707">
        <v>19</v>
      </c>
      <c r="B1707">
        <f t="shared" si="26"/>
        <v>15</v>
      </c>
      <c r="C1707">
        <v>2</v>
      </c>
      <c r="D1707">
        <v>2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8</v>
      </c>
      <c r="K1707">
        <v>3</v>
      </c>
      <c r="L1707">
        <v>3</v>
      </c>
      <c r="M1707">
        <v>7</v>
      </c>
      <c r="N1707">
        <v>2</v>
      </c>
      <c r="O1707">
        <v>1</v>
      </c>
      <c r="P1707">
        <v>1</v>
      </c>
    </row>
    <row r="1708" spans="1:16" x14ac:dyDescent="0.2">
      <c r="A1708">
        <v>19</v>
      </c>
      <c r="B1708">
        <f t="shared" si="26"/>
        <v>15</v>
      </c>
      <c r="C1708">
        <v>3</v>
      </c>
      <c r="D1708">
        <v>1</v>
      </c>
      <c r="E1708">
        <v>5</v>
      </c>
      <c r="F1708">
        <v>4</v>
      </c>
      <c r="G1708">
        <v>5</v>
      </c>
      <c r="H1708">
        <v>2</v>
      </c>
      <c r="I1708">
        <v>2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3</v>
      </c>
      <c r="P1708">
        <v>2</v>
      </c>
    </row>
    <row r="1709" spans="1:16" x14ac:dyDescent="0.2">
      <c r="A1709">
        <v>19</v>
      </c>
      <c r="B1709">
        <f t="shared" si="26"/>
        <v>15</v>
      </c>
      <c r="C1709">
        <v>4</v>
      </c>
      <c r="D1709">
        <v>1</v>
      </c>
      <c r="E1709">
        <v>3</v>
      </c>
      <c r="F1709">
        <v>2</v>
      </c>
      <c r="G1709">
        <v>3</v>
      </c>
      <c r="H1709">
        <v>4</v>
      </c>
      <c r="I1709">
        <v>4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3</v>
      </c>
      <c r="P1709">
        <v>1</v>
      </c>
    </row>
    <row r="1710" spans="1:16" x14ac:dyDescent="0.2">
      <c r="A1710">
        <v>19</v>
      </c>
      <c r="B1710">
        <f t="shared" si="26"/>
        <v>15</v>
      </c>
      <c r="C1710">
        <v>5</v>
      </c>
      <c r="D1710">
        <v>2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10</v>
      </c>
      <c r="K1710">
        <v>2</v>
      </c>
      <c r="L1710">
        <v>3</v>
      </c>
      <c r="M1710">
        <v>3</v>
      </c>
      <c r="N1710">
        <v>3</v>
      </c>
      <c r="O1710">
        <v>1</v>
      </c>
      <c r="P1710">
        <v>2</v>
      </c>
    </row>
    <row r="1711" spans="1:16" x14ac:dyDescent="0.2">
      <c r="A1711">
        <v>19</v>
      </c>
      <c r="B1711">
        <f t="shared" si="26"/>
        <v>15</v>
      </c>
      <c r="C1711">
        <v>6</v>
      </c>
      <c r="D1711">
        <v>1</v>
      </c>
      <c r="E1711">
        <v>7</v>
      </c>
      <c r="F1711">
        <v>1</v>
      </c>
      <c r="G1711">
        <v>5</v>
      </c>
      <c r="H1711">
        <v>5</v>
      </c>
      <c r="I1711">
        <v>5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2</v>
      </c>
      <c r="P1711">
        <v>2</v>
      </c>
    </row>
    <row r="1712" spans="1:16" x14ac:dyDescent="0.2">
      <c r="A1712">
        <v>20</v>
      </c>
      <c r="B1712">
        <f t="shared" si="26"/>
        <v>1</v>
      </c>
      <c r="C1712">
        <v>1</v>
      </c>
      <c r="D1712">
        <v>1</v>
      </c>
      <c r="E1712">
        <v>14</v>
      </c>
      <c r="F1712">
        <v>3</v>
      </c>
      <c r="G1712">
        <v>2</v>
      </c>
      <c r="H1712">
        <v>4</v>
      </c>
      <c r="I1712">
        <v>3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3</v>
      </c>
      <c r="P1712">
        <v>2</v>
      </c>
    </row>
    <row r="1713" spans="1:16" x14ac:dyDescent="0.2">
      <c r="A1713">
        <v>20</v>
      </c>
      <c r="B1713">
        <f t="shared" si="26"/>
        <v>1</v>
      </c>
      <c r="C1713">
        <v>2</v>
      </c>
      <c r="D1713">
        <v>2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10</v>
      </c>
      <c r="K1713">
        <v>4</v>
      </c>
      <c r="L1713">
        <v>4</v>
      </c>
      <c r="M1713">
        <v>1</v>
      </c>
      <c r="N1713">
        <v>5</v>
      </c>
      <c r="O1713">
        <v>2</v>
      </c>
      <c r="P1713">
        <v>1</v>
      </c>
    </row>
    <row r="1714" spans="1:16" x14ac:dyDescent="0.2">
      <c r="A1714">
        <v>20</v>
      </c>
      <c r="B1714">
        <f t="shared" si="26"/>
        <v>1</v>
      </c>
      <c r="C1714">
        <v>3</v>
      </c>
      <c r="D1714">
        <v>1</v>
      </c>
      <c r="E1714">
        <v>1</v>
      </c>
      <c r="F1714">
        <v>5</v>
      </c>
      <c r="G1714">
        <v>4</v>
      </c>
      <c r="H1714">
        <v>3</v>
      </c>
      <c r="I1714">
        <v>4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3</v>
      </c>
      <c r="P1714">
        <v>1</v>
      </c>
    </row>
    <row r="1715" spans="1:16" x14ac:dyDescent="0.2">
      <c r="A1715">
        <v>20</v>
      </c>
      <c r="B1715">
        <f t="shared" si="26"/>
        <v>1</v>
      </c>
      <c r="C1715">
        <v>4</v>
      </c>
      <c r="D1715">
        <v>2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</v>
      </c>
      <c r="K1715">
        <v>1</v>
      </c>
      <c r="L1715">
        <v>1</v>
      </c>
      <c r="M1715">
        <v>6</v>
      </c>
      <c r="N1715">
        <v>3</v>
      </c>
      <c r="O1715">
        <v>2</v>
      </c>
      <c r="P1715">
        <v>2</v>
      </c>
    </row>
    <row r="1716" spans="1:16" x14ac:dyDescent="0.2">
      <c r="A1716">
        <v>20</v>
      </c>
      <c r="B1716">
        <f t="shared" si="26"/>
        <v>1</v>
      </c>
      <c r="C1716">
        <v>5</v>
      </c>
      <c r="D1716">
        <v>2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1</v>
      </c>
      <c r="K1716">
        <v>3</v>
      </c>
      <c r="L1716">
        <v>5</v>
      </c>
      <c r="M1716">
        <v>2</v>
      </c>
      <c r="N1716">
        <v>4</v>
      </c>
      <c r="O1716">
        <v>1</v>
      </c>
      <c r="P1716">
        <v>2</v>
      </c>
    </row>
    <row r="1717" spans="1:16" x14ac:dyDescent="0.2">
      <c r="A1717">
        <v>20</v>
      </c>
      <c r="B1717">
        <f t="shared" si="26"/>
        <v>1</v>
      </c>
      <c r="C1717">
        <v>6</v>
      </c>
      <c r="D1717">
        <v>1</v>
      </c>
      <c r="E1717">
        <v>4</v>
      </c>
      <c r="F1717">
        <v>1</v>
      </c>
      <c r="G1717">
        <v>3</v>
      </c>
      <c r="H1717">
        <v>5</v>
      </c>
      <c r="I1717">
        <v>2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1</v>
      </c>
      <c r="P1717">
        <v>1</v>
      </c>
    </row>
    <row r="1718" spans="1:16" x14ac:dyDescent="0.2">
      <c r="A1718">
        <v>20</v>
      </c>
      <c r="B1718">
        <f t="shared" si="26"/>
        <v>2</v>
      </c>
      <c r="C1718">
        <v>1</v>
      </c>
      <c r="D1718">
        <v>1</v>
      </c>
      <c r="E1718">
        <v>9</v>
      </c>
      <c r="F1718">
        <v>4</v>
      </c>
      <c r="G1718">
        <v>5</v>
      </c>
      <c r="H1718">
        <v>3</v>
      </c>
      <c r="I1718">
        <v>1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3</v>
      </c>
      <c r="P1718">
        <v>2</v>
      </c>
    </row>
    <row r="1719" spans="1:16" x14ac:dyDescent="0.2">
      <c r="A1719">
        <v>20</v>
      </c>
      <c r="B1719">
        <f t="shared" si="26"/>
        <v>2</v>
      </c>
      <c r="C1719">
        <v>2</v>
      </c>
      <c r="D1719">
        <v>2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7</v>
      </c>
      <c r="K1719">
        <v>1</v>
      </c>
      <c r="L1719">
        <v>5</v>
      </c>
      <c r="M1719">
        <v>7</v>
      </c>
      <c r="N1719">
        <v>2</v>
      </c>
      <c r="O1719">
        <v>2</v>
      </c>
      <c r="P1719">
        <v>1</v>
      </c>
    </row>
    <row r="1720" spans="1:16" x14ac:dyDescent="0.2">
      <c r="A1720">
        <v>20</v>
      </c>
      <c r="B1720">
        <f t="shared" si="26"/>
        <v>2</v>
      </c>
      <c r="C1720">
        <v>3</v>
      </c>
      <c r="D1720">
        <v>1</v>
      </c>
      <c r="E1720">
        <v>12</v>
      </c>
      <c r="F1720">
        <v>2</v>
      </c>
      <c r="G1720">
        <v>1</v>
      </c>
      <c r="H1720">
        <v>2</v>
      </c>
      <c r="I1720">
        <v>2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1</v>
      </c>
      <c r="P1720">
        <v>1</v>
      </c>
    </row>
    <row r="1721" spans="1:16" x14ac:dyDescent="0.2">
      <c r="A1721">
        <v>20</v>
      </c>
      <c r="B1721">
        <f t="shared" si="26"/>
        <v>2</v>
      </c>
      <c r="C1721">
        <v>4</v>
      </c>
      <c r="D1721">
        <v>2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1</v>
      </c>
      <c r="K1721">
        <v>3</v>
      </c>
      <c r="L1721">
        <v>4</v>
      </c>
      <c r="M1721">
        <v>4</v>
      </c>
      <c r="N1721">
        <v>4</v>
      </c>
      <c r="O1721">
        <v>2</v>
      </c>
      <c r="P1721">
        <v>1</v>
      </c>
    </row>
    <row r="1722" spans="1:16" x14ac:dyDescent="0.2">
      <c r="A1722">
        <v>20</v>
      </c>
      <c r="B1722">
        <f t="shared" si="26"/>
        <v>2</v>
      </c>
      <c r="C1722">
        <v>5</v>
      </c>
      <c r="D1722">
        <v>2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11</v>
      </c>
      <c r="K1722">
        <v>2</v>
      </c>
      <c r="L1722">
        <v>2</v>
      </c>
      <c r="M1722">
        <v>6</v>
      </c>
      <c r="N1722">
        <v>5</v>
      </c>
      <c r="O1722">
        <v>3</v>
      </c>
      <c r="P1722">
        <v>2</v>
      </c>
    </row>
    <row r="1723" spans="1:16" x14ac:dyDescent="0.2">
      <c r="A1723">
        <v>20</v>
      </c>
      <c r="B1723">
        <f t="shared" si="26"/>
        <v>2</v>
      </c>
      <c r="C1723">
        <v>6</v>
      </c>
      <c r="D1723">
        <v>1</v>
      </c>
      <c r="E1723">
        <v>1</v>
      </c>
      <c r="F1723">
        <v>1</v>
      </c>
      <c r="G1723">
        <v>3</v>
      </c>
      <c r="H1723">
        <v>1</v>
      </c>
      <c r="I1723">
        <v>3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2</v>
      </c>
      <c r="P1723">
        <v>2</v>
      </c>
    </row>
    <row r="1724" spans="1:16" x14ac:dyDescent="0.2">
      <c r="A1724">
        <v>20</v>
      </c>
      <c r="B1724">
        <f t="shared" si="26"/>
        <v>3</v>
      </c>
      <c r="C1724">
        <v>1</v>
      </c>
      <c r="D1724">
        <v>1</v>
      </c>
      <c r="E1724">
        <v>2</v>
      </c>
      <c r="F1724">
        <v>5</v>
      </c>
      <c r="G1724">
        <v>2</v>
      </c>
      <c r="H1724">
        <v>2</v>
      </c>
      <c r="I1724">
        <v>3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1</v>
      </c>
      <c r="P1724">
        <v>2</v>
      </c>
    </row>
    <row r="1725" spans="1:16" x14ac:dyDescent="0.2">
      <c r="A1725">
        <v>20</v>
      </c>
      <c r="B1725">
        <f t="shared" si="26"/>
        <v>3</v>
      </c>
      <c r="C1725">
        <v>2</v>
      </c>
      <c r="D1725">
        <v>2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3</v>
      </c>
      <c r="K1725">
        <v>4</v>
      </c>
      <c r="L1725">
        <v>1</v>
      </c>
      <c r="M1725">
        <v>1</v>
      </c>
      <c r="N1725">
        <v>1</v>
      </c>
      <c r="O1725">
        <v>1</v>
      </c>
      <c r="P1725">
        <v>1</v>
      </c>
    </row>
    <row r="1726" spans="1:16" x14ac:dyDescent="0.2">
      <c r="A1726">
        <v>20</v>
      </c>
      <c r="B1726">
        <f t="shared" si="26"/>
        <v>3</v>
      </c>
      <c r="C1726">
        <v>3</v>
      </c>
      <c r="D1726">
        <v>1</v>
      </c>
      <c r="E1726">
        <v>11</v>
      </c>
      <c r="F1726">
        <v>4</v>
      </c>
      <c r="G1726">
        <v>1</v>
      </c>
      <c r="H1726">
        <v>5</v>
      </c>
      <c r="I1726">
        <v>1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1</v>
      </c>
      <c r="P1726">
        <v>1</v>
      </c>
    </row>
    <row r="1727" spans="1:16" x14ac:dyDescent="0.2">
      <c r="A1727">
        <v>20</v>
      </c>
      <c r="B1727">
        <f t="shared" si="26"/>
        <v>3</v>
      </c>
      <c r="C1727">
        <v>4</v>
      </c>
      <c r="D1727">
        <v>2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12</v>
      </c>
      <c r="K1727">
        <v>3</v>
      </c>
      <c r="L1727">
        <v>3</v>
      </c>
      <c r="M1727">
        <v>4</v>
      </c>
      <c r="N1727">
        <v>3</v>
      </c>
      <c r="O1727">
        <v>2</v>
      </c>
      <c r="P1727">
        <v>2</v>
      </c>
    </row>
    <row r="1728" spans="1:16" x14ac:dyDescent="0.2">
      <c r="A1728">
        <v>20</v>
      </c>
      <c r="B1728">
        <f t="shared" si="26"/>
        <v>3</v>
      </c>
      <c r="C1728">
        <v>5</v>
      </c>
      <c r="D1728">
        <v>2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8</v>
      </c>
      <c r="K1728">
        <v>2</v>
      </c>
      <c r="L1728">
        <v>2</v>
      </c>
      <c r="M1728">
        <v>5</v>
      </c>
      <c r="N1728">
        <v>5</v>
      </c>
      <c r="O1728">
        <v>3</v>
      </c>
      <c r="P1728">
        <v>1</v>
      </c>
    </row>
    <row r="1729" spans="1:16" x14ac:dyDescent="0.2">
      <c r="A1729">
        <v>20</v>
      </c>
      <c r="B1729">
        <f t="shared" si="26"/>
        <v>3</v>
      </c>
      <c r="C1729">
        <v>6</v>
      </c>
      <c r="D1729">
        <v>1</v>
      </c>
      <c r="E1729">
        <v>12</v>
      </c>
      <c r="F1729">
        <v>2</v>
      </c>
      <c r="G1729">
        <v>6</v>
      </c>
      <c r="H1729">
        <v>4</v>
      </c>
      <c r="I1729">
        <v>5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3</v>
      </c>
      <c r="P1729">
        <v>2</v>
      </c>
    </row>
    <row r="1730" spans="1:16" x14ac:dyDescent="0.2">
      <c r="A1730">
        <v>20</v>
      </c>
      <c r="B1730">
        <f t="shared" si="26"/>
        <v>4</v>
      </c>
      <c r="C1730">
        <v>1</v>
      </c>
      <c r="D1730">
        <v>2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4</v>
      </c>
      <c r="K1730">
        <v>1</v>
      </c>
      <c r="L1730">
        <v>1</v>
      </c>
      <c r="M1730">
        <v>5</v>
      </c>
      <c r="N1730">
        <v>2</v>
      </c>
      <c r="O1730">
        <v>1</v>
      </c>
      <c r="P1730">
        <v>2</v>
      </c>
    </row>
    <row r="1731" spans="1:16" x14ac:dyDescent="0.2">
      <c r="A1731">
        <v>20</v>
      </c>
      <c r="B1731">
        <f t="shared" si="26"/>
        <v>4</v>
      </c>
      <c r="C1731">
        <v>2</v>
      </c>
      <c r="D1731">
        <v>2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5</v>
      </c>
      <c r="K1731">
        <v>2</v>
      </c>
      <c r="L1731">
        <v>2</v>
      </c>
      <c r="M1731">
        <v>2</v>
      </c>
      <c r="N1731">
        <v>4</v>
      </c>
      <c r="O1731">
        <v>1</v>
      </c>
      <c r="P1731">
        <v>1</v>
      </c>
    </row>
    <row r="1732" spans="1:16" x14ac:dyDescent="0.2">
      <c r="A1732">
        <v>20</v>
      </c>
      <c r="B1732">
        <f t="shared" si="26"/>
        <v>4</v>
      </c>
      <c r="C1732">
        <v>3</v>
      </c>
      <c r="D1732">
        <v>1</v>
      </c>
      <c r="E1732">
        <v>9</v>
      </c>
      <c r="F1732">
        <v>3</v>
      </c>
      <c r="G1732">
        <v>4</v>
      </c>
      <c r="H1732">
        <v>3</v>
      </c>
      <c r="I1732">
        <v>5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2</v>
      </c>
      <c r="P1732">
        <v>2</v>
      </c>
    </row>
    <row r="1733" spans="1:16" x14ac:dyDescent="0.2">
      <c r="A1733">
        <v>20</v>
      </c>
      <c r="B1733">
        <f t="shared" si="26"/>
        <v>4</v>
      </c>
      <c r="C1733">
        <v>4</v>
      </c>
      <c r="D1733">
        <v>1</v>
      </c>
      <c r="E1733">
        <v>8</v>
      </c>
      <c r="F1733">
        <v>1</v>
      </c>
      <c r="G1733">
        <v>6</v>
      </c>
      <c r="H1733">
        <v>2</v>
      </c>
      <c r="I1733">
        <v>3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3</v>
      </c>
      <c r="P1733">
        <v>1</v>
      </c>
    </row>
    <row r="1734" spans="1:16" x14ac:dyDescent="0.2">
      <c r="A1734">
        <v>20</v>
      </c>
      <c r="B1734">
        <f t="shared" si="26"/>
        <v>4</v>
      </c>
      <c r="C1734">
        <v>5</v>
      </c>
      <c r="D1734">
        <v>1</v>
      </c>
      <c r="E1734">
        <v>7</v>
      </c>
      <c r="F1734">
        <v>5</v>
      </c>
      <c r="G1734">
        <v>2</v>
      </c>
      <c r="H1734">
        <v>1</v>
      </c>
      <c r="I1734">
        <v>4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2</v>
      </c>
      <c r="P1734">
        <v>1</v>
      </c>
    </row>
    <row r="1735" spans="1:16" x14ac:dyDescent="0.2">
      <c r="A1735">
        <v>20</v>
      </c>
      <c r="B1735">
        <f t="shared" si="26"/>
        <v>4</v>
      </c>
      <c r="C1735">
        <v>6</v>
      </c>
      <c r="D1735">
        <v>2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10</v>
      </c>
      <c r="K1735">
        <v>4</v>
      </c>
      <c r="L1735">
        <v>4</v>
      </c>
      <c r="M1735">
        <v>3</v>
      </c>
      <c r="N1735">
        <v>3</v>
      </c>
      <c r="O1735">
        <v>3</v>
      </c>
      <c r="P1735">
        <v>2</v>
      </c>
    </row>
    <row r="1736" spans="1:16" x14ac:dyDescent="0.2">
      <c r="A1736">
        <v>20</v>
      </c>
      <c r="B1736">
        <f t="shared" si="26"/>
        <v>5</v>
      </c>
      <c r="C1736">
        <v>1</v>
      </c>
      <c r="D1736">
        <v>2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6</v>
      </c>
      <c r="K1736">
        <v>3</v>
      </c>
      <c r="L1736">
        <v>3</v>
      </c>
      <c r="M1736">
        <v>7</v>
      </c>
      <c r="N1736">
        <v>4</v>
      </c>
      <c r="O1736">
        <v>2</v>
      </c>
      <c r="P1736">
        <v>2</v>
      </c>
    </row>
    <row r="1737" spans="1:16" x14ac:dyDescent="0.2">
      <c r="A1737">
        <v>20</v>
      </c>
      <c r="B1737">
        <f t="shared" ref="B1737:B1800" si="27">IF(B1731=15,1,B1731+1)</f>
        <v>5</v>
      </c>
      <c r="C1737">
        <v>2</v>
      </c>
      <c r="D1737">
        <v>2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</v>
      </c>
      <c r="K1737">
        <v>4</v>
      </c>
      <c r="L1737">
        <v>5</v>
      </c>
      <c r="M1737">
        <v>6</v>
      </c>
      <c r="N1737">
        <v>1</v>
      </c>
      <c r="O1737">
        <v>2</v>
      </c>
      <c r="P1737">
        <v>1</v>
      </c>
    </row>
    <row r="1738" spans="1:16" x14ac:dyDescent="0.2">
      <c r="A1738">
        <v>20</v>
      </c>
      <c r="B1738">
        <f t="shared" si="27"/>
        <v>5</v>
      </c>
      <c r="C1738">
        <v>3</v>
      </c>
      <c r="D1738">
        <v>1</v>
      </c>
      <c r="E1738">
        <v>14</v>
      </c>
      <c r="F1738">
        <v>2</v>
      </c>
      <c r="G1738">
        <v>3</v>
      </c>
      <c r="H1738">
        <v>5</v>
      </c>
      <c r="I1738">
        <v>4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1</v>
      </c>
      <c r="P1738">
        <v>2</v>
      </c>
    </row>
    <row r="1739" spans="1:16" x14ac:dyDescent="0.2">
      <c r="A1739">
        <v>20</v>
      </c>
      <c r="B1739">
        <f t="shared" si="27"/>
        <v>5</v>
      </c>
      <c r="C1739">
        <v>4</v>
      </c>
      <c r="D1739">
        <v>2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</v>
      </c>
      <c r="K1739">
        <v>1</v>
      </c>
      <c r="L1739">
        <v>4</v>
      </c>
      <c r="M1739">
        <v>3</v>
      </c>
      <c r="N1739">
        <v>2</v>
      </c>
      <c r="O1739">
        <v>1</v>
      </c>
      <c r="P1739">
        <v>2</v>
      </c>
    </row>
    <row r="1740" spans="1:16" x14ac:dyDescent="0.2">
      <c r="A1740">
        <v>20</v>
      </c>
      <c r="B1740">
        <f t="shared" si="27"/>
        <v>5</v>
      </c>
      <c r="C1740">
        <v>5</v>
      </c>
      <c r="D1740">
        <v>1</v>
      </c>
      <c r="E1740">
        <v>6</v>
      </c>
      <c r="F1740">
        <v>4</v>
      </c>
      <c r="G1740">
        <v>1</v>
      </c>
      <c r="H1740">
        <v>1</v>
      </c>
      <c r="I1740">
        <v>5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3</v>
      </c>
      <c r="P1740">
        <v>1</v>
      </c>
    </row>
    <row r="1741" spans="1:16" x14ac:dyDescent="0.2">
      <c r="A1741">
        <v>20</v>
      </c>
      <c r="B1741">
        <f t="shared" si="27"/>
        <v>5</v>
      </c>
      <c r="C1741">
        <v>6</v>
      </c>
      <c r="D1741">
        <v>1</v>
      </c>
      <c r="E1741">
        <v>2</v>
      </c>
      <c r="F1741">
        <v>3</v>
      </c>
      <c r="G1741">
        <v>2</v>
      </c>
      <c r="H1741">
        <v>4</v>
      </c>
      <c r="I1741">
        <v>1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3</v>
      </c>
      <c r="P1741">
        <v>1</v>
      </c>
    </row>
    <row r="1742" spans="1:16" x14ac:dyDescent="0.2">
      <c r="A1742">
        <v>20</v>
      </c>
      <c r="B1742">
        <f t="shared" si="27"/>
        <v>6</v>
      </c>
      <c r="C1742">
        <v>1</v>
      </c>
      <c r="D1742">
        <v>2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8</v>
      </c>
      <c r="K1742">
        <v>4</v>
      </c>
      <c r="L1742">
        <v>2</v>
      </c>
      <c r="M1742">
        <v>4</v>
      </c>
      <c r="N1742">
        <v>4</v>
      </c>
      <c r="O1742">
        <v>1</v>
      </c>
      <c r="P1742">
        <v>2</v>
      </c>
    </row>
    <row r="1743" spans="1:16" x14ac:dyDescent="0.2">
      <c r="A1743">
        <v>20</v>
      </c>
      <c r="B1743">
        <f t="shared" si="27"/>
        <v>6</v>
      </c>
      <c r="C1743">
        <v>2</v>
      </c>
      <c r="D1743">
        <v>2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</v>
      </c>
      <c r="K1743">
        <v>3</v>
      </c>
      <c r="L1743">
        <v>4</v>
      </c>
      <c r="M1743">
        <v>5</v>
      </c>
      <c r="N1743">
        <v>5</v>
      </c>
      <c r="O1743">
        <v>1</v>
      </c>
      <c r="P1743">
        <v>1</v>
      </c>
    </row>
    <row r="1744" spans="1:16" x14ac:dyDescent="0.2">
      <c r="A1744">
        <v>20</v>
      </c>
      <c r="B1744">
        <f t="shared" si="27"/>
        <v>6</v>
      </c>
      <c r="C1744">
        <v>3</v>
      </c>
      <c r="D1744">
        <v>2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10</v>
      </c>
      <c r="K1744">
        <v>2</v>
      </c>
      <c r="L1744">
        <v>5</v>
      </c>
      <c r="M1744">
        <v>2</v>
      </c>
      <c r="N1744">
        <v>1</v>
      </c>
      <c r="O1744">
        <v>2</v>
      </c>
      <c r="P1744">
        <v>1</v>
      </c>
    </row>
    <row r="1745" spans="1:16" x14ac:dyDescent="0.2">
      <c r="A1745">
        <v>20</v>
      </c>
      <c r="B1745">
        <f t="shared" si="27"/>
        <v>6</v>
      </c>
      <c r="C1745">
        <v>4</v>
      </c>
      <c r="D1745">
        <v>1</v>
      </c>
      <c r="E1745">
        <v>2</v>
      </c>
      <c r="F1745">
        <v>4</v>
      </c>
      <c r="G1745">
        <v>2</v>
      </c>
      <c r="H1745">
        <v>5</v>
      </c>
      <c r="I1745">
        <v>4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2</v>
      </c>
      <c r="P1745">
        <v>2</v>
      </c>
    </row>
    <row r="1746" spans="1:16" x14ac:dyDescent="0.2">
      <c r="A1746">
        <v>20</v>
      </c>
      <c r="B1746">
        <f t="shared" si="27"/>
        <v>6</v>
      </c>
      <c r="C1746">
        <v>5</v>
      </c>
      <c r="D1746">
        <v>1</v>
      </c>
      <c r="E1746">
        <v>3</v>
      </c>
      <c r="F1746">
        <v>5</v>
      </c>
      <c r="G1746">
        <v>5</v>
      </c>
      <c r="H1746">
        <v>4</v>
      </c>
      <c r="I1746">
        <v>2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3</v>
      </c>
      <c r="P1746">
        <v>2</v>
      </c>
    </row>
    <row r="1747" spans="1:16" x14ac:dyDescent="0.2">
      <c r="A1747">
        <v>20</v>
      </c>
      <c r="B1747">
        <f t="shared" si="27"/>
        <v>6</v>
      </c>
      <c r="C1747">
        <v>6</v>
      </c>
      <c r="D1747">
        <v>1</v>
      </c>
      <c r="E1747">
        <v>6</v>
      </c>
      <c r="F1747">
        <v>3</v>
      </c>
      <c r="G1747">
        <v>4</v>
      </c>
      <c r="H1747">
        <v>3</v>
      </c>
      <c r="I1747">
        <v>3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2</v>
      </c>
      <c r="P1747">
        <v>1</v>
      </c>
    </row>
    <row r="1748" spans="1:16" x14ac:dyDescent="0.2">
      <c r="A1748">
        <v>20</v>
      </c>
      <c r="B1748">
        <f t="shared" si="27"/>
        <v>7</v>
      </c>
      <c r="C1748">
        <v>1</v>
      </c>
      <c r="D1748">
        <v>1</v>
      </c>
      <c r="E1748">
        <v>3</v>
      </c>
      <c r="F1748">
        <v>4</v>
      </c>
      <c r="G1748">
        <v>1</v>
      </c>
      <c r="H1748">
        <v>2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2</v>
      </c>
      <c r="P1748">
        <v>2</v>
      </c>
    </row>
    <row r="1749" spans="1:16" x14ac:dyDescent="0.2">
      <c r="A1749">
        <v>20</v>
      </c>
      <c r="B1749">
        <f t="shared" si="27"/>
        <v>7</v>
      </c>
      <c r="C1749">
        <v>2</v>
      </c>
      <c r="D1749">
        <v>2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9</v>
      </c>
      <c r="K1749">
        <v>2</v>
      </c>
      <c r="L1749">
        <v>5</v>
      </c>
      <c r="M1749">
        <v>2</v>
      </c>
      <c r="N1749">
        <v>1</v>
      </c>
      <c r="O1749">
        <v>2</v>
      </c>
      <c r="P1749">
        <v>2</v>
      </c>
    </row>
    <row r="1750" spans="1:16" x14ac:dyDescent="0.2">
      <c r="A1750">
        <v>20</v>
      </c>
      <c r="B1750">
        <f t="shared" si="27"/>
        <v>7</v>
      </c>
      <c r="C1750">
        <v>3</v>
      </c>
      <c r="D1750">
        <v>2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6</v>
      </c>
      <c r="K1750">
        <v>4</v>
      </c>
      <c r="L1750">
        <v>2</v>
      </c>
      <c r="M1750">
        <v>3</v>
      </c>
      <c r="N1750">
        <v>3</v>
      </c>
      <c r="O1750">
        <v>1</v>
      </c>
      <c r="P1750">
        <v>1</v>
      </c>
    </row>
    <row r="1751" spans="1:16" x14ac:dyDescent="0.2">
      <c r="A1751">
        <v>20</v>
      </c>
      <c r="B1751">
        <f t="shared" si="27"/>
        <v>7</v>
      </c>
      <c r="C1751">
        <v>4</v>
      </c>
      <c r="D1751">
        <v>2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7</v>
      </c>
      <c r="K1751">
        <v>2</v>
      </c>
      <c r="L1751">
        <v>1</v>
      </c>
      <c r="M1751">
        <v>1</v>
      </c>
      <c r="N1751">
        <v>5</v>
      </c>
      <c r="O1751">
        <v>3</v>
      </c>
      <c r="P1751">
        <v>2</v>
      </c>
    </row>
    <row r="1752" spans="1:16" x14ac:dyDescent="0.2">
      <c r="A1752">
        <v>20</v>
      </c>
      <c r="B1752">
        <f t="shared" si="27"/>
        <v>7</v>
      </c>
      <c r="C1752">
        <v>5</v>
      </c>
      <c r="D1752">
        <v>1</v>
      </c>
      <c r="E1752">
        <v>4</v>
      </c>
      <c r="F1752">
        <v>2</v>
      </c>
      <c r="G1752">
        <v>6</v>
      </c>
      <c r="H1752">
        <v>1</v>
      </c>
      <c r="I1752">
        <v>2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3</v>
      </c>
      <c r="P1752">
        <v>1</v>
      </c>
    </row>
    <row r="1753" spans="1:16" x14ac:dyDescent="0.2">
      <c r="A1753">
        <v>20</v>
      </c>
      <c r="B1753">
        <f t="shared" si="27"/>
        <v>7</v>
      </c>
      <c r="C1753">
        <v>6</v>
      </c>
      <c r="D1753">
        <v>1</v>
      </c>
      <c r="E1753">
        <v>12</v>
      </c>
      <c r="F1753">
        <v>3</v>
      </c>
      <c r="G1753">
        <v>4</v>
      </c>
      <c r="H1753">
        <v>3</v>
      </c>
      <c r="I1753">
        <v>3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1</v>
      </c>
      <c r="P1753">
        <v>2</v>
      </c>
    </row>
    <row r="1754" spans="1:16" x14ac:dyDescent="0.2">
      <c r="A1754">
        <v>20</v>
      </c>
      <c r="B1754">
        <f t="shared" si="27"/>
        <v>8</v>
      </c>
      <c r="C1754">
        <v>1</v>
      </c>
      <c r="D1754">
        <v>1</v>
      </c>
      <c r="E1754">
        <v>13</v>
      </c>
      <c r="F1754">
        <v>1</v>
      </c>
      <c r="G1754">
        <v>5</v>
      </c>
      <c r="H1754">
        <v>5</v>
      </c>
      <c r="I1754">
        <v>2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1</v>
      </c>
      <c r="P1754">
        <v>1</v>
      </c>
    </row>
    <row r="1755" spans="1:16" x14ac:dyDescent="0.2">
      <c r="A1755">
        <v>20</v>
      </c>
      <c r="B1755">
        <f t="shared" si="27"/>
        <v>8</v>
      </c>
      <c r="C1755">
        <v>2</v>
      </c>
      <c r="D1755">
        <v>2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11</v>
      </c>
      <c r="K1755">
        <v>3</v>
      </c>
      <c r="L1755">
        <v>3</v>
      </c>
      <c r="M1755">
        <v>2</v>
      </c>
      <c r="N1755">
        <v>3</v>
      </c>
      <c r="O1755">
        <v>3</v>
      </c>
      <c r="P1755">
        <v>2</v>
      </c>
    </row>
    <row r="1756" spans="1:16" x14ac:dyDescent="0.2">
      <c r="A1756">
        <v>20</v>
      </c>
      <c r="B1756">
        <f t="shared" si="27"/>
        <v>8</v>
      </c>
      <c r="C1756">
        <v>3</v>
      </c>
      <c r="D1756">
        <v>1</v>
      </c>
      <c r="E1756">
        <v>5</v>
      </c>
      <c r="F1756">
        <v>5</v>
      </c>
      <c r="G1756">
        <v>2</v>
      </c>
      <c r="H1756">
        <v>4</v>
      </c>
      <c r="I1756">
        <v>4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2</v>
      </c>
      <c r="P1756">
        <v>2</v>
      </c>
    </row>
    <row r="1757" spans="1:16" x14ac:dyDescent="0.2">
      <c r="A1757">
        <v>20</v>
      </c>
      <c r="B1757">
        <f t="shared" si="27"/>
        <v>8</v>
      </c>
      <c r="C1757">
        <v>4</v>
      </c>
      <c r="D1757">
        <v>2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3</v>
      </c>
      <c r="K1757">
        <v>2</v>
      </c>
      <c r="L1757">
        <v>4</v>
      </c>
      <c r="M1757">
        <v>4</v>
      </c>
      <c r="N1757">
        <v>2</v>
      </c>
      <c r="O1757">
        <v>3</v>
      </c>
      <c r="P1757">
        <v>2</v>
      </c>
    </row>
    <row r="1758" spans="1:16" x14ac:dyDescent="0.2">
      <c r="A1758">
        <v>20</v>
      </c>
      <c r="B1758">
        <f t="shared" si="27"/>
        <v>8</v>
      </c>
      <c r="C1758">
        <v>5</v>
      </c>
      <c r="D1758">
        <v>2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12</v>
      </c>
      <c r="K1758">
        <v>1</v>
      </c>
      <c r="L1758">
        <v>1</v>
      </c>
      <c r="M1758">
        <v>7</v>
      </c>
      <c r="N1758">
        <v>1</v>
      </c>
      <c r="O1758">
        <v>1</v>
      </c>
      <c r="P1758">
        <v>1</v>
      </c>
    </row>
    <row r="1759" spans="1:16" x14ac:dyDescent="0.2">
      <c r="A1759">
        <v>20</v>
      </c>
      <c r="B1759">
        <f t="shared" si="27"/>
        <v>8</v>
      </c>
      <c r="C1759">
        <v>6</v>
      </c>
      <c r="D1759">
        <v>2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2</v>
      </c>
      <c r="K1759">
        <v>1</v>
      </c>
      <c r="L1759">
        <v>5</v>
      </c>
      <c r="M1759">
        <v>1</v>
      </c>
      <c r="N1759">
        <v>4</v>
      </c>
      <c r="O1759">
        <v>2</v>
      </c>
      <c r="P1759">
        <v>1</v>
      </c>
    </row>
    <row r="1760" spans="1:16" x14ac:dyDescent="0.2">
      <c r="A1760">
        <v>20</v>
      </c>
      <c r="B1760">
        <f t="shared" si="27"/>
        <v>9</v>
      </c>
      <c r="C1760">
        <v>1</v>
      </c>
      <c r="D1760">
        <v>1</v>
      </c>
      <c r="E1760">
        <v>10</v>
      </c>
      <c r="F1760">
        <v>2</v>
      </c>
      <c r="G1760">
        <v>6</v>
      </c>
      <c r="H1760">
        <v>4</v>
      </c>
      <c r="I1760">
        <v>1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3</v>
      </c>
      <c r="P1760">
        <v>2</v>
      </c>
    </row>
    <row r="1761" spans="1:16" x14ac:dyDescent="0.2">
      <c r="A1761">
        <v>20</v>
      </c>
      <c r="B1761">
        <f t="shared" si="27"/>
        <v>9</v>
      </c>
      <c r="C1761">
        <v>2</v>
      </c>
      <c r="D1761">
        <v>1</v>
      </c>
      <c r="E1761">
        <v>3</v>
      </c>
      <c r="F1761">
        <v>1</v>
      </c>
      <c r="G1761">
        <v>4</v>
      </c>
      <c r="H1761">
        <v>5</v>
      </c>
      <c r="I1761">
        <v>3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2</v>
      </c>
      <c r="P1761">
        <v>1</v>
      </c>
    </row>
    <row r="1762" spans="1:16" x14ac:dyDescent="0.2">
      <c r="A1762">
        <v>20</v>
      </c>
      <c r="B1762">
        <f t="shared" si="27"/>
        <v>9</v>
      </c>
      <c r="C1762">
        <v>3</v>
      </c>
      <c r="D1762">
        <v>2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8</v>
      </c>
      <c r="K1762">
        <v>3</v>
      </c>
      <c r="L1762">
        <v>5</v>
      </c>
      <c r="M1762">
        <v>6</v>
      </c>
      <c r="N1762">
        <v>5</v>
      </c>
      <c r="O1762">
        <v>1</v>
      </c>
      <c r="P1762">
        <v>2</v>
      </c>
    </row>
    <row r="1763" spans="1:16" x14ac:dyDescent="0.2">
      <c r="A1763">
        <v>20</v>
      </c>
      <c r="B1763">
        <f t="shared" si="27"/>
        <v>9</v>
      </c>
      <c r="C1763">
        <v>4</v>
      </c>
      <c r="D1763">
        <v>2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5</v>
      </c>
      <c r="K1763">
        <v>4</v>
      </c>
      <c r="L1763">
        <v>2</v>
      </c>
      <c r="M1763">
        <v>5</v>
      </c>
      <c r="N1763">
        <v>4</v>
      </c>
      <c r="O1763">
        <v>1</v>
      </c>
      <c r="P1763">
        <v>2</v>
      </c>
    </row>
    <row r="1764" spans="1:16" x14ac:dyDescent="0.2">
      <c r="A1764">
        <v>20</v>
      </c>
      <c r="B1764">
        <f t="shared" si="27"/>
        <v>9</v>
      </c>
      <c r="C1764">
        <v>5</v>
      </c>
      <c r="D1764">
        <v>1</v>
      </c>
      <c r="E1764">
        <v>10</v>
      </c>
      <c r="F1764">
        <v>4</v>
      </c>
      <c r="G1764">
        <v>3</v>
      </c>
      <c r="H1764">
        <v>3</v>
      </c>
      <c r="I1764">
        <v>2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2</v>
      </c>
      <c r="P1764">
        <v>1</v>
      </c>
    </row>
    <row r="1765" spans="1:16" x14ac:dyDescent="0.2">
      <c r="A1765">
        <v>20</v>
      </c>
      <c r="B1765">
        <f t="shared" si="27"/>
        <v>9</v>
      </c>
      <c r="C1765">
        <v>6</v>
      </c>
      <c r="D1765">
        <v>1</v>
      </c>
      <c r="E1765">
        <v>11</v>
      </c>
      <c r="F1765">
        <v>3</v>
      </c>
      <c r="G1765">
        <v>5</v>
      </c>
      <c r="H1765">
        <v>2</v>
      </c>
      <c r="I1765">
        <v>4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3</v>
      </c>
      <c r="P1765">
        <v>1</v>
      </c>
    </row>
    <row r="1766" spans="1:16" x14ac:dyDescent="0.2">
      <c r="A1766">
        <v>20</v>
      </c>
      <c r="B1766">
        <f t="shared" si="27"/>
        <v>10</v>
      </c>
      <c r="C1766">
        <v>1</v>
      </c>
      <c r="D1766">
        <v>2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10</v>
      </c>
      <c r="K1766">
        <v>2</v>
      </c>
      <c r="L1766">
        <v>2</v>
      </c>
      <c r="M1766">
        <v>6</v>
      </c>
      <c r="N1766">
        <v>3</v>
      </c>
      <c r="O1766">
        <v>3</v>
      </c>
      <c r="P1766">
        <v>1</v>
      </c>
    </row>
    <row r="1767" spans="1:16" x14ac:dyDescent="0.2">
      <c r="A1767">
        <v>20</v>
      </c>
      <c r="B1767">
        <f t="shared" si="27"/>
        <v>10</v>
      </c>
      <c r="C1767">
        <v>2</v>
      </c>
      <c r="D1767">
        <v>2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7</v>
      </c>
      <c r="K1767">
        <v>4</v>
      </c>
      <c r="L1767">
        <v>3</v>
      </c>
      <c r="M1767">
        <v>5</v>
      </c>
      <c r="N1767">
        <v>5</v>
      </c>
      <c r="O1767">
        <v>3</v>
      </c>
      <c r="P1767">
        <v>1</v>
      </c>
    </row>
    <row r="1768" spans="1:16" x14ac:dyDescent="0.2">
      <c r="A1768">
        <v>20</v>
      </c>
      <c r="B1768">
        <f t="shared" si="27"/>
        <v>10</v>
      </c>
      <c r="C1768">
        <v>3</v>
      </c>
      <c r="D1768">
        <v>1</v>
      </c>
      <c r="E1768">
        <v>1</v>
      </c>
      <c r="F1768">
        <v>2</v>
      </c>
      <c r="G1768">
        <v>5</v>
      </c>
      <c r="H1768">
        <v>3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1</v>
      </c>
      <c r="P1768">
        <v>1</v>
      </c>
    </row>
    <row r="1769" spans="1:16" x14ac:dyDescent="0.2">
      <c r="A1769">
        <v>20</v>
      </c>
      <c r="B1769">
        <f t="shared" si="27"/>
        <v>10</v>
      </c>
      <c r="C1769">
        <v>4</v>
      </c>
      <c r="D1769">
        <v>1</v>
      </c>
      <c r="E1769">
        <v>5</v>
      </c>
      <c r="F1769">
        <v>4</v>
      </c>
      <c r="G1769">
        <v>3</v>
      </c>
      <c r="H1769">
        <v>4</v>
      </c>
      <c r="I1769">
        <v>3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2</v>
      </c>
      <c r="P1769">
        <v>2</v>
      </c>
    </row>
    <row r="1770" spans="1:16" x14ac:dyDescent="0.2">
      <c r="A1770">
        <v>20</v>
      </c>
      <c r="B1770">
        <f t="shared" si="27"/>
        <v>10</v>
      </c>
      <c r="C1770">
        <v>5</v>
      </c>
      <c r="D1770">
        <v>2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4</v>
      </c>
      <c r="K1770">
        <v>3</v>
      </c>
      <c r="L1770">
        <v>1</v>
      </c>
      <c r="M1770">
        <v>2</v>
      </c>
      <c r="N1770">
        <v>2</v>
      </c>
      <c r="O1770">
        <v>2</v>
      </c>
      <c r="P1770">
        <v>1</v>
      </c>
    </row>
    <row r="1771" spans="1:16" x14ac:dyDescent="0.2">
      <c r="A1771">
        <v>20</v>
      </c>
      <c r="B1771">
        <f t="shared" si="27"/>
        <v>10</v>
      </c>
      <c r="C1771">
        <v>6</v>
      </c>
      <c r="D1771">
        <v>1</v>
      </c>
      <c r="E1771">
        <v>2</v>
      </c>
      <c r="F1771">
        <v>5</v>
      </c>
      <c r="G1771">
        <v>4</v>
      </c>
      <c r="H1771">
        <v>1</v>
      </c>
      <c r="I1771">
        <v>5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1</v>
      </c>
      <c r="P1771">
        <v>2</v>
      </c>
    </row>
    <row r="1772" spans="1:16" x14ac:dyDescent="0.2">
      <c r="A1772">
        <v>20</v>
      </c>
      <c r="B1772">
        <f t="shared" si="27"/>
        <v>11</v>
      </c>
      <c r="C1772">
        <v>1</v>
      </c>
      <c r="D1772">
        <v>1</v>
      </c>
      <c r="E1772">
        <v>12</v>
      </c>
      <c r="F1772">
        <v>2</v>
      </c>
      <c r="G1772">
        <v>6</v>
      </c>
      <c r="H1772">
        <v>3</v>
      </c>
      <c r="I1772">
        <v>5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1</v>
      </c>
      <c r="P1772">
        <v>1</v>
      </c>
    </row>
    <row r="1773" spans="1:16" x14ac:dyDescent="0.2">
      <c r="A1773">
        <v>20</v>
      </c>
      <c r="B1773">
        <f t="shared" si="27"/>
        <v>11</v>
      </c>
      <c r="C1773">
        <v>2</v>
      </c>
      <c r="D1773">
        <v>2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1</v>
      </c>
      <c r="K1773">
        <v>4</v>
      </c>
      <c r="L1773">
        <v>1</v>
      </c>
      <c r="M1773">
        <v>3</v>
      </c>
      <c r="N1773">
        <v>3</v>
      </c>
      <c r="O1773">
        <v>3</v>
      </c>
      <c r="P1773">
        <v>2</v>
      </c>
    </row>
    <row r="1774" spans="1:16" x14ac:dyDescent="0.2">
      <c r="A1774">
        <v>20</v>
      </c>
      <c r="B1774">
        <f t="shared" si="27"/>
        <v>11</v>
      </c>
      <c r="C1774">
        <v>3</v>
      </c>
      <c r="D1774">
        <v>1</v>
      </c>
      <c r="E1774">
        <v>11</v>
      </c>
      <c r="F1774">
        <v>3</v>
      </c>
      <c r="G1774">
        <v>1</v>
      </c>
      <c r="H1774">
        <v>2</v>
      </c>
      <c r="I1774">
        <v>1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1</v>
      </c>
      <c r="P1774">
        <v>1</v>
      </c>
    </row>
    <row r="1775" spans="1:16" x14ac:dyDescent="0.2">
      <c r="A1775">
        <v>20</v>
      </c>
      <c r="B1775">
        <f t="shared" si="27"/>
        <v>11</v>
      </c>
      <c r="C1775">
        <v>4</v>
      </c>
      <c r="D1775">
        <v>1</v>
      </c>
      <c r="E1775">
        <v>9</v>
      </c>
      <c r="F1775">
        <v>1</v>
      </c>
      <c r="G1775">
        <v>3</v>
      </c>
      <c r="H1775">
        <v>1</v>
      </c>
      <c r="I1775">
        <v>3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3</v>
      </c>
      <c r="P1775">
        <v>1</v>
      </c>
    </row>
    <row r="1776" spans="1:16" x14ac:dyDescent="0.2">
      <c r="A1776">
        <v>20</v>
      </c>
      <c r="B1776">
        <f t="shared" si="27"/>
        <v>11</v>
      </c>
      <c r="C1776">
        <v>5</v>
      </c>
      <c r="D1776">
        <v>2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4</v>
      </c>
      <c r="K1776">
        <v>1</v>
      </c>
      <c r="L1776">
        <v>3</v>
      </c>
      <c r="M1776">
        <v>6</v>
      </c>
      <c r="N1776">
        <v>2</v>
      </c>
      <c r="O1776">
        <v>2</v>
      </c>
      <c r="P1776">
        <v>2</v>
      </c>
    </row>
    <row r="1777" spans="1:16" x14ac:dyDescent="0.2">
      <c r="A1777">
        <v>20</v>
      </c>
      <c r="B1777">
        <f t="shared" si="27"/>
        <v>11</v>
      </c>
      <c r="C1777">
        <v>6</v>
      </c>
      <c r="D1777">
        <v>2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5</v>
      </c>
      <c r="K1777">
        <v>4</v>
      </c>
      <c r="L1777">
        <v>1</v>
      </c>
      <c r="M1777">
        <v>2</v>
      </c>
      <c r="N1777">
        <v>2</v>
      </c>
      <c r="O1777">
        <v>2</v>
      </c>
      <c r="P1777">
        <v>1</v>
      </c>
    </row>
    <row r="1778" spans="1:16" x14ac:dyDescent="0.2">
      <c r="A1778">
        <v>20</v>
      </c>
      <c r="B1778">
        <f t="shared" si="27"/>
        <v>12</v>
      </c>
      <c r="C1778">
        <v>1</v>
      </c>
      <c r="D1778">
        <v>1</v>
      </c>
      <c r="E1778">
        <v>6</v>
      </c>
      <c r="F1778">
        <v>1</v>
      </c>
      <c r="G1778">
        <v>5</v>
      </c>
      <c r="H1778">
        <v>1</v>
      </c>
      <c r="I1778">
        <v>4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1</v>
      </c>
      <c r="P1778">
        <v>2</v>
      </c>
    </row>
    <row r="1779" spans="1:16" x14ac:dyDescent="0.2">
      <c r="A1779">
        <v>20</v>
      </c>
      <c r="B1779">
        <f t="shared" si="27"/>
        <v>12</v>
      </c>
      <c r="C1779">
        <v>2</v>
      </c>
      <c r="D1779">
        <v>2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11</v>
      </c>
      <c r="K1779">
        <v>2</v>
      </c>
      <c r="L1779">
        <v>1</v>
      </c>
      <c r="M1779">
        <v>7</v>
      </c>
      <c r="N1779">
        <v>3</v>
      </c>
      <c r="O1779">
        <v>2</v>
      </c>
      <c r="P1779">
        <v>1</v>
      </c>
    </row>
    <row r="1780" spans="1:16" x14ac:dyDescent="0.2">
      <c r="A1780">
        <v>20</v>
      </c>
      <c r="B1780">
        <f t="shared" si="27"/>
        <v>12</v>
      </c>
      <c r="C1780">
        <v>3</v>
      </c>
      <c r="D1780">
        <v>1</v>
      </c>
      <c r="E1780">
        <v>13</v>
      </c>
      <c r="F1780">
        <v>5</v>
      </c>
      <c r="G1780">
        <v>6</v>
      </c>
      <c r="H1780">
        <v>5</v>
      </c>
      <c r="I1780">
        <v>5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3</v>
      </c>
      <c r="P1780">
        <v>1</v>
      </c>
    </row>
    <row r="1781" spans="1:16" x14ac:dyDescent="0.2">
      <c r="A1781">
        <v>20</v>
      </c>
      <c r="B1781">
        <f t="shared" si="27"/>
        <v>12</v>
      </c>
      <c r="C1781">
        <v>4</v>
      </c>
      <c r="D1781">
        <v>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</v>
      </c>
      <c r="K1781">
        <v>4</v>
      </c>
      <c r="L1781">
        <v>4</v>
      </c>
      <c r="M1781">
        <v>1</v>
      </c>
      <c r="N1781">
        <v>2</v>
      </c>
      <c r="O1781">
        <v>3</v>
      </c>
      <c r="P1781">
        <v>2</v>
      </c>
    </row>
    <row r="1782" spans="1:16" x14ac:dyDescent="0.2">
      <c r="A1782">
        <v>20</v>
      </c>
      <c r="B1782">
        <f t="shared" si="27"/>
        <v>12</v>
      </c>
      <c r="C1782">
        <v>5</v>
      </c>
      <c r="D1782">
        <v>2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2</v>
      </c>
      <c r="K1782">
        <v>1</v>
      </c>
      <c r="L1782">
        <v>4</v>
      </c>
      <c r="M1782">
        <v>3</v>
      </c>
      <c r="N1782">
        <v>1</v>
      </c>
      <c r="O1782">
        <v>2</v>
      </c>
      <c r="P1782">
        <v>1</v>
      </c>
    </row>
    <row r="1783" spans="1:16" x14ac:dyDescent="0.2">
      <c r="A1783">
        <v>20</v>
      </c>
      <c r="B1783">
        <f t="shared" si="27"/>
        <v>12</v>
      </c>
      <c r="C1783">
        <v>6</v>
      </c>
      <c r="D1783">
        <v>1</v>
      </c>
      <c r="E1783">
        <v>11</v>
      </c>
      <c r="F1783">
        <v>3</v>
      </c>
      <c r="G1783">
        <v>2</v>
      </c>
      <c r="H1783">
        <v>2</v>
      </c>
      <c r="I1783">
        <v>2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1</v>
      </c>
      <c r="P1783">
        <v>2</v>
      </c>
    </row>
    <row r="1784" spans="1:16" x14ac:dyDescent="0.2">
      <c r="A1784">
        <v>20</v>
      </c>
      <c r="B1784">
        <f t="shared" si="27"/>
        <v>13</v>
      </c>
      <c r="C1784">
        <v>1</v>
      </c>
      <c r="D1784">
        <v>2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3</v>
      </c>
      <c r="K1784">
        <v>2</v>
      </c>
      <c r="L1784">
        <v>2</v>
      </c>
      <c r="M1784">
        <v>3</v>
      </c>
      <c r="N1784">
        <v>1</v>
      </c>
      <c r="O1784">
        <v>2</v>
      </c>
      <c r="P1784">
        <v>2</v>
      </c>
    </row>
    <row r="1785" spans="1:16" x14ac:dyDescent="0.2">
      <c r="A1785">
        <v>20</v>
      </c>
      <c r="B1785">
        <f t="shared" si="27"/>
        <v>13</v>
      </c>
      <c r="C1785">
        <v>2</v>
      </c>
      <c r="D1785">
        <v>2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4</v>
      </c>
      <c r="K1785">
        <v>1</v>
      </c>
      <c r="L1785">
        <v>3</v>
      </c>
      <c r="M1785">
        <v>4</v>
      </c>
      <c r="N1785">
        <v>4</v>
      </c>
      <c r="O1785">
        <v>3</v>
      </c>
      <c r="P1785">
        <v>1</v>
      </c>
    </row>
    <row r="1786" spans="1:16" x14ac:dyDescent="0.2">
      <c r="A1786">
        <v>20</v>
      </c>
      <c r="B1786">
        <f t="shared" si="27"/>
        <v>13</v>
      </c>
      <c r="C1786">
        <v>3</v>
      </c>
      <c r="D1786">
        <v>1</v>
      </c>
      <c r="E1786">
        <v>8</v>
      </c>
      <c r="F1786">
        <v>2</v>
      </c>
      <c r="G1786">
        <v>1</v>
      </c>
      <c r="H1786">
        <v>2</v>
      </c>
      <c r="I1786">
        <v>2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3</v>
      </c>
      <c r="P1786">
        <v>2</v>
      </c>
    </row>
    <row r="1787" spans="1:16" x14ac:dyDescent="0.2">
      <c r="A1787">
        <v>20</v>
      </c>
      <c r="B1787">
        <f t="shared" si="27"/>
        <v>13</v>
      </c>
      <c r="C1787">
        <v>4</v>
      </c>
      <c r="D1787">
        <v>1</v>
      </c>
      <c r="E1787">
        <v>14</v>
      </c>
      <c r="F1787">
        <v>1</v>
      </c>
      <c r="G1787">
        <v>1</v>
      </c>
      <c r="H1787">
        <v>1</v>
      </c>
      <c r="I1787">
        <v>1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2</v>
      </c>
      <c r="P1787">
        <v>2</v>
      </c>
    </row>
    <row r="1788" spans="1:16" x14ac:dyDescent="0.2">
      <c r="A1788">
        <v>20</v>
      </c>
      <c r="B1788">
        <f t="shared" si="27"/>
        <v>13</v>
      </c>
      <c r="C1788">
        <v>5</v>
      </c>
      <c r="D1788">
        <v>2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12</v>
      </c>
      <c r="K1788">
        <v>3</v>
      </c>
      <c r="L1788">
        <v>5</v>
      </c>
      <c r="M1788">
        <v>4</v>
      </c>
      <c r="N1788">
        <v>5</v>
      </c>
      <c r="O1788">
        <v>1</v>
      </c>
      <c r="P1788">
        <v>2</v>
      </c>
    </row>
    <row r="1789" spans="1:16" x14ac:dyDescent="0.2">
      <c r="A1789">
        <v>20</v>
      </c>
      <c r="B1789">
        <f t="shared" si="27"/>
        <v>13</v>
      </c>
      <c r="C1789">
        <v>6</v>
      </c>
      <c r="D1789">
        <v>1</v>
      </c>
      <c r="E1789">
        <v>9</v>
      </c>
      <c r="F1789">
        <v>3</v>
      </c>
      <c r="G1789">
        <v>2</v>
      </c>
      <c r="H1789">
        <v>4</v>
      </c>
      <c r="I1789">
        <v>4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1</v>
      </c>
      <c r="P1789">
        <v>1</v>
      </c>
    </row>
    <row r="1790" spans="1:16" x14ac:dyDescent="0.2">
      <c r="A1790">
        <v>20</v>
      </c>
      <c r="B1790">
        <f t="shared" si="27"/>
        <v>14</v>
      </c>
      <c r="C1790">
        <v>1</v>
      </c>
      <c r="D1790">
        <v>1</v>
      </c>
      <c r="E1790">
        <v>5</v>
      </c>
      <c r="F1790">
        <v>5</v>
      </c>
      <c r="G1790">
        <v>6</v>
      </c>
      <c r="H1790">
        <v>2</v>
      </c>
      <c r="I1790">
        <v>1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2</v>
      </c>
      <c r="P1790">
        <v>2</v>
      </c>
    </row>
    <row r="1791" spans="1:16" x14ac:dyDescent="0.2">
      <c r="A1791">
        <v>20</v>
      </c>
      <c r="B1791">
        <f t="shared" si="27"/>
        <v>14</v>
      </c>
      <c r="C1791">
        <v>2</v>
      </c>
      <c r="D1791">
        <v>2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1</v>
      </c>
      <c r="K1791">
        <v>4</v>
      </c>
      <c r="L1791">
        <v>2</v>
      </c>
      <c r="M1791">
        <v>1</v>
      </c>
      <c r="N1791">
        <v>2</v>
      </c>
      <c r="O1791">
        <v>2</v>
      </c>
      <c r="P1791">
        <v>1</v>
      </c>
    </row>
    <row r="1792" spans="1:16" x14ac:dyDescent="0.2">
      <c r="A1792">
        <v>20</v>
      </c>
      <c r="B1792">
        <f t="shared" si="27"/>
        <v>14</v>
      </c>
      <c r="C1792">
        <v>3</v>
      </c>
      <c r="D1792">
        <v>2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9</v>
      </c>
      <c r="K1792">
        <v>2</v>
      </c>
      <c r="L1792">
        <v>5</v>
      </c>
      <c r="M1792">
        <v>5</v>
      </c>
      <c r="N1792">
        <v>3</v>
      </c>
      <c r="O1792">
        <v>1</v>
      </c>
      <c r="P1792">
        <v>1</v>
      </c>
    </row>
    <row r="1793" spans="1:16" x14ac:dyDescent="0.2">
      <c r="A1793">
        <v>20</v>
      </c>
      <c r="B1793">
        <f t="shared" si="27"/>
        <v>14</v>
      </c>
      <c r="C1793">
        <v>4</v>
      </c>
      <c r="D1793">
        <v>2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6</v>
      </c>
      <c r="K1793">
        <v>3</v>
      </c>
      <c r="L1793">
        <v>1</v>
      </c>
      <c r="M1793">
        <v>6</v>
      </c>
      <c r="N1793">
        <v>5</v>
      </c>
      <c r="O1793">
        <v>3</v>
      </c>
      <c r="P1793">
        <v>2</v>
      </c>
    </row>
    <row r="1794" spans="1:16" x14ac:dyDescent="0.2">
      <c r="A1794">
        <v>20</v>
      </c>
      <c r="B1794">
        <f t="shared" si="27"/>
        <v>14</v>
      </c>
      <c r="C1794">
        <v>5</v>
      </c>
      <c r="D1794">
        <v>1</v>
      </c>
      <c r="E1794">
        <v>7</v>
      </c>
      <c r="F1794">
        <v>1</v>
      </c>
      <c r="G1794">
        <v>4</v>
      </c>
      <c r="H1794">
        <v>5</v>
      </c>
      <c r="I1794">
        <v>5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2</v>
      </c>
      <c r="P1794">
        <v>1</v>
      </c>
    </row>
    <row r="1795" spans="1:16" x14ac:dyDescent="0.2">
      <c r="A1795">
        <v>20</v>
      </c>
      <c r="B1795">
        <f t="shared" si="27"/>
        <v>14</v>
      </c>
      <c r="C1795">
        <v>6</v>
      </c>
      <c r="D1795">
        <v>1</v>
      </c>
      <c r="E1795">
        <v>4</v>
      </c>
      <c r="F1795">
        <v>4</v>
      </c>
      <c r="G1795">
        <v>3</v>
      </c>
      <c r="H1795">
        <v>3</v>
      </c>
      <c r="I1795">
        <v>3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3</v>
      </c>
      <c r="P1795">
        <v>1</v>
      </c>
    </row>
    <row r="1796" spans="1:16" x14ac:dyDescent="0.2">
      <c r="A1796">
        <v>20</v>
      </c>
      <c r="B1796">
        <f t="shared" si="27"/>
        <v>15</v>
      </c>
      <c r="C1796">
        <v>1</v>
      </c>
      <c r="D1796">
        <v>2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8</v>
      </c>
      <c r="K1796">
        <v>1</v>
      </c>
      <c r="L1796">
        <v>3</v>
      </c>
      <c r="M1796">
        <v>3</v>
      </c>
      <c r="N1796">
        <v>4</v>
      </c>
      <c r="O1796">
        <v>1</v>
      </c>
      <c r="P1796">
        <v>2</v>
      </c>
    </row>
    <row r="1797" spans="1:16" x14ac:dyDescent="0.2">
      <c r="A1797">
        <v>20</v>
      </c>
      <c r="B1797">
        <f t="shared" si="27"/>
        <v>15</v>
      </c>
      <c r="C1797">
        <v>2</v>
      </c>
      <c r="D1797">
        <v>1</v>
      </c>
      <c r="E1797">
        <v>7</v>
      </c>
      <c r="F1797">
        <v>4</v>
      </c>
      <c r="G1797">
        <v>5</v>
      </c>
      <c r="H1797">
        <v>4</v>
      </c>
      <c r="I1797">
        <v>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2</v>
      </c>
      <c r="P1797">
        <v>1</v>
      </c>
    </row>
    <row r="1798" spans="1:16" x14ac:dyDescent="0.2">
      <c r="A1798">
        <v>20</v>
      </c>
      <c r="B1798">
        <f t="shared" si="27"/>
        <v>15</v>
      </c>
      <c r="C1798">
        <v>3</v>
      </c>
      <c r="D1798">
        <v>1</v>
      </c>
      <c r="E1798">
        <v>2</v>
      </c>
      <c r="F1798">
        <v>2</v>
      </c>
      <c r="G1798">
        <v>4</v>
      </c>
      <c r="H1798">
        <v>5</v>
      </c>
      <c r="I1798">
        <v>3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3</v>
      </c>
      <c r="P1798">
        <v>2</v>
      </c>
    </row>
    <row r="1799" spans="1:16" x14ac:dyDescent="0.2">
      <c r="A1799">
        <v>20</v>
      </c>
      <c r="B1799">
        <f t="shared" si="27"/>
        <v>15</v>
      </c>
      <c r="C1799">
        <v>4</v>
      </c>
      <c r="D1799">
        <v>2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12</v>
      </c>
      <c r="K1799">
        <v>4</v>
      </c>
      <c r="L1799">
        <v>4</v>
      </c>
      <c r="M1799">
        <v>7</v>
      </c>
      <c r="N1799">
        <v>3</v>
      </c>
      <c r="O1799">
        <v>1</v>
      </c>
      <c r="P1799">
        <v>2</v>
      </c>
    </row>
    <row r="1800" spans="1:16" x14ac:dyDescent="0.2">
      <c r="A1800">
        <v>20</v>
      </c>
      <c r="B1800">
        <f t="shared" si="27"/>
        <v>15</v>
      </c>
      <c r="C1800">
        <v>5</v>
      </c>
      <c r="D1800">
        <v>2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8</v>
      </c>
      <c r="K1800">
        <v>3</v>
      </c>
      <c r="L1800">
        <v>2</v>
      </c>
      <c r="M1800">
        <v>2</v>
      </c>
      <c r="N1800">
        <v>1</v>
      </c>
      <c r="O1800">
        <v>3</v>
      </c>
      <c r="P1800">
        <v>1</v>
      </c>
    </row>
    <row r="1801" spans="1:16" x14ac:dyDescent="0.2">
      <c r="A1801">
        <v>20</v>
      </c>
      <c r="B1801">
        <f t="shared" ref="B1801" si="28">IF(B1795=15,1,B1795+1)</f>
        <v>15</v>
      </c>
      <c r="C1801">
        <v>6</v>
      </c>
      <c r="D1801">
        <v>1</v>
      </c>
      <c r="E1801">
        <v>10</v>
      </c>
      <c r="F1801">
        <v>5</v>
      </c>
      <c r="G1801">
        <v>1</v>
      </c>
      <c r="H1801">
        <v>3</v>
      </c>
      <c r="I1801">
        <v>5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1</v>
      </c>
      <c r="P1801">
        <v>1</v>
      </c>
    </row>
  </sheetData>
  <autoFilter ref="A1:P1801" xr:uid="{625417D5-0A98-8D4A-943F-A06DA524B23F}"/>
  <sortState xmlns:xlrd2="http://schemas.microsoft.com/office/spreadsheetml/2017/richdata2" ref="A2:P1813">
    <sortCondition ref="A2:A1813"/>
    <sortCondition ref="B2:B1813"/>
    <sortCondition ref="C2:C1813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316"/>
  <sheetViews>
    <sheetView topLeftCell="B1760" zoomScale="70" zoomScaleNormal="70" workbookViewId="0">
      <selection activeCell="K1819" sqref="K1819"/>
    </sheetView>
  </sheetViews>
  <sheetFormatPr defaultColWidth="8.875" defaultRowHeight="14.25" x14ac:dyDescent="0.2"/>
  <cols>
    <col min="1" max="3" width="8.875" style="3"/>
    <col min="4" max="14" width="9.875" style="3" customWidth="1"/>
    <col min="15" max="16" width="9.875" customWidth="1"/>
    <col min="29" max="34" width="12" customWidth="1"/>
  </cols>
  <sheetData>
    <row r="1" spans="1:31" ht="57" x14ac:dyDescent="0.2">
      <c r="A1" t="s">
        <v>0</v>
      </c>
      <c r="B1" t="s">
        <v>1</v>
      </c>
      <c r="C1" t="s">
        <v>2</v>
      </c>
      <c r="D1" s="3" t="s">
        <v>39</v>
      </c>
      <c r="E1" s="3" t="s">
        <v>27</v>
      </c>
      <c r="F1" s="3" t="s">
        <v>28</v>
      </c>
      <c r="G1" s="3" t="s">
        <v>29</v>
      </c>
      <c r="H1" s="3" t="s">
        <v>30</v>
      </c>
      <c r="I1" s="3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3" t="s">
        <v>36</v>
      </c>
      <c r="O1" s="3" t="s">
        <v>37</v>
      </c>
      <c r="P1" s="3" t="s">
        <v>38</v>
      </c>
      <c r="Q1" s="3"/>
      <c r="R1" s="3"/>
      <c r="S1" s="3"/>
      <c r="T1" s="3" t="s">
        <v>0</v>
      </c>
      <c r="U1" s="3" t="s">
        <v>1</v>
      </c>
      <c r="V1" s="3" t="s">
        <v>2</v>
      </c>
      <c r="W1" s="3" t="s">
        <v>40</v>
      </c>
      <c r="X1" s="3" t="s">
        <v>14</v>
      </c>
      <c r="Y1" s="3" t="s">
        <v>41</v>
      </c>
      <c r="Z1" s="3" t="s">
        <v>42</v>
      </c>
      <c r="AA1" s="3" t="s">
        <v>17</v>
      </c>
      <c r="AB1" s="3" t="s">
        <v>16</v>
      </c>
      <c r="AC1" s="3" t="s">
        <v>13</v>
      </c>
      <c r="AD1" s="3" t="s">
        <v>18</v>
      </c>
      <c r="AE1" s="3" t="s">
        <v>19</v>
      </c>
    </row>
    <row r="2" spans="1:31" x14ac:dyDescent="0.2">
      <c r="A2">
        <v>1</v>
      </c>
      <c r="B2">
        <v>1</v>
      </c>
      <c r="C2">
        <v>1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5</v>
      </c>
      <c r="K2">
        <v>1</v>
      </c>
      <c r="L2">
        <v>4</v>
      </c>
      <c r="M2">
        <v>5</v>
      </c>
      <c r="N2">
        <v>4</v>
      </c>
      <c r="O2">
        <v>3</v>
      </c>
      <c r="P2">
        <v>2</v>
      </c>
      <c r="T2">
        <f>A2</f>
        <v>1</v>
      </c>
      <c r="U2">
        <f>B2</f>
        <v>1</v>
      </c>
      <c r="V2">
        <f>C2</f>
        <v>1</v>
      </c>
      <c r="W2">
        <f>D2</f>
        <v>2</v>
      </c>
      <c r="X2">
        <f>IF($W2&lt;2,100+E2,200+J2)</f>
        <v>205</v>
      </c>
      <c r="Y2">
        <f>IF($W2&lt;2,100+F2,200+K2)</f>
        <v>201</v>
      </c>
      <c r="Z2">
        <f>IF($W2&lt;2,G2,0)</f>
        <v>0</v>
      </c>
      <c r="AA2">
        <f>IF($W2&lt;2,6,L2)</f>
        <v>4</v>
      </c>
      <c r="AB2">
        <f>W2*100+H2+M2</f>
        <v>205</v>
      </c>
      <c r="AC2">
        <f>AB2*100+I2+N2</f>
        <v>20504</v>
      </c>
      <c r="AD2">
        <f>O2</f>
        <v>3</v>
      </c>
      <c r="AE2">
        <f>P2</f>
        <v>2</v>
      </c>
    </row>
    <row r="3" spans="1:31" x14ac:dyDescent="0.2">
      <c r="A3">
        <v>1</v>
      </c>
      <c r="B3">
        <v>1</v>
      </c>
      <c r="C3">
        <v>2</v>
      </c>
      <c r="D3">
        <v>1</v>
      </c>
      <c r="E3">
        <v>9</v>
      </c>
      <c r="F3">
        <v>4</v>
      </c>
      <c r="G3">
        <v>3</v>
      </c>
      <c r="H3">
        <v>1</v>
      </c>
      <c r="I3">
        <v>2</v>
      </c>
      <c r="J3">
        <v>0</v>
      </c>
      <c r="K3">
        <v>0</v>
      </c>
      <c r="L3">
        <v>0</v>
      </c>
      <c r="M3">
        <v>0</v>
      </c>
      <c r="N3">
        <v>0</v>
      </c>
      <c r="O3">
        <v>3</v>
      </c>
      <c r="P3">
        <v>1</v>
      </c>
      <c r="T3">
        <f t="shared" ref="T3:T66" si="0">A3</f>
        <v>1</v>
      </c>
      <c r="U3">
        <f t="shared" ref="U3:U66" si="1">B3</f>
        <v>1</v>
      </c>
      <c r="V3">
        <f t="shared" ref="V3:V66" si="2">C3</f>
        <v>2</v>
      </c>
      <c r="W3">
        <f t="shared" ref="W3:W66" si="3">D3</f>
        <v>1</v>
      </c>
      <c r="X3">
        <f t="shared" ref="X3:X66" si="4">IF($W3&lt;2,100+E3,200+J3)</f>
        <v>109</v>
      </c>
      <c r="Y3">
        <f t="shared" ref="Y3:Y66" si="5">IF($W3&lt;2,100+F3,200+K3)</f>
        <v>104</v>
      </c>
      <c r="Z3">
        <f t="shared" ref="Z3:Z66" si="6">IF($W3&lt;2,G3,0)</f>
        <v>3</v>
      </c>
      <c r="AA3">
        <f t="shared" ref="AA3:AA66" si="7">IF($W3&lt;2,6,L3)</f>
        <v>6</v>
      </c>
      <c r="AB3">
        <f t="shared" ref="AB3:AB66" si="8">W3*100+H3+M3</f>
        <v>101</v>
      </c>
      <c r="AC3">
        <f t="shared" ref="AC3:AC66" si="9">AB3*100+I3+N3</f>
        <v>10102</v>
      </c>
      <c r="AD3">
        <f t="shared" ref="AD3:AD66" si="10">O3</f>
        <v>3</v>
      </c>
      <c r="AE3">
        <f t="shared" ref="AE3:AE66" si="11">P3</f>
        <v>1</v>
      </c>
    </row>
    <row r="4" spans="1:31" x14ac:dyDescent="0.2">
      <c r="A4">
        <v>1</v>
      </c>
      <c r="B4">
        <v>1</v>
      </c>
      <c r="C4">
        <v>3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9</v>
      </c>
      <c r="K4">
        <v>4</v>
      </c>
      <c r="L4">
        <v>5</v>
      </c>
      <c r="M4">
        <v>1</v>
      </c>
      <c r="N4">
        <v>1</v>
      </c>
      <c r="O4">
        <v>2</v>
      </c>
      <c r="P4">
        <v>2</v>
      </c>
      <c r="T4">
        <f t="shared" si="0"/>
        <v>1</v>
      </c>
      <c r="U4">
        <f t="shared" si="1"/>
        <v>1</v>
      </c>
      <c r="V4">
        <f t="shared" si="2"/>
        <v>3</v>
      </c>
      <c r="W4">
        <f t="shared" si="3"/>
        <v>2</v>
      </c>
      <c r="X4">
        <f t="shared" si="4"/>
        <v>209</v>
      </c>
      <c r="Y4">
        <f t="shared" si="5"/>
        <v>204</v>
      </c>
      <c r="Z4">
        <f t="shared" si="6"/>
        <v>0</v>
      </c>
      <c r="AA4">
        <f t="shared" si="7"/>
        <v>5</v>
      </c>
      <c r="AB4">
        <f t="shared" si="8"/>
        <v>201</v>
      </c>
      <c r="AC4">
        <f t="shared" si="9"/>
        <v>20101</v>
      </c>
      <c r="AD4">
        <f t="shared" si="10"/>
        <v>2</v>
      </c>
      <c r="AE4">
        <f t="shared" si="11"/>
        <v>2</v>
      </c>
    </row>
    <row r="5" spans="1:31" x14ac:dyDescent="0.2">
      <c r="A5">
        <v>1</v>
      </c>
      <c r="B5">
        <v>1</v>
      </c>
      <c r="C5">
        <v>4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8</v>
      </c>
      <c r="K5">
        <v>2</v>
      </c>
      <c r="L5">
        <v>1</v>
      </c>
      <c r="M5">
        <v>4</v>
      </c>
      <c r="N5">
        <v>2</v>
      </c>
      <c r="O5">
        <v>1</v>
      </c>
      <c r="P5">
        <v>1</v>
      </c>
      <c r="T5">
        <f t="shared" si="0"/>
        <v>1</v>
      </c>
      <c r="U5">
        <f t="shared" si="1"/>
        <v>1</v>
      </c>
      <c r="V5">
        <f t="shared" si="2"/>
        <v>4</v>
      </c>
      <c r="W5">
        <f t="shared" si="3"/>
        <v>2</v>
      </c>
      <c r="X5">
        <f t="shared" si="4"/>
        <v>208</v>
      </c>
      <c r="Y5">
        <f t="shared" si="5"/>
        <v>202</v>
      </c>
      <c r="Z5">
        <f t="shared" si="6"/>
        <v>0</v>
      </c>
      <c r="AA5">
        <f t="shared" si="7"/>
        <v>1</v>
      </c>
      <c r="AB5">
        <f t="shared" si="8"/>
        <v>204</v>
      </c>
      <c r="AC5">
        <f t="shared" si="9"/>
        <v>20402</v>
      </c>
      <c r="AD5">
        <f t="shared" si="10"/>
        <v>1</v>
      </c>
      <c r="AE5">
        <f t="shared" si="11"/>
        <v>1</v>
      </c>
    </row>
    <row r="6" spans="1:31" x14ac:dyDescent="0.2">
      <c r="A6">
        <v>1</v>
      </c>
      <c r="B6">
        <v>1</v>
      </c>
      <c r="C6">
        <v>5</v>
      </c>
      <c r="D6">
        <v>1</v>
      </c>
      <c r="E6">
        <v>3</v>
      </c>
      <c r="F6">
        <v>2</v>
      </c>
      <c r="G6">
        <v>2</v>
      </c>
      <c r="H6">
        <v>5</v>
      </c>
      <c r="I6">
        <v>5</v>
      </c>
      <c r="J6">
        <v>0</v>
      </c>
      <c r="K6">
        <v>0</v>
      </c>
      <c r="L6">
        <v>0</v>
      </c>
      <c r="M6">
        <v>0</v>
      </c>
      <c r="N6">
        <v>0</v>
      </c>
      <c r="O6">
        <v>2</v>
      </c>
      <c r="P6">
        <v>1</v>
      </c>
      <c r="T6">
        <f t="shared" si="0"/>
        <v>1</v>
      </c>
      <c r="U6">
        <f t="shared" si="1"/>
        <v>1</v>
      </c>
      <c r="V6">
        <f t="shared" si="2"/>
        <v>5</v>
      </c>
      <c r="W6">
        <f t="shared" si="3"/>
        <v>1</v>
      </c>
      <c r="X6">
        <f t="shared" si="4"/>
        <v>103</v>
      </c>
      <c r="Y6">
        <f t="shared" si="5"/>
        <v>102</v>
      </c>
      <c r="Z6">
        <f t="shared" si="6"/>
        <v>2</v>
      </c>
      <c r="AA6">
        <f t="shared" si="7"/>
        <v>6</v>
      </c>
      <c r="AB6">
        <f t="shared" si="8"/>
        <v>105</v>
      </c>
      <c r="AC6">
        <f t="shared" si="9"/>
        <v>10505</v>
      </c>
      <c r="AD6">
        <f t="shared" si="10"/>
        <v>2</v>
      </c>
      <c r="AE6">
        <f t="shared" si="11"/>
        <v>1</v>
      </c>
    </row>
    <row r="7" spans="1:31" x14ac:dyDescent="0.2">
      <c r="A7">
        <v>1</v>
      </c>
      <c r="B7">
        <v>1</v>
      </c>
      <c r="C7">
        <v>6</v>
      </c>
      <c r="D7">
        <v>1</v>
      </c>
      <c r="E7">
        <v>14</v>
      </c>
      <c r="F7">
        <v>3</v>
      </c>
      <c r="G7">
        <v>6</v>
      </c>
      <c r="H7">
        <v>3</v>
      </c>
      <c r="I7">
        <v>4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2</v>
      </c>
      <c r="T7">
        <f t="shared" si="0"/>
        <v>1</v>
      </c>
      <c r="U7">
        <f t="shared" si="1"/>
        <v>1</v>
      </c>
      <c r="V7">
        <f t="shared" si="2"/>
        <v>6</v>
      </c>
      <c r="W7">
        <f t="shared" si="3"/>
        <v>1</v>
      </c>
      <c r="X7">
        <f t="shared" si="4"/>
        <v>114</v>
      </c>
      <c r="Y7">
        <f t="shared" si="5"/>
        <v>103</v>
      </c>
      <c r="Z7">
        <f t="shared" si="6"/>
        <v>6</v>
      </c>
      <c r="AA7">
        <f t="shared" si="7"/>
        <v>6</v>
      </c>
      <c r="AB7">
        <f t="shared" si="8"/>
        <v>103</v>
      </c>
      <c r="AC7">
        <f t="shared" si="9"/>
        <v>10304</v>
      </c>
      <c r="AD7">
        <f t="shared" si="10"/>
        <v>1</v>
      </c>
      <c r="AE7">
        <f t="shared" si="11"/>
        <v>2</v>
      </c>
    </row>
    <row r="8" spans="1:31" x14ac:dyDescent="0.2">
      <c r="A8">
        <v>1</v>
      </c>
      <c r="B8">
        <v>2</v>
      </c>
      <c r="C8">
        <v>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12</v>
      </c>
      <c r="K8">
        <v>4</v>
      </c>
      <c r="L8">
        <v>1</v>
      </c>
      <c r="M8">
        <v>3</v>
      </c>
      <c r="N8">
        <v>1</v>
      </c>
      <c r="O8">
        <v>2</v>
      </c>
      <c r="P8">
        <v>2</v>
      </c>
      <c r="T8">
        <f t="shared" si="0"/>
        <v>1</v>
      </c>
      <c r="U8">
        <f t="shared" si="1"/>
        <v>2</v>
      </c>
      <c r="V8">
        <f t="shared" si="2"/>
        <v>1</v>
      </c>
      <c r="W8">
        <f t="shared" si="3"/>
        <v>2</v>
      </c>
      <c r="X8">
        <f t="shared" si="4"/>
        <v>212</v>
      </c>
      <c r="Y8">
        <f t="shared" si="5"/>
        <v>204</v>
      </c>
      <c r="Z8">
        <f t="shared" si="6"/>
        <v>0</v>
      </c>
      <c r="AA8">
        <f t="shared" si="7"/>
        <v>1</v>
      </c>
      <c r="AB8">
        <f t="shared" si="8"/>
        <v>203</v>
      </c>
      <c r="AC8">
        <f t="shared" si="9"/>
        <v>20301</v>
      </c>
      <c r="AD8">
        <f t="shared" si="10"/>
        <v>2</v>
      </c>
      <c r="AE8">
        <f t="shared" si="11"/>
        <v>2</v>
      </c>
    </row>
    <row r="9" spans="1:31" x14ac:dyDescent="0.2">
      <c r="A9">
        <v>1</v>
      </c>
      <c r="B9">
        <v>2</v>
      </c>
      <c r="C9">
        <v>2</v>
      </c>
      <c r="D9">
        <v>1</v>
      </c>
      <c r="E9">
        <v>8</v>
      </c>
      <c r="F9">
        <v>3</v>
      </c>
      <c r="G9">
        <v>4</v>
      </c>
      <c r="H9">
        <v>3</v>
      </c>
      <c r="I9">
        <v>5</v>
      </c>
      <c r="J9">
        <v>0</v>
      </c>
      <c r="K9">
        <v>0</v>
      </c>
      <c r="L9">
        <v>0</v>
      </c>
      <c r="M9">
        <v>0</v>
      </c>
      <c r="N9">
        <v>0</v>
      </c>
      <c r="O9">
        <v>3</v>
      </c>
      <c r="P9">
        <v>1</v>
      </c>
      <c r="T9">
        <f t="shared" si="0"/>
        <v>1</v>
      </c>
      <c r="U9">
        <f t="shared" si="1"/>
        <v>2</v>
      </c>
      <c r="V9">
        <f t="shared" si="2"/>
        <v>2</v>
      </c>
      <c r="W9">
        <f t="shared" si="3"/>
        <v>1</v>
      </c>
      <c r="X9">
        <f t="shared" si="4"/>
        <v>108</v>
      </c>
      <c r="Y9">
        <f t="shared" si="5"/>
        <v>103</v>
      </c>
      <c r="Z9">
        <f t="shared" si="6"/>
        <v>4</v>
      </c>
      <c r="AA9">
        <f t="shared" si="7"/>
        <v>6</v>
      </c>
      <c r="AB9">
        <f t="shared" si="8"/>
        <v>103</v>
      </c>
      <c r="AC9">
        <f t="shared" si="9"/>
        <v>10305</v>
      </c>
      <c r="AD9">
        <f t="shared" si="10"/>
        <v>3</v>
      </c>
      <c r="AE9">
        <f t="shared" si="11"/>
        <v>1</v>
      </c>
    </row>
    <row r="10" spans="1:31" x14ac:dyDescent="0.2">
      <c r="A10">
        <v>1</v>
      </c>
      <c r="B10">
        <v>2</v>
      </c>
      <c r="C10">
        <v>3</v>
      </c>
      <c r="D10">
        <v>1</v>
      </c>
      <c r="E10">
        <v>7</v>
      </c>
      <c r="F10">
        <v>1</v>
      </c>
      <c r="G10">
        <v>5</v>
      </c>
      <c r="H10">
        <v>2</v>
      </c>
      <c r="I10">
        <v>3</v>
      </c>
      <c r="J10">
        <v>0</v>
      </c>
      <c r="K10">
        <v>0</v>
      </c>
      <c r="L10">
        <v>0</v>
      </c>
      <c r="M10">
        <v>0</v>
      </c>
      <c r="N10">
        <v>0</v>
      </c>
      <c r="O10">
        <v>3</v>
      </c>
      <c r="P10">
        <v>2</v>
      </c>
      <c r="T10">
        <f t="shared" si="0"/>
        <v>1</v>
      </c>
      <c r="U10">
        <f t="shared" si="1"/>
        <v>2</v>
      </c>
      <c r="V10">
        <f t="shared" si="2"/>
        <v>3</v>
      </c>
      <c r="W10">
        <f t="shared" si="3"/>
        <v>1</v>
      </c>
      <c r="X10">
        <f t="shared" si="4"/>
        <v>107</v>
      </c>
      <c r="Y10">
        <f t="shared" si="5"/>
        <v>101</v>
      </c>
      <c r="Z10">
        <f t="shared" si="6"/>
        <v>5</v>
      </c>
      <c r="AA10">
        <f t="shared" si="7"/>
        <v>6</v>
      </c>
      <c r="AB10">
        <f t="shared" si="8"/>
        <v>102</v>
      </c>
      <c r="AC10">
        <f t="shared" si="9"/>
        <v>10203</v>
      </c>
      <c r="AD10">
        <f t="shared" si="10"/>
        <v>3</v>
      </c>
      <c r="AE10">
        <f t="shared" si="11"/>
        <v>2</v>
      </c>
    </row>
    <row r="11" spans="1:31" x14ac:dyDescent="0.2">
      <c r="A11">
        <v>1</v>
      </c>
      <c r="B11">
        <v>2</v>
      </c>
      <c r="C11">
        <v>4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11</v>
      </c>
      <c r="K11">
        <v>3</v>
      </c>
      <c r="L11">
        <v>3</v>
      </c>
      <c r="M11">
        <v>1</v>
      </c>
      <c r="N11">
        <v>3</v>
      </c>
      <c r="O11">
        <v>1</v>
      </c>
      <c r="P11">
        <v>2</v>
      </c>
      <c r="T11">
        <f t="shared" si="0"/>
        <v>1</v>
      </c>
      <c r="U11">
        <f t="shared" si="1"/>
        <v>2</v>
      </c>
      <c r="V11">
        <f t="shared" si="2"/>
        <v>4</v>
      </c>
      <c r="W11">
        <f t="shared" si="3"/>
        <v>2</v>
      </c>
      <c r="X11">
        <f t="shared" si="4"/>
        <v>211</v>
      </c>
      <c r="Y11">
        <f t="shared" si="5"/>
        <v>203</v>
      </c>
      <c r="Z11">
        <f t="shared" si="6"/>
        <v>0</v>
      </c>
      <c r="AA11">
        <f t="shared" si="7"/>
        <v>3</v>
      </c>
      <c r="AB11">
        <f t="shared" si="8"/>
        <v>201</v>
      </c>
      <c r="AC11">
        <f t="shared" si="9"/>
        <v>20103</v>
      </c>
      <c r="AD11">
        <f t="shared" si="10"/>
        <v>1</v>
      </c>
      <c r="AE11">
        <f t="shared" si="11"/>
        <v>2</v>
      </c>
    </row>
    <row r="12" spans="1:31" x14ac:dyDescent="0.2">
      <c r="A12">
        <v>1</v>
      </c>
      <c r="B12">
        <v>2</v>
      </c>
      <c r="C12">
        <v>5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6</v>
      </c>
      <c r="K12">
        <v>2</v>
      </c>
      <c r="L12">
        <v>2</v>
      </c>
      <c r="M12">
        <v>7</v>
      </c>
      <c r="N12">
        <v>5</v>
      </c>
      <c r="O12">
        <v>2</v>
      </c>
      <c r="P12">
        <v>1</v>
      </c>
      <c r="T12">
        <f t="shared" si="0"/>
        <v>1</v>
      </c>
      <c r="U12">
        <f t="shared" si="1"/>
        <v>2</v>
      </c>
      <c r="V12">
        <f t="shared" si="2"/>
        <v>5</v>
      </c>
      <c r="W12">
        <f t="shared" si="3"/>
        <v>2</v>
      </c>
      <c r="X12">
        <f t="shared" si="4"/>
        <v>206</v>
      </c>
      <c r="Y12">
        <f t="shared" si="5"/>
        <v>202</v>
      </c>
      <c r="Z12">
        <f t="shared" si="6"/>
        <v>0</v>
      </c>
      <c r="AA12">
        <f t="shared" si="7"/>
        <v>2</v>
      </c>
      <c r="AB12">
        <f t="shared" si="8"/>
        <v>207</v>
      </c>
      <c r="AC12">
        <f t="shared" si="9"/>
        <v>20705</v>
      </c>
      <c r="AD12">
        <f t="shared" si="10"/>
        <v>2</v>
      </c>
      <c r="AE12">
        <f t="shared" si="11"/>
        <v>1</v>
      </c>
    </row>
    <row r="13" spans="1:31" x14ac:dyDescent="0.2">
      <c r="A13">
        <v>1</v>
      </c>
      <c r="B13">
        <v>2</v>
      </c>
      <c r="C13">
        <v>6</v>
      </c>
      <c r="D13">
        <v>1</v>
      </c>
      <c r="E13">
        <v>11</v>
      </c>
      <c r="F13">
        <v>5</v>
      </c>
      <c r="G13">
        <v>3</v>
      </c>
      <c r="H13">
        <v>4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1</v>
      </c>
      <c r="T13">
        <f t="shared" si="0"/>
        <v>1</v>
      </c>
      <c r="U13">
        <f t="shared" si="1"/>
        <v>2</v>
      </c>
      <c r="V13">
        <f t="shared" si="2"/>
        <v>6</v>
      </c>
      <c r="W13">
        <f t="shared" si="3"/>
        <v>1</v>
      </c>
      <c r="X13">
        <f t="shared" si="4"/>
        <v>111</v>
      </c>
      <c r="Y13">
        <f t="shared" si="5"/>
        <v>105</v>
      </c>
      <c r="Z13">
        <f t="shared" si="6"/>
        <v>3</v>
      </c>
      <c r="AA13">
        <f t="shared" si="7"/>
        <v>6</v>
      </c>
      <c r="AB13">
        <f t="shared" si="8"/>
        <v>104</v>
      </c>
      <c r="AC13">
        <f t="shared" si="9"/>
        <v>10401</v>
      </c>
      <c r="AD13">
        <f t="shared" si="10"/>
        <v>1</v>
      </c>
      <c r="AE13">
        <f t="shared" si="11"/>
        <v>1</v>
      </c>
    </row>
    <row r="14" spans="1:31" x14ac:dyDescent="0.2">
      <c r="A14">
        <v>1</v>
      </c>
      <c r="B14">
        <v>3</v>
      </c>
      <c r="C14">
        <v>1</v>
      </c>
      <c r="D14">
        <v>1</v>
      </c>
      <c r="E14">
        <v>5</v>
      </c>
      <c r="F14">
        <v>5</v>
      </c>
      <c r="G14">
        <v>5</v>
      </c>
      <c r="H14">
        <v>1</v>
      </c>
      <c r="I14">
        <v>4</v>
      </c>
      <c r="J14">
        <v>0</v>
      </c>
      <c r="K14">
        <v>0</v>
      </c>
      <c r="L14">
        <v>0</v>
      </c>
      <c r="M14">
        <v>0</v>
      </c>
      <c r="N14">
        <v>0</v>
      </c>
      <c r="O14">
        <v>2</v>
      </c>
      <c r="P14">
        <v>1</v>
      </c>
      <c r="T14">
        <f t="shared" si="0"/>
        <v>1</v>
      </c>
      <c r="U14">
        <f t="shared" si="1"/>
        <v>3</v>
      </c>
      <c r="V14">
        <f t="shared" si="2"/>
        <v>1</v>
      </c>
      <c r="W14">
        <f t="shared" si="3"/>
        <v>1</v>
      </c>
      <c r="X14">
        <f t="shared" si="4"/>
        <v>105</v>
      </c>
      <c r="Y14">
        <f t="shared" si="5"/>
        <v>105</v>
      </c>
      <c r="Z14">
        <f t="shared" si="6"/>
        <v>5</v>
      </c>
      <c r="AA14">
        <f t="shared" si="7"/>
        <v>6</v>
      </c>
      <c r="AB14">
        <f t="shared" si="8"/>
        <v>101</v>
      </c>
      <c r="AC14">
        <f t="shared" si="9"/>
        <v>10104</v>
      </c>
      <c r="AD14">
        <f t="shared" si="10"/>
        <v>2</v>
      </c>
      <c r="AE14">
        <f t="shared" si="11"/>
        <v>1</v>
      </c>
    </row>
    <row r="15" spans="1:31" x14ac:dyDescent="0.2">
      <c r="A15">
        <v>1</v>
      </c>
      <c r="B15">
        <v>3</v>
      </c>
      <c r="C15">
        <v>2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4</v>
      </c>
      <c r="K15">
        <v>4</v>
      </c>
      <c r="L15">
        <v>2</v>
      </c>
      <c r="M15">
        <v>6</v>
      </c>
      <c r="N15">
        <v>2</v>
      </c>
      <c r="O15">
        <v>1</v>
      </c>
      <c r="P15">
        <v>2</v>
      </c>
      <c r="T15">
        <f t="shared" si="0"/>
        <v>1</v>
      </c>
      <c r="U15">
        <f t="shared" si="1"/>
        <v>3</v>
      </c>
      <c r="V15">
        <f t="shared" si="2"/>
        <v>2</v>
      </c>
      <c r="W15">
        <f t="shared" si="3"/>
        <v>2</v>
      </c>
      <c r="X15">
        <f t="shared" si="4"/>
        <v>204</v>
      </c>
      <c r="Y15">
        <f t="shared" si="5"/>
        <v>204</v>
      </c>
      <c r="Z15">
        <f t="shared" si="6"/>
        <v>0</v>
      </c>
      <c r="AA15">
        <f t="shared" si="7"/>
        <v>2</v>
      </c>
      <c r="AB15">
        <f t="shared" si="8"/>
        <v>206</v>
      </c>
      <c r="AC15">
        <f t="shared" si="9"/>
        <v>20602</v>
      </c>
      <c r="AD15">
        <f t="shared" si="10"/>
        <v>1</v>
      </c>
      <c r="AE15">
        <f t="shared" si="11"/>
        <v>2</v>
      </c>
    </row>
    <row r="16" spans="1:31" x14ac:dyDescent="0.2">
      <c r="A16">
        <v>1</v>
      </c>
      <c r="B16">
        <v>3</v>
      </c>
      <c r="C16">
        <v>3</v>
      </c>
      <c r="D16">
        <v>1</v>
      </c>
      <c r="E16">
        <v>6</v>
      </c>
      <c r="F16">
        <v>2</v>
      </c>
      <c r="G16">
        <v>4</v>
      </c>
      <c r="H16">
        <v>5</v>
      </c>
      <c r="I16">
        <v>2</v>
      </c>
      <c r="J16">
        <v>0</v>
      </c>
      <c r="K16">
        <v>0</v>
      </c>
      <c r="L16">
        <v>0</v>
      </c>
      <c r="M16">
        <v>0</v>
      </c>
      <c r="N16">
        <v>0</v>
      </c>
      <c r="O16">
        <v>3</v>
      </c>
      <c r="P16">
        <v>2</v>
      </c>
      <c r="T16">
        <f t="shared" si="0"/>
        <v>1</v>
      </c>
      <c r="U16">
        <f t="shared" si="1"/>
        <v>3</v>
      </c>
      <c r="V16">
        <f t="shared" si="2"/>
        <v>3</v>
      </c>
      <c r="W16">
        <f t="shared" si="3"/>
        <v>1</v>
      </c>
      <c r="X16">
        <f t="shared" si="4"/>
        <v>106</v>
      </c>
      <c r="Y16">
        <f t="shared" si="5"/>
        <v>102</v>
      </c>
      <c r="Z16">
        <f t="shared" si="6"/>
        <v>4</v>
      </c>
      <c r="AA16">
        <f t="shared" si="7"/>
        <v>6</v>
      </c>
      <c r="AB16">
        <f t="shared" si="8"/>
        <v>105</v>
      </c>
      <c r="AC16">
        <f t="shared" si="9"/>
        <v>10502</v>
      </c>
      <c r="AD16">
        <f t="shared" si="10"/>
        <v>3</v>
      </c>
      <c r="AE16">
        <f t="shared" si="11"/>
        <v>2</v>
      </c>
    </row>
    <row r="17" spans="1:31" x14ac:dyDescent="0.2">
      <c r="A17">
        <v>1</v>
      </c>
      <c r="B17">
        <v>3</v>
      </c>
      <c r="C17">
        <v>4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1</v>
      </c>
      <c r="L17">
        <v>4</v>
      </c>
      <c r="M17">
        <v>6</v>
      </c>
      <c r="N17">
        <v>5</v>
      </c>
      <c r="O17">
        <v>1</v>
      </c>
      <c r="P17">
        <v>1</v>
      </c>
      <c r="T17">
        <f t="shared" si="0"/>
        <v>1</v>
      </c>
      <c r="U17">
        <f t="shared" si="1"/>
        <v>3</v>
      </c>
      <c r="V17">
        <f t="shared" si="2"/>
        <v>4</v>
      </c>
      <c r="W17">
        <f t="shared" si="3"/>
        <v>2</v>
      </c>
      <c r="X17">
        <f t="shared" si="4"/>
        <v>202</v>
      </c>
      <c r="Y17">
        <f t="shared" si="5"/>
        <v>201</v>
      </c>
      <c r="Z17">
        <f t="shared" si="6"/>
        <v>0</v>
      </c>
      <c r="AA17">
        <f t="shared" si="7"/>
        <v>4</v>
      </c>
      <c r="AB17">
        <f t="shared" si="8"/>
        <v>206</v>
      </c>
      <c r="AC17">
        <f t="shared" si="9"/>
        <v>20605</v>
      </c>
      <c r="AD17">
        <f t="shared" si="10"/>
        <v>1</v>
      </c>
      <c r="AE17">
        <f t="shared" si="11"/>
        <v>1</v>
      </c>
    </row>
    <row r="18" spans="1:31" x14ac:dyDescent="0.2">
      <c r="A18">
        <v>1</v>
      </c>
      <c r="B18">
        <v>3</v>
      </c>
      <c r="C18">
        <v>5</v>
      </c>
      <c r="D18">
        <v>1</v>
      </c>
      <c r="E18">
        <v>1</v>
      </c>
      <c r="F18">
        <v>4</v>
      </c>
      <c r="G18">
        <v>1</v>
      </c>
      <c r="H18">
        <v>2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2</v>
      </c>
      <c r="T18">
        <f t="shared" si="0"/>
        <v>1</v>
      </c>
      <c r="U18">
        <f t="shared" si="1"/>
        <v>3</v>
      </c>
      <c r="V18">
        <f t="shared" si="2"/>
        <v>5</v>
      </c>
      <c r="W18">
        <f t="shared" si="3"/>
        <v>1</v>
      </c>
      <c r="X18">
        <f t="shared" si="4"/>
        <v>101</v>
      </c>
      <c r="Y18">
        <f t="shared" si="5"/>
        <v>104</v>
      </c>
      <c r="Z18">
        <f t="shared" si="6"/>
        <v>1</v>
      </c>
      <c r="AA18">
        <f t="shared" si="7"/>
        <v>6</v>
      </c>
      <c r="AB18">
        <f t="shared" si="8"/>
        <v>102</v>
      </c>
      <c r="AC18">
        <f t="shared" si="9"/>
        <v>10201</v>
      </c>
      <c r="AD18">
        <f t="shared" si="10"/>
        <v>2</v>
      </c>
      <c r="AE18">
        <f t="shared" si="11"/>
        <v>2</v>
      </c>
    </row>
    <row r="19" spans="1:31" x14ac:dyDescent="0.2">
      <c r="A19">
        <v>1</v>
      </c>
      <c r="B19">
        <v>3</v>
      </c>
      <c r="C19">
        <v>6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3</v>
      </c>
      <c r="K19">
        <v>3</v>
      </c>
      <c r="L19">
        <v>5</v>
      </c>
      <c r="M19">
        <v>2</v>
      </c>
      <c r="N19">
        <v>4</v>
      </c>
      <c r="O19">
        <v>3</v>
      </c>
      <c r="P19">
        <v>1</v>
      </c>
      <c r="T19">
        <f t="shared" si="0"/>
        <v>1</v>
      </c>
      <c r="U19">
        <f t="shared" si="1"/>
        <v>3</v>
      </c>
      <c r="V19">
        <f t="shared" si="2"/>
        <v>6</v>
      </c>
      <c r="W19">
        <f t="shared" si="3"/>
        <v>2</v>
      </c>
      <c r="X19">
        <f t="shared" si="4"/>
        <v>203</v>
      </c>
      <c r="Y19">
        <f t="shared" si="5"/>
        <v>203</v>
      </c>
      <c r="Z19">
        <f t="shared" si="6"/>
        <v>0</v>
      </c>
      <c r="AA19">
        <f t="shared" si="7"/>
        <v>5</v>
      </c>
      <c r="AB19">
        <f t="shared" si="8"/>
        <v>202</v>
      </c>
      <c r="AC19">
        <f t="shared" si="9"/>
        <v>20204</v>
      </c>
      <c r="AD19">
        <f t="shared" si="10"/>
        <v>3</v>
      </c>
      <c r="AE19">
        <f t="shared" si="11"/>
        <v>1</v>
      </c>
    </row>
    <row r="20" spans="1:31" x14ac:dyDescent="0.2">
      <c r="A20">
        <v>1</v>
      </c>
      <c r="B20">
        <v>4</v>
      </c>
      <c r="C20">
        <v>1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2</v>
      </c>
      <c r="L20">
        <v>5</v>
      </c>
      <c r="M20">
        <v>2</v>
      </c>
      <c r="N20">
        <v>5</v>
      </c>
      <c r="O20">
        <v>3</v>
      </c>
      <c r="P20">
        <v>2</v>
      </c>
      <c r="T20">
        <f t="shared" si="0"/>
        <v>1</v>
      </c>
      <c r="U20">
        <f t="shared" si="1"/>
        <v>4</v>
      </c>
      <c r="V20">
        <f t="shared" si="2"/>
        <v>1</v>
      </c>
      <c r="W20">
        <f t="shared" si="3"/>
        <v>2</v>
      </c>
      <c r="X20">
        <f t="shared" si="4"/>
        <v>207</v>
      </c>
      <c r="Y20">
        <f t="shared" si="5"/>
        <v>202</v>
      </c>
      <c r="Z20">
        <f t="shared" si="6"/>
        <v>0</v>
      </c>
      <c r="AA20">
        <f t="shared" si="7"/>
        <v>5</v>
      </c>
      <c r="AB20">
        <f t="shared" si="8"/>
        <v>202</v>
      </c>
      <c r="AC20">
        <f t="shared" si="9"/>
        <v>20205</v>
      </c>
      <c r="AD20">
        <f t="shared" si="10"/>
        <v>3</v>
      </c>
      <c r="AE20">
        <f t="shared" si="11"/>
        <v>2</v>
      </c>
    </row>
    <row r="21" spans="1:31" x14ac:dyDescent="0.2">
      <c r="A21">
        <v>1</v>
      </c>
      <c r="B21">
        <v>4</v>
      </c>
      <c r="C21">
        <v>2</v>
      </c>
      <c r="D21">
        <v>1</v>
      </c>
      <c r="E21">
        <v>12</v>
      </c>
      <c r="F21">
        <v>3</v>
      </c>
      <c r="G21">
        <v>2</v>
      </c>
      <c r="H21">
        <v>5</v>
      </c>
      <c r="I21">
        <v>5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T21">
        <f t="shared" si="0"/>
        <v>1</v>
      </c>
      <c r="U21">
        <f t="shared" si="1"/>
        <v>4</v>
      </c>
      <c r="V21">
        <f t="shared" si="2"/>
        <v>2</v>
      </c>
      <c r="W21">
        <f t="shared" si="3"/>
        <v>1</v>
      </c>
      <c r="X21">
        <f t="shared" si="4"/>
        <v>112</v>
      </c>
      <c r="Y21">
        <f t="shared" si="5"/>
        <v>103</v>
      </c>
      <c r="Z21">
        <f t="shared" si="6"/>
        <v>2</v>
      </c>
      <c r="AA21">
        <f t="shared" si="7"/>
        <v>6</v>
      </c>
      <c r="AB21">
        <f t="shared" si="8"/>
        <v>105</v>
      </c>
      <c r="AC21">
        <f t="shared" si="9"/>
        <v>10505</v>
      </c>
      <c r="AD21">
        <f t="shared" si="10"/>
        <v>1</v>
      </c>
      <c r="AE21">
        <f t="shared" si="11"/>
        <v>2</v>
      </c>
    </row>
    <row r="22" spans="1:31" x14ac:dyDescent="0.2">
      <c r="A22">
        <v>1</v>
      </c>
      <c r="B22">
        <v>4</v>
      </c>
      <c r="C22">
        <v>3</v>
      </c>
      <c r="D22">
        <v>1</v>
      </c>
      <c r="E22">
        <v>2</v>
      </c>
      <c r="F22">
        <v>1</v>
      </c>
      <c r="G22">
        <v>1</v>
      </c>
      <c r="H22">
        <v>4</v>
      </c>
      <c r="I22">
        <v>1</v>
      </c>
      <c r="J22">
        <v>0</v>
      </c>
      <c r="K22">
        <v>0</v>
      </c>
      <c r="L22">
        <v>0</v>
      </c>
      <c r="M22">
        <v>0</v>
      </c>
      <c r="N22">
        <v>0</v>
      </c>
      <c r="O22">
        <v>2</v>
      </c>
      <c r="P22">
        <v>2</v>
      </c>
      <c r="T22">
        <f t="shared" si="0"/>
        <v>1</v>
      </c>
      <c r="U22">
        <f t="shared" si="1"/>
        <v>4</v>
      </c>
      <c r="V22">
        <f t="shared" si="2"/>
        <v>3</v>
      </c>
      <c r="W22">
        <f t="shared" si="3"/>
        <v>1</v>
      </c>
      <c r="X22">
        <f t="shared" si="4"/>
        <v>102</v>
      </c>
      <c r="Y22">
        <f t="shared" si="5"/>
        <v>101</v>
      </c>
      <c r="Z22">
        <f t="shared" si="6"/>
        <v>1</v>
      </c>
      <c r="AA22">
        <f t="shared" si="7"/>
        <v>6</v>
      </c>
      <c r="AB22">
        <f t="shared" si="8"/>
        <v>104</v>
      </c>
      <c r="AC22">
        <f t="shared" si="9"/>
        <v>10401</v>
      </c>
      <c r="AD22">
        <f t="shared" si="10"/>
        <v>2</v>
      </c>
      <c r="AE22">
        <f t="shared" si="11"/>
        <v>2</v>
      </c>
    </row>
    <row r="23" spans="1:31" x14ac:dyDescent="0.2">
      <c r="A23">
        <v>1</v>
      </c>
      <c r="B23">
        <v>4</v>
      </c>
      <c r="C23">
        <v>4</v>
      </c>
      <c r="D23">
        <v>1</v>
      </c>
      <c r="E23">
        <v>1</v>
      </c>
      <c r="F23">
        <v>4</v>
      </c>
      <c r="G23">
        <v>6</v>
      </c>
      <c r="H23">
        <v>3</v>
      </c>
      <c r="I23">
        <v>3</v>
      </c>
      <c r="J23">
        <v>0</v>
      </c>
      <c r="K23">
        <v>0</v>
      </c>
      <c r="L23">
        <v>0</v>
      </c>
      <c r="M23">
        <v>0</v>
      </c>
      <c r="N23">
        <v>0</v>
      </c>
      <c r="O23">
        <v>2</v>
      </c>
      <c r="P23">
        <v>1</v>
      </c>
      <c r="T23">
        <f t="shared" si="0"/>
        <v>1</v>
      </c>
      <c r="U23">
        <f t="shared" si="1"/>
        <v>4</v>
      </c>
      <c r="V23">
        <f t="shared" si="2"/>
        <v>4</v>
      </c>
      <c r="W23">
        <f t="shared" si="3"/>
        <v>1</v>
      </c>
      <c r="X23">
        <f t="shared" si="4"/>
        <v>101</v>
      </c>
      <c r="Y23">
        <f t="shared" si="5"/>
        <v>104</v>
      </c>
      <c r="Z23">
        <f t="shared" si="6"/>
        <v>6</v>
      </c>
      <c r="AA23">
        <f t="shared" si="7"/>
        <v>6</v>
      </c>
      <c r="AB23">
        <f t="shared" si="8"/>
        <v>103</v>
      </c>
      <c r="AC23">
        <f t="shared" si="9"/>
        <v>10303</v>
      </c>
      <c r="AD23">
        <f t="shared" si="10"/>
        <v>2</v>
      </c>
      <c r="AE23">
        <f t="shared" si="11"/>
        <v>1</v>
      </c>
    </row>
    <row r="24" spans="1:31" x14ac:dyDescent="0.2">
      <c r="A24">
        <v>1</v>
      </c>
      <c r="B24">
        <v>4</v>
      </c>
      <c r="C24">
        <v>5</v>
      </c>
      <c r="D24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1</v>
      </c>
      <c r="K24">
        <v>3</v>
      </c>
      <c r="L24">
        <v>1</v>
      </c>
      <c r="M24">
        <v>7</v>
      </c>
      <c r="N24">
        <v>4</v>
      </c>
      <c r="O24">
        <v>1</v>
      </c>
      <c r="P24">
        <v>1</v>
      </c>
      <c r="T24">
        <f t="shared" si="0"/>
        <v>1</v>
      </c>
      <c r="U24">
        <f t="shared" si="1"/>
        <v>4</v>
      </c>
      <c r="V24">
        <f t="shared" si="2"/>
        <v>5</v>
      </c>
      <c r="W24">
        <f t="shared" si="3"/>
        <v>2</v>
      </c>
      <c r="X24">
        <f t="shared" si="4"/>
        <v>201</v>
      </c>
      <c r="Y24">
        <f t="shared" si="5"/>
        <v>203</v>
      </c>
      <c r="Z24">
        <f t="shared" si="6"/>
        <v>0</v>
      </c>
      <c r="AA24">
        <f t="shared" si="7"/>
        <v>1</v>
      </c>
      <c r="AB24">
        <f t="shared" si="8"/>
        <v>207</v>
      </c>
      <c r="AC24">
        <f t="shared" si="9"/>
        <v>20704</v>
      </c>
      <c r="AD24">
        <f t="shared" si="10"/>
        <v>1</v>
      </c>
      <c r="AE24">
        <f t="shared" si="11"/>
        <v>1</v>
      </c>
    </row>
    <row r="25" spans="1:31" x14ac:dyDescent="0.2">
      <c r="A25">
        <v>1</v>
      </c>
      <c r="B25">
        <v>4</v>
      </c>
      <c r="C25">
        <v>6</v>
      </c>
      <c r="D25">
        <v>2</v>
      </c>
      <c r="E25">
        <v>0</v>
      </c>
      <c r="F25">
        <v>0</v>
      </c>
      <c r="G25">
        <v>0</v>
      </c>
      <c r="H25">
        <v>0</v>
      </c>
      <c r="I25">
        <v>0</v>
      </c>
      <c r="J25">
        <v>10</v>
      </c>
      <c r="K25">
        <v>1</v>
      </c>
      <c r="L25">
        <v>2</v>
      </c>
      <c r="M25">
        <v>5</v>
      </c>
      <c r="N25">
        <v>3</v>
      </c>
      <c r="O25">
        <v>3</v>
      </c>
      <c r="P25">
        <v>1</v>
      </c>
      <c r="T25">
        <f t="shared" si="0"/>
        <v>1</v>
      </c>
      <c r="U25">
        <f t="shared" si="1"/>
        <v>4</v>
      </c>
      <c r="V25">
        <f t="shared" si="2"/>
        <v>6</v>
      </c>
      <c r="W25">
        <f t="shared" si="3"/>
        <v>2</v>
      </c>
      <c r="X25">
        <f t="shared" si="4"/>
        <v>210</v>
      </c>
      <c r="Y25">
        <f t="shared" si="5"/>
        <v>201</v>
      </c>
      <c r="Z25">
        <f t="shared" si="6"/>
        <v>0</v>
      </c>
      <c r="AA25">
        <f t="shared" si="7"/>
        <v>2</v>
      </c>
      <c r="AB25">
        <f t="shared" si="8"/>
        <v>205</v>
      </c>
      <c r="AC25">
        <f t="shared" si="9"/>
        <v>20503</v>
      </c>
      <c r="AD25">
        <f t="shared" si="10"/>
        <v>3</v>
      </c>
      <c r="AE25">
        <f t="shared" si="11"/>
        <v>1</v>
      </c>
    </row>
    <row r="26" spans="1:31" x14ac:dyDescent="0.2">
      <c r="A26">
        <v>1</v>
      </c>
      <c r="B26">
        <v>5</v>
      </c>
      <c r="C26">
        <v>1</v>
      </c>
      <c r="D26">
        <v>1</v>
      </c>
      <c r="E26">
        <v>13</v>
      </c>
      <c r="F26">
        <v>3</v>
      </c>
      <c r="G26">
        <v>1</v>
      </c>
      <c r="H26">
        <v>2</v>
      </c>
      <c r="I26">
        <v>4</v>
      </c>
      <c r="J26">
        <v>0</v>
      </c>
      <c r="K26">
        <v>0</v>
      </c>
      <c r="L26">
        <v>0</v>
      </c>
      <c r="M26">
        <v>0</v>
      </c>
      <c r="N26">
        <v>0</v>
      </c>
      <c r="O26">
        <v>2</v>
      </c>
      <c r="P26">
        <v>1</v>
      </c>
      <c r="T26">
        <f t="shared" si="0"/>
        <v>1</v>
      </c>
      <c r="U26">
        <f t="shared" si="1"/>
        <v>5</v>
      </c>
      <c r="V26">
        <f t="shared" si="2"/>
        <v>1</v>
      </c>
      <c r="W26">
        <f t="shared" si="3"/>
        <v>1</v>
      </c>
      <c r="X26">
        <f t="shared" si="4"/>
        <v>113</v>
      </c>
      <c r="Y26">
        <f t="shared" si="5"/>
        <v>103</v>
      </c>
      <c r="Z26">
        <f t="shared" si="6"/>
        <v>1</v>
      </c>
      <c r="AA26">
        <f t="shared" si="7"/>
        <v>6</v>
      </c>
      <c r="AB26">
        <f t="shared" si="8"/>
        <v>102</v>
      </c>
      <c r="AC26">
        <f t="shared" si="9"/>
        <v>10204</v>
      </c>
      <c r="AD26">
        <f t="shared" si="10"/>
        <v>2</v>
      </c>
      <c r="AE26">
        <f t="shared" si="11"/>
        <v>1</v>
      </c>
    </row>
    <row r="27" spans="1:31" x14ac:dyDescent="0.2">
      <c r="A27">
        <v>1</v>
      </c>
      <c r="B27">
        <v>5</v>
      </c>
      <c r="C27">
        <v>2</v>
      </c>
      <c r="D27">
        <v>2</v>
      </c>
      <c r="E27">
        <v>0</v>
      </c>
      <c r="F27">
        <v>0</v>
      </c>
      <c r="G27">
        <v>0</v>
      </c>
      <c r="H27">
        <v>0</v>
      </c>
      <c r="I27">
        <v>0</v>
      </c>
      <c r="J27">
        <v>10</v>
      </c>
      <c r="K27">
        <v>1</v>
      </c>
      <c r="L27">
        <v>3</v>
      </c>
      <c r="M27">
        <v>4</v>
      </c>
      <c r="N27">
        <v>2</v>
      </c>
      <c r="O27">
        <v>3</v>
      </c>
      <c r="P27">
        <v>2</v>
      </c>
      <c r="T27">
        <f t="shared" si="0"/>
        <v>1</v>
      </c>
      <c r="U27">
        <f t="shared" si="1"/>
        <v>5</v>
      </c>
      <c r="V27">
        <f t="shared" si="2"/>
        <v>2</v>
      </c>
      <c r="W27">
        <f t="shared" si="3"/>
        <v>2</v>
      </c>
      <c r="X27">
        <f t="shared" si="4"/>
        <v>210</v>
      </c>
      <c r="Y27">
        <f t="shared" si="5"/>
        <v>201</v>
      </c>
      <c r="Z27">
        <f t="shared" si="6"/>
        <v>0</v>
      </c>
      <c r="AA27">
        <f t="shared" si="7"/>
        <v>3</v>
      </c>
      <c r="AB27">
        <f t="shared" si="8"/>
        <v>204</v>
      </c>
      <c r="AC27">
        <f t="shared" si="9"/>
        <v>20402</v>
      </c>
      <c r="AD27">
        <f t="shared" si="10"/>
        <v>3</v>
      </c>
      <c r="AE27">
        <f t="shared" si="11"/>
        <v>2</v>
      </c>
    </row>
    <row r="28" spans="1:31" x14ac:dyDescent="0.2">
      <c r="A28">
        <v>1</v>
      </c>
      <c r="B28">
        <v>5</v>
      </c>
      <c r="C28">
        <v>3</v>
      </c>
      <c r="D28">
        <v>1</v>
      </c>
      <c r="E28">
        <v>10</v>
      </c>
      <c r="F28">
        <v>1</v>
      </c>
      <c r="G28">
        <v>2</v>
      </c>
      <c r="H28">
        <v>1</v>
      </c>
      <c r="I28">
        <v>3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2</v>
      </c>
      <c r="T28">
        <f t="shared" si="0"/>
        <v>1</v>
      </c>
      <c r="U28">
        <f t="shared" si="1"/>
        <v>5</v>
      </c>
      <c r="V28">
        <f t="shared" si="2"/>
        <v>3</v>
      </c>
      <c r="W28">
        <f t="shared" si="3"/>
        <v>1</v>
      </c>
      <c r="X28">
        <f t="shared" si="4"/>
        <v>110</v>
      </c>
      <c r="Y28">
        <f t="shared" si="5"/>
        <v>101</v>
      </c>
      <c r="Z28">
        <f t="shared" si="6"/>
        <v>2</v>
      </c>
      <c r="AA28">
        <f t="shared" si="7"/>
        <v>6</v>
      </c>
      <c r="AB28">
        <f t="shared" si="8"/>
        <v>101</v>
      </c>
      <c r="AC28">
        <f t="shared" si="9"/>
        <v>10103</v>
      </c>
      <c r="AD28">
        <f t="shared" si="10"/>
        <v>1</v>
      </c>
      <c r="AE28">
        <f t="shared" si="11"/>
        <v>2</v>
      </c>
    </row>
    <row r="29" spans="1:31" x14ac:dyDescent="0.2">
      <c r="A29">
        <v>1</v>
      </c>
      <c r="B29">
        <v>5</v>
      </c>
      <c r="C29">
        <v>4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7</v>
      </c>
      <c r="K29">
        <v>2</v>
      </c>
      <c r="L29">
        <v>4</v>
      </c>
      <c r="M29">
        <v>6</v>
      </c>
      <c r="N29">
        <v>3</v>
      </c>
      <c r="O29">
        <v>2</v>
      </c>
      <c r="P29">
        <v>2</v>
      </c>
      <c r="T29">
        <f t="shared" si="0"/>
        <v>1</v>
      </c>
      <c r="U29">
        <f t="shared" si="1"/>
        <v>5</v>
      </c>
      <c r="V29">
        <f t="shared" si="2"/>
        <v>4</v>
      </c>
      <c r="W29">
        <f t="shared" si="3"/>
        <v>2</v>
      </c>
      <c r="X29">
        <f t="shared" si="4"/>
        <v>207</v>
      </c>
      <c r="Y29">
        <f t="shared" si="5"/>
        <v>202</v>
      </c>
      <c r="Z29">
        <f t="shared" si="6"/>
        <v>0</v>
      </c>
      <c r="AA29">
        <f t="shared" si="7"/>
        <v>4</v>
      </c>
      <c r="AB29">
        <f t="shared" si="8"/>
        <v>206</v>
      </c>
      <c r="AC29">
        <f t="shared" si="9"/>
        <v>20603</v>
      </c>
      <c r="AD29">
        <f t="shared" si="10"/>
        <v>2</v>
      </c>
      <c r="AE29">
        <f t="shared" si="11"/>
        <v>2</v>
      </c>
    </row>
    <row r="30" spans="1:31" x14ac:dyDescent="0.2">
      <c r="A30">
        <v>1</v>
      </c>
      <c r="B30">
        <v>5</v>
      </c>
      <c r="C30">
        <v>5</v>
      </c>
      <c r="D30">
        <v>1</v>
      </c>
      <c r="E30">
        <v>4</v>
      </c>
      <c r="F30">
        <v>1</v>
      </c>
      <c r="G30">
        <v>5</v>
      </c>
      <c r="H30">
        <v>4</v>
      </c>
      <c r="I30">
        <v>2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1</v>
      </c>
      <c r="T30">
        <f t="shared" si="0"/>
        <v>1</v>
      </c>
      <c r="U30">
        <f t="shared" si="1"/>
        <v>5</v>
      </c>
      <c r="V30">
        <f t="shared" si="2"/>
        <v>5</v>
      </c>
      <c r="W30">
        <f t="shared" si="3"/>
        <v>1</v>
      </c>
      <c r="X30">
        <f t="shared" si="4"/>
        <v>104</v>
      </c>
      <c r="Y30">
        <f t="shared" si="5"/>
        <v>101</v>
      </c>
      <c r="Z30">
        <f t="shared" si="6"/>
        <v>5</v>
      </c>
      <c r="AA30">
        <f t="shared" si="7"/>
        <v>6</v>
      </c>
      <c r="AB30">
        <f t="shared" si="8"/>
        <v>104</v>
      </c>
      <c r="AC30">
        <f t="shared" si="9"/>
        <v>10402</v>
      </c>
      <c r="AD30">
        <f t="shared" si="10"/>
        <v>1</v>
      </c>
      <c r="AE30">
        <f t="shared" si="11"/>
        <v>1</v>
      </c>
    </row>
    <row r="31" spans="1:31" x14ac:dyDescent="0.2">
      <c r="A31">
        <v>1</v>
      </c>
      <c r="B31">
        <v>5</v>
      </c>
      <c r="C31">
        <v>6</v>
      </c>
      <c r="D31">
        <v>2</v>
      </c>
      <c r="E31">
        <v>0</v>
      </c>
      <c r="F31">
        <v>0</v>
      </c>
      <c r="G31">
        <v>0</v>
      </c>
      <c r="H31">
        <v>0</v>
      </c>
      <c r="I31">
        <v>0</v>
      </c>
      <c r="J31">
        <v>3</v>
      </c>
      <c r="K31">
        <v>4</v>
      </c>
      <c r="L31">
        <v>3</v>
      </c>
      <c r="M31">
        <v>3</v>
      </c>
      <c r="N31">
        <v>1</v>
      </c>
      <c r="O31">
        <v>3</v>
      </c>
      <c r="P31">
        <v>1</v>
      </c>
      <c r="T31">
        <f t="shared" si="0"/>
        <v>1</v>
      </c>
      <c r="U31">
        <f t="shared" si="1"/>
        <v>5</v>
      </c>
      <c r="V31">
        <f t="shared" si="2"/>
        <v>6</v>
      </c>
      <c r="W31">
        <f t="shared" si="3"/>
        <v>2</v>
      </c>
      <c r="X31">
        <f t="shared" si="4"/>
        <v>203</v>
      </c>
      <c r="Y31">
        <f t="shared" si="5"/>
        <v>204</v>
      </c>
      <c r="Z31">
        <f t="shared" si="6"/>
        <v>0</v>
      </c>
      <c r="AA31">
        <f t="shared" si="7"/>
        <v>3</v>
      </c>
      <c r="AB31">
        <f t="shared" si="8"/>
        <v>203</v>
      </c>
      <c r="AC31">
        <f t="shared" si="9"/>
        <v>20301</v>
      </c>
      <c r="AD31">
        <f t="shared" si="10"/>
        <v>3</v>
      </c>
      <c r="AE31">
        <f t="shared" si="11"/>
        <v>1</v>
      </c>
    </row>
    <row r="32" spans="1:31" x14ac:dyDescent="0.2">
      <c r="A32">
        <v>1</v>
      </c>
      <c r="B32">
        <v>6</v>
      </c>
      <c r="C32">
        <v>1</v>
      </c>
      <c r="D32">
        <v>2</v>
      </c>
      <c r="E32">
        <v>0</v>
      </c>
      <c r="F32">
        <v>0</v>
      </c>
      <c r="G32">
        <v>0</v>
      </c>
      <c r="H32">
        <v>0</v>
      </c>
      <c r="I32">
        <v>0</v>
      </c>
      <c r="J32">
        <v>8</v>
      </c>
      <c r="K32">
        <v>4</v>
      </c>
      <c r="L32">
        <v>2</v>
      </c>
      <c r="M32">
        <v>4</v>
      </c>
      <c r="N32">
        <v>4</v>
      </c>
      <c r="O32">
        <v>1</v>
      </c>
      <c r="P32">
        <v>2</v>
      </c>
      <c r="T32">
        <f t="shared" si="0"/>
        <v>1</v>
      </c>
      <c r="U32">
        <f t="shared" si="1"/>
        <v>6</v>
      </c>
      <c r="V32">
        <f t="shared" si="2"/>
        <v>1</v>
      </c>
      <c r="W32">
        <f t="shared" si="3"/>
        <v>2</v>
      </c>
      <c r="X32">
        <f t="shared" si="4"/>
        <v>208</v>
      </c>
      <c r="Y32">
        <f t="shared" si="5"/>
        <v>204</v>
      </c>
      <c r="Z32">
        <f t="shared" si="6"/>
        <v>0</v>
      </c>
      <c r="AA32">
        <f t="shared" si="7"/>
        <v>2</v>
      </c>
      <c r="AB32">
        <f t="shared" si="8"/>
        <v>204</v>
      </c>
      <c r="AC32">
        <f t="shared" si="9"/>
        <v>20404</v>
      </c>
      <c r="AD32">
        <f t="shared" si="10"/>
        <v>1</v>
      </c>
      <c r="AE32">
        <f t="shared" si="11"/>
        <v>2</v>
      </c>
    </row>
    <row r="33" spans="1:31" x14ac:dyDescent="0.2">
      <c r="A33">
        <v>1</v>
      </c>
      <c r="B33">
        <v>6</v>
      </c>
      <c r="C33">
        <v>2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5</v>
      </c>
      <c r="K33">
        <v>3</v>
      </c>
      <c r="L33">
        <v>4</v>
      </c>
      <c r="M33">
        <v>5</v>
      </c>
      <c r="N33">
        <v>5</v>
      </c>
      <c r="O33">
        <v>1</v>
      </c>
      <c r="P33">
        <v>1</v>
      </c>
      <c r="T33">
        <f t="shared" si="0"/>
        <v>1</v>
      </c>
      <c r="U33">
        <f t="shared" si="1"/>
        <v>6</v>
      </c>
      <c r="V33">
        <f t="shared" si="2"/>
        <v>2</v>
      </c>
      <c r="W33">
        <f t="shared" si="3"/>
        <v>2</v>
      </c>
      <c r="X33">
        <f t="shared" si="4"/>
        <v>205</v>
      </c>
      <c r="Y33">
        <f t="shared" si="5"/>
        <v>203</v>
      </c>
      <c r="Z33">
        <f t="shared" si="6"/>
        <v>0</v>
      </c>
      <c r="AA33">
        <f t="shared" si="7"/>
        <v>4</v>
      </c>
      <c r="AB33">
        <f t="shared" si="8"/>
        <v>205</v>
      </c>
      <c r="AC33">
        <f t="shared" si="9"/>
        <v>20505</v>
      </c>
      <c r="AD33">
        <f t="shared" si="10"/>
        <v>1</v>
      </c>
      <c r="AE33">
        <f t="shared" si="11"/>
        <v>1</v>
      </c>
    </row>
    <row r="34" spans="1:31" x14ac:dyDescent="0.2">
      <c r="A34">
        <v>1</v>
      </c>
      <c r="B34">
        <v>6</v>
      </c>
      <c r="C34">
        <v>3</v>
      </c>
      <c r="D34">
        <v>2</v>
      </c>
      <c r="E34">
        <v>0</v>
      </c>
      <c r="F34">
        <v>0</v>
      </c>
      <c r="G34">
        <v>0</v>
      </c>
      <c r="H34">
        <v>0</v>
      </c>
      <c r="I34">
        <v>0</v>
      </c>
      <c r="J34">
        <v>10</v>
      </c>
      <c r="K34">
        <v>2</v>
      </c>
      <c r="L34">
        <v>5</v>
      </c>
      <c r="M34">
        <v>2</v>
      </c>
      <c r="N34">
        <v>1</v>
      </c>
      <c r="O34">
        <v>2</v>
      </c>
      <c r="P34">
        <v>1</v>
      </c>
      <c r="T34">
        <f t="shared" si="0"/>
        <v>1</v>
      </c>
      <c r="U34">
        <f t="shared" si="1"/>
        <v>6</v>
      </c>
      <c r="V34">
        <f t="shared" si="2"/>
        <v>3</v>
      </c>
      <c r="W34">
        <f t="shared" si="3"/>
        <v>2</v>
      </c>
      <c r="X34">
        <f t="shared" si="4"/>
        <v>210</v>
      </c>
      <c r="Y34">
        <f t="shared" si="5"/>
        <v>202</v>
      </c>
      <c r="Z34">
        <f t="shared" si="6"/>
        <v>0</v>
      </c>
      <c r="AA34">
        <f t="shared" si="7"/>
        <v>5</v>
      </c>
      <c r="AB34">
        <f t="shared" si="8"/>
        <v>202</v>
      </c>
      <c r="AC34">
        <f t="shared" si="9"/>
        <v>20201</v>
      </c>
      <c r="AD34">
        <f t="shared" si="10"/>
        <v>2</v>
      </c>
      <c r="AE34">
        <f t="shared" si="11"/>
        <v>1</v>
      </c>
    </row>
    <row r="35" spans="1:31" x14ac:dyDescent="0.2">
      <c r="A35">
        <v>1</v>
      </c>
      <c r="B35">
        <v>6</v>
      </c>
      <c r="C35">
        <v>4</v>
      </c>
      <c r="D35">
        <v>1</v>
      </c>
      <c r="E35">
        <v>2</v>
      </c>
      <c r="F35">
        <v>4</v>
      </c>
      <c r="G35">
        <v>2</v>
      </c>
      <c r="H35">
        <v>5</v>
      </c>
      <c r="I35">
        <v>4</v>
      </c>
      <c r="J35">
        <v>0</v>
      </c>
      <c r="K35">
        <v>0</v>
      </c>
      <c r="L35">
        <v>0</v>
      </c>
      <c r="M35">
        <v>0</v>
      </c>
      <c r="N35">
        <v>0</v>
      </c>
      <c r="O35">
        <v>2</v>
      </c>
      <c r="P35">
        <v>2</v>
      </c>
      <c r="T35">
        <f t="shared" si="0"/>
        <v>1</v>
      </c>
      <c r="U35">
        <f t="shared" si="1"/>
        <v>6</v>
      </c>
      <c r="V35">
        <f t="shared" si="2"/>
        <v>4</v>
      </c>
      <c r="W35">
        <f t="shared" si="3"/>
        <v>1</v>
      </c>
      <c r="X35">
        <f t="shared" si="4"/>
        <v>102</v>
      </c>
      <c r="Y35">
        <f t="shared" si="5"/>
        <v>104</v>
      </c>
      <c r="Z35">
        <f t="shared" si="6"/>
        <v>2</v>
      </c>
      <c r="AA35">
        <f t="shared" si="7"/>
        <v>6</v>
      </c>
      <c r="AB35">
        <f t="shared" si="8"/>
        <v>105</v>
      </c>
      <c r="AC35">
        <f t="shared" si="9"/>
        <v>10504</v>
      </c>
      <c r="AD35">
        <f t="shared" si="10"/>
        <v>2</v>
      </c>
      <c r="AE35">
        <f t="shared" si="11"/>
        <v>2</v>
      </c>
    </row>
    <row r="36" spans="1:31" x14ac:dyDescent="0.2">
      <c r="A36">
        <v>1</v>
      </c>
      <c r="B36">
        <v>6</v>
      </c>
      <c r="C36">
        <v>5</v>
      </c>
      <c r="D36">
        <v>1</v>
      </c>
      <c r="E36">
        <v>3</v>
      </c>
      <c r="F36">
        <v>5</v>
      </c>
      <c r="G36">
        <v>5</v>
      </c>
      <c r="H36">
        <v>4</v>
      </c>
      <c r="I36">
        <v>2</v>
      </c>
      <c r="J36">
        <v>0</v>
      </c>
      <c r="K36">
        <v>0</v>
      </c>
      <c r="L36">
        <v>0</v>
      </c>
      <c r="M36">
        <v>0</v>
      </c>
      <c r="N36">
        <v>0</v>
      </c>
      <c r="O36">
        <v>3</v>
      </c>
      <c r="P36">
        <v>2</v>
      </c>
      <c r="T36">
        <f t="shared" si="0"/>
        <v>1</v>
      </c>
      <c r="U36">
        <f t="shared" si="1"/>
        <v>6</v>
      </c>
      <c r="V36">
        <f t="shared" si="2"/>
        <v>5</v>
      </c>
      <c r="W36">
        <f t="shared" si="3"/>
        <v>1</v>
      </c>
      <c r="X36">
        <f t="shared" si="4"/>
        <v>103</v>
      </c>
      <c r="Y36">
        <f t="shared" si="5"/>
        <v>105</v>
      </c>
      <c r="Z36">
        <f t="shared" si="6"/>
        <v>5</v>
      </c>
      <c r="AA36">
        <f t="shared" si="7"/>
        <v>6</v>
      </c>
      <c r="AB36">
        <f t="shared" si="8"/>
        <v>104</v>
      </c>
      <c r="AC36">
        <f t="shared" si="9"/>
        <v>10402</v>
      </c>
      <c r="AD36">
        <f t="shared" si="10"/>
        <v>3</v>
      </c>
      <c r="AE36">
        <f t="shared" si="11"/>
        <v>2</v>
      </c>
    </row>
    <row r="37" spans="1:31" x14ac:dyDescent="0.2">
      <c r="A37">
        <v>1</v>
      </c>
      <c r="B37">
        <v>6</v>
      </c>
      <c r="C37">
        <v>6</v>
      </c>
      <c r="D37">
        <v>1</v>
      </c>
      <c r="E37">
        <v>6</v>
      </c>
      <c r="F37">
        <v>3</v>
      </c>
      <c r="G37">
        <v>4</v>
      </c>
      <c r="H37">
        <v>3</v>
      </c>
      <c r="I37">
        <v>3</v>
      </c>
      <c r="J37">
        <v>0</v>
      </c>
      <c r="K37">
        <v>0</v>
      </c>
      <c r="L37">
        <v>0</v>
      </c>
      <c r="M37">
        <v>0</v>
      </c>
      <c r="N37">
        <v>0</v>
      </c>
      <c r="O37">
        <v>2</v>
      </c>
      <c r="P37">
        <v>1</v>
      </c>
      <c r="T37">
        <f t="shared" si="0"/>
        <v>1</v>
      </c>
      <c r="U37">
        <f t="shared" si="1"/>
        <v>6</v>
      </c>
      <c r="V37">
        <f t="shared" si="2"/>
        <v>6</v>
      </c>
      <c r="W37">
        <f t="shared" si="3"/>
        <v>1</v>
      </c>
      <c r="X37">
        <f t="shared" si="4"/>
        <v>106</v>
      </c>
      <c r="Y37">
        <f t="shared" si="5"/>
        <v>103</v>
      </c>
      <c r="Z37">
        <f t="shared" si="6"/>
        <v>4</v>
      </c>
      <c r="AA37">
        <f t="shared" si="7"/>
        <v>6</v>
      </c>
      <c r="AB37">
        <f t="shared" si="8"/>
        <v>103</v>
      </c>
      <c r="AC37">
        <f t="shared" si="9"/>
        <v>10303</v>
      </c>
      <c r="AD37">
        <f t="shared" si="10"/>
        <v>2</v>
      </c>
      <c r="AE37">
        <f t="shared" si="11"/>
        <v>1</v>
      </c>
    </row>
    <row r="38" spans="1:31" x14ac:dyDescent="0.2">
      <c r="A38">
        <v>1</v>
      </c>
      <c r="B38">
        <v>7</v>
      </c>
      <c r="C38">
        <v>1</v>
      </c>
      <c r="D38">
        <v>1</v>
      </c>
      <c r="E38">
        <v>13</v>
      </c>
      <c r="F38">
        <v>4</v>
      </c>
      <c r="G38">
        <v>4</v>
      </c>
      <c r="H38">
        <v>5</v>
      </c>
      <c r="I38">
        <v>3</v>
      </c>
      <c r="J38">
        <v>0</v>
      </c>
      <c r="K38">
        <v>0</v>
      </c>
      <c r="L38">
        <v>0</v>
      </c>
      <c r="M38">
        <v>0</v>
      </c>
      <c r="N38">
        <v>0</v>
      </c>
      <c r="O38">
        <v>3</v>
      </c>
      <c r="P38">
        <v>2</v>
      </c>
      <c r="T38">
        <f t="shared" si="0"/>
        <v>1</v>
      </c>
      <c r="U38">
        <f t="shared" si="1"/>
        <v>7</v>
      </c>
      <c r="V38">
        <f t="shared" si="2"/>
        <v>1</v>
      </c>
      <c r="W38">
        <f t="shared" si="3"/>
        <v>1</v>
      </c>
      <c r="X38">
        <f t="shared" si="4"/>
        <v>113</v>
      </c>
      <c r="Y38">
        <f t="shared" si="5"/>
        <v>104</v>
      </c>
      <c r="Z38">
        <f t="shared" si="6"/>
        <v>4</v>
      </c>
      <c r="AA38">
        <f t="shared" si="7"/>
        <v>6</v>
      </c>
      <c r="AB38">
        <f t="shared" si="8"/>
        <v>105</v>
      </c>
      <c r="AC38">
        <f t="shared" si="9"/>
        <v>10503</v>
      </c>
      <c r="AD38">
        <f t="shared" si="10"/>
        <v>3</v>
      </c>
      <c r="AE38">
        <f t="shared" si="11"/>
        <v>2</v>
      </c>
    </row>
    <row r="39" spans="1:31" x14ac:dyDescent="0.2">
      <c r="A39">
        <v>1</v>
      </c>
      <c r="B39">
        <v>7</v>
      </c>
      <c r="C39">
        <v>2</v>
      </c>
      <c r="D39">
        <v>1</v>
      </c>
      <c r="E39">
        <v>10</v>
      </c>
      <c r="F39">
        <v>5</v>
      </c>
      <c r="G39">
        <v>6</v>
      </c>
      <c r="H39">
        <v>1</v>
      </c>
      <c r="I39">
        <v>5</v>
      </c>
      <c r="J39">
        <v>0</v>
      </c>
      <c r="K39">
        <v>0</v>
      </c>
      <c r="L39">
        <v>0</v>
      </c>
      <c r="M39">
        <v>0</v>
      </c>
      <c r="N39">
        <v>0</v>
      </c>
      <c r="O39">
        <v>2</v>
      </c>
      <c r="P39">
        <v>2</v>
      </c>
      <c r="T39">
        <f t="shared" si="0"/>
        <v>1</v>
      </c>
      <c r="U39">
        <f t="shared" si="1"/>
        <v>7</v>
      </c>
      <c r="V39">
        <f t="shared" si="2"/>
        <v>2</v>
      </c>
      <c r="W39">
        <f t="shared" si="3"/>
        <v>1</v>
      </c>
      <c r="X39">
        <f t="shared" si="4"/>
        <v>110</v>
      </c>
      <c r="Y39">
        <f t="shared" si="5"/>
        <v>105</v>
      </c>
      <c r="Z39">
        <f t="shared" si="6"/>
        <v>6</v>
      </c>
      <c r="AA39">
        <f t="shared" si="7"/>
        <v>6</v>
      </c>
      <c r="AB39">
        <f t="shared" si="8"/>
        <v>101</v>
      </c>
      <c r="AC39">
        <f t="shared" si="9"/>
        <v>10105</v>
      </c>
      <c r="AD39">
        <f t="shared" si="10"/>
        <v>2</v>
      </c>
      <c r="AE39">
        <f t="shared" si="11"/>
        <v>2</v>
      </c>
    </row>
    <row r="40" spans="1:31" x14ac:dyDescent="0.2">
      <c r="A40">
        <v>1</v>
      </c>
      <c r="B40">
        <v>7</v>
      </c>
      <c r="C40">
        <v>3</v>
      </c>
      <c r="D40">
        <v>2</v>
      </c>
      <c r="E40">
        <v>0</v>
      </c>
      <c r="F40">
        <v>0</v>
      </c>
      <c r="G40">
        <v>0</v>
      </c>
      <c r="H40">
        <v>0</v>
      </c>
      <c r="I40">
        <v>0</v>
      </c>
      <c r="J40">
        <v>9</v>
      </c>
      <c r="K40">
        <v>3</v>
      </c>
      <c r="L40">
        <v>5</v>
      </c>
      <c r="M40">
        <v>7</v>
      </c>
      <c r="N40">
        <v>3</v>
      </c>
      <c r="O40">
        <v>1</v>
      </c>
      <c r="P40">
        <v>1</v>
      </c>
      <c r="T40">
        <f t="shared" si="0"/>
        <v>1</v>
      </c>
      <c r="U40">
        <f t="shared" si="1"/>
        <v>7</v>
      </c>
      <c r="V40">
        <f t="shared" si="2"/>
        <v>3</v>
      </c>
      <c r="W40">
        <f t="shared" si="3"/>
        <v>2</v>
      </c>
      <c r="X40">
        <f t="shared" si="4"/>
        <v>209</v>
      </c>
      <c r="Y40">
        <f t="shared" si="5"/>
        <v>203</v>
      </c>
      <c r="Z40">
        <f t="shared" si="6"/>
        <v>0</v>
      </c>
      <c r="AA40">
        <f t="shared" si="7"/>
        <v>5</v>
      </c>
      <c r="AB40">
        <f t="shared" si="8"/>
        <v>207</v>
      </c>
      <c r="AC40">
        <f t="shared" si="9"/>
        <v>20703</v>
      </c>
      <c r="AD40">
        <f t="shared" si="10"/>
        <v>1</v>
      </c>
      <c r="AE40">
        <f t="shared" si="11"/>
        <v>1</v>
      </c>
    </row>
    <row r="41" spans="1:31" x14ac:dyDescent="0.2">
      <c r="A41">
        <v>1</v>
      </c>
      <c r="B41">
        <v>7</v>
      </c>
      <c r="C41">
        <v>4</v>
      </c>
      <c r="D41">
        <v>1</v>
      </c>
      <c r="E41">
        <v>11</v>
      </c>
      <c r="F41">
        <v>2</v>
      </c>
      <c r="G41">
        <v>3</v>
      </c>
      <c r="H41">
        <v>3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3</v>
      </c>
      <c r="P41">
        <v>2</v>
      </c>
      <c r="T41">
        <f t="shared" si="0"/>
        <v>1</v>
      </c>
      <c r="U41">
        <f t="shared" si="1"/>
        <v>7</v>
      </c>
      <c r="V41">
        <f t="shared" si="2"/>
        <v>4</v>
      </c>
      <c r="W41">
        <f t="shared" si="3"/>
        <v>1</v>
      </c>
      <c r="X41">
        <f t="shared" si="4"/>
        <v>111</v>
      </c>
      <c r="Y41">
        <f t="shared" si="5"/>
        <v>102</v>
      </c>
      <c r="Z41">
        <f t="shared" si="6"/>
        <v>3</v>
      </c>
      <c r="AA41">
        <f t="shared" si="7"/>
        <v>6</v>
      </c>
      <c r="AB41">
        <f t="shared" si="8"/>
        <v>103</v>
      </c>
      <c r="AC41">
        <f t="shared" si="9"/>
        <v>10301</v>
      </c>
      <c r="AD41">
        <f t="shared" si="10"/>
        <v>3</v>
      </c>
      <c r="AE41">
        <f t="shared" si="11"/>
        <v>2</v>
      </c>
    </row>
    <row r="42" spans="1:31" x14ac:dyDescent="0.2">
      <c r="A42">
        <v>1</v>
      </c>
      <c r="B42">
        <v>7</v>
      </c>
      <c r="C42">
        <v>5</v>
      </c>
      <c r="D42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4</v>
      </c>
      <c r="K42">
        <v>1</v>
      </c>
      <c r="L42">
        <v>1</v>
      </c>
      <c r="M42">
        <v>1</v>
      </c>
      <c r="N42">
        <v>4</v>
      </c>
      <c r="O42">
        <v>2</v>
      </c>
      <c r="P42">
        <v>1</v>
      </c>
      <c r="T42">
        <f t="shared" si="0"/>
        <v>1</v>
      </c>
      <c r="U42">
        <f t="shared" si="1"/>
        <v>7</v>
      </c>
      <c r="V42">
        <f t="shared" si="2"/>
        <v>5</v>
      </c>
      <c r="W42">
        <f t="shared" si="3"/>
        <v>2</v>
      </c>
      <c r="X42">
        <f t="shared" si="4"/>
        <v>204</v>
      </c>
      <c r="Y42">
        <f t="shared" si="5"/>
        <v>201</v>
      </c>
      <c r="Z42">
        <f t="shared" si="6"/>
        <v>0</v>
      </c>
      <c r="AA42">
        <f t="shared" si="7"/>
        <v>1</v>
      </c>
      <c r="AB42">
        <f t="shared" si="8"/>
        <v>201</v>
      </c>
      <c r="AC42">
        <f t="shared" si="9"/>
        <v>20104</v>
      </c>
      <c r="AD42">
        <f t="shared" si="10"/>
        <v>2</v>
      </c>
      <c r="AE42">
        <f t="shared" si="11"/>
        <v>1</v>
      </c>
    </row>
    <row r="43" spans="1:31" x14ac:dyDescent="0.2">
      <c r="A43">
        <v>1</v>
      </c>
      <c r="B43">
        <v>7</v>
      </c>
      <c r="C43">
        <v>6</v>
      </c>
      <c r="D43">
        <v>2</v>
      </c>
      <c r="E43">
        <v>0</v>
      </c>
      <c r="F43">
        <v>0</v>
      </c>
      <c r="G43">
        <v>0</v>
      </c>
      <c r="H43">
        <v>0</v>
      </c>
      <c r="I43">
        <v>0</v>
      </c>
      <c r="J43">
        <v>12</v>
      </c>
      <c r="K43">
        <v>2</v>
      </c>
      <c r="L43">
        <v>3</v>
      </c>
      <c r="M43">
        <v>5</v>
      </c>
      <c r="N43">
        <v>2</v>
      </c>
      <c r="O43">
        <v>2</v>
      </c>
      <c r="P43">
        <v>1</v>
      </c>
      <c r="T43">
        <f t="shared" si="0"/>
        <v>1</v>
      </c>
      <c r="U43">
        <f t="shared" si="1"/>
        <v>7</v>
      </c>
      <c r="V43">
        <f t="shared" si="2"/>
        <v>6</v>
      </c>
      <c r="W43">
        <f t="shared" si="3"/>
        <v>2</v>
      </c>
      <c r="X43">
        <f t="shared" si="4"/>
        <v>212</v>
      </c>
      <c r="Y43">
        <f t="shared" si="5"/>
        <v>202</v>
      </c>
      <c r="Z43">
        <f t="shared" si="6"/>
        <v>0</v>
      </c>
      <c r="AA43">
        <f t="shared" si="7"/>
        <v>3</v>
      </c>
      <c r="AB43">
        <f t="shared" si="8"/>
        <v>205</v>
      </c>
      <c r="AC43">
        <f t="shared" si="9"/>
        <v>20502</v>
      </c>
      <c r="AD43">
        <f t="shared" si="10"/>
        <v>2</v>
      </c>
      <c r="AE43">
        <f t="shared" si="11"/>
        <v>1</v>
      </c>
    </row>
    <row r="44" spans="1:31" x14ac:dyDescent="0.2">
      <c r="A44">
        <v>1</v>
      </c>
      <c r="B44">
        <v>8</v>
      </c>
      <c r="C44">
        <v>1</v>
      </c>
      <c r="D44">
        <v>1</v>
      </c>
      <c r="E44">
        <v>9</v>
      </c>
      <c r="F44">
        <v>1</v>
      </c>
      <c r="G44">
        <v>4</v>
      </c>
      <c r="H44">
        <v>3</v>
      </c>
      <c r="I44">
        <v>5</v>
      </c>
      <c r="J44">
        <v>0</v>
      </c>
      <c r="K44">
        <v>0</v>
      </c>
      <c r="L44">
        <v>0</v>
      </c>
      <c r="M44">
        <v>0</v>
      </c>
      <c r="N44">
        <v>0</v>
      </c>
      <c r="O44">
        <v>2</v>
      </c>
      <c r="P44">
        <v>1</v>
      </c>
      <c r="T44">
        <f t="shared" si="0"/>
        <v>1</v>
      </c>
      <c r="U44">
        <f t="shared" si="1"/>
        <v>8</v>
      </c>
      <c r="V44">
        <f t="shared" si="2"/>
        <v>1</v>
      </c>
      <c r="W44">
        <f t="shared" si="3"/>
        <v>1</v>
      </c>
      <c r="X44">
        <f t="shared" si="4"/>
        <v>109</v>
      </c>
      <c r="Y44">
        <f t="shared" si="5"/>
        <v>101</v>
      </c>
      <c r="Z44">
        <f t="shared" si="6"/>
        <v>4</v>
      </c>
      <c r="AA44">
        <f t="shared" si="7"/>
        <v>6</v>
      </c>
      <c r="AB44">
        <f t="shared" si="8"/>
        <v>103</v>
      </c>
      <c r="AC44">
        <f t="shared" si="9"/>
        <v>10305</v>
      </c>
      <c r="AD44">
        <f t="shared" si="10"/>
        <v>2</v>
      </c>
      <c r="AE44">
        <f t="shared" si="11"/>
        <v>1</v>
      </c>
    </row>
    <row r="45" spans="1:31" x14ac:dyDescent="0.2">
      <c r="A45">
        <v>1</v>
      </c>
      <c r="B45">
        <v>8</v>
      </c>
      <c r="C45">
        <v>2</v>
      </c>
      <c r="D45">
        <v>2</v>
      </c>
      <c r="E45">
        <v>0</v>
      </c>
      <c r="F45">
        <v>0</v>
      </c>
      <c r="G45">
        <v>0</v>
      </c>
      <c r="H45">
        <v>0</v>
      </c>
      <c r="I45">
        <v>0</v>
      </c>
      <c r="J45">
        <v>2</v>
      </c>
      <c r="K45">
        <v>4</v>
      </c>
      <c r="L45">
        <v>2</v>
      </c>
      <c r="M45">
        <v>3</v>
      </c>
      <c r="N45">
        <v>5</v>
      </c>
      <c r="O45">
        <v>1</v>
      </c>
      <c r="P45">
        <v>2</v>
      </c>
      <c r="T45">
        <f t="shared" si="0"/>
        <v>1</v>
      </c>
      <c r="U45">
        <f t="shared" si="1"/>
        <v>8</v>
      </c>
      <c r="V45">
        <f t="shared" si="2"/>
        <v>2</v>
      </c>
      <c r="W45">
        <f t="shared" si="3"/>
        <v>2</v>
      </c>
      <c r="X45">
        <f t="shared" si="4"/>
        <v>202</v>
      </c>
      <c r="Y45">
        <f t="shared" si="5"/>
        <v>204</v>
      </c>
      <c r="Z45">
        <f t="shared" si="6"/>
        <v>0</v>
      </c>
      <c r="AA45">
        <f t="shared" si="7"/>
        <v>2</v>
      </c>
      <c r="AB45">
        <f t="shared" si="8"/>
        <v>203</v>
      </c>
      <c r="AC45">
        <f t="shared" si="9"/>
        <v>20305</v>
      </c>
      <c r="AD45">
        <f t="shared" si="10"/>
        <v>1</v>
      </c>
      <c r="AE45">
        <f t="shared" si="11"/>
        <v>2</v>
      </c>
    </row>
    <row r="46" spans="1:31" x14ac:dyDescent="0.2">
      <c r="A46">
        <v>1</v>
      </c>
      <c r="B46">
        <v>8</v>
      </c>
      <c r="C46">
        <v>3</v>
      </c>
      <c r="D46">
        <v>2</v>
      </c>
      <c r="E46">
        <v>0</v>
      </c>
      <c r="F46">
        <v>0</v>
      </c>
      <c r="G46">
        <v>0</v>
      </c>
      <c r="H46">
        <v>0</v>
      </c>
      <c r="I46">
        <v>0</v>
      </c>
      <c r="J46">
        <v>11</v>
      </c>
      <c r="K46">
        <v>3</v>
      </c>
      <c r="L46">
        <v>2</v>
      </c>
      <c r="M46">
        <v>4</v>
      </c>
      <c r="N46">
        <v>1</v>
      </c>
      <c r="O46">
        <v>3</v>
      </c>
      <c r="P46">
        <v>1</v>
      </c>
      <c r="T46">
        <f t="shared" si="0"/>
        <v>1</v>
      </c>
      <c r="U46">
        <f t="shared" si="1"/>
        <v>8</v>
      </c>
      <c r="V46">
        <f t="shared" si="2"/>
        <v>3</v>
      </c>
      <c r="W46">
        <f t="shared" si="3"/>
        <v>2</v>
      </c>
      <c r="X46">
        <f t="shared" si="4"/>
        <v>211</v>
      </c>
      <c r="Y46">
        <f t="shared" si="5"/>
        <v>203</v>
      </c>
      <c r="Z46">
        <f t="shared" si="6"/>
        <v>0</v>
      </c>
      <c r="AA46">
        <f t="shared" si="7"/>
        <v>2</v>
      </c>
      <c r="AB46">
        <f t="shared" si="8"/>
        <v>204</v>
      </c>
      <c r="AC46">
        <f t="shared" si="9"/>
        <v>20401</v>
      </c>
      <c r="AD46">
        <f t="shared" si="10"/>
        <v>3</v>
      </c>
      <c r="AE46">
        <f t="shared" si="11"/>
        <v>1</v>
      </c>
    </row>
    <row r="47" spans="1:31" x14ac:dyDescent="0.2">
      <c r="A47">
        <v>1</v>
      </c>
      <c r="B47">
        <v>8</v>
      </c>
      <c r="C47">
        <v>4</v>
      </c>
      <c r="D47">
        <v>2</v>
      </c>
      <c r="E47">
        <v>0</v>
      </c>
      <c r="F47">
        <v>0</v>
      </c>
      <c r="G47">
        <v>0</v>
      </c>
      <c r="H47">
        <v>0</v>
      </c>
      <c r="I47">
        <v>0</v>
      </c>
      <c r="J47">
        <v>1</v>
      </c>
      <c r="K47">
        <v>1</v>
      </c>
      <c r="L47">
        <v>4</v>
      </c>
      <c r="M47">
        <v>3</v>
      </c>
      <c r="N47">
        <v>3</v>
      </c>
      <c r="O47">
        <v>1</v>
      </c>
      <c r="P47">
        <v>2</v>
      </c>
      <c r="T47">
        <f t="shared" si="0"/>
        <v>1</v>
      </c>
      <c r="U47">
        <f t="shared" si="1"/>
        <v>8</v>
      </c>
      <c r="V47">
        <f t="shared" si="2"/>
        <v>4</v>
      </c>
      <c r="W47">
        <f t="shared" si="3"/>
        <v>2</v>
      </c>
      <c r="X47">
        <f t="shared" si="4"/>
        <v>201</v>
      </c>
      <c r="Y47">
        <f t="shared" si="5"/>
        <v>201</v>
      </c>
      <c r="Z47">
        <f t="shared" si="6"/>
        <v>0</v>
      </c>
      <c r="AA47">
        <f t="shared" si="7"/>
        <v>4</v>
      </c>
      <c r="AB47">
        <f t="shared" si="8"/>
        <v>203</v>
      </c>
      <c r="AC47">
        <f t="shared" si="9"/>
        <v>20303</v>
      </c>
      <c r="AD47">
        <f t="shared" si="10"/>
        <v>1</v>
      </c>
      <c r="AE47">
        <f t="shared" si="11"/>
        <v>2</v>
      </c>
    </row>
    <row r="48" spans="1:31" x14ac:dyDescent="0.2">
      <c r="A48">
        <v>1</v>
      </c>
      <c r="B48">
        <v>8</v>
      </c>
      <c r="C48">
        <v>5</v>
      </c>
      <c r="D48">
        <v>1</v>
      </c>
      <c r="E48">
        <v>7</v>
      </c>
      <c r="F48">
        <v>2</v>
      </c>
      <c r="G48">
        <v>1</v>
      </c>
      <c r="H48">
        <v>4</v>
      </c>
      <c r="I48">
        <v>2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>
        <v>1</v>
      </c>
      <c r="T48">
        <f t="shared" si="0"/>
        <v>1</v>
      </c>
      <c r="U48">
        <f t="shared" si="1"/>
        <v>8</v>
      </c>
      <c r="V48">
        <f t="shared" si="2"/>
        <v>5</v>
      </c>
      <c r="W48">
        <f t="shared" si="3"/>
        <v>1</v>
      </c>
      <c r="X48">
        <f t="shared" si="4"/>
        <v>107</v>
      </c>
      <c r="Y48">
        <f t="shared" si="5"/>
        <v>102</v>
      </c>
      <c r="Z48">
        <f t="shared" si="6"/>
        <v>1</v>
      </c>
      <c r="AA48">
        <f t="shared" si="7"/>
        <v>6</v>
      </c>
      <c r="AB48">
        <f t="shared" si="8"/>
        <v>104</v>
      </c>
      <c r="AC48">
        <f t="shared" si="9"/>
        <v>10402</v>
      </c>
      <c r="AD48">
        <f t="shared" si="10"/>
        <v>1</v>
      </c>
      <c r="AE48">
        <f t="shared" si="11"/>
        <v>1</v>
      </c>
    </row>
    <row r="49" spans="1:31" x14ac:dyDescent="0.2">
      <c r="A49">
        <v>1</v>
      </c>
      <c r="B49">
        <v>8</v>
      </c>
      <c r="C49">
        <v>6</v>
      </c>
      <c r="D49">
        <v>1</v>
      </c>
      <c r="E49">
        <v>8</v>
      </c>
      <c r="F49">
        <v>5</v>
      </c>
      <c r="G49">
        <v>5</v>
      </c>
      <c r="H49">
        <v>2</v>
      </c>
      <c r="I49">
        <v>4</v>
      </c>
      <c r="J49">
        <v>0</v>
      </c>
      <c r="K49">
        <v>0</v>
      </c>
      <c r="L49">
        <v>0</v>
      </c>
      <c r="M49">
        <v>0</v>
      </c>
      <c r="N49">
        <v>0</v>
      </c>
      <c r="O49">
        <v>3</v>
      </c>
      <c r="P49">
        <v>2</v>
      </c>
      <c r="T49">
        <f t="shared" si="0"/>
        <v>1</v>
      </c>
      <c r="U49">
        <f t="shared" si="1"/>
        <v>8</v>
      </c>
      <c r="V49">
        <f t="shared" si="2"/>
        <v>6</v>
      </c>
      <c r="W49">
        <f t="shared" si="3"/>
        <v>1</v>
      </c>
      <c r="X49">
        <f t="shared" si="4"/>
        <v>108</v>
      </c>
      <c r="Y49">
        <f t="shared" si="5"/>
        <v>105</v>
      </c>
      <c r="Z49">
        <f t="shared" si="6"/>
        <v>5</v>
      </c>
      <c r="AA49">
        <f t="shared" si="7"/>
        <v>6</v>
      </c>
      <c r="AB49">
        <f t="shared" si="8"/>
        <v>102</v>
      </c>
      <c r="AC49">
        <f t="shared" si="9"/>
        <v>10204</v>
      </c>
      <c r="AD49">
        <f t="shared" si="10"/>
        <v>3</v>
      </c>
      <c r="AE49">
        <f t="shared" si="11"/>
        <v>2</v>
      </c>
    </row>
    <row r="50" spans="1:31" x14ac:dyDescent="0.2">
      <c r="A50">
        <v>1</v>
      </c>
      <c r="B50">
        <v>9</v>
      </c>
      <c r="C50">
        <v>1</v>
      </c>
      <c r="D50">
        <v>1</v>
      </c>
      <c r="E50">
        <v>3</v>
      </c>
      <c r="F50">
        <v>2</v>
      </c>
      <c r="G50">
        <v>3</v>
      </c>
      <c r="H50">
        <v>5</v>
      </c>
      <c r="I50">
        <v>4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1</v>
      </c>
      <c r="T50">
        <f t="shared" si="0"/>
        <v>1</v>
      </c>
      <c r="U50">
        <f t="shared" si="1"/>
        <v>9</v>
      </c>
      <c r="V50">
        <f t="shared" si="2"/>
        <v>1</v>
      </c>
      <c r="W50">
        <f t="shared" si="3"/>
        <v>1</v>
      </c>
      <c r="X50">
        <f t="shared" si="4"/>
        <v>103</v>
      </c>
      <c r="Y50">
        <f t="shared" si="5"/>
        <v>102</v>
      </c>
      <c r="Z50">
        <f t="shared" si="6"/>
        <v>3</v>
      </c>
      <c r="AA50">
        <f t="shared" si="7"/>
        <v>6</v>
      </c>
      <c r="AB50">
        <f t="shared" si="8"/>
        <v>105</v>
      </c>
      <c r="AC50">
        <f t="shared" si="9"/>
        <v>10504</v>
      </c>
      <c r="AD50">
        <f t="shared" si="10"/>
        <v>1</v>
      </c>
      <c r="AE50">
        <f t="shared" si="11"/>
        <v>1</v>
      </c>
    </row>
    <row r="51" spans="1:31" x14ac:dyDescent="0.2">
      <c r="A51">
        <v>1</v>
      </c>
      <c r="B51">
        <v>9</v>
      </c>
      <c r="C51">
        <v>2</v>
      </c>
      <c r="D51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6</v>
      </c>
      <c r="K51">
        <v>4</v>
      </c>
      <c r="L51">
        <v>5</v>
      </c>
      <c r="M51">
        <v>6</v>
      </c>
      <c r="N51">
        <v>4</v>
      </c>
      <c r="O51">
        <v>3</v>
      </c>
      <c r="P51">
        <v>2</v>
      </c>
      <c r="T51">
        <f t="shared" si="0"/>
        <v>1</v>
      </c>
      <c r="U51">
        <f t="shared" si="1"/>
        <v>9</v>
      </c>
      <c r="V51">
        <f t="shared" si="2"/>
        <v>2</v>
      </c>
      <c r="W51">
        <f t="shared" si="3"/>
        <v>2</v>
      </c>
      <c r="X51">
        <f t="shared" si="4"/>
        <v>206</v>
      </c>
      <c r="Y51">
        <f t="shared" si="5"/>
        <v>204</v>
      </c>
      <c r="Z51">
        <f t="shared" si="6"/>
        <v>0</v>
      </c>
      <c r="AA51">
        <f t="shared" si="7"/>
        <v>5</v>
      </c>
      <c r="AB51">
        <f t="shared" si="8"/>
        <v>206</v>
      </c>
      <c r="AC51">
        <f t="shared" si="9"/>
        <v>20604</v>
      </c>
      <c r="AD51">
        <f t="shared" si="10"/>
        <v>3</v>
      </c>
      <c r="AE51">
        <f t="shared" si="11"/>
        <v>2</v>
      </c>
    </row>
    <row r="52" spans="1:31" x14ac:dyDescent="0.2">
      <c r="A52">
        <v>1</v>
      </c>
      <c r="B52">
        <v>9</v>
      </c>
      <c r="C52">
        <v>3</v>
      </c>
      <c r="D52">
        <v>2</v>
      </c>
      <c r="E52">
        <v>0</v>
      </c>
      <c r="F52">
        <v>0</v>
      </c>
      <c r="G52">
        <v>0</v>
      </c>
      <c r="H52">
        <v>0</v>
      </c>
      <c r="I52">
        <v>0</v>
      </c>
      <c r="J52">
        <v>5</v>
      </c>
      <c r="K52">
        <v>2</v>
      </c>
      <c r="L52">
        <v>3</v>
      </c>
      <c r="M52">
        <v>2</v>
      </c>
      <c r="N52">
        <v>5</v>
      </c>
      <c r="O52">
        <v>3</v>
      </c>
      <c r="P52">
        <v>2</v>
      </c>
      <c r="T52">
        <f t="shared" si="0"/>
        <v>1</v>
      </c>
      <c r="U52">
        <f t="shared" si="1"/>
        <v>9</v>
      </c>
      <c r="V52">
        <f t="shared" si="2"/>
        <v>3</v>
      </c>
      <c r="W52">
        <f t="shared" si="3"/>
        <v>2</v>
      </c>
      <c r="X52">
        <f t="shared" si="4"/>
        <v>205</v>
      </c>
      <c r="Y52">
        <f t="shared" si="5"/>
        <v>202</v>
      </c>
      <c r="Z52">
        <f t="shared" si="6"/>
        <v>0</v>
      </c>
      <c r="AA52">
        <f t="shared" si="7"/>
        <v>3</v>
      </c>
      <c r="AB52">
        <f t="shared" si="8"/>
        <v>202</v>
      </c>
      <c r="AC52">
        <f t="shared" si="9"/>
        <v>20205</v>
      </c>
      <c r="AD52">
        <f t="shared" si="10"/>
        <v>3</v>
      </c>
      <c r="AE52">
        <f t="shared" si="11"/>
        <v>2</v>
      </c>
    </row>
    <row r="53" spans="1:31" x14ac:dyDescent="0.2">
      <c r="A53">
        <v>1</v>
      </c>
      <c r="B53">
        <v>9</v>
      </c>
      <c r="C53">
        <v>4</v>
      </c>
      <c r="D53">
        <v>1</v>
      </c>
      <c r="E53">
        <v>12</v>
      </c>
      <c r="F53">
        <v>4</v>
      </c>
      <c r="G53">
        <v>2</v>
      </c>
      <c r="H53">
        <v>2</v>
      </c>
      <c r="I53">
        <v>1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1</v>
      </c>
      <c r="T53">
        <f t="shared" si="0"/>
        <v>1</v>
      </c>
      <c r="U53">
        <f t="shared" si="1"/>
        <v>9</v>
      </c>
      <c r="V53">
        <f t="shared" si="2"/>
        <v>4</v>
      </c>
      <c r="W53">
        <f t="shared" si="3"/>
        <v>1</v>
      </c>
      <c r="X53">
        <f t="shared" si="4"/>
        <v>112</v>
      </c>
      <c r="Y53">
        <f t="shared" si="5"/>
        <v>104</v>
      </c>
      <c r="Z53">
        <f t="shared" si="6"/>
        <v>2</v>
      </c>
      <c r="AA53">
        <f t="shared" si="7"/>
        <v>6</v>
      </c>
      <c r="AB53">
        <f t="shared" si="8"/>
        <v>102</v>
      </c>
      <c r="AC53">
        <f t="shared" si="9"/>
        <v>10201</v>
      </c>
      <c r="AD53">
        <f t="shared" si="10"/>
        <v>1</v>
      </c>
      <c r="AE53">
        <f t="shared" si="11"/>
        <v>1</v>
      </c>
    </row>
    <row r="54" spans="1:31" x14ac:dyDescent="0.2">
      <c r="A54">
        <v>1</v>
      </c>
      <c r="B54">
        <v>9</v>
      </c>
      <c r="C54">
        <v>5</v>
      </c>
      <c r="D54">
        <v>2</v>
      </c>
      <c r="E54">
        <v>0</v>
      </c>
      <c r="F54">
        <v>0</v>
      </c>
      <c r="G54">
        <v>0</v>
      </c>
      <c r="H54">
        <v>0</v>
      </c>
      <c r="I54">
        <v>0</v>
      </c>
      <c r="J54">
        <v>8</v>
      </c>
      <c r="K54">
        <v>3</v>
      </c>
      <c r="L54">
        <v>4</v>
      </c>
      <c r="M54">
        <v>7</v>
      </c>
      <c r="N54">
        <v>2</v>
      </c>
      <c r="O54">
        <v>2</v>
      </c>
      <c r="P54">
        <v>2</v>
      </c>
      <c r="T54">
        <f t="shared" si="0"/>
        <v>1</v>
      </c>
      <c r="U54">
        <f t="shared" si="1"/>
        <v>9</v>
      </c>
      <c r="V54">
        <f t="shared" si="2"/>
        <v>5</v>
      </c>
      <c r="W54">
        <f t="shared" si="3"/>
        <v>2</v>
      </c>
      <c r="X54">
        <f t="shared" si="4"/>
        <v>208</v>
      </c>
      <c r="Y54">
        <f t="shared" si="5"/>
        <v>203</v>
      </c>
      <c r="Z54">
        <f t="shared" si="6"/>
        <v>0</v>
      </c>
      <c r="AA54">
        <f t="shared" si="7"/>
        <v>4</v>
      </c>
      <c r="AB54">
        <f t="shared" si="8"/>
        <v>207</v>
      </c>
      <c r="AC54">
        <f t="shared" si="9"/>
        <v>20702</v>
      </c>
      <c r="AD54">
        <f t="shared" si="10"/>
        <v>2</v>
      </c>
      <c r="AE54">
        <f t="shared" si="11"/>
        <v>2</v>
      </c>
    </row>
    <row r="55" spans="1:31" x14ac:dyDescent="0.2">
      <c r="A55">
        <v>1</v>
      </c>
      <c r="B55">
        <v>9</v>
      </c>
      <c r="C55">
        <v>6</v>
      </c>
      <c r="D55">
        <v>1</v>
      </c>
      <c r="E55">
        <v>4</v>
      </c>
      <c r="F55">
        <v>3</v>
      </c>
      <c r="G55">
        <v>6</v>
      </c>
      <c r="H55">
        <v>4</v>
      </c>
      <c r="I55">
        <v>2</v>
      </c>
      <c r="J55">
        <v>0</v>
      </c>
      <c r="K55">
        <v>0</v>
      </c>
      <c r="L55">
        <v>0</v>
      </c>
      <c r="M55">
        <v>0</v>
      </c>
      <c r="N55">
        <v>0</v>
      </c>
      <c r="O55">
        <v>3</v>
      </c>
      <c r="P55">
        <v>1</v>
      </c>
      <c r="T55">
        <f t="shared" si="0"/>
        <v>1</v>
      </c>
      <c r="U55">
        <f t="shared" si="1"/>
        <v>9</v>
      </c>
      <c r="V55">
        <f t="shared" si="2"/>
        <v>6</v>
      </c>
      <c r="W55">
        <f t="shared" si="3"/>
        <v>1</v>
      </c>
      <c r="X55">
        <f t="shared" si="4"/>
        <v>104</v>
      </c>
      <c r="Y55">
        <f t="shared" si="5"/>
        <v>103</v>
      </c>
      <c r="Z55">
        <f t="shared" si="6"/>
        <v>6</v>
      </c>
      <c r="AA55">
        <f t="shared" si="7"/>
        <v>6</v>
      </c>
      <c r="AB55">
        <f t="shared" si="8"/>
        <v>104</v>
      </c>
      <c r="AC55">
        <f t="shared" si="9"/>
        <v>10402</v>
      </c>
      <c r="AD55">
        <f t="shared" si="10"/>
        <v>3</v>
      </c>
      <c r="AE55">
        <f t="shared" si="11"/>
        <v>1</v>
      </c>
    </row>
    <row r="56" spans="1:31" x14ac:dyDescent="0.2">
      <c r="A56">
        <v>1</v>
      </c>
      <c r="B56">
        <v>10</v>
      </c>
      <c r="C56">
        <v>1</v>
      </c>
      <c r="D56">
        <v>2</v>
      </c>
      <c r="E56">
        <v>0</v>
      </c>
      <c r="F56">
        <v>0</v>
      </c>
      <c r="G56">
        <v>0</v>
      </c>
      <c r="H56">
        <v>0</v>
      </c>
      <c r="I56">
        <v>0</v>
      </c>
      <c r="J56">
        <v>4</v>
      </c>
      <c r="K56">
        <v>3</v>
      </c>
      <c r="L56">
        <v>2</v>
      </c>
      <c r="M56">
        <v>4</v>
      </c>
      <c r="N56">
        <v>4</v>
      </c>
      <c r="O56">
        <v>2</v>
      </c>
      <c r="P56">
        <v>1</v>
      </c>
      <c r="T56">
        <f t="shared" si="0"/>
        <v>1</v>
      </c>
      <c r="U56">
        <f t="shared" si="1"/>
        <v>10</v>
      </c>
      <c r="V56">
        <f t="shared" si="2"/>
        <v>1</v>
      </c>
      <c r="W56">
        <f t="shared" si="3"/>
        <v>2</v>
      </c>
      <c r="X56">
        <f t="shared" si="4"/>
        <v>204</v>
      </c>
      <c r="Y56">
        <f t="shared" si="5"/>
        <v>203</v>
      </c>
      <c r="Z56">
        <f t="shared" si="6"/>
        <v>0</v>
      </c>
      <c r="AA56">
        <f t="shared" si="7"/>
        <v>2</v>
      </c>
      <c r="AB56">
        <f t="shared" si="8"/>
        <v>204</v>
      </c>
      <c r="AC56">
        <f t="shared" si="9"/>
        <v>20404</v>
      </c>
      <c r="AD56">
        <f t="shared" si="10"/>
        <v>2</v>
      </c>
      <c r="AE56">
        <f t="shared" si="11"/>
        <v>1</v>
      </c>
    </row>
    <row r="57" spans="1:31" x14ac:dyDescent="0.2">
      <c r="A57">
        <v>1</v>
      </c>
      <c r="B57">
        <v>10</v>
      </c>
      <c r="C57">
        <v>2</v>
      </c>
      <c r="D57">
        <v>1</v>
      </c>
      <c r="E57">
        <v>2</v>
      </c>
      <c r="F57">
        <v>4</v>
      </c>
      <c r="G57">
        <v>6</v>
      </c>
      <c r="H57">
        <v>5</v>
      </c>
      <c r="I57">
        <v>2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2</v>
      </c>
      <c r="T57">
        <f t="shared" si="0"/>
        <v>1</v>
      </c>
      <c r="U57">
        <f t="shared" si="1"/>
        <v>10</v>
      </c>
      <c r="V57">
        <f t="shared" si="2"/>
        <v>2</v>
      </c>
      <c r="W57">
        <f t="shared" si="3"/>
        <v>1</v>
      </c>
      <c r="X57">
        <f t="shared" si="4"/>
        <v>102</v>
      </c>
      <c r="Y57">
        <f t="shared" si="5"/>
        <v>104</v>
      </c>
      <c r="Z57">
        <f t="shared" si="6"/>
        <v>6</v>
      </c>
      <c r="AA57">
        <f t="shared" si="7"/>
        <v>6</v>
      </c>
      <c r="AB57">
        <f t="shared" si="8"/>
        <v>105</v>
      </c>
      <c r="AC57">
        <f t="shared" si="9"/>
        <v>10502</v>
      </c>
      <c r="AD57">
        <f t="shared" si="10"/>
        <v>1</v>
      </c>
      <c r="AE57">
        <f t="shared" si="11"/>
        <v>2</v>
      </c>
    </row>
    <row r="58" spans="1:31" x14ac:dyDescent="0.2">
      <c r="A58">
        <v>1</v>
      </c>
      <c r="B58">
        <v>10</v>
      </c>
      <c r="C58">
        <v>3</v>
      </c>
      <c r="D58">
        <v>1</v>
      </c>
      <c r="E58">
        <v>5</v>
      </c>
      <c r="F58">
        <v>3</v>
      </c>
      <c r="G58">
        <v>4</v>
      </c>
      <c r="H58">
        <v>4</v>
      </c>
      <c r="I58">
        <v>5</v>
      </c>
      <c r="J58">
        <v>0</v>
      </c>
      <c r="K58">
        <v>0</v>
      </c>
      <c r="L58">
        <v>0</v>
      </c>
      <c r="M58">
        <v>0</v>
      </c>
      <c r="N58">
        <v>0</v>
      </c>
      <c r="O58">
        <v>2</v>
      </c>
      <c r="P58">
        <v>2</v>
      </c>
      <c r="T58">
        <f t="shared" si="0"/>
        <v>1</v>
      </c>
      <c r="U58">
        <f t="shared" si="1"/>
        <v>10</v>
      </c>
      <c r="V58">
        <f t="shared" si="2"/>
        <v>3</v>
      </c>
      <c r="W58">
        <f t="shared" si="3"/>
        <v>1</v>
      </c>
      <c r="X58">
        <f t="shared" si="4"/>
        <v>105</v>
      </c>
      <c r="Y58">
        <f t="shared" si="5"/>
        <v>103</v>
      </c>
      <c r="Z58">
        <f t="shared" si="6"/>
        <v>4</v>
      </c>
      <c r="AA58">
        <f t="shared" si="7"/>
        <v>6</v>
      </c>
      <c r="AB58">
        <f t="shared" si="8"/>
        <v>104</v>
      </c>
      <c r="AC58">
        <f t="shared" si="9"/>
        <v>10405</v>
      </c>
      <c r="AD58">
        <f t="shared" si="10"/>
        <v>2</v>
      </c>
      <c r="AE58">
        <f t="shared" si="11"/>
        <v>2</v>
      </c>
    </row>
    <row r="59" spans="1:31" x14ac:dyDescent="0.2">
      <c r="A59">
        <v>1</v>
      </c>
      <c r="B59">
        <v>10</v>
      </c>
      <c r="C59">
        <v>4</v>
      </c>
      <c r="D59">
        <v>2</v>
      </c>
      <c r="E59">
        <v>0</v>
      </c>
      <c r="F59">
        <v>0</v>
      </c>
      <c r="G59">
        <v>0</v>
      </c>
      <c r="H59">
        <v>0</v>
      </c>
      <c r="I59">
        <v>0</v>
      </c>
      <c r="J59">
        <v>8</v>
      </c>
      <c r="K59">
        <v>4</v>
      </c>
      <c r="L59">
        <v>4</v>
      </c>
      <c r="M59">
        <v>1</v>
      </c>
      <c r="N59">
        <v>3</v>
      </c>
      <c r="O59">
        <v>3</v>
      </c>
      <c r="P59">
        <v>1</v>
      </c>
      <c r="T59">
        <f t="shared" si="0"/>
        <v>1</v>
      </c>
      <c r="U59">
        <f t="shared" si="1"/>
        <v>10</v>
      </c>
      <c r="V59">
        <f t="shared" si="2"/>
        <v>4</v>
      </c>
      <c r="W59">
        <f t="shared" si="3"/>
        <v>2</v>
      </c>
      <c r="X59">
        <f t="shared" si="4"/>
        <v>208</v>
      </c>
      <c r="Y59">
        <f t="shared" si="5"/>
        <v>204</v>
      </c>
      <c r="Z59">
        <f t="shared" si="6"/>
        <v>0</v>
      </c>
      <c r="AA59">
        <f t="shared" si="7"/>
        <v>4</v>
      </c>
      <c r="AB59">
        <f t="shared" si="8"/>
        <v>201</v>
      </c>
      <c r="AC59">
        <f t="shared" si="9"/>
        <v>20103</v>
      </c>
      <c r="AD59">
        <f t="shared" si="10"/>
        <v>3</v>
      </c>
      <c r="AE59">
        <f t="shared" si="11"/>
        <v>1</v>
      </c>
    </row>
    <row r="60" spans="1:31" x14ac:dyDescent="0.2">
      <c r="A60">
        <v>1</v>
      </c>
      <c r="B60">
        <v>10</v>
      </c>
      <c r="C60">
        <v>5</v>
      </c>
      <c r="D60">
        <v>1</v>
      </c>
      <c r="E60">
        <v>4</v>
      </c>
      <c r="F60">
        <v>5</v>
      </c>
      <c r="G60">
        <v>3</v>
      </c>
      <c r="H60">
        <v>1</v>
      </c>
      <c r="I60">
        <v>3</v>
      </c>
      <c r="J60">
        <v>0</v>
      </c>
      <c r="K60">
        <v>0</v>
      </c>
      <c r="L60">
        <v>0</v>
      </c>
      <c r="M60">
        <v>0</v>
      </c>
      <c r="N60">
        <v>0</v>
      </c>
      <c r="O60">
        <v>2</v>
      </c>
      <c r="P60">
        <v>2</v>
      </c>
      <c r="T60">
        <f t="shared" si="0"/>
        <v>1</v>
      </c>
      <c r="U60">
        <f t="shared" si="1"/>
        <v>10</v>
      </c>
      <c r="V60">
        <f t="shared" si="2"/>
        <v>5</v>
      </c>
      <c r="W60">
        <f t="shared" si="3"/>
        <v>1</v>
      </c>
      <c r="X60">
        <f t="shared" si="4"/>
        <v>104</v>
      </c>
      <c r="Y60">
        <f t="shared" si="5"/>
        <v>105</v>
      </c>
      <c r="Z60">
        <f t="shared" si="6"/>
        <v>3</v>
      </c>
      <c r="AA60">
        <f t="shared" si="7"/>
        <v>6</v>
      </c>
      <c r="AB60">
        <f t="shared" si="8"/>
        <v>101</v>
      </c>
      <c r="AC60">
        <f t="shared" si="9"/>
        <v>10103</v>
      </c>
      <c r="AD60">
        <f t="shared" si="10"/>
        <v>2</v>
      </c>
      <c r="AE60">
        <f t="shared" si="11"/>
        <v>2</v>
      </c>
    </row>
    <row r="61" spans="1:31" x14ac:dyDescent="0.2">
      <c r="A61">
        <v>1</v>
      </c>
      <c r="B61">
        <v>10</v>
      </c>
      <c r="C61">
        <v>6</v>
      </c>
      <c r="D61">
        <v>2</v>
      </c>
      <c r="E61">
        <v>0</v>
      </c>
      <c r="F61">
        <v>0</v>
      </c>
      <c r="G61">
        <v>0</v>
      </c>
      <c r="H61">
        <v>0</v>
      </c>
      <c r="I61">
        <v>0</v>
      </c>
      <c r="J61">
        <v>5</v>
      </c>
      <c r="K61">
        <v>1</v>
      </c>
      <c r="L61">
        <v>1</v>
      </c>
      <c r="M61">
        <v>5</v>
      </c>
      <c r="N61">
        <v>1</v>
      </c>
      <c r="O61">
        <v>1</v>
      </c>
      <c r="P61">
        <v>1</v>
      </c>
      <c r="T61">
        <f t="shared" si="0"/>
        <v>1</v>
      </c>
      <c r="U61">
        <f t="shared" si="1"/>
        <v>10</v>
      </c>
      <c r="V61">
        <f t="shared" si="2"/>
        <v>6</v>
      </c>
      <c r="W61">
        <f t="shared" si="3"/>
        <v>2</v>
      </c>
      <c r="X61">
        <f t="shared" si="4"/>
        <v>205</v>
      </c>
      <c r="Y61">
        <f t="shared" si="5"/>
        <v>201</v>
      </c>
      <c r="Z61">
        <f t="shared" si="6"/>
        <v>0</v>
      </c>
      <c r="AA61">
        <f t="shared" si="7"/>
        <v>1</v>
      </c>
      <c r="AB61">
        <f t="shared" si="8"/>
        <v>205</v>
      </c>
      <c r="AC61">
        <f t="shared" si="9"/>
        <v>20501</v>
      </c>
      <c r="AD61">
        <f t="shared" si="10"/>
        <v>1</v>
      </c>
      <c r="AE61">
        <f t="shared" si="11"/>
        <v>1</v>
      </c>
    </row>
    <row r="62" spans="1:31" x14ac:dyDescent="0.2">
      <c r="A62">
        <v>1</v>
      </c>
      <c r="B62">
        <v>11</v>
      </c>
      <c r="C62">
        <v>1</v>
      </c>
      <c r="D62">
        <v>1</v>
      </c>
      <c r="E62">
        <v>12</v>
      </c>
      <c r="F62">
        <v>2</v>
      </c>
      <c r="G62">
        <v>6</v>
      </c>
      <c r="H62">
        <v>3</v>
      </c>
      <c r="I62">
        <v>5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>
        <v>1</v>
      </c>
      <c r="T62">
        <f t="shared" si="0"/>
        <v>1</v>
      </c>
      <c r="U62">
        <f t="shared" si="1"/>
        <v>11</v>
      </c>
      <c r="V62">
        <f t="shared" si="2"/>
        <v>1</v>
      </c>
      <c r="W62">
        <f t="shared" si="3"/>
        <v>1</v>
      </c>
      <c r="X62">
        <f t="shared" si="4"/>
        <v>112</v>
      </c>
      <c r="Y62">
        <f t="shared" si="5"/>
        <v>102</v>
      </c>
      <c r="Z62">
        <f t="shared" si="6"/>
        <v>6</v>
      </c>
      <c r="AA62">
        <f t="shared" si="7"/>
        <v>6</v>
      </c>
      <c r="AB62">
        <f t="shared" si="8"/>
        <v>103</v>
      </c>
      <c r="AC62">
        <f t="shared" si="9"/>
        <v>10305</v>
      </c>
      <c r="AD62">
        <f t="shared" si="10"/>
        <v>1</v>
      </c>
      <c r="AE62">
        <f t="shared" si="11"/>
        <v>1</v>
      </c>
    </row>
    <row r="63" spans="1:31" x14ac:dyDescent="0.2">
      <c r="A63">
        <v>1</v>
      </c>
      <c r="B63">
        <v>11</v>
      </c>
      <c r="C63">
        <v>2</v>
      </c>
      <c r="D63">
        <v>2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4</v>
      </c>
      <c r="L63">
        <v>1</v>
      </c>
      <c r="M63">
        <v>3</v>
      </c>
      <c r="N63">
        <v>3</v>
      </c>
      <c r="O63">
        <v>3</v>
      </c>
      <c r="P63">
        <v>2</v>
      </c>
      <c r="T63">
        <f t="shared" si="0"/>
        <v>1</v>
      </c>
      <c r="U63">
        <f t="shared" si="1"/>
        <v>11</v>
      </c>
      <c r="V63">
        <f t="shared" si="2"/>
        <v>2</v>
      </c>
      <c r="W63">
        <f t="shared" si="3"/>
        <v>2</v>
      </c>
      <c r="X63">
        <f t="shared" si="4"/>
        <v>201</v>
      </c>
      <c r="Y63">
        <f t="shared" si="5"/>
        <v>204</v>
      </c>
      <c r="Z63">
        <f t="shared" si="6"/>
        <v>0</v>
      </c>
      <c r="AA63">
        <f t="shared" si="7"/>
        <v>1</v>
      </c>
      <c r="AB63">
        <f t="shared" si="8"/>
        <v>203</v>
      </c>
      <c r="AC63">
        <f t="shared" si="9"/>
        <v>20303</v>
      </c>
      <c r="AD63">
        <f t="shared" si="10"/>
        <v>3</v>
      </c>
      <c r="AE63">
        <f t="shared" si="11"/>
        <v>2</v>
      </c>
    </row>
    <row r="64" spans="1:31" x14ac:dyDescent="0.2">
      <c r="A64">
        <v>1</v>
      </c>
      <c r="B64">
        <v>11</v>
      </c>
      <c r="C64">
        <v>3</v>
      </c>
      <c r="D64">
        <v>1</v>
      </c>
      <c r="E64">
        <v>11</v>
      </c>
      <c r="F64">
        <v>3</v>
      </c>
      <c r="G64">
        <v>1</v>
      </c>
      <c r="H64">
        <v>2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1</v>
      </c>
      <c r="T64">
        <f t="shared" si="0"/>
        <v>1</v>
      </c>
      <c r="U64">
        <f t="shared" si="1"/>
        <v>11</v>
      </c>
      <c r="V64">
        <f t="shared" si="2"/>
        <v>3</v>
      </c>
      <c r="W64">
        <f t="shared" si="3"/>
        <v>1</v>
      </c>
      <c r="X64">
        <f t="shared" si="4"/>
        <v>111</v>
      </c>
      <c r="Y64">
        <f t="shared" si="5"/>
        <v>103</v>
      </c>
      <c r="Z64">
        <f t="shared" si="6"/>
        <v>1</v>
      </c>
      <c r="AA64">
        <f t="shared" si="7"/>
        <v>6</v>
      </c>
      <c r="AB64">
        <f t="shared" si="8"/>
        <v>102</v>
      </c>
      <c r="AC64">
        <f t="shared" si="9"/>
        <v>10201</v>
      </c>
      <c r="AD64">
        <f t="shared" si="10"/>
        <v>1</v>
      </c>
      <c r="AE64">
        <f t="shared" si="11"/>
        <v>1</v>
      </c>
    </row>
    <row r="65" spans="1:31" x14ac:dyDescent="0.2">
      <c r="A65">
        <v>1</v>
      </c>
      <c r="B65">
        <v>11</v>
      </c>
      <c r="C65">
        <v>4</v>
      </c>
      <c r="D65">
        <v>1</v>
      </c>
      <c r="E65">
        <v>9</v>
      </c>
      <c r="F65">
        <v>1</v>
      </c>
      <c r="G65">
        <v>3</v>
      </c>
      <c r="H65">
        <v>1</v>
      </c>
      <c r="I65">
        <v>3</v>
      </c>
      <c r="J65">
        <v>0</v>
      </c>
      <c r="K65">
        <v>0</v>
      </c>
      <c r="L65">
        <v>0</v>
      </c>
      <c r="M65">
        <v>0</v>
      </c>
      <c r="N65">
        <v>0</v>
      </c>
      <c r="O65">
        <v>3</v>
      </c>
      <c r="P65">
        <v>1</v>
      </c>
      <c r="T65">
        <f t="shared" si="0"/>
        <v>1</v>
      </c>
      <c r="U65">
        <f t="shared" si="1"/>
        <v>11</v>
      </c>
      <c r="V65">
        <f t="shared" si="2"/>
        <v>4</v>
      </c>
      <c r="W65">
        <f t="shared" si="3"/>
        <v>1</v>
      </c>
      <c r="X65">
        <f t="shared" si="4"/>
        <v>109</v>
      </c>
      <c r="Y65">
        <f t="shared" si="5"/>
        <v>101</v>
      </c>
      <c r="Z65">
        <f t="shared" si="6"/>
        <v>3</v>
      </c>
      <c r="AA65">
        <f t="shared" si="7"/>
        <v>6</v>
      </c>
      <c r="AB65">
        <f t="shared" si="8"/>
        <v>101</v>
      </c>
      <c r="AC65">
        <f t="shared" si="9"/>
        <v>10103</v>
      </c>
      <c r="AD65">
        <f t="shared" si="10"/>
        <v>3</v>
      </c>
      <c r="AE65">
        <f t="shared" si="11"/>
        <v>1</v>
      </c>
    </row>
    <row r="66" spans="1:31" x14ac:dyDescent="0.2">
      <c r="A66">
        <v>1</v>
      </c>
      <c r="B66">
        <v>11</v>
      </c>
      <c r="C66">
        <v>5</v>
      </c>
      <c r="D66">
        <v>2</v>
      </c>
      <c r="E66">
        <v>0</v>
      </c>
      <c r="F66">
        <v>0</v>
      </c>
      <c r="G66">
        <v>0</v>
      </c>
      <c r="H66">
        <v>0</v>
      </c>
      <c r="I66">
        <v>0</v>
      </c>
      <c r="J66">
        <v>4</v>
      </c>
      <c r="K66">
        <v>1</v>
      </c>
      <c r="L66">
        <v>3</v>
      </c>
      <c r="M66">
        <v>6</v>
      </c>
      <c r="N66">
        <v>2</v>
      </c>
      <c r="O66">
        <v>2</v>
      </c>
      <c r="P66">
        <v>2</v>
      </c>
      <c r="T66">
        <f t="shared" si="0"/>
        <v>1</v>
      </c>
      <c r="U66">
        <f t="shared" si="1"/>
        <v>11</v>
      </c>
      <c r="V66">
        <f t="shared" si="2"/>
        <v>5</v>
      </c>
      <c r="W66">
        <f t="shared" si="3"/>
        <v>2</v>
      </c>
      <c r="X66">
        <f t="shared" si="4"/>
        <v>204</v>
      </c>
      <c r="Y66">
        <f t="shared" si="5"/>
        <v>201</v>
      </c>
      <c r="Z66">
        <f t="shared" si="6"/>
        <v>0</v>
      </c>
      <c r="AA66">
        <f t="shared" si="7"/>
        <v>3</v>
      </c>
      <c r="AB66">
        <f t="shared" si="8"/>
        <v>206</v>
      </c>
      <c r="AC66">
        <f t="shared" si="9"/>
        <v>20602</v>
      </c>
      <c r="AD66">
        <f t="shared" si="10"/>
        <v>2</v>
      </c>
      <c r="AE66">
        <f t="shared" si="11"/>
        <v>2</v>
      </c>
    </row>
    <row r="67" spans="1:31" x14ac:dyDescent="0.2">
      <c r="A67">
        <v>1</v>
      </c>
      <c r="B67">
        <v>11</v>
      </c>
      <c r="C67">
        <v>6</v>
      </c>
      <c r="D67">
        <v>2</v>
      </c>
      <c r="E67">
        <v>0</v>
      </c>
      <c r="F67">
        <v>0</v>
      </c>
      <c r="G67">
        <v>0</v>
      </c>
      <c r="H67">
        <v>0</v>
      </c>
      <c r="I67">
        <v>0</v>
      </c>
      <c r="J67">
        <v>5</v>
      </c>
      <c r="K67">
        <v>4</v>
      </c>
      <c r="L67">
        <v>1</v>
      </c>
      <c r="M67">
        <v>2</v>
      </c>
      <c r="N67">
        <v>2</v>
      </c>
      <c r="O67">
        <v>2</v>
      </c>
      <c r="P67">
        <v>1</v>
      </c>
      <c r="T67">
        <f t="shared" ref="T67:T130" si="12">A67</f>
        <v>1</v>
      </c>
      <c r="U67">
        <f t="shared" ref="U67:U130" si="13">B67</f>
        <v>11</v>
      </c>
      <c r="V67">
        <f t="shared" ref="V67:V130" si="14">C67</f>
        <v>6</v>
      </c>
      <c r="W67">
        <f t="shared" ref="W67:W130" si="15">D67</f>
        <v>2</v>
      </c>
      <c r="X67">
        <f t="shared" ref="X67:X130" si="16">IF($W67&lt;2,100+E67,200+J67)</f>
        <v>205</v>
      </c>
      <c r="Y67">
        <f t="shared" ref="Y67:Y130" si="17">IF($W67&lt;2,100+F67,200+K67)</f>
        <v>204</v>
      </c>
      <c r="Z67">
        <f t="shared" ref="Z67:Z130" si="18">IF($W67&lt;2,G67,0)</f>
        <v>0</v>
      </c>
      <c r="AA67">
        <f t="shared" ref="AA67:AA130" si="19">IF($W67&lt;2,6,L67)</f>
        <v>1</v>
      </c>
      <c r="AB67">
        <f t="shared" ref="AB67:AB130" si="20">W67*100+H67+M67</f>
        <v>202</v>
      </c>
      <c r="AC67">
        <f t="shared" ref="AC67:AC130" si="21">AB67*100+I67+N67</f>
        <v>20202</v>
      </c>
      <c r="AD67">
        <f t="shared" ref="AD67:AD130" si="22">O67</f>
        <v>2</v>
      </c>
      <c r="AE67">
        <f t="shared" ref="AE67:AE130" si="23">P67</f>
        <v>1</v>
      </c>
    </row>
    <row r="68" spans="1:31" x14ac:dyDescent="0.2">
      <c r="A68">
        <v>1</v>
      </c>
      <c r="B68">
        <v>12</v>
      </c>
      <c r="C68">
        <v>1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  <c r="J68">
        <v>10</v>
      </c>
      <c r="K68">
        <v>2</v>
      </c>
      <c r="L68">
        <v>1</v>
      </c>
      <c r="M68">
        <v>2</v>
      </c>
      <c r="N68">
        <v>2</v>
      </c>
      <c r="O68">
        <v>3</v>
      </c>
      <c r="P68">
        <v>1</v>
      </c>
      <c r="T68">
        <f t="shared" si="12"/>
        <v>1</v>
      </c>
      <c r="U68">
        <f t="shared" si="13"/>
        <v>12</v>
      </c>
      <c r="V68">
        <f t="shared" si="14"/>
        <v>1</v>
      </c>
      <c r="W68">
        <f t="shared" si="15"/>
        <v>2</v>
      </c>
      <c r="X68">
        <f t="shared" si="16"/>
        <v>210</v>
      </c>
      <c r="Y68">
        <f t="shared" si="17"/>
        <v>202</v>
      </c>
      <c r="Z68">
        <f t="shared" si="18"/>
        <v>0</v>
      </c>
      <c r="AA68">
        <f t="shared" si="19"/>
        <v>1</v>
      </c>
      <c r="AB68">
        <f t="shared" si="20"/>
        <v>202</v>
      </c>
      <c r="AC68">
        <f t="shared" si="21"/>
        <v>20202</v>
      </c>
      <c r="AD68">
        <f t="shared" si="22"/>
        <v>3</v>
      </c>
      <c r="AE68">
        <f t="shared" si="23"/>
        <v>1</v>
      </c>
    </row>
    <row r="69" spans="1:31" x14ac:dyDescent="0.2">
      <c r="A69">
        <v>1</v>
      </c>
      <c r="B69">
        <v>12</v>
      </c>
      <c r="C69">
        <v>2</v>
      </c>
      <c r="D69">
        <v>2</v>
      </c>
      <c r="E69">
        <v>0</v>
      </c>
      <c r="F69">
        <v>0</v>
      </c>
      <c r="G69">
        <v>0</v>
      </c>
      <c r="H69">
        <v>0</v>
      </c>
      <c r="I69">
        <v>0</v>
      </c>
      <c r="J69">
        <v>6</v>
      </c>
      <c r="K69">
        <v>4</v>
      </c>
      <c r="L69">
        <v>3</v>
      </c>
      <c r="M69">
        <v>1</v>
      </c>
      <c r="N69">
        <v>1</v>
      </c>
      <c r="O69">
        <v>1</v>
      </c>
      <c r="P69">
        <v>1</v>
      </c>
      <c r="T69">
        <f t="shared" si="12"/>
        <v>1</v>
      </c>
      <c r="U69">
        <f t="shared" si="13"/>
        <v>12</v>
      </c>
      <c r="V69">
        <f t="shared" si="14"/>
        <v>2</v>
      </c>
      <c r="W69">
        <f t="shared" si="15"/>
        <v>2</v>
      </c>
      <c r="X69">
        <f t="shared" si="16"/>
        <v>206</v>
      </c>
      <c r="Y69">
        <f t="shared" si="17"/>
        <v>204</v>
      </c>
      <c r="Z69">
        <f t="shared" si="18"/>
        <v>0</v>
      </c>
      <c r="AA69">
        <f t="shared" si="19"/>
        <v>3</v>
      </c>
      <c r="AB69">
        <f t="shared" si="20"/>
        <v>201</v>
      </c>
      <c r="AC69">
        <f t="shared" si="21"/>
        <v>20101</v>
      </c>
      <c r="AD69">
        <f t="shared" si="22"/>
        <v>1</v>
      </c>
      <c r="AE69">
        <f t="shared" si="23"/>
        <v>1</v>
      </c>
    </row>
    <row r="70" spans="1:31" x14ac:dyDescent="0.2">
      <c r="A70">
        <v>1</v>
      </c>
      <c r="B70">
        <v>12</v>
      </c>
      <c r="C70">
        <v>3</v>
      </c>
      <c r="D70">
        <v>1</v>
      </c>
      <c r="E70">
        <v>6</v>
      </c>
      <c r="F70">
        <v>5</v>
      </c>
      <c r="G70">
        <v>1</v>
      </c>
      <c r="H70">
        <v>3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2</v>
      </c>
      <c r="T70">
        <f t="shared" si="12"/>
        <v>1</v>
      </c>
      <c r="U70">
        <f t="shared" si="13"/>
        <v>12</v>
      </c>
      <c r="V70">
        <f t="shared" si="14"/>
        <v>3</v>
      </c>
      <c r="W70">
        <f t="shared" si="15"/>
        <v>1</v>
      </c>
      <c r="X70">
        <f t="shared" si="16"/>
        <v>106</v>
      </c>
      <c r="Y70">
        <f t="shared" si="17"/>
        <v>105</v>
      </c>
      <c r="Z70">
        <f t="shared" si="18"/>
        <v>1</v>
      </c>
      <c r="AA70">
        <f t="shared" si="19"/>
        <v>6</v>
      </c>
      <c r="AB70">
        <f t="shared" si="20"/>
        <v>103</v>
      </c>
      <c r="AC70">
        <f t="shared" si="21"/>
        <v>10301</v>
      </c>
      <c r="AD70">
        <f t="shared" si="22"/>
        <v>1</v>
      </c>
      <c r="AE70">
        <f t="shared" si="23"/>
        <v>2</v>
      </c>
    </row>
    <row r="71" spans="1:31" x14ac:dyDescent="0.2">
      <c r="A71">
        <v>1</v>
      </c>
      <c r="B71">
        <v>12</v>
      </c>
      <c r="C71">
        <v>4</v>
      </c>
      <c r="D71">
        <v>1</v>
      </c>
      <c r="E71">
        <v>11</v>
      </c>
      <c r="F71">
        <v>1</v>
      </c>
      <c r="G71">
        <v>5</v>
      </c>
      <c r="H71">
        <v>2</v>
      </c>
      <c r="I71">
        <v>2</v>
      </c>
      <c r="J71">
        <v>0</v>
      </c>
      <c r="K71">
        <v>0</v>
      </c>
      <c r="L71">
        <v>0</v>
      </c>
      <c r="M71">
        <v>0</v>
      </c>
      <c r="N71">
        <v>0</v>
      </c>
      <c r="O71">
        <v>2</v>
      </c>
      <c r="P71">
        <v>2</v>
      </c>
      <c r="T71">
        <f t="shared" si="12"/>
        <v>1</v>
      </c>
      <c r="U71">
        <f t="shared" si="13"/>
        <v>12</v>
      </c>
      <c r="V71">
        <f t="shared" si="14"/>
        <v>4</v>
      </c>
      <c r="W71">
        <f t="shared" si="15"/>
        <v>1</v>
      </c>
      <c r="X71">
        <f t="shared" si="16"/>
        <v>111</v>
      </c>
      <c r="Y71">
        <f t="shared" si="17"/>
        <v>101</v>
      </c>
      <c r="Z71">
        <f t="shared" si="18"/>
        <v>5</v>
      </c>
      <c r="AA71">
        <f t="shared" si="19"/>
        <v>6</v>
      </c>
      <c r="AB71">
        <f t="shared" si="20"/>
        <v>102</v>
      </c>
      <c r="AC71">
        <f t="shared" si="21"/>
        <v>10202</v>
      </c>
      <c r="AD71">
        <f t="shared" si="22"/>
        <v>2</v>
      </c>
      <c r="AE71">
        <f t="shared" si="23"/>
        <v>2</v>
      </c>
    </row>
    <row r="72" spans="1:31" x14ac:dyDescent="0.2">
      <c r="A72">
        <v>1</v>
      </c>
      <c r="B72">
        <v>12</v>
      </c>
      <c r="C72">
        <v>5</v>
      </c>
      <c r="D72">
        <v>1</v>
      </c>
      <c r="E72">
        <v>14</v>
      </c>
      <c r="F72">
        <v>2</v>
      </c>
      <c r="G72">
        <v>2</v>
      </c>
      <c r="H72">
        <v>1</v>
      </c>
      <c r="I72">
        <v>3</v>
      </c>
      <c r="J72">
        <v>0</v>
      </c>
      <c r="K72">
        <v>0</v>
      </c>
      <c r="L72">
        <v>0</v>
      </c>
      <c r="M72">
        <v>0</v>
      </c>
      <c r="N72">
        <v>0</v>
      </c>
      <c r="O72">
        <v>3</v>
      </c>
      <c r="P72">
        <v>1</v>
      </c>
      <c r="T72">
        <f t="shared" si="12"/>
        <v>1</v>
      </c>
      <c r="U72">
        <f t="shared" si="13"/>
        <v>12</v>
      </c>
      <c r="V72">
        <f t="shared" si="14"/>
        <v>5</v>
      </c>
      <c r="W72">
        <f t="shared" si="15"/>
        <v>1</v>
      </c>
      <c r="X72">
        <f t="shared" si="16"/>
        <v>114</v>
      </c>
      <c r="Y72">
        <f t="shared" si="17"/>
        <v>102</v>
      </c>
      <c r="Z72">
        <f t="shared" si="18"/>
        <v>2</v>
      </c>
      <c r="AA72">
        <f t="shared" si="19"/>
        <v>6</v>
      </c>
      <c r="AB72">
        <f t="shared" si="20"/>
        <v>101</v>
      </c>
      <c r="AC72">
        <f t="shared" si="21"/>
        <v>10103</v>
      </c>
      <c r="AD72">
        <f t="shared" si="22"/>
        <v>3</v>
      </c>
      <c r="AE72">
        <f t="shared" si="23"/>
        <v>1</v>
      </c>
    </row>
    <row r="73" spans="1:31" x14ac:dyDescent="0.2">
      <c r="A73">
        <v>1</v>
      </c>
      <c r="B73">
        <v>12</v>
      </c>
      <c r="C73">
        <v>6</v>
      </c>
      <c r="D73">
        <v>2</v>
      </c>
      <c r="E73">
        <v>0</v>
      </c>
      <c r="F73">
        <v>0</v>
      </c>
      <c r="G73">
        <v>0</v>
      </c>
      <c r="H73">
        <v>0</v>
      </c>
      <c r="I73">
        <v>0</v>
      </c>
      <c r="J73">
        <v>3</v>
      </c>
      <c r="K73">
        <v>1</v>
      </c>
      <c r="L73">
        <v>5</v>
      </c>
      <c r="M73">
        <v>5</v>
      </c>
      <c r="N73">
        <v>3</v>
      </c>
      <c r="O73">
        <v>2</v>
      </c>
      <c r="P73">
        <v>2</v>
      </c>
      <c r="T73">
        <f t="shared" si="12"/>
        <v>1</v>
      </c>
      <c r="U73">
        <f t="shared" si="13"/>
        <v>12</v>
      </c>
      <c r="V73">
        <f t="shared" si="14"/>
        <v>6</v>
      </c>
      <c r="W73">
        <f t="shared" si="15"/>
        <v>2</v>
      </c>
      <c r="X73">
        <f t="shared" si="16"/>
        <v>203</v>
      </c>
      <c r="Y73">
        <f t="shared" si="17"/>
        <v>201</v>
      </c>
      <c r="Z73">
        <f t="shared" si="18"/>
        <v>0</v>
      </c>
      <c r="AA73">
        <f t="shared" si="19"/>
        <v>5</v>
      </c>
      <c r="AB73">
        <f t="shared" si="20"/>
        <v>205</v>
      </c>
      <c r="AC73">
        <f t="shared" si="21"/>
        <v>20503</v>
      </c>
      <c r="AD73">
        <f t="shared" si="22"/>
        <v>2</v>
      </c>
      <c r="AE73">
        <f t="shared" si="23"/>
        <v>2</v>
      </c>
    </row>
    <row r="74" spans="1:31" x14ac:dyDescent="0.2">
      <c r="A74">
        <v>1</v>
      </c>
      <c r="B74">
        <v>13</v>
      </c>
      <c r="C74">
        <v>1</v>
      </c>
      <c r="D74">
        <v>2</v>
      </c>
      <c r="E74">
        <v>0</v>
      </c>
      <c r="F74">
        <v>0</v>
      </c>
      <c r="G74">
        <v>0</v>
      </c>
      <c r="H74">
        <v>0</v>
      </c>
      <c r="I74">
        <v>0</v>
      </c>
      <c r="J74">
        <v>6</v>
      </c>
      <c r="K74">
        <v>3</v>
      </c>
      <c r="L74">
        <v>4</v>
      </c>
      <c r="M74">
        <v>2</v>
      </c>
      <c r="N74">
        <v>1</v>
      </c>
      <c r="O74">
        <v>1</v>
      </c>
      <c r="P74">
        <v>2</v>
      </c>
      <c r="T74">
        <f t="shared" si="12"/>
        <v>1</v>
      </c>
      <c r="U74">
        <f t="shared" si="13"/>
        <v>13</v>
      </c>
      <c r="V74">
        <f t="shared" si="14"/>
        <v>1</v>
      </c>
      <c r="W74">
        <f t="shared" si="15"/>
        <v>2</v>
      </c>
      <c r="X74">
        <f t="shared" si="16"/>
        <v>206</v>
      </c>
      <c r="Y74">
        <f t="shared" si="17"/>
        <v>203</v>
      </c>
      <c r="Z74">
        <f t="shared" si="18"/>
        <v>0</v>
      </c>
      <c r="AA74">
        <f t="shared" si="19"/>
        <v>4</v>
      </c>
      <c r="AB74">
        <f t="shared" si="20"/>
        <v>202</v>
      </c>
      <c r="AC74">
        <f t="shared" si="21"/>
        <v>20201</v>
      </c>
      <c r="AD74">
        <f t="shared" si="22"/>
        <v>1</v>
      </c>
      <c r="AE74">
        <f t="shared" si="23"/>
        <v>2</v>
      </c>
    </row>
    <row r="75" spans="1:31" x14ac:dyDescent="0.2">
      <c r="A75">
        <v>1</v>
      </c>
      <c r="B75">
        <v>13</v>
      </c>
      <c r="C75">
        <v>2</v>
      </c>
      <c r="D75">
        <v>1</v>
      </c>
      <c r="E75">
        <v>8</v>
      </c>
      <c r="F75">
        <v>2</v>
      </c>
      <c r="G75">
        <v>2</v>
      </c>
      <c r="H75">
        <v>3</v>
      </c>
      <c r="I75">
        <v>1</v>
      </c>
      <c r="J75">
        <v>0</v>
      </c>
      <c r="K75">
        <v>0</v>
      </c>
      <c r="L75">
        <v>0</v>
      </c>
      <c r="M75">
        <v>0</v>
      </c>
      <c r="N75">
        <v>0</v>
      </c>
      <c r="O75">
        <v>2</v>
      </c>
      <c r="P75">
        <v>1</v>
      </c>
      <c r="T75">
        <f t="shared" si="12"/>
        <v>1</v>
      </c>
      <c r="U75">
        <f t="shared" si="13"/>
        <v>13</v>
      </c>
      <c r="V75">
        <f t="shared" si="14"/>
        <v>2</v>
      </c>
      <c r="W75">
        <f t="shared" si="15"/>
        <v>1</v>
      </c>
      <c r="X75">
        <f t="shared" si="16"/>
        <v>108</v>
      </c>
      <c r="Y75">
        <f t="shared" si="17"/>
        <v>102</v>
      </c>
      <c r="Z75">
        <f t="shared" si="18"/>
        <v>2</v>
      </c>
      <c r="AA75">
        <f t="shared" si="19"/>
        <v>6</v>
      </c>
      <c r="AB75">
        <f t="shared" si="20"/>
        <v>103</v>
      </c>
      <c r="AC75">
        <f t="shared" si="21"/>
        <v>10301</v>
      </c>
      <c r="AD75">
        <f t="shared" si="22"/>
        <v>2</v>
      </c>
      <c r="AE75">
        <f t="shared" si="23"/>
        <v>1</v>
      </c>
    </row>
    <row r="76" spans="1:31" x14ac:dyDescent="0.2">
      <c r="A76">
        <v>1</v>
      </c>
      <c r="B76">
        <v>13</v>
      </c>
      <c r="C76">
        <v>3</v>
      </c>
      <c r="D76">
        <v>1</v>
      </c>
      <c r="E76">
        <v>14</v>
      </c>
      <c r="F76">
        <v>4</v>
      </c>
      <c r="G76">
        <v>4</v>
      </c>
      <c r="H76">
        <v>4</v>
      </c>
      <c r="I76">
        <v>4</v>
      </c>
      <c r="J76">
        <v>0</v>
      </c>
      <c r="K76">
        <v>0</v>
      </c>
      <c r="L76">
        <v>0</v>
      </c>
      <c r="M76">
        <v>0</v>
      </c>
      <c r="N76">
        <v>0</v>
      </c>
      <c r="O76">
        <v>3</v>
      </c>
      <c r="P76">
        <v>1</v>
      </c>
      <c r="T76">
        <f t="shared" si="12"/>
        <v>1</v>
      </c>
      <c r="U76">
        <f t="shared" si="13"/>
        <v>13</v>
      </c>
      <c r="V76">
        <f t="shared" si="14"/>
        <v>3</v>
      </c>
      <c r="W76">
        <f t="shared" si="15"/>
        <v>1</v>
      </c>
      <c r="X76">
        <f t="shared" si="16"/>
        <v>114</v>
      </c>
      <c r="Y76">
        <f t="shared" si="17"/>
        <v>104</v>
      </c>
      <c r="Z76">
        <f t="shared" si="18"/>
        <v>4</v>
      </c>
      <c r="AA76">
        <f t="shared" si="19"/>
        <v>6</v>
      </c>
      <c r="AB76">
        <f t="shared" si="20"/>
        <v>104</v>
      </c>
      <c r="AC76">
        <f t="shared" si="21"/>
        <v>10404</v>
      </c>
      <c r="AD76">
        <f t="shared" si="22"/>
        <v>3</v>
      </c>
      <c r="AE76">
        <f t="shared" si="23"/>
        <v>1</v>
      </c>
    </row>
    <row r="77" spans="1:31" x14ac:dyDescent="0.2">
      <c r="A77">
        <v>1</v>
      </c>
      <c r="B77">
        <v>13</v>
      </c>
      <c r="C77">
        <v>4</v>
      </c>
      <c r="D77">
        <v>2</v>
      </c>
      <c r="E77">
        <v>0</v>
      </c>
      <c r="F77">
        <v>0</v>
      </c>
      <c r="G77">
        <v>0</v>
      </c>
      <c r="H77">
        <v>0</v>
      </c>
      <c r="I77">
        <v>0</v>
      </c>
      <c r="J77">
        <v>9</v>
      </c>
      <c r="K77">
        <v>3</v>
      </c>
      <c r="L77">
        <v>5</v>
      </c>
      <c r="M77">
        <v>3</v>
      </c>
      <c r="N77">
        <v>2</v>
      </c>
      <c r="O77">
        <v>2</v>
      </c>
      <c r="P77">
        <v>2</v>
      </c>
      <c r="T77">
        <f t="shared" si="12"/>
        <v>1</v>
      </c>
      <c r="U77">
        <f t="shared" si="13"/>
        <v>13</v>
      </c>
      <c r="V77">
        <f t="shared" si="14"/>
        <v>4</v>
      </c>
      <c r="W77">
        <f t="shared" si="15"/>
        <v>2</v>
      </c>
      <c r="X77">
        <f t="shared" si="16"/>
        <v>209</v>
      </c>
      <c r="Y77">
        <f t="shared" si="17"/>
        <v>203</v>
      </c>
      <c r="Z77">
        <f t="shared" si="18"/>
        <v>0</v>
      </c>
      <c r="AA77">
        <f t="shared" si="19"/>
        <v>5</v>
      </c>
      <c r="AB77">
        <f t="shared" si="20"/>
        <v>203</v>
      </c>
      <c r="AC77">
        <f t="shared" si="21"/>
        <v>20302</v>
      </c>
      <c r="AD77">
        <f t="shared" si="22"/>
        <v>2</v>
      </c>
      <c r="AE77">
        <f t="shared" si="23"/>
        <v>2</v>
      </c>
    </row>
    <row r="78" spans="1:31" x14ac:dyDescent="0.2">
      <c r="A78">
        <v>1</v>
      </c>
      <c r="B78">
        <v>13</v>
      </c>
      <c r="C78">
        <v>5</v>
      </c>
      <c r="D78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7</v>
      </c>
      <c r="K78">
        <v>2</v>
      </c>
      <c r="L78">
        <v>1</v>
      </c>
      <c r="M78">
        <v>7</v>
      </c>
      <c r="N78">
        <v>5</v>
      </c>
      <c r="O78">
        <v>1</v>
      </c>
      <c r="P78">
        <v>2</v>
      </c>
      <c r="T78">
        <f t="shared" si="12"/>
        <v>1</v>
      </c>
      <c r="U78">
        <f t="shared" si="13"/>
        <v>13</v>
      </c>
      <c r="V78">
        <f t="shared" si="14"/>
        <v>5</v>
      </c>
      <c r="W78">
        <f t="shared" si="15"/>
        <v>2</v>
      </c>
      <c r="X78">
        <f t="shared" si="16"/>
        <v>207</v>
      </c>
      <c r="Y78">
        <f t="shared" si="17"/>
        <v>202</v>
      </c>
      <c r="Z78">
        <f t="shared" si="18"/>
        <v>0</v>
      </c>
      <c r="AA78">
        <f t="shared" si="19"/>
        <v>1</v>
      </c>
      <c r="AB78">
        <f t="shared" si="20"/>
        <v>207</v>
      </c>
      <c r="AC78">
        <f t="shared" si="21"/>
        <v>20705</v>
      </c>
      <c r="AD78">
        <f t="shared" si="22"/>
        <v>1</v>
      </c>
      <c r="AE78">
        <f t="shared" si="23"/>
        <v>2</v>
      </c>
    </row>
    <row r="79" spans="1:31" x14ac:dyDescent="0.2">
      <c r="A79">
        <v>1</v>
      </c>
      <c r="B79">
        <v>13</v>
      </c>
      <c r="C79">
        <v>6</v>
      </c>
      <c r="D79">
        <v>1</v>
      </c>
      <c r="E79">
        <v>1</v>
      </c>
      <c r="F79">
        <v>3</v>
      </c>
      <c r="G79">
        <v>5</v>
      </c>
      <c r="H79">
        <v>1</v>
      </c>
      <c r="I79">
        <v>5</v>
      </c>
      <c r="J79">
        <v>0</v>
      </c>
      <c r="K79">
        <v>0</v>
      </c>
      <c r="L79">
        <v>0</v>
      </c>
      <c r="M79">
        <v>0</v>
      </c>
      <c r="N79">
        <v>0</v>
      </c>
      <c r="O79">
        <v>3</v>
      </c>
      <c r="P79">
        <v>1</v>
      </c>
      <c r="T79">
        <f t="shared" si="12"/>
        <v>1</v>
      </c>
      <c r="U79">
        <f t="shared" si="13"/>
        <v>13</v>
      </c>
      <c r="V79">
        <f t="shared" si="14"/>
        <v>6</v>
      </c>
      <c r="W79">
        <f t="shared" si="15"/>
        <v>1</v>
      </c>
      <c r="X79">
        <f t="shared" si="16"/>
        <v>101</v>
      </c>
      <c r="Y79">
        <f t="shared" si="17"/>
        <v>103</v>
      </c>
      <c r="Z79">
        <f t="shared" si="18"/>
        <v>5</v>
      </c>
      <c r="AA79">
        <f t="shared" si="19"/>
        <v>6</v>
      </c>
      <c r="AB79">
        <f t="shared" si="20"/>
        <v>101</v>
      </c>
      <c r="AC79">
        <f t="shared" si="21"/>
        <v>10105</v>
      </c>
      <c r="AD79">
        <f t="shared" si="22"/>
        <v>3</v>
      </c>
      <c r="AE79">
        <f t="shared" si="23"/>
        <v>1</v>
      </c>
    </row>
    <row r="80" spans="1:31" x14ac:dyDescent="0.2">
      <c r="A80">
        <v>1</v>
      </c>
      <c r="B80">
        <v>14</v>
      </c>
      <c r="C80">
        <v>1</v>
      </c>
      <c r="D80">
        <v>1</v>
      </c>
      <c r="E80">
        <v>14</v>
      </c>
      <c r="F80">
        <v>2</v>
      </c>
      <c r="G80">
        <v>3</v>
      </c>
      <c r="H80">
        <v>3</v>
      </c>
      <c r="I80">
        <v>3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>
        <v>2</v>
      </c>
      <c r="T80">
        <f t="shared" si="12"/>
        <v>1</v>
      </c>
      <c r="U80">
        <f t="shared" si="13"/>
        <v>14</v>
      </c>
      <c r="V80">
        <f t="shared" si="14"/>
        <v>1</v>
      </c>
      <c r="W80">
        <f t="shared" si="15"/>
        <v>1</v>
      </c>
      <c r="X80">
        <f t="shared" si="16"/>
        <v>114</v>
      </c>
      <c r="Y80">
        <f t="shared" si="17"/>
        <v>102</v>
      </c>
      <c r="Z80">
        <f t="shared" si="18"/>
        <v>3</v>
      </c>
      <c r="AA80">
        <f t="shared" si="19"/>
        <v>6</v>
      </c>
      <c r="AB80">
        <f t="shared" si="20"/>
        <v>103</v>
      </c>
      <c r="AC80">
        <f t="shared" si="21"/>
        <v>10303</v>
      </c>
      <c r="AD80">
        <f t="shared" si="22"/>
        <v>1</v>
      </c>
      <c r="AE80">
        <f t="shared" si="23"/>
        <v>2</v>
      </c>
    </row>
    <row r="81" spans="1:31" x14ac:dyDescent="0.2">
      <c r="A81">
        <v>1</v>
      </c>
      <c r="B81">
        <v>14</v>
      </c>
      <c r="C81">
        <v>2</v>
      </c>
      <c r="D81">
        <v>2</v>
      </c>
      <c r="E81">
        <v>0</v>
      </c>
      <c r="F81">
        <v>0</v>
      </c>
      <c r="G81">
        <v>0</v>
      </c>
      <c r="H81">
        <v>0</v>
      </c>
      <c r="I81">
        <v>0</v>
      </c>
      <c r="J81">
        <v>2</v>
      </c>
      <c r="K81">
        <v>2</v>
      </c>
      <c r="L81">
        <v>3</v>
      </c>
      <c r="M81">
        <v>2</v>
      </c>
      <c r="N81">
        <v>4</v>
      </c>
      <c r="O81">
        <v>2</v>
      </c>
      <c r="P81">
        <v>1</v>
      </c>
      <c r="T81">
        <f t="shared" si="12"/>
        <v>1</v>
      </c>
      <c r="U81">
        <f t="shared" si="13"/>
        <v>14</v>
      </c>
      <c r="V81">
        <f t="shared" si="14"/>
        <v>2</v>
      </c>
      <c r="W81">
        <f t="shared" si="15"/>
        <v>2</v>
      </c>
      <c r="X81">
        <f t="shared" si="16"/>
        <v>202</v>
      </c>
      <c r="Y81">
        <f t="shared" si="17"/>
        <v>202</v>
      </c>
      <c r="Z81">
        <f t="shared" si="18"/>
        <v>0</v>
      </c>
      <c r="AA81">
        <f t="shared" si="19"/>
        <v>3</v>
      </c>
      <c r="AB81">
        <f t="shared" si="20"/>
        <v>202</v>
      </c>
      <c r="AC81">
        <f t="shared" si="21"/>
        <v>20204</v>
      </c>
      <c r="AD81">
        <f t="shared" si="22"/>
        <v>2</v>
      </c>
      <c r="AE81">
        <f t="shared" si="23"/>
        <v>1</v>
      </c>
    </row>
    <row r="82" spans="1:31" x14ac:dyDescent="0.2">
      <c r="A82">
        <v>1</v>
      </c>
      <c r="B82">
        <v>14</v>
      </c>
      <c r="C82">
        <v>3</v>
      </c>
      <c r="D82">
        <v>1</v>
      </c>
      <c r="E82">
        <v>3</v>
      </c>
      <c r="F82">
        <v>1</v>
      </c>
      <c r="G82">
        <v>1</v>
      </c>
      <c r="H82">
        <v>5</v>
      </c>
      <c r="I82">
        <v>5</v>
      </c>
      <c r="J82">
        <v>0</v>
      </c>
      <c r="K82">
        <v>0</v>
      </c>
      <c r="L82">
        <v>0</v>
      </c>
      <c r="M82">
        <v>0</v>
      </c>
      <c r="N82">
        <v>0</v>
      </c>
      <c r="O82">
        <v>3</v>
      </c>
      <c r="P82">
        <v>1</v>
      </c>
      <c r="T82">
        <f t="shared" si="12"/>
        <v>1</v>
      </c>
      <c r="U82">
        <f t="shared" si="13"/>
        <v>14</v>
      </c>
      <c r="V82">
        <f t="shared" si="14"/>
        <v>3</v>
      </c>
      <c r="W82">
        <f t="shared" si="15"/>
        <v>1</v>
      </c>
      <c r="X82">
        <f t="shared" si="16"/>
        <v>103</v>
      </c>
      <c r="Y82">
        <f t="shared" si="17"/>
        <v>101</v>
      </c>
      <c r="Z82">
        <f t="shared" si="18"/>
        <v>1</v>
      </c>
      <c r="AA82">
        <f t="shared" si="19"/>
        <v>6</v>
      </c>
      <c r="AB82">
        <f t="shared" si="20"/>
        <v>105</v>
      </c>
      <c r="AC82">
        <f t="shared" si="21"/>
        <v>10505</v>
      </c>
      <c r="AD82">
        <f t="shared" si="22"/>
        <v>3</v>
      </c>
      <c r="AE82">
        <f t="shared" si="23"/>
        <v>1</v>
      </c>
    </row>
    <row r="83" spans="1:31" x14ac:dyDescent="0.2">
      <c r="A83">
        <v>1</v>
      </c>
      <c r="B83">
        <v>14</v>
      </c>
      <c r="C83">
        <v>4</v>
      </c>
      <c r="D83">
        <v>2</v>
      </c>
      <c r="E83">
        <v>0</v>
      </c>
      <c r="F83">
        <v>0</v>
      </c>
      <c r="G83">
        <v>0</v>
      </c>
      <c r="H83">
        <v>0</v>
      </c>
      <c r="I83">
        <v>0</v>
      </c>
      <c r="J83">
        <v>8</v>
      </c>
      <c r="K83">
        <v>4</v>
      </c>
      <c r="L83">
        <v>2</v>
      </c>
      <c r="M83">
        <v>6</v>
      </c>
      <c r="N83">
        <v>4</v>
      </c>
      <c r="O83">
        <v>2</v>
      </c>
      <c r="P83">
        <v>2</v>
      </c>
      <c r="T83">
        <f t="shared" si="12"/>
        <v>1</v>
      </c>
      <c r="U83">
        <f t="shared" si="13"/>
        <v>14</v>
      </c>
      <c r="V83">
        <f t="shared" si="14"/>
        <v>4</v>
      </c>
      <c r="W83">
        <f t="shared" si="15"/>
        <v>2</v>
      </c>
      <c r="X83">
        <f t="shared" si="16"/>
        <v>208</v>
      </c>
      <c r="Y83">
        <f t="shared" si="17"/>
        <v>204</v>
      </c>
      <c r="Z83">
        <f t="shared" si="18"/>
        <v>0</v>
      </c>
      <c r="AA83">
        <f t="shared" si="19"/>
        <v>2</v>
      </c>
      <c r="AB83">
        <f t="shared" si="20"/>
        <v>206</v>
      </c>
      <c r="AC83">
        <f t="shared" si="21"/>
        <v>20604</v>
      </c>
      <c r="AD83">
        <f t="shared" si="22"/>
        <v>2</v>
      </c>
      <c r="AE83">
        <f t="shared" si="23"/>
        <v>2</v>
      </c>
    </row>
    <row r="84" spans="1:31" x14ac:dyDescent="0.2">
      <c r="A84">
        <v>1</v>
      </c>
      <c r="B84">
        <v>14</v>
      </c>
      <c r="C84">
        <v>5</v>
      </c>
      <c r="D84">
        <v>2</v>
      </c>
      <c r="E84">
        <v>0</v>
      </c>
      <c r="F84">
        <v>0</v>
      </c>
      <c r="G84">
        <v>0</v>
      </c>
      <c r="H84">
        <v>0</v>
      </c>
      <c r="I84">
        <v>0</v>
      </c>
      <c r="J84">
        <v>1</v>
      </c>
      <c r="K84">
        <v>4</v>
      </c>
      <c r="L84">
        <v>1</v>
      </c>
      <c r="M84">
        <v>4</v>
      </c>
      <c r="N84">
        <v>5</v>
      </c>
      <c r="O84">
        <v>2</v>
      </c>
      <c r="P84">
        <v>2</v>
      </c>
      <c r="T84">
        <f t="shared" si="12"/>
        <v>1</v>
      </c>
      <c r="U84">
        <f t="shared" si="13"/>
        <v>14</v>
      </c>
      <c r="V84">
        <f t="shared" si="14"/>
        <v>5</v>
      </c>
      <c r="W84">
        <f t="shared" si="15"/>
        <v>2</v>
      </c>
      <c r="X84">
        <f t="shared" si="16"/>
        <v>201</v>
      </c>
      <c r="Y84">
        <f t="shared" si="17"/>
        <v>204</v>
      </c>
      <c r="Z84">
        <f t="shared" si="18"/>
        <v>0</v>
      </c>
      <c r="AA84">
        <f t="shared" si="19"/>
        <v>1</v>
      </c>
      <c r="AB84">
        <f t="shared" si="20"/>
        <v>204</v>
      </c>
      <c r="AC84">
        <f t="shared" si="21"/>
        <v>20405</v>
      </c>
      <c r="AD84">
        <f t="shared" si="22"/>
        <v>2</v>
      </c>
      <c r="AE84">
        <f t="shared" si="23"/>
        <v>2</v>
      </c>
    </row>
    <row r="85" spans="1:31" x14ac:dyDescent="0.2">
      <c r="A85">
        <v>1</v>
      </c>
      <c r="B85">
        <v>14</v>
      </c>
      <c r="C85">
        <v>6</v>
      </c>
      <c r="D85">
        <v>1</v>
      </c>
      <c r="E85">
        <v>13</v>
      </c>
      <c r="F85">
        <v>5</v>
      </c>
      <c r="G85">
        <v>6</v>
      </c>
      <c r="H85">
        <v>2</v>
      </c>
      <c r="I85">
        <v>4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1</v>
      </c>
      <c r="T85">
        <f t="shared" si="12"/>
        <v>1</v>
      </c>
      <c r="U85">
        <f t="shared" si="13"/>
        <v>14</v>
      </c>
      <c r="V85">
        <f t="shared" si="14"/>
        <v>6</v>
      </c>
      <c r="W85">
        <f t="shared" si="15"/>
        <v>1</v>
      </c>
      <c r="X85">
        <f t="shared" si="16"/>
        <v>113</v>
      </c>
      <c r="Y85">
        <f t="shared" si="17"/>
        <v>105</v>
      </c>
      <c r="Z85">
        <f t="shared" si="18"/>
        <v>6</v>
      </c>
      <c r="AA85">
        <f t="shared" si="19"/>
        <v>6</v>
      </c>
      <c r="AB85">
        <f t="shared" si="20"/>
        <v>102</v>
      </c>
      <c r="AC85">
        <f t="shared" si="21"/>
        <v>10204</v>
      </c>
      <c r="AD85">
        <f t="shared" si="22"/>
        <v>1</v>
      </c>
      <c r="AE85">
        <f t="shared" si="23"/>
        <v>1</v>
      </c>
    </row>
    <row r="86" spans="1:31" x14ac:dyDescent="0.2">
      <c r="A86">
        <v>1</v>
      </c>
      <c r="B86">
        <v>15</v>
      </c>
      <c r="C86">
        <v>1</v>
      </c>
      <c r="D86">
        <v>1</v>
      </c>
      <c r="E86">
        <v>10</v>
      </c>
      <c r="F86">
        <v>1</v>
      </c>
      <c r="G86">
        <v>6</v>
      </c>
      <c r="H86">
        <v>4</v>
      </c>
      <c r="I86">
        <v>3</v>
      </c>
      <c r="J86">
        <v>0</v>
      </c>
      <c r="K86">
        <v>0</v>
      </c>
      <c r="L86">
        <v>0</v>
      </c>
      <c r="M86">
        <v>0</v>
      </c>
      <c r="N86">
        <v>0</v>
      </c>
      <c r="O86">
        <v>3</v>
      </c>
      <c r="P86">
        <v>2</v>
      </c>
      <c r="T86">
        <f t="shared" si="12"/>
        <v>1</v>
      </c>
      <c r="U86">
        <f t="shared" si="13"/>
        <v>15</v>
      </c>
      <c r="V86">
        <f t="shared" si="14"/>
        <v>1</v>
      </c>
      <c r="W86">
        <f t="shared" si="15"/>
        <v>1</v>
      </c>
      <c r="X86">
        <f t="shared" si="16"/>
        <v>110</v>
      </c>
      <c r="Y86">
        <f t="shared" si="17"/>
        <v>101</v>
      </c>
      <c r="Z86">
        <f t="shared" si="18"/>
        <v>6</v>
      </c>
      <c r="AA86">
        <f t="shared" si="19"/>
        <v>6</v>
      </c>
      <c r="AB86">
        <f t="shared" si="20"/>
        <v>104</v>
      </c>
      <c r="AC86">
        <f t="shared" si="21"/>
        <v>10403</v>
      </c>
      <c r="AD86">
        <f t="shared" si="22"/>
        <v>3</v>
      </c>
      <c r="AE86">
        <f t="shared" si="23"/>
        <v>2</v>
      </c>
    </row>
    <row r="87" spans="1:31" x14ac:dyDescent="0.2">
      <c r="A87">
        <v>1</v>
      </c>
      <c r="B87">
        <v>15</v>
      </c>
      <c r="C87">
        <v>2</v>
      </c>
      <c r="D87">
        <v>2</v>
      </c>
      <c r="E87">
        <v>0</v>
      </c>
      <c r="F87">
        <v>0</v>
      </c>
      <c r="G87">
        <v>0</v>
      </c>
      <c r="H87">
        <v>0</v>
      </c>
      <c r="I87">
        <v>0</v>
      </c>
      <c r="J87">
        <v>11</v>
      </c>
      <c r="K87">
        <v>2</v>
      </c>
      <c r="L87">
        <v>3</v>
      </c>
      <c r="M87">
        <v>6</v>
      </c>
      <c r="N87">
        <v>1</v>
      </c>
      <c r="O87">
        <v>2</v>
      </c>
      <c r="P87">
        <v>1</v>
      </c>
      <c r="T87">
        <f t="shared" si="12"/>
        <v>1</v>
      </c>
      <c r="U87">
        <f t="shared" si="13"/>
        <v>15</v>
      </c>
      <c r="V87">
        <f t="shared" si="14"/>
        <v>2</v>
      </c>
      <c r="W87">
        <f t="shared" si="15"/>
        <v>2</v>
      </c>
      <c r="X87">
        <f t="shared" si="16"/>
        <v>211</v>
      </c>
      <c r="Y87">
        <f t="shared" si="17"/>
        <v>202</v>
      </c>
      <c r="Z87">
        <f t="shared" si="18"/>
        <v>0</v>
      </c>
      <c r="AA87">
        <f t="shared" si="19"/>
        <v>3</v>
      </c>
      <c r="AB87">
        <f t="shared" si="20"/>
        <v>206</v>
      </c>
      <c r="AC87">
        <f t="shared" si="21"/>
        <v>20601</v>
      </c>
      <c r="AD87">
        <f t="shared" si="22"/>
        <v>2</v>
      </c>
      <c r="AE87">
        <f t="shared" si="23"/>
        <v>1</v>
      </c>
    </row>
    <row r="88" spans="1:31" x14ac:dyDescent="0.2">
      <c r="A88">
        <v>1</v>
      </c>
      <c r="B88">
        <v>15</v>
      </c>
      <c r="C88">
        <v>3</v>
      </c>
      <c r="D88">
        <v>2</v>
      </c>
      <c r="E88">
        <v>0</v>
      </c>
      <c r="F88">
        <v>0</v>
      </c>
      <c r="G88">
        <v>0</v>
      </c>
      <c r="H88">
        <v>0</v>
      </c>
      <c r="I88">
        <v>0</v>
      </c>
      <c r="J88">
        <v>1</v>
      </c>
      <c r="K88">
        <v>1</v>
      </c>
      <c r="L88">
        <v>2</v>
      </c>
      <c r="M88">
        <v>5</v>
      </c>
      <c r="N88">
        <v>5</v>
      </c>
      <c r="O88">
        <v>3</v>
      </c>
      <c r="P88">
        <v>1</v>
      </c>
      <c r="T88">
        <f t="shared" si="12"/>
        <v>1</v>
      </c>
      <c r="U88">
        <f t="shared" si="13"/>
        <v>15</v>
      </c>
      <c r="V88">
        <f t="shared" si="14"/>
        <v>3</v>
      </c>
      <c r="W88">
        <f t="shared" si="15"/>
        <v>2</v>
      </c>
      <c r="X88">
        <f t="shared" si="16"/>
        <v>201</v>
      </c>
      <c r="Y88">
        <f t="shared" si="17"/>
        <v>201</v>
      </c>
      <c r="Z88">
        <f t="shared" si="18"/>
        <v>0</v>
      </c>
      <c r="AA88">
        <f t="shared" si="19"/>
        <v>2</v>
      </c>
      <c r="AB88">
        <f t="shared" si="20"/>
        <v>205</v>
      </c>
      <c r="AC88">
        <f t="shared" si="21"/>
        <v>20505</v>
      </c>
      <c r="AD88">
        <f t="shared" si="22"/>
        <v>3</v>
      </c>
      <c r="AE88">
        <f t="shared" si="23"/>
        <v>1</v>
      </c>
    </row>
    <row r="89" spans="1:31" x14ac:dyDescent="0.2">
      <c r="A89">
        <v>1</v>
      </c>
      <c r="B89">
        <v>15</v>
      </c>
      <c r="C89">
        <v>4</v>
      </c>
      <c r="D89">
        <v>1</v>
      </c>
      <c r="E89">
        <v>7</v>
      </c>
      <c r="F89">
        <v>4</v>
      </c>
      <c r="G89">
        <v>1</v>
      </c>
      <c r="H89">
        <v>1</v>
      </c>
      <c r="I89">
        <v>4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>
        <v>2</v>
      </c>
      <c r="T89">
        <f t="shared" si="12"/>
        <v>1</v>
      </c>
      <c r="U89">
        <f t="shared" si="13"/>
        <v>15</v>
      </c>
      <c r="V89">
        <f t="shared" si="14"/>
        <v>4</v>
      </c>
      <c r="W89">
        <f t="shared" si="15"/>
        <v>1</v>
      </c>
      <c r="X89">
        <f t="shared" si="16"/>
        <v>107</v>
      </c>
      <c r="Y89">
        <f t="shared" si="17"/>
        <v>104</v>
      </c>
      <c r="Z89">
        <f t="shared" si="18"/>
        <v>1</v>
      </c>
      <c r="AA89">
        <f t="shared" si="19"/>
        <v>6</v>
      </c>
      <c r="AB89">
        <f t="shared" si="20"/>
        <v>101</v>
      </c>
      <c r="AC89">
        <f t="shared" si="21"/>
        <v>10104</v>
      </c>
      <c r="AD89">
        <f t="shared" si="22"/>
        <v>1</v>
      </c>
      <c r="AE89">
        <f t="shared" si="23"/>
        <v>2</v>
      </c>
    </row>
    <row r="90" spans="1:31" x14ac:dyDescent="0.2">
      <c r="A90">
        <v>1</v>
      </c>
      <c r="B90">
        <v>15</v>
      </c>
      <c r="C90">
        <v>5</v>
      </c>
      <c r="D90">
        <v>2</v>
      </c>
      <c r="E90">
        <v>0</v>
      </c>
      <c r="F90">
        <v>0</v>
      </c>
      <c r="G90">
        <v>0</v>
      </c>
      <c r="H90">
        <v>0</v>
      </c>
      <c r="I90">
        <v>0</v>
      </c>
      <c r="J90">
        <v>5</v>
      </c>
      <c r="K90">
        <v>1</v>
      </c>
      <c r="L90">
        <v>5</v>
      </c>
      <c r="M90">
        <v>3</v>
      </c>
      <c r="N90">
        <v>2</v>
      </c>
      <c r="O90">
        <v>1</v>
      </c>
      <c r="P90">
        <v>1</v>
      </c>
      <c r="T90">
        <f t="shared" si="12"/>
        <v>1</v>
      </c>
      <c r="U90">
        <f t="shared" si="13"/>
        <v>15</v>
      </c>
      <c r="V90">
        <f t="shared" si="14"/>
        <v>5</v>
      </c>
      <c r="W90">
        <f t="shared" si="15"/>
        <v>2</v>
      </c>
      <c r="X90">
        <f t="shared" si="16"/>
        <v>205</v>
      </c>
      <c r="Y90">
        <f t="shared" si="17"/>
        <v>201</v>
      </c>
      <c r="Z90">
        <f t="shared" si="18"/>
        <v>0</v>
      </c>
      <c r="AA90">
        <f t="shared" si="19"/>
        <v>5</v>
      </c>
      <c r="AB90">
        <f t="shared" si="20"/>
        <v>203</v>
      </c>
      <c r="AC90">
        <f t="shared" si="21"/>
        <v>20302</v>
      </c>
      <c r="AD90">
        <f t="shared" si="22"/>
        <v>1</v>
      </c>
      <c r="AE90">
        <f t="shared" si="23"/>
        <v>1</v>
      </c>
    </row>
    <row r="91" spans="1:31" x14ac:dyDescent="0.2">
      <c r="A91">
        <v>1</v>
      </c>
      <c r="B91">
        <v>15</v>
      </c>
      <c r="C91">
        <v>6</v>
      </c>
      <c r="D91">
        <v>1</v>
      </c>
      <c r="E91">
        <v>12</v>
      </c>
      <c r="F91">
        <v>5</v>
      </c>
      <c r="G91">
        <v>4</v>
      </c>
      <c r="H91">
        <v>5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O91">
        <v>3</v>
      </c>
      <c r="P91">
        <v>2</v>
      </c>
      <c r="T91">
        <f t="shared" si="12"/>
        <v>1</v>
      </c>
      <c r="U91">
        <f t="shared" si="13"/>
        <v>15</v>
      </c>
      <c r="V91">
        <f t="shared" si="14"/>
        <v>6</v>
      </c>
      <c r="W91">
        <f t="shared" si="15"/>
        <v>1</v>
      </c>
      <c r="X91">
        <f t="shared" si="16"/>
        <v>112</v>
      </c>
      <c r="Y91">
        <f t="shared" si="17"/>
        <v>105</v>
      </c>
      <c r="Z91">
        <f t="shared" si="18"/>
        <v>4</v>
      </c>
      <c r="AA91">
        <f t="shared" si="19"/>
        <v>6</v>
      </c>
      <c r="AB91">
        <f t="shared" si="20"/>
        <v>105</v>
      </c>
      <c r="AC91">
        <f t="shared" si="21"/>
        <v>10501</v>
      </c>
      <c r="AD91">
        <f t="shared" si="22"/>
        <v>3</v>
      </c>
      <c r="AE91">
        <f t="shared" si="23"/>
        <v>2</v>
      </c>
    </row>
    <row r="92" spans="1:31" x14ac:dyDescent="0.2">
      <c r="A92">
        <v>2</v>
      </c>
      <c r="B92">
        <v>1</v>
      </c>
      <c r="C92">
        <v>1</v>
      </c>
      <c r="D92">
        <v>2</v>
      </c>
      <c r="E92">
        <v>0</v>
      </c>
      <c r="F92">
        <v>0</v>
      </c>
      <c r="G92">
        <v>0</v>
      </c>
      <c r="H92">
        <v>0</v>
      </c>
      <c r="I92">
        <v>0</v>
      </c>
      <c r="J92">
        <v>7</v>
      </c>
      <c r="K92">
        <v>2</v>
      </c>
      <c r="L92">
        <v>5</v>
      </c>
      <c r="M92">
        <v>1</v>
      </c>
      <c r="N92">
        <v>2</v>
      </c>
      <c r="O92">
        <v>2</v>
      </c>
      <c r="P92">
        <v>1</v>
      </c>
      <c r="T92">
        <f t="shared" si="12"/>
        <v>2</v>
      </c>
      <c r="U92">
        <f t="shared" si="13"/>
        <v>1</v>
      </c>
      <c r="V92">
        <f t="shared" si="14"/>
        <v>1</v>
      </c>
      <c r="W92">
        <f t="shared" si="15"/>
        <v>2</v>
      </c>
      <c r="X92">
        <f t="shared" si="16"/>
        <v>207</v>
      </c>
      <c r="Y92">
        <f t="shared" si="17"/>
        <v>202</v>
      </c>
      <c r="Z92">
        <f t="shared" si="18"/>
        <v>0</v>
      </c>
      <c r="AA92">
        <f t="shared" si="19"/>
        <v>5</v>
      </c>
      <c r="AB92">
        <f t="shared" si="20"/>
        <v>201</v>
      </c>
      <c r="AC92">
        <f t="shared" si="21"/>
        <v>20102</v>
      </c>
      <c r="AD92">
        <f t="shared" si="22"/>
        <v>2</v>
      </c>
      <c r="AE92">
        <f t="shared" si="23"/>
        <v>1</v>
      </c>
    </row>
    <row r="93" spans="1:31" x14ac:dyDescent="0.2">
      <c r="A93">
        <v>2</v>
      </c>
      <c r="B93">
        <v>1</v>
      </c>
      <c r="C93">
        <v>2</v>
      </c>
      <c r="D93">
        <v>1</v>
      </c>
      <c r="E93">
        <v>2</v>
      </c>
      <c r="F93">
        <v>5</v>
      </c>
      <c r="G93">
        <v>5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>
        <v>2</v>
      </c>
      <c r="T93">
        <f t="shared" si="12"/>
        <v>2</v>
      </c>
      <c r="U93">
        <f t="shared" si="13"/>
        <v>1</v>
      </c>
      <c r="V93">
        <f t="shared" si="14"/>
        <v>2</v>
      </c>
      <c r="W93">
        <f t="shared" si="15"/>
        <v>1</v>
      </c>
      <c r="X93">
        <f t="shared" si="16"/>
        <v>102</v>
      </c>
      <c r="Y93">
        <f t="shared" si="17"/>
        <v>105</v>
      </c>
      <c r="Z93">
        <f t="shared" si="18"/>
        <v>5</v>
      </c>
      <c r="AA93">
        <f t="shared" si="19"/>
        <v>6</v>
      </c>
      <c r="AB93">
        <f t="shared" si="20"/>
        <v>101</v>
      </c>
      <c r="AC93">
        <f t="shared" si="21"/>
        <v>10102</v>
      </c>
      <c r="AD93">
        <f t="shared" si="22"/>
        <v>1</v>
      </c>
      <c r="AE93">
        <f t="shared" si="23"/>
        <v>2</v>
      </c>
    </row>
    <row r="94" spans="1:31" x14ac:dyDescent="0.2">
      <c r="A94">
        <v>2</v>
      </c>
      <c r="B94">
        <v>1</v>
      </c>
      <c r="C94">
        <v>3</v>
      </c>
      <c r="D94">
        <v>2</v>
      </c>
      <c r="E94">
        <v>0</v>
      </c>
      <c r="F94">
        <v>0</v>
      </c>
      <c r="G94">
        <v>0</v>
      </c>
      <c r="H94">
        <v>0</v>
      </c>
      <c r="I94">
        <v>0</v>
      </c>
      <c r="J94">
        <v>2</v>
      </c>
      <c r="K94">
        <v>4</v>
      </c>
      <c r="L94">
        <v>2</v>
      </c>
      <c r="M94">
        <v>7</v>
      </c>
      <c r="N94">
        <v>3</v>
      </c>
      <c r="O94">
        <v>3</v>
      </c>
      <c r="P94">
        <v>1</v>
      </c>
      <c r="T94">
        <f t="shared" si="12"/>
        <v>2</v>
      </c>
      <c r="U94">
        <f t="shared" si="13"/>
        <v>1</v>
      </c>
      <c r="V94">
        <f t="shared" si="14"/>
        <v>3</v>
      </c>
      <c r="W94">
        <f t="shared" si="15"/>
        <v>2</v>
      </c>
      <c r="X94">
        <f t="shared" si="16"/>
        <v>202</v>
      </c>
      <c r="Y94">
        <f t="shared" si="17"/>
        <v>204</v>
      </c>
      <c r="Z94">
        <f t="shared" si="18"/>
        <v>0</v>
      </c>
      <c r="AA94">
        <f t="shared" si="19"/>
        <v>2</v>
      </c>
      <c r="AB94">
        <f t="shared" si="20"/>
        <v>207</v>
      </c>
      <c r="AC94">
        <f t="shared" si="21"/>
        <v>20703</v>
      </c>
      <c r="AD94">
        <f t="shared" si="22"/>
        <v>3</v>
      </c>
      <c r="AE94">
        <f t="shared" si="23"/>
        <v>1</v>
      </c>
    </row>
    <row r="95" spans="1:31" x14ac:dyDescent="0.2">
      <c r="A95">
        <v>2</v>
      </c>
      <c r="B95">
        <v>1</v>
      </c>
      <c r="C95">
        <v>4</v>
      </c>
      <c r="D95">
        <v>1</v>
      </c>
      <c r="E95">
        <v>9</v>
      </c>
      <c r="F95">
        <v>2</v>
      </c>
      <c r="G95">
        <v>6</v>
      </c>
      <c r="H95">
        <v>2</v>
      </c>
      <c r="I95">
        <v>5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>
        <v>2</v>
      </c>
      <c r="T95">
        <f t="shared" si="12"/>
        <v>2</v>
      </c>
      <c r="U95">
        <f t="shared" si="13"/>
        <v>1</v>
      </c>
      <c r="V95">
        <f t="shared" si="14"/>
        <v>4</v>
      </c>
      <c r="W95">
        <f t="shared" si="15"/>
        <v>1</v>
      </c>
      <c r="X95">
        <f t="shared" si="16"/>
        <v>109</v>
      </c>
      <c r="Y95">
        <f t="shared" si="17"/>
        <v>102</v>
      </c>
      <c r="Z95">
        <f t="shared" si="18"/>
        <v>6</v>
      </c>
      <c r="AA95">
        <f t="shared" si="19"/>
        <v>6</v>
      </c>
      <c r="AB95">
        <f t="shared" si="20"/>
        <v>102</v>
      </c>
      <c r="AC95">
        <f t="shared" si="21"/>
        <v>10205</v>
      </c>
      <c r="AD95">
        <f t="shared" si="22"/>
        <v>1</v>
      </c>
      <c r="AE95">
        <f t="shared" si="23"/>
        <v>2</v>
      </c>
    </row>
    <row r="96" spans="1:31" x14ac:dyDescent="0.2">
      <c r="A96">
        <v>2</v>
      </c>
      <c r="B96">
        <v>1</v>
      </c>
      <c r="C96">
        <v>5</v>
      </c>
      <c r="D96">
        <v>2</v>
      </c>
      <c r="E96">
        <v>0</v>
      </c>
      <c r="F96">
        <v>0</v>
      </c>
      <c r="G96">
        <v>0</v>
      </c>
      <c r="H96">
        <v>0</v>
      </c>
      <c r="I96">
        <v>0</v>
      </c>
      <c r="J96">
        <v>12</v>
      </c>
      <c r="K96">
        <v>3</v>
      </c>
      <c r="L96">
        <v>4</v>
      </c>
      <c r="M96">
        <v>4</v>
      </c>
      <c r="N96">
        <v>1</v>
      </c>
      <c r="O96">
        <v>3</v>
      </c>
      <c r="P96">
        <v>2</v>
      </c>
      <c r="T96">
        <f t="shared" si="12"/>
        <v>2</v>
      </c>
      <c r="U96">
        <f t="shared" si="13"/>
        <v>1</v>
      </c>
      <c r="V96">
        <f t="shared" si="14"/>
        <v>5</v>
      </c>
      <c r="W96">
        <f t="shared" si="15"/>
        <v>2</v>
      </c>
      <c r="X96">
        <f t="shared" si="16"/>
        <v>212</v>
      </c>
      <c r="Y96">
        <f t="shared" si="17"/>
        <v>203</v>
      </c>
      <c r="Z96">
        <f t="shared" si="18"/>
        <v>0</v>
      </c>
      <c r="AA96">
        <f t="shared" si="19"/>
        <v>4</v>
      </c>
      <c r="AB96">
        <f t="shared" si="20"/>
        <v>204</v>
      </c>
      <c r="AC96">
        <f t="shared" si="21"/>
        <v>20401</v>
      </c>
      <c r="AD96">
        <f t="shared" si="22"/>
        <v>3</v>
      </c>
      <c r="AE96">
        <f t="shared" si="23"/>
        <v>2</v>
      </c>
    </row>
    <row r="97" spans="1:31" x14ac:dyDescent="0.2">
      <c r="A97">
        <v>2</v>
      </c>
      <c r="B97">
        <v>1</v>
      </c>
      <c r="C97">
        <v>6</v>
      </c>
      <c r="D97">
        <v>1</v>
      </c>
      <c r="E97">
        <v>6</v>
      </c>
      <c r="F97">
        <v>3</v>
      </c>
      <c r="G97">
        <v>3</v>
      </c>
      <c r="H97">
        <v>2</v>
      </c>
      <c r="I97">
        <v>3</v>
      </c>
      <c r="J97">
        <v>0</v>
      </c>
      <c r="K97">
        <v>0</v>
      </c>
      <c r="L97">
        <v>0</v>
      </c>
      <c r="M97">
        <v>0</v>
      </c>
      <c r="N97">
        <v>0</v>
      </c>
      <c r="O97">
        <v>2</v>
      </c>
      <c r="P97">
        <v>1</v>
      </c>
      <c r="T97">
        <f t="shared" si="12"/>
        <v>2</v>
      </c>
      <c r="U97">
        <f t="shared" si="13"/>
        <v>1</v>
      </c>
      <c r="V97">
        <f t="shared" si="14"/>
        <v>6</v>
      </c>
      <c r="W97">
        <f t="shared" si="15"/>
        <v>1</v>
      </c>
      <c r="X97">
        <f t="shared" si="16"/>
        <v>106</v>
      </c>
      <c r="Y97">
        <f t="shared" si="17"/>
        <v>103</v>
      </c>
      <c r="Z97">
        <f t="shared" si="18"/>
        <v>3</v>
      </c>
      <c r="AA97">
        <f t="shared" si="19"/>
        <v>6</v>
      </c>
      <c r="AB97">
        <f t="shared" si="20"/>
        <v>102</v>
      </c>
      <c r="AC97">
        <f t="shared" si="21"/>
        <v>10203</v>
      </c>
      <c r="AD97">
        <f t="shared" si="22"/>
        <v>2</v>
      </c>
      <c r="AE97">
        <f t="shared" si="23"/>
        <v>1</v>
      </c>
    </row>
    <row r="98" spans="1:31" x14ac:dyDescent="0.2">
      <c r="A98">
        <v>2</v>
      </c>
      <c r="B98">
        <v>2</v>
      </c>
      <c r="C98">
        <v>1</v>
      </c>
      <c r="D98">
        <v>2</v>
      </c>
      <c r="E98">
        <v>0</v>
      </c>
      <c r="F98">
        <v>0</v>
      </c>
      <c r="G98">
        <v>0</v>
      </c>
      <c r="H98">
        <v>0</v>
      </c>
      <c r="I98">
        <v>0</v>
      </c>
      <c r="J98">
        <v>12</v>
      </c>
      <c r="K98">
        <v>3</v>
      </c>
      <c r="L98">
        <v>1</v>
      </c>
      <c r="M98">
        <v>6</v>
      </c>
      <c r="N98">
        <v>3</v>
      </c>
      <c r="O98">
        <v>3</v>
      </c>
      <c r="P98">
        <v>2</v>
      </c>
      <c r="T98">
        <f t="shared" si="12"/>
        <v>2</v>
      </c>
      <c r="U98">
        <f t="shared" si="13"/>
        <v>2</v>
      </c>
      <c r="V98">
        <f t="shared" si="14"/>
        <v>1</v>
      </c>
      <c r="W98">
        <f t="shared" si="15"/>
        <v>2</v>
      </c>
      <c r="X98">
        <f t="shared" si="16"/>
        <v>212</v>
      </c>
      <c r="Y98">
        <f t="shared" si="17"/>
        <v>203</v>
      </c>
      <c r="Z98">
        <f t="shared" si="18"/>
        <v>0</v>
      </c>
      <c r="AA98">
        <f t="shared" si="19"/>
        <v>1</v>
      </c>
      <c r="AB98">
        <f t="shared" si="20"/>
        <v>206</v>
      </c>
      <c r="AC98">
        <f t="shared" si="21"/>
        <v>20603</v>
      </c>
      <c r="AD98">
        <f t="shared" si="22"/>
        <v>3</v>
      </c>
      <c r="AE98">
        <f t="shared" si="23"/>
        <v>2</v>
      </c>
    </row>
    <row r="99" spans="1:31" x14ac:dyDescent="0.2">
      <c r="A99">
        <v>2</v>
      </c>
      <c r="B99">
        <v>2</v>
      </c>
      <c r="C99">
        <v>2</v>
      </c>
      <c r="D99">
        <v>1</v>
      </c>
      <c r="E99">
        <v>10</v>
      </c>
      <c r="F99">
        <v>1</v>
      </c>
      <c r="G99">
        <v>3</v>
      </c>
      <c r="H99">
        <v>5</v>
      </c>
      <c r="I99">
        <v>1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1</v>
      </c>
      <c r="T99">
        <f t="shared" si="12"/>
        <v>2</v>
      </c>
      <c r="U99">
        <f t="shared" si="13"/>
        <v>2</v>
      </c>
      <c r="V99">
        <f t="shared" si="14"/>
        <v>2</v>
      </c>
      <c r="W99">
        <f t="shared" si="15"/>
        <v>1</v>
      </c>
      <c r="X99">
        <f t="shared" si="16"/>
        <v>110</v>
      </c>
      <c r="Y99">
        <f t="shared" si="17"/>
        <v>101</v>
      </c>
      <c r="Z99">
        <f t="shared" si="18"/>
        <v>3</v>
      </c>
      <c r="AA99">
        <f t="shared" si="19"/>
        <v>6</v>
      </c>
      <c r="AB99">
        <f t="shared" si="20"/>
        <v>105</v>
      </c>
      <c r="AC99">
        <f t="shared" si="21"/>
        <v>10501</v>
      </c>
      <c r="AD99">
        <f t="shared" si="22"/>
        <v>1</v>
      </c>
      <c r="AE99">
        <f t="shared" si="23"/>
        <v>1</v>
      </c>
    </row>
    <row r="100" spans="1:31" x14ac:dyDescent="0.2">
      <c r="A100">
        <v>2</v>
      </c>
      <c r="B100">
        <v>2</v>
      </c>
      <c r="C100">
        <v>3</v>
      </c>
      <c r="D100">
        <v>1</v>
      </c>
      <c r="E100">
        <v>2</v>
      </c>
      <c r="F100">
        <v>4</v>
      </c>
      <c r="G100">
        <v>5</v>
      </c>
      <c r="H100">
        <v>4</v>
      </c>
      <c r="I100">
        <v>4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2</v>
      </c>
      <c r="P100">
        <v>1</v>
      </c>
      <c r="T100">
        <f t="shared" si="12"/>
        <v>2</v>
      </c>
      <c r="U100">
        <f t="shared" si="13"/>
        <v>2</v>
      </c>
      <c r="V100">
        <f t="shared" si="14"/>
        <v>3</v>
      </c>
      <c r="W100">
        <f t="shared" si="15"/>
        <v>1</v>
      </c>
      <c r="X100">
        <f t="shared" si="16"/>
        <v>102</v>
      </c>
      <c r="Y100">
        <f t="shared" si="17"/>
        <v>104</v>
      </c>
      <c r="Z100">
        <f t="shared" si="18"/>
        <v>5</v>
      </c>
      <c r="AA100">
        <f t="shared" si="19"/>
        <v>6</v>
      </c>
      <c r="AB100">
        <f t="shared" si="20"/>
        <v>104</v>
      </c>
      <c r="AC100">
        <f t="shared" si="21"/>
        <v>10404</v>
      </c>
      <c r="AD100">
        <f t="shared" si="22"/>
        <v>2</v>
      </c>
      <c r="AE100">
        <f t="shared" si="23"/>
        <v>1</v>
      </c>
    </row>
    <row r="101" spans="1:31" x14ac:dyDescent="0.2">
      <c r="A101">
        <v>2</v>
      </c>
      <c r="B101">
        <v>2</v>
      </c>
      <c r="C101">
        <v>4</v>
      </c>
      <c r="D101">
        <v>1</v>
      </c>
      <c r="E101">
        <v>5</v>
      </c>
      <c r="F101">
        <v>2</v>
      </c>
      <c r="G101">
        <v>2</v>
      </c>
      <c r="H101">
        <v>3</v>
      </c>
      <c r="I101">
        <v>2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2</v>
      </c>
      <c r="P101">
        <v>2</v>
      </c>
      <c r="T101">
        <f t="shared" si="12"/>
        <v>2</v>
      </c>
      <c r="U101">
        <f t="shared" si="13"/>
        <v>2</v>
      </c>
      <c r="V101">
        <f t="shared" si="14"/>
        <v>4</v>
      </c>
      <c r="W101">
        <f t="shared" si="15"/>
        <v>1</v>
      </c>
      <c r="X101">
        <f t="shared" si="16"/>
        <v>105</v>
      </c>
      <c r="Y101">
        <f t="shared" si="17"/>
        <v>102</v>
      </c>
      <c r="Z101">
        <f t="shared" si="18"/>
        <v>2</v>
      </c>
      <c r="AA101">
        <f t="shared" si="19"/>
        <v>6</v>
      </c>
      <c r="AB101">
        <f t="shared" si="20"/>
        <v>103</v>
      </c>
      <c r="AC101">
        <f t="shared" si="21"/>
        <v>10302</v>
      </c>
      <c r="AD101">
        <f t="shared" si="22"/>
        <v>2</v>
      </c>
      <c r="AE101">
        <f t="shared" si="23"/>
        <v>2</v>
      </c>
    </row>
    <row r="102" spans="1:31" x14ac:dyDescent="0.2">
      <c r="A102">
        <v>2</v>
      </c>
      <c r="B102">
        <v>2</v>
      </c>
      <c r="C102">
        <v>5</v>
      </c>
      <c r="D102">
        <v>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6</v>
      </c>
      <c r="K102">
        <v>3</v>
      </c>
      <c r="L102">
        <v>3</v>
      </c>
      <c r="M102">
        <v>5</v>
      </c>
      <c r="N102">
        <v>4</v>
      </c>
      <c r="O102">
        <v>1</v>
      </c>
      <c r="P102">
        <v>2</v>
      </c>
      <c r="T102">
        <f t="shared" si="12"/>
        <v>2</v>
      </c>
      <c r="U102">
        <f t="shared" si="13"/>
        <v>2</v>
      </c>
      <c r="V102">
        <f t="shared" si="14"/>
        <v>5</v>
      </c>
      <c r="W102">
        <f t="shared" si="15"/>
        <v>2</v>
      </c>
      <c r="X102">
        <f t="shared" si="16"/>
        <v>206</v>
      </c>
      <c r="Y102">
        <f t="shared" si="17"/>
        <v>203</v>
      </c>
      <c r="Z102">
        <f t="shared" si="18"/>
        <v>0</v>
      </c>
      <c r="AA102">
        <f t="shared" si="19"/>
        <v>3</v>
      </c>
      <c r="AB102">
        <f t="shared" si="20"/>
        <v>205</v>
      </c>
      <c r="AC102">
        <f t="shared" si="21"/>
        <v>20504</v>
      </c>
      <c r="AD102">
        <f t="shared" si="22"/>
        <v>1</v>
      </c>
      <c r="AE102">
        <f t="shared" si="23"/>
        <v>2</v>
      </c>
    </row>
    <row r="103" spans="1:31" x14ac:dyDescent="0.2">
      <c r="A103">
        <v>2</v>
      </c>
      <c r="B103">
        <v>2</v>
      </c>
      <c r="C103">
        <v>6</v>
      </c>
      <c r="D103">
        <v>2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9</v>
      </c>
      <c r="K103">
        <v>1</v>
      </c>
      <c r="L103">
        <v>4</v>
      </c>
      <c r="M103">
        <v>1</v>
      </c>
      <c r="N103">
        <v>5</v>
      </c>
      <c r="O103">
        <v>3</v>
      </c>
      <c r="P103">
        <v>1</v>
      </c>
      <c r="T103">
        <f t="shared" si="12"/>
        <v>2</v>
      </c>
      <c r="U103">
        <f t="shared" si="13"/>
        <v>2</v>
      </c>
      <c r="V103">
        <f t="shared" si="14"/>
        <v>6</v>
      </c>
      <c r="W103">
        <f t="shared" si="15"/>
        <v>2</v>
      </c>
      <c r="X103">
        <f t="shared" si="16"/>
        <v>209</v>
      </c>
      <c r="Y103">
        <f t="shared" si="17"/>
        <v>201</v>
      </c>
      <c r="Z103">
        <f t="shared" si="18"/>
        <v>0</v>
      </c>
      <c r="AA103">
        <f t="shared" si="19"/>
        <v>4</v>
      </c>
      <c r="AB103">
        <f t="shared" si="20"/>
        <v>201</v>
      </c>
      <c r="AC103">
        <f t="shared" si="21"/>
        <v>20105</v>
      </c>
      <c r="AD103">
        <f t="shared" si="22"/>
        <v>3</v>
      </c>
      <c r="AE103">
        <f t="shared" si="23"/>
        <v>1</v>
      </c>
    </row>
    <row r="104" spans="1:31" x14ac:dyDescent="0.2">
      <c r="A104">
        <v>2</v>
      </c>
      <c r="B104">
        <v>3</v>
      </c>
      <c r="C104">
        <v>1</v>
      </c>
      <c r="D104">
        <v>2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10</v>
      </c>
      <c r="K104">
        <v>1</v>
      </c>
      <c r="L104">
        <v>5</v>
      </c>
      <c r="M104">
        <v>7</v>
      </c>
      <c r="N104">
        <v>1</v>
      </c>
      <c r="O104">
        <v>1</v>
      </c>
      <c r="P104">
        <v>2</v>
      </c>
      <c r="T104">
        <f t="shared" si="12"/>
        <v>2</v>
      </c>
      <c r="U104">
        <f t="shared" si="13"/>
        <v>3</v>
      </c>
      <c r="V104">
        <f t="shared" si="14"/>
        <v>1</v>
      </c>
      <c r="W104">
        <f t="shared" si="15"/>
        <v>2</v>
      </c>
      <c r="X104">
        <f t="shared" si="16"/>
        <v>210</v>
      </c>
      <c r="Y104">
        <f t="shared" si="17"/>
        <v>201</v>
      </c>
      <c r="Z104">
        <f t="shared" si="18"/>
        <v>0</v>
      </c>
      <c r="AA104">
        <f t="shared" si="19"/>
        <v>5</v>
      </c>
      <c r="AB104">
        <f t="shared" si="20"/>
        <v>207</v>
      </c>
      <c r="AC104">
        <f t="shared" si="21"/>
        <v>20701</v>
      </c>
      <c r="AD104">
        <f t="shared" si="22"/>
        <v>1</v>
      </c>
      <c r="AE104">
        <f t="shared" si="23"/>
        <v>2</v>
      </c>
    </row>
    <row r="105" spans="1:31" x14ac:dyDescent="0.2">
      <c r="A105">
        <v>2</v>
      </c>
      <c r="B105">
        <v>3</v>
      </c>
      <c r="C105">
        <v>2</v>
      </c>
      <c r="D105">
        <v>1</v>
      </c>
      <c r="E105">
        <v>3</v>
      </c>
      <c r="F105">
        <v>3</v>
      </c>
      <c r="G105">
        <v>4</v>
      </c>
      <c r="H105">
        <v>2</v>
      </c>
      <c r="I105">
        <v>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2</v>
      </c>
      <c r="T105">
        <f t="shared" si="12"/>
        <v>2</v>
      </c>
      <c r="U105">
        <f t="shared" si="13"/>
        <v>3</v>
      </c>
      <c r="V105">
        <f t="shared" si="14"/>
        <v>2</v>
      </c>
      <c r="W105">
        <f t="shared" si="15"/>
        <v>1</v>
      </c>
      <c r="X105">
        <f t="shared" si="16"/>
        <v>103</v>
      </c>
      <c r="Y105">
        <f t="shared" si="17"/>
        <v>103</v>
      </c>
      <c r="Z105">
        <f t="shared" si="18"/>
        <v>4</v>
      </c>
      <c r="AA105">
        <f t="shared" si="19"/>
        <v>6</v>
      </c>
      <c r="AB105">
        <f t="shared" si="20"/>
        <v>102</v>
      </c>
      <c r="AC105">
        <f t="shared" si="21"/>
        <v>10203</v>
      </c>
      <c r="AD105">
        <f t="shared" si="22"/>
        <v>1</v>
      </c>
      <c r="AE105">
        <f t="shared" si="23"/>
        <v>2</v>
      </c>
    </row>
    <row r="106" spans="1:31" x14ac:dyDescent="0.2">
      <c r="A106">
        <v>2</v>
      </c>
      <c r="B106">
        <v>3</v>
      </c>
      <c r="C106">
        <v>3</v>
      </c>
      <c r="D106">
        <v>1</v>
      </c>
      <c r="E106">
        <v>13</v>
      </c>
      <c r="F106">
        <v>1</v>
      </c>
      <c r="G106">
        <v>2</v>
      </c>
      <c r="H106">
        <v>3</v>
      </c>
      <c r="I106">
        <v>4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2</v>
      </c>
      <c r="P106">
        <v>2</v>
      </c>
      <c r="T106">
        <f t="shared" si="12"/>
        <v>2</v>
      </c>
      <c r="U106">
        <f t="shared" si="13"/>
        <v>3</v>
      </c>
      <c r="V106">
        <f t="shared" si="14"/>
        <v>3</v>
      </c>
      <c r="W106">
        <f t="shared" si="15"/>
        <v>1</v>
      </c>
      <c r="X106">
        <f t="shared" si="16"/>
        <v>113</v>
      </c>
      <c r="Y106">
        <f t="shared" si="17"/>
        <v>101</v>
      </c>
      <c r="Z106">
        <f t="shared" si="18"/>
        <v>2</v>
      </c>
      <c r="AA106">
        <f t="shared" si="19"/>
        <v>6</v>
      </c>
      <c r="AB106">
        <f t="shared" si="20"/>
        <v>103</v>
      </c>
      <c r="AC106">
        <f t="shared" si="21"/>
        <v>10304</v>
      </c>
      <c r="AD106">
        <f t="shared" si="22"/>
        <v>2</v>
      </c>
      <c r="AE106">
        <f t="shared" si="23"/>
        <v>2</v>
      </c>
    </row>
    <row r="107" spans="1:31" x14ac:dyDescent="0.2">
      <c r="A107">
        <v>2</v>
      </c>
      <c r="B107">
        <v>3</v>
      </c>
      <c r="C107">
        <v>4</v>
      </c>
      <c r="D107">
        <v>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3</v>
      </c>
      <c r="K107">
        <v>2</v>
      </c>
      <c r="L107">
        <v>4</v>
      </c>
      <c r="M107">
        <v>3</v>
      </c>
      <c r="N107">
        <v>3</v>
      </c>
      <c r="O107">
        <v>2</v>
      </c>
      <c r="P107">
        <v>1</v>
      </c>
      <c r="T107">
        <f t="shared" si="12"/>
        <v>2</v>
      </c>
      <c r="U107">
        <f t="shared" si="13"/>
        <v>3</v>
      </c>
      <c r="V107">
        <f t="shared" si="14"/>
        <v>4</v>
      </c>
      <c r="W107">
        <f t="shared" si="15"/>
        <v>2</v>
      </c>
      <c r="X107">
        <f t="shared" si="16"/>
        <v>203</v>
      </c>
      <c r="Y107">
        <f t="shared" si="17"/>
        <v>202</v>
      </c>
      <c r="Z107">
        <f t="shared" si="18"/>
        <v>0</v>
      </c>
      <c r="AA107">
        <f t="shared" si="19"/>
        <v>4</v>
      </c>
      <c r="AB107">
        <f t="shared" si="20"/>
        <v>203</v>
      </c>
      <c r="AC107">
        <f t="shared" si="21"/>
        <v>20303</v>
      </c>
      <c r="AD107">
        <f t="shared" si="22"/>
        <v>2</v>
      </c>
      <c r="AE107">
        <f t="shared" si="23"/>
        <v>1</v>
      </c>
    </row>
    <row r="108" spans="1:31" x14ac:dyDescent="0.2">
      <c r="A108">
        <v>2</v>
      </c>
      <c r="B108">
        <v>3</v>
      </c>
      <c r="C108">
        <v>5</v>
      </c>
      <c r="D108">
        <v>1</v>
      </c>
      <c r="E108">
        <v>4</v>
      </c>
      <c r="F108">
        <v>3</v>
      </c>
      <c r="G108">
        <v>5</v>
      </c>
      <c r="H108">
        <v>4</v>
      </c>
      <c r="I108">
        <v>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3</v>
      </c>
      <c r="P108">
        <v>1</v>
      </c>
      <c r="T108">
        <f t="shared" si="12"/>
        <v>2</v>
      </c>
      <c r="U108">
        <f t="shared" si="13"/>
        <v>3</v>
      </c>
      <c r="V108">
        <f t="shared" si="14"/>
        <v>5</v>
      </c>
      <c r="W108">
        <f t="shared" si="15"/>
        <v>1</v>
      </c>
      <c r="X108">
        <f t="shared" si="16"/>
        <v>104</v>
      </c>
      <c r="Y108">
        <f t="shared" si="17"/>
        <v>103</v>
      </c>
      <c r="Z108">
        <f t="shared" si="18"/>
        <v>5</v>
      </c>
      <c r="AA108">
        <f t="shared" si="19"/>
        <v>6</v>
      </c>
      <c r="AB108">
        <f t="shared" si="20"/>
        <v>104</v>
      </c>
      <c r="AC108">
        <f t="shared" si="21"/>
        <v>10401</v>
      </c>
      <c r="AD108">
        <f t="shared" si="22"/>
        <v>3</v>
      </c>
      <c r="AE108">
        <f t="shared" si="23"/>
        <v>1</v>
      </c>
    </row>
    <row r="109" spans="1:31" x14ac:dyDescent="0.2">
      <c r="A109">
        <v>2</v>
      </c>
      <c r="B109">
        <v>3</v>
      </c>
      <c r="C109">
        <v>6</v>
      </c>
      <c r="D109">
        <v>1</v>
      </c>
      <c r="E109">
        <v>11</v>
      </c>
      <c r="F109">
        <v>4</v>
      </c>
      <c r="G109">
        <v>1</v>
      </c>
      <c r="H109">
        <v>5</v>
      </c>
      <c r="I109">
        <v>5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3</v>
      </c>
      <c r="P109">
        <v>1</v>
      </c>
      <c r="T109">
        <f t="shared" si="12"/>
        <v>2</v>
      </c>
      <c r="U109">
        <f t="shared" si="13"/>
        <v>3</v>
      </c>
      <c r="V109">
        <f t="shared" si="14"/>
        <v>6</v>
      </c>
      <c r="W109">
        <f t="shared" si="15"/>
        <v>1</v>
      </c>
      <c r="X109">
        <f t="shared" si="16"/>
        <v>111</v>
      </c>
      <c r="Y109">
        <f t="shared" si="17"/>
        <v>104</v>
      </c>
      <c r="Z109">
        <f t="shared" si="18"/>
        <v>1</v>
      </c>
      <c r="AA109">
        <f t="shared" si="19"/>
        <v>6</v>
      </c>
      <c r="AB109">
        <f t="shared" si="20"/>
        <v>105</v>
      </c>
      <c r="AC109">
        <f t="shared" si="21"/>
        <v>10505</v>
      </c>
      <c r="AD109">
        <f t="shared" si="22"/>
        <v>3</v>
      </c>
      <c r="AE109">
        <f t="shared" si="23"/>
        <v>1</v>
      </c>
    </row>
    <row r="110" spans="1:31" x14ac:dyDescent="0.2">
      <c r="A110">
        <v>2</v>
      </c>
      <c r="B110">
        <v>4</v>
      </c>
      <c r="C110">
        <v>1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</v>
      </c>
      <c r="L110">
        <v>2</v>
      </c>
      <c r="M110">
        <v>2</v>
      </c>
      <c r="N110">
        <v>2</v>
      </c>
      <c r="O110">
        <v>3</v>
      </c>
      <c r="P110">
        <v>2</v>
      </c>
      <c r="T110">
        <f t="shared" si="12"/>
        <v>2</v>
      </c>
      <c r="U110">
        <f t="shared" si="13"/>
        <v>4</v>
      </c>
      <c r="V110">
        <f t="shared" si="14"/>
        <v>1</v>
      </c>
      <c r="W110">
        <f t="shared" si="15"/>
        <v>2</v>
      </c>
      <c r="X110">
        <f t="shared" si="16"/>
        <v>212</v>
      </c>
      <c r="Y110">
        <f t="shared" si="17"/>
        <v>201</v>
      </c>
      <c r="Z110">
        <f t="shared" si="18"/>
        <v>0</v>
      </c>
      <c r="AA110">
        <f t="shared" si="19"/>
        <v>2</v>
      </c>
      <c r="AB110">
        <f t="shared" si="20"/>
        <v>202</v>
      </c>
      <c r="AC110">
        <f t="shared" si="21"/>
        <v>20202</v>
      </c>
      <c r="AD110">
        <f t="shared" si="22"/>
        <v>3</v>
      </c>
      <c r="AE110">
        <f t="shared" si="23"/>
        <v>2</v>
      </c>
    </row>
    <row r="111" spans="1:31" x14ac:dyDescent="0.2">
      <c r="A111">
        <v>2</v>
      </c>
      <c r="B111">
        <v>4</v>
      </c>
      <c r="C111">
        <v>2</v>
      </c>
      <c r="D111">
        <v>1</v>
      </c>
      <c r="E111">
        <v>8</v>
      </c>
      <c r="F111">
        <v>4</v>
      </c>
      <c r="G111">
        <v>4</v>
      </c>
      <c r="H111">
        <v>1</v>
      </c>
      <c r="I111">
        <v>4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>
        <v>1</v>
      </c>
      <c r="T111">
        <f t="shared" si="12"/>
        <v>2</v>
      </c>
      <c r="U111">
        <f t="shared" si="13"/>
        <v>4</v>
      </c>
      <c r="V111">
        <f t="shared" si="14"/>
        <v>2</v>
      </c>
      <c r="W111">
        <f t="shared" si="15"/>
        <v>1</v>
      </c>
      <c r="X111">
        <f t="shared" si="16"/>
        <v>108</v>
      </c>
      <c r="Y111">
        <f t="shared" si="17"/>
        <v>104</v>
      </c>
      <c r="Z111">
        <f t="shared" si="18"/>
        <v>4</v>
      </c>
      <c r="AA111">
        <f t="shared" si="19"/>
        <v>6</v>
      </c>
      <c r="AB111">
        <f t="shared" si="20"/>
        <v>101</v>
      </c>
      <c r="AC111">
        <f t="shared" si="21"/>
        <v>10104</v>
      </c>
      <c r="AD111">
        <f t="shared" si="22"/>
        <v>1</v>
      </c>
      <c r="AE111">
        <f t="shared" si="23"/>
        <v>1</v>
      </c>
    </row>
    <row r="112" spans="1:31" x14ac:dyDescent="0.2">
      <c r="A112">
        <v>2</v>
      </c>
      <c r="B112">
        <v>4</v>
      </c>
      <c r="C112">
        <v>3</v>
      </c>
      <c r="D112">
        <v>1</v>
      </c>
      <c r="E112">
        <v>12</v>
      </c>
      <c r="F112">
        <v>2</v>
      </c>
      <c r="G112">
        <v>6</v>
      </c>
      <c r="H112">
        <v>5</v>
      </c>
      <c r="I112">
        <v>5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</v>
      </c>
      <c r="P112">
        <v>1</v>
      </c>
      <c r="T112">
        <f t="shared" si="12"/>
        <v>2</v>
      </c>
      <c r="U112">
        <f t="shared" si="13"/>
        <v>4</v>
      </c>
      <c r="V112">
        <f t="shared" si="14"/>
        <v>3</v>
      </c>
      <c r="W112">
        <f t="shared" si="15"/>
        <v>1</v>
      </c>
      <c r="X112">
        <f t="shared" si="16"/>
        <v>112</v>
      </c>
      <c r="Y112">
        <f t="shared" si="17"/>
        <v>102</v>
      </c>
      <c r="Z112">
        <f t="shared" si="18"/>
        <v>6</v>
      </c>
      <c r="AA112">
        <f t="shared" si="19"/>
        <v>6</v>
      </c>
      <c r="AB112">
        <f t="shared" si="20"/>
        <v>105</v>
      </c>
      <c r="AC112">
        <f t="shared" si="21"/>
        <v>10505</v>
      </c>
      <c r="AD112">
        <f t="shared" si="22"/>
        <v>2</v>
      </c>
      <c r="AE112">
        <f t="shared" si="23"/>
        <v>1</v>
      </c>
    </row>
    <row r="113" spans="1:31" x14ac:dyDescent="0.2">
      <c r="A113">
        <v>2</v>
      </c>
      <c r="B113">
        <v>4</v>
      </c>
      <c r="C113">
        <v>4</v>
      </c>
      <c r="D113">
        <v>2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4</v>
      </c>
      <c r="K113">
        <v>4</v>
      </c>
      <c r="L113">
        <v>1</v>
      </c>
      <c r="M113">
        <v>4</v>
      </c>
      <c r="N113">
        <v>5</v>
      </c>
      <c r="O113">
        <v>1</v>
      </c>
      <c r="P113">
        <v>1</v>
      </c>
      <c r="T113">
        <f t="shared" si="12"/>
        <v>2</v>
      </c>
      <c r="U113">
        <f t="shared" si="13"/>
        <v>4</v>
      </c>
      <c r="V113">
        <f t="shared" si="14"/>
        <v>4</v>
      </c>
      <c r="W113">
        <f t="shared" si="15"/>
        <v>2</v>
      </c>
      <c r="X113">
        <f t="shared" si="16"/>
        <v>204</v>
      </c>
      <c r="Y113">
        <f t="shared" si="17"/>
        <v>204</v>
      </c>
      <c r="Z113">
        <f t="shared" si="18"/>
        <v>0</v>
      </c>
      <c r="AA113">
        <f t="shared" si="19"/>
        <v>1</v>
      </c>
      <c r="AB113">
        <f t="shared" si="20"/>
        <v>204</v>
      </c>
      <c r="AC113">
        <f t="shared" si="21"/>
        <v>20405</v>
      </c>
      <c r="AD113">
        <f t="shared" si="22"/>
        <v>1</v>
      </c>
      <c r="AE113">
        <f t="shared" si="23"/>
        <v>1</v>
      </c>
    </row>
    <row r="114" spans="1:31" x14ac:dyDescent="0.2">
      <c r="A114">
        <v>2</v>
      </c>
      <c r="B114">
        <v>4</v>
      </c>
      <c r="C114">
        <v>5</v>
      </c>
      <c r="D114">
        <v>2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11</v>
      </c>
      <c r="K114">
        <v>4</v>
      </c>
      <c r="L114">
        <v>3</v>
      </c>
      <c r="M114">
        <v>2</v>
      </c>
      <c r="N114">
        <v>4</v>
      </c>
      <c r="O114">
        <v>2</v>
      </c>
      <c r="P114">
        <v>2</v>
      </c>
      <c r="T114">
        <f t="shared" si="12"/>
        <v>2</v>
      </c>
      <c r="U114">
        <f t="shared" si="13"/>
        <v>4</v>
      </c>
      <c r="V114">
        <f t="shared" si="14"/>
        <v>5</v>
      </c>
      <c r="W114">
        <f t="shared" si="15"/>
        <v>2</v>
      </c>
      <c r="X114">
        <f t="shared" si="16"/>
        <v>211</v>
      </c>
      <c r="Y114">
        <f t="shared" si="17"/>
        <v>204</v>
      </c>
      <c r="Z114">
        <f t="shared" si="18"/>
        <v>0</v>
      </c>
      <c r="AA114">
        <f t="shared" si="19"/>
        <v>3</v>
      </c>
      <c r="AB114">
        <f t="shared" si="20"/>
        <v>202</v>
      </c>
      <c r="AC114">
        <f t="shared" si="21"/>
        <v>20204</v>
      </c>
      <c r="AD114">
        <f t="shared" si="22"/>
        <v>2</v>
      </c>
      <c r="AE114">
        <f t="shared" si="23"/>
        <v>2</v>
      </c>
    </row>
    <row r="115" spans="1:31" x14ac:dyDescent="0.2">
      <c r="A115">
        <v>2</v>
      </c>
      <c r="B115">
        <v>4</v>
      </c>
      <c r="C115">
        <v>6</v>
      </c>
      <c r="D115">
        <v>1</v>
      </c>
      <c r="E115">
        <v>7</v>
      </c>
      <c r="F115">
        <v>5</v>
      </c>
      <c r="G115">
        <v>1</v>
      </c>
      <c r="H115">
        <v>3</v>
      </c>
      <c r="I115">
        <v>2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3</v>
      </c>
      <c r="P115">
        <v>2</v>
      </c>
      <c r="T115">
        <f t="shared" si="12"/>
        <v>2</v>
      </c>
      <c r="U115">
        <f t="shared" si="13"/>
        <v>4</v>
      </c>
      <c r="V115">
        <f t="shared" si="14"/>
        <v>6</v>
      </c>
      <c r="W115">
        <f t="shared" si="15"/>
        <v>1</v>
      </c>
      <c r="X115">
        <f t="shared" si="16"/>
        <v>107</v>
      </c>
      <c r="Y115">
        <f t="shared" si="17"/>
        <v>105</v>
      </c>
      <c r="Z115">
        <f t="shared" si="18"/>
        <v>1</v>
      </c>
      <c r="AA115">
        <f t="shared" si="19"/>
        <v>6</v>
      </c>
      <c r="AB115">
        <f t="shared" si="20"/>
        <v>103</v>
      </c>
      <c r="AC115">
        <f t="shared" si="21"/>
        <v>10302</v>
      </c>
      <c r="AD115">
        <f t="shared" si="22"/>
        <v>3</v>
      </c>
      <c r="AE115">
        <f t="shared" si="23"/>
        <v>2</v>
      </c>
    </row>
    <row r="116" spans="1:31" x14ac:dyDescent="0.2">
      <c r="A116">
        <v>2</v>
      </c>
      <c r="B116">
        <v>5</v>
      </c>
      <c r="C116">
        <v>1</v>
      </c>
      <c r="D116">
        <v>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7</v>
      </c>
      <c r="K116">
        <v>1</v>
      </c>
      <c r="L116">
        <v>1</v>
      </c>
      <c r="M116">
        <v>6</v>
      </c>
      <c r="N116">
        <v>1</v>
      </c>
      <c r="O116">
        <v>2</v>
      </c>
      <c r="P116">
        <v>2</v>
      </c>
      <c r="T116">
        <f t="shared" si="12"/>
        <v>2</v>
      </c>
      <c r="U116">
        <f t="shared" si="13"/>
        <v>5</v>
      </c>
      <c r="V116">
        <f t="shared" si="14"/>
        <v>1</v>
      </c>
      <c r="W116">
        <f t="shared" si="15"/>
        <v>2</v>
      </c>
      <c r="X116">
        <f t="shared" si="16"/>
        <v>207</v>
      </c>
      <c r="Y116">
        <f t="shared" si="17"/>
        <v>201</v>
      </c>
      <c r="Z116">
        <f t="shared" si="18"/>
        <v>0</v>
      </c>
      <c r="AA116">
        <f t="shared" si="19"/>
        <v>1</v>
      </c>
      <c r="AB116">
        <f t="shared" si="20"/>
        <v>206</v>
      </c>
      <c r="AC116">
        <f t="shared" si="21"/>
        <v>20601</v>
      </c>
      <c r="AD116">
        <f t="shared" si="22"/>
        <v>2</v>
      </c>
      <c r="AE116">
        <f t="shared" si="23"/>
        <v>2</v>
      </c>
    </row>
    <row r="117" spans="1:31" x14ac:dyDescent="0.2">
      <c r="A117">
        <v>2</v>
      </c>
      <c r="B117">
        <v>5</v>
      </c>
      <c r="C117">
        <v>2</v>
      </c>
      <c r="D117">
        <v>1</v>
      </c>
      <c r="E117">
        <v>1</v>
      </c>
      <c r="F117">
        <v>5</v>
      </c>
      <c r="G117">
        <v>2</v>
      </c>
      <c r="H117">
        <v>4</v>
      </c>
      <c r="I117">
        <v>2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3</v>
      </c>
      <c r="P117">
        <v>1</v>
      </c>
      <c r="T117">
        <f t="shared" si="12"/>
        <v>2</v>
      </c>
      <c r="U117">
        <f t="shared" si="13"/>
        <v>5</v>
      </c>
      <c r="V117">
        <f t="shared" si="14"/>
        <v>2</v>
      </c>
      <c r="W117">
        <f t="shared" si="15"/>
        <v>1</v>
      </c>
      <c r="X117">
        <f t="shared" si="16"/>
        <v>101</v>
      </c>
      <c r="Y117">
        <f t="shared" si="17"/>
        <v>105</v>
      </c>
      <c r="Z117">
        <f t="shared" si="18"/>
        <v>2</v>
      </c>
      <c r="AA117">
        <f t="shared" si="19"/>
        <v>6</v>
      </c>
      <c r="AB117">
        <f t="shared" si="20"/>
        <v>104</v>
      </c>
      <c r="AC117">
        <f t="shared" si="21"/>
        <v>10402</v>
      </c>
      <c r="AD117">
        <f t="shared" si="22"/>
        <v>3</v>
      </c>
      <c r="AE117">
        <f t="shared" si="23"/>
        <v>1</v>
      </c>
    </row>
    <row r="118" spans="1:31" x14ac:dyDescent="0.2">
      <c r="A118">
        <v>2</v>
      </c>
      <c r="B118">
        <v>5</v>
      </c>
      <c r="C118">
        <v>3</v>
      </c>
      <c r="D118">
        <v>2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3</v>
      </c>
      <c r="K118">
        <v>3</v>
      </c>
      <c r="L118">
        <v>2</v>
      </c>
      <c r="M118">
        <v>1</v>
      </c>
      <c r="N118">
        <v>4</v>
      </c>
      <c r="O118">
        <v>2</v>
      </c>
      <c r="P118">
        <v>2</v>
      </c>
      <c r="T118">
        <f t="shared" si="12"/>
        <v>2</v>
      </c>
      <c r="U118">
        <f t="shared" si="13"/>
        <v>5</v>
      </c>
      <c r="V118">
        <f t="shared" si="14"/>
        <v>3</v>
      </c>
      <c r="W118">
        <f t="shared" si="15"/>
        <v>2</v>
      </c>
      <c r="X118">
        <f t="shared" si="16"/>
        <v>203</v>
      </c>
      <c r="Y118">
        <f t="shared" si="17"/>
        <v>203</v>
      </c>
      <c r="Z118">
        <f t="shared" si="18"/>
        <v>0</v>
      </c>
      <c r="AA118">
        <f t="shared" si="19"/>
        <v>2</v>
      </c>
      <c r="AB118">
        <f t="shared" si="20"/>
        <v>201</v>
      </c>
      <c r="AC118">
        <f t="shared" si="21"/>
        <v>20104</v>
      </c>
      <c r="AD118">
        <f t="shared" si="22"/>
        <v>2</v>
      </c>
      <c r="AE118">
        <f t="shared" si="23"/>
        <v>2</v>
      </c>
    </row>
    <row r="119" spans="1:31" x14ac:dyDescent="0.2">
      <c r="A119">
        <v>2</v>
      </c>
      <c r="B119">
        <v>5</v>
      </c>
      <c r="C119">
        <v>4</v>
      </c>
      <c r="D119">
        <v>1</v>
      </c>
      <c r="E119">
        <v>5</v>
      </c>
      <c r="F119">
        <v>3</v>
      </c>
      <c r="G119">
        <v>3</v>
      </c>
      <c r="H119">
        <v>1</v>
      </c>
      <c r="I119">
        <v>1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3</v>
      </c>
      <c r="P119">
        <v>1</v>
      </c>
      <c r="T119">
        <f t="shared" si="12"/>
        <v>2</v>
      </c>
      <c r="U119">
        <f t="shared" si="13"/>
        <v>5</v>
      </c>
      <c r="V119">
        <f t="shared" si="14"/>
        <v>4</v>
      </c>
      <c r="W119">
        <f t="shared" si="15"/>
        <v>1</v>
      </c>
      <c r="X119">
        <f t="shared" si="16"/>
        <v>105</v>
      </c>
      <c r="Y119">
        <f t="shared" si="17"/>
        <v>103</v>
      </c>
      <c r="Z119">
        <f t="shared" si="18"/>
        <v>3</v>
      </c>
      <c r="AA119">
        <f t="shared" si="19"/>
        <v>6</v>
      </c>
      <c r="AB119">
        <f t="shared" si="20"/>
        <v>101</v>
      </c>
      <c r="AC119">
        <f t="shared" si="21"/>
        <v>10101</v>
      </c>
      <c r="AD119">
        <f t="shared" si="22"/>
        <v>3</v>
      </c>
      <c r="AE119">
        <f t="shared" si="23"/>
        <v>1</v>
      </c>
    </row>
    <row r="120" spans="1:31" x14ac:dyDescent="0.2">
      <c r="A120">
        <v>2</v>
      </c>
      <c r="B120">
        <v>5</v>
      </c>
      <c r="C120">
        <v>5</v>
      </c>
      <c r="D120">
        <v>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3</v>
      </c>
      <c r="L120">
        <v>3</v>
      </c>
      <c r="M120">
        <v>5</v>
      </c>
      <c r="N120">
        <v>5</v>
      </c>
      <c r="O120">
        <v>1</v>
      </c>
      <c r="P120">
        <v>1</v>
      </c>
      <c r="T120">
        <f t="shared" si="12"/>
        <v>2</v>
      </c>
      <c r="U120">
        <f t="shared" si="13"/>
        <v>5</v>
      </c>
      <c r="V120">
        <f t="shared" si="14"/>
        <v>5</v>
      </c>
      <c r="W120">
        <f t="shared" si="15"/>
        <v>2</v>
      </c>
      <c r="X120">
        <f t="shared" si="16"/>
        <v>205</v>
      </c>
      <c r="Y120">
        <f t="shared" si="17"/>
        <v>203</v>
      </c>
      <c r="Z120">
        <f t="shared" si="18"/>
        <v>0</v>
      </c>
      <c r="AA120">
        <f t="shared" si="19"/>
        <v>3</v>
      </c>
      <c r="AB120">
        <f t="shared" si="20"/>
        <v>205</v>
      </c>
      <c r="AC120">
        <f t="shared" si="21"/>
        <v>20505</v>
      </c>
      <c r="AD120">
        <f t="shared" si="22"/>
        <v>1</v>
      </c>
      <c r="AE120">
        <f t="shared" si="23"/>
        <v>1</v>
      </c>
    </row>
    <row r="121" spans="1:31" x14ac:dyDescent="0.2">
      <c r="A121">
        <v>2</v>
      </c>
      <c r="B121">
        <v>5</v>
      </c>
      <c r="C121">
        <v>6</v>
      </c>
      <c r="D121">
        <v>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4</v>
      </c>
      <c r="K121">
        <v>2</v>
      </c>
      <c r="L121">
        <v>5</v>
      </c>
      <c r="M121">
        <v>4</v>
      </c>
      <c r="N121">
        <v>3</v>
      </c>
      <c r="O121">
        <v>1</v>
      </c>
      <c r="P121">
        <v>2</v>
      </c>
      <c r="T121">
        <f t="shared" si="12"/>
        <v>2</v>
      </c>
      <c r="U121">
        <f t="shared" si="13"/>
        <v>5</v>
      </c>
      <c r="V121">
        <f t="shared" si="14"/>
        <v>6</v>
      </c>
      <c r="W121">
        <f t="shared" si="15"/>
        <v>2</v>
      </c>
      <c r="X121">
        <f t="shared" si="16"/>
        <v>204</v>
      </c>
      <c r="Y121">
        <f t="shared" si="17"/>
        <v>202</v>
      </c>
      <c r="Z121">
        <f t="shared" si="18"/>
        <v>0</v>
      </c>
      <c r="AA121">
        <f t="shared" si="19"/>
        <v>5</v>
      </c>
      <c r="AB121">
        <f t="shared" si="20"/>
        <v>204</v>
      </c>
      <c r="AC121">
        <f t="shared" si="21"/>
        <v>20403</v>
      </c>
      <c r="AD121">
        <f t="shared" si="22"/>
        <v>1</v>
      </c>
      <c r="AE121">
        <f t="shared" si="23"/>
        <v>2</v>
      </c>
    </row>
    <row r="122" spans="1:31" x14ac:dyDescent="0.2">
      <c r="A122">
        <v>2</v>
      </c>
      <c r="B122">
        <v>6</v>
      </c>
      <c r="C122">
        <v>1</v>
      </c>
      <c r="D122">
        <v>2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8</v>
      </c>
      <c r="K122">
        <v>4</v>
      </c>
      <c r="L122">
        <v>2</v>
      </c>
      <c r="M122">
        <v>4</v>
      </c>
      <c r="N122">
        <v>4</v>
      </c>
      <c r="O122">
        <v>1</v>
      </c>
      <c r="P122">
        <v>2</v>
      </c>
      <c r="T122">
        <f t="shared" si="12"/>
        <v>2</v>
      </c>
      <c r="U122">
        <f t="shared" si="13"/>
        <v>6</v>
      </c>
      <c r="V122">
        <f t="shared" si="14"/>
        <v>1</v>
      </c>
      <c r="W122">
        <f t="shared" si="15"/>
        <v>2</v>
      </c>
      <c r="X122">
        <f t="shared" si="16"/>
        <v>208</v>
      </c>
      <c r="Y122">
        <f t="shared" si="17"/>
        <v>204</v>
      </c>
      <c r="Z122">
        <f t="shared" si="18"/>
        <v>0</v>
      </c>
      <c r="AA122">
        <f t="shared" si="19"/>
        <v>2</v>
      </c>
      <c r="AB122">
        <f t="shared" si="20"/>
        <v>204</v>
      </c>
      <c r="AC122">
        <f t="shared" si="21"/>
        <v>20404</v>
      </c>
      <c r="AD122">
        <f t="shared" si="22"/>
        <v>1</v>
      </c>
      <c r="AE122">
        <f t="shared" si="23"/>
        <v>2</v>
      </c>
    </row>
    <row r="123" spans="1:31" x14ac:dyDescent="0.2">
      <c r="A123">
        <v>2</v>
      </c>
      <c r="B123">
        <v>6</v>
      </c>
      <c r="C123">
        <v>2</v>
      </c>
      <c r="D123">
        <v>2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5</v>
      </c>
      <c r="K123">
        <v>3</v>
      </c>
      <c r="L123">
        <v>4</v>
      </c>
      <c r="M123">
        <v>5</v>
      </c>
      <c r="N123">
        <v>5</v>
      </c>
      <c r="O123">
        <v>1</v>
      </c>
      <c r="P123">
        <v>1</v>
      </c>
      <c r="T123">
        <f t="shared" si="12"/>
        <v>2</v>
      </c>
      <c r="U123">
        <f t="shared" si="13"/>
        <v>6</v>
      </c>
      <c r="V123">
        <f t="shared" si="14"/>
        <v>2</v>
      </c>
      <c r="W123">
        <f t="shared" si="15"/>
        <v>2</v>
      </c>
      <c r="X123">
        <f t="shared" si="16"/>
        <v>205</v>
      </c>
      <c r="Y123">
        <f t="shared" si="17"/>
        <v>203</v>
      </c>
      <c r="Z123">
        <f t="shared" si="18"/>
        <v>0</v>
      </c>
      <c r="AA123">
        <f t="shared" si="19"/>
        <v>4</v>
      </c>
      <c r="AB123">
        <f t="shared" si="20"/>
        <v>205</v>
      </c>
      <c r="AC123">
        <f t="shared" si="21"/>
        <v>20505</v>
      </c>
      <c r="AD123">
        <f t="shared" si="22"/>
        <v>1</v>
      </c>
      <c r="AE123">
        <f t="shared" si="23"/>
        <v>1</v>
      </c>
    </row>
    <row r="124" spans="1:31" x14ac:dyDescent="0.2">
      <c r="A124">
        <v>2</v>
      </c>
      <c r="B124">
        <v>6</v>
      </c>
      <c r="C124">
        <v>3</v>
      </c>
      <c r="D124">
        <v>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10</v>
      </c>
      <c r="K124">
        <v>2</v>
      </c>
      <c r="L124">
        <v>5</v>
      </c>
      <c r="M124">
        <v>2</v>
      </c>
      <c r="N124">
        <v>1</v>
      </c>
      <c r="O124">
        <v>2</v>
      </c>
      <c r="P124">
        <v>1</v>
      </c>
      <c r="T124">
        <f t="shared" si="12"/>
        <v>2</v>
      </c>
      <c r="U124">
        <f t="shared" si="13"/>
        <v>6</v>
      </c>
      <c r="V124">
        <f t="shared" si="14"/>
        <v>3</v>
      </c>
      <c r="W124">
        <f t="shared" si="15"/>
        <v>2</v>
      </c>
      <c r="X124">
        <f t="shared" si="16"/>
        <v>210</v>
      </c>
      <c r="Y124">
        <f t="shared" si="17"/>
        <v>202</v>
      </c>
      <c r="Z124">
        <f t="shared" si="18"/>
        <v>0</v>
      </c>
      <c r="AA124">
        <f t="shared" si="19"/>
        <v>5</v>
      </c>
      <c r="AB124">
        <f t="shared" si="20"/>
        <v>202</v>
      </c>
      <c r="AC124">
        <f t="shared" si="21"/>
        <v>20201</v>
      </c>
      <c r="AD124">
        <f t="shared" si="22"/>
        <v>2</v>
      </c>
      <c r="AE124">
        <f t="shared" si="23"/>
        <v>1</v>
      </c>
    </row>
    <row r="125" spans="1:31" x14ac:dyDescent="0.2">
      <c r="A125">
        <v>2</v>
      </c>
      <c r="B125">
        <v>6</v>
      </c>
      <c r="C125">
        <v>4</v>
      </c>
      <c r="D125">
        <v>1</v>
      </c>
      <c r="E125">
        <v>2</v>
      </c>
      <c r="F125">
        <v>4</v>
      </c>
      <c r="G125">
        <v>2</v>
      </c>
      <c r="H125">
        <v>5</v>
      </c>
      <c r="I125">
        <v>4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2</v>
      </c>
      <c r="P125">
        <v>2</v>
      </c>
      <c r="T125">
        <f t="shared" si="12"/>
        <v>2</v>
      </c>
      <c r="U125">
        <f t="shared" si="13"/>
        <v>6</v>
      </c>
      <c r="V125">
        <f t="shared" si="14"/>
        <v>4</v>
      </c>
      <c r="W125">
        <f t="shared" si="15"/>
        <v>1</v>
      </c>
      <c r="X125">
        <f t="shared" si="16"/>
        <v>102</v>
      </c>
      <c r="Y125">
        <f t="shared" si="17"/>
        <v>104</v>
      </c>
      <c r="Z125">
        <f t="shared" si="18"/>
        <v>2</v>
      </c>
      <c r="AA125">
        <f t="shared" si="19"/>
        <v>6</v>
      </c>
      <c r="AB125">
        <f t="shared" si="20"/>
        <v>105</v>
      </c>
      <c r="AC125">
        <f t="shared" si="21"/>
        <v>10504</v>
      </c>
      <c r="AD125">
        <f t="shared" si="22"/>
        <v>2</v>
      </c>
      <c r="AE125">
        <f t="shared" si="23"/>
        <v>2</v>
      </c>
    </row>
    <row r="126" spans="1:31" x14ac:dyDescent="0.2">
      <c r="A126">
        <v>2</v>
      </c>
      <c r="B126">
        <v>6</v>
      </c>
      <c r="C126">
        <v>5</v>
      </c>
      <c r="D126">
        <v>1</v>
      </c>
      <c r="E126">
        <v>3</v>
      </c>
      <c r="F126">
        <v>5</v>
      </c>
      <c r="G126">
        <v>5</v>
      </c>
      <c r="H126">
        <v>4</v>
      </c>
      <c r="I126">
        <v>2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3</v>
      </c>
      <c r="P126">
        <v>2</v>
      </c>
      <c r="T126">
        <f t="shared" si="12"/>
        <v>2</v>
      </c>
      <c r="U126">
        <f t="shared" si="13"/>
        <v>6</v>
      </c>
      <c r="V126">
        <f t="shared" si="14"/>
        <v>5</v>
      </c>
      <c r="W126">
        <f t="shared" si="15"/>
        <v>1</v>
      </c>
      <c r="X126">
        <f t="shared" si="16"/>
        <v>103</v>
      </c>
      <c r="Y126">
        <f t="shared" si="17"/>
        <v>105</v>
      </c>
      <c r="Z126">
        <f t="shared" si="18"/>
        <v>5</v>
      </c>
      <c r="AA126">
        <f t="shared" si="19"/>
        <v>6</v>
      </c>
      <c r="AB126">
        <f t="shared" si="20"/>
        <v>104</v>
      </c>
      <c r="AC126">
        <f t="shared" si="21"/>
        <v>10402</v>
      </c>
      <c r="AD126">
        <f t="shared" si="22"/>
        <v>3</v>
      </c>
      <c r="AE126">
        <f t="shared" si="23"/>
        <v>2</v>
      </c>
    </row>
    <row r="127" spans="1:31" x14ac:dyDescent="0.2">
      <c r="A127">
        <v>2</v>
      </c>
      <c r="B127">
        <v>6</v>
      </c>
      <c r="C127">
        <v>6</v>
      </c>
      <c r="D127">
        <v>1</v>
      </c>
      <c r="E127">
        <v>6</v>
      </c>
      <c r="F127">
        <v>3</v>
      </c>
      <c r="G127">
        <v>4</v>
      </c>
      <c r="H127">
        <v>3</v>
      </c>
      <c r="I127">
        <v>3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2</v>
      </c>
      <c r="P127">
        <v>1</v>
      </c>
      <c r="T127">
        <f t="shared" si="12"/>
        <v>2</v>
      </c>
      <c r="U127">
        <f t="shared" si="13"/>
        <v>6</v>
      </c>
      <c r="V127">
        <f t="shared" si="14"/>
        <v>6</v>
      </c>
      <c r="W127">
        <f t="shared" si="15"/>
        <v>1</v>
      </c>
      <c r="X127">
        <f t="shared" si="16"/>
        <v>106</v>
      </c>
      <c r="Y127">
        <f t="shared" si="17"/>
        <v>103</v>
      </c>
      <c r="Z127">
        <f t="shared" si="18"/>
        <v>4</v>
      </c>
      <c r="AA127">
        <f t="shared" si="19"/>
        <v>6</v>
      </c>
      <c r="AB127">
        <f t="shared" si="20"/>
        <v>103</v>
      </c>
      <c r="AC127">
        <f t="shared" si="21"/>
        <v>10303</v>
      </c>
      <c r="AD127">
        <f t="shared" si="22"/>
        <v>2</v>
      </c>
      <c r="AE127">
        <f t="shared" si="23"/>
        <v>1</v>
      </c>
    </row>
    <row r="128" spans="1:31" x14ac:dyDescent="0.2">
      <c r="A128">
        <v>2</v>
      </c>
      <c r="B128">
        <v>7</v>
      </c>
      <c r="C128">
        <v>1</v>
      </c>
      <c r="D128">
        <v>1</v>
      </c>
      <c r="E128">
        <v>5</v>
      </c>
      <c r="F128">
        <v>4</v>
      </c>
      <c r="G128">
        <v>5</v>
      </c>
      <c r="H128">
        <v>5</v>
      </c>
      <c r="I128">
        <v>3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1</v>
      </c>
      <c r="T128">
        <f t="shared" si="12"/>
        <v>2</v>
      </c>
      <c r="U128">
        <f t="shared" si="13"/>
        <v>7</v>
      </c>
      <c r="V128">
        <f t="shared" si="14"/>
        <v>1</v>
      </c>
      <c r="W128">
        <f t="shared" si="15"/>
        <v>1</v>
      </c>
      <c r="X128">
        <f t="shared" si="16"/>
        <v>105</v>
      </c>
      <c r="Y128">
        <f t="shared" si="17"/>
        <v>104</v>
      </c>
      <c r="Z128">
        <f t="shared" si="18"/>
        <v>5</v>
      </c>
      <c r="AA128">
        <f t="shared" si="19"/>
        <v>6</v>
      </c>
      <c r="AB128">
        <f t="shared" si="20"/>
        <v>105</v>
      </c>
      <c r="AC128">
        <f t="shared" si="21"/>
        <v>10503</v>
      </c>
      <c r="AD128">
        <f t="shared" si="22"/>
        <v>1</v>
      </c>
      <c r="AE128">
        <f t="shared" si="23"/>
        <v>1</v>
      </c>
    </row>
    <row r="129" spans="1:31" x14ac:dyDescent="0.2">
      <c r="A129">
        <v>2</v>
      </c>
      <c r="B129">
        <v>7</v>
      </c>
      <c r="C129">
        <v>2</v>
      </c>
      <c r="D129">
        <v>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11</v>
      </c>
      <c r="K129">
        <v>2</v>
      </c>
      <c r="L129">
        <v>4</v>
      </c>
      <c r="M129">
        <v>7</v>
      </c>
      <c r="N129">
        <v>5</v>
      </c>
      <c r="O129">
        <v>3</v>
      </c>
      <c r="P129">
        <v>2</v>
      </c>
      <c r="T129">
        <f t="shared" si="12"/>
        <v>2</v>
      </c>
      <c r="U129">
        <f t="shared" si="13"/>
        <v>7</v>
      </c>
      <c r="V129">
        <f t="shared" si="14"/>
        <v>2</v>
      </c>
      <c r="W129">
        <f t="shared" si="15"/>
        <v>2</v>
      </c>
      <c r="X129">
        <f t="shared" si="16"/>
        <v>211</v>
      </c>
      <c r="Y129">
        <f t="shared" si="17"/>
        <v>202</v>
      </c>
      <c r="Z129">
        <f t="shared" si="18"/>
        <v>0</v>
      </c>
      <c r="AA129">
        <f t="shared" si="19"/>
        <v>4</v>
      </c>
      <c r="AB129">
        <f t="shared" si="20"/>
        <v>207</v>
      </c>
      <c r="AC129">
        <f t="shared" si="21"/>
        <v>20705</v>
      </c>
      <c r="AD129">
        <f t="shared" si="22"/>
        <v>3</v>
      </c>
      <c r="AE129">
        <f t="shared" si="23"/>
        <v>2</v>
      </c>
    </row>
    <row r="130" spans="1:31" x14ac:dyDescent="0.2">
      <c r="A130">
        <v>2</v>
      </c>
      <c r="B130">
        <v>7</v>
      </c>
      <c r="C130">
        <v>3</v>
      </c>
      <c r="D130">
        <v>1</v>
      </c>
      <c r="E130">
        <v>1</v>
      </c>
      <c r="F130">
        <v>2</v>
      </c>
      <c r="G130">
        <v>4</v>
      </c>
      <c r="H130">
        <v>1</v>
      </c>
      <c r="I130">
        <v>4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3</v>
      </c>
      <c r="P130">
        <v>2</v>
      </c>
      <c r="T130">
        <f t="shared" si="12"/>
        <v>2</v>
      </c>
      <c r="U130">
        <f t="shared" si="13"/>
        <v>7</v>
      </c>
      <c r="V130">
        <f t="shared" si="14"/>
        <v>3</v>
      </c>
      <c r="W130">
        <f t="shared" si="15"/>
        <v>1</v>
      </c>
      <c r="X130">
        <f t="shared" si="16"/>
        <v>101</v>
      </c>
      <c r="Y130">
        <f t="shared" si="17"/>
        <v>102</v>
      </c>
      <c r="Z130">
        <f t="shared" si="18"/>
        <v>4</v>
      </c>
      <c r="AA130">
        <f t="shared" si="19"/>
        <v>6</v>
      </c>
      <c r="AB130">
        <f t="shared" si="20"/>
        <v>101</v>
      </c>
      <c r="AC130">
        <f t="shared" si="21"/>
        <v>10104</v>
      </c>
      <c r="AD130">
        <f t="shared" si="22"/>
        <v>3</v>
      </c>
      <c r="AE130">
        <f t="shared" si="23"/>
        <v>2</v>
      </c>
    </row>
    <row r="131" spans="1:31" x14ac:dyDescent="0.2">
      <c r="A131">
        <v>2</v>
      </c>
      <c r="B131">
        <v>7</v>
      </c>
      <c r="C131">
        <v>4</v>
      </c>
      <c r="D131">
        <v>2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1</v>
      </c>
      <c r="K131">
        <v>4</v>
      </c>
      <c r="L131">
        <v>3</v>
      </c>
      <c r="M131">
        <v>3</v>
      </c>
      <c r="N131">
        <v>2</v>
      </c>
      <c r="O131">
        <v>2</v>
      </c>
      <c r="P131">
        <v>2</v>
      </c>
      <c r="T131">
        <f t="shared" ref="T131:T194" si="24">A131</f>
        <v>2</v>
      </c>
      <c r="U131">
        <f t="shared" ref="U131:U194" si="25">B131</f>
        <v>7</v>
      </c>
      <c r="V131">
        <f t="shared" ref="V131:V194" si="26">C131</f>
        <v>4</v>
      </c>
      <c r="W131">
        <f t="shared" ref="W131:W194" si="27">D131</f>
        <v>2</v>
      </c>
      <c r="X131">
        <f t="shared" ref="X131:X194" si="28">IF($W131&lt;2,100+E131,200+J131)</f>
        <v>201</v>
      </c>
      <c r="Y131">
        <f t="shared" ref="Y131:Y194" si="29">IF($W131&lt;2,100+F131,200+K131)</f>
        <v>204</v>
      </c>
      <c r="Z131">
        <f t="shared" ref="Z131:Z194" si="30">IF($W131&lt;2,G131,0)</f>
        <v>0</v>
      </c>
      <c r="AA131">
        <f t="shared" ref="AA131:AA194" si="31">IF($W131&lt;2,6,L131)</f>
        <v>3</v>
      </c>
      <c r="AB131">
        <f t="shared" ref="AB131:AB194" si="32">W131*100+H131+M131</f>
        <v>203</v>
      </c>
      <c r="AC131">
        <f t="shared" ref="AC131:AC194" si="33">AB131*100+I131+N131</f>
        <v>20302</v>
      </c>
      <c r="AD131">
        <f t="shared" ref="AD131:AD194" si="34">O131</f>
        <v>2</v>
      </c>
      <c r="AE131">
        <f t="shared" ref="AE131:AE194" si="35">P131</f>
        <v>2</v>
      </c>
    </row>
    <row r="132" spans="1:31" x14ac:dyDescent="0.2">
      <c r="A132">
        <v>2</v>
      </c>
      <c r="B132">
        <v>7</v>
      </c>
      <c r="C132">
        <v>5</v>
      </c>
      <c r="D132">
        <v>1</v>
      </c>
      <c r="E132">
        <v>9</v>
      </c>
      <c r="F132">
        <v>1</v>
      </c>
      <c r="G132">
        <v>6</v>
      </c>
      <c r="H132">
        <v>2</v>
      </c>
      <c r="I132">
        <v>2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2</v>
      </c>
      <c r="P132">
        <v>1</v>
      </c>
      <c r="T132">
        <f t="shared" si="24"/>
        <v>2</v>
      </c>
      <c r="U132">
        <f t="shared" si="25"/>
        <v>7</v>
      </c>
      <c r="V132">
        <f t="shared" si="26"/>
        <v>5</v>
      </c>
      <c r="W132">
        <f t="shared" si="27"/>
        <v>1</v>
      </c>
      <c r="X132">
        <f t="shared" si="28"/>
        <v>109</v>
      </c>
      <c r="Y132">
        <f t="shared" si="29"/>
        <v>101</v>
      </c>
      <c r="Z132">
        <f t="shared" si="30"/>
        <v>6</v>
      </c>
      <c r="AA132">
        <f t="shared" si="31"/>
        <v>6</v>
      </c>
      <c r="AB132">
        <f t="shared" si="32"/>
        <v>102</v>
      </c>
      <c r="AC132">
        <f t="shared" si="33"/>
        <v>10202</v>
      </c>
      <c r="AD132">
        <f t="shared" si="34"/>
        <v>2</v>
      </c>
      <c r="AE132">
        <f t="shared" si="35"/>
        <v>1</v>
      </c>
    </row>
    <row r="133" spans="1:31" x14ac:dyDescent="0.2">
      <c r="A133">
        <v>2</v>
      </c>
      <c r="B133">
        <v>7</v>
      </c>
      <c r="C133">
        <v>6</v>
      </c>
      <c r="D133">
        <v>1</v>
      </c>
      <c r="E133">
        <v>6</v>
      </c>
      <c r="F133">
        <v>1</v>
      </c>
      <c r="G133">
        <v>1</v>
      </c>
      <c r="H133">
        <v>3</v>
      </c>
      <c r="I133">
        <v>3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1</v>
      </c>
      <c r="T133">
        <f t="shared" si="24"/>
        <v>2</v>
      </c>
      <c r="U133">
        <f t="shared" si="25"/>
        <v>7</v>
      </c>
      <c r="V133">
        <f t="shared" si="26"/>
        <v>6</v>
      </c>
      <c r="W133">
        <f t="shared" si="27"/>
        <v>1</v>
      </c>
      <c r="X133">
        <f t="shared" si="28"/>
        <v>106</v>
      </c>
      <c r="Y133">
        <f t="shared" si="29"/>
        <v>101</v>
      </c>
      <c r="Z133">
        <f t="shared" si="30"/>
        <v>1</v>
      </c>
      <c r="AA133">
        <f t="shared" si="31"/>
        <v>6</v>
      </c>
      <c r="AB133">
        <f t="shared" si="32"/>
        <v>103</v>
      </c>
      <c r="AC133">
        <f t="shared" si="33"/>
        <v>10303</v>
      </c>
      <c r="AD133">
        <f t="shared" si="34"/>
        <v>1</v>
      </c>
      <c r="AE133">
        <f t="shared" si="35"/>
        <v>1</v>
      </c>
    </row>
    <row r="134" spans="1:31" x14ac:dyDescent="0.2">
      <c r="A134">
        <v>2</v>
      </c>
      <c r="B134">
        <v>8</v>
      </c>
      <c r="C134">
        <v>1</v>
      </c>
      <c r="D134">
        <v>2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2</v>
      </c>
      <c r="K134">
        <v>3</v>
      </c>
      <c r="L134">
        <v>1</v>
      </c>
      <c r="M134">
        <v>2</v>
      </c>
      <c r="N134">
        <v>3</v>
      </c>
      <c r="O134">
        <v>2</v>
      </c>
      <c r="P134">
        <v>1</v>
      </c>
      <c r="T134">
        <f t="shared" si="24"/>
        <v>2</v>
      </c>
      <c r="U134">
        <f t="shared" si="25"/>
        <v>8</v>
      </c>
      <c r="V134">
        <f t="shared" si="26"/>
        <v>1</v>
      </c>
      <c r="W134">
        <f t="shared" si="27"/>
        <v>2</v>
      </c>
      <c r="X134">
        <f t="shared" si="28"/>
        <v>202</v>
      </c>
      <c r="Y134">
        <f t="shared" si="29"/>
        <v>203</v>
      </c>
      <c r="Z134">
        <f t="shared" si="30"/>
        <v>0</v>
      </c>
      <c r="AA134">
        <f t="shared" si="31"/>
        <v>1</v>
      </c>
      <c r="AB134">
        <f t="shared" si="32"/>
        <v>202</v>
      </c>
      <c r="AC134">
        <f t="shared" si="33"/>
        <v>20203</v>
      </c>
      <c r="AD134">
        <f t="shared" si="34"/>
        <v>2</v>
      </c>
      <c r="AE134">
        <f t="shared" si="35"/>
        <v>1</v>
      </c>
    </row>
    <row r="135" spans="1:31" x14ac:dyDescent="0.2">
      <c r="A135">
        <v>2</v>
      </c>
      <c r="B135">
        <v>8</v>
      </c>
      <c r="C135">
        <v>2</v>
      </c>
      <c r="D135">
        <v>1</v>
      </c>
      <c r="E135">
        <v>4</v>
      </c>
      <c r="F135">
        <v>5</v>
      </c>
      <c r="G135">
        <v>2</v>
      </c>
      <c r="H135">
        <v>2</v>
      </c>
      <c r="I135">
        <v>5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3</v>
      </c>
      <c r="P135">
        <v>2</v>
      </c>
      <c r="T135">
        <f t="shared" si="24"/>
        <v>2</v>
      </c>
      <c r="U135">
        <f t="shared" si="25"/>
        <v>8</v>
      </c>
      <c r="V135">
        <f t="shared" si="26"/>
        <v>2</v>
      </c>
      <c r="W135">
        <f t="shared" si="27"/>
        <v>1</v>
      </c>
      <c r="X135">
        <f t="shared" si="28"/>
        <v>104</v>
      </c>
      <c r="Y135">
        <f t="shared" si="29"/>
        <v>105</v>
      </c>
      <c r="Z135">
        <f t="shared" si="30"/>
        <v>2</v>
      </c>
      <c r="AA135">
        <f t="shared" si="31"/>
        <v>6</v>
      </c>
      <c r="AB135">
        <f t="shared" si="32"/>
        <v>102</v>
      </c>
      <c r="AC135">
        <f t="shared" si="33"/>
        <v>10205</v>
      </c>
      <c r="AD135">
        <f t="shared" si="34"/>
        <v>3</v>
      </c>
      <c r="AE135">
        <f t="shared" si="35"/>
        <v>2</v>
      </c>
    </row>
    <row r="136" spans="1:31" x14ac:dyDescent="0.2">
      <c r="A136">
        <v>2</v>
      </c>
      <c r="B136">
        <v>8</v>
      </c>
      <c r="C136">
        <v>3</v>
      </c>
      <c r="D136">
        <v>1</v>
      </c>
      <c r="E136">
        <v>2</v>
      </c>
      <c r="F136">
        <v>3</v>
      </c>
      <c r="G136">
        <v>3</v>
      </c>
      <c r="H136">
        <v>4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2</v>
      </c>
      <c r="P136">
        <v>2</v>
      </c>
      <c r="T136">
        <f t="shared" si="24"/>
        <v>2</v>
      </c>
      <c r="U136">
        <f t="shared" si="25"/>
        <v>8</v>
      </c>
      <c r="V136">
        <f t="shared" si="26"/>
        <v>3</v>
      </c>
      <c r="W136">
        <f t="shared" si="27"/>
        <v>1</v>
      </c>
      <c r="X136">
        <f t="shared" si="28"/>
        <v>102</v>
      </c>
      <c r="Y136">
        <f t="shared" si="29"/>
        <v>103</v>
      </c>
      <c r="Z136">
        <f t="shared" si="30"/>
        <v>3</v>
      </c>
      <c r="AA136">
        <f t="shared" si="31"/>
        <v>6</v>
      </c>
      <c r="AB136">
        <f t="shared" si="32"/>
        <v>104</v>
      </c>
      <c r="AC136">
        <f t="shared" si="33"/>
        <v>10401</v>
      </c>
      <c r="AD136">
        <f t="shared" si="34"/>
        <v>2</v>
      </c>
      <c r="AE136">
        <f t="shared" si="35"/>
        <v>2</v>
      </c>
    </row>
    <row r="137" spans="1:31" x14ac:dyDescent="0.2">
      <c r="A137">
        <v>2</v>
      </c>
      <c r="B137">
        <v>8</v>
      </c>
      <c r="C137">
        <v>4</v>
      </c>
      <c r="D137">
        <v>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10</v>
      </c>
      <c r="K137">
        <v>1</v>
      </c>
      <c r="L137">
        <v>2</v>
      </c>
      <c r="M137">
        <v>4</v>
      </c>
      <c r="N137">
        <v>4</v>
      </c>
      <c r="O137">
        <v>1</v>
      </c>
      <c r="P137">
        <v>1</v>
      </c>
      <c r="T137">
        <f t="shared" si="24"/>
        <v>2</v>
      </c>
      <c r="U137">
        <f t="shared" si="25"/>
        <v>8</v>
      </c>
      <c r="V137">
        <f t="shared" si="26"/>
        <v>4</v>
      </c>
      <c r="W137">
        <f t="shared" si="27"/>
        <v>2</v>
      </c>
      <c r="X137">
        <f t="shared" si="28"/>
        <v>210</v>
      </c>
      <c r="Y137">
        <f t="shared" si="29"/>
        <v>201</v>
      </c>
      <c r="Z137">
        <f t="shared" si="30"/>
        <v>0</v>
      </c>
      <c r="AA137">
        <f t="shared" si="31"/>
        <v>2</v>
      </c>
      <c r="AB137">
        <f t="shared" si="32"/>
        <v>204</v>
      </c>
      <c r="AC137">
        <f t="shared" si="33"/>
        <v>20404</v>
      </c>
      <c r="AD137">
        <f t="shared" si="34"/>
        <v>1</v>
      </c>
      <c r="AE137">
        <f t="shared" si="35"/>
        <v>1</v>
      </c>
    </row>
    <row r="138" spans="1:31" x14ac:dyDescent="0.2">
      <c r="A138">
        <v>2</v>
      </c>
      <c r="B138">
        <v>8</v>
      </c>
      <c r="C138">
        <v>5</v>
      </c>
      <c r="D138">
        <v>2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8</v>
      </c>
      <c r="K138">
        <v>1</v>
      </c>
      <c r="L138">
        <v>5</v>
      </c>
      <c r="M138">
        <v>3</v>
      </c>
      <c r="N138">
        <v>1</v>
      </c>
      <c r="O138">
        <v>3</v>
      </c>
      <c r="P138">
        <v>2</v>
      </c>
      <c r="T138">
        <f t="shared" si="24"/>
        <v>2</v>
      </c>
      <c r="U138">
        <f t="shared" si="25"/>
        <v>8</v>
      </c>
      <c r="V138">
        <f t="shared" si="26"/>
        <v>5</v>
      </c>
      <c r="W138">
        <f t="shared" si="27"/>
        <v>2</v>
      </c>
      <c r="X138">
        <f t="shared" si="28"/>
        <v>208</v>
      </c>
      <c r="Y138">
        <f t="shared" si="29"/>
        <v>201</v>
      </c>
      <c r="Z138">
        <f t="shared" si="30"/>
        <v>0</v>
      </c>
      <c r="AA138">
        <f t="shared" si="31"/>
        <v>5</v>
      </c>
      <c r="AB138">
        <f t="shared" si="32"/>
        <v>203</v>
      </c>
      <c r="AC138">
        <f t="shared" si="33"/>
        <v>20301</v>
      </c>
      <c r="AD138">
        <f t="shared" si="34"/>
        <v>3</v>
      </c>
      <c r="AE138">
        <f t="shared" si="35"/>
        <v>2</v>
      </c>
    </row>
    <row r="139" spans="1:31" x14ac:dyDescent="0.2">
      <c r="A139">
        <v>2</v>
      </c>
      <c r="B139">
        <v>8</v>
      </c>
      <c r="C139">
        <v>6</v>
      </c>
      <c r="D139">
        <v>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9</v>
      </c>
      <c r="K139">
        <v>4</v>
      </c>
      <c r="L139">
        <v>4</v>
      </c>
      <c r="M139">
        <v>7</v>
      </c>
      <c r="N139">
        <v>2</v>
      </c>
      <c r="O139">
        <v>1</v>
      </c>
      <c r="P139">
        <v>1</v>
      </c>
      <c r="T139">
        <f t="shared" si="24"/>
        <v>2</v>
      </c>
      <c r="U139">
        <f t="shared" si="25"/>
        <v>8</v>
      </c>
      <c r="V139">
        <f t="shared" si="26"/>
        <v>6</v>
      </c>
      <c r="W139">
        <f t="shared" si="27"/>
        <v>2</v>
      </c>
      <c r="X139">
        <f t="shared" si="28"/>
        <v>209</v>
      </c>
      <c r="Y139">
        <f t="shared" si="29"/>
        <v>204</v>
      </c>
      <c r="Z139">
        <f t="shared" si="30"/>
        <v>0</v>
      </c>
      <c r="AA139">
        <f t="shared" si="31"/>
        <v>4</v>
      </c>
      <c r="AB139">
        <f t="shared" si="32"/>
        <v>207</v>
      </c>
      <c r="AC139">
        <f t="shared" si="33"/>
        <v>20702</v>
      </c>
      <c r="AD139">
        <f t="shared" si="34"/>
        <v>1</v>
      </c>
      <c r="AE139">
        <f t="shared" si="35"/>
        <v>1</v>
      </c>
    </row>
    <row r="140" spans="1:31" x14ac:dyDescent="0.2">
      <c r="A140">
        <v>2</v>
      </c>
      <c r="B140">
        <v>9</v>
      </c>
      <c r="C140">
        <v>1</v>
      </c>
      <c r="D140">
        <v>2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8</v>
      </c>
      <c r="K140">
        <v>2</v>
      </c>
      <c r="L140">
        <v>1</v>
      </c>
      <c r="M140">
        <v>1</v>
      </c>
      <c r="N140">
        <v>4</v>
      </c>
      <c r="O140">
        <v>3</v>
      </c>
      <c r="P140">
        <v>2</v>
      </c>
      <c r="T140">
        <f t="shared" si="24"/>
        <v>2</v>
      </c>
      <c r="U140">
        <f t="shared" si="25"/>
        <v>9</v>
      </c>
      <c r="V140">
        <f t="shared" si="26"/>
        <v>1</v>
      </c>
      <c r="W140">
        <f t="shared" si="27"/>
        <v>2</v>
      </c>
      <c r="X140">
        <f t="shared" si="28"/>
        <v>208</v>
      </c>
      <c r="Y140">
        <f t="shared" si="29"/>
        <v>202</v>
      </c>
      <c r="Z140">
        <f t="shared" si="30"/>
        <v>0</v>
      </c>
      <c r="AA140">
        <f t="shared" si="31"/>
        <v>1</v>
      </c>
      <c r="AB140">
        <f t="shared" si="32"/>
        <v>201</v>
      </c>
      <c r="AC140">
        <f t="shared" si="33"/>
        <v>20104</v>
      </c>
      <c r="AD140">
        <f t="shared" si="34"/>
        <v>3</v>
      </c>
      <c r="AE140">
        <f t="shared" si="35"/>
        <v>2</v>
      </c>
    </row>
    <row r="141" spans="1:31" x14ac:dyDescent="0.2">
      <c r="A141">
        <v>2</v>
      </c>
      <c r="B141">
        <v>9</v>
      </c>
      <c r="C141">
        <v>2</v>
      </c>
      <c r="D141">
        <v>2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7</v>
      </c>
      <c r="K141">
        <v>4</v>
      </c>
      <c r="L141">
        <v>3</v>
      </c>
      <c r="M141">
        <v>6</v>
      </c>
      <c r="N141">
        <v>2</v>
      </c>
      <c r="O141">
        <v>3</v>
      </c>
      <c r="P141">
        <v>1</v>
      </c>
      <c r="T141">
        <f t="shared" si="24"/>
        <v>2</v>
      </c>
      <c r="U141">
        <f t="shared" si="25"/>
        <v>9</v>
      </c>
      <c r="V141">
        <f t="shared" si="26"/>
        <v>2</v>
      </c>
      <c r="W141">
        <f t="shared" si="27"/>
        <v>2</v>
      </c>
      <c r="X141">
        <f t="shared" si="28"/>
        <v>207</v>
      </c>
      <c r="Y141">
        <f t="shared" si="29"/>
        <v>204</v>
      </c>
      <c r="Z141">
        <f t="shared" si="30"/>
        <v>0</v>
      </c>
      <c r="AA141">
        <f t="shared" si="31"/>
        <v>3</v>
      </c>
      <c r="AB141">
        <f t="shared" si="32"/>
        <v>206</v>
      </c>
      <c r="AC141">
        <f t="shared" si="33"/>
        <v>20602</v>
      </c>
      <c r="AD141">
        <f t="shared" si="34"/>
        <v>3</v>
      </c>
      <c r="AE141">
        <f t="shared" si="35"/>
        <v>1</v>
      </c>
    </row>
    <row r="142" spans="1:31" x14ac:dyDescent="0.2">
      <c r="A142">
        <v>2</v>
      </c>
      <c r="B142">
        <v>9</v>
      </c>
      <c r="C142">
        <v>3</v>
      </c>
      <c r="D142">
        <v>1</v>
      </c>
      <c r="E142">
        <v>3</v>
      </c>
      <c r="F142">
        <v>3</v>
      </c>
      <c r="G142">
        <v>6</v>
      </c>
      <c r="H142">
        <v>1</v>
      </c>
      <c r="I142">
        <v>3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2</v>
      </c>
      <c r="P142">
        <v>2</v>
      </c>
      <c r="T142">
        <f t="shared" si="24"/>
        <v>2</v>
      </c>
      <c r="U142">
        <f t="shared" si="25"/>
        <v>9</v>
      </c>
      <c r="V142">
        <f t="shared" si="26"/>
        <v>3</v>
      </c>
      <c r="W142">
        <f t="shared" si="27"/>
        <v>1</v>
      </c>
      <c r="X142">
        <f t="shared" si="28"/>
        <v>103</v>
      </c>
      <c r="Y142">
        <f t="shared" si="29"/>
        <v>103</v>
      </c>
      <c r="Z142">
        <f t="shared" si="30"/>
        <v>6</v>
      </c>
      <c r="AA142">
        <f t="shared" si="31"/>
        <v>6</v>
      </c>
      <c r="AB142">
        <f t="shared" si="32"/>
        <v>101</v>
      </c>
      <c r="AC142">
        <f t="shared" si="33"/>
        <v>10103</v>
      </c>
      <c r="AD142">
        <f t="shared" si="34"/>
        <v>2</v>
      </c>
      <c r="AE142">
        <f t="shared" si="35"/>
        <v>2</v>
      </c>
    </row>
    <row r="143" spans="1:31" x14ac:dyDescent="0.2">
      <c r="A143">
        <v>2</v>
      </c>
      <c r="B143">
        <v>9</v>
      </c>
      <c r="C143">
        <v>4</v>
      </c>
      <c r="D143">
        <v>1</v>
      </c>
      <c r="E143">
        <v>14</v>
      </c>
      <c r="F143">
        <v>1</v>
      </c>
      <c r="G143">
        <v>1</v>
      </c>
      <c r="H143">
        <v>2</v>
      </c>
      <c r="I143">
        <v>2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>
        <v>1</v>
      </c>
      <c r="T143">
        <f t="shared" si="24"/>
        <v>2</v>
      </c>
      <c r="U143">
        <f t="shared" si="25"/>
        <v>9</v>
      </c>
      <c r="V143">
        <f t="shared" si="26"/>
        <v>4</v>
      </c>
      <c r="W143">
        <f t="shared" si="27"/>
        <v>1</v>
      </c>
      <c r="X143">
        <f t="shared" si="28"/>
        <v>114</v>
      </c>
      <c r="Y143">
        <f t="shared" si="29"/>
        <v>101</v>
      </c>
      <c r="Z143">
        <f t="shared" si="30"/>
        <v>1</v>
      </c>
      <c r="AA143">
        <f t="shared" si="31"/>
        <v>6</v>
      </c>
      <c r="AB143">
        <f t="shared" si="32"/>
        <v>102</v>
      </c>
      <c r="AC143">
        <f t="shared" si="33"/>
        <v>10202</v>
      </c>
      <c r="AD143">
        <f t="shared" si="34"/>
        <v>1</v>
      </c>
      <c r="AE143">
        <f t="shared" si="35"/>
        <v>1</v>
      </c>
    </row>
    <row r="144" spans="1:31" x14ac:dyDescent="0.2">
      <c r="A144">
        <v>2</v>
      </c>
      <c r="B144">
        <v>9</v>
      </c>
      <c r="C144">
        <v>5</v>
      </c>
      <c r="D144">
        <v>1</v>
      </c>
      <c r="E144">
        <v>7</v>
      </c>
      <c r="F144">
        <v>2</v>
      </c>
      <c r="G144">
        <v>2</v>
      </c>
      <c r="H144">
        <v>4</v>
      </c>
      <c r="I144">
        <v>5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2</v>
      </c>
      <c r="T144">
        <f t="shared" si="24"/>
        <v>2</v>
      </c>
      <c r="U144">
        <f t="shared" si="25"/>
        <v>9</v>
      </c>
      <c r="V144">
        <f t="shared" si="26"/>
        <v>5</v>
      </c>
      <c r="W144">
        <f t="shared" si="27"/>
        <v>1</v>
      </c>
      <c r="X144">
        <f t="shared" si="28"/>
        <v>107</v>
      </c>
      <c r="Y144">
        <f t="shared" si="29"/>
        <v>102</v>
      </c>
      <c r="Z144">
        <f t="shared" si="30"/>
        <v>2</v>
      </c>
      <c r="AA144">
        <f t="shared" si="31"/>
        <v>6</v>
      </c>
      <c r="AB144">
        <f t="shared" si="32"/>
        <v>104</v>
      </c>
      <c r="AC144">
        <f t="shared" si="33"/>
        <v>10405</v>
      </c>
      <c r="AD144">
        <f t="shared" si="34"/>
        <v>1</v>
      </c>
      <c r="AE144">
        <f t="shared" si="35"/>
        <v>2</v>
      </c>
    </row>
    <row r="145" spans="1:31" x14ac:dyDescent="0.2">
      <c r="A145">
        <v>2</v>
      </c>
      <c r="B145">
        <v>9</v>
      </c>
      <c r="C145">
        <v>6</v>
      </c>
      <c r="D145">
        <v>1</v>
      </c>
      <c r="E145">
        <v>8</v>
      </c>
      <c r="F145">
        <v>5</v>
      </c>
      <c r="G145">
        <v>4</v>
      </c>
      <c r="H145">
        <v>5</v>
      </c>
      <c r="I145">
        <v>4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2</v>
      </c>
      <c r="P145">
        <v>1</v>
      </c>
      <c r="T145">
        <f t="shared" si="24"/>
        <v>2</v>
      </c>
      <c r="U145">
        <f t="shared" si="25"/>
        <v>9</v>
      </c>
      <c r="V145">
        <f t="shared" si="26"/>
        <v>6</v>
      </c>
      <c r="W145">
        <f t="shared" si="27"/>
        <v>1</v>
      </c>
      <c r="X145">
        <f t="shared" si="28"/>
        <v>108</v>
      </c>
      <c r="Y145">
        <f t="shared" si="29"/>
        <v>105</v>
      </c>
      <c r="Z145">
        <f t="shared" si="30"/>
        <v>4</v>
      </c>
      <c r="AA145">
        <f t="shared" si="31"/>
        <v>6</v>
      </c>
      <c r="AB145">
        <f t="shared" si="32"/>
        <v>105</v>
      </c>
      <c r="AC145">
        <f t="shared" si="33"/>
        <v>10504</v>
      </c>
      <c r="AD145">
        <f t="shared" si="34"/>
        <v>2</v>
      </c>
      <c r="AE145">
        <f t="shared" si="35"/>
        <v>1</v>
      </c>
    </row>
    <row r="146" spans="1:31" x14ac:dyDescent="0.2">
      <c r="A146">
        <v>2</v>
      </c>
      <c r="B146">
        <v>10</v>
      </c>
      <c r="C146">
        <v>1</v>
      </c>
      <c r="D146">
        <v>1</v>
      </c>
      <c r="E146">
        <v>8</v>
      </c>
      <c r="F146">
        <v>4</v>
      </c>
      <c r="G146">
        <v>5</v>
      </c>
      <c r="H146">
        <v>3</v>
      </c>
      <c r="I146">
        <v>4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3</v>
      </c>
      <c r="P146">
        <v>2</v>
      </c>
      <c r="T146">
        <f t="shared" si="24"/>
        <v>2</v>
      </c>
      <c r="U146">
        <f t="shared" si="25"/>
        <v>10</v>
      </c>
      <c r="V146">
        <f t="shared" si="26"/>
        <v>1</v>
      </c>
      <c r="W146">
        <f t="shared" si="27"/>
        <v>1</v>
      </c>
      <c r="X146">
        <f t="shared" si="28"/>
        <v>108</v>
      </c>
      <c r="Y146">
        <f t="shared" si="29"/>
        <v>104</v>
      </c>
      <c r="Z146">
        <f t="shared" si="30"/>
        <v>5</v>
      </c>
      <c r="AA146">
        <f t="shared" si="31"/>
        <v>6</v>
      </c>
      <c r="AB146">
        <f t="shared" si="32"/>
        <v>103</v>
      </c>
      <c r="AC146">
        <f t="shared" si="33"/>
        <v>10304</v>
      </c>
      <c r="AD146">
        <f t="shared" si="34"/>
        <v>3</v>
      </c>
      <c r="AE146">
        <f t="shared" si="35"/>
        <v>2</v>
      </c>
    </row>
    <row r="147" spans="1:31" x14ac:dyDescent="0.2">
      <c r="A147">
        <v>2</v>
      </c>
      <c r="B147">
        <v>10</v>
      </c>
      <c r="C147">
        <v>2</v>
      </c>
      <c r="D147">
        <v>1</v>
      </c>
      <c r="E147">
        <v>10</v>
      </c>
      <c r="F147">
        <v>4</v>
      </c>
      <c r="G147">
        <v>3</v>
      </c>
      <c r="H147">
        <v>5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2</v>
      </c>
      <c r="T147">
        <f t="shared" si="24"/>
        <v>2</v>
      </c>
      <c r="U147">
        <f t="shared" si="25"/>
        <v>10</v>
      </c>
      <c r="V147">
        <f t="shared" si="26"/>
        <v>2</v>
      </c>
      <c r="W147">
        <f t="shared" si="27"/>
        <v>1</v>
      </c>
      <c r="X147">
        <f t="shared" si="28"/>
        <v>110</v>
      </c>
      <c r="Y147">
        <f t="shared" si="29"/>
        <v>104</v>
      </c>
      <c r="Z147">
        <f t="shared" si="30"/>
        <v>3</v>
      </c>
      <c r="AA147">
        <f t="shared" si="31"/>
        <v>6</v>
      </c>
      <c r="AB147">
        <f t="shared" si="32"/>
        <v>105</v>
      </c>
      <c r="AC147">
        <f t="shared" si="33"/>
        <v>10505</v>
      </c>
      <c r="AD147">
        <f t="shared" si="34"/>
        <v>1</v>
      </c>
      <c r="AE147">
        <f t="shared" si="35"/>
        <v>2</v>
      </c>
    </row>
    <row r="148" spans="1:31" x14ac:dyDescent="0.2">
      <c r="A148">
        <v>2</v>
      </c>
      <c r="B148">
        <v>10</v>
      </c>
      <c r="C148">
        <v>3</v>
      </c>
      <c r="D148">
        <v>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3</v>
      </c>
      <c r="K148">
        <v>4</v>
      </c>
      <c r="L148">
        <v>4</v>
      </c>
      <c r="M148">
        <v>2</v>
      </c>
      <c r="N148">
        <v>3</v>
      </c>
      <c r="O148">
        <v>2</v>
      </c>
      <c r="P148">
        <v>1</v>
      </c>
      <c r="T148">
        <f t="shared" si="24"/>
        <v>2</v>
      </c>
      <c r="U148">
        <f t="shared" si="25"/>
        <v>10</v>
      </c>
      <c r="V148">
        <f t="shared" si="26"/>
        <v>3</v>
      </c>
      <c r="W148">
        <f t="shared" si="27"/>
        <v>2</v>
      </c>
      <c r="X148">
        <f t="shared" si="28"/>
        <v>203</v>
      </c>
      <c r="Y148">
        <f t="shared" si="29"/>
        <v>204</v>
      </c>
      <c r="Z148">
        <f t="shared" si="30"/>
        <v>0</v>
      </c>
      <c r="AA148">
        <f t="shared" si="31"/>
        <v>4</v>
      </c>
      <c r="AB148">
        <f t="shared" si="32"/>
        <v>202</v>
      </c>
      <c r="AC148">
        <f t="shared" si="33"/>
        <v>20203</v>
      </c>
      <c r="AD148">
        <f t="shared" si="34"/>
        <v>2</v>
      </c>
      <c r="AE148">
        <f t="shared" si="35"/>
        <v>1</v>
      </c>
    </row>
    <row r="149" spans="1:31" x14ac:dyDescent="0.2">
      <c r="A149">
        <v>2</v>
      </c>
      <c r="B149">
        <v>10</v>
      </c>
      <c r="C149">
        <v>4</v>
      </c>
      <c r="D149">
        <v>1</v>
      </c>
      <c r="E149">
        <v>12</v>
      </c>
      <c r="F149">
        <v>2</v>
      </c>
      <c r="G149">
        <v>1</v>
      </c>
      <c r="H149">
        <v>2</v>
      </c>
      <c r="I149">
        <v>1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3</v>
      </c>
      <c r="P149">
        <v>1</v>
      </c>
      <c r="T149">
        <f t="shared" si="24"/>
        <v>2</v>
      </c>
      <c r="U149">
        <f t="shared" si="25"/>
        <v>10</v>
      </c>
      <c r="V149">
        <f t="shared" si="26"/>
        <v>4</v>
      </c>
      <c r="W149">
        <f t="shared" si="27"/>
        <v>1</v>
      </c>
      <c r="X149">
        <f t="shared" si="28"/>
        <v>112</v>
      </c>
      <c r="Y149">
        <f t="shared" si="29"/>
        <v>102</v>
      </c>
      <c r="Z149">
        <f t="shared" si="30"/>
        <v>1</v>
      </c>
      <c r="AA149">
        <f t="shared" si="31"/>
        <v>6</v>
      </c>
      <c r="AB149">
        <f t="shared" si="32"/>
        <v>102</v>
      </c>
      <c r="AC149">
        <f t="shared" si="33"/>
        <v>10201</v>
      </c>
      <c r="AD149">
        <f t="shared" si="34"/>
        <v>3</v>
      </c>
      <c r="AE149">
        <f t="shared" si="35"/>
        <v>1</v>
      </c>
    </row>
    <row r="150" spans="1:31" x14ac:dyDescent="0.2">
      <c r="A150">
        <v>2</v>
      </c>
      <c r="B150">
        <v>10</v>
      </c>
      <c r="C150">
        <v>5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9</v>
      </c>
      <c r="K150">
        <v>3</v>
      </c>
      <c r="L150">
        <v>2</v>
      </c>
      <c r="M150">
        <v>5</v>
      </c>
      <c r="N150">
        <v>1</v>
      </c>
      <c r="O150">
        <v>2</v>
      </c>
      <c r="P150">
        <v>1</v>
      </c>
      <c r="T150">
        <f t="shared" si="24"/>
        <v>2</v>
      </c>
      <c r="U150">
        <f t="shared" si="25"/>
        <v>10</v>
      </c>
      <c r="V150">
        <f t="shared" si="26"/>
        <v>5</v>
      </c>
      <c r="W150">
        <f t="shared" si="27"/>
        <v>2</v>
      </c>
      <c r="X150">
        <f t="shared" si="28"/>
        <v>209</v>
      </c>
      <c r="Y150">
        <f t="shared" si="29"/>
        <v>203</v>
      </c>
      <c r="Z150">
        <f t="shared" si="30"/>
        <v>0</v>
      </c>
      <c r="AA150">
        <f t="shared" si="31"/>
        <v>2</v>
      </c>
      <c r="AB150">
        <f t="shared" si="32"/>
        <v>205</v>
      </c>
      <c r="AC150">
        <f t="shared" si="33"/>
        <v>20501</v>
      </c>
      <c r="AD150">
        <f t="shared" si="34"/>
        <v>2</v>
      </c>
      <c r="AE150">
        <f t="shared" si="35"/>
        <v>1</v>
      </c>
    </row>
    <row r="151" spans="1:31" x14ac:dyDescent="0.2">
      <c r="A151">
        <v>2</v>
      </c>
      <c r="B151">
        <v>10</v>
      </c>
      <c r="C151">
        <v>6</v>
      </c>
      <c r="D151">
        <v>2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10</v>
      </c>
      <c r="K151">
        <v>2</v>
      </c>
      <c r="L151">
        <v>5</v>
      </c>
      <c r="M151">
        <v>1</v>
      </c>
      <c r="N151">
        <v>5</v>
      </c>
      <c r="O151">
        <v>1</v>
      </c>
      <c r="P151">
        <v>2</v>
      </c>
      <c r="T151">
        <f t="shared" si="24"/>
        <v>2</v>
      </c>
      <c r="U151">
        <f t="shared" si="25"/>
        <v>10</v>
      </c>
      <c r="V151">
        <f t="shared" si="26"/>
        <v>6</v>
      </c>
      <c r="W151">
        <f t="shared" si="27"/>
        <v>2</v>
      </c>
      <c r="X151">
        <f t="shared" si="28"/>
        <v>210</v>
      </c>
      <c r="Y151">
        <f t="shared" si="29"/>
        <v>202</v>
      </c>
      <c r="Z151">
        <f t="shared" si="30"/>
        <v>0</v>
      </c>
      <c r="AA151">
        <f t="shared" si="31"/>
        <v>5</v>
      </c>
      <c r="AB151">
        <f t="shared" si="32"/>
        <v>201</v>
      </c>
      <c r="AC151">
        <f t="shared" si="33"/>
        <v>20105</v>
      </c>
      <c r="AD151">
        <f t="shared" si="34"/>
        <v>1</v>
      </c>
      <c r="AE151">
        <f t="shared" si="35"/>
        <v>2</v>
      </c>
    </row>
    <row r="152" spans="1:31" x14ac:dyDescent="0.2">
      <c r="A152">
        <v>2</v>
      </c>
      <c r="B152">
        <v>11</v>
      </c>
      <c r="C152">
        <v>1</v>
      </c>
      <c r="D152">
        <v>1</v>
      </c>
      <c r="E152">
        <v>12</v>
      </c>
      <c r="F152">
        <v>2</v>
      </c>
      <c r="G152">
        <v>6</v>
      </c>
      <c r="H152">
        <v>3</v>
      </c>
      <c r="I152">
        <v>5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1</v>
      </c>
      <c r="T152">
        <f t="shared" si="24"/>
        <v>2</v>
      </c>
      <c r="U152">
        <f t="shared" si="25"/>
        <v>11</v>
      </c>
      <c r="V152">
        <f t="shared" si="26"/>
        <v>1</v>
      </c>
      <c r="W152">
        <f t="shared" si="27"/>
        <v>1</v>
      </c>
      <c r="X152">
        <f t="shared" si="28"/>
        <v>112</v>
      </c>
      <c r="Y152">
        <f t="shared" si="29"/>
        <v>102</v>
      </c>
      <c r="Z152">
        <f t="shared" si="30"/>
        <v>6</v>
      </c>
      <c r="AA152">
        <f t="shared" si="31"/>
        <v>6</v>
      </c>
      <c r="AB152">
        <f t="shared" si="32"/>
        <v>103</v>
      </c>
      <c r="AC152">
        <f t="shared" si="33"/>
        <v>10305</v>
      </c>
      <c r="AD152">
        <f t="shared" si="34"/>
        <v>1</v>
      </c>
      <c r="AE152">
        <f t="shared" si="35"/>
        <v>1</v>
      </c>
    </row>
    <row r="153" spans="1:31" x14ac:dyDescent="0.2">
      <c r="A153">
        <v>2</v>
      </c>
      <c r="B153">
        <v>11</v>
      </c>
      <c r="C153">
        <v>2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</v>
      </c>
      <c r="K153">
        <v>4</v>
      </c>
      <c r="L153">
        <v>1</v>
      </c>
      <c r="M153">
        <v>3</v>
      </c>
      <c r="N153">
        <v>3</v>
      </c>
      <c r="O153">
        <v>3</v>
      </c>
      <c r="P153">
        <v>2</v>
      </c>
      <c r="T153">
        <f t="shared" si="24"/>
        <v>2</v>
      </c>
      <c r="U153">
        <f t="shared" si="25"/>
        <v>11</v>
      </c>
      <c r="V153">
        <f t="shared" si="26"/>
        <v>2</v>
      </c>
      <c r="W153">
        <f t="shared" si="27"/>
        <v>2</v>
      </c>
      <c r="X153">
        <f t="shared" si="28"/>
        <v>201</v>
      </c>
      <c r="Y153">
        <f t="shared" si="29"/>
        <v>204</v>
      </c>
      <c r="Z153">
        <f t="shared" si="30"/>
        <v>0</v>
      </c>
      <c r="AA153">
        <f t="shared" si="31"/>
        <v>1</v>
      </c>
      <c r="AB153">
        <f t="shared" si="32"/>
        <v>203</v>
      </c>
      <c r="AC153">
        <f t="shared" si="33"/>
        <v>20303</v>
      </c>
      <c r="AD153">
        <f t="shared" si="34"/>
        <v>3</v>
      </c>
      <c r="AE153">
        <f t="shared" si="35"/>
        <v>2</v>
      </c>
    </row>
    <row r="154" spans="1:31" x14ac:dyDescent="0.2">
      <c r="A154">
        <v>2</v>
      </c>
      <c r="B154">
        <v>11</v>
      </c>
      <c r="C154">
        <v>3</v>
      </c>
      <c r="D154">
        <v>1</v>
      </c>
      <c r="E154">
        <v>11</v>
      </c>
      <c r="F154">
        <v>3</v>
      </c>
      <c r="G154">
        <v>1</v>
      </c>
      <c r="H154">
        <v>2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>
        <v>1</v>
      </c>
      <c r="T154">
        <f t="shared" si="24"/>
        <v>2</v>
      </c>
      <c r="U154">
        <f t="shared" si="25"/>
        <v>11</v>
      </c>
      <c r="V154">
        <f t="shared" si="26"/>
        <v>3</v>
      </c>
      <c r="W154">
        <f t="shared" si="27"/>
        <v>1</v>
      </c>
      <c r="X154">
        <f t="shared" si="28"/>
        <v>111</v>
      </c>
      <c r="Y154">
        <f t="shared" si="29"/>
        <v>103</v>
      </c>
      <c r="Z154">
        <f t="shared" si="30"/>
        <v>1</v>
      </c>
      <c r="AA154">
        <f t="shared" si="31"/>
        <v>6</v>
      </c>
      <c r="AB154">
        <f t="shared" si="32"/>
        <v>102</v>
      </c>
      <c r="AC154">
        <f t="shared" si="33"/>
        <v>10201</v>
      </c>
      <c r="AD154">
        <f t="shared" si="34"/>
        <v>1</v>
      </c>
      <c r="AE154">
        <f t="shared" si="35"/>
        <v>1</v>
      </c>
    </row>
    <row r="155" spans="1:31" x14ac:dyDescent="0.2">
      <c r="A155">
        <v>2</v>
      </c>
      <c r="B155">
        <v>11</v>
      </c>
      <c r="C155">
        <v>4</v>
      </c>
      <c r="D155">
        <v>1</v>
      </c>
      <c r="E155">
        <v>9</v>
      </c>
      <c r="F155">
        <v>1</v>
      </c>
      <c r="G155">
        <v>3</v>
      </c>
      <c r="H155">
        <v>1</v>
      </c>
      <c r="I155">
        <v>3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3</v>
      </c>
      <c r="P155">
        <v>1</v>
      </c>
      <c r="T155">
        <f t="shared" si="24"/>
        <v>2</v>
      </c>
      <c r="U155">
        <f t="shared" si="25"/>
        <v>11</v>
      </c>
      <c r="V155">
        <f t="shared" si="26"/>
        <v>4</v>
      </c>
      <c r="W155">
        <f t="shared" si="27"/>
        <v>1</v>
      </c>
      <c r="X155">
        <f t="shared" si="28"/>
        <v>109</v>
      </c>
      <c r="Y155">
        <f t="shared" si="29"/>
        <v>101</v>
      </c>
      <c r="Z155">
        <f t="shared" si="30"/>
        <v>3</v>
      </c>
      <c r="AA155">
        <f t="shared" si="31"/>
        <v>6</v>
      </c>
      <c r="AB155">
        <f t="shared" si="32"/>
        <v>101</v>
      </c>
      <c r="AC155">
        <f t="shared" si="33"/>
        <v>10103</v>
      </c>
      <c r="AD155">
        <f t="shared" si="34"/>
        <v>3</v>
      </c>
      <c r="AE155">
        <f t="shared" si="35"/>
        <v>1</v>
      </c>
    </row>
    <row r="156" spans="1:31" x14ac:dyDescent="0.2">
      <c r="A156">
        <v>2</v>
      </c>
      <c r="B156">
        <v>11</v>
      </c>
      <c r="C156">
        <v>5</v>
      </c>
      <c r="D156">
        <v>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4</v>
      </c>
      <c r="K156">
        <v>1</v>
      </c>
      <c r="L156">
        <v>3</v>
      </c>
      <c r="M156">
        <v>6</v>
      </c>
      <c r="N156">
        <v>2</v>
      </c>
      <c r="O156">
        <v>2</v>
      </c>
      <c r="P156">
        <v>2</v>
      </c>
      <c r="T156">
        <f t="shared" si="24"/>
        <v>2</v>
      </c>
      <c r="U156">
        <f t="shared" si="25"/>
        <v>11</v>
      </c>
      <c r="V156">
        <f t="shared" si="26"/>
        <v>5</v>
      </c>
      <c r="W156">
        <f t="shared" si="27"/>
        <v>2</v>
      </c>
      <c r="X156">
        <f t="shared" si="28"/>
        <v>204</v>
      </c>
      <c r="Y156">
        <f t="shared" si="29"/>
        <v>201</v>
      </c>
      <c r="Z156">
        <f t="shared" si="30"/>
        <v>0</v>
      </c>
      <c r="AA156">
        <f t="shared" si="31"/>
        <v>3</v>
      </c>
      <c r="AB156">
        <f t="shared" si="32"/>
        <v>206</v>
      </c>
      <c r="AC156">
        <f t="shared" si="33"/>
        <v>20602</v>
      </c>
      <c r="AD156">
        <f t="shared" si="34"/>
        <v>2</v>
      </c>
      <c r="AE156">
        <f t="shared" si="35"/>
        <v>2</v>
      </c>
    </row>
    <row r="157" spans="1:31" x14ac:dyDescent="0.2">
      <c r="A157">
        <v>2</v>
      </c>
      <c r="B157">
        <v>11</v>
      </c>
      <c r="C157">
        <v>6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5</v>
      </c>
      <c r="K157">
        <v>4</v>
      </c>
      <c r="L157">
        <v>1</v>
      </c>
      <c r="M157">
        <v>2</v>
      </c>
      <c r="N157">
        <v>2</v>
      </c>
      <c r="O157">
        <v>2</v>
      </c>
      <c r="P157">
        <v>1</v>
      </c>
      <c r="T157">
        <f t="shared" si="24"/>
        <v>2</v>
      </c>
      <c r="U157">
        <f t="shared" si="25"/>
        <v>11</v>
      </c>
      <c r="V157">
        <f t="shared" si="26"/>
        <v>6</v>
      </c>
      <c r="W157">
        <f t="shared" si="27"/>
        <v>2</v>
      </c>
      <c r="X157">
        <f t="shared" si="28"/>
        <v>205</v>
      </c>
      <c r="Y157">
        <f t="shared" si="29"/>
        <v>204</v>
      </c>
      <c r="Z157">
        <f t="shared" si="30"/>
        <v>0</v>
      </c>
      <c r="AA157">
        <f t="shared" si="31"/>
        <v>1</v>
      </c>
      <c r="AB157">
        <f t="shared" si="32"/>
        <v>202</v>
      </c>
      <c r="AC157">
        <f t="shared" si="33"/>
        <v>20202</v>
      </c>
      <c r="AD157">
        <f t="shared" si="34"/>
        <v>2</v>
      </c>
      <c r="AE157">
        <f t="shared" si="35"/>
        <v>1</v>
      </c>
    </row>
    <row r="158" spans="1:31" x14ac:dyDescent="0.2">
      <c r="A158">
        <v>2</v>
      </c>
      <c r="B158">
        <v>12</v>
      </c>
      <c r="C158">
        <v>1</v>
      </c>
      <c r="D158">
        <v>1</v>
      </c>
      <c r="E158">
        <v>12</v>
      </c>
      <c r="F158">
        <v>3</v>
      </c>
      <c r="G158">
        <v>6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2</v>
      </c>
      <c r="P158">
        <v>2</v>
      </c>
      <c r="T158">
        <f t="shared" si="24"/>
        <v>2</v>
      </c>
      <c r="U158">
        <f t="shared" si="25"/>
        <v>12</v>
      </c>
      <c r="V158">
        <f t="shared" si="26"/>
        <v>1</v>
      </c>
      <c r="W158">
        <f t="shared" si="27"/>
        <v>1</v>
      </c>
      <c r="X158">
        <f t="shared" si="28"/>
        <v>112</v>
      </c>
      <c r="Y158">
        <f t="shared" si="29"/>
        <v>103</v>
      </c>
      <c r="Z158">
        <f t="shared" si="30"/>
        <v>6</v>
      </c>
      <c r="AA158">
        <f t="shared" si="31"/>
        <v>6</v>
      </c>
      <c r="AB158">
        <f t="shared" si="32"/>
        <v>101</v>
      </c>
      <c r="AC158">
        <f t="shared" si="33"/>
        <v>10101</v>
      </c>
      <c r="AD158">
        <f t="shared" si="34"/>
        <v>2</v>
      </c>
      <c r="AE158">
        <f t="shared" si="35"/>
        <v>2</v>
      </c>
    </row>
    <row r="159" spans="1:31" x14ac:dyDescent="0.2">
      <c r="A159">
        <v>2</v>
      </c>
      <c r="B159">
        <v>12</v>
      </c>
      <c r="C159">
        <v>2</v>
      </c>
      <c r="D159">
        <v>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4</v>
      </c>
      <c r="K159">
        <v>1</v>
      </c>
      <c r="L159">
        <v>3</v>
      </c>
      <c r="M159">
        <v>7</v>
      </c>
      <c r="N159">
        <v>2</v>
      </c>
      <c r="O159">
        <v>3</v>
      </c>
      <c r="P159">
        <v>1</v>
      </c>
      <c r="T159">
        <f t="shared" si="24"/>
        <v>2</v>
      </c>
      <c r="U159">
        <f t="shared" si="25"/>
        <v>12</v>
      </c>
      <c r="V159">
        <f t="shared" si="26"/>
        <v>2</v>
      </c>
      <c r="W159">
        <f t="shared" si="27"/>
        <v>2</v>
      </c>
      <c r="X159">
        <f t="shared" si="28"/>
        <v>204</v>
      </c>
      <c r="Y159">
        <f t="shared" si="29"/>
        <v>201</v>
      </c>
      <c r="Z159">
        <f t="shared" si="30"/>
        <v>0</v>
      </c>
      <c r="AA159">
        <f t="shared" si="31"/>
        <v>3</v>
      </c>
      <c r="AB159">
        <f t="shared" si="32"/>
        <v>207</v>
      </c>
      <c r="AC159">
        <f t="shared" si="33"/>
        <v>20702</v>
      </c>
      <c r="AD159">
        <f t="shared" si="34"/>
        <v>3</v>
      </c>
      <c r="AE159">
        <f t="shared" si="35"/>
        <v>1</v>
      </c>
    </row>
    <row r="160" spans="1:31" x14ac:dyDescent="0.2">
      <c r="A160">
        <v>2</v>
      </c>
      <c r="B160">
        <v>12</v>
      </c>
      <c r="C160">
        <v>3</v>
      </c>
      <c r="D160">
        <v>2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2</v>
      </c>
      <c r="L160">
        <v>4</v>
      </c>
      <c r="M160">
        <v>3</v>
      </c>
      <c r="N160">
        <v>4</v>
      </c>
      <c r="O160">
        <v>1</v>
      </c>
      <c r="P160">
        <v>1</v>
      </c>
      <c r="T160">
        <f t="shared" si="24"/>
        <v>2</v>
      </c>
      <c r="U160">
        <f t="shared" si="25"/>
        <v>12</v>
      </c>
      <c r="V160">
        <f t="shared" si="26"/>
        <v>3</v>
      </c>
      <c r="W160">
        <f t="shared" si="27"/>
        <v>2</v>
      </c>
      <c r="X160">
        <f t="shared" si="28"/>
        <v>206</v>
      </c>
      <c r="Y160">
        <f t="shared" si="29"/>
        <v>202</v>
      </c>
      <c r="Z160">
        <f t="shared" si="30"/>
        <v>0</v>
      </c>
      <c r="AA160">
        <f t="shared" si="31"/>
        <v>4</v>
      </c>
      <c r="AB160">
        <f t="shared" si="32"/>
        <v>203</v>
      </c>
      <c r="AC160">
        <f t="shared" si="33"/>
        <v>20304</v>
      </c>
      <c r="AD160">
        <f t="shared" si="34"/>
        <v>1</v>
      </c>
      <c r="AE160">
        <f t="shared" si="35"/>
        <v>1</v>
      </c>
    </row>
    <row r="161" spans="1:31" x14ac:dyDescent="0.2">
      <c r="A161">
        <v>2</v>
      </c>
      <c r="B161">
        <v>12</v>
      </c>
      <c r="C161">
        <v>4</v>
      </c>
      <c r="D161">
        <v>2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11</v>
      </c>
      <c r="K161">
        <v>3</v>
      </c>
      <c r="L161">
        <v>5</v>
      </c>
      <c r="M161">
        <v>5</v>
      </c>
      <c r="N161">
        <v>5</v>
      </c>
      <c r="O161">
        <v>3</v>
      </c>
      <c r="P161">
        <v>1</v>
      </c>
      <c r="T161">
        <f t="shared" si="24"/>
        <v>2</v>
      </c>
      <c r="U161">
        <f t="shared" si="25"/>
        <v>12</v>
      </c>
      <c r="V161">
        <f t="shared" si="26"/>
        <v>4</v>
      </c>
      <c r="W161">
        <f t="shared" si="27"/>
        <v>2</v>
      </c>
      <c r="X161">
        <f t="shared" si="28"/>
        <v>211</v>
      </c>
      <c r="Y161">
        <f t="shared" si="29"/>
        <v>203</v>
      </c>
      <c r="Z161">
        <f t="shared" si="30"/>
        <v>0</v>
      </c>
      <c r="AA161">
        <f t="shared" si="31"/>
        <v>5</v>
      </c>
      <c r="AB161">
        <f t="shared" si="32"/>
        <v>205</v>
      </c>
      <c r="AC161">
        <f t="shared" si="33"/>
        <v>20505</v>
      </c>
      <c r="AD161">
        <f t="shared" si="34"/>
        <v>3</v>
      </c>
      <c r="AE161">
        <f t="shared" si="35"/>
        <v>1</v>
      </c>
    </row>
    <row r="162" spans="1:31" x14ac:dyDescent="0.2">
      <c r="A162">
        <v>2</v>
      </c>
      <c r="B162">
        <v>12</v>
      </c>
      <c r="C162">
        <v>5</v>
      </c>
      <c r="D162">
        <v>1</v>
      </c>
      <c r="E162">
        <v>4</v>
      </c>
      <c r="F162">
        <v>1</v>
      </c>
      <c r="G162">
        <v>4</v>
      </c>
      <c r="H162">
        <v>3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2</v>
      </c>
      <c r="T162">
        <f t="shared" si="24"/>
        <v>2</v>
      </c>
      <c r="U162">
        <f t="shared" si="25"/>
        <v>12</v>
      </c>
      <c r="V162">
        <f t="shared" si="26"/>
        <v>5</v>
      </c>
      <c r="W162">
        <f t="shared" si="27"/>
        <v>1</v>
      </c>
      <c r="X162">
        <f t="shared" si="28"/>
        <v>104</v>
      </c>
      <c r="Y162">
        <f t="shared" si="29"/>
        <v>101</v>
      </c>
      <c r="Z162">
        <f t="shared" si="30"/>
        <v>4</v>
      </c>
      <c r="AA162">
        <f t="shared" si="31"/>
        <v>6</v>
      </c>
      <c r="AB162">
        <f t="shared" si="32"/>
        <v>103</v>
      </c>
      <c r="AC162">
        <f t="shared" si="33"/>
        <v>10301</v>
      </c>
      <c r="AD162">
        <f t="shared" si="34"/>
        <v>1</v>
      </c>
      <c r="AE162">
        <f t="shared" si="35"/>
        <v>2</v>
      </c>
    </row>
    <row r="163" spans="1:31" x14ac:dyDescent="0.2">
      <c r="A163">
        <v>2</v>
      </c>
      <c r="B163">
        <v>12</v>
      </c>
      <c r="C163">
        <v>6</v>
      </c>
      <c r="D163">
        <v>1</v>
      </c>
      <c r="E163">
        <v>13</v>
      </c>
      <c r="F163">
        <v>5</v>
      </c>
      <c r="G163">
        <v>3</v>
      </c>
      <c r="H163">
        <v>4</v>
      </c>
      <c r="I163">
        <v>2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2</v>
      </c>
      <c r="P163">
        <v>2</v>
      </c>
      <c r="T163">
        <f t="shared" si="24"/>
        <v>2</v>
      </c>
      <c r="U163">
        <f t="shared" si="25"/>
        <v>12</v>
      </c>
      <c r="V163">
        <f t="shared" si="26"/>
        <v>6</v>
      </c>
      <c r="W163">
        <f t="shared" si="27"/>
        <v>1</v>
      </c>
      <c r="X163">
        <f t="shared" si="28"/>
        <v>113</v>
      </c>
      <c r="Y163">
        <f t="shared" si="29"/>
        <v>105</v>
      </c>
      <c r="Z163">
        <f t="shared" si="30"/>
        <v>3</v>
      </c>
      <c r="AA163">
        <f t="shared" si="31"/>
        <v>6</v>
      </c>
      <c r="AB163">
        <f t="shared" si="32"/>
        <v>104</v>
      </c>
      <c r="AC163">
        <f t="shared" si="33"/>
        <v>10402</v>
      </c>
      <c r="AD163">
        <f t="shared" si="34"/>
        <v>2</v>
      </c>
      <c r="AE163">
        <f t="shared" si="35"/>
        <v>2</v>
      </c>
    </row>
    <row r="164" spans="1:31" x14ac:dyDescent="0.2">
      <c r="A164">
        <v>2</v>
      </c>
      <c r="B164">
        <v>13</v>
      </c>
      <c r="C164">
        <v>1</v>
      </c>
      <c r="D164">
        <v>1</v>
      </c>
      <c r="E164">
        <v>11</v>
      </c>
      <c r="F164">
        <v>4</v>
      </c>
      <c r="G164">
        <v>4</v>
      </c>
      <c r="H164">
        <v>4</v>
      </c>
      <c r="I164">
        <v>4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3</v>
      </c>
      <c r="P164">
        <v>2</v>
      </c>
      <c r="T164">
        <f t="shared" si="24"/>
        <v>2</v>
      </c>
      <c r="U164">
        <f t="shared" si="25"/>
        <v>13</v>
      </c>
      <c r="V164">
        <f t="shared" si="26"/>
        <v>1</v>
      </c>
      <c r="W164">
        <f t="shared" si="27"/>
        <v>1</v>
      </c>
      <c r="X164">
        <f t="shared" si="28"/>
        <v>111</v>
      </c>
      <c r="Y164">
        <f t="shared" si="29"/>
        <v>104</v>
      </c>
      <c r="Z164">
        <f t="shared" si="30"/>
        <v>4</v>
      </c>
      <c r="AA164">
        <f t="shared" si="31"/>
        <v>6</v>
      </c>
      <c r="AB164">
        <f t="shared" si="32"/>
        <v>104</v>
      </c>
      <c r="AC164">
        <f t="shared" si="33"/>
        <v>10404</v>
      </c>
      <c r="AD164">
        <f t="shared" si="34"/>
        <v>3</v>
      </c>
      <c r="AE164">
        <f t="shared" si="35"/>
        <v>2</v>
      </c>
    </row>
    <row r="165" spans="1:31" x14ac:dyDescent="0.2">
      <c r="A165">
        <v>2</v>
      </c>
      <c r="B165">
        <v>13</v>
      </c>
      <c r="C165">
        <v>2</v>
      </c>
      <c r="D165">
        <v>2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1</v>
      </c>
      <c r="K165">
        <v>3</v>
      </c>
      <c r="L165">
        <v>1</v>
      </c>
      <c r="M165">
        <v>3</v>
      </c>
      <c r="N165">
        <v>5</v>
      </c>
      <c r="O165">
        <v>3</v>
      </c>
      <c r="P165">
        <v>2</v>
      </c>
      <c r="T165">
        <f t="shared" si="24"/>
        <v>2</v>
      </c>
      <c r="U165">
        <f t="shared" si="25"/>
        <v>13</v>
      </c>
      <c r="V165">
        <f t="shared" si="26"/>
        <v>2</v>
      </c>
      <c r="W165">
        <f t="shared" si="27"/>
        <v>2</v>
      </c>
      <c r="X165">
        <f t="shared" si="28"/>
        <v>201</v>
      </c>
      <c r="Y165">
        <f t="shared" si="29"/>
        <v>203</v>
      </c>
      <c r="Z165">
        <f t="shared" si="30"/>
        <v>0</v>
      </c>
      <c r="AA165">
        <f t="shared" si="31"/>
        <v>1</v>
      </c>
      <c r="AB165">
        <f t="shared" si="32"/>
        <v>203</v>
      </c>
      <c r="AC165">
        <f t="shared" si="33"/>
        <v>20305</v>
      </c>
      <c r="AD165">
        <f t="shared" si="34"/>
        <v>3</v>
      </c>
      <c r="AE165">
        <f t="shared" si="35"/>
        <v>2</v>
      </c>
    </row>
    <row r="166" spans="1:31" x14ac:dyDescent="0.2">
      <c r="A166">
        <v>2</v>
      </c>
      <c r="B166">
        <v>13</v>
      </c>
      <c r="C166">
        <v>3</v>
      </c>
      <c r="D166">
        <v>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12</v>
      </c>
      <c r="K166">
        <v>1</v>
      </c>
      <c r="L166">
        <v>3</v>
      </c>
      <c r="M166">
        <v>6</v>
      </c>
      <c r="N166">
        <v>4</v>
      </c>
      <c r="O166">
        <v>1</v>
      </c>
      <c r="P166">
        <v>2</v>
      </c>
      <c r="T166">
        <f t="shared" si="24"/>
        <v>2</v>
      </c>
      <c r="U166">
        <f t="shared" si="25"/>
        <v>13</v>
      </c>
      <c r="V166">
        <f t="shared" si="26"/>
        <v>3</v>
      </c>
      <c r="W166">
        <f t="shared" si="27"/>
        <v>2</v>
      </c>
      <c r="X166">
        <f t="shared" si="28"/>
        <v>212</v>
      </c>
      <c r="Y166">
        <f t="shared" si="29"/>
        <v>201</v>
      </c>
      <c r="Z166">
        <f t="shared" si="30"/>
        <v>0</v>
      </c>
      <c r="AA166">
        <f t="shared" si="31"/>
        <v>3</v>
      </c>
      <c r="AB166">
        <f t="shared" si="32"/>
        <v>206</v>
      </c>
      <c r="AC166">
        <f t="shared" si="33"/>
        <v>20604</v>
      </c>
      <c r="AD166">
        <f t="shared" si="34"/>
        <v>1</v>
      </c>
      <c r="AE166">
        <f t="shared" si="35"/>
        <v>2</v>
      </c>
    </row>
    <row r="167" spans="1:31" x14ac:dyDescent="0.2">
      <c r="A167">
        <v>2</v>
      </c>
      <c r="B167">
        <v>13</v>
      </c>
      <c r="C167">
        <v>4</v>
      </c>
      <c r="D167">
        <v>1</v>
      </c>
      <c r="E167">
        <v>9</v>
      </c>
      <c r="F167">
        <v>5</v>
      </c>
      <c r="G167">
        <v>2</v>
      </c>
      <c r="H167">
        <v>5</v>
      </c>
      <c r="I167">
        <v>3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2</v>
      </c>
      <c r="P167">
        <v>1</v>
      </c>
      <c r="T167">
        <f t="shared" si="24"/>
        <v>2</v>
      </c>
      <c r="U167">
        <f t="shared" si="25"/>
        <v>13</v>
      </c>
      <c r="V167">
        <f t="shared" si="26"/>
        <v>4</v>
      </c>
      <c r="W167">
        <f t="shared" si="27"/>
        <v>1</v>
      </c>
      <c r="X167">
        <f t="shared" si="28"/>
        <v>109</v>
      </c>
      <c r="Y167">
        <f t="shared" si="29"/>
        <v>105</v>
      </c>
      <c r="Z167">
        <f t="shared" si="30"/>
        <v>2</v>
      </c>
      <c r="AA167">
        <f t="shared" si="31"/>
        <v>6</v>
      </c>
      <c r="AB167">
        <f t="shared" si="32"/>
        <v>105</v>
      </c>
      <c r="AC167">
        <f t="shared" si="33"/>
        <v>10503</v>
      </c>
      <c r="AD167">
        <f t="shared" si="34"/>
        <v>2</v>
      </c>
      <c r="AE167">
        <f t="shared" si="35"/>
        <v>1</v>
      </c>
    </row>
    <row r="168" spans="1:31" x14ac:dyDescent="0.2">
      <c r="A168">
        <v>2</v>
      </c>
      <c r="B168">
        <v>13</v>
      </c>
      <c r="C168">
        <v>5</v>
      </c>
      <c r="D168">
        <v>1</v>
      </c>
      <c r="E168">
        <v>6</v>
      </c>
      <c r="F168">
        <v>3</v>
      </c>
      <c r="G168">
        <v>5</v>
      </c>
      <c r="H168">
        <v>3</v>
      </c>
      <c r="I168">
        <v>5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2</v>
      </c>
      <c r="P168">
        <v>1</v>
      </c>
      <c r="T168">
        <f t="shared" si="24"/>
        <v>2</v>
      </c>
      <c r="U168">
        <f t="shared" si="25"/>
        <v>13</v>
      </c>
      <c r="V168">
        <f t="shared" si="26"/>
        <v>5</v>
      </c>
      <c r="W168">
        <f t="shared" si="27"/>
        <v>1</v>
      </c>
      <c r="X168">
        <f t="shared" si="28"/>
        <v>106</v>
      </c>
      <c r="Y168">
        <f t="shared" si="29"/>
        <v>103</v>
      </c>
      <c r="Z168">
        <f t="shared" si="30"/>
        <v>5</v>
      </c>
      <c r="AA168">
        <f t="shared" si="31"/>
        <v>6</v>
      </c>
      <c r="AB168">
        <f t="shared" si="32"/>
        <v>103</v>
      </c>
      <c r="AC168">
        <f t="shared" si="33"/>
        <v>10305</v>
      </c>
      <c r="AD168">
        <f t="shared" si="34"/>
        <v>2</v>
      </c>
      <c r="AE168">
        <f t="shared" si="35"/>
        <v>1</v>
      </c>
    </row>
    <row r="169" spans="1:31" x14ac:dyDescent="0.2">
      <c r="A169">
        <v>2</v>
      </c>
      <c r="B169">
        <v>13</v>
      </c>
      <c r="C169">
        <v>6</v>
      </c>
      <c r="D169">
        <v>2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9</v>
      </c>
      <c r="K169">
        <v>2</v>
      </c>
      <c r="L169">
        <v>2</v>
      </c>
      <c r="M169">
        <v>4</v>
      </c>
      <c r="N169">
        <v>1</v>
      </c>
      <c r="O169">
        <v>1</v>
      </c>
      <c r="P169">
        <v>2</v>
      </c>
      <c r="T169">
        <f t="shared" si="24"/>
        <v>2</v>
      </c>
      <c r="U169">
        <f t="shared" si="25"/>
        <v>13</v>
      </c>
      <c r="V169">
        <f t="shared" si="26"/>
        <v>6</v>
      </c>
      <c r="W169">
        <f t="shared" si="27"/>
        <v>2</v>
      </c>
      <c r="X169">
        <f t="shared" si="28"/>
        <v>209</v>
      </c>
      <c r="Y169">
        <f t="shared" si="29"/>
        <v>202</v>
      </c>
      <c r="Z169">
        <f t="shared" si="30"/>
        <v>0</v>
      </c>
      <c r="AA169">
        <f t="shared" si="31"/>
        <v>2</v>
      </c>
      <c r="AB169">
        <f t="shared" si="32"/>
        <v>204</v>
      </c>
      <c r="AC169">
        <f t="shared" si="33"/>
        <v>20401</v>
      </c>
      <c r="AD169">
        <f t="shared" si="34"/>
        <v>1</v>
      </c>
      <c r="AE169">
        <f t="shared" si="35"/>
        <v>2</v>
      </c>
    </row>
    <row r="170" spans="1:31" x14ac:dyDescent="0.2">
      <c r="A170">
        <v>2</v>
      </c>
      <c r="B170">
        <v>14</v>
      </c>
      <c r="C170">
        <v>1</v>
      </c>
      <c r="D170">
        <v>1</v>
      </c>
      <c r="E170">
        <v>7</v>
      </c>
      <c r="F170">
        <v>2</v>
      </c>
      <c r="G170">
        <v>6</v>
      </c>
      <c r="H170">
        <v>1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3</v>
      </c>
      <c r="P170">
        <v>1</v>
      </c>
      <c r="T170">
        <f t="shared" si="24"/>
        <v>2</v>
      </c>
      <c r="U170">
        <f t="shared" si="25"/>
        <v>14</v>
      </c>
      <c r="V170">
        <f t="shared" si="26"/>
        <v>1</v>
      </c>
      <c r="W170">
        <f t="shared" si="27"/>
        <v>1</v>
      </c>
      <c r="X170">
        <f t="shared" si="28"/>
        <v>107</v>
      </c>
      <c r="Y170">
        <f t="shared" si="29"/>
        <v>102</v>
      </c>
      <c r="Z170">
        <f t="shared" si="30"/>
        <v>6</v>
      </c>
      <c r="AA170">
        <f t="shared" si="31"/>
        <v>6</v>
      </c>
      <c r="AB170">
        <f t="shared" si="32"/>
        <v>101</v>
      </c>
      <c r="AC170">
        <f t="shared" si="33"/>
        <v>10101</v>
      </c>
      <c r="AD170">
        <f t="shared" si="34"/>
        <v>3</v>
      </c>
      <c r="AE170">
        <f t="shared" si="35"/>
        <v>1</v>
      </c>
    </row>
    <row r="171" spans="1:31" x14ac:dyDescent="0.2">
      <c r="A171">
        <v>2</v>
      </c>
      <c r="B171">
        <v>14</v>
      </c>
      <c r="C171">
        <v>2</v>
      </c>
      <c r="D171">
        <v>1</v>
      </c>
      <c r="E171">
        <v>10</v>
      </c>
      <c r="F171">
        <v>1</v>
      </c>
      <c r="G171">
        <v>3</v>
      </c>
      <c r="H171">
        <v>2</v>
      </c>
      <c r="I171">
        <v>2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1</v>
      </c>
      <c r="T171">
        <f t="shared" si="24"/>
        <v>2</v>
      </c>
      <c r="U171">
        <f t="shared" si="25"/>
        <v>14</v>
      </c>
      <c r="V171">
        <f t="shared" si="26"/>
        <v>2</v>
      </c>
      <c r="W171">
        <f t="shared" si="27"/>
        <v>1</v>
      </c>
      <c r="X171">
        <f t="shared" si="28"/>
        <v>110</v>
      </c>
      <c r="Y171">
        <f t="shared" si="29"/>
        <v>101</v>
      </c>
      <c r="Z171">
        <f t="shared" si="30"/>
        <v>3</v>
      </c>
      <c r="AA171">
        <f t="shared" si="31"/>
        <v>6</v>
      </c>
      <c r="AB171">
        <f t="shared" si="32"/>
        <v>102</v>
      </c>
      <c r="AC171">
        <f t="shared" si="33"/>
        <v>10202</v>
      </c>
      <c r="AD171">
        <f t="shared" si="34"/>
        <v>1</v>
      </c>
      <c r="AE171">
        <f t="shared" si="35"/>
        <v>1</v>
      </c>
    </row>
    <row r="172" spans="1:31" x14ac:dyDescent="0.2">
      <c r="A172">
        <v>2</v>
      </c>
      <c r="B172">
        <v>14</v>
      </c>
      <c r="C172">
        <v>3</v>
      </c>
      <c r="D172">
        <v>2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11</v>
      </c>
      <c r="K172">
        <v>1</v>
      </c>
      <c r="L172">
        <v>2</v>
      </c>
      <c r="M172">
        <v>4</v>
      </c>
      <c r="N172">
        <v>2</v>
      </c>
      <c r="O172">
        <v>2</v>
      </c>
      <c r="P172">
        <v>2</v>
      </c>
      <c r="T172">
        <f t="shared" si="24"/>
        <v>2</v>
      </c>
      <c r="U172">
        <f t="shared" si="25"/>
        <v>14</v>
      </c>
      <c r="V172">
        <f t="shared" si="26"/>
        <v>3</v>
      </c>
      <c r="W172">
        <f t="shared" si="27"/>
        <v>2</v>
      </c>
      <c r="X172">
        <f t="shared" si="28"/>
        <v>211</v>
      </c>
      <c r="Y172">
        <f t="shared" si="29"/>
        <v>201</v>
      </c>
      <c r="Z172">
        <f t="shared" si="30"/>
        <v>0</v>
      </c>
      <c r="AA172">
        <f t="shared" si="31"/>
        <v>2</v>
      </c>
      <c r="AB172">
        <f t="shared" si="32"/>
        <v>204</v>
      </c>
      <c r="AC172">
        <f t="shared" si="33"/>
        <v>20402</v>
      </c>
      <c r="AD172">
        <f t="shared" si="34"/>
        <v>2</v>
      </c>
      <c r="AE172">
        <f t="shared" si="35"/>
        <v>2</v>
      </c>
    </row>
    <row r="173" spans="1:31" x14ac:dyDescent="0.2">
      <c r="A173">
        <v>2</v>
      </c>
      <c r="B173">
        <v>14</v>
      </c>
      <c r="C173">
        <v>4</v>
      </c>
      <c r="D173">
        <v>1</v>
      </c>
      <c r="E173">
        <v>5</v>
      </c>
      <c r="F173">
        <v>3</v>
      </c>
      <c r="G173">
        <v>2</v>
      </c>
      <c r="H173">
        <v>3</v>
      </c>
      <c r="I173">
        <v>3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3</v>
      </c>
      <c r="P173">
        <v>1</v>
      </c>
      <c r="T173">
        <f t="shared" si="24"/>
        <v>2</v>
      </c>
      <c r="U173">
        <f t="shared" si="25"/>
        <v>14</v>
      </c>
      <c r="V173">
        <f t="shared" si="26"/>
        <v>4</v>
      </c>
      <c r="W173">
        <f t="shared" si="27"/>
        <v>1</v>
      </c>
      <c r="X173">
        <f t="shared" si="28"/>
        <v>105</v>
      </c>
      <c r="Y173">
        <f t="shared" si="29"/>
        <v>103</v>
      </c>
      <c r="Z173">
        <f t="shared" si="30"/>
        <v>2</v>
      </c>
      <c r="AA173">
        <f t="shared" si="31"/>
        <v>6</v>
      </c>
      <c r="AB173">
        <f t="shared" si="32"/>
        <v>103</v>
      </c>
      <c r="AC173">
        <f t="shared" si="33"/>
        <v>10303</v>
      </c>
      <c r="AD173">
        <f t="shared" si="34"/>
        <v>3</v>
      </c>
      <c r="AE173">
        <f t="shared" si="35"/>
        <v>1</v>
      </c>
    </row>
    <row r="174" spans="1:31" x14ac:dyDescent="0.2">
      <c r="A174">
        <v>2</v>
      </c>
      <c r="B174">
        <v>14</v>
      </c>
      <c r="C174">
        <v>5</v>
      </c>
      <c r="D174">
        <v>2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2</v>
      </c>
      <c r="K174">
        <v>4</v>
      </c>
      <c r="L174">
        <v>1</v>
      </c>
      <c r="M174">
        <v>2</v>
      </c>
      <c r="N174">
        <v>1</v>
      </c>
      <c r="O174">
        <v>1</v>
      </c>
      <c r="P174">
        <v>1</v>
      </c>
      <c r="T174">
        <f t="shared" si="24"/>
        <v>2</v>
      </c>
      <c r="U174">
        <f t="shared" si="25"/>
        <v>14</v>
      </c>
      <c r="V174">
        <f t="shared" si="26"/>
        <v>5</v>
      </c>
      <c r="W174">
        <f t="shared" si="27"/>
        <v>2</v>
      </c>
      <c r="X174">
        <f t="shared" si="28"/>
        <v>202</v>
      </c>
      <c r="Y174">
        <f t="shared" si="29"/>
        <v>204</v>
      </c>
      <c r="Z174">
        <f t="shared" si="30"/>
        <v>0</v>
      </c>
      <c r="AA174">
        <f t="shared" si="31"/>
        <v>1</v>
      </c>
      <c r="AB174">
        <f t="shared" si="32"/>
        <v>202</v>
      </c>
      <c r="AC174">
        <f t="shared" si="33"/>
        <v>20201</v>
      </c>
      <c r="AD174">
        <f t="shared" si="34"/>
        <v>1</v>
      </c>
      <c r="AE174">
        <f t="shared" si="35"/>
        <v>1</v>
      </c>
    </row>
    <row r="175" spans="1:31" x14ac:dyDescent="0.2">
      <c r="A175">
        <v>2</v>
      </c>
      <c r="B175">
        <v>14</v>
      </c>
      <c r="C175">
        <v>6</v>
      </c>
      <c r="D175">
        <v>2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7</v>
      </c>
      <c r="K175">
        <v>3</v>
      </c>
      <c r="L175">
        <v>5</v>
      </c>
      <c r="M175">
        <v>7</v>
      </c>
      <c r="N175">
        <v>3</v>
      </c>
      <c r="O175">
        <v>2</v>
      </c>
      <c r="P175">
        <v>2</v>
      </c>
      <c r="T175">
        <f t="shared" si="24"/>
        <v>2</v>
      </c>
      <c r="U175">
        <f t="shared" si="25"/>
        <v>14</v>
      </c>
      <c r="V175">
        <f t="shared" si="26"/>
        <v>6</v>
      </c>
      <c r="W175">
        <f t="shared" si="27"/>
        <v>2</v>
      </c>
      <c r="X175">
        <f t="shared" si="28"/>
        <v>207</v>
      </c>
      <c r="Y175">
        <f t="shared" si="29"/>
        <v>203</v>
      </c>
      <c r="Z175">
        <f t="shared" si="30"/>
        <v>0</v>
      </c>
      <c r="AA175">
        <f t="shared" si="31"/>
        <v>5</v>
      </c>
      <c r="AB175">
        <f t="shared" si="32"/>
        <v>207</v>
      </c>
      <c r="AC175">
        <f t="shared" si="33"/>
        <v>20703</v>
      </c>
      <c r="AD175">
        <f t="shared" si="34"/>
        <v>2</v>
      </c>
      <c r="AE175">
        <f t="shared" si="35"/>
        <v>2</v>
      </c>
    </row>
    <row r="176" spans="1:31" x14ac:dyDescent="0.2">
      <c r="A176">
        <v>2</v>
      </c>
      <c r="B176">
        <v>15</v>
      </c>
      <c r="C176">
        <v>1</v>
      </c>
      <c r="D176">
        <v>2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10</v>
      </c>
      <c r="K176">
        <v>4</v>
      </c>
      <c r="L176">
        <v>4</v>
      </c>
      <c r="M176">
        <v>5</v>
      </c>
      <c r="N176">
        <v>5</v>
      </c>
      <c r="O176">
        <v>2</v>
      </c>
      <c r="P176">
        <v>1</v>
      </c>
      <c r="T176">
        <f t="shared" si="24"/>
        <v>2</v>
      </c>
      <c r="U176">
        <f t="shared" si="25"/>
        <v>15</v>
      </c>
      <c r="V176">
        <f t="shared" si="26"/>
        <v>1</v>
      </c>
      <c r="W176">
        <f t="shared" si="27"/>
        <v>2</v>
      </c>
      <c r="X176">
        <f t="shared" si="28"/>
        <v>210</v>
      </c>
      <c r="Y176">
        <f t="shared" si="29"/>
        <v>204</v>
      </c>
      <c r="Z176">
        <f t="shared" si="30"/>
        <v>0</v>
      </c>
      <c r="AA176">
        <f t="shared" si="31"/>
        <v>4</v>
      </c>
      <c r="AB176">
        <f t="shared" si="32"/>
        <v>205</v>
      </c>
      <c r="AC176">
        <f t="shared" si="33"/>
        <v>20505</v>
      </c>
      <c r="AD176">
        <f t="shared" si="34"/>
        <v>2</v>
      </c>
      <c r="AE176">
        <f t="shared" si="35"/>
        <v>1</v>
      </c>
    </row>
    <row r="177" spans="1:31" x14ac:dyDescent="0.2">
      <c r="A177">
        <v>2</v>
      </c>
      <c r="B177">
        <v>15</v>
      </c>
      <c r="C177">
        <v>2</v>
      </c>
      <c r="D177">
        <v>1</v>
      </c>
      <c r="E177">
        <v>11</v>
      </c>
      <c r="F177">
        <v>2</v>
      </c>
      <c r="G177">
        <v>5</v>
      </c>
      <c r="H177">
        <v>5</v>
      </c>
      <c r="I177">
        <v>2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3</v>
      </c>
      <c r="P177">
        <v>2</v>
      </c>
      <c r="T177">
        <f t="shared" si="24"/>
        <v>2</v>
      </c>
      <c r="U177">
        <f t="shared" si="25"/>
        <v>15</v>
      </c>
      <c r="V177">
        <f t="shared" si="26"/>
        <v>2</v>
      </c>
      <c r="W177">
        <f t="shared" si="27"/>
        <v>1</v>
      </c>
      <c r="X177">
        <f t="shared" si="28"/>
        <v>111</v>
      </c>
      <c r="Y177">
        <f t="shared" si="29"/>
        <v>102</v>
      </c>
      <c r="Z177">
        <f t="shared" si="30"/>
        <v>5</v>
      </c>
      <c r="AA177">
        <f t="shared" si="31"/>
        <v>6</v>
      </c>
      <c r="AB177">
        <f t="shared" si="32"/>
        <v>105</v>
      </c>
      <c r="AC177">
        <f t="shared" si="33"/>
        <v>10502</v>
      </c>
      <c r="AD177">
        <f t="shared" si="34"/>
        <v>3</v>
      </c>
      <c r="AE177">
        <f t="shared" si="35"/>
        <v>2</v>
      </c>
    </row>
    <row r="178" spans="1:31" x14ac:dyDescent="0.2">
      <c r="A178">
        <v>2</v>
      </c>
      <c r="B178">
        <v>15</v>
      </c>
      <c r="C178">
        <v>3</v>
      </c>
      <c r="D178">
        <v>1</v>
      </c>
      <c r="E178">
        <v>9</v>
      </c>
      <c r="F178">
        <v>4</v>
      </c>
      <c r="G178">
        <v>1</v>
      </c>
      <c r="H178">
        <v>4</v>
      </c>
      <c r="I178">
        <v>3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2</v>
      </c>
      <c r="T178">
        <f t="shared" si="24"/>
        <v>2</v>
      </c>
      <c r="U178">
        <f t="shared" si="25"/>
        <v>15</v>
      </c>
      <c r="V178">
        <f t="shared" si="26"/>
        <v>3</v>
      </c>
      <c r="W178">
        <f t="shared" si="27"/>
        <v>1</v>
      </c>
      <c r="X178">
        <f t="shared" si="28"/>
        <v>109</v>
      </c>
      <c r="Y178">
        <f t="shared" si="29"/>
        <v>104</v>
      </c>
      <c r="Z178">
        <f t="shared" si="30"/>
        <v>1</v>
      </c>
      <c r="AA178">
        <f t="shared" si="31"/>
        <v>6</v>
      </c>
      <c r="AB178">
        <f t="shared" si="32"/>
        <v>104</v>
      </c>
      <c r="AC178">
        <f t="shared" si="33"/>
        <v>10403</v>
      </c>
      <c r="AD178">
        <f t="shared" si="34"/>
        <v>1</v>
      </c>
      <c r="AE178">
        <f t="shared" si="35"/>
        <v>2</v>
      </c>
    </row>
    <row r="179" spans="1:31" x14ac:dyDescent="0.2">
      <c r="A179">
        <v>2</v>
      </c>
      <c r="B179">
        <v>15</v>
      </c>
      <c r="C179">
        <v>4</v>
      </c>
      <c r="D179">
        <v>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5</v>
      </c>
      <c r="K179">
        <v>2</v>
      </c>
      <c r="L179">
        <v>4</v>
      </c>
      <c r="M179">
        <v>6</v>
      </c>
      <c r="N179">
        <v>3</v>
      </c>
      <c r="O179">
        <v>2</v>
      </c>
      <c r="P179">
        <v>1</v>
      </c>
      <c r="T179">
        <f t="shared" si="24"/>
        <v>2</v>
      </c>
      <c r="U179">
        <f t="shared" si="25"/>
        <v>15</v>
      </c>
      <c r="V179">
        <f t="shared" si="26"/>
        <v>4</v>
      </c>
      <c r="W179">
        <f t="shared" si="27"/>
        <v>2</v>
      </c>
      <c r="X179">
        <f t="shared" si="28"/>
        <v>205</v>
      </c>
      <c r="Y179">
        <f t="shared" si="29"/>
        <v>202</v>
      </c>
      <c r="Z179">
        <f t="shared" si="30"/>
        <v>0</v>
      </c>
      <c r="AA179">
        <f t="shared" si="31"/>
        <v>4</v>
      </c>
      <c r="AB179">
        <f t="shared" si="32"/>
        <v>206</v>
      </c>
      <c r="AC179">
        <f t="shared" si="33"/>
        <v>20603</v>
      </c>
      <c r="AD179">
        <f t="shared" si="34"/>
        <v>2</v>
      </c>
      <c r="AE179">
        <f t="shared" si="35"/>
        <v>1</v>
      </c>
    </row>
    <row r="180" spans="1:31" x14ac:dyDescent="0.2">
      <c r="A180">
        <v>2</v>
      </c>
      <c r="B180">
        <v>15</v>
      </c>
      <c r="C180">
        <v>5</v>
      </c>
      <c r="D180">
        <v>2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12</v>
      </c>
      <c r="K180">
        <v>4</v>
      </c>
      <c r="L180">
        <v>5</v>
      </c>
      <c r="M180">
        <v>1</v>
      </c>
      <c r="N180">
        <v>2</v>
      </c>
      <c r="O180">
        <v>1</v>
      </c>
      <c r="P180">
        <v>1</v>
      </c>
      <c r="T180">
        <f t="shared" si="24"/>
        <v>2</v>
      </c>
      <c r="U180">
        <f t="shared" si="25"/>
        <v>15</v>
      </c>
      <c r="V180">
        <f t="shared" si="26"/>
        <v>5</v>
      </c>
      <c r="W180">
        <f t="shared" si="27"/>
        <v>2</v>
      </c>
      <c r="X180">
        <f t="shared" si="28"/>
        <v>212</v>
      </c>
      <c r="Y180">
        <f t="shared" si="29"/>
        <v>204</v>
      </c>
      <c r="Z180">
        <f t="shared" si="30"/>
        <v>0</v>
      </c>
      <c r="AA180">
        <f t="shared" si="31"/>
        <v>5</v>
      </c>
      <c r="AB180">
        <f t="shared" si="32"/>
        <v>201</v>
      </c>
      <c r="AC180">
        <f t="shared" si="33"/>
        <v>20102</v>
      </c>
      <c r="AD180">
        <f t="shared" si="34"/>
        <v>1</v>
      </c>
      <c r="AE180">
        <f t="shared" si="35"/>
        <v>1</v>
      </c>
    </row>
    <row r="181" spans="1:31" x14ac:dyDescent="0.2">
      <c r="A181">
        <v>2</v>
      </c>
      <c r="B181">
        <v>15</v>
      </c>
      <c r="C181">
        <v>6</v>
      </c>
      <c r="D181">
        <v>1</v>
      </c>
      <c r="E181">
        <v>13</v>
      </c>
      <c r="F181">
        <v>1</v>
      </c>
      <c r="G181">
        <v>3</v>
      </c>
      <c r="H181">
        <v>2</v>
      </c>
      <c r="I181">
        <v>5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3</v>
      </c>
      <c r="P181">
        <v>2</v>
      </c>
      <c r="T181">
        <f t="shared" si="24"/>
        <v>2</v>
      </c>
      <c r="U181">
        <f t="shared" si="25"/>
        <v>15</v>
      </c>
      <c r="V181">
        <f t="shared" si="26"/>
        <v>6</v>
      </c>
      <c r="W181">
        <f t="shared" si="27"/>
        <v>1</v>
      </c>
      <c r="X181">
        <f t="shared" si="28"/>
        <v>113</v>
      </c>
      <c r="Y181">
        <f t="shared" si="29"/>
        <v>101</v>
      </c>
      <c r="Z181">
        <f t="shared" si="30"/>
        <v>3</v>
      </c>
      <c r="AA181">
        <f t="shared" si="31"/>
        <v>6</v>
      </c>
      <c r="AB181">
        <f t="shared" si="32"/>
        <v>102</v>
      </c>
      <c r="AC181">
        <f t="shared" si="33"/>
        <v>10205</v>
      </c>
      <c r="AD181">
        <f t="shared" si="34"/>
        <v>3</v>
      </c>
      <c r="AE181">
        <f t="shared" si="35"/>
        <v>2</v>
      </c>
    </row>
    <row r="182" spans="1:31" x14ac:dyDescent="0.2">
      <c r="A182">
        <v>3</v>
      </c>
      <c r="B182">
        <v>1</v>
      </c>
      <c r="C182">
        <v>1</v>
      </c>
      <c r="D182">
        <v>2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6</v>
      </c>
      <c r="K182">
        <v>3</v>
      </c>
      <c r="L182">
        <v>3</v>
      </c>
      <c r="M182">
        <v>7</v>
      </c>
      <c r="N182">
        <v>4</v>
      </c>
      <c r="O182">
        <v>3</v>
      </c>
      <c r="P182">
        <v>2</v>
      </c>
      <c r="T182">
        <f t="shared" si="24"/>
        <v>3</v>
      </c>
      <c r="U182">
        <f t="shared" si="25"/>
        <v>1</v>
      </c>
      <c r="V182">
        <f t="shared" si="26"/>
        <v>1</v>
      </c>
      <c r="W182">
        <f t="shared" si="27"/>
        <v>2</v>
      </c>
      <c r="X182">
        <f t="shared" si="28"/>
        <v>206</v>
      </c>
      <c r="Y182">
        <f t="shared" si="29"/>
        <v>203</v>
      </c>
      <c r="Z182">
        <f t="shared" si="30"/>
        <v>0</v>
      </c>
      <c r="AA182">
        <f t="shared" si="31"/>
        <v>3</v>
      </c>
      <c r="AB182">
        <f t="shared" si="32"/>
        <v>207</v>
      </c>
      <c r="AC182">
        <f t="shared" si="33"/>
        <v>20704</v>
      </c>
      <c r="AD182">
        <f t="shared" si="34"/>
        <v>3</v>
      </c>
      <c r="AE182">
        <f t="shared" si="35"/>
        <v>2</v>
      </c>
    </row>
    <row r="183" spans="1:31" x14ac:dyDescent="0.2">
      <c r="A183">
        <v>3</v>
      </c>
      <c r="B183">
        <v>1</v>
      </c>
      <c r="C183">
        <v>2</v>
      </c>
      <c r="D183">
        <v>1</v>
      </c>
      <c r="E183">
        <v>2</v>
      </c>
      <c r="F183">
        <v>5</v>
      </c>
      <c r="G183">
        <v>2</v>
      </c>
      <c r="H183">
        <v>1</v>
      </c>
      <c r="I183">
        <v>2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1</v>
      </c>
      <c r="T183">
        <f t="shared" si="24"/>
        <v>3</v>
      </c>
      <c r="U183">
        <f t="shared" si="25"/>
        <v>1</v>
      </c>
      <c r="V183">
        <f t="shared" si="26"/>
        <v>2</v>
      </c>
      <c r="W183">
        <f t="shared" si="27"/>
        <v>1</v>
      </c>
      <c r="X183">
        <f t="shared" si="28"/>
        <v>102</v>
      </c>
      <c r="Y183">
        <f t="shared" si="29"/>
        <v>105</v>
      </c>
      <c r="Z183">
        <f t="shared" si="30"/>
        <v>2</v>
      </c>
      <c r="AA183">
        <f t="shared" si="31"/>
        <v>6</v>
      </c>
      <c r="AB183">
        <f t="shared" si="32"/>
        <v>101</v>
      </c>
      <c r="AC183">
        <f t="shared" si="33"/>
        <v>10102</v>
      </c>
      <c r="AD183">
        <f t="shared" si="34"/>
        <v>1</v>
      </c>
      <c r="AE183">
        <f t="shared" si="35"/>
        <v>1</v>
      </c>
    </row>
    <row r="184" spans="1:31" x14ac:dyDescent="0.2">
      <c r="A184">
        <v>3</v>
      </c>
      <c r="B184">
        <v>1</v>
      </c>
      <c r="C184">
        <v>3</v>
      </c>
      <c r="D184">
        <v>1</v>
      </c>
      <c r="E184">
        <v>14</v>
      </c>
      <c r="F184">
        <v>4</v>
      </c>
      <c r="G184">
        <v>4</v>
      </c>
      <c r="H184">
        <v>1</v>
      </c>
      <c r="I184">
        <v>1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2</v>
      </c>
      <c r="P184">
        <v>2</v>
      </c>
      <c r="T184">
        <f t="shared" si="24"/>
        <v>3</v>
      </c>
      <c r="U184">
        <f t="shared" si="25"/>
        <v>1</v>
      </c>
      <c r="V184">
        <f t="shared" si="26"/>
        <v>3</v>
      </c>
      <c r="W184">
        <f t="shared" si="27"/>
        <v>1</v>
      </c>
      <c r="X184">
        <f t="shared" si="28"/>
        <v>114</v>
      </c>
      <c r="Y184">
        <f t="shared" si="29"/>
        <v>104</v>
      </c>
      <c r="Z184">
        <f t="shared" si="30"/>
        <v>4</v>
      </c>
      <c r="AA184">
        <f t="shared" si="31"/>
        <v>6</v>
      </c>
      <c r="AB184">
        <f t="shared" si="32"/>
        <v>101</v>
      </c>
      <c r="AC184">
        <f t="shared" si="33"/>
        <v>10101</v>
      </c>
      <c r="AD184">
        <f t="shared" si="34"/>
        <v>2</v>
      </c>
      <c r="AE184">
        <f t="shared" si="35"/>
        <v>2</v>
      </c>
    </row>
    <row r="185" spans="1:31" x14ac:dyDescent="0.2">
      <c r="A185">
        <v>3</v>
      </c>
      <c r="B185">
        <v>1</v>
      </c>
      <c r="C185">
        <v>4</v>
      </c>
      <c r="D185">
        <v>1</v>
      </c>
      <c r="E185">
        <v>6</v>
      </c>
      <c r="F185">
        <v>2</v>
      </c>
      <c r="G185">
        <v>5</v>
      </c>
      <c r="H185">
        <v>3</v>
      </c>
      <c r="I185">
        <v>4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</v>
      </c>
      <c r="P185">
        <v>1</v>
      </c>
      <c r="T185">
        <f t="shared" si="24"/>
        <v>3</v>
      </c>
      <c r="U185">
        <f t="shared" si="25"/>
        <v>1</v>
      </c>
      <c r="V185">
        <f t="shared" si="26"/>
        <v>4</v>
      </c>
      <c r="W185">
        <f t="shared" si="27"/>
        <v>1</v>
      </c>
      <c r="X185">
        <f t="shared" si="28"/>
        <v>106</v>
      </c>
      <c r="Y185">
        <f t="shared" si="29"/>
        <v>102</v>
      </c>
      <c r="Z185">
        <f t="shared" si="30"/>
        <v>5</v>
      </c>
      <c r="AA185">
        <f t="shared" si="31"/>
        <v>6</v>
      </c>
      <c r="AB185">
        <f t="shared" si="32"/>
        <v>103</v>
      </c>
      <c r="AC185">
        <f t="shared" si="33"/>
        <v>10304</v>
      </c>
      <c r="AD185">
        <f t="shared" si="34"/>
        <v>2</v>
      </c>
      <c r="AE185">
        <f t="shared" si="35"/>
        <v>1</v>
      </c>
    </row>
    <row r="186" spans="1:31" x14ac:dyDescent="0.2">
      <c r="A186">
        <v>3</v>
      </c>
      <c r="B186">
        <v>1</v>
      </c>
      <c r="C186">
        <v>5</v>
      </c>
      <c r="D186">
        <v>2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10</v>
      </c>
      <c r="K186">
        <v>2</v>
      </c>
      <c r="L186">
        <v>2</v>
      </c>
      <c r="M186">
        <v>6</v>
      </c>
      <c r="N186">
        <v>3</v>
      </c>
      <c r="O186">
        <v>1</v>
      </c>
      <c r="P186">
        <v>1</v>
      </c>
      <c r="T186">
        <f t="shared" si="24"/>
        <v>3</v>
      </c>
      <c r="U186">
        <f t="shared" si="25"/>
        <v>1</v>
      </c>
      <c r="V186">
        <f t="shared" si="26"/>
        <v>5</v>
      </c>
      <c r="W186">
        <f t="shared" si="27"/>
        <v>2</v>
      </c>
      <c r="X186">
        <f t="shared" si="28"/>
        <v>210</v>
      </c>
      <c r="Y186">
        <f t="shared" si="29"/>
        <v>202</v>
      </c>
      <c r="Z186">
        <f t="shared" si="30"/>
        <v>0</v>
      </c>
      <c r="AA186">
        <f t="shared" si="31"/>
        <v>2</v>
      </c>
      <c r="AB186">
        <f t="shared" si="32"/>
        <v>206</v>
      </c>
      <c r="AC186">
        <f t="shared" si="33"/>
        <v>20603</v>
      </c>
      <c r="AD186">
        <f t="shared" si="34"/>
        <v>1</v>
      </c>
      <c r="AE186">
        <f t="shared" si="35"/>
        <v>1</v>
      </c>
    </row>
    <row r="187" spans="1:31" x14ac:dyDescent="0.2">
      <c r="A187">
        <v>3</v>
      </c>
      <c r="B187">
        <v>1</v>
      </c>
      <c r="C187">
        <v>6</v>
      </c>
      <c r="D187">
        <v>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3</v>
      </c>
      <c r="K187">
        <v>2</v>
      </c>
      <c r="L187">
        <v>1</v>
      </c>
      <c r="M187">
        <v>4</v>
      </c>
      <c r="N187">
        <v>1</v>
      </c>
      <c r="O187">
        <v>3</v>
      </c>
      <c r="P187">
        <v>2</v>
      </c>
      <c r="T187">
        <f t="shared" si="24"/>
        <v>3</v>
      </c>
      <c r="U187">
        <f t="shared" si="25"/>
        <v>1</v>
      </c>
      <c r="V187">
        <f t="shared" si="26"/>
        <v>6</v>
      </c>
      <c r="W187">
        <f t="shared" si="27"/>
        <v>2</v>
      </c>
      <c r="X187">
        <f t="shared" si="28"/>
        <v>203</v>
      </c>
      <c r="Y187">
        <f t="shared" si="29"/>
        <v>202</v>
      </c>
      <c r="Z187">
        <f t="shared" si="30"/>
        <v>0</v>
      </c>
      <c r="AA187">
        <f t="shared" si="31"/>
        <v>1</v>
      </c>
      <c r="AB187">
        <f t="shared" si="32"/>
        <v>204</v>
      </c>
      <c r="AC187">
        <f t="shared" si="33"/>
        <v>20401</v>
      </c>
      <c r="AD187">
        <f t="shared" si="34"/>
        <v>3</v>
      </c>
      <c r="AE187">
        <f t="shared" si="35"/>
        <v>2</v>
      </c>
    </row>
    <row r="188" spans="1:31" x14ac:dyDescent="0.2">
      <c r="A188">
        <v>3</v>
      </c>
      <c r="B188">
        <v>2</v>
      </c>
      <c r="C188">
        <v>1</v>
      </c>
      <c r="D188">
        <v>2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8</v>
      </c>
      <c r="K188">
        <v>4</v>
      </c>
      <c r="L188">
        <v>2</v>
      </c>
      <c r="M188">
        <v>2</v>
      </c>
      <c r="N188">
        <v>5</v>
      </c>
      <c r="O188">
        <v>2</v>
      </c>
      <c r="P188">
        <v>1</v>
      </c>
      <c r="T188">
        <f t="shared" si="24"/>
        <v>3</v>
      </c>
      <c r="U188">
        <f t="shared" si="25"/>
        <v>2</v>
      </c>
      <c r="V188">
        <f t="shared" si="26"/>
        <v>1</v>
      </c>
      <c r="W188">
        <f t="shared" si="27"/>
        <v>2</v>
      </c>
      <c r="X188">
        <f t="shared" si="28"/>
        <v>208</v>
      </c>
      <c r="Y188">
        <f t="shared" si="29"/>
        <v>204</v>
      </c>
      <c r="Z188">
        <f t="shared" si="30"/>
        <v>0</v>
      </c>
      <c r="AA188">
        <f t="shared" si="31"/>
        <v>2</v>
      </c>
      <c r="AB188">
        <f t="shared" si="32"/>
        <v>202</v>
      </c>
      <c r="AC188">
        <f t="shared" si="33"/>
        <v>20205</v>
      </c>
      <c r="AD188">
        <f t="shared" si="34"/>
        <v>2</v>
      </c>
      <c r="AE188">
        <f t="shared" si="35"/>
        <v>1</v>
      </c>
    </row>
    <row r="189" spans="1:31" x14ac:dyDescent="0.2">
      <c r="A189">
        <v>3</v>
      </c>
      <c r="B189">
        <v>2</v>
      </c>
      <c r="C189">
        <v>2</v>
      </c>
      <c r="D189">
        <v>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</v>
      </c>
      <c r="K189">
        <v>3</v>
      </c>
      <c r="L189">
        <v>5</v>
      </c>
      <c r="M189">
        <v>3</v>
      </c>
      <c r="N189">
        <v>4</v>
      </c>
      <c r="O189">
        <v>3</v>
      </c>
      <c r="P189">
        <v>1</v>
      </c>
      <c r="T189">
        <f t="shared" si="24"/>
        <v>3</v>
      </c>
      <c r="U189">
        <f t="shared" si="25"/>
        <v>2</v>
      </c>
      <c r="V189">
        <f t="shared" si="26"/>
        <v>2</v>
      </c>
      <c r="W189">
        <f t="shared" si="27"/>
        <v>2</v>
      </c>
      <c r="X189">
        <f t="shared" si="28"/>
        <v>201</v>
      </c>
      <c r="Y189">
        <f t="shared" si="29"/>
        <v>203</v>
      </c>
      <c r="Z189">
        <f t="shared" si="30"/>
        <v>0</v>
      </c>
      <c r="AA189">
        <f t="shared" si="31"/>
        <v>5</v>
      </c>
      <c r="AB189">
        <f t="shared" si="32"/>
        <v>203</v>
      </c>
      <c r="AC189">
        <f t="shared" si="33"/>
        <v>20304</v>
      </c>
      <c r="AD189">
        <f t="shared" si="34"/>
        <v>3</v>
      </c>
      <c r="AE189">
        <f t="shared" si="35"/>
        <v>1</v>
      </c>
    </row>
    <row r="190" spans="1:31" x14ac:dyDescent="0.2">
      <c r="A190">
        <v>3</v>
      </c>
      <c r="B190">
        <v>2</v>
      </c>
      <c r="C190">
        <v>3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5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1</v>
      </c>
      <c r="T190">
        <f t="shared" si="24"/>
        <v>3</v>
      </c>
      <c r="U190">
        <f t="shared" si="25"/>
        <v>2</v>
      </c>
      <c r="V190">
        <f t="shared" si="26"/>
        <v>3</v>
      </c>
      <c r="W190">
        <f t="shared" si="27"/>
        <v>1</v>
      </c>
      <c r="X190">
        <f t="shared" si="28"/>
        <v>101</v>
      </c>
      <c r="Y190">
        <f t="shared" si="29"/>
        <v>101</v>
      </c>
      <c r="Z190">
        <f t="shared" si="30"/>
        <v>1</v>
      </c>
      <c r="AA190">
        <f t="shared" si="31"/>
        <v>6</v>
      </c>
      <c r="AB190">
        <f t="shared" si="32"/>
        <v>101</v>
      </c>
      <c r="AC190">
        <f t="shared" si="33"/>
        <v>10105</v>
      </c>
      <c r="AD190">
        <f t="shared" si="34"/>
        <v>1</v>
      </c>
      <c r="AE190">
        <f t="shared" si="35"/>
        <v>1</v>
      </c>
    </row>
    <row r="191" spans="1:31" x14ac:dyDescent="0.2">
      <c r="A191">
        <v>3</v>
      </c>
      <c r="B191">
        <v>2</v>
      </c>
      <c r="C191">
        <v>4</v>
      </c>
      <c r="D191">
        <v>2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2</v>
      </c>
      <c r="K191">
        <v>1</v>
      </c>
      <c r="L191">
        <v>3</v>
      </c>
      <c r="M191">
        <v>5</v>
      </c>
      <c r="N191">
        <v>3</v>
      </c>
      <c r="O191">
        <v>2</v>
      </c>
      <c r="P191">
        <v>2</v>
      </c>
      <c r="T191">
        <f t="shared" si="24"/>
        <v>3</v>
      </c>
      <c r="U191">
        <f t="shared" si="25"/>
        <v>2</v>
      </c>
      <c r="V191">
        <f t="shared" si="26"/>
        <v>4</v>
      </c>
      <c r="W191">
        <f t="shared" si="27"/>
        <v>2</v>
      </c>
      <c r="X191">
        <f t="shared" si="28"/>
        <v>202</v>
      </c>
      <c r="Y191">
        <f t="shared" si="29"/>
        <v>201</v>
      </c>
      <c r="Z191">
        <f t="shared" si="30"/>
        <v>0</v>
      </c>
      <c r="AA191">
        <f t="shared" si="31"/>
        <v>3</v>
      </c>
      <c r="AB191">
        <f t="shared" si="32"/>
        <v>205</v>
      </c>
      <c r="AC191">
        <f t="shared" si="33"/>
        <v>20503</v>
      </c>
      <c r="AD191">
        <f t="shared" si="34"/>
        <v>2</v>
      </c>
      <c r="AE191">
        <f t="shared" si="35"/>
        <v>2</v>
      </c>
    </row>
    <row r="192" spans="1:31" x14ac:dyDescent="0.2">
      <c r="A192">
        <v>3</v>
      </c>
      <c r="B192">
        <v>2</v>
      </c>
      <c r="C192">
        <v>5</v>
      </c>
      <c r="D192">
        <v>1</v>
      </c>
      <c r="E192">
        <v>3</v>
      </c>
      <c r="F192">
        <v>2</v>
      </c>
      <c r="G192">
        <v>5</v>
      </c>
      <c r="H192">
        <v>4</v>
      </c>
      <c r="I192">
        <v>3</v>
      </c>
      <c r="J192">
        <v>0</v>
      </c>
      <c r="K192">
        <v>0</v>
      </c>
      <c r="L192">
        <v>0</v>
      </c>
      <c r="M192" s="19">
        <v>0</v>
      </c>
      <c r="N192" s="19">
        <v>0</v>
      </c>
      <c r="O192">
        <v>3</v>
      </c>
      <c r="P192">
        <v>2</v>
      </c>
      <c r="T192">
        <f t="shared" si="24"/>
        <v>3</v>
      </c>
      <c r="U192">
        <f t="shared" si="25"/>
        <v>2</v>
      </c>
      <c r="V192">
        <f t="shared" si="26"/>
        <v>5</v>
      </c>
      <c r="W192">
        <f t="shared" si="27"/>
        <v>1</v>
      </c>
      <c r="X192">
        <f t="shared" si="28"/>
        <v>103</v>
      </c>
      <c r="Y192">
        <f t="shared" si="29"/>
        <v>102</v>
      </c>
      <c r="Z192">
        <f t="shared" si="30"/>
        <v>5</v>
      </c>
      <c r="AA192">
        <f t="shared" si="31"/>
        <v>6</v>
      </c>
      <c r="AB192">
        <f t="shared" si="32"/>
        <v>104</v>
      </c>
      <c r="AC192">
        <f t="shared" si="33"/>
        <v>10403</v>
      </c>
      <c r="AD192">
        <f t="shared" si="34"/>
        <v>3</v>
      </c>
      <c r="AE192">
        <f t="shared" si="35"/>
        <v>2</v>
      </c>
    </row>
    <row r="193" spans="1:31" x14ac:dyDescent="0.2">
      <c r="A193">
        <v>3</v>
      </c>
      <c r="B193">
        <v>2</v>
      </c>
      <c r="C193">
        <v>6</v>
      </c>
      <c r="D193">
        <v>1</v>
      </c>
      <c r="E193">
        <v>6</v>
      </c>
      <c r="F193">
        <v>3</v>
      </c>
      <c r="G193">
        <v>6</v>
      </c>
      <c r="H193">
        <v>5</v>
      </c>
      <c r="I193">
        <v>4</v>
      </c>
      <c r="J193">
        <v>0</v>
      </c>
      <c r="K193">
        <v>0</v>
      </c>
      <c r="L193">
        <v>0</v>
      </c>
      <c r="M193" s="19">
        <v>0</v>
      </c>
      <c r="N193" s="19">
        <v>0</v>
      </c>
      <c r="O193">
        <v>1</v>
      </c>
      <c r="P193">
        <v>2</v>
      </c>
      <c r="T193">
        <f t="shared" si="24"/>
        <v>3</v>
      </c>
      <c r="U193">
        <f t="shared" si="25"/>
        <v>2</v>
      </c>
      <c r="V193">
        <f t="shared" si="26"/>
        <v>6</v>
      </c>
      <c r="W193">
        <f t="shared" si="27"/>
        <v>1</v>
      </c>
      <c r="X193">
        <f t="shared" si="28"/>
        <v>106</v>
      </c>
      <c r="Y193">
        <f t="shared" si="29"/>
        <v>103</v>
      </c>
      <c r="Z193">
        <f t="shared" si="30"/>
        <v>6</v>
      </c>
      <c r="AA193">
        <f t="shared" si="31"/>
        <v>6</v>
      </c>
      <c r="AB193">
        <f t="shared" si="32"/>
        <v>105</v>
      </c>
      <c r="AC193">
        <f t="shared" si="33"/>
        <v>10504</v>
      </c>
      <c r="AD193">
        <f t="shared" si="34"/>
        <v>1</v>
      </c>
      <c r="AE193">
        <f t="shared" si="35"/>
        <v>2</v>
      </c>
    </row>
    <row r="194" spans="1:31" x14ac:dyDescent="0.2">
      <c r="A194">
        <v>3</v>
      </c>
      <c r="B194">
        <v>3</v>
      </c>
      <c r="C194">
        <v>1</v>
      </c>
      <c r="D194">
        <v>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4</v>
      </c>
      <c r="K194">
        <v>3</v>
      </c>
      <c r="L194">
        <v>4</v>
      </c>
      <c r="M194" s="19">
        <v>3</v>
      </c>
      <c r="N194" s="19">
        <v>5</v>
      </c>
      <c r="O194">
        <v>1</v>
      </c>
      <c r="P194">
        <v>1</v>
      </c>
      <c r="T194">
        <f t="shared" si="24"/>
        <v>3</v>
      </c>
      <c r="U194">
        <f t="shared" si="25"/>
        <v>3</v>
      </c>
      <c r="V194">
        <f t="shared" si="26"/>
        <v>1</v>
      </c>
      <c r="W194">
        <f t="shared" si="27"/>
        <v>2</v>
      </c>
      <c r="X194">
        <f t="shared" si="28"/>
        <v>204</v>
      </c>
      <c r="Y194">
        <f t="shared" si="29"/>
        <v>203</v>
      </c>
      <c r="Z194">
        <f t="shared" si="30"/>
        <v>0</v>
      </c>
      <c r="AA194">
        <f t="shared" si="31"/>
        <v>4</v>
      </c>
      <c r="AB194">
        <f t="shared" si="32"/>
        <v>203</v>
      </c>
      <c r="AC194">
        <f t="shared" si="33"/>
        <v>20305</v>
      </c>
      <c r="AD194">
        <f t="shared" si="34"/>
        <v>1</v>
      </c>
      <c r="AE194">
        <f t="shared" si="35"/>
        <v>1</v>
      </c>
    </row>
    <row r="195" spans="1:31" x14ac:dyDescent="0.2">
      <c r="A195">
        <v>3</v>
      </c>
      <c r="B195">
        <v>3</v>
      </c>
      <c r="C195">
        <v>2</v>
      </c>
      <c r="D195">
        <v>1</v>
      </c>
      <c r="E195">
        <v>10</v>
      </c>
      <c r="F195">
        <v>5</v>
      </c>
      <c r="G195">
        <v>3</v>
      </c>
      <c r="H195">
        <v>3</v>
      </c>
      <c r="I195">
        <v>3</v>
      </c>
      <c r="J195">
        <v>0</v>
      </c>
      <c r="K195">
        <v>0</v>
      </c>
      <c r="L195">
        <v>0</v>
      </c>
      <c r="M195" s="19">
        <v>0</v>
      </c>
      <c r="N195" s="19">
        <v>0</v>
      </c>
      <c r="O195">
        <v>3</v>
      </c>
      <c r="P195">
        <v>1</v>
      </c>
      <c r="T195">
        <f t="shared" ref="T195:T258" si="36">A195</f>
        <v>3</v>
      </c>
      <c r="U195">
        <f t="shared" ref="U195:U258" si="37">B195</f>
        <v>3</v>
      </c>
      <c r="V195">
        <f t="shared" ref="V195:V258" si="38">C195</f>
        <v>2</v>
      </c>
      <c r="W195">
        <f t="shared" ref="W195:W258" si="39">D195</f>
        <v>1</v>
      </c>
      <c r="X195">
        <f t="shared" ref="X195:X258" si="40">IF($W195&lt;2,100+E195,200+J195)</f>
        <v>110</v>
      </c>
      <c r="Y195">
        <f t="shared" ref="Y195:Y258" si="41">IF($W195&lt;2,100+F195,200+K195)</f>
        <v>105</v>
      </c>
      <c r="Z195">
        <f t="shared" ref="Z195:Z258" si="42">IF($W195&lt;2,G195,0)</f>
        <v>3</v>
      </c>
      <c r="AA195">
        <f t="shared" ref="AA195:AA258" si="43">IF($W195&lt;2,6,L195)</f>
        <v>6</v>
      </c>
      <c r="AB195">
        <f t="shared" ref="AB195:AB258" si="44">W195*100+H195+M195</f>
        <v>103</v>
      </c>
      <c r="AC195">
        <f t="shared" ref="AC195:AC258" si="45">AB195*100+I195+N195</f>
        <v>10303</v>
      </c>
      <c r="AD195">
        <f t="shared" ref="AD195:AD258" si="46">O195</f>
        <v>3</v>
      </c>
      <c r="AE195">
        <f t="shared" ref="AE195:AE258" si="47">P195</f>
        <v>1</v>
      </c>
    </row>
    <row r="196" spans="1:31" x14ac:dyDescent="0.2">
      <c r="A196">
        <v>3</v>
      </c>
      <c r="B196">
        <v>3</v>
      </c>
      <c r="C196">
        <v>3</v>
      </c>
      <c r="D196">
        <v>1</v>
      </c>
      <c r="E196">
        <v>13</v>
      </c>
      <c r="F196">
        <v>1</v>
      </c>
      <c r="G196">
        <v>1</v>
      </c>
      <c r="H196">
        <v>5</v>
      </c>
      <c r="I196">
        <v>4</v>
      </c>
      <c r="J196">
        <v>0</v>
      </c>
      <c r="K196">
        <v>0</v>
      </c>
      <c r="L196">
        <v>0</v>
      </c>
      <c r="M196" s="19">
        <v>0</v>
      </c>
      <c r="N196" s="19">
        <v>0</v>
      </c>
      <c r="O196">
        <v>2</v>
      </c>
      <c r="P196">
        <v>1</v>
      </c>
      <c r="T196">
        <f t="shared" si="36"/>
        <v>3</v>
      </c>
      <c r="U196">
        <f t="shared" si="37"/>
        <v>3</v>
      </c>
      <c r="V196">
        <f t="shared" si="38"/>
        <v>3</v>
      </c>
      <c r="W196">
        <f t="shared" si="39"/>
        <v>1</v>
      </c>
      <c r="X196">
        <f t="shared" si="40"/>
        <v>113</v>
      </c>
      <c r="Y196">
        <f t="shared" si="41"/>
        <v>101</v>
      </c>
      <c r="Z196">
        <f t="shared" si="42"/>
        <v>1</v>
      </c>
      <c r="AA196">
        <f t="shared" si="43"/>
        <v>6</v>
      </c>
      <c r="AB196">
        <f t="shared" si="44"/>
        <v>105</v>
      </c>
      <c r="AC196">
        <f t="shared" si="45"/>
        <v>10504</v>
      </c>
      <c r="AD196">
        <f t="shared" si="46"/>
        <v>2</v>
      </c>
      <c r="AE196">
        <f t="shared" si="47"/>
        <v>1</v>
      </c>
    </row>
    <row r="197" spans="1:31" x14ac:dyDescent="0.2">
      <c r="A197">
        <v>3</v>
      </c>
      <c r="B197">
        <v>3</v>
      </c>
      <c r="C197">
        <v>4</v>
      </c>
      <c r="D197">
        <v>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6</v>
      </c>
      <c r="K197">
        <v>1</v>
      </c>
      <c r="L197">
        <v>1</v>
      </c>
      <c r="M197" s="19">
        <v>1</v>
      </c>
      <c r="N197" s="19">
        <v>2</v>
      </c>
      <c r="O197">
        <v>2</v>
      </c>
      <c r="P197">
        <v>2</v>
      </c>
      <c r="T197">
        <f t="shared" si="36"/>
        <v>3</v>
      </c>
      <c r="U197">
        <f t="shared" si="37"/>
        <v>3</v>
      </c>
      <c r="V197">
        <f t="shared" si="38"/>
        <v>4</v>
      </c>
      <c r="W197">
        <f t="shared" si="39"/>
        <v>2</v>
      </c>
      <c r="X197">
        <f t="shared" si="40"/>
        <v>206</v>
      </c>
      <c r="Y197">
        <f t="shared" si="41"/>
        <v>201</v>
      </c>
      <c r="Z197">
        <f t="shared" si="42"/>
        <v>0</v>
      </c>
      <c r="AA197">
        <f t="shared" si="43"/>
        <v>1</v>
      </c>
      <c r="AB197">
        <f t="shared" si="44"/>
        <v>201</v>
      </c>
      <c r="AC197">
        <f t="shared" si="45"/>
        <v>20102</v>
      </c>
      <c r="AD197">
        <f t="shared" si="46"/>
        <v>2</v>
      </c>
      <c r="AE197">
        <f t="shared" si="47"/>
        <v>2</v>
      </c>
    </row>
    <row r="198" spans="1:31" x14ac:dyDescent="0.2">
      <c r="A198">
        <v>3</v>
      </c>
      <c r="B198">
        <v>3</v>
      </c>
      <c r="C198">
        <v>5</v>
      </c>
      <c r="D198">
        <v>2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1</v>
      </c>
      <c r="K198">
        <v>4</v>
      </c>
      <c r="L198">
        <v>4</v>
      </c>
      <c r="M198" s="19">
        <v>2</v>
      </c>
      <c r="N198" s="19">
        <v>1</v>
      </c>
      <c r="O198">
        <v>1</v>
      </c>
      <c r="P198">
        <v>2</v>
      </c>
      <c r="T198">
        <f t="shared" si="36"/>
        <v>3</v>
      </c>
      <c r="U198">
        <f t="shared" si="37"/>
        <v>3</v>
      </c>
      <c r="V198">
        <f t="shared" si="38"/>
        <v>5</v>
      </c>
      <c r="W198">
        <f t="shared" si="39"/>
        <v>2</v>
      </c>
      <c r="X198">
        <f t="shared" si="40"/>
        <v>201</v>
      </c>
      <c r="Y198">
        <f t="shared" si="41"/>
        <v>204</v>
      </c>
      <c r="Z198">
        <f t="shared" si="42"/>
        <v>0</v>
      </c>
      <c r="AA198">
        <f t="shared" si="43"/>
        <v>4</v>
      </c>
      <c r="AB198">
        <f t="shared" si="44"/>
        <v>202</v>
      </c>
      <c r="AC198">
        <f t="shared" si="45"/>
        <v>20201</v>
      </c>
      <c r="AD198">
        <f t="shared" si="46"/>
        <v>1</v>
      </c>
      <c r="AE198">
        <f t="shared" si="47"/>
        <v>2</v>
      </c>
    </row>
    <row r="199" spans="1:31" x14ac:dyDescent="0.2">
      <c r="A199">
        <v>3</v>
      </c>
      <c r="B199">
        <v>3</v>
      </c>
      <c r="C199">
        <v>6</v>
      </c>
      <c r="D199">
        <v>1</v>
      </c>
      <c r="E199">
        <v>3</v>
      </c>
      <c r="F199">
        <v>4</v>
      </c>
      <c r="G199">
        <v>2</v>
      </c>
      <c r="H199">
        <v>2</v>
      </c>
      <c r="I199">
        <v>2</v>
      </c>
      <c r="J199">
        <v>0</v>
      </c>
      <c r="K199">
        <v>0</v>
      </c>
      <c r="L199">
        <v>0</v>
      </c>
      <c r="M199" s="19">
        <v>0</v>
      </c>
      <c r="N199" s="19">
        <v>0</v>
      </c>
      <c r="O199">
        <v>3</v>
      </c>
      <c r="P199">
        <v>2</v>
      </c>
      <c r="T199">
        <f t="shared" si="36"/>
        <v>3</v>
      </c>
      <c r="U199">
        <f t="shared" si="37"/>
        <v>3</v>
      </c>
      <c r="V199">
        <f t="shared" si="38"/>
        <v>6</v>
      </c>
      <c r="W199">
        <f t="shared" si="39"/>
        <v>1</v>
      </c>
      <c r="X199">
        <f t="shared" si="40"/>
        <v>103</v>
      </c>
      <c r="Y199">
        <f t="shared" si="41"/>
        <v>104</v>
      </c>
      <c r="Z199">
        <f t="shared" si="42"/>
        <v>2</v>
      </c>
      <c r="AA199">
        <f t="shared" si="43"/>
        <v>6</v>
      </c>
      <c r="AB199">
        <f t="shared" si="44"/>
        <v>102</v>
      </c>
      <c r="AC199">
        <f t="shared" si="45"/>
        <v>10202</v>
      </c>
      <c r="AD199">
        <f t="shared" si="46"/>
        <v>3</v>
      </c>
      <c r="AE199">
        <f t="shared" si="47"/>
        <v>2</v>
      </c>
    </row>
    <row r="200" spans="1:31" x14ac:dyDescent="0.2">
      <c r="A200">
        <v>3</v>
      </c>
      <c r="B200">
        <v>4</v>
      </c>
      <c r="C200">
        <v>1</v>
      </c>
      <c r="D200">
        <v>2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4</v>
      </c>
      <c r="L200">
        <v>5</v>
      </c>
      <c r="M200" s="19">
        <v>1</v>
      </c>
      <c r="N200" s="19">
        <v>3</v>
      </c>
      <c r="O200">
        <v>3</v>
      </c>
      <c r="P200">
        <v>2</v>
      </c>
      <c r="T200">
        <f t="shared" si="36"/>
        <v>3</v>
      </c>
      <c r="U200">
        <f t="shared" si="37"/>
        <v>4</v>
      </c>
      <c r="V200">
        <f t="shared" si="38"/>
        <v>1</v>
      </c>
      <c r="W200">
        <f t="shared" si="39"/>
        <v>2</v>
      </c>
      <c r="X200">
        <f t="shared" si="40"/>
        <v>202</v>
      </c>
      <c r="Y200">
        <f t="shared" si="41"/>
        <v>204</v>
      </c>
      <c r="Z200">
        <f t="shared" si="42"/>
        <v>0</v>
      </c>
      <c r="AA200">
        <f t="shared" si="43"/>
        <v>5</v>
      </c>
      <c r="AB200">
        <f t="shared" si="44"/>
        <v>201</v>
      </c>
      <c r="AC200">
        <f t="shared" si="45"/>
        <v>20103</v>
      </c>
      <c r="AD200">
        <f t="shared" si="46"/>
        <v>3</v>
      </c>
      <c r="AE200">
        <f t="shared" si="47"/>
        <v>2</v>
      </c>
    </row>
    <row r="201" spans="1:31" x14ac:dyDescent="0.2">
      <c r="A201">
        <v>3</v>
      </c>
      <c r="B201">
        <v>4</v>
      </c>
      <c r="C201">
        <v>2</v>
      </c>
      <c r="D201">
        <v>1</v>
      </c>
      <c r="E201">
        <v>11</v>
      </c>
      <c r="F201">
        <v>3</v>
      </c>
      <c r="G201">
        <v>2</v>
      </c>
      <c r="H201">
        <v>3</v>
      </c>
      <c r="I201">
        <v>3</v>
      </c>
      <c r="J201">
        <v>0</v>
      </c>
      <c r="K201">
        <v>0</v>
      </c>
      <c r="L201">
        <v>0</v>
      </c>
      <c r="M201" s="19">
        <v>0</v>
      </c>
      <c r="N201" s="19">
        <v>0</v>
      </c>
      <c r="O201">
        <v>1</v>
      </c>
      <c r="P201">
        <v>1</v>
      </c>
      <c r="T201">
        <f t="shared" si="36"/>
        <v>3</v>
      </c>
      <c r="U201">
        <f t="shared" si="37"/>
        <v>4</v>
      </c>
      <c r="V201">
        <f t="shared" si="38"/>
        <v>2</v>
      </c>
      <c r="W201">
        <f t="shared" si="39"/>
        <v>1</v>
      </c>
      <c r="X201">
        <f t="shared" si="40"/>
        <v>111</v>
      </c>
      <c r="Y201">
        <f t="shared" si="41"/>
        <v>103</v>
      </c>
      <c r="Z201">
        <f t="shared" si="42"/>
        <v>2</v>
      </c>
      <c r="AA201">
        <f t="shared" si="43"/>
        <v>6</v>
      </c>
      <c r="AB201">
        <f t="shared" si="44"/>
        <v>103</v>
      </c>
      <c r="AC201">
        <f t="shared" si="45"/>
        <v>10303</v>
      </c>
      <c r="AD201">
        <f t="shared" si="46"/>
        <v>1</v>
      </c>
      <c r="AE201">
        <f t="shared" si="47"/>
        <v>1</v>
      </c>
    </row>
    <row r="202" spans="1:31" x14ac:dyDescent="0.2">
      <c r="A202">
        <v>3</v>
      </c>
      <c r="B202">
        <v>4</v>
      </c>
      <c r="C202">
        <v>3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5</v>
      </c>
      <c r="K202">
        <v>2</v>
      </c>
      <c r="L202">
        <v>2</v>
      </c>
      <c r="M202">
        <v>5</v>
      </c>
      <c r="N202">
        <v>1</v>
      </c>
      <c r="O202">
        <v>2</v>
      </c>
      <c r="P202">
        <v>2</v>
      </c>
      <c r="T202">
        <f t="shared" si="36"/>
        <v>3</v>
      </c>
      <c r="U202">
        <f t="shared" si="37"/>
        <v>4</v>
      </c>
      <c r="V202">
        <f t="shared" si="38"/>
        <v>3</v>
      </c>
      <c r="W202">
        <f t="shared" si="39"/>
        <v>2</v>
      </c>
      <c r="X202">
        <f t="shared" si="40"/>
        <v>205</v>
      </c>
      <c r="Y202">
        <f t="shared" si="41"/>
        <v>202</v>
      </c>
      <c r="Z202">
        <f t="shared" si="42"/>
        <v>0</v>
      </c>
      <c r="AA202">
        <f t="shared" si="43"/>
        <v>2</v>
      </c>
      <c r="AB202">
        <f t="shared" si="44"/>
        <v>205</v>
      </c>
      <c r="AC202">
        <f t="shared" si="45"/>
        <v>20501</v>
      </c>
      <c r="AD202">
        <f t="shared" si="46"/>
        <v>2</v>
      </c>
      <c r="AE202">
        <f t="shared" si="47"/>
        <v>2</v>
      </c>
    </row>
    <row r="203" spans="1:31" x14ac:dyDescent="0.2">
      <c r="A203">
        <v>3</v>
      </c>
      <c r="B203">
        <v>4</v>
      </c>
      <c r="C203">
        <v>4</v>
      </c>
      <c r="D203">
        <v>1</v>
      </c>
      <c r="E203">
        <v>9</v>
      </c>
      <c r="F203">
        <v>5</v>
      </c>
      <c r="G203">
        <v>4</v>
      </c>
      <c r="H203">
        <v>2</v>
      </c>
      <c r="I203">
        <v>1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T203">
        <f t="shared" si="36"/>
        <v>3</v>
      </c>
      <c r="U203">
        <f t="shared" si="37"/>
        <v>4</v>
      </c>
      <c r="V203">
        <f t="shared" si="38"/>
        <v>4</v>
      </c>
      <c r="W203">
        <f t="shared" si="39"/>
        <v>1</v>
      </c>
      <c r="X203">
        <f t="shared" si="40"/>
        <v>109</v>
      </c>
      <c r="Y203">
        <f t="shared" si="41"/>
        <v>105</v>
      </c>
      <c r="Z203">
        <f t="shared" si="42"/>
        <v>4</v>
      </c>
      <c r="AA203">
        <f t="shared" si="43"/>
        <v>6</v>
      </c>
      <c r="AB203">
        <f t="shared" si="44"/>
        <v>102</v>
      </c>
      <c r="AC203">
        <f t="shared" si="45"/>
        <v>10201</v>
      </c>
      <c r="AD203">
        <f t="shared" si="46"/>
        <v>1</v>
      </c>
      <c r="AE203">
        <f t="shared" si="47"/>
        <v>1</v>
      </c>
    </row>
    <row r="204" spans="1:31" x14ac:dyDescent="0.2">
      <c r="A204">
        <v>3</v>
      </c>
      <c r="B204">
        <v>4</v>
      </c>
      <c r="C204">
        <v>5</v>
      </c>
      <c r="D204">
        <v>1</v>
      </c>
      <c r="E204">
        <v>12</v>
      </c>
      <c r="F204">
        <v>3</v>
      </c>
      <c r="G204">
        <v>6</v>
      </c>
      <c r="H204">
        <v>4</v>
      </c>
      <c r="I204">
        <v>5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3</v>
      </c>
      <c r="P204">
        <v>2</v>
      </c>
      <c r="T204">
        <f t="shared" si="36"/>
        <v>3</v>
      </c>
      <c r="U204">
        <f t="shared" si="37"/>
        <v>4</v>
      </c>
      <c r="V204">
        <f t="shared" si="38"/>
        <v>5</v>
      </c>
      <c r="W204">
        <f t="shared" si="39"/>
        <v>1</v>
      </c>
      <c r="X204">
        <f t="shared" si="40"/>
        <v>112</v>
      </c>
      <c r="Y204">
        <f t="shared" si="41"/>
        <v>103</v>
      </c>
      <c r="Z204">
        <f t="shared" si="42"/>
        <v>6</v>
      </c>
      <c r="AA204">
        <f t="shared" si="43"/>
        <v>6</v>
      </c>
      <c r="AB204">
        <f t="shared" si="44"/>
        <v>104</v>
      </c>
      <c r="AC204">
        <f t="shared" si="45"/>
        <v>10405</v>
      </c>
      <c r="AD204">
        <f t="shared" si="46"/>
        <v>3</v>
      </c>
      <c r="AE204">
        <f t="shared" si="47"/>
        <v>2</v>
      </c>
    </row>
    <row r="205" spans="1:31" x14ac:dyDescent="0.2">
      <c r="A205">
        <v>3</v>
      </c>
      <c r="B205">
        <v>4</v>
      </c>
      <c r="C205">
        <v>6</v>
      </c>
      <c r="D205">
        <v>2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12</v>
      </c>
      <c r="K205">
        <v>1</v>
      </c>
      <c r="L205">
        <v>3</v>
      </c>
      <c r="M205">
        <v>7</v>
      </c>
      <c r="N205">
        <v>4</v>
      </c>
      <c r="O205">
        <v>2</v>
      </c>
      <c r="P205">
        <v>1</v>
      </c>
      <c r="T205">
        <f t="shared" si="36"/>
        <v>3</v>
      </c>
      <c r="U205">
        <f t="shared" si="37"/>
        <v>4</v>
      </c>
      <c r="V205">
        <f t="shared" si="38"/>
        <v>6</v>
      </c>
      <c r="W205">
        <f t="shared" si="39"/>
        <v>2</v>
      </c>
      <c r="X205">
        <f t="shared" si="40"/>
        <v>212</v>
      </c>
      <c r="Y205">
        <f t="shared" si="41"/>
        <v>201</v>
      </c>
      <c r="Z205">
        <f t="shared" si="42"/>
        <v>0</v>
      </c>
      <c r="AA205">
        <f t="shared" si="43"/>
        <v>3</v>
      </c>
      <c r="AB205">
        <f t="shared" si="44"/>
        <v>207</v>
      </c>
      <c r="AC205">
        <f t="shared" si="45"/>
        <v>20704</v>
      </c>
      <c r="AD205">
        <f t="shared" si="46"/>
        <v>2</v>
      </c>
      <c r="AE205">
        <f t="shared" si="47"/>
        <v>1</v>
      </c>
    </row>
    <row r="206" spans="1:31" x14ac:dyDescent="0.2">
      <c r="A206">
        <v>3</v>
      </c>
      <c r="B206">
        <v>5</v>
      </c>
      <c r="C206">
        <v>1</v>
      </c>
      <c r="D206">
        <v>2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3</v>
      </c>
      <c r="K206">
        <v>3</v>
      </c>
      <c r="L206">
        <v>5</v>
      </c>
      <c r="M206">
        <v>4</v>
      </c>
      <c r="N206">
        <v>2</v>
      </c>
      <c r="O206">
        <v>1</v>
      </c>
      <c r="P206">
        <v>2</v>
      </c>
      <c r="T206">
        <f t="shared" si="36"/>
        <v>3</v>
      </c>
      <c r="U206">
        <f t="shared" si="37"/>
        <v>5</v>
      </c>
      <c r="V206">
        <f t="shared" si="38"/>
        <v>1</v>
      </c>
      <c r="W206">
        <f t="shared" si="39"/>
        <v>2</v>
      </c>
      <c r="X206">
        <f t="shared" si="40"/>
        <v>203</v>
      </c>
      <c r="Y206">
        <f t="shared" si="41"/>
        <v>203</v>
      </c>
      <c r="Z206">
        <f t="shared" si="42"/>
        <v>0</v>
      </c>
      <c r="AA206">
        <f t="shared" si="43"/>
        <v>5</v>
      </c>
      <c r="AB206">
        <f t="shared" si="44"/>
        <v>204</v>
      </c>
      <c r="AC206">
        <f t="shared" si="45"/>
        <v>20402</v>
      </c>
      <c r="AD206">
        <f t="shared" si="46"/>
        <v>1</v>
      </c>
      <c r="AE206">
        <f t="shared" si="47"/>
        <v>2</v>
      </c>
    </row>
    <row r="207" spans="1:31" x14ac:dyDescent="0.2">
      <c r="A207">
        <v>3</v>
      </c>
      <c r="B207">
        <v>5</v>
      </c>
      <c r="C207">
        <v>2</v>
      </c>
      <c r="D207">
        <v>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11</v>
      </c>
      <c r="K207">
        <v>1</v>
      </c>
      <c r="L207">
        <v>1</v>
      </c>
      <c r="M207">
        <v>6</v>
      </c>
      <c r="N207">
        <v>2</v>
      </c>
      <c r="O207">
        <v>3</v>
      </c>
      <c r="P207">
        <v>1</v>
      </c>
      <c r="T207">
        <f t="shared" si="36"/>
        <v>3</v>
      </c>
      <c r="U207">
        <f t="shared" si="37"/>
        <v>5</v>
      </c>
      <c r="V207">
        <f t="shared" si="38"/>
        <v>2</v>
      </c>
      <c r="W207">
        <f t="shared" si="39"/>
        <v>2</v>
      </c>
      <c r="X207">
        <f t="shared" si="40"/>
        <v>211</v>
      </c>
      <c r="Y207">
        <f t="shared" si="41"/>
        <v>201</v>
      </c>
      <c r="Z207">
        <f t="shared" si="42"/>
        <v>0</v>
      </c>
      <c r="AA207">
        <f t="shared" si="43"/>
        <v>1</v>
      </c>
      <c r="AB207">
        <f t="shared" si="44"/>
        <v>206</v>
      </c>
      <c r="AC207">
        <f t="shared" si="45"/>
        <v>20602</v>
      </c>
      <c r="AD207">
        <f t="shared" si="46"/>
        <v>3</v>
      </c>
      <c r="AE207">
        <f t="shared" si="47"/>
        <v>1</v>
      </c>
    </row>
    <row r="208" spans="1:31" x14ac:dyDescent="0.2">
      <c r="A208">
        <v>3</v>
      </c>
      <c r="B208">
        <v>5</v>
      </c>
      <c r="C208">
        <v>3</v>
      </c>
      <c r="D208">
        <v>1</v>
      </c>
      <c r="E208">
        <v>7</v>
      </c>
      <c r="F208">
        <v>4</v>
      </c>
      <c r="G208">
        <v>4</v>
      </c>
      <c r="H208">
        <v>4</v>
      </c>
      <c r="I208">
        <v>5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2</v>
      </c>
      <c r="P208">
        <v>1</v>
      </c>
      <c r="T208">
        <f t="shared" si="36"/>
        <v>3</v>
      </c>
      <c r="U208">
        <f t="shared" si="37"/>
        <v>5</v>
      </c>
      <c r="V208">
        <f t="shared" si="38"/>
        <v>3</v>
      </c>
      <c r="W208">
        <f t="shared" si="39"/>
        <v>1</v>
      </c>
      <c r="X208">
        <f t="shared" si="40"/>
        <v>107</v>
      </c>
      <c r="Y208">
        <f t="shared" si="41"/>
        <v>104</v>
      </c>
      <c r="Z208">
        <f t="shared" si="42"/>
        <v>4</v>
      </c>
      <c r="AA208">
        <f t="shared" si="43"/>
        <v>6</v>
      </c>
      <c r="AB208">
        <f t="shared" si="44"/>
        <v>104</v>
      </c>
      <c r="AC208">
        <f t="shared" si="45"/>
        <v>10405</v>
      </c>
      <c r="AD208">
        <f t="shared" si="46"/>
        <v>2</v>
      </c>
      <c r="AE208">
        <f t="shared" si="47"/>
        <v>1</v>
      </c>
    </row>
    <row r="209" spans="1:31" x14ac:dyDescent="0.2">
      <c r="A209">
        <v>3</v>
      </c>
      <c r="B209">
        <v>5</v>
      </c>
      <c r="C209">
        <v>4</v>
      </c>
      <c r="D209">
        <v>1</v>
      </c>
      <c r="E209">
        <v>8</v>
      </c>
      <c r="F209">
        <v>3</v>
      </c>
      <c r="G209">
        <v>1</v>
      </c>
      <c r="H209">
        <v>1</v>
      </c>
      <c r="I209">
        <v>2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>
        <v>2</v>
      </c>
      <c r="T209">
        <f t="shared" si="36"/>
        <v>3</v>
      </c>
      <c r="U209">
        <f t="shared" si="37"/>
        <v>5</v>
      </c>
      <c r="V209">
        <f t="shared" si="38"/>
        <v>4</v>
      </c>
      <c r="W209">
        <f t="shared" si="39"/>
        <v>1</v>
      </c>
      <c r="X209">
        <f t="shared" si="40"/>
        <v>108</v>
      </c>
      <c r="Y209">
        <f t="shared" si="41"/>
        <v>103</v>
      </c>
      <c r="Z209">
        <f t="shared" si="42"/>
        <v>1</v>
      </c>
      <c r="AA209">
        <f t="shared" si="43"/>
        <v>6</v>
      </c>
      <c r="AB209">
        <f t="shared" si="44"/>
        <v>101</v>
      </c>
      <c r="AC209">
        <f t="shared" si="45"/>
        <v>10102</v>
      </c>
      <c r="AD209">
        <f t="shared" si="46"/>
        <v>1</v>
      </c>
      <c r="AE209">
        <f t="shared" si="47"/>
        <v>2</v>
      </c>
    </row>
    <row r="210" spans="1:31" x14ac:dyDescent="0.2">
      <c r="A210">
        <v>3</v>
      </c>
      <c r="B210">
        <v>5</v>
      </c>
      <c r="C210">
        <v>5</v>
      </c>
      <c r="D210">
        <v>1</v>
      </c>
      <c r="E210">
        <v>1</v>
      </c>
      <c r="F210">
        <v>5</v>
      </c>
      <c r="G210">
        <v>5</v>
      </c>
      <c r="H210">
        <v>5</v>
      </c>
      <c r="I210">
        <v>4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</v>
      </c>
      <c r="P210">
        <v>2</v>
      </c>
      <c r="T210">
        <f t="shared" si="36"/>
        <v>3</v>
      </c>
      <c r="U210">
        <f t="shared" si="37"/>
        <v>5</v>
      </c>
      <c r="V210">
        <f t="shared" si="38"/>
        <v>5</v>
      </c>
      <c r="W210">
        <f t="shared" si="39"/>
        <v>1</v>
      </c>
      <c r="X210">
        <f t="shared" si="40"/>
        <v>101</v>
      </c>
      <c r="Y210">
        <f t="shared" si="41"/>
        <v>105</v>
      </c>
      <c r="Z210">
        <f t="shared" si="42"/>
        <v>5</v>
      </c>
      <c r="AA210">
        <f t="shared" si="43"/>
        <v>6</v>
      </c>
      <c r="AB210">
        <f t="shared" si="44"/>
        <v>105</v>
      </c>
      <c r="AC210">
        <f t="shared" si="45"/>
        <v>10504</v>
      </c>
      <c r="AD210">
        <f t="shared" si="46"/>
        <v>2</v>
      </c>
      <c r="AE210">
        <f t="shared" si="47"/>
        <v>2</v>
      </c>
    </row>
    <row r="211" spans="1:31" x14ac:dyDescent="0.2">
      <c r="A211">
        <v>3</v>
      </c>
      <c r="B211">
        <v>5</v>
      </c>
      <c r="C211">
        <v>6</v>
      </c>
      <c r="D211">
        <v>2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12</v>
      </c>
      <c r="K211">
        <v>2</v>
      </c>
      <c r="L211">
        <v>2</v>
      </c>
      <c r="M211">
        <v>3</v>
      </c>
      <c r="N211">
        <v>5</v>
      </c>
      <c r="O211">
        <v>3</v>
      </c>
      <c r="P211">
        <v>1</v>
      </c>
      <c r="T211">
        <f t="shared" si="36"/>
        <v>3</v>
      </c>
      <c r="U211">
        <f t="shared" si="37"/>
        <v>5</v>
      </c>
      <c r="V211">
        <f t="shared" si="38"/>
        <v>6</v>
      </c>
      <c r="W211">
        <f t="shared" si="39"/>
        <v>2</v>
      </c>
      <c r="X211">
        <f t="shared" si="40"/>
        <v>212</v>
      </c>
      <c r="Y211">
        <f t="shared" si="41"/>
        <v>202</v>
      </c>
      <c r="Z211">
        <f t="shared" si="42"/>
        <v>0</v>
      </c>
      <c r="AA211">
        <f t="shared" si="43"/>
        <v>2</v>
      </c>
      <c r="AB211">
        <f t="shared" si="44"/>
        <v>203</v>
      </c>
      <c r="AC211">
        <f t="shared" si="45"/>
        <v>20305</v>
      </c>
      <c r="AD211">
        <f t="shared" si="46"/>
        <v>3</v>
      </c>
      <c r="AE211">
        <f t="shared" si="47"/>
        <v>1</v>
      </c>
    </row>
    <row r="212" spans="1:31" x14ac:dyDescent="0.2">
      <c r="A212">
        <v>3</v>
      </c>
      <c r="B212">
        <v>6</v>
      </c>
      <c r="C212">
        <v>1</v>
      </c>
      <c r="D212">
        <v>2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8</v>
      </c>
      <c r="K212">
        <v>4</v>
      </c>
      <c r="L212">
        <v>2</v>
      </c>
      <c r="M212">
        <v>4</v>
      </c>
      <c r="N212">
        <v>4</v>
      </c>
      <c r="O212">
        <v>1</v>
      </c>
      <c r="P212">
        <v>2</v>
      </c>
      <c r="T212">
        <f t="shared" si="36"/>
        <v>3</v>
      </c>
      <c r="U212">
        <f t="shared" si="37"/>
        <v>6</v>
      </c>
      <c r="V212">
        <f t="shared" si="38"/>
        <v>1</v>
      </c>
      <c r="W212">
        <f t="shared" si="39"/>
        <v>2</v>
      </c>
      <c r="X212">
        <f t="shared" si="40"/>
        <v>208</v>
      </c>
      <c r="Y212">
        <f t="shared" si="41"/>
        <v>204</v>
      </c>
      <c r="Z212">
        <f t="shared" si="42"/>
        <v>0</v>
      </c>
      <c r="AA212">
        <f t="shared" si="43"/>
        <v>2</v>
      </c>
      <c r="AB212">
        <f t="shared" si="44"/>
        <v>204</v>
      </c>
      <c r="AC212">
        <f t="shared" si="45"/>
        <v>20404</v>
      </c>
      <c r="AD212">
        <f t="shared" si="46"/>
        <v>1</v>
      </c>
      <c r="AE212">
        <f t="shared" si="47"/>
        <v>2</v>
      </c>
    </row>
    <row r="213" spans="1:31" x14ac:dyDescent="0.2">
      <c r="A213">
        <v>3</v>
      </c>
      <c r="B213">
        <v>6</v>
      </c>
      <c r="C213">
        <v>2</v>
      </c>
      <c r="D213">
        <v>2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5</v>
      </c>
      <c r="K213">
        <v>3</v>
      </c>
      <c r="L213">
        <v>4</v>
      </c>
      <c r="M213">
        <v>5</v>
      </c>
      <c r="N213">
        <v>5</v>
      </c>
      <c r="O213">
        <v>1</v>
      </c>
      <c r="P213">
        <v>1</v>
      </c>
      <c r="T213">
        <f t="shared" si="36"/>
        <v>3</v>
      </c>
      <c r="U213">
        <f t="shared" si="37"/>
        <v>6</v>
      </c>
      <c r="V213">
        <f t="shared" si="38"/>
        <v>2</v>
      </c>
      <c r="W213">
        <f t="shared" si="39"/>
        <v>2</v>
      </c>
      <c r="X213">
        <f t="shared" si="40"/>
        <v>205</v>
      </c>
      <c r="Y213">
        <f t="shared" si="41"/>
        <v>203</v>
      </c>
      <c r="Z213">
        <f t="shared" si="42"/>
        <v>0</v>
      </c>
      <c r="AA213">
        <f t="shared" si="43"/>
        <v>4</v>
      </c>
      <c r="AB213">
        <f t="shared" si="44"/>
        <v>205</v>
      </c>
      <c r="AC213">
        <f t="shared" si="45"/>
        <v>20505</v>
      </c>
      <c r="AD213">
        <f t="shared" si="46"/>
        <v>1</v>
      </c>
      <c r="AE213">
        <f t="shared" si="47"/>
        <v>1</v>
      </c>
    </row>
    <row r="214" spans="1:31" x14ac:dyDescent="0.2">
      <c r="A214">
        <v>3</v>
      </c>
      <c r="B214">
        <v>6</v>
      </c>
      <c r="C214">
        <v>3</v>
      </c>
      <c r="D214">
        <v>2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10</v>
      </c>
      <c r="K214">
        <v>2</v>
      </c>
      <c r="L214">
        <v>5</v>
      </c>
      <c r="M214">
        <v>2</v>
      </c>
      <c r="N214">
        <v>1</v>
      </c>
      <c r="O214">
        <v>2</v>
      </c>
      <c r="P214">
        <v>1</v>
      </c>
      <c r="T214">
        <f t="shared" si="36"/>
        <v>3</v>
      </c>
      <c r="U214">
        <f t="shared" si="37"/>
        <v>6</v>
      </c>
      <c r="V214">
        <f t="shared" si="38"/>
        <v>3</v>
      </c>
      <c r="W214">
        <f t="shared" si="39"/>
        <v>2</v>
      </c>
      <c r="X214">
        <f t="shared" si="40"/>
        <v>210</v>
      </c>
      <c r="Y214">
        <f t="shared" si="41"/>
        <v>202</v>
      </c>
      <c r="Z214">
        <f t="shared" si="42"/>
        <v>0</v>
      </c>
      <c r="AA214">
        <f t="shared" si="43"/>
        <v>5</v>
      </c>
      <c r="AB214">
        <f t="shared" si="44"/>
        <v>202</v>
      </c>
      <c r="AC214">
        <f t="shared" si="45"/>
        <v>20201</v>
      </c>
      <c r="AD214">
        <f t="shared" si="46"/>
        <v>2</v>
      </c>
      <c r="AE214">
        <f t="shared" si="47"/>
        <v>1</v>
      </c>
    </row>
    <row r="215" spans="1:31" x14ac:dyDescent="0.2">
      <c r="A215">
        <v>3</v>
      </c>
      <c r="B215">
        <v>6</v>
      </c>
      <c r="C215">
        <v>4</v>
      </c>
      <c r="D215">
        <v>1</v>
      </c>
      <c r="E215">
        <v>2</v>
      </c>
      <c r="F215">
        <v>4</v>
      </c>
      <c r="G215">
        <v>2</v>
      </c>
      <c r="H215">
        <v>5</v>
      </c>
      <c r="I215">
        <v>4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2</v>
      </c>
      <c r="P215">
        <v>2</v>
      </c>
      <c r="T215">
        <f t="shared" si="36"/>
        <v>3</v>
      </c>
      <c r="U215">
        <f t="shared" si="37"/>
        <v>6</v>
      </c>
      <c r="V215">
        <f t="shared" si="38"/>
        <v>4</v>
      </c>
      <c r="W215">
        <f t="shared" si="39"/>
        <v>1</v>
      </c>
      <c r="X215">
        <f t="shared" si="40"/>
        <v>102</v>
      </c>
      <c r="Y215">
        <f t="shared" si="41"/>
        <v>104</v>
      </c>
      <c r="Z215">
        <f t="shared" si="42"/>
        <v>2</v>
      </c>
      <c r="AA215">
        <f t="shared" si="43"/>
        <v>6</v>
      </c>
      <c r="AB215">
        <f t="shared" si="44"/>
        <v>105</v>
      </c>
      <c r="AC215">
        <f t="shared" si="45"/>
        <v>10504</v>
      </c>
      <c r="AD215">
        <f t="shared" si="46"/>
        <v>2</v>
      </c>
      <c r="AE215">
        <f t="shared" si="47"/>
        <v>2</v>
      </c>
    </row>
    <row r="216" spans="1:31" x14ac:dyDescent="0.2">
      <c r="A216">
        <v>3</v>
      </c>
      <c r="B216">
        <v>6</v>
      </c>
      <c r="C216">
        <v>5</v>
      </c>
      <c r="D216">
        <v>1</v>
      </c>
      <c r="E216">
        <v>3</v>
      </c>
      <c r="F216">
        <v>5</v>
      </c>
      <c r="G216">
        <v>5</v>
      </c>
      <c r="H216">
        <v>4</v>
      </c>
      <c r="I216">
        <v>2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3</v>
      </c>
      <c r="P216">
        <v>2</v>
      </c>
      <c r="T216">
        <f t="shared" si="36"/>
        <v>3</v>
      </c>
      <c r="U216">
        <f t="shared" si="37"/>
        <v>6</v>
      </c>
      <c r="V216">
        <f t="shared" si="38"/>
        <v>5</v>
      </c>
      <c r="W216">
        <f t="shared" si="39"/>
        <v>1</v>
      </c>
      <c r="X216">
        <f t="shared" si="40"/>
        <v>103</v>
      </c>
      <c r="Y216">
        <f t="shared" si="41"/>
        <v>105</v>
      </c>
      <c r="Z216">
        <f t="shared" si="42"/>
        <v>5</v>
      </c>
      <c r="AA216">
        <f t="shared" si="43"/>
        <v>6</v>
      </c>
      <c r="AB216">
        <f t="shared" si="44"/>
        <v>104</v>
      </c>
      <c r="AC216">
        <f t="shared" si="45"/>
        <v>10402</v>
      </c>
      <c r="AD216">
        <f t="shared" si="46"/>
        <v>3</v>
      </c>
      <c r="AE216">
        <f t="shared" si="47"/>
        <v>2</v>
      </c>
    </row>
    <row r="217" spans="1:31" x14ac:dyDescent="0.2">
      <c r="A217">
        <v>3</v>
      </c>
      <c r="B217">
        <v>6</v>
      </c>
      <c r="C217">
        <v>6</v>
      </c>
      <c r="D217">
        <v>1</v>
      </c>
      <c r="E217">
        <v>6</v>
      </c>
      <c r="F217">
        <v>3</v>
      </c>
      <c r="G217">
        <v>4</v>
      </c>
      <c r="H217">
        <v>3</v>
      </c>
      <c r="I217">
        <v>3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2</v>
      </c>
      <c r="P217">
        <v>1</v>
      </c>
      <c r="T217">
        <f t="shared" si="36"/>
        <v>3</v>
      </c>
      <c r="U217">
        <f t="shared" si="37"/>
        <v>6</v>
      </c>
      <c r="V217">
        <f t="shared" si="38"/>
        <v>6</v>
      </c>
      <c r="W217">
        <f t="shared" si="39"/>
        <v>1</v>
      </c>
      <c r="X217">
        <f t="shared" si="40"/>
        <v>106</v>
      </c>
      <c r="Y217">
        <f t="shared" si="41"/>
        <v>103</v>
      </c>
      <c r="Z217">
        <f t="shared" si="42"/>
        <v>4</v>
      </c>
      <c r="AA217">
        <f t="shared" si="43"/>
        <v>6</v>
      </c>
      <c r="AB217">
        <f t="shared" si="44"/>
        <v>103</v>
      </c>
      <c r="AC217">
        <f t="shared" si="45"/>
        <v>10303</v>
      </c>
      <c r="AD217">
        <f t="shared" si="46"/>
        <v>2</v>
      </c>
      <c r="AE217">
        <f t="shared" si="47"/>
        <v>1</v>
      </c>
    </row>
    <row r="218" spans="1:31" x14ac:dyDescent="0.2">
      <c r="A218">
        <v>3</v>
      </c>
      <c r="B218">
        <v>7</v>
      </c>
      <c r="C218">
        <v>1</v>
      </c>
      <c r="D218">
        <v>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5</v>
      </c>
      <c r="K218">
        <v>1</v>
      </c>
      <c r="L218">
        <v>4</v>
      </c>
      <c r="M218">
        <v>7</v>
      </c>
      <c r="N218">
        <v>5</v>
      </c>
      <c r="O218">
        <v>2</v>
      </c>
      <c r="P218">
        <v>2</v>
      </c>
      <c r="T218">
        <f t="shared" si="36"/>
        <v>3</v>
      </c>
      <c r="U218">
        <f t="shared" si="37"/>
        <v>7</v>
      </c>
      <c r="V218">
        <f t="shared" si="38"/>
        <v>1</v>
      </c>
      <c r="W218">
        <f t="shared" si="39"/>
        <v>2</v>
      </c>
      <c r="X218">
        <f t="shared" si="40"/>
        <v>205</v>
      </c>
      <c r="Y218">
        <f t="shared" si="41"/>
        <v>201</v>
      </c>
      <c r="Z218">
        <f t="shared" si="42"/>
        <v>0</v>
      </c>
      <c r="AA218">
        <f t="shared" si="43"/>
        <v>4</v>
      </c>
      <c r="AB218">
        <f t="shared" si="44"/>
        <v>207</v>
      </c>
      <c r="AC218">
        <f t="shared" si="45"/>
        <v>20705</v>
      </c>
      <c r="AD218">
        <f t="shared" si="46"/>
        <v>2</v>
      </c>
      <c r="AE218">
        <f t="shared" si="47"/>
        <v>2</v>
      </c>
    </row>
    <row r="219" spans="1:31" x14ac:dyDescent="0.2">
      <c r="A219">
        <v>3</v>
      </c>
      <c r="B219">
        <v>7</v>
      </c>
      <c r="C219">
        <v>2</v>
      </c>
      <c r="D219">
        <v>1</v>
      </c>
      <c r="E219">
        <v>2</v>
      </c>
      <c r="F219">
        <v>2</v>
      </c>
      <c r="G219">
        <v>3</v>
      </c>
      <c r="H219">
        <v>4</v>
      </c>
      <c r="I219">
        <v>5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2</v>
      </c>
      <c r="P219">
        <v>2</v>
      </c>
      <c r="T219">
        <f t="shared" si="36"/>
        <v>3</v>
      </c>
      <c r="U219">
        <f t="shared" si="37"/>
        <v>7</v>
      </c>
      <c r="V219">
        <f t="shared" si="38"/>
        <v>2</v>
      </c>
      <c r="W219">
        <f t="shared" si="39"/>
        <v>1</v>
      </c>
      <c r="X219">
        <f t="shared" si="40"/>
        <v>102</v>
      </c>
      <c r="Y219">
        <f t="shared" si="41"/>
        <v>102</v>
      </c>
      <c r="Z219">
        <f t="shared" si="42"/>
        <v>3</v>
      </c>
      <c r="AA219">
        <f t="shared" si="43"/>
        <v>6</v>
      </c>
      <c r="AB219">
        <f t="shared" si="44"/>
        <v>104</v>
      </c>
      <c r="AC219">
        <f t="shared" si="45"/>
        <v>10405</v>
      </c>
      <c r="AD219">
        <f t="shared" si="46"/>
        <v>2</v>
      </c>
      <c r="AE219">
        <f t="shared" si="47"/>
        <v>2</v>
      </c>
    </row>
    <row r="220" spans="1:31" x14ac:dyDescent="0.2">
      <c r="A220">
        <v>3</v>
      </c>
      <c r="B220">
        <v>7</v>
      </c>
      <c r="C220">
        <v>3</v>
      </c>
      <c r="D220">
        <v>1</v>
      </c>
      <c r="E220">
        <v>14</v>
      </c>
      <c r="F220">
        <v>5</v>
      </c>
      <c r="G220">
        <v>1</v>
      </c>
      <c r="H220">
        <v>5</v>
      </c>
      <c r="I220">
        <v>2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2</v>
      </c>
      <c r="P220">
        <v>1</v>
      </c>
      <c r="T220">
        <f t="shared" si="36"/>
        <v>3</v>
      </c>
      <c r="U220">
        <f t="shared" si="37"/>
        <v>7</v>
      </c>
      <c r="V220">
        <f t="shared" si="38"/>
        <v>3</v>
      </c>
      <c r="W220">
        <f t="shared" si="39"/>
        <v>1</v>
      </c>
      <c r="X220">
        <f t="shared" si="40"/>
        <v>114</v>
      </c>
      <c r="Y220">
        <f t="shared" si="41"/>
        <v>105</v>
      </c>
      <c r="Z220">
        <f t="shared" si="42"/>
        <v>1</v>
      </c>
      <c r="AA220">
        <f t="shared" si="43"/>
        <v>6</v>
      </c>
      <c r="AB220">
        <f t="shared" si="44"/>
        <v>105</v>
      </c>
      <c r="AC220">
        <f t="shared" si="45"/>
        <v>10502</v>
      </c>
      <c r="AD220">
        <f t="shared" si="46"/>
        <v>2</v>
      </c>
      <c r="AE220">
        <f t="shared" si="47"/>
        <v>1</v>
      </c>
    </row>
    <row r="221" spans="1:31" x14ac:dyDescent="0.2">
      <c r="A221">
        <v>3</v>
      </c>
      <c r="B221">
        <v>7</v>
      </c>
      <c r="C221">
        <v>4</v>
      </c>
      <c r="D221">
        <v>2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7</v>
      </c>
      <c r="K221">
        <v>4</v>
      </c>
      <c r="L221">
        <v>5</v>
      </c>
      <c r="M221">
        <v>4</v>
      </c>
      <c r="N221">
        <v>4</v>
      </c>
      <c r="O221">
        <v>1</v>
      </c>
      <c r="P221">
        <v>1</v>
      </c>
      <c r="T221">
        <f t="shared" si="36"/>
        <v>3</v>
      </c>
      <c r="U221">
        <f t="shared" si="37"/>
        <v>7</v>
      </c>
      <c r="V221">
        <f t="shared" si="38"/>
        <v>4</v>
      </c>
      <c r="W221">
        <f t="shared" si="39"/>
        <v>2</v>
      </c>
      <c r="X221">
        <f t="shared" si="40"/>
        <v>207</v>
      </c>
      <c r="Y221">
        <f t="shared" si="41"/>
        <v>204</v>
      </c>
      <c r="Z221">
        <f t="shared" si="42"/>
        <v>0</v>
      </c>
      <c r="AA221">
        <f t="shared" si="43"/>
        <v>5</v>
      </c>
      <c r="AB221">
        <f t="shared" si="44"/>
        <v>204</v>
      </c>
      <c r="AC221">
        <f t="shared" si="45"/>
        <v>20404</v>
      </c>
      <c r="AD221">
        <f t="shared" si="46"/>
        <v>1</v>
      </c>
      <c r="AE221">
        <f t="shared" si="47"/>
        <v>1</v>
      </c>
    </row>
    <row r="222" spans="1:31" x14ac:dyDescent="0.2">
      <c r="A222">
        <v>3</v>
      </c>
      <c r="B222">
        <v>7</v>
      </c>
      <c r="C222">
        <v>5</v>
      </c>
      <c r="D222">
        <v>1</v>
      </c>
      <c r="E222">
        <v>5</v>
      </c>
      <c r="F222">
        <v>1</v>
      </c>
      <c r="G222">
        <v>6</v>
      </c>
      <c r="H222">
        <v>2</v>
      </c>
      <c r="I222">
        <v>1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>
        <v>2</v>
      </c>
      <c r="T222">
        <f t="shared" si="36"/>
        <v>3</v>
      </c>
      <c r="U222">
        <f t="shared" si="37"/>
        <v>7</v>
      </c>
      <c r="V222">
        <f t="shared" si="38"/>
        <v>5</v>
      </c>
      <c r="W222">
        <f t="shared" si="39"/>
        <v>1</v>
      </c>
      <c r="X222">
        <f t="shared" si="40"/>
        <v>105</v>
      </c>
      <c r="Y222">
        <f t="shared" si="41"/>
        <v>101</v>
      </c>
      <c r="Z222">
        <f t="shared" si="42"/>
        <v>6</v>
      </c>
      <c r="AA222">
        <f t="shared" si="43"/>
        <v>6</v>
      </c>
      <c r="AB222">
        <f t="shared" si="44"/>
        <v>102</v>
      </c>
      <c r="AC222">
        <f t="shared" si="45"/>
        <v>10201</v>
      </c>
      <c r="AD222">
        <f t="shared" si="46"/>
        <v>1</v>
      </c>
      <c r="AE222">
        <f t="shared" si="47"/>
        <v>2</v>
      </c>
    </row>
    <row r="223" spans="1:31" x14ac:dyDescent="0.2">
      <c r="A223">
        <v>3</v>
      </c>
      <c r="B223">
        <v>7</v>
      </c>
      <c r="C223">
        <v>6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4</v>
      </c>
      <c r="K223">
        <v>3</v>
      </c>
      <c r="L223">
        <v>1</v>
      </c>
      <c r="M223">
        <v>1</v>
      </c>
      <c r="N223">
        <v>1</v>
      </c>
      <c r="O223">
        <v>3</v>
      </c>
      <c r="P223">
        <v>1</v>
      </c>
      <c r="T223">
        <f t="shared" si="36"/>
        <v>3</v>
      </c>
      <c r="U223">
        <f t="shared" si="37"/>
        <v>7</v>
      </c>
      <c r="V223">
        <f t="shared" si="38"/>
        <v>6</v>
      </c>
      <c r="W223">
        <f t="shared" si="39"/>
        <v>2</v>
      </c>
      <c r="X223">
        <f t="shared" si="40"/>
        <v>204</v>
      </c>
      <c r="Y223">
        <f t="shared" si="41"/>
        <v>203</v>
      </c>
      <c r="Z223">
        <f t="shared" si="42"/>
        <v>0</v>
      </c>
      <c r="AA223">
        <f t="shared" si="43"/>
        <v>1</v>
      </c>
      <c r="AB223">
        <f t="shared" si="44"/>
        <v>201</v>
      </c>
      <c r="AC223">
        <f t="shared" si="45"/>
        <v>20101</v>
      </c>
      <c r="AD223">
        <f t="shared" si="46"/>
        <v>3</v>
      </c>
      <c r="AE223">
        <f t="shared" si="47"/>
        <v>1</v>
      </c>
    </row>
    <row r="224" spans="1:31" x14ac:dyDescent="0.2">
      <c r="A224">
        <v>3</v>
      </c>
      <c r="B224">
        <v>8</v>
      </c>
      <c r="C224">
        <v>1</v>
      </c>
      <c r="D224">
        <v>2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8</v>
      </c>
      <c r="K224">
        <v>4</v>
      </c>
      <c r="L224">
        <v>4</v>
      </c>
      <c r="M224">
        <v>5</v>
      </c>
      <c r="N224">
        <v>2</v>
      </c>
      <c r="O224">
        <v>1</v>
      </c>
      <c r="P224">
        <v>2</v>
      </c>
      <c r="T224">
        <f t="shared" si="36"/>
        <v>3</v>
      </c>
      <c r="U224">
        <f t="shared" si="37"/>
        <v>8</v>
      </c>
      <c r="V224">
        <f t="shared" si="38"/>
        <v>1</v>
      </c>
      <c r="W224">
        <f t="shared" si="39"/>
        <v>2</v>
      </c>
      <c r="X224">
        <f t="shared" si="40"/>
        <v>208</v>
      </c>
      <c r="Y224">
        <f t="shared" si="41"/>
        <v>204</v>
      </c>
      <c r="Z224">
        <f t="shared" si="42"/>
        <v>0</v>
      </c>
      <c r="AA224">
        <f t="shared" si="43"/>
        <v>4</v>
      </c>
      <c r="AB224">
        <f t="shared" si="44"/>
        <v>205</v>
      </c>
      <c r="AC224">
        <f t="shared" si="45"/>
        <v>20502</v>
      </c>
      <c r="AD224">
        <f t="shared" si="46"/>
        <v>1</v>
      </c>
      <c r="AE224">
        <f t="shared" si="47"/>
        <v>2</v>
      </c>
    </row>
    <row r="225" spans="1:31" x14ac:dyDescent="0.2">
      <c r="A225">
        <v>3</v>
      </c>
      <c r="B225">
        <v>8</v>
      </c>
      <c r="C225">
        <v>2</v>
      </c>
      <c r="D225">
        <v>2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9</v>
      </c>
      <c r="K225">
        <v>2</v>
      </c>
      <c r="L225">
        <v>3</v>
      </c>
      <c r="M225">
        <v>3</v>
      </c>
      <c r="N225">
        <v>3</v>
      </c>
      <c r="O225">
        <v>3</v>
      </c>
      <c r="P225">
        <v>2</v>
      </c>
      <c r="T225">
        <f t="shared" si="36"/>
        <v>3</v>
      </c>
      <c r="U225">
        <f t="shared" si="37"/>
        <v>8</v>
      </c>
      <c r="V225">
        <f t="shared" si="38"/>
        <v>2</v>
      </c>
      <c r="W225">
        <f t="shared" si="39"/>
        <v>2</v>
      </c>
      <c r="X225">
        <f t="shared" si="40"/>
        <v>209</v>
      </c>
      <c r="Y225">
        <f t="shared" si="41"/>
        <v>202</v>
      </c>
      <c r="Z225">
        <f t="shared" si="42"/>
        <v>0</v>
      </c>
      <c r="AA225">
        <f t="shared" si="43"/>
        <v>3</v>
      </c>
      <c r="AB225">
        <f t="shared" si="44"/>
        <v>203</v>
      </c>
      <c r="AC225">
        <f t="shared" si="45"/>
        <v>20303</v>
      </c>
      <c r="AD225">
        <f t="shared" si="46"/>
        <v>3</v>
      </c>
      <c r="AE225">
        <f t="shared" si="47"/>
        <v>2</v>
      </c>
    </row>
    <row r="226" spans="1:31" x14ac:dyDescent="0.2">
      <c r="A226">
        <v>3</v>
      </c>
      <c r="B226">
        <v>8</v>
      </c>
      <c r="C226">
        <v>3</v>
      </c>
      <c r="D226">
        <v>1</v>
      </c>
      <c r="E226">
        <v>7</v>
      </c>
      <c r="F226">
        <v>1</v>
      </c>
      <c r="G226">
        <v>3</v>
      </c>
      <c r="H226">
        <v>2</v>
      </c>
      <c r="I226">
        <v>4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3</v>
      </c>
      <c r="P226">
        <v>1</v>
      </c>
      <c r="T226">
        <f t="shared" si="36"/>
        <v>3</v>
      </c>
      <c r="U226">
        <f t="shared" si="37"/>
        <v>8</v>
      </c>
      <c r="V226">
        <f t="shared" si="38"/>
        <v>3</v>
      </c>
      <c r="W226">
        <f t="shared" si="39"/>
        <v>1</v>
      </c>
      <c r="X226">
        <f t="shared" si="40"/>
        <v>107</v>
      </c>
      <c r="Y226">
        <f t="shared" si="41"/>
        <v>101</v>
      </c>
      <c r="Z226">
        <f t="shared" si="42"/>
        <v>3</v>
      </c>
      <c r="AA226">
        <f t="shared" si="43"/>
        <v>6</v>
      </c>
      <c r="AB226">
        <f t="shared" si="44"/>
        <v>102</v>
      </c>
      <c r="AC226">
        <f t="shared" si="45"/>
        <v>10204</v>
      </c>
      <c r="AD226">
        <f t="shared" si="46"/>
        <v>3</v>
      </c>
      <c r="AE226">
        <f t="shared" si="47"/>
        <v>1</v>
      </c>
    </row>
    <row r="227" spans="1:31" x14ac:dyDescent="0.2">
      <c r="A227">
        <v>3</v>
      </c>
      <c r="B227">
        <v>8</v>
      </c>
      <c r="C227">
        <v>4</v>
      </c>
      <c r="D227">
        <v>1</v>
      </c>
      <c r="E227">
        <v>1</v>
      </c>
      <c r="F227">
        <v>4</v>
      </c>
      <c r="G227">
        <v>5</v>
      </c>
      <c r="H227">
        <v>3</v>
      </c>
      <c r="I227">
        <v>1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2</v>
      </c>
      <c r="P227">
        <v>1</v>
      </c>
      <c r="T227">
        <f t="shared" si="36"/>
        <v>3</v>
      </c>
      <c r="U227">
        <f t="shared" si="37"/>
        <v>8</v>
      </c>
      <c r="V227">
        <f t="shared" si="38"/>
        <v>4</v>
      </c>
      <c r="W227">
        <f t="shared" si="39"/>
        <v>1</v>
      </c>
      <c r="X227">
        <f t="shared" si="40"/>
        <v>101</v>
      </c>
      <c r="Y227">
        <f t="shared" si="41"/>
        <v>104</v>
      </c>
      <c r="Z227">
        <f t="shared" si="42"/>
        <v>5</v>
      </c>
      <c r="AA227">
        <f t="shared" si="43"/>
        <v>6</v>
      </c>
      <c r="AB227">
        <f t="shared" si="44"/>
        <v>103</v>
      </c>
      <c r="AC227">
        <f t="shared" si="45"/>
        <v>10301</v>
      </c>
      <c r="AD227">
        <f t="shared" si="46"/>
        <v>2</v>
      </c>
      <c r="AE227">
        <f t="shared" si="47"/>
        <v>1</v>
      </c>
    </row>
    <row r="228" spans="1:31" x14ac:dyDescent="0.2">
      <c r="A228">
        <v>3</v>
      </c>
      <c r="B228">
        <v>8</v>
      </c>
      <c r="C228">
        <v>5</v>
      </c>
      <c r="D228">
        <v>1</v>
      </c>
      <c r="E228">
        <v>4</v>
      </c>
      <c r="F228">
        <v>2</v>
      </c>
      <c r="G228">
        <v>4</v>
      </c>
      <c r="H228">
        <v>1</v>
      </c>
      <c r="I228">
        <v>3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2</v>
      </c>
      <c r="P228">
        <v>1</v>
      </c>
      <c r="T228">
        <f t="shared" si="36"/>
        <v>3</v>
      </c>
      <c r="U228">
        <f t="shared" si="37"/>
        <v>8</v>
      </c>
      <c r="V228">
        <f t="shared" si="38"/>
        <v>5</v>
      </c>
      <c r="W228">
        <f t="shared" si="39"/>
        <v>1</v>
      </c>
      <c r="X228">
        <f t="shared" si="40"/>
        <v>104</v>
      </c>
      <c r="Y228">
        <f t="shared" si="41"/>
        <v>102</v>
      </c>
      <c r="Z228">
        <f t="shared" si="42"/>
        <v>4</v>
      </c>
      <c r="AA228">
        <f t="shared" si="43"/>
        <v>6</v>
      </c>
      <c r="AB228">
        <f t="shared" si="44"/>
        <v>101</v>
      </c>
      <c r="AC228">
        <f t="shared" si="45"/>
        <v>10103</v>
      </c>
      <c r="AD228">
        <f t="shared" si="46"/>
        <v>2</v>
      </c>
      <c r="AE228">
        <f t="shared" si="47"/>
        <v>1</v>
      </c>
    </row>
    <row r="229" spans="1:31" x14ac:dyDescent="0.2">
      <c r="A229">
        <v>3</v>
      </c>
      <c r="B229">
        <v>8</v>
      </c>
      <c r="C229">
        <v>6</v>
      </c>
      <c r="D229">
        <v>2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2</v>
      </c>
      <c r="K229">
        <v>1</v>
      </c>
      <c r="L229">
        <v>3</v>
      </c>
      <c r="M229">
        <v>6</v>
      </c>
      <c r="N229">
        <v>1</v>
      </c>
      <c r="O229">
        <v>1</v>
      </c>
      <c r="P229">
        <v>2</v>
      </c>
      <c r="T229">
        <f t="shared" si="36"/>
        <v>3</v>
      </c>
      <c r="U229">
        <f t="shared" si="37"/>
        <v>8</v>
      </c>
      <c r="V229">
        <f t="shared" si="38"/>
        <v>6</v>
      </c>
      <c r="W229">
        <f t="shared" si="39"/>
        <v>2</v>
      </c>
      <c r="X229">
        <f t="shared" si="40"/>
        <v>202</v>
      </c>
      <c r="Y229">
        <f t="shared" si="41"/>
        <v>201</v>
      </c>
      <c r="Z229">
        <f t="shared" si="42"/>
        <v>0</v>
      </c>
      <c r="AA229">
        <f t="shared" si="43"/>
        <v>3</v>
      </c>
      <c r="AB229">
        <f t="shared" si="44"/>
        <v>206</v>
      </c>
      <c r="AC229">
        <f t="shared" si="45"/>
        <v>20601</v>
      </c>
      <c r="AD229">
        <f t="shared" si="46"/>
        <v>1</v>
      </c>
      <c r="AE229">
        <f t="shared" si="47"/>
        <v>2</v>
      </c>
    </row>
    <row r="230" spans="1:31" x14ac:dyDescent="0.2">
      <c r="A230">
        <v>3</v>
      </c>
      <c r="B230">
        <v>9</v>
      </c>
      <c r="C230">
        <v>1</v>
      </c>
      <c r="D230">
        <v>1</v>
      </c>
      <c r="E230">
        <v>11</v>
      </c>
      <c r="F230">
        <v>3</v>
      </c>
      <c r="G230">
        <v>3</v>
      </c>
      <c r="H230">
        <v>2</v>
      </c>
      <c r="I230">
        <v>5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2</v>
      </c>
      <c r="P230">
        <v>2</v>
      </c>
      <c r="T230">
        <f t="shared" si="36"/>
        <v>3</v>
      </c>
      <c r="U230">
        <f t="shared" si="37"/>
        <v>9</v>
      </c>
      <c r="V230">
        <f t="shared" si="38"/>
        <v>1</v>
      </c>
      <c r="W230">
        <f t="shared" si="39"/>
        <v>1</v>
      </c>
      <c r="X230">
        <f t="shared" si="40"/>
        <v>111</v>
      </c>
      <c r="Y230">
        <f t="shared" si="41"/>
        <v>103</v>
      </c>
      <c r="Z230">
        <f t="shared" si="42"/>
        <v>3</v>
      </c>
      <c r="AA230">
        <f t="shared" si="43"/>
        <v>6</v>
      </c>
      <c r="AB230">
        <f t="shared" si="44"/>
        <v>102</v>
      </c>
      <c r="AC230">
        <f t="shared" si="45"/>
        <v>10205</v>
      </c>
      <c r="AD230">
        <f t="shared" si="46"/>
        <v>2</v>
      </c>
      <c r="AE230">
        <f t="shared" si="47"/>
        <v>2</v>
      </c>
    </row>
    <row r="231" spans="1:31" x14ac:dyDescent="0.2">
      <c r="A231">
        <v>3</v>
      </c>
      <c r="B231">
        <v>9</v>
      </c>
      <c r="C231">
        <v>2</v>
      </c>
      <c r="D231">
        <v>1</v>
      </c>
      <c r="E231">
        <v>10</v>
      </c>
      <c r="F231">
        <v>2</v>
      </c>
      <c r="G231">
        <v>6</v>
      </c>
      <c r="H231">
        <v>4</v>
      </c>
      <c r="I231">
        <v>4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3</v>
      </c>
      <c r="P231">
        <v>1</v>
      </c>
      <c r="T231">
        <f t="shared" si="36"/>
        <v>3</v>
      </c>
      <c r="U231">
        <f t="shared" si="37"/>
        <v>9</v>
      </c>
      <c r="V231">
        <f t="shared" si="38"/>
        <v>2</v>
      </c>
      <c r="W231">
        <f t="shared" si="39"/>
        <v>1</v>
      </c>
      <c r="X231">
        <f t="shared" si="40"/>
        <v>110</v>
      </c>
      <c r="Y231">
        <f t="shared" si="41"/>
        <v>102</v>
      </c>
      <c r="Z231">
        <f t="shared" si="42"/>
        <v>6</v>
      </c>
      <c r="AA231">
        <f t="shared" si="43"/>
        <v>6</v>
      </c>
      <c r="AB231">
        <f t="shared" si="44"/>
        <v>104</v>
      </c>
      <c r="AC231">
        <f t="shared" si="45"/>
        <v>10404</v>
      </c>
      <c r="AD231">
        <f t="shared" si="46"/>
        <v>3</v>
      </c>
      <c r="AE231">
        <f t="shared" si="47"/>
        <v>1</v>
      </c>
    </row>
    <row r="232" spans="1:31" x14ac:dyDescent="0.2">
      <c r="A232">
        <v>3</v>
      </c>
      <c r="B232">
        <v>9</v>
      </c>
      <c r="C232">
        <v>3</v>
      </c>
      <c r="D232">
        <v>2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3</v>
      </c>
      <c r="K232">
        <v>3</v>
      </c>
      <c r="L232">
        <v>1</v>
      </c>
      <c r="M232">
        <v>6</v>
      </c>
      <c r="N232">
        <v>4</v>
      </c>
      <c r="O232">
        <v>1</v>
      </c>
      <c r="P232">
        <v>1</v>
      </c>
      <c r="T232">
        <f t="shared" si="36"/>
        <v>3</v>
      </c>
      <c r="U232">
        <f t="shared" si="37"/>
        <v>9</v>
      </c>
      <c r="V232">
        <f t="shared" si="38"/>
        <v>3</v>
      </c>
      <c r="W232">
        <f t="shared" si="39"/>
        <v>2</v>
      </c>
      <c r="X232">
        <f t="shared" si="40"/>
        <v>203</v>
      </c>
      <c r="Y232">
        <f t="shared" si="41"/>
        <v>203</v>
      </c>
      <c r="Z232">
        <f t="shared" si="42"/>
        <v>0</v>
      </c>
      <c r="AA232">
        <f t="shared" si="43"/>
        <v>1</v>
      </c>
      <c r="AB232">
        <f t="shared" si="44"/>
        <v>206</v>
      </c>
      <c r="AC232">
        <f t="shared" si="45"/>
        <v>20604</v>
      </c>
      <c r="AD232">
        <f t="shared" si="46"/>
        <v>1</v>
      </c>
      <c r="AE232">
        <f t="shared" si="47"/>
        <v>1</v>
      </c>
    </row>
    <row r="233" spans="1:31" x14ac:dyDescent="0.2">
      <c r="A233">
        <v>3</v>
      </c>
      <c r="B233">
        <v>9</v>
      </c>
      <c r="C233">
        <v>4</v>
      </c>
      <c r="D233">
        <v>2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8</v>
      </c>
      <c r="K233">
        <v>1</v>
      </c>
      <c r="L233">
        <v>5</v>
      </c>
      <c r="M233">
        <v>4</v>
      </c>
      <c r="N233">
        <v>3</v>
      </c>
      <c r="O233">
        <v>2</v>
      </c>
      <c r="P233">
        <v>1</v>
      </c>
      <c r="T233">
        <f t="shared" si="36"/>
        <v>3</v>
      </c>
      <c r="U233">
        <f t="shared" si="37"/>
        <v>9</v>
      </c>
      <c r="V233">
        <f t="shared" si="38"/>
        <v>4</v>
      </c>
      <c r="W233">
        <f t="shared" si="39"/>
        <v>2</v>
      </c>
      <c r="X233">
        <f t="shared" si="40"/>
        <v>208</v>
      </c>
      <c r="Y233">
        <f t="shared" si="41"/>
        <v>201</v>
      </c>
      <c r="Z233">
        <f t="shared" si="42"/>
        <v>0</v>
      </c>
      <c r="AA233">
        <f t="shared" si="43"/>
        <v>5</v>
      </c>
      <c r="AB233">
        <f t="shared" si="44"/>
        <v>204</v>
      </c>
      <c r="AC233">
        <f t="shared" si="45"/>
        <v>20403</v>
      </c>
      <c r="AD233">
        <f t="shared" si="46"/>
        <v>2</v>
      </c>
      <c r="AE233">
        <f t="shared" si="47"/>
        <v>1</v>
      </c>
    </row>
    <row r="234" spans="1:31" x14ac:dyDescent="0.2">
      <c r="A234">
        <v>3</v>
      </c>
      <c r="B234">
        <v>9</v>
      </c>
      <c r="C234">
        <v>5</v>
      </c>
      <c r="D234">
        <v>1</v>
      </c>
      <c r="E234">
        <v>13</v>
      </c>
      <c r="F234">
        <v>1</v>
      </c>
      <c r="G234">
        <v>2</v>
      </c>
      <c r="H234">
        <v>1</v>
      </c>
      <c r="I234">
        <v>2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3</v>
      </c>
      <c r="P234">
        <v>2</v>
      </c>
      <c r="T234">
        <f t="shared" si="36"/>
        <v>3</v>
      </c>
      <c r="U234">
        <f t="shared" si="37"/>
        <v>9</v>
      </c>
      <c r="V234">
        <f t="shared" si="38"/>
        <v>5</v>
      </c>
      <c r="W234">
        <f t="shared" si="39"/>
        <v>1</v>
      </c>
      <c r="X234">
        <f t="shared" si="40"/>
        <v>113</v>
      </c>
      <c r="Y234">
        <f t="shared" si="41"/>
        <v>101</v>
      </c>
      <c r="Z234">
        <f t="shared" si="42"/>
        <v>2</v>
      </c>
      <c r="AA234">
        <f t="shared" si="43"/>
        <v>6</v>
      </c>
      <c r="AB234">
        <f t="shared" si="44"/>
        <v>101</v>
      </c>
      <c r="AC234">
        <f t="shared" si="45"/>
        <v>10102</v>
      </c>
      <c r="AD234">
        <f t="shared" si="46"/>
        <v>3</v>
      </c>
      <c r="AE234">
        <f t="shared" si="47"/>
        <v>2</v>
      </c>
    </row>
    <row r="235" spans="1:31" x14ac:dyDescent="0.2">
      <c r="A235">
        <v>3</v>
      </c>
      <c r="B235">
        <v>9</v>
      </c>
      <c r="C235">
        <v>6</v>
      </c>
      <c r="D235">
        <v>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6</v>
      </c>
      <c r="K235">
        <v>2</v>
      </c>
      <c r="L235">
        <v>2</v>
      </c>
      <c r="M235">
        <v>2</v>
      </c>
      <c r="N235">
        <v>3</v>
      </c>
      <c r="O235">
        <v>1</v>
      </c>
      <c r="P235">
        <v>2</v>
      </c>
      <c r="T235">
        <f t="shared" si="36"/>
        <v>3</v>
      </c>
      <c r="U235">
        <f t="shared" si="37"/>
        <v>9</v>
      </c>
      <c r="V235">
        <f t="shared" si="38"/>
        <v>6</v>
      </c>
      <c r="W235">
        <f t="shared" si="39"/>
        <v>2</v>
      </c>
      <c r="X235">
        <f t="shared" si="40"/>
        <v>206</v>
      </c>
      <c r="Y235">
        <f t="shared" si="41"/>
        <v>202</v>
      </c>
      <c r="Z235">
        <f t="shared" si="42"/>
        <v>0</v>
      </c>
      <c r="AA235">
        <f t="shared" si="43"/>
        <v>2</v>
      </c>
      <c r="AB235">
        <f t="shared" si="44"/>
        <v>202</v>
      </c>
      <c r="AC235">
        <f t="shared" si="45"/>
        <v>20203</v>
      </c>
      <c r="AD235">
        <f t="shared" si="46"/>
        <v>1</v>
      </c>
      <c r="AE235">
        <f t="shared" si="47"/>
        <v>2</v>
      </c>
    </row>
    <row r="236" spans="1:31" x14ac:dyDescent="0.2">
      <c r="A236">
        <v>3</v>
      </c>
      <c r="B236">
        <v>10</v>
      </c>
      <c r="C236">
        <v>1</v>
      </c>
      <c r="D236">
        <v>1</v>
      </c>
      <c r="E236">
        <v>4</v>
      </c>
      <c r="F236">
        <v>1</v>
      </c>
      <c r="G236">
        <v>1</v>
      </c>
      <c r="H236">
        <v>3</v>
      </c>
      <c r="I236">
        <v>4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3</v>
      </c>
      <c r="P236">
        <v>2</v>
      </c>
      <c r="T236">
        <f t="shared" si="36"/>
        <v>3</v>
      </c>
      <c r="U236">
        <f t="shared" si="37"/>
        <v>10</v>
      </c>
      <c r="V236">
        <f t="shared" si="38"/>
        <v>1</v>
      </c>
      <c r="W236">
        <f t="shared" si="39"/>
        <v>1</v>
      </c>
      <c r="X236">
        <f t="shared" si="40"/>
        <v>104</v>
      </c>
      <c r="Y236">
        <f t="shared" si="41"/>
        <v>101</v>
      </c>
      <c r="Z236">
        <f t="shared" si="42"/>
        <v>1</v>
      </c>
      <c r="AA236">
        <f t="shared" si="43"/>
        <v>6</v>
      </c>
      <c r="AB236">
        <f t="shared" si="44"/>
        <v>103</v>
      </c>
      <c r="AC236">
        <f t="shared" si="45"/>
        <v>10304</v>
      </c>
      <c r="AD236">
        <f t="shared" si="46"/>
        <v>3</v>
      </c>
      <c r="AE236">
        <f t="shared" si="47"/>
        <v>2</v>
      </c>
    </row>
    <row r="237" spans="1:31" x14ac:dyDescent="0.2">
      <c r="A237">
        <v>3</v>
      </c>
      <c r="B237">
        <v>10</v>
      </c>
      <c r="C237">
        <v>2</v>
      </c>
      <c r="D237">
        <v>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3</v>
      </c>
      <c r="K237">
        <v>3</v>
      </c>
      <c r="L237">
        <v>2</v>
      </c>
      <c r="M237">
        <v>1</v>
      </c>
      <c r="N237">
        <v>5</v>
      </c>
      <c r="O237">
        <v>2</v>
      </c>
      <c r="P237">
        <v>1</v>
      </c>
      <c r="T237">
        <f t="shared" si="36"/>
        <v>3</v>
      </c>
      <c r="U237">
        <f t="shared" si="37"/>
        <v>10</v>
      </c>
      <c r="V237">
        <f t="shared" si="38"/>
        <v>2</v>
      </c>
      <c r="W237">
        <f t="shared" si="39"/>
        <v>2</v>
      </c>
      <c r="X237">
        <f t="shared" si="40"/>
        <v>203</v>
      </c>
      <c r="Y237">
        <f t="shared" si="41"/>
        <v>203</v>
      </c>
      <c r="Z237">
        <f t="shared" si="42"/>
        <v>0</v>
      </c>
      <c r="AA237">
        <f t="shared" si="43"/>
        <v>2</v>
      </c>
      <c r="AB237">
        <f t="shared" si="44"/>
        <v>201</v>
      </c>
      <c r="AC237">
        <f t="shared" si="45"/>
        <v>20105</v>
      </c>
      <c r="AD237">
        <f t="shared" si="46"/>
        <v>2</v>
      </c>
      <c r="AE237">
        <f t="shared" si="47"/>
        <v>1</v>
      </c>
    </row>
    <row r="238" spans="1:31" x14ac:dyDescent="0.2">
      <c r="A238">
        <v>3</v>
      </c>
      <c r="B238">
        <v>10</v>
      </c>
      <c r="C238">
        <v>3</v>
      </c>
      <c r="D238">
        <v>1</v>
      </c>
      <c r="E238">
        <v>6</v>
      </c>
      <c r="F238">
        <v>4</v>
      </c>
      <c r="G238">
        <v>6</v>
      </c>
      <c r="H238">
        <v>1</v>
      </c>
      <c r="I238">
        <v>3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</v>
      </c>
      <c r="P238">
        <v>1</v>
      </c>
      <c r="T238">
        <f t="shared" si="36"/>
        <v>3</v>
      </c>
      <c r="U238">
        <f t="shared" si="37"/>
        <v>10</v>
      </c>
      <c r="V238">
        <f t="shared" si="38"/>
        <v>3</v>
      </c>
      <c r="W238">
        <f t="shared" si="39"/>
        <v>1</v>
      </c>
      <c r="X238">
        <f t="shared" si="40"/>
        <v>106</v>
      </c>
      <c r="Y238">
        <f t="shared" si="41"/>
        <v>104</v>
      </c>
      <c r="Z238">
        <f t="shared" si="42"/>
        <v>6</v>
      </c>
      <c r="AA238">
        <f t="shared" si="43"/>
        <v>6</v>
      </c>
      <c r="AB238">
        <f t="shared" si="44"/>
        <v>101</v>
      </c>
      <c r="AC238">
        <f t="shared" si="45"/>
        <v>10103</v>
      </c>
      <c r="AD238">
        <f t="shared" si="46"/>
        <v>3</v>
      </c>
      <c r="AE238">
        <f t="shared" si="47"/>
        <v>1</v>
      </c>
    </row>
    <row r="239" spans="1:31" x14ac:dyDescent="0.2">
      <c r="A239">
        <v>3</v>
      </c>
      <c r="B239">
        <v>10</v>
      </c>
      <c r="C239">
        <v>4</v>
      </c>
      <c r="D239">
        <v>1</v>
      </c>
      <c r="E239">
        <v>5</v>
      </c>
      <c r="F239">
        <v>5</v>
      </c>
      <c r="G239">
        <v>5</v>
      </c>
      <c r="H239">
        <v>5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>
        <v>1</v>
      </c>
      <c r="T239">
        <f t="shared" si="36"/>
        <v>3</v>
      </c>
      <c r="U239">
        <f t="shared" si="37"/>
        <v>10</v>
      </c>
      <c r="V239">
        <f t="shared" si="38"/>
        <v>4</v>
      </c>
      <c r="W239">
        <f t="shared" si="39"/>
        <v>1</v>
      </c>
      <c r="X239">
        <f t="shared" si="40"/>
        <v>105</v>
      </c>
      <c r="Y239">
        <f t="shared" si="41"/>
        <v>105</v>
      </c>
      <c r="Z239">
        <f t="shared" si="42"/>
        <v>5</v>
      </c>
      <c r="AA239">
        <f t="shared" si="43"/>
        <v>6</v>
      </c>
      <c r="AB239">
        <f t="shared" si="44"/>
        <v>105</v>
      </c>
      <c r="AC239">
        <f t="shared" si="45"/>
        <v>10501</v>
      </c>
      <c r="AD239">
        <f t="shared" si="46"/>
        <v>1</v>
      </c>
      <c r="AE239">
        <f t="shared" si="47"/>
        <v>1</v>
      </c>
    </row>
    <row r="240" spans="1:31" x14ac:dyDescent="0.2">
      <c r="A240">
        <v>3</v>
      </c>
      <c r="B240">
        <v>10</v>
      </c>
      <c r="C240">
        <v>5</v>
      </c>
      <c r="D240">
        <v>2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11</v>
      </c>
      <c r="K240">
        <v>2</v>
      </c>
      <c r="L240">
        <v>1</v>
      </c>
      <c r="M240">
        <v>7</v>
      </c>
      <c r="N240">
        <v>1</v>
      </c>
      <c r="O240">
        <v>1</v>
      </c>
      <c r="P240">
        <v>2</v>
      </c>
      <c r="T240">
        <f t="shared" si="36"/>
        <v>3</v>
      </c>
      <c r="U240">
        <f t="shared" si="37"/>
        <v>10</v>
      </c>
      <c r="V240">
        <f t="shared" si="38"/>
        <v>5</v>
      </c>
      <c r="W240">
        <f t="shared" si="39"/>
        <v>2</v>
      </c>
      <c r="X240">
        <f t="shared" si="40"/>
        <v>211</v>
      </c>
      <c r="Y240">
        <f t="shared" si="41"/>
        <v>202</v>
      </c>
      <c r="Z240">
        <f t="shared" si="42"/>
        <v>0</v>
      </c>
      <c r="AA240">
        <f t="shared" si="43"/>
        <v>1</v>
      </c>
      <c r="AB240">
        <f t="shared" si="44"/>
        <v>207</v>
      </c>
      <c r="AC240">
        <f t="shared" si="45"/>
        <v>20701</v>
      </c>
      <c r="AD240">
        <f t="shared" si="46"/>
        <v>1</v>
      </c>
      <c r="AE240">
        <f t="shared" si="47"/>
        <v>2</v>
      </c>
    </row>
    <row r="241" spans="1:31" x14ac:dyDescent="0.2">
      <c r="A241">
        <v>3</v>
      </c>
      <c r="B241">
        <v>10</v>
      </c>
      <c r="C241">
        <v>6</v>
      </c>
      <c r="D241">
        <v>2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4</v>
      </c>
      <c r="K241">
        <v>4</v>
      </c>
      <c r="L241">
        <v>4</v>
      </c>
      <c r="M241">
        <v>5</v>
      </c>
      <c r="N241">
        <v>4</v>
      </c>
      <c r="O241">
        <v>3</v>
      </c>
      <c r="P241">
        <v>2</v>
      </c>
      <c r="T241">
        <f t="shared" si="36"/>
        <v>3</v>
      </c>
      <c r="U241">
        <f t="shared" si="37"/>
        <v>10</v>
      </c>
      <c r="V241">
        <f t="shared" si="38"/>
        <v>6</v>
      </c>
      <c r="W241">
        <f t="shared" si="39"/>
        <v>2</v>
      </c>
      <c r="X241">
        <f t="shared" si="40"/>
        <v>204</v>
      </c>
      <c r="Y241">
        <f t="shared" si="41"/>
        <v>204</v>
      </c>
      <c r="Z241">
        <f t="shared" si="42"/>
        <v>0</v>
      </c>
      <c r="AA241">
        <f t="shared" si="43"/>
        <v>4</v>
      </c>
      <c r="AB241">
        <f t="shared" si="44"/>
        <v>205</v>
      </c>
      <c r="AC241">
        <f t="shared" si="45"/>
        <v>20504</v>
      </c>
      <c r="AD241">
        <f t="shared" si="46"/>
        <v>3</v>
      </c>
      <c r="AE241">
        <f t="shared" si="47"/>
        <v>2</v>
      </c>
    </row>
    <row r="242" spans="1:31" x14ac:dyDescent="0.2">
      <c r="A242">
        <v>3</v>
      </c>
      <c r="B242">
        <v>11</v>
      </c>
      <c r="C242">
        <v>1</v>
      </c>
      <c r="D242">
        <v>1</v>
      </c>
      <c r="E242">
        <v>12</v>
      </c>
      <c r="F242">
        <v>2</v>
      </c>
      <c r="G242">
        <v>6</v>
      </c>
      <c r="H242">
        <v>3</v>
      </c>
      <c r="I242">
        <v>5</v>
      </c>
      <c r="J242">
        <v>0</v>
      </c>
      <c r="K242">
        <v>0</v>
      </c>
      <c r="L242">
        <v>0</v>
      </c>
      <c r="M242" s="19">
        <v>0</v>
      </c>
      <c r="N242" s="19">
        <v>0</v>
      </c>
      <c r="O242">
        <v>1</v>
      </c>
      <c r="P242">
        <v>1</v>
      </c>
      <c r="T242">
        <f t="shared" si="36"/>
        <v>3</v>
      </c>
      <c r="U242">
        <f t="shared" si="37"/>
        <v>11</v>
      </c>
      <c r="V242">
        <f t="shared" si="38"/>
        <v>1</v>
      </c>
      <c r="W242">
        <f t="shared" si="39"/>
        <v>1</v>
      </c>
      <c r="X242">
        <f t="shared" si="40"/>
        <v>112</v>
      </c>
      <c r="Y242">
        <f t="shared" si="41"/>
        <v>102</v>
      </c>
      <c r="Z242">
        <f t="shared" si="42"/>
        <v>6</v>
      </c>
      <c r="AA242">
        <f t="shared" si="43"/>
        <v>6</v>
      </c>
      <c r="AB242">
        <f t="shared" si="44"/>
        <v>103</v>
      </c>
      <c r="AC242">
        <f t="shared" si="45"/>
        <v>10305</v>
      </c>
      <c r="AD242">
        <f t="shared" si="46"/>
        <v>1</v>
      </c>
      <c r="AE242">
        <f t="shared" si="47"/>
        <v>1</v>
      </c>
    </row>
    <row r="243" spans="1:31" x14ac:dyDescent="0.2">
      <c r="A243">
        <v>3</v>
      </c>
      <c r="B243">
        <v>11</v>
      </c>
      <c r="C243">
        <v>2</v>
      </c>
      <c r="D243">
        <v>2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1</v>
      </c>
      <c r="K243">
        <v>4</v>
      </c>
      <c r="L243">
        <v>1</v>
      </c>
      <c r="M243" s="19">
        <v>3</v>
      </c>
      <c r="N243" s="19">
        <v>3</v>
      </c>
      <c r="O243">
        <v>3</v>
      </c>
      <c r="P243">
        <v>2</v>
      </c>
      <c r="T243">
        <f t="shared" si="36"/>
        <v>3</v>
      </c>
      <c r="U243">
        <f t="shared" si="37"/>
        <v>11</v>
      </c>
      <c r="V243">
        <f t="shared" si="38"/>
        <v>2</v>
      </c>
      <c r="W243">
        <f t="shared" si="39"/>
        <v>2</v>
      </c>
      <c r="X243">
        <f t="shared" si="40"/>
        <v>201</v>
      </c>
      <c r="Y243">
        <f t="shared" si="41"/>
        <v>204</v>
      </c>
      <c r="Z243">
        <f t="shared" si="42"/>
        <v>0</v>
      </c>
      <c r="AA243">
        <f t="shared" si="43"/>
        <v>1</v>
      </c>
      <c r="AB243">
        <f t="shared" si="44"/>
        <v>203</v>
      </c>
      <c r="AC243">
        <f t="shared" si="45"/>
        <v>20303</v>
      </c>
      <c r="AD243">
        <f t="shared" si="46"/>
        <v>3</v>
      </c>
      <c r="AE243">
        <f t="shared" si="47"/>
        <v>2</v>
      </c>
    </row>
    <row r="244" spans="1:31" x14ac:dyDescent="0.2">
      <c r="A244">
        <v>3</v>
      </c>
      <c r="B244">
        <v>11</v>
      </c>
      <c r="C244">
        <v>3</v>
      </c>
      <c r="D244">
        <v>1</v>
      </c>
      <c r="E244">
        <v>11</v>
      </c>
      <c r="F244">
        <v>3</v>
      </c>
      <c r="G244">
        <v>1</v>
      </c>
      <c r="H244">
        <v>2</v>
      </c>
      <c r="I244">
        <v>1</v>
      </c>
      <c r="J244">
        <v>0</v>
      </c>
      <c r="K244">
        <v>0</v>
      </c>
      <c r="L244">
        <v>0</v>
      </c>
      <c r="M244" s="19">
        <v>0</v>
      </c>
      <c r="N244" s="19">
        <v>0</v>
      </c>
      <c r="O244">
        <v>1</v>
      </c>
      <c r="P244">
        <v>1</v>
      </c>
      <c r="T244">
        <f t="shared" si="36"/>
        <v>3</v>
      </c>
      <c r="U244">
        <f t="shared" si="37"/>
        <v>11</v>
      </c>
      <c r="V244">
        <f t="shared" si="38"/>
        <v>3</v>
      </c>
      <c r="W244">
        <f t="shared" si="39"/>
        <v>1</v>
      </c>
      <c r="X244">
        <f t="shared" si="40"/>
        <v>111</v>
      </c>
      <c r="Y244">
        <f t="shared" si="41"/>
        <v>103</v>
      </c>
      <c r="Z244">
        <f t="shared" si="42"/>
        <v>1</v>
      </c>
      <c r="AA244">
        <f t="shared" si="43"/>
        <v>6</v>
      </c>
      <c r="AB244">
        <f t="shared" si="44"/>
        <v>102</v>
      </c>
      <c r="AC244">
        <f t="shared" si="45"/>
        <v>10201</v>
      </c>
      <c r="AD244">
        <f t="shared" si="46"/>
        <v>1</v>
      </c>
      <c r="AE244">
        <f t="shared" si="47"/>
        <v>1</v>
      </c>
    </row>
    <row r="245" spans="1:31" x14ac:dyDescent="0.2">
      <c r="A245">
        <v>3</v>
      </c>
      <c r="B245">
        <v>11</v>
      </c>
      <c r="C245">
        <v>4</v>
      </c>
      <c r="D245">
        <v>1</v>
      </c>
      <c r="E245">
        <v>9</v>
      </c>
      <c r="F245">
        <v>1</v>
      </c>
      <c r="G245">
        <v>3</v>
      </c>
      <c r="H245">
        <v>1</v>
      </c>
      <c r="I245">
        <v>3</v>
      </c>
      <c r="J245">
        <v>0</v>
      </c>
      <c r="K245">
        <v>0</v>
      </c>
      <c r="L245">
        <v>0</v>
      </c>
      <c r="M245" s="19">
        <v>0</v>
      </c>
      <c r="N245" s="19">
        <v>0</v>
      </c>
      <c r="O245">
        <v>3</v>
      </c>
      <c r="P245">
        <v>1</v>
      </c>
      <c r="T245">
        <f t="shared" si="36"/>
        <v>3</v>
      </c>
      <c r="U245">
        <f t="shared" si="37"/>
        <v>11</v>
      </c>
      <c r="V245">
        <f t="shared" si="38"/>
        <v>4</v>
      </c>
      <c r="W245">
        <f t="shared" si="39"/>
        <v>1</v>
      </c>
      <c r="X245">
        <f t="shared" si="40"/>
        <v>109</v>
      </c>
      <c r="Y245">
        <f t="shared" si="41"/>
        <v>101</v>
      </c>
      <c r="Z245">
        <f t="shared" si="42"/>
        <v>3</v>
      </c>
      <c r="AA245">
        <f t="shared" si="43"/>
        <v>6</v>
      </c>
      <c r="AB245">
        <f t="shared" si="44"/>
        <v>101</v>
      </c>
      <c r="AC245">
        <f t="shared" si="45"/>
        <v>10103</v>
      </c>
      <c r="AD245">
        <f t="shared" si="46"/>
        <v>3</v>
      </c>
      <c r="AE245">
        <f t="shared" si="47"/>
        <v>1</v>
      </c>
    </row>
    <row r="246" spans="1:31" x14ac:dyDescent="0.2">
      <c r="A246">
        <v>3</v>
      </c>
      <c r="B246">
        <v>11</v>
      </c>
      <c r="C246">
        <v>5</v>
      </c>
      <c r="D246">
        <v>2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4</v>
      </c>
      <c r="K246">
        <v>1</v>
      </c>
      <c r="L246">
        <v>3</v>
      </c>
      <c r="M246" s="19">
        <v>6</v>
      </c>
      <c r="N246" s="19">
        <v>2</v>
      </c>
      <c r="O246">
        <v>2</v>
      </c>
      <c r="P246">
        <v>2</v>
      </c>
      <c r="T246">
        <f t="shared" si="36"/>
        <v>3</v>
      </c>
      <c r="U246">
        <f t="shared" si="37"/>
        <v>11</v>
      </c>
      <c r="V246">
        <f t="shared" si="38"/>
        <v>5</v>
      </c>
      <c r="W246">
        <f t="shared" si="39"/>
        <v>2</v>
      </c>
      <c r="X246">
        <f t="shared" si="40"/>
        <v>204</v>
      </c>
      <c r="Y246">
        <f t="shared" si="41"/>
        <v>201</v>
      </c>
      <c r="Z246">
        <f t="shared" si="42"/>
        <v>0</v>
      </c>
      <c r="AA246">
        <f t="shared" si="43"/>
        <v>3</v>
      </c>
      <c r="AB246">
        <f t="shared" si="44"/>
        <v>206</v>
      </c>
      <c r="AC246">
        <f t="shared" si="45"/>
        <v>20602</v>
      </c>
      <c r="AD246">
        <f t="shared" si="46"/>
        <v>2</v>
      </c>
      <c r="AE246">
        <f t="shared" si="47"/>
        <v>2</v>
      </c>
    </row>
    <row r="247" spans="1:31" x14ac:dyDescent="0.2">
      <c r="A247">
        <v>3</v>
      </c>
      <c r="B247">
        <v>11</v>
      </c>
      <c r="C247">
        <v>6</v>
      </c>
      <c r="D247">
        <v>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5</v>
      </c>
      <c r="K247">
        <v>4</v>
      </c>
      <c r="L247">
        <v>1</v>
      </c>
      <c r="M247" s="19">
        <v>2</v>
      </c>
      <c r="N247" s="19">
        <v>2</v>
      </c>
      <c r="O247">
        <v>2</v>
      </c>
      <c r="P247">
        <v>1</v>
      </c>
      <c r="T247">
        <f t="shared" si="36"/>
        <v>3</v>
      </c>
      <c r="U247">
        <f t="shared" si="37"/>
        <v>11</v>
      </c>
      <c r="V247">
        <f t="shared" si="38"/>
        <v>6</v>
      </c>
      <c r="W247">
        <f t="shared" si="39"/>
        <v>2</v>
      </c>
      <c r="X247">
        <f t="shared" si="40"/>
        <v>205</v>
      </c>
      <c r="Y247">
        <f t="shared" si="41"/>
        <v>204</v>
      </c>
      <c r="Z247">
        <f t="shared" si="42"/>
        <v>0</v>
      </c>
      <c r="AA247">
        <f t="shared" si="43"/>
        <v>1</v>
      </c>
      <c r="AB247">
        <f t="shared" si="44"/>
        <v>202</v>
      </c>
      <c r="AC247">
        <f t="shared" si="45"/>
        <v>20202</v>
      </c>
      <c r="AD247">
        <f t="shared" si="46"/>
        <v>2</v>
      </c>
      <c r="AE247">
        <f t="shared" si="47"/>
        <v>1</v>
      </c>
    </row>
    <row r="248" spans="1:31" x14ac:dyDescent="0.2">
      <c r="A248">
        <v>3</v>
      </c>
      <c r="B248">
        <v>12</v>
      </c>
      <c r="C248">
        <v>1</v>
      </c>
      <c r="D248">
        <v>1</v>
      </c>
      <c r="E248">
        <v>14</v>
      </c>
      <c r="F248">
        <v>3</v>
      </c>
      <c r="G248">
        <v>6</v>
      </c>
      <c r="H248">
        <v>5</v>
      </c>
      <c r="I248">
        <v>2</v>
      </c>
      <c r="J248">
        <v>0</v>
      </c>
      <c r="K248">
        <v>0</v>
      </c>
      <c r="L248">
        <v>0</v>
      </c>
      <c r="M248" s="19">
        <v>0</v>
      </c>
      <c r="N248" s="19">
        <v>0</v>
      </c>
      <c r="O248">
        <v>3</v>
      </c>
      <c r="P248">
        <v>1</v>
      </c>
      <c r="T248">
        <f t="shared" si="36"/>
        <v>3</v>
      </c>
      <c r="U248">
        <f t="shared" si="37"/>
        <v>12</v>
      </c>
      <c r="V248">
        <f t="shared" si="38"/>
        <v>1</v>
      </c>
      <c r="W248">
        <f t="shared" si="39"/>
        <v>1</v>
      </c>
      <c r="X248">
        <f t="shared" si="40"/>
        <v>114</v>
      </c>
      <c r="Y248">
        <f t="shared" si="41"/>
        <v>103</v>
      </c>
      <c r="Z248">
        <f t="shared" si="42"/>
        <v>6</v>
      </c>
      <c r="AA248">
        <f t="shared" si="43"/>
        <v>6</v>
      </c>
      <c r="AB248">
        <f t="shared" si="44"/>
        <v>105</v>
      </c>
      <c r="AC248">
        <f t="shared" si="45"/>
        <v>10502</v>
      </c>
      <c r="AD248">
        <f t="shared" si="46"/>
        <v>3</v>
      </c>
      <c r="AE248">
        <f t="shared" si="47"/>
        <v>1</v>
      </c>
    </row>
    <row r="249" spans="1:31" x14ac:dyDescent="0.2">
      <c r="A249">
        <v>3</v>
      </c>
      <c r="B249">
        <v>12</v>
      </c>
      <c r="C249">
        <v>2</v>
      </c>
      <c r="D249">
        <v>1</v>
      </c>
      <c r="E249">
        <v>8</v>
      </c>
      <c r="F249">
        <v>2</v>
      </c>
      <c r="G249">
        <v>4</v>
      </c>
      <c r="H249">
        <v>2</v>
      </c>
      <c r="I249">
        <v>5</v>
      </c>
      <c r="J249">
        <v>0</v>
      </c>
      <c r="K249">
        <v>0</v>
      </c>
      <c r="L249">
        <v>0</v>
      </c>
      <c r="M249" s="19">
        <v>0</v>
      </c>
      <c r="N249" s="19">
        <v>0</v>
      </c>
      <c r="O249">
        <v>1</v>
      </c>
      <c r="P249">
        <v>2</v>
      </c>
      <c r="T249">
        <f t="shared" si="36"/>
        <v>3</v>
      </c>
      <c r="U249">
        <f t="shared" si="37"/>
        <v>12</v>
      </c>
      <c r="V249">
        <f t="shared" si="38"/>
        <v>2</v>
      </c>
      <c r="W249">
        <f t="shared" si="39"/>
        <v>1</v>
      </c>
      <c r="X249">
        <f t="shared" si="40"/>
        <v>108</v>
      </c>
      <c r="Y249">
        <f t="shared" si="41"/>
        <v>102</v>
      </c>
      <c r="Z249">
        <f t="shared" si="42"/>
        <v>4</v>
      </c>
      <c r="AA249">
        <f t="shared" si="43"/>
        <v>6</v>
      </c>
      <c r="AB249">
        <f t="shared" si="44"/>
        <v>102</v>
      </c>
      <c r="AC249">
        <f t="shared" si="45"/>
        <v>10205</v>
      </c>
      <c r="AD249">
        <f t="shared" si="46"/>
        <v>1</v>
      </c>
      <c r="AE249">
        <f t="shared" si="47"/>
        <v>2</v>
      </c>
    </row>
    <row r="250" spans="1:31" x14ac:dyDescent="0.2">
      <c r="A250">
        <v>3</v>
      </c>
      <c r="B250">
        <v>12</v>
      </c>
      <c r="C250">
        <v>3</v>
      </c>
      <c r="D250">
        <v>1</v>
      </c>
      <c r="E250">
        <v>9</v>
      </c>
      <c r="F250">
        <v>4</v>
      </c>
      <c r="G250">
        <v>2</v>
      </c>
      <c r="H250">
        <v>4</v>
      </c>
      <c r="I250">
        <v>3</v>
      </c>
      <c r="J250">
        <v>0</v>
      </c>
      <c r="K250">
        <v>0</v>
      </c>
      <c r="L250">
        <v>0</v>
      </c>
      <c r="M250" s="19">
        <v>0</v>
      </c>
      <c r="N250" s="19">
        <v>0</v>
      </c>
      <c r="O250">
        <v>2</v>
      </c>
      <c r="P250">
        <v>2</v>
      </c>
      <c r="T250">
        <f t="shared" si="36"/>
        <v>3</v>
      </c>
      <c r="U250">
        <f t="shared" si="37"/>
        <v>12</v>
      </c>
      <c r="V250">
        <f t="shared" si="38"/>
        <v>3</v>
      </c>
      <c r="W250">
        <f t="shared" si="39"/>
        <v>1</v>
      </c>
      <c r="X250">
        <f t="shared" si="40"/>
        <v>109</v>
      </c>
      <c r="Y250">
        <f t="shared" si="41"/>
        <v>104</v>
      </c>
      <c r="Z250">
        <f t="shared" si="42"/>
        <v>2</v>
      </c>
      <c r="AA250">
        <f t="shared" si="43"/>
        <v>6</v>
      </c>
      <c r="AB250">
        <f t="shared" si="44"/>
        <v>104</v>
      </c>
      <c r="AC250">
        <f t="shared" si="45"/>
        <v>10403</v>
      </c>
      <c r="AD250">
        <f t="shared" si="46"/>
        <v>2</v>
      </c>
      <c r="AE250">
        <f t="shared" si="47"/>
        <v>2</v>
      </c>
    </row>
    <row r="251" spans="1:31" x14ac:dyDescent="0.2">
      <c r="A251">
        <v>3</v>
      </c>
      <c r="B251">
        <v>12</v>
      </c>
      <c r="C251">
        <v>4</v>
      </c>
      <c r="D251">
        <v>2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5</v>
      </c>
      <c r="K251">
        <v>3</v>
      </c>
      <c r="L251">
        <v>3</v>
      </c>
      <c r="M251" s="19">
        <v>1</v>
      </c>
      <c r="N251" s="19">
        <v>2</v>
      </c>
      <c r="O251">
        <v>3</v>
      </c>
      <c r="P251">
        <v>1</v>
      </c>
      <c r="T251">
        <f t="shared" si="36"/>
        <v>3</v>
      </c>
      <c r="U251">
        <f t="shared" si="37"/>
        <v>12</v>
      </c>
      <c r="V251">
        <f t="shared" si="38"/>
        <v>4</v>
      </c>
      <c r="W251">
        <f t="shared" si="39"/>
        <v>2</v>
      </c>
      <c r="X251">
        <f t="shared" si="40"/>
        <v>205</v>
      </c>
      <c r="Y251">
        <f t="shared" si="41"/>
        <v>203</v>
      </c>
      <c r="Z251">
        <f t="shared" si="42"/>
        <v>0</v>
      </c>
      <c r="AA251">
        <f t="shared" si="43"/>
        <v>3</v>
      </c>
      <c r="AB251">
        <f t="shared" si="44"/>
        <v>201</v>
      </c>
      <c r="AC251">
        <f t="shared" si="45"/>
        <v>20102</v>
      </c>
      <c r="AD251">
        <f t="shared" si="46"/>
        <v>3</v>
      </c>
      <c r="AE251">
        <f t="shared" si="47"/>
        <v>1</v>
      </c>
    </row>
    <row r="252" spans="1:31" x14ac:dyDescent="0.2">
      <c r="A252">
        <v>3</v>
      </c>
      <c r="B252">
        <v>12</v>
      </c>
      <c r="C252">
        <v>5</v>
      </c>
      <c r="D252">
        <v>2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9</v>
      </c>
      <c r="K252">
        <v>1</v>
      </c>
      <c r="L252">
        <v>3</v>
      </c>
      <c r="M252">
        <v>2</v>
      </c>
      <c r="N252">
        <v>5</v>
      </c>
      <c r="O252">
        <v>1</v>
      </c>
      <c r="P252">
        <v>1</v>
      </c>
      <c r="T252">
        <f t="shared" si="36"/>
        <v>3</v>
      </c>
      <c r="U252">
        <f t="shared" si="37"/>
        <v>12</v>
      </c>
      <c r="V252">
        <f t="shared" si="38"/>
        <v>5</v>
      </c>
      <c r="W252">
        <f t="shared" si="39"/>
        <v>2</v>
      </c>
      <c r="X252">
        <f t="shared" si="40"/>
        <v>209</v>
      </c>
      <c r="Y252">
        <f t="shared" si="41"/>
        <v>201</v>
      </c>
      <c r="Z252">
        <f t="shared" si="42"/>
        <v>0</v>
      </c>
      <c r="AA252">
        <f t="shared" si="43"/>
        <v>3</v>
      </c>
      <c r="AB252">
        <f t="shared" si="44"/>
        <v>202</v>
      </c>
      <c r="AC252">
        <f t="shared" si="45"/>
        <v>20205</v>
      </c>
      <c r="AD252">
        <f t="shared" si="46"/>
        <v>1</v>
      </c>
      <c r="AE252">
        <f t="shared" si="47"/>
        <v>1</v>
      </c>
    </row>
    <row r="253" spans="1:31" x14ac:dyDescent="0.2">
      <c r="A253">
        <v>3</v>
      </c>
      <c r="B253">
        <v>12</v>
      </c>
      <c r="C253">
        <v>6</v>
      </c>
      <c r="D253">
        <v>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1</v>
      </c>
      <c r="K253">
        <v>2</v>
      </c>
      <c r="L253">
        <v>5</v>
      </c>
      <c r="M253">
        <v>6</v>
      </c>
      <c r="N253">
        <v>1</v>
      </c>
      <c r="O253">
        <v>2</v>
      </c>
      <c r="P253">
        <v>1</v>
      </c>
      <c r="T253">
        <f t="shared" si="36"/>
        <v>3</v>
      </c>
      <c r="U253">
        <f t="shared" si="37"/>
        <v>12</v>
      </c>
      <c r="V253">
        <f t="shared" si="38"/>
        <v>6</v>
      </c>
      <c r="W253">
        <f t="shared" si="39"/>
        <v>2</v>
      </c>
      <c r="X253">
        <f t="shared" si="40"/>
        <v>201</v>
      </c>
      <c r="Y253">
        <f t="shared" si="41"/>
        <v>202</v>
      </c>
      <c r="Z253">
        <f t="shared" si="42"/>
        <v>0</v>
      </c>
      <c r="AA253">
        <f t="shared" si="43"/>
        <v>5</v>
      </c>
      <c r="AB253">
        <f t="shared" si="44"/>
        <v>206</v>
      </c>
      <c r="AC253">
        <f t="shared" si="45"/>
        <v>20601</v>
      </c>
      <c r="AD253">
        <f t="shared" si="46"/>
        <v>2</v>
      </c>
      <c r="AE253">
        <f t="shared" si="47"/>
        <v>1</v>
      </c>
    </row>
    <row r="254" spans="1:31" x14ac:dyDescent="0.2">
      <c r="A254">
        <v>3</v>
      </c>
      <c r="B254">
        <v>13</v>
      </c>
      <c r="C254">
        <v>1</v>
      </c>
      <c r="D254">
        <v>1</v>
      </c>
      <c r="E254">
        <v>12</v>
      </c>
      <c r="F254">
        <v>5</v>
      </c>
      <c r="G254">
        <v>3</v>
      </c>
      <c r="H254">
        <v>3</v>
      </c>
      <c r="I254">
        <v>3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2</v>
      </c>
      <c r="T254">
        <f t="shared" si="36"/>
        <v>3</v>
      </c>
      <c r="U254">
        <f t="shared" si="37"/>
        <v>13</v>
      </c>
      <c r="V254">
        <f t="shared" si="38"/>
        <v>1</v>
      </c>
      <c r="W254">
        <f t="shared" si="39"/>
        <v>1</v>
      </c>
      <c r="X254">
        <f t="shared" si="40"/>
        <v>112</v>
      </c>
      <c r="Y254">
        <f t="shared" si="41"/>
        <v>105</v>
      </c>
      <c r="Z254">
        <f t="shared" si="42"/>
        <v>3</v>
      </c>
      <c r="AA254">
        <f t="shared" si="43"/>
        <v>6</v>
      </c>
      <c r="AB254">
        <f t="shared" si="44"/>
        <v>103</v>
      </c>
      <c r="AC254">
        <f t="shared" si="45"/>
        <v>10303</v>
      </c>
      <c r="AD254">
        <f t="shared" si="46"/>
        <v>1</v>
      </c>
      <c r="AE254">
        <f t="shared" si="47"/>
        <v>2</v>
      </c>
    </row>
    <row r="255" spans="1:31" x14ac:dyDescent="0.2">
      <c r="A255">
        <v>3</v>
      </c>
      <c r="B255">
        <v>13</v>
      </c>
      <c r="C255">
        <v>2</v>
      </c>
      <c r="D255">
        <v>2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4</v>
      </c>
      <c r="K255">
        <v>3</v>
      </c>
      <c r="L255">
        <v>4</v>
      </c>
      <c r="M255">
        <v>7</v>
      </c>
      <c r="N255">
        <v>2</v>
      </c>
      <c r="O255">
        <v>2</v>
      </c>
      <c r="P255">
        <v>2</v>
      </c>
      <c r="T255">
        <f t="shared" si="36"/>
        <v>3</v>
      </c>
      <c r="U255">
        <f t="shared" si="37"/>
        <v>13</v>
      </c>
      <c r="V255">
        <f t="shared" si="38"/>
        <v>2</v>
      </c>
      <c r="W255">
        <f t="shared" si="39"/>
        <v>2</v>
      </c>
      <c r="X255">
        <f t="shared" si="40"/>
        <v>204</v>
      </c>
      <c r="Y255">
        <f t="shared" si="41"/>
        <v>203</v>
      </c>
      <c r="Z255">
        <f t="shared" si="42"/>
        <v>0</v>
      </c>
      <c r="AA255">
        <f t="shared" si="43"/>
        <v>4</v>
      </c>
      <c r="AB255">
        <f t="shared" si="44"/>
        <v>207</v>
      </c>
      <c r="AC255">
        <f t="shared" si="45"/>
        <v>20702</v>
      </c>
      <c r="AD255">
        <f t="shared" si="46"/>
        <v>2</v>
      </c>
      <c r="AE255">
        <f t="shared" si="47"/>
        <v>2</v>
      </c>
    </row>
    <row r="256" spans="1:31" x14ac:dyDescent="0.2">
      <c r="A256">
        <v>3</v>
      </c>
      <c r="B256">
        <v>13</v>
      </c>
      <c r="C256">
        <v>3</v>
      </c>
      <c r="D256">
        <v>2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8</v>
      </c>
      <c r="K256">
        <v>2</v>
      </c>
      <c r="L256">
        <v>2</v>
      </c>
      <c r="M256">
        <v>5</v>
      </c>
      <c r="N256">
        <v>4</v>
      </c>
      <c r="O256">
        <v>3</v>
      </c>
      <c r="P256">
        <v>2</v>
      </c>
      <c r="T256">
        <f t="shared" si="36"/>
        <v>3</v>
      </c>
      <c r="U256">
        <f t="shared" si="37"/>
        <v>13</v>
      </c>
      <c r="V256">
        <f t="shared" si="38"/>
        <v>3</v>
      </c>
      <c r="W256">
        <f t="shared" si="39"/>
        <v>2</v>
      </c>
      <c r="X256">
        <f t="shared" si="40"/>
        <v>208</v>
      </c>
      <c r="Y256">
        <f t="shared" si="41"/>
        <v>202</v>
      </c>
      <c r="Z256">
        <f t="shared" si="42"/>
        <v>0</v>
      </c>
      <c r="AA256">
        <f t="shared" si="43"/>
        <v>2</v>
      </c>
      <c r="AB256">
        <f t="shared" si="44"/>
        <v>205</v>
      </c>
      <c r="AC256">
        <f t="shared" si="45"/>
        <v>20504</v>
      </c>
      <c r="AD256">
        <f t="shared" si="46"/>
        <v>3</v>
      </c>
      <c r="AE256">
        <f t="shared" si="47"/>
        <v>2</v>
      </c>
    </row>
    <row r="257" spans="1:31" x14ac:dyDescent="0.2">
      <c r="A257">
        <v>3</v>
      </c>
      <c r="B257">
        <v>13</v>
      </c>
      <c r="C257">
        <v>4</v>
      </c>
      <c r="D257">
        <v>1</v>
      </c>
      <c r="E257">
        <v>2</v>
      </c>
      <c r="F257">
        <v>1</v>
      </c>
      <c r="G257">
        <v>1</v>
      </c>
      <c r="H257">
        <v>5</v>
      </c>
      <c r="I257">
        <v>1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3</v>
      </c>
      <c r="P257">
        <v>1</v>
      </c>
      <c r="T257">
        <f t="shared" si="36"/>
        <v>3</v>
      </c>
      <c r="U257">
        <f t="shared" si="37"/>
        <v>13</v>
      </c>
      <c r="V257">
        <f t="shared" si="38"/>
        <v>4</v>
      </c>
      <c r="W257">
        <f t="shared" si="39"/>
        <v>1</v>
      </c>
      <c r="X257">
        <f t="shared" si="40"/>
        <v>102</v>
      </c>
      <c r="Y257">
        <f t="shared" si="41"/>
        <v>101</v>
      </c>
      <c r="Z257">
        <f t="shared" si="42"/>
        <v>1</v>
      </c>
      <c r="AA257">
        <f t="shared" si="43"/>
        <v>6</v>
      </c>
      <c r="AB257">
        <f t="shared" si="44"/>
        <v>105</v>
      </c>
      <c r="AC257">
        <f t="shared" si="45"/>
        <v>10501</v>
      </c>
      <c r="AD257">
        <f t="shared" si="46"/>
        <v>3</v>
      </c>
      <c r="AE257">
        <f t="shared" si="47"/>
        <v>1</v>
      </c>
    </row>
    <row r="258" spans="1:31" x14ac:dyDescent="0.2">
      <c r="A258">
        <v>3</v>
      </c>
      <c r="B258">
        <v>13</v>
      </c>
      <c r="C258">
        <v>5</v>
      </c>
      <c r="D258">
        <v>1</v>
      </c>
      <c r="E258">
        <v>3</v>
      </c>
      <c r="F258">
        <v>5</v>
      </c>
      <c r="G258">
        <v>5</v>
      </c>
      <c r="H258">
        <v>4</v>
      </c>
      <c r="I258">
        <v>5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>
        <v>1</v>
      </c>
      <c r="T258">
        <f t="shared" si="36"/>
        <v>3</v>
      </c>
      <c r="U258">
        <f t="shared" si="37"/>
        <v>13</v>
      </c>
      <c r="V258">
        <f t="shared" si="38"/>
        <v>5</v>
      </c>
      <c r="W258">
        <f t="shared" si="39"/>
        <v>1</v>
      </c>
      <c r="X258">
        <f t="shared" si="40"/>
        <v>103</v>
      </c>
      <c r="Y258">
        <f t="shared" si="41"/>
        <v>105</v>
      </c>
      <c r="Z258">
        <f t="shared" si="42"/>
        <v>5</v>
      </c>
      <c r="AA258">
        <f t="shared" si="43"/>
        <v>6</v>
      </c>
      <c r="AB258">
        <f t="shared" si="44"/>
        <v>104</v>
      </c>
      <c r="AC258">
        <f t="shared" si="45"/>
        <v>10405</v>
      </c>
      <c r="AD258">
        <f t="shared" si="46"/>
        <v>1</v>
      </c>
      <c r="AE258">
        <f t="shared" si="47"/>
        <v>1</v>
      </c>
    </row>
    <row r="259" spans="1:31" x14ac:dyDescent="0.2">
      <c r="A259">
        <v>3</v>
      </c>
      <c r="B259">
        <v>13</v>
      </c>
      <c r="C259">
        <v>6</v>
      </c>
      <c r="D259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10</v>
      </c>
      <c r="K259">
        <v>4</v>
      </c>
      <c r="L259">
        <v>1</v>
      </c>
      <c r="M259">
        <v>3</v>
      </c>
      <c r="N259">
        <v>3</v>
      </c>
      <c r="O259">
        <v>2</v>
      </c>
      <c r="P259">
        <v>2</v>
      </c>
      <c r="T259">
        <f t="shared" ref="T259:T322" si="48">A259</f>
        <v>3</v>
      </c>
      <c r="U259">
        <f t="shared" ref="U259:U322" si="49">B259</f>
        <v>13</v>
      </c>
      <c r="V259">
        <f t="shared" ref="V259:V322" si="50">C259</f>
        <v>6</v>
      </c>
      <c r="W259">
        <f t="shared" ref="W259:W322" si="51">D259</f>
        <v>2</v>
      </c>
      <c r="X259">
        <f t="shared" ref="X259:X322" si="52">IF($W259&lt;2,100+E259,200+J259)</f>
        <v>210</v>
      </c>
      <c r="Y259">
        <f t="shared" ref="Y259:Y322" si="53">IF($W259&lt;2,100+F259,200+K259)</f>
        <v>204</v>
      </c>
      <c r="Z259">
        <f t="shared" ref="Z259:Z322" si="54">IF($W259&lt;2,G259,0)</f>
        <v>0</v>
      </c>
      <c r="AA259">
        <f t="shared" ref="AA259:AA322" si="55">IF($W259&lt;2,6,L259)</f>
        <v>1</v>
      </c>
      <c r="AB259">
        <f t="shared" ref="AB259:AB322" si="56">W259*100+H259+M259</f>
        <v>203</v>
      </c>
      <c r="AC259">
        <f t="shared" ref="AC259:AC322" si="57">AB259*100+I259+N259</f>
        <v>20303</v>
      </c>
      <c r="AD259">
        <f t="shared" ref="AD259:AD322" si="58">O259</f>
        <v>2</v>
      </c>
      <c r="AE259">
        <f t="shared" ref="AE259:AE322" si="59">P259</f>
        <v>2</v>
      </c>
    </row>
    <row r="260" spans="1:31" x14ac:dyDescent="0.2">
      <c r="A260">
        <v>3</v>
      </c>
      <c r="B260">
        <v>14</v>
      </c>
      <c r="C260">
        <v>1</v>
      </c>
      <c r="D260">
        <v>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11</v>
      </c>
      <c r="K260">
        <v>2</v>
      </c>
      <c r="L260">
        <v>5</v>
      </c>
      <c r="M260">
        <v>7</v>
      </c>
      <c r="N260">
        <v>3</v>
      </c>
      <c r="O260">
        <v>3</v>
      </c>
      <c r="P260">
        <v>1</v>
      </c>
      <c r="T260">
        <f t="shared" si="48"/>
        <v>3</v>
      </c>
      <c r="U260">
        <f t="shared" si="49"/>
        <v>14</v>
      </c>
      <c r="V260">
        <f t="shared" si="50"/>
        <v>1</v>
      </c>
      <c r="W260">
        <f t="shared" si="51"/>
        <v>2</v>
      </c>
      <c r="X260">
        <f t="shared" si="52"/>
        <v>211</v>
      </c>
      <c r="Y260">
        <f t="shared" si="53"/>
        <v>202</v>
      </c>
      <c r="Z260">
        <f t="shared" si="54"/>
        <v>0</v>
      </c>
      <c r="AA260">
        <f t="shared" si="55"/>
        <v>5</v>
      </c>
      <c r="AB260">
        <f t="shared" si="56"/>
        <v>207</v>
      </c>
      <c r="AC260">
        <f t="shared" si="57"/>
        <v>20703</v>
      </c>
      <c r="AD260">
        <f t="shared" si="58"/>
        <v>3</v>
      </c>
      <c r="AE260">
        <f t="shared" si="59"/>
        <v>1</v>
      </c>
    </row>
    <row r="261" spans="1:31" x14ac:dyDescent="0.2">
      <c r="A261">
        <v>3</v>
      </c>
      <c r="B261">
        <v>14</v>
      </c>
      <c r="C261">
        <v>2</v>
      </c>
      <c r="D261">
        <v>2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6</v>
      </c>
      <c r="K261">
        <v>4</v>
      </c>
      <c r="L261">
        <v>2</v>
      </c>
      <c r="M261">
        <v>2</v>
      </c>
      <c r="N261">
        <v>2</v>
      </c>
      <c r="O261">
        <v>3</v>
      </c>
      <c r="P261">
        <v>1</v>
      </c>
      <c r="T261">
        <f t="shared" si="48"/>
        <v>3</v>
      </c>
      <c r="U261">
        <f t="shared" si="49"/>
        <v>14</v>
      </c>
      <c r="V261">
        <f t="shared" si="50"/>
        <v>2</v>
      </c>
      <c r="W261">
        <f t="shared" si="51"/>
        <v>2</v>
      </c>
      <c r="X261">
        <f t="shared" si="52"/>
        <v>206</v>
      </c>
      <c r="Y261">
        <f t="shared" si="53"/>
        <v>204</v>
      </c>
      <c r="Z261">
        <f t="shared" si="54"/>
        <v>0</v>
      </c>
      <c r="AA261">
        <f t="shared" si="55"/>
        <v>2</v>
      </c>
      <c r="AB261">
        <f t="shared" si="56"/>
        <v>202</v>
      </c>
      <c r="AC261">
        <f t="shared" si="57"/>
        <v>20202</v>
      </c>
      <c r="AD261">
        <f t="shared" si="58"/>
        <v>3</v>
      </c>
      <c r="AE261">
        <f t="shared" si="59"/>
        <v>1</v>
      </c>
    </row>
    <row r="262" spans="1:31" x14ac:dyDescent="0.2">
      <c r="A262">
        <v>3</v>
      </c>
      <c r="B262">
        <v>14</v>
      </c>
      <c r="C262">
        <v>3</v>
      </c>
      <c r="D262">
        <v>1</v>
      </c>
      <c r="E262">
        <v>9</v>
      </c>
      <c r="F262">
        <v>3</v>
      </c>
      <c r="G262">
        <v>5</v>
      </c>
      <c r="H262">
        <v>1</v>
      </c>
      <c r="I262">
        <v>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</v>
      </c>
      <c r="P262">
        <v>2</v>
      </c>
      <c r="T262">
        <f t="shared" si="48"/>
        <v>3</v>
      </c>
      <c r="U262">
        <f t="shared" si="49"/>
        <v>14</v>
      </c>
      <c r="V262">
        <f t="shared" si="50"/>
        <v>3</v>
      </c>
      <c r="W262">
        <f t="shared" si="51"/>
        <v>1</v>
      </c>
      <c r="X262">
        <f t="shared" si="52"/>
        <v>109</v>
      </c>
      <c r="Y262">
        <f t="shared" si="53"/>
        <v>103</v>
      </c>
      <c r="Z262">
        <f t="shared" si="54"/>
        <v>5</v>
      </c>
      <c r="AA262">
        <f t="shared" si="55"/>
        <v>6</v>
      </c>
      <c r="AB262">
        <f t="shared" si="56"/>
        <v>101</v>
      </c>
      <c r="AC262">
        <f t="shared" si="57"/>
        <v>10101</v>
      </c>
      <c r="AD262">
        <f t="shared" si="58"/>
        <v>2</v>
      </c>
      <c r="AE262">
        <f t="shared" si="59"/>
        <v>2</v>
      </c>
    </row>
    <row r="263" spans="1:31" x14ac:dyDescent="0.2">
      <c r="A263">
        <v>3</v>
      </c>
      <c r="B263">
        <v>14</v>
      </c>
      <c r="C263">
        <v>4</v>
      </c>
      <c r="D263">
        <v>2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7</v>
      </c>
      <c r="K263">
        <v>1</v>
      </c>
      <c r="L263">
        <v>1</v>
      </c>
      <c r="M263">
        <v>3</v>
      </c>
      <c r="N263">
        <v>1</v>
      </c>
      <c r="O263">
        <v>1</v>
      </c>
      <c r="P263">
        <v>1</v>
      </c>
      <c r="T263">
        <f t="shared" si="48"/>
        <v>3</v>
      </c>
      <c r="U263">
        <f t="shared" si="49"/>
        <v>14</v>
      </c>
      <c r="V263">
        <f t="shared" si="50"/>
        <v>4</v>
      </c>
      <c r="W263">
        <f t="shared" si="51"/>
        <v>2</v>
      </c>
      <c r="X263">
        <f t="shared" si="52"/>
        <v>207</v>
      </c>
      <c r="Y263">
        <f t="shared" si="53"/>
        <v>201</v>
      </c>
      <c r="Z263">
        <f t="shared" si="54"/>
        <v>0</v>
      </c>
      <c r="AA263">
        <f t="shared" si="55"/>
        <v>1</v>
      </c>
      <c r="AB263">
        <f t="shared" si="56"/>
        <v>203</v>
      </c>
      <c r="AC263">
        <f t="shared" si="57"/>
        <v>20301</v>
      </c>
      <c r="AD263">
        <f t="shared" si="58"/>
        <v>1</v>
      </c>
      <c r="AE263">
        <f t="shared" si="59"/>
        <v>1</v>
      </c>
    </row>
    <row r="264" spans="1:31" x14ac:dyDescent="0.2">
      <c r="A264">
        <v>3</v>
      </c>
      <c r="B264">
        <v>14</v>
      </c>
      <c r="C264">
        <v>5</v>
      </c>
      <c r="D264">
        <v>1</v>
      </c>
      <c r="E264">
        <v>10</v>
      </c>
      <c r="F264">
        <v>4</v>
      </c>
      <c r="G264">
        <v>4</v>
      </c>
      <c r="H264">
        <v>3</v>
      </c>
      <c r="I264">
        <v>2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2</v>
      </c>
      <c r="P264">
        <v>2</v>
      </c>
      <c r="T264">
        <f t="shared" si="48"/>
        <v>3</v>
      </c>
      <c r="U264">
        <f t="shared" si="49"/>
        <v>14</v>
      </c>
      <c r="V264">
        <f t="shared" si="50"/>
        <v>5</v>
      </c>
      <c r="W264">
        <f t="shared" si="51"/>
        <v>1</v>
      </c>
      <c r="X264">
        <f t="shared" si="52"/>
        <v>110</v>
      </c>
      <c r="Y264">
        <f t="shared" si="53"/>
        <v>104</v>
      </c>
      <c r="Z264">
        <f t="shared" si="54"/>
        <v>4</v>
      </c>
      <c r="AA264">
        <f t="shared" si="55"/>
        <v>6</v>
      </c>
      <c r="AB264">
        <f t="shared" si="56"/>
        <v>103</v>
      </c>
      <c r="AC264">
        <f t="shared" si="57"/>
        <v>10302</v>
      </c>
      <c r="AD264">
        <f t="shared" si="58"/>
        <v>2</v>
      </c>
      <c r="AE264">
        <f t="shared" si="59"/>
        <v>2</v>
      </c>
    </row>
    <row r="265" spans="1:31" x14ac:dyDescent="0.2">
      <c r="A265">
        <v>3</v>
      </c>
      <c r="B265">
        <v>14</v>
      </c>
      <c r="C265">
        <v>6</v>
      </c>
      <c r="D265">
        <v>1</v>
      </c>
      <c r="E265">
        <v>14</v>
      </c>
      <c r="F265">
        <v>2</v>
      </c>
      <c r="G265">
        <v>2</v>
      </c>
      <c r="H265">
        <v>2</v>
      </c>
      <c r="I265">
        <v>4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2</v>
      </c>
      <c r="T265">
        <f t="shared" si="48"/>
        <v>3</v>
      </c>
      <c r="U265">
        <f t="shared" si="49"/>
        <v>14</v>
      </c>
      <c r="V265">
        <f t="shared" si="50"/>
        <v>6</v>
      </c>
      <c r="W265">
        <f t="shared" si="51"/>
        <v>1</v>
      </c>
      <c r="X265">
        <f t="shared" si="52"/>
        <v>114</v>
      </c>
      <c r="Y265">
        <f t="shared" si="53"/>
        <v>102</v>
      </c>
      <c r="Z265">
        <f t="shared" si="54"/>
        <v>2</v>
      </c>
      <c r="AA265">
        <f t="shared" si="55"/>
        <v>6</v>
      </c>
      <c r="AB265">
        <f t="shared" si="56"/>
        <v>102</v>
      </c>
      <c r="AC265">
        <f t="shared" si="57"/>
        <v>10204</v>
      </c>
      <c r="AD265">
        <f t="shared" si="58"/>
        <v>1</v>
      </c>
      <c r="AE265">
        <f t="shared" si="59"/>
        <v>2</v>
      </c>
    </row>
    <row r="266" spans="1:31" x14ac:dyDescent="0.2">
      <c r="A266">
        <v>3</v>
      </c>
      <c r="B266">
        <v>15</v>
      </c>
      <c r="C266">
        <v>1</v>
      </c>
      <c r="D266">
        <v>2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  <c r="K266">
        <v>1</v>
      </c>
      <c r="L266">
        <v>4</v>
      </c>
      <c r="M266">
        <v>5</v>
      </c>
      <c r="N266">
        <v>4</v>
      </c>
      <c r="O266">
        <v>1</v>
      </c>
      <c r="P266">
        <v>2</v>
      </c>
      <c r="T266">
        <f t="shared" si="48"/>
        <v>3</v>
      </c>
      <c r="U266">
        <f t="shared" si="49"/>
        <v>15</v>
      </c>
      <c r="V266">
        <f t="shared" si="50"/>
        <v>1</v>
      </c>
      <c r="W266">
        <f t="shared" si="51"/>
        <v>2</v>
      </c>
      <c r="X266">
        <f t="shared" si="52"/>
        <v>201</v>
      </c>
      <c r="Y266">
        <f t="shared" si="53"/>
        <v>201</v>
      </c>
      <c r="Z266">
        <f t="shared" si="54"/>
        <v>0</v>
      </c>
      <c r="AA266">
        <f t="shared" si="55"/>
        <v>4</v>
      </c>
      <c r="AB266">
        <f t="shared" si="56"/>
        <v>205</v>
      </c>
      <c r="AC266">
        <f t="shared" si="57"/>
        <v>20504</v>
      </c>
      <c r="AD266">
        <f t="shared" si="58"/>
        <v>1</v>
      </c>
      <c r="AE266">
        <f t="shared" si="59"/>
        <v>2</v>
      </c>
    </row>
    <row r="267" spans="1:31" x14ac:dyDescent="0.2">
      <c r="A267">
        <v>3</v>
      </c>
      <c r="B267">
        <v>15</v>
      </c>
      <c r="C267">
        <v>2</v>
      </c>
      <c r="D267">
        <v>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2</v>
      </c>
      <c r="K267">
        <v>3</v>
      </c>
      <c r="L267">
        <v>4</v>
      </c>
      <c r="M267">
        <v>4</v>
      </c>
      <c r="N267">
        <v>1</v>
      </c>
      <c r="O267">
        <v>3</v>
      </c>
      <c r="P267">
        <v>2</v>
      </c>
      <c r="T267">
        <f t="shared" si="48"/>
        <v>3</v>
      </c>
      <c r="U267">
        <f t="shared" si="49"/>
        <v>15</v>
      </c>
      <c r="V267">
        <f t="shared" si="50"/>
        <v>2</v>
      </c>
      <c r="W267">
        <f t="shared" si="51"/>
        <v>2</v>
      </c>
      <c r="X267">
        <f t="shared" si="52"/>
        <v>202</v>
      </c>
      <c r="Y267">
        <f t="shared" si="53"/>
        <v>203</v>
      </c>
      <c r="Z267">
        <f t="shared" si="54"/>
        <v>0</v>
      </c>
      <c r="AA267">
        <f t="shared" si="55"/>
        <v>4</v>
      </c>
      <c r="AB267">
        <f t="shared" si="56"/>
        <v>204</v>
      </c>
      <c r="AC267">
        <f t="shared" si="57"/>
        <v>20401</v>
      </c>
      <c r="AD267">
        <f t="shared" si="58"/>
        <v>3</v>
      </c>
      <c r="AE267">
        <f t="shared" si="59"/>
        <v>2</v>
      </c>
    </row>
    <row r="268" spans="1:31" x14ac:dyDescent="0.2">
      <c r="A268">
        <v>3</v>
      </c>
      <c r="B268">
        <v>15</v>
      </c>
      <c r="C268">
        <v>3</v>
      </c>
      <c r="D268">
        <v>1</v>
      </c>
      <c r="E268">
        <v>5</v>
      </c>
      <c r="F268">
        <v>4</v>
      </c>
      <c r="G268">
        <v>6</v>
      </c>
      <c r="H268">
        <v>3</v>
      </c>
      <c r="I268">
        <v>5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3</v>
      </c>
      <c r="P268">
        <v>1</v>
      </c>
      <c r="T268">
        <f t="shared" si="48"/>
        <v>3</v>
      </c>
      <c r="U268">
        <f t="shared" si="49"/>
        <v>15</v>
      </c>
      <c r="V268">
        <f t="shared" si="50"/>
        <v>3</v>
      </c>
      <c r="W268">
        <f t="shared" si="51"/>
        <v>1</v>
      </c>
      <c r="X268">
        <f t="shared" si="52"/>
        <v>105</v>
      </c>
      <c r="Y268">
        <f t="shared" si="53"/>
        <v>104</v>
      </c>
      <c r="Z268">
        <f t="shared" si="54"/>
        <v>6</v>
      </c>
      <c r="AA268">
        <f t="shared" si="55"/>
        <v>6</v>
      </c>
      <c r="AB268">
        <f t="shared" si="56"/>
        <v>103</v>
      </c>
      <c r="AC268">
        <f t="shared" si="57"/>
        <v>10305</v>
      </c>
      <c r="AD268">
        <f t="shared" si="58"/>
        <v>3</v>
      </c>
      <c r="AE268">
        <f t="shared" si="59"/>
        <v>1</v>
      </c>
    </row>
    <row r="269" spans="1:31" x14ac:dyDescent="0.2">
      <c r="A269">
        <v>3</v>
      </c>
      <c r="B269">
        <v>15</v>
      </c>
      <c r="C269">
        <v>4</v>
      </c>
      <c r="D269">
        <v>2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3</v>
      </c>
      <c r="K269">
        <v>4</v>
      </c>
      <c r="L269">
        <v>3</v>
      </c>
      <c r="M269">
        <v>4</v>
      </c>
      <c r="N269">
        <v>5</v>
      </c>
      <c r="O269">
        <v>2</v>
      </c>
      <c r="P269">
        <v>2</v>
      </c>
      <c r="T269">
        <f t="shared" si="48"/>
        <v>3</v>
      </c>
      <c r="U269">
        <f t="shared" si="49"/>
        <v>15</v>
      </c>
      <c r="V269">
        <f t="shared" si="50"/>
        <v>4</v>
      </c>
      <c r="W269">
        <f t="shared" si="51"/>
        <v>2</v>
      </c>
      <c r="X269">
        <f t="shared" si="52"/>
        <v>203</v>
      </c>
      <c r="Y269">
        <f t="shared" si="53"/>
        <v>204</v>
      </c>
      <c r="Z269">
        <f t="shared" si="54"/>
        <v>0</v>
      </c>
      <c r="AA269">
        <f t="shared" si="55"/>
        <v>3</v>
      </c>
      <c r="AB269">
        <f t="shared" si="56"/>
        <v>204</v>
      </c>
      <c r="AC269">
        <f t="shared" si="57"/>
        <v>20405</v>
      </c>
      <c r="AD269">
        <f t="shared" si="58"/>
        <v>2</v>
      </c>
      <c r="AE269">
        <f t="shared" si="59"/>
        <v>2</v>
      </c>
    </row>
    <row r="270" spans="1:31" x14ac:dyDescent="0.2">
      <c r="A270">
        <v>3</v>
      </c>
      <c r="B270">
        <v>15</v>
      </c>
      <c r="C270">
        <v>5</v>
      </c>
      <c r="D270">
        <v>1</v>
      </c>
      <c r="E270">
        <v>7</v>
      </c>
      <c r="F270">
        <v>3</v>
      </c>
      <c r="G270">
        <v>2</v>
      </c>
      <c r="H270">
        <v>4</v>
      </c>
      <c r="I270">
        <v>3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1</v>
      </c>
      <c r="T270">
        <f t="shared" si="48"/>
        <v>3</v>
      </c>
      <c r="U270">
        <f t="shared" si="49"/>
        <v>15</v>
      </c>
      <c r="V270">
        <f t="shared" si="50"/>
        <v>5</v>
      </c>
      <c r="W270">
        <f t="shared" si="51"/>
        <v>1</v>
      </c>
      <c r="X270">
        <f t="shared" si="52"/>
        <v>107</v>
      </c>
      <c r="Y270">
        <f t="shared" si="53"/>
        <v>103</v>
      </c>
      <c r="Z270">
        <f t="shared" si="54"/>
        <v>2</v>
      </c>
      <c r="AA270">
        <f t="shared" si="55"/>
        <v>6</v>
      </c>
      <c r="AB270">
        <f t="shared" si="56"/>
        <v>104</v>
      </c>
      <c r="AC270">
        <f t="shared" si="57"/>
        <v>10403</v>
      </c>
      <c r="AD270">
        <f t="shared" si="58"/>
        <v>1</v>
      </c>
      <c r="AE270">
        <f t="shared" si="59"/>
        <v>1</v>
      </c>
    </row>
    <row r="271" spans="1:31" x14ac:dyDescent="0.2">
      <c r="A271">
        <v>3</v>
      </c>
      <c r="B271">
        <v>15</v>
      </c>
      <c r="C271">
        <v>6</v>
      </c>
      <c r="D271">
        <v>1</v>
      </c>
      <c r="E271">
        <v>2</v>
      </c>
      <c r="F271">
        <v>2</v>
      </c>
      <c r="G271">
        <v>4</v>
      </c>
      <c r="H271">
        <v>2</v>
      </c>
      <c r="I271">
        <v>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2</v>
      </c>
      <c r="P271">
        <v>1</v>
      </c>
      <c r="T271">
        <f t="shared" si="48"/>
        <v>3</v>
      </c>
      <c r="U271">
        <f t="shared" si="49"/>
        <v>15</v>
      </c>
      <c r="V271">
        <f t="shared" si="50"/>
        <v>6</v>
      </c>
      <c r="W271">
        <f t="shared" si="51"/>
        <v>1</v>
      </c>
      <c r="X271">
        <f t="shared" si="52"/>
        <v>102</v>
      </c>
      <c r="Y271">
        <f t="shared" si="53"/>
        <v>102</v>
      </c>
      <c r="Z271">
        <f t="shared" si="54"/>
        <v>4</v>
      </c>
      <c r="AA271">
        <f t="shared" si="55"/>
        <v>6</v>
      </c>
      <c r="AB271">
        <f t="shared" si="56"/>
        <v>102</v>
      </c>
      <c r="AC271">
        <f t="shared" si="57"/>
        <v>10202</v>
      </c>
      <c r="AD271">
        <f t="shared" si="58"/>
        <v>2</v>
      </c>
      <c r="AE271">
        <f t="shared" si="59"/>
        <v>1</v>
      </c>
    </row>
    <row r="272" spans="1:31" x14ac:dyDescent="0.2">
      <c r="A272">
        <v>4</v>
      </c>
      <c r="B272">
        <v>1</v>
      </c>
      <c r="C272">
        <v>1</v>
      </c>
      <c r="D272">
        <v>1</v>
      </c>
      <c r="E272">
        <v>8</v>
      </c>
      <c r="F272">
        <v>1</v>
      </c>
      <c r="G272">
        <v>1</v>
      </c>
      <c r="H272">
        <v>4</v>
      </c>
      <c r="I272">
        <v>1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2</v>
      </c>
      <c r="P272">
        <v>2</v>
      </c>
      <c r="T272">
        <f t="shared" si="48"/>
        <v>4</v>
      </c>
      <c r="U272">
        <f t="shared" si="49"/>
        <v>1</v>
      </c>
      <c r="V272">
        <f t="shared" si="50"/>
        <v>1</v>
      </c>
      <c r="W272">
        <f t="shared" si="51"/>
        <v>1</v>
      </c>
      <c r="X272">
        <f t="shared" si="52"/>
        <v>108</v>
      </c>
      <c r="Y272">
        <f t="shared" si="53"/>
        <v>101</v>
      </c>
      <c r="Z272">
        <f t="shared" si="54"/>
        <v>1</v>
      </c>
      <c r="AA272">
        <f t="shared" si="55"/>
        <v>6</v>
      </c>
      <c r="AB272">
        <f t="shared" si="56"/>
        <v>104</v>
      </c>
      <c r="AC272">
        <f t="shared" si="57"/>
        <v>10401</v>
      </c>
      <c r="AD272">
        <f t="shared" si="58"/>
        <v>2</v>
      </c>
      <c r="AE272">
        <f t="shared" si="59"/>
        <v>2</v>
      </c>
    </row>
    <row r="273" spans="1:31" x14ac:dyDescent="0.2">
      <c r="A273">
        <v>4</v>
      </c>
      <c r="B273">
        <v>1</v>
      </c>
      <c r="C273">
        <v>2</v>
      </c>
      <c r="D273">
        <v>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9</v>
      </c>
      <c r="K273">
        <v>2</v>
      </c>
      <c r="L273">
        <v>1</v>
      </c>
      <c r="M273">
        <v>6</v>
      </c>
      <c r="N273">
        <v>2</v>
      </c>
      <c r="O273">
        <v>1</v>
      </c>
      <c r="P273">
        <v>1</v>
      </c>
      <c r="T273">
        <f t="shared" si="48"/>
        <v>4</v>
      </c>
      <c r="U273">
        <f t="shared" si="49"/>
        <v>1</v>
      </c>
      <c r="V273">
        <f t="shared" si="50"/>
        <v>2</v>
      </c>
      <c r="W273">
        <f t="shared" si="51"/>
        <v>2</v>
      </c>
      <c r="X273">
        <f t="shared" si="52"/>
        <v>209</v>
      </c>
      <c r="Y273">
        <f t="shared" si="53"/>
        <v>202</v>
      </c>
      <c r="Z273">
        <f t="shared" si="54"/>
        <v>0</v>
      </c>
      <c r="AA273">
        <f t="shared" si="55"/>
        <v>1</v>
      </c>
      <c r="AB273">
        <f t="shared" si="56"/>
        <v>206</v>
      </c>
      <c r="AC273">
        <f t="shared" si="57"/>
        <v>20602</v>
      </c>
      <c r="AD273">
        <f t="shared" si="58"/>
        <v>1</v>
      </c>
      <c r="AE273">
        <f t="shared" si="59"/>
        <v>1</v>
      </c>
    </row>
    <row r="274" spans="1:31" x14ac:dyDescent="0.2">
      <c r="A274">
        <v>4</v>
      </c>
      <c r="B274">
        <v>1</v>
      </c>
      <c r="C274">
        <v>3</v>
      </c>
      <c r="D274">
        <v>2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12</v>
      </c>
      <c r="K274">
        <v>1</v>
      </c>
      <c r="L274">
        <v>5</v>
      </c>
      <c r="M274">
        <v>1</v>
      </c>
      <c r="N274">
        <v>5</v>
      </c>
      <c r="O274">
        <v>2</v>
      </c>
      <c r="P274">
        <v>1</v>
      </c>
      <c r="T274">
        <f t="shared" si="48"/>
        <v>4</v>
      </c>
      <c r="U274">
        <f t="shared" si="49"/>
        <v>1</v>
      </c>
      <c r="V274">
        <f t="shared" si="50"/>
        <v>3</v>
      </c>
      <c r="W274">
        <f t="shared" si="51"/>
        <v>2</v>
      </c>
      <c r="X274">
        <f t="shared" si="52"/>
        <v>212</v>
      </c>
      <c r="Y274">
        <f t="shared" si="53"/>
        <v>201</v>
      </c>
      <c r="Z274">
        <f t="shared" si="54"/>
        <v>0</v>
      </c>
      <c r="AA274">
        <f t="shared" si="55"/>
        <v>5</v>
      </c>
      <c r="AB274">
        <f t="shared" si="56"/>
        <v>201</v>
      </c>
      <c r="AC274">
        <f t="shared" si="57"/>
        <v>20105</v>
      </c>
      <c r="AD274">
        <f t="shared" si="58"/>
        <v>2</v>
      </c>
      <c r="AE274">
        <f t="shared" si="59"/>
        <v>1</v>
      </c>
    </row>
    <row r="275" spans="1:31" x14ac:dyDescent="0.2">
      <c r="A275">
        <v>4</v>
      </c>
      <c r="B275">
        <v>1</v>
      </c>
      <c r="C275">
        <v>4</v>
      </c>
      <c r="D275">
        <v>1</v>
      </c>
      <c r="E275">
        <v>12</v>
      </c>
      <c r="F275">
        <v>3</v>
      </c>
      <c r="G275">
        <v>4</v>
      </c>
      <c r="H275">
        <v>3</v>
      </c>
      <c r="I275">
        <v>2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>
        <v>1</v>
      </c>
      <c r="T275">
        <f t="shared" si="48"/>
        <v>4</v>
      </c>
      <c r="U275">
        <f t="shared" si="49"/>
        <v>1</v>
      </c>
      <c r="V275">
        <f t="shared" si="50"/>
        <v>4</v>
      </c>
      <c r="W275">
        <f t="shared" si="51"/>
        <v>1</v>
      </c>
      <c r="X275">
        <f t="shared" si="52"/>
        <v>112</v>
      </c>
      <c r="Y275">
        <f t="shared" si="53"/>
        <v>103</v>
      </c>
      <c r="Z275">
        <f t="shared" si="54"/>
        <v>4</v>
      </c>
      <c r="AA275">
        <f t="shared" si="55"/>
        <v>6</v>
      </c>
      <c r="AB275">
        <f t="shared" si="56"/>
        <v>103</v>
      </c>
      <c r="AC275">
        <f t="shared" si="57"/>
        <v>10302</v>
      </c>
      <c r="AD275">
        <f t="shared" si="58"/>
        <v>1</v>
      </c>
      <c r="AE275">
        <f t="shared" si="59"/>
        <v>1</v>
      </c>
    </row>
    <row r="276" spans="1:31" x14ac:dyDescent="0.2">
      <c r="A276">
        <v>4</v>
      </c>
      <c r="B276">
        <v>1</v>
      </c>
      <c r="C276">
        <v>5</v>
      </c>
      <c r="D276">
        <v>2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5</v>
      </c>
      <c r="K276">
        <v>4</v>
      </c>
      <c r="L276">
        <v>3</v>
      </c>
      <c r="M276">
        <v>2</v>
      </c>
      <c r="N276">
        <v>3</v>
      </c>
      <c r="O276">
        <v>3</v>
      </c>
      <c r="P276">
        <v>2</v>
      </c>
      <c r="T276">
        <f t="shared" si="48"/>
        <v>4</v>
      </c>
      <c r="U276">
        <f t="shared" si="49"/>
        <v>1</v>
      </c>
      <c r="V276">
        <f t="shared" si="50"/>
        <v>5</v>
      </c>
      <c r="W276">
        <f t="shared" si="51"/>
        <v>2</v>
      </c>
      <c r="X276">
        <f t="shared" si="52"/>
        <v>205</v>
      </c>
      <c r="Y276">
        <f t="shared" si="53"/>
        <v>204</v>
      </c>
      <c r="Z276">
        <f t="shared" si="54"/>
        <v>0</v>
      </c>
      <c r="AA276">
        <f t="shared" si="55"/>
        <v>3</v>
      </c>
      <c r="AB276">
        <f t="shared" si="56"/>
        <v>202</v>
      </c>
      <c r="AC276">
        <f t="shared" si="57"/>
        <v>20203</v>
      </c>
      <c r="AD276">
        <f t="shared" si="58"/>
        <v>3</v>
      </c>
      <c r="AE276">
        <f t="shared" si="59"/>
        <v>2</v>
      </c>
    </row>
    <row r="277" spans="1:31" x14ac:dyDescent="0.2">
      <c r="A277">
        <v>4</v>
      </c>
      <c r="B277">
        <v>1</v>
      </c>
      <c r="C277">
        <v>6</v>
      </c>
      <c r="D277">
        <v>1</v>
      </c>
      <c r="E277">
        <v>1</v>
      </c>
      <c r="F277">
        <v>5</v>
      </c>
      <c r="G277">
        <v>3</v>
      </c>
      <c r="H277">
        <v>1</v>
      </c>
      <c r="I277">
        <v>4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3</v>
      </c>
      <c r="P277">
        <v>2</v>
      </c>
      <c r="T277">
        <f t="shared" si="48"/>
        <v>4</v>
      </c>
      <c r="U277">
        <f t="shared" si="49"/>
        <v>1</v>
      </c>
      <c r="V277">
        <f t="shared" si="50"/>
        <v>6</v>
      </c>
      <c r="W277">
        <f t="shared" si="51"/>
        <v>1</v>
      </c>
      <c r="X277">
        <f t="shared" si="52"/>
        <v>101</v>
      </c>
      <c r="Y277">
        <f t="shared" si="53"/>
        <v>105</v>
      </c>
      <c r="Z277">
        <f t="shared" si="54"/>
        <v>3</v>
      </c>
      <c r="AA277">
        <f t="shared" si="55"/>
        <v>6</v>
      </c>
      <c r="AB277">
        <f t="shared" si="56"/>
        <v>101</v>
      </c>
      <c r="AC277">
        <f t="shared" si="57"/>
        <v>10104</v>
      </c>
      <c r="AD277">
        <f t="shared" si="58"/>
        <v>3</v>
      </c>
      <c r="AE277">
        <f t="shared" si="59"/>
        <v>2</v>
      </c>
    </row>
    <row r="278" spans="1:31" x14ac:dyDescent="0.2">
      <c r="A278">
        <v>4</v>
      </c>
      <c r="B278">
        <v>2</v>
      </c>
      <c r="C278">
        <v>1</v>
      </c>
      <c r="D278">
        <v>1</v>
      </c>
      <c r="E278">
        <v>11</v>
      </c>
      <c r="F278">
        <v>5</v>
      </c>
      <c r="G278">
        <v>3</v>
      </c>
      <c r="H278">
        <v>2</v>
      </c>
      <c r="I278">
        <v>4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3</v>
      </c>
      <c r="P278">
        <v>1</v>
      </c>
      <c r="T278">
        <f t="shared" si="48"/>
        <v>4</v>
      </c>
      <c r="U278">
        <f t="shared" si="49"/>
        <v>2</v>
      </c>
      <c r="V278">
        <f t="shared" si="50"/>
        <v>1</v>
      </c>
      <c r="W278">
        <f t="shared" si="51"/>
        <v>1</v>
      </c>
      <c r="X278">
        <f t="shared" si="52"/>
        <v>111</v>
      </c>
      <c r="Y278">
        <f t="shared" si="53"/>
        <v>105</v>
      </c>
      <c r="Z278">
        <f t="shared" si="54"/>
        <v>3</v>
      </c>
      <c r="AA278">
        <f t="shared" si="55"/>
        <v>6</v>
      </c>
      <c r="AB278">
        <f t="shared" si="56"/>
        <v>102</v>
      </c>
      <c r="AC278">
        <f t="shared" si="57"/>
        <v>10204</v>
      </c>
      <c r="AD278">
        <f t="shared" si="58"/>
        <v>3</v>
      </c>
      <c r="AE278">
        <f t="shared" si="59"/>
        <v>1</v>
      </c>
    </row>
    <row r="279" spans="1:31" x14ac:dyDescent="0.2">
      <c r="A279">
        <v>4</v>
      </c>
      <c r="B279">
        <v>2</v>
      </c>
      <c r="C279">
        <v>2</v>
      </c>
      <c r="D279">
        <v>2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7</v>
      </c>
      <c r="K279">
        <v>2</v>
      </c>
      <c r="L279">
        <v>2</v>
      </c>
      <c r="M279">
        <v>3</v>
      </c>
      <c r="N279">
        <v>4</v>
      </c>
      <c r="O279">
        <v>1</v>
      </c>
      <c r="P279">
        <v>1</v>
      </c>
      <c r="T279">
        <f t="shared" si="48"/>
        <v>4</v>
      </c>
      <c r="U279">
        <f t="shared" si="49"/>
        <v>2</v>
      </c>
      <c r="V279">
        <f t="shared" si="50"/>
        <v>2</v>
      </c>
      <c r="W279">
        <f t="shared" si="51"/>
        <v>2</v>
      </c>
      <c r="X279">
        <f t="shared" si="52"/>
        <v>207</v>
      </c>
      <c r="Y279">
        <f t="shared" si="53"/>
        <v>202</v>
      </c>
      <c r="Z279">
        <f t="shared" si="54"/>
        <v>0</v>
      </c>
      <c r="AA279">
        <f t="shared" si="55"/>
        <v>2</v>
      </c>
      <c r="AB279">
        <f t="shared" si="56"/>
        <v>203</v>
      </c>
      <c r="AC279">
        <f t="shared" si="57"/>
        <v>20304</v>
      </c>
      <c r="AD279">
        <f t="shared" si="58"/>
        <v>1</v>
      </c>
      <c r="AE279">
        <f t="shared" si="59"/>
        <v>1</v>
      </c>
    </row>
    <row r="280" spans="1:31" x14ac:dyDescent="0.2">
      <c r="A280">
        <v>4</v>
      </c>
      <c r="B280">
        <v>2</v>
      </c>
      <c r="C280">
        <v>3</v>
      </c>
      <c r="D280">
        <v>1</v>
      </c>
      <c r="E280">
        <v>2</v>
      </c>
      <c r="F280">
        <v>2</v>
      </c>
      <c r="G280">
        <v>1</v>
      </c>
      <c r="H280">
        <v>5</v>
      </c>
      <c r="I280">
        <v>3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2</v>
      </c>
      <c r="P280">
        <v>2</v>
      </c>
      <c r="T280">
        <f t="shared" si="48"/>
        <v>4</v>
      </c>
      <c r="U280">
        <f t="shared" si="49"/>
        <v>2</v>
      </c>
      <c r="V280">
        <f t="shared" si="50"/>
        <v>3</v>
      </c>
      <c r="W280">
        <f t="shared" si="51"/>
        <v>1</v>
      </c>
      <c r="X280">
        <f t="shared" si="52"/>
        <v>102</v>
      </c>
      <c r="Y280">
        <f t="shared" si="53"/>
        <v>102</v>
      </c>
      <c r="Z280">
        <f t="shared" si="54"/>
        <v>1</v>
      </c>
      <c r="AA280">
        <f t="shared" si="55"/>
        <v>6</v>
      </c>
      <c r="AB280">
        <f t="shared" si="56"/>
        <v>105</v>
      </c>
      <c r="AC280">
        <f t="shared" si="57"/>
        <v>10503</v>
      </c>
      <c r="AD280">
        <f t="shared" si="58"/>
        <v>2</v>
      </c>
      <c r="AE280">
        <f t="shared" si="59"/>
        <v>2</v>
      </c>
    </row>
    <row r="281" spans="1:31" x14ac:dyDescent="0.2">
      <c r="A281">
        <v>4</v>
      </c>
      <c r="B281">
        <v>2</v>
      </c>
      <c r="C281">
        <v>4</v>
      </c>
      <c r="D281">
        <v>2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10</v>
      </c>
      <c r="K281">
        <v>4</v>
      </c>
      <c r="L281">
        <v>5</v>
      </c>
      <c r="M281">
        <v>6</v>
      </c>
      <c r="N281">
        <v>5</v>
      </c>
      <c r="O281">
        <v>2</v>
      </c>
      <c r="P281">
        <v>2</v>
      </c>
      <c r="T281">
        <f t="shared" si="48"/>
        <v>4</v>
      </c>
      <c r="U281">
        <f t="shared" si="49"/>
        <v>2</v>
      </c>
      <c r="V281">
        <f t="shared" si="50"/>
        <v>4</v>
      </c>
      <c r="W281">
        <f t="shared" si="51"/>
        <v>2</v>
      </c>
      <c r="X281">
        <f t="shared" si="52"/>
        <v>210</v>
      </c>
      <c r="Y281">
        <f t="shared" si="53"/>
        <v>204</v>
      </c>
      <c r="Z281">
        <f t="shared" si="54"/>
        <v>0</v>
      </c>
      <c r="AA281">
        <f t="shared" si="55"/>
        <v>5</v>
      </c>
      <c r="AB281">
        <f t="shared" si="56"/>
        <v>206</v>
      </c>
      <c r="AC281">
        <f t="shared" si="57"/>
        <v>20605</v>
      </c>
      <c r="AD281">
        <f t="shared" si="58"/>
        <v>2</v>
      </c>
      <c r="AE281">
        <f t="shared" si="59"/>
        <v>2</v>
      </c>
    </row>
    <row r="282" spans="1:31" x14ac:dyDescent="0.2">
      <c r="A282">
        <v>4</v>
      </c>
      <c r="B282">
        <v>2</v>
      </c>
      <c r="C282">
        <v>5</v>
      </c>
      <c r="D282">
        <v>1</v>
      </c>
      <c r="E282">
        <v>13</v>
      </c>
      <c r="F282">
        <v>4</v>
      </c>
      <c r="G282">
        <v>5</v>
      </c>
      <c r="H282">
        <v>1</v>
      </c>
      <c r="I282">
        <v>5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1</v>
      </c>
      <c r="T282">
        <f t="shared" si="48"/>
        <v>4</v>
      </c>
      <c r="U282">
        <f t="shared" si="49"/>
        <v>2</v>
      </c>
      <c r="V282">
        <f t="shared" si="50"/>
        <v>5</v>
      </c>
      <c r="W282">
        <f t="shared" si="51"/>
        <v>1</v>
      </c>
      <c r="X282">
        <f t="shared" si="52"/>
        <v>113</v>
      </c>
      <c r="Y282">
        <f t="shared" si="53"/>
        <v>104</v>
      </c>
      <c r="Z282">
        <f t="shared" si="54"/>
        <v>5</v>
      </c>
      <c r="AA282">
        <f t="shared" si="55"/>
        <v>6</v>
      </c>
      <c r="AB282">
        <f t="shared" si="56"/>
        <v>101</v>
      </c>
      <c r="AC282">
        <f t="shared" si="57"/>
        <v>10105</v>
      </c>
      <c r="AD282">
        <f t="shared" si="58"/>
        <v>1</v>
      </c>
      <c r="AE282">
        <f t="shared" si="59"/>
        <v>1</v>
      </c>
    </row>
    <row r="283" spans="1:31" x14ac:dyDescent="0.2">
      <c r="A283">
        <v>4</v>
      </c>
      <c r="B283">
        <v>2</v>
      </c>
      <c r="C283">
        <v>6</v>
      </c>
      <c r="D283">
        <v>2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7</v>
      </c>
      <c r="K283">
        <v>3</v>
      </c>
      <c r="L283">
        <v>4</v>
      </c>
      <c r="M283">
        <v>1</v>
      </c>
      <c r="N283">
        <v>4</v>
      </c>
      <c r="O283">
        <v>3</v>
      </c>
      <c r="P283">
        <v>2</v>
      </c>
      <c r="T283">
        <f t="shared" si="48"/>
        <v>4</v>
      </c>
      <c r="U283">
        <f t="shared" si="49"/>
        <v>2</v>
      </c>
      <c r="V283">
        <f t="shared" si="50"/>
        <v>6</v>
      </c>
      <c r="W283">
        <f t="shared" si="51"/>
        <v>2</v>
      </c>
      <c r="X283">
        <f t="shared" si="52"/>
        <v>207</v>
      </c>
      <c r="Y283">
        <f t="shared" si="53"/>
        <v>203</v>
      </c>
      <c r="Z283">
        <f t="shared" si="54"/>
        <v>0</v>
      </c>
      <c r="AA283">
        <f t="shared" si="55"/>
        <v>4</v>
      </c>
      <c r="AB283">
        <f t="shared" si="56"/>
        <v>201</v>
      </c>
      <c r="AC283">
        <f t="shared" si="57"/>
        <v>20104</v>
      </c>
      <c r="AD283">
        <f t="shared" si="58"/>
        <v>3</v>
      </c>
      <c r="AE283">
        <f t="shared" si="59"/>
        <v>2</v>
      </c>
    </row>
    <row r="284" spans="1:31" x14ac:dyDescent="0.2">
      <c r="A284">
        <v>4</v>
      </c>
      <c r="B284">
        <v>3</v>
      </c>
      <c r="C284">
        <v>1</v>
      </c>
      <c r="D284">
        <v>2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7</v>
      </c>
      <c r="K284">
        <v>4</v>
      </c>
      <c r="L284">
        <v>3</v>
      </c>
      <c r="M284">
        <v>4</v>
      </c>
      <c r="N284">
        <v>2</v>
      </c>
      <c r="O284">
        <v>3</v>
      </c>
      <c r="P284">
        <v>1</v>
      </c>
      <c r="T284">
        <f t="shared" si="48"/>
        <v>4</v>
      </c>
      <c r="U284">
        <f t="shared" si="49"/>
        <v>3</v>
      </c>
      <c r="V284">
        <f t="shared" si="50"/>
        <v>1</v>
      </c>
      <c r="W284">
        <f t="shared" si="51"/>
        <v>2</v>
      </c>
      <c r="X284">
        <f t="shared" si="52"/>
        <v>207</v>
      </c>
      <c r="Y284">
        <f t="shared" si="53"/>
        <v>204</v>
      </c>
      <c r="Z284">
        <f t="shared" si="54"/>
        <v>0</v>
      </c>
      <c r="AA284">
        <f t="shared" si="55"/>
        <v>3</v>
      </c>
      <c r="AB284">
        <f t="shared" si="56"/>
        <v>204</v>
      </c>
      <c r="AC284">
        <f t="shared" si="57"/>
        <v>20402</v>
      </c>
      <c r="AD284">
        <f t="shared" si="58"/>
        <v>3</v>
      </c>
      <c r="AE284">
        <f t="shared" si="59"/>
        <v>1</v>
      </c>
    </row>
    <row r="285" spans="1:31" x14ac:dyDescent="0.2">
      <c r="A285">
        <v>4</v>
      </c>
      <c r="B285">
        <v>3</v>
      </c>
      <c r="C285">
        <v>2</v>
      </c>
      <c r="D285">
        <v>2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6</v>
      </c>
      <c r="K285">
        <v>3</v>
      </c>
      <c r="L285">
        <v>1</v>
      </c>
      <c r="M285">
        <v>5</v>
      </c>
      <c r="N285">
        <v>1</v>
      </c>
      <c r="O285">
        <v>2</v>
      </c>
      <c r="P285">
        <v>1</v>
      </c>
      <c r="T285">
        <f t="shared" si="48"/>
        <v>4</v>
      </c>
      <c r="U285">
        <f t="shared" si="49"/>
        <v>3</v>
      </c>
      <c r="V285">
        <f t="shared" si="50"/>
        <v>2</v>
      </c>
      <c r="W285">
        <f t="shared" si="51"/>
        <v>2</v>
      </c>
      <c r="X285">
        <f t="shared" si="52"/>
        <v>206</v>
      </c>
      <c r="Y285">
        <f t="shared" si="53"/>
        <v>203</v>
      </c>
      <c r="Z285">
        <f t="shared" si="54"/>
        <v>0</v>
      </c>
      <c r="AA285">
        <f t="shared" si="55"/>
        <v>1</v>
      </c>
      <c r="AB285">
        <f t="shared" si="56"/>
        <v>205</v>
      </c>
      <c r="AC285">
        <f t="shared" si="57"/>
        <v>20501</v>
      </c>
      <c r="AD285">
        <f t="shared" si="58"/>
        <v>2</v>
      </c>
      <c r="AE285">
        <f t="shared" si="59"/>
        <v>1</v>
      </c>
    </row>
    <row r="286" spans="1:31" x14ac:dyDescent="0.2">
      <c r="A286">
        <v>4</v>
      </c>
      <c r="B286">
        <v>3</v>
      </c>
      <c r="C286">
        <v>3</v>
      </c>
      <c r="D286">
        <v>1</v>
      </c>
      <c r="E286">
        <v>3</v>
      </c>
      <c r="F286">
        <v>3</v>
      </c>
      <c r="G286">
        <v>6</v>
      </c>
      <c r="H286">
        <v>1</v>
      </c>
      <c r="I286">
        <v>4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2</v>
      </c>
      <c r="P286">
        <v>2</v>
      </c>
      <c r="T286">
        <f t="shared" si="48"/>
        <v>4</v>
      </c>
      <c r="U286">
        <f t="shared" si="49"/>
        <v>3</v>
      </c>
      <c r="V286">
        <f t="shared" si="50"/>
        <v>3</v>
      </c>
      <c r="W286">
        <f t="shared" si="51"/>
        <v>1</v>
      </c>
      <c r="X286">
        <f t="shared" si="52"/>
        <v>103</v>
      </c>
      <c r="Y286">
        <f t="shared" si="53"/>
        <v>103</v>
      </c>
      <c r="Z286">
        <f t="shared" si="54"/>
        <v>6</v>
      </c>
      <c r="AA286">
        <f t="shared" si="55"/>
        <v>6</v>
      </c>
      <c r="AB286">
        <f t="shared" si="56"/>
        <v>101</v>
      </c>
      <c r="AC286">
        <f t="shared" si="57"/>
        <v>10104</v>
      </c>
      <c r="AD286">
        <f t="shared" si="58"/>
        <v>2</v>
      </c>
      <c r="AE286">
        <f t="shared" si="59"/>
        <v>2</v>
      </c>
    </row>
    <row r="287" spans="1:31" x14ac:dyDescent="0.2">
      <c r="A287">
        <v>4</v>
      </c>
      <c r="B287">
        <v>3</v>
      </c>
      <c r="C287">
        <v>4</v>
      </c>
      <c r="D287">
        <v>1</v>
      </c>
      <c r="E287">
        <v>7</v>
      </c>
      <c r="F287">
        <v>1</v>
      </c>
      <c r="G287">
        <v>2</v>
      </c>
      <c r="H287">
        <v>5</v>
      </c>
      <c r="I287">
        <v>1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3</v>
      </c>
      <c r="P287">
        <v>2</v>
      </c>
      <c r="T287">
        <f t="shared" si="48"/>
        <v>4</v>
      </c>
      <c r="U287">
        <f t="shared" si="49"/>
        <v>3</v>
      </c>
      <c r="V287">
        <f t="shared" si="50"/>
        <v>4</v>
      </c>
      <c r="W287">
        <f t="shared" si="51"/>
        <v>1</v>
      </c>
      <c r="X287">
        <f t="shared" si="52"/>
        <v>107</v>
      </c>
      <c r="Y287">
        <f t="shared" si="53"/>
        <v>101</v>
      </c>
      <c r="Z287">
        <f t="shared" si="54"/>
        <v>2</v>
      </c>
      <c r="AA287">
        <f t="shared" si="55"/>
        <v>6</v>
      </c>
      <c r="AB287">
        <f t="shared" si="56"/>
        <v>105</v>
      </c>
      <c r="AC287">
        <f t="shared" si="57"/>
        <v>10501</v>
      </c>
      <c r="AD287">
        <f t="shared" si="58"/>
        <v>3</v>
      </c>
      <c r="AE287">
        <f t="shared" si="59"/>
        <v>2</v>
      </c>
    </row>
    <row r="288" spans="1:31" x14ac:dyDescent="0.2">
      <c r="A288">
        <v>4</v>
      </c>
      <c r="B288">
        <v>3</v>
      </c>
      <c r="C288">
        <v>5</v>
      </c>
      <c r="D288">
        <v>2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11</v>
      </c>
      <c r="K288">
        <v>1</v>
      </c>
      <c r="L288">
        <v>2</v>
      </c>
      <c r="M288">
        <v>2</v>
      </c>
      <c r="N288">
        <v>3</v>
      </c>
      <c r="O288">
        <v>1</v>
      </c>
      <c r="P288">
        <v>1</v>
      </c>
      <c r="T288">
        <f t="shared" si="48"/>
        <v>4</v>
      </c>
      <c r="U288">
        <f t="shared" si="49"/>
        <v>3</v>
      </c>
      <c r="V288">
        <f t="shared" si="50"/>
        <v>5</v>
      </c>
      <c r="W288">
        <f t="shared" si="51"/>
        <v>2</v>
      </c>
      <c r="X288">
        <f t="shared" si="52"/>
        <v>211</v>
      </c>
      <c r="Y288">
        <f t="shared" si="53"/>
        <v>201</v>
      </c>
      <c r="Z288">
        <f t="shared" si="54"/>
        <v>0</v>
      </c>
      <c r="AA288">
        <f t="shared" si="55"/>
        <v>2</v>
      </c>
      <c r="AB288">
        <f t="shared" si="56"/>
        <v>202</v>
      </c>
      <c r="AC288">
        <f t="shared" si="57"/>
        <v>20203</v>
      </c>
      <c r="AD288">
        <f t="shared" si="58"/>
        <v>1</v>
      </c>
      <c r="AE288">
        <f t="shared" si="59"/>
        <v>1</v>
      </c>
    </row>
    <row r="289" spans="1:31" x14ac:dyDescent="0.2">
      <c r="A289">
        <v>4</v>
      </c>
      <c r="B289">
        <v>3</v>
      </c>
      <c r="C289">
        <v>6</v>
      </c>
      <c r="D289">
        <v>1</v>
      </c>
      <c r="E289">
        <v>6</v>
      </c>
      <c r="F289">
        <v>1</v>
      </c>
      <c r="G289">
        <v>5</v>
      </c>
      <c r="H289">
        <v>4</v>
      </c>
      <c r="I289">
        <v>1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>
        <v>2</v>
      </c>
      <c r="T289">
        <f t="shared" si="48"/>
        <v>4</v>
      </c>
      <c r="U289">
        <f t="shared" si="49"/>
        <v>3</v>
      </c>
      <c r="V289">
        <f t="shared" si="50"/>
        <v>6</v>
      </c>
      <c r="W289">
        <f t="shared" si="51"/>
        <v>1</v>
      </c>
      <c r="X289">
        <f t="shared" si="52"/>
        <v>106</v>
      </c>
      <c r="Y289">
        <f t="shared" si="53"/>
        <v>101</v>
      </c>
      <c r="Z289">
        <f t="shared" si="54"/>
        <v>5</v>
      </c>
      <c r="AA289">
        <f t="shared" si="55"/>
        <v>6</v>
      </c>
      <c r="AB289">
        <f t="shared" si="56"/>
        <v>104</v>
      </c>
      <c r="AC289">
        <f t="shared" si="57"/>
        <v>10401</v>
      </c>
      <c r="AD289">
        <f t="shared" si="58"/>
        <v>1</v>
      </c>
      <c r="AE289">
        <f t="shared" si="59"/>
        <v>2</v>
      </c>
    </row>
    <row r="290" spans="1:31" x14ac:dyDescent="0.2">
      <c r="A290">
        <v>4</v>
      </c>
      <c r="B290">
        <v>4</v>
      </c>
      <c r="C290">
        <v>1</v>
      </c>
      <c r="D290">
        <v>1</v>
      </c>
      <c r="E290">
        <v>1</v>
      </c>
      <c r="F290">
        <v>3</v>
      </c>
      <c r="G290">
        <v>3</v>
      </c>
      <c r="H290">
        <v>5</v>
      </c>
      <c r="I290">
        <v>2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>
        <v>2</v>
      </c>
      <c r="T290">
        <f t="shared" si="48"/>
        <v>4</v>
      </c>
      <c r="U290">
        <f t="shared" si="49"/>
        <v>4</v>
      </c>
      <c r="V290">
        <f t="shared" si="50"/>
        <v>1</v>
      </c>
      <c r="W290">
        <f t="shared" si="51"/>
        <v>1</v>
      </c>
      <c r="X290">
        <f t="shared" si="52"/>
        <v>101</v>
      </c>
      <c r="Y290">
        <f t="shared" si="53"/>
        <v>103</v>
      </c>
      <c r="Z290">
        <f t="shared" si="54"/>
        <v>3</v>
      </c>
      <c r="AA290">
        <f t="shared" si="55"/>
        <v>6</v>
      </c>
      <c r="AB290">
        <f t="shared" si="56"/>
        <v>105</v>
      </c>
      <c r="AC290">
        <f t="shared" si="57"/>
        <v>10502</v>
      </c>
      <c r="AD290">
        <f t="shared" si="58"/>
        <v>1</v>
      </c>
      <c r="AE290">
        <f t="shared" si="59"/>
        <v>2</v>
      </c>
    </row>
    <row r="291" spans="1:31" x14ac:dyDescent="0.2">
      <c r="A291">
        <v>4</v>
      </c>
      <c r="B291">
        <v>4</v>
      </c>
      <c r="C291">
        <v>2</v>
      </c>
      <c r="D291">
        <v>2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2</v>
      </c>
      <c r="K291">
        <v>3</v>
      </c>
      <c r="L291">
        <v>1</v>
      </c>
      <c r="M291">
        <v>4</v>
      </c>
      <c r="N291">
        <v>2</v>
      </c>
      <c r="O291">
        <v>2</v>
      </c>
      <c r="P291">
        <v>2</v>
      </c>
      <c r="T291">
        <f t="shared" si="48"/>
        <v>4</v>
      </c>
      <c r="U291">
        <f t="shared" si="49"/>
        <v>4</v>
      </c>
      <c r="V291">
        <f t="shared" si="50"/>
        <v>2</v>
      </c>
      <c r="W291">
        <f t="shared" si="51"/>
        <v>2</v>
      </c>
      <c r="X291">
        <f t="shared" si="52"/>
        <v>202</v>
      </c>
      <c r="Y291">
        <f t="shared" si="53"/>
        <v>203</v>
      </c>
      <c r="Z291">
        <f t="shared" si="54"/>
        <v>0</v>
      </c>
      <c r="AA291">
        <f t="shared" si="55"/>
        <v>1</v>
      </c>
      <c r="AB291">
        <f t="shared" si="56"/>
        <v>204</v>
      </c>
      <c r="AC291">
        <f t="shared" si="57"/>
        <v>20402</v>
      </c>
      <c r="AD291">
        <f t="shared" si="58"/>
        <v>2</v>
      </c>
      <c r="AE291">
        <f t="shared" si="59"/>
        <v>2</v>
      </c>
    </row>
    <row r="292" spans="1:31" x14ac:dyDescent="0.2">
      <c r="A292">
        <v>4</v>
      </c>
      <c r="B292">
        <v>4</v>
      </c>
      <c r="C292">
        <v>3</v>
      </c>
      <c r="D292">
        <v>1</v>
      </c>
      <c r="E292">
        <v>3</v>
      </c>
      <c r="F292">
        <v>5</v>
      </c>
      <c r="G292">
        <v>6</v>
      </c>
      <c r="H292">
        <v>2</v>
      </c>
      <c r="I292">
        <v>3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2</v>
      </c>
      <c r="P292">
        <v>1</v>
      </c>
      <c r="T292">
        <f t="shared" si="48"/>
        <v>4</v>
      </c>
      <c r="U292">
        <f t="shared" si="49"/>
        <v>4</v>
      </c>
      <c r="V292">
        <f t="shared" si="50"/>
        <v>3</v>
      </c>
      <c r="W292">
        <f t="shared" si="51"/>
        <v>1</v>
      </c>
      <c r="X292">
        <f t="shared" si="52"/>
        <v>103</v>
      </c>
      <c r="Y292">
        <f t="shared" si="53"/>
        <v>105</v>
      </c>
      <c r="Z292">
        <f t="shared" si="54"/>
        <v>6</v>
      </c>
      <c r="AA292">
        <f t="shared" si="55"/>
        <v>6</v>
      </c>
      <c r="AB292">
        <f t="shared" si="56"/>
        <v>102</v>
      </c>
      <c r="AC292">
        <f t="shared" si="57"/>
        <v>10203</v>
      </c>
      <c r="AD292">
        <f t="shared" si="58"/>
        <v>2</v>
      </c>
      <c r="AE292">
        <f t="shared" si="59"/>
        <v>1</v>
      </c>
    </row>
    <row r="293" spans="1:31" x14ac:dyDescent="0.2">
      <c r="A293">
        <v>4</v>
      </c>
      <c r="B293">
        <v>4</v>
      </c>
      <c r="C293">
        <v>4</v>
      </c>
      <c r="D293">
        <v>1</v>
      </c>
      <c r="E293">
        <v>4</v>
      </c>
      <c r="F293">
        <v>4</v>
      </c>
      <c r="G293">
        <v>2</v>
      </c>
      <c r="H293">
        <v>3</v>
      </c>
      <c r="I293">
        <v>5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2</v>
      </c>
      <c r="T293">
        <f t="shared" si="48"/>
        <v>4</v>
      </c>
      <c r="U293">
        <f t="shared" si="49"/>
        <v>4</v>
      </c>
      <c r="V293">
        <f t="shared" si="50"/>
        <v>4</v>
      </c>
      <c r="W293">
        <f t="shared" si="51"/>
        <v>1</v>
      </c>
      <c r="X293">
        <f t="shared" si="52"/>
        <v>104</v>
      </c>
      <c r="Y293">
        <f t="shared" si="53"/>
        <v>104</v>
      </c>
      <c r="Z293">
        <f t="shared" si="54"/>
        <v>2</v>
      </c>
      <c r="AA293">
        <f t="shared" si="55"/>
        <v>6</v>
      </c>
      <c r="AB293">
        <f t="shared" si="56"/>
        <v>103</v>
      </c>
      <c r="AC293">
        <f t="shared" si="57"/>
        <v>10305</v>
      </c>
      <c r="AD293">
        <f t="shared" si="58"/>
        <v>1</v>
      </c>
      <c r="AE293">
        <f t="shared" si="59"/>
        <v>2</v>
      </c>
    </row>
    <row r="294" spans="1:31" x14ac:dyDescent="0.2">
      <c r="A294">
        <v>4</v>
      </c>
      <c r="B294">
        <v>4</v>
      </c>
      <c r="C294">
        <v>5</v>
      </c>
      <c r="D294">
        <v>2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2</v>
      </c>
      <c r="L294">
        <v>4</v>
      </c>
      <c r="M294">
        <v>3</v>
      </c>
      <c r="N294">
        <v>4</v>
      </c>
      <c r="O294">
        <v>3</v>
      </c>
      <c r="P294">
        <v>1</v>
      </c>
      <c r="T294">
        <f t="shared" si="48"/>
        <v>4</v>
      </c>
      <c r="U294">
        <f t="shared" si="49"/>
        <v>4</v>
      </c>
      <c r="V294">
        <f t="shared" si="50"/>
        <v>5</v>
      </c>
      <c r="W294">
        <f t="shared" si="51"/>
        <v>2</v>
      </c>
      <c r="X294">
        <f t="shared" si="52"/>
        <v>201</v>
      </c>
      <c r="Y294">
        <f t="shared" si="53"/>
        <v>202</v>
      </c>
      <c r="Z294">
        <f t="shared" si="54"/>
        <v>0</v>
      </c>
      <c r="AA294">
        <f t="shared" si="55"/>
        <v>4</v>
      </c>
      <c r="AB294">
        <f t="shared" si="56"/>
        <v>203</v>
      </c>
      <c r="AC294">
        <f t="shared" si="57"/>
        <v>20304</v>
      </c>
      <c r="AD294">
        <f t="shared" si="58"/>
        <v>3</v>
      </c>
      <c r="AE294">
        <f t="shared" si="59"/>
        <v>1</v>
      </c>
    </row>
    <row r="295" spans="1:31" x14ac:dyDescent="0.2">
      <c r="A295">
        <v>4</v>
      </c>
      <c r="B295">
        <v>4</v>
      </c>
      <c r="C295">
        <v>6</v>
      </c>
      <c r="D295">
        <v>2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10</v>
      </c>
      <c r="K295">
        <v>1</v>
      </c>
      <c r="L295">
        <v>3</v>
      </c>
      <c r="M295">
        <v>7</v>
      </c>
      <c r="N295">
        <v>1</v>
      </c>
      <c r="O295">
        <v>3</v>
      </c>
      <c r="P295">
        <v>1</v>
      </c>
      <c r="T295">
        <f t="shared" si="48"/>
        <v>4</v>
      </c>
      <c r="U295">
        <f t="shared" si="49"/>
        <v>4</v>
      </c>
      <c r="V295">
        <f t="shared" si="50"/>
        <v>6</v>
      </c>
      <c r="W295">
        <f t="shared" si="51"/>
        <v>2</v>
      </c>
      <c r="X295">
        <f t="shared" si="52"/>
        <v>210</v>
      </c>
      <c r="Y295">
        <f t="shared" si="53"/>
        <v>201</v>
      </c>
      <c r="Z295">
        <f t="shared" si="54"/>
        <v>0</v>
      </c>
      <c r="AA295">
        <f t="shared" si="55"/>
        <v>3</v>
      </c>
      <c r="AB295">
        <f t="shared" si="56"/>
        <v>207</v>
      </c>
      <c r="AC295">
        <f t="shared" si="57"/>
        <v>20701</v>
      </c>
      <c r="AD295">
        <f t="shared" si="58"/>
        <v>3</v>
      </c>
      <c r="AE295">
        <f t="shared" si="59"/>
        <v>1</v>
      </c>
    </row>
    <row r="296" spans="1:31" x14ac:dyDescent="0.2">
      <c r="A296">
        <v>4</v>
      </c>
      <c r="B296">
        <v>5</v>
      </c>
      <c r="C296">
        <v>1</v>
      </c>
      <c r="D296">
        <v>1</v>
      </c>
      <c r="E296">
        <v>5</v>
      </c>
      <c r="F296">
        <v>2</v>
      </c>
      <c r="G296">
        <v>4</v>
      </c>
      <c r="H296">
        <v>1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1</v>
      </c>
      <c r="T296">
        <f t="shared" si="48"/>
        <v>4</v>
      </c>
      <c r="U296">
        <f t="shared" si="49"/>
        <v>5</v>
      </c>
      <c r="V296">
        <f t="shared" si="50"/>
        <v>1</v>
      </c>
      <c r="W296">
        <f t="shared" si="51"/>
        <v>1</v>
      </c>
      <c r="X296">
        <f t="shared" si="52"/>
        <v>105</v>
      </c>
      <c r="Y296">
        <f t="shared" si="53"/>
        <v>102</v>
      </c>
      <c r="Z296">
        <f t="shared" si="54"/>
        <v>4</v>
      </c>
      <c r="AA296">
        <f t="shared" si="55"/>
        <v>6</v>
      </c>
      <c r="AB296">
        <f t="shared" si="56"/>
        <v>101</v>
      </c>
      <c r="AC296">
        <f t="shared" si="57"/>
        <v>10101</v>
      </c>
      <c r="AD296">
        <f t="shared" si="58"/>
        <v>1</v>
      </c>
      <c r="AE296">
        <f t="shared" si="59"/>
        <v>1</v>
      </c>
    </row>
    <row r="297" spans="1:31" x14ac:dyDescent="0.2">
      <c r="A297">
        <v>4</v>
      </c>
      <c r="B297">
        <v>5</v>
      </c>
      <c r="C297">
        <v>2</v>
      </c>
      <c r="D297">
        <v>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12</v>
      </c>
      <c r="K297">
        <v>3</v>
      </c>
      <c r="L297">
        <v>2</v>
      </c>
      <c r="M297">
        <v>2</v>
      </c>
      <c r="N297">
        <v>5</v>
      </c>
      <c r="O297">
        <v>3</v>
      </c>
      <c r="P297">
        <v>2</v>
      </c>
      <c r="T297">
        <f t="shared" si="48"/>
        <v>4</v>
      </c>
      <c r="U297">
        <f t="shared" si="49"/>
        <v>5</v>
      </c>
      <c r="V297">
        <f t="shared" si="50"/>
        <v>2</v>
      </c>
      <c r="W297">
        <f t="shared" si="51"/>
        <v>2</v>
      </c>
      <c r="X297">
        <f t="shared" si="52"/>
        <v>212</v>
      </c>
      <c r="Y297">
        <f t="shared" si="53"/>
        <v>203</v>
      </c>
      <c r="Z297">
        <f t="shared" si="54"/>
        <v>0</v>
      </c>
      <c r="AA297">
        <f t="shared" si="55"/>
        <v>2</v>
      </c>
      <c r="AB297">
        <f t="shared" si="56"/>
        <v>202</v>
      </c>
      <c r="AC297">
        <f t="shared" si="57"/>
        <v>20205</v>
      </c>
      <c r="AD297">
        <f t="shared" si="58"/>
        <v>3</v>
      </c>
      <c r="AE297">
        <f t="shared" si="59"/>
        <v>2</v>
      </c>
    </row>
    <row r="298" spans="1:31" x14ac:dyDescent="0.2">
      <c r="A298">
        <v>4</v>
      </c>
      <c r="B298">
        <v>5</v>
      </c>
      <c r="C298">
        <v>3</v>
      </c>
      <c r="D298">
        <v>1</v>
      </c>
      <c r="E298">
        <v>11</v>
      </c>
      <c r="F298">
        <v>4</v>
      </c>
      <c r="G298">
        <v>3</v>
      </c>
      <c r="H298">
        <v>4</v>
      </c>
      <c r="I298">
        <v>4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2</v>
      </c>
      <c r="P298">
        <v>1</v>
      </c>
      <c r="T298">
        <f t="shared" si="48"/>
        <v>4</v>
      </c>
      <c r="U298">
        <f t="shared" si="49"/>
        <v>5</v>
      </c>
      <c r="V298">
        <f t="shared" si="50"/>
        <v>3</v>
      </c>
      <c r="W298">
        <f t="shared" si="51"/>
        <v>1</v>
      </c>
      <c r="X298">
        <f t="shared" si="52"/>
        <v>111</v>
      </c>
      <c r="Y298">
        <f t="shared" si="53"/>
        <v>104</v>
      </c>
      <c r="Z298">
        <f t="shared" si="54"/>
        <v>3</v>
      </c>
      <c r="AA298">
        <f t="shared" si="55"/>
        <v>6</v>
      </c>
      <c r="AB298">
        <f t="shared" si="56"/>
        <v>104</v>
      </c>
      <c r="AC298">
        <f t="shared" si="57"/>
        <v>10404</v>
      </c>
      <c r="AD298">
        <f t="shared" si="58"/>
        <v>2</v>
      </c>
      <c r="AE298">
        <f t="shared" si="59"/>
        <v>1</v>
      </c>
    </row>
    <row r="299" spans="1:31" x14ac:dyDescent="0.2">
      <c r="A299">
        <v>4</v>
      </c>
      <c r="B299">
        <v>5</v>
      </c>
      <c r="C299">
        <v>4</v>
      </c>
      <c r="D299">
        <v>2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9</v>
      </c>
      <c r="K299">
        <v>4</v>
      </c>
      <c r="L299">
        <v>5</v>
      </c>
      <c r="M299">
        <v>5</v>
      </c>
      <c r="N299">
        <v>2</v>
      </c>
      <c r="O299">
        <v>1</v>
      </c>
      <c r="P299">
        <v>2</v>
      </c>
      <c r="T299">
        <f t="shared" si="48"/>
        <v>4</v>
      </c>
      <c r="U299">
        <f t="shared" si="49"/>
        <v>5</v>
      </c>
      <c r="V299">
        <f t="shared" si="50"/>
        <v>4</v>
      </c>
      <c r="W299">
        <f t="shared" si="51"/>
        <v>2</v>
      </c>
      <c r="X299">
        <f t="shared" si="52"/>
        <v>209</v>
      </c>
      <c r="Y299">
        <f t="shared" si="53"/>
        <v>204</v>
      </c>
      <c r="Z299">
        <f t="shared" si="54"/>
        <v>0</v>
      </c>
      <c r="AA299">
        <f t="shared" si="55"/>
        <v>5</v>
      </c>
      <c r="AB299">
        <f t="shared" si="56"/>
        <v>205</v>
      </c>
      <c r="AC299">
        <f t="shared" si="57"/>
        <v>20502</v>
      </c>
      <c r="AD299">
        <f t="shared" si="58"/>
        <v>1</v>
      </c>
      <c r="AE299">
        <f t="shared" si="59"/>
        <v>2</v>
      </c>
    </row>
    <row r="300" spans="1:31" x14ac:dyDescent="0.2">
      <c r="A300">
        <v>4</v>
      </c>
      <c r="B300">
        <v>5</v>
      </c>
      <c r="C300">
        <v>5</v>
      </c>
      <c r="D300">
        <v>1</v>
      </c>
      <c r="E300">
        <v>4</v>
      </c>
      <c r="F300">
        <v>2</v>
      </c>
      <c r="G300">
        <v>1</v>
      </c>
      <c r="H300">
        <v>5</v>
      </c>
      <c r="I300">
        <v>3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2</v>
      </c>
      <c r="P300">
        <v>1</v>
      </c>
      <c r="T300">
        <f t="shared" si="48"/>
        <v>4</v>
      </c>
      <c r="U300">
        <f t="shared" si="49"/>
        <v>5</v>
      </c>
      <c r="V300">
        <f t="shared" si="50"/>
        <v>5</v>
      </c>
      <c r="W300">
        <f t="shared" si="51"/>
        <v>1</v>
      </c>
      <c r="X300">
        <f t="shared" si="52"/>
        <v>104</v>
      </c>
      <c r="Y300">
        <f t="shared" si="53"/>
        <v>102</v>
      </c>
      <c r="Z300">
        <f t="shared" si="54"/>
        <v>1</v>
      </c>
      <c r="AA300">
        <f t="shared" si="55"/>
        <v>6</v>
      </c>
      <c r="AB300">
        <f t="shared" si="56"/>
        <v>105</v>
      </c>
      <c r="AC300">
        <f t="shared" si="57"/>
        <v>10503</v>
      </c>
      <c r="AD300">
        <f t="shared" si="58"/>
        <v>2</v>
      </c>
      <c r="AE300">
        <f t="shared" si="59"/>
        <v>1</v>
      </c>
    </row>
    <row r="301" spans="1:31" x14ac:dyDescent="0.2">
      <c r="A301">
        <v>4</v>
      </c>
      <c r="B301">
        <v>5</v>
      </c>
      <c r="C301">
        <v>6</v>
      </c>
      <c r="D301">
        <v>2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11</v>
      </c>
      <c r="K301">
        <v>1</v>
      </c>
      <c r="L301">
        <v>1</v>
      </c>
      <c r="M301">
        <v>1</v>
      </c>
      <c r="N301">
        <v>4</v>
      </c>
      <c r="O301">
        <v>3</v>
      </c>
      <c r="P301">
        <v>2</v>
      </c>
      <c r="T301">
        <f t="shared" si="48"/>
        <v>4</v>
      </c>
      <c r="U301">
        <f t="shared" si="49"/>
        <v>5</v>
      </c>
      <c r="V301">
        <f t="shared" si="50"/>
        <v>6</v>
      </c>
      <c r="W301">
        <f t="shared" si="51"/>
        <v>2</v>
      </c>
      <c r="X301">
        <f t="shared" si="52"/>
        <v>211</v>
      </c>
      <c r="Y301">
        <f t="shared" si="53"/>
        <v>201</v>
      </c>
      <c r="Z301">
        <f t="shared" si="54"/>
        <v>0</v>
      </c>
      <c r="AA301">
        <f t="shared" si="55"/>
        <v>1</v>
      </c>
      <c r="AB301">
        <f t="shared" si="56"/>
        <v>201</v>
      </c>
      <c r="AC301">
        <f t="shared" si="57"/>
        <v>20104</v>
      </c>
      <c r="AD301">
        <f t="shared" si="58"/>
        <v>3</v>
      </c>
      <c r="AE301">
        <f t="shared" si="59"/>
        <v>2</v>
      </c>
    </row>
    <row r="302" spans="1:31" x14ac:dyDescent="0.2">
      <c r="A302">
        <v>4</v>
      </c>
      <c r="B302">
        <v>6</v>
      </c>
      <c r="C302">
        <v>1</v>
      </c>
      <c r="D302">
        <v>2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8</v>
      </c>
      <c r="K302">
        <v>4</v>
      </c>
      <c r="L302">
        <v>2</v>
      </c>
      <c r="M302">
        <v>4</v>
      </c>
      <c r="N302">
        <v>4</v>
      </c>
      <c r="O302">
        <v>1</v>
      </c>
      <c r="P302">
        <v>2</v>
      </c>
      <c r="T302">
        <f t="shared" si="48"/>
        <v>4</v>
      </c>
      <c r="U302">
        <f t="shared" si="49"/>
        <v>6</v>
      </c>
      <c r="V302">
        <f t="shared" si="50"/>
        <v>1</v>
      </c>
      <c r="W302">
        <f t="shared" si="51"/>
        <v>2</v>
      </c>
      <c r="X302">
        <f t="shared" si="52"/>
        <v>208</v>
      </c>
      <c r="Y302">
        <f t="shared" si="53"/>
        <v>204</v>
      </c>
      <c r="Z302">
        <f t="shared" si="54"/>
        <v>0</v>
      </c>
      <c r="AA302">
        <f t="shared" si="55"/>
        <v>2</v>
      </c>
      <c r="AB302">
        <f t="shared" si="56"/>
        <v>204</v>
      </c>
      <c r="AC302">
        <f t="shared" si="57"/>
        <v>20404</v>
      </c>
      <c r="AD302">
        <f t="shared" si="58"/>
        <v>1</v>
      </c>
      <c r="AE302">
        <f t="shared" si="59"/>
        <v>2</v>
      </c>
    </row>
    <row r="303" spans="1:31" x14ac:dyDescent="0.2">
      <c r="A303">
        <v>4</v>
      </c>
      <c r="B303">
        <v>6</v>
      </c>
      <c r="C303">
        <v>2</v>
      </c>
      <c r="D303">
        <v>2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5</v>
      </c>
      <c r="K303">
        <v>3</v>
      </c>
      <c r="L303">
        <v>4</v>
      </c>
      <c r="M303">
        <v>5</v>
      </c>
      <c r="N303">
        <v>5</v>
      </c>
      <c r="O303">
        <v>1</v>
      </c>
      <c r="P303">
        <v>1</v>
      </c>
      <c r="T303">
        <f t="shared" si="48"/>
        <v>4</v>
      </c>
      <c r="U303">
        <f t="shared" si="49"/>
        <v>6</v>
      </c>
      <c r="V303">
        <f t="shared" si="50"/>
        <v>2</v>
      </c>
      <c r="W303">
        <f t="shared" si="51"/>
        <v>2</v>
      </c>
      <c r="X303">
        <f t="shared" si="52"/>
        <v>205</v>
      </c>
      <c r="Y303">
        <f t="shared" si="53"/>
        <v>203</v>
      </c>
      <c r="Z303">
        <f t="shared" si="54"/>
        <v>0</v>
      </c>
      <c r="AA303">
        <f t="shared" si="55"/>
        <v>4</v>
      </c>
      <c r="AB303">
        <f t="shared" si="56"/>
        <v>205</v>
      </c>
      <c r="AC303">
        <f t="shared" si="57"/>
        <v>20505</v>
      </c>
      <c r="AD303">
        <f t="shared" si="58"/>
        <v>1</v>
      </c>
      <c r="AE303">
        <f t="shared" si="59"/>
        <v>1</v>
      </c>
    </row>
    <row r="304" spans="1:31" x14ac:dyDescent="0.2">
      <c r="A304">
        <v>4</v>
      </c>
      <c r="B304">
        <v>6</v>
      </c>
      <c r="C304">
        <v>3</v>
      </c>
      <c r="D304">
        <v>2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10</v>
      </c>
      <c r="K304">
        <v>2</v>
      </c>
      <c r="L304">
        <v>5</v>
      </c>
      <c r="M304">
        <v>2</v>
      </c>
      <c r="N304">
        <v>1</v>
      </c>
      <c r="O304">
        <v>2</v>
      </c>
      <c r="P304">
        <v>1</v>
      </c>
      <c r="T304">
        <f t="shared" si="48"/>
        <v>4</v>
      </c>
      <c r="U304">
        <f t="shared" si="49"/>
        <v>6</v>
      </c>
      <c r="V304">
        <f t="shared" si="50"/>
        <v>3</v>
      </c>
      <c r="W304">
        <f t="shared" si="51"/>
        <v>2</v>
      </c>
      <c r="X304">
        <f t="shared" si="52"/>
        <v>210</v>
      </c>
      <c r="Y304">
        <f t="shared" si="53"/>
        <v>202</v>
      </c>
      <c r="Z304">
        <f t="shared" si="54"/>
        <v>0</v>
      </c>
      <c r="AA304">
        <f t="shared" si="55"/>
        <v>5</v>
      </c>
      <c r="AB304">
        <f t="shared" si="56"/>
        <v>202</v>
      </c>
      <c r="AC304">
        <f t="shared" si="57"/>
        <v>20201</v>
      </c>
      <c r="AD304">
        <f t="shared" si="58"/>
        <v>2</v>
      </c>
      <c r="AE304">
        <f t="shared" si="59"/>
        <v>1</v>
      </c>
    </row>
    <row r="305" spans="1:31" x14ac:dyDescent="0.2">
      <c r="A305">
        <v>4</v>
      </c>
      <c r="B305">
        <v>6</v>
      </c>
      <c r="C305">
        <v>4</v>
      </c>
      <c r="D305">
        <v>1</v>
      </c>
      <c r="E305">
        <v>2</v>
      </c>
      <c r="F305">
        <v>4</v>
      </c>
      <c r="G305">
        <v>2</v>
      </c>
      <c r="H305">
        <v>5</v>
      </c>
      <c r="I305">
        <v>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2</v>
      </c>
      <c r="P305">
        <v>2</v>
      </c>
      <c r="T305">
        <f t="shared" si="48"/>
        <v>4</v>
      </c>
      <c r="U305">
        <f t="shared" si="49"/>
        <v>6</v>
      </c>
      <c r="V305">
        <f t="shared" si="50"/>
        <v>4</v>
      </c>
      <c r="W305">
        <f t="shared" si="51"/>
        <v>1</v>
      </c>
      <c r="X305">
        <f t="shared" si="52"/>
        <v>102</v>
      </c>
      <c r="Y305">
        <f t="shared" si="53"/>
        <v>104</v>
      </c>
      <c r="Z305">
        <f t="shared" si="54"/>
        <v>2</v>
      </c>
      <c r="AA305">
        <f t="shared" si="55"/>
        <v>6</v>
      </c>
      <c r="AB305">
        <f t="shared" si="56"/>
        <v>105</v>
      </c>
      <c r="AC305">
        <f t="shared" si="57"/>
        <v>10504</v>
      </c>
      <c r="AD305">
        <f t="shared" si="58"/>
        <v>2</v>
      </c>
      <c r="AE305">
        <f t="shared" si="59"/>
        <v>2</v>
      </c>
    </row>
    <row r="306" spans="1:31" x14ac:dyDescent="0.2">
      <c r="A306">
        <v>4</v>
      </c>
      <c r="B306">
        <v>6</v>
      </c>
      <c r="C306">
        <v>5</v>
      </c>
      <c r="D306">
        <v>1</v>
      </c>
      <c r="E306">
        <v>3</v>
      </c>
      <c r="F306">
        <v>5</v>
      </c>
      <c r="G306">
        <v>5</v>
      </c>
      <c r="H306">
        <v>4</v>
      </c>
      <c r="I306">
        <v>2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3</v>
      </c>
      <c r="P306">
        <v>2</v>
      </c>
      <c r="T306">
        <f t="shared" si="48"/>
        <v>4</v>
      </c>
      <c r="U306">
        <f t="shared" si="49"/>
        <v>6</v>
      </c>
      <c r="V306">
        <f t="shared" si="50"/>
        <v>5</v>
      </c>
      <c r="W306">
        <f t="shared" si="51"/>
        <v>1</v>
      </c>
      <c r="X306">
        <f t="shared" si="52"/>
        <v>103</v>
      </c>
      <c r="Y306">
        <f t="shared" si="53"/>
        <v>105</v>
      </c>
      <c r="Z306">
        <f t="shared" si="54"/>
        <v>5</v>
      </c>
      <c r="AA306">
        <f t="shared" si="55"/>
        <v>6</v>
      </c>
      <c r="AB306">
        <f t="shared" si="56"/>
        <v>104</v>
      </c>
      <c r="AC306">
        <f t="shared" si="57"/>
        <v>10402</v>
      </c>
      <c r="AD306">
        <f t="shared" si="58"/>
        <v>3</v>
      </c>
      <c r="AE306">
        <f t="shared" si="59"/>
        <v>2</v>
      </c>
    </row>
    <row r="307" spans="1:31" x14ac:dyDescent="0.2">
      <c r="A307">
        <v>4</v>
      </c>
      <c r="B307">
        <v>6</v>
      </c>
      <c r="C307">
        <v>6</v>
      </c>
      <c r="D307">
        <v>1</v>
      </c>
      <c r="E307">
        <v>6</v>
      </c>
      <c r="F307">
        <v>3</v>
      </c>
      <c r="G307">
        <v>4</v>
      </c>
      <c r="H307">
        <v>3</v>
      </c>
      <c r="I307">
        <v>3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2</v>
      </c>
      <c r="P307">
        <v>1</v>
      </c>
      <c r="T307">
        <f t="shared" si="48"/>
        <v>4</v>
      </c>
      <c r="U307">
        <f t="shared" si="49"/>
        <v>6</v>
      </c>
      <c r="V307">
        <f t="shared" si="50"/>
        <v>6</v>
      </c>
      <c r="W307">
        <f t="shared" si="51"/>
        <v>1</v>
      </c>
      <c r="X307">
        <f t="shared" si="52"/>
        <v>106</v>
      </c>
      <c r="Y307">
        <f t="shared" si="53"/>
        <v>103</v>
      </c>
      <c r="Z307">
        <f t="shared" si="54"/>
        <v>4</v>
      </c>
      <c r="AA307">
        <f t="shared" si="55"/>
        <v>6</v>
      </c>
      <c r="AB307">
        <f t="shared" si="56"/>
        <v>103</v>
      </c>
      <c r="AC307">
        <f t="shared" si="57"/>
        <v>10303</v>
      </c>
      <c r="AD307">
        <f t="shared" si="58"/>
        <v>2</v>
      </c>
      <c r="AE307">
        <f t="shared" si="59"/>
        <v>1</v>
      </c>
    </row>
    <row r="308" spans="1:31" x14ac:dyDescent="0.2">
      <c r="A308">
        <v>4</v>
      </c>
      <c r="B308">
        <v>7</v>
      </c>
      <c r="C308">
        <v>1</v>
      </c>
      <c r="D308">
        <v>2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12</v>
      </c>
      <c r="K308">
        <v>1</v>
      </c>
      <c r="L308">
        <v>5</v>
      </c>
      <c r="M308">
        <v>4</v>
      </c>
      <c r="N308">
        <v>1</v>
      </c>
      <c r="O308">
        <v>1</v>
      </c>
      <c r="P308">
        <v>1</v>
      </c>
      <c r="T308">
        <f t="shared" si="48"/>
        <v>4</v>
      </c>
      <c r="U308">
        <f t="shared" si="49"/>
        <v>7</v>
      </c>
      <c r="V308">
        <f t="shared" si="50"/>
        <v>1</v>
      </c>
      <c r="W308">
        <f t="shared" si="51"/>
        <v>2</v>
      </c>
      <c r="X308">
        <f t="shared" si="52"/>
        <v>212</v>
      </c>
      <c r="Y308">
        <f t="shared" si="53"/>
        <v>201</v>
      </c>
      <c r="Z308">
        <f t="shared" si="54"/>
        <v>0</v>
      </c>
      <c r="AA308">
        <f t="shared" si="55"/>
        <v>5</v>
      </c>
      <c r="AB308">
        <f t="shared" si="56"/>
        <v>204</v>
      </c>
      <c r="AC308">
        <f t="shared" si="57"/>
        <v>20401</v>
      </c>
      <c r="AD308">
        <f t="shared" si="58"/>
        <v>1</v>
      </c>
      <c r="AE308">
        <f t="shared" si="59"/>
        <v>1</v>
      </c>
    </row>
    <row r="309" spans="1:31" x14ac:dyDescent="0.2">
      <c r="A309">
        <v>4</v>
      </c>
      <c r="B309">
        <v>7</v>
      </c>
      <c r="C309">
        <v>2</v>
      </c>
      <c r="D309">
        <v>2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5</v>
      </c>
      <c r="K309">
        <v>4</v>
      </c>
      <c r="L309">
        <v>2</v>
      </c>
      <c r="M309">
        <v>7</v>
      </c>
      <c r="N309">
        <v>3</v>
      </c>
      <c r="O309">
        <v>2</v>
      </c>
      <c r="P309">
        <v>1</v>
      </c>
      <c r="T309">
        <f t="shared" si="48"/>
        <v>4</v>
      </c>
      <c r="U309">
        <f t="shared" si="49"/>
        <v>7</v>
      </c>
      <c r="V309">
        <f t="shared" si="50"/>
        <v>2</v>
      </c>
      <c r="W309">
        <f t="shared" si="51"/>
        <v>2</v>
      </c>
      <c r="X309">
        <f t="shared" si="52"/>
        <v>205</v>
      </c>
      <c r="Y309">
        <f t="shared" si="53"/>
        <v>204</v>
      </c>
      <c r="Z309">
        <f t="shared" si="54"/>
        <v>0</v>
      </c>
      <c r="AA309">
        <f t="shared" si="55"/>
        <v>2</v>
      </c>
      <c r="AB309">
        <f t="shared" si="56"/>
        <v>207</v>
      </c>
      <c r="AC309">
        <f t="shared" si="57"/>
        <v>20703</v>
      </c>
      <c r="AD309">
        <f t="shared" si="58"/>
        <v>2</v>
      </c>
      <c r="AE309">
        <f t="shared" si="59"/>
        <v>1</v>
      </c>
    </row>
    <row r="310" spans="1:31" x14ac:dyDescent="0.2">
      <c r="A310">
        <v>4</v>
      </c>
      <c r="B310">
        <v>7</v>
      </c>
      <c r="C310">
        <v>3</v>
      </c>
      <c r="D310">
        <v>1</v>
      </c>
      <c r="E310">
        <v>10</v>
      </c>
      <c r="F310">
        <v>3</v>
      </c>
      <c r="G310">
        <v>1</v>
      </c>
      <c r="H310">
        <v>4</v>
      </c>
      <c r="I310">
        <v>3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3</v>
      </c>
      <c r="P310">
        <v>2</v>
      </c>
      <c r="T310">
        <f t="shared" si="48"/>
        <v>4</v>
      </c>
      <c r="U310">
        <f t="shared" si="49"/>
        <v>7</v>
      </c>
      <c r="V310">
        <f t="shared" si="50"/>
        <v>3</v>
      </c>
      <c r="W310">
        <f t="shared" si="51"/>
        <v>1</v>
      </c>
      <c r="X310">
        <f t="shared" si="52"/>
        <v>110</v>
      </c>
      <c r="Y310">
        <f t="shared" si="53"/>
        <v>103</v>
      </c>
      <c r="Z310">
        <f t="shared" si="54"/>
        <v>1</v>
      </c>
      <c r="AA310">
        <f t="shared" si="55"/>
        <v>6</v>
      </c>
      <c r="AB310">
        <f t="shared" si="56"/>
        <v>104</v>
      </c>
      <c r="AC310">
        <f t="shared" si="57"/>
        <v>10403</v>
      </c>
      <c r="AD310">
        <f t="shared" si="58"/>
        <v>3</v>
      </c>
      <c r="AE310">
        <f t="shared" si="59"/>
        <v>2</v>
      </c>
    </row>
    <row r="311" spans="1:31" x14ac:dyDescent="0.2">
      <c r="A311">
        <v>4</v>
      </c>
      <c r="B311">
        <v>7</v>
      </c>
      <c r="C311">
        <v>4</v>
      </c>
      <c r="D311">
        <v>2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8</v>
      </c>
      <c r="K311">
        <v>2</v>
      </c>
      <c r="L311">
        <v>3</v>
      </c>
      <c r="M311">
        <v>6</v>
      </c>
      <c r="N311">
        <v>3</v>
      </c>
      <c r="O311">
        <v>1</v>
      </c>
      <c r="P311">
        <v>2</v>
      </c>
      <c r="T311">
        <f t="shared" si="48"/>
        <v>4</v>
      </c>
      <c r="U311">
        <f t="shared" si="49"/>
        <v>7</v>
      </c>
      <c r="V311">
        <f t="shared" si="50"/>
        <v>4</v>
      </c>
      <c r="W311">
        <f t="shared" si="51"/>
        <v>2</v>
      </c>
      <c r="X311">
        <f t="shared" si="52"/>
        <v>208</v>
      </c>
      <c r="Y311">
        <f t="shared" si="53"/>
        <v>202</v>
      </c>
      <c r="Z311">
        <f t="shared" si="54"/>
        <v>0</v>
      </c>
      <c r="AA311">
        <f t="shared" si="55"/>
        <v>3</v>
      </c>
      <c r="AB311">
        <f t="shared" si="56"/>
        <v>206</v>
      </c>
      <c r="AC311">
        <f t="shared" si="57"/>
        <v>20603</v>
      </c>
      <c r="AD311">
        <f t="shared" si="58"/>
        <v>1</v>
      </c>
      <c r="AE311">
        <f t="shared" si="59"/>
        <v>2</v>
      </c>
    </row>
    <row r="312" spans="1:31" x14ac:dyDescent="0.2">
      <c r="A312">
        <v>4</v>
      </c>
      <c r="B312">
        <v>7</v>
      </c>
      <c r="C312">
        <v>5</v>
      </c>
      <c r="D312">
        <v>1</v>
      </c>
      <c r="E312">
        <v>11</v>
      </c>
      <c r="F312">
        <v>5</v>
      </c>
      <c r="G312">
        <v>4</v>
      </c>
      <c r="H312">
        <v>3</v>
      </c>
      <c r="I312">
        <v>2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2</v>
      </c>
      <c r="P312">
        <v>2</v>
      </c>
      <c r="T312">
        <f t="shared" si="48"/>
        <v>4</v>
      </c>
      <c r="U312">
        <f t="shared" si="49"/>
        <v>7</v>
      </c>
      <c r="V312">
        <f t="shared" si="50"/>
        <v>5</v>
      </c>
      <c r="W312">
        <f t="shared" si="51"/>
        <v>1</v>
      </c>
      <c r="X312">
        <f t="shared" si="52"/>
        <v>111</v>
      </c>
      <c r="Y312">
        <f t="shared" si="53"/>
        <v>105</v>
      </c>
      <c r="Z312">
        <f t="shared" si="54"/>
        <v>4</v>
      </c>
      <c r="AA312">
        <f t="shared" si="55"/>
        <v>6</v>
      </c>
      <c r="AB312">
        <f t="shared" si="56"/>
        <v>103</v>
      </c>
      <c r="AC312">
        <f t="shared" si="57"/>
        <v>10302</v>
      </c>
      <c r="AD312">
        <f t="shared" si="58"/>
        <v>2</v>
      </c>
      <c r="AE312">
        <f t="shared" si="59"/>
        <v>2</v>
      </c>
    </row>
    <row r="313" spans="1:31" x14ac:dyDescent="0.2">
      <c r="A313">
        <v>4</v>
      </c>
      <c r="B313">
        <v>7</v>
      </c>
      <c r="C313">
        <v>6</v>
      </c>
      <c r="D313">
        <v>1</v>
      </c>
      <c r="E313">
        <v>12</v>
      </c>
      <c r="F313">
        <v>1</v>
      </c>
      <c r="G313">
        <v>5</v>
      </c>
      <c r="H313">
        <v>2</v>
      </c>
      <c r="I313">
        <v>5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3</v>
      </c>
      <c r="P313">
        <v>1</v>
      </c>
      <c r="T313">
        <f t="shared" si="48"/>
        <v>4</v>
      </c>
      <c r="U313">
        <f t="shared" si="49"/>
        <v>7</v>
      </c>
      <c r="V313">
        <f t="shared" si="50"/>
        <v>6</v>
      </c>
      <c r="W313">
        <f t="shared" si="51"/>
        <v>1</v>
      </c>
      <c r="X313">
        <f t="shared" si="52"/>
        <v>112</v>
      </c>
      <c r="Y313">
        <f t="shared" si="53"/>
        <v>101</v>
      </c>
      <c r="Z313">
        <f t="shared" si="54"/>
        <v>5</v>
      </c>
      <c r="AA313">
        <f t="shared" si="55"/>
        <v>6</v>
      </c>
      <c r="AB313">
        <f t="shared" si="56"/>
        <v>102</v>
      </c>
      <c r="AC313">
        <f t="shared" si="57"/>
        <v>10205</v>
      </c>
      <c r="AD313">
        <f t="shared" si="58"/>
        <v>3</v>
      </c>
      <c r="AE313">
        <f t="shared" si="59"/>
        <v>1</v>
      </c>
    </row>
    <row r="314" spans="1:31" x14ac:dyDescent="0.2">
      <c r="A314">
        <v>4</v>
      </c>
      <c r="B314">
        <v>8</v>
      </c>
      <c r="C314">
        <v>1</v>
      </c>
      <c r="D314">
        <v>2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7</v>
      </c>
      <c r="K314">
        <v>1</v>
      </c>
      <c r="L314">
        <v>2</v>
      </c>
      <c r="M314">
        <v>2</v>
      </c>
      <c r="N314">
        <v>2</v>
      </c>
      <c r="O314">
        <v>1</v>
      </c>
      <c r="P314">
        <v>2</v>
      </c>
      <c r="T314">
        <f t="shared" si="48"/>
        <v>4</v>
      </c>
      <c r="U314">
        <f t="shared" si="49"/>
        <v>8</v>
      </c>
      <c r="V314">
        <f t="shared" si="50"/>
        <v>1</v>
      </c>
      <c r="W314">
        <f t="shared" si="51"/>
        <v>2</v>
      </c>
      <c r="X314">
        <f t="shared" si="52"/>
        <v>207</v>
      </c>
      <c r="Y314">
        <f t="shared" si="53"/>
        <v>201</v>
      </c>
      <c r="Z314">
        <f t="shared" si="54"/>
        <v>0</v>
      </c>
      <c r="AA314">
        <f t="shared" si="55"/>
        <v>2</v>
      </c>
      <c r="AB314">
        <f t="shared" si="56"/>
        <v>202</v>
      </c>
      <c r="AC314">
        <f t="shared" si="57"/>
        <v>20202</v>
      </c>
      <c r="AD314">
        <f t="shared" si="58"/>
        <v>1</v>
      </c>
      <c r="AE314">
        <f t="shared" si="59"/>
        <v>2</v>
      </c>
    </row>
    <row r="315" spans="1:31" x14ac:dyDescent="0.2">
      <c r="A315">
        <v>4</v>
      </c>
      <c r="B315">
        <v>8</v>
      </c>
      <c r="C315">
        <v>2</v>
      </c>
      <c r="D315">
        <v>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4</v>
      </c>
      <c r="K315">
        <v>2</v>
      </c>
      <c r="L315">
        <v>5</v>
      </c>
      <c r="M315">
        <v>3</v>
      </c>
      <c r="N315">
        <v>5</v>
      </c>
      <c r="O315">
        <v>2</v>
      </c>
      <c r="P315">
        <v>2</v>
      </c>
      <c r="T315">
        <f t="shared" si="48"/>
        <v>4</v>
      </c>
      <c r="U315">
        <f t="shared" si="49"/>
        <v>8</v>
      </c>
      <c r="V315">
        <f t="shared" si="50"/>
        <v>2</v>
      </c>
      <c r="W315">
        <f t="shared" si="51"/>
        <v>2</v>
      </c>
      <c r="X315">
        <f t="shared" si="52"/>
        <v>204</v>
      </c>
      <c r="Y315">
        <f t="shared" si="53"/>
        <v>202</v>
      </c>
      <c r="Z315">
        <f t="shared" si="54"/>
        <v>0</v>
      </c>
      <c r="AA315">
        <f t="shared" si="55"/>
        <v>5</v>
      </c>
      <c r="AB315">
        <f t="shared" si="56"/>
        <v>203</v>
      </c>
      <c r="AC315">
        <f t="shared" si="57"/>
        <v>20305</v>
      </c>
      <c r="AD315">
        <f t="shared" si="58"/>
        <v>2</v>
      </c>
      <c r="AE315">
        <f t="shared" si="59"/>
        <v>2</v>
      </c>
    </row>
    <row r="316" spans="1:31" x14ac:dyDescent="0.2">
      <c r="A316">
        <v>4</v>
      </c>
      <c r="B316">
        <v>8</v>
      </c>
      <c r="C316">
        <v>3</v>
      </c>
      <c r="D316">
        <v>2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4</v>
      </c>
      <c r="K316">
        <v>3</v>
      </c>
      <c r="L316">
        <v>4</v>
      </c>
      <c r="M316">
        <v>1</v>
      </c>
      <c r="N316">
        <v>1</v>
      </c>
      <c r="O316">
        <v>2</v>
      </c>
      <c r="P316">
        <v>1</v>
      </c>
      <c r="T316">
        <f t="shared" si="48"/>
        <v>4</v>
      </c>
      <c r="U316">
        <f t="shared" si="49"/>
        <v>8</v>
      </c>
      <c r="V316">
        <f t="shared" si="50"/>
        <v>3</v>
      </c>
      <c r="W316">
        <f t="shared" si="51"/>
        <v>2</v>
      </c>
      <c r="X316">
        <f t="shared" si="52"/>
        <v>204</v>
      </c>
      <c r="Y316">
        <f t="shared" si="53"/>
        <v>203</v>
      </c>
      <c r="Z316">
        <f t="shared" si="54"/>
        <v>0</v>
      </c>
      <c r="AA316">
        <f t="shared" si="55"/>
        <v>4</v>
      </c>
      <c r="AB316">
        <f t="shared" si="56"/>
        <v>201</v>
      </c>
      <c r="AC316">
        <f t="shared" si="57"/>
        <v>20101</v>
      </c>
      <c r="AD316">
        <f t="shared" si="58"/>
        <v>2</v>
      </c>
      <c r="AE316">
        <f t="shared" si="59"/>
        <v>1</v>
      </c>
    </row>
    <row r="317" spans="1:31" x14ac:dyDescent="0.2">
      <c r="A317">
        <v>4</v>
      </c>
      <c r="B317">
        <v>8</v>
      </c>
      <c r="C317">
        <v>4</v>
      </c>
      <c r="D317">
        <v>1</v>
      </c>
      <c r="E317">
        <v>8</v>
      </c>
      <c r="F317">
        <v>2</v>
      </c>
      <c r="G317">
        <v>6</v>
      </c>
      <c r="H317">
        <v>1</v>
      </c>
      <c r="I317">
        <v>4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2</v>
      </c>
      <c r="T317">
        <f t="shared" si="48"/>
        <v>4</v>
      </c>
      <c r="U317">
        <f t="shared" si="49"/>
        <v>8</v>
      </c>
      <c r="V317">
        <f t="shared" si="50"/>
        <v>4</v>
      </c>
      <c r="W317">
        <f t="shared" si="51"/>
        <v>1</v>
      </c>
      <c r="X317">
        <f t="shared" si="52"/>
        <v>108</v>
      </c>
      <c r="Y317">
        <f t="shared" si="53"/>
        <v>102</v>
      </c>
      <c r="Z317">
        <f t="shared" si="54"/>
        <v>6</v>
      </c>
      <c r="AA317">
        <f t="shared" si="55"/>
        <v>6</v>
      </c>
      <c r="AB317">
        <f t="shared" si="56"/>
        <v>101</v>
      </c>
      <c r="AC317">
        <f t="shared" si="57"/>
        <v>10104</v>
      </c>
      <c r="AD317">
        <f t="shared" si="58"/>
        <v>1</v>
      </c>
      <c r="AE317">
        <f t="shared" si="59"/>
        <v>2</v>
      </c>
    </row>
    <row r="318" spans="1:31" x14ac:dyDescent="0.2">
      <c r="A318">
        <v>4</v>
      </c>
      <c r="B318">
        <v>8</v>
      </c>
      <c r="C318">
        <v>5</v>
      </c>
      <c r="D318">
        <v>1</v>
      </c>
      <c r="E318">
        <v>13</v>
      </c>
      <c r="F318">
        <v>4</v>
      </c>
      <c r="G318">
        <v>2</v>
      </c>
      <c r="H318">
        <v>5</v>
      </c>
      <c r="I318">
        <v>1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3</v>
      </c>
      <c r="P318">
        <v>1</v>
      </c>
      <c r="T318">
        <f t="shared" si="48"/>
        <v>4</v>
      </c>
      <c r="U318">
        <f t="shared" si="49"/>
        <v>8</v>
      </c>
      <c r="V318">
        <f t="shared" si="50"/>
        <v>5</v>
      </c>
      <c r="W318">
        <f t="shared" si="51"/>
        <v>1</v>
      </c>
      <c r="X318">
        <f t="shared" si="52"/>
        <v>113</v>
      </c>
      <c r="Y318">
        <f t="shared" si="53"/>
        <v>104</v>
      </c>
      <c r="Z318">
        <f t="shared" si="54"/>
        <v>2</v>
      </c>
      <c r="AA318">
        <f t="shared" si="55"/>
        <v>6</v>
      </c>
      <c r="AB318">
        <f t="shared" si="56"/>
        <v>105</v>
      </c>
      <c r="AC318">
        <f t="shared" si="57"/>
        <v>10501</v>
      </c>
      <c r="AD318">
        <f t="shared" si="58"/>
        <v>3</v>
      </c>
      <c r="AE318">
        <f t="shared" si="59"/>
        <v>1</v>
      </c>
    </row>
    <row r="319" spans="1:31" x14ac:dyDescent="0.2">
      <c r="A319">
        <v>4</v>
      </c>
      <c r="B319">
        <v>8</v>
      </c>
      <c r="C319">
        <v>6</v>
      </c>
      <c r="D319">
        <v>1</v>
      </c>
      <c r="E319">
        <v>9</v>
      </c>
      <c r="F319">
        <v>5</v>
      </c>
      <c r="G319">
        <v>6</v>
      </c>
      <c r="H319">
        <v>3</v>
      </c>
      <c r="I319">
        <v>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3</v>
      </c>
      <c r="P319">
        <v>1</v>
      </c>
      <c r="T319">
        <f t="shared" si="48"/>
        <v>4</v>
      </c>
      <c r="U319">
        <f t="shared" si="49"/>
        <v>8</v>
      </c>
      <c r="V319">
        <f t="shared" si="50"/>
        <v>6</v>
      </c>
      <c r="W319">
        <f t="shared" si="51"/>
        <v>1</v>
      </c>
      <c r="X319">
        <f t="shared" si="52"/>
        <v>109</v>
      </c>
      <c r="Y319">
        <f t="shared" si="53"/>
        <v>105</v>
      </c>
      <c r="Z319">
        <f t="shared" si="54"/>
        <v>6</v>
      </c>
      <c r="AA319">
        <f t="shared" si="55"/>
        <v>6</v>
      </c>
      <c r="AB319">
        <f t="shared" si="56"/>
        <v>103</v>
      </c>
      <c r="AC319">
        <f t="shared" si="57"/>
        <v>10305</v>
      </c>
      <c r="AD319">
        <f t="shared" si="58"/>
        <v>3</v>
      </c>
      <c r="AE319">
        <f t="shared" si="59"/>
        <v>1</v>
      </c>
    </row>
    <row r="320" spans="1:31" x14ac:dyDescent="0.2">
      <c r="A320">
        <v>4</v>
      </c>
      <c r="B320">
        <v>9</v>
      </c>
      <c r="C320">
        <v>1</v>
      </c>
      <c r="D320">
        <v>2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2</v>
      </c>
      <c r="K320">
        <v>4</v>
      </c>
      <c r="L320">
        <v>4</v>
      </c>
      <c r="M320">
        <v>4</v>
      </c>
      <c r="N320">
        <v>4</v>
      </c>
      <c r="O320">
        <v>3</v>
      </c>
      <c r="P320">
        <v>1</v>
      </c>
      <c r="T320">
        <f t="shared" si="48"/>
        <v>4</v>
      </c>
      <c r="U320">
        <f t="shared" si="49"/>
        <v>9</v>
      </c>
      <c r="V320">
        <f t="shared" si="50"/>
        <v>1</v>
      </c>
      <c r="W320">
        <f t="shared" si="51"/>
        <v>2</v>
      </c>
      <c r="X320">
        <f t="shared" si="52"/>
        <v>202</v>
      </c>
      <c r="Y320">
        <f t="shared" si="53"/>
        <v>204</v>
      </c>
      <c r="Z320">
        <f t="shared" si="54"/>
        <v>0</v>
      </c>
      <c r="AA320">
        <f t="shared" si="55"/>
        <v>4</v>
      </c>
      <c r="AB320">
        <f t="shared" si="56"/>
        <v>204</v>
      </c>
      <c r="AC320">
        <f t="shared" si="57"/>
        <v>20404</v>
      </c>
      <c r="AD320">
        <f t="shared" si="58"/>
        <v>3</v>
      </c>
      <c r="AE320">
        <f t="shared" si="59"/>
        <v>1</v>
      </c>
    </row>
    <row r="321" spans="1:31" x14ac:dyDescent="0.2">
      <c r="A321">
        <v>4</v>
      </c>
      <c r="B321">
        <v>9</v>
      </c>
      <c r="C321">
        <v>2</v>
      </c>
      <c r="D321">
        <v>1</v>
      </c>
      <c r="E321">
        <v>6</v>
      </c>
      <c r="F321">
        <v>1</v>
      </c>
      <c r="G321">
        <v>3</v>
      </c>
      <c r="H321">
        <v>2</v>
      </c>
      <c r="I321">
        <v>2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2</v>
      </c>
      <c r="P321">
        <v>2</v>
      </c>
      <c r="T321">
        <f t="shared" si="48"/>
        <v>4</v>
      </c>
      <c r="U321">
        <f t="shared" si="49"/>
        <v>9</v>
      </c>
      <c r="V321">
        <f t="shared" si="50"/>
        <v>2</v>
      </c>
      <c r="W321">
        <f t="shared" si="51"/>
        <v>1</v>
      </c>
      <c r="X321">
        <f t="shared" si="52"/>
        <v>106</v>
      </c>
      <c r="Y321">
        <f t="shared" si="53"/>
        <v>101</v>
      </c>
      <c r="Z321">
        <f t="shared" si="54"/>
        <v>3</v>
      </c>
      <c r="AA321">
        <f t="shared" si="55"/>
        <v>6</v>
      </c>
      <c r="AB321">
        <f t="shared" si="56"/>
        <v>102</v>
      </c>
      <c r="AC321">
        <f t="shared" si="57"/>
        <v>10202</v>
      </c>
      <c r="AD321">
        <f t="shared" si="58"/>
        <v>2</v>
      </c>
      <c r="AE321">
        <f t="shared" si="59"/>
        <v>2</v>
      </c>
    </row>
    <row r="322" spans="1:31" x14ac:dyDescent="0.2">
      <c r="A322">
        <v>4</v>
      </c>
      <c r="B322">
        <v>9</v>
      </c>
      <c r="C322">
        <v>3</v>
      </c>
      <c r="D322">
        <v>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3</v>
      </c>
      <c r="K322">
        <v>3</v>
      </c>
      <c r="L322">
        <v>3</v>
      </c>
      <c r="M322">
        <v>5</v>
      </c>
      <c r="N322">
        <v>5</v>
      </c>
      <c r="O322">
        <v>1</v>
      </c>
      <c r="P322">
        <v>2</v>
      </c>
      <c r="T322">
        <f t="shared" si="48"/>
        <v>4</v>
      </c>
      <c r="U322">
        <f t="shared" si="49"/>
        <v>9</v>
      </c>
      <c r="V322">
        <f t="shared" si="50"/>
        <v>3</v>
      </c>
      <c r="W322">
        <f t="shared" si="51"/>
        <v>2</v>
      </c>
      <c r="X322">
        <f t="shared" si="52"/>
        <v>203</v>
      </c>
      <c r="Y322">
        <f t="shared" si="53"/>
        <v>203</v>
      </c>
      <c r="Z322">
        <f t="shared" si="54"/>
        <v>0</v>
      </c>
      <c r="AA322">
        <f t="shared" si="55"/>
        <v>3</v>
      </c>
      <c r="AB322">
        <f t="shared" si="56"/>
        <v>205</v>
      </c>
      <c r="AC322">
        <f t="shared" si="57"/>
        <v>20505</v>
      </c>
      <c r="AD322">
        <f t="shared" si="58"/>
        <v>1</v>
      </c>
      <c r="AE322">
        <f t="shared" si="59"/>
        <v>2</v>
      </c>
    </row>
    <row r="323" spans="1:31" x14ac:dyDescent="0.2">
      <c r="A323">
        <v>4</v>
      </c>
      <c r="B323">
        <v>9</v>
      </c>
      <c r="C323">
        <v>4</v>
      </c>
      <c r="D323">
        <v>1</v>
      </c>
      <c r="E323">
        <v>14</v>
      </c>
      <c r="F323">
        <v>3</v>
      </c>
      <c r="G323">
        <v>5</v>
      </c>
      <c r="H323">
        <v>5</v>
      </c>
      <c r="I323">
        <v>2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3</v>
      </c>
      <c r="P323">
        <v>2</v>
      </c>
      <c r="T323">
        <f t="shared" ref="T323:T386" si="60">A323</f>
        <v>4</v>
      </c>
      <c r="U323">
        <f t="shared" ref="U323:U386" si="61">B323</f>
        <v>9</v>
      </c>
      <c r="V323">
        <f t="shared" ref="V323:V386" si="62">C323</f>
        <v>4</v>
      </c>
      <c r="W323">
        <f t="shared" ref="W323:W386" si="63">D323</f>
        <v>1</v>
      </c>
      <c r="X323">
        <f t="shared" ref="X323:X386" si="64">IF($W323&lt;2,100+E323,200+J323)</f>
        <v>114</v>
      </c>
      <c r="Y323">
        <f t="shared" ref="Y323:Y386" si="65">IF($W323&lt;2,100+F323,200+K323)</f>
        <v>103</v>
      </c>
      <c r="Z323">
        <f t="shared" ref="Z323:Z386" si="66">IF($W323&lt;2,G323,0)</f>
        <v>5</v>
      </c>
      <c r="AA323">
        <f t="shared" ref="AA323:AA386" si="67">IF($W323&lt;2,6,L323)</f>
        <v>6</v>
      </c>
      <c r="AB323">
        <f t="shared" ref="AB323:AB386" si="68">W323*100+H323+M323</f>
        <v>105</v>
      </c>
      <c r="AC323">
        <f t="shared" ref="AC323:AC386" si="69">AB323*100+I323+N323</f>
        <v>10502</v>
      </c>
      <c r="AD323">
        <f t="shared" ref="AD323:AD386" si="70">O323</f>
        <v>3</v>
      </c>
      <c r="AE323">
        <f t="shared" ref="AE323:AE386" si="71">P323</f>
        <v>2</v>
      </c>
    </row>
    <row r="324" spans="1:31" x14ac:dyDescent="0.2">
      <c r="A324">
        <v>4</v>
      </c>
      <c r="B324">
        <v>9</v>
      </c>
      <c r="C324">
        <v>5</v>
      </c>
      <c r="D324">
        <v>2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1</v>
      </c>
      <c r="K324">
        <v>3</v>
      </c>
      <c r="L324">
        <v>1</v>
      </c>
      <c r="M324">
        <v>6</v>
      </c>
      <c r="N324">
        <v>3</v>
      </c>
      <c r="O324">
        <v>1</v>
      </c>
      <c r="P324">
        <v>1</v>
      </c>
      <c r="T324">
        <f t="shared" si="60"/>
        <v>4</v>
      </c>
      <c r="U324">
        <f t="shared" si="61"/>
        <v>9</v>
      </c>
      <c r="V324">
        <f t="shared" si="62"/>
        <v>5</v>
      </c>
      <c r="W324">
        <f t="shared" si="63"/>
        <v>2</v>
      </c>
      <c r="X324">
        <f t="shared" si="64"/>
        <v>201</v>
      </c>
      <c r="Y324">
        <f t="shared" si="65"/>
        <v>203</v>
      </c>
      <c r="Z324">
        <f t="shared" si="66"/>
        <v>0</v>
      </c>
      <c r="AA324">
        <f t="shared" si="67"/>
        <v>1</v>
      </c>
      <c r="AB324">
        <f t="shared" si="68"/>
        <v>206</v>
      </c>
      <c r="AC324">
        <f t="shared" si="69"/>
        <v>20603</v>
      </c>
      <c r="AD324">
        <f t="shared" si="70"/>
        <v>1</v>
      </c>
      <c r="AE324">
        <f t="shared" si="71"/>
        <v>1</v>
      </c>
    </row>
    <row r="325" spans="1:31" x14ac:dyDescent="0.2">
      <c r="A325">
        <v>4</v>
      </c>
      <c r="B325">
        <v>9</v>
      </c>
      <c r="C325">
        <v>6</v>
      </c>
      <c r="D325">
        <v>1</v>
      </c>
      <c r="E325">
        <v>7</v>
      </c>
      <c r="F325">
        <v>1</v>
      </c>
      <c r="G325">
        <v>4</v>
      </c>
      <c r="H325">
        <v>1</v>
      </c>
      <c r="I325">
        <v>4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</v>
      </c>
      <c r="P325">
        <v>1</v>
      </c>
      <c r="T325">
        <f t="shared" si="60"/>
        <v>4</v>
      </c>
      <c r="U325">
        <f t="shared" si="61"/>
        <v>9</v>
      </c>
      <c r="V325">
        <f t="shared" si="62"/>
        <v>6</v>
      </c>
      <c r="W325">
        <f t="shared" si="63"/>
        <v>1</v>
      </c>
      <c r="X325">
        <f t="shared" si="64"/>
        <v>107</v>
      </c>
      <c r="Y325">
        <f t="shared" si="65"/>
        <v>101</v>
      </c>
      <c r="Z325">
        <f t="shared" si="66"/>
        <v>4</v>
      </c>
      <c r="AA325">
        <f t="shared" si="67"/>
        <v>6</v>
      </c>
      <c r="AB325">
        <f t="shared" si="68"/>
        <v>101</v>
      </c>
      <c r="AC325">
        <f t="shared" si="69"/>
        <v>10104</v>
      </c>
      <c r="AD325">
        <f t="shared" si="70"/>
        <v>2</v>
      </c>
      <c r="AE325">
        <f t="shared" si="71"/>
        <v>1</v>
      </c>
    </row>
    <row r="326" spans="1:31" x14ac:dyDescent="0.2">
      <c r="A326">
        <v>4</v>
      </c>
      <c r="B326">
        <v>10</v>
      </c>
      <c r="C326">
        <v>1</v>
      </c>
      <c r="D326">
        <v>1</v>
      </c>
      <c r="E326">
        <v>8</v>
      </c>
      <c r="F326">
        <v>2</v>
      </c>
      <c r="G326">
        <v>5</v>
      </c>
      <c r="H326">
        <v>3</v>
      </c>
      <c r="I326">
        <v>5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2</v>
      </c>
      <c r="T326">
        <f t="shared" si="60"/>
        <v>4</v>
      </c>
      <c r="U326">
        <f t="shared" si="61"/>
        <v>10</v>
      </c>
      <c r="V326">
        <f t="shared" si="62"/>
        <v>1</v>
      </c>
      <c r="W326">
        <f t="shared" si="63"/>
        <v>1</v>
      </c>
      <c r="X326">
        <f t="shared" si="64"/>
        <v>108</v>
      </c>
      <c r="Y326">
        <f t="shared" si="65"/>
        <v>102</v>
      </c>
      <c r="Z326">
        <f t="shared" si="66"/>
        <v>5</v>
      </c>
      <c r="AA326">
        <f t="shared" si="67"/>
        <v>6</v>
      </c>
      <c r="AB326">
        <f t="shared" si="68"/>
        <v>103</v>
      </c>
      <c r="AC326">
        <f t="shared" si="69"/>
        <v>10305</v>
      </c>
      <c r="AD326">
        <f t="shared" si="70"/>
        <v>1</v>
      </c>
      <c r="AE326">
        <f t="shared" si="71"/>
        <v>2</v>
      </c>
    </row>
    <row r="327" spans="1:31" x14ac:dyDescent="0.2">
      <c r="A327">
        <v>4</v>
      </c>
      <c r="B327">
        <v>10</v>
      </c>
      <c r="C327">
        <v>2</v>
      </c>
      <c r="D327">
        <v>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6</v>
      </c>
      <c r="K327">
        <v>4</v>
      </c>
      <c r="L327">
        <v>1</v>
      </c>
      <c r="M327">
        <v>7</v>
      </c>
      <c r="N327">
        <v>4</v>
      </c>
      <c r="O327">
        <v>2</v>
      </c>
      <c r="P327">
        <v>1</v>
      </c>
      <c r="T327">
        <f t="shared" si="60"/>
        <v>4</v>
      </c>
      <c r="U327">
        <f t="shared" si="61"/>
        <v>10</v>
      </c>
      <c r="V327">
        <f t="shared" si="62"/>
        <v>2</v>
      </c>
      <c r="W327">
        <f t="shared" si="63"/>
        <v>2</v>
      </c>
      <c r="X327">
        <f t="shared" si="64"/>
        <v>206</v>
      </c>
      <c r="Y327">
        <f t="shared" si="65"/>
        <v>204</v>
      </c>
      <c r="Z327">
        <f t="shared" si="66"/>
        <v>0</v>
      </c>
      <c r="AA327">
        <f t="shared" si="67"/>
        <v>1</v>
      </c>
      <c r="AB327">
        <f t="shared" si="68"/>
        <v>207</v>
      </c>
      <c r="AC327">
        <f t="shared" si="69"/>
        <v>20704</v>
      </c>
      <c r="AD327">
        <f t="shared" si="70"/>
        <v>2</v>
      </c>
      <c r="AE327">
        <f t="shared" si="71"/>
        <v>1</v>
      </c>
    </row>
    <row r="328" spans="1:31" x14ac:dyDescent="0.2">
      <c r="A328">
        <v>4</v>
      </c>
      <c r="B328">
        <v>10</v>
      </c>
      <c r="C328">
        <v>3</v>
      </c>
      <c r="D328">
        <v>1</v>
      </c>
      <c r="E328">
        <v>3</v>
      </c>
      <c r="F328">
        <v>4</v>
      </c>
      <c r="G328">
        <v>2</v>
      </c>
      <c r="H328">
        <v>2</v>
      </c>
      <c r="I328">
        <v>1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1</v>
      </c>
      <c r="T328">
        <f t="shared" si="60"/>
        <v>4</v>
      </c>
      <c r="U328">
        <f t="shared" si="61"/>
        <v>10</v>
      </c>
      <c r="V328">
        <f t="shared" si="62"/>
        <v>3</v>
      </c>
      <c r="W328">
        <f t="shared" si="63"/>
        <v>1</v>
      </c>
      <c r="X328">
        <f t="shared" si="64"/>
        <v>103</v>
      </c>
      <c r="Y328">
        <f t="shared" si="65"/>
        <v>104</v>
      </c>
      <c r="Z328">
        <f t="shared" si="66"/>
        <v>2</v>
      </c>
      <c r="AA328">
        <f t="shared" si="67"/>
        <v>6</v>
      </c>
      <c r="AB328">
        <f t="shared" si="68"/>
        <v>102</v>
      </c>
      <c r="AC328">
        <f t="shared" si="69"/>
        <v>10201</v>
      </c>
      <c r="AD328">
        <f t="shared" si="70"/>
        <v>1</v>
      </c>
      <c r="AE328">
        <f t="shared" si="71"/>
        <v>1</v>
      </c>
    </row>
    <row r="329" spans="1:31" x14ac:dyDescent="0.2">
      <c r="A329">
        <v>4</v>
      </c>
      <c r="B329">
        <v>10</v>
      </c>
      <c r="C329">
        <v>4</v>
      </c>
      <c r="D329">
        <v>2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8</v>
      </c>
      <c r="K329">
        <v>3</v>
      </c>
      <c r="L329">
        <v>3</v>
      </c>
      <c r="M329">
        <v>2</v>
      </c>
      <c r="N329">
        <v>3</v>
      </c>
      <c r="O329">
        <v>2</v>
      </c>
      <c r="P329">
        <v>1</v>
      </c>
      <c r="T329">
        <f t="shared" si="60"/>
        <v>4</v>
      </c>
      <c r="U329">
        <f t="shared" si="61"/>
        <v>10</v>
      </c>
      <c r="V329">
        <f t="shared" si="62"/>
        <v>4</v>
      </c>
      <c r="W329">
        <f t="shared" si="63"/>
        <v>2</v>
      </c>
      <c r="X329">
        <f t="shared" si="64"/>
        <v>208</v>
      </c>
      <c r="Y329">
        <f t="shared" si="65"/>
        <v>203</v>
      </c>
      <c r="Z329">
        <f t="shared" si="66"/>
        <v>0</v>
      </c>
      <c r="AA329">
        <f t="shared" si="67"/>
        <v>3</v>
      </c>
      <c r="AB329">
        <f t="shared" si="68"/>
        <v>202</v>
      </c>
      <c r="AC329">
        <f t="shared" si="69"/>
        <v>20203</v>
      </c>
      <c r="AD329">
        <f t="shared" si="70"/>
        <v>2</v>
      </c>
      <c r="AE329">
        <f t="shared" si="71"/>
        <v>1</v>
      </c>
    </row>
    <row r="330" spans="1:31" x14ac:dyDescent="0.2">
      <c r="A330">
        <v>4</v>
      </c>
      <c r="B330">
        <v>10</v>
      </c>
      <c r="C330">
        <v>5</v>
      </c>
      <c r="D330">
        <v>1</v>
      </c>
      <c r="E330">
        <v>13</v>
      </c>
      <c r="F330">
        <v>5</v>
      </c>
      <c r="G330">
        <v>1</v>
      </c>
      <c r="H330">
        <v>4</v>
      </c>
      <c r="I330">
        <v>3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3</v>
      </c>
      <c r="P330">
        <v>2</v>
      </c>
      <c r="T330">
        <f t="shared" si="60"/>
        <v>4</v>
      </c>
      <c r="U330">
        <f t="shared" si="61"/>
        <v>10</v>
      </c>
      <c r="V330">
        <f t="shared" si="62"/>
        <v>5</v>
      </c>
      <c r="W330">
        <f t="shared" si="63"/>
        <v>1</v>
      </c>
      <c r="X330">
        <f t="shared" si="64"/>
        <v>113</v>
      </c>
      <c r="Y330">
        <f t="shared" si="65"/>
        <v>105</v>
      </c>
      <c r="Z330">
        <f t="shared" si="66"/>
        <v>1</v>
      </c>
      <c r="AA330">
        <f t="shared" si="67"/>
        <v>6</v>
      </c>
      <c r="AB330">
        <f t="shared" si="68"/>
        <v>104</v>
      </c>
      <c r="AC330">
        <f t="shared" si="69"/>
        <v>10403</v>
      </c>
      <c r="AD330">
        <f t="shared" si="70"/>
        <v>3</v>
      </c>
      <c r="AE330">
        <f t="shared" si="71"/>
        <v>2</v>
      </c>
    </row>
    <row r="331" spans="1:31" x14ac:dyDescent="0.2">
      <c r="A331">
        <v>4</v>
      </c>
      <c r="B331">
        <v>10</v>
      </c>
      <c r="C331">
        <v>6</v>
      </c>
      <c r="D331">
        <v>2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10</v>
      </c>
      <c r="K331">
        <v>2</v>
      </c>
      <c r="L331">
        <v>4</v>
      </c>
      <c r="M331">
        <v>5</v>
      </c>
      <c r="N331">
        <v>2</v>
      </c>
      <c r="O331">
        <v>3</v>
      </c>
      <c r="P331">
        <v>2</v>
      </c>
      <c r="T331">
        <f t="shared" si="60"/>
        <v>4</v>
      </c>
      <c r="U331">
        <f t="shared" si="61"/>
        <v>10</v>
      </c>
      <c r="V331">
        <f t="shared" si="62"/>
        <v>6</v>
      </c>
      <c r="W331">
        <f t="shared" si="63"/>
        <v>2</v>
      </c>
      <c r="X331">
        <f t="shared" si="64"/>
        <v>210</v>
      </c>
      <c r="Y331">
        <f t="shared" si="65"/>
        <v>202</v>
      </c>
      <c r="Z331">
        <f t="shared" si="66"/>
        <v>0</v>
      </c>
      <c r="AA331">
        <f t="shared" si="67"/>
        <v>4</v>
      </c>
      <c r="AB331">
        <f t="shared" si="68"/>
        <v>205</v>
      </c>
      <c r="AC331">
        <f t="shared" si="69"/>
        <v>20502</v>
      </c>
      <c r="AD331">
        <f t="shared" si="70"/>
        <v>3</v>
      </c>
      <c r="AE331">
        <f t="shared" si="71"/>
        <v>2</v>
      </c>
    </row>
    <row r="332" spans="1:31" x14ac:dyDescent="0.2">
      <c r="A332">
        <v>4</v>
      </c>
      <c r="B332">
        <v>11</v>
      </c>
      <c r="C332">
        <v>1</v>
      </c>
      <c r="D332">
        <v>1</v>
      </c>
      <c r="E332">
        <v>12</v>
      </c>
      <c r="F332">
        <v>2</v>
      </c>
      <c r="G332">
        <v>6</v>
      </c>
      <c r="H332">
        <v>3</v>
      </c>
      <c r="I332">
        <v>5</v>
      </c>
      <c r="J332">
        <v>0</v>
      </c>
      <c r="K332">
        <v>0</v>
      </c>
      <c r="L332">
        <v>0</v>
      </c>
      <c r="M332" s="19">
        <v>0</v>
      </c>
      <c r="N332" s="19">
        <v>0</v>
      </c>
      <c r="O332">
        <v>1</v>
      </c>
      <c r="P332">
        <v>1</v>
      </c>
      <c r="T332">
        <f t="shared" si="60"/>
        <v>4</v>
      </c>
      <c r="U332">
        <f t="shared" si="61"/>
        <v>11</v>
      </c>
      <c r="V332">
        <f t="shared" si="62"/>
        <v>1</v>
      </c>
      <c r="W332">
        <f t="shared" si="63"/>
        <v>1</v>
      </c>
      <c r="X332">
        <f t="shared" si="64"/>
        <v>112</v>
      </c>
      <c r="Y332">
        <f t="shared" si="65"/>
        <v>102</v>
      </c>
      <c r="Z332">
        <f t="shared" si="66"/>
        <v>6</v>
      </c>
      <c r="AA332">
        <f t="shared" si="67"/>
        <v>6</v>
      </c>
      <c r="AB332">
        <f t="shared" si="68"/>
        <v>103</v>
      </c>
      <c r="AC332">
        <f t="shared" si="69"/>
        <v>10305</v>
      </c>
      <c r="AD332">
        <f t="shared" si="70"/>
        <v>1</v>
      </c>
      <c r="AE332">
        <f t="shared" si="71"/>
        <v>1</v>
      </c>
    </row>
    <row r="333" spans="1:31" x14ac:dyDescent="0.2">
      <c r="A333">
        <v>4</v>
      </c>
      <c r="B333">
        <v>11</v>
      </c>
      <c r="C333">
        <v>2</v>
      </c>
      <c r="D333">
        <v>2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4</v>
      </c>
      <c r="L333">
        <v>1</v>
      </c>
      <c r="M333" s="19">
        <v>3</v>
      </c>
      <c r="N333" s="19">
        <v>3</v>
      </c>
      <c r="O333">
        <v>3</v>
      </c>
      <c r="P333">
        <v>2</v>
      </c>
      <c r="T333">
        <f t="shared" si="60"/>
        <v>4</v>
      </c>
      <c r="U333">
        <f t="shared" si="61"/>
        <v>11</v>
      </c>
      <c r="V333">
        <f t="shared" si="62"/>
        <v>2</v>
      </c>
      <c r="W333">
        <f t="shared" si="63"/>
        <v>2</v>
      </c>
      <c r="X333">
        <f t="shared" si="64"/>
        <v>201</v>
      </c>
      <c r="Y333">
        <f t="shared" si="65"/>
        <v>204</v>
      </c>
      <c r="Z333">
        <f t="shared" si="66"/>
        <v>0</v>
      </c>
      <c r="AA333">
        <f t="shared" si="67"/>
        <v>1</v>
      </c>
      <c r="AB333">
        <f t="shared" si="68"/>
        <v>203</v>
      </c>
      <c r="AC333">
        <f t="shared" si="69"/>
        <v>20303</v>
      </c>
      <c r="AD333">
        <f t="shared" si="70"/>
        <v>3</v>
      </c>
      <c r="AE333">
        <f t="shared" si="71"/>
        <v>2</v>
      </c>
    </row>
    <row r="334" spans="1:31" x14ac:dyDescent="0.2">
      <c r="A334">
        <v>4</v>
      </c>
      <c r="B334">
        <v>11</v>
      </c>
      <c r="C334">
        <v>3</v>
      </c>
      <c r="D334">
        <v>1</v>
      </c>
      <c r="E334">
        <v>11</v>
      </c>
      <c r="F334">
        <v>3</v>
      </c>
      <c r="G334">
        <v>1</v>
      </c>
      <c r="H334">
        <v>2</v>
      </c>
      <c r="I334">
        <v>1</v>
      </c>
      <c r="J334">
        <v>0</v>
      </c>
      <c r="K334">
        <v>0</v>
      </c>
      <c r="L334">
        <v>0</v>
      </c>
      <c r="M334" s="19">
        <v>0</v>
      </c>
      <c r="N334" s="19">
        <v>0</v>
      </c>
      <c r="O334">
        <v>1</v>
      </c>
      <c r="P334">
        <v>1</v>
      </c>
      <c r="T334">
        <f t="shared" si="60"/>
        <v>4</v>
      </c>
      <c r="U334">
        <f t="shared" si="61"/>
        <v>11</v>
      </c>
      <c r="V334">
        <f t="shared" si="62"/>
        <v>3</v>
      </c>
      <c r="W334">
        <f t="shared" si="63"/>
        <v>1</v>
      </c>
      <c r="X334">
        <f t="shared" si="64"/>
        <v>111</v>
      </c>
      <c r="Y334">
        <f t="shared" si="65"/>
        <v>103</v>
      </c>
      <c r="Z334">
        <f t="shared" si="66"/>
        <v>1</v>
      </c>
      <c r="AA334">
        <f t="shared" si="67"/>
        <v>6</v>
      </c>
      <c r="AB334">
        <f t="shared" si="68"/>
        <v>102</v>
      </c>
      <c r="AC334">
        <f t="shared" si="69"/>
        <v>10201</v>
      </c>
      <c r="AD334">
        <f t="shared" si="70"/>
        <v>1</v>
      </c>
      <c r="AE334">
        <f t="shared" si="71"/>
        <v>1</v>
      </c>
    </row>
    <row r="335" spans="1:31" x14ac:dyDescent="0.2">
      <c r="A335">
        <v>4</v>
      </c>
      <c r="B335">
        <v>11</v>
      </c>
      <c r="C335">
        <v>4</v>
      </c>
      <c r="D335">
        <v>1</v>
      </c>
      <c r="E335">
        <v>9</v>
      </c>
      <c r="F335">
        <v>1</v>
      </c>
      <c r="G335">
        <v>3</v>
      </c>
      <c r="H335">
        <v>1</v>
      </c>
      <c r="I335">
        <v>3</v>
      </c>
      <c r="J335">
        <v>0</v>
      </c>
      <c r="K335">
        <v>0</v>
      </c>
      <c r="L335">
        <v>0</v>
      </c>
      <c r="M335" s="19">
        <v>0</v>
      </c>
      <c r="N335" s="19">
        <v>0</v>
      </c>
      <c r="O335">
        <v>3</v>
      </c>
      <c r="P335">
        <v>1</v>
      </c>
      <c r="T335">
        <f t="shared" si="60"/>
        <v>4</v>
      </c>
      <c r="U335">
        <f t="shared" si="61"/>
        <v>11</v>
      </c>
      <c r="V335">
        <f t="shared" si="62"/>
        <v>4</v>
      </c>
      <c r="W335">
        <f t="shared" si="63"/>
        <v>1</v>
      </c>
      <c r="X335">
        <f t="shared" si="64"/>
        <v>109</v>
      </c>
      <c r="Y335">
        <f t="shared" si="65"/>
        <v>101</v>
      </c>
      <c r="Z335">
        <f t="shared" si="66"/>
        <v>3</v>
      </c>
      <c r="AA335">
        <f t="shared" si="67"/>
        <v>6</v>
      </c>
      <c r="AB335">
        <f t="shared" si="68"/>
        <v>101</v>
      </c>
      <c r="AC335">
        <f t="shared" si="69"/>
        <v>10103</v>
      </c>
      <c r="AD335">
        <f t="shared" si="70"/>
        <v>3</v>
      </c>
      <c r="AE335">
        <f t="shared" si="71"/>
        <v>1</v>
      </c>
    </row>
    <row r="336" spans="1:31" x14ac:dyDescent="0.2">
      <c r="A336">
        <v>4</v>
      </c>
      <c r="B336">
        <v>11</v>
      </c>
      <c r="C336">
        <v>5</v>
      </c>
      <c r="D336">
        <v>2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4</v>
      </c>
      <c r="K336">
        <v>1</v>
      </c>
      <c r="L336">
        <v>3</v>
      </c>
      <c r="M336" s="19">
        <v>6</v>
      </c>
      <c r="N336" s="19">
        <v>2</v>
      </c>
      <c r="O336">
        <v>2</v>
      </c>
      <c r="P336">
        <v>2</v>
      </c>
      <c r="T336">
        <f t="shared" si="60"/>
        <v>4</v>
      </c>
      <c r="U336">
        <f t="shared" si="61"/>
        <v>11</v>
      </c>
      <c r="V336">
        <f t="shared" si="62"/>
        <v>5</v>
      </c>
      <c r="W336">
        <f t="shared" si="63"/>
        <v>2</v>
      </c>
      <c r="X336">
        <f t="shared" si="64"/>
        <v>204</v>
      </c>
      <c r="Y336">
        <f t="shared" si="65"/>
        <v>201</v>
      </c>
      <c r="Z336">
        <f t="shared" si="66"/>
        <v>0</v>
      </c>
      <c r="AA336">
        <f t="shared" si="67"/>
        <v>3</v>
      </c>
      <c r="AB336">
        <f t="shared" si="68"/>
        <v>206</v>
      </c>
      <c r="AC336">
        <f t="shared" si="69"/>
        <v>20602</v>
      </c>
      <c r="AD336">
        <f t="shared" si="70"/>
        <v>2</v>
      </c>
      <c r="AE336">
        <f t="shared" si="71"/>
        <v>2</v>
      </c>
    </row>
    <row r="337" spans="1:31" x14ac:dyDescent="0.2">
      <c r="A337">
        <v>4</v>
      </c>
      <c r="B337">
        <v>11</v>
      </c>
      <c r="C337">
        <v>6</v>
      </c>
      <c r="D337">
        <v>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5</v>
      </c>
      <c r="K337">
        <v>4</v>
      </c>
      <c r="L337">
        <v>1</v>
      </c>
      <c r="M337" s="19">
        <v>2</v>
      </c>
      <c r="N337" s="19">
        <v>2</v>
      </c>
      <c r="O337">
        <v>2</v>
      </c>
      <c r="P337">
        <v>1</v>
      </c>
      <c r="T337">
        <f t="shared" si="60"/>
        <v>4</v>
      </c>
      <c r="U337">
        <f t="shared" si="61"/>
        <v>11</v>
      </c>
      <c r="V337">
        <f t="shared" si="62"/>
        <v>6</v>
      </c>
      <c r="W337">
        <f t="shared" si="63"/>
        <v>2</v>
      </c>
      <c r="X337">
        <f t="shared" si="64"/>
        <v>205</v>
      </c>
      <c r="Y337">
        <f t="shared" si="65"/>
        <v>204</v>
      </c>
      <c r="Z337">
        <f t="shared" si="66"/>
        <v>0</v>
      </c>
      <c r="AA337">
        <f t="shared" si="67"/>
        <v>1</v>
      </c>
      <c r="AB337">
        <f t="shared" si="68"/>
        <v>202</v>
      </c>
      <c r="AC337">
        <f t="shared" si="69"/>
        <v>20202</v>
      </c>
      <c r="AD337">
        <f t="shared" si="70"/>
        <v>2</v>
      </c>
      <c r="AE337">
        <f t="shared" si="71"/>
        <v>1</v>
      </c>
    </row>
    <row r="338" spans="1:31" x14ac:dyDescent="0.2">
      <c r="A338">
        <v>4</v>
      </c>
      <c r="B338">
        <v>12</v>
      </c>
      <c r="C338">
        <v>1</v>
      </c>
      <c r="D338">
        <v>1</v>
      </c>
      <c r="E338">
        <v>1</v>
      </c>
      <c r="F338">
        <v>1</v>
      </c>
      <c r="G338">
        <v>4</v>
      </c>
      <c r="H338">
        <v>5</v>
      </c>
      <c r="I338">
        <v>5</v>
      </c>
      <c r="J338">
        <v>0</v>
      </c>
      <c r="K338">
        <v>0</v>
      </c>
      <c r="L338">
        <v>0</v>
      </c>
      <c r="M338" s="19">
        <v>0</v>
      </c>
      <c r="N338" s="19">
        <v>0</v>
      </c>
      <c r="O338">
        <v>1</v>
      </c>
      <c r="P338">
        <v>1</v>
      </c>
      <c r="T338">
        <f t="shared" si="60"/>
        <v>4</v>
      </c>
      <c r="U338">
        <f t="shared" si="61"/>
        <v>12</v>
      </c>
      <c r="V338">
        <f t="shared" si="62"/>
        <v>1</v>
      </c>
      <c r="W338">
        <f t="shared" si="63"/>
        <v>1</v>
      </c>
      <c r="X338">
        <f t="shared" si="64"/>
        <v>101</v>
      </c>
      <c r="Y338">
        <f t="shared" si="65"/>
        <v>101</v>
      </c>
      <c r="Z338">
        <f t="shared" si="66"/>
        <v>4</v>
      </c>
      <c r="AA338">
        <f t="shared" si="67"/>
        <v>6</v>
      </c>
      <c r="AB338">
        <f t="shared" si="68"/>
        <v>105</v>
      </c>
      <c r="AC338">
        <f t="shared" si="69"/>
        <v>10505</v>
      </c>
      <c r="AD338">
        <f t="shared" si="70"/>
        <v>1</v>
      </c>
      <c r="AE338">
        <f t="shared" si="71"/>
        <v>1</v>
      </c>
    </row>
    <row r="339" spans="1:31" x14ac:dyDescent="0.2">
      <c r="A339">
        <v>4</v>
      </c>
      <c r="B339">
        <v>12</v>
      </c>
      <c r="C339">
        <v>2</v>
      </c>
      <c r="D339">
        <v>2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9</v>
      </c>
      <c r="K339">
        <v>1</v>
      </c>
      <c r="L339">
        <v>3</v>
      </c>
      <c r="M339" s="19">
        <v>3</v>
      </c>
      <c r="N339" s="19">
        <v>3</v>
      </c>
      <c r="O339">
        <v>3</v>
      </c>
      <c r="P339">
        <v>1</v>
      </c>
      <c r="T339">
        <f t="shared" si="60"/>
        <v>4</v>
      </c>
      <c r="U339">
        <f t="shared" si="61"/>
        <v>12</v>
      </c>
      <c r="V339">
        <f t="shared" si="62"/>
        <v>2</v>
      </c>
      <c r="W339">
        <f t="shared" si="63"/>
        <v>2</v>
      </c>
      <c r="X339">
        <f t="shared" si="64"/>
        <v>209</v>
      </c>
      <c r="Y339">
        <f t="shared" si="65"/>
        <v>201</v>
      </c>
      <c r="Z339">
        <f t="shared" si="66"/>
        <v>0</v>
      </c>
      <c r="AA339">
        <f t="shared" si="67"/>
        <v>3</v>
      </c>
      <c r="AB339">
        <f t="shared" si="68"/>
        <v>203</v>
      </c>
      <c r="AC339">
        <f t="shared" si="69"/>
        <v>20303</v>
      </c>
      <c r="AD339">
        <f t="shared" si="70"/>
        <v>3</v>
      </c>
      <c r="AE339">
        <f t="shared" si="71"/>
        <v>1</v>
      </c>
    </row>
    <row r="340" spans="1:31" x14ac:dyDescent="0.2">
      <c r="A340">
        <v>4</v>
      </c>
      <c r="B340">
        <v>12</v>
      </c>
      <c r="C340">
        <v>3</v>
      </c>
      <c r="D340">
        <v>2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5</v>
      </c>
      <c r="K340">
        <v>2</v>
      </c>
      <c r="L340">
        <v>5</v>
      </c>
      <c r="M340" s="19">
        <v>7</v>
      </c>
      <c r="N340" s="19">
        <v>4</v>
      </c>
      <c r="O340">
        <v>2</v>
      </c>
      <c r="P340">
        <v>2</v>
      </c>
      <c r="T340">
        <f t="shared" si="60"/>
        <v>4</v>
      </c>
      <c r="U340">
        <f t="shared" si="61"/>
        <v>12</v>
      </c>
      <c r="V340">
        <f t="shared" si="62"/>
        <v>3</v>
      </c>
      <c r="W340">
        <f t="shared" si="63"/>
        <v>2</v>
      </c>
      <c r="X340">
        <f t="shared" si="64"/>
        <v>205</v>
      </c>
      <c r="Y340">
        <f t="shared" si="65"/>
        <v>202</v>
      </c>
      <c r="Z340">
        <f t="shared" si="66"/>
        <v>0</v>
      </c>
      <c r="AA340">
        <f t="shared" si="67"/>
        <v>5</v>
      </c>
      <c r="AB340">
        <f t="shared" si="68"/>
        <v>207</v>
      </c>
      <c r="AC340">
        <f t="shared" si="69"/>
        <v>20704</v>
      </c>
      <c r="AD340">
        <f t="shared" si="70"/>
        <v>2</v>
      </c>
      <c r="AE340">
        <f t="shared" si="71"/>
        <v>2</v>
      </c>
    </row>
    <row r="341" spans="1:31" x14ac:dyDescent="0.2">
      <c r="A341">
        <v>4</v>
      </c>
      <c r="B341">
        <v>12</v>
      </c>
      <c r="C341">
        <v>4</v>
      </c>
      <c r="D341">
        <v>1</v>
      </c>
      <c r="E341">
        <v>6</v>
      </c>
      <c r="F341">
        <v>4</v>
      </c>
      <c r="G341">
        <v>1</v>
      </c>
      <c r="H341">
        <v>1</v>
      </c>
      <c r="I341">
        <v>1</v>
      </c>
      <c r="J341">
        <v>0</v>
      </c>
      <c r="K341">
        <v>0</v>
      </c>
      <c r="L341">
        <v>0</v>
      </c>
      <c r="M341" s="19">
        <v>0</v>
      </c>
      <c r="N341" s="19">
        <v>0</v>
      </c>
      <c r="O341">
        <v>1</v>
      </c>
      <c r="P341">
        <v>2</v>
      </c>
      <c r="T341">
        <f t="shared" si="60"/>
        <v>4</v>
      </c>
      <c r="U341">
        <f t="shared" si="61"/>
        <v>12</v>
      </c>
      <c r="V341">
        <f t="shared" si="62"/>
        <v>4</v>
      </c>
      <c r="W341">
        <f t="shared" si="63"/>
        <v>1</v>
      </c>
      <c r="X341">
        <f t="shared" si="64"/>
        <v>106</v>
      </c>
      <c r="Y341">
        <f t="shared" si="65"/>
        <v>104</v>
      </c>
      <c r="Z341">
        <f t="shared" si="66"/>
        <v>1</v>
      </c>
      <c r="AA341">
        <f t="shared" si="67"/>
        <v>6</v>
      </c>
      <c r="AB341">
        <f t="shared" si="68"/>
        <v>101</v>
      </c>
      <c r="AC341">
        <f t="shared" si="69"/>
        <v>10101</v>
      </c>
      <c r="AD341">
        <f t="shared" si="70"/>
        <v>1</v>
      </c>
      <c r="AE341">
        <f t="shared" si="71"/>
        <v>2</v>
      </c>
    </row>
    <row r="342" spans="1:31" x14ac:dyDescent="0.2">
      <c r="A342">
        <v>4</v>
      </c>
      <c r="B342">
        <v>12</v>
      </c>
      <c r="C342">
        <v>5</v>
      </c>
      <c r="D342">
        <v>1</v>
      </c>
      <c r="E342">
        <v>10</v>
      </c>
      <c r="F342">
        <v>5</v>
      </c>
      <c r="G342">
        <v>2</v>
      </c>
      <c r="H342">
        <v>4</v>
      </c>
      <c r="I342">
        <v>4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2</v>
      </c>
      <c r="P342">
        <v>1</v>
      </c>
      <c r="T342">
        <f t="shared" si="60"/>
        <v>4</v>
      </c>
      <c r="U342">
        <f t="shared" si="61"/>
        <v>12</v>
      </c>
      <c r="V342">
        <f t="shared" si="62"/>
        <v>5</v>
      </c>
      <c r="W342">
        <f t="shared" si="63"/>
        <v>1</v>
      </c>
      <c r="X342">
        <f t="shared" si="64"/>
        <v>110</v>
      </c>
      <c r="Y342">
        <f t="shared" si="65"/>
        <v>105</v>
      </c>
      <c r="Z342">
        <f t="shared" si="66"/>
        <v>2</v>
      </c>
      <c r="AA342">
        <f t="shared" si="67"/>
        <v>6</v>
      </c>
      <c r="AB342">
        <f t="shared" si="68"/>
        <v>104</v>
      </c>
      <c r="AC342">
        <f t="shared" si="69"/>
        <v>10404</v>
      </c>
      <c r="AD342">
        <f t="shared" si="70"/>
        <v>2</v>
      </c>
      <c r="AE342">
        <f t="shared" si="71"/>
        <v>1</v>
      </c>
    </row>
    <row r="343" spans="1:31" x14ac:dyDescent="0.2">
      <c r="A343">
        <v>4</v>
      </c>
      <c r="B343">
        <v>12</v>
      </c>
      <c r="C343">
        <v>6</v>
      </c>
      <c r="D343">
        <v>2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6</v>
      </c>
      <c r="K343">
        <v>1</v>
      </c>
      <c r="L343">
        <v>2</v>
      </c>
      <c r="M343">
        <v>6</v>
      </c>
      <c r="N343">
        <v>1</v>
      </c>
      <c r="O343">
        <v>3</v>
      </c>
      <c r="P343">
        <v>2</v>
      </c>
      <c r="T343">
        <f t="shared" si="60"/>
        <v>4</v>
      </c>
      <c r="U343">
        <f t="shared" si="61"/>
        <v>12</v>
      </c>
      <c r="V343">
        <f t="shared" si="62"/>
        <v>6</v>
      </c>
      <c r="W343">
        <f t="shared" si="63"/>
        <v>2</v>
      </c>
      <c r="X343">
        <f t="shared" si="64"/>
        <v>206</v>
      </c>
      <c r="Y343">
        <f t="shared" si="65"/>
        <v>201</v>
      </c>
      <c r="Z343">
        <f t="shared" si="66"/>
        <v>0</v>
      </c>
      <c r="AA343">
        <f t="shared" si="67"/>
        <v>2</v>
      </c>
      <c r="AB343">
        <f t="shared" si="68"/>
        <v>206</v>
      </c>
      <c r="AC343">
        <f t="shared" si="69"/>
        <v>20601</v>
      </c>
      <c r="AD343">
        <f t="shared" si="70"/>
        <v>3</v>
      </c>
      <c r="AE343">
        <f t="shared" si="71"/>
        <v>2</v>
      </c>
    </row>
    <row r="344" spans="1:31" x14ac:dyDescent="0.2">
      <c r="A344">
        <v>4</v>
      </c>
      <c r="B344">
        <v>13</v>
      </c>
      <c r="C344">
        <v>1</v>
      </c>
      <c r="D344">
        <v>1</v>
      </c>
      <c r="E344">
        <v>12</v>
      </c>
      <c r="F344">
        <v>3</v>
      </c>
      <c r="G344">
        <v>1</v>
      </c>
      <c r="H344">
        <v>4</v>
      </c>
      <c r="I344">
        <v>2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2</v>
      </c>
      <c r="P344">
        <v>1</v>
      </c>
      <c r="T344">
        <f t="shared" si="60"/>
        <v>4</v>
      </c>
      <c r="U344">
        <f t="shared" si="61"/>
        <v>13</v>
      </c>
      <c r="V344">
        <f t="shared" si="62"/>
        <v>1</v>
      </c>
      <c r="W344">
        <f t="shared" si="63"/>
        <v>1</v>
      </c>
      <c r="X344">
        <f t="shared" si="64"/>
        <v>112</v>
      </c>
      <c r="Y344">
        <f t="shared" si="65"/>
        <v>103</v>
      </c>
      <c r="Z344">
        <f t="shared" si="66"/>
        <v>1</v>
      </c>
      <c r="AA344">
        <f t="shared" si="67"/>
        <v>6</v>
      </c>
      <c r="AB344">
        <f t="shared" si="68"/>
        <v>104</v>
      </c>
      <c r="AC344">
        <f t="shared" si="69"/>
        <v>10402</v>
      </c>
      <c r="AD344">
        <f t="shared" si="70"/>
        <v>2</v>
      </c>
      <c r="AE344">
        <f t="shared" si="71"/>
        <v>1</v>
      </c>
    </row>
    <row r="345" spans="1:31" x14ac:dyDescent="0.2">
      <c r="A345">
        <v>4</v>
      </c>
      <c r="B345">
        <v>13</v>
      </c>
      <c r="C345">
        <v>2</v>
      </c>
      <c r="D345">
        <v>2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5</v>
      </c>
      <c r="K345">
        <v>2</v>
      </c>
      <c r="L345">
        <v>5</v>
      </c>
      <c r="M345">
        <v>1</v>
      </c>
      <c r="N345">
        <v>5</v>
      </c>
      <c r="O345">
        <v>3</v>
      </c>
      <c r="P345">
        <v>1</v>
      </c>
      <c r="T345">
        <f t="shared" si="60"/>
        <v>4</v>
      </c>
      <c r="U345">
        <f t="shared" si="61"/>
        <v>13</v>
      </c>
      <c r="V345">
        <f t="shared" si="62"/>
        <v>2</v>
      </c>
      <c r="W345">
        <f t="shared" si="63"/>
        <v>2</v>
      </c>
      <c r="X345">
        <f t="shared" si="64"/>
        <v>205</v>
      </c>
      <c r="Y345">
        <f t="shared" si="65"/>
        <v>202</v>
      </c>
      <c r="Z345">
        <f t="shared" si="66"/>
        <v>0</v>
      </c>
      <c r="AA345">
        <f t="shared" si="67"/>
        <v>5</v>
      </c>
      <c r="AB345">
        <f t="shared" si="68"/>
        <v>201</v>
      </c>
      <c r="AC345">
        <f t="shared" si="69"/>
        <v>20105</v>
      </c>
      <c r="AD345">
        <f t="shared" si="70"/>
        <v>3</v>
      </c>
      <c r="AE345">
        <f t="shared" si="71"/>
        <v>1</v>
      </c>
    </row>
    <row r="346" spans="1:31" x14ac:dyDescent="0.2">
      <c r="A346">
        <v>4</v>
      </c>
      <c r="B346">
        <v>13</v>
      </c>
      <c r="C346">
        <v>3</v>
      </c>
      <c r="D346">
        <v>1</v>
      </c>
      <c r="E346">
        <v>4</v>
      </c>
      <c r="F346">
        <v>4</v>
      </c>
      <c r="G346">
        <v>3</v>
      </c>
      <c r="H346">
        <v>3</v>
      </c>
      <c r="I346">
        <v>1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3</v>
      </c>
      <c r="P346">
        <v>2</v>
      </c>
      <c r="T346">
        <f t="shared" si="60"/>
        <v>4</v>
      </c>
      <c r="U346">
        <f t="shared" si="61"/>
        <v>13</v>
      </c>
      <c r="V346">
        <f t="shared" si="62"/>
        <v>3</v>
      </c>
      <c r="W346">
        <f t="shared" si="63"/>
        <v>1</v>
      </c>
      <c r="X346">
        <f t="shared" si="64"/>
        <v>104</v>
      </c>
      <c r="Y346">
        <f t="shared" si="65"/>
        <v>104</v>
      </c>
      <c r="Z346">
        <f t="shared" si="66"/>
        <v>3</v>
      </c>
      <c r="AA346">
        <f t="shared" si="67"/>
        <v>6</v>
      </c>
      <c r="AB346">
        <f t="shared" si="68"/>
        <v>103</v>
      </c>
      <c r="AC346">
        <f t="shared" si="69"/>
        <v>10301</v>
      </c>
      <c r="AD346">
        <f t="shared" si="70"/>
        <v>3</v>
      </c>
      <c r="AE346">
        <f t="shared" si="71"/>
        <v>2</v>
      </c>
    </row>
    <row r="347" spans="1:31" x14ac:dyDescent="0.2">
      <c r="A347">
        <v>4</v>
      </c>
      <c r="B347">
        <v>13</v>
      </c>
      <c r="C347">
        <v>4</v>
      </c>
      <c r="D347">
        <v>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11</v>
      </c>
      <c r="K347">
        <v>4</v>
      </c>
      <c r="L347">
        <v>2</v>
      </c>
      <c r="M347">
        <v>7</v>
      </c>
      <c r="N347">
        <v>1</v>
      </c>
      <c r="O347">
        <v>1</v>
      </c>
      <c r="P347">
        <v>1</v>
      </c>
      <c r="T347">
        <f t="shared" si="60"/>
        <v>4</v>
      </c>
      <c r="U347">
        <f t="shared" si="61"/>
        <v>13</v>
      </c>
      <c r="V347">
        <f t="shared" si="62"/>
        <v>4</v>
      </c>
      <c r="W347">
        <f t="shared" si="63"/>
        <v>2</v>
      </c>
      <c r="X347">
        <f t="shared" si="64"/>
        <v>211</v>
      </c>
      <c r="Y347">
        <f t="shared" si="65"/>
        <v>204</v>
      </c>
      <c r="Z347">
        <f t="shared" si="66"/>
        <v>0</v>
      </c>
      <c r="AA347">
        <f t="shared" si="67"/>
        <v>2</v>
      </c>
      <c r="AB347">
        <f t="shared" si="68"/>
        <v>207</v>
      </c>
      <c r="AC347">
        <f t="shared" si="69"/>
        <v>20701</v>
      </c>
      <c r="AD347">
        <f t="shared" si="70"/>
        <v>1</v>
      </c>
      <c r="AE347">
        <f t="shared" si="71"/>
        <v>1</v>
      </c>
    </row>
    <row r="348" spans="1:31" x14ac:dyDescent="0.2">
      <c r="A348">
        <v>4</v>
      </c>
      <c r="B348">
        <v>13</v>
      </c>
      <c r="C348">
        <v>5</v>
      </c>
      <c r="D348">
        <v>1</v>
      </c>
      <c r="E348">
        <v>2</v>
      </c>
      <c r="F348">
        <v>2</v>
      </c>
      <c r="G348">
        <v>6</v>
      </c>
      <c r="H348">
        <v>2</v>
      </c>
      <c r="I348">
        <v>3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2</v>
      </c>
      <c r="T348">
        <f t="shared" si="60"/>
        <v>4</v>
      </c>
      <c r="U348">
        <f t="shared" si="61"/>
        <v>13</v>
      </c>
      <c r="V348">
        <f t="shared" si="62"/>
        <v>5</v>
      </c>
      <c r="W348">
        <f t="shared" si="63"/>
        <v>1</v>
      </c>
      <c r="X348">
        <f t="shared" si="64"/>
        <v>102</v>
      </c>
      <c r="Y348">
        <f t="shared" si="65"/>
        <v>102</v>
      </c>
      <c r="Z348">
        <f t="shared" si="66"/>
        <v>6</v>
      </c>
      <c r="AA348">
        <f t="shared" si="67"/>
        <v>6</v>
      </c>
      <c r="AB348">
        <f t="shared" si="68"/>
        <v>102</v>
      </c>
      <c r="AC348">
        <f t="shared" si="69"/>
        <v>10203</v>
      </c>
      <c r="AD348">
        <f t="shared" si="70"/>
        <v>1</v>
      </c>
      <c r="AE348">
        <f t="shared" si="71"/>
        <v>2</v>
      </c>
    </row>
    <row r="349" spans="1:31" x14ac:dyDescent="0.2">
      <c r="A349">
        <v>4</v>
      </c>
      <c r="B349">
        <v>13</v>
      </c>
      <c r="C349">
        <v>6</v>
      </c>
      <c r="D349">
        <v>1</v>
      </c>
      <c r="E349">
        <v>14</v>
      </c>
      <c r="F349">
        <v>1</v>
      </c>
      <c r="G349">
        <v>4</v>
      </c>
      <c r="H349">
        <v>5</v>
      </c>
      <c r="I349">
        <v>5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2</v>
      </c>
      <c r="P349">
        <v>2</v>
      </c>
      <c r="T349">
        <f t="shared" si="60"/>
        <v>4</v>
      </c>
      <c r="U349">
        <f t="shared" si="61"/>
        <v>13</v>
      </c>
      <c r="V349">
        <f t="shared" si="62"/>
        <v>6</v>
      </c>
      <c r="W349">
        <f t="shared" si="63"/>
        <v>1</v>
      </c>
      <c r="X349">
        <f t="shared" si="64"/>
        <v>114</v>
      </c>
      <c r="Y349">
        <f t="shared" si="65"/>
        <v>101</v>
      </c>
      <c r="Z349">
        <f t="shared" si="66"/>
        <v>4</v>
      </c>
      <c r="AA349">
        <f t="shared" si="67"/>
        <v>6</v>
      </c>
      <c r="AB349">
        <f t="shared" si="68"/>
        <v>105</v>
      </c>
      <c r="AC349">
        <f t="shared" si="69"/>
        <v>10505</v>
      </c>
      <c r="AD349">
        <f t="shared" si="70"/>
        <v>2</v>
      </c>
      <c r="AE349">
        <f t="shared" si="71"/>
        <v>2</v>
      </c>
    </row>
    <row r="350" spans="1:31" x14ac:dyDescent="0.2">
      <c r="A350">
        <v>4</v>
      </c>
      <c r="B350">
        <v>14</v>
      </c>
      <c r="C350">
        <v>1</v>
      </c>
      <c r="D350">
        <v>1</v>
      </c>
      <c r="E350">
        <v>8</v>
      </c>
      <c r="F350">
        <v>4</v>
      </c>
      <c r="G350">
        <v>6</v>
      </c>
      <c r="H350">
        <v>2</v>
      </c>
      <c r="I350">
        <v>3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3</v>
      </c>
      <c r="P350">
        <v>1</v>
      </c>
      <c r="T350">
        <f t="shared" si="60"/>
        <v>4</v>
      </c>
      <c r="U350">
        <f t="shared" si="61"/>
        <v>14</v>
      </c>
      <c r="V350">
        <f t="shared" si="62"/>
        <v>1</v>
      </c>
      <c r="W350">
        <f t="shared" si="63"/>
        <v>1</v>
      </c>
      <c r="X350">
        <f t="shared" si="64"/>
        <v>108</v>
      </c>
      <c r="Y350">
        <f t="shared" si="65"/>
        <v>104</v>
      </c>
      <c r="Z350">
        <f t="shared" si="66"/>
        <v>6</v>
      </c>
      <c r="AA350">
        <f t="shared" si="67"/>
        <v>6</v>
      </c>
      <c r="AB350">
        <f t="shared" si="68"/>
        <v>102</v>
      </c>
      <c r="AC350">
        <f t="shared" si="69"/>
        <v>10203</v>
      </c>
      <c r="AD350">
        <f t="shared" si="70"/>
        <v>3</v>
      </c>
      <c r="AE350">
        <f t="shared" si="71"/>
        <v>1</v>
      </c>
    </row>
    <row r="351" spans="1:31" x14ac:dyDescent="0.2">
      <c r="A351">
        <v>4</v>
      </c>
      <c r="B351">
        <v>14</v>
      </c>
      <c r="C351">
        <v>2</v>
      </c>
      <c r="D351">
        <v>2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1</v>
      </c>
      <c r="K351">
        <v>2</v>
      </c>
      <c r="L351">
        <v>3</v>
      </c>
      <c r="M351">
        <v>5</v>
      </c>
      <c r="N351">
        <v>2</v>
      </c>
      <c r="O351">
        <v>2</v>
      </c>
      <c r="P351">
        <v>1</v>
      </c>
      <c r="T351">
        <f t="shared" si="60"/>
        <v>4</v>
      </c>
      <c r="U351">
        <f t="shared" si="61"/>
        <v>14</v>
      </c>
      <c r="V351">
        <f t="shared" si="62"/>
        <v>2</v>
      </c>
      <c r="W351">
        <f t="shared" si="63"/>
        <v>2</v>
      </c>
      <c r="X351">
        <f t="shared" si="64"/>
        <v>201</v>
      </c>
      <c r="Y351">
        <f t="shared" si="65"/>
        <v>202</v>
      </c>
      <c r="Z351">
        <f t="shared" si="66"/>
        <v>0</v>
      </c>
      <c r="AA351">
        <f t="shared" si="67"/>
        <v>3</v>
      </c>
      <c r="AB351">
        <f t="shared" si="68"/>
        <v>205</v>
      </c>
      <c r="AC351">
        <f t="shared" si="69"/>
        <v>20502</v>
      </c>
      <c r="AD351">
        <f t="shared" si="70"/>
        <v>2</v>
      </c>
      <c r="AE351">
        <f t="shared" si="71"/>
        <v>1</v>
      </c>
    </row>
    <row r="352" spans="1:31" x14ac:dyDescent="0.2">
      <c r="A352">
        <v>4</v>
      </c>
      <c r="B352">
        <v>14</v>
      </c>
      <c r="C352">
        <v>3</v>
      </c>
      <c r="D352">
        <v>1</v>
      </c>
      <c r="E352">
        <v>5</v>
      </c>
      <c r="F352">
        <v>2</v>
      </c>
      <c r="G352">
        <v>3</v>
      </c>
      <c r="H352">
        <v>1</v>
      </c>
      <c r="I352">
        <v>2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</v>
      </c>
      <c r="P352">
        <v>1</v>
      </c>
      <c r="T352">
        <f t="shared" si="60"/>
        <v>4</v>
      </c>
      <c r="U352">
        <f t="shared" si="61"/>
        <v>14</v>
      </c>
      <c r="V352">
        <f t="shared" si="62"/>
        <v>3</v>
      </c>
      <c r="W352">
        <f t="shared" si="63"/>
        <v>1</v>
      </c>
      <c r="X352">
        <f t="shared" si="64"/>
        <v>105</v>
      </c>
      <c r="Y352">
        <f t="shared" si="65"/>
        <v>102</v>
      </c>
      <c r="Z352">
        <f t="shared" si="66"/>
        <v>3</v>
      </c>
      <c r="AA352">
        <f t="shared" si="67"/>
        <v>6</v>
      </c>
      <c r="AB352">
        <f t="shared" si="68"/>
        <v>101</v>
      </c>
      <c r="AC352">
        <f t="shared" si="69"/>
        <v>10102</v>
      </c>
      <c r="AD352">
        <f t="shared" si="70"/>
        <v>2</v>
      </c>
      <c r="AE352">
        <f t="shared" si="71"/>
        <v>1</v>
      </c>
    </row>
    <row r="353" spans="1:31" x14ac:dyDescent="0.2">
      <c r="A353">
        <v>4</v>
      </c>
      <c r="B353">
        <v>14</v>
      </c>
      <c r="C353">
        <v>4</v>
      </c>
      <c r="D353">
        <v>2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12</v>
      </c>
      <c r="K353">
        <v>3</v>
      </c>
      <c r="L353">
        <v>2</v>
      </c>
      <c r="M353">
        <v>1</v>
      </c>
      <c r="N353">
        <v>2</v>
      </c>
      <c r="O353">
        <v>1</v>
      </c>
      <c r="P353">
        <v>2</v>
      </c>
      <c r="T353">
        <f t="shared" si="60"/>
        <v>4</v>
      </c>
      <c r="U353">
        <f t="shared" si="61"/>
        <v>14</v>
      </c>
      <c r="V353">
        <f t="shared" si="62"/>
        <v>4</v>
      </c>
      <c r="W353">
        <f t="shared" si="63"/>
        <v>2</v>
      </c>
      <c r="X353">
        <f t="shared" si="64"/>
        <v>212</v>
      </c>
      <c r="Y353">
        <f t="shared" si="65"/>
        <v>203</v>
      </c>
      <c r="Z353">
        <f t="shared" si="66"/>
        <v>0</v>
      </c>
      <c r="AA353">
        <f t="shared" si="67"/>
        <v>2</v>
      </c>
      <c r="AB353">
        <f t="shared" si="68"/>
        <v>201</v>
      </c>
      <c r="AC353">
        <f t="shared" si="69"/>
        <v>20102</v>
      </c>
      <c r="AD353">
        <f t="shared" si="70"/>
        <v>1</v>
      </c>
      <c r="AE353">
        <f t="shared" si="71"/>
        <v>2</v>
      </c>
    </row>
    <row r="354" spans="1:31" x14ac:dyDescent="0.2">
      <c r="A354">
        <v>4</v>
      </c>
      <c r="B354">
        <v>14</v>
      </c>
      <c r="C354">
        <v>5</v>
      </c>
      <c r="D354">
        <v>1</v>
      </c>
      <c r="E354">
        <v>9</v>
      </c>
      <c r="F354">
        <v>3</v>
      </c>
      <c r="G354">
        <v>5</v>
      </c>
      <c r="H354">
        <v>3</v>
      </c>
      <c r="I354">
        <v>4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>
        <v>2</v>
      </c>
      <c r="T354">
        <f t="shared" si="60"/>
        <v>4</v>
      </c>
      <c r="U354">
        <f t="shared" si="61"/>
        <v>14</v>
      </c>
      <c r="V354">
        <f t="shared" si="62"/>
        <v>5</v>
      </c>
      <c r="W354">
        <f t="shared" si="63"/>
        <v>1</v>
      </c>
      <c r="X354">
        <f t="shared" si="64"/>
        <v>109</v>
      </c>
      <c r="Y354">
        <f t="shared" si="65"/>
        <v>103</v>
      </c>
      <c r="Z354">
        <f t="shared" si="66"/>
        <v>5</v>
      </c>
      <c r="AA354">
        <f t="shared" si="67"/>
        <v>6</v>
      </c>
      <c r="AB354">
        <f t="shared" si="68"/>
        <v>103</v>
      </c>
      <c r="AC354">
        <f t="shared" si="69"/>
        <v>10304</v>
      </c>
      <c r="AD354">
        <f t="shared" si="70"/>
        <v>1</v>
      </c>
      <c r="AE354">
        <f t="shared" si="71"/>
        <v>2</v>
      </c>
    </row>
    <row r="355" spans="1:31" x14ac:dyDescent="0.2">
      <c r="A355">
        <v>4</v>
      </c>
      <c r="B355">
        <v>14</v>
      </c>
      <c r="C355">
        <v>6</v>
      </c>
      <c r="D355">
        <v>2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9</v>
      </c>
      <c r="K355">
        <v>4</v>
      </c>
      <c r="L355">
        <v>1</v>
      </c>
      <c r="M355">
        <v>2</v>
      </c>
      <c r="N355">
        <v>5</v>
      </c>
      <c r="O355">
        <v>3</v>
      </c>
      <c r="P355">
        <v>2</v>
      </c>
      <c r="T355">
        <f t="shared" si="60"/>
        <v>4</v>
      </c>
      <c r="U355">
        <f t="shared" si="61"/>
        <v>14</v>
      </c>
      <c r="V355">
        <f t="shared" si="62"/>
        <v>6</v>
      </c>
      <c r="W355">
        <f t="shared" si="63"/>
        <v>2</v>
      </c>
      <c r="X355">
        <f t="shared" si="64"/>
        <v>209</v>
      </c>
      <c r="Y355">
        <f t="shared" si="65"/>
        <v>204</v>
      </c>
      <c r="Z355">
        <f t="shared" si="66"/>
        <v>0</v>
      </c>
      <c r="AA355">
        <f t="shared" si="67"/>
        <v>1</v>
      </c>
      <c r="AB355">
        <f t="shared" si="68"/>
        <v>202</v>
      </c>
      <c r="AC355">
        <f t="shared" si="69"/>
        <v>20205</v>
      </c>
      <c r="AD355">
        <f t="shared" si="70"/>
        <v>3</v>
      </c>
      <c r="AE355">
        <f t="shared" si="71"/>
        <v>2</v>
      </c>
    </row>
    <row r="356" spans="1:31" x14ac:dyDescent="0.2">
      <c r="A356">
        <v>4</v>
      </c>
      <c r="B356">
        <v>15</v>
      </c>
      <c r="C356">
        <v>1</v>
      </c>
      <c r="D356">
        <v>2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4</v>
      </c>
      <c r="K356">
        <v>2</v>
      </c>
      <c r="L356">
        <v>1</v>
      </c>
      <c r="M356">
        <v>3</v>
      </c>
      <c r="N356">
        <v>3</v>
      </c>
      <c r="O356">
        <v>1</v>
      </c>
      <c r="P356">
        <v>2</v>
      </c>
      <c r="T356">
        <f t="shared" si="60"/>
        <v>4</v>
      </c>
      <c r="U356">
        <f t="shared" si="61"/>
        <v>15</v>
      </c>
      <c r="V356">
        <f t="shared" si="62"/>
        <v>1</v>
      </c>
      <c r="W356">
        <f t="shared" si="63"/>
        <v>2</v>
      </c>
      <c r="X356">
        <f t="shared" si="64"/>
        <v>204</v>
      </c>
      <c r="Y356">
        <f t="shared" si="65"/>
        <v>202</v>
      </c>
      <c r="Z356">
        <f t="shared" si="66"/>
        <v>0</v>
      </c>
      <c r="AA356">
        <f t="shared" si="67"/>
        <v>1</v>
      </c>
      <c r="AB356">
        <f t="shared" si="68"/>
        <v>203</v>
      </c>
      <c r="AC356">
        <f t="shared" si="69"/>
        <v>20303</v>
      </c>
      <c r="AD356">
        <f t="shared" si="70"/>
        <v>1</v>
      </c>
      <c r="AE356">
        <f t="shared" si="71"/>
        <v>2</v>
      </c>
    </row>
    <row r="357" spans="1:31" x14ac:dyDescent="0.2">
      <c r="A357">
        <v>4</v>
      </c>
      <c r="B357">
        <v>15</v>
      </c>
      <c r="C357">
        <v>2</v>
      </c>
      <c r="D357">
        <v>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10</v>
      </c>
      <c r="K357">
        <v>3</v>
      </c>
      <c r="L357">
        <v>5</v>
      </c>
      <c r="M357">
        <v>2</v>
      </c>
      <c r="N357">
        <v>1</v>
      </c>
      <c r="O357">
        <v>2</v>
      </c>
      <c r="P357">
        <v>1</v>
      </c>
      <c r="T357">
        <f t="shared" si="60"/>
        <v>4</v>
      </c>
      <c r="U357">
        <f t="shared" si="61"/>
        <v>15</v>
      </c>
      <c r="V357">
        <f t="shared" si="62"/>
        <v>2</v>
      </c>
      <c r="W357">
        <f t="shared" si="63"/>
        <v>2</v>
      </c>
      <c r="X357">
        <f t="shared" si="64"/>
        <v>210</v>
      </c>
      <c r="Y357">
        <f t="shared" si="65"/>
        <v>203</v>
      </c>
      <c r="Z357">
        <f t="shared" si="66"/>
        <v>0</v>
      </c>
      <c r="AA357">
        <f t="shared" si="67"/>
        <v>5</v>
      </c>
      <c r="AB357">
        <f t="shared" si="68"/>
        <v>202</v>
      </c>
      <c r="AC357">
        <f t="shared" si="69"/>
        <v>20201</v>
      </c>
      <c r="AD357">
        <f t="shared" si="70"/>
        <v>2</v>
      </c>
      <c r="AE357">
        <f t="shared" si="71"/>
        <v>1</v>
      </c>
    </row>
    <row r="358" spans="1:31" x14ac:dyDescent="0.2">
      <c r="A358">
        <v>4</v>
      </c>
      <c r="B358">
        <v>15</v>
      </c>
      <c r="C358">
        <v>3</v>
      </c>
      <c r="D358">
        <v>1</v>
      </c>
      <c r="E358">
        <v>5</v>
      </c>
      <c r="F358">
        <v>5</v>
      </c>
      <c r="G358">
        <v>1</v>
      </c>
      <c r="H358">
        <v>5</v>
      </c>
      <c r="I358">
        <v>3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3</v>
      </c>
      <c r="P358">
        <v>2</v>
      </c>
      <c r="T358">
        <f t="shared" si="60"/>
        <v>4</v>
      </c>
      <c r="U358">
        <f t="shared" si="61"/>
        <v>15</v>
      </c>
      <c r="V358">
        <f t="shared" si="62"/>
        <v>3</v>
      </c>
      <c r="W358">
        <f t="shared" si="63"/>
        <v>1</v>
      </c>
      <c r="X358">
        <f t="shared" si="64"/>
        <v>105</v>
      </c>
      <c r="Y358">
        <f t="shared" si="65"/>
        <v>105</v>
      </c>
      <c r="Z358">
        <f t="shared" si="66"/>
        <v>1</v>
      </c>
      <c r="AA358">
        <f t="shared" si="67"/>
        <v>6</v>
      </c>
      <c r="AB358">
        <f t="shared" si="68"/>
        <v>105</v>
      </c>
      <c r="AC358">
        <f t="shared" si="69"/>
        <v>10503</v>
      </c>
      <c r="AD358">
        <f t="shared" si="70"/>
        <v>3</v>
      </c>
      <c r="AE358">
        <f t="shared" si="71"/>
        <v>2</v>
      </c>
    </row>
    <row r="359" spans="1:31" x14ac:dyDescent="0.2">
      <c r="A359">
        <v>4</v>
      </c>
      <c r="B359">
        <v>15</v>
      </c>
      <c r="C359">
        <v>4</v>
      </c>
      <c r="D359">
        <v>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8</v>
      </c>
      <c r="K359">
        <v>1</v>
      </c>
      <c r="L359">
        <v>4</v>
      </c>
      <c r="M359">
        <v>4</v>
      </c>
      <c r="N359">
        <v>5</v>
      </c>
      <c r="O359">
        <v>1</v>
      </c>
      <c r="P359">
        <v>2</v>
      </c>
      <c r="T359">
        <f t="shared" si="60"/>
        <v>4</v>
      </c>
      <c r="U359">
        <f t="shared" si="61"/>
        <v>15</v>
      </c>
      <c r="V359">
        <f t="shared" si="62"/>
        <v>4</v>
      </c>
      <c r="W359">
        <f t="shared" si="63"/>
        <v>2</v>
      </c>
      <c r="X359">
        <f t="shared" si="64"/>
        <v>208</v>
      </c>
      <c r="Y359">
        <f t="shared" si="65"/>
        <v>201</v>
      </c>
      <c r="Z359">
        <f t="shared" si="66"/>
        <v>0</v>
      </c>
      <c r="AA359">
        <f t="shared" si="67"/>
        <v>4</v>
      </c>
      <c r="AB359">
        <f t="shared" si="68"/>
        <v>204</v>
      </c>
      <c r="AC359">
        <f t="shared" si="69"/>
        <v>20405</v>
      </c>
      <c r="AD359">
        <f t="shared" si="70"/>
        <v>1</v>
      </c>
      <c r="AE359">
        <f t="shared" si="71"/>
        <v>2</v>
      </c>
    </row>
    <row r="360" spans="1:31" x14ac:dyDescent="0.2">
      <c r="A360">
        <v>4</v>
      </c>
      <c r="B360">
        <v>15</v>
      </c>
      <c r="C360">
        <v>5</v>
      </c>
      <c r="D360">
        <v>1</v>
      </c>
      <c r="E360">
        <v>2</v>
      </c>
      <c r="F360">
        <v>1</v>
      </c>
      <c r="G360">
        <v>2</v>
      </c>
      <c r="H360">
        <v>1</v>
      </c>
      <c r="I360">
        <v>4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3</v>
      </c>
      <c r="P360">
        <v>1</v>
      </c>
      <c r="T360">
        <f t="shared" si="60"/>
        <v>4</v>
      </c>
      <c r="U360">
        <f t="shared" si="61"/>
        <v>15</v>
      </c>
      <c r="V360">
        <f t="shared" si="62"/>
        <v>5</v>
      </c>
      <c r="W360">
        <f t="shared" si="63"/>
        <v>1</v>
      </c>
      <c r="X360">
        <f t="shared" si="64"/>
        <v>102</v>
      </c>
      <c r="Y360">
        <f t="shared" si="65"/>
        <v>101</v>
      </c>
      <c r="Z360">
        <f t="shared" si="66"/>
        <v>2</v>
      </c>
      <c r="AA360">
        <f t="shared" si="67"/>
        <v>6</v>
      </c>
      <c r="AB360">
        <f t="shared" si="68"/>
        <v>101</v>
      </c>
      <c r="AC360">
        <f t="shared" si="69"/>
        <v>10104</v>
      </c>
      <c r="AD360">
        <f t="shared" si="70"/>
        <v>3</v>
      </c>
      <c r="AE360">
        <f t="shared" si="71"/>
        <v>1</v>
      </c>
    </row>
    <row r="361" spans="1:31" x14ac:dyDescent="0.2">
      <c r="A361">
        <v>4</v>
      </c>
      <c r="B361">
        <v>15</v>
      </c>
      <c r="C361">
        <v>6</v>
      </c>
      <c r="D361">
        <v>1</v>
      </c>
      <c r="E361">
        <v>14</v>
      </c>
      <c r="F361">
        <v>5</v>
      </c>
      <c r="G361">
        <v>6</v>
      </c>
      <c r="H361">
        <v>2</v>
      </c>
      <c r="I361">
        <v>1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2</v>
      </c>
      <c r="P361">
        <v>1</v>
      </c>
      <c r="T361">
        <f t="shared" si="60"/>
        <v>4</v>
      </c>
      <c r="U361">
        <f t="shared" si="61"/>
        <v>15</v>
      </c>
      <c r="V361">
        <f t="shared" si="62"/>
        <v>6</v>
      </c>
      <c r="W361">
        <f t="shared" si="63"/>
        <v>1</v>
      </c>
      <c r="X361">
        <f t="shared" si="64"/>
        <v>114</v>
      </c>
      <c r="Y361">
        <f t="shared" si="65"/>
        <v>105</v>
      </c>
      <c r="Z361">
        <f t="shared" si="66"/>
        <v>6</v>
      </c>
      <c r="AA361">
        <f t="shared" si="67"/>
        <v>6</v>
      </c>
      <c r="AB361">
        <f t="shared" si="68"/>
        <v>102</v>
      </c>
      <c r="AC361">
        <f t="shared" si="69"/>
        <v>10201</v>
      </c>
      <c r="AD361">
        <f t="shared" si="70"/>
        <v>2</v>
      </c>
      <c r="AE361">
        <f t="shared" si="71"/>
        <v>1</v>
      </c>
    </row>
    <row r="362" spans="1:31" x14ac:dyDescent="0.2">
      <c r="A362">
        <v>5</v>
      </c>
      <c r="B362">
        <v>1</v>
      </c>
      <c r="C362">
        <v>1</v>
      </c>
      <c r="D362">
        <v>1</v>
      </c>
      <c r="E362">
        <v>12</v>
      </c>
      <c r="F362">
        <v>4</v>
      </c>
      <c r="G362">
        <v>5</v>
      </c>
      <c r="H362">
        <v>2</v>
      </c>
      <c r="I362">
        <v>4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2</v>
      </c>
      <c r="P362">
        <v>2</v>
      </c>
      <c r="T362">
        <f t="shared" si="60"/>
        <v>5</v>
      </c>
      <c r="U362">
        <f t="shared" si="61"/>
        <v>1</v>
      </c>
      <c r="V362">
        <f t="shared" si="62"/>
        <v>1</v>
      </c>
      <c r="W362">
        <f t="shared" si="63"/>
        <v>1</v>
      </c>
      <c r="X362">
        <f t="shared" si="64"/>
        <v>112</v>
      </c>
      <c r="Y362">
        <f t="shared" si="65"/>
        <v>104</v>
      </c>
      <c r="Z362">
        <f t="shared" si="66"/>
        <v>5</v>
      </c>
      <c r="AA362">
        <f t="shared" si="67"/>
        <v>6</v>
      </c>
      <c r="AB362">
        <f t="shared" si="68"/>
        <v>102</v>
      </c>
      <c r="AC362">
        <f t="shared" si="69"/>
        <v>10204</v>
      </c>
      <c r="AD362">
        <f t="shared" si="70"/>
        <v>2</v>
      </c>
      <c r="AE362">
        <f t="shared" si="71"/>
        <v>2</v>
      </c>
    </row>
    <row r="363" spans="1:31" x14ac:dyDescent="0.2">
      <c r="A363">
        <v>5</v>
      </c>
      <c r="B363">
        <v>1</v>
      </c>
      <c r="C363">
        <v>2</v>
      </c>
      <c r="D363">
        <v>1</v>
      </c>
      <c r="E363">
        <v>3</v>
      </c>
      <c r="F363">
        <v>2</v>
      </c>
      <c r="G363">
        <v>4</v>
      </c>
      <c r="H363">
        <v>3</v>
      </c>
      <c r="I363">
        <v>2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3</v>
      </c>
      <c r="P363">
        <v>1</v>
      </c>
      <c r="T363">
        <f t="shared" si="60"/>
        <v>5</v>
      </c>
      <c r="U363">
        <f t="shared" si="61"/>
        <v>1</v>
      </c>
      <c r="V363">
        <f t="shared" si="62"/>
        <v>2</v>
      </c>
      <c r="W363">
        <f t="shared" si="63"/>
        <v>1</v>
      </c>
      <c r="X363">
        <f t="shared" si="64"/>
        <v>103</v>
      </c>
      <c r="Y363">
        <f t="shared" si="65"/>
        <v>102</v>
      </c>
      <c r="Z363">
        <f t="shared" si="66"/>
        <v>4</v>
      </c>
      <c r="AA363">
        <f t="shared" si="67"/>
        <v>6</v>
      </c>
      <c r="AB363">
        <f t="shared" si="68"/>
        <v>103</v>
      </c>
      <c r="AC363">
        <f t="shared" si="69"/>
        <v>10302</v>
      </c>
      <c r="AD363">
        <f t="shared" si="70"/>
        <v>3</v>
      </c>
      <c r="AE363">
        <f t="shared" si="71"/>
        <v>1</v>
      </c>
    </row>
    <row r="364" spans="1:31" x14ac:dyDescent="0.2">
      <c r="A364">
        <v>5</v>
      </c>
      <c r="B364">
        <v>1</v>
      </c>
      <c r="C364">
        <v>3</v>
      </c>
      <c r="D364">
        <v>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2</v>
      </c>
      <c r="K364">
        <v>2</v>
      </c>
      <c r="L364">
        <v>2</v>
      </c>
      <c r="M364">
        <v>1</v>
      </c>
      <c r="N364">
        <v>1</v>
      </c>
      <c r="O364">
        <v>1</v>
      </c>
      <c r="P364">
        <v>1</v>
      </c>
      <c r="T364">
        <f t="shared" si="60"/>
        <v>5</v>
      </c>
      <c r="U364">
        <f t="shared" si="61"/>
        <v>1</v>
      </c>
      <c r="V364">
        <f t="shared" si="62"/>
        <v>3</v>
      </c>
      <c r="W364">
        <f t="shared" si="63"/>
        <v>2</v>
      </c>
      <c r="X364">
        <f t="shared" si="64"/>
        <v>202</v>
      </c>
      <c r="Y364">
        <f t="shared" si="65"/>
        <v>202</v>
      </c>
      <c r="Z364">
        <f t="shared" si="66"/>
        <v>0</v>
      </c>
      <c r="AA364">
        <f t="shared" si="67"/>
        <v>2</v>
      </c>
      <c r="AB364">
        <f t="shared" si="68"/>
        <v>201</v>
      </c>
      <c r="AC364">
        <f t="shared" si="69"/>
        <v>20101</v>
      </c>
      <c r="AD364">
        <f t="shared" si="70"/>
        <v>1</v>
      </c>
      <c r="AE364">
        <f t="shared" si="71"/>
        <v>1</v>
      </c>
    </row>
    <row r="365" spans="1:31" x14ac:dyDescent="0.2">
      <c r="A365">
        <v>5</v>
      </c>
      <c r="B365">
        <v>1</v>
      </c>
      <c r="C365">
        <v>4</v>
      </c>
      <c r="D365">
        <v>1</v>
      </c>
      <c r="E365">
        <v>7</v>
      </c>
      <c r="F365">
        <v>3</v>
      </c>
      <c r="G365">
        <v>3</v>
      </c>
      <c r="H365">
        <v>4</v>
      </c>
      <c r="I365">
        <v>5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3</v>
      </c>
      <c r="P365">
        <v>2</v>
      </c>
      <c r="T365">
        <f t="shared" si="60"/>
        <v>5</v>
      </c>
      <c r="U365">
        <f t="shared" si="61"/>
        <v>1</v>
      </c>
      <c r="V365">
        <f t="shared" si="62"/>
        <v>4</v>
      </c>
      <c r="W365">
        <f t="shared" si="63"/>
        <v>1</v>
      </c>
      <c r="X365">
        <f t="shared" si="64"/>
        <v>107</v>
      </c>
      <c r="Y365">
        <f t="shared" si="65"/>
        <v>103</v>
      </c>
      <c r="Z365">
        <f t="shared" si="66"/>
        <v>3</v>
      </c>
      <c r="AA365">
        <f t="shared" si="67"/>
        <v>6</v>
      </c>
      <c r="AB365">
        <f t="shared" si="68"/>
        <v>104</v>
      </c>
      <c r="AC365">
        <f t="shared" si="69"/>
        <v>10405</v>
      </c>
      <c r="AD365">
        <f t="shared" si="70"/>
        <v>3</v>
      </c>
      <c r="AE365">
        <f t="shared" si="71"/>
        <v>2</v>
      </c>
    </row>
    <row r="366" spans="1:31" x14ac:dyDescent="0.2">
      <c r="A366">
        <v>5</v>
      </c>
      <c r="B366">
        <v>1</v>
      </c>
      <c r="C366">
        <v>5</v>
      </c>
      <c r="D366">
        <v>2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3</v>
      </c>
      <c r="K366">
        <v>4</v>
      </c>
      <c r="L366">
        <v>5</v>
      </c>
      <c r="M366">
        <v>6</v>
      </c>
      <c r="N366">
        <v>4</v>
      </c>
      <c r="O366">
        <v>1</v>
      </c>
      <c r="P366">
        <v>1</v>
      </c>
      <c r="T366">
        <f t="shared" si="60"/>
        <v>5</v>
      </c>
      <c r="U366">
        <f t="shared" si="61"/>
        <v>1</v>
      </c>
      <c r="V366">
        <f t="shared" si="62"/>
        <v>5</v>
      </c>
      <c r="W366">
        <f t="shared" si="63"/>
        <v>2</v>
      </c>
      <c r="X366">
        <f t="shared" si="64"/>
        <v>203</v>
      </c>
      <c r="Y366">
        <f t="shared" si="65"/>
        <v>204</v>
      </c>
      <c r="Z366">
        <f t="shared" si="66"/>
        <v>0</v>
      </c>
      <c r="AA366">
        <f t="shared" si="67"/>
        <v>5</v>
      </c>
      <c r="AB366">
        <f t="shared" si="68"/>
        <v>206</v>
      </c>
      <c r="AC366">
        <f t="shared" si="69"/>
        <v>20604</v>
      </c>
      <c r="AD366">
        <f t="shared" si="70"/>
        <v>1</v>
      </c>
      <c r="AE366">
        <f t="shared" si="71"/>
        <v>1</v>
      </c>
    </row>
    <row r="367" spans="1:31" x14ac:dyDescent="0.2">
      <c r="A367">
        <v>5</v>
      </c>
      <c r="B367">
        <v>1</v>
      </c>
      <c r="C367">
        <v>6</v>
      </c>
      <c r="D367">
        <v>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6</v>
      </c>
      <c r="K367">
        <v>1</v>
      </c>
      <c r="L367">
        <v>4</v>
      </c>
      <c r="M367">
        <v>5</v>
      </c>
      <c r="N367">
        <v>5</v>
      </c>
      <c r="O367">
        <v>2</v>
      </c>
      <c r="P367">
        <v>2</v>
      </c>
      <c r="T367">
        <f t="shared" si="60"/>
        <v>5</v>
      </c>
      <c r="U367">
        <f t="shared" si="61"/>
        <v>1</v>
      </c>
      <c r="V367">
        <f t="shared" si="62"/>
        <v>6</v>
      </c>
      <c r="W367">
        <f t="shared" si="63"/>
        <v>2</v>
      </c>
      <c r="X367">
        <f t="shared" si="64"/>
        <v>206</v>
      </c>
      <c r="Y367">
        <f t="shared" si="65"/>
        <v>201</v>
      </c>
      <c r="Z367">
        <f t="shared" si="66"/>
        <v>0</v>
      </c>
      <c r="AA367">
        <f t="shared" si="67"/>
        <v>4</v>
      </c>
      <c r="AB367">
        <f t="shared" si="68"/>
        <v>205</v>
      </c>
      <c r="AC367">
        <f t="shared" si="69"/>
        <v>20505</v>
      </c>
      <c r="AD367">
        <f t="shared" si="70"/>
        <v>2</v>
      </c>
      <c r="AE367">
        <f t="shared" si="71"/>
        <v>2</v>
      </c>
    </row>
    <row r="368" spans="1:31" x14ac:dyDescent="0.2">
      <c r="A368">
        <v>5</v>
      </c>
      <c r="B368">
        <v>2</v>
      </c>
      <c r="C368">
        <v>1</v>
      </c>
      <c r="D368">
        <v>2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9</v>
      </c>
      <c r="K368">
        <v>3</v>
      </c>
      <c r="L368">
        <v>4</v>
      </c>
      <c r="M368">
        <v>6</v>
      </c>
      <c r="N368">
        <v>2</v>
      </c>
      <c r="O368">
        <v>2</v>
      </c>
      <c r="P368">
        <v>2</v>
      </c>
      <c r="T368">
        <f t="shared" si="60"/>
        <v>5</v>
      </c>
      <c r="U368">
        <f t="shared" si="61"/>
        <v>2</v>
      </c>
      <c r="V368">
        <f t="shared" si="62"/>
        <v>1</v>
      </c>
      <c r="W368">
        <f t="shared" si="63"/>
        <v>2</v>
      </c>
      <c r="X368">
        <f t="shared" si="64"/>
        <v>209</v>
      </c>
      <c r="Y368">
        <f t="shared" si="65"/>
        <v>203</v>
      </c>
      <c r="Z368">
        <f t="shared" si="66"/>
        <v>0</v>
      </c>
      <c r="AA368">
        <f t="shared" si="67"/>
        <v>4</v>
      </c>
      <c r="AB368">
        <f t="shared" si="68"/>
        <v>206</v>
      </c>
      <c r="AC368">
        <f t="shared" si="69"/>
        <v>20602</v>
      </c>
      <c r="AD368">
        <f t="shared" si="70"/>
        <v>2</v>
      </c>
      <c r="AE368">
        <f t="shared" si="71"/>
        <v>2</v>
      </c>
    </row>
    <row r="369" spans="1:31" x14ac:dyDescent="0.2">
      <c r="A369">
        <v>5</v>
      </c>
      <c r="B369">
        <v>2</v>
      </c>
      <c r="C369">
        <v>2</v>
      </c>
      <c r="D369">
        <v>1</v>
      </c>
      <c r="E369">
        <v>6</v>
      </c>
      <c r="F369">
        <v>5</v>
      </c>
      <c r="G369">
        <v>2</v>
      </c>
      <c r="H369">
        <v>5</v>
      </c>
      <c r="I369">
        <v>3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2</v>
      </c>
      <c r="P369">
        <v>2</v>
      </c>
      <c r="T369">
        <f t="shared" si="60"/>
        <v>5</v>
      </c>
      <c r="U369">
        <f t="shared" si="61"/>
        <v>2</v>
      </c>
      <c r="V369">
        <f t="shared" si="62"/>
        <v>2</v>
      </c>
      <c r="W369">
        <f t="shared" si="63"/>
        <v>1</v>
      </c>
      <c r="X369">
        <f t="shared" si="64"/>
        <v>106</v>
      </c>
      <c r="Y369">
        <f t="shared" si="65"/>
        <v>105</v>
      </c>
      <c r="Z369">
        <f t="shared" si="66"/>
        <v>2</v>
      </c>
      <c r="AA369">
        <f t="shared" si="67"/>
        <v>6</v>
      </c>
      <c r="AB369">
        <f t="shared" si="68"/>
        <v>105</v>
      </c>
      <c r="AC369">
        <f t="shared" si="69"/>
        <v>10503</v>
      </c>
      <c r="AD369">
        <f t="shared" si="70"/>
        <v>2</v>
      </c>
      <c r="AE369">
        <f t="shared" si="71"/>
        <v>2</v>
      </c>
    </row>
    <row r="370" spans="1:31" x14ac:dyDescent="0.2">
      <c r="A370">
        <v>5</v>
      </c>
      <c r="B370">
        <v>2</v>
      </c>
      <c r="C370">
        <v>3</v>
      </c>
      <c r="D370">
        <v>2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3</v>
      </c>
      <c r="K370">
        <v>4</v>
      </c>
      <c r="L370">
        <v>3</v>
      </c>
      <c r="M370">
        <v>7</v>
      </c>
      <c r="N370">
        <v>3</v>
      </c>
      <c r="O370">
        <v>3</v>
      </c>
      <c r="P370">
        <v>1</v>
      </c>
      <c r="T370">
        <f t="shared" si="60"/>
        <v>5</v>
      </c>
      <c r="U370">
        <f t="shared" si="61"/>
        <v>2</v>
      </c>
      <c r="V370">
        <f t="shared" si="62"/>
        <v>3</v>
      </c>
      <c r="W370">
        <f t="shared" si="63"/>
        <v>2</v>
      </c>
      <c r="X370">
        <f t="shared" si="64"/>
        <v>203</v>
      </c>
      <c r="Y370">
        <f t="shared" si="65"/>
        <v>204</v>
      </c>
      <c r="Z370">
        <f t="shared" si="66"/>
        <v>0</v>
      </c>
      <c r="AA370">
        <f t="shared" si="67"/>
        <v>3</v>
      </c>
      <c r="AB370">
        <f t="shared" si="68"/>
        <v>207</v>
      </c>
      <c r="AC370">
        <f t="shared" si="69"/>
        <v>20703</v>
      </c>
      <c r="AD370">
        <f t="shared" si="70"/>
        <v>3</v>
      </c>
      <c r="AE370">
        <f t="shared" si="71"/>
        <v>1</v>
      </c>
    </row>
    <row r="371" spans="1:31" x14ac:dyDescent="0.2">
      <c r="A371">
        <v>5</v>
      </c>
      <c r="B371">
        <v>2</v>
      </c>
      <c r="C371">
        <v>4</v>
      </c>
      <c r="D371">
        <v>1</v>
      </c>
      <c r="E371">
        <v>4</v>
      </c>
      <c r="F371">
        <v>1</v>
      </c>
      <c r="G371">
        <v>3</v>
      </c>
      <c r="H371">
        <v>1</v>
      </c>
      <c r="I371">
        <v>5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>
        <v>2</v>
      </c>
      <c r="T371">
        <f t="shared" si="60"/>
        <v>5</v>
      </c>
      <c r="U371">
        <f t="shared" si="61"/>
        <v>2</v>
      </c>
      <c r="V371">
        <f t="shared" si="62"/>
        <v>4</v>
      </c>
      <c r="W371">
        <f t="shared" si="63"/>
        <v>1</v>
      </c>
      <c r="X371">
        <f t="shared" si="64"/>
        <v>104</v>
      </c>
      <c r="Y371">
        <f t="shared" si="65"/>
        <v>101</v>
      </c>
      <c r="Z371">
        <f t="shared" si="66"/>
        <v>3</v>
      </c>
      <c r="AA371">
        <f t="shared" si="67"/>
        <v>6</v>
      </c>
      <c r="AB371">
        <f t="shared" si="68"/>
        <v>101</v>
      </c>
      <c r="AC371">
        <f t="shared" si="69"/>
        <v>10105</v>
      </c>
      <c r="AD371">
        <f t="shared" si="70"/>
        <v>1</v>
      </c>
      <c r="AE371">
        <f t="shared" si="71"/>
        <v>2</v>
      </c>
    </row>
    <row r="372" spans="1:31" x14ac:dyDescent="0.2">
      <c r="A372">
        <v>5</v>
      </c>
      <c r="B372">
        <v>2</v>
      </c>
      <c r="C372">
        <v>5</v>
      </c>
      <c r="D372">
        <v>2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4</v>
      </c>
      <c r="K372">
        <v>1</v>
      </c>
      <c r="L372">
        <v>1</v>
      </c>
      <c r="M372">
        <v>5</v>
      </c>
      <c r="N372">
        <v>4</v>
      </c>
      <c r="O372">
        <v>3</v>
      </c>
      <c r="P372">
        <v>1</v>
      </c>
      <c r="T372">
        <f t="shared" si="60"/>
        <v>5</v>
      </c>
      <c r="U372">
        <f t="shared" si="61"/>
        <v>2</v>
      </c>
      <c r="V372">
        <f t="shared" si="62"/>
        <v>5</v>
      </c>
      <c r="W372">
        <f t="shared" si="63"/>
        <v>2</v>
      </c>
      <c r="X372">
        <f t="shared" si="64"/>
        <v>204</v>
      </c>
      <c r="Y372">
        <f t="shared" si="65"/>
        <v>201</v>
      </c>
      <c r="Z372">
        <f t="shared" si="66"/>
        <v>0</v>
      </c>
      <c r="AA372">
        <f t="shared" si="67"/>
        <v>1</v>
      </c>
      <c r="AB372">
        <f t="shared" si="68"/>
        <v>205</v>
      </c>
      <c r="AC372">
        <f t="shared" si="69"/>
        <v>20504</v>
      </c>
      <c r="AD372">
        <f t="shared" si="70"/>
        <v>3</v>
      </c>
      <c r="AE372">
        <f t="shared" si="71"/>
        <v>1</v>
      </c>
    </row>
    <row r="373" spans="1:31" x14ac:dyDescent="0.2">
      <c r="A373">
        <v>5</v>
      </c>
      <c r="B373">
        <v>2</v>
      </c>
      <c r="C373">
        <v>6</v>
      </c>
      <c r="D373">
        <v>1</v>
      </c>
      <c r="E373">
        <v>10</v>
      </c>
      <c r="F373">
        <v>2</v>
      </c>
      <c r="G373">
        <v>5</v>
      </c>
      <c r="H373">
        <v>4</v>
      </c>
      <c r="I373">
        <v>1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>
        <v>1</v>
      </c>
      <c r="T373">
        <f t="shared" si="60"/>
        <v>5</v>
      </c>
      <c r="U373">
        <f t="shared" si="61"/>
        <v>2</v>
      </c>
      <c r="V373">
        <f t="shared" si="62"/>
        <v>6</v>
      </c>
      <c r="W373">
        <f t="shared" si="63"/>
        <v>1</v>
      </c>
      <c r="X373">
        <f t="shared" si="64"/>
        <v>110</v>
      </c>
      <c r="Y373">
        <f t="shared" si="65"/>
        <v>102</v>
      </c>
      <c r="Z373">
        <f t="shared" si="66"/>
        <v>5</v>
      </c>
      <c r="AA373">
        <f t="shared" si="67"/>
        <v>6</v>
      </c>
      <c r="AB373">
        <f t="shared" si="68"/>
        <v>104</v>
      </c>
      <c r="AC373">
        <f t="shared" si="69"/>
        <v>10401</v>
      </c>
      <c r="AD373">
        <f t="shared" si="70"/>
        <v>1</v>
      </c>
      <c r="AE373">
        <f t="shared" si="71"/>
        <v>1</v>
      </c>
    </row>
    <row r="374" spans="1:31" x14ac:dyDescent="0.2">
      <c r="A374">
        <v>5</v>
      </c>
      <c r="B374">
        <v>3</v>
      </c>
      <c r="C374">
        <v>1</v>
      </c>
      <c r="D374">
        <v>1</v>
      </c>
      <c r="E374">
        <v>1</v>
      </c>
      <c r="F374">
        <v>1</v>
      </c>
      <c r="G374">
        <v>2</v>
      </c>
      <c r="H374">
        <v>5</v>
      </c>
      <c r="I374">
        <v>2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2</v>
      </c>
      <c r="T374">
        <f t="shared" si="60"/>
        <v>5</v>
      </c>
      <c r="U374">
        <f t="shared" si="61"/>
        <v>3</v>
      </c>
      <c r="V374">
        <f t="shared" si="62"/>
        <v>1</v>
      </c>
      <c r="W374">
        <f t="shared" si="63"/>
        <v>1</v>
      </c>
      <c r="X374">
        <f t="shared" si="64"/>
        <v>101</v>
      </c>
      <c r="Y374">
        <f t="shared" si="65"/>
        <v>101</v>
      </c>
      <c r="Z374">
        <f t="shared" si="66"/>
        <v>2</v>
      </c>
      <c r="AA374">
        <f t="shared" si="67"/>
        <v>6</v>
      </c>
      <c r="AB374">
        <f t="shared" si="68"/>
        <v>105</v>
      </c>
      <c r="AC374">
        <f t="shared" si="69"/>
        <v>10502</v>
      </c>
      <c r="AD374">
        <f t="shared" si="70"/>
        <v>1</v>
      </c>
      <c r="AE374">
        <f t="shared" si="71"/>
        <v>2</v>
      </c>
    </row>
    <row r="375" spans="1:31" x14ac:dyDescent="0.2">
      <c r="A375">
        <v>5</v>
      </c>
      <c r="B375">
        <v>3</v>
      </c>
      <c r="C375">
        <v>2</v>
      </c>
      <c r="D375">
        <v>2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11</v>
      </c>
      <c r="K375">
        <v>4</v>
      </c>
      <c r="L375">
        <v>4</v>
      </c>
      <c r="M375">
        <v>3</v>
      </c>
      <c r="N375">
        <v>2</v>
      </c>
      <c r="O375">
        <v>1</v>
      </c>
      <c r="P375">
        <v>1</v>
      </c>
      <c r="T375">
        <f t="shared" si="60"/>
        <v>5</v>
      </c>
      <c r="U375">
        <f t="shared" si="61"/>
        <v>3</v>
      </c>
      <c r="V375">
        <f t="shared" si="62"/>
        <v>2</v>
      </c>
      <c r="W375">
        <f t="shared" si="63"/>
        <v>2</v>
      </c>
      <c r="X375">
        <f t="shared" si="64"/>
        <v>211</v>
      </c>
      <c r="Y375">
        <f t="shared" si="65"/>
        <v>204</v>
      </c>
      <c r="Z375">
        <f t="shared" si="66"/>
        <v>0</v>
      </c>
      <c r="AA375">
        <f t="shared" si="67"/>
        <v>4</v>
      </c>
      <c r="AB375">
        <f t="shared" si="68"/>
        <v>203</v>
      </c>
      <c r="AC375">
        <f t="shared" si="69"/>
        <v>20302</v>
      </c>
      <c r="AD375">
        <f t="shared" si="70"/>
        <v>1</v>
      </c>
      <c r="AE375">
        <f t="shared" si="71"/>
        <v>1</v>
      </c>
    </row>
    <row r="376" spans="1:31" x14ac:dyDescent="0.2">
      <c r="A376">
        <v>5</v>
      </c>
      <c r="B376">
        <v>3</v>
      </c>
      <c r="C376">
        <v>3</v>
      </c>
      <c r="D376">
        <v>2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5</v>
      </c>
      <c r="K376">
        <v>3</v>
      </c>
      <c r="L376">
        <v>5</v>
      </c>
      <c r="M376">
        <v>2</v>
      </c>
      <c r="N376">
        <v>4</v>
      </c>
      <c r="O376">
        <v>3</v>
      </c>
      <c r="P376">
        <v>2</v>
      </c>
      <c r="T376">
        <f t="shared" si="60"/>
        <v>5</v>
      </c>
      <c r="U376">
        <f t="shared" si="61"/>
        <v>3</v>
      </c>
      <c r="V376">
        <f t="shared" si="62"/>
        <v>3</v>
      </c>
      <c r="W376">
        <f t="shared" si="63"/>
        <v>2</v>
      </c>
      <c r="X376">
        <f t="shared" si="64"/>
        <v>205</v>
      </c>
      <c r="Y376">
        <f t="shared" si="65"/>
        <v>203</v>
      </c>
      <c r="Z376">
        <f t="shared" si="66"/>
        <v>0</v>
      </c>
      <c r="AA376">
        <f t="shared" si="67"/>
        <v>5</v>
      </c>
      <c r="AB376">
        <f t="shared" si="68"/>
        <v>202</v>
      </c>
      <c r="AC376">
        <f t="shared" si="69"/>
        <v>20204</v>
      </c>
      <c r="AD376">
        <f t="shared" si="70"/>
        <v>3</v>
      </c>
      <c r="AE376">
        <f t="shared" si="71"/>
        <v>2</v>
      </c>
    </row>
    <row r="377" spans="1:31" x14ac:dyDescent="0.2">
      <c r="A377">
        <v>5</v>
      </c>
      <c r="B377">
        <v>3</v>
      </c>
      <c r="C377">
        <v>4</v>
      </c>
      <c r="D377">
        <v>1</v>
      </c>
      <c r="E377">
        <v>4</v>
      </c>
      <c r="F377">
        <v>4</v>
      </c>
      <c r="G377">
        <v>6</v>
      </c>
      <c r="H377">
        <v>4</v>
      </c>
      <c r="I377">
        <v>3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2</v>
      </c>
      <c r="P377">
        <v>1</v>
      </c>
      <c r="T377">
        <f t="shared" si="60"/>
        <v>5</v>
      </c>
      <c r="U377">
        <f t="shared" si="61"/>
        <v>3</v>
      </c>
      <c r="V377">
        <f t="shared" si="62"/>
        <v>4</v>
      </c>
      <c r="W377">
        <f t="shared" si="63"/>
        <v>1</v>
      </c>
      <c r="X377">
        <f t="shared" si="64"/>
        <v>104</v>
      </c>
      <c r="Y377">
        <f t="shared" si="65"/>
        <v>104</v>
      </c>
      <c r="Z377">
        <f t="shared" si="66"/>
        <v>6</v>
      </c>
      <c r="AA377">
        <f t="shared" si="67"/>
        <v>6</v>
      </c>
      <c r="AB377">
        <f t="shared" si="68"/>
        <v>104</v>
      </c>
      <c r="AC377">
        <f t="shared" si="69"/>
        <v>10403</v>
      </c>
      <c r="AD377">
        <f t="shared" si="70"/>
        <v>2</v>
      </c>
      <c r="AE377">
        <f t="shared" si="71"/>
        <v>1</v>
      </c>
    </row>
    <row r="378" spans="1:31" x14ac:dyDescent="0.2">
      <c r="A378">
        <v>5</v>
      </c>
      <c r="B378">
        <v>3</v>
      </c>
      <c r="C378">
        <v>5</v>
      </c>
      <c r="D378">
        <v>1</v>
      </c>
      <c r="E378">
        <v>13</v>
      </c>
      <c r="F378">
        <v>3</v>
      </c>
      <c r="G378">
        <v>1</v>
      </c>
      <c r="H378">
        <v>3</v>
      </c>
      <c r="I378">
        <v>5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2</v>
      </c>
      <c r="P378">
        <v>1</v>
      </c>
      <c r="T378">
        <f t="shared" si="60"/>
        <v>5</v>
      </c>
      <c r="U378">
        <f t="shared" si="61"/>
        <v>3</v>
      </c>
      <c r="V378">
        <f t="shared" si="62"/>
        <v>5</v>
      </c>
      <c r="W378">
        <f t="shared" si="63"/>
        <v>1</v>
      </c>
      <c r="X378">
        <f t="shared" si="64"/>
        <v>113</v>
      </c>
      <c r="Y378">
        <f t="shared" si="65"/>
        <v>103</v>
      </c>
      <c r="Z378">
        <f t="shared" si="66"/>
        <v>1</v>
      </c>
      <c r="AA378">
        <f t="shared" si="67"/>
        <v>6</v>
      </c>
      <c r="AB378">
        <f t="shared" si="68"/>
        <v>103</v>
      </c>
      <c r="AC378">
        <f t="shared" si="69"/>
        <v>10305</v>
      </c>
      <c r="AD378">
        <f t="shared" si="70"/>
        <v>2</v>
      </c>
      <c r="AE378">
        <f t="shared" si="71"/>
        <v>1</v>
      </c>
    </row>
    <row r="379" spans="1:31" x14ac:dyDescent="0.2">
      <c r="A379">
        <v>5</v>
      </c>
      <c r="B379">
        <v>3</v>
      </c>
      <c r="C379">
        <v>6</v>
      </c>
      <c r="D379">
        <v>2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10</v>
      </c>
      <c r="K379">
        <v>2</v>
      </c>
      <c r="L379">
        <v>1</v>
      </c>
      <c r="M379">
        <v>4</v>
      </c>
      <c r="N379">
        <v>3</v>
      </c>
      <c r="O379">
        <v>3</v>
      </c>
      <c r="P379">
        <v>2</v>
      </c>
      <c r="T379">
        <f t="shared" si="60"/>
        <v>5</v>
      </c>
      <c r="U379">
        <f t="shared" si="61"/>
        <v>3</v>
      </c>
      <c r="V379">
        <f t="shared" si="62"/>
        <v>6</v>
      </c>
      <c r="W379">
        <f t="shared" si="63"/>
        <v>2</v>
      </c>
      <c r="X379">
        <f t="shared" si="64"/>
        <v>210</v>
      </c>
      <c r="Y379">
        <f t="shared" si="65"/>
        <v>202</v>
      </c>
      <c r="Z379">
        <f t="shared" si="66"/>
        <v>0</v>
      </c>
      <c r="AA379">
        <f t="shared" si="67"/>
        <v>1</v>
      </c>
      <c r="AB379">
        <f t="shared" si="68"/>
        <v>204</v>
      </c>
      <c r="AC379">
        <f t="shared" si="69"/>
        <v>20403</v>
      </c>
      <c r="AD379">
        <f t="shared" si="70"/>
        <v>3</v>
      </c>
      <c r="AE379">
        <f t="shared" si="71"/>
        <v>2</v>
      </c>
    </row>
    <row r="380" spans="1:31" x14ac:dyDescent="0.2">
      <c r="A380">
        <v>5</v>
      </c>
      <c r="B380">
        <v>4</v>
      </c>
      <c r="C380">
        <v>1</v>
      </c>
      <c r="D380">
        <v>2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7</v>
      </c>
      <c r="K380">
        <v>4</v>
      </c>
      <c r="L380">
        <v>3</v>
      </c>
      <c r="M380">
        <v>1</v>
      </c>
      <c r="N380">
        <v>1</v>
      </c>
      <c r="O380">
        <v>3</v>
      </c>
      <c r="P380">
        <v>2</v>
      </c>
      <c r="T380">
        <f t="shared" si="60"/>
        <v>5</v>
      </c>
      <c r="U380">
        <f t="shared" si="61"/>
        <v>4</v>
      </c>
      <c r="V380">
        <f t="shared" si="62"/>
        <v>1</v>
      </c>
      <c r="W380">
        <f t="shared" si="63"/>
        <v>2</v>
      </c>
      <c r="X380">
        <f t="shared" si="64"/>
        <v>207</v>
      </c>
      <c r="Y380">
        <f t="shared" si="65"/>
        <v>204</v>
      </c>
      <c r="Z380">
        <f t="shared" si="66"/>
        <v>0</v>
      </c>
      <c r="AA380">
        <f t="shared" si="67"/>
        <v>3</v>
      </c>
      <c r="AB380">
        <f t="shared" si="68"/>
        <v>201</v>
      </c>
      <c r="AC380">
        <f t="shared" si="69"/>
        <v>20101</v>
      </c>
      <c r="AD380">
        <f t="shared" si="70"/>
        <v>3</v>
      </c>
      <c r="AE380">
        <f t="shared" si="71"/>
        <v>2</v>
      </c>
    </row>
    <row r="381" spans="1:31" x14ac:dyDescent="0.2">
      <c r="A381">
        <v>5</v>
      </c>
      <c r="B381">
        <v>4</v>
      </c>
      <c r="C381">
        <v>2</v>
      </c>
      <c r="D381">
        <v>1</v>
      </c>
      <c r="E381">
        <v>7</v>
      </c>
      <c r="F381">
        <v>5</v>
      </c>
      <c r="G381">
        <v>4</v>
      </c>
      <c r="H381">
        <v>3</v>
      </c>
      <c r="I381">
        <v>4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>
        <v>2</v>
      </c>
      <c r="T381">
        <f t="shared" si="60"/>
        <v>5</v>
      </c>
      <c r="U381">
        <f t="shared" si="61"/>
        <v>4</v>
      </c>
      <c r="V381">
        <f t="shared" si="62"/>
        <v>2</v>
      </c>
      <c r="W381">
        <f t="shared" si="63"/>
        <v>1</v>
      </c>
      <c r="X381">
        <f t="shared" si="64"/>
        <v>107</v>
      </c>
      <c r="Y381">
        <f t="shared" si="65"/>
        <v>105</v>
      </c>
      <c r="Z381">
        <f t="shared" si="66"/>
        <v>4</v>
      </c>
      <c r="AA381">
        <f t="shared" si="67"/>
        <v>6</v>
      </c>
      <c r="AB381">
        <f t="shared" si="68"/>
        <v>103</v>
      </c>
      <c r="AC381">
        <f t="shared" si="69"/>
        <v>10304</v>
      </c>
      <c r="AD381">
        <f t="shared" si="70"/>
        <v>1</v>
      </c>
      <c r="AE381">
        <f t="shared" si="71"/>
        <v>2</v>
      </c>
    </row>
    <row r="382" spans="1:31" x14ac:dyDescent="0.2">
      <c r="A382">
        <v>5</v>
      </c>
      <c r="B382">
        <v>4</v>
      </c>
      <c r="C382">
        <v>3</v>
      </c>
      <c r="D382">
        <v>2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12</v>
      </c>
      <c r="K382">
        <v>2</v>
      </c>
      <c r="L382">
        <v>4</v>
      </c>
      <c r="M382" s="19">
        <v>4</v>
      </c>
      <c r="N382" s="19">
        <v>4</v>
      </c>
      <c r="O382">
        <v>1</v>
      </c>
      <c r="P382">
        <v>1</v>
      </c>
      <c r="T382">
        <f t="shared" si="60"/>
        <v>5</v>
      </c>
      <c r="U382">
        <f t="shared" si="61"/>
        <v>4</v>
      </c>
      <c r="V382">
        <f t="shared" si="62"/>
        <v>3</v>
      </c>
      <c r="W382">
        <f t="shared" si="63"/>
        <v>2</v>
      </c>
      <c r="X382">
        <f t="shared" si="64"/>
        <v>212</v>
      </c>
      <c r="Y382">
        <f t="shared" si="65"/>
        <v>202</v>
      </c>
      <c r="Z382">
        <f t="shared" si="66"/>
        <v>0</v>
      </c>
      <c r="AA382">
        <f t="shared" si="67"/>
        <v>4</v>
      </c>
      <c r="AB382">
        <f t="shared" si="68"/>
        <v>204</v>
      </c>
      <c r="AC382">
        <f t="shared" si="69"/>
        <v>20404</v>
      </c>
      <c r="AD382">
        <f t="shared" si="70"/>
        <v>1</v>
      </c>
      <c r="AE382">
        <f t="shared" si="71"/>
        <v>1</v>
      </c>
    </row>
    <row r="383" spans="1:31" x14ac:dyDescent="0.2">
      <c r="A383">
        <v>5</v>
      </c>
      <c r="B383">
        <v>4</v>
      </c>
      <c r="C383">
        <v>4</v>
      </c>
      <c r="D383">
        <v>1</v>
      </c>
      <c r="E383">
        <v>11</v>
      </c>
      <c r="F383">
        <v>3</v>
      </c>
      <c r="G383">
        <v>3</v>
      </c>
      <c r="H383">
        <v>1</v>
      </c>
      <c r="I383">
        <v>1</v>
      </c>
      <c r="J383">
        <v>0</v>
      </c>
      <c r="K383">
        <v>0</v>
      </c>
      <c r="L383">
        <v>0</v>
      </c>
      <c r="M383" s="19">
        <v>0</v>
      </c>
      <c r="N383" s="19">
        <v>0</v>
      </c>
      <c r="O383">
        <v>3</v>
      </c>
      <c r="P383">
        <v>1</v>
      </c>
      <c r="T383">
        <f t="shared" si="60"/>
        <v>5</v>
      </c>
      <c r="U383">
        <f t="shared" si="61"/>
        <v>4</v>
      </c>
      <c r="V383">
        <f t="shared" si="62"/>
        <v>4</v>
      </c>
      <c r="W383">
        <f t="shared" si="63"/>
        <v>1</v>
      </c>
      <c r="X383">
        <f t="shared" si="64"/>
        <v>111</v>
      </c>
      <c r="Y383">
        <f t="shared" si="65"/>
        <v>103</v>
      </c>
      <c r="Z383">
        <f t="shared" si="66"/>
        <v>3</v>
      </c>
      <c r="AA383">
        <f t="shared" si="67"/>
        <v>6</v>
      </c>
      <c r="AB383">
        <f t="shared" si="68"/>
        <v>101</v>
      </c>
      <c r="AC383">
        <f t="shared" si="69"/>
        <v>10101</v>
      </c>
      <c r="AD383">
        <f t="shared" si="70"/>
        <v>3</v>
      </c>
      <c r="AE383">
        <f t="shared" si="71"/>
        <v>1</v>
      </c>
    </row>
    <row r="384" spans="1:31" x14ac:dyDescent="0.2">
      <c r="A384">
        <v>5</v>
      </c>
      <c r="B384">
        <v>4</v>
      </c>
      <c r="C384">
        <v>5</v>
      </c>
      <c r="D384">
        <v>2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8</v>
      </c>
      <c r="K384">
        <v>1</v>
      </c>
      <c r="L384">
        <v>2</v>
      </c>
      <c r="M384" s="19">
        <v>6</v>
      </c>
      <c r="N384" s="19">
        <v>5</v>
      </c>
      <c r="O384">
        <v>2</v>
      </c>
      <c r="P384">
        <v>1</v>
      </c>
      <c r="T384">
        <f t="shared" si="60"/>
        <v>5</v>
      </c>
      <c r="U384">
        <f t="shared" si="61"/>
        <v>4</v>
      </c>
      <c r="V384">
        <f t="shared" si="62"/>
        <v>5</v>
      </c>
      <c r="W384">
        <f t="shared" si="63"/>
        <v>2</v>
      </c>
      <c r="X384">
        <f t="shared" si="64"/>
        <v>208</v>
      </c>
      <c r="Y384">
        <f t="shared" si="65"/>
        <v>201</v>
      </c>
      <c r="Z384">
        <f t="shared" si="66"/>
        <v>0</v>
      </c>
      <c r="AA384">
        <f t="shared" si="67"/>
        <v>2</v>
      </c>
      <c r="AB384">
        <f t="shared" si="68"/>
        <v>206</v>
      </c>
      <c r="AC384">
        <f t="shared" si="69"/>
        <v>20605</v>
      </c>
      <c r="AD384">
        <f t="shared" si="70"/>
        <v>2</v>
      </c>
      <c r="AE384">
        <f t="shared" si="71"/>
        <v>1</v>
      </c>
    </row>
    <row r="385" spans="1:31" x14ac:dyDescent="0.2">
      <c r="A385">
        <v>5</v>
      </c>
      <c r="B385">
        <v>4</v>
      </c>
      <c r="C385">
        <v>6</v>
      </c>
      <c r="D385">
        <v>1</v>
      </c>
      <c r="E385">
        <v>6</v>
      </c>
      <c r="F385">
        <v>4</v>
      </c>
      <c r="G385">
        <v>6</v>
      </c>
      <c r="H385">
        <v>2</v>
      </c>
      <c r="I385">
        <v>2</v>
      </c>
      <c r="J385">
        <v>0</v>
      </c>
      <c r="K385">
        <v>0</v>
      </c>
      <c r="L385">
        <v>0</v>
      </c>
      <c r="M385" s="19">
        <v>0</v>
      </c>
      <c r="N385" s="19">
        <v>0</v>
      </c>
      <c r="O385">
        <v>2</v>
      </c>
      <c r="P385">
        <v>2</v>
      </c>
      <c r="T385">
        <f t="shared" si="60"/>
        <v>5</v>
      </c>
      <c r="U385">
        <f t="shared" si="61"/>
        <v>4</v>
      </c>
      <c r="V385">
        <f t="shared" si="62"/>
        <v>6</v>
      </c>
      <c r="W385">
        <f t="shared" si="63"/>
        <v>1</v>
      </c>
      <c r="X385">
        <f t="shared" si="64"/>
        <v>106</v>
      </c>
      <c r="Y385">
        <f t="shared" si="65"/>
        <v>104</v>
      </c>
      <c r="Z385">
        <f t="shared" si="66"/>
        <v>6</v>
      </c>
      <c r="AA385">
        <f t="shared" si="67"/>
        <v>6</v>
      </c>
      <c r="AB385">
        <f t="shared" si="68"/>
        <v>102</v>
      </c>
      <c r="AC385">
        <f t="shared" si="69"/>
        <v>10202</v>
      </c>
      <c r="AD385">
        <f t="shared" si="70"/>
        <v>2</v>
      </c>
      <c r="AE385">
        <f t="shared" si="71"/>
        <v>2</v>
      </c>
    </row>
    <row r="386" spans="1:31" x14ac:dyDescent="0.2">
      <c r="A386">
        <v>5</v>
      </c>
      <c r="B386">
        <v>5</v>
      </c>
      <c r="C386">
        <v>1</v>
      </c>
      <c r="D386">
        <v>1</v>
      </c>
      <c r="E386">
        <v>9</v>
      </c>
      <c r="F386">
        <v>2</v>
      </c>
      <c r="G386">
        <v>1</v>
      </c>
      <c r="H386">
        <v>2</v>
      </c>
      <c r="I386">
        <v>4</v>
      </c>
      <c r="J386">
        <v>0</v>
      </c>
      <c r="K386">
        <v>0</v>
      </c>
      <c r="L386">
        <v>0</v>
      </c>
      <c r="M386" s="19">
        <v>0</v>
      </c>
      <c r="N386" s="19">
        <v>0</v>
      </c>
      <c r="O386">
        <v>3</v>
      </c>
      <c r="P386">
        <v>2</v>
      </c>
      <c r="T386">
        <f t="shared" si="60"/>
        <v>5</v>
      </c>
      <c r="U386">
        <f t="shared" si="61"/>
        <v>5</v>
      </c>
      <c r="V386">
        <f t="shared" si="62"/>
        <v>1</v>
      </c>
      <c r="W386">
        <f t="shared" si="63"/>
        <v>1</v>
      </c>
      <c r="X386">
        <f t="shared" si="64"/>
        <v>109</v>
      </c>
      <c r="Y386">
        <f t="shared" si="65"/>
        <v>102</v>
      </c>
      <c r="Z386">
        <f t="shared" si="66"/>
        <v>1</v>
      </c>
      <c r="AA386">
        <f t="shared" si="67"/>
        <v>6</v>
      </c>
      <c r="AB386">
        <f t="shared" si="68"/>
        <v>102</v>
      </c>
      <c r="AC386">
        <f t="shared" si="69"/>
        <v>10204</v>
      </c>
      <c r="AD386">
        <f t="shared" si="70"/>
        <v>3</v>
      </c>
      <c r="AE386">
        <f t="shared" si="71"/>
        <v>2</v>
      </c>
    </row>
    <row r="387" spans="1:31" x14ac:dyDescent="0.2">
      <c r="A387">
        <v>5</v>
      </c>
      <c r="B387">
        <v>5</v>
      </c>
      <c r="C387">
        <v>2</v>
      </c>
      <c r="D387">
        <v>1</v>
      </c>
      <c r="E387">
        <v>10</v>
      </c>
      <c r="F387">
        <v>3</v>
      </c>
      <c r="G387">
        <v>5</v>
      </c>
      <c r="H387">
        <v>1</v>
      </c>
      <c r="I387">
        <v>5</v>
      </c>
      <c r="J387">
        <v>0</v>
      </c>
      <c r="K387">
        <v>0</v>
      </c>
      <c r="L387">
        <v>0</v>
      </c>
      <c r="M387" s="19">
        <v>0</v>
      </c>
      <c r="N387" s="19">
        <v>0</v>
      </c>
      <c r="O387">
        <v>3</v>
      </c>
      <c r="P387">
        <v>1</v>
      </c>
      <c r="T387">
        <f t="shared" ref="T387:T450" si="72">A387</f>
        <v>5</v>
      </c>
      <c r="U387">
        <f t="shared" ref="U387:U450" si="73">B387</f>
        <v>5</v>
      </c>
      <c r="V387">
        <f t="shared" ref="V387:V450" si="74">C387</f>
        <v>2</v>
      </c>
      <c r="W387">
        <f t="shared" ref="W387:W450" si="75">D387</f>
        <v>1</v>
      </c>
      <c r="X387">
        <f t="shared" ref="X387:X450" si="76">IF($W387&lt;2,100+E387,200+J387)</f>
        <v>110</v>
      </c>
      <c r="Y387">
        <f t="shared" ref="Y387:Y450" si="77">IF($W387&lt;2,100+F387,200+K387)</f>
        <v>103</v>
      </c>
      <c r="Z387">
        <f t="shared" ref="Z387:Z450" si="78">IF($W387&lt;2,G387,0)</f>
        <v>5</v>
      </c>
      <c r="AA387">
        <f t="shared" ref="AA387:AA450" si="79">IF($W387&lt;2,6,L387)</f>
        <v>6</v>
      </c>
      <c r="AB387">
        <f t="shared" ref="AB387:AB450" si="80">W387*100+H387+M387</f>
        <v>101</v>
      </c>
      <c r="AC387">
        <f t="shared" ref="AC387:AC450" si="81">AB387*100+I387+N387</f>
        <v>10105</v>
      </c>
      <c r="AD387">
        <f t="shared" ref="AD387:AD450" si="82">O387</f>
        <v>3</v>
      </c>
      <c r="AE387">
        <f t="shared" ref="AE387:AE450" si="83">P387</f>
        <v>1</v>
      </c>
    </row>
    <row r="388" spans="1:31" x14ac:dyDescent="0.2">
      <c r="A388">
        <v>5</v>
      </c>
      <c r="B388">
        <v>5</v>
      </c>
      <c r="C388">
        <v>3</v>
      </c>
      <c r="D388">
        <v>1</v>
      </c>
      <c r="E388">
        <v>1</v>
      </c>
      <c r="F388">
        <v>1</v>
      </c>
      <c r="G388">
        <v>4</v>
      </c>
      <c r="H388">
        <v>4</v>
      </c>
      <c r="I388">
        <v>3</v>
      </c>
      <c r="J388">
        <v>0</v>
      </c>
      <c r="K388">
        <v>0</v>
      </c>
      <c r="L388">
        <v>0</v>
      </c>
      <c r="M388" s="19">
        <v>0</v>
      </c>
      <c r="N388" s="19">
        <v>0</v>
      </c>
      <c r="O388">
        <v>2</v>
      </c>
      <c r="P388">
        <v>1</v>
      </c>
      <c r="T388">
        <f t="shared" si="72"/>
        <v>5</v>
      </c>
      <c r="U388">
        <f t="shared" si="73"/>
        <v>5</v>
      </c>
      <c r="V388">
        <f t="shared" si="74"/>
        <v>3</v>
      </c>
      <c r="W388">
        <f t="shared" si="75"/>
        <v>1</v>
      </c>
      <c r="X388">
        <f t="shared" si="76"/>
        <v>101</v>
      </c>
      <c r="Y388">
        <f t="shared" si="77"/>
        <v>101</v>
      </c>
      <c r="Z388">
        <f t="shared" si="78"/>
        <v>4</v>
      </c>
      <c r="AA388">
        <f t="shared" si="79"/>
        <v>6</v>
      </c>
      <c r="AB388">
        <f t="shared" si="80"/>
        <v>104</v>
      </c>
      <c r="AC388">
        <f t="shared" si="81"/>
        <v>10403</v>
      </c>
      <c r="AD388">
        <f t="shared" si="82"/>
        <v>2</v>
      </c>
      <c r="AE388">
        <f t="shared" si="83"/>
        <v>1</v>
      </c>
    </row>
    <row r="389" spans="1:31" x14ac:dyDescent="0.2">
      <c r="A389">
        <v>5</v>
      </c>
      <c r="B389">
        <v>5</v>
      </c>
      <c r="C389">
        <v>4</v>
      </c>
      <c r="D389">
        <v>2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9</v>
      </c>
      <c r="K389">
        <v>1</v>
      </c>
      <c r="L389">
        <v>2</v>
      </c>
      <c r="M389" s="19">
        <v>4</v>
      </c>
      <c r="N389" s="19">
        <v>1</v>
      </c>
      <c r="O389">
        <v>2</v>
      </c>
      <c r="P389">
        <v>2</v>
      </c>
      <c r="T389">
        <f t="shared" si="72"/>
        <v>5</v>
      </c>
      <c r="U389">
        <f t="shared" si="73"/>
        <v>5</v>
      </c>
      <c r="V389">
        <f t="shared" si="74"/>
        <v>4</v>
      </c>
      <c r="W389">
        <f t="shared" si="75"/>
        <v>2</v>
      </c>
      <c r="X389">
        <f t="shared" si="76"/>
        <v>209</v>
      </c>
      <c r="Y389">
        <f t="shared" si="77"/>
        <v>201</v>
      </c>
      <c r="Z389">
        <f t="shared" si="78"/>
        <v>0</v>
      </c>
      <c r="AA389">
        <f t="shared" si="79"/>
        <v>2</v>
      </c>
      <c r="AB389">
        <f t="shared" si="80"/>
        <v>204</v>
      </c>
      <c r="AC389">
        <f t="shared" si="81"/>
        <v>20401</v>
      </c>
      <c r="AD389">
        <f t="shared" si="82"/>
        <v>2</v>
      </c>
      <c r="AE389">
        <f t="shared" si="83"/>
        <v>2</v>
      </c>
    </row>
    <row r="390" spans="1:31" x14ac:dyDescent="0.2">
      <c r="A390">
        <v>5</v>
      </c>
      <c r="B390">
        <v>5</v>
      </c>
      <c r="C390">
        <v>5</v>
      </c>
      <c r="D390">
        <v>2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2</v>
      </c>
      <c r="K390">
        <v>3</v>
      </c>
      <c r="L390">
        <v>5</v>
      </c>
      <c r="M390" s="19">
        <v>3</v>
      </c>
      <c r="N390" s="19">
        <v>5</v>
      </c>
      <c r="O390">
        <v>1</v>
      </c>
      <c r="P390">
        <v>1</v>
      </c>
      <c r="T390">
        <f t="shared" si="72"/>
        <v>5</v>
      </c>
      <c r="U390">
        <f t="shared" si="73"/>
        <v>5</v>
      </c>
      <c r="V390">
        <f t="shared" si="74"/>
        <v>5</v>
      </c>
      <c r="W390">
        <f t="shared" si="75"/>
        <v>2</v>
      </c>
      <c r="X390">
        <f t="shared" si="76"/>
        <v>202</v>
      </c>
      <c r="Y390">
        <f t="shared" si="77"/>
        <v>203</v>
      </c>
      <c r="Z390">
        <f t="shared" si="78"/>
        <v>0</v>
      </c>
      <c r="AA390">
        <f t="shared" si="79"/>
        <v>5</v>
      </c>
      <c r="AB390">
        <f t="shared" si="80"/>
        <v>203</v>
      </c>
      <c r="AC390">
        <f t="shared" si="81"/>
        <v>20305</v>
      </c>
      <c r="AD390">
        <f t="shared" si="82"/>
        <v>1</v>
      </c>
      <c r="AE390">
        <f t="shared" si="83"/>
        <v>1</v>
      </c>
    </row>
    <row r="391" spans="1:31" x14ac:dyDescent="0.2">
      <c r="A391">
        <v>5</v>
      </c>
      <c r="B391">
        <v>5</v>
      </c>
      <c r="C391">
        <v>6</v>
      </c>
      <c r="D391">
        <v>2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3</v>
      </c>
      <c r="K391">
        <v>1</v>
      </c>
      <c r="L391">
        <v>1</v>
      </c>
      <c r="M391" s="19">
        <v>7</v>
      </c>
      <c r="N391" s="19">
        <v>2</v>
      </c>
      <c r="O391">
        <v>1</v>
      </c>
      <c r="P391">
        <v>2</v>
      </c>
      <c r="T391">
        <f t="shared" si="72"/>
        <v>5</v>
      </c>
      <c r="U391">
        <f t="shared" si="73"/>
        <v>5</v>
      </c>
      <c r="V391">
        <f t="shared" si="74"/>
        <v>6</v>
      </c>
      <c r="W391">
        <f t="shared" si="75"/>
        <v>2</v>
      </c>
      <c r="X391">
        <f t="shared" si="76"/>
        <v>203</v>
      </c>
      <c r="Y391">
        <f t="shared" si="77"/>
        <v>201</v>
      </c>
      <c r="Z391">
        <f t="shared" si="78"/>
        <v>0</v>
      </c>
      <c r="AA391">
        <f t="shared" si="79"/>
        <v>1</v>
      </c>
      <c r="AB391">
        <f t="shared" si="80"/>
        <v>207</v>
      </c>
      <c r="AC391">
        <f t="shared" si="81"/>
        <v>20702</v>
      </c>
      <c r="AD391">
        <f t="shared" si="82"/>
        <v>1</v>
      </c>
      <c r="AE391">
        <f t="shared" si="83"/>
        <v>2</v>
      </c>
    </row>
    <row r="392" spans="1:31" x14ac:dyDescent="0.2">
      <c r="A392">
        <v>5</v>
      </c>
      <c r="B392">
        <v>6</v>
      </c>
      <c r="C392">
        <v>1</v>
      </c>
      <c r="D392">
        <v>2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8</v>
      </c>
      <c r="K392">
        <v>4</v>
      </c>
      <c r="L392">
        <v>2</v>
      </c>
      <c r="M392">
        <v>4</v>
      </c>
      <c r="N392">
        <v>4</v>
      </c>
      <c r="O392">
        <v>1</v>
      </c>
      <c r="P392">
        <v>2</v>
      </c>
      <c r="T392">
        <f t="shared" si="72"/>
        <v>5</v>
      </c>
      <c r="U392">
        <f t="shared" si="73"/>
        <v>6</v>
      </c>
      <c r="V392">
        <f t="shared" si="74"/>
        <v>1</v>
      </c>
      <c r="W392">
        <f t="shared" si="75"/>
        <v>2</v>
      </c>
      <c r="X392">
        <f t="shared" si="76"/>
        <v>208</v>
      </c>
      <c r="Y392">
        <f t="shared" si="77"/>
        <v>204</v>
      </c>
      <c r="Z392">
        <f t="shared" si="78"/>
        <v>0</v>
      </c>
      <c r="AA392">
        <f t="shared" si="79"/>
        <v>2</v>
      </c>
      <c r="AB392">
        <f t="shared" si="80"/>
        <v>204</v>
      </c>
      <c r="AC392">
        <f t="shared" si="81"/>
        <v>20404</v>
      </c>
      <c r="AD392">
        <f t="shared" si="82"/>
        <v>1</v>
      </c>
      <c r="AE392">
        <f t="shared" si="83"/>
        <v>2</v>
      </c>
    </row>
    <row r="393" spans="1:31" x14ac:dyDescent="0.2">
      <c r="A393">
        <v>5</v>
      </c>
      <c r="B393">
        <v>6</v>
      </c>
      <c r="C393">
        <v>2</v>
      </c>
      <c r="D393">
        <v>2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5</v>
      </c>
      <c r="K393">
        <v>3</v>
      </c>
      <c r="L393">
        <v>4</v>
      </c>
      <c r="M393">
        <v>5</v>
      </c>
      <c r="N393">
        <v>5</v>
      </c>
      <c r="O393">
        <v>1</v>
      </c>
      <c r="P393">
        <v>1</v>
      </c>
      <c r="T393">
        <f t="shared" si="72"/>
        <v>5</v>
      </c>
      <c r="U393">
        <f t="shared" si="73"/>
        <v>6</v>
      </c>
      <c r="V393">
        <f t="shared" si="74"/>
        <v>2</v>
      </c>
      <c r="W393">
        <f t="shared" si="75"/>
        <v>2</v>
      </c>
      <c r="X393">
        <f t="shared" si="76"/>
        <v>205</v>
      </c>
      <c r="Y393">
        <f t="shared" si="77"/>
        <v>203</v>
      </c>
      <c r="Z393">
        <f t="shared" si="78"/>
        <v>0</v>
      </c>
      <c r="AA393">
        <f t="shared" si="79"/>
        <v>4</v>
      </c>
      <c r="AB393">
        <f t="shared" si="80"/>
        <v>205</v>
      </c>
      <c r="AC393">
        <f t="shared" si="81"/>
        <v>20505</v>
      </c>
      <c r="AD393">
        <f t="shared" si="82"/>
        <v>1</v>
      </c>
      <c r="AE393">
        <f t="shared" si="83"/>
        <v>1</v>
      </c>
    </row>
    <row r="394" spans="1:31" x14ac:dyDescent="0.2">
      <c r="A394">
        <v>5</v>
      </c>
      <c r="B394">
        <v>6</v>
      </c>
      <c r="C394">
        <v>3</v>
      </c>
      <c r="D394">
        <v>2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10</v>
      </c>
      <c r="K394">
        <v>2</v>
      </c>
      <c r="L394">
        <v>5</v>
      </c>
      <c r="M394">
        <v>2</v>
      </c>
      <c r="N394">
        <v>1</v>
      </c>
      <c r="O394">
        <v>2</v>
      </c>
      <c r="P394">
        <v>1</v>
      </c>
      <c r="T394">
        <f t="shared" si="72"/>
        <v>5</v>
      </c>
      <c r="U394">
        <f t="shared" si="73"/>
        <v>6</v>
      </c>
      <c r="V394">
        <f t="shared" si="74"/>
        <v>3</v>
      </c>
      <c r="W394">
        <f t="shared" si="75"/>
        <v>2</v>
      </c>
      <c r="X394">
        <f t="shared" si="76"/>
        <v>210</v>
      </c>
      <c r="Y394">
        <f t="shared" si="77"/>
        <v>202</v>
      </c>
      <c r="Z394">
        <f t="shared" si="78"/>
        <v>0</v>
      </c>
      <c r="AA394">
        <f t="shared" si="79"/>
        <v>5</v>
      </c>
      <c r="AB394">
        <f t="shared" si="80"/>
        <v>202</v>
      </c>
      <c r="AC394">
        <f t="shared" si="81"/>
        <v>20201</v>
      </c>
      <c r="AD394">
        <f t="shared" si="82"/>
        <v>2</v>
      </c>
      <c r="AE394">
        <f t="shared" si="83"/>
        <v>1</v>
      </c>
    </row>
    <row r="395" spans="1:31" x14ac:dyDescent="0.2">
      <c r="A395">
        <v>5</v>
      </c>
      <c r="B395">
        <v>6</v>
      </c>
      <c r="C395">
        <v>4</v>
      </c>
      <c r="D395">
        <v>1</v>
      </c>
      <c r="E395">
        <v>2</v>
      </c>
      <c r="F395">
        <v>4</v>
      </c>
      <c r="G395">
        <v>2</v>
      </c>
      <c r="H395">
        <v>5</v>
      </c>
      <c r="I395">
        <v>4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2</v>
      </c>
      <c r="P395">
        <v>2</v>
      </c>
      <c r="T395">
        <f t="shared" si="72"/>
        <v>5</v>
      </c>
      <c r="U395">
        <f t="shared" si="73"/>
        <v>6</v>
      </c>
      <c r="V395">
        <f t="shared" si="74"/>
        <v>4</v>
      </c>
      <c r="W395">
        <f t="shared" si="75"/>
        <v>1</v>
      </c>
      <c r="X395">
        <f t="shared" si="76"/>
        <v>102</v>
      </c>
      <c r="Y395">
        <f t="shared" si="77"/>
        <v>104</v>
      </c>
      <c r="Z395">
        <f t="shared" si="78"/>
        <v>2</v>
      </c>
      <c r="AA395">
        <f t="shared" si="79"/>
        <v>6</v>
      </c>
      <c r="AB395">
        <f t="shared" si="80"/>
        <v>105</v>
      </c>
      <c r="AC395">
        <f t="shared" si="81"/>
        <v>10504</v>
      </c>
      <c r="AD395">
        <f t="shared" si="82"/>
        <v>2</v>
      </c>
      <c r="AE395">
        <f t="shared" si="83"/>
        <v>2</v>
      </c>
    </row>
    <row r="396" spans="1:31" x14ac:dyDescent="0.2">
      <c r="A396">
        <v>5</v>
      </c>
      <c r="B396">
        <v>6</v>
      </c>
      <c r="C396">
        <v>5</v>
      </c>
      <c r="D396">
        <v>1</v>
      </c>
      <c r="E396">
        <v>3</v>
      </c>
      <c r="F396">
        <v>5</v>
      </c>
      <c r="G396">
        <v>5</v>
      </c>
      <c r="H396">
        <v>4</v>
      </c>
      <c r="I396">
        <v>2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3</v>
      </c>
      <c r="P396">
        <v>2</v>
      </c>
      <c r="T396">
        <f t="shared" si="72"/>
        <v>5</v>
      </c>
      <c r="U396">
        <f t="shared" si="73"/>
        <v>6</v>
      </c>
      <c r="V396">
        <f t="shared" si="74"/>
        <v>5</v>
      </c>
      <c r="W396">
        <f t="shared" si="75"/>
        <v>1</v>
      </c>
      <c r="X396">
        <f t="shared" si="76"/>
        <v>103</v>
      </c>
      <c r="Y396">
        <f t="shared" si="77"/>
        <v>105</v>
      </c>
      <c r="Z396">
        <f t="shared" si="78"/>
        <v>5</v>
      </c>
      <c r="AA396">
        <f t="shared" si="79"/>
        <v>6</v>
      </c>
      <c r="AB396">
        <f t="shared" si="80"/>
        <v>104</v>
      </c>
      <c r="AC396">
        <f t="shared" si="81"/>
        <v>10402</v>
      </c>
      <c r="AD396">
        <f t="shared" si="82"/>
        <v>3</v>
      </c>
      <c r="AE396">
        <f t="shared" si="83"/>
        <v>2</v>
      </c>
    </row>
    <row r="397" spans="1:31" x14ac:dyDescent="0.2">
      <c r="A397">
        <v>5</v>
      </c>
      <c r="B397">
        <v>6</v>
      </c>
      <c r="C397">
        <v>6</v>
      </c>
      <c r="D397">
        <v>1</v>
      </c>
      <c r="E397">
        <v>6</v>
      </c>
      <c r="F397">
        <v>3</v>
      </c>
      <c r="G397">
        <v>4</v>
      </c>
      <c r="H397">
        <v>3</v>
      </c>
      <c r="I397">
        <v>3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2</v>
      </c>
      <c r="P397">
        <v>1</v>
      </c>
      <c r="T397">
        <f t="shared" si="72"/>
        <v>5</v>
      </c>
      <c r="U397">
        <f t="shared" si="73"/>
        <v>6</v>
      </c>
      <c r="V397">
        <f t="shared" si="74"/>
        <v>6</v>
      </c>
      <c r="W397">
        <f t="shared" si="75"/>
        <v>1</v>
      </c>
      <c r="X397">
        <f t="shared" si="76"/>
        <v>106</v>
      </c>
      <c r="Y397">
        <f t="shared" si="77"/>
        <v>103</v>
      </c>
      <c r="Z397">
        <f t="shared" si="78"/>
        <v>4</v>
      </c>
      <c r="AA397">
        <f t="shared" si="79"/>
        <v>6</v>
      </c>
      <c r="AB397">
        <f t="shared" si="80"/>
        <v>103</v>
      </c>
      <c r="AC397">
        <f t="shared" si="81"/>
        <v>10303</v>
      </c>
      <c r="AD397">
        <f t="shared" si="82"/>
        <v>2</v>
      </c>
      <c r="AE397">
        <f t="shared" si="83"/>
        <v>1</v>
      </c>
    </row>
    <row r="398" spans="1:31" x14ac:dyDescent="0.2">
      <c r="A398">
        <v>5</v>
      </c>
      <c r="B398">
        <v>7</v>
      </c>
      <c r="C398">
        <v>1</v>
      </c>
      <c r="D398">
        <v>1</v>
      </c>
      <c r="E398">
        <v>13</v>
      </c>
      <c r="F398">
        <v>5</v>
      </c>
      <c r="G398">
        <v>2</v>
      </c>
      <c r="H398">
        <v>3</v>
      </c>
      <c r="I398">
        <v>1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3</v>
      </c>
      <c r="P398">
        <v>1</v>
      </c>
      <c r="T398">
        <f t="shared" si="72"/>
        <v>5</v>
      </c>
      <c r="U398">
        <f t="shared" si="73"/>
        <v>7</v>
      </c>
      <c r="V398">
        <f t="shared" si="74"/>
        <v>1</v>
      </c>
      <c r="W398">
        <f t="shared" si="75"/>
        <v>1</v>
      </c>
      <c r="X398">
        <f t="shared" si="76"/>
        <v>113</v>
      </c>
      <c r="Y398">
        <f t="shared" si="77"/>
        <v>105</v>
      </c>
      <c r="Z398">
        <f t="shared" si="78"/>
        <v>2</v>
      </c>
      <c r="AA398">
        <f t="shared" si="79"/>
        <v>6</v>
      </c>
      <c r="AB398">
        <f t="shared" si="80"/>
        <v>103</v>
      </c>
      <c r="AC398">
        <f t="shared" si="81"/>
        <v>10301</v>
      </c>
      <c r="AD398">
        <f t="shared" si="82"/>
        <v>3</v>
      </c>
      <c r="AE398">
        <f t="shared" si="83"/>
        <v>1</v>
      </c>
    </row>
    <row r="399" spans="1:31" x14ac:dyDescent="0.2">
      <c r="A399">
        <v>5</v>
      </c>
      <c r="B399">
        <v>7</v>
      </c>
      <c r="C399">
        <v>2</v>
      </c>
      <c r="D399">
        <v>2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5</v>
      </c>
      <c r="K399">
        <v>3</v>
      </c>
      <c r="L399">
        <v>3</v>
      </c>
      <c r="M399">
        <v>3</v>
      </c>
      <c r="N399">
        <v>4</v>
      </c>
      <c r="O399">
        <v>2</v>
      </c>
      <c r="P399">
        <v>2</v>
      </c>
      <c r="T399">
        <f t="shared" si="72"/>
        <v>5</v>
      </c>
      <c r="U399">
        <f t="shared" si="73"/>
        <v>7</v>
      </c>
      <c r="V399">
        <f t="shared" si="74"/>
        <v>2</v>
      </c>
      <c r="W399">
        <f t="shared" si="75"/>
        <v>2</v>
      </c>
      <c r="X399">
        <f t="shared" si="76"/>
        <v>205</v>
      </c>
      <c r="Y399">
        <f t="shared" si="77"/>
        <v>203</v>
      </c>
      <c r="Z399">
        <f t="shared" si="78"/>
        <v>0</v>
      </c>
      <c r="AA399">
        <f t="shared" si="79"/>
        <v>3</v>
      </c>
      <c r="AB399">
        <f t="shared" si="80"/>
        <v>203</v>
      </c>
      <c r="AC399">
        <f t="shared" si="81"/>
        <v>20304</v>
      </c>
      <c r="AD399">
        <f t="shared" si="82"/>
        <v>2</v>
      </c>
      <c r="AE399">
        <f t="shared" si="83"/>
        <v>2</v>
      </c>
    </row>
    <row r="400" spans="1:31" x14ac:dyDescent="0.2">
      <c r="A400">
        <v>5</v>
      </c>
      <c r="B400">
        <v>7</v>
      </c>
      <c r="C400">
        <v>3</v>
      </c>
      <c r="D400">
        <v>1</v>
      </c>
      <c r="E400">
        <v>3</v>
      </c>
      <c r="F400">
        <v>5</v>
      </c>
      <c r="G400">
        <v>1</v>
      </c>
      <c r="H400">
        <v>4</v>
      </c>
      <c r="I400">
        <v>4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>
        <v>1</v>
      </c>
      <c r="T400">
        <f t="shared" si="72"/>
        <v>5</v>
      </c>
      <c r="U400">
        <f t="shared" si="73"/>
        <v>7</v>
      </c>
      <c r="V400">
        <f t="shared" si="74"/>
        <v>3</v>
      </c>
      <c r="W400">
        <f t="shared" si="75"/>
        <v>1</v>
      </c>
      <c r="X400">
        <f t="shared" si="76"/>
        <v>103</v>
      </c>
      <c r="Y400">
        <f t="shared" si="77"/>
        <v>105</v>
      </c>
      <c r="Z400">
        <f t="shared" si="78"/>
        <v>1</v>
      </c>
      <c r="AA400">
        <f t="shared" si="79"/>
        <v>6</v>
      </c>
      <c r="AB400">
        <f t="shared" si="80"/>
        <v>104</v>
      </c>
      <c r="AC400">
        <f t="shared" si="81"/>
        <v>10404</v>
      </c>
      <c r="AD400">
        <f t="shared" si="82"/>
        <v>1</v>
      </c>
      <c r="AE400">
        <f t="shared" si="83"/>
        <v>1</v>
      </c>
    </row>
    <row r="401" spans="1:31" x14ac:dyDescent="0.2">
      <c r="A401">
        <v>5</v>
      </c>
      <c r="B401">
        <v>7</v>
      </c>
      <c r="C401">
        <v>4</v>
      </c>
      <c r="D401">
        <v>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11</v>
      </c>
      <c r="K401">
        <v>2</v>
      </c>
      <c r="L401">
        <v>3</v>
      </c>
      <c r="M401">
        <v>1</v>
      </c>
      <c r="N401">
        <v>2</v>
      </c>
      <c r="O401">
        <v>2</v>
      </c>
      <c r="P401">
        <v>2</v>
      </c>
      <c r="T401">
        <f t="shared" si="72"/>
        <v>5</v>
      </c>
      <c r="U401">
        <f t="shared" si="73"/>
        <v>7</v>
      </c>
      <c r="V401">
        <f t="shared" si="74"/>
        <v>4</v>
      </c>
      <c r="W401">
        <f t="shared" si="75"/>
        <v>2</v>
      </c>
      <c r="X401">
        <f t="shared" si="76"/>
        <v>211</v>
      </c>
      <c r="Y401">
        <f t="shared" si="77"/>
        <v>202</v>
      </c>
      <c r="Z401">
        <f t="shared" si="78"/>
        <v>0</v>
      </c>
      <c r="AA401">
        <f t="shared" si="79"/>
        <v>3</v>
      </c>
      <c r="AB401">
        <f t="shared" si="80"/>
        <v>201</v>
      </c>
      <c r="AC401">
        <f t="shared" si="81"/>
        <v>20102</v>
      </c>
      <c r="AD401">
        <f t="shared" si="82"/>
        <v>2</v>
      </c>
      <c r="AE401">
        <f t="shared" si="83"/>
        <v>2</v>
      </c>
    </row>
    <row r="402" spans="1:31" x14ac:dyDescent="0.2">
      <c r="A402">
        <v>5</v>
      </c>
      <c r="B402">
        <v>7</v>
      </c>
      <c r="C402">
        <v>5</v>
      </c>
      <c r="D402">
        <v>2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1</v>
      </c>
      <c r="K402">
        <v>4</v>
      </c>
      <c r="L402">
        <v>1</v>
      </c>
      <c r="M402">
        <v>6</v>
      </c>
      <c r="N402">
        <v>3</v>
      </c>
      <c r="O402">
        <v>3</v>
      </c>
      <c r="P402">
        <v>2</v>
      </c>
      <c r="T402">
        <f t="shared" si="72"/>
        <v>5</v>
      </c>
      <c r="U402">
        <f t="shared" si="73"/>
        <v>7</v>
      </c>
      <c r="V402">
        <f t="shared" si="74"/>
        <v>5</v>
      </c>
      <c r="W402">
        <f t="shared" si="75"/>
        <v>2</v>
      </c>
      <c r="X402">
        <f t="shared" si="76"/>
        <v>201</v>
      </c>
      <c r="Y402">
        <f t="shared" si="77"/>
        <v>204</v>
      </c>
      <c r="Z402">
        <f t="shared" si="78"/>
        <v>0</v>
      </c>
      <c r="AA402">
        <f t="shared" si="79"/>
        <v>1</v>
      </c>
      <c r="AB402">
        <f t="shared" si="80"/>
        <v>206</v>
      </c>
      <c r="AC402">
        <f t="shared" si="81"/>
        <v>20603</v>
      </c>
      <c r="AD402">
        <f t="shared" si="82"/>
        <v>3</v>
      </c>
      <c r="AE402">
        <f t="shared" si="83"/>
        <v>2</v>
      </c>
    </row>
    <row r="403" spans="1:31" x14ac:dyDescent="0.2">
      <c r="A403">
        <v>5</v>
      </c>
      <c r="B403">
        <v>7</v>
      </c>
      <c r="C403">
        <v>6</v>
      </c>
      <c r="D403">
        <v>1</v>
      </c>
      <c r="E403">
        <v>9</v>
      </c>
      <c r="F403">
        <v>2</v>
      </c>
      <c r="G403">
        <v>6</v>
      </c>
      <c r="H403">
        <v>5</v>
      </c>
      <c r="I403">
        <v>2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>
        <v>1</v>
      </c>
      <c r="T403">
        <f t="shared" si="72"/>
        <v>5</v>
      </c>
      <c r="U403">
        <f t="shared" si="73"/>
        <v>7</v>
      </c>
      <c r="V403">
        <f t="shared" si="74"/>
        <v>6</v>
      </c>
      <c r="W403">
        <f t="shared" si="75"/>
        <v>1</v>
      </c>
      <c r="X403">
        <f t="shared" si="76"/>
        <v>109</v>
      </c>
      <c r="Y403">
        <f t="shared" si="77"/>
        <v>102</v>
      </c>
      <c r="Z403">
        <f t="shared" si="78"/>
        <v>6</v>
      </c>
      <c r="AA403">
        <f t="shared" si="79"/>
        <v>6</v>
      </c>
      <c r="AB403">
        <f t="shared" si="80"/>
        <v>105</v>
      </c>
      <c r="AC403">
        <f t="shared" si="81"/>
        <v>10502</v>
      </c>
      <c r="AD403">
        <f t="shared" si="82"/>
        <v>1</v>
      </c>
      <c r="AE403">
        <f t="shared" si="83"/>
        <v>1</v>
      </c>
    </row>
    <row r="404" spans="1:31" x14ac:dyDescent="0.2">
      <c r="A404">
        <v>5</v>
      </c>
      <c r="B404">
        <v>8</v>
      </c>
      <c r="C404">
        <v>1</v>
      </c>
      <c r="D404">
        <v>2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2</v>
      </c>
      <c r="K404">
        <v>1</v>
      </c>
      <c r="L404">
        <v>2</v>
      </c>
      <c r="M404">
        <v>7</v>
      </c>
      <c r="N404">
        <v>3</v>
      </c>
      <c r="O404">
        <v>3</v>
      </c>
      <c r="P404">
        <v>2</v>
      </c>
      <c r="T404">
        <f t="shared" si="72"/>
        <v>5</v>
      </c>
      <c r="U404">
        <f t="shared" si="73"/>
        <v>8</v>
      </c>
      <c r="V404">
        <f t="shared" si="74"/>
        <v>1</v>
      </c>
      <c r="W404">
        <f t="shared" si="75"/>
        <v>2</v>
      </c>
      <c r="X404">
        <f t="shared" si="76"/>
        <v>202</v>
      </c>
      <c r="Y404">
        <f t="shared" si="77"/>
        <v>201</v>
      </c>
      <c r="Z404">
        <f t="shared" si="78"/>
        <v>0</v>
      </c>
      <c r="AA404">
        <f t="shared" si="79"/>
        <v>2</v>
      </c>
      <c r="AB404">
        <f t="shared" si="80"/>
        <v>207</v>
      </c>
      <c r="AC404">
        <f t="shared" si="81"/>
        <v>20703</v>
      </c>
      <c r="AD404">
        <f t="shared" si="82"/>
        <v>3</v>
      </c>
      <c r="AE404">
        <f t="shared" si="83"/>
        <v>2</v>
      </c>
    </row>
    <row r="405" spans="1:31" x14ac:dyDescent="0.2">
      <c r="A405">
        <v>5</v>
      </c>
      <c r="B405">
        <v>8</v>
      </c>
      <c r="C405">
        <v>2</v>
      </c>
      <c r="D405">
        <v>1</v>
      </c>
      <c r="E405">
        <v>5</v>
      </c>
      <c r="F405">
        <v>3</v>
      </c>
      <c r="G405">
        <v>3</v>
      </c>
      <c r="H405">
        <v>2</v>
      </c>
      <c r="I405">
        <v>3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>
        <v>2</v>
      </c>
      <c r="T405">
        <f t="shared" si="72"/>
        <v>5</v>
      </c>
      <c r="U405">
        <f t="shared" si="73"/>
        <v>8</v>
      </c>
      <c r="V405">
        <f t="shared" si="74"/>
        <v>2</v>
      </c>
      <c r="W405">
        <f t="shared" si="75"/>
        <v>1</v>
      </c>
      <c r="X405">
        <f t="shared" si="76"/>
        <v>105</v>
      </c>
      <c r="Y405">
        <f t="shared" si="77"/>
        <v>103</v>
      </c>
      <c r="Z405">
        <f t="shared" si="78"/>
        <v>3</v>
      </c>
      <c r="AA405">
        <f t="shared" si="79"/>
        <v>6</v>
      </c>
      <c r="AB405">
        <f t="shared" si="80"/>
        <v>102</v>
      </c>
      <c r="AC405">
        <f t="shared" si="81"/>
        <v>10203</v>
      </c>
      <c r="AD405">
        <f t="shared" si="82"/>
        <v>1</v>
      </c>
      <c r="AE405">
        <f t="shared" si="83"/>
        <v>2</v>
      </c>
    </row>
    <row r="406" spans="1:31" x14ac:dyDescent="0.2">
      <c r="A406">
        <v>5</v>
      </c>
      <c r="B406">
        <v>8</v>
      </c>
      <c r="C406">
        <v>3</v>
      </c>
      <c r="D406">
        <v>2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12</v>
      </c>
      <c r="K406">
        <v>4</v>
      </c>
      <c r="L406">
        <v>4</v>
      </c>
      <c r="M406">
        <v>2</v>
      </c>
      <c r="N406">
        <v>1</v>
      </c>
      <c r="O406">
        <v>2</v>
      </c>
      <c r="P406">
        <v>1</v>
      </c>
      <c r="T406">
        <f t="shared" si="72"/>
        <v>5</v>
      </c>
      <c r="U406">
        <f t="shared" si="73"/>
        <v>8</v>
      </c>
      <c r="V406">
        <f t="shared" si="74"/>
        <v>3</v>
      </c>
      <c r="W406">
        <f t="shared" si="75"/>
        <v>2</v>
      </c>
      <c r="X406">
        <f t="shared" si="76"/>
        <v>212</v>
      </c>
      <c r="Y406">
        <f t="shared" si="77"/>
        <v>204</v>
      </c>
      <c r="Z406">
        <f t="shared" si="78"/>
        <v>0</v>
      </c>
      <c r="AA406">
        <f t="shared" si="79"/>
        <v>4</v>
      </c>
      <c r="AB406">
        <f t="shared" si="80"/>
        <v>202</v>
      </c>
      <c r="AC406">
        <f t="shared" si="81"/>
        <v>20201</v>
      </c>
      <c r="AD406">
        <f t="shared" si="82"/>
        <v>2</v>
      </c>
      <c r="AE406">
        <f t="shared" si="83"/>
        <v>1</v>
      </c>
    </row>
    <row r="407" spans="1:31" x14ac:dyDescent="0.2">
      <c r="A407">
        <v>5</v>
      </c>
      <c r="B407">
        <v>8</v>
      </c>
      <c r="C407">
        <v>4</v>
      </c>
      <c r="D407">
        <v>1</v>
      </c>
      <c r="E407">
        <v>12</v>
      </c>
      <c r="F407">
        <v>2</v>
      </c>
      <c r="G407">
        <v>2</v>
      </c>
      <c r="H407">
        <v>3</v>
      </c>
      <c r="I407">
        <v>5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</v>
      </c>
      <c r="P407">
        <v>2</v>
      </c>
      <c r="T407">
        <f t="shared" si="72"/>
        <v>5</v>
      </c>
      <c r="U407">
        <f t="shared" si="73"/>
        <v>8</v>
      </c>
      <c r="V407">
        <f t="shared" si="74"/>
        <v>4</v>
      </c>
      <c r="W407">
        <f t="shared" si="75"/>
        <v>1</v>
      </c>
      <c r="X407">
        <f t="shared" si="76"/>
        <v>112</v>
      </c>
      <c r="Y407">
        <f t="shared" si="77"/>
        <v>102</v>
      </c>
      <c r="Z407">
        <f t="shared" si="78"/>
        <v>2</v>
      </c>
      <c r="AA407">
        <f t="shared" si="79"/>
        <v>6</v>
      </c>
      <c r="AB407">
        <f t="shared" si="80"/>
        <v>103</v>
      </c>
      <c r="AC407">
        <f t="shared" si="81"/>
        <v>10305</v>
      </c>
      <c r="AD407">
        <f t="shared" si="82"/>
        <v>2</v>
      </c>
      <c r="AE407">
        <f t="shared" si="83"/>
        <v>2</v>
      </c>
    </row>
    <row r="408" spans="1:31" x14ac:dyDescent="0.2">
      <c r="A408">
        <v>5</v>
      </c>
      <c r="B408">
        <v>8</v>
      </c>
      <c r="C408">
        <v>5</v>
      </c>
      <c r="D408">
        <v>2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8</v>
      </c>
      <c r="K408">
        <v>3</v>
      </c>
      <c r="L408">
        <v>5</v>
      </c>
      <c r="M408">
        <v>6</v>
      </c>
      <c r="N408">
        <v>1</v>
      </c>
      <c r="O408">
        <v>3</v>
      </c>
      <c r="P408">
        <v>1</v>
      </c>
      <c r="T408">
        <f t="shared" si="72"/>
        <v>5</v>
      </c>
      <c r="U408">
        <f t="shared" si="73"/>
        <v>8</v>
      </c>
      <c r="V408">
        <f t="shared" si="74"/>
        <v>5</v>
      </c>
      <c r="W408">
        <f t="shared" si="75"/>
        <v>2</v>
      </c>
      <c r="X408">
        <f t="shared" si="76"/>
        <v>208</v>
      </c>
      <c r="Y408">
        <f t="shared" si="77"/>
        <v>203</v>
      </c>
      <c r="Z408">
        <f t="shared" si="78"/>
        <v>0</v>
      </c>
      <c r="AA408">
        <f t="shared" si="79"/>
        <v>5</v>
      </c>
      <c r="AB408">
        <f t="shared" si="80"/>
        <v>206</v>
      </c>
      <c r="AC408">
        <f t="shared" si="81"/>
        <v>20601</v>
      </c>
      <c r="AD408">
        <f t="shared" si="82"/>
        <v>3</v>
      </c>
      <c r="AE408">
        <f t="shared" si="83"/>
        <v>1</v>
      </c>
    </row>
    <row r="409" spans="1:31" x14ac:dyDescent="0.2">
      <c r="A409">
        <v>5</v>
      </c>
      <c r="B409">
        <v>8</v>
      </c>
      <c r="C409">
        <v>6</v>
      </c>
      <c r="D409">
        <v>1</v>
      </c>
      <c r="E409">
        <v>14</v>
      </c>
      <c r="F409">
        <v>1</v>
      </c>
      <c r="G409">
        <v>5</v>
      </c>
      <c r="H409">
        <v>1</v>
      </c>
      <c r="I409">
        <v>3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>
        <v>1</v>
      </c>
      <c r="T409">
        <f t="shared" si="72"/>
        <v>5</v>
      </c>
      <c r="U409">
        <f t="shared" si="73"/>
        <v>8</v>
      </c>
      <c r="V409">
        <f t="shared" si="74"/>
        <v>6</v>
      </c>
      <c r="W409">
        <f t="shared" si="75"/>
        <v>1</v>
      </c>
      <c r="X409">
        <f t="shared" si="76"/>
        <v>114</v>
      </c>
      <c r="Y409">
        <f t="shared" si="77"/>
        <v>101</v>
      </c>
      <c r="Z409">
        <f t="shared" si="78"/>
        <v>5</v>
      </c>
      <c r="AA409">
        <f t="shared" si="79"/>
        <v>6</v>
      </c>
      <c r="AB409">
        <f t="shared" si="80"/>
        <v>101</v>
      </c>
      <c r="AC409">
        <f t="shared" si="81"/>
        <v>10103</v>
      </c>
      <c r="AD409">
        <f t="shared" si="82"/>
        <v>1</v>
      </c>
      <c r="AE409">
        <f t="shared" si="83"/>
        <v>1</v>
      </c>
    </row>
    <row r="410" spans="1:31" x14ac:dyDescent="0.2">
      <c r="A410">
        <v>5</v>
      </c>
      <c r="B410">
        <v>9</v>
      </c>
      <c r="C410">
        <v>1</v>
      </c>
      <c r="D410">
        <v>1</v>
      </c>
      <c r="E410">
        <v>2</v>
      </c>
      <c r="F410">
        <v>3</v>
      </c>
      <c r="G410">
        <v>4</v>
      </c>
      <c r="H410">
        <v>2</v>
      </c>
      <c r="I410">
        <v>2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>
        <v>1</v>
      </c>
      <c r="T410">
        <f t="shared" si="72"/>
        <v>5</v>
      </c>
      <c r="U410">
        <f t="shared" si="73"/>
        <v>9</v>
      </c>
      <c r="V410">
        <f t="shared" si="74"/>
        <v>1</v>
      </c>
      <c r="W410">
        <f t="shared" si="75"/>
        <v>1</v>
      </c>
      <c r="X410">
        <f t="shared" si="76"/>
        <v>102</v>
      </c>
      <c r="Y410">
        <f t="shared" si="77"/>
        <v>103</v>
      </c>
      <c r="Z410">
        <f t="shared" si="78"/>
        <v>4</v>
      </c>
      <c r="AA410">
        <f t="shared" si="79"/>
        <v>6</v>
      </c>
      <c r="AB410">
        <f t="shared" si="80"/>
        <v>102</v>
      </c>
      <c r="AC410">
        <f t="shared" si="81"/>
        <v>10202</v>
      </c>
      <c r="AD410">
        <f t="shared" si="82"/>
        <v>1</v>
      </c>
      <c r="AE410">
        <f t="shared" si="83"/>
        <v>1</v>
      </c>
    </row>
    <row r="411" spans="1:31" x14ac:dyDescent="0.2">
      <c r="A411">
        <v>5</v>
      </c>
      <c r="B411">
        <v>9</v>
      </c>
      <c r="C411">
        <v>2</v>
      </c>
      <c r="D411">
        <v>2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10</v>
      </c>
      <c r="K411">
        <v>1</v>
      </c>
      <c r="L411">
        <v>2</v>
      </c>
      <c r="M411">
        <v>1</v>
      </c>
      <c r="N411">
        <v>4</v>
      </c>
      <c r="O411">
        <v>1</v>
      </c>
      <c r="P411">
        <v>2</v>
      </c>
      <c r="T411">
        <f t="shared" si="72"/>
        <v>5</v>
      </c>
      <c r="U411">
        <f t="shared" si="73"/>
        <v>9</v>
      </c>
      <c r="V411">
        <f t="shared" si="74"/>
        <v>2</v>
      </c>
      <c r="W411">
        <f t="shared" si="75"/>
        <v>2</v>
      </c>
      <c r="X411">
        <f t="shared" si="76"/>
        <v>210</v>
      </c>
      <c r="Y411">
        <f t="shared" si="77"/>
        <v>201</v>
      </c>
      <c r="Z411">
        <f t="shared" si="78"/>
        <v>0</v>
      </c>
      <c r="AA411">
        <f t="shared" si="79"/>
        <v>2</v>
      </c>
      <c r="AB411">
        <f t="shared" si="80"/>
        <v>201</v>
      </c>
      <c r="AC411">
        <f t="shared" si="81"/>
        <v>20104</v>
      </c>
      <c r="AD411">
        <f t="shared" si="82"/>
        <v>1</v>
      </c>
      <c r="AE411">
        <f t="shared" si="83"/>
        <v>2</v>
      </c>
    </row>
    <row r="412" spans="1:31" x14ac:dyDescent="0.2">
      <c r="A412">
        <v>5</v>
      </c>
      <c r="B412">
        <v>9</v>
      </c>
      <c r="C412">
        <v>3</v>
      </c>
      <c r="D412">
        <v>2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2</v>
      </c>
      <c r="K412">
        <v>2</v>
      </c>
      <c r="L412">
        <v>5</v>
      </c>
      <c r="M412">
        <v>5</v>
      </c>
      <c r="N412">
        <v>5</v>
      </c>
      <c r="O412">
        <v>3</v>
      </c>
      <c r="P412">
        <v>1</v>
      </c>
      <c r="T412">
        <f t="shared" si="72"/>
        <v>5</v>
      </c>
      <c r="U412">
        <f t="shared" si="73"/>
        <v>9</v>
      </c>
      <c r="V412">
        <f t="shared" si="74"/>
        <v>3</v>
      </c>
      <c r="W412">
        <f t="shared" si="75"/>
        <v>2</v>
      </c>
      <c r="X412">
        <f t="shared" si="76"/>
        <v>202</v>
      </c>
      <c r="Y412">
        <f t="shared" si="77"/>
        <v>202</v>
      </c>
      <c r="Z412">
        <f t="shared" si="78"/>
        <v>0</v>
      </c>
      <c r="AA412">
        <f t="shared" si="79"/>
        <v>5</v>
      </c>
      <c r="AB412">
        <f t="shared" si="80"/>
        <v>205</v>
      </c>
      <c r="AC412">
        <f t="shared" si="81"/>
        <v>20505</v>
      </c>
      <c r="AD412">
        <f t="shared" si="82"/>
        <v>3</v>
      </c>
      <c r="AE412">
        <f t="shared" si="83"/>
        <v>1</v>
      </c>
    </row>
    <row r="413" spans="1:31" x14ac:dyDescent="0.2">
      <c r="A413">
        <v>5</v>
      </c>
      <c r="B413">
        <v>9</v>
      </c>
      <c r="C413">
        <v>4</v>
      </c>
      <c r="D413">
        <v>1</v>
      </c>
      <c r="E413">
        <v>11</v>
      </c>
      <c r="F413">
        <v>4</v>
      </c>
      <c r="G413">
        <v>2</v>
      </c>
      <c r="H413">
        <v>3</v>
      </c>
      <c r="I413">
        <v>2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2</v>
      </c>
      <c r="P413">
        <v>2</v>
      </c>
      <c r="T413">
        <f t="shared" si="72"/>
        <v>5</v>
      </c>
      <c r="U413">
        <f t="shared" si="73"/>
        <v>9</v>
      </c>
      <c r="V413">
        <f t="shared" si="74"/>
        <v>4</v>
      </c>
      <c r="W413">
        <f t="shared" si="75"/>
        <v>1</v>
      </c>
      <c r="X413">
        <f t="shared" si="76"/>
        <v>111</v>
      </c>
      <c r="Y413">
        <f t="shared" si="77"/>
        <v>104</v>
      </c>
      <c r="Z413">
        <f t="shared" si="78"/>
        <v>2</v>
      </c>
      <c r="AA413">
        <f t="shared" si="79"/>
        <v>6</v>
      </c>
      <c r="AB413">
        <f t="shared" si="80"/>
        <v>103</v>
      </c>
      <c r="AC413">
        <f t="shared" si="81"/>
        <v>10302</v>
      </c>
      <c r="AD413">
        <f t="shared" si="82"/>
        <v>2</v>
      </c>
      <c r="AE413">
        <f t="shared" si="83"/>
        <v>2</v>
      </c>
    </row>
    <row r="414" spans="1:31" x14ac:dyDescent="0.2">
      <c r="A414">
        <v>5</v>
      </c>
      <c r="B414">
        <v>9</v>
      </c>
      <c r="C414">
        <v>5</v>
      </c>
      <c r="D414">
        <v>2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7</v>
      </c>
      <c r="K414">
        <v>3</v>
      </c>
      <c r="L414">
        <v>4</v>
      </c>
      <c r="M414">
        <v>4</v>
      </c>
      <c r="N414">
        <v>3</v>
      </c>
      <c r="O414">
        <v>2</v>
      </c>
      <c r="P414">
        <v>1</v>
      </c>
      <c r="T414">
        <f t="shared" si="72"/>
        <v>5</v>
      </c>
      <c r="U414">
        <f t="shared" si="73"/>
        <v>9</v>
      </c>
      <c r="V414">
        <f t="shared" si="74"/>
        <v>5</v>
      </c>
      <c r="W414">
        <f t="shared" si="75"/>
        <v>2</v>
      </c>
      <c r="X414">
        <f t="shared" si="76"/>
        <v>207</v>
      </c>
      <c r="Y414">
        <f t="shared" si="77"/>
        <v>203</v>
      </c>
      <c r="Z414">
        <f t="shared" si="78"/>
        <v>0</v>
      </c>
      <c r="AA414">
        <f t="shared" si="79"/>
        <v>4</v>
      </c>
      <c r="AB414">
        <f t="shared" si="80"/>
        <v>204</v>
      </c>
      <c r="AC414">
        <f t="shared" si="81"/>
        <v>20403</v>
      </c>
      <c r="AD414">
        <f t="shared" si="82"/>
        <v>2</v>
      </c>
      <c r="AE414">
        <f t="shared" si="83"/>
        <v>1</v>
      </c>
    </row>
    <row r="415" spans="1:31" x14ac:dyDescent="0.2">
      <c r="A415">
        <v>5</v>
      </c>
      <c r="B415">
        <v>9</v>
      </c>
      <c r="C415">
        <v>6</v>
      </c>
      <c r="D415">
        <v>1</v>
      </c>
      <c r="E415">
        <v>8</v>
      </c>
      <c r="F415">
        <v>5</v>
      </c>
      <c r="G415">
        <v>6</v>
      </c>
      <c r="H415">
        <v>5</v>
      </c>
      <c r="I415">
        <v>1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2</v>
      </c>
      <c r="T415">
        <f t="shared" si="72"/>
        <v>5</v>
      </c>
      <c r="U415">
        <f t="shared" si="73"/>
        <v>9</v>
      </c>
      <c r="V415">
        <f t="shared" si="74"/>
        <v>6</v>
      </c>
      <c r="W415">
        <f t="shared" si="75"/>
        <v>1</v>
      </c>
      <c r="X415">
        <f t="shared" si="76"/>
        <v>108</v>
      </c>
      <c r="Y415">
        <f t="shared" si="77"/>
        <v>105</v>
      </c>
      <c r="Z415">
        <f t="shared" si="78"/>
        <v>6</v>
      </c>
      <c r="AA415">
        <f t="shared" si="79"/>
        <v>6</v>
      </c>
      <c r="AB415">
        <f t="shared" si="80"/>
        <v>105</v>
      </c>
      <c r="AC415">
        <f t="shared" si="81"/>
        <v>10501</v>
      </c>
      <c r="AD415">
        <f t="shared" si="82"/>
        <v>1</v>
      </c>
      <c r="AE415">
        <f t="shared" si="83"/>
        <v>2</v>
      </c>
    </row>
    <row r="416" spans="1:31" x14ac:dyDescent="0.2">
      <c r="A416">
        <v>5</v>
      </c>
      <c r="B416">
        <v>10</v>
      </c>
      <c r="C416">
        <v>1</v>
      </c>
      <c r="D416">
        <v>2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4</v>
      </c>
      <c r="K416">
        <v>4</v>
      </c>
      <c r="L416">
        <v>3</v>
      </c>
      <c r="M416">
        <v>7</v>
      </c>
      <c r="N416">
        <v>3</v>
      </c>
      <c r="O416">
        <v>1</v>
      </c>
      <c r="P416">
        <v>1</v>
      </c>
      <c r="T416">
        <f t="shared" si="72"/>
        <v>5</v>
      </c>
      <c r="U416">
        <f t="shared" si="73"/>
        <v>10</v>
      </c>
      <c r="V416">
        <f t="shared" si="74"/>
        <v>1</v>
      </c>
      <c r="W416">
        <f t="shared" si="75"/>
        <v>2</v>
      </c>
      <c r="X416">
        <f t="shared" si="76"/>
        <v>204</v>
      </c>
      <c r="Y416">
        <f t="shared" si="77"/>
        <v>204</v>
      </c>
      <c r="Z416">
        <f t="shared" si="78"/>
        <v>0</v>
      </c>
      <c r="AA416">
        <f t="shared" si="79"/>
        <v>3</v>
      </c>
      <c r="AB416">
        <f t="shared" si="80"/>
        <v>207</v>
      </c>
      <c r="AC416">
        <f t="shared" si="81"/>
        <v>20703</v>
      </c>
      <c r="AD416">
        <f t="shared" si="82"/>
        <v>1</v>
      </c>
      <c r="AE416">
        <f t="shared" si="83"/>
        <v>1</v>
      </c>
    </row>
    <row r="417" spans="1:31" x14ac:dyDescent="0.2">
      <c r="A417">
        <v>5</v>
      </c>
      <c r="B417">
        <v>10</v>
      </c>
      <c r="C417">
        <v>2</v>
      </c>
      <c r="D417">
        <v>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6</v>
      </c>
      <c r="K417">
        <v>2</v>
      </c>
      <c r="L417">
        <v>1</v>
      </c>
      <c r="M417">
        <v>2</v>
      </c>
      <c r="N417">
        <v>5</v>
      </c>
      <c r="O417">
        <v>2</v>
      </c>
      <c r="P417">
        <v>2</v>
      </c>
      <c r="T417">
        <f t="shared" si="72"/>
        <v>5</v>
      </c>
      <c r="U417">
        <f t="shared" si="73"/>
        <v>10</v>
      </c>
      <c r="V417">
        <f t="shared" si="74"/>
        <v>2</v>
      </c>
      <c r="W417">
        <f t="shared" si="75"/>
        <v>2</v>
      </c>
      <c r="X417">
        <f t="shared" si="76"/>
        <v>206</v>
      </c>
      <c r="Y417">
        <f t="shared" si="77"/>
        <v>202</v>
      </c>
      <c r="Z417">
        <f t="shared" si="78"/>
        <v>0</v>
      </c>
      <c r="AA417">
        <f t="shared" si="79"/>
        <v>1</v>
      </c>
      <c r="AB417">
        <f t="shared" si="80"/>
        <v>202</v>
      </c>
      <c r="AC417">
        <f t="shared" si="81"/>
        <v>20205</v>
      </c>
      <c r="AD417">
        <f t="shared" si="82"/>
        <v>2</v>
      </c>
      <c r="AE417">
        <f t="shared" si="83"/>
        <v>2</v>
      </c>
    </row>
    <row r="418" spans="1:31" x14ac:dyDescent="0.2">
      <c r="A418">
        <v>5</v>
      </c>
      <c r="B418">
        <v>10</v>
      </c>
      <c r="C418">
        <v>3</v>
      </c>
      <c r="D418">
        <v>2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12</v>
      </c>
      <c r="K418">
        <v>1</v>
      </c>
      <c r="L418">
        <v>5</v>
      </c>
      <c r="M418">
        <v>5</v>
      </c>
      <c r="N418">
        <v>2</v>
      </c>
      <c r="O418">
        <v>2</v>
      </c>
      <c r="P418">
        <v>1</v>
      </c>
      <c r="T418">
        <f t="shared" si="72"/>
        <v>5</v>
      </c>
      <c r="U418">
        <f t="shared" si="73"/>
        <v>10</v>
      </c>
      <c r="V418">
        <f t="shared" si="74"/>
        <v>3</v>
      </c>
      <c r="W418">
        <f t="shared" si="75"/>
        <v>2</v>
      </c>
      <c r="X418">
        <f t="shared" si="76"/>
        <v>212</v>
      </c>
      <c r="Y418">
        <f t="shared" si="77"/>
        <v>201</v>
      </c>
      <c r="Z418">
        <f t="shared" si="78"/>
        <v>0</v>
      </c>
      <c r="AA418">
        <f t="shared" si="79"/>
        <v>5</v>
      </c>
      <c r="AB418">
        <f t="shared" si="80"/>
        <v>205</v>
      </c>
      <c r="AC418">
        <f t="shared" si="81"/>
        <v>20502</v>
      </c>
      <c r="AD418">
        <f t="shared" si="82"/>
        <v>2</v>
      </c>
      <c r="AE418">
        <f t="shared" si="83"/>
        <v>1</v>
      </c>
    </row>
    <row r="419" spans="1:31" x14ac:dyDescent="0.2">
      <c r="A419">
        <v>5</v>
      </c>
      <c r="B419">
        <v>10</v>
      </c>
      <c r="C419">
        <v>4</v>
      </c>
      <c r="D419">
        <v>1</v>
      </c>
      <c r="E419">
        <v>12</v>
      </c>
      <c r="F419">
        <v>1</v>
      </c>
      <c r="G419">
        <v>3</v>
      </c>
      <c r="H419">
        <v>5</v>
      </c>
      <c r="I419">
        <v>4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3</v>
      </c>
      <c r="P419">
        <v>1</v>
      </c>
      <c r="T419">
        <f t="shared" si="72"/>
        <v>5</v>
      </c>
      <c r="U419">
        <f t="shared" si="73"/>
        <v>10</v>
      </c>
      <c r="V419">
        <f t="shared" si="74"/>
        <v>4</v>
      </c>
      <c r="W419">
        <f t="shared" si="75"/>
        <v>1</v>
      </c>
      <c r="X419">
        <f t="shared" si="76"/>
        <v>112</v>
      </c>
      <c r="Y419">
        <f t="shared" si="77"/>
        <v>101</v>
      </c>
      <c r="Z419">
        <f t="shared" si="78"/>
        <v>3</v>
      </c>
      <c r="AA419">
        <f t="shared" si="79"/>
        <v>6</v>
      </c>
      <c r="AB419">
        <f t="shared" si="80"/>
        <v>105</v>
      </c>
      <c r="AC419">
        <f t="shared" si="81"/>
        <v>10504</v>
      </c>
      <c r="AD419">
        <f t="shared" si="82"/>
        <v>3</v>
      </c>
      <c r="AE419">
        <f t="shared" si="83"/>
        <v>1</v>
      </c>
    </row>
    <row r="420" spans="1:31" x14ac:dyDescent="0.2">
      <c r="A420">
        <v>5</v>
      </c>
      <c r="B420">
        <v>10</v>
      </c>
      <c r="C420">
        <v>5</v>
      </c>
      <c r="D420">
        <v>1</v>
      </c>
      <c r="E420">
        <v>11</v>
      </c>
      <c r="F420">
        <v>4</v>
      </c>
      <c r="G420">
        <v>4</v>
      </c>
      <c r="H420">
        <v>1</v>
      </c>
      <c r="I420">
        <v>1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</v>
      </c>
      <c r="P420">
        <v>2</v>
      </c>
      <c r="T420">
        <f t="shared" si="72"/>
        <v>5</v>
      </c>
      <c r="U420">
        <f t="shared" si="73"/>
        <v>10</v>
      </c>
      <c r="V420">
        <f t="shared" si="74"/>
        <v>5</v>
      </c>
      <c r="W420">
        <f t="shared" si="75"/>
        <v>1</v>
      </c>
      <c r="X420">
        <f t="shared" si="76"/>
        <v>111</v>
      </c>
      <c r="Y420">
        <f t="shared" si="77"/>
        <v>104</v>
      </c>
      <c r="Z420">
        <f t="shared" si="78"/>
        <v>4</v>
      </c>
      <c r="AA420">
        <f t="shared" si="79"/>
        <v>6</v>
      </c>
      <c r="AB420">
        <f t="shared" si="80"/>
        <v>101</v>
      </c>
      <c r="AC420">
        <f t="shared" si="81"/>
        <v>10101</v>
      </c>
      <c r="AD420">
        <f t="shared" si="82"/>
        <v>3</v>
      </c>
      <c r="AE420">
        <f t="shared" si="83"/>
        <v>2</v>
      </c>
    </row>
    <row r="421" spans="1:31" x14ac:dyDescent="0.2">
      <c r="A421">
        <v>5</v>
      </c>
      <c r="B421">
        <v>10</v>
      </c>
      <c r="C421">
        <v>6</v>
      </c>
      <c r="D421">
        <v>1</v>
      </c>
      <c r="E421">
        <v>1</v>
      </c>
      <c r="F421">
        <v>5</v>
      </c>
      <c r="G421">
        <v>5</v>
      </c>
      <c r="H421">
        <v>4</v>
      </c>
      <c r="I421">
        <v>5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3</v>
      </c>
      <c r="P421">
        <v>2</v>
      </c>
      <c r="T421">
        <f t="shared" si="72"/>
        <v>5</v>
      </c>
      <c r="U421">
        <f t="shared" si="73"/>
        <v>10</v>
      </c>
      <c r="V421">
        <f t="shared" si="74"/>
        <v>6</v>
      </c>
      <c r="W421">
        <f t="shared" si="75"/>
        <v>1</v>
      </c>
      <c r="X421">
        <f t="shared" si="76"/>
        <v>101</v>
      </c>
      <c r="Y421">
        <f t="shared" si="77"/>
        <v>105</v>
      </c>
      <c r="Z421">
        <f t="shared" si="78"/>
        <v>5</v>
      </c>
      <c r="AA421">
        <f t="shared" si="79"/>
        <v>6</v>
      </c>
      <c r="AB421">
        <f t="shared" si="80"/>
        <v>104</v>
      </c>
      <c r="AC421">
        <f t="shared" si="81"/>
        <v>10405</v>
      </c>
      <c r="AD421">
        <f t="shared" si="82"/>
        <v>3</v>
      </c>
      <c r="AE421">
        <f t="shared" si="83"/>
        <v>2</v>
      </c>
    </row>
    <row r="422" spans="1:31" x14ac:dyDescent="0.2">
      <c r="A422">
        <v>5</v>
      </c>
      <c r="B422">
        <v>11</v>
      </c>
      <c r="C422">
        <v>1</v>
      </c>
      <c r="D422">
        <v>1</v>
      </c>
      <c r="E422">
        <v>12</v>
      </c>
      <c r="F422">
        <v>2</v>
      </c>
      <c r="G422">
        <v>6</v>
      </c>
      <c r="H422">
        <v>3</v>
      </c>
      <c r="I422">
        <v>5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>
        <v>1</v>
      </c>
      <c r="T422">
        <f t="shared" si="72"/>
        <v>5</v>
      </c>
      <c r="U422">
        <f t="shared" si="73"/>
        <v>11</v>
      </c>
      <c r="V422">
        <f t="shared" si="74"/>
        <v>1</v>
      </c>
      <c r="W422">
        <f t="shared" si="75"/>
        <v>1</v>
      </c>
      <c r="X422">
        <f t="shared" si="76"/>
        <v>112</v>
      </c>
      <c r="Y422">
        <f t="shared" si="77"/>
        <v>102</v>
      </c>
      <c r="Z422">
        <f t="shared" si="78"/>
        <v>6</v>
      </c>
      <c r="AA422">
        <f t="shared" si="79"/>
        <v>6</v>
      </c>
      <c r="AB422">
        <f t="shared" si="80"/>
        <v>103</v>
      </c>
      <c r="AC422">
        <f t="shared" si="81"/>
        <v>10305</v>
      </c>
      <c r="AD422">
        <f t="shared" si="82"/>
        <v>1</v>
      </c>
      <c r="AE422">
        <f t="shared" si="83"/>
        <v>1</v>
      </c>
    </row>
    <row r="423" spans="1:31" x14ac:dyDescent="0.2">
      <c r="A423">
        <v>5</v>
      </c>
      <c r="B423">
        <v>11</v>
      </c>
      <c r="C423">
        <v>2</v>
      </c>
      <c r="D423">
        <v>2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1</v>
      </c>
      <c r="K423">
        <v>4</v>
      </c>
      <c r="L423">
        <v>1</v>
      </c>
      <c r="M423">
        <v>3</v>
      </c>
      <c r="N423">
        <v>3</v>
      </c>
      <c r="O423">
        <v>3</v>
      </c>
      <c r="P423">
        <v>2</v>
      </c>
      <c r="T423">
        <f t="shared" si="72"/>
        <v>5</v>
      </c>
      <c r="U423">
        <f t="shared" si="73"/>
        <v>11</v>
      </c>
      <c r="V423">
        <f t="shared" si="74"/>
        <v>2</v>
      </c>
      <c r="W423">
        <f t="shared" si="75"/>
        <v>2</v>
      </c>
      <c r="X423">
        <f t="shared" si="76"/>
        <v>201</v>
      </c>
      <c r="Y423">
        <f t="shared" si="77"/>
        <v>204</v>
      </c>
      <c r="Z423">
        <f t="shared" si="78"/>
        <v>0</v>
      </c>
      <c r="AA423">
        <f t="shared" si="79"/>
        <v>1</v>
      </c>
      <c r="AB423">
        <f t="shared" si="80"/>
        <v>203</v>
      </c>
      <c r="AC423">
        <f t="shared" si="81"/>
        <v>20303</v>
      </c>
      <c r="AD423">
        <f t="shared" si="82"/>
        <v>3</v>
      </c>
      <c r="AE423">
        <f t="shared" si="83"/>
        <v>2</v>
      </c>
    </row>
    <row r="424" spans="1:31" x14ac:dyDescent="0.2">
      <c r="A424">
        <v>5</v>
      </c>
      <c r="B424">
        <v>11</v>
      </c>
      <c r="C424">
        <v>3</v>
      </c>
      <c r="D424">
        <v>1</v>
      </c>
      <c r="E424">
        <v>11</v>
      </c>
      <c r="F424">
        <v>3</v>
      </c>
      <c r="G424">
        <v>1</v>
      </c>
      <c r="H424">
        <v>2</v>
      </c>
      <c r="I424">
        <v>1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>
        <v>1</v>
      </c>
      <c r="T424">
        <f t="shared" si="72"/>
        <v>5</v>
      </c>
      <c r="U424">
        <f t="shared" si="73"/>
        <v>11</v>
      </c>
      <c r="V424">
        <f t="shared" si="74"/>
        <v>3</v>
      </c>
      <c r="W424">
        <f t="shared" si="75"/>
        <v>1</v>
      </c>
      <c r="X424">
        <f t="shared" si="76"/>
        <v>111</v>
      </c>
      <c r="Y424">
        <f t="shared" si="77"/>
        <v>103</v>
      </c>
      <c r="Z424">
        <f t="shared" si="78"/>
        <v>1</v>
      </c>
      <c r="AA424">
        <f t="shared" si="79"/>
        <v>6</v>
      </c>
      <c r="AB424">
        <f t="shared" si="80"/>
        <v>102</v>
      </c>
      <c r="AC424">
        <f t="shared" si="81"/>
        <v>10201</v>
      </c>
      <c r="AD424">
        <f t="shared" si="82"/>
        <v>1</v>
      </c>
      <c r="AE424">
        <f t="shared" si="83"/>
        <v>1</v>
      </c>
    </row>
    <row r="425" spans="1:31" x14ac:dyDescent="0.2">
      <c r="A425">
        <v>5</v>
      </c>
      <c r="B425">
        <v>11</v>
      </c>
      <c r="C425">
        <v>4</v>
      </c>
      <c r="D425">
        <v>1</v>
      </c>
      <c r="E425">
        <v>9</v>
      </c>
      <c r="F425">
        <v>1</v>
      </c>
      <c r="G425">
        <v>3</v>
      </c>
      <c r="H425">
        <v>1</v>
      </c>
      <c r="I425">
        <v>3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3</v>
      </c>
      <c r="P425">
        <v>1</v>
      </c>
      <c r="T425">
        <f t="shared" si="72"/>
        <v>5</v>
      </c>
      <c r="U425">
        <f t="shared" si="73"/>
        <v>11</v>
      </c>
      <c r="V425">
        <f t="shared" si="74"/>
        <v>4</v>
      </c>
      <c r="W425">
        <f t="shared" si="75"/>
        <v>1</v>
      </c>
      <c r="X425">
        <f t="shared" si="76"/>
        <v>109</v>
      </c>
      <c r="Y425">
        <f t="shared" si="77"/>
        <v>101</v>
      </c>
      <c r="Z425">
        <f t="shared" si="78"/>
        <v>3</v>
      </c>
      <c r="AA425">
        <f t="shared" si="79"/>
        <v>6</v>
      </c>
      <c r="AB425">
        <f t="shared" si="80"/>
        <v>101</v>
      </c>
      <c r="AC425">
        <f t="shared" si="81"/>
        <v>10103</v>
      </c>
      <c r="AD425">
        <f t="shared" si="82"/>
        <v>3</v>
      </c>
      <c r="AE425">
        <f t="shared" si="83"/>
        <v>1</v>
      </c>
    </row>
    <row r="426" spans="1:31" x14ac:dyDescent="0.2">
      <c r="A426">
        <v>5</v>
      </c>
      <c r="B426">
        <v>11</v>
      </c>
      <c r="C426">
        <v>5</v>
      </c>
      <c r="D426">
        <v>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4</v>
      </c>
      <c r="K426">
        <v>1</v>
      </c>
      <c r="L426">
        <v>3</v>
      </c>
      <c r="M426">
        <v>6</v>
      </c>
      <c r="N426">
        <v>2</v>
      </c>
      <c r="O426">
        <v>2</v>
      </c>
      <c r="P426">
        <v>2</v>
      </c>
      <c r="T426">
        <f t="shared" si="72"/>
        <v>5</v>
      </c>
      <c r="U426">
        <f t="shared" si="73"/>
        <v>11</v>
      </c>
      <c r="V426">
        <f t="shared" si="74"/>
        <v>5</v>
      </c>
      <c r="W426">
        <f t="shared" si="75"/>
        <v>2</v>
      </c>
      <c r="X426">
        <f t="shared" si="76"/>
        <v>204</v>
      </c>
      <c r="Y426">
        <f t="shared" si="77"/>
        <v>201</v>
      </c>
      <c r="Z426">
        <f t="shared" si="78"/>
        <v>0</v>
      </c>
      <c r="AA426">
        <f t="shared" si="79"/>
        <v>3</v>
      </c>
      <c r="AB426">
        <f t="shared" si="80"/>
        <v>206</v>
      </c>
      <c r="AC426">
        <f t="shared" si="81"/>
        <v>20602</v>
      </c>
      <c r="AD426">
        <f t="shared" si="82"/>
        <v>2</v>
      </c>
      <c r="AE426">
        <f t="shared" si="83"/>
        <v>2</v>
      </c>
    </row>
    <row r="427" spans="1:31" x14ac:dyDescent="0.2">
      <c r="A427">
        <v>5</v>
      </c>
      <c r="B427">
        <v>11</v>
      </c>
      <c r="C427">
        <v>6</v>
      </c>
      <c r="D427">
        <v>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5</v>
      </c>
      <c r="K427">
        <v>4</v>
      </c>
      <c r="L427">
        <v>1</v>
      </c>
      <c r="M427">
        <v>2</v>
      </c>
      <c r="N427">
        <v>2</v>
      </c>
      <c r="O427">
        <v>2</v>
      </c>
      <c r="P427">
        <v>1</v>
      </c>
      <c r="T427">
        <f t="shared" si="72"/>
        <v>5</v>
      </c>
      <c r="U427">
        <f t="shared" si="73"/>
        <v>11</v>
      </c>
      <c r="V427">
        <f t="shared" si="74"/>
        <v>6</v>
      </c>
      <c r="W427">
        <f t="shared" si="75"/>
        <v>2</v>
      </c>
      <c r="X427">
        <f t="shared" si="76"/>
        <v>205</v>
      </c>
      <c r="Y427">
        <f t="shared" si="77"/>
        <v>204</v>
      </c>
      <c r="Z427">
        <f t="shared" si="78"/>
        <v>0</v>
      </c>
      <c r="AA427">
        <f t="shared" si="79"/>
        <v>1</v>
      </c>
      <c r="AB427">
        <f t="shared" si="80"/>
        <v>202</v>
      </c>
      <c r="AC427">
        <f t="shared" si="81"/>
        <v>20202</v>
      </c>
      <c r="AD427">
        <f t="shared" si="82"/>
        <v>2</v>
      </c>
      <c r="AE427">
        <f t="shared" si="83"/>
        <v>1</v>
      </c>
    </row>
    <row r="428" spans="1:31" x14ac:dyDescent="0.2">
      <c r="A428">
        <v>5</v>
      </c>
      <c r="B428">
        <v>12</v>
      </c>
      <c r="C428">
        <v>1</v>
      </c>
      <c r="D428">
        <v>1</v>
      </c>
      <c r="E428">
        <v>13</v>
      </c>
      <c r="F428">
        <v>3</v>
      </c>
      <c r="G428">
        <v>5</v>
      </c>
      <c r="H428">
        <v>5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2</v>
      </c>
      <c r="P428">
        <v>2</v>
      </c>
      <c r="T428">
        <f t="shared" si="72"/>
        <v>5</v>
      </c>
      <c r="U428">
        <f t="shared" si="73"/>
        <v>12</v>
      </c>
      <c r="V428">
        <f t="shared" si="74"/>
        <v>1</v>
      </c>
      <c r="W428">
        <f t="shared" si="75"/>
        <v>1</v>
      </c>
      <c r="X428">
        <f t="shared" si="76"/>
        <v>113</v>
      </c>
      <c r="Y428">
        <f t="shared" si="77"/>
        <v>103</v>
      </c>
      <c r="Z428">
        <f t="shared" si="78"/>
        <v>5</v>
      </c>
      <c r="AA428">
        <f t="shared" si="79"/>
        <v>6</v>
      </c>
      <c r="AB428">
        <f t="shared" si="80"/>
        <v>105</v>
      </c>
      <c r="AC428">
        <f t="shared" si="81"/>
        <v>10501</v>
      </c>
      <c r="AD428">
        <f t="shared" si="82"/>
        <v>2</v>
      </c>
      <c r="AE428">
        <f t="shared" si="83"/>
        <v>2</v>
      </c>
    </row>
    <row r="429" spans="1:31" x14ac:dyDescent="0.2">
      <c r="A429">
        <v>5</v>
      </c>
      <c r="B429">
        <v>12</v>
      </c>
      <c r="C429">
        <v>2</v>
      </c>
      <c r="D429">
        <v>1</v>
      </c>
      <c r="E429">
        <v>3</v>
      </c>
      <c r="F429">
        <v>2</v>
      </c>
      <c r="G429">
        <v>1</v>
      </c>
      <c r="H429">
        <v>2</v>
      </c>
      <c r="I429">
        <v>5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2</v>
      </c>
      <c r="P429">
        <v>1</v>
      </c>
      <c r="T429">
        <f t="shared" si="72"/>
        <v>5</v>
      </c>
      <c r="U429">
        <f t="shared" si="73"/>
        <v>12</v>
      </c>
      <c r="V429">
        <f t="shared" si="74"/>
        <v>2</v>
      </c>
      <c r="W429">
        <f t="shared" si="75"/>
        <v>1</v>
      </c>
      <c r="X429">
        <f t="shared" si="76"/>
        <v>103</v>
      </c>
      <c r="Y429">
        <f t="shared" si="77"/>
        <v>102</v>
      </c>
      <c r="Z429">
        <f t="shared" si="78"/>
        <v>1</v>
      </c>
      <c r="AA429">
        <f t="shared" si="79"/>
        <v>6</v>
      </c>
      <c r="AB429">
        <f t="shared" si="80"/>
        <v>102</v>
      </c>
      <c r="AC429">
        <f t="shared" si="81"/>
        <v>10205</v>
      </c>
      <c r="AD429">
        <f t="shared" si="82"/>
        <v>2</v>
      </c>
      <c r="AE429">
        <f t="shared" si="83"/>
        <v>1</v>
      </c>
    </row>
    <row r="430" spans="1:31" x14ac:dyDescent="0.2">
      <c r="A430">
        <v>5</v>
      </c>
      <c r="B430">
        <v>12</v>
      </c>
      <c r="C430">
        <v>3</v>
      </c>
      <c r="D430">
        <v>2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6</v>
      </c>
      <c r="K430">
        <v>3</v>
      </c>
      <c r="L430">
        <v>2</v>
      </c>
      <c r="M430">
        <v>3</v>
      </c>
      <c r="N430">
        <v>2</v>
      </c>
      <c r="O430">
        <v>3</v>
      </c>
      <c r="P430">
        <v>2</v>
      </c>
      <c r="T430">
        <f t="shared" si="72"/>
        <v>5</v>
      </c>
      <c r="U430">
        <f t="shared" si="73"/>
        <v>12</v>
      </c>
      <c r="V430">
        <f t="shared" si="74"/>
        <v>3</v>
      </c>
      <c r="W430">
        <f t="shared" si="75"/>
        <v>2</v>
      </c>
      <c r="X430">
        <f t="shared" si="76"/>
        <v>206</v>
      </c>
      <c r="Y430">
        <f t="shared" si="77"/>
        <v>203</v>
      </c>
      <c r="Z430">
        <f t="shared" si="78"/>
        <v>0</v>
      </c>
      <c r="AA430">
        <f t="shared" si="79"/>
        <v>2</v>
      </c>
      <c r="AB430">
        <f t="shared" si="80"/>
        <v>203</v>
      </c>
      <c r="AC430">
        <f t="shared" si="81"/>
        <v>20302</v>
      </c>
      <c r="AD430">
        <f t="shared" si="82"/>
        <v>3</v>
      </c>
      <c r="AE430">
        <f t="shared" si="83"/>
        <v>2</v>
      </c>
    </row>
    <row r="431" spans="1:31" x14ac:dyDescent="0.2">
      <c r="A431">
        <v>5</v>
      </c>
      <c r="B431">
        <v>12</v>
      </c>
      <c r="C431">
        <v>4</v>
      </c>
      <c r="D431">
        <v>2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1</v>
      </c>
      <c r="K431">
        <v>2</v>
      </c>
      <c r="L431">
        <v>3</v>
      </c>
      <c r="M431">
        <v>2</v>
      </c>
      <c r="N431">
        <v>4</v>
      </c>
      <c r="O431">
        <v>1</v>
      </c>
      <c r="P431">
        <v>1</v>
      </c>
      <c r="T431">
        <f t="shared" si="72"/>
        <v>5</v>
      </c>
      <c r="U431">
        <f t="shared" si="73"/>
        <v>12</v>
      </c>
      <c r="V431">
        <f t="shared" si="74"/>
        <v>4</v>
      </c>
      <c r="W431">
        <f t="shared" si="75"/>
        <v>2</v>
      </c>
      <c r="X431">
        <f t="shared" si="76"/>
        <v>201</v>
      </c>
      <c r="Y431">
        <f t="shared" si="77"/>
        <v>202</v>
      </c>
      <c r="Z431">
        <f t="shared" si="78"/>
        <v>0</v>
      </c>
      <c r="AA431">
        <f t="shared" si="79"/>
        <v>3</v>
      </c>
      <c r="AB431">
        <f t="shared" si="80"/>
        <v>202</v>
      </c>
      <c r="AC431">
        <f t="shared" si="81"/>
        <v>20204</v>
      </c>
      <c r="AD431">
        <f t="shared" si="82"/>
        <v>1</v>
      </c>
      <c r="AE431">
        <f t="shared" si="83"/>
        <v>1</v>
      </c>
    </row>
    <row r="432" spans="1:31" x14ac:dyDescent="0.2">
      <c r="A432">
        <v>5</v>
      </c>
      <c r="B432">
        <v>12</v>
      </c>
      <c r="C432">
        <v>5</v>
      </c>
      <c r="D432">
        <v>1</v>
      </c>
      <c r="E432">
        <v>5</v>
      </c>
      <c r="F432">
        <v>4</v>
      </c>
      <c r="G432">
        <v>4</v>
      </c>
      <c r="H432">
        <v>4</v>
      </c>
      <c r="I432">
        <v>4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2</v>
      </c>
      <c r="T432">
        <f t="shared" si="72"/>
        <v>5</v>
      </c>
      <c r="U432">
        <f t="shared" si="73"/>
        <v>12</v>
      </c>
      <c r="V432">
        <f t="shared" si="74"/>
        <v>5</v>
      </c>
      <c r="W432">
        <f t="shared" si="75"/>
        <v>1</v>
      </c>
      <c r="X432">
        <f t="shared" si="76"/>
        <v>105</v>
      </c>
      <c r="Y432">
        <f t="shared" si="77"/>
        <v>104</v>
      </c>
      <c r="Z432">
        <f t="shared" si="78"/>
        <v>4</v>
      </c>
      <c r="AA432">
        <f t="shared" si="79"/>
        <v>6</v>
      </c>
      <c r="AB432">
        <f t="shared" si="80"/>
        <v>104</v>
      </c>
      <c r="AC432">
        <f t="shared" si="81"/>
        <v>10404</v>
      </c>
      <c r="AD432">
        <f t="shared" si="82"/>
        <v>1</v>
      </c>
      <c r="AE432">
        <f t="shared" si="83"/>
        <v>2</v>
      </c>
    </row>
    <row r="433" spans="1:31" x14ac:dyDescent="0.2">
      <c r="A433">
        <v>5</v>
      </c>
      <c r="B433">
        <v>12</v>
      </c>
      <c r="C433">
        <v>6</v>
      </c>
      <c r="D433">
        <v>2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10</v>
      </c>
      <c r="K433">
        <v>4</v>
      </c>
      <c r="L433">
        <v>4</v>
      </c>
      <c r="M433">
        <v>1</v>
      </c>
      <c r="N433">
        <v>5</v>
      </c>
      <c r="O433">
        <v>3</v>
      </c>
      <c r="P433">
        <v>1</v>
      </c>
      <c r="T433">
        <f t="shared" si="72"/>
        <v>5</v>
      </c>
      <c r="U433">
        <f t="shared" si="73"/>
        <v>12</v>
      </c>
      <c r="V433">
        <f t="shared" si="74"/>
        <v>6</v>
      </c>
      <c r="W433">
        <f t="shared" si="75"/>
        <v>2</v>
      </c>
      <c r="X433">
        <f t="shared" si="76"/>
        <v>210</v>
      </c>
      <c r="Y433">
        <f t="shared" si="77"/>
        <v>204</v>
      </c>
      <c r="Z433">
        <f t="shared" si="78"/>
        <v>0</v>
      </c>
      <c r="AA433">
        <f t="shared" si="79"/>
        <v>4</v>
      </c>
      <c r="AB433">
        <f t="shared" si="80"/>
        <v>201</v>
      </c>
      <c r="AC433">
        <f t="shared" si="81"/>
        <v>20105</v>
      </c>
      <c r="AD433">
        <f t="shared" si="82"/>
        <v>3</v>
      </c>
      <c r="AE433">
        <f t="shared" si="83"/>
        <v>1</v>
      </c>
    </row>
    <row r="434" spans="1:31" x14ac:dyDescent="0.2">
      <c r="A434">
        <v>5</v>
      </c>
      <c r="B434">
        <v>13</v>
      </c>
      <c r="C434">
        <v>1</v>
      </c>
      <c r="D434">
        <v>1</v>
      </c>
      <c r="E434">
        <v>4</v>
      </c>
      <c r="F434">
        <v>1</v>
      </c>
      <c r="G434">
        <v>2</v>
      </c>
      <c r="H434">
        <v>1</v>
      </c>
      <c r="I434">
        <v>3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>
        <v>1</v>
      </c>
      <c r="T434">
        <f t="shared" si="72"/>
        <v>5</v>
      </c>
      <c r="U434">
        <f t="shared" si="73"/>
        <v>13</v>
      </c>
      <c r="V434">
        <f t="shared" si="74"/>
        <v>1</v>
      </c>
      <c r="W434">
        <f t="shared" si="75"/>
        <v>1</v>
      </c>
      <c r="X434">
        <f t="shared" si="76"/>
        <v>104</v>
      </c>
      <c r="Y434">
        <f t="shared" si="77"/>
        <v>101</v>
      </c>
      <c r="Z434">
        <f t="shared" si="78"/>
        <v>2</v>
      </c>
      <c r="AA434">
        <f t="shared" si="79"/>
        <v>6</v>
      </c>
      <c r="AB434">
        <f t="shared" si="80"/>
        <v>101</v>
      </c>
      <c r="AC434">
        <f t="shared" si="81"/>
        <v>10103</v>
      </c>
      <c r="AD434">
        <f t="shared" si="82"/>
        <v>1</v>
      </c>
      <c r="AE434">
        <f t="shared" si="83"/>
        <v>1</v>
      </c>
    </row>
    <row r="435" spans="1:31" x14ac:dyDescent="0.2">
      <c r="A435">
        <v>5</v>
      </c>
      <c r="B435">
        <v>13</v>
      </c>
      <c r="C435">
        <v>2</v>
      </c>
      <c r="D435">
        <v>2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3</v>
      </c>
      <c r="K435">
        <v>1</v>
      </c>
      <c r="L435">
        <v>5</v>
      </c>
      <c r="M435">
        <v>3</v>
      </c>
      <c r="N435">
        <v>4</v>
      </c>
      <c r="O435">
        <v>2</v>
      </c>
      <c r="P435">
        <v>2</v>
      </c>
      <c r="T435">
        <f t="shared" si="72"/>
        <v>5</v>
      </c>
      <c r="U435">
        <f t="shared" si="73"/>
        <v>13</v>
      </c>
      <c r="V435">
        <f t="shared" si="74"/>
        <v>2</v>
      </c>
      <c r="W435">
        <f t="shared" si="75"/>
        <v>2</v>
      </c>
      <c r="X435">
        <f t="shared" si="76"/>
        <v>203</v>
      </c>
      <c r="Y435">
        <f t="shared" si="77"/>
        <v>201</v>
      </c>
      <c r="Z435">
        <f t="shared" si="78"/>
        <v>0</v>
      </c>
      <c r="AA435">
        <f t="shared" si="79"/>
        <v>5</v>
      </c>
      <c r="AB435">
        <f t="shared" si="80"/>
        <v>203</v>
      </c>
      <c r="AC435">
        <f t="shared" si="81"/>
        <v>20304</v>
      </c>
      <c r="AD435">
        <f t="shared" si="82"/>
        <v>2</v>
      </c>
      <c r="AE435">
        <f t="shared" si="83"/>
        <v>2</v>
      </c>
    </row>
    <row r="436" spans="1:31" x14ac:dyDescent="0.2">
      <c r="A436">
        <v>5</v>
      </c>
      <c r="B436">
        <v>13</v>
      </c>
      <c r="C436">
        <v>3</v>
      </c>
      <c r="D436">
        <v>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4</v>
      </c>
      <c r="K436">
        <v>3</v>
      </c>
      <c r="L436">
        <v>3</v>
      </c>
      <c r="M436">
        <v>6</v>
      </c>
      <c r="N436">
        <v>1</v>
      </c>
      <c r="O436">
        <v>1</v>
      </c>
      <c r="P436">
        <v>2</v>
      </c>
      <c r="T436">
        <f t="shared" si="72"/>
        <v>5</v>
      </c>
      <c r="U436">
        <f t="shared" si="73"/>
        <v>13</v>
      </c>
      <c r="V436">
        <f t="shared" si="74"/>
        <v>3</v>
      </c>
      <c r="W436">
        <f t="shared" si="75"/>
        <v>2</v>
      </c>
      <c r="X436">
        <f t="shared" si="76"/>
        <v>204</v>
      </c>
      <c r="Y436">
        <f t="shared" si="77"/>
        <v>203</v>
      </c>
      <c r="Z436">
        <f t="shared" si="78"/>
        <v>0</v>
      </c>
      <c r="AA436">
        <f t="shared" si="79"/>
        <v>3</v>
      </c>
      <c r="AB436">
        <f t="shared" si="80"/>
        <v>206</v>
      </c>
      <c r="AC436">
        <f t="shared" si="81"/>
        <v>20601</v>
      </c>
      <c r="AD436">
        <f t="shared" si="82"/>
        <v>1</v>
      </c>
      <c r="AE436">
        <f t="shared" si="83"/>
        <v>2</v>
      </c>
    </row>
    <row r="437" spans="1:31" x14ac:dyDescent="0.2">
      <c r="A437">
        <v>5</v>
      </c>
      <c r="B437">
        <v>13</v>
      </c>
      <c r="C437">
        <v>4</v>
      </c>
      <c r="D437">
        <v>1</v>
      </c>
      <c r="E437">
        <v>7</v>
      </c>
      <c r="F437">
        <v>4</v>
      </c>
      <c r="G437">
        <v>3</v>
      </c>
      <c r="H437">
        <v>5</v>
      </c>
      <c r="I437">
        <v>2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2</v>
      </c>
      <c r="P437">
        <v>1</v>
      </c>
      <c r="T437">
        <f t="shared" si="72"/>
        <v>5</v>
      </c>
      <c r="U437">
        <f t="shared" si="73"/>
        <v>13</v>
      </c>
      <c r="V437">
        <f t="shared" si="74"/>
        <v>4</v>
      </c>
      <c r="W437">
        <f t="shared" si="75"/>
        <v>1</v>
      </c>
      <c r="X437">
        <f t="shared" si="76"/>
        <v>107</v>
      </c>
      <c r="Y437">
        <f t="shared" si="77"/>
        <v>104</v>
      </c>
      <c r="Z437">
        <f t="shared" si="78"/>
        <v>3</v>
      </c>
      <c r="AA437">
        <f t="shared" si="79"/>
        <v>6</v>
      </c>
      <c r="AB437">
        <f t="shared" si="80"/>
        <v>105</v>
      </c>
      <c r="AC437">
        <f t="shared" si="81"/>
        <v>10502</v>
      </c>
      <c r="AD437">
        <f t="shared" si="82"/>
        <v>2</v>
      </c>
      <c r="AE437">
        <f t="shared" si="83"/>
        <v>1</v>
      </c>
    </row>
    <row r="438" spans="1:31" x14ac:dyDescent="0.2">
      <c r="A438">
        <v>5</v>
      </c>
      <c r="B438">
        <v>13</v>
      </c>
      <c r="C438">
        <v>5</v>
      </c>
      <c r="D438">
        <v>1</v>
      </c>
      <c r="E438">
        <v>8</v>
      </c>
      <c r="F438">
        <v>2</v>
      </c>
      <c r="G438">
        <v>6</v>
      </c>
      <c r="H438">
        <v>3</v>
      </c>
      <c r="I438">
        <v>2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3</v>
      </c>
      <c r="P438">
        <v>1</v>
      </c>
      <c r="T438">
        <f t="shared" si="72"/>
        <v>5</v>
      </c>
      <c r="U438">
        <f t="shared" si="73"/>
        <v>13</v>
      </c>
      <c r="V438">
        <f t="shared" si="74"/>
        <v>5</v>
      </c>
      <c r="W438">
        <f t="shared" si="75"/>
        <v>1</v>
      </c>
      <c r="X438">
        <f t="shared" si="76"/>
        <v>108</v>
      </c>
      <c r="Y438">
        <f t="shared" si="77"/>
        <v>102</v>
      </c>
      <c r="Z438">
        <f t="shared" si="78"/>
        <v>6</v>
      </c>
      <c r="AA438">
        <f t="shared" si="79"/>
        <v>6</v>
      </c>
      <c r="AB438">
        <f t="shared" si="80"/>
        <v>103</v>
      </c>
      <c r="AC438">
        <f t="shared" si="81"/>
        <v>10302</v>
      </c>
      <c r="AD438">
        <f t="shared" si="82"/>
        <v>3</v>
      </c>
      <c r="AE438">
        <f t="shared" si="83"/>
        <v>1</v>
      </c>
    </row>
    <row r="439" spans="1:31" x14ac:dyDescent="0.2">
      <c r="A439">
        <v>5</v>
      </c>
      <c r="B439">
        <v>13</v>
      </c>
      <c r="C439">
        <v>6</v>
      </c>
      <c r="D439">
        <v>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7</v>
      </c>
      <c r="K439">
        <v>2</v>
      </c>
      <c r="L439">
        <v>1</v>
      </c>
      <c r="M439">
        <v>7</v>
      </c>
      <c r="N439">
        <v>2</v>
      </c>
      <c r="O439">
        <v>3</v>
      </c>
      <c r="P439">
        <v>2</v>
      </c>
      <c r="T439">
        <f t="shared" si="72"/>
        <v>5</v>
      </c>
      <c r="U439">
        <f t="shared" si="73"/>
        <v>13</v>
      </c>
      <c r="V439">
        <f t="shared" si="74"/>
        <v>6</v>
      </c>
      <c r="W439">
        <f t="shared" si="75"/>
        <v>2</v>
      </c>
      <c r="X439">
        <f t="shared" si="76"/>
        <v>207</v>
      </c>
      <c r="Y439">
        <f t="shared" si="77"/>
        <v>202</v>
      </c>
      <c r="Z439">
        <f t="shared" si="78"/>
        <v>0</v>
      </c>
      <c r="AA439">
        <f t="shared" si="79"/>
        <v>1</v>
      </c>
      <c r="AB439">
        <f t="shared" si="80"/>
        <v>207</v>
      </c>
      <c r="AC439">
        <f t="shared" si="81"/>
        <v>20702</v>
      </c>
      <c r="AD439">
        <f t="shared" si="82"/>
        <v>3</v>
      </c>
      <c r="AE439">
        <f t="shared" si="83"/>
        <v>2</v>
      </c>
    </row>
    <row r="440" spans="1:31" x14ac:dyDescent="0.2">
      <c r="A440">
        <v>5</v>
      </c>
      <c r="B440">
        <v>14</v>
      </c>
      <c r="C440">
        <v>1</v>
      </c>
      <c r="D440">
        <v>1</v>
      </c>
      <c r="E440">
        <v>10</v>
      </c>
      <c r="F440">
        <v>2</v>
      </c>
      <c r="G440">
        <v>3</v>
      </c>
      <c r="H440">
        <v>1</v>
      </c>
      <c r="I440">
        <v>5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2</v>
      </c>
      <c r="P440">
        <v>1</v>
      </c>
      <c r="T440">
        <f t="shared" si="72"/>
        <v>5</v>
      </c>
      <c r="U440">
        <f t="shared" si="73"/>
        <v>14</v>
      </c>
      <c r="V440">
        <f t="shared" si="74"/>
        <v>1</v>
      </c>
      <c r="W440">
        <f t="shared" si="75"/>
        <v>1</v>
      </c>
      <c r="X440">
        <f t="shared" si="76"/>
        <v>110</v>
      </c>
      <c r="Y440">
        <f t="shared" si="77"/>
        <v>102</v>
      </c>
      <c r="Z440">
        <f t="shared" si="78"/>
        <v>3</v>
      </c>
      <c r="AA440">
        <f t="shared" si="79"/>
        <v>6</v>
      </c>
      <c r="AB440">
        <f t="shared" si="80"/>
        <v>101</v>
      </c>
      <c r="AC440">
        <f t="shared" si="81"/>
        <v>10105</v>
      </c>
      <c r="AD440">
        <f t="shared" si="82"/>
        <v>2</v>
      </c>
      <c r="AE440">
        <f t="shared" si="83"/>
        <v>1</v>
      </c>
    </row>
    <row r="441" spans="1:31" x14ac:dyDescent="0.2">
      <c r="A441">
        <v>5</v>
      </c>
      <c r="B441">
        <v>14</v>
      </c>
      <c r="C441">
        <v>2</v>
      </c>
      <c r="D441">
        <v>2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1</v>
      </c>
      <c r="K441">
        <v>2</v>
      </c>
      <c r="L441">
        <v>2</v>
      </c>
      <c r="M441">
        <v>7</v>
      </c>
      <c r="N441">
        <v>1</v>
      </c>
      <c r="O441">
        <v>2</v>
      </c>
      <c r="P441">
        <v>2</v>
      </c>
      <c r="T441">
        <f t="shared" si="72"/>
        <v>5</v>
      </c>
      <c r="U441">
        <f t="shared" si="73"/>
        <v>14</v>
      </c>
      <c r="V441">
        <f t="shared" si="74"/>
        <v>2</v>
      </c>
      <c r="W441">
        <f t="shared" si="75"/>
        <v>2</v>
      </c>
      <c r="X441">
        <f t="shared" si="76"/>
        <v>201</v>
      </c>
      <c r="Y441">
        <f t="shared" si="77"/>
        <v>202</v>
      </c>
      <c r="Z441">
        <f t="shared" si="78"/>
        <v>0</v>
      </c>
      <c r="AA441">
        <f t="shared" si="79"/>
        <v>2</v>
      </c>
      <c r="AB441">
        <f t="shared" si="80"/>
        <v>207</v>
      </c>
      <c r="AC441">
        <f t="shared" si="81"/>
        <v>20701</v>
      </c>
      <c r="AD441">
        <f t="shared" si="82"/>
        <v>2</v>
      </c>
      <c r="AE441">
        <f t="shared" si="83"/>
        <v>2</v>
      </c>
    </row>
    <row r="442" spans="1:31" x14ac:dyDescent="0.2">
      <c r="A442">
        <v>5</v>
      </c>
      <c r="B442">
        <v>14</v>
      </c>
      <c r="C442">
        <v>3</v>
      </c>
      <c r="D442">
        <v>2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5</v>
      </c>
      <c r="K442">
        <v>4</v>
      </c>
      <c r="L442">
        <v>1</v>
      </c>
      <c r="M442">
        <v>4</v>
      </c>
      <c r="N442">
        <v>3</v>
      </c>
      <c r="O442">
        <v>3</v>
      </c>
      <c r="P442">
        <v>1</v>
      </c>
      <c r="T442">
        <f t="shared" si="72"/>
        <v>5</v>
      </c>
      <c r="U442">
        <f t="shared" si="73"/>
        <v>14</v>
      </c>
      <c r="V442">
        <f t="shared" si="74"/>
        <v>3</v>
      </c>
      <c r="W442">
        <f t="shared" si="75"/>
        <v>2</v>
      </c>
      <c r="X442">
        <f t="shared" si="76"/>
        <v>205</v>
      </c>
      <c r="Y442">
        <f t="shared" si="77"/>
        <v>204</v>
      </c>
      <c r="Z442">
        <f t="shared" si="78"/>
        <v>0</v>
      </c>
      <c r="AA442">
        <f t="shared" si="79"/>
        <v>1</v>
      </c>
      <c r="AB442">
        <f t="shared" si="80"/>
        <v>204</v>
      </c>
      <c r="AC442">
        <f t="shared" si="81"/>
        <v>20403</v>
      </c>
      <c r="AD442">
        <f t="shared" si="82"/>
        <v>3</v>
      </c>
      <c r="AE442">
        <f t="shared" si="83"/>
        <v>1</v>
      </c>
    </row>
    <row r="443" spans="1:31" x14ac:dyDescent="0.2">
      <c r="A443">
        <v>5</v>
      </c>
      <c r="B443">
        <v>14</v>
      </c>
      <c r="C443">
        <v>4</v>
      </c>
      <c r="D443">
        <v>1</v>
      </c>
      <c r="E443">
        <v>2</v>
      </c>
      <c r="F443">
        <v>3</v>
      </c>
      <c r="G443">
        <v>1</v>
      </c>
      <c r="H443">
        <v>4</v>
      </c>
      <c r="I443">
        <v>4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>
        <v>2</v>
      </c>
      <c r="T443">
        <f t="shared" si="72"/>
        <v>5</v>
      </c>
      <c r="U443">
        <f t="shared" si="73"/>
        <v>14</v>
      </c>
      <c r="V443">
        <f t="shared" si="74"/>
        <v>4</v>
      </c>
      <c r="W443">
        <f t="shared" si="75"/>
        <v>1</v>
      </c>
      <c r="X443">
        <f t="shared" si="76"/>
        <v>102</v>
      </c>
      <c r="Y443">
        <f t="shared" si="77"/>
        <v>103</v>
      </c>
      <c r="Z443">
        <f t="shared" si="78"/>
        <v>1</v>
      </c>
      <c r="AA443">
        <f t="shared" si="79"/>
        <v>6</v>
      </c>
      <c r="AB443">
        <f t="shared" si="80"/>
        <v>104</v>
      </c>
      <c r="AC443">
        <f t="shared" si="81"/>
        <v>10404</v>
      </c>
      <c r="AD443">
        <f t="shared" si="82"/>
        <v>1</v>
      </c>
      <c r="AE443">
        <f t="shared" si="83"/>
        <v>2</v>
      </c>
    </row>
    <row r="444" spans="1:31" x14ac:dyDescent="0.2">
      <c r="A444">
        <v>5</v>
      </c>
      <c r="B444">
        <v>14</v>
      </c>
      <c r="C444">
        <v>5</v>
      </c>
      <c r="D444">
        <v>2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11</v>
      </c>
      <c r="K444">
        <v>1</v>
      </c>
      <c r="L444">
        <v>3</v>
      </c>
      <c r="M444">
        <v>3</v>
      </c>
      <c r="N444">
        <v>5</v>
      </c>
      <c r="O444">
        <v>1</v>
      </c>
      <c r="P444">
        <v>1</v>
      </c>
      <c r="T444">
        <f t="shared" si="72"/>
        <v>5</v>
      </c>
      <c r="U444">
        <f t="shared" si="73"/>
        <v>14</v>
      </c>
      <c r="V444">
        <f t="shared" si="74"/>
        <v>5</v>
      </c>
      <c r="W444">
        <f t="shared" si="75"/>
        <v>2</v>
      </c>
      <c r="X444">
        <f t="shared" si="76"/>
        <v>211</v>
      </c>
      <c r="Y444">
        <f t="shared" si="77"/>
        <v>201</v>
      </c>
      <c r="Z444">
        <f t="shared" si="78"/>
        <v>0</v>
      </c>
      <c r="AA444">
        <f t="shared" si="79"/>
        <v>3</v>
      </c>
      <c r="AB444">
        <f t="shared" si="80"/>
        <v>203</v>
      </c>
      <c r="AC444">
        <f t="shared" si="81"/>
        <v>20305</v>
      </c>
      <c r="AD444">
        <f t="shared" si="82"/>
        <v>1</v>
      </c>
      <c r="AE444">
        <f t="shared" si="83"/>
        <v>1</v>
      </c>
    </row>
    <row r="445" spans="1:31" x14ac:dyDescent="0.2">
      <c r="A445">
        <v>5</v>
      </c>
      <c r="B445">
        <v>14</v>
      </c>
      <c r="C445">
        <v>6</v>
      </c>
      <c r="D445">
        <v>1</v>
      </c>
      <c r="E445">
        <v>9</v>
      </c>
      <c r="F445">
        <v>1</v>
      </c>
      <c r="G445">
        <v>6</v>
      </c>
      <c r="H445">
        <v>3</v>
      </c>
      <c r="I445">
        <v>1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>
        <v>2</v>
      </c>
      <c r="T445">
        <f t="shared" si="72"/>
        <v>5</v>
      </c>
      <c r="U445">
        <f t="shared" si="73"/>
        <v>14</v>
      </c>
      <c r="V445">
        <f t="shared" si="74"/>
        <v>6</v>
      </c>
      <c r="W445">
        <f t="shared" si="75"/>
        <v>1</v>
      </c>
      <c r="X445">
        <f t="shared" si="76"/>
        <v>109</v>
      </c>
      <c r="Y445">
        <f t="shared" si="77"/>
        <v>101</v>
      </c>
      <c r="Z445">
        <f t="shared" si="78"/>
        <v>6</v>
      </c>
      <c r="AA445">
        <f t="shared" si="79"/>
        <v>6</v>
      </c>
      <c r="AB445">
        <f t="shared" si="80"/>
        <v>103</v>
      </c>
      <c r="AC445">
        <f t="shared" si="81"/>
        <v>10301</v>
      </c>
      <c r="AD445">
        <f t="shared" si="82"/>
        <v>1</v>
      </c>
      <c r="AE445">
        <f t="shared" si="83"/>
        <v>2</v>
      </c>
    </row>
    <row r="446" spans="1:31" x14ac:dyDescent="0.2">
      <c r="A446">
        <v>5</v>
      </c>
      <c r="B446">
        <v>15</v>
      </c>
      <c r="C446">
        <v>1</v>
      </c>
      <c r="D446">
        <v>1</v>
      </c>
      <c r="E446">
        <v>6</v>
      </c>
      <c r="F446">
        <v>4</v>
      </c>
      <c r="G446">
        <v>2</v>
      </c>
      <c r="H446">
        <v>5</v>
      </c>
      <c r="I446">
        <v>5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3</v>
      </c>
      <c r="P446">
        <v>1</v>
      </c>
      <c r="T446">
        <f t="shared" si="72"/>
        <v>5</v>
      </c>
      <c r="U446">
        <f t="shared" si="73"/>
        <v>15</v>
      </c>
      <c r="V446">
        <f t="shared" si="74"/>
        <v>1</v>
      </c>
      <c r="W446">
        <f t="shared" si="75"/>
        <v>1</v>
      </c>
      <c r="X446">
        <f t="shared" si="76"/>
        <v>106</v>
      </c>
      <c r="Y446">
        <f t="shared" si="77"/>
        <v>104</v>
      </c>
      <c r="Z446">
        <f t="shared" si="78"/>
        <v>2</v>
      </c>
      <c r="AA446">
        <f t="shared" si="79"/>
        <v>6</v>
      </c>
      <c r="AB446">
        <f t="shared" si="80"/>
        <v>105</v>
      </c>
      <c r="AC446">
        <f t="shared" si="81"/>
        <v>10505</v>
      </c>
      <c r="AD446">
        <f t="shared" si="82"/>
        <v>3</v>
      </c>
      <c r="AE446">
        <f t="shared" si="83"/>
        <v>1</v>
      </c>
    </row>
    <row r="447" spans="1:31" x14ac:dyDescent="0.2">
      <c r="A447">
        <v>5</v>
      </c>
      <c r="B447">
        <v>15</v>
      </c>
      <c r="C447">
        <v>2</v>
      </c>
      <c r="D447">
        <v>1</v>
      </c>
      <c r="E447">
        <v>10</v>
      </c>
      <c r="F447">
        <v>3</v>
      </c>
      <c r="G447">
        <v>4</v>
      </c>
      <c r="H447">
        <v>3</v>
      </c>
      <c r="I447">
        <v>4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3</v>
      </c>
      <c r="P447">
        <v>1</v>
      </c>
      <c r="T447">
        <f t="shared" si="72"/>
        <v>5</v>
      </c>
      <c r="U447">
        <f t="shared" si="73"/>
        <v>15</v>
      </c>
      <c r="V447">
        <f t="shared" si="74"/>
        <v>2</v>
      </c>
      <c r="W447">
        <f t="shared" si="75"/>
        <v>1</v>
      </c>
      <c r="X447">
        <f t="shared" si="76"/>
        <v>110</v>
      </c>
      <c r="Y447">
        <f t="shared" si="77"/>
        <v>103</v>
      </c>
      <c r="Z447">
        <f t="shared" si="78"/>
        <v>4</v>
      </c>
      <c r="AA447">
        <f t="shared" si="79"/>
        <v>6</v>
      </c>
      <c r="AB447">
        <f t="shared" si="80"/>
        <v>103</v>
      </c>
      <c r="AC447">
        <f t="shared" si="81"/>
        <v>10304</v>
      </c>
      <c r="AD447">
        <f t="shared" si="82"/>
        <v>3</v>
      </c>
      <c r="AE447">
        <f t="shared" si="83"/>
        <v>1</v>
      </c>
    </row>
    <row r="448" spans="1:31" x14ac:dyDescent="0.2">
      <c r="A448">
        <v>5</v>
      </c>
      <c r="B448">
        <v>15</v>
      </c>
      <c r="C448">
        <v>3</v>
      </c>
      <c r="D448">
        <v>2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11</v>
      </c>
      <c r="K448">
        <v>1</v>
      </c>
      <c r="L448">
        <v>1</v>
      </c>
      <c r="M448">
        <v>2</v>
      </c>
      <c r="N448">
        <v>4</v>
      </c>
      <c r="O448">
        <v>2</v>
      </c>
      <c r="P448">
        <v>1</v>
      </c>
      <c r="T448">
        <f t="shared" si="72"/>
        <v>5</v>
      </c>
      <c r="U448">
        <f t="shared" si="73"/>
        <v>15</v>
      </c>
      <c r="V448">
        <f t="shared" si="74"/>
        <v>3</v>
      </c>
      <c r="W448">
        <f t="shared" si="75"/>
        <v>2</v>
      </c>
      <c r="X448">
        <f t="shared" si="76"/>
        <v>211</v>
      </c>
      <c r="Y448">
        <f t="shared" si="77"/>
        <v>201</v>
      </c>
      <c r="Z448">
        <f t="shared" si="78"/>
        <v>0</v>
      </c>
      <c r="AA448">
        <f t="shared" si="79"/>
        <v>1</v>
      </c>
      <c r="AB448">
        <f t="shared" si="80"/>
        <v>202</v>
      </c>
      <c r="AC448">
        <f t="shared" si="81"/>
        <v>20204</v>
      </c>
      <c r="AD448">
        <f t="shared" si="82"/>
        <v>2</v>
      </c>
      <c r="AE448">
        <f t="shared" si="83"/>
        <v>1</v>
      </c>
    </row>
    <row r="449" spans="1:31" x14ac:dyDescent="0.2">
      <c r="A449">
        <v>5</v>
      </c>
      <c r="B449">
        <v>15</v>
      </c>
      <c r="C449">
        <v>4</v>
      </c>
      <c r="D449">
        <v>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8</v>
      </c>
      <c r="K449">
        <v>3</v>
      </c>
      <c r="L449">
        <v>4</v>
      </c>
      <c r="M449">
        <v>5</v>
      </c>
      <c r="N449">
        <v>3</v>
      </c>
      <c r="O449">
        <v>1</v>
      </c>
      <c r="P449">
        <v>2</v>
      </c>
      <c r="T449">
        <f t="shared" si="72"/>
        <v>5</v>
      </c>
      <c r="U449">
        <f t="shared" si="73"/>
        <v>15</v>
      </c>
      <c r="V449">
        <f t="shared" si="74"/>
        <v>4</v>
      </c>
      <c r="W449">
        <f t="shared" si="75"/>
        <v>2</v>
      </c>
      <c r="X449">
        <f t="shared" si="76"/>
        <v>208</v>
      </c>
      <c r="Y449">
        <f t="shared" si="77"/>
        <v>203</v>
      </c>
      <c r="Z449">
        <f t="shared" si="78"/>
        <v>0</v>
      </c>
      <c r="AA449">
        <f t="shared" si="79"/>
        <v>4</v>
      </c>
      <c r="AB449">
        <f t="shared" si="80"/>
        <v>205</v>
      </c>
      <c r="AC449">
        <f t="shared" si="81"/>
        <v>20503</v>
      </c>
      <c r="AD449">
        <f t="shared" si="82"/>
        <v>1</v>
      </c>
      <c r="AE449">
        <f t="shared" si="83"/>
        <v>2</v>
      </c>
    </row>
    <row r="450" spans="1:31" x14ac:dyDescent="0.2">
      <c r="A450">
        <v>5</v>
      </c>
      <c r="B450">
        <v>15</v>
      </c>
      <c r="C450">
        <v>5</v>
      </c>
      <c r="D450">
        <v>1</v>
      </c>
      <c r="E450">
        <v>7</v>
      </c>
      <c r="F450">
        <v>5</v>
      </c>
      <c r="G450">
        <v>1</v>
      </c>
      <c r="H450">
        <v>2</v>
      </c>
      <c r="I450">
        <v>3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3</v>
      </c>
      <c r="P450">
        <v>2</v>
      </c>
      <c r="T450">
        <f t="shared" si="72"/>
        <v>5</v>
      </c>
      <c r="U450">
        <f t="shared" si="73"/>
        <v>15</v>
      </c>
      <c r="V450">
        <f t="shared" si="74"/>
        <v>5</v>
      </c>
      <c r="W450">
        <f t="shared" si="75"/>
        <v>1</v>
      </c>
      <c r="X450">
        <f t="shared" si="76"/>
        <v>107</v>
      </c>
      <c r="Y450">
        <f t="shared" si="77"/>
        <v>105</v>
      </c>
      <c r="Z450">
        <f t="shared" si="78"/>
        <v>1</v>
      </c>
      <c r="AA450">
        <f t="shared" si="79"/>
        <v>6</v>
      </c>
      <c r="AB450">
        <f t="shared" si="80"/>
        <v>102</v>
      </c>
      <c r="AC450">
        <f t="shared" si="81"/>
        <v>10203</v>
      </c>
      <c r="AD450">
        <f t="shared" si="82"/>
        <v>3</v>
      </c>
      <c r="AE450">
        <f t="shared" si="83"/>
        <v>2</v>
      </c>
    </row>
    <row r="451" spans="1:31" x14ac:dyDescent="0.2">
      <c r="A451">
        <v>5</v>
      </c>
      <c r="B451">
        <v>15</v>
      </c>
      <c r="C451">
        <v>6</v>
      </c>
      <c r="D451">
        <v>2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9</v>
      </c>
      <c r="K451">
        <v>4</v>
      </c>
      <c r="L451">
        <v>4</v>
      </c>
      <c r="M451">
        <v>1</v>
      </c>
      <c r="N451">
        <v>1</v>
      </c>
      <c r="O451">
        <v>2</v>
      </c>
      <c r="P451">
        <v>2</v>
      </c>
      <c r="T451">
        <f t="shared" ref="T451:T514" si="84">A451</f>
        <v>5</v>
      </c>
      <c r="U451">
        <f t="shared" ref="U451:U514" si="85">B451</f>
        <v>15</v>
      </c>
      <c r="V451">
        <f t="shared" ref="V451:V514" si="86">C451</f>
        <v>6</v>
      </c>
      <c r="W451">
        <f t="shared" ref="W451:W514" si="87">D451</f>
        <v>2</v>
      </c>
      <c r="X451">
        <f t="shared" ref="X451:X514" si="88">IF($W451&lt;2,100+E451,200+J451)</f>
        <v>209</v>
      </c>
      <c r="Y451">
        <f t="shared" ref="Y451:Y514" si="89">IF($W451&lt;2,100+F451,200+K451)</f>
        <v>204</v>
      </c>
      <c r="Z451">
        <f t="shared" ref="Z451:Z514" si="90">IF($W451&lt;2,G451,0)</f>
        <v>0</v>
      </c>
      <c r="AA451">
        <f t="shared" ref="AA451:AA514" si="91">IF($W451&lt;2,6,L451)</f>
        <v>4</v>
      </c>
      <c r="AB451">
        <f t="shared" ref="AB451:AB514" si="92">W451*100+H451+M451</f>
        <v>201</v>
      </c>
      <c r="AC451">
        <f t="shared" ref="AC451:AC514" si="93">AB451*100+I451+N451</f>
        <v>20101</v>
      </c>
      <c r="AD451">
        <f t="shared" ref="AD451:AD514" si="94">O451</f>
        <v>2</v>
      </c>
      <c r="AE451">
        <f t="shared" ref="AE451:AE514" si="95">P451</f>
        <v>2</v>
      </c>
    </row>
    <row r="452" spans="1:31" x14ac:dyDescent="0.2">
      <c r="A452">
        <v>6</v>
      </c>
      <c r="B452">
        <v>1</v>
      </c>
      <c r="C452">
        <v>1</v>
      </c>
      <c r="D452">
        <v>2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10</v>
      </c>
      <c r="K452">
        <v>3</v>
      </c>
      <c r="L452">
        <v>2</v>
      </c>
      <c r="M452">
        <v>4</v>
      </c>
      <c r="N452">
        <v>2</v>
      </c>
      <c r="O452">
        <v>3</v>
      </c>
      <c r="P452">
        <v>1</v>
      </c>
      <c r="T452">
        <f t="shared" si="84"/>
        <v>6</v>
      </c>
      <c r="U452">
        <f t="shared" si="85"/>
        <v>1</v>
      </c>
      <c r="V452">
        <f t="shared" si="86"/>
        <v>1</v>
      </c>
      <c r="W452">
        <f t="shared" si="87"/>
        <v>2</v>
      </c>
      <c r="X452">
        <f t="shared" si="88"/>
        <v>210</v>
      </c>
      <c r="Y452">
        <f t="shared" si="89"/>
        <v>203</v>
      </c>
      <c r="Z452">
        <f t="shared" si="90"/>
        <v>0</v>
      </c>
      <c r="AA452">
        <f t="shared" si="91"/>
        <v>2</v>
      </c>
      <c r="AB452">
        <f t="shared" si="92"/>
        <v>204</v>
      </c>
      <c r="AC452">
        <f t="shared" si="93"/>
        <v>20402</v>
      </c>
      <c r="AD452">
        <f t="shared" si="94"/>
        <v>3</v>
      </c>
      <c r="AE452">
        <f t="shared" si="95"/>
        <v>1</v>
      </c>
    </row>
    <row r="453" spans="1:31" x14ac:dyDescent="0.2">
      <c r="A453">
        <v>6</v>
      </c>
      <c r="B453">
        <v>1</v>
      </c>
      <c r="C453">
        <v>2</v>
      </c>
      <c r="D453">
        <v>2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4</v>
      </c>
      <c r="K453">
        <v>4</v>
      </c>
      <c r="L453">
        <v>5</v>
      </c>
      <c r="M453">
        <v>6</v>
      </c>
      <c r="N453">
        <v>5</v>
      </c>
      <c r="O453">
        <v>3</v>
      </c>
      <c r="P453">
        <v>2</v>
      </c>
      <c r="T453">
        <f t="shared" si="84"/>
        <v>6</v>
      </c>
      <c r="U453">
        <f t="shared" si="85"/>
        <v>1</v>
      </c>
      <c r="V453">
        <f t="shared" si="86"/>
        <v>2</v>
      </c>
      <c r="W453">
        <f t="shared" si="87"/>
        <v>2</v>
      </c>
      <c r="X453">
        <f t="shared" si="88"/>
        <v>204</v>
      </c>
      <c r="Y453">
        <f t="shared" si="89"/>
        <v>204</v>
      </c>
      <c r="Z453">
        <f t="shared" si="90"/>
        <v>0</v>
      </c>
      <c r="AA453">
        <f t="shared" si="91"/>
        <v>5</v>
      </c>
      <c r="AB453">
        <f t="shared" si="92"/>
        <v>206</v>
      </c>
      <c r="AC453">
        <f t="shared" si="93"/>
        <v>20605</v>
      </c>
      <c r="AD453">
        <f t="shared" si="94"/>
        <v>3</v>
      </c>
      <c r="AE453">
        <f t="shared" si="95"/>
        <v>2</v>
      </c>
    </row>
    <row r="454" spans="1:31" x14ac:dyDescent="0.2">
      <c r="A454">
        <v>6</v>
      </c>
      <c r="B454">
        <v>1</v>
      </c>
      <c r="C454">
        <v>3</v>
      </c>
      <c r="D454">
        <v>2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12</v>
      </c>
      <c r="K454">
        <v>2</v>
      </c>
      <c r="L454">
        <v>1</v>
      </c>
      <c r="M454">
        <v>5</v>
      </c>
      <c r="N454">
        <v>1</v>
      </c>
      <c r="O454">
        <v>1</v>
      </c>
      <c r="P454">
        <v>1</v>
      </c>
      <c r="T454">
        <f t="shared" si="84"/>
        <v>6</v>
      </c>
      <c r="U454">
        <f t="shared" si="85"/>
        <v>1</v>
      </c>
      <c r="V454">
        <f t="shared" si="86"/>
        <v>3</v>
      </c>
      <c r="W454">
        <f t="shared" si="87"/>
        <v>2</v>
      </c>
      <c r="X454">
        <f t="shared" si="88"/>
        <v>212</v>
      </c>
      <c r="Y454">
        <f t="shared" si="89"/>
        <v>202</v>
      </c>
      <c r="Z454">
        <f t="shared" si="90"/>
        <v>0</v>
      </c>
      <c r="AA454">
        <f t="shared" si="91"/>
        <v>1</v>
      </c>
      <c r="AB454">
        <f t="shared" si="92"/>
        <v>205</v>
      </c>
      <c r="AC454">
        <f t="shared" si="93"/>
        <v>20501</v>
      </c>
      <c r="AD454">
        <f t="shared" si="94"/>
        <v>1</v>
      </c>
      <c r="AE454">
        <f t="shared" si="95"/>
        <v>1</v>
      </c>
    </row>
    <row r="455" spans="1:31" x14ac:dyDescent="0.2">
      <c r="A455">
        <v>6</v>
      </c>
      <c r="B455">
        <v>1</v>
      </c>
      <c r="C455">
        <v>4</v>
      </c>
      <c r="D455">
        <v>1</v>
      </c>
      <c r="E455">
        <v>14</v>
      </c>
      <c r="F455">
        <v>5</v>
      </c>
      <c r="G455">
        <v>5</v>
      </c>
      <c r="H455">
        <v>1</v>
      </c>
      <c r="I455">
        <v>1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2</v>
      </c>
      <c r="P455">
        <v>1</v>
      </c>
      <c r="T455">
        <f t="shared" si="84"/>
        <v>6</v>
      </c>
      <c r="U455">
        <f t="shared" si="85"/>
        <v>1</v>
      </c>
      <c r="V455">
        <f t="shared" si="86"/>
        <v>4</v>
      </c>
      <c r="W455">
        <f t="shared" si="87"/>
        <v>1</v>
      </c>
      <c r="X455">
        <f t="shared" si="88"/>
        <v>114</v>
      </c>
      <c r="Y455">
        <f t="shared" si="89"/>
        <v>105</v>
      </c>
      <c r="Z455">
        <f t="shared" si="90"/>
        <v>5</v>
      </c>
      <c r="AA455">
        <f t="shared" si="91"/>
        <v>6</v>
      </c>
      <c r="AB455">
        <f t="shared" si="92"/>
        <v>101</v>
      </c>
      <c r="AC455">
        <f t="shared" si="93"/>
        <v>10101</v>
      </c>
      <c r="AD455">
        <f t="shared" si="94"/>
        <v>2</v>
      </c>
      <c r="AE455">
        <f t="shared" si="95"/>
        <v>1</v>
      </c>
    </row>
    <row r="456" spans="1:31" x14ac:dyDescent="0.2">
      <c r="A456">
        <v>6</v>
      </c>
      <c r="B456">
        <v>1</v>
      </c>
      <c r="C456">
        <v>5</v>
      </c>
      <c r="D456">
        <v>1</v>
      </c>
      <c r="E456">
        <v>3</v>
      </c>
      <c r="F456">
        <v>1</v>
      </c>
      <c r="G456">
        <v>2</v>
      </c>
      <c r="H456">
        <v>3</v>
      </c>
      <c r="I456">
        <v>3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2</v>
      </c>
      <c r="P456">
        <v>2</v>
      </c>
      <c r="T456">
        <f t="shared" si="84"/>
        <v>6</v>
      </c>
      <c r="U456">
        <f t="shared" si="85"/>
        <v>1</v>
      </c>
      <c r="V456">
        <f t="shared" si="86"/>
        <v>5</v>
      </c>
      <c r="W456">
        <f t="shared" si="87"/>
        <v>1</v>
      </c>
      <c r="X456">
        <f t="shared" si="88"/>
        <v>103</v>
      </c>
      <c r="Y456">
        <f t="shared" si="89"/>
        <v>101</v>
      </c>
      <c r="Z456">
        <f t="shared" si="90"/>
        <v>2</v>
      </c>
      <c r="AA456">
        <f t="shared" si="91"/>
        <v>6</v>
      </c>
      <c r="AB456">
        <f t="shared" si="92"/>
        <v>103</v>
      </c>
      <c r="AC456">
        <f t="shared" si="93"/>
        <v>10303</v>
      </c>
      <c r="AD456">
        <f t="shared" si="94"/>
        <v>2</v>
      </c>
      <c r="AE456">
        <f t="shared" si="95"/>
        <v>2</v>
      </c>
    </row>
    <row r="457" spans="1:31" x14ac:dyDescent="0.2">
      <c r="A457">
        <v>6</v>
      </c>
      <c r="B457">
        <v>1</v>
      </c>
      <c r="C457">
        <v>6</v>
      </c>
      <c r="D457">
        <v>1</v>
      </c>
      <c r="E457">
        <v>13</v>
      </c>
      <c r="F457">
        <v>2</v>
      </c>
      <c r="G457">
        <v>4</v>
      </c>
      <c r="H457">
        <v>2</v>
      </c>
      <c r="I457">
        <v>2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</v>
      </c>
      <c r="P457">
        <v>2</v>
      </c>
      <c r="T457">
        <f t="shared" si="84"/>
        <v>6</v>
      </c>
      <c r="U457">
        <f t="shared" si="85"/>
        <v>1</v>
      </c>
      <c r="V457">
        <f t="shared" si="86"/>
        <v>6</v>
      </c>
      <c r="W457">
        <f t="shared" si="87"/>
        <v>1</v>
      </c>
      <c r="X457">
        <f t="shared" si="88"/>
        <v>113</v>
      </c>
      <c r="Y457">
        <f t="shared" si="89"/>
        <v>102</v>
      </c>
      <c r="Z457">
        <f t="shared" si="90"/>
        <v>4</v>
      </c>
      <c r="AA457">
        <f t="shared" si="91"/>
        <v>6</v>
      </c>
      <c r="AB457">
        <f t="shared" si="92"/>
        <v>102</v>
      </c>
      <c r="AC457">
        <f t="shared" si="93"/>
        <v>10202</v>
      </c>
      <c r="AD457">
        <f t="shared" si="94"/>
        <v>1</v>
      </c>
      <c r="AE457">
        <f t="shared" si="95"/>
        <v>2</v>
      </c>
    </row>
    <row r="458" spans="1:31" x14ac:dyDescent="0.2">
      <c r="A458">
        <v>6</v>
      </c>
      <c r="B458">
        <v>2</v>
      </c>
      <c r="C458">
        <v>1</v>
      </c>
      <c r="D458">
        <v>1</v>
      </c>
      <c r="E458">
        <v>2</v>
      </c>
      <c r="F458">
        <v>3</v>
      </c>
      <c r="G458">
        <v>1</v>
      </c>
      <c r="H458">
        <v>2</v>
      </c>
      <c r="I458">
        <v>5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2</v>
      </c>
      <c r="P458">
        <v>1</v>
      </c>
      <c r="T458">
        <f t="shared" si="84"/>
        <v>6</v>
      </c>
      <c r="U458">
        <f t="shared" si="85"/>
        <v>2</v>
      </c>
      <c r="V458">
        <f t="shared" si="86"/>
        <v>1</v>
      </c>
      <c r="W458">
        <f t="shared" si="87"/>
        <v>1</v>
      </c>
      <c r="X458">
        <f t="shared" si="88"/>
        <v>102</v>
      </c>
      <c r="Y458">
        <f t="shared" si="89"/>
        <v>103</v>
      </c>
      <c r="Z458">
        <f t="shared" si="90"/>
        <v>1</v>
      </c>
      <c r="AA458">
        <f t="shared" si="91"/>
        <v>6</v>
      </c>
      <c r="AB458">
        <f t="shared" si="92"/>
        <v>102</v>
      </c>
      <c r="AC458">
        <f t="shared" si="93"/>
        <v>10205</v>
      </c>
      <c r="AD458">
        <f t="shared" si="94"/>
        <v>2</v>
      </c>
      <c r="AE458">
        <f t="shared" si="95"/>
        <v>1</v>
      </c>
    </row>
    <row r="459" spans="1:31" x14ac:dyDescent="0.2">
      <c r="A459">
        <v>6</v>
      </c>
      <c r="B459">
        <v>2</v>
      </c>
      <c r="C459">
        <v>2</v>
      </c>
      <c r="D459">
        <v>1</v>
      </c>
      <c r="E459">
        <v>14</v>
      </c>
      <c r="F459">
        <v>2</v>
      </c>
      <c r="G459">
        <v>6</v>
      </c>
      <c r="H459">
        <v>4</v>
      </c>
      <c r="I459">
        <v>1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3</v>
      </c>
      <c r="P459">
        <v>2</v>
      </c>
      <c r="T459">
        <f t="shared" si="84"/>
        <v>6</v>
      </c>
      <c r="U459">
        <f t="shared" si="85"/>
        <v>2</v>
      </c>
      <c r="V459">
        <f t="shared" si="86"/>
        <v>2</v>
      </c>
      <c r="W459">
        <f t="shared" si="87"/>
        <v>1</v>
      </c>
      <c r="X459">
        <f t="shared" si="88"/>
        <v>114</v>
      </c>
      <c r="Y459">
        <f t="shared" si="89"/>
        <v>102</v>
      </c>
      <c r="Z459">
        <f t="shared" si="90"/>
        <v>6</v>
      </c>
      <c r="AA459">
        <f t="shared" si="91"/>
        <v>6</v>
      </c>
      <c r="AB459">
        <f t="shared" si="92"/>
        <v>104</v>
      </c>
      <c r="AC459">
        <f t="shared" si="93"/>
        <v>10401</v>
      </c>
      <c r="AD459">
        <f t="shared" si="94"/>
        <v>3</v>
      </c>
      <c r="AE459">
        <f t="shared" si="95"/>
        <v>2</v>
      </c>
    </row>
    <row r="460" spans="1:31" x14ac:dyDescent="0.2">
      <c r="A460">
        <v>6</v>
      </c>
      <c r="B460">
        <v>2</v>
      </c>
      <c r="C460">
        <v>3</v>
      </c>
      <c r="D460">
        <v>1</v>
      </c>
      <c r="E460">
        <v>9</v>
      </c>
      <c r="F460">
        <v>5</v>
      </c>
      <c r="G460">
        <v>3</v>
      </c>
      <c r="H460">
        <v>1</v>
      </c>
      <c r="I460">
        <v>2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2</v>
      </c>
      <c r="P460">
        <v>2</v>
      </c>
      <c r="T460">
        <f t="shared" si="84"/>
        <v>6</v>
      </c>
      <c r="U460">
        <f t="shared" si="85"/>
        <v>2</v>
      </c>
      <c r="V460">
        <f t="shared" si="86"/>
        <v>3</v>
      </c>
      <c r="W460">
        <f t="shared" si="87"/>
        <v>1</v>
      </c>
      <c r="X460">
        <f t="shared" si="88"/>
        <v>109</v>
      </c>
      <c r="Y460">
        <f t="shared" si="89"/>
        <v>105</v>
      </c>
      <c r="Z460">
        <f t="shared" si="90"/>
        <v>3</v>
      </c>
      <c r="AA460">
        <f t="shared" si="91"/>
        <v>6</v>
      </c>
      <c r="AB460">
        <f t="shared" si="92"/>
        <v>101</v>
      </c>
      <c r="AC460">
        <f t="shared" si="93"/>
        <v>10102</v>
      </c>
      <c r="AD460">
        <f t="shared" si="94"/>
        <v>2</v>
      </c>
      <c r="AE460">
        <f t="shared" si="95"/>
        <v>2</v>
      </c>
    </row>
    <row r="461" spans="1:31" x14ac:dyDescent="0.2">
      <c r="A461">
        <v>6</v>
      </c>
      <c r="B461">
        <v>2</v>
      </c>
      <c r="C461">
        <v>4</v>
      </c>
      <c r="D461">
        <v>1</v>
      </c>
      <c r="E461">
        <v>8</v>
      </c>
      <c r="F461">
        <v>1</v>
      </c>
      <c r="G461">
        <v>5</v>
      </c>
      <c r="H461">
        <v>4</v>
      </c>
      <c r="I461">
        <v>3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3</v>
      </c>
      <c r="P461">
        <v>1</v>
      </c>
      <c r="T461">
        <f t="shared" si="84"/>
        <v>6</v>
      </c>
      <c r="U461">
        <f t="shared" si="85"/>
        <v>2</v>
      </c>
      <c r="V461">
        <f t="shared" si="86"/>
        <v>4</v>
      </c>
      <c r="W461">
        <f t="shared" si="87"/>
        <v>1</v>
      </c>
      <c r="X461">
        <f t="shared" si="88"/>
        <v>108</v>
      </c>
      <c r="Y461">
        <f t="shared" si="89"/>
        <v>101</v>
      </c>
      <c r="Z461">
        <f t="shared" si="90"/>
        <v>5</v>
      </c>
      <c r="AA461">
        <f t="shared" si="91"/>
        <v>6</v>
      </c>
      <c r="AB461">
        <f t="shared" si="92"/>
        <v>104</v>
      </c>
      <c r="AC461">
        <f t="shared" si="93"/>
        <v>10403</v>
      </c>
      <c r="AD461">
        <f t="shared" si="94"/>
        <v>3</v>
      </c>
      <c r="AE461">
        <f t="shared" si="95"/>
        <v>1</v>
      </c>
    </row>
    <row r="462" spans="1:31" x14ac:dyDescent="0.2">
      <c r="A462">
        <v>6</v>
      </c>
      <c r="B462">
        <v>2</v>
      </c>
      <c r="C462">
        <v>5</v>
      </c>
      <c r="D462">
        <v>2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2</v>
      </c>
      <c r="K462">
        <v>3</v>
      </c>
      <c r="L462">
        <v>4</v>
      </c>
      <c r="M462">
        <v>2</v>
      </c>
      <c r="N462">
        <v>3</v>
      </c>
      <c r="O462">
        <v>1</v>
      </c>
      <c r="P462">
        <v>2</v>
      </c>
      <c r="T462">
        <f t="shared" si="84"/>
        <v>6</v>
      </c>
      <c r="U462">
        <f t="shared" si="85"/>
        <v>2</v>
      </c>
      <c r="V462">
        <f t="shared" si="86"/>
        <v>5</v>
      </c>
      <c r="W462">
        <f t="shared" si="87"/>
        <v>2</v>
      </c>
      <c r="X462">
        <f t="shared" si="88"/>
        <v>202</v>
      </c>
      <c r="Y462">
        <f t="shared" si="89"/>
        <v>203</v>
      </c>
      <c r="Z462">
        <f t="shared" si="90"/>
        <v>0</v>
      </c>
      <c r="AA462">
        <f t="shared" si="91"/>
        <v>4</v>
      </c>
      <c r="AB462">
        <f t="shared" si="92"/>
        <v>202</v>
      </c>
      <c r="AC462">
        <f t="shared" si="93"/>
        <v>20203</v>
      </c>
      <c r="AD462">
        <f t="shared" si="94"/>
        <v>1</v>
      </c>
      <c r="AE462">
        <f t="shared" si="95"/>
        <v>2</v>
      </c>
    </row>
    <row r="463" spans="1:31" x14ac:dyDescent="0.2">
      <c r="A463">
        <v>6</v>
      </c>
      <c r="B463">
        <v>2</v>
      </c>
      <c r="C463">
        <v>6</v>
      </c>
      <c r="D463">
        <v>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9</v>
      </c>
      <c r="K463">
        <v>4</v>
      </c>
      <c r="L463">
        <v>2</v>
      </c>
      <c r="M463">
        <v>7</v>
      </c>
      <c r="N463">
        <v>4</v>
      </c>
      <c r="O463">
        <v>1</v>
      </c>
      <c r="P463">
        <v>1</v>
      </c>
      <c r="T463">
        <f t="shared" si="84"/>
        <v>6</v>
      </c>
      <c r="U463">
        <f t="shared" si="85"/>
        <v>2</v>
      </c>
      <c r="V463">
        <f t="shared" si="86"/>
        <v>6</v>
      </c>
      <c r="W463">
        <f t="shared" si="87"/>
        <v>2</v>
      </c>
      <c r="X463">
        <f t="shared" si="88"/>
        <v>209</v>
      </c>
      <c r="Y463">
        <f t="shared" si="89"/>
        <v>204</v>
      </c>
      <c r="Z463">
        <f t="shared" si="90"/>
        <v>0</v>
      </c>
      <c r="AA463">
        <f t="shared" si="91"/>
        <v>2</v>
      </c>
      <c r="AB463">
        <f t="shared" si="92"/>
        <v>207</v>
      </c>
      <c r="AC463">
        <f t="shared" si="93"/>
        <v>20704</v>
      </c>
      <c r="AD463">
        <f t="shared" si="94"/>
        <v>1</v>
      </c>
      <c r="AE463">
        <f t="shared" si="95"/>
        <v>1</v>
      </c>
    </row>
    <row r="464" spans="1:31" x14ac:dyDescent="0.2">
      <c r="A464">
        <v>6</v>
      </c>
      <c r="B464">
        <v>3</v>
      </c>
      <c r="C464">
        <v>1</v>
      </c>
      <c r="D464">
        <v>2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5</v>
      </c>
      <c r="K464">
        <v>2</v>
      </c>
      <c r="L464">
        <v>3</v>
      </c>
      <c r="M464">
        <v>4</v>
      </c>
      <c r="N464">
        <v>5</v>
      </c>
      <c r="O464">
        <v>2</v>
      </c>
      <c r="P464">
        <v>2</v>
      </c>
      <c r="T464">
        <f t="shared" si="84"/>
        <v>6</v>
      </c>
      <c r="U464">
        <f t="shared" si="85"/>
        <v>3</v>
      </c>
      <c r="V464">
        <f t="shared" si="86"/>
        <v>1</v>
      </c>
      <c r="W464">
        <f t="shared" si="87"/>
        <v>2</v>
      </c>
      <c r="X464">
        <f t="shared" si="88"/>
        <v>205</v>
      </c>
      <c r="Y464">
        <f t="shared" si="89"/>
        <v>202</v>
      </c>
      <c r="Z464">
        <f t="shared" si="90"/>
        <v>0</v>
      </c>
      <c r="AA464">
        <f t="shared" si="91"/>
        <v>3</v>
      </c>
      <c r="AB464">
        <f t="shared" si="92"/>
        <v>204</v>
      </c>
      <c r="AC464">
        <f t="shared" si="93"/>
        <v>20405</v>
      </c>
      <c r="AD464">
        <f t="shared" si="94"/>
        <v>2</v>
      </c>
      <c r="AE464">
        <f t="shared" si="95"/>
        <v>2</v>
      </c>
    </row>
    <row r="465" spans="1:31" x14ac:dyDescent="0.2">
      <c r="A465">
        <v>6</v>
      </c>
      <c r="B465">
        <v>3</v>
      </c>
      <c r="C465">
        <v>2</v>
      </c>
      <c r="D465">
        <v>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3</v>
      </c>
      <c r="K465">
        <v>1</v>
      </c>
      <c r="L465">
        <v>5</v>
      </c>
      <c r="M465">
        <v>1</v>
      </c>
      <c r="N465">
        <v>2</v>
      </c>
      <c r="O465">
        <v>1</v>
      </c>
      <c r="P465">
        <v>1</v>
      </c>
      <c r="T465">
        <f t="shared" si="84"/>
        <v>6</v>
      </c>
      <c r="U465">
        <f t="shared" si="85"/>
        <v>3</v>
      </c>
      <c r="V465">
        <f t="shared" si="86"/>
        <v>2</v>
      </c>
      <c r="W465">
        <f t="shared" si="87"/>
        <v>2</v>
      </c>
      <c r="X465">
        <f t="shared" si="88"/>
        <v>203</v>
      </c>
      <c r="Y465">
        <f t="shared" si="89"/>
        <v>201</v>
      </c>
      <c r="Z465">
        <f t="shared" si="90"/>
        <v>0</v>
      </c>
      <c r="AA465">
        <f t="shared" si="91"/>
        <v>5</v>
      </c>
      <c r="AB465">
        <f t="shared" si="92"/>
        <v>201</v>
      </c>
      <c r="AC465">
        <f t="shared" si="93"/>
        <v>20102</v>
      </c>
      <c r="AD465">
        <f t="shared" si="94"/>
        <v>1</v>
      </c>
      <c r="AE465">
        <f t="shared" si="95"/>
        <v>1</v>
      </c>
    </row>
    <row r="466" spans="1:31" x14ac:dyDescent="0.2">
      <c r="A466">
        <v>6</v>
      </c>
      <c r="B466">
        <v>3</v>
      </c>
      <c r="C466">
        <v>3</v>
      </c>
      <c r="D466">
        <v>1</v>
      </c>
      <c r="E466">
        <v>1</v>
      </c>
      <c r="F466">
        <v>2</v>
      </c>
      <c r="G466">
        <v>2</v>
      </c>
      <c r="H466">
        <v>5</v>
      </c>
      <c r="I466">
        <v>4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3</v>
      </c>
      <c r="P466">
        <v>2</v>
      </c>
      <c r="T466">
        <f t="shared" si="84"/>
        <v>6</v>
      </c>
      <c r="U466">
        <f t="shared" si="85"/>
        <v>3</v>
      </c>
      <c r="V466">
        <f t="shared" si="86"/>
        <v>3</v>
      </c>
      <c r="W466">
        <f t="shared" si="87"/>
        <v>1</v>
      </c>
      <c r="X466">
        <f t="shared" si="88"/>
        <v>101</v>
      </c>
      <c r="Y466">
        <f t="shared" si="89"/>
        <v>102</v>
      </c>
      <c r="Z466">
        <f t="shared" si="90"/>
        <v>2</v>
      </c>
      <c r="AA466">
        <f t="shared" si="91"/>
        <v>6</v>
      </c>
      <c r="AB466">
        <f t="shared" si="92"/>
        <v>105</v>
      </c>
      <c r="AC466">
        <f t="shared" si="93"/>
        <v>10504</v>
      </c>
      <c r="AD466">
        <f t="shared" si="94"/>
        <v>3</v>
      </c>
      <c r="AE466">
        <f t="shared" si="95"/>
        <v>2</v>
      </c>
    </row>
    <row r="467" spans="1:31" x14ac:dyDescent="0.2">
      <c r="A467">
        <v>6</v>
      </c>
      <c r="B467">
        <v>3</v>
      </c>
      <c r="C467">
        <v>4</v>
      </c>
      <c r="D467">
        <v>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7</v>
      </c>
      <c r="K467">
        <v>3</v>
      </c>
      <c r="L467">
        <v>2</v>
      </c>
      <c r="M467">
        <v>3</v>
      </c>
      <c r="N467">
        <v>3</v>
      </c>
      <c r="O467">
        <v>2</v>
      </c>
      <c r="P467">
        <v>2</v>
      </c>
      <c r="T467">
        <f t="shared" si="84"/>
        <v>6</v>
      </c>
      <c r="U467">
        <f t="shared" si="85"/>
        <v>3</v>
      </c>
      <c r="V467">
        <f t="shared" si="86"/>
        <v>4</v>
      </c>
      <c r="W467">
        <f t="shared" si="87"/>
        <v>2</v>
      </c>
      <c r="X467">
        <f t="shared" si="88"/>
        <v>207</v>
      </c>
      <c r="Y467">
        <f t="shared" si="89"/>
        <v>203</v>
      </c>
      <c r="Z467">
        <f t="shared" si="90"/>
        <v>0</v>
      </c>
      <c r="AA467">
        <f t="shared" si="91"/>
        <v>2</v>
      </c>
      <c r="AB467">
        <f t="shared" si="92"/>
        <v>203</v>
      </c>
      <c r="AC467">
        <f t="shared" si="93"/>
        <v>20303</v>
      </c>
      <c r="AD467">
        <f t="shared" si="94"/>
        <v>2</v>
      </c>
      <c r="AE467">
        <f t="shared" si="95"/>
        <v>2</v>
      </c>
    </row>
    <row r="468" spans="1:31" x14ac:dyDescent="0.2">
      <c r="A468">
        <v>6</v>
      </c>
      <c r="B468">
        <v>3</v>
      </c>
      <c r="C468">
        <v>5</v>
      </c>
      <c r="D468">
        <v>1</v>
      </c>
      <c r="E468">
        <v>12</v>
      </c>
      <c r="F468">
        <v>4</v>
      </c>
      <c r="G468">
        <v>1</v>
      </c>
      <c r="H468">
        <v>4</v>
      </c>
      <c r="I468">
        <v>3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1</v>
      </c>
      <c r="T468">
        <f t="shared" si="84"/>
        <v>6</v>
      </c>
      <c r="U468">
        <f t="shared" si="85"/>
        <v>3</v>
      </c>
      <c r="V468">
        <f t="shared" si="86"/>
        <v>5</v>
      </c>
      <c r="W468">
        <f t="shared" si="87"/>
        <v>1</v>
      </c>
      <c r="X468">
        <f t="shared" si="88"/>
        <v>112</v>
      </c>
      <c r="Y468">
        <f t="shared" si="89"/>
        <v>104</v>
      </c>
      <c r="Z468">
        <f t="shared" si="90"/>
        <v>1</v>
      </c>
      <c r="AA468">
        <f t="shared" si="91"/>
        <v>6</v>
      </c>
      <c r="AB468">
        <f t="shared" si="92"/>
        <v>104</v>
      </c>
      <c r="AC468">
        <f t="shared" si="93"/>
        <v>10403</v>
      </c>
      <c r="AD468">
        <f t="shared" si="94"/>
        <v>1</v>
      </c>
      <c r="AE468">
        <f t="shared" si="95"/>
        <v>1</v>
      </c>
    </row>
    <row r="469" spans="1:31" x14ac:dyDescent="0.2">
      <c r="A469">
        <v>6</v>
      </c>
      <c r="B469">
        <v>3</v>
      </c>
      <c r="C469">
        <v>6</v>
      </c>
      <c r="D469">
        <v>1</v>
      </c>
      <c r="E469">
        <v>11</v>
      </c>
      <c r="F469">
        <v>1</v>
      </c>
      <c r="G469">
        <v>6</v>
      </c>
      <c r="H469">
        <v>1</v>
      </c>
      <c r="I469">
        <v>5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3</v>
      </c>
      <c r="P469">
        <v>2</v>
      </c>
      <c r="T469">
        <f t="shared" si="84"/>
        <v>6</v>
      </c>
      <c r="U469">
        <f t="shared" si="85"/>
        <v>3</v>
      </c>
      <c r="V469">
        <f t="shared" si="86"/>
        <v>6</v>
      </c>
      <c r="W469">
        <f t="shared" si="87"/>
        <v>1</v>
      </c>
      <c r="X469">
        <f t="shared" si="88"/>
        <v>111</v>
      </c>
      <c r="Y469">
        <f t="shared" si="89"/>
        <v>101</v>
      </c>
      <c r="Z469">
        <f t="shared" si="90"/>
        <v>6</v>
      </c>
      <c r="AA469">
        <f t="shared" si="91"/>
        <v>6</v>
      </c>
      <c r="AB469">
        <f t="shared" si="92"/>
        <v>101</v>
      </c>
      <c r="AC469">
        <f t="shared" si="93"/>
        <v>10105</v>
      </c>
      <c r="AD469">
        <f t="shared" si="94"/>
        <v>3</v>
      </c>
      <c r="AE469">
        <f t="shared" si="95"/>
        <v>2</v>
      </c>
    </row>
    <row r="470" spans="1:31" x14ac:dyDescent="0.2">
      <c r="A470">
        <v>6</v>
      </c>
      <c r="B470">
        <v>4</v>
      </c>
      <c r="C470">
        <v>1</v>
      </c>
      <c r="D470">
        <v>2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8</v>
      </c>
      <c r="K470">
        <v>2</v>
      </c>
      <c r="L470">
        <v>5</v>
      </c>
      <c r="M470">
        <v>5</v>
      </c>
      <c r="N470">
        <v>2</v>
      </c>
      <c r="O470">
        <v>1</v>
      </c>
      <c r="P470">
        <v>1</v>
      </c>
      <c r="T470">
        <f t="shared" si="84"/>
        <v>6</v>
      </c>
      <c r="U470">
        <f t="shared" si="85"/>
        <v>4</v>
      </c>
      <c r="V470">
        <f t="shared" si="86"/>
        <v>1</v>
      </c>
      <c r="W470">
        <f t="shared" si="87"/>
        <v>2</v>
      </c>
      <c r="X470">
        <f t="shared" si="88"/>
        <v>208</v>
      </c>
      <c r="Y470">
        <f t="shared" si="89"/>
        <v>202</v>
      </c>
      <c r="Z470">
        <f t="shared" si="90"/>
        <v>0</v>
      </c>
      <c r="AA470">
        <f t="shared" si="91"/>
        <v>5</v>
      </c>
      <c r="AB470">
        <f t="shared" si="92"/>
        <v>205</v>
      </c>
      <c r="AC470">
        <f t="shared" si="93"/>
        <v>20502</v>
      </c>
      <c r="AD470">
        <f t="shared" si="94"/>
        <v>1</v>
      </c>
      <c r="AE470">
        <f t="shared" si="95"/>
        <v>1</v>
      </c>
    </row>
    <row r="471" spans="1:31" x14ac:dyDescent="0.2">
      <c r="A471">
        <v>6</v>
      </c>
      <c r="B471">
        <v>4</v>
      </c>
      <c r="C471">
        <v>2</v>
      </c>
      <c r="D471">
        <v>1</v>
      </c>
      <c r="E471">
        <v>6</v>
      </c>
      <c r="F471">
        <v>5</v>
      </c>
      <c r="G471">
        <v>4</v>
      </c>
      <c r="H471">
        <v>2</v>
      </c>
      <c r="I471">
        <v>1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2</v>
      </c>
      <c r="P471">
        <v>1</v>
      </c>
      <c r="T471">
        <f t="shared" si="84"/>
        <v>6</v>
      </c>
      <c r="U471">
        <f t="shared" si="85"/>
        <v>4</v>
      </c>
      <c r="V471">
        <f t="shared" si="86"/>
        <v>2</v>
      </c>
      <c r="W471">
        <f t="shared" si="87"/>
        <v>1</v>
      </c>
      <c r="X471">
        <f t="shared" si="88"/>
        <v>106</v>
      </c>
      <c r="Y471">
        <f t="shared" si="89"/>
        <v>105</v>
      </c>
      <c r="Z471">
        <f t="shared" si="90"/>
        <v>4</v>
      </c>
      <c r="AA471">
        <f t="shared" si="91"/>
        <v>6</v>
      </c>
      <c r="AB471">
        <f t="shared" si="92"/>
        <v>102</v>
      </c>
      <c r="AC471">
        <f t="shared" si="93"/>
        <v>10201</v>
      </c>
      <c r="AD471">
        <f t="shared" si="94"/>
        <v>2</v>
      </c>
      <c r="AE471">
        <f t="shared" si="95"/>
        <v>1</v>
      </c>
    </row>
    <row r="472" spans="1:31" x14ac:dyDescent="0.2">
      <c r="A472">
        <v>6</v>
      </c>
      <c r="B472">
        <v>4</v>
      </c>
      <c r="C472">
        <v>3</v>
      </c>
      <c r="D472">
        <v>1</v>
      </c>
      <c r="E472">
        <v>4</v>
      </c>
      <c r="F472">
        <v>3</v>
      </c>
      <c r="G472">
        <v>1</v>
      </c>
      <c r="H472">
        <v>5</v>
      </c>
      <c r="I472">
        <v>4</v>
      </c>
      <c r="J472">
        <v>0</v>
      </c>
      <c r="K472">
        <v>0</v>
      </c>
      <c r="L472">
        <v>0</v>
      </c>
      <c r="M472" s="19">
        <v>0</v>
      </c>
      <c r="N472" s="19">
        <v>0</v>
      </c>
      <c r="O472">
        <v>2</v>
      </c>
      <c r="P472">
        <v>2</v>
      </c>
      <c r="T472">
        <f t="shared" si="84"/>
        <v>6</v>
      </c>
      <c r="U472">
        <f t="shared" si="85"/>
        <v>4</v>
      </c>
      <c r="V472">
        <f t="shared" si="86"/>
        <v>3</v>
      </c>
      <c r="W472">
        <f t="shared" si="87"/>
        <v>1</v>
      </c>
      <c r="X472">
        <f t="shared" si="88"/>
        <v>104</v>
      </c>
      <c r="Y472">
        <f t="shared" si="89"/>
        <v>103</v>
      </c>
      <c r="Z472">
        <f t="shared" si="90"/>
        <v>1</v>
      </c>
      <c r="AA472">
        <f t="shared" si="91"/>
        <v>6</v>
      </c>
      <c r="AB472">
        <f t="shared" si="92"/>
        <v>105</v>
      </c>
      <c r="AC472">
        <f t="shared" si="93"/>
        <v>10504</v>
      </c>
      <c r="AD472">
        <f t="shared" si="94"/>
        <v>2</v>
      </c>
      <c r="AE472">
        <f t="shared" si="95"/>
        <v>2</v>
      </c>
    </row>
    <row r="473" spans="1:31" x14ac:dyDescent="0.2">
      <c r="A473">
        <v>6</v>
      </c>
      <c r="B473">
        <v>4</v>
      </c>
      <c r="C473">
        <v>4</v>
      </c>
      <c r="D473">
        <v>2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8</v>
      </c>
      <c r="K473">
        <v>4</v>
      </c>
      <c r="L473">
        <v>3</v>
      </c>
      <c r="M473" s="19">
        <v>3</v>
      </c>
      <c r="N473" s="19">
        <v>4</v>
      </c>
      <c r="O473">
        <v>3</v>
      </c>
      <c r="P473">
        <v>2</v>
      </c>
      <c r="T473">
        <f t="shared" si="84"/>
        <v>6</v>
      </c>
      <c r="U473">
        <f t="shared" si="85"/>
        <v>4</v>
      </c>
      <c r="V473">
        <f t="shared" si="86"/>
        <v>4</v>
      </c>
      <c r="W473">
        <f t="shared" si="87"/>
        <v>2</v>
      </c>
      <c r="X473">
        <f t="shared" si="88"/>
        <v>208</v>
      </c>
      <c r="Y473">
        <f t="shared" si="89"/>
        <v>204</v>
      </c>
      <c r="Z473">
        <f t="shared" si="90"/>
        <v>0</v>
      </c>
      <c r="AA473">
        <f t="shared" si="91"/>
        <v>3</v>
      </c>
      <c r="AB473">
        <f t="shared" si="92"/>
        <v>203</v>
      </c>
      <c r="AC473">
        <f t="shared" si="93"/>
        <v>20304</v>
      </c>
      <c r="AD473">
        <f t="shared" si="94"/>
        <v>3</v>
      </c>
      <c r="AE473">
        <f t="shared" si="95"/>
        <v>2</v>
      </c>
    </row>
    <row r="474" spans="1:31" x14ac:dyDescent="0.2">
      <c r="A474">
        <v>6</v>
      </c>
      <c r="B474">
        <v>4</v>
      </c>
      <c r="C474">
        <v>5</v>
      </c>
      <c r="D474">
        <v>2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3</v>
      </c>
      <c r="K474">
        <v>1</v>
      </c>
      <c r="L474">
        <v>4</v>
      </c>
      <c r="M474" s="19">
        <v>6</v>
      </c>
      <c r="N474" s="19">
        <v>1</v>
      </c>
      <c r="O474">
        <v>3</v>
      </c>
      <c r="P474">
        <v>1</v>
      </c>
      <c r="T474">
        <f t="shared" si="84"/>
        <v>6</v>
      </c>
      <c r="U474">
        <f t="shared" si="85"/>
        <v>4</v>
      </c>
      <c r="V474">
        <f t="shared" si="86"/>
        <v>5</v>
      </c>
      <c r="W474">
        <f t="shared" si="87"/>
        <v>2</v>
      </c>
      <c r="X474">
        <f t="shared" si="88"/>
        <v>203</v>
      </c>
      <c r="Y474">
        <f t="shared" si="89"/>
        <v>201</v>
      </c>
      <c r="Z474">
        <f t="shared" si="90"/>
        <v>0</v>
      </c>
      <c r="AA474">
        <f t="shared" si="91"/>
        <v>4</v>
      </c>
      <c r="AB474">
        <f t="shared" si="92"/>
        <v>206</v>
      </c>
      <c r="AC474">
        <f t="shared" si="93"/>
        <v>20601</v>
      </c>
      <c r="AD474">
        <f t="shared" si="94"/>
        <v>3</v>
      </c>
      <c r="AE474">
        <f t="shared" si="95"/>
        <v>1</v>
      </c>
    </row>
    <row r="475" spans="1:31" x14ac:dyDescent="0.2">
      <c r="A475">
        <v>6</v>
      </c>
      <c r="B475">
        <v>4</v>
      </c>
      <c r="C475">
        <v>6</v>
      </c>
      <c r="D475">
        <v>1</v>
      </c>
      <c r="E475">
        <v>12</v>
      </c>
      <c r="F475">
        <v>4</v>
      </c>
      <c r="G475">
        <v>5</v>
      </c>
      <c r="H475">
        <v>3</v>
      </c>
      <c r="I475">
        <v>2</v>
      </c>
      <c r="J475">
        <v>0</v>
      </c>
      <c r="K475">
        <v>0</v>
      </c>
      <c r="L475">
        <v>0</v>
      </c>
      <c r="M475" s="19">
        <v>0</v>
      </c>
      <c r="N475" s="19">
        <v>0</v>
      </c>
      <c r="O475">
        <v>1</v>
      </c>
      <c r="P475">
        <v>1</v>
      </c>
      <c r="T475">
        <f t="shared" si="84"/>
        <v>6</v>
      </c>
      <c r="U475">
        <f t="shared" si="85"/>
        <v>4</v>
      </c>
      <c r="V475">
        <f t="shared" si="86"/>
        <v>6</v>
      </c>
      <c r="W475">
        <f t="shared" si="87"/>
        <v>1</v>
      </c>
      <c r="X475">
        <f t="shared" si="88"/>
        <v>112</v>
      </c>
      <c r="Y475">
        <f t="shared" si="89"/>
        <v>104</v>
      </c>
      <c r="Z475">
        <f t="shared" si="90"/>
        <v>5</v>
      </c>
      <c r="AA475">
        <f t="shared" si="91"/>
        <v>6</v>
      </c>
      <c r="AB475">
        <f t="shared" si="92"/>
        <v>103</v>
      </c>
      <c r="AC475">
        <f t="shared" si="93"/>
        <v>10302</v>
      </c>
      <c r="AD475">
        <f t="shared" si="94"/>
        <v>1</v>
      </c>
      <c r="AE475">
        <f t="shared" si="95"/>
        <v>1</v>
      </c>
    </row>
    <row r="476" spans="1:31" x14ac:dyDescent="0.2">
      <c r="A476">
        <v>6</v>
      </c>
      <c r="B476">
        <v>5</v>
      </c>
      <c r="C476">
        <v>1</v>
      </c>
      <c r="D476">
        <v>2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3</v>
      </c>
      <c r="L476">
        <v>1</v>
      </c>
      <c r="M476" s="19">
        <v>1</v>
      </c>
      <c r="N476" s="19">
        <v>5</v>
      </c>
      <c r="O476">
        <v>1</v>
      </c>
      <c r="P476">
        <v>2</v>
      </c>
      <c r="T476">
        <f t="shared" si="84"/>
        <v>6</v>
      </c>
      <c r="U476">
        <f t="shared" si="85"/>
        <v>5</v>
      </c>
      <c r="V476">
        <f t="shared" si="86"/>
        <v>1</v>
      </c>
      <c r="W476">
        <f t="shared" si="87"/>
        <v>2</v>
      </c>
      <c r="X476">
        <f t="shared" si="88"/>
        <v>201</v>
      </c>
      <c r="Y476">
        <f t="shared" si="89"/>
        <v>203</v>
      </c>
      <c r="Z476">
        <f t="shared" si="90"/>
        <v>0</v>
      </c>
      <c r="AA476">
        <f t="shared" si="91"/>
        <v>1</v>
      </c>
      <c r="AB476">
        <f t="shared" si="92"/>
        <v>201</v>
      </c>
      <c r="AC476">
        <f t="shared" si="93"/>
        <v>20105</v>
      </c>
      <c r="AD476">
        <f t="shared" si="94"/>
        <v>1</v>
      </c>
      <c r="AE476">
        <f t="shared" si="95"/>
        <v>2</v>
      </c>
    </row>
    <row r="477" spans="1:31" x14ac:dyDescent="0.2">
      <c r="A477">
        <v>6</v>
      </c>
      <c r="B477">
        <v>5</v>
      </c>
      <c r="C477">
        <v>2</v>
      </c>
      <c r="D477">
        <v>1</v>
      </c>
      <c r="E477">
        <v>5</v>
      </c>
      <c r="F477">
        <v>5</v>
      </c>
      <c r="G477">
        <v>2</v>
      </c>
      <c r="H477">
        <v>1</v>
      </c>
      <c r="I477">
        <v>5</v>
      </c>
      <c r="J477">
        <v>0</v>
      </c>
      <c r="K477">
        <v>0</v>
      </c>
      <c r="L477">
        <v>0</v>
      </c>
      <c r="M477" s="19">
        <v>0</v>
      </c>
      <c r="N477" s="19">
        <v>0</v>
      </c>
      <c r="O477">
        <v>3</v>
      </c>
      <c r="P477">
        <v>2</v>
      </c>
      <c r="T477">
        <f t="shared" si="84"/>
        <v>6</v>
      </c>
      <c r="U477">
        <f t="shared" si="85"/>
        <v>5</v>
      </c>
      <c r="V477">
        <f t="shared" si="86"/>
        <v>2</v>
      </c>
      <c r="W477">
        <f t="shared" si="87"/>
        <v>1</v>
      </c>
      <c r="X477">
        <f t="shared" si="88"/>
        <v>105</v>
      </c>
      <c r="Y477">
        <f t="shared" si="89"/>
        <v>105</v>
      </c>
      <c r="Z477">
        <f t="shared" si="90"/>
        <v>2</v>
      </c>
      <c r="AA477">
        <f t="shared" si="91"/>
        <v>6</v>
      </c>
      <c r="AB477">
        <f t="shared" si="92"/>
        <v>101</v>
      </c>
      <c r="AC477">
        <f t="shared" si="93"/>
        <v>10105</v>
      </c>
      <c r="AD477">
        <f t="shared" si="94"/>
        <v>3</v>
      </c>
      <c r="AE477">
        <f t="shared" si="95"/>
        <v>2</v>
      </c>
    </row>
    <row r="478" spans="1:31" x14ac:dyDescent="0.2">
      <c r="A478">
        <v>6</v>
      </c>
      <c r="B478">
        <v>5</v>
      </c>
      <c r="C478">
        <v>3</v>
      </c>
      <c r="D478">
        <v>2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6</v>
      </c>
      <c r="K478">
        <v>4</v>
      </c>
      <c r="L478">
        <v>4</v>
      </c>
      <c r="M478" s="19">
        <v>4</v>
      </c>
      <c r="N478" s="19">
        <v>4</v>
      </c>
      <c r="O478">
        <v>2</v>
      </c>
      <c r="P478">
        <v>1</v>
      </c>
      <c r="T478">
        <f t="shared" si="84"/>
        <v>6</v>
      </c>
      <c r="U478">
        <f t="shared" si="85"/>
        <v>5</v>
      </c>
      <c r="V478">
        <f t="shared" si="86"/>
        <v>3</v>
      </c>
      <c r="W478">
        <f t="shared" si="87"/>
        <v>2</v>
      </c>
      <c r="X478">
        <f t="shared" si="88"/>
        <v>206</v>
      </c>
      <c r="Y478">
        <f t="shared" si="89"/>
        <v>204</v>
      </c>
      <c r="Z478">
        <f t="shared" si="90"/>
        <v>0</v>
      </c>
      <c r="AA478">
        <f t="shared" si="91"/>
        <v>4</v>
      </c>
      <c r="AB478">
        <f t="shared" si="92"/>
        <v>204</v>
      </c>
      <c r="AC478">
        <f t="shared" si="93"/>
        <v>20404</v>
      </c>
      <c r="AD478">
        <f t="shared" si="94"/>
        <v>2</v>
      </c>
      <c r="AE478">
        <f t="shared" si="95"/>
        <v>1</v>
      </c>
    </row>
    <row r="479" spans="1:31" x14ac:dyDescent="0.2">
      <c r="A479">
        <v>6</v>
      </c>
      <c r="B479">
        <v>5</v>
      </c>
      <c r="C479">
        <v>4</v>
      </c>
      <c r="D479">
        <v>2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5</v>
      </c>
      <c r="K479">
        <v>2</v>
      </c>
      <c r="L479">
        <v>5</v>
      </c>
      <c r="M479" s="19">
        <v>6</v>
      </c>
      <c r="N479" s="19">
        <v>1</v>
      </c>
      <c r="O479">
        <v>1</v>
      </c>
      <c r="P479">
        <v>1</v>
      </c>
      <c r="T479">
        <f t="shared" si="84"/>
        <v>6</v>
      </c>
      <c r="U479">
        <f t="shared" si="85"/>
        <v>5</v>
      </c>
      <c r="V479">
        <f t="shared" si="86"/>
        <v>4</v>
      </c>
      <c r="W479">
        <f t="shared" si="87"/>
        <v>2</v>
      </c>
      <c r="X479">
        <f t="shared" si="88"/>
        <v>205</v>
      </c>
      <c r="Y479">
        <f t="shared" si="89"/>
        <v>202</v>
      </c>
      <c r="Z479">
        <f t="shared" si="90"/>
        <v>0</v>
      </c>
      <c r="AA479">
        <f t="shared" si="91"/>
        <v>5</v>
      </c>
      <c r="AB479">
        <f t="shared" si="92"/>
        <v>206</v>
      </c>
      <c r="AC479">
        <f t="shared" si="93"/>
        <v>20601</v>
      </c>
      <c r="AD479">
        <f t="shared" si="94"/>
        <v>1</v>
      </c>
      <c r="AE479">
        <f t="shared" si="95"/>
        <v>1</v>
      </c>
    </row>
    <row r="480" spans="1:31" x14ac:dyDescent="0.2">
      <c r="A480">
        <v>6</v>
      </c>
      <c r="B480">
        <v>5</v>
      </c>
      <c r="C480">
        <v>5</v>
      </c>
      <c r="D480">
        <v>1</v>
      </c>
      <c r="E480">
        <v>3</v>
      </c>
      <c r="F480">
        <v>1</v>
      </c>
      <c r="G480">
        <v>3</v>
      </c>
      <c r="H480">
        <v>3</v>
      </c>
      <c r="I480">
        <v>2</v>
      </c>
      <c r="J480">
        <v>0</v>
      </c>
      <c r="K480">
        <v>0</v>
      </c>
      <c r="L480">
        <v>0</v>
      </c>
      <c r="M480" s="19">
        <v>0</v>
      </c>
      <c r="N480" s="19">
        <v>0</v>
      </c>
      <c r="O480">
        <v>3</v>
      </c>
      <c r="P480">
        <v>1</v>
      </c>
      <c r="T480">
        <f t="shared" si="84"/>
        <v>6</v>
      </c>
      <c r="U480">
        <f t="shared" si="85"/>
        <v>5</v>
      </c>
      <c r="V480">
        <f t="shared" si="86"/>
        <v>5</v>
      </c>
      <c r="W480">
        <f t="shared" si="87"/>
        <v>1</v>
      </c>
      <c r="X480">
        <f t="shared" si="88"/>
        <v>103</v>
      </c>
      <c r="Y480">
        <f t="shared" si="89"/>
        <v>101</v>
      </c>
      <c r="Z480">
        <f t="shared" si="90"/>
        <v>3</v>
      </c>
      <c r="AA480">
        <f t="shared" si="91"/>
        <v>6</v>
      </c>
      <c r="AB480">
        <f t="shared" si="92"/>
        <v>103</v>
      </c>
      <c r="AC480">
        <f t="shared" si="93"/>
        <v>10302</v>
      </c>
      <c r="AD480">
        <f t="shared" si="94"/>
        <v>3</v>
      </c>
      <c r="AE480">
        <f t="shared" si="95"/>
        <v>1</v>
      </c>
    </row>
    <row r="481" spans="1:31" x14ac:dyDescent="0.2">
      <c r="A481">
        <v>6</v>
      </c>
      <c r="B481">
        <v>5</v>
      </c>
      <c r="C481">
        <v>6</v>
      </c>
      <c r="D481">
        <v>2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4</v>
      </c>
      <c r="K481">
        <v>1</v>
      </c>
      <c r="L481">
        <v>2</v>
      </c>
      <c r="M481" s="19">
        <v>5</v>
      </c>
      <c r="N481" s="19">
        <v>2</v>
      </c>
      <c r="O481">
        <v>2</v>
      </c>
      <c r="P481">
        <v>2</v>
      </c>
      <c r="T481">
        <f t="shared" si="84"/>
        <v>6</v>
      </c>
      <c r="U481">
        <f t="shared" si="85"/>
        <v>5</v>
      </c>
      <c r="V481">
        <f t="shared" si="86"/>
        <v>6</v>
      </c>
      <c r="W481">
        <f t="shared" si="87"/>
        <v>2</v>
      </c>
      <c r="X481">
        <f t="shared" si="88"/>
        <v>204</v>
      </c>
      <c r="Y481">
        <f t="shared" si="89"/>
        <v>201</v>
      </c>
      <c r="Z481">
        <f t="shared" si="90"/>
        <v>0</v>
      </c>
      <c r="AA481">
        <f t="shared" si="91"/>
        <v>2</v>
      </c>
      <c r="AB481">
        <f t="shared" si="92"/>
        <v>205</v>
      </c>
      <c r="AC481">
        <f t="shared" si="93"/>
        <v>20502</v>
      </c>
      <c r="AD481">
        <f t="shared" si="94"/>
        <v>2</v>
      </c>
      <c r="AE481">
        <f t="shared" si="95"/>
        <v>2</v>
      </c>
    </row>
    <row r="482" spans="1:31" x14ac:dyDescent="0.2">
      <c r="A482">
        <v>6</v>
      </c>
      <c r="B482">
        <v>6</v>
      </c>
      <c r="C482">
        <v>1</v>
      </c>
      <c r="D482">
        <v>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8</v>
      </c>
      <c r="K482">
        <v>4</v>
      </c>
      <c r="L482">
        <v>2</v>
      </c>
      <c r="M482">
        <v>4</v>
      </c>
      <c r="N482">
        <v>4</v>
      </c>
      <c r="O482">
        <v>1</v>
      </c>
      <c r="P482">
        <v>2</v>
      </c>
      <c r="T482">
        <f t="shared" si="84"/>
        <v>6</v>
      </c>
      <c r="U482">
        <f t="shared" si="85"/>
        <v>6</v>
      </c>
      <c r="V482">
        <f t="shared" si="86"/>
        <v>1</v>
      </c>
      <c r="W482">
        <f t="shared" si="87"/>
        <v>2</v>
      </c>
      <c r="X482">
        <f t="shared" si="88"/>
        <v>208</v>
      </c>
      <c r="Y482">
        <f t="shared" si="89"/>
        <v>204</v>
      </c>
      <c r="Z482">
        <f t="shared" si="90"/>
        <v>0</v>
      </c>
      <c r="AA482">
        <f t="shared" si="91"/>
        <v>2</v>
      </c>
      <c r="AB482">
        <f t="shared" si="92"/>
        <v>204</v>
      </c>
      <c r="AC482">
        <f t="shared" si="93"/>
        <v>20404</v>
      </c>
      <c r="AD482">
        <f t="shared" si="94"/>
        <v>1</v>
      </c>
      <c r="AE482">
        <f t="shared" si="95"/>
        <v>2</v>
      </c>
    </row>
    <row r="483" spans="1:31" x14ac:dyDescent="0.2">
      <c r="A483">
        <v>6</v>
      </c>
      <c r="B483">
        <v>6</v>
      </c>
      <c r="C483">
        <v>2</v>
      </c>
      <c r="D483">
        <v>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5</v>
      </c>
      <c r="K483">
        <v>3</v>
      </c>
      <c r="L483">
        <v>4</v>
      </c>
      <c r="M483">
        <v>5</v>
      </c>
      <c r="N483">
        <v>5</v>
      </c>
      <c r="O483">
        <v>1</v>
      </c>
      <c r="P483">
        <v>1</v>
      </c>
      <c r="T483">
        <f t="shared" si="84"/>
        <v>6</v>
      </c>
      <c r="U483">
        <f t="shared" si="85"/>
        <v>6</v>
      </c>
      <c r="V483">
        <f t="shared" si="86"/>
        <v>2</v>
      </c>
      <c r="W483">
        <f t="shared" si="87"/>
        <v>2</v>
      </c>
      <c r="X483">
        <f t="shared" si="88"/>
        <v>205</v>
      </c>
      <c r="Y483">
        <f t="shared" si="89"/>
        <v>203</v>
      </c>
      <c r="Z483">
        <f t="shared" si="90"/>
        <v>0</v>
      </c>
      <c r="AA483">
        <f t="shared" si="91"/>
        <v>4</v>
      </c>
      <c r="AB483">
        <f t="shared" si="92"/>
        <v>205</v>
      </c>
      <c r="AC483">
        <f t="shared" si="93"/>
        <v>20505</v>
      </c>
      <c r="AD483">
        <f t="shared" si="94"/>
        <v>1</v>
      </c>
      <c r="AE483">
        <f t="shared" si="95"/>
        <v>1</v>
      </c>
    </row>
    <row r="484" spans="1:31" x14ac:dyDescent="0.2">
      <c r="A484">
        <v>6</v>
      </c>
      <c r="B484">
        <v>6</v>
      </c>
      <c r="C484">
        <v>3</v>
      </c>
      <c r="D484">
        <v>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10</v>
      </c>
      <c r="K484">
        <v>2</v>
      </c>
      <c r="L484">
        <v>5</v>
      </c>
      <c r="M484">
        <v>2</v>
      </c>
      <c r="N484">
        <v>1</v>
      </c>
      <c r="O484">
        <v>2</v>
      </c>
      <c r="P484">
        <v>1</v>
      </c>
      <c r="T484">
        <f t="shared" si="84"/>
        <v>6</v>
      </c>
      <c r="U484">
        <f t="shared" si="85"/>
        <v>6</v>
      </c>
      <c r="V484">
        <f t="shared" si="86"/>
        <v>3</v>
      </c>
      <c r="W484">
        <f t="shared" si="87"/>
        <v>2</v>
      </c>
      <c r="X484">
        <f t="shared" si="88"/>
        <v>210</v>
      </c>
      <c r="Y484">
        <f t="shared" si="89"/>
        <v>202</v>
      </c>
      <c r="Z484">
        <f t="shared" si="90"/>
        <v>0</v>
      </c>
      <c r="AA484">
        <f t="shared" si="91"/>
        <v>5</v>
      </c>
      <c r="AB484">
        <f t="shared" si="92"/>
        <v>202</v>
      </c>
      <c r="AC484">
        <f t="shared" si="93"/>
        <v>20201</v>
      </c>
      <c r="AD484">
        <f t="shared" si="94"/>
        <v>2</v>
      </c>
      <c r="AE484">
        <f t="shared" si="95"/>
        <v>1</v>
      </c>
    </row>
    <row r="485" spans="1:31" x14ac:dyDescent="0.2">
      <c r="A485">
        <v>6</v>
      </c>
      <c r="B485">
        <v>6</v>
      </c>
      <c r="C485">
        <v>4</v>
      </c>
      <c r="D485">
        <v>1</v>
      </c>
      <c r="E485">
        <v>2</v>
      </c>
      <c r="F485">
        <v>4</v>
      </c>
      <c r="G485">
        <v>2</v>
      </c>
      <c r="H485">
        <v>5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2</v>
      </c>
      <c r="P485">
        <v>2</v>
      </c>
      <c r="T485">
        <f t="shared" si="84"/>
        <v>6</v>
      </c>
      <c r="U485">
        <f t="shared" si="85"/>
        <v>6</v>
      </c>
      <c r="V485">
        <f t="shared" si="86"/>
        <v>4</v>
      </c>
      <c r="W485">
        <f t="shared" si="87"/>
        <v>1</v>
      </c>
      <c r="X485">
        <f t="shared" si="88"/>
        <v>102</v>
      </c>
      <c r="Y485">
        <f t="shared" si="89"/>
        <v>104</v>
      </c>
      <c r="Z485">
        <f t="shared" si="90"/>
        <v>2</v>
      </c>
      <c r="AA485">
        <f t="shared" si="91"/>
        <v>6</v>
      </c>
      <c r="AB485">
        <f t="shared" si="92"/>
        <v>105</v>
      </c>
      <c r="AC485">
        <f t="shared" si="93"/>
        <v>10504</v>
      </c>
      <c r="AD485">
        <f t="shared" si="94"/>
        <v>2</v>
      </c>
      <c r="AE485">
        <f t="shared" si="95"/>
        <v>2</v>
      </c>
    </row>
    <row r="486" spans="1:31" x14ac:dyDescent="0.2">
      <c r="A486">
        <v>6</v>
      </c>
      <c r="B486">
        <v>6</v>
      </c>
      <c r="C486">
        <v>5</v>
      </c>
      <c r="D486">
        <v>1</v>
      </c>
      <c r="E486">
        <v>3</v>
      </c>
      <c r="F486">
        <v>5</v>
      </c>
      <c r="G486">
        <v>5</v>
      </c>
      <c r="H486">
        <v>4</v>
      </c>
      <c r="I486">
        <v>2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3</v>
      </c>
      <c r="P486">
        <v>2</v>
      </c>
      <c r="T486">
        <f t="shared" si="84"/>
        <v>6</v>
      </c>
      <c r="U486">
        <f t="shared" si="85"/>
        <v>6</v>
      </c>
      <c r="V486">
        <f t="shared" si="86"/>
        <v>5</v>
      </c>
      <c r="W486">
        <f t="shared" si="87"/>
        <v>1</v>
      </c>
      <c r="X486">
        <f t="shared" si="88"/>
        <v>103</v>
      </c>
      <c r="Y486">
        <f t="shared" si="89"/>
        <v>105</v>
      </c>
      <c r="Z486">
        <f t="shared" si="90"/>
        <v>5</v>
      </c>
      <c r="AA486">
        <f t="shared" si="91"/>
        <v>6</v>
      </c>
      <c r="AB486">
        <f t="shared" si="92"/>
        <v>104</v>
      </c>
      <c r="AC486">
        <f t="shared" si="93"/>
        <v>10402</v>
      </c>
      <c r="AD486">
        <f t="shared" si="94"/>
        <v>3</v>
      </c>
      <c r="AE486">
        <f t="shared" si="95"/>
        <v>2</v>
      </c>
    </row>
    <row r="487" spans="1:31" x14ac:dyDescent="0.2">
      <c r="A487">
        <v>6</v>
      </c>
      <c r="B487">
        <v>6</v>
      </c>
      <c r="C487">
        <v>6</v>
      </c>
      <c r="D487">
        <v>1</v>
      </c>
      <c r="E487">
        <v>6</v>
      </c>
      <c r="F487">
        <v>3</v>
      </c>
      <c r="G487">
        <v>4</v>
      </c>
      <c r="H487">
        <v>3</v>
      </c>
      <c r="I487">
        <v>3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2</v>
      </c>
      <c r="P487">
        <v>1</v>
      </c>
      <c r="T487">
        <f t="shared" si="84"/>
        <v>6</v>
      </c>
      <c r="U487">
        <f t="shared" si="85"/>
        <v>6</v>
      </c>
      <c r="V487">
        <f t="shared" si="86"/>
        <v>6</v>
      </c>
      <c r="W487">
        <f t="shared" si="87"/>
        <v>1</v>
      </c>
      <c r="X487">
        <f t="shared" si="88"/>
        <v>106</v>
      </c>
      <c r="Y487">
        <f t="shared" si="89"/>
        <v>103</v>
      </c>
      <c r="Z487">
        <f t="shared" si="90"/>
        <v>4</v>
      </c>
      <c r="AA487">
        <f t="shared" si="91"/>
        <v>6</v>
      </c>
      <c r="AB487">
        <f t="shared" si="92"/>
        <v>103</v>
      </c>
      <c r="AC487">
        <f t="shared" si="93"/>
        <v>10303</v>
      </c>
      <c r="AD487">
        <f t="shared" si="94"/>
        <v>2</v>
      </c>
      <c r="AE487">
        <f t="shared" si="95"/>
        <v>1</v>
      </c>
    </row>
    <row r="488" spans="1:31" x14ac:dyDescent="0.2">
      <c r="A488">
        <v>6</v>
      </c>
      <c r="B488">
        <v>7</v>
      </c>
      <c r="C488">
        <v>1</v>
      </c>
      <c r="D488">
        <v>1</v>
      </c>
      <c r="E488">
        <v>6</v>
      </c>
      <c r="F488">
        <v>2</v>
      </c>
      <c r="G488">
        <v>6</v>
      </c>
      <c r="H488">
        <v>4</v>
      </c>
      <c r="I488">
        <v>1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>
        <v>1</v>
      </c>
      <c r="T488">
        <f t="shared" si="84"/>
        <v>6</v>
      </c>
      <c r="U488">
        <f t="shared" si="85"/>
        <v>7</v>
      </c>
      <c r="V488">
        <f t="shared" si="86"/>
        <v>1</v>
      </c>
      <c r="W488">
        <f t="shared" si="87"/>
        <v>1</v>
      </c>
      <c r="X488">
        <f t="shared" si="88"/>
        <v>106</v>
      </c>
      <c r="Y488">
        <f t="shared" si="89"/>
        <v>102</v>
      </c>
      <c r="Z488">
        <f t="shared" si="90"/>
        <v>6</v>
      </c>
      <c r="AA488">
        <f t="shared" si="91"/>
        <v>6</v>
      </c>
      <c r="AB488">
        <f t="shared" si="92"/>
        <v>104</v>
      </c>
      <c r="AC488">
        <f t="shared" si="93"/>
        <v>10401</v>
      </c>
      <c r="AD488">
        <f t="shared" si="94"/>
        <v>1</v>
      </c>
      <c r="AE488">
        <f t="shared" si="95"/>
        <v>1</v>
      </c>
    </row>
    <row r="489" spans="1:31" x14ac:dyDescent="0.2">
      <c r="A489">
        <v>6</v>
      </c>
      <c r="B489">
        <v>7</v>
      </c>
      <c r="C489">
        <v>2</v>
      </c>
      <c r="D489">
        <v>1</v>
      </c>
      <c r="E489">
        <v>1</v>
      </c>
      <c r="F489">
        <v>4</v>
      </c>
      <c r="G489">
        <v>5</v>
      </c>
      <c r="H489">
        <v>2</v>
      </c>
      <c r="I489">
        <v>4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3</v>
      </c>
      <c r="P489">
        <v>2</v>
      </c>
      <c r="T489">
        <f t="shared" si="84"/>
        <v>6</v>
      </c>
      <c r="U489">
        <f t="shared" si="85"/>
        <v>7</v>
      </c>
      <c r="V489">
        <f t="shared" si="86"/>
        <v>2</v>
      </c>
      <c r="W489">
        <f t="shared" si="87"/>
        <v>1</v>
      </c>
      <c r="X489">
        <f t="shared" si="88"/>
        <v>101</v>
      </c>
      <c r="Y489">
        <f t="shared" si="89"/>
        <v>104</v>
      </c>
      <c r="Z489">
        <f t="shared" si="90"/>
        <v>5</v>
      </c>
      <c r="AA489">
        <f t="shared" si="91"/>
        <v>6</v>
      </c>
      <c r="AB489">
        <f t="shared" si="92"/>
        <v>102</v>
      </c>
      <c r="AC489">
        <f t="shared" si="93"/>
        <v>10204</v>
      </c>
      <c r="AD489">
        <f t="shared" si="94"/>
        <v>3</v>
      </c>
      <c r="AE489">
        <f t="shared" si="95"/>
        <v>2</v>
      </c>
    </row>
    <row r="490" spans="1:31" x14ac:dyDescent="0.2">
      <c r="A490">
        <v>6</v>
      </c>
      <c r="B490">
        <v>7</v>
      </c>
      <c r="C490">
        <v>3</v>
      </c>
      <c r="D490">
        <v>2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</v>
      </c>
      <c r="K490">
        <v>2</v>
      </c>
      <c r="L490">
        <v>2</v>
      </c>
      <c r="M490">
        <v>1</v>
      </c>
      <c r="N490">
        <v>3</v>
      </c>
      <c r="O490">
        <v>1</v>
      </c>
      <c r="P490">
        <v>1</v>
      </c>
      <c r="T490">
        <f t="shared" si="84"/>
        <v>6</v>
      </c>
      <c r="U490">
        <f t="shared" si="85"/>
        <v>7</v>
      </c>
      <c r="V490">
        <f t="shared" si="86"/>
        <v>3</v>
      </c>
      <c r="W490">
        <f t="shared" si="87"/>
        <v>2</v>
      </c>
      <c r="X490">
        <f t="shared" si="88"/>
        <v>201</v>
      </c>
      <c r="Y490">
        <f t="shared" si="89"/>
        <v>202</v>
      </c>
      <c r="Z490">
        <f t="shared" si="90"/>
        <v>0</v>
      </c>
      <c r="AA490">
        <f t="shared" si="91"/>
        <v>2</v>
      </c>
      <c r="AB490">
        <f t="shared" si="92"/>
        <v>201</v>
      </c>
      <c r="AC490">
        <f t="shared" si="93"/>
        <v>20103</v>
      </c>
      <c r="AD490">
        <f t="shared" si="94"/>
        <v>1</v>
      </c>
      <c r="AE490">
        <f t="shared" si="95"/>
        <v>1</v>
      </c>
    </row>
    <row r="491" spans="1:31" x14ac:dyDescent="0.2">
      <c r="A491">
        <v>6</v>
      </c>
      <c r="B491">
        <v>7</v>
      </c>
      <c r="C491">
        <v>4</v>
      </c>
      <c r="D491">
        <v>2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11</v>
      </c>
      <c r="K491">
        <v>1</v>
      </c>
      <c r="L491">
        <v>3</v>
      </c>
      <c r="M491">
        <v>7</v>
      </c>
      <c r="N491">
        <v>1</v>
      </c>
      <c r="O491">
        <v>2</v>
      </c>
      <c r="P491">
        <v>2</v>
      </c>
      <c r="T491">
        <f t="shared" si="84"/>
        <v>6</v>
      </c>
      <c r="U491">
        <f t="shared" si="85"/>
        <v>7</v>
      </c>
      <c r="V491">
        <f t="shared" si="86"/>
        <v>4</v>
      </c>
      <c r="W491">
        <f t="shared" si="87"/>
        <v>2</v>
      </c>
      <c r="X491">
        <f t="shared" si="88"/>
        <v>211</v>
      </c>
      <c r="Y491">
        <f t="shared" si="89"/>
        <v>201</v>
      </c>
      <c r="Z491">
        <f t="shared" si="90"/>
        <v>0</v>
      </c>
      <c r="AA491">
        <f t="shared" si="91"/>
        <v>3</v>
      </c>
      <c r="AB491">
        <f t="shared" si="92"/>
        <v>207</v>
      </c>
      <c r="AC491">
        <f t="shared" si="93"/>
        <v>20701</v>
      </c>
      <c r="AD491">
        <f t="shared" si="94"/>
        <v>2</v>
      </c>
      <c r="AE491">
        <f t="shared" si="95"/>
        <v>2</v>
      </c>
    </row>
    <row r="492" spans="1:31" x14ac:dyDescent="0.2">
      <c r="A492">
        <v>6</v>
      </c>
      <c r="B492">
        <v>7</v>
      </c>
      <c r="C492">
        <v>5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7</v>
      </c>
      <c r="K492">
        <v>3</v>
      </c>
      <c r="L492">
        <v>1</v>
      </c>
      <c r="M492">
        <v>6</v>
      </c>
      <c r="N492">
        <v>5</v>
      </c>
      <c r="O492">
        <v>2</v>
      </c>
      <c r="P492">
        <v>1</v>
      </c>
      <c r="T492">
        <f t="shared" si="84"/>
        <v>6</v>
      </c>
      <c r="U492">
        <f t="shared" si="85"/>
        <v>7</v>
      </c>
      <c r="V492">
        <f t="shared" si="86"/>
        <v>5</v>
      </c>
      <c r="W492">
        <f t="shared" si="87"/>
        <v>2</v>
      </c>
      <c r="X492">
        <f t="shared" si="88"/>
        <v>207</v>
      </c>
      <c r="Y492">
        <f t="shared" si="89"/>
        <v>203</v>
      </c>
      <c r="Z492">
        <f t="shared" si="90"/>
        <v>0</v>
      </c>
      <c r="AA492">
        <f t="shared" si="91"/>
        <v>1</v>
      </c>
      <c r="AB492">
        <f t="shared" si="92"/>
        <v>206</v>
      </c>
      <c r="AC492">
        <f t="shared" si="93"/>
        <v>20605</v>
      </c>
      <c r="AD492">
        <f t="shared" si="94"/>
        <v>2</v>
      </c>
      <c r="AE492">
        <f t="shared" si="95"/>
        <v>1</v>
      </c>
    </row>
    <row r="493" spans="1:31" x14ac:dyDescent="0.2">
      <c r="A493">
        <v>6</v>
      </c>
      <c r="B493">
        <v>7</v>
      </c>
      <c r="C493">
        <v>6</v>
      </c>
      <c r="D493">
        <v>1</v>
      </c>
      <c r="E493">
        <v>2</v>
      </c>
      <c r="F493">
        <v>3</v>
      </c>
      <c r="G493">
        <v>4</v>
      </c>
      <c r="H493">
        <v>5</v>
      </c>
      <c r="I493">
        <v>3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3</v>
      </c>
      <c r="P493">
        <v>2</v>
      </c>
      <c r="T493">
        <f t="shared" si="84"/>
        <v>6</v>
      </c>
      <c r="U493">
        <f t="shared" si="85"/>
        <v>7</v>
      </c>
      <c r="V493">
        <f t="shared" si="86"/>
        <v>6</v>
      </c>
      <c r="W493">
        <f t="shared" si="87"/>
        <v>1</v>
      </c>
      <c r="X493">
        <f t="shared" si="88"/>
        <v>102</v>
      </c>
      <c r="Y493">
        <f t="shared" si="89"/>
        <v>103</v>
      </c>
      <c r="Z493">
        <f t="shared" si="90"/>
        <v>4</v>
      </c>
      <c r="AA493">
        <f t="shared" si="91"/>
        <v>6</v>
      </c>
      <c r="AB493">
        <f t="shared" si="92"/>
        <v>105</v>
      </c>
      <c r="AC493">
        <f t="shared" si="93"/>
        <v>10503</v>
      </c>
      <c r="AD493">
        <f t="shared" si="94"/>
        <v>3</v>
      </c>
      <c r="AE493">
        <f t="shared" si="95"/>
        <v>2</v>
      </c>
    </row>
    <row r="494" spans="1:31" x14ac:dyDescent="0.2">
      <c r="A494">
        <v>6</v>
      </c>
      <c r="B494">
        <v>8</v>
      </c>
      <c r="C494">
        <v>1</v>
      </c>
      <c r="D494">
        <v>1</v>
      </c>
      <c r="E494">
        <v>13</v>
      </c>
      <c r="F494">
        <v>4</v>
      </c>
      <c r="G494">
        <v>3</v>
      </c>
      <c r="H494">
        <v>4</v>
      </c>
      <c r="I494">
        <v>2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>
        <v>2</v>
      </c>
      <c r="T494">
        <f t="shared" si="84"/>
        <v>6</v>
      </c>
      <c r="U494">
        <f t="shared" si="85"/>
        <v>8</v>
      </c>
      <c r="V494">
        <f t="shared" si="86"/>
        <v>1</v>
      </c>
      <c r="W494">
        <f t="shared" si="87"/>
        <v>1</v>
      </c>
      <c r="X494">
        <f t="shared" si="88"/>
        <v>113</v>
      </c>
      <c r="Y494">
        <f t="shared" si="89"/>
        <v>104</v>
      </c>
      <c r="Z494">
        <f t="shared" si="90"/>
        <v>3</v>
      </c>
      <c r="AA494">
        <f t="shared" si="91"/>
        <v>6</v>
      </c>
      <c r="AB494">
        <f t="shared" si="92"/>
        <v>104</v>
      </c>
      <c r="AC494">
        <f t="shared" si="93"/>
        <v>10402</v>
      </c>
      <c r="AD494">
        <f t="shared" si="94"/>
        <v>1</v>
      </c>
      <c r="AE494">
        <f t="shared" si="95"/>
        <v>2</v>
      </c>
    </row>
    <row r="495" spans="1:31" x14ac:dyDescent="0.2">
      <c r="A495">
        <v>6</v>
      </c>
      <c r="B495">
        <v>8</v>
      </c>
      <c r="C495">
        <v>2</v>
      </c>
      <c r="D495">
        <v>1</v>
      </c>
      <c r="E495">
        <v>7</v>
      </c>
      <c r="F495">
        <v>1</v>
      </c>
      <c r="G495">
        <v>6</v>
      </c>
      <c r="H495">
        <v>5</v>
      </c>
      <c r="I495">
        <v>5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2</v>
      </c>
      <c r="P495">
        <v>2</v>
      </c>
      <c r="T495">
        <f t="shared" si="84"/>
        <v>6</v>
      </c>
      <c r="U495">
        <f t="shared" si="85"/>
        <v>8</v>
      </c>
      <c r="V495">
        <f t="shared" si="86"/>
        <v>2</v>
      </c>
      <c r="W495">
        <f t="shared" si="87"/>
        <v>1</v>
      </c>
      <c r="X495">
        <f t="shared" si="88"/>
        <v>107</v>
      </c>
      <c r="Y495">
        <f t="shared" si="89"/>
        <v>101</v>
      </c>
      <c r="Z495">
        <f t="shared" si="90"/>
        <v>6</v>
      </c>
      <c r="AA495">
        <f t="shared" si="91"/>
        <v>6</v>
      </c>
      <c r="AB495">
        <f t="shared" si="92"/>
        <v>105</v>
      </c>
      <c r="AC495">
        <f t="shared" si="93"/>
        <v>10505</v>
      </c>
      <c r="AD495">
        <f t="shared" si="94"/>
        <v>2</v>
      </c>
      <c r="AE495">
        <f t="shared" si="95"/>
        <v>2</v>
      </c>
    </row>
    <row r="496" spans="1:31" x14ac:dyDescent="0.2">
      <c r="A496">
        <v>6</v>
      </c>
      <c r="B496">
        <v>8</v>
      </c>
      <c r="C496">
        <v>3</v>
      </c>
      <c r="D496">
        <v>1</v>
      </c>
      <c r="E496">
        <v>8</v>
      </c>
      <c r="F496">
        <v>3</v>
      </c>
      <c r="G496">
        <v>2</v>
      </c>
      <c r="H496">
        <v>2</v>
      </c>
      <c r="I496">
        <v>1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2</v>
      </c>
      <c r="P496">
        <v>1</v>
      </c>
      <c r="T496">
        <f t="shared" si="84"/>
        <v>6</v>
      </c>
      <c r="U496">
        <f t="shared" si="85"/>
        <v>8</v>
      </c>
      <c r="V496">
        <f t="shared" si="86"/>
        <v>3</v>
      </c>
      <c r="W496">
        <f t="shared" si="87"/>
        <v>1</v>
      </c>
      <c r="X496">
        <f t="shared" si="88"/>
        <v>108</v>
      </c>
      <c r="Y496">
        <f t="shared" si="89"/>
        <v>103</v>
      </c>
      <c r="Z496">
        <f t="shared" si="90"/>
        <v>2</v>
      </c>
      <c r="AA496">
        <f t="shared" si="91"/>
        <v>6</v>
      </c>
      <c r="AB496">
        <f t="shared" si="92"/>
        <v>102</v>
      </c>
      <c r="AC496">
        <f t="shared" si="93"/>
        <v>10201</v>
      </c>
      <c r="AD496">
        <f t="shared" si="94"/>
        <v>2</v>
      </c>
      <c r="AE496">
        <f t="shared" si="95"/>
        <v>1</v>
      </c>
    </row>
    <row r="497" spans="1:31" x14ac:dyDescent="0.2">
      <c r="A497">
        <v>6</v>
      </c>
      <c r="B497">
        <v>8</v>
      </c>
      <c r="C497">
        <v>4</v>
      </c>
      <c r="D497">
        <v>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2</v>
      </c>
      <c r="K497">
        <v>3</v>
      </c>
      <c r="L497">
        <v>4</v>
      </c>
      <c r="M497">
        <v>7</v>
      </c>
      <c r="N497">
        <v>2</v>
      </c>
      <c r="O497">
        <v>3</v>
      </c>
      <c r="P497">
        <v>1</v>
      </c>
      <c r="T497">
        <f t="shared" si="84"/>
        <v>6</v>
      </c>
      <c r="U497">
        <f t="shared" si="85"/>
        <v>8</v>
      </c>
      <c r="V497">
        <f t="shared" si="86"/>
        <v>4</v>
      </c>
      <c r="W497">
        <f t="shared" si="87"/>
        <v>2</v>
      </c>
      <c r="X497">
        <f t="shared" si="88"/>
        <v>202</v>
      </c>
      <c r="Y497">
        <f t="shared" si="89"/>
        <v>203</v>
      </c>
      <c r="Z497">
        <f t="shared" si="90"/>
        <v>0</v>
      </c>
      <c r="AA497">
        <f t="shared" si="91"/>
        <v>4</v>
      </c>
      <c r="AB497">
        <f t="shared" si="92"/>
        <v>207</v>
      </c>
      <c r="AC497">
        <f t="shared" si="93"/>
        <v>20702</v>
      </c>
      <c r="AD497">
        <f t="shared" si="94"/>
        <v>3</v>
      </c>
      <c r="AE497">
        <f t="shared" si="95"/>
        <v>1</v>
      </c>
    </row>
    <row r="498" spans="1:31" x14ac:dyDescent="0.2">
      <c r="A498">
        <v>6</v>
      </c>
      <c r="B498">
        <v>8</v>
      </c>
      <c r="C498">
        <v>5</v>
      </c>
      <c r="D498">
        <v>2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10</v>
      </c>
      <c r="K498">
        <v>2</v>
      </c>
      <c r="L498">
        <v>3</v>
      </c>
      <c r="M498">
        <v>2</v>
      </c>
      <c r="N498">
        <v>5</v>
      </c>
      <c r="O498">
        <v>1</v>
      </c>
      <c r="P498">
        <v>2</v>
      </c>
      <c r="T498">
        <f t="shared" si="84"/>
        <v>6</v>
      </c>
      <c r="U498">
        <f t="shared" si="85"/>
        <v>8</v>
      </c>
      <c r="V498">
        <f t="shared" si="86"/>
        <v>5</v>
      </c>
      <c r="W498">
        <f t="shared" si="87"/>
        <v>2</v>
      </c>
      <c r="X498">
        <f t="shared" si="88"/>
        <v>210</v>
      </c>
      <c r="Y498">
        <f t="shared" si="89"/>
        <v>202</v>
      </c>
      <c r="Z498">
        <f t="shared" si="90"/>
        <v>0</v>
      </c>
      <c r="AA498">
        <f t="shared" si="91"/>
        <v>3</v>
      </c>
      <c r="AB498">
        <f t="shared" si="92"/>
        <v>202</v>
      </c>
      <c r="AC498">
        <f t="shared" si="93"/>
        <v>20205</v>
      </c>
      <c r="AD498">
        <f t="shared" si="94"/>
        <v>1</v>
      </c>
      <c r="AE498">
        <f t="shared" si="95"/>
        <v>2</v>
      </c>
    </row>
    <row r="499" spans="1:31" x14ac:dyDescent="0.2">
      <c r="A499">
        <v>6</v>
      </c>
      <c r="B499">
        <v>8</v>
      </c>
      <c r="C499">
        <v>6</v>
      </c>
      <c r="D499">
        <v>2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9</v>
      </c>
      <c r="K499">
        <v>4</v>
      </c>
      <c r="L499">
        <v>1</v>
      </c>
      <c r="M499">
        <v>5</v>
      </c>
      <c r="N499">
        <v>3</v>
      </c>
      <c r="O499">
        <v>3</v>
      </c>
      <c r="P499">
        <v>2</v>
      </c>
      <c r="T499">
        <f t="shared" si="84"/>
        <v>6</v>
      </c>
      <c r="U499">
        <f t="shared" si="85"/>
        <v>8</v>
      </c>
      <c r="V499">
        <f t="shared" si="86"/>
        <v>6</v>
      </c>
      <c r="W499">
        <f t="shared" si="87"/>
        <v>2</v>
      </c>
      <c r="X499">
        <f t="shared" si="88"/>
        <v>209</v>
      </c>
      <c r="Y499">
        <f t="shared" si="89"/>
        <v>204</v>
      </c>
      <c r="Z499">
        <f t="shared" si="90"/>
        <v>0</v>
      </c>
      <c r="AA499">
        <f t="shared" si="91"/>
        <v>1</v>
      </c>
      <c r="AB499">
        <f t="shared" si="92"/>
        <v>205</v>
      </c>
      <c r="AC499">
        <f t="shared" si="93"/>
        <v>20503</v>
      </c>
      <c r="AD499">
        <f t="shared" si="94"/>
        <v>3</v>
      </c>
      <c r="AE499">
        <f t="shared" si="95"/>
        <v>2</v>
      </c>
    </row>
    <row r="500" spans="1:31" x14ac:dyDescent="0.2">
      <c r="A500">
        <v>6</v>
      </c>
      <c r="B500">
        <v>9</v>
      </c>
      <c r="C500">
        <v>1</v>
      </c>
      <c r="D500">
        <v>2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6</v>
      </c>
      <c r="K500">
        <v>1</v>
      </c>
      <c r="L500">
        <v>5</v>
      </c>
      <c r="M500">
        <v>2</v>
      </c>
      <c r="N500">
        <v>1</v>
      </c>
      <c r="O500">
        <v>3</v>
      </c>
      <c r="P500">
        <v>1</v>
      </c>
      <c r="T500">
        <f t="shared" si="84"/>
        <v>6</v>
      </c>
      <c r="U500">
        <f t="shared" si="85"/>
        <v>9</v>
      </c>
      <c r="V500">
        <f t="shared" si="86"/>
        <v>1</v>
      </c>
      <c r="W500">
        <f t="shared" si="87"/>
        <v>2</v>
      </c>
      <c r="X500">
        <f t="shared" si="88"/>
        <v>206</v>
      </c>
      <c r="Y500">
        <f t="shared" si="89"/>
        <v>201</v>
      </c>
      <c r="Z500">
        <f t="shared" si="90"/>
        <v>0</v>
      </c>
      <c r="AA500">
        <f t="shared" si="91"/>
        <v>5</v>
      </c>
      <c r="AB500">
        <f t="shared" si="92"/>
        <v>202</v>
      </c>
      <c r="AC500">
        <f t="shared" si="93"/>
        <v>20201</v>
      </c>
      <c r="AD500">
        <f t="shared" si="94"/>
        <v>3</v>
      </c>
      <c r="AE500">
        <f t="shared" si="95"/>
        <v>1</v>
      </c>
    </row>
    <row r="501" spans="1:31" x14ac:dyDescent="0.2">
      <c r="A501">
        <v>6</v>
      </c>
      <c r="B501">
        <v>9</v>
      </c>
      <c r="C501">
        <v>2</v>
      </c>
      <c r="D501">
        <v>1</v>
      </c>
      <c r="E501">
        <v>14</v>
      </c>
      <c r="F501">
        <v>1</v>
      </c>
      <c r="G501">
        <v>4</v>
      </c>
      <c r="H501">
        <v>2</v>
      </c>
      <c r="I501">
        <v>5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3</v>
      </c>
      <c r="P501">
        <v>2</v>
      </c>
      <c r="T501">
        <f t="shared" si="84"/>
        <v>6</v>
      </c>
      <c r="U501">
        <f t="shared" si="85"/>
        <v>9</v>
      </c>
      <c r="V501">
        <f t="shared" si="86"/>
        <v>2</v>
      </c>
      <c r="W501">
        <f t="shared" si="87"/>
        <v>1</v>
      </c>
      <c r="X501">
        <f t="shared" si="88"/>
        <v>114</v>
      </c>
      <c r="Y501">
        <f t="shared" si="89"/>
        <v>101</v>
      </c>
      <c r="Z501">
        <f t="shared" si="90"/>
        <v>4</v>
      </c>
      <c r="AA501">
        <f t="shared" si="91"/>
        <v>6</v>
      </c>
      <c r="AB501">
        <f t="shared" si="92"/>
        <v>102</v>
      </c>
      <c r="AC501">
        <f t="shared" si="93"/>
        <v>10205</v>
      </c>
      <c r="AD501">
        <f t="shared" si="94"/>
        <v>3</v>
      </c>
      <c r="AE501">
        <f t="shared" si="95"/>
        <v>2</v>
      </c>
    </row>
    <row r="502" spans="1:31" x14ac:dyDescent="0.2">
      <c r="A502">
        <v>6</v>
      </c>
      <c r="B502">
        <v>9</v>
      </c>
      <c r="C502">
        <v>3</v>
      </c>
      <c r="D502">
        <v>1</v>
      </c>
      <c r="E502">
        <v>7</v>
      </c>
      <c r="F502">
        <v>2</v>
      </c>
      <c r="G502">
        <v>3</v>
      </c>
      <c r="H502">
        <v>3</v>
      </c>
      <c r="I502">
        <v>4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>
        <v>1</v>
      </c>
      <c r="T502">
        <f t="shared" si="84"/>
        <v>6</v>
      </c>
      <c r="U502">
        <f t="shared" si="85"/>
        <v>9</v>
      </c>
      <c r="V502">
        <f t="shared" si="86"/>
        <v>3</v>
      </c>
      <c r="W502">
        <f t="shared" si="87"/>
        <v>1</v>
      </c>
      <c r="X502">
        <f t="shared" si="88"/>
        <v>107</v>
      </c>
      <c r="Y502">
        <f t="shared" si="89"/>
        <v>102</v>
      </c>
      <c r="Z502">
        <f t="shared" si="90"/>
        <v>3</v>
      </c>
      <c r="AA502">
        <f t="shared" si="91"/>
        <v>6</v>
      </c>
      <c r="AB502">
        <f t="shared" si="92"/>
        <v>103</v>
      </c>
      <c r="AC502">
        <f t="shared" si="93"/>
        <v>10304</v>
      </c>
      <c r="AD502">
        <f t="shared" si="94"/>
        <v>1</v>
      </c>
      <c r="AE502">
        <f t="shared" si="95"/>
        <v>1</v>
      </c>
    </row>
    <row r="503" spans="1:31" x14ac:dyDescent="0.2">
      <c r="A503">
        <v>6</v>
      </c>
      <c r="B503">
        <v>9</v>
      </c>
      <c r="C503">
        <v>4</v>
      </c>
      <c r="D503">
        <v>1</v>
      </c>
      <c r="E503">
        <v>11</v>
      </c>
      <c r="F503">
        <v>5</v>
      </c>
      <c r="G503">
        <v>5</v>
      </c>
      <c r="H503">
        <v>1</v>
      </c>
      <c r="I503">
        <v>3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2</v>
      </c>
      <c r="P503">
        <v>1</v>
      </c>
      <c r="T503">
        <f t="shared" si="84"/>
        <v>6</v>
      </c>
      <c r="U503">
        <f t="shared" si="85"/>
        <v>9</v>
      </c>
      <c r="V503">
        <f t="shared" si="86"/>
        <v>4</v>
      </c>
      <c r="W503">
        <f t="shared" si="87"/>
        <v>1</v>
      </c>
      <c r="X503">
        <f t="shared" si="88"/>
        <v>111</v>
      </c>
      <c r="Y503">
        <f t="shared" si="89"/>
        <v>105</v>
      </c>
      <c r="Z503">
        <f t="shared" si="90"/>
        <v>5</v>
      </c>
      <c r="AA503">
        <f t="shared" si="91"/>
        <v>6</v>
      </c>
      <c r="AB503">
        <f t="shared" si="92"/>
        <v>101</v>
      </c>
      <c r="AC503">
        <f t="shared" si="93"/>
        <v>10103</v>
      </c>
      <c r="AD503">
        <f t="shared" si="94"/>
        <v>2</v>
      </c>
      <c r="AE503">
        <f t="shared" si="95"/>
        <v>1</v>
      </c>
    </row>
    <row r="504" spans="1:31" x14ac:dyDescent="0.2">
      <c r="A504">
        <v>6</v>
      </c>
      <c r="B504">
        <v>9</v>
      </c>
      <c r="C504">
        <v>5</v>
      </c>
      <c r="D504">
        <v>1</v>
      </c>
      <c r="E504">
        <v>4</v>
      </c>
      <c r="F504">
        <v>2</v>
      </c>
      <c r="G504">
        <v>1</v>
      </c>
      <c r="H504">
        <v>5</v>
      </c>
      <c r="I504">
        <v>1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>
        <v>1</v>
      </c>
      <c r="T504">
        <f t="shared" si="84"/>
        <v>6</v>
      </c>
      <c r="U504">
        <f t="shared" si="85"/>
        <v>9</v>
      </c>
      <c r="V504">
        <f t="shared" si="86"/>
        <v>5</v>
      </c>
      <c r="W504">
        <f t="shared" si="87"/>
        <v>1</v>
      </c>
      <c r="X504">
        <f t="shared" si="88"/>
        <v>104</v>
      </c>
      <c r="Y504">
        <f t="shared" si="89"/>
        <v>102</v>
      </c>
      <c r="Z504">
        <f t="shared" si="90"/>
        <v>1</v>
      </c>
      <c r="AA504">
        <f t="shared" si="91"/>
        <v>6</v>
      </c>
      <c r="AB504">
        <f t="shared" si="92"/>
        <v>105</v>
      </c>
      <c r="AC504">
        <f t="shared" si="93"/>
        <v>10501</v>
      </c>
      <c r="AD504">
        <f t="shared" si="94"/>
        <v>1</v>
      </c>
      <c r="AE504">
        <f t="shared" si="95"/>
        <v>1</v>
      </c>
    </row>
    <row r="505" spans="1:31" x14ac:dyDescent="0.2">
      <c r="A505">
        <v>6</v>
      </c>
      <c r="B505">
        <v>9</v>
      </c>
      <c r="C505">
        <v>6</v>
      </c>
      <c r="D505">
        <v>2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3</v>
      </c>
      <c r="K505">
        <v>4</v>
      </c>
      <c r="L505">
        <v>2</v>
      </c>
      <c r="M505">
        <v>3</v>
      </c>
      <c r="N505">
        <v>4</v>
      </c>
      <c r="O505">
        <v>2</v>
      </c>
      <c r="P505">
        <v>2</v>
      </c>
      <c r="T505">
        <f t="shared" si="84"/>
        <v>6</v>
      </c>
      <c r="U505">
        <f t="shared" si="85"/>
        <v>9</v>
      </c>
      <c r="V505">
        <f t="shared" si="86"/>
        <v>6</v>
      </c>
      <c r="W505">
        <f t="shared" si="87"/>
        <v>2</v>
      </c>
      <c r="X505">
        <f t="shared" si="88"/>
        <v>203</v>
      </c>
      <c r="Y505">
        <f t="shared" si="89"/>
        <v>204</v>
      </c>
      <c r="Z505">
        <f t="shared" si="90"/>
        <v>0</v>
      </c>
      <c r="AA505">
        <f t="shared" si="91"/>
        <v>2</v>
      </c>
      <c r="AB505">
        <f t="shared" si="92"/>
        <v>203</v>
      </c>
      <c r="AC505">
        <f t="shared" si="93"/>
        <v>20304</v>
      </c>
      <c r="AD505">
        <f t="shared" si="94"/>
        <v>2</v>
      </c>
      <c r="AE505">
        <f t="shared" si="95"/>
        <v>2</v>
      </c>
    </row>
    <row r="506" spans="1:31" x14ac:dyDescent="0.2">
      <c r="A506">
        <v>6</v>
      </c>
      <c r="B506">
        <v>10</v>
      </c>
      <c r="C506">
        <v>1</v>
      </c>
      <c r="D506">
        <v>2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12</v>
      </c>
      <c r="K506">
        <v>3</v>
      </c>
      <c r="L506">
        <v>3</v>
      </c>
      <c r="M506">
        <v>4</v>
      </c>
      <c r="N506">
        <v>5</v>
      </c>
      <c r="O506">
        <v>1</v>
      </c>
      <c r="P506">
        <v>2</v>
      </c>
      <c r="T506">
        <f t="shared" si="84"/>
        <v>6</v>
      </c>
      <c r="U506">
        <f t="shared" si="85"/>
        <v>10</v>
      </c>
      <c r="V506">
        <f t="shared" si="86"/>
        <v>1</v>
      </c>
      <c r="W506">
        <f t="shared" si="87"/>
        <v>2</v>
      </c>
      <c r="X506">
        <f t="shared" si="88"/>
        <v>212</v>
      </c>
      <c r="Y506">
        <f t="shared" si="89"/>
        <v>203</v>
      </c>
      <c r="Z506">
        <f t="shared" si="90"/>
        <v>0</v>
      </c>
      <c r="AA506">
        <f t="shared" si="91"/>
        <v>3</v>
      </c>
      <c r="AB506">
        <f t="shared" si="92"/>
        <v>204</v>
      </c>
      <c r="AC506">
        <f t="shared" si="93"/>
        <v>20405</v>
      </c>
      <c r="AD506">
        <f t="shared" si="94"/>
        <v>1</v>
      </c>
      <c r="AE506">
        <f t="shared" si="95"/>
        <v>2</v>
      </c>
    </row>
    <row r="507" spans="1:31" x14ac:dyDescent="0.2">
      <c r="A507">
        <v>6</v>
      </c>
      <c r="B507">
        <v>10</v>
      </c>
      <c r="C507">
        <v>2</v>
      </c>
      <c r="D507">
        <v>1</v>
      </c>
      <c r="E507">
        <v>9</v>
      </c>
      <c r="F507">
        <v>5</v>
      </c>
      <c r="G507">
        <v>4</v>
      </c>
      <c r="H507">
        <v>3</v>
      </c>
      <c r="I507">
        <v>3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>
        <v>2</v>
      </c>
      <c r="T507">
        <f t="shared" si="84"/>
        <v>6</v>
      </c>
      <c r="U507">
        <f t="shared" si="85"/>
        <v>10</v>
      </c>
      <c r="V507">
        <f t="shared" si="86"/>
        <v>2</v>
      </c>
      <c r="W507">
        <f t="shared" si="87"/>
        <v>1</v>
      </c>
      <c r="X507">
        <f t="shared" si="88"/>
        <v>109</v>
      </c>
      <c r="Y507">
        <f t="shared" si="89"/>
        <v>105</v>
      </c>
      <c r="Z507">
        <f t="shared" si="90"/>
        <v>4</v>
      </c>
      <c r="AA507">
        <f t="shared" si="91"/>
        <v>6</v>
      </c>
      <c r="AB507">
        <f t="shared" si="92"/>
        <v>103</v>
      </c>
      <c r="AC507">
        <f t="shared" si="93"/>
        <v>10303</v>
      </c>
      <c r="AD507">
        <f t="shared" si="94"/>
        <v>1</v>
      </c>
      <c r="AE507">
        <f t="shared" si="95"/>
        <v>2</v>
      </c>
    </row>
    <row r="508" spans="1:31" x14ac:dyDescent="0.2">
      <c r="A508">
        <v>6</v>
      </c>
      <c r="B508">
        <v>10</v>
      </c>
      <c r="C508">
        <v>3</v>
      </c>
      <c r="D508">
        <v>2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1</v>
      </c>
      <c r="K508">
        <v>4</v>
      </c>
      <c r="L508">
        <v>5</v>
      </c>
      <c r="M508">
        <v>5</v>
      </c>
      <c r="N508">
        <v>3</v>
      </c>
      <c r="O508">
        <v>3</v>
      </c>
      <c r="P508">
        <v>1</v>
      </c>
      <c r="T508">
        <f t="shared" si="84"/>
        <v>6</v>
      </c>
      <c r="U508">
        <f t="shared" si="85"/>
        <v>10</v>
      </c>
      <c r="V508">
        <f t="shared" si="86"/>
        <v>3</v>
      </c>
      <c r="W508">
        <f t="shared" si="87"/>
        <v>2</v>
      </c>
      <c r="X508">
        <f t="shared" si="88"/>
        <v>201</v>
      </c>
      <c r="Y508">
        <f t="shared" si="89"/>
        <v>204</v>
      </c>
      <c r="Z508">
        <f t="shared" si="90"/>
        <v>0</v>
      </c>
      <c r="AA508">
        <f t="shared" si="91"/>
        <v>5</v>
      </c>
      <c r="AB508">
        <f t="shared" si="92"/>
        <v>205</v>
      </c>
      <c r="AC508">
        <f t="shared" si="93"/>
        <v>20503</v>
      </c>
      <c r="AD508">
        <f t="shared" si="94"/>
        <v>3</v>
      </c>
      <c r="AE508">
        <f t="shared" si="95"/>
        <v>1</v>
      </c>
    </row>
    <row r="509" spans="1:31" x14ac:dyDescent="0.2">
      <c r="A509">
        <v>6</v>
      </c>
      <c r="B509">
        <v>10</v>
      </c>
      <c r="C509">
        <v>4</v>
      </c>
      <c r="D509">
        <v>2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9</v>
      </c>
      <c r="K509">
        <v>1</v>
      </c>
      <c r="L509">
        <v>4</v>
      </c>
      <c r="M509">
        <v>3</v>
      </c>
      <c r="N509">
        <v>2</v>
      </c>
      <c r="O509">
        <v>3</v>
      </c>
      <c r="P509">
        <v>1</v>
      </c>
      <c r="T509">
        <f t="shared" si="84"/>
        <v>6</v>
      </c>
      <c r="U509">
        <f t="shared" si="85"/>
        <v>10</v>
      </c>
      <c r="V509">
        <f t="shared" si="86"/>
        <v>4</v>
      </c>
      <c r="W509">
        <f t="shared" si="87"/>
        <v>2</v>
      </c>
      <c r="X509">
        <f t="shared" si="88"/>
        <v>209</v>
      </c>
      <c r="Y509">
        <f t="shared" si="89"/>
        <v>201</v>
      </c>
      <c r="Z509">
        <f t="shared" si="90"/>
        <v>0</v>
      </c>
      <c r="AA509">
        <f t="shared" si="91"/>
        <v>4</v>
      </c>
      <c r="AB509">
        <f t="shared" si="92"/>
        <v>203</v>
      </c>
      <c r="AC509">
        <f t="shared" si="93"/>
        <v>20302</v>
      </c>
      <c r="AD509">
        <f t="shared" si="94"/>
        <v>3</v>
      </c>
      <c r="AE509">
        <f t="shared" si="95"/>
        <v>1</v>
      </c>
    </row>
    <row r="510" spans="1:31" x14ac:dyDescent="0.2">
      <c r="A510">
        <v>6</v>
      </c>
      <c r="B510">
        <v>10</v>
      </c>
      <c r="C510">
        <v>5</v>
      </c>
      <c r="D510">
        <v>1</v>
      </c>
      <c r="E510">
        <v>5</v>
      </c>
      <c r="F510">
        <v>1</v>
      </c>
      <c r="G510">
        <v>6</v>
      </c>
      <c r="H510">
        <v>4</v>
      </c>
      <c r="I510">
        <v>4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2</v>
      </c>
      <c r="P510">
        <v>1</v>
      </c>
      <c r="T510">
        <f t="shared" si="84"/>
        <v>6</v>
      </c>
      <c r="U510">
        <f t="shared" si="85"/>
        <v>10</v>
      </c>
      <c r="V510">
        <f t="shared" si="86"/>
        <v>5</v>
      </c>
      <c r="W510">
        <f t="shared" si="87"/>
        <v>1</v>
      </c>
      <c r="X510">
        <f t="shared" si="88"/>
        <v>105</v>
      </c>
      <c r="Y510">
        <f t="shared" si="89"/>
        <v>101</v>
      </c>
      <c r="Z510">
        <f t="shared" si="90"/>
        <v>6</v>
      </c>
      <c r="AA510">
        <f t="shared" si="91"/>
        <v>6</v>
      </c>
      <c r="AB510">
        <f t="shared" si="92"/>
        <v>104</v>
      </c>
      <c r="AC510">
        <f t="shared" si="93"/>
        <v>10404</v>
      </c>
      <c r="AD510">
        <f t="shared" si="94"/>
        <v>2</v>
      </c>
      <c r="AE510">
        <f t="shared" si="95"/>
        <v>1</v>
      </c>
    </row>
    <row r="511" spans="1:31" x14ac:dyDescent="0.2">
      <c r="A511">
        <v>6</v>
      </c>
      <c r="B511">
        <v>10</v>
      </c>
      <c r="C511">
        <v>6</v>
      </c>
      <c r="D511">
        <v>1</v>
      </c>
      <c r="E511">
        <v>10</v>
      </c>
      <c r="F511">
        <v>3</v>
      </c>
      <c r="G511">
        <v>1</v>
      </c>
      <c r="H511">
        <v>1</v>
      </c>
      <c r="I511">
        <v>2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2</v>
      </c>
      <c r="P511">
        <v>2</v>
      </c>
      <c r="T511">
        <f t="shared" si="84"/>
        <v>6</v>
      </c>
      <c r="U511">
        <f t="shared" si="85"/>
        <v>10</v>
      </c>
      <c r="V511">
        <f t="shared" si="86"/>
        <v>6</v>
      </c>
      <c r="W511">
        <f t="shared" si="87"/>
        <v>1</v>
      </c>
      <c r="X511">
        <f t="shared" si="88"/>
        <v>110</v>
      </c>
      <c r="Y511">
        <f t="shared" si="89"/>
        <v>103</v>
      </c>
      <c r="Z511">
        <f t="shared" si="90"/>
        <v>1</v>
      </c>
      <c r="AA511">
        <f t="shared" si="91"/>
        <v>6</v>
      </c>
      <c r="AB511">
        <f t="shared" si="92"/>
        <v>101</v>
      </c>
      <c r="AC511">
        <f t="shared" si="93"/>
        <v>10102</v>
      </c>
      <c r="AD511">
        <f t="shared" si="94"/>
        <v>2</v>
      </c>
      <c r="AE511">
        <f t="shared" si="95"/>
        <v>2</v>
      </c>
    </row>
    <row r="512" spans="1:31" x14ac:dyDescent="0.2">
      <c r="A512">
        <v>6</v>
      </c>
      <c r="B512">
        <v>11</v>
      </c>
      <c r="C512">
        <v>1</v>
      </c>
      <c r="D512">
        <v>1</v>
      </c>
      <c r="E512">
        <v>12</v>
      </c>
      <c r="F512">
        <v>2</v>
      </c>
      <c r="G512">
        <v>6</v>
      </c>
      <c r="H512">
        <v>3</v>
      </c>
      <c r="I512">
        <v>5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1</v>
      </c>
      <c r="T512">
        <f t="shared" si="84"/>
        <v>6</v>
      </c>
      <c r="U512">
        <f t="shared" si="85"/>
        <v>11</v>
      </c>
      <c r="V512">
        <f t="shared" si="86"/>
        <v>1</v>
      </c>
      <c r="W512">
        <f t="shared" si="87"/>
        <v>1</v>
      </c>
      <c r="X512">
        <f t="shared" si="88"/>
        <v>112</v>
      </c>
      <c r="Y512">
        <f t="shared" si="89"/>
        <v>102</v>
      </c>
      <c r="Z512">
        <f t="shared" si="90"/>
        <v>6</v>
      </c>
      <c r="AA512">
        <f t="shared" si="91"/>
        <v>6</v>
      </c>
      <c r="AB512">
        <f t="shared" si="92"/>
        <v>103</v>
      </c>
      <c r="AC512">
        <f t="shared" si="93"/>
        <v>10305</v>
      </c>
      <c r="AD512">
        <f t="shared" si="94"/>
        <v>1</v>
      </c>
      <c r="AE512">
        <f t="shared" si="95"/>
        <v>1</v>
      </c>
    </row>
    <row r="513" spans="1:31" x14ac:dyDescent="0.2">
      <c r="A513">
        <v>6</v>
      </c>
      <c r="B513">
        <v>11</v>
      </c>
      <c r="C513">
        <v>2</v>
      </c>
      <c r="D513">
        <v>2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1</v>
      </c>
      <c r="K513">
        <v>4</v>
      </c>
      <c r="L513">
        <v>1</v>
      </c>
      <c r="M513">
        <v>3</v>
      </c>
      <c r="N513">
        <v>3</v>
      </c>
      <c r="O513">
        <v>3</v>
      </c>
      <c r="P513">
        <v>2</v>
      </c>
      <c r="T513">
        <f t="shared" si="84"/>
        <v>6</v>
      </c>
      <c r="U513">
        <f t="shared" si="85"/>
        <v>11</v>
      </c>
      <c r="V513">
        <f t="shared" si="86"/>
        <v>2</v>
      </c>
      <c r="W513">
        <f t="shared" si="87"/>
        <v>2</v>
      </c>
      <c r="X513">
        <f t="shared" si="88"/>
        <v>201</v>
      </c>
      <c r="Y513">
        <f t="shared" si="89"/>
        <v>204</v>
      </c>
      <c r="Z513">
        <f t="shared" si="90"/>
        <v>0</v>
      </c>
      <c r="AA513">
        <f t="shared" si="91"/>
        <v>1</v>
      </c>
      <c r="AB513">
        <f t="shared" si="92"/>
        <v>203</v>
      </c>
      <c r="AC513">
        <f t="shared" si="93"/>
        <v>20303</v>
      </c>
      <c r="AD513">
        <f t="shared" si="94"/>
        <v>3</v>
      </c>
      <c r="AE513">
        <f t="shared" si="95"/>
        <v>2</v>
      </c>
    </row>
    <row r="514" spans="1:31" x14ac:dyDescent="0.2">
      <c r="A514">
        <v>6</v>
      </c>
      <c r="B514">
        <v>11</v>
      </c>
      <c r="C514">
        <v>3</v>
      </c>
      <c r="D514">
        <v>1</v>
      </c>
      <c r="E514">
        <v>11</v>
      </c>
      <c r="F514">
        <v>3</v>
      </c>
      <c r="G514">
        <v>1</v>
      </c>
      <c r="H514">
        <v>2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>
        <v>1</v>
      </c>
      <c r="T514">
        <f t="shared" si="84"/>
        <v>6</v>
      </c>
      <c r="U514">
        <f t="shared" si="85"/>
        <v>11</v>
      </c>
      <c r="V514">
        <f t="shared" si="86"/>
        <v>3</v>
      </c>
      <c r="W514">
        <f t="shared" si="87"/>
        <v>1</v>
      </c>
      <c r="X514">
        <f t="shared" si="88"/>
        <v>111</v>
      </c>
      <c r="Y514">
        <f t="shared" si="89"/>
        <v>103</v>
      </c>
      <c r="Z514">
        <f t="shared" si="90"/>
        <v>1</v>
      </c>
      <c r="AA514">
        <f t="shared" si="91"/>
        <v>6</v>
      </c>
      <c r="AB514">
        <f t="shared" si="92"/>
        <v>102</v>
      </c>
      <c r="AC514">
        <f t="shared" si="93"/>
        <v>10201</v>
      </c>
      <c r="AD514">
        <f t="shared" si="94"/>
        <v>1</v>
      </c>
      <c r="AE514">
        <f t="shared" si="95"/>
        <v>1</v>
      </c>
    </row>
    <row r="515" spans="1:31" x14ac:dyDescent="0.2">
      <c r="A515">
        <v>6</v>
      </c>
      <c r="B515">
        <v>11</v>
      </c>
      <c r="C515">
        <v>4</v>
      </c>
      <c r="D515">
        <v>1</v>
      </c>
      <c r="E515">
        <v>9</v>
      </c>
      <c r="F515">
        <v>1</v>
      </c>
      <c r="G515">
        <v>3</v>
      </c>
      <c r="H515">
        <v>1</v>
      </c>
      <c r="I515">
        <v>3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3</v>
      </c>
      <c r="P515">
        <v>1</v>
      </c>
      <c r="T515">
        <f t="shared" ref="T515:T578" si="96">A515</f>
        <v>6</v>
      </c>
      <c r="U515">
        <f t="shared" ref="U515:U578" si="97">B515</f>
        <v>11</v>
      </c>
      <c r="V515">
        <f t="shared" ref="V515:V578" si="98">C515</f>
        <v>4</v>
      </c>
      <c r="W515">
        <f t="shared" ref="W515:W578" si="99">D515</f>
        <v>1</v>
      </c>
      <c r="X515">
        <f t="shared" ref="X515:X578" si="100">IF($W515&lt;2,100+E515,200+J515)</f>
        <v>109</v>
      </c>
      <c r="Y515">
        <f t="shared" ref="Y515:Y578" si="101">IF($W515&lt;2,100+F515,200+K515)</f>
        <v>101</v>
      </c>
      <c r="Z515">
        <f t="shared" ref="Z515:Z578" si="102">IF($W515&lt;2,G515,0)</f>
        <v>3</v>
      </c>
      <c r="AA515">
        <f t="shared" ref="AA515:AA578" si="103">IF($W515&lt;2,6,L515)</f>
        <v>6</v>
      </c>
      <c r="AB515">
        <f t="shared" ref="AB515:AB578" si="104">W515*100+H515+M515</f>
        <v>101</v>
      </c>
      <c r="AC515">
        <f t="shared" ref="AC515:AC578" si="105">AB515*100+I515+N515</f>
        <v>10103</v>
      </c>
      <c r="AD515">
        <f t="shared" ref="AD515:AD578" si="106">O515</f>
        <v>3</v>
      </c>
      <c r="AE515">
        <f t="shared" ref="AE515:AE578" si="107">P515</f>
        <v>1</v>
      </c>
    </row>
    <row r="516" spans="1:31" x14ac:dyDescent="0.2">
      <c r="A516">
        <v>6</v>
      </c>
      <c r="B516">
        <v>11</v>
      </c>
      <c r="C516">
        <v>5</v>
      </c>
      <c r="D516">
        <v>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4</v>
      </c>
      <c r="K516">
        <v>1</v>
      </c>
      <c r="L516">
        <v>3</v>
      </c>
      <c r="M516">
        <v>6</v>
      </c>
      <c r="N516">
        <v>2</v>
      </c>
      <c r="O516">
        <v>2</v>
      </c>
      <c r="P516">
        <v>2</v>
      </c>
      <c r="T516">
        <f t="shared" si="96"/>
        <v>6</v>
      </c>
      <c r="U516">
        <f t="shared" si="97"/>
        <v>11</v>
      </c>
      <c r="V516">
        <f t="shared" si="98"/>
        <v>5</v>
      </c>
      <c r="W516">
        <f t="shared" si="99"/>
        <v>2</v>
      </c>
      <c r="X516">
        <f t="shared" si="100"/>
        <v>204</v>
      </c>
      <c r="Y516">
        <f t="shared" si="101"/>
        <v>201</v>
      </c>
      <c r="Z516">
        <f t="shared" si="102"/>
        <v>0</v>
      </c>
      <c r="AA516">
        <f t="shared" si="103"/>
        <v>3</v>
      </c>
      <c r="AB516">
        <f t="shared" si="104"/>
        <v>206</v>
      </c>
      <c r="AC516">
        <f t="shared" si="105"/>
        <v>20602</v>
      </c>
      <c r="AD516">
        <f t="shared" si="106"/>
        <v>2</v>
      </c>
      <c r="AE516">
        <f t="shared" si="107"/>
        <v>2</v>
      </c>
    </row>
    <row r="517" spans="1:31" x14ac:dyDescent="0.2">
      <c r="A517">
        <v>6</v>
      </c>
      <c r="B517">
        <v>11</v>
      </c>
      <c r="C517">
        <v>6</v>
      </c>
      <c r="D517">
        <v>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5</v>
      </c>
      <c r="K517">
        <v>4</v>
      </c>
      <c r="L517">
        <v>1</v>
      </c>
      <c r="M517">
        <v>2</v>
      </c>
      <c r="N517">
        <v>2</v>
      </c>
      <c r="O517">
        <v>2</v>
      </c>
      <c r="P517">
        <v>1</v>
      </c>
      <c r="T517">
        <f t="shared" si="96"/>
        <v>6</v>
      </c>
      <c r="U517">
        <f t="shared" si="97"/>
        <v>11</v>
      </c>
      <c r="V517">
        <f t="shared" si="98"/>
        <v>6</v>
      </c>
      <c r="W517">
        <f t="shared" si="99"/>
        <v>2</v>
      </c>
      <c r="X517">
        <f t="shared" si="100"/>
        <v>205</v>
      </c>
      <c r="Y517">
        <f t="shared" si="101"/>
        <v>204</v>
      </c>
      <c r="Z517">
        <f t="shared" si="102"/>
        <v>0</v>
      </c>
      <c r="AA517">
        <f t="shared" si="103"/>
        <v>1</v>
      </c>
      <c r="AB517">
        <f t="shared" si="104"/>
        <v>202</v>
      </c>
      <c r="AC517">
        <f t="shared" si="105"/>
        <v>20202</v>
      </c>
      <c r="AD517">
        <f t="shared" si="106"/>
        <v>2</v>
      </c>
      <c r="AE517">
        <f t="shared" si="107"/>
        <v>1</v>
      </c>
    </row>
    <row r="518" spans="1:31" x14ac:dyDescent="0.2">
      <c r="A518">
        <v>6</v>
      </c>
      <c r="B518">
        <v>12</v>
      </c>
      <c r="C518">
        <v>1</v>
      </c>
      <c r="D518">
        <v>2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5</v>
      </c>
      <c r="K518">
        <v>1</v>
      </c>
      <c r="L518">
        <v>5</v>
      </c>
      <c r="M518">
        <v>2</v>
      </c>
      <c r="N518">
        <v>3</v>
      </c>
      <c r="O518">
        <v>1</v>
      </c>
      <c r="P518">
        <v>2</v>
      </c>
      <c r="T518">
        <f t="shared" si="96"/>
        <v>6</v>
      </c>
      <c r="U518">
        <f t="shared" si="97"/>
        <v>12</v>
      </c>
      <c r="V518">
        <f t="shared" si="98"/>
        <v>1</v>
      </c>
      <c r="W518">
        <f t="shared" si="99"/>
        <v>2</v>
      </c>
      <c r="X518">
        <f t="shared" si="100"/>
        <v>205</v>
      </c>
      <c r="Y518">
        <f t="shared" si="101"/>
        <v>201</v>
      </c>
      <c r="Z518">
        <f t="shared" si="102"/>
        <v>0</v>
      </c>
      <c r="AA518">
        <f t="shared" si="103"/>
        <v>5</v>
      </c>
      <c r="AB518">
        <f t="shared" si="104"/>
        <v>202</v>
      </c>
      <c r="AC518">
        <f t="shared" si="105"/>
        <v>20203</v>
      </c>
      <c r="AD518">
        <f t="shared" si="106"/>
        <v>1</v>
      </c>
      <c r="AE518">
        <f t="shared" si="107"/>
        <v>2</v>
      </c>
    </row>
    <row r="519" spans="1:31" x14ac:dyDescent="0.2">
      <c r="A519">
        <v>6</v>
      </c>
      <c r="B519">
        <v>12</v>
      </c>
      <c r="C519">
        <v>2</v>
      </c>
      <c r="D519">
        <v>2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4</v>
      </c>
      <c r="K519">
        <v>2</v>
      </c>
      <c r="L519">
        <v>1</v>
      </c>
      <c r="M519">
        <v>6</v>
      </c>
      <c r="N519">
        <v>4</v>
      </c>
      <c r="O519">
        <v>2</v>
      </c>
      <c r="P519">
        <v>1</v>
      </c>
      <c r="T519">
        <f t="shared" si="96"/>
        <v>6</v>
      </c>
      <c r="U519">
        <f t="shared" si="97"/>
        <v>12</v>
      </c>
      <c r="V519">
        <f t="shared" si="98"/>
        <v>2</v>
      </c>
      <c r="W519">
        <f t="shared" si="99"/>
        <v>2</v>
      </c>
      <c r="X519">
        <f t="shared" si="100"/>
        <v>204</v>
      </c>
      <c r="Y519">
        <f t="shared" si="101"/>
        <v>202</v>
      </c>
      <c r="Z519">
        <f t="shared" si="102"/>
        <v>0</v>
      </c>
      <c r="AA519">
        <f t="shared" si="103"/>
        <v>1</v>
      </c>
      <c r="AB519">
        <f t="shared" si="104"/>
        <v>206</v>
      </c>
      <c r="AC519">
        <f t="shared" si="105"/>
        <v>20604</v>
      </c>
      <c r="AD519">
        <f t="shared" si="106"/>
        <v>2</v>
      </c>
      <c r="AE519">
        <f t="shared" si="107"/>
        <v>1</v>
      </c>
    </row>
    <row r="520" spans="1:31" x14ac:dyDescent="0.2">
      <c r="A520">
        <v>6</v>
      </c>
      <c r="B520">
        <v>12</v>
      </c>
      <c r="C520">
        <v>3</v>
      </c>
      <c r="D520">
        <v>2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7</v>
      </c>
      <c r="K520">
        <v>4</v>
      </c>
      <c r="L520">
        <v>4</v>
      </c>
      <c r="M520">
        <v>1</v>
      </c>
      <c r="N520">
        <v>2</v>
      </c>
      <c r="O520">
        <v>1</v>
      </c>
      <c r="P520">
        <v>2</v>
      </c>
      <c r="T520">
        <f t="shared" si="96"/>
        <v>6</v>
      </c>
      <c r="U520">
        <f t="shared" si="97"/>
        <v>12</v>
      </c>
      <c r="V520">
        <f t="shared" si="98"/>
        <v>3</v>
      </c>
      <c r="W520">
        <f t="shared" si="99"/>
        <v>2</v>
      </c>
      <c r="X520">
        <f t="shared" si="100"/>
        <v>207</v>
      </c>
      <c r="Y520">
        <f t="shared" si="101"/>
        <v>204</v>
      </c>
      <c r="Z520">
        <f t="shared" si="102"/>
        <v>0</v>
      </c>
      <c r="AA520">
        <f t="shared" si="103"/>
        <v>4</v>
      </c>
      <c r="AB520">
        <f t="shared" si="104"/>
        <v>201</v>
      </c>
      <c r="AC520">
        <f t="shared" si="105"/>
        <v>20102</v>
      </c>
      <c r="AD520">
        <f t="shared" si="106"/>
        <v>1</v>
      </c>
      <c r="AE520">
        <f t="shared" si="107"/>
        <v>2</v>
      </c>
    </row>
    <row r="521" spans="1:31" x14ac:dyDescent="0.2">
      <c r="A521">
        <v>6</v>
      </c>
      <c r="B521">
        <v>12</v>
      </c>
      <c r="C521">
        <v>4</v>
      </c>
      <c r="D521">
        <v>1</v>
      </c>
      <c r="E521">
        <v>9</v>
      </c>
      <c r="F521">
        <v>3</v>
      </c>
      <c r="G521">
        <v>2</v>
      </c>
      <c r="H521">
        <v>5</v>
      </c>
      <c r="I521">
        <v>4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3</v>
      </c>
      <c r="P521">
        <v>1</v>
      </c>
      <c r="T521">
        <f t="shared" si="96"/>
        <v>6</v>
      </c>
      <c r="U521">
        <f t="shared" si="97"/>
        <v>12</v>
      </c>
      <c r="V521">
        <f t="shared" si="98"/>
        <v>4</v>
      </c>
      <c r="W521">
        <f t="shared" si="99"/>
        <v>1</v>
      </c>
      <c r="X521">
        <f t="shared" si="100"/>
        <v>109</v>
      </c>
      <c r="Y521">
        <f t="shared" si="101"/>
        <v>103</v>
      </c>
      <c r="Z521">
        <f t="shared" si="102"/>
        <v>2</v>
      </c>
      <c r="AA521">
        <f t="shared" si="103"/>
        <v>6</v>
      </c>
      <c r="AB521">
        <f t="shared" si="104"/>
        <v>105</v>
      </c>
      <c r="AC521">
        <f t="shared" si="105"/>
        <v>10504</v>
      </c>
      <c r="AD521">
        <f t="shared" si="106"/>
        <v>3</v>
      </c>
      <c r="AE521">
        <f t="shared" si="107"/>
        <v>1</v>
      </c>
    </row>
    <row r="522" spans="1:31" x14ac:dyDescent="0.2">
      <c r="A522">
        <v>6</v>
      </c>
      <c r="B522">
        <v>12</v>
      </c>
      <c r="C522">
        <v>5</v>
      </c>
      <c r="D522">
        <v>1</v>
      </c>
      <c r="E522">
        <v>11</v>
      </c>
      <c r="F522">
        <v>5</v>
      </c>
      <c r="G522">
        <v>4</v>
      </c>
      <c r="H522">
        <v>4</v>
      </c>
      <c r="I522">
        <v>5</v>
      </c>
      <c r="J522">
        <v>0</v>
      </c>
      <c r="K522">
        <v>0</v>
      </c>
      <c r="L522">
        <v>0</v>
      </c>
      <c r="M522" s="19">
        <v>0</v>
      </c>
      <c r="N522" s="19">
        <v>0</v>
      </c>
      <c r="O522">
        <v>1</v>
      </c>
      <c r="P522">
        <v>1</v>
      </c>
      <c r="T522">
        <f t="shared" si="96"/>
        <v>6</v>
      </c>
      <c r="U522">
        <f t="shared" si="97"/>
        <v>12</v>
      </c>
      <c r="V522">
        <f t="shared" si="98"/>
        <v>5</v>
      </c>
      <c r="W522">
        <f t="shared" si="99"/>
        <v>1</v>
      </c>
      <c r="X522">
        <f t="shared" si="100"/>
        <v>111</v>
      </c>
      <c r="Y522">
        <f t="shared" si="101"/>
        <v>105</v>
      </c>
      <c r="Z522">
        <f t="shared" si="102"/>
        <v>4</v>
      </c>
      <c r="AA522">
        <f t="shared" si="103"/>
        <v>6</v>
      </c>
      <c r="AB522">
        <f t="shared" si="104"/>
        <v>104</v>
      </c>
      <c r="AC522">
        <f t="shared" si="105"/>
        <v>10405</v>
      </c>
      <c r="AD522">
        <f t="shared" si="106"/>
        <v>1</v>
      </c>
      <c r="AE522">
        <f t="shared" si="107"/>
        <v>1</v>
      </c>
    </row>
    <row r="523" spans="1:31" x14ac:dyDescent="0.2">
      <c r="A523">
        <v>6</v>
      </c>
      <c r="B523">
        <v>12</v>
      </c>
      <c r="C523">
        <v>6</v>
      </c>
      <c r="D523">
        <v>1</v>
      </c>
      <c r="E523">
        <v>6</v>
      </c>
      <c r="F523">
        <v>4</v>
      </c>
      <c r="G523">
        <v>3</v>
      </c>
      <c r="H523">
        <v>3</v>
      </c>
      <c r="I523">
        <v>1</v>
      </c>
      <c r="J523">
        <v>0</v>
      </c>
      <c r="K523">
        <v>0</v>
      </c>
      <c r="L523">
        <v>0</v>
      </c>
      <c r="M523" s="19">
        <v>0</v>
      </c>
      <c r="N523" s="19">
        <v>0</v>
      </c>
      <c r="O523">
        <v>3</v>
      </c>
      <c r="P523">
        <v>2</v>
      </c>
      <c r="T523">
        <f t="shared" si="96"/>
        <v>6</v>
      </c>
      <c r="U523">
        <f t="shared" si="97"/>
        <v>12</v>
      </c>
      <c r="V523">
        <f t="shared" si="98"/>
        <v>6</v>
      </c>
      <c r="W523">
        <f t="shared" si="99"/>
        <v>1</v>
      </c>
      <c r="X523">
        <f t="shared" si="100"/>
        <v>106</v>
      </c>
      <c r="Y523">
        <f t="shared" si="101"/>
        <v>104</v>
      </c>
      <c r="Z523">
        <f t="shared" si="102"/>
        <v>3</v>
      </c>
      <c r="AA523">
        <f t="shared" si="103"/>
        <v>6</v>
      </c>
      <c r="AB523">
        <f t="shared" si="104"/>
        <v>103</v>
      </c>
      <c r="AC523">
        <f t="shared" si="105"/>
        <v>10301</v>
      </c>
      <c r="AD523">
        <f t="shared" si="106"/>
        <v>3</v>
      </c>
      <c r="AE523">
        <f t="shared" si="107"/>
        <v>2</v>
      </c>
    </row>
    <row r="524" spans="1:31" x14ac:dyDescent="0.2">
      <c r="A524">
        <v>6</v>
      </c>
      <c r="B524">
        <v>13</v>
      </c>
      <c r="C524">
        <v>1</v>
      </c>
      <c r="D524">
        <v>1</v>
      </c>
      <c r="E524">
        <v>10</v>
      </c>
      <c r="F524">
        <v>4</v>
      </c>
      <c r="G524">
        <v>5</v>
      </c>
      <c r="H524">
        <v>2</v>
      </c>
      <c r="I524">
        <v>3</v>
      </c>
      <c r="J524">
        <v>0</v>
      </c>
      <c r="K524">
        <v>0</v>
      </c>
      <c r="L524">
        <v>0</v>
      </c>
      <c r="M524" s="19">
        <v>0</v>
      </c>
      <c r="N524" s="19">
        <v>0</v>
      </c>
      <c r="O524">
        <v>2</v>
      </c>
      <c r="P524">
        <v>2</v>
      </c>
      <c r="T524">
        <f t="shared" si="96"/>
        <v>6</v>
      </c>
      <c r="U524">
        <f t="shared" si="97"/>
        <v>13</v>
      </c>
      <c r="V524">
        <f t="shared" si="98"/>
        <v>1</v>
      </c>
      <c r="W524">
        <f t="shared" si="99"/>
        <v>1</v>
      </c>
      <c r="X524">
        <f t="shared" si="100"/>
        <v>110</v>
      </c>
      <c r="Y524">
        <f t="shared" si="101"/>
        <v>104</v>
      </c>
      <c r="Z524">
        <f t="shared" si="102"/>
        <v>5</v>
      </c>
      <c r="AA524">
        <f t="shared" si="103"/>
        <v>6</v>
      </c>
      <c r="AB524">
        <f t="shared" si="104"/>
        <v>102</v>
      </c>
      <c r="AC524">
        <f t="shared" si="105"/>
        <v>10203</v>
      </c>
      <c r="AD524">
        <f t="shared" si="106"/>
        <v>2</v>
      </c>
      <c r="AE524">
        <f t="shared" si="107"/>
        <v>2</v>
      </c>
    </row>
    <row r="525" spans="1:31" x14ac:dyDescent="0.2">
      <c r="A525">
        <v>6</v>
      </c>
      <c r="B525">
        <v>13</v>
      </c>
      <c r="C525">
        <v>2</v>
      </c>
      <c r="D525">
        <v>2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8</v>
      </c>
      <c r="K525">
        <v>2</v>
      </c>
      <c r="L525">
        <v>2</v>
      </c>
      <c r="M525" s="19">
        <v>4</v>
      </c>
      <c r="N525" s="19">
        <v>5</v>
      </c>
      <c r="O525">
        <v>3</v>
      </c>
      <c r="P525">
        <v>1</v>
      </c>
      <c r="T525">
        <f t="shared" si="96"/>
        <v>6</v>
      </c>
      <c r="U525">
        <f t="shared" si="97"/>
        <v>13</v>
      </c>
      <c r="V525">
        <f t="shared" si="98"/>
        <v>2</v>
      </c>
      <c r="W525">
        <f t="shared" si="99"/>
        <v>2</v>
      </c>
      <c r="X525">
        <f t="shared" si="100"/>
        <v>208</v>
      </c>
      <c r="Y525">
        <f t="shared" si="101"/>
        <v>202</v>
      </c>
      <c r="Z525">
        <f t="shared" si="102"/>
        <v>0</v>
      </c>
      <c r="AA525">
        <f t="shared" si="103"/>
        <v>2</v>
      </c>
      <c r="AB525">
        <f t="shared" si="104"/>
        <v>204</v>
      </c>
      <c r="AC525">
        <f t="shared" si="105"/>
        <v>20405</v>
      </c>
      <c r="AD525">
        <f t="shared" si="106"/>
        <v>3</v>
      </c>
      <c r="AE525">
        <f t="shared" si="107"/>
        <v>1</v>
      </c>
    </row>
    <row r="526" spans="1:31" x14ac:dyDescent="0.2">
      <c r="A526">
        <v>6</v>
      </c>
      <c r="B526">
        <v>13</v>
      </c>
      <c r="C526">
        <v>3</v>
      </c>
      <c r="D526">
        <v>1</v>
      </c>
      <c r="E526">
        <v>8</v>
      </c>
      <c r="F526">
        <v>5</v>
      </c>
      <c r="G526">
        <v>3</v>
      </c>
      <c r="H526">
        <v>5</v>
      </c>
      <c r="I526">
        <v>5</v>
      </c>
      <c r="J526">
        <v>0</v>
      </c>
      <c r="K526">
        <v>0</v>
      </c>
      <c r="L526">
        <v>0</v>
      </c>
      <c r="M526" s="19">
        <v>0</v>
      </c>
      <c r="N526" s="19">
        <v>0</v>
      </c>
      <c r="O526">
        <v>2</v>
      </c>
      <c r="P526">
        <v>1</v>
      </c>
      <c r="T526">
        <f t="shared" si="96"/>
        <v>6</v>
      </c>
      <c r="U526">
        <f t="shared" si="97"/>
        <v>13</v>
      </c>
      <c r="V526">
        <f t="shared" si="98"/>
        <v>3</v>
      </c>
      <c r="W526">
        <f t="shared" si="99"/>
        <v>1</v>
      </c>
      <c r="X526">
        <f t="shared" si="100"/>
        <v>108</v>
      </c>
      <c r="Y526">
        <f t="shared" si="101"/>
        <v>105</v>
      </c>
      <c r="Z526">
        <f t="shared" si="102"/>
        <v>3</v>
      </c>
      <c r="AA526">
        <f t="shared" si="103"/>
        <v>6</v>
      </c>
      <c r="AB526">
        <f t="shared" si="104"/>
        <v>105</v>
      </c>
      <c r="AC526">
        <f t="shared" si="105"/>
        <v>10505</v>
      </c>
      <c r="AD526">
        <f t="shared" si="106"/>
        <v>2</v>
      </c>
      <c r="AE526">
        <f t="shared" si="107"/>
        <v>1</v>
      </c>
    </row>
    <row r="527" spans="1:31" x14ac:dyDescent="0.2">
      <c r="A527">
        <v>6</v>
      </c>
      <c r="B527">
        <v>13</v>
      </c>
      <c r="C527">
        <v>4</v>
      </c>
      <c r="D527">
        <v>1</v>
      </c>
      <c r="E527">
        <v>4</v>
      </c>
      <c r="F527">
        <v>4</v>
      </c>
      <c r="G527">
        <v>1</v>
      </c>
      <c r="H527">
        <v>1</v>
      </c>
      <c r="I527">
        <v>2</v>
      </c>
      <c r="J527">
        <v>0</v>
      </c>
      <c r="K527">
        <v>0</v>
      </c>
      <c r="L527">
        <v>0</v>
      </c>
      <c r="M527" s="19">
        <v>0</v>
      </c>
      <c r="N527" s="19">
        <v>0</v>
      </c>
      <c r="O527">
        <v>3</v>
      </c>
      <c r="P527">
        <v>2</v>
      </c>
      <c r="T527">
        <f t="shared" si="96"/>
        <v>6</v>
      </c>
      <c r="U527">
        <f t="shared" si="97"/>
        <v>13</v>
      </c>
      <c r="V527">
        <f t="shared" si="98"/>
        <v>4</v>
      </c>
      <c r="W527">
        <f t="shared" si="99"/>
        <v>1</v>
      </c>
      <c r="X527">
        <f t="shared" si="100"/>
        <v>104</v>
      </c>
      <c r="Y527">
        <f t="shared" si="101"/>
        <v>104</v>
      </c>
      <c r="Z527">
        <f t="shared" si="102"/>
        <v>1</v>
      </c>
      <c r="AA527">
        <f t="shared" si="103"/>
        <v>6</v>
      </c>
      <c r="AB527">
        <f t="shared" si="104"/>
        <v>101</v>
      </c>
      <c r="AC527">
        <f t="shared" si="105"/>
        <v>10102</v>
      </c>
      <c r="AD527">
        <f t="shared" si="106"/>
        <v>3</v>
      </c>
      <c r="AE527">
        <f t="shared" si="107"/>
        <v>2</v>
      </c>
    </row>
    <row r="528" spans="1:31" x14ac:dyDescent="0.2">
      <c r="A528">
        <v>6</v>
      </c>
      <c r="B528">
        <v>13</v>
      </c>
      <c r="C528">
        <v>5</v>
      </c>
      <c r="D528">
        <v>2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2</v>
      </c>
      <c r="K528">
        <v>4</v>
      </c>
      <c r="L528">
        <v>1</v>
      </c>
      <c r="M528" s="19">
        <v>1</v>
      </c>
      <c r="N528" s="19">
        <v>1</v>
      </c>
      <c r="O528">
        <v>1</v>
      </c>
      <c r="P528">
        <v>2</v>
      </c>
      <c r="T528">
        <f t="shared" si="96"/>
        <v>6</v>
      </c>
      <c r="U528">
        <f t="shared" si="97"/>
        <v>13</v>
      </c>
      <c r="V528">
        <f t="shared" si="98"/>
        <v>5</v>
      </c>
      <c r="W528">
        <f t="shared" si="99"/>
        <v>2</v>
      </c>
      <c r="X528">
        <f t="shared" si="100"/>
        <v>202</v>
      </c>
      <c r="Y528">
        <f t="shared" si="101"/>
        <v>204</v>
      </c>
      <c r="Z528">
        <f t="shared" si="102"/>
        <v>0</v>
      </c>
      <c r="AA528">
        <f t="shared" si="103"/>
        <v>1</v>
      </c>
      <c r="AB528">
        <f t="shared" si="104"/>
        <v>201</v>
      </c>
      <c r="AC528">
        <f t="shared" si="105"/>
        <v>20101</v>
      </c>
      <c r="AD528">
        <f t="shared" si="106"/>
        <v>1</v>
      </c>
      <c r="AE528">
        <f t="shared" si="107"/>
        <v>2</v>
      </c>
    </row>
    <row r="529" spans="1:31" x14ac:dyDescent="0.2">
      <c r="A529">
        <v>6</v>
      </c>
      <c r="B529">
        <v>13</v>
      </c>
      <c r="C529">
        <v>6</v>
      </c>
      <c r="D529">
        <v>2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12</v>
      </c>
      <c r="K529">
        <v>3</v>
      </c>
      <c r="L529">
        <v>3</v>
      </c>
      <c r="M529" s="19">
        <v>7</v>
      </c>
      <c r="N529" s="19">
        <v>4</v>
      </c>
      <c r="O529">
        <v>2</v>
      </c>
      <c r="P529">
        <v>1</v>
      </c>
      <c r="T529">
        <f t="shared" si="96"/>
        <v>6</v>
      </c>
      <c r="U529">
        <f t="shared" si="97"/>
        <v>13</v>
      </c>
      <c r="V529">
        <f t="shared" si="98"/>
        <v>6</v>
      </c>
      <c r="W529">
        <f t="shared" si="99"/>
        <v>2</v>
      </c>
      <c r="X529">
        <f t="shared" si="100"/>
        <v>212</v>
      </c>
      <c r="Y529">
        <f t="shared" si="101"/>
        <v>203</v>
      </c>
      <c r="Z529">
        <f t="shared" si="102"/>
        <v>0</v>
      </c>
      <c r="AA529">
        <f t="shared" si="103"/>
        <v>3</v>
      </c>
      <c r="AB529">
        <f t="shared" si="104"/>
        <v>207</v>
      </c>
      <c r="AC529">
        <f t="shared" si="105"/>
        <v>20704</v>
      </c>
      <c r="AD529">
        <f t="shared" si="106"/>
        <v>2</v>
      </c>
      <c r="AE529">
        <f t="shared" si="107"/>
        <v>1</v>
      </c>
    </row>
    <row r="530" spans="1:31" x14ac:dyDescent="0.2">
      <c r="A530">
        <v>6</v>
      </c>
      <c r="B530">
        <v>14</v>
      </c>
      <c r="C530">
        <v>1</v>
      </c>
      <c r="D530">
        <v>1</v>
      </c>
      <c r="E530">
        <v>5</v>
      </c>
      <c r="F530">
        <v>1</v>
      </c>
      <c r="G530">
        <v>5</v>
      </c>
      <c r="H530">
        <v>3</v>
      </c>
      <c r="I530">
        <v>2</v>
      </c>
      <c r="J530">
        <v>0</v>
      </c>
      <c r="K530">
        <v>0</v>
      </c>
      <c r="L530">
        <v>0</v>
      </c>
      <c r="M530" s="19">
        <v>0</v>
      </c>
      <c r="N530" s="19">
        <v>0</v>
      </c>
      <c r="O530">
        <v>3</v>
      </c>
      <c r="P530">
        <v>1</v>
      </c>
      <c r="T530">
        <f t="shared" si="96"/>
        <v>6</v>
      </c>
      <c r="U530">
        <f t="shared" si="97"/>
        <v>14</v>
      </c>
      <c r="V530">
        <f t="shared" si="98"/>
        <v>1</v>
      </c>
      <c r="W530">
        <f t="shared" si="99"/>
        <v>1</v>
      </c>
      <c r="X530">
        <f t="shared" si="100"/>
        <v>105</v>
      </c>
      <c r="Y530">
        <f t="shared" si="101"/>
        <v>101</v>
      </c>
      <c r="Z530">
        <f t="shared" si="102"/>
        <v>5</v>
      </c>
      <c r="AA530">
        <f t="shared" si="103"/>
        <v>6</v>
      </c>
      <c r="AB530">
        <f t="shared" si="104"/>
        <v>103</v>
      </c>
      <c r="AC530">
        <f t="shared" si="105"/>
        <v>10302</v>
      </c>
      <c r="AD530">
        <f t="shared" si="106"/>
        <v>3</v>
      </c>
      <c r="AE530">
        <f t="shared" si="107"/>
        <v>1</v>
      </c>
    </row>
    <row r="531" spans="1:31" x14ac:dyDescent="0.2">
      <c r="A531">
        <v>6</v>
      </c>
      <c r="B531">
        <v>14</v>
      </c>
      <c r="C531">
        <v>2</v>
      </c>
      <c r="D531">
        <v>2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11</v>
      </c>
      <c r="K531">
        <v>3</v>
      </c>
      <c r="L531">
        <v>4</v>
      </c>
      <c r="M531" s="19">
        <v>3</v>
      </c>
      <c r="N531" s="19">
        <v>3</v>
      </c>
      <c r="O531">
        <v>2</v>
      </c>
      <c r="P531">
        <v>1</v>
      </c>
      <c r="T531">
        <f t="shared" si="96"/>
        <v>6</v>
      </c>
      <c r="U531">
        <f t="shared" si="97"/>
        <v>14</v>
      </c>
      <c r="V531">
        <f t="shared" si="98"/>
        <v>2</v>
      </c>
      <c r="W531">
        <f t="shared" si="99"/>
        <v>2</v>
      </c>
      <c r="X531">
        <f t="shared" si="100"/>
        <v>211</v>
      </c>
      <c r="Y531">
        <f t="shared" si="101"/>
        <v>203</v>
      </c>
      <c r="Z531">
        <f t="shared" si="102"/>
        <v>0</v>
      </c>
      <c r="AA531">
        <f t="shared" si="103"/>
        <v>4</v>
      </c>
      <c r="AB531">
        <f t="shared" si="104"/>
        <v>203</v>
      </c>
      <c r="AC531">
        <f t="shared" si="105"/>
        <v>20303</v>
      </c>
      <c r="AD531">
        <f t="shared" si="106"/>
        <v>2</v>
      </c>
      <c r="AE531">
        <f t="shared" si="107"/>
        <v>1</v>
      </c>
    </row>
    <row r="532" spans="1:31" x14ac:dyDescent="0.2">
      <c r="A532">
        <v>6</v>
      </c>
      <c r="B532">
        <v>14</v>
      </c>
      <c r="C532">
        <v>3</v>
      </c>
      <c r="D532">
        <v>2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6</v>
      </c>
      <c r="K532">
        <v>1</v>
      </c>
      <c r="L532">
        <v>5</v>
      </c>
      <c r="M532">
        <v>4</v>
      </c>
      <c r="N532">
        <v>4</v>
      </c>
      <c r="O532">
        <v>3</v>
      </c>
      <c r="P532">
        <v>2</v>
      </c>
      <c r="T532">
        <f t="shared" si="96"/>
        <v>6</v>
      </c>
      <c r="U532">
        <f t="shared" si="97"/>
        <v>14</v>
      </c>
      <c r="V532">
        <f t="shared" si="98"/>
        <v>3</v>
      </c>
      <c r="W532">
        <f t="shared" si="99"/>
        <v>2</v>
      </c>
      <c r="X532">
        <f t="shared" si="100"/>
        <v>206</v>
      </c>
      <c r="Y532">
        <f t="shared" si="101"/>
        <v>201</v>
      </c>
      <c r="Z532">
        <f t="shared" si="102"/>
        <v>0</v>
      </c>
      <c r="AA532">
        <f t="shared" si="103"/>
        <v>5</v>
      </c>
      <c r="AB532">
        <f t="shared" si="104"/>
        <v>204</v>
      </c>
      <c r="AC532">
        <f t="shared" si="105"/>
        <v>20404</v>
      </c>
      <c r="AD532">
        <f t="shared" si="106"/>
        <v>3</v>
      </c>
      <c r="AE532">
        <f t="shared" si="107"/>
        <v>2</v>
      </c>
    </row>
    <row r="533" spans="1:31" x14ac:dyDescent="0.2">
      <c r="A533">
        <v>6</v>
      </c>
      <c r="B533">
        <v>14</v>
      </c>
      <c r="C533">
        <v>4</v>
      </c>
      <c r="D533">
        <v>1</v>
      </c>
      <c r="E533">
        <v>1</v>
      </c>
      <c r="F533">
        <v>3</v>
      </c>
      <c r="G533">
        <v>2</v>
      </c>
      <c r="H533">
        <v>2</v>
      </c>
      <c r="I533">
        <v>1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1</v>
      </c>
      <c r="T533">
        <f t="shared" si="96"/>
        <v>6</v>
      </c>
      <c r="U533">
        <f t="shared" si="97"/>
        <v>14</v>
      </c>
      <c r="V533">
        <f t="shared" si="98"/>
        <v>4</v>
      </c>
      <c r="W533">
        <f t="shared" si="99"/>
        <v>1</v>
      </c>
      <c r="X533">
        <f t="shared" si="100"/>
        <v>101</v>
      </c>
      <c r="Y533">
        <f t="shared" si="101"/>
        <v>103</v>
      </c>
      <c r="Z533">
        <f t="shared" si="102"/>
        <v>2</v>
      </c>
      <c r="AA533">
        <f t="shared" si="103"/>
        <v>6</v>
      </c>
      <c r="AB533">
        <f t="shared" si="104"/>
        <v>102</v>
      </c>
      <c r="AC533">
        <f t="shared" si="105"/>
        <v>10201</v>
      </c>
      <c r="AD533">
        <f t="shared" si="106"/>
        <v>1</v>
      </c>
      <c r="AE533">
        <f t="shared" si="107"/>
        <v>1</v>
      </c>
    </row>
    <row r="534" spans="1:31" x14ac:dyDescent="0.2">
      <c r="A534">
        <v>6</v>
      </c>
      <c r="B534">
        <v>14</v>
      </c>
      <c r="C534">
        <v>5</v>
      </c>
      <c r="D534">
        <v>1</v>
      </c>
      <c r="E534">
        <v>13</v>
      </c>
      <c r="F534">
        <v>2</v>
      </c>
      <c r="G534">
        <v>6</v>
      </c>
      <c r="H534">
        <v>1</v>
      </c>
      <c r="I534">
        <v>3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>
        <v>2</v>
      </c>
      <c r="T534">
        <f t="shared" si="96"/>
        <v>6</v>
      </c>
      <c r="U534">
        <f t="shared" si="97"/>
        <v>14</v>
      </c>
      <c r="V534">
        <f t="shared" si="98"/>
        <v>5</v>
      </c>
      <c r="W534">
        <f t="shared" si="99"/>
        <v>1</v>
      </c>
      <c r="X534">
        <f t="shared" si="100"/>
        <v>113</v>
      </c>
      <c r="Y534">
        <f t="shared" si="101"/>
        <v>102</v>
      </c>
      <c r="Z534">
        <f t="shared" si="102"/>
        <v>6</v>
      </c>
      <c r="AA534">
        <f t="shared" si="103"/>
        <v>6</v>
      </c>
      <c r="AB534">
        <f t="shared" si="104"/>
        <v>101</v>
      </c>
      <c r="AC534">
        <f t="shared" si="105"/>
        <v>10103</v>
      </c>
      <c r="AD534">
        <f t="shared" si="106"/>
        <v>1</v>
      </c>
      <c r="AE534">
        <f t="shared" si="107"/>
        <v>2</v>
      </c>
    </row>
    <row r="535" spans="1:31" x14ac:dyDescent="0.2">
      <c r="A535">
        <v>6</v>
      </c>
      <c r="B535">
        <v>14</v>
      </c>
      <c r="C535">
        <v>6</v>
      </c>
      <c r="D535">
        <v>2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10</v>
      </c>
      <c r="K535">
        <v>4</v>
      </c>
      <c r="L535">
        <v>3</v>
      </c>
      <c r="M535">
        <v>6</v>
      </c>
      <c r="N535">
        <v>2</v>
      </c>
      <c r="O535">
        <v>2</v>
      </c>
      <c r="P535">
        <v>2</v>
      </c>
      <c r="T535">
        <f t="shared" si="96"/>
        <v>6</v>
      </c>
      <c r="U535">
        <f t="shared" si="97"/>
        <v>14</v>
      </c>
      <c r="V535">
        <f t="shared" si="98"/>
        <v>6</v>
      </c>
      <c r="W535">
        <f t="shared" si="99"/>
        <v>2</v>
      </c>
      <c r="X535">
        <f t="shared" si="100"/>
        <v>210</v>
      </c>
      <c r="Y535">
        <f t="shared" si="101"/>
        <v>204</v>
      </c>
      <c r="Z535">
        <f t="shared" si="102"/>
        <v>0</v>
      </c>
      <c r="AA535">
        <f t="shared" si="103"/>
        <v>3</v>
      </c>
      <c r="AB535">
        <f t="shared" si="104"/>
        <v>206</v>
      </c>
      <c r="AC535">
        <f t="shared" si="105"/>
        <v>20602</v>
      </c>
      <c r="AD535">
        <f t="shared" si="106"/>
        <v>2</v>
      </c>
      <c r="AE535">
        <f t="shared" si="107"/>
        <v>2</v>
      </c>
    </row>
    <row r="536" spans="1:31" x14ac:dyDescent="0.2">
      <c r="A536">
        <v>6</v>
      </c>
      <c r="B536">
        <v>15</v>
      </c>
      <c r="C536">
        <v>1</v>
      </c>
      <c r="D536">
        <v>1</v>
      </c>
      <c r="E536">
        <v>14</v>
      </c>
      <c r="F536">
        <v>1</v>
      </c>
      <c r="G536">
        <v>2</v>
      </c>
      <c r="H536">
        <v>4</v>
      </c>
      <c r="I536">
        <v>4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2</v>
      </c>
      <c r="P536">
        <v>1</v>
      </c>
      <c r="T536">
        <f t="shared" si="96"/>
        <v>6</v>
      </c>
      <c r="U536">
        <f t="shared" si="97"/>
        <v>15</v>
      </c>
      <c r="V536">
        <f t="shared" si="98"/>
        <v>1</v>
      </c>
      <c r="W536">
        <f t="shared" si="99"/>
        <v>1</v>
      </c>
      <c r="X536">
        <f t="shared" si="100"/>
        <v>114</v>
      </c>
      <c r="Y536">
        <f t="shared" si="101"/>
        <v>101</v>
      </c>
      <c r="Z536">
        <f t="shared" si="102"/>
        <v>2</v>
      </c>
      <c r="AA536">
        <f t="shared" si="103"/>
        <v>6</v>
      </c>
      <c r="AB536">
        <f t="shared" si="104"/>
        <v>104</v>
      </c>
      <c r="AC536">
        <f t="shared" si="105"/>
        <v>10404</v>
      </c>
      <c r="AD536">
        <f t="shared" si="106"/>
        <v>2</v>
      </c>
      <c r="AE536">
        <f t="shared" si="107"/>
        <v>1</v>
      </c>
    </row>
    <row r="537" spans="1:31" x14ac:dyDescent="0.2">
      <c r="A537">
        <v>6</v>
      </c>
      <c r="B537">
        <v>15</v>
      </c>
      <c r="C537">
        <v>2</v>
      </c>
      <c r="D537">
        <v>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11</v>
      </c>
      <c r="K537">
        <v>2</v>
      </c>
      <c r="L537">
        <v>2</v>
      </c>
      <c r="M537">
        <v>3</v>
      </c>
      <c r="N537">
        <v>1</v>
      </c>
      <c r="O537">
        <v>3</v>
      </c>
      <c r="P537">
        <v>2</v>
      </c>
      <c r="T537">
        <f t="shared" si="96"/>
        <v>6</v>
      </c>
      <c r="U537">
        <f t="shared" si="97"/>
        <v>15</v>
      </c>
      <c r="V537">
        <f t="shared" si="98"/>
        <v>2</v>
      </c>
      <c r="W537">
        <f t="shared" si="99"/>
        <v>2</v>
      </c>
      <c r="X537">
        <f t="shared" si="100"/>
        <v>211</v>
      </c>
      <c r="Y537">
        <f t="shared" si="101"/>
        <v>202</v>
      </c>
      <c r="Z537">
        <f t="shared" si="102"/>
        <v>0</v>
      </c>
      <c r="AA537">
        <f t="shared" si="103"/>
        <v>2</v>
      </c>
      <c r="AB537">
        <f t="shared" si="104"/>
        <v>203</v>
      </c>
      <c r="AC537">
        <f t="shared" si="105"/>
        <v>20301</v>
      </c>
      <c r="AD537">
        <f t="shared" si="106"/>
        <v>3</v>
      </c>
      <c r="AE537">
        <f t="shared" si="107"/>
        <v>2</v>
      </c>
    </row>
    <row r="538" spans="1:31" x14ac:dyDescent="0.2">
      <c r="A538">
        <v>6</v>
      </c>
      <c r="B538">
        <v>15</v>
      </c>
      <c r="C538">
        <v>3</v>
      </c>
      <c r="D538">
        <v>2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8</v>
      </c>
      <c r="K538">
        <v>1</v>
      </c>
      <c r="L538">
        <v>1</v>
      </c>
      <c r="M538">
        <v>7</v>
      </c>
      <c r="N538">
        <v>5</v>
      </c>
      <c r="O538">
        <v>1</v>
      </c>
      <c r="P538">
        <v>1</v>
      </c>
      <c r="T538">
        <f t="shared" si="96"/>
        <v>6</v>
      </c>
      <c r="U538">
        <f t="shared" si="97"/>
        <v>15</v>
      </c>
      <c r="V538">
        <f t="shared" si="98"/>
        <v>3</v>
      </c>
      <c r="W538">
        <f t="shared" si="99"/>
        <v>2</v>
      </c>
      <c r="X538">
        <f t="shared" si="100"/>
        <v>208</v>
      </c>
      <c r="Y538">
        <f t="shared" si="101"/>
        <v>201</v>
      </c>
      <c r="Z538">
        <f t="shared" si="102"/>
        <v>0</v>
      </c>
      <c r="AA538">
        <f t="shared" si="103"/>
        <v>1</v>
      </c>
      <c r="AB538">
        <f t="shared" si="104"/>
        <v>207</v>
      </c>
      <c r="AC538">
        <f t="shared" si="105"/>
        <v>20705</v>
      </c>
      <c r="AD538">
        <f t="shared" si="106"/>
        <v>1</v>
      </c>
      <c r="AE538">
        <f t="shared" si="107"/>
        <v>1</v>
      </c>
    </row>
    <row r="539" spans="1:31" x14ac:dyDescent="0.2">
      <c r="A539">
        <v>6</v>
      </c>
      <c r="B539">
        <v>15</v>
      </c>
      <c r="C539">
        <v>4</v>
      </c>
      <c r="D539">
        <v>2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1</v>
      </c>
      <c r="K539">
        <v>3</v>
      </c>
      <c r="L539">
        <v>3</v>
      </c>
      <c r="M539">
        <v>2</v>
      </c>
      <c r="N539">
        <v>1</v>
      </c>
      <c r="O539">
        <v>3</v>
      </c>
      <c r="P539">
        <v>1</v>
      </c>
      <c r="T539">
        <f t="shared" si="96"/>
        <v>6</v>
      </c>
      <c r="U539">
        <f t="shared" si="97"/>
        <v>15</v>
      </c>
      <c r="V539">
        <f t="shared" si="98"/>
        <v>4</v>
      </c>
      <c r="W539">
        <f t="shared" si="99"/>
        <v>2</v>
      </c>
      <c r="X539">
        <f t="shared" si="100"/>
        <v>201</v>
      </c>
      <c r="Y539">
        <f t="shared" si="101"/>
        <v>203</v>
      </c>
      <c r="Z539">
        <f t="shared" si="102"/>
        <v>0</v>
      </c>
      <c r="AA539">
        <f t="shared" si="103"/>
        <v>3</v>
      </c>
      <c r="AB539">
        <f t="shared" si="104"/>
        <v>202</v>
      </c>
      <c r="AC539">
        <f t="shared" si="105"/>
        <v>20201</v>
      </c>
      <c r="AD539">
        <f t="shared" si="106"/>
        <v>3</v>
      </c>
      <c r="AE539">
        <f t="shared" si="107"/>
        <v>1</v>
      </c>
    </row>
    <row r="540" spans="1:31" x14ac:dyDescent="0.2">
      <c r="A540">
        <v>6</v>
      </c>
      <c r="B540">
        <v>15</v>
      </c>
      <c r="C540">
        <v>5</v>
      </c>
      <c r="D540">
        <v>1</v>
      </c>
      <c r="E540">
        <v>3</v>
      </c>
      <c r="F540">
        <v>4</v>
      </c>
      <c r="G540">
        <v>1</v>
      </c>
      <c r="H540">
        <v>2</v>
      </c>
      <c r="I540">
        <v>5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>
        <v>2</v>
      </c>
      <c r="T540">
        <f t="shared" si="96"/>
        <v>6</v>
      </c>
      <c r="U540">
        <f t="shared" si="97"/>
        <v>15</v>
      </c>
      <c r="V540">
        <f t="shared" si="98"/>
        <v>5</v>
      </c>
      <c r="W540">
        <f t="shared" si="99"/>
        <v>1</v>
      </c>
      <c r="X540">
        <f t="shared" si="100"/>
        <v>103</v>
      </c>
      <c r="Y540">
        <f t="shared" si="101"/>
        <v>104</v>
      </c>
      <c r="Z540">
        <f t="shared" si="102"/>
        <v>1</v>
      </c>
      <c r="AA540">
        <f t="shared" si="103"/>
        <v>6</v>
      </c>
      <c r="AB540">
        <f t="shared" si="104"/>
        <v>102</v>
      </c>
      <c r="AC540">
        <f t="shared" si="105"/>
        <v>10205</v>
      </c>
      <c r="AD540">
        <f t="shared" si="106"/>
        <v>1</v>
      </c>
      <c r="AE540">
        <f t="shared" si="107"/>
        <v>2</v>
      </c>
    </row>
    <row r="541" spans="1:31" x14ac:dyDescent="0.2">
      <c r="A541">
        <v>6</v>
      </c>
      <c r="B541">
        <v>15</v>
      </c>
      <c r="C541">
        <v>6</v>
      </c>
      <c r="D541">
        <v>1</v>
      </c>
      <c r="E541">
        <v>12</v>
      </c>
      <c r="F541">
        <v>2</v>
      </c>
      <c r="G541">
        <v>6</v>
      </c>
      <c r="H541">
        <v>4</v>
      </c>
      <c r="I541">
        <v>1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2</v>
      </c>
      <c r="P541">
        <v>2</v>
      </c>
      <c r="T541">
        <f t="shared" si="96"/>
        <v>6</v>
      </c>
      <c r="U541">
        <f t="shared" si="97"/>
        <v>15</v>
      </c>
      <c r="V541">
        <f t="shared" si="98"/>
        <v>6</v>
      </c>
      <c r="W541">
        <f t="shared" si="99"/>
        <v>1</v>
      </c>
      <c r="X541">
        <f t="shared" si="100"/>
        <v>112</v>
      </c>
      <c r="Y541">
        <f t="shared" si="101"/>
        <v>102</v>
      </c>
      <c r="Z541">
        <f t="shared" si="102"/>
        <v>6</v>
      </c>
      <c r="AA541">
        <f t="shared" si="103"/>
        <v>6</v>
      </c>
      <c r="AB541">
        <f t="shared" si="104"/>
        <v>104</v>
      </c>
      <c r="AC541">
        <f t="shared" si="105"/>
        <v>10401</v>
      </c>
      <c r="AD541">
        <f t="shared" si="106"/>
        <v>2</v>
      </c>
      <c r="AE541">
        <f t="shared" si="107"/>
        <v>2</v>
      </c>
    </row>
    <row r="542" spans="1:31" x14ac:dyDescent="0.2">
      <c r="A542">
        <v>7</v>
      </c>
      <c r="B542">
        <v>1</v>
      </c>
      <c r="C542">
        <v>1</v>
      </c>
      <c r="D542">
        <v>2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5</v>
      </c>
      <c r="K542">
        <v>2</v>
      </c>
      <c r="L542">
        <v>1</v>
      </c>
      <c r="M542">
        <v>5</v>
      </c>
      <c r="N542">
        <v>2</v>
      </c>
      <c r="O542">
        <v>2</v>
      </c>
      <c r="P542">
        <v>1</v>
      </c>
      <c r="T542">
        <f t="shared" si="96"/>
        <v>7</v>
      </c>
      <c r="U542">
        <f t="shared" si="97"/>
        <v>1</v>
      </c>
      <c r="V542">
        <f t="shared" si="98"/>
        <v>1</v>
      </c>
      <c r="W542">
        <f t="shared" si="99"/>
        <v>2</v>
      </c>
      <c r="X542">
        <f t="shared" si="100"/>
        <v>205</v>
      </c>
      <c r="Y542">
        <f t="shared" si="101"/>
        <v>202</v>
      </c>
      <c r="Z542">
        <f t="shared" si="102"/>
        <v>0</v>
      </c>
      <c r="AA542">
        <f t="shared" si="103"/>
        <v>1</v>
      </c>
      <c r="AB542">
        <f t="shared" si="104"/>
        <v>205</v>
      </c>
      <c r="AC542">
        <f t="shared" si="105"/>
        <v>20502</v>
      </c>
      <c r="AD542">
        <f t="shared" si="106"/>
        <v>2</v>
      </c>
      <c r="AE542">
        <f t="shared" si="107"/>
        <v>1</v>
      </c>
    </row>
    <row r="543" spans="1:31" x14ac:dyDescent="0.2">
      <c r="A543">
        <v>7</v>
      </c>
      <c r="B543">
        <v>1</v>
      </c>
      <c r="C543">
        <v>2</v>
      </c>
      <c r="D543">
        <v>1</v>
      </c>
      <c r="E543">
        <v>2</v>
      </c>
      <c r="F543">
        <v>5</v>
      </c>
      <c r="G543">
        <v>3</v>
      </c>
      <c r="H543">
        <v>5</v>
      </c>
      <c r="I543">
        <v>3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3</v>
      </c>
      <c r="P543">
        <v>2</v>
      </c>
      <c r="T543">
        <f t="shared" si="96"/>
        <v>7</v>
      </c>
      <c r="U543">
        <f t="shared" si="97"/>
        <v>1</v>
      </c>
      <c r="V543">
        <f t="shared" si="98"/>
        <v>2</v>
      </c>
      <c r="W543">
        <f t="shared" si="99"/>
        <v>1</v>
      </c>
      <c r="X543">
        <f t="shared" si="100"/>
        <v>102</v>
      </c>
      <c r="Y543">
        <f t="shared" si="101"/>
        <v>105</v>
      </c>
      <c r="Z543">
        <f t="shared" si="102"/>
        <v>3</v>
      </c>
      <c r="AA543">
        <f t="shared" si="103"/>
        <v>6</v>
      </c>
      <c r="AB543">
        <f t="shared" si="104"/>
        <v>105</v>
      </c>
      <c r="AC543">
        <f t="shared" si="105"/>
        <v>10503</v>
      </c>
      <c r="AD543">
        <f t="shared" si="106"/>
        <v>3</v>
      </c>
      <c r="AE543">
        <f t="shared" si="107"/>
        <v>2</v>
      </c>
    </row>
    <row r="544" spans="1:31" x14ac:dyDescent="0.2">
      <c r="A544">
        <v>7</v>
      </c>
      <c r="B544">
        <v>1</v>
      </c>
      <c r="C544">
        <v>3</v>
      </c>
      <c r="D544">
        <v>1</v>
      </c>
      <c r="E544">
        <v>4</v>
      </c>
      <c r="F544">
        <v>2</v>
      </c>
      <c r="G544">
        <v>4</v>
      </c>
      <c r="H544">
        <v>3</v>
      </c>
      <c r="I544">
        <v>4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2</v>
      </c>
      <c r="P544">
        <v>1</v>
      </c>
      <c r="T544">
        <f t="shared" si="96"/>
        <v>7</v>
      </c>
      <c r="U544">
        <f t="shared" si="97"/>
        <v>1</v>
      </c>
      <c r="V544">
        <f t="shared" si="98"/>
        <v>3</v>
      </c>
      <c r="W544">
        <f t="shared" si="99"/>
        <v>1</v>
      </c>
      <c r="X544">
        <f t="shared" si="100"/>
        <v>104</v>
      </c>
      <c r="Y544">
        <f t="shared" si="101"/>
        <v>102</v>
      </c>
      <c r="Z544">
        <f t="shared" si="102"/>
        <v>4</v>
      </c>
      <c r="AA544">
        <f t="shared" si="103"/>
        <v>6</v>
      </c>
      <c r="AB544">
        <f t="shared" si="104"/>
        <v>103</v>
      </c>
      <c r="AC544">
        <f t="shared" si="105"/>
        <v>10304</v>
      </c>
      <c r="AD544">
        <f t="shared" si="106"/>
        <v>2</v>
      </c>
      <c r="AE544">
        <f t="shared" si="107"/>
        <v>1</v>
      </c>
    </row>
    <row r="545" spans="1:31" x14ac:dyDescent="0.2">
      <c r="A545">
        <v>7</v>
      </c>
      <c r="B545">
        <v>1</v>
      </c>
      <c r="C545">
        <v>4</v>
      </c>
      <c r="D545">
        <v>2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2</v>
      </c>
      <c r="K545">
        <v>2</v>
      </c>
      <c r="L545">
        <v>2</v>
      </c>
      <c r="M545">
        <v>6</v>
      </c>
      <c r="N545">
        <v>4</v>
      </c>
      <c r="O545">
        <v>1</v>
      </c>
      <c r="P545">
        <v>2</v>
      </c>
      <c r="T545">
        <f t="shared" si="96"/>
        <v>7</v>
      </c>
      <c r="U545">
        <f t="shared" si="97"/>
        <v>1</v>
      </c>
      <c r="V545">
        <f t="shared" si="98"/>
        <v>4</v>
      </c>
      <c r="W545">
        <f t="shared" si="99"/>
        <v>2</v>
      </c>
      <c r="X545">
        <f t="shared" si="100"/>
        <v>202</v>
      </c>
      <c r="Y545">
        <f t="shared" si="101"/>
        <v>202</v>
      </c>
      <c r="Z545">
        <f t="shared" si="102"/>
        <v>0</v>
      </c>
      <c r="AA545">
        <f t="shared" si="103"/>
        <v>2</v>
      </c>
      <c r="AB545">
        <f t="shared" si="104"/>
        <v>206</v>
      </c>
      <c r="AC545">
        <f t="shared" si="105"/>
        <v>20604</v>
      </c>
      <c r="AD545">
        <f t="shared" si="106"/>
        <v>1</v>
      </c>
      <c r="AE545">
        <f t="shared" si="107"/>
        <v>2</v>
      </c>
    </row>
    <row r="546" spans="1:31" x14ac:dyDescent="0.2">
      <c r="A546">
        <v>7</v>
      </c>
      <c r="B546">
        <v>1</v>
      </c>
      <c r="C546">
        <v>5</v>
      </c>
      <c r="D546">
        <v>2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7</v>
      </c>
      <c r="K546">
        <v>3</v>
      </c>
      <c r="L546">
        <v>5</v>
      </c>
      <c r="M546">
        <v>7</v>
      </c>
      <c r="N546">
        <v>5</v>
      </c>
      <c r="O546">
        <v>1</v>
      </c>
      <c r="P546">
        <v>2</v>
      </c>
      <c r="T546">
        <f t="shared" si="96"/>
        <v>7</v>
      </c>
      <c r="U546">
        <f t="shared" si="97"/>
        <v>1</v>
      </c>
      <c r="V546">
        <f t="shared" si="98"/>
        <v>5</v>
      </c>
      <c r="W546">
        <f t="shared" si="99"/>
        <v>2</v>
      </c>
      <c r="X546">
        <f t="shared" si="100"/>
        <v>207</v>
      </c>
      <c r="Y546">
        <f t="shared" si="101"/>
        <v>203</v>
      </c>
      <c r="Z546">
        <f t="shared" si="102"/>
        <v>0</v>
      </c>
      <c r="AA546">
        <f t="shared" si="103"/>
        <v>5</v>
      </c>
      <c r="AB546">
        <f t="shared" si="104"/>
        <v>207</v>
      </c>
      <c r="AC546">
        <f t="shared" si="105"/>
        <v>20705</v>
      </c>
      <c r="AD546">
        <f t="shared" si="106"/>
        <v>1</v>
      </c>
      <c r="AE546">
        <f t="shared" si="107"/>
        <v>2</v>
      </c>
    </row>
    <row r="547" spans="1:31" x14ac:dyDescent="0.2">
      <c r="A547">
        <v>7</v>
      </c>
      <c r="B547">
        <v>1</v>
      </c>
      <c r="C547">
        <v>6</v>
      </c>
      <c r="D547">
        <v>1</v>
      </c>
      <c r="E547">
        <v>7</v>
      </c>
      <c r="F547">
        <v>3</v>
      </c>
      <c r="G547">
        <v>5</v>
      </c>
      <c r="H547">
        <v>1</v>
      </c>
      <c r="I547">
        <v>2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3</v>
      </c>
      <c r="P547">
        <v>1</v>
      </c>
      <c r="T547">
        <f t="shared" si="96"/>
        <v>7</v>
      </c>
      <c r="U547">
        <f t="shared" si="97"/>
        <v>1</v>
      </c>
      <c r="V547">
        <f t="shared" si="98"/>
        <v>6</v>
      </c>
      <c r="W547">
        <f t="shared" si="99"/>
        <v>1</v>
      </c>
      <c r="X547">
        <f t="shared" si="100"/>
        <v>107</v>
      </c>
      <c r="Y547">
        <f t="shared" si="101"/>
        <v>103</v>
      </c>
      <c r="Z547">
        <f t="shared" si="102"/>
        <v>5</v>
      </c>
      <c r="AA547">
        <f t="shared" si="103"/>
        <v>6</v>
      </c>
      <c r="AB547">
        <f t="shared" si="104"/>
        <v>101</v>
      </c>
      <c r="AC547">
        <f t="shared" si="105"/>
        <v>10102</v>
      </c>
      <c r="AD547">
        <f t="shared" si="106"/>
        <v>3</v>
      </c>
      <c r="AE547">
        <f t="shared" si="107"/>
        <v>1</v>
      </c>
    </row>
    <row r="548" spans="1:31" x14ac:dyDescent="0.2">
      <c r="A548">
        <v>7</v>
      </c>
      <c r="B548">
        <v>2</v>
      </c>
      <c r="C548">
        <v>1</v>
      </c>
      <c r="D548">
        <v>2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6</v>
      </c>
      <c r="K548">
        <v>4</v>
      </c>
      <c r="L548">
        <v>1</v>
      </c>
      <c r="M548">
        <v>4</v>
      </c>
      <c r="N548">
        <v>2</v>
      </c>
      <c r="O548">
        <v>3</v>
      </c>
      <c r="P548">
        <v>1</v>
      </c>
      <c r="T548">
        <f t="shared" si="96"/>
        <v>7</v>
      </c>
      <c r="U548">
        <f t="shared" si="97"/>
        <v>2</v>
      </c>
      <c r="V548">
        <f t="shared" si="98"/>
        <v>1</v>
      </c>
      <c r="W548">
        <f t="shared" si="99"/>
        <v>2</v>
      </c>
      <c r="X548">
        <f t="shared" si="100"/>
        <v>206</v>
      </c>
      <c r="Y548">
        <f t="shared" si="101"/>
        <v>204</v>
      </c>
      <c r="Z548">
        <f t="shared" si="102"/>
        <v>0</v>
      </c>
      <c r="AA548">
        <f t="shared" si="103"/>
        <v>1</v>
      </c>
      <c r="AB548">
        <f t="shared" si="104"/>
        <v>204</v>
      </c>
      <c r="AC548">
        <f t="shared" si="105"/>
        <v>20402</v>
      </c>
      <c r="AD548">
        <f t="shared" si="106"/>
        <v>3</v>
      </c>
      <c r="AE548">
        <f t="shared" si="107"/>
        <v>1</v>
      </c>
    </row>
    <row r="549" spans="1:31" x14ac:dyDescent="0.2">
      <c r="A549">
        <v>7</v>
      </c>
      <c r="B549">
        <v>2</v>
      </c>
      <c r="C549">
        <v>2</v>
      </c>
      <c r="D549">
        <v>2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9</v>
      </c>
      <c r="K549">
        <v>1</v>
      </c>
      <c r="L549">
        <v>4</v>
      </c>
      <c r="M549">
        <v>7</v>
      </c>
      <c r="N549">
        <v>3</v>
      </c>
      <c r="O549">
        <v>2</v>
      </c>
      <c r="P549">
        <v>2</v>
      </c>
      <c r="T549">
        <f t="shared" si="96"/>
        <v>7</v>
      </c>
      <c r="U549">
        <f t="shared" si="97"/>
        <v>2</v>
      </c>
      <c r="V549">
        <f t="shared" si="98"/>
        <v>2</v>
      </c>
      <c r="W549">
        <f t="shared" si="99"/>
        <v>2</v>
      </c>
      <c r="X549">
        <f t="shared" si="100"/>
        <v>209</v>
      </c>
      <c r="Y549">
        <f t="shared" si="101"/>
        <v>201</v>
      </c>
      <c r="Z549">
        <f t="shared" si="102"/>
        <v>0</v>
      </c>
      <c r="AA549">
        <f t="shared" si="103"/>
        <v>4</v>
      </c>
      <c r="AB549">
        <f t="shared" si="104"/>
        <v>207</v>
      </c>
      <c r="AC549">
        <f t="shared" si="105"/>
        <v>20703</v>
      </c>
      <c r="AD549">
        <f t="shared" si="106"/>
        <v>2</v>
      </c>
      <c r="AE549">
        <f t="shared" si="107"/>
        <v>2</v>
      </c>
    </row>
    <row r="550" spans="1:31" x14ac:dyDescent="0.2">
      <c r="A550">
        <v>7</v>
      </c>
      <c r="B550">
        <v>2</v>
      </c>
      <c r="C550">
        <v>3</v>
      </c>
      <c r="D550">
        <v>1</v>
      </c>
      <c r="E550">
        <v>13</v>
      </c>
      <c r="F550">
        <v>4</v>
      </c>
      <c r="G550">
        <v>6</v>
      </c>
      <c r="H550">
        <v>3</v>
      </c>
      <c r="I550">
        <v>3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3</v>
      </c>
      <c r="P550">
        <v>1</v>
      </c>
      <c r="T550">
        <f t="shared" si="96"/>
        <v>7</v>
      </c>
      <c r="U550">
        <f t="shared" si="97"/>
        <v>2</v>
      </c>
      <c r="V550">
        <f t="shared" si="98"/>
        <v>3</v>
      </c>
      <c r="W550">
        <f t="shared" si="99"/>
        <v>1</v>
      </c>
      <c r="X550">
        <f t="shared" si="100"/>
        <v>113</v>
      </c>
      <c r="Y550">
        <f t="shared" si="101"/>
        <v>104</v>
      </c>
      <c r="Z550">
        <f t="shared" si="102"/>
        <v>6</v>
      </c>
      <c r="AA550">
        <f t="shared" si="103"/>
        <v>6</v>
      </c>
      <c r="AB550">
        <f t="shared" si="104"/>
        <v>103</v>
      </c>
      <c r="AC550">
        <f t="shared" si="105"/>
        <v>10303</v>
      </c>
      <c r="AD550">
        <f t="shared" si="106"/>
        <v>3</v>
      </c>
      <c r="AE550">
        <f t="shared" si="107"/>
        <v>1</v>
      </c>
    </row>
    <row r="551" spans="1:31" x14ac:dyDescent="0.2">
      <c r="A551">
        <v>7</v>
      </c>
      <c r="B551">
        <v>2</v>
      </c>
      <c r="C551">
        <v>4</v>
      </c>
      <c r="D551">
        <v>1</v>
      </c>
      <c r="E551">
        <v>8</v>
      </c>
      <c r="F551">
        <v>5</v>
      </c>
      <c r="G551">
        <v>2</v>
      </c>
      <c r="H551">
        <v>4</v>
      </c>
      <c r="I551">
        <v>5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2</v>
      </c>
      <c r="T551">
        <f t="shared" si="96"/>
        <v>7</v>
      </c>
      <c r="U551">
        <f t="shared" si="97"/>
        <v>2</v>
      </c>
      <c r="V551">
        <f t="shared" si="98"/>
        <v>4</v>
      </c>
      <c r="W551">
        <f t="shared" si="99"/>
        <v>1</v>
      </c>
      <c r="X551">
        <f t="shared" si="100"/>
        <v>108</v>
      </c>
      <c r="Y551">
        <f t="shared" si="101"/>
        <v>105</v>
      </c>
      <c r="Z551">
        <f t="shared" si="102"/>
        <v>2</v>
      </c>
      <c r="AA551">
        <f t="shared" si="103"/>
        <v>6</v>
      </c>
      <c r="AB551">
        <f t="shared" si="104"/>
        <v>104</v>
      </c>
      <c r="AC551">
        <f t="shared" si="105"/>
        <v>10405</v>
      </c>
      <c r="AD551">
        <f t="shared" si="106"/>
        <v>1</v>
      </c>
      <c r="AE551">
        <f t="shared" si="107"/>
        <v>2</v>
      </c>
    </row>
    <row r="552" spans="1:31" x14ac:dyDescent="0.2">
      <c r="A552">
        <v>7</v>
      </c>
      <c r="B552">
        <v>2</v>
      </c>
      <c r="C552">
        <v>5</v>
      </c>
      <c r="D552">
        <v>1</v>
      </c>
      <c r="E552">
        <v>6</v>
      </c>
      <c r="F552">
        <v>1</v>
      </c>
      <c r="G552">
        <v>1</v>
      </c>
      <c r="H552">
        <v>1</v>
      </c>
      <c r="I552">
        <v>4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>
        <v>1</v>
      </c>
      <c r="T552">
        <f t="shared" si="96"/>
        <v>7</v>
      </c>
      <c r="U552">
        <f t="shared" si="97"/>
        <v>2</v>
      </c>
      <c r="V552">
        <f t="shared" si="98"/>
        <v>5</v>
      </c>
      <c r="W552">
        <f t="shared" si="99"/>
        <v>1</v>
      </c>
      <c r="X552">
        <f t="shared" si="100"/>
        <v>106</v>
      </c>
      <c r="Y552">
        <f t="shared" si="101"/>
        <v>101</v>
      </c>
      <c r="Z552">
        <f t="shared" si="102"/>
        <v>1</v>
      </c>
      <c r="AA552">
        <f t="shared" si="103"/>
        <v>6</v>
      </c>
      <c r="AB552">
        <f t="shared" si="104"/>
        <v>101</v>
      </c>
      <c r="AC552">
        <f t="shared" si="105"/>
        <v>10104</v>
      </c>
      <c r="AD552">
        <f t="shared" si="106"/>
        <v>1</v>
      </c>
      <c r="AE552">
        <f t="shared" si="107"/>
        <v>1</v>
      </c>
    </row>
    <row r="553" spans="1:31" x14ac:dyDescent="0.2">
      <c r="A553">
        <v>7</v>
      </c>
      <c r="B553">
        <v>2</v>
      </c>
      <c r="C553">
        <v>6</v>
      </c>
      <c r="D553">
        <v>2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10</v>
      </c>
      <c r="K553">
        <v>4</v>
      </c>
      <c r="L553">
        <v>2</v>
      </c>
      <c r="M553">
        <v>5</v>
      </c>
      <c r="N553">
        <v>1</v>
      </c>
      <c r="O553">
        <v>2</v>
      </c>
      <c r="P553">
        <v>2</v>
      </c>
      <c r="T553">
        <f t="shared" si="96"/>
        <v>7</v>
      </c>
      <c r="U553">
        <f t="shared" si="97"/>
        <v>2</v>
      </c>
      <c r="V553">
        <f t="shared" si="98"/>
        <v>6</v>
      </c>
      <c r="W553">
        <f t="shared" si="99"/>
        <v>2</v>
      </c>
      <c r="X553">
        <f t="shared" si="100"/>
        <v>210</v>
      </c>
      <c r="Y553">
        <f t="shared" si="101"/>
        <v>204</v>
      </c>
      <c r="Z553">
        <f t="shared" si="102"/>
        <v>0</v>
      </c>
      <c r="AA553">
        <f t="shared" si="103"/>
        <v>2</v>
      </c>
      <c r="AB553">
        <f t="shared" si="104"/>
        <v>205</v>
      </c>
      <c r="AC553">
        <f t="shared" si="105"/>
        <v>20501</v>
      </c>
      <c r="AD553">
        <f t="shared" si="106"/>
        <v>2</v>
      </c>
      <c r="AE553">
        <f t="shared" si="107"/>
        <v>2</v>
      </c>
    </row>
    <row r="554" spans="1:31" x14ac:dyDescent="0.2">
      <c r="A554">
        <v>7</v>
      </c>
      <c r="B554">
        <v>3</v>
      </c>
      <c r="C554">
        <v>1</v>
      </c>
      <c r="D554">
        <v>1</v>
      </c>
      <c r="E554">
        <v>12</v>
      </c>
      <c r="F554">
        <v>2</v>
      </c>
      <c r="G554">
        <v>3</v>
      </c>
      <c r="H554">
        <v>1</v>
      </c>
      <c r="I554">
        <v>2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3</v>
      </c>
      <c r="P554">
        <v>1</v>
      </c>
      <c r="T554">
        <f t="shared" si="96"/>
        <v>7</v>
      </c>
      <c r="U554">
        <f t="shared" si="97"/>
        <v>3</v>
      </c>
      <c r="V554">
        <f t="shared" si="98"/>
        <v>1</v>
      </c>
      <c r="W554">
        <f t="shared" si="99"/>
        <v>1</v>
      </c>
      <c r="X554">
        <f t="shared" si="100"/>
        <v>112</v>
      </c>
      <c r="Y554">
        <f t="shared" si="101"/>
        <v>102</v>
      </c>
      <c r="Z554">
        <f t="shared" si="102"/>
        <v>3</v>
      </c>
      <c r="AA554">
        <f t="shared" si="103"/>
        <v>6</v>
      </c>
      <c r="AB554">
        <f t="shared" si="104"/>
        <v>101</v>
      </c>
      <c r="AC554">
        <f t="shared" si="105"/>
        <v>10102</v>
      </c>
      <c r="AD554">
        <f t="shared" si="106"/>
        <v>3</v>
      </c>
      <c r="AE554">
        <f t="shared" si="107"/>
        <v>1</v>
      </c>
    </row>
    <row r="555" spans="1:31" x14ac:dyDescent="0.2">
      <c r="A555">
        <v>7</v>
      </c>
      <c r="B555">
        <v>3</v>
      </c>
      <c r="C555">
        <v>2</v>
      </c>
      <c r="D555">
        <v>1</v>
      </c>
      <c r="E555">
        <v>5</v>
      </c>
      <c r="F555">
        <v>1</v>
      </c>
      <c r="G555">
        <v>4</v>
      </c>
      <c r="H555">
        <v>2</v>
      </c>
      <c r="I555">
        <v>1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3</v>
      </c>
      <c r="P555">
        <v>2</v>
      </c>
      <c r="T555">
        <f t="shared" si="96"/>
        <v>7</v>
      </c>
      <c r="U555">
        <f t="shared" si="97"/>
        <v>3</v>
      </c>
      <c r="V555">
        <f t="shared" si="98"/>
        <v>2</v>
      </c>
      <c r="W555">
        <f t="shared" si="99"/>
        <v>1</v>
      </c>
      <c r="X555">
        <f t="shared" si="100"/>
        <v>105</v>
      </c>
      <c r="Y555">
        <f t="shared" si="101"/>
        <v>101</v>
      </c>
      <c r="Z555">
        <f t="shared" si="102"/>
        <v>4</v>
      </c>
      <c r="AA555">
        <f t="shared" si="103"/>
        <v>6</v>
      </c>
      <c r="AB555">
        <f t="shared" si="104"/>
        <v>102</v>
      </c>
      <c r="AC555">
        <f t="shared" si="105"/>
        <v>10201</v>
      </c>
      <c r="AD555">
        <f t="shared" si="106"/>
        <v>3</v>
      </c>
      <c r="AE555">
        <f t="shared" si="107"/>
        <v>2</v>
      </c>
    </row>
    <row r="556" spans="1:31" x14ac:dyDescent="0.2">
      <c r="A556">
        <v>7</v>
      </c>
      <c r="B556">
        <v>3</v>
      </c>
      <c r="C556">
        <v>3</v>
      </c>
      <c r="D556">
        <v>1</v>
      </c>
      <c r="E556">
        <v>11</v>
      </c>
      <c r="F556">
        <v>3</v>
      </c>
      <c r="G556">
        <v>5</v>
      </c>
      <c r="H556">
        <v>5</v>
      </c>
      <c r="I556">
        <v>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1</v>
      </c>
      <c r="T556">
        <f t="shared" si="96"/>
        <v>7</v>
      </c>
      <c r="U556">
        <f t="shared" si="97"/>
        <v>3</v>
      </c>
      <c r="V556">
        <f t="shared" si="98"/>
        <v>3</v>
      </c>
      <c r="W556">
        <f t="shared" si="99"/>
        <v>1</v>
      </c>
      <c r="X556">
        <f t="shared" si="100"/>
        <v>111</v>
      </c>
      <c r="Y556">
        <f t="shared" si="101"/>
        <v>103</v>
      </c>
      <c r="Z556">
        <f t="shared" si="102"/>
        <v>5</v>
      </c>
      <c r="AA556">
        <f t="shared" si="103"/>
        <v>6</v>
      </c>
      <c r="AB556">
        <f t="shared" si="104"/>
        <v>105</v>
      </c>
      <c r="AC556">
        <f t="shared" si="105"/>
        <v>10503</v>
      </c>
      <c r="AD556">
        <f t="shared" si="106"/>
        <v>1</v>
      </c>
      <c r="AE556">
        <f t="shared" si="107"/>
        <v>1</v>
      </c>
    </row>
    <row r="557" spans="1:31" x14ac:dyDescent="0.2">
      <c r="A557">
        <v>7</v>
      </c>
      <c r="B557">
        <v>3</v>
      </c>
      <c r="C557">
        <v>4</v>
      </c>
      <c r="D557">
        <v>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12</v>
      </c>
      <c r="K557">
        <v>1</v>
      </c>
      <c r="L557">
        <v>4</v>
      </c>
      <c r="M557">
        <v>1</v>
      </c>
      <c r="N557">
        <v>3</v>
      </c>
      <c r="O557">
        <v>2</v>
      </c>
      <c r="P557">
        <v>2</v>
      </c>
      <c r="T557">
        <f t="shared" si="96"/>
        <v>7</v>
      </c>
      <c r="U557">
        <f t="shared" si="97"/>
        <v>3</v>
      </c>
      <c r="V557">
        <f t="shared" si="98"/>
        <v>4</v>
      </c>
      <c r="W557">
        <f t="shared" si="99"/>
        <v>2</v>
      </c>
      <c r="X557">
        <f t="shared" si="100"/>
        <v>212</v>
      </c>
      <c r="Y557">
        <f t="shared" si="101"/>
        <v>201</v>
      </c>
      <c r="Z557">
        <f t="shared" si="102"/>
        <v>0</v>
      </c>
      <c r="AA557">
        <f t="shared" si="103"/>
        <v>4</v>
      </c>
      <c r="AB557">
        <f t="shared" si="104"/>
        <v>201</v>
      </c>
      <c r="AC557">
        <f t="shared" si="105"/>
        <v>20103</v>
      </c>
      <c r="AD557">
        <f t="shared" si="106"/>
        <v>2</v>
      </c>
      <c r="AE557">
        <f t="shared" si="107"/>
        <v>2</v>
      </c>
    </row>
    <row r="558" spans="1:31" x14ac:dyDescent="0.2">
      <c r="A558">
        <v>7</v>
      </c>
      <c r="B558">
        <v>3</v>
      </c>
      <c r="C558">
        <v>5</v>
      </c>
      <c r="D558">
        <v>2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4</v>
      </c>
      <c r="K558">
        <v>2</v>
      </c>
      <c r="L558">
        <v>3</v>
      </c>
      <c r="M558">
        <v>2</v>
      </c>
      <c r="N558">
        <v>5</v>
      </c>
      <c r="O558">
        <v>2</v>
      </c>
      <c r="P558">
        <v>2</v>
      </c>
      <c r="T558">
        <f t="shared" si="96"/>
        <v>7</v>
      </c>
      <c r="U558">
        <f t="shared" si="97"/>
        <v>3</v>
      </c>
      <c r="V558">
        <f t="shared" si="98"/>
        <v>5</v>
      </c>
      <c r="W558">
        <f t="shared" si="99"/>
        <v>2</v>
      </c>
      <c r="X558">
        <f t="shared" si="100"/>
        <v>204</v>
      </c>
      <c r="Y558">
        <f t="shared" si="101"/>
        <v>202</v>
      </c>
      <c r="Z558">
        <f t="shared" si="102"/>
        <v>0</v>
      </c>
      <c r="AA558">
        <f t="shared" si="103"/>
        <v>3</v>
      </c>
      <c r="AB558">
        <f t="shared" si="104"/>
        <v>202</v>
      </c>
      <c r="AC558">
        <f t="shared" si="105"/>
        <v>20205</v>
      </c>
      <c r="AD558">
        <f t="shared" si="106"/>
        <v>2</v>
      </c>
      <c r="AE558">
        <f t="shared" si="107"/>
        <v>2</v>
      </c>
    </row>
    <row r="559" spans="1:31" x14ac:dyDescent="0.2">
      <c r="A559">
        <v>7</v>
      </c>
      <c r="B559">
        <v>3</v>
      </c>
      <c r="C559">
        <v>6</v>
      </c>
      <c r="D559">
        <v>2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</v>
      </c>
      <c r="K559">
        <v>3</v>
      </c>
      <c r="L559">
        <v>5</v>
      </c>
      <c r="M559">
        <v>4</v>
      </c>
      <c r="N559">
        <v>3</v>
      </c>
      <c r="O559">
        <v>1</v>
      </c>
      <c r="P559">
        <v>1</v>
      </c>
      <c r="T559">
        <f t="shared" si="96"/>
        <v>7</v>
      </c>
      <c r="U559">
        <f t="shared" si="97"/>
        <v>3</v>
      </c>
      <c r="V559">
        <f t="shared" si="98"/>
        <v>6</v>
      </c>
      <c r="W559">
        <f t="shared" si="99"/>
        <v>2</v>
      </c>
      <c r="X559">
        <f t="shared" si="100"/>
        <v>209</v>
      </c>
      <c r="Y559">
        <f t="shared" si="101"/>
        <v>203</v>
      </c>
      <c r="Z559">
        <f t="shared" si="102"/>
        <v>0</v>
      </c>
      <c r="AA559">
        <f t="shared" si="103"/>
        <v>5</v>
      </c>
      <c r="AB559">
        <f t="shared" si="104"/>
        <v>204</v>
      </c>
      <c r="AC559">
        <f t="shared" si="105"/>
        <v>20403</v>
      </c>
      <c r="AD559">
        <f t="shared" si="106"/>
        <v>1</v>
      </c>
      <c r="AE559">
        <f t="shared" si="107"/>
        <v>1</v>
      </c>
    </row>
    <row r="560" spans="1:31" x14ac:dyDescent="0.2">
      <c r="A560">
        <v>7</v>
      </c>
      <c r="B560">
        <v>4</v>
      </c>
      <c r="C560">
        <v>1</v>
      </c>
      <c r="D560">
        <v>2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3</v>
      </c>
      <c r="K560">
        <v>1</v>
      </c>
      <c r="L560">
        <v>1</v>
      </c>
      <c r="M560">
        <v>5</v>
      </c>
      <c r="N560">
        <v>1</v>
      </c>
      <c r="O560">
        <v>3</v>
      </c>
      <c r="P560">
        <v>2</v>
      </c>
      <c r="T560">
        <f t="shared" si="96"/>
        <v>7</v>
      </c>
      <c r="U560">
        <f t="shared" si="97"/>
        <v>4</v>
      </c>
      <c r="V560">
        <f t="shared" si="98"/>
        <v>1</v>
      </c>
      <c r="W560">
        <f t="shared" si="99"/>
        <v>2</v>
      </c>
      <c r="X560">
        <f t="shared" si="100"/>
        <v>203</v>
      </c>
      <c r="Y560">
        <f t="shared" si="101"/>
        <v>201</v>
      </c>
      <c r="Z560">
        <f t="shared" si="102"/>
        <v>0</v>
      </c>
      <c r="AA560">
        <f t="shared" si="103"/>
        <v>1</v>
      </c>
      <c r="AB560">
        <f t="shared" si="104"/>
        <v>205</v>
      </c>
      <c r="AC560">
        <f t="shared" si="105"/>
        <v>20501</v>
      </c>
      <c r="AD560">
        <f t="shared" si="106"/>
        <v>3</v>
      </c>
      <c r="AE560">
        <f t="shared" si="107"/>
        <v>2</v>
      </c>
    </row>
    <row r="561" spans="1:31" x14ac:dyDescent="0.2">
      <c r="A561">
        <v>7</v>
      </c>
      <c r="B561">
        <v>4</v>
      </c>
      <c r="C561">
        <v>2</v>
      </c>
      <c r="D561">
        <v>1</v>
      </c>
      <c r="E561">
        <v>10</v>
      </c>
      <c r="F561">
        <v>5</v>
      </c>
      <c r="G561">
        <v>1</v>
      </c>
      <c r="H561">
        <v>3</v>
      </c>
      <c r="I561">
        <v>5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>
        <v>2</v>
      </c>
      <c r="T561">
        <f t="shared" si="96"/>
        <v>7</v>
      </c>
      <c r="U561">
        <f t="shared" si="97"/>
        <v>4</v>
      </c>
      <c r="V561">
        <f t="shared" si="98"/>
        <v>2</v>
      </c>
      <c r="W561">
        <f t="shared" si="99"/>
        <v>1</v>
      </c>
      <c r="X561">
        <f t="shared" si="100"/>
        <v>110</v>
      </c>
      <c r="Y561">
        <f t="shared" si="101"/>
        <v>105</v>
      </c>
      <c r="Z561">
        <f t="shared" si="102"/>
        <v>1</v>
      </c>
      <c r="AA561">
        <f t="shared" si="103"/>
        <v>6</v>
      </c>
      <c r="AB561">
        <f t="shared" si="104"/>
        <v>103</v>
      </c>
      <c r="AC561">
        <f t="shared" si="105"/>
        <v>10305</v>
      </c>
      <c r="AD561">
        <f t="shared" si="106"/>
        <v>1</v>
      </c>
      <c r="AE561">
        <f t="shared" si="107"/>
        <v>2</v>
      </c>
    </row>
    <row r="562" spans="1:31" x14ac:dyDescent="0.2">
      <c r="A562">
        <v>7</v>
      </c>
      <c r="B562">
        <v>4</v>
      </c>
      <c r="C562">
        <v>3</v>
      </c>
      <c r="D562">
        <v>2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2</v>
      </c>
      <c r="K562">
        <v>2</v>
      </c>
      <c r="L562">
        <v>4</v>
      </c>
      <c r="M562">
        <v>1</v>
      </c>
      <c r="N562">
        <v>4</v>
      </c>
      <c r="O562">
        <v>2</v>
      </c>
      <c r="P562">
        <v>1</v>
      </c>
      <c r="T562">
        <f t="shared" si="96"/>
        <v>7</v>
      </c>
      <c r="U562">
        <f t="shared" si="97"/>
        <v>4</v>
      </c>
      <c r="V562">
        <f t="shared" si="98"/>
        <v>3</v>
      </c>
      <c r="W562">
        <f t="shared" si="99"/>
        <v>2</v>
      </c>
      <c r="X562">
        <f t="shared" si="100"/>
        <v>202</v>
      </c>
      <c r="Y562">
        <f t="shared" si="101"/>
        <v>202</v>
      </c>
      <c r="Z562">
        <f t="shared" si="102"/>
        <v>0</v>
      </c>
      <c r="AA562">
        <f t="shared" si="103"/>
        <v>4</v>
      </c>
      <c r="AB562">
        <f t="shared" si="104"/>
        <v>201</v>
      </c>
      <c r="AC562">
        <f t="shared" si="105"/>
        <v>20104</v>
      </c>
      <c r="AD562">
        <f t="shared" si="106"/>
        <v>2</v>
      </c>
      <c r="AE562">
        <f t="shared" si="107"/>
        <v>1</v>
      </c>
    </row>
    <row r="563" spans="1:31" x14ac:dyDescent="0.2">
      <c r="A563">
        <v>7</v>
      </c>
      <c r="B563">
        <v>4</v>
      </c>
      <c r="C563">
        <v>4</v>
      </c>
      <c r="D563">
        <v>1</v>
      </c>
      <c r="E563">
        <v>1</v>
      </c>
      <c r="F563">
        <v>4</v>
      </c>
      <c r="G563">
        <v>6</v>
      </c>
      <c r="H563">
        <v>5</v>
      </c>
      <c r="I563">
        <v>3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2</v>
      </c>
      <c r="P563">
        <v>1</v>
      </c>
      <c r="T563">
        <f t="shared" si="96"/>
        <v>7</v>
      </c>
      <c r="U563">
        <f t="shared" si="97"/>
        <v>4</v>
      </c>
      <c r="V563">
        <f t="shared" si="98"/>
        <v>4</v>
      </c>
      <c r="W563">
        <f t="shared" si="99"/>
        <v>1</v>
      </c>
      <c r="X563">
        <f t="shared" si="100"/>
        <v>101</v>
      </c>
      <c r="Y563">
        <f t="shared" si="101"/>
        <v>104</v>
      </c>
      <c r="Z563">
        <f t="shared" si="102"/>
        <v>6</v>
      </c>
      <c r="AA563">
        <f t="shared" si="103"/>
        <v>6</v>
      </c>
      <c r="AB563">
        <f t="shared" si="104"/>
        <v>105</v>
      </c>
      <c r="AC563">
        <f t="shared" si="105"/>
        <v>10503</v>
      </c>
      <c r="AD563">
        <f t="shared" si="106"/>
        <v>2</v>
      </c>
      <c r="AE563">
        <f t="shared" si="107"/>
        <v>1</v>
      </c>
    </row>
    <row r="564" spans="1:31" x14ac:dyDescent="0.2">
      <c r="A564">
        <v>7</v>
      </c>
      <c r="B564">
        <v>4</v>
      </c>
      <c r="C564">
        <v>5</v>
      </c>
      <c r="D564">
        <v>1</v>
      </c>
      <c r="E564">
        <v>9</v>
      </c>
      <c r="F564">
        <v>2</v>
      </c>
      <c r="G564">
        <v>3</v>
      </c>
      <c r="H564">
        <v>4</v>
      </c>
      <c r="I564">
        <v>1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3</v>
      </c>
      <c r="P564">
        <v>1</v>
      </c>
      <c r="T564">
        <f t="shared" si="96"/>
        <v>7</v>
      </c>
      <c r="U564">
        <f t="shared" si="97"/>
        <v>4</v>
      </c>
      <c r="V564">
        <f t="shared" si="98"/>
        <v>5</v>
      </c>
      <c r="W564">
        <f t="shared" si="99"/>
        <v>1</v>
      </c>
      <c r="X564">
        <f t="shared" si="100"/>
        <v>109</v>
      </c>
      <c r="Y564">
        <f t="shared" si="101"/>
        <v>102</v>
      </c>
      <c r="Z564">
        <f t="shared" si="102"/>
        <v>3</v>
      </c>
      <c r="AA564">
        <f t="shared" si="103"/>
        <v>6</v>
      </c>
      <c r="AB564">
        <f t="shared" si="104"/>
        <v>104</v>
      </c>
      <c r="AC564">
        <f t="shared" si="105"/>
        <v>10401</v>
      </c>
      <c r="AD564">
        <f t="shared" si="106"/>
        <v>3</v>
      </c>
      <c r="AE564">
        <f t="shared" si="107"/>
        <v>1</v>
      </c>
    </row>
    <row r="565" spans="1:31" x14ac:dyDescent="0.2">
      <c r="A565">
        <v>7</v>
      </c>
      <c r="B565">
        <v>4</v>
      </c>
      <c r="C565">
        <v>6</v>
      </c>
      <c r="D565">
        <v>2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11</v>
      </c>
      <c r="K565">
        <v>4</v>
      </c>
      <c r="L565">
        <v>5</v>
      </c>
      <c r="M565">
        <v>6</v>
      </c>
      <c r="N565">
        <v>5</v>
      </c>
      <c r="O565">
        <v>1</v>
      </c>
      <c r="P565">
        <v>2</v>
      </c>
      <c r="T565">
        <f t="shared" si="96"/>
        <v>7</v>
      </c>
      <c r="U565">
        <f t="shared" si="97"/>
        <v>4</v>
      </c>
      <c r="V565">
        <f t="shared" si="98"/>
        <v>6</v>
      </c>
      <c r="W565">
        <f t="shared" si="99"/>
        <v>2</v>
      </c>
      <c r="X565">
        <f t="shared" si="100"/>
        <v>211</v>
      </c>
      <c r="Y565">
        <f t="shared" si="101"/>
        <v>204</v>
      </c>
      <c r="Z565">
        <f t="shared" si="102"/>
        <v>0</v>
      </c>
      <c r="AA565">
        <f t="shared" si="103"/>
        <v>5</v>
      </c>
      <c r="AB565">
        <f t="shared" si="104"/>
        <v>206</v>
      </c>
      <c r="AC565">
        <f t="shared" si="105"/>
        <v>20605</v>
      </c>
      <c r="AD565">
        <f t="shared" si="106"/>
        <v>1</v>
      </c>
      <c r="AE565">
        <f t="shared" si="107"/>
        <v>2</v>
      </c>
    </row>
    <row r="566" spans="1:31" x14ac:dyDescent="0.2">
      <c r="A566">
        <v>7</v>
      </c>
      <c r="B566">
        <v>5</v>
      </c>
      <c r="C566">
        <v>1</v>
      </c>
      <c r="D566">
        <v>2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10</v>
      </c>
      <c r="K566">
        <v>3</v>
      </c>
      <c r="L566">
        <v>2</v>
      </c>
      <c r="M566">
        <v>2</v>
      </c>
      <c r="N566">
        <v>2</v>
      </c>
      <c r="O566">
        <v>1</v>
      </c>
      <c r="P566">
        <v>1</v>
      </c>
      <c r="T566">
        <f t="shared" si="96"/>
        <v>7</v>
      </c>
      <c r="U566">
        <f t="shared" si="97"/>
        <v>5</v>
      </c>
      <c r="V566">
        <f t="shared" si="98"/>
        <v>1</v>
      </c>
      <c r="W566">
        <f t="shared" si="99"/>
        <v>2</v>
      </c>
      <c r="X566">
        <f t="shared" si="100"/>
        <v>210</v>
      </c>
      <c r="Y566">
        <f t="shared" si="101"/>
        <v>203</v>
      </c>
      <c r="Z566">
        <f t="shared" si="102"/>
        <v>0</v>
      </c>
      <c r="AA566">
        <f t="shared" si="103"/>
        <v>2</v>
      </c>
      <c r="AB566">
        <f t="shared" si="104"/>
        <v>202</v>
      </c>
      <c r="AC566">
        <f t="shared" si="105"/>
        <v>20202</v>
      </c>
      <c r="AD566">
        <f t="shared" si="106"/>
        <v>1</v>
      </c>
      <c r="AE566">
        <f t="shared" si="107"/>
        <v>1</v>
      </c>
    </row>
    <row r="567" spans="1:31" x14ac:dyDescent="0.2">
      <c r="A567">
        <v>7</v>
      </c>
      <c r="B567">
        <v>5</v>
      </c>
      <c r="C567">
        <v>2</v>
      </c>
      <c r="D567">
        <v>1</v>
      </c>
      <c r="E567">
        <v>14</v>
      </c>
      <c r="F567">
        <v>5</v>
      </c>
      <c r="G567">
        <v>2</v>
      </c>
      <c r="H567">
        <v>2</v>
      </c>
      <c r="I567">
        <v>4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2</v>
      </c>
      <c r="T567">
        <f t="shared" si="96"/>
        <v>7</v>
      </c>
      <c r="U567">
        <f t="shared" si="97"/>
        <v>5</v>
      </c>
      <c r="V567">
        <f t="shared" si="98"/>
        <v>2</v>
      </c>
      <c r="W567">
        <f t="shared" si="99"/>
        <v>1</v>
      </c>
      <c r="X567">
        <f t="shared" si="100"/>
        <v>114</v>
      </c>
      <c r="Y567">
        <f t="shared" si="101"/>
        <v>105</v>
      </c>
      <c r="Z567">
        <f t="shared" si="102"/>
        <v>2</v>
      </c>
      <c r="AA567">
        <f t="shared" si="103"/>
        <v>6</v>
      </c>
      <c r="AB567">
        <f t="shared" si="104"/>
        <v>102</v>
      </c>
      <c r="AC567">
        <f t="shared" si="105"/>
        <v>10204</v>
      </c>
      <c r="AD567">
        <f t="shared" si="106"/>
        <v>1</v>
      </c>
      <c r="AE567">
        <f t="shared" si="107"/>
        <v>2</v>
      </c>
    </row>
    <row r="568" spans="1:31" x14ac:dyDescent="0.2">
      <c r="A568">
        <v>7</v>
      </c>
      <c r="B568">
        <v>5</v>
      </c>
      <c r="C568">
        <v>3</v>
      </c>
      <c r="D568">
        <v>2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3</v>
      </c>
      <c r="K568">
        <v>2</v>
      </c>
      <c r="L568">
        <v>3</v>
      </c>
      <c r="M568">
        <v>1</v>
      </c>
      <c r="N568">
        <v>4</v>
      </c>
      <c r="O568">
        <v>3</v>
      </c>
      <c r="P568">
        <v>1</v>
      </c>
      <c r="T568">
        <f t="shared" si="96"/>
        <v>7</v>
      </c>
      <c r="U568">
        <f t="shared" si="97"/>
        <v>5</v>
      </c>
      <c r="V568">
        <f t="shared" si="98"/>
        <v>3</v>
      </c>
      <c r="W568">
        <f t="shared" si="99"/>
        <v>2</v>
      </c>
      <c r="X568">
        <f t="shared" si="100"/>
        <v>203</v>
      </c>
      <c r="Y568">
        <f t="shared" si="101"/>
        <v>202</v>
      </c>
      <c r="Z568">
        <f t="shared" si="102"/>
        <v>0</v>
      </c>
      <c r="AA568">
        <f t="shared" si="103"/>
        <v>3</v>
      </c>
      <c r="AB568">
        <f t="shared" si="104"/>
        <v>201</v>
      </c>
      <c r="AC568">
        <f t="shared" si="105"/>
        <v>20104</v>
      </c>
      <c r="AD568">
        <f t="shared" si="106"/>
        <v>3</v>
      </c>
      <c r="AE568">
        <f t="shared" si="107"/>
        <v>1</v>
      </c>
    </row>
    <row r="569" spans="1:31" x14ac:dyDescent="0.2">
      <c r="A569">
        <v>7</v>
      </c>
      <c r="B569">
        <v>5</v>
      </c>
      <c r="C569">
        <v>4</v>
      </c>
      <c r="D569">
        <v>1</v>
      </c>
      <c r="E569">
        <v>6</v>
      </c>
      <c r="F569">
        <v>2</v>
      </c>
      <c r="G569">
        <v>4</v>
      </c>
      <c r="H569">
        <v>5</v>
      </c>
      <c r="I569">
        <v>2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2</v>
      </c>
      <c r="P569">
        <v>2</v>
      </c>
      <c r="T569">
        <f t="shared" si="96"/>
        <v>7</v>
      </c>
      <c r="U569">
        <f t="shared" si="97"/>
        <v>5</v>
      </c>
      <c r="V569">
        <f t="shared" si="98"/>
        <v>4</v>
      </c>
      <c r="W569">
        <f t="shared" si="99"/>
        <v>1</v>
      </c>
      <c r="X569">
        <f t="shared" si="100"/>
        <v>106</v>
      </c>
      <c r="Y569">
        <f t="shared" si="101"/>
        <v>102</v>
      </c>
      <c r="Z569">
        <f t="shared" si="102"/>
        <v>4</v>
      </c>
      <c r="AA569">
        <f t="shared" si="103"/>
        <v>6</v>
      </c>
      <c r="AB569">
        <f t="shared" si="104"/>
        <v>105</v>
      </c>
      <c r="AC569">
        <f t="shared" si="105"/>
        <v>10502</v>
      </c>
      <c r="AD569">
        <f t="shared" si="106"/>
        <v>2</v>
      </c>
      <c r="AE569">
        <f t="shared" si="107"/>
        <v>2</v>
      </c>
    </row>
    <row r="570" spans="1:31" x14ac:dyDescent="0.2">
      <c r="A570">
        <v>7</v>
      </c>
      <c r="B570">
        <v>5</v>
      </c>
      <c r="C570">
        <v>5</v>
      </c>
      <c r="D570">
        <v>1</v>
      </c>
      <c r="E570">
        <v>3</v>
      </c>
      <c r="F570">
        <v>3</v>
      </c>
      <c r="G570">
        <v>5</v>
      </c>
      <c r="H570">
        <v>4</v>
      </c>
      <c r="I570">
        <v>1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2</v>
      </c>
      <c r="P570">
        <v>2</v>
      </c>
      <c r="T570">
        <f t="shared" si="96"/>
        <v>7</v>
      </c>
      <c r="U570">
        <f t="shared" si="97"/>
        <v>5</v>
      </c>
      <c r="V570">
        <f t="shared" si="98"/>
        <v>5</v>
      </c>
      <c r="W570">
        <f t="shared" si="99"/>
        <v>1</v>
      </c>
      <c r="X570">
        <f t="shared" si="100"/>
        <v>103</v>
      </c>
      <c r="Y570">
        <f t="shared" si="101"/>
        <v>103</v>
      </c>
      <c r="Z570">
        <f t="shared" si="102"/>
        <v>5</v>
      </c>
      <c r="AA570">
        <f t="shared" si="103"/>
        <v>6</v>
      </c>
      <c r="AB570">
        <f t="shared" si="104"/>
        <v>104</v>
      </c>
      <c r="AC570">
        <f t="shared" si="105"/>
        <v>10401</v>
      </c>
      <c r="AD570">
        <f t="shared" si="106"/>
        <v>2</v>
      </c>
      <c r="AE570">
        <f t="shared" si="107"/>
        <v>2</v>
      </c>
    </row>
    <row r="571" spans="1:31" x14ac:dyDescent="0.2">
      <c r="A571">
        <v>7</v>
      </c>
      <c r="B571">
        <v>5</v>
      </c>
      <c r="C571">
        <v>6</v>
      </c>
      <c r="D571">
        <v>2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7</v>
      </c>
      <c r="K571">
        <v>1</v>
      </c>
      <c r="L571">
        <v>4</v>
      </c>
      <c r="M571">
        <v>3</v>
      </c>
      <c r="N571">
        <v>3</v>
      </c>
      <c r="O571">
        <v>3</v>
      </c>
      <c r="P571">
        <v>1</v>
      </c>
      <c r="T571">
        <f t="shared" si="96"/>
        <v>7</v>
      </c>
      <c r="U571">
        <f t="shared" si="97"/>
        <v>5</v>
      </c>
      <c r="V571">
        <f t="shared" si="98"/>
        <v>6</v>
      </c>
      <c r="W571">
        <f t="shared" si="99"/>
        <v>2</v>
      </c>
      <c r="X571">
        <f t="shared" si="100"/>
        <v>207</v>
      </c>
      <c r="Y571">
        <f t="shared" si="101"/>
        <v>201</v>
      </c>
      <c r="Z571">
        <f t="shared" si="102"/>
        <v>0</v>
      </c>
      <c r="AA571">
        <f t="shared" si="103"/>
        <v>4</v>
      </c>
      <c r="AB571">
        <f t="shared" si="104"/>
        <v>203</v>
      </c>
      <c r="AC571">
        <f t="shared" si="105"/>
        <v>20303</v>
      </c>
      <c r="AD571">
        <f t="shared" si="106"/>
        <v>3</v>
      </c>
      <c r="AE571">
        <f t="shared" si="107"/>
        <v>1</v>
      </c>
    </row>
    <row r="572" spans="1:31" x14ac:dyDescent="0.2">
      <c r="A572">
        <v>7</v>
      </c>
      <c r="B572">
        <v>6</v>
      </c>
      <c r="C572">
        <v>1</v>
      </c>
      <c r="D572">
        <v>2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8</v>
      </c>
      <c r="K572">
        <v>4</v>
      </c>
      <c r="L572">
        <v>2</v>
      </c>
      <c r="M572">
        <v>4</v>
      </c>
      <c r="N572">
        <v>4</v>
      </c>
      <c r="O572">
        <v>1</v>
      </c>
      <c r="P572">
        <v>2</v>
      </c>
      <c r="T572">
        <f t="shared" si="96"/>
        <v>7</v>
      </c>
      <c r="U572">
        <f t="shared" si="97"/>
        <v>6</v>
      </c>
      <c r="V572">
        <f t="shared" si="98"/>
        <v>1</v>
      </c>
      <c r="W572">
        <f t="shared" si="99"/>
        <v>2</v>
      </c>
      <c r="X572">
        <f t="shared" si="100"/>
        <v>208</v>
      </c>
      <c r="Y572">
        <f t="shared" si="101"/>
        <v>204</v>
      </c>
      <c r="Z572">
        <f t="shared" si="102"/>
        <v>0</v>
      </c>
      <c r="AA572">
        <f t="shared" si="103"/>
        <v>2</v>
      </c>
      <c r="AB572">
        <f t="shared" si="104"/>
        <v>204</v>
      </c>
      <c r="AC572">
        <f t="shared" si="105"/>
        <v>20404</v>
      </c>
      <c r="AD572">
        <f t="shared" si="106"/>
        <v>1</v>
      </c>
      <c r="AE572">
        <f t="shared" si="107"/>
        <v>2</v>
      </c>
    </row>
    <row r="573" spans="1:31" x14ac:dyDescent="0.2">
      <c r="A573">
        <v>7</v>
      </c>
      <c r="B573">
        <v>6</v>
      </c>
      <c r="C573">
        <v>2</v>
      </c>
      <c r="D573">
        <v>2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5</v>
      </c>
      <c r="K573">
        <v>3</v>
      </c>
      <c r="L573">
        <v>4</v>
      </c>
      <c r="M573">
        <v>5</v>
      </c>
      <c r="N573">
        <v>5</v>
      </c>
      <c r="O573">
        <v>1</v>
      </c>
      <c r="P573">
        <v>1</v>
      </c>
      <c r="T573">
        <f t="shared" si="96"/>
        <v>7</v>
      </c>
      <c r="U573">
        <f t="shared" si="97"/>
        <v>6</v>
      </c>
      <c r="V573">
        <f t="shared" si="98"/>
        <v>2</v>
      </c>
      <c r="W573">
        <f t="shared" si="99"/>
        <v>2</v>
      </c>
      <c r="X573">
        <f t="shared" si="100"/>
        <v>205</v>
      </c>
      <c r="Y573">
        <f t="shared" si="101"/>
        <v>203</v>
      </c>
      <c r="Z573">
        <f t="shared" si="102"/>
        <v>0</v>
      </c>
      <c r="AA573">
        <f t="shared" si="103"/>
        <v>4</v>
      </c>
      <c r="AB573">
        <f t="shared" si="104"/>
        <v>205</v>
      </c>
      <c r="AC573">
        <f t="shared" si="105"/>
        <v>20505</v>
      </c>
      <c r="AD573">
        <f t="shared" si="106"/>
        <v>1</v>
      </c>
      <c r="AE573">
        <f t="shared" si="107"/>
        <v>1</v>
      </c>
    </row>
    <row r="574" spans="1:31" x14ac:dyDescent="0.2">
      <c r="A574">
        <v>7</v>
      </c>
      <c r="B574">
        <v>6</v>
      </c>
      <c r="C574">
        <v>3</v>
      </c>
      <c r="D574">
        <v>2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10</v>
      </c>
      <c r="K574">
        <v>2</v>
      </c>
      <c r="L574">
        <v>5</v>
      </c>
      <c r="M574">
        <v>2</v>
      </c>
      <c r="N574">
        <v>1</v>
      </c>
      <c r="O574">
        <v>2</v>
      </c>
      <c r="P574">
        <v>1</v>
      </c>
      <c r="T574">
        <f t="shared" si="96"/>
        <v>7</v>
      </c>
      <c r="U574">
        <f t="shared" si="97"/>
        <v>6</v>
      </c>
      <c r="V574">
        <f t="shared" si="98"/>
        <v>3</v>
      </c>
      <c r="W574">
        <f t="shared" si="99"/>
        <v>2</v>
      </c>
      <c r="X574">
        <f t="shared" si="100"/>
        <v>210</v>
      </c>
      <c r="Y574">
        <f t="shared" si="101"/>
        <v>202</v>
      </c>
      <c r="Z574">
        <f t="shared" si="102"/>
        <v>0</v>
      </c>
      <c r="AA574">
        <f t="shared" si="103"/>
        <v>5</v>
      </c>
      <c r="AB574">
        <f t="shared" si="104"/>
        <v>202</v>
      </c>
      <c r="AC574">
        <f t="shared" si="105"/>
        <v>20201</v>
      </c>
      <c r="AD574">
        <f t="shared" si="106"/>
        <v>2</v>
      </c>
      <c r="AE574">
        <f t="shared" si="107"/>
        <v>1</v>
      </c>
    </row>
    <row r="575" spans="1:31" x14ac:dyDescent="0.2">
      <c r="A575">
        <v>7</v>
      </c>
      <c r="B575">
        <v>6</v>
      </c>
      <c r="C575">
        <v>4</v>
      </c>
      <c r="D575">
        <v>1</v>
      </c>
      <c r="E575">
        <v>2</v>
      </c>
      <c r="F575">
        <v>4</v>
      </c>
      <c r="G575">
        <v>2</v>
      </c>
      <c r="H575">
        <v>5</v>
      </c>
      <c r="I575">
        <v>4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2</v>
      </c>
      <c r="P575">
        <v>2</v>
      </c>
      <c r="T575">
        <f t="shared" si="96"/>
        <v>7</v>
      </c>
      <c r="U575">
        <f t="shared" si="97"/>
        <v>6</v>
      </c>
      <c r="V575">
        <f t="shared" si="98"/>
        <v>4</v>
      </c>
      <c r="W575">
        <f t="shared" si="99"/>
        <v>1</v>
      </c>
      <c r="X575">
        <f t="shared" si="100"/>
        <v>102</v>
      </c>
      <c r="Y575">
        <f t="shared" si="101"/>
        <v>104</v>
      </c>
      <c r="Z575">
        <f t="shared" si="102"/>
        <v>2</v>
      </c>
      <c r="AA575">
        <f t="shared" si="103"/>
        <v>6</v>
      </c>
      <c r="AB575">
        <f t="shared" si="104"/>
        <v>105</v>
      </c>
      <c r="AC575">
        <f t="shared" si="105"/>
        <v>10504</v>
      </c>
      <c r="AD575">
        <f t="shared" si="106"/>
        <v>2</v>
      </c>
      <c r="AE575">
        <f t="shared" si="107"/>
        <v>2</v>
      </c>
    </row>
    <row r="576" spans="1:31" x14ac:dyDescent="0.2">
      <c r="A576">
        <v>7</v>
      </c>
      <c r="B576">
        <v>6</v>
      </c>
      <c r="C576">
        <v>5</v>
      </c>
      <c r="D576">
        <v>1</v>
      </c>
      <c r="E576">
        <v>3</v>
      </c>
      <c r="F576">
        <v>5</v>
      </c>
      <c r="G576">
        <v>5</v>
      </c>
      <c r="H576">
        <v>4</v>
      </c>
      <c r="I576">
        <v>2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3</v>
      </c>
      <c r="P576">
        <v>2</v>
      </c>
      <c r="T576">
        <f t="shared" si="96"/>
        <v>7</v>
      </c>
      <c r="U576">
        <f t="shared" si="97"/>
        <v>6</v>
      </c>
      <c r="V576">
        <f t="shared" si="98"/>
        <v>5</v>
      </c>
      <c r="W576">
        <f t="shared" si="99"/>
        <v>1</v>
      </c>
      <c r="X576">
        <f t="shared" si="100"/>
        <v>103</v>
      </c>
      <c r="Y576">
        <f t="shared" si="101"/>
        <v>105</v>
      </c>
      <c r="Z576">
        <f t="shared" si="102"/>
        <v>5</v>
      </c>
      <c r="AA576">
        <f t="shared" si="103"/>
        <v>6</v>
      </c>
      <c r="AB576">
        <f t="shared" si="104"/>
        <v>104</v>
      </c>
      <c r="AC576">
        <f t="shared" si="105"/>
        <v>10402</v>
      </c>
      <c r="AD576">
        <f t="shared" si="106"/>
        <v>3</v>
      </c>
      <c r="AE576">
        <f t="shared" si="107"/>
        <v>2</v>
      </c>
    </row>
    <row r="577" spans="1:31" x14ac:dyDescent="0.2">
      <c r="A577">
        <v>7</v>
      </c>
      <c r="B577">
        <v>6</v>
      </c>
      <c r="C577">
        <v>6</v>
      </c>
      <c r="D577">
        <v>1</v>
      </c>
      <c r="E577">
        <v>6</v>
      </c>
      <c r="F577">
        <v>3</v>
      </c>
      <c r="G577">
        <v>4</v>
      </c>
      <c r="H577">
        <v>3</v>
      </c>
      <c r="I577">
        <v>3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2</v>
      </c>
      <c r="P577">
        <v>1</v>
      </c>
      <c r="T577">
        <f t="shared" si="96"/>
        <v>7</v>
      </c>
      <c r="U577">
        <f t="shared" si="97"/>
        <v>6</v>
      </c>
      <c r="V577">
        <f t="shared" si="98"/>
        <v>6</v>
      </c>
      <c r="W577">
        <f t="shared" si="99"/>
        <v>1</v>
      </c>
      <c r="X577">
        <f t="shared" si="100"/>
        <v>106</v>
      </c>
      <c r="Y577">
        <f t="shared" si="101"/>
        <v>103</v>
      </c>
      <c r="Z577">
        <f t="shared" si="102"/>
        <v>4</v>
      </c>
      <c r="AA577">
        <f t="shared" si="103"/>
        <v>6</v>
      </c>
      <c r="AB577">
        <f t="shared" si="104"/>
        <v>103</v>
      </c>
      <c r="AC577">
        <f t="shared" si="105"/>
        <v>10303</v>
      </c>
      <c r="AD577">
        <f t="shared" si="106"/>
        <v>2</v>
      </c>
      <c r="AE577">
        <f t="shared" si="107"/>
        <v>1</v>
      </c>
    </row>
    <row r="578" spans="1:31" x14ac:dyDescent="0.2">
      <c r="A578">
        <v>7</v>
      </c>
      <c r="B578">
        <v>7</v>
      </c>
      <c r="C578">
        <v>1</v>
      </c>
      <c r="D578">
        <v>2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6</v>
      </c>
      <c r="K578">
        <v>3</v>
      </c>
      <c r="L578">
        <v>3</v>
      </c>
      <c r="M578">
        <v>6</v>
      </c>
      <c r="N578">
        <v>5</v>
      </c>
      <c r="O578">
        <v>3</v>
      </c>
      <c r="P578">
        <v>1</v>
      </c>
      <c r="T578">
        <f t="shared" si="96"/>
        <v>7</v>
      </c>
      <c r="U578">
        <f t="shared" si="97"/>
        <v>7</v>
      </c>
      <c r="V578">
        <f t="shared" si="98"/>
        <v>1</v>
      </c>
      <c r="W578">
        <f t="shared" si="99"/>
        <v>2</v>
      </c>
      <c r="X578">
        <f t="shared" si="100"/>
        <v>206</v>
      </c>
      <c r="Y578">
        <f t="shared" si="101"/>
        <v>203</v>
      </c>
      <c r="Z578">
        <f t="shared" si="102"/>
        <v>0</v>
      </c>
      <c r="AA578">
        <f t="shared" si="103"/>
        <v>3</v>
      </c>
      <c r="AB578">
        <f t="shared" si="104"/>
        <v>206</v>
      </c>
      <c r="AC578">
        <f t="shared" si="105"/>
        <v>20605</v>
      </c>
      <c r="AD578">
        <f t="shared" si="106"/>
        <v>3</v>
      </c>
      <c r="AE578">
        <f t="shared" si="107"/>
        <v>1</v>
      </c>
    </row>
    <row r="579" spans="1:31" x14ac:dyDescent="0.2">
      <c r="A579">
        <v>7</v>
      </c>
      <c r="B579">
        <v>7</v>
      </c>
      <c r="C579">
        <v>2</v>
      </c>
      <c r="D579">
        <v>2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4</v>
      </c>
      <c r="K579">
        <v>4</v>
      </c>
      <c r="L579">
        <v>5</v>
      </c>
      <c r="M579">
        <v>2</v>
      </c>
      <c r="N579">
        <v>1</v>
      </c>
      <c r="O579">
        <v>1</v>
      </c>
      <c r="P579">
        <v>2</v>
      </c>
      <c r="T579">
        <f t="shared" ref="T579:T642" si="108">A579</f>
        <v>7</v>
      </c>
      <c r="U579">
        <f t="shared" ref="U579:U642" si="109">B579</f>
        <v>7</v>
      </c>
      <c r="V579">
        <f t="shared" ref="V579:V642" si="110">C579</f>
        <v>2</v>
      </c>
      <c r="W579">
        <f t="shared" ref="W579:W642" si="111">D579</f>
        <v>2</v>
      </c>
      <c r="X579">
        <f t="shared" ref="X579:X642" si="112">IF($W579&lt;2,100+E579,200+J579)</f>
        <v>204</v>
      </c>
      <c r="Y579">
        <f t="shared" ref="Y579:Y642" si="113">IF($W579&lt;2,100+F579,200+K579)</f>
        <v>204</v>
      </c>
      <c r="Z579">
        <f t="shared" ref="Z579:Z642" si="114">IF($W579&lt;2,G579,0)</f>
        <v>0</v>
      </c>
      <c r="AA579">
        <f t="shared" ref="AA579:AA642" si="115">IF($W579&lt;2,6,L579)</f>
        <v>5</v>
      </c>
      <c r="AB579">
        <f t="shared" ref="AB579:AB642" si="116">W579*100+H579+M579</f>
        <v>202</v>
      </c>
      <c r="AC579">
        <f t="shared" ref="AC579:AC642" si="117">AB579*100+I579+N579</f>
        <v>20201</v>
      </c>
      <c r="AD579">
        <f t="shared" ref="AD579:AD642" si="118">O579</f>
        <v>1</v>
      </c>
      <c r="AE579">
        <f t="shared" ref="AE579:AE642" si="119">P579</f>
        <v>2</v>
      </c>
    </row>
    <row r="580" spans="1:31" x14ac:dyDescent="0.2">
      <c r="A580">
        <v>7</v>
      </c>
      <c r="B580">
        <v>7</v>
      </c>
      <c r="C580">
        <v>3</v>
      </c>
      <c r="D580">
        <v>2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</v>
      </c>
      <c r="K580">
        <v>3</v>
      </c>
      <c r="L580">
        <v>2</v>
      </c>
      <c r="M580">
        <v>5</v>
      </c>
      <c r="N580">
        <v>2</v>
      </c>
      <c r="O580">
        <v>3</v>
      </c>
      <c r="P580">
        <v>2</v>
      </c>
      <c r="T580">
        <f t="shared" si="108"/>
        <v>7</v>
      </c>
      <c r="U580">
        <f t="shared" si="109"/>
        <v>7</v>
      </c>
      <c r="V580">
        <f t="shared" si="110"/>
        <v>3</v>
      </c>
      <c r="W580">
        <f t="shared" si="111"/>
        <v>2</v>
      </c>
      <c r="X580">
        <f t="shared" si="112"/>
        <v>201</v>
      </c>
      <c r="Y580">
        <f t="shared" si="113"/>
        <v>203</v>
      </c>
      <c r="Z580">
        <f t="shared" si="114"/>
        <v>0</v>
      </c>
      <c r="AA580">
        <f t="shared" si="115"/>
        <v>2</v>
      </c>
      <c r="AB580">
        <f t="shared" si="116"/>
        <v>205</v>
      </c>
      <c r="AC580">
        <f t="shared" si="117"/>
        <v>20502</v>
      </c>
      <c r="AD580">
        <f t="shared" si="118"/>
        <v>3</v>
      </c>
      <c r="AE580">
        <f t="shared" si="119"/>
        <v>2</v>
      </c>
    </row>
    <row r="581" spans="1:31" x14ac:dyDescent="0.2">
      <c r="A581">
        <v>7</v>
      </c>
      <c r="B581">
        <v>7</v>
      </c>
      <c r="C581">
        <v>4</v>
      </c>
      <c r="D581">
        <v>1</v>
      </c>
      <c r="E581">
        <v>2</v>
      </c>
      <c r="F581">
        <v>1</v>
      </c>
      <c r="G581">
        <v>5</v>
      </c>
      <c r="H581">
        <v>3</v>
      </c>
      <c r="I581">
        <v>4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2</v>
      </c>
      <c r="P581">
        <v>2</v>
      </c>
      <c r="T581">
        <f t="shared" si="108"/>
        <v>7</v>
      </c>
      <c r="U581">
        <f t="shared" si="109"/>
        <v>7</v>
      </c>
      <c r="V581">
        <f t="shared" si="110"/>
        <v>4</v>
      </c>
      <c r="W581">
        <f t="shared" si="111"/>
        <v>1</v>
      </c>
      <c r="X581">
        <f t="shared" si="112"/>
        <v>102</v>
      </c>
      <c r="Y581">
        <f t="shared" si="113"/>
        <v>101</v>
      </c>
      <c r="Z581">
        <f t="shared" si="114"/>
        <v>5</v>
      </c>
      <c r="AA581">
        <f t="shared" si="115"/>
        <v>6</v>
      </c>
      <c r="AB581">
        <f t="shared" si="116"/>
        <v>103</v>
      </c>
      <c r="AC581">
        <f t="shared" si="117"/>
        <v>10304</v>
      </c>
      <c r="AD581">
        <f t="shared" si="118"/>
        <v>2</v>
      </c>
      <c r="AE581">
        <f t="shared" si="119"/>
        <v>2</v>
      </c>
    </row>
    <row r="582" spans="1:31" x14ac:dyDescent="0.2">
      <c r="A582">
        <v>7</v>
      </c>
      <c r="B582">
        <v>7</v>
      </c>
      <c r="C582">
        <v>5</v>
      </c>
      <c r="D582">
        <v>1</v>
      </c>
      <c r="E582">
        <v>9</v>
      </c>
      <c r="F582">
        <v>3</v>
      </c>
      <c r="G582">
        <v>4</v>
      </c>
      <c r="H582">
        <v>2</v>
      </c>
      <c r="I582">
        <v>2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3</v>
      </c>
      <c r="P582">
        <v>1</v>
      </c>
      <c r="T582">
        <f t="shared" si="108"/>
        <v>7</v>
      </c>
      <c r="U582">
        <f t="shared" si="109"/>
        <v>7</v>
      </c>
      <c r="V582">
        <f t="shared" si="110"/>
        <v>5</v>
      </c>
      <c r="W582">
        <f t="shared" si="111"/>
        <v>1</v>
      </c>
      <c r="X582">
        <f t="shared" si="112"/>
        <v>109</v>
      </c>
      <c r="Y582">
        <f t="shared" si="113"/>
        <v>103</v>
      </c>
      <c r="Z582">
        <f t="shared" si="114"/>
        <v>4</v>
      </c>
      <c r="AA582">
        <f t="shared" si="115"/>
        <v>6</v>
      </c>
      <c r="AB582">
        <f t="shared" si="116"/>
        <v>102</v>
      </c>
      <c r="AC582">
        <f t="shared" si="117"/>
        <v>10202</v>
      </c>
      <c r="AD582">
        <f t="shared" si="118"/>
        <v>3</v>
      </c>
      <c r="AE582">
        <f t="shared" si="119"/>
        <v>1</v>
      </c>
    </row>
    <row r="583" spans="1:31" x14ac:dyDescent="0.2">
      <c r="A583">
        <v>7</v>
      </c>
      <c r="B583">
        <v>7</v>
      </c>
      <c r="C583">
        <v>6</v>
      </c>
      <c r="D583">
        <v>1</v>
      </c>
      <c r="E583">
        <v>1</v>
      </c>
      <c r="F583">
        <v>4</v>
      </c>
      <c r="G583">
        <v>1</v>
      </c>
      <c r="H583">
        <v>1</v>
      </c>
      <c r="I583">
        <v>5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1</v>
      </c>
      <c r="P583">
        <v>1</v>
      </c>
      <c r="T583">
        <f t="shared" si="108"/>
        <v>7</v>
      </c>
      <c r="U583">
        <f t="shared" si="109"/>
        <v>7</v>
      </c>
      <c r="V583">
        <f t="shared" si="110"/>
        <v>6</v>
      </c>
      <c r="W583">
        <f t="shared" si="111"/>
        <v>1</v>
      </c>
      <c r="X583">
        <f t="shared" si="112"/>
        <v>101</v>
      </c>
      <c r="Y583">
        <f t="shared" si="113"/>
        <v>104</v>
      </c>
      <c r="Z583">
        <f t="shared" si="114"/>
        <v>1</v>
      </c>
      <c r="AA583">
        <f t="shared" si="115"/>
        <v>6</v>
      </c>
      <c r="AB583">
        <f t="shared" si="116"/>
        <v>101</v>
      </c>
      <c r="AC583">
        <f t="shared" si="117"/>
        <v>10105</v>
      </c>
      <c r="AD583">
        <f t="shared" si="118"/>
        <v>1</v>
      </c>
      <c r="AE583">
        <f t="shared" si="119"/>
        <v>1</v>
      </c>
    </row>
    <row r="584" spans="1:31" x14ac:dyDescent="0.2">
      <c r="A584">
        <v>7</v>
      </c>
      <c r="B584">
        <v>8</v>
      </c>
      <c r="C584">
        <v>1</v>
      </c>
      <c r="D584">
        <v>1</v>
      </c>
      <c r="E584">
        <v>8</v>
      </c>
      <c r="F584">
        <v>1</v>
      </c>
      <c r="G584">
        <v>3</v>
      </c>
      <c r="H584">
        <v>1</v>
      </c>
      <c r="I584">
        <v>3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2</v>
      </c>
      <c r="P584">
        <v>2</v>
      </c>
      <c r="T584">
        <f t="shared" si="108"/>
        <v>7</v>
      </c>
      <c r="U584">
        <f t="shared" si="109"/>
        <v>8</v>
      </c>
      <c r="V584">
        <f t="shared" si="110"/>
        <v>1</v>
      </c>
      <c r="W584">
        <f t="shared" si="111"/>
        <v>1</v>
      </c>
      <c r="X584">
        <f t="shared" si="112"/>
        <v>108</v>
      </c>
      <c r="Y584">
        <f t="shared" si="113"/>
        <v>101</v>
      </c>
      <c r="Z584">
        <f t="shared" si="114"/>
        <v>3</v>
      </c>
      <c r="AA584">
        <f t="shared" si="115"/>
        <v>6</v>
      </c>
      <c r="AB584">
        <f t="shared" si="116"/>
        <v>101</v>
      </c>
      <c r="AC584">
        <f t="shared" si="117"/>
        <v>10103</v>
      </c>
      <c r="AD584">
        <f t="shared" si="118"/>
        <v>2</v>
      </c>
      <c r="AE584">
        <f t="shared" si="119"/>
        <v>2</v>
      </c>
    </row>
    <row r="585" spans="1:31" x14ac:dyDescent="0.2">
      <c r="A585">
        <v>7</v>
      </c>
      <c r="B585">
        <v>8</v>
      </c>
      <c r="C585">
        <v>2</v>
      </c>
      <c r="D585">
        <v>2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12</v>
      </c>
      <c r="K585">
        <v>2</v>
      </c>
      <c r="L585">
        <v>3</v>
      </c>
      <c r="M585">
        <v>7</v>
      </c>
      <c r="N585">
        <v>3</v>
      </c>
      <c r="O585">
        <v>3</v>
      </c>
      <c r="P585">
        <v>1</v>
      </c>
      <c r="T585">
        <f t="shared" si="108"/>
        <v>7</v>
      </c>
      <c r="U585">
        <f t="shared" si="109"/>
        <v>8</v>
      </c>
      <c r="V585">
        <f t="shared" si="110"/>
        <v>2</v>
      </c>
      <c r="W585">
        <f t="shared" si="111"/>
        <v>2</v>
      </c>
      <c r="X585">
        <f t="shared" si="112"/>
        <v>212</v>
      </c>
      <c r="Y585">
        <f t="shared" si="113"/>
        <v>202</v>
      </c>
      <c r="Z585">
        <f t="shared" si="114"/>
        <v>0</v>
      </c>
      <c r="AA585">
        <f t="shared" si="115"/>
        <v>3</v>
      </c>
      <c r="AB585">
        <f t="shared" si="116"/>
        <v>207</v>
      </c>
      <c r="AC585">
        <f t="shared" si="117"/>
        <v>20703</v>
      </c>
      <c r="AD585">
        <f t="shared" si="118"/>
        <v>3</v>
      </c>
      <c r="AE585">
        <f t="shared" si="119"/>
        <v>1</v>
      </c>
    </row>
    <row r="586" spans="1:31" x14ac:dyDescent="0.2">
      <c r="A586">
        <v>7</v>
      </c>
      <c r="B586">
        <v>8</v>
      </c>
      <c r="C586">
        <v>3</v>
      </c>
      <c r="D586">
        <v>2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5</v>
      </c>
      <c r="K586">
        <v>3</v>
      </c>
      <c r="L586">
        <v>2</v>
      </c>
      <c r="M586">
        <v>4</v>
      </c>
      <c r="N586">
        <v>2</v>
      </c>
      <c r="O586">
        <v>1</v>
      </c>
      <c r="P586">
        <v>1</v>
      </c>
      <c r="T586">
        <f t="shared" si="108"/>
        <v>7</v>
      </c>
      <c r="U586">
        <f t="shared" si="109"/>
        <v>8</v>
      </c>
      <c r="V586">
        <f t="shared" si="110"/>
        <v>3</v>
      </c>
      <c r="W586">
        <f t="shared" si="111"/>
        <v>2</v>
      </c>
      <c r="X586">
        <f t="shared" si="112"/>
        <v>205</v>
      </c>
      <c r="Y586">
        <f t="shared" si="113"/>
        <v>203</v>
      </c>
      <c r="Z586">
        <f t="shared" si="114"/>
        <v>0</v>
      </c>
      <c r="AA586">
        <f t="shared" si="115"/>
        <v>2</v>
      </c>
      <c r="AB586">
        <f t="shared" si="116"/>
        <v>204</v>
      </c>
      <c r="AC586">
        <f t="shared" si="117"/>
        <v>20402</v>
      </c>
      <c r="AD586">
        <f t="shared" si="118"/>
        <v>1</v>
      </c>
      <c r="AE586">
        <f t="shared" si="119"/>
        <v>1</v>
      </c>
    </row>
    <row r="587" spans="1:31" x14ac:dyDescent="0.2">
      <c r="A587">
        <v>7</v>
      </c>
      <c r="B587">
        <v>8</v>
      </c>
      <c r="C587">
        <v>4</v>
      </c>
      <c r="D587">
        <v>1</v>
      </c>
      <c r="E587">
        <v>2</v>
      </c>
      <c r="F587">
        <v>4</v>
      </c>
      <c r="G587">
        <v>6</v>
      </c>
      <c r="H587">
        <v>4</v>
      </c>
      <c r="I587">
        <v>2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>
        <v>1</v>
      </c>
      <c r="T587">
        <f t="shared" si="108"/>
        <v>7</v>
      </c>
      <c r="U587">
        <f t="shared" si="109"/>
        <v>8</v>
      </c>
      <c r="V587">
        <f t="shared" si="110"/>
        <v>4</v>
      </c>
      <c r="W587">
        <f t="shared" si="111"/>
        <v>1</v>
      </c>
      <c r="X587">
        <f t="shared" si="112"/>
        <v>102</v>
      </c>
      <c r="Y587">
        <f t="shared" si="113"/>
        <v>104</v>
      </c>
      <c r="Z587">
        <f t="shared" si="114"/>
        <v>6</v>
      </c>
      <c r="AA587">
        <f t="shared" si="115"/>
        <v>6</v>
      </c>
      <c r="AB587">
        <f t="shared" si="116"/>
        <v>104</v>
      </c>
      <c r="AC587">
        <f t="shared" si="117"/>
        <v>10402</v>
      </c>
      <c r="AD587">
        <f t="shared" si="118"/>
        <v>1</v>
      </c>
      <c r="AE587">
        <f t="shared" si="119"/>
        <v>1</v>
      </c>
    </row>
    <row r="588" spans="1:31" x14ac:dyDescent="0.2">
      <c r="A588">
        <v>7</v>
      </c>
      <c r="B588">
        <v>8</v>
      </c>
      <c r="C588">
        <v>5</v>
      </c>
      <c r="D588">
        <v>2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8</v>
      </c>
      <c r="K588">
        <v>4</v>
      </c>
      <c r="L588">
        <v>1</v>
      </c>
      <c r="M588">
        <v>3</v>
      </c>
      <c r="N588">
        <v>1</v>
      </c>
      <c r="O588">
        <v>2</v>
      </c>
      <c r="P588">
        <v>2</v>
      </c>
      <c r="T588">
        <f t="shared" si="108"/>
        <v>7</v>
      </c>
      <c r="U588">
        <f t="shared" si="109"/>
        <v>8</v>
      </c>
      <c r="V588">
        <f t="shared" si="110"/>
        <v>5</v>
      </c>
      <c r="W588">
        <f t="shared" si="111"/>
        <v>2</v>
      </c>
      <c r="X588">
        <f t="shared" si="112"/>
        <v>208</v>
      </c>
      <c r="Y588">
        <f t="shared" si="113"/>
        <v>204</v>
      </c>
      <c r="Z588">
        <f t="shared" si="114"/>
        <v>0</v>
      </c>
      <c r="AA588">
        <f t="shared" si="115"/>
        <v>1</v>
      </c>
      <c r="AB588">
        <f t="shared" si="116"/>
        <v>203</v>
      </c>
      <c r="AC588">
        <f t="shared" si="117"/>
        <v>20301</v>
      </c>
      <c r="AD588">
        <f t="shared" si="118"/>
        <v>2</v>
      </c>
      <c r="AE588">
        <f t="shared" si="119"/>
        <v>2</v>
      </c>
    </row>
    <row r="589" spans="1:31" x14ac:dyDescent="0.2">
      <c r="A589">
        <v>7</v>
      </c>
      <c r="B589">
        <v>8</v>
      </c>
      <c r="C589">
        <v>6</v>
      </c>
      <c r="D589">
        <v>1</v>
      </c>
      <c r="E589">
        <v>4</v>
      </c>
      <c r="F589">
        <v>2</v>
      </c>
      <c r="G589">
        <v>5</v>
      </c>
      <c r="H589">
        <v>2</v>
      </c>
      <c r="I589">
        <v>5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>
        <v>2</v>
      </c>
      <c r="T589">
        <f t="shared" si="108"/>
        <v>7</v>
      </c>
      <c r="U589">
        <f t="shared" si="109"/>
        <v>8</v>
      </c>
      <c r="V589">
        <f t="shared" si="110"/>
        <v>6</v>
      </c>
      <c r="W589">
        <f t="shared" si="111"/>
        <v>1</v>
      </c>
      <c r="X589">
        <f t="shared" si="112"/>
        <v>104</v>
      </c>
      <c r="Y589">
        <f t="shared" si="113"/>
        <v>102</v>
      </c>
      <c r="Z589">
        <f t="shared" si="114"/>
        <v>5</v>
      </c>
      <c r="AA589">
        <f t="shared" si="115"/>
        <v>6</v>
      </c>
      <c r="AB589">
        <f t="shared" si="116"/>
        <v>102</v>
      </c>
      <c r="AC589">
        <f t="shared" si="117"/>
        <v>10205</v>
      </c>
      <c r="AD589">
        <f t="shared" si="118"/>
        <v>1</v>
      </c>
      <c r="AE589">
        <f t="shared" si="119"/>
        <v>2</v>
      </c>
    </row>
    <row r="590" spans="1:31" x14ac:dyDescent="0.2">
      <c r="A590">
        <v>7</v>
      </c>
      <c r="B590">
        <v>9</v>
      </c>
      <c r="C590">
        <v>1</v>
      </c>
      <c r="D590">
        <v>2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6</v>
      </c>
      <c r="K590">
        <v>1</v>
      </c>
      <c r="L590">
        <v>1</v>
      </c>
      <c r="M590">
        <v>4</v>
      </c>
      <c r="N590">
        <v>4</v>
      </c>
      <c r="O590">
        <v>2</v>
      </c>
      <c r="P590">
        <v>1</v>
      </c>
      <c r="T590">
        <f t="shared" si="108"/>
        <v>7</v>
      </c>
      <c r="U590">
        <f t="shared" si="109"/>
        <v>9</v>
      </c>
      <c r="V590">
        <f t="shared" si="110"/>
        <v>1</v>
      </c>
      <c r="W590">
        <f t="shared" si="111"/>
        <v>2</v>
      </c>
      <c r="X590">
        <f t="shared" si="112"/>
        <v>206</v>
      </c>
      <c r="Y590">
        <f t="shared" si="113"/>
        <v>201</v>
      </c>
      <c r="Z590">
        <f t="shared" si="114"/>
        <v>0</v>
      </c>
      <c r="AA590">
        <f t="shared" si="115"/>
        <v>1</v>
      </c>
      <c r="AB590">
        <f t="shared" si="116"/>
        <v>204</v>
      </c>
      <c r="AC590">
        <f t="shared" si="117"/>
        <v>20404</v>
      </c>
      <c r="AD590">
        <f t="shared" si="118"/>
        <v>2</v>
      </c>
      <c r="AE590">
        <f t="shared" si="119"/>
        <v>1</v>
      </c>
    </row>
    <row r="591" spans="1:31" x14ac:dyDescent="0.2">
      <c r="A591">
        <v>7</v>
      </c>
      <c r="B591">
        <v>9</v>
      </c>
      <c r="C591">
        <v>2</v>
      </c>
      <c r="D591">
        <v>1</v>
      </c>
      <c r="E591">
        <v>5</v>
      </c>
      <c r="F591">
        <v>5</v>
      </c>
      <c r="G591">
        <v>6</v>
      </c>
      <c r="H591">
        <v>5</v>
      </c>
      <c r="I591">
        <v>1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2</v>
      </c>
      <c r="P591">
        <v>1</v>
      </c>
      <c r="T591">
        <f t="shared" si="108"/>
        <v>7</v>
      </c>
      <c r="U591">
        <f t="shared" si="109"/>
        <v>9</v>
      </c>
      <c r="V591">
        <f t="shared" si="110"/>
        <v>2</v>
      </c>
      <c r="W591">
        <f t="shared" si="111"/>
        <v>1</v>
      </c>
      <c r="X591">
        <f t="shared" si="112"/>
        <v>105</v>
      </c>
      <c r="Y591">
        <f t="shared" si="113"/>
        <v>105</v>
      </c>
      <c r="Z591">
        <f t="shared" si="114"/>
        <v>6</v>
      </c>
      <c r="AA591">
        <f t="shared" si="115"/>
        <v>6</v>
      </c>
      <c r="AB591">
        <f t="shared" si="116"/>
        <v>105</v>
      </c>
      <c r="AC591">
        <f t="shared" si="117"/>
        <v>10501</v>
      </c>
      <c r="AD591">
        <f t="shared" si="118"/>
        <v>2</v>
      </c>
      <c r="AE591">
        <f t="shared" si="119"/>
        <v>1</v>
      </c>
    </row>
    <row r="592" spans="1:31" x14ac:dyDescent="0.2">
      <c r="A592">
        <v>7</v>
      </c>
      <c r="B592">
        <v>9</v>
      </c>
      <c r="C592">
        <v>3</v>
      </c>
      <c r="D592">
        <v>2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9</v>
      </c>
      <c r="K592">
        <v>1</v>
      </c>
      <c r="L592">
        <v>5</v>
      </c>
      <c r="M592">
        <v>7</v>
      </c>
      <c r="N592">
        <v>5</v>
      </c>
      <c r="O592">
        <v>2</v>
      </c>
      <c r="P592">
        <v>1</v>
      </c>
      <c r="T592">
        <f t="shared" si="108"/>
        <v>7</v>
      </c>
      <c r="U592">
        <f t="shared" si="109"/>
        <v>9</v>
      </c>
      <c r="V592">
        <f t="shared" si="110"/>
        <v>3</v>
      </c>
      <c r="W592">
        <f t="shared" si="111"/>
        <v>2</v>
      </c>
      <c r="X592">
        <f t="shared" si="112"/>
        <v>209</v>
      </c>
      <c r="Y592">
        <f t="shared" si="113"/>
        <v>201</v>
      </c>
      <c r="Z592">
        <f t="shared" si="114"/>
        <v>0</v>
      </c>
      <c r="AA592">
        <f t="shared" si="115"/>
        <v>5</v>
      </c>
      <c r="AB592">
        <f t="shared" si="116"/>
        <v>207</v>
      </c>
      <c r="AC592">
        <f t="shared" si="117"/>
        <v>20705</v>
      </c>
      <c r="AD592">
        <f t="shared" si="118"/>
        <v>2</v>
      </c>
      <c r="AE592">
        <f t="shared" si="119"/>
        <v>1</v>
      </c>
    </row>
    <row r="593" spans="1:31" x14ac:dyDescent="0.2">
      <c r="A593">
        <v>7</v>
      </c>
      <c r="B593">
        <v>9</v>
      </c>
      <c r="C593">
        <v>4</v>
      </c>
      <c r="D593">
        <v>2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11</v>
      </c>
      <c r="K593">
        <v>2</v>
      </c>
      <c r="L593">
        <v>4</v>
      </c>
      <c r="M593">
        <v>3</v>
      </c>
      <c r="N593">
        <v>4</v>
      </c>
      <c r="O593">
        <v>3</v>
      </c>
      <c r="P593">
        <v>2</v>
      </c>
      <c r="T593">
        <f t="shared" si="108"/>
        <v>7</v>
      </c>
      <c r="U593">
        <f t="shared" si="109"/>
        <v>9</v>
      </c>
      <c r="V593">
        <f t="shared" si="110"/>
        <v>4</v>
      </c>
      <c r="W593">
        <f t="shared" si="111"/>
        <v>2</v>
      </c>
      <c r="X593">
        <f t="shared" si="112"/>
        <v>211</v>
      </c>
      <c r="Y593">
        <f t="shared" si="113"/>
        <v>202</v>
      </c>
      <c r="Z593">
        <f t="shared" si="114"/>
        <v>0</v>
      </c>
      <c r="AA593">
        <f t="shared" si="115"/>
        <v>4</v>
      </c>
      <c r="AB593">
        <f t="shared" si="116"/>
        <v>203</v>
      </c>
      <c r="AC593">
        <f t="shared" si="117"/>
        <v>20304</v>
      </c>
      <c r="AD593">
        <f t="shared" si="118"/>
        <v>3</v>
      </c>
      <c r="AE593">
        <f t="shared" si="119"/>
        <v>2</v>
      </c>
    </row>
    <row r="594" spans="1:31" x14ac:dyDescent="0.2">
      <c r="A594">
        <v>7</v>
      </c>
      <c r="B594">
        <v>9</v>
      </c>
      <c r="C594">
        <v>5</v>
      </c>
      <c r="D594">
        <v>1</v>
      </c>
      <c r="E594">
        <v>7</v>
      </c>
      <c r="F594">
        <v>3</v>
      </c>
      <c r="G594">
        <v>2</v>
      </c>
      <c r="H594">
        <v>3</v>
      </c>
      <c r="I594">
        <v>4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3</v>
      </c>
      <c r="P594">
        <v>2</v>
      </c>
      <c r="T594">
        <f t="shared" si="108"/>
        <v>7</v>
      </c>
      <c r="U594">
        <f t="shared" si="109"/>
        <v>9</v>
      </c>
      <c r="V594">
        <f t="shared" si="110"/>
        <v>5</v>
      </c>
      <c r="W594">
        <f t="shared" si="111"/>
        <v>1</v>
      </c>
      <c r="X594">
        <f t="shared" si="112"/>
        <v>107</v>
      </c>
      <c r="Y594">
        <f t="shared" si="113"/>
        <v>103</v>
      </c>
      <c r="Z594">
        <f t="shared" si="114"/>
        <v>2</v>
      </c>
      <c r="AA594">
        <f t="shared" si="115"/>
        <v>6</v>
      </c>
      <c r="AB594">
        <f t="shared" si="116"/>
        <v>103</v>
      </c>
      <c r="AC594">
        <f t="shared" si="117"/>
        <v>10304</v>
      </c>
      <c r="AD594">
        <f t="shared" si="118"/>
        <v>3</v>
      </c>
      <c r="AE594">
        <f t="shared" si="119"/>
        <v>2</v>
      </c>
    </row>
    <row r="595" spans="1:31" x14ac:dyDescent="0.2">
      <c r="A595">
        <v>7</v>
      </c>
      <c r="B595">
        <v>9</v>
      </c>
      <c r="C595">
        <v>6</v>
      </c>
      <c r="D595">
        <v>1</v>
      </c>
      <c r="E595">
        <v>13</v>
      </c>
      <c r="F595">
        <v>1</v>
      </c>
      <c r="G595">
        <v>4</v>
      </c>
      <c r="H595">
        <v>4</v>
      </c>
      <c r="I595">
        <v>3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>
        <v>2</v>
      </c>
      <c r="T595">
        <f t="shared" si="108"/>
        <v>7</v>
      </c>
      <c r="U595">
        <f t="shared" si="109"/>
        <v>9</v>
      </c>
      <c r="V595">
        <f t="shared" si="110"/>
        <v>6</v>
      </c>
      <c r="W595">
        <f t="shared" si="111"/>
        <v>1</v>
      </c>
      <c r="X595">
        <f t="shared" si="112"/>
        <v>113</v>
      </c>
      <c r="Y595">
        <f t="shared" si="113"/>
        <v>101</v>
      </c>
      <c r="Z595">
        <f t="shared" si="114"/>
        <v>4</v>
      </c>
      <c r="AA595">
        <f t="shared" si="115"/>
        <v>6</v>
      </c>
      <c r="AB595">
        <f t="shared" si="116"/>
        <v>104</v>
      </c>
      <c r="AC595">
        <f t="shared" si="117"/>
        <v>10403</v>
      </c>
      <c r="AD595">
        <f t="shared" si="118"/>
        <v>1</v>
      </c>
      <c r="AE595">
        <f t="shared" si="119"/>
        <v>2</v>
      </c>
    </row>
    <row r="596" spans="1:31" x14ac:dyDescent="0.2">
      <c r="A596">
        <v>7</v>
      </c>
      <c r="B596">
        <v>10</v>
      </c>
      <c r="C596">
        <v>1</v>
      </c>
      <c r="D596">
        <v>1</v>
      </c>
      <c r="E596">
        <v>14</v>
      </c>
      <c r="F596">
        <v>3</v>
      </c>
      <c r="G596">
        <v>3</v>
      </c>
      <c r="H596">
        <v>3</v>
      </c>
      <c r="I596">
        <v>4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</v>
      </c>
      <c r="P596">
        <v>2</v>
      </c>
      <c r="T596">
        <f t="shared" si="108"/>
        <v>7</v>
      </c>
      <c r="U596">
        <f t="shared" si="109"/>
        <v>10</v>
      </c>
      <c r="V596">
        <f t="shared" si="110"/>
        <v>1</v>
      </c>
      <c r="W596">
        <f t="shared" si="111"/>
        <v>1</v>
      </c>
      <c r="X596">
        <f t="shared" si="112"/>
        <v>114</v>
      </c>
      <c r="Y596">
        <f t="shared" si="113"/>
        <v>103</v>
      </c>
      <c r="Z596">
        <f t="shared" si="114"/>
        <v>3</v>
      </c>
      <c r="AA596">
        <f t="shared" si="115"/>
        <v>6</v>
      </c>
      <c r="AB596">
        <f t="shared" si="116"/>
        <v>103</v>
      </c>
      <c r="AC596">
        <f t="shared" si="117"/>
        <v>10304</v>
      </c>
      <c r="AD596">
        <f t="shared" si="118"/>
        <v>1</v>
      </c>
      <c r="AE596">
        <f t="shared" si="119"/>
        <v>2</v>
      </c>
    </row>
    <row r="597" spans="1:31" x14ac:dyDescent="0.2">
      <c r="A597">
        <v>7</v>
      </c>
      <c r="B597">
        <v>10</v>
      </c>
      <c r="C597">
        <v>2</v>
      </c>
      <c r="D597">
        <v>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12</v>
      </c>
      <c r="K597">
        <v>3</v>
      </c>
      <c r="L597">
        <v>4</v>
      </c>
      <c r="M597">
        <v>7</v>
      </c>
      <c r="N597">
        <v>5</v>
      </c>
      <c r="O597">
        <v>3</v>
      </c>
      <c r="P597">
        <v>2</v>
      </c>
      <c r="T597">
        <f t="shared" si="108"/>
        <v>7</v>
      </c>
      <c r="U597">
        <f t="shared" si="109"/>
        <v>10</v>
      </c>
      <c r="V597">
        <f t="shared" si="110"/>
        <v>2</v>
      </c>
      <c r="W597">
        <f t="shared" si="111"/>
        <v>2</v>
      </c>
      <c r="X597">
        <f t="shared" si="112"/>
        <v>212</v>
      </c>
      <c r="Y597">
        <f t="shared" si="113"/>
        <v>203</v>
      </c>
      <c r="Z597">
        <f t="shared" si="114"/>
        <v>0</v>
      </c>
      <c r="AA597">
        <f t="shared" si="115"/>
        <v>4</v>
      </c>
      <c r="AB597">
        <f t="shared" si="116"/>
        <v>207</v>
      </c>
      <c r="AC597">
        <f t="shared" si="117"/>
        <v>20705</v>
      </c>
      <c r="AD597">
        <f t="shared" si="118"/>
        <v>3</v>
      </c>
      <c r="AE597">
        <f t="shared" si="119"/>
        <v>2</v>
      </c>
    </row>
    <row r="598" spans="1:31" x14ac:dyDescent="0.2">
      <c r="A598">
        <v>7</v>
      </c>
      <c r="B598">
        <v>10</v>
      </c>
      <c r="C598">
        <v>3</v>
      </c>
      <c r="D598">
        <v>1</v>
      </c>
      <c r="E598">
        <v>12</v>
      </c>
      <c r="F598">
        <v>5</v>
      </c>
      <c r="G598">
        <v>1</v>
      </c>
      <c r="H598">
        <v>1</v>
      </c>
      <c r="I598">
        <v>5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3</v>
      </c>
      <c r="P598">
        <v>2</v>
      </c>
      <c r="T598">
        <f t="shared" si="108"/>
        <v>7</v>
      </c>
      <c r="U598">
        <f t="shared" si="109"/>
        <v>10</v>
      </c>
      <c r="V598">
        <f t="shared" si="110"/>
        <v>3</v>
      </c>
      <c r="W598">
        <f t="shared" si="111"/>
        <v>1</v>
      </c>
      <c r="X598">
        <f t="shared" si="112"/>
        <v>112</v>
      </c>
      <c r="Y598">
        <f t="shared" si="113"/>
        <v>105</v>
      </c>
      <c r="Z598">
        <f t="shared" si="114"/>
        <v>1</v>
      </c>
      <c r="AA598">
        <f t="shared" si="115"/>
        <v>6</v>
      </c>
      <c r="AB598">
        <f t="shared" si="116"/>
        <v>101</v>
      </c>
      <c r="AC598">
        <f t="shared" si="117"/>
        <v>10105</v>
      </c>
      <c r="AD598">
        <f t="shared" si="118"/>
        <v>3</v>
      </c>
      <c r="AE598">
        <f t="shared" si="119"/>
        <v>2</v>
      </c>
    </row>
    <row r="599" spans="1:31" x14ac:dyDescent="0.2">
      <c r="A599">
        <v>7</v>
      </c>
      <c r="B599">
        <v>10</v>
      </c>
      <c r="C599">
        <v>4</v>
      </c>
      <c r="D599">
        <v>1</v>
      </c>
      <c r="E599">
        <v>10</v>
      </c>
      <c r="F599">
        <v>2</v>
      </c>
      <c r="G599">
        <v>2</v>
      </c>
      <c r="H599">
        <v>5</v>
      </c>
      <c r="I599">
        <v>2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2</v>
      </c>
      <c r="P599">
        <v>1</v>
      </c>
      <c r="T599">
        <f t="shared" si="108"/>
        <v>7</v>
      </c>
      <c r="U599">
        <f t="shared" si="109"/>
        <v>10</v>
      </c>
      <c r="V599">
        <f t="shared" si="110"/>
        <v>4</v>
      </c>
      <c r="W599">
        <f t="shared" si="111"/>
        <v>1</v>
      </c>
      <c r="X599">
        <f t="shared" si="112"/>
        <v>110</v>
      </c>
      <c r="Y599">
        <f t="shared" si="113"/>
        <v>102</v>
      </c>
      <c r="Z599">
        <f t="shared" si="114"/>
        <v>2</v>
      </c>
      <c r="AA599">
        <f t="shared" si="115"/>
        <v>6</v>
      </c>
      <c r="AB599">
        <f t="shared" si="116"/>
        <v>105</v>
      </c>
      <c r="AC599">
        <f t="shared" si="117"/>
        <v>10502</v>
      </c>
      <c r="AD599">
        <f t="shared" si="118"/>
        <v>2</v>
      </c>
      <c r="AE599">
        <f t="shared" si="119"/>
        <v>1</v>
      </c>
    </row>
    <row r="600" spans="1:31" x14ac:dyDescent="0.2">
      <c r="A600">
        <v>7</v>
      </c>
      <c r="B600">
        <v>10</v>
      </c>
      <c r="C600">
        <v>5</v>
      </c>
      <c r="D600">
        <v>2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1</v>
      </c>
      <c r="K600">
        <v>1</v>
      </c>
      <c r="L600">
        <v>3</v>
      </c>
      <c r="M600">
        <v>6</v>
      </c>
      <c r="N600">
        <v>1</v>
      </c>
      <c r="O600">
        <v>2</v>
      </c>
      <c r="P600">
        <v>1</v>
      </c>
      <c r="T600">
        <f t="shared" si="108"/>
        <v>7</v>
      </c>
      <c r="U600">
        <f t="shared" si="109"/>
        <v>10</v>
      </c>
      <c r="V600">
        <f t="shared" si="110"/>
        <v>5</v>
      </c>
      <c r="W600">
        <f t="shared" si="111"/>
        <v>2</v>
      </c>
      <c r="X600">
        <f t="shared" si="112"/>
        <v>201</v>
      </c>
      <c r="Y600">
        <f t="shared" si="113"/>
        <v>201</v>
      </c>
      <c r="Z600">
        <f t="shared" si="114"/>
        <v>0</v>
      </c>
      <c r="AA600">
        <f t="shared" si="115"/>
        <v>3</v>
      </c>
      <c r="AB600">
        <f t="shared" si="116"/>
        <v>206</v>
      </c>
      <c r="AC600">
        <f t="shared" si="117"/>
        <v>20601</v>
      </c>
      <c r="AD600">
        <f t="shared" si="118"/>
        <v>2</v>
      </c>
      <c r="AE600">
        <f t="shared" si="119"/>
        <v>1</v>
      </c>
    </row>
    <row r="601" spans="1:31" x14ac:dyDescent="0.2">
      <c r="A601">
        <v>7</v>
      </c>
      <c r="B601">
        <v>10</v>
      </c>
      <c r="C601">
        <v>6</v>
      </c>
      <c r="D601">
        <v>2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7</v>
      </c>
      <c r="K601">
        <v>4</v>
      </c>
      <c r="L601">
        <v>1</v>
      </c>
      <c r="M601">
        <v>5</v>
      </c>
      <c r="N601">
        <v>3</v>
      </c>
      <c r="O601">
        <v>1</v>
      </c>
      <c r="P601">
        <v>1</v>
      </c>
      <c r="T601">
        <f t="shared" si="108"/>
        <v>7</v>
      </c>
      <c r="U601">
        <f t="shared" si="109"/>
        <v>10</v>
      </c>
      <c r="V601">
        <f t="shared" si="110"/>
        <v>6</v>
      </c>
      <c r="W601">
        <f t="shared" si="111"/>
        <v>2</v>
      </c>
      <c r="X601">
        <f t="shared" si="112"/>
        <v>207</v>
      </c>
      <c r="Y601">
        <f t="shared" si="113"/>
        <v>204</v>
      </c>
      <c r="Z601">
        <f t="shared" si="114"/>
        <v>0</v>
      </c>
      <c r="AA601">
        <f t="shared" si="115"/>
        <v>1</v>
      </c>
      <c r="AB601">
        <f t="shared" si="116"/>
        <v>205</v>
      </c>
      <c r="AC601">
        <f t="shared" si="117"/>
        <v>20503</v>
      </c>
      <c r="AD601">
        <f t="shared" si="118"/>
        <v>1</v>
      </c>
      <c r="AE601">
        <f t="shared" si="119"/>
        <v>1</v>
      </c>
    </row>
    <row r="602" spans="1:31" x14ac:dyDescent="0.2">
      <c r="A602">
        <v>7</v>
      </c>
      <c r="B602">
        <v>11</v>
      </c>
      <c r="C602">
        <v>1</v>
      </c>
      <c r="D602">
        <v>1</v>
      </c>
      <c r="E602">
        <v>12</v>
      </c>
      <c r="F602">
        <v>2</v>
      </c>
      <c r="G602">
        <v>6</v>
      </c>
      <c r="H602">
        <v>3</v>
      </c>
      <c r="I602">
        <v>5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>
        <v>1</v>
      </c>
      <c r="T602">
        <f t="shared" si="108"/>
        <v>7</v>
      </c>
      <c r="U602">
        <f t="shared" si="109"/>
        <v>11</v>
      </c>
      <c r="V602">
        <f t="shared" si="110"/>
        <v>1</v>
      </c>
      <c r="W602">
        <f t="shared" si="111"/>
        <v>1</v>
      </c>
      <c r="X602">
        <f t="shared" si="112"/>
        <v>112</v>
      </c>
      <c r="Y602">
        <f t="shared" si="113"/>
        <v>102</v>
      </c>
      <c r="Z602">
        <f t="shared" si="114"/>
        <v>6</v>
      </c>
      <c r="AA602">
        <f t="shared" si="115"/>
        <v>6</v>
      </c>
      <c r="AB602">
        <f t="shared" si="116"/>
        <v>103</v>
      </c>
      <c r="AC602">
        <f t="shared" si="117"/>
        <v>10305</v>
      </c>
      <c r="AD602">
        <f t="shared" si="118"/>
        <v>1</v>
      </c>
      <c r="AE602">
        <f t="shared" si="119"/>
        <v>1</v>
      </c>
    </row>
    <row r="603" spans="1:31" x14ac:dyDescent="0.2">
      <c r="A603">
        <v>7</v>
      </c>
      <c r="B603">
        <v>11</v>
      </c>
      <c r="C603">
        <v>2</v>
      </c>
      <c r="D603">
        <v>2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</v>
      </c>
      <c r="K603">
        <v>4</v>
      </c>
      <c r="L603">
        <v>1</v>
      </c>
      <c r="M603">
        <v>3</v>
      </c>
      <c r="N603">
        <v>3</v>
      </c>
      <c r="O603">
        <v>3</v>
      </c>
      <c r="P603">
        <v>2</v>
      </c>
      <c r="T603">
        <f t="shared" si="108"/>
        <v>7</v>
      </c>
      <c r="U603">
        <f t="shared" si="109"/>
        <v>11</v>
      </c>
      <c r="V603">
        <f t="shared" si="110"/>
        <v>2</v>
      </c>
      <c r="W603">
        <f t="shared" si="111"/>
        <v>2</v>
      </c>
      <c r="X603">
        <f t="shared" si="112"/>
        <v>201</v>
      </c>
      <c r="Y603">
        <f t="shared" si="113"/>
        <v>204</v>
      </c>
      <c r="Z603">
        <f t="shared" si="114"/>
        <v>0</v>
      </c>
      <c r="AA603">
        <f t="shared" si="115"/>
        <v>1</v>
      </c>
      <c r="AB603">
        <f t="shared" si="116"/>
        <v>203</v>
      </c>
      <c r="AC603">
        <f t="shared" si="117"/>
        <v>20303</v>
      </c>
      <c r="AD603">
        <f t="shared" si="118"/>
        <v>3</v>
      </c>
      <c r="AE603">
        <f t="shared" si="119"/>
        <v>2</v>
      </c>
    </row>
    <row r="604" spans="1:31" x14ac:dyDescent="0.2">
      <c r="A604">
        <v>7</v>
      </c>
      <c r="B604">
        <v>11</v>
      </c>
      <c r="C604">
        <v>3</v>
      </c>
      <c r="D604">
        <v>1</v>
      </c>
      <c r="E604">
        <v>11</v>
      </c>
      <c r="F604">
        <v>3</v>
      </c>
      <c r="G604">
        <v>1</v>
      </c>
      <c r="H604">
        <v>2</v>
      </c>
      <c r="I604">
        <v>1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>
        <v>1</v>
      </c>
      <c r="T604">
        <f t="shared" si="108"/>
        <v>7</v>
      </c>
      <c r="U604">
        <f t="shared" si="109"/>
        <v>11</v>
      </c>
      <c r="V604">
        <f t="shared" si="110"/>
        <v>3</v>
      </c>
      <c r="W604">
        <f t="shared" si="111"/>
        <v>1</v>
      </c>
      <c r="X604">
        <f t="shared" si="112"/>
        <v>111</v>
      </c>
      <c r="Y604">
        <f t="shared" si="113"/>
        <v>103</v>
      </c>
      <c r="Z604">
        <f t="shared" si="114"/>
        <v>1</v>
      </c>
      <c r="AA604">
        <f t="shared" si="115"/>
        <v>6</v>
      </c>
      <c r="AB604">
        <f t="shared" si="116"/>
        <v>102</v>
      </c>
      <c r="AC604">
        <f t="shared" si="117"/>
        <v>10201</v>
      </c>
      <c r="AD604">
        <f t="shared" si="118"/>
        <v>1</v>
      </c>
      <c r="AE604">
        <f t="shared" si="119"/>
        <v>1</v>
      </c>
    </row>
    <row r="605" spans="1:31" x14ac:dyDescent="0.2">
      <c r="A605">
        <v>7</v>
      </c>
      <c r="B605">
        <v>11</v>
      </c>
      <c r="C605">
        <v>4</v>
      </c>
      <c r="D605">
        <v>1</v>
      </c>
      <c r="E605">
        <v>9</v>
      </c>
      <c r="F605">
        <v>1</v>
      </c>
      <c r="G605">
        <v>3</v>
      </c>
      <c r="H605">
        <v>1</v>
      </c>
      <c r="I605">
        <v>3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3</v>
      </c>
      <c r="P605">
        <v>1</v>
      </c>
      <c r="T605">
        <f t="shared" si="108"/>
        <v>7</v>
      </c>
      <c r="U605">
        <f t="shared" si="109"/>
        <v>11</v>
      </c>
      <c r="V605">
        <f t="shared" si="110"/>
        <v>4</v>
      </c>
      <c r="W605">
        <f t="shared" si="111"/>
        <v>1</v>
      </c>
      <c r="X605">
        <f t="shared" si="112"/>
        <v>109</v>
      </c>
      <c r="Y605">
        <f t="shared" si="113"/>
        <v>101</v>
      </c>
      <c r="Z605">
        <f t="shared" si="114"/>
        <v>3</v>
      </c>
      <c r="AA605">
        <f t="shared" si="115"/>
        <v>6</v>
      </c>
      <c r="AB605">
        <f t="shared" si="116"/>
        <v>101</v>
      </c>
      <c r="AC605">
        <f t="shared" si="117"/>
        <v>10103</v>
      </c>
      <c r="AD605">
        <f t="shared" si="118"/>
        <v>3</v>
      </c>
      <c r="AE605">
        <f t="shared" si="119"/>
        <v>1</v>
      </c>
    </row>
    <row r="606" spans="1:31" x14ac:dyDescent="0.2">
      <c r="A606">
        <v>7</v>
      </c>
      <c r="B606">
        <v>11</v>
      </c>
      <c r="C606">
        <v>5</v>
      </c>
      <c r="D606">
        <v>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4</v>
      </c>
      <c r="K606">
        <v>1</v>
      </c>
      <c r="L606">
        <v>3</v>
      </c>
      <c r="M606">
        <v>6</v>
      </c>
      <c r="N606">
        <v>2</v>
      </c>
      <c r="O606">
        <v>2</v>
      </c>
      <c r="P606">
        <v>2</v>
      </c>
      <c r="T606">
        <f t="shared" si="108"/>
        <v>7</v>
      </c>
      <c r="U606">
        <f t="shared" si="109"/>
        <v>11</v>
      </c>
      <c r="V606">
        <f t="shared" si="110"/>
        <v>5</v>
      </c>
      <c r="W606">
        <f t="shared" si="111"/>
        <v>2</v>
      </c>
      <c r="X606">
        <f t="shared" si="112"/>
        <v>204</v>
      </c>
      <c r="Y606">
        <f t="shared" si="113"/>
        <v>201</v>
      </c>
      <c r="Z606">
        <f t="shared" si="114"/>
        <v>0</v>
      </c>
      <c r="AA606">
        <f t="shared" si="115"/>
        <v>3</v>
      </c>
      <c r="AB606">
        <f t="shared" si="116"/>
        <v>206</v>
      </c>
      <c r="AC606">
        <f t="shared" si="117"/>
        <v>20602</v>
      </c>
      <c r="AD606">
        <f t="shared" si="118"/>
        <v>2</v>
      </c>
      <c r="AE606">
        <f t="shared" si="119"/>
        <v>2</v>
      </c>
    </row>
    <row r="607" spans="1:31" x14ac:dyDescent="0.2">
      <c r="A607">
        <v>7</v>
      </c>
      <c r="B607">
        <v>11</v>
      </c>
      <c r="C607">
        <v>6</v>
      </c>
      <c r="D607">
        <v>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5</v>
      </c>
      <c r="K607">
        <v>4</v>
      </c>
      <c r="L607">
        <v>1</v>
      </c>
      <c r="M607">
        <v>2</v>
      </c>
      <c r="N607">
        <v>2</v>
      </c>
      <c r="O607">
        <v>2</v>
      </c>
      <c r="P607">
        <v>1</v>
      </c>
      <c r="T607">
        <f t="shared" si="108"/>
        <v>7</v>
      </c>
      <c r="U607">
        <f t="shared" si="109"/>
        <v>11</v>
      </c>
      <c r="V607">
        <f t="shared" si="110"/>
        <v>6</v>
      </c>
      <c r="W607">
        <f t="shared" si="111"/>
        <v>2</v>
      </c>
      <c r="X607">
        <f t="shared" si="112"/>
        <v>205</v>
      </c>
      <c r="Y607">
        <f t="shared" si="113"/>
        <v>204</v>
      </c>
      <c r="Z607">
        <f t="shared" si="114"/>
        <v>0</v>
      </c>
      <c r="AA607">
        <f t="shared" si="115"/>
        <v>1</v>
      </c>
      <c r="AB607">
        <f t="shared" si="116"/>
        <v>202</v>
      </c>
      <c r="AC607">
        <f t="shared" si="117"/>
        <v>20202</v>
      </c>
      <c r="AD607">
        <f t="shared" si="118"/>
        <v>2</v>
      </c>
      <c r="AE607">
        <f t="shared" si="119"/>
        <v>1</v>
      </c>
    </row>
    <row r="608" spans="1:31" x14ac:dyDescent="0.2">
      <c r="A608">
        <v>7</v>
      </c>
      <c r="B608">
        <v>12</v>
      </c>
      <c r="C608">
        <v>1</v>
      </c>
      <c r="D608">
        <v>1</v>
      </c>
      <c r="E608">
        <v>10</v>
      </c>
      <c r="F608">
        <v>4</v>
      </c>
      <c r="G608">
        <v>1</v>
      </c>
      <c r="H608">
        <v>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2</v>
      </c>
      <c r="P608">
        <v>1</v>
      </c>
      <c r="T608">
        <f t="shared" si="108"/>
        <v>7</v>
      </c>
      <c r="U608">
        <f t="shared" si="109"/>
        <v>12</v>
      </c>
      <c r="V608">
        <f t="shared" si="110"/>
        <v>1</v>
      </c>
      <c r="W608">
        <f t="shared" si="111"/>
        <v>1</v>
      </c>
      <c r="X608">
        <f t="shared" si="112"/>
        <v>110</v>
      </c>
      <c r="Y608">
        <f t="shared" si="113"/>
        <v>104</v>
      </c>
      <c r="Z608">
        <f t="shared" si="114"/>
        <v>1</v>
      </c>
      <c r="AA608">
        <f t="shared" si="115"/>
        <v>6</v>
      </c>
      <c r="AB608">
        <f t="shared" si="116"/>
        <v>102</v>
      </c>
      <c r="AC608">
        <f t="shared" si="117"/>
        <v>10201</v>
      </c>
      <c r="AD608">
        <f t="shared" si="118"/>
        <v>2</v>
      </c>
      <c r="AE608">
        <f t="shared" si="119"/>
        <v>1</v>
      </c>
    </row>
    <row r="609" spans="1:31" x14ac:dyDescent="0.2">
      <c r="A609">
        <v>7</v>
      </c>
      <c r="B609">
        <v>12</v>
      </c>
      <c r="C609">
        <v>2</v>
      </c>
      <c r="D609">
        <v>2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7</v>
      </c>
      <c r="K609">
        <v>4</v>
      </c>
      <c r="L609">
        <v>2</v>
      </c>
      <c r="M609">
        <v>2</v>
      </c>
      <c r="N609">
        <v>4</v>
      </c>
      <c r="O609">
        <v>1</v>
      </c>
      <c r="P609">
        <v>2</v>
      </c>
      <c r="T609">
        <f t="shared" si="108"/>
        <v>7</v>
      </c>
      <c r="U609">
        <f t="shared" si="109"/>
        <v>12</v>
      </c>
      <c r="V609">
        <f t="shared" si="110"/>
        <v>2</v>
      </c>
      <c r="W609">
        <f t="shared" si="111"/>
        <v>2</v>
      </c>
      <c r="X609">
        <f t="shared" si="112"/>
        <v>207</v>
      </c>
      <c r="Y609">
        <f t="shared" si="113"/>
        <v>204</v>
      </c>
      <c r="Z609">
        <f t="shared" si="114"/>
        <v>0</v>
      </c>
      <c r="AA609">
        <f t="shared" si="115"/>
        <v>2</v>
      </c>
      <c r="AB609">
        <f t="shared" si="116"/>
        <v>202</v>
      </c>
      <c r="AC609">
        <f t="shared" si="117"/>
        <v>20204</v>
      </c>
      <c r="AD609">
        <f t="shared" si="118"/>
        <v>1</v>
      </c>
      <c r="AE609">
        <f t="shared" si="119"/>
        <v>2</v>
      </c>
    </row>
    <row r="610" spans="1:31" x14ac:dyDescent="0.2">
      <c r="A610">
        <v>7</v>
      </c>
      <c r="B610">
        <v>12</v>
      </c>
      <c r="C610">
        <v>3</v>
      </c>
      <c r="D610">
        <v>1</v>
      </c>
      <c r="E610">
        <v>3</v>
      </c>
      <c r="F610">
        <v>3</v>
      </c>
      <c r="G610">
        <v>6</v>
      </c>
      <c r="H610">
        <v>5</v>
      </c>
      <c r="I610">
        <v>2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>
        <v>2</v>
      </c>
      <c r="T610">
        <f t="shared" si="108"/>
        <v>7</v>
      </c>
      <c r="U610">
        <f t="shared" si="109"/>
        <v>12</v>
      </c>
      <c r="V610">
        <f t="shared" si="110"/>
        <v>3</v>
      </c>
      <c r="W610">
        <f t="shared" si="111"/>
        <v>1</v>
      </c>
      <c r="X610">
        <f t="shared" si="112"/>
        <v>103</v>
      </c>
      <c r="Y610">
        <f t="shared" si="113"/>
        <v>103</v>
      </c>
      <c r="Z610">
        <f t="shared" si="114"/>
        <v>6</v>
      </c>
      <c r="AA610">
        <f t="shared" si="115"/>
        <v>6</v>
      </c>
      <c r="AB610">
        <f t="shared" si="116"/>
        <v>105</v>
      </c>
      <c r="AC610">
        <f t="shared" si="117"/>
        <v>10502</v>
      </c>
      <c r="AD610">
        <f t="shared" si="118"/>
        <v>1</v>
      </c>
      <c r="AE610">
        <f t="shared" si="119"/>
        <v>2</v>
      </c>
    </row>
    <row r="611" spans="1:31" x14ac:dyDescent="0.2">
      <c r="A611">
        <v>7</v>
      </c>
      <c r="B611">
        <v>12</v>
      </c>
      <c r="C611">
        <v>4</v>
      </c>
      <c r="D611">
        <v>2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4</v>
      </c>
      <c r="K611">
        <v>2</v>
      </c>
      <c r="L611">
        <v>5</v>
      </c>
      <c r="M611">
        <v>1</v>
      </c>
      <c r="N611">
        <v>1</v>
      </c>
      <c r="O611">
        <v>3</v>
      </c>
      <c r="P611">
        <v>2</v>
      </c>
      <c r="T611">
        <f t="shared" si="108"/>
        <v>7</v>
      </c>
      <c r="U611">
        <f t="shared" si="109"/>
        <v>12</v>
      </c>
      <c r="V611">
        <f t="shared" si="110"/>
        <v>4</v>
      </c>
      <c r="W611">
        <f t="shared" si="111"/>
        <v>2</v>
      </c>
      <c r="X611">
        <f t="shared" si="112"/>
        <v>204</v>
      </c>
      <c r="Y611">
        <f t="shared" si="113"/>
        <v>202</v>
      </c>
      <c r="Z611">
        <f t="shared" si="114"/>
        <v>0</v>
      </c>
      <c r="AA611">
        <f t="shared" si="115"/>
        <v>5</v>
      </c>
      <c r="AB611">
        <f t="shared" si="116"/>
        <v>201</v>
      </c>
      <c r="AC611">
        <f t="shared" si="117"/>
        <v>20101</v>
      </c>
      <c r="AD611">
        <f t="shared" si="118"/>
        <v>3</v>
      </c>
      <c r="AE611">
        <f t="shared" si="119"/>
        <v>2</v>
      </c>
    </row>
    <row r="612" spans="1:31" x14ac:dyDescent="0.2">
      <c r="A612">
        <v>7</v>
      </c>
      <c r="B612">
        <v>12</v>
      </c>
      <c r="C612">
        <v>5</v>
      </c>
      <c r="D612">
        <v>2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5</v>
      </c>
      <c r="K612">
        <v>4</v>
      </c>
      <c r="L612">
        <v>3</v>
      </c>
      <c r="M612" s="19">
        <v>4</v>
      </c>
      <c r="N612" s="19">
        <v>2</v>
      </c>
      <c r="O612">
        <v>2</v>
      </c>
      <c r="P612">
        <v>1</v>
      </c>
      <c r="T612">
        <f t="shared" si="108"/>
        <v>7</v>
      </c>
      <c r="U612">
        <f t="shared" si="109"/>
        <v>12</v>
      </c>
      <c r="V612">
        <f t="shared" si="110"/>
        <v>5</v>
      </c>
      <c r="W612">
        <f t="shared" si="111"/>
        <v>2</v>
      </c>
      <c r="X612">
        <f t="shared" si="112"/>
        <v>205</v>
      </c>
      <c r="Y612">
        <f t="shared" si="113"/>
        <v>204</v>
      </c>
      <c r="Z612">
        <f t="shared" si="114"/>
        <v>0</v>
      </c>
      <c r="AA612">
        <f t="shared" si="115"/>
        <v>3</v>
      </c>
      <c r="AB612">
        <f t="shared" si="116"/>
        <v>204</v>
      </c>
      <c r="AC612">
        <f t="shared" si="117"/>
        <v>20402</v>
      </c>
      <c r="AD612">
        <f t="shared" si="118"/>
        <v>2</v>
      </c>
      <c r="AE612">
        <f t="shared" si="119"/>
        <v>1</v>
      </c>
    </row>
    <row r="613" spans="1:31" x14ac:dyDescent="0.2">
      <c r="A613">
        <v>7</v>
      </c>
      <c r="B613">
        <v>12</v>
      </c>
      <c r="C613">
        <v>6</v>
      </c>
      <c r="D613">
        <v>1</v>
      </c>
      <c r="E613">
        <v>11</v>
      </c>
      <c r="F613">
        <v>2</v>
      </c>
      <c r="G613">
        <v>5</v>
      </c>
      <c r="H613">
        <v>4</v>
      </c>
      <c r="I613">
        <v>3</v>
      </c>
      <c r="J613">
        <v>0</v>
      </c>
      <c r="K613">
        <v>0</v>
      </c>
      <c r="L613">
        <v>0</v>
      </c>
      <c r="M613" s="19">
        <v>0</v>
      </c>
      <c r="N613" s="19">
        <v>0</v>
      </c>
      <c r="O613">
        <v>1</v>
      </c>
      <c r="P613">
        <v>1</v>
      </c>
      <c r="T613">
        <f t="shared" si="108"/>
        <v>7</v>
      </c>
      <c r="U613">
        <f t="shared" si="109"/>
        <v>12</v>
      </c>
      <c r="V613">
        <f t="shared" si="110"/>
        <v>6</v>
      </c>
      <c r="W613">
        <f t="shared" si="111"/>
        <v>1</v>
      </c>
      <c r="X613">
        <f t="shared" si="112"/>
        <v>111</v>
      </c>
      <c r="Y613">
        <f t="shared" si="113"/>
        <v>102</v>
      </c>
      <c r="Z613">
        <f t="shared" si="114"/>
        <v>5</v>
      </c>
      <c r="AA613">
        <f t="shared" si="115"/>
        <v>6</v>
      </c>
      <c r="AB613">
        <f t="shared" si="116"/>
        <v>104</v>
      </c>
      <c r="AC613">
        <f t="shared" si="117"/>
        <v>10403</v>
      </c>
      <c r="AD613">
        <f t="shared" si="118"/>
        <v>1</v>
      </c>
      <c r="AE613">
        <f t="shared" si="119"/>
        <v>1</v>
      </c>
    </row>
    <row r="614" spans="1:31" x14ac:dyDescent="0.2">
      <c r="A614">
        <v>7</v>
      </c>
      <c r="B614">
        <v>13</v>
      </c>
      <c r="C614">
        <v>1</v>
      </c>
      <c r="D614">
        <v>1</v>
      </c>
      <c r="E614">
        <v>3</v>
      </c>
      <c r="F614">
        <v>4</v>
      </c>
      <c r="G614">
        <v>2</v>
      </c>
      <c r="H614">
        <v>2</v>
      </c>
      <c r="I614">
        <v>4</v>
      </c>
      <c r="J614">
        <v>0</v>
      </c>
      <c r="K614">
        <v>0</v>
      </c>
      <c r="L614">
        <v>0</v>
      </c>
      <c r="M614" s="19">
        <v>0</v>
      </c>
      <c r="N614" s="19">
        <v>0</v>
      </c>
      <c r="O614">
        <v>3</v>
      </c>
      <c r="P614">
        <v>2</v>
      </c>
      <c r="T614">
        <f t="shared" si="108"/>
        <v>7</v>
      </c>
      <c r="U614">
        <f t="shared" si="109"/>
        <v>13</v>
      </c>
      <c r="V614">
        <f t="shared" si="110"/>
        <v>1</v>
      </c>
      <c r="W614">
        <f t="shared" si="111"/>
        <v>1</v>
      </c>
      <c r="X614">
        <f t="shared" si="112"/>
        <v>103</v>
      </c>
      <c r="Y614">
        <f t="shared" si="113"/>
        <v>104</v>
      </c>
      <c r="Z614">
        <f t="shared" si="114"/>
        <v>2</v>
      </c>
      <c r="AA614">
        <f t="shared" si="115"/>
        <v>6</v>
      </c>
      <c r="AB614">
        <f t="shared" si="116"/>
        <v>102</v>
      </c>
      <c r="AC614">
        <f t="shared" si="117"/>
        <v>10204</v>
      </c>
      <c r="AD614">
        <f t="shared" si="118"/>
        <v>3</v>
      </c>
      <c r="AE614">
        <f t="shared" si="119"/>
        <v>2</v>
      </c>
    </row>
    <row r="615" spans="1:31" x14ac:dyDescent="0.2">
      <c r="A615">
        <v>7</v>
      </c>
      <c r="B615">
        <v>13</v>
      </c>
      <c r="C615">
        <v>2</v>
      </c>
      <c r="D615">
        <v>1</v>
      </c>
      <c r="E615">
        <v>1</v>
      </c>
      <c r="F615">
        <v>3</v>
      </c>
      <c r="G615">
        <v>3</v>
      </c>
      <c r="H615">
        <v>1</v>
      </c>
      <c r="I615">
        <v>1</v>
      </c>
      <c r="J615">
        <v>0</v>
      </c>
      <c r="K615">
        <v>0</v>
      </c>
      <c r="L615">
        <v>0</v>
      </c>
      <c r="M615" s="19">
        <v>0</v>
      </c>
      <c r="N615" s="19">
        <v>0</v>
      </c>
      <c r="O615">
        <v>3</v>
      </c>
      <c r="P615">
        <v>1</v>
      </c>
      <c r="T615">
        <f t="shared" si="108"/>
        <v>7</v>
      </c>
      <c r="U615">
        <f t="shared" si="109"/>
        <v>13</v>
      </c>
      <c r="V615">
        <f t="shared" si="110"/>
        <v>2</v>
      </c>
      <c r="W615">
        <f t="shared" si="111"/>
        <v>1</v>
      </c>
      <c r="X615">
        <f t="shared" si="112"/>
        <v>101</v>
      </c>
      <c r="Y615">
        <f t="shared" si="113"/>
        <v>103</v>
      </c>
      <c r="Z615">
        <f t="shared" si="114"/>
        <v>3</v>
      </c>
      <c r="AA615">
        <f t="shared" si="115"/>
        <v>6</v>
      </c>
      <c r="AB615">
        <f t="shared" si="116"/>
        <v>101</v>
      </c>
      <c r="AC615">
        <f t="shared" si="117"/>
        <v>10101</v>
      </c>
      <c r="AD615">
        <f t="shared" si="118"/>
        <v>3</v>
      </c>
      <c r="AE615">
        <f t="shared" si="119"/>
        <v>1</v>
      </c>
    </row>
    <row r="616" spans="1:31" x14ac:dyDescent="0.2">
      <c r="A616">
        <v>7</v>
      </c>
      <c r="B616">
        <v>13</v>
      </c>
      <c r="C616">
        <v>3</v>
      </c>
      <c r="D616">
        <v>1</v>
      </c>
      <c r="E616">
        <v>2</v>
      </c>
      <c r="F616">
        <v>5</v>
      </c>
      <c r="G616">
        <v>4</v>
      </c>
      <c r="H616">
        <v>3</v>
      </c>
      <c r="I616">
        <v>5</v>
      </c>
      <c r="J616">
        <v>0</v>
      </c>
      <c r="K616">
        <v>0</v>
      </c>
      <c r="L616">
        <v>0</v>
      </c>
      <c r="M616" s="19">
        <v>0</v>
      </c>
      <c r="N616" s="19">
        <v>0</v>
      </c>
      <c r="O616">
        <v>2</v>
      </c>
      <c r="P616">
        <v>1</v>
      </c>
      <c r="T616">
        <f t="shared" si="108"/>
        <v>7</v>
      </c>
      <c r="U616">
        <f t="shared" si="109"/>
        <v>13</v>
      </c>
      <c r="V616">
        <f t="shared" si="110"/>
        <v>3</v>
      </c>
      <c r="W616">
        <f t="shared" si="111"/>
        <v>1</v>
      </c>
      <c r="X616">
        <f t="shared" si="112"/>
        <v>102</v>
      </c>
      <c r="Y616">
        <f t="shared" si="113"/>
        <v>105</v>
      </c>
      <c r="Z616">
        <f t="shared" si="114"/>
        <v>4</v>
      </c>
      <c r="AA616">
        <f t="shared" si="115"/>
        <v>6</v>
      </c>
      <c r="AB616">
        <f t="shared" si="116"/>
        <v>103</v>
      </c>
      <c r="AC616">
        <f t="shared" si="117"/>
        <v>10305</v>
      </c>
      <c r="AD616">
        <f t="shared" si="118"/>
        <v>2</v>
      </c>
      <c r="AE616">
        <f t="shared" si="119"/>
        <v>1</v>
      </c>
    </row>
    <row r="617" spans="1:31" x14ac:dyDescent="0.2">
      <c r="A617">
        <v>7</v>
      </c>
      <c r="B617">
        <v>13</v>
      </c>
      <c r="C617">
        <v>4</v>
      </c>
      <c r="D617">
        <v>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2</v>
      </c>
      <c r="K617">
        <v>1</v>
      </c>
      <c r="L617">
        <v>2</v>
      </c>
      <c r="M617" s="19">
        <v>1</v>
      </c>
      <c r="N617" s="19">
        <v>3</v>
      </c>
      <c r="O617">
        <v>3</v>
      </c>
      <c r="P617">
        <v>2</v>
      </c>
      <c r="T617">
        <f t="shared" si="108"/>
        <v>7</v>
      </c>
      <c r="U617">
        <f t="shared" si="109"/>
        <v>13</v>
      </c>
      <c r="V617">
        <f t="shared" si="110"/>
        <v>4</v>
      </c>
      <c r="W617">
        <f t="shared" si="111"/>
        <v>2</v>
      </c>
      <c r="X617">
        <f t="shared" si="112"/>
        <v>202</v>
      </c>
      <c r="Y617">
        <f t="shared" si="113"/>
        <v>201</v>
      </c>
      <c r="Z617">
        <f t="shared" si="114"/>
        <v>0</v>
      </c>
      <c r="AA617">
        <f t="shared" si="115"/>
        <v>2</v>
      </c>
      <c r="AB617">
        <f t="shared" si="116"/>
        <v>201</v>
      </c>
      <c r="AC617">
        <f t="shared" si="117"/>
        <v>20103</v>
      </c>
      <c r="AD617">
        <f t="shared" si="118"/>
        <v>3</v>
      </c>
      <c r="AE617">
        <f t="shared" si="119"/>
        <v>2</v>
      </c>
    </row>
    <row r="618" spans="1:31" x14ac:dyDescent="0.2">
      <c r="A618">
        <v>7</v>
      </c>
      <c r="B618">
        <v>13</v>
      </c>
      <c r="C618">
        <v>5</v>
      </c>
      <c r="D618">
        <v>2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3</v>
      </c>
      <c r="L618">
        <v>5</v>
      </c>
      <c r="M618" s="19">
        <v>3</v>
      </c>
      <c r="N618" s="19">
        <v>2</v>
      </c>
      <c r="O618">
        <v>2</v>
      </c>
      <c r="P618">
        <v>1</v>
      </c>
      <c r="T618">
        <f t="shared" si="108"/>
        <v>7</v>
      </c>
      <c r="U618">
        <f t="shared" si="109"/>
        <v>13</v>
      </c>
      <c r="V618">
        <f t="shared" si="110"/>
        <v>5</v>
      </c>
      <c r="W618">
        <f t="shared" si="111"/>
        <v>2</v>
      </c>
      <c r="X618">
        <f t="shared" si="112"/>
        <v>210</v>
      </c>
      <c r="Y618">
        <f t="shared" si="113"/>
        <v>203</v>
      </c>
      <c r="Z618">
        <f t="shared" si="114"/>
        <v>0</v>
      </c>
      <c r="AA618">
        <f t="shared" si="115"/>
        <v>5</v>
      </c>
      <c r="AB618">
        <f t="shared" si="116"/>
        <v>203</v>
      </c>
      <c r="AC618">
        <f t="shared" si="117"/>
        <v>20302</v>
      </c>
      <c r="AD618">
        <f t="shared" si="118"/>
        <v>2</v>
      </c>
      <c r="AE618">
        <f t="shared" si="119"/>
        <v>1</v>
      </c>
    </row>
    <row r="619" spans="1:31" x14ac:dyDescent="0.2">
      <c r="A619">
        <v>7</v>
      </c>
      <c r="B619">
        <v>13</v>
      </c>
      <c r="C619">
        <v>6</v>
      </c>
      <c r="D619">
        <v>2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3</v>
      </c>
      <c r="K619">
        <v>2</v>
      </c>
      <c r="L619">
        <v>4</v>
      </c>
      <c r="M619" s="19">
        <v>2</v>
      </c>
      <c r="N619" s="19">
        <v>5</v>
      </c>
      <c r="O619">
        <v>1</v>
      </c>
      <c r="P619">
        <v>2</v>
      </c>
      <c r="T619">
        <f t="shared" si="108"/>
        <v>7</v>
      </c>
      <c r="U619">
        <f t="shared" si="109"/>
        <v>13</v>
      </c>
      <c r="V619">
        <f t="shared" si="110"/>
        <v>6</v>
      </c>
      <c r="W619">
        <f t="shared" si="111"/>
        <v>2</v>
      </c>
      <c r="X619">
        <f t="shared" si="112"/>
        <v>203</v>
      </c>
      <c r="Y619">
        <f t="shared" si="113"/>
        <v>202</v>
      </c>
      <c r="Z619">
        <f t="shared" si="114"/>
        <v>0</v>
      </c>
      <c r="AA619">
        <f t="shared" si="115"/>
        <v>4</v>
      </c>
      <c r="AB619">
        <f t="shared" si="116"/>
        <v>202</v>
      </c>
      <c r="AC619">
        <f t="shared" si="117"/>
        <v>20205</v>
      </c>
      <c r="AD619">
        <f t="shared" si="118"/>
        <v>1</v>
      </c>
      <c r="AE619">
        <f t="shared" si="119"/>
        <v>2</v>
      </c>
    </row>
    <row r="620" spans="1:31" x14ac:dyDescent="0.2">
      <c r="A620">
        <v>7</v>
      </c>
      <c r="B620">
        <v>14</v>
      </c>
      <c r="C620">
        <v>1</v>
      </c>
      <c r="D620">
        <v>1</v>
      </c>
      <c r="E620">
        <v>7</v>
      </c>
      <c r="F620">
        <v>4</v>
      </c>
      <c r="G620">
        <v>5</v>
      </c>
      <c r="H620">
        <v>5</v>
      </c>
      <c r="I620">
        <v>3</v>
      </c>
      <c r="J620">
        <v>0</v>
      </c>
      <c r="K620">
        <v>0</v>
      </c>
      <c r="L620">
        <v>0</v>
      </c>
      <c r="M620" s="19">
        <v>0</v>
      </c>
      <c r="N620" s="19">
        <v>0</v>
      </c>
      <c r="O620">
        <v>1</v>
      </c>
      <c r="P620">
        <v>1</v>
      </c>
      <c r="T620">
        <f t="shared" si="108"/>
        <v>7</v>
      </c>
      <c r="U620">
        <f t="shared" si="109"/>
        <v>14</v>
      </c>
      <c r="V620">
        <f t="shared" si="110"/>
        <v>1</v>
      </c>
      <c r="W620">
        <f t="shared" si="111"/>
        <v>1</v>
      </c>
      <c r="X620">
        <f t="shared" si="112"/>
        <v>107</v>
      </c>
      <c r="Y620">
        <f t="shared" si="113"/>
        <v>104</v>
      </c>
      <c r="Z620">
        <f t="shared" si="114"/>
        <v>5</v>
      </c>
      <c r="AA620">
        <f t="shared" si="115"/>
        <v>6</v>
      </c>
      <c r="AB620">
        <f t="shared" si="116"/>
        <v>105</v>
      </c>
      <c r="AC620">
        <f t="shared" si="117"/>
        <v>10503</v>
      </c>
      <c r="AD620">
        <f t="shared" si="118"/>
        <v>1</v>
      </c>
      <c r="AE620">
        <f t="shared" si="119"/>
        <v>1</v>
      </c>
    </row>
    <row r="621" spans="1:31" x14ac:dyDescent="0.2">
      <c r="A621">
        <v>7</v>
      </c>
      <c r="B621">
        <v>14</v>
      </c>
      <c r="C621">
        <v>2</v>
      </c>
      <c r="D621">
        <v>2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10</v>
      </c>
      <c r="K621">
        <v>2</v>
      </c>
      <c r="L621">
        <v>4</v>
      </c>
      <c r="M621" s="19">
        <v>6</v>
      </c>
      <c r="N621" s="19">
        <v>2</v>
      </c>
      <c r="O621">
        <v>3</v>
      </c>
      <c r="P621">
        <v>2</v>
      </c>
      <c r="T621">
        <f t="shared" si="108"/>
        <v>7</v>
      </c>
      <c r="U621">
        <f t="shared" si="109"/>
        <v>14</v>
      </c>
      <c r="V621">
        <f t="shared" si="110"/>
        <v>2</v>
      </c>
      <c r="W621">
        <f t="shared" si="111"/>
        <v>2</v>
      </c>
      <c r="X621">
        <f t="shared" si="112"/>
        <v>210</v>
      </c>
      <c r="Y621">
        <f t="shared" si="113"/>
        <v>202</v>
      </c>
      <c r="Z621">
        <f t="shared" si="114"/>
        <v>0</v>
      </c>
      <c r="AA621">
        <f t="shared" si="115"/>
        <v>4</v>
      </c>
      <c r="AB621">
        <f t="shared" si="116"/>
        <v>206</v>
      </c>
      <c r="AC621">
        <f t="shared" si="117"/>
        <v>20602</v>
      </c>
      <c r="AD621">
        <f t="shared" si="118"/>
        <v>3</v>
      </c>
      <c r="AE621">
        <f t="shared" si="119"/>
        <v>2</v>
      </c>
    </row>
    <row r="622" spans="1:31" x14ac:dyDescent="0.2">
      <c r="A622">
        <v>7</v>
      </c>
      <c r="B622">
        <v>14</v>
      </c>
      <c r="C622">
        <v>3</v>
      </c>
      <c r="D622">
        <v>2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8</v>
      </c>
      <c r="K622">
        <v>1</v>
      </c>
      <c r="L622">
        <v>1</v>
      </c>
      <c r="M622">
        <v>2</v>
      </c>
      <c r="N622">
        <v>4</v>
      </c>
      <c r="O622">
        <v>3</v>
      </c>
      <c r="P622">
        <v>1</v>
      </c>
      <c r="T622">
        <f t="shared" si="108"/>
        <v>7</v>
      </c>
      <c r="U622">
        <f t="shared" si="109"/>
        <v>14</v>
      </c>
      <c r="V622">
        <f t="shared" si="110"/>
        <v>3</v>
      </c>
      <c r="W622">
        <f t="shared" si="111"/>
        <v>2</v>
      </c>
      <c r="X622">
        <f t="shared" si="112"/>
        <v>208</v>
      </c>
      <c r="Y622">
        <f t="shared" si="113"/>
        <v>201</v>
      </c>
      <c r="Z622">
        <f t="shared" si="114"/>
        <v>0</v>
      </c>
      <c r="AA622">
        <f t="shared" si="115"/>
        <v>1</v>
      </c>
      <c r="AB622">
        <f t="shared" si="116"/>
        <v>202</v>
      </c>
      <c r="AC622">
        <f t="shared" si="117"/>
        <v>20204</v>
      </c>
      <c r="AD622">
        <f t="shared" si="118"/>
        <v>3</v>
      </c>
      <c r="AE622">
        <f t="shared" si="119"/>
        <v>1</v>
      </c>
    </row>
    <row r="623" spans="1:31" x14ac:dyDescent="0.2">
      <c r="A623">
        <v>7</v>
      </c>
      <c r="B623">
        <v>14</v>
      </c>
      <c r="C623">
        <v>4</v>
      </c>
      <c r="D623">
        <v>1</v>
      </c>
      <c r="E623">
        <v>4</v>
      </c>
      <c r="F623">
        <v>5</v>
      </c>
      <c r="G623">
        <v>3</v>
      </c>
      <c r="H623">
        <v>2</v>
      </c>
      <c r="I623">
        <v>4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>
        <v>1</v>
      </c>
      <c r="T623">
        <f t="shared" si="108"/>
        <v>7</v>
      </c>
      <c r="U623">
        <f t="shared" si="109"/>
        <v>14</v>
      </c>
      <c r="V623">
        <f t="shared" si="110"/>
        <v>4</v>
      </c>
      <c r="W623">
        <f t="shared" si="111"/>
        <v>1</v>
      </c>
      <c r="X623">
        <f t="shared" si="112"/>
        <v>104</v>
      </c>
      <c r="Y623">
        <f t="shared" si="113"/>
        <v>105</v>
      </c>
      <c r="Z623">
        <f t="shared" si="114"/>
        <v>3</v>
      </c>
      <c r="AA623">
        <f t="shared" si="115"/>
        <v>6</v>
      </c>
      <c r="AB623">
        <f t="shared" si="116"/>
        <v>102</v>
      </c>
      <c r="AC623">
        <f t="shared" si="117"/>
        <v>10204</v>
      </c>
      <c r="AD623">
        <f t="shared" si="118"/>
        <v>1</v>
      </c>
      <c r="AE623">
        <f t="shared" si="119"/>
        <v>1</v>
      </c>
    </row>
    <row r="624" spans="1:31" x14ac:dyDescent="0.2">
      <c r="A624">
        <v>7</v>
      </c>
      <c r="B624">
        <v>14</v>
      </c>
      <c r="C624">
        <v>5</v>
      </c>
      <c r="D624">
        <v>2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3</v>
      </c>
      <c r="K624">
        <v>3</v>
      </c>
      <c r="L624">
        <v>2</v>
      </c>
      <c r="M624">
        <v>5</v>
      </c>
      <c r="N624">
        <v>5</v>
      </c>
      <c r="O624">
        <v>2</v>
      </c>
      <c r="P624">
        <v>2</v>
      </c>
      <c r="T624">
        <f t="shared" si="108"/>
        <v>7</v>
      </c>
      <c r="U624">
        <f t="shared" si="109"/>
        <v>14</v>
      </c>
      <c r="V624">
        <f t="shared" si="110"/>
        <v>5</v>
      </c>
      <c r="W624">
        <f t="shared" si="111"/>
        <v>2</v>
      </c>
      <c r="X624">
        <f t="shared" si="112"/>
        <v>203</v>
      </c>
      <c r="Y624">
        <f t="shared" si="113"/>
        <v>203</v>
      </c>
      <c r="Z624">
        <f t="shared" si="114"/>
        <v>0</v>
      </c>
      <c r="AA624">
        <f t="shared" si="115"/>
        <v>2</v>
      </c>
      <c r="AB624">
        <f t="shared" si="116"/>
        <v>205</v>
      </c>
      <c r="AC624">
        <f t="shared" si="117"/>
        <v>20505</v>
      </c>
      <c r="AD624">
        <f t="shared" si="118"/>
        <v>2</v>
      </c>
      <c r="AE624">
        <f t="shared" si="119"/>
        <v>2</v>
      </c>
    </row>
    <row r="625" spans="1:31" x14ac:dyDescent="0.2">
      <c r="A625">
        <v>7</v>
      </c>
      <c r="B625">
        <v>14</v>
      </c>
      <c r="C625">
        <v>6</v>
      </c>
      <c r="D625">
        <v>1</v>
      </c>
      <c r="E625">
        <v>12</v>
      </c>
      <c r="F625">
        <v>1</v>
      </c>
      <c r="G625">
        <v>2</v>
      </c>
      <c r="H625">
        <v>4</v>
      </c>
      <c r="I625">
        <v>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</v>
      </c>
      <c r="P625">
        <v>2</v>
      </c>
      <c r="T625">
        <f t="shared" si="108"/>
        <v>7</v>
      </c>
      <c r="U625">
        <f t="shared" si="109"/>
        <v>14</v>
      </c>
      <c r="V625">
        <f t="shared" si="110"/>
        <v>6</v>
      </c>
      <c r="W625">
        <f t="shared" si="111"/>
        <v>1</v>
      </c>
      <c r="X625">
        <f t="shared" si="112"/>
        <v>112</v>
      </c>
      <c r="Y625">
        <f t="shared" si="113"/>
        <v>101</v>
      </c>
      <c r="Z625">
        <f t="shared" si="114"/>
        <v>2</v>
      </c>
      <c r="AA625">
        <f t="shared" si="115"/>
        <v>6</v>
      </c>
      <c r="AB625">
        <f t="shared" si="116"/>
        <v>104</v>
      </c>
      <c r="AC625">
        <f t="shared" si="117"/>
        <v>10401</v>
      </c>
      <c r="AD625">
        <f t="shared" si="118"/>
        <v>2</v>
      </c>
      <c r="AE625">
        <f t="shared" si="119"/>
        <v>2</v>
      </c>
    </row>
    <row r="626" spans="1:31" x14ac:dyDescent="0.2">
      <c r="A626">
        <v>7</v>
      </c>
      <c r="B626">
        <v>15</v>
      </c>
      <c r="C626">
        <v>1</v>
      </c>
      <c r="D626">
        <v>1</v>
      </c>
      <c r="E626">
        <v>3</v>
      </c>
      <c r="F626">
        <v>3</v>
      </c>
      <c r="G626">
        <v>4</v>
      </c>
      <c r="H626">
        <v>2</v>
      </c>
      <c r="I626">
        <v>3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3</v>
      </c>
      <c r="P626">
        <v>1</v>
      </c>
      <c r="T626">
        <f t="shared" si="108"/>
        <v>7</v>
      </c>
      <c r="U626">
        <f t="shared" si="109"/>
        <v>15</v>
      </c>
      <c r="V626">
        <f t="shared" si="110"/>
        <v>1</v>
      </c>
      <c r="W626">
        <f t="shared" si="111"/>
        <v>1</v>
      </c>
      <c r="X626">
        <f t="shared" si="112"/>
        <v>103</v>
      </c>
      <c r="Y626">
        <f t="shared" si="113"/>
        <v>103</v>
      </c>
      <c r="Z626">
        <f t="shared" si="114"/>
        <v>4</v>
      </c>
      <c r="AA626">
        <f t="shared" si="115"/>
        <v>6</v>
      </c>
      <c r="AB626">
        <f t="shared" si="116"/>
        <v>102</v>
      </c>
      <c r="AC626">
        <f t="shared" si="117"/>
        <v>10203</v>
      </c>
      <c r="AD626">
        <f t="shared" si="118"/>
        <v>3</v>
      </c>
      <c r="AE626">
        <f t="shared" si="119"/>
        <v>1</v>
      </c>
    </row>
    <row r="627" spans="1:31" x14ac:dyDescent="0.2">
      <c r="A627">
        <v>7</v>
      </c>
      <c r="B627">
        <v>15</v>
      </c>
      <c r="C627">
        <v>2</v>
      </c>
      <c r="D627">
        <v>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5</v>
      </c>
      <c r="K627">
        <v>1</v>
      </c>
      <c r="L627">
        <v>4</v>
      </c>
      <c r="M627">
        <v>6</v>
      </c>
      <c r="N627">
        <v>1</v>
      </c>
      <c r="O627">
        <v>1</v>
      </c>
      <c r="P627">
        <v>2</v>
      </c>
      <c r="T627">
        <f t="shared" si="108"/>
        <v>7</v>
      </c>
      <c r="U627">
        <f t="shared" si="109"/>
        <v>15</v>
      </c>
      <c r="V627">
        <f t="shared" si="110"/>
        <v>2</v>
      </c>
      <c r="W627">
        <f t="shared" si="111"/>
        <v>2</v>
      </c>
      <c r="X627">
        <f t="shared" si="112"/>
        <v>205</v>
      </c>
      <c r="Y627">
        <f t="shared" si="113"/>
        <v>201</v>
      </c>
      <c r="Z627">
        <f t="shared" si="114"/>
        <v>0</v>
      </c>
      <c r="AA627">
        <f t="shared" si="115"/>
        <v>4</v>
      </c>
      <c r="AB627">
        <f t="shared" si="116"/>
        <v>206</v>
      </c>
      <c r="AC627">
        <f t="shared" si="117"/>
        <v>20601</v>
      </c>
      <c r="AD627">
        <f t="shared" si="118"/>
        <v>1</v>
      </c>
      <c r="AE627">
        <f t="shared" si="119"/>
        <v>2</v>
      </c>
    </row>
    <row r="628" spans="1:31" x14ac:dyDescent="0.2">
      <c r="A628">
        <v>7</v>
      </c>
      <c r="B628">
        <v>15</v>
      </c>
      <c r="C628">
        <v>3</v>
      </c>
      <c r="D628">
        <v>2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12</v>
      </c>
      <c r="K628">
        <v>4</v>
      </c>
      <c r="L628">
        <v>2</v>
      </c>
      <c r="M628">
        <v>5</v>
      </c>
      <c r="N628">
        <v>4</v>
      </c>
      <c r="O628">
        <v>1</v>
      </c>
      <c r="P628">
        <v>1</v>
      </c>
      <c r="T628">
        <f t="shared" si="108"/>
        <v>7</v>
      </c>
      <c r="U628">
        <f t="shared" si="109"/>
        <v>15</v>
      </c>
      <c r="V628">
        <f t="shared" si="110"/>
        <v>3</v>
      </c>
      <c r="W628">
        <f t="shared" si="111"/>
        <v>2</v>
      </c>
      <c r="X628">
        <f t="shared" si="112"/>
        <v>212</v>
      </c>
      <c r="Y628">
        <f t="shared" si="113"/>
        <v>204</v>
      </c>
      <c r="Z628">
        <f t="shared" si="114"/>
        <v>0</v>
      </c>
      <c r="AA628">
        <f t="shared" si="115"/>
        <v>2</v>
      </c>
      <c r="AB628">
        <f t="shared" si="116"/>
        <v>205</v>
      </c>
      <c r="AC628">
        <f t="shared" si="117"/>
        <v>20504</v>
      </c>
      <c r="AD628">
        <f t="shared" si="118"/>
        <v>1</v>
      </c>
      <c r="AE628">
        <f t="shared" si="119"/>
        <v>1</v>
      </c>
    </row>
    <row r="629" spans="1:31" x14ac:dyDescent="0.2">
      <c r="A629">
        <v>7</v>
      </c>
      <c r="B629">
        <v>15</v>
      </c>
      <c r="C629">
        <v>4</v>
      </c>
      <c r="D629">
        <v>1</v>
      </c>
      <c r="E629">
        <v>5</v>
      </c>
      <c r="F629">
        <v>1</v>
      </c>
      <c r="G629">
        <v>6</v>
      </c>
      <c r="H629">
        <v>3</v>
      </c>
      <c r="I629">
        <v>5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3</v>
      </c>
      <c r="P629">
        <v>1</v>
      </c>
      <c r="T629">
        <f t="shared" si="108"/>
        <v>7</v>
      </c>
      <c r="U629">
        <f t="shared" si="109"/>
        <v>15</v>
      </c>
      <c r="V629">
        <f t="shared" si="110"/>
        <v>4</v>
      </c>
      <c r="W629">
        <f t="shared" si="111"/>
        <v>1</v>
      </c>
      <c r="X629">
        <f t="shared" si="112"/>
        <v>105</v>
      </c>
      <c r="Y629">
        <f t="shared" si="113"/>
        <v>101</v>
      </c>
      <c r="Z629">
        <f t="shared" si="114"/>
        <v>6</v>
      </c>
      <c r="AA629">
        <f t="shared" si="115"/>
        <v>6</v>
      </c>
      <c r="AB629">
        <f t="shared" si="116"/>
        <v>103</v>
      </c>
      <c r="AC629">
        <f t="shared" si="117"/>
        <v>10305</v>
      </c>
      <c r="AD629">
        <f t="shared" si="118"/>
        <v>3</v>
      </c>
      <c r="AE629">
        <f t="shared" si="119"/>
        <v>1</v>
      </c>
    </row>
    <row r="630" spans="1:31" x14ac:dyDescent="0.2">
      <c r="A630">
        <v>7</v>
      </c>
      <c r="B630">
        <v>15</v>
      </c>
      <c r="C630">
        <v>5</v>
      </c>
      <c r="D630">
        <v>1</v>
      </c>
      <c r="E630">
        <v>9</v>
      </c>
      <c r="F630">
        <v>2</v>
      </c>
      <c r="G630">
        <v>1</v>
      </c>
      <c r="H630">
        <v>1</v>
      </c>
      <c r="I630">
        <v>2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2</v>
      </c>
      <c r="P630">
        <v>2</v>
      </c>
      <c r="T630">
        <f t="shared" si="108"/>
        <v>7</v>
      </c>
      <c r="U630">
        <f t="shared" si="109"/>
        <v>15</v>
      </c>
      <c r="V630">
        <f t="shared" si="110"/>
        <v>5</v>
      </c>
      <c r="W630">
        <f t="shared" si="111"/>
        <v>1</v>
      </c>
      <c r="X630">
        <f t="shared" si="112"/>
        <v>109</v>
      </c>
      <c r="Y630">
        <f t="shared" si="113"/>
        <v>102</v>
      </c>
      <c r="Z630">
        <f t="shared" si="114"/>
        <v>1</v>
      </c>
      <c r="AA630">
        <f t="shared" si="115"/>
        <v>6</v>
      </c>
      <c r="AB630">
        <f t="shared" si="116"/>
        <v>101</v>
      </c>
      <c r="AC630">
        <f t="shared" si="117"/>
        <v>10102</v>
      </c>
      <c r="AD630">
        <f t="shared" si="118"/>
        <v>2</v>
      </c>
      <c r="AE630">
        <f t="shared" si="119"/>
        <v>2</v>
      </c>
    </row>
    <row r="631" spans="1:31" x14ac:dyDescent="0.2">
      <c r="A631">
        <v>7</v>
      </c>
      <c r="B631">
        <v>15</v>
      </c>
      <c r="C631">
        <v>6</v>
      </c>
      <c r="D631">
        <v>2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11</v>
      </c>
      <c r="K631">
        <v>4</v>
      </c>
      <c r="L631">
        <v>3</v>
      </c>
      <c r="M631">
        <v>4</v>
      </c>
      <c r="N631">
        <v>3</v>
      </c>
      <c r="O631">
        <v>2</v>
      </c>
      <c r="P631">
        <v>2</v>
      </c>
      <c r="T631">
        <f t="shared" si="108"/>
        <v>7</v>
      </c>
      <c r="U631">
        <f t="shared" si="109"/>
        <v>15</v>
      </c>
      <c r="V631">
        <f t="shared" si="110"/>
        <v>6</v>
      </c>
      <c r="W631">
        <f t="shared" si="111"/>
        <v>2</v>
      </c>
      <c r="X631">
        <f t="shared" si="112"/>
        <v>211</v>
      </c>
      <c r="Y631">
        <f t="shared" si="113"/>
        <v>204</v>
      </c>
      <c r="Z631">
        <f t="shared" si="114"/>
        <v>0</v>
      </c>
      <c r="AA631">
        <f t="shared" si="115"/>
        <v>3</v>
      </c>
      <c r="AB631">
        <f t="shared" si="116"/>
        <v>204</v>
      </c>
      <c r="AC631">
        <f t="shared" si="117"/>
        <v>20403</v>
      </c>
      <c r="AD631">
        <f t="shared" si="118"/>
        <v>2</v>
      </c>
      <c r="AE631">
        <f t="shared" si="119"/>
        <v>2</v>
      </c>
    </row>
    <row r="632" spans="1:31" x14ac:dyDescent="0.2">
      <c r="A632">
        <v>8</v>
      </c>
      <c r="B632">
        <v>1</v>
      </c>
      <c r="C632">
        <v>1</v>
      </c>
      <c r="D632">
        <v>1</v>
      </c>
      <c r="E632">
        <v>6</v>
      </c>
      <c r="F632">
        <v>5</v>
      </c>
      <c r="G632">
        <v>4</v>
      </c>
      <c r="H632">
        <v>4</v>
      </c>
      <c r="I632">
        <v>5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3</v>
      </c>
      <c r="P632">
        <v>1</v>
      </c>
      <c r="T632">
        <f t="shared" si="108"/>
        <v>8</v>
      </c>
      <c r="U632">
        <f t="shared" si="109"/>
        <v>1</v>
      </c>
      <c r="V632">
        <f t="shared" si="110"/>
        <v>1</v>
      </c>
      <c r="W632">
        <f t="shared" si="111"/>
        <v>1</v>
      </c>
      <c r="X632">
        <f t="shared" si="112"/>
        <v>106</v>
      </c>
      <c r="Y632">
        <f t="shared" si="113"/>
        <v>105</v>
      </c>
      <c r="Z632">
        <f t="shared" si="114"/>
        <v>4</v>
      </c>
      <c r="AA632">
        <f t="shared" si="115"/>
        <v>6</v>
      </c>
      <c r="AB632">
        <f t="shared" si="116"/>
        <v>104</v>
      </c>
      <c r="AC632">
        <f t="shared" si="117"/>
        <v>10405</v>
      </c>
      <c r="AD632">
        <f t="shared" si="118"/>
        <v>3</v>
      </c>
      <c r="AE632">
        <f t="shared" si="119"/>
        <v>1</v>
      </c>
    </row>
    <row r="633" spans="1:31" x14ac:dyDescent="0.2">
      <c r="A633">
        <v>8</v>
      </c>
      <c r="B633">
        <v>1</v>
      </c>
      <c r="C633">
        <v>2</v>
      </c>
      <c r="D633">
        <v>2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4</v>
      </c>
      <c r="K633">
        <v>1</v>
      </c>
      <c r="L633">
        <v>3</v>
      </c>
      <c r="M633">
        <v>1</v>
      </c>
      <c r="N633">
        <v>5</v>
      </c>
      <c r="O633">
        <v>1</v>
      </c>
      <c r="P633">
        <v>1</v>
      </c>
      <c r="T633">
        <f t="shared" si="108"/>
        <v>8</v>
      </c>
      <c r="U633">
        <f t="shared" si="109"/>
        <v>1</v>
      </c>
      <c r="V633">
        <f t="shared" si="110"/>
        <v>2</v>
      </c>
      <c r="W633">
        <f t="shared" si="111"/>
        <v>2</v>
      </c>
      <c r="X633">
        <f t="shared" si="112"/>
        <v>204</v>
      </c>
      <c r="Y633">
        <f t="shared" si="113"/>
        <v>201</v>
      </c>
      <c r="Z633">
        <f t="shared" si="114"/>
        <v>0</v>
      </c>
      <c r="AA633">
        <f t="shared" si="115"/>
        <v>3</v>
      </c>
      <c r="AB633">
        <f t="shared" si="116"/>
        <v>201</v>
      </c>
      <c r="AC633">
        <f t="shared" si="117"/>
        <v>20105</v>
      </c>
      <c r="AD633">
        <f t="shared" si="118"/>
        <v>1</v>
      </c>
      <c r="AE633">
        <f t="shared" si="119"/>
        <v>1</v>
      </c>
    </row>
    <row r="634" spans="1:31" x14ac:dyDescent="0.2">
      <c r="A634">
        <v>8</v>
      </c>
      <c r="B634">
        <v>1</v>
      </c>
      <c r="C634">
        <v>3</v>
      </c>
      <c r="D634">
        <v>1</v>
      </c>
      <c r="E634">
        <v>8</v>
      </c>
      <c r="F634">
        <v>4</v>
      </c>
      <c r="G634">
        <v>1</v>
      </c>
      <c r="H634">
        <v>3</v>
      </c>
      <c r="I634">
        <v>2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2</v>
      </c>
      <c r="P634">
        <v>2</v>
      </c>
      <c r="T634">
        <f t="shared" si="108"/>
        <v>8</v>
      </c>
      <c r="U634">
        <f t="shared" si="109"/>
        <v>1</v>
      </c>
      <c r="V634">
        <f t="shared" si="110"/>
        <v>3</v>
      </c>
      <c r="W634">
        <f t="shared" si="111"/>
        <v>1</v>
      </c>
      <c r="X634">
        <f t="shared" si="112"/>
        <v>108</v>
      </c>
      <c r="Y634">
        <f t="shared" si="113"/>
        <v>104</v>
      </c>
      <c r="Z634">
        <f t="shared" si="114"/>
        <v>1</v>
      </c>
      <c r="AA634">
        <f t="shared" si="115"/>
        <v>6</v>
      </c>
      <c r="AB634">
        <f t="shared" si="116"/>
        <v>103</v>
      </c>
      <c r="AC634">
        <f t="shared" si="117"/>
        <v>10302</v>
      </c>
      <c r="AD634">
        <f t="shared" si="118"/>
        <v>2</v>
      </c>
      <c r="AE634">
        <f t="shared" si="119"/>
        <v>2</v>
      </c>
    </row>
    <row r="635" spans="1:31" x14ac:dyDescent="0.2">
      <c r="A635">
        <v>8</v>
      </c>
      <c r="B635">
        <v>1</v>
      </c>
      <c r="C635">
        <v>4</v>
      </c>
      <c r="D635">
        <v>1</v>
      </c>
      <c r="E635">
        <v>13</v>
      </c>
      <c r="F635">
        <v>3</v>
      </c>
      <c r="G635">
        <v>5</v>
      </c>
      <c r="H635">
        <v>5</v>
      </c>
      <c r="I635">
        <v>1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>
        <v>2</v>
      </c>
      <c r="T635">
        <f t="shared" si="108"/>
        <v>8</v>
      </c>
      <c r="U635">
        <f t="shared" si="109"/>
        <v>1</v>
      </c>
      <c r="V635">
        <f t="shared" si="110"/>
        <v>4</v>
      </c>
      <c r="W635">
        <f t="shared" si="111"/>
        <v>1</v>
      </c>
      <c r="X635">
        <f t="shared" si="112"/>
        <v>113</v>
      </c>
      <c r="Y635">
        <f t="shared" si="113"/>
        <v>103</v>
      </c>
      <c r="Z635">
        <f t="shared" si="114"/>
        <v>5</v>
      </c>
      <c r="AA635">
        <f t="shared" si="115"/>
        <v>6</v>
      </c>
      <c r="AB635">
        <f t="shared" si="116"/>
        <v>105</v>
      </c>
      <c r="AC635">
        <f t="shared" si="117"/>
        <v>10501</v>
      </c>
      <c r="AD635">
        <f t="shared" si="118"/>
        <v>1</v>
      </c>
      <c r="AE635">
        <f t="shared" si="119"/>
        <v>2</v>
      </c>
    </row>
    <row r="636" spans="1:31" x14ac:dyDescent="0.2">
      <c r="A636">
        <v>8</v>
      </c>
      <c r="B636">
        <v>1</v>
      </c>
      <c r="C636">
        <v>5</v>
      </c>
      <c r="D636">
        <v>2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6</v>
      </c>
      <c r="K636">
        <v>3</v>
      </c>
      <c r="L636">
        <v>1</v>
      </c>
      <c r="M636">
        <v>3</v>
      </c>
      <c r="N636">
        <v>1</v>
      </c>
      <c r="O636">
        <v>1</v>
      </c>
      <c r="P636">
        <v>2</v>
      </c>
      <c r="T636">
        <f t="shared" si="108"/>
        <v>8</v>
      </c>
      <c r="U636">
        <f t="shared" si="109"/>
        <v>1</v>
      </c>
      <c r="V636">
        <f t="shared" si="110"/>
        <v>5</v>
      </c>
      <c r="W636">
        <f t="shared" si="111"/>
        <v>2</v>
      </c>
      <c r="X636">
        <f t="shared" si="112"/>
        <v>206</v>
      </c>
      <c r="Y636">
        <f t="shared" si="113"/>
        <v>203</v>
      </c>
      <c r="Z636">
        <f t="shared" si="114"/>
        <v>0</v>
      </c>
      <c r="AA636">
        <f t="shared" si="115"/>
        <v>1</v>
      </c>
      <c r="AB636">
        <f t="shared" si="116"/>
        <v>203</v>
      </c>
      <c r="AC636">
        <f t="shared" si="117"/>
        <v>20301</v>
      </c>
      <c r="AD636">
        <f t="shared" si="118"/>
        <v>1</v>
      </c>
      <c r="AE636">
        <f t="shared" si="119"/>
        <v>2</v>
      </c>
    </row>
    <row r="637" spans="1:31" x14ac:dyDescent="0.2">
      <c r="A637">
        <v>8</v>
      </c>
      <c r="B637">
        <v>1</v>
      </c>
      <c r="C637">
        <v>6</v>
      </c>
      <c r="D637">
        <v>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4</v>
      </c>
      <c r="K637">
        <v>2</v>
      </c>
      <c r="L637">
        <v>5</v>
      </c>
      <c r="M637">
        <v>7</v>
      </c>
      <c r="N637">
        <v>1</v>
      </c>
      <c r="O637">
        <v>3</v>
      </c>
      <c r="P637">
        <v>1</v>
      </c>
      <c r="T637">
        <f t="shared" si="108"/>
        <v>8</v>
      </c>
      <c r="U637">
        <f t="shared" si="109"/>
        <v>1</v>
      </c>
      <c r="V637">
        <f t="shared" si="110"/>
        <v>6</v>
      </c>
      <c r="W637">
        <f t="shared" si="111"/>
        <v>2</v>
      </c>
      <c r="X637">
        <f t="shared" si="112"/>
        <v>204</v>
      </c>
      <c r="Y637">
        <f t="shared" si="113"/>
        <v>202</v>
      </c>
      <c r="Z637">
        <f t="shared" si="114"/>
        <v>0</v>
      </c>
      <c r="AA637">
        <f t="shared" si="115"/>
        <v>5</v>
      </c>
      <c r="AB637">
        <f t="shared" si="116"/>
        <v>207</v>
      </c>
      <c r="AC637">
        <f t="shared" si="117"/>
        <v>20701</v>
      </c>
      <c r="AD637">
        <f t="shared" si="118"/>
        <v>3</v>
      </c>
      <c r="AE637">
        <f t="shared" si="119"/>
        <v>1</v>
      </c>
    </row>
    <row r="638" spans="1:31" x14ac:dyDescent="0.2">
      <c r="A638">
        <v>8</v>
      </c>
      <c r="B638">
        <v>2</v>
      </c>
      <c r="C638">
        <v>1</v>
      </c>
      <c r="D638">
        <v>1</v>
      </c>
      <c r="E638">
        <v>14</v>
      </c>
      <c r="F638">
        <v>1</v>
      </c>
      <c r="G638">
        <v>3</v>
      </c>
      <c r="H638">
        <v>3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>
        <v>1</v>
      </c>
      <c r="T638">
        <f t="shared" si="108"/>
        <v>8</v>
      </c>
      <c r="U638">
        <f t="shared" si="109"/>
        <v>2</v>
      </c>
      <c r="V638">
        <f t="shared" si="110"/>
        <v>1</v>
      </c>
      <c r="W638">
        <f t="shared" si="111"/>
        <v>1</v>
      </c>
      <c r="X638">
        <f t="shared" si="112"/>
        <v>114</v>
      </c>
      <c r="Y638">
        <f t="shared" si="113"/>
        <v>101</v>
      </c>
      <c r="Z638">
        <f t="shared" si="114"/>
        <v>3</v>
      </c>
      <c r="AA638">
        <f t="shared" si="115"/>
        <v>6</v>
      </c>
      <c r="AB638">
        <f t="shared" si="116"/>
        <v>103</v>
      </c>
      <c r="AC638">
        <f t="shared" si="117"/>
        <v>10301</v>
      </c>
      <c r="AD638">
        <f t="shared" si="118"/>
        <v>1</v>
      </c>
      <c r="AE638">
        <f t="shared" si="119"/>
        <v>1</v>
      </c>
    </row>
    <row r="639" spans="1:31" x14ac:dyDescent="0.2">
      <c r="A639">
        <v>8</v>
      </c>
      <c r="B639">
        <v>2</v>
      </c>
      <c r="C639">
        <v>2</v>
      </c>
      <c r="D639">
        <v>2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5</v>
      </c>
      <c r="K639">
        <v>3</v>
      </c>
      <c r="L639">
        <v>2</v>
      </c>
      <c r="M639">
        <v>1</v>
      </c>
      <c r="N639">
        <v>3</v>
      </c>
      <c r="O639">
        <v>2</v>
      </c>
      <c r="P639">
        <v>1</v>
      </c>
      <c r="T639">
        <f t="shared" si="108"/>
        <v>8</v>
      </c>
      <c r="U639">
        <f t="shared" si="109"/>
        <v>2</v>
      </c>
      <c r="V639">
        <f t="shared" si="110"/>
        <v>2</v>
      </c>
      <c r="W639">
        <f t="shared" si="111"/>
        <v>2</v>
      </c>
      <c r="X639">
        <f t="shared" si="112"/>
        <v>205</v>
      </c>
      <c r="Y639">
        <f t="shared" si="113"/>
        <v>203</v>
      </c>
      <c r="Z639">
        <f t="shared" si="114"/>
        <v>0</v>
      </c>
      <c r="AA639">
        <f t="shared" si="115"/>
        <v>2</v>
      </c>
      <c r="AB639">
        <f t="shared" si="116"/>
        <v>201</v>
      </c>
      <c r="AC639">
        <f t="shared" si="117"/>
        <v>20103</v>
      </c>
      <c r="AD639">
        <f t="shared" si="118"/>
        <v>2</v>
      </c>
      <c r="AE639">
        <f t="shared" si="119"/>
        <v>1</v>
      </c>
    </row>
    <row r="640" spans="1:31" x14ac:dyDescent="0.2">
      <c r="A640">
        <v>8</v>
      </c>
      <c r="B640">
        <v>2</v>
      </c>
      <c r="C640">
        <v>3</v>
      </c>
      <c r="D640">
        <v>2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9</v>
      </c>
      <c r="K640">
        <v>4</v>
      </c>
      <c r="L640">
        <v>5</v>
      </c>
      <c r="M640">
        <v>5</v>
      </c>
      <c r="N640">
        <v>4</v>
      </c>
      <c r="O640">
        <v>3</v>
      </c>
      <c r="P640">
        <v>2</v>
      </c>
      <c r="T640">
        <f t="shared" si="108"/>
        <v>8</v>
      </c>
      <c r="U640">
        <f t="shared" si="109"/>
        <v>2</v>
      </c>
      <c r="V640">
        <f t="shared" si="110"/>
        <v>3</v>
      </c>
      <c r="W640">
        <f t="shared" si="111"/>
        <v>2</v>
      </c>
      <c r="X640">
        <f t="shared" si="112"/>
        <v>209</v>
      </c>
      <c r="Y640">
        <f t="shared" si="113"/>
        <v>204</v>
      </c>
      <c r="Z640">
        <f t="shared" si="114"/>
        <v>0</v>
      </c>
      <c r="AA640">
        <f t="shared" si="115"/>
        <v>5</v>
      </c>
      <c r="AB640">
        <f t="shared" si="116"/>
        <v>205</v>
      </c>
      <c r="AC640">
        <f t="shared" si="117"/>
        <v>20504</v>
      </c>
      <c r="AD640">
        <f t="shared" si="118"/>
        <v>3</v>
      </c>
      <c r="AE640">
        <f t="shared" si="119"/>
        <v>2</v>
      </c>
    </row>
    <row r="641" spans="1:31" x14ac:dyDescent="0.2">
      <c r="A641">
        <v>8</v>
      </c>
      <c r="B641">
        <v>2</v>
      </c>
      <c r="C641">
        <v>4</v>
      </c>
      <c r="D641">
        <v>1</v>
      </c>
      <c r="E641">
        <v>12</v>
      </c>
      <c r="F641">
        <v>5</v>
      </c>
      <c r="G641">
        <v>6</v>
      </c>
      <c r="H641">
        <v>2</v>
      </c>
      <c r="I641">
        <v>2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</v>
      </c>
      <c r="P641">
        <v>2</v>
      </c>
      <c r="T641">
        <f t="shared" si="108"/>
        <v>8</v>
      </c>
      <c r="U641">
        <f t="shared" si="109"/>
        <v>2</v>
      </c>
      <c r="V641">
        <f t="shared" si="110"/>
        <v>4</v>
      </c>
      <c r="W641">
        <f t="shared" si="111"/>
        <v>1</v>
      </c>
      <c r="X641">
        <f t="shared" si="112"/>
        <v>112</v>
      </c>
      <c r="Y641">
        <f t="shared" si="113"/>
        <v>105</v>
      </c>
      <c r="Z641">
        <f t="shared" si="114"/>
        <v>6</v>
      </c>
      <c r="AA641">
        <f t="shared" si="115"/>
        <v>6</v>
      </c>
      <c r="AB641">
        <f t="shared" si="116"/>
        <v>102</v>
      </c>
      <c r="AC641">
        <f t="shared" si="117"/>
        <v>10202</v>
      </c>
      <c r="AD641">
        <f t="shared" si="118"/>
        <v>3</v>
      </c>
      <c r="AE641">
        <f t="shared" si="119"/>
        <v>2</v>
      </c>
    </row>
    <row r="642" spans="1:31" x14ac:dyDescent="0.2">
      <c r="A642">
        <v>8</v>
      </c>
      <c r="B642">
        <v>2</v>
      </c>
      <c r="C642">
        <v>5</v>
      </c>
      <c r="D642">
        <v>2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  <c r="K642">
        <v>2</v>
      </c>
      <c r="L642">
        <v>1</v>
      </c>
      <c r="M642">
        <v>6</v>
      </c>
      <c r="N642">
        <v>2</v>
      </c>
      <c r="O642">
        <v>2</v>
      </c>
      <c r="P642">
        <v>1</v>
      </c>
      <c r="T642">
        <f t="shared" si="108"/>
        <v>8</v>
      </c>
      <c r="U642">
        <f t="shared" si="109"/>
        <v>2</v>
      </c>
      <c r="V642">
        <f t="shared" si="110"/>
        <v>5</v>
      </c>
      <c r="W642">
        <f t="shared" si="111"/>
        <v>2</v>
      </c>
      <c r="X642">
        <f t="shared" si="112"/>
        <v>201</v>
      </c>
      <c r="Y642">
        <f t="shared" si="113"/>
        <v>202</v>
      </c>
      <c r="Z642">
        <f t="shared" si="114"/>
        <v>0</v>
      </c>
      <c r="AA642">
        <f t="shared" si="115"/>
        <v>1</v>
      </c>
      <c r="AB642">
        <f t="shared" si="116"/>
        <v>206</v>
      </c>
      <c r="AC642">
        <f t="shared" si="117"/>
        <v>20602</v>
      </c>
      <c r="AD642">
        <f t="shared" si="118"/>
        <v>2</v>
      </c>
      <c r="AE642">
        <f t="shared" si="119"/>
        <v>1</v>
      </c>
    </row>
    <row r="643" spans="1:31" x14ac:dyDescent="0.2">
      <c r="A643">
        <v>8</v>
      </c>
      <c r="B643">
        <v>2</v>
      </c>
      <c r="C643">
        <v>6</v>
      </c>
      <c r="D643">
        <v>1</v>
      </c>
      <c r="E643">
        <v>1</v>
      </c>
      <c r="F643">
        <v>2</v>
      </c>
      <c r="G643">
        <v>3</v>
      </c>
      <c r="H643">
        <v>1</v>
      </c>
      <c r="I643">
        <v>4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2</v>
      </c>
      <c r="P643">
        <v>2</v>
      </c>
      <c r="T643">
        <f t="shared" ref="T643:T706" si="120">A643</f>
        <v>8</v>
      </c>
      <c r="U643">
        <f t="shared" ref="U643:U706" si="121">B643</f>
        <v>2</v>
      </c>
      <c r="V643">
        <f t="shared" ref="V643:V706" si="122">C643</f>
        <v>6</v>
      </c>
      <c r="W643">
        <f t="shared" ref="W643:W706" si="123">D643</f>
        <v>1</v>
      </c>
      <c r="X643">
        <f t="shared" ref="X643:X706" si="124">IF($W643&lt;2,100+E643,200+J643)</f>
        <v>101</v>
      </c>
      <c r="Y643">
        <f t="shared" ref="Y643:Y706" si="125">IF($W643&lt;2,100+F643,200+K643)</f>
        <v>102</v>
      </c>
      <c r="Z643">
        <f t="shared" ref="Z643:Z706" si="126">IF($W643&lt;2,G643,0)</f>
        <v>3</v>
      </c>
      <c r="AA643">
        <f t="shared" ref="AA643:AA706" si="127">IF($W643&lt;2,6,L643)</f>
        <v>6</v>
      </c>
      <c r="AB643">
        <f t="shared" ref="AB643:AB706" si="128">W643*100+H643+M643</f>
        <v>101</v>
      </c>
      <c r="AC643">
        <f t="shared" ref="AC643:AC706" si="129">AB643*100+I643+N643</f>
        <v>10104</v>
      </c>
      <c r="AD643">
        <f t="shared" ref="AD643:AD706" si="130">O643</f>
        <v>2</v>
      </c>
      <c r="AE643">
        <f t="shared" ref="AE643:AE706" si="131">P643</f>
        <v>2</v>
      </c>
    </row>
    <row r="644" spans="1:31" x14ac:dyDescent="0.2">
      <c r="A644">
        <v>8</v>
      </c>
      <c r="B644">
        <v>3</v>
      </c>
      <c r="C644">
        <v>1</v>
      </c>
      <c r="D644">
        <v>2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8</v>
      </c>
      <c r="K644">
        <v>1</v>
      </c>
      <c r="L644">
        <v>4</v>
      </c>
      <c r="M644">
        <v>2</v>
      </c>
      <c r="N644">
        <v>3</v>
      </c>
      <c r="O644">
        <v>1</v>
      </c>
      <c r="P644">
        <v>1</v>
      </c>
      <c r="T644">
        <f t="shared" si="120"/>
        <v>8</v>
      </c>
      <c r="U644">
        <f t="shared" si="121"/>
        <v>3</v>
      </c>
      <c r="V644">
        <f t="shared" si="122"/>
        <v>1</v>
      </c>
      <c r="W644">
        <f t="shared" si="123"/>
        <v>2</v>
      </c>
      <c r="X644">
        <f t="shared" si="124"/>
        <v>208</v>
      </c>
      <c r="Y644">
        <f t="shared" si="125"/>
        <v>201</v>
      </c>
      <c r="Z644">
        <f t="shared" si="126"/>
        <v>0</v>
      </c>
      <c r="AA644">
        <f t="shared" si="127"/>
        <v>4</v>
      </c>
      <c r="AB644">
        <f t="shared" si="128"/>
        <v>202</v>
      </c>
      <c r="AC644">
        <f t="shared" si="129"/>
        <v>20203</v>
      </c>
      <c r="AD644">
        <f t="shared" si="130"/>
        <v>1</v>
      </c>
      <c r="AE644">
        <f t="shared" si="131"/>
        <v>1</v>
      </c>
    </row>
    <row r="645" spans="1:31" x14ac:dyDescent="0.2">
      <c r="A645">
        <v>8</v>
      </c>
      <c r="B645">
        <v>3</v>
      </c>
      <c r="C645">
        <v>2</v>
      </c>
      <c r="D645">
        <v>1</v>
      </c>
      <c r="E645">
        <v>11</v>
      </c>
      <c r="F645">
        <v>4</v>
      </c>
      <c r="G645">
        <v>2</v>
      </c>
      <c r="H645">
        <v>5</v>
      </c>
      <c r="I645">
        <v>4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3</v>
      </c>
      <c r="P645">
        <v>1</v>
      </c>
      <c r="T645">
        <f t="shared" si="120"/>
        <v>8</v>
      </c>
      <c r="U645">
        <f t="shared" si="121"/>
        <v>3</v>
      </c>
      <c r="V645">
        <f t="shared" si="122"/>
        <v>2</v>
      </c>
      <c r="W645">
        <f t="shared" si="123"/>
        <v>1</v>
      </c>
      <c r="X645">
        <f t="shared" si="124"/>
        <v>111</v>
      </c>
      <c r="Y645">
        <f t="shared" si="125"/>
        <v>104</v>
      </c>
      <c r="Z645">
        <f t="shared" si="126"/>
        <v>2</v>
      </c>
      <c r="AA645">
        <f t="shared" si="127"/>
        <v>6</v>
      </c>
      <c r="AB645">
        <f t="shared" si="128"/>
        <v>105</v>
      </c>
      <c r="AC645">
        <f t="shared" si="129"/>
        <v>10504</v>
      </c>
      <c r="AD645">
        <f t="shared" si="130"/>
        <v>3</v>
      </c>
      <c r="AE645">
        <f t="shared" si="131"/>
        <v>1</v>
      </c>
    </row>
    <row r="646" spans="1:31" x14ac:dyDescent="0.2">
      <c r="A646">
        <v>8</v>
      </c>
      <c r="B646">
        <v>3</v>
      </c>
      <c r="C646">
        <v>3</v>
      </c>
      <c r="D646">
        <v>2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2</v>
      </c>
      <c r="K646">
        <v>2</v>
      </c>
      <c r="L646">
        <v>1</v>
      </c>
      <c r="M646">
        <v>4</v>
      </c>
      <c r="N646">
        <v>5</v>
      </c>
      <c r="O646">
        <v>2</v>
      </c>
      <c r="P646">
        <v>2</v>
      </c>
      <c r="T646">
        <f t="shared" si="120"/>
        <v>8</v>
      </c>
      <c r="U646">
        <f t="shared" si="121"/>
        <v>3</v>
      </c>
      <c r="V646">
        <f t="shared" si="122"/>
        <v>3</v>
      </c>
      <c r="W646">
        <f t="shared" si="123"/>
        <v>2</v>
      </c>
      <c r="X646">
        <f t="shared" si="124"/>
        <v>202</v>
      </c>
      <c r="Y646">
        <f t="shared" si="125"/>
        <v>202</v>
      </c>
      <c r="Z646">
        <f t="shared" si="126"/>
        <v>0</v>
      </c>
      <c r="AA646">
        <f t="shared" si="127"/>
        <v>1</v>
      </c>
      <c r="AB646">
        <f t="shared" si="128"/>
        <v>204</v>
      </c>
      <c r="AC646">
        <f t="shared" si="129"/>
        <v>20405</v>
      </c>
      <c r="AD646">
        <f t="shared" si="130"/>
        <v>2</v>
      </c>
      <c r="AE646">
        <f t="shared" si="131"/>
        <v>2</v>
      </c>
    </row>
    <row r="647" spans="1:31" x14ac:dyDescent="0.2">
      <c r="A647">
        <v>8</v>
      </c>
      <c r="B647">
        <v>3</v>
      </c>
      <c r="C647">
        <v>4</v>
      </c>
      <c r="D647">
        <v>1</v>
      </c>
      <c r="E647">
        <v>1</v>
      </c>
      <c r="F647">
        <v>2</v>
      </c>
      <c r="G647">
        <v>4</v>
      </c>
      <c r="H647">
        <v>4</v>
      </c>
      <c r="I647">
        <v>3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3</v>
      </c>
      <c r="P647">
        <v>2</v>
      </c>
      <c r="T647">
        <f t="shared" si="120"/>
        <v>8</v>
      </c>
      <c r="U647">
        <f t="shared" si="121"/>
        <v>3</v>
      </c>
      <c r="V647">
        <f t="shared" si="122"/>
        <v>4</v>
      </c>
      <c r="W647">
        <f t="shared" si="123"/>
        <v>1</v>
      </c>
      <c r="X647">
        <f t="shared" si="124"/>
        <v>101</v>
      </c>
      <c r="Y647">
        <f t="shared" si="125"/>
        <v>102</v>
      </c>
      <c r="Z647">
        <f t="shared" si="126"/>
        <v>4</v>
      </c>
      <c r="AA647">
        <f t="shared" si="127"/>
        <v>6</v>
      </c>
      <c r="AB647">
        <f t="shared" si="128"/>
        <v>104</v>
      </c>
      <c r="AC647">
        <f t="shared" si="129"/>
        <v>10403</v>
      </c>
      <c r="AD647">
        <f t="shared" si="130"/>
        <v>3</v>
      </c>
      <c r="AE647">
        <f t="shared" si="131"/>
        <v>2</v>
      </c>
    </row>
    <row r="648" spans="1:31" x14ac:dyDescent="0.2">
      <c r="A648">
        <v>8</v>
      </c>
      <c r="B648">
        <v>3</v>
      </c>
      <c r="C648">
        <v>5</v>
      </c>
      <c r="D648">
        <v>1</v>
      </c>
      <c r="E648">
        <v>13</v>
      </c>
      <c r="F648">
        <v>1</v>
      </c>
      <c r="G648">
        <v>5</v>
      </c>
      <c r="H648">
        <v>1</v>
      </c>
      <c r="I648">
        <v>5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2</v>
      </c>
      <c r="P648">
        <v>1</v>
      </c>
      <c r="T648">
        <f t="shared" si="120"/>
        <v>8</v>
      </c>
      <c r="U648">
        <f t="shared" si="121"/>
        <v>3</v>
      </c>
      <c r="V648">
        <f t="shared" si="122"/>
        <v>5</v>
      </c>
      <c r="W648">
        <f t="shared" si="123"/>
        <v>1</v>
      </c>
      <c r="X648">
        <f t="shared" si="124"/>
        <v>113</v>
      </c>
      <c r="Y648">
        <f t="shared" si="125"/>
        <v>101</v>
      </c>
      <c r="Z648">
        <f t="shared" si="126"/>
        <v>5</v>
      </c>
      <c r="AA648">
        <f t="shared" si="127"/>
        <v>6</v>
      </c>
      <c r="AB648">
        <f t="shared" si="128"/>
        <v>101</v>
      </c>
      <c r="AC648">
        <f t="shared" si="129"/>
        <v>10105</v>
      </c>
      <c r="AD648">
        <f t="shared" si="130"/>
        <v>2</v>
      </c>
      <c r="AE648">
        <f t="shared" si="131"/>
        <v>1</v>
      </c>
    </row>
    <row r="649" spans="1:31" x14ac:dyDescent="0.2">
      <c r="A649">
        <v>8</v>
      </c>
      <c r="B649">
        <v>3</v>
      </c>
      <c r="C649">
        <v>6</v>
      </c>
      <c r="D649">
        <v>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9</v>
      </c>
      <c r="K649">
        <v>4</v>
      </c>
      <c r="L649">
        <v>3</v>
      </c>
      <c r="M649">
        <v>3</v>
      </c>
      <c r="N649">
        <v>4</v>
      </c>
      <c r="O649">
        <v>1</v>
      </c>
      <c r="P649">
        <v>1</v>
      </c>
      <c r="T649">
        <f t="shared" si="120"/>
        <v>8</v>
      </c>
      <c r="U649">
        <f t="shared" si="121"/>
        <v>3</v>
      </c>
      <c r="V649">
        <f t="shared" si="122"/>
        <v>6</v>
      </c>
      <c r="W649">
        <f t="shared" si="123"/>
        <v>2</v>
      </c>
      <c r="X649">
        <f t="shared" si="124"/>
        <v>209</v>
      </c>
      <c r="Y649">
        <f t="shared" si="125"/>
        <v>204</v>
      </c>
      <c r="Z649">
        <f t="shared" si="126"/>
        <v>0</v>
      </c>
      <c r="AA649">
        <f t="shared" si="127"/>
        <v>3</v>
      </c>
      <c r="AB649">
        <f t="shared" si="128"/>
        <v>203</v>
      </c>
      <c r="AC649">
        <f t="shared" si="129"/>
        <v>20304</v>
      </c>
      <c r="AD649">
        <f t="shared" si="130"/>
        <v>1</v>
      </c>
      <c r="AE649">
        <f t="shared" si="131"/>
        <v>1</v>
      </c>
    </row>
    <row r="650" spans="1:31" x14ac:dyDescent="0.2">
      <c r="A650">
        <v>8</v>
      </c>
      <c r="B650">
        <v>4</v>
      </c>
      <c r="C650">
        <v>1</v>
      </c>
      <c r="D650">
        <v>2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7</v>
      </c>
      <c r="K650">
        <v>3</v>
      </c>
      <c r="L650">
        <v>1</v>
      </c>
      <c r="M650">
        <v>5</v>
      </c>
      <c r="N650">
        <v>5</v>
      </c>
      <c r="O650">
        <v>3</v>
      </c>
      <c r="P650">
        <v>1</v>
      </c>
      <c r="T650">
        <f t="shared" si="120"/>
        <v>8</v>
      </c>
      <c r="U650">
        <f t="shared" si="121"/>
        <v>4</v>
      </c>
      <c r="V650">
        <f t="shared" si="122"/>
        <v>1</v>
      </c>
      <c r="W650">
        <f t="shared" si="123"/>
        <v>2</v>
      </c>
      <c r="X650">
        <f t="shared" si="124"/>
        <v>207</v>
      </c>
      <c r="Y650">
        <f t="shared" si="125"/>
        <v>203</v>
      </c>
      <c r="Z650">
        <f t="shared" si="126"/>
        <v>0</v>
      </c>
      <c r="AA650">
        <f t="shared" si="127"/>
        <v>1</v>
      </c>
      <c r="AB650">
        <f t="shared" si="128"/>
        <v>205</v>
      </c>
      <c r="AC650">
        <f t="shared" si="129"/>
        <v>20505</v>
      </c>
      <c r="AD650">
        <f t="shared" si="130"/>
        <v>3</v>
      </c>
      <c r="AE650">
        <f t="shared" si="131"/>
        <v>1</v>
      </c>
    </row>
    <row r="651" spans="1:31" x14ac:dyDescent="0.2">
      <c r="A651">
        <v>8</v>
      </c>
      <c r="B651">
        <v>4</v>
      </c>
      <c r="C651">
        <v>2</v>
      </c>
      <c r="D651">
        <v>1</v>
      </c>
      <c r="E651">
        <v>8</v>
      </c>
      <c r="F651">
        <v>5</v>
      </c>
      <c r="G651">
        <v>6</v>
      </c>
      <c r="H651">
        <v>4</v>
      </c>
      <c r="I651">
        <v>2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2</v>
      </c>
      <c r="P651">
        <v>2</v>
      </c>
      <c r="T651">
        <f t="shared" si="120"/>
        <v>8</v>
      </c>
      <c r="U651">
        <f t="shared" si="121"/>
        <v>4</v>
      </c>
      <c r="V651">
        <f t="shared" si="122"/>
        <v>2</v>
      </c>
      <c r="W651">
        <f t="shared" si="123"/>
        <v>1</v>
      </c>
      <c r="X651">
        <f t="shared" si="124"/>
        <v>108</v>
      </c>
      <c r="Y651">
        <f t="shared" si="125"/>
        <v>105</v>
      </c>
      <c r="Z651">
        <f t="shared" si="126"/>
        <v>6</v>
      </c>
      <c r="AA651">
        <f t="shared" si="127"/>
        <v>6</v>
      </c>
      <c r="AB651">
        <f t="shared" si="128"/>
        <v>104</v>
      </c>
      <c r="AC651">
        <f t="shared" si="129"/>
        <v>10402</v>
      </c>
      <c r="AD651">
        <f t="shared" si="130"/>
        <v>2</v>
      </c>
      <c r="AE651">
        <f t="shared" si="131"/>
        <v>2</v>
      </c>
    </row>
    <row r="652" spans="1:31" x14ac:dyDescent="0.2">
      <c r="A652">
        <v>8</v>
      </c>
      <c r="B652">
        <v>4</v>
      </c>
      <c r="C652">
        <v>3</v>
      </c>
      <c r="D652">
        <v>2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8</v>
      </c>
      <c r="K652">
        <v>3</v>
      </c>
      <c r="L652">
        <v>5</v>
      </c>
      <c r="M652">
        <v>7</v>
      </c>
      <c r="N652">
        <v>4</v>
      </c>
      <c r="O652">
        <v>1</v>
      </c>
      <c r="P652">
        <v>2</v>
      </c>
      <c r="T652">
        <f t="shared" si="120"/>
        <v>8</v>
      </c>
      <c r="U652">
        <f t="shared" si="121"/>
        <v>4</v>
      </c>
      <c r="V652">
        <f t="shared" si="122"/>
        <v>3</v>
      </c>
      <c r="W652">
        <f t="shared" si="123"/>
        <v>2</v>
      </c>
      <c r="X652">
        <f t="shared" si="124"/>
        <v>208</v>
      </c>
      <c r="Y652">
        <f t="shared" si="125"/>
        <v>203</v>
      </c>
      <c r="Z652">
        <f t="shared" si="126"/>
        <v>0</v>
      </c>
      <c r="AA652">
        <f t="shared" si="127"/>
        <v>5</v>
      </c>
      <c r="AB652">
        <f t="shared" si="128"/>
        <v>207</v>
      </c>
      <c r="AC652">
        <f t="shared" si="129"/>
        <v>20704</v>
      </c>
      <c r="AD652">
        <f t="shared" si="130"/>
        <v>1</v>
      </c>
      <c r="AE652">
        <f t="shared" si="131"/>
        <v>2</v>
      </c>
    </row>
    <row r="653" spans="1:31" x14ac:dyDescent="0.2">
      <c r="A653">
        <v>8</v>
      </c>
      <c r="B653">
        <v>4</v>
      </c>
      <c r="C653">
        <v>4</v>
      </c>
      <c r="D653">
        <v>1</v>
      </c>
      <c r="E653">
        <v>6</v>
      </c>
      <c r="F653">
        <v>3</v>
      </c>
      <c r="G653">
        <v>2</v>
      </c>
      <c r="H653">
        <v>1</v>
      </c>
      <c r="I653">
        <v>4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>
        <v>1</v>
      </c>
      <c r="T653">
        <f t="shared" si="120"/>
        <v>8</v>
      </c>
      <c r="U653">
        <f t="shared" si="121"/>
        <v>4</v>
      </c>
      <c r="V653">
        <f t="shared" si="122"/>
        <v>4</v>
      </c>
      <c r="W653">
        <f t="shared" si="123"/>
        <v>1</v>
      </c>
      <c r="X653">
        <f t="shared" si="124"/>
        <v>106</v>
      </c>
      <c r="Y653">
        <f t="shared" si="125"/>
        <v>103</v>
      </c>
      <c r="Z653">
        <f t="shared" si="126"/>
        <v>2</v>
      </c>
      <c r="AA653">
        <f t="shared" si="127"/>
        <v>6</v>
      </c>
      <c r="AB653">
        <f t="shared" si="128"/>
        <v>101</v>
      </c>
      <c r="AC653">
        <f t="shared" si="129"/>
        <v>10104</v>
      </c>
      <c r="AD653">
        <f t="shared" si="130"/>
        <v>1</v>
      </c>
      <c r="AE653">
        <f t="shared" si="131"/>
        <v>1</v>
      </c>
    </row>
    <row r="654" spans="1:31" x14ac:dyDescent="0.2">
      <c r="A654">
        <v>8</v>
      </c>
      <c r="B654">
        <v>4</v>
      </c>
      <c r="C654">
        <v>5</v>
      </c>
      <c r="D654">
        <v>1</v>
      </c>
      <c r="E654">
        <v>4</v>
      </c>
      <c r="F654">
        <v>2</v>
      </c>
      <c r="G654">
        <v>1</v>
      </c>
      <c r="H654">
        <v>2</v>
      </c>
      <c r="I654">
        <v>1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3</v>
      </c>
      <c r="P654">
        <v>2</v>
      </c>
      <c r="T654">
        <f t="shared" si="120"/>
        <v>8</v>
      </c>
      <c r="U654">
        <f t="shared" si="121"/>
        <v>4</v>
      </c>
      <c r="V654">
        <f t="shared" si="122"/>
        <v>5</v>
      </c>
      <c r="W654">
        <f t="shared" si="123"/>
        <v>1</v>
      </c>
      <c r="X654">
        <f t="shared" si="124"/>
        <v>104</v>
      </c>
      <c r="Y654">
        <f t="shared" si="125"/>
        <v>102</v>
      </c>
      <c r="Z654">
        <f t="shared" si="126"/>
        <v>1</v>
      </c>
      <c r="AA654">
        <f t="shared" si="127"/>
        <v>6</v>
      </c>
      <c r="AB654">
        <f t="shared" si="128"/>
        <v>102</v>
      </c>
      <c r="AC654">
        <f t="shared" si="129"/>
        <v>10201</v>
      </c>
      <c r="AD654">
        <f t="shared" si="130"/>
        <v>3</v>
      </c>
      <c r="AE654">
        <f t="shared" si="131"/>
        <v>2</v>
      </c>
    </row>
    <row r="655" spans="1:31" x14ac:dyDescent="0.2">
      <c r="A655">
        <v>8</v>
      </c>
      <c r="B655">
        <v>4</v>
      </c>
      <c r="C655">
        <v>6</v>
      </c>
      <c r="D655">
        <v>2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1</v>
      </c>
      <c r="L655">
        <v>5</v>
      </c>
      <c r="M655">
        <v>1</v>
      </c>
      <c r="N655">
        <v>2</v>
      </c>
      <c r="O655">
        <v>2</v>
      </c>
      <c r="P655">
        <v>2</v>
      </c>
      <c r="T655">
        <f t="shared" si="120"/>
        <v>8</v>
      </c>
      <c r="U655">
        <f t="shared" si="121"/>
        <v>4</v>
      </c>
      <c r="V655">
        <f t="shared" si="122"/>
        <v>6</v>
      </c>
      <c r="W655">
        <f t="shared" si="123"/>
        <v>2</v>
      </c>
      <c r="X655">
        <f t="shared" si="124"/>
        <v>201</v>
      </c>
      <c r="Y655">
        <f t="shared" si="125"/>
        <v>201</v>
      </c>
      <c r="Z655">
        <f t="shared" si="126"/>
        <v>0</v>
      </c>
      <c r="AA655">
        <f t="shared" si="127"/>
        <v>5</v>
      </c>
      <c r="AB655">
        <f t="shared" si="128"/>
        <v>201</v>
      </c>
      <c r="AC655">
        <f t="shared" si="129"/>
        <v>20102</v>
      </c>
      <c r="AD655">
        <f t="shared" si="130"/>
        <v>2</v>
      </c>
      <c r="AE655">
        <f t="shared" si="131"/>
        <v>2</v>
      </c>
    </row>
    <row r="656" spans="1:31" x14ac:dyDescent="0.2">
      <c r="A656">
        <v>8</v>
      </c>
      <c r="B656">
        <v>5</v>
      </c>
      <c r="C656">
        <v>1</v>
      </c>
      <c r="D656">
        <v>1</v>
      </c>
      <c r="E656">
        <v>10</v>
      </c>
      <c r="F656">
        <v>1</v>
      </c>
      <c r="G656">
        <v>4</v>
      </c>
      <c r="H656">
        <v>5</v>
      </c>
      <c r="I656">
        <v>3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3</v>
      </c>
      <c r="P656">
        <v>2</v>
      </c>
      <c r="T656">
        <f t="shared" si="120"/>
        <v>8</v>
      </c>
      <c r="U656">
        <f t="shared" si="121"/>
        <v>5</v>
      </c>
      <c r="V656">
        <f t="shared" si="122"/>
        <v>1</v>
      </c>
      <c r="W656">
        <f t="shared" si="123"/>
        <v>1</v>
      </c>
      <c r="X656">
        <f t="shared" si="124"/>
        <v>110</v>
      </c>
      <c r="Y656">
        <f t="shared" si="125"/>
        <v>101</v>
      </c>
      <c r="Z656">
        <f t="shared" si="126"/>
        <v>4</v>
      </c>
      <c r="AA656">
        <f t="shared" si="127"/>
        <v>6</v>
      </c>
      <c r="AB656">
        <f t="shared" si="128"/>
        <v>105</v>
      </c>
      <c r="AC656">
        <f t="shared" si="129"/>
        <v>10503</v>
      </c>
      <c r="AD656">
        <f t="shared" si="130"/>
        <v>3</v>
      </c>
      <c r="AE656">
        <f t="shared" si="131"/>
        <v>2</v>
      </c>
    </row>
    <row r="657" spans="1:31" x14ac:dyDescent="0.2">
      <c r="A657">
        <v>8</v>
      </c>
      <c r="B657">
        <v>5</v>
      </c>
      <c r="C657">
        <v>2</v>
      </c>
      <c r="D657">
        <v>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6</v>
      </c>
      <c r="K657">
        <v>1</v>
      </c>
      <c r="L657">
        <v>3</v>
      </c>
      <c r="M657">
        <v>4</v>
      </c>
      <c r="N657">
        <v>3</v>
      </c>
      <c r="O657">
        <v>1</v>
      </c>
      <c r="P657">
        <v>2</v>
      </c>
      <c r="T657">
        <f t="shared" si="120"/>
        <v>8</v>
      </c>
      <c r="U657">
        <f t="shared" si="121"/>
        <v>5</v>
      </c>
      <c r="V657">
        <f t="shared" si="122"/>
        <v>2</v>
      </c>
      <c r="W657">
        <f t="shared" si="123"/>
        <v>2</v>
      </c>
      <c r="X657">
        <f t="shared" si="124"/>
        <v>206</v>
      </c>
      <c r="Y657">
        <f t="shared" si="125"/>
        <v>201</v>
      </c>
      <c r="Z657">
        <f t="shared" si="126"/>
        <v>0</v>
      </c>
      <c r="AA657">
        <f t="shared" si="127"/>
        <v>3</v>
      </c>
      <c r="AB657">
        <f t="shared" si="128"/>
        <v>204</v>
      </c>
      <c r="AC657">
        <f t="shared" si="129"/>
        <v>20403</v>
      </c>
      <c r="AD657">
        <f t="shared" si="130"/>
        <v>1</v>
      </c>
      <c r="AE657">
        <f t="shared" si="131"/>
        <v>2</v>
      </c>
    </row>
    <row r="658" spans="1:31" x14ac:dyDescent="0.2">
      <c r="A658">
        <v>8</v>
      </c>
      <c r="B658">
        <v>5</v>
      </c>
      <c r="C658">
        <v>3</v>
      </c>
      <c r="D658">
        <v>2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2</v>
      </c>
      <c r="K658">
        <v>2</v>
      </c>
      <c r="L658">
        <v>4</v>
      </c>
      <c r="M658">
        <v>3</v>
      </c>
      <c r="N658">
        <v>1</v>
      </c>
      <c r="O658">
        <v>3</v>
      </c>
      <c r="P658">
        <v>1</v>
      </c>
      <c r="T658">
        <f t="shared" si="120"/>
        <v>8</v>
      </c>
      <c r="U658">
        <f t="shared" si="121"/>
        <v>5</v>
      </c>
      <c r="V658">
        <f t="shared" si="122"/>
        <v>3</v>
      </c>
      <c r="W658">
        <f t="shared" si="123"/>
        <v>2</v>
      </c>
      <c r="X658">
        <f t="shared" si="124"/>
        <v>202</v>
      </c>
      <c r="Y658">
        <f t="shared" si="125"/>
        <v>202</v>
      </c>
      <c r="Z658">
        <f t="shared" si="126"/>
        <v>0</v>
      </c>
      <c r="AA658">
        <f t="shared" si="127"/>
        <v>4</v>
      </c>
      <c r="AB658">
        <f t="shared" si="128"/>
        <v>203</v>
      </c>
      <c r="AC658">
        <f t="shared" si="129"/>
        <v>20301</v>
      </c>
      <c r="AD658">
        <f t="shared" si="130"/>
        <v>3</v>
      </c>
      <c r="AE658">
        <f t="shared" si="131"/>
        <v>1</v>
      </c>
    </row>
    <row r="659" spans="1:31" x14ac:dyDescent="0.2">
      <c r="A659">
        <v>8</v>
      </c>
      <c r="B659">
        <v>5</v>
      </c>
      <c r="C659">
        <v>4</v>
      </c>
      <c r="D659">
        <v>1</v>
      </c>
      <c r="E659">
        <v>9</v>
      </c>
      <c r="F659">
        <v>4</v>
      </c>
      <c r="G659">
        <v>3</v>
      </c>
      <c r="H659">
        <v>5</v>
      </c>
      <c r="I659">
        <v>5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2</v>
      </c>
      <c r="P659">
        <v>1</v>
      </c>
      <c r="T659">
        <f t="shared" si="120"/>
        <v>8</v>
      </c>
      <c r="U659">
        <f t="shared" si="121"/>
        <v>5</v>
      </c>
      <c r="V659">
        <f t="shared" si="122"/>
        <v>4</v>
      </c>
      <c r="W659">
        <f t="shared" si="123"/>
        <v>1</v>
      </c>
      <c r="X659">
        <f t="shared" si="124"/>
        <v>109</v>
      </c>
      <c r="Y659">
        <f t="shared" si="125"/>
        <v>104</v>
      </c>
      <c r="Z659">
        <f t="shared" si="126"/>
        <v>3</v>
      </c>
      <c r="AA659">
        <f t="shared" si="127"/>
        <v>6</v>
      </c>
      <c r="AB659">
        <f t="shared" si="128"/>
        <v>105</v>
      </c>
      <c r="AC659">
        <f t="shared" si="129"/>
        <v>10505</v>
      </c>
      <c r="AD659">
        <f t="shared" si="130"/>
        <v>2</v>
      </c>
      <c r="AE659">
        <f t="shared" si="131"/>
        <v>1</v>
      </c>
    </row>
    <row r="660" spans="1:31" x14ac:dyDescent="0.2">
      <c r="A660">
        <v>8</v>
      </c>
      <c r="B660">
        <v>5</v>
      </c>
      <c r="C660">
        <v>5</v>
      </c>
      <c r="D660">
        <v>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8</v>
      </c>
      <c r="K660">
        <v>4</v>
      </c>
      <c r="L660">
        <v>2</v>
      </c>
      <c r="M660">
        <v>7</v>
      </c>
      <c r="N660">
        <v>2</v>
      </c>
      <c r="O660">
        <v>2</v>
      </c>
      <c r="P660">
        <v>2</v>
      </c>
      <c r="T660">
        <f t="shared" si="120"/>
        <v>8</v>
      </c>
      <c r="U660">
        <f t="shared" si="121"/>
        <v>5</v>
      </c>
      <c r="V660">
        <f t="shared" si="122"/>
        <v>5</v>
      </c>
      <c r="W660">
        <f t="shared" si="123"/>
        <v>2</v>
      </c>
      <c r="X660">
        <f t="shared" si="124"/>
        <v>208</v>
      </c>
      <c r="Y660">
        <f t="shared" si="125"/>
        <v>204</v>
      </c>
      <c r="Z660">
        <f t="shared" si="126"/>
        <v>0</v>
      </c>
      <c r="AA660">
        <f t="shared" si="127"/>
        <v>2</v>
      </c>
      <c r="AB660">
        <f t="shared" si="128"/>
        <v>207</v>
      </c>
      <c r="AC660">
        <f t="shared" si="129"/>
        <v>20702</v>
      </c>
      <c r="AD660">
        <f t="shared" si="130"/>
        <v>2</v>
      </c>
      <c r="AE660">
        <f t="shared" si="131"/>
        <v>2</v>
      </c>
    </row>
    <row r="661" spans="1:31" x14ac:dyDescent="0.2">
      <c r="A661">
        <v>8</v>
      </c>
      <c r="B661">
        <v>5</v>
      </c>
      <c r="C661">
        <v>6</v>
      </c>
      <c r="D661">
        <v>1</v>
      </c>
      <c r="E661">
        <v>11</v>
      </c>
      <c r="F661">
        <v>3</v>
      </c>
      <c r="G661">
        <v>6</v>
      </c>
      <c r="H661">
        <v>3</v>
      </c>
      <c r="I661">
        <v>2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>
        <v>1</v>
      </c>
      <c r="T661">
        <f t="shared" si="120"/>
        <v>8</v>
      </c>
      <c r="U661">
        <f t="shared" si="121"/>
        <v>5</v>
      </c>
      <c r="V661">
        <f t="shared" si="122"/>
        <v>6</v>
      </c>
      <c r="W661">
        <f t="shared" si="123"/>
        <v>1</v>
      </c>
      <c r="X661">
        <f t="shared" si="124"/>
        <v>111</v>
      </c>
      <c r="Y661">
        <f t="shared" si="125"/>
        <v>103</v>
      </c>
      <c r="Z661">
        <f t="shared" si="126"/>
        <v>6</v>
      </c>
      <c r="AA661">
        <f t="shared" si="127"/>
        <v>6</v>
      </c>
      <c r="AB661">
        <f t="shared" si="128"/>
        <v>103</v>
      </c>
      <c r="AC661">
        <f t="shared" si="129"/>
        <v>10302</v>
      </c>
      <c r="AD661">
        <f t="shared" si="130"/>
        <v>1</v>
      </c>
      <c r="AE661">
        <f t="shared" si="131"/>
        <v>1</v>
      </c>
    </row>
    <row r="662" spans="1:31" x14ac:dyDescent="0.2">
      <c r="A662">
        <v>8</v>
      </c>
      <c r="B662">
        <v>6</v>
      </c>
      <c r="C662">
        <v>1</v>
      </c>
      <c r="D662">
        <v>2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8</v>
      </c>
      <c r="K662">
        <v>4</v>
      </c>
      <c r="L662">
        <v>2</v>
      </c>
      <c r="M662" s="19">
        <v>4</v>
      </c>
      <c r="N662" s="19">
        <v>4</v>
      </c>
      <c r="O662">
        <v>1</v>
      </c>
      <c r="P662">
        <v>2</v>
      </c>
      <c r="T662">
        <f t="shared" si="120"/>
        <v>8</v>
      </c>
      <c r="U662">
        <f t="shared" si="121"/>
        <v>6</v>
      </c>
      <c r="V662">
        <f t="shared" si="122"/>
        <v>1</v>
      </c>
      <c r="W662">
        <f t="shared" si="123"/>
        <v>2</v>
      </c>
      <c r="X662">
        <f t="shared" si="124"/>
        <v>208</v>
      </c>
      <c r="Y662">
        <f t="shared" si="125"/>
        <v>204</v>
      </c>
      <c r="Z662">
        <f t="shared" si="126"/>
        <v>0</v>
      </c>
      <c r="AA662">
        <f t="shared" si="127"/>
        <v>2</v>
      </c>
      <c r="AB662">
        <f t="shared" si="128"/>
        <v>204</v>
      </c>
      <c r="AC662">
        <f t="shared" si="129"/>
        <v>20404</v>
      </c>
      <c r="AD662">
        <f t="shared" si="130"/>
        <v>1</v>
      </c>
      <c r="AE662">
        <f t="shared" si="131"/>
        <v>2</v>
      </c>
    </row>
    <row r="663" spans="1:31" x14ac:dyDescent="0.2">
      <c r="A663">
        <v>8</v>
      </c>
      <c r="B663">
        <v>6</v>
      </c>
      <c r="C663">
        <v>2</v>
      </c>
      <c r="D663">
        <v>2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5</v>
      </c>
      <c r="K663">
        <v>3</v>
      </c>
      <c r="L663">
        <v>4</v>
      </c>
      <c r="M663" s="19">
        <v>5</v>
      </c>
      <c r="N663" s="19">
        <v>5</v>
      </c>
      <c r="O663">
        <v>1</v>
      </c>
      <c r="P663">
        <v>1</v>
      </c>
      <c r="T663">
        <f t="shared" si="120"/>
        <v>8</v>
      </c>
      <c r="U663">
        <f t="shared" si="121"/>
        <v>6</v>
      </c>
      <c r="V663">
        <f t="shared" si="122"/>
        <v>2</v>
      </c>
      <c r="W663">
        <f t="shared" si="123"/>
        <v>2</v>
      </c>
      <c r="X663">
        <f t="shared" si="124"/>
        <v>205</v>
      </c>
      <c r="Y663">
        <f t="shared" si="125"/>
        <v>203</v>
      </c>
      <c r="Z663">
        <f t="shared" si="126"/>
        <v>0</v>
      </c>
      <c r="AA663">
        <f t="shared" si="127"/>
        <v>4</v>
      </c>
      <c r="AB663">
        <f t="shared" si="128"/>
        <v>205</v>
      </c>
      <c r="AC663">
        <f t="shared" si="129"/>
        <v>20505</v>
      </c>
      <c r="AD663">
        <f t="shared" si="130"/>
        <v>1</v>
      </c>
      <c r="AE663">
        <f t="shared" si="131"/>
        <v>1</v>
      </c>
    </row>
    <row r="664" spans="1:31" x14ac:dyDescent="0.2">
      <c r="A664">
        <v>8</v>
      </c>
      <c r="B664">
        <v>6</v>
      </c>
      <c r="C664">
        <v>3</v>
      </c>
      <c r="D664">
        <v>2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10</v>
      </c>
      <c r="K664">
        <v>2</v>
      </c>
      <c r="L664">
        <v>5</v>
      </c>
      <c r="M664" s="19">
        <v>2</v>
      </c>
      <c r="N664" s="19">
        <v>1</v>
      </c>
      <c r="O664">
        <v>2</v>
      </c>
      <c r="P664">
        <v>1</v>
      </c>
      <c r="T664">
        <f t="shared" si="120"/>
        <v>8</v>
      </c>
      <c r="U664">
        <f t="shared" si="121"/>
        <v>6</v>
      </c>
      <c r="V664">
        <f t="shared" si="122"/>
        <v>3</v>
      </c>
      <c r="W664">
        <f t="shared" si="123"/>
        <v>2</v>
      </c>
      <c r="X664">
        <f t="shared" si="124"/>
        <v>210</v>
      </c>
      <c r="Y664">
        <f t="shared" si="125"/>
        <v>202</v>
      </c>
      <c r="Z664">
        <f t="shared" si="126"/>
        <v>0</v>
      </c>
      <c r="AA664">
        <f t="shared" si="127"/>
        <v>5</v>
      </c>
      <c r="AB664">
        <f t="shared" si="128"/>
        <v>202</v>
      </c>
      <c r="AC664">
        <f t="shared" si="129"/>
        <v>20201</v>
      </c>
      <c r="AD664">
        <f t="shared" si="130"/>
        <v>2</v>
      </c>
      <c r="AE664">
        <f t="shared" si="131"/>
        <v>1</v>
      </c>
    </row>
    <row r="665" spans="1:31" x14ac:dyDescent="0.2">
      <c r="A665">
        <v>8</v>
      </c>
      <c r="B665">
        <v>6</v>
      </c>
      <c r="C665">
        <v>4</v>
      </c>
      <c r="D665">
        <v>1</v>
      </c>
      <c r="E665">
        <v>2</v>
      </c>
      <c r="F665">
        <v>4</v>
      </c>
      <c r="G665">
        <v>2</v>
      </c>
      <c r="H665">
        <v>5</v>
      </c>
      <c r="I665">
        <v>4</v>
      </c>
      <c r="J665">
        <v>0</v>
      </c>
      <c r="K665">
        <v>0</v>
      </c>
      <c r="L665">
        <v>0</v>
      </c>
      <c r="M665" s="19">
        <v>0</v>
      </c>
      <c r="N665" s="19">
        <v>0</v>
      </c>
      <c r="O665">
        <v>2</v>
      </c>
      <c r="P665">
        <v>2</v>
      </c>
      <c r="T665">
        <f t="shared" si="120"/>
        <v>8</v>
      </c>
      <c r="U665">
        <f t="shared" si="121"/>
        <v>6</v>
      </c>
      <c r="V665">
        <f t="shared" si="122"/>
        <v>4</v>
      </c>
      <c r="W665">
        <f t="shared" si="123"/>
        <v>1</v>
      </c>
      <c r="X665">
        <f t="shared" si="124"/>
        <v>102</v>
      </c>
      <c r="Y665">
        <f t="shared" si="125"/>
        <v>104</v>
      </c>
      <c r="Z665">
        <f t="shared" si="126"/>
        <v>2</v>
      </c>
      <c r="AA665">
        <f t="shared" si="127"/>
        <v>6</v>
      </c>
      <c r="AB665">
        <f t="shared" si="128"/>
        <v>105</v>
      </c>
      <c r="AC665">
        <f t="shared" si="129"/>
        <v>10504</v>
      </c>
      <c r="AD665">
        <f t="shared" si="130"/>
        <v>2</v>
      </c>
      <c r="AE665">
        <f t="shared" si="131"/>
        <v>2</v>
      </c>
    </row>
    <row r="666" spans="1:31" x14ac:dyDescent="0.2">
      <c r="A666">
        <v>8</v>
      </c>
      <c r="B666">
        <v>6</v>
      </c>
      <c r="C666">
        <v>5</v>
      </c>
      <c r="D666">
        <v>1</v>
      </c>
      <c r="E666">
        <v>3</v>
      </c>
      <c r="F666">
        <v>5</v>
      </c>
      <c r="G666">
        <v>5</v>
      </c>
      <c r="H666">
        <v>4</v>
      </c>
      <c r="I666">
        <v>2</v>
      </c>
      <c r="J666">
        <v>0</v>
      </c>
      <c r="K666">
        <v>0</v>
      </c>
      <c r="L666">
        <v>0</v>
      </c>
      <c r="M666" s="19">
        <v>0</v>
      </c>
      <c r="N666" s="19">
        <v>0</v>
      </c>
      <c r="O666">
        <v>3</v>
      </c>
      <c r="P666">
        <v>2</v>
      </c>
      <c r="T666">
        <f t="shared" si="120"/>
        <v>8</v>
      </c>
      <c r="U666">
        <f t="shared" si="121"/>
        <v>6</v>
      </c>
      <c r="V666">
        <f t="shared" si="122"/>
        <v>5</v>
      </c>
      <c r="W666">
        <f t="shared" si="123"/>
        <v>1</v>
      </c>
      <c r="X666">
        <f t="shared" si="124"/>
        <v>103</v>
      </c>
      <c r="Y666">
        <f t="shared" si="125"/>
        <v>105</v>
      </c>
      <c r="Z666">
        <f t="shared" si="126"/>
        <v>5</v>
      </c>
      <c r="AA666">
        <f t="shared" si="127"/>
        <v>6</v>
      </c>
      <c r="AB666">
        <f t="shared" si="128"/>
        <v>104</v>
      </c>
      <c r="AC666">
        <f t="shared" si="129"/>
        <v>10402</v>
      </c>
      <c r="AD666">
        <f t="shared" si="130"/>
        <v>3</v>
      </c>
      <c r="AE666">
        <f t="shared" si="131"/>
        <v>2</v>
      </c>
    </row>
    <row r="667" spans="1:31" x14ac:dyDescent="0.2">
      <c r="A667">
        <v>8</v>
      </c>
      <c r="B667">
        <v>6</v>
      </c>
      <c r="C667">
        <v>6</v>
      </c>
      <c r="D667">
        <v>1</v>
      </c>
      <c r="E667">
        <v>6</v>
      </c>
      <c r="F667">
        <v>3</v>
      </c>
      <c r="G667">
        <v>4</v>
      </c>
      <c r="H667">
        <v>3</v>
      </c>
      <c r="I667">
        <v>3</v>
      </c>
      <c r="J667">
        <v>0</v>
      </c>
      <c r="K667">
        <v>0</v>
      </c>
      <c r="L667">
        <v>0</v>
      </c>
      <c r="M667" s="19">
        <v>0</v>
      </c>
      <c r="N667" s="19">
        <v>0</v>
      </c>
      <c r="O667">
        <v>2</v>
      </c>
      <c r="P667">
        <v>1</v>
      </c>
      <c r="T667">
        <f t="shared" si="120"/>
        <v>8</v>
      </c>
      <c r="U667">
        <f t="shared" si="121"/>
        <v>6</v>
      </c>
      <c r="V667">
        <f t="shared" si="122"/>
        <v>6</v>
      </c>
      <c r="W667">
        <f t="shared" si="123"/>
        <v>1</v>
      </c>
      <c r="X667">
        <f t="shared" si="124"/>
        <v>106</v>
      </c>
      <c r="Y667">
        <f t="shared" si="125"/>
        <v>103</v>
      </c>
      <c r="Z667">
        <f t="shared" si="126"/>
        <v>4</v>
      </c>
      <c r="AA667">
        <f t="shared" si="127"/>
        <v>6</v>
      </c>
      <c r="AB667">
        <f t="shared" si="128"/>
        <v>103</v>
      </c>
      <c r="AC667">
        <f t="shared" si="129"/>
        <v>10303</v>
      </c>
      <c r="AD667">
        <f t="shared" si="130"/>
        <v>2</v>
      </c>
      <c r="AE667">
        <f t="shared" si="131"/>
        <v>1</v>
      </c>
    </row>
    <row r="668" spans="1:31" x14ac:dyDescent="0.2">
      <c r="A668">
        <v>8</v>
      </c>
      <c r="B668">
        <v>7</v>
      </c>
      <c r="C668">
        <v>1</v>
      </c>
      <c r="D668">
        <v>1</v>
      </c>
      <c r="E668">
        <v>5</v>
      </c>
      <c r="F668">
        <v>4</v>
      </c>
      <c r="G668">
        <v>2</v>
      </c>
      <c r="H668">
        <v>4</v>
      </c>
      <c r="I668">
        <v>1</v>
      </c>
      <c r="J668">
        <v>0</v>
      </c>
      <c r="K668">
        <v>0</v>
      </c>
      <c r="L668">
        <v>0</v>
      </c>
      <c r="M668" s="19">
        <v>0</v>
      </c>
      <c r="N668" s="19">
        <v>0</v>
      </c>
      <c r="O668">
        <v>2</v>
      </c>
      <c r="P668">
        <v>2</v>
      </c>
      <c r="T668">
        <f t="shared" si="120"/>
        <v>8</v>
      </c>
      <c r="U668">
        <f t="shared" si="121"/>
        <v>7</v>
      </c>
      <c r="V668">
        <f t="shared" si="122"/>
        <v>1</v>
      </c>
      <c r="W668">
        <f t="shared" si="123"/>
        <v>1</v>
      </c>
      <c r="X668">
        <f t="shared" si="124"/>
        <v>105</v>
      </c>
      <c r="Y668">
        <f t="shared" si="125"/>
        <v>104</v>
      </c>
      <c r="Z668">
        <f t="shared" si="126"/>
        <v>2</v>
      </c>
      <c r="AA668">
        <f t="shared" si="127"/>
        <v>6</v>
      </c>
      <c r="AB668">
        <f t="shared" si="128"/>
        <v>104</v>
      </c>
      <c r="AC668">
        <f t="shared" si="129"/>
        <v>10401</v>
      </c>
      <c r="AD668">
        <f t="shared" si="130"/>
        <v>2</v>
      </c>
      <c r="AE668">
        <f t="shared" si="131"/>
        <v>2</v>
      </c>
    </row>
    <row r="669" spans="1:31" x14ac:dyDescent="0.2">
      <c r="A669">
        <v>8</v>
      </c>
      <c r="B669">
        <v>7</v>
      </c>
      <c r="C669">
        <v>2</v>
      </c>
      <c r="D669">
        <v>2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11</v>
      </c>
      <c r="K669">
        <v>3</v>
      </c>
      <c r="L669">
        <v>1</v>
      </c>
      <c r="M669" s="19">
        <v>2</v>
      </c>
      <c r="N669" s="19">
        <v>3</v>
      </c>
      <c r="O669">
        <v>1</v>
      </c>
      <c r="P669">
        <v>2</v>
      </c>
      <c r="T669">
        <f t="shared" si="120"/>
        <v>8</v>
      </c>
      <c r="U669">
        <f t="shared" si="121"/>
        <v>7</v>
      </c>
      <c r="V669">
        <f t="shared" si="122"/>
        <v>2</v>
      </c>
      <c r="W669">
        <f t="shared" si="123"/>
        <v>2</v>
      </c>
      <c r="X669">
        <f t="shared" si="124"/>
        <v>211</v>
      </c>
      <c r="Y669">
        <f t="shared" si="125"/>
        <v>203</v>
      </c>
      <c r="Z669">
        <f t="shared" si="126"/>
        <v>0</v>
      </c>
      <c r="AA669">
        <f t="shared" si="127"/>
        <v>1</v>
      </c>
      <c r="AB669">
        <f t="shared" si="128"/>
        <v>202</v>
      </c>
      <c r="AC669">
        <f t="shared" si="129"/>
        <v>20203</v>
      </c>
      <c r="AD669">
        <f t="shared" si="130"/>
        <v>1</v>
      </c>
      <c r="AE669">
        <f t="shared" si="131"/>
        <v>2</v>
      </c>
    </row>
    <row r="670" spans="1:31" x14ac:dyDescent="0.2">
      <c r="A670">
        <v>8</v>
      </c>
      <c r="B670">
        <v>7</v>
      </c>
      <c r="C670">
        <v>3</v>
      </c>
      <c r="D670">
        <v>1</v>
      </c>
      <c r="E670">
        <v>2</v>
      </c>
      <c r="F670">
        <v>1</v>
      </c>
      <c r="G670">
        <v>5</v>
      </c>
      <c r="H670">
        <v>3</v>
      </c>
      <c r="I670">
        <v>1</v>
      </c>
      <c r="J670">
        <v>0</v>
      </c>
      <c r="K670">
        <v>0</v>
      </c>
      <c r="L670">
        <v>0</v>
      </c>
      <c r="M670" s="19">
        <v>0</v>
      </c>
      <c r="N670" s="19">
        <v>0</v>
      </c>
      <c r="O670">
        <v>3</v>
      </c>
      <c r="P670">
        <v>1</v>
      </c>
      <c r="T670">
        <f t="shared" si="120"/>
        <v>8</v>
      </c>
      <c r="U670">
        <f t="shared" si="121"/>
        <v>7</v>
      </c>
      <c r="V670">
        <f t="shared" si="122"/>
        <v>3</v>
      </c>
      <c r="W670">
        <f t="shared" si="123"/>
        <v>1</v>
      </c>
      <c r="X670">
        <f t="shared" si="124"/>
        <v>102</v>
      </c>
      <c r="Y670">
        <f t="shared" si="125"/>
        <v>101</v>
      </c>
      <c r="Z670">
        <f t="shared" si="126"/>
        <v>5</v>
      </c>
      <c r="AA670">
        <f t="shared" si="127"/>
        <v>6</v>
      </c>
      <c r="AB670">
        <f t="shared" si="128"/>
        <v>103</v>
      </c>
      <c r="AC670">
        <f t="shared" si="129"/>
        <v>10301</v>
      </c>
      <c r="AD670">
        <f t="shared" si="130"/>
        <v>3</v>
      </c>
      <c r="AE670">
        <f t="shared" si="131"/>
        <v>1</v>
      </c>
    </row>
    <row r="671" spans="1:31" x14ac:dyDescent="0.2">
      <c r="A671">
        <v>8</v>
      </c>
      <c r="B671">
        <v>7</v>
      </c>
      <c r="C671">
        <v>4</v>
      </c>
      <c r="D671">
        <v>2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3</v>
      </c>
      <c r="K671">
        <v>4</v>
      </c>
      <c r="L671">
        <v>3</v>
      </c>
      <c r="M671" s="19">
        <v>6</v>
      </c>
      <c r="N671" s="19">
        <v>2</v>
      </c>
      <c r="O671">
        <v>1</v>
      </c>
      <c r="P671">
        <v>1</v>
      </c>
      <c r="T671">
        <f t="shared" si="120"/>
        <v>8</v>
      </c>
      <c r="U671">
        <f t="shared" si="121"/>
        <v>7</v>
      </c>
      <c r="V671">
        <f t="shared" si="122"/>
        <v>4</v>
      </c>
      <c r="W671">
        <f t="shared" si="123"/>
        <v>2</v>
      </c>
      <c r="X671">
        <f t="shared" si="124"/>
        <v>203</v>
      </c>
      <c r="Y671">
        <f t="shared" si="125"/>
        <v>204</v>
      </c>
      <c r="Z671">
        <f t="shared" si="126"/>
        <v>0</v>
      </c>
      <c r="AA671">
        <f t="shared" si="127"/>
        <v>3</v>
      </c>
      <c r="AB671">
        <f t="shared" si="128"/>
        <v>206</v>
      </c>
      <c r="AC671">
        <f t="shared" si="129"/>
        <v>20602</v>
      </c>
      <c r="AD671">
        <f t="shared" si="130"/>
        <v>1</v>
      </c>
      <c r="AE671">
        <f t="shared" si="131"/>
        <v>1</v>
      </c>
    </row>
    <row r="672" spans="1:31" x14ac:dyDescent="0.2">
      <c r="A672">
        <v>8</v>
      </c>
      <c r="B672">
        <v>7</v>
      </c>
      <c r="C672">
        <v>5</v>
      </c>
      <c r="D672">
        <v>2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12</v>
      </c>
      <c r="K672">
        <v>2</v>
      </c>
      <c r="L672">
        <v>5</v>
      </c>
      <c r="M672">
        <v>6</v>
      </c>
      <c r="N672">
        <v>5</v>
      </c>
      <c r="O672">
        <v>2</v>
      </c>
      <c r="P672">
        <v>2</v>
      </c>
      <c r="T672">
        <f t="shared" si="120"/>
        <v>8</v>
      </c>
      <c r="U672">
        <f t="shared" si="121"/>
        <v>7</v>
      </c>
      <c r="V672">
        <f t="shared" si="122"/>
        <v>5</v>
      </c>
      <c r="W672">
        <f t="shared" si="123"/>
        <v>2</v>
      </c>
      <c r="X672">
        <f t="shared" si="124"/>
        <v>212</v>
      </c>
      <c r="Y672">
        <f t="shared" si="125"/>
        <v>202</v>
      </c>
      <c r="Z672">
        <f t="shared" si="126"/>
        <v>0</v>
      </c>
      <c r="AA672">
        <f t="shared" si="127"/>
        <v>5</v>
      </c>
      <c r="AB672">
        <f t="shared" si="128"/>
        <v>206</v>
      </c>
      <c r="AC672">
        <f t="shared" si="129"/>
        <v>20605</v>
      </c>
      <c r="AD672">
        <f t="shared" si="130"/>
        <v>2</v>
      </c>
      <c r="AE672">
        <f t="shared" si="131"/>
        <v>2</v>
      </c>
    </row>
    <row r="673" spans="1:31" x14ac:dyDescent="0.2">
      <c r="A673">
        <v>8</v>
      </c>
      <c r="B673">
        <v>7</v>
      </c>
      <c r="C673">
        <v>6</v>
      </c>
      <c r="D673">
        <v>1</v>
      </c>
      <c r="E673">
        <v>14</v>
      </c>
      <c r="F673">
        <v>2</v>
      </c>
      <c r="G673">
        <v>1</v>
      </c>
      <c r="H673">
        <v>1</v>
      </c>
      <c r="I673">
        <v>3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3</v>
      </c>
      <c r="P673">
        <v>1</v>
      </c>
      <c r="T673">
        <f t="shared" si="120"/>
        <v>8</v>
      </c>
      <c r="U673">
        <f t="shared" si="121"/>
        <v>7</v>
      </c>
      <c r="V673">
        <f t="shared" si="122"/>
        <v>6</v>
      </c>
      <c r="W673">
        <f t="shared" si="123"/>
        <v>1</v>
      </c>
      <c r="X673">
        <f t="shared" si="124"/>
        <v>114</v>
      </c>
      <c r="Y673">
        <f t="shared" si="125"/>
        <v>102</v>
      </c>
      <c r="Z673">
        <f t="shared" si="126"/>
        <v>1</v>
      </c>
      <c r="AA673">
        <f t="shared" si="127"/>
        <v>6</v>
      </c>
      <c r="AB673">
        <f t="shared" si="128"/>
        <v>101</v>
      </c>
      <c r="AC673">
        <f t="shared" si="129"/>
        <v>10103</v>
      </c>
      <c r="AD673">
        <f t="shared" si="130"/>
        <v>3</v>
      </c>
      <c r="AE673">
        <f t="shared" si="131"/>
        <v>1</v>
      </c>
    </row>
    <row r="674" spans="1:31" x14ac:dyDescent="0.2">
      <c r="A674">
        <v>8</v>
      </c>
      <c r="B674">
        <v>8</v>
      </c>
      <c r="C674">
        <v>1</v>
      </c>
      <c r="D674">
        <v>1</v>
      </c>
      <c r="E674">
        <v>7</v>
      </c>
      <c r="F674">
        <v>5</v>
      </c>
      <c r="G674">
        <v>5</v>
      </c>
      <c r="H674">
        <v>2</v>
      </c>
      <c r="I674">
        <v>5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</v>
      </c>
      <c r="P674">
        <v>1</v>
      </c>
      <c r="T674">
        <f t="shared" si="120"/>
        <v>8</v>
      </c>
      <c r="U674">
        <f t="shared" si="121"/>
        <v>8</v>
      </c>
      <c r="V674">
        <f t="shared" si="122"/>
        <v>1</v>
      </c>
      <c r="W674">
        <f t="shared" si="123"/>
        <v>1</v>
      </c>
      <c r="X674">
        <f t="shared" si="124"/>
        <v>107</v>
      </c>
      <c r="Y674">
        <f t="shared" si="125"/>
        <v>105</v>
      </c>
      <c r="Z674">
        <f t="shared" si="126"/>
        <v>5</v>
      </c>
      <c r="AA674">
        <f t="shared" si="127"/>
        <v>6</v>
      </c>
      <c r="AB674">
        <f t="shared" si="128"/>
        <v>102</v>
      </c>
      <c r="AC674">
        <f t="shared" si="129"/>
        <v>10205</v>
      </c>
      <c r="AD674">
        <f t="shared" si="130"/>
        <v>2</v>
      </c>
      <c r="AE674">
        <f t="shared" si="131"/>
        <v>1</v>
      </c>
    </row>
    <row r="675" spans="1:31" x14ac:dyDescent="0.2">
      <c r="A675">
        <v>8</v>
      </c>
      <c r="B675">
        <v>8</v>
      </c>
      <c r="C675">
        <v>2</v>
      </c>
      <c r="D675">
        <v>1</v>
      </c>
      <c r="E675">
        <v>2</v>
      </c>
      <c r="F675">
        <v>4</v>
      </c>
      <c r="G675">
        <v>3</v>
      </c>
      <c r="H675">
        <v>3</v>
      </c>
      <c r="I675">
        <v>3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>
        <v>2</v>
      </c>
      <c r="T675">
        <f t="shared" si="120"/>
        <v>8</v>
      </c>
      <c r="U675">
        <f t="shared" si="121"/>
        <v>8</v>
      </c>
      <c r="V675">
        <f t="shared" si="122"/>
        <v>2</v>
      </c>
      <c r="W675">
        <f t="shared" si="123"/>
        <v>1</v>
      </c>
      <c r="X675">
        <f t="shared" si="124"/>
        <v>102</v>
      </c>
      <c r="Y675">
        <f t="shared" si="125"/>
        <v>104</v>
      </c>
      <c r="Z675">
        <f t="shared" si="126"/>
        <v>3</v>
      </c>
      <c r="AA675">
        <f t="shared" si="127"/>
        <v>6</v>
      </c>
      <c r="AB675">
        <f t="shared" si="128"/>
        <v>103</v>
      </c>
      <c r="AC675">
        <f t="shared" si="129"/>
        <v>10303</v>
      </c>
      <c r="AD675">
        <f t="shared" si="130"/>
        <v>1</v>
      </c>
      <c r="AE675">
        <f t="shared" si="131"/>
        <v>2</v>
      </c>
    </row>
    <row r="676" spans="1:31" x14ac:dyDescent="0.2">
      <c r="A676">
        <v>8</v>
      </c>
      <c r="B676">
        <v>8</v>
      </c>
      <c r="C676">
        <v>3</v>
      </c>
      <c r="D676">
        <v>2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10</v>
      </c>
      <c r="K676">
        <v>1</v>
      </c>
      <c r="L676">
        <v>1</v>
      </c>
      <c r="M676">
        <v>1</v>
      </c>
      <c r="N676">
        <v>5</v>
      </c>
      <c r="O676">
        <v>3</v>
      </c>
      <c r="P676">
        <v>1</v>
      </c>
      <c r="T676">
        <f t="shared" si="120"/>
        <v>8</v>
      </c>
      <c r="U676">
        <f t="shared" si="121"/>
        <v>8</v>
      </c>
      <c r="V676">
        <f t="shared" si="122"/>
        <v>3</v>
      </c>
      <c r="W676">
        <f t="shared" si="123"/>
        <v>2</v>
      </c>
      <c r="X676">
        <f t="shared" si="124"/>
        <v>210</v>
      </c>
      <c r="Y676">
        <f t="shared" si="125"/>
        <v>201</v>
      </c>
      <c r="Z676">
        <f t="shared" si="126"/>
        <v>0</v>
      </c>
      <c r="AA676">
        <f t="shared" si="127"/>
        <v>1</v>
      </c>
      <c r="AB676">
        <f t="shared" si="128"/>
        <v>201</v>
      </c>
      <c r="AC676">
        <f t="shared" si="129"/>
        <v>20105</v>
      </c>
      <c r="AD676">
        <f t="shared" si="130"/>
        <v>3</v>
      </c>
      <c r="AE676">
        <f t="shared" si="131"/>
        <v>1</v>
      </c>
    </row>
    <row r="677" spans="1:31" x14ac:dyDescent="0.2">
      <c r="A677">
        <v>8</v>
      </c>
      <c r="B677">
        <v>8</v>
      </c>
      <c r="C677">
        <v>4</v>
      </c>
      <c r="D677">
        <v>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</v>
      </c>
      <c r="K677">
        <v>3</v>
      </c>
      <c r="L677">
        <v>4</v>
      </c>
      <c r="M677">
        <v>2</v>
      </c>
      <c r="N677">
        <v>4</v>
      </c>
      <c r="O677">
        <v>2</v>
      </c>
      <c r="P677">
        <v>1</v>
      </c>
      <c r="T677">
        <f t="shared" si="120"/>
        <v>8</v>
      </c>
      <c r="U677">
        <f t="shared" si="121"/>
        <v>8</v>
      </c>
      <c r="V677">
        <f t="shared" si="122"/>
        <v>4</v>
      </c>
      <c r="W677">
        <f t="shared" si="123"/>
        <v>2</v>
      </c>
      <c r="X677">
        <f t="shared" si="124"/>
        <v>202</v>
      </c>
      <c r="Y677">
        <f t="shared" si="125"/>
        <v>203</v>
      </c>
      <c r="Z677">
        <f t="shared" si="126"/>
        <v>0</v>
      </c>
      <c r="AA677">
        <f t="shared" si="127"/>
        <v>4</v>
      </c>
      <c r="AB677">
        <f t="shared" si="128"/>
        <v>202</v>
      </c>
      <c r="AC677">
        <f t="shared" si="129"/>
        <v>20204</v>
      </c>
      <c r="AD677">
        <f t="shared" si="130"/>
        <v>2</v>
      </c>
      <c r="AE677">
        <f t="shared" si="131"/>
        <v>1</v>
      </c>
    </row>
    <row r="678" spans="1:31" x14ac:dyDescent="0.2">
      <c r="A678">
        <v>8</v>
      </c>
      <c r="B678">
        <v>8</v>
      </c>
      <c r="C678">
        <v>5</v>
      </c>
      <c r="D678">
        <v>2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  <c r="K678">
        <v>2</v>
      </c>
      <c r="L678">
        <v>2</v>
      </c>
      <c r="M678">
        <v>4</v>
      </c>
      <c r="N678">
        <v>1</v>
      </c>
      <c r="O678">
        <v>3</v>
      </c>
      <c r="P678">
        <v>2</v>
      </c>
      <c r="T678">
        <f t="shared" si="120"/>
        <v>8</v>
      </c>
      <c r="U678">
        <f t="shared" si="121"/>
        <v>8</v>
      </c>
      <c r="V678">
        <f t="shared" si="122"/>
        <v>5</v>
      </c>
      <c r="W678">
        <f t="shared" si="123"/>
        <v>2</v>
      </c>
      <c r="X678">
        <f t="shared" si="124"/>
        <v>201</v>
      </c>
      <c r="Y678">
        <f t="shared" si="125"/>
        <v>202</v>
      </c>
      <c r="Z678">
        <f t="shared" si="126"/>
        <v>0</v>
      </c>
      <c r="AA678">
        <f t="shared" si="127"/>
        <v>2</v>
      </c>
      <c r="AB678">
        <f t="shared" si="128"/>
        <v>204</v>
      </c>
      <c r="AC678">
        <f t="shared" si="129"/>
        <v>20401</v>
      </c>
      <c r="AD678">
        <f t="shared" si="130"/>
        <v>3</v>
      </c>
      <c r="AE678">
        <f t="shared" si="131"/>
        <v>2</v>
      </c>
    </row>
    <row r="679" spans="1:31" x14ac:dyDescent="0.2">
      <c r="A679">
        <v>8</v>
      </c>
      <c r="B679">
        <v>8</v>
      </c>
      <c r="C679">
        <v>6</v>
      </c>
      <c r="D679">
        <v>1</v>
      </c>
      <c r="E679">
        <v>11</v>
      </c>
      <c r="F679">
        <v>1</v>
      </c>
      <c r="G679">
        <v>2</v>
      </c>
      <c r="H679">
        <v>5</v>
      </c>
      <c r="I679">
        <v>4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>
        <v>2</v>
      </c>
      <c r="T679">
        <f t="shared" si="120"/>
        <v>8</v>
      </c>
      <c r="U679">
        <f t="shared" si="121"/>
        <v>8</v>
      </c>
      <c r="V679">
        <f t="shared" si="122"/>
        <v>6</v>
      </c>
      <c r="W679">
        <f t="shared" si="123"/>
        <v>1</v>
      </c>
      <c r="X679">
        <f t="shared" si="124"/>
        <v>111</v>
      </c>
      <c r="Y679">
        <f t="shared" si="125"/>
        <v>101</v>
      </c>
      <c r="Z679">
        <f t="shared" si="126"/>
        <v>2</v>
      </c>
      <c r="AA679">
        <f t="shared" si="127"/>
        <v>6</v>
      </c>
      <c r="AB679">
        <f t="shared" si="128"/>
        <v>105</v>
      </c>
      <c r="AC679">
        <f t="shared" si="129"/>
        <v>10504</v>
      </c>
      <c r="AD679">
        <f t="shared" si="130"/>
        <v>1</v>
      </c>
      <c r="AE679">
        <f t="shared" si="131"/>
        <v>2</v>
      </c>
    </row>
    <row r="680" spans="1:31" x14ac:dyDescent="0.2">
      <c r="A680">
        <v>8</v>
      </c>
      <c r="B680">
        <v>9</v>
      </c>
      <c r="C680">
        <v>1</v>
      </c>
      <c r="D680">
        <v>2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6</v>
      </c>
      <c r="K680">
        <v>4</v>
      </c>
      <c r="L680">
        <v>2</v>
      </c>
      <c r="M680">
        <v>3</v>
      </c>
      <c r="N680">
        <v>5</v>
      </c>
      <c r="O680">
        <v>2</v>
      </c>
      <c r="P680">
        <v>1</v>
      </c>
      <c r="T680">
        <f t="shared" si="120"/>
        <v>8</v>
      </c>
      <c r="U680">
        <f t="shared" si="121"/>
        <v>9</v>
      </c>
      <c r="V680">
        <f t="shared" si="122"/>
        <v>1</v>
      </c>
      <c r="W680">
        <f t="shared" si="123"/>
        <v>2</v>
      </c>
      <c r="X680">
        <f t="shared" si="124"/>
        <v>206</v>
      </c>
      <c r="Y680">
        <f t="shared" si="125"/>
        <v>204</v>
      </c>
      <c r="Z680">
        <f t="shared" si="126"/>
        <v>0</v>
      </c>
      <c r="AA680">
        <f t="shared" si="127"/>
        <v>2</v>
      </c>
      <c r="AB680">
        <f t="shared" si="128"/>
        <v>203</v>
      </c>
      <c r="AC680">
        <f t="shared" si="129"/>
        <v>20305</v>
      </c>
      <c r="AD680">
        <f t="shared" si="130"/>
        <v>2</v>
      </c>
      <c r="AE680">
        <f t="shared" si="131"/>
        <v>1</v>
      </c>
    </row>
    <row r="681" spans="1:31" x14ac:dyDescent="0.2">
      <c r="A681">
        <v>8</v>
      </c>
      <c r="B681">
        <v>9</v>
      </c>
      <c r="C681">
        <v>2</v>
      </c>
      <c r="D681">
        <v>2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12</v>
      </c>
      <c r="K681">
        <v>2</v>
      </c>
      <c r="L681">
        <v>3</v>
      </c>
      <c r="M681">
        <v>4</v>
      </c>
      <c r="N681">
        <v>3</v>
      </c>
      <c r="O681">
        <v>2</v>
      </c>
      <c r="P681">
        <v>2</v>
      </c>
      <c r="T681">
        <f t="shared" si="120"/>
        <v>8</v>
      </c>
      <c r="U681">
        <f t="shared" si="121"/>
        <v>9</v>
      </c>
      <c r="V681">
        <f t="shared" si="122"/>
        <v>2</v>
      </c>
      <c r="W681">
        <f t="shared" si="123"/>
        <v>2</v>
      </c>
      <c r="X681">
        <f t="shared" si="124"/>
        <v>212</v>
      </c>
      <c r="Y681">
        <f t="shared" si="125"/>
        <v>202</v>
      </c>
      <c r="Z681">
        <f t="shared" si="126"/>
        <v>0</v>
      </c>
      <c r="AA681">
        <f t="shared" si="127"/>
        <v>3</v>
      </c>
      <c r="AB681">
        <f t="shared" si="128"/>
        <v>204</v>
      </c>
      <c r="AC681">
        <f t="shared" si="129"/>
        <v>20403</v>
      </c>
      <c r="AD681">
        <f t="shared" si="130"/>
        <v>2</v>
      </c>
      <c r="AE681">
        <f t="shared" si="131"/>
        <v>2</v>
      </c>
    </row>
    <row r="682" spans="1:31" x14ac:dyDescent="0.2">
      <c r="A682">
        <v>8</v>
      </c>
      <c r="B682">
        <v>9</v>
      </c>
      <c r="C682">
        <v>3</v>
      </c>
      <c r="D682">
        <v>1</v>
      </c>
      <c r="E682">
        <v>4</v>
      </c>
      <c r="F682">
        <v>5</v>
      </c>
      <c r="G682">
        <v>6</v>
      </c>
      <c r="H682">
        <v>4</v>
      </c>
      <c r="I682">
        <v>2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>
        <v>2</v>
      </c>
      <c r="T682">
        <f t="shared" si="120"/>
        <v>8</v>
      </c>
      <c r="U682">
        <f t="shared" si="121"/>
        <v>9</v>
      </c>
      <c r="V682">
        <f t="shared" si="122"/>
        <v>3</v>
      </c>
      <c r="W682">
        <f t="shared" si="123"/>
        <v>1</v>
      </c>
      <c r="X682">
        <f t="shared" si="124"/>
        <v>104</v>
      </c>
      <c r="Y682">
        <f t="shared" si="125"/>
        <v>105</v>
      </c>
      <c r="Z682">
        <f t="shared" si="126"/>
        <v>6</v>
      </c>
      <c r="AA682">
        <f t="shared" si="127"/>
        <v>6</v>
      </c>
      <c r="AB682">
        <f t="shared" si="128"/>
        <v>104</v>
      </c>
      <c r="AC682">
        <f t="shared" si="129"/>
        <v>10402</v>
      </c>
      <c r="AD682">
        <f t="shared" si="130"/>
        <v>1</v>
      </c>
      <c r="AE682">
        <f t="shared" si="131"/>
        <v>2</v>
      </c>
    </row>
    <row r="683" spans="1:31" x14ac:dyDescent="0.2">
      <c r="A683">
        <v>8</v>
      </c>
      <c r="B683">
        <v>9</v>
      </c>
      <c r="C683">
        <v>4</v>
      </c>
      <c r="D683">
        <v>2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10</v>
      </c>
      <c r="K683">
        <v>3</v>
      </c>
      <c r="L683">
        <v>5</v>
      </c>
      <c r="M683">
        <v>7</v>
      </c>
      <c r="N683">
        <v>4</v>
      </c>
      <c r="O683">
        <v>3</v>
      </c>
      <c r="P683">
        <v>1</v>
      </c>
      <c r="T683">
        <f t="shared" si="120"/>
        <v>8</v>
      </c>
      <c r="U683">
        <f t="shared" si="121"/>
        <v>9</v>
      </c>
      <c r="V683">
        <f t="shared" si="122"/>
        <v>4</v>
      </c>
      <c r="W683">
        <f t="shared" si="123"/>
        <v>2</v>
      </c>
      <c r="X683">
        <f t="shared" si="124"/>
        <v>210</v>
      </c>
      <c r="Y683">
        <f t="shared" si="125"/>
        <v>203</v>
      </c>
      <c r="Z683">
        <f t="shared" si="126"/>
        <v>0</v>
      </c>
      <c r="AA683">
        <f t="shared" si="127"/>
        <v>5</v>
      </c>
      <c r="AB683">
        <f t="shared" si="128"/>
        <v>207</v>
      </c>
      <c r="AC683">
        <f t="shared" si="129"/>
        <v>20704</v>
      </c>
      <c r="AD683">
        <f t="shared" si="130"/>
        <v>3</v>
      </c>
      <c r="AE683">
        <f t="shared" si="131"/>
        <v>1</v>
      </c>
    </row>
    <row r="684" spans="1:31" x14ac:dyDescent="0.2">
      <c r="A684">
        <v>8</v>
      </c>
      <c r="B684">
        <v>9</v>
      </c>
      <c r="C684">
        <v>5</v>
      </c>
      <c r="D684">
        <v>1</v>
      </c>
      <c r="E684">
        <v>12</v>
      </c>
      <c r="F684">
        <v>2</v>
      </c>
      <c r="G684">
        <v>4</v>
      </c>
      <c r="H684">
        <v>1</v>
      </c>
      <c r="I684">
        <v>4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>
        <v>2</v>
      </c>
      <c r="T684">
        <f t="shared" si="120"/>
        <v>8</v>
      </c>
      <c r="U684">
        <f t="shared" si="121"/>
        <v>9</v>
      </c>
      <c r="V684">
        <f t="shared" si="122"/>
        <v>5</v>
      </c>
      <c r="W684">
        <f t="shared" si="123"/>
        <v>1</v>
      </c>
      <c r="X684">
        <f t="shared" si="124"/>
        <v>112</v>
      </c>
      <c r="Y684">
        <f t="shared" si="125"/>
        <v>102</v>
      </c>
      <c r="Z684">
        <f t="shared" si="126"/>
        <v>4</v>
      </c>
      <c r="AA684">
        <f t="shared" si="127"/>
        <v>6</v>
      </c>
      <c r="AB684">
        <f t="shared" si="128"/>
        <v>101</v>
      </c>
      <c r="AC684">
        <f t="shared" si="129"/>
        <v>10104</v>
      </c>
      <c r="AD684">
        <f t="shared" si="130"/>
        <v>1</v>
      </c>
      <c r="AE684">
        <f t="shared" si="131"/>
        <v>2</v>
      </c>
    </row>
    <row r="685" spans="1:31" x14ac:dyDescent="0.2">
      <c r="A685">
        <v>8</v>
      </c>
      <c r="B685">
        <v>9</v>
      </c>
      <c r="C685">
        <v>6</v>
      </c>
      <c r="D685">
        <v>1</v>
      </c>
      <c r="E685">
        <v>10</v>
      </c>
      <c r="F685">
        <v>3</v>
      </c>
      <c r="G685">
        <v>2</v>
      </c>
      <c r="H685">
        <v>2</v>
      </c>
      <c r="I685">
        <v>5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3</v>
      </c>
      <c r="P685">
        <v>1</v>
      </c>
      <c r="T685">
        <f t="shared" si="120"/>
        <v>8</v>
      </c>
      <c r="U685">
        <f t="shared" si="121"/>
        <v>9</v>
      </c>
      <c r="V685">
        <f t="shared" si="122"/>
        <v>6</v>
      </c>
      <c r="W685">
        <f t="shared" si="123"/>
        <v>1</v>
      </c>
      <c r="X685">
        <f t="shared" si="124"/>
        <v>110</v>
      </c>
      <c r="Y685">
        <f t="shared" si="125"/>
        <v>103</v>
      </c>
      <c r="Z685">
        <f t="shared" si="126"/>
        <v>2</v>
      </c>
      <c r="AA685">
        <f t="shared" si="127"/>
        <v>6</v>
      </c>
      <c r="AB685">
        <f t="shared" si="128"/>
        <v>102</v>
      </c>
      <c r="AC685">
        <f t="shared" si="129"/>
        <v>10205</v>
      </c>
      <c r="AD685">
        <f t="shared" si="130"/>
        <v>3</v>
      </c>
      <c r="AE685">
        <f t="shared" si="131"/>
        <v>1</v>
      </c>
    </row>
    <row r="686" spans="1:31" x14ac:dyDescent="0.2">
      <c r="A686">
        <v>8</v>
      </c>
      <c r="B686">
        <v>10</v>
      </c>
      <c r="C686">
        <v>1</v>
      </c>
      <c r="D686">
        <v>1</v>
      </c>
      <c r="E686">
        <v>6</v>
      </c>
      <c r="F686">
        <v>4</v>
      </c>
      <c r="G686">
        <v>3</v>
      </c>
      <c r="H686">
        <v>2</v>
      </c>
      <c r="I686">
        <v>2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2</v>
      </c>
      <c r="P686">
        <v>1</v>
      </c>
      <c r="T686">
        <f t="shared" si="120"/>
        <v>8</v>
      </c>
      <c r="U686">
        <f t="shared" si="121"/>
        <v>10</v>
      </c>
      <c r="V686">
        <f t="shared" si="122"/>
        <v>1</v>
      </c>
      <c r="W686">
        <f t="shared" si="123"/>
        <v>1</v>
      </c>
      <c r="X686">
        <f t="shared" si="124"/>
        <v>106</v>
      </c>
      <c r="Y686">
        <f t="shared" si="125"/>
        <v>104</v>
      </c>
      <c r="Z686">
        <f t="shared" si="126"/>
        <v>3</v>
      </c>
      <c r="AA686">
        <f t="shared" si="127"/>
        <v>6</v>
      </c>
      <c r="AB686">
        <f t="shared" si="128"/>
        <v>102</v>
      </c>
      <c r="AC686">
        <f t="shared" si="129"/>
        <v>10202</v>
      </c>
      <c r="AD686">
        <f t="shared" si="130"/>
        <v>2</v>
      </c>
      <c r="AE686">
        <f t="shared" si="131"/>
        <v>1</v>
      </c>
    </row>
    <row r="687" spans="1:31" x14ac:dyDescent="0.2">
      <c r="A687">
        <v>8</v>
      </c>
      <c r="B687">
        <v>10</v>
      </c>
      <c r="C687">
        <v>2</v>
      </c>
      <c r="D687">
        <v>1</v>
      </c>
      <c r="E687">
        <v>14</v>
      </c>
      <c r="F687">
        <v>2</v>
      </c>
      <c r="G687">
        <v>5</v>
      </c>
      <c r="H687">
        <v>4</v>
      </c>
      <c r="I687">
        <v>4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3</v>
      </c>
      <c r="P687">
        <v>2</v>
      </c>
      <c r="T687">
        <f t="shared" si="120"/>
        <v>8</v>
      </c>
      <c r="U687">
        <f t="shared" si="121"/>
        <v>10</v>
      </c>
      <c r="V687">
        <f t="shared" si="122"/>
        <v>2</v>
      </c>
      <c r="W687">
        <f t="shared" si="123"/>
        <v>1</v>
      </c>
      <c r="X687">
        <f t="shared" si="124"/>
        <v>114</v>
      </c>
      <c r="Y687">
        <f t="shared" si="125"/>
        <v>102</v>
      </c>
      <c r="Z687">
        <f t="shared" si="126"/>
        <v>5</v>
      </c>
      <c r="AA687">
        <f t="shared" si="127"/>
        <v>6</v>
      </c>
      <c r="AB687">
        <f t="shared" si="128"/>
        <v>104</v>
      </c>
      <c r="AC687">
        <f t="shared" si="129"/>
        <v>10404</v>
      </c>
      <c r="AD687">
        <f t="shared" si="130"/>
        <v>3</v>
      </c>
      <c r="AE687">
        <f t="shared" si="131"/>
        <v>2</v>
      </c>
    </row>
    <row r="688" spans="1:31" x14ac:dyDescent="0.2">
      <c r="A688">
        <v>8</v>
      </c>
      <c r="B688">
        <v>10</v>
      </c>
      <c r="C688">
        <v>3</v>
      </c>
      <c r="D688">
        <v>2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3</v>
      </c>
      <c r="K688">
        <v>1</v>
      </c>
      <c r="L688">
        <v>4</v>
      </c>
      <c r="M688">
        <v>5</v>
      </c>
      <c r="N688">
        <v>1</v>
      </c>
      <c r="O688">
        <v>1</v>
      </c>
      <c r="P688">
        <v>1</v>
      </c>
      <c r="T688">
        <f t="shared" si="120"/>
        <v>8</v>
      </c>
      <c r="U688">
        <f t="shared" si="121"/>
        <v>10</v>
      </c>
      <c r="V688">
        <f t="shared" si="122"/>
        <v>3</v>
      </c>
      <c r="W688">
        <f t="shared" si="123"/>
        <v>2</v>
      </c>
      <c r="X688">
        <f t="shared" si="124"/>
        <v>203</v>
      </c>
      <c r="Y688">
        <f t="shared" si="125"/>
        <v>201</v>
      </c>
      <c r="Z688">
        <f t="shared" si="126"/>
        <v>0</v>
      </c>
      <c r="AA688">
        <f t="shared" si="127"/>
        <v>4</v>
      </c>
      <c r="AB688">
        <f t="shared" si="128"/>
        <v>205</v>
      </c>
      <c r="AC688">
        <f t="shared" si="129"/>
        <v>20501</v>
      </c>
      <c r="AD688">
        <f t="shared" si="130"/>
        <v>1</v>
      </c>
      <c r="AE688">
        <f t="shared" si="131"/>
        <v>1</v>
      </c>
    </row>
    <row r="689" spans="1:31" x14ac:dyDescent="0.2">
      <c r="A689">
        <v>8</v>
      </c>
      <c r="B689">
        <v>10</v>
      </c>
      <c r="C689">
        <v>4</v>
      </c>
      <c r="D689">
        <v>1</v>
      </c>
      <c r="E689">
        <v>5</v>
      </c>
      <c r="F689">
        <v>5</v>
      </c>
      <c r="G689">
        <v>1</v>
      </c>
      <c r="H689">
        <v>1</v>
      </c>
      <c r="I689">
        <v>2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2</v>
      </c>
      <c r="T689">
        <f t="shared" si="120"/>
        <v>8</v>
      </c>
      <c r="U689">
        <f t="shared" si="121"/>
        <v>10</v>
      </c>
      <c r="V689">
        <f t="shared" si="122"/>
        <v>4</v>
      </c>
      <c r="W689">
        <f t="shared" si="123"/>
        <v>1</v>
      </c>
      <c r="X689">
        <f t="shared" si="124"/>
        <v>105</v>
      </c>
      <c r="Y689">
        <f t="shared" si="125"/>
        <v>105</v>
      </c>
      <c r="Z689">
        <f t="shared" si="126"/>
        <v>1</v>
      </c>
      <c r="AA689">
        <f t="shared" si="127"/>
        <v>6</v>
      </c>
      <c r="AB689">
        <f t="shared" si="128"/>
        <v>101</v>
      </c>
      <c r="AC689">
        <f t="shared" si="129"/>
        <v>10102</v>
      </c>
      <c r="AD689">
        <f t="shared" si="130"/>
        <v>1</v>
      </c>
      <c r="AE689">
        <f t="shared" si="131"/>
        <v>2</v>
      </c>
    </row>
    <row r="690" spans="1:31" x14ac:dyDescent="0.2">
      <c r="A690">
        <v>8</v>
      </c>
      <c r="B690">
        <v>10</v>
      </c>
      <c r="C690">
        <v>5</v>
      </c>
      <c r="D690">
        <v>2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4</v>
      </c>
      <c r="K690">
        <v>3</v>
      </c>
      <c r="L690">
        <v>2</v>
      </c>
      <c r="M690">
        <v>6</v>
      </c>
      <c r="N690">
        <v>2</v>
      </c>
      <c r="O690">
        <v>3</v>
      </c>
      <c r="P690">
        <v>2</v>
      </c>
      <c r="T690">
        <f t="shared" si="120"/>
        <v>8</v>
      </c>
      <c r="U690">
        <f t="shared" si="121"/>
        <v>10</v>
      </c>
      <c r="V690">
        <f t="shared" si="122"/>
        <v>5</v>
      </c>
      <c r="W690">
        <f t="shared" si="123"/>
        <v>2</v>
      </c>
      <c r="X690">
        <f t="shared" si="124"/>
        <v>204</v>
      </c>
      <c r="Y690">
        <f t="shared" si="125"/>
        <v>203</v>
      </c>
      <c r="Z690">
        <f t="shared" si="126"/>
        <v>0</v>
      </c>
      <c r="AA690">
        <f t="shared" si="127"/>
        <v>2</v>
      </c>
      <c r="AB690">
        <f t="shared" si="128"/>
        <v>206</v>
      </c>
      <c r="AC690">
        <f t="shared" si="129"/>
        <v>20602</v>
      </c>
      <c r="AD690">
        <f t="shared" si="130"/>
        <v>3</v>
      </c>
      <c r="AE690">
        <f t="shared" si="131"/>
        <v>2</v>
      </c>
    </row>
    <row r="691" spans="1:31" x14ac:dyDescent="0.2">
      <c r="A691">
        <v>8</v>
      </c>
      <c r="B691">
        <v>10</v>
      </c>
      <c r="C691">
        <v>6</v>
      </c>
      <c r="D691">
        <v>1</v>
      </c>
      <c r="E691">
        <v>7</v>
      </c>
      <c r="F691">
        <v>3</v>
      </c>
      <c r="G691">
        <v>1</v>
      </c>
      <c r="H691">
        <v>5</v>
      </c>
      <c r="I691">
        <v>1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2</v>
      </c>
      <c r="P691">
        <v>1</v>
      </c>
      <c r="T691">
        <f t="shared" si="120"/>
        <v>8</v>
      </c>
      <c r="U691">
        <f t="shared" si="121"/>
        <v>10</v>
      </c>
      <c r="V691">
        <f t="shared" si="122"/>
        <v>6</v>
      </c>
      <c r="W691">
        <f t="shared" si="123"/>
        <v>1</v>
      </c>
      <c r="X691">
        <f t="shared" si="124"/>
        <v>107</v>
      </c>
      <c r="Y691">
        <f t="shared" si="125"/>
        <v>103</v>
      </c>
      <c r="Z691">
        <f t="shared" si="126"/>
        <v>1</v>
      </c>
      <c r="AA691">
        <f t="shared" si="127"/>
        <v>6</v>
      </c>
      <c r="AB691">
        <f t="shared" si="128"/>
        <v>105</v>
      </c>
      <c r="AC691">
        <f t="shared" si="129"/>
        <v>10501</v>
      </c>
      <c r="AD691">
        <f t="shared" si="130"/>
        <v>2</v>
      </c>
      <c r="AE691">
        <f t="shared" si="131"/>
        <v>1</v>
      </c>
    </row>
    <row r="692" spans="1:31" x14ac:dyDescent="0.2">
      <c r="A692">
        <v>8</v>
      </c>
      <c r="B692">
        <v>11</v>
      </c>
      <c r="C692">
        <v>1</v>
      </c>
      <c r="D692">
        <v>1</v>
      </c>
      <c r="E692">
        <v>12</v>
      </c>
      <c r="F692">
        <v>2</v>
      </c>
      <c r="G692">
        <v>6</v>
      </c>
      <c r="H692">
        <v>3</v>
      </c>
      <c r="I692">
        <v>5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>
        <v>1</v>
      </c>
      <c r="T692">
        <f t="shared" si="120"/>
        <v>8</v>
      </c>
      <c r="U692">
        <f t="shared" si="121"/>
        <v>11</v>
      </c>
      <c r="V692">
        <f t="shared" si="122"/>
        <v>1</v>
      </c>
      <c r="W692">
        <f t="shared" si="123"/>
        <v>1</v>
      </c>
      <c r="X692">
        <f t="shared" si="124"/>
        <v>112</v>
      </c>
      <c r="Y692">
        <f t="shared" si="125"/>
        <v>102</v>
      </c>
      <c r="Z692">
        <f t="shared" si="126"/>
        <v>6</v>
      </c>
      <c r="AA692">
        <f t="shared" si="127"/>
        <v>6</v>
      </c>
      <c r="AB692">
        <f t="shared" si="128"/>
        <v>103</v>
      </c>
      <c r="AC692">
        <f t="shared" si="129"/>
        <v>10305</v>
      </c>
      <c r="AD692">
        <f t="shared" si="130"/>
        <v>1</v>
      </c>
      <c r="AE692">
        <f t="shared" si="131"/>
        <v>1</v>
      </c>
    </row>
    <row r="693" spans="1:31" x14ac:dyDescent="0.2">
      <c r="A693">
        <v>8</v>
      </c>
      <c r="B693">
        <v>11</v>
      </c>
      <c r="C693">
        <v>2</v>
      </c>
      <c r="D693">
        <v>2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4</v>
      </c>
      <c r="L693">
        <v>1</v>
      </c>
      <c r="M693">
        <v>3</v>
      </c>
      <c r="N693">
        <v>3</v>
      </c>
      <c r="O693">
        <v>3</v>
      </c>
      <c r="P693">
        <v>2</v>
      </c>
      <c r="T693">
        <f t="shared" si="120"/>
        <v>8</v>
      </c>
      <c r="U693">
        <f t="shared" si="121"/>
        <v>11</v>
      </c>
      <c r="V693">
        <f t="shared" si="122"/>
        <v>2</v>
      </c>
      <c r="W693">
        <f t="shared" si="123"/>
        <v>2</v>
      </c>
      <c r="X693">
        <f t="shared" si="124"/>
        <v>201</v>
      </c>
      <c r="Y693">
        <f t="shared" si="125"/>
        <v>204</v>
      </c>
      <c r="Z693">
        <f t="shared" si="126"/>
        <v>0</v>
      </c>
      <c r="AA693">
        <f t="shared" si="127"/>
        <v>1</v>
      </c>
      <c r="AB693">
        <f t="shared" si="128"/>
        <v>203</v>
      </c>
      <c r="AC693">
        <f t="shared" si="129"/>
        <v>20303</v>
      </c>
      <c r="AD693">
        <f t="shared" si="130"/>
        <v>3</v>
      </c>
      <c r="AE693">
        <f t="shared" si="131"/>
        <v>2</v>
      </c>
    </row>
    <row r="694" spans="1:31" x14ac:dyDescent="0.2">
      <c r="A694">
        <v>8</v>
      </c>
      <c r="B694">
        <v>11</v>
      </c>
      <c r="C694">
        <v>3</v>
      </c>
      <c r="D694">
        <v>1</v>
      </c>
      <c r="E694">
        <v>11</v>
      </c>
      <c r="F694">
        <v>3</v>
      </c>
      <c r="G694">
        <v>1</v>
      </c>
      <c r="H694">
        <v>2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1</v>
      </c>
      <c r="T694">
        <f t="shared" si="120"/>
        <v>8</v>
      </c>
      <c r="U694">
        <f t="shared" si="121"/>
        <v>11</v>
      </c>
      <c r="V694">
        <f t="shared" si="122"/>
        <v>3</v>
      </c>
      <c r="W694">
        <f t="shared" si="123"/>
        <v>1</v>
      </c>
      <c r="X694">
        <f t="shared" si="124"/>
        <v>111</v>
      </c>
      <c r="Y694">
        <f t="shared" si="125"/>
        <v>103</v>
      </c>
      <c r="Z694">
        <f t="shared" si="126"/>
        <v>1</v>
      </c>
      <c r="AA694">
        <f t="shared" si="127"/>
        <v>6</v>
      </c>
      <c r="AB694">
        <f t="shared" si="128"/>
        <v>102</v>
      </c>
      <c r="AC694">
        <f t="shared" si="129"/>
        <v>10201</v>
      </c>
      <c r="AD694">
        <f t="shared" si="130"/>
        <v>1</v>
      </c>
      <c r="AE694">
        <f t="shared" si="131"/>
        <v>1</v>
      </c>
    </row>
    <row r="695" spans="1:31" x14ac:dyDescent="0.2">
      <c r="A695">
        <v>8</v>
      </c>
      <c r="B695">
        <v>11</v>
      </c>
      <c r="C695">
        <v>4</v>
      </c>
      <c r="D695">
        <v>1</v>
      </c>
      <c r="E695">
        <v>9</v>
      </c>
      <c r="F695">
        <v>1</v>
      </c>
      <c r="G695">
        <v>3</v>
      </c>
      <c r="H695">
        <v>1</v>
      </c>
      <c r="I695">
        <v>3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3</v>
      </c>
      <c r="P695">
        <v>1</v>
      </c>
      <c r="T695">
        <f t="shared" si="120"/>
        <v>8</v>
      </c>
      <c r="U695">
        <f t="shared" si="121"/>
        <v>11</v>
      </c>
      <c r="V695">
        <f t="shared" si="122"/>
        <v>4</v>
      </c>
      <c r="W695">
        <f t="shared" si="123"/>
        <v>1</v>
      </c>
      <c r="X695">
        <f t="shared" si="124"/>
        <v>109</v>
      </c>
      <c r="Y695">
        <f t="shared" si="125"/>
        <v>101</v>
      </c>
      <c r="Z695">
        <f t="shared" si="126"/>
        <v>3</v>
      </c>
      <c r="AA695">
        <f t="shared" si="127"/>
        <v>6</v>
      </c>
      <c r="AB695">
        <f t="shared" si="128"/>
        <v>101</v>
      </c>
      <c r="AC695">
        <f t="shared" si="129"/>
        <v>10103</v>
      </c>
      <c r="AD695">
        <f t="shared" si="130"/>
        <v>3</v>
      </c>
      <c r="AE695">
        <f t="shared" si="131"/>
        <v>1</v>
      </c>
    </row>
    <row r="696" spans="1:31" x14ac:dyDescent="0.2">
      <c r="A696">
        <v>8</v>
      </c>
      <c r="B696">
        <v>11</v>
      </c>
      <c r="C696">
        <v>5</v>
      </c>
      <c r="D696">
        <v>2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4</v>
      </c>
      <c r="K696">
        <v>1</v>
      </c>
      <c r="L696">
        <v>3</v>
      </c>
      <c r="M696">
        <v>6</v>
      </c>
      <c r="N696">
        <v>2</v>
      </c>
      <c r="O696">
        <v>2</v>
      </c>
      <c r="P696">
        <v>2</v>
      </c>
      <c r="T696">
        <f t="shared" si="120"/>
        <v>8</v>
      </c>
      <c r="U696">
        <f t="shared" si="121"/>
        <v>11</v>
      </c>
      <c r="V696">
        <f t="shared" si="122"/>
        <v>5</v>
      </c>
      <c r="W696">
        <f t="shared" si="123"/>
        <v>2</v>
      </c>
      <c r="X696">
        <f t="shared" si="124"/>
        <v>204</v>
      </c>
      <c r="Y696">
        <f t="shared" si="125"/>
        <v>201</v>
      </c>
      <c r="Z696">
        <f t="shared" si="126"/>
        <v>0</v>
      </c>
      <c r="AA696">
        <f t="shared" si="127"/>
        <v>3</v>
      </c>
      <c r="AB696">
        <f t="shared" si="128"/>
        <v>206</v>
      </c>
      <c r="AC696">
        <f t="shared" si="129"/>
        <v>20602</v>
      </c>
      <c r="AD696">
        <f t="shared" si="130"/>
        <v>2</v>
      </c>
      <c r="AE696">
        <f t="shared" si="131"/>
        <v>2</v>
      </c>
    </row>
    <row r="697" spans="1:31" x14ac:dyDescent="0.2">
      <c r="A697">
        <v>8</v>
      </c>
      <c r="B697">
        <v>11</v>
      </c>
      <c r="C697">
        <v>6</v>
      </c>
      <c r="D697">
        <v>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4</v>
      </c>
      <c r="L697">
        <v>1</v>
      </c>
      <c r="M697">
        <v>2</v>
      </c>
      <c r="N697">
        <v>2</v>
      </c>
      <c r="O697">
        <v>2</v>
      </c>
      <c r="P697">
        <v>1</v>
      </c>
      <c r="T697">
        <f t="shared" si="120"/>
        <v>8</v>
      </c>
      <c r="U697">
        <f t="shared" si="121"/>
        <v>11</v>
      </c>
      <c r="V697">
        <f t="shared" si="122"/>
        <v>6</v>
      </c>
      <c r="W697">
        <f t="shared" si="123"/>
        <v>2</v>
      </c>
      <c r="X697">
        <f t="shared" si="124"/>
        <v>205</v>
      </c>
      <c r="Y697">
        <f t="shared" si="125"/>
        <v>204</v>
      </c>
      <c r="Z697">
        <f t="shared" si="126"/>
        <v>0</v>
      </c>
      <c r="AA697">
        <f t="shared" si="127"/>
        <v>1</v>
      </c>
      <c r="AB697">
        <f t="shared" si="128"/>
        <v>202</v>
      </c>
      <c r="AC697">
        <f t="shared" si="129"/>
        <v>20202</v>
      </c>
      <c r="AD697">
        <f t="shared" si="130"/>
        <v>2</v>
      </c>
      <c r="AE697">
        <f t="shared" si="131"/>
        <v>1</v>
      </c>
    </row>
    <row r="698" spans="1:31" x14ac:dyDescent="0.2">
      <c r="A698">
        <v>8</v>
      </c>
      <c r="B698">
        <v>12</v>
      </c>
      <c r="C698">
        <v>1</v>
      </c>
      <c r="D698">
        <v>2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5</v>
      </c>
      <c r="K698">
        <v>1</v>
      </c>
      <c r="L698">
        <v>1</v>
      </c>
      <c r="M698">
        <v>3</v>
      </c>
      <c r="N698">
        <v>5</v>
      </c>
      <c r="O698">
        <v>1</v>
      </c>
      <c r="P698">
        <v>2</v>
      </c>
      <c r="T698">
        <f t="shared" si="120"/>
        <v>8</v>
      </c>
      <c r="U698">
        <f t="shared" si="121"/>
        <v>12</v>
      </c>
      <c r="V698">
        <f t="shared" si="122"/>
        <v>1</v>
      </c>
      <c r="W698">
        <f t="shared" si="123"/>
        <v>2</v>
      </c>
      <c r="X698">
        <f t="shared" si="124"/>
        <v>205</v>
      </c>
      <c r="Y698">
        <f t="shared" si="125"/>
        <v>201</v>
      </c>
      <c r="Z698">
        <f t="shared" si="126"/>
        <v>0</v>
      </c>
      <c r="AA698">
        <f t="shared" si="127"/>
        <v>1</v>
      </c>
      <c r="AB698">
        <f t="shared" si="128"/>
        <v>203</v>
      </c>
      <c r="AC698">
        <f t="shared" si="129"/>
        <v>20305</v>
      </c>
      <c r="AD698">
        <f t="shared" si="130"/>
        <v>1</v>
      </c>
      <c r="AE698">
        <f t="shared" si="131"/>
        <v>2</v>
      </c>
    </row>
    <row r="699" spans="1:31" x14ac:dyDescent="0.2">
      <c r="A699">
        <v>8</v>
      </c>
      <c r="B699">
        <v>12</v>
      </c>
      <c r="C699">
        <v>2</v>
      </c>
      <c r="D699">
        <v>1</v>
      </c>
      <c r="E699">
        <v>11</v>
      </c>
      <c r="F699">
        <v>1</v>
      </c>
      <c r="G699">
        <v>6</v>
      </c>
      <c r="H699">
        <v>3</v>
      </c>
      <c r="I699">
        <v>5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>
        <v>1</v>
      </c>
      <c r="T699">
        <f t="shared" si="120"/>
        <v>8</v>
      </c>
      <c r="U699">
        <f t="shared" si="121"/>
        <v>12</v>
      </c>
      <c r="V699">
        <f t="shared" si="122"/>
        <v>2</v>
      </c>
      <c r="W699">
        <f t="shared" si="123"/>
        <v>1</v>
      </c>
      <c r="X699">
        <f t="shared" si="124"/>
        <v>111</v>
      </c>
      <c r="Y699">
        <f t="shared" si="125"/>
        <v>101</v>
      </c>
      <c r="Z699">
        <f t="shared" si="126"/>
        <v>6</v>
      </c>
      <c r="AA699">
        <f t="shared" si="127"/>
        <v>6</v>
      </c>
      <c r="AB699">
        <f t="shared" si="128"/>
        <v>103</v>
      </c>
      <c r="AC699">
        <f t="shared" si="129"/>
        <v>10305</v>
      </c>
      <c r="AD699">
        <f t="shared" si="130"/>
        <v>1</v>
      </c>
      <c r="AE699">
        <f t="shared" si="131"/>
        <v>1</v>
      </c>
    </row>
    <row r="700" spans="1:31" x14ac:dyDescent="0.2">
      <c r="A700">
        <v>8</v>
      </c>
      <c r="B700">
        <v>12</v>
      </c>
      <c r="C700">
        <v>3</v>
      </c>
      <c r="D700">
        <v>2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7</v>
      </c>
      <c r="K700">
        <v>2</v>
      </c>
      <c r="L700">
        <v>3</v>
      </c>
      <c r="M700">
        <v>5</v>
      </c>
      <c r="N700">
        <v>4</v>
      </c>
      <c r="O700">
        <v>2</v>
      </c>
      <c r="P700">
        <v>2</v>
      </c>
      <c r="T700">
        <f t="shared" si="120"/>
        <v>8</v>
      </c>
      <c r="U700">
        <f t="shared" si="121"/>
        <v>12</v>
      </c>
      <c r="V700">
        <f t="shared" si="122"/>
        <v>3</v>
      </c>
      <c r="W700">
        <f t="shared" si="123"/>
        <v>2</v>
      </c>
      <c r="X700">
        <f t="shared" si="124"/>
        <v>207</v>
      </c>
      <c r="Y700">
        <f t="shared" si="125"/>
        <v>202</v>
      </c>
      <c r="Z700">
        <f t="shared" si="126"/>
        <v>0</v>
      </c>
      <c r="AA700">
        <f t="shared" si="127"/>
        <v>3</v>
      </c>
      <c r="AB700">
        <f t="shared" si="128"/>
        <v>205</v>
      </c>
      <c r="AC700">
        <f t="shared" si="129"/>
        <v>20504</v>
      </c>
      <c r="AD700">
        <f t="shared" si="130"/>
        <v>2</v>
      </c>
      <c r="AE700">
        <f t="shared" si="131"/>
        <v>2</v>
      </c>
    </row>
    <row r="701" spans="1:31" x14ac:dyDescent="0.2">
      <c r="A701">
        <v>8</v>
      </c>
      <c r="B701">
        <v>12</v>
      </c>
      <c r="C701">
        <v>4</v>
      </c>
      <c r="D701">
        <v>2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5</v>
      </c>
      <c r="K701">
        <v>4</v>
      </c>
      <c r="L701">
        <v>4</v>
      </c>
      <c r="M701">
        <v>2</v>
      </c>
      <c r="N701">
        <v>2</v>
      </c>
      <c r="O701">
        <v>3</v>
      </c>
      <c r="P701">
        <v>1</v>
      </c>
      <c r="T701">
        <f t="shared" si="120"/>
        <v>8</v>
      </c>
      <c r="U701">
        <f t="shared" si="121"/>
        <v>12</v>
      </c>
      <c r="V701">
        <f t="shared" si="122"/>
        <v>4</v>
      </c>
      <c r="W701">
        <f t="shared" si="123"/>
        <v>2</v>
      </c>
      <c r="X701">
        <f t="shared" si="124"/>
        <v>205</v>
      </c>
      <c r="Y701">
        <f t="shared" si="125"/>
        <v>204</v>
      </c>
      <c r="Z701">
        <f t="shared" si="126"/>
        <v>0</v>
      </c>
      <c r="AA701">
        <f t="shared" si="127"/>
        <v>4</v>
      </c>
      <c r="AB701">
        <f t="shared" si="128"/>
        <v>202</v>
      </c>
      <c r="AC701">
        <f t="shared" si="129"/>
        <v>20202</v>
      </c>
      <c r="AD701">
        <f t="shared" si="130"/>
        <v>3</v>
      </c>
      <c r="AE701">
        <f t="shared" si="131"/>
        <v>1</v>
      </c>
    </row>
    <row r="702" spans="1:31" x14ac:dyDescent="0.2">
      <c r="A702">
        <v>8</v>
      </c>
      <c r="B702">
        <v>12</v>
      </c>
      <c r="C702">
        <v>5</v>
      </c>
      <c r="D702">
        <v>2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12</v>
      </c>
      <c r="K702">
        <v>4</v>
      </c>
      <c r="L702">
        <v>5</v>
      </c>
      <c r="M702">
        <v>7</v>
      </c>
      <c r="N702">
        <v>1</v>
      </c>
      <c r="O702">
        <v>3</v>
      </c>
      <c r="P702">
        <v>2</v>
      </c>
      <c r="T702">
        <f t="shared" si="120"/>
        <v>8</v>
      </c>
      <c r="U702">
        <f t="shared" si="121"/>
        <v>12</v>
      </c>
      <c r="V702">
        <f t="shared" si="122"/>
        <v>5</v>
      </c>
      <c r="W702">
        <f t="shared" si="123"/>
        <v>2</v>
      </c>
      <c r="X702">
        <f t="shared" si="124"/>
        <v>212</v>
      </c>
      <c r="Y702">
        <f t="shared" si="125"/>
        <v>204</v>
      </c>
      <c r="Z702">
        <f t="shared" si="126"/>
        <v>0</v>
      </c>
      <c r="AA702">
        <f t="shared" si="127"/>
        <v>5</v>
      </c>
      <c r="AB702">
        <f t="shared" si="128"/>
        <v>207</v>
      </c>
      <c r="AC702">
        <f t="shared" si="129"/>
        <v>20701</v>
      </c>
      <c r="AD702">
        <f t="shared" si="130"/>
        <v>3</v>
      </c>
      <c r="AE702">
        <f t="shared" si="131"/>
        <v>2</v>
      </c>
    </row>
    <row r="703" spans="1:31" x14ac:dyDescent="0.2">
      <c r="A703">
        <v>8</v>
      </c>
      <c r="B703">
        <v>12</v>
      </c>
      <c r="C703">
        <v>6</v>
      </c>
      <c r="D703">
        <v>1</v>
      </c>
      <c r="E703">
        <v>13</v>
      </c>
      <c r="F703">
        <v>4</v>
      </c>
      <c r="G703">
        <v>4</v>
      </c>
      <c r="H703">
        <v>2</v>
      </c>
      <c r="I703">
        <v>3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2</v>
      </c>
      <c r="P703">
        <v>1</v>
      </c>
      <c r="T703">
        <f t="shared" si="120"/>
        <v>8</v>
      </c>
      <c r="U703">
        <f t="shared" si="121"/>
        <v>12</v>
      </c>
      <c r="V703">
        <f t="shared" si="122"/>
        <v>6</v>
      </c>
      <c r="W703">
        <f t="shared" si="123"/>
        <v>1</v>
      </c>
      <c r="X703">
        <f t="shared" si="124"/>
        <v>113</v>
      </c>
      <c r="Y703">
        <f t="shared" si="125"/>
        <v>104</v>
      </c>
      <c r="Z703">
        <f t="shared" si="126"/>
        <v>4</v>
      </c>
      <c r="AA703">
        <f t="shared" si="127"/>
        <v>6</v>
      </c>
      <c r="AB703">
        <f t="shared" si="128"/>
        <v>102</v>
      </c>
      <c r="AC703">
        <f t="shared" si="129"/>
        <v>10203</v>
      </c>
      <c r="AD703">
        <f t="shared" si="130"/>
        <v>2</v>
      </c>
      <c r="AE703">
        <f t="shared" si="131"/>
        <v>1</v>
      </c>
    </row>
    <row r="704" spans="1:31" x14ac:dyDescent="0.2">
      <c r="A704">
        <v>8</v>
      </c>
      <c r="B704">
        <v>13</v>
      </c>
      <c r="C704">
        <v>1</v>
      </c>
      <c r="D704">
        <v>2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10</v>
      </c>
      <c r="K704">
        <v>2</v>
      </c>
      <c r="L704">
        <v>3</v>
      </c>
      <c r="M704">
        <v>1</v>
      </c>
      <c r="N704">
        <v>3</v>
      </c>
      <c r="O704">
        <v>1</v>
      </c>
      <c r="P704">
        <v>1</v>
      </c>
      <c r="T704">
        <f t="shared" si="120"/>
        <v>8</v>
      </c>
      <c r="U704">
        <f t="shared" si="121"/>
        <v>13</v>
      </c>
      <c r="V704">
        <f t="shared" si="122"/>
        <v>1</v>
      </c>
      <c r="W704">
        <f t="shared" si="123"/>
        <v>2</v>
      </c>
      <c r="X704">
        <f t="shared" si="124"/>
        <v>210</v>
      </c>
      <c r="Y704">
        <f t="shared" si="125"/>
        <v>202</v>
      </c>
      <c r="Z704">
        <f t="shared" si="126"/>
        <v>0</v>
      </c>
      <c r="AA704">
        <f t="shared" si="127"/>
        <v>3</v>
      </c>
      <c r="AB704">
        <f t="shared" si="128"/>
        <v>201</v>
      </c>
      <c r="AC704">
        <f t="shared" si="129"/>
        <v>20103</v>
      </c>
      <c r="AD704">
        <f t="shared" si="130"/>
        <v>1</v>
      </c>
      <c r="AE704">
        <f t="shared" si="131"/>
        <v>1</v>
      </c>
    </row>
    <row r="705" spans="1:31" x14ac:dyDescent="0.2">
      <c r="A705">
        <v>8</v>
      </c>
      <c r="B705">
        <v>13</v>
      </c>
      <c r="C705">
        <v>2</v>
      </c>
      <c r="D705">
        <v>1</v>
      </c>
      <c r="E705">
        <v>8</v>
      </c>
      <c r="F705">
        <v>3</v>
      </c>
      <c r="G705">
        <v>3</v>
      </c>
      <c r="H705">
        <v>4</v>
      </c>
      <c r="I705">
        <v>3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2</v>
      </c>
      <c r="P705">
        <v>2</v>
      </c>
      <c r="T705">
        <f t="shared" si="120"/>
        <v>8</v>
      </c>
      <c r="U705">
        <f t="shared" si="121"/>
        <v>13</v>
      </c>
      <c r="V705">
        <f t="shared" si="122"/>
        <v>2</v>
      </c>
      <c r="W705">
        <f t="shared" si="123"/>
        <v>1</v>
      </c>
      <c r="X705">
        <f t="shared" si="124"/>
        <v>108</v>
      </c>
      <c r="Y705">
        <f t="shared" si="125"/>
        <v>103</v>
      </c>
      <c r="Z705">
        <f t="shared" si="126"/>
        <v>3</v>
      </c>
      <c r="AA705">
        <f t="shared" si="127"/>
        <v>6</v>
      </c>
      <c r="AB705">
        <f t="shared" si="128"/>
        <v>104</v>
      </c>
      <c r="AC705">
        <f t="shared" si="129"/>
        <v>10403</v>
      </c>
      <c r="AD705">
        <f t="shared" si="130"/>
        <v>2</v>
      </c>
      <c r="AE705">
        <f t="shared" si="131"/>
        <v>2</v>
      </c>
    </row>
    <row r="706" spans="1:31" x14ac:dyDescent="0.2">
      <c r="A706">
        <v>8</v>
      </c>
      <c r="B706">
        <v>13</v>
      </c>
      <c r="C706">
        <v>3</v>
      </c>
      <c r="D706">
        <v>2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9</v>
      </c>
      <c r="K706">
        <v>1</v>
      </c>
      <c r="L706">
        <v>5</v>
      </c>
      <c r="M706">
        <v>2</v>
      </c>
      <c r="N706">
        <v>3</v>
      </c>
      <c r="O706">
        <v>2</v>
      </c>
      <c r="P706">
        <v>1</v>
      </c>
      <c r="T706">
        <f t="shared" si="120"/>
        <v>8</v>
      </c>
      <c r="U706">
        <f t="shared" si="121"/>
        <v>13</v>
      </c>
      <c r="V706">
        <f t="shared" si="122"/>
        <v>3</v>
      </c>
      <c r="W706">
        <f t="shared" si="123"/>
        <v>2</v>
      </c>
      <c r="X706">
        <f t="shared" si="124"/>
        <v>209</v>
      </c>
      <c r="Y706">
        <f t="shared" si="125"/>
        <v>201</v>
      </c>
      <c r="Z706">
        <f t="shared" si="126"/>
        <v>0</v>
      </c>
      <c r="AA706">
        <f t="shared" si="127"/>
        <v>5</v>
      </c>
      <c r="AB706">
        <f t="shared" si="128"/>
        <v>202</v>
      </c>
      <c r="AC706">
        <f t="shared" si="129"/>
        <v>20203</v>
      </c>
      <c r="AD706">
        <f t="shared" si="130"/>
        <v>2</v>
      </c>
      <c r="AE706">
        <f t="shared" si="131"/>
        <v>1</v>
      </c>
    </row>
    <row r="707" spans="1:31" x14ac:dyDescent="0.2">
      <c r="A707">
        <v>8</v>
      </c>
      <c r="B707">
        <v>13</v>
      </c>
      <c r="C707">
        <v>4</v>
      </c>
      <c r="D707">
        <v>1</v>
      </c>
      <c r="E707">
        <v>2</v>
      </c>
      <c r="F707">
        <v>1</v>
      </c>
      <c r="G707">
        <v>4</v>
      </c>
      <c r="H707">
        <v>1</v>
      </c>
      <c r="I707">
        <v>1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1</v>
      </c>
      <c r="P707">
        <v>1</v>
      </c>
      <c r="T707">
        <f t="shared" ref="T707:T770" si="132">A707</f>
        <v>8</v>
      </c>
      <c r="U707">
        <f t="shared" ref="U707:U770" si="133">B707</f>
        <v>13</v>
      </c>
      <c r="V707">
        <f t="shared" ref="V707:V770" si="134">C707</f>
        <v>4</v>
      </c>
      <c r="W707">
        <f t="shared" ref="W707:W770" si="135">D707</f>
        <v>1</v>
      </c>
      <c r="X707">
        <f t="shared" ref="X707:X770" si="136">IF($W707&lt;2,100+E707,200+J707)</f>
        <v>102</v>
      </c>
      <c r="Y707">
        <f t="shared" ref="Y707:Y770" si="137">IF($W707&lt;2,100+F707,200+K707)</f>
        <v>101</v>
      </c>
      <c r="Z707">
        <f t="shared" ref="Z707:Z770" si="138">IF($W707&lt;2,G707,0)</f>
        <v>4</v>
      </c>
      <c r="AA707">
        <f t="shared" ref="AA707:AA770" si="139">IF($W707&lt;2,6,L707)</f>
        <v>6</v>
      </c>
      <c r="AB707">
        <f t="shared" ref="AB707:AB770" si="140">W707*100+H707+M707</f>
        <v>101</v>
      </c>
      <c r="AC707">
        <f t="shared" ref="AC707:AC770" si="141">AB707*100+I707+N707</f>
        <v>10101</v>
      </c>
      <c r="AD707">
        <f t="shared" ref="AD707:AD770" si="142">O707</f>
        <v>1</v>
      </c>
      <c r="AE707">
        <f t="shared" ref="AE707:AE770" si="143">P707</f>
        <v>1</v>
      </c>
    </row>
    <row r="708" spans="1:31" x14ac:dyDescent="0.2">
      <c r="A708">
        <v>8</v>
      </c>
      <c r="B708">
        <v>13</v>
      </c>
      <c r="C708">
        <v>5</v>
      </c>
      <c r="D708">
        <v>1</v>
      </c>
      <c r="E708">
        <v>9</v>
      </c>
      <c r="F708">
        <v>5</v>
      </c>
      <c r="G708">
        <v>5</v>
      </c>
      <c r="H708">
        <v>5</v>
      </c>
      <c r="I708">
        <v>4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3</v>
      </c>
      <c r="P708">
        <v>2</v>
      </c>
      <c r="T708">
        <f t="shared" si="132"/>
        <v>8</v>
      </c>
      <c r="U708">
        <f t="shared" si="133"/>
        <v>13</v>
      </c>
      <c r="V708">
        <f t="shared" si="134"/>
        <v>5</v>
      </c>
      <c r="W708">
        <f t="shared" si="135"/>
        <v>1</v>
      </c>
      <c r="X708">
        <f t="shared" si="136"/>
        <v>109</v>
      </c>
      <c r="Y708">
        <f t="shared" si="137"/>
        <v>105</v>
      </c>
      <c r="Z708">
        <f t="shared" si="138"/>
        <v>5</v>
      </c>
      <c r="AA708">
        <f t="shared" si="139"/>
        <v>6</v>
      </c>
      <c r="AB708">
        <f t="shared" si="140"/>
        <v>105</v>
      </c>
      <c r="AC708">
        <f t="shared" si="141"/>
        <v>10504</v>
      </c>
      <c r="AD708">
        <f t="shared" si="142"/>
        <v>3</v>
      </c>
      <c r="AE708">
        <f t="shared" si="143"/>
        <v>2</v>
      </c>
    </row>
    <row r="709" spans="1:31" x14ac:dyDescent="0.2">
      <c r="A709">
        <v>8</v>
      </c>
      <c r="B709">
        <v>13</v>
      </c>
      <c r="C709">
        <v>6</v>
      </c>
      <c r="D709">
        <v>1</v>
      </c>
      <c r="E709">
        <v>5</v>
      </c>
      <c r="F709">
        <v>2</v>
      </c>
      <c r="G709">
        <v>1</v>
      </c>
      <c r="H709">
        <v>3</v>
      </c>
      <c r="I709">
        <v>5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2</v>
      </c>
      <c r="P709">
        <v>2</v>
      </c>
      <c r="T709">
        <f t="shared" si="132"/>
        <v>8</v>
      </c>
      <c r="U709">
        <f t="shared" si="133"/>
        <v>13</v>
      </c>
      <c r="V709">
        <f t="shared" si="134"/>
        <v>6</v>
      </c>
      <c r="W709">
        <f t="shared" si="135"/>
        <v>1</v>
      </c>
      <c r="X709">
        <f t="shared" si="136"/>
        <v>105</v>
      </c>
      <c r="Y709">
        <f t="shared" si="137"/>
        <v>102</v>
      </c>
      <c r="Z709">
        <f t="shared" si="138"/>
        <v>1</v>
      </c>
      <c r="AA709">
        <f t="shared" si="139"/>
        <v>6</v>
      </c>
      <c r="AB709">
        <f t="shared" si="140"/>
        <v>103</v>
      </c>
      <c r="AC709">
        <f t="shared" si="141"/>
        <v>10305</v>
      </c>
      <c r="AD709">
        <f t="shared" si="142"/>
        <v>2</v>
      </c>
      <c r="AE709">
        <f t="shared" si="143"/>
        <v>2</v>
      </c>
    </row>
    <row r="710" spans="1:31" x14ac:dyDescent="0.2">
      <c r="A710">
        <v>8</v>
      </c>
      <c r="B710">
        <v>14</v>
      </c>
      <c r="C710">
        <v>1</v>
      </c>
      <c r="D710">
        <v>2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11</v>
      </c>
      <c r="K710">
        <v>3</v>
      </c>
      <c r="L710">
        <v>4</v>
      </c>
      <c r="M710">
        <v>1</v>
      </c>
      <c r="N710">
        <v>4</v>
      </c>
      <c r="O710">
        <v>3</v>
      </c>
      <c r="P710">
        <v>2</v>
      </c>
      <c r="T710">
        <f t="shared" si="132"/>
        <v>8</v>
      </c>
      <c r="U710">
        <f t="shared" si="133"/>
        <v>14</v>
      </c>
      <c r="V710">
        <f t="shared" si="134"/>
        <v>1</v>
      </c>
      <c r="W710">
        <f t="shared" si="135"/>
        <v>2</v>
      </c>
      <c r="X710">
        <f t="shared" si="136"/>
        <v>211</v>
      </c>
      <c r="Y710">
        <f t="shared" si="137"/>
        <v>203</v>
      </c>
      <c r="Z710">
        <f t="shared" si="138"/>
        <v>0</v>
      </c>
      <c r="AA710">
        <f t="shared" si="139"/>
        <v>4</v>
      </c>
      <c r="AB710">
        <f t="shared" si="140"/>
        <v>201</v>
      </c>
      <c r="AC710">
        <f t="shared" si="141"/>
        <v>20104</v>
      </c>
      <c r="AD710">
        <f t="shared" si="142"/>
        <v>3</v>
      </c>
      <c r="AE710">
        <f t="shared" si="143"/>
        <v>2</v>
      </c>
    </row>
    <row r="711" spans="1:31" x14ac:dyDescent="0.2">
      <c r="A711">
        <v>8</v>
      </c>
      <c r="B711">
        <v>14</v>
      </c>
      <c r="C711">
        <v>2</v>
      </c>
      <c r="D711">
        <v>2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2</v>
      </c>
      <c r="K711">
        <v>3</v>
      </c>
      <c r="L711">
        <v>1</v>
      </c>
      <c r="M711">
        <v>3</v>
      </c>
      <c r="N711">
        <v>2</v>
      </c>
      <c r="O711">
        <v>1</v>
      </c>
      <c r="P711">
        <v>2</v>
      </c>
      <c r="T711">
        <f t="shared" si="132"/>
        <v>8</v>
      </c>
      <c r="U711">
        <f t="shared" si="133"/>
        <v>14</v>
      </c>
      <c r="V711">
        <f t="shared" si="134"/>
        <v>2</v>
      </c>
      <c r="W711">
        <f t="shared" si="135"/>
        <v>2</v>
      </c>
      <c r="X711">
        <f t="shared" si="136"/>
        <v>202</v>
      </c>
      <c r="Y711">
        <f t="shared" si="137"/>
        <v>203</v>
      </c>
      <c r="Z711">
        <f t="shared" si="138"/>
        <v>0</v>
      </c>
      <c r="AA711">
        <f t="shared" si="139"/>
        <v>1</v>
      </c>
      <c r="AB711">
        <f t="shared" si="140"/>
        <v>203</v>
      </c>
      <c r="AC711">
        <f t="shared" si="141"/>
        <v>20302</v>
      </c>
      <c r="AD711">
        <f t="shared" si="142"/>
        <v>1</v>
      </c>
      <c r="AE711">
        <f t="shared" si="143"/>
        <v>2</v>
      </c>
    </row>
    <row r="712" spans="1:31" x14ac:dyDescent="0.2">
      <c r="A712">
        <v>8</v>
      </c>
      <c r="B712">
        <v>14</v>
      </c>
      <c r="C712">
        <v>3</v>
      </c>
      <c r="D712">
        <v>1</v>
      </c>
      <c r="E712">
        <v>3</v>
      </c>
      <c r="F712">
        <v>4</v>
      </c>
      <c r="G712">
        <v>6</v>
      </c>
      <c r="H712">
        <v>4</v>
      </c>
      <c r="I712">
        <v>5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3</v>
      </c>
      <c r="P712">
        <v>2</v>
      </c>
      <c r="T712">
        <f t="shared" si="132"/>
        <v>8</v>
      </c>
      <c r="U712">
        <f t="shared" si="133"/>
        <v>14</v>
      </c>
      <c r="V712">
        <f t="shared" si="134"/>
        <v>3</v>
      </c>
      <c r="W712">
        <f t="shared" si="135"/>
        <v>1</v>
      </c>
      <c r="X712">
        <f t="shared" si="136"/>
        <v>103</v>
      </c>
      <c r="Y712">
        <f t="shared" si="137"/>
        <v>104</v>
      </c>
      <c r="Z712">
        <f t="shared" si="138"/>
        <v>6</v>
      </c>
      <c r="AA712">
        <f t="shared" si="139"/>
        <v>6</v>
      </c>
      <c r="AB712">
        <f t="shared" si="140"/>
        <v>104</v>
      </c>
      <c r="AC712">
        <f t="shared" si="141"/>
        <v>10405</v>
      </c>
      <c r="AD712">
        <f t="shared" si="142"/>
        <v>3</v>
      </c>
      <c r="AE712">
        <f t="shared" si="143"/>
        <v>2</v>
      </c>
    </row>
    <row r="713" spans="1:31" x14ac:dyDescent="0.2">
      <c r="A713">
        <v>8</v>
      </c>
      <c r="B713">
        <v>14</v>
      </c>
      <c r="C713">
        <v>4</v>
      </c>
      <c r="D713">
        <v>1</v>
      </c>
      <c r="E713">
        <v>12</v>
      </c>
      <c r="F713">
        <v>2</v>
      </c>
      <c r="G713">
        <v>2</v>
      </c>
      <c r="H713">
        <v>2</v>
      </c>
      <c r="I713">
        <v>3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</v>
      </c>
      <c r="P713">
        <v>1</v>
      </c>
      <c r="T713">
        <f t="shared" si="132"/>
        <v>8</v>
      </c>
      <c r="U713">
        <f t="shared" si="133"/>
        <v>14</v>
      </c>
      <c r="V713">
        <f t="shared" si="134"/>
        <v>4</v>
      </c>
      <c r="W713">
        <f t="shared" si="135"/>
        <v>1</v>
      </c>
      <c r="X713">
        <f t="shared" si="136"/>
        <v>112</v>
      </c>
      <c r="Y713">
        <f t="shared" si="137"/>
        <v>102</v>
      </c>
      <c r="Z713">
        <f t="shared" si="138"/>
        <v>2</v>
      </c>
      <c r="AA713">
        <f t="shared" si="139"/>
        <v>6</v>
      </c>
      <c r="AB713">
        <f t="shared" si="140"/>
        <v>102</v>
      </c>
      <c r="AC713">
        <f t="shared" si="141"/>
        <v>10203</v>
      </c>
      <c r="AD713">
        <f t="shared" si="142"/>
        <v>2</v>
      </c>
      <c r="AE713">
        <f t="shared" si="143"/>
        <v>1</v>
      </c>
    </row>
    <row r="714" spans="1:31" x14ac:dyDescent="0.2">
      <c r="A714">
        <v>8</v>
      </c>
      <c r="B714">
        <v>14</v>
      </c>
      <c r="C714">
        <v>5</v>
      </c>
      <c r="D714">
        <v>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9</v>
      </c>
      <c r="K714">
        <v>4</v>
      </c>
      <c r="L714">
        <v>2</v>
      </c>
      <c r="M714">
        <v>4</v>
      </c>
      <c r="N714">
        <v>1</v>
      </c>
      <c r="O714">
        <v>1</v>
      </c>
      <c r="P714">
        <v>1</v>
      </c>
      <c r="T714">
        <f t="shared" si="132"/>
        <v>8</v>
      </c>
      <c r="U714">
        <f t="shared" si="133"/>
        <v>14</v>
      </c>
      <c r="V714">
        <f t="shared" si="134"/>
        <v>5</v>
      </c>
      <c r="W714">
        <f t="shared" si="135"/>
        <v>2</v>
      </c>
      <c r="X714">
        <f t="shared" si="136"/>
        <v>209</v>
      </c>
      <c r="Y714">
        <f t="shared" si="137"/>
        <v>204</v>
      </c>
      <c r="Z714">
        <f t="shared" si="138"/>
        <v>0</v>
      </c>
      <c r="AA714">
        <f t="shared" si="139"/>
        <v>2</v>
      </c>
      <c r="AB714">
        <f t="shared" si="140"/>
        <v>204</v>
      </c>
      <c r="AC714">
        <f t="shared" si="141"/>
        <v>20401</v>
      </c>
      <c r="AD714">
        <f t="shared" si="142"/>
        <v>1</v>
      </c>
      <c r="AE714">
        <f t="shared" si="143"/>
        <v>1</v>
      </c>
    </row>
    <row r="715" spans="1:31" x14ac:dyDescent="0.2">
      <c r="A715">
        <v>8</v>
      </c>
      <c r="B715">
        <v>14</v>
      </c>
      <c r="C715">
        <v>6</v>
      </c>
      <c r="D715">
        <v>1</v>
      </c>
      <c r="E715">
        <v>14</v>
      </c>
      <c r="F715">
        <v>5</v>
      </c>
      <c r="G715">
        <v>1</v>
      </c>
      <c r="H715">
        <v>3</v>
      </c>
      <c r="I715">
        <v>2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3</v>
      </c>
      <c r="P715">
        <v>1</v>
      </c>
      <c r="T715">
        <f t="shared" si="132"/>
        <v>8</v>
      </c>
      <c r="U715">
        <f t="shared" si="133"/>
        <v>14</v>
      </c>
      <c r="V715">
        <f t="shared" si="134"/>
        <v>6</v>
      </c>
      <c r="W715">
        <f t="shared" si="135"/>
        <v>1</v>
      </c>
      <c r="X715">
        <f t="shared" si="136"/>
        <v>114</v>
      </c>
      <c r="Y715">
        <f t="shared" si="137"/>
        <v>105</v>
      </c>
      <c r="Z715">
        <f t="shared" si="138"/>
        <v>1</v>
      </c>
      <c r="AA715">
        <f t="shared" si="139"/>
        <v>6</v>
      </c>
      <c r="AB715">
        <f t="shared" si="140"/>
        <v>103</v>
      </c>
      <c r="AC715">
        <f t="shared" si="141"/>
        <v>10302</v>
      </c>
      <c r="AD715">
        <f t="shared" si="142"/>
        <v>3</v>
      </c>
      <c r="AE715">
        <f t="shared" si="143"/>
        <v>1</v>
      </c>
    </row>
    <row r="716" spans="1:31" x14ac:dyDescent="0.2">
      <c r="A716">
        <v>8</v>
      </c>
      <c r="B716">
        <v>15</v>
      </c>
      <c r="C716">
        <v>1</v>
      </c>
      <c r="D716">
        <v>2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11</v>
      </c>
      <c r="K716">
        <v>2</v>
      </c>
      <c r="L716">
        <v>5</v>
      </c>
      <c r="M716">
        <v>5</v>
      </c>
      <c r="N716">
        <v>3</v>
      </c>
      <c r="O716">
        <v>3</v>
      </c>
      <c r="P716">
        <v>1</v>
      </c>
      <c r="T716">
        <f t="shared" si="132"/>
        <v>8</v>
      </c>
      <c r="U716">
        <f t="shared" si="133"/>
        <v>15</v>
      </c>
      <c r="V716">
        <f t="shared" si="134"/>
        <v>1</v>
      </c>
      <c r="W716">
        <f t="shared" si="135"/>
        <v>2</v>
      </c>
      <c r="X716">
        <f t="shared" si="136"/>
        <v>211</v>
      </c>
      <c r="Y716">
        <f t="shared" si="137"/>
        <v>202</v>
      </c>
      <c r="Z716">
        <f t="shared" si="138"/>
        <v>0</v>
      </c>
      <c r="AA716">
        <f t="shared" si="139"/>
        <v>5</v>
      </c>
      <c r="AB716">
        <f t="shared" si="140"/>
        <v>205</v>
      </c>
      <c r="AC716">
        <f t="shared" si="141"/>
        <v>20503</v>
      </c>
      <c r="AD716">
        <f t="shared" si="142"/>
        <v>3</v>
      </c>
      <c r="AE716">
        <f t="shared" si="143"/>
        <v>1</v>
      </c>
    </row>
    <row r="717" spans="1:31" x14ac:dyDescent="0.2">
      <c r="A717">
        <v>8</v>
      </c>
      <c r="B717">
        <v>15</v>
      </c>
      <c r="C717">
        <v>2</v>
      </c>
      <c r="D717">
        <v>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4</v>
      </c>
      <c r="L717">
        <v>4</v>
      </c>
      <c r="M717">
        <v>6</v>
      </c>
      <c r="N717">
        <v>1</v>
      </c>
      <c r="O717">
        <v>3</v>
      </c>
      <c r="P717">
        <v>2</v>
      </c>
      <c r="T717">
        <f t="shared" si="132"/>
        <v>8</v>
      </c>
      <c r="U717">
        <f t="shared" si="133"/>
        <v>15</v>
      </c>
      <c r="V717">
        <f t="shared" si="134"/>
        <v>2</v>
      </c>
      <c r="W717">
        <f t="shared" si="135"/>
        <v>2</v>
      </c>
      <c r="X717">
        <f t="shared" si="136"/>
        <v>208</v>
      </c>
      <c r="Y717">
        <f t="shared" si="137"/>
        <v>204</v>
      </c>
      <c r="Z717">
        <f t="shared" si="138"/>
        <v>0</v>
      </c>
      <c r="AA717">
        <f t="shared" si="139"/>
        <v>4</v>
      </c>
      <c r="AB717">
        <f t="shared" si="140"/>
        <v>206</v>
      </c>
      <c r="AC717">
        <f t="shared" si="141"/>
        <v>20601</v>
      </c>
      <c r="AD717">
        <f t="shared" si="142"/>
        <v>3</v>
      </c>
      <c r="AE717">
        <f t="shared" si="143"/>
        <v>2</v>
      </c>
    </row>
    <row r="718" spans="1:31" x14ac:dyDescent="0.2">
      <c r="A718">
        <v>8</v>
      </c>
      <c r="B718">
        <v>15</v>
      </c>
      <c r="C718">
        <v>3</v>
      </c>
      <c r="D718">
        <v>1</v>
      </c>
      <c r="E718">
        <v>6</v>
      </c>
      <c r="F718">
        <v>3</v>
      </c>
      <c r="G718">
        <v>2</v>
      </c>
      <c r="H718">
        <v>1</v>
      </c>
      <c r="I718">
        <v>4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2</v>
      </c>
      <c r="P718">
        <v>1</v>
      </c>
      <c r="T718">
        <f t="shared" si="132"/>
        <v>8</v>
      </c>
      <c r="U718">
        <f t="shared" si="133"/>
        <v>15</v>
      </c>
      <c r="V718">
        <f t="shared" si="134"/>
        <v>3</v>
      </c>
      <c r="W718">
        <f t="shared" si="135"/>
        <v>1</v>
      </c>
      <c r="X718">
        <f t="shared" si="136"/>
        <v>106</v>
      </c>
      <c r="Y718">
        <f t="shared" si="137"/>
        <v>103</v>
      </c>
      <c r="Z718">
        <f t="shared" si="138"/>
        <v>2</v>
      </c>
      <c r="AA718">
        <f t="shared" si="139"/>
        <v>6</v>
      </c>
      <c r="AB718">
        <f t="shared" si="140"/>
        <v>101</v>
      </c>
      <c r="AC718">
        <f t="shared" si="141"/>
        <v>10104</v>
      </c>
      <c r="AD718">
        <f t="shared" si="142"/>
        <v>2</v>
      </c>
      <c r="AE718">
        <f t="shared" si="143"/>
        <v>1</v>
      </c>
    </row>
    <row r="719" spans="1:31" x14ac:dyDescent="0.2">
      <c r="A719">
        <v>8</v>
      </c>
      <c r="B719">
        <v>15</v>
      </c>
      <c r="C719">
        <v>4</v>
      </c>
      <c r="D719">
        <v>1</v>
      </c>
      <c r="E719">
        <v>10</v>
      </c>
      <c r="F719">
        <v>1</v>
      </c>
      <c r="G719">
        <v>4</v>
      </c>
      <c r="H719">
        <v>5</v>
      </c>
      <c r="I719">
        <v>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>
        <v>2</v>
      </c>
      <c r="T719">
        <f t="shared" si="132"/>
        <v>8</v>
      </c>
      <c r="U719">
        <f t="shared" si="133"/>
        <v>15</v>
      </c>
      <c r="V719">
        <f t="shared" si="134"/>
        <v>4</v>
      </c>
      <c r="W719">
        <f t="shared" si="135"/>
        <v>1</v>
      </c>
      <c r="X719">
        <f t="shared" si="136"/>
        <v>110</v>
      </c>
      <c r="Y719">
        <f t="shared" si="137"/>
        <v>101</v>
      </c>
      <c r="Z719">
        <f t="shared" si="138"/>
        <v>4</v>
      </c>
      <c r="AA719">
        <f t="shared" si="139"/>
        <v>6</v>
      </c>
      <c r="AB719">
        <f t="shared" si="140"/>
        <v>105</v>
      </c>
      <c r="AC719">
        <f t="shared" si="141"/>
        <v>10501</v>
      </c>
      <c r="AD719">
        <f t="shared" si="142"/>
        <v>1</v>
      </c>
      <c r="AE719">
        <f t="shared" si="143"/>
        <v>2</v>
      </c>
    </row>
    <row r="720" spans="1:31" x14ac:dyDescent="0.2">
      <c r="A720">
        <v>8</v>
      </c>
      <c r="B720">
        <v>15</v>
      </c>
      <c r="C720">
        <v>5</v>
      </c>
      <c r="D720">
        <v>2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4</v>
      </c>
      <c r="K720">
        <v>1</v>
      </c>
      <c r="L720">
        <v>3</v>
      </c>
      <c r="M720">
        <v>7</v>
      </c>
      <c r="N720">
        <v>4</v>
      </c>
      <c r="O720">
        <v>2</v>
      </c>
      <c r="P720">
        <v>2</v>
      </c>
      <c r="T720">
        <f t="shared" si="132"/>
        <v>8</v>
      </c>
      <c r="U720">
        <f t="shared" si="133"/>
        <v>15</v>
      </c>
      <c r="V720">
        <f t="shared" si="134"/>
        <v>5</v>
      </c>
      <c r="W720">
        <f t="shared" si="135"/>
        <v>2</v>
      </c>
      <c r="X720">
        <f t="shared" si="136"/>
        <v>204</v>
      </c>
      <c r="Y720">
        <f t="shared" si="137"/>
        <v>201</v>
      </c>
      <c r="Z720">
        <f t="shared" si="138"/>
        <v>0</v>
      </c>
      <c r="AA720">
        <f t="shared" si="139"/>
        <v>3</v>
      </c>
      <c r="AB720">
        <f t="shared" si="140"/>
        <v>207</v>
      </c>
      <c r="AC720">
        <f t="shared" si="141"/>
        <v>20704</v>
      </c>
      <c r="AD720">
        <f t="shared" si="142"/>
        <v>2</v>
      </c>
      <c r="AE720">
        <f t="shared" si="143"/>
        <v>2</v>
      </c>
    </row>
    <row r="721" spans="1:31" x14ac:dyDescent="0.2">
      <c r="A721">
        <v>8</v>
      </c>
      <c r="B721">
        <v>15</v>
      </c>
      <c r="C721">
        <v>6</v>
      </c>
      <c r="D721">
        <v>2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7</v>
      </c>
      <c r="K721">
        <v>3</v>
      </c>
      <c r="L721">
        <v>2</v>
      </c>
      <c r="M721">
        <v>1</v>
      </c>
      <c r="N721">
        <v>5</v>
      </c>
      <c r="O721">
        <v>1</v>
      </c>
      <c r="P721">
        <v>1</v>
      </c>
      <c r="T721">
        <f t="shared" si="132"/>
        <v>8</v>
      </c>
      <c r="U721">
        <f t="shared" si="133"/>
        <v>15</v>
      </c>
      <c r="V721">
        <f t="shared" si="134"/>
        <v>6</v>
      </c>
      <c r="W721">
        <f t="shared" si="135"/>
        <v>2</v>
      </c>
      <c r="X721">
        <f t="shared" si="136"/>
        <v>207</v>
      </c>
      <c r="Y721">
        <f t="shared" si="137"/>
        <v>203</v>
      </c>
      <c r="Z721">
        <f t="shared" si="138"/>
        <v>0</v>
      </c>
      <c r="AA721">
        <f t="shared" si="139"/>
        <v>2</v>
      </c>
      <c r="AB721">
        <f t="shared" si="140"/>
        <v>201</v>
      </c>
      <c r="AC721">
        <f t="shared" si="141"/>
        <v>20105</v>
      </c>
      <c r="AD721">
        <f t="shared" si="142"/>
        <v>1</v>
      </c>
      <c r="AE721">
        <f t="shared" si="143"/>
        <v>1</v>
      </c>
    </row>
    <row r="722" spans="1:31" x14ac:dyDescent="0.2">
      <c r="A722">
        <v>9</v>
      </c>
      <c r="B722">
        <v>1</v>
      </c>
      <c r="C722">
        <v>1</v>
      </c>
      <c r="D722">
        <v>1</v>
      </c>
      <c r="E722">
        <v>8</v>
      </c>
      <c r="F722">
        <v>3</v>
      </c>
      <c r="G722">
        <v>3</v>
      </c>
      <c r="H722">
        <v>5</v>
      </c>
      <c r="I722">
        <v>4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1</v>
      </c>
      <c r="P722">
        <v>2</v>
      </c>
      <c r="T722">
        <f t="shared" si="132"/>
        <v>9</v>
      </c>
      <c r="U722">
        <f t="shared" si="133"/>
        <v>1</v>
      </c>
      <c r="V722">
        <f t="shared" si="134"/>
        <v>1</v>
      </c>
      <c r="W722">
        <f t="shared" si="135"/>
        <v>1</v>
      </c>
      <c r="X722">
        <f t="shared" si="136"/>
        <v>108</v>
      </c>
      <c r="Y722">
        <f t="shared" si="137"/>
        <v>103</v>
      </c>
      <c r="Z722">
        <f t="shared" si="138"/>
        <v>3</v>
      </c>
      <c r="AA722">
        <f t="shared" si="139"/>
        <v>6</v>
      </c>
      <c r="AB722">
        <f t="shared" si="140"/>
        <v>105</v>
      </c>
      <c r="AC722">
        <f t="shared" si="141"/>
        <v>10504</v>
      </c>
      <c r="AD722">
        <f t="shared" si="142"/>
        <v>1</v>
      </c>
      <c r="AE722">
        <f t="shared" si="143"/>
        <v>2</v>
      </c>
    </row>
    <row r="723" spans="1:31" x14ac:dyDescent="0.2">
      <c r="A723">
        <v>9</v>
      </c>
      <c r="B723">
        <v>1</v>
      </c>
      <c r="C723">
        <v>2</v>
      </c>
      <c r="D723">
        <v>2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6</v>
      </c>
      <c r="K723">
        <v>2</v>
      </c>
      <c r="L723">
        <v>1</v>
      </c>
      <c r="M723">
        <v>2</v>
      </c>
      <c r="N723">
        <v>2</v>
      </c>
      <c r="O723">
        <v>3</v>
      </c>
      <c r="P723">
        <v>1</v>
      </c>
      <c r="T723">
        <f t="shared" si="132"/>
        <v>9</v>
      </c>
      <c r="U723">
        <f t="shared" si="133"/>
        <v>1</v>
      </c>
      <c r="V723">
        <f t="shared" si="134"/>
        <v>2</v>
      </c>
      <c r="W723">
        <f t="shared" si="135"/>
        <v>2</v>
      </c>
      <c r="X723">
        <f t="shared" si="136"/>
        <v>206</v>
      </c>
      <c r="Y723">
        <f t="shared" si="137"/>
        <v>202</v>
      </c>
      <c r="Z723">
        <f t="shared" si="138"/>
        <v>0</v>
      </c>
      <c r="AA723">
        <f t="shared" si="139"/>
        <v>1</v>
      </c>
      <c r="AB723">
        <f t="shared" si="140"/>
        <v>202</v>
      </c>
      <c r="AC723">
        <f t="shared" si="141"/>
        <v>20202</v>
      </c>
      <c r="AD723">
        <f t="shared" si="142"/>
        <v>3</v>
      </c>
      <c r="AE723">
        <f t="shared" si="143"/>
        <v>1</v>
      </c>
    </row>
    <row r="724" spans="1:31" x14ac:dyDescent="0.2">
      <c r="A724">
        <v>9</v>
      </c>
      <c r="B724">
        <v>1</v>
      </c>
      <c r="C724">
        <v>3</v>
      </c>
      <c r="D724">
        <v>2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1</v>
      </c>
      <c r="K724">
        <v>4</v>
      </c>
      <c r="L724">
        <v>3</v>
      </c>
      <c r="M724">
        <v>4</v>
      </c>
      <c r="N724">
        <v>5</v>
      </c>
      <c r="O724">
        <v>1</v>
      </c>
      <c r="P724">
        <v>1</v>
      </c>
      <c r="T724">
        <f t="shared" si="132"/>
        <v>9</v>
      </c>
      <c r="U724">
        <f t="shared" si="133"/>
        <v>1</v>
      </c>
      <c r="V724">
        <f t="shared" si="134"/>
        <v>3</v>
      </c>
      <c r="W724">
        <f t="shared" si="135"/>
        <v>2</v>
      </c>
      <c r="X724">
        <f t="shared" si="136"/>
        <v>201</v>
      </c>
      <c r="Y724">
        <f t="shared" si="137"/>
        <v>204</v>
      </c>
      <c r="Z724">
        <f t="shared" si="138"/>
        <v>0</v>
      </c>
      <c r="AA724">
        <f t="shared" si="139"/>
        <v>3</v>
      </c>
      <c r="AB724">
        <f t="shared" si="140"/>
        <v>204</v>
      </c>
      <c r="AC724">
        <f t="shared" si="141"/>
        <v>20405</v>
      </c>
      <c r="AD724">
        <f t="shared" si="142"/>
        <v>1</v>
      </c>
      <c r="AE724">
        <f t="shared" si="143"/>
        <v>1</v>
      </c>
    </row>
    <row r="725" spans="1:31" x14ac:dyDescent="0.2">
      <c r="A725">
        <v>9</v>
      </c>
      <c r="B725">
        <v>1</v>
      </c>
      <c r="C725">
        <v>4</v>
      </c>
      <c r="D725">
        <v>1</v>
      </c>
      <c r="E725">
        <v>9</v>
      </c>
      <c r="F725">
        <v>5</v>
      </c>
      <c r="G725">
        <v>2</v>
      </c>
      <c r="H725">
        <v>4</v>
      </c>
      <c r="I725">
        <v>3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3</v>
      </c>
      <c r="P725">
        <v>1</v>
      </c>
      <c r="T725">
        <f t="shared" si="132"/>
        <v>9</v>
      </c>
      <c r="U725">
        <f t="shared" si="133"/>
        <v>1</v>
      </c>
      <c r="V725">
        <f t="shared" si="134"/>
        <v>4</v>
      </c>
      <c r="W725">
        <f t="shared" si="135"/>
        <v>1</v>
      </c>
      <c r="X725">
        <f t="shared" si="136"/>
        <v>109</v>
      </c>
      <c r="Y725">
        <f t="shared" si="137"/>
        <v>105</v>
      </c>
      <c r="Z725">
        <f t="shared" si="138"/>
        <v>2</v>
      </c>
      <c r="AA725">
        <f t="shared" si="139"/>
        <v>6</v>
      </c>
      <c r="AB725">
        <f t="shared" si="140"/>
        <v>104</v>
      </c>
      <c r="AC725">
        <f t="shared" si="141"/>
        <v>10403</v>
      </c>
      <c r="AD725">
        <f t="shared" si="142"/>
        <v>3</v>
      </c>
      <c r="AE725">
        <f t="shared" si="143"/>
        <v>1</v>
      </c>
    </row>
    <row r="726" spans="1:31" x14ac:dyDescent="0.2">
      <c r="A726">
        <v>9</v>
      </c>
      <c r="B726">
        <v>1</v>
      </c>
      <c r="C726">
        <v>5</v>
      </c>
      <c r="D726">
        <v>1</v>
      </c>
      <c r="E726">
        <v>3</v>
      </c>
      <c r="F726">
        <v>4</v>
      </c>
      <c r="G726">
        <v>6</v>
      </c>
      <c r="H726">
        <v>1</v>
      </c>
      <c r="I726">
        <v>5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2</v>
      </c>
      <c r="T726">
        <f t="shared" si="132"/>
        <v>9</v>
      </c>
      <c r="U726">
        <f t="shared" si="133"/>
        <v>1</v>
      </c>
      <c r="V726">
        <f t="shared" si="134"/>
        <v>5</v>
      </c>
      <c r="W726">
        <f t="shared" si="135"/>
        <v>1</v>
      </c>
      <c r="X726">
        <f t="shared" si="136"/>
        <v>103</v>
      </c>
      <c r="Y726">
        <f t="shared" si="137"/>
        <v>104</v>
      </c>
      <c r="Z726">
        <f t="shared" si="138"/>
        <v>6</v>
      </c>
      <c r="AA726">
        <f t="shared" si="139"/>
        <v>6</v>
      </c>
      <c r="AB726">
        <f t="shared" si="140"/>
        <v>101</v>
      </c>
      <c r="AC726">
        <f t="shared" si="141"/>
        <v>10105</v>
      </c>
      <c r="AD726">
        <f t="shared" si="142"/>
        <v>3</v>
      </c>
      <c r="AE726">
        <f t="shared" si="143"/>
        <v>2</v>
      </c>
    </row>
    <row r="727" spans="1:31" x14ac:dyDescent="0.2">
      <c r="A727">
        <v>9</v>
      </c>
      <c r="B727">
        <v>1</v>
      </c>
      <c r="C727">
        <v>6</v>
      </c>
      <c r="D727">
        <v>1</v>
      </c>
      <c r="E727">
        <v>13</v>
      </c>
      <c r="F727">
        <v>2</v>
      </c>
      <c r="G727">
        <v>5</v>
      </c>
      <c r="H727">
        <v>3</v>
      </c>
      <c r="I727">
        <v>1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2</v>
      </c>
      <c r="P727">
        <v>2</v>
      </c>
      <c r="T727">
        <f t="shared" si="132"/>
        <v>9</v>
      </c>
      <c r="U727">
        <f t="shared" si="133"/>
        <v>1</v>
      </c>
      <c r="V727">
        <f t="shared" si="134"/>
        <v>6</v>
      </c>
      <c r="W727">
        <f t="shared" si="135"/>
        <v>1</v>
      </c>
      <c r="X727">
        <f t="shared" si="136"/>
        <v>113</v>
      </c>
      <c r="Y727">
        <f t="shared" si="137"/>
        <v>102</v>
      </c>
      <c r="Z727">
        <f t="shared" si="138"/>
        <v>5</v>
      </c>
      <c r="AA727">
        <f t="shared" si="139"/>
        <v>6</v>
      </c>
      <c r="AB727">
        <f t="shared" si="140"/>
        <v>103</v>
      </c>
      <c r="AC727">
        <f t="shared" si="141"/>
        <v>10301</v>
      </c>
      <c r="AD727">
        <f t="shared" si="142"/>
        <v>2</v>
      </c>
      <c r="AE727">
        <f t="shared" si="143"/>
        <v>2</v>
      </c>
    </row>
    <row r="728" spans="1:31" x14ac:dyDescent="0.2">
      <c r="A728">
        <v>9</v>
      </c>
      <c r="B728">
        <v>2</v>
      </c>
      <c r="C728">
        <v>1</v>
      </c>
      <c r="D728">
        <v>1</v>
      </c>
      <c r="E728">
        <v>4</v>
      </c>
      <c r="F728">
        <v>1</v>
      </c>
      <c r="G728">
        <v>3</v>
      </c>
      <c r="H728">
        <v>2</v>
      </c>
      <c r="I728">
        <v>2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2</v>
      </c>
      <c r="P728">
        <v>1</v>
      </c>
      <c r="T728">
        <f t="shared" si="132"/>
        <v>9</v>
      </c>
      <c r="U728">
        <f t="shared" si="133"/>
        <v>2</v>
      </c>
      <c r="V728">
        <f t="shared" si="134"/>
        <v>1</v>
      </c>
      <c r="W728">
        <f t="shared" si="135"/>
        <v>1</v>
      </c>
      <c r="X728">
        <f t="shared" si="136"/>
        <v>104</v>
      </c>
      <c r="Y728">
        <f t="shared" si="137"/>
        <v>101</v>
      </c>
      <c r="Z728">
        <f t="shared" si="138"/>
        <v>3</v>
      </c>
      <c r="AA728">
        <f t="shared" si="139"/>
        <v>6</v>
      </c>
      <c r="AB728">
        <f t="shared" si="140"/>
        <v>102</v>
      </c>
      <c r="AC728">
        <f t="shared" si="141"/>
        <v>10202</v>
      </c>
      <c r="AD728">
        <f t="shared" si="142"/>
        <v>2</v>
      </c>
      <c r="AE728">
        <f t="shared" si="143"/>
        <v>1</v>
      </c>
    </row>
    <row r="729" spans="1:31" x14ac:dyDescent="0.2">
      <c r="A729">
        <v>9</v>
      </c>
      <c r="B729">
        <v>2</v>
      </c>
      <c r="C729">
        <v>2</v>
      </c>
      <c r="D729">
        <v>2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10</v>
      </c>
      <c r="K729">
        <v>1</v>
      </c>
      <c r="L729">
        <v>1</v>
      </c>
      <c r="M729">
        <v>7</v>
      </c>
      <c r="N729">
        <v>3</v>
      </c>
      <c r="O729">
        <v>2</v>
      </c>
      <c r="P729">
        <v>2</v>
      </c>
      <c r="T729">
        <f t="shared" si="132"/>
        <v>9</v>
      </c>
      <c r="U729">
        <f t="shared" si="133"/>
        <v>2</v>
      </c>
      <c r="V729">
        <f t="shared" si="134"/>
        <v>2</v>
      </c>
      <c r="W729">
        <f t="shared" si="135"/>
        <v>2</v>
      </c>
      <c r="X729">
        <f t="shared" si="136"/>
        <v>210</v>
      </c>
      <c r="Y729">
        <f t="shared" si="137"/>
        <v>201</v>
      </c>
      <c r="Z729">
        <f t="shared" si="138"/>
        <v>0</v>
      </c>
      <c r="AA729">
        <f t="shared" si="139"/>
        <v>1</v>
      </c>
      <c r="AB729">
        <f t="shared" si="140"/>
        <v>207</v>
      </c>
      <c r="AC729">
        <f t="shared" si="141"/>
        <v>20703</v>
      </c>
      <c r="AD729">
        <f t="shared" si="142"/>
        <v>2</v>
      </c>
      <c r="AE729">
        <f t="shared" si="143"/>
        <v>2</v>
      </c>
    </row>
    <row r="730" spans="1:31" x14ac:dyDescent="0.2">
      <c r="A730">
        <v>9</v>
      </c>
      <c r="B730">
        <v>2</v>
      </c>
      <c r="C730">
        <v>3</v>
      </c>
      <c r="D730">
        <v>1</v>
      </c>
      <c r="E730">
        <v>1</v>
      </c>
      <c r="F730">
        <v>3</v>
      </c>
      <c r="G730">
        <v>4</v>
      </c>
      <c r="H730">
        <v>4</v>
      </c>
      <c r="I730">
        <v>5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>
        <v>2</v>
      </c>
      <c r="T730">
        <f t="shared" si="132"/>
        <v>9</v>
      </c>
      <c r="U730">
        <f t="shared" si="133"/>
        <v>2</v>
      </c>
      <c r="V730">
        <f t="shared" si="134"/>
        <v>3</v>
      </c>
      <c r="W730">
        <f t="shared" si="135"/>
        <v>1</v>
      </c>
      <c r="X730">
        <f t="shared" si="136"/>
        <v>101</v>
      </c>
      <c r="Y730">
        <f t="shared" si="137"/>
        <v>103</v>
      </c>
      <c r="Z730">
        <f t="shared" si="138"/>
        <v>4</v>
      </c>
      <c r="AA730">
        <f t="shared" si="139"/>
        <v>6</v>
      </c>
      <c r="AB730">
        <f t="shared" si="140"/>
        <v>104</v>
      </c>
      <c r="AC730">
        <f t="shared" si="141"/>
        <v>10405</v>
      </c>
      <c r="AD730">
        <f t="shared" si="142"/>
        <v>1</v>
      </c>
      <c r="AE730">
        <f t="shared" si="143"/>
        <v>2</v>
      </c>
    </row>
    <row r="731" spans="1:31" x14ac:dyDescent="0.2">
      <c r="A731">
        <v>9</v>
      </c>
      <c r="B731">
        <v>2</v>
      </c>
      <c r="C731">
        <v>4</v>
      </c>
      <c r="D731">
        <v>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12</v>
      </c>
      <c r="K731">
        <v>2</v>
      </c>
      <c r="L731">
        <v>4</v>
      </c>
      <c r="M731">
        <v>5</v>
      </c>
      <c r="N731">
        <v>2</v>
      </c>
      <c r="O731">
        <v>1</v>
      </c>
      <c r="P731">
        <v>2</v>
      </c>
      <c r="T731">
        <f t="shared" si="132"/>
        <v>9</v>
      </c>
      <c r="U731">
        <f t="shared" si="133"/>
        <v>2</v>
      </c>
      <c r="V731">
        <f t="shared" si="134"/>
        <v>4</v>
      </c>
      <c r="W731">
        <f t="shared" si="135"/>
        <v>2</v>
      </c>
      <c r="X731">
        <f t="shared" si="136"/>
        <v>212</v>
      </c>
      <c r="Y731">
        <f t="shared" si="137"/>
        <v>202</v>
      </c>
      <c r="Z731">
        <f t="shared" si="138"/>
        <v>0</v>
      </c>
      <c r="AA731">
        <f t="shared" si="139"/>
        <v>4</v>
      </c>
      <c r="AB731">
        <f t="shared" si="140"/>
        <v>205</v>
      </c>
      <c r="AC731">
        <f t="shared" si="141"/>
        <v>20502</v>
      </c>
      <c r="AD731">
        <f t="shared" si="142"/>
        <v>1</v>
      </c>
      <c r="AE731">
        <f t="shared" si="143"/>
        <v>2</v>
      </c>
    </row>
    <row r="732" spans="1:31" x14ac:dyDescent="0.2">
      <c r="A732">
        <v>9</v>
      </c>
      <c r="B732">
        <v>2</v>
      </c>
      <c r="C732">
        <v>5</v>
      </c>
      <c r="D732">
        <v>2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</v>
      </c>
      <c r="K732">
        <v>3</v>
      </c>
      <c r="L732">
        <v>4</v>
      </c>
      <c r="M732">
        <v>3</v>
      </c>
      <c r="N732">
        <v>1</v>
      </c>
      <c r="O732">
        <v>2</v>
      </c>
      <c r="P732">
        <v>1</v>
      </c>
      <c r="T732">
        <f t="shared" si="132"/>
        <v>9</v>
      </c>
      <c r="U732">
        <f t="shared" si="133"/>
        <v>2</v>
      </c>
      <c r="V732">
        <f t="shared" si="134"/>
        <v>5</v>
      </c>
      <c r="W732">
        <f t="shared" si="135"/>
        <v>2</v>
      </c>
      <c r="X732">
        <f t="shared" si="136"/>
        <v>203</v>
      </c>
      <c r="Y732">
        <f t="shared" si="137"/>
        <v>203</v>
      </c>
      <c r="Z732">
        <f t="shared" si="138"/>
        <v>0</v>
      </c>
      <c r="AA732">
        <f t="shared" si="139"/>
        <v>4</v>
      </c>
      <c r="AB732">
        <f t="shared" si="140"/>
        <v>203</v>
      </c>
      <c r="AC732">
        <f t="shared" si="141"/>
        <v>20301</v>
      </c>
      <c r="AD732">
        <f t="shared" si="142"/>
        <v>2</v>
      </c>
      <c r="AE732">
        <f t="shared" si="143"/>
        <v>1</v>
      </c>
    </row>
    <row r="733" spans="1:31" x14ac:dyDescent="0.2">
      <c r="A733">
        <v>9</v>
      </c>
      <c r="B733">
        <v>2</v>
      </c>
      <c r="C733">
        <v>6</v>
      </c>
      <c r="D733">
        <v>2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7</v>
      </c>
      <c r="K733">
        <v>1</v>
      </c>
      <c r="L733">
        <v>2</v>
      </c>
      <c r="M733">
        <v>6</v>
      </c>
      <c r="N733">
        <v>4</v>
      </c>
      <c r="O733">
        <v>3</v>
      </c>
      <c r="P733">
        <v>1</v>
      </c>
      <c r="T733">
        <f t="shared" si="132"/>
        <v>9</v>
      </c>
      <c r="U733">
        <f t="shared" si="133"/>
        <v>2</v>
      </c>
      <c r="V733">
        <f t="shared" si="134"/>
        <v>6</v>
      </c>
      <c r="W733">
        <f t="shared" si="135"/>
        <v>2</v>
      </c>
      <c r="X733">
        <f t="shared" si="136"/>
        <v>207</v>
      </c>
      <c r="Y733">
        <f t="shared" si="137"/>
        <v>201</v>
      </c>
      <c r="Z733">
        <f t="shared" si="138"/>
        <v>0</v>
      </c>
      <c r="AA733">
        <f t="shared" si="139"/>
        <v>2</v>
      </c>
      <c r="AB733">
        <f t="shared" si="140"/>
        <v>206</v>
      </c>
      <c r="AC733">
        <f t="shared" si="141"/>
        <v>20604</v>
      </c>
      <c r="AD733">
        <f t="shared" si="142"/>
        <v>3</v>
      </c>
      <c r="AE733">
        <f t="shared" si="143"/>
        <v>1</v>
      </c>
    </row>
    <row r="734" spans="1:31" x14ac:dyDescent="0.2">
      <c r="A734">
        <v>9</v>
      </c>
      <c r="B734">
        <v>3</v>
      </c>
      <c r="C734">
        <v>1</v>
      </c>
      <c r="D734">
        <v>1</v>
      </c>
      <c r="E734">
        <v>7</v>
      </c>
      <c r="F734">
        <v>4</v>
      </c>
      <c r="G734">
        <v>1</v>
      </c>
      <c r="H734">
        <v>5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>
        <v>2</v>
      </c>
      <c r="T734">
        <f t="shared" si="132"/>
        <v>9</v>
      </c>
      <c r="U734">
        <f t="shared" si="133"/>
        <v>3</v>
      </c>
      <c r="V734">
        <f t="shared" si="134"/>
        <v>1</v>
      </c>
      <c r="W734">
        <f t="shared" si="135"/>
        <v>1</v>
      </c>
      <c r="X734">
        <f t="shared" si="136"/>
        <v>107</v>
      </c>
      <c r="Y734">
        <f t="shared" si="137"/>
        <v>104</v>
      </c>
      <c r="Z734">
        <f t="shared" si="138"/>
        <v>1</v>
      </c>
      <c r="AA734">
        <f t="shared" si="139"/>
        <v>6</v>
      </c>
      <c r="AB734">
        <f t="shared" si="140"/>
        <v>105</v>
      </c>
      <c r="AC734">
        <f t="shared" si="141"/>
        <v>10501</v>
      </c>
      <c r="AD734">
        <f t="shared" si="142"/>
        <v>1</v>
      </c>
      <c r="AE734">
        <f t="shared" si="143"/>
        <v>2</v>
      </c>
    </row>
    <row r="735" spans="1:31" x14ac:dyDescent="0.2">
      <c r="A735">
        <v>9</v>
      </c>
      <c r="B735">
        <v>3</v>
      </c>
      <c r="C735">
        <v>2</v>
      </c>
      <c r="D735">
        <v>2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9</v>
      </c>
      <c r="K735">
        <v>3</v>
      </c>
      <c r="L735">
        <v>1</v>
      </c>
      <c r="M735">
        <v>4</v>
      </c>
      <c r="N735">
        <v>4</v>
      </c>
      <c r="O735">
        <v>3</v>
      </c>
      <c r="P735">
        <v>2</v>
      </c>
      <c r="T735">
        <f t="shared" si="132"/>
        <v>9</v>
      </c>
      <c r="U735">
        <f t="shared" si="133"/>
        <v>3</v>
      </c>
      <c r="V735">
        <f t="shared" si="134"/>
        <v>2</v>
      </c>
      <c r="W735">
        <f t="shared" si="135"/>
        <v>2</v>
      </c>
      <c r="X735">
        <f t="shared" si="136"/>
        <v>209</v>
      </c>
      <c r="Y735">
        <f t="shared" si="137"/>
        <v>203</v>
      </c>
      <c r="Z735">
        <f t="shared" si="138"/>
        <v>0</v>
      </c>
      <c r="AA735">
        <f t="shared" si="139"/>
        <v>1</v>
      </c>
      <c r="AB735">
        <f t="shared" si="140"/>
        <v>204</v>
      </c>
      <c r="AC735">
        <f t="shared" si="141"/>
        <v>20404</v>
      </c>
      <c r="AD735">
        <f t="shared" si="142"/>
        <v>3</v>
      </c>
      <c r="AE735">
        <f t="shared" si="143"/>
        <v>2</v>
      </c>
    </row>
    <row r="736" spans="1:31" x14ac:dyDescent="0.2">
      <c r="A736">
        <v>9</v>
      </c>
      <c r="B736">
        <v>3</v>
      </c>
      <c r="C736">
        <v>3</v>
      </c>
      <c r="D736">
        <v>1</v>
      </c>
      <c r="E736">
        <v>2</v>
      </c>
      <c r="F736">
        <v>1</v>
      </c>
      <c r="G736">
        <v>6</v>
      </c>
      <c r="H736">
        <v>3</v>
      </c>
      <c r="I736">
        <v>4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3</v>
      </c>
      <c r="P736">
        <v>1</v>
      </c>
      <c r="T736">
        <f t="shared" si="132"/>
        <v>9</v>
      </c>
      <c r="U736">
        <f t="shared" si="133"/>
        <v>3</v>
      </c>
      <c r="V736">
        <f t="shared" si="134"/>
        <v>3</v>
      </c>
      <c r="W736">
        <f t="shared" si="135"/>
        <v>1</v>
      </c>
      <c r="X736">
        <f t="shared" si="136"/>
        <v>102</v>
      </c>
      <c r="Y736">
        <f t="shared" si="137"/>
        <v>101</v>
      </c>
      <c r="Z736">
        <f t="shared" si="138"/>
        <v>6</v>
      </c>
      <c r="AA736">
        <f t="shared" si="139"/>
        <v>6</v>
      </c>
      <c r="AB736">
        <f t="shared" si="140"/>
        <v>103</v>
      </c>
      <c r="AC736">
        <f t="shared" si="141"/>
        <v>10304</v>
      </c>
      <c r="AD736">
        <f t="shared" si="142"/>
        <v>3</v>
      </c>
      <c r="AE736">
        <f t="shared" si="143"/>
        <v>1</v>
      </c>
    </row>
    <row r="737" spans="1:31" x14ac:dyDescent="0.2">
      <c r="A737">
        <v>9</v>
      </c>
      <c r="B737">
        <v>3</v>
      </c>
      <c r="C737">
        <v>4</v>
      </c>
      <c r="D737">
        <v>1</v>
      </c>
      <c r="E737">
        <v>7</v>
      </c>
      <c r="F737">
        <v>2</v>
      </c>
      <c r="G737">
        <v>5</v>
      </c>
      <c r="H737">
        <v>2</v>
      </c>
      <c r="I737">
        <v>3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>
        <v>2</v>
      </c>
      <c r="T737">
        <f t="shared" si="132"/>
        <v>9</v>
      </c>
      <c r="U737">
        <f t="shared" si="133"/>
        <v>3</v>
      </c>
      <c r="V737">
        <f t="shared" si="134"/>
        <v>4</v>
      </c>
      <c r="W737">
        <f t="shared" si="135"/>
        <v>1</v>
      </c>
      <c r="X737">
        <f t="shared" si="136"/>
        <v>107</v>
      </c>
      <c r="Y737">
        <f t="shared" si="137"/>
        <v>102</v>
      </c>
      <c r="Z737">
        <f t="shared" si="138"/>
        <v>5</v>
      </c>
      <c r="AA737">
        <f t="shared" si="139"/>
        <v>6</v>
      </c>
      <c r="AB737">
        <f t="shared" si="140"/>
        <v>102</v>
      </c>
      <c r="AC737">
        <f t="shared" si="141"/>
        <v>10203</v>
      </c>
      <c r="AD737">
        <f t="shared" si="142"/>
        <v>1</v>
      </c>
      <c r="AE737">
        <f t="shared" si="143"/>
        <v>2</v>
      </c>
    </row>
    <row r="738" spans="1:31" x14ac:dyDescent="0.2">
      <c r="A738">
        <v>9</v>
      </c>
      <c r="B738">
        <v>3</v>
      </c>
      <c r="C738">
        <v>5</v>
      </c>
      <c r="D738">
        <v>2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3</v>
      </c>
      <c r="K738">
        <v>2</v>
      </c>
      <c r="L738">
        <v>5</v>
      </c>
      <c r="M738">
        <v>2</v>
      </c>
      <c r="N738">
        <v>2</v>
      </c>
      <c r="O738">
        <v>2</v>
      </c>
      <c r="P738">
        <v>2</v>
      </c>
      <c r="T738">
        <f t="shared" si="132"/>
        <v>9</v>
      </c>
      <c r="U738">
        <f t="shared" si="133"/>
        <v>3</v>
      </c>
      <c r="V738">
        <f t="shared" si="134"/>
        <v>5</v>
      </c>
      <c r="W738">
        <f t="shared" si="135"/>
        <v>2</v>
      </c>
      <c r="X738">
        <f t="shared" si="136"/>
        <v>203</v>
      </c>
      <c r="Y738">
        <f t="shared" si="137"/>
        <v>202</v>
      </c>
      <c r="Z738">
        <f t="shared" si="138"/>
        <v>0</v>
      </c>
      <c r="AA738">
        <f t="shared" si="139"/>
        <v>5</v>
      </c>
      <c r="AB738">
        <f t="shared" si="140"/>
        <v>202</v>
      </c>
      <c r="AC738">
        <f t="shared" si="141"/>
        <v>20202</v>
      </c>
      <c r="AD738">
        <f t="shared" si="142"/>
        <v>2</v>
      </c>
      <c r="AE738">
        <f t="shared" si="143"/>
        <v>2</v>
      </c>
    </row>
    <row r="739" spans="1:31" x14ac:dyDescent="0.2">
      <c r="A739">
        <v>9</v>
      </c>
      <c r="B739">
        <v>3</v>
      </c>
      <c r="C739">
        <v>6</v>
      </c>
      <c r="D739">
        <v>2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2</v>
      </c>
      <c r="K739">
        <v>4</v>
      </c>
      <c r="L739">
        <v>5</v>
      </c>
      <c r="M739">
        <v>3</v>
      </c>
      <c r="N739">
        <v>3</v>
      </c>
      <c r="O739">
        <v>2</v>
      </c>
      <c r="P739">
        <v>1</v>
      </c>
      <c r="T739">
        <f t="shared" si="132"/>
        <v>9</v>
      </c>
      <c r="U739">
        <f t="shared" si="133"/>
        <v>3</v>
      </c>
      <c r="V739">
        <f t="shared" si="134"/>
        <v>6</v>
      </c>
      <c r="W739">
        <f t="shared" si="135"/>
        <v>2</v>
      </c>
      <c r="X739">
        <f t="shared" si="136"/>
        <v>202</v>
      </c>
      <c r="Y739">
        <f t="shared" si="137"/>
        <v>204</v>
      </c>
      <c r="Z739">
        <f t="shared" si="138"/>
        <v>0</v>
      </c>
      <c r="AA739">
        <f t="shared" si="139"/>
        <v>5</v>
      </c>
      <c r="AB739">
        <f t="shared" si="140"/>
        <v>203</v>
      </c>
      <c r="AC739">
        <f t="shared" si="141"/>
        <v>20303</v>
      </c>
      <c r="AD739">
        <f t="shared" si="142"/>
        <v>2</v>
      </c>
      <c r="AE739">
        <f t="shared" si="143"/>
        <v>1</v>
      </c>
    </row>
    <row r="740" spans="1:31" x14ac:dyDescent="0.2">
      <c r="A740">
        <v>9</v>
      </c>
      <c r="B740">
        <v>4</v>
      </c>
      <c r="C740">
        <v>1</v>
      </c>
      <c r="D740">
        <v>2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1</v>
      </c>
      <c r="K740">
        <v>3</v>
      </c>
      <c r="L740">
        <v>3</v>
      </c>
      <c r="M740">
        <v>5</v>
      </c>
      <c r="N740">
        <v>1</v>
      </c>
      <c r="O740">
        <v>1</v>
      </c>
      <c r="P740">
        <v>1</v>
      </c>
      <c r="T740">
        <f t="shared" si="132"/>
        <v>9</v>
      </c>
      <c r="U740">
        <f t="shared" si="133"/>
        <v>4</v>
      </c>
      <c r="V740">
        <f t="shared" si="134"/>
        <v>1</v>
      </c>
      <c r="W740">
        <f t="shared" si="135"/>
        <v>2</v>
      </c>
      <c r="X740">
        <f t="shared" si="136"/>
        <v>201</v>
      </c>
      <c r="Y740">
        <f t="shared" si="137"/>
        <v>203</v>
      </c>
      <c r="Z740">
        <f t="shared" si="138"/>
        <v>0</v>
      </c>
      <c r="AA740">
        <f t="shared" si="139"/>
        <v>3</v>
      </c>
      <c r="AB740">
        <f t="shared" si="140"/>
        <v>205</v>
      </c>
      <c r="AC740">
        <f t="shared" si="141"/>
        <v>20501</v>
      </c>
      <c r="AD740">
        <f t="shared" si="142"/>
        <v>1</v>
      </c>
      <c r="AE740">
        <f t="shared" si="143"/>
        <v>1</v>
      </c>
    </row>
    <row r="741" spans="1:31" x14ac:dyDescent="0.2">
      <c r="A741">
        <v>9</v>
      </c>
      <c r="B741">
        <v>4</v>
      </c>
      <c r="C741">
        <v>2</v>
      </c>
      <c r="D741">
        <v>2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11</v>
      </c>
      <c r="K741">
        <v>1</v>
      </c>
      <c r="L741">
        <v>2</v>
      </c>
      <c r="M741">
        <v>6</v>
      </c>
      <c r="N741">
        <v>5</v>
      </c>
      <c r="O741">
        <v>3</v>
      </c>
      <c r="P741">
        <v>1</v>
      </c>
      <c r="T741">
        <f t="shared" si="132"/>
        <v>9</v>
      </c>
      <c r="U741">
        <f t="shared" si="133"/>
        <v>4</v>
      </c>
      <c r="V741">
        <f t="shared" si="134"/>
        <v>2</v>
      </c>
      <c r="W741">
        <f t="shared" si="135"/>
        <v>2</v>
      </c>
      <c r="X741">
        <f t="shared" si="136"/>
        <v>211</v>
      </c>
      <c r="Y741">
        <f t="shared" si="137"/>
        <v>201</v>
      </c>
      <c r="Z741">
        <f t="shared" si="138"/>
        <v>0</v>
      </c>
      <c r="AA741">
        <f t="shared" si="139"/>
        <v>2</v>
      </c>
      <c r="AB741">
        <f t="shared" si="140"/>
        <v>206</v>
      </c>
      <c r="AC741">
        <f t="shared" si="141"/>
        <v>20605</v>
      </c>
      <c r="AD741">
        <f t="shared" si="142"/>
        <v>3</v>
      </c>
      <c r="AE741">
        <f t="shared" si="143"/>
        <v>1</v>
      </c>
    </row>
    <row r="742" spans="1:31" x14ac:dyDescent="0.2">
      <c r="A742">
        <v>9</v>
      </c>
      <c r="B742">
        <v>4</v>
      </c>
      <c r="C742">
        <v>3</v>
      </c>
      <c r="D742">
        <v>1</v>
      </c>
      <c r="E742">
        <v>13</v>
      </c>
      <c r="F742">
        <v>5</v>
      </c>
      <c r="G742">
        <v>6</v>
      </c>
      <c r="H742">
        <v>2</v>
      </c>
      <c r="I742">
        <v>4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1</v>
      </c>
      <c r="T742">
        <f t="shared" si="132"/>
        <v>9</v>
      </c>
      <c r="U742">
        <f t="shared" si="133"/>
        <v>4</v>
      </c>
      <c r="V742">
        <f t="shared" si="134"/>
        <v>3</v>
      </c>
      <c r="W742">
        <f t="shared" si="135"/>
        <v>1</v>
      </c>
      <c r="X742">
        <f t="shared" si="136"/>
        <v>113</v>
      </c>
      <c r="Y742">
        <f t="shared" si="137"/>
        <v>105</v>
      </c>
      <c r="Z742">
        <f t="shared" si="138"/>
        <v>6</v>
      </c>
      <c r="AA742">
        <f t="shared" si="139"/>
        <v>6</v>
      </c>
      <c r="AB742">
        <f t="shared" si="140"/>
        <v>102</v>
      </c>
      <c r="AC742">
        <f t="shared" si="141"/>
        <v>10204</v>
      </c>
      <c r="AD742">
        <f t="shared" si="142"/>
        <v>1</v>
      </c>
      <c r="AE742">
        <f t="shared" si="143"/>
        <v>1</v>
      </c>
    </row>
    <row r="743" spans="1:31" x14ac:dyDescent="0.2">
      <c r="A743">
        <v>9</v>
      </c>
      <c r="B743">
        <v>4</v>
      </c>
      <c r="C743">
        <v>4</v>
      </c>
      <c r="D743">
        <v>1</v>
      </c>
      <c r="E743">
        <v>12</v>
      </c>
      <c r="F743">
        <v>1</v>
      </c>
      <c r="G743">
        <v>5</v>
      </c>
      <c r="H743">
        <v>3</v>
      </c>
      <c r="I743">
        <v>3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2</v>
      </c>
      <c r="P743">
        <v>2</v>
      </c>
      <c r="T743">
        <f t="shared" si="132"/>
        <v>9</v>
      </c>
      <c r="U743">
        <f t="shared" si="133"/>
        <v>4</v>
      </c>
      <c r="V743">
        <f t="shared" si="134"/>
        <v>4</v>
      </c>
      <c r="W743">
        <f t="shared" si="135"/>
        <v>1</v>
      </c>
      <c r="X743">
        <f t="shared" si="136"/>
        <v>112</v>
      </c>
      <c r="Y743">
        <f t="shared" si="137"/>
        <v>101</v>
      </c>
      <c r="Z743">
        <f t="shared" si="138"/>
        <v>5</v>
      </c>
      <c r="AA743">
        <f t="shared" si="139"/>
        <v>6</v>
      </c>
      <c r="AB743">
        <f t="shared" si="140"/>
        <v>103</v>
      </c>
      <c r="AC743">
        <f t="shared" si="141"/>
        <v>10303</v>
      </c>
      <c r="AD743">
        <f t="shared" si="142"/>
        <v>2</v>
      </c>
      <c r="AE743">
        <f t="shared" si="143"/>
        <v>2</v>
      </c>
    </row>
    <row r="744" spans="1:31" x14ac:dyDescent="0.2">
      <c r="A744">
        <v>9</v>
      </c>
      <c r="B744">
        <v>4</v>
      </c>
      <c r="C744">
        <v>5</v>
      </c>
      <c r="D744">
        <v>2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9</v>
      </c>
      <c r="K744">
        <v>4</v>
      </c>
      <c r="L744">
        <v>3</v>
      </c>
      <c r="M744">
        <v>1</v>
      </c>
      <c r="N744">
        <v>5</v>
      </c>
      <c r="O744">
        <v>3</v>
      </c>
      <c r="P744">
        <v>2</v>
      </c>
      <c r="T744">
        <f t="shared" si="132"/>
        <v>9</v>
      </c>
      <c r="U744">
        <f t="shared" si="133"/>
        <v>4</v>
      </c>
      <c r="V744">
        <f t="shared" si="134"/>
        <v>5</v>
      </c>
      <c r="W744">
        <f t="shared" si="135"/>
        <v>2</v>
      </c>
      <c r="X744">
        <f t="shared" si="136"/>
        <v>209</v>
      </c>
      <c r="Y744">
        <f t="shared" si="137"/>
        <v>204</v>
      </c>
      <c r="Z744">
        <f t="shared" si="138"/>
        <v>0</v>
      </c>
      <c r="AA744">
        <f t="shared" si="139"/>
        <v>3</v>
      </c>
      <c r="AB744">
        <f t="shared" si="140"/>
        <v>201</v>
      </c>
      <c r="AC744">
        <f t="shared" si="141"/>
        <v>20105</v>
      </c>
      <c r="AD744">
        <f t="shared" si="142"/>
        <v>3</v>
      </c>
      <c r="AE744">
        <f t="shared" si="143"/>
        <v>2</v>
      </c>
    </row>
    <row r="745" spans="1:31" x14ac:dyDescent="0.2">
      <c r="A745">
        <v>9</v>
      </c>
      <c r="B745">
        <v>4</v>
      </c>
      <c r="C745">
        <v>6</v>
      </c>
      <c r="D745">
        <v>1</v>
      </c>
      <c r="E745">
        <v>10</v>
      </c>
      <c r="F745">
        <v>3</v>
      </c>
      <c r="G745">
        <v>4</v>
      </c>
      <c r="H745">
        <v>1</v>
      </c>
      <c r="I745">
        <v>2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2</v>
      </c>
      <c r="P745">
        <v>1</v>
      </c>
      <c r="T745">
        <f t="shared" si="132"/>
        <v>9</v>
      </c>
      <c r="U745">
        <f t="shared" si="133"/>
        <v>4</v>
      </c>
      <c r="V745">
        <f t="shared" si="134"/>
        <v>6</v>
      </c>
      <c r="W745">
        <f t="shared" si="135"/>
        <v>1</v>
      </c>
      <c r="X745">
        <f t="shared" si="136"/>
        <v>110</v>
      </c>
      <c r="Y745">
        <f t="shared" si="137"/>
        <v>103</v>
      </c>
      <c r="Z745">
        <f t="shared" si="138"/>
        <v>4</v>
      </c>
      <c r="AA745">
        <f t="shared" si="139"/>
        <v>6</v>
      </c>
      <c r="AB745">
        <f t="shared" si="140"/>
        <v>101</v>
      </c>
      <c r="AC745">
        <f t="shared" si="141"/>
        <v>10102</v>
      </c>
      <c r="AD745">
        <f t="shared" si="142"/>
        <v>2</v>
      </c>
      <c r="AE745">
        <f t="shared" si="143"/>
        <v>1</v>
      </c>
    </row>
    <row r="746" spans="1:31" x14ac:dyDescent="0.2">
      <c r="A746">
        <v>9</v>
      </c>
      <c r="B746">
        <v>5</v>
      </c>
      <c r="C746">
        <v>1</v>
      </c>
      <c r="D746">
        <v>1</v>
      </c>
      <c r="E746">
        <v>8</v>
      </c>
      <c r="F746">
        <v>2</v>
      </c>
      <c r="G746">
        <v>1</v>
      </c>
      <c r="H746">
        <v>5</v>
      </c>
      <c r="I746">
        <v>4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3</v>
      </c>
      <c r="P746">
        <v>1</v>
      </c>
      <c r="T746">
        <f t="shared" si="132"/>
        <v>9</v>
      </c>
      <c r="U746">
        <f t="shared" si="133"/>
        <v>5</v>
      </c>
      <c r="V746">
        <f t="shared" si="134"/>
        <v>1</v>
      </c>
      <c r="W746">
        <f t="shared" si="135"/>
        <v>1</v>
      </c>
      <c r="X746">
        <f t="shared" si="136"/>
        <v>108</v>
      </c>
      <c r="Y746">
        <f t="shared" si="137"/>
        <v>102</v>
      </c>
      <c r="Z746">
        <f t="shared" si="138"/>
        <v>1</v>
      </c>
      <c r="AA746">
        <f t="shared" si="139"/>
        <v>6</v>
      </c>
      <c r="AB746">
        <f t="shared" si="140"/>
        <v>105</v>
      </c>
      <c r="AC746">
        <f t="shared" si="141"/>
        <v>10504</v>
      </c>
      <c r="AD746">
        <f t="shared" si="142"/>
        <v>3</v>
      </c>
      <c r="AE746">
        <f t="shared" si="143"/>
        <v>1</v>
      </c>
    </row>
    <row r="747" spans="1:31" x14ac:dyDescent="0.2">
      <c r="A747">
        <v>9</v>
      </c>
      <c r="B747">
        <v>5</v>
      </c>
      <c r="C747">
        <v>2</v>
      </c>
      <c r="D747">
        <v>1</v>
      </c>
      <c r="E747">
        <v>3</v>
      </c>
      <c r="F747">
        <v>4</v>
      </c>
      <c r="G747">
        <v>3</v>
      </c>
      <c r="H747">
        <v>1</v>
      </c>
      <c r="I747">
        <v>1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2</v>
      </c>
      <c r="P747">
        <v>2</v>
      </c>
      <c r="T747">
        <f t="shared" si="132"/>
        <v>9</v>
      </c>
      <c r="U747">
        <f t="shared" si="133"/>
        <v>5</v>
      </c>
      <c r="V747">
        <f t="shared" si="134"/>
        <v>2</v>
      </c>
      <c r="W747">
        <f t="shared" si="135"/>
        <v>1</v>
      </c>
      <c r="X747">
        <f t="shared" si="136"/>
        <v>103</v>
      </c>
      <c r="Y747">
        <f t="shared" si="137"/>
        <v>104</v>
      </c>
      <c r="Z747">
        <f t="shared" si="138"/>
        <v>3</v>
      </c>
      <c r="AA747">
        <f t="shared" si="139"/>
        <v>6</v>
      </c>
      <c r="AB747">
        <f t="shared" si="140"/>
        <v>101</v>
      </c>
      <c r="AC747">
        <f t="shared" si="141"/>
        <v>10101</v>
      </c>
      <c r="AD747">
        <f t="shared" si="142"/>
        <v>2</v>
      </c>
      <c r="AE747">
        <f t="shared" si="143"/>
        <v>2</v>
      </c>
    </row>
    <row r="748" spans="1:31" x14ac:dyDescent="0.2">
      <c r="A748">
        <v>9</v>
      </c>
      <c r="B748">
        <v>5</v>
      </c>
      <c r="C748">
        <v>3</v>
      </c>
      <c r="D748">
        <v>2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8</v>
      </c>
      <c r="K748">
        <v>1</v>
      </c>
      <c r="L748">
        <v>1</v>
      </c>
      <c r="M748">
        <v>6</v>
      </c>
      <c r="N748">
        <v>3</v>
      </c>
      <c r="O748">
        <v>3</v>
      </c>
      <c r="P748">
        <v>2</v>
      </c>
      <c r="T748">
        <f t="shared" si="132"/>
        <v>9</v>
      </c>
      <c r="U748">
        <f t="shared" si="133"/>
        <v>5</v>
      </c>
      <c r="V748">
        <f t="shared" si="134"/>
        <v>3</v>
      </c>
      <c r="W748">
        <f t="shared" si="135"/>
        <v>2</v>
      </c>
      <c r="X748">
        <f t="shared" si="136"/>
        <v>208</v>
      </c>
      <c r="Y748">
        <f t="shared" si="137"/>
        <v>201</v>
      </c>
      <c r="Z748">
        <f t="shared" si="138"/>
        <v>0</v>
      </c>
      <c r="AA748">
        <f t="shared" si="139"/>
        <v>1</v>
      </c>
      <c r="AB748">
        <f t="shared" si="140"/>
        <v>206</v>
      </c>
      <c r="AC748">
        <f t="shared" si="141"/>
        <v>20603</v>
      </c>
      <c r="AD748">
        <f t="shared" si="142"/>
        <v>3</v>
      </c>
      <c r="AE748">
        <f t="shared" si="143"/>
        <v>2</v>
      </c>
    </row>
    <row r="749" spans="1:31" x14ac:dyDescent="0.2">
      <c r="A749">
        <v>9</v>
      </c>
      <c r="B749">
        <v>5</v>
      </c>
      <c r="C749">
        <v>4</v>
      </c>
      <c r="D749">
        <v>1</v>
      </c>
      <c r="E749">
        <v>4</v>
      </c>
      <c r="F749">
        <v>5</v>
      </c>
      <c r="G749">
        <v>2</v>
      </c>
      <c r="H749">
        <v>4</v>
      </c>
      <c r="I749">
        <v>5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>
        <v>1</v>
      </c>
      <c r="T749">
        <f t="shared" si="132"/>
        <v>9</v>
      </c>
      <c r="U749">
        <f t="shared" si="133"/>
        <v>5</v>
      </c>
      <c r="V749">
        <f t="shared" si="134"/>
        <v>4</v>
      </c>
      <c r="W749">
        <f t="shared" si="135"/>
        <v>1</v>
      </c>
      <c r="X749">
        <f t="shared" si="136"/>
        <v>104</v>
      </c>
      <c r="Y749">
        <f t="shared" si="137"/>
        <v>105</v>
      </c>
      <c r="Z749">
        <f t="shared" si="138"/>
        <v>2</v>
      </c>
      <c r="AA749">
        <f t="shared" si="139"/>
        <v>6</v>
      </c>
      <c r="AB749">
        <f t="shared" si="140"/>
        <v>104</v>
      </c>
      <c r="AC749">
        <f t="shared" si="141"/>
        <v>10405</v>
      </c>
      <c r="AD749">
        <f t="shared" si="142"/>
        <v>1</v>
      </c>
      <c r="AE749">
        <f t="shared" si="143"/>
        <v>1</v>
      </c>
    </row>
    <row r="750" spans="1:31" x14ac:dyDescent="0.2">
      <c r="A750">
        <v>9</v>
      </c>
      <c r="B750">
        <v>5</v>
      </c>
      <c r="C750">
        <v>5</v>
      </c>
      <c r="D750">
        <v>2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5</v>
      </c>
      <c r="K750">
        <v>4</v>
      </c>
      <c r="L750">
        <v>4</v>
      </c>
      <c r="M750">
        <v>4</v>
      </c>
      <c r="N750">
        <v>1</v>
      </c>
      <c r="O750">
        <v>1</v>
      </c>
      <c r="P750">
        <v>1</v>
      </c>
      <c r="T750">
        <f t="shared" si="132"/>
        <v>9</v>
      </c>
      <c r="U750">
        <f t="shared" si="133"/>
        <v>5</v>
      </c>
      <c r="V750">
        <f t="shared" si="134"/>
        <v>5</v>
      </c>
      <c r="W750">
        <f t="shared" si="135"/>
        <v>2</v>
      </c>
      <c r="X750">
        <f t="shared" si="136"/>
        <v>205</v>
      </c>
      <c r="Y750">
        <f t="shared" si="137"/>
        <v>204</v>
      </c>
      <c r="Z750">
        <f t="shared" si="138"/>
        <v>0</v>
      </c>
      <c r="AA750">
        <f t="shared" si="139"/>
        <v>4</v>
      </c>
      <c r="AB750">
        <f t="shared" si="140"/>
        <v>204</v>
      </c>
      <c r="AC750">
        <f t="shared" si="141"/>
        <v>20401</v>
      </c>
      <c r="AD750">
        <f t="shared" si="142"/>
        <v>1</v>
      </c>
      <c r="AE750">
        <f t="shared" si="143"/>
        <v>1</v>
      </c>
    </row>
    <row r="751" spans="1:31" x14ac:dyDescent="0.2">
      <c r="A751">
        <v>9</v>
      </c>
      <c r="B751">
        <v>5</v>
      </c>
      <c r="C751">
        <v>6</v>
      </c>
      <c r="D751">
        <v>2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4</v>
      </c>
      <c r="K751">
        <v>2</v>
      </c>
      <c r="L751">
        <v>2</v>
      </c>
      <c r="M751">
        <v>7</v>
      </c>
      <c r="N751">
        <v>2</v>
      </c>
      <c r="O751">
        <v>2</v>
      </c>
      <c r="P751">
        <v>2</v>
      </c>
      <c r="T751">
        <f t="shared" si="132"/>
        <v>9</v>
      </c>
      <c r="U751">
        <f t="shared" si="133"/>
        <v>5</v>
      </c>
      <c r="V751">
        <f t="shared" si="134"/>
        <v>6</v>
      </c>
      <c r="W751">
        <f t="shared" si="135"/>
        <v>2</v>
      </c>
      <c r="X751">
        <f t="shared" si="136"/>
        <v>204</v>
      </c>
      <c r="Y751">
        <f t="shared" si="137"/>
        <v>202</v>
      </c>
      <c r="Z751">
        <f t="shared" si="138"/>
        <v>0</v>
      </c>
      <c r="AA751">
        <f t="shared" si="139"/>
        <v>2</v>
      </c>
      <c r="AB751">
        <f t="shared" si="140"/>
        <v>207</v>
      </c>
      <c r="AC751">
        <f t="shared" si="141"/>
        <v>20702</v>
      </c>
      <c r="AD751">
        <f t="shared" si="142"/>
        <v>2</v>
      </c>
      <c r="AE751">
        <f t="shared" si="143"/>
        <v>2</v>
      </c>
    </row>
    <row r="752" spans="1:31" x14ac:dyDescent="0.2">
      <c r="A752">
        <v>9</v>
      </c>
      <c r="B752">
        <v>6</v>
      </c>
      <c r="C752">
        <v>1</v>
      </c>
      <c r="D752">
        <v>2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</v>
      </c>
      <c r="K752">
        <v>4</v>
      </c>
      <c r="L752">
        <v>2</v>
      </c>
      <c r="M752" s="19">
        <v>4</v>
      </c>
      <c r="N752" s="19">
        <v>4</v>
      </c>
      <c r="O752">
        <v>1</v>
      </c>
      <c r="P752">
        <v>2</v>
      </c>
      <c r="T752">
        <f t="shared" si="132"/>
        <v>9</v>
      </c>
      <c r="U752">
        <f t="shared" si="133"/>
        <v>6</v>
      </c>
      <c r="V752">
        <f t="shared" si="134"/>
        <v>1</v>
      </c>
      <c r="W752">
        <f t="shared" si="135"/>
        <v>2</v>
      </c>
      <c r="X752">
        <f t="shared" si="136"/>
        <v>208</v>
      </c>
      <c r="Y752">
        <f t="shared" si="137"/>
        <v>204</v>
      </c>
      <c r="Z752">
        <f t="shared" si="138"/>
        <v>0</v>
      </c>
      <c r="AA752">
        <f t="shared" si="139"/>
        <v>2</v>
      </c>
      <c r="AB752">
        <f t="shared" si="140"/>
        <v>204</v>
      </c>
      <c r="AC752">
        <f t="shared" si="141"/>
        <v>20404</v>
      </c>
      <c r="AD752">
        <f t="shared" si="142"/>
        <v>1</v>
      </c>
      <c r="AE752">
        <f t="shared" si="143"/>
        <v>2</v>
      </c>
    </row>
    <row r="753" spans="1:31" x14ac:dyDescent="0.2">
      <c r="A753">
        <v>9</v>
      </c>
      <c r="B753">
        <v>6</v>
      </c>
      <c r="C753">
        <v>2</v>
      </c>
      <c r="D753">
        <v>2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5</v>
      </c>
      <c r="K753">
        <v>3</v>
      </c>
      <c r="L753">
        <v>4</v>
      </c>
      <c r="M753" s="19">
        <v>5</v>
      </c>
      <c r="N753" s="19">
        <v>5</v>
      </c>
      <c r="O753">
        <v>1</v>
      </c>
      <c r="P753">
        <v>1</v>
      </c>
      <c r="T753">
        <f t="shared" si="132"/>
        <v>9</v>
      </c>
      <c r="U753">
        <f t="shared" si="133"/>
        <v>6</v>
      </c>
      <c r="V753">
        <f t="shared" si="134"/>
        <v>2</v>
      </c>
      <c r="W753">
        <f t="shared" si="135"/>
        <v>2</v>
      </c>
      <c r="X753">
        <f t="shared" si="136"/>
        <v>205</v>
      </c>
      <c r="Y753">
        <f t="shared" si="137"/>
        <v>203</v>
      </c>
      <c r="Z753">
        <f t="shared" si="138"/>
        <v>0</v>
      </c>
      <c r="AA753">
        <f t="shared" si="139"/>
        <v>4</v>
      </c>
      <c r="AB753">
        <f t="shared" si="140"/>
        <v>205</v>
      </c>
      <c r="AC753">
        <f t="shared" si="141"/>
        <v>20505</v>
      </c>
      <c r="AD753">
        <f t="shared" si="142"/>
        <v>1</v>
      </c>
      <c r="AE753">
        <f t="shared" si="143"/>
        <v>1</v>
      </c>
    </row>
    <row r="754" spans="1:31" x14ac:dyDescent="0.2">
      <c r="A754">
        <v>9</v>
      </c>
      <c r="B754">
        <v>6</v>
      </c>
      <c r="C754">
        <v>3</v>
      </c>
      <c r="D754">
        <v>2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10</v>
      </c>
      <c r="K754">
        <v>2</v>
      </c>
      <c r="L754">
        <v>5</v>
      </c>
      <c r="M754" s="19">
        <v>2</v>
      </c>
      <c r="N754" s="19">
        <v>1</v>
      </c>
      <c r="O754">
        <v>2</v>
      </c>
      <c r="P754">
        <v>1</v>
      </c>
      <c r="T754">
        <f t="shared" si="132"/>
        <v>9</v>
      </c>
      <c r="U754">
        <f t="shared" si="133"/>
        <v>6</v>
      </c>
      <c r="V754">
        <f t="shared" si="134"/>
        <v>3</v>
      </c>
      <c r="W754">
        <f t="shared" si="135"/>
        <v>2</v>
      </c>
      <c r="X754">
        <f t="shared" si="136"/>
        <v>210</v>
      </c>
      <c r="Y754">
        <f t="shared" si="137"/>
        <v>202</v>
      </c>
      <c r="Z754">
        <f t="shared" si="138"/>
        <v>0</v>
      </c>
      <c r="AA754">
        <f t="shared" si="139"/>
        <v>5</v>
      </c>
      <c r="AB754">
        <f t="shared" si="140"/>
        <v>202</v>
      </c>
      <c r="AC754">
        <f t="shared" si="141"/>
        <v>20201</v>
      </c>
      <c r="AD754">
        <f t="shared" si="142"/>
        <v>2</v>
      </c>
      <c r="AE754">
        <f t="shared" si="143"/>
        <v>1</v>
      </c>
    </row>
    <row r="755" spans="1:31" x14ac:dyDescent="0.2">
      <c r="A755">
        <v>9</v>
      </c>
      <c r="B755">
        <v>6</v>
      </c>
      <c r="C755">
        <v>4</v>
      </c>
      <c r="D755">
        <v>1</v>
      </c>
      <c r="E755">
        <v>2</v>
      </c>
      <c r="F755">
        <v>4</v>
      </c>
      <c r="G755">
        <v>2</v>
      </c>
      <c r="H755">
        <v>5</v>
      </c>
      <c r="I755">
        <v>4</v>
      </c>
      <c r="J755">
        <v>0</v>
      </c>
      <c r="K755">
        <v>0</v>
      </c>
      <c r="L755">
        <v>0</v>
      </c>
      <c r="M755" s="19">
        <v>0</v>
      </c>
      <c r="N755" s="19">
        <v>0</v>
      </c>
      <c r="O755">
        <v>2</v>
      </c>
      <c r="P755">
        <v>2</v>
      </c>
      <c r="T755">
        <f t="shared" si="132"/>
        <v>9</v>
      </c>
      <c r="U755">
        <f t="shared" si="133"/>
        <v>6</v>
      </c>
      <c r="V755">
        <f t="shared" si="134"/>
        <v>4</v>
      </c>
      <c r="W755">
        <f t="shared" si="135"/>
        <v>1</v>
      </c>
      <c r="X755">
        <f t="shared" si="136"/>
        <v>102</v>
      </c>
      <c r="Y755">
        <f t="shared" si="137"/>
        <v>104</v>
      </c>
      <c r="Z755">
        <f t="shared" si="138"/>
        <v>2</v>
      </c>
      <c r="AA755">
        <f t="shared" si="139"/>
        <v>6</v>
      </c>
      <c r="AB755">
        <f t="shared" si="140"/>
        <v>105</v>
      </c>
      <c r="AC755">
        <f t="shared" si="141"/>
        <v>10504</v>
      </c>
      <c r="AD755">
        <f t="shared" si="142"/>
        <v>2</v>
      </c>
      <c r="AE755">
        <f t="shared" si="143"/>
        <v>2</v>
      </c>
    </row>
    <row r="756" spans="1:31" x14ac:dyDescent="0.2">
      <c r="A756">
        <v>9</v>
      </c>
      <c r="B756">
        <v>6</v>
      </c>
      <c r="C756">
        <v>5</v>
      </c>
      <c r="D756">
        <v>1</v>
      </c>
      <c r="E756">
        <v>3</v>
      </c>
      <c r="F756">
        <v>5</v>
      </c>
      <c r="G756">
        <v>5</v>
      </c>
      <c r="H756">
        <v>4</v>
      </c>
      <c r="I756">
        <v>2</v>
      </c>
      <c r="J756">
        <v>0</v>
      </c>
      <c r="K756">
        <v>0</v>
      </c>
      <c r="L756">
        <v>0</v>
      </c>
      <c r="M756" s="19">
        <v>0</v>
      </c>
      <c r="N756" s="19">
        <v>0</v>
      </c>
      <c r="O756">
        <v>3</v>
      </c>
      <c r="P756">
        <v>2</v>
      </c>
      <c r="T756">
        <f t="shared" si="132"/>
        <v>9</v>
      </c>
      <c r="U756">
        <f t="shared" si="133"/>
        <v>6</v>
      </c>
      <c r="V756">
        <f t="shared" si="134"/>
        <v>5</v>
      </c>
      <c r="W756">
        <f t="shared" si="135"/>
        <v>1</v>
      </c>
      <c r="X756">
        <f t="shared" si="136"/>
        <v>103</v>
      </c>
      <c r="Y756">
        <f t="shared" si="137"/>
        <v>105</v>
      </c>
      <c r="Z756">
        <f t="shared" si="138"/>
        <v>5</v>
      </c>
      <c r="AA756">
        <f t="shared" si="139"/>
        <v>6</v>
      </c>
      <c r="AB756">
        <f t="shared" si="140"/>
        <v>104</v>
      </c>
      <c r="AC756">
        <f t="shared" si="141"/>
        <v>10402</v>
      </c>
      <c r="AD756">
        <f t="shared" si="142"/>
        <v>3</v>
      </c>
      <c r="AE756">
        <f t="shared" si="143"/>
        <v>2</v>
      </c>
    </row>
    <row r="757" spans="1:31" x14ac:dyDescent="0.2">
      <c r="A757">
        <v>9</v>
      </c>
      <c r="B757">
        <v>6</v>
      </c>
      <c r="C757">
        <v>6</v>
      </c>
      <c r="D757">
        <v>1</v>
      </c>
      <c r="E757">
        <v>6</v>
      </c>
      <c r="F757">
        <v>3</v>
      </c>
      <c r="G757">
        <v>4</v>
      </c>
      <c r="H757">
        <v>3</v>
      </c>
      <c r="I757">
        <v>3</v>
      </c>
      <c r="J757">
        <v>0</v>
      </c>
      <c r="K757">
        <v>0</v>
      </c>
      <c r="L757">
        <v>0</v>
      </c>
      <c r="M757" s="19">
        <v>0</v>
      </c>
      <c r="N757" s="19">
        <v>0</v>
      </c>
      <c r="O757">
        <v>2</v>
      </c>
      <c r="P757">
        <v>1</v>
      </c>
      <c r="T757">
        <f t="shared" si="132"/>
        <v>9</v>
      </c>
      <c r="U757">
        <f t="shared" si="133"/>
        <v>6</v>
      </c>
      <c r="V757">
        <f t="shared" si="134"/>
        <v>6</v>
      </c>
      <c r="W757">
        <f t="shared" si="135"/>
        <v>1</v>
      </c>
      <c r="X757">
        <f t="shared" si="136"/>
        <v>106</v>
      </c>
      <c r="Y757">
        <f t="shared" si="137"/>
        <v>103</v>
      </c>
      <c r="Z757">
        <f t="shared" si="138"/>
        <v>4</v>
      </c>
      <c r="AA757">
        <f t="shared" si="139"/>
        <v>6</v>
      </c>
      <c r="AB757">
        <f t="shared" si="140"/>
        <v>103</v>
      </c>
      <c r="AC757">
        <f t="shared" si="141"/>
        <v>10303</v>
      </c>
      <c r="AD757">
        <f t="shared" si="142"/>
        <v>2</v>
      </c>
      <c r="AE757">
        <f t="shared" si="143"/>
        <v>1</v>
      </c>
    </row>
    <row r="758" spans="1:31" x14ac:dyDescent="0.2">
      <c r="A758">
        <v>9</v>
      </c>
      <c r="B758">
        <v>7</v>
      </c>
      <c r="C758">
        <v>1</v>
      </c>
      <c r="D758">
        <v>1</v>
      </c>
      <c r="E758">
        <v>14</v>
      </c>
      <c r="F758">
        <v>2</v>
      </c>
      <c r="G758">
        <v>1</v>
      </c>
      <c r="H758">
        <v>5</v>
      </c>
      <c r="I758">
        <v>5</v>
      </c>
      <c r="J758">
        <v>0</v>
      </c>
      <c r="K758">
        <v>0</v>
      </c>
      <c r="L758">
        <v>0</v>
      </c>
      <c r="M758" s="19">
        <v>0</v>
      </c>
      <c r="N758" s="19">
        <v>0</v>
      </c>
      <c r="O758">
        <v>1</v>
      </c>
      <c r="P758">
        <v>1</v>
      </c>
      <c r="T758">
        <f t="shared" si="132"/>
        <v>9</v>
      </c>
      <c r="U758">
        <f t="shared" si="133"/>
        <v>7</v>
      </c>
      <c r="V758">
        <f t="shared" si="134"/>
        <v>1</v>
      </c>
      <c r="W758">
        <f t="shared" si="135"/>
        <v>1</v>
      </c>
      <c r="X758">
        <f t="shared" si="136"/>
        <v>114</v>
      </c>
      <c r="Y758">
        <f t="shared" si="137"/>
        <v>102</v>
      </c>
      <c r="Z758">
        <f t="shared" si="138"/>
        <v>1</v>
      </c>
      <c r="AA758">
        <f t="shared" si="139"/>
        <v>6</v>
      </c>
      <c r="AB758">
        <f t="shared" si="140"/>
        <v>105</v>
      </c>
      <c r="AC758">
        <f t="shared" si="141"/>
        <v>10505</v>
      </c>
      <c r="AD758">
        <f t="shared" si="142"/>
        <v>1</v>
      </c>
      <c r="AE758">
        <f t="shared" si="143"/>
        <v>1</v>
      </c>
    </row>
    <row r="759" spans="1:31" x14ac:dyDescent="0.2">
      <c r="A759">
        <v>9</v>
      </c>
      <c r="B759">
        <v>7</v>
      </c>
      <c r="C759">
        <v>2</v>
      </c>
      <c r="D759">
        <v>1</v>
      </c>
      <c r="E759">
        <v>11</v>
      </c>
      <c r="F759">
        <v>1</v>
      </c>
      <c r="G759">
        <v>4</v>
      </c>
      <c r="H759">
        <v>3</v>
      </c>
      <c r="I759">
        <v>2</v>
      </c>
      <c r="J759">
        <v>0</v>
      </c>
      <c r="K759">
        <v>0</v>
      </c>
      <c r="L759">
        <v>0</v>
      </c>
      <c r="M759" s="19">
        <v>0</v>
      </c>
      <c r="N759" s="19">
        <v>0</v>
      </c>
      <c r="O759">
        <v>3</v>
      </c>
      <c r="P759">
        <v>2</v>
      </c>
      <c r="T759">
        <f t="shared" si="132"/>
        <v>9</v>
      </c>
      <c r="U759">
        <f t="shared" si="133"/>
        <v>7</v>
      </c>
      <c r="V759">
        <f t="shared" si="134"/>
        <v>2</v>
      </c>
      <c r="W759">
        <f t="shared" si="135"/>
        <v>1</v>
      </c>
      <c r="X759">
        <f t="shared" si="136"/>
        <v>111</v>
      </c>
      <c r="Y759">
        <f t="shared" si="137"/>
        <v>101</v>
      </c>
      <c r="Z759">
        <f t="shared" si="138"/>
        <v>4</v>
      </c>
      <c r="AA759">
        <f t="shared" si="139"/>
        <v>6</v>
      </c>
      <c r="AB759">
        <f t="shared" si="140"/>
        <v>103</v>
      </c>
      <c r="AC759">
        <f t="shared" si="141"/>
        <v>10302</v>
      </c>
      <c r="AD759">
        <f t="shared" si="142"/>
        <v>3</v>
      </c>
      <c r="AE759">
        <f t="shared" si="143"/>
        <v>2</v>
      </c>
    </row>
    <row r="760" spans="1:31" x14ac:dyDescent="0.2">
      <c r="A760">
        <v>9</v>
      </c>
      <c r="B760">
        <v>7</v>
      </c>
      <c r="C760">
        <v>3</v>
      </c>
      <c r="D760">
        <v>1</v>
      </c>
      <c r="E760">
        <v>6</v>
      </c>
      <c r="F760">
        <v>5</v>
      </c>
      <c r="G760">
        <v>3</v>
      </c>
      <c r="H760">
        <v>2</v>
      </c>
      <c r="I760">
        <v>3</v>
      </c>
      <c r="J760">
        <v>0</v>
      </c>
      <c r="K760">
        <v>0</v>
      </c>
      <c r="L760">
        <v>0</v>
      </c>
      <c r="M760" s="19">
        <v>0</v>
      </c>
      <c r="N760" s="19">
        <v>0</v>
      </c>
      <c r="O760">
        <v>2</v>
      </c>
      <c r="P760">
        <v>2</v>
      </c>
      <c r="T760">
        <f t="shared" si="132"/>
        <v>9</v>
      </c>
      <c r="U760">
        <f t="shared" si="133"/>
        <v>7</v>
      </c>
      <c r="V760">
        <f t="shared" si="134"/>
        <v>3</v>
      </c>
      <c r="W760">
        <f t="shared" si="135"/>
        <v>1</v>
      </c>
      <c r="X760">
        <f t="shared" si="136"/>
        <v>106</v>
      </c>
      <c r="Y760">
        <f t="shared" si="137"/>
        <v>105</v>
      </c>
      <c r="Z760">
        <f t="shared" si="138"/>
        <v>3</v>
      </c>
      <c r="AA760">
        <f t="shared" si="139"/>
        <v>6</v>
      </c>
      <c r="AB760">
        <f t="shared" si="140"/>
        <v>102</v>
      </c>
      <c r="AC760">
        <f t="shared" si="141"/>
        <v>10203</v>
      </c>
      <c r="AD760">
        <f t="shared" si="142"/>
        <v>2</v>
      </c>
      <c r="AE760">
        <f t="shared" si="143"/>
        <v>2</v>
      </c>
    </row>
    <row r="761" spans="1:31" x14ac:dyDescent="0.2">
      <c r="A761">
        <v>9</v>
      </c>
      <c r="B761">
        <v>7</v>
      </c>
      <c r="C761">
        <v>4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7</v>
      </c>
      <c r="K761">
        <v>1</v>
      </c>
      <c r="L761">
        <v>5</v>
      </c>
      <c r="M761" s="19">
        <v>2</v>
      </c>
      <c r="N761" s="19">
        <v>4</v>
      </c>
      <c r="O761">
        <v>2</v>
      </c>
      <c r="P761">
        <v>1</v>
      </c>
      <c r="T761">
        <f t="shared" si="132"/>
        <v>9</v>
      </c>
      <c r="U761">
        <f t="shared" si="133"/>
        <v>7</v>
      </c>
      <c r="V761">
        <f t="shared" si="134"/>
        <v>4</v>
      </c>
      <c r="W761">
        <f t="shared" si="135"/>
        <v>2</v>
      </c>
      <c r="X761">
        <f t="shared" si="136"/>
        <v>207</v>
      </c>
      <c r="Y761">
        <f t="shared" si="137"/>
        <v>201</v>
      </c>
      <c r="Z761">
        <f t="shared" si="138"/>
        <v>0</v>
      </c>
      <c r="AA761">
        <f t="shared" si="139"/>
        <v>5</v>
      </c>
      <c r="AB761">
        <f t="shared" si="140"/>
        <v>202</v>
      </c>
      <c r="AC761">
        <f t="shared" si="141"/>
        <v>20204</v>
      </c>
      <c r="AD761">
        <f t="shared" si="142"/>
        <v>2</v>
      </c>
      <c r="AE761">
        <f t="shared" si="143"/>
        <v>1</v>
      </c>
    </row>
    <row r="762" spans="1:31" x14ac:dyDescent="0.2">
      <c r="A762">
        <v>9</v>
      </c>
      <c r="B762">
        <v>7</v>
      </c>
      <c r="C762">
        <v>5</v>
      </c>
      <c r="D762">
        <v>1</v>
      </c>
      <c r="E762">
        <v>9</v>
      </c>
      <c r="F762">
        <v>3</v>
      </c>
      <c r="G762">
        <v>5</v>
      </c>
      <c r="H762">
        <v>1</v>
      </c>
      <c r="I762">
        <v>2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3</v>
      </c>
      <c r="P762">
        <v>2</v>
      </c>
      <c r="T762">
        <f t="shared" si="132"/>
        <v>9</v>
      </c>
      <c r="U762">
        <f t="shared" si="133"/>
        <v>7</v>
      </c>
      <c r="V762">
        <f t="shared" si="134"/>
        <v>5</v>
      </c>
      <c r="W762">
        <f t="shared" si="135"/>
        <v>1</v>
      </c>
      <c r="X762">
        <f t="shared" si="136"/>
        <v>109</v>
      </c>
      <c r="Y762">
        <f t="shared" si="137"/>
        <v>103</v>
      </c>
      <c r="Z762">
        <f t="shared" si="138"/>
        <v>5</v>
      </c>
      <c r="AA762">
        <f t="shared" si="139"/>
        <v>6</v>
      </c>
      <c r="AB762">
        <f t="shared" si="140"/>
        <v>101</v>
      </c>
      <c r="AC762">
        <f t="shared" si="141"/>
        <v>10102</v>
      </c>
      <c r="AD762">
        <f t="shared" si="142"/>
        <v>3</v>
      </c>
      <c r="AE762">
        <f t="shared" si="143"/>
        <v>2</v>
      </c>
    </row>
    <row r="763" spans="1:31" x14ac:dyDescent="0.2">
      <c r="A763">
        <v>9</v>
      </c>
      <c r="B763">
        <v>7</v>
      </c>
      <c r="C763">
        <v>6</v>
      </c>
      <c r="D763">
        <v>2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6</v>
      </c>
      <c r="K763">
        <v>4</v>
      </c>
      <c r="L763">
        <v>2</v>
      </c>
      <c r="M763">
        <v>7</v>
      </c>
      <c r="N763">
        <v>5</v>
      </c>
      <c r="O763">
        <v>1</v>
      </c>
      <c r="P763">
        <v>1</v>
      </c>
      <c r="T763">
        <f t="shared" si="132"/>
        <v>9</v>
      </c>
      <c r="U763">
        <f t="shared" si="133"/>
        <v>7</v>
      </c>
      <c r="V763">
        <f t="shared" si="134"/>
        <v>6</v>
      </c>
      <c r="W763">
        <f t="shared" si="135"/>
        <v>2</v>
      </c>
      <c r="X763">
        <f t="shared" si="136"/>
        <v>206</v>
      </c>
      <c r="Y763">
        <f t="shared" si="137"/>
        <v>204</v>
      </c>
      <c r="Z763">
        <f t="shared" si="138"/>
        <v>0</v>
      </c>
      <c r="AA763">
        <f t="shared" si="139"/>
        <v>2</v>
      </c>
      <c r="AB763">
        <f t="shared" si="140"/>
        <v>207</v>
      </c>
      <c r="AC763">
        <f t="shared" si="141"/>
        <v>20705</v>
      </c>
      <c r="AD763">
        <f t="shared" si="142"/>
        <v>1</v>
      </c>
      <c r="AE763">
        <f t="shared" si="143"/>
        <v>1</v>
      </c>
    </row>
    <row r="764" spans="1:31" x14ac:dyDescent="0.2">
      <c r="A764">
        <v>9</v>
      </c>
      <c r="B764">
        <v>8</v>
      </c>
      <c r="C764">
        <v>1</v>
      </c>
      <c r="D764">
        <v>1</v>
      </c>
      <c r="E764">
        <v>5</v>
      </c>
      <c r="F764">
        <v>4</v>
      </c>
      <c r="G764">
        <v>1</v>
      </c>
      <c r="H764">
        <v>4</v>
      </c>
      <c r="I764">
        <v>3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3</v>
      </c>
      <c r="P764">
        <v>1</v>
      </c>
      <c r="T764">
        <f t="shared" si="132"/>
        <v>9</v>
      </c>
      <c r="U764">
        <f t="shared" si="133"/>
        <v>8</v>
      </c>
      <c r="V764">
        <f t="shared" si="134"/>
        <v>1</v>
      </c>
      <c r="W764">
        <f t="shared" si="135"/>
        <v>1</v>
      </c>
      <c r="X764">
        <f t="shared" si="136"/>
        <v>105</v>
      </c>
      <c r="Y764">
        <f t="shared" si="137"/>
        <v>104</v>
      </c>
      <c r="Z764">
        <f t="shared" si="138"/>
        <v>1</v>
      </c>
      <c r="AA764">
        <f t="shared" si="139"/>
        <v>6</v>
      </c>
      <c r="AB764">
        <f t="shared" si="140"/>
        <v>104</v>
      </c>
      <c r="AC764">
        <f t="shared" si="141"/>
        <v>10403</v>
      </c>
      <c r="AD764">
        <f t="shared" si="142"/>
        <v>3</v>
      </c>
      <c r="AE764">
        <f t="shared" si="143"/>
        <v>1</v>
      </c>
    </row>
    <row r="765" spans="1:31" x14ac:dyDescent="0.2">
      <c r="A765">
        <v>9</v>
      </c>
      <c r="B765">
        <v>8</v>
      </c>
      <c r="C765">
        <v>2</v>
      </c>
      <c r="D765">
        <v>2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4</v>
      </c>
      <c r="K765">
        <v>4</v>
      </c>
      <c r="L765">
        <v>5</v>
      </c>
      <c r="M765">
        <v>4</v>
      </c>
      <c r="N765">
        <v>3</v>
      </c>
      <c r="O765">
        <v>1</v>
      </c>
      <c r="P765">
        <v>2</v>
      </c>
      <c r="T765">
        <f t="shared" si="132"/>
        <v>9</v>
      </c>
      <c r="U765">
        <f t="shared" si="133"/>
        <v>8</v>
      </c>
      <c r="V765">
        <f t="shared" si="134"/>
        <v>2</v>
      </c>
      <c r="W765">
        <f t="shared" si="135"/>
        <v>2</v>
      </c>
      <c r="X765">
        <f t="shared" si="136"/>
        <v>204</v>
      </c>
      <c r="Y765">
        <f t="shared" si="137"/>
        <v>204</v>
      </c>
      <c r="Z765">
        <f t="shared" si="138"/>
        <v>0</v>
      </c>
      <c r="AA765">
        <f t="shared" si="139"/>
        <v>5</v>
      </c>
      <c r="AB765">
        <f t="shared" si="140"/>
        <v>204</v>
      </c>
      <c r="AC765">
        <f t="shared" si="141"/>
        <v>20403</v>
      </c>
      <c r="AD765">
        <f t="shared" si="142"/>
        <v>1</v>
      </c>
      <c r="AE765">
        <f t="shared" si="143"/>
        <v>2</v>
      </c>
    </row>
    <row r="766" spans="1:31" x14ac:dyDescent="0.2">
      <c r="A766">
        <v>9</v>
      </c>
      <c r="B766">
        <v>8</v>
      </c>
      <c r="C766">
        <v>3</v>
      </c>
      <c r="D766">
        <v>2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10</v>
      </c>
      <c r="K766">
        <v>2</v>
      </c>
      <c r="L766">
        <v>4</v>
      </c>
      <c r="M766">
        <v>3</v>
      </c>
      <c r="N766">
        <v>4</v>
      </c>
      <c r="O766">
        <v>1</v>
      </c>
      <c r="P766">
        <v>1</v>
      </c>
      <c r="T766">
        <f t="shared" si="132"/>
        <v>9</v>
      </c>
      <c r="U766">
        <f t="shared" si="133"/>
        <v>8</v>
      </c>
      <c r="V766">
        <f t="shared" si="134"/>
        <v>3</v>
      </c>
      <c r="W766">
        <f t="shared" si="135"/>
        <v>2</v>
      </c>
      <c r="X766">
        <f t="shared" si="136"/>
        <v>210</v>
      </c>
      <c r="Y766">
        <f t="shared" si="137"/>
        <v>202</v>
      </c>
      <c r="Z766">
        <f t="shared" si="138"/>
        <v>0</v>
      </c>
      <c r="AA766">
        <f t="shared" si="139"/>
        <v>4</v>
      </c>
      <c r="AB766">
        <f t="shared" si="140"/>
        <v>203</v>
      </c>
      <c r="AC766">
        <f t="shared" si="141"/>
        <v>20304</v>
      </c>
      <c r="AD766">
        <f t="shared" si="142"/>
        <v>1</v>
      </c>
      <c r="AE766">
        <f t="shared" si="143"/>
        <v>1</v>
      </c>
    </row>
    <row r="767" spans="1:31" x14ac:dyDescent="0.2">
      <c r="A767">
        <v>9</v>
      </c>
      <c r="B767">
        <v>8</v>
      </c>
      <c r="C767">
        <v>4</v>
      </c>
      <c r="D767">
        <v>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8</v>
      </c>
      <c r="K767">
        <v>3</v>
      </c>
      <c r="L767">
        <v>1</v>
      </c>
      <c r="M767">
        <v>1</v>
      </c>
      <c r="N767">
        <v>2</v>
      </c>
      <c r="O767">
        <v>2</v>
      </c>
      <c r="P767">
        <v>1</v>
      </c>
      <c r="T767">
        <f t="shared" si="132"/>
        <v>9</v>
      </c>
      <c r="U767">
        <f t="shared" si="133"/>
        <v>8</v>
      </c>
      <c r="V767">
        <f t="shared" si="134"/>
        <v>4</v>
      </c>
      <c r="W767">
        <f t="shared" si="135"/>
        <v>2</v>
      </c>
      <c r="X767">
        <f t="shared" si="136"/>
        <v>208</v>
      </c>
      <c r="Y767">
        <f t="shared" si="137"/>
        <v>203</v>
      </c>
      <c r="Z767">
        <f t="shared" si="138"/>
        <v>0</v>
      </c>
      <c r="AA767">
        <f t="shared" si="139"/>
        <v>1</v>
      </c>
      <c r="AB767">
        <f t="shared" si="140"/>
        <v>201</v>
      </c>
      <c r="AC767">
        <f t="shared" si="141"/>
        <v>20102</v>
      </c>
      <c r="AD767">
        <f t="shared" si="142"/>
        <v>2</v>
      </c>
      <c r="AE767">
        <f t="shared" si="143"/>
        <v>1</v>
      </c>
    </row>
    <row r="768" spans="1:31" x14ac:dyDescent="0.2">
      <c r="A768">
        <v>9</v>
      </c>
      <c r="B768">
        <v>8</v>
      </c>
      <c r="C768">
        <v>5</v>
      </c>
      <c r="D768">
        <v>2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6</v>
      </c>
      <c r="K768">
        <v>3</v>
      </c>
      <c r="L768">
        <v>3</v>
      </c>
      <c r="M768">
        <v>5</v>
      </c>
      <c r="N768">
        <v>1</v>
      </c>
      <c r="O768">
        <v>2</v>
      </c>
      <c r="P768">
        <v>2</v>
      </c>
      <c r="T768">
        <f t="shared" si="132"/>
        <v>9</v>
      </c>
      <c r="U768">
        <f t="shared" si="133"/>
        <v>8</v>
      </c>
      <c r="V768">
        <f t="shared" si="134"/>
        <v>5</v>
      </c>
      <c r="W768">
        <f t="shared" si="135"/>
        <v>2</v>
      </c>
      <c r="X768">
        <f t="shared" si="136"/>
        <v>206</v>
      </c>
      <c r="Y768">
        <f t="shared" si="137"/>
        <v>203</v>
      </c>
      <c r="Z768">
        <f t="shared" si="138"/>
        <v>0</v>
      </c>
      <c r="AA768">
        <f t="shared" si="139"/>
        <v>3</v>
      </c>
      <c r="AB768">
        <f t="shared" si="140"/>
        <v>205</v>
      </c>
      <c r="AC768">
        <f t="shared" si="141"/>
        <v>20501</v>
      </c>
      <c r="AD768">
        <f t="shared" si="142"/>
        <v>2</v>
      </c>
      <c r="AE768">
        <f t="shared" si="143"/>
        <v>2</v>
      </c>
    </row>
    <row r="769" spans="1:31" x14ac:dyDescent="0.2">
      <c r="A769">
        <v>9</v>
      </c>
      <c r="B769">
        <v>8</v>
      </c>
      <c r="C769">
        <v>6</v>
      </c>
      <c r="D769">
        <v>1</v>
      </c>
      <c r="E769">
        <v>1</v>
      </c>
      <c r="F769">
        <v>3</v>
      </c>
      <c r="G769">
        <v>6</v>
      </c>
      <c r="H769">
        <v>5</v>
      </c>
      <c r="I769">
        <v>1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3</v>
      </c>
      <c r="P769">
        <v>2</v>
      </c>
      <c r="T769">
        <f t="shared" si="132"/>
        <v>9</v>
      </c>
      <c r="U769">
        <f t="shared" si="133"/>
        <v>8</v>
      </c>
      <c r="V769">
        <f t="shared" si="134"/>
        <v>6</v>
      </c>
      <c r="W769">
        <f t="shared" si="135"/>
        <v>1</v>
      </c>
      <c r="X769">
        <f t="shared" si="136"/>
        <v>101</v>
      </c>
      <c r="Y769">
        <f t="shared" si="137"/>
        <v>103</v>
      </c>
      <c r="Z769">
        <f t="shared" si="138"/>
        <v>6</v>
      </c>
      <c r="AA769">
        <f t="shared" si="139"/>
        <v>6</v>
      </c>
      <c r="AB769">
        <f t="shared" si="140"/>
        <v>105</v>
      </c>
      <c r="AC769">
        <f t="shared" si="141"/>
        <v>10501</v>
      </c>
      <c r="AD769">
        <f t="shared" si="142"/>
        <v>3</v>
      </c>
      <c r="AE769">
        <f t="shared" si="143"/>
        <v>2</v>
      </c>
    </row>
    <row r="770" spans="1:31" x14ac:dyDescent="0.2">
      <c r="A770">
        <v>9</v>
      </c>
      <c r="B770">
        <v>9</v>
      </c>
      <c r="C770">
        <v>1</v>
      </c>
      <c r="D770">
        <v>1</v>
      </c>
      <c r="E770">
        <v>2</v>
      </c>
      <c r="F770">
        <v>1</v>
      </c>
      <c r="G770">
        <v>3</v>
      </c>
      <c r="H770">
        <v>4</v>
      </c>
      <c r="I770">
        <v>4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2</v>
      </c>
      <c r="P770">
        <v>1</v>
      </c>
      <c r="T770">
        <f t="shared" si="132"/>
        <v>9</v>
      </c>
      <c r="U770">
        <f t="shared" si="133"/>
        <v>9</v>
      </c>
      <c r="V770">
        <f t="shared" si="134"/>
        <v>1</v>
      </c>
      <c r="W770">
        <f t="shared" si="135"/>
        <v>1</v>
      </c>
      <c r="X770">
        <f t="shared" si="136"/>
        <v>102</v>
      </c>
      <c r="Y770">
        <f t="shared" si="137"/>
        <v>101</v>
      </c>
      <c r="Z770">
        <f t="shared" si="138"/>
        <v>3</v>
      </c>
      <c r="AA770">
        <f t="shared" si="139"/>
        <v>6</v>
      </c>
      <c r="AB770">
        <f t="shared" si="140"/>
        <v>104</v>
      </c>
      <c r="AC770">
        <f t="shared" si="141"/>
        <v>10404</v>
      </c>
      <c r="AD770">
        <f t="shared" si="142"/>
        <v>2</v>
      </c>
      <c r="AE770">
        <f t="shared" si="143"/>
        <v>1</v>
      </c>
    </row>
    <row r="771" spans="1:31" x14ac:dyDescent="0.2">
      <c r="A771">
        <v>9</v>
      </c>
      <c r="B771">
        <v>9</v>
      </c>
      <c r="C771">
        <v>2</v>
      </c>
      <c r="D771">
        <v>1</v>
      </c>
      <c r="E771">
        <v>1</v>
      </c>
      <c r="F771">
        <v>5</v>
      </c>
      <c r="G771">
        <v>2</v>
      </c>
      <c r="H771">
        <v>3</v>
      </c>
      <c r="I771">
        <v>1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2</v>
      </c>
      <c r="P771">
        <v>1</v>
      </c>
      <c r="T771">
        <f t="shared" ref="T771:T834" si="144">A771</f>
        <v>9</v>
      </c>
      <c r="U771">
        <f t="shared" ref="U771:U834" si="145">B771</f>
        <v>9</v>
      </c>
      <c r="V771">
        <f t="shared" ref="V771:V834" si="146">C771</f>
        <v>2</v>
      </c>
      <c r="W771">
        <f t="shared" ref="W771:W834" si="147">D771</f>
        <v>1</v>
      </c>
      <c r="X771">
        <f t="shared" ref="X771:X834" si="148">IF($W771&lt;2,100+E771,200+J771)</f>
        <v>101</v>
      </c>
      <c r="Y771">
        <f t="shared" ref="Y771:Y834" si="149">IF($W771&lt;2,100+F771,200+K771)</f>
        <v>105</v>
      </c>
      <c r="Z771">
        <f t="shared" ref="Z771:Z834" si="150">IF($W771&lt;2,G771,0)</f>
        <v>2</v>
      </c>
      <c r="AA771">
        <f t="shared" ref="AA771:AA834" si="151">IF($W771&lt;2,6,L771)</f>
        <v>6</v>
      </c>
      <c r="AB771">
        <f t="shared" ref="AB771:AB834" si="152">W771*100+H771+M771</f>
        <v>103</v>
      </c>
      <c r="AC771">
        <f t="shared" ref="AC771:AC834" si="153">AB771*100+I771+N771</f>
        <v>10301</v>
      </c>
      <c r="AD771">
        <f t="shared" ref="AD771:AD834" si="154">O771</f>
        <v>2</v>
      </c>
      <c r="AE771">
        <f t="shared" ref="AE771:AE834" si="155">P771</f>
        <v>1</v>
      </c>
    </row>
    <row r="772" spans="1:31" x14ac:dyDescent="0.2">
      <c r="A772">
        <v>9</v>
      </c>
      <c r="B772">
        <v>9</v>
      </c>
      <c r="C772">
        <v>3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9</v>
      </c>
      <c r="K772">
        <v>2</v>
      </c>
      <c r="L772">
        <v>1</v>
      </c>
      <c r="M772">
        <v>1</v>
      </c>
      <c r="N772">
        <v>4</v>
      </c>
      <c r="O772">
        <v>2</v>
      </c>
      <c r="P772">
        <v>2</v>
      </c>
      <c r="T772">
        <f t="shared" si="144"/>
        <v>9</v>
      </c>
      <c r="U772">
        <f t="shared" si="145"/>
        <v>9</v>
      </c>
      <c r="V772">
        <f t="shared" si="146"/>
        <v>3</v>
      </c>
      <c r="W772">
        <f t="shared" si="147"/>
        <v>2</v>
      </c>
      <c r="X772">
        <f t="shared" si="148"/>
        <v>209</v>
      </c>
      <c r="Y772">
        <f t="shared" si="149"/>
        <v>202</v>
      </c>
      <c r="Z772">
        <f t="shared" si="150"/>
        <v>0</v>
      </c>
      <c r="AA772">
        <f t="shared" si="151"/>
        <v>1</v>
      </c>
      <c r="AB772">
        <f t="shared" si="152"/>
        <v>201</v>
      </c>
      <c r="AC772">
        <f t="shared" si="153"/>
        <v>20104</v>
      </c>
      <c r="AD772">
        <f t="shared" si="154"/>
        <v>2</v>
      </c>
      <c r="AE772">
        <f t="shared" si="155"/>
        <v>2</v>
      </c>
    </row>
    <row r="773" spans="1:31" x14ac:dyDescent="0.2">
      <c r="A773">
        <v>9</v>
      </c>
      <c r="B773">
        <v>9</v>
      </c>
      <c r="C773">
        <v>4</v>
      </c>
      <c r="D773">
        <v>1</v>
      </c>
      <c r="E773">
        <v>4</v>
      </c>
      <c r="F773">
        <v>2</v>
      </c>
      <c r="G773">
        <v>5</v>
      </c>
      <c r="H773">
        <v>2</v>
      </c>
      <c r="I773">
        <v>2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>
        <v>1</v>
      </c>
      <c r="T773">
        <f t="shared" si="144"/>
        <v>9</v>
      </c>
      <c r="U773">
        <f t="shared" si="145"/>
        <v>9</v>
      </c>
      <c r="V773">
        <f t="shared" si="146"/>
        <v>4</v>
      </c>
      <c r="W773">
        <f t="shared" si="147"/>
        <v>1</v>
      </c>
      <c r="X773">
        <f t="shared" si="148"/>
        <v>104</v>
      </c>
      <c r="Y773">
        <f t="shared" si="149"/>
        <v>102</v>
      </c>
      <c r="Z773">
        <f t="shared" si="150"/>
        <v>5</v>
      </c>
      <c r="AA773">
        <f t="shared" si="151"/>
        <v>6</v>
      </c>
      <c r="AB773">
        <f t="shared" si="152"/>
        <v>102</v>
      </c>
      <c r="AC773">
        <f t="shared" si="153"/>
        <v>10202</v>
      </c>
      <c r="AD773">
        <f t="shared" si="154"/>
        <v>1</v>
      </c>
      <c r="AE773">
        <f t="shared" si="155"/>
        <v>1</v>
      </c>
    </row>
    <row r="774" spans="1:31" x14ac:dyDescent="0.2">
      <c r="A774">
        <v>9</v>
      </c>
      <c r="B774">
        <v>9</v>
      </c>
      <c r="C774">
        <v>5</v>
      </c>
      <c r="D774">
        <v>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5</v>
      </c>
      <c r="K774">
        <v>1</v>
      </c>
      <c r="L774">
        <v>5</v>
      </c>
      <c r="M774">
        <v>2</v>
      </c>
      <c r="N774">
        <v>2</v>
      </c>
      <c r="O774">
        <v>3</v>
      </c>
      <c r="P774">
        <v>2</v>
      </c>
      <c r="T774">
        <f t="shared" si="144"/>
        <v>9</v>
      </c>
      <c r="U774">
        <f t="shared" si="145"/>
        <v>9</v>
      </c>
      <c r="V774">
        <f t="shared" si="146"/>
        <v>5</v>
      </c>
      <c r="W774">
        <f t="shared" si="147"/>
        <v>2</v>
      </c>
      <c r="X774">
        <f t="shared" si="148"/>
        <v>205</v>
      </c>
      <c r="Y774">
        <f t="shared" si="149"/>
        <v>201</v>
      </c>
      <c r="Z774">
        <f t="shared" si="150"/>
        <v>0</v>
      </c>
      <c r="AA774">
        <f t="shared" si="151"/>
        <v>5</v>
      </c>
      <c r="AB774">
        <f t="shared" si="152"/>
        <v>202</v>
      </c>
      <c r="AC774">
        <f t="shared" si="153"/>
        <v>20202</v>
      </c>
      <c r="AD774">
        <f t="shared" si="154"/>
        <v>3</v>
      </c>
      <c r="AE774">
        <f t="shared" si="155"/>
        <v>2</v>
      </c>
    </row>
    <row r="775" spans="1:31" x14ac:dyDescent="0.2">
      <c r="A775">
        <v>9</v>
      </c>
      <c r="B775">
        <v>9</v>
      </c>
      <c r="C775">
        <v>6</v>
      </c>
      <c r="D775">
        <v>1</v>
      </c>
      <c r="E775">
        <v>12</v>
      </c>
      <c r="F775">
        <v>4</v>
      </c>
      <c r="G775">
        <v>4</v>
      </c>
      <c r="H775">
        <v>1</v>
      </c>
      <c r="I775">
        <v>5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1</v>
      </c>
      <c r="P775">
        <v>2</v>
      </c>
      <c r="T775">
        <f t="shared" si="144"/>
        <v>9</v>
      </c>
      <c r="U775">
        <f t="shared" si="145"/>
        <v>9</v>
      </c>
      <c r="V775">
        <f t="shared" si="146"/>
        <v>6</v>
      </c>
      <c r="W775">
        <f t="shared" si="147"/>
        <v>1</v>
      </c>
      <c r="X775">
        <f t="shared" si="148"/>
        <v>112</v>
      </c>
      <c r="Y775">
        <f t="shared" si="149"/>
        <v>104</v>
      </c>
      <c r="Z775">
        <f t="shared" si="150"/>
        <v>4</v>
      </c>
      <c r="AA775">
        <f t="shared" si="151"/>
        <v>6</v>
      </c>
      <c r="AB775">
        <f t="shared" si="152"/>
        <v>101</v>
      </c>
      <c r="AC775">
        <f t="shared" si="153"/>
        <v>10105</v>
      </c>
      <c r="AD775">
        <f t="shared" si="154"/>
        <v>1</v>
      </c>
      <c r="AE775">
        <f t="shared" si="155"/>
        <v>2</v>
      </c>
    </row>
    <row r="776" spans="1:31" x14ac:dyDescent="0.2">
      <c r="A776">
        <v>9</v>
      </c>
      <c r="B776">
        <v>10</v>
      </c>
      <c r="C776">
        <v>1</v>
      </c>
      <c r="D776">
        <v>2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3</v>
      </c>
      <c r="K776">
        <v>2</v>
      </c>
      <c r="L776">
        <v>1</v>
      </c>
      <c r="M776">
        <v>5</v>
      </c>
      <c r="N776">
        <v>3</v>
      </c>
      <c r="O776">
        <v>1</v>
      </c>
      <c r="P776">
        <v>1</v>
      </c>
      <c r="T776">
        <f t="shared" si="144"/>
        <v>9</v>
      </c>
      <c r="U776">
        <f t="shared" si="145"/>
        <v>10</v>
      </c>
      <c r="V776">
        <f t="shared" si="146"/>
        <v>1</v>
      </c>
      <c r="W776">
        <f t="shared" si="147"/>
        <v>2</v>
      </c>
      <c r="X776">
        <f t="shared" si="148"/>
        <v>203</v>
      </c>
      <c r="Y776">
        <f t="shared" si="149"/>
        <v>202</v>
      </c>
      <c r="Z776">
        <f t="shared" si="150"/>
        <v>0</v>
      </c>
      <c r="AA776">
        <f t="shared" si="151"/>
        <v>1</v>
      </c>
      <c r="AB776">
        <f t="shared" si="152"/>
        <v>205</v>
      </c>
      <c r="AC776">
        <f t="shared" si="153"/>
        <v>20503</v>
      </c>
      <c r="AD776">
        <f t="shared" si="154"/>
        <v>1</v>
      </c>
      <c r="AE776">
        <f t="shared" si="155"/>
        <v>1</v>
      </c>
    </row>
    <row r="777" spans="1:31" x14ac:dyDescent="0.2">
      <c r="A777">
        <v>9</v>
      </c>
      <c r="B777">
        <v>10</v>
      </c>
      <c r="C777">
        <v>2</v>
      </c>
      <c r="D777">
        <v>1</v>
      </c>
      <c r="E777">
        <v>3</v>
      </c>
      <c r="F777">
        <v>1</v>
      </c>
      <c r="G777">
        <v>6</v>
      </c>
      <c r="H777">
        <v>1</v>
      </c>
      <c r="I777">
        <v>1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3</v>
      </c>
      <c r="P777">
        <v>2</v>
      </c>
      <c r="T777">
        <f t="shared" si="144"/>
        <v>9</v>
      </c>
      <c r="U777">
        <f t="shared" si="145"/>
        <v>10</v>
      </c>
      <c r="V777">
        <f t="shared" si="146"/>
        <v>2</v>
      </c>
      <c r="W777">
        <f t="shared" si="147"/>
        <v>1</v>
      </c>
      <c r="X777">
        <f t="shared" si="148"/>
        <v>103</v>
      </c>
      <c r="Y777">
        <f t="shared" si="149"/>
        <v>101</v>
      </c>
      <c r="Z777">
        <f t="shared" si="150"/>
        <v>6</v>
      </c>
      <c r="AA777">
        <f t="shared" si="151"/>
        <v>6</v>
      </c>
      <c r="AB777">
        <f t="shared" si="152"/>
        <v>101</v>
      </c>
      <c r="AC777">
        <f t="shared" si="153"/>
        <v>10101</v>
      </c>
      <c r="AD777">
        <f t="shared" si="154"/>
        <v>3</v>
      </c>
      <c r="AE777">
        <f t="shared" si="155"/>
        <v>2</v>
      </c>
    </row>
    <row r="778" spans="1:31" x14ac:dyDescent="0.2">
      <c r="A778">
        <v>9</v>
      </c>
      <c r="B778">
        <v>10</v>
      </c>
      <c r="C778">
        <v>3</v>
      </c>
      <c r="D778">
        <v>2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2</v>
      </c>
      <c r="K778">
        <v>4</v>
      </c>
      <c r="L778">
        <v>3</v>
      </c>
      <c r="M778">
        <v>3</v>
      </c>
      <c r="N778">
        <v>2</v>
      </c>
      <c r="O778">
        <v>2</v>
      </c>
      <c r="P778">
        <v>1</v>
      </c>
      <c r="T778">
        <f t="shared" si="144"/>
        <v>9</v>
      </c>
      <c r="U778">
        <f t="shared" si="145"/>
        <v>10</v>
      </c>
      <c r="V778">
        <f t="shared" si="146"/>
        <v>3</v>
      </c>
      <c r="W778">
        <f t="shared" si="147"/>
        <v>2</v>
      </c>
      <c r="X778">
        <f t="shared" si="148"/>
        <v>202</v>
      </c>
      <c r="Y778">
        <f t="shared" si="149"/>
        <v>204</v>
      </c>
      <c r="Z778">
        <f t="shared" si="150"/>
        <v>0</v>
      </c>
      <c r="AA778">
        <f t="shared" si="151"/>
        <v>3</v>
      </c>
      <c r="AB778">
        <f t="shared" si="152"/>
        <v>203</v>
      </c>
      <c r="AC778">
        <f t="shared" si="153"/>
        <v>20302</v>
      </c>
      <c r="AD778">
        <f t="shared" si="154"/>
        <v>2</v>
      </c>
      <c r="AE778">
        <f t="shared" si="155"/>
        <v>1</v>
      </c>
    </row>
    <row r="779" spans="1:31" x14ac:dyDescent="0.2">
      <c r="A779">
        <v>9</v>
      </c>
      <c r="B779">
        <v>10</v>
      </c>
      <c r="C779">
        <v>4</v>
      </c>
      <c r="D779">
        <v>1</v>
      </c>
      <c r="E779">
        <v>5</v>
      </c>
      <c r="F779">
        <v>3</v>
      </c>
      <c r="G779">
        <v>2</v>
      </c>
      <c r="H779">
        <v>4</v>
      </c>
      <c r="I779">
        <v>5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>
        <v>2</v>
      </c>
      <c r="T779">
        <f t="shared" si="144"/>
        <v>9</v>
      </c>
      <c r="U779">
        <f t="shared" si="145"/>
        <v>10</v>
      </c>
      <c r="V779">
        <f t="shared" si="146"/>
        <v>4</v>
      </c>
      <c r="W779">
        <f t="shared" si="147"/>
        <v>1</v>
      </c>
      <c r="X779">
        <f t="shared" si="148"/>
        <v>105</v>
      </c>
      <c r="Y779">
        <f t="shared" si="149"/>
        <v>103</v>
      </c>
      <c r="Z779">
        <f t="shared" si="150"/>
        <v>2</v>
      </c>
      <c r="AA779">
        <f t="shared" si="151"/>
        <v>6</v>
      </c>
      <c r="AB779">
        <f t="shared" si="152"/>
        <v>104</v>
      </c>
      <c r="AC779">
        <f t="shared" si="153"/>
        <v>10405</v>
      </c>
      <c r="AD779">
        <f t="shared" si="154"/>
        <v>1</v>
      </c>
      <c r="AE779">
        <f t="shared" si="155"/>
        <v>2</v>
      </c>
    </row>
    <row r="780" spans="1:31" x14ac:dyDescent="0.2">
      <c r="A780">
        <v>9</v>
      </c>
      <c r="B780">
        <v>10</v>
      </c>
      <c r="C780">
        <v>5</v>
      </c>
      <c r="D780">
        <v>2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1</v>
      </c>
      <c r="K780">
        <v>1</v>
      </c>
      <c r="L780">
        <v>2</v>
      </c>
      <c r="M780">
        <v>7</v>
      </c>
      <c r="N780">
        <v>5</v>
      </c>
      <c r="O780">
        <v>3</v>
      </c>
      <c r="P780">
        <v>2</v>
      </c>
      <c r="T780">
        <f t="shared" si="144"/>
        <v>9</v>
      </c>
      <c r="U780">
        <f t="shared" si="145"/>
        <v>10</v>
      </c>
      <c r="V780">
        <f t="shared" si="146"/>
        <v>5</v>
      </c>
      <c r="W780">
        <f t="shared" si="147"/>
        <v>2</v>
      </c>
      <c r="X780">
        <f t="shared" si="148"/>
        <v>201</v>
      </c>
      <c r="Y780">
        <f t="shared" si="149"/>
        <v>201</v>
      </c>
      <c r="Z780">
        <f t="shared" si="150"/>
        <v>0</v>
      </c>
      <c r="AA780">
        <f t="shared" si="151"/>
        <v>2</v>
      </c>
      <c r="AB780">
        <f t="shared" si="152"/>
        <v>207</v>
      </c>
      <c r="AC780">
        <f t="shared" si="153"/>
        <v>20705</v>
      </c>
      <c r="AD780">
        <f t="shared" si="154"/>
        <v>3</v>
      </c>
      <c r="AE780">
        <f t="shared" si="155"/>
        <v>2</v>
      </c>
    </row>
    <row r="781" spans="1:31" x14ac:dyDescent="0.2">
      <c r="A781">
        <v>9</v>
      </c>
      <c r="B781">
        <v>10</v>
      </c>
      <c r="C781">
        <v>6</v>
      </c>
      <c r="D781">
        <v>1</v>
      </c>
      <c r="E781">
        <v>8</v>
      </c>
      <c r="F781">
        <v>2</v>
      </c>
      <c r="G781">
        <v>2</v>
      </c>
      <c r="H781">
        <v>2</v>
      </c>
      <c r="I781">
        <v>2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3</v>
      </c>
      <c r="P781">
        <v>1</v>
      </c>
      <c r="T781">
        <f t="shared" si="144"/>
        <v>9</v>
      </c>
      <c r="U781">
        <f t="shared" si="145"/>
        <v>10</v>
      </c>
      <c r="V781">
        <f t="shared" si="146"/>
        <v>6</v>
      </c>
      <c r="W781">
        <f t="shared" si="147"/>
        <v>1</v>
      </c>
      <c r="X781">
        <f t="shared" si="148"/>
        <v>108</v>
      </c>
      <c r="Y781">
        <f t="shared" si="149"/>
        <v>102</v>
      </c>
      <c r="Z781">
        <f t="shared" si="150"/>
        <v>2</v>
      </c>
      <c r="AA781">
        <f t="shared" si="151"/>
        <v>6</v>
      </c>
      <c r="AB781">
        <f t="shared" si="152"/>
        <v>102</v>
      </c>
      <c r="AC781">
        <f t="shared" si="153"/>
        <v>10202</v>
      </c>
      <c r="AD781">
        <f t="shared" si="154"/>
        <v>3</v>
      </c>
      <c r="AE781">
        <f t="shared" si="155"/>
        <v>1</v>
      </c>
    </row>
    <row r="782" spans="1:31" x14ac:dyDescent="0.2">
      <c r="A782">
        <v>9</v>
      </c>
      <c r="B782">
        <v>11</v>
      </c>
      <c r="C782">
        <v>1</v>
      </c>
      <c r="D782">
        <v>1</v>
      </c>
      <c r="E782">
        <v>12</v>
      </c>
      <c r="F782">
        <v>2</v>
      </c>
      <c r="G782">
        <v>6</v>
      </c>
      <c r="H782">
        <v>3</v>
      </c>
      <c r="I782">
        <v>5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>
        <v>1</v>
      </c>
      <c r="T782">
        <f t="shared" si="144"/>
        <v>9</v>
      </c>
      <c r="U782">
        <f t="shared" si="145"/>
        <v>11</v>
      </c>
      <c r="V782">
        <f t="shared" si="146"/>
        <v>1</v>
      </c>
      <c r="W782">
        <f t="shared" si="147"/>
        <v>1</v>
      </c>
      <c r="X782">
        <f t="shared" si="148"/>
        <v>112</v>
      </c>
      <c r="Y782">
        <f t="shared" si="149"/>
        <v>102</v>
      </c>
      <c r="Z782">
        <f t="shared" si="150"/>
        <v>6</v>
      </c>
      <c r="AA782">
        <f t="shared" si="151"/>
        <v>6</v>
      </c>
      <c r="AB782">
        <f t="shared" si="152"/>
        <v>103</v>
      </c>
      <c r="AC782">
        <f t="shared" si="153"/>
        <v>10305</v>
      </c>
      <c r="AD782">
        <f t="shared" si="154"/>
        <v>1</v>
      </c>
      <c r="AE782">
        <f t="shared" si="155"/>
        <v>1</v>
      </c>
    </row>
    <row r="783" spans="1:31" x14ac:dyDescent="0.2">
      <c r="A783">
        <v>9</v>
      </c>
      <c r="B783">
        <v>11</v>
      </c>
      <c r="C783">
        <v>2</v>
      </c>
      <c r="D783">
        <v>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</v>
      </c>
      <c r="K783">
        <v>4</v>
      </c>
      <c r="L783">
        <v>1</v>
      </c>
      <c r="M783">
        <v>3</v>
      </c>
      <c r="N783">
        <v>3</v>
      </c>
      <c r="O783">
        <v>3</v>
      </c>
      <c r="P783">
        <v>2</v>
      </c>
      <c r="T783">
        <f t="shared" si="144"/>
        <v>9</v>
      </c>
      <c r="U783">
        <f t="shared" si="145"/>
        <v>11</v>
      </c>
      <c r="V783">
        <f t="shared" si="146"/>
        <v>2</v>
      </c>
      <c r="W783">
        <f t="shared" si="147"/>
        <v>2</v>
      </c>
      <c r="X783">
        <f t="shared" si="148"/>
        <v>201</v>
      </c>
      <c r="Y783">
        <f t="shared" si="149"/>
        <v>204</v>
      </c>
      <c r="Z783">
        <f t="shared" si="150"/>
        <v>0</v>
      </c>
      <c r="AA783">
        <f t="shared" si="151"/>
        <v>1</v>
      </c>
      <c r="AB783">
        <f t="shared" si="152"/>
        <v>203</v>
      </c>
      <c r="AC783">
        <f t="shared" si="153"/>
        <v>20303</v>
      </c>
      <c r="AD783">
        <f t="shared" si="154"/>
        <v>3</v>
      </c>
      <c r="AE783">
        <f t="shared" si="155"/>
        <v>2</v>
      </c>
    </row>
    <row r="784" spans="1:31" x14ac:dyDescent="0.2">
      <c r="A784">
        <v>9</v>
      </c>
      <c r="B784">
        <v>11</v>
      </c>
      <c r="C784">
        <v>3</v>
      </c>
      <c r="D784">
        <v>1</v>
      </c>
      <c r="E784">
        <v>11</v>
      </c>
      <c r="F784">
        <v>3</v>
      </c>
      <c r="G784">
        <v>1</v>
      </c>
      <c r="H784">
        <v>2</v>
      </c>
      <c r="I784">
        <v>1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>
        <v>1</v>
      </c>
      <c r="T784">
        <f t="shared" si="144"/>
        <v>9</v>
      </c>
      <c r="U784">
        <f t="shared" si="145"/>
        <v>11</v>
      </c>
      <c r="V784">
        <f t="shared" si="146"/>
        <v>3</v>
      </c>
      <c r="W784">
        <f t="shared" si="147"/>
        <v>1</v>
      </c>
      <c r="X784">
        <f t="shared" si="148"/>
        <v>111</v>
      </c>
      <c r="Y784">
        <f t="shared" si="149"/>
        <v>103</v>
      </c>
      <c r="Z784">
        <f t="shared" si="150"/>
        <v>1</v>
      </c>
      <c r="AA784">
        <f t="shared" si="151"/>
        <v>6</v>
      </c>
      <c r="AB784">
        <f t="shared" si="152"/>
        <v>102</v>
      </c>
      <c r="AC784">
        <f t="shared" si="153"/>
        <v>10201</v>
      </c>
      <c r="AD784">
        <f t="shared" si="154"/>
        <v>1</v>
      </c>
      <c r="AE784">
        <f t="shared" si="155"/>
        <v>1</v>
      </c>
    </row>
    <row r="785" spans="1:31" x14ac:dyDescent="0.2">
      <c r="A785">
        <v>9</v>
      </c>
      <c r="B785">
        <v>11</v>
      </c>
      <c r="C785">
        <v>4</v>
      </c>
      <c r="D785">
        <v>1</v>
      </c>
      <c r="E785">
        <v>9</v>
      </c>
      <c r="F785">
        <v>1</v>
      </c>
      <c r="G785">
        <v>3</v>
      </c>
      <c r="H785">
        <v>1</v>
      </c>
      <c r="I785">
        <v>3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3</v>
      </c>
      <c r="P785">
        <v>1</v>
      </c>
      <c r="T785">
        <f t="shared" si="144"/>
        <v>9</v>
      </c>
      <c r="U785">
        <f t="shared" si="145"/>
        <v>11</v>
      </c>
      <c r="V785">
        <f t="shared" si="146"/>
        <v>4</v>
      </c>
      <c r="W785">
        <f t="shared" si="147"/>
        <v>1</v>
      </c>
      <c r="X785">
        <f t="shared" si="148"/>
        <v>109</v>
      </c>
      <c r="Y785">
        <f t="shared" si="149"/>
        <v>101</v>
      </c>
      <c r="Z785">
        <f t="shared" si="150"/>
        <v>3</v>
      </c>
      <c r="AA785">
        <f t="shared" si="151"/>
        <v>6</v>
      </c>
      <c r="AB785">
        <f t="shared" si="152"/>
        <v>101</v>
      </c>
      <c r="AC785">
        <f t="shared" si="153"/>
        <v>10103</v>
      </c>
      <c r="AD785">
        <f t="shared" si="154"/>
        <v>3</v>
      </c>
      <c r="AE785">
        <f t="shared" si="155"/>
        <v>1</v>
      </c>
    </row>
    <row r="786" spans="1:31" x14ac:dyDescent="0.2">
      <c r="A786">
        <v>9</v>
      </c>
      <c r="B786">
        <v>11</v>
      </c>
      <c r="C786">
        <v>5</v>
      </c>
      <c r="D786">
        <v>2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4</v>
      </c>
      <c r="K786">
        <v>1</v>
      </c>
      <c r="L786">
        <v>3</v>
      </c>
      <c r="M786">
        <v>6</v>
      </c>
      <c r="N786">
        <v>2</v>
      </c>
      <c r="O786">
        <v>2</v>
      </c>
      <c r="P786">
        <v>2</v>
      </c>
      <c r="T786">
        <f t="shared" si="144"/>
        <v>9</v>
      </c>
      <c r="U786">
        <f t="shared" si="145"/>
        <v>11</v>
      </c>
      <c r="V786">
        <f t="shared" si="146"/>
        <v>5</v>
      </c>
      <c r="W786">
        <f t="shared" si="147"/>
        <v>2</v>
      </c>
      <c r="X786">
        <f t="shared" si="148"/>
        <v>204</v>
      </c>
      <c r="Y786">
        <f t="shared" si="149"/>
        <v>201</v>
      </c>
      <c r="Z786">
        <f t="shared" si="150"/>
        <v>0</v>
      </c>
      <c r="AA786">
        <f t="shared" si="151"/>
        <v>3</v>
      </c>
      <c r="AB786">
        <f t="shared" si="152"/>
        <v>206</v>
      </c>
      <c r="AC786">
        <f t="shared" si="153"/>
        <v>20602</v>
      </c>
      <c r="AD786">
        <f t="shared" si="154"/>
        <v>2</v>
      </c>
      <c r="AE786">
        <f t="shared" si="155"/>
        <v>2</v>
      </c>
    </row>
    <row r="787" spans="1:31" x14ac:dyDescent="0.2">
      <c r="A787">
        <v>9</v>
      </c>
      <c r="B787">
        <v>11</v>
      </c>
      <c r="C787">
        <v>6</v>
      </c>
      <c r="D787">
        <v>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5</v>
      </c>
      <c r="K787">
        <v>4</v>
      </c>
      <c r="L787">
        <v>1</v>
      </c>
      <c r="M787">
        <v>2</v>
      </c>
      <c r="N787">
        <v>2</v>
      </c>
      <c r="O787">
        <v>2</v>
      </c>
      <c r="P787">
        <v>1</v>
      </c>
      <c r="T787">
        <f t="shared" si="144"/>
        <v>9</v>
      </c>
      <c r="U787">
        <f t="shared" si="145"/>
        <v>11</v>
      </c>
      <c r="V787">
        <f t="shared" si="146"/>
        <v>6</v>
      </c>
      <c r="W787">
        <f t="shared" si="147"/>
        <v>2</v>
      </c>
      <c r="X787">
        <f t="shared" si="148"/>
        <v>205</v>
      </c>
      <c r="Y787">
        <f t="shared" si="149"/>
        <v>204</v>
      </c>
      <c r="Z787">
        <f t="shared" si="150"/>
        <v>0</v>
      </c>
      <c r="AA787">
        <f t="shared" si="151"/>
        <v>1</v>
      </c>
      <c r="AB787">
        <f t="shared" si="152"/>
        <v>202</v>
      </c>
      <c r="AC787">
        <f t="shared" si="153"/>
        <v>20202</v>
      </c>
      <c r="AD787">
        <f t="shared" si="154"/>
        <v>2</v>
      </c>
      <c r="AE787">
        <f t="shared" si="155"/>
        <v>1</v>
      </c>
    </row>
    <row r="788" spans="1:31" x14ac:dyDescent="0.2">
      <c r="A788">
        <v>9</v>
      </c>
      <c r="B788">
        <v>12</v>
      </c>
      <c r="C788">
        <v>1</v>
      </c>
      <c r="D788">
        <v>1</v>
      </c>
      <c r="E788">
        <v>9</v>
      </c>
      <c r="F788">
        <v>1</v>
      </c>
      <c r="G788">
        <v>5</v>
      </c>
      <c r="H788">
        <v>5</v>
      </c>
      <c r="I788">
        <v>3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3</v>
      </c>
      <c r="P788">
        <v>1</v>
      </c>
      <c r="T788">
        <f t="shared" si="144"/>
        <v>9</v>
      </c>
      <c r="U788">
        <f t="shared" si="145"/>
        <v>12</v>
      </c>
      <c r="V788">
        <f t="shared" si="146"/>
        <v>1</v>
      </c>
      <c r="W788">
        <f t="shared" si="147"/>
        <v>1</v>
      </c>
      <c r="X788">
        <f t="shared" si="148"/>
        <v>109</v>
      </c>
      <c r="Y788">
        <f t="shared" si="149"/>
        <v>101</v>
      </c>
      <c r="Z788">
        <f t="shared" si="150"/>
        <v>5</v>
      </c>
      <c r="AA788">
        <f t="shared" si="151"/>
        <v>6</v>
      </c>
      <c r="AB788">
        <f t="shared" si="152"/>
        <v>105</v>
      </c>
      <c r="AC788">
        <f t="shared" si="153"/>
        <v>10503</v>
      </c>
      <c r="AD788">
        <f t="shared" si="154"/>
        <v>3</v>
      </c>
      <c r="AE788">
        <f t="shared" si="155"/>
        <v>1</v>
      </c>
    </row>
    <row r="789" spans="1:31" x14ac:dyDescent="0.2">
      <c r="A789">
        <v>9</v>
      </c>
      <c r="B789">
        <v>12</v>
      </c>
      <c r="C789">
        <v>2</v>
      </c>
      <c r="D789">
        <v>1</v>
      </c>
      <c r="E789">
        <v>7</v>
      </c>
      <c r="F789">
        <v>5</v>
      </c>
      <c r="G789">
        <v>6</v>
      </c>
      <c r="H789">
        <v>1</v>
      </c>
      <c r="I789">
        <v>3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2</v>
      </c>
      <c r="P789">
        <v>1</v>
      </c>
      <c r="T789">
        <f t="shared" si="144"/>
        <v>9</v>
      </c>
      <c r="U789">
        <f t="shared" si="145"/>
        <v>12</v>
      </c>
      <c r="V789">
        <f t="shared" si="146"/>
        <v>2</v>
      </c>
      <c r="W789">
        <f t="shared" si="147"/>
        <v>1</v>
      </c>
      <c r="X789">
        <f t="shared" si="148"/>
        <v>107</v>
      </c>
      <c r="Y789">
        <f t="shared" si="149"/>
        <v>105</v>
      </c>
      <c r="Z789">
        <f t="shared" si="150"/>
        <v>6</v>
      </c>
      <c r="AA789">
        <f t="shared" si="151"/>
        <v>6</v>
      </c>
      <c r="AB789">
        <f t="shared" si="152"/>
        <v>101</v>
      </c>
      <c r="AC789">
        <f t="shared" si="153"/>
        <v>10103</v>
      </c>
      <c r="AD789">
        <f t="shared" si="154"/>
        <v>2</v>
      </c>
      <c r="AE789">
        <f t="shared" si="155"/>
        <v>1</v>
      </c>
    </row>
    <row r="790" spans="1:31" x14ac:dyDescent="0.2">
      <c r="A790">
        <v>9</v>
      </c>
      <c r="B790">
        <v>12</v>
      </c>
      <c r="C790">
        <v>3</v>
      </c>
      <c r="D790">
        <v>2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12</v>
      </c>
      <c r="K790">
        <v>4</v>
      </c>
      <c r="L790">
        <v>2</v>
      </c>
      <c r="M790">
        <v>7</v>
      </c>
      <c r="N790">
        <v>3</v>
      </c>
      <c r="O790">
        <v>3</v>
      </c>
      <c r="P790">
        <v>2</v>
      </c>
      <c r="T790">
        <f t="shared" si="144"/>
        <v>9</v>
      </c>
      <c r="U790">
        <f t="shared" si="145"/>
        <v>12</v>
      </c>
      <c r="V790">
        <f t="shared" si="146"/>
        <v>3</v>
      </c>
      <c r="W790">
        <f t="shared" si="147"/>
        <v>2</v>
      </c>
      <c r="X790">
        <f t="shared" si="148"/>
        <v>212</v>
      </c>
      <c r="Y790">
        <f t="shared" si="149"/>
        <v>204</v>
      </c>
      <c r="Z790">
        <f t="shared" si="150"/>
        <v>0</v>
      </c>
      <c r="AA790">
        <f t="shared" si="151"/>
        <v>2</v>
      </c>
      <c r="AB790">
        <f t="shared" si="152"/>
        <v>207</v>
      </c>
      <c r="AC790">
        <f t="shared" si="153"/>
        <v>20703</v>
      </c>
      <c r="AD790">
        <f t="shared" si="154"/>
        <v>3</v>
      </c>
      <c r="AE790">
        <f t="shared" si="155"/>
        <v>2</v>
      </c>
    </row>
    <row r="791" spans="1:31" x14ac:dyDescent="0.2">
      <c r="A791">
        <v>9</v>
      </c>
      <c r="B791">
        <v>12</v>
      </c>
      <c r="C791">
        <v>4</v>
      </c>
      <c r="D791">
        <v>1</v>
      </c>
      <c r="E791">
        <v>14</v>
      </c>
      <c r="F791">
        <v>4</v>
      </c>
      <c r="G791">
        <v>4</v>
      </c>
      <c r="H791">
        <v>3</v>
      </c>
      <c r="I791">
        <v>4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2</v>
      </c>
      <c r="P791">
        <v>2</v>
      </c>
      <c r="T791">
        <f t="shared" si="144"/>
        <v>9</v>
      </c>
      <c r="U791">
        <f t="shared" si="145"/>
        <v>12</v>
      </c>
      <c r="V791">
        <f t="shared" si="146"/>
        <v>4</v>
      </c>
      <c r="W791">
        <f t="shared" si="147"/>
        <v>1</v>
      </c>
      <c r="X791">
        <f t="shared" si="148"/>
        <v>114</v>
      </c>
      <c r="Y791">
        <f t="shared" si="149"/>
        <v>104</v>
      </c>
      <c r="Z791">
        <f t="shared" si="150"/>
        <v>4</v>
      </c>
      <c r="AA791">
        <f t="shared" si="151"/>
        <v>6</v>
      </c>
      <c r="AB791">
        <f t="shared" si="152"/>
        <v>103</v>
      </c>
      <c r="AC791">
        <f t="shared" si="153"/>
        <v>10304</v>
      </c>
      <c r="AD791">
        <f t="shared" si="154"/>
        <v>2</v>
      </c>
      <c r="AE791">
        <f t="shared" si="155"/>
        <v>2</v>
      </c>
    </row>
    <row r="792" spans="1:31" x14ac:dyDescent="0.2">
      <c r="A792">
        <v>9</v>
      </c>
      <c r="B792">
        <v>12</v>
      </c>
      <c r="C792">
        <v>5</v>
      </c>
      <c r="D792">
        <v>2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11</v>
      </c>
      <c r="K792">
        <v>3</v>
      </c>
      <c r="L792">
        <v>4</v>
      </c>
      <c r="M792">
        <v>2</v>
      </c>
      <c r="N792">
        <v>1</v>
      </c>
      <c r="O792">
        <v>1</v>
      </c>
      <c r="P792">
        <v>1</v>
      </c>
      <c r="T792">
        <f t="shared" si="144"/>
        <v>9</v>
      </c>
      <c r="U792">
        <f t="shared" si="145"/>
        <v>12</v>
      </c>
      <c r="V792">
        <f t="shared" si="146"/>
        <v>5</v>
      </c>
      <c r="W792">
        <f t="shared" si="147"/>
        <v>2</v>
      </c>
      <c r="X792">
        <f t="shared" si="148"/>
        <v>211</v>
      </c>
      <c r="Y792">
        <f t="shared" si="149"/>
        <v>203</v>
      </c>
      <c r="Z792">
        <f t="shared" si="150"/>
        <v>0</v>
      </c>
      <c r="AA792">
        <f t="shared" si="151"/>
        <v>4</v>
      </c>
      <c r="AB792">
        <f t="shared" si="152"/>
        <v>202</v>
      </c>
      <c r="AC792">
        <f t="shared" si="153"/>
        <v>20201</v>
      </c>
      <c r="AD792">
        <f t="shared" si="154"/>
        <v>1</v>
      </c>
      <c r="AE792">
        <f t="shared" si="155"/>
        <v>1</v>
      </c>
    </row>
    <row r="793" spans="1:31" x14ac:dyDescent="0.2">
      <c r="A793">
        <v>9</v>
      </c>
      <c r="B793">
        <v>12</v>
      </c>
      <c r="C793">
        <v>6</v>
      </c>
      <c r="D793">
        <v>2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2</v>
      </c>
      <c r="K793">
        <v>1</v>
      </c>
      <c r="L793">
        <v>3</v>
      </c>
      <c r="M793">
        <v>6</v>
      </c>
      <c r="N793">
        <v>4</v>
      </c>
      <c r="O793">
        <v>1</v>
      </c>
      <c r="P793">
        <v>2</v>
      </c>
      <c r="T793">
        <f t="shared" si="144"/>
        <v>9</v>
      </c>
      <c r="U793">
        <f t="shared" si="145"/>
        <v>12</v>
      </c>
      <c r="V793">
        <f t="shared" si="146"/>
        <v>6</v>
      </c>
      <c r="W793">
        <f t="shared" si="147"/>
        <v>2</v>
      </c>
      <c r="X793">
        <f t="shared" si="148"/>
        <v>202</v>
      </c>
      <c r="Y793">
        <f t="shared" si="149"/>
        <v>201</v>
      </c>
      <c r="Z793">
        <f t="shared" si="150"/>
        <v>0</v>
      </c>
      <c r="AA793">
        <f t="shared" si="151"/>
        <v>3</v>
      </c>
      <c r="AB793">
        <f t="shared" si="152"/>
        <v>206</v>
      </c>
      <c r="AC793">
        <f t="shared" si="153"/>
        <v>20604</v>
      </c>
      <c r="AD793">
        <f t="shared" si="154"/>
        <v>1</v>
      </c>
      <c r="AE793">
        <f t="shared" si="155"/>
        <v>2</v>
      </c>
    </row>
    <row r="794" spans="1:31" x14ac:dyDescent="0.2">
      <c r="A794">
        <v>9</v>
      </c>
      <c r="B794">
        <v>13</v>
      </c>
      <c r="C794">
        <v>1</v>
      </c>
      <c r="D794">
        <v>1</v>
      </c>
      <c r="E794">
        <v>11</v>
      </c>
      <c r="F794">
        <v>4</v>
      </c>
      <c r="G794">
        <v>3</v>
      </c>
      <c r="H794">
        <v>3</v>
      </c>
      <c r="I794">
        <v>5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>
        <v>2</v>
      </c>
      <c r="T794">
        <f t="shared" si="144"/>
        <v>9</v>
      </c>
      <c r="U794">
        <f t="shared" si="145"/>
        <v>13</v>
      </c>
      <c r="V794">
        <f t="shared" si="146"/>
        <v>1</v>
      </c>
      <c r="W794">
        <f t="shared" si="147"/>
        <v>1</v>
      </c>
      <c r="X794">
        <f t="shared" si="148"/>
        <v>111</v>
      </c>
      <c r="Y794">
        <f t="shared" si="149"/>
        <v>104</v>
      </c>
      <c r="Z794">
        <f t="shared" si="150"/>
        <v>3</v>
      </c>
      <c r="AA794">
        <f t="shared" si="151"/>
        <v>6</v>
      </c>
      <c r="AB794">
        <f t="shared" si="152"/>
        <v>103</v>
      </c>
      <c r="AC794">
        <f t="shared" si="153"/>
        <v>10305</v>
      </c>
      <c r="AD794">
        <f t="shared" si="154"/>
        <v>1</v>
      </c>
      <c r="AE794">
        <f t="shared" si="155"/>
        <v>2</v>
      </c>
    </row>
    <row r="795" spans="1:31" x14ac:dyDescent="0.2">
      <c r="A795">
        <v>9</v>
      </c>
      <c r="B795">
        <v>13</v>
      </c>
      <c r="C795">
        <v>2</v>
      </c>
      <c r="D795">
        <v>2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11</v>
      </c>
      <c r="K795">
        <v>4</v>
      </c>
      <c r="L795">
        <v>4</v>
      </c>
      <c r="M795">
        <v>5</v>
      </c>
      <c r="N795">
        <v>4</v>
      </c>
      <c r="O795">
        <v>2</v>
      </c>
      <c r="P795">
        <v>2</v>
      </c>
      <c r="T795">
        <f t="shared" si="144"/>
        <v>9</v>
      </c>
      <c r="U795">
        <f t="shared" si="145"/>
        <v>13</v>
      </c>
      <c r="V795">
        <f t="shared" si="146"/>
        <v>2</v>
      </c>
      <c r="W795">
        <f t="shared" si="147"/>
        <v>2</v>
      </c>
      <c r="X795">
        <f t="shared" si="148"/>
        <v>211</v>
      </c>
      <c r="Y795">
        <f t="shared" si="149"/>
        <v>204</v>
      </c>
      <c r="Z795">
        <f t="shared" si="150"/>
        <v>0</v>
      </c>
      <c r="AA795">
        <f t="shared" si="151"/>
        <v>4</v>
      </c>
      <c r="AB795">
        <f t="shared" si="152"/>
        <v>205</v>
      </c>
      <c r="AC795">
        <f t="shared" si="153"/>
        <v>20504</v>
      </c>
      <c r="AD795">
        <f t="shared" si="154"/>
        <v>2</v>
      </c>
      <c r="AE795">
        <f t="shared" si="155"/>
        <v>2</v>
      </c>
    </row>
    <row r="796" spans="1:31" x14ac:dyDescent="0.2">
      <c r="A796">
        <v>9</v>
      </c>
      <c r="B796">
        <v>13</v>
      </c>
      <c r="C796">
        <v>3</v>
      </c>
      <c r="D796">
        <v>1</v>
      </c>
      <c r="E796">
        <v>6</v>
      </c>
      <c r="F796">
        <v>2</v>
      </c>
      <c r="G796">
        <v>3</v>
      </c>
      <c r="H796">
        <v>4</v>
      </c>
      <c r="I796">
        <v>1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3</v>
      </c>
      <c r="P796">
        <v>2</v>
      </c>
      <c r="T796">
        <f t="shared" si="144"/>
        <v>9</v>
      </c>
      <c r="U796">
        <f t="shared" si="145"/>
        <v>13</v>
      </c>
      <c r="V796">
        <f t="shared" si="146"/>
        <v>3</v>
      </c>
      <c r="W796">
        <f t="shared" si="147"/>
        <v>1</v>
      </c>
      <c r="X796">
        <f t="shared" si="148"/>
        <v>106</v>
      </c>
      <c r="Y796">
        <f t="shared" si="149"/>
        <v>102</v>
      </c>
      <c r="Z796">
        <f t="shared" si="150"/>
        <v>3</v>
      </c>
      <c r="AA796">
        <f t="shared" si="151"/>
        <v>6</v>
      </c>
      <c r="AB796">
        <f t="shared" si="152"/>
        <v>104</v>
      </c>
      <c r="AC796">
        <f t="shared" si="153"/>
        <v>10401</v>
      </c>
      <c r="AD796">
        <f t="shared" si="154"/>
        <v>3</v>
      </c>
      <c r="AE796">
        <f t="shared" si="155"/>
        <v>2</v>
      </c>
    </row>
    <row r="797" spans="1:31" x14ac:dyDescent="0.2">
      <c r="A797">
        <v>9</v>
      </c>
      <c r="B797">
        <v>13</v>
      </c>
      <c r="C797">
        <v>4</v>
      </c>
      <c r="D797">
        <v>1</v>
      </c>
      <c r="E797">
        <v>10</v>
      </c>
      <c r="F797">
        <v>3</v>
      </c>
      <c r="G797">
        <v>1</v>
      </c>
      <c r="H797">
        <v>2</v>
      </c>
      <c r="I797">
        <v>4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2</v>
      </c>
      <c r="T797">
        <f t="shared" si="144"/>
        <v>9</v>
      </c>
      <c r="U797">
        <f t="shared" si="145"/>
        <v>13</v>
      </c>
      <c r="V797">
        <f t="shared" si="146"/>
        <v>4</v>
      </c>
      <c r="W797">
        <f t="shared" si="147"/>
        <v>1</v>
      </c>
      <c r="X797">
        <f t="shared" si="148"/>
        <v>110</v>
      </c>
      <c r="Y797">
        <f t="shared" si="149"/>
        <v>103</v>
      </c>
      <c r="Z797">
        <f t="shared" si="150"/>
        <v>1</v>
      </c>
      <c r="AA797">
        <f t="shared" si="151"/>
        <v>6</v>
      </c>
      <c r="AB797">
        <f t="shared" si="152"/>
        <v>102</v>
      </c>
      <c r="AC797">
        <f t="shared" si="153"/>
        <v>10204</v>
      </c>
      <c r="AD797">
        <f t="shared" si="154"/>
        <v>1</v>
      </c>
      <c r="AE797">
        <f t="shared" si="155"/>
        <v>2</v>
      </c>
    </row>
    <row r="798" spans="1:31" x14ac:dyDescent="0.2">
      <c r="A798">
        <v>9</v>
      </c>
      <c r="B798">
        <v>13</v>
      </c>
      <c r="C798">
        <v>5</v>
      </c>
      <c r="D798">
        <v>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5</v>
      </c>
      <c r="K798">
        <v>3</v>
      </c>
      <c r="L798">
        <v>1</v>
      </c>
      <c r="M798">
        <v>6</v>
      </c>
      <c r="N798">
        <v>5</v>
      </c>
      <c r="O798">
        <v>2</v>
      </c>
      <c r="P798">
        <v>1</v>
      </c>
      <c r="T798">
        <f t="shared" si="144"/>
        <v>9</v>
      </c>
      <c r="U798">
        <f t="shared" si="145"/>
        <v>13</v>
      </c>
      <c r="V798">
        <f t="shared" si="146"/>
        <v>5</v>
      </c>
      <c r="W798">
        <f t="shared" si="147"/>
        <v>2</v>
      </c>
      <c r="X798">
        <f t="shared" si="148"/>
        <v>205</v>
      </c>
      <c r="Y798">
        <f t="shared" si="149"/>
        <v>203</v>
      </c>
      <c r="Z798">
        <f t="shared" si="150"/>
        <v>0</v>
      </c>
      <c r="AA798">
        <f t="shared" si="151"/>
        <v>1</v>
      </c>
      <c r="AB798">
        <f t="shared" si="152"/>
        <v>206</v>
      </c>
      <c r="AC798">
        <f t="shared" si="153"/>
        <v>20605</v>
      </c>
      <c r="AD798">
        <f t="shared" si="154"/>
        <v>2</v>
      </c>
      <c r="AE798">
        <f t="shared" si="155"/>
        <v>1</v>
      </c>
    </row>
    <row r="799" spans="1:31" x14ac:dyDescent="0.2">
      <c r="A799">
        <v>9</v>
      </c>
      <c r="B799">
        <v>13</v>
      </c>
      <c r="C799">
        <v>6</v>
      </c>
      <c r="D799">
        <v>2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7</v>
      </c>
      <c r="K799">
        <v>2</v>
      </c>
      <c r="L799">
        <v>5</v>
      </c>
      <c r="M799">
        <v>3</v>
      </c>
      <c r="N799">
        <v>1</v>
      </c>
      <c r="O799">
        <v>3</v>
      </c>
      <c r="P799">
        <v>1</v>
      </c>
      <c r="T799">
        <f t="shared" si="144"/>
        <v>9</v>
      </c>
      <c r="U799">
        <f t="shared" si="145"/>
        <v>13</v>
      </c>
      <c r="V799">
        <f t="shared" si="146"/>
        <v>6</v>
      </c>
      <c r="W799">
        <f t="shared" si="147"/>
        <v>2</v>
      </c>
      <c r="X799">
        <f t="shared" si="148"/>
        <v>207</v>
      </c>
      <c r="Y799">
        <f t="shared" si="149"/>
        <v>202</v>
      </c>
      <c r="Z799">
        <f t="shared" si="150"/>
        <v>0</v>
      </c>
      <c r="AA799">
        <f t="shared" si="151"/>
        <v>5</v>
      </c>
      <c r="AB799">
        <f t="shared" si="152"/>
        <v>203</v>
      </c>
      <c r="AC799">
        <f t="shared" si="153"/>
        <v>20301</v>
      </c>
      <c r="AD799">
        <f t="shared" si="154"/>
        <v>3</v>
      </c>
      <c r="AE799">
        <f t="shared" si="155"/>
        <v>1</v>
      </c>
    </row>
    <row r="800" spans="1:31" x14ac:dyDescent="0.2">
      <c r="A800">
        <v>9</v>
      </c>
      <c r="B800">
        <v>14</v>
      </c>
      <c r="C800">
        <v>1</v>
      </c>
      <c r="D800">
        <v>1</v>
      </c>
      <c r="E800">
        <v>12</v>
      </c>
      <c r="F800">
        <v>5</v>
      </c>
      <c r="G800">
        <v>6</v>
      </c>
      <c r="H800">
        <v>5</v>
      </c>
      <c r="I800">
        <v>3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>
        <v>1</v>
      </c>
      <c r="T800">
        <f t="shared" si="144"/>
        <v>9</v>
      </c>
      <c r="U800">
        <f t="shared" si="145"/>
        <v>14</v>
      </c>
      <c r="V800">
        <f t="shared" si="146"/>
        <v>1</v>
      </c>
      <c r="W800">
        <f t="shared" si="147"/>
        <v>1</v>
      </c>
      <c r="X800">
        <f t="shared" si="148"/>
        <v>112</v>
      </c>
      <c r="Y800">
        <f t="shared" si="149"/>
        <v>105</v>
      </c>
      <c r="Z800">
        <f t="shared" si="150"/>
        <v>6</v>
      </c>
      <c r="AA800">
        <f t="shared" si="151"/>
        <v>6</v>
      </c>
      <c r="AB800">
        <f t="shared" si="152"/>
        <v>105</v>
      </c>
      <c r="AC800">
        <f t="shared" si="153"/>
        <v>10503</v>
      </c>
      <c r="AD800">
        <f t="shared" si="154"/>
        <v>1</v>
      </c>
      <c r="AE800">
        <f t="shared" si="155"/>
        <v>1</v>
      </c>
    </row>
    <row r="801" spans="1:31" x14ac:dyDescent="0.2">
      <c r="A801">
        <v>9</v>
      </c>
      <c r="B801">
        <v>14</v>
      </c>
      <c r="C801">
        <v>2</v>
      </c>
      <c r="D801">
        <v>2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3</v>
      </c>
      <c r="K801">
        <v>1</v>
      </c>
      <c r="L801">
        <v>3</v>
      </c>
      <c r="M801">
        <v>1</v>
      </c>
      <c r="N801">
        <v>2</v>
      </c>
      <c r="O801">
        <v>3</v>
      </c>
      <c r="P801">
        <v>1</v>
      </c>
      <c r="T801">
        <f t="shared" si="144"/>
        <v>9</v>
      </c>
      <c r="U801">
        <f t="shared" si="145"/>
        <v>14</v>
      </c>
      <c r="V801">
        <f t="shared" si="146"/>
        <v>2</v>
      </c>
      <c r="W801">
        <f t="shared" si="147"/>
        <v>2</v>
      </c>
      <c r="X801">
        <f t="shared" si="148"/>
        <v>203</v>
      </c>
      <c r="Y801">
        <f t="shared" si="149"/>
        <v>201</v>
      </c>
      <c r="Z801">
        <f t="shared" si="150"/>
        <v>0</v>
      </c>
      <c r="AA801">
        <f t="shared" si="151"/>
        <v>3</v>
      </c>
      <c r="AB801">
        <f t="shared" si="152"/>
        <v>201</v>
      </c>
      <c r="AC801">
        <f t="shared" si="153"/>
        <v>20102</v>
      </c>
      <c r="AD801">
        <f t="shared" si="154"/>
        <v>3</v>
      </c>
      <c r="AE801">
        <f t="shared" si="155"/>
        <v>1</v>
      </c>
    </row>
    <row r="802" spans="1:31" x14ac:dyDescent="0.2">
      <c r="A802">
        <v>9</v>
      </c>
      <c r="B802">
        <v>14</v>
      </c>
      <c r="C802">
        <v>3</v>
      </c>
      <c r="D802">
        <v>2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1</v>
      </c>
      <c r="K802">
        <v>3</v>
      </c>
      <c r="L802">
        <v>2</v>
      </c>
      <c r="M802" s="19">
        <v>6</v>
      </c>
      <c r="N802" s="19">
        <v>3</v>
      </c>
      <c r="O802">
        <v>2</v>
      </c>
      <c r="P802">
        <v>2</v>
      </c>
      <c r="T802">
        <f t="shared" si="144"/>
        <v>9</v>
      </c>
      <c r="U802">
        <f t="shared" si="145"/>
        <v>14</v>
      </c>
      <c r="V802">
        <f t="shared" si="146"/>
        <v>3</v>
      </c>
      <c r="W802">
        <f t="shared" si="147"/>
        <v>2</v>
      </c>
      <c r="X802">
        <f t="shared" si="148"/>
        <v>201</v>
      </c>
      <c r="Y802">
        <f t="shared" si="149"/>
        <v>203</v>
      </c>
      <c r="Z802">
        <f t="shared" si="150"/>
        <v>0</v>
      </c>
      <c r="AA802">
        <f t="shared" si="151"/>
        <v>2</v>
      </c>
      <c r="AB802">
        <f t="shared" si="152"/>
        <v>206</v>
      </c>
      <c r="AC802">
        <f t="shared" si="153"/>
        <v>20603</v>
      </c>
      <c r="AD802">
        <f t="shared" si="154"/>
        <v>2</v>
      </c>
      <c r="AE802">
        <f t="shared" si="155"/>
        <v>2</v>
      </c>
    </row>
    <row r="803" spans="1:31" x14ac:dyDescent="0.2">
      <c r="A803">
        <v>9</v>
      </c>
      <c r="B803">
        <v>14</v>
      </c>
      <c r="C803">
        <v>4</v>
      </c>
      <c r="D803">
        <v>1</v>
      </c>
      <c r="E803">
        <v>13</v>
      </c>
      <c r="F803">
        <v>1</v>
      </c>
      <c r="G803">
        <v>5</v>
      </c>
      <c r="H803">
        <v>4</v>
      </c>
      <c r="I803">
        <v>2</v>
      </c>
      <c r="J803">
        <v>0</v>
      </c>
      <c r="K803">
        <v>0</v>
      </c>
      <c r="L803">
        <v>0</v>
      </c>
      <c r="M803" s="19">
        <v>0</v>
      </c>
      <c r="N803" s="19">
        <v>0</v>
      </c>
      <c r="O803">
        <v>2</v>
      </c>
      <c r="P803">
        <v>1</v>
      </c>
      <c r="T803">
        <f t="shared" si="144"/>
        <v>9</v>
      </c>
      <c r="U803">
        <f t="shared" si="145"/>
        <v>14</v>
      </c>
      <c r="V803">
        <f t="shared" si="146"/>
        <v>4</v>
      </c>
      <c r="W803">
        <f t="shared" si="147"/>
        <v>1</v>
      </c>
      <c r="X803">
        <f t="shared" si="148"/>
        <v>113</v>
      </c>
      <c r="Y803">
        <f t="shared" si="149"/>
        <v>101</v>
      </c>
      <c r="Z803">
        <f t="shared" si="150"/>
        <v>5</v>
      </c>
      <c r="AA803">
        <f t="shared" si="151"/>
        <v>6</v>
      </c>
      <c r="AB803">
        <f t="shared" si="152"/>
        <v>104</v>
      </c>
      <c r="AC803">
        <f t="shared" si="153"/>
        <v>10402</v>
      </c>
      <c r="AD803">
        <f t="shared" si="154"/>
        <v>2</v>
      </c>
      <c r="AE803">
        <f t="shared" si="155"/>
        <v>1</v>
      </c>
    </row>
    <row r="804" spans="1:31" x14ac:dyDescent="0.2">
      <c r="A804">
        <v>9</v>
      </c>
      <c r="B804">
        <v>14</v>
      </c>
      <c r="C804">
        <v>5</v>
      </c>
      <c r="D804">
        <v>2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6</v>
      </c>
      <c r="K804">
        <v>3</v>
      </c>
      <c r="L804">
        <v>4</v>
      </c>
      <c r="M804" s="19">
        <v>4</v>
      </c>
      <c r="N804" s="19">
        <v>5</v>
      </c>
      <c r="O804">
        <v>3</v>
      </c>
      <c r="P804">
        <v>2</v>
      </c>
      <c r="T804">
        <f t="shared" si="144"/>
        <v>9</v>
      </c>
      <c r="U804">
        <f t="shared" si="145"/>
        <v>14</v>
      </c>
      <c r="V804">
        <f t="shared" si="146"/>
        <v>5</v>
      </c>
      <c r="W804">
        <f t="shared" si="147"/>
        <v>2</v>
      </c>
      <c r="X804">
        <f t="shared" si="148"/>
        <v>206</v>
      </c>
      <c r="Y804">
        <f t="shared" si="149"/>
        <v>203</v>
      </c>
      <c r="Z804">
        <f t="shared" si="150"/>
        <v>0</v>
      </c>
      <c r="AA804">
        <f t="shared" si="151"/>
        <v>4</v>
      </c>
      <c r="AB804">
        <f t="shared" si="152"/>
        <v>204</v>
      </c>
      <c r="AC804">
        <f t="shared" si="153"/>
        <v>20405</v>
      </c>
      <c r="AD804">
        <f t="shared" si="154"/>
        <v>3</v>
      </c>
      <c r="AE804">
        <f t="shared" si="155"/>
        <v>2</v>
      </c>
    </row>
    <row r="805" spans="1:31" x14ac:dyDescent="0.2">
      <c r="A805">
        <v>9</v>
      </c>
      <c r="B805">
        <v>14</v>
      </c>
      <c r="C805">
        <v>6</v>
      </c>
      <c r="D805">
        <v>1</v>
      </c>
      <c r="E805">
        <v>1</v>
      </c>
      <c r="F805">
        <v>2</v>
      </c>
      <c r="G805">
        <v>1</v>
      </c>
      <c r="H805">
        <v>3</v>
      </c>
      <c r="I805">
        <v>5</v>
      </c>
      <c r="J805">
        <v>0</v>
      </c>
      <c r="K805">
        <v>0</v>
      </c>
      <c r="L805">
        <v>0</v>
      </c>
      <c r="M805" s="19">
        <v>0</v>
      </c>
      <c r="N805" s="19">
        <v>0</v>
      </c>
      <c r="O805">
        <v>1</v>
      </c>
      <c r="P805">
        <v>1</v>
      </c>
      <c r="T805">
        <f t="shared" si="144"/>
        <v>9</v>
      </c>
      <c r="U805">
        <f t="shared" si="145"/>
        <v>14</v>
      </c>
      <c r="V805">
        <f t="shared" si="146"/>
        <v>6</v>
      </c>
      <c r="W805">
        <f t="shared" si="147"/>
        <v>1</v>
      </c>
      <c r="X805">
        <f t="shared" si="148"/>
        <v>101</v>
      </c>
      <c r="Y805">
        <f t="shared" si="149"/>
        <v>102</v>
      </c>
      <c r="Z805">
        <f t="shared" si="150"/>
        <v>1</v>
      </c>
      <c r="AA805">
        <f t="shared" si="151"/>
        <v>6</v>
      </c>
      <c r="AB805">
        <f t="shared" si="152"/>
        <v>103</v>
      </c>
      <c r="AC805">
        <f t="shared" si="153"/>
        <v>10305</v>
      </c>
      <c r="AD805">
        <f t="shared" si="154"/>
        <v>1</v>
      </c>
      <c r="AE805">
        <f t="shared" si="155"/>
        <v>1</v>
      </c>
    </row>
    <row r="806" spans="1:31" x14ac:dyDescent="0.2">
      <c r="A806">
        <v>9</v>
      </c>
      <c r="B806">
        <v>15</v>
      </c>
      <c r="C806">
        <v>1</v>
      </c>
      <c r="D806">
        <v>1</v>
      </c>
      <c r="E806">
        <v>2</v>
      </c>
      <c r="F806">
        <v>4</v>
      </c>
      <c r="G806">
        <v>2</v>
      </c>
      <c r="H806">
        <v>3</v>
      </c>
      <c r="I806">
        <v>2</v>
      </c>
      <c r="J806">
        <v>0</v>
      </c>
      <c r="K806">
        <v>0</v>
      </c>
      <c r="L806">
        <v>0</v>
      </c>
      <c r="M806" s="19">
        <v>0</v>
      </c>
      <c r="N806" s="19">
        <v>0</v>
      </c>
      <c r="O806">
        <v>3</v>
      </c>
      <c r="P806">
        <v>2</v>
      </c>
      <c r="T806">
        <f t="shared" si="144"/>
        <v>9</v>
      </c>
      <c r="U806">
        <f t="shared" si="145"/>
        <v>15</v>
      </c>
      <c r="V806">
        <f t="shared" si="146"/>
        <v>1</v>
      </c>
      <c r="W806">
        <f t="shared" si="147"/>
        <v>1</v>
      </c>
      <c r="X806">
        <f t="shared" si="148"/>
        <v>102</v>
      </c>
      <c r="Y806">
        <f t="shared" si="149"/>
        <v>104</v>
      </c>
      <c r="Z806">
        <f t="shared" si="150"/>
        <v>2</v>
      </c>
      <c r="AA806">
        <f t="shared" si="151"/>
        <v>6</v>
      </c>
      <c r="AB806">
        <f t="shared" si="152"/>
        <v>103</v>
      </c>
      <c r="AC806">
        <f t="shared" si="153"/>
        <v>10302</v>
      </c>
      <c r="AD806">
        <f t="shared" si="154"/>
        <v>3</v>
      </c>
      <c r="AE806">
        <f t="shared" si="155"/>
        <v>2</v>
      </c>
    </row>
    <row r="807" spans="1:31" x14ac:dyDescent="0.2">
      <c r="A807">
        <v>9</v>
      </c>
      <c r="B807">
        <v>15</v>
      </c>
      <c r="C807">
        <v>2</v>
      </c>
      <c r="D807">
        <v>1</v>
      </c>
      <c r="E807">
        <v>14</v>
      </c>
      <c r="F807">
        <v>4</v>
      </c>
      <c r="G807">
        <v>6</v>
      </c>
      <c r="H807">
        <v>1</v>
      </c>
      <c r="I807">
        <v>4</v>
      </c>
      <c r="J807">
        <v>0</v>
      </c>
      <c r="K807">
        <v>0</v>
      </c>
      <c r="L807">
        <v>0</v>
      </c>
      <c r="M807" s="19">
        <v>0</v>
      </c>
      <c r="N807" s="19">
        <v>0</v>
      </c>
      <c r="O807">
        <v>2</v>
      </c>
      <c r="P807">
        <v>1</v>
      </c>
      <c r="T807">
        <f t="shared" si="144"/>
        <v>9</v>
      </c>
      <c r="U807">
        <f t="shared" si="145"/>
        <v>15</v>
      </c>
      <c r="V807">
        <f t="shared" si="146"/>
        <v>2</v>
      </c>
      <c r="W807">
        <f t="shared" si="147"/>
        <v>1</v>
      </c>
      <c r="X807">
        <f t="shared" si="148"/>
        <v>114</v>
      </c>
      <c r="Y807">
        <f t="shared" si="149"/>
        <v>104</v>
      </c>
      <c r="Z807">
        <f t="shared" si="150"/>
        <v>6</v>
      </c>
      <c r="AA807">
        <f t="shared" si="151"/>
        <v>6</v>
      </c>
      <c r="AB807">
        <f t="shared" si="152"/>
        <v>101</v>
      </c>
      <c r="AC807">
        <f t="shared" si="153"/>
        <v>10104</v>
      </c>
      <c r="AD807">
        <f t="shared" si="154"/>
        <v>2</v>
      </c>
      <c r="AE807">
        <f t="shared" si="155"/>
        <v>1</v>
      </c>
    </row>
    <row r="808" spans="1:31" x14ac:dyDescent="0.2">
      <c r="A808">
        <v>9</v>
      </c>
      <c r="B808">
        <v>15</v>
      </c>
      <c r="C808">
        <v>3</v>
      </c>
      <c r="D808">
        <v>1</v>
      </c>
      <c r="E808">
        <v>11</v>
      </c>
      <c r="F808">
        <v>3</v>
      </c>
      <c r="G808">
        <v>4</v>
      </c>
      <c r="H808">
        <v>2</v>
      </c>
      <c r="I808">
        <v>1</v>
      </c>
      <c r="J808">
        <v>0</v>
      </c>
      <c r="K808">
        <v>0</v>
      </c>
      <c r="L808">
        <v>0</v>
      </c>
      <c r="M808" s="19">
        <v>0</v>
      </c>
      <c r="N808" s="19">
        <v>0</v>
      </c>
      <c r="O808">
        <v>1</v>
      </c>
      <c r="P808">
        <v>2</v>
      </c>
      <c r="T808">
        <f t="shared" si="144"/>
        <v>9</v>
      </c>
      <c r="U808">
        <f t="shared" si="145"/>
        <v>15</v>
      </c>
      <c r="V808">
        <f t="shared" si="146"/>
        <v>3</v>
      </c>
      <c r="W808">
        <f t="shared" si="147"/>
        <v>1</v>
      </c>
      <c r="X808">
        <f t="shared" si="148"/>
        <v>111</v>
      </c>
      <c r="Y808">
        <f t="shared" si="149"/>
        <v>103</v>
      </c>
      <c r="Z808">
        <f t="shared" si="150"/>
        <v>4</v>
      </c>
      <c r="AA808">
        <f t="shared" si="151"/>
        <v>6</v>
      </c>
      <c r="AB808">
        <f t="shared" si="152"/>
        <v>102</v>
      </c>
      <c r="AC808">
        <f t="shared" si="153"/>
        <v>10201</v>
      </c>
      <c r="AD808">
        <f t="shared" si="154"/>
        <v>1</v>
      </c>
      <c r="AE808">
        <f t="shared" si="155"/>
        <v>2</v>
      </c>
    </row>
    <row r="809" spans="1:31" x14ac:dyDescent="0.2">
      <c r="A809">
        <v>9</v>
      </c>
      <c r="B809">
        <v>15</v>
      </c>
      <c r="C809">
        <v>4</v>
      </c>
      <c r="D809">
        <v>2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4</v>
      </c>
      <c r="K809">
        <v>1</v>
      </c>
      <c r="L809">
        <v>2</v>
      </c>
      <c r="M809" s="19">
        <v>3</v>
      </c>
      <c r="N809" s="19">
        <v>1</v>
      </c>
      <c r="O809">
        <v>1</v>
      </c>
      <c r="P809">
        <v>1</v>
      </c>
      <c r="T809">
        <f t="shared" si="144"/>
        <v>9</v>
      </c>
      <c r="U809">
        <f t="shared" si="145"/>
        <v>15</v>
      </c>
      <c r="V809">
        <f t="shared" si="146"/>
        <v>4</v>
      </c>
      <c r="W809">
        <f t="shared" si="147"/>
        <v>2</v>
      </c>
      <c r="X809">
        <f t="shared" si="148"/>
        <v>204</v>
      </c>
      <c r="Y809">
        <f t="shared" si="149"/>
        <v>201</v>
      </c>
      <c r="Z809">
        <f t="shared" si="150"/>
        <v>0</v>
      </c>
      <c r="AA809">
        <f t="shared" si="151"/>
        <v>2</v>
      </c>
      <c r="AB809">
        <f t="shared" si="152"/>
        <v>203</v>
      </c>
      <c r="AC809">
        <f t="shared" si="153"/>
        <v>20301</v>
      </c>
      <c r="AD809">
        <f t="shared" si="154"/>
        <v>1</v>
      </c>
      <c r="AE809">
        <f t="shared" si="155"/>
        <v>1</v>
      </c>
    </row>
    <row r="810" spans="1:31" x14ac:dyDescent="0.2">
      <c r="A810">
        <v>9</v>
      </c>
      <c r="B810">
        <v>15</v>
      </c>
      <c r="C810">
        <v>5</v>
      </c>
      <c r="D810">
        <v>2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8</v>
      </c>
      <c r="K810">
        <v>2</v>
      </c>
      <c r="L810">
        <v>4</v>
      </c>
      <c r="M810" s="19">
        <v>4</v>
      </c>
      <c r="N810" s="19">
        <v>1</v>
      </c>
      <c r="O810">
        <v>3</v>
      </c>
      <c r="P810">
        <v>1</v>
      </c>
      <c r="T810">
        <f t="shared" si="144"/>
        <v>9</v>
      </c>
      <c r="U810">
        <f t="shared" si="145"/>
        <v>15</v>
      </c>
      <c r="V810">
        <f t="shared" si="146"/>
        <v>5</v>
      </c>
      <c r="W810">
        <f t="shared" si="147"/>
        <v>2</v>
      </c>
      <c r="X810">
        <f t="shared" si="148"/>
        <v>208</v>
      </c>
      <c r="Y810">
        <f t="shared" si="149"/>
        <v>202</v>
      </c>
      <c r="Z810">
        <f t="shared" si="150"/>
        <v>0</v>
      </c>
      <c r="AA810">
        <f t="shared" si="151"/>
        <v>4</v>
      </c>
      <c r="AB810">
        <f t="shared" si="152"/>
        <v>204</v>
      </c>
      <c r="AC810">
        <f t="shared" si="153"/>
        <v>20401</v>
      </c>
      <c r="AD810">
        <f t="shared" si="154"/>
        <v>3</v>
      </c>
      <c r="AE810">
        <f t="shared" si="155"/>
        <v>1</v>
      </c>
    </row>
    <row r="811" spans="1:31" x14ac:dyDescent="0.2">
      <c r="A811">
        <v>9</v>
      </c>
      <c r="B811">
        <v>15</v>
      </c>
      <c r="C811">
        <v>6</v>
      </c>
      <c r="D811">
        <v>2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7</v>
      </c>
      <c r="K811">
        <v>4</v>
      </c>
      <c r="L811">
        <v>5</v>
      </c>
      <c r="M811" s="19">
        <v>5</v>
      </c>
      <c r="N811" s="19">
        <v>5</v>
      </c>
      <c r="O811">
        <v>2</v>
      </c>
      <c r="P811">
        <v>2</v>
      </c>
      <c r="T811">
        <f t="shared" si="144"/>
        <v>9</v>
      </c>
      <c r="U811">
        <f t="shared" si="145"/>
        <v>15</v>
      </c>
      <c r="V811">
        <f t="shared" si="146"/>
        <v>6</v>
      </c>
      <c r="W811">
        <f t="shared" si="147"/>
        <v>2</v>
      </c>
      <c r="X811">
        <f t="shared" si="148"/>
        <v>207</v>
      </c>
      <c r="Y811">
        <f t="shared" si="149"/>
        <v>204</v>
      </c>
      <c r="Z811">
        <f t="shared" si="150"/>
        <v>0</v>
      </c>
      <c r="AA811">
        <f t="shared" si="151"/>
        <v>5</v>
      </c>
      <c r="AB811">
        <f t="shared" si="152"/>
        <v>205</v>
      </c>
      <c r="AC811">
        <f t="shared" si="153"/>
        <v>20505</v>
      </c>
      <c r="AD811">
        <f t="shared" si="154"/>
        <v>2</v>
      </c>
      <c r="AE811">
        <f t="shared" si="155"/>
        <v>2</v>
      </c>
    </row>
    <row r="812" spans="1:31" x14ac:dyDescent="0.2">
      <c r="A812">
        <v>10</v>
      </c>
      <c r="B812">
        <v>1</v>
      </c>
      <c r="C812">
        <v>1</v>
      </c>
      <c r="D812">
        <v>2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6</v>
      </c>
      <c r="K812">
        <v>2</v>
      </c>
      <c r="L812">
        <v>5</v>
      </c>
      <c r="M812">
        <v>1</v>
      </c>
      <c r="N812">
        <v>3</v>
      </c>
      <c r="O812">
        <v>1</v>
      </c>
      <c r="P812">
        <v>1</v>
      </c>
      <c r="T812">
        <f t="shared" si="144"/>
        <v>10</v>
      </c>
      <c r="U812">
        <f t="shared" si="145"/>
        <v>1</v>
      </c>
      <c r="V812">
        <f t="shared" si="146"/>
        <v>1</v>
      </c>
      <c r="W812">
        <f t="shared" si="147"/>
        <v>2</v>
      </c>
      <c r="X812">
        <f t="shared" si="148"/>
        <v>206</v>
      </c>
      <c r="Y812">
        <f t="shared" si="149"/>
        <v>202</v>
      </c>
      <c r="Z812">
        <f t="shared" si="150"/>
        <v>0</v>
      </c>
      <c r="AA812">
        <f t="shared" si="151"/>
        <v>5</v>
      </c>
      <c r="AB812">
        <f t="shared" si="152"/>
        <v>201</v>
      </c>
      <c r="AC812">
        <f t="shared" si="153"/>
        <v>20103</v>
      </c>
      <c r="AD812">
        <f t="shared" si="154"/>
        <v>1</v>
      </c>
      <c r="AE812">
        <f t="shared" si="155"/>
        <v>1</v>
      </c>
    </row>
    <row r="813" spans="1:31" x14ac:dyDescent="0.2">
      <c r="A813">
        <v>10</v>
      </c>
      <c r="B813">
        <v>1</v>
      </c>
      <c r="C813">
        <v>2</v>
      </c>
      <c r="D813">
        <v>1</v>
      </c>
      <c r="E813">
        <v>6</v>
      </c>
      <c r="F813">
        <v>1</v>
      </c>
      <c r="G813">
        <v>1</v>
      </c>
      <c r="H813">
        <v>1</v>
      </c>
      <c r="I813">
        <v>5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3</v>
      </c>
      <c r="P813">
        <v>2</v>
      </c>
      <c r="T813">
        <f t="shared" si="144"/>
        <v>10</v>
      </c>
      <c r="U813">
        <f t="shared" si="145"/>
        <v>1</v>
      </c>
      <c r="V813">
        <f t="shared" si="146"/>
        <v>2</v>
      </c>
      <c r="W813">
        <f t="shared" si="147"/>
        <v>1</v>
      </c>
      <c r="X813">
        <f t="shared" si="148"/>
        <v>106</v>
      </c>
      <c r="Y813">
        <f t="shared" si="149"/>
        <v>101</v>
      </c>
      <c r="Z813">
        <f t="shared" si="150"/>
        <v>1</v>
      </c>
      <c r="AA813">
        <f t="shared" si="151"/>
        <v>6</v>
      </c>
      <c r="AB813">
        <f t="shared" si="152"/>
        <v>101</v>
      </c>
      <c r="AC813">
        <f t="shared" si="153"/>
        <v>10105</v>
      </c>
      <c r="AD813">
        <f t="shared" si="154"/>
        <v>3</v>
      </c>
      <c r="AE813">
        <f t="shared" si="155"/>
        <v>2</v>
      </c>
    </row>
    <row r="814" spans="1:31" x14ac:dyDescent="0.2">
      <c r="A814">
        <v>10</v>
      </c>
      <c r="B814">
        <v>1</v>
      </c>
      <c r="C814">
        <v>3</v>
      </c>
      <c r="D814">
        <v>2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10</v>
      </c>
      <c r="K814">
        <v>4</v>
      </c>
      <c r="L814">
        <v>1</v>
      </c>
      <c r="M814">
        <v>2</v>
      </c>
      <c r="N814">
        <v>4</v>
      </c>
      <c r="O814">
        <v>1</v>
      </c>
      <c r="P814">
        <v>2</v>
      </c>
      <c r="T814">
        <f t="shared" si="144"/>
        <v>10</v>
      </c>
      <c r="U814">
        <f t="shared" si="145"/>
        <v>1</v>
      </c>
      <c r="V814">
        <f t="shared" si="146"/>
        <v>3</v>
      </c>
      <c r="W814">
        <f t="shared" si="147"/>
        <v>2</v>
      </c>
      <c r="X814">
        <f t="shared" si="148"/>
        <v>210</v>
      </c>
      <c r="Y814">
        <f t="shared" si="149"/>
        <v>204</v>
      </c>
      <c r="Z814">
        <f t="shared" si="150"/>
        <v>0</v>
      </c>
      <c r="AA814">
        <f t="shared" si="151"/>
        <v>1</v>
      </c>
      <c r="AB814">
        <f t="shared" si="152"/>
        <v>202</v>
      </c>
      <c r="AC814">
        <f t="shared" si="153"/>
        <v>20204</v>
      </c>
      <c r="AD814">
        <f t="shared" si="154"/>
        <v>1</v>
      </c>
      <c r="AE814">
        <f t="shared" si="155"/>
        <v>2</v>
      </c>
    </row>
    <row r="815" spans="1:31" x14ac:dyDescent="0.2">
      <c r="A815">
        <v>10</v>
      </c>
      <c r="B815">
        <v>1</v>
      </c>
      <c r="C815">
        <v>4</v>
      </c>
      <c r="D815">
        <v>1</v>
      </c>
      <c r="E815">
        <v>5</v>
      </c>
      <c r="F815">
        <v>3</v>
      </c>
      <c r="G815">
        <v>3</v>
      </c>
      <c r="H815">
        <v>4</v>
      </c>
      <c r="I815">
        <v>4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2</v>
      </c>
      <c r="P815">
        <v>1</v>
      </c>
      <c r="T815">
        <f t="shared" si="144"/>
        <v>10</v>
      </c>
      <c r="U815">
        <f t="shared" si="145"/>
        <v>1</v>
      </c>
      <c r="V815">
        <f t="shared" si="146"/>
        <v>4</v>
      </c>
      <c r="W815">
        <f t="shared" si="147"/>
        <v>1</v>
      </c>
      <c r="X815">
        <f t="shared" si="148"/>
        <v>105</v>
      </c>
      <c r="Y815">
        <f t="shared" si="149"/>
        <v>103</v>
      </c>
      <c r="Z815">
        <f t="shared" si="150"/>
        <v>3</v>
      </c>
      <c r="AA815">
        <f t="shared" si="151"/>
        <v>6</v>
      </c>
      <c r="AB815">
        <f t="shared" si="152"/>
        <v>104</v>
      </c>
      <c r="AC815">
        <f t="shared" si="153"/>
        <v>10404</v>
      </c>
      <c r="AD815">
        <f t="shared" si="154"/>
        <v>2</v>
      </c>
      <c r="AE815">
        <f t="shared" si="155"/>
        <v>1</v>
      </c>
    </row>
    <row r="816" spans="1:31" x14ac:dyDescent="0.2">
      <c r="A816">
        <v>10</v>
      </c>
      <c r="B816">
        <v>1</v>
      </c>
      <c r="C816">
        <v>5</v>
      </c>
      <c r="D816">
        <v>2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8</v>
      </c>
      <c r="K816">
        <v>3</v>
      </c>
      <c r="L816">
        <v>3</v>
      </c>
      <c r="M816">
        <v>7</v>
      </c>
      <c r="N816">
        <v>2</v>
      </c>
      <c r="O816">
        <v>3</v>
      </c>
      <c r="P816">
        <v>1</v>
      </c>
      <c r="T816">
        <f t="shared" si="144"/>
        <v>10</v>
      </c>
      <c r="U816">
        <f t="shared" si="145"/>
        <v>1</v>
      </c>
      <c r="V816">
        <f t="shared" si="146"/>
        <v>5</v>
      </c>
      <c r="W816">
        <f t="shared" si="147"/>
        <v>2</v>
      </c>
      <c r="X816">
        <f t="shared" si="148"/>
        <v>208</v>
      </c>
      <c r="Y816">
        <f t="shared" si="149"/>
        <v>203</v>
      </c>
      <c r="Z816">
        <f t="shared" si="150"/>
        <v>0</v>
      </c>
      <c r="AA816">
        <f t="shared" si="151"/>
        <v>3</v>
      </c>
      <c r="AB816">
        <f t="shared" si="152"/>
        <v>207</v>
      </c>
      <c r="AC816">
        <f t="shared" si="153"/>
        <v>20702</v>
      </c>
      <c r="AD816">
        <f t="shared" si="154"/>
        <v>3</v>
      </c>
      <c r="AE816">
        <f t="shared" si="155"/>
        <v>1</v>
      </c>
    </row>
    <row r="817" spans="1:31" x14ac:dyDescent="0.2">
      <c r="A817">
        <v>10</v>
      </c>
      <c r="B817">
        <v>1</v>
      </c>
      <c r="C817">
        <v>6</v>
      </c>
      <c r="D817">
        <v>1</v>
      </c>
      <c r="E817">
        <v>3</v>
      </c>
      <c r="F817">
        <v>5</v>
      </c>
      <c r="G817">
        <v>4</v>
      </c>
      <c r="H817">
        <v>5</v>
      </c>
      <c r="I817">
        <v>1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3</v>
      </c>
      <c r="P817">
        <v>2</v>
      </c>
      <c r="T817">
        <f t="shared" si="144"/>
        <v>10</v>
      </c>
      <c r="U817">
        <f t="shared" si="145"/>
        <v>1</v>
      </c>
      <c r="V817">
        <f t="shared" si="146"/>
        <v>6</v>
      </c>
      <c r="W817">
        <f t="shared" si="147"/>
        <v>1</v>
      </c>
      <c r="X817">
        <f t="shared" si="148"/>
        <v>103</v>
      </c>
      <c r="Y817">
        <f t="shared" si="149"/>
        <v>105</v>
      </c>
      <c r="Z817">
        <f t="shared" si="150"/>
        <v>4</v>
      </c>
      <c r="AA817">
        <f t="shared" si="151"/>
        <v>6</v>
      </c>
      <c r="AB817">
        <f t="shared" si="152"/>
        <v>105</v>
      </c>
      <c r="AC817">
        <f t="shared" si="153"/>
        <v>10501</v>
      </c>
      <c r="AD817">
        <f t="shared" si="154"/>
        <v>3</v>
      </c>
      <c r="AE817">
        <f t="shared" si="155"/>
        <v>2</v>
      </c>
    </row>
    <row r="818" spans="1:31" x14ac:dyDescent="0.2">
      <c r="A818">
        <v>10</v>
      </c>
      <c r="B818">
        <v>2</v>
      </c>
      <c r="C818">
        <v>1</v>
      </c>
      <c r="D818">
        <v>2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11</v>
      </c>
      <c r="K818">
        <v>2</v>
      </c>
      <c r="L818">
        <v>4</v>
      </c>
      <c r="M818">
        <v>6</v>
      </c>
      <c r="N818">
        <v>2</v>
      </c>
      <c r="O818">
        <v>1</v>
      </c>
      <c r="P818">
        <v>2</v>
      </c>
      <c r="T818">
        <f t="shared" si="144"/>
        <v>10</v>
      </c>
      <c r="U818">
        <f t="shared" si="145"/>
        <v>2</v>
      </c>
      <c r="V818">
        <f t="shared" si="146"/>
        <v>1</v>
      </c>
      <c r="W818">
        <f t="shared" si="147"/>
        <v>2</v>
      </c>
      <c r="X818">
        <f t="shared" si="148"/>
        <v>211</v>
      </c>
      <c r="Y818">
        <f t="shared" si="149"/>
        <v>202</v>
      </c>
      <c r="Z818">
        <f t="shared" si="150"/>
        <v>0</v>
      </c>
      <c r="AA818">
        <f t="shared" si="151"/>
        <v>4</v>
      </c>
      <c r="AB818">
        <f t="shared" si="152"/>
        <v>206</v>
      </c>
      <c r="AC818">
        <f t="shared" si="153"/>
        <v>20602</v>
      </c>
      <c r="AD818">
        <f t="shared" si="154"/>
        <v>1</v>
      </c>
      <c r="AE818">
        <f t="shared" si="155"/>
        <v>2</v>
      </c>
    </row>
    <row r="819" spans="1:31" x14ac:dyDescent="0.2">
      <c r="A819">
        <v>10</v>
      </c>
      <c r="B819">
        <v>2</v>
      </c>
      <c r="C819">
        <v>2</v>
      </c>
      <c r="D819">
        <v>2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12</v>
      </c>
      <c r="K819">
        <v>1</v>
      </c>
      <c r="L819">
        <v>5</v>
      </c>
      <c r="M819">
        <v>3</v>
      </c>
      <c r="N819">
        <v>1</v>
      </c>
      <c r="O819">
        <v>2</v>
      </c>
      <c r="P819">
        <v>2</v>
      </c>
      <c r="T819">
        <f t="shared" si="144"/>
        <v>10</v>
      </c>
      <c r="U819">
        <f t="shared" si="145"/>
        <v>2</v>
      </c>
      <c r="V819">
        <f t="shared" si="146"/>
        <v>2</v>
      </c>
      <c r="W819">
        <f t="shared" si="147"/>
        <v>2</v>
      </c>
      <c r="X819">
        <f t="shared" si="148"/>
        <v>212</v>
      </c>
      <c r="Y819">
        <f t="shared" si="149"/>
        <v>201</v>
      </c>
      <c r="Z819">
        <f t="shared" si="150"/>
        <v>0</v>
      </c>
      <c r="AA819">
        <f t="shared" si="151"/>
        <v>5</v>
      </c>
      <c r="AB819">
        <f t="shared" si="152"/>
        <v>203</v>
      </c>
      <c r="AC819">
        <f t="shared" si="153"/>
        <v>20301</v>
      </c>
      <c r="AD819">
        <f t="shared" si="154"/>
        <v>2</v>
      </c>
      <c r="AE819">
        <f t="shared" si="155"/>
        <v>2</v>
      </c>
    </row>
    <row r="820" spans="1:31" x14ac:dyDescent="0.2">
      <c r="A820">
        <v>10</v>
      </c>
      <c r="B820">
        <v>2</v>
      </c>
      <c r="C820">
        <v>3</v>
      </c>
      <c r="D820">
        <v>1</v>
      </c>
      <c r="E820">
        <v>10</v>
      </c>
      <c r="F820">
        <v>3</v>
      </c>
      <c r="G820">
        <v>2</v>
      </c>
      <c r="H820">
        <v>4</v>
      </c>
      <c r="I820">
        <v>1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3</v>
      </c>
      <c r="P820">
        <v>1</v>
      </c>
      <c r="T820">
        <f t="shared" si="144"/>
        <v>10</v>
      </c>
      <c r="U820">
        <f t="shared" si="145"/>
        <v>2</v>
      </c>
      <c r="V820">
        <f t="shared" si="146"/>
        <v>3</v>
      </c>
      <c r="W820">
        <f t="shared" si="147"/>
        <v>1</v>
      </c>
      <c r="X820">
        <f t="shared" si="148"/>
        <v>110</v>
      </c>
      <c r="Y820">
        <f t="shared" si="149"/>
        <v>103</v>
      </c>
      <c r="Z820">
        <f t="shared" si="150"/>
        <v>2</v>
      </c>
      <c r="AA820">
        <f t="shared" si="151"/>
        <v>6</v>
      </c>
      <c r="AB820">
        <f t="shared" si="152"/>
        <v>104</v>
      </c>
      <c r="AC820">
        <f t="shared" si="153"/>
        <v>10401</v>
      </c>
      <c r="AD820">
        <f t="shared" si="154"/>
        <v>3</v>
      </c>
      <c r="AE820">
        <f t="shared" si="155"/>
        <v>1</v>
      </c>
    </row>
    <row r="821" spans="1:31" x14ac:dyDescent="0.2">
      <c r="A821">
        <v>10</v>
      </c>
      <c r="B821">
        <v>2</v>
      </c>
      <c r="C821">
        <v>4</v>
      </c>
      <c r="D821">
        <v>1</v>
      </c>
      <c r="E821">
        <v>1</v>
      </c>
      <c r="F821">
        <v>2</v>
      </c>
      <c r="G821">
        <v>5</v>
      </c>
      <c r="H821">
        <v>2</v>
      </c>
      <c r="I821">
        <v>3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2</v>
      </c>
      <c r="P821">
        <v>1</v>
      </c>
      <c r="T821">
        <f t="shared" si="144"/>
        <v>10</v>
      </c>
      <c r="U821">
        <f t="shared" si="145"/>
        <v>2</v>
      </c>
      <c r="V821">
        <f t="shared" si="146"/>
        <v>4</v>
      </c>
      <c r="W821">
        <f t="shared" si="147"/>
        <v>1</v>
      </c>
      <c r="X821">
        <f t="shared" si="148"/>
        <v>101</v>
      </c>
      <c r="Y821">
        <f t="shared" si="149"/>
        <v>102</v>
      </c>
      <c r="Z821">
        <f t="shared" si="150"/>
        <v>5</v>
      </c>
      <c r="AA821">
        <f t="shared" si="151"/>
        <v>6</v>
      </c>
      <c r="AB821">
        <f t="shared" si="152"/>
        <v>102</v>
      </c>
      <c r="AC821">
        <f t="shared" si="153"/>
        <v>10203</v>
      </c>
      <c r="AD821">
        <f t="shared" si="154"/>
        <v>2</v>
      </c>
      <c r="AE821">
        <f t="shared" si="155"/>
        <v>1</v>
      </c>
    </row>
    <row r="822" spans="1:31" x14ac:dyDescent="0.2">
      <c r="A822">
        <v>10</v>
      </c>
      <c r="B822">
        <v>2</v>
      </c>
      <c r="C822">
        <v>5</v>
      </c>
      <c r="D822">
        <v>2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3</v>
      </c>
      <c r="K822">
        <v>3</v>
      </c>
      <c r="L822">
        <v>1</v>
      </c>
      <c r="M822">
        <v>4</v>
      </c>
      <c r="N822">
        <v>3</v>
      </c>
      <c r="O822">
        <v>2</v>
      </c>
      <c r="P822">
        <v>2</v>
      </c>
      <c r="T822">
        <f t="shared" si="144"/>
        <v>10</v>
      </c>
      <c r="U822">
        <f t="shared" si="145"/>
        <v>2</v>
      </c>
      <c r="V822">
        <f t="shared" si="146"/>
        <v>5</v>
      </c>
      <c r="W822">
        <f t="shared" si="147"/>
        <v>2</v>
      </c>
      <c r="X822">
        <f t="shared" si="148"/>
        <v>203</v>
      </c>
      <c r="Y822">
        <f t="shared" si="149"/>
        <v>203</v>
      </c>
      <c r="Z822">
        <f t="shared" si="150"/>
        <v>0</v>
      </c>
      <c r="AA822">
        <f t="shared" si="151"/>
        <v>1</v>
      </c>
      <c r="AB822">
        <f t="shared" si="152"/>
        <v>204</v>
      </c>
      <c r="AC822">
        <f t="shared" si="153"/>
        <v>20403</v>
      </c>
      <c r="AD822">
        <f t="shared" si="154"/>
        <v>2</v>
      </c>
      <c r="AE822">
        <f t="shared" si="155"/>
        <v>2</v>
      </c>
    </row>
    <row r="823" spans="1:31" x14ac:dyDescent="0.2">
      <c r="A823">
        <v>10</v>
      </c>
      <c r="B823">
        <v>2</v>
      </c>
      <c r="C823">
        <v>6</v>
      </c>
      <c r="D823">
        <v>1</v>
      </c>
      <c r="E823">
        <v>13</v>
      </c>
      <c r="F823">
        <v>5</v>
      </c>
      <c r="G823">
        <v>3</v>
      </c>
      <c r="H823">
        <v>5</v>
      </c>
      <c r="I823">
        <v>2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>
        <v>1</v>
      </c>
      <c r="T823">
        <f t="shared" si="144"/>
        <v>10</v>
      </c>
      <c r="U823">
        <f t="shared" si="145"/>
        <v>2</v>
      </c>
      <c r="V823">
        <f t="shared" si="146"/>
        <v>6</v>
      </c>
      <c r="W823">
        <f t="shared" si="147"/>
        <v>1</v>
      </c>
      <c r="X823">
        <f t="shared" si="148"/>
        <v>113</v>
      </c>
      <c r="Y823">
        <f t="shared" si="149"/>
        <v>105</v>
      </c>
      <c r="Z823">
        <f t="shared" si="150"/>
        <v>3</v>
      </c>
      <c r="AA823">
        <f t="shared" si="151"/>
        <v>6</v>
      </c>
      <c r="AB823">
        <f t="shared" si="152"/>
        <v>105</v>
      </c>
      <c r="AC823">
        <f t="shared" si="153"/>
        <v>10502</v>
      </c>
      <c r="AD823">
        <f t="shared" si="154"/>
        <v>1</v>
      </c>
      <c r="AE823">
        <f t="shared" si="155"/>
        <v>1</v>
      </c>
    </row>
    <row r="824" spans="1:31" x14ac:dyDescent="0.2">
      <c r="A824">
        <v>10</v>
      </c>
      <c r="B824">
        <v>3</v>
      </c>
      <c r="C824">
        <v>1</v>
      </c>
      <c r="D824">
        <v>1</v>
      </c>
      <c r="E824">
        <v>4</v>
      </c>
      <c r="F824">
        <v>4</v>
      </c>
      <c r="G824">
        <v>5</v>
      </c>
      <c r="H824">
        <v>5</v>
      </c>
      <c r="I824">
        <v>5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2</v>
      </c>
      <c r="P824">
        <v>2</v>
      </c>
      <c r="T824">
        <f t="shared" si="144"/>
        <v>10</v>
      </c>
      <c r="U824">
        <f t="shared" si="145"/>
        <v>3</v>
      </c>
      <c r="V824">
        <f t="shared" si="146"/>
        <v>1</v>
      </c>
      <c r="W824">
        <f t="shared" si="147"/>
        <v>1</v>
      </c>
      <c r="X824">
        <f t="shared" si="148"/>
        <v>104</v>
      </c>
      <c r="Y824">
        <f t="shared" si="149"/>
        <v>104</v>
      </c>
      <c r="Z824">
        <f t="shared" si="150"/>
        <v>5</v>
      </c>
      <c r="AA824">
        <f t="shared" si="151"/>
        <v>6</v>
      </c>
      <c r="AB824">
        <f t="shared" si="152"/>
        <v>105</v>
      </c>
      <c r="AC824">
        <f t="shared" si="153"/>
        <v>10505</v>
      </c>
      <c r="AD824">
        <f t="shared" si="154"/>
        <v>2</v>
      </c>
      <c r="AE824">
        <f t="shared" si="155"/>
        <v>2</v>
      </c>
    </row>
    <row r="825" spans="1:31" x14ac:dyDescent="0.2">
      <c r="A825">
        <v>10</v>
      </c>
      <c r="B825">
        <v>3</v>
      </c>
      <c r="C825">
        <v>2</v>
      </c>
      <c r="D825">
        <v>2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12</v>
      </c>
      <c r="K825">
        <v>4</v>
      </c>
      <c r="L825">
        <v>2</v>
      </c>
      <c r="M825">
        <v>7</v>
      </c>
      <c r="N825">
        <v>4</v>
      </c>
      <c r="O825">
        <v>3</v>
      </c>
      <c r="P825">
        <v>1</v>
      </c>
      <c r="T825">
        <f t="shared" si="144"/>
        <v>10</v>
      </c>
      <c r="U825">
        <f t="shared" si="145"/>
        <v>3</v>
      </c>
      <c r="V825">
        <f t="shared" si="146"/>
        <v>2</v>
      </c>
      <c r="W825">
        <f t="shared" si="147"/>
        <v>2</v>
      </c>
      <c r="X825">
        <f t="shared" si="148"/>
        <v>212</v>
      </c>
      <c r="Y825">
        <f t="shared" si="149"/>
        <v>204</v>
      </c>
      <c r="Z825">
        <f t="shared" si="150"/>
        <v>0</v>
      </c>
      <c r="AA825">
        <f t="shared" si="151"/>
        <v>2</v>
      </c>
      <c r="AB825">
        <f t="shared" si="152"/>
        <v>207</v>
      </c>
      <c r="AC825">
        <f t="shared" si="153"/>
        <v>20704</v>
      </c>
      <c r="AD825">
        <f t="shared" si="154"/>
        <v>3</v>
      </c>
      <c r="AE825">
        <f t="shared" si="155"/>
        <v>1</v>
      </c>
    </row>
    <row r="826" spans="1:31" x14ac:dyDescent="0.2">
      <c r="A826">
        <v>10</v>
      </c>
      <c r="B826">
        <v>3</v>
      </c>
      <c r="C826">
        <v>3</v>
      </c>
      <c r="D826">
        <v>1</v>
      </c>
      <c r="E826">
        <v>8</v>
      </c>
      <c r="F826">
        <v>1</v>
      </c>
      <c r="G826">
        <v>2</v>
      </c>
      <c r="H826">
        <v>2</v>
      </c>
      <c r="I826">
        <v>2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>
        <v>2</v>
      </c>
      <c r="T826">
        <f t="shared" si="144"/>
        <v>10</v>
      </c>
      <c r="U826">
        <f t="shared" si="145"/>
        <v>3</v>
      </c>
      <c r="V826">
        <f t="shared" si="146"/>
        <v>3</v>
      </c>
      <c r="W826">
        <f t="shared" si="147"/>
        <v>1</v>
      </c>
      <c r="X826">
        <f t="shared" si="148"/>
        <v>108</v>
      </c>
      <c r="Y826">
        <f t="shared" si="149"/>
        <v>101</v>
      </c>
      <c r="Z826">
        <f t="shared" si="150"/>
        <v>2</v>
      </c>
      <c r="AA826">
        <f t="shared" si="151"/>
        <v>6</v>
      </c>
      <c r="AB826">
        <f t="shared" si="152"/>
        <v>102</v>
      </c>
      <c r="AC826">
        <f t="shared" si="153"/>
        <v>10202</v>
      </c>
      <c r="AD826">
        <f t="shared" si="154"/>
        <v>1</v>
      </c>
      <c r="AE826">
        <f t="shared" si="155"/>
        <v>2</v>
      </c>
    </row>
    <row r="827" spans="1:31" x14ac:dyDescent="0.2">
      <c r="A827">
        <v>10</v>
      </c>
      <c r="B827">
        <v>3</v>
      </c>
      <c r="C827">
        <v>4</v>
      </c>
      <c r="D827">
        <v>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12</v>
      </c>
      <c r="K827">
        <v>1</v>
      </c>
      <c r="L827">
        <v>3</v>
      </c>
      <c r="M827">
        <v>1</v>
      </c>
      <c r="N827">
        <v>5</v>
      </c>
      <c r="O827">
        <v>1</v>
      </c>
      <c r="P827">
        <v>1</v>
      </c>
      <c r="T827">
        <f t="shared" si="144"/>
        <v>10</v>
      </c>
      <c r="U827">
        <f t="shared" si="145"/>
        <v>3</v>
      </c>
      <c r="V827">
        <f t="shared" si="146"/>
        <v>4</v>
      </c>
      <c r="W827">
        <f t="shared" si="147"/>
        <v>2</v>
      </c>
      <c r="X827">
        <f t="shared" si="148"/>
        <v>212</v>
      </c>
      <c r="Y827">
        <f t="shared" si="149"/>
        <v>201</v>
      </c>
      <c r="Z827">
        <f t="shared" si="150"/>
        <v>0</v>
      </c>
      <c r="AA827">
        <f t="shared" si="151"/>
        <v>3</v>
      </c>
      <c r="AB827">
        <f t="shared" si="152"/>
        <v>201</v>
      </c>
      <c r="AC827">
        <f t="shared" si="153"/>
        <v>20105</v>
      </c>
      <c r="AD827">
        <f t="shared" si="154"/>
        <v>1</v>
      </c>
      <c r="AE827">
        <f t="shared" si="155"/>
        <v>1</v>
      </c>
    </row>
    <row r="828" spans="1:31" x14ac:dyDescent="0.2">
      <c r="A828">
        <v>10</v>
      </c>
      <c r="B828">
        <v>3</v>
      </c>
      <c r="C828">
        <v>5</v>
      </c>
      <c r="D828">
        <v>1</v>
      </c>
      <c r="E828">
        <v>7</v>
      </c>
      <c r="F828">
        <v>2</v>
      </c>
      <c r="G828">
        <v>1</v>
      </c>
      <c r="H828">
        <v>3</v>
      </c>
      <c r="I828">
        <v>4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2</v>
      </c>
      <c r="P828">
        <v>2</v>
      </c>
      <c r="T828">
        <f t="shared" si="144"/>
        <v>10</v>
      </c>
      <c r="U828">
        <f t="shared" si="145"/>
        <v>3</v>
      </c>
      <c r="V828">
        <f t="shared" si="146"/>
        <v>5</v>
      </c>
      <c r="W828">
        <f t="shared" si="147"/>
        <v>1</v>
      </c>
      <c r="X828">
        <f t="shared" si="148"/>
        <v>107</v>
      </c>
      <c r="Y828">
        <f t="shared" si="149"/>
        <v>102</v>
      </c>
      <c r="Z828">
        <f t="shared" si="150"/>
        <v>1</v>
      </c>
      <c r="AA828">
        <f t="shared" si="151"/>
        <v>6</v>
      </c>
      <c r="AB828">
        <f t="shared" si="152"/>
        <v>103</v>
      </c>
      <c r="AC828">
        <f t="shared" si="153"/>
        <v>10304</v>
      </c>
      <c r="AD828">
        <f t="shared" si="154"/>
        <v>2</v>
      </c>
      <c r="AE828">
        <f t="shared" si="155"/>
        <v>2</v>
      </c>
    </row>
    <row r="829" spans="1:31" x14ac:dyDescent="0.2">
      <c r="A829">
        <v>10</v>
      </c>
      <c r="B829">
        <v>3</v>
      </c>
      <c r="C829">
        <v>6</v>
      </c>
      <c r="D829">
        <v>2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9</v>
      </c>
      <c r="K829">
        <v>2</v>
      </c>
      <c r="L829">
        <v>3</v>
      </c>
      <c r="M829">
        <v>2</v>
      </c>
      <c r="N829">
        <v>1</v>
      </c>
      <c r="O829">
        <v>3</v>
      </c>
      <c r="P829">
        <v>1</v>
      </c>
      <c r="T829">
        <f t="shared" si="144"/>
        <v>10</v>
      </c>
      <c r="U829">
        <f t="shared" si="145"/>
        <v>3</v>
      </c>
      <c r="V829">
        <f t="shared" si="146"/>
        <v>6</v>
      </c>
      <c r="W829">
        <f t="shared" si="147"/>
        <v>2</v>
      </c>
      <c r="X829">
        <f t="shared" si="148"/>
        <v>209</v>
      </c>
      <c r="Y829">
        <f t="shared" si="149"/>
        <v>202</v>
      </c>
      <c r="Z829">
        <f t="shared" si="150"/>
        <v>0</v>
      </c>
      <c r="AA829">
        <f t="shared" si="151"/>
        <v>3</v>
      </c>
      <c r="AB829">
        <f t="shared" si="152"/>
        <v>202</v>
      </c>
      <c r="AC829">
        <f t="shared" si="153"/>
        <v>20201</v>
      </c>
      <c r="AD829">
        <f t="shared" si="154"/>
        <v>3</v>
      </c>
      <c r="AE829">
        <f t="shared" si="155"/>
        <v>1</v>
      </c>
    </row>
    <row r="830" spans="1:31" x14ac:dyDescent="0.2">
      <c r="A830">
        <v>10</v>
      </c>
      <c r="B830">
        <v>4</v>
      </c>
      <c r="C830">
        <v>1</v>
      </c>
      <c r="D830">
        <v>1</v>
      </c>
      <c r="E830">
        <v>2</v>
      </c>
      <c r="F830">
        <v>2</v>
      </c>
      <c r="G830">
        <v>5</v>
      </c>
      <c r="H830">
        <v>3</v>
      </c>
      <c r="I830">
        <v>3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3</v>
      </c>
      <c r="P830">
        <v>1</v>
      </c>
      <c r="T830">
        <f t="shared" si="144"/>
        <v>10</v>
      </c>
      <c r="U830">
        <f t="shared" si="145"/>
        <v>4</v>
      </c>
      <c r="V830">
        <f t="shared" si="146"/>
        <v>1</v>
      </c>
      <c r="W830">
        <f t="shared" si="147"/>
        <v>1</v>
      </c>
      <c r="X830">
        <f t="shared" si="148"/>
        <v>102</v>
      </c>
      <c r="Y830">
        <f t="shared" si="149"/>
        <v>102</v>
      </c>
      <c r="Z830">
        <f t="shared" si="150"/>
        <v>5</v>
      </c>
      <c r="AA830">
        <f t="shared" si="151"/>
        <v>6</v>
      </c>
      <c r="AB830">
        <f t="shared" si="152"/>
        <v>103</v>
      </c>
      <c r="AC830">
        <f t="shared" si="153"/>
        <v>10303</v>
      </c>
      <c r="AD830">
        <f t="shared" si="154"/>
        <v>3</v>
      </c>
      <c r="AE830">
        <f t="shared" si="155"/>
        <v>1</v>
      </c>
    </row>
    <row r="831" spans="1:31" x14ac:dyDescent="0.2">
      <c r="A831">
        <v>10</v>
      </c>
      <c r="B831">
        <v>4</v>
      </c>
      <c r="C831">
        <v>2</v>
      </c>
      <c r="D831">
        <v>1</v>
      </c>
      <c r="E831">
        <v>9</v>
      </c>
      <c r="F831">
        <v>1</v>
      </c>
      <c r="G831">
        <v>6</v>
      </c>
      <c r="H831">
        <v>2</v>
      </c>
      <c r="I831">
        <v>5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2</v>
      </c>
      <c r="P831">
        <v>2</v>
      </c>
      <c r="T831">
        <f t="shared" si="144"/>
        <v>10</v>
      </c>
      <c r="U831">
        <f t="shared" si="145"/>
        <v>4</v>
      </c>
      <c r="V831">
        <f t="shared" si="146"/>
        <v>2</v>
      </c>
      <c r="W831">
        <f t="shared" si="147"/>
        <v>1</v>
      </c>
      <c r="X831">
        <f t="shared" si="148"/>
        <v>109</v>
      </c>
      <c r="Y831">
        <f t="shared" si="149"/>
        <v>101</v>
      </c>
      <c r="Z831">
        <f t="shared" si="150"/>
        <v>6</v>
      </c>
      <c r="AA831">
        <f t="shared" si="151"/>
        <v>6</v>
      </c>
      <c r="AB831">
        <f t="shared" si="152"/>
        <v>102</v>
      </c>
      <c r="AC831">
        <f t="shared" si="153"/>
        <v>10205</v>
      </c>
      <c r="AD831">
        <f t="shared" si="154"/>
        <v>2</v>
      </c>
      <c r="AE831">
        <f t="shared" si="155"/>
        <v>2</v>
      </c>
    </row>
    <row r="832" spans="1:31" x14ac:dyDescent="0.2">
      <c r="A832">
        <v>10</v>
      </c>
      <c r="B832">
        <v>4</v>
      </c>
      <c r="C832">
        <v>3</v>
      </c>
      <c r="D832">
        <v>2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2</v>
      </c>
      <c r="K832">
        <v>4</v>
      </c>
      <c r="L832">
        <v>5</v>
      </c>
      <c r="M832">
        <v>5</v>
      </c>
      <c r="N832">
        <v>2</v>
      </c>
      <c r="O832">
        <v>3</v>
      </c>
      <c r="P832">
        <v>2</v>
      </c>
      <c r="T832">
        <f t="shared" si="144"/>
        <v>10</v>
      </c>
      <c r="U832">
        <f t="shared" si="145"/>
        <v>4</v>
      </c>
      <c r="V832">
        <f t="shared" si="146"/>
        <v>3</v>
      </c>
      <c r="W832">
        <f t="shared" si="147"/>
        <v>2</v>
      </c>
      <c r="X832">
        <f t="shared" si="148"/>
        <v>202</v>
      </c>
      <c r="Y832">
        <f t="shared" si="149"/>
        <v>204</v>
      </c>
      <c r="Z832">
        <f t="shared" si="150"/>
        <v>0</v>
      </c>
      <c r="AA832">
        <f t="shared" si="151"/>
        <v>5</v>
      </c>
      <c r="AB832">
        <f t="shared" si="152"/>
        <v>205</v>
      </c>
      <c r="AC832">
        <f t="shared" si="153"/>
        <v>20502</v>
      </c>
      <c r="AD832">
        <f t="shared" si="154"/>
        <v>3</v>
      </c>
      <c r="AE832">
        <f t="shared" si="155"/>
        <v>2</v>
      </c>
    </row>
    <row r="833" spans="1:31" x14ac:dyDescent="0.2">
      <c r="A833">
        <v>10</v>
      </c>
      <c r="B833">
        <v>4</v>
      </c>
      <c r="C833">
        <v>4</v>
      </c>
      <c r="D833">
        <v>1</v>
      </c>
      <c r="E833">
        <v>5</v>
      </c>
      <c r="F833">
        <v>5</v>
      </c>
      <c r="G833">
        <v>4</v>
      </c>
      <c r="H833">
        <v>1</v>
      </c>
      <c r="I833">
        <v>4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>
        <v>1</v>
      </c>
      <c r="T833">
        <f t="shared" si="144"/>
        <v>10</v>
      </c>
      <c r="U833">
        <f t="shared" si="145"/>
        <v>4</v>
      </c>
      <c r="V833">
        <f t="shared" si="146"/>
        <v>4</v>
      </c>
      <c r="W833">
        <f t="shared" si="147"/>
        <v>1</v>
      </c>
      <c r="X833">
        <f t="shared" si="148"/>
        <v>105</v>
      </c>
      <c r="Y833">
        <f t="shared" si="149"/>
        <v>105</v>
      </c>
      <c r="Z833">
        <f t="shared" si="150"/>
        <v>4</v>
      </c>
      <c r="AA833">
        <f t="shared" si="151"/>
        <v>6</v>
      </c>
      <c r="AB833">
        <f t="shared" si="152"/>
        <v>101</v>
      </c>
      <c r="AC833">
        <f t="shared" si="153"/>
        <v>10104</v>
      </c>
      <c r="AD833">
        <f t="shared" si="154"/>
        <v>1</v>
      </c>
      <c r="AE833">
        <f t="shared" si="155"/>
        <v>1</v>
      </c>
    </row>
    <row r="834" spans="1:31" x14ac:dyDescent="0.2">
      <c r="A834">
        <v>10</v>
      </c>
      <c r="B834">
        <v>4</v>
      </c>
      <c r="C834">
        <v>5</v>
      </c>
      <c r="D834">
        <v>2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</v>
      </c>
      <c r="K834">
        <v>1</v>
      </c>
      <c r="L834">
        <v>4</v>
      </c>
      <c r="M834">
        <v>6</v>
      </c>
      <c r="N834">
        <v>4</v>
      </c>
      <c r="O834">
        <v>2</v>
      </c>
      <c r="P834">
        <v>1</v>
      </c>
      <c r="T834">
        <f t="shared" si="144"/>
        <v>10</v>
      </c>
      <c r="U834">
        <f t="shared" si="145"/>
        <v>4</v>
      </c>
      <c r="V834">
        <f t="shared" si="146"/>
        <v>5</v>
      </c>
      <c r="W834">
        <f t="shared" si="147"/>
        <v>2</v>
      </c>
      <c r="X834">
        <f t="shared" si="148"/>
        <v>201</v>
      </c>
      <c r="Y834">
        <f t="shared" si="149"/>
        <v>201</v>
      </c>
      <c r="Z834">
        <f t="shared" si="150"/>
        <v>0</v>
      </c>
      <c r="AA834">
        <f t="shared" si="151"/>
        <v>4</v>
      </c>
      <c r="AB834">
        <f t="shared" si="152"/>
        <v>206</v>
      </c>
      <c r="AC834">
        <f t="shared" si="153"/>
        <v>20604</v>
      </c>
      <c r="AD834">
        <f t="shared" si="154"/>
        <v>2</v>
      </c>
      <c r="AE834">
        <f t="shared" si="155"/>
        <v>1</v>
      </c>
    </row>
    <row r="835" spans="1:31" x14ac:dyDescent="0.2">
      <c r="A835">
        <v>10</v>
      </c>
      <c r="B835">
        <v>4</v>
      </c>
      <c r="C835">
        <v>6</v>
      </c>
      <c r="D835">
        <v>2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5</v>
      </c>
      <c r="K835">
        <v>4</v>
      </c>
      <c r="L835">
        <v>2</v>
      </c>
      <c r="M835">
        <v>3</v>
      </c>
      <c r="N835">
        <v>3</v>
      </c>
      <c r="O835">
        <v>1</v>
      </c>
      <c r="P835">
        <v>2</v>
      </c>
      <c r="T835">
        <f t="shared" ref="T835:T898" si="156">A835</f>
        <v>10</v>
      </c>
      <c r="U835">
        <f t="shared" ref="U835:U898" si="157">B835</f>
        <v>4</v>
      </c>
      <c r="V835">
        <f t="shared" ref="V835:V898" si="158">C835</f>
        <v>6</v>
      </c>
      <c r="W835">
        <f t="shared" ref="W835:W898" si="159">D835</f>
        <v>2</v>
      </c>
      <c r="X835">
        <f t="shared" ref="X835:X898" si="160">IF($W835&lt;2,100+E835,200+J835)</f>
        <v>205</v>
      </c>
      <c r="Y835">
        <f t="shared" ref="Y835:Y898" si="161">IF($W835&lt;2,100+F835,200+K835)</f>
        <v>204</v>
      </c>
      <c r="Z835">
        <f t="shared" ref="Z835:Z898" si="162">IF($W835&lt;2,G835,0)</f>
        <v>0</v>
      </c>
      <c r="AA835">
        <f t="shared" ref="AA835:AA898" si="163">IF($W835&lt;2,6,L835)</f>
        <v>2</v>
      </c>
      <c r="AB835">
        <f t="shared" ref="AB835:AB898" si="164">W835*100+H835+M835</f>
        <v>203</v>
      </c>
      <c r="AC835">
        <f t="shared" ref="AC835:AC898" si="165">AB835*100+I835+N835</f>
        <v>20303</v>
      </c>
      <c r="AD835">
        <f t="shared" ref="AD835:AD898" si="166">O835</f>
        <v>1</v>
      </c>
      <c r="AE835">
        <f t="shared" ref="AE835:AE898" si="167">P835</f>
        <v>2</v>
      </c>
    </row>
    <row r="836" spans="1:31" x14ac:dyDescent="0.2">
      <c r="A836">
        <v>10</v>
      </c>
      <c r="B836">
        <v>5</v>
      </c>
      <c r="C836">
        <v>1</v>
      </c>
      <c r="D836">
        <v>1</v>
      </c>
      <c r="E836">
        <v>4</v>
      </c>
      <c r="F836">
        <v>3</v>
      </c>
      <c r="G836">
        <v>2</v>
      </c>
      <c r="H836">
        <v>1</v>
      </c>
      <c r="I836">
        <v>3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3</v>
      </c>
      <c r="P836">
        <v>1</v>
      </c>
      <c r="T836">
        <f t="shared" si="156"/>
        <v>10</v>
      </c>
      <c r="U836">
        <f t="shared" si="157"/>
        <v>5</v>
      </c>
      <c r="V836">
        <f t="shared" si="158"/>
        <v>1</v>
      </c>
      <c r="W836">
        <f t="shared" si="159"/>
        <v>1</v>
      </c>
      <c r="X836">
        <f t="shared" si="160"/>
        <v>104</v>
      </c>
      <c r="Y836">
        <f t="shared" si="161"/>
        <v>103</v>
      </c>
      <c r="Z836">
        <f t="shared" si="162"/>
        <v>2</v>
      </c>
      <c r="AA836">
        <f t="shared" si="163"/>
        <v>6</v>
      </c>
      <c r="AB836">
        <f t="shared" si="164"/>
        <v>101</v>
      </c>
      <c r="AC836">
        <f t="shared" si="165"/>
        <v>10103</v>
      </c>
      <c r="AD836">
        <f t="shared" si="166"/>
        <v>3</v>
      </c>
      <c r="AE836">
        <f t="shared" si="167"/>
        <v>1</v>
      </c>
    </row>
    <row r="837" spans="1:31" x14ac:dyDescent="0.2">
      <c r="A837">
        <v>10</v>
      </c>
      <c r="B837">
        <v>5</v>
      </c>
      <c r="C837">
        <v>2</v>
      </c>
      <c r="D837">
        <v>1</v>
      </c>
      <c r="E837">
        <v>7</v>
      </c>
      <c r="F837">
        <v>5</v>
      </c>
      <c r="G837">
        <v>3</v>
      </c>
      <c r="H837">
        <v>4</v>
      </c>
      <c r="I837">
        <v>2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2</v>
      </c>
      <c r="P837">
        <v>2</v>
      </c>
      <c r="T837">
        <f t="shared" si="156"/>
        <v>10</v>
      </c>
      <c r="U837">
        <f t="shared" si="157"/>
        <v>5</v>
      </c>
      <c r="V837">
        <f t="shared" si="158"/>
        <v>2</v>
      </c>
      <c r="W837">
        <f t="shared" si="159"/>
        <v>1</v>
      </c>
      <c r="X837">
        <f t="shared" si="160"/>
        <v>107</v>
      </c>
      <c r="Y837">
        <f t="shared" si="161"/>
        <v>105</v>
      </c>
      <c r="Z837">
        <f t="shared" si="162"/>
        <v>3</v>
      </c>
      <c r="AA837">
        <f t="shared" si="163"/>
        <v>6</v>
      </c>
      <c r="AB837">
        <f t="shared" si="164"/>
        <v>104</v>
      </c>
      <c r="AC837">
        <f t="shared" si="165"/>
        <v>10402</v>
      </c>
      <c r="AD837">
        <f t="shared" si="166"/>
        <v>2</v>
      </c>
      <c r="AE837">
        <f t="shared" si="167"/>
        <v>2</v>
      </c>
    </row>
    <row r="838" spans="1:31" x14ac:dyDescent="0.2">
      <c r="A838">
        <v>10</v>
      </c>
      <c r="B838">
        <v>5</v>
      </c>
      <c r="C838">
        <v>3</v>
      </c>
      <c r="D838">
        <v>2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10</v>
      </c>
      <c r="K838">
        <v>3</v>
      </c>
      <c r="L838">
        <v>2</v>
      </c>
      <c r="M838">
        <v>5</v>
      </c>
      <c r="N838">
        <v>4</v>
      </c>
      <c r="O838">
        <v>1</v>
      </c>
      <c r="P838">
        <v>1</v>
      </c>
      <c r="T838">
        <f t="shared" si="156"/>
        <v>10</v>
      </c>
      <c r="U838">
        <f t="shared" si="157"/>
        <v>5</v>
      </c>
      <c r="V838">
        <f t="shared" si="158"/>
        <v>3</v>
      </c>
      <c r="W838">
        <f t="shared" si="159"/>
        <v>2</v>
      </c>
      <c r="X838">
        <f t="shared" si="160"/>
        <v>210</v>
      </c>
      <c r="Y838">
        <f t="shared" si="161"/>
        <v>203</v>
      </c>
      <c r="Z838">
        <f t="shared" si="162"/>
        <v>0</v>
      </c>
      <c r="AA838">
        <f t="shared" si="163"/>
        <v>2</v>
      </c>
      <c r="AB838">
        <f t="shared" si="164"/>
        <v>205</v>
      </c>
      <c r="AC838">
        <f t="shared" si="165"/>
        <v>20504</v>
      </c>
      <c r="AD838">
        <f t="shared" si="166"/>
        <v>1</v>
      </c>
      <c r="AE838">
        <f t="shared" si="167"/>
        <v>1</v>
      </c>
    </row>
    <row r="839" spans="1:31" x14ac:dyDescent="0.2">
      <c r="A839">
        <v>10</v>
      </c>
      <c r="B839">
        <v>5</v>
      </c>
      <c r="C839">
        <v>4</v>
      </c>
      <c r="D839">
        <v>1</v>
      </c>
      <c r="E839">
        <v>8</v>
      </c>
      <c r="F839">
        <v>4</v>
      </c>
      <c r="G839">
        <v>4</v>
      </c>
      <c r="H839">
        <v>5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>
        <v>1</v>
      </c>
      <c r="T839">
        <f t="shared" si="156"/>
        <v>10</v>
      </c>
      <c r="U839">
        <f t="shared" si="157"/>
        <v>5</v>
      </c>
      <c r="V839">
        <f t="shared" si="158"/>
        <v>4</v>
      </c>
      <c r="W839">
        <f t="shared" si="159"/>
        <v>1</v>
      </c>
      <c r="X839">
        <f t="shared" si="160"/>
        <v>108</v>
      </c>
      <c r="Y839">
        <f t="shared" si="161"/>
        <v>104</v>
      </c>
      <c r="Z839">
        <f t="shared" si="162"/>
        <v>4</v>
      </c>
      <c r="AA839">
        <f t="shared" si="163"/>
        <v>6</v>
      </c>
      <c r="AB839">
        <f t="shared" si="164"/>
        <v>105</v>
      </c>
      <c r="AC839">
        <f t="shared" si="165"/>
        <v>10501</v>
      </c>
      <c r="AD839">
        <f t="shared" si="166"/>
        <v>1</v>
      </c>
      <c r="AE839">
        <f t="shared" si="167"/>
        <v>1</v>
      </c>
    </row>
    <row r="840" spans="1:31" x14ac:dyDescent="0.2">
      <c r="A840">
        <v>10</v>
      </c>
      <c r="B840">
        <v>5</v>
      </c>
      <c r="C840">
        <v>5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4</v>
      </c>
      <c r="K840">
        <v>2</v>
      </c>
      <c r="L840">
        <v>1</v>
      </c>
      <c r="M840">
        <v>4</v>
      </c>
      <c r="N840">
        <v>5</v>
      </c>
      <c r="O840">
        <v>3</v>
      </c>
      <c r="P840">
        <v>2</v>
      </c>
      <c r="T840">
        <f t="shared" si="156"/>
        <v>10</v>
      </c>
      <c r="U840">
        <f t="shared" si="157"/>
        <v>5</v>
      </c>
      <c r="V840">
        <f t="shared" si="158"/>
        <v>5</v>
      </c>
      <c r="W840">
        <f t="shared" si="159"/>
        <v>2</v>
      </c>
      <c r="X840">
        <f t="shared" si="160"/>
        <v>204</v>
      </c>
      <c r="Y840">
        <f t="shared" si="161"/>
        <v>202</v>
      </c>
      <c r="Z840">
        <f t="shared" si="162"/>
        <v>0</v>
      </c>
      <c r="AA840">
        <f t="shared" si="163"/>
        <v>1</v>
      </c>
      <c r="AB840">
        <f t="shared" si="164"/>
        <v>204</v>
      </c>
      <c r="AC840">
        <f t="shared" si="165"/>
        <v>20405</v>
      </c>
      <c r="AD840">
        <f t="shared" si="166"/>
        <v>3</v>
      </c>
      <c r="AE840">
        <f t="shared" si="167"/>
        <v>2</v>
      </c>
    </row>
    <row r="841" spans="1:31" x14ac:dyDescent="0.2">
      <c r="A841">
        <v>10</v>
      </c>
      <c r="B841">
        <v>5</v>
      </c>
      <c r="C841">
        <v>6</v>
      </c>
      <c r="D841">
        <v>2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8</v>
      </c>
      <c r="K841">
        <v>1</v>
      </c>
      <c r="L841">
        <v>3</v>
      </c>
      <c r="M841">
        <v>1</v>
      </c>
      <c r="N841">
        <v>3</v>
      </c>
      <c r="O841">
        <v>2</v>
      </c>
      <c r="P841">
        <v>2</v>
      </c>
      <c r="T841">
        <f t="shared" si="156"/>
        <v>10</v>
      </c>
      <c r="U841">
        <f t="shared" si="157"/>
        <v>5</v>
      </c>
      <c r="V841">
        <f t="shared" si="158"/>
        <v>6</v>
      </c>
      <c r="W841">
        <f t="shared" si="159"/>
        <v>2</v>
      </c>
      <c r="X841">
        <f t="shared" si="160"/>
        <v>208</v>
      </c>
      <c r="Y841">
        <f t="shared" si="161"/>
        <v>201</v>
      </c>
      <c r="Z841">
        <f t="shared" si="162"/>
        <v>0</v>
      </c>
      <c r="AA841">
        <f t="shared" si="163"/>
        <v>3</v>
      </c>
      <c r="AB841">
        <f t="shared" si="164"/>
        <v>201</v>
      </c>
      <c r="AC841">
        <f t="shared" si="165"/>
        <v>20103</v>
      </c>
      <c r="AD841">
        <f t="shared" si="166"/>
        <v>2</v>
      </c>
      <c r="AE841">
        <f t="shared" si="167"/>
        <v>2</v>
      </c>
    </row>
    <row r="842" spans="1:31" x14ac:dyDescent="0.2">
      <c r="A842">
        <v>10</v>
      </c>
      <c r="B842">
        <v>6</v>
      </c>
      <c r="C842">
        <v>1</v>
      </c>
      <c r="D842">
        <v>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8</v>
      </c>
      <c r="K842">
        <v>4</v>
      </c>
      <c r="L842">
        <v>2</v>
      </c>
      <c r="M842">
        <v>4</v>
      </c>
      <c r="N842">
        <v>4</v>
      </c>
      <c r="O842">
        <v>1</v>
      </c>
      <c r="P842">
        <v>2</v>
      </c>
      <c r="T842">
        <f t="shared" si="156"/>
        <v>10</v>
      </c>
      <c r="U842">
        <f t="shared" si="157"/>
        <v>6</v>
      </c>
      <c r="V842">
        <f t="shared" si="158"/>
        <v>1</v>
      </c>
      <c r="W842">
        <f t="shared" si="159"/>
        <v>2</v>
      </c>
      <c r="X842">
        <f t="shared" si="160"/>
        <v>208</v>
      </c>
      <c r="Y842">
        <f t="shared" si="161"/>
        <v>204</v>
      </c>
      <c r="Z842">
        <f t="shared" si="162"/>
        <v>0</v>
      </c>
      <c r="AA842">
        <f t="shared" si="163"/>
        <v>2</v>
      </c>
      <c r="AB842">
        <f t="shared" si="164"/>
        <v>204</v>
      </c>
      <c r="AC842">
        <f t="shared" si="165"/>
        <v>20404</v>
      </c>
      <c r="AD842">
        <f t="shared" si="166"/>
        <v>1</v>
      </c>
      <c r="AE842">
        <f t="shared" si="167"/>
        <v>2</v>
      </c>
    </row>
    <row r="843" spans="1:31" x14ac:dyDescent="0.2">
      <c r="A843">
        <v>10</v>
      </c>
      <c r="B843">
        <v>6</v>
      </c>
      <c r="C843">
        <v>2</v>
      </c>
      <c r="D843">
        <v>2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5</v>
      </c>
      <c r="K843">
        <v>3</v>
      </c>
      <c r="L843">
        <v>4</v>
      </c>
      <c r="M843">
        <v>5</v>
      </c>
      <c r="N843">
        <v>5</v>
      </c>
      <c r="O843">
        <v>1</v>
      </c>
      <c r="P843">
        <v>1</v>
      </c>
      <c r="T843">
        <f t="shared" si="156"/>
        <v>10</v>
      </c>
      <c r="U843">
        <f t="shared" si="157"/>
        <v>6</v>
      </c>
      <c r="V843">
        <f t="shared" si="158"/>
        <v>2</v>
      </c>
      <c r="W843">
        <f t="shared" si="159"/>
        <v>2</v>
      </c>
      <c r="X843">
        <f t="shared" si="160"/>
        <v>205</v>
      </c>
      <c r="Y843">
        <f t="shared" si="161"/>
        <v>203</v>
      </c>
      <c r="Z843">
        <f t="shared" si="162"/>
        <v>0</v>
      </c>
      <c r="AA843">
        <f t="shared" si="163"/>
        <v>4</v>
      </c>
      <c r="AB843">
        <f t="shared" si="164"/>
        <v>205</v>
      </c>
      <c r="AC843">
        <f t="shared" si="165"/>
        <v>20505</v>
      </c>
      <c r="AD843">
        <f t="shared" si="166"/>
        <v>1</v>
      </c>
      <c r="AE843">
        <f t="shared" si="167"/>
        <v>1</v>
      </c>
    </row>
    <row r="844" spans="1:31" x14ac:dyDescent="0.2">
      <c r="A844">
        <v>10</v>
      </c>
      <c r="B844">
        <v>6</v>
      </c>
      <c r="C844">
        <v>3</v>
      </c>
      <c r="D844">
        <v>2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10</v>
      </c>
      <c r="K844">
        <v>2</v>
      </c>
      <c r="L844">
        <v>5</v>
      </c>
      <c r="M844">
        <v>2</v>
      </c>
      <c r="N844">
        <v>1</v>
      </c>
      <c r="O844">
        <v>2</v>
      </c>
      <c r="P844">
        <v>1</v>
      </c>
      <c r="T844">
        <f t="shared" si="156"/>
        <v>10</v>
      </c>
      <c r="U844">
        <f t="shared" si="157"/>
        <v>6</v>
      </c>
      <c r="V844">
        <f t="shared" si="158"/>
        <v>3</v>
      </c>
      <c r="W844">
        <f t="shared" si="159"/>
        <v>2</v>
      </c>
      <c r="X844">
        <f t="shared" si="160"/>
        <v>210</v>
      </c>
      <c r="Y844">
        <f t="shared" si="161"/>
        <v>202</v>
      </c>
      <c r="Z844">
        <f t="shared" si="162"/>
        <v>0</v>
      </c>
      <c r="AA844">
        <f t="shared" si="163"/>
        <v>5</v>
      </c>
      <c r="AB844">
        <f t="shared" si="164"/>
        <v>202</v>
      </c>
      <c r="AC844">
        <f t="shared" si="165"/>
        <v>20201</v>
      </c>
      <c r="AD844">
        <f t="shared" si="166"/>
        <v>2</v>
      </c>
      <c r="AE844">
        <f t="shared" si="167"/>
        <v>1</v>
      </c>
    </row>
    <row r="845" spans="1:31" x14ac:dyDescent="0.2">
      <c r="A845">
        <v>10</v>
      </c>
      <c r="B845">
        <v>6</v>
      </c>
      <c r="C845">
        <v>4</v>
      </c>
      <c r="D845">
        <v>1</v>
      </c>
      <c r="E845">
        <v>2</v>
      </c>
      <c r="F845">
        <v>4</v>
      </c>
      <c r="G845">
        <v>2</v>
      </c>
      <c r="H845">
        <v>5</v>
      </c>
      <c r="I845">
        <v>4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2</v>
      </c>
      <c r="P845">
        <v>2</v>
      </c>
      <c r="T845">
        <f t="shared" si="156"/>
        <v>10</v>
      </c>
      <c r="U845">
        <f t="shared" si="157"/>
        <v>6</v>
      </c>
      <c r="V845">
        <f t="shared" si="158"/>
        <v>4</v>
      </c>
      <c r="W845">
        <f t="shared" si="159"/>
        <v>1</v>
      </c>
      <c r="X845">
        <f t="shared" si="160"/>
        <v>102</v>
      </c>
      <c r="Y845">
        <f t="shared" si="161"/>
        <v>104</v>
      </c>
      <c r="Z845">
        <f t="shared" si="162"/>
        <v>2</v>
      </c>
      <c r="AA845">
        <f t="shared" si="163"/>
        <v>6</v>
      </c>
      <c r="AB845">
        <f t="shared" si="164"/>
        <v>105</v>
      </c>
      <c r="AC845">
        <f t="shared" si="165"/>
        <v>10504</v>
      </c>
      <c r="AD845">
        <f t="shared" si="166"/>
        <v>2</v>
      </c>
      <c r="AE845">
        <f t="shared" si="167"/>
        <v>2</v>
      </c>
    </row>
    <row r="846" spans="1:31" x14ac:dyDescent="0.2">
      <c r="A846">
        <v>10</v>
      </c>
      <c r="B846">
        <v>6</v>
      </c>
      <c r="C846">
        <v>5</v>
      </c>
      <c r="D846">
        <v>1</v>
      </c>
      <c r="E846">
        <v>3</v>
      </c>
      <c r="F846">
        <v>5</v>
      </c>
      <c r="G846">
        <v>5</v>
      </c>
      <c r="H846">
        <v>4</v>
      </c>
      <c r="I846">
        <v>2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3</v>
      </c>
      <c r="P846">
        <v>2</v>
      </c>
      <c r="T846">
        <f t="shared" si="156"/>
        <v>10</v>
      </c>
      <c r="U846">
        <f t="shared" si="157"/>
        <v>6</v>
      </c>
      <c r="V846">
        <f t="shared" si="158"/>
        <v>5</v>
      </c>
      <c r="W846">
        <f t="shared" si="159"/>
        <v>1</v>
      </c>
      <c r="X846">
        <f t="shared" si="160"/>
        <v>103</v>
      </c>
      <c r="Y846">
        <f t="shared" si="161"/>
        <v>105</v>
      </c>
      <c r="Z846">
        <f t="shared" si="162"/>
        <v>5</v>
      </c>
      <c r="AA846">
        <f t="shared" si="163"/>
        <v>6</v>
      </c>
      <c r="AB846">
        <f t="shared" si="164"/>
        <v>104</v>
      </c>
      <c r="AC846">
        <f t="shared" si="165"/>
        <v>10402</v>
      </c>
      <c r="AD846">
        <f t="shared" si="166"/>
        <v>3</v>
      </c>
      <c r="AE846">
        <f t="shared" si="167"/>
        <v>2</v>
      </c>
    </row>
    <row r="847" spans="1:31" x14ac:dyDescent="0.2">
      <c r="A847">
        <v>10</v>
      </c>
      <c r="B847">
        <v>6</v>
      </c>
      <c r="C847">
        <v>6</v>
      </c>
      <c r="D847">
        <v>1</v>
      </c>
      <c r="E847">
        <v>6</v>
      </c>
      <c r="F847">
        <v>3</v>
      </c>
      <c r="G847">
        <v>4</v>
      </c>
      <c r="H847">
        <v>3</v>
      </c>
      <c r="I847">
        <v>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2</v>
      </c>
      <c r="P847">
        <v>1</v>
      </c>
      <c r="T847">
        <f t="shared" si="156"/>
        <v>10</v>
      </c>
      <c r="U847">
        <f t="shared" si="157"/>
        <v>6</v>
      </c>
      <c r="V847">
        <f t="shared" si="158"/>
        <v>6</v>
      </c>
      <c r="W847">
        <f t="shared" si="159"/>
        <v>1</v>
      </c>
      <c r="X847">
        <f t="shared" si="160"/>
        <v>106</v>
      </c>
      <c r="Y847">
        <f t="shared" si="161"/>
        <v>103</v>
      </c>
      <c r="Z847">
        <f t="shared" si="162"/>
        <v>4</v>
      </c>
      <c r="AA847">
        <f t="shared" si="163"/>
        <v>6</v>
      </c>
      <c r="AB847">
        <f t="shared" si="164"/>
        <v>103</v>
      </c>
      <c r="AC847">
        <f t="shared" si="165"/>
        <v>10303</v>
      </c>
      <c r="AD847">
        <f t="shared" si="166"/>
        <v>2</v>
      </c>
      <c r="AE847">
        <f t="shared" si="167"/>
        <v>1</v>
      </c>
    </row>
    <row r="848" spans="1:31" x14ac:dyDescent="0.2">
      <c r="A848">
        <v>10</v>
      </c>
      <c r="B848">
        <v>7</v>
      </c>
      <c r="C848">
        <v>1</v>
      </c>
      <c r="D848">
        <v>1</v>
      </c>
      <c r="E848">
        <v>6</v>
      </c>
      <c r="F848">
        <v>2</v>
      </c>
      <c r="G848">
        <v>2</v>
      </c>
      <c r="H848">
        <v>5</v>
      </c>
      <c r="I848">
        <v>5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2</v>
      </c>
      <c r="P848">
        <v>2</v>
      </c>
      <c r="T848">
        <f t="shared" si="156"/>
        <v>10</v>
      </c>
      <c r="U848">
        <f t="shared" si="157"/>
        <v>7</v>
      </c>
      <c r="V848">
        <f t="shared" si="158"/>
        <v>1</v>
      </c>
      <c r="W848">
        <f t="shared" si="159"/>
        <v>1</v>
      </c>
      <c r="X848">
        <f t="shared" si="160"/>
        <v>106</v>
      </c>
      <c r="Y848">
        <f t="shared" si="161"/>
        <v>102</v>
      </c>
      <c r="Z848">
        <f t="shared" si="162"/>
        <v>2</v>
      </c>
      <c r="AA848">
        <f t="shared" si="163"/>
        <v>6</v>
      </c>
      <c r="AB848">
        <f t="shared" si="164"/>
        <v>105</v>
      </c>
      <c r="AC848">
        <f t="shared" si="165"/>
        <v>10505</v>
      </c>
      <c r="AD848">
        <f t="shared" si="166"/>
        <v>2</v>
      </c>
      <c r="AE848">
        <f t="shared" si="167"/>
        <v>2</v>
      </c>
    </row>
    <row r="849" spans="1:31" x14ac:dyDescent="0.2">
      <c r="A849">
        <v>10</v>
      </c>
      <c r="B849">
        <v>7</v>
      </c>
      <c r="C849">
        <v>2</v>
      </c>
      <c r="D849">
        <v>2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2</v>
      </c>
      <c r="K849">
        <v>3</v>
      </c>
      <c r="L849">
        <v>1</v>
      </c>
      <c r="M849">
        <v>7</v>
      </c>
      <c r="N849">
        <v>1</v>
      </c>
      <c r="O849">
        <v>2</v>
      </c>
      <c r="P849">
        <v>2</v>
      </c>
      <c r="T849">
        <f t="shared" si="156"/>
        <v>10</v>
      </c>
      <c r="U849">
        <f t="shared" si="157"/>
        <v>7</v>
      </c>
      <c r="V849">
        <f t="shared" si="158"/>
        <v>2</v>
      </c>
      <c r="W849">
        <f t="shared" si="159"/>
        <v>2</v>
      </c>
      <c r="X849">
        <f t="shared" si="160"/>
        <v>202</v>
      </c>
      <c r="Y849">
        <f t="shared" si="161"/>
        <v>203</v>
      </c>
      <c r="Z849">
        <f t="shared" si="162"/>
        <v>0</v>
      </c>
      <c r="AA849">
        <f t="shared" si="163"/>
        <v>1</v>
      </c>
      <c r="AB849">
        <f t="shared" si="164"/>
        <v>207</v>
      </c>
      <c r="AC849">
        <f t="shared" si="165"/>
        <v>20701</v>
      </c>
      <c r="AD849">
        <f t="shared" si="166"/>
        <v>2</v>
      </c>
      <c r="AE849">
        <f t="shared" si="167"/>
        <v>2</v>
      </c>
    </row>
    <row r="850" spans="1:31" x14ac:dyDescent="0.2">
      <c r="A850">
        <v>10</v>
      </c>
      <c r="B850">
        <v>7</v>
      </c>
      <c r="C850">
        <v>3</v>
      </c>
      <c r="D850">
        <v>1</v>
      </c>
      <c r="E850">
        <v>12</v>
      </c>
      <c r="F850">
        <v>3</v>
      </c>
      <c r="G850">
        <v>6</v>
      </c>
      <c r="H850">
        <v>3</v>
      </c>
      <c r="I850">
        <v>3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>
        <v>1</v>
      </c>
      <c r="T850">
        <f t="shared" si="156"/>
        <v>10</v>
      </c>
      <c r="U850">
        <f t="shared" si="157"/>
        <v>7</v>
      </c>
      <c r="V850">
        <f t="shared" si="158"/>
        <v>3</v>
      </c>
      <c r="W850">
        <f t="shared" si="159"/>
        <v>1</v>
      </c>
      <c r="X850">
        <f t="shared" si="160"/>
        <v>112</v>
      </c>
      <c r="Y850">
        <f t="shared" si="161"/>
        <v>103</v>
      </c>
      <c r="Z850">
        <f t="shared" si="162"/>
        <v>6</v>
      </c>
      <c r="AA850">
        <f t="shared" si="163"/>
        <v>6</v>
      </c>
      <c r="AB850">
        <f t="shared" si="164"/>
        <v>103</v>
      </c>
      <c r="AC850">
        <f t="shared" si="165"/>
        <v>10303</v>
      </c>
      <c r="AD850">
        <f t="shared" si="166"/>
        <v>1</v>
      </c>
      <c r="AE850">
        <f t="shared" si="167"/>
        <v>1</v>
      </c>
    </row>
    <row r="851" spans="1:31" x14ac:dyDescent="0.2">
      <c r="A851">
        <v>10</v>
      </c>
      <c r="B851">
        <v>7</v>
      </c>
      <c r="C851">
        <v>4</v>
      </c>
      <c r="D851">
        <v>1</v>
      </c>
      <c r="E851">
        <v>11</v>
      </c>
      <c r="F851">
        <v>4</v>
      </c>
      <c r="G851">
        <v>1</v>
      </c>
      <c r="H851">
        <v>4</v>
      </c>
      <c r="I851">
        <v>1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3</v>
      </c>
      <c r="P851">
        <v>1</v>
      </c>
      <c r="T851">
        <f t="shared" si="156"/>
        <v>10</v>
      </c>
      <c r="U851">
        <f t="shared" si="157"/>
        <v>7</v>
      </c>
      <c r="V851">
        <f t="shared" si="158"/>
        <v>4</v>
      </c>
      <c r="W851">
        <f t="shared" si="159"/>
        <v>1</v>
      </c>
      <c r="X851">
        <f t="shared" si="160"/>
        <v>111</v>
      </c>
      <c r="Y851">
        <f t="shared" si="161"/>
        <v>104</v>
      </c>
      <c r="Z851">
        <f t="shared" si="162"/>
        <v>1</v>
      </c>
      <c r="AA851">
        <f t="shared" si="163"/>
        <v>6</v>
      </c>
      <c r="AB851">
        <f t="shared" si="164"/>
        <v>104</v>
      </c>
      <c r="AC851">
        <f t="shared" si="165"/>
        <v>10401</v>
      </c>
      <c r="AD851">
        <f t="shared" si="166"/>
        <v>3</v>
      </c>
      <c r="AE851">
        <f t="shared" si="167"/>
        <v>1</v>
      </c>
    </row>
    <row r="852" spans="1:31" x14ac:dyDescent="0.2">
      <c r="A852">
        <v>10</v>
      </c>
      <c r="B852">
        <v>7</v>
      </c>
      <c r="C852">
        <v>5</v>
      </c>
      <c r="D852">
        <v>2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6</v>
      </c>
      <c r="K852">
        <v>2</v>
      </c>
      <c r="L852">
        <v>4</v>
      </c>
      <c r="M852">
        <v>2</v>
      </c>
      <c r="N852">
        <v>2</v>
      </c>
      <c r="O852">
        <v>1</v>
      </c>
      <c r="P852">
        <v>2</v>
      </c>
      <c r="T852">
        <f t="shared" si="156"/>
        <v>10</v>
      </c>
      <c r="U852">
        <f t="shared" si="157"/>
        <v>7</v>
      </c>
      <c r="V852">
        <f t="shared" si="158"/>
        <v>5</v>
      </c>
      <c r="W852">
        <f t="shared" si="159"/>
        <v>2</v>
      </c>
      <c r="X852">
        <f t="shared" si="160"/>
        <v>206</v>
      </c>
      <c r="Y852">
        <f t="shared" si="161"/>
        <v>202</v>
      </c>
      <c r="Z852">
        <f t="shared" si="162"/>
        <v>0</v>
      </c>
      <c r="AA852">
        <f t="shared" si="163"/>
        <v>4</v>
      </c>
      <c r="AB852">
        <f t="shared" si="164"/>
        <v>202</v>
      </c>
      <c r="AC852">
        <f t="shared" si="165"/>
        <v>20202</v>
      </c>
      <c r="AD852">
        <f t="shared" si="166"/>
        <v>1</v>
      </c>
      <c r="AE852">
        <f t="shared" si="167"/>
        <v>2</v>
      </c>
    </row>
    <row r="853" spans="1:31" x14ac:dyDescent="0.2">
      <c r="A853">
        <v>10</v>
      </c>
      <c r="B853">
        <v>7</v>
      </c>
      <c r="C853">
        <v>6</v>
      </c>
      <c r="D853">
        <v>2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9</v>
      </c>
      <c r="K853">
        <v>1</v>
      </c>
      <c r="L853">
        <v>5</v>
      </c>
      <c r="M853">
        <v>3</v>
      </c>
      <c r="N853">
        <v>5</v>
      </c>
      <c r="O853">
        <v>3</v>
      </c>
      <c r="P853">
        <v>1</v>
      </c>
      <c r="T853">
        <f t="shared" si="156"/>
        <v>10</v>
      </c>
      <c r="U853">
        <f t="shared" si="157"/>
        <v>7</v>
      </c>
      <c r="V853">
        <f t="shared" si="158"/>
        <v>6</v>
      </c>
      <c r="W853">
        <f t="shared" si="159"/>
        <v>2</v>
      </c>
      <c r="X853">
        <f t="shared" si="160"/>
        <v>209</v>
      </c>
      <c r="Y853">
        <f t="shared" si="161"/>
        <v>201</v>
      </c>
      <c r="Z853">
        <f t="shared" si="162"/>
        <v>0</v>
      </c>
      <c r="AA853">
        <f t="shared" si="163"/>
        <v>5</v>
      </c>
      <c r="AB853">
        <f t="shared" si="164"/>
        <v>203</v>
      </c>
      <c r="AC853">
        <f t="shared" si="165"/>
        <v>20305</v>
      </c>
      <c r="AD853">
        <f t="shared" si="166"/>
        <v>3</v>
      </c>
      <c r="AE853">
        <f t="shared" si="167"/>
        <v>1</v>
      </c>
    </row>
    <row r="854" spans="1:31" x14ac:dyDescent="0.2">
      <c r="A854">
        <v>10</v>
      </c>
      <c r="B854">
        <v>8</v>
      </c>
      <c r="C854">
        <v>1</v>
      </c>
      <c r="D854">
        <v>1</v>
      </c>
      <c r="E854">
        <v>3</v>
      </c>
      <c r="F854">
        <v>4</v>
      </c>
      <c r="G854">
        <v>5</v>
      </c>
      <c r="H854">
        <v>1</v>
      </c>
      <c r="I854">
        <v>2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>
        <v>2</v>
      </c>
      <c r="T854">
        <f t="shared" si="156"/>
        <v>10</v>
      </c>
      <c r="U854">
        <f t="shared" si="157"/>
        <v>8</v>
      </c>
      <c r="V854">
        <f t="shared" si="158"/>
        <v>1</v>
      </c>
      <c r="W854">
        <f t="shared" si="159"/>
        <v>1</v>
      </c>
      <c r="X854">
        <f t="shared" si="160"/>
        <v>103</v>
      </c>
      <c r="Y854">
        <f t="shared" si="161"/>
        <v>104</v>
      </c>
      <c r="Z854">
        <f t="shared" si="162"/>
        <v>5</v>
      </c>
      <c r="AA854">
        <f t="shared" si="163"/>
        <v>6</v>
      </c>
      <c r="AB854">
        <f t="shared" si="164"/>
        <v>101</v>
      </c>
      <c r="AC854">
        <f t="shared" si="165"/>
        <v>10102</v>
      </c>
      <c r="AD854">
        <f t="shared" si="166"/>
        <v>1</v>
      </c>
      <c r="AE854">
        <f t="shared" si="167"/>
        <v>2</v>
      </c>
    </row>
    <row r="855" spans="1:31" x14ac:dyDescent="0.2">
      <c r="A855">
        <v>10</v>
      </c>
      <c r="B855">
        <v>8</v>
      </c>
      <c r="C855">
        <v>2</v>
      </c>
      <c r="D855">
        <v>1</v>
      </c>
      <c r="E855">
        <v>14</v>
      </c>
      <c r="F855">
        <v>1</v>
      </c>
      <c r="G855">
        <v>3</v>
      </c>
      <c r="H855">
        <v>2</v>
      </c>
      <c r="I855">
        <v>3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3</v>
      </c>
      <c r="P855">
        <v>1</v>
      </c>
      <c r="T855">
        <f t="shared" si="156"/>
        <v>10</v>
      </c>
      <c r="U855">
        <f t="shared" si="157"/>
        <v>8</v>
      </c>
      <c r="V855">
        <f t="shared" si="158"/>
        <v>2</v>
      </c>
      <c r="W855">
        <f t="shared" si="159"/>
        <v>1</v>
      </c>
      <c r="X855">
        <f t="shared" si="160"/>
        <v>114</v>
      </c>
      <c r="Y855">
        <f t="shared" si="161"/>
        <v>101</v>
      </c>
      <c r="Z855">
        <f t="shared" si="162"/>
        <v>3</v>
      </c>
      <c r="AA855">
        <f t="shared" si="163"/>
        <v>6</v>
      </c>
      <c r="AB855">
        <f t="shared" si="164"/>
        <v>102</v>
      </c>
      <c r="AC855">
        <f t="shared" si="165"/>
        <v>10203</v>
      </c>
      <c r="AD855">
        <f t="shared" si="166"/>
        <v>3</v>
      </c>
      <c r="AE855">
        <f t="shared" si="167"/>
        <v>1</v>
      </c>
    </row>
    <row r="856" spans="1:31" x14ac:dyDescent="0.2">
      <c r="A856">
        <v>10</v>
      </c>
      <c r="B856">
        <v>8</v>
      </c>
      <c r="C856">
        <v>3</v>
      </c>
      <c r="D856">
        <v>2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4</v>
      </c>
      <c r="K856">
        <v>4</v>
      </c>
      <c r="L856">
        <v>2</v>
      </c>
      <c r="M856">
        <v>2</v>
      </c>
      <c r="N856">
        <v>3</v>
      </c>
      <c r="O856">
        <v>2</v>
      </c>
      <c r="P856">
        <v>1</v>
      </c>
      <c r="T856">
        <f t="shared" si="156"/>
        <v>10</v>
      </c>
      <c r="U856">
        <f t="shared" si="157"/>
        <v>8</v>
      </c>
      <c r="V856">
        <f t="shared" si="158"/>
        <v>3</v>
      </c>
      <c r="W856">
        <f t="shared" si="159"/>
        <v>2</v>
      </c>
      <c r="X856">
        <f t="shared" si="160"/>
        <v>204</v>
      </c>
      <c r="Y856">
        <f t="shared" si="161"/>
        <v>204</v>
      </c>
      <c r="Z856">
        <f t="shared" si="162"/>
        <v>0</v>
      </c>
      <c r="AA856">
        <f t="shared" si="163"/>
        <v>2</v>
      </c>
      <c r="AB856">
        <f t="shared" si="164"/>
        <v>202</v>
      </c>
      <c r="AC856">
        <f t="shared" si="165"/>
        <v>20203</v>
      </c>
      <c r="AD856">
        <f t="shared" si="166"/>
        <v>2</v>
      </c>
      <c r="AE856">
        <f t="shared" si="167"/>
        <v>1</v>
      </c>
    </row>
    <row r="857" spans="1:31" x14ac:dyDescent="0.2">
      <c r="A857">
        <v>10</v>
      </c>
      <c r="B857">
        <v>8</v>
      </c>
      <c r="C857">
        <v>4</v>
      </c>
      <c r="D857">
        <v>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3</v>
      </c>
      <c r="K857">
        <v>4</v>
      </c>
      <c r="L857">
        <v>1</v>
      </c>
      <c r="M857">
        <v>1</v>
      </c>
      <c r="N857">
        <v>1</v>
      </c>
      <c r="O857">
        <v>1</v>
      </c>
      <c r="P857">
        <v>2</v>
      </c>
      <c r="T857">
        <f t="shared" si="156"/>
        <v>10</v>
      </c>
      <c r="U857">
        <f t="shared" si="157"/>
        <v>8</v>
      </c>
      <c r="V857">
        <f t="shared" si="158"/>
        <v>4</v>
      </c>
      <c r="W857">
        <f t="shared" si="159"/>
        <v>2</v>
      </c>
      <c r="X857">
        <f t="shared" si="160"/>
        <v>203</v>
      </c>
      <c r="Y857">
        <f t="shared" si="161"/>
        <v>204</v>
      </c>
      <c r="Z857">
        <f t="shared" si="162"/>
        <v>0</v>
      </c>
      <c r="AA857">
        <f t="shared" si="163"/>
        <v>1</v>
      </c>
      <c r="AB857">
        <f t="shared" si="164"/>
        <v>201</v>
      </c>
      <c r="AC857">
        <f t="shared" si="165"/>
        <v>20101</v>
      </c>
      <c r="AD857">
        <f t="shared" si="166"/>
        <v>1</v>
      </c>
      <c r="AE857">
        <f t="shared" si="167"/>
        <v>2</v>
      </c>
    </row>
    <row r="858" spans="1:31" x14ac:dyDescent="0.2">
      <c r="A858">
        <v>10</v>
      </c>
      <c r="B858">
        <v>8</v>
      </c>
      <c r="C858">
        <v>5</v>
      </c>
      <c r="D858">
        <v>2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2</v>
      </c>
      <c r="L858">
        <v>4</v>
      </c>
      <c r="M858">
        <v>7</v>
      </c>
      <c r="N858">
        <v>2</v>
      </c>
      <c r="O858">
        <v>2</v>
      </c>
      <c r="P858">
        <v>1</v>
      </c>
      <c r="T858">
        <f t="shared" si="156"/>
        <v>10</v>
      </c>
      <c r="U858">
        <f t="shared" si="157"/>
        <v>8</v>
      </c>
      <c r="V858">
        <f t="shared" si="158"/>
        <v>5</v>
      </c>
      <c r="W858">
        <f t="shared" si="159"/>
        <v>2</v>
      </c>
      <c r="X858">
        <f t="shared" si="160"/>
        <v>201</v>
      </c>
      <c r="Y858">
        <f t="shared" si="161"/>
        <v>202</v>
      </c>
      <c r="Z858">
        <f t="shared" si="162"/>
        <v>0</v>
      </c>
      <c r="AA858">
        <f t="shared" si="163"/>
        <v>4</v>
      </c>
      <c r="AB858">
        <f t="shared" si="164"/>
        <v>207</v>
      </c>
      <c r="AC858">
        <f t="shared" si="165"/>
        <v>20702</v>
      </c>
      <c r="AD858">
        <f t="shared" si="166"/>
        <v>2</v>
      </c>
      <c r="AE858">
        <f t="shared" si="167"/>
        <v>1</v>
      </c>
    </row>
    <row r="859" spans="1:31" x14ac:dyDescent="0.2">
      <c r="A859">
        <v>10</v>
      </c>
      <c r="B859">
        <v>8</v>
      </c>
      <c r="C859">
        <v>6</v>
      </c>
      <c r="D859">
        <v>1</v>
      </c>
      <c r="E859">
        <v>4</v>
      </c>
      <c r="F859">
        <v>5</v>
      </c>
      <c r="G859">
        <v>6</v>
      </c>
      <c r="H859">
        <v>3</v>
      </c>
      <c r="I859">
        <v>4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3</v>
      </c>
      <c r="P859">
        <v>2</v>
      </c>
      <c r="T859">
        <f t="shared" si="156"/>
        <v>10</v>
      </c>
      <c r="U859">
        <f t="shared" si="157"/>
        <v>8</v>
      </c>
      <c r="V859">
        <f t="shared" si="158"/>
        <v>6</v>
      </c>
      <c r="W859">
        <f t="shared" si="159"/>
        <v>1</v>
      </c>
      <c r="X859">
        <f t="shared" si="160"/>
        <v>104</v>
      </c>
      <c r="Y859">
        <f t="shared" si="161"/>
        <v>105</v>
      </c>
      <c r="Z859">
        <f t="shared" si="162"/>
        <v>6</v>
      </c>
      <c r="AA859">
        <f t="shared" si="163"/>
        <v>6</v>
      </c>
      <c r="AB859">
        <f t="shared" si="164"/>
        <v>103</v>
      </c>
      <c r="AC859">
        <f t="shared" si="165"/>
        <v>10304</v>
      </c>
      <c r="AD859">
        <f t="shared" si="166"/>
        <v>3</v>
      </c>
      <c r="AE859">
        <f t="shared" si="167"/>
        <v>2</v>
      </c>
    </row>
    <row r="860" spans="1:31" x14ac:dyDescent="0.2">
      <c r="A860">
        <v>10</v>
      </c>
      <c r="B860">
        <v>9</v>
      </c>
      <c r="C860">
        <v>1</v>
      </c>
      <c r="D860">
        <v>2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5</v>
      </c>
      <c r="K860">
        <v>2</v>
      </c>
      <c r="L860">
        <v>3</v>
      </c>
      <c r="M860">
        <v>1</v>
      </c>
      <c r="N860">
        <v>3</v>
      </c>
      <c r="O860">
        <v>3</v>
      </c>
      <c r="P860">
        <v>2</v>
      </c>
      <c r="T860">
        <f t="shared" si="156"/>
        <v>10</v>
      </c>
      <c r="U860">
        <f t="shared" si="157"/>
        <v>9</v>
      </c>
      <c r="V860">
        <f t="shared" si="158"/>
        <v>1</v>
      </c>
      <c r="W860">
        <f t="shared" si="159"/>
        <v>2</v>
      </c>
      <c r="X860">
        <f t="shared" si="160"/>
        <v>205</v>
      </c>
      <c r="Y860">
        <f t="shared" si="161"/>
        <v>202</v>
      </c>
      <c r="Z860">
        <f t="shared" si="162"/>
        <v>0</v>
      </c>
      <c r="AA860">
        <f t="shared" si="163"/>
        <v>3</v>
      </c>
      <c r="AB860">
        <f t="shared" si="164"/>
        <v>201</v>
      </c>
      <c r="AC860">
        <f t="shared" si="165"/>
        <v>20103</v>
      </c>
      <c r="AD860">
        <f t="shared" si="166"/>
        <v>3</v>
      </c>
      <c r="AE860">
        <f t="shared" si="167"/>
        <v>2</v>
      </c>
    </row>
    <row r="861" spans="1:31" x14ac:dyDescent="0.2">
      <c r="A861">
        <v>10</v>
      </c>
      <c r="B861">
        <v>9</v>
      </c>
      <c r="C861">
        <v>2</v>
      </c>
      <c r="D861">
        <v>2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11</v>
      </c>
      <c r="K861">
        <v>3</v>
      </c>
      <c r="L861">
        <v>5</v>
      </c>
      <c r="M861">
        <v>5</v>
      </c>
      <c r="N861">
        <v>5</v>
      </c>
      <c r="O861">
        <v>2</v>
      </c>
      <c r="P861">
        <v>1</v>
      </c>
      <c r="T861">
        <f t="shared" si="156"/>
        <v>10</v>
      </c>
      <c r="U861">
        <f t="shared" si="157"/>
        <v>9</v>
      </c>
      <c r="V861">
        <f t="shared" si="158"/>
        <v>2</v>
      </c>
      <c r="W861">
        <f t="shared" si="159"/>
        <v>2</v>
      </c>
      <c r="X861">
        <f t="shared" si="160"/>
        <v>211</v>
      </c>
      <c r="Y861">
        <f t="shared" si="161"/>
        <v>203</v>
      </c>
      <c r="Z861">
        <f t="shared" si="162"/>
        <v>0</v>
      </c>
      <c r="AA861">
        <f t="shared" si="163"/>
        <v>5</v>
      </c>
      <c r="AB861">
        <f t="shared" si="164"/>
        <v>205</v>
      </c>
      <c r="AC861">
        <f t="shared" si="165"/>
        <v>20505</v>
      </c>
      <c r="AD861">
        <f t="shared" si="166"/>
        <v>2</v>
      </c>
      <c r="AE861">
        <f t="shared" si="167"/>
        <v>1</v>
      </c>
    </row>
    <row r="862" spans="1:31" x14ac:dyDescent="0.2">
      <c r="A862">
        <v>10</v>
      </c>
      <c r="B862">
        <v>9</v>
      </c>
      <c r="C862">
        <v>3</v>
      </c>
      <c r="D862">
        <v>2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10</v>
      </c>
      <c r="K862">
        <v>1</v>
      </c>
      <c r="L862">
        <v>5</v>
      </c>
      <c r="M862">
        <v>6</v>
      </c>
      <c r="N862">
        <v>4</v>
      </c>
      <c r="O862">
        <v>1</v>
      </c>
      <c r="P862">
        <v>2</v>
      </c>
      <c r="T862">
        <f t="shared" si="156"/>
        <v>10</v>
      </c>
      <c r="U862">
        <f t="shared" si="157"/>
        <v>9</v>
      </c>
      <c r="V862">
        <f t="shared" si="158"/>
        <v>3</v>
      </c>
      <c r="W862">
        <f t="shared" si="159"/>
        <v>2</v>
      </c>
      <c r="X862">
        <f t="shared" si="160"/>
        <v>210</v>
      </c>
      <c r="Y862">
        <f t="shared" si="161"/>
        <v>201</v>
      </c>
      <c r="Z862">
        <f t="shared" si="162"/>
        <v>0</v>
      </c>
      <c r="AA862">
        <f t="shared" si="163"/>
        <v>5</v>
      </c>
      <c r="AB862">
        <f t="shared" si="164"/>
        <v>206</v>
      </c>
      <c r="AC862">
        <f t="shared" si="165"/>
        <v>20604</v>
      </c>
      <c r="AD862">
        <f t="shared" si="166"/>
        <v>1</v>
      </c>
      <c r="AE862">
        <f t="shared" si="167"/>
        <v>2</v>
      </c>
    </row>
    <row r="863" spans="1:31" x14ac:dyDescent="0.2">
      <c r="A863">
        <v>10</v>
      </c>
      <c r="B863">
        <v>9</v>
      </c>
      <c r="C863">
        <v>4</v>
      </c>
      <c r="D863">
        <v>1</v>
      </c>
      <c r="E863">
        <v>8</v>
      </c>
      <c r="F863">
        <v>1</v>
      </c>
      <c r="G863">
        <v>4</v>
      </c>
      <c r="H863">
        <v>2</v>
      </c>
      <c r="I863">
        <v>5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3</v>
      </c>
      <c r="P863">
        <v>1</v>
      </c>
      <c r="T863">
        <f t="shared" si="156"/>
        <v>10</v>
      </c>
      <c r="U863">
        <f t="shared" si="157"/>
        <v>9</v>
      </c>
      <c r="V863">
        <f t="shared" si="158"/>
        <v>4</v>
      </c>
      <c r="W863">
        <f t="shared" si="159"/>
        <v>1</v>
      </c>
      <c r="X863">
        <f t="shared" si="160"/>
        <v>108</v>
      </c>
      <c r="Y863">
        <f t="shared" si="161"/>
        <v>101</v>
      </c>
      <c r="Z863">
        <f t="shared" si="162"/>
        <v>4</v>
      </c>
      <c r="AA863">
        <f t="shared" si="163"/>
        <v>6</v>
      </c>
      <c r="AB863">
        <f t="shared" si="164"/>
        <v>102</v>
      </c>
      <c r="AC863">
        <f t="shared" si="165"/>
        <v>10205</v>
      </c>
      <c r="AD863">
        <f t="shared" si="166"/>
        <v>3</v>
      </c>
      <c r="AE863">
        <f t="shared" si="167"/>
        <v>1</v>
      </c>
    </row>
    <row r="864" spans="1:31" x14ac:dyDescent="0.2">
      <c r="A864">
        <v>10</v>
      </c>
      <c r="B864">
        <v>9</v>
      </c>
      <c r="C864">
        <v>5</v>
      </c>
      <c r="D864">
        <v>1</v>
      </c>
      <c r="E864">
        <v>9</v>
      </c>
      <c r="F864">
        <v>3</v>
      </c>
      <c r="G864">
        <v>1</v>
      </c>
      <c r="H864">
        <v>4</v>
      </c>
      <c r="I864">
        <v>1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>
        <v>1</v>
      </c>
      <c r="T864">
        <f t="shared" si="156"/>
        <v>10</v>
      </c>
      <c r="U864">
        <f t="shared" si="157"/>
        <v>9</v>
      </c>
      <c r="V864">
        <f t="shared" si="158"/>
        <v>5</v>
      </c>
      <c r="W864">
        <f t="shared" si="159"/>
        <v>1</v>
      </c>
      <c r="X864">
        <f t="shared" si="160"/>
        <v>109</v>
      </c>
      <c r="Y864">
        <f t="shared" si="161"/>
        <v>103</v>
      </c>
      <c r="Z864">
        <f t="shared" si="162"/>
        <v>1</v>
      </c>
      <c r="AA864">
        <f t="shared" si="163"/>
        <v>6</v>
      </c>
      <c r="AB864">
        <f t="shared" si="164"/>
        <v>104</v>
      </c>
      <c r="AC864">
        <f t="shared" si="165"/>
        <v>10401</v>
      </c>
      <c r="AD864">
        <f t="shared" si="166"/>
        <v>1</v>
      </c>
      <c r="AE864">
        <f t="shared" si="167"/>
        <v>1</v>
      </c>
    </row>
    <row r="865" spans="1:31" x14ac:dyDescent="0.2">
      <c r="A865">
        <v>10</v>
      </c>
      <c r="B865">
        <v>9</v>
      </c>
      <c r="C865">
        <v>6</v>
      </c>
      <c r="D865">
        <v>1</v>
      </c>
      <c r="E865">
        <v>10</v>
      </c>
      <c r="F865">
        <v>2</v>
      </c>
      <c r="G865">
        <v>6</v>
      </c>
      <c r="H865">
        <v>5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3</v>
      </c>
      <c r="P865">
        <v>2</v>
      </c>
      <c r="T865">
        <f t="shared" si="156"/>
        <v>10</v>
      </c>
      <c r="U865">
        <f t="shared" si="157"/>
        <v>9</v>
      </c>
      <c r="V865">
        <f t="shared" si="158"/>
        <v>6</v>
      </c>
      <c r="W865">
        <f t="shared" si="159"/>
        <v>1</v>
      </c>
      <c r="X865">
        <f t="shared" si="160"/>
        <v>110</v>
      </c>
      <c r="Y865">
        <f t="shared" si="161"/>
        <v>102</v>
      </c>
      <c r="Z865">
        <f t="shared" si="162"/>
        <v>6</v>
      </c>
      <c r="AA865">
        <f t="shared" si="163"/>
        <v>6</v>
      </c>
      <c r="AB865">
        <f t="shared" si="164"/>
        <v>105</v>
      </c>
      <c r="AC865">
        <f t="shared" si="165"/>
        <v>10502</v>
      </c>
      <c r="AD865">
        <f t="shared" si="166"/>
        <v>3</v>
      </c>
      <c r="AE865">
        <f t="shared" si="167"/>
        <v>2</v>
      </c>
    </row>
    <row r="866" spans="1:31" x14ac:dyDescent="0.2">
      <c r="A866">
        <v>10</v>
      </c>
      <c r="B866">
        <v>10</v>
      </c>
      <c r="C866">
        <v>1</v>
      </c>
      <c r="D866">
        <v>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8</v>
      </c>
      <c r="K866">
        <v>3</v>
      </c>
      <c r="L866">
        <v>2</v>
      </c>
      <c r="M866">
        <v>4</v>
      </c>
      <c r="N866">
        <v>2</v>
      </c>
      <c r="O866">
        <v>1</v>
      </c>
      <c r="P866">
        <v>2</v>
      </c>
      <c r="T866">
        <f t="shared" si="156"/>
        <v>10</v>
      </c>
      <c r="U866">
        <f t="shared" si="157"/>
        <v>10</v>
      </c>
      <c r="V866">
        <f t="shared" si="158"/>
        <v>1</v>
      </c>
      <c r="W866">
        <f t="shared" si="159"/>
        <v>2</v>
      </c>
      <c r="X866">
        <f t="shared" si="160"/>
        <v>208</v>
      </c>
      <c r="Y866">
        <f t="shared" si="161"/>
        <v>203</v>
      </c>
      <c r="Z866">
        <f t="shared" si="162"/>
        <v>0</v>
      </c>
      <c r="AA866">
        <f t="shared" si="163"/>
        <v>2</v>
      </c>
      <c r="AB866">
        <f t="shared" si="164"/>
        <v>204</v>
      </c>
      <c r="AC866">
        <f t="shared" si="165"/>
        <v>20402</v>
      </c>
      <c r="AD866">
        <f t="shared" si="166"/>
        <v>1</v>
      </c>
      <c r="AE866">
        <f t="shared" si="167"/>
        <v>2</v>
      </c>
    </row>
    <row r="867" spans="1:31" x14ac:dyDescent="0.2">
      <c r="A867">
        <v>10</v>
      </c>
      <c r="B867">
        <v>10</v>
      </c>
      <c r="C867">
        <v>2</v>
      </c>
      <c r="D867">
        <v>1</v>
      </c>
      <c r="E867">
        <v>3</v>
      </c>
      <c r="F867">
        <v>2</v>
      </c>
      <c r="G867">
        <v>3</v>
      </c>
      <c r="H867">
        <v>5</v>
      </c>
      <c r="I867">
        <v>5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>
        <v>1</v>
      </c>
      <c r="T867">
        <f t="shared" si="156"/>
        <v>10</v>
      </c>
      <c r="U867">
        <f t="shared" si="157"/>
        <v>10</v>
      </c>
      <c r="V867">
        <f t="shared" si="158"/>
        <v>2</v>
      </c>
      <c r="W867">
        <f t="shared" si="159"/>
        <v>1</v>
      </c>
      <c r="X867">
        <f t="shared" si="160"/>
        <v>103</v>
      </c>
      <c r="Y867">
        <f t="shared" si="161"/>
        <v>102</v>
      </c>
      <c r="Z867">
        <f t="shared" si="162"/>
        <v>3</v>
      </c>
      <c r="AA867">
        <f t="shared" si="163"/>
        <v>6</v>
      </c>
      <c r="AB867">
        <f t="shared" si="164"/>
        <v>105</v>
      </c>
      <c r="AC867">
        <f t="shared" si="165"/>
        <v>10505</v>
      </c>
      <c r="AD867">
        <f t="shared" si="166"/>
        <v>1</v>
      </c>
      <c r="AE867">
        <f t="shared" si="167"/>
        <v>1</v>
      </c>
    </row>
    <row r="868" spans="1:31" x14ac:dyDescent="0.2">
      <c r="A868">
        <v>10</v>
      </c>
      <c r="B868">
        <v>10</v>
      </c>
      <c r="C868">
        <v>3</v>
      </c>
      <c r="D868">
        <v>2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7</v>
      </c>
      <c r="K868">
        <v>4</v>
      </c>
      <c r="L868">
        <v>1</v>
      </c>
      <c r="M868">
        <v>2</v>
      </c>
      <c r="N868">
        <v>1</v>
      </c>
      <c r="O868">
        <v>3</v>
      </c>
      <c r="P868">
        <v>2</v>
      </c>
      <c r="T868">
        <f t="shared" si="156"/>
        <v>10</v>
      </c>
      <c r="U868">
        <f t="shared" si="157"/>
        <v>10</v>
      </c>
      <c r="V868">
        <f t="shared" si="158"/>
        <v>3</v>
      </c>
      <c r="W868">
        <f t="shared" si="159"/>
        <v>2</v>
      </c>
      <c r="X868">
        <f t="shared" si="160"/>
        <v>207</v>
      </c>
      <c r="Y868">
        <f t="shared" si="161"/>
        <v>204</v>
      </c>
      <c r="Z868">
        <f t="shared" si="162"/>
        <v>0</v>
      </c>
      <c r="AA868">
        <f t="shared" si="163"/>
        <v>1</v>
      </c>
      <c r="AB868">
        <f t="shared" si="164"/>
        <v>202</v>
      </c>
      <c r="AC868">
        <f t="shared" si="165"/>
        <v>20201</v>
      </c>
      <c r="AD868">
        <f t="shared" si="166"/>
        <v>3</v>
      </c>
      <c r="AE868">
        <f t="shared" si="167"/>
        <v>2</v>
      </c>
    </row>
    <row r="869" spans="1:31" x14ac:dyDescent="0.2">
      <c r="A869">
        <v>10</v>
      </c>
      <c r="B869">
        <v>10</v>
      </c>
      <c r="C869">
        <v>4</v>
      </c>
      <c r="D869">
        <v>1</v>
      </c>
      <c r="E869">
        <v>13</v>
      </c>
      <c r="F869">
        <v>3</v>
      </c>
      <c r="G869">
        <v>4</v>
      </c>
      <c r="H869">
        <v>1</v>
      </c>
      <c r="I869">
        <v>4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2</v>
      </c>
      <c r="P869">
        <v>1</v>
      </c>
      <c r="T869">
        <f t="shared" si="156"/>
        <v>10</v>
      </c>
      <c r="U869">
        <f t="shared" si="157"/>
        <v>10</v>
      </c>
      <c r="V869">
        <f t="shared" si="158"/>
        <v>4</v>
      </c>
      <c r="W869">
        <f t="shared" si="159"/>
        <v>1</v>
      </c>
      <c r="X869">
        <f t="shared" si="160"/>
        <v>113</v>
      </c>
      <c r="Y869">
        <f t="shared" si="161"/>
        <v>103</v>
      </c>
      <c r="Z869">
        <f t="shared" si="162"/>
        <v>4</v>
      </c>
      <c r="AA869">
        <f t="shared" si="163"/>
        <v>6</v>
      </c>
      <c r="AB869">
        <f t="shared" si="164"/>
        <v>101</v>
      </c>
      <c r="AC869">
        <f t="shared" si="165"/>
        <v>10104</v>
      </c>
      <c r="AD869">
        <f t="shared" si="166"/>
        <v>2</v>
      </c>
      <c r="AE869">
        <f t="shared" si="167"/>
        <v>1</v>
      </c>
    </row>
    <row r="870" spans="1:31" x14ac:dyDescent="0.2">
      <c r="A870">
        <v>10</v>
      </c>
      <c r="B870">
        <v>10</v>
      </c>
      <c r="C870">
        <v>5</v>
      </c>
      <c r="D870">
        <v>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1</v>
      </c>
      <c r="K870">
        <v>2</v>
      </c>
      <c r="L870">
        <v>4</v>
      </c>
      <c r="M870">
        <v>5</v>
      </c>
      <c r="N870">
        <v>5</v>
      </c>
      <c r="O870">
        <v>2</v>
      </c>
      <c r="P870">
        <v>1</v>
      </c>
      <c r="T870">
        <f t="shared" si="156"/>
        <v>10</v>
      </c>
      <c r="U870">
        <f t="shared" si="157"/>
        <v>10</v>
      </c>
      <c r="V870">
        <f t="shared" si="158"/>
        <v>5</v>
      </c>
      <c r="W870">
        <f t="shared" si="159"/>
        <v>2</v>
      </c>
      <c r="X870">
        <f t="shared" si="160"/>
        <v>201</v>
      </c>
      <c r="Y870">
        <f t="shared" si="161"/>
        <v>202</v>
      </c>
      <c r="Z870">
        <f t="shared" si="162"/>
        <v>0</v>
      </c>
      <c r="AA870">
        <f t="shared" si="163"/>
        <v>4</v>
      </c>
      <c r="AB870">
        <f t="shared" si="164"/>
        <v>205</v>
      </c>
      <c r="AC870">
        <f t="shared" si="165"/>
        <v>20505</v>
      </c>
      <c r="AD870">
        <f t="shared" si="166"/>
        <v>2</v>
      </c>
      <c r="AE870">
        <f t="shared" si="167"/>
        <v>1</v>
      </c>
    </row>
    <row r="871" spans="1:31" x14ac:dyDescent="0.2">
      <c r="A871">
        <v>10</v>
      </c>
      <c r="B871">
        <v>10</v>
      </c>
      <c r="C871">
        <v>6</v>
      </c>
      <c r="D871">
        <v>1</v>
      </c>
      <c r="E871">
        <v>1</v>
      </c>
      <c r="F871">
        <v>5</v>
      </c>
      <c r="G871">
        <v>1</v>
      </c>
      <c r="H871">
        <v>2</v>
      </c>
      <c r="I871">
        <v>1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2</v>
      </c>
      <c r="P871">
        <v>2</v>
      </c>
      <c r="T871">
        <f t="shared" si="156"/>
        <v>10</v>
      </c>
      <c r="U871">
        <f t="shared" si="157"/>
        <v>10</v>
      </c>
      <c r="V871">
        <f t="shared" si="158"/>
        <v>6</v>
      </c>
      <c r="W871">
        <f t="shared" si="159"/>
        <v>1</v>
      </c>
      <c r="X871">
        <f t="shared" si="160"/>
        <v>101</v>
      </c>
      <c r="Y871">
        <f t="shared" si="161"/>
        <v>105</v>
      </c>
      <c r="Z871">
        <f t="shared" si="162"/>
        <v>1</v>
      </c>
      <c r="AA871">
        <f t="shared" si="163"/>
        <v>6</v>
      </c>
      <c r="AB871">
        <f t="shared" si="164"/>
        <v>102</v>
      </c>
      <c r="AC871">
        <f t="shared" si="165"/>
        <v>10201</v>
      </c>
      <c r="AD871">
        <f t="shared" si="166"/>
        <v>2</v>
      </c>
      <c r="AE871">
        <f t="shared" si="167"/>
        <v>2</v>
      </c>
    </row>
    <row r="872" spans="1:31" x14ac:dyDescent="0.2">
      <c r="A872">
        <v>10</v>
      </c>
      <c r="B872">
        <v>11</v>
      </c>
      <c r="C872">
        <v>1</v>
      </c>
      <c r="D872">
        <v>1</v>
      </c>
      <c r="E872">
        <v>12</v>
      </c>
      <c r="F872">
        <v>2</v>
      </c>
      <c r="G872">
        <v>6</v>
      </c>
      <c r="H872">
        <v>3</v>
      </c>
      <c r="I872">
        <v>5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>
        <v>1</v>
      </c>
      <c r="T872">
        <f t="shared" si="156"/>
        <v>10</v>
      </c>
      <c r="U872">
        <f t="shared" si="157"/>
        <v>11</v>
      </c>
      <c r="V872">
        <f t="shared" si="158"/>
        <v>1</v>
      </c>
      <c r="W872">
        <f t="shared" si="159"/>
        <v>1</v>
      </c>
      <c r="X872">
        <f t="shared" si="160"/>
        <v>112</v>
      </c>
      <c r="Y872">
        <f t="shared" si="161"/>
        <v>102</v>
      </c>
      <c r="Z872">
        <f t="shared" si="162"/>
        <v>6</v>
      </c>
      <c r="AA872">
        <f t="shared" si="163"/>
        <v>6</v>
      </c>
      <c r="AB872">
        <f t="shared" si="164"/>
        <v>103</v>
      </c>
      <c r="AC872">
        <f t="shared" si="165"/>
        <v>10305</v>
      </c>
      <c r="AD872">
        <f t="shared" si="166"/>
        <v>1</v>
      </c>
      <c r="AE872">
        <f t="shared" si="167"/>
        <v>1</v>
      </c>
    </row>
    <row r="873" spans="1:31" x14ac:dyDescent="0.2">
      <c r="A873">
        <v>10</v>
      </c>
      <c r="B873">
        <v>11</v>
      </c>
      <c r="C873">
        <v>2</v>
      </c>
      <c r="D873">
        <v>2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1</v>
      </c>
      <c r="K873">
        <v>4</v>
      </c>
      <c r="L873">
        <v>1</v>
      </c>
      <c r="M873">
        <v>3</v>
      </c>
      <c r="N873">
        <v>3</v>
      </c>
      <c r="O873">
        <v>3</v>
      </c>
      <c r="P873">
        <v>2</v>
      </c>
      <c r="T873">
        <f t="shared" si="156"/>
        <v>10</v>
      </c>
      <c r="U873">
        <f t="shared" si="157"/>
        <v>11</v>
      </c>
      <c r="V873">
        <f t="shared" si="158"/>
        <v>2</v>
      </c>
      <c r="W873">
        <f t="shared" si="159"/>
        <v>2</v>
      </c>
      <c r="X873">
        <f t="shared" si="160"/>
        <v>201</v>
      </c>
      <c r="Y873">
        <f t="shared" si="161"/>
        <v>204</v>
      </c>
      <c r="Z873">
        <f t="shared" si="162"/>
        <v>0</v>
      </c>
      <c r="AA873">
        <f t="shared" si="163"/>
        <v>1</v>
      </c>
      <c r="AB873">
        <f t="shared" si="164"/>
        <v>203</v>
      </c>
      <c r="AC873">
        <f t="shared" si="165"/>
        <v>20303</v>
      </c>
      <c r="AD873">
        <f t="shared" si="166"/>
        <v>3</v>
      </c>
      <c r="AE873">
        <f t="shared" si="167"/>
        <v>2</v>
      </c>
    </row>
    <row r="874" spans="1:31" x14ac:dyDescent="0.2">
      <c r="A874">
        <v>10</v>
      </c>
      <c r="B874">
        <v>11</v>
      </c>
      <c r="C874">
        <v>3</v>
      </c>
      <c r="D874">
        <v>1</v>
      </c>
      <c r="E874">
        <v>11</v>
      </c>
      <c r="F874">
        <v>3</v>
      </c>
      <c r="G874">
        <v>1</v>
      </c>
      <c r="H874">
        <v>2</v>
      </c>
      <c r="I874">
        <v>1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>
        <v>1</v>
      </c>
      <c r="T874">
        <f t="shared" si="156"/>
        <v>10</v>
      </c>
      <c r="U874">
        <f t="shared" si="157"/>
        <v>11</v>
      </c>
      <c r="V874">
        <f t="shared" si="158"/>
        <v>3</v>
      </c>
      <c r="W874">
        <f t="shared" si="159"/>
        <v>1</v>
      </c>
      <c r="X874">
        <f t="shared" si="160"/>
        <v>111</v>
      </c>
      <c r="Y874">
        <f t="shared" si="161"/>
        <v>103</v>
      </c>
      <c r="Z874">
        <f t="shared" si="162"/>
        <v>1</v>
      </c>
      <c r="AA874">
        <f t="shared" si="163"/>
        <v>6</v>
      </c>
      <c r="AB874">
        <f t="shared" si="164"/>
        <v>102</v>
      </c>
      <c r="AC874">
        <f t="shared" si="165"/>
        <v>10201</v>
      </c>
      <c r="AD874">
        <f t="shared" si="166"/>
        <v>1</v>
      </c>
      <c r="AE874">
        <f t="shared" si="167"/>
        <v>1</v>
      </c>
    </row>
    <row r="875" spans="1:31" x14ac:dyDescent="0.2">
      <c r="A875">
        <v>10</v>
      </c>
      <c r="B875">
        <v>11</v>
      </c>
      <c r="C875">
        <v>4</v>
      </c>
      <c r="D875">
        <v>1</v>
      </c>
      <c r="E875">
        <v>9</v>
      </c>
      <c r="F875">
        <v>1</v>
      </c>
      <c r="G875">
        <v>3</v>
      </c>
      <c r="H875">
        <v>1</v>
      </c>
      <c r="I875">
        <v>3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3</v>
      </c>
      <c r="P875">
        <v>1</v>
      </c>
      <c r="T875">
        <f t="shared" si="156"/>
        <v>10</v>
      </c>
      <c r="U875">
        <f t="shared" si="157"/>
        <v>11</v>
      </c>
      <c r="V875">
        <f t="shared" si="158"/>
        <v>4</v>
      </c>
      <c r="W875">
        <f t="shared" si="159"/>
        <v>1</v>
      </c>
      <c r="X875">
        <f t="shared" si="160"/>
        <v>109</v>
      </c>
      <c r="Y875">
        <f t="shared" si="161"/>
        <v>101</v>
      </c>
      <c r="Z875">
        <f t="shared" si="162"/>
        <v>3</v>
      </c>
      <c r="AA875">
        <f t="shared" si="163"/>
        <v>6</v>
      </c>
      <c r="AB875">
        <f t="shared" si="164"/>
        <v>101</v>
      </c>
      <c r="AC875">
        <f t="shared" si="165"/>
        <v>10103</v>
      </c>
      <c r="AD875">
        <f t="shared" si="166"/>
        <v>3</v>
      </c>
      <c r="AE875">
        <f t="shared" si="167"/>
        <v>1</v>
      </c>
    </row>
    <row r="876" spans="1:31" x14ac:dyDescent="0.2">
      <c r="A876">
        <v>10</v>
      </c>
      <c r="B876">
        <v>11</v>
      </c>
      <c r="C876">
        <v>5</v>
      </c>
      <c r="D876">
        <v>2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4</v>
      </c>
      <c r="K876">
        <v>1</v>
      </c>
      <c r="L876">
        <v>3</v>
      </c>
      <c r="M876">
        <v>6</v>
      </c>
      <c r="N876">
        <v>2</v>
      </c>
      <c r="O876">
        <v>2</v>
      </c>
      <c r="P876">
        <v>2</v>
      </c>
      <c r="T876">
        <f t="shared" si="156"/>
        <v>10</v>
      </c>
      <c r="U876">
        <f t="shared" si="157"/>
        <v>11</v>
      </c>
      <c r="V876">
        <f t="shared" si="158"/>
        <v>5</v>
      </c>
      <c r="W876">
        <f t="shared" si="159"/>
        <v>2</v>
      </c>
      <c r="X876">
        <f t="shared" si="160"/>
        <v>204</v>
      </c>
      <c r="Y876">
        <f t="shared" si="161"/>
        <v>201</v>
      </c>
      <c r="Z876">
        <f t="shared" si="162"/>
        <v>0</v>
      </c>
      <c r="AA876">
        <f t="shared" si="163"/>
        <v>3</v>
      </c>
      <c r="AB876">
        <f t="shared" si="164"/>
        <v>206</v>
      </c>
      <c r="AC876">
        <f t="shared" si="165"/>
        <v>20602</v>
      </c>
      <c r="AD876">
        <f t="shared" si="166"/>
        <v>2</v>
      </c>
      <c r="AE876">
        <f t="shared" si="167"/>
        <v>2</v>
      </c>
    </row>
    <row r="877" spans="1:31" x14ac:dyDescent="0.2">
      <c r="A877">
        <v>10</v>
      </c>
      <c r="B877">
        <v>11</v>
      </c>
      <c r="C877">
        <v>6</v>
      </c>
      <c r="D877">
        <v>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5</v>
      </c>
      <c r="K877">
        <v>4</v>
      </c>
      <c r="L877">
        <v>1</v>
      </c>
      <c r="M877">
        <v>2</v>
      </c>
      <c r="N877">
        <v>2</v>
      </c>
      <c r="O877">
        <v>2</v>
      </c>
      <c r="P877">
        <v>1</v>
      </c>
      <c r="T877">
        <f t="shared" si="156"/>
        <v>10</v>
      </c>
      <c r="U877">
        <f t="shared" si="157"/>
        <v>11</v>
      </c>
      <c r="V877">
        <f t="shared" si="158"/>
        <v>6</v>
      </c>
      <c r="W877">
        <f t="shared" si="159"/>
        <v>2</v>
      </c>
      <c r="X877">
        <f t="shared" si="160"/>
        <v>205</v>
      </c>
      <c r="Y877">
        <f t="shared" si="161"/>
        <v>204</v>
      </c>
      <c r="Z877">
        <f t="shared" si="162"/>
        <v>0</v>
      </c>
      <c r="AA877">
        <f t="shared" si="163"/>
        <v>1</v>
      </c>
      <c r="AB877">
        <f t="shared" si="164"/>
        <v>202</v>
      </c>
      <c r="AC877">
        <f t="shared" si="165"/>
        <v>20202</v>
      </c>
      <c r="AD877">
        <f t="shared" si="166"/>
        <v>2</v>
      </c>
      <c r="AE877">
        <f t="shared" si="167"/>
        <v>1</v>
      </c>
    </row>
    <row r="878" spans="1:31" x14ac:dyDescent="0.2">
      <c r="A878">
        <v>10</v>
      </c>
      <c r="B878">
        <v>12</v>
      </c>
      <c r="C878">
        <v>1</v>
      </c>
      <c r="D878">
        <v>2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5</v>
      </c>
      <c r="K878">
        <v>1</v>
      </c>
      <c r="L878">
        <v>5</v>
      </c>
      <c r="M878">
        <v>4</v>
      </c>
      <c r="N878">
        <v>4</v>
      </c>
      <c r="O878">
        <v>3</v>
      </c>
      <c r="P878">
        <v>2</v>
      </c>
      <c r="T878">
        <f t="shared" si="156"/>
        <v>10</v>
      </c>
      <c r="U878">
        <f t="shared" si="157"/>
        <v>12</v>
      </c>
      <c r="V878">
        <f t="shared" si="158"/>
        <v>1</v>
      </c>
      <c r="W878">
        <f t="shared" si="159"/>
        <v>2</v>
      </c>
      <c r="X878">
        <f t="shared" si="160"/>
        <v>205</v>
      </c>
      <c r="Y878">
        <f t="shared" si="161"/>
        <v>201</v>
      </c>
      <c r="Z878">
        <f t="shared" si="162"/>
        <v>0</v>
      </c>
      <c r="AA878">
        <f t="shared" si="163"/>
        <v>5</v>
      </c>
      <c r="AB878">
        <f t="shared" si="164"/>
        <v>204</v>
      </c>
      <c r="AC878">
        <f t="shared" si="165"/>
        <v>20404</v>
      </c>
      <c r="AD878">
        <f t="shared" si="166"/>
        <v>3</v>
      </c>
      <c r="AE878">
        <f t="shared" si="167"/>
        <v>2</v>
      </c>
    </row>
    <row r="879" spans="1:31" x14ac:dyDescent="0.2">
      <c r="A879">
        <v>10</v>
      </c>
      <c r="B879">
        <v>12</v>
      </c>
      <c r="C879">
        <v>2</v>
      </c>
      <c r="D879">
        <v>2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2</v>
      </c>
      <c r="K879">
        <v>3</v>
      </c>
      <c r="L879">
        <v>3</v>
      </c>
      <c r="M879">
        <v>6</v>
      </c>
      <c r="N879">
        <v>5</v>
      </c>
      <c r="O879">
        <v>2</v>
      </c>
      <c r="P879">
        <v>1</v>
      </c>
      <c r="T879">
        <f t="shared" si="156"/>
        <v>10</v>
      </c>
      <c r="U879">
        <f t="shared" si="157"/>
        <v>12</v>
      </c>
      <c r="V879">
        <f t="shared" si="158"/>
        <v>2</v>
      </c>
      <c r="W879">
        <f t="shared" si="159"/>
        <v>2</v>
      </c>
      <c r="X879">
        <f t="shared" si="160"/>
        <v>202</v>
      </c>
      <c r="Y879">
        <f t="shared" si="161"/>
        <v>203</v>
      </c>
      <c r="Z879">
        <f t="shared" si="162"/>
        <v>0</v>
      </c>
      <c r="AA879">
        <f t="shared" si="163"/>
        <v>3</v>
      </c>
      <c r="AB879">
        <f t="shared" si="164"/>
        <v>206</v>
      </c>
      <c r="AC879">
        <f t="shared" si="165"/>
        <v>20605</v>
      </c>
      <c r="AD879">
        <f t="shared" si="166"/>
        <v>2</v>
      </c>
      <c r="AE879">
        <f t="shared" si="167"/>
        <v>1</v>
      </c>
    </row>
    <row r="880" spans="1:31" x14ac:dyDescent="0.2">
      <c r="A880">
        <v>10</v>
      </c>
      <c r="B880">
        <v>12</v>
      </c>
      <c r="C880">
        <v>3</v>
      </c>
      <c r="D880">
        <v>1</v>
      </c>
      <c r="E880">
        <v>14</v>
      </c>
      <c r="F880">
        <v>5</v>
      </c>
      <c r="G880">
        <v>2</v>
      </c>
      <c r="H880">
        <v>1</v>
      </c>
      <c r="I880">
        <v>3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3</v>
      </c>
      <c r="P880">
        <v>2</v>
      </c>
      <c r="T880">
        <f t="shared" si="156"/>
        <v>10</v>
      </c>
      <c r="U880">
        <f t="shared" si="157"/>
        <v>12</v>
      </c>
      <c r="V880">
        <f t="shared" si="158"/>
        <v>3</v>
      </c>
      <c r="W880">
        <f t="shared" si="159"/>
        <v>1</v>
      </c>
      <c r="X880">
        <f t="shared" si="160"/>
        <v>114</v>
      </c>
      <c r="Y880">
        <f t="shared" si="161"/>
        <v>105</v>
      </c>
      <c r="Z880">
        <f t="shared" si="162"/>
        <v>2</v>
      </c>
      <c r="AA880">
        <f t="shared" si="163"/>
        <v>6</v>
      </c>
      <c r="AB880">
        <f t="shared" si="164"/>
        <v>101</v>
      </c>
      <c r="AC880">
        <f t="shared" si="165"/>
        <v>10103</v>
      </c>
      <c r="AD880">
        <f t="shared" si="166"/>
        <v>3</v>
      </c>
      <c r="AE880">
        <f t="shared" si="167"/>
        <v>2</v>
      </c>
    </row>
    <row r="881" spans="1:31" x14ac:dyDescent="0.2">
      <c r="A881">
        <v>10</v>
      </c>
      <c r="B881">
        <v>12</v>
      </c>
      <c r="C881">
        <v>4</v>
      </c>
      <c r="D881">
        <v>1</v>
      </c>
      <c r="E881">
        <v>6</v>
      </c>
      <c r="F881">
        <v>4</v>
      </c>
      <c r="G881">
        <v>5</v>
      </c>
      <c r="H881">
        <v>4</v>
      </c>
      <c r="I881">
        <v>2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>
        <v>1</v>
      </c>
      <c r="T881">
        <f t="shared" si="156"/>
        <v>10</v>
      </c>
      <c r="U881">
        <f t="shared" si="157"/>
        <v>12</v>
      </c>
      <c r="V881">
        <f t="shared" si="158"/>
        <v>4</v>
      </c>
      <c r="W881">
        <f t="shared" si="159"/>
        <v>1</v>
      </c>
      <c r="X881">
        <f t="shared" si="160"/>
        <v>106</v>
      </c>
      <c r="Y881">
        <f t="shared" si="161"/>
        <v>104</v>
      </c>
      <c r="Z881">
        <f t="shared" si="162"/>
        <v>5</v>
      </c>
      <c r="AA881">
        <f t="shared" si="163"/>
        <v>6</v>
      </c>
      <c r="AB881">
        <f t="shared" si="164"/>
        <v>104</v>
      </c>
      <c r="AC881">
        <f t="shared" si="165"/>
        <v>10402</v>
      </c>
      <c r="AD881">
        <f t="shared" si="166"/>
        <v>1</v>
      </c>
      <c r="AE881">
        <f t="shared" si="167"/>
        <v>1</v>
      </c>
    </row>
    <row r="882" spans="1:31" x14ac:dyDescent="0.2">
      <c r="A882">
        <v>10</v>
      </c>
      <c r="B882">
        <v>12</v>
      </c>
      <c r="C882">
        <v>5</v>
      </c>
      <c r="D882">
        <v>1</v>
      </c>
      <c r="E882">
        <v>9</v>
      </c>
      <c r="F882">
        <v>3</v>
      </c>
      <c r="G882">
        <v>6</v>
      </c>
      <c r="H882">
        <v>3</v>
      </c>
      <c r="I882">
        <v>4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2</v>
      </c>
      <c r="P882">
        <v>2</v>
      </c>
      <c r="T882">
        <f t="shared" si="156"/>
        <v>10</v>
      </c>
      <c r="U882">
        <f t="shared" si="157"/>
        <v>12</v>
      </c>
      <c r="V882">
        <f t="shared" si="158"/>
        <v>5</v>
      </c>
      <c r="W882">
        <f t="shared" si="159"/>
        <v>1</v>
      </c>
      <c r="X882">
        <f t="shared" si="160"/>
        <v>109</v>
      </c>
      <c r="Y882">
        <f t="shared" si="161"/>
        <v>103</v>
      </c>
      <c r="Z882">
        <f t="shared" si="162"/>
        <v>6</v>
      </c>
      <c r="AA882">
        <f t="shared" si="163"/>
        <v>6</v>
      </c>
      <c r="AB882">
        <f t="shared" si="164"/>
        <v>103</v>
      </c>
      <c r="AC882">
        <f t="shared" si="165"/>
        <v>10304</v>
      </c>
      <c r="AD882">
        <f t="shared" si="166"/>
        <v>2</v>
      </c>
      <c r="AE882">
        <f t="shared" si="167"/>
        <v>2</v>
      </c>
    </row>
    <row r="883" spans="1:31" x14ac:dyDescent="0.2">
      <c r="A883">
        <v>10</v>
      </c>
      <c r="B883">
        <v>12</v>
      </c>
      <c r="C883">
        <v>6</v>
      </c>
      <c r="D883">
        <v>2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4</v>
      </c>
      <c r="K883">
        <v>1</v>
      </c>
      <c r="L883">
        <v>4</v>
      </c>
      <c r="M883">
        <v>7</v>
      </c>
      <c r="N883">
        <v>2</v>
      </c>
      <c r="O883">
        <v>1</v>
      </c>
      <c r="P883">
        <v>1</v>
      </c>
      <c r="T883">
        <f t="shared" si="156"/>
        <v>10</v>
      </c>
      <c r="U883">
        <f t="shared" si="157"/>
        <v>12</v>
      </c>
      <c r="V883">
        <f t="shared" si="158"/>
        <v>6</v>
      </c>
      <c r="W883">
        <f t="shared" si="159"/>
        <v>2</v>
      </c>
      <c r="X883">
        <f t="shared" si="160"/>
        <v>204</v>
      </c>
      <c r="Y883">
        <f t="shared" si="161"/>
        <v>201</v>
      </c>
      <c r="Z883">
        <f t="shared" si="162"/>
        <v>0</v>
      </c>
      <c r="AA883">
        <f t="shared" si="163"/>
        <v>4</v>
      </c>
      <c r="AB883">
        <f t="shared" si="164"/>
        <v>207</v>
      </c>
      <c r="AC883">
        <f t="shared" si="165"/>
        <v>20702</v>
      </c>
      <c r="AD883">
        <f t="shared" si="166"/>
        <v>1</v>
      </c>
      <c r="AE883">
        <f t="shared" si="167"/>
        <v>1</v>
      </c>
    </row>
    <row r="884" spans="1:31" x14ac:dyDescent="0.2">
      <c r="A884">
        <v>10</v>
      </c>
      <c r="B884">
        <v>13</v>
      </c>
      <c r="C884">
        <v>1</v>
      </c>
      <c r="D884">
        <v>2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9</v>
      </c>
      <c r="K884">
        <v>2</v>
      </c>
      <c r="L884">
        <v>2</v>
      </c>
      <c r="M884">
        <v>4</v>
      </c>
      <c r="N884">
        <v>4</v>
      </c>
      <c r="O884">
        <v>2</v>
      </c>
      <c r="P884">
        <v>2</v>
      </c>
      <c r="T884">
        <f t="shared" si="156"/>
        <v>10</v>
      </c>
      <c r="U884">
        <f t="shared" si="157"/>
        <v>13</v>
      </c>
      <c r="V884">
        <f t="shared" si="158"/>
        <v>1</v>
      </c>
      <c r="W884">
        <f t="shared" si="159"/>
        <v>2</v>
      </c>
      <c r="X884">
        <f t="shared" si="160"/>
        <v>209</v>
      </c>
      <c r="Y884">
        <f t="shared" si="161"/>
        <v>202</v>
      </c>
      <c r="Z884">
        <f t="shared" si="162"/>
        <v>0</v>
      </c>
      <c r="AA884">
        <f t="shared" si="163"/>
        <v>2</v>
      </c>
      <c r="AB884">
        <f t="shared" si="164"/>
        <v>204</v>
      </c>
      <c r="AC884">
        <f t="shared" si="165"/>
        <v>20404</v>
      </c>
      <c r="AD884">
        <f t="shared" si="166"/>
        <v>2</v>
      </c>
      <c r="AE884">
        <f t="shared" si="167"/>
        <v>2</v>
      </c>
    </row>
    <row r="885" spans="1:31" x14ac:dyDescent="0.2">
      <c r="A885">
        <v>10</v>
      </c>
      <c r="B885">
        <v>13</v>
      </c>
      <c r="C885">
        <v>2</v>
      </c>
      <c r="D885">
        <v>1</v>
      </c>
      <c r="E885">
        <v>13</v>
      </c>
      <c r="F885">
        <v>2</v>
      </c>
      <c r="G885">
        <v>2</v>
      </c>
      <c r="H885">
        <v>1</v>
      </c>
      <c r="I885">
        <v>3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2</v>
      </c>
      <c r="P885">
        <v>2</v>
      </c>
      <c r="T885">
        <f t="shared" si="156"/>
        <v>10</v>
      </c>
      <c r="U885">
        <f t="shared" si="157"/>
        <v>13</v>
      </c>
      <c r="V885">
        <f t="shared" si="158"/>
        <v>2</v>
      </c>
      <c r="W885">
        <f t="shared" si="159"/>
        <v>1</v>
      </c>
      <c r="X885">
        <f t="shared" si="160"/>
        <v>113</v>
      </c>
      <c r="Y885">
        <f t="shared" si="161"/>
        <v>102</v>
      </c>
      <c r="Z885">
        <f t="shared" si="162"/>
        <v>2</v>
      </c>
      <c r="AA885">
        <f t="shared" si="163"/>
        <v>6</v>
      </c>
      <c r="AB885">
        <f t="shared" si="164"/>
        <v>101</v>
      </c>
      <c r="AC885">
        <f t="shared" si="165"/>
        <v>10103</v>
      </c>
      <c r="AD885">
        <f t="shared" si="166"/>
        <v>2</v>
      </c>
      <c r="AE885">
        <f t="shared" si="167"/>
        <v>2</v>
      </c>
    </row>
    <row r="886" spans="1:31" x14ac:dyDescent="0.2">
      <c r="A886">
        <v>10</v>
      </c>
      <c r="B886">
        <v>13</v>
      </c>
      <c r="C886">
        <v>3</v>
      </c>
      <c r="D886">
        <v>1</v>
      </c>
      <c r="E886">
        <v>5</v>
      </c>
      <c r="F886">
        <v>1</v>
      </c>
      <c r="G886">
        <v>3</v>
      </c>
      <c r="H886">
        <v>5</v>
      </c>
      <c r="I886">
        <v>4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>
        <v>2</v>
      </c>
      <c r="T886">
        <f t="shared" si="156"/>
        <v>10</v>
      </c>
      <c r="U886">
        <f t="shared" si="157"/>
        <v>13</v>
      </c>
      <c r="V886">
        <f t="shared" si="158"/>
        <v>3</v>
      </c>
      <c r="W886">
        <f t="shared" si="159"/>
        <v>1</v>
      </c>
      <c r="X886">
        <f t="shared" si="160"/>
        <v>105</v>
      </c>
      <c r="Y886">
        <f t="shared" si="161"/>
        <v>101</v>
      </c>
      <c r="Z886">
        <f t="shared" si="162"/>
        <v>3</v>
      </c>
      <c r="AA886">
        <f t="shared" si="163"/>
        <v>6</v>
      </c>
      <c r="AB886">
        <f t="shared" si="164"/>
        <v>105</v>
      </c>
      <c r="AC886">
        <f t="shared" si="165"/>
        <v>10504</v>
      </c>
      <c r="AD886">
        <f t="shared" si="166"/>
        <v>1</v>
      </c>
      <c r="AE886">
        <f t="shared" si="167"/>
        <v>2</v>
      </c>
    </row>
    <row r="887" spans="1:31" x14ac:dyDescent="0.2">
      <c r="A887">
        <v>10</v>
      </c>
      <c r="B887">
        <v>13</v>
      </c>
      <c r="C887">
        <v>4</v>
      </c>
      <c r="D887">
        <v>1</v>
      </c>
      <c r="E887">
        <v>10</v>
      </c>
      <c r="F887">
        <v>5</v>
      </c>
      <c r="G887">
        <v>5</v>
      </c>
      <c r="H887">
        <v>3</v>
      </c>
      <c r="I887">
        <v>2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>
        <v>1</v>
      </c>
      <c r="T887">
        <f t="shared" si="156"/>
        <v>10</v>
      </c>
      <c r="U887">
        <f t="shared" si="157"/>
        <v>13</v>
      </c>
      <c r="V887">
        <f t="shared" si="158"/>
        <v>4</v>
      </c>
      <c r="W887">
        <f t="shared" si="159"/>
        <v>1</v>
      </c>
      <c r="X887">
        <f t="shared" si="160"/>
        <v>110</v>
      </c>
      <c r="Y887">
        <f t="shared" si="161"/>
        <v>105</v>
      </c>
      <c r="Z887">
        <f t="shared" si="162"/>
        <v>5</v>
      </c>
      <c r="AA887">
        <f t="shared" si="163"/>
        <v>6</v>
      </c>
      <c r="AB887">
        <f t="shared" si="164"/>
        <v>103</v>
      </c>
      <c r="AC887">
        <f t="shared" si="165"/>
        <v>10302</v>
      </c>
      <c r="AD887">
        <f t="shared" si="166"/>
        <v>1</v>
      </c>
      <c r="AE887">
        <f t="shared" si="167"/>
        <v>1</v>
      </c>
    </row>
    <row r="888" spans="1:31" x14ac:dyDescent="0.2">
      <c r="A888">
        <v>10</v>
      </c>
      <c r="B888">
        <v>13</v>
      </c>
      <c r="C888">
        <v>5</v>
      </c>
      <c r="D888">
        <v>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6</v>
      </c>
      <c r="K888">
        <v>3</v>
      </c>
      <c r="L888">
        <v>1</v>
      </c>
      <c r="M888">
        <v>3</v>
      </c>
      <c r="N888">
        <v>3</v>
      </c>
      <c r="O888">
        <v>3</v>
      </c>
      <c r="P888">
        <v>1</v>
      </c>
      <c r="T888">
        <f t="shared" si="156"/>
        <v>10</v>
      </c>
      <c r="U888">
        <f t="shared" si="157"/>
        <v>13</v>
      </c>
      <c r="V888">
        <f t="shared" si="158"/>
        <v>5</v>
      </c>
      <c r="W888">
        <f t="shared" si="159"/>
        <v>2</v>
      </c>
      <c r="X888">
        <f t="shared" si="160"/>
        <v>206</v>
      </c>
      <c r="Y888">
        <f t="shared" si="161"/>
        <v>203</v>
      </c>
      <c r="Z888">
        <f t="shared" si="162"/>
        <v>0</v>
      </c>
      <c r="AA888">
        <f t="shared" si="163"/>
        <v>1</v>
      </c>
      <c r="AB888">
        <f t="shared" si="164"/>
        <v>203</v>
      </c>
      <c r="AC888">
        <f t="shared" si="165"/>
        <v>20303</v>
      </c>
      <c r="AD888">
        <f t="shared" si="166"/>
        <v>3</v>
      </c>
      <c r="AE888">
        <f t="shared" si="167"/>
        <v>1</v>
      </c>
    </row>
    <row r="889" spans="1:31" x14ac:dyDescent="0.2">
      <c r="A889">
        <v>10</v>
      </c>
      <c r="B889">
        <v>13</v>
      </c>
      <c r="C889">
        <v>6</v>
      </c>
      <c r="D889">
        <v>1</v>
      </c>
      <c r="E889">
        <v>7</v>
      </c>
      <c r="F889">
        <v>4</v>
      </c>
      <c r="G889">
        <v>4</v>
      </c>
      <c r="H889">
        <v>4</v>
      </c>
      <c r="I889">
        <v>5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3</v>
      </c>
      <c r="P889">
        <v>1</v>
      </c>
      <c r="T889">
        <f t="shared" si="156"/>
        <v>10</v>
      </c>
      <c r="U889">
        <f t="shared" si="157"/>
        <v>13</v>
      </c>
      <c r="V889">
        <f t="shared" si="158"/>
        <v>6</v>
      </c>
      <c r="W889">
        <f t="shared" si="159"/>
        <v>1</v>
      </c>
      <c r="X889">
        <f t="shared" si="160"/>
        <v>107</v>
      </c>
      <c r="Y889">
        <f t="shared" si="161"/>
        <v>104</v>
      </c>
      <c r="Z889">
        <f t="shared" si="162"/>
        <v>4</v>
      </c>
      <c r="AA889">
        <f t="shared" si="163"/>
        <v>6</v>
      </c>
      <c r="AB889">
        <f t="shared" si="164"/>
        <v>104</v>
      </c>
      <c r="AC889">
        <f t="shared" si="165"/>
        <v>10405</v>
      </c>
      <c r="AD889">
        <f t="shared" si="166"/>
        <v>3</v>
      </c>
      <c r="AE889">
        <f t="shared" si="167"/>
        <v>1</v>
      </c>
    </row>
    <row r="890" spans="1:31" x14ac:dyDescent="0.2">
      <c r="A890">
        <v>10</v>
      </c>
      <c r="B890">
        <v>14</v>
      </c>
      <c r="C890">
        <v>1</v>
      </c>
      <c r="D890">
        <v>1</v>
      </c>
      <c r="E890">
        <v>11</v>
      </c>
      <c r="F890">
        <v>1</v>
      </c>
      <c r="G890">
        <v>1</v>
      </c>
      <c r="H890">
        <v>3</v>
      </c>
      <c r="I890">
        <v>2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2</v>
      </c>
      <c r="P890">
        <v>1</v>
      </c>
      <c r="T890">
        <f t="shared" si="156"/>
        <v>10</v>
      </c>
      <c r="U890">
        <f t="shared" si="157"/>
        <v>14</v>
      </c>
      <c r="V890">
        <f t="shared" si="158"/>
        <v>1</v>
      </c>
      <c r="W890">
        <f t="shared" si="159"/>
        <v>1</v>
      </c>
      <c r="X890">
        <f t="shared" si="160"/>
        <v>111</v>
      </c>
      <c r="Y890">
        <f t="shared" si="161"/>
        <v>101</v>
      </c>
      <c r="Z890">
        <f t="shared" si="162"/>
        <v>1</v>
      </c>
      <c r="AA890">
        <f t="shared" si="163"/>
        <v>6</v>
      </c>
      <c r="AB890">
        <f t="shared" si="164"/>
        <v>103</v>
      </c>
      <c r="AC890">
        <f t="shared" si="165"/>
        <v>10302</v>
      </c>
      <c r="AD890">
        <f t="shared" si="166"/>
        <v>2</v>
      </c>
      <c r="AE890">
        <f t="shared" si="167"/>
        <v>1</v>
      </c>
    </row>
    <row r="891" spans="1:31" x14ac:dyDescent="0.2">
      <c r="A891">
        <v>10</v>
      </c>
      <c r="B891">
        <v>14</v>
      </c>
      <c r="C891">
        <v>2</v>
      </c>
      <c r="D891">
        <v>1</v>
      </c>
      <c r="E891">
        <v>12</v>
      </c>
      <c r="F891">
        <v>3</v>
      </c>
      <c r="G891">
        <v>5</v>
      </c>
      <c r="H891">
        <v>2</v>
      </c>
      <c r="I891">
        <v>4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>
        <v>2</v>
      </c>
      <c r="T891">
        <f t="shared" si="156"/>
        <v>10</v>
      </c>
      <c r="U891">
        <f t="shared" si="157"/>
        <v>14</v>
      </c>
      <c r="V891">
        <f t="shared" si="158"/>
        <v>2</v>
      </c>
      <c r="W891">
        <f t="shared" si="159"/>
        <v>1</v>
      </c>
      <c r="X891">
        <f t="shared" si="160"/>
        <v>112</v>
      </c>
      <c r="Y891">
        <f t="shared" si="161"/>
        <v>103</v>
      </c>
      <c r="Z891">
        <f t="shared" si="162"/>
        <v>5</v>
      </c>
      <c r="AA891">
        <f t="shared" si="163"/>
        <v>6</v>
      </c>
      <c r="AB891">
        <f t="shared" si="164"/>
        <v>102</v>
      </c>
      <c r="AC891">
        <f t="shared" si="165"/>
        <v>10204</v>
      </c>
      <c r="AD891">
        <f t="shared" si="166"/>
        <v>1</v>
      </c>
      <c r="AE891">
        <f t="shared" si="167"/>
        <v>2</v>
      </c>
    </row>
    <row r="892" spans="1:31" x14ac:dyDescent="0.2">
      <c r="A892">
        <v>10</v>
      </c>
      <c r="B892">
        <v>14</v>
      </c>
      <c r="C892">
        <v>3</v>
      </c>
      <c r="D892">
        <v>2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12</v>
      </c>
      <c r="K892">
        <v>4</v>
      </c>
      <c r="L892">
        <v>4</v>
      </c>
      <c r="M892" s="19">
        <v>6</v>
      </c>
      <c r="N892" s="19">
        <v>3</v>
      </c>
      <c r="O892">
        <v>2</v>
      </c>
      <c r="P892">
        <v>1</v>
      </c>
      <c r="T892">
        <f t="shared" si="156"/>
        <v>10</v>
      </c>
      <c r="U892">
        <f t="shared" si="157"/>
        <v>14</v>
      </c>
      <c r="V892">
        <f t="shared" si="158"/>
        <v>3</v>
      </c>
      <c r="W892">
        <f t="shared" si="159"/>
        <v>2</v>
      </c>
      <c r="X892">
        <f t="shared" si="160"/>
        <v>212</v>
      </c>
      <c r="Y892">
        <f t="shared" si="161"/>
        <v>204</v>
      </c>
      <c r="Z892">
        <f t="shared" si="162"/>
        <v>0</v>
      </c>
      <c r="AA892">
        <f t="shared" si="163"/>
        <v>4</v>
      </c>
      <c r="AB892">
        <f t="shared" si="164"/>
        <v>206</v>
      </c>
      <c r="AC892">
        <f t="shared" si="165"/>
        <v>20603</v>
      </c>
      <c r="AD892">
        <f t="shared" si="166"/>
        <v>2</v>
      </c>
      <c r="AE892">
        <f t="shared" si="167"/>
        <v>1</v>
      </c>
    </row>
    <row r="893" spans="1:31" x14ac:dyDescent="0.2">
      <c r="A893">
        <v>10</v>
      </c>
      <c r="B893">
        <v>14</v>
      </c>
      <c r="C893">
        <v>4</v>
      </c>
      <c r="D893">
        <v>2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2</v>
      </c>
      <c r="K893">
        <v>1</v>
      </c>
      <c r="L893">
        <v>3</v>
      </c>
      <c r="M893" s="19">
        <v>3</v>
      </c>
      <c r="N893" s="19">
        <v>2</v>
      </c>
      <c r="O893">
        <v>3</v>
      </c>
      <c r="P893">
        <v>2</v>
      </c>
      <c r="T893">
        <f t="shared" si="156"/>
        <v>10</v>
      </c>
      <c r="U893">
        <f t="shared" si="157"/>
        <v>14</v>
      </c>
      <c r="V893">
        <f t="shared" si="158"/>
        <v>4</v>
      </c>
      <c r="W893">
        <f t="shared" si="159"/>
        <v>2</v>
      </c>
      <c r="X893">
        <f t="shared" si="160"/>
        <v>202</v>
      </c>
      <c r="Y893">
        <f t="shared" si="161"/>
        <v>201</v>
      </c>
      <c r="Z893">
        <f t="shared" si="162"/>
        <v>0</v>
      </c>
      <c r="AA893">
        <f t="shared" si="163"/>
        <v>3</v>
      </c>
      <c r="AB893">
        <f t="shared" si="164"/>
        <v>203</v>
      </c>
      <c r="AC893">
        <f t="shared" si="165"/>
        <v>20302</v>
      </c>
      <c r="AD893">
        <f t="shared" si="166"/>
        <v>3</v>
      </c>
      <c r="AE893">
        <f t="shared" si="167"/>
        <v>2</v>
      </c>
    </row>
    <row r="894" spans="1:31" x14ac:dyDescent="0.2">
      <c r="A894">
        <v>10</v>
      </c>
      <c r="B894">
        <v>14</v>
      </c>
      <c r="C894">
        <v>5</v>
      </c>
      <c r="D894">
        <v>2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10</v>
      </c>
      <c r="K894">
        <v>2</v>
      </c>
      <c r="L894">
        <v>1</v>
      </c>
      <c r="M894" s="19">
        <v>5</v>
      </c>
      <c r="N894" s="19">
        <v>4</v>
      </c>
      <c r="O894">
        <v>1</v>
      </c>
      <c r="P894">
        <v>2</v>
      </c>
      <c r="T894">
        <f t="shared" si="156"/>
        <v>10</v>
      </c>
      <c r="U894">
        <f t="shared" si="157"/>
        <v>14</v>
      </c>
      <c r="V894">
        <f t="shared" si="158"/>
        <v>5</v>
      </c>
      <c r="W894">
        <f t="shared" si="159"/>
        <v>2</v>
      </c>
      <c r="X894">
        <f t="shared" si="160"/>
        <v>210</v>
      </c>
      <c r="Y894">
        <f t="shared" si="161"/>
        <v>202</v>
      </c>
      <c r="Z894">
        <f t="shared" si="162"/>
        <v>0</v>
      </c>
      <c r="AA894">
        <f t="shared" si="163"/>
        <v>1</v>
      </c>
      <c r="AB894">
        <f t="shared" si="164"/>
        <v>205</v>
      </c>
      <c r="AC894">
        <f t="shared" si="165"/>
        <v>20504</v>
      </c>
      <c r="AD894">
        <f t="shared" si="166"/>
        <v>1</v>
      </c>
      <c r="AE894">
        <f t="shared" si="167"/>
        <v>2</v>
      </c>
    </row>
    <row r="895" spans="1:31" x14ac:dyDescent="0.2">
      <c r="A895">
        <v>10</v>
      </c>
      <c r="B895">
        <v>14</v>
      </c>
      <c r="C895">
        <v>6</v>
      </c>
      <c r="D895">
        <v>2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3</v>
      </c>
      <c r="K895">
        <v>3</v>
      </c>
      <c r="L895">
        <v>3</v>
      </c>
      <c r="M895" s="19">
        <v>7</v>
      </c>
      <c r="N895" s="19">
        <v>1</v>
      </c>
      <c r="O895">
        <v>3</v>
      </c>
      <c r="P895">
        <v>2</v>
      </c>
      <c r="T895">
        <f t="shared" si="156"/>
        <v>10</v>
      </c>
      <c r="U895">
        <f t="shared" si="157"/>
        <v>14</v>
      </c>
      <c r="V895">
        <f t="shared" si="158"/>
        <v>6</v>
      </c>
      <c r="W895">
        <f t="shared" si="159"/>
        <v>2</v>
      </c>
      <c r="X895">
        <f t="shared" si="160"/>
        <v>203</v>
      </c>
      <c r="Y895">
        <f t="shared" si="161"/>
        <v>203</v>
      </c>
      <c r="Z895">
        <f t="shared" si="162"/>
        <v>0</v>
      </c>
      <c r="AA895">
        <f t="shared" si="163"/>
        <v>3</v>
      </c>
      <c r="AB895">
        <f t="shared" si="164"/>
        <v>207</v>
      </c>
      <c r="AC895">
        <f t="shared" si="165"/>
        <v>20701</v>
      </c>
      <c r="AD895">
        <f t="shared" si="166"/>
        <v>3</v>
      </c>
      <c r="AE895">
        <f t="shared" si="167"/>
        <v>2</v>
      </c>
    </row>
    <row r="896" spans="1:31" x14ac:dyDescent="0.2">
      <c r="A896">
        <v>10</v>
      </c>
      <c r="B896">
        <v>15</v>
      </c>
      <c r="C896">
        <v>1</v>
      </c>
      <c r="D896">
        <v>1</v>
      </c>
      <c r="E896">
        <v>11</v>
      </c>
      <c r="F896">
        <v>5</v>
      </c>
      <c r="G896">
        <v>6</v>
      </c>
      <c r="H896">
        <v>5</v>
      </c>
      <c r="I896">
        <v>3</v>
      </c>
      <c r="J896">
        <v>0</v>
      </c>
      <c r="K896">
        <v>0</v>
      </c>
      <c r="L896">
        <v>0</v>
      </c>
      <c r="M896" s="19">
        <v>0</v>
      </c>
      <c r="N896" s="19">
        <v>0</v>
      </c>
      <c r="O896">
        <v>1</v>
      </c>
      <c r="P896">
        <v>2</v>
      </c>
      <c r="T896">
        <f t="shared" si="156"/>
        <v>10</v>
      </c>
      <c r="U896">
        <f t="shared" si="157"/>
        <v>15</v>
      </c>
      <c r="V896">
        <f t="shared" si="158"/>
        <v>1</v>
      </c>
      <c r="W896">
        <f t="shared" si="159"/>
        <v>1</v>
      </c>
      <c r="X896">
        <f t="shared" si="160"/>
        <v>111</v>
      </c>
      <c r="Y896">
        <f t="shared" si="161"/>
        <v>105</v>
      </c>
      <c r="Z896">
        <f t="shared" si="162"/>
        <v>6</v>
      </c>
      <c r="AA896">
        <f t="shared" si="163"/>
        <v>6</v>
      </c>
      <c r="AB896">
        <f t="shared" si="164"/>
        <v>105</v>
      </c>
      <c r="AC896">
        <f t="shared" si="165"/>
        <v>10503</v>
      </c>
      <c r="AD896">
        <f t="shared" si="166"/>
        <v>1</v>
      </c>
      <c r="AE896">
        <f t="shared" si="167"/>
        <v>2</v>
      </c>
    </row>
    <row r="897" spans="1:31" x14ac:dyDescent="0.2">
      <c r="A897">
        <v>10</v>
      </c>
      <c r="B897">
        <v>15</v>
      </c>
      <c r="C897">
        <v>2</v>
      </c>
      <c r="D897">
        <v>1</v>
      </c>
      <c r="E897">
        <v>2</v>
      </c>
      <c r="F897">
        <v>2</v>
      </c>
      <c r="G897">
        <v>4</v>
      </c>
      <c r="H897">
        <v>1</v>
      </c>
      <c r="I897">
        <v>1</v>
      </c>
      <c r="J897">
        <v>0</v>
      </c>
      <c r="K897">
        <v>0</v>
      </c>
      <c r="L897">
        <v>0</v>
      </c>
      <c r="M897" s="19">
        <v>0</v>
      </c>
      <c r="N897" s="19">
        <v>0</v>
      </c>
      <c r="O897">
        <v>3</v>
      </c>
      <c r="P897">
        <v>1</v>
      </c>
      <c r="T897">
        <f t="shared" si="156"/>
        <v>10</v>
      </c>
      <c r="U897">
        <f t="shared" si="157"/>
        <v>15</v>
      </c>
      <c r="V897">
        <f t="shared" si="158"/>
        <v>2</v>
      </c>
      <c r="W897">
        <f t="shared" si="159"/>
        <v>1</v>
      </c>
      <c r="X897">
        <f t="shared" si="160"/>
        <v>102</v>
      </c>
      <c r="Y897">
        <f t="shared" si="161"/>
        <v>102</v>
      </c>
      <c r="Z897">
        <f t="shared" si="162"/>
        <v>4</v>
      </c>
      <c r="AA897">
        <f t="shared" si="163"/>
        <v>6</v>
      </c>
      <c r="AB897">
        <f t="shared" si="164"/>
        <v>101</v>
      </c>
      <c r="AC897">
        <f t="shared" si="165"/>
        <v>10101</v>
      </c>
      <c r="AD897">
        <f t="shared" si="166"/>
        <v>3</v>
      </c>
      <c r="AE897">
        <f t="shared" si="167"/>
        <v>1</v>
      </c>
    </row>
    <row r="898" spans="1:31" x14ac:dyDescent="0.2">
      <c r="A898">
        <v>10</v>
      </c>
      <c r="B898">
        <v>15</v>
      </c>
      <c r="C898">
        <v>3</v>
      </c>
      <c r="D898">
        <v>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7</v>
      </c>
      <c r="K898">
        <v>2</v>
      </c>
      <c r="L898">
        <v>2</v>
      </c>
      <c r="M898" s="19">
        <v>7</v>
      </c>
      <c r="N898" s="19">
        <v>2</v>
      </c>
      <c r="O898">
        <v>1</v>
      </c>
      <c r="P898">
        <v>1</v>
      </c>
      <c r="T898">
        <f t="shared" si="156"/>
        <v>10</v>
      </c>
      <c r="U898">
        <f t="shared" si="157"/>
        <v>15</v>
      </c>
      <c r="V898">
        <f t="shared" si="158"/>
        <v>3</v>
      </c>
      <c r="W898">
        <f t="shared" si="159"/>
        <v>2</v>
      </c>
      <c r="X898">
        <f t="shared" si="160"/>
        <v>207</v>
      </c>
      <c r="Y898">
        <f t="shared" si="161"/>
        <v>202</v>
      </c>
      <c r="Z898">
        <f t="shared" si="162"/>
        <v>0</v>
      </c>
      <c r="AA898">
        <f t="shared" si="163"/>
        <v>2</v>
      </c>
      <c r="AB898">
        <f t="shared" si="164"/>
        <v>207</v>
      </c>
      <c r="AC898">
        <f t="shared" si="165"/>
        <v>20702</v>
      </c>
      <c r="AD898">
        <f t="shared" si="166"/>
        <v>1</v>
      </c>
      <c r="AE898">
        <f t="shared" si="167"/>
        <v>1</v>
      </c>
    </row>
    <row r="899" spans="1:31" x14ac:dyDescent="0.2">
      <c r="A899">
        <v>10</v>
      </c>
      <c r="B899">
        <v>15</v>
      </c>
      <c r="C899">
        <v>4</v>
      </c>
      <c r="D899">
        <v>1</v>
      </c>
      <c r="E899">
        <v>14</v>
      </c>
      <c r="F899">
        <v>4</v>
      </c>
      <c r="G899">
        <v>2</v>
      </c>
      <c r="H899">
        <v>4</v>
      </c>
      <c r="I899">
        <v>1</v>
      </c>
      <c r="J899">
        <v>0</v>
      </c>
      <c r="K899">
        <v>0</v>
      </c>
      <c r="L899">
        <v>0</v>
      </c>
      <c r="M899" s="19">
        <v>0</v>
      </c>
      <c r="N899" s="19">
        <v>0</v>
      </c>
      <c r="O899">
        <v>2</v>
      </c>
      <c r="P899">
        <v>2</v>
      </c>
      <c r="T899">
        <f t="shared" ref="T899:T962" si="168">A899</f>
        <v>10</v>
      </c>
      <c r="U899">
        <f t="shared" ref="U899:U962" si="169">B899</f>
        <v>15</v>
      </c>
      <c r="V899">
        <f t="shared" ref="V899:V962" si="170">C899</f>
        <v>4</v>
      </c>
      <c r="W899">
        <f t="shared" ref="W899:W962" si="171">D899</f>
        <v>1</v>
      </c>
      <c r="X899">
        <f t="shared" ref="X899:X962" si="172">IF($W899&lt;2,100+E899,200+J899)</f>
        <v>114</v>
      </c>
      <c r="Y899">
        <f t="shared" ref="Y899:Y962" si="173">IF($W899&lt;2,100+F899,200+K899)</f>
        <v>104</v>
      </c>
      <c r="Z899">
        <f t="shared" ref="Z899:Z962" si="174">IF($W899&lt;2,G899,0)</f>
        <v>2</v>
      </c>
      <c r="AA899">
        <f t="shared" ref="AA899:AA962" si="175">IF($W899&lt;2,6,L899)</f>
        <v>6</v>
      </c>
      <c r="AB899">
        <f t="shared" ref="AB899:AB962" si="176">W899*100+H899+M899</f>
        <v>104</v>
      </c>
      <c r="AC899">
        <f t="shared" ref="AC899:AC962" si="177">AB899*100+I899+N899</f>
        <v>10401</v>
      </c>
      <c r="AD899">
        <f t="shared" ref="AD899:AD962" si="178">O899</f>
        <v>2</v>
      </c>
      <c r="AE899">
        <f t="shared" ref="AE899:AE962" si="179">P899</f>
        <v>2</v>
      </c>
    </row>
    <row r="900" spans="1:31" x14ac:dyDescent="0.2">
      <c r="A900">
        <v>10</v>
      </c>
      <c r="B900">
        <v>15</v>
      </c>
      <c r="C900">
        <v>5</v>
      </c>
      <c r="D900">
        <v>2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4</v>
      </c>
      <c r="K900">
        <v>4</v>
      </c>
      <c r="L900">
        <v>5</v>
      </c>
      <c r="M900" s="19">
        <v>1</v>
      </c>
      <c r="N900" s="19">
        <v>1</v>
      </c>
      <c r="O900">
        <v>2</v>
      </c>
      <c r="P900">
        <v>1</v>
      </c>
      <c r="T900">
        <f t="shared" si="168"/>
        <v>10</v>
      </c>
      <c r="U900">
        <f t="shared" si="169"/>
        <v>15</v>
      </c>
      <c r="V900">
        <f t="shared" si="170"/>
        <v>5</v>
      </c>
      <c r="W900">
        <f t="shared" si="171"/>
        <v>2</v>
      </c>
      <c r="X900">
        <f t="shared" si="172"/>
        <v>204</v>
      </c>
      <c r="Y900">
        <f t="shared" si="173"/>
        <v>204</v>
      </c>
      <c r="Z900">
        <f t="shared" si="174"/>
        <v>0</v>
      </c>
      <c r="AA900">
        <f t="shared" si="175"/>
        <v>5</v>
      </c>
      <c r="AB900">
        <f t="shared" si="176"/>
        <v>201</v>
      </c>
      <c r="AC900">
        <f t="shared" si="177"/>
        <v>20101</v>
      </c>
      <c r="AD900">
        <f t="shared" si="178"/>
        <v>2</v>
      </c>
      <c r="AE900">
        <f t="shared" si="179"/>
        <v>1</v>
      </c>
    </row>
    <row r="901" spans="1:31" x14ac:dyDescent="0.2">
      <c r="A901">
        <v>10</v>
      </c>
      <c r="B901">
        <v>15</v>
      </c>
      <c r="C901">
        <v>6</v>
      </c>
      <c r="D901">
        <v>1</v>
      </c>
      <c r="E901">
        <v>4</v>
      </c>
      <c r="F901">
        <v>5</v>
      </c>
      <c r="G901">
        <v>3</v>
      </c>
      <c r="H901">
        <v>2</v>
      </c>
      <c r="I901">
        <v>5</v>
      </c>
      <c r="J901">
        <v>0</v>
      </c>
      <c r="K901">
        <v>0</v>
      </c>
      <c r="L901">
        <v>0</v>
      </c>
      <c r="M901" s="19">
        <v>0</v>
      </c>
      <c r="N901" s="19">
        <v>0</v>
      </c>
      <c r="O901">
        <v>3</v>
      </c>
      <c r="P901">
        <v>1</v>
      </c>
      <c r="T901">
        <f t="shared" si="168"/>
        <v>10</v>
      </c>
      <c r="U901">
        <f t="shared" si="169"/>
        <v>15</v>
      </c>
      <c r="V901">
        <f t="shared" si="170"/>
        <v>6</v>
      </c>
      <c r="W901">
        <f t="shared" si="171"/>
        <v>1</v>
      </c>
      <c r="X901">
        <f t="shared" si="172"/>
        <v>104</v>
      </c>
      <c r="Y901">
        <f t="shared" si="173"/>
        <v>105</v>
      </c>
      <c r="Z901">
        <f t="shared" si="174"/>
        <v>3</v>
      </c>
      <c r="AA901">
        <f t="shared" si="175"/>
        <v>6</v>
      </c>
      <c r="AB901">
        <f t="shared" si="176"/>
        <v>102</v>
      </c>
      <c r="AC901">
        <f t="shared" si="177"/>
        <v>10205</v>
      </c>
      <c r="AD901">
        <f t="shared" si="178"/>
        <v>3</v>
      </c>
      <c r="AE901">
        <f t="shared" si="179"/>
        <v>1</v>
      </c>
    </row>
    <row r="902" spans="1:31" x14ac:dyDescent="0.2">
      <c r="A902">
        <v>11</v>
      </c>
      <c r="B902">
        <v>1</v>
      </c>
      <c r="C902">
        <v>1</v>
      </c>
      <c r="D902">
        <v>1</v>
      </c>
      <c r="E902">
        <v>10</v>
      </c>
      <c r="F902">
        <v>2</v>
      </c>
      <c r="G902">
        <v>6</v>
      </c>
      <c r="H902">
        <v>4</v>
      </c>
      <c r="I902">
        <v>2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3</v>
      </c>
      <c r="P902">
        <v>2</v>
      </c>
      <c r="T902">
        <f t="shared" si="168"/>
        <v>11</v>
      </c>
      <c r="U902">
        <f t="shared" si="169"/>
        <v>1</v>
      </c>
      <c r="V902">
        <f t="shared" si="170"/>
        <v>1</v>
      </c>
      <c r="W902">
        <f t="shared" si="171"/>
        <v>1</v>
      </c>
      <c r="X902">
        <f t="shared" si="172"/>
        <v>110</v>
      </c>
      <c r="Y902">
        <f t="shared" si="173"/>
        <v>102</v>
      </c>
      <c r="Z902">
        <f t="shared" si="174"/>
        <v>6</v>
      </c>
      <c r="AA902">
        <f t="shared" si="175"/>
        <v>6</v>
      </c>
      <c r="AB902">
        <f t="shared" si="176"/>
        <v>104</v>
      </c>
      <c r="AC902">
        <f t="shared" si="177"/>
        <v>10402</v>
      </c>
      <c r="AD902">
        <f t="shared" si="178"/>
        <v>3</v>
      </c>
      <c r="AE902">
        <f t="shared" si="179"/>
        <v>2</v>
      </c>
    </row>
    <row r="903" spans="1:31" x14ac:dyDescent="0.2">
      <c r="A903">
        <v>11</v>
      </c>
      <c r="B903">
        <v>1</v>
      </c>
      <c r="C903">
        <v>2</v>
      </c>
      <c r="D903">
        <v>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11</v>
      </c>
      <c r="K903">
        <v>1</v>
      </c>
      <c r="L903">
        <v>1</v>
      </c>
      <c r="M903">
        <v>1</v>
      </c>
      <c r="N903">
        <v>5</v>
      </c>
      <c r="O903">
        <v>2</v>
      </c>
      <c r="P903">
        <v>2</v>
      </c>
      <c r="T903">
        <f t="shared" si="168"/>
        <v>11</v>
      </c>
      <c r="U903">
        <f t="shared" si="169"/>
        <v>1</v>
      </c>
      <c r="V903">
        <f t="shared" si="170"/>
        <v>2</v>
      </c>
      <c r="W903">
        <f t="shared" si="171"/>
        <v>2</v>
      </c>
      <c r="X903">
        <f t="shared" si="172"/>
        <v>211</v>
      </c>
      <c r="Y903">
        <f t="shared" si="173"/>
        <v>201</v>
      </c>
      <c r="Z903">
        <f t="shared" si="174"/>
        <v>0</v>
      </c>
      <c r="AA903">
        <f t="shared" si="175"/>
        <v>1</v>
      </c>
      <c r="AB903">
        <f t="shared" si="176"/>
        <v>201</v>
      </c>
      <c r="AC903">
        <f t="shared" si="177"/>
        <v>20105</v>
      </c>
      <c r="AD903">
        <f t="shared" si="178"/>
        <v>2</v>
      </c>
      <c r="AE903">
        <f t="shared" si="179"/>
        <v>2</v>
      </c>
    </row>
    <row r="904" spans="1:31" x14ac:dyDescent="0.2">
      <c r="A904">
        <v>11</v>
      </c>
      <c r="B904">
        <v>1</v>
      </c>
      <c r="C904">
        <v>3</v>
      </c>
      <c r="D904">
        <v>2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12</v>
      </c>
      <c r="K904">
        <v>3</v>
      </c>
      <c r="L904">
        <v>5</v>
      </c>
      <c r="M904">
        <v>4</v>
      </c>
      <c r="N904">
        <v>4</v>
      </c>
      <c r="O904">
        <v>1</v>
      </c>
      <c r="P904">
        <v>1</v>
      </c>
      <c r="T904">
        <f t="shared" si="168"/>
        <v>11</v>
      </c>
      <c r="U904">
        <f t="shared" si="169"/>
        <v>1</v>
      </c>
      <c r="V904">
        <f t="shared" si="170"/>
        <v>3</v>
      </c>
      <c r="W904">
        <f t="shared" si="171"/>
        <v>2</v>
      </c>
      <c r="X904">
        <f t="shared" si="172"/>
        <v>212</v>
      </c>
      <c r="Y904">
        <f t="shared" si="173"/>
        <v>203</v>
      </c>
      <c r="Z904">
        <f t="shared" si="174"/>
        <v>0</v>
      </c>
      <c r="AA904">
        <f t="shared" si="175"/>
        <v>5</v>
      </c>
      <c r="AB904">
        <f t="shared" si="176"/>
        <v>204</v>
      </c>
      <c r="AC904">
        <f t="shared" si="177"/>
        <v>20404</v>
      </c>
      <c r="AD904">
        <f t="shared" si="178"/>
        <v>1</v>
      </c>
      <c r="AE904">
        <f t="shared" si="179"/>
        <v>1</v>
      </c>
    </row>
    <row r="905" spans="1:31" x14ac:dyDescent="0.2">
      <c r="A905">
        <v>11</v>
      </c>
      <c r="B905">
        <v>1</v>
      </c>
      <c r="C905">
        <v>4</v>
      </c>
      <c r="D905">
        <v>1</v>
      </c>
      <c r="E905">
        <v>3</v>
      </c>
      <c r="F905">
        <v>1</v>
      </c>
      <c r="G905">
        <v>1</v>
      </c>
      <c r="H905">
        <v>3</v>
      </c>
      <c r="I905">
        <v>3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>
        <v>1</v>
      </c>
      <c r="T905">
        <f t="shared" si="168"/>
        <v>11</v>
      </c>
      <c r="U905">
        <f t="shared" si="169"/>
        <v>1</v>
      </c>
      <c r="V905">
        <f t="shared" si="170"/>
        <v>4</v>
      </c>
      <c r="W905">
        <f t="shared" si="171"/>
        <v>1</v>
      </c>
      <c r="X905">
        <f t="shared" si="172"/>
        <v>103</v>
      </c>
      <c r="Y905">
        <f t="shared" si="173"/>
        <v>101</v>
      </c>
      <c r="Z905">
        <f t="shared" si="174"/>
        <v>1</v>
      </c>
      <c r="AA905">
        <f t="shared" si="175"/>
        <v>6</v>
      </c>
      <c r="AB905">
        <f t="shared" si="176"/>
        <v>103</v>
      </c>
      <c r="AC905">
        <f t="shared" si="177"/>
        <v>10303</v>
      </c>
      <c r="AD905">
        <f t="shared" si="178"/>
        <v>1</v>
      </c>
      <c r="AE905">
        <f t="shared" si="179"/>
        <v>1</v>
      </c>
    </row>
    <row r="906" spans="1:31" x14ac:dyDescent="0.2">
      <c r="A906">
        <v>11</v>
      </c>
      <c r="B906">
        <v>1</v>
      </c>
      <c r="C906">
        <v>5</v>
      </c>
      <c r="D906">
        <v>2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</v>
      </c>
      <c r="K906">
        <v>4</v>
      </c>
      <c r="L906">
        <v>3</v>
      </c>
      <c r="M906">
        <v>2</v>
      </c>
      <c r="N906">
        <v>5</v>
      </c>
      <c r="O906">
        <v>3</v>
      </c>
      <c r="P906">
        <v>2</v>
      </c>
      <c r="T906">
        <f t="shared" si="168"/>
        <v>11</v>
      </c>
      <c r="U906">
        <f t="shared" si="169"/>
        <v>1</v>
      </c>
      <c r="V906">
        <f t="shared" si="170"/>
        <v>5</v>
      </c>
      <c r="W906">
        <f t="shared" si="171"/>
        <v>2</v>
      </c>
      <c r="X906">
        <f t="shared" si="172"/>
        <v>201</v>
      </c>
      <c r="Y906">
        <f t="shared" si="173"/>
        <v>204</v>
      </c>
      <c r="Z906">
        <f t="shared" si="174"/>
        <v>0</v>
      </c>
      <c r="AA906">
        <f t="shared" si="175"/>
        <v>3</v>
      </c>
      <c r="AB906">
        <f t="shared" si="176"/>
        <v>202</v>
      </c>
      <c r="AC906">
        <f t="shared" si="177"/>
        <v>20205</v>
      </c>
      <c r="AD906">
        <f t="shared" si="178"/>
        <v>3</v>
      </c>
      <c r="AE906">
        <f t="shared" si="179"/>
        <v>2</v>
      </c>
    </row>
    <row r="907" spans="1:31" x14ac:dyDescent="0.2">
      <c r="A907">
        <v>11</v>
      </c>
      <c r="B907">
        <v>1</v>
      </c>
      <c r="C907">
        <v>6</v>
      </c>
      <c r="D907">
        <v>1</v>
      </c>
      <c r="E907">
        <v>8</v>
      </c>
      <c r="F907">
        <v>3</v>
      </c>
      <c r="G907">
        <v>4</v>
      </c>
      <c r="H907">
        <v>5</v>
      </c>
      <c r="I907">
        <v>1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2</v>
      </c>
      <c r="P907">
        <v>1</v>
      </c>
      <c r="T907">
        <f t="shared" si="168"/>
        <v>11</v>
      </c>
      <c r="U907">
        <f t="shared" si="169"/>
        <v>1</v>
      </c>
      <c r="V907">
        <f t="shared" si="170"/>
        <v>6</v>
      </c>
      <c r="W907">
        <f t="shared" si="171"/>
        <v>1</v>
      </c>
      <c r="X907">
        <f t="shared" si="172"/>
        <v>108</v>
      </c>
      <c r="Y907">
        <f t="shared" si="173"/>
        <v>103</v>
      </c>
      <c r="Z907">
        <f t="shared" si="174"/>
        <v>4</v>
      </c>
      <c r="AA907">
        <f t="shared" si="175"/>
        <v>6</v>
      </c>
      <c r="AB907">
        <f t="shared" si="176"/>
        <v>105</v>
      </c>
      <c r="AC907">
        <f t="shared" si="177"/>
        <v>10501</v>
      </c>
      <c r="AD907">
        <f t="shared" si="178"/>
        <v>2</v>
      </c>
      <c r="AE907">
        <f t="shared" si="179"/>
        <v>1</v>
      </c>
    </row>
    <row r="908" spans="1:31" x14ac:dyDescent="0.2">
      <c r="A908">
        <v>11</v>
      </c>
      <c r="B908">
        <v>2</v>
      </c>
      <c r="C908">
        <v>1</v>
      </c>
      <c r="D908">
        <v>2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7</v>
      </c>
      <c r="K908">
        <v>2</v>
      </c>
      <c r="L908">
        <v>2</v>
      </c>
      <c r="M908">
        <v>6</v>
      </c>
      <c r="N908">
        <v>3</v>
      </c>
      <c r="O908">
        <v>3</v>
      </c>
      <c r="P908">
        <v>1</v>
      </c>
      <c r="T908">
        <f t="shared" si="168"/>
        <v>11</v>
      </c>
      <c r="U908">
        <f t="shared" si="169"/>
        <v>2</v>
      </c>
      <c r="V908">
        <f t="shared" si="170"/>
        <v>1</v>
      </c>
      <c r="W908">
        <f t="shared" si="171"/>
        <v>2</v>
      </c>
      <c r="X908">
        <f t="shared" si="172"/>
        <v>207</v>
      </c>
      <c r="Y908">
        <f t="shared" si="173"/>
        <v>202</v>
      </c>
      <c r="Z908">
        <f t="shared" si="174"/>
        <v>0</v>
      </c>
      <c r="AA908">
        <f t="shared" si="175"/>
        <v>2</v>
      </c>
      <c r="AB908">
        <f t="shared" si="176"/>
        <v>206</v>
      </c>
      <c r="AC908">
        <f t="shared" si="177"/>
        <v>20603</v>
      </c>
      <c r="AD908">
        <f t="shared" si="178"/>
        <v>3</v>
      </c>
      <c r="AE908">
        <f t="shared" si="179"/>
        <v>1</v>
      </c>
    </row>
    <row r="909" spans="1:31" x14ac:dyDescent="0.2">
      <c r="A909">
        <v>11</v>
      </c>
      <c r="B909">
        <v>2</v>
      </c>
      <c r="C909">
        <v>2</v>
      </c>
      <c r="D909">
        <v>1</v>
      </c>
      <c r="E909">
        <v>9</v>
      </c>
      <c r="F909">
        <v>1</v>
      </c>
      <c r="G909">
        <v>1</v>
      </c>
      <c r="H909">
        <v>1</v>
      </c>
      <c r="I909">
        <v>4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>
        <v>1</v>
      </c>
      <c r="T909">
        <f t="shared" si="168"/>
        <v>11</v>
      </c>
      <c r="U909">
        <f t="shared" si="169"/>
        <v>2</v>
      </c>
      <c r="V909">
        <f t="shared" si="170"/>
        <v>2</v>
      </c>
      <c r="W909">
        <f t="shared" si="171"/>
        <v>1</v>
      </c>
      <c r="X909">
        <f t="shared" si="172"/>
        <v>109</v>
      </c>
      <c r="Y909">
        <f t="shared" si="173"/>
        <v>101</v>
      </c>
      <c r="Z909">
        <f t="shared" si="174"/>
        <v>1</v>
      </c>
      <c r="AA909">
        <f t="shared" si="175"/>
        <v>6</v>
      </c>
      <c r="AB909">
        <f t="shared" si="176"/>
        <v>101</v>
      </c>
      <c r="AC909">
        <f t="shared" si="177"/>
        <v>10104</v>
      </c>
      <c r="AD909">
        <f t="shared" si="178"/>
        <v>1</v>
      </c>
      <c r="AE909">
        <f t="shared" si="179"/>
        <v>1</v>
      </c>
    </row>
    <row r="910" spans="1:31" x14ac:dyDescent="0.2">
      <c r="A910">
        <v>11</v>
      </c>
      <c r="B910">
        <v>2</v>
      </c>
      <c r="C910">
        <v>3</v>
      </c>
      <c r="D910">
        <v>2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6</v>
      </c>
      <c r="K910">
        <v>1</v>
      </c>
      <c r="L910">
        <v>4</v>
      </c>
      <c r="M910">
        <v>2</v>
      </c>
      <c r="N910">
        <v>1</v>
      </c>
      <c r="O910">
        <v>1</v>
      </c>
      <c r="P910">
        <v>2</v>
      </c>
      <c r="T910">
        <f t="shared" si="168"/>
        <v>11</v>
      </c>
      <c r="U910">
        <f t="shared" si="169"/>
        <v>2</v>
      </c>
      <c r="V910">
        <f t="shared" si="170"/>
        <v>3</v>
      </c>
      <c r="W910">
        <f t="shared" si="171"/>
        <v>2</v>
      </c>
      <c r="X910">
        <f t="shared" si="172"/>
        <v>206</v>
      </c>
      <c r="Y910">
        <f t="shared" si="173"/>
        <v>201</v>
      </c>
      <c r="Z910">
        <f t="shared" si="174"/>
        <v>0</v>
      </c>
      <c r="AA910">
        <f t="shared" si="175"/>
        <v>4</v>
      </c>
      <c r="AB910">
        <f t="shared" si="176"/>
        <v>202</v>
      </c>
      <c r="AC910">
        <f t="shared" si="177"/>
        <v>20201</v>
      </c>
      <c r="AD910">
        <f t="shared" si="178"/>
        <v>1</v>
      </c>
      <c r="AE910">
        <f t="shared" si="179"/>
        <v>2</v>
      </c>
    </row>
    <row r="911" spans="1:31" x14ac:dyDescent="0.2">
      <c r="A911">
        <v>11</v>
      </c>
      <c r="B911">
        <v>2</v>
      </c>
      <c r="C911">
        <v>4</v>
      </c>
      <c r="D911">
        <v>1</v>
      </c>
      <c r="E911">
        <v>5</v>
      </c>
      <c r="F911">
        <v>4</v>
      </c>
      <c r="G911">
        <v>3</v>
      </c>
      <c r="H911">
        <v>2</v>
      </c>
      <c r="I911">
        <v>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2</v>
      </c>
      <c r="P911">
        <v>2</v>
      </c>
      <c r="T911">
        <f t="shared" si="168"/>
        <v>11</v>
      </c>
      <c r="U911">
        <f t="shared" si="169"/>
        <v>2</v>
      </c>
      <c r="V911">
        <f t="shared" si="170"/>
        <v>4</v>
      </c>
      <c r="W911">
        <f t="shared" si="171"/>
        <v>1</v>
      </c>
      <c r="X911">
        <f t="shared" si="172"/>
        <v>105</v>
      </c>
      <c r="Y911">
        <f t="shared" si="173"/>
        <v>104</v>
      </c>
      <c r="Z911">
        <f t="shared" si="174"/>
        <v>3</v>
      </c>
      <c r="AA911">
        <f t="shared" si="175"/>
        <v>6</v>
      </c>
      <c r="AB911">
        <f t="shared" si="176"/>
        <v>102</v>
      </c>
      <c r="AC911">
        <f t="shared" si="177"/>
        <v>10205</v>
      </c>
      <c r="AD911">
        <f t="shared" si="178"/>
        <v>2</v>
      </c>
      <c r="AE911">
        <f t="shared" si="179"/>
        <v>2</v>
      </c>
    </row>
    <row r="912" spans="1:31" x14ac:dyDescent="0.2">
      <c r="A912">
        <v>11</v>
      </c>
      <c r="B912">
        <v>2</v>
      </c>
      <c r="C912">
        <v>5</v>
      </c>
      <c r="D912">
        <v>2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3</v>
      </c>
      <c r="K912">
        <v>3</v>
      </c>
      <c r="L912">
        <v>2</v>
      </c>
      <c r="M912">
        <v>3</v>
      </c>
      <c r="N912">
        <v>5</v>
      </c>
      <c r="O912">
        <v>3</v>
      </c>
      <c r="P912">
        <v>2</v>
      </c>
      <c r="T912">
        <f t="shared" si="168"/>
        <v>11</v>
      </c>
      <c r="U912">
        <f t="shared" si="169"/>
        <v>2</v>
      </c>
      <c r="V912">
        <f t="shared" si="170"/>
        <v>5</v>
      </c>
      <c r="W912">
        <f t="shared" si="171"/>
        <v>2</v>
      </c>
      <c r="X912">
        <f t="shared" si="172"/>
        <v>203</v>
      </c>
      <c r="Y912">
        <f t="shared" si="173"/>
        <v>203</v>
      </c>
      <c r="Z912">
        <f t="shared" si="174"/>
        <v>0</v>
      </c>
      <c r="AA912">
        <f t="shared" si="175"/>
        <v>2</v>
      </c>
      <c r="AB912">
        <f t="shared" si="176"/>
        <v>203</v>
      </c>
      <c r="AC912">
        <f t="shared" si="177"/>
        <v>20305</v>
      </c>
      <c r="AD912">
        <f t="shared" si="178"/>
        <v>3</v>
      </c>
      <c r="AE912">
        <f t="shared" si="179"/>
        <v>2</v>
      </c>
    </row>
    <row r="913" spans="1:31" x14ac:dyDescent="0.2">
      <c r="A913">
        <v>11</v>
      </c>
      <c r="B913">
        <v>2</v>
      </c>
      <c r="C913">
        <v>6</v>
      </c>
      <c r="D913">
        <v>2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11</v>
      </c>
      <c r="K913">
        <v>4</v>
      </c>
      <c r="L913">
        <v>1</v>
      </c>
      <c r="M913">
        <v>5</v>
      </c>
      <c r="N913">
        <v>4</v>
      </c>
      <c r="O913">
        <v>2</v>
      </c>
      <c r="P913">
        <v>1</v>
      </c>
      <c r="T913">
        <f t="shared" si="168"/>
        <v>11</v>
      </c>
      <c r="U913">
        <f t="shared" si="169"/>
        <v>2</v>
      </c>
      <c r="V913">
        <f t="shared" si="170"/>
        <v>6</v>
      </c>
      <c r="W913">
        <f t="shared" si="171"/>
        <v>2</v>
      </c>
      <c r="X913">
        <f t="shared" si="172"/>
        <v>211</v>
      </c>
      <c r="Y913">
        <f t="shared" si="173"/>
        <v>204</v>
      </c>
      <c r="Z913">
        <f t="shared" si="174"/>
        <v>0</v>
      </c>
      <c r="AA913">
        <f t="shared" si="175"/>
        <v>1</v>
      </c>
      <c r="AB913">
        <f t="shared" si="176"/>
        <v>205</v>
      </c>
      <c r="AC913">
        <f t="shared" si="177"/>
        <v>20504</v>
      </c>
      <c r="AD913">
        <f t="shared" si="178"/>
        <v>2</v>
      </c>
      <c r="AE913">
        <f t="shared" si="179"/>
        <v>1</v>
      </c>
    </row>
    <row r="914" spans="1:31" x14ac:dyDescent="0.2">
      <c r="A914">
        <v>11</v>
      </c>
      <c r="B914">
        <v>3</v>
      </c>
      <c r="C914">
        <v>1</v>
      </c>
      <c r="D914">
        <v>1</v>
      </c>
      <c r="E914">
        <v>6</v>
      </c>
      <c r="F914">
        <v>4</v>
      </c>
      <c r="G914">
        <v>4</v>
      </c>
      <c r="H914">
        <v>2</v>
      </c>
      <c r="I914">
        <v>3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3</v>
      </c>
      <c r="P914">
        <v>2</v>
      </c>
      <c r="T914">
        <f t="shared" si="168"/>
        <v>11</v>
      </c>
      <c r="U914">
        <f t="shared" si="169"/>
        <v>3</v>
      </c>
      <c r="V914">
        <f t="shared" si="170"/>
        <v>1</v>
      </c>
      <c r="W914">
        <f t="shared" si="171"/>
        <v>1</v>
      </c>
      <c r="X914">
        <f t="shared" si="172"/>
        <v>106</v>
      </c>
      <c r="Y914">
        <f t="shared" si="173"/>
        <v>104</v>
      </c>
      <c r="Z914">
        <f t="shared" si="174"/>
        <v>4</v>
      </c>
      <c r="AA914">
        <f t="shared" si="175"/>
        <v>6</v>
      </c>
      <c r="AB914">
        <f t="shared" si="176"/>
        <v>102</v>
      </c>
      <c r="AC914">
        <f t="shared" si="177"/>
        <v>10203</v>
      </c>
      <c r="AD914">
        <f t="shared" si="178"/>
        <v>3</v>
      </c>
      <c r="AE914">
        <f t="shared" si="179"/>
        <v>2</v>
      </c>
    </row>
    <row r="915" spans="1:31" x14ac:dyDescent="0.2">
      <c r="A915">
        <v>11</v>
      </c>
      <c r="B915">
        <v>3</v>
      </c>
      <c r="C915">
        <v>2</v>
      </c>
      <c r="D915">
        <v>1</v>
      </c>
      <c r="E915">
        <v>1</v>
      </c>
      <c r="F915">
        <v>1</v>
      </c>
      <c r="G915">
        <v>2</v>
      </c>
      <c r="H915">
        <v>4</v>
      </c>
      <c r="I915">
        <v>2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2</v>
      </c>
      <c r="T915">
        <f t="shared" si="168"/>
        <v>11</v>
      </c>
      <c r="U915">
        <f t="shared" si="169"/>
        <v>3</v>
      </c>
      <c r="V915">
        <f t="shared" si="170"/>
        <v>2</v>
      </c>
      <c r="W915">
        <f t="shared" si="171"/>
        <v>1</v>
      </c>
      <c r="X915">
        <f t="shared" si="172"/>
        <v>101</v>
      </c>
      <c r="Y915">
        <f t="shared" si="173"/>
        <v>101</v>
      </c>
      <c r="Z915">
        <f t="shared" si="174"/>
        <v>2</v>
      </c>
      <c r="AA915">
        <f t="shared" si="175"/>
        <v>6</v>
      </c>
      <c r="AB915">
        <f t="shared" si="176"/>
        <v>104</v>
      </c>
      <c r="AC915">
        <f t="shared" si="177"/>
        <v>10402</v>
      </c>
      <c r="AD915">
        <f t="shared" si="178"/>
        <v>1</v>
      </c>
      <c r="AE915">
        <f t="shared" si="179"/>
        <v>2</v>
      </c>
    </row>
    <row r="916" spans="1:31" x14ac:dyDescent="0.2">
      <c r="A916">
        <v>11</v>
      </c>
      <c r="B916">
        <v>3</v>
      </c>
      <c r="C916">
        <v>3</v>
      </c>
      <c r="D916">
        <v>1</v>
      </c>
      <c r="E916">
        <v>12</v>
      </c>
      <c r="F916">
        <v>2</v>
      </c>
      <c r="G916">
        <v>6</v>
      </c>
      <c r="H916">
        <v>1</v>
      </c>
      <c r="I916">
        <v>4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>
        <v>1</v>
      </c>
      <c r="T916">
        <f t="shared" si="168"/>
        <v>11</v>
      </c>
      <c r="U916">
        <f t="shared" si="169"/>
        <v>3</v>
      </c>
      <c r="V916">
        <f t="shared" si="170"/>
        <v>3</v>
      </c>
      <c r="W916">
        <f t="shared" si="171"/>
        <v>1</v>
      </c>
      <c r="X916">
        <f t="shared" si="172"/>
        <v>112</v>
      </c>
      <c r="Y916">
        <f t="shared" si="173"/>
        <v>102</v>
      </c>
      <c r="Z916">
        <f t="shared" si="174"/>
        <v>6</v>
      </c>
      <c r="AA916">
        <f t="shared" si="175"/>
        <v>6</v>
      </c>
      <c r="AB916">
        <f t="shared" si="176"/>
        <v>101</v>
      </c>
      <c r="AC916">
        <f t="shared" si="177"/>
        <v>10104</v>
      </c>
      <c r="AD916">
        <f t="shared" si="178"/>
        <v>1</v>
      </c>
      <c r="AE916">
        <f t="shared" si="179"/>
        <v>1</v>
      </c>
    </row>
    <row r="917" spans="1:31" x14ac:dyDescent="0.2">
      <c r="A917">
        <v>11</v>
      </c>
      <c r="B917">
        <v>3</v>
      </c>
      <c r="C917">
        <v>4</v>
      </c>
      <c r="D917">
        <v>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10</v>
      </c>
      <c r="K917">
        <v>3</v>
      </c>
      <c r="L917">
        <v>5</v>
      </c>
      <c r="M917">
        <v>4</v>
      </c>
      <c r="N917">
        <v>3</v>
      </c>
      <c r="O917">
        <v>2</v>
      </c>
      <c r="P917">
        <v>1</v>
      </c>
      <c r="T917">
        <f t="shared" si="168"/>
        <v>11</v>
      </c>
      <c r="U917">
        <f t="shared" si="169"/>
        <v>3</v>
      </c>
      <c r="V917">
        <f t="shared" si="170"/>
        <v>4</v>
      </c>
      <c r="W917">
        <f t="shared" si="171"/>
        <v>2</v>
      </c>
      <c r="X917">
        <f t="shared" si="172"/>
        <v>210</v>
      </c>
      <c r="Y917">
        <f t="shared" si="173"/>
        <v>203</v>
      </c>
      <c r="Z917">
        <f t="shared" si="174"/>
        <v>0</v>
      </c>
      <c r="AA917">
        <f t="shared" si="175"/>
        <v>5</v>
      </c>
      <c r="AB917">
        <f t="shared" si="176"/>
        <v>204</v>
      </c>
      <c r="AC917">
        <f t="shared" si="177"/>
        <v>20403</v>
      </c>
      <c r="AD917">
        <f t="shared" si="178"/>
        <v>2</v>
      </c>
      <c r="AE917">
        <f t="shared" si="179"/>
        <v>1</v>
      </c>
    </row>
    <row r="918" spans="1:31" x14ac:dyDescent="0.2">
      <c r="A918">
        <v>11</v>
      </c>
      <c r="B918">
        <v>3</v>
      </c>
      <c r="C918">
        <v>5</v>
      </c>
      <c r="D918">
        <v>2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8</v>
      </c>
      <c r="K918">
        <v>4</v>
      </c>
      <c r="L918">
        <v>3</v>
      </c>
      <c r="M918">
        <v>5</v>
      </c>
      <c r="N918">
        <v>1</v>
      </c>
      <c r="O918">
        <v>2</v>
      </c>
      <c r="P918">
        <v>1</v>
      </c>
      <c r="T918">
        <f t="shared" si="168"/>
        <v>11</v>
      </c>
      <c r="U918">
        <f t="shared" si="169"/>
        <v>3</v>
      </c>
      <c r="V918">
        <f t="shared" si="170"/>
        <v>5</v>
      </c>
      <c r="W918">
        <f t="shared" si="171"/>
        <v>2</v>
      </c>
      <c r="X918">
        <f t="shared" si="172"/>
        <v>208</v>
      </c>
      <c r="Y918">
        <f t="shared" si="173"/>
        <v>204</v>
      </c>
      <c r="Z918">
        <f t="shared" si="174"/>
        <v>0</v>
      </c>
      <c r="AA918">
        <f t="shared" si="175"/>
        <v>3</v>
      </c>
      <c r="AB918">
        <f t="shared" si="176"/>
        <v>205</v>
      </c>
      <c r="AC918">
        <f t="shared" si="177"/>
        <v>20501</v>
      </c>
      <c r="AD918">
        <f t="shared" si="178"/>
        <v>2</v>
      </c>
      <c r="AE918">
        <f t="shared" si="179"/>
        <v>1</v>
      </c>
    </row>
    <row r="919" spans="1:31" x14ac:dyDescent="0.2">
      <c r="A919">
        <v>11</v>
      </c>
      <c r="B919">
        <v>3</v>
      </c>
      <c r="C919">
        <v>6</v>
      </c>
      <c r="D919">
        <v>1</v>
      </c>
      <c r="E919">
        <v>13</v>
      </c>
      <c r="F919">
        <v>5</v>
      </c>
      <c r="G919">
        <v>5</v>
      </c>
      <c r="H919">
        <v>5</v>
      </c>
      <c r="I919">
        <v>5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3</v>
      </c>
      <c r="P919">
        <v>2</v>
      </c>
      <c r="T919">
        <f t="shared" si="168"/>
        <v>11</v>
      </c>
      <c r="U919">
        <f t="shared" si="169"/>
        <v>3</v>
      </c>
      <c r="V919">
        <f t="shared" si="170"/>
        <v>6</v>
      </c>
      <c r="W919">
        <f t="shared" si="171"/>
        <v>1</v>
      </c>
      <c r="X919">
        <f t="shared" si="172"/>
        <v>113</v>
      </c>
      <c r="Y919">
        <f t="shared" si="173"/>
        <v>105</v>
      </c>
      <c r="Z919">
        <f t="shared" si="174"/>
        <v>5</v>
      </c>
      <c r="AA919">
        <f t="shared" si="175"/>
        <v>6</v>
      </c>
      <c r="AB919">
        <f t="shared" si="176"/>
        <v>105</v>
      </c>
      <c r="AC919">
        <f t="shared" si="177"/>
        <v>10505</v>
      </c>
      <c r="AD919">
        <f t="shared" si="178"/>
        <v>3</v>
      </c>
      <c r="AE919">
        <f t="shared" si="179"/>
        <v>2</v>
      </c>
    </row>
    <row r="920" spans="1:31" x14ac:dyDescent="0.2">
      <c r="A920">
        <v>11</v>
      </c>
      <c r="B920">
        <v>4</v>
      </c>
      <c r="C920">
        <v>1</v>
      </c>
      <c r="D920">
        <v>2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</v>
      </c>
      <c r="K920">
        <v>1</v>
      </c>
      <c r="L920">
        <v>1</v>
      </c>
      <c r="M920">
        <v>2</v>
      </c>
      <c r="N920">
        <v>3</v>
      </c>
      <c r="O920">
        <v>1</v>
      </c>
      <c r="P920">
        <v>2</v>
      </c>
      <c r="T920">
        <f t="shared" si="168"/>
        <v>11</v>
      </c>
      <c r="U920">
        <f t="shared" si="169"/>
        <v>4</v>
      </c>
      <c r="V920">
        <f t="shared" si="170"/>
        <v>1</v>
      </c>
      <c r="W920">
        <f t="shared" si="171"/>
        <v>2</v>
      </c>
      <c r="X920">
        <f t="shared" si="172"/>
        <v>201</v>
      </c>
      <c r="Y920">
        <f t="shared" si="173"/>
        <v>201</v>
      </c>
      <c r="Z920">
        <f t="shared" si="174"/>
        <v>0</v>
      </c>
      <c r="AA920">
        <f t="shared" si="175"/>
        <v>1</v>
      </c>
      <c r="AB920">
        <f t="shared" si="176"/>
        <v>202</v>
      </c>
      <c r="AC920">
        <f t="shared" si="177"/>
        <v>20203</v>
      </c>
      <c r="AD920">
        <f t="shared" si="178"/>
        <v>1</v>
      </c>
      <c r="AE920">
        <f t="shared" si="179"/>
        <v>2</v>
      </c>
    </row>
    <row r="921" spans="1:31" x14ac:dyDescent="0.2">
      <c r="A921">
        <v>11</v>
      </c>
      <c r="B921">
        <v>4</v>
      </c>
      <c r="C921">
        <v>2</v>
      </c>
      <c r="D921">
        <v>1</v>
      </c>
      <c r="E921">
        <v>2</v>
      </c>
      <c r="F921">
        <v>4</v>
      </c>
      <c r="G921">
        <v>2</v>
      </c>
      <c r="H921">
        <v>3</v>
      </c>
      <c r="I921">
        <v>1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>
        <v>1</v>
      </c>
      <c r="T921">
        <f t="shared" si="168"/>
        <v>11</v>
      </c>
      <c r="U921">
        <f t="shared" si="169"/>
        <v>4</v>
      </c>
      <c r="V921">
        <f t="shared" si="170"/>
        <v>2</v>
      </c>
      <c r="W921">
        <f t="shared" si="171"/>
        <v>1</v>
      </c>
      <c r="X921">
        <f t="shared" si="172"/>
        <v>102</v>
      </c>
      <c r="Y921">
        <f t="shared" si="173"/>
        <v>104</v>
      </c>
      <c r="Z921">
        <f t="shared" si="174"/>
        <v>2</v>
      </c>
      <c r="AA921">
        <f t="shared" si="175"/>
        <v>6</v>
      </c>
      <c r="AB921">
        <f t="shared" si="176"/>
        <v>103</v>
      </c>
      <c r="AC921">
        <f t="shared" si="177"/>
        <v>10301</v>
      </c>
      <c r="AD921">
        <f t="shared" si="178"/>
        <v>1</v>
      </c>
      <c r="AE921">
        <f t="shared" si="179"/>
        <v>1</v>
      </c>
    </row>
    <row r="922" spans="1:31" x14ac:dyDescent="0.2">
      <c r="A922">
        <v>11</v>
      </c>
      <c r="B922">
        <v>4</v>
      </c>
      <c r="C922">
        <v>3</v>
      </c>
      <c r="D922">
        <v>1</v>
      </c>
      <c r="E922">
        <v>14</v>
      </c>
      <c r="F922">
        <v>3</v>
      </c>
      <c r="G922">
        <v>5</v>
      </c>
      <c r="H922">
        <v>3</v>
      </c>
      <c r="I922">
        <v>3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2</v>
      </c>
      <c r="P922">
        <v>2</v>
      </c>
      <c r="T922">
        <f t="shared" si="168"/>
        <v>11</v>
      </c>
      <c r="U922">
        <f t="shared" si="169"/>
        <v>4</v>
      </c>
      <c r="V922">
        <f t="shared" si="170"/>
        <v>3</v>
      </c>
      <c r="W922">
        <f t="shared" si="171"/>
        <v>1</v>
      </c>
      <c r="X922">
        <f t="shared" si="172"/>
        <v>114</v>
      </c>
      <c r="Y922">
        <f t="shared" si="173"/>
        <v>103</v>
      </c>
      <c r="Z922">
        <f t="shared" si="174"/>
        <v>5</v>
      </c>
      <c r="AA922">
        <f t="shared" si="175"/>
        <v>6</v>
      </c>
      <c r="AB922">
        <f t="shared" si="176"/>
        <v>103</v>
      </c>
      <c r="AC922">
        <f t="shared" si="177"/>
        <v>10303</v>
      </c>
      <c r="AD922">
        <f t="shared" si="178"/>
        <v>2</v>
      </c>
      <c r="AE922">
        <f t="shared" si="179"/>
        <v>2</v>
      </c>
    </row>
    <row r="923" spans="1:31" x14ac:dyDescent="0.2">
      <c r="A923">
        <v>11</v>
      </c>
      <c r="B923">
        <v>4</v>
      </c>
      <c r="C923">
        <v>4</v>
      </c>
      <c r="D923">
        <v>2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9</v>
      </c>
      <c r="K923">
        <v>3</v>
      </c>
      <c r="L923">
        <v>2</v>
      </c>
      <c r="M923">
        <v>6</v>
      </c>
      <c r="N923">
        <v>4</v>
      </c>
      <c r="O923">
        <v>3</v>
      </c>
      <c r="P923">
        <v>1</v>
      </c>
      <c r="T923">
        <f t="shared" si="168"/>
        <v>11</v>
      </c>
      <c r="U923">
        <f t="shared" si="169"/>
        <v>4</v>
      </c>
      <c r="V923">
        <f t="shared" si="170"/>
        <v>4</v>
      </c>
      <c r="W923">
        <f t="shared" si="171"/>
        <v>2</v>
      </c>
      <c r="X923">
        <f t="shared" si="172"/>
        <v>209</v>
      </c>
      <c r="Y923">
        <f t="shared" si="173"/>
        <v>203</v>
      </c>
      <c r="Z923">
        <f t="shared" si="174"/>
        <v>0</v>
      </c>
      <c r="AA923">
        <f t="shared" si="175"/>
        <v>2</v>
      </c>
      <c r="AB923">
        <f t="shared" si="176"/>
        <v>206</v>
      </c>
      <c r="AC923">
        <f t="shared" si="177"/>
        <v>20604</v>
      </c>
      <c r="AD923">
        <f t="shared" si="178"/>
        <v>3</v>
      </c>
      <c r="AE923">
        <f t="shared" si="179"/>
        <v>1</v>
      </c>
    </row>
    <row r="924" spans="1:31" x14ac:dyDescent="0.2">
      <c r="A924">
        <v>11</v>
      </c>
      <c r="B924">
        <v>4</v>
      </c>
      <c r="C924">
        <v>5</v>
      </c>
      <c r="D924">
        <v>1</v>
      </c>
      <c r="E924">
        <v>7</v>
      </c>
      <c r="F924">
        <v>2</v>
      </c>
      <c r="G924">
        <v>1</v>
      </c>
      <c r="H924">
        <v>5</v>
      </c>
      <c r="I924">
        <v>4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3</v>
      </c>
      <c r="P924">
        <v>1</v>
      </c>
      <c r="T924">
        <f t="shared" si="168"/>
        <v>11</v>
      </c>
      <c r="U924">
        <f t="shared" si="169"/>
        <v>4</v>
      </c>
      <c r="V924">
        <f t="shared" si="170"/>
        <v>5</v>
      </c>
      <c r="W924">
        <f t="shared" si="171"/>
        <v>1</v>
      </c>
      <c r="X924">
        <f t="shared" si="172"/>
        <v>107</v>
      </c>
      <c r="Y924">
        <f t="shared" si="173"/>
        <v>102</v>
      </c>
      <c r="Z924">
        <f t="shared" si="174"/>
        <v>1</v>
      </c>
      <c r="AA924">
        <f t="shared" si="175"/>
        <v>6</v>
      </c>
      <c r="AB924">
        <f t="shared" si="176"/>
        <v>105</v>
      </c>
      <c r="AC924">
        <f t="shared" si="177"/>
        <v>10504</v>
      </c>
      <c r="AD924">
        <f t="shared" si="178"/>
        <v>3</v>
      </c>
      <c r="AE924">
        <f t="shared" si="179"/>
        <v>1</v>
      </c>
    </row>
    <row r="925" spans="1:31" x14ac:dyDescent="0.2">
      <c r="A925">
        <v>11</v>
      </c>
      <c r="B925">
        <v>4</v>
      </c>
      <c r="C925">
        <v>6</v>
      </c>
      <c r="D925">
        <v>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5</v>
      </c>
      <c r="K925">
        <v>2</v>
      </c>
      <c r="L925">
        <v>4</v>
      </c>
      <c r="M925">
        <v>7</v>
      </c>
      <c r="N925">
        <v>2</v>
      </c>
      <c r="O925">
        <v>2</v>
      </c>
      <c r="P925">
        <v>2</v>
      </c>
      <c r="T925">
        <f t="shared" si="168"/>
        <v>11</v>
      </c>
      <c r="U925">
        <f t="shared" si="169"/>
        <v>4</v>
      </c>
      <c r="V925">
        <f t="shared" si="170"/>
        <v>6</v>
      </c>
      <c r="W925">
        <f t="shared" si="171"/>
        <v>2</v>
      </c>
      <c r="X925">
        <f t="shared" si="172"/>
        <v>205</v>
      </c>
      <c r="Y925">
        <f t="shared" si="173"/>
        <v>202</v>
      </c>
      <c r="Z925">
        <f t="shared" si="174"/>
        <v>0</v>
      </c>
      <c r="AA925">
        <f t="shared" si="175"/>
        <v>4</v>
      </c>
      <c r="AB925">
        <f t="shared" si="176"/>
        <v>207</v>
      </c>
      <c r="AC925">
        <f t="shared" si="177"/>
        <v>20702</v>
      </c>
      <c r="AD925">
        <f t="shared" si="178"/>
        <v>2</v>
      </c>
      <c r="AE925">
        <f t="shared" si="179"/>
        <v>2</v>
      </c>
    </row>
    <row r="926" spans="1:31" x14ac:dyDescent="0.2">
      <c r="A926">
        <v>11</v>
      </c>
      <c r="B926">
        <v>5</v>
      </c>
      <c r="C926">
        <v>1</v>
      </c>
      <c r="D926">
        <v>2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11</v>
      </c>
      <c r="K926">
        <v>2</v>
      </c>
      <c r="L926">
        <v>5</v>
      </c>
      <c r="M926">
        <v>2</v>
      </c>
      <c r="N926">
        <v>1</v>
      </c>
      <c r="O926">
        <v>2</v>
      </c>
      <c r="P926">
        <v>1</v>
      </c>
      <c r="T926">
        <f t="shared" si="168"/>
        <v>11</v>
      </c>
      <c r="U926">
        <f t="shared" si="169"/>
        <v>5</v>
      </c>
      <c r="V926">
        <f t="shared" si="170"/>
        <v>1</v>
      </c>
      <c r="W926">
        <f t="shared" si="171"/>
        <v>2</v>
      </c>
      <c r="X926">
        <f t="shared" si="172"/>
        <v>211</v>
      </c>
      <c r="Y926">
        <f t="shared" si="173"/>
        <v>202</v>
      </c>
      <c r="Z926">
        <f t="shared" si="174"/>
        <v>0</v>
      </c>
      <c r="AA926">
        <f t="shared" si="175"/>
        <v>5</v>
      </c>
      <c r="AB926">
        <f t="shared" si="176"/>
        <v>202</v>
      </c>
      <c r="AC926">
        <f t="shared" si="177"/>
        <v>20201</v>
      </c>
      <c r="AD926">
        <f t="shared" si="178"/>
        <v>2</v>
      </c>
      <c r="AE926">
        <f t="shared" si="179"/>
        <v>1</v>
      </c>
    </row>
    <row r="927" spans="1:31" x14ac:dyDescent="0.2">
      <c r="A927">
        <v>11</v>
      </c>
      <c r="B927">
        <v>5</v>
      </c>
      <c r="C927">
        <v>2</v>
      </c>
      <c r="D927">
        <v>1</v>
      </c>
      <c r="E927">
        <v>2</v>
      </c>
      <c r="F927">
        <v>1</v>
      </c>
      <c r="G927">
        <v>5</v>
      </c>
      <c r="H927">
        <v>1</v>
      </c>
      <c r="I927">
        <v>5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3</v>
      </c>
      <c r="P927">
        <v>2</v>
      </c>
      <c r="T927">
        <f t="shared" si="168"/>
        <v>11</v>
      </c>
      <c r="U927">
        <f t="shared" si="169"/>
        <v>5</v>
      </c>
      <c r="V927">
        <f t="shared" si="170"/>
        <v>2</v>
      </c>
      <c r="W927">
        <f t="shared" si="171"/>
        <v>1</v>
      </c>
      <c r="X927">
        <f t="shared" si="172"/>
        <v>102</v>
      </c>
      <c r="Y927">
        <f t="shared" si="173"/>
        <v>101</v>
      </c>
      <c r="Z927">
        <f t="shared" si="174"/>
        <v>5</v>
      </c>
      <c r="AA927">
        <f t="shared" si="175"/>
        <v>6</v>
      </c>
      <c r="AB927">
        <f t="shared" si="176"/>
        <v>101</v>
      </c>
      <c r="AC927">
        <f t="shared" si="177"/>
        <v>10105</v>
      </c>
      <c r="AD927">
        <f t="shared" si="178"/>
        <v>3</v>
      </c>
      <c r="AE927">
        <f t="shared" si="179"/>
        <v>2</v>
      </c>
    </row>
    <row r="928" spans="1:31" x14ac:dyDescent="0.2">
      <c r="A928">
        <v>11</v>
      </c>
      <c r="B928">
        <v>5</v>
      </c>
      <c r="C928">
        <v>3</v>
      </c>
      <c r="D928">
        <v>2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5</v>
      </c>
      <c r="K928">
        <v>4</v>
      </c>
      <c r="L928">
        <v>4</v>
      </c>
      <c r="M928">
        <v>1</v>
      </c>
      <c r="N928">
        <v>5</v>
      </c>
      <c r="O928">
        <v>3</v>
      </c>
      <c r="P928">
        <v>2</v>
      </c>
      <c r="T928">
        <f t="shared" si="168"/>
        <v>11</v>
      </c>
      <c r="U928">
        <f t="shared" si="169"/>
        <v>5</v>
      </c>
      <c r="V928">
        <f t="shared" si="170"/>
        <v>3</v>
      </c>
      <c r="W928">
        <f t="shared" si="171"/>
        <v>2</v>
      </c>
      <c r="X928">
        <f t="shared" si="172"/>
        <v>205</v>
      </c>
      <c r="Y928">
        <f t="shared" si="173"/>
        <v>204</v>
      </c>
      <c r="Z928">
        <f t="shared" si="174"/>
        <v>0</v>
      </c>
      <c r="AA928">
        <f t="shared" si="175"/>
        <v>4</v>
      </c>
      <c r="AB928">
        <f t="shared" si="176"/>
        <v>201</v>
      </c>
      <c r="AC928">
        <f t="shared" si="177"/>
        <v>20105</v>
      </c>
      <c r="AD928">
        <f t="shared" si="178"/>
        <v>3</v>
      </c>
      <c r="AE928">
        <f t="shared" si="179"/>
        <v>2</v>
      </c>
    </row>
    <row r="929" spans="1:31" x14ac:dyDescent="0.2">
      <c r="A929">
        <v>11</v>
      </c>
      <c r="B929">
        <v>5</v>
      </c>
      <c r="C929">
        <v>4</v>
      </c>
      <c r="D929">
        <v>1</v>
      </c>
      <c r="E929">
        <v>13</v>
      </c>
      <c r="F929">
        <v>3</v>
      </c>
      <c r="G929">
        <v>3</v>
      </c>
      <c r="H929">
        <v>4</v>
      </c>
      <c r="I929">
        <v>5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>
        <v>2</v>
      </c>
      <c r="T929">
        <f t="shared" si="168"/>
        <v>11</v>
      </c>
      <c r="U929">
        <f t="shared" si="169"/>
        <v>5</v>
      </c>
      <c r="V929">
        <f t="shared" si="170"/>
        <v>4</v>
      </c>
      <c r="W929">
        <f t="shared" si="171"/>
        <v>1</v>
      </c>
      <c r="X929">
        <f t="shared" si="172"/>
        <v>113</v>
      </c>
      <c r="Y929">
        <f t="shared" si="173"/>
        <v>103</v>
      </c>
      <c r="Z929">
        <f t="shared" si="174"/>
        <v>3</v>
      </c>
      <c r="AA929">
        <f t="shared" si="175"/>
        <v>6</v>
      </c>
      <c r="AB929">
        <f t="shared" si="176"/>
        <v>104</v>
      </c>
      <c r="AC929">
        <f t="shared" si="177"/>
        <v>10405</v>
      </c>
      <c r="AD929">
        <f t="shared" si="178"/>
        <v>1</v>
      </c>
      <c r="AE929">
        <f t="shared" si="179"/>
        <v>2</v>
      </c>
    </row>
    <row r="930" spans="1:31" x14ac:dyDescent="0.2">
      <c r="A930">
        <v>11</v>
      </c>
      <c r="B930">
        <v>5</v>
      </c>
      <c r="C930">
        <v>5</v>
      </c>
      <c r="D930">
        <v>2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7</v>
      </c>
      <c r="K930">
        <v>1</v>
      </c>
      <c r="L930">
        <v>3</v>
      </c>
      <c r="M930">
        <v>3</v>
      </c>
      <c r="N930">
        <v>2</v>
      </c>
      <c r="O930">
        <v>1</v>
      </c>
      <c r="P930">
        <v>1</v>
      </c>
      <c r="T930">
        <f t="shared" si="168"/>
        <v>11</v>
      </c>
      <c r="U930">
        <f t="shared" si="169"/>
        <v>5</v>
      </c>
      <c r="V930">
        <f t="shared" si="170"/>
        <v>5</v>
      </c>
      <c r="W930">
        <f t="shared" si="171"/>
        <v>2</v>
      </c>
      <c r="X930">
        <f t="shared" si="172"/>
        <v>207</v>
      </c>
      <c r="Y930">
        <f t="shared" si="173"/>
        <v>201</v>
      </c>
      <c r="Z930">
        <f t="shared" si="174"/>
        <v>0</v>
      </c>
      <c r="AA930">
        <f t="shared" si="175"/>
        <v>3</v>
      </c>
      <c r="AB930">
        <f t="shared" si="176"/>
        <v>203</v>
      </c>
      <c r="AC930">
        <f t="shared" si="177"/>
        <v>20302</v>
      </c>
      <c r="AD930">
        <f t="shared" si="178"/>
        <v>1</v>
      </c>
      <c r="AE930">
        <f t="shared" si="179"/>
        <v>1</v>
      </c>
    </row>
    <row r="931" spans="1:31" x14ac:dyDescent="0.2">
      <c r="A931">
        <v>11</v>
      </c>
      <c r="B931">
        <v>5</v>
      </c>
      <c r="C931">
        <v>6</v>
      </c>
      <c r="D931">
        <v>1</v>
      </c>
      <c r="E931">
        <v>11</v>
      </c>
      <c r="F931">
        <v>5</v>
      </c>
      <c r="G931">
        <v>1</v>
      </c>
      <c r="H931">
        <v>2</v>
      </c>
      <c r="I931">
        <v>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2</v>
      </c>
      <c r="P931">
        <v>1</v>
      </c>
      <c r="T931">
        <f t="shared" si="168"/>
        <v>11</v>
      </c>
      <c r="U931">
        <f t="shared" si="169"/>
        <v>5</v>
      </c>
      <c r="V931">
        <f t="shared" si="170"/>
        <v>6</v>
      </c>
      <c r="W931">
        <f t="shared" si="171"/>
        <v>1</v>
      </c>
      <c r="X931">
        <f t="shared" si="172"/>
        <v>111</v>
      </c>
      <c r="Y931">
        <f t="shared" si="173"/>
        <v>105</v>
      </c>
      <c r="Z931">
        <f t="shared" si="174"/>
        <v>1</v>
      </c>
      <c r="AA931">
        <f t="shared" si="175"/>
        <v>6</v>
      </c>
      <c r="AB931">
        <f t="shared" si="176"/>
        <v>102</v>
      </c>
      <c r="AC931">
        <f t="shared" si="177"/>
        <v>10201</v>
      </c>
      <c r="AD931">
        <f t="shared" si="178"/>
        <v>2</v>
      </c>
      <c r="AE931">
        <f t="shared" si="179"/>
        <v>1</v>
      </c>
    </row>
    <row r="932" spans="1:31" x14ac:dyDescent="0.2">
      <c r="A932">
        <v>11</v>
      </c>
      <c r="B932">
        <v>6</v>
      </c>
      <c r="C932">
        <v>1</v>
      </c>
      <c r="D932">
        <v>2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8</v>
      </c>
      <c r="K932">
        <v>4</v>
      </c>
      <c r="L932">
        <v>2</v>
      </c>
      <c r="M932">
        <v>4</v>
      </c>
      <c r="N932">
        <v>4</v>
      </c>
      <c r="O932">
        <v>1</v>
      </c>
      <c r="P932">
        <v>2</v>
      </c>
      <c r="T932">
        <f t="shared" si="168"/>
        <v>11</v>
      </c>
      <c r="U932">
        <f t="shared" si="169"/>
        <v>6</v>
      </c>
      <c r="V932">
        <f t="shared" si="170"/>
        <v>1</v>
      </c>
      <c r="W932">
        <f t="shared" si="171"/>
        <v>2</v>
      </c>
      <c r="X932">
        <f t="shared" si="172"/>
        <v>208</v>
      </c>
      <c r="Y932">
        <f t="shared" si="173"/>
        <v>204</v>
      </c>
      <c r="Z932">
        <f t="shared" si="174"/>
        <v>0</v>
      </c>
      <c r="AA932">
        <f t="shared" si="175"/>
        <v>2</v>
      </c>
      <c r="AB932">
        <f t="shared" si="176"/>
        <v>204</v>
      </c>
      <c r="AC932">
        <f t="shared" si="177"/>
        <v>20404</v>
      </c>
      <c r="AD932">
        <f t="shared" si="178"/>
        <v>1</v>
      </c>
      <c r="AE932">
        <f t="shared" si="179"/>
        <v>2</v>
      </c>
    </row>
    <row r="933" spans="1:31" x14ac:dyDescent="0.2">
      <c r="A933">
        <v>11</v>
      </c>
      <c r="B933">
        <v>6</v>
      </c>
      <c r="C933">
        <v>2</v>
      </c>
      <c r="D933">
        <v>2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5</v>
      </c>
      <c r="K933">
        <v>3</v>
      </c>
      <c r="L933">
        <v>4</v>
      </c>
      <c r="M933">
        <v>5</v>
      </c>
      <c r="N933">
        <v>5</v>
      </c>
      <c r="O933">
        <v>1</v>
      </c>
      <c r="P933">
        <v>1</v>
      </c>
      <c r="T933">
        <f t="shared" si="168"/>
        <v>11</v>
      </c>
      <c r="U933">
        <f t="shared" si="169"/>
        <v>6</v>
      </c>
      <c r="V933">
        <f t="shared" si="170"/>
        <v>2</v>
      </c>
      <c r="W933">
        <f t="shared" si="171"/>
        <v>2</v>
      </c>
      <c r="X933">
        <f t="shared" si="172"/>
        <v>205</v>
      </c>
      <c r="Y933">
        <f t="shared" si="173"/>
        <v>203</v>
      </c>
      <c r="Z933">
        <f t="shared" si="174"/>
        <v>0</v>
      </c>
      <c r="AA933">
        <f t="shared" si="175"/>
        <v>4</v>
      </c>
      <c r="AB933">
        <f t="shared" si="176"/>
        <v>205</v>
      </c>
      <c r="AC933">
        <f t="shared" si="177"/>
        <v>20505</v>
      </c>
      <c r="AD933">
        <f t="shared" si="178"/>
        <v>1</v>
      </c>
      <c r="AE933">
        <f t="shared" si="179"/>
        <v>1</v>
      </c>
    </row>
    <row r="934" spans="1:31" x14ac:dyDescent="0.2">
      <c r="A934">
        <v>11</v>
      </c>
      <c r="B934">
        <v>6</v>
      </c>
      <c r="C934">
        <v>3</v>
      </c>
      <c r="D934">
        <v>2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10</v>
      </c>
      <c r="K934">
        <v>2</v>
      </c>
      <c r="L934">
        <v>5</v>
      </c>
      <c r="M934">
        <v>2</v>
      </c>
      <c r="N934">
        <v>1</v>
      </c>
      <c r="O934">
        <v>2</v>
      </c>
      <c r="P934">
        <v>1</v>
      </c>
      <c r="T934">
        <f t="shared" si="168"/>
        <v>11</v>
      </c>
      <c r="U934">
        <f t="shared" si="169"/>
        <v>6</v>
      </c>
      <c r="V934">
        <f t="shared" si="170"/>
        <v>3</v>
      </c>
      <c r="W934">
        <f t="shared" si="171"/>
        <v>2</v>
      </c>
      <c r="X934">
        <f t="shared" si="172"/>
        <v>210</v>
      </c>
      <c r="Y934">
        <f t="shared" si="173"/>
        <v>202</v>
      </c>
      <c r="Z934">
        <f t="shared" si="174"/>
        <v>0</v>
      </c>
      <c r="AA934">
        <f t="shared" si="175"/>
        <v>5</v>
      </c>
      <c r="AB934">
        <f t="shared" si="176"/>
        <v>202</v>
      </c>
      <c r="AC934">
        <f t="shared" si="177"/>
        <v>20201</v>
      </c>
      <c r="AD934">
        <f t="shared" si="178"/>
        <v>2</v>
      </c>
      <c r="AE934">
        <f t="shared" si="179"/>
        <v>1</v>
      </c>
    </row>
    <row r="935" spans="1:31" x14ac:dyDescent="0.2">
      <c r="A935">
        <v>11</v>
      </c>
      <c r="B935">
        <v>6</v>
      </c>
      <c r="C935">
        <v>4</v>
      </c>
      <c r="D935">
        <v>1</v>
      </c>
      <c r="E935">
        <v>2</v>
      </c>
      <c r="F935">
        <v>4</v>
      </c>
      <c r="G935">
        <v>2</v>
      </c>
      <c r="H935">
        <v>5</v>
      </c>
      <c r="I935">
        <v>4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2</v>
      </c>
      <c r="P935">
        <v>2</v>
      </c>
      <c r="T935">
        <f t="shared" si="168"/>
        <v>11</v>
      </c>
      <c r="U935">
        <f t="shared" si="169"/>
        <v>6</v>
      </c>
      <c r="V935">
        <f t="shared" si="170"/>
        <v>4</v>
      </c>
      <c r="W935">
        <f t="shared" si="171"/>
        <v>1</v>
      </c>
      <c r="X935">
        <f t="shared" si="172"/>
        <v>102</v>
      </c>
      <c r="Y935">
        <f t="shared" si="173"/>
        <v>104</v>
      </c>
      <c r="Z935">
        <f t="shared" si="174"/>
        <v>2</v>
      </c>
      <c r="AA935">
        <f t="shared" si="175"/>
        <v>6</v>
      </c>
      <c r="AB935">
        <f t="shared" si="176"/>
        <v>105</v>
      </c>
      <c r="AC935">
        <f t="shared" si="177"/>
        <v>10504</v>
      </c>
      <c r="AD935">
        <f t="shared" si="178"/>
        <v>2</v>
      </c>
      <c r="AE935">
        <f t="shared" si="179"/>
        <v>2</v>
      </c>
    </row>
    <row r="936" spans="1:31" x14ac:dyDescent="0.2">
      <c r="A936">
        <v>11</v>
      </c>
      <c r="B936">
        <v>6</v>
      </c>
      <c r="C936">
        <v>5</v>
      </c>
      <c r="D936">
        <v>1</v>
      </c>
      <c r="E936">
        <v>3</v>
      </c>
      <c r="F936">
        <v>5</v>
      </c>
      <c r="G936">
        <v>5</v>
      </c>
      <c r="H936">
        <v>4</v>
      </c>
      <c r="I936">
        <v>2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3</v>
      </c>
      <c r="P936">
        <v>2</v>
      </c>
      <c r="T936">
        <f t="shared" si="168"/>
        <v>11</v>
      </c>
      <c r="U936">
        <f t="shared" si="169"/>
        <v>6</v>
      </c>
      <c r="V936">
        <f t="shared" si="170"/>
        <v>5</v>
      </c>
      <c r="W936">
        <f t="shared" si="171"/>
        <v>1</v>
      </c>
      <c r="X936">
        <f t="shared" si="172"/>
        <v>103</v>
      </c>
      <c r="Y936">
        <f t="shared" si="173"/>
        <v>105</v>
      </c>
      <c r="Z936">
        <f t="shared" si="174"/>
        <v>5</v>
      </c>
      <c r="AA936">
        <f t="shared" si="175"/>
        <v>6</v>
      </c>
      <c r="AB936">
        <f t="shared" si="176"/>
        <v>104</v>
      </c>
      <c r="AC936">
        <f t="shared" si="177"/>
        <v>10402</v>
      </c>
      <c r="AD936">
        <f t="shared" si="178"/>
        <v>3</v>
      </c>
      <c r="AE936">
        <f t="shared" si="179"/>
        <v>2</v>
      </c>
    </row>
    <row r="937" spans="1:31" x14ac:dyDescent="0.2">
      <c r="A937">
        <v>11</v>
      </c>
      <c r="B937">
        <v>6</v>
      </c>
      <c r="C937">
        <v>6</v>
      </c>
      <c r="D937">
        <v>1</v>
      </c>
      <c r="E937">
        <v>6</v>
      </c>
      <c r="F937">
        <v>3</v>
      </c>
      <c r="G937">
        <v>4</v>
      </c>
      <c r="H937">
        <v>3</v>
      </c>
      <c r="I937">
        <v>3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2</v>
      </c>
      <c r="P937">
        <v>1</v>
      </c>
      <c r="T937">
        <f t="shared" si="168"/>
        <v>11</v>
      </c>
      <c r="U937">
        <f t="shared" si="169"/>
        <v>6</v>
      </c>
      <c r="V937">
        <f t="shared" si="170"/>
        <v>6</v>
      </c>
      <c r="W937">
        <f t="shared" si="171"/>
        <v>1</v>
      </c>
      <c r="X937">
        <f t="shared" si="172"/>
        <v>106</v>
      </c>
      <c r="Y937">
        <f t="shared" si="173"/>
        <v>103</v>
      </c>
      <c r="Z937">
        <f t="shared" si="174"/>
        <v>4</v>
      </c>
      <c r="AA937">
        <f t="shared" si="175"/>
        <v>6</v>
      </c>
      <c r="AB937">
        <f t="shared" si="176"/>
        <v>103</v>
      </c>
      <c r="AC937">
        <f t="shared" si="177"/>
        <v>10303</v>
      </c>
      <c r="AD937">
        <f t="shared" si="178"/>
        <v>2</v>
      </c>
      <c r="AE937">
        <f t="shared" si="179"/>
        <v>1</v>
      </c>
    </row>
    <row r="938" spans="1:31" x14ac:dyDescent="0.2">
      <c r="A938">
        <v>11</v>
      </c>
      <c r="B938">
        <v>7</v>
      </c>
      <c r="C938">
        <v>1</v>
      </c>
      <c r="D938">
        <v>1</v>
      </c>
      <c r="E938">
        <v>7</v>
      </c>
      <c r="F938">
        <v>2</v>
      </c>
      <c r="G938">
        <v>5</v>
      </c>
      <c r="H938">
        <v>1</v>
      </c>
      <c r="I938">
        <v>1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>
        <v>2</v>
      </c>
      <c r="T938">
        <f t="shared" si="168"/>
        <v>11</v>
      </c>
      <c r="U938">
        <f t="shared" si="169"/>
        <v>7</v>
      </c>
      <c r="V938">
        <f t="shared" si="170"/>
        <v>1</v>
      </c>
      <c r="W938">
        <f t="shared" si="171"/>
        <v>1</v>
      </c>
      <c r="X938">
        <f t="shared" si="172"/>
        <v>107</v>
      </c>
      <c r="Y938">
        <f t="shared" si="173"/>
        <v>102</v>
      </c>
      <c r="Z938">
        <f t="shared" si="174"/>
        <v>5</v>
      </c>
      <c r="AA938">
        <f t="shared" si="175"/>
        <v>6</v>
      </c>
      <c r="AB938">
        <f t="shared" si="176"/>
        <v>101</v>
      </c>
      <c r="AC938">
        <f t="shared" si="177"/>
        <v>10101</v>
      </c>
      <c r="AD938">
        <f t="shared" si="178"/>
        <v>1</v>
      </c>
      <c r="AE938">
        <f t="shared" si="179"/>
        <v>2</v>
      </c>
    </row>
    <row r="939" spans="1:31" x14ac:dyDescent="0.2">
      <c r="A939">
        <v>11</v>
      </c>
      <c r="B939">
        <v>7</v>
      </c>
      <c r="C939">
        <v>2</v>
      </c>
      <c r="D939">
        <v>1</v>
      </c>
      <c r="E939">
        <v>14</v>
      </c>
      <c r="F939">
        <v>1</v>
      </c>
      <c r="G939">
        <v>6</v>
      </c>
      <c r="H939">
        <v>5</v>
      </c>
      <c r="I939">
        <v>2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2</v>
      </c>
      <c r="P939">
        <v>1</v>
      </c>
      <c r="T939">
        <f t="shared" si="168"/>
        <v>11</v>
      </c>
      <c r="U939">
        <f t="shared" si="169"/>
        <v>7</v>
      </c>
      <c r="V939">
        <f t="shared" si="170"/>
        <v>2</v>
      </c>
      <c r="W939">
        <f t="shared" si="171"/>
        <v>1</v>
      </c>
      <c r="X939">
        <f t="shared" si="172"/>
        <v>114</v>
      </c>
      <c r="Y939">
        <f t="shared" si="173"/>
        <v>101</v>
      </c>
      <c r="Z939">
        <f t="shared" si="174"/>
        <v>6</v>
      </c>
      <c r="AA939">
        <f t="shared" si="175"/>
        <v>6</v>
      </c>
      <c r="AB939">
        <f t="shared" si="176"/>
        <v>105</v>
      </c>
      <c r="AC939">
        <f t="shared" si="177"/>
        <v>10502</v>
      </c>
      <c r="AD939">
        <f t="shared" si="178"/>
        <v>2</v>
      </c>
      <c r="AE939">
        <f t="shared" si="179"/>
        <v>1</v>
      </c>
    </row>
    <row r="940" spans="1:31" x14ac:dyDescent="0.2">
      <c r="A940">
        <v>11</v>
      </c>
      <c r="B940">
        <v>7</v>
      </c>
      <c r="C940">
        <v>3</v>
      </c>
      <c r="D940">
        <v>2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2</v>
      </c>
      <c r="K940">
        <v>4</v>
      </c>
      <c r="L940">
        <v>5</v>
      </c>
      <c r="M940">
        <v>7</v>
      </c>
      <c r="N940">
        <v>4</v>
      </c>
      <c r="O940">
        <v>1</v>
      </c>
      <c r="P940">
        <v>2</v>
      </c>
      <c r="T940">
        <f t="shared" si="168"/>
        <v>11</v>
      </c>
      <c r="U940">
        <f t="shared" si="169"/>
        <v>7</v>
      </c>
      <c r="V940">
        <f t="shared" si="170"/>
        <v>3</v>
      </c>
      <c r="W940">
        <f t="shared" si="171"/>
        <v>2</v>
      </c>
      <c r="X940">
        <f t="shared" si="172"/>
        <v>202</v>
      </c>
      <c r="Y940">
        <f t="shared" si="173"/>
        <v>204</v>
      </c>
      <c r="Z940">
        <f t="shared" si="174"/>
        <v>0</v>
      </c>
      <c r="AA940">
        <f t="shared" si="175"/>
        <v>5</v>
      </c>
      <c r="AB940">
        <f t="shared" si="176"/>
        <v>207</v>
      </c>
      <c r="AC940">
        <f t="shared" si="177"/>
        <v>20704</v>
      </c>
      <c r="AD940">
        <f t="shared" si="178"/>
        <v>1</v>
      </c>
      <c r="AE940">
        <f t="shared" si="179"/>
        <v>2</v>
      </c>
    </row>
    <row r="941" spans="1:31" x14ac:dyDescent="0.2">
      <c r="A941">
        <v>11</v>
      </c>
      <c r="B941">
        <v>7</v>
      </c>
      <c r="C941">
        <v>4</v>
      </c>
      <c r="D941">
        <v>2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8</v>
      </c>
      <c r="K941">
        <v>1</v>
      </c>
      <c r="L941">
        <v>1</v>
      </c>
      <c r="M941">
        <v>4</v>
      </c>
      <c r="N941">
        <v>2</v>
      </c>
      <c r="O941">
        <v>3</v>
      </c>
      <c r="P941">
        <v>1</v>
      </c>
      <c r="T941">
        <f t="shared" si="168"/>
        <v>11</v>
      </c>
      <c r="U941">
        <f t="shared" si="169"/>
        <v>7</v>
      </c>
      <c r="V941">
        <f t="shared" si="170"/>
        <v>4</v>
      </c>
      <c r="W941">
        <f t="shared" si="171"/>
        <v>2</v>
      </c>
      <c r="X941">
        <f t="shared" si="172"/>
        <v>208</v>
      </c>
      <c r="Y941">
        <f t="shared" si="173"/>
        <v>201</v>
      </c>
      <c r="Z941">
        <f t="shared" si="174"/>
        <v>0</v>
      </c>
      <c r="AA941">
        <f t="shared" si="175"/>
        <v>1</v>
      </c>
      <c r="AB941">
        <f t="shared" si="176"/>
        <v>204</v>
      </c>
      <c r="AC941">
        <f t="shared" si="177"/>
        <v>20402</v>
      </c>
      <c r="AD941">
        <f t="shared" si="178"/>
        <v>3</v>
      </c>
      <c r="AE941">
        <f t="shared" si="179"/>
        <v>1</v>
      </c>
    </row>
    <row r="942" spans="1:31" x14ac:dyDescent="0.2">
      <c r="A942">
        <v>11</v>
      </c>
      <c r="B942">
        <v>7</v>
      </c>
      <c r="C942">
        <v>5</v>
      </c>
      <c r="D942">
        <v>2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12</v>
      </c>
      <c r="K942">
        <v>3</v>
      </c>
      <c r="L942">
        <v>4</v>
      </c>
      <c r="M942" s="19">
        <v>6</v>
      </c>
      <c r="N942" s="19">
        <v>3</v>
      </c>
      <c r="O942">
        <v>3</v>
      </c>
      <c r="P942">
        <v>1</v>
      </c>
      <c r="T942">
        <f t="shared" si="168"/>
        <v>11</v>
      </c>
      <c r="U942">
        <f t="shared" si="169"/>
        <v>7</v>
      </c>
      <c r="V942">
        <f t="shared" si="170"/>
        <v>5</v>
      </c>
      <c r="W942">
        <f t="shared" si="171"/>
        <v>2</v>
      </c>
      <c r="X942">
        <f t="shared" si="172"/>
        <v>212</v>
      </c>
      <c r="Y942">
        <f t="shared" si="173"/>
        <v>203</v>
      </c>
      <c r="Z942">
        <f t="shared" si="174"/>
        <v>0</v>
      </c>
      <c r="AA942">
        <f t="shared" si="175"/>
        <v>4</v>
      </c>
      <c r="AB942">
        <f t="shared" si="176"/>
        <v>206</v>
      </c>
      <c r="AC942">
        <f t="shared" si="177"/>
        <v>20603</v>
      </c>
      <c r="AD942">
        <f t="shared" si="178"/>
        <v>3</v>
      </c>
      <c r="AE942">
        <f t="shared" si="179"/>
        <v>1</v>
      </c>
    </row>
    <row r="943" spans="1:31" x14ac:dyDescent="0.2">
      <c r="A943">
        <v>11</v>
      </c>
      <c r="B943">
        <v>7</v>
      </c>
      <c r="C943">
        <v>6</v>
      </c>
      <c r="D943">
        <v>1</v>
      </c>
      <c r="E943">
        <v>3</v>
      </c>
      <c r="F943">
        <v>5</v>
      </c>
      <c r="G943">
        <v>4</v>
      </c>
      <c r="H943">
        <v>3</v>
      </c>
      <c r="I943">
        <v>4</v>
      </c>
      <c r="J943">
        <v>0</v>
      </c>
      <c r="K943">
        <v>0</v>
      </c>
      <c r="L943">
        <v>0</v>
      </c>
      <c r="M943" s="19">
        <v>0</v>
      </c>
      <c r="N943" s="19">
        <v>0</v>
      </c>
      <c r="O943">
        <v>2</v>
      </c>
      <c r="P943">
        <v>2</v>
      </c>
      <c r="T943">
        <f t="shared" si="168"/>
        <v>11</v>
      </c>
      <c r="U943">
        <f t="shared" si="169"/>
        <v>7</v>
      </c>
      <c r="V943">
        <f t="shared" si="170"/>
        <v>6</v>
      </c>
      <c r="W943">
        <f t="shared" si="171"/>
        <v>1</v>
      </c>
      <c r="X943">
        <f t="shared" si="172"/>
        <v>103</v>
      </c>
      <c r="Y943">
        <f t="shared" si="173"/>
        <v>105</v>
      </c>
      <c r="Z943">
        <f t="shared" si="174"/>
        <v>4</v>
      </c>
      <c r="AA943">
        <f t="shared" si="175"/>
        <v>6</v>
      </c>
      <c r="AB943">
        <f t="shared" si="176"/>
        <v>103</v>
      </c>
      <c r="AC943">
        <f t="shared" si="177"/>
        <v>10304</v>
      </c>
      <c r="AD943">
        <f t="shared" si="178"/>
        <v>2</v>
      </c>
      <c r="AE943">
        <f t="shared" si="179"/>
        <v>2</v>
      </c>
    </row>
    <row r="944" spans="1:31" x14ac:dyDescent="0.2">
      <c r="A944">
        <v>11</v>
      </c>
      <c r="B944">
        <v>8</v>
      </c>
      <c r="C944">
        <v>1</v>
      </c>
      <c r="D944">
        <v>1</v>
      </c>
      <c r="E944">
        <v>1</v>
      </c>
      <c r="F944">
        <v>4</v>
      </c>
      <c r="G944">
        <v>2</v>
      </c>
      <c r="H944">
        <v>2</v>
      </c>
      <c r="I944">
        <v>2</v>
      </c>
      <c r="J944">
        <v>0</v>
      </c>
      <c r="K944">
        <v>0</v>
      </c>
      <c r="L944">
        <v>0</v>
      </c>
      <c r="M944" s="19">
        <v>0</v>
      </c>
      <c r="N944" s="19">
        <v>0</v>
      </c>
      <c r="O944">
        <v>3</v>
      </c>
      <c r="P944">
        <v>1</v>
      </c>
      <c r="T944">
        <f t="shared" si="168"/>
        <v>11</v>
      </c>
      <c r="U944">
        <f t="shared" si="169"/>
        <v>8</v>
      </c>
      <c r="V944">
        <f t="shared" si="170"/>
        <v>1</v>
      </c>
      <c r="W944">
        <f t="shared" si="171"/>
        <v>1</v>
      </c>
      <c r="X944">
        <f t="shared" si="172"/>
        <v>101</v>
      </c>
      <c r="Y944">
        <f t="shared" si="173"/>
        <v>104</v>
      </c>
      <c r="Z944">
        <f t="shared" si="174"/>
        <v>2</v>
      </c>
      <c r="AA944">
        <f t="shared" si="175"/>
        <v>6</v>
      </c>
      <c r="AB944">
        <f t="shared" si="176"/>
        <v>102</v>
      </c>
      <c r="AC944">
        <f t="shared" si="177"/>
        <v>10202</v>
      </c>
      <c r="AD944">
        <f t="shared" si="178"/>
        <v>3</v>
      </c>
      <c r="AE944">
        <f t="shared" si="179"/>
        <v>1</v>
      </c>
    </row>
    <row r="945" spans="1:31" x14ac:dyDescent="0.2">
      <c r="A945">
        <v>11</v>
      </c>
      <c r="B945">
        <v>8</v>
      </c>
      <c r="C945">
        <v>2</v>
      </c>
      <c r="D945">
        <v>2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10</v>
      </c>
      <c r="K945">
        <v>3</v>
      </c>
      <c r="L945">
        <v>3</v>
      </c>
      <c r="M945" s="19">
        <v>5</v>
      </c>
      <c r="N945" s="19">
        <v>1</v>
      </c>
      <c r="O945">
        <v>1</v>
      </c>
      <c r="P945">
        <v>1</v>
      </c>
      <c r="T945">
        <f t="shared" si="168"/>
        <v>11</v>
      </c>
      <c r="U945">
        <f t="shared" si="169"/>
        <v>8</v>
      </c>
      <c r="V945">
        <f t="shared" si="170"/>
        <v>2</v>
      </c>
      <c r="W945">
        <f t="shared" si="171"/>
        <v>2</v>
      </c>
      <c r="X945">
        <f t="shared" si="172"/>
        <v>210</v>
      </c>
      <c r="Y945">
        <f t="shared" si="173"/>
        <v>203</v>
      </c>
      <c r="Z945">
        <f t="shared" si="174"/>
        <v>0</v>
      </c>
      <c r="AA945">
        <f t="shared" si="175"/>
        <v>3</v>
      </c>
      <c r="AB945">
        <f t="shared" si="176"/>
        <v>205</v>
      </c>
      <c r="AC945">
        <f t="shared" si="177"/>
        <v>20501</v>
      </c>
      <c r="AD945">
        <f t="shared" si="178"/>
        <v>1</v>
      </c>
      <c r="AE945">
        <f t="shared" si="179"/>
        <v>1</v>
      </c>
    </row>
    <row r="946" spans="1:31" x14ac:dyDescent="0.2">
      <c r="A946">
        <v>11</v>
      </c>
      <c r="B946">
        <v>8</v>
      </c>
      <c r="C946">
        <v>3</v>
      </c>
      <c r="D946">
        <v>2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9</v>
      </c>
      <c r="K946">
        <v>2</v>
      </c>
      <c r="L946">
        <v>2</v>
      </c>
      <c r="M946" s="19">
        <v>3</v>
      </c>
      <c r="N946" s="19">
        <v>1</v>
      </c>
      <c r="O946">
        <v>2</v>
      </c>
      <c r="P946">
        <v>2</v>
      </c>
      <c r="T946">
        <f t="shared" si="168"/>
        <v>11</v>
      </c>
      <c r="U946">
        <f t="shared" si="169"/>
        <v>8</v>
      </c>
      <c r="V946">
        <f t="shared" si="170"/>
        <v>3</v>
      </c>
      <c r="W946">
        <f t="shared" si="171"/>
        <v>2</v>
      </c>
      <c r="X946">
        <f t="shared" si="172"/>
        <v>209</v>
      </c>
      <c r="Y946">
        <f t="shared" si="173"/>
        <v>202</v>
      </c>
      <c r="Z946">
        <f t="shared" si="174"/>
        <v>0</v>
      </c>
      <c r="AA946">
        <f t="shared" si="175"/>
        <v>2</v>
      </c>
      <c r="AB946">
        <f t="shared" si="176"/>
        <v>203</v>
      </c>
      <c r="AC946">
        <f t="shared" si="177"/>
        <v>20301</v>
      </c>
      <c r="AD946">
        <f t="shared" si="178"/>
        <v>2</v>
      </c>
      <c r="AE946">
        <f t="shared" si="179"/>
        <v>2</v>
      </c>
    </row>
    <row r="947" spans="1:31" x14ac:dyDescent="0.2">
      <c r="A947">
        <v>11</v>
      </c>
      <c r="B947">
        <v>8</v>
      </c>
      <c r="C947">
        <v>4</v>
      </c>
      <c r="D947">
        <v>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4</v>
      </c>
      <c r="K947">
        <v>4</v>
      </c>
      <c r="L947">
        <v>4</v>
      </c>
      <c r="M947" s="19">
        <v>1</v>
      </c>
      <c r="N947" s="19">
        <v>4</v>
      </c>
      <c r="O947">
        <v>3</v>
      </c>
      <c r="P947">
        <v>1</v>
      </c>
      <c r="T947">
        <f t="shared" si="168"/>
        <v>11</v>
      </c>
      <c r="U947">
        <f t="shared" si="169"/>
        <v>8</v>
      </c>
      <c r="V947">
        <f t="shared" si="170"/>
        <v>4</v>
      </c>
      <c r="W947">
        <f t="shared" si="171"/>
        <v>2</v>
      </c>
      <c r="X947">
        <f t="shared" si="172"/>
        <v>204</v>
      </c>
      <c r="Y947">
        <f t="shared" si="173"/>
        <v>204</v>
      </c>
      <c r="Z947">
        <f t="shared" si="174"/>
        <v>0</v>
      </c>
      <c r="AA947">
        <f t="shared" si="175"/>
        <v>4</v>
      </c>
      <c r="AB947">
        <f t="shared" si="176"/>
        <v>201</v>
      </c>
      <c r="AC947">
        <f t="shared" si="177"/>
        <v>20104</v>
      </c>
      <c r="AD947">
        <f t="shared" si="178"/>
        <v>3</v>
      </c>
      <c r="AE947">
        <f t="shared" si="179"/>
        <v>1</v>
      </c>
    </row>
    <row r="948" spans="1:31" x14ac:dyDescent="0.2">
      <c r="A948">
        <v>11</v>
      </c>
      <c r="B948">
        <v>8</v>
      </c>
      <c r="C948">
        <v>5</v>
      </c>
      <c r="D948">
        <v>1</v>
      </c>
      <c r="E948">
        <v>10</v>
      </c>
      <c r="F948">
        <v>3</v>
      </c>
      <c r="G948">
        <v>3</v>
      </c>
      <c r="H948">
        <v>4</v>
      </c>
      <c r="I948">
        <v>3</v>
      </c>
      <c r="J948">
        <v>0</v>
      </c>
      <c r="K948">
        <v>0</v>
      </c>
      <c r="L948">
        <v>0</v>
      </c>
      <c r="M948" s="19">
        <v>0</v>
      </c>
      <c r="N948" s="19">
        <v>0</v>
      </c>
      <c r="O948">
        <v>3</v>
      </c>
      <c r="P948">
        <v>2</v>
      </c>
      <c r="T948">
        <f t="shared" si="168"/>
        <v>11</v>
      </c>
      <c r="U948">
        <f t="shared" si="169"/>
        <v>8</v>
      </c>
      <c r="V948">
        <f t="shared" si="170"/>
        <v>5</v>
      </c>
      <c r="W948">
        <f t="shared" si="171"/>
        <v>1</v>
      </c>
      <c r="X948">
        <f t="shared" si="172"/>
        <v>110</v>
      </c>
      <c r="Y948">
        <f t="shared" si="173"/>
        <v>103</v>
      </c>
      <c r="Z948">
        <f t="shared" si="174"/>
        <v>3</v>
      </c>
      <c r="AA948">
        <f t="shared" si="175"/>
        <v>6</v>
      </c>
      <c r="AB948">
        <f t="shared" si="176"/>
        <v>104</v>
      </c>
      <c r="AC948">
        <f t="shared" si="177"/>
        <v>10403</v>
      </c>
      <c r="AD948">
        <f t="shared" si="178"/>
        <v>3</v>
      </c>
      <c r="AE948">
        <f t="shared" si="179"/>
        <v>2</v>
      </c>
    </row>
    <row r="949" spans="1:31" x14ac:dyDescent="0.2">
      <c r="A949">
        <v>11</v>
      </c>
      <c r="B949">
        <v>8</v>
      </c>
      <c r="C949">
        <v>6</v>
      </c>
      <c r="D949">
        <v>2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6</v>
      </c>
      <c r="K949">
        <v>2</v>
      </c>
      <c r="L949">
        <v>5</v>
      </c>
      <c r="M949" s="19">
        <v>7</v>
      </c>
      <c r="N949" s="19">
        <v>5</v>
      </c>
      <c r="O949">
        <v>1</v>
      </c>
      <c r="P949">
        <v>2</v>
      </c>
      <c r="T949">
        <f t="shared" si="168"/>
        <v>11</v>
      </c>
      <c r="U949">
        <f t="shared" si="169"/>
        <v>8</v>
      </c>
      <c r="V949">
        <f t="shared" si="170"/>
        <v>6</v>
      </c>
      <c r="W949">
        <f t="shared" si="171"/>
        <v>2</v>
      </c>
      <c r="X949">
        <f t="shared" si="172"/>
        <v>206</v>
      </c>
      <c r="Y949">
        <f t="shared" si="173"/>
        <v>202</v>
      </c>
      <c r="Z949">
        <f t="shared" si="174"/>
        <v>0</v>
      </c>
      <c r="AA949">
        <f t="shared" si="175"/>
        <v>5</v>
      </c>
      <c r="AB949">
        <f t="shared" si="176"/>
        <v>207</v>
      </c>
      <c r="AC949">
        <f t="shared" si="177"/>
        <v>20705</v>
      </c>
      <c r="AD949">
        <f t="shared" si="178"/>
        <v>1</v>
      </c>
      <c r="AE949">
        <f t="shared" si="179"/>
        <v>2</v>
      </c>
    </row>
    <row r="950" spans="1:31" x14ac:dyDescent="0.2">
      <c r="A950">
        <v>11</v>
      </c>
      <c r="B950">
        <v>9</v>
      </c>
      <c r="C950">
        <v>1</v>
      </c>
      <c r="D950">
        <v>2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10</v>
      </c>
      <c r="K950">
        <v>3</v>
      </c>
      <c r="L950">
        <v>3</v>
      </c>
      <c r="M950" s="19">
        <v>2</v>
      </c>
      <c r="N950" s="19">
        <v>3</v>
      </c>
      <c r="O950">
        <v>1</v>
      </c>
      <c r="P950">
        <v>2</v>
      </c>
      <c r="T950">
        <f t="shared" si="168"/>
        <v>11</v>
      </c>
      <c r="U950">
        <f t="shared" si="169"/>
        <v>9</v>
      </c>
      <c r="V950">
        <f t="shared" si="170"/>
        <v>1</v>
      </c>
      <c r="W950">
        <f t="shared" si="171"/>
        <v>2</v>
      </c>
      <c r="X950">
        <f t="shared" si="172"/>
        <v>210</v>
      </c>
      <c r="Y950">
        <f t="shared" si="173"/>
        <v>203</v>
      </c>
      <c r="Z950">
        <f t="shared" si="174"/>
        <v>0</v>
      </c>
      <c r="AA950">
        <f t="shared" si="175"/>
        <v>3</v>
      </c>
      <c r="AB950">
        <f t="shared" si="176"/>
        <v>202</v>
      </c>
      <c r="AC950">
        <f t="shared" si="177"/>
        <v>20203</v>
      </c>
      <c r="AD950">
        <f t="shared" si="178"/>
        <v>1</v>
      </c>
      <c r="AE950">
        <f t="shared" si="179"/>
        <v>2</v>
      </c>
    </row>
    <row r="951" spans="1:31" x14ac:dyDescent="0.2">
      <c r="A951">
        <v>11</v>
      </c>
      <c r="B951">
        <v>9</v>
      </c>
      <c r="C951">
        <v>2</v>
      </c>
      <c r="D951">
        <v>1</v>
      </c>
      <c r="E951">
        <v>6</v>
      </c>
      <c r="F951">
        <v>4</v>
      </c>
      <c r="G951">
        <v>1</v>
      </c>
      <c r="H951">
        <v>1</v>
      </c>
      <c r="I951">
        <v>2</v>
      </c>
      <c r="J951">
        <v>0</v>
      </c>
      <c r="K951">
        <v>0</v>
      </c>
      <c r="L951">
        <v>0</v>
      </c>
      <c r="M951" s="19">
        <v>0</v>
      </c>
      <c r="N951" s="19">
        <v>0</v>
      </c>
      <c r="O951">
        <v>3</v>
      </c>
      <c r="P951">
        <v>1</v>
      </c>
      <c r="T951">
        <f t="shared" si="168"/>
        <v>11</v>
      </c>
      <c r="U951">
        <f t="shared" si="169"/>
        <v>9</v>
      </c>
      <c r="V951">
        <f t="shared" si="170"/>
        <v>2</v>
      </c>
      <c r="W951">
        <f t="shared" si="171"/>
        <v>1</v>
      </c>
      <c r="X951">
        <f t="shared" si="172"/>
        <v>106</v>
      </c>
      <c r="Y951">
        <f t="shared" si="173"/>
        <v>104</v>
      </c>
      <c r="Z951">
        <f t="shared" si="174"/>
        <v>1</v>
      </c>
      <c r="AA951">
        <f t="shared" si="175"/>
        <v>6</v>
      </c>
      <c r="AB951">
        <f t="shared" si="176"/>
        <v>101</v>
      </c>
      <c r="AC951">
        <f t="shared" si="177"/>
        <v>10102</v>
      </c>
      <c r="AD951">
        <f t="shared" si="178"/>
        <v>3</v>
      </c>
      <c r="AE951">
        <f t="shared" si="179"/>
        <v>1</v>
      </c>
    </row>
    <row r="952" spans="1:31" x14ac:dyDescent="0.2">
      <c r="A952">
        <v>11</v>
      </c>
      <c r="B952">
        <v>9</v>
      </c>
      <c r="C952">
        <v>3</v>
      </c>
      <c r="D952">
        <v>2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11</v>
      </c>
      <c r="K952">
        <v>1</v>
      </c>
      <c r="L952">
        <v>1</v>
      </c>
      <c r="M952">
        <v>6</v>
      </c>
      <c r="N952">
        <v>2</v>
      </c>
      <c r="O952">
        <v>1</v>
      </c>
      <c r="P952">
        <v>1</v>
      </c>
      <c r="T952">
        <f t="shared" si="168"/>
        <v>11</v>
      </c>
      <c r="U952">
        <f t="shared" si="169"/>
        <v>9</v>
      </c>
      <c r="V952">
        <f t="shared" si="170"/>
        <v>3</v>
      </c>
      <c r="W952">
        <f t="shared" si="171"/>
        <v>2</v>
      </c>
      <c r="X952">
        <f t="shared" si="172"/>
        <v>211</v>
      </c>
      <c r="Y952">
        <f t="shared" si="173"/>
        <v>201</v>
      </c>
      <c r="Z952">
        <f t="shared" si="174"/>
        <v>0</v>
      </c>
      <c r="AA952">
        <f t="shared" si="175"/>
        <v>1</v>
      </c>
      <c r="AB952">
        <f t="shared" si="176"/>
        <v>206</v>
      </c>
      <c r="AC952">
        <f t="shared" si="177"/>
        <v>20602</v>
      </c>
      <c r="AD952">
        <f t="shared" si="178"/>
        <v>1</v>
      </c>
      <c r="AE952">
        <f t="shared" si="179"/>
        <v>1</v>
      </c>
    </row>
    <row r="953" spans="1:31" x14ac:dyDescent="0.2">
      <c r="A953">
        <v>11</v>
      </c>
      <c r="B953">
        <v>9</v>
      </c>
      <c r="C953">
        <v>4</v>
      </c>
      <c r="D953">
        <v>1</v>
      </c>
      <c r="E953">
        <v>4</v>
      </c>
      <c r="F953">
        <v>3</v>
      </c>
      <c r="G953">
        <v>6</v>
      </c>
      <c r="H953">
        <v>5</v>
      </c>
      <c r="I953">
        <v>5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2</v>
      </c>
      <c r="P953">
        <v>1</v>
      </c>
      <c r="T953">
        <f t="shared" si="168"/>
        <v>11</v>
      </c>
      <c r="U953">
        <f t="shared" si="169"/>
        <v>9</v>
      </c>
      <c r="V953">
        <f t="shared" si="170"/>
        <v>4</v>
      </c>
      <c r="W953">
        <f t="shared" si="171"/>
        <v>1</v>
      </c>
      <c r="X953">
        <f t="shared" si="172"/>
        <v>104</v>
      </c>
      <c r="Y953">
        <f t="shared" si="173"/>
        <v>103</v>
      </c>
      <c r="Z953">
        <f t="shared" si="174"/>
        <v>6</v>
      </c>
      <c r="AA953">
        <f t="shared" si="175"/>
        <v>6</v>
      </c>
      <c r="AB953">
        <f t="shared" si="176"/>
        <v>105</v>
      </c>
      <c r="AC953">
        <f t="shared" si="177"/>
        <v>10505</v>
      </c>
      <c r="AD953">
        <f t="shared" si="178"/>
        <v>2</v>
      </c>
      <c r="AE953">
        <f t="shared" si="179"/>
        <v>1</v>
      </c>
    </row>
    <row r="954" spans="1:31" x14ac:dyDescent="0.2">
      <c r="A954">
        <v>11</v>
      </c>
      <c r="B954">
        <v>9</v>
      </c>
      <c r="C954">
        <v>5</v>
      </c>
      <c r="D954">
        <v>1</v>
      </c>
      <c r="E954">
        <v>5</v>
      </c>
      <c r="F954">
        <v>2</v>
      </c>
      <c r="G954">
        <v>3</v>
      </c>
      <c r="H954">
        <v>3</v>
      </c>
      <c r="I954">
        <v>3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2</v>
      </c>
      <c r="P954">
        <v>2</v>
      </c>
      <c r="T954">
        <f t="shared" si="168"/>
        <v>11</v>
      </c>
      <c r="U954">
        <f t="shared" si="169"/>
        <v>9</v>
      </c>
      <c r="V954">
        <f t="shared" si="170"/>
        <v>5</v>
      </c>
      <c r="W954">
        <f t="shared" si="171"/>
        <v>1</v>
      </c>
      <c r="X954">
        <f t="shared" si="172"/>
        <v>105</v>
      </c>
      <c r="Y954">
        <f t="shared" si="173"/>
        <v>102</v>
      </c>
      <c r="Z954">
        <f t="shared" si="174"/>
        <v>3</v>
      </c>
      <c r="AA954">
        <f t="shared" si="175"/>
        <v>6</v>
      </c>
      <c r="AB954">
        <f t="shared" si="176"/>
        <v>103</v>
      </c>
      <c r="AC954">
        <f t="shared" si="177"/>
        <v>10303</v>
      </c>
      <c r="AD954">
        <f t="shared" si="178"/>
        <v>2</v>
      </c>
      <c r="AE954">
        <f t="shared" si="179"/>
        <v>2</v>
      </c>
    </row>
    <row r="955" spans="1:31" x14ac:dyDescent="0.2">
      <c r="A955">
        <v>11</v>
      </c>
      <c r="B955">
        <v>9</v>
      </c>
      <c r="C955">
        <v>6</v>
      </c>
      <c r="D955">
        <v>1</v>
      </c>
      <c r="E955">
        <v>12</v>
      </c>
      <c r="F955">
        <v>1</v>
      </c>
      <c r="G955">
        <v>4</v>
      </c>
      <c r="H955">
        <v>4</v>
      </c>
      <c r="I955">
        <v>4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3</v>
      </c>
      <c r="P955">
        <v>2</v>
      </c>
      <c r="T955">
        <f t="shared" si="168"/>
        <v>11</v>
      </c>
      <c r="U955">
        <f t="shared" si="169"/>
        <v>9</v>
      </c>
      <c r="V955">
        <f t="shared" si="170"/>
        <v>6</v>
      </c>
      <c r="W955">
        <f t="shared" si="171"/>
        <v>1</v>
      </c>
      <c r="X955">
        <f t="shared" si="172"/>
        <v>112</v>
      </c>
      <c r="Y955">
        <f t="shared" si="173"/>
        <v>101</v>
      </c>
      <c r="Z955">
        <f t="shared" si="174"/>
        <v>4</v>
      </c>
      <c r="AA955">
        <f t="shared" si="175"/>
        <v>6</v>
      </c>
      <c r="AB955">
        <f t="shared" si="176"/>
        <v>104</v>
      </c>
      <c r="AC955">
        <f t="shared" si="177"/>
        <v>10404</v>
      </c>
      <c r="AD955">
        <f t="shared" si="178"/>
        <v>3</v>
      </c>
      <c r="AE955">
        <f t="shared" si="179"/>
        <v>2</v>
      </c>
    </row>
    <row r="956" spans="1:31" x14ac:dyDescent="0.2">
      <c r="A956">
        <v>11</v>
      </c>
      <c r="B956">
        <v>10</v>
      </c>
      <c r="C956">
        <v>1</v>
      </c>
      <c r="D956">
        <v>1</v>
      </c>
      <c r="E956">
        <v>7</v>
      </c>
      <c r="F956">
        <v>5</v>
      </c>
      <c r="G956">
        <v>2</v>
      </c>
      <c r="H956">
        <v>2</v>
      </c>
      <c r="I956">
        <v>1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2</v>
      </c>
      <c r="P956">
        <v>1</v>
      </c>
      <c r="T956">
        <f t="shared" si="168"/>
        <v>11</v>
      </c>
      <c r="U956">
        <f t="shared" si="169"/>
        <v>10</v>
      </c>
      <c r="V956">
        <f t="shared" si="170"/>
        <v>1</v>
      </c>
      <c r="W956">
        <f t="shared" si="171"/>
        <v>1</v>
      </c>
      <c r="X956">
        <f t="shared" si="172"/>
        <v>107</v>
      </c>
      <c r="Y956">
        <f t="shared" si="173"/>
        <v>105</v>
      </c>
      <c r="Z956">
        <f t="shared" si="174"/>
        <v>2</v>
      </c>
      <c r="AA956">
        <f t="shared" si="175"/>
        <v>6</v>
      </c>
      <c r="AB956">
        <f t="shared" si="176"/>
        <v>102</v>
      </c>
      <c r="AC956">
        <f t="shared" si="177"/>
        <v>10201</v>
      </c>
      <c r="AD956">
        <f t="shared" si="178"/>
        <v>2</v>
      </c>
      <c r="AE956">
        <f t="shared" si="179"/>
        <v>1</v>
      </c>
    </row>
    <row r="957" spans="1:31" x14ac:dyDescent="0.2">
      <c r="A957">
        <v>11</v>
      </c>
      <c r="B957">
        <v>10</v>
      </c>
      <c r="C957">
        <v>2</v>
      </c>
      <c r="D957">
        <v>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4</v>
      </c>
      <c r="K957">
        <v>1</v>
      </c>
      <c r="L957">
        <v>2</v>
      </c>
      <c r="M957">
        <v>5</v>
      </c>
      <c r="N957">
        <v>3</v>
      </c>
      <c r="O957">
        <v>3</v>
      </c>
      <c r="P957">
        <v>2</v>
      </c>
      <c r="T957">
        <f t="shared" si="168"/>
        <v>11</v>
      </c>
      <c r="U957">
        <f t="shared" si="169"/>
        <v>10</v>
      </c>
      <c r="V957">
        <f t="shared" si="170"/>
        <v>2</v>
      </c>
      <c r="W957">
        <f t="shared" si="171"/>
        <v>2</v>
      </c>
      <c r="X957">
        <f t="shared" si="172"/>
        <v>204</v>
      </c>
      <c r="Y957">
        <f t="shared" si="173"/>
        <v>201</v>
      </c>
      <c r="Z957">
        <f t="shared" si="174"/>
        <v>0</v>
      </c>
      <c r="AA957">
        <f t="shared" si="175"/>
        <v>2</v>
      </c>
      <c r="AB957">
        <f t="shared" si="176"/>
        <v>205</v>
      </c>
      <c r="AC957">
        <f t="shared" si="177"/>
        <v>20503</v>
      </c>
      <c r="AD957">
        <f t="shared" si="178"/>
        <v>3</v>
      </c>
      <c r="AE957">
        <f t="shared" si="179"/>
        <v>2</v>
      </c>
    </row>
    <row r="958" spans="1:31" x14ac:dyDescent="0.2">
      <c r="A958">
        <v>11</v>
      </c>
      <c r="B958">
        <v>10</v>
      </c>
      <c r="C958">
        <v>3</v>
      </c>
      <c r="D958">
        <v>1</v>
      </c>
      <c r="E958">
        <v>6</v>
      </c>
      <c r="F958">
        <v>2</v>
      </c>
      <c r="G958">
        <v>3</v>
      </c>
      <c r="H958">
        <v>4</v>
      </c>
      <c r="I958">
        <v>4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>
        <v>1</v>
      </c>
      <c r="T958">
        <f t="shared" si="168"/>
        <v>11</v>
      </c>
      <c r="U958">
        <f t="shared" si="169"/>
        <v>10</v>
      </c>
      <c r="V958">
        <f t="shared" si="170"/>
        <v>3</v>
      </c>
      <c r="W958">
        <f t="shared" si="171"/>
        <v>1</v>
      </c>
      <c r="X958">
        <f t="shared" si="172"/>
        <v>106</v>
      </c>
      <c r="Y958">
        <f t="shared" si="173"/>
        <v>102</v>
      </c>
      <c r="Z958">
        <f t="shared" si="174"/>
        <v>3</v>
      </c>
      <c r="AA958">
        <f t="shared" si="175"/>
        <v>6</v>
      </c>
      <c r="AB958">
        <f t="shared" si="176"/>
        <v>104</v>
      </c>
      <c r="AC958">
        <f t="shared" si="177"/>
        <v>10404</v>
      </c>
      <c r="AD958">
        <f t="shared" si="178"/>
        <v>1</v>
      </c>
      <c r="AE958">
        <f t="shared" si="179"/>
        <v>1</v>
      </c>
    </row>
    <row r="959" spans="1:31" x14ac:dyDescent="0.2">
      <c r="A959">
        <v>11</v>
      </c>
      <c r="B959">
        <v>10</v>
      </c>
      <c r="C959">
        <v>4</v>
      </c>
      <c r="D959">
        <v>2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3</v>
      </c>
      <c r="K959">
        <v>2</v>
      </c>
      <c r="L959">
        <v>2</v>
      </c>
      <c r="M959">
        <v>3</v>
      </c>
      <c r="N959">
        <v>5</v>
      </c>
      <c r="O959">
        <v>1</v>
      </c>
      <c r="P959">
        <v>2</v>
      </c>
      <c r="T959">
        <f t="shared" si="168"/>
        <v>11</v>
      </c>
      <c r="U959">
        <f t="shared" si="169"/>
        <v>10</v>
      </c>
      <c r="V959">
        <f t="shared" si="170"/>
        <v>4</v>
      </c>
      <c r="W959">
        <f t="shared" si="171"/>
        <v>2</v>
      </c>
      <c r="X959">
        <f t="shared" si="172"/>
        <v>203</v>
      </c>
      <c r="Y959">
        <f t="shared" si="173"/>
        <v>202</v>
      </c>
      <c r="Z959">
        <f t="shared" si="174"/>
        <v>0</v>
      </c>
      <c r="AA959">
        <f t="shared" si="175"/>
        <v>2</v>
      </c>
      <c r="AB959">
        <f t="shared" si="176"/>
        <v>203</v>
      </c>
      <c r="AC959">
        <f t="shared" si="177"/>
        <v>20305</v>
      </c>
      <c r="AD959">
        <f t="shared" si="178"/>
        <v>1</v>
      </c>
      <c r="AE959">
        <f t="shared" si="179"/>
        <v>2</v>
      </c>
    </row>
    <row r="960" spans="1:31" x14ac:dyDescent="0.2">
      <c r="A960">
        <v>11</v>
      </c>
      <c r="B960">
        <v>10</v>
      </c>
      <c r="C960">
        <v>5</v>
      </c>
      <c r="D960">
        <v>1</v>
      </c>
      <c r="E960">
        <v>8</v>
      </c>
      <c r="F960">
        <v>3</v>
      </c>
      <c r="G960">
        <v>6</v>
      </c>
      <c r="H960">
        <v>3</v>
      </c>
      <c r="I960">
        <v>2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3</v>
      </c>
      <c r="P960">
        <v>2</v>
      </c>
      <c r="T960">
        <f t="shared" si="168"/>
        <v>11</v>
      </c>
      <c r="U960">
        <f t="shared" si="169"/>
        <v>10</v>
      </c>
      <c r="V960">
        <f t="shared" si="170"/>
        <v>5</v>
      </c>
      <c r="W960">
        <f t="shared" si="171"/>
        <v>1</v>
      </c>
      <c r="X960">
        <f t="shared" si="172"/>
        <v>108</v>
      </c>
      <c r="Y960">
        <f t="shared" si="173"/>
        <v>103</v>
      </c>
      <c r="Z960">
        <f t="shared" si="174"/>
        <v>6</v>
      </c>
      <c r="AA960">
        <f t="shared" si="175"/>
        <v>6</v>
      </c>
      <c r="AB960">
        <f t="shared" si="176"/>
        <v>103</v>
      </c>
      <c r="AC960">
        <f t="shared" si="177"/>
        <v>10302</v>
      </c>
      <c r="AD960">
        <f t="shared" si="178"/>
        <v>3</v>
      </c>
      <c r="AE960">
        <f t="shared" si="179"/>
        <v>2</v>
      </c>
    </row>
    <row r="961" spans="1:31" x14ac:dyDescent="0.2">
      <c r="A961">
        <v>11</v>
      </c>
      <c r="B961">
        <v>10</v>
      </c>
      <c r="C961">
        <v>6</v>
      </c>
      <c r="D961">
        <v>2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8</v>
      </c>
      <c r="K961">
        <v>4</v>
      </c>
      <c r="L961">
        <v>4</v>
      </c>
      <c r="M961">
        <v>4</v>
      </c>
      <c r="N961">
        <v>5</v>
      </c>
      <c r="O961">
        <v>2</v>
      </c>
      <c r="P961">
        <v>1</v>
      </c>
      <c r="T961">
        <f t="shared" si="168"/>
        <v>11</v>
      </c>
      <c r="U961">
        <f t="shared" si="169"/>
        <v>10</v>
      </c>
      <c r="V961">
        <f t="shared" si="170"/>
        <v>6</v>
      </c>
      <c r="W961">
        <f t="shared" si="171"/>
        <v>2</v>
      </c>
      <c r="X961">
        <f t="shared" si="172"/>
        <v>208</v>
      </c>
      <c r="Y961">
        <f t="shared" si="173"/>
        <v>204</v>
      </c>
      <c r="Z961">
        <f t="shared" si="174"/>
        <v>0</v>
      </c>
      <c r="AA961">
        <f t="shared" si="175"/>
        <v>4</v>
      </c>
      <c r="AB961">
        <f t="shared" si="176"/>
        <v>204</v>
      </c>
      <c r="AC961">
        <f t="shared" si="177"/>
        <v>20405</v>
      </c>
      <c r="AD961">
        <f t="shared" si="178"/>
        <v>2</v>
      </c>
      <c r="AE961">
        <f t="shared" si="179"/>
        <v>1</v>
      </c>
    </row>
    <row r="962" spans="1:31" x14ac:dyDescent="0.2">
      <c r="A962">
        <v>11</v>
      </c>
      <c r="B962">
        <v>11</v>
      </c>
      <c r="C962">
        <v>1</v>
      </c>
      <c r="D962">
        <v>1</v>
      </c>
      <c r="E962">
        <v>12</v>
      </c>
      <c r="F962">
        <v>2</v>
      </c>
      <c r="G962">
        <v>6</v>
      </c>
      <c r="H962">
        <v>3</v>
      </c>
      <c r="I962">
        <v>5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>
        <v>1</v>
      </c>
      <c r="T962">
        <f t="shared" si="168"/>
        <v>11</v>
      </c>
      <c r="U962">
        <f t="shared" si="169"/>
        <v>11</v>
      </c>
      <c r="V962">
        <f t="shared" si="170"/>
        <v>1</v>
      </c>
      <c r="W962">
        <f t="shared" si="171"/>
        <v>1</v>
      </c>
      <c r="X962">
        <f t="shared" si="172"/>
        <v>112</v>
      </c>
      <c r="Y962">
        <f t="shared" si="173"/>
        <v>102</v>
      </c>
      <c r="Z962">
        <f t="shared" si="174"/>
        <v>6</v>
      </c>
      <c r="AA962">
        <f t="shared" si="175"/>
        <v>6</v>
      </c>
      <c r="AB962">
        <f t="shared" si="176"/>
        <v>103</v>
      </c>
      <c r="AC962">
        <f t="shared" si="177"/>
        <v>10305</v>
      </c>
      <c r="AD962">
        <f t="shared" si="178"/>
        <v>1</v>
      </c>
      <c r="AE962">
        <f t="shared" si="179"/>
        <v>1</v>
      </c>
    </row>
    <row r="963" spans="1:31" x14ac:dyDescent="0.2">
      <c r="A963">
        <v>11</v>
      </c>
      <c r="B963">
        <v>11</v>
      </c>
      <c r="C963">
        <v>2</v>
      </c>
      <c r="D963">
        <v>2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1</v>
      </c>
      <c r="K963">
        <v>4</v>
      </c>
      <c r="L963">
        <v>1</v>
      </c>
      <c r="M963">
        <v>3</v>
      </c>
      <c r="N963">
        <v>3</v>
      </c>
      <c r="O963">
        <v>3</v>
      </c>
      <c r="P963">
        <v>2</v>
      </c>
      <c r="T963">
        <f t="shared" ref="T963:T1026" si="180">A963</f>
        <v>11</v>
      </c>
      <c r="U963">
        <f t="shared" ref="U963:U1026" si="181">B963</f>
        <v>11</v>
      </c>
      <c r="V963">
        <f t="shared" ref="V963:V1026" si="182">C963</f>
        <v>2</v>
      </c>
      <c r="W963">
        <f t="shared" ref="W963:W1026" si="183">D963</f>
        <v>2</v>
      </c>
      <c r="X963">
        <f t="shared" ref="X963:X1026" si="184">IF($W963&lt;2,100+E963,200+J963)</f>
        <v>201</v>
      </c>
      <c r="Y963">
        <f t="shared" ref="Y963:Y1026" si="185">IF($W963&lt;2,100+F963,200+K963)</f>
        <v>204</v>
      </c>
      <c r="Z963">
        <f t="shared" ref="Z963:Z1026" si="186">IF($W963&lt;2,G963,0)</f>
        <v>0</v>
      </c>
      <c r="AA963">
        <f t="shared" ref="AA963:AA1026" si="187">IF($W963&lt;2,6,L963)</f>
        <v>1</v>
      </c>
      <c r="AB963">
        <f t="shared" ref="AB963:AB1026" si="188">W963*100+H963+M963</f>
        <v>203</v>
      </c>
      <c r="AC963">
        <f t="shared" ref="AC963:AC1026" si="189">AB963*100+I963+N963</f>
        <v>20303</v>
      </c>
      <c r="AD963">
        <f t="shared" ref="AD963:AD1026" si="190">O963</f>
        <v>3</v>
      </c>
      <c r="AE963">
        <f t="shared" ref="AE963:AE1026" si="191">P963</f>
        <v>2</v>
      </c>
    </row>
    <row r="964" spans="1:31" x14ac:dyDescent="0.2">
      <c r="A964">
        <v>11</v>
      </c>
      <c r="B964">
        <v>11</v>
      </c>
      <c r="C964">
        <v>3</v>
      </c>
      <c r="D964">
        <v>1</v>
      </c>
      <c r="E964">
        <v>11</v>
      </c>
      <c r="F964">
        <v>3</v>
      </c>
      <c r="G964">
        <v>1</v>
      </c>
      <c r="H964">
        <v>2</v>
      </c>
      <c r="I964">
        <v>1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>
        <v>1</v>
      </c>
      <c r="T964">
        <f t="shared" si="180"/>
        <v>11</v>
      </c>
      <c r="U964">
        <f t="shared" si="181"/>
        <v>11</v>
      </c>
      <c r="V964">
        <f t="shared" si="182"/>
        <v>3</v>
      </c>
      <c r="W964">
        <f t="shared" si="183"/>
        <v>1</v>
      </c>
      <c r="X964">
        <f t="shared" si="184"/>
        <v>111</v>
      </c>
      <c r="Y964">
        <f t="shared" si="185"/>
        <v>103</v>
      </c>
      <c r="Z964">
        <f t="shared" si="186"/>
        <v>1</v>
      </c>
      <c r="AA964">
        <f t="shared" si="187"/>
        <v>6</v>
      </c>
      <c r="AB964">
        <f t="shared" si="188"/>
        <v>102</v>
      </c>
      <c r="AC964">
        <f t="shared" si="189"/>
        <v>10201</v>
      </c>
      <c r="AD964">
        <f t="shared" si="190"/>
        <v>1</v>
      </c>
      <c r="AE964">
        <f t="shared" si="191"/>
        <v>1</v>
      </c>
    </row>
    <row r="965" spans="1:31" x14ac:dyDescent="0.2">
      <c r="A965">
        <v>11</v>
      </c>
      <c r="B965">
        <v>11</v>
      </c>
      <c r="C965">
        <v>4</v>
      </c>
      <c r="D965">
        <v>1</v>
      </c>
      <c r="E965">
        <v>9</v>
      </c>
      <c r="F965">
        <v>1</v>
      </c>
      <c r="G965">
        <v>3</v>
      </c>
      <c r="H965">
        <v>1</v>
      </c>
      <c r="I965">
        <v>3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3</v>
      </c>
      <c r="P965">
        <v>1</v>
      </c>
      <c r="T965">
        <f t="shared" si="180"/>
        <v>11</v>
      </c>
      <c r="U965">
        <f t="shared" si="181"/>
        <v>11</v>
      </c>
      <c r="V965">
        <f t="shared" si="182"/>
        <v>4</v>
      </c>
      <c r="W965">
        <f t="shared" si="183"/>
        <v>1</v>
      </c>
      <c r="X965">
        <f t="shared" si="184"/>
        <v>109</v>
      </c>
      <c r="Y965">
        <f t="shared" si="185"/>
        <v>101</v>
      </c>
      <c r="Z965">
        <f t="shared" si="186"/>
        <v>3</v>
      </c>
      <c r="AA965">
        <f t="shared" si="187"/>
        <v>6</v>
      </c>
      <c r="AB965">
        <f t="shared" si="188"/>
        <v>101</v>
      </c>
      <c r="AC965">
        <f t="shared" si="189"/>
        <v>10103</v>
      </c>
      <c r="AD965">
        <f t="shared" si="190"/>
        <v>3</v>
      </c>
      <c r="AE965">
        <f t="shared" si="191"/>
        <v>1</v>
      </c>
    </row>
    <row r="966" spans="1:31" x14ac:dyDescent="0.2">
      <c r="A966">
        <v>11</v>
      </c>
      <c r="B966">
        <v>11</v>
      </c>
      <c r="C966">
        <v>5</v>
      </c>
      <c r="D966">
        <v>2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4</v>
      </c>
      <c r="K966">
        <v>1</v>
      </c>
      <c r="L966">
        <v>3</v>
      </c>
      <c r="M966">
        <v>6</v>
      </c>
      <c r="N966">
        <v>2</v>
      </c>
      <c r="O966">
        <v>2</v>
      </c>
      <c r="P966">
        <v>2</v>
      </c>
      <c r="T966">
        <f t="shared" si="180"/>
        <v>11</v>
      </c>
      <c r="U966">
        <f t="shared" si="181"/>
        <v>11</v>
      </c>
      <c r="V966">
        <f t="shared" si="182"/>
        <v>5</v>
      </c>
      <c r="W966">
        <f t="shared" si="183"/>
        <v>2</v>
      </c>
      <c r="X966">
        <f t="shared" si="184"/>
        <v>204</v>
      </c>
      <c r="Y966">
        <f t="shared" si="185"/>
        <v>201</v>
      </c>
      <c r="Z966">
        <f t="shared" si="186"/>
        <v>0</v>
      </c>
      <c r="AA966">
        <f t="shared" si="187"/>
        <v>3</v>
      </c>
      <c r="AB966">
        <f t="shared" si="188"/>
        <v>206</v>
      </c>
      <c r="AC966">
        <f t="shared" si="189"/>
        <v>20602</v>
      </c>
      <c r="AD966">
        <f t="shared" si="190"/>
        <v>2</v>
      </c>
      <c r="AE966">
        <f t="shared" si="191"/>
        <v>2</v>
      </c>
    </row>
    <row r="967" spans="1:31" x14ac:dyDescent="0.2">
      <c r="A967">
        <v>11</v>
      </c>
      <c r="B967">
        <v>11</v>
      </c>
      <c r="C967">
        <v>6</v>
      </c>
      <c r="D967">
        <v>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5</v>
      </c>
      <c r="K967">
        <v>4</v>
      </c>
      <c r="L967">
        <v>1</v>
      </c>
      <c r="M967">
        <v>2</v>
      </c>
      <c r="N967">
        <v>2</v>
      </c>
      <c r="O967">
        <v>2</v>
      </c>
      <c r="P967">
        <v>1</v>
      </c>
      <c r="T967">
        <f t="shared" si="180"/>
        <v>11</v>
      </c>
      <c r="U967">
        <f t="shared" si="181"/>
        <v>11</v>
      </c>
      <c r="V967">
        <f t="shared" si="182"/>
        <v>6</v>
      </c>
      <c r="W967">
        <f t="shared" si="183"/>
        <v>2</v>
      </c>
      <c r="X967">
        <f t="shared" si="184"/>
        <v>205</v>
      </c>
      <c r="Y967">
        <f t="shared" si="185"/>
        <v>204</v>
      </c>
      <c r="Z967">
        <f t="shared" si="186"/>
        <v>0</v>
      </c>
      <c r="AA967">
        <f t="shared" si="187"/>
        <v>1</v>
      </c>
      <c r="AB967">
        <f t="shared" si="188"/>
        <v>202</v>
      </c>
      <c r="AC967">
        <f t="shared" si="189"/>
        <v>20202</v>
      </c>
      <c r="AD967">
        <f t="shared" si="190"/>
        <v>2</v>
      </c>
      <c r="AE967">
        <f t="shared" si="191"/>
        <v>1</v>
      </c>
    </row>
    <row r="968" spans="1:31" x14ac:dyDescent="0.2">
      <c r="A968">
        <v>11</v>
      </c>
      <c r="B968">
        <v>12</v>
      </c>
      <c r="C968">
        <v>1</v>
      </c>
      <c r="D968">
        <v>1</v>
      </c>
      <c r="E968">
        <v>9</v>
      </c>
      <c r="F968">
        <v>4</v>
      </c>
      <c r="G968">
        <v>3</v>
      </c>
      <c r="H968">
        <v>2</v>
      </c>
      <c r="I968">
        <v>3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>
        <v>1</v>
      </c>
      <c r="T968">
        <f t="shared" si="180"/>
        <v>11</v>
      </c>
      <c r="U968">
        <f t="shared" si="181"/>
        <v>12</v>
      </c>
      <c r="V968">
        <f t="shared" si="182"/>
        <v>1</v>
      </c>
      <c r="W968">
        <f t="shared" si="183"/>
        <v>1</v>
      </c>
      <c r="X968">
        <f t="shared" si="184"/>
        <v>109</v>
      </c>
      <c r="Y968">
        <f t="shared" si="185"/>
        <v>104</v>
      </c>
      <c r="Z968">
        <f t="shared" si="186"/>
        <v>3</v>
      </c>
      <c r="AA968">
        <f t="shared" si="187"/>
        <v>6</v>
      </c>
      <c r="AB968">
        <f t="shared" si="188"/>
        <v>102</v>
      </c>
      <c r="AC968">
        <f t="shared" si="189"/>
        <v>10203</v>
      </c>
      <c r="AD968">
        <f t="shared" si="190"/>
        <v>1</v>
      </c>
      <c r="AE968">
        <f t="shared" si="191"/>
        <v>1</v>
      </c>
    </row>
    <row r="969" spans="1:31" x14ac:dyDescent="0.2">
      <c r="A969">
        <v>11</v>
      </c>
      <c r="B969">
        <v>12</v>
      </c>
      <c r="C969">
        <v>2</v>
      </c>
      <c r="D969">
        <v>1</v>
      </c>
      <c r="E969">
        <v>11</v>
      </c>
      <c r="F969">
        <v>5</v>
      </c>
      <c r="G969">
        <v>2</v>
      </c>
      <c r="H969">
        <v>1</v>
      </c>
      <c r="I969">
        <v>1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</v>
      </c>
      <c r="P969">
        <v>2</v>
      </c>
      <c r="T969">
        <f t="shared" si="180"/>
        <v>11</v>
      </c>
      <c r="U969">
        <f t="shared" si="181"/>
        <v>12</v>
      </c>
      <c r="V969">
        <f t="shared" si="182"/>
        <v>2</v>
      </c>
      <c r="W969">
        <f t="shared" si="183"/>
        <v>1</v>
      </c>
      <c r="X969">
        <f t="shared" si="184"/>
        <v>111</v>
      </c>
      <c r="Y969">
        <f t="shared" si="185"/>
        <v>105</v>
      </c>
      <c r="Z969">
        <f t="shared" si="186"/>
        <v>2</v>
      </c>
      <c r="AA969">
        <f t="shared" si="187"/>
        <v>6</v>
      </c>
      <c r="AB969">
        <f t="shared" si="188"/>
        <v>101</v>
      </c>
      <c r="AC969">
        <f t="shared" si="189"/>
        <v>10101</v>
      </c>
      <c r="AD969">
        <f t="shared" si="190"/>
        <v>1</v>
      </c>
      <c r="AE969">
        <f t="shared" si="191"/>
        <v>2</v>
      </c>
    </row>
    <row r="970" spans="1:31" x14ac:dyDescent="0.2">
      <c r="A970">
        <v>11</v>
      </c>
      <c r="B970">
        <v>12</v>
      </c>
      <c r="C970">
        <v>3</v>
      </c>
      <c r="D970">
        <v>2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12</v>
      </c>
      <c r="K970">
        <v>3</v>
      </c>
      <c r="L970">
        <v>5</v>
      </c>
      <c r="M970">
        <v>1</v>
      </c>
      <c r="N970">
        <v>2</v>
      </c>
      <c r="O970">
        <v>2</v>
      </c>
      <c r="P970">
        <v>2</v>
      </c>
      <c r="T970">
        <f t="shared" si="180"/>
        <v>11</v>
      </c>
      <c r="U970">
        <f t="shared" si="181"/>
        <v>12</v>
      </c>
      <c r="V970">
        <f t="shared" si="182"/>
        <v>3</v>
      </c>
      <c r="W970">
        <f t="shared" si="183"/>
        <v>2</v>
      </c>
      <c r="X970">
        <f t="shared" si="184"/>
        <v>212</v>
      </c>
      <c r="Y970">
        <f t="shared" si="185"/>
        <v>203</v>
      </c>
      <c r="Z970">
        <f t="shared" si="186"/>
        <v>0</v>
      </c>
      <c r="AA970">
        <f t="shared" si="187"/>
        <v>5</v>
      </c>
      <c r="AB970">
        <f t="shared" si="188"/>
        <v>201</v>
      </c>
      <c r="AC970">
        <f t="shared" si="189"/>
        <v>20102</v>
      </c>
      <c r="AD970">
        <f t="shared" si="190"/>
        <v>2</v>
      </c>
      <c r="AE970">
        <f t="shared" si="191"/>
        <v>2</v>
      </c>
    </row>
    <row r="971" spans="1:31" x14ac:dyDescent="0.2">
      <c r="A971">
        <v>11</v>
      </c>
      <c r="B971">
        <v>12</v>
      </c>
      <c r="C971">
        <v>4</v>
      </c>
      <c r="D971">
        <v>2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2</v>
      </c>
      <c r="K971">
        <v>2</v>
      </c>
      <c r="L971">
        <v>5</v>
      </c>
      <c r="M971">
        <v>5</v>
      </c>
      <c r="N971">
        <v>4</v>
      </c>
      <c r="O971">
        <v>3</v>
      </c>
      <c r="P971">
        <v>2</v>
      </c>
      <c r="T971">
        <f t="shared" si="180"/>
        <v>11</v>
      </c>
      <c r="U971">
        <f t="shared" si="181"/>
        <v>12</v>
      </c>
      <c r="V971">
        <f t="shared" si="182"/>
        <v>4</v>
      </c>
      <c r="W971">
        <f t="shared" si="183"/>
        <v>2</v>
      </c>
      <c r="X971">
        <f t="shared" si="184"/>
        <v>202</v>
      </c>
      <c r="Y971">
        <f t="shared" si="185"/>
        <v>202</v>
      </c>
      <c r="Z971">
        <f t="shared" si="186"/>
        <v>0</v>
      </c>
      <c r="AA971">
        <f t="shared" si="187"/>
        <v>5</v>
      </c>
      <c r="AB971">
        <f t="shared" si="188"/>
        <v>205</v>
      </c>
      <c r="AC971">
        <f t="shared" si="189"/>
        <v>20504</v>
      </c>
      <c r="AD971">
        <f t="shared" si="190"/>
        <v>3</v>
      </c>
      <c r="AE971">
        <f t="shared" si="191"/>
        <v>2</v>
      </c>
    </row>
    <row r="972" spans="1:31" x14ac:dyDescent="0.2">
      <c r="A972">
        <v>11</v>
      </c>
      <c r="B972">
        <v>12</v>
      </c>
      <c r="C972">
        <v>5</v>
      </c>
      <c r="D972">
        <v>1</v>
      </c>
      <c r="E972">
        <v>3</v>
      </c>
      <c r="F972">
        <v>1</v>
      </c>
      <c r="G972">
        <v>5</v>
      </c>
      <c r="H972">
        <v>4</v>
      </c>
      <c r="I972">
        <v>5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2</v>
      </c>
      <c r="P972">
        <v>1</v>
      </c>
      <c r="T972">
        <f t="shared" si="180"/>
        <v>11</v>
      </c>
      <c r="U972">
        <f t="shared" si="181"/>
        <v>12</v>
      </c>
      <c r="V972">
        <f t="shared" si="182"/>
        <v>5</v>
      </c>
      <c r="W972">
        <f t="shared" si="183"/>
        <v>1</v>
      </c>
      <c r="X972">
        <f t="shared" si="184"/>
        <v>103</v>
      </c>
      <c r="Y972">
        <f t="shared" si="185"/>
        <v>101</v>
      </c>
      <c r="Z972">
        <f t="shared" si="186"/>
        <v>5</v>
      </c>
      <c r="AA972">
        <f t="shared" si="187"/>
        <v>6</v>
      </c>
      <c r="AB972">
        <f t="shared" si="188"/>
        <v>104</v>
      </c>
      <c r="AC972">
        <f t="shared" si="189"/>
        <v>10405</v>
      </c>
      <c r="AD972">
        <f t="shared" si="190"/>
        <v>2</v>
      </c>
      <c r="AE972">
        <f t="shared" si="191"/>
        <v>1</v>
      </c>
    </row>
    <row r="973" spans="1:31" x14ac:dyDescent="0.2">
      <c r="A973">
        <v>11</v>
      </c>
      <c r="B973">
        <v>12</v>
      </c>
      <c r="C973">
        <v>6</v>
      </c>
      <c r="D973">
        <v>2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5</v>
      </c>
      <c r="K973">
        <v>1</v>
      </c>
      <c r="L973">
        <v>2</v>
      </c>
      <c r="M973">
        <v>4</v>
      </c>
      <c r="N973">
        <v>1</v>
      </c>
      <c r="O973">
        <v>2</v>
      </c>
      <c r="P973">
        <v>1</v>
      </c>
      <c r="T973">
        <f t="shared" si="180"/>
        <v>11</v>
      </c>
      <c r="U973">
        <f t="shared" si="181"/>
        <v>12</v>
      </c>
      <c r="V973">
        <f t="shared" si="182"/>
        <v>6</v>
      </c>
      <c r="W973">
        <f t="shared" si="183"/>
        <v>2</v>
      </c>
      <c r="X973">
        <f t="shared" si="184"/>
        <v>205</v>
      </c>
      <c r="Y973">
        <f t="shared" si="185"/>
        <v>201</v>
      </c>
      <c r="Z973">
        <f t="shared" si="186"/>
        <v>0</v>
      </c>
      <c r="AA973">
        <f t="shared" si="187"/>
        <v>2</v>
      </c>
      <c r="AB973">
        <f t="shared" si="188"/>
        <v>204</v>
      </c>
      <c r="AC973">
        <f t="shared" si="189"/>
        <v>20401</v>
      </c>
      <c r="AD973">
        <f t="shared" si="190"/>
        <v>2</v>
      </c>
      <c r="AE973">
        <f t="shared" si="191"/>
        <v>1</v>
      </c>
    </row>
    <row r="974" spans="1:31" x14ac:dyDescent="0.2">
      <c r="A974">
        <v>11</v>
      </c>
      <c r="B974">
        <v>13</v>
      </c>
      <c r="C974">
        <v>1</v>
      </c>
      <c r="D974">
        <v>2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7</v>
      </c>
      <c r="K974">
        <v>3</v>
      </c>
      <c r="L974">
        <v>4</v>
      </c>
      <c r="M974">
        <v>1</v>
      </c>
      <c r="N974">
        <v>1</v>
      </c>
      <c r="O974">
        <v>3</v>
      </c>
      <c r="P974">
        <v>2</v>
      </c>
      <c r="T974">
        <f t="shared" si="180"/>
        <v>11</v>
      </c>
      <c r="U974">
        <f t="shared" si="181"/>
        <v>13</v>
      </c>
      <c r="V974">
        <f t="shared" si="182"/>
        <v>1</v>
      </c>
      <c r="W974">
        <f t="shared" si="183"/>
        <v>2</v>
      </c>
      <c r="X974">
        <f t="shared" si="184"/>
        <v>207</v>
      </c>
      <c r="Y974">
        <f t="shared" si="185"/>
        <v>203</v>
      </c>
      <c r="Z974">
        <f t="shared" si="186"/>
        <v>0</v>
      </c>
      <c r="AA974">
        <f t="shared" si="187"/>
        <v>4</v>
      </c>
      <c r="AB974">
        <f t="shared" si="188"/>
        <v>201</v>
      </c>
      <c r="AC974">
        <f t="shared" si="189"/>
        <v>20101</v>
      </c>
      <c r="AD974">
        <f t="shared" si="190"/>
        <v>3</v>
      </c>
      <c r="AE974">
        <f t="shared" si="191"/>
        <v>2</v>
      </c>
    </row>
    <row r="975" spans="1:31" x14ac:dyDescent="0.2">
      <c r="A975">
        <v>11</v>
      </c>
      <c r="B975">
        <v>13</v>
      </c>
      <c r="C975">
        <v>2</v>
      </c>
      <c r="D975">
        <v>1</v>
      </c>
      <c r="E975">
        <v>10</v>
      </c>
      <c r="F975">
        <v>4</v>
      </c>
      <c r="G975">
        <v>4</v>
      </c>
      <c r="H975">
        <v>5</v>
      </c>
      <c r="I975">
        <v>3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1</v>
      </c>
      <c r="P975">
        <v>1</v>
      </c>
      <c r="T975">
        <f t="shared" si="180"/>
        <v>11</v>
      </c>
      <c r="U975">
        <f t="shared" si="181"/>
        <v>13</v>
      </c>
      <c r="V975">
        <f t="shared" si="182"/>
        <v>2</v>
      </c>
      <c r="W975">
        <f t="shared" si="183"/>
        <v>1</v>
      </c>
      <c r="X975">
        <f t="shared" si="184"/>
        <v>110</v>
      </c>
      <c r="Y975">
        <f t="shared" si="185"/>
        <v>104</v>
      </c>
      <c r="Z975">
        <f t="shared" si="186"/>
        <v>4</v>
      </c>
      <c r="AA975">
        <f t="shared" si="187"/>
        <v>6</v>
      </c>
      <c r="AB975">
        <f t="shared" si="188"/>
        <v>105</v>
      </c>
      <c r="AC975">
        <f t="shared" si="189"/>
        <v>10503</v>
      </c>
      <c r="AD975">
        <f t="shared" si="190"/>
        <v>1</v>
      </c>
      <c r="AE975">
        <f t="shared" si="191"/>
        <v>1</v>
      </c>
    </row>
    <row r="976" spans="1:31" x14ac:dyDescent="0.2">
      <c r="A976">
        <v>11</v>
      </c>
      <c r="B976">
        <v>13</v>
      </c>
      <c r="C976">
        <v>3</v>
      </c>
      <c r="D976">
        <v>2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3</v>
      </c>
      <c r="K976">
        <v>1</v>
      </c>
      <c r="L976">
        <v>3</v>
      </c>
      <c r="M976">
        <v>7</v>
      </c>
      <c r="N976">
        <v>3</v>
      </c>
      <c r="O976">
        <v>1</v>
      </c>
      <c r="P976">
        <v>2</v>
      </c>
      <c r="T976">
        <f t="shared" si="180"/>
        <v>11</v>
      </c>
      <c r="U976">
        <f t="shared" si="181"/>
        <v>13</v>
      </c>
      <c r="V976">
        <f t="shared" si="182"/>
        <v>3</v>
      </c>
      <c r="W976">
        <f t="shared" si="183"/>
        <v>2</v>
      </c>
      <c r="X976">
        <f t="shared" si="184"/>
        <v>203</v>
      </c>
      <c r="Y976">
        <f t="shared" si="185"/>
        <v>201</v>
      </c>
      <c r="Z976">
        <f t="shared" si="186"/>
        <v>0</v>
      </c>
      <c r="AA976">
        <f t="shared" si="187"/>
        <v>3</v>
      </c>
      <c r="AB976">
        <f t="shared" si="188"/>
        <v>207</v>
      </c>
      <c r="AC976">
        <f t="shared" si="189"/>
        <v>20703</v>
      </c>
      <c r="AD976">
        <f t="shared" si="190"/>
        <v>1</v>
      </c>
      <c r="AE976">
        <f t="shared" si="191"/>
        <v>2</v>
      </c>
    </row>
    <row r="977" spans="1:31" x14ac:dyDescent="0.2">
      <c r="A977">
        <v>11</v>
      </c>
      <c r="B977">
        <v>13</v>
      </c>
      <c r="C977">
        <v>4</v>
      </c>
      <c r="D977">
        <v>1</v>
      </c>
      <c r="E977">
        <v>4</v>
      </c>
      <c r="F977">
        <v>3</v>
      </c>
      <c r="G977">
        <v>2</v>
      </c>
      <c r="H977">
        <v>1</v>
      </c>
      <c r="I977">
        <v>5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2</v>
      </c>
      <c r="P977">
        <v>1</v>
      </c>
      <c r="T977">
        <f t="shared" si="180"/>
        <v>11</v>
      </c>
      <c r="U977">
        <f t="shared" si="181"/>
        <v>13</v>
      </c>
      <c r="V977">
        <f t="shared" si="182"/>
        <v>4</v>
      </c>
      <c r="W977">
        <f t="shared" si="183"/>
        <v>1</v>
      </c>
      <c r="X977">
        <f t="shared" si="184"/>
        <v>104</v>
      </c>
      <c r="Y977">
        <f t="shared" si="185"/>
        <v>103</v>
      </c>
      <c r="Z977">
        <f t="shared" si="186"/>
        <v>2</v>
      </c>
      <c r="AA977">
        <f t="shared" si="187"/>
        <v>6</v>
      </c>
      <c r="AB977">
        <f t="shared" si="188"/>
        <v>101</v>
      </c>
      <c r="AC977">
        <f t="shared" si="189"/>
        <v>10105</v>
      </c>
      <c r="AD977">
        <f t="shared" si="190"/>
        <v>2</v>
      </c>
      <c r="AE977">
        <f t="shared" si="191"/>
        <v>1</v>
      </c>
    </row>
    <row r="978" spans="1:31" x14ac:dyDescent="0.2">
      <c r="A978">
        <v>11</v>
      </c>
      <c r="B978">
        <v>13</v>
      </c>
      <c r="C978">
        <v>5</v>
      </c>
      <c r="D978">
        <v>1</v>
      </c>
      <c r="E978">
        <v>8</v>
      </c>
      <c r="F978">
        <v>1</v>
      </c>
      <c r="G978">
        <v>1</v>
      </c>
      <c r="H978">
        <v>5</v>
      </c>
      <c r="I978">
        <v>1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2</v>
      </c>
      <c r="P978">
        <v>2</v>
      </c>
      <c r="T978">
        <f t="shared" si="180"/>
        <v>11</v>
      </c>
      <c r="U978">
        <f t="shared" si="181"/>
        <v>13</v>
      </c>
      <c r="V978">
        <f t="shared" si="182"/>
        <v>5</v>
      </c>
      <c r="W978">
        <f t="shared" si="183"/>
        <v>1</v>
      </c>
      <c r="X978">
        <f t="shared" si="184"/>
        <v>108</v>
      </c>
      <c r="Y978">
        <f t="shared" si="185"/>
        <v>101</v>
      </c>
      <c r="Z978">
        <f t="shared" si="186"/>
        <v>1</v>
      </c>
      <c r="AA978">
        <f t="shared" si="187"/>
        <v>6</v>
      </c>
      <c r="AB978">
        <f t="shared" si="188"/>
        <v>105</v>
      </c>
      <c r="AC978">
        <f t="shared" si="189"/>
        <v>10501</v>
      </c>
      <c r="AD978">
        <f t="shared" si="190"/>
        <v>2</v>
      </c>
      <c r="AE978">
        <f t="shared" si="191"/>
        <v>2</v>
      </c>
    </row>
    <row r="979" spans="1:31" x14ac:dyDescent="0.2">
      <c r="A979">
        <v>11</v>
      </c>
      <c r="B979">
        <v>13</v>
      </c>
      <c r="C979">
        <v>6</v>
      </c>
      <c r="D979">
        <v>2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6</v>
      </c>
      <c r="K979">
        <v>4</v>
      </c>
      <c r="L979">
        <v>1</v>
      </c>
      <c r="M979">
        <v>3</v>
      </c>
      <c r="N979">
        <v>5</v>
      </c>
      <c r="O979">
        <v>3</v>
      </c>
      <c r="P979">
        <v>1</v>
      </c>
      <c r="T979">
        <f t="shared" si="180"/>
        <v>11</v>
      </c>
      <c r="U979">
        <f t="shared" si="181"/>
        <v>13</v>
      </c>
      <c r="V979">
        <f t="shared" si="182"/>
        <v>6</v>
      </c>
      <c r="W979">
        <f t="shared" si="183"/>
        <v>2</v>
      </c>
      <c r="X979">
        <f t="shared" si="184"/>
        <v>206</v>
      </c>
      <c r="Y979">
        <f t="shared" si="185"/>
        <v>204</v>
      </c>
      <c r="Z979">
        <f t="shared" si="186"/>
        <v>0</v>
      </c>
      <c r="AA979">
        <f t="shared" si="187"/>
        <v>1</v>
      </c>
      <c r="AB979">
        <f t="shared" si="188"/>
        <v>203</v>
      </c>
      <c r="AC979">
        <f t="shared" si="189"/>
        <v>20305</v>
      </c>
      <c r="AD979">
        <f t="shared" si="190"/>
        <v>3</v>
      </c>
      <c r="AE979">
        <f t="shared" si="191"/>
        <v>1</v>
      </c>
    </row>
    <row r="980" spans="1:31" x14ac:dyDescent="0.2">
      <c r="A980">
        <v>11</v>
      </c>
      <c r="B980">
        <v>14</v>
      </c>
      <c r="C980">
        <v>1</v>
      </c>
      <c r="D980">
        <v>1</v>
      </c>
      <c r="E980">
        <v>5</v>
      </c>
      <c r="F980">
        <v>1</v>
      </c>
      <c r="G980">
        <v>4</v>
      </c>
      <c r="H980">
        <v>2</v>
      </c>
      <c r="I980">
        <v>2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2</v>
      </c>
      <c r="P980">
        <v>2</v>
      </c>
      <c r="T980">
        <f t="shared" si="180"/>
        <v>11</v>
      </c>
      <c r="U980">
        <f t="shared" si="181"/>
        <v>14</v>
      </c>
      <c r="V980">
        <f t="shared" si="182"/>
        <v>1</v>
      </c>
      <c r="W980">
        <f t="shared" si="183"/>
        <v>1</v>
      </c>
      <c r="X980">
        <f t="shared" si="184"/>
        <v>105</v>
      </c>
      <c r="Y980">
        <f t="shared" si="185"/>
        <v>101</v>
      </c>
      <c r="Z980">
        <f t="shared" si="186"/>
        <v>4</v>
      </c>
      <c r="AA980">
        <f t="shared" si="187"/>
        <v>6</v>
      </c>
      <c r="AB980">
        <f t="shared" si="188"/>
        <v>102</v>
      </c>
      <c r="AC980">
        <f t="shared" si="189"/>
        <v>10202</v>
      </c>
      <c r="AD980">
        <f t="shared" si="190"/>
        <v>2</v>
      </c>
      <c r="AE980">
        <f t="shared" si="191"/>
        <v>2</v>
      </c>
    </row>
    <row r="981" spans="1:31" x14ac:dyDescent="0.2">
      <c r="A981">
        <v>11</v>
      </c>
      <c r="B981">
        <v>14</v>
      </c>
      <c r="C981">
        <v>2</v>
      </c>
      <c r="D981">
        <v>1</v>
      </c>
      <c r="E981">
        <v>9</v>
      </c>
      <c r="F981">
        <v>2</v>
      </c>
      <c r="G981">
        <v>1</v>
      </c>
      <c r="H981">
        <v>3</v>
      </c>
      <c r="I981">
        <v>3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>
        <v>2</v>
      </c>
      <c r="T981">
        <f t="shared" si="180"/>
        <v>11</v>
      </c>
      <c r="U981">
        <f t="shared" si="181"/>
        <v>14</v>
      </c>
      <c r="V981">
        <f t="shared" si="182"/>
        <v>2</v>
      </c>
      <c r="W981">
        <f t="shared" si="183"/>
        <v>1</v>
      </c>
      <c r="X981">
        <f t="shared" si="184"/>
        <v>109</v>
      </c>
      <c r="Y981">
        <f t="shared" si="185"/>
        <v>102</v>
      </c>
      <c r="Z981">
        <f t="shared" si="186"/>
        <v>1</v>
      </c>
      <c r="AA981">
        <f t="shared" si="187"/>
        <v>6</v>
      </c>
      <c r="AB981">
        <f t="shared" si="188"/>
        <v>103</v>
      </c>
      <c r="AC981">
        <f t="shared" si="189"/>
        <v>10303</v>
      </c>
      <c r="AD981">
        <f t="shared" si="190"/>
        <v>1</v>
      </c>
      <c r="AE981">
        <f t="shared" si="191"/>
        <v>2</v>
      </c>
    </row>
    <row r="982" spans="1:31" x14ac:dyDescent="0.2">
      <c r="A982">
        <v>11</v>
      </c>
      <c r="B982">
        <v>14</v>
      </c>
      <c r="C982">
        <v>3</v>
      </c>
      <c r="D982">
        <v>2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9</v>
      </c>
      <c r="K982">
        <v>4</v>
      </c>
      <c r="L982">
        <v>1</v>
      </c>
      <c r="M982">
        <v>6</v>
      </c>
      <c r="N982">
        <v>2</v>
      </c>
      <c r="O982">
        <v>3</v>
      </c>
      <c r="P982">
        <v>1</v>
      </c>
      <c r="T982">
        <f t="shared" si="180"/>
        <v>11</v>
      </c>
      <c r="U982">
        <f t="shared" si="181"/>
        <v>14</v>
      </c>
      <c r="V982">
        <f t="shared" si="182"/>
        <v>3</v>
      </c>
      <c r="W982">
        <f t="shared" si="183"/>
        <v>2</v>
      </c>
      <c r="X982">
        <f t="shared" si="184"/>
        <v>209</v>
      </c>
      <c r="Y982">
        <f t="shared" si="185"/>
        <v>204</v>
      </c>
      <c r="Z982">
        <f t="shared" si="186"/>
        <v>0</v>
      </c>
      <c r="AA982">
        <f t="shared" si="187"/>
        <v>1</v>
      </c>
      <c r="AB982">
        <f t="shared" si="188"/>
        <v>206</v>
      </c>
      <c r="AC982">
        <f t="shared" si="189"/>
        <v>20602</v>
      </c>
      <c r="AD982">
        <f t="shared" si="190"/>
        <v>3</v>
      </c>
      <c r="AE982">
        <f t="shared" si="191"/>
        <v>1</v>
      </c>
    </row>
    <row r="983" spans="1:31" x14ac:dyDescent="0.2">
      <c r="A983">
        <v>11</v>
      </c>
      <c r="B983">
        <v>14</v>
      </c>
      <c r="C983">
        <v>4</v>
      </c>
      <c r="D983">
        <v>2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2</v>
      </c>
      <c r="L983">
        <v>3</v>
      </c>
      <c r="M983">
        <v>7</v>
      </c>
      <c r="N983">
        <v>1</v>
      </c>
      <c r="O983">
        <v>1</v>
      </c>
      <c r="P983">
        <v>1</v>
      </c>
      <c r="T983">
        <f t="shared" si="180"/>
        <v>11</v>
      </c>
      <c r="U983">
        <f t="shared" si="181"/>
        <v>14</v>
      </c>
      <c r="V983">
        <f t="shared" si="182"/>
        <v>4</v>
      </c>
      <c r="W983">
        <f t="shared" si="183"/>
        <v>2</v>
      </c>
      <c r="X983">
        <f t="shared" si="184"/>
        <v>201</v>
      </c>
      <c r="Y983">
        <f t="shared" si="185"/>
        <v>202</v>
      </c>
      <c r="Z983">
        <f t="shared" si="186"/>
        <v>0</v>
      </c>
      <c r="AA983">
        <f t="shared" si="187"/>
        <v>3</v>
      </c>
      <c r="AB983">
        <f t="shared" si="188"/>
        <v>207</v>
      </c>
      <c r="AC983">
        <f t="shared" si="189"/>
        <v>20701</v>
      </c>
      <c r="AD983">
        <f t="shared" si="190"/>
        <v>1</v>
      </c>
      <c r="AE983">
        <f t="shared" si="191"/>
        <v>1</v>
      </c>
    </row>
    <row r="984" spans="1:31" x14ac:dyDescent="0.2">
      <c r="A984">
        <v>11</v>
      </c>
      <c r="B984">
        <v>14</v>
      </c>
      <c r="C984">
        <v>5</v>
      </c>
      <c r="D984">
        <v>1</v>
      </c>
      <c r="E984">
        <v>13</v>
      </c>
      <c r="F984">
        <v>2</v>
      </c>
      <c r="G984">
        <v>5</v>
      </c>
      <c r="H984">
        <v>4</v>
      </c>
      <c r="I984">
        <v>4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3</v>
      </c>
      <c r="P984">
        <v>2</v>
      </c>
      <c r="T984">
        <f t="shared" si="180"/>
        <v>11</v>
      </c>
      <c r="U984">
        <f t="shared" si="181"/>
        <v>14</v>
      </c>
      <c r="V984">
        <f t="shared" si="182"/>
        <v>5</v>
      </c>
      <c r="W984">
        <f t="shared" si="183"/>
        <v>1</v>
      </c>
      <c r="X984">
        <f t="shared" si="184"/>
        <v>113</v>
      </c>
      <c r="Y984">
        <f t="shared" si="185"/>
        <v>102</v>
      </c>
      <c r="Z984">
        <f t="shared" si="186"/>
        <v>5</v>
      </c>
      <c r="AA984">
        <f t="shared" si="187"/>
        <v>6</v>
      </c>
      <c r="AB984">
        <f t="shared" si="188"/>
        <v>104</v>
      </c>
      <c r="AC984">
        <f t="shared" si="189"/>
        <v>10404</v>
      </c>
      <c r="AD984">
        <f t="shared" si="190"/>
        <v>3</v>
      </c>
      <c r="AE984">
        <f t="shared" si="191"/>
        <v>2</v>
      </c>
    </row>
    <row r="985" spans="1:31" x14ac:dyDescent="0.2">
      <c r="A985">
        <v>11</v>
      </c>
      <c r="B985">
        <v>14</v>
      </c>
      <c r="C985">
        <v>6</v>
      </c>
      <c r="D985">
        <v>2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2</v>
      </c>
      <c r="K985">
        <v>1</v>
      </c>
      <c r="L985">
        <v>2</v>
      </c>
      <c r="M985">
        <v>2</v>
      </c>
      <c r="N985">
        <v>5</v>
      </c>
      <c r="O985">
        <v>2</v>
      </c>
      <c r="P985">
        <v>1</v>
      </c>
      <c r="T985">
        <f t="shared" si="180"/>
        <v>11</v>
      </c>
      <c r="U985">
        <f t="shared" si="181"/>
        <v>14</v>
      </c>
      <c r="V985">
        <f t="shared" si="182"/>
        <v>6</v>
      </c>
      <c r="W985">
        <f t="shared" si="183"/>
        <v>2</v>
      </c>
      <c r="X985">
        <f t="shared" si="184"/>
        <v>202</v>
      </c>
      <c r="Y985">
        <f t="shared" si="185"/>
        <v>201</v>
      </c>
      <c r="Z985">
        <f t="shared" si="186"/>
        <v>0</v>
      </c>
      <c r="AA985">
        <f t="shared" si="187"/>
        <v>2</v>
      </c>
      <c r="AB985">
        <f t="shared" si="188"/>
        <v>202</v>
      </c>
      <c r="AC985">
        <f t="shared" si="189"/>
        <v>20205</v>
      </c>
      <c r="AD985">
        <f t="shared" si="190"/>
        <v>2</v>
      </c>
      <c r="AE985">
        <f t="shared" si="191"/>
        <v>1</v>
      </c>
    </row>
    <row r="986" spans="1:31" x14ac:dyDescent="0.2">
      <c r="A986">
        <v>11</v>
      </c>
      <c r="B986">
        <v>15</v>
      </c>
      <c r="C986">
        <v>1</v>
      </c>
      <c r="D986">
        <v>2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4</v>
      </c>
      <c r="K986">
        <v>2</v>
      </c>
      <c r="L986">
        <v>3</v>
      </c>
      <c r="M986">
        <v>5</v>
      </c>
      <c r="N986">
        <v>3</v>
      </c>
      <c r="O986">
        <v>1</v>
      </c>
      <c r="P986">
        <v>1</v>
      </c>
      <c r="T986">
        <f t="shared" si="180"/>
        <v>11</v>
      </c>
      <c r="U986">
        <f t="shared" si="181"/>
        <v>15</v>
      </c>
      <c r="V986">
        <f t="shared" si="182"/>
        <v>1</v>
      </c>
      <c r="W986">
        <f t="shared" si="183"/>
        <v>2</v>
      </c>
      <c r="X986">
        <f t="shared" si="184"/>
        <v>204</v>
      </c>
      <c r="Y986">
        <f t="shared" si="185"/>
        <v>202</v>
      </c>
      <c r="Z986">
        <f t="shared" si="186"/>
        <v>0</v>
      </c>
      <c r="AA986">
        <f t="shared" si="187"/>
        <v>3</v>
      </c>
      <c r="AB986">
        <f t="shared" si="188"/>
        <v>205</v>
      </c>
      <c r="AC986">
        <f t="shared" si="189"/>
        <v>20503</v>
      </c>
      <c r="AD986">
        <f t="shared" si="190"/>
        <v>1</v>
      </c>
      <c r="AE986">
        <f t="shared" si="191"/>
        <v>1</v>
      </c>
    </row>
    <row r="987" spans="1:31" x14ac:dyDescent="0.2">
      <c r="A987">
        <v>11</v>
      </c>
      <c r="B987">
        <v>15</v>
      </c>
      <c r="C987">
        <v>2</v>
      </c>
      <c r="D987">
        <v>1</v>
      </c>
      <c r="E987">
        <v>1</v>
      </c>
      <c r="F987">
        <v>4</v>
      </c>
      <c r="G987">
        <v>6</v>
      </c>
      <c r="H987">
        <v>4</v>
      </c>
      <c r="I987">
        <v>4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2</v>
      </c>
      <c r="P987">
        <v>1</v>
      </c>
      <c r="T987">
        <f t="shared" si="180"/>
        <v>11</v>
      </c>
      <c r="U987">
        <f t="shared" si="181"/>
        <v>15</v>
      </c>
      <c r="V987">
        <f t="shared" si="182"/>
        <v>2</v>
      </c>
      <c r="W987">
        <f t="shared" si="183"/>
        <v>1</v>
      </c>
      <c r="X987">
        <f t="shared" si="184"/>
        <v>101</v>
      </c>
      <c r="Y987">
        <f t="shared" si="185"/>
        <v>104</v>
      </c>
      <c r="Z987">
        <f t="shared" si="186"/>
        <v>6</v>
      </c>
      <c r="AA987">
        <f t="shared" si="187"/>
        <v>6</v>
      </c>
      <c r="AB987">
        <f t="shared" si="188"/>
        <v>104</v>
      </c>
      <c r="AC987">
        <f t="shared" si="189"/>
        <v>10404</v>
      </c>
      <c r="AD987">
        <f t="shared" si="190"/>
        <v>2</v>
      </c>
      <c r="AE987">
        <f t="shared" si="191"/>
        <v>1</v>
      </c>
    </row>
    <row r="988" spans="1:31" x14ac:dyDescent="0.2">
      <c r="A988">
        <v>11</v>
      </c>
      <c r="B988">
        <v>15</v>
      </c>
      <c r="C988">
        <v>3</v>
      </c>
      <c r="D988">
        <v>1</v>
      </c>
      <c r="E988">
        <v>2</v>
      </c>
      <c r="F988">
        <v>5</v>
      </c>
      <c r="G988">
        <v>6</v>
      </c>
      <c r="H988">
        <v>3</v>
      </c>
      <c r="I988">
        <v>1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3</v>
      </c>
      <c r="P988">
        <v>2</v>
      </c>
      <c r="T988">
        <f t="shared" si="180"/>
        <v>11</v>
      </c>
      <c r="U988">
        <f t="shared" si="181"/>
        <v>15</v>
      </c>
      <c r="V988">
        <f t="shared" si="182"/>
        <v>3</v>
      </c>
      <c r="W988">
        <f t="shared" si="183"/>
        <v>1</v>
      </c>
      <c r="X988">
        <f t="shared" si="184"/>
        <v>102</v>
      </c>
      <c r="Y988">
        <f t="shared" si="185"/>
        <v>105</v>
      </c>
      <c r="Z988">
        <f t="shared" si="186"/>
        <v>6</v>
      </c>
      <c r="AA988">
        <f t="shared" si="187"/>
        <v>6</v>
      </c>
      <c r="AB988">
        <f t="shared" si="188"/>
        <v>103</v>
      </c>
      <c r="AC988">
        <f t="shared" si="189"/>
        <v>10301</v>
      </c>
      <c r="AD988">
        <f t="shared" si="190"/>
        <v>3</v>
      </c>
      <c r="AE988">
        <f t="shared" si="191"/>
        <v>2</v>
      </c>
    </row>
    <row r="989" spans="1:31" x14ac:dyDescent="0.2">
      <c r="A989">
        <v>11</v>
      </c>
      <c r="B989">
        <v>15</v>
      </c>
      <c r="C989">
        <v>4</v>
      </c>
      <c r="D989">
        <v>2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11</v>
      </c>
      <c r="K989">
        <v>4</v>
      </c>
      <c r="L989">
        <v>5</v>
      </c>
      <c r="M989">
        <v>6</v>
      </c>
      <c r="N989">
        <v>4</v>
      </c>
      <c r="O989">
        <v>1</v>
      </c>
      <c r="P989">
        <v>2</v>
      </c>
      <c r="T989">
        <f t="shared" si="180"/>
        <v>11</v>
      </c>
      <c r="U989">
        <f t="shared" si="181"/>
        <v>15</v>
      </c>
      <c r="V989">
        <f t="shared" si="182"/>
        <v>4</v>
      </c>
      <c r="W989">
        <f t="shared" si="183"/>
        <v>2</v>
      </c>
      <c r="X989">
        <f t="shared" si="184"/>
        <v>211</v>
      </c>
      <c r="Y989">
        <f t="shared" si="185"/>
        <v>204</v>
      </c>
      <c r="Z989">
        <f t="shared" si="186"/>
        <v>0</v>
      </c>
      <c r="AA989">
        <f t="shared" si="187"/>
        <v>5</v>
      </c>
      <c r="AB989">
        <f t="shared" si="188"/>
        <v>206</v>
      </c>
      <c r="AC989">
        <f t="shared" si="189"/>
        <v>20604</v>
      </c>
      <c r="AD989">
        <f t="shared" si="190"/>
        <v>1</v>
      </c>
      <c r="AE989">
        <f t="shared" si="191"/>
        <v>2</v>
      </c>
    </row>
    <row r="990" spans="1:31" x14ac:dyDescent="0.2">
      <c r="A990">
        <v>11</v>
      </c>
      <c r="B990">
        <v>15</v>
      </c>
      <c r="C990">
        <v>5</v>
      </c>
      <c r="D990">
        <v>1</v>
      </c>
      <c r="E990">
        <v>12</v>
      </c>
      <c r="F990">
        <v>5</v>
      </c>
      <c r="G990">
        <v>5</v>
      </c>
      <c r="H990">
        <v>5</v>
      </c>
      <c r="I990">
        <v>5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3</v>
      </c>
      <c r="P990">
        <v>1</v>
      </c>
      <c r="T990">
        <f t="shared" si="180"/>
        <v>11</v>
      </c>
      <c r="U990">
        <f t="shared" si="181"/>
        <v>15</v>
      </c>
      <c r="V990">
        <f t="shared" si="182"/>
        <v>5</v>
      </c>
      <c r="W990">
        <f t="shared" si="183"/>
        <v>1</v>
      </c>
      <c r="X990">
        <f t="shared" si="184"/>
        <v>112</v>
      </c>
      <c r="Y990">
        <f t="shared" si="185"/>
        <v>105</v>
      </c>
      <c r="Z990">
        <f t="shared" si="186"/>
        <v>5</v>
      </c>
      <c r="AA990">
        <f t="shared" si="187"/>
        <v>6</v>
      </c>
      <c r="AB990">
        <f t="shared" si="188"/>
        <v>105</v>
      </c>
      <c r="AC990">
        <f t="shared" si="189"/>
        <v>10505</v>
      </c>
      <c r="AD990">
        <f t="shared" si="190"/>
        <v>3</v>
      </c>
      <c r="AE990">
        <f t="shared" si="191"/>
        <v>1</v>
      </c>
    </row>
    <row r="991" spans="1:31" x14ac:dyDescent="0.2">
      <c r="A991">
        <v>11</v>
      </c>
      <c r="B991">
        <v>15</v>
      </c>
      <c r="C991">
        <v>6</v>
      </c>
      <c r="D991">
        <v>2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6</v>
      </c>
      <c r="K991">
        <v>2</v>
      </c>
      <c r="L991">
        <v>1</v>
      </c>
      <c r="M991">
        <v>1</v>
      </c>
      <c r="N991">
        <v>2</v>
      </c>
      <c r="O991">
        <v>2</v>
      </c>
      <c r="P991">
        <v>2</v>
      </c>
      <c r="T991">
        <f t="shared" si="180"/>
        <v>11</v>
      </c>
      <c r="U991">
        <f t="shared" si="181"/>
        <v>15</v>
      </c>
      <c r="V991">
        <f t="shared" si="182"/>
        <v>6</v>
      </c>
      <c r="W991">
        <f t="shared" si="183"/>
        <v>2</v>
      </c>
      <c r="X991">
        <f t="shared" si="184"/>
        <v>206</v>
      </c>
      <c r="Y991">
        <f t="shared" si="185"/>
        <v>202</v>
      </c>
      <c r="Z991">
        <f t="shared" si="186"/>
        <v>0</v>
      </c>
      <c r="AA991">
        <f t="shared" si="187"/>
        <v>1</v>
      </c>
      <c r="AB991">
        <f t="shared" si="188"/>
        <v>201</v>
      </c>
      <c r="AC991">
        <f t="shared" si="189"/>
        <v>20102</v>
      </c>
      <c r="AD991">
        <f t="shared" si="190"/>
        <v>2</v>
      </c>
      <c r="AE991">
        <f t="shared" si="191"/>
        <v>2</v>
      </c>
    </row>
    <row r="992" spans="1:31" x14ac:dyDescent="0.2">
      <c r="A992">
        <v>12</v>
      </c>
      <c r="B992">
        <v>1</v>
      </c>
      <c r="C992">
        <v>1</v>
      </c>
      <c r="D992">
        <v>1</v>
      </c>
      <c r="E992">
        <v>13</v>
      </c>
      <c r="F992">
        <v>3</v>
      </c>
      <c r="G992">
        <v>1</v>
      </c>
      <c r="H992">
        <v>3</v>
      </c>
      <c r="I992">
        <v>2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3</v>
      </c>
      <c r="P992">
        <v>1</v>
      </c>
      <c r="T992">
        <f t="shared" si="180"/>
        <v>12</v>
      </c>
      <c r="U992">
        <f t="shared" si="181"/>
        <v>1</v>
      </c>
      <c r="V992">
        <f t="shared" si="182"/>
        <v>1</v>
      </c>
      <c r="W992">
        <f t="shared" si="183"/>
        <v>1</v>
      </c>
      <c r="X992">
        <f t="shared" si="184"/>
        <v>113</v>
      </c>
      <c r="Y992">
        <f t="shared" si="185"/>
        <v>103</v>
      </c>
      <c r="Z992">
        <f t="shared" si="186"/>
        <v>1</v>
      </c>
      <c r="AA992">
        <f t="shared" si="187"/>
        <v>6</v>
      </c>
      <c r="AB992">
        <f t="shared" si="188"/>
        <v>103</v>
      </c>
      <c r="AC992">
        <f t="shared" si="189"/>
        <v>10302</v>
      </c>
      <c r="AD992">
        <f t="shared" si="190"/>
        <v>3</v>
      </c>
      <c r="AE992">
        <f t="shared" si="191"/>
        <v>1</v>
      </c>
    </row>
    <row r="993" spans="1:31" x14ac:dyDescent="0.2">
      <c r="A993">
        <v>12</v>
      </c>
      <c r="B993">
        <v>1</v>
      </c>
      <c r="C993">
        <v>2</v>
      </c>
      <c r="D993">
        <v>2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12</v>
      </c>
      <c r="K993">
        <v>3</v>
      </c>
      <c r="L993">
        <v>4</v>
      </c>
      <c r="M993">
        <v>2</v>
      </c>
      <c r="N993">
        <v>4</v>
      </c>
      <c r="O993">
        <v>2</v>
      </c>
      <c r="P993">
        <v>2</v>
      </c>
      <c r="T993">
        <f t="shared" si="180"/>
        <v>12</v>
      </c>
      <c r="U993">
        <f t="shared" si="181"/>
        <v>1</v>
      </c>
      <c r="V993">
        <f t="shared" si="182"/>
        <v>2</v>
      </c>
      <c r="W993">
        <f t="shared" si="183"/>
        <v>2</v>
      </c>
      <c r="X993">
        <f t="shared" si="184"/>
        <v>212</v>
      </c>
      <c r="Y993">
        <f t="shared" si="185"/>
        <v>203</v>
      </c>
      <c r="Z993">
        <f t="shared" si="186"/>
        <v>0</v>
      </c>
      <c r="AA993">
        <f t="shared" si="187"/>
        <v>4</v>
      </c>
      <c r="AB993">
        <f t="shared" si="188"/>
        <v>202</v>
      </c>
      <c r="AC993">
        <f t="shared" si="189"/>
        <v>20204</v>
      </c>
      <c r="AD993">
        <f t="shared" si="190"/>
        <v>2</v>
      </c>
      <c r="AE993">
        <f t="shared" si="191"/>
        <v>2</v>
      </c>
    </row>
    <row r="994" spans="1:31" x14ac:dyDescent="0.2">
      <c r="A994">
        <v>12</v>
      </c>
      <c r="B994">
        <v>1</v>
      </c>
      <c r="C994">
        <v>3</v>
      </c>
      <c r="D994">
        <v>2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</v>
      </c>
      <c r="K994">
        <v>3</v>
      </c>
      <c r="L994">
        <v>4</v>
      </c>
      <c r="M994">
        <v>4</v>
      </c>
      <c r="N994">
        <v>5</v>
      </c>
      <c r="O994">
        <v>1</v>
      </c>
      <c r="P994">
        <v>2</v>
      </c>
      <c r="T994">
        <f t="shared" si="180"/>
        <v>12</v>
      </c>
      <c r="U994">
        <f t="shared" si="181"/>
        <v>1</v>
      </c>
      <c r="V994">
        <f t="shared" si="182"/>
        <v>3</v>
      </c>
      <c r="W994">
        <f t="shared" si="183"/>
        <v>2</v>
      </c>
      <c r="X994">
        <f t="shared" si="184"/>
        <v>209</v>
      </c>
      <c r="Y994">
        <f t="shared" si="185"/>
        <v>203</v>
      </c>
      <c r="Z994">
        <f t="shared" si="186"/>
        <v>0</v>
      </c>
      <c r="AA994">
        <f t="shared" si="187"/>
        <v>4</v>
      </c>
      <c r="AB994">
        <f t="shared" si="188"/>
        <v>204</v>
      </c>
      <c r="AC994">
        <f t="shared" si="189"/>
        <v>20405</v>
      </c>
      <c r="AD994">
        <f t="shared" si="190"/>
        <v>1</v>
      </c>
      <c r="AE994">
        <f t="shared" si="191"/>
        <v>2</v>
      </c>
    </row>
    <row r="995" spans="1:31" x14ac:dyDescent="0.2">
      <c r="A995">
        <v>12</v>
      </c>
      <c r="B995">
        <v>1</v>
      </c>
      <c r="C995">
        <v>4</v>
      </c>
      <c r="D995">
        <v>2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10</v>
      </c>
      <c r="K995">
        <v>1</v>
      </c>
      <c r="L995">
        <v>3</v>
      </c>
      <c r="M995">
        <v>4</v>
      </c>
      <c r="N995">
        <v>2</v>
      </c>
      <c r="O995">
        <v>3</v>
      </c>
      <c r="P995">
        <v>1</v>
      </c>
      <c r="T995">
        <f t="shared" si="180"/>
        <v>12</v>
      </c>
      <c r="U995">
        <f t="shared" si="181"/>
        <v>1</v>
      </c>
      <c r="V995">
        <f t="shared" si="182"/>
        <v>4</v>
      </c>
      <c r="W995">
        <f t="shared" si="183"/>
        <v>2</v>
      </c>
      <c r="X995">
        <f t="shared" si="184"/>
        <v>210</v>
      </c>
      <c r="Y995">
        <f t="shared" si="185"/>
        <v>201</v>
      </c>
      <c r="Z995">
        <f t="shared" si="186"/>
        <v>0</v>
      </c>
      <c r="AA995">
        <f t="shared" si="187"/>
        <v>3</v>
      </c>
      <c r="AB995">
        <f t="shared" si="188"/>
        <v>204</v>
      </c>
      <c r="AC995">
        <f t="shared" si="189"/>
        <v>20402</v>
      </c>
      <c r="AD995">
        <f t="shared" si="190"/>
        <v>3</v>
      </c>
      <c r="AE995">
        <f t="shared" si="191"/>
        <v>1</v>
      </c>
    </row>
    <row r="996" spans="1:31" x14ac:dyDescent="0.2">
      <c r="A996">
        <v>12</v>
      </c>
      <c r="B996">
        <v>1</v>
      </c>
      <c r="C996">
        <v>5</v>
      </c>
      <c r="D996">
        <v>1</v>
      </c>
      <c r="E996">
        <v>11</v>
      </c>
      <c r="F996">
        <v>2</v>
      </c>
      <c r="G996">
        <v>2</v>
      </c>
      <c r="H996">
        <v>1</v>
      </c>
      <c r="I996">
        <v>3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2</v>
      </c>
      <c r="P996">
        <v>1</v>
      </c>
      <c r="T996">
        <f t="shared" si="180"/>
        <v>12</v>
      </c>
      <c r="U996">
        <f t="shared" si="181"/>
        <v>1</v>
      </c>
      <c r="V996">
        <f t="shared" si="182"/>
        <v>5</v>
      </c>
      <c r="W996">
        <f t="shared" si="183"/>
        <v>1</v>
      </c>
      <c r="X996">
        <f t="shared" si="184"/>
        <v>111</v>
      </c>
      <c r="Y996">
        <f t="shared" si="185"/>
        <v>102</v>
      </c>
      <c r="Z996">
        <f t="shared" si="186"/>
        <v>2</v>
      </c>
      <c r="AA996">
        <f t="shared" si="187"/>
        <v>6</v>
      </c>
      <c r="AB996">
        <f t="shared" si="188"/>
        <v>101</v>
      </c>
      <c r="AC996">
        <f t="shared" si="189"/>
        <v>10103</v>
      </c>
      <c r="AD996">
        <f t="shared" si="190"/>
        <v>2</v>
      </c>
      <c r="AE996">
        <f t="shared" si="191"/>
        <v>1</v>
      </c>
    </row>
    <row r="997" spans="1:31" x14ac:dyDescent="0.2">
      <c r="A997">
        <v>12</v>
      </c>
      <c r="B997">
        <v>1</v>
      </c>
      <c r="C997">
        <v>6</v>
      </c>
      <c r="D997">
        <v>1</v>
      </c>
      <c r="E997">
        <v>2</v>
      </c>
      <c r="F997">
        <v>4</v>
      </c>
      <c r="G997">
        <v>6</v>
      </c>
      <c r="H997">
        <v>2</v>
      </c>
      <c r="I997">
        <v>5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2</v>
      </c>
      <c r="T997">
        <f t="shared" si="180"/>
        <v>12</v>
      </c>
      <c r="U997">
        <f t="shared" si="181"/>
        <v>1</v>
      </c>
      <c r="V997">
        <f t="shared" si="182"/>
        <v>6</v>
      </c>
      <c r="W997">
        <f t="shared" si="183"/>
        <v>1</v>
      </c>
      <c r="X997">
        <f t="shared" si="184"/>
        <v>102</v>
      </c>
      <c r="Y997">
        <f t="shared" si="185"/>
        <v>104</v>
      </c>
      <c r="Z997">
        <f t="shared" si="186"/>
        <v>6</v>
      </c>
      <c r="AA997">
        <f t="shared" si="187"/>
        <v>6</v>
      </c>
      <c r="AB997">
        <f t="shared" si="188"/>
        <v>102</v>
      </c>
      <c r="AC997">
        <f t="shared" si="189"/>
        <v>10205</v>
      </c>
      <c r="AD997">
        <f t="shared" si="190"/>
        <v>1</v>
      </c>
      <c r="AE997">
        <f t="shared" si="191"/>
        <v>2</v>
      </c>
    </row>
    <row r="998" spans="1:31" x14ac:dyDescent="0.2">
      <c r="A998">
        <v>12</v>
      </c>
      <c r="B998">
        <v>2</v>
      </c>
      <c r="C998">
        <v>1</v>
      </c>
      <c r="D998">
        <v>2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7</v>
      </c>
      <c r="K998">
        <v>2</v>
      </c>
      <c r="L998">
        <v>1</v>
      </c>
      <c r="M998">
        <v>5</v>
      </c>
      <c r="N998">
        <v>3</v>
      </c>
      <c r="O998">
        <v>1</v>
      </c>
      <c r="P998">
        <v>1</v>
      </c>
      <c r="T998">
        <f t="shared" si="180"/>
        <v>12</v>
      </c>
      <c r="U998">
        <f t="shared" si="181"/>
        <v>2</v>
      </c>
      <c r="V998">
        <f t="shared" si="182"/>
        <v>1</v>
      </c>
      <c r="W998">
        <f t="shared" si="183"/>
        <v>2</v>
      </c>
      <c r="X998">
        <f t="shared" si="184"/>
        <v>207</v>
      </c>
      <c r="Y998">
        <f t="shared" si="185"/>
        <v>202</v>
      </c>
      <c r="Z998">
        <f t="shared" si="186"/>
        <v>0</v>
      </c>
      <c r="AA998">
        <f t="shared" si="187"/>
        <v>1</v>
      </c>
      <c r="AB998">
        <f t="shared" si="188"/>
        <v>205</v>
      </c>
      <c r="AC998">
        <f t="shared" si="189"/>
        <v>20503</v>
      </c>
      <c r="AD998">
        <f t="shared" si="190"/>
        <v>1</v>
      </c>
      <c r="AE998">
        <f t="shared" si="191"/>
        <v>1</v>
      </c>
    </row>
    <row r="999" spans="1:31" x14ac:dyDescent="0.2">
      <c r="A999">
        <v>12</v>
      </c>
      <c r="B999">
        <v>2</v>
      </c>
      <c r="C999">
        <v>2</v>
      </c>
      <c r="D999">
        <v>2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3</v>
      </c>
      <c r="K999">
        <v>4</v>
      </c>
      <c r="L999">
        <v>2</v>
      </c>
      <c r="M999">
        <v>3</v>
      </c>
      <c r="N999">
        <v>4</v>
      </c>
      <c r="O999">
        <v>3</v>
      </c>
      <c r="P999">
        <v>1</v>
      </c>
      <c r="T999">
        <f t="shared" si="180"/>
        <v>12</v>
      </c>
      <c r="U999">
        <f t="shared" si="181"/>
        <v>2</v>
      </c>
      <c r="V999">
        <f t="shared" si="182"/>
        <v>2</v>
      </c>
      <c r="W999">
        <f t="shared" si="183"/>
        <v>2</v>
      </c>
      <c r="X999">
        <f t="shared" si="184"/>
        <v>203</v>
      </c>
      <c r="Y999">
        <f t="shared" si="185"/>
        <v>204</v>
      </c>
      <c r="Z999">
        <f t="shared" si="186"/>
        <v>0</v>
      </c>
      <c r="AA999">
        <f t="shared" si="187"/>
        <v>2</v>
      </c>
      <c r="AB999">
        <f t="shared" si="188"/>
        <v>203</v>
      </c>
      <c r="AC999">
        <f t="shared" si="189"/>
        <v>20304</v>
      </c>
      <c r="AD999">
        <f t="shared" si="190"/>
        <v>3</v>
      </c>
      <c r="AE999">
        <f t="shared" si="191"/>
        <v>1</v>
      </c>
    </row>
    <row r="1000" spans="1:31" x14ac:dyDescent="0.2">
      <c r="A1000">
        <v>12</v>
      </c>
      <c r="B1000">
        <v>2</v>
      </c>
      <c r="C1000">
        <v>3</v>
      </c>
      <c r="D1000">
        <v>2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1</v>
      </c>
      <c r="K1000">
        <v>4</v>
      </c>
      <c r="L1000">
        <v>5</v>
      </c>
      <c r="M1000">
        <v>6</v>
      </c>
      <c r="N1000">
        <v>1</v>
      </c>
      <c r="O1000">
        <v>2</v>
      </c>
      <c r="P1000">
        <v>2</v>
      </c>
      <c r="T1000">
        <f t="shared" si="180"/>
        <v>12</v>
      </c>
      <c r="U1000">
        <f t="shared" si="181"/>
        <v>2</v>
      </c>
      <c r="V1000">
        <f t="shared" si="182"/>
        <v>3</v>
      </c>
      <c r="W1000">
        <f t="shared" si="183"/>
        <v>2</v>
      </c>
      <c r="X1000">
        <f t="shared" si="184"/>
        <v>201</v>
      </c>
      <c r="Y1000">
        <f t="shared" si="185"/>
        <v>204</v>
      </c>
      <c r="Z1000">
        <f t="shared" si="186"/>
        <v>0</v>
      </c>
      <c r="AA1000">
        <f t="shared" si="187"/>
        <v>5</v>
      </c>
      <c r="AB1000">
        <f t="shared" si="188"/>
        <v>206</v>
      </c>
      <c r="AC1000">
        <f t="shared" si="189"/>
        <v>20601</v>
      </c>
      <c r="AD1000">
        <f t="shared" si="190"/>
        <v>2</v>
      </c>
      <c r="AE1000">
        <f t="shared" si="191"/>
        <v>2</v>
      </c>
    </row>
    <row r="1001" spans="1:31" x14ac:dyDescent="0.2">
      <c r="A1001">
        <v>12</v>
      </c>
      <c r="B1001">
        <v>2</v>
      </c>
      <c r="C1001">
        <v>4</v>
      </c>
      <c r="D1001">
        <v>1</v>
      </c>
      <c r="E1001">
        <v>12</v>
      </c>
      <c r="F1001">
        <v>5</v>
      </c>
      <c r="G1001">
        <v>4</v>
      </c>
      <c r="H1001">
        <v>4</v>
      </c>
      <c r="I1001">
        <v>4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2</v>
      </c>
      <c r="P1001">
        <v>2</v>
      </c>
      <c r="T1001">
        <f t="shared" si="180"/>
        <v>12</v>
      </c>
      <c r="U1001">
        <f t="shared" si="181"/>
        <v>2</v>
      </c>
      <c r="V1001">
        <f t="shared" si="182"/>
        <v>4</v>
      </c>
      <c r="W1001">
        <f t="shared" si="183"/>
        <v>1</v>
      </c>
      <c r="X1001">
        <f t="shared" si="184"/>
        <v>112</v>
      </c>
      <c r="Y1001">
        <f t="shared" si="185"/>
        <v>105</v>
      </c>
      <c r="Z1001">
        <f t="shared" si="186"/>
        <v>4</v>
      </c>
      <c r="AA1001">
        <f t="shared" si="187"/>
        <v>6</v>
      </c>
      <c r="AB1001">
        <f t="shared" si="188"/>
        <v>104</v>
      </c>
      <c r="AC1001">
        <f t="shared" si="189"/>
        <v>10404</v>
      </c>
      <c r="AD1001">
        <f t="shared" si="190"/>
        <v>2</v>
      </c>
      <c r="AE1001">
        <f t="shared" si="191"/>
        <v>2</v>
      </c>
    </row>
    <row r="1002" spans="1:31" x14ac:dyDescent="0.2">
      <c r="A1002">
        <v>12</v>
      </c>
      <c r="B1002">
        <v>2</v>
      </c>
      <c r="C1002">
        <v>5</v>
      </c>
      <c r="D1002">
        <v>1</v>
      </c>
      <c r="E1002">
        <v>8</v>
      </c>
      <c r="F1002">
        <v>1</v>
      </c>
      <c r="G1002">
        <v>3</v>
      </c>
      <c r="H1002">
        <v>1</v>
      </c>
      <c r="I1002">
        <v>1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>
        <v>1</v>
      </c>
      <c r="T1002">
        <f t="shared" si="180"/>
        <v>12</v>
      </c>
      <c r="U1002">
        <f t="shared" si="181"/>
        <v>2</v>
      </c>
      <c r="V1002">
        <f t="shared" si="182"/>
        <v>5</v>
      </c>
      <c r="W1002">
        <f t="shared" si="183"/>
        <v>1</v>
      </c>
      <c r="X1002">
        <f t="shared" si="184"/>
        <v>108</v>
      </c>
      <c r="Y1002">
        <f t="shared" si="185"/>
        <v>101</v>
      </c>
      <c r="Z1002">
        <f t="shared" si="186"/>
        <v>3</v>
      </c>
      <c r="AA1002">
        <f t="shared" si="187"/>
        <v>6</v>
      </c>
      <c r="AB1002">
        <f t="shared" si="188"/>
        <v>101</v>
      </c>
      <c r="AC1002">
        <f t="shared" si="189"/>
        <v>10101</v>
      </c>
      <c r="AD1002">
        <f t="shared" si="190"/>
        <v>1</v>
      </c>
      <c r="AE1002">
        <f t="shared" si="191"/>
        <v>1</v>
      </c>
    </row>
    <row r="1003" spans="1:31" x14ac:dyDescent="0.2">
      <c r="A1003">
        <v>12</v>
      </c>
      <c r="B1003">
        <v>2</v>
      </c>
      <c r="C1003">
        <v>6</v>
      </c>
      <c r="D1003">
        <v>1</v>
      </c>
      <c r="E1003">
        <v>4</v>
      </c>
      <c r="F1003">
        <v>3</v>
      </c>
      <c r="G1003">
        <v>1</v>
      </c>
      <c r="H1003">
        <v>2</v>
      </c>
      <c r="I1003">
        <v>2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3</v>
      </c>
      <c r="P1003">
        <v>2</v>
      </c>
      <c r="T1003">
        <f t="shared" si="180"/>
        <v>12</v>
      </c>
      <c r="U1003">
        <f t="shared" si="181"/>
        <v>2</v>
      </c>
      <c r="V1003">
        <f t="shared" si="182"/>
        <v>6</v>
      </c>
      <c r="W1003">
        <f t="shared" si="183"/>
        <v>1</v>
      </c>
      <c r="X1003">
        <f t="shared" si="184"/>
        <v>104</v>
      </c>
      <c r="Y1003">
        <f t="shared" si="185"/>
        <v>103</v>
      </c>
      <c r="Z1003">
        <f t="shared" si="186"/>
        <v>1</v>
      </c>
      <c r="AA1003">
        <f t="shared" si="187"/>
        <v>6</v>
      </c>
      <c r="AB1003">
        <f t="shared" si="188"/>
        <v>102</v>
      </c>
      <c r="AC1003">
        <f t="shared" si="189"/>
        <v>10202</v>
      </c>
      <c r="AD1003">
        <f t="shared" si="190"/>
        <v>3</v>
      </c>
      <c r="AE1003">
        <f t="shared" si="191"/>
        <v>2</v>
      </c>
    </row>
    <row r="1004" spans="1:31" x14ac:dyDescent="0.2">
      <c r="A1004">
        <v>12</v>
      </c>
      <c r="B1004">
        <v>3</v>
      </c>
      <c r="C1004">
        <v>1</v>
      </c>
      <c r="D1004">
        <v>1</v>
      </c>
      <c r="E1004">
        <v>5</v>
      </c>
      <c r="F1004">
        <v>2</v>
      </c>
      <c r="G1004">
        <v>5</v>
      </c>
      <c r="H1004">
        <v>3</v>
      </c>
      <c r="I1004">
        <v>1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3</v>
      </c>
      <c r="P1004">
        <v>1</v>
      </c>
      <c r="T1004">
        <f t="shared" si="180"/>
        <v>12</v>
      </c>
      <c r="U1004">
        <f t="shared" si="181"/>
        <v>3</v>
      </c>
      <c r="V1004">
        <f t="shared" si="182"/>
        <v>1</v>
      </c>
      <c r="W1004">
        <f t="shared" si="183"/>
        <v>1</v>
      </c>
      <c r="X1004">
        <f t="shared" si="184"/>
        <v>105</v>
      </c>
      <c r="Y1004">
        <f t="shared" si="185"/>
        <v>102</v>
      </c>
      <c r="Z1004">
        <f t="shared" si="186"/>
        <v>5</v>
      </c>
      <c r="AA1004">
        <f t="shared" si="187"/>
        <v>6</v>
      </c>
      <c r="AB1004">
        <f t="shared" si="188"/>
        <v>103</v>
      </c>
      <c r="AC1004">
        <f t="shared" si="189"/>
        <v>10301</v>
      </c>
      <c r="AD1004">
        <f t="shared" si="190"/>
        <v>3</v>
      </c>
      <c r="AE1004">
        <f t="shared" si="191"/>
        <v>1</v>
      </c>
    </row>
    <row r="1005" spans="1:31" x14ac:dyDescent="0.2">
      <c r="A1005">
        <v>12</v>
      </c>
      <c r="B1005">
        <v>3</v>
      </c>
      <c r="C1005">
        <v>2</v>
      </c>
      <c r="D1005">
        <v>1</v>
      </c>
      <c r="E1005">
        <v>6</v>
      </c>
      <c r="F1005">
        <v>3</v>
      </c>
      <c r="G1005">
        <v>3</v>
      </c>
      <c r="H1005">
        <v>5</v>
      </c>
      <c r="I1005">
        <v>2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3</v>
      </c>
      <c r="P1005">
        <v>2</v>
      </c>
      <c r="T1005">
        <f t="shared" si="180"/>
        <v>12</v>
      </c>
      <c r="U1005">
        <f t="shared" si="181"/>
        <v>3</v>
      </c>
      <c r="V1005">
        <f t="shared" si="182"/>
        <v>2</v>
      </c>
      <c r="W1005">
        <f t="shared" si="183"/>
        <v>1</v>
      </c>
      <c r="X1005">
        <f t="shared" si="184"/>
        <v>106</v>
      </c>
      <c r="Y1005">
        <f t="shared" si="185"/>
        <v>103</v>
      </c>
      <c r="Z1005">
        <f t="shared" si="186"/>
        <v>3</v>
      </c>
      <c r="AA1005">
        <f t="shared" si="187"/>
        <v>6</v>
      </c>
      <c r="AB1005">
        <f t="shared" si="188"/>
        <v>105</v>
      </c>
      <c r="AC1005">
        <f t="shared" si="189"/>
        <v>10502</v>
      </c>
      <c r="AD1005">
        <f t="shared" si="190"/>
        <v>3</v>
      </c>
      <c r="AE1005">
        <f t="shared" si="191"/>
        <v>2</v>
      </c>
    </row>
    <row r="1006" spans="1:31" x14ac:dyDescent="0.2">
      <c r="A1006">
        <v>12</v>
      </c>
      <c r="B1006">
        <v>3</v>
      </c>
      <c r="C1006">
        <v>3</v>
      </c>
      <c r="D1006">
        <v>2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12</v>
      </c>
      <c r="K1006">
        <v>4</v>
      </c>
      <c r="L1006">
        <v>1</v>
      </c>
      <c r="M1006">
        <v>7</v>
      </c>
      <c r="N1006">
        <v>3</v>
      </c>
      <c r="O1006">
        <v>2</v>
      </c>
      <c r="P1006">
        <v>2</v>
      </c>
      <c r="T1006">
        <f t="shared" si="180"/>
        <v>12</v>
      </c>
      <c r="U1006">
        <f t="shared" si="181"/>
        <v>3</v>
      </c>
      <c r="V1006">
        <f t="shared" si="182"/>
        <v>3</v>
      </c>
      <c r="W1006">
        <f t="shared" si="183"/>
        <v>2</v>
      </c>
      <c r="X1006">
        <f t="shared" si="184"/>
        <v>212</v>
      </c>
      <c r="Y1006">
        <f t="shared" si="185"/>
        <v>204</v>
      </c>
      <c r="Z1006">
        <f t="shared" si="186"/>
        <v>0</v>
      </c>
      <c r="AA1006">
        <f t="shared" si="187"/>
        <v>1</v>
      </c>
      <c r="AB1006">
        <f t="shared" si="188"/>
        <v>207</v>
      </c>
      <c r="AC1006">
        <f t="shared" si="189"/>
        <v>20703</v>
      </c>
      <c r="AD1006">
        <f t="shared" si="190"/>
        <v>2</v>
      </c>
      <c r="AE1006">
        <f t="shared" si="191"/>
        <v>2</v>
      </c>
    </row>
    <row r="1007" spans="1:31" x14ac:dyDescent="0.2">
      <c r="A1007">
        <v>12</v>
      </c>
      <c r="B1007">
        <v>3</v>
      </c>
      <c r="C1007">
        <v>4</v>
      </c>
      <c r="D1007">
        <v>1</v>
      </c>
      <c r="E1007">
        <v>10</v>
      </c>
      <c r="F1007">
        <v>1</v>
      </c>
      <c r="G1007">
        <v>4</v>
      </c>
      <c r="H1007">
        <v>2</v>
      </c>
      <c r="I1007">
        <v>3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1</v>
      </c>
      <c r="P1007">
        <v>1</v>
      </c>
      <c r="T1007">
        <f t="shared" si="180"/>
        <v>12</v>
      </c>
      <c r="U1007">
        <f t="shared" si="181"/>
        <v>3</v>
      </c>
      <c r="V1007">
        <f t="shared" si="182"/>
        <v>4</v>
      </c>
      <c r="W1007">
        <f t="shared" si="183"/>
        <v>1</v>
      </c>
      <c r="X1007">
        <f t="shared" si="184"/>
        <v>110</v>
      </c>
      <c r="Y1007">
        <f t="shared" si="185"/>
        <v>101</v>
      </c>
      <c r="Z1007">
        <f t="shared" si="186"/>
        <v>4</v>
      </c>
      <c r="AA1007">
        <f t="shared" si="187"/>
        <v>6</v>
      </c>
      <c r="AB1007">
        <f t="shared" si="188"/>
        <v>102</v>
      </c>
      <c r="AC1007">
        <f t="shared" si="189"/>
        <v>10203</v>
      </c>
      <c r="AD1007">
        <f t="shared" si="190"/>
        <v>1</v>
      </c>
      <c r="AE1007">
        <f t="shared" si="191"/>
        <v>1</v>
      </c>
    </row>
    <row r="1008" spans="1:31" x14ac:dyDescent="0.2">
      <c r="A1008">
        <v>12</v>
      </c>
      <c r="B1008">
        <v>3</v>
      </c>
      <c r="C1008">
        <v>5</v>
      </c>
      <c r="D1008">
        <v>2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8</v>
      </c>
      <c r="K1008">
        <v>3</v>
      </c>
      <c r="L1008">
        <v>5</v>
      </c>
      <c r="M1008">
        <v>1</v>
      </c>
      <c r="N1008">
        <v>4</v>
      </c>
      <c r="O1008">
        <v>1</v>
      </c>
      <c r="P1008">
        <v>1</v>
      </c>
      <c r="T1008">
        <f t="shared" si="180"/>
        <v>12</v>
      </c>
      <c r="U1008">
        <f t="shared" si="181"/>
        <v>3</v>
      </c>
      <c r="V1008">
        <f t="shared" si="182"/>
        <v>5</v>
      </c>
      <c r="W1008">
        <f t="shared" si="183"/>
        <v>2</v>
      </c>
      <c r="X1008">
        <f t="shared" si="184"/>
        <v>208</v>
      </c>
      <c r="Y1008">
        <f t="shared" si="185"/>
        <v>203</v>
      </c>
      <c r="Z1008">
        <f t="shared" si="186"/>
        <v>0</v>
      </c>
      <c r="AA1008">
        <f t="shared" si="187"/>
        <v>5</v>
      </c>
      <c r="AB1008">
        <f t="shared" si="188"/>
        <v>201</v>
      </c>
      <c r="AC1008">
        <f t="shared" si="189"/>
        <v>20104</v>
      </c>
      <c r="AD1008">
        <f t="shared" si="190"/>
        <v>1</v>
      </c>
      <c r="AE1008">
        <f t="shared" si="191"/>
        <v>1</v>
      </c>
    </row>
    <row r="1009" spans="1:31" x14ac:dyDescent="0.2">
      <c r="A1009">
        <v>12</v>
      </c>
      <c r="B1009">
        <v>3</v>
      </c>
      <c r="C1009">
        <v>6</v>
      </c>
      <c r="D1009">
        <v>2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10</v>
      </c>
      <c r="K1009">
        <v>1</v>
      </c>
      <c r="L1009">
        <v>3</v>
      </c>
      <c r="M1009">
        <v>3</v>
      </c>
      <c r="N1009">
        <v>1</v>
      </c>
      <c r="O1009">
        <v>2</v>
      </c>
      <c r="P1009">
        <v>2</v>
      </c>
      <c r="T1009">
        <f t="shared" si="180"/>
        <v>12</v>
      </c>
      <c r="U1009">
        <f t="shared" si="181"/>
        <v>3</v>
      </c>
      <c r="V1009">
        <f t="shared" si="182"/>
        <v>6</v>
      </c>
      <c r="W1009">
        <f t="shared" si="183"/>
        <v>2</v>
      </c>
      <c r="X1009">
        <f t="shared" si="184"/>
        <v>210</v>
      </c>
      <c r="Y1009">
        <f t="shared" si="185"/>
        <v>201</v>
      </c>
      <c r="Z1009">
        <f t="shared" si="186"/>
        <v>0</v>
      </c>
      <c r="AA1009">
        <f t="shared" si="187"/>
        <v>3</v>
      </c>
      <c r="AB1009">
        <f t="shared" si="188"/>
        <v>203</v>
      </c>
      <c r="AC1009">
        <f t="shared" si="189"/>
        <v>20301</v>
      </c>
      <c r="AD1009">
        <f t="shared" si="190"/>
        <v>2</v>
      </c>
      <c r="AE1009">
        <f t="shared" si="191"/>
        <v>2</v>
      </c>
    </row>
    <row r="1010" spans="1:31" x14ac:dyDescent="0.2">
      <c r="A1010">
        <v>12</v>
      </c>
      <c r="B1010">
        <v>4</v>
      </c>
      <c r="C1010">
        <v>1</v>
      </c>
      <c r="D1010">
        <v>1</v>
      </c>
      <c r="E1010">
        <v>14</v>
      </c>
      <c r="F1010">
        <v>5</v>
      </c>
      <c r="G1010">
        <v>1</v>
      </c>
      <c r="H1010">
        <v>2</v>
      </c>
      <c r="I1010">
        <v>5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1</v>
      </c>
      <c r="P1010">
        <v>1</v>
      </c>
      <c r="T1010">
        <f t="shared" si="180"/>
        <v>12</v>
      </c>
      <c r="U1010">
        <f t="shared" si="181"/>
        <v>4</v>
      </c>
      <c r="V1010">
        <f t="shared" si="182"/>
        <v>1</v>
      </c>
      <c r="W1010">
        <f t="shared" si="183"/>
        <v>1</v>
      </c>
      <c r="X1010">
        <f t="shared" si="184"/>
        <v>114</v>
      </c>
      <c r="Y1010">
        <f t="shared" si="185"/>
        <v>105</v>
      </c>
      <c r="Z1010">
        <f t="shared" si="186"/>
        <v>1</v>
      </c>
      <c r="AA1010">
        <f t="shared" si="187"/>
        <v>6</v>
      </c>
      <c r="AB1010">
        <f t="shared" si="188"/>
        <v>102</v>
      </c>
      <c r="AC1010">
        <f t="shared" si="189"/>
        <v>10205</v>
      </c>
      <c r="AD1010">
        <f t="shared" si="190"/>
        <v>1</v>
      </c>
      <c r="AE1010">
        <f t="shared" si="191"/>
        <v>1</v>
      </c>
    </row>
    <row r="1011" spans="1:31" x14ac:dyDescent="0.2">
      <c r="A1011">
        <v>12</v>
      </c>
      <c r="B1011">
        <v>4</v>
      </c>
      <c r="C1011">
        <v>2</v>
      </c>
      <c r="D1011">
        <v>2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1</v>
      </c>
      <c r="K1011">
        <v>1</v>
      </c>
      <c r="L1011">
        <v>2</v>
      </c>
      <c r="M1011">
        <v>2</v>
      </c>
      <c r="N1011">
        <v>2</v>
      </c>
      <c r="O1011">
        <v>1</v>
      </c>
      <c r="P1011">
        <v>2</v>
      </c>
      <c r="T1011">
        <f t="shared" si="180"/>
        <v>12</v>
      </c>
      <c r="U1011">
        <f t="shared" si="181"/>
        <v>4</v>
      </c>
      <c r="V1011">
        <f t="shared" si="182"/>
        <v>2</v>
      </c>
      <c r="W1011">
        <f t="shared" si="183"/>
        <v>2</v>
      </c>
      <c r="X1011">
        <f t="shared" si="184"/>
        <v>201</v>
      </c>
      <c r="Y1011">
        <f t="shared" si="185"/>
        <v>201</v>
      </c>
      <c r="Z1011">
        <f t="shared" si="186"/>
        <v>0</v>
      </c>
      <c r="AA1011">
        <f t="shared" si="187"/>
        <v>2</v>
      </c>
      <c r="AB1011">
        <f t="shared" si="188"/>
        <v>202</v>
      </c>
      <c r="AC1011">
        <f t="shared" si="189"/>
        <v>20202</v>
      </c>
      <c r="AD1011">
        <f t="shared" si="190"/>
        <v>1</v>
      </c>
      <c r="AE1011">
        <f t="shared" si="191"/>
        <v>2</v>
      </c>
    </row>
    <row r="1012" spans="1:31" x14ac:dyDescent="0.2">
      <c r="A1012">
        <v>12</v>
      </c>
      <c r="B1012">
        <v>4</v>
      </c>
      <c r="C1012">
        <v>3</v>
      </c>
      <c r="D1012">
        <v>1</v>
      </c>
      <c r="E1012">
        <v>8</v>
      </c>
      <c r="F1012">
        <v>4</v>
      </c>
      <c r="G1012">
        <v>5</v>
      </c>
      <c r="H1012">
        <v>1</v>
      </c>
      <c r="I1012">
        <v>3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2</v>
      </c>
      <c r="P1012">
        <v>2</v>
      </c>
      <c r="T1012">
        <f t="shared" si="180"/>
        <v>12</v>
      </c>
      <c r="U1012">
        <f t="shared" si="181"/>
        <v>4</v>
      </c>
      <c r="V1012">
        <f t="shared" si="182"/>
        <v>3</v>
      </c>
      <c r="W1012">
        <f t="shared" si="183"/>
        <v>1</v>
      </c>
      <c r="X1012">
        <f t="shared" si="184"/>
        <v>108</v>
      </c>
      <c r="Y1012">
        <f t="shared" si="185"/>
        <v>104</v>
      </c>
      <c r="Z1012">
        <f t="shared" si="186"/>
        <v>5</v>
      </c>
      <c r="AA1012">
        <f t="shared" si="187"/>
        <v>6</v>
      </c>
      <c r="AB1012">
        <f t="shared" si="188"/>
        <v>101</v>
      </c>
      <c r="AC1012">
        <f t="shared" si="189"/>
        <v>10103</v>
      </c>
      <c r="AD1012">
        <f t="shared" si="190"/>
        <v>2</v>
      </c>
      <c r="AE1012">
        <f t="shared" si="191"/>
        <v>2</v>
      </c>
    </row>
    <row r="1013" spans="1:31" x14ac:dyDescent="0.2">
      <c r="A1013">
        <v>12</v>
      </c>
      <c r="B1013">
        <v>4</v>
      </c>
      <c r="C1013">
        <v>4</v>
      </c>
      <c r="D1013">
        <v>2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5</v>
      </c>
      <c r="K1013">
        <v>3</v>
      </c>
      <c r="L1013">
        <v>2</v>
      </c>
      <c r="M1013">
        <v>1</v>
      </c>
      <c r="N1013">
        <v>5</v>
      </c>
      <c r="O1013">
        <v>2</v>
      </c>
      <c r="P1013">
        <v>1</v>
      </c>
      <c r="T1013">
        <f t="shared" si="180"/>
        <v>12</v>
      </c>
      <c r="U1013">
        <f t="shared" si="181"/>
        <v>4</v>
      </c>
      <c r="V1013">
        <f t="shared" si="182"/>
        <v>4</v>
      </c>
      <c r="W1013">
        <f t="shared" si="183"/>
        <v>2</v>
      </c>
      <c r="X1013">
        <f t="shared" si="184"/>
        <v>205</v>
      </c>
      <c r="Y1013">
        <f t="shared" si="185"/>
        <v>203</v>
      </c>
      <c r="Z1013">
        <f t="shared" si="186"/>
        <v>0</v>
      </c>
      <c r="AA1013">
        <f t="shared" si="187"/>
        <v>2</v>
      </c>
      <c r="AB1013">
        <f t="shared" si="188"/>
        <v>201</v>
      </c>
      <c r="AC1013">
        <f t="shared" si="189"/>
        <v>20105</v>
      </c>
      <c r="AD1013">
        <f t="shared" si="190"/>
        <v>2</v>
      </c>
      <c r="AE1013">
        <f t="shared" si="191"/>
        <v>1</v>
      </c>
    </row>
    <row r="1014" spans="1:31" x14ac:dyDescent="0.2">
      <c r="A1014">
        <v>12</v>
      </c>
      <c r="B1014">
        <v>4</v>
      </c>
      <c r="C1014">
        <v>5</v>
      </c>
      <c r="D1014">
        <v>1</v>
      </c>
      <c r="E1014">
        <v>7</v>
      </c>
      <c r="F1014">
        <v>4</v>
      </c>
      <c r="G1014">
        <v>2</v>
      </c>
      <c r="H1014">
        <v>5</v>
      </c>
      <c r="I1014">
        <v>4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3</v>
      </c>
      <c r="P1014">
        <v>2</v>
      </c>
      <c r="T1014">
        <f t="shared" si="180"/>
        <v>12</v>
      </c>
      <c r="U1014">
        <f t="shared" si="181"/>
        <v>4</v>
      </c>
      <c r="V1014">
        <f t="shared" si="182"/>
        <v>5</v>
      </c>
      <c r="W1014">
        <f t="shared" si="183"/>
        <v>1</v>
      </c>
      <c r="X1014">
        <f t="shared" si="184"/>
        <v>107</v>
      </c>
      <c r="Y1014">
        <f t="shared" si="185"/>
        <v>104</v>
      </c>
      <c r="Z1014">
        <f t="shared" si="186"/>
        <v>2</v>
      </c>
      <c r="AA1014">
        <f t="shared" si="187"/>
        <v>6</v>
      </c>
      <c r="AB1014">
        <f t="shared" si="188"/>
        <v>105</v>
      </c>
      <c r="AC1014">
        <f t="shared" si="189"/>
        <v>10504</v>
      </c>
      <c r="AD1014">
        <f t="shared" si="190"/>
        <v>3</v>
      </c>
      <c r="AE1014">
        <f t="shared" si="191"/>
        <v>2</v>
      </c>
    </row>
    <row r="1015" spans="1:31" x14ac:dyDescent="0.2">
      <c r="A1015">
        <v>12</v>
      </c>
      <c r="B1015">
        <v>4</v>
      </c>
      <c r="C1015">
        <v>6</v>
      </c>
      <c r="D1015">
        <v>2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9</v>
      </c>
      <c r="K1015">
        <v>2</v>
      </c>
      <c r="L1015">
        <v>4</v>
      </c>
      <c r="M1015">
        <v>6</v>
      </c>
      <c r="N1015">
        <v>5</v>
      </c>
      <c r="O1015">
        <v>3</v>
      </c>
      <c r="P1015">
        <v>1</v>
      </c>
      <c r="T1015">
        <f t="shared" si="180"/>
        <v>12</v>
      </c>
      <c r="U1015">
        <f t="shared" si="181"/>
        <v>4</v>
      </c>
      <c r="V1015">
        <f t="shared" si="182"/>
        <v>6</v>
      </c>
      <c r="W1015">
        <f t="shared" si="183"/>
        <v>2</v>
      </c>
      <c r="X1015">
        <f t="shared" si="184"/>
        <v>209</v>
      </c>
      <c r="Y1015">
        <f t="shared" si="185"/>
        <v>202</v>
      </c>
      <c r="Z1015">
        <f t="shared" si="186"/>
        <v>0</v>
      </c>
      <c r="AA1015">
        <f t="shared" si="187"/>
        <v>4</v>
      </c>
      <c r="AB1015">
        <f t="shared" si="188"/>
        <v>206</v>
      </c>
      <c r="AC1015">
        <f t="shared" si="189"/>
        <v>20605</v>
      </c>
      <c r="AD1015">
        <f t="shared" si="190"/>
        <v>3</v>
      </c>
      <c r="AE1015">
        <f t="shared" si="191"/>
        <v>1</v>
      </c>
    </row>
    <row r="1016" spans="1:31" x14ac:dyDescent="0.2">
      <c r="A1016">
        <v>12</v>
      </c>
      <c r="B1016">
        <v>5</v>
      </c>
      <c r="C1016">
        <v>1</v>
      </c>
      <c r="D1016">
        <v>2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1</v>
      </c>
      <c r="L1016">
        <v>4</v>
      </c>
      <c r="M1016">
        <v>7</v>
      </c>
      <c r="N1016">
        <v>4</v>
      </c>
      <c r="O1016">
        <v>3</v>
      </c>
      <c r="P1016">
        <v>1</v>
      </c>
      <c r="T1016">
        <f t="shared" si="180"/>
        <v>12</v>
      </c>
      <c r="U1016">
        <f t="shared" si="181"/>
        <v>5</v>
      </c>
      <c r="V1016">
        <f t="shared" si="182"/>
        <v>1</v>
      </c>
      <c r="W1016">
        <f t="shared" si="183"/>
        <v>2</v>
      </c>
      <c r="X1016">
        <f t="shared" si="184"/>
        <v>206</v>
      </c>
      <c r="Y1016">
        <f t="shared" si="185"/>
        <v>201</v>
      </c>
      <c r="Z1016">
        <f t="shared" si="186"/>
        <v>0</v>
      </c>
      <c r="AA1016">
        <f t="shared" si="187"/>
        <v>4</v>
      </c>
      <c r="AB1016">
        <f t="shared" si="188"/>
        <v>207</v>
      </c>
      <c r="AC1016">
        <f t="shared" si="189"/>
        <v>20704</v>
      </c>
      <c r="AD1016">
        <f t="shared" si="190"/>
        <v>3</v>
      </c>
      <c r="AE1016">
        <f t="shared" si="191"/>
        <v>1</v>
      </c>
    </row>
    <row r="1017" spans="1:31" x14ac:dyDescent="0.2">
      <c r="A1017">
        <v>12</v>
      </c>
      <c r="B1017">
        <v>5</v>
      </c>
      <c r="C1017">
        <v>2</v>
      </c>
      <c r="D1017">
        <v>2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2</v>
      </c>
      <c r="K1017">
        <v>3</v>
      </c>
      <c r="L1017">
        <v>1</v>
      </c>
      <c r="M1017">
        <v>5</v>
      </c>
      <c r="N1017">
        <v>1</v>
      </c>
      <c r="O1017">
        <v>3</v>
      </c>
      <c r="P1017">
        <v>1</v>
      </c>
      <c r="T1017">
        <f t="shared" si="180"/>
        <v>12</v>
      </c>
      <c r="U1017">
        <f t="shared" si="181"/>
        <v>5</v>
      </c>
      <c r="V1017">
        <f t="shared" si="182"/>
        <v>2</v>
      </c>
      <c r="W1017">
        <f t="shared" si="183"/>
        <v>2</v>
      </c>
      <c r="X1017">
        <f t="shared" si="184"/>
        <v>202</v>
      </c>
      <c r="Y1017">
        <f t="shared" si="185"/>
        <v>203</v>
      </c>
      <c r="Z1017">
        <f t="shared" si="186"/>
        <v>0</v>
      </c>
      <c r="AA1017">
        <f t="shared" si="187"/>
        <v>1</v>
      </c>
      <c r="AB1017">
        <f t="shared" si="188"/>
        <v>205</v>
      </c>
      <c r="AC1017">
        <f t="shared" si="189"/>
        <v>20501</v>
      </c>
      <c r="AD1017">
        <f t="shared" si="190"/>
        <v>3</v>
      </c>
      <c r="AE1017">
        <f t="shared" si="191"/>
        <v>1</v>
      </c>
    </row>
    <row r="1018" spans="1:31" x14ac:dyDescent="0.2">
      <c r="A1018">
        <v>12</v>
      </c>
      <c r="B1018">
        <v>5</v>
      </c>
      <c r="C1018">
        <v>3</v>
      </c>
      <c r="D1018">
        <v>1</v>
      </c>
      <c r="E1018">
        <v>1</v>
      </c>
      <c r="F1018">
        <v>2</v>
      </c>
      <c r="G1018">
        <v>2</v>
      </c>
      <c r="H1018">
        <v>1</v>
      </c>
      <c r="I1018">
        <v>2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2</v>
      </c>
      <c r="P1018">
        <v>2</v>
      </c>
      <c r="T1018">
        <f t="shared" si="180"/>
        <v>12</v>
      </c>
      <c r="U1018">
        <f t="shared" si="181"/>
        <v>5</v>
      </c>
      <c r="V1018">
        <f t="shared" si="182"/>
        <v>3</v>
      </c>
      <c r="W1018">
        <f t="shared" si="183"/>
        <v>1</v>
      </c>
      <c r="X1018">
        <f t="shared" si="184"/>
        <v>101</v>
      </c>
      <c r="Y1018">
        <f t="shared" si="185"/>
        <v>102</v>
      </c>
      <c r="Z1018">
        <f t="shared" si="186"/>
        <v>2</v>
      </c>
      <c r="AA1018">
        <f t="shared" si="187"/>
        <v>6</v>
      </c>
      <c r="AB1018">
        <f t="shared" si="188"/>
        <v>101</v>
      </c>
      <c r="AC1018">
        <f t="shared" si="189"/>
        <v>10102</v>
      </c>
      <c r="AD1018">
        <f t="shared" si="190"/>
        <v>2</v>
      </c>
      <c r="AE1018">
        <f t="shared" si="191"/>
        <v>2</v>
      </c>
    </row>
    <row r="1019" spans="1:31" x14ac:dyDescent="0.2">
      <c r="A1019">
        <v>12</v>
      </c>
      <c r="B1019">
        <v>5</v>
      </c>
      <c r="C1019">
        <v>4</v>
      </c>
      <c r="D1019">
        <v>2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8</v>
      </c>
      <c r="K1019">
        <v>2</v>
      </c>
      <c r="L1019">
        <v>5</v>
      </c>
      <c r="M1019">
        <v>3</v>
      </c>
      <c r="N1019">
        <v>2</v>
      </c>
      <c r="O1019">
        <v>1</v>
      </c>
      <c r="P1019">
        <v>2</v>
      </c>
      <c r="T1019">
        <f t="shared" si="180"/>
        <v>12</v>
      </c>
      <c r="U1019">
        <f t="shared" si="181"/>
        <v>5</v>
      </c>
      <c r="V1019">
        <f t="shared" si="182"/>
        <v>4</v>
      </c>
      <c r="W1019">
        <f t="shared" si="183"/>
        <v>2</v>
      </c>
      <c r="X1019">
        <f t="shared" si="184"/>
        <v>208</v>
      </c>
      <c r="Y1019">
        <f t="shared" si="185"/>
        <v>202</v>
      </c>
      <c r="Z1019">
        <f t="shared" si="186"/>
        <v>0</v>
      </c>
      <c r="AA1019">
        <f t="shared" si="187"/>
        <v>5</v>
      </c>
      <c r="AB1019">
        <f t="shared" si="188"/>
        <v>203</v>
      </c>
      <c r="AC1019">
        <f t="shared" si="189"/>
        <v>20302</v>
      </c>
      <c r="AD1019">
        <f t="shared" si="190"/>
        <v>1</v>
      </c>
      <c r="AE1019">
        <f t="shared" si="191"/>
        <v>2</v>
      </c>
    </row>
    <row r="1020" spans="1:31" x14ac:dyDescent="0.2">
      <c r="A1020">
        <v>12</v>
      </c>
      <c r="B1020">
        <v>5</v>
      </c>
      <c r="C1020">
        <v>5</v>
      </c>
      <c r="D1020">
        <v>1</v>
      </c>
      <c r="E1020">
        <v>3</v>
      </c>
      <c r="F1020">
        <v>5</v>
      </c>
      <c r="G1020">
        <v>3</v>
      </c>
      <c r="H1020">
        <v>3</v>
      </c>
      <c r="I1020">
        <v>1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1</v>
      </c>
      <c r="P1020">
        <v>2</v>
      </c>
      <c r="T1020">
        <f t="shared" si="180"/>
        <v>12</v>
      </c>
      <c r="U1020">
        <f t="shared" si="181"/>
        <v>5</v>
      </c>
      <c r="V1020">
        <f t="shared" si="182"/>
        <v>5</v>
      </c>
      <c r="W1020">
        <f t="shared" si="183"/>
        <v>1</v>
      </c>
      <c r="X1020">
        <f t="shared" si="184"/>
        <v>103</v>
      </c>
      <c r="Y1020">
        <f t="shared" si="185"/>
        <v>105</v>
      </c>
      <c r="Z1020">
        <f t="shared" si="186"/>
        <v>3</v>
      </c>
      <c r="AA1020">
        <f t="shared" si="187"/>
        <v>6</v>
      </c>
      <c r="AB1020">
        <f t="shared" si="188"/>
        <v>103</v>
      </c>
      <c r="AC1020">
        <f t="shared" si="189"/>
        <v>10301</v>
      </c>
      <c r="AD1020">
        <f t="shared" si="190"/>
        <v>1</v>
      </c>
      <c r="AE1020">
        <f t="shared" si="191"/>
        <v>2</v>
      </c>
    </row>
    <row r="1021" spans="1:31" x14ac:dyDescent="0.2">
      <c r="A1021">
        <v>12</v>
      </c>
      <c r="B1021">
        <v>5</v>
      </c>
      <c r="C1021">
        <v>6</v>
      </c>
      <c r="D1021">
        <v>1</v>
      </c>
      <c r="E1021">
        <v>11</v>
      </c>
      <c r="F1021">
        <v>1</v>
      </c>
      <c r="G1021">
        <v>6</v>
      </c>
      <c r="H1021">
        <v>4</v>
      </c>
      <c r="I1021">
        <v>4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1</v>
      </c>
      <c r="P1021">
        <v>1</v>
      </c>
      <c r="T1021">
        <f t="shared" si="180"/>
        <v>12</v>
      </c>
      <c r="U1021">
        <f t="shared" si="181"/>
        <v>5</v>
      </c>
      <c r="V1021">
        <f t="shared" si="182"/>
        <v>6</v>
      </c>
      <c r="W1021">
        <f t="shared" si="183"/>
        <v>1</v>
      </c>
      <c r="X1021">
        <f t="shared" si="184"/>
        <v>111</v>
      </c>
      <c r="Y1021">
        <f t="shared" si="185"/>
        <v>101</v>
      </c>
      <c r="Z1021">
        <f t="shared" si="186"/>
        <v>6</v>
      </c>
      <c r="AA1021">
        <f t="shared" si="187"/>
        <v>6</v>
      </c>
      <c r="AB1021">
        <f t="shared" si="188"/>
        <v>104</v>
      </c>
      <c r="AC1021">
        <f t="shared" si="189"/>
        <v>10404</v>
      </c>
      <c r="AD1021">
        <f t="shared" si="190"/>
        <v>1</v>
      </c>
      <c r="AE1021">
        <f t="shared" si="191"/>
        <v>1</v>
      </c>
    </row>
    <row r="1022" spans="1:31" x14ac:dyDescent="0.2">
      <c r="A1022">
        <v>12</v>
      </c>
      <c r="B1022">
        <v>6</v>
      </c>
      <c r="C1022">
        <v>1</v>
      </c>
      <c r="D1022">
        <v>2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8</v>
      </c>
      <c r="K1022">
        <v>4</v>
      </c>
      <c r="L1022">
        <v>2</v>
      </c>
      <c r="M1022">
        <v>4</v>
      </c>
      <c r="N1022">
        <v>4</v>
      </c>
      <c r="O1022">
        <v>1</v>
      </c>
      <c r="P1022">
        <v>2</v>
      </c>
      <c r="T1022">
        <f t="shared" si="180"/>
        <v>12</v>
      </c>
      <c r="U1022">
        <f t="shared" si="181"/>
        <v>6</v>
      </c>
      <c r="V1022">
        <f t="shared" si="182"/>
        <v>1</v>
      </c>
      <c r="W1022">
        <f t="shared" si="183"/>
        <v>2</v>
      </c>
      <c r="X1022">
        <f t="shared" si="184"/>
        <v>208</v>
      </c>
      <c r="Y1022">
        <f t="shared" si="185"/>
        <v>204</v>
      </c>
      <c r="Z1022">
        <f t="shared" si="186"/>
        <v>0</v>
      </c>
      <c r="AA1022">
        <f t="shared" si="187"/>
        <v>2</v>
      </c>
      <c r="AB1022">
        <f t="shared" si="188"/>
        <v>204</v>
      </c>
      <c r="AC1022">
        <f t="shared" si="189"/>
        <v>20404</v>
      </c>
      <c r="AD1022">
        <f t="shared" si="190"/>
        <v>1</v>
      </c>
      <c r="AE1022">
        <f t="shared" si="191"/>
        <v>2</v>
      </c>
    </row>
    <row r="1023" spans="1:31" x14ac:dyDescent="0.2">
      <c r="A1023">
        <v>12</v>
      </c>
      <c r="B1023">
        <v>6</v>
      </c>
      <c r="C1023">
        <v>2</v>
      </c>
      <c r="D1023">
        <v>2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5</v>
      </c>
      <c r="K1023">
        <v>3</v>
      </c>
      <c r="L1023">
        <v>4</v>
      </c>
      <c r="M1023">
        <v>5</v>
      </c>
      <c r="N1023">
        <v>5</v>
      </c>
      <c r="O1023">
        <v>1</v>
      </c>
      <c r="P1023">
        <v>1</v>
      </c>
      <c r="T1023">
        <f t="shared" si="180"/>
        <v>12</v>
      </c>
      <c r="U1023">
        <f t="shared" si="181"/>
        <v>6</v>
      </c>
      <c r="V1023">
        <f t="shared" si="182"/>
        <v>2</v>
      </c>
      <c r="W1023">
        <f t="shared" si="183"/>
        <v>2</v>
      </c>
      <c r="X1023">
        <f t="shared" si="184"/>
        <v>205</v>
      </c>
      <c r="Y1023">
        <f t="shared" si="185"/>
        <v>203</v>
      </c>
      <c r="Z1023">
        <f t="shared" si="186"/>
        <v>0</v>
      </c>
      <c r="AA1023">
        <f t="shared" si="187"/>
        <v>4</v>
      </c>
      <c r="AB1023">
        <f t="shared" si="188"/>
        <v>205</v>
      </c>
      <c r="AC1023">
        <f t="shared" si="189"/>
        <v>20505</v>
      </c>
      <c r="AD1023">
        <f t="shared" si="190"/>
        <v>1</v>
      </c>
      <c r="AE1023">
        <f t="shared" si="191"/>
        <v>1</v>
      </c>
    </row>
    <row r="1024" spans="1:31" x14ac:dyDescent="0.2">
      <c r="A1024">
        <v>12</v>
      </c>
      <c r="B1024">
        <v>6</v>
      </c>
      <c r="C1024">
        <v>3</v>
      </c>
      <c r="D1024">
        <v>2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10</v>
      </c>
      <c r="K1024">
        <v>2</v>
      </c>
      <c r="L1024">
        <v>5</v>
      </c>
      <c r="M1024">
        <v>2</v>
      </c>
      <c r="N1024">
        <v>1</v>
      </c>
      <c r="O1024">
        <v>2</v>
      </c>
      <c r="P1024">
        <v>1</v>
      </c>
      <c r="T1024">
        <f t="shared" si="180"/>
        <v>12</v>
      </c>
      <c r="U1024">
        <f t="shared" si="181"/>
        <v>6</v>
      </c>
      <c r="V1024">
        <f t="shared" si="182"/>
        <v>3</v>
      </c>
      <c r="W1024">
        <f t="shared" si="183"/>
        <v>2</v>
      </c>
      <c r="X1024">
        <f t="shared" si="184"/>
        <v>210</v>
      </c>
      <c r="Y1024">
        <f t="shared" si="185"/>
        <v>202</v>
      </c>
      <c r="Z1024">
        <f t="shared" si="186"/>
        <v>0</v>
      </c>
      <c r="AA1024">
        <f t="shared" si="187"/>
        <v>5</v>
      </c>
      <c r="AB1024">
        <f t="shared" si="188"/>
        <v>202</v>
      </c>
      <c r="AC1024">
        <f t="shared" si="189"/>
        <v>20201</v>
      </c>
      <c r="AD1024">
        <f t="shared" si="190"/>
        <v>2</v>
      </c>
      <c r="AE1024">
        <f t="shared" si="191"/>
        <v>1</v>
      </c>
    </row>
    <row r="1025" spans="1:31" x14ac:dyDescent="0.2">
      <c r="A1025">
        <v>12</v>
      </c>
      <c r="B1025">
        <v>6</v>
      </c>
      <c r="C1025">
        <v>4</v>
      </c>
      <c r="D1025">
        <v>1</v>
      </c>
      <c r="E1025">
        <v>2</v>
      </c>
      <c r="F1025">
        <v>4</v>
      </c>
      <c r="G1025">
        <v>2</v>
      </c>
      <c r="H1025">
        <v>5</v>
      </c>
      <c r="I1025">
        <v>4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2</v>
      </c>
      <c r="P1025">
        <v>2</v>
      </c>
      <c r="T1025">
        <f t="shared" si="180"/>
        <v>12</v>
      </c>
      <c r="U1025">
        <f t="shared" si="181"/>
        <v>6</v>
      </c>
      <c r="V1025">
        <f t="shared" si="182"/>
        <v>4</v>
      </c>
      <c r="W1025">
        <f t="shared" si="183"/>
        <v>1</v>
      </c>
      <c r="X1025">
        <f t="shared" si="184"/>
        <v>102</v>
      </c>
      <c r="Y1025">
        <f t="shared" si="185"/>
        <v>104</v>
      </c>
      <c r="Z1025">
        <f t="shared" si="186"/>
        <v>2</v>
      </c>
      <c r="AA1025">
        <f t="shared" si="187"/>
        <v>6</v>
      </c>
      <c r="AB1025">
        <f t="shared" si="188"/>
        <v>105</v>
      </c>
      <c r="AC1025">
        <f t="shared" si="189"/>
        <v>10504</v>
      </c>
      <c r="AD1025">
        <f t="shared" si="190"/>
        <v>2</v>
      </c>
      <c r="AE1025">
        <f t="shared" si="191"/>
        <v>2</v>
      </c>
    </row>
    <row r="1026" spans="1:31" x14ac:dyDescent="0.2">
      <c r="A1026">
        <v>12</v>
      </c>
      <c r="B1026">
        <v>6</v>
      </c>
      <c r="C1026">
        <v>5</v>
      </c>
      <c r="D1026">
        <v>1</v>
      </c>
      <c r="E1026">
        <v>3</v>
      </c>
      <c r="F1026">
        <v>5</v>
      </c>
      <c r="G1026">
        <v>5</v>
      </c>
      <c r="H1026">
        <v>4</v>
      </c>
      <c r="I1026">
        <v>2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3</v>
      </c>
      <c r="P1026">
        <v>2</v>
      </c>
      <c r="T1026">
        <f t="shared" si="180"/>
        <v>12</v>
      </c>
      <c r="U1026">
        <f t="shared" si="181"/>
        <v>6</v>
      </c>
      <c r="V1026">
        <f t="shared" si="182"/>
        <v>5</v>
      </c>
      <c r="W1026">
        <f t="shared" si="183"/>
        <v>1</v>
      </c>
      <c r="X1026">
        <f t="shared" si="184"/>
        <v>103</v>
      </c>
      <c r="Y1026">
        <f t="shared" si="185"/>
        <v>105</v>
      </c>
      <c r="Z1026">
        <f t="shared" si="186"/>
        <v>5</v>
      </c>
      <c r="AA1026">
        <f t="shared" si="187"/>
        <v>6</v>
      </c>
      <c r="AB1026">
        <f t="shared" si="188"/>
        <v>104</v>
      </c>
      <c r="AC1026">
        <f t="shared" si="189"/>
        <v>10402</v>
      </c>
      <c r="AD1026">
        <f t="shared" si="190"/>
        <v>3</v>
      </c>
      <c r="AE1026">
        <f t="shared" si="191"/>
        <v>2</v>
      </c>
    </row>
    <row r="1027" spans="1:31" x14ac:dyDescent="0.2">
      <c r="A1027">
        <v>12</v>
      </c>
      <c r="B1027">
        <v>6</v>
      </c>
      <c r="C1027">
        <v>6</v>
      </c>
      <c r="D1027">
        <v>1</v>
      </c>
      <c r="E1027">
        <v>6</v>
      </c>
      <c r="F1027">
        <v>3</v>
      </c>
      <c r="G1027">
        <v>4</v>
      </c>
      <c r="H1027">
        <v>3</v>
      </c>
      <c r="I1027">
        <v>3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2</v>
      </c>
      <c r="P1027">
        <v>1</v>
      </c>
      <c r="T1027">
        <f t="shared" ref="T1027:T1090" si="192">A1027</f>
        <v>12</v>
      </c>
      <c r="U1027">
        <f t="shared" ref="U1027:U1090" si="193">B1027</f>
        <v>6</v>
      </c>
      <c r="V1027">
        <f t="shared" ref="V1027:V1090" si="194">C1027</f>
        <v>6</v>
      </c>
      <c r="W1027">
        <f t="shared" ref="W1027:W1090" si="195">D1027</f>
        <v>1</v>
      </c>
      <c r="X1027">
        <f t="shared" ref="X1027:X1090" si="196">IF($W1027&lt;2,100+E1027,200+J1027)</f>
        <v>106</v>
      </c>
      <c r="Y1027">
        <f t="shared" ref="Y1027:Y1090" si="197">IF($W1027&lt;2,100+F1027,200+K1027)</f>
        <v>103</v>
      </c>
      <c r="Z1027">
        <f t="shared" ref="Z1027:Z1090" si="198">IF($W1027&lt;2,G1027,0)</f>
        <v>4</v>
      </c>
      <c r="AA1027">
        <f t="shared" ref="AA1027:AA1090" si="199">IF($W1027&lt;2,6,L1027)</f>
        <v>6</v>
      </c>
      <c r="AB1027">
        <f t="shared" ref="AB1027:AB1090" si="200">W1027*100+H1027+M1027</f>
        <v>103</v>
      </c>
      <c r="AC1027">
        <f t="shared" ref="AC1027:AC1090" si="201">AB1027*100+I1027+N1027</f>
        <v>10303</v>
      </c>
      <c r="AD1027">
        <f t="shared" ref="AD1027:AD1090" si="202">O1027</f>
        <v>2</v>
      </c>
      <c r="AE1027">
        <f t="shared" ref="AE1027:AE1090" si="203">P1027</f>
        <v>1</v>
      </c>
    </row>
    <row r="1028" spans="1:31" x14ac:dyDescent="0.2">
      <c r="A1028">
        <v>12</v>
      </c>
      <c r="B1028">
        <v>7</v>
      </c>
      <c r="C1028">
        <v>1</v>
      </c>
      <c r="D1028">
        <v>2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7</v>
      </c>
      <c r="K1028">
        <v>1</v>
      </c>
      <c r="L1028">
        <v>4</v>
      </c>
      <c r="M1028">
        <v>4</v>
      </c>
      <c r="N1028">
        <v>3</v>
      </c>
      <c r="O1028">
        <v>2</v>
      </c>
      <c r="P1028">
        <v>2</v>
      </c>
      <c r="T1028">
        <f t="shared" si="192"/>
        <v>12</v>
      </c>
      <c r="U1028">
        <f t="shared" si="193"/>
        <v>7</v>
      </c>
      <c r="V1028">
        <f t="shared" si="194"/>
        <v>1</v>
      </c>
      <c r="W1028">
        <f t="shared" si="195"/>
        <v>2</v>
      </c>
      <c r="X1028">
        <f t="shared" si="196"/>
        <v>207</v>
      </c>
      <c r="Y1028">
        <f t="shared" si="197"/>
        <v>201</v>
      </c>
      <c r="Z1028">
        <f t="shared" si="198"/>
        <v>0</v>
      </c>
      <c r="AA1028">
        <f t="shared" si="199"/>
        <v>4</v>
      </c>
      <c r="AB1028">
        <f t="shared" si="200"/>
        <v>204</v>
      </c>
      <c r="AC1028">
        <f t="shared" si="201"/>
        <v>20403</v>
      </c>
      <c r="AD1028">
        <f t="shared" si="202"/>
        <v>2</v>
      </c>
      <c r="AE1028">
        <f t="shared" si="203"/>
        <v>2</v>
      </c>
    </row>
    <row r="1029" spans="1:31" x14ac:dyDescent="0.2">
      <c r="A1029">
        <v>12</v>
      </c>
      <c r="B1029">
        <v>7</v>
      </c>
      <c r="C1029">
        <v>2</v>
      </c>
      <c r="D1029">
        <v>1</v>
      </c>
      <c r="E1029">
        <v>3</v>
      </c>
      <c r="F1029">
        <v>3</v>
      </c>
      <c r="G1029">
        <v>4</v>
      </c>
      <c r="H1029">
        <v>5</v>
      </c>
      <c r="I1029">
        <v>5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2</v>
      </c>
      <c r="P1029">
        <v>1</v>
      </c>
      <c r="T1029">
        <f t="shared" si="192"/>
        <v>12</v>
      </c>
      <c r="U1029">
        <f t="shared" si="193"/>
        <v>7</v>
      </c>
      <c r="V1029">
        <f t="shared" si="194"/>
        <v>2</v>
      </c>
      <c r="W1029">
        <f t="shared" si="195"/>
        <v>1</v>
      </c>
      <c r="X1029">
        <f t="shared" si="196"/>
        <v>103</v>
      </c>
      <c r="Y1029">
        <f t="shared" si="197"/>
        <v>103</v>
      </c>
      <c r="Z1029">
        <f t="shared" si="198"/>
        <v>4</v>
      </c>
      <c r="AA1029">
        <f t="shared" si="199"/>
        <v>6</v>
      </c>
      <c r="AB1029">
        <f t="shared" si="200"/>
        <v>105</v>
      </c>
      <c r="AC1029">
        <f t="shared" si="201"/>
        <v>10505</v>
      </c>
      <c r="AD1029">
        <f t="shared" si="202"/>
        <v>2</v>
      </c>
      <c r="AE1029">
        <f t="shared" si="203"/>
        <v>1</v>
      </c>
    </row>
    <row r="1030" spans="1:31" x14ac:dyDescent="0.2">
      <c r="A1030">
        <v>12</v>
      </c>
      <c r="B1030">
        <v>7</v>
      </c>
      <c r="C1030">
        <v>3</v>
      </c>
      <c r="D1030">
        <v>1</v>
      </c>
      <c r="E1030">
        <v>9</v>
      </c>
      <c r="F1030">
        <v>2</v>
      </c>
      <c r="G1030">
        <v>3</v>
      </c>
      <c r="H1030">
        <v>5</v>
      </c>
      <c r="I1030">
        <v>4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3</v>
      </c>
      <c r="P1030">
        <v>2</v>
      </c>
      <c r="T1030">
        <f t="shared" si="192"/>
        <v>12</v>
      </c>
      <c r="U1030">
        <f t="shared" si="193"/>
        <v>7</v>
      </c>
      <c r="V1030">
        <f t="shared" si="194"/>
        <v>3</v>
      </c>
      <c r="W1030">
        <f t="shared" si="195"/>
        <v>1</v>
      </c>
      <c r="X1030">
        <f t="shared" si="196"/>
        <v>109</v>
      </c>
      <c r="Y1030">
        <f t="shared" si="197"/>
        <v>102</v>
      </c>
      <c r="Z1030">
        <f t="shared" si="198"/>
        <v>3</v>
      </c>
      <c r="AA1030">
        <f t="shared" si="199"/>
        <v>6</v>
      </c>
      <c r="AB1030">
        <f t="shared" si="200"/>
        <v>105</v>
      </c>
      <c r="AC1030">
        <f t="shared" si="201"/>
        <v>10504</v>
      </c>
      <c r="AD1030">
        <f t="shared" si="202"/>
        <v>3</v>
      </c>
      <c r="AE1030">
        <f t="shared" si="203"/>
        <v>2</v>
      </c>
    </row>
    <row r="1031" spans="1:31" x14ac:dyDescent="0.2">
      <c r="A1031">
        <v>12</v>
      </c>
      <c r="B1031">
        <v>7</v>
      </c>
      <c r="C1031">
        <v>4</v>
      </c>
      <c r="D1031">
        <v>2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5</v>
      </c>
      <c r="K1031">
        <v>3</v>
      </c>
      <c r="L1031">
        <v>1</v>
      </c>
      <c r="M1031">
        <v>5</v>
      </c>
      <c r="N1031">
        <v>4</v>
      </c>
      <c r="O1031">
        <v>3</v>
      </c>
      <c r="P1031">
        <v>2</v>
      </c>
      <c r="T1031">
        <f t="shared" si="192"/>
        <v>12</v>
      </c>
      <c r="U1031">
        <f t="shared" si="193"/>
        <v>7</v>
      </c>
      <c r="V1031">
        <f t="shared" si="194"/>
        <v>4</v>
      </c>
      <c r="W1031">
        <f t="shared" si="195"/>
        <v>2</v>
      </c>
      <c r="X1031">
        <f t="shared" si="196"/>
        <v>205</v>
      </c>
      <c r="Y1031">
        <f t="shared" si="197"/>
        <v>203</v>
      </c>
      <c r="Z1031">
        <f t="shared" si="198"/>
        <v>0</v>
      </c>
      <c r="AA1031">
        <f t="shared" si="199"/>
        <v>1</v>
      </c>
      <c r="AB1031">
        <f t="shared" si="200"/>
        <v>205</v>
      </c>
      <c r="AC1031">
        <f t="shared" si="201"/>
        <v>20504</v>
      </c>
      <c r="AD1031">
        <f t="shared" si="202"/>
        <v>3</v>
      </c>
      <c r="AE1031">
        <f t="shared" si="203"/>
        <v>2</v>
      </c>
    </row>
    <row r="1032" spans="1:31" x14ac:dyDescent="0.2">
      <c r="A1032">
        <v>12</v>
      </c>
      <c r="B1032">
        <v>7</v>
      </c>
      <c r="C1032">
        <v>5</v>
      </c>
      <c r="D1032">
        <v>1</v>
      </c>
      <c r="E1032">
        <v>7</v>
      </c>
      <c r="F1032">
        <v>3</v>
      </c>
      <c r="G1032">
        <v>6</v>
      </c>
      <c r="H1032">
        <v>3</v>
      </c>
      <c r="I1032">
        <v>1</v>
      </c>
      <c r="J1032">
        <v>0</v>
      </c>
      <c r="K1032">
        <v>0</v>
      </c>
      <c r="L1032">
        <v>0</v>
      </c>
      <c r="M1032" s="19">
        <v>0</v>
      </c>
      <c r="N1032" s="19">
        <v>0</v>
      </c>
      <c r="O1032">
        <v>1</v>
      </c>
      <c r="P1032">
        <v>1</v>
      </c>
      <c r="T1032">
        <f t="shared" si="192"/>
        <v>12</v>
      </c>
      <c r="U1032">
        <f t="shared" si="193"/>
        <v>7</v>
      </c>
      <c r="V1032">
        <f t="shared" si="194"/>
        <v>5</v>
      </c>
      <c r="W1032">
        <f t="shared" si="195"/>
        <v>1</v>
      </c>
      <c r="X1032">
        <f t="shared" si="196"/>
        <v>107</v>
      </c>
      <c r="Y1032">
        <f t="shared" si="197"/>
        <v>103</v>
      </c>
      <c r="Z1032">
        <f t="shared" si="198"/>
        <v>6</v>
      </c>
      <c r="AA1032">
        <f t="shared" si="199"/>
        <v>6</v>
      </c>
      <c r="AB1032">
        <f t="shared" si="200"/>
        <v>103</v>
      </c>
      <c r="AC1032">
        <f t="shared" si="201"/>
        <v>10301</v>
      </c>
      <c r="AD1032">
        <f t="shared" si="202"/>
        <v>1</v>
      </c>
      <c r="AE1032">
        <f t="shared" si="203"/>
        <v>1</v>
      </c>
    </row>
    <row r="1033" spans="1:31" x14ac:dyDescent="0.2">
      <c r="A1033">
        <v>12</v>
      </c>
      <c r="B1033">
        <v>7</v>
      </c>
      <c r="C1033">
        <v>6</v>
      </c>
      <c r="D1033">
        <v>2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3</v>
      </c>
      <c r="K1033">
        <v>4</v>
      </c>
      <c r="L1033">
        <v>3</v>
      </c>
      <c r="M1033" s="19">
        <v>2</v>
      </c>
      <c r="N1033" s="19">
        <v>2</v>
      </c>
      <c r="O1033">
        <v>2</v>
      </c>
      <c r="P1033">
        <v>1</v>
      </c>
      <c r="T1033">
        <f t="shared" si="192"/>
        <v>12</v>
      </c>
      <c r="U1033">
        <f t="shared" si="193"/>
        <v>7</v>
      </c>
      <c r="V1033">
        <f t="shared" si="194"/>
        <v>6</v>
      </c>
      <c r="W1033">
        <f t="shared" si="195"/>
        <v>2</v>
      </c>
      <c r="X1033">
        <f t="shared" si="196"/>
        <v>203</v>
      </c>
      <c r="Y1033">
        <f t="shared" si="197"/>
        <v>204</v>
      </c>
      <c r="Z1033">
        <f t="shared" si="198"/>
        <v>0</v>
      </c>
      <c r="AA1033">
        <f t="shared" si="199"/>
        <v>3</v>
      </c>
      <c r="AB1033">
        <f t="shared" si="200"/>
        <v>202</v>
      </c>
      <c r="AC1033">
        <f t="shared" si="201"/>
        <v>20202</v>
      </c>
      <c r="AD1033">
        <f t="shared" si="202"/>
        <v>2</v>
      </c>
      <c r="AE1033">
        <f t="shared" si="203"/>
        <v>1</v>
      </c>
    </row>
    <row r="1034" spans="1:31" x14ac:dyDescent="0.2">
      <c r="A1034">
        <v>12</v>
      </c>
      <c r="B1034">
        <v>8</v>
      </c>
      <c r="C1034">
        <v>1</v>
      </c>
      <c r="D1034">
        <v>1</v>
      </c>
      <c r="E1034">
        <v>6</v>
      </c>
      <c r="F1034">
        <v>5</v>
      </c>
      <c r="G1034">
        <v>5</v>
      </c>
      <c r="H1034">
        <v>4</v>
      </c>
      <c r="I1034">
        <v>5</v>
      </c>
      <c r="J1034">
        <v>0</v>
      </c>
      <c r="K1034">
        <v>0</v>
      </c>
      <c r="L1034">
        <v>0</v>
      </c>
      <c r="M1034" s="19">
        <v>0</v>
      </c>
      <c r="N1034" s="19">
        <v>0</v>
      </c>
      <c r="O1034">
        <v>1</v>
      </c>
      <c r="P1034">
        <v>2</v>
      </c>
      <c r="T1034">
        <f t="shared" si="192"/>
        <v>12</v>
      </c>
      <c r="U1034">
        <f t="shared" si="193"/>
        <v>8</v>
      </c>
      <c r="V1034">
        <f t="shared" si="194"/>
        <v>1</v>
      </c>
      <c r="W1034">
        <f t="shared" si="195"/>
        <v>1</v>
      </c>
      <c r="X1034">
        <f t="shared" si="196"/>
        <v>106</v>
      </c>
      <c r="Y1034">
        <f t="shared" si="197"/>
        <v>105</v>
      </c>
      <c r="Z1034">
        <f t="shared" si="198"/>
        <v>5</v>
      </c>
      <c r="AA1034">
        <f t="shared" si="199"/>
        <v>6</v>
      </c>
      <c r="AB1034">
        <f t="shared" si="200"/>
        <v>104</v>
      </c>
      <c r="AC1034">
        <f t="shared" si="201"/>
        <v>10405</v>
      </c>
      <c r="AD1034">
        <f t="shared" si="202"/>
        <v>1</v>
      </c>
      <c r="AE1034">
        <f t="shared" si="203"/>
        <v>2</v>
      </c>
    </row>
    <row r="1035" spans="1:31" x14ac:dyDescent="0.2">
      <c r="A1035">
        <v>12</v>
      </c>
      <c r="B1035">
        <v>8</v>
      </c>
      <c r="C1035">
        <v>2</v>
      </c>
      <c r="D1035">
        <v>1</v>
      </c>
      <c r="E1035">
        <v>9</v>
      </c>
      <c r="F1035">
        <v>4</v>
      </c>
      <c r="G1035">
        <v>4</v>
      </c>
      <c r="H1035">
        <v>2</v>
      </c>
      <c r="I1035">
        <v>1</v>
      </c>
      <c r="J1035">
        <v>0</v>
      </c>
      <c r="K1035">
        <v>0</v>
      </c>
      <c r="L1035">
        <v>0</v>
      </c>
      <c r="M1035" s="19">
        <v>0</v>
      </c>
      <c r="N1035" s="19">
        <v>0</v>
      </c>
      <c r="O1035">
        <v>2</v>
      </c>
      <c r="P1035">
        <v>1</v>
      </c>
      <c r="T1035">
        <f t="shared" si="192"/>
        <v>12</v>
      </c>
      <c r="U1035">
        <f t="shared" si="193"/>
        <v>8</v>
      </c>
      <c r="V1035">
        <f t="shared" si="194"/>
        <v>2</v>
      </c>
      <c r="W1035">
        <f t="shared" si="195"/>
        <v>1</v>
      </c>
      <c r="X1035">
        <f t="shared" si="196"/>
        <v>109</v>
      </c>
      <c r="Y1035">
        <f t="shared" si="197"/>
        <v>104</v>
      </c>
      <c r="Z1035">
        <f t="shared" si="198"/>
        <v>4</v>
      </c>
      <c r="AA1035">
        <f t="shared" si="199"/>
        <v>6</v>
      </c>
      <c r="AB1035">
        <f t="shared" si="200"/>
        <v>102</v>
      </c>
      <c r="AC1035">
        <f t="shared" si="201"/>
        <v>10201</v>
      </c>
      <c r="AD1035">
        <f t="shared" si="202"/>
        <v>2</v>
      </c>
      <c r="AE1035">
        <f t="shared" si="203"/>
        <v>1</v>
      </c>
    </row>
    <row r="1036" spans="1:31" x14ac:dyDescent="0.2">
      <c r="A1036">
        <v>12</v>
      </c>
      <c r="B1036">
        <v>8</v>
      </c>
      <c r="C1036">
        <v>3</v>
      </c>
      <c r="D1036">
        <v>2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4</v>
      </c>
      <c r="K1036">
        <v>1</v>
      </c>
      <c r="L1036">
        <v>3</v>
      </c>
      <c r="M1036" s="19">
        <v>6</v>
      </c>
      <c r="N1036" s="19">
        <v>5</v>
      </c>
      <c r="O1036">
        <v>3</v>
      </c>
      <c r="P1036">
        <v>2</v>
      </c>
      <c r="T1036">
        <f t="shared" si="192"/>
        <v>12</v>
      </c>
      <c r="U1036">
        <f t="shared" si="193"/>
        <v>8</v>
      </c>
      <c r="V1036">
        <f t="shared" si="194"/>
        <v>3</v>
      </c>
      <c r="W1036">
        <f t="shared" si="195"/>
        <v>2</v>
      </c>
      <c r="X1036">
        <f t="shared" si="196"/>
        <v>204</v>
      </c>
      <c r="Y1036">
        <f t="shared" si="197"/>
        <v>201</v>
      </c>
      <c r="Z1036">
        <f t="shared" si="198"/>
        <v>0</v>
      </c>
      <c r="AA1036">
        <f t="shared" si="199"/>
        <v>3</v>
      </c>
      <c r="AB1036">
        <f t="shared" si="200"/>
        <v>206</v>
      </c>
      <c r="AC1036">
        <f t="shared" si="201"/>
        <v>20605</v>
      </c>
      <c r="AD1036">
        <f t="shared" si="202"/>
        <v>3</v>
      </c>
      <c r="AE1036">
        <f t="shared" si="203"/>
        <v>2</v>
      </c>
    </row>
    <row r="1037" spans="1:31" x14ac:dyDescent="0.2">
      <c r="A1037">
        <v>12</v>
      </c>
      <c r="B1037">
        <v>8</v>
      </c>
      <c r="C1037">
        <v>4</v>
      </c>
      <c r="D1037">
        <v>2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11</v>
      </c>
      <c r="K1037">
        <v>4</v>
      </c>
      <c r="L1037">
        <v>5</v>
      </c>
      <c r="M1037" s="19">
        <v>3</v>
      </c>
      <c r="N1037" s="19">
        <v>3</v>
      </c>
      <c r="O1037">
        <v>1</v>
      </c>
      <c r="P1037">
        <v>1</v>
      </c>
      <c r="T1037">
        <f t="shared" si="192"/>
        <v>12</v>
      </c>
      <c r="U1037">
        <f t="shared" si="193"/>
        <v>8</v>
      </c>
      <c r="V1037">
        <f t="shared" si="194"/>
        <v>4</v>
      </c>
      <c r="W1037">
        <f t="shared" si="195"/>
        <v>2</v>
      </c>
      <c r="X1037">
        <f t="shared" si="196"/>
        <v>211</v>
      </c>
      <c r="Y1037">
        <f t="shared" si="197"/>
        <v>204</v>
      </c>
      <c r="Z1037">
        <f t="shared" si="198"/>
        <v>0</v>
      </c>
      <c r="AA1037">
        <f t="shared" si="199"/>
        <v>5</v>
      </c>
      <c r="AB1037">
        <f t="shared" si="200"/>
        <v>203</v>
      </c>
      <c r="AC1037">
        <f t="shared" si="201"/>
        <v>20303</v>
      </c>
      <c r="AD1037">
        <f t="shared" si="202"/>
        <v>1</v>
      </c>
      <c r="AE1037">
        <f t="shared" si="203"/>
        <v>1</v>
      </c>
    </row>
    <row r="1038" spans="1:31" x14ac:dyDescent="0.2">
      <c r="A1038">
        <v>12</v>
      </c>
      <c r="B1038">
        <v>8</v>
      </c>
      <c r="C1038">
        <v>5</v>
      </c>
      <c r="D1038">
        <v>1</v>
      </c>
      <c r="E1038">
        <v>4</v>
      </c>
      <c r="F1038">
        <v>1</v>
      </c>
      <c r="G1038">
        <v>1</v>
      </c>
      <c r="H1038">
        <v>1</v>
      </c>
      <c r="I1038">
        <v>3</v>
      </c>
      <c r="J1038">
        <v>0</v>
      </c>
      <c r="K1038">
        <v>0</v>
      </c>
      <c r="L1038">
        <v>0</v>
      </c>
      <c r="M1038" s="19">
        <v>0</v>
      </c>
      <c r="N1038" s="19">
        <v>0</v>
      </c>
      <c r="O1038">
        <v>2</v>
      </c>
      <c r="P1038">
        <v>2</v>
      </c>
      <c r="T1038">
        <f t="shared" si="192"/>
        <v>12</v>
      </c>
      <c r="U1038">
        <f t="shared" si="193"/>
        <v>8</v>
      </c>
      <c r="V1038">
        <f t="shared" si="194"/>
        <v>5</v>
      </c>
      <c r="W1038">
        <f t="shared" si="195"/>
        <v>1</v>
      </c>
      <c r="X1038">
        <f t="shared" si="196"/>
        <v>104</v>
      </c>
      <c r="Y1038">
        <f t="shared" si="197"/>
        <v>101</v>
      </c>
      <c r="Z1038">
        <f t="shared" si="198"/>
        <v>1</v>
      </c>
      <c r="AA1038">
        <f t="shared" si="199"/>
        <v>6</v>
      </c>
      <c r="AB1038">
        <f t="shared" si="200"/>
        <v>101</v>
      </c>
      <c r="AC1038">
        <f t="shared" si="201"/>
        <v>10103</v>
      </c>
      <c r="AD1038">
        <f t="shared" si="202"/>
        <v>2</v>
      </c>
      <c r="AE1038">
        <f t="shared" si="203"/>
        <v>2</v>
      </c>
    </row>
    <row r="1039" spans="1:31" x14ac:dyDescent="0.2">
      <c r="A1039">
        <v>12</v>
      </c>
      <c r="B1039">
        <v>8</v>
      </c>
      <c r="C1039">
        <v>6</v>
      </c>
      <c r="D1039">
        <v>2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3</v>
      </c>
      <c r="K1039">
        <v>2</v>
      </c>
      <c r="L1039">
        <v>2</v>
      </c>
      <c r="M1039" s="19">
        <v>4</v>
      </c>
      <c r="N1039" s="19">
        <v>1</v>
      </c>
      <c r="O1039">
        <v>3</v>
      </c>
      <c r="P1039">
        <v>1</v>
      </c>
      <c r="T1039">
        <f t="shared" si="192"/>
        <v>12</v>
      </c>
      <c r="U1039">
        <f t="shared" si="193"/>
        <v>8</v>
      </c>
      <c r="V1039">
        <f t="shared" si="194"/>
        <v>6</v>
      </c>
      <c r="W1039">
        <f t="shared" si="195"/>
        <v>2</v>
      </c>
      <c r="X1039">
        <f t="shared" si="196"/>
        <v>203</v>
      </c>
      <c r="Y1039">
        <f t="shared" si="197"/>
        <v>202</v>
      </c>
      <c r="Z1039">
        <f t="shared" si="198"/>
        <v>0</v>
      </c>
      <c r="AA1039">
        <f t="shared" si="199"/>
        <v>2</v>
      </c>
      <c r="AB1039">
        <f t="shared" si="200"/>
        <v>204</v>
      </c>
      <c r="AC1039">
        <f t="shared" si="201"/>
        <v>20401</v>
      </c>
      <c r="AD1039">
        <f t="shared" si="202"/>
        <v>3</v>
      </c>
      <c r="AE1039">
        <f t="shared" si="203"/>
        <v>1</v>
      </c>
    </row>
    <row r="1040" spans="1:31" x14ac:dyDescent="0.2">
      <c r="A1040">
        <v>12</v>
      </c>
      <c r="B1040">
        <v>9</v>
      </c>
      <c r="C1040">
        <v>1</v>
      </c>
      <c r="D1040">
        <v>1</v>
      </c>
      <c r="E1040">
        <v>2</v>
      </c>
      <c r="F1040">
        <v>3</v>
      </c>
      <c r="G1040">
        <v>2</v>
      </c>
      <c r="H1040">
        <v>1</v>
      </c>
      <c r="I1040">
        <v>5</v>
      </c>
      <c r="J1040">
        <v>0</v>
      </c>
      <c r="K1040">
        <v>0</v>
      </c>
      <c r="L1040">
        <v>0</v>
      </c>
      <c r="M1040" s="19">
        <v>0</v>
      </c>
      <c r="N1040" s="19">
        <v>0</v>
      </c>
      <c r="O1040">
        <v>3</v>
      </c>
      <c r="P1040">
        <v>2</v>
      </c>
      <c r="T1040">
        <f t="shared" si="192"/>
        <v>12</v>
      </c>
      <c r="U1040">
        <f t="shared" si="193"/>
        <v>9</v>
      </c>
      <c r="V1040">
        <f t="shared" si="194"/>
        <v>1</v>
      </c>
      <c r="W1040">
        <f t="shared" si="195"/>
        <v>1</v>
      </c>
      <c r="X1040">
        <f t="shared" si="196"/>
        <v>102</v>
      </c>
      <c r="Y1040">
        <f t="shared" si="197"/>
        <v>103</v>
      </c>
      <c r="Z1040">
        <f t="shared" si="198"/>
        <v>2</v>
      </c>
      <c r="AA1040">
        <f t="shared" si="199"/>
        <v>6</v>
      </c>
      <c r="AB1040">
        <f t="shared" si="200"/>
        <v>101</v>
      </c>
      <c r="AC1040">
        <f t="shared" si="201"/>
        <v>10105</v>
      </c>
      <c r="AD1040">
        <f t="shared" si="202"/>
        <v>3</v>
      </c>
      <c r="AE1040">
        <f t="shared" si="203"/>
        <v>2</v>
      </c>
    </row>
    <row r="1041" spans="1:31" x14ac:dyDescent="0.2">
      <c r="A1041">
        <v>12</v>
      </c>
      <c r="B1041">
        <v>9</v>
      </c>
      <c r="C1041">
        <v>2</v>
      </c>
      <c r="D1041">
        <v>1</v>
      </c>
      <c r="E1041">
        <v>5</v>
      </c>
      <c r="F1041">
        <v>1</v>
      </c>
      <c r="G1041">
        <v>1</v>
      </c>
      <c r="H1041">
        <v>4</v>
      </c>
      <c r="I1041">
        <v>3</v>
      </c>
      <c r="J1041">
        <v>0</v>
      </c>
      <c r="K1041">
        <v>0</v>
      </c>
      <c r="L1041">
        <v>0</v>
      </c>
      <c r="M1041" s="19">
        <v>0</v>
      </c>
      <c r="N1041" s="19">
        <v>0</v>
      </c>
      <c r="O1041">
        <v>2</v>
      </c>
      <c r="P1041">
        <v>1</v>
      </c>
      <c r="T1041">
        <f t="shared" si="192"/>
        <v>12</v>
      </c>
      <c r="U1041">
        <f t="shared" si="193"/>
        <v>9</v>
      </c>
      <c r="V1041">
        <f t="shared" si="194"/>
        <v>2</v>
      </c>
      <c r="W1041">
        <f t="shared" si="195"/>
        <v>1</v>
      </c>
      <c r="X1041">
        <f t="shared" si="196"/>
        <v>105</v>
      </c>
      <c r="Y1041">
        <f t="shared" si="197"/>
        <v>101</v>
      </c>
      <c r="Z1041">
        <f t="shared" si="198"/>
        <v>1</v>
      </c>
      <c r="AA1041">
        <f t="shared" si="199"/>
        <v>6</v>
      </c>
      <c r="AB1041">
        <f t="shared" si="200"/>
        <v>104</v>
      </c>
      <c r="AC1041">
        <f t="shared" si="201"/>
        <v>10403</v>
      </c>
      <c r="AD1041">
        <f t="shared" si="202"/>
        <v>2</v>
      </c>
      <c r="AE1041">
        <f t="shared" si="203"/>
        <v>1</v>
      </c>
    </row>
    <row r="1042" spans="1:31" x14ac:dyDescent="0.2">
      <c r="A1042">
        <v>12</v>
      </c>
      <c r="B1042">
        <v>9</v>
      </c>
      <c r="C1042">
        <v>3</v>
      </c>
      <c r="D1042">
        <v>2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2</v>
      </c>
      <c r="K1042">
        <v>4</v>
      </c>
      <c r="L1042">
        <v>2</v>
      </c>
      <c r="M1042">
        <v>7</v>
      </c>
      <c r="N1042">
        <v>5</v>
      </c>
      <c r="O1042">
        <v>1</v>
      </c>
      <c r="P1042">
        <v>2</v>
      </c>
      <c r="T1042">
        <f t="shared" si="192"/>
        <v>12</v>
      </c>
      <c r="U1042">
        <f t="shared" si="193"/>
        <v>9</v>
      </c>
      <c r="V1042">
        <f t="shared" si="194"/>
        <v>3</v>
      </c>
      <c r="W1042">
        <f t="shared" si="195"/>
        <v>2</v>
      </c>
      <c r="X1042">
        <f t="shared" si="196"/>
        <v>202</v>
      </c>
      <c r="Y1042">
        <f t="shared" si="197"/>
        <v>204</v>
      </c>
      <c r="Z1042">
        <f t="shared" si="198"/>
        <v>0</v>
      </c>
      <c r="AA1042">
        <f t="shared" si="199"/>
        <v>2</v>
      </c>
      <c r="AB1042">
        <f t="shared" si="200"/>
        <v>207</v>
      </c>
      <c r="AC1042">
        <f t="shared" si="201"/>
        <v>20705</v>
      </c>
      <c r="AD1042">
        <f t="shared" si="202"/>
        <v>1</v>
      </c>
      <c r="AE1042">
        <f t="shared" si="203"/>
        <v>2</v>
      </c>
    </row>
    <row r="1043" spans="1:31" x14ac:dyDescent="0.2">
      <c r="A1043">
        <v>12</v>
      </c>
      <c r="B1043">
        <v>9</v>
      </c>
      <c r="C1043">
        <v>4</v>
      </c>
      <c r="D1043">
        <v>1</v>
      </c>
      <c r="E1043">
        <v>14</v>
      </c>
      <c r="F1043">
        <v>5</v>
      </c>
      <c r="G1043">
        <v>2</v>
      </c>
      <c r="H1043">
        <v>3</v>
      </c>
      <c r="I1043">
        <v>2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3</v>
      </c>
      <c r="P1043">
        <v>1</v>
      </c>
      <c r="T1043">
        <f t="shared" si="192"/>
        <v>12</v>
      </c>
      <c r="U1043">
        <f t="shared" si="193"/>
        <v>9</v>
      </c>
      <c r="V1043">
        <f t="shared" si="194"/>
        <v>4</v>
      </c>
      <c r="W1043">
        <f t="shared" si="195"/>
        <v>1</v>
      </c>
      <c r="X1043">
        <f t="shared" si="196"/>
        <v>114</v>
      </c>
      <c r="Y1043">
        <f t="shared" si="197"/>
        <v>105</v>
      </c>
      <c r="Z1043">
        <f t="shared" si="198"/>
        <v>2</v>
      </c>
      <c r="AA1043">
        <f t="shared" si="199"/>
        <v>6</v>
      </c>
      <c r="AB1043">
        <f t="shared" si="200"/>
        <v>103</v>
      </c>
      <c r="AC1043">
        <f t="shared" si="201"/>
        <v>10302</v>
      </c>
      <c r="AD1043">
        <f t="shared" si="202"/>
        <v>3</v>
      </c>
      <c r="AE1043">
        <f t="shared" si="203"/>
        <v>1</v>
      </c>
    </row>
    <row r="1044" spans="1:31" x14ac:dyDescent="0.2">
      <c r="A1044">
        <v>12</v>
      </c>
      <c r="B1044">
        <v>9</v>
      </c>
      <c r="C1044">
        <v>5</v>
      </c>
      <c r="D1044">
        <v>2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5</v>
      </c>
      <c r="K1044">
        <v>3</v>
      </c>
      <c r="L1044">
        <v>3</v>
      </c>
      <c r="M1044">
        <v>1</v>
      </c>
      <c r="N1044">
        <v>4</v>
      </c>
      <c r="O1044">
        <v>1</v>
      </c>
      <c r="P1044">
        <v>2</v>
      </c>
      <c r="T1044">
        <f t="shared" si="192"/>
        <v>12</v>
      </c>
      <c r="U1044">
        <f t="shared" si="193"/>
        <v>9</v>
      </c>
      <c r="V1044">
        <f t="shared" si="194"/>
        <v>5</v>
      </c>
      <c r="W1044">
        <f t="shared" si="195"/>
        <v>2</v>
      </c>
      <c r="X1044">
        <f t="shared" si="196"/>
        <v>205</v>
      </c>
      <c r="Y1044">
        <f t="shared" si="197"/>
        <v>203</v>
      </c>
      <c r="Z1044">
        <f t="shared" si="198"/>
        <v>0</v>
      </c>
      <c r="AA1044">
        <f t="shared" si="199"/>
        <v>3</v>
      </c>
      <c r="AB1044">
        <f t="shared" si="200"/>
        <v>201</v>
      </c>
      <c r="AC1044">
        <f t="shared" si="201"/>
        <v>20104</v>
      </c>
      <c r="AD1044">
        <f t="shared" si="202"/>
        <v>1</v>
      </c>
      <c r="AE1044">
        <f t="shared" si="203"/>
        <v>2</v>
      </c>
    </row>
    <row r="1045" spans="1:31" x14ac:dyDescent="0.2">
      <c r="A1045">
        <v>12</v>
      </c>
      <c r="B1045">
        <v>9</v>
      </c>
      <c r="C1045">
        <v>6</v>
      </c>
      <c r="D1045">
        <v>2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6</v>
      </c>
      <c r="K1045">
        <v>2</v>
      </c>
      <c r="L1045">
        <v>4</v>
      </c>
      <c r="M1045">
        <v>2</v>
      </c>
      <c r="N1045">
        <v>2</v>
      </c>
      <c r="O1045">
        <v>2</v>
      </c>
      <c r="P1045">
        <v>1</v>
      </c>
      <c r="T1045">
        <f t="shared" si="192"/>
        <v>12</v>
      </c>
      <c r="U1045">
        <f t="shared" si="193"/>
        <v>9</v>
      </c>
      <c r="V1045">
        <f t="shared" si="194"/>
        <v>6</v>
      </c>
      <c r="W1045">
        <f t="shared" si="195"/>
        <v>2</v>
      </c>
      <c r="X1045">
        <f t="shared" si="196"/>
        <v>206</v>
      </c>
      <c r="Y1045">
        <f t="shared" si="197"/>
        <v>202</v>
      </c>
      <c r="Z1045">
        <f t="shared" si="198"/>
        <v>0</v>
      </c>
      <c r="AA1045">
        <f t="shared" si="199"/>
        <v>4</v>
      </c>
      <c r="AB1045">
        <f t="shared" si="200"/>
        <v>202</v>
      </c>
      <c r="AC1045">
        <f t="shared" si="201"/>
        <v>20202</v>
      </c>
      <c r="AD1045">
        <f t="shared" si="202"/>
        <v>2</v>
      </c>
      <c r="AE1045">
        <f t="shared" si="203"/>
        <v>1</v>
      </c>
    </row>
    <row r="1046" spans="1:31" x14ac:dyDescent="0.2">
      <c r="A1046">
        <v>12</v>
      </c>
      <c r="B1046">
        <v>10</v>
      </c>
      <c r="C1046">
        <v>1</v>
      </c>
      <c r="D1046">
        <v>2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11</v>
      </c>
      <c r="K1046">
        <v>3</v>
      </c>
      <c r="L1046">
        <v>3</v>
      </c>
      <c r="M1046">
        <v>5</v>
      </c>
      <c r="N1046">
        <v>3</v>
      </c>
      <c r="O1046">
        <v>3</v>
      </c>
      <c r="P1046">
        <v>2</v>
      </c>
      <c r="T1046">
        <f t="shared" si="192"/>
        <v>12</v>
      </c>
      <c r="U1046">
        <f t="shared" si="193"/>
        <v>10</v>
      </c>
      <c r="V1046">
        <f t="shared" si="194"/>
        <v>1</v>
      </c>
      <c r="W1046">
        <f t="shared" si="195"/>
        <v>2</v>
      </c>
      <c r="X1046">
        <f t="shared" si="196"/>
        <v>211</v>
      </c>
      <c r="Y1046">
        <f t="shared" si="197"/>
        <v>203</v>
      </c>
      <c r="Z1046">
        <f t="shared" si="198"/>
        <v>0</v>
      </c>
      <c r="AA1046">
        <f t="shared" si="199"/>
        <v>3</v>
      </c>
      <c r="AB1046">
        <f t="shared" si="200"/>
        <v>205</v>
      </c>
      <c r="AC1046">
        <f t="shared" si="201"/>
        <v>20503</v>
      </c>
      <c r="AD1046">
        <f t="shared" si="202"/>
        <v>3</v>
      </c>
      <c r="AE1046">
        <f t="shared" si="203"/>
        <v>2</v>
      </c>
    </row>
    <row r="1047" spans="1:31" x14ac:dyDescent="0.2">
      <c r="A1047">
        <v>12</v>
      </c>
      <c r="B1047">
        <v>10</v>
      </c>
      <c r="C1047">
        <v>2</v>
      </c>
      <c r="D1047">
        <v>1</v>
      </c>
      <c r="E1047">
        <v>1</v>
      </c>
      <c r="F1047">
        <v>2</v>
      </c>
      <c r="G1047">
        <v>6</v>
      </c>
      <c r="H1047">
        <v>2</v>
      </c>
      <c r="I1047">
        <v>5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3</v>
      </c>
      <c r="P1047">
        <v>2</v>
      </c>
      <c r="T1047">
        <f t="shared" si="192"/>
        <v>12</v>
      </c>
      <c r="U1047">
        <f t="shared" si="193"/>
        <v>10</v>
      </c>
      <c r="V1047">
        <f t="shared" si="194"/>
        <v>2</v>
      </c>
      <c r="W1047">
        <f t="shared" si="195"/>
        <v>1</v>
      </c>
      <c r="X1047">
        <f t="shared" si="196"/>
        <v>101</v>
      </c>
      <c r="Y1047">
        <f t="shared" si="197"/>
        <v>102</v>
      </c>
      <c r="Z1047">
        <f t="shared" si="198"/>
        <v>6</v>
      </c>
      <c r="AA1047">
        <f t="shared" si="199"/>
        <v>6</v>
      </c>
      <c r="AB1047">
        <f t="shared" si="200"/>
        <v>102</v>
      </c>
      <c r="AC1047">
        <f t="shared" si="201"/>
        <v>10205</v>
      </c>
      <c r="AD1047">
        <f t="shared" si="202"/>
        <v>3</v>
      </c>
      <c r="AE1047">
        <f t="shared" si="203"/>
        <v>2</v>
      </c>
    </row>
    <row r="1048" spans="1:31" x14ac:dyDescent="0.2">
      <c r="A1048">
        <v>12</v>
      </c>
      <c r="B1048">
        <v>10</v>
      </c>
      <c r="C1048">
        <v>3</v>
      </c>
      <c r="D1048">
        <v>1</v>
      </c>
      <c r="E1048">
        <v>13</v>
      </c>
      <c r="F1048">
        <v>4</v>
      </c>
      <c r="G1048">
        <v>4</v>
      </c>
      <c r="H1048">
        <v>3</v>
      </c>
      <c r="I1048">
        <v>4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1</v>
      </c>
      <c r="P1048">
        <v>1</v>
      </c>
      <c r="T1048">
        <f t="shared" si="192"/>
        <v>12</v>
      </c>
      <c r="U1048">
        <f t="shared" si="193"/>
        <v>10</v>
      </c>
      <c r="V1048">
        <f t="shared" si="194"/>
        <v>3</v>
      </c>
      <c r="W1048">
        <f t="shared" si="195"/>
        <v>1</v>
      </c>
      <c r="X1048">
        <f t="shared" si="196"/>
        <v>113</v>
      </c>
      <c r="Y1048">
        <f t="shared" si="197"/>
        <v>104</v>
      </c>
      <c r="Z1048">
        <f t="shared" si="198"/>
        <v>4</v>
      </c>
      <c r="AA1048">
        <f t="shared" si="199"/>
        <v>6</v>
      </c>
      <c r="AB1048">
        <f t="shared" si="200"/>
        <v>103</v>
      </c>
      <c r="AC1048">
        <f t="shared" si="201"/>
        <v>10304</v>
      </c>
      <c r="AD1048">
        <f t="shared" si="202"/>
        <v>1</v>
      </c>
      <c r="AE1048">
        <f t="shared" si="203"/>
        <v>1</v>
      </c>
    </row>
    <row r="1049" spans="1:31" x14ac:dyDescent="0.2">
      <c r="A1049">
        <v>12</v>
      </c>
      <c r="B1049">
        <v>10</v>
      </c>
      <c r="C1049">
        <v>4</v>
      </c>
      <c r="D1049">
        <v>2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8</v>
      </c>
      <c r="K1049">
        <v>4</v>
      </c>
      <c r="L1049">
        <v>5</v>
      </c>
      <c r="M1049">
        <v>3</v>
      </c>
      <c r="N1049">
        <v>5</v>
      </c>
      <c r="O1049">
        <v>2</v>
      </c>
      <c r="P1049">
        <v>2</v>
      </c>
      <c r="T1049">
        <f t="shared" si="192"/>
        <v>12</v>
      </c>
      <c r="U1049">
        <f t="shared" si="193"/>
        <v>10</v>
      </c>
      <c r="V1049">
        <f t="shared" si="194"/>
        <v>4</v>
      </c>
      <c r="W1049">
        <f t="shared" si="195"/>
        <v>2</v>
      </c>
      <c r="X1049">
        <f t="shared" si="196"/>
        <v>208</v>
      </c>
      <c r="Y1049">
        <f t="shared" si="197"/>
        <v>204</v>
      </c>
      <c r="Z1049">
        <f t="shared" si="198"/>
        <v>0</v>
      </c>
      <c r="AA1049">
        <f t="shared" si="199"/>
        <v>5</v>
      </c>
      <c r="AB1049">
        <f t="shared" si="200"/>
        <v>203</v>
      </c>
      <c r="AC1049">
        <f t="shared" si="201"/>
        <v>20305</v>
      </c>
      <c r="AD1049">
        <f t="shared" si="202"/>
        <v>2</v>
      </c>
      <c r="AE1049">
        <f t="shared" si="203"/>
        <v>2</v>
      </c>
    </row>
    <row r="1050" spans="1:31" x14ac:dyDescent="0.2">
      <c r="A1050">
        <v>12</v>
      </c>
      <c r="B1050">
        <v>10</v>
      </c>
      <c r="C1050">
        <v>5</v>
      </c>
      <c r="D1050">
        <v>1</v>
      </c>
      <c r="E1050">
        <v>10</v>
      </c>
      <c r="F1050">
        <v>2</v>
      </c>
      <c r="G1050">
        <v>5</v>
      </c>
      <c r="H1050">
        <v>5</v>
      </c>
      <c r="I1050">
        <v>2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</v>
      </c>
      <c r="P1050">
        <v>1</v>
      </c>
      <c r="T1050">
        <f t="shared" si="192"/>
        <v>12</v>
      </c>
      <c r="U1050">
        <f t="shared" si="193"/>
        <v>10</v>
      </c>
      <c r="V1050">
        <f t="shared" si="194"/>
        <v>5</v>
      </c>
      <c r="W1050">
        <f t="shared" si="195"/>
        <v>1</v>
      </c>
      <c r="X1050">
        <f t="shared" si="196"/>
        <v>110</v>
      </c>
      <c r="Y1050">
        <f t="shared" si="197"/>
        <v>102</v>
      </c>
      <c r="Z1050">
        <f t="shared" si="198"/>
        <v>5</v>
      </c>
      <c r="AA1050">
        <f t="shared" si="199"/>
        <v>6</v>
      </c>
      <c r="AB1050">
        <f t="shared" si="200"/>
        <v>105</v>
      </c>
      <c r="AC1050">
        <f t="shared" si="201"/>
        <v>10502</v>
      </c>
      <c r="AD1050">
        <f t="shared" si="202"/>
        <v>1</v>
      </c>
      <c r="AE1050">
        <f t="shared" si="203"/>
        <v>1</v>
      </c>
    </row>
    <row r="1051" spans="1:31" x14ac:dyDescent="0.2">
      <c r="A1051">
        <v>12</v>
      </c>
      <c r="B1051">
        <v>10</v>
      </c>
      <c r="C1051">
        <v>6</v>
      </c>
      <c r="D1051">
        <v>2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1</v>
      </c>
      <c r="K1051">
        <v>1</v>
      </c>
      <c r="L1051">
        <v>1</v>
      </c>
      <c r="M1051">
        <v>1</v>
      </c>
      <c r="N1051">
        <v>1</v>
      </c>
      <c r="O1051">
        <v>2</v>
      </c>
      <c r="P1051">
        <v>1</v>
      </c>
      <c r="T1051">
        <f t="shared" si="192"/>
        <v>12</v>
      </c>
      <c r="U1051">
        <f t="shared" si="193"/>
        <v>10</v>
      </c>
      <c r="V1051">
        <f t="shared" si="194"/>
        <v>6</v>
      </c>
      <c r="W1051">
        <f t="shared" si="195"/>
        <v>2</v>
      </c>
      <c r="X1051">
        <f t="shared" si="196"/>
        <v>201</v>
      </c>
      <c r="Y1051">
        <f t="shared" si="197"/>
        <v>201</v>
      </c>
      <c r="Z1051">
        <f t="shared" si="198"/>
        <v>0</v>
      </c>
      <c r="AA1051">
        <f t="shared" si="199"/>
        <v>1</v>
      </c>
      <c r="AB1051">
        <f t="shared" si="200"/>
        <v>201</v>
      </c>
      <c r="AC1051">
        <f t="shared" si="201"/>
        <v>20101</v>
      </c>
      <c r="AD1051">
        <f t="shared" si="202"/>
        <v>2</v>
      </c>
      <c r="AE1051">
        <f t="shared" si="203"/>
        <v>1</v>
      </c>
    </row>
    <row r="1052" spans="1:31" x14ac:dyDescent="0.2">
      <c r="A1052">
        <v>12</v>
      </c>
      <c r="B1052">
        <v>11</v>
      </c>
      <c r="C1052">
        <v>1</v>
      </c>
      <c r="D1052">
        <v>1</v>
      </c>
      <c r="E1052">
        <v>12</v>
      </c>
      <c r="F1052">
        <v>2</v>
      </c>
      <c r="G1052">
        <v>6</v>
      </c>
      <c r="H1052">
        <v>3</v>
      </c>
      <c r="I1052">
        <v>5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1</v>
      </c>
      <c r="T1052">
        <f t="shared" si="192"/>
        <v>12</v>
      </c>
      <c r="U1052">
        <f t="shared" si="193"/>
        <v>11</v>
      </c>
      <c r="V1052">
        <f t="shared" si="194"/>
        <v>1</v>
      </c>
      <c r="W1052">
        <f t="shared" si="195"/>
        <v>1</v>
      </c>
      <c r="X1052">
        <f t="shared" si="196"/>
        <v>112</v>
      </c>
      <c r="Y1052">
        <f t="shared" si="197"/>
        <v>102</v>
      </c>
      <c r="Z1052">
        <f t="shared" si="198"/>
        <v>6</v>
      </c>
      <c r="AA1052">
        <f t="shared" si="199"/>
        <v>6</v>
      </c>
      <c r="AB1052">
        <f t="shared" si="200"/>
        <v>103</v>
      </c>
      <c r="AC1052">
        <f t="shared" si="201"/>
        <v>10305</v>
      </c>
      <c r="AD1052">
        <f t="shared" si="202"/>
        <v>1</v>
      </c>
      <c r="AE1052">
        <f t="shared" si="203"/>
        <v>1</v>
      </c>
    </row>
    <row r="1053" spans="1:31" x14ac:dyDescent="0.2">
      <c r="A1053">
        <v>12</v>
      </c>
      <c r="B1053">
        <v>11</v>
      </c>
      <c r="C1053">
        <v>2</v>
      </c>
      <c r="D1053">
        <v>2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1</v>
      </c>
      <c r="K1053">
        <v>4</v>
      </c>
      <c r="L1053">
        <v>1</v>
      </c>
      <c r="M1053">
        <v>3</v>
      </c>
      <c r="N1053">
        <v>3</v>
      </c>
      <c r="O1053">
        <v>3</v>
      </c>
      <c r="P1053">
        <v>2</v>
      </c>
      <c r="T1053">
        <f t="shared" si="192"/>
        <v>12</v>
      </c>
      <c r="U1053">
        <f t="shared" si="193"/>
        <v>11</v>
      </c>
      <c r="V1053">
        <f t="shared" si="194"/>
        <v>2</v>
      </c>
      <c r="W1053">
        <f t="shared" si="195"/>
        <v>2</v>
      </c>
      <c r="X1053">
        <f t="shared" si="196"/>
        <v>201</v>
      </c>
      <c r="Y1053">
        <f t="shared" si="197"/>
        <v>204</v>
      </c>
      <c r="Z1053">
        <f t="shared" si="198"/>
        <v>0</v>
      </c>
      <c r="AA1053">
        <f t="shared" si="199"/>
        <v>1</v>
      </c>
      <c r="AB1053">
        <f t="shared" si="200"/>
        <v>203</v>
      </c>
      <c r="AC1053">
        <f t="shared" si="201"/>
        <v>20303</v>
      </c>
      <c r="AD1053">
        <f t="shared" si="202"/>
        <v>3</v>
      </c>
      <c r="AE1053">
        <f t="shared" si="203"/>
        <v>2</v>
      </c>
    </row>
    <row r="1054" spans="1:31" x14ac:dyDescent="0.2">
      <c r="A1054">
        <v>12</v>
      </c>
      <c r="B1054">
        <v>11</v>
      </c>
      <c r="C1054">
        <v>3</v>
      </c>
      <c r="D1054">
        <v>1</v>
      </c>
      <c r="E1054">
        <v>11</v>
      </c>
      <c r="F1054">
        <v>3</v>
      </c>
      <c r="G1054">
        <v>1</v>
      </c>
      <c r="H1054">
        <v>2</v>
      </c>
      <c r="I1054">
        <v>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1</v>
      </c>
      <c r="P1054">
        <v>1</v>
      </c>
      <c r="T1054">
        <f t="shared" si="192"/>
        <v>12</v>
      </c>
      <c r="U1054">
        <f t="shared" si="193"/>
        <v>11</v>
      </c>
      <c r="V1054">
        <f t="shared" si="194"/>
        <v>3</v>
      </c>
      <c r="W1054">
        <f t="shared" si="195"/>
        <v>1</v>
      </c>
      <c r="X1054">
        <f t="shared" si="196"/>
        <v>111</v>
      </c>
      <c r="Y1054">
        <f t="shared" si="197"/>
        <v>103</v>
      </c>
      <c r="Z1054">
        <f t="shared" si="198"/>
        <v>1</v>
      </c>
      <c r="AA1054">
        <f t="shared" si="199"/>
        <v>6</v>
      </c>
      <c r="AB1054">
        <f t="shared" si="200"/>
        <v>102</v>
      </c>
      <c r="AC1054">
        <f t="shared" si="201"/>
        <v>10201</v>
      </c>
      <c r="AD1054">
        <f t="shared" si="202"/>
        <v>1</v>
      </c>
      <c r="AE1054">
        <f t="shared" si="203"/>
        <v>1</v>
      </c>
    </row>
    <row r="1055" spans="1:31" x14ac:dyDescent="0.2">
      <c r="A1055">
        <v>12</v>
      </c>
      <c r="B1055">
        <v>11</v>
      </c>
      <c r="C1055">
        <v>4</v>
      </c>
      <c r="D1055">
        <v>1</v>
      </c>
      <c r="E1055">
        <v>9</v>
      </c>
      <c r="F1055">
        <v>1</v>
      </c>
      <c r="G1055">
        <v>3</v>
      </c>
      <c r="H1055">
        <v>1</v>
      </c>
      <c r="I1055">
        <v>3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3</v>
      </c>
      <c r="P1055">
        <v>1</v>
      </c>
      <c r="T1055">
        <f t="shared" si="192"/>
        <v>12</v>
      </c>
      <c r="U1055">
        <f t="shared" si="193"/>
        <v>11</v>
      </c>
      <c r="V1055">
        <f t="shared" si="194"/>
        <v>4</v>
      </c>
      <c r="W1055">
        <f t="shared" si="195"/>
        <v>1</v>
      </c>
      <c r="X1055">
        <f t="shared" si="196"/>
        <v>109</v>
      </c>
      <c r="Y1055">
        <f t="shared" si="197"/>
        <v>101</v>
      </c>
      <c r="Z1055">
        <f t="shared" si="198"/>
        <v>3</v>
      </c>
      <c r="AA1055">
        <f t="shared" si="199"/>
        <v>6</v>
      </c>
      <c r="AB1055">
        <f t="shared" si="200"/>
        <v>101</v>
      </c>
      <c r="AC1055">
        <f t="shared" si="201"/>
        <v>10103</v>
      </c>
      <c r="AD1055">
        <f t="shared" si="202"/>
        <v>3</v>
      </c>
      <c r="AE1055">
        <f t="shared" si="203"/>
        <v>1</v>
      </c>
    </row>
    <row r="1056" spans="1:31" x14ac:dyDescent="0.2">
      <c r="A1056">
        <v>12</v>
      </c>
      <c r="B1056">
        <v>11</v>
      </c>
      <c r="C1056">
        <v>5</v>
      </c>
      <c r="D1056">
        <v>2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4</v>
      </c>
      <c r="K1056">
        <v>1</v>
      </c>
      <c r="L1056">
        <v>3</v>
      </c>
      <c r="M1056">
        <v>6</v>
      </c>
      <c r="N1056">
        <v>2</v>
      </c>
      <c r="O1056">
        <v>2</v>
      </c>
      <c r="P1056">
        <v>2</v>
      </c>
      <c r="T1056">
        <f t="shared" si="192"/>
        <v>12</v>
      </c>
      <c r="U1056">
        <f t="shared" si="193"/>
        <v>11</v>
      </c>
      <c r="V1056">
        <f t="shared" si="194"/>
        <v>5</v>
      </c>
      <c r="W1056">
        <f t="shared" si="195"/>
        <v>2</v>
      </c>
      <c r="X1056">
        <f t="shared" si="196"/>
        <v>204</v>
      </c>
      <c r="Y1056">
        <f t="shared" si="197"/>
        <v>201</v>
      </c>
      <c r="Z1056">
        <f t="shared" si="198"/>
        <v>0</v>
      </c>
      <c r="AA1056">
        <f t="shared" si="199"/>
        <v>3</v>
      </c>
      <c r="AB1056">
        <f t="shared" si="200"/>
        <v>206</v>
      </c>
      <c r="AC1056">
        <f t="shared" si="201"/>
        <v>20602</v>
      </c>
      <c r="AD1056">
        <f t="shared" si="202"/>
        <v>2</v>
      </c>
      <c r="AE1056">
        <f t="shared" si="203"/>
        <v>2</v>
      </c>
    </row>
    <row r="1057" spans="1:31" x14ac:dyDescent="0.2">
      <c r="A1057">
        <v>12</v>
      </c>
      <c r="B1057">
        <v>11</v>
      </c>
      <c r="C1057">
        <v>6</v>
      </c>
      <c r="D1057">
        <v>2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5</v>
      </c>
      <c r="K1057">
        <v>4</v>
      </c>
      <c r="L1057">
        <v>1</v>
      </c>
      <c r="M1057">
        <v>2</v>
      </c>
      <c r="N1057">
        <v>2</v>
      </c>
      <c r="O1057">
        <v>2</v>
      </c>
      <c r="P1057">
        <v>1</v>
      </c>
      <c r="T1057">
        <f t="shared" si="192"/>
        <v>12</v>
      </c>
      <c r="U1057">
        <f t="shared" si="193"/>
        <v>11</v>
      </c>
      <c r="V1057">
        <f t="shared" si="194"/>
        <v>6</v>
      </c>
      <c r="W1057">
        <f t="shared" si="195"/>
        <v>2</v>
      </c>
      <c r="X1057">
        <f t="shared" si="196"/>
        <v>205</v>
      </c>
      <c r="Y1057">
        <f t="shared" si="197"/>
        <v>204</v>
      </c>
      <c r="Z1057">
        <f t="shared" si="198"/>
        <v>0</v>
      </c>
      <c r="AA1057">
        <f t="shared" si="199"/>
        <v>1</v>
      </c>
      <c r="AB1057">
        <f t="shared" si="200"/>
        <v>202</v>
      </c>
      <c r="AC1057">
        <f t="shared" si="201"/>
        <v>20202</v>
      </c>
      <c r="AD1057">
        <f t="shared" si="202"/>
        <v>2</v>
      </c>
      <c r="AE1057">
        <f t="shared" si="203"/>
        <v>1</v>
      </c>
    </row>
    <row r="1058" spans="1:31" x14ac:dyDescent="0.2">
      <c r="A1058">
        <v>12</v>
      </c>
      <c r="B1058">
        <v>12</v>
      </c>
      <c r="C1058">
        <v>1</v>
      </c>
      <c r="D1058">
        <v>1</v>
      </c>
      <c r="E1058">
        <v>12</v>
      </c>
      <c r="F1058">
        <v>4</v>
      </c>
      <c r="G1058">
        <v>3</v>
      </c>
      <c r="H1058">
        <v>2</v>
      </c>
      <c r="I1058">
        <v>3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3</v>
      </c>
      <c r="P1058">
        <v>2</v>
      </c>
      <c r="T1058">
        <f t="shared" si="192"/>
        <v>12</v>
      </c>
      <c r="U1058">
        <f t="shared" si="193"/>
        <v>12</v>
      </c>
      <c r="V1058">
        <f t="shared" si="194"/>
        <v>1</v>
      </c>
      <c r="W1058">
        <f t="shared" si="195"/>
        <v>1</v>
      </c>
      <c r="X1058">
        <f t="shared" si="196"/>
        <v>112</v>
      </c>
      <c r="Y1058">
        <f t="shared" si="197"/>
        <v>104</v>
      </c>
      <c r="Z1058">
        <f t="shared" si="198"/>
        <v>3</v>
      </c>
      <c r="AA1058">
        <f t="shared" si="199"/>
        <v>6</v>
      </c>
      <c r="AB1058">
        <f t="shared" si="200"/>
        <v>102</v>
      </c>
      <c r="AC1058">
        <f t="shared" si="201"/>
        <v>10203</v>
      </c>
      <c r="AD1058">
        <f t="shared" si="202"/>
        <v>3</v>
      </c>
      <c r="AE1058">
        <f t="shared" si="203"/>
        <v>2</v>
      </c>
    </row>
    <row r="1059" spans="1:31" x14ac:dyDescent="0.2">
      <c r="A1059">
        <v>12</v>
      </c>
      <c r="B1059">
        <v>12</v>
      </c>
      <c r="C1059">
        <v>2</v>
      </c>
      <c r="D1059">
        <v>2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12</v>
      </c>
      <c r="K1059">
        <v>2</v>
      </c>
      <c r="L1059">
        <v>5</v>
      </c>
      <c r="M1059">
        <v>6</v>
      </c>
      <c r="N1059">
        <v>2</v>
      </c>
      <c r="O1059">
        <v>3</v>
      </c>
      <c r="P1059">
        <v>1</v>
      </c>
      <c r="T1059">
        <f t="shared" si="192"/>
        <v>12</v>
      </c>
      <c r="U1059">
        <f t="shared" si="193"/>
        <v>12</v>
      </c>
      <c r="V1059">
        <f t="shared" si="194"/>
        <v>2</v>
      </c>
      <c r="W1059">
        <f t="shared" si="195"/>
        <v>2</v>
      </c>
      <c r="X1059">
        <f t="shared" si="196"/>
        <v>212</v>
      </c>
      <c r="Y1059">
        <f t="shared" si="197"/>
        <v>202</v>
      </c>
      <c r="Z1059">
        <f t="shared" si="198"/>
        <v>0</v>
      </c>
      <c r="AA1059">
        <f t="shared" si="199"/>
        <v>5</v>
      </c>
      <c r="AB1059">
        <f t="shared" si="200"/>
        <v>206</v>
      </c>
      <c r="AC1059">
        <f t="shared" si="201"/>
        <v>20602</v>
      </c>
      <c r="AD1059">
        <f t="shared" si="202"/>
        <v>3</v>
      </c>
      <c r="AE1059">
        <f t="shared" si="203"/>
        <v>1</v>
      </c>
    </row>
    <row r="1060" spans="1:31" x14ac:dyDescent="0.2">
      <c r="A1060">
        <v>12</v>
      </c>
      <c r="B1060">
        <v>12</v>
      </c>
      <c r="C1060">
        <v>3</v>
      </c>
      <c r="D1060">
        <v>1</v>
      </c>
      <c r="E1060">
        <v>9</v>
      </c>
      <c r="F1060">
        <v>1</v>
      </c>
      <c r="G1060">
        <v>5</v>
      </c>
      <c r="H1060">
        <v>5</v>
      </c>
      <c r="I1060">
        <v>2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2</v>
      </c>
      <c r="P1060">
        <v>2</v>
      </c>
      <c r="T1060">
        <f t="shared" si="192"/>
        <v>12</v>
      </c>
      <c r="U1060">
        <f t="shared" si="193"/>
        <v>12</v>
      </c>
      <c r="V1060">
        <f t="shared" si="194"/>
        <v>3</v>
      </c>
      <c r="W1060">
        <f t="shared" si="195"/>
        <v>1</v>
      </c>
      <c r="X1060">
        <f t="shared" si="196"/>
        <v>109</v>
      </c>
      <c r="Y1060">
        <f t="shared" si="197"/>
        <v>101</v>
      </c>
      <c r="Z1060">
        <f t="shared" si="198"/>
        <v>5</v>
      </c>
      <c r="AA1060">
        <f t="shared" si="199"/>
        <v>6</v>
      </c>
      <c r="AB1060">
        <f t="shared" si="200"/>
        <v>105</v>
      </c>
      <c r="AC1060">
        <f t="shared" si="201"/>
        <v>10502</v>
      </c>
      <c r="AD1060">
        <f t="shared" si="202"/>
        <v>2</v>
      </c>
      <c r="AE1060">
        <f t="shared" si="203"/>
        <v>2</v>
      </c>
    </row>
    <row r="1061" spans="1:31" x14ac:dyDescent="0.2">
      <c r="A1061">
        <v>12</v>
      </c>
      <c r="B1061">
        <v>12</v>
      </c>
      <c r="C1061">
        <v>4</v>
      </c>
      <c r="D1061">
        <v>2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4</v>
      </c>
      <c r="K1061">
        <v>3</v>
      </c>
      <c r="L1061">
        <v>2</v>
      </c>
      <c r="M1061">
        <v>4</v>
      </c>
      <c r="N1061">
        <v>4</v>
      </c>
      <c r="O1061">
        <v>1</v>
      </c>
      <c r="P1061">
        <v>1</v>
      </c>
      <c r="T1061">
        <f t="shared" si="192"/>
        <v>12</v>
      </c>
      <c r="U1061">
        <f t="shared" si="193"/>
        <v>12</v>
      </c>
      <c r="V1061">
        <f t="shared" si="194"/>
        <v>4</v>
      </c>
      <c r="W1061">
        <f t="shared" si="195"/>
        <v>2</v>
      </c>
      <c r="X1061">
        <f t="shared" si="196"/>
        <v>204</v>
      </c>
      <c r="Y1061">
        <f t="shared" si="197"/>
        <v>203</v>
      </c>
      <c r="Z1061">
        <f t="shared" si="198"/>
        <v>0</v>
      </c>
      <c r="AA1061">
        <f t="shared" si="199"/>
        <v>2</v>
      </c>
      <c r="AB1061">
        <f t="shared" si="200"/>
        <v>204</v>
      </c>
      <c r="AC1061">
        <f t="shared" si="201"/>
        <v>20404</v>
      </c>
      <c r="AD1061">
        <f t="shared" si="202"/>
        <v>1</v>
      </c>
      <c r="AE1061">
        <f t="shared" si="203"/>
        <v>1</v>
      </c>
    </row>
    <row r="1062" spans="1:31" x14ac:dyDescent="0.2">
      <c r="A1062">
        <v>12</v>
      </c>
      <c r="B1062">
        <v>12</v>
      </c>
      <c r="C1062">
        <v>5</v>
      </c>
      <c r="D1062">
        <v>2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7</v>
      </c>
      <c r="K1062">
        <v>2</v>
      </c>
      <c r="L1062">
        <v>4</v>
      </c>
      <c r="M1062">
        <v>7</v>
      </c>
      <c r="N1062">
        <v>1</v>
      </c>
      <c r="O1062">
        <v>1</v>
      </c>
      <c r="P1062">
        <v>1</v>
      </c>
      <c r="T1062">
        <f t="shared" si="192"/>
        <v>12</v>
      </c>
      <c r="U1062">
        <f t="shared" si="193"/>
        <v>12</v>
      </c>
      <c r="V1062">
        <f t="shared" si="194"/>
        <v>5</v>
      </c>
      <c r="W1062">
        <f t="shared" si="195"/>
        <v>2</v>
      </c>
      <c r="X1062">
        <f t="shared" si="196"/>
        <v>207</v>
      </c>
      <c r="Y1062">
        <f t="shared" si="197"/>
        <v>202</v>
      </c>
      <c r="Z1062">
        <f t="shared" si="198"/>
        <v>0</v>
      </c>
      <c r="AA1062">
        <f t="shared" si="199"/>
        <v>4</v>
      </c>
      <c r="AB1062">
        <f t="shared" si="200"/>
        <v>207</v>
      </c>
      <c r="AC1062">
        <f t="shared" si="201"/>
        <v>20701</v>
      </c>
      <c r="AD1062">
        <f t="shared" si="202"/>
        <v>1</v>
      </c>
      <c r="AE1062">
        <f t="shared" si="203"/>
        <v>1</v>
      </c>
    </row>
    <row r="1063" spans="1:31" x14ac:dyDescent="0.2">
      <c r="A1063">
        <v>12</v>
      </c>
      <c r="B1063">
        <v>12</v>
      </c>
      <c r="C1063">
        <v>6</v>
      </c>
      <c r="D1063">
        <v>1</v>
      </c>
      <c r="E1063">
        <v>10</v>
      </c>
      <c r="F1063">
        <v>5</v>
      </c>
      <c r="G1063">
        <v>1</v>
      </c>
      <c r="H1063">
        <v>4</v>
      </c>
      <c r="I1063">
        <v>1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2</v>
      </c>
      <c r="P1063">
        <v>2</v>
      </c>
      <c r="T1063">
        <f t="shared" si="192"/>
        <v>12</v>
      </c>
      <c r="U1063">
        <f t="shared" si="193"/>
        <v>12</v>
      </c>
      <c r="V1063">
        <f t="shared" si="194"/>
        <v>6</v>
      </c>
      <c r="W1063">
        <f t="shared" si="195"/>
        <v>1</v>
      </c>
      <c r="X1063">
        <f t="shared" si="196"/>
        <v>110</v>
      </c>
      <c r="Y1063">
        <f t="shared" si="197"/>
        <v>105</v>
      </c>
      <c r="Z1063">
        <f t="shared" si="198"/>
        <v>1</v>
      </c>
      <c r="AA1063">
        <f t="shared" si="199"/>
        <v>6</v>
      </c>
      <c r="AB1063">
        <f t="shared" si="200"/>
        <v>104</v>
      </c>
      <c r="AC1063">
        <f t="shared" si="201"/>
        <v>10401</v>
      </c>
      <c r="AD1063">
        <f t="shared" si="202"/>
        <v>2</v>
      </c>
      <c r="AE1063">
        <f t="shared" si="203"/>
        <v>2</v>
      </c>
    </row>
    <row r="1064" spans="1:31" x14ac:dyDescent="0.2">
      <c r="A1064">
        <v>12</v>
      </c>
      <c r="B1064">
        <v>13</v>
      </c>
      <c r="C1064">
        <v>1</v>
      </c>
      <c r="D1064">
        <v>2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9</v>
      </c>
      <c r="K1064">
        <v>2</v>
      </c>
      <c r="L1064">
        <v>1</v>
      </c>
      <c r="M1064">
        <v>2</v>
      </c>
      <c r="N1064">
        <v>4</v>
      </c>
      <c r="O1064">
        <v>1</v>
      </c>
      <c r="P1064">
        <v>2</v>
      </c>
      <c r="T1064">
        <f t="shared" si="192"/>
        <v>12</v>
      </c>
      <c r="U1064">
        <f t="shared" si="193"/>
        <v>13</v>
      </c>
      <c r="V1064">
        <f t="shared" si="194"/>
        <v>1</v>
      </c>
      <c r="W1064">
        <f t="shared" si="195"/>
        <v>2</v>
      </c>
      <c r="X1064">
        <f t="shared" si="196"/>
        <v>209</v>
      </c>
      <c r="Y1064">
        <f t="shared" si="197"/>
        <v>202</v>
      </c>
      <c r="Z1064">
        <f t="shared" si="198"/>
        <v>0</v>
      </c>
      <c r="AA1064">
        <f t="shared" si="199"/>
        <v>1</v>
      </c>
      <c r="AB1064">
        <f t="shared" si="200"/>
        <v>202</v>
      </c>
      <c r="AC1064">
        <f t="shared" si="201"/>
        <v>20204</v>
      </c>
      <c r="AD1064">
        <f t="shared" si="202"/>
        <v>1</v>
      </c>
      <c r="AE1064">
        <f t="shared" si="203"/>
        <v>2</v>
      </c>
    </row>
    <row r="1065" spans="1:31" x14ac:dyDescent="0.2">
      <c r="A1065">
        <v>12</v>
      </c>
      <c r="B1065">
        <v>13</v>
      </c>
      <c r="C1065">
        <v>2</v>
      </c>
      <c r="D1065">
        <v>2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4</v>
      </c>
      <c r="L1065">
        <v>5</v>
      </c>
      <c r="M1065">
        <v>1</v>
      </c>
      <c r="N1065">
        <v>3</v>
      </c>
      <c r="O1065">
        <v>3</v>
      </c>
      <c r="P1065">
        <v>2</v>
      </c>
      <c r="T1065">
        <f t="shared" si="192"/>
        <v>12</v>
      </c>
      <c r="U1065">
        <f t="shared" si="193"/>
        <v>13</v>
      </c>
      <c r="V1065">
        <f t="shared" si="194"/>
        <v>2</v>
      </c>
      <c r="W1065">
        <f t="shared" si="195"/>
        <v>2</v>
      </c>
      <c r="X1065">
        <f t="shared" si="196"/>
        <v>201</v>
      </c>
      <c r="Y1065">
        <f t="shared" si="197"/>
        <v>204</v>
      </c>
      <c r="Z1065">
        <f t="shared" si="198"/>
        <v>0</v>
      </c>
      <c r="AA1065">
        <f t="shared" si="199"/>
        <v>5</v>
      </c>
      <c r="AB1065">
        <f t="shared" si="200"/>
        <v>201</v>
      </c>
      <c r="AC1065">
        <f t="shared" si="201"/>
        <v>20103</v>
      </c>
      <c r="AD1065">
        <f t="shared" si="202"/>
        <v>3</v>
      </c>
      <c r="AE1065">
        <f t="shared" si="203"/>
        <v>2</v>
      </c>
    </row>
    <row r="1066" spans="1:31" x14ac:dyDescent="0.2">
      <c r="A1066">
        <v>12</v>
      </c>
      <c r="B1066">
        <v>13</v>
      </c>
      <c r="C1066">
        <v>3</v>
      </c>
      <c r="D1066">
        <v>1</v>
      </c>
      <c r="E1066">
        <v>4</v>
      </c>
      <c r="F1066">
        <v>2</v>
      </c>
      <c r="G1066">
        <v>4</v>
      </c>
      <c r="H1066">
        <v>3</v>
      </c>
      <c r="I1066">
        <v>1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3</v>
      </c>
      <c r="P1066">
        <v>2</v>
      </c>
      <c r="T1066">
        <f t="shared" si="192"/>
        <v>12</v>
      </c>
      <c r="U1066">
        <f t="shared" si="193"/>
        <v>13</v>
      </c>
      <c r="V1066">
        <f t="shared" si="194"/>
        <v>3</v>
      </c>
      <c r="W1066">
        <f t="shared" si="195"/>
        <v>1</v>
      </c>
      <c r="X1066">
        <f t="shared" si="196"/>
        <v>104</v>
      </c>
      <c r="Y1066">
        <f t="shared" si="197"/>
        <v>102</v>
      </c>
      <c r="Z1066">
        <f t="shared" si="198"/>
        <v>4</v>
      </c>
      <c r="AA1066">
        <f t="shared" si="199"/>
        <v>6</v>
      </c>
      <c r="AB1066">
        <f t="shared" si="200"/>
        <v>103</v>
      </c>
      <c r="AC1066">
        <f t="shared" si="201"/>
        <v>10301</v>
      </c>
      <c r="AD1066">
        <f t="shared" si="202"/>
        <v>3</v>
      </c>
      <c r="AE1066">
        <f t="shared" si="203"/>
        <v>2</v>
      </c>
    </row>
    <row r="1067" spans="1:31" x14ac:dyDescent="0.2">
      <c r="A1067">
        <v>12</v>
      </c>
      <c r="B1067">
        <v>13</v>
      </c>
      <c r="C1067">
        <v>4</v>
      </c>
      <c r="D1067">
        <v>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4</v>
      </c>
      <c r="K1067">
        <v>1</v>
      </c>
      <c r="L1067">
        <v>1</v>
      </c>
      <c r="M1067">
        <v>4</v>
      </c>
      <c r="N1067">
        <v>3</v>
      </c>
      <c r="O1067">
        <v>2</v>
      </c>
      <c r="P1067">
        <v>1</v>
      </c>
      <c r="T1067">
        <f t="shared" si="192"/>
        <v>12</v>
      </c>
      <c r="U1067">
        <f t="shared" si="193"/>
        <v>13</v>
      </c>
      <c r="V1067">
        <f t="shared" si="194"/>
        <v>4</v>
      </c>
      <c r="W1067">
        <f t="shared" si="195"/>
        <v>2</v>
      </c>
      <c r="X1067">
        <f t="shared" si="196"/>
        <v>204</v>
      </c>
      <c r="Y1067">
        <f t="shared" si="197"/>
        <v>201</v>
      </c>
      <c r="Z1067">
        <f t="shared" si="198"/>
        <v>0</v>
      </c>
      <c r="AA1067">
        <f t="shared" si="199"/>
        <v>1</v>
      </c>
      <c r="AB1067">
        <f t="shared" si="200"/>
        <v>204</v>
      </c>
      <c r="AC1067">
        <f t="shared" si="201"/>
        <v>20403</v>
      </c>
      <c r="AD1067">
        <f t="shared" si="202"/>
        <v>2</v>
      </c>
      <c r="AE1067">
        <f t="shared" si="203"/>
        <v>1</v>
      </c>
    </row>
    <row r="1068" spans="1:31" x14ac:dyDescent="0.2">
      <c r="A1068">
        <v>12</v>
      </c>
      <c r="B1068">
        <v>13</v>
      </c>
      <c r="C1068">
        <v>5</v>
      </c>
      <c r="D1068">
        <v>1</v>
      </c>
      <c r="E1068">
        <v>2</v>
      </c>
      <c r="F1068">
        <v>3</v>
      </c>
      <c r="G1068">
        <v>2</v>
      </c>
      <c r="H1068">
        <v>2</v>
      </c>
      <c r="I1068">
        <v>4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1</v>
      </c>
      <c r="P1068">
        <v>1</v>
      </c>
      <c r="T1068">
        <f t="shared" si="192"/>
        <v>12</v>
      </c>
      <c r="U1068">
        <f t="shared" si="193"/>
        <v>13</v>
      </c>
      <c r="V1068">
        <f t="shared" si="194"/>
        <v>5</v>
      </c>
      <c r="W1068">
        <f t="shared" si="195"/>
        <v>1</v>
      </c>
      <c r="X1068">
        <f t="shared" si="196"/>
        <v>102</v>
      </c>
      <c r="Y1068">
        <f t="shared" si="197"/>
        <v>103</v>
      </c>
      <c r="Z1068">
        <f t="shared" si="198"/>
        <v>2</v>
      </c>
      <c r="AA1068">
        <f t="shared" si="199"/>
        <v>6</v>
      </c>
      <c r="AB1068">
        <f t="shared" si="200"/>
        <v>102</v>
      </c>
      <c r="AC1068">
        <f t="shared" si="201"/>
        <v>10204</v>
      </c>
      <c r="AD1068">
        <f t="shared" si="202"/>
        <v>1</v>
      </c>
      <c r="AE1068">
        <f t="shared" si="203"/>
        <v>1</v>
      </c>
    </row>
    <row r="1069" spans="1:31" x14ac:dyDescent="0.2">
      <c r="A1069">
        <v>12</v>
      </c>
      <c r="B1069">
        <v>13</v>
      </c>
      <c r="C1069">
        <v>6</v>
      </c>
      <c r="D1069">
        <v>1</v>
      </c>
      <c r="E1069">
        <v>14</v>
      </c>
      <c r="F1069">
        <v>4</v>
      </c>
      <c r="G1069">
        <v>3</v>
      </c>
      <c r="H1069">
        <v>1</v>
      </c>
      <c r="I1069">
        <v>5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2</v>
      </c>
      <c r="P1069">
        <v>1</v>
      </c>
      <c r="T1069">
        <f t="shared" si="192"/>
        <v>12</v>
      </c>
      <c r="U1069">
        <f t="shared" si="193"/>
        <v>13</v>
      </c>
      <c r="V1069">
        <f t="shared" si="194"/>
        <v>6</v>
      </c>
      <c r="W1069">
        <f t="shared" si="195"/>
        <v>1</v>
      </c>
      <c r="X1069">
        <f t="shared" si="196"/>
        <v>114</v>
      </c>
      <c r="Y1069">
        <f t="shared" si="197"/>
        <v>104</v>
      </c>
      <c r="Z1069">
        <f t="shared" si="198"/>
        <v>3</v>
      </c>
      <c r="AA1069">
        <f t="shared" si="199"/>
        <v>6</v>
      </c>
      <c r="AB1069">
        <f t="shared" si="200"/>
        <v>101</v>
      </c>
      <c r="AC1069">
        <f t="shared" si="201"/>
        <v>10105</v>
      </c>
      <c r="AD1069">
        <f t="shared" si="202"/>
        <v>2</v>
      </c>
      <c r="AE1069">
        <f t="shared" si="203"/>
        <v>1</v>
      </c>
    </row>
    <row r="1070" spans="1:31" x14ac:dyDescent="0.2">
      <c r="A1070">
        <v>12</v>
      </c>
      <c r="B1070">
        <v>14</v>
      </c>
      <c r="C1070">
        <v>1</v>
      </c>
      <c r="D1070">
        <v>1</v>
      </c>
      <c r="E1070">
        <v>7</v>
      </c>
      <c r="F1070">
        <v>1</v>
      </c>
      <c r="G1070">
        <v>2</v>
      </c>
      <c r="H1070">
        <v>5</v>
      </c>
      <c r="I1070">
        <v>2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1</v>
      </c>
      <c r="P1070">
        <v>2</v>
      </c>
      <c r="T1070">
        <f t="shared" si="192"/>
        <v>12</v>
      </c>
      <c r="U1070">
        <f t="shared" si="193"/>
        <v>14</v>
      </c>
      <c r="V1070">
        <f t="shared" si="194"/>
        <v>1</v>
      </c>
      <c r="W1070">
        <f t="shared" si="195"/>
        <v>1</v>
      </c>
      <c r="X1070">
        <f t="shared" si="196"/>
        <v>107</v>
      </c>
      <c r="Y1070">
        <f t="shared" si="197"/>
        <v>101</v>
      </c>
      <c r="Z1070">
        <f t="shared" si="198"/>
        <v>2</v>
      </c>
      <c r="AA1070">
        <f t="shared" si="199"/>
        <v>6</v>
      </c>
      <c r="AB1070">
        <f t="shared" si="200"/>
        <v>105</v>
      </c>
      <c r="AC1070">
        <f t="shared" si="201"/>
        <v>10502</v>
      </c>
      <c r="AD1070">
        <f t="shared" si="202"/>
        <v>1</v>
      </c>
      <c r="AE1070">
        <f t="shared" si="203"/>
        <v>2</v>
      </c>
    </row>
    <row r="1071" spans="1:31" x14ac:dyDescent="0.2">
      <c r="A1071">
        <v>12</v>
      </c>
      <c r="B1071">
        <v>14</v>
      </c>
      <c r="C1071">
        <v>2</v>
      </c>
      <c r="D1071">
        <v>1</v>
      </c>
      <c r="E1071">
        <v>8</v>
      </c>
      <c r="F1071">
        <v>3</v>
      </c>
      <c r="G1071">
        <v>6</v>
      </c>
      <c r="H1071">
        <v>1</v>
      </c>
      <c r="I1071">
        <v>4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3</v>
      </c>
      <c r="P1071">
        <v>1</v>
      </c>
      <c r="T1071">
        <f t="shared" si="192"/>
        <v>12</v>
      </c>
      <c r="U1071">
        <f t="shared" si="193"/>
        <v>14</v>
      </c>
      <c r="V1071">
        <f t="shared" si="194"/>
        <v>2</v>
      </c>
      <c r="W1071">
        <f t="shared" si="195"/>
        <v>1</v>
      </c>
      <c r="X1071">
        <f t="shared" si="196"/>
        <v>108</v>
      </c>
      <c r="Y1071">
        <f t="shared" si="197"/>
        <v>103</v>
      </c>
      <c r="Z1071">
        <f t="shared" si="198"/>
        <v>6</v>
      </c>
      <c r="AA1071">
        <f t="shared" si="199"/>
        <v>6</v>
      </c>
      <c r="AB1071">
        <f t="shared" si="200"/>
        <v>101</v>
      </c>
      <c r="AC1071">
        <f t="shared" si="201"/>
        <v>10104</v>
      </c>
      <c r="AD1071">
        <f t="shared" si="202"/>
        <v>3</v>
      </c>
      <c r="AE1071">
        <f t="shared" si="203"/>
        <v>1</v>
      </c>
    </row>
    <row r="1072" spans="1:31" x14ac:dyDescent="0.2">
      <c r="A1072">
        <v>12</v>
      </c>
      <c r="B1072">
        <v>14</v>
      </c>
      <c r="C1072">
        <v>3</v>
      </c>
      <c r="D1072">
        <v>1</v>
      </c>
      <c r="E1072">
        <v>1</v>
      </c>
      <c r="F1072">
        <v>1</v>
      </c>
      <c r="G1072">
        <v>3</v>
      </c>
      <c r="H1072">
        <v>4</v>
      </c>
      <c r="I1072">
        <v>1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3</v>
      </c>
      <c r="P1072">
        <v>1</v>
      </c>
      <c r="T1072">
        <f t="shared" si="192"/>
        <v>12</v>
      </c>
      <c r="U1072">
        <f t="shared" si="193"/>
        <v>14</v>
      </c>
      <c r="V1072">
        <f t="shared" si="194"/>
        <v>3</v>
      </c>
      <c r="W1072">
        <f t="shared" si="195"/>
        <v>1</v>
      </c>
      <c r="X1072">
        <f t="shared" si="196"/>
        <v>101</v>
      </c>
      <c r="Y1072">
        <f t="shared" si="197"/>
        <v>101</v>
      </c>
      <c r="Z1072">
        <f t="shared" si="198"/>
        <v>3</v>
      </c>
      <c r="AA1072">
        <f t="shared" si="199"/>
        <v>6</v>
      </c>
      <c r="AB1072">
        <f t="shared" si="200"/>
        <v>104</v>
      </c>
      <c r="AC1072">
        <f t="shared" si="201"/>
        <v>10401</v>
      </c>
      <c r="AD1072">
        <f t="shared" si="202"/>
        <v>3</v>
      </c>
      <c r="AE1072">
        <f t="shared" si="203"/>
        <v>1</v>
      </c>
    </row>
    <row r="1073" spans="1:31" x14ac:dyDescent="0.2">
      <c r="A1073">
        <v>12</v>
      </c>
      <c r="B1073">
        <v>14</v>
      </c>
      <c r="C1073">
        <v>4</v>
      </c>
      <c r="D1073">
        <v>1</v>
      </c>
      <c r="E1073">
        <v>13</v>
      </c>
      <c r="F1073">
        <v>5</v>
      </c>
      <c r="G1073">
        <v>4</v>
      </c>
      <c r="H1073">
        <v>5</v>
      </c>
      <c r="I1073">
        <v>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2</v>
      </c>
      <c r="P1073">
        <v>2</v>
      </c>
      <c r="T1073">
        <f t="shared" si="192"/>
        <v>12</v>
      </c>
      <c r="U1073">
        <f t="shared" si="193"/>
        <v>14</v>
      </c>
      <c r="V1073">
        <f t="shared" si="194"/>
        <v>4</v>
      </c>
      <c r="W1073">
        <f t="shared" si="195"/>
        <v>1</v>
      </c>
      <c r="X1073">
        <f t="shared" si="196"/>
        <v>113</v>
      </c>
      <c r="Y1073">
        <f t="shared" si="197"/>
        <v>105</v>
      </c>
      <c r="Z1073">
        <f t="shared" si="198"/>
        <v>4</v>
      </c>
      <c r="AA1073">
        <f t="shared" si="199"/>
        <v>6</v>
      </c>
      <c r="AB1073">
        <f t="shared" si="200"/>
        <v>105</v>
      </c>
      <c r="AC1073">
        <f t="shared" si="201"/>
        <v>10503</v>
      </c>
      <c r="AD1073">
        <f t="shared" si="202"/>
        <v>2</v>
      </c>
      <c r="AE1073">
        <f t="shared" si="203"/>
        <v>2</v>
      </c>
    </row>
    <row r="1074" spans="1:31" x14ac:dyDescent="0.2">
      <c r="A1074">
        <v>12</v>
      </c>
      <c r="B1074">
        <v>14</v>
      </c>
      <c r="C1074">
        <v>5</v>
      </c>
      <c r="D1074">
        <v>2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5</v>
      </c>
      <c r="K1074">
        <v>3</v>
      </c>
      <c r="L1074">
        <v>4</v>
      </c>
      <c r="M1074">
        <v>3</v>
      </c>
      <c r="N1074">
        <v>2</v>
      </c>
      <c r="O1074">
        <v>1</v>
      </c>
      <c r="P1074">
        <v>2</v>
      </c>
      <c r="T1074">
        <f t="shared" si="192"/>
        <v>12</v>
      </c>
      <c r="U1074">
        <f t="shared" si="193"/>
        <v>14</v>
      </c>
      <c r="V1074">
        <f t="shared" si="194"/>
        <v>5</v>
      </c>
      <c r="W1074">
        <f t="shared" si="195"/>
        <v>2</v>
      </c>
      <c r="X1074">
        <f t="shared" si="196"/>
        <v>205</v>
      </c>
      <c r="Y1074">
        <f t="shared" si="197"/>
        <v>203</v>
      </c>
      <c r="Z1074">
        <f t="shared" si="198"/>
        <v>0</v>
      </c>
      <c r="AA1074">
        <f t="shared" si="199"/>
        <v>4</v>
      </c>
      <c r="AB1074">
        <f t="shared" si="200"/>
        <v>203</v>
      </c>
      <c r="AC1074">
        <f t="shared" si="201"/>
        <v>20302</v>
      </c>
      <c r="AD1074">
        <f t="shared" si="202"/>
        <v>1</v>
      </c>
      <c r="AE1074">
        <f t="shared" si="203"/>
        <v>2</v>
      </c>
    </row>
    <row r="1075" spans="1:31" x14ac:dyDescent="0.2">
      <c r="A1075">
        <v>12</v>
      </c>
      <c r="B1075">
        <v>14</v>
      </c>
      <c r="C1075">
        <v>6</v>
      </c>
      <c r="D1075">
        <v>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10</v>
      </c>
      <c r="K1075">
        <v>1</v>
      </c>
      <c r="L1075">
        <v>2</v>
      </c>
      <c r="M1075">
        <v>2</v>
      </c>
      <c r="N1075">
        <v>5</v>
      </c>
      <c r="O1075">
        <v>2</v>
      </c>
      <c r="P1075">
        <v>1</v>
      </c>
      <c r="T1075">
        <f t="shared" si="192"/>
        <v>12</v>
      </c>
      <c r="U1075">
        <f t="shared" si="193"/>
        <v>14</v>
      </c>
      <c r="V1075">
        <f t="shared" si="194"/>
        <v>6</v>
      </c>
      <c r="W1075">
        <f t="shared" si="195"/>
        <v>2</v>
      </c>
      <c r="X1075">
        <f t="shared" si="196"/>
        <v>210</v>
      </c>
      <c r="Y1075">
        <f t="shared" si="197"/>
        <v>201</v>
      </c>
      <c r="Z1075">
        <f t="shared" si="198"/>
        <v>0</v>
      </c>
      <c r="AA1075">
        <f t="shared" si="199"/>
        <v>2</v>
      </c>
      <c r="AB1075">
        <f t="shared" si="200"/>
        <v>202</v>
      </c>
      <c r="AC1075">
        <f t="shared" si="201"/>
        <v>20205</v>
      </c>
      <c r="AD1075">
        <f t="shared" si="202"/>
        <v>2</v>
      </c>
      <c r="AE1075">
        <f t="shared" si="203"/>
        <v>1</v>
      </c>
    </row>
    <row r="1076" spans="1:31" x14ac:dyDescent="0.2">
      <c r="A1076">
        <v>12</v>
      </c>
      <c r="B1076">
        <v>15</v>
      </c>
      <c r="C1076">
        <v>1</v>
      </c>
      <c r="D1076">
        <v>2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9</v>
      </c>
      <c r="K1076">
        <v>3</v>
      </c>
      <c r="L1076">
        <v>3</v>
      </c>
      <c r="M1076">
        <v>6</v>
      </c>
      <c r="N1076">
        <v>1</v>
      </c>
      <c r="O1076">
        <v>1</v>
      </c>
      <c r="P1076">
        <v>2</v>
      </c>
      <c r="T1076">
        <f t="shared" si="192"/>
        <v>12</v>
      </c>
      <c r="U1076">
        <f t="shared" si="193"/>
        <v>15</v>
      </c>
      <c r="V1076">
        <f t="shared" si="194"/>
        <v>1</v>
      </c>
      <c r="W1076">
        <f t="shared" si="195"/>
        <v>2</v>
      </c>
      <c r="X1076">
        <f t="shared" si="196"/>
        <v>209</v>
      </c>
      <c r="Y1076">
        <f t="shared" si="197"/>
        <v>203</v>
      </c>
      <c r="Z1076">
        <f t="shared" si="198"/>
        <v>0</v>
      </c>
      <c r="AA1076">
        <f t="shared" si="199"/>
        <v>3</v>
      </c>
      <c r="AB1076">
        <f t="shared" si="200"/>
        <v>206</v>
      </c>
      <c r="AC1076">
        <f t="shared" si="201"/>
        <v>20601</v>
      </c>
      <c r="AD1076">
        <f t="shared" si="202"/>
        <v>1</v>
      </c>
      <c r="AE1076">
        <f t="shared" si="203"/>
        <v>2</v>
      </c>
    </row>
    <row r="1077" spans="1:31" x14ac:dyDescent="0.2">
      <c r="A1077">
        <v>12</v>
      </c>
      <c r="B1077">
        <v>15</v>
      </c>
      <c r="C1077">
        <v>2</v>
      </c>
      <c r="D1077">
        <v>1</v>
      </c>
      <c r="E1077">
        <v>3</v>
      </c>
      <c r="F1077">
        <v>5</v>
      </c>
      <c r="G1077">
        <v>5</v>
      </c>
      <c r="H1077">
        <v>4</v>
      </c>
      <c r="I1077">
        <v>2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2</v>
      </c>
      <c r="P1077">
        <v>1</v>
      </c>
      <c r="T1077">
        <f t="shared" si="192"/>
        <v>12</v>
      </c>
      <c r="U1077">
        <f t="shared" si="193"/>
        <v>15</v>
      </c>
      <c r="V1077">
        <f t="shared" si="194"/>
        <v>2</v>
      </c>
      <c r="W1077">
        <f t="shared" si="195"/>
        <v>1</v>
      </c>
      <c r="X1077">
        <f t="shared" si="196"/>
        <v>103</v>
      </c>
      <c r="Y1077">
        <f t="shared" si="197"/>
        <v>105</v>
      </c>
      <c r="Z1077">
        <f t="shared" si="198"/>
        <v>5</v>
      </c>
      <c r="AA1077">
        <f t="shared" si="199"/>
        <v>6</v>
      </c>
      <c r="AB1077">
        <f t="shared" si="200"/>
        <v>104</v>
      </c>
      <c r="AC1077">
        <f t="shared" si="201"/>
        <v>10402</v>
      </c>
      <c r="AD1077">
        <f t="shared" si="202"/>
        <v>2</v>
      </c>
      <c r="AE1077">
        <f t="shared" si="203"/>
        <v>1</v>
      </c>
    </row>
    <row r="1078" spans="1:31" x14ac:dyDescent="0.2">
      <c r="A1078">
        <v>12</v>
      </c>
      <c r="B1078">
        <v>15</v>
      </c>
      <c r="C1078">
        <v>3</v>
      </c>
      <c r="D1078">
        <v>2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12</v>
      </c>
      <c r="K1078">
        <v>4</v>
      </c>
      <c r="L1078">
        <v>3</v>
      </c>
      <c r="M1078">
        <v>5</v>
      </c>
      <c r="N1078">
        <v>5</v>
      </c>
      <c r="O1078">
        <v>3</v>
      </c>
      <c r="P1078">
        <v>1</v>
      </c>
      <c r="T1078">
        <f t="shared" si="192"/>
        <v>12</v>
      </c>
      <c r="U1078">
        <f t="shared" si="193"/>
        <v>15</v>
      </c>
      <c r="V1078">
        <f t="shared" si="194"/>
        <v>3</v>
      </c>
      <c r="W1078">
        <f t="shared" si="195"/>
        <v>2</v>
      </c>
      <c r="X1078">
        <f t="shared" si="196"/>
        <v>212</v>
      </c>
      <c r="Y1078">
        <f t="shared" si="197"/>
        <v>204</v>
      </c>
      <c r="Z1078">
        <f t="shared" si="198"/>
        <v>0</v>
      </c>
      <c r="AA1078">
        <f t="shared" si="199"/>
        <v>3</v>
      </c>
      <c r="AB1078">
        <f t="shared" si="200"/>
        <v>205</v>
      </c>
      <c r="AC1078">
        <f t="shared" si="201"/>
        <v>20505</v>
      </c>
      <c r="AD1078">
        <f t="shared" si="202"/>
        <v>3</v>
      </c>
      <c r="AE1078">
        <f t="shared" si="203"/>
        <v>1</v>
      </c>
    </row>
    <row r="1079" spans="1:31" x14ac:dyDescent="0.2">
      <c r="A1079">
        <v>12</v>
      </c>
      <c r="B1079">
        <v>15</v>
      </c>
      <c r="C1079">
        <v>4</v>
      </c>
      <c r="D1079">
        <v>1</v>
      </c>
      <c r="E1079">
        <v>6</v>
      </c>
      <c r="F1079">
        <v>4</v>
      </c>
      <c r="G1079">
        <v>6</v>
      </c>
      <c r="H1079">
        <v>3</v>
      </c>
      <c r="I1079">
        <v>5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2</v>
      </c>
      <c r="P1079">
        <v>2</v>
      </c>
      <c r="T1079">
        <f t="shared" si="192"/>
        <v>12</v>
      </c>
      <c r="U1079">
        <f t="shared" si="193"/>
        <v>15</v>
      </c>
      <c r="V1079">
        <f t="shared" si="194"/>
        <v>4</v>
      </c>
      <c r="W1079">
        <f t="shared" si="195"/>
        <v>1</v>
      </c>
      <c r="X1079">
        <f t="shared" si="196"/>
        <v>106</v>
      </c>
      <c r="Y1079">
        <f t="shared" si="197"/>
        <v>104</v>
      </c>
      <c r="Z1079">
        <f t="shared" si="198"/>
        <v>6</v>
      </c>
      <c r="AA1079">
        <f t="shared" si="199"/>
        <v>6</v>
      </c>
      <c r="AB1079">
        <f t="shared" si="200"/>
        <v>103</v>
      </c>
      <c r="AC1079">
        <f t="shared" si="201"/>
        <v>10305</v>
      </c>
      <c r="AD1079">
        <f t="shared" si="202"/>
        <v>2</v>
      </c>
      <c r="AE1079">
        <f t="shared" si="203"/>
        <v>2</v>
      </c>
    </row>
    <row r="1080" spans="1:31" x14ac:dyDescent="0.2">
      <c r="A1080">
        <v>12</v>
      </c>
      <c r="B1080">
        <v>15</v>
      </c>
      <c r="C1080">
        <v>5</v>
      </c>
      <c r="D1080">
        <v>2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5</v>
      </c>
      <c r="K1080">
        <v>2</v>
      </c>
      <c r="L1080">
        <v>1</v>
      </c>
      <c r="M1080">
        <v>7</v>
      </c>
      <c r="N1080">
        <v>3</v>
      </c>
      <c r="O1080">
        <v>3</v>
      </c>
      <c r="P1080">
        <v>1</v>
      </c>
      <c r="T1080">
        <f t="shared" si="192"/>
        <v>12</v>
      </c>
      <c r="U1080">
        <f t="shared" si="193"/>
        <v>15</v>
      </c>
      <c r="V1080">
        <f t="shared" si="194"/>
        <v>5</v>
      </c>
      <c r="W1080">
        <f t="shared" si="195"/>
        <v>2</v>
      </c>
      <c r="X1080">
        <f t="shared" si="196"/>
        <v>205</v>
      </c>
      <c r="Y1080">
        <f t="shared" si="197"/>
        <v>202</v>
      </c>
      <c r="Z1080">
        <f t="shared" si="198"/>
        <v>0</v>
      </c>
      <c r="AA1080">
        <f t="shared" si="199"/>
        <v>1</v>
      </c>
      <c r="AB1080">
        <f t="shared" si="200"/>
        <v>207</v>
      </c>
      <c r="AC1080">
        <f t="shared" si="201"/>
        <v>20703</v>
      </c>
      <c r="AD1080">
        <f t="shared" si="202"/>
        <v>3</v>
      </c>
      <c r="AE1080">
        <f t="shared" si="203"/>
        <v>1</v>
      </c>
    </row>
    <row r="1081" spans="1:31" x14ac:dyDescent="0.2">
      <c r="A1081">
        <v>12</v>
      </c>
      <c r="B1081">
        <v>15</v>
      </c>
      <c r="C1081">
        <v>6</v>
      </c>
      <c r="D1081">
        <v>1</v>
      </c>
      <c r="E1081">
        <v>5</v>
      </c>
      <c r="F1081">
        <v>3</v>
      </c>
      <c r="G1081">
        <v>1</v>
      </c>
      <c r="H1081">
        <v>5</v>
      </c>
      <c r="I1081">
        <v>3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1</v>
      </c>
      <c r="P1081">
        <v>2</v>
      </c>
      <c r="T1081">
        <f t="shared" si="192"/>
        <v>12</v>
      </c>
      <c r="U1081">
        <f t="shared" si="193"/>
        <v>15</v>
      </c>
      <c r="V1081">
        <f t="shared" si="194"/>
        <v>6</v>
      </c>
      <c r="W1081">
        <f t="shared" si="195"/>
        <v>1</v>
      </c>
      <c r="X1081">
        <f t="shared" si="196"/>
        <v>105</v>
      </c>
      <c r="Y1081">
        <f t="shared" si="197"/>
        <v>103</v>
      </c>
      <c r="Z1081">
        <f t="shared" si="198"/>
        <v>1</v>
      </c>
      <c r="AA1081">
        <f t="shared" si="199"/>
        <v>6</v>
      </c>
      <c r="AB1081">
        <f t="shared" si="200"/>
        <v>105</v>
      </c>
      <c r="AC1081">
        <f t="shared" si="201"/>
        <v>10503</v>
      </c>
      <c r="AD1081">
        <f t="shared" si="202"/>
        <v>1</v>
      </c>
      <c r="AE1081">
        <f t="shared" si="203"/>
        <v>2</v>
      </c>
    </row>
    <row r="1082" spans="1:31" x14ac:dyDescent="0.2">
      <c r="A1082">
        <v>13</v>
      </c>
      <c r="B1082">
        <v>1</v>
      </c>
      <c r="C1082">
        <v>1</v>
      </c>
      <c r="D1082">
        <v>2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3</v>
      </c>
      <c r="K1082">
        <v>4</v>
      </c>
      <c r="L1082">
        <v>5</v>
      </c>
      <c r="M1082" s="19">
        <v>7</v>
      </c>
      <c r="N1082" s="19">
        <v>4</v>
      </c>
      <c r="O1082">
        <v>2</v>
      </c>
      <c r="P1082">
        <v>1</v>
      </c>
      <c r="T1082">
        <f t="shared" si="192"/>
        <v>13</v>
      </c>
      <c r="U1082">
        <f t="shared" si="193"/>
        <v>1</v>
      </c>
      <c r="V1082">
        <f t="shared" si="194"/>
        <v>1</v>
      </c>
      <c r="W1082">
        <f t="shared" si="195"/>
        <v>2</v>
      </c>
      <c r="X1082">
        <f t="shared" si="196"/>
        <v>203</v>
      </c>
      <c r="Y1082">
        <f t="shared" si="197"/>
        <v>204</v>
      </c>
      <c r="Z1082">
        <f t="shared" si="198"/>
        <v>0</v>
      </c>
      <c r="AA1082">
        <f t="shared" si="199"/>
        <v>5</v>
      </c>
      <c r="AB1082">
        <f t="shared" si="200"/>
        <v>207</v>
      </c>
      <c r="AC1082">
        <f t="shared" si="201"/>
        <v>20704</v>
      </c>
      <c r="AD1082">
        <f t="shared" si="202"/>
        <v>2</v>
      </c>
      <c r="AE1082">
        <f t="shared" si="203"/>
        <v>1</v>
      </c>
    </row>
    <row r="1083" spans="1:31" x14ac:dyDescent="0.2">
      <c r="A1083">
        <v>13</v>
      </c>
      <c r="B1083">
        <v>1</v>
      </c>
      <c r="C1083">
        <v>2</v>
      </c>
      <c r="D1083">
        <v>2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8</v>
      </c>
      <c r="K1083">
        <v>2</v>
      </c>
      <c r="L1083">
        <v>1</v>
      </c>
      <c r="M1083" s="19">
        <v>3</v>
      </c>
      <c r="N1083" s="19">
        <v>1</v>
      </c>
      <c r="O1083">
        <v>2</v>
      </c>
      <c r="P1083">
        <v>2</v>
      </c>
      <c r="T1083">
        <f t="shared" si="192"/>
        <v>13</v>
      </c>
      <c r="U1083">
        <f t="shared" si="193"/>
        <v>1</v>
      </c>
      <c r="V1083">
        <f t="shared" si="194"/>
        <v>2</v>
      </c>
      <c r="W1083">
        <f t="shared" si="195"/>
        <v>2</v>
      </c>
      <c r="X1083">
        <f t="shared" si="196"/>
        <v>208</v>
      </c>
      <c r="Y1083">
        <f t="shared" si="197"/>
        <v>202</v>
      </c>
      <c r="Z1083">
        <f t="shared" si="198"/>
        <v>0</v>
      </c>
      <c r="AA1083">
        <f t="shared" si="199"/>
        <v>1</v>
      </c>
      <c r="AB1083">
        <f t="shared" si="200"/>
        <v>203</v>
      </c>
      <c r="AC1083">
        <f t="shared" si="201"/>
        <v>20301</v>
      </c>
      <c r="AD1083">
        <f t="shared" si="202"/>
        <v>2</v>
      </c>
      <c r="AE1083">
        <f t="shared" si="203"/>
        <v>2</v>
      </c>
    </row>
    <row r="1084" spans="1:31" x14ac:dyDescent="0.2">
      <c r="A1084">
        <v>13</v>
      </c>
      <c r="B1084">
        <v>1</v>
      </c>
      <c r="C1084">
        <v>3</v>
      </c>
      <c r="D1084">
        <v>1</v>
      </c>
      <c r="E1084">
        <v>11</v>
      </c>
      <c r="F1084">
        <v>5</v>
      </c>
      <c r="G1084">
        <v>4</v>
      </c>
      <c r="H1084">
        <v>4</v>
      </c>
      <c r="I1084">
        <v>2</v>
      </c>
      <c r="J1084">
        <v>0</v>
      </c>
      <c r="K1084">
        <v>0</v>
      </c>
      <c r="L1084">
        <v>0</v>
      </c>
      <c r="M1084" s="19">
        <v>0</v>
      </c>
      <c r="N1084" s="19">
        <v>0</v>
      </c>
      <c r="O1084">
        <v>3</v>
      </c>
      <c r="P1084">
        <v>1</v>
      </c>
      <c r="T1084">
        <f t="shared" si="192"/>
        <v>13</v>
      </c>
      <c r="U1084">
        <f t="shared" si="193"/>
        <v>1</v>
      </c>
      <c r="V1084">
        <f t="shared" si="194"/>
        <v>3</v>
      </c>
      <c r="W1084">
        <f t="shared" si="195"/>
        <v>1</v>
      </c>
      <c r="X1084">
        <f t="shared" si="196"/>
        <v>111</v>
      </c>
      <c r="Y1084">
        <f t="shared" si="197"/>
        <v>105</v>
      </c>
      <c r="Z1084">
        <f t="shared" si="198"/>
        <v>4</v>
      </c>
      <c r="AA1084">
        <f t="shared" si="199"/>
        <v>6</v>
      </c>
      <c r="AB1084">
        <f t="shared" si="200"/>
        <v>104</v>
      </c>
      <c r="AC1084">
        <f t="shared" si="201"/>
        <v>10402</v>
      </c>
      <c r="AD1084">
        <f t="shared" si="202"/>
        <v>3</v>
      </c>
      <c r="AE1084">
        <f t="shared" si="203"/>
        <v>1</v>
      </c>
    </row>
    <row r="1085" spans="1:31" x14ac:dyDescent="0.2">
      <c r="A1085">
        <v>13</v>
      </c>
      <c r="B1085">
        <v>1</v>
      </c>
      <c r="C1085">
        <v>4</v>
      </c>
      <c r="D1085">
        <v>2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7</v>
      </c>
      <c r="K1085">
        <v>1</v>
      </c>
      <c r="L1085">
        <v>4</v>
      </c>
      <c r="M1085" s="19">
        <v>4</v>
      </c>
      <c r="N1085" s="19">
        <v>2</v>
      </c>
      <c r="O1085">
        <v>3</v>
      </c>
      <c r="P1085">
        <v>2</v>
      </c>
      <c r="T1085">
        <f t="shared" si="192"/>
        <v>13</v>
      </c>
      <c r="U1085">
        <f t="shared" si="193"/>
        <v>1</v>
      </c>
      <c r="V1085">
        <f t="shared" si="194"/>
        <v>4</v>
      </c>
      <c r="W1085">
        <f t="shared" si="195"/>
        <v>2</v>
      </c>
      <c r="X1085">
        <f t="shared" si="196"/>
        <v>207</v>
      </c>
      <c r="Y1085">
        <f t="shared" si="197"/>
        <v>201</v>
      </c>
      <c r="Z1085">
        <f t="shared" si="198"/>
        <v>0</v>
      </c>
      <c r="AA1085">
        <f t="shared" si="199"/>
        <v>4</v>
      </c>
      <c r="AB1085">
        <f t="shared" si="200"/>
        <v>204</v>
      </c>
      <c r="AC1085">
        <f t="shared" si="201"/>
        <v>20402</v>
      </c>
      <c r="AD1085">
        <f t="shared" si="202"/>
        <v>3</v>
      </c>
      <c r="AE1085">
        <f t="shared" si="203"/>
        <v>2</v>
      </c>
    </row>
    <row r="1086" spans="1:31" x14ac:dyDescent="0.2">
      <c r="A1086">
        <v>13</v>
      </c>
      <c r="B1086">
        <v>1</v>
      </c>
      <c r="C1086">
        <v>5</v>
      </c>
      <c r="D1086">
        <v>1</v>
      </c>
      <c r="E1086">
        <v>12</v>
      </c>
      <c r="F1086">
        <v>2</v>
      </c>
      <c r="G1086">
        <v>2</v>
      </c>
      <c r="H1086">
        <v>2</v>
      </c>
      <c r="I1086">
        <v>4</v>
      </c>
      <c r="J1086">
        <v>0</v>
      </c>
      <c r="K1086">
        <v>0</v>
      </c>
      <c r="L1086">
        <v>0</v>
      </c>
      <c r="M1086" s="19">
        <v>0</v>
      </c>
      <c r="N1086" s="19">
        <v>0</v>
      </c>
      <c r="O1086">
        <v>1</v>
      </c>
      <c r="P1086">
        <v>1</v>
      </c>
      <c r="T1086">
        <f t="shared" si="192"/>
        <v>13</v>
      </c>
      <c r="U1086">
        <f t="shared" si="193"/>
        <v>1</v>
      </c>
      <c r="V1086">
        <f t="shared" si="194"/>
        <v>5</v>
      </c>
      <c r="W1086">
        <f t="shared" si="195"/>
        <v>1</v>
      </c>
      <c r="X1086">
        <f t="shared" si="196"/>
        <v>112</v>
      </c>
      <c r="Y1086">
        <f t="shared" si="197"/>
        <v>102</v>
      </c>
      <c r="Z1086">
        <f t="shared" si="198"/>
        <v>2</v>
      </c>
      <c r="AA1086">
        <f t="shared" si="199"/>
        <v>6</v>
      </c>
      <c r="AB1086">
        <f t="shared" si="200"/>
        <v>102</v>
      </c>
      <c r="AC1086">
        <f t="shared" si="201"/>
        <v>10204</v>
      </c>
      <c r="AD1086">
        <f t="shared" si="202"/>
        <v>1</v>
      </c>
      <c r="AE1086">
        <f t="shared" si="203"/>
        <v>1</v>
      </c>
    </row>
    <row r="1087" spans="1:31" x14ac:dyDescent="0.2">
      <c r="A1087">
        <v>13</v>
      </c>
      <c r="B1087">
        <v>1</v>
      </c>
      <c r="C1087">
        <v>6</v>
      </c>
      <c r="D1087">
        <v>1</v>
      </c>
      <c r="E1087">
        <v>11</v>
      </c>
      <c r="F1087">
        <v>4</v>
      </c>
      <c r="G1087">
        <v>1</v>
      </c>
      <c r="H1087">
        <v>1</v>
      </c>
      <c r="I1087">
        <v>4</v>
      </c>
      <c r="J1087">
        <v>0</v>
      </c>
      <c r="K1087">
        <v>0</v>
      </c>
      <c r="L1087">
        <v>0</v>
      </c>
      <c r="M1087" s="19">
        <v>0</v>
      </c>
      <c r="N1087" s="19">
        <v>0</v>
      </c>
      <c r="O1087">
        <v>1</v>
      </c>
      <c r="P1087">
        <v>2</v>
      </c>
      <c r="T1087">
        <f t="shared" si="192"/>
        <v>13</v>
      </c>
      <c r="U1087">
        <f t="shared" si="193"/>
        <v>1</v>
      </c>
      <c r="V1087">
        <f t="shared" si="194"/>
        <v>6</v>
      </c>
      <c r="W1087">
        <f t="shared" si="195"/>
        <v>1</v>
      </c>
      <c r="X1087">
        <f t="shared" si="196"/>
        <v>111</v>
      </c>
      <c r="Y1087">
        <f t="shared" si="197"/>
        <v>104</v>
      </c>
      <c r="Z1087">
        <f t="shared" si="198"/>
        <v>1</v>
      </c>
      <c r="AA1087">
        <f t="shared" si="199"/>
        <v>6</v>
      </c>
      <c r="AB1087">
        <f t="shared" si="200"/>
        <v>101</v>
      </c>
      <c r="AC1087">
        <f t="shared" si="201"/>
        <v>10104</v>
      </c>
      <c r="AD1087">
        <f t="shared" si="202"/>
        <v>1</v>
      </c>
      <c r="AE1087">
        <f t="shared" si="203"/>
        <v>2</v>
      </c>
    </row>
    <row r="1088" spans="1:31" x14ac:dyDescent="0.2">
      <c r="A1088">
        <v>13</v>
      </c>
      <c r="B1088">
        <v>2</v>
      </c>
      <c r="C1088">
        <v>1</v>
      </c>
      <c r="D1088">
        <v>2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6</v>
      </c>
      <c r="K1088">
        <v>4</v>
      </c>
      <c r="L1088">
        <v>2</v>
      </c>
      <c r="M1088" s="19">
        <v>5</v>
      </c>
      <c r="N1088" s="19">
        <v>3</v>
      </c>
      <c r="O1088">
        <v>3</v>
      </c>
      <c r="P1088">
        <v>2</v>
      </c>
      <c r="T1088">
        <f t="shared" si="192"/>
        <v>13</v>
      </c>
      <c r="U1088">
        <f t="shared" si="193"/>
        <v>2</v>
      </c>
      <c r="V1088">
        <f t="shared" si="194"/>
        <v>1</v>
      </c>
      <c r="W1088">
        <f t="shared" si="195"/>
        <v>2</v>
      </c>
      <c r="X1088">
        <f t="shared" si="196"/>
        <v>206</v>
      </c>
      <c r="Y1088">
        <f t="shared" si="197"/>
        <v>204</v>
      </c>
      <c r="Z1088">
        <f t="shared" si="198"/>
        <v>0</v>
      </c>
      <c r="AA1088">
        <f t="shared" si="199"/>
        <v>2</v>
      </c>
      <c r="AB1088">
        <f t="shared" si="200"/>
        <v>205</v>
      </c>
      <c r="AC1088">
        <f t="shared" si="201"/>
        <v>20503</v>
      </c>
      <c r="AD1088">
        <f t="shared" si="202"/>
        <v>3</v>
      </c>
      <c r="AE1088">
        <f t="shared" si="203"/>
        <v>2</v>
      </c>
    </row>
    <row r="1089" spans="1:31" x14ac:dyDescent="0.2">
      <c r="A1089">
        <v>13</v>
      </c>
      <c r="B1089">
        <v>2</v>
      </c>
      <c r="C1089">
        <v>2</v>
      </c>
      <c r="D1089">
        <v>1</v>
      </c>
      <c r="E1089">
        <v>12</v>
      </c>
      <c r="F1089">
        <v>2</v>
      </c>
      <c r="G1089">
        <v>5</v>
      </c>
      <c r="H1089">
        <v>2</v>
      </c>
      <c r="I1089">
        <v>1</v>
      </c>
      <c r="J1089">
        <v>0</v>
      </c>
      <c r="K1089">
        <v>0</v>
      </c>
      <c r="L1089">
        <v>0</v>
      </c>
      <c r="M1089" s="19">
        <v>0</v>
      </c>
      <c r="N1089" s="19">
        <v>0</v>
      </c>
      <c r="O1089">
        <v>2</v>
      </c>
      <c r="P1089">
        <v>2</v>
      </c>
      <c r="T1089">
        <f t="shared" si="192"/>
        <v>13</v>
      </c>
      <c r="U1089">
        <f t="shared" si="193"/>
        <v>2</v>
      </c>
      <c r="V1089">
        <f t="shared" si="194"/>
        <v>2</v>
      </c>
      <c r="W1089">
        <f t="shared" si="195"/>
        <v>1</v>
      </c>
      <c r="X1089">
        <f t="shared" si="196"/>
        <v>112</v>
      </c>
      <c r="Y1089">
        <f t="shared" si="197"/>
        <v>102</v>
      </c>
      <c r="Z1089">
        <f t="shared" si="198"/>
        <v>5</v>
      </c>
      <c r="AA1089">
        <f t="shared" si="199"/>
        <v>6</v>
      </c>
      <c r="AB1089">
        <f t="shared" si="200"/>
        <v>102</v>
      </c>
      <c r="AC1089">
        <f t="shared" si="201"/>
        <v>10201</v>
      </c>
      <c r="AD1089">
        <f t="shared" si="202"/>
        <v>2</v>
      </c>
      <c r="AE1089">
        <f t="shared" si="203"/>
        <v>2</v>
      </c>
    </row>
    <row r="1090" spans="1:31" x14ac:dyDescent="0.2">
      <c r="A1090">
        <v>13</v>
      </c>
      <c r="B1090">
        <v>2</v>
      </c>
      <c r="C1090">
        <v>3</v>
      </c>
      <c r="D1090">
        <v>1</v>
      </c>
      <c r="E1090">
        <v>1</v>
      </c>
      <c r="F1090">
        <v>3</v>
      </c>
      <c r="G1090">
        <v>3</v>
      </c>
      <c r="H1090">
        <v>3</v>
      </c>
      <c r="I1090">
        <v>3</v>
      </c>
      <c r="J1090">
        <v>0</v>
      </c>
      <c r="K1090">
        <v>0</v>
      </c>
      <c r="L1090">
        <v>0</v>
      </c>
      <c r="M1090" s="19">
        <v>0</v>
      </c>
      <c r="N1090" s="19">
        <v>0</v>
      </c>
      <c r="O1090">
        <v>2</v>
      </c>
      <c r="P1090">
        <v>1</v>
      </c>
      <c r="T1090">
        <f t="shared" si="192"/>
        <v>13</v>
      </c>
      <c r="U1090">
        <f t="shared" si="193"/>
        <v>2</v>
      </c>
      <c r="V1090">
        <f t="shared" si="194"/>
        <v>3</v>
      </c>
      <c r="W1090">
        <f t="shared" si="195"/>
        <v>1</v>
      </c>
      <c r="X1090">
        <f t="shared" si="196"/>
        <v>101</v>
      </c>
      <c r="Y1090">
        <f t="shared" si="197"/>
        <v>103</v>
      </c>
      <c r="Z1090">
        <f t="shared" si="198"/>
        <v>3</v>
      </c>
      <c r="AA1090">
        <f t="shared" si="199"/>
        <v>6</v>
      </c>
      <c r="AB1090">
        <f t="shared" si="200"/>
        <v>103</v>
      </c>
      <c r="AC1090">
        <f t="shared" si="201"/>
        <v>10303</v>
      </c>
      <c r="AD1090">
        <f t="shared" si="202"/>
        <v>2</v>
      </c>
      <c r="AE1090">
        <f t="shared" si="203"/>
        <v>1</v>
      </c>
    </row>
    <row r="1091" spans="1:31" x14ac:dyDescent="0.2">
      <c r="A1091">
        <v>13</v>
      </c>
      <c r="B1091">
        <v>2</v>
      </c>
      <c r="C1091">
        <v>4</v>
      </c>
      <c r="D1091">
        <v>2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2</v>
      </c>
      <c r="K1091">
        <v>1</v>
      </c>
      <c r="L1091">
        <v>5</v>
      </c>
      <c r="M1091" s="19">
        <v>1</v>
      </c>
      <c r="N1091" s="19">
        <v>2</v>
      </c>
      <c r="O1091">
        <v>1</v>
      </c>
      <c r="P1091">
        <v>1</v>
      </c>
      <c r="T1091">
        <f t="shared" ref="T1091:T1154" si="204">A1091</f>
        <v>13</v>
      </c>
      <c r="U1091">
        <f t="shared" ref="U1091:U1154" si="205">B1091</f>
        <v>2</v>
      </c>
      <c r="V1091">
        <f t="shared" ref="V1091:V1154" si="206">C1091</f>
        <v>4</v>
      </c>
      <c r="W1091">
        <f t="shared" ref="W1091:W1154" si="207">D1091</f>
        <v>2</v>
      </c>
      <c r="X1091">
        <f t="shared" ref="X1091:X1154" si="208">IF($W1091&lt;2,100+E1091,200+J1091)</f>
        <v>202</v>
      </c>
      <c r="Y1091">
        <f t="shared" ref="Y1091:Y1154" si="209">IF($W1091&lt;2,100+F1091,200+K1091)</f>
        <v>201</v>
      </c>
      <c r="Z1091">
        <f t="shared" ref="Z1091:Z1154" si="210">IF($W1091&lt;2,G1091,0)</f>
        <v>0</v>
      </c>
      <c r="AA1091">
        <f t="shared" ref="AA1091:AA1154" si="211">IF($W1091&lt;2,6,L1091)</f>
        <v>5</v>
      </c>
      <c r="AB1091">
        <f t="shared" ref="AB1091:AB1154" si="212">W1091*100+H1091+M1091</f>
        <v>201</v>
      </c>
      <c r="AC1091">
        <f t="shared" ref="AC1091:AC1154" si="213">AB1091*100+I1091+N1091</f>
        <v>20102</v>
      </c>
      <c r="AD1091">
        <f t="shared" ref="AD1091:AD1154" si="214">O1091</f>
        <v>1</v>
      </c>
      <c r="AE1091">
        <f t="shared" ref="AE1091:AE1154" si="215">P1091</f>
        <v>1</v>
      </c>
    </row>
    <row r="1092" spans="1:31" x14ac:dyDescent="0.2">
      <c r="A1092">
        <v>13</v>
      </c>
      <c r="B1092">
        <v>2</v>
      </c>
      <c r="C1092">
        <v>5</v>
      </c>
      <c r="D1092">
        <v>2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10</v>
      </c>
      <c r="K1092">
        <v>3</v>
      </c>
      <c r="L1092">
        <v>3</v>
      </c>
      <c r="M1092">
        <v>6</v>
      </c>
      <c r="N1092">
        <v>5</v>
      </c>
      <c r="O1092">
        <v>1</v>
      </c>
      <c r="P1092">
        <v>2</v>
      </c>
      <c r="T1092">
        <f t="shared" si="204"/>
        <v>13</v>
      </c>
      <c r="U1092">
        <f t="shared" si="205"/>
        <v>2</v>
      </c>
      <c r="V1092">
        <f t="shared" si="206"/>
        <v>5</v>
      </c>
      <c r="W1092">
        <f t="shared" si="207"/>
        <v>2</v>
      </c>
      <c r="X1092">
        <f t="shared" si="208"/>
        <v>210</v>
      </c>
      <c r="Y1092">
        <f t="shared" si="209"/>
        <v>203</v>
      </c>
      <c r="Z1092">
        <f t="shared" si="210"/>
        <v>0</v>
      </c>
      <c r="AA1092">
        <f t="shared" si="211"/>
        <v>3</v>
      </c>
      <c r="AB1092">
        <f t="shared" si="212"/>
        <v>206</v>
      </c>
      <c r="AC1092">
        <f t="shared" si="213"/>
        <v>20605</v>
      </c>
      <c r="AD1092">
        <f t="shared" si="214"/>
        <v>1</v>
      </c>
      <c r="AE1092">
        <f t="shared" si="215"/>
        <v>2</v>
      </c>
    </row>
    <row r="1093" spans="1:31" x14ac:dyDescent="0.2">
      <c r="A1093">
        <v>13</v>
      </c>
      <c r="B1093">
        <v>2</v>
      </c>
      <c r="C1093">
        <v>6</v>
      </c>
      <c r="D1093">
        <v>1</v>
      </c>
      <c r="E1093">
        <v>7</v>
      </c>
      <c r="F1093">
        <v>1</v>
      </c>
      <c r="G1093">
        <v>1</v>
      </c>
      <c r="H1093">
        <v>3</v>
      </c>
      <c r="I1093">
        <v>5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3</v>
      </c>
      <c r="P1093">
        <v>1</v>
      </c>
      <c r="T1093">
        <f t="shared" si="204"/>
        <v>13</v>
      </c>
      <c r="U1093">
        <f t="shared" si="205"/>
        <v>2</v>
      </c>
      <c r="V1093">
        <f t="shared" si="206"/>
        <v>6</v>
      </c>
      <c r="W1093">
        <f t="shared" si="207"/>
        <v>1</v>
      </c>
      <c r="X1093">
        <f t="shared" si="208"/>
        <v>107</v>
      </c>
      <c r="Y1093">
        <f t="shared" si="209"/>
        <v>101</v>
      </c>
      <c r="Z1093">
        <f t="shared" si="210"/>
        <v>1</v>
      </c>
      <c r="AA1093">
        <f t="shared" si="211"/>
        <v>6</v>
      </c>
      <c r="AB1093">
        <f t="shared" si="212"/>
        <v>103</v>
      </c>
      <c r="AC1093">
        <f t="shared" si="213"/>
        <v>10305</v>
      </c>
      <c r="AD1093">
        <f t="shared" si="214"/>
        <v>3</v>
      </c>
      <c r="AE1093">
        <f t="shared" si="215"/>
        <v>1</v>
      </c>
    </row>
    <row r="1094" spans="1:31" x14ac:dyDescent="0.2">
      <c r="A1094">
        <v>13</v>
      </c>
      <c r="B1094">
        <v>3</v>
      </c>
      <c r="C1094">
        <v>1</v>
      </c>
      <c r="D1094">
        <v>1</v>
      </c>
      <c r="E1094">
        <v>14</v>
      </c>
      <c r="F1094">
        <v>4</v>
      </c>
      <c r="G1094">
        <v>3</v>
      </c>
      <c r="H1094">
        <v>5</v>
      </c>
      <c r="I1094">
        <v>5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1</v>
      </c>
      <c r="P1094">
        <v>1</v>
      </c>
      <c r="T1094">
        <f t="shared" si="204"/>
        <v>13</v>
      </c>
      <c r="U1094">
        <f t="shared" si="205"/>
        <v>3</v>
      </c>
      <c r="V1094">
        <f t="shared" si="206"/>
        <v>1</v>
      </c>
      <c r="W1094">
        <f t="shared" si="207"/>
        <v>1</v>
      </c>
      <c r="X1094">
        <f t="shared" si="208"/>
        <v>114</v>
      </c>
      <c r="Y1094">
        <f t="shared" si="209"/>
        <v>104</v>
      </c>
      <c r="Z1094">
        <f t="shared" si="210"/>
        <v>3</v>
      </c>
      <c r="AA1094">
        <f t="shared" si="211"/>
        <v>6</v>
      </c>
      <c r="AB1094">
        <f t="shared" si="212"/>
        <v>105</v>
      </c>
      <c r="AC1094">
        <f t="shared" si="213"/>
        <v>10505</v>
      </c>
      <c r="AD1094">
        <f t="shared" si="214"/>
        <v>1</v>
      </c>
      <c r="AE1094">
        <f t="shared" si="215"/>
        <v>1</v>
      </c>
    </row>
    <row r="1095" spans="1:31" x14ac:dyDescent="0.2">
      <c r="A1095">
        <v>13</v>
      </c>
      <c r="B1095">
        <v>3</v>
      </c>
      <c r="C1095">
        <v>2</v>
      </c>
      <c r="D1095">
        <v>1</v>
      </c>
      <c r="E1095">
        <v>9</v>
      </c>
      <c r="F1095">
        <v>3</v>
      </c>
      <c r="G1095">
        <v>4</v>
      </c>
      <c r="H1095">
        <v>4</v>
      </c>
      <c r="I1095">
        <v>1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3</v>
      </c>
      <c r="P1095">
        <v>2</v>
      </c>
      <c r="T1095">
        <f t="shared" si="204"/>
        <v>13</v>
      </c>
      <c r="U1095">
        <f t="shared" si="205"/>
        <v>3</v>
      </c>
      <c r="V1095">
        <f t="shared" si="206"/>
        <v>2</v>
      </c>
      <c r="W1095">
        <f t="shared" si="207"/>
        <v>1</v>
      </c>
      <c r="X1095">
        <f t="shared" si="208"/>
        <v>109</v>
      </c>
      <c r="Y1095">
        <f t="shared" si="209"/>
        <v>103</v>
      </c>
      <c r="Z1095">
        <f t="shared" si="210"/>
        <v>4</v>
      </c>
      <c r="AA1095">
        <f t="shared" si="211"/>
        <v>6</v>
      </c>
      <c r="AB1095">
        <f t="shared" si="212"/>
        <v>104</v>
      </c>
      <c r="AC1095">
        <f t="shared" si="213"/>
        <v>10401</v>
      </c>
      <c r="AD1095">
        <f t="shared" si="214"/>
        <v>3</v>
      </c>
      <c r="AE1095">
        <f t="shared" si="215"/>
        <v>2</v>
      </c>
    </row>
    <row r="1096" spans="1:31" x14ac:dyDescent="0.2">
      <c r="A1096">
        <v>13</v>
      </c>
      <c r="B1096">
        <v>3</v>
      </c>
      <c r="C1096">
        <v>3</v>
      </c>
      <c r="D1096">
        <v>2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11</v>
      </c>
      <c r="K1096">
        <v>4</v>
      </c>
      <c r="L1096">
        <v>4</v>
      </c>
      <c r="M1096">
        <v>1</v>
      </c>
      <c r="N1096">
        <v>1</v>
      </c>
      <c r="O1096">
        <v>1</v>
      </c>
      <c r="P1096">
        <v>1</v>
      </c>
      <c r="T1096">
        <f t="shared" si="204"/>
        <v>13</v>
      </c>
      <c r="U1096">
        <f t="shared" si="205"/>
        <v>3</v>
      </c>
      <c r="V1096">
        <f t="shared" si="206"/>
        <v>3</v>
      </c>
      <c r="W1096">
        <f t="shared" si="207"/>
        <v>2</v>
      </c>
      <c r="X1096">
        <f t="shared" si="208"/>
        <v>211</v>
      </c>
      <c r="Y1096">
        <f t="shared" si="209"/>
        <v>204</v>
      </c>
      <c r="Z1096">
        <f t="shared" si="210"/>
        <v>0</v>
      </c>
      <c r="AA1096">
        <f t="shared" si="211"/>
        <v>4</v>
      </c>
      <c r="AB1096">
        <f t="shared" si="212"/>
        <v>201</v>
      </c>
      <c r="AC1096">
        <f t="shared" si="213"/>
        <v>20101</v>
      </c>
      <c r="AD1096">
        <f t="shared" si="214"/>
        <v>1</v>
      </c>
      <c r="AE1096">
        <f t="shared" si="215"/>
        <v>1</v>
      </c>
    </row>
    <row r="1097" spans="1:31" x14ac:dyDescent="0.2">
      <c r="A1097">
        <v>13</v>
      </c>
      <c r="B1097">
        <v>3</v>
      </c>
      <c r="C1097">
        <v>4</v>
      </c>
      <c r="D1097">
        <v>2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12</v>
      </c>
      <c r="K1097">
        <v>1</v>
      </c>
      <c r="L1097">
        <v>2</v>
      </c>
      <c r="M1097">
        <v>2</v>
      </c>
      <c r="N1097">
        <v>4</v>
      </c>
      <c r="O1097">
        <v>3</v>
      </c>
      <c r="P1097">
        <v>2</v>
      </c>
      <c r="T1097">
        <f t="shared" si="204"/>
        <v>13</v>
      </c>
      <c r="U1097">
        <f t="shared" si="205"/>
        <v>3</v>
      </c>
      <c r="V1097">
        <f t="shared" si="206"/>
        <v>4</v>
      </c>
      <c r="W1097">
        <f t="shared" si="207"/>
        <v>2</v>
      </c>
      <c r="X1097">
        <f t="shared" si="208"/>
        <v>212</v>
      </c>
      <c r="Y1097">
        <f t="shared" si="209"/>
        <v>201</v>
      </c>
      <c r="Z1097">
        <f t="shared" si="210"/>
        <v>0</v>
      </c>
      <c r="AA1097">
        <f t="shared" si="211"/>
        <v>2</v>
      </c>
      <c r="AB1097">
        <f t="shared" si="212"/>
        <v>202</v>
      </c>
      <c r="AC1097">
        <f t="shared" si="213"/>
        <v>20204</v>
      </c>
      <c r="AD1097">
        <f t="shared" si="214"/>
        <v>3</v>
      </c>
      <c r="AE1097">
        <f t="shared" si="215"/>
        <v>2</v>
      </c>
    </row>
    <row r="1098" spans="1:31" x14ac:dyDescent="0.2">
      <c r="A1098">
        <v>13</v>
      </c>
      <c r="B1098">
        <v>3</v>
      </c>
      <c r="C1098">
        <v>5</v>
      </c>
      <c r="D1098">
        <v>1</v>
      </c>
      <c r="E1098">
        <v>10</v>
      </c>
      <c r="F1098">
        <v>2</v>
      </c>
      <c r="G1098">
        <v>6</v>
      </c>
      <c r="H1098">
        <v>1</v>
      </c>
      <c r="I1098">
        <v>2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2</v>
      </c>
      <c r="P1098">
        <v>2</v>
      </c>
      <c r="T1098">
        <f t="shared" si="204"/>
        <v>13</v>
      </c>
      <c r="U1098">
        <f t="shared" si="205"/>
        <v>3</v>
      </c>
      <c r="V1098">
        <f t="shared" si="206"/>
        <v>5</v>
      </c>
      <c r="W1098">
        <f t="shared" si="207"/>
        <v>1</v>
      </c>
      <c r="X1098">
        <f t="shared" si="208"/>
        <v>110</v>
      </c>
      <c r="Y1098">
        <f t="shared" si="209"/>
        <v>102</v>
      </c>
      <c r="Z1098">
        <f t="shared" si="210"/>
        <v>6</v>
      </c>
      <c r="AA1098">
        <f t="shared" si="211"/>
        <v>6</v>
      </c>
      <c r="AB1098">
        <f t="shared" si="212"/>
        <v>101</v>
      </c>
      <c r="AC1098">
        <f t="shared" si="213"/>
        <v>10102</v>
      </c>
      <c r="AD1098">
        <f t="shared" si="214"/>
        <v>2</v>
      </c>
      <c r="AE1098">
        <f t="shared" si="215"/>
        <v>2</v>
      </c>
    </row>
    <row r="1099" spans="1:31" x14ac:dyDescent="0.2">
      <c r="A1099">
        <v>13</v>
      </c>
      <c r="B1099">
        <v>3</v>
      </c>
      <c r="C1099">
        <v>6</v>
      </c>
      <c r="D1099">
        <v>2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</v>
      </c>
      <c r="K1099">
        <v>2</v>
      </c>
      <c r="L1099">
        <v>3</v>
      </c>
      <c r="M1099">
        <v>7</v>
      </c>
      <c r="N1099">
        <v>4</v>
      </c>
      <c r="O1099">
        <v>2</v>
      </c>
      <c r="P1099">
        <v>1</v>
      </c>
      <c r="T1099">
        <f t="shared" si="204"/>
        <v>13</v>
      </c>
      <c r="U1099">
        <f t="shared" si="205"/>
        <v>3</v>
      </c>
      <c r="V1099">
        <f t="shared" si="206"/>
        <v>6</v>
      </c>
      <c r="W1099">
        <f t="shared" si="207"/>
        <v>2</v>
      </c>
      <c r="X1099">
        <f t="shared" si="208"/>
        <v>202</v>
      </c>
      <c r="Y1099">
        <f t="shared" si="209"/>
        <v>202</v>
      </c>
      <c r="Z1099">
        <f t="shared" si="210"/>
        <v>0</v>
      </c>
      <c r="AA1099">
        <f t="shared" si="211"/>
        <v>3</v>
      </c>
      <c r="AB1099">
        <f t="shared" si="212"/>
        <v>207</v>
      </c>
      <c r="AC1099">
        <f t="shared" si="213"/>
        <v>20704</v>
      </c>
      <c r="AD1099">
        <f t="shared" si="214"/>
        <v>2</v>
      </c>
      <c r="AE1099">
        <f t="shared" si="215"/>
        <v>1</v>
      </c>
    </row>
    <row r="1100" spans="1:31" x14ac:dyDescent="0.2">
      <c r="A1100">
        <v>13</v>
      </c>
      <c r="B1100">
        <v>4</v>
      </c>
      <c r="C1100">
        <v>1</v>
      </c>
      <c r="D1100">
        <v>1</v>
      </c>
      <c r="E1100">
        <v>6</v>
      </c>
      <c r="F1100">
        <v>1</v>
      </c>
      <c r="G1100">
        <v>5</v>
      </c>
      <c r="H1100">
        <v>1</v>
      </c>
      <c r="I1100">
        <v>3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3</v>
      </c>
      <c r="P1100">
        <v>1</v>
      </c>
      <c r="T1100">
        <f t="shared" si="204"/>
        <v>13</v>
      </c>
      <c r="U1100">
        <f t="shared" si="205"/>
        <v>4</v>
      </c>
      <c r="V1100">
        <f t="shared" si="206"/>
        <v>1</v>
      </c>
      <c r="W1100">
        <f t="shared" si="207"/>
        <v>1</v>
      </c>
      <c r="X1100">
        <f t="shared" si="208"/>
        <v>106</v>
      </c>
      <c r="Y1100">
        <f t="shared" si="209"/>
        <v>101</v>
      </c>
      <c r="Z1100">
        <f t="shared" si="210"/>
        <v>5</v>
      </c>
      <c r="AA1100">
        <f t="shared" si="211"/>
        <v>6</v>
      </c>
      <c r="AB1100">
        <f t="shared" si="212"/>
        <v>101</v>
      </c>
      <c r="AC1100">
        <f t="shared" si="213"/>
        <v>10103</v>
      </c>
      <c r="AD1100">
        <f t="shared" si="214"/>
        <v>3</v>
      </c>
      <c r="AE1100">
        <f t="shared" si="215"/>
        <v>1</v>
      </c>
    </row>
    <row r="1101" spans="1:31" x14ac:dyDescent="0.2">
      <c r="A1101">
        <v>13</v>
      </c>
      <c r="B1101">
        <v>4</v>
      </c>
      <c r="C1101">
        <v>2</v>
      </c>
      <c r="D1101">
        <v>2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4</v>
      </c>
      <c r="K1101">
        <v>4</v>
      </c>
      <c r="L1101">
        <v>1</v>
      </c>
      <c r="M1101">
        <v>3</v>
      </c>
      <c r="N1101">
        <v>3</v>
      </c>
      <c r="O1101">
        <v>1</v>
      </c>
      <c r="P1101">
        <v>1</v>
      </c>
      <c r="T1101">
        <f t="shared" si="204"/>
        <v>13</v>
      </c>
      <c r="U1101">
        <f t="shared" si="205"/>
        <v>4</v>
      </c>
      <c r="V1101">
        <f t="shared" si="206"/>
        <v>2</v>
      </c>
      <c r="W1101">
        <f t="shared" si="207"/>
        <v>2</v>
      </c>
      <c r="X1101">
        <f t="shared" si="208"/>
        <v>204</v>
      </c>
      <c r="Y1101">
        <f t="shared" si="209"/>
        <v>204</v>
      </c>
      <c r="Z1101">
        <f t="shared" si="210"/>
        <v>0</v>
      </c>
      <c r="AA1101">
        <f t="shared" si="211"/>
        <v>1</v>
      </c>
      <c r="AB1101">
        <f t="shared" si="212"/>
        <v>203</v>
      </c>
      <c r="AC1101">
        <f t="shared" si="213"/>
        <v>20303</v>
      </c>
      <c r="AD1101">
        <f t="shared" si="214"/>
        <v>1</v>
      </c>
      <c r="AE1101">
        <f t="shared" si="215"/>
        <v>1</v>
      </c>
    </row>
    <row r="1102" spans="1:31" x14ac:dyDescent="0.2">
      <c r="A1102">
        <v>13</v>
      </c>
      <c r="B1102">
        <v>4</v>
      </c>
      <c r="C1102">
        <v>3</v>
      </c>
      <c r="D1102">
        <v>2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1</v>
      </c>
      <c r="K1102">
        <v>3</v>
      </c>
      <c r="L1102">
        <v>2</v>
      </c>
      <c r="M1102">
        <v>6</v>
      </c>
      <c r="N1102">
        <v>1</v>
      </c>
      <c r="O1102">
        <v>2</v>
      </c>
      <c r="P1102">
        <v>2</v>
      </c>
      <c r="T1102">
        <f t="shared" si="204"/>
        <v>13</v>
      </c>
      <c r="U1102">
        <f t="shared" si="205"/>
        <v>4</v>
      </c>
      <c r="V1102">
        <f t="shared" si="206"/>
        <v>3</v>
      </c>
      <c r="W1102">
        <f t="shared" si="207"/>
        <v>2</v>
      </c>
      <c r="X1102">
        <f t="shared" si="208"/>
        <v>201</v>
      </c>
      <c r="Y1102">
        <f t="shared" si="209"/>
        <v>203</v>
      </c>
      <c r="Z1102">
        <f t="shared" si="210"/>
        <v>0</v>
      </c>
      <c r="AA1102">
        <f t="shared" si="211"/>
        <v>2</v>
      </c>
      <c r="AB1102">
        <f t="shared" si="212"/>
        <v>206</v>
      </c>
      <c r="AC1102">
        <f t="shared" si="213"/>
        <v>20601</v>
      </c>
      <c r="AD1102">
        <f t="shared" si="214"/>
        <v>2</v>
      </c>
      <c r="AE1102">
        <f t="shared" si="215"/>
        <v>2</v>
      </c>
    </row>
    <row r="1103" spans="1:31" x14ac:dyDescent="0.2">
      <c r="A1103">
        <v>13</v>
      </c>
      <c r="B1103">
        <v>4</v>
      </c>
      <c r="C1103">
        <v>4</v>
      </c>
      <c r="D1103">
        <v>1</v>
      </c>
      <c r="E1103">
        <v>4</v>
      </c>
      <c r="F1103">
        <v>5</v>
      </c>
      <c r="G1103">
        <v>6</v>
      </c>
      <c r="H1103">
        <v>1</v>
      </c>
      <c r="I1103">
        <v>3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1</v>
      </c>
      <c r="P1103">
        <v>2</v>
      </c>
      <c r="T1103">
        <f t="shared" si="204"/>
        <v>13</v>
      </c>
      <c r="U1103">
        <f t="shared" si="205"/>
        <v>4</v>
      </c>
      <c r="V1103">
        <f t="shared" si="206"/>
        <v>4</v>
      </c>
      <c r="W1103">
        <f t="shared" si="207"/>
        <v>1</v>
      </c>
      <c r="X1103">
        <f t="shared" si="208"/>
        <v>104</v>
      </c>
      <c r="Y1103">
        <f t="shared" si="209"/>
        <v>105</v>
      </c>
      <c r="Z1103">
        <f t="shared" si="210"/>
        <v>6</v>
      </c>
      <c r="AA1103">
        <f t="shared" si="211"/>
        <v>6</v>
      </c>
      <c r="AB1103">
        <f t="shared" si="212"/>
        <v>101</v>
      </c>
      <c r="AC1103">
        <f t="shared" si="213"/>
        <v>10103</v>
      </c>
      <c r="AD1103">
        <f t="shared" si="214"/>
        <v>1</v>
      </c>
      <c r="AE1103">
        <f t="shared" si="215"/>
        <v>2</v>
      </c>
    </row>
    <row r="1104" spans="1:31" x14ac:dyDescent="0.2">
      <c r="A1104">
        <v>13</v>
      </c>
      <c r="B1104">
        <v>4</v>
      </c>
      <c r="C1104">
        <v>5</v>
      </c>
      <c r="D1104">
        <v>2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3</v>
      </c>
      <c r="K1104">
        <v>1</v>
      </c>
      <c r="L1104">
        <v>5</v>
      </c>
      <c r="M1104">
        <v>5</v>
      </c>
      <c r="N1104">
        <v>2</v>
      </c>
      <c r="O1104">
        <v>1</v>
      </c>
      <c r="P1104">
        <v>2</v>
      </c>
      <c r="T1104">
        <f t="shared" si="204"/>
        <v>13</v>
      </c>
      <c r="U1104">
        <f t="shared" si="205"/>
        <v>4</v>
      </c>
      <c r="V1104">
        <f t="shared" si="206"/>
        <v>5</v>
      </c>
      <c r="W1104">
        <f t="shared" si="207"/>
        <v>2</v>
      </c>
      <c r="X1104">
        <f t="shared" si="208"/>
        <v>203</v>
      </c>
      <c r="Y1104">
        <f t="shared" si="209"/>
        <v>201</v>
      </c>
      <c r="Z1104">
        <f t="shared" si="210"/>
        <v>0</v>
      </c>
      <c r="AA1104">
        <f t="shared" si="211"/>
        <v>5</v>
      </c>
      <c r="AB1104">
        <f t="shared" si="212"/>
        <v>205</v>
      </c>
      <c r="AC1104">
        <f t="shared" si="213"/>
        <v>20502</v>
      </c>
      <c r="AD1104">
        <f t="shared" si="214"/>
        <v>1</v>
      </c>
      <c r="AE1104">
        <f t="shared" si="215"/>
        <v>2</v>
      </c>
    </row>
    <row r="1105" spans="1:31" x14ac:dyDescent="0.2">
      <c r="A1105">
        <v>13</v>
      </c>
      <c r="B1105">
        <v>4</v>
      </c>
      <c r="C1105">
        <v>6</v>
      </c>
      <c r="D1105">
        <v>1</v>
      </c>
      <c r="E1105">
        <v>5</v>
      </c>
      <c r="F1105">
        <v>1</v>
      </c>
      <c r="G1105">
        <v>2</v>
      </c>
      <c r="H1105">
        <v>2</v>
      </c>
      <c r="I1105">
        <v>4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3</v>
      </c>
      <c r="P1105">
        <v>1</v>
      </c>
      <c r="T1105">
        <f t="shared" si="204"/>
        <v>13</v>
      </c>
      <c r="U1105">
        <f t="shared" si="205"/>
        <v>4</v>
      </c>
      <c r="V1105">
        <f t="shared" si="206"/>
        <v>6</v>
      </c>
      <c r="W1105">
        <f t="shared" si="207"/>
        <v>1</v>
      </c>
      <c r="X1105">
        <f t="shared" si="208"/>
        <v>105</v>
      </c>
      <c r="Y1105">
        <f t="shared" si="209"/>
        <v>101</v>
      </c>
      <c r="Z1105">
        <f t="shared" si="210"/>
        <v>2</v>
      </c>
      <c r="AA1105">
        <f t="shared" si="211"/>
        <v>6</v>
      </c>
      <c r="AB1105">
        <f t="shared" si="212"/>
        <v>102</v>
      </c>
      <c r="AC1105">
        <f t="shared" si="213"/>
        <v>10204</v>
      </c>
      <c r="AD1105">
        <f t="shared" si="214"/>
        <v>3</v>
      </c>
      <c r="AE1105">
        <f t="shared" si="215"/>
        <v>1</v>
      </c>
    </row>
    <row r="1106" spans="1:31" x14ac:dyDescent="0.2">
      <c r="A1106">
        <v>13</v>
      </c>
      <c r="B1106">
        <v>5</v>
      </c>
      <c r="C1106">
        <v>1</v>
      </c>
      <c r="D1106">
        <v>2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10</v>
      </c>
      <c r="K1106">
        <v>4</v>
      </c>
      <c r="L1106">
        <v>1</v>
      </c>
      <c r="M1106">
        <v>2</v>
      </c>
      <c r="N1106">
        <v>2</v>
      </c>
      <c r="O1106">
        <v>3</v>
      </c>
      <c r="P1106">
        <v>2</v>
      </c>
      <c r="T1106">
        <f t="shared" si="204"/>
        <v>13</v>
      </c>
      <c r="U1106">
        <f t="shared" si="205"/>
        <v>5</v>
      </c>
      <c r="V1106">
        <f t="shared" si="206"/>
        <v>1</v>
      </c>
      <c r="W1106">
        <f t="shared" si="207"/>
        <v>2</v>
      </c>
      <c r="X1106">
        <f t="shared" si="208"/>
        <v>210</v>
      </c>
      <c r="Y1106">
        <f t="shared" si="209"/>
        <v>204</v>
      </c>
      <c r="Z1106">
        <f t="shared" si="210"/>
        <v>0</v>
      </c>
      <c r="AA1106">
        <f t="shared" si="211"/>
        <v>1</v>
      </c>
      <c r="AB1106">
        <f t="shared" si="212"/>
        <v>202</v>
      </c>
      <c r="AC1106">
        <f t="shared" si="213"/>
        <v>20202</v>
      </c>
      <c r="AD1106">
        <f t="shared" si="214"/>
        <v>3</v>
      </c>
      <c r="AE1106">
        <f t="shared" si="215"/>
        <v>2</v>
      </c>
    </row>
    <row r="1107" spans="1:31" x14ac:dyDescent="0.2">
      <c r="A1107">
        <v>13</v>
      </c>
      <c r="B1107">
        <v>5</v>
      </c>
      <c r="C1107">
        <v>2</v>
      </c>
      <c r="D1107">
        <v>2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11</v>
      </c>
      <c r="K1107">
        <v>2</v>
      </c>
      <c r="L1107">
        <v>5</v>
      </c>
      <c r="M1107">
        <v>4</v>
      </c>
      <c r="N1107">
        <v>4</v>
      </c>
      <c r="O1107">
        <v>2</v>
      </c>
      <c r="P1107">
        <v>2</v>
      </c>
      <c r="T1107">
        <f t="shared" si="204"/>
        <v>13</v>
      </c>
      <c r="U1107">
        <f t="shared" si="205"/>
        <v>5</v>
      </c>
      <c r="V1107">
        <f t="shared" si="206"/>
        <v>2</v>
      </c>
      <c r="W1107">
        <f t="shared" si="207"/>
        <v>2</v>
      </c>
      <c r="X1107">
        <f t="shared" si="208"/>
        <v>211</v>
      </c>
      <c r="Y1107">
        <f t="shared" si="209"/>
        <v>202</v>
      </c>
      <c r="Z1107">
        <f t="shared" si="210"/>
        <v>0</v>
      </c>
      <c r="AA1107">
        <f t="shared" si="211"/>
        <v>5</v>
      </c>
      <c r="AB1107">
        <f t="shared" si="212"/>
        <v>204</v>
      </c>
      <c r="AC1107">
        <f t="shared" si="213"/>
        <v>20404</v>
      </c>
      <c r="AD1107">
        <f t="shared" si="214"/>
        <v>2</v>
      </c>
      <c r="AE1107">
        <f t="shared" si="215"/>
        <v>2</v>
      </c>
    </row>
    <row r="1108" spans="1:31" x14ac:dyDescent="0.2">
      <c r="A1108">
        <v>13</v>
      </c>
      <c r="B1108">
        <v>5</v>
      </c>
      <c r="C1108">
        <v>3</v>
      </c>
      <c r="D1108">
        <v>2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2</v>
      </c>
      <c r="K1108">
        <v>3</v>
      </c>
      <c r="L1108">
        <v>4</v>
      </c>
      <c r="M1108">
        <v>2</v>
      </c>
      <c r="N1108">
        <v>5</v>
      </c>
      <c r="O1108">
        <v>3</v>
      </c>
      <c r="P1108">
        <v>1</v>
      </c>
      <c r="T1108">
        <f t="shared" si="204"/>
        <v>13</v>
      </c>
      <c r="U1108">
        <f t="shared" si="205"/>
        <v>5</v>
      </c>
      <c r="V1108">
        <f t="shared" si="206"/>
        <v>3</v>
      </c>
      <c r="W1108">
        <f t="shared" si="207"/>
        <v>2</v>
      </c>
      <c r="X1108">
        <f t="shared" si="208"/>
        <v>202</v>
      </c>
      <c r="Y1108">
        <f t="shared" si="209"/>
        <v>203</v>
      </c>
      <c r="Z1108">
        <f t="shared" si="210"/>
        <v>0</v>
      </c>
      <c r="AA1108">
        <f t="shared" si="211"/>
        <v>4</v>
      </c>
      <c r="AB1108">
        <f t="shared" si="212"/>
        <v>202</v>
      </c>
      <c r="AC1108">
        <f t="shared" si="213"/>
        <v>20205</v>
      </c>
      <c r="AD1108">
        <f t="shared" si="214"/>
        <v>3</v>
      </c>
      <c r="AE1108">
        <f t="shared" si="215"/>
        <v>1</v>
      </c>
    </row>
    <row r="1109" spans="1:31" x14ac:dyDescent="0.2">
      <c r="A1109">
        <v>13</v>
      </c>
      <c r="B1109">
        <v>5</v>
      </c>
      <c r="C1109">
        <v>4</v>
      </c>
      <c r="D1109">
        <v>1</v>
      </c>
      <c r="E1109">
        <v>8</v>
      </c>
      <c r="F1109">
        <v>2</v>
      </c>
      <c r="G1109">
        <v>4</v>
      </c>
      <c r="H1109">
        <v>4</v>
      </c>
      <c r="I1109">
        <v>5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1</v>
      </c>
      <c r="P1109">
        <v>1</v>
      </c>
      <c r="T1109">
        <f t="shared" si="204"/>
        <v>13</v>
      </c>
      <c r="U1109">
        <f t="shared" si="205"/>
        <v>5</v>
      </c>
      <c r="V1109">
        <f t="shared" si="206"/>
        <v>4</v>
      </c>
      <c r="W1109">
        <f t="shared" si="207"/>
        <v>1</v>
      </c>
      <c r="X1109">
        <f t="shared" si="208"/>
        <v>108</v>
      </c>
      <c r="Y1109">
        <f t="shared" si="209"/>
        <v>102</v>
      </c>
      <c r="Z1109">
        <f t="shared" si="210"/>
        <v>4</v>
      </c>
      <c r="AA1109">
        <f t="shared" si="211"/>
        <v>6</v>
      </c>
      <c r="AB1109">
        <f t="shared" si="212"/>
        <v>104</v>
      </c>
      <c r="AC1109">
        <f t="shared" si="213"/>
        <v>10405</v>
      </c>
      <c r="AD1109">
        <f t="shared" si="214"/>
        <v>1</v>
      </c>
      <c r="AE1109">
        <f t="shared" si="215"/>
        <v>1</v>
      </c>
    </row>
    <row r="1110" spans="1:31" x14ac:dyDescent="0.2">
      <c r="A1110">
        <v>13</v>
      </c>
      <c r="B1110">
        <v>5</v>
      </c>
      <c r="C1110">
        <v>5</v>
      </c>
      <c r="D1110">
        <v>1</v>
      </c>
      <c r="E1110">
        <v>2</v>
      </c>
      <c r="F1110">
        <v>5</v>
      </c>
      <c r="G1110">
        <v>3</v>
      </c>
      <c r="H1110">
        <v>1</v>
      </c>
      <c r="I1110">
        <v>2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2</v>
      </c>
      <c r="P1110">
        <v>1</v>
      </c>
      <c r="T1110">
        <f t="shared" si="204"/>
        <v>13</v>
      </c>
      <c r="U1110">
        <f t="shared" si="205"/>
        <v>5</v>
      </c>
      <c r="V1110">
        <f t="shared" si="206"/>
        <v>5</v>
      </c>
      <c r="W1110">
        <f t="shared" si="207"/>
        <v>1</v>
      </c>
      <c r="X1110">
        <f t="shared" si="208"/>
        <v>102</v>
      </c>
      <c r="Y1110">
        <f t="shared" si="209"/>
        <v>105</v>
      </c>
      <c r="Z1110">
        <f t="shared" si="210"/>
        <v>3</v>
      </c>
      <c r="AA1110">
        <f t="shared" si="211"/>
        <v>6</v>
      </c>
      <c r="AB1110">
        <f t="shared" si="212"/>
        <v>101</v>
      </c>
      <c r="AC1110">
        <f t="shared" si="213"/>
        <v>10102</v>
      </c>
      <c r="AD1110">
        <f t="shared" si="214"/>
        <v>2</v>
      </c>
      <c r="AE1110">
        <f t="shared" si="215"/>
        <v>1</v>
      </c>
    </row>
    <row r="1111" spans="1:31" x14ac:dyDescent="0.2">
      <c r="A1111">
        <v>13</v>
      </c>
      <c r="B1111">
        <v>5</v>
      </c>
      <c r="C1111">
        <v>6</v>
      </c>
      <c r="D1111">
        <v>1</v>
      </c>
      <c r="E1111">
        <v>11</v>
      </c>
      <c r="F1111">
        <v>4</v>
      </c>
      <c r="G1111">
        <v>5</v>
      </c>
      <c r="H1111">
        <v>5</v>
      </c>
      <c r="I1111">
        <v>4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2</v>
      </c>
      <c r="P1111">
        <v>2</v>
      </c>
      <c r="T1111">
        <f t="shared" si="204"/>
        <v>13</v>
      </c>
      <c r="U1111">
        <f t="shared" si="205"/>
        <v>5</v>
      </c>
      <c r="V1111">
        <f t="shared" si="206"/>
        <v>6</v>
      </c>
      <c r="W1111">
        <f t="shared" si="207"/>
        <v>1</v>
      </c>
      <c r="X1111">
        <f t="shared" si="208"/>
        <v>111</v>
      </c>
      <c r="Y1111">
        <f t="shared" si="209"/>
        <v>104</v>
      </c>
      <c r="Z1111">
        <f t="shared" si="210"/>
        <v>5</v>
      </c>
      <c r="AA1111">
        <f t="shared" si="211"/>
        <v>6</v>
      </c>
      <c r="AB1111">
        <f t="shared" si="212"/>
        <v>105</v>
      </c>
      <c r="AC1111">
        <f t="shared" si="213"/>
        <v>10504</v>
      </c>
      <c r="AD1111">
        <f t="shared" si="214"/>
        <v>2</v>
      </c>
      <c r="AE1111">
        <f t="shared" si="215"/>
        <v>2</v>
      </c>
    </row>
    <row r="1112" spans="1:31" x14ac:dyDescent="0.2">
      <c r="A1112">
        <v>13</v>
      </c>
      <c r="B1112">
        <v>6</v>
      </c>
      <c r="C1112">
        <v>1</v>
      </c>
      <c r="D1112">
        <v>2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8</v>
      </c>
      <c r="K1112">
        <v>4</v>
      </c>
      <c r="L1112">
        <v>2</v>
      </c>
      <c r="M1112">
        <v>4</v>
      </c>
      <c r="N1112">
        <v>4</v>
      </c>
      <c r="O1112">
        <v>1</v>
      </c>
      <c r="P1112">
        <v>2</v>
      </c>
      <c r="T1112">
        <f t="shared" si="204"/>
        <v>13</v>
      </c>
      <c r="U1112">
        <f t="shared" si="205"/>
        <v>6</v>
      </c>
      <c r="V1112">
        <f t="shared" si="206"/>
        <v>1</v>
      </c>
      <c r="W1112">
        <f t="shared" si="207"/>
        <v>2</v>
      </c>
      <c r="X1112">
        <f t="shared" si="208"/>
        <v>208</v>
      </c>
      <c r="Y1112">
        <f t="shared" si="209"/>
        <v>204</v>
      </c>
      <c r="Z1112">
        <f t="shared" si="210"/>
        <v>0</v>
      </c>
      <c r="AA1112">
        <f t="shared" si="211"/>
        <v>2</v>
      </c>
      <c r="AB1112">
        <f t="shared" si="212"/>
        <v>204</v>
      </c>
      <c r="AC1112">
        <f t="shared" si="213"/>
        <v>20404</v>
      </c>
      <c r="AD1112">
        <f t="shared" si="214"/>
        <v>1</v>
      </c>
      <c r="AE1112">
        <f t="shared" si="215"/>
        <v>2</v>
      </c>
    </row>
    <row r="1113" spans="1:31" x14ac:dyDescent="0.2">
      <c r="A1113">
        <v>13</v>
      </c>
      <c r="B1113">
        <v>6</v>
      </c>
      <c r="C1113">
        <v>2</v>
      </c>
      <c r="D1113">
        <v>2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5</v>
      </c>
      <c r="K1113">
        <v>3</v>
      </c>
      <c r="L1113">
        <v>4</v>
      </c>
      <c r="M1113">
        <v>5</v>
      </c>
      <c r="N1113">
        <v>5</v>
      </c>
      <c r="O1113">
        <v>1</v>
      </c>
      <c r="P1113">
        <v>1</v>
      </c>
      <c r="T1113">
        <f t="shared" si="204"/>
        <v>13</v>
      </c>
      <c r="U1113">
        <f t="shared" si="205"/>
        <v>6</v>
      </c>
      <c r="V1113">
        <f t="shared" si="206"/>
        <v>2</v>
      </c>
      <c r="W1113">
        <f t="shared" si="207"/>
        <v>2</v>
      </c>
      <c r="X1113">
        <f t="shared" si="208"/>
        <v>205</v>
      </c>
      <c r="Y1113">
        <f t="shared" si="209"/>
        <v>203</v>
      </c>
      <c r="Z1113">
        <f t="shared" si="210"/>
        <v>0</v>
      </c>
      <c r="AA1113">
        <f t="shared" si="211"/>
        <v>4</v>
      </c>
      <c r="AB1113">
        <f t="shared" si="212"/>
        <v>205</v>
      </c>
      <c r="AC1113">
        <f t="shared" si="213"/>
        <v>20505</v>
      </c>
      <c r="AD1113">
        <f t="shared" si="214"/>
        <v>1</v>
      </c>
      <c r="AE1113">
        <f t="shared" si="215"/>
        <v>1</v>
      </c>
    </row>
    <row r="1114" spans="1:31" x14ac:dyDescent="0.2">
      <c r="A1114">
        <v>13</v>
      </c>
      <c r="B1114">
        <v>6</v>
      </c>
      <c r="C1114">
        <v>3</v>
      </c>
      <c r="D1114">
        <v>2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10</v>
      </c>
      <c r="K1114">
        <v>2</v>
      </c>
      <c r="L1114">
        <v>5</v>
      </c>
      <c r="M1114">
        <v>2</v>
      </c>
      <c r="N1114">
        <v>1</v>
      </c>
      <c r="O1114">
        <v>2</v>
      </c>
      <c r="P1114">
        <v>1</v>
      </c>
      <c r="T1114">
        <f t="shared" si="204"/>
        <v>13</v>
      </c>
      <c r="U1114">
        <f t="shared" si="205"/>
        <v>6</v>
      </c>
      <c r="V1114">
        <f t="shared" si="206"/>
        <v>3</v>
      </c>
      <c r="W1114">
        <f t="shared" si="207"/>
        <v>2</v>
      </c>
      <c r="X1114">
        <f t="shared" si="208"/>
        <v>210</v>
      </c>
      <c r="Y1114">
        <f t="shared" si="209"/>
        <v>202</v>
      </c>
      <c r="Z1114">
        <f t="shared" si="210"/>
        <v>0</v>
      </c>
      <c r="AA1114">
        <f t="shared" si="211"/>
        <v>5</v>
      </c>
      <c r="AB1114">
        <f t="shared" si="212"/>
        <v>202</v>
      </c>
      <c r="AC1114">
        <f t="shared" si="213"/>
        <v>20201</v>
      </c>
      <c r="AD1114">
        <f t="shared" si="214"/>
        <v>2</v>
      </c>
      <c r="AE1114">
        <f t="shared" si="215"/>
        <v>1</v>
      </c>
    </row>
    <row r="1115" spans="1:31" x14ac:dyDescent="0.2">
      <c r="A1115">
        <v>13</v>
      </c>
      <c r="B1115">
        <v>6</v>
      </c>
      <c r="C1115">
        <v>4</v>
      </c>
      <c r="D1115">
        <v>1</v>
      </c>
      <c r="E1115">
        <v>2</v>
      </c>
      <c r="F1115">
        <v>4</v>
      </c>
      <c r="G1115">
        <v>2</v>
      </c>
      <c r="H1115">
        <v>5</v>
      </c>
      <c r="I1115">
        <v>4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2</v>
      </c>
      <c r="P1115">
        <v>2</v>
      </c>
      <c r="T1115">
        <f t="shared" si="204"/>
        <v>13</v>
      </c>
      <c r="U1115">
        <f t="shared" si="205"/>
        <v>6</v>
      </c>
      <c r="V1115">
        <f t="shared" si="206"/>
        <v>4</v>
      </c>
      <c r="W1115">
        <f t="shared" si="207"/>
        <v>1</v>
      </c>
      <c r="X1115">
        <f t="shared" si="208"/>
        <v>102</v>
      </c>
      <c r="Y1115">
        <f t="shared" si="209"/>
        <v>104</v>
      </c>
      <c r="Z1115">
        <f t="shared" si="210"/>
        <v>2</v>
      </c>
      <c r="AA1115">
        <f t="shared" si="211"/>
        <v>6</v>
      </c>
      <c r="AB1115">
        <f t="shared" si="212"/>
        <v>105</v>
      </c>
      <c r="AC1115">
        <f t="shared" si="213"/>
        <v>10504</v>
      </c>
      <c r="AD1115">
        <f t="shared" si="214"/>
        <v>2</v>
      </c>
      <c r="AE1115">
        <f t="shared" si="215"/>
        <v>2</v>
      </c>
    </row>
    <row r="1116" spans="1:31" x14ac:dyDescent="0.2">
      <c r="A1116">
        <v>13</v>
      </c>
      <c r="B1116">
        <v>6</v>
      </c>
      <c r="C1116">
        <v>5</v>
      </c>
      <c r="D1116">
        <v>1</v>
      </c>
      <c r="E1116">
        <v>3</v>
      </c>
      <c r="F1116">
        <v>5</v>
      </c>
      <c r="G1116">
        <v>5</v>
      </c>
      <c r="H1116">
        <v>4</v>
      </c>
      <c r="I1116">
        <v>2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3</v>
      </c>
      <c r="P1116">
        <v>2</v>
      </c>
      <c r="T1116">
        <f t="shared" si="204"/>
        <v>13</v>
      </c>
      <c r="U1116">
        <f t="shared" si="205"/>
        <v>6</v>
      </c>
      <c r="V1116">
        <f t="shared" si="206"/>
        <v>5</v>
      </c>
      <c r="W1116">
        <f t="shared" si="207"/>
        <v>1</v>
      </c>
      <c r="X1116">
        <f t="shared" si="208"/>
        <v>103</v>
      </c>
      <c r="Y1116">
        <f t="shared" si="209"/>
        <v>105</v>
      </c>
      <c r="Z1116">
        <f t="shared" si="210"/>
        <v>5</v>
      </c>
      <c r="AA1116">
        <f t="shared" si="211"/>
        <v>6</v>
      </c>
      <c r="AB1116">
        <f t="shared" si="212"/>
        <v>104</v>
      </c>
      <c r="AC1116">
        <f t="shared" si="213"/>
        <v>10402</v>
      </c>
      <c r="AD1116">
        <f t="shared" si="214"/>
        <v>3</v>
      </c>
      <c r="AE1116">
        <f t="shared" si="215"/>
        <v>2</v>
      </c>
    </row>
    <row r="1117" spans="1:31" x14ac:dyDescent="0.2">
      <c r="A1117">
        <v>13</v>
      </c>
      <c r="B1117">
        <v>6</v>
      </c>
      <c r="C1117">
        <v>6</v>
      </c>
      <c r="D1117">
        <v>1</v>
      </c>
      <c r="E1117">
        <v>6</v>
      </c>
      <c r="F1117">
        <v>3</v>
      </c>
      <c r="G1117">
        <v>4</v>
      </c>
      <c r="H1117">
        <v>3</v>
      </c>
      <c r="I1117">
        <v>3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2</v>
      </c>
      <c r="P1117">
        <v>1</v>
      </c>
      <c r="T1117">
        <f t="shared" si="204"/>
        <v>13</v>
      </c>
      <c r="U1117">
        <f t="shared" si="205"/>
        <v>6</v>
      </c>
      <c r="V1117">
        <f t="shared" si="206"/>
        <v>6</v>
      </c>
      <c r="W1117">
        <f t="shared" si="207"/>
        <v>1</v>
      </c>
      <c r="X1117">
        <f t="shared" si="208"/>
        <v>106</v>
      </c>
      <c r="Y1117">
        <f t="shared" si="209"/>
        <v>103</v>
      </c>
      <c r="Z1117">
        <f t="shared" si="210"/>
        <v>4</v>
      </c>
      <c r="AA1117">
        <f t="shared" si="211"/>
        <v>6</v>
      </c>
      <c r="AB1117">
        <f t="shared" si="212"/>
        <v>103</v>
      </c>
      <c r="AC1117">
        <f t="shared" si="213"/>
        <v>10303</v>
      </c>
      <c r="AD1117">
        <f t="shared" si="214"/>
        <v>2</v>
      </c>
      <c r="AE1117">
        <f t="shared" si="215"/>
        <v>1</v>
      </c>
    </row>
    <row r="1118" spans="1:31" x14ac:dyDescent="0.2">
      <c r="A1118">
        <v>13</v>
      </c>
      <c r="B1118">
        <v>7</v>
      </c>
      <c r="C1118">
        <v>1</v>
      </c>
      <c r="D1118">
        <v>2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3</v>
      </c>
      <c r="K1118">
        <v>1</v>
      </c>
      <c r="L1118">
        <v>2</v>
      </c>
      <c r="M1118">
        <v>5</v>
      </c>
      <c r="N1118">
        <v>1</v>
      </c>
      <c r="O1118">
        <v>3</v>
      </c>
      <c r="P1118">
        <v>2</v>
      </c>
      <c r="T1118">
        <f t="shared" si="204"/>
        <v>13</v>
      </c>
      <c r="U1118">
        <f t="shared" si="205"/>
        <v>7</v>
      </c>
      <c r="V1118">
        <f t="shared" si="206"/>
        <v>1</v>
      </c>
      <c r="W1118">
        <f t="shared" si="207"/>
        <v>2</v>
      </c>
      <c r="X1118">
        <f t="shared" si="208"/>
        <v>203</v>
      </c>
      <c r="Y1118">
        <f t="shared" si="209"/>
        <v>201</v>
      </c>
      <c r="Z1118">
        <f t="shared" si="210"/>
        <v>0</v>
      </c>
      <c r="AA1118">
        <f t="shared" si="211"/>
        <v>2</v>
      </c>
      <c r="AB1118">
        <f t="shared" si="212"/>
        <v>205</v>
      </c>
      <c r="AC1118">
        <f t="shared" si="213"/>
        <v>20501</v>
      </c>
      <c r="AD1118">
        <f t="shared" si="214"/>
        <v>3</v>
      </c>
      <c r="AE1118">
        <f t="shared" si="215"/>
        <v>2</v>
      </c>
    </row>
    <row r="1119" spans="1:31" x14ac:dyDescent="0.2">
      <c r="A1119">
        <v>13</v>
      </c>
      <c r="B1119">
        <v>7</v>
      </c>
      <c r="C1119">
        <v>2</v>
      </c>
      <c r="D1119">
        <v>2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7</v>
      </c>
      <c r="K1119">
        <v>3</v>
      </c>
      <c r="L1119">
        <v>3</v>
      </c>
      <c r="M1119">
        <v>7</v>
      </c>
      <c r="N1119">
        <v>1</v>
      </c>
      <c r="O1119">
        <v>3</v>
      </c>
      <c r="P1119">
        <v>2</v>
      </c>
      <c r="T1119">
        <f t="shared" si="204"/>
        <v>13</v>
      </c>
      <c r="U1119">
        <f t="shared" si="205"/>
        <v>7</v>
      </c>
      <c r="V1119">
        <f t="shared" si="206"/>
        <v>2</v>
      </c>
      <c r="W1119">
        <f t="shared" si="207"/>
        <v>2</v>
      </c>
      <c r="X1119">
        <f t="shared" si="208"/>
        <v>207</v>
      </c>
      <c r="Y1119">
        <f t="shared" si="209"/>
        <v>203</v>
      </c>
      <c r="Z1119">
        <f t="shared" si="210"/>
        <v>0</v>
      </c>
      <c r="AA1119">
        <f t="shared" si="211"/>
        <v>3</v>
      </c>
      <c r="AB1119">
        <f t="shared" si="212"/>
        <v>207</v>
      </c>
      <c r="AC1119">
        <f t="shared" si="213"/>
        <v>20701</v>
      </c>
      <c r="AD1119">
        <f t="shared" si="214"/>
        <v>3</v>
      </c>
      <c r="AE1119">
        <f t="shared" si="215"/>
        <v>2</v>
      </c>
    </row>
    <row r="1120" spans="1:31" x14ac:dyDescent="0.2">
      <c r="A1120">
        <v>13</v>
      </c>
      <c r="B1120">
        <v>7</v>
      </c>
      <c r="C1120">
        <v>3</v>
      </c>
      <c r="D1120">
        <v>1</v>
      </c>
      <c r="E1120">
        <v>1</v>
      </c>
      <c r="F1120">
        <v>1</v>
      </c>
      <c r="G1120">
        <v>6</v>
      </c>
      <c r="H1120">
        <v>5</v>
      </c>
      <c r="I1120">
        <v>1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1</v>
      </c>
      <c r="P1120">
        <v>1</v>
      </c>
      <c r="T1120">
        <f t="shared" si="204"/>
        <v>13</v>
      </c>
      <c r="U1120">
        <f t="shared" si="205"/>
        <v>7</v>
      </c>
      <c r="V1120">
        <f t="shared" si="206"/>
        <v>3</v>
      </c>
      <c r="W1120">
        <f t="shared" si="207"/>
        <v>1</v>
      </c>
      <c r="X1120">
        <f t="shared" si="208"/>
        <v>101</v>
      </c>
      <c r="Y1120">
        <f t="shared" si="209"/>
        <v>101</v>
      </c>
      <c r="Z1120">
        <f t="shared" si="210"/>
        <v>6</v>
      </c>
      <c r="AA1120">
        <f t="shared" si="211"/>
        <v>6</v>
      </c>
      <c r="AB1120">
        <f t="shared" si="212"/>
        <v>105</v>
      </c>
      <c r="AC1120">
        <f t="shared" si="213"/>
        <v>10501</v>
      </c>
      <c r="AD1120">
        <f t="shared" si="214"/>
        <v>1</v>
      </c>
      <c r="AE1120">
        <f t="shared" si="215"/>
        <v>1</v>
      </c>
    </row>
    <row r="1121" spans="1:31" x14ac:dyDescent="0.2">
      <c r="A1121">
        <v>13</v>
      </c>
      <c r="B1121">
        <v>7</v>
      </c>
      <c r="C1121">
        <v>4</v>
      </c>
      <c r="D1121">
        <v>2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6</v>
      </c>
      <c r="K1121">
        <v>2</v>
      </c>
      <c r="L1121">
        <v>4</v>
      </c>
      <c r="M1121">
        <v>1</v>
      </c>
      <c r="N1121">
        <v>3</v>
      </c>
      <c r="O1121">
        <v>2</v>
      </c>
      <c r="P1121">
        <v>1</v>
      </c>
      <c r="T1121">
        <f t="shared" si="204"/>
        <v>13</v>
      </c>
      <c r="U1121">
        <f t="shared" si="205"/>
        <v>7</v>
      </c>
      <c r="V1121">
        <f t="shared" si="206"/>
        <v>4</v>
      </c>
      <c r="W1121">
        <f t="shared" si="207"/>
        <v>2</v>
      </c>
      <c r="X1121">
        <f t="shared" si="208"/>
        <v>206</v>
      </c>
      <c r="Y1121">
        <f t="shared" si="209"/>
        <v>202</v>
      </c>
      <c r="Z1121">
        <f t="shared" si="210"/>
        <v>0</v>
      </c>
      <c r="AA1121">
        <f t="shared" si="211"/>
        <v>4</v>
      </c>
      <c r="AB1121">
        <f t="shared" si="212"/>
        <v>201</v>
      </c>
      <c r="AC1121">
        <f t="shared" si="213"/>
        <v>20103</v>
      </c>
      <c r="AD1121">
        <f t="shared" si="214"/>
        <v>2</v>
      </c>
      <c r="AE1121">
        <f t="shared" si="215"/>
        <v>1</v>
      </c>
    </row>
    <row r="1122" spans="1:31" x14ac:dyDescent="0.2">
      <c r="A1122">
        <v>13</v>
      </c>
      <c r="B1122">
        <v>7</v>
      </c>
      <c r="C1122">
        <v>5</v>
      </c>
      <c r="D1122">
        <v>1</v>
      </c>
      <c r="E1122">
        <v>3</v>
      </c>
      <c r="F1122">
        <v>3</v>
      </c>
      <c r="G1122">
        <v>2</v>
      </c>
      <c r="H1122">
        <v>2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1</v>
      </c>
      <c r="P1122">
        <v>2</v>
      </c>
      <c r="T1122">
        <f t="shared" si="204"/>
        <v>13</v>
      </c>
      <c r="U1122">
        <f t="shared" si="205"/>
        <v>7</v>
      </c>
      <c r="V1122">
        <f t="shared" si="206"/>
        <v>5</v>
      </c>
      <c r="W1122">
        <f t="shared" si="207"/>
        <v>1</v>
      </c>
      <c r="X1122">
        <f t="shared" si="208"/>
        <v>103</v>
      </c>
      <c r="Y1122">
        <f t="shared" si="209"/>
        <v>103</v>
      </c>
      <c r="Z1122">
        <f t="shared" si="210"/>
        <v>2</v>
      </c>
      <c r="AA1122">
        <f t="shared" si="211"/>
        <v>6</v>
      </c>
      <c r="AB1122">
        <f t="shared" si="212"/>
        <v>102</v>
      </c>
      <c r="AC1122">
        <f t="shared" si="213"/>
        <v>10201</v>
      </c>
      <c r="AD1122">
        <f t="shared" si="214"/>
        <v>1</v>
      </c>
      <c r="AE1122">
        <f t="shared" si="215"/>
        <v>2</v>
      </c>
    </row>
    <row r="1123" spans="1:31" x14ac:dyDescent="0.2">
      <c r="A1123">
        <v>13</v>
      </c>
      <c r="B1123">
        <v>7</v>
      </c>
      <c r="C1123">
        <v>6</v>
      </c>
      <c r="D1123">
        <v>1</v>
      </c>
      <c r="E1123">
        <v>13</v>
      </c>
      <c r="F1123">
        <v>2</v>
      </c>
      <c r="G1123">
        <v>1</v>
      </c>
      <c r="H1123">
        <v>3</v>
      </c>
      <c r="I1123">
        <v>5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2</v>
      </c>
      <c r="P1123">
        <v>1</v>
      </c>
      <c r="T1123">
        <f t="shared" si="204"/>
        <v>13</v>
      </c>
      <c r="U1123">
        <f t="shared" si="205"/>
        <v>7</v>
      </c>
      <c r="V1123">
        <f t="shared" si="206"/>
        <v>6</v>
      </c>
      <c r="W1123">
        <f t="shared" si="207"/>
        <v>1</v>
      </c>
      <c r="X1123">
        <f t="shared" si="208"/>
        <v>113</v>
      </c>
      <c r="Y1123">
        <f t="shared" si="209"/>
        <v>102</v>
      </c>
      <c r="Z1123">
        <f t="shared" si="210"/>
        <v>1</v>
      </c>
      <c r="AA1123">
        <f t="shared" si="211"/>
        <v>6</v>
      </c>
      <c r="AB1123">
        <f t="shared" si="212"/>
        <v>103</v>
      </c>
      <c r="AC1123">
        <f t="shared" si="213"/>
        <v>10305</v>
      </c>
      <c r="AD1123">
        <f t="shared" si="214"/>
        <v>2</v>
      </c>
      <c r="AE1123">
        <f t="shared" si="215"/>
        <v>1</v>
      </c>
    </row>
    <row r="1124" spans="1:31" x14ac:dyDescent="0.2">
      <c r="A1124">
        <v>13</v>
      </c>
      <c r="B1124">
        <v>8</v>
      </c>
      <c r="C1124">
        <v>1</v>
      </c>
      <c r="D1124">
        <v>1</v>
      </c>
      <c r="E1124">
        <v>7</v>
      </c>
      <c r="F1124">
        <v>2</v>
      </c>
      <c r="G1124">
        <v>6</v>
      </c>
      <c r="H1124">
        <v>2</v>
      </c>
      <c r="I1124">
        <v>3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3</v>
      </c>
      <c r="P1124">
        <v>2</v>
      </c>
      <c r="T1124">
        <f t="shared" si="204"/>
        <v>13</v>
      </c>
      <c r="U1124">
        <f t="shared" si="205"/>
        <v>8</v>
      </c>
      <c r="V1124">
        <f t="shared" si="206"/>
        <v>1</v>
      </c>
      <c r="W1124">
        <f t="shared" si="207"/>
        <v>1</v>
      </c>
      <c r="X1124">
        <f t="shared" si="208"/>
        <v>107</v>
      </c>
      <c r="Y1124">
        <f t="shared" si="209"/>
        <v>102</v>
      </c>
      <c r="Z1124">
        <f t="shared" si="210"/>
        <v>6</v>
      </c>
      <c r="AA1124">
        <f t="shared" si="211"/>
        <v>6</v>
      </c>
      <c r="AB1124">
        <f t="shared" si="212"/>
        <v>102</v>
      </c>
      <c r="AC1124">
        <f t="shared" si="213"/>
        <v>10203</v>
      </c>
      <c r="AD1124">
        <f t="shared" si="214"/>
        <v>3</v>
      </c>
      <c r="AE1124">
        <f t="shared" si="215"/>
        <v>2</v>
      </c>
    </row>
    <row r="1125" spans="1:31" x14ac:dyDescent="0.2">
      <c r="A1125">
        <v>13</v>
      </c>
      <c r="B1125">
        <v>8</v>
      </c>
      <c r="C1125">
        <v>2</v>
      </c>
      <c r="D1125">
        <v>1</v>
      </c>
      <c r="E1125">
        <v>10</v>
      </c>
      <c r="F1125">
        <v>5</v>
      </c>
      <c r="G1125">
        <v>5</v>
      </c>
      <c r="H1125">
        <v>3</v>
      </c>
      <c r="I1125">
        <v>4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1</v>
      </c>
      <c r="P1125">
        <v>1</v>
      </c>
      <c r="T1125">
        <f t="shared" si="204"/>
        <v>13</v>
      </c>
      <c r="U1125">
        <f t="shared" si="205"/>
        <v>8</v>
      </c>
      <c r="V1125">
        <f t="shared" si="206"/>
        <v>2</v>
      </c>
      <c r="W1125">
        <f t="shared" si="207"/>
        <v>1</v>
      </c>
      <c r="X1125">
        <f t="shared" si="208"/>
        <v>110</v>
      </c>
      <c r="Y1125">
        <f t="shared" si="209"/>
        <v>105</v>
      </c>
      <c r="Z1125">
        <f t="shared" si="210"/>
        <v>5</v>
      </c>
      <c r="AA1125">
        <f t="shared" si="211"/>
        <v>6</v>
      </c>
      <c r="AB1125">
        <f t="shared" si="212"/>
        <v>103</v>
      </c>
      <c r="AC1125">
        <f t="shared" si="213"/>
        <v>10304</v>
      </c>
      <c r="AD1125">
        <f t="shared" si="214"/>
        <v>1</v>
      </c>
      <c r="AE1125">
        <f t="shared" si="215"/>
        <v>1</v>
      </c>
    </row>
    <row r="1126" spans="1:31" x14ac:dyDescent="0.2">
      <c r="A1126">
        <v>13</v>
      </c>
      <c r="B1126">
        <v>8</v>
      </c>
      <c r="C1126">
        <v>3</v>
      </c>
      <c r="D1126">
        <v>1</v>
      </c>
      <c r="E1126">
        <v>8</v>
      </c>
      <c r="F1126">
        <v>4</v>
      </c>
      <c r="G1126">
        <v>1</v>
      </c>
      <c r="H1126">
        <v>4</v>
      </c>
      <c r="I1126">
        <v>2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</v>
      </c>
      <c r="P1126">
        <v>2</v>
      </c>
      <c r="T1126">
        <f t="shared" si="204"/>
        <v>13</v>
      </c>
      <c r="U1126">
        <f t="shared" si="205"/>
        <v>8</v>
      </c>
      <c r="V1126">
        <f t="shared" si="206"/>
        <v>3</v>
      </c>
      <c r="W1126">
        <f t="shared" si="207"/>
        <v>1</v>
      </c>
      <c r="X1126">
        <f t="shared" si="208"/>
        <v>108</v>
      </c>
      <c r="Y1126">
        <f t="shared" si="209"/>
        <v>104</v>
      </c>
      <c r="Z1126">
        <f t="shared" si="210"/>
        <v>1</v>
      </c>
      <c r="AA1126">
        <f t="shared" si="211"/>
        <v>6</v>
      </c>
      <c r="AB1126">
        <f t="shared" si="212"/>
        <v>104</v>
      </c>
      <c r="AC1126">
        <f t="shared" si="213"/>
        <v>10402</v>
      </c>
      <c r="AD1126">
        <f t="shared" si="214"/>
        <v>1</v>
      </c>
      <c r="AE1126">
        <f t="shared" si="215"/>
        <v>2</v>
      </c>
    </row>
    <row r="1127" spans="1:31" x14ac:dyDescent="0.2">
      <c r="A1127">
        <v>13</v>
      </c>
      <c r="B1127">
        <v>8</v>
      </c>
      <c r="C1127">
        <v>4</v>
      </c>
      <c r="D1127">
        <v>2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9</v>
      </c>
      <c r="K1127">
        <v>2</v>
      </c>
      <c r="L1127">
        <v>4</v>
      </c>
      <c r="M1127">
        <v>4</v>
      </c>
      <c r="N1127">
        <v>5</v>
      </c>
      <c r="O1127">
        <v>2</v>
      </c>
      <c r="P1127">
        <v>2</v>
      </c>
      <c r="T1127">
        <f t="shared" si="204"/>
        <v>13</v>
      </c>
      <c r="U1127">
        <f t="shared" si="205"/>
        <v>8</v>
      </c>
      <c r="V1127">
        <f t="shared" si="206"/>
        <v>4</v>
      </c>
      <c r="W1127">
        <f t="shared" si="207"/>
        <v>2</v>
      </c>
      <c r="X1127">
        <f t="shared" si="208"/>
        <v>209</v>
      </c>
      <c r="Y1127">
        <f t="shared" si="209"/>
        <v>202</v>
      </c>
      <c r="Z1127">
        <f t="shared" si="210"/>
        <v>0</v>
      </c>
      <c r="AA1127">
        <f t="shared" si="211"/>
        <v>4</v>
      </c>
      <c r="AB1127">
        <f t="shared" si="212"/>
        <v>204</v>
      </c>
      <c r="AC1127">
        <f t="shared" si="213"/>
        <v>20405</v>
      </c>
      <c r="AD1127">
        <f t="shared" si="214"/>
        <v>2</v>
      </c>
      <c r="AE1127">
        <f t="shared" si="215"/>
        <v>2</v>
      </c>
    </row>
    <row r="1128" spans="1:31" x14ac:dyDescent="0.2">
      <c r="A1128">
        <v>13</v>
      </c>
      <c r="B1128">
        <v>8</v>
      </c>
      <c r="C1128">
        <v>5</v>
      </c>
      <c r="D1128">
        <v>2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6</v>
      </c>
      <c r="K1128">
        <v>4</v>
      </c>
      <c r="L1128">
        <v>2</v>
      </c>
      <c r="M1128">
        <v>6</v>
      </c>
      <c r="N1128">
        <v>3</v>
      </c>
      <c r="O1128">
        <v>2</v>
      </c>
      <c r="P1128">
        <v>1</v>
      </c>
      <c r="T1128">
        <f t="shared" si="204"/>
        <v>13</v>
      </c>
      <c r="U1128">
        <f t="shared" si="205"/>
        <v>8</v>
      </c>
      <c r="V1128">
        <f t="shared" si="206"/>
        <v>5</v>
      </c>
      <c r="W1128">
        <f t="shared" si="207"/>
        <v>2</v>
      </c>
      <c r="X1128">
        <f t="shared" si="208"/>
        <v>206</v>
      </c>
      <c r="Y1128">
        <f t="shared" si="209"/>
        <v>204</v>
      </c>
      <c r="Z1128">
        <f t="shared" si="210"/>
        <v>0</v>
      </c>
      <c r="AA1128">
        <f t="shared" si="211"/>
        <v>2</v>
      </c>
      <c r="AB1128">
        <f t="shared" si="212"/>
        <v>206</v>
      </c>
      <c r="AC1128">
        <f t="shared" si="213"/>
        <v>20603</v>
      </c>
      <c r="AD1128">
        <f t="shared" si="214"/>
        <v>2</v>
      </c>
      <c r="AE1128">
        <f t="shared" si="215"/>
        <v>1</v>
      </c>
    </row>
    <row r="1129" spans="1:31" x14ac:dyDescent="0.2">
      <c r="A1129">
        <v>13</v>
      </c>
      <c r="B1129">
        <v>8</v>
      </c>
      <c r="C1129">
        <v>6</v>
      </c>
      <c r="D1129">
        <v>2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8</v>
      </c>
      <c r="K1129">
        <v>3</v>
      </c>
      <c r="L1129">
        <v>5</v>
      </c>
      <c r="M1129">
        <v>2</v>
      </c>
      <c r="N1129">
        <v>2</v>
      </c>
      <c r="O1129">
        <v>3</v>
      </c>
      <c r="P1129">
        <v>1</v>
      </c>
      <c r="T1129">
        <f t="shared" si="204"/>
        <v>13</v>
      </c>
      <c r="U1129">
        <f t="shared" si="205"/>
        <v>8</v>
      </c>
      <c r="V1129">
        <f t="shared" si="206"/>
        <v>6</v>
      </c>
      <c r="W1129">
        <f t="shared" si="207"/>
        <v>2</v>
      </c>
      <c r="X1129">
        <f t="shared" si="208"/>
        <v>208</v>
      </c>
      <c r="Y1129">
        <f t="shared" si="209"/>
        <v>203</v>
      </c>
      <c r="Z1129">
        <f t="shared" si="210"/>
        <v>0</v>
      </c>
      <c r="AA1129">
        <f t="shared" si="211"/>
        <v>5</v>
      </c>
      <c r="AB1129">
        <f t="shared" si="212"/>
        <v>202</v>
      </c>
      <c r="AC1129">
        <f t="shared" si="213"/>
        <v>20202</v>
      </c>
      <c r="AD1129">
        <f t="shared" si="214"/>
        <v>3</v>
      </c>
      <c r="AE1129">
        <f t="shared" si="215"/>
        <v>1</v>
      </c>
    </row>
    <row r="1130" spans="1:31" x14ac:dyDescent="0.2">
      <c r="A1130">
        <v>13</v>
      </c>
      <c r="B1130">
        <v>9</v>
      </c>
      <c r="C1130">
        <v>1</v>
      </c>
      <c r="D1130">
        <v>2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11</v>
      </c>
      <c r="K1130">
        <v>1</v>
      </c>
      <c r="L1130">
        <v>1</v>
      </c>
      <c r="M1130">
        <v>3</v>
      </c>
      <c r="N1130">
        <v>5</v>
      </c>
      <c r="O1130">
        <v>3</v>
      </c>
      <c r="P1130">
        <v>1</v>
      </c>
      <c r="T1130">
        <f t="shared" si="204"/>
        <v>13</v>
      </c>
      <c r="U1130">
        <f t="shared" si="205"/>
        <v>9</v>
      </c>
      <c r="V1130">
        <f t="shared" si="206"/>
        <v>1</v>
      </c>
      <c r="W1130">
        <f t="shared" si="207"/>
        <v>2</v>
      </c>
      <c r="X1130">
        <f t="shared" si="208"/>
        <v>211</v>
      </c>
      <c r="Y1130">
        <f t="shared" si="209"/>
        <v>201</v>
      </c>
      <c r="Z1130">
        <f t="shared" si="210"/>
        <v>0</v>
      </c>
      <c r="AA1130">
        <f t="shared" si="211"/>
        <v>1</v>
      </c>
      <c r="AB1130">
        <f t="shared" si="212"/>
        <v>203</v>
      </c>
      <c r="AC1130">
        <f t="shared" si="213"/>
        <v>20305</v>
      </c>
      <c r="AD1130">
        <f t="shared" si="214"/>
        <v>3</v>
      </c>
      <c r="AE1130">
        <f t="shared" si="215"/>
        <v>1</v>
      </c>
    </row>
    <row r="1131" spans="1:31" x14ac:dyDescent="0.2">
      <c r="A1131">
        <v>13</v>
      </c>
      <c r="B1131">
        <v>9</v>
      </c>
      <c r="C1131">
        <v>2</v>
      </c>
      <c r="D1131">
        <v>1</v>
      </c>
      <c r="E1131">
        <v>13</v>
      </c>
      <c r="F1131">
        <v>4</v>
      </c>
      <c r="G1131">
        <v>2</v>
      </c>
      <c r="H1131">
        <v>4</v>
      </c>
      <c r="I1131">
        <v>2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3</v>
      </c>
      <c r="P1131">
        <v>1</v>
      </c>
      <c r="T1131">
        <f t="shared" si="204"/>
        <v>13</v>
      </c>
      <c r="U1131">
        <f t="shared" si="205"/>
        <v>9</v>
      </c>
      <c r="V1131">
        <f t="shared" si="206"/>
        <v>2</v>
      </c>
      <c r="W1131">
        <f t="shared" si="207"/>
        <v>1</v>
      </c>
      <c r="X1131">
        <f t="shared" si="208"/>
        <v>113</v>
      </c>
      <c r="Y1131">
        <f t="shared" si="209"/>
        <v>104</v>
      </c>
      <c r="Z1131">
        <f t="shared" si="210"/>
        <v>2</v>
      </c>
      <c r="AA1131">
        <f t="shared" si="211"/>
        <v>6</v>
      </c>
      <c r="AB1131">
        <f t="shared" si="212"/>
        <v>104</v>
      </c>
      <c r="AC1131">
        <f t="shared" si="213"/>
        <v>10402</v>
      </c>
      <c r="AD1131">
        <f t="shared" si="214"/>
        <v>3</v>
      </c>
      <c r="AE1131">
        <f t="shared" si="215"/>
        <v>1</v>
      </c>
    </row>
    <row r="1132" spans="1:31" x14ac:dyDescent="0.2">
      <c r="A1132">
        <v>13</v>
      </c>
      <c r="B1132">
        <v>9</v>
      </c>
      <c r="C1132">
        <v>3</v>
      </c>
      <c r="D1132">
        <v>2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9</v>
      </c>
      <c r="K1132">
        <v>3</v>
      </c>
      <c r="L1132">
        <v>1</v>
      </c>
      <c r="M1132">
        <v>7</v>
      </c>
      <c r="N1132">
        <v>2</v>
      </c>
      <c r="O1132">
        <v>2</v>
      </c>
      <c r="P1132">
        <v>2</v>
      </c>
      <c r="T1132">
        <f t="shared" si="204"/>
        <v>13</v>
      </c>
      <c r="U1132">
        <f t="shared" si="205"/>
        <v>9</v>
      </c>
      <c r="V1132">
        <f t="shared" si="206"/>
        <v>3</v>
      </c>
      <c r="W1132">
        <f t="shared" si="207"/>
        <v>2</v>
      </c>
      <c r="X1132">
        <f t="shared" si="208"/>
        <v>209</v>
      </c>
      <c r="Y1132">
        <f t="shared" si="209"/>
        <v>203</v>
      </c>
      <c r="Z1132">
        <f t="shared" si="210"/>
        <v>0</v>
      </c>
      <c r="AA1132">
        <f t="shared" si="211"/>
        <v>1</v>
      </c>
      <c r="AB1132">
        <f t="shared" si="212"/>
        <v>207</v>
      </c>
      <c r="AC1132">
        <f t="shared" si="213"/>
        <v>20702</v>
      </c>
      <c r="AD1132">
        <f t="shared" si="214"/>
        <v>2</v>
      </c>
      <c r="AE1132">
        <f t="shared" si="215"/>
        <v>2</v>
      </c>
    </row>
    <row r="1133" spans="1:31" x14ac:dyDescent="0.2">
      <c r="A1133">
        <v>13</v>
      </c>
      <c r="B1133">
        <v>9</v>
      </c>
      <c r="C1133">
        <v>4</v>
      </c>
      <c r="D1133">
        <v>1</v>
      </c>
      <c r="E1133">
        <v>2</v>
      </c>
      <c r="F1133">
        <v>3</v>
      </c>
      <c r="G1133">
        <v>4</v>
      </c>
      <c r="H1133">
        <v>1</v>
      </c>
      <c r="I1133">
        <v>5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2</v>
      </c>
      <c r="P1133">
        <v>2</v>
      </c>
      <c r="T1133">
        <f t="shared" si="204"/>
        <v>13</v>
      </c>
      <c r="U1133">
        <f t="shared" si="205"/>
        <v>9</v>
      </c>
      <c r="V1133">
        <f t="shared" si="206"/>
        <v>4</v>
      </c>
      <c r="W1133">
        <f t="shared" si="207"/>
        <v>1</v>
      </c>
      <c r="X1133">
        <f t="shared" si="208"/>
        <v>102</v>
      </c>
      <c r="Y1133">
        <f t="shared" si="209"/>
        <v>103</v>
      </c>
      <c r="Z1133">
        <f t="shared" si="210"/>
        <v>4</v>
      </c>
      <c r="AA1133">
        <f t="shared" si="211"/>
        <v>6</v>
      </c>
      <c r="AB1133">
        <f t="shared" si="212"/>
        <v>101</v>
      </c>
      <c r="AC1133">
        <f t="shared" si="213"/>
        <v>10105</v>
      </c>
      <c r="AD1133">
        <f t="shared" si="214"/>
        <v>2</v>
      </c>
      <c r="AE1133">
        <f t="shared" si="215"/>
        <v>2</v>
      </c>
    </row>
    <row r="1134" spans="1:31" x14ac:dyDescent="0.2">
      <c r="A1134">
        <v>13</v>
      </c>
      <c r="B1134">
        <v>9</v>
      </c>
      <c r="C1134">
        <v>5</v>
      </c>
      <c r="D1134">
        <v>2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</v>
      </c>
      <c r="K1134">
        <v>2</v>
      </c>
      <c r="L1134">
        <v>3</v>
      </c>
      <c r="M1134">
        <v>4</v>
      </c>
      <c r="N1134">
        <v>4</v>
      </c>
      <c r="O1134">
        <v>1</v>
      </c>
      <c r="P1134">
        <v>2</v>
      </c>
      <c r="T1134">
        <f t="shared" si="204"/>
        <v>13</v>
      </c>
      <c r="U1134">
        <f t="shared" si="205"/>
        <v>9</v>
      </c>
      <c r="V1134">
        <f t="shared" si="206"/>
        <v>5</v>
      </c>
      <c r="W1134">
        <f t="shared" si="207"/>
        <v>2</v>
      </c>
      <c r="X1134">
        <f t="shared" si="208"/>
        <v>201</v>
      </c>
      <c r="Y1134">
        <f t="shared" si="209"/>
        <v>202</v>
      </c>
      <c r="Z1134">
        <f t="shared" si="210"/>
        <v>0</v>
      </c>
      <c r="AA1134">
        <f t="shared" si="211"/>
        <v>3</v>
      </c>
      <c r="AB1134">
        <f t="shared" si="212"/>
        <v>204</v>
      </c>
      <c r="AC1134">
        <f t="shared" si="213"/>
        <v>20404</v>
      </c>
      <c r="AD1134">
        <f t="shared" si="214"/>
        <v>1</v>
      </c>
      <c r="AE1134">
        <f t="shared" si="215"/>
        <v>2</v>
      </c>
    </row>
    <row r="1135" spans="1:31" x14ac:dyDescent="0.2">
      <c r="A1135">
        <v>13</v>
      </c>
      <c r="B1135">
        <v>9</v>
      </c>
      <c r="C1135">
        <v>6</v>
      </c>
      <c r="D1135">
        <v>1</v>
      </c>
      <c r="E1135">
        <v>5</v>
      </c>
      <c r="F1135">
        <v>3</v>
      </c>
      <c r="G1135">
        <v>3</v>
      </c>
      <c r="H1135">
        <v>3</v>
      </c>
      <c r="I1135">
        <v>3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1</v>
      </c>
      <c r="P1135">
        <v>1</v>
      </c>
      <c r="T1135">
        <f t="shared" si="204"/>
        <v>13</v>
      </c>
      <c r="U1135">
        <f t="shared" si="205"/>
        <v>9</v>
      </c>
      <c r="V1135">
        <f t="shared" si="206"/>
        <v>6</v>
      </c>
      <c r="W1135">
        <f t="shared" si="207"/>
        <v>1</v>
      </c>
      <c r="X1135">
        <f t="shared" si="208"/>
        <v>105</v>
      </c>
      <c r="Y1135">
        <f t="shared" si="209"/>
        <v>103</v>
      </c>
      <c r="Z1135">
        <f t="shared" si="210"/>
        <v>3</v>
      </c>
      <c r="AA1135">
        <f t="shared" si="211"/>
        <v>6</v>
      </c>
      <c r="AB1135">
        <f t="shared" si="212"/>
        <v>103</v>
      </c>
      <c r="AC1135">
        <f t="shared" si="213"/>
        <v>10303</v>
      </c>
      <c r="AD1135">
        <f t="shared" si="214"/>
        <v>1</v>
      </c>
      <c r="AE1135">
        <f t="shared" si="215"/>
        <v>1</v>
      </c>
    </row>
    <row r="1136" spans="1:31" x14ac:dyDescent="0.2">
      <c r="A1136">
        <v>13</v>
      </c>
      <c r="B1136">
        <v>10</v>
      </c>
      <c r="C1136">
        <v>1</v>
      </c>
      <c r="D1136">
        <v>1</v>
      </c>
      <c r="E1136">
        <v>12</v>
      </c>
      <c r="F1136">
        <v>3</v>
      </c>
      <c r="G1136">
        <v>1</v>
      </c>
      <c r="H1136">
        <v>5</v>
      </c>
      <c r="I1136">
        <v>4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</v>
      </c>
      <c r="P1136">
        <v>2</v>
      </c>
      <c r="T1136">
        <f t="shared" si="204"/>
        <v>13</v>
      </c>
      <c r="U1136">
        <f t="shared" si="205"/>
        <v>10</v>
      </c>
      <c r="V1136">
        <f t="shared" si="206"/>
        <v>1</v>
      </c>
      <c r="W1136">
        <f t="shared" si="207"/>
        <v>1</v>
      </c>
      <c r="X1136">
        <f t="shared" si="208"/>
        <v>112</v>
      </c>
      <c r="Y1136">
        <f t="shared" si="209"/>
        <v>103</v>
      </c>
      <c r="Z1136">
        <f t="shared" si="210"/>
        <v>1</v>
      </c>
      <c r="AA1136">
        <f t="shared" si="211"/>
        <v>6</v>
      </c>
      <c r="AB1136">
        <f t="shared" si="212"/>
        <v>105</v>
      </c>
      <c r="AC1136">
        <f t="shared" si="213"/>
        <v>10504</v>
      </c>
      <c r="AD1136">
        <f t="shared" si="214"/>
        <v>3</v>
      </c>
      <c r="AE1136">
        <f t="shared" si="215"/>
        <v>2</v>
      </c>
    </row>
    <row r="1137" spans="1:31" x14ac:dyDescent="0.2">
      <c r="A1137">
        <v>13</v>
      </c>
      <c r="B1137">
        <v>10</v>
      </c>
      <c r="C1137">
        <v>2</v>
      </c>
      <c r="D1137">
        <v>2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4</v>
      </c>
      <c r="K1137">
        <v>3</v>
      </c>
      <c r="L1137">
        <v>5</v>
      </c>
      <c r="M1137">
        <v>6</v>
      </c>
      <c r="N1137">
        <v>1</v>
      </c>
      <c r="O1137">
        <v>2</v>
      </c>
      <c r="P1137">
        <v>1</v>
      </c>
      <c r="T1137">
        <f t="shared" si="204"/>
        <v>13</v>
      </c>
      <c r="U1137">
        <f t="shared" si="205"/>
        <v>10</v>
      </c>
      <c r="V1137">
        <f t="shared" si="206"/>
        <v>2</v>
      </c>
      <c r="W1137">
        <f t="shared" si="207"/>
        <v>2</v>
      </c>
      <c r="X1137">
        <f t="shared" si="208"/>
        <v>204</v>
      </c>
      <c r="Y1137">
        <f t="shared" si="209"/>
        <v>203</v>
      </c>
      <c r="Z1137">
        <f t="shared" si="210"/>
        <v>0</v>
      </c>
      <c r="AA1137">
        <f t="shared" si="211"/>
        <v>5</v>
      </c>
      <c r="AB1137">
        <f t="shared" si="212"/>
        <v>206</v>
      </c>
      <c r="AC1137">
        <f t="shared" si="213"/>
        <v>20601</v>
      </c>
      <c r="AD1137">
        <f t="shared" si="214"/>
        <v>2</v>
      </c>
      <c r="AE1137">
        <f t="shared" si="215"/>
        <v>1</v>
      </c>
    </row>
    <row r="1138" spans="1:31" x14ac:dyDescent="0.2">
      <c r="A1138">
        <v>13</v>
      </c>
      <c r="B1138">
        <v>10</v>
      </c>
      <c r="C1138">
        <v>3</v>
      </c>
      <c r="D1138">
        <v>1</v>
      </c>
      <c r="E1138">
        <v>6</v>
      </c>
      <c r="F1138">
        <v>1</v>
      </c>
      <c r="G1138">
        <v>6</v>
      </c>
      <c r="H1138">
        <v>2</v>
      </c>
      <c r="I1138">
        <v>1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</v>
      </c>
      <c r="P1138">
        <v>2</v>
      </c>
      <c r="T1138">
        <f t="shared" si="204"/>
        <v>13</v>
      </c>
      <c r="U1138">
        <f t="shared" si="205"/>
        <v>10</v>
      </c>
      <c r="V1138">
        <f t="shared" si="206"/>
        <v>3</v>
      </c>
      <c r="W1138">
        <f t="shared" si="207"/>
        <v>1</v>
      </c>
      <c r="X1138">
        <f t="shared" si="208"/>
        <v>106</v>
      </c>
      <c r="Y1138">
        <f t="shared" si="209"/>
        <v>101</v>
      </c>
      <c r="Z1138">
        <f t="shared" si="210"/>
        <v>6</v>
      </c>
      <c r="AA1138">
        <f t="shared" si="211"/>
        <v>6</v>
      </c>
      <c r="AB1138">
        <f t="shared" si="212"/>
        <v>102</v>
      </c>
      <c r="AC1138">
        <f t="shared" si="213"/>
        <v>10201</v>
      </c>
      <c r="AD1138">
        <f t="shared" si="214"/>
        <v>2</v>
      </c>
      <c r="AE1138">
        <f t="shared" si="215"/>
        <v>2</v>
      </c>
    </row>
    <row r="1139" spans="1:31" x14ac:dyDescent="0.2">
      <c r="A1139">
        <v>13</v>
      </c>
      <c r="B1139">
        <v>10</v>
      </c>
      <c r="C1139">
        <v>4</v>
      </c>
      <c r="D1139">
        <v>2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</v>
      </c>
      <c r="K1139">
        <v>1</v>
      </c>
      <c r="L1139">
        <v>2</v>
      </c>
      <c r="M1139">
        <v>1</v>
      </c>
      <c r="N1139">
        <v>4</v>
      </c>
      <c r="O1139">
        <v>1</v>
      </c>
      <c r="P1139">
        <v>1</v>
      </c>
      <c r="T1139">
        <f t="shared" si="204"/>
        <v>13</v>
      </c>
      <c r="U1139">
        <f t="shared" si="205"/>
        <v>10</v>
      </c>
      <c r="V1139">
        <f t="shared" si="206"/>
        <v>4</v>
      </c>
      <c r="W1139">
        <f t="shared" si="207"/>
        <v>2</v>
      </c>
      <c r="X1139">
        <f t="shared" si="208"/>
        <v>212</v>
      </c>
      <c r="Y1139">
        <f t="shared" si="209"/>
        <v>201</v>
      </c>
      <c r="Z1139">
        <f t="shared" si="210"/>
        <v>0</v>
      </c>
      <c r="AA1139">
        <f t="shared" si="211"/>
        <v>2</v>
      </c>
      <c r="AB1139">
        <f t="shared" si="212"/>
        <v>201</v>
      </c>
      <c r="AC1139">
        <f t="shared" si="213"/>
        <v>20104</v>
      </c>
      <c r="AD1139">
        <f t="shared" si="214"/>
        <v>1</v>
      </c>
      <c r="AE1139">
        <f t="shared" si="215"/>
        <v>1</v>
      </c>
    </row>
    <row r="1140" spans="1:31" x14ac:dyDescent="0.2">
      <c r="A1140">
        <v>13</v>
      </c>
      <c r="B1140">
        <v>10</v>
      </c>
      <c r="C1140">
        <v>5</v>
      </c>
      <c r="D1140">
        <v>2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5</v>
      </c>
      <c r="K1140">
        <v>4</v>
      </c>
      <c r="L1140">
        <v>4</v>
      </c>
      <c r="M1140">
        <v>5</v>
      </c>
      <c r="N1140">
        <v>5</v>
      </c>
      <c r="O1140">
        <v>1</v>
      </c>
      <c r="P1140">
        <v>1</v>
      </c>
      <c r="T1140">
        <f t="shared" si="204"/>
        <v>13</v>
      </c>
      <c r="U1140">
        <f t="shared" si="205"/>
        <v>10</v>
      </c>
      <c r="V1140">
        <f t="shared" si="206"/>
        <v>5</v>
      </c>
      <c r="W1140">
        <f t="shared" si="207"/>
        <v>2</v>
      </c>
      <c r="X1140">
        <f t="shared" si="208"/>
        <v>205</v>
      </c>
      <c r="Y1140">
        <f t="shared" si="209"/>
        <v>204</v>
      </c>
      <c r="Z1140">
        <f t="shared" si="210"/>
        <v>0</v>
      </c>
      <c r="AA1140">
        <f t="shared" si="211"/>
        <v>4</v>
      </c>
      <c r="AB1140">
        <f t="shared" si="212"/>
        <v>205</v>
      </c>
      <c r="AC1140">
        <f t="shared" si="213"/>
        <v>20505</v>
      </c>
      <c r="AD1140">
        <f t="shared" si="214"/>
        <v>1</v>
      </c>
      <c r="AE1140">
        <f t="shared" si="215"/>
        <v>1</v>
      </c>
    </row>
    <row r="1141" spans="1:31" x14ac:dyDescent="0.2">
      <c r="A1141">
        <v>13</v>
      </c>
      <c r="B1141">
        <v>10</v>
      </c>
      <c r="C1141">
        <v>6</v>
      </c>
      <c r="D1141">
        <v>1</v>
      </c>
      <c r="E1141">
        <v>14</v>
      </c>
      <c r="F1141">
        <v>5</v>
      </c>
      <c r="G1141">
        <v>4</v>
      </c>
      <c r="H1141">
        <v>4</v>
      </c>
      <c r="I1141">
        <v>5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3</v>
      </c>
      <c r="P1141">
        <v>2</v>
      </c>
      <c r="T1141">
        <f t="shared" si="204"/>
        <v>13</v>
      </c>
      <c r="U1141">
        <f t="shared" si="205"/>
        <v>10</v>
      </c>
      <c r="V1141">
        <f t="shared" si="206"/>
        <v>6</v>
      </c>
      <c r="W1141">
        <f t="shared" si="207"/>
        <v>1</v>
      </c>
      <c r="X1141">
        <f t="shared" si="208"/>
        <v>114</v>
      </c>
      <c r="Y1141">
        <f t="shared" si="209"/>
        <v>105</v>
      </c>
      <c r="Z1141">
        <f t="shared" si="210"/>
        <v>4</v>
      </c>
      <c r="AA1141">
        <f t="shared" si="211"/>
        <v>6</v>
      </c>
      <c r="AB1141">
        <f t="shared" si="212"/>
        <v>104</v>
      </c>
      <c r="AC1141">
        <f t="shared" si="213"/>
        <v>10405</v>
      </c>
      <c r="AD1141">
        <f t="shared" si="214"/>
        <v>3</v>
      </c>
      <c r="AE1141">
        <f t="shared" si="215"/>
        <v>2</v>
      </c>
    </row>
    <row r="1142" spans="1:31" x14ac:dyDescent="0.2">
      <c r="A1142">
        <v>13</v>
      </c>
      <c r="B1142">
        <v>11</v>
      </c>
      <c r="C1142">
        <v>1</v>
      </c>
      <c r="D1142">
        <v>1</v>
      </c>
      <c r="E1142">
        <v>12</v>
      </c>
      <c r="F1142">
        <v>2</v>
      </c>
      <c r="G1142">
        <v>6</v>
      </c>
      <c r="H1142">
        <v>3</v>
      </c>
      <c r="I1142">
        <v>5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1</v>
      </c>
      <c r="P1142">
        <v>1</v>
      </c>
      <c r="T1142">
        <f t="shared" si="204"/>
        <v>13</v>
      </c>
      <c r="U1142">
        <f t="shared" si="205"/>
        <v>11</v>
      </c>
      <c r="V1142">
        <f t="shared" si="206"/>
        <v>1</v>
      </c>
      <c r="W1142">
        <f t="shared" si="207"/>
        <v>1</v>
      </c>
      <c r="X1142">
        <f t="shared" si="208"/>
        <v>112</v>
      </c>
      <c r="Y1142">
        <f t="shared" si="209"/>
        <v>102</v>
      </c>
      <c r="Z1142">
        <f t="shared" si="210"/>
        <v>6</v>
      </c>
      <c r="AA1142">
        <f t="shared" si="211"/>
        <v>6</v>
      </c>
      <c r="AB1142">
        <f t="shared" si="212"/>
        <v>103</v>
      </c>
      <c r="AC1142">
        <f t="shared" si="213"/>
        <v>10305</v>
      </c>
      <c r="AD1142">
        <f t="shared" si="214"/>
        <v>1</v>
      </c>
      <c r="AE1142">
        <f t="shared" si="215"/>
        <v>1</v>
      </c>
    </row>
    <row r="1143" spans="1:31" x14ac:dyDescent="0.2">
      <c r="A1143">
        <v>13</v>
      </c>
      <c r="B1143">
        <v>11</v>
      </c>
      <c r="C1143">
        <v>2</v>
      </c>
      <c r="D1143">
        <v>2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1</v>
      </c>
      <c r="K1143">
        <v>4</v>
      </c>
      <c r="L1143">
        <v>1</v>
      </c>
      <c r="M1143">
        <v>3</v>
      </c>
      <c r="N1143">
        <v>3</v>
      </c>
      <c r="O1143">
        <v>3</v>
      </c>
      <c r="P1143">
        <v>2</v>
      </c>
      <c r="T1143">
        <f t="shared" si="204"/>
        <v>13</v>
      </c>
      <c r="U1143">
        <f t="shared" si="205"/>
        <v>11</v>
      </c>
      <c r="V1143">
        <f t="shared" si="206"/>
        <v>2</v>
      </c>
      <c r="W1143">
        <f t="shared" si="207"/>
        <v>2</v>
      </c>
      <c r="X1143">
        <f t="shared" si="208"/>
        <v>201</v>
      </c>
      <c r="Y1143">
        <f t="shared" si="209"/>
        <v>204</v>
      </c>
      <c r="Z1143">
        <f t="shared" si="210"/>
        <v>0</v>
      </c>
      <c r="AA1143">
        <f t="shared" si="211"/>
        <v>1</v>
      </c>
      <c r="AB1143">
        <f t="shared" si="212"/>
        <v>203</v>
      </c>
      <c r="AC1143">
        <f t="shared" si="213"/>
        <v>20303</v>
      </c>
      <c r="AD1143">
        <f t="shared" si="214"/>
        <v>3</v>
      </c>
      <c r="AE1143">
        <f t="shared" si="215"/>
        <v>2</v>
      </c>
    </row>
    <row r="1144" spans="1:31" x14ac:dyDescent="0.2">
      <c r="A1144">
        <v>13</v>
      </c>
      <c r="B1144">
        <v>11</v>
      </c>
      <c r="C1144">
        <v>3</v>
      </c>
      <c r="D1144">
        <v>1</v>
      </c>
      <c r="E1144">
        <v>11</v>
      </c>
      <c r="F1144">
        <v>3</v>
      </c>
      <c r="G1144">
        <v>1</v>
      </c>
      <c r="H1144">
        <v>2</v>
      </c>
      <c r="I1144">
        <v>1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1</v>
      </c>
      <c r="P1144">
        <v>1</v>
      </c>
      <c r="T1144">
        <f t="shared" si="204"/>
        <v>13</v>
      </c>
      <c r="U1144">
        <f t="shared" si="205"/>
        <v>11</v>
      </c>
      <c r="V1144">
        <f t="shared" si="206"/>
        <v>3</v>
      </c>
      <c r="W1144">
        <f t="shared" si="207"/>
        <v>1</v>
      </c>
      <c r="X1144">
        <f t="shared" si="208"/>
        <v>111</v>
      </c>
      <c r="Y1144">
        <f t="shared" si="209"/>
        <v>103</v>
      </c>
      <c r="Z1144">
        <f t="shared" si="210"/>
        <v>1</v>
      </c>
      <c r="AA1144">
        <f t="shared" si="211"/>
        <v>6</v>
      </c>
      <c r="AB1144">
        <f t="shared" si="212"/>
        <v>102</v>
      </c>
      <c r="AC1144">
        <f t="shared" si="213"/>
        <v>10201</v>
      </c>
      <c r="AD1144">
        <f t="shared" si="214"/>
        <v>1</v>
      </c>
      <c r="AE1144">
        <f t="shared" si="215"/>
        <v>1</v>
      </c>
    </row>
    <row r="1145" spans="1:31" x14ac:dyDescent="0.2">
      <c r="A1145">
        <v>13</v>
      </c>
      <c r="B1145">
        <v>11</v>
      </c>
      <c r="C1145">
        <v>4</v>
      </c>
      <c r="D1145">
        <v>1</v>
      </c>
      <c r="E1145">
        <v>9</v>
      </c>
      <c r="F1145">
        <v>1</v>
      </c>
      <c r="G1145">
        <v>3</v>
      </c>
      <c r="H1145">
        <v>1</v>
      </c>
      <c r="I1145">
        <v>3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3</v>
      </c>
      <c r="P1145">
        <v>1</v>
      </c>
      <c r="T1145">
        <f t="shared" si="204"/>
        <v>13</v>
      </c>
      <c r="U1145">
        <f t="shared" si="205"/>
        <v>11</v>
      </c>
      <c r="V1145">
        <f t="shared" si="206"/>
        <v>4</v>
      </c>
      <c r="W1145">
        <f t="shared" si="207"/>
        <v>1</v>
      </c>
      <c r="X1145">
        <f t="shared" si="208"/>
        <v>109</v>
      </c>
      <c r="Y1145">
        <f t="shared" si="209"/>
        <v>101</v>
      </c>
      <c r="Z1145">
        <f t="shared" si="210"/>
        <v>3</v>
      </c>
      <c r="AA1145">
        <f t="shared" si="211"/>
        <v>6</v>
      </c>
      <c r="AB1145">
        <f t="shared" si="212"/>
        <v>101</v>
      </c>
      <c r="AC1145">
        <f t="shared" si="213"/>
        <v>10103</v>
      </c>
      <c r="AD1145">
        <f t="shared" si="214"/>
        <v>3</v>
      </c>
      <c r="AE1145">
        <f t="shared" si="215"/>
        <v>1</v>
      </c>
    </row>
    <row r="1146" spans="1:31" x14ac:dyDescent="0.2">
      <c r="A1146">
        <v>13</v>
      </c>
      <c r="B1146">
        <v>11</v>
      </c>
      <c r="C1146">
        <v>5</v>
      </c>
      <c r="D1146">
        <v>2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4</v>
      </c>
      <c r="K1146">
        <v>1</v>
      </c>
      <c r="L1146">
        <v>3</v>
      </c>
      <c r="M1146">
        <v>6</v>
      </c>
      <c r="N1146">
        <v>2</v>
      </c>
      <c r="O1146">
        <v>2</v>
      </c>
      <c r="P1146">
        <v>2</v>
      </c>
      <c r="T1146">
        <f t="shared" si="204"/>
        <v>13</v>
      </c>
      <c r="U1146">
        <f t="shared" si="205"/>
        <v>11</v>
      </c>
      <c r="V1146">
        <f t="shared" si="206"/>
        <v>5</v>
      </c>
      <c r="W1146">
        <f t="shared" si="207"/>
        <v>2</v>
      </c>
      <c r="X1146">
        <f t="shared" si="208"/>
        <v>204</v>
      </c>
      <c r="Y1146">
        <f t="shared" si="209"/>
        <v>201</v>
      </c>
      <c r="Z1146">
        <f t="shared" si="210"/>
        <v>0</v>
      </c>
      <c r="AA1146">
        <f t="shared" si="211"/>
        <v>3</v>
      </c>
      <c r="AB1146">
        <f t="shared" si="212"/>
        <v>206</v>
      </c>
      <c r="AC1146">
        <f t="shared" si="213"/>
        <v>20602</v>
      </c>
      <c r="AD1146">
        <f t="shared" si="214"/>
        <v>2</v>
      </c>
      <c r="AE1146">
        <f t="shared" si="215"/>
        <v>2</v>
      </c>
    </row>
    <row r="1147" spans="1:31" x14ac:dyDescent="0.2">
      <c r="A1147">
        <v>13</v>
      </c>
      <c r="B1147">
        <v>11</v>
      </c>
      <c r="C1147">
        <v>6</v>
      </c>
      <c r="D1147">
        <v>2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5</v>
      </c>
      <c r="K1147">
        <v>4</v>
      </c>
      <c r="L1147">
        <v>1</v>
      </c>
      <c r="M1147">
        <v>2</v>
      </c>
      <c r="N1147">
        <v>2</v>
      </c>
      <c r="O1147">
        <v>2</v>
      </c>
      <c r="P1147">
        <v>1</v>
      </c>
      <c r="T1147">
        <f t="shared" si="204"/>
        <v>13</v>
      </c>
      <c r="U1147">
        <f t="shared" si="205"/>
        <v>11</v>
      </c>
      <c r="V1147">
        <f t="shared" si="206"/>
        <v>6</v>
      </c>
      <c r="W1147">
        <f t="shared" si="207"/>
        <v>2</v>
      </c>
      <c r="X1147">
        <f t="shared" si="208"/>
        <v>205</v>
      </c>
      <c r="Y1147">
        <f t="shared" si="209"/>
        <v>204</v>
      </c>
      <c r="Z1147">
        <f t="shared" si="210"/>
        <v>0</v>
      </c>
      <c r="AA1147">
        <f t="shared" si="211"/>
        <v>1</v>
      </c>
      <c r="AB1147">
        <f t="shared" si="212"/>
        <v>202</v>
      </c>
      <c r="AC1147">
        <f t="shared" si="213"/>
        <v>20202</v>
      </c>
      <c r="AD1147">
        <f t="shared" si="214"/>
        <v>2</v>
      </c>
      <c r="AE1147">
        <f t="shared" si="215"/>
        <v>1</v>
      </c>
    </row>
    <row r="1148" spans="1:31" x14ac:dyDescent="0.2">
      <c r="A1148">
        <v>13</v>
      </c>
      <c r="B1148">
        <v>12</v>
      </c>
      <c r="C1148">
        <v>1</v>
      </c>
      <c r="D1148">
        <v>1</v>
      </c>
      <c r="E1148">
        <v>4</v>
      </c>
      <c r="F1148">
        <v>2</v>
      </c>
      <c r="G1148">
        <v>3</v>
      </c>
      <c r="H1148">
        <v>5</v>
      </c>
      <c r="I1148">
        <v>1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3</v>
      </c>
      <c r="P1148">
        <v>1</v>
      </c>
      <c r="T1148">
        <f t="shared" si="204"/>
        <v>13</v>
      </c>
      <c r="U1148">
        <f t="shared" si="205"/>
        <v>12</v>
      </c>
      <c r="V1148">
        <f t="shared" si="206"/>
        <v>1</v>
      </c>
      <c r="W1148">
        <f t="shared" si="207"/>
        <v>1</v>
      </c>
      <c r="X1148">
        <f t="shared" si="208"/>
        <v>104</v>
      </c>
      <c r="Y1148">
        <f t="shared" si="209"/>
        <v>102</v>
      </c>
      <c r="Z1148">
        <f t="shared" si="210"/>
        <v>3</v>
      </c>
      <c r="AA1148">
        <f t="shared" si="211"/>
        <v>6</v>
      </c>
      <c r="AB1148">
        <f t="shared" si="212"/>
        <v>105</v>
      </c>
      <c r="AC1148">
        <f t="shared" si="213"/>
        <v>10501</v>
      </c>
      <c r="AD1148">
        <f t="shared" si="214"/>
        <v>3</v>
      </c>
      <c r="AE1148">
        <f t="shared" si="215"/>
        <v>1</v>
      </c>
    </row>
    <row r="1149" spans="1:31" x14ac:dyDescent="0.2">
      <c r="A1149">
        <v>13</v>
      </c>
      <c r="B1149">
        <v>12</v>
      </c>
      <c r="C1149">
        <v>2</v>
      </c>
      <c r="D1149">
        <v>2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8</v>
      </c>
      <c r="K1149">
        <v>3</v>
      </c>
      <c r="L1149">
        <v>3</v>
      </c>
      <c r="M1149">
        <v>3</v>
      </c>
      <c r="N1149">
        <v>4</v>
      </c>
      <c r="O1149">
        <v>2</v>
      </c>
      <c r="P1149">
        <v>1</v>
      </c>
      <c r="T1149">
        <f t="shared" si="204"/>
        <v>13</v>
      </c>
      <c r="U1149">
        <f t="shared" si="205"/>
        <v>12</v>
      </c>
      <c r="V1149">
        <f t="shared" si="206"/>
        <v>2</v>
      </c>
      <c r="W1149">
        <f t="shared" si="207"/>
        <v>2</v>
      </c>
      <c r="X1149">
        <f t="shared" si="208"/>
        <v>208</v>
      </c>
      <c r="Y1149">
        <f t="shared" si="209"/>
        <v>203</v>
      </c>
      <c r="Z1149">
        <f t="shared" si="210"/>
        <v>0</v>
      </c>
      <c r="AA1149">
        <f t="shared" si="211"/>
        <v>3</v>
      </c>
      <c r="AB1149">
        <f t="shared" si="212"/>
        <v>203</v>
      </c>
      <c r="AC1149">
        <f t="shared" si="213"/>
        <v>20304</v>
      </c>
      <c r="AD1149">
        <f t="shared" si="214"/>
        <v>2</v>
      </c>
      <c r="AE1149">
        <f t="shared" si="215"/>
        <v>1</v>
      </c>
    </row>
    <row r="1150" spans="1:31" x14ac:dyDescent="0.2">
      <c r="A1150">
        <v>13</v>
      </c>
      <c r="B1150">
        <v>12</v>
      </c>
      <c r="C1150">
        <v>3</v>
      </c>
      <c r="D1150">
        <v>2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6</v>
      </c>
      <c r="K1150">
        <v>2</v>
      </c>
      <c r="L1150">
        <v>5</v>
      </c>
      <c r="M1150">
        <v>1</v>
      </c>
      <c r="N1150">
        <v>3</v>
      </c>
      <c r="O1150">
        <v>1</v>
      </c>
      <c r="P1150">
        <v>2</v>
      </c>
      <c r="T1150">
        <f t="shared" si="204"/>
        <v>13</v>
      </c>
      <c r="U1150">
        <f t="shared" si="205"/>
        <v>12</v>
      </c>
      <c r="V1150">
        <f t="shared" si="206"/>
        <v>3</v>
      </c>
      <c r="W1150">
        <f t="shared" si="207"/>
        <v>2</v>
      </c>
      <c r="X1150">
        <f t="shared" si="208"/>
        <v>206</v>
      </c>
      <c r="Y1150">
        <f t="shared" si="209"/>
        <v>202</v>
      </c>
      <c r="Z1150">
        <f t="shared" si="210"/>
        <v>0</v>
      </c>
      <c r="AA1150">
        <f t="shared" si="211"/>
        <v>5</v>
      </c>
      <c r="AB1150">
        <f t="shared" si="212"/>
        <v>201</v>
      </c>
      <c r="AC1150">
        <f t="shared" si="213"/>
        <v>20103</v>
      </c>
      <c r="AD1150">
        <f t="shared" si="214"/>
        <v>1</v>
      </c>
      <c r="AE1150">
        <f t="shared" si="215"/>
        <v>2</v>
      </c>
    </row>
    <row r="1151" spans="1:31" x14ac:dyDescent="0.2">
      <c r="A1151">
        <v>13</v>
      </c>
      <c r="B1151">
        <v>12</v>
      </c>
      <c r="C1151">
        <v>4</v>
      </c>
      <c r="D1151">
        <v>1</v>
      </c>
      <c r="E1151">
        <v>3</v>
      </c>
      <c r="F1151">
        <v>1</v>
      </c>
      <c r="G1151">
        <v>2</v>
      </c>
      <c r="H1151">
        <v>3</v>
      </c>
      <c r="I1151">
        <v>3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3</v>
      </c>
      <c r="P1151">
        <v>2</v>
      </c>
      <c r="T1151">
        <f t="shared" si="204"/>
        <v>13</v>
      </c>
      <c r="U1151">
        <f t="shared" si="205"/>
        <v>12</v>
      </c>
      <c r="V1151">
        <f t="shared" si="206"/>
        <v>4</v>
      </c>
      <c r="W1151">
        <f t="shared" si="207"/>
        <v>1</v>
      </c>
      <c r="X1151">
        <f t="shared" si="208"/>
        <v>103</v>
      </c>
      <c r="Y1151">
        <f t="shared" si="209"/>
        <v>101</v>
      </c>
      <c r="Z1151">
        <f t="shared" si="210"/>
        <v>2</v>
      </c>
      <c r="AA1151">
        <f t="shared" si="211"/>
        <v>6</v>
      </c>
      <c r="AB1151">
        <f t="shared" si="212"/>
        <v>103</v>
      </c>
      <c r="AC1151">
        <f t="shared" si="213"/>
        <v>10303</v>
      </c>
      <c r="AD1151">
        <f t="shared" si="214"/>
        <v>3</v>
      </c>
      <c r="AE1151">
        <f t="shared" si="215"/>
        <v>2</v>
      </c>
    </row>
    <row r="1152" spans="1:31" x14ac:dyDescent="0.2">
      <c r="A1152">
        <v>13</v>
      </c>
      <c r="B1152">
        <v>12</v>
      </c>
      <c r="C1152">
        <v>5</v>
      </c>
      <c r="D1152">
        <v>1</v>
      </c>
      <c r="E1152">
        <v>10</v>
      </c>
      <c r="F1152">
        <v>5</v>
      </c>
      <c r="G1152">
        <v>5</v>
      </c>
      <c r="H1152">
        <v>1</v>
      </c>
      <c r="I1152">
        <v>4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1</v>
      </c>
      <c r="P1152">
        <v>1</v>
      </c>
      <c r="T1152">
        <f t="shared" si="204"/>
        <v>13</v>
      </c>
      <c r="U1152">
        <f t="shared" si="205"/>
        <v>12</v>
      </c>
      <c r="V1152">
        <f t="shared" si="206"/>
        <v>5</v>
      </c>
      <c r="W1152">
        <f t="shared" si="207"/>
        <v>1</v>
      </c>
      <c r="X1152">
        <f t="shared" si="208"/>
        <v>110</v>
      </c>
      <c r="Y1152">
        <f t="shared" si="209"/>
        <v>105</v>
      </c>
      <c r="Z1152">
        <f t="shared" si="210"/>
        <v>5</v>
      </c>
      <c r="AA1152">
        <f t="shared" si="211"/>
        <v>6</v>
      </c>
      <c r="AB1152">
        <f t="shared" si="212"/>
        <v>101</v>
      </c>
      <c r="AC1152">
        <f t="shared" si="213"/>
        <v>10104</v>
      </c>
      <c r="AD1152">
        <f t="shared" si="214"/>
        <v>1</v>
      </c>
      <c r="AE1152">
        <f t="shared" si="215"/>
        <v>1</v>
      </c>
    </row>
    <row r="1153" spans="1:31" x14ac:dyDescent="0.2">
      <c r="A1153">
        <v>13</v>
      </c>
      <c r="B1153">
        <v>12</v>
      </c>
      <c r="C1153">
        <v>6</v>
      </c>
      <c r="D1153">
        <v>2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10</v>
      </c>
      <c r="K1153">
        <v>4</v>
      </c>
      <c r="L1153">
        <v>2</v>
      </c>
      <c r="M1153">
        <v>2</v>
      </c>
      <c r="N1153">
        <v>1</v>
      </c>
      <c r="O1153">
        <v>2</v>
      </c>
      <c r="P1153">
        <v>2</v>
      </c>
      <c r="T1153">
        <f t="shared" si="204"/>
        <v>13</v>
      </c>
      <c r="U1153">
        <f t="shared" si="205"/>
        <v>12</v>
      </c>
      <c r="V1153">
        <f t="shared" si="206"/>
        <v>6</v>
      </c>
      <c r="W1153">
        <f t="shared" si="207"/>
        <v>2</v>
      </c>
      <c r="X1153">
        <f t="shared" si="208"/>
        <v>210</v>
      </c>
      <c r="Y1153">
        <f t="shared" si="209"/>
        <v>204</v>
      </c>
      <c r="Z1153">
        <f t="shared" si="210"/>
        <v>0</v>
      </c>
      <c r="AA1153">
        <f t="shared" si="211"/>
        <v>2</v>
      </c>
      <c r="AB1153">
        <f t="shared" si="212"/>
        <v>202</v>
      </c>
      <c r="AC1153">
        <f t="shared" si="213"/>
        <v>20201</v>
      </c>
      <c r="AD1153">
        <f t="shared" si="214"/>
        <v>2</v>
      </c>
      <c r="AE1153">
        <f t="shared" si="215"/>
        <v>2</v>
      </c>
    </row>
    <row r="1154" spans="1:31" x14ac:dyDescent="0.2">
      <c r="A1154">
        <v>13</v>
      </c>
      <c r="B1154">
        <v>13</v>
      </c>
      <c r="C1154">
        <v>1</v>
      </c>
      <c r="D1154">
        <v>2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7</v>
      </c>
      <c r="K1154">
        <v>1</v>
      </c>
      <c r="L1154">
        <v>4</v>
      </c>
      <c r="M1154">
        <v>3</v>
      </c>
      <c r="N1154">
        <v>3</v>
      </c>
      <c r="O1154">
        <v>1</v>
      </c>
      <c r="P1154">
        <v>2</v>
      </c>
      <c r="T1154">
        <f t="shared" si="204"/>
        <v>13</v>
      </c>
      <c r="U1154">
        <f t="shared" si="205"/>
        <v>13</v>
      </c>
      <c r="V1154">
        <f t="shared" si="206"/>
        <v>1</v>
      </c>
      <c r="W1154">
        <f t="shared" si="207"/>
        <v>2</v>
      </c>
      <c r="X1154">
        <f t="shared" si="208"/>
        <v>207</v>
      </c>
      <c r="Y1154">
        <f t="shared" si="209"/>
        <v>201</v>
      </c>
      <c r="Z1154">
        <f t="shared" si="210"/>
        <v>0</v>
      </c>
      <c r="AA1154">
        <f t="shared" si="211"/>
        <v>4</v>
      </c>
      <c r="AB1154">
        <f t="shared" si="212"/>
        <v>203</v>
      </c>
      <c r="AC1154">
        <f t="shared" si="213"/>
        <v>20303</v>
      </c>
      <c r="AD1154">
        <f t="shared" si="214"/>
        <v>1</v>
      </c>
      <c r="AE1154">
        <f t="shared" si="215"/>
        <v>2</v>
      </c>
    </row>
    <row r="1155" spans="1:31" x14ac:dyDescent="0.2">
      <c r="A1155">
        <v>13</v>
      </c>
      <c r="B1155">
        <v>13</v>
      </c>
      <c r="C1155">
        <v>2</v>
      </c>
      <c r="D1155">
        <v>1</v>
      </c>
      <c r="E1155">
        <v>5</v>
      </c>
      <c r="F1155">
        <v>4</v>
      </c>
      <c r="G1155">
        <v>3</v>
      </c>
      <c r="H1155">
        <v>5</v>
      </c>
      <c r="I1155">
        <v>2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2</v>
      </c>
      <c r="P1155">
        <v>1</v>
      </c>
      <c r="T1155">
        <f t="shared" ref="T1155:T1218" si="216">A1155</f>
        <v>13</v>
      </c>
      <c r="U1155">
        <f t="shared" ref="U1155:U1218" si="217">B1155</f>
        <v>13</v>
      </c>
      <c r="V1155">
        <f t="shared" ref="V1155:V1218" si="218">C1155</f>
        <v>2</v>
      </c>
      <c r="W1155">
        <f t="shared" ref="W1155:W1218" si="219">D1155</f>
        <v>1</v>
      </c>
      <c r="X1155">
        <f t="shared" ref="X1155:X1218" si="220">IF($W1155&lt;2,100+E1155,200+J1155)</f>
        <v>105</v>
      </c>
      <c r="Y1155">
        <f t="shared" ref="Y1155:Y1218" si="221">IF($W1155&lt;2,100+F1155,200+K1155)</f>
        <v>104</v>
      </c>
      <c r="Z1155">
        <f t="shared" ref="Z1155:Z1218" si="222">IF($W1155&lt;2,G1155,0)</f>
        <v>3</v>
      </c>
      <c r="AA1155">
        <f t="shared" ref="AA1155:AA1218" si="223">IF($W1155&lt;2,6,L1155)</f>
        <v>6</v>
      </c>
      <c r="AB1155">
        <f t="shared" ref="AB1155:AB1218" si="224">W1155*100+H1155+M1155</f>
        <v>105</v>
      </c>
      <c r="AC1155">
        <f t="shared" ref="AC1155:AC1218" si="225">AB1155*100+I1155+N1155</f>
        <v>10502</v>
      </c>
      <c r="AD1155">
        <f t="shared" ref="AD1155:AD1218" si="226">O1155</f>
        <v>2</v>
      </c>
      <c r="AE1155">
        <f t="shared" ref="AE1155:AE1218" si="227">P1155</f>
        <v>1</v>
      </c>
    </row>
    <row r="1156" spans="1:31" x14ac:dyDescent="0.2">
      <c r="A1156">
        <v>13</v>
      </c>
      <c r="B1156">
        <v>13</v>
      </c>
      <c r="C1156">
        <v>3</v>
      </c>
      <c r="D1156">
        <v>1</v>
      </c>
      <c r="E1156">
        <v>8</v>
      </c>
      <c r="F1156">
        <v>4</v>
      </c>
      <c r="G1156">
        <v>1</v>
      </c>
      <c r="H1156">
        <v>4</v>
      </c>
      <c r="I1156">
        <v>4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3</v>
      </c>
      <c r="P1156">
        <v>1</v>
      </c>
      <c r="T1156">
        <f t="shared" si="216"/>
        <v>13</v>
      </c>
      <c r="U1156">
        <f t="shared" si="217"/>
        <v>13</v>
      </c>
      <c r="V1156">
        <f t="shared" si="218"/>
        <v>3</v>
      </c>
      <c r="W1156">
        <f t="shared" si="219"/>
        <v>1</v>
      </c>
      <c r="X1156">
        <f t="shared" si="220"/>
        <v>108</v>
      </c>
      <c r="Y1156">
        <f t="shared" si="221"/>
        <v>104</v>
      </c>
      <c r="Z1156">
        <f t="shared" si="222"/>
        <v>1</v>
      </c>
      <c r="AA1156">
        <f t="shared" si="223"/>
        <v>6</v>
      </c>
      <c r="AB1156">
        <f t="shared" si="224"/>
        <v>104</v>
      </c>
      <c r="AC1156">
        <f t="shared" si="225"/>
        <v>10404</v>
      </c>
      <c r="AD1156">
        <f t="shared" si="226"/>
        <v>3</v>
      </c>
      <c r="AE1156">
        <f t="shared" si="227"/>
        <v>1</v>
      </c>
    </row>
    <row r="1157" spans="1:31" x14ac:dyDescent="0.2">
      <c r="A1157">
        <v>13</v>
      </c>
      <c r="B1157">
        <v>13</v>
      </c>
      <c r="C1157">
        <v>4</v>
      </c>
      <c r="D1157">
        <v>2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8</v>
      </c>
      <c r="K1157">
        <v>1</v>
      </c>
      <c r="L1157">
        <v>1</v>
      </c>
      <c r="M1157">
        <v>4</v>
      </c>
      <c r="N1157">
        <v>5</v>
      </c>
      <c r="O1157">
        <v>2</v>
      </c>
      <c r="P1157">
        <v>1</v>
      </c>
      <c r="T1157">
        <f t="shared" si="216"/>
        <v>13</v>
      </c>
      <c r="U1157">
        <f t="shared" si="217"/>
        <v>13</v>
      </c>
      <c r="V1157">
        <f t="shared" si="218"/>
        <v>4</v>
      </c>
      <c r="W1157">
        <f t="shared" si="219"/>
        <v>2</v>
      </c>
      <c r="X1157">
        <f t="shared" si="220"/>
        <v>208</v>
      </c>
      <c r="Y1157">
        <f t="shared" si="221"/>
        <v>201</v>
      </c>
      <c r="Z1157">
        <f t="shared" si="222"/>
        <v>0</v>
      </c>
      <c r="AA1157">
        <f t="shared" si="223"/>
        <v>1</v>
      </c>
      <c r="AB1157">
        <f t="shared" si="224"/>
        <v>204</v>
      </c>
      <c r="AC1157">
        <f t="shared" si="225"/>
        <v>20405</v>
      </c>
      <c r="AD1157">
        <f t="shared" si="226"/>
        <v>2</v>
      </c>
      <c r="AE1157">
        <f t="shared" si="227"/>
        <v>1</v>
      </c>
    </row>
    <row r="1158" spans="1:31" x14ac:dyDescent="0.2">
      <c r="A1158">
        <v>13</v>
      </c>
      <c r="B1158">
        <v>13</v>
      </c>
      <c r="C1158">
        <v>5</v>
      </c>
      <c r="D1158">
        <v>2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4</v>
      </c>
      <c r="K1158">
        <v>2</v>
      </c>
      <c r="L1158">
        <v>3</v>
      </c>
      <c r="M1158">
        <v>6</v>
      </c>
      <c r="N1158">
        <v>2</v>
      </c>
      <c r="O1158">
        <v>3</v>
      </c>
      <c r="P1158">
        <v>2</v>
      </c>
      <c r="T1158">
        <f t="shared" si="216"/>
        <v>13</v>
      </c>
      <c r="U1158">
        <f t="shared" si="217"/>
        <v>13</v>
      </c>
      <c r="V1158">
        <f t="shared" si="218"/>
        <v>5</v>
      </c>
      <c r="W1158">
        <f t="shared" si="219"/>
        <v>2</v>
      </c>
      <c r="X1158">
        <f t="shared" si="220"/>
        <v>204</v>
      </c>
      <c r="Y1158">
        <f t="shared" si="221"/>
        <v>202</v>
      </c>
      <c r="Z1158">
        <f t="shared" si="222"/>
        <v>0</v>
      </c>
      <c r="AA1158">
        <f t="shared" si="223"/>
        <v>3</v>
      </c>
      <c r="AB1158">
        <f t="shared" si="224"/>
        <v>206</v>
      </c>
      <c r="AC1158">
        <f t="shared" si="225"/>
        <v>20602</v>
      </c>
      <c r="AD1158">
        <f t="shared" si="226"/>
        <v>3</v>
      </c>
      <c r="AE1158">
        <f t="shared" si="227"/>
        <v>2</v>
      </c>
    </row>
    <row r="1159" spans="1:31" x14ac:dyDescent="0.2">
      <c r="A1159">
        <v>13</v>
      </c>
      <c r="B1159">
        <v>13</v>
      </c>
      <c r="C1159">
        <v>6</v>
      </c>
      <c r="D1159">
        <v>1</v>
      </c>
      <c r="E1159">
        <v>9</v>
      </c>
      <c r="F1159">
        <v>2</v>
      </c>
      <c r="G1159">
        <v>2</v>
      </c>
      <c r="H1159">
        <v>2</v>
      </c>
      <c r="I1159">
        <v>5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1</v>
      </c>
      <c r="P1159">
        <v>2</v>
      </c>
      <c r="T1159">
        <f t="shared" si="216"/>
        <v>13</v>
      </c>
      <c r="U1159">
        <f t="shared" si="217"/>
        <v>13</v>
      </c>
      <c r="V1159">
        <f t="shared" si="218"/>
        <v>6</v>
      </c>
      <c r="W1159">
        <f t="shared" si="219"/>
        <v>1</v>
      </c>
      <c r="X1159">
        <f t="shared" si="220"/>
        <v>109</v>
      </c>
      <c r="Y1159">
        <f t="shared" si="221"/>
        <v>102</v>
      </c>
      <c r="Z1159">
        <f t="shared" si="222"/>
        <v>2</v>
      </c>
      <c r="AA1159">
        <f t="shared" si="223"/>
        <v>6</v>
      </c>
      <c r="AB1159">
        <f t="shared" si="224"/>
        <v>102</v>
      </c>
      <c r="AC1159">
        <f t="shared" si="225"/>
        <v>10205</v>
      </c>
      <c r="AD1159">
        <f t="shared" si="226"/>
        <v>1</v>
      </c>
      <c r="AE1159">
        <f t="shared" si="227"/>
        <v>2</v>
      </c>
    </row>
    <row r="1160" spans="1:31" x14ac:dyDescent="0.2">
      <c r="A1160">
        <v>13</v>
      </c>
      <c r="B1160">
        <v>14</v>
      </c>
      <c r="C1160">
        <v>1</v>
      </c>
      <c r="D1160">
        <v>2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12</v>
      </c>
      <c r="K1160">
        <v>2</v>
      </c>
      <c r="L1160">
        <v>3</v>
      </c>
      <c r="M1160">
        <v>3</v>
      </c>
      <c r="N1160">
        <v>4</v>
      </c>
      <c r="O1160">
        <v>2</v>
      </c>
      <c r="P1160">
        <v>1</v>
      </c>
      <c r="T1160">
        <f t="shared" si="216"/>
        <v>13</v>
      </c>
      <c r="U1160">
        <f t="shared" si="217"/>
        <v>14</v>
      </c>
      <c r="V1160">
        <f t="shared" si="218"/>
        <v>1</v>
      </c>
      <c r="W1160">
        <f t="shared" si="219"/>
        <v>2</v>
      </c>
      <c r="X1160">
        <f t="shared" si="220"/>
        <v>212</v>
      </c>
      <c r="Y1160">
        <f t="shared" si="221"/>
        <v>202</v>
      </c>
      <c r="Z1160">
        <f t="shared" si="222"/>
        <v>0</v>
      </c>
      <c r="AA1160">
        <f t="shared" si="223"/>
        <v>3</v>
      </c>
      <c r="AB1160">
        <f t="shared" si="224"/>
        <v>203</v>
      </c>
      <c r="AC1160">
        <f t="shared" si="225"/>
        <v>20304</v>
      </c>
      <c r="AD1160">
        <f t="shared" si="226"/>
        <v>2</v>
      </c>
      <c r="AE1160">
        <f t="shared" si="227"/>
        <v>1</v>
      </c>
    </row>
    <row r="1161" spans="1:31" x14ac:dyDescent="0.2">
      <c r="A1161">
        <v>13</v>
      </c>
      <c r="B1161">
        <v>14</v>
      </c>
      <c r="C1161">
        <v>2</v>
      </c>
      <c r="D1161">
        <v>2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10</v>
      </c>
      <c r="K1161">
        <v>4</v>
      </c>
      <c r="L1161">
        <v>5</v>
      </c>
      <c r="M1161">
        <v>7</v>
      </c>
      <c r="N1161">
        <v>1</v>
      </c>
      <c r="O1161">
        <v>3</v>
      </c>
      <c r="P1161">
        <v>2</v>
      </c>
      <c r="T1161">
        <f t="shared" si="216"/>
        <v>13</v>
      </c>
      <c r="U1161">
        <f t="shared" si="217"/>
        <v>14</v>
      </c>
      <c r="V1161">
        <f t="shared" si="218"/>
        <v>2</v>
      </c>
      <c r="W1161">
        <f t="shared" si="219"/>
        <v>2</v>
      </c>
      <c r="X1161">
        <f t="shared" si="220"/>
        <v>210</v>
      </c>
      <c r="Y1161">
        <f t="shared" si="221"/>
        <v>204</v>
      </c>
      <c r="Z1161">
        <f t="shared" si="222"/>
        <v>0</v>
      </c>
      <c r="AA1161">
        <f t="shared" si="223"/>
        <v>5</v>
      </c>
      <c r="AB1161">
        <f t="shared" si="224"/>
        <v>207</v>
      </c>
      <c r="AC1161">
        <f t="shared" si="225"/>
        <v>20701</v>
      </c>
      <c r="AD1161">
        <f t="shared" si="226"/>
        <v>3</v>
      </c>
      <c r="AE1161">
        <f t="shared" si="227"/>
        <v>2</v>
      </c>
    </row>
    <row r="1162" spans="1:31" x14ac:dyDescent="0.2">
      <c r="A1162">
        <v>13</v>
      </c>
      <c r="B1162">
        <v>14</v>
      </c>
      <c r="C1162">
        <v>3</v>
      </c>
      <c r="D1162">
        <v>1</v>
      </c>
      <c r="E1162">
        <v>13</v>
      </c>
      <c r="F1162">
        <v>5</v>
      </c>
      <c r="G1162">
        <v>4</v>
      </c>
      <c r="H1162">
        <v>1</v>
      </c>
      <c r="I1162">
        <v>2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3</v>
      </c>
      <c r="P1162">
        <v>1</v>
      </c>
      <c r="T1162">
        <f t="shared" si="216"/>
        <v>13</v>
      </c>
      <c r="U1162">
        <f t="shared" si="217"/>
        <v>14</v>
      </c>
      <c r="V1162">
        <f t="shared" si="218"/>
        <v>3</v>
      </c>
      <c r="W1162">
        <f t="shared" si="219"/>
        <v>1</v>
      </c>
      <c r="X1162">
        <f t="shared" si="220"/>
        <v>113</v>
      </c>
      <c r="Y1162">
        <f t="shared" si="221"/>
        <v>105</v>
      </c>
      <c r="Z1162">
        <f t="shared" si="222"/>
        <v>4</v>
      </c>
      <c r="AA1162">
        <f t="shared" si="223"/>
        <v>6</v>
      </c>
      <c r="AB1162">
        <f t="shared" si="224"/>
        <v>101</v>
      </c>
      <c r="AC1162">
        <f t="shared" si="225"/>
        <v>10102</v>
      </c>
      <c r="AD1162">
        <f t="shared" si="226"/>
        <v>3</v>
      </c>
      <c r="AE1162">
        <f t="shared" si="227"/>
        <v>1</v>
      </c>
    </row>
    <row r="1163" spans="1:31" x14ac:dyDescent="0.2">
      <c r="A1163">
        <v>13</v>
      </c>
      <c r="B1163">
        <v>14</v>
      </c>
      <c r="C1163">
        <v>4</v>
      </c>
      <c r="D1163">
        <v>1</v>
      </c>
      <c r="E1163">
        <v>2</v>
      </c>
      <c r="F1163">
        <v>3</v>
      </c>
      <c r="G1163">
        <v>6</v>
      </c>
      <c r="H1163">
        <v>2</v>
      </c>
      <c r="I1163">
        <v>3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2</v>
      </c>
      <c r="P1163">
        <v>1</v>
      </c>
      <c r="T1163">
        <f t="shared" si="216"/>
        <v>13</v>
      </c>
      <c r="U1163">
        <f t="shared" si="217"/>
        <v>14</v>
      </c>
      <c r="V1163">
        <f t="shared" si="218"/>
        <v>4</v>
      </c>
      <c r="W1163">
        <f t="shared" si="219"/>
        <v>1</v>
      </c>
      <c r="X1163">
        <f t="shared" si="220"/>
        <v>102</v>
      </c>
      <c r="Y1163">
        <f t="shared" si="221"/>
        <v>103</v>
      </c>
      <c r="Z1163">
        <f t="shared" si="222"/>
        <v>6</v>
      </c>
      <c r="AA1163">
        <f t="shared" si="223"/>
        <v>6</v>
      </c>
      <c r="AB1163">
        <f t="shared" si="224"/>
        <v>102</v>
      </c>
      <c r="AC1163">
        <f t="shared" si="225"/>
        <v>10203</v>
      </c>
      <c r="AD1163">
        <f t="shared" si="226"/>
        <v>2</v>
      </c>
      <c r="AE1163">
        <f t="shared" si="227"/>
        <v>1</v>
      </c>
    </row>
    <row r="1164" spans="1:31" x14ac:dyDescent="0.2">
      <c r="A1164">
        <v>13</v>
      </c>
      <c r="B1164">
        <v>14</v>
      </c>
      <c r="C1164">
        <v>5</v>
      </c>
      <c r="D1164">
        <v>2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7</v>
      </c>
      <c r="K1164">
        <v>4</v>
      </c>
      <c r="L1164">
        <v>1</v>
      </c>
      <c r="M1164">
        <v>5</v>
      </c>
      <c r="N1164">
        <v>2</v>
      </c>
      <c r="O1164">
        <v>1</v>
      </c>
      <c r="P1164">
        <v>2</v>
      </c>
      <c r="T1164">
        <f t="shared" si="216"/>
        <v>13</v>
      </c>
      <c r="U1164">
        <f t="shared" si="217"/>
        <v>14</v>
      </c>
      <c r="V1164">
        <f t="shared" si="218"/>
        <v>5</v>
      </c>
      <c r="W1164">
        <f t="shared" si="219"/>
        <v>2</v>
      </c>
      <c r="X1164">
        <f t="shared" si="220"/>
        <v>207</v>
      </c>
      <c r="Y1164">
        <f t="shared" si="221"/>
        <v>204</v>
      </c>
      <c r="Z1164">
        <f t="shared" si="222"/>
        <v>0</v>
      </c>
      <c r="AA1164">
        <f t="shared" si="223"/>
        <v>1</v>
      </c>
      <c r="AB1164">
        <f t="shared" si="224"/>
        <v>205</v>
      </c>
      <c r="AC1164">
        <f t="shared" si="225"/>
        <v>20502</v>
      </c>
      <c r="AD1164">
        <f t="shared" si="226"/>
        <v>1</v>
      </c>
      <c r="AE1164">
        <f t="shared" si="227"/>
        <v>2</v>
      </c>
    </row>
    <row r="1165" spans="1:31" x14ac:dyDescent="0.2">
      <c r="A1165">
        <v>13</v>
      </c>
      <c r="B1165">
        <v>14</v>
      </c>
      <c r="C1165">
        <v>6</v>
      </c>
      <c r="D1165">
        <v>1</v>
      </c>
      <c r="E1165">
        <v>6</v>
      </c>
      <c r="F1165">
        <v>1</v>
      </c>
      <c r="G1165">
        <v>5</v>
      </c>
      <c r="H1165">
        <v>3</v>
      </c>
      <c r="I1165">
        <v>1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1</v>
      </c>
      <c r="P1165">
        <v>1</v>
      </c>
      <c r="T1165">
        <f t="shared" si="216"/>
        <v>13</v>
      </c>
      <c r="U1165">
        <f t="shared" si="217"/>
        <v>14</v>
      </c>
      <c r="V1165">
        <f t="shared" si="218"/>
        <v>6</v>
      </c>
      <c r="W1165">
        <f t="shared" si="219"/>
        <v>1</v>
      </c>
      <c r="X1165">
        <f t="shared" si="220"/>
        <v>106</v>
      </c>
      <c r="Y1165">
        <f t="shared" si="221"/>
        <v>101</v>
      </c>
      <c r="Z1165">
        <f t="shared" si="222"/>
        <v>5</v>
      </c>
      <c r="AA1165">
        <f t="shared" si="223"/>
        <v>6</v>
      </c>
      <c r="AB1165">
        <f t="shared" si="224"/>
        <v>103</v>
      </c>
      <c r="AC1165">
        <f t="shared" si="225"/>
        <v>10301</v>
      </c>
      <c r="AD1165">
        <f t="shared" si="226"/>
        <v>1</v>
      </c>
      <c r="AE1165">
        <f t="shared" si="227"/>
        <v>1</v>
      </c>
    </row>
    <row r="1166" spans="1:31" x14ac:dyDescent="0.2">
      <c r="A1166">
        <v>13</v>
      </c>
      <c r="B1166">
        <v>15</v>
      </c>
      <c r="C1166">
        <v>1</v>
      </c>
      <c r="D1166">
        <v>2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5</v>
      </c>
      <c r="K1166">
        <v>3</v>
      </c>
      <c r="L1166">
        <v>3</v>
      </c>
      <c r="M1166">
        <v>4</v>
      </c>
      <c r="N1166">
        <v>2</v>
      </c>
      <c r="O1166">
        <v>3</v>
      </c>
      <c r="P1166">
        <v>1</v>
      </c>
      <c r="T1166">
        <f t="shared" si="216"/>
        <v>13</v>
      </c>
      <c r="U1166">
        <f t="shared" si="217"/>
        <v>15</v>
      </c>
      <c r="V1166">
        <f t="shared" si="218"/>
        <v>1</v>
      </c>
      <c r="W1166">
        <f t="shared" si="219"/>
        <v>2</v>
      </c>
      <c r="X1166">
        <f t="shared" si="220"/>
        <v>205</v>
      </c>
      <c r="Y1166">
        <f t="shared" si="221"/>
        <v>203</v>
      </c>
      <c r="Z1166">
        <f t="shared" si="222"/>
        <v>0</v>
      </c>
      <c r="AA1166">
        <f t="shared" si="223"/>
        <v>3</v>
      </c>
      <c r="AB1166">
        <f t="shared" si="224"/>
        <v>204</v>
      </c>
      <c r="AC1166">
        <f t="shared" si="225"/>
        <v>20402</v>
      </c>
      <c r="AD1166">
        <f t="shared" si="226"/>
        <v>3</v>
      </c>
      <c r="AE1166">
        <f t="shared" si="227"/>
        <v>1</v>
      </c>
    </row>
    <row r="1167" spans="1:31" x14ac:dyDescent="0.2">
      <c r="A1167">
        <v>13</v>
      </c>
      <c r="B1167">
        <v>15</v>
      </c>
      <c r="C1167">
        <v>2</v>
      </c>
      <c r="D1167">
        <v>2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1</v>
      </c>
      <c r="K1167">
        <v>1</v>
      </c>
      <c r="L1167">
        <v>4</v>
      </c>
      <c r="M1167">
        <v>1</v>
      </c>
      <c r="N1167">
        <v>3</v>
      </c>
      <c r="O1167">
        <v>3</v>
      </c>
      <c r="P1167">
        <v>2</v>
      </c>
      <c r="T1167">
        <f t="shared" si="216"/>
        <v>13</v>
      </c>
      <c r="U1167">
        <f t="shared" si="217"/>
        <v>15</v>
      </c>
      <c r="V1167">
        <f t="shared" si="218"/>
        <v>2</v>
      </c>
      <c r="W1167">
        <f t="shared" si="219"/>
        <v>2</v>
      </c>
      <c r="X1167">
        <f t="shared" si="220"/>
        <v>201</v>
      </c>
      <c r="Y1167">
        <f t="shared" si="221"/>
        <v>201</v>
      </c>
      <c r="Z1167">
        <f t="shared" si="222"/>
        <v>0</v>
      </c>
      <c r="AA1167">
        <f t="shared" si="223"/>
        <v>4</v>
      </c>
      <c r="AB1167">
        <f t="shared" si="224"/>
        <v>201</v>
      </c>
      <c r="AC1167">
        <f t="shared" si="225"/>
        <v>20103</v>
      </c>
      <c r="AD1167">
        <f t="shared" si="226"/>
        <v>3</v>
      </c>
      <c r="AE1167">
        <f t="shared" si="227"/>
        <v>2</v>
      </c>
    </row>
    <row r="1168" spans="1:31" x14ac:dyDescent="0.2">
      <c r="A1168">
        <v>13</v>
      </c>
      <c r="B1168">
        <v>15</v>
      </c>
      <c r="C1168">
        <v>3</v>
      </c>
      <c r="D1168">
        <v>1</v>
      </c>
      <c r="E1168">
        <v>9</v>
      </c>
      <c r="F1168">
        <v>1</v>
      </c>
      <c r="G1168">
        <v>2</v>
      </c>
      <c r="H1168">
        <v>1</v>
      </c>
      <c r="I1168">
        <v>5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2</v>
      </c>
      <c r="P1168">
        <v>2</v>
      </c>
      <c r="T1168">
        <f t="shared" si="216"/>
        <v>13</v>
      </c>
      <c r="U1168">
        <f t="shared" si="217"/>
        <v>15</v>
      </c>
      <c r="V1168">
        <f t="shared" si="218"/>
        <v>3</v>
      </c>
      <c r="W1168">
        <f t="shared" si="219"/>
        <v>1</v>
      </c>
      <c r="X1168">
        <f t="shared" si="220"/>
        <v>109</v>
      </c>
      <c r="Y1168">
        <f t="shared" si="221"/>
        <v>101</v>
      </c>
      <c r="Z1168">
        <f t="shared" si="222"/>
        <v>2</v>
      </c>
      <c r="AA1168">
        <f t="shared" si="223"/>
        <v>6</v>
      </c>
      <c r="AB1168">
        <f t="shared" si="224"/>
        <v>101</v>
      </c>
      <c r="AC1168">
        <f t="shared" si="225"/>
        <v>10105</v>
      </c>
      <c r="AD1168">
        <f t="shared" si="226"/>
        <v>2</v>
      </c>
      <c r="AE1168">
        <f t="shared" si="227"/>
        <v>2</v>
      </c>
    </row>
    <row r="1169" spans="1:31" x14ac:dyDescent="0.2">
      <c r="A1169">
        <v>13</v>
      </c>
      <c r="B1169">
        <v>15</v>
      </c>
      <c r="C1169">
        <v>4</v>
      </c>
      <c r="D1169">
        <v>2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2</v>
      </c>
      <c r="K1169">
        <v>2</v>
      </c>
      <c r="L1169">
        <v>2</v>
      </c>
      <c r="M1169">
        <v>7</v>
      </c>
      <c r="N1169">
        <v>5</v>
      </c>
      <c r="O1169">
        <v>1</v>
      </c>
      <c r="P1169">
        <v>2</v>
      </c>
      <c r="T1169">
        <f t="shared" si="216"/>
        <v>13</v>
      </c>
      <c r="U1169">
        <f t="shared" si="217"/>
        <v>15</v>
      </c>
      <c r="V1169">
        <f t="shared" si="218"/>
        <v>4</v>
      </c>
      <c r="W1169">
        <f t="shared" si="219"/>
        <v>2</v>
      </c>
      <c r="X1169">
        <f t="shared" si="220"/>
        <v>202</v>
      </c>
      <c r="Y1169">
        <f t="shared" si="221"/>
        <v>202</v>
      </c>
      <c r="Z1169">
        <f t="shared" si="222"/>
        <v>0</v>
      </c>
      <c r="AA1169">
        <f t="shared" si="223"/>
        <v>2</v>
      </c>
      <c r="AB1169">
        <f t="shared" si="224"/>
        <v>207</v>
      </c>
      <c r="AC1169">
        <f t="shared" si="225"/>
        <v>20705</v>
      </c>
      <c r="AD1169">
        <f t="shared" si="226"/>
        <v>1</v>
      </c>
      <c r="AE1169">
        <f t="shared" si="227"/>
        <v>2</v>
      </c>
    </row>
    <row r="1170" spans="1:31" x14ac:dyDescent="0.2">
      <c r="A1170">
        <v>13</v>
      </c>
      <c r="B1170">
        <v>15</v>
      </c>
      <c r="C1170">
        <v>5</v>
      </c>
      <c r="D1170">
        <v>1</v>
      </c>
      <c r="E1170">
        <v>14</v>
      </c>
      <c r="F1170">
        <v>4</v>
      </c>
      <c r="G1170">
        <v>5</v>
      </c>
      <c r="H1170">
        <v>3</v>
      </c>
      <c r="I1170">
        <v>4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1</v>
      </c>
      <c r="P1170">
        <v>2</v>
      </c>
      <c r="T1170">
        <f t="shared" si="216"/>
        <v>13</v>
      </c>
      <c r="U1170">
        <f t="shared" si="217"/>
        <v>15</v>
      </c>
      <c r="V1170">
        <f t="shared" si="218"/>
        <v>5</v>
      </c>
      <c r="W1170">
        <f t="shared" si="219"/>
        <v>1</v>
      </c>
      <c r="X1170">
        <f t="shared" si="220"/>
        <v>114</v>
      </c>
      <c r="Y1170">
        <f t="shared" si="221"/>
        <v>104</v>
      </c>
      <c r="Z1170">
        <f t="shared" si="222"/>
        <v>5</v>
      </c>
      <c r="AA1170">
        <f t="shared" si="223"/>
        <v>6</v>
      </c>
      <c r="AB1170">
        <f t="shared" si="224"/>
        <v>103</v>
      </c>
      <c r="AC1170">
        <f t="shared" si="225"/>
        <v>10304</v>
      </c>
      <c r="AD1170">
        <f t="shared" si="226"/>
        <v>1</v>
      </c>
      <c r="AE1170">
        <f t="shared" si="227"/>
        <v>2</v>
      </c>
    </row>
    <row r="1171" spans="1:31" x14ac:dyDescent="0.2">
      <c r="A1171">
        <v>13</v>
      </c>
      <c r="B1171">
        <v>15</v>
      </c>
      <c r="C1171">
        <v>6</v>
      </c>
      <c r="D1171">
        <v>1</v>
      </c>
      <c r="E1171">
        <v>4</v>
      </c>
      <c r="F1171">
        <v>3</v>
      </c>
      <c r="G1171">
        <v>4</v>
      </c>
      <c r="H1171">
        <v>4</v>
      </c>
      <c r="I1171">
        <v>2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2</v>
      </c>
      <c r="P1171">
        <v>1</v>
      </c>
      <c r="T1171">
        <f t="shared" si="216"/>
        <v>13</v>
      </c>
      <c r="U1171">
        <f t="shared" si="217"/>
        <v>15</v>
      </c>
      <c r="V1171">
        <f t="shared" si="218"/>
        <v>6</v>
      </c>
      <c r="W1171">
        <f t="shared" si="219"/>
        <v>1</v>
      </c>
      <c r="X1171">
        <f t="shared" si="220"/>
        <v>104</v>
      </c>
      <c r="Y1171">
        <f t="shared" si="221"/>
        <v>103</v>
      </c>
      <c r="Z1171">
        <f t="shared" si="222"/>
        <v>4</v>
      </c>
      <c r="AA1171">
        <f t="shared" si="223"/>
        <v>6</v>
      </c>
      <c r="AB1171">
        <f t="shared" si="224"/>
        <v>104</v>
      </c>
      <c r="AC1171">
        <f t="shared" si="225"/>
        <v>10402</v>
      </c>
      <c r="AD1171">
        <f t="shared" si="226"/>
        <v>2</v>
      </c>
      <c r="AE1171">
        <f t="shared" si="227"/>
        <v>1</v>
      </c>
    </row>
    <row r="1172" spans="1:31" x14ac:dyDescent="0.2">
      <c r="A1172">
        <v>14</v>
      </c>
      <c r="B1172">
        <v>1</v>
      </c>
      <c r="C1172">
        <v>1</v>
      </c>
      <c r="D1172">
        <v>1</v>
      </c>
      <c r="E1172">
        <v>1</v>
      </c>
      <c r="F1172">
        <v>1</v>
      </c>
      <c r="G1172">
        <v>1</v>
      </c>
      <c r="H1172">
        <v>2</v>
      </c>
      <c r="I1172">
        <v>2</v>
      </c>
      <c r="J1172">
        <v>0</v>
      </c>
      <c r="K1172">
        <v>0</v>
      </c>
      <c r="L1172">
        <v>0</v>
      </c>
      <c r="M1172" s="19">
        <v>0</v>
      </c>
      <c r="N1172" s="19">
        <v>0</v>
      </c>
      <c r="O1172">
        <v>1</v>
      </c>
      <c r="P1172">
        <v>2</v>
      </c>
      <c r="T1172">
        <f t="shared" si="216"/>
        <v>14</v>
      </c>
      <c r="U1172">
        <f t="shared" si="217"/>
        <v>1</v>
      </c>
      <c r="V1172">
        <f t="shared" si="218"/>
        <v>1</v>
      </c>
      <c r="W1172">
        <f t="shared" si="219"/>
        <v>1</v>
      </c>
      <c r="X1172">
        <f t="shared" si="220"/>
        <v>101</v>
      </c>
      <c r="Y1172">
        <f t="shared" si="221"/>
        <v>101</v>
      </c>
      <c r="Z1172">
        <f t="shared" si="222"/>
        <v>1</v>
      </c>
      <c r="AA1172">
        <f t="shared" si="223"/>
        <v>6</v>
      </c>
      <c r="AB1172">
        <f t="shared" si="224"/>
        <v>102</v>
      </c>
      <c r="AC1172">
        <f t="shared" si="225"/>
        <v>10202</v>
      </c>
      <c r="AD1172">
        <f t="shared" si="226"/>
        <v>1</v>
      </c>
      <c r="AE1172">
        <f t="shared" si="227"/>
        <v>2</v>
      </c>
    </row>
    <row r="1173" spans="1:31" x14ac:dyDescent="0.2">
      <c r="A1173">
        <v>14</v>
      </c>
      <c r="B1173">
        <v>1</v>
      </c>
      <c r="C1173">
        <v>2</v>
      </c>
      <c r="D1173">
        <v>2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11</v>
      </c>
      <c r="K1173">
        <v>4</v>
      </c>
      <c r="L1173">
        <v>2</v>
      </c>
      <c r="M1173" s="19">
        <v>4</v>
      </c>
      <c r="N1173" s="19">
        <v>3</v>
      </c>
      <c r="O1173">
        <v>3</v>
      </c>
      <c r="P1173">
        <v>1</v>
      </c>
      <c r="T1173">
        <f t="shared" si="216"/>
        <v>14</v>
      </c>
      <c r="U1173">
        <f t="shared" si="217"/>
        <v>1</v>
      </c>
      <c r="V1173">
        <f t="shared" si="218"/>
        <v>2</v>
      </c>
      <c r="W1173">
        <f t="shared" si="219"/>
        <v>2</v>
      </c>
      <c r="X1173">
        <f t="shared" si="220"/>
        <v>211</v>
      </c>
      <c r="Y1173">
        <f t="shared" si="221"/>
        <v>204</v>
      </c>
      <c r="Z1173">
        <f t="shared" si="222"/>
        <v>0</v>
      </c>
      <c r="AA1173">
        <f t="shared" si="223"/>
        <v>2</v>
      </c>
      <c r="AB1173">
        <f t="shared" si="224"/>
        <v>204</v>
      </c>
      <c r="AC1173">
        <f t="shared" si="225"/>
        <v>20403</v>
      </c>
      <c r="AD1173">
        <f t="shared" si="226"/>
        <v>3</v>
      </c>
      <c r="AE1173">
        <f t="shared" si="227"/>
        <v>1</v>
      </c>
    </row>
    <row r="1174" spans="1:31" x14ac:dyDescent="0.2">
      <c r="A1174">
        <v>14</v>
      </c>
      <c r="B1174">
        <v>1</v>
      </c>
      <c r="C1174">
        <v>3</v>
      </c>
      <c r="D1174">
        <v>2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6</v>
      </c>
      <c r="K1174">
        <v>1</v>
      </c>
      <c r="L1174">
        <v>5</v>
      </c>
      <c r="M1174" s="19">
        <v>5</v>
      </c>
      <c r="N1174" s="19">
        <v>1</v>
      </c>
      <c r="O1174">
        <v>1</v>
      </c>
      <c r="P1174">
        <v>1</v>
      </c>
      <c r="T1174">
        <f t="shared" si="216"/>
        <v>14</v>
      </c>
      <c r="U1174">
        <f t="shared" si="217"/>
        <v>1</v>
      </c>
      <c r="V1174">
        <f t="shared" si="218"/>
        <v>3</v>
      </c>
      <c r="W1174">
        <f t="shared" si="219"/>
        <v>2</v>
      </c>
      <c r="X1174">
        <f t="shared" si="220"/>
        <v>206</v>
      </c>
      <c r="Y1174">
        <f t="shared" si="221"/>
        <v>201</v>
      </c>
      <c r="Z1174">
        <f t="shared" si="222"/>
        <v>0</v>
      </c>
      <c r="AA1174">
        <f t="shared" si="223"/>
        <v>5</v>
      </c>
      <c r="AB1174">
        <f t="shared" si="224"/>
        <v>205</v>
      </c>
      <c r="AC1174">
        <f t="shared" si="225"/>
        <v>20501</v>
      </c>
      <c r="AD1174">
        <f t="shared" si="226"/>
        <v>1</v>
      </c>
      <c r="AE1174">
        <f t="shared" si="227"/>
        <v>1</v>
      </c>
    </row>
    <row r="1175" spans="1:31" x14ac:dyDescent="0.2">
      <c r="A1175">
        <v>14</v>
      </c>
      <c r="B1175">
        <v>1</v>
      </c>
      <c r="C1175">
        <v>4</v>
      </c>
      <c r="D1175">
        <v>1</v>
      </c>
      <c r="E1175">
        <v>11</v>
      </c>
      <c r="F1175">
        <v>2</v>
      </c>
      <c r="G1175">
        <v>3</v>
      </c>
      <c r="H1175">
        <v>5</v>
      </c>
      <c r="I1175">
        <v>3</v>
      </c>
      <c r="J1175">
        <v>0</v>
      </c>
      <c r="K1175">
        <v>0</v>
      </c>
      <c r="L1175">
        <v>0</v>
      </c>
      <c r="M1175" s="19">
        <v>0</v>
      </c>
      <c r="N1175" s="19">
        <v>0</v>
      </c>
      <c r="O1175">
        <v>2</v>
      </c>
      <c r="P1175">
        <v>2</v>
      </c>
      <c r="T1175">
        <f t="shared" si="216"/>
        <v>14</v>
      </c>
      <c r="U1175">
        <f t="shared" si="217"/>
        <v>1</v>
      </c>
      <c r="V1175">
        <f t="shared" si="218"/>
        <v>4</v>
      </c>
      <c r="W1175">
        <f t="shared" si="219"/>
        <v>1</v>
      </c>
      <c r="X1175">
        <f t="shared" si="220"/>
        <v>111</v>
      </c>
      <c r="Y1175">
        <f t="shared" si="221"/>
        <v>102</v>
      </c>
      <c r="Z1175">
        <f t="shared" si="222"/>
        <v>3</v>
      </c>
      <c r="AA1175">
        <f t="shared" si="223"/>
        <v>6</v>
      </c>
      <c r="AB1175">
        <f t="shared" si="224"/>
        <v>105</v>
      </c>
      <c r="AC1175">
        <f t="shared" si="225"/>
        <v>10503</v>
      </c>
      <c r="AD1175">
        <f t="shared" si="226"/>
        <v>2</v>
      </c>
      <c r="AE1175">
        <f t="shared" si="227"/>
        <v>2</v>
      </c>
    </row>
    <row r="1176" spans="1:31" x14ac:dyDescent="0.2">
      <c r="A1176">
        <v>14</v>
      </c>
      <c r="B1176">
        <v>1</v>
      </c>
      <c r="C1176">
        <v>5</v>
      </c>
      <c r="D1176">
        <v>1</v>
      </c>
      <c r="E1176">
        <v>12</v>
      </c>
      <c r="F1176">
        <v>5</v>
      </c>
      <c r="G1176">
        <v>6</v>
      </c>
      <c r="H1176">
        <v>5</v>
      </c>
      <c r="I1176">
        <v>1</v>
      </c>
      <c r="J1176">
        <v>0</v>
      </c>
      <c r="K1176">
        <v>0</v>
      </c>
      <c r="L1176">
        <v>0</v>
      </c>
      <c r="M1176" s="19">
        <v>0</v>
      </c>
      <c r="N1176" s="19">
        <v>0</v>
      </c>
      <c r="O1176">
        <v>2</v>
      </c>
      <c r="P1176">
        <v>2</v>
      </c>
      <c r="T1176">
        <f t="shared" si="216"/>
        <v>14</v>
      </c>
      <c r="U1176">
        <f t="shared" si="217"/>
        <v>1</v>
      </c>
      <c r="V1176">
        <f t="shared" si="218"/>
        <v>5</v>
      </c>
      <c r="W1176">
        <f t="shared" si="219"/>
        <v>1</v>
      </c>
      <c r="X1176">
        <f t="shared" si="220"/>
        <v>112</v>
      </c>
      <c r="Y1176">
        <f t="shared" si="221"/>
        <v>105</v>
      </c>
      <c r="Z1176">
        <f t="shared" si="222"/>
        <v>6</v>
      </c>
      <c r="AA1176">
        <f t="shared" si="223"/>
        <v>6</v>
      </c>
      <c r="AB1176">
        <f t="shared" si="224"/>
        <v>105</v>
      </c>
      <c r="AC1176">
        <f t="shared" si="225"/>
        <v>10501</v>
      </c>
      <c r="AD1176">
        <f t="shared" si="226"/>
        <v>2</v>
      </c>
      <c r="AE1176">
        <f t="shared" si="227"/>
        <v>2</v>
      </c>
    </row>
    <row r="1177" spans="1:31" x14ac:dyDescent="0.2">
      <c r="A1177">
        <v>14</v>
      </c>
      <c r="B1177">
        <v>1</v>
      </c>
      <c r="C1177">
        <v>6</v>
      </c>
      <c r="D1177">
        <v>2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3</v>
      </c>
      <c r="K1177">
        <v>3</v>
      </c>
      <c r="L1177">
        <v>4</v>
      </c>
      <c r="M1177" s="19">
        <v>6</v>
      </c>
      <c r="N1177" s="19">
        <v>4</v>
      </c>
      <c r="O1177">
        <v>3</v>
      </c>
      <c r="P1177">
        <v>1</v>
      </c>
      <c r="T1177">
        <f t="shared" si="216"/>
        <v>14</v>
      </c>
      <c r="U1177">
        <f t="shared" si="217"/>
        <v>1</v>
      </c>
      <c r="V1177">
        <f t="shared" si="218"/>
        <v>6</v>
      </c>
      <c r="W1177">
        <f t="shared" si="219"/>
        <v>2</v>
      </c>
      <c r="X1177">
        <f t="shared" si="220"/>
        <v>203</v>
      </c>
      <c r="Y1177">
        <f t="shared" si="221"/>
        <v>203</v>
      </c>
      <c r="Z1177">
        <f t="shared" si="222"/>
        <v>0</v>
      </c>
      <c r="AA1177">
        <f t="shared" si="223"/>
        <v>4</v>
      </c>
      <c r="AB1177">
        <f t="shared" si="224"/>
        <v>206</v>
      </c>
      <c r="AC1177">
        <f t="shared" si="225"/>
        <v>20604</v>
      </c>
      <c r="AD1177">
        <f t="shared" si="226"/>
        <v>3</v>
      </c>
      <c r="AE1177">
        <f t="shared" si="227"/>
        <v>1</v>
      </c>
    </row>
    <row r="1178" spans="1:31" x14ac:dyDescent="0.2">
      <c r="A1178">
        <v>14</v>
      </c>
      <c r="B1178">
        <v>2</v>
      </c>
      <c r="C1178">
        <v>1</v>
      </c>
      <c r="D1178">
        <v>1</v>
      </c>
      <c r="E1178">
        <v>3</v>
      </c>
      <c r="F1178">
        <v>5</v>
      </c>
      <c r="G1178">
        <v>1</v>
      </c>
      <c r="H1178">
        <v>4</v>
      </c>
      <c r="I1178">
        <v>3</v>
      </c>
      <c r="J1178">
        <v>0</v>
      </c>
      <c r="K1178">
        <v>0</v>
      </c>
      <c r="L1178">
        <v>0</v>
      </c>
      <c r="M1178" s="19">
        <v>0</v>
      </c>
      <c r="N1178" s="19">
        <v>0</v>
      </c>
      <c r="O1178">
        <v>3</v>
      </c>
      <c r="P1178">
        <v>1</v>
      </c>
      <c r="T1178">
        <f t="shared" si="216"/>
        <v>14</v>
      </c>
      <c r="U1178">
        <f t="shared" si="217"/>
        <v>2</v>
      </c>
      <c r="V1178">
        <f t="shared" si="218"/>
        <v>1</v>
      </c>
      <c r="W1178">
        <f t="shared" si="219"/>
        <v>1</v>
      </c>
      <c r="X1178">
        <f t="shared" si="220"/>
        <v>103</v>
      </c>
      <c r="Y1178">
        <f t="shared" si="221"/>
        <v>105</v>
      </c>
      <c r="Z1178">
        <f t="shared" si="222"/>
        <v>1</v>
      </c>
      <c r="AA1178">
        <f t="shared" si="223"/>
        <v>6</v>
      </c>
      <c r="AB1178">
        <f t="shared" si="224"/>
        <v>104</v>
      </c>
      <c r="AC1178">
        <f t="shared" si="225"/>
        <v>10403</v>
      </c>
      <c r="AD1178">
        <f t="shared" si="226"/>
        <v>3</v>
      </c>
      <c r="AE1178">
        <f t="shared" si="227"/>
        <v>1</v>
      </c>
    </row>
    <row r="1179" spans="1:31" x14ac:dyDescent="0.2">
      <c r="A1179">
        <v>14</v>
      </c>
      <c r="B1179">
        <v>2</v>
      </c>
      <c r="C1179">
        <v>2</v>
      </c>
      <c r="D1179">
        <v>1</v>
      </c>
      <c r="E1179">
        <v>7</v>
      </c>
      <c r="F1179">
        <v>2</v>
      </c>
      <c r="G1179">
        <v>3</v>
      </c>
      <c r="H1179">
        <v>3</v>
      </c>
      <c r="I1179">
        <v>5</v>
      </c>
      <c r="J1179">
        <v>0</v>
      </c>
      <c r="K1179">
        <v>0</v>
      </c>
      <c r="L1179">
        <v>0</v>
      </c>
      <c r="M1179" s="19">
        <v>0</v>
      </c>
      <c r="N1179" s="19">
        <v>0</v>
      </c>
      <c r="O1179">
        <v>3</v>
      </c>
      <c r="P1179">
        <v>2</v>
      </c>
      <c r="T1179">
        <f t="shared" si="216"/>
        <v>14</v>
      </c>
      <c r="U1179">
        <f t="shared" si="217"/>
        <v>2</v>
      </c>
      <c r="V1179">
        <f t="shared" si="218"/>
        <v>2</v>
      </c>
      <c r="W1179">
        <f t="shared" si="219"/>
        <v>1</v>
      </c>
      <c r="X1179">
        <f t="shared" si="220"/>
        <v>107</v>
      </c>
      <c r="Y1179">
        <f t="shared" si="221"/>
        <v>102</v>
      </c>
      <c r="Z1179">
        <f t="shared" si="222"/>
        <v>3</v>
      </c>
      <c r="AA1179">
        <f t="shared" si="223"/>
        <v>6</v>
      </c>
      <c r="AB1179">
        <f t="shared" si="224"/>
        <v>103</v>
      </c>
      <c r="AC1179">
        <f t="shared" si="225"/>
        <v>10305</v>
      </c>
      <c r="AD1179">
        <f t="shared" si="226"/>
        <v>3</v>
      </c>
      <c r="AE1179">
        <f t="shared" si="227"/>
        <v>2</v>
      </c>
    </row>
    <row r="1180" spans="1:31" x14ac:dyDescent="0.2">
      <c r="A1180">
        <v>14</v>
      </c>
      <c r="B1180">
        <v>2</v>
      </c>
      <c r="C1180">
        <v>3</v>
      </c>
      <c r="D1180">
        <v>2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2</v>
      </c>
      <c r="K1180">
        <v>4</v>
      </c>
      <c r="L1180">
        <v>4</v>
      </c>
      <c r="M1180" s="19">
        <v>5</v>
      </c>
      <c r="N1180" s="19">
        <v>5</v>
      </c>
      <c r="O1180">
        <v>1</v>
      </c>
      <c r="P1180">
        <v>1</v>
      </c>
      <c r="T1180">
        <f t="shared" si="216"/>
        <v>14</v>
      </c>
      <c r="U1180">
        <f t="shared" si="217"/>
        <v>2</v>
      </c>
      <c r="V1180">
        <f t="shared" si="218"/>
        <v>3</v>
      </c>
      <c r="W1180">
        <f t="shared" si="219"/>
        <v>2</v>
      </c>
      <c r="X1180">
        <f t="shared" si="220"/>
        <v>202</v>
      </c>
      <c r="Y1180">
        <f t="shared" si="221"/>
        <v>204</v>
      </c>
      <c r="Z1180">
        <f t="shared" si="222"/>
        <v>0</v>
      </c>
      <c r="AA1180">
        <f t="shared" si="223"/>
        <v>4</v>
      </c>
      <c r="AB1180">
        <f t="shared" si="224"/>
        <v>205</v>
      </c>
      <c r="AC1180">
        <f t="shared" si="225"/>
        <v>20505</v>
      </c>
      <c r="AD1180">
        <f t="shared" si="226"/>
        <v>1</v>
      </c>
      <c r="AE1180">
        <f t="shared" si="227"/>
        <v>1</v>
      </c>
    </row>
    <row r="1181" spans="1:31" x14ac:dyDescent="0.2">
      <c r="A1181">
        <v>14</v>
      </c>
      <c r="B1181">
        <v>2</v>
      </c>
      <c r="C1181">
        <v>4</v>
      </c>
      <c r="D1181">
        <v>2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5</v>
      </c>
      <c r="K1181">
        <v>2</v>
      </c>
      <c r="L1181">
        <v>3</v>
      </c>
      <c r="M1181" s="19">
        <v>6</v>
      </c>
      <c r="N1181" s="19">
        <v>1</v>
      </c>
      <c r="O1181">
        <v>2</v>
      </c>
      <c r="P1181">
        <v>2</v>
      </c>
      <c r="T1181">
        <f t="shared" si="216"/>
        <v>14</v>
      </c>
      <c r="U1181">
        <f t="shared" si="217"/>
        <v>2</v>
      </c>
      <c r="V1181">
        <f t="shared" si="218"/>
        <v>4</v>
      </c>
      <c r="W1181">
        <f t="shared" si="219"/>
        <v>2</v>
      </c>
      <c r="X1181">
        <f t="shared" si="220"/>
        <v>205</v>
      </c>
      <c r="Y1181">
        <f t="shared" si="221"/>
        <v>202</v>
      </c>
      <c r="Z1181">
        <f t="shared" si="222"/>
        <v>0</v>
      </c>
      <c r="AA1181">
        <f t="shared" si="223"/>
        <v>3</v>
      </c>
      <c r="AB1181">
        <f t="shared" si="224"/>
        <v>206</v>
      </c>
      <c r="AC1181">
        <f t="shared" si="225"/>
        <v>20601</v>
      </c>
      <c r="AD1181">
        <f t="shared" si="226"/>
        <v>2</v>
      </c>
      <c r="AE1181">
        <f t="shared" si="227"/>
        <v>2</v>
      </c>
    </row>
    <row r="1182" spans="1:31" x14ac:dyDescent="0.2">
      <c r="A1182">
        <v>14</v>
      </c>
      <c r="B1182">
        <v>2</v>
      </c>
      <c r="C1182">
        <v>5</v>
      </c>
      <c r="D1182">
        <v>2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9</v>
      </c>
      <c r="K1182">
        <v>1</v>
      </c>
      <c r="L1182">
        <v>1</v>
      </c>
      <c r="M1182">
        <v>2</v>
      </c>
      <c r="N1182">
        <v>3</v>
      </c>
      <c r="O1182">
        <v>2</v>
      </c>
      <c r="P1182">
        <v>1</v>
      </c>
      <c r="T1182">
        <f t="shared" si="216"/>
        <v>14</v>
      </c>
      <c r="U1182">
        <f t="shared" si="217"/>
        <v>2</v>
      </c>
      <c r="V1182">
        <f t="shared" si="218"/>
        <v>5</v>
      </c>
      <c r="W1182">
        <f t="shared" si="219"/>
        <v>2</v>
      </c>
      <c r="X1182">
        <f t="shared" si="220"/>
        <v>209</v>
      </c>
      <c r="Y1182">
        <f t="shared" si="221"/>
        <v>201</v>
      </c>
      <c r="Z1182">
        <f t="shared" si="222"/>
        <v>0</v>
      </c>
      <c r="AA1182">
        <f t="shared" si="223"/>
        <v>1</v>
      </c>
      <c r="AB1182">
        <f t="shared" si="224"/>
        <v>202</v>
      </c>
      <c r="AC1182">
        <f t="shared" si="225"/>
        <v>20203</v>
      </c>
      <c r="AD1182">
        <f t="shared" si="226"/>
        <v>2</v>
      </c>
      <c r="AE1182">
        <f t="shared" si="227"/>
        <v>1</v>
      </c>
    </row>
    <row r="1183" spans="1:31" x14ac:dyDescent="0.2">
      <c r="A1183">
        <v>14</v>
      </c>
      <c r="B1183">
        <v>2</v>
      </c>
      <c r="C1183">
        <v>6</v>
      </c>
      <c r="D1183">
        <v>1</v>
      </c>
      <c r="E1183">
        <v>3</v>
      </c>
      <c r="F1183">
        <v>3</v>
      </c>
      <c r="G1183">
        <v>5</v>
      </c>
      <c r="H1183">
        <v>2</v>
      </c>
      <c r="I1183">
        <v>4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1</v>
      </c>
      <c r="P1183">
        <v>2</v>
      </c>
      <c r="T1183">
        <f t="shared" si="216"/>
        <v>14</v>
      </c>
      <c r="U1183">
        <f t="shared" si="217"/>
        <v>2</v>
      </c>
      <c r="V1183">
        <f t="shared" si="218"/>
        <v>6</v>
      </c>
      <c r="W1183">
        <f t="shared" si="219"/>
        <v>1</v>
      </c>
      <c r="X1183">
        <f t="shared" si="220"/>
        <v>103</v>
      </c>
      <c r="Y1183">
        <f t="shared" si="221"/>
        <v>103</v>
      </c>
      <c r="Z1183">
        <f t="shared" si="222"/>
        <v>5</v>
      </c>
      <c r="AA1183">
        <f t="shared" si="223"/>
        <v>6</v>
      </c>
      <c r="AB1183">
        <f t="shared" si="224"/>
        <v>102</v>
      </c>
      <c r="AC1183">
        <f t="shared" si="225"/>
        <v>10204</v>
      </c>
      <c r="AD1183">
        <f t="shared" si="226"/>
        <v>1</v>
      </c>
      <c r="AE1183">
        <f t="shared" si="227"/>
        <v>2</v>
      </c>
    </row>
    <row r="1184" spans="1:31" x14ac:dyDescent="0.2">
      <c r="A1184">
        <v>14</v>
      </c>
      <c r="B1184">
        <v>3</v>
      </c>
      <c r="C1184">
        <v>1</v>
      </c>
      <c r="D1184">
        <v>1</v>
      </c>
      <c r="E1184">
        <v>8</v>
      </c>
      <c r="F1184">
        <v>4</v>
      </c>
      <c r="G1184">
        <v>2</v>
      </c>
      <c r="H1184">
        <v>1</v>
      </c>
      <c r="I1184">
        <v>1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2</v>
      </c>
      <c r="T1184">
        <f t="shared" si="216"/>
        <v>14</v>
      </c>
      <c r="U1184">
        <f t="shared" si="217"/>
        <v>3</v>
      </c>
      <c r="V1184">
        <f t="shared" si="218"/>
        <v>1</v>
      </c>
      <c r="W1184">
        <f t="shared" si="219"/>
        <v>1</v>
      </c>
      <c r="X1184">
        <f t="shared" si="220"/>
        <v>108</v>
      </c>
      <c r="Y1184">
        <f t="shared" si="221"/>
        <v>104</v>
      </c>
      <c r="Z1184">
        <f t="shared" si="222"/>
        <v>2</v>
      </c>
      <c r="AA1184">
        <f t="shared" si="223"/>
        <v>6</v>
      </c>
      <c r="AB1184">
        <f t="shared" si="224"/>
        <v>101</v>
      </c>
      <c r="AC1184">
        <f t="shared" si="225"/>
        <v>10101</v>
      </c>
      <c r="AD1184">
        <f t="shared" si="226"/>
        <v>1</v>
      </c>
      <c r="AE1184">
        <f t="shared" si="227"/>
        <v>2</v>
      </c>
    </row>
    <row r="1185" spans="1:31" x14ac:dyDescent="0.2">
      <c r="A1185">
        <v>14</v>
      </c>
      <c r="B1185">
        <v>3</v>
      </c>
      <c r="C1185">
        <v>2</v>
      </c>
      <c r="D1185">
        <v>2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7</v>
      </c>
      <c r="K1185">
        <v>1</v>
      </c>
      <c r="L1185">
        <v>3</v>
      </c>
      <c r="M1185">
        <v>2</v>
      </c>
      <c r="N1185">
        <v>4</v>
      </c>
      <c r="O1185">
        <v>2</v>
      </c>
      <c r="P1185">
        <v>1</v>
      </c>
      <c r="T1185">
        <f t="shared" si="216"/>
        <v>14</v>
      </c>
      <c r="U1185">
        <f t="shared" si="217"/>
        <v>3</v>
      </c>
      <c r="V1185">
        <f t="shared" si="218"/>
        <v>2</v>
      </c>
      <c r="W1185">
        <f t="shared" si="219"/>
        <v>2</v>
      </c>
      <c r="X1185">
        <f t="shared" si="220"/>
        <v>207</v>
      </c>
      <c r="Y1185">
        <f t="shared" si="221"/>
        <v>201</v>
      </c>
      <c r="Z1185">
        <f t="shared" si="222"/>
        <v>0</v>
      </c>
      <c r="AA1185">
        <f t="shared" si="223"/>
        <v>3</v>
      </c>
      <c r="AB1185">
        <f t="shared" si="224"/>
        <v>202</v>
      </c>
      <c r="AC1185">
        <f t="shared" si="225"/>
        <v>20204</v>
      </c>
      <c r="AD1185">
        <f t="shared" si="226"/>
        <v>2</v>
      </c>
      <c r="AE1185">
        <f t="shared" si="227"/>
        <v>1</v>
      </c>
    </row>
    <row r="1186" spans="1:31" x14ac:dyDescent="0.2">
      <c r="A1186">
        <v>14</v>
      </c>
      <c r="B1186">
        <v>3</v>
      </c>
      <c r="C1186">
        <v>3</v>
      </c>
      <c r="D1186">
        <v>1</v>
      </c>
      <c r="E1186">
        <v>10</v>
      </c>
      <c r="F1186">
        <v>2</v>
      </c>
      <c r="G1186">
        <v>4</v>
      </c>
      <c r="H1186">
        <v>2</v>
      </c>
      <c r="I1186">
        <v>4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3</v>
      </c>
      <c r="P1186">
        <v>2</v>
      </c>
      <c r="T1186">
        <f t="shared" si="216"/>
        <v>14</v>
      </c>
      <c r="U1186">
        <f t="shared" si="217"/>
        <v>3</v>
      </c>
      <c r="V1186">
        <f t="shared" si="218"/>
        <v>3</v>
      </c>
      <c r="W1186">
        <f t="shared" si="219"/>
        <v>1</v>
      </c>
      <c r="X1186">
        <f t="shared" si="220"/>
        <v>110</v>
      </c>
      <c r="Y1186">
        <f t="shared" si="221"/>
        <v>102</v>
      </c>
      <c r="Z1186">
        <f t="shared" si="222"/>
        <v>4</v>
      </c>
      <c r="AA1186">
        <f t="shared" si="223"/>
        <v>6</v>
      </c>
      <c r="AB1186">
        <f t="shared" si="224"/>
        <v>102</v>
      </c>
      <c r="AC1186">
        <f t="shared" si="225"/>
        <v>10204</v>
      </c>
      <c r="AD1186">
        <f t="shared" si="226"/>
        <v>3</v>
      </c>
      <c r="AE1186">
        <f t="shared" si="227"/>
        <v>2</v>
      </c>
    </row>
    <row r="1187" spans="1:31" x14ac:dyDescent="0.2">
      <c r="A1187">
        <v>14</v>
      </c>
      <c r="B1187">
        <v>3</v>
      </c>
      <c r="C1187">
        <v>4</v>
      </c>
      <c r="D1187">
        <v>2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9</v>
      </c>
      <c r="K1187">
        <v>3</v>
      </c>
      <c r="L1187">
        <v>2</v>
      </c>
      <c r="M1187">
        <v>3</v>
      </c>
      <c r="N1187">
        <v>2</v>
      </c>
      <c r="O1187">
        <v>2</v>
      </c>
      <c r="P1187">
        <v>1</v>
      </c>
      <c r="T1187">
        <f t="shared" si="216"/>
        <v>14</v>
      </c>
      <c r="U1187">
        <f t="shared" si="217"/>
        <v>3</v>
      </c>
      <c r="V1187">
        <f t="shared" si="218"/>
        <v>4</v>
      </c>
      <c r="W1187">
        <f t="shared" si="219"/>
        <v>2</v>
      </c>
      <c r="X1187">
        <f t="shared" si="220"/>
        <v>209</v>
      </c>
      <c r="Y1187">
        <f t="shared" si="221"/>
        <v>203</v>
      </c>
      <c r="Z1187">
        <f t="shared" si="222"/>
        <v>0</v>
      </c>
      <c r="AA1187">
        <f t="shared" si="223"/>
        <v>2</v>
      </c>
      <c r="AB1187">
        <f t="shared" si="224"/>
        <v>203</v>
      </c>
      <c r="AC1187">
        <f t="shared" si="225"/>
        <v>20302</v>
      </c>
      <c r="AD1187">
        <f t="shared" si="226"/>
        <v>2</v>
      </c>
      <c r="AE1187">
        <f t="shared" si="227"/>
        <v>1</v>
      </c>
    </row>
    <row r="1188" spans="1:31" x14ac:dyDescent="0.2">
      <c r="A1188">
        <v>14</v>
      </c>
      <c r="B1188">
        <v>3</v>
      </c>
      <c r="C1188">
        <v>5</v>
      </c>
      <c r="D1188">
        <v>1</v>
      </c>
      <c r="E1188">
        <v>6</v>
      </c>
      <c r="F1188">
        <v>3</v>
      </c>
      <c r="G1188">
        <v>6</v>
      </c>
      <c r="H1188">
        <v>3</v>
      </c>
      <c r="I1188">
        <v>5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1</v>
      </c>
      <c r="P1188">
        <v>1</v>
      </c>
      <c r="T1188">
        <f t="shared" si="216"/>
        <v>14</v>
      </c>
      <c r="U1188">
        <f t="shared" si="217"/>
        <v>3</v>
      </c>
      <c r="V1188">
        <f t="shared" si="218"/>
        <v>5</v>
      </c>
      <c r="W1188">
        <f t="shared" si="219"/>
        <v>1</v>
      </c>
      <c r="X1188">
        <f t="shared" si="220"/>
        <v>106</v>
      </c>
      <c r="Y1188">
        <f t="shared" si="221"/>
        <v>103</v>
      </c>
      <c r="Z1188">
        <f t="shared" si="222"/>
        <v>6</v>
      </c>
      <c r="AA1188">
        <f t="shared" si="223"/>
        <v>6</v>
      </c>
      <c r="AB1188">
        <f t="shared" si="224"/>
        <v>103</v>
      </c>
      <c r="AC1188">
        <f t="shared" si="225"/>
        <v>10305</v>
      </c>
      <c r="AD1188">
        <f t="shared" si="226"/>
        <v>1</v>
      </c>
      <c r="AE1188">
        <f t="shared" si="227"/>
        <v>1</v>
      </c>
    </row>
    <row r="1189" spans="1:31" x14ac:dyDescent="0.2">
      <c r="A1189">
        <v>14</v>
      </c>
      <c r="B1189">
        <v>3</v>
      </c>
      <c r="C1189">
        <v>6</v>
      </c>
      <c r="D1189">
        <v>2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11</v>
      </c>
      <c r="K1189">
        <v>2</v>
      </c>
      <c r="L1189">
        <v>1</v>
      </c>
      <c r="M1189">
        <v>1</v>
      </c>
      <c r="N1189">
        <v>5</v>
      </c>
      <c r="O1189">
        <v>3</v>
      </c>
      <c r="P1189">
        <v>2</v>
      </c>
      <c r="T1189">
        <f t="shared" si="216"/>
        <v>14</v>
      </c>
      <c r="U1189">
        <f t="shared" si="217"/>
        <v>3</v>
      </c>
      <c r="V1189">
        <f t="shared" si="218"/>
        <v>6</v>
      </c>
      <c r="W1189">
        <f t="shared" si="219"/>
        <v>2</v>
      </c>
      <c r="X1189">
        <f t="shared" si="220"/>
        <v>211</v>
      </c>
      <c r="Y1189">
        <f t="shared" si="221"/>
        <v>202</v>
      </c>
      <c r="Z1189">
        <f t="shared" si="222"/>
        <v>0</v>
      </c>
      <c r="AA1189">
        <f t="shared" si="223"/>
        <v>1</v>
      </c>
      <c r="AB1189">
        <f t="shared" si="224"/>
        <v>201</v>
      </c>
      <c r="AC1189">
        <f t="shared" si="225"/>
        <v>20105</v>
      </c>
      <c r="AD1189">
        <f t="shared" si="226"/>
        <v>3</v>
      </c>
      <c r="AE1189">
        <f t="shared" si="227"/>
        <v>2</v>
      </c>
    </row>
    <row r="1190" spans="1:31" x14ac:dyDescent="0.2">
      <c r="A1190">
        <v>14</v>
      </c>
      <c r="B1190">
        <v>4</v>
      </c>
      <c r="C1190">
        <v>1</v>
      </c>
      <c r="D1190">
        <v>1</v>
      </c>
      <c r="E1190">
        <v>4</v>
      </c>
      <c r="F1190">
        <v>1</v>
      </c>
      <c r="G1190">
        <v>5</v>
      </c>
      <c r="H1190">
        <v>4</v>
      </c>
      <c r="I1190">
        <v>4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</v>
      </c>
      <c r="P1190">
        <v>2</v>
      </c>
      <c r="T1190">
        <f t="shared" si="216"/>
        <v>14</v>
      </c>
      <c r="U1190">
        <f t="shared" si="217"/>
        <v>4</v>
      </c>
      <c r="V1190">
        <f t="shared" si="218"/>
        <v>1</v>
      </c>
      <c r="W1190">
        <f t="shared" si="219"/>
        <v>1</v>
      </c>
      <c r="X1190">
        <f t="shared" si="220"/>
        <v>104</v>
      </c>
      <c r="Y1190">
        <f t="shared" si="221"/>
        <v>101</v>
      </c>
      <c r="Z1190">
        <f t="shared" si="222"/>
        <v>5</v>
      </c>
      <c r="AA1190">
        <f t="shared" si="223"/>
        <v>6</v>
      </c>
      <c r="AB1190">
        <f t="shared" si="224"/>
        <v>104</v>
      </c>
      <c r="AC1190">
        <f t="shared" si="225"/>
        <v>10404</v>
      </c>
      <c r="AD1190">
        <f t="shared" si="226"/>
        <v>2</v>
      </c>
      <c r="AE1190">
        <f t="shared" si="227"/>
        <v>2</v>
      </c>
    </row>
    <row r="1191" spans="1:31" x14ac:dyDescent="0.2">
      <c r="A1191">
        <v>14</v>
      </c>
      <c r="B1191">
        <v>4</v>
      </c>
      <c r="C1191">
        <v>2</v>
      </c>
      <c r="D1191">
        <v>2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3</v>
      </c>
      <c r="K1191">
        <v>3</v>
      </c>
      <c r="L1191">
        <v>5</v>
      </c>
      <c r="M1191">
        <v>7</v>
      </c>
      <c r="N1191">
        <v>2</v>
      </c>
      <c r="O1191">
        <v>1</v>
      </c>
      <c r="P1191">
        <v>1</v>
      </c>
      <c r="T1191">
        <f t="shared" si="216"/>
        <v>14</v>
      </c>
      <c r="U1191">
        <f t="shared" si="217"/>
        <v>4</v>
      </c>
      <c r="V1191">
        <f t="shared" si="218"/>
        <v>2</v>
      </c>
      <c r="W1191">
        <f t="shared" si="219"/>
        <v>2</v>
      </c>
      <c r="X1191">
        <f t="shared" si="220"/>
        <v>203</v>
      </c>
      <c r="Y1191">
        <f t="shared" si="221"/>
        <v>203</v>
      </c>
      <c r="Z1191">
        <f t="shared" si="222"/>
        <v>0</v>
      </c>
      <c r="AA1191">
        <f t="shared" si="223"/>
        <v>5</v>
      </c>
      <c r="AB1191">
        <f t="shared" si="224"/>
        <v>207</v>
      </c>
      <c r="AC1191">
        <f t="shared" si="225"/>
        <v>20702</v>
      </c>
      <c r="AD1191">
        <f t="shared" si="226"/>
        <v>1</v>
      </c>
      <c r="AE1191">
        <f t="shared" si="227"/>
        <v>1</v>
      </c>
    </row>
    <row r="1192" spans="1:31" x14ac:dyDescent="0.2">
      <c r="A1192">
        <v>14</v>
      </c>
      <c r="B1192">
        <v>4</v>
      </c>
      <c r="C1192">
        <v>3</v>
      </c>
      <c r="D1192">
        <v>1</v>
      </c>
      <c r="E1192">
        <v>9</v>
      </c>
      <c r="F1192">
        <v>4</v>
      </c>
      <c r="G1192">
        <v>2</v>
      </c>
      <c r="H1192">
        <v>5</v>
      </c>
      <c r="I1192">
        <v>3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3</v>
      </c>
      <c r="P1192">
        <v>1</v>
      </c>
      <c r="T1192">
        <f t="shared" si="216"/>
        <v>14</v>
      </c>
      <c r="U1192">
        <f t="shared" si="217"/>
        <v>4</v>
      </c>
      <c r="V1192">
        <f t="shared" si="218"/>
        <v>3</v>
      </c>
      <c r="W1192">
        <f t="shared" si="219"/>
        <v>1</v>
      </c>
      <c r="X1192">
        <f t="shared" si="220"/>
        <v>109</v>
      </c>
      <c r="Y1192">
        <f t="shared" si="221"/>
        <v>104</v>
      </c>
      <c r="Z1192">
        <f t="shared" si="222"/>
        <v>2</v>
      </c>
      <c r="AA1192">
        <f t="shared" si="223"/>
        <v>6</v>
      </c>
      <c r="AB1192">
        <f t="shared" si="224"/>
        <v>105</v>
      </c>
      <c r="AC1192">
        <f t="shared" si="225"/>
        <v>10503</v>
      </c>
      <c r="AD1192">
        <f t="shared" si="226"/>
        <v>3</v>
      </c>
      <c r="AE1192">
        <f t="shared" si="227"/>
        <v>1</v>
      </c>
    </row>
    <row r="1193" spans="1:31" x14ac:dyDescent="0.2">
      <c r="A1193">
        <v>14</v>
      </c>
      <c r="B1193">
        <v>4</v>
      </c>
      <c r="C1193">
        <v>4</v>
      </c>
      <c r="D1193">
        <v>1</v>
      </c>
      <c r="E1193">
        <v>2</v>
      </c>
      <c r="F1193">
        <v>5</v>
      </c>
      <c r="G1193">
        <v>1</v>
      </c>
      <c r="H1193">
        <v>3</v>
      </c>
      <c r="I1193">
        <v>1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3</v>
      </c>
      <c r="P1193">
        <v>1</v>
      </c>
      <c r="T1193">
        <f t="shared" si="216"/>
        <v>14</v>
      </c>
      <c r="U1193">
        <f t="shared" si="217"/>
        <v>4</v>
      </c>
      <c r="V1193">
        <f t="shared" si="218"/>
        <v>4</v>
      </c>
      <c r="W1193">
        <f t="shared" si="219"/>
        <v>1</v>
      </c>
      <c r="X1193">
        <f t="shared" si="220"/>
        <v>102</v>
      </c>
      <c r="Y1193">
        <f t="shared" si="221"/>
        <v>105</v>
      </c>
      <c r="Z1193">
        <f t="shared" si="222"/>
        <v>1</v>
      </c>
      <c r="AA1193">
        <f t="shared" si="223"/>
        <v>6</v>
      </c>
      <c r="AB1193">
        <f t="shared" si="224"/>
        <v>103</v>
      </c>
      <c r="AC1193">
        <f t="shared" si="225"/>
        <v>10301</v>
      </c>
      <c r="AD1193">
        <f t="shared" si="226"/>
        <v>3</v>
      </c>
      <c r="AE1193">
        <f t="shared" si="227"/>
        <v>1</v>
      </c>
    </row>
    <row r="1194" spans="1:31" x14ac:dyDescent="0.2">
      <c r="A1194">
        <v>14</v>
      </c>
      <c r="B1194">
        <v>4</v>
      </c>
      <c r="C1194">
        <v>5</v>
      </c>
      <c r="D1194">
        <v>2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8</v>
      </c>
      <c r="K1194">
        <v>4</v>
      </c>
      <c r="L1194">
        <v>1</v>
      </c>
      <c r="M1194">
        <v>6</v>
      </c>
      <c r="N1194">
        <v>4</v>
      </c>
      <c r="O1194">
        <v>1</v>
      </c>
      <c r="P1194">
        <v>2</v>
      </c>
      <c r="T1194">
        <f t="shared" si="216"/>
        <v>14</v>
      </c>
      <c r="U1194">
        <f t="shared" si="217"/>
        <v>4</v>
      </c>
      <c r="V1194">
        <f t="shared" si="218"/>
        <v>5</v>
      </c>
      <c r="W1194">
        <f t="shared" si="219"/>
        <v>2</v>
      </c>
      <c r="X1194">
        <f t="shared" si="220"/>
        <v>208</v>
      </c>
      <c r="Y1194">
        <f t="shared" si="221"/>
        <v>204</v>
      </c>
      <c r="Z1194">
        <f t="shared" si="222"/>
        <v>0</v>
      </c>
      <c r="AA1194">
        <f t="shared" si="223"/>
        <v>1</v>
      </c>
      <c r="AB1194">
        <f t="shared" si="224"/>
        <v>206</v>
      </c>
      <c r="AC1194">
        <f t="shared" si="225"/>
        <v>20604</v>
      </c>
      <c r="AD1194">
        <f t="shared" si="226"/>
        <v>1</v>
      </c>
      <c r="AE1194">
        <f t="shared" si="227"/>
        <v>2</v>
      </c>
    </row>
    <row r="1195" spans="1:31" x14ac:dyDescent="0.2">
      <c r="A1195">
        <v>14</v>
      </c>
      <c r="B1195">
        <v>4</v>
      </c>
      <c r="C1195">
        <v>6</v>
      </c>
      <c r="D1195">
        <v>2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4</v>
      </c>
      <c r="K1195">
        <v>2</v>
      </c>
      <c r="L1195">
        <v>4</v>
      </c>
      <c r="M1195">
        <v>5</v>
      </c>
      <c r="N1195">
        <v>5</v>
      </c>
      <c r="O1195">
        <v>2</v>
      </c>
      <c r="P1195">
        <v>2</v>
      </c>
      <c r="T1195">
        <f t="shared" si="216"/>
        <v>14</v>
      </c>
      <c r="U1195">
        <f t="shared" si="217"/>
        <v>4</v>
      </c>
      <c r="V1195">
        <f t="shared" si="218"/>
        <v>6</v>
      </c>
      <c r="W1195">
        <f t="shared" si="219"/>
        <v>2</v>
      </c>
      <c r="X1195">
        <f t="shared" si="220"/>
        <v>204</v>
      </c>
      <c r="Y1195">
        <f t="shared" si="221"/>
        <v>202</v>
      </c>
      <c r="Z1195">
        <f t="shared" si="222"/>
        <v>0</v>
      </c>
      <c r="AA1195">
        <f t="shared" si="223"/>
        <v>4</v>
      </c>
      <c r="AB1195">
        <f t="shared" si="224"/>
        <v>205</v>
      </c>
      <c r="AC1195">
        <f t="shared" si="225"/>
        <v>20505</v>
      </c>
      <c r="AD1195">
        <f t="shared" si="226"/>
        <v>2</v>
      </c>
      <c r="AE1195">
        <f t="shared" si="227"/>
        <v>2</v>
      </c>
    </row>
    <row r="1196" spans="1:31" x14ac:dyDescent="0.2">
      <c r="A1196">
        <v>14</v>
      </c>
      <c r="B1196">
        <v>5</v>
      </c>
      <c r="C1196">
        <v>1</v>
      </c>
      <c r="D1196">
        <v>2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</v>
      </c>
      <c r="K1196">
        <v>1</v>
      </c>
      <c r="L1196">
        <v>5</v>
      </c>
      <c r="M1196">
        <v>4</v>
      </c>
      <c r="N1196">
        <v>1</v>
      </c>
      <c r="O1196">
        <v>3</v>
      </c>
      <c r="P1196">
        <v>2</v>
      </c>
      <c r="T1196">
        <f t="shared" si="216"/>
        <v>14</v>
      </c>
      <c r="U1196">
        <f t="shared" si="217"/>
        <v>5</v>
      </c>
      <c r="V1196">
        <f t="shared" si="218"/>
        <v>1</v>
      </c>
      <c r="W1196">
        <f t="shared" si="219"/>
        <v>2</v>
      </c>
      <c r="X1196">
        <f t="shared" si="220"/>
        <v>201</v>
      </c>
      <c r="Y1196">
        <f t="shared" si="221"/>
        <v>201</v>
      </c>
      <c r="Z1196">
        <f t="shared" si="222"/>
        <v>0</v>
      </c>
      <c r="AA1196">
        <f t="shared" si="223"/>
        <v>5</v>
      </c>
      <c r="AB1196">
        <f t="shared" si="224"/>
        <v>204</v>
      </c>
      <c r="AC1196">
        <f t="shared" si="225"/>
        <v>20401</v>
      </c>
      <c r="AD1196">
        <f t="shared" si="226"/>
        <v>3</v>
      </c>
      <c r="AE1196">
        <f t="shared" si="227"/>
        <v>2</v>
      </c>
    </row>
    <row r="1197" spans="1:31" x14ac:dyDescent="0.2">
      <c r="A1197">
        <v>14</v>
      </c>
      <c r="B1197">
        <v>5</v>
      </c>
      <c r="C1197">
        <v>2</v>
      </c>
      <c r="D1197">
        <v>2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10</v>
      </c>
      <c r="K1197">
        <v>4</v>
      </c>
      <c r="L1197">
        <v>1</v>
      </c>
      <c r="M1197">
        <v>7</v>
      </c>
      <c r="N1197">
        <v>4</v>
      </c>
      <c r="O1197">
        <v>2</v>
      </c>
      <c r="P1197">
        <v>1</v>
      </c>
      <c r="T1197">
        <f t="shared" si="216"/>
        <v>14</v>
      </c>
      <c r="U1197">
        <f t="shared" si="217"/>
        <v>5</v>
      </c>
      <c r="V1197">
        <f t="shared" si="218"/>
        <v>2</v>
      </c>
      <c r="W1197">
        <f t="shared" si="219"/>
        <v>2</v>
      </c>
      <c r="X1197">
        <f t="shared" si="220"/>
        <v>210</v>
      </c>
      <c r="Y1197">
        <f t="shared" si="221"/>
        <v>204</v>
      </c>
      <c r="Z1197">
        <f t="shared" si="222"/>
        <v>0</v>
      </c>
      <c r="AA1197">
        <f t="shared" si="223"/>
        <v>1</v>
      </c>
      <c r="AB1197">
        <f t="shared" si="224"/>
        <v>207</v>
      </c>
      <c r="AC1197">
        <f t="shared" si="225"/>
        <v>20704</v>
      </c>
      <c r="AD1197">
        <f t="shared" si="226"/>
        <v>2</v>
      </c>
      <c r="AE1197">
        <f t="shared" si="227"/>
        <v>1</v>
      </c>
    </row>
    <row r="1198" spans="1:31" x14ac:dyDescent="0.2">
      <c r="A1198">
        <v>14</v>
      </c>
      <c r="B1198">
        <v>5</v>
      </c>
      <c r="C1198">
        <v>3</v>
      </c>
      <c r="D1198">
        <v>1</v>
      </c>
      <c r="E1198">
        <v>13</v>
      </c>
      <c r="F1198">
        <v>2</v>
      </c>
      <c r="G1198">
        <v>3</v>
      </c>
      <c r="H1198">
        <v>1</v>
      </c>
      <c r="I1198">
        <v>1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3</v>
      </c>
      <c r="P1198">
        <v>1</v>
      </c>
      <c r="T1198">
        <f t="shared" si="216"/>
        <v>14</v>
      </c>
      <c r="U1198">
        <f t="shared" si="217"/>
        <v>5</v>
      </c>
      <c r="V1198">
        <f t="shared" si="218"/>
        <v>3</v>
      </c>
      <c r="W1198">
        <f t="shared" si="219"/>
        <v>1</v>
      </c>
      <c r="X1198">
        <f t="shared" si="220"/>
        <v>113</v>
      </c>
      <c r="Y1198">
        <f t="shared" si="221"/>
        <v>102</v>
      </c>
      <c r="Z1198">
        <f t="shared" si="222"/>
        <v>3</v>
      </c>
      <c r="AA1198">
        <f t="shared" si="223"/>
        <v>6</v>
      </c>
      <c r="AB1198">
        <f t="shared" si="224"/>
        <v>101</v>
      </c>
      <c r="AC1198">
        <f t="shared" si="225"/>
        <v>10101</v>
      </c>
      <c r="AD1198">
        <f t="shared" si="226"/>
        <v>3</v>
      </c>
      <c r="AE1198">
        <f t="shared" si="227"/>
        <v>1</v>
      </c>
    </row>
    <row r="1199" spans="1:31" x14ac:dyDescent="0.2">
      <c r="A1199">
        <v>14</v>
      </c>
      <c r="B1199">
        <v>5</v>
      </c>
      <c r="C1199">
        <v>4</v>
      </c>
      <c r="D1199">
        <v>1</v>
      </c>
      <c r="E1199">
        <v>7</v>
      </c>
      <c r="F1199">
        <v>5</v>
      </c>
      <c r="G1199">
        <v>6</v>
      </c>
      <c r="H1199">
        <v>1</v>
      </c>
      <c r="I1199">
        <v>5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1</v>
      </c>
      <c r="P1199">
        <v>2</v>
      </c>
      <c r="T1199">
        <f t="shared" si="216"/>
        <v>14</v>
      </c>
      <c r="U1199">
        <f t="shared" si="217"/>
        <v>5</v>
      </c>
      <c r="V1199">
        <f t="shared" si="218"/>
        <v>4</v>
      </c>
      <c r="W1199">
        <f t="shared" si="219"/>
        <v>1</v>
      </c>
      <c r="X1199">
        <f t="shared" si="220"/>
        <v>107</v>
      </c>
      <c r="Y1199">
        <f t="shared" si="221"/>
        <v>105</v>
      </c>
      <c r="Z1199">
        <f t="shared" si="222"/>
        <v>6</v>
      </c>
      <c r="AA1199">
        <f t="shared" si="223"/>
        <v>6</v>
      </c>
      <c r="AB1199">
        <f t="shared" si="224"/>
        <v>101</v>
      </c>
      <c r="AC1199">
        <f t="shared" si="225"/>
        <v>10105</v>
      </c>
      <c r="AD1199">
        <f t="shared" si="226"/>
        <v>1</v>
      </c>
      <c r="AE1199">
        <f t="shared" si="227"/>
        <v>2</v>
      </c>
    </row>
    <row r="1200" spans="1:31" x14ac:dyDescent="0.2">
      <c r="A1200">
        <v>14</v>
      </c>
      <c r="B1200">
        <v>5</v>
      </c>
      <c r="C1200">
        <v>5</v>
      </c>
      <c r="D1200">
        <v>2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12</v>
      </c>
      <c r="K1200">
        <v>3</v>
      </c>
      <c r="L1200">
        <v>3</v>
      </c>
      <c r="M1200">
        <v>1</v>
      </c>
      <c r="N1200">
        <v>3</v>
      </c>
      <c r="O1200">
        <v>2</v>
      </c>
      <c r="P1200">
        <v>2</v>
      </c>
      <c r="T1200">
        <f t="shared" si="216"/>
        <v>14</v>
      </c>
      <c r="U1200">
        <f t="shared" si="217"/>
        <v>5</v>
      </c>
      <c r="V1200">
        <f t="shared" si="218"/>
        <v>5</v>
      </c>
      <c r="W1200">
        <f t="shared" si="219"/>
        <v>2</v>
      </c>
      <c r="X1200">
        <f t="shared" si="220"/>
        <v>212</v>
      </c>
      <c r="Y1200">
        <f t="shared" si="221"/>
        <v>203</v>
      </c>
      <c r="Z1200">
        <f t="shared" si="222"/>
        <v>0</v>
      </c>
      <c r="AA1200">
        <f t="shared" si="223"/>
        <v>3</v>
      </c>
      <c r="AB1200">
        <f t="shared" si="224"/>
        <v>201</v>
      </c>
      <c r="AC1200">
        <f t="shared" si="225"/>
        <v>20103</v>
      </c>
      <c r="AD1200">
        <f t="shared" si="226"/>
        <v>2</v>
      </c>
      <c r="AE1200">
        <f t="shared" si="227"/>
        <v>2</v>
      </c>
    </row>
    <row r="1201" spans="1:31" x14ac:dyDescent="0.2">
      <c r="A1201">
        <v>14</v>
      </c>
      <c r="B1201">
        <v>5</v>
      </c>
      <c r="C1201">
        <v>6</v>
      </c>
      <c r="D1201">
        <v>1</v>
      </c>
      <c r="E1201">
        <v>1</v>
      </c>
      <c r="F1201">
        <v>1</v>
      </c>
      <c r="G1201">
        <v>4</v>
      </c>
      <c r="H1201">
        <v>4</v>
      </c>
      <c r="I1201">
        <v>2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1</v>
      </c>
      <c r="P1201">
        <v>1</v>
      </c>
      <c r="T1201">
        <f t="shared" si="216"/>
        <v>14</v>
      </c>
      <c r="U1201">
        <f t="shared" si="217"/>
        <v>5</v>
      </c>
      <c r="V1201">
        <f t="shared" si="218"/>
        <v>6</v>
      </c>
      <c r="W1201">
        <f t="shared" si="219"/>
        <v>1</v>
      </c>
      <c r="X1201">
        <f t="shared" si="220"/>
        <v>101</v>
      </c>
      <c r="Y1201">
        <f t="shared" si="221"/>
        <v>101</v>
      </c>
      <c r="Z1201">
        <f t="shared" si="222"/>
        <v>4</v>
      </c>
      <c r="AA1201">
        <f t="shared" si="223"/>
        <v>6</v>
      </c>
      <c r="AB1201">
        <f t="shared" si="224"/>
        <v>104</v>
      </c>
      <c r="AC1201">
        <f t="shared" si="225"/>
        <v>10402</v>
      </c>
      <c r="AD1201">
        <f t="shared" si="226"/>
        <v>1</v>
      </c>
      <c r="AE1201">
        <f t="shared" si="227"/>
        <v>1</v>
      </c>
    </row>
    <row r="1202" spans="1:31" x14ac:dyDescent="0.2">
      <c r="A1202">
        <v>14</v>
      </c>
      <c r="B1202">
        <v>6</v>
      </c>
      <c r="C1202">
        <v>1</v>
      </c>
      <c r="D1202">
        <v>2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8</v>
      </c>
      <c r="K1202">
        <v>4</v>
      </c>
      <c r="L1202">
        <v>2</v>
      </c>
      <c r="M1202">
        <v>4</v>
      </c>
      <c r="N1202">
        <v>4</v>
      </c>
      <c r="O1202">
        <v>1</v>
      </c>
      <c r="P1202">
        <v>2</v>
      </c>
      <c r="T1202">
        <f t="shared" si="216"/>
        <v>14</v>
      </c>
      <c r="U1202">
        <f t="shared" si="217"/>
        <v>6</v>
      </c>
      <c r="V1202">
        <f t="shared" si="218"/>
        <v>1</v>
      </c>
      <c r="W1202">
        <f t="shared" si="219"/>
        <v>2</v>
      </c>
      <c r="X1202">
        <f t="shared" si="220"/>
        <v>208</v>
      </c>
      <c r="Y1202">
        <f t="shared" si="221"/>
        <v>204</v>
      </c>
      <c r="Z1202">
        <f t="shared" si="222"/>
        <v>0</v>
      </c>
      <c r="AA1202">
        <f t="shared" si="223"/>
        <v>2</v>
      </c>
      <c r="AB1202">
        <f t="shared" si="224"/>
        <v>204</v>
      </c>
      <c r="AC1202">
        <f t="shared" si="225"/>
        <v>20404</v>
      </c>
      <c r="AD1202">
        <f t="shared" si="226"/>
        <v>1</v>
      </c>
      <c r="AE1202">
        <f t="shared" si="227"/>
        <v>2</v>
      </c>
    </row>
    <row r="1203" spans="1:31" x14ac:dyDescent="0.2">
      <c r="A1203">
        <v>14</v>
      </c>
      <c r="B1203">
        <v>6</v>
      </c>
      <c r="C1203">
        <v>2</v>
      </c>
      <c r="D1203">
        <v>2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5</v>
      </c>
      <c r="K1203">
        <v>3</v>
      </c>
      <c r="L1203">
        <v>4</v>
      </c>
      <c r="M1203">
        <v>5</v>
      </c>
      <c r="N1203">
        <v>5</v>
      </c>
      <c r="O1203">
        <v>1</v>
      </c>
      <c r="P1203">
        <v>1</v>
      </c>
      <c r="T1203">
        <f t="shared" si="216"/>
        <v>14</v>
      </c>
      <c r="U1203">
        <f t="shared" si="217"/>
        <v>6</v>
      </c>
      <c r="V1203">
        <f t="shared" si="218"/>
        <v>2</v>
      </c>
      <c r="W1203">
        <f t="shared" si="219"/>
        <v>2</v>
      </c>
      <c r="X1203">
        <f t="shared" si="220"/>
        <v>205</v>
      </c>
      <c r="Y1203">
        <f t="shared" si="221"/>
        <v>203</v>
      </c>
      <c r="Z1203">
        <f t="shared" si="222"/>
        <v>0</v>
      </c>
      <c r="AA1203">
        <f t="shared" si="223"/>
        <v>4</v>
      </c>
      <c r="AB1203">
        <f t="shared" si="224"/>
        <v>205</v>
      </c>
      <c r="AC1203">
        <f t="shared" si="225"/>
        <v>20505</v>
      </c>
      <c r="AD1203">
        <f t="shared" si="226"/>
        <v>1</v>
      </c>
      <c r="AE1203">
        <f t="shared" si="227"/>
        <v>1</v>
      </c>
    </row>
    <row r="1204" spans="1:31" x14ac:dyDescent="0.2">
      <c r="A1204">
        <v>14</v>
      </c>
      <c r="B1204">
        <v>6</v>
      </c>
      <c r="C1204">
        <v>3</v>
      </c>
      <c r="D1204">
        <v>2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10</v>
      </c>
      <c r="K1204">
        <v>2</v>
      </c>
      <c r="L1204">
        <v>5</v>
      </c>
      <c r="M1204">
        <v>2</v>
      </c>
      <c r="N1204">
        <v>1</v>
      </c>
      <c r="O1204">
        <v>2</v>
      </c>
      <c r="P1204">
        <v>1</v>
      </c>
      <c r="T1204">
        <f t="shared" si="216"/>
        <v>14</v>
      </c>
      <c r="U1204">
        <f t="shared" si="217"/>
        <v>6</v>
      </c>
      <c r="V1204">
        <f t="shared" si="218"/>
        <v>3</v>
      </c>
      <c r="W1204">
        <f t="shared" si="219"/>
        <v>2</v>
      </c>
      <c r="X1204">
        <f t="shared" si="220"/>
        <v>210</v>
      </c>
      <c r="Y1204">
        <f t="shared" si="221"/>
        <v>202</v>
      </c>
      <c r="Z1204">
        <f t="shared" si="222"/>
        <v>0</v>
      </c>
      <c r="AA1204">
        <f t="shared" si="223"/>
        <v>5</v>
      </c>
      <c r="AB1204">
        <f t="shared" si="224"/>
        <v>202</v>
      </c>
      <c r="AC1204">
        <f t="shared" si="225"/>
        <v>20201</v>
      </c>
      <c r="AD1204">
        <f t="shared" si="226"/>
        <v>2</v>
      </c>
      <c r="AE1204">
        <f t="shared" si="227"/>
        <v>1</v>
      </c>
    </row>
    <row r="1205" spans="1:31" x14ac:dyDescent="0.2">
      <c r="A1205">
        <v>14</v>
      </c>
      <c r="B1205">
        <v>6</v>
      </c>
      <c r="C1205">
        <v>4</v>
      </c>
      <c r="D1205">
        <v>1</v>
      </c>
      <c r="E1205">
        <v>2</v>
      </c>
      <c r="F1205">
        <v>4</v>
      </c>
      <c r="G1205">
        <v>2</v>
      </c>
      <c r="H1205">
        <v>5</v>
      </c>
      <c r="I1205">
        <v>4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2</v>
      </c>
      <c r="P1205">
        <v>2</v>
      </c>
      <c r="T1205">
        <f t="shared" si="216"/>
        <v>14</v>
      </c>
      <c r="U1205">
        <f t="shared" si="217"/>
        <v>6</v>
      </c>
      <c r="V1205">
        <f t="shared" si="218"/>
        <v>4</v>
      </c>
      <c r="W1205">
        <f t="shared" si="219"/>
        <v>1</v>
      </c>
      <c r="X1205">
        <f t="shared" si="220"/>
        <v>102</v>
      </c>
      <c r="Y1205">
        <f t="shared" si="221"/>
        <v>104</v>
      </c>
      <c r="Z1205">
        <f t="shared" si="222"/>
        <v>2</v>
      </c>
      <c r="AA1205">
        <f t="shared" si="223"/>
        <v>6</v>
      </c>
      <c r="AB1205">
        <f t="shared" si="224"/>
        <v>105</v>
      </c>
      <c r="AC1205">
        <f t="shared" si="225"/>
        <v>10504</v>
      </c>
      <c r="AD1205">
        <f t="shared" si="226"/>
        <v>2</v>
      </c>
      <c r="AE1205">
        <f t="shared" si="227"/>
        <v>2</v>
      </c>
    </row>
    <row r="1206" spans="1:31" x14ac:dyDescent="0.2">
      <c r="A1206">
        <v>14</v>
      </c>
      <c r="B1206">
        <v>6</v>
      </c>
      <c r="C1206">
        <v>5</v>
      </c>
      <c r="D1206">
        <v>1</v>
      </c>
      <c r="E1206">
        <v>3</v>
      </c>
      <c r="F1206">
        <v>5</v>
      </c>
      <c r="G1206">
        <v>5</v>
      </c>
      <c r="H1206">
        <v>4</v>
      </c>
      <c r="I1206">
        <v>2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3</v>
      </c>
      <c r="P1206">
        <v>2</v>
      </c>
      <c r="T1206">
        <f t="shared" si="216"/>
        <v>14</v>
      </c>
      <c r="U1206">
        <f t="shared" si="217"/>
        <v>6</v>
      </c>
      <c r="V1206">
        <f t="shared" si="218"/>
        <v>5</v>
      </c>
      <c r="W1206">
        <f t="shared" si="219"/>
        <v>1</v>
      </c>
      <c r="X1206">
        <f t="shared" si="220"/>
        <v>103</v>
      </c>
      <c r="Y1206">
        <f t="shared" si="221"/>
        <v>105</v>
      </c>
      <c r="Z1206">
        <f t="shared" si="222"/>
        <v>5</v>
      </c>
      <c r="AA1206">
        <f t="shared" si="223"/>
        <v>6</v>
      </c>
      <c r="AB1206">
        <f t="shared" si="224"/>
        <v>104</v>
      </c>
      <c r="AC1206">
        <f t="shared" si="225"/>
        <v>10402</v>
      </c>
      <c r="AD1206">
        <f t="shared" si="226"/>
        <v>3</v>
      </c>
      <c r="AE1206">
        <f t="shared" si="227"/>
        <v>2</v>
      </c>
    </row>
    <row r="1207" spans="1:31" x14ac:dyDescent="0.2">
      <c r="A1207">
        <v>14</v>
      </c>
      <c r="B1207">
        <v>6</v>
      </c>
      <c r="C1207">
        <v>6</v>
      </c>
      <c r="D1207">
        <v>1</v>
      </c>
      <c r="E1207">
        <v>6</v>
      </c>
      <c r="F1207">
        <v>3</v>
      </c>
      <c r="G1207">
        <v>4</v>
      </c>
      <c r="H1207">
        <v>3</v>
      </c>
      <c r="I1207">
        <v>3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2</v>
      </c>
      <c r="P1207">
        <v>1</v>
      </c>
      <c r="T1207">
        <f t="shared" si="216"/>
        <v>14</v>
      </c>
      <c r="U1207">
        <f t="shared" si="217"/>
        <v>6</v>
      </c>
      <c r="V1207">
        <f t="shared" si="218"/>
        <v>6</v>
      </c>
      <c r="W1207">
        <f t="shared" si="219"/>
        <v>1</v>
      </c>
      <c r="X1207">
        <f t="shared" si="220"/>
        <v>106</v>
      </c>
      <c r="Y1207">
        <f t="shared" si="221"/>
        <v>103</v>
      </c>
      <c r="Z1207">
        <f t="shared" si="222"/>
        <v>4</v>
      </c>
      <c r="AA1207">
        <f t="shared" si="223"/>
        <v>6</v>
      </c>
      <c r="AB1207">
        <f t="shared" si="224"/>
        <v>103</v>
      </c>
      <c r="AC1207">
        <f t="shared" si="225"/>
        <v>10303</v>
      </c>
      <c r="AD1207">
        <f t="shared" si="226"/>
        <v>2</v>
      </c>
      <c r="AE1207">
        <f t="shared" si="227"/>
        <v>1</v>
      </c>
    </row>
    <row r="1208" spans="1:31" x14ac:dyDescent="0.2">
      <c r="A1208">
        <v>14</v>
      </c>
      <c r="B1208">
        <v>7</v>
      </c>
      <c r="C1208">
        <v>1</v>
      </c>
      <c r="D1208">
        <v>2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10</v>
      </c>
      <c r="K1208">
        <v>3</v>
      </c>
      <c r="L1208">
        <v>4</v>
      </c>
      <c r="M1208">
        <v>2</v>
      </c>
      <c r="N1208">
        <v>3</v>
      </c>
      <c r="O1208">
        <v>1</v>
      </c>
      <c r="P1208">
        <v>2</v>
      </c>
      <c r="T1208">
        <f t="shared" si="216"/>
        <v>14</v>
      </c>
      <c r="U1208">
        <f t="shared" si="217"/>
        <v>7</v>
      </c>
      <c r="V1208">
        <f t="shared" si="218"/>
        <v>1</v>
      </c>
      <c r="W1208">
        <f t="shared" si="219"/>
        <v>2</v>
      </c>
      <c r="X1208">
        <f t="shared" si="220"/>
        <v>210</v>
      </c>
      <c r="Y1208">
        <f t="shared" si="221"/>
        <v>203</v>
      </c>
      <c r="Z1208">
        <f t="shared" si="222"/>
        <v>0</v>
      </c>
      <c r="AA1208">
        <f t="shared" si="223"/>
        <v>4</v>
      </c>
      <c r="AB1208">
        <f t="shared" si="224"/>
        <v>202</v>
      </c>
      <c r="AC1208">
        <f t="shared" si="225"/>
        <v>20203</v>
      </c>
      <c r="AD1208">
        <f t="shared" si="226"/>
        <v>1</v>
      </c>
      <c r="AE1208">
        <f t="shared" si="227"/>
        <v>2</v>
      </c>
    </row>
    <row r="1209" spans="1:31" x14ac:dyDescent="0.2">
      <c r="A1209">
        <v>14</v>
      </c>
      <c r="B1209">
        <v>7</v>
      </c>
      <c r="C1209">
        <v>2</v>
      </c>
      <c r="D1209">
        <v>2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5</v>
      </c>
      <c r="K1209">
        <v>2</v>
      </c>
      <c r="L1209">
        <v>2</v>
      </c>
      <c r="M1209">
        <v>3</v>
      </c>
      <c r="N1209">
        <v>1</v>
      </c>
      <c r="O1209">
        <v>2</v>
      </c>
      <c r="P1209">
        <v>1</v>
      </c>
      <c r="T1209">
        <f t="shared" si="216"/>
        <v>14</v>
      </c>
      <c r="U1209">
        <f t="shared" si="217"/>
        <v>7</v>
      </c>
      <c r="V1209">
        <f t="shared" si="218"/>
        <v>2</v>
      </c>
      <c r="W1209">
        <f t="shared" si="219"/>
        <v>2</v>
      </c>
      <c r="X1209">
        <f t="shared" si="220"/>
        <v>205</v>
      </c>
      <c r="Y1209">
        <f t="shared" si="221"/>
        <v>202</v>
      </c>
      <c r="Z1209">
        <f t="shared" si="222"/>
        <v>0</v>
      </c>
      <c r="AA1209">
        <f t="shared" si="223"/>
        <v>2</v>
      </c>
      <c r="AB1209">
        <f t="shared" si="224"/>
        <v>203</v>
      </c>
      <c r="AC1209">
        <f t="shared" si="225"/>
        <v>20301</v>
      </c>
      <c r="AD1209">
        <f t="shared" si="226"/>
        <v>2</v>
      </c>
      <c r="AE1209">
        <f t="shared" si="227"/>
        <v>1</v>
      </c>
    </row>
    <row r="1210" spans="1:31" x14ac:dyDescent="0.2">
      <c r="A1210">
        <v>14</v>
      </c>
      <c r="B1210">
        <v>7</v>
      </c>
      <c r="C1210">
        <v>3</v>
      </c>
      <c r="D1210">
        <v>1</v>
      </c>
      <c r="E1210">
        <v>6</v>
      </c>
      <c r="F1210">
        <v>1</v>
      </c>
      <c r="G1210">
        <v>4</v>
      </c>
      <c r="H1210">
        <v>4</v>
      </c>
      <c r="I1210">
        <v>3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1</v>
      </c>
      <c r="P1210">
        <v>2</v>
      </c>
      <c r="T1210">
        <f t="shared" si="216"/>
        <v>14</v>
      </c>
      <c r="U1210">
        <f t="shared" si="217"/>
        <v>7</v>
      </c>
      <c r="V1210">
        <f t="shared" si="218"/>
        <v>3</v>
      </c>
      <c r="W1210">
        <f t="shared" si="219"/>
        <v>1</v>
      </c>
      <c r="X1210">
        <f t="shared" si="220"/>
        <v>106</v>
      </c>
      <c r="Y1210">
        <f t="shared" si="221"/>
        <v>101</v>
      </c>
      <c r="Z1210">
        <f t="shared" si="222"/>
        <v>4</v>
      </c>
      <c r="AA1210">
        <f t="shared" si="223"/>
        <v>6</v>
      </c>
      <c r="AB1210">
        <f t="shared" si="224"/>
        <v>104</v>
      </c>
      <c r="AC1210">
        <f t="shared" si="225"/>
        <v>10403</v>
      </c>
      <c r="AD1210">
        <f t="shared" si="226"/>
        <v>1</v>
      </c>
      <c r="AE1210">
        <f t="shared" si="227"/>
        <v>2</v>
      </c>
    </row>
    <row r="1211" spans="1:31" x14ac:dyDescent="0.2">
      <c r="A1211">
        <v>14</v>
      </c>
      <c r="B1211">
        <v>7</v>
      </c>
      <c r="C1211">
        <v>4</v>
      </c>
      <c r="D1211">
        <v>1</v>
      </c>
      <c r="E1211">
        <v>11</v>
      </c>
      <c r="F1211">
        <v>3</v>
      </c>
      <c r="G1211">
        <v>2</v>
      </c>
      <c r="H1211">
        <v>5</v>
      </c>
      <c r="I1211">
        <v>5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3</v>
      </c>
      <c r="P1211">
        <v>2</v>
      </c>
      <c r="T1211">
        <f t="shared" si="216"/>
        <v>14</v>
      </c>
      <c r="U1211">
        <f t="shared" si="217"/>
        <v>7</v>
      </c>
      <c r="V1211">
        <f t="shared" si="218"/>
        <v>4</v>
      </c>
      <c r="W1211">
        <f t="shared" si="219"/>
        <v>1</v>
      </c>
      <c r="X1211">
        <f t="shared" si="220"/>
        <v>111</v>
      </c>
      <c r="Y1211">
        <f t="shared" si="221"/>
        <v>103</v>
      </c>
      <c r="Z1211">
        <f t="shared" si="222"/>
        <v>2</v>
      </c>
      <c r="AA1211">
        <f t="shared" si="223"/>
        <v>6</v>
      </c>
      <c r="AB1211">
        <f t="shared" si="224"/>
        <v>105</v>
      </c>
      <c r="AC1211">
        <f t="shared" si="225"/>
        <v>10505</v>
      </c>
      <c r="AD1211">
        <f t="shared" si="226"/>
        <v>3</v>
      </c>
      <c r="AE1211">
        <f t="shared" si="227"/>
        <v>2</v>
      </c>
    </row>
    <row r="1212" spans="1:31" x14ac:dyDescent="0.2">
      <c r="A1212">
        <v>14</v>
      </c>
      <c r="B1212">
        <v>7</v>
      </c>
      <c r="C1212">
        <v>5</v>
      </c>
      <c r="D1212">
        <v>2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11</v>
      </c>
      <c r="K1212">
        <v>4</v>
      </c>
      <c r="L1212">
        <v>2</v>
      </c>
      <c r="M1212">
        <v>1</v>
      </c>
      <c r="N1212">
        <v>2</v>
      </c>
      <c r="O1212">
        <v>1</v>
      </c>
      <c r="P1212">
        <v>1</v>
      </c>
      <c r="T1212">
        <f t="shared" si="216"/>
        <v>14</v>
      </c>
      <c r="U1212">
        <f t="shared" si="217"/>
        <v>7</v>
      </c>
      <c r="V1212">
        <f t="shared" si="218"/>
        <v>5</v>
      </c>
      <c r="W1212">
        <f t="shared" si="219"/>
        <v>2</v>
      </c>
      <c r="X1212">
        <f t="shared" si="220"/>
        <v>211</v>
      </c>
      <c r="Y1212">
        <f t="shared" si="221"/>
        <v>204</v>
      </c>
      <c r="Z1212">
        <f t="shared" si="222"/>
        <v>0</v>
      </c>
      <c r="AA1212">
        <f t="shared" si="223"/>
        <v>2</v>
      </c>
      <c r="AB1212">
        <f t="shared" si="224"/>
        <v>201</v>
      </c>
      <c r="AC1212">
        <f t="shared" si="225"/>
        <v>20102</v>
      </c>
      <c r="AD1212">
        <f t="shared" si="226"/>
        <v>1</v>
      </c>
      <c r="AE1212">
        <f t="shared" si="227"/>
        <v>1</v>
      </c>
    </row>
    <row r="1213" spans="1:31" x14ac:dyDescent="0.2">
      <c r="A1213">
        <v>14</v>
      </c>
      <c r="B1213">
        <v>7</v>
      </c>
      <c r="C1213">
        <v>6</v>
      </c>
      <c r="D1213">
        <v>1</v>
      </c>
      <c r="E1213">
        <v>12</v>
      </c>
      <c r="F1213">
        <v>4</v>
      </c>
      <c r="G1213">
        <v>6</v>
      </c>
      <c r="H1213">
        <v>2</v>
      </c>
      <c r="I1213">
        <v>2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3</v>
      </c>
      <c r="P1213">
        <v>1</v>
      </c>
      <c r="T1213">
        <f t="shared" si="216"/>
        <v>14</v>
      </c>
      <c r="U1213">
        <f t="shared" si="217"/>
        <v>7</v>
      </c>
      <c r="V1213">
        <f t="shared" si="218"/>
        <v>6</v>
      </c>
      <c r="W1213">
        <f t="shared" si="219"/>
        <v>1</v>
      </c>
      <c r="X1213">
        <f t="shared" si="220"/>
        <v>112</v>
      </c>
      <c r="Y1213">
        <f t="shared" si="221"/>
        <v>104</v>
      </c>
      <c r="Z1213">
        <f t="shared" si="222"/>
        <v>6</v>
      </c>
      <c r="AA1213">
        <f t="shared" si="223"/>
        <v>6</v>
      </c>
      <c r="AB1213">
        <f t="shared" si="224"/>
        <v>102</v>
      </c>
      <c r="AC1213">
        <f t="shared" si="225"/>
        <v>10202</v>
      </c>
      <c r="AD1213">
        <f t="shared" si="226"/>
        <v>3</v>
      </c>
      <c r="AE1213">
        <f t="shared" si="227"/>
        <v>1</v>
      </c>
    </row>
    <row r="1214" spans="1:31" x14ac:dyDescent="0.2">
      <c r="A1214">
        <v>14</v>
      </c>
      <c r="B1214">
        <v>8</v>
      </c>
      <c r="C1214">
        <v>1</v>
      </c>
      <c r="D1214">
        <v>2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9</v>
      </c>
      <c r="K1214">
        <v>1</v>
      </c>
      <c r="L1214">
        <v>2</v>
      </c>
      <c r="M1214">
        <v>7</v>
      </c>
      <c r="N1214">
        <v>1</v>
      </c>
      <c r="O1214">
        <v>1</v>
      </c>
      <c r="P1214">
        <v>1</v>
      </c>
      <c r="T1214">
        <f t="shared" si="216"/>
        <v>14</v>
      </c>
      <c r="U1214">
        <f t="shared" si="217"/>
        <v>8</v>
      </c>
      <c r="V1214">
        <f t="shared" si="218"/>
        <v>1</v>
      </c>
      <c r="W1214">
        <f t="shared" si="219"/>
        <v>2</v>
      </c>
      <c r="X1214">
        <f t="shared" si="220"/>
        <v>209</v>
      </c>
      <c r="Y1214">
        <f t="shared" si="221"/>
        <v>201</v>
      </c>
      <c r="Z1214">
        <f t="shared" si="222"/>
        <v>0</v>
      </c>
      <c r="AA1214">
        <f t="shared" si="223"/>
        <v>2</v>
      </c>
      <c r="AB1214">
        <f t="shared" si="224"/>
        <v>207</v>
      </c>
      <c r="AC1214">
        <f t="shared" si="225"/>
        <v>20701</v>
      </c>
      <c r="AD1214">
        <f t="shared" si="226"/>
        <v>1</v>
      </c>
      <c r="AE1214">
        <f t="shared" si="227"/>
        <v>1</v>
      </c>
    </row>
    <row r="1215" spans="1:31" x14ac:dyDescent="0.2">
      <c r="A1215">
        <v>14</v>
      </c>
      <c r="B1215">
        <v>8</v>
      </c>
      <c r="C1215">
        <v>2</v>
      </c>
      <c r="D1215">
        <v>1</v>
      </c>
      <c r="E1215">
        <v>13</v>
      </c>
      <c r="F1215">
        <v>2</v>
      </c>
      <c r="G1215">
        <v>1</v>
      </c>
      <c r="H1215">
        <v>1</v>
      </c>
      <c r="I1215">
        <v>1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2</v>
      </c>
      <c r="P1215">
        <v>2</v>
      </c>
      <c r="T1215">
        <f t="shared" si="216"/>
        <v>14</v>
      </c>
      <c r="U1215">
        <f t="shared" si="217"/>
        <v>8</v>
      </c>
      <c r="V1215">
        <f t="shared" si="218"/>
        <v>2</v>
      </c>
      <c r="W1215">
        <f t="shared" si="219"/>
        <v>1</v>
      </c>
      <c r="X1215">
        <f t="shared" si="220"/>
        <v>113</v>
      </c>
      <c r="Y1215">
        <f t="shared" si="221"/>
        <v>102</v>
      </c>
      <c r="Z1215">
        <f t="shared" si="222"/>
        <v>1</v>
      </c>
      <c r="AA1215">
        <f t="shared" si="223"/>
        <v>6</v>
      </c>
      <c r="AB1215">
        <f t="shared" si="224"/>
        <v>101</v>
      </c>
      <c r="AC1215">
        <f t="shared" si="225"/>
        <v>10101</v>
      </c>
      <c r="AD1215">
        <f t="shared" si="226"/>
        <v>2</v>
      </c>
      <c r="AE1215">
        <f t="shared" si="227"/>
        <v>2</v>
      </c>
    </row>
    <row r="1216" spans="1:31" x14ac:dyDescent="0.2">
      <c r="A1216">
        <v>14</v>
      </c>
      <c r="B1216">
        <v>8</v>
      </c>
      <c r="C1216">
        <v>3</v>
      </c>
      <c r="D1216">
        <v>1</v>
      </c>
      <c r="E1216">
        <v>12</v>
      </c>
      <c r="F1216">
        <v>3</v>
      </c>
      <c r="G1216">
        <v>3</v>
      </c>
      <c r="H1216">
        <v>3</v>
      </c>
      <c r="I1216">
        <v>2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2</v>
      </c>
      <c r="P1216">
        <v>2</v>
      </c>
      <c r="T1216">
        <f t="shared" si="216"/>
        <v>14</v>
      </c>
      <c r="U1216">
        <f t="shared" si="217"/>
        <v>8</v>
      </c>
      <c r="V1216">
        <f t="shared" si="218"/>
        <v>3</v>
      </c>
      <c r="W1216">
        <f t="shared" si="219"/>
        <v>1</v>
      </c>
      <c r="X1216">
        <f t="shared" si="220"/>
        <v>112</v>
      </c>
      <c r="Y1216">
        <f t="shared" si="221"/>
        <v>103</v>
      </c>
      <c r="Z1216">
        <f t="shared" si="222"/>
        <v>3</v>
      </c>
      <c r="AA1216">
        <f t="shared" si="223"/>
        <v>6</v>
      </c>
      <c r="AB1216">
        <f t="shared" si="224"/>
        <v>103</v>
      </c>
      <c r="AC1216">
        <f t="shared" si="225"/>
        <v>10302</v>
      </c>
      <c r="AD1216">
        <f t="shared" si="226"/>
        <v>2</v>
      </c>
      <c r="AE1216">
        <f t="shared" si="227"/>
        <v>2</v>
      </c>
    </row>
    <row r="1217" spans="1:31" x14ac:dyDescent="0.2">
      <c r="A1217">
        <v>14</v>
      </c>
      <c r="B1217">
        <v>8</v>
      </c>
      <c r="C1217">
        <v>4</v>
      </c>
      <c r="D1217">
        <v>1</v>
      </c>
      <c r="E1217">
        <v>14</v>
      </c>
      <c r="F1217">
        <v>5</v>
      </c>
      <c r="G1217">
        <v>5</v>
      </c>
      <c r="H1217">
        <v>2</v>
      </c>
      <c r="I1217">
        <v>3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2</v>
      </c>
      <c r="P1217">
        <v>1</v>
      </c>
      <c r="T1217">
        <f t="shared" si="216"/>
        <v>14</v>
      </c>
      <c r="U1217">
        <f t="shared" si="217"/>
        <v>8</v>
      </c>
      <c r="V1217">
        <f t="shared" si="218"/>
        <v>4</v>
      </c>
      <c r="W1217">
        <f t="shared" si="219"/>
        <v>1</v>
      </c>
      <c r="X1217">
        <f t="shared" si="220"/>
        <v>114</v>
      </c>
      <c r="Y1217">
        <f t="shared" si="221"/>
        <v>105</v>
      </c>
      <c r="Z1217">
        <f t="shared" si="222"/>
        <v>5</v>
      </c>
      <c r="AA1217">
        <f t="shared" si="223"/>
        <v>6</v>
      </c>
      <c r="AB1217">
        <f t="shared" si="224"/>
        <v>102</v>
      </c>
      <c r="AC1217">
        <f t="shared" si="225"/>
        <v>10203</v>
      </c>
      <c r="AD1217">
        <f t="shared" si="226"/>
        <v>2</v>
      </c>
      <c r="AE1217">
        <f t="shared" si="227"/>
        <v>1</v>
      </c>
    </row>
    <row r="1218" spans="1:31" x14ac:dyDescent="0.2">
      <c r="A1218">
        <v>14</v>
      </c>
      <c r="B1218">
        <v>8</v>
      </c>
      <c r="C1218">
        <v>5</v>
      </c>
      <c r="D1218">
        <v>2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6</v>
      </c>
      <c r="K1218">
        <v>1</v>
      </c>
      <c r="L1218">
        <v>3</v>
      </c>
      <c r="M1218">
        <v>6</v>
      </c>
      <c r="N1218">
        <v>3</v>
      </c>
      <c r="O1218">
        <v>3</v>
      </c>
      <c r="P1218">
        <v>1</v>
      </c>
      <c r="T1218">
        <f t="shared" si="216"/>
        <v>14</v>
      </c>
      <c r="U1218">
        <f t="shared" si="217"/>
        <v>8</v>
      </c>
      <c r="V1218">
        <f t="shared" si="218"/>
        <v>5</v>
      </c>
      <c r="W1218">
        <f t="shared" si="219"/>
        <v>2</v>
      </c>
      <c r="X1218">
        <f t="shared" si="220"/>
        <v>206</v>
      </c>
      <c r="Y1218">
        <f t="shared" si="221"/>
        <v>201</v>
      </c>
      <c r="Z1218">
        <f t="shared" si="222"/>
        <v>0</v>
      </c>
      <c r="AA1218">
        <f t="shared" si="223"/>
        <v>3</v>
      </c>
      <c r="AB1218">
        <f t="shared" si="224"/>
        <v>206</v>
      </c>
      <c r="AC1218">
        <f t="shared" si="225"/>
        <v>20603</v>
      </c>
      <c r="AD1218">
        <f t="shared" si="226"/>
        <v>3</v>
      </c>
      <c r="AE1218">
        <f t="shared" si="227"/>
        <v>1</v>
      </c>
    </row>
    <row r="1219" spans="1:31" x14ac:dyDescent="0.2">
      <c r="A1219">
        <v>14</v>
      </c>
      <c r="B1219">
        <v>8</v>
      </c>
      <c r="C1219">
        <v>6</v>
      </c>
      <c r="D1219">
        <v>2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3</v>
      </c>
      <c r="K1219">
        <v>2</v>
      </c>
      <c r="L1219">
        <v>5</v>
      </c>
      <c r="M1219">
        <v>2</v>
      </c>
      <c r="N1219">
        <v>5</v>
      </c>
      <c r="O1219">
        <v>3</v>
      </c>
      <c r="P1219">
        <v>2</v>
      </c>
      <c r="T1219">
        <f t="shared" ref="T1219:T1282" si="228">A1219</f>
        <v>14</v>
      </c>
      <c r="U1219">
        <f t="shared" ref="U1219:U1282" si="229">B1219</f>
        <v>8</v>
      </c>
      <c r="V1219">
        <f t="shared" ref="V1219:V1282" si="230">C1219</f>
        <v>6</v>
      </c>
      <c r="W1219">
        <f t="shared" ref="W1219:W1282" si="231">D1219</f>
        <v>2</v>
      </c>
      <c r="X1219">
        <f t="shared" ref="X1219:X1282" si="232">IF($W1219&lt;2,100+E1219,200+J1219)</f>
        <v>203</v>
      </c>
      <c r="Y1219">
        <f t="shared" ref="Y1219:Y1282" si="233">IF($W1219&lt;2,100+F1219,200+K1219)</f>
        <v>202</v>
      </c>
      <c r="Z1219">
        <f t="shared" ref="Z1219:Z1282" si="234">IF($W1219&lt;2,G1219,0)</f>
        <v>0</v>
      </c>
      <c r="AA1219">
        <f t="shared" ref="AA1219:AA1282" si="235">IF($W1219&lt;2,6,L1219)</f>
        <v>5</v>
      </c>
      <c r="AB1219">
        <f t="shared" ref="AB1219:AB1282" si="236">W1219*100+H1219+M1219</f>
        <v>202</v>
      </c>
      <c r="AC1219">
        <f t="shared" ref="AC1219:AC1282" si="237">AB1219*100+I1219+N1219</f>
        <v>20205</v>
      </c>
      <c r="AD1219">
        <f t="shared" ref="AD1219:AD1282" si="238">O1219</f>
        <v>3</v>
      </c>
      <c r="AE1219">
        <f t="shared" ref="AE1219:AE1282" si="239">P1219</f>
        <v>2</v>
      </c>
    </row>
    <row r="1220" spans="1:31" x14ac:dyDescent="0.2">
      <c r="A1220">
        <v>14</v>
      </c>
      <c r="B1220">
        <v>9</v>
      </c>
      <c r="C1220">
        <v>1</v>
      </c>
      <c r="D1220">
        <v>1</v>
      </c>
      <c r="E1220">
        <v>10</v>
      </c>
      <c r="F1220">
        <v>4</v>
      </c>
      <c r="G1220">
        <v>6</v>
      </c>
      <c r="H1220">
        <v>3</v>
      </c>
      <c r="I1220">
        <v>1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2</v>
      </c>
      <c r="P1220">
        <v>2</v>
      </c>
      <c r="T1220">
        <f t="shared" si="228"/>
        <v>14</v>
      </c>
      <c r="U1220">
        <f t="shared" si="229"/>
        <v>9</v>
      </c>
      <c r="V1220">
        <f t="shared" si="230"/>
        <v>1</v>
      </c>
      <c r="W1220">
        <f t="shared" si="231"/>
        <v>1</v>
      </c>
      <c r="X1220">
        <f t="shared" si="232"/>
        <v>110</v>
      </c>
      <c r="Y1220">
        <f t="shared" si="233"/>
        <v>104</v>
      </c>
      <c r="Z1220">
        <f t="shared" si="234"/>
        <v>6</v>
      </c>
      <c r="AA1220">
        <f t="shared" si="235"/>
        <v>6</v>
      </c>
      <c r="AB1220">
        <f t="shared" si="236"/>
        <v>103</v>
      </c>
      <c r="AC1220">
        <f t="shared" si="237"/>
        <v>10301</v>
      </c>
      <c r="AD1220">
        <f t="shared" si="238"/>
        <v>2</v>
      </c>
      <c r="AE1220">
        <f t="shared" si="239"/>
        <v>2</v>
      </c>
    </row>
    <row r="1221" spans="1:31" x14ac:dyDescent="0.2">
      <c r="A1221">
        <v>14</v>
      </c>
      <c r="B1221">
        <v>9</v>
      </c>
      <c r="C1221">
        <v>2</v>
      </c>
      <c r="D1221">
        <v>1</v>
      </c>
      <c r="E1221">
        <v>5</v>
      </c>
      <c r="F1221">
        <v>1</v>
      </c>
      <c r="G1221">
        <v>3</v>
      </c>
      <c r="H1221">
        <v>1</v>
      </c>
      <c r="I1221">
        <v>3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3</v>
      </c>
      <c r="P1221">
        <v>2</v>
      </c>
      <c r="T1221">
        <f t="shared" si="228"/>
        <v>14</v>
      </c>
      <c r="U1221">
        <f t="shared" si="229"/>
        <v>9</v>
      </c>
      <c r="V1221">
        <f t="shared" si="230"/>
        <v>2</v>
      </c>
      <c r="W1221">
        <f t="shared" si="231"/>
        <v>1</v>
      </c>
      <c r="X1221">
        <f t="shared" si="232"/>
        <v>105</v>
      </c>
      <c r="Y1221">
        <f t="shared" si="233"/>
        <v>101</v>
      </c>
      <c r="Z1221">
        <f t="shared" si="234"/>
        <v>3</v>
      </c>
      <c r="AA1221">
        <f t="shared" si="235"/>
        <v>6</v>
      </c>
      <c r="AB1221">
        <f t="shared" si="236"/>
        <v>101</v>
      </c>
      <c r="AC1221">
        <f t="shared" si="237"/>
        <v>10103</v>
      </c>
      <c r="AD1221">
        <f t="shared" si="238"/>
        <v>3</v>
      </c>
      <c r="AE1221">
        <f t="shared" si="239"/>
        <v>2</v>
      </c>
    </row>
    <row r="1222" spans="1:31" x14ac:dyDescent="0.2">
      <c r="A1222">
        <v>14</v>
      </c>
      <c r="B1222">
        <v>9</v>
      </c>
      <c r="C1222">
        <v>3</v>
      </c>
      <c r="D1222">
        <v>2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12</v>
      </c>
      <c r="K1222">
        <v>1</v>
      </c>
      <c r="L1222">
        <v>1</v>
      </c>
      <c r="M1222" s="19">
        <v>3</v>
      </c>
      <c r="N1222" s="19">
        <v>2</v>
      </c>
      <c r="O1222">
        <v>1</v>
      </c>
      <c r="P1222">
        <v>2</v>
      </c>
      <c r="T1222">
        <f t="shared" si="228"/>
        <v>14</v>
      </c>
      <c r="U1222">
        <f t="shared" si="229"/>
        <v>9</v>
      </c>
      <c r="V1222">
        <f t="shared" si="230"/>
        <v>3</v>
      </c>
      <c r="W1222">
        <f t="shared" si="231"/>
        <v>2</v>
      </c>
      <c r="X1222">
        <f t="shared" si="232"/>
        <v>212</v>
      </c>
      <c r="Y1222">
        <f t="shared" si="233"/>
        <v>201</v>
      </c>
      <c r="Z1222">
        <f t="shared" si="234"/>
        <v>0</v>
      </c>
      <c r="AA1222">
        <f t="shared" si="235"/>
        <v>1</v>
      </c>
      <c r="AB1222">
        <f t="shared" si="236"/>
        <v>203</v>
      </c>
      <c r="AC1222">
        <f t="shared" si="237"/>
        <v>20302</v>
      </c>
      <c r="AD1222">
        <f t="shared" si="238"/>
        <v>1</v>
      </c>
      <c r="AE1222">
        <f t="shared" si="239"/>
        <v>2</v>
      </c>
    </row>
    <row r="1223" spans="1:31" x14ac:dyDescent="0.2">
      <c r="A1223">
        <v>14</v>
      </c>
      <c r="B1223">
        <v>9</v>
      </c>
      <c r="C1223">
        <v>4</v>
      </c>
      <c r="D1223">
        <v>2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2</v>
      </c>
      <c r="K1223">
        <v>3</v>
      </c>
      <c r="L1223">
        <v>5</v>
      </c>
      <c r="M1223" s="19">
        <v>4</v>
      </c>
      <c r="N1223" s="19">
        <v>3</v>
      </c>
      <c r="O1223">
        <v>3</v>
      </c>
      <c r="P1223">
        <v>1</v>
      </c>
      <c r="T1223">
        <f t="shared" si="228"/>
        <v>14</v>
      </c>
      <c r="U1223">
        <f t="shared" si="229"/>
        <v>9</v>
      </c>
      <c r="V1223">
        <f t="shared" si="230"/>
        <v>4</v>
      </c>
      <c r="W1223">
        <f t="shared" si="231"/>
        <v>2</v>
      </c>
      <c r="X1223">
        <f t="shared" si="232"/>
        <v>202</v>
      </c>
      <c r="Y1223">
        <f t="shared" si="233"/>
        <v>203</v>
      </c>
      <c r="Z1223">
        <f t="shared" si="234"/>
        <v>0</v>
      </c>
      <c r="AA1223">
        <f t="shared" si="235"/>
        <v>5</v>
      </c>
      <c r="AB1223">
        <f t="shared" si="236"/>
        <v>204</v>
      </c>
      <c r="AC1223">
        <f t="shared" si="237"/>
        <v>20403</v>
      </c>
      <c r="AD1223">
        <f t="shared" si="238"/>
        <v>3</v>
      </c>
      <c r="AE1223">
        <f t="shared" si="239"/>
        <v>1</v>
      </c>
    </row>
    <row r="1224" spans="1:31" x14ac:dyDescent="0.2">
      <c r="A1224">
        <v>14</v>
      </c>
      <c r="B1224">
        <v>9</v>
      </c>
      <c r="C1224">
        <v>5</v>
      </c>
      <c r="D1224">
        <v>1</v>
      </c>
      <c r="E1224">
        <v>4</v>
      </c>
      <c r="F1224">
        <v>2</v>
      </c>
      <c r="G1224">
        <v>2</v>
      </c>
      <c r="H1224">
        <v>5</v>
      </c>
      <c r="I1224">
        <v>4</v>
      </c>
      <c r="J1224">
        <v>0</v>
      </c>
      <c r="K1224">
        <v>0</v>
      </c>
      <c r="L1224">
        <v>0</v>
      </c>
      <c r="M1224" s="19">
        <v>0</v>
      </c>
      <c r="N1224" s="19">
        <v>0</v>
      </c>
      <c r="O1224">
        <v>2</v>
      </c>
      <c r="P1224">
        <v>1</v>
      </c>
      <c r="T1224">
        <f t="shared" si="228"/>
        <v>14</v>
      </c>
      <c r="U1224">
        <f t="shared" si="229"/>
        <v>9</v>
      </c>
      <c r="V1224">
        <f t="shared" si="230"/>
        <v>5</v>
      </c>
      <c r="W1224">
        <f t="shared" si="231"/>
        <v>1</v>
      </c>
      <c r="X1224">
        <f t="shared" si="232"/>
        <v>104</v>
      </c>
      <c r="Y1224">
        <f t="shared" si="233"/>
        <v>102</v>
      </c>
      <c r="Z1224">
        <f t="shared" si="234"/>
        <v>2</v>
      </c>
      <c r="AA1224">
        <f t="shared" si="235"/>
        <v>6</v>
      </c>
      <c r="AB1224">
        <f t="shared" si="236"/>
        <v>105</v>
      </c>
      <c r="AC1224">
        <f t="shared" si="237"/>
        <v>10504</v>
      </c>
      <c r="AD1224">
        <f t="shared" si="238"/>
        <v>2</v>
      </c>
      <c r="AE1224">
        <f t="shared" si="239"/>
        <v>1</v>
      </c>
    </row>
    <row r="1225" spans="1:31" x14ac:dyDescent="0.2">
      <c r="A1225">
        <v>14</v>
      </c>
      <c r="B1225">
        <v>9</v>
      </c>
      <c r="C1225">
        <v>6</v>
      </c>
      <c r="D1225">
        <v>2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</v>
      </c>
      <c r="K1225">
        <v>4</v>
      </c>
      <c r="L1225">
        <v>4</v>
      </c>
      <c r="M1225" s="19">
        <v>4</v>
      </c>
      <c r="N1225" s="19">
        <v>4</v>
      </c>
      <c r="O1225">
        <v>3</v>
      </c>
      <c r="P1225">
        <v>1</v>
      </c>
      <c r="T1225">
        <f t="shared" si="228"/>
        <v>14</v>
      </c>
      <c r="U1225">
        <f t="shared" si="229"/>
        <v>9</v>
      </c>
      <c r="V1225">
        <f t="shared" si="230"/>
        <v>6</v>
      </c>
      <c r="W1225">
        <f t="shared" si="231"/>
        <v>2</v>
      </c>
      <c r="X1225">
        <f t="shared" si="232"/>
        <v>201</v>
      </c>
      <c r="Y1225">
        <f t="shared" si="233"/>
        <v>204</v>
      </c>
      <c r="Z1225">
        <f t="shared" si="234"/>
        <v>0</v>
      </c>
      <c r="AA1225">
        <f t="shared" si="235"/>
        <v>4</v>
      </c>
      <c r="AB1225">
        <f t="shared" si="236"/>
        <v>204</v>
      </c>
      <c r="AC1225">
        <f t="shared" si="237"/>
        <v>20404</v>
      </c>
      <c r="AD1225">
        <f t="shared" si="238"/>
        <v>3</v>
      </c>
      <c r="AE1225">
        <f t="shared" si="239"/>
        <v>1</v>
      </c>
    </row>
    <row r="1226" spans="1:31" x14ac:dyDescent="0.2">
      <c r="A1226">
        <v>14</v>
      </c>
      <c r="B1226">
        <v>10</v>
      </c>
      <c r="C1226">
        <v>1</v>
      </c>
      <c r="D1226">
        <v>1</v>
      </c>
      <c r="E1226">
        <v>12</v>
      </c>
      <c r="F1226">
        <v>5</v>
      </c>
      <c r="G1226">
        <v>1</v>
      </c>
      <c r="H1226">
        <v>5</v>
      </c>
      <c r="I1226">
        <v>4</v>
      </c>
      <c r="J1226">
        <v>0</v>
      </c>
      <c r="K1226">
        <v>0</v>
      </c>
      <c r="L1226">
        <v>0</v>
      </c>
      <c r="M1226" s="19">
        <v>0</v>
      </c>
      <c r="N1226" s="19">
        <v>0</v>
      </c>
      <c r="O1226">
        <v>3</v>
      </c>
      <c r="P1226">
        <v>2</v>
      </c>
      <c r="T1226">
        <f t="shared" si="228"/>
        <v>14</v>
      </c>
      <c r="U1226">
        <f t="shared" si="229"/>
        <v>10</v>
      </c>
      <c r="V1226">
        <f t="shared" si="230"/>
        <v>1</v>
      </c>
      <c r="W1226">
        <f t="shared" si="231"/>
        <v>1</v>
      </c>
      <c r="X1226">
        <f t="shared" si="232"/>
        <v>112</v>
      </c>
      <c r="Y1226">
        <f t="shared" si="233"/>
        <v>105</v>
      </c>
      <c r="Z1226">
        <f t="shared" si="234"/>
        <v>1</v>
      </c>
      <c r="AA1226">
        <f t="shared" si="235"/>
        <v>6</v>
      </c>
      <c r="AB1226">
        <f t="shared" si="236"/>
        <v>105</v>
      </c>
      <c r="AC1226">
        <f t="shared" si="237"/>
        <v>10504</v>
      </c>
      <c r="AD1226">
        <f t="shared" si="238"/>
        <v>3</v>
      </c>
      <c r="AE1226">
        <f t="shared" si="239"/>
        <v>2</v>
      </c>
    </row>
    <row r="1227" spans="1:31" x14ac:dyDescent="0.2">
      <c r="A1227">
        <v>14</v>
      </c>
      <c r="B1227">
        <v>10</v>
      </c>
      <c r="C1227">
        <v>2</v>
      </c>
      <c r="D1227">
        <v>1</v>
      </c>
      <c r="E1227">
        <v>9</v>
      </c>
      <c r="F1227">
        <v>4</v>
      </c>
      <c r="G1227">
        <v>5</v>
      </c>
      <c r="H1227">
        <v>4</v>
      </c>
      <c r="I1227">
        <v>2</v>
      </c>
      <c r="J1227">
        <v>0</v>
      </c>
      <c r="K1227">
        <v>0</v>
      </c>
      <c r="L1227">
        <v>0</v>
      </c>
      <c r="M1227" s="19">
        <v>0</v>
      </c>
      <c r="N1227" s="19">
        <v>0</v>
      </c>
      <c r="O1227">
        <v>1</v>
      </c>
      <c r="P1227">
        <v>2</v>
      </c>
      <c r="T1227">
        <f t="shared" si="228"/>
        <v>14</v>
      </c>
      <c r="U1227">
        <f t="shared" si="229"/>
        <v>10</v>
      </c>
      <c r="V1227">
        <f t="shared" si="230"/>
        <v>2</v>
      </c>
      <c r="W1227">
        <f t="shared" si="231"/>
        <v>1</v>
      </c>
      <c r="X1227">
        <f t="shared" si="232"/>
        <v>109</v>
      </c>
      <c r="Y1227">
        <f t="shared" si="233"/>
        <v>104</v>
      </c>
      <c r="Z1227">
        <f t="shared" si="234"/>
        <v>5</v>
      </c>
      <c r="AA1227">
        <f t="shared" si="235"/>
        <v>6</v>
      </c>
      <c r="AB1227">
        <f t="shared" si="236"/>
        <v>104</v>
      </c>
      <c r="AC1227">
        <f t="shared" si="237"/>
        <v>10402</v>
      </c>
      <c r="AD1227">
        <f t="shared" si="238"/>
        <v>1</v>
      </c>
      <c r="AE1227">
        <f t="shared" si="239"/>
        <v>2</v>
      </c>
    </row>
    <row r="1228" spans="1:31" x14ac:dyDescent="0.2">
      <c r="A1228">
        <v>14</v>
      </c>
      <c r="B1228">
        <v>10</v>
      </c>
      <c r="C1228">
        <v>3</v>
      </c>
      <c r="D1228">
        <v>2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8</v>
      </c>
      <c r="K1228">
        <v>4</v>
      </c>
      <c r="L1228">
        <v>3</v>
      </c>
      <c r="M1228" s="19">
        <v>7</v>
      </c>
      <c r="N1228" s="19">
        <v>5</v>
      </c>
      <c r="O1228">
        <v>2</v>
      </c>
      <c r="P1228">
        <v>1</v>
      </c>
      <c r="T1228">
        <f t="shared" si="228"/>
        <v>14</v>
      </c>
      <c r="U1228">
        <f t="shared" si="229"/>
        <v>10</v>
      </c>
      <c r="V1228">
        <f t="shared" si="230"/>
        <v>3</v>
      </c>
      <c r="W1228">
        <f t="shared" si="231"/>
        <v>2</v>
      </c>
      <c r="X1228">
        <f t="shared" si="232"/>
        <v>208</v>
      </c>
      <c r="Y1228">
        <f t="shared" si="233"/>
        <v>204</v>
      </c>
      <c r="Z1228">
        <f t="shared" si="234"/>
        <v>0</v>
      </c>
      <c r="AA1228">
        <f t="shared" si="235"/>
        <v>3</v>
      </c>
      <c r="AB1228">
        <f t="shared" si="236"/>
        <v>207</v>
      </c>
      <c r="AC1228">
        <f t="shared" si="237"/>
        <v>20705</v>
      </c>
      <c r="AD1228">
        <f t="shared" si="238"/>
        <v>2</v>
      </c>
      <c r="AE1228">
        <f t="shared" si="239"/>
        <v>1</v>
      </c>
    </row>
    <row r="1229" spans="1:31" x14ac:dyDescent="0.2">
      <c r="A1229">
        <v>14</v>
      </c>
      <c r="B1229">
        <v>10</v>
      </c>
      <c r="C1229">
        <v>4</v>
      </c>
      <c r="D1229">
        <v>2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7</v>
      </c>
      <c r="K1229">
        <v>2</v>
      </c>
      <c r="L1229">
        <v>2</v>
      </c>
      <c r="M1229" s="19">
        <v>5</v>
      </c>
      <c r="N1229" s="19">
        <v>4</v>
      </c>
      <c r="O1229">
        <v>2</v>
      </c>
      <c r="P1229">
        <v>2</v>
      </c>
      <c r="T1229">
        <f t="shared" si="228"/>
        <v>14</v>
      </c>
      <c r="U1229">
        <f t="shared" si="229"/>
        <v>10</v>
      </c>
      <c r="V1229">
        <f t="shared" si="230"/>
        <v>4</v>
      </c>
      <c r="W1229">
        <f t="shared" si="231"/>
        <v>2</v>
      </c>
      <c r="X1229">
        <f t="shared" si="232"/>
        <v>207</v>
      </c>
      <c r="Y1229">
        <f t="shared" si="233"/>
        <v>202</v>
      </c>
      <c r="Z1229">
        <f t="shared" si="234"/>
        <v>0</v>
      </c>
      <c r="AA1229">
        <f t="shared" si="235"/>
        <v>2</v>
      </c>
      <c r="AB1229">
        <f t="shared" si="236"/>
        <v>205</v>
      </c>
      <c r="AC1229">
        <f t="shared" si="237"/>
        <v>20504</v>
      </c>
      <c r="AD1229">
        <f t="shared" si="238"/>
        <v>2</v>
      </c>
      <c r="AE1229">
        <f t="shared" si="239"/>
        <v>2</v>
      </c>
    </row>
    <row r="1230" spans="1:31" x14ac:dyDescent="0.2">
      <c r="A1230">
        <v>14</v>
      </c>
      <c r="B1230">
        <v>10</v>
      </c>
      <c r="C1230">
        <v>5</v>
      </c>
      <c r="D1230">
        <v>1</v>
      </c>
      <c r="E1230">
        <v>7</v>
      </c>
      <c r="F1230">
        <v>3</v>
      </c>
      <c r="G1230">
        <v>4</v>
      </c>
      <c r="H1230">
        <v>2</v>
      </c>
      <c r="I1230">
        <v>5</v>
      </c>
      <c r="J1230">
        <v>0</v>
      </c>
      <c r="K1230">
        <v>0</v>
      </c>
      <c r="L1230">
        <v>0</v>
      </c>
      <c r="M1230" s="19">
        <v>0</v>
      </c>
      <c r="N1230" s="19">
        <v>0</v>
      </c>
      <c r="O1230">
        <v>1</v>
      </c>
      <c r="P1230">
        <v>1</v>
      </c>
      <c r="T1230">
        <f t="shared" si="228"/>
        <v>14</v>
      </c>
      <c r="U1230">
        <f t="shared" si="229"/>
        <v>10</v>
      </c>
      <c r="V1230">
        <f t="shared" si="230"/>
        <v>5</v>
      </c>
      <c r="W1230">
        <f t="shared" si="231"/>
        <v>1</v>
      </c>
      <c r="X1230">
        <f t="shared" si="232"/>
        <v>107</v>
      </c>
      <c r="Y1230">
        <f t="shared" si="233"/>
        <v>103</v>
      </c>
      <c r="Z1230">
        <f t="shared" si="234"/>
        <v>4</v>
      </c>
      <c r="AA1230">
        <f t="shared" si="235"/>
        <v>6</v>
      </c>
      <c r="AB1230">
        <f t="shared" si="236"/>
        <v>102</v>
      </c>
      <c r="AC1230">
        <f t="shared" si="237"/>
        <v>10205</v>
      </c>
      <c r="AD1230">
        <f t="shared" si="238"/>
        <v>1</v>
      </c>
      <c r="AE1230">
        <f t="shared" si="239"/>
        <v>1</v>
      </c>
    </row>
    <row r="1231" spans="1:31" x14ac:dyDescent="0.2">
      <c r="A1231">
        <v>14</v>
      </c>
      <c r="B1231">
        <v>10</v>
      </c>
      <c r="C1231">
        <v>6</v>
      </c>
      <c r="D1231">
        <v>2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10</v>
      </c>
      <c r="K1231">
        <v>2</v>
      </c>
      <c r="L1231">
        <v>1</v>
      </c>
      <c r="M1231" s="19">
        <v>6</v>
      </c>
      <c r="N1231" s="19">
        <v>1</v>
      </c>
      <c r="O1231">
        <v>1</v>
      </c>
      <c r="P1231">
        <v>1</v>
      </c>
      <c r="T1231">
        <f t="shared" si="228"/>
        <v>14</v>
      </c>
      <c r="U1231">
        <f t="shared" si="229"/>
        <v>10</v>
      </c>
      <c r="V1231">
        <f t="shared" si="230"/>
        <v>6</v>
      </c>
      <c r="W1231">
        <f t="shared" si="231"/>
        <v>2</v>
      </c>
      <c r="X1231">
        <f t="shared" si="232"/>
        <v>210</v>
      </c>
      <c r="Y1231">
        <f t="shared" si="233"/>
        <v>202</v>
      </c>
      <c r="Z1231">
        <f t="shared" si="234"/>
        <v>0</v>
      </c>
      <c r="AA1231">
        <f t="shared" si="235"/>
        <v>1</v>
      </c>
      <c r="AB1231">
        <f t="shared" si="236"/>
        <v>206</v>
      </c>
      <c r="AC1231">
        <f t="shared" si="237"/>
        <v>20601</v>
      </c>
      <c r="AD1231">
        <f t="shared" si="238"/>
        <v>1</v>
      </c>
      <c r="AE1231">
        <f t="shared" si="239"/>
        <v>1</v>
      </c>
    </row>
    <row r="1232" spans="1:31" x14ac:dyDescent="0.2">
      <c r="A1232">
        <v>14</v>
      </c>
      <c r="B1232">
        <v>11</v>
      </c>
      <c r="C1232">
        <v>1</v>
      </c>
      <c r="D1232">
        <v>1</v>
      </c>
      <c r="E1232">
        <v>12</v>
      </c>
      <c r="F1232">
        <v>2</v>
      </c>
      <c r="G1232">
        <v>6</v>
      </c>
      <c r="H1232">
        <v>3</v>
      </c>
      <c r="I1232">
        <v>5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1</v>
      </c>
      <c r="P1232">
        <v>1</v>
      </c>
      <c r="T1232">
        <f t="shared" si="228"/>
        <v>14</v>
      </c>
      <c r="U1232">
        <f t="shared" si="229"/>
        <v>11</v>
      </c>
      <c r="V1232">
        <f t="shared" si="230"/>
        <v>1</v>
      </c>
      <c r="W1232">
        <f t="shared" si="231"/>
        <v>1</v>
      </c>
      <c r="X1232">
        <f t="shared" si="232"/>
        <v>112</v>
      </c>
      <c r="Y1232">
        <f t="shared" si="233"/>
        <v>102</v>
      </c>
      <c r="Z1232">
        <f t="shared" si="234"/>
        <v>6</v>
      </c>
      <c r="AA1232">
        <f t="shared" si="235"/>
        <v>6</v>
      </c>
      <c r="AB1232">
        <f t="shared" si="236"/>
        <v>103</v>
      </c>
      <c r="AC1232">
        <f t="shared" si="237"/>
        <v>10305</v>
      </c>
      <c r="AD1232">
        <f t="shared" si="238"/>
        <v>1</v>
      </c>
      <c r="AE1232">
        <f t="shared" si="239"/>
        <v>1</v>
      </c>
    </row>
    <row r="1233" spans="1:31" x14ac:dyDescent="0.2">
      <c r="A1233">
        <v>14</v>
      </c>
      <c r="B1233">
        <v>11</v>
      </c>
      <c r="C1233">
        <v>2</v>
      </c>
      <c r="D1233">
        <v>2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1</v>
      </c>
      <c r="K1233">
        <v>4</v>
      </c>
      <c r="L1233">
        <v>1</v>
      </c>
      <c r="M1233">
        <v>3</v>
      </c>
      <c r="N1233">
        <v>3</v>
      </c>
      <c r="O1233">
        <v>3</v>
      </c>
      <c r="P1233">
        <v>2</v>
      </c>
      <c r="T1233">
        <f t="shared" si="228"/>
        <v>14</v>
      </c>
      <c r="U1233">
        <f t="shared" si="229"/>
        <v>11</v>
      </c>
      <c r="V1233">
        <f t="shared" si="230"/>
        <v>2</v>
      </c>
      <c r="W1233">
        <f t="shared" si="231"/>
        <v>2</v>
      </c>
      <c r="X1233">
        <f t="shared" si="232"/>
        <v>201</v>
      </c>
      <c r="Y1233">
        <f t="shared" si="233"/>
        <v>204</v>
      </c>
      <c r="Z1233">
        <f t="shared" si="234"/>
        <v>0</v>
      </c>
      <c r="AA1233">
        <f t="shared" si="235"/>
        <v>1</v>
      </c>
      <c r="AB1233">
        <f t="shared" si="236"/>
        <v>203</v>
      </c>
      <c r="AC1233">
        <f t="shared" si="237"/>
        <v>20303</v>
      </c>
      <c r="AD1233">
        <f t="shared" si="238"/>
        <v>3</v>
      </c>
      <c r="AE1233">
        <f t="shared" si="239"/>
        <v>2</v>
      </c>
    </row>
    <row r="1234" spans="1:31" x14ac:dyDescent="0.2">
      <c r="A1234">
        <v>14</v>
      </c>
      <c r="B1234">
        <v>11</v>
      </c>
      <c r="C1234">
        <v>3</v>
      </c>
      <c r="D1234">
        <v>1</v>
      </c>
      <c r="E1234">
        <v>11</v>
      </c>
      <c r="F1234">
        <v>3</v>
      </c>
      <c r="G1234">
        <v>1</v>
      </c>
      <c r="H1234">
        <v>2</v>
      </c>
      <c r="I1234">
        <v>1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1</v>
      </c>
      <c r="P1234">
        <v>1</v>
      </c>
      <c r="T1234">
        <f t="shared" si="228"/>
        <v>14</v>
      </c>
      <c r="U1234">
        <f t="shared" si="229"/>
        <v>11</v>
      </c>
      <c r="V1234">
        <f t="shared" si="230"/>
        <v>3</v>
      </c>
      <c r="W1234">
        <f t="shared" si="231"/>
        <v>1</v>
      </c>
      <c r="X1234">
        <f t="shared" si="232"/>
        <v>111</v>
      </c>
      <c r="Y1234">
        <f t="shared" si="233"/>
        <v>103</v>
      </c>
      <c r="Z1234">
        <f t="shared" si="234"/>
        <v>1</v>
      </c>
      <c r="AA1234">
        <f t="shared" si="235"/>
        <v>6</v>
      </c>
      <c r="AB1234">
        <f t="shared" si="236"/>
        <v>102</v>
      </c>
      <c r="AC1234">
        <f t="shared" si="237"/>
        <v>10201</v>
      </c>
      <c r="AD1234">
        <f t="shared" si="238"/>
        <v>1</v>
      </c>
      <c r="AE1234">
        <f t="shared" si="239"/>
        <v>1</v>
      </c>
    </row>
    <row r="1235" spans="1:31" x14ac:dyDescent="0.2">
      <c r="A1235">
        <v>14</v>
      </c>
      <c r="B1235">
        <v>11</v>
      </c>
      <c r="C1235">
        <v>4</v>
      </c>
      <c r="D1235">
        <v>1</v>
      </c>
      <c r="E1235">
        <v>9</v>
      </c>
      <c r="F1235">
        <v>1</v>
      </c>
      <c r="G1235">
        <v>3</v>
      </c>
      <c r="H1235">
        <v>1</v>
      </c>
      <c r="I1235">
        <v>3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3</v>
      </c>
      <c r="P1235">
        <v>1</v>
      </c>
      <c r="T1235">
        <f t="shared" si="228"/>
        <v>14</v>
      </c>
      <c r="U1235">
        <f t="shared" si="229"/>
        <v>11</v>
      </c>
      <c r="V1235">
        <f t="shared" si="230"/>
        <v>4</v>
      </c>
      <c r="W1235">
        <f t="shared" si="231"/>
        <v>1</v>
      </c>
      <c r="X1235">
        <f t="shared" si="232"/>
        <v>109</v>
      </c>
      <c r="Y1235">
        <f t="shared" si="233"/>
        <v>101</v>
      </c>
      <c r="Z1235">
        <f t="shared" si="234"/>
        <v>3</v>
      </c>
      <c r="AA1235">
        <f t="shared" si="235"/>
        <v>6</v>
      </c>
      <c r="AB1235">
        <f t="shared" si="236"/>
        <v>101</v>
      </c>
      <c r="AC1235">
        <f t="shared" si="237"/>
        <v>10103</v>
      </c>
      <c r="AD1235">
        <f t="shared" si="238"/>
        <v>3</v>
      </c>
      <c r="AE1235">
        <f t="shared" si="239"/>
        <v>1</v>
      </c>
    </row>
    <row r="1236" spans="1:31" x14ac:dyDescent="0.2">
      <c r="A1236">
        <v>14</v>
      </c>
      <c r="B1236">
        <v>11</v>
      </c>
      <c r="C1236">
        <v>5</v>
      </c>
      <c r="D1236">
        <v>2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4</v>
      </c>
      <c r="K1236">
        <v>1</v>
      </c>
      <c r="L1236">
        <v>3</v>
      </c>
      <c r="M1236">
        <v>6</v>
      </c>
      <c r="N1236">
        <v>2</v>
      </c>
      <c r="O1236">
        <v>2</v>
      </c>
      <c r="P1236">
        <v>2</v>
      </c>
      <c r="T1236">
        <f t="shared" si="228"/>
        <v>14</v>
      </c>
      <c r="U1236">
        <f t="shared" si="229"/>
        <v>11</v>
      </c>
      <c r="V1236">
        <f t="shared" si="230"/>
        <v>5</v>
      </c>
      <c r="W1236">
        <f t="shared" si="231"/>
        <v>2</v>
      </c>
      <c r="X1236">
        <f t="shared" si="232"/>
        <v>204</v>
      </c>
      <c r="Y1236">
        <f t="shared" si="233"/>
        <v>201</v>
      </c>
      <c r="Z1236">
        <f t="shared" si="234"/>
        <v>0</v>
      </c>
      <c r="AA1236">
        <f t="shared" si="235"/>
        <v>3</v>
      </c>
      <c r="AB1236">
        <f t="shared" si="236"/>
        <v>206</v>
      </c>
      <c r="AC1236">
        <f t="shared" si="237"/>
        <v>20602</v>
      </c>
      <c r="AD1236">
        <f t="shared" si="238"/>
        <v>2</v>
      </c>
      <c r="AE1236">
        <f t="shared" si="239"/>
        <v>2</v>
      </c>
    </row>
    <row r="1237" spans="1:31" x14ac:dyDescent="0.2">
      <c r="A1237">
        <v>14</v>
      </c>
      <c r="B1237">
        <v>11</v>
      </c>
      <c r="C1237">
        <v>6</v>
      </c>
      <c r="D1237">
        <v>2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5</v>
      </c>
      <c r="K1237">
        <v>4</v>
      </c>
      <c r="L1237">
        <v>1</v>
      </c>
      <c r="M1237">
        <v>2</v>
      </c>
      <c r="N1237">
        <v>2</v>
      </c>
      <c r="O1237">
        <v>2</v>
      </c>
      <c r="P1237">
        <v>1</v>
      </c>
      <c r="T1237">
        <f t="shared" si="228"/>
        <v>14</v>
      </c>
      <c r="U1237">
        <f t="shared" si="229"/>
        <v>11</v>
      </c>
      <c r="V1237">
        <f t="shared" si="230"/>
        <v>6</v>
      </c>
      <c r="W1237">
        <f t="shared" si="231"/>
        <v>2</v>
      </c>
      <c r="X1237">
        <f t="shared" si="232"/>
        <v>205</v>
      </c>
      <c r="Y1237">
        <f t="shared" si="233"/>
        <v>204</v>
      </c>
      <c r="Z1237">
        <f t="shared" si="234"/>
        <v>0</v>
      </c>
      <c r="AA1237">
        <f t="shared" si="235"/>
        <v>1</v>
      </c>
      <c r="AB1237">
        <f t="shared" si="236"/>
        <v>202</v>
      </c>
      <c r="AC1237">
        <f t="shared" si="237"/>
        <v>20202</v>
      </c>
      <c r="AD1237">
        <f t="shared" si="238"/>
        <v>2</v>
      </c>
      <c r="AE1237">
        <f t="shared" si="239"/>
        <v>1</v>
      </c>
    </row>
    <row r="1238" spans="1:31" x14ac:dyDescent="0.2">
      <c r="A1238">
        <v>14</v>
      </c>
      <c r="B1238">
        <v>12</v>
      </c>
      <c r="C1238">
        <v>1</v>
      </c>
      <c r="D1238">
        <v>1</v>
      </c>
      <c r="E1238">
        <v>8</v>
      </c>
      <c r="F1238">
        <v>1</v>
      </c>
      <c r="G1238">
        <v>2</v>
      </c>
      <c r="H1238">
        <v>3</v>
      </c>
      <c r="I1238">
        <v>4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2</v>
      </c>
      <c r="P1238">
        <v>1</v>
      </c>
      <c r="T1238">
        <f t="shared" si="228"/>
        <v>14</v>
      </c>
      <c r="U1238">
        <f t="shared" si="229"/>
        <v>12</v>
      </c>
      <c r="V1238">
        <f t="shared" si="230"/>
        <v>1</v>
      </c>
      <c r="W1238">
        <f t="shared" si="231"/>
        <v>1</v>
      </c>
      <c r="X1238">
        <f t="shared" si="232"/>
        <v>108</v>
      </c>
      <c r="Y1238">
        <f t="shared" si="233"/>
        <v>101</v>
      </c>
      <c r="Z1238">
        <f t="shared" si="234"/>
        <v>2</v>
      </c>
      <c r="AA1238">
        <f t="shared" si="235"/>
        <v>6</v>
      </c>
      <c r="AB1238">
        <f t="shared" si="236"/>
        <v>103</v>
      </c>
      <c r="AC1238">
        <f t="shared" si="237"/>
        <v>10304</v>
      </c>
      <c r="AD1238">
        <f t="shared" si="238"/>
        <v>2</v>
      </c>
      <c r="AE1238">
        <f t="shared" si="239"/>
        <v>1</v>
      </c>
    </row>
    <row r="1239" spans="1:31" x14ac:dyDescent="0.2">
      <c r="A1239">
        <v>14</v>
      </c>
      <c r="B1239">
        <v>12</v>
      </c>
      <c r="C1239">
        <v>2</v>
      </c>
      <c r="D1239">
        <v>2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6</v>
      </c>
      <c r="K1239">
        <v>3</v>
      </c>
      <c r="L1239">
        <v>5</v>
      </c>
      <c r="M1239">
        <v>3</v>
      </c>
      <c r="N1239">
        <v>2</v>
      </c>
      <c r="O1239">
        <v>1</v>
      </c>
      <c r="P1239">
        <v>2</v>
      </c>
      <c r="T1239">
        <f t="shared" si="228"/>
        <v>14</v>
      </c>
      <c r="U1239">
        <f t="shared" si="229"/>
        <v>12</v>
      </c>
      <c r="V1239">
        <f t="shared" si="230"/>
        <v>2</v>
      </c>
      <c r="W1239">
        <f t="shared" si="231"/>
        <v>2</v>
      </c>
      <c r="X1239">
        <f t="shared" si="232"/>
        <v>206</v>
      </c>
      <c r="Y1239">
        <f t="shared" si="233"/>
        <v>203</v>
      </c>
      <c r="Z1239">
        <f t="shared" si="234"/>
        <v>0</v>
      </c>
      <c r="AA1239">
        <f t="shared" si="235"/>
        <v>5</v>
      </c>
      <c r="AB1239">
        <f t="shared" si="236"/>
        <v>203</v>
      </c>
      <c r="AC1239">
        <f t="shared" si="237"/>
        <v>20302</v>
      </c>
      <c r="AD1239">
        <f t="shared" si="238"/>
        <v>1</v>
      </c>
      <c r="AE1239">
        <f t="shared" si="239"/>
        <v>2</v>
      </c>
    </row>
    <row r="1240" spans="1:31" x14ac:dyDescent="0.2">
      <c r="A1240">
        <v>14</v>
      </c>
      <c r="B1240">
        <v>12</v>
      </c>
      <c r="C1240">
        <v>3</v>
      </c>
      <c r="D1240">
        <v>1</v>
      </c>
      <c r="E1240">
        <v>2</v>
      </c>
      <c r="F1240">
        <v>4</v>
      </c>
      <c r="G1240">
        <v>6</v>
      </c>
      <c r="H1240">
        <v>1</v>
      </c>
      <c r="I1240">
        <v>1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3</v>
      </c>
      <c r="P1240">
        <v>1</v>
      </c>
      <c r="T1240">
        <f t="shared" si="228"/>
        <v>14</v>
      </c>
      <c r="U1240">
        <f t="shared" si="229"/>
        <v>12</v>
      </c>
      <c r="V1240">
        <f t="shared" si="230"/>
        <v>3</v>
      </c>
      <c r="W1240">
        <f t="shared" si="231"/>
        <v>1</v>
      </c>
      <c r="X1240">
        <f t="shared" si="232"/>
        <v>102</v>
      </c>
      <c r="Y1240">
        <f t="shared" si="233"/>
        <v>104</v>
      </c>
      <c r="Z1240">
        <f t="shared" si="234"/>
        <v>6</v>
      </c>
      <c r="AA1240">
        <f t="shared" si="235"/>
        <v>6</v>
      </c>
      <c r="AB1240">
        <f t="shared" si="236"/>
        <v>101</v>
      </c>
      <c r="AC1240">
        <f t="shared" si="237"/>
        <v>10101</v>
      </c>
      <c r="AD1240">
        <f t="shared" si="238"/>
        <v>3</v>
      </c>
      <c r="AE1240">
        <f t="shared" si="239"/>
        <v>1</v>
      </c>
    </row>
    <row r="1241" spans="1:31" x14ac:dyDescent="0.2">
      <c r="A1241">
        <v>14</v>
      </c>
      <c r="B1241">
        <v>12</v>
      </c>
      <c r="C1241">
        <v>4</v>
      </c>
      <c r="D1241">
        <v>1</v>
      </c>
      <c r="E1241">
        <v>1</v>
      </c>
      <c r="F1241">
        <v>3</v>
      </c>
      <c r="G1241">
        <v>5</v>
      </c>
      <c r="H1241">
        <v>2</v>
      </c>
      <c r="I1241">
        <v>2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3</v>
      </c>
      <c r="P1241">
        <v>2</v>
      </c>
      <c r="T1241">
        <f t="shared" si="228"/>
        <v>14</v>
      </c>
      <c r="U1241">
        <f t="shared" si="229"/>
        <v>12</v>
      </c>
      <c r="V1241">
        <f t="shared" si="230"/>
        <v>4</v>
      </c>
      <c r="W1241">
        <f t="shared" si="231"/>
        <v>1</v>
      </c>
      <c r="X1241">
        <f t="shared" si="232"/>
        <v>101</v>
      </c>
      <c r="Y1241">
        <f t="shared" si="233"/>
        <v>103</v>
      </c>
      <c r="Z1241">
        <f t="shared" si="234"/>
        <v>5</v>
      </c>
      <c r="AA1241">
        <f t="shared" si="235"/>
        <v>6</v>
      </c>
      <c r="AB1241">
        <f t="shared" si="236"/>
        <v>102</v>
      </c>
      <c r="AC1241">
        <f t="shared" si="237"/>
        <v>10202</v>
      </c>
      <c r="AD1241">
        <f t="shared" si="238"/>
        <v>3</v>
      </c>
      <c r="AE1241">
        <f t="shared" si="239"/>
        <v>2</v>
      </c>
    </row>
    <row r="1242" spans="1:31" x14ac:dyDescent="0.2">
      <c r="A1242">
        <v>14</v>
      </c>
      <c r="B1242">
        <v>12</v>
      </c>
      <c r="C1242">
        <v>5</v>
      </c>
      <c r="D1242">
        <v>1</v>
      </c>
      <c r="E1242">
        <v>3</v>
      </c>
      <c r="F1242">
        <v>5</v>
      </c>
      <c r="G1242">
        <v>3</v>
      </c>
      <c r="H1242">
        <v>4</v>
      </c>
      <c r="I1242">
        <v>5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2</v>
      </c>
      <c r="P1242">
        <v>1</v>
      </c>
      <c r="T1242">
        <f t="shared" si="228"/>
        <v>14</v>
      </c>
      <c r="U1242">
        <f t="shared" si="229"/>
        <v>12</v>
      </c>
      <c r="V1242">
        <f t="shared" si="230"/>
        <v>5</v>
      </c>
      <c r="W1242">
        <f t="shared" si="231"/>
        <v>1</v>
      </c>
      <c r="X1242">
        <f t="shared" si="232"/>
        <v>103</v>
      </c>
      <c r="Y1242">
        <f t="shared" si="233"/>
        <v>105</v>
      </c>
      <c r="Z1242">
        <f t="shared" si="234"/>
        <v>3</v>
      </c>
      <c r="AA1242">
        <f t="shared" si="235"/>
        <v>6</v>
      </c>
      <c r="AB1242">
        <f t="shared" si="236"/>
        <v>104</v>
      </c>
      <c r="AC1242">
        <f t="shared" si="237"/>
        <v>10405</v>
      </c>
      <c r="AD1242">
        <f t="shared" si="238"/>
        <v>2</v>
      </c>
      <c r="AE1242">
        <f t="shared" si="239"/>
        <v>1</v>
      </c>
    </row>
    <row r="1243" spans="1:31" x14ac:dyDescent="0.2">
      <c r="A1243">
        <v>14</v>
      </c>
      <c r="B1243">
        <v>12</v>
      </c>
      <c r="C1243">
        <v>6</v>
      </c>
      <c r="D1243">
        <v>2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2</v>
      </c>
      <c r="K1243">
        <v>1</v>
      </c>
      <c r="L1243">
        <v>4</v>
      </c>
      <c r="M1243">
        <v>1</v>
      </c>
      <c r="N1243">
        <v>5</v>
      </c>
      <c r="O1243">
        <v>1</v>
      </c>
      <c r="P1243">
        <v>2</v>
      </c>
      <c r="T1243">
        <f t="shared" si="228"/>
        <v>14</v>
      </c>
      <c r="U1243">
        <f t="shared" si="229"/>
        <v>12</v>
      </c>
      <c r="V1243">
        <f t="shared" si="230"/>
        <v>6</v>
      </c>
      <c r="W1243">
        <f t="shared" si="231"/>
        <v>2</v>
      </c>
      <c r="X1243">
        <f t="shared" si="232"/>
        <v>202</v>
      </c>
      <c r="Y1243">
        <f t="shared" si="233"/>
        <v>201</v>
      </c>
      <c r="Z1243">
        <f t="shared" si="234"/>
        <v>0</v>
      </c>
      <c r="AA1243">
        <f t="shared" si="235"/>
        <v>4</v>
      </c>
      <c r="AB1243">
        <f t="shared" si="236"/>
        <v>201</v>
      </c>
      <c r="AC1243">
        <f t="shared" si="237"/>
        <v>20105</v>
      </c>
      <c r="AD1243">
        <f t="shared" si="238"/>
        <v>1</v>
      </c>
      <c r="AE1243">
        <f t="shared" si="239"/>
        <v>2</v>
      </c>
    </row>
    <row r="1244" spans="1:31" x14ac:dyDescent="0.2">
      <c r="A1244">
        <v>14</v>
      </c>
      <c r="B1244">
        <v>13</v>
      </c>
      <c r="C1244">
        <v>1</v>
      </c>
      <c r="D1244">
        <v>1</v>
      </c>
      <c r="E1244">
        <v>5</v>
      </c>
      <c r="F1244">
        <v>4</v>
      </c>
      <c r="G1244">
        <v>4</v>
      </c>
      <c r="H1244">
        <v>1</v>
      </c>
      <c r="I1244">
        <v>2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2</v>
      </c>
      <c r="P1244">
        <v>2</v>
      </c>
      <c r="T1244">
        <f t="shared" si="228"/>
        <v>14</v>
      </c>
      <c r="U1244">
        <f t="shared" si="229"/>
        <v>13</v>
      </c>
      <c r="V1244">
        <f t="shared" si="230"/>
        <v>1</v>
      </c>
      <c r="W1244">
        <f t="shared" si="231"/>
        <v>1</v>
      </c>
      <c r="X1244">
        <f t="shared" si="232"/>
        <v>105</v>
      </c>
      <c r="Y1244">
        <f t="shared" si="233"/>
        <v>104</v>
      </c>
      <c r="Z1244">
        <f t="shared" si="234"/>
        <v>4</v>
      </c>
      <c r="AA1244">
        <f t="shared" si="235"/>
        <v>6</v>
      </c>
      <c r="AB1244">
        <f t="shared" si="236"/>
        <v>101</v>
      </c>
      <c r="AC1244">
        <f t="shared" si="237"/>
        <v>10102</v>
      </c>
      <c r="AD1244">
        <f t="shared" si="238"/>
        <v>2</v>
      </c>
      <c r="AE1244">
        <f t="shared" si="239"/>
        <v>2</v>
      </c>
    </row>
    <row r="1245" spans="1:31" x14ac:dyDescent="0.2">
      <c r="A1245">
        <v>14</v>
      </c>
      <c r="B1245">
        <v>13</v>
      </c>
      <c r="C1245">
        <v>2</v>
      </c>
      <c r="D1245">
        <v>2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8</v>
      </c>
      <c r="K1245">
        <v>4</v>
      </c>
      <c r="L1245">
        <v>3</v>
      </c>
      <c r="M1245">
        <v>3</v>
      </c>
      <c r="N1245">
        <v>1</v>
      </c>
      <c r="O1245">
        <v>3</v>
      </c>
      <c r="P1245">
        <v>2</v>
      </c>
      <c r="T1245">
        <f t="shared" si="228"/>
        <v>14</v>
      </c>
      <c r="U1245">
        <f t="shared" si="229"/>
        <v>13</v>
      </c>
      <c r="V1245">
        <f t="shared" si="230"/>
        <v>2</v>
      </c>
      <c r="W1245">
        <f t="shared" si="231"/>
        <v>2</v>
      </c>
      <c r="X1245">
        <f t="shared" si="232"/>
        <v>208</v>
      </c>
      <c r="Y1245">
        <f t="shared" si="233"/>
        <v>204</v>
      </c>
      <c r="Z1245">
        <f t="shared" si="234"/>
        <v>0</v>
      </c>
      <c r="AA1245">
        <f t="shared" si="235"/>
        <v>3</v>
      </c>
      <c r="AB1245">
        <f t="shared" si="236"/>
        <v>203</v>
      </c>
      <c r="AC1245">
        <f t="shared" si="237"/>
        <v>20301</v>
      </c>
      <c r="AD1245">
        <f t="shared" si="238"/>
        <v>3</v>
      </c>
      <c r="AE1245">
        <f t="shared" si="239"/>
        <v>2</v>
      </c>
    </row>
    <row r="1246" spans="1:31" x14ac:dyDescent="0.2">
      <c r="A1246">
        <v>14</v>
      </c>
      <c r="B1246">
        <v>13</v>
      </c>
      <c r="C1246">
        <v>3</v>
      </c>
      <c r="D1246">
        <v>2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7</v>
      </c>
      <c r="K1246">
        <v>4</v>
      </c>
      <c r="L1246">
        <v>1</v>
      </c>
      <c r="M1246">
        <v>2</v>
      </c>
      <c r="N1246">
        <v>5</v>
      </c>
      <c r="O1246">
        <v>2</v>
      </c>
      <c r="P1246">
        <v>1</v>
      </c>
      <c r="T1246">
        <f t="shared" si="228"/>
        <v>14</v>
      </c>
      <c r="U1246">
        <f t="shared" si="229"/>
        <v>13</v>
      </c>
      <c r="V1246">
        <f t="shared" si="230"/>
        <v>3</v>
      </c>
      <c r="W1246">
        <f t="shared" si="231"/>
        <v>2</v>
      </c>
      <c r="X1246">
        <f t="shared" si="232"/>
        <v>207</v>
      </c>
      <c r="Y1246">
        <f t="shared" si="233"/>
        <v>204</v>
      </c>
      <c r="Z1246">
        <f t="shared" si="234"/>
        <v>0</v>
      </c>
      <c r="AA1246">
        <f t="shared" si="235"/>
        <v>1</v>
      </c>
      <c r="AB1246">
        <f t="shared" si="236"/>
        <v>202</v>
      </c>
      <c r="AC1246">
        <f t="shared" si="237"/>
        <v>20205</v>
      </c>
      <c r="AD1246">
        <f t="shared" si="238"/>
        <v>2</v>
      </c>
      <c r="AE1246">
        <f t="shared" si="239"/>
        <v>1</v>
      </c>
    </row>
    <row r="1247" spans="1:31" x14ac:dyDescent="0.2">
      <c r="A1247">
        <v>14</v>
      </c>
      <c r="B1247">
        <v>13</v>
      </c>
      <c r="C1247">
        <v>4</v>
      </c>
      <c r="D1247">
        <v>2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4</v>
      </c>
      <c r="K1247">
        <v>3</v>
      </c>
      <c r="L1247">
        <v>4</v>
      </c>
      <c r="M1247">
        <v>5</v>
      </c>
      <c r="N1247">
        <v>2</v>
      </c>
      <c r="O1247">
        <v>3</v>
      </c>
      <c r="P1247">
        <v>2</v>
      </c>
      <c r="T1247">
        <f t="shared" si="228"/>
        <v>14</v>
      </c>
      <c r="U1247">
        <f t="shared" si="229"/>
        <v>13</v>
      </c>
      <c r="V1247">
        <f t="shared" si="230"/>
        <v>4</v>
      </c>
      <c r="W1247">
        <f t="shared" si="231"/>
        <v>2</v>
      </c>
      <c r="X1247">
        <f t="shared" si="232"/>
        <v>204</v>
      </c>
      <c r="Y1247">
        <f t="shared" si="233"/>
        <v>203</v>
      </c>
      <c r="Z1247">
        <f t="shared" si="234"/>
        <v>0</v>
      </c>
      <c r="AA1247">
        <f t="shared" si="235"/>
        <v>4</v>
      </c>
      <c r="AB1247">
        <f t="shared" si="236"/>
        <v>205</v>
      </c>
      <c r="AC1247">
        <f t="shared" si="237"/>
        <v>20502</v>
      </c>
      <c r="AD1247">
        <f t="shared" si="238"/>
        <v>3</v>
      </c>
      <c r="AE1247">
        <f t="shared" si="239"/>
        <v>2</v>
      </c>
    </row>
    <row r="1248" spans="1:31" x14ac:dyDescent="0.2">
      <c r="A1248">
        <v>14</v>
      </c>
      <c r="B1248">
        <v>13</v>
      </c>
      <c r="C1248">
        <v>5</v>
      </c>
      <c r="D1248">
        <v>2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12</v>
      </c>
      <c r="K1248">
        <v>2</v>
      </c>
      <c r="L1248">
        <v>5</v>
      </c>
      <c r="M1248">
        <v>4</v>
      </c>
      <c r="N1248">
        <v>3</v>
      </c>
      <c r="O1248">
        <v>1</v>
      </c>
      <c r="P1248">
        <v>1</v>
      </c>
      <c r="T1248">
        <f t="shared" si="228"/>
        <v>14</v>
      </c>
      <c r="U1248">
        <f t="shared" si="229"/>
        <v>13</v>
      </c>
      <c r="V1248">
        <f t="shared" si="230"/>
        <v>5</v>
      </c>
      <c r="W1248">
        <f t="shared" si="231"/>
        <v>2</v>
      </c>
      <c r="X1248">
        <f t="shared" si="232"/>
        <v>212</v>
      </c>
      <c r="Y1248">
        <f t="shared" si="233"/>
        <v>202</v>
      </c>
      <c r="Z1248">
        <f t="shared" si="234"/>
        <v>0</v>
      </c>
      <c r="AA1248">
        <f t="shared" si="235"/>
        <v>5</v>
      </c>
      <c r="AB1248">
        <f t="shared" si="236"/>
        <v>204</v>
      </c>
      <c r="AC1248">
        <f t="shared" si="237"/>
        <v>20403</v>
      </c>
      <c r="AD1248">
        <f t="shared" si="238"/>
        <v>1</v>
      </c>
      <c r="AE1248">
        <f t="shared" si="239"/>
        <v>1</v>
      </c>
    </row>
    <row r="1249" spans="1:31" x14ac:dyDescent="0.2">
      <c r="A1249">
        <v>14</v>
      </c>
      <c r="B1249">
        <v>13</v>
      </c>
      <c r="C1249">
        <v>6</v>
      </c>
      <c r="D1249">
        <v>1</v>
      </c>
      <c r="E1249">
        <v>1</v>
      </c>
      <c r="F1249">
        <v>2</v>
      </c>
      <c r="G1249">
        <v>1</v>
      </c>
      <c r="H1249">
        <v>5</v>
      </c>
      <c r="I1249">
        <v>3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1</v>
      </c>
      <c r="P1249">
        <v>1</v>
      </c>
      <c r="T1249">
        <f t="shared" si="228"/>
        <v>14</v>
      </c>
      <c r="U1249">
        <f t="shared" si="229"/>
        <v>13</v>
      </c>
      <c r="V1249">
        <f t="shared" si="230"/>
        <v>6</v>
      </c>
      <c r="W1249">
        <f t="shared" si="231"/>
        <v>1</v>
      </c>
      <c r="X1249">
        <f t="shared" si="232"/>
        <v>101</v>
      </c>
      <c r="Y1249">
        <f t="shared" si="233"/>
        <v>102</v>
      </c>
      <c r="Z1249">
        <f t="shared" si="234"/>
        <v>1</v>
      </c>
      <c r="AA1249">
        <f t="shared" si="235"/>
        <v>6</v>
      </c>
      <c r="AB1249">
        <f t="shared" si="236"/>
        <v>105</v>
      </c>
      <c r="AC1249">
        <f t="shared" si="237"/>
        <v>10503</v>
      </c>
      <c r="AD1249">
        <f t="shared" si="238"/>
        <v>1</v>
      </c>
      <c r="AE1249">
        <f t="shared" si="239"/>
        <v>1</v>
      </c>
    </row>
    <row r="1250" spans="1:31" x14ac:dyDescent="0.2">
      <c r="A1250">
        <v>14</v>
      </c>
      <c r="B1250">
        <v>14</v>
      </c>
      <c r="C1250">
        <v>1</v>
      </c>
      <c r="D1250">
        <v>1</v>
      </c>
      <c r="E1250">
        <v>2</v>
      </c>
      <c r="F1250">
        <v>2</v>
      </c>
      <c r="G1250">
        <v>2</v>
      </c>
      <c r="H1250">
        <v>4</v>
      </c>
      <c r="I1250">
        <v>5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2</v>
      </c>
      <c r="P1250">
        <v>2</v>
      </c>
      <c r="T1250">
        <f t="shared" si="228"/>
        <v>14</v>
      </c>
      <c r="U1250">
        <f t="shared" si="229"/>
        <v>14</v>
      </c>
      <c r="V1250">
        <f t="shared" si="230"/>
        <v>1</v>
      </c>
      <c r="W1250">
        <f t="shared" si="231"/>
        <v>1</v>
      </c>
      <c r="X1250">
        <f t="shared" si="232"/>
        <v>102</v>
      </c>
      <c r="Y1250">
        <f t="shared" si="233"/>
        <v>102</v>
      </c>
      <c r="Z1250">
        <f t="shared" si="234"/>
        <v>2</v>
      </c>
      <c r="AA1250">
        <f t="shared" si="235"/>
        <v>6</v>
      </c>
      <c r="AB1250">
        <f t="shared" si="236"/>
        <v>104</v>
      </c>
      <c r="AC1250">
        <f t="shared" si="237"/>
        <v>10405</v>
      </c>
      <c r="AD1250">
        <f t="shared" si="238"/>
        <v>2</v>
      </c>
      <c r="AE1250">
        <f t="shared" si="239"/>
        <v>2</v>
      </c>
    </row>
    <row r="1251" spans="1:31" x14ac:dyDescent="0.2">
      <c r="A1251">
        <v>14</v>
      </c>
      <c r="B1251">
        <v>14</v>
      </c>
      <c r="C1251">
        <v>2</v>
      </c>
      <c r="D1251">
        <v>1</v>
      </c>
      <c r="E1251">
        <v>13</v>
      </c>
      <c r="F1251">
        <v>5</v>
      </c>
      <c r="G1251">
        <v>3</v>
      </c>
      <c r="H1251">
        <v>3</v>
      </c>
      <c r="I1251">
        <v>4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3</v>
      </c>
      <c r="P1251">
        <v>1</v>
      </c>
      <c r="T1251">
        <f t="shared" si="228"/>
        <v>14</v>
      </c>
      <c r="U1251">
        <f t="shared" si="229"/>
        <v>14</v>
      </c>
      <c r="V1251">
        <f t="shared" si="230"/>
        <v>2</v>
      </c>
      <c r="W1251">
        <f t="shared" si="231"/>
        <v>1</v>
      </c>
      <c r="X1251">
        <f t="shared" si="232"/>
        <v>113</v>
      </c>
      <c r="Y1251">
        <f t="shared" si="233"/>
        <v>105</v>
      </c>
      <c r="Z1251">
        <f t="shared" si="234"/>
        <v>3</v>
      </c>
      <c r="AA1251">
        <f t="shared" si="235"/>
        <v>6</v>
      </c>
      <c r="AB1251">
        <f t="shared" si="236"/>
        <v>103</v>
      </c>
      <c r="AC1251">
        <f t="shared" si="237"/>
        <v>10304</v>
      </c>
      <c r="AD1251">
        <f t="shared" si="238"/>
        <v>3</v>
      </c>
      <c r="AE1251">
        <f t="shared" si="239"/>
        <v>1</v>
      </c>
    </row>
    <row r="1252" spans="1:31" x14ac:dyDescent="0.2">
      <c r="A1252">
        <v>14</v>
      </c>
      <c r="B1252">
        <v>14</v>
      </c>
      <c r="C1252">
        <v>3</v>
      </c>
      <c r="D1252">
        <v>1</v>
      </c>
      <c r="E1252">
        <v>11</v>
      </c>
      <c r="F1252">
        <v>1</v>
      </c>
      <c r="G1252">
        <v>5</v>
      </c>
      <c r="H1252">
        <v>2</v>
      </c>
      <c r="I1252">
        <v>1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2</v>
      </c>
      <c r="P1252">
        <v>2</v>
      </c>
      <c r="T1252">
        <f t="shared" si="228"/>
        <v>14</v>
      </c>
      <c r="U1252">
        <f t="shared" si="229"/>
        <v>14</v>
      </c>
      <c r="V1252">
        <f t="shared" si="230"/>
        <v>3</v>
      </c>
      <c r="W1252">
        <f t="shared" si="231"/>
        <v>1</v>
      </c>
      <c r="X1252">
        <f t="shared" si="232"/>
        <v>111</v>
      </c>
      <c r="Y1252">
        <f t="shared" si="233"/>
        <v>101</v>
      </c>
      <c r="Z1252">
        <f t="shared" si="234"/>
        <v>5</v>
      </c>
      <c r="AA1252">
        <f t="shared" si="235"/>
        <v>6</v>
      </c>
      <c r="AB1252">
        <f t="shared" si="236"/>
        <v>102</v>
      </c>
      <c r="AC1252">
        <f t="shared" si="237"/>
        <v>10201</v>
      </c>
      <c r="AD1252">
        <f t="shared" si="238"/>
        <v>2</v>
      </c>
      <c r="AE1252">
        <f t="shared" si="239"/>
        <v>2</v>
      </c>
    </row>
    <row r="1253" spans="1:31" x14ac:dyDescent="0.2">
      <c r="A1253">
        <v>14</v>
      </c>
      <c r="B1253">
        <v>14</v>
      </c>
      <c r="C1253">
        <v>4</v>
      </c>
      <c r="D1253">
        <v>2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9</v>
      </c>
      <c r="K1253">
        <v>1</v>
      </c>
      <c r="L1253">
        <v>5</v>
      </c>
      <c r="M1253">
        <v>6</v>
      </c>
      <c r="N1253">
        <v>4</v>
      </c>
      <c r="O1253">
        <v>3</v>
      </c>
      <c r="P1253">
        <v>2</v>
      </c>
      <c r="T1253">
        <f t="shared" si="228"/>
        <v>14</v>
      </c>
      <c r="U1253">
        <f t="shared" si="229"/>
        <v>14</v>
      </c>
      <c r="V1253">
        <f t="shared" si="230"/>
        <v>4</v>
      </c>
      <c r="W1253">
        <f t="shared" si="231"/>
        <v>2</v>
      </c>
      <c r="X1253">
        <f t="shared" si="232"/>
        <v>209</v>
      </c>
      <c r="Y1253">
        <f t="shared" si="233"/>
        <v>201</v>
      </c>
      <c r="Z1253">
        <f t="shared" si="234"/>
        <v>0</v>
      </c>
      <c r="AA1253">
        <f t="shared" si="235"/>
        <v>5</v>
      </c>
      <c r="AB1253">
        <f t="shared" si="236"/>
        <v>206</v>
      </c>
      <c r="AC1253">
        <f t="shared" si="237"/>
        <v>20604</v>
      </c>
      <c r="AD1253">
        <f t="shared" si="238"/>
        <v>3</v>
      </c>
      <c r="AE1253">
        <f t="shared" si="239"/>
        <v>2</v>
      </c>
    </row>
    <row r="1254" spans="1:31" x14ac:dyDescent="0.2">
      <c r="A1254">
        <v>14</v>
      </c>
      <c r="B1254">
        <v>14</v>
      </c>
      <c r="C1254">
        <v>5</v>
      </c>
      <c r="D1254">
        <v>2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1</v>
      </c>
      <c r="K1254">
        <v>3</v>
      </c>
      <c r="L1254">
        <v>2</v>
      </c>
      <c r="M1254">
        <v>5</v>
      </c>
      <c r="N1254">
        <v>3</v>
      </c>
      <c r="O1254">
        <v>1</v>
      </c>
      <c r="P1254">
        <v>1</v>
      </c>
      <c r="T1254">
        <f t="shared" si="228"/>
        <v>14</v>
      </c>
      <c r="U1254">
        <f t="shared" si="229"/>
        <v>14</v>
      </c>
      <c r="V1254">
        <f t="shared" si="230"/>
        <v>5</v>
      </c>
      <c r="W1254">
        <f t="shared" si="231"/>
        <v>2</v>
      </c>
      <c r="X1254">
        <f t="shared" si="232"/>
        <v>201</v>
      </c>
      <c r="Y1254">
        <f t="shared" si="233"/>
        <v>203</v>
      </c>
      <c r="Z1254">
        <f t="shared" si="234"/>
        <v>0</v>
      </c>
      <c r="AA1254">
        <f t="shared" si="235"/>
        <v>2</v>
      </c>
      <c r="AB1254">
        <f t="shared" si="236"/>
        <v>205</v>
      </c>
      <c r="AC1254">
        <f t="shared" si="237"/>
        <v>20503</v>
      </c>
      <c r="AD1254">
        <f t="shared" si="238"/>
        <v>1</v>
      </c>
      <c r="AE1254">
        <f t="shared" si="239"/>
        <v>1</v>
      </c>
    </row>
    <row r="1255" spans="1:31" x14ac:dyDescent="0.2">
      <c r="A1255">
        <v>14</v>
      </c>
      <c r="B1255">
        <v>14</v>
      </c>
      <c r="C1255">
        <v>6</v>
      </c>
      <c r="D1255">
        <v>1</v>
      </c>
      <c r="E1255">
        <v>14</v>
      </c>
      <c r="F1255">
        <v>3</v>
      </c>
      <c r="G1255">
        <v>4</v>
      </c>
      <c r="H1255">
        <v>5</v>
      </c>
      <c r="I1255">
        <v>3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</v>
      </c>
      <c r="P1255">
        <v>1</v>
      </c>
      <c r="T1255">
        <f t="shared" si="228"/>
        <v>14</v>
      </c>
      <c r="U1255">
        <f t="shared" si="229"/>
        <v>14</v>
      </c>
      <c r="V1255">
        <f t="shared" si="230"/>
        <v>6</v>
      </c>
      <c r="W1255">
        <f t="shared" si="231"/>
        <v>1</v>
      </c>
      <c r="X1255">
        <f t="shared" si="232"/>
        <v>114</v>
      </c>
      <c r="Y1255">
        <f t="shared" si="233"/>
        <v>103</v>
      </c>
      <c r="Z1255">
        <f t="shared" si="234"/>
        <v>4</v>
      </c>
      <c r="AA1255">
        <f t="shared" si="235"/>
        <v>6</v>
      </c>
      <c r="AB1255">
        <f t="shared" si="236"/>
        <v>105</v>
      </c>
      <c r="AC1255">
        <f t="shared" si="237"/>
        <v>10503</v>
      </c>
      <c r="AD1255">
        <f t="shared" si="238"/>
        <v>1</v>
      </c>
      <c r="AE1255">
        <f t="shared" si="239"/>
        <v>1</v>
      </c>
    </row>
    <row r="1256" spans="1:31" x14ac:dyDescent="0.2">
      <c r="A1256">
        <v>14</v>
      </c>
      <c r="B1256">
        <v>15</v>
      </c>
      <c r="C1256">
        <v>1</v>
      </c>
      <c r="D1256">
        <v>2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4</v>
      </c>
      <c r="K1256">
        <v>2</v>
      </c>
      <c r="L1256">
        <v>1</v>
      </c>
      <c r="M1256">
        <v>1</v>
      </c>
      <c r="N1256">
        <v>4</v>
      </c>
      <c r="O1256">
        <v>1</v>
      </c>
      <c r="P1256">
        <v>1</v>
      </c>
      <c r="T1256">
        <f t="shared" si="228"/>
        <v>14</v>
      </c>
      <c r="U1256">
        <f t="shared" si="229"/>
        <v>15</v>
      </c>
      <c r="V1256">
        <f t="shared" si="230"/>
        <v>1</v>
      </c>
      <c r="W1256">
        <f t="shared" si="231"/>
        <v>2</v>
      </c>
      <c r="X1256">
        <f t="shared" si="232"/>
        <v>204</v>
      </c>
      <c r="Y1256">
        <f t="shared" si="233"/>
        <v>202</v>
      </c>
      <c r="Z1256">
        <f t="shared" si="234"/>
        <v>0</v>
      </c>
      <c r="AA1256">
        <f t="shared" si="235"/>
        <v>1</v>
      </c>
      <c r="AB1256">
        <f t="shared" si="236"/>
        <v>201</v>
      </c>
      <c r="AC1256">
        <f t="shared" si="237"/>
        <v>20104</v>
      </c>
      <c r="AD1256">
        <f t="shared" si="238"/>
        <v>1</v>
      </c>
      <c r="AE1256">
        <f t="shared" si="239"/>
        <v>1</v>
      </c>
    </row>
    <row r="1257" spans="1:31" x14ac:dyDescent="0.2">
      <c r="A1257">
        <v>14</v>
      </c>
      <c r="B1257">
        <v>15</v>
      </c>
      <c r="C1257">
        <v>2</v>
      </c>
      <c r="D1257">
        <v>1</v>
      </c>
      <c r="E1257">
        <v>11</v>
      </c>
      <c r="F1257">
        <v>2</v>
      </c>
      <c r="G1257">
        <v>6</v>
      </c>
      <c r="H1257">
        <v>4</v>
      </c>
      <c r="I1257">
        <v>2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1</v>
      </c>
      <c r="P1257">
        <v>1</v>
      </c>
      <c r="T1257">
        <f t="shared" si="228"/>
        <v>14</v>
      </c>
      <c r="U1257">
        <f t="shared" si="229"/>
        <v>15</v>
      </c>
      <c r="V1257">
        <f t="shared" si="230"/>
        <v>2</v>
      </c>
      <c r="W1257">
        <f t="shared" si="231"/>
        <v>1</v>
      </c>
      <c r="X1257">
        <f t="shared" si="232"/>
        <v>111</v>
      </c>
      <c r="Y1257">
        <f t="shared" si="233"/>
        <v>102</v>
      </c>
      <c r="Z1257">
        <f t="shared" si="234"/>
        <v>6</v>
      </c>
      <c r="AA1257">
        <f t="shared" si="235"/>
        <v>6</v>
      </c>
      <c r="AB1257">
        <f t="shared" si="236"/>
        <v>104</v>
      </c>
      <c r="AC1257">
        <f t="shared" si="237"/>
        <v>10402</v>
      </c>
      <c r="AD1257">
        <f t="shared" si="238"/>
        <v>1</v>
      </c>
      <c r="AE1257">
        <f t="shared" si="239"/>
        <v>1</v>
      </c>
    </row>
    <row r="1258" spans="1:31" x14ac:dyDescent="0.2">
      <c r="A1258">
        <v>14</v>
      </c>
      <c r="B1258">
        <v>15</v>
      </c>
      <c r="C1258">
        <v>3</v>
      </c>
      <c r="D1258">
        <v>2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5</v>
      </c>
      <c r="K1258">
        <v>1</v>
      </c>
      <c r="L1258">
        <v>2</v>
      </c>
      <c r="M1258">
        <v>2</v>
      </c>
      <c r="N1258">
        <v>5</v>
      </c>
      <c r="O1258">
        <v>3</v>
      </c>
      <c r="P1258">
        <v>1</v>
      </c>
      <c r="T1258">
        <f t="shared" si="228"/>
        <v>14</v>
      </c>
      <c r="U1258">
        <f t="shared" si="229"/>
        <v>15</v>
      </c>
      <c r="V1258">
        <f t="shared" si="230"/>
        <v>3</v>
      </c>
      <c r="W1258">
        <f t="shared" si="231"/>
        <v>2</v>
      </c>
      <c r="X1258">
        <f t="shared" si="232"/>
        <v>205</v>
      </c>
      <c r="Y1258">
        <f t="shared" si="233"/>
        <v>201</v>
      </c>
      <c r="Z1258">
        <f t="shared" si="234"/>
        <v>0</v>
      </c>
      <c r="AA1258">
        <f t="shared" si="235"/>
        <v>2</v>
      </c>
      <c r="AB1258">
        <f t="shared" si="236"/>
        <v>202</v>
      </c>
      <c r="AC1258">
        <f t="shared" si="237"/>
        <v>20205</v>
      </c>
      <c r="AD1258">
        <f t="shared" si="238"/>
        <v>3</v>
      </c>
      <c r="AE1258">
        <f t="shared" si="239"/>
        <v>1</v>
      </c>
    </row>
    <row r="1259" spans="1:31" x14ac:dyDescent="0.2">
      <c r="A1259">
        <v>14</v>
      </c>
      <c r="B1259">
        <v>15</v>
      </c>
      <c r="C1259">
        <v>4</v>
      </c>
      <c r="D1259">
        <v>2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3</v>
      </c>
      <c r="K1259">
        <v>4</v>
      </c>
      <c r="L1259">
        <v>3</v>
      </c>
      <c r="M1259">
        <v>4</v>
      </c>
      <c r="N1259">
        <v>2</v>
      </c>
      <c r="O1259">
        <v>2</v>
      </c>
      <c r="P1259">
        <v>2</v>
      </c>
      <c r="T1259">
        <f t="shared" si="228"/>
        <v>14</v>
      </c>
      <c r="U1259">
        <f t="shared" si="229"/>
        <v>15</v>
      </c>
      <c r="V1259">
        <f t="shared" si="230"/>
        <v>4</v>
      </c>
      <c r="W1259">
        <f t="shared" si="231"/>
        <v>2</v>
      </c>
      <c r="X1259">
        <f t="shared" si="232"/>
        <v>203</v>
      </c>
      <c r="Y1259">
        <f t="shared" si="233"/>
        <v>204</v>
      </c>
      <c r="Z1259">
        <f t="shared" si="234"/>
        <v>0</v>
      </c>
      <c r="AA1259">
        <f t="shared" si="235"/>
        <v>3</v>
      </c>
      <c r="AB1259">
        <f t="shared" si="236"/>
        <v>204</v>
      </c>
      <c r="AC1259">
        <f t="shared" si="237"/>
        <v>20402</v>
      </c>
      <c r="AD1259">
        <f t="shared" si="238"/>
        <v>2</v>
      </c>
      <c r="AE1259">
        <f t="shared" si="239"/>
        <v>2</v>
      </c>
    </row>
    <row r="1260" spans="1:31" x14ac:dyDescent="0.2">
      <c r="A1260">
        <v>14</v>
      </c>
      <c r="B1260">
        <v>15</v>
      </c>
      <c r="C1260">
        <v>5</v>
      </c>
      <c r="D1260">
        <v>2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11</v>
      </c>
      <c r="K1260">
        <v>3</v>
      </c>
      <c r="L1260">
        <v>1</v>
      </c>
      <c r="M1260">
        <v>7</v>
      </c>
      <c r="N1260">
        <v>1</v>
      </c>
      <c r="O1260">
        <v>2</v>
      </c>
      <c r="P1260">
        <v>2</v>
      </c>
      <c r="T1260">
        <f t="shared" si="228"/>
        <v>14</v>
      </c>
      <c r="U1260">
        <f t="shared" si="229"/>
        <v>15</v>
      </c>
      <c r="V1260">
        <f t="shared" si="230"/>
        <v>5</v>
      </c>
      <c r="W1260">
        <f t="shared" si="231"/>
        <v>2</v>
      </c>
      <c r="X1260">
        <f t="shared" si="232"/>
        <v>211</v>
      </c>
      <c r="Y1260">
        <f t="shared" si="233"/>
        <v>203</v>
      </c>
      <c r="Z1260">
        <f t="shared" si="234"/>
        <v>0</v>
      </c>
      <c r="AA1260">
        <f t="shared" si="235"/>
        <v>1</v>
      </c>
      <c r="AB1260">
        <f t="shared" si="236"/>
        <v>207</v>
      </c>
      <c r="AC1260">
        <f t="shared" si="237"/>
        <v>20701</v>
      </c>
      <c r="AD1260">
        <f t="shared" si="238"/>
        <v>2</v>
      </c>
      <c r="AE1260">
        <f t="shared" si="239"/>
        <v>2</v>
      </c>
    </row>
    <row r="1261" spans="1:31" x14ac:dyDescent="0.2">
      <c r="A1261">
        <v>14</v>
      </c>
      <c r="B1261">
        <v>15</v>
      </c>
      <c r="C1261">
        <v>6</v>
      </c>
      <c r="D1261">
        <v>1</v>
      </c>
      <c r="E1261">
        <v>10</v>
      </c>
      <c r="F1261">
        <v>1</v>
      </c>
      <c r="G1261">
        <v>1</v>
      </c>
      <c r="H1261">
        <v>2</v>
      </c>
      <c r="I1261">
        <v>3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3</v>
      </c>
      <c r="P1261">
        <v>2</v>
      </c>
      <c r="T1261">
        <f t="shared" si="228"/>
        <v>14</v>
      </c>
      <c r="U1261">
        <f t="shared" si="229"/>
        <v>15</v>
      </c>
      <c r="V1261">
        <f t="shared" si="230"/>
        <v>6</v>
      </c>
      <c r="W1261">
        <f t="shared" si="231"/>
        <v>1</v>
      </c>
      <c r="X1261">
        <f t="shared" si="232"/>
        <v>110</v>
      </c>
      <c r="Y1261">
        <f t="shared" si="233"/>
        <v>101</v>
      </c>
      <c r="Z1261">
        <f t="shared" si="234"/>
        <v>1</v>
      </c>
      <c r="AA1261">
        <f t="shared" si="235"/>
        <v>6</v>
      </c>
      <c r="AB1261">
        <f t="shared" si="236"/>
        <v>102</v>
      </c>
      <c r="AC1261">
        <f t="shared" si="237"/>
        <v>10203</v>
      </c>
      <c r="AD1261">
        <f t="shared" si="238"/>
        <v>3</v>
      </c>
      <c r="AE1261">
        <f t="shared" si="239"/>
        <v>2</v>
      </c>
    </row>
    <row r="1262" spans="1:31" x14ac:dyDescent="0.2">
      <c r="A1262">
        <v>15</v>
      </c>
      <c r="B1262">
        <v>1</v>
      </c>
      <c r="C1262">
        <v>1</v>
      </c>
      <c r="D1262">
        <v>1</v>
      </c>
      <c r="E1262">
        <v>7</v>
      </c>
      <c r="F1262">
        <v>4</v>
      </c>
      <c r="G1262">
        <v>3</v>
      </c>
      <c r="H1262">
        <v>3</v>
      </c>
      <c r="I1262">
        <v>5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</v>
      </c>
      <c r="P1262">
        <v>2</v>
      </c>
      <c r="T1262">
        <f t="shared" si="228"/>
        <v>15</v>
      </c>
      <c r="U1262">
        <f t="shared" si="229"/>
        <v>1</v>
      </c>
      <c r="V1262">
        <f t="shared" si="230"/>
        <v>1</v>
      </c>
      <c r="W1262">
        <f t="shared" si="231"/>
        <v>1</v>
      </c>
      <c r="X1262">
        <f t="shared" si="232"/>
        <v>107</v>
      </c>
      <c r="Y1262">
        <f t="shared" si="233"/>
        <v>104</v>
      </c>
      <c r="Z1262">
        <f t="shared" si="234"/>
        <v>3</v>
      </c>
      <c r="AA1262">
        <f t="shared" si="235"/>
        <v>6</v>
      </c>
      <c r="AB1262">
        <f t="shared" si="236"/>
        <v>103</v>
      </c>
      <c r="AC1262">
        <f t="shared" si="237"/>
        <v>10305</v>
      </c>
      <c r="AD1262">
        <f t="shared" si="238"/>
        <v>1</v>
      </c>
      <c r="AE1262">
        <f t="shared" si="239"/>
        <v>2</v>
      </c>
    </row>
    <row r="1263" spans="1:31" x14ac:dyDescent="0.2">
      <c r="A1263">
        <v>15</v>
      </c>
      <c r="B1263">
        <v>1</v>
      </c>
      <c r="C1263">
        <v>2</v>
      </c>
      <c r="D1263">
        <v>1</v>
      </c>
      <c r="E1263">
        <v>3</v>
      </c>
      <c r="F1263">
        <v>5</v>
      </c>
      <c r="G1263">
        <v>6</v>
      </c>
      <c r="H1263">
        <v>2</v>
      </c>
      <c r="I1263">
        <v>4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2</v>
      </c>
      <c r="P1263">
        <v>1</v>
      </c>
      <c r="T1263">
        <f t="shared" si="228"/>
        <v>15</v>
      </c>
      <c r="U1263">
        <f t="shared" si="229"/>
        <v>1</v>
      </c>
      <c r="V1263">
        <f t="shared" si="230"/>
        <v>2</v>
      </c>
      <c r="W1263">
        <f t="shared" si="231"/>
        <v>1</v>
      </c>
      <c r="X1263">
        <f t="shared" si="232"/>
        <v>103</v>
      </c>
      <c r="Y1263">
        <f t="shared" si="233"/>
        <v>105</v>
      </c>
      <c r="Z1263">
        <f t="shared" si="234"/>
        <v>6</v>
      </c>
      <c r="AA1263">
        <f t="shared" si="235"/>
        <v>6</v>
      </c>
      <c r="AB1263">
        <f t="shared" si="236"/>
        <v>102</v>
      </c>
      <c r="AC1263">
        <f t="shared" si="237"/>
        <v>10204</v>
      </c>
      <c r="AD1263">
        <f t="shared" si="238"/>
        <v>2</v>
      </c>
      <c r="AE1263">
        <f t="shared" si="239"/>
        <v>1</v>
      </c>
    </row>
    <row r="1264" spans="1:31" x14ac:dyDescent="0.2">
      <c r="A1264">
        <v>15</v>
      </c>
      <c r="B1264">
        <v>1</v>
      </c>
      <c r="C1264">
        <v>3</v>
      </c>
      <c r="D1264">
        <v>2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4</v>
      </c>
      <c r="K1264">
        <v>2</v>
      </c>
      <c r="L1264">
        <v>2</v>
      </c>
      <c r="M1264">
        <v>3</v>
      </c>
      <c r="N1264">
        <v>3</v>
      </c>
      <c r="O1264">
        <v>3</v>
      </c>
      <c r="P1264">
        <v>1</v>
      </c>
      <c r="T1264">
        <f t="shared" si="228"/>
        <v>15</v>
      </c>
      <c r="U1264">
        <f t="shared" si="229"/>
        <v>1</v>
      </c>
      <c r="V1264">
        <f t="shared" si="230"/>
        <v>3</v>
      </c>
      <c r="W1264">
        <f t="shared" si="231"/>
        <v>2</v>
      </c>
      <c r="X1264">
        <f t="shared" si="232"/>
        <v>204</v>
      </c>
      <c r="Y1264">
        <f t="shared" si="233"/>
        <v>202</v>
      </c>
      <c r="Z1264">
        <f t="shared" si="234"/>
        <v>0</v>
      </c>
      <c r="AA1264">
        <f t="shared" si="235"/>
        <v>2</v>
      </c>
      <c r="AB1264">
        <f t="shared" si="236"/>
        <v>203</v>
      </c>
      <c r="AC1264">
        <f t="shared" si="237"/>
        <v>20303</v>
      </c>
      <c r="AD1264">
        <f t="shared" si="238"/>
        <v>3</v>
      </c>
      <c r="AE1264">
        <f t="shared" si="239"/>
        <v>1</v>
      </c>
    </row>
    <row r="1265" spans="1:31" x14ac:dyDescent="0.2">
      <c r="A1265">
        <v>15</v>
      </c>
      <c r="B1265">
        <v>1</v>
      </c>
      <c r="C1265">
        <v>4</v>
      </c>
      <c r="D1265">
        <v>2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3</v>
      </c>
      <c r="K1265">
        <v>4</v>
      </c>
      <c r="L1265">
        <v>3</v>
      </c>
      <c r="M1265">
        <v>6</v>
      </c>
      <c r="N1265">
        <v>5</v>
      </c>
      <c r="O1265">
        <v>1</v>
      </c>
      <c r="P1265">
        <v>2</v>
      </c>
      <c r="T1265">
        <f t="shared" si="228"/>
        <v>15</v>
      </c>
      <c r="U1265">
        <f t="shared" si="229"/>
        <v>1</v>
      </c>
      <c r="V1265">
        <f t="shared" si="230"/>
        <v>4</v>
      </c>
      <c r="W1265">
        <f t="shared" si="231"/>
        <v>2</v>
      </c>
      <c r="X1265">
        <f t="shared" si="232"/>
        <v>203</v>
      </c>
      <c r="Y1265">
        <f t="shared" si="233"/>
        <v>204</v>
      </c>
      <c r="Z1265">
        <f t="shared" si="234"/>
        <v>0</v>
      </c>
      <c r="AA1265">
        <f t="shared" si="235"/>
        <v>3</v>
      </c>
      <c r="AB1265">
        <f t="shared" si="236"/>
        <v>206</v>
      </c>
      <c r="AC1265">
        <f t="shared" si="237"/>
        <v>20605</v>
      </c>
      <c r="AD1265">
        <f t="shared" si="238"/>
        <v>1</v>
      </c>
      <c r="AE1265">
        <f t="shared" si="239"/>
        <v>2</v>
      </c>
    </row>
    <row r="1266" spans="1:31" x14ac:dyDescent="0.2">
      <c r="A1266">
        <v>15</v>
      </c>
      <c r="B1266">
        <v>1</v>
      </c>
      <c r="C1266">
        <v>5</v>
      </c>
      <c r="D1266">
        <v>2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2</v>
      </c>
      <c r="K1266">
        <v>3</v>
      </c>
      <c r="L1266">
        <v>4</v>
      </c>
      <c r="M1266">
        <v>2</v>
      </c>
      <c r="N1266">
        <v>1</v>
      </c>
      <c r="O1266">
        <v>2</v>
      </c>
      <c r="P1266">
        <v>2</v>
      </c>
      <c r="T1266">
        <f t="shared" si="228"/>
        <v>15</v>
      </c>
      <c r="U1266">
        <f t="shared" si="229"/>
        <v>1</v>
      </c>
      <c r="V1266">
        <f t="shared" si="230"/>
        <v>5</v>
      </c>
      <c r="W1266">
        <f t="shared" si="231"/>
        <v>2</v>
      </c>
      <c r="X1266">
        <f t="shared" si="232"/>
        <v>202</v>
      </c>
      <c r="Y1266">
        <f t="shared" si="233"/>
        <v>203</v>
      </c>
      <c r="Z1266">
        <f t="shared" si="234"/>
        <v>0</v>
      </c>
      <c r="AA1266">
        <f t="shared" si="235"/>
        <v>4</v>
      </c>
      <c r="AB1266">
        <f t="shared" si="236"/>
        <v>202</v>
      </c>
      <c r="AC1266">
        <f t="shared" si="237"/>
        <v>20201</v>
      </c>
      <c r="AD1266">
        <f t="shared" si="238"/>
        <v>2</v>
      </c>
      <c r="AE1266">
        <f t="shared" si="239"/>
        <v>2</v>
      </c>
    </row>
    <row r="1267" spans="1:31" x14ac:dyDescent="0.2">
      <c r="A1267">
        <v>15</v>
      </c>
      <c r="B1267">
        <v>1</v>
      </c>
      <c r="C1267">
        <v>6</v>
      </c>
      <c r="D1267">
        <v>1</v>
      </c>
      <c r="E1267">
        <v>8</v>
      </c>
      <c r="F1267">
        <v>3</v>
      </c>
      <c r="G1267">
        <v>5</v>
      </c>
      <c r="H1267">
        <v>1</v>
      </c>
      <c r="I1267">
        <v>1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3</v>
      </c>
      <c r="P1267">
        <v>1</v>
      </c>
      <c r="T1267">
        <f t="shared" si="228"/>
        <v>15</v>
      </c>
      <c r="U1267">
        <f t="shared" si="229"/>
        <v>1</v>
      </c>
      <c r="V1267">
        <f t="shared" si="230"/>
        <v>6</v>
      </c>
      <c r="W1267">
        <f t="shared" si="231"/>
        <v>1</v>
      </c>
      <c r="X1267">
        <f t="shared" si="232"/>
        <v>108</v>
      </c>
      <c r="Y1267">
        <f t="shared" si="233"/>
        <v>103</v>
      </c>
      <c r="Z1267">
        <f t="shared" si="234"/>
        <v>5</v>
      </c>
      <c r="AA1267">
        <f t="shared" si="235"/>
        <v>6</v>
      </c>
      <c r="AB1267">
        <f t="shared" si="236"/>
        <v>101</v>
      </c>
      <c r="AC1267">
        <f t="shared" si="237"/>
        <v>10101</v>
      </c>
      <c r="AD1267">
        <f t="shared" si="238"/>
        <v>3</v>
      </c>
      <c r="AE1267">
        <f t="shared" si="239"/>
        <v>1</v>
      </c>
    </row>
    <row r="1268" spans="1:31" x14ac:dyDescent="0.2">
      <c r="A1268">
        <v>15</v>
      </c>
      <c r="B1268">
        <v>2</v>
      </c>
      <c r="C1268">
        <v>1</v>
      </c>
      <c r="D1268">
        <v>2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8</v>
      </c>
      <c r="K1268">
        <v>1</v>
      </c>
      <c r="L1268">
        <v>4</v>
      </c>
      <c r="M1268">
        <v>7</v>
      </c>
      <c r="N1268">
        <v>1</v>
      </c>
      <c r="O1268">
        <v>1</v>
      </c>
      <c r="P1268">
        <v>2</v>
      </c>
      <c r="T1268">
        <f t="shared" si="228"/>
        <v>15</v>
      </c>
      <c r="U1268">
        <f t="shared" si="229"/>
        <v>2</v>
      </c>
      <c r="V1268">
        <f t="shared" si="230"/>
        <v>1</v>
      </c>
      <c r="W1268">
        <f t="shared" si="231"/>
        <v>2</v>
      </c>
      <c r="X1268">
        <f t="shared" si="232"/>
        <v>208</v>
      </c>
      <c r="Y1268">
        <f t="shared" si="233"/>
        <v>201</v>
      </c>
      <c r="Z1268">
        <f t="shared" si="234"/>
        <v>0</v>
      </c>
      <c r="AA1268">
        <f t="shared" si="235"/>
        <v>4</v>
      </c>
      <c r="AB1268">
        <f t="shared" si="236"/>
        <v>207</v>
      </c>
      <c r="AC1268">
        <f t="shared" si="237"/>
        <v>20701</v>
      </c>
      <c r="AD1268">
        <f t="shared" si="238"/>
        <v>1</v>
      </c>
      <c r="AE1268">
        <f t="shared" si="239"/>
        <v>2</v>
      </c>
    </row>
    <row r="1269" spans="1:31" x14ac:dyDescent="0.2">
      <c r="A1269">
        <v>15</v>
      </c>
      <c r="B1269">
        <v>2</v>
      </c>
      <c r="C1269">
        <v>2</v>
      </c>
      <c r="D1269">
        <v>1</v>
      </c>
      <c r="E1269">
        <v>5</v>
      </c>
      <c r="F1269">
        <v>3</v>
      </c>
      <c r="G1269">
        <v>1</v>
      </c>
      <c r="H1269">
        <v>4</v>
      </c>
      <c r="I1269">
        <v>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3</v>
      </c>
      <c r="P1269">
        <v>2</v>
      </c>
      <c r="T1269">
        <f t="shared" si="228"/>
        <v>15</v>
      </c>
      <c r="U1269">
        <f t="shared" si="229"/>
        <v>2</v>
      </c>
      <c r="V1269">
        <f t="shared" si="230"/>
        <v>2</v>
      </c>
      <c r="W1269">
        <f t="shared" si="231"/>
        <v>1</v>
      </c>
      <c r="X1269">
        <f t="shared" si="232"/>
        <v>105</v>
      </c>
      <c r="Y1269">
        <f t="shared" si="233"/>
        <v>103</v>
      </c>
      <c r="Z1269">
        <f t="shared" si="234"/>
        <v>1</v>
      </c>
      <c r="AA1269">
        <f t="shared" si="235"/>
        <v>6</v>
      </c>
      <c r="AB1269">
        <f t="shared" si="236"/>
        <v>104</v>
      </c>
      <c r="AC1269">
        <f t="shared" si="237"/>
        <v>10404</v>
      </c>
      <c r="AD1269">
        <f t="shared" si="238"/>
        <v>3</v>
      </c>
      <c r="AE1269">
        <f t="shared" si="239"/>
        <v>2</v>
      </c>
    </row>
    <row r="1270" spans="1:31" x14ac:dyDescent="0.2">
      <c r="A1270">
        <v>15</v>
      </c>
      <c r="B1270">
        <v>2</v>
      </c>
      <c r="C1270">
        <v>3</v>
      </c>
      <c r="D1270">
        <v>1</v>
      </c>
      <c r="E1270">
        <v>6</v>
      </c>
      <c r="F1270">
        <v>5</v>
      </c>
      <c r="G1270">
        <v>4</v>
      </c>
      <c r="H1270">
        <v>1</v>
      </c>
      <c r="I1270">
        <v>2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1</v>
      </c>
      <c r="P1270">
        <v>2</v>
      </c>
      <c r="T1270">
        <f t="shared" si="228"/>
        <v>15</v>
      </c>
      <c r="U1270">
        <f t="shared" si="229"/>
        <v>2</v>
      </c>
      <c r="V1270">
        <f t="shared" si="230"/>
        <v>3</v>
      </c>
      <c r="W1270">
        <f t="shared" si="231"/>
        <v>1</v>
      </c>
      <c r="X1270">
        <f t="shared" si="232"/>
        <v>106</v>
      </c>
      <c r="Y1270">
        <f t="shared" si="233"/>
        <v>105</v>
      </c>
      <c r="Z1270">
        <f t="shared" si="234"/>
        <v>4</v>
      </c>
      <c r="AA1270">
        <f t="shared" si="235"/>
        <v>6</v>
      </c>
      <c r="AB1270">
        <f t="shared" si="236"/>
        <v>101</v>
      </c>
      <c r="AC1270">
        <f t="shared" si="237"/>
        <v>10102</v>
      </c>
      <c r="AD1270">
        <f t="shared" si="238"/>
        <v>1</v>
      </c>
      <c r="AE1270">
        <f t="shared" si="239"/>
        <v>2</v>
      </c>
    </row>
    <row r="1271" spans="1:31" x14ac:dyDescent="0.2">
      <c r="A1271">
        <v>15</v>
      </c>
      <c r="B1271">
        <v>2</v>
      </c>
      <c r="C1271">
        <v>4</v>
      </c>
      <c r="D1271">
        <v>2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2</v>
      </c>
      <c r="L1271">
        <v>3</v>
      </c>
      <c r="M1271">
        <v>1</v>
      </c>
      <c r="N1271">
        <v>4</v>
      </c>
      <c r="O1271">
        <v>3</v>
      </c>
      <c r="P1271">
        <v>1</v>
      </c>
      <c r="T1271">
        <f t="shared" si="228"/>
        <v>15</v>
      </c>
      <c r="U1271">
        <f t="shared" si="229"/>
        <v>2</v>
      </c>
      <c r="V1271">
        <f t="shared" si="230"/>
        <v>4</v>
      </c>
      <c r="W1271">
        <f t="shared" si="231"/>
        <v>2</v>
      </c>
      <c r="X1271">
        <f t="shared" si="232"/>
        <v>207</v>
      </c>
      <c r="Y1271">
        <f t="shared" si="233"/>
        <v>202</v>
      </c>
      <c r="Z1271">
        <f t="shared" si="234"/>
        <v>0</v>
      </c>
      <c r="AA1271">
        <f t="shared" si="235"/>
        <v>3</v>
      </c>
      <c r="AB1271">
        <f t="shared" si="236"/>
        <v>201</v>
      </c>
      <c r="AC1271">
        <f t="shared" si="237"/>
        <v>20104</v>
      </c>
      <c r="AD1271">
        <f t="shared" si="238"/>
        <v>3</v>
      </c>
      <c r="AE1271">
        <f t="shared" si="239"/>
        <v>1</v>
      </c>
    </row>
    <row r="1272" spans="1:31" x14ac:dyDescent="0.2">
      <c r="A1272">
        <v>15</v>
      </c>
      <c r="B1272">
        <v>2</v>
      </c>
      <c r="C1272">
        <v>5</v>
      </c>
      <c r="D1272">
        <v>2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11</v>
      </c>
      <c r="K1272">
        <v>1</v>
      </c>
      <c r="L1272">
        <v>2</v>
      </c>
      <c r="M1272">
        <v>5</v>
      </c>
      <c r="N1272">
        <v>2</v>
      </c>
      <c r="O1272">
        <v>2</v>
      </c>
      <c r="P1272">
        <v>1</v>
      </c>
      <c r="T1272">
        <f t="shared" si="228"/>
        <v>15</v>
      </c>
      <c r="U1272">
        <f t="shared" si="229"/>
        <v>2</v>
      </c>
      <c r="V1272">
        <f t="shared" si="230"/>
        <v>5</v>
      </c>
      <c r="W1272">
        <f t="shared" si="231"/>
        <v>2</v>
      </c>
      <c r="X1272">
        <f t="shared" si="232"/>
        <v>211</v>
      </c>
      <c r="Y1272">
        <f t="shared" si="233"/>
        <v>201</v>
      </c>
      <c r="Z1272">
        <f t="shared" si="234"/>
        <v>0</v>
      </c>
      <c r="AA1272">
        <f t="shared" si="235"/>
        <v>2</v>
      </c>
      <c r="AB1272">
        <f t="shared" si="236"/>
        <v>205</v>
      </c>
      <c r="AC1272">
        <f t="shared" si="237"/>
        <v>20502</v>
      </c>
      <c r="AD1272">
        <f t="shared" si="238"/>
        <v>2</v>
      </c>
      <c r="AE1272">
        <f t="shared" si="239"/>
        <v>1</v>
      </c>
    </row>
    <row r="1273" spans="1:31" x14ac:dyDescent="0.2">
      <c r="A1273">
        <v>15</v>
      </c>
      <c r="B1273">
        <v>2</v>
      </c>
      <c r="C1273">
        <v>6</v>
      </c>
      <c r="D1273">
        <v>1</v>
      </c>
      <c r="E1273">
        <v>14</v>
      </c>
      <c r="F1273">
        <v>4</v>
      </c>
      <c r="G1273">
        <v>4</v>
      </c>
      <c r="H1273">
        <v>5</v>
      </c>
      <c r="I1273">
        <v>1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2</v>
      </c>
      <c r="P1273">
        <v>1</v>
      </c>
      <c r="T1273">
        <f t="shared" si="228"/>
        <v>15</v>
      </c>
      <c r="U1273">
        <f t="shared" si="229"/>
        <v>2</v>
      </c>
      <c r="V1273">
        <f t="shared" si="230"/>
        <v>6</v>
      </c>
      <c r="W1273">
        <f t="shared" si="231"/>
        <v>1</v>
      </c>
      <c r="X1273">
        <f t="shared" si="232"/>
        <v>114</v>
      </c>
      <c r="Y1273">
        <f t="shared" si="233"/>
        <v>104</v>
      </c>
      <c r="Z1273">
        <f t="shared" si="234"/>
        <v>4</v>
      </c>
      <c r="AA1273">
        <f t="shared" si="235"/>
        <v>6</v>
      </c>
      <c r="AB1273">
        <f t="shared" si="236"/>
        <v>105</v>
      </c>
      <c r="AC1273">
        <f t="shared" si="237"/>
        <v>10501</v>
      </c>
      <c r="AD1273">
        <f t="shared" si="238"/>
        <v>2</v>
      </c>
      <c r="AE1273">
        <f t="shared" si="239"/>
        <v>1</v>
      </c>
    </row>
    <row r="1274" spans="1:31" x14ac:dyDescent="0.2">
      <c r="A1274">
        <v>15</v>
      </c>
      <c r="B1274">
        <v>3</v>
      </c>
      <c r="C1274">
        <v>1</v>
      </c>
      <c r="D1274">
        <v>2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12</v>
      </c>
      <c r="K1274">
        <v>3</v>
      </c>
      <c r="L1274">
        <v>1</v>
      </c>
      <c r="M1274">
        <v>4</v>
      </c>
      <c r="N1274">
        <v>3</v>
      </c>
      <c r="O1274">
        <v>3</v>
      </c>
      <c r="P1274">
        <v>2</v>
      </c>
      <c r="T1274">
        <f t="shared" si="228"/>
        <v>15</v>
      </c>
      <c r="U1274">
        <f t="shared" si="229"/>
        <v>3</v>
      </c>
      <c r="V1274">
        <f t="shared" si="230"/>
        <v>1</v>
      </c>
      <c r="W1274">
        <f t="shared" si="231"/>
        <v>2</v>
      </c>
      <c r="X1274">
        <f t="shared" si="232"/>
        <v>212</v>
      </c>
      <c r="Y1274">
        <f t="shared" si="233"/>
        <v>203</v>
      </c>
      <c r="Z1274">
        <f t="shared" si="234"/>
        <v>0</v>
      </c>
      <c r="AA1274">
        <f t="shared" si="235"/>
        <v>1</v>
      </c>
      <c r="AB1274">
        <f t="shared" si="236"/>
        <v>204</v>
      </c>
      <c r="AC1274">
        <f t="shared" si="237"/>
        <v>20403</v>
      </c>
      <c r="AD1274">
        <f t="shared" si="238"/>
        <v>3</v>
      </c>
      <c r="AE1274">
        <f t="shared" si="239"/>
        <v>2</v>
      </c>
    </row>
    <row r="1275" spans="1:31" x14ac:dyDescent="0.2">
      <c r="A1275">
        <v>15</v>
      </c>
      <c r="B1275">
        <v>3</v>
      </c>
      <c r="C1275">
        <v>2</v>
      </c>
      <c r="D1275">
        <v>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5</v>
      </c>
      <c r="K1275">
        <v>4</v>
      </c>
      <c r="L1275">
        <v>5</v>
      </c>
      <c r="M1275">
        <v>5</v>
      </c>
      <c r="N1275">
        <v>2</v>
      </c>
      <c r="O1275">
        <v>2</v>
      </c>
      <c r="P1275">
        <v>2</v>
      </c>
      <c r="T1275">
        <f t="shared" si="228"/>
        <v>15</v>
      </c>
      <c r="U1275">
        <f t="shared" si="229"/>
        <v>3</v>
      </c>
      <c r="V1275">
        <f t="shared" si="230"/>
        <v>2</v>
      </c>
      <c r="W1275">
        <f t="shared" si="231"/>
        <v>2</v>
      </c>
      <c r="X1275">
        <f t="shared" si="232"/>
        <v>205</v>
      </c>
      <c r="Y1275">
        <f t="shared" si="233"/>
        <v>204</v>
      </c>
      <c r="Z1275">
        <f t="shared" si="234"/>
        <v>0</v>
      </c>
      <c r="AA1275">
        <f t="shared" si="235"/>
        <v>5</v>
      </c>
      <c r="AB1275">
        <f t="shared" si="236"/>
        <v>205</v>
      </c>
      <c r="AC1275">
        <f t="shared" si="237"/>
        <v>20502</v>
      </c>
      <c r="AD1275">
        <f t="shared" si="238"/>
        <v>2</v>
      </c>
      <c r="AE1275">
        <f t="shared" si="239"/>
        <v>2</v>
      </c>
    </row>
    <row r="1276" spans="1:31" x14ac:dyDescent="0.2">
      <c r="A1276">
        <v>15</v>
      </c>
      <c r="B1276">
        <v>3</v>
      </c>
      <c r="C1276">
        <v>3</v>
      </c>
      <c r="D1276">
        <v>1</v>
      </c>
      <c r="E1276">
        <v>4</v>
      </c>
      <c r="F1276">
        <v>3</v>
      </c>
      <c r="G1276">
        <v>5</v>
      </c>
      <c r="H1276">
        <v>2</v>
      </c>
      <c r="I1276">
        <v>5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3</v>
      </c>
      <c r="P1276">
        <v>1</v>
      </c>
      <c r="T1276">
        <f t="shared" si="228"/>
        <v>15</v>
      </c>
      <c r="U1276">
        <f t="shared" si="229"/>
        <v>3</v>
      </c>
      <c r="V1276">
        <f t="shared" si="230"/>
        <v>3</v>
      </c>
      <c r="W1276">
        <f t="shared" si="231"/>
        <v>1</v>
      </c>
      <c r="X1276">
        <f t="shared" si="232"/>
        <v>104</v>
      </c>
      <c r="Y1276">
        <f t="shared" si="233"/>
        <v>103</v>
      </c>
      <c r="Z1276">
        <f t="shared" si="234"/>
        <v>5</v>
      </c>
      <c r="AA1276">
        <f t="shared" si="235"/>
        <v>6</v>
      </c>
      <c r="AB1276">
        <f t="shared" si="236"/>
        <v>102</v>
      </c>
      <c r="AC1276">
        <f t="shared" si="237"/>
        <v>10205</v>
      </c>
      <c r="AD1276">
        <f t="shared" si="238"/>
        <v>3</v>
      </c>
      <c r="AE1276">
        <f t="shared" si="239"/>
        <v>1</v>
      </c>
    </row>
    <row r="1277" spans="1:31" x14ac:dyDescent="0.2">
      <c r="A1277">
        <v>15</v>
      </c>
      <c r="B1277">
        <v>3</v>
      </c>
      <c r="C1277">
        <v>4</v>
      </c>
      <c r="D1277">
        <v>1</v>
      </c>
      <c r="E1277">
        <v>12</v>
      </c>
      <c r="F1277">
        <v>2</v>
      </c>
      <c r="G1277">
        <v>2</v>
      </c>
      <c r="H1277">
        <v>3</v>
      </c>
      <c r="I1277">
        <v>3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</v>
      </c>
      <c r="P1277">
        <v>1</v>
      </c>
      <c r="T1277">
        <f t="shared" si="228"/>
        <v>15</v>
      </c>
      <c r="U1277">
        <f t="shared" si="229"/>
        <v>3</v>
      </c>
      <c r="V1277">
        <f t="shared" si="230"/>
        <v>4</v>
      </c>
      <c r="W1277">
        <f t="shared" si="231"/>
        <v>1</v>
      </c>
      <c r="X1277">
        <f t="shared" si="232"/>
        <v>112</v>
      </c>
      <c r="Y1277">
        <f t="shared" si="233"/>
        <v>102</v>
      </c>
      <c r="Z1277">
        <f t="shared" si="234"/>
        <v>2</v>
      </c>
      <c r="AA1277">
        <f t="shared" si="235"/>
        <v>6</v>
      </c>
      <c r="AB1277">
        <f t="shared" si="236"/>
        <v>103</v>
      </c>
      <c r="AC1277">
        <f t="shared" si="237"/>
        <v>10303</v>
      </c>
      <c r="AD1277">
        <f t="shared" si="238"/>
        <v>1</v>
      </c>
      <c r="AE1277">
        <f t="shared" si="239"/>
        <v>1</v>
      </c>
    </row>
    <row r="1278" spans="1:31" x14ac:dyDescent="0.2">
      <c r="A1278">
        <v>15</v>
      </c>
      <c r="B1278">
        <v>3</v>
      </c>
      <c r="C1278">
        <v>5</v>
      </c>
      <c r="D1278">
        <v>2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6</v>
      </c>
      <c r="K1278">
        <v>2</v>
      </c>
      <c r="L1278">
        <v>4</v>
      </c>
      <c r="M1278">
        <v>6</v>
      </c>
      <c r="N1278">
        <v>4</v>
      </c>
      <c r="O1278">
        <v>2</v>
      </c>
      <c r="P1278">
        <v>1</v>
      </c>
      <c r="T1278">
        <f t="shared" si="228"/>
        <v>15</v>
      </c>
      <c r="U1278">
        <f t="shared" si="229"/>
        <v>3</v>
      </c>
      <c r="V1278">
        <f t="shared" si="230"/>
        <v>5</v>
      </c>
      <c r="W1278">
        <f t="shared" si="231"/>
        <v>2</v>
      </c>
      <c r="X1278">
        <f t="shared" si="232"/>
        <v>206</v>
      </c>
      <c r="Y1278">
        <f t="shared" si="233"/>
        <v>202</v>
      </c>
      <c r="Z1278">
        <f t="shared" si="234"/>
        <v>0</v>
      </c>
      <c r="AA1278">
        <f t="shared" si="235"/>
        <v>4</v>
      </c>
      <c r="AB1278">
        <f t="shared" si="236"/>
        <v>206</v>
      </c>
      <c r="AC1278">
        <f t="shared" si="237"/>
        <v>20604</v>
      </c>
      <c r="AD1278">
        <f t="shared" si="238"/>
        <v>2</v>
      </c>
      <c r="AE1278">
        <f t="shared" si="239"/>
        <v>1</v>
      </c>
    </row>
    <row r="1279" spans="1:31" x14ac:dyDescent="0.2">
      <c r="A1279">
        <v>15</v>
      </c>
      <c r="B1279">
        <v>3</v>
      </c>
      <c r="C1279">
        <v>6</v>
      </c>
      <c r="D1279">
        <v>1</v>
      </c>
      <c r="E1279">
        <v>2</v>
      </c>
      <c r="F1279">
        <v>1</v>
      </c>
      <c r="G1279">
        <v>3</v>
      </c>
      <c r="H1279">
        <v>5</v>
      </c>
      <c r="I1279">
        <v>2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</v>
      </c>
      <c r="P1279">
        <v>2</v>
      </c>
      <c r="T1279">
        <f t="shared" si="228"/>
        <v>15</v>
      </c>
      <c r="U1279">
        <f t="shared" si="229"/>
        <v>3</v>
      </c>
      <c r="V1279">
        <f t="shared" si="230"/>
        <v>6</v>
      </c>
      <c r="W1279">
        <f t="shared" si="231"/>
        <v>1</v>
      </c>
      <c r="X1279">
        <f t="shared" si="232"/>
        <v>102</v>
      </c>
      <c r="Y1279">
        <f t="shared" si="233"/>
        <v>101</v>
      </c>
      <c r="Z1279">
        <f t="shared" si="234"/>
        <v>3</v>
      </c>
      <c r="AA1279">
        <f t="shared" si="235"/>
        <v>6</v>
      </c>
      <c r="AB1279">
        <f t="shared" si="236"/>
        <v>105</v>
      </c>
      <c r="AC1279">
        <f t="shared" si="237"/>
        <v>10502</v>
      </c>
      <c r="AD1279">
        <f t="shared" si="238"/>
        <v>1</v>
      </c>
      <c r="AE1279">
        <f t="shared" si="239"/>
        <v>2</v>
      </c>
    </row>
    <row r="1280" spans="1:31" x14ac:dyDescent="0.2">
      <c r="A1280">
        <v>15</v>
      </c>
      <c r="B1280">
        <v>4</v>
      </c>
      <c r="C1280">
        <v>1</v>
      </c>
      <c r="D1280">
        <v>1</v>
      </c>
      <c r="E1280">
        <v>9</v>
      </c>
      <c r="F1280">
        <v>2</v>
      </c>
      <c r="G1280">
        <v>1</v>
      </c>
      <c r="H1280">
        <v>3</v>
      </c>
      <c r="I1280">
        <v>5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2</v>
      </c>
      <c r="P1280">
        <v>2</v>
      </c>
      <c r="T1280">
        <f t="shared" si="228"/>
        <v>15</v>
      </c>
      <c r="U1280">
        <f t="shared" si="229"/>
        <v>4</v>
      </c>
      <c r="V1280">
        <f t="shared" si="230"/>
        <v>1</v>
      </c>
      <c r="W1280">
        <f t="shared" si="231"/>
        <v>1</v>
      </c>
      <c r="X1280">
        <f t="shared" si="232"/>
        <v>109</v>
      </c>
      <c r="Y1280">
        <f t="shared" si="233"/>
        <v>102</v>
      </c>
      <c r="Z1280">
        <f t="shared" si="234"/>
        <v>1</v>
      </c>
      <c r="AA1280">
        <f t="shared" si="235"/>
        <v>6</v>
      </c>
      <c r="AB1280">
        <f t="shared" si="236"/>
        <v>103</v>
      </c>
      <c r="AC1280">
        <f t="shared" si="237"/>
        <v>10305</v>
      </c>
      <c r="AD1280">
        <f t="shared" si="238"/>
        <v>2</v>
      </c>
      <c r="AE1280">
        <f t="shared" si="239"/>
        <v>2</v>
      </c>
    </row>
    <row r="1281" spans="1:31" x14ac:dyDescent="0.2">
      <c r="A1281">
        <v>15</v>
      </c>
      <c r="B1281">
        <v>4</v>
      </c>
      <c r="C1281">
        <v>2</v>
      </c>
      <c r="D1281">
        <v>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</v>
      </c>
      <c r="K1281">
        <v>1</v>
      </c>
      <c r="L1281">
        <v>5</v>
      </c>
      <c r="M1281">
        <v>3</v>
      </c>
      <c r="N1281">
        <v>1</v>
      </c>
      <c r="O1281">
        <v>2</v>
      </c>
      <c r="P1281">
        <v>1</v>
      </c>
      <c r="T1281">
        <f t="shared" si="228"/>
        <v>15</v>
      </c>
      <c r="U1281">
        <f t="shared" si="229"/>
        <v>4</v>
      </c>
      <c r="V1281">
        <f t="shared" si="230"/>
        <v>2</v>
      </c>
      <c r="W1281">
        <f t="shared" si="231"/>
        <v>2</v>
      </c>
      <c r="X1281">
        <f t="shared" si="232"/>
        <v>201</v>
      </c>
      <c r="Y1281">
        <f t="shared" si="233"/>
        <v>201</v>
      </c>
      <c r="Z1281">
        <f t="shared" si="234"/>
        <v>0</v>
      </c>
      <c r="AA1281">
        <f t="shared" si="235"/>
        <v>5</v>
      </c>
      <c r="AB1281">
        <f t="shared" si="236"/>
        <v>203</v>
      </c>
      <c r="AC1281">
        <f t="shared" si="237"/>
        <v>20301</v>
      </c>
      <c r="AD1281">
        <f t="shared" si="238"/>
        <v>2</v>
      </c>
      <c r="AE1281">
        <f t="shared" si="239"/>
        <v>1</v>
      </c>
    </row>
    <row r="1282" spans="1:31" x14ac:dyDescent="0.2">
      <c r="A1282">
        <v>15</v>
      </c>
      <c r="B1282">
        <v>4</v>
      </c>
      <c r="C1282">
        <v>3</v>
      </c>
      <c r="D1282">
        <v>1</v>
      </c>
      <c r="E1282">
        <v>14</v>
      </c>
      <c r="F1282">
        <v>1</v>
      </c>
      <c r="G1282">
        <v>6</v>
      </c>
      <c r="H1282">
        <v>4</v>
      </c>
      <c r="I1282">
        <v>1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1</v>
      </c>
      <c r="P1282">
        <v>1</v>
      </c>
      <c r="T1282">
        <f t="shared" si="228"/>
        <v>15</v>
      </c>
      <c r="U1282">
        <f t="shared" si="229"/>
        <v>4</v>
      </c>
      <c r="V1282">
        <f t="shared" si="230"/>
        <v>3</v>
      </c>
      <c r="W1282">
        <f t="shared" si="231"/>
        <v>1</v>
      </c>
      <c r="X1282">
        <f t="shared" si="232"/>
        <v>114</v>
      </c>
      <c r="Y1282">
        <f t="shared" si="233"/>
        <v>101</v>
      </c>
      <c r="Z1282">
        <f t="shared" si="234"/>
        <v>6</v>
      </c>
      <c r="AA1282">
        <f t="shared" si="235"/>
        <v>6</v>
      </c>
      <c r="AB1282">
        <f t="shared" si="236"/>
        <v>104</v>
      </c>
      <c r="AC1282">
        <f t="shared" si="237"/>
        <v>10401</v>
      </c>
      <c r="AD1282">
        <f t="shared" si="238"/>
        <v>1</v>
      </c>
      <c r="AE1282">
        <f t="shared" si="239"/>
        <v>1</v>
      </c>
    </row>
    <row r="1283" spans="1:31" x14ac:dyDescent="0.2">
      <c r="A1283">
        <v>15</v>
      </c>
      <c r="B1283">
        <v>4</v>
      </c>
      <c r="C1283">
        <v>4</v>
      </c>
      <c r="D1283">
        <v>2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9</v>
      </c>
      <c r="K1283">
        <v>4</v>
      </c>
      <c r="L1283">
        <v>3</v>
      </c>
      <c r="M1283">
        <v>1</v>
      </c>
      <c r="N1283">
        <v>5</v>
      </c>
      <c r="O1283">
        <v>1</v>
      </c>
      <c r="P1283">
        <v>1</v>
      </c>
      <c r="T1283">
        <f t="shared" ref="T1283:T1346" si="240">A1283</f>
        <v>15</v>
      </c>
      <c r="U1283">
        <f t="shared" ref="U1283:U1346" si="241">B1283</f>
        <v>4</v>
      </c>
      <c r="V1283">
        <f t="shared" ref="V1283:V1346" si="242">C1283</f>
        <v>4</v>
      </c>
      <c r="W1283">
        <f t="shared" ref="W1283:W1346" si="243">D1283</f>
        <v>2</v>
      </c>
      <c r="X1283">
        <f t="shared" ref="X1283:X1346" si="244">IF($W1283&lt;2,100+E1283,200+J1283)</f>
        <v>209</v>
      </c>
      <c r="Y1283">
        <f t="shared" ref="Y1283:Y1346" si="245">IF($W1283&lt;2,100+F1283,200+K1283)</f>
        <v>204</v>
      </c>
      <c r="Z1283">
        <f t="shared" ref="Z1283:Z1346" si="246">IF($W1283&lt;2,G1283,0)</f>
        <v>0</v>
      </c>
      <c r="AA1283">
        <f t="shared" ref="AA1283:AA1346" si="247">IF($W1283&lt;2,6,L1283)</f>
        <v>3</v>
      </c>
      <c r="AB1283">
        <f t="shared" ref="AB1283:AB1346" si="248">W1283*100+H1283+M1283</f>
        <v>201</v>
      </c>
      <c r="AC1283">
        <f t="shared" ref="AC1283:AC1346" si="249">AB1283*100+I1283+N1283</f>
        <v>20105</v>
      </c>
      <c r="AD1283">
        <f t="shared" ref="AD1283:AD1346" si="250">O1283</f>
        <v>1</v>
      </c>
      <c r="AE1283">
        <f t="shared" ref="AE1283:AE1346" si="251">P1283</f>
        <v>1</v>
      </c>
    </row>
    <row r="1284" spans="1:31" x14ac:dyDescent="0.2">
      <c r="A1284">
        <v>15</v>
      </c>
      <c r="B1284">
        <v>4</v>
      </c>
      <c r="C1284">
        <v>5</v>
      </c>
      <c r="D1284">
        <v>1</v>
      </c>
      <c r="E1284">
        <v>6</v>
      </c>
      <c r="F1284">
        <v>5</v>
      </c>
      <c r="G1284">
        <v>2</v>
      </c>
      <c r="H1284">
        <v>5</v>
      </c>
      <c r="I1284">
        <v>3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</v>
      </c>
      <c r="P1284">
        <v>2</v>
      </c>
      <c r="T1284">
        <f t="shared" si="240"/>
        <v>15</v>
      </c>
      <c r="U1284">
        <f t="shared" si="241"/>
        <v>4</v>
      </c>
      <c r="V1284">
        <f t="shared" si="242"/>
        <v>5</v>
      </c>
      <c r="W1284">
        <f t="shared" si="243"/>
        <v>1</v>
      </c>
      <c r="X1284">
        <f t="shared" si="244"/>
        <v>106</v>
      </c>
      <c r="Y1284">
        <f t="shared" si="245"/>
        <v>105</v>
      </c>
      <c r="Z1284">
        <f t="shared" si="246"/>
        <v>2</v>
      </c>
      <c r="AA1284">
        <f t="shared" si="247"/>
        <v>6</v>
      </c>
      <c r="AB1284">
        <f t="shared" si="248"/>
        <v>105</v>
      </c>
      <c r="AC1284">
        <f t="shared" si="249"/>
        <v>10503</v>
      </c>
      <c r="AD1284">
        <f t="shared" si="250"/>
        <v>3</v>
      </c>
      <c r="AE1284">
        <f t="shared" si="251"/>
        <v>2</v>
      </c>
    </row>
    <row r="1285" spans="1:31" x14ac:dyDescent="0.2">
      <c r="A1285">
        <v>15</v>
      </c>
      <c r="B1285">
        <v>4</v>
      </c>
      <c r="C1285">
        <v>6</v>
      </c>
      <c r="D1285">
        <v>2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11</v>
      </c>
      <c r="K1285">
        <v>3</v>
      </c>
      <c r="L1285">
        <v>1</v>
      </c>
      <c r="M1285">
        <v>7</v>
      </c>
      <c r="N1285">
        <v>2</v>
      </c>
      <c r="O1285">
        <v>3</v>
      </c>
      <c r="P1285">
        <v>2</v>
      </c>
      <c r="T1285">
        <f t="shared" si="240"/>
        <v>15</v>
      </c>
      <c r="U1285">
        <f t="shared" si="241"/>
        <v>4</v>
      </c>
      <c r="V1285">
        <f t="shared" si="242"/>
        <v>6</v>
      </c>
      <c r="W1285">
        <f t="shared" si="243"/>
        <v>2</v>
      </c>
      <c r="X1285">
        <f t="shared" si="244"/>
        <v>211</v>
      </c>
      <c r="Y1285">
        <f t="shared" si="245"/>
        <v>203</v>
      </c>
      <c r="Z1285">
        <f t="shared" si="246"/>
        <v>0</v>
      </c>
      <c r="AA1285">
        <f t="shared" si="247"/>
        <v>1</v>
      </c>
      <c r="AB1285">
        <f t="shared" si="248"/>
        <v>207</v>
      </c>
      <c r="AC1285">
        <f t="shared" si="249"/>
        <v>20702</v>
      </c>
      <c r="AD1285">
        <f t="shared" si="250"/>
        <v>3</v>
      </c>
      <c r="AE1285">
        <f t="shared" si="251"/>
        <v>2</v>
      </c>
    </row>
    <row r="1286" spans="1:31" x14ac:dyDescent="0.2">
      <c r="A1286">
        <v>15</v>
      </c>
      <c r="B1286">
        <v>5</v>
      </c>
      <c r="C1286">
        <v>1</v>
      </c>
      <c r="D1286">
        <v>2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8</v>
      </c>
      <c r="K1286">
        <v>2</v>
      </c>
      <c r="L1286">
        <v>4</v>
      </c>
      <c r="M1286">
        <v>2</v>
      </c>
      <c r="N1286">
        <v>5</v>
      </c>
      <c r="O1286">
        <v>1</v>
      </c>
      <c r="P1286">
        <v>2</v>
      </c>
      <c r="T1286">
        <f t="shared" si="240"/>
        <v>15</v>
      </c>
      <c r="U1286">
        <f t="shared" si="241"/>
        <v>5</v>
      </c>
      <c r="V1286">
        <f t="shared" si="242"/>
        <v>1</v>
      </c>
      <c r="W1286">
        <f t="shared" si="243"/>
        <v>2</v>
      </c>
      <c r="X1286">
        <f t="shared" si="244"/>
        <v>208</v>
      </c>
      <c r="Y1286">
        <f t="shared" si="245"/>
        <v>202</v>
      </c>
      <c r="Z1286">
        <f t="shared" si="246"/>
        <v>0</v>
      </c>
      <c r="AA1286">
        <f t="shared" si="247"/>
        <v>4</v>
      </c>
      <c r="AB1286">
        <f t="shared" si="248"/>
        <v>202</v>
      </c>
      <c r="AC1286">
        <f t="shared" si="249"/>
        <v>20205</v>
      </c>
      <c r="AD1286">
        <f t="shared" si="250"/>
        <v>1</v>
      </c>
      <c r="AE1286">
        <f t="shared" si="251"/>
        <v>2</v>
      </c>
    </row>
    <row r="1287" spans="1:31" x14ac:dyDescent="0.2">
      <c r="A1287">
        <v>15</v>
      </c>
      <c r="B1287">
        <v>5</v>
      </c>
      <c r="C1287">
        <v>2</v>
      </c>
      <c r="D1287">
        <v>1</v>
      </c>
      <c r="E1287">
        <v>4</v>
      </c>
      <c r="F1287">
        <v>4</v>
      </c>
      <c r="G1287">
        <v>6</v>
      </c>
      <c r="H1287">
        <v>1</v>
      </c>
      <c r="I1287">
        <v>4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2</v>
      </c>
      <c r="P1287">
        <v>1</v>
      </c>
      <c r="T1287">
        <f t="shared" si="240"/>
        <v>15</v>
      </c>
      <c r="U1287">
        <f t="shared" si="241"/>
        <v>5</v>
      </c>
      <c r="V1287">
        <f t="shared" si="242"/>
        <v>2</v>
      </c>
      <c r="W1287">
        <f t="shared" si="243"/>
        <v>1</v>
      </c>
      <c r="X1287">
        <f t="shared" si="244"/>
        <v>104</v>
      </c>
      <c r="Y1287">
        <f t="shared" si="245"/>
        <v>104</v>
      </c>
      <c r="Z1287">
        <f t="shared" si="246"/>
        <v>6</v>
      </c>
      <c r="AA1287">
        <f t="shared" si="247"/>
        <v>6</v>
      </c>
      <c r="AB1287">
        <f t="shared" si="248"/>
        <v>101</v>
      </c>
      <c r="AC1287">
        <f t="shared" si="249"/>
        <v>10104</v>
      </c>
      <c r="AD1287">
        <f t="shared" si="250"/>
        <v>2</v>
      </c>
      <c r="AE1287">
        <f t="shared" si="251"/>
        <v>1</v>
      </c>
    </row>
    <row r="1288" spans="1:31" x14ac:dyDescent="0.2">
      <c r="A1288">
        <v>15</v>
      </c>
      <c r="B1288">
        <v>5</v>
      </c>
      <c r="C1288">
        <v>3</v>
      </c>
      <c r="D1288">
        <v>2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12</v>
      </c>
      <c r="K1288">
        <v>4</v>
      </c>
      <c r="L1288">
        <v>2</v>
      </c>
      <c r="M1288">
        <v>3</v>
      </c>
      <c r="N1288">
        <v>4</v>
      </c>
      <c r="O1288">
        <v>3</v>
      </c>
      <c r="P1288">
        <v>2</v>
      </c>
      <c r="T1288">
        <f t="shared" si="240"/>
        <v>15</v>
      </c>
      <c r="U1288">
        <f t="shared" si="241"/>
        <v>5</v>
      </c>
      <c r="V1288">
        <f t="shared" si="242"/>
        <v>3</v>
      </c>
      <c r="W1288">
        <f t="shared" si="243"/>
        <v>2</v>
      </c>
      <c r="X1288">
        <f t="shared" si="244"/>
        <v>212</v>
      </c>
      <c r="Y1288">
        <f t="shared" si="245"/>
        <v>204</v>
      </c>
      <c r="Z1288">
        <f t="shared" si="246"/>
        <v>0</v>
      </c>
      <c r="AA1288">
        <f t="shared" si="247"/>
        <v>2</v>
      </c>
      <c r="AB1288">
        <f t="shared" si="248"/>
        <v>203</v>
      </c>
      <c r="AC1288">
        <f t="shared" si="249"/>
        <v>20304</v>
      </c>
      <c r="AD1288">
        <f t="shared" si="250"/>
        <v>3</v>
      </c>
      <c r="AE1288">
        <f t="shared" si="251"/>
        <v>2</v>
      </c>
    </row>
    <row r="1289" spans="1:31" x14ac:dyDescent="0.2">
      <c r="A1289">
        <v>15</v>
      </c>
      <c r="B1289">
        <v>5</v>
      </c>
      <c r="C1289">
        <v>4</v>
      </c>
      <c r="D1289">
        <v>2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10</v>
      </c>
      <c r="K1289">
        <v>1</v>
      </c>
      <c r="L1289">
        <v>4</v>
      </c>
      <c r="M1289">
        <v>7</v>
      </c>
      <c r="N1289">
        <v>3</v>
      </c>
      <c r="O1289">
        <v>2</v>
      </c>
      <c r="P1289">
        <v>2</v>
      </c>
      <c r="T1289">
        <f t="shared" si="240"/>
        <v>15</v>
      </c>
      <c r="U1289">
        <f t="shared" si="241"/>
        <v>5</v>
      </c>
      <c r="V1289">
        <f t="shared" si="242"/>
        <v>4</v>
      </c>
      <c r="W1289">
        <f t="shared" si="243"/>
        <v>2</v>
      </c>
      <c r="X1289">
        <f t="shared" si="244"/>
        <v>210</v>
      </c>
      <c r="Y1289">
        <f t="shared" si="245"/>
        <v>201</v>
      </c>
      <c r="Z1289">
        <f t="shared" si="246"/>
        <v>0</v>
      </c>
      <c r="AA1289">
        <f t="shared" si="247"/>
        <v>4</v>
      </c>
      <c r="AB1289">
        <f t="shared" si="248"/>
        <v>207</v>
      </c>
      <c r="AC1289">
        <f t="shared" si="249"/>
        <v>20703</v>
      </c>
      <c r="AD1289">
        <f t="shared" si="250"/>
        <v>2</v>
      </c>
      <c r="AE1289">
        <f t="shared" si="251"/>
        <v>2</v>
      </c>
    </row>
    <row r="1290" spans="1:31" x14ac:dyDescent="0.2">
      <c r="A1290">
        <v>15</v>
      </c>
      <c r="B1290">
        <v>5</v>
      </c>
      <c r="C1290">
        <v>5</v>
      </c>
      <c r="D1290">
        <v>1</v>
      </c>
      <c r="E1290">
        <v>5</v>
      </c>
      <c r="F1290">
        <v>2</v>
      </c>
      <c r="G1290">
        <v>1</v>
      </c>
      <c r="H1290">
        <v>2</v>
      </c>
      <c r="I1290">
        <v>1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3</v>
      </c>
      <c r="P1290">
        <v>1</v>
      </c>
      <c r="T1290">
        <f t="shared" si="240"/>
        <v>15</v>
      </c>
      <c r="U1290">
        <f t="shared" si="241"/>
        <v>5</v>
      </c>
      <c r="V1290">
        <f t="shared" si="242"/>
        <v>5</v>
      </c>
      <c r="W1290">
        <f t="shared" si="243"/>
        <v>1</v>
      </c>
      <c r="X1290">
        <f t="shared" si="244"/>
        <v>105</v>
      </c>
      <c r="Y1290">
        <f t="shared" si="245"/>
        <v>102</v>
      </c>
      <c r="Z1290">
        <f t="shared" si="246"/>
        <v>1</v>
      </c>
      <c r="AA1290">
        <f t="shared" si="247"/>
        <v>6</v>
      </c>
      <c r="AB1290">
        <f t="shared" si="248"/>
        <v>102</v>
      </c>
      <c r="AC1290">
        <f t="shared" si="249"/>
        <v>10201</v>
      </c>
      <c r="AD1290">
        <f t="shared" si="250"/>
        <v>3</v>
      </c>
      <c r="AE1290">
        <f t="shared" si="251"/>
        <v>1</v>
      </c>
    </row>
    <row r="1291" spans="1:31" x14ac:dyDescent="0.2">
      <c r="A1291">
        <v>15</v>
      </c>
      <c r="B1291">
        <v>5</v>
      </c>
      <c r="C1291">
        <v>6</v>
      </c>
      <c r="D1291">
        <v>1</v>
      </c>
      <c r="E1291">
        <v>10</v>
      </c>
      <c r="F1291">
        <v>4</v>
      </c>
      <c r="G1291">
        <v>3</v>
      </c>
      <c r="H1291">
        <v>5</v>
      </c>
      <c r="I1291">
        <v>5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</v>
      </c>
      <c r="P1291">
        <v>1</v>
      </c>
      <c r="T1291">
        <f t="shared" si="240"/>
        <v>15</v>
      </c>
      <c r="U1291">
        <f t="shared" si="241"/>
        <v>5</v>
      </c>
      <c r="V1291">
        <f t="shared" si="242"/>
        <v>6</v>
      </c>
      <c r="W1291">
        <f t="shared" si="243"/>
        <v>1</v>
      </c>
      <c r="X1291">
        <f t="shared" si="244"/>
        <v>110</v>
      </c>
      <c r="Y1291">
        <f t="shared" si="245"/>
        <v>104</v>
      </c>
      <c r="Z1291">
        <f t="shared" si="246"/>
        <v>3</v>
      </c>
      <c r="AA1291">
        <f t="shared" si="247"/>
        <v>6</v>
      </c>
      <c r="AB1291">
        <f t="shared" si="248"/>
        <v>105</v>
      </c>
      <c r="AC1291">
        <f t="shared" si="249"/>
        <v>10505</v>
      </c>
      <c r="AD1291">
        <f t="shared" si="250"/>
        <v>1</v>
      </c>
      <c r="AE1291">
        <f t="shared" si="251"/>
        <v>1</v>
      </c>
    </row>
    <row r="1292" spans="1:31" x14ac:dyDescent="0.2">
      <c r="A1292">
        <v>15</v>
      </c>
      <c r="B1292">
        <v>6</v>
      </c>
      <c r="C1292">
        <v>1</v>
      </c>
      <c r="D1292">
        <v>2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8</v>
      </c>
      <c r="K1292">
        <v>4</v>
      </c>
      <c r="L1292">
        <v>2</v>
      </c>
      <c r="M1292">
        <v>4</v>
      </c>
      <c r="N1292">
        <v>4</v>
      </c>
      <c r="O1292">
        <v>1</v>
      </c>
      <c r="P1292">
        <v>2</v>
      </c>
      <c r="T1292">
        <f t="shared" si="240"/>
        <v>15</v>
      </c>
      <c r="U1292">
        <f t="shared" si="241"/>
        <v>6</v>
      </c>
      <c r="V1292">
        <f t="shared" si="242"/>
        <v>1</v>
      </c>
      <c r="W1292">
        <f t="shared" si="243"/>
        <v>2</v>
      </c>
      <c r="X1292">
        <f t="shared" si="244"/>
        <v>208</v>
      </c>
      <c r="Y1292">
        <f t="shared" si="245"/>
        <v>204</v>
      </c>
      <c r="Z1292">
        <f t="shared" si="246"/>
        <v>0</v>
      </c>
      <c r="AA1292">
        <f t="shared" si="247"/>
        <v>2</v>
      </c>
      <c r="AB1292">
        <f t="shared" si="248"/>
        <v>204</v>
      </c>
      <c r="AC1292">
        <f t="shared" si="249"/>
        <v>20404</v>
      </c>
      <c r="AD1292">
        <f t="shared" si="250"/>
        <v>1</v>
      </c>
      <c r="AE1292">
        <f t="shared" si="251"/>
        <v>2</v>
      </c>
    </row>
    <row r="1293" spans="1:31" x14ac:dyDescent="0.2">
      <c r="A1293">
        <v>15</v>
      </c>
      <c r="B1293">
        <v>6</v>
      </c>
      <c r="C1293">
        <v>2</v>
      </c>
      <c r="D1293">
        <v>2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5</v>
      </c>
      <c r="K1293">
        <v>3</v>
      </c>
      <c r="L1293">
        <v>4</v>
      </c>
      <c r="M1293">
        <v>5</v>
      </c>
      <c r="N1293">
        <v>5</v>
      </c>
      <c r="O1293">
        <v>1</v>
      </c>
      <c r="P1293">
        <v>1</v>
      </c>
      <c r="T1293">
        <f t="shared" si="240"/>
        <v>15</v>
      </c>
      <c r="U1293">
        <f t="shared" si="241"/>
        <v>6</v>
      </c>
      <c r="V1293">
        <f t="shared" si="242"/>
        <v>2</v>
      </c>
      <c r="W1293">
        <f t="shared" si="243"/>
        <v>2</v>
      </c>
      <c r="X1293">
        <f t="shared" si="244"/>
        <v>205</v>
      </c>
      <c r="Y1293">
        <f t="shared" si="245"/>
        <v>203</v>
      </c>
      <c r="Z1293">
        <f t="shared" si="246"/>
        <v>0</v>
      </c>
      <c r="AA1293">
        <f t="shared" si="247"/>
        <v>4</v>
      </c>
      <c r="AB1293">
        <f t="shared" si="248"/>
        <v>205</v>
      </c>
      <c r="AC1293">
        <f t="shared" si="249"/>
        <v>20505</v>
      </c>
      <c r="AD1293">
        <f t="shared" si="250"/>
        <v>1</v>
      </c>
      <c r="AE1293">
        <f t="shared" si="251"/>
        <v>1</v>
      </c>
    </row>
    <row r="1294" spans="1:31" x14ac:dyDescent="0.2">
      <c r="A1294">
        <v>15</v>
      </c>
      <c r="B1294">
        <v>6</v>
      </c>
      <c r="C1294">
        <v>3</v>
      </c>
      <c r="D1294">
        <v>2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10</v>
      </c>
      <c r="K1294">
        <v>2</v>
      </c>
      <c r="L1294">
        <v>5</v>
      </c>
      <c r="M1294">
        <v>2</v>
      </c>
      <c r="N1294">
        <v>1</v>
      </c>
      <c r="O1294">
        <v>2</v>
      </c>
      <c r="P1294">
        <v>1</v>
      </c>
      <c r="T1294">
        <f t="shared" si="240"/>
        <v>15</v>
      </c>
      <c r="U1294">
        <f t="shared" si="241"/>
        <v>6</v>
      </c>
      <c r="V1294">
        <f t="shared" si="242"/>
        <v>3</v>
      </c>
      <c r="W1294">
        <f t="shared" si="243"/>
        <v>2</v>
      </c>
      <c r="X1294">
        <f t="shared" si="244"/>
        <v>210</v>
      </c>
      <c r="Y1294">
        <f t="shared" si="245"/>
        <v>202</v>
      </c>
      <c r="Z1294">
        <f t="shared" si="246"/>
        <v>0</v>
      </c>
      <c r="AA1294">
        <f t="shared" si="247"/>
        <v>5</v>
      </c>
      <c r="AB1294">
        <f t="shared" si="248"/>
        <v>202</v>
      </c>
      <c r="AC1294">
        <f t="shared" si="249"/>
        <v>20201</v>
      </c>
      <c r="AD1294">
        <f t="shared" si="250"/>
        <v>2</v>
      </c>
      <c r="AE1294">
        <f t="shared" si="251"/>
        <v>1</v>
      </c>
    </row>
    <row r="1295" spans="1:31" x14ac:dyDescent="0.2">
      <c r="A1295">
        <v>15</v>
      </c>
      <c r="B1295">
        <v>6</v>
      </c>
      <c r="C1295">
        <v>4</v>
      </c>
      <c r="D1295">
        <v>1</v>
      </c>
      <c r="E1295">
        <v>2</v>
      </c>
      <c r="F1295">
        <v>4</v>
      </c>
      <c r="G1295">
        <v>2</v>
      </c>
      <c r="H1295">
        <v>5</v>
      </c>
      <c r="I1295">
        <v>4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2</v>
      </c>
      <c r="P1295">
        <v>2</v>
      </c>
      <c r="T1295">
        <f t="shared" si="240"/>
        <v>15</v>
      </c>
      <c r="U1295">
        <f t="shared" si="241"/>
        <v>6</v>
      </c>
      <c r="V1295">
        <f t="shared" si="242"/>
        <v>4</v>
      </c>
      <c r="W1295">
        <f t="shared" si="243"/>
        <v>1</v>
      </c>
      <c r="X1295">
        <f t="shared" si="244"/>
        <v>102</v>
      </c>
      <c r="Y1295">
        <f t="shared" si="245"/>
        <v>104</v>
      </c>
      <c r="Z1295">
        <f t="shared" si="246"/>
        <v>2</v>
      </c>
      <c r="AA1295">
        <f t="shared" si="247"/>
        <v>6</v>
      </c>
      <c r="AB1295">
        <f t="shared" si="248"/>
        <v>105</v>
      </c>
      <c r="AC1295">
        <f t="shared" si="249"/>
        <v>10504</v>
      </c>
      <c r="AD1295">
        <f t="shared" si="250"/>
        <v>2</v>
      </c>
      <c r="AE1295">
        <f t="shared" si="251"/>
        <v>2</v>
      </c>
    </row>
    <row r="1296" spans="1:31" x14ac:dyDescent="0.2">
      <c r="A1296">
        <v>15</v>
      </c>
      <c r="B1296">
        <v>6</v>
      </c>
      <c r="C1296">
        <v>5</v>
      </c>
      <c r="D1296">
        <v>1</v>
      </c>
      <c r="E1296">
        <v>3</v>
      </c>
      <c r="F1296">
        <v>5</v>
      </c>
      <c r="G1296">
        <v>5</v>
      </c>
      <c r="H1296">
        <v>4</v>
      </c>
      <c r="I1296">
        <v>2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3</v>
      </c>
      <c r="P1296">
        <v>2</v>
      </c>
      <c r="T1296">
        <f t="shared" si="240"/>
        <v>15</v>
      </c>
      <c r="U1296">
        <f t="shared" si="241"/>
        <v>6</v>
      </c>
      <c r="V1296">
        <f t="shared" si="242"/>
        <v>5</v>
      </c>
      <c r="W1296">
        <f t="shared" si="243"/>
        <v>1</v>
      </c>
      <c r="X1296">
        <f t="shared" si="244"/>
        <v>103</v>
      </c>
      <c r="Y1296">
        <f t="shared" si="245"/>
        <v>105</v>
      </c>
      <c r="Z1296">
        <f t="shared" si="246"/>
        <v>5</v>
      </c>
      <c r="AA1296">
        <f t="shared" si="247"/>
        <v>6</v>
      </c>
      <c r="AB1296">
        <f t="shared" si="248"/>
        <v>104</v>
      </c>
      <c r="AC1296">
        <f t="shared" si="249"/>
        <v>10402</v>
      </c>
      <c r="AD1296">
        <f t="shared" si="250"/>
        <v>3</v>
      </c>
      <c r="AE1296">
        <f t="shared" si="251"/>
        <v>2</v>
      </c>
    </row>
    <row r="1297" spans="1:31" x14ac:dyDescent="0.2">
      <c r="A1297">
        <v>15</v>
      </c>
      <c r="B1297">
        <v>6</v>
      </c>
      <c r="C1297">
        <v>6</v>
      </c>
      <c r="D1297">
        <v>1</v>
      </c>
      <c r="E1297">
        <v>6</v>
      </c>
      <c r="F1297">
        <v>3</v>
      </c>
      <c r="G1297">
        <v>4</v>
      </c>
      <c r="H1297">
        <v>3</v>
      </c>
      <c r="I1297">
        <v>3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2</v>
      </c>
      <c r="P1297">
        <v>1</v>
      </c>
      <c r="T1297">
        <f t="shared" si="240"/>
        <v>15</v>
      </c>
      <c r="U1297">
        <f t="shared" si="241"/>
        <v>6</v>
      </c>
      <c r="V1297">
        <f t="shared" si="242"/>
        <v>6</v>
      </c>
      <c r="W1297">
        <f t="shared" si="243"/>
        <v>1</v>
      </c>
      <c r="X1297">
        <f t="shared" si="244"/>
        <v>106</v>
      </c>
      <c r="Y1297">
        <f t="shared" si="245"/>
        <v>103</v>
      </c>
      <c r="Z1297">
        <f t="shared" si="246"/>
        <v>4</v>
      </c>
      <c r="AA1297">
        <f t="shared" si="247"/>
        <v>6</v>
      </c>
      <c r="AB1297">
        <f t="shared" si="248"/>
        <v>103</v>
      </c>
      <c r="AC1297">
        <f t="shared" si="249"/>
        <v>10303</v>
      </c>
      <c r="AD1297">
        <f t="shared" si="250"/>
        <v>2</v>
      </c>
      <c r="AE1297">
        <f t="shared" si="251"/>
        <v>1</v>
      </c>
    </row>
    <row r="1298" spans="1:31" x14ac:dyDescent="0.2">
      <c r="A1298">
        <v>15</v>
      </c>
      <c r="B1298">
        <v>7</v>
      </c>
      <c r="C1298">
        <v>1</v>
      </c>
      <c r="D1298">
        <v>1</v>
      </c>
      <c r="E1298">
        <v>7</v>
      </c>
      <c r="F1298">
        <v>5</v>
      </c>
      <c r="G1298">
        <v>4</v>
      </c>
      <c r="H1298">
        <v>1</v>
      </c>
      <c r="I1298">
        <v>2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1</v>
      </c>
      <c r="P1298">
        <v>1</v>
      </c>
      <c r="T1298">
        <f t="shared" si="240"/>
        <v>15</v>
      </c>
      <c r="U1298">
        <f t="shared" si="241"/>
        <v>7</v>
      </c>
      <c r="V1298">
        <f t="shared" si="242"/>
        <v>1</v>
      </c>
      <c r="W1298">
        <f t="shared" si="243"/>
        <v>1</v>
      </c>
      <c r="X1298">
        <f t="shared" si="244"/>
        <v>107</v>
      </c>
      <c r="Y1298">
        <f t="shared" si="245"/>
        <v>105</v>
      </c>
      <c r="Z1298">
        <f t="shared" si="246"/>
        <v>4</v>
      </c>
      <c r="AA1298">
        <f t="shared" si="247"/>
        <v>6</v>
      </c>
      <c r="AB1298">
        <f t="shared" si="248"/>
        <v>101</v>
      </c>
      <c r="AC1298">
        <f t="shared" si="249"/>
        <v>10102</v>
      </c>
      <c r="AD1298">
        <f t="shared" si="250"/>
        <v>1</v>
      </c>
      <c r="AE1298">
        <f t="shared" si="251"/>
        <v>1</v>
      </c>
    </row>
    <row r="1299" spans="1:31" x14ac:dyDescent="0.2">
      <c r="A1299">
        <v>15</v>
      </c>
      <c r="B1299">
        <v>7</v>
      </c>
      <c r="C1299">
        <v>2</v>
      </c>
      <c r="D1299">
        <v>2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9</v>
      </c>
      <c r="K1299">
        <v>3</v>
      </c>
      <c r="L1299">
        <v>5</v>
      </c>
      <c r="M1299">
        <v>2</v>
      </c>
      <c r="N1299">
        <v>3</v>
      </c>
      <c r="O1299">
        <v>3</v>
      </c>
      <c r="P1299">
        <v>1</v>
      </c>
      <c r="T1299">
        <f t="shared" si="240"/>
        <v>15</v>
      </c>
      <c r="U1299">
        <f t="shared" si="241"/>
        <v>7</v>
      </c>
      <c r="V1299">
        <f t="shared" si="242"/>
        <v>2</v>
      </c>
      <c r="W1299">
        <f t="shared" si="243"/>
        <v>2</v>
      </c>
      <c r="X1299">
        <f t="shared" si="244"/>
        <v>209</v>
      </c>
      <c r="Y1299">
        <f t="shared" si="245"/>
        <v>203</v>
      </c>
      <c r="Z1299">
        <f t="shared" si="246"/>
        <v>0</v>
      </c>
      <c r="AA1299">
        <f t="shared" si="247"/>
        <v>5</v>
      </c>
      <c r="AB1299">
        <f t="shared" si="248"/>
        <v>202</v>
      </c>
      <c r="AC1299">
        <f t="shared" si="249"/>
        <v>20203</v>
      </c>
      <c r="AD1299">
        <f t="shared" si="250"/>
        <v>3</v>
      </c>
      <c r="AE1299">
        <f t="shared" si="251"/>
        <v>1</v>
      </c>
    </row>
    <row r="1300" spans="1:31" x14ac:dyDescent="0.2">
      <c r="A1300">
        <v>15</v>
      </c>
      <c r="B1300">
        <v>7</v>
      </c>
      <c r="C1300">
        <v>3</v>
      </c>
      <c r="D1300">
        <v>2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2</v>
      </c>
      <c r="K1300">
        <v>2</v>
      </c>
      <c r="L1300">
        <v>5</v>
      </c>
      <c r="M1300">
        <v>6</v>
      </c>
      <c r="N1300">
        <v>2</v>
      </c>
      <c r="O1300">
        <v>3</v>
      </c>
      <c r="P1300">
        <v>1</v>
      </c>
      <c r="T1300">
        <f t="shared" si="240"/>
        <v>15</v>
      </c>
      <c r="U1300">
        <f t="shared" si="241"/>
        <v>7</v>
      </c>
      <c r="V1300">
        <f t="shared" si="242"/>
        <v>3</v>
      </c>
      <c r="W1300">
        <f t="shared" si="243"/>
        <v>2</v>
      </c>
      <c r="X1300">
        <f t="shared" si="244"/>
        <v>202</v>
      </c>
      <c r="Y1300">
        <f t="shared" si="245"/>
        <v>202</v>
      </c>
      <c r="Z1300">
        <f t="shared" si="246"/>
        <v>0</v>
      </c>
      <c r="AA1300">
        <f t="shared" si="247"/>
        <v>5</v>
      </c>
      <c r="AB1300">
        <f t="shared" si="248"/>
        <v>206</v>
      </c>
      <c r="AC1300">
        <f t="shared" si="249"/>
        <v>20602</v>
      </c>
      <c r="AD1300">
        <f t="shared" si="250"/>
        <v>3</v>
      </c>
      <c r="AE1300">
        <f t="shared" si="251"/>
        <v>1</v>
      </c>
    </row>
    <row r="1301" spans="1:31" x14ac:dyDescent="0.2">
      <c r="A1301">
        <v>15</v>
      </c>
      <c r="B1301">
        <v>7</v>
      </c>
      <c r="C1301">
        <v>4</v>
      </c>
      <c r="D1301">
        <v>2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5</v>
      </c>
      <c r="K1301">
        <v>3</v>
      </c>
      <c r="L1301">
        <v>2</v>
      </c>
      <c r="M1301">
        <v>1</v>
      </c>
      <c r="N1301">
        <v>1</v>
      </c>
      <c r="O1301">
        <v>1</v>
      </c>
      <c r="P1301">
        <v>2</v>
      </c>
      <c r="T1301">
        <f t="shared" si="240"/>
        <v>15</v>
      </c>
      <c r="U1301">
        <f t="shared" si="241"/>
        <v>7</v>
      </c>
      <c r="V1301">
        <f t="shared" si="242"/>
        <v>4</v>
      </c>
      <c r="W1301">
        <f t="shared" si="243"/>
        <v>2</v>
      </c>
      <c r="X1301">
        <f t="shared" si="244"/>
        <v>205</v>
      </c>
      <c r="Y1301">
        <f t="shared" si="245"/>
        <v>203</v>
      </c>
      <c r="Z1301">
        <f t="shared" si="246"/>
        <v>0</v>
      </c>
      <c r="AA1301">
        <f t="shared" si="247"/>
        <v>2</v>
      </c>
      <c r="AB1301">
        <f t="shared" si="248"/>
        <v>201</v>
      </c>
      <c r="AC1301">
        <f t="shared" si="249"/>
        <v>20101</v>
      </c>
      <c r="AD1301">
        <f t="shared" si="250"/>
        <v>1</v>
      </c>
      <c r="AE1301">
        <f t="shared" si="251"/>
        <v>2</v>
      </c>
    </row>
    <row r="1302" spans="1:31" x14ac:dyDescent="0.2">
      <c r="A1302">
        <v>15</v>
      </c>
      <c r="B1302">
        <v>7</v>
      </c>
      <c r="C1302">
        <v>5</v>
      </c>
      <c r="D1302">
        <v>1</v>
      </c>
      <c r="E1302">
        <v>3</v>
      </c>
      <c r="F1302">
        <v>1</v>
      </c>
      <c r="G1302">
        <v>4</v>
      </c>
      <c r="H1302">
        <v>3</v>
      </c>
      <c r="I1302">
        <v>3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2</v>
      </c>
      <c r="P1302">
        <v>2</v>
      </c>
      <c r="T1302">
        <f t="shared" si="240"/>
        <v>15</v>
      </c>
      <c r="U1302">
        <f t="shared" si="241"/>
        <v>7</v>
      </c>
      <c r="V1302">
        <f t="shared" si="242"/>
        <v>5</v>
      </c>
      <c r="W1302">
        <f t="shared" si="243"/>
        <v>1</v>
      </c>
      <c r="X1302">
        <f t="shared" si="244"/>
        <v>103</v>
      </c>
      <c r="Y1302">
        <f t="shared" si="245"/>
        <v>101</v>
      </c>
      <c r="Z1302">
        <f t="shared" si="246"/>
        <v>4</v>
      </c>
      <c r="AA1302">
        <f t="shared" si="247"/>
        <v>6</v>
      </c>
      <c r="AB1302">
        <f t="shared" si="248"/>
        <v>103</v>
      </c>
      <c r="AC1302">
        <f t="shared" si="249"/>
        <v>10303</v>
      </c>
      <c r="AD1302">
        <f t="shared" si="250"/>
        <v>2</v>
      </c>
      <c r="AE1302">
        <f t="shared" si="251"/>
        <v>2</v>
      </c>
    </row>
    <row r="1303" spans="1:31" x14ac:dyDescent="0.2">
      <c r="A1303">
        <v>15</v>
      </c>
      <c r="B1303">
        <v>7</v>
      </c>
      <c r="C1303">
        <v>6</v>
      </c>
      <c r="D1303">
        <v>1</v>
      </c>
      <c r="E1303">
        <v>9</v>
      </c>
      <c r="F1303">
        <v>3</v>
      </c>
      <c r="G1303">
        <v>2</v>
      </c>
      <c r="H1303">
        <v>4</v>
      </c>
      <c r="I1303">
        <v>4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2</v>
      </c>
      <c r="P1303">
        <v>2</v>
      </c>
      <c r="T1303">
        <f t="shared" si="240"/>
        <v>15</v>
      </c>
      <c r="U1303">
        <f t="shared" si="241"/>
        <v>7</v>
      </c>
      <c r="V1303">
        <f t="shared" si="242"/>
        <v>6</v>
      </c>
      <c r="W1303">
        <f t="shared" si="243"/>
        <v>1</v>
      </c>
      <c r="X1303">
        <f t="shared" si="244"/>
        <v>109</v>
      </c>
      <c r="Y1303">
        <f t="shared" si="245"/>
        <v>103</v>
      </c>
      <c r="Z1303">
        <f t="shared" si="246"/>
        <v>2</v>
      </c>
      <c r="AA1303">
        <f t="shared" si="247"/>
        <v>6</v>
      </c>
      <c r="AB1303">
        <f t="shared" si="248"/>
        <v>104</v>
      </c>
      <c r="AC1303">
        <f t="shared" si="249"/>
        <v>10404</v>
      </c>
      <c r="AD1303">
        <f t="shared" si="250"/>
        <v>2</v>
      </c>
      <c r="AE1303">
        <f t="shared" si="251"/>
        <v>2</v>
      </c>
    </row>
    <row r="1304" spans="1:31" x14ac:dyDescent="0.2">
      <c r="A1304">
        <v>15</v>
      </c>
      <c r="B1304">
        <v>8</v>
      </c>
      <c r="C1304">
        <v>1</v>
      </c>
      <c r="D1304">
        <v>2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1</v>
      </c>
      <c r="K1304">
        <v>3</v>
      </c>
      <c r="L1304">
        <v>1</v>
      </c>
      <c r="M1304">
        <v>5</v>
      </c>
      <c r="N1304">
        <v>5</v>
      </c>
      <c r="O1304">
        <v>1</v>
      </c>
      <c r="P1304">
        <v>1</v>
      </c>
      <c r="T1304">
        <f t="shared" si="240"/>
        <v>15</v>
      </c>
      <c r="U1304">
        <f t="shared" si="241"/>
        <v>8</v>
      </c>
      <c r="V1304">
        <f t="shared" si="242"/>
        <v>1</v>
      </c>
      <c r="W1304">
        <f t="shared" si="243"/>
        <v>2</v>
      </c>
      <c r="X1304">
        <f t="shared" si="244"/>
        <v>201</v>
      </c>
      <c r="Y1304">
        <f t="shared" si="245"/>
        <v>203</v>
      </c>
      <c r="Z1304">
        <f t="shared" si="246"/>
        <v>0</v>
      </c>
      <c r="AA1304">
        <f t="shared" si="247"/>
        <v>1</v>
      </c>
      <c r="AB1304">
        <f t="shared" si="248"/>
        <v>205</v>
      </c>
      <c r="AC1304">
        <f t="shared" si="249"/>
        <v>20505</v>
      </c>
      <c r="AD1304">
        <f t="shared" si="250"/>
        <v>1</v>
      </c>
      <c r="AE1304">
        <f t="shared" si="251"/>
        <v>1</v>
      </c>
    </row>
    <row r="1305" spans="1:31" x14ac:dyDescent="0.2">
      <c r="A1305">
        <v>15</v>
      </c>
      <c r="B1305">
        <v>8</v>
      </c>
      <c r="C1305">
        <v>2</v>
      </c>
      <c r="D1305">
        <v>1</v>
      </c>
      <c r="E1305">
        <v>3</v>
      </c>
      <c r="F1305">
        <v>4</v>
      </c>
      <c r="G1305">
        <v>5</v>
      </c>
      <c r="H1305">
        <v>3</v>
      </c>
      <c r="I1305">
        <v>1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3</v>
      </c>
      <c r="P1305">
        <v>1</v>
      </c>
      <c r="T1305">
        <f t="shared" si="240"/>
        <v>15</v>
      </c>
      <c r="U1305">
        <f t="shared" si="241"/>
        <v>8</v>
      </c>
      <c r="V1305">
        <f t="shared" si="242"/>
        <v>2</v>
      </c>
      <c r="W1305">
        <f t="shared" si="243"/>
        <v>1</v>
      </c>
      <c r="X1305">
        <f t="shared" si="244"/>
        <v>103</v>
      </c>
      <c r="Y1305">
        <f t="shared" si="245"/>
        <v>104</v>
      </c>
      <c r="Z1305">
        <f t="shared" si="246"/>
        <v>5</v>
      </c>
      <c r="AA1305">
        <f t="shared" si="247"/>
        <v>6</v>
      </c>
      <c r="AB1305">
        <f t="shared" si="248"/>
        <v>103</v>
      </c>
      <c r="AC1305">
        <f t="shared" si="249"/>
        <v>10301</v>
      </c>
      <c r="AD1305">
        <f t="shared" si="250"/>
        <v>3</v>
      </c>
      <c r="AE1305">
        <f t="shared" si="251"/>
        <v>1</v>
      </c>
    </row>
    <row r="1306" spans="1:31" x14ac:dyDescent="0.2">
      <c r="A1306">
        <v>15</v>
      </c>
      <c r="B1306">
        <v>8</v>
      </c>
      <c r="C1306">
        <v>3</v>
      </c>
      <c r="D1306">
        <v>1</v>
      </c>
      <c r="E1306">
        <v>12</v>
      </c>
      <c r="F1306">
        <v>1</v>
      </c>
      <c r="G1306">
        <v>2</v>
      </c>
      <c r="H1306">
        <v>5</v>
      </c>
      <c r="I1306">
        <v>2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3</v>
      </c>
      <c r="P1306">
        <v>1</v>
      </c>
      <c r="T1306">
        <f t="shared" si="240"/>
        <v>15</v>
      </c>
      <c r="U1306">
        <f t="shared" si="241"/>
        <v>8</v>
      </c>
      <c r="V1306">
        <f t="shared" si="242"/>
        <v>3</v>
      </c>
      <c r="W1306">
        <f t="shared" si="243"/>
        <v>1</v>
      </c>
      <c r="X1306">
        <f t="shared" si="244"/>
        <v>112</v>
      </c>
      <c r="Y1306">
        <f t="shared" si="245"/>
        <v>101</v>
      </c>
      <c r="Z1306">
        <f t="shared" si="246"/>
        <v>2</v>
      </c>
      <c r="AA1306">
        <f t="shared" si="247"/>
        <v>6</v>
      </c>
      <c r="AB1306">
        <f t="shared" si="248"/>
        <v>105</v>
      </c>
      <c r="AC1306">
        <f t="shared" si="249"/>
        <v>10502</v>
      </c>
      <c r="AD1306">
        <f t="shared" si="250"/>
        <v>3</v>
      </c>
      <c r="AE1306">
        <f t="shared" si="251"/>
        <v>1</v>
      </c>
    </row>
    <row r="1307" spans="1:31" x14ac:dyDescent="0.2">
      <c r="A1307">
        <v>15</v>
      </c>
      <c r="B1307">
        <v>8</v>
      </c>
      <c r="C1307">
        <v>4</v>
      </c>
      <c r="D1307">
        <v>1</v>
      </c>
      <c r="E1307">
        <v>13</v>
      </c>
      <c r="F1307">
        <v>3</v>
      </c>
      <c r="G1307">
        <v>1</v>
      </c>
      <c r="H1307">
        <v>4</v>
      </c>
      <c r="I1307">
        <v>3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2</v>
      </c>
      <c r="P1307">
        <v>2</v>
      </c>
      <c r="T1307">
        <f t="shared" si="240"/>
        <v>15</v>
      </c>
      <c r="U1307">
        <f t="shared" si="241"/>
        <v>8</v>
      </c>
      <c r="V1307">
        <f t="shared" si="242"/>
        <v>4</v>
      </c>
      <c r="W1307">
        <f t="shared" si="243"/>
        <v>1</v>
      </c>
      <c r="X1307">
        <f t="shared" si="244"/>
        <v>113</v>
      </c>
      <c r="Y1307">
        <f t="shared" si="245"/>
        <v>103</v>
      </c>
      <c r="Z1307">
        <f t="shared" si="246"/>
        <v>1</v>
      </c>
      <c r="AA1307">
        <f t="shared" si="247"/>
        <v>6</v>
      </c>
      <c r="AB1307">
        <f t="shared" si="248"/>
        <v>104</v>
      </c>
      <c r="AC1307">
        <f t="shared" si="249"/>
        <v>10403</v>
      </c>
      <c r="AD1307">
        <f t="shared" si="250"/>
        <v>2</v>
      </c>
      <c r="AE1307">
        <f t="shared" si="251"/>
        <v>2</v>
      </c>
    </row>
    <row r="1308" spans="1:31" x14ac:dyDescent="0.2">
      <c r="A1308">
        <v>15</v>
      </c>
      <c r="B1308">
        <v>8</v>
      </c>
      <c r="C1308">
        <v>5</v>
      </c>
      <c r="D1308">
        <v>1</v>
      </c>
      <c r="E1308">
        <v>8</v>
      </c>
      <c r="F1308">
        <v>5</v>
      </c>
      <c r="G1308">
        <v>3</v>
      </c>
      <c r="H1308">
        <v>2</v>
      </c>
      <c r="I1308">
        <v>4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2</v>
      </c>
      <c r="P1308">
        <v>2</v>
      </c>
      <c r="T1308">
        <f t="shared" si="240"/>
        <v>15</v>
      </c>
      <c r="U1308">
        <f t="shared" si="241"/>
        <v>8</v>
      </c>
      <c r="V1308">
        <f t="shared" si="242"/>
        <v>5</v>
      </c>
      <c r="W1308">
        <f t="shared" si="243"/>
        <v>1</v>
      </c>
      <c r="X1308">
        <f t="shared" si="244"/>
        <v>108</v>
      </c>
      <c r="Y1308">
        <f t="shared" si="245"/>
        <v>105</v>
      </c>
      <c r="Z1308">
        <f t="shared" si="246"/>
        <v>3</v>
      </c>
      <c r="AA1308">
        <f t="shared" si="247"/>
        <v>6</v>
      </c>
      <c r="AB1308">
        <f t="shared" si="248"/>
        <v>102</v>
      </c>
      <c r="AC1308">
        <f t="shared" si="249"/>
        <v>10204</v>
      </c>
      <c r="AD1308">
        <f t="shared" si="250"/>
        <v>2</v>
      </c>
      <c r="AE1308">
        <f t="shared" si="251"/>
        <v>2</v>
      </c>
    </row>
    <row r="1309" spans="1:31" x14ac:dyDescent="0.2">
      <c r="A1309">
        <v>15</v>
      </c>
      <c r="B1309">
        <v>8</v>
      </c>
      <c r="C1309">
        <v>6</v>
      </c>
      <c r="D1309">
        <v>2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3</v>
      </c>
      <c r="K1309">
        <v>1</v>
      </c>
      <c r="L1309">
        <v>3</v>
      </c>
      <c r="M1309">
        <v>4</v>
      </c>
      <c r="N1309">
        <v>4</v>
      </c>
      <c r="O1309">
        <v>1</v>
      </c>
      <c r="P1309">
        <v>2</v>
      </c>
      <c r="T1309">
        <f t="shared" si="240"/>
        <v>15</v>
      </c>
      <c r="U1309">
        <f t="shared" si="241"/>
        <v>8</v>
      </c>
      <c r="V1309">
        <f t="shared" si="242"/>
        <v>6</v>
      </c>
      <c r="W1309">
        <f t="shared" si="243"/>
        <v>2</v>
      </c>
      <c r="X1309">
        <f t="shared" si="244"/>
        <v>203</v>
      </c>
      <c r="Y1309">
        <f t="shared" si="245"/>
        <v>201</v>
      </c>
      <c r="Z1309">
        <f t="shared" si="246"/>
        <v>0</v>
      </c>
      <c r="AA1309">
        <f t="shared" si="247"/>
        <v>3</v>
      </c>
      <c r="AB1309">
        <f t="shared" si="248"/>
        <v>204</v>
      </c>
      <c r="AC1309">
        <f t="shared" si="249"/>
        <v>20404</v>
      </c>
      <c r="AD1309">
        <f t="shared" si="250"/>
        <v>1</v>
      </c>
      <c r="AE1309">
        <f t="shared" si="251"/>
        <v>2</v>
      </c>
    </row>
    <row r="1310" spans="1:31" x14ac:dyDescent="0.2">
      <c r="A1310">
        <v>15</v>
      </c>
      <c r="B1310">
        <v>9</v>
      </c>
      <c r="C1310">
        <v>1</v>
      </c>
      <c r="D1310">
        <v>1</v>
      </c>
      <c r="E1310">
        <v>2</v>
      </c>
      <c r="F1310">
        <v>1</v>
      </c>
      <c r="G1310">
        <v>5</v>
      </c>
      <c r="H1310">
        <v>5</v>
      </c>
      <c r="I1310">
        <v>2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2</v>
      </c>
      <c r="T1310">
        <f t="shared" si="240"/>
        <v>15</v>
      </c>
      <c r="U1310">
        <f t="shared" si="241"/>
        <v>9</v>
      </c>
      <c r="V1310">
        <f t="shared" si="242"/>
        <v>1</v>
      </c>
      <c r="W1310">
        <f t="shared" si="243"/>
        <v>1</v>
      </c>
      <c r="X1310">
        <f t="shared" si="244"/>
        <v>102</v>
      </c>
      <c r="Y1310">
        <f t="shared" si="245"/>
        <v>101</v>
      </c>
      <c r="Z1310">
        <f t="shared" si="246"/>
        <v>5</v>
      </c>
      <c r="AA1310">
        <f t="shared" si="247"/>
        <v>6</v>
      </c>
      <c r="AB1310">
        <f t="shared" si="248"/>
        <v>105</v>
      </c>
      <c r="AC1310">
        <f t="shared" si="249"/>
        <v>10502</v>
      </c>
      <c r="AD1310">
        <f t="shared" si="250"/>
        <v>3</v>
      </c>
      <c r="AE1310">
        <f t="shared" si="251"/>
        <v>2</v>
      </c>
    </row>
    <row r="1311" spans="1:31" x14ac:dyDescent="0.2">
      <c r="A1311">
        <v>15</v>
      </c>
      <c r="B1311">
        <v>9</v>
      </c>
      <c r="C1311">
        <v>2</v>
      </c>
      <c r="D1311">
        <v>2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7</v>
      </c>
      <c r="K1311">
        <v>4</v>
      </c>
      <c r="L1311">
        <v>2</v>
      </c>
      <c r="M1311">
        <v>4</v>
      </c>
      <c r="N1311">
        <v>2</v>
      </c>
      <c r="O1311">
        <v>2</v>
      </c>
      <c r="P1311">
        <v>2</v>
      </c>
      <c r="T1311">
        <f t="shared" si="240"/>
        <v>15</v>
      </c>
      <c r="U1311">
        <f t="shared" si="241"/>
        <v>9</v>
      </c>
      <c r="V1311">
        <f t="shared" si="242"/>
        <v>2</v>
      </c>
      <c r="W1311">
        <f t="shared" si="243"/>
        <v>2</v>
      </c>
      <c r="X1311">
        <f t="shared" si="244"/>
        <v>207</v>
      </c>
      <c r="Y1311">
        <f t="shared" si="245"/>
        <v>204</v>
      </c>
      <c r="Z1311">
        <f t="shared" si="246"/>
        <v>0</v>
      </c>
      <c r="AA1311">
        <f t="shared" si="247"/>
        <v>2</v>
      </c>
      <c r="AB1311">
        <f t="shared" si="248"/>
        <v>204</v>
      </c>
      <c r="AC1311">
        <f t="shared" si="249"/>
        <v>20402</v>
      </c>
      <c r="AD1311">
        <f t="shared" si="250"/>
        <v>2</v>
      </c>
      <c r="AE1311">
        <f t="shared" si="251"/>
        <v>2</v>
      </c>
    </row>
    <row r="1312" spans="1:31" x14ac:dyDescent="0.2">
      <c r="A1312">
        <v>15</v>
      </c>
      <c r="B1312">
        <v>9</v>
      </c>
      <c r="C1312">
        <v>3</v>
      </c>
      <c r="D1312">
        <v>1</v>
      </c>
      <c r="E1312">
        <v>1</v>
      </c>
      <c r="F1312">
        <v>2</v>
      </c>
      <c r="G1312">
        <v>4</v>
      </c>
      <c r="H1312">
        <v>4</v>
      </c>
      <c r="I1312">
        <v>5</v>
      </c>
      <c r="J1312">
        <v>0</v>
      </c>
      <c r="K1312">
        <v>0</v>
      </c>
      <c r="L1312">
        <v>0</v>
      </c>
      <c r="M1312" s="19">
        <v>0</v>
      </c>
      <c r="N1312" s="19">
        <v>0</v>
      </c>
      <c r="O1312">
        <v>1</v>
      </c>
      <c r="P1312">
        <v>1</v>
      </c>
      <c r="T1312">
        <f t="shared" si="240"/>
        <v>15</v>
      </c>
      <c r="U1312">
        <f t="shared" si="241"/>
        <v>9</v>
      </c>
      <c r="V1312">
        <f t="shared" si="242"/>
        <v>3</v>
      </c>
      <c r="W1312">
        <f t="shared" si="243"/>
        <v>1</v>
      </c>
      <c r="X1312">
        <f t="shared" si="244"/>
        <v>101</v>
      </c>
      <c r="Y1312">
        <f t="shared" si="245"/>
        <v>102</v>
      </c>
      <c r="Z1312">
        <f t="shared" si="246"/>
        <v>4</v>
      </c>
      <c r="AA1312">
        <f t="shared" si="247"/>
        <v>6</v>
      </c>
      <c r="AB1312">
        <f t="shared" si="248"/>
        <v>104</v>
      </c>
      <c r="AC1312">
        <f t="shared" si="249"/>
        <v>10405</v>
      </c>
      <c r="AD1312">
        <f t="shared" si="250"/>
        <v>1</v>
      </c>
      <c r="AE1312">
        <f t="shared" si="251"/>
        <v>1</v>
      </c>
    </row>
    <row r="1313" spans="1:31" x14ac:dyDescent="0.2">
      <c r="A1313">
        <v>15</v>
      </c>
      <c r="B1313">
        <v>9</v>
      </c>
      <c r="C1313">
        <v>4</v>
      </c>
      <c r="D1313">
        <v>2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3</v>
      </c>
      <c r="K1313">
        <v>2</v>
      </c>
      <c r="L1313">
        <v>1</v>
      </c>
      <c r="M1313" s="19">
        <v>1</v>
      </c>
      <c r="N1313" s="19">
        <v>5</v>
      </c>
      <c r="O1313">
        <v>2</v>
      </c>
      <c r="P1313">
        <v>1</v>
      </c>
      <c r="T1313">
        <f t="shared" si="240"/>
        <v>15</v>
      </c>
      <c r="U1313">
        <f t="shared" si="241"/>
        <v>9</v>
      </c>
      <c r="V1313">
        <f t="shared" si="242"/>
        <v>4</v>
      </c>
      <c r="W1313">
        <f t="shared" si="243"/>
        <v>2</v>
      </c>
      <c r="X1313">
        <f t="shared" si="244"/>
        <v>203</v>
      </c>
      <c r="Y1313">
        <f t="shared" si="245"/>
        <v>202</v>
      </c>
      <c r="Z1313">
        <f t="shared" si="246"/>
        <v>0</v>
      </c>
      <c r="AA1313">
        <f t="shared" si="247"/>
        <v>1</v>
      </c>
      <c r="AB1313">
        <f t="shared" si="248"/>
        <v>201</v>
      </c>
      <c r="AC1313">
        <f t="shared" si="249"/>
        <v>20105</v>
      </c>
      <c r="AD1313">
        <f t="shared" si="250"/>
        <v>2</v>
      </c>
      <c r="AE1313">
        <f t="shared" si="251"/>
        <v>1</v>
      </c>
    </row>
    <row r="1314" spans="1:31" x14ac:dyDescent="0.2">
      <c r="A1314">
        <v>15</v>
      </c>
      <c r="B1314">
        <v>9</v>
      </c>
      <c r="C1314">
        <v>5</v>
      </c>
      <c r="D1314">
        <v>2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10</v>
      </c>
      <c r="K1314">
        <v>1</v>
      </c>
      <c r="L1314">
        <v>4</v>
      </c>
      <c r="M1314" s="19">
        <v>6</v>
      </c>
      <c r="N1314" s="19">
        <v>4</v>
      </c>
      <c r="O1314">
        <v>1</v>
      </c>
      <c r="P1314">
        <v>2</v>
      </c>
      <c r="T1314">
        <f t="shared" si="240"/>
        <v>15</v>
      </c>
      <c r="U1314">
        <f t="shared" si="241"/>
        <v>9</v>
      </c>
      <c r="V1314">
        <f t="shared" si="242"/>
        <v>5</v>
      </c>
      <c r="W1314">
        <f t="shared" si="243"/>
        <v>2</v>
      </c>
      <c r="X1314">
        <f t="shared" si="244"/>
        <v>210</v>
      </c>
      <c r="Y1314">
        <f t="shared" si="245"/>
        <v>201</v>
      </c>
      <c r="Z1314">
        <f t="shared" si="246"/>
        <v>0</v>
      </c>
      <c r="AA1314">
        <f t="shared" si="247"/>
        <v>4</v>
      </c>
      <c r="AB1314">
        <f t="shared" si="248"/>
        <v>206</v>
      </c>
      <c r="AC1314">
        <f t="shared" si="249"/>
        <v>20604</v>
      </c>
      <c r="AD1314">
        <f t="shared" si="250"/>
        <v>1</v>
      </c>
      <c r="AE1314">
        <f t="shared" si="251"/>
        <v>2</v>
      </c>
    </row>
    <row r="1315" spans="1:31" x14ac:dyDescent="0.2">
      <c r="A1315">
        <v>15</v>
      </c>
      <c r="B1315">
        <v>9</v>
      </c>
      <c r="C1315">
        <v>6</v>
      </c>
      <c r="D1315">
        <v>1</v>
      </c>
      <c r="E1315">
        <v>11</v>
      </c>
      <c r="F1315">
        <v>4</v>
      </c>
      <c r="G1315">
        <v>1</v>
      </c>
      <c r="H1315">
        <v>1</v>
      </c>
      <c r="I1315">
        <v>5</v>
      </c>
      <c r="J1315">
        <v>0</v>
      </c>
      <c r="K1315">
        <v>0</v>
      </c>
      <c r="L1315">
        <v>0</v>
      </c>
      <c r="M1315" s="19">
        <v>0</v>
      </c>
      <c r="N1315" s="19">
        <v>0</v>
      </c>
      <c r="O1315">
        <v>3</v>
      </c>
      <c r="P1315">
        <v>1</v>
      </c>
      <c r="T1315">
        <f t="shared" si="240"/>
        <v>15</v>
      </c>
      <c r="U1315">
        <f t="shared" si="241"/>
        <v>9</v>
      </c>
      <c r="V1315">
        <f t="shared" si="242"/>
        <v>6</v>
      </c>
      <c r="W1315">
        <f t="shared" si="243"/>
        <v>1</v>
      </c>
      <c r="X1315">
        <f t="shared" si="244"/>
        <v>111</v>
      </c>
      <c r="Y1315">
        <f t="shared" si="245"/>
        <v>104</v>
      </c>
      <c r="Z1315">
        <f t="shared" si="246"/>
        <v>1</v>
      </c>
      <c r="AA1315">
        <f t="shared" si="247"/>
        <v>6</v>
      </c>
      <c r="AB1315">
        <f t="shared" si="248"/>
        <v>101</v>
      </c>
      <c r="AC1315">
        <f t="shared" si="249"/>
        <v>10105</v>
      </c>
      <c r="AD1315">
        <f t="shared" si="250"/>
        <v>3</v>
      </c>
      <c r="AE1315">
        <f t="shared" si="251"/>
        <v>1</v>
      </c>
    </row>
    <row r="1316" spans="1:31" x14ac:dyDescent="0.2">
      <c r="A1316">
        <v>15</v>
      </c>
      <c r="B1316">
        <v>10</v>
      </c>
      <c r="C1316">
        <v>1</v>
      </c>
      <c r="D1316">
        <v>2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2</v>
      </c>
      <c r="K1316">
        <v>2</v>
      </c>
      <c r="L1316">
        <v>2</v>
      </c>
      <c r="M1316" s="19">
        <v>7</v>
      </c>
      <c r="N1316" s="19">
        <v>2</v>
      </c>
      <c r="O1316">
        <v>3</v>
      </c>
      <c r="P1316">
        <v>2</v>
      </c>
      <c r="T1316">
        <f t="shared" si="240"/>
        <v>15</v>
      </c>
      <c r="U1316">
        <f t="shared" si="241"/>
        <v>10</v>
      </c>
      <c r="V1316">
        <f t="shared" si="242"/>
        <v>1</v>
      </c>
      <c r="W1316">
        <f t="shared" si="243"/>
        <v>2</v>
      </c>
      <c r="X1316">
        <f t="shared" si="244"/>
        <v>202</v>
      </c>
      <c r="Y1316">
        <f t="shared" si="245"/>
        <v>202</v>
      </c>
      <c r="Z1316">
        <f t="shared" si="246"/>
        <v>0</v>
      </c>
      <c r="AA1316">
        <f t="shared" si="247"/>
        <v>2</v>
      </c>
      <c r="AB1316">
        <f t="shared" si="248"/>
        <v>207</v>
      </c>
      <c r="AC1316">
        <f t="shared" si="249"/>
        <v>20702</v>
      </c>
      <c r="AD1316">
        <f t="shared" si="250"/>
        <v>3</v>
      </c>
      <c r="AE1316">
        <f t="shared" si="251"/>
        <v>2</v>
      </c>
    </row>
    <row r="1317" spans="1:31" x14ac:dyDescent="0.2">
      <c r="A1317">
        <v>15</v>
      </c>
      <c r="B1317">
        <v>10</v>
      </c>
      <c r="C1317">
        <v>2</v>
      </c>
      <c r="D1317">
        <v>1</v>
      </c>
      <c r="E1317">
        <v>6</v>
      </c>
      <c r="F1317">
        <v>2</v>
      </c>
      <c r="G1317">
        <v>5</v>
      </c>
      <c r="H1317">
        <v>2</v>
      </c>
      <c r="I1317">
        <v>4</v>
      </c>
      <c r="J1317">
        <v>0</v>
      </c>
      <c r="K1317">
        <v>0</v>
      </c>
      <c r="L1317">
        <v>0</v>
      </c>
      <c r="M1317" s="19">
        <v>0</v>
      </c>
      <c r="N1317" s="19">
        <v>0</v>
      </c>
      <c r="O1317">
        <v>3</v>
      </c>
      <c r="P1317">
        <v>1</v>
      </c>
      <c r="T1317">
        <f t="shared" si="240"/>
        <v>15</v>
      </c>
      <c r="U1317">
        <f t="shared" si="241"/>
        <v>10</v>
      </c>
      <c r="V1317">
        <f t="shared" si="242"/>
        <v>2</v>
      </c>
      <c r="W1317">
        <f t="shared" si="243"/>
        <v>1</v>
      </c>
      <c r="X1317">
        <f t="shared" si="244"/>
        <v>106</v>
      </c>
      <c r="Y1317">
        <f t="shared" si="245"/>
        <v>102</v>
      </c>
      <c r="Z1317">
        <f t="shared" si="246"/>
        <v>5</v>
      </c>
      <c r="AA1317">
        <f t="shared" si="247"/>
        <v>6</v>
      </c>
      <c r="AB1317">
        <f t="shared" si="248"/>
        <v>102</v>
      </c>
      <c r="AC1317">
        <f t="shared" si="249"/>
        <v>10204</v>
      </c>
      <c r="AD1317">
        <f t="shared" si="250"/>
        <v>3</v>
      </c>
      <c r="AE1317">
        <f t="shared" si="251"/>
        <v>1</v>
      </c>
    </row>
    <row r="1318" spans="1:31" x14ac:dyDescent="0.2">
      <c r="A1318">
        <v>15</v>
      </c>
      <c r="B1318">
        <v>10</v>
      </c>
      <c r="C1318">
        <v>3</v>
      </c>
      <c r="D1318">
        <v>1</v>
      </c>
      <c r="E1318">
        <v>13</v>
      </c>
      <c r="F1318">
        <v>5</v>
      </c>
      <c r="G1318">
        <v>2</v>
      </c>
      <c r="H1318">
        <v>3</v>
      </c>
      <c r="I1318">
        <v>3</v>
      </c>
      <c r="J1318">
        <v>0</v>
      </c>
      <c r="K1318">
        <v>0</v>
      </c>
      <c r="L1318">
        <v>0</v>
      </c>
      <c r="M1318" s="19">
        <v>0</v>
      </c>
      <c r="N1318" s="19">
        <v>0</v>
      </c>
      <c r="O1318">
        <v>1</v>
      </c>
      <c r="P1318">
        <v>1</v>
      </c>
      <c r="T1318">
        <f t="shared" si="240"/>
        <v>15</v>
      </c>
      <c r="U1318">
        <f t="shared" si="241"/>
        <v>10</v>
      </c>
      <c r="V1318">
        <f t="shared" si="242"/>
        <v>3</v>
      </c>
      <c r="W1318">
        <f t="shared" si="243"/>
        <v>1</v>
      </c>
      <c r="X1318">
        <f t="shared" si="244"/>
        <v>113</v>
      </c>
      <c r="Y1318">
        <f t="shared" si="245"/>
        <v>105</v>
      </c>
      <c r="Z1318">
        <f t="shared" si="246"/>
        <v>2</v>
      </c>
      <c r="AA1318">
        <f t="shared" si="247"/>
        <v>6</v>
      </c>
      <c r="AB1318">
        <f t="shared" si="248"/>
        <v>103</v>
      </c>
      <c r="AC1318">
        <f t="shared" si="249"/>
        <v>10303</v>
      </c>
      <c r="AD1318">
        <f t="shared" si="250"/>
        <v>1</v>
      </c>
      <c r="AE1318">
        <f t="shared" si="251"/>
        <v>1</v>
      </c>
    </row>
    <row r="1319" spans="1:31" x14ac:dyDescent="0.2">
      <c r="A1319">
        <v>15</v>
      </c>
      <c r="B1319">
        <v>10</v>
      </c>
      <c r="C1319">
        <v>4</v>
      </c>
      <c r="D1319">
        <v>2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4</v>
      </c>
      <c r="K1319">
        <v>4</v>
      </c>
      <c r="L1319">
        <v>3</v>
      </c>
      <c r="M1319" s="19">
        <v>5</v>
      </c>
      <c r="N1319" s="19">
        <v>3</v>
      </c>
      <c r="O1319">
        <v>3</v>
      </c>
      <c r="P1319">
        <v>2</v>
      </c>
      <c r="T1319">
        <f t="shared" si="240"/>
        <v>15</v>
      </c>
      <c r="U1319">
        <f t="shared" si="241"/>
        <v>10</v>
      </c>
      <c r="V1319">
        <f t="shared" si="242"/>
        <v>4</v>
      </c>
      <c r="W1319">
        <f t="shared" si="243"/>
        <v>2</v>
      </c>
      <c r="X1319">
        <f t="shared" si="244"/>
        <v>204</v>
      </c>
      <c r="Y1319">
        <f t="shared" si="245"/>
        <v>204</v>
      </c>
      <c r="Z1319">
        <f t="shared" si="246"/>
        <v>0</v>
      </c>
      <c r="AA1319">
        <f t="shared" si="247"/>
        <v>3</v>
      </c>
      <c r="AB1319">
        <f t="shared" si="248"/>
        <v>205</v>
      </c>
      <c r="AC1319">
        <f t="shared" si="249"/>
        <v>20503</v>
      </c>
      <c r="AD1319">
        <f t="shared" si="250"/>
        <v>3</v>
      </c>
      <c r="AE1319">
        <f t="shared" si="251"/>
        <v>2</v>
      </c>
    </row>
    <row r="1320" spans="1:31" x14ac:dyDescent="0.2">
      <c r="A1320">
        <v>15</v>
      </c>
      <c r="B1320">
        <v>10</v>
      </c>
      <c r="C1320">
        <v>5</v>
      </c>
      <c r="D1320">
        <v>2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6</v>
      </c>
      <c r="K1320">
        <v>1</v>
      </c>
      <c r="L1320">
        <v>5</v>
      </c>
      <c r="M1320" s="19">
        <v>3</v>
      </c>
      <c r="N1320" s="19">
        <v>1</v>
      </c>
      <c r="O1320">
        <v>2</v>
      </c>
      <c r="P1320">
        <v>1</v>
      </c>
      <c r="T1320">
        <f t="shared" si="240"/>
        <v>15</v>
      </c>
      <c r="U1320">
        <f t="shared" si="241"/>
        <v>10</v>
      </c>
      <c r="V1320">
        <f t="shared" si="242"/>
        <v>5</v>
      </c>
      <c r="W1320">
        <f t="shared" si="243"/>
        <v>2</v>
      </c>
      <c r="X1320">
        <f t="shared" si="244"/>
        <v>206</v>
      </c>
      <c r="Y1320">
        <f t="shared" si="245"/>
        <v>201</v>
      </c>
      <c r="Z1320">
        <f t="shared" si="246"/>
        <v>0</v>
      </c>
      <c r="AA1320">
        <f t="shared" si="247"/>
        <v>5</v>
      </c>
      <c r="AB1320">
        <f t="shared" si="248"/>
        <v>203</v>
      </c>
      <c r="AC1320">
        <f t="shared" si="249"/>
        <v>20301</v>
      </c>
      <c r="AD1320">
        <f t="shared" si="250"/>
        <v>2</v>
      </c>
      <c r="AE1320">
        <f t="shared" si="251"/>
        <v>1</v>
      </c>
    </row>
    <row r="1321" spans="1:31" x14ac:dyDescent="0.2">
      <c r="A1321">
        <v>15</v>
      </c>
      <c r="B1321">
        <v>10</v>
      </c>
      <c r="C1321">
        <v>6</v>
      </c>
      <c r="D1321">
        <v>1</v>
      </c>
      <c r="E1321">
        <v>1</v>
      </c>
      <c r="F1321">
        <v>3</v>
      </c>
      <c r="G1321">
        <v>6</v>
      </c>
      <c r="H1321">
        <v>1</v>
      </c>
      <c r="I1321">
        <v>1</v>
      </c>
      <c r="J1321">
        <v>0</v>
      </c>
      <c r="K1321">
        <v>0</v>
      </c>
      <c r="L1321">
        <v>0</v>
      </c>
      <c r="M1321" s="19">
        <v>0</v>
      </c>
      <c r="N1321" s="19">
        <v>0</v>
      </c>
      <c r="O1321">
        <v>1</v>
      </c>
      <c r="P1321">
        <v>2</v>
      </c>
      <c r="T1321">
        <f t="shared" si="240"/>
        <v>15</v>
      </c>
      <c r="U1321">
        <f t="shared" si="241"/>
        <v>10</v>
      </c>
      <c r="V1321">
        <f t="shared" si="242"/>
        <v>6</v>
      </c>
      <c r="W1321">
        <f t="shared" si="243"/>
        <v>1</v>
      </c>
      <c r="X1321">
        <f t="shared" si="244"/>
        <v>101</v>
      </c>
      <c r="Y1321">
        <f t="shared" si="245"/>
        <v>103</v>
      </c>
      <c r="Z1321">
        <f t="shared" si="246"/>
        <v>6</v>
      </c>
      <c r="AA1321">
        <f t="shared" si="247"/>
        <v>6</v>
      </c>
      <c r="AB1321">
        <f t="shared" si="248"/>
        <v>101</v>
      </c>
      <c r="AC1321">
        <f t="shared" si="249"/>
        <v>10101</v>
      </c>
      <c r="AD1321">
        <f t="shared" si="250"/>
        <v>1</v>
      </c>
      <c r="AE1321">
        <f t="shared" si="251"/>
        <v>2</v>
      </c>
    </row>
    <row r="1322" spans="1:31" x14ac:dyDescent="0.2">
      <c r="A1322">
        <v>15</v>
      </c>
      <c r="B1322">
        <v>11</v>
      </c>
      <c r="C1322">
        <v>1</v>
      </c>
      <c r="D1322">
        <v>1</v>
      </c>
      <c r="E1322">
        <v>12</v>
      </c>
      <c r="F1322">
        <v>2</v>
      </c>
      <c r="G1322">
        <v>6</v>
      </c>
      <c r="H1322">
        <v>3</v>
      </c>
      <c r="I1322">
        <v>5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1</v>
      </c>
      <c r="P1322">
        <v>1</v>
      </c>
      <c r="T1322">
        <f t="shared" si="240"/>
        <v>15</v>
      </c>
      <c r="U1322">
        <f t="shared" si="241"/>
        <v>11</v>
      </c>
      <c r="V1322">
        <f t="shared" si="242"/>
        <v>1</v>
      </c>
      <c r="W1322">
        <f t="shared" si="243"/>
        <v>1</v>
      </c>
      <c r="X1322">
        <f t="shared" si="244"/>
        <v>112</v>
      </c>
      <c r="Y1322">
        <f t="shared" si="245"/>
        <v>102</v>
      </c>
      <c r="Z1322">
        <f t="shared" si="246"/>
        <v>6</v>
      </c>
      <c r="AA1322">
        <f t="shared" si="247"/>
        <v>6</v>
      </c>
      <c r="AB1322">
        <f t="shared" si="248"/>
        <v>103</v>
      </c>
      <c r="AC1322">
        <f t="shared" si="249"/>
        <v>10305</v>
      </c>
      <c r="AD1322">
        <f t="shared" si="250"/>
        <v>1</v>
      </c>
      <c r="AE1322">
        <f t="shared" si="251"/>
        <v>1</v>
      </c>
    </row>
    <row r="1323" spans="1:31" x14ac:dyDescent="0.2">
      <c r="A1323">
        <v>15</v>
      </c>
      <c r="B1323">
        <v>11</v>
      </c>
      <c r="C1323">
        <v>2</v>
      </c>
      <c r="D1323">
        <v>2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</v>
      </c>
      <c r="K1323">
        <v>4</v>
      </c>
      <c r="L1323">
        <v>1</v>
      </c>
      <c r="M1323">
        <v>3</v>
      </c>
      <c r="N1323">
        <v>3</v>
      </c>
      <c r="O1323">
        <v>3</v>
      </c>
      <c r="P1323">
        <v>2</v>
      </c>
      <c r="T1323">
        <f t="shared" si="240"/>
        <v>15</v>
      </c>
      <c r="U1323">
        <f t="shared" si="241"/>
        <v>11</v>
      </c>
      <c r="V1323">
        <f t="shared" si="242"/>
        <v>2</v>
      </c>
      <c r="W1323">
        <f t="shared" si="243"/>
        <v>2</v>
      </c>
      <c r="X1323">
        <f t="shared" si="244"/>
        <v>201</v>
      </c>
      <c r="Y1323">
        <f t="shared" si="245"/>
        <v>204</v>
      </c>
      <c r="Z1323">
        <f t="shared" si="246"/>
        <v>0</v>
      </c>
      <c r="AA1323">
        <f t="shared" si="247"/>
        <v>1</v>
      </c>
      <c r="AB1323">
        <f t="shared" si="248"/>
        <v>203</v>
      </c>
      <c r="AC1323">
        <f t="shared" si="249"/>
        <v>20303</v>
      </c>
      <c r="AD1323">
        <f t="shared" si="250"/>
        <v>3</v>
      </c>
      <c r="AE1323">
        <f t="shared" si="251"/>
        <v>2</v>
      </c>
    </row>
    <row r="1324" spans="1:31" x14ac:dyDescent="0.2">
      <c r="A1324">
        <v>15</v>
      </c>
      <c r="B1324">
        <v>11</v>
      </c>
      <c r="C1324">
        <v>3</v>
      </c>
      <c r="D1324">
        <v>1</v>
      </c>
      <c r="E1324">
        <v>11</v>
      </c>
      <c r="F1324">
        <v>3</v>
      </c>
      <c r="G1324">
        <v>1</v>
      </c>
      <c r="H1324">
        <v>2</v>
      </c>
      <c r="I1324">
        <v>1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</v>
      </c>
      <c r="P1324">
        <v>1</v>
      </c>
      <c r="T1324">
        <f t="shared" si="240"/>
        <v>15</v>
      </c>
      <c r="U1324">
        <f t="shared" si="241"/>
        <v>11</v>
      </c>
      <c r="V1324">
        <f t="shared" si="242"/>
        <v>3</v>
      </c>
      <c r="W1324">
        <f t="shared" si="243"/>
        <v>1</v>
      </c>
      <c r="X1324">
        <f t="shared" si="244"/>
        <v>111</v>
      </c>
      <c r="Y1324">
        <f t="shared" si="245"/>
        <v>103</v>
      </c>
      <c r="Z1324">
        <f t="shared" si="246"/>
        <v>1</v>
      </c>
      <c r="AA1324">
        <f t="shared" si="247"/>
        <v>6</v>
      </c>
      <c r="AB1324">
        <f t="shared" si="248"/>
        <v>102</v>
      </c>
      <c r="AC1324">
        <f t="shared" si="249"/>
        <v>10201</v>
      </c>
      <c r="AD1324">
        <f t="shared" si="250"/>
        <v>1</v>
      </c>
      <c r="AE1324">
        <f t="shared" si="251"/>
        <v>1</v>
      </c>
    </row>
    <row r="1325" spans="1:31" x14ac:dyDescent="0.2">
      <c r="A1325">
        <v>15</v>
      </c>
      <c r="B1325">
        <v>11</v>
      </c>
      <c r="C1325">
        <v>4</v>
      </c>
      <c r="D1325">
        <v>1</v>
      </c>
      <c r="E1325">
        <v>9</v>
      </c>
      <c r="F1325">
        <v>1</v>
      </c>
      <c r="G1325">
        <v>3</v>
      </c>
      <c r="H1325">
        <v>1</v>
      </c>
      <c r="I1325">
        <v>3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3</v>
      </c>
      <c r="P1325">
        <v>1</v>
      </c>
      <c r="T1325">
        <f t="shared" si="240"/>
        <v>15</v>
      </c>
      <c r="U1325">
        <f t="shared" si="241"/>
        <v>11</v>
      </c>
      <c r="V1325">
        <f t="shared" si="242"/>
        <v>4</v>
      </c>
      <c r="W1325">
        <f t="shared" si="243"/>
        <v>1</v>
      </c>
      <c r="X1325">
        <f t="shared" si="244"/>
        <v>109</v>
      </c>
      <c r="Y1325">
        <f t="shared" si="245"/>
        <v>101</v>
      </c>
      <c r="Z1325">
        <f t="shared" si="246"/>
        <v>3</v>
      </c>
      <c r="AA1325">
        <f t="shared" si="247"/>
        <v>6</v>
      </c>
      <c r="AB1325">
        <f t="shared" si="248"/>
        <v>101</v>
      </c>
      <c r="AC1325">
        <f t="shared" si="249"/>
        <v>10103</v>
      </c>
      <c r="AD1325">
        <f t="shared" si="250"/>
        <v>3</v>
      </c>
      <c r="AE1325">
        <f t="shared" si="251"/>
        <v>1</v>
      </c>
    </row>
    <row r="1326" spans="1:31" x14ac:dyDescent="0.2">
      <c r="A1326">
        <v>15</v>
      </c>
      <c r="B1326">
        <v>11</v>
      </c>
      <c r="C1326">
        <v>5</v>
      </c>
      <c r="D1326">
        <v>2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4</v>
      </c>
      <c r="K1326">
        <v>1</v>
      </c>
      <c r="L1326">
        <v>3</v>
      </c>
      <c r="M1326">
        <v>6</v>
      </c>
      <c r="N1326">
        <v>2</v>
      </c>
      <c r="O1326">
        <v>2</v>
      </c>
      <c r="P1326">
        <v>2</v>
      </c>
      <c r="T1326">
        <f t="shared" si="240"/>
        <v>15</v>
      </c>
      <c r="U1326">
        <f t="shared" si="241"/>
        <v>11</v>
      </c>
      <c r="V1326">
        <f t="shared" si="242"/>
        <v>5</v>
      </c>
      <c r="W1326">
        <f t="shared" si="243"/>
        <v>2</v>
      </c>
      <c r="X1326">
        <f t="shared" si="244"/>
        <v>204</v>
      </c>
      <c r="Y1326">
        <f t="shared" si="245"/>
        <v>201</v>
      </c>
      <c r="Z1326">
        <f t="shared" si="246"/>
        <v>0</v>
      </c>
      <c r="AA1326">
        <f t="shared" si="247"/>
        <v>3</v>
      </c>
      <c r="AB1326">
        <f t="shared" si="248"/>
        <v>206</v>
      </c>
      <c r="AC1326">
        <f t="shared" si="249"/>
        <v>20602</v>
      </c>
      <c r="AD1326">
        <f t="shared" si="250"/>
        <v>2</v>
      </c>
      <c r="AE1326">
        <f t="shared" si="251"/>
        <v>2</v>
      </c>
    </row>
    <row r="1327" spans="1:31" x14ac:dyDescent="0.2">
      <c r="A1327">
        <v>15</v>
      </c>
      <c r="B1327">
        <v>11</v>
      </c>
      <c r="C1327">
        <v>6</v>
      </c>
      <c r="D1327">
        <v>2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5</v>
      </c>
      <c r="K1327">
        <v>4</v>
      </c>
      <c r="L1327">
        <v>1</v>
      </c>
      <c r="M1327">
        <v>2</v>
      </c>
      <c r="N1327">
        <v>2</v>
      </c>
      <c r="O1327">
        <v>2</v>
      </c>
      <c r="P1327">
        <v>1</v>
      </c>
      <c r="T1327">
        <f t="shared" si="240"/>
        <v>15</v>
      </c>
      <c r="U1327">
        <f t="shared" si="241"/>
        <v>11</v>
      </c>
      <c r="V1327">
        <f t="shared" si="242"/>
        <v>6</v>
      </c>
      <c r="W1327">
        <f t="shared" si="243"/>
        <v>2</v>
      </c>
      <c r="X1327">
        <f t="shared" si="244"/>
        <v>205</v>
      </c>
      <c r="Y1327">
        <f t="shared" si="245"/>
        <v>204</v>
      </c>
      <c r="Z1327">
        <f t="shared" si="246"/>
        <v>0</v>
      </c>
      <c r="AA1327">
        <f t="shared" si="247"/>
        <v>1</v>
      </c>
      <c r="AB1327">
        <f t="shared" si="248"/>
        <v>202</v>
      </c>
      <c r="AC1327">
        <f t="shared" si="249"/>
        <v>20202</v>
      </c>
      <c r="AD1327">
        <f t="shared" si="250"/>
        <v>2</v>
      </c>
      <c r="AE1327">
        <f t="shared" si="251"/>
        <v>1</v>
      </c>
    </row>
    <row r="1328" spans="1:31" x14ac:dyDescent="0.2">
      <c r="A1328">
        <v>15</v>
      </c>
      <c r="B1328">
        <v>12</v>
      </c>
      <c r="C1328">
        <v>1</v>
      </c>
      <c r="D1328">
        <v>2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11</v>
      </c>
      <c r="K1328">
        <v>4</v>
      </c>
      <c r="L1328">
        <v>3</v>
      </c>
      <c r="M1328">
        <v>4</v>
      </c>
      <c r="N1328">
        <v>4</v>
      </c>
      <c r="O1328">
        <v>1</v>
      </c>
      <c r="P1328">
        <v>1</v>
      </c>
      <c r="T1328">
        <f t="shared" si="240"/>
        <v>15</v>
      </c>
      <c r="U1328">
        <f t="shared" si="241"/>
        <v>12</v>
      </c>
      <c r="V1328">
        <f t="shared" si="242"/>
        <v>1</v>
      </c>
      <c r="W1328">
        <f t="shared" si="243"/>
        <v>2</v>
      </c>
      <c r="X1328">
        <f t="shared" si="244"/>
        <v>211</v>
      </c>
      <c r="Y1328">
        <f t="shared" si="245"/>
        <v>204</v>
      </c>
      <c r="Z1328">
        <f t="shared" si="246"/>
        <v>0</v>
      </c>
      <c r="AA1328">
        <f t="shared" si="247"/>
        <v>3</v>
      </c>
      <c r="AB1328">
        <f t="shared" si="248"/>
        <v>204</v>
      </c>
      <c r="AC1328">
        <f t="shared" si="249"/>
        <v>20404</v>
      </c>
      <c r="AD1328">
        <f t="shared" si="250"/>
        <v>1</v>
      </c>
      <c r="AE1328">
        <f t="shared" si="251"/>
        <v>1</v>
      </c>
    </row>
    <row r="1329" spans="1:31" x14ac:dyDescent="0.2">
      <c r="A1329">
        <v>15</v>
      </c>
      <c r="B1329">
        <v>12</v>
      </c>
      <c r="C1329">
        <v>2</v>
      </c>
      <c r="D1329">
        <v>2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10</v>
      </c>
      <c r="K1329">
        <v>3</v>
      </c>
      <c r="L1329">
        <v>4</v>
      </c>
      <c r="M1329">
        <v>5</v>
      </c>
      <c r="N1329">
        <v>1</v>
      </c>
      <c r="O1329">
        <v>3</v>
      </c>
      <c r="P1329">
        <v>1</v>
      </c>
      <c r="T1329">
        <f t="shared" si="240"/>
        <v>15</v>
      </c>
      <c r="U1329">
        <f t="shared" si="241"/>
        <v>12</v>
      </c>
      <c r="V1329">
        <f t="shared" si="242"/>
        <v>2</v>
      </c>
      <c r="W1329">
        <f t="shared" si="243"/>
        <v>2</v>
      </c>
      <c r="X1329">
        <f t="shared" si="244"/>
        <v>210</v>
      </c>
      <c r="Y1329">
        <f t="shared" si="245"/>
        <v>203</v>
      </c>
      <c r="Z1329">
        <f t="shared" si="246"/>
        <v>0</v>
      </c>
      <c r="AA1329">
        <f t="shared" si="247"/>
        <v>4</v>
      </c>
      <c r="AB1329">
        <f t="shared" si="248"/>
        <v>205</v>
      </c>
      <c r="AC1329">
        <f t="shared" si="249"/>
        <v>20501</v>
      </c>
      <c r="AD1329">
        <f t="shared" si="250"/>
        <v>3</v>
      </c>
      <c r="AE1329">
        <f t="shared" si="251"/>
        <v>1</v>
      </c>
    </row>
    <row r="1330" spans="1:31" x14ac:dyDescent="0.2">
      <c r="A1330">
        <v>15</v>
      </c>
      <c r="B1330">
        <v>12</v>
      </c>
      <c r="C1330">
        <v>3</v>
      </c>
      <c r="D1330">
        <v>2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6</v>
      </c>
      <c r="K1330">
        <v>3</v>
      </c>
      <c r="L1330">
        <v>5</v>
      </c>
      <c r="M1330">
        <v>2</v>
      </c>
      <c r="N1330">
        <v>3</v>
      </c>
      <c r="O1330">
        <v>2</v>
      </c>
      <c r="P1330">
        <v>1</v>
      </c>
      <c r="T1330">
        <f t="shared" si="240"/>
        <v>15</v>
      </c>
      <c r="U1330">
        <f t="shared" si="241"/>
        <v>12</v>
      </c>
      <c r="V1330">
        <f t="shared" si="242"/>
        <v>3</v>
      </c>
      <c r="W1330">
        <f t="shared" si="243"/>
        <v>2</v>
      </c>
      <c r="X1330">
        <f t="shared" si="244"/>
        <v>206</v>
      </c>
      <c r="Y1330">
        <f t="shared" si="245"/>
        <v>203</v>
      </c>
      <c r="Z1330">
        <f t="shared" si="246"/>
        <v>0</v>
      </c>
      <c r="AA1330">
        <f t="shared" si="247"/>
        <v>5</v>
      </c>
      <c r="AB1330">
        <f t="shared" si="248"/>
        <v>202</v>
      </c>
      <c r="AC1330">
        <f t="shared" si="249"/>
        <v>20203</v>
      </c>
      <c r="AD1330">
        <f t="shared" si="250"/>
        <v>2</v>
      </c>
      <c r="AE1330">
        <f t="shared" si="251"/>
        <v>1</v>
      </c>
    </row>
    <row r="1331" spans="1:31" x14ac:dyDescent="0.2">
      <c r="A1331">
        <v>15</v>
      </c>
      <c r="B1331">
        <v>12</v>
      </c>
      <c r="C1331">
        <v>4</v>
      </c>
      <c r="D1331">
        <v>1</v>
      </c>
      <c r="E1331">
        <v>8</v>
      </c>
      <c r="F1331">
        <v>5</v>
      </c>
      <c r="G1331">
        <v>1</v>
      </c>
      <c r="H1331">
        <v>5</v>
      </c>
      <c r="I1331">
        <v>5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2</v>
      </c>
      <c r="P1331">
        <v>2</v>
      </c>
      <c r="T1331">
        <f t="shared" si="240"/>
        <v>15</v>
      </c>
      <c r="U1331">
        <f t="shared" si="241"/>
        <v>12</v>
      </c>
      <c r="V1331">
        <f t="shared" si="242"/>
        <v>4</v>
      </c>
      <c r="W1331">
        <f t="shared" si="243"/>
        <v>1</v>
      </c>
      <c r="X1331">
        <f t="shared" si="244"/>
        <v>108</v>
      </c>
      <c r="Y1331">
        <f t="shared" si="245"/>
        <v>105</v>
      </c>
      <c r="Z1331">
        <f t="shared" si="246"/>
        <v>1</v>
      </c>
      <c r="AA1331">
        <f t="shared" si="247"/>
        <v>6</v>
      </c>
      <c r="AB1331">
        <f t="shared" si="248"/>
        <v>105</v>
      </c>
      <c r="AC1331">
        <f t="shared" si="249"/>
        <v>10505</v>
      </c>
      <c r="AD1331">
        <f t="shared" si="250"/>
        <v>2</v>
      </c>
      <c r="AE1331">
        <f t="shared" si="251"/>
        <v>2</v>
      </c>
    </row>
    <row r="1332" spans="1:31" x14ac:dyDescent="0.2">
      <c r="A1332">
        <v>15</v>
      </c>
      <c r="B1332">
        <v>12</v>
      </c>
      <c r="C1332">
        <v>5</v>
      </c>
      <c r="D1332">
        <v>1</v>
      </c>
      <c r="E1332">
        <v>7</v>
      </c>
      <c r="F1332">
        <v>1</v>
      </c>
      <c r="G1332">
        <v>3</v>
      </c>
      <c r="H1332">
        <v>4</v>
      </c>
      <c r="I1332">
        <v>2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2</v>
      </c>
      <c r="P1332">
        <v>2</v>
      </c>
      <c r="T1332">
        <f t="shared" si="240"/>
        <v>15</v>
      </c>
      <c r="U1332">
        <f t="shared" si="241"/>
        <v>12</v>
      </c>
      <c r="V1332">
        <f t="shared" si="242"/>
        <v>5</v>
      </c>
      <c r="W1332">
        <f t="shared" si="243"/>
        <v>1</v>
      </c>
      <c r="X1332">
        <f t="shared" si="244"/>
        <v>107</v>
      </c>
      <c r="Y1332">
        <f t="shared" si="245"/>
        <v>101</v>
      </c>
      <c r="Z1332">
        <f t="shared" si="246"/>
        <v>3</v>
      </c>
      <c r="AA1332">
        <f t="shared" si="247"/>
        <v>6</v>
      </c>
      <c r="AB1332">
        <f t="shared" si="248"/>
        <v>104</v>
      </c>
      <c r="AC1332">
        <f t="shared" si="249"/>
        <v>10402</v>
      </c>
      <c r="AD1332">
        <f t="shared" si="250"/>
        <v>2</v>
      </c>
      <c r="AE1332">
        <f t="shared" si="251"/>
        <v>2</v>
      </c>
    </row>
    <row r="1333" spans="1:31" x14ac:dyDescent="0.2">
      <c r="A1333">
        <v>15</v>
      </c>
      <c r="B1333">
        <v>12</v>
      </c>
      <c r="C1333">
        <v>6</v>
      </c>
      <c r="D1333">
        <v>1</v>
      </c>
      <c r="E1333">
        <v>4</v>
      </c>
      <c r="F1333">
        <v>4</v>
      </c>
      <c r="G1333">
        <v>6</v>
      </c>
      <c r="H1333">
        <v>1</v>
      </c>
      <c r="I1333">
        <v>1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1</v>
      </c>
      <c r="P1333">
        <v>2</v>
      </c>
      <c r="T1333">
        <f t="shared" si="240"/>
        <v>15</v>
      </c>
      <c r="U1333">
        <f t="shared" si="241"/>
        <v>12</v>
      </c>
      <c r="V1333">
        <f t="shared" si="242"/>
        <v>6</v>
      </c>
      <c r="W1333">
        <f t="shared" si="243"/>
        <v>1</v>
      </c>
      <c r="X1333">
        <f t="shared" si="244"/>
        <v>104</v>
      </c>
      <c r="Y1333">
        <f t="shared" si="245"/>
        <v>104</v>
      </c>
      <c r="Z1333">
        <f t="shared" si="246"/>
        <v>6</v>
      </c>
      <c r="AA1333">
        <f t="shared" si="247"/>
        <v>6</v>
      </c>
      <c r="AB1333">
        <f t="shared" si="248"/>
        <v>101</v>
      </c>
      <c r="AC1333">
        <f t="shared" si="249"/>
        <v>10101</v>
      </c>
      <c r="AD1333">
        <f t="shared" si="250"/>
        <v>1</v>
      </c>
      <c r="AE1333">
        <f t="shared" si="251"/>
        <v>2</v>
      </c>
    </row>
    <row r="1334" spans="1:31" x14ac:dyDescent="0.2">
      <c r="A1334">
        <v>15</v>
      </c>
      <c r="B1334">
        <v>13</v>
      </c>
      <c r="C1334">
        <v>1</v>
      </c>
      <c r="D1334">
        <v>2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9</v>
      </c>
      <c r="K1334">
        <v>1</v>
      </c>
      <c r="L1334">
        <v>2</v>
      </c>
      <c r="M1334">
        <v>6</v>
      </c>
      <c r="N1334">
        <v>5</v>
      </c>
      <c r="O1334">
        <v>1</v>
      </c>
      <c r="P1334">
        <v>2</v>
      </c>
      <c r="T1334">
        <f t="shared" si="240"/>
        <v>15</v>
      </c>
      <c r="U1334">
        <f t="shared" si="241"/>
        <v>13</v>
      </c>
      <c r="V1334">
        <f t="shared" si="242"/>
        <v>1</v>
      </c>
      <c r="W1334">
        <f t="shared" si="243"/>
        <v>2</v>
      </c>
      <c r="X1334">
        <f t="shared" si="244"/>
        <v>209</v>
      </c>
      <c r="Y1334">
        <f t="shared" si="245"/>
        <v>201</v>
      </c>
      <c r="Z1334">
        <f t="shared" si="246"/>
        <v>0</v>
      </c>
      <c r="AA1334">
        <f t="shared" si="247"/>
        <v>2</v>
      </c>
      <c r="AB1334">
        <f t="shared" si="248"/>
        <v>206</v>
      </c>
      <c r="AC1334">
        <f t="shared" si="249"/>
        <v>20605</v>
      </c>
      <c r="AD1334">
        <f t="shared" si="250"/>
        <v>1</v>
      </c>
      <c r="AE1334">
        <f t="shared" si="251"/>
        <v>2</v>
      </c>
    </row>
    <row r="1335" spans="1:31" x14ac:dyDescent="0.2">
      <c r="A1335">
        <v>15</v>
      </c>
      <c r="B1335">
        <v>13</v>
      </c>
      <c r="C1335">
        <v>2</v>
      </c>
      <c r="D1335">
        <v>1</v>
      </c>
      <c r="E1335">
        <v>9</v>
      </c>
      <c r="F1335">
        <v>3</v>
      </c>
      <c r="G1335">
        <v>2</v>
      </c>
      <c r="H1335">
        <v>3</v>
      </c>
      <c r="I1335">
        <v>1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2</v>
      </c>
      <c r="P1335">
        <v>2</v>
      </c>
      <c r="T1335">
        <f t="shared" si="240"/>
        <v>15</v>
      </c>
      <c r="U1335">
        <f t="shared" si="241"/>
        <v>13</v>
      </c>
      <c r="V1335">
        <f t="shared" si="242"/>
        <v>2</v>
      </c>
      <c r="W1335">
        <f t="shared" si="243"/>
        <v>1</v>
      </c>
      <c r="X1335">
        <f t="shared" si="244"/>
        <v>109</v>
      </c>
      <c r="Y1335">
        <f t="shared" si="245"/>
        <v>103</v>
      </c>
      <c r="Z1335">
        <f t="shared" si="246"/>
        <v>2</v>
      </c>
      <c r="AA1335">
        <f t="shared" si="247"/>
        <v>6</v>
      </c>
      <c r="AB1335">
        <f t="shared" si="248"/>
        <v>103</v>
      </c>
      <c r="AC1335">
        <f t="shared" si="249"/>
        <v>10301</v>
      </c>
      <c r="AD1335">
        <f t="shared" si="250"/>
        <v>2</v>
      </c>
      <c r="AE1335">
        <f t="shared" si="251"/>
        <v>2</v>
      </c>
    </row>
    <row r="1336" spans="1:31" x14ac:dyDescent="0.2">
      <c r="A1336">
        <v>15</v>
      </c>
      <c r="B1336">
        <v>13</v>
      </c>
      <c r="C1336">
        <v>3</v>
      </c>
      <c r="D1336">
        <v>2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12</v>
      </c>
      <c r="K1336">
        <v>2</v>
      </c>
      <c r="L1336">
        <v>4</v>
      </c>
      <c r="M1336">
        <v>7</v>
      </c>
      <c r="N1336">
        <v>2</v>
      </c>
      <c r="O1336">
        <v>2</v>
      </c>
      <c r="P1336">
        <v>1</v>
      </c>
      <c r="T1336">
        <f t="shared" si="240"/>
        <v>15</v>
      </c>
      <c r="U1336">
        <f t="shared" si="241"/>
        <v>13</v>
      </c>
      <c r="V1336">
        <f t="shared" si="242"/>
        <v>3</v>
      </c>
      <c r="W1336">
        <f t="shared" si="243"/>
        <v>2</v>
      </c>
      <c r="X1336">
        <f t="shared" si="244"/>
        <v>212</v>
      </c>
      <c r="Y1336">
        <f t="shared" si="245"/>
        <v>202</v>
      </c>
      <c r="Z1336">
        <f t="shared" si="246"/>
        <v>0</v>
      </c>
      <c r="AA1336">
        <f t="shared" si="247"/>
        <v>4</v>
      </c>
      <c r="AB1336">
        <f t="shared" si="248"/>
        <v>207</v>
      </c>
      <c r="AC1336">
        <f t="shared" si="249"/>
        <v>20702</v>
      </c>
      <c r="AD1336">
        <f t="shared" si="250"/>
        <v>2</v>
      </c>
      <c r="AE1336">
        <f t="shared" si="251"/>
        <v>1</v>
      </c>
    </row>
    <row r="1337" spans="1:31" x14ac:dyDescent="0.2">
      <c r="A1337">
        <v>15</v>
      </c>
      <c r="B1337">
        <v>13</v>
      </c>
      <c r="C1337">
        <v>4</v>
      </c>
      <c r="D1337">
        <v>1</v>
      </c>
      <c r="E1337">
        <v>5</v>
      </c>
      <c r="F1337">
        <v>2</v>
      </c>
      <c r="G1337">
        <v>6</v>
      </c>
      <c r="H1337">
        <v>4</v>
      </c>
      <c r="I1337">
        <v>4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1</v>
      </c>
      <c r="P1337">
        <v>1</v>
      </c>
      <c r="T1337">
        <f t="shared" si="240"/>
        <v>15</v>
      </c>
      <c r="U1337">
        <f t="shared" si="241"/>
        <v>13</v>
      </c>
      <c r="V1337">
        <f t="shared" si="242"/>
        <v>4</v>
      </c>
      <c r="W1337">
        <f t="shared" si="243"/>
        <v>1</v>
      </c>
      <c r="X1337">
        <f t="shared" si="244"/>
        <v>105</v>
      </c>
      <c r="Y1337">
        <f t="shared" si="245"/>
        <v>102</v>
      </c>
      <c r="Z1337">
        <f t="shared" si="246"/>
        <v>6</v>
      </c>
      <c r="AA1337">
        <f t="shared" si="247"/>
        <v>6</v>
      </c>
      <c r="AB1337">
        <f t="shared" si="248"/>
        <v>104</v>
      </c>
      <c r="AC1337">
        <f t="shared" si="249"/>
        <v>10404</v>
      </c>
      <c r="AD1337">
        <f t="shared" si="250"/>
        <v>1</v>
      </c>
      <c r="AE1337">
        <f t="shared" si="251"/>
        <v>1</v>
      </c>
    </row>
    <row r="1338" spans="1:31" x14ac:dyDescent="0.2">
      <c r="A1338">
        <v>15</v>
      </c>
      <c r="B1338">
        <v>13</v>
      </c>
      <c r="C1338">
        <v>5</v>
      </c>
      <c r="D1338">
        <v>2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</v>
      </c>
      <c r="K1338">
        <v>4</v>
      </c>
      <c r="L1338">
        <v>1</v>
      </c>
      <c r="M1338">
        <v>3</v>
      </c>
      <c r="N1338">
        <v>5</v>
      </c>
      <c r="O1338">
        <v>3</v>
      </c>
      <c r="P1338">
        <v>2</v>
      </c>
      <c r="T1338">
        <f t="shared" si="240"/>
        <v>15</v>
      </c>
      <c r="U1338">
        <f t="shared" si="241"/>
        <v>13</v>
      </c>
      <c r="V1338">
        <f t="shared" si="242"/>
        <v>5</v>
      </c>
      <c r="W1338">
        <f t="shared" si="243"/>
        <v>2</v>
      </c>
      <c r="X1338">
        <f t="shared" si="244"/>
        <v>201</v>
      </c>
      <c r="Y1338">
        <f t="shared" si="245"/>
        <v>204</v>
      </c>
      <c r="Z1338">
        <f t="shared" si="246"/>
        <v>0</v>
      </c>
      <c r="AA1338">
        <f t="shared" si="247"/>
        <v>1</v>
      </c>
      <c r="AB1338">
        <f t="shared" si="248"/>
        <v>203</v>
      </c>
      <c r="AC1338">
        <f t="shared" si="249"/>
        <v>20305</v>
      </c>
      <c r="AD1338">
        <f t="shared" si="250"/>
        <v>3</v>
      </c>
      <c r="AE1338">
        <f t="shared" si="251"/>
        <v>2</v>
      </c>
    </row>
    <row r="1339" spans="1:31" x14ac:dyDescent="0.2">
      <c r="A1339">
        <v>15</v>
      </c>
      <c r="B1339">
        <v>13</v>
      </c>
      <c r="C1339">
        <v>6</v>
      </c>
      <c r="D1339">
        <v>1</v>
      </c>
      <c r="E1339">
        <v>11</v>
      </c>
      <c r="F1339">
        <v>3</v>
      </c>
      <c r="G1339">
        <v>3</v>
      </c>
      <c r="H1339">
        <v>2</v>
      </c>
      <c r="I1339">
        <v>3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3</v>
      </c>
      <c r="P1339">
        <v>1</v>
      </c>
      <c r="T1339">
        <f t="shared" si="240"/>
        <v>15</v>
      </c>
      <c r="U1339">
        <f t="shared" si="241"/>
        <v>13</v>
      </c>
      <c r="V1339">
        <f t="shared" si="242"/>
        <v>6</v>
      </c>
      <c r="W1339">
        <f t="shared" si="243"/>
        <v>1</v>
      </c>
      <c r="X1339">
        <f t="shared" si="244"/>
        <v>111</v>
      </c>
      <c r="Y1339">
        <f t="shared" si="245"/>
        <v>103</v>
      </c>
      <c r="Z1339">
        <f t="shared" si="246"/>
        <v>3</v>
      </c>
      <c r="AA1339">
        <f t="shared" si="247"/>
        <v>6</v>
      </c>
      <c r="AB1339">
        <f t="shared" si="248"/>
        <v>102</v>
      </c>
      <c r="AC1339">
        <f t="shared" si="249"/>
        <v>10203</v>
      </c>
      <c r="AD1339">
        <f t="shared" si="250"/>
        <v>3</v>
      </c>
      <c r="AE1339">
        <f t="shared" si="251"/>
        <v>1</v>
      </c>
    </row>
    <row r="1340" spans="1:31" x14ac:dyDescent="0.2">
      <c r="A1340">
        <v>15</v>
      </c>
      <c r="B1340">
        <v>14</v>
      </c>
      <c r="C1340">
        <v>1</v>
      </c>
      <c r="D1340">
        <v>1</v>
      </c>
      <c r="E1340">
        <v>14</v>
      </c>
      <c r="F1340">
        <v>2</v>
      </c>
      <c r="G1340">
        <v>5</v>
      </c>
      <c r="H1340">
        <v>3</v>
      </c>
      <c r="I1340">
        <v>2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2</v>
      </c>
      <c r="P1340">
        <v>2</v>
      </c>
      <c r="T1340">
        <f t="shared" si="240"/>
        <v>15</v>
      </c>
      <c r="U1340">
        <f t="shared" si="241"/>
        <v>14</v>
      </c>
      <c r="V1340">
        <f t="shared" si="242"/>
        <v>1</v>
      </c>
      <c r="W1340">
        <f t="shared" si="243"/>
        <v>1</v>
      </c>
      <c r="X1340">
        <f t="shared" si="244"/>
        <v>114</v>
      </c>
      <c r="Y1340">
        <f t="shared" si="245"/>
        <v>102</v>
      </c>
      <c r="Z1340">
        <f t="shared" si="246"/>
        <v>5</v>
      </c>
      <c r="AA1340">
        <f t="shared" si="247"/>
        <v>6</v>
      </c>
      <c r="AB1340">
        <f t="shared" si="248"/>
        <v>103</v>
      </c>
      <c r="AC1340">
        <f t="shared" si="249"/>
        <v>10302</v>
      </c>
      <c r="AD1340">
        <f t="shared" si="250"/>
        <v>2</v>
      </c>
      <c r="AE1340">
        <f t="shared" si="251"/>
        <v>2</v>
      </c>
    </row>
    <row r="1341" spans="1:31" x14ac:dyDescent="0.2">
      <c r="A1341">
        <v>15</v>
      </c>
      <c r="B1341">
        <v>14</v>
      </c>
      <c r="C1341">
        <v>2</v>
      </c>
      <c r="D1341">
        <v>1</v>
      </c>
      <c r="E1341">
        <v>1</v>
      </c>
      <c r="F1341">
        <v>5</v>
      </c>
      <c r="G1341">
        <v>5</v>
      </c>
      <c r="H1341">
        <v>1</v>
      </c>
      <c r="I1341">
        <v>3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1</v>
      </c>
      <c r="P1341">
        <v>1</v>
      </c>
      <c r="T1341">
        <f t="shared" si="240"/>
        <v>15</v>
      </c>
      <c r="U1341">
        <f t="shared" si="241"/>
        <v>14</v>
      </c>
      <c r="V1341">
        <f t="shared" si="242"/>
        <v>2</v>
      </c>
      <c r="W1341">
        <f t="shared" si="243"/>
        <v>1</v>
      </c>
      <c r="X1341">
        <f t="shared" si="244"/>
        <v>101</v>
      </c>
      <c r="Y1341">
        <f t="shared" si="245"/>
        <v>105</v>
      </c>
      <c r="Z1341">
        <f t="shared" si="246"/>
        <v>5</v>
      </c>
      <c r="AA1341">
        <f t="shared" si="247"/>
        <v>6</v>
      </c>
      <c r="AB1341">
        <f t="shared" si="248"/>
        <v>101</v>
      </c>
      <c r="AC1341">
        <f t="shared" si="249"/>
        <v>10103</v>
      </c>
      <c r="AD1341">
        <f t="shared" si="250"/>
        <v>1</v>
      </c>
      <c r="AE1341">
        <f t="shared" si="251"/>
        <v>1</v>
      </c>
    </row>
    <row r="1342" spans="1:31" x14ac:dyDescent="0.2">
      <c r="A1342">
        <v>15</v>
      </c>
      <c r="B1342">
        <v>14</v>
      </c>
      <c r="C1342">
        <v>3</v>
      </c>
      <c r="D1342">
        <v>2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4</v>
      </c>
      <c r="K1342">
        <v>3</v>
      </c>
      <c r="L1342">
        <v>3</v>
      </c>
      <c r="M1342">
        <v>2</v>
      </c>
      <c r="N1342">
        <v>2</v>
      </c>
      <c r="O1342">
        <v>2</v>
      </c>
      <c r="P1342">
        <v>1</v>
      </c>
      <c r="T1342">
        <f t="shared" si="240"/>
        <v>15</v>
      </c>
      <c r="U1342">
        <f t="shared" si="241"/>
        <v>14</v>
      </c>
      <c r="V1342">
        <f t="shared" si="242"/>
        <v>3</v>
      </c>
      <c r="W1342">
        <f t="shared" si="243"/>
        <v>2</v>
      </c>
      <c r="X1342">
        <f t="shared" si="244"/>
        <v>204</v>
      </c>
      <c r="Y1342">
        <f t="shared" si="245"/>
        <v>203</v>
      </c>
      <c r="Z1342">
        <f t="shared" si="246"/>
        <v>0</v>
      </c>
      <c r="AA1342">
        <f t="shared" si="247"/>
        <v>3</v>
      </c>
      <c r="AB1342">
        <f t="shared" si="248"/>
        <v>202</v>
      </c>
      <c r="AC1342">
        <f t="shared" si="249"/>
        <v>20202</v>
      </c>
      <c r="AD1342">
        <f t="shared" si="250"/>
        <v>2</v>
      </c>
      <c r="AE1342">
        <f t="shared" si="251"/>
        <v>1</v>
      </c>
    </row>
    <row r="1343" spans="1:31" x14ac:dyDescent="0.2">
      <c r="A1343">
        <v>15</v>
      </c>
      <c r="B1343">
        <v>14</v>
      </c>
      <c r="C1343">
        <v>4</v>
      </c>
      <c r="D1343">
        <v>2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8</v>
      </c>
      <c r="K1343">
        <v>2</v>
      </c>
      <c r="L1343">
        <v>5</v>
      </c>
      <c r="M1343">
        <v>1</v>
      </c>
      <c r="N1343">
        <v>3</v>
      </c>
      <c r="O1343">
        <v>3</v>
      </c>
      <c r="P1343">
        <v>2</v>
      </c>
      <c r="T1343">
        <f t="shared" si="240"/>
        <v>15</v>
      </c>
      <c r="U1343">
        <f t="shared" si="241"/>
        <v>14</v>
      </c>
      <c r="V1343">
        <f t="shared" si="242"/>
        <v>4</v>
      </c>
      <c r="W1343">
        <f t="shared" si="243"/>
        <v>2</v>
      </c>
      <c r="X1343">
        <f t="shared" si="244"/>
        <v>208</v>
      </c>
      <c r="Y1343">
        <f t="shared" si="245"/>
        <v>202</v>
      </c>
      <c r="Z1343">
        <f t="shared" si="246"/>
        <v>0</v>
      </c>
      <c r="AA1343">
        <f t="shared" si="247"/>
        <v>5</v>
      </c>
      <c r="AB1343">
        <f t="shared" si="248"/>
        <v>201</v>
      </c>
      <c r="AC1343">
        <f t="shared" si="249"/>
        <v>20103</v>
      </c>
      <c r="AD1343">
        <f t="shared" si="250"/>
        <v>3</v>
      </c>
      <c r="AE1343">
        <f t="shared" si="251"/>
        <v>2</v>
      </c>
    </row>
    <row r="1344" spans="1:31" x14ac:dyDescent="0.2">
      <c r="A1344">
        <v>15</v>
      </c>
      <c r="B1344">
        <v>14</v>
      </c>
      <c r="C1344">
        <v>5</v>
      </c>
      <c r="D1344">
        <v>2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7</v>
      </c>
      <c r="K1344">
        <v>1</v>
      </c>
      <c r="L1344">
        <v>1</v>
      </c>
      <c r="M1344">
        <v>7</v>
      </c>
      <c r="N1344">
        <v>5</v>
      </c>
      <c r="O1344">
        <v>3</v>
      </c>
      <c r="P1344">
        <v>1</v>
      </c>
      <c r="T1344">
        <f t="shared" si="240"/>
        <v>15</v>
      </c>
      <c r="U1344">
        <f t="shared" si="241"/>
        <v>14</v>
      </c>
      <c r="V1344">
        <f t="shared" si="242"/>
        <v>5</v>
      </c>
      <c r="W1344">
        <f t="shared" si="243"/>
        <v>2</v>
      </c>
      <c r="X1344">
        <f t="shared" si="244"/>
        <v>207</v>
      </c>
      <c r="Y1344">
        <f t="shared" si="245"/>
        <v>201</v>
      </c>
      <c r="Z1344">
        <f t="shared" si="246"/>
        <v>0</v>
      </c>
      <c r="AA1344">
        <f t="shared" si="247"/>
        <v>1</v>
      </c>
      <c r="AB1344">
        <f t="shared" si="248"/>
        <v>207</v>
      </c>
      <c r="AC1344">
        <f t="shared" si="249"/>
        <v>20705</v>
      </c>
      <c r="AD1344">
        <f t="shared" si="250"/>
        <v>3</v>
      </c>
      <c r="AE1344">
        <f t="shared" si="251"/>
        <v>1</v>
      </c>
    </row>
    <row r="1345" spans="1:31" x14ac:dyDescent="0.2">
      <c r="A1345">
        <v>15</v>
      </c>
      <c r="B1345">
        <v>14</v>
      </c>
      <c r="C1345">
        <v>6</v>
      </c>
      <c r="D1345">
        <v>1</v>
      </c>
      <c r="E1345">
        <v>10</v>
      </c>
      <c r="F1345">
        <v>4</v>
      </c>
      <c r="G1345">
        <v>4</v>
      </c>
      <c r="H1345">
        <v>2</v>
      </c>
      <c r="I1345">
        <v>4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1</v>
      </c>
      <c r="P1345">
        <v>2</v>
      </c>
      <c r="T1345">
        <f t="shared" si="240"/>
        <v>15</v>
      </c>
      <c r="U1345">
        <f t="shared" si="241"/>
        <v>14</v>
      </c>
      <c r="V1345">
        <f t="shared" si="242"/>
        <v>6</v>
      </c>
      <c r="W1345">
        <f t="shared" si="243"/>
        <v>1</v>
      </c>
      <c r="X1345">
        <f t="shared" si="244"/>
        <v>110</v>
      </c>
      <c r="Y1345">
        <f t="shared" si="245"/>
        <v>104</v>
      </c>
      <c r="Z1345">
        <f t="shared" si="246"/>
        <v>4</v>
      </c>
      <c r="AA1345">
        <f t="shared" si="247"/>
        <v>6</v>
      </c>
      <c r="AB1345">
        <f t="shared" si="248"/>
        <v>102</v>
      </c>
      <c r="AC1345">
        <f t="shared" si="249"/>
        <v>10204</v>
      </c>
      <c r="AD1345">
        <f t="shared" si="250"/>
        <v>1</v>
      </c>
      <c r="AE1345">
        <f t="shared" si="251"/>
        <v>2</v>
      </c>
    </row>
    <row r="1346" spans="1:31" x14ac:dyDescent="0.2">
      <c r="A1346">
        <v>15</v>
      </c>
      <c r="B1346">
        <v>15</v>
      </c>
      <c r="C1346">
        <v>1</v>
      </c>
      <c r="D1346">
        <v>2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</v>
      </c>
      <c r="K1346">
        <v>2</v>
      </c>
      <c r="L1346">
        <v>3</v>
      </c>
      <c r="M1346">
        <v>2</v>
      </c>
      <c r="N1346">
        <v>1</v>
      </c>
      <c r="O1346">
        <v>3</v>
      </c>
      <c r="P1346">
        <v>2</v>
      </c>
      <c r="T1346">
        <f t="shared" si="240"/>
        <v>15</v>
      </c>
      <c r="U1346">
        <f t="shared" si="241"/>
        <v>15</v>
      </c>
      <c r="V1346">
        <f t="shared" si="242"/>
        <v>1</v>
      </c>
      <c r="W1346">
        <f t="shared" si="243"/>
        <v>2</v>
      </c>
      <c r="X1346">
        <f t="shared" si="244"/>
        <v>211</v>
      </c>
      <c r="Y1346">
        <f t="shared" si="245"/>
        <v>202</v>
      </c>
      <c r="Z1346">
        <f t="shared" si="246"/>
        <v>0</v>
      </c>
      <c r="AA1346">
        <f t="shared" si="247"/>
        <v>3</v>
      </c>
      <c r="AB1346">
        <f t="shared" si="248"/>
        <v>202</v>
      </c>
      <c r="AC1346">
        <f t="shared" si="249"/>
        <v>20201</v>
      </c>
      <c r="AD1346">
        <f t="shared" si="250"/>
        <v>3</v>
      </c>
      <c r="AE1346">
        <f t="shared" si="251"/>
        <v>2</v>
      </c>
    </row>
    <row r="1347" spans="1:31" x14ac:dyDescent="0.2">
      <c r="A1347">
        <v>15</v>
      </c>
      <c r="B1347">
        <v>15</v>
      </c>
      <c r="C1347">
        <v>2</v>
      </c>
      <c r="D1347">
        <v>2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6</v>
      </c>
      <c r="K1347">
        <v>1</v>
      </c>
      <c r="L1347">
        <v>2</v>
      </c>
      <c r="M1347">
        <v>1</v>
      </c>
      <c r="N1347">
        <v>4</v>
      </c>
      <c r="O1347">
        <v>2</v>
      </c>
      <c r="P1347">
        <v>1</v>
      </c>
      <c r="T1347">
        <f t="shared" ref="T1347:T1401" si="252">A1347</f>
        <v>15</v>
      </c>
      <c r="U1347">
        <f t="shared" ref="U1347:U1401" si="253">B1347</f>
        <v>15</v>
      </c>
      <c r="V1347">
        <f t="shared" ref="V1347:V1401" si="254">C1347</f>
        <v>2</v>
      </c>
      <c r="W1347">
        <f t="shared" ref="W1347:W1401" si="255">D1347</f>
        <v>2</v>
      </c>
      <c r="X1347">
        <f t="shared" ref="X1347:X1410" si="256">IF($W1347&lt;2,100+E1347,200+J1347)</f>
        <v>206</v>
      </c>
      <c r="Y1347">
        <f t="shared" ref="Y1347:Y1410" si="257">IF($W1347&lt;2,100+F1347,200+K1347)</f>
        <v>201</v>
      </c>
      <c r="Z1347">
        <f t="shared" ref="Z1347:Z1410" si="258">IF($W1347&lt;2,G1347,0)</f>
        <v>0</v>
      </c>
      <c r="AA1347">
        <f t="shared" ref="AA1347:AA1410" si="259">IF($W1347&lt;2,6,L1347)</f>
        <v>2</v>
      </c>
      <c r="AB1347">
        <f t="shared" ref="AB1347:AB1410" si="260">W1347*100+H1347+M1347</f>
        <v>201</v>
      </c>
      <c r="AC1347">
        <f t="shared" ref="AC1347:AC1410" si="261">AB1347*100+I1347+N1347</f>
        <v>20104</v>
      </c>
      <c r="AD1347">
        <f t="shared" ref="AD1347:AD1410" si="262">O1347</f>
        <v>2</v>
      </c>
      <c r="AE1347">
        <f t="shared" ref="AE1347:AE1410" si="263">P1347</f>
        <v>1</v>
      </c>
    </row>
    <row r="1348" spans="1:31" x14ac:dyDescent="0.2">
      <c r="A1348">
        <v>15</v>
      </c>
      <c r="B1348">
        <v>15</v>
      </c>
      <c r="C1348">
        <v>3</v>
      </c>
      <c r="D1348">
        <v>1</v>
      </c>
      <c r="E1348">
        <v>1</v>
      </c>
      <c r="F1348">
        <v>3</v>
      </c>
      <c r="G1348">
        <v>1</v>
      </c>
      <c r="H1348">
        <v>3</v>
      </c>
      <c r="I1348">
        <v>4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2</v>
      </c>
      <c r="P1348">
        <v>1</v>
      </c>
      <c r="T1348">
        <f t="shared" si="252"/>
        <v>15</v>
      </c>
      <c r="U1348">
        <f t="shared" si="253"/>
        <v>15</v>
      </c>
      <c r="V1348">
        <f t="shared" si="254"/>
        <v>3</v>
      </c>
      <c r="W1348">
        <f t="shared" si="255"/>
        <v>1</v>
      </c>
      <c r="X1348">
        <f t="shared" si="256"/>
        <v>101</v>
      </c>
      <c r="Y1348">
        <f t="shared" si="257"/>
        <v>103</v>
      </c>
      <c r="Z1348">
        <f t="shared" si="258"/>
        <v>1</v>
      </c>
      <c r="AA1348">
        <f t="shared" si="259"/>
        <v>6</v>
      </c>
      <c r="AB1348">
        <f t="shared" si="260"/>
        <v>103</v>
      </c>
      <c r="AC1348">
        <f t="shared" si="261"/>
        <v>10304</v>
      </c>
      <c r="AD1348">
        <f t="shared" si="262"/>
        <v>2</v>
      </c>
      <c r="AE1348">
        <f t="shared" si="263"/>
        <v>1</v>
      </c>
    </row>
    <row r="1349" spans="1:31" x14ac:dyDescent="0.2">
      <c r="A1349">
        <v>15</v>
      </c>
      <c r="B1349">
        <v>15</v>
      </c>
      <c r="C1349">
        <v>4</v>
      </c>
      <c r="D1349">
        <v>2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5</v>
      </c>
      <c r="K1349">
        <v>4</v>
      </c>
      <c r="L1349">
        <v>1</v>
      </c>
      <c r="M1349">
        <v>4</v>
      </c>
      <c r="N1349">
        <v>1</v>
      </c>
      <c r="O1349">
        <v>1</v>
      </c>
      <c r="P1349">
        <v>2</v>
      </c>
      <c r="T1349">
        <f t="shared" si="252"/>
        <v>15</v>
      </c>
      <c r="U1349">
        <f t="shared" si="253"/>
        <v>15</v>
      </c>
      <c r="V1349">
        <f t="shared" si="254"/>
        <v>4</v>
      </c>
      <c r="W1349">
        <f t="shared" si="255"/>
        <v>2</v>
      </c>
      <c r="X1349">
        <f t="shared" si="256"/>
        <v>205</v>
      </c>
      <c r="Y1349">
        <f t="shared" si="257"/>
        <v>204</v>
      </c>
      <c r="Z1349">
        <f t="shared" si="258"/>
        <v>0</v>
      </c>
      <c r="AA1349">
        <f t="shared" si="259"/>
        <v>1</v>
      </c>
      <c r="AB1349">
        <f t="shared" si="260"/>
        <v>204</v>
      </c>
      <c r="AC1349">
        <f t="shared" si="261"/>
        <v>20401</v>
      </c>
      <c r="AD1349">
        <f t="shared" si="262"/>
        <v>1</v>
      </c>
      <c r="AE1349">
        <f t="shared" si="263"/>
        <v>2</v>
      </c>
    </row>
    <row r="1350" spans="1:31" x14ac:dyDescent="0.2">
      <c r="A1350">
        <v>15</v>
      </c>
      <c r="B1350">
        <v>15</v>
      </c>
      <c r="C1350">
        <v>5</v>
      </c>
      <c r="D1350">
        <v>1</v>
      </c>
      <c r="E1350">
        <v>12</v>
      </c>
      <c r="F1350">
        <v>1</v>
      </c>
      <c r="G1350">
        <v>4</v>
      </c>
      <c r="H1350">
        <v>5</v>
      </c>
      <c r="I1350">
        <v>5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3</v>
      </c>
      <c r="P1350">
        <v>1</v>
      </c>
      <c r="T1350">
        <f t="shared" si="252"/>
        <v>15</v>
      </c>
      <c r="U1350">
        <f t="shared" si="253"/>
        <v>15</v>
      </c>
      <c r="V1350">
        <f t="shared" si="254"/>
        <v>5</v>
      </c>
      <c r="W1350">
        <f t="shared" si="255"/>
        <v>1</v>
      </c>
      <c r="X1350">
        <f t="shared" si="256"/>
        <v>112</v>
      </c>
      <c r="Y1350">
        <f t="shared" si="257"/>
        <v>101</v>
      </c>
      <c r="Z1350">
        <f t="shared" si="258"/>
        <v>4</v>
      </c>
      <c r="AA1350">
        <f t="shared" si="259"/>
        <v>6</v>
      </c>
      <c r="AB1350">
        <f t="shared" si="260"/>
        <v>105</v>
      </c>
      <c r="AC1350">
        <f t="shared" si="261"/>
        <v>10505</v>
      </c>
      <c r="AD1350">
        <f t="shared" si="262"/>
        <v>3</v>
      </c>
      <c r="AE1350">
        <f t="shared" si="263"/>
        <v>1</v>
      </c>
    </row>
    <row r="1351" spans="1:31" x14ac:dyDescent="0.2">
      <c r="A1351">
        <v>15</v>
      </c>
      <c r="B1351">
        <v>15</v>
      </c>
      <c r="C1351">
        <v>6</v>
      </c>
      <c r="D1351">
        <v>1</v>
      </c>
      <c r="E1351">
        <v>14</v>
      </c>
      <c r="F1351">
        <v>2</v>
      </c>
      <c r="G1351">
        <v>3</v>
      </c>
      <c r="H1351">
        <v>2</v>
      </c>
      <c r="I1351">
        <v>2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1</v>
      </c>
      <c r="P1351">
        <v>2</v>
      </c>
      <c r="T1351">
        <f t="shared" si="252"/>
        <v>15</v>
      </c>
      <c r="U1351">
        <f t="shared" si="253"/>
        <v>15</v>
      </c>
      <c r="V1351">
        <f t="shared" si="254"/>
        <v>6</v>
      </c>
      <c r="W1351">
        <f t="shared" si="255"/>
        <v>1</v>
      </c>
      <c r="X1351">
        <f t="shared" si="256"/>
        <v>114</v>
      </c>
      <c r="Y1351">
        <f t="shared" si="257"/>
        <v>102</v>
      </c>
      <c r="Z1351">
        <f t="shared" si="258"/>
        <v>3</v>
      </c>
      <c r="AA1351">
        <f t="shared" si="259"/>
        <v>6</v>
      </c>
      <c r="AB1351">
        <f t="shared" si="260"/>
        <v>102</v>
      </c>
      <c r="AC1351">
        <f t="shared" si="261"/>
        <v>10202</v>
      </c>
      <c r="AD1351">
        <f t="shared" si="262"/>
        <v>1</v>
      </c>
      <c r="AE1351">
        <f t="shared" si="263"/>
        <v>2</v>
      </c>
    </row>
    <row r="1352" spans="1:31" x14ac:dyDescent="0.2">
      <c r="A1352">
        <v>16</v>
      </c>
      <c r="B1352">
        <v>1</v>
      </c>
      <c r="C1352">
        <v>1</v>
      </c>
      <c r="D1352">
        <v>2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2</v>
      </c>
      <c r="K1352">
        <v>1</v>
      </c>
      <c r="L1352">
        <v>5</v>
      </c>
      <c r="M1352">
        <v>5</v>
      </c>
      <c r="N1352">
        <v>5</v>
      </c>
      <c r="O1352">
        <v>2</v>
      </c>
      <c r="P1352">
        <v>2</v>
      </c>
      <c r="T1352">
        <f t="shared" si="252"/>
        <v>16</v>
      </c>
      <c r="U1352">
        <f t="shared" si="253"/>
        <v>1</v>
      </c>
      <c r="V1352">
        <f t="shared" si="254"/>
        <v>1</v>
      </c>
      <c r="W1352">
        <f t="shared" si="255"/>
        <v>2</v>
      </c>
      <c r="X1352">
        <f t="shared" si="256"/>
        <v>202</v>
      </c>
      <c r="Y1352">
        <f t="shared" si="257"/>
        <v>201</v>
      </c>
      <c r="Z1352">
        <f t="shared" si="258"/>
        <v>0</v>
      </c>
      <c r="AA1352">
        <f t="shared" si="259"/>
        <v>5</v>
      </c>
      <c r="AB1352">
        <f t="shared" si="260"/>
        <v>205</v>
      </c>
      <c r="AC1352">
        <f t="shared" si="261"/>
        <v>20505</v>
      </c>
      <c r="AD1352">
        <f t="shared" si="262"/>
        <v>2</v>
      </c>
      <c r="AE1352">
        <f t="shared" si="263"/>
        <v>2</v>
      </c>
    </row>
    <row r="1353" spans="1:31" x14ac:dyDescent="0.2">
      <c r="A1353">
        <v>16</v>
      </c>
      <c r="B1353">
        <v>1</v>
      </c>
      <c r="C1353">
        <v>2</v>
      </c>
      <c r="D1353">
        <v>1</v>
      </c>
      <c r="E1353">
        <v>13</v>
      </c>
      <c r="F1353">
        <v>4</v>
      </c>
      <c r="G1353">
        <v>5</v>
      </c>
      <c r="H1353">
        <v>4</v>
      </c>
      <c r="I1353">
        <v>1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3</v>
      </c>
      <c r="P1353">
        <v>1</v>
      </c>
      <c r="T1353">
        <f t="shared" si="252"/>
        <v>16</v>
      </c>
      <c r="U1353">
        <f t="shared" si="253"/>
        <v>1</v>
      </c>
      <c r="V1353">
        <f t="shared" si="254"/>
        <v>2</v>
      </c>
      <c r="W1353">
        <f t="shared" si="255"/>
        <v>1</v>
      </c>
      <c r="X1353">
        <f t="shared" si="256"/>
        <v>113</v>
      </c>
      <c r="Y1353">
        <f t="shared" si="257"/>
        <v>104</v>
      </c>
      <c r="Z1353">
        <f t="shared" si="258"/>
        <v>5</v>
      </c>
      <c r="AA1353">
        <f t="shared" si="259"/>
        <v>6</v>
      </c>
      <c r="AB1353">
        <f t="shared" si="260"/>
        <v>104</v>
      </c>
      <c r="AC1353">
        <f t="shared" si="261"/>
        <v>10401</v>
      </c>
      <c r="AD1353">
        <f t="shared" si="262"/>
        <v>3</v>
      </c>
      <c r="AE1353">
        <f t="shared" si="263"/>
        <v>1</v>
      </c>
    </row>
    <row r="1354" spans="1:31" x14ac:dyDescent="0.2">
      <c r="A1354">
        <v>16</v>
      </c>
      <c r="B1354">
        <v>1</v>
      </c>
      <c r="C1354">
        <v>3</v>
      </c>
      <c r="D1354">
        <v>2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3</v>
      </c>
      <c r="K1354">
        <v>3</v>
      </c>
      <c r="L1354">
        <v>4</v>
      </c>
      <c r="M1354">
        <v>7</v>
      </c>
      <c r="N1354">
        <v>4</v>
      </c>
      <c r="O1354">
        <v>3</v>
      </c>
      <c r="P1354">
        <v>2</v>
      </c>
      <c r="T1354">
        <f t="shared" si="252"/>
        <v>16</v>
      </c>
      <c r="U1354">
        <f t="shared" si="253"/>
        <v>1</v>
      </c>
      <c r="V1354">
        <f t="shared" si="254"/>
        <v>3</v>
      </c>
      <c r="W1354">
        <f t="shared" si="255"/>
        <v>2</v>
      </c>
      <c r="X1354">
        <f t="shared" si="256"/>
        <v>203</v>
      </c>
      <c r="Y1354">
        <f t="shared" si="257"/>
        <v>203</v>
      </c>
      <c r="Z1354">
        <f t="shared" si="258"/>
        <v>0</v>
      </c>
      <c r="AA1354">
        <f t="shared" si="259"/>
        <v>4</v>
      </c>
      <c r="AB1354">
        <f t="shared" si="260"/>
        <v>207</v>
      </c>
      <c r="AC1354">
        <f t="shared" si="261"/>
        <v>20704</v>
      </c>
      <c r="AD1354">
        <f t="shared" si="262"/>
        <v>3</v>
      </c>
      <c r="AE1354">
        <f t="shared" si="263"/>
        <v>2</v>
      </c>
    </row>
    <row r="1355" spans="1:31" x14ac:dyDescent="0.2">
      <c r="A1355">
        <v>16</v>
      </c>
      <c r="B1355">
        <v>1</v>
      </c>
      <c r="C1355">
        <v>4</v>
      </c>
      <c r="D1355">
        <v>2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10</v>
      </c>
      <c r="K1355">
        <v>4</v>
      </c>
      <c r="L1355">
        <v>5</v>
      </c>
      <c r="M1355">
        <v>6</v>
      </c>
      <c r="N1355">
        <v>3</v>
      </c>
      <c r="O1355">
        <v>1</v>
      </c>
      <c r="P1355">
        <v>1</v>
      </c>
      <c r="T1355">
        <f t="shared" si="252"/>
        <v>16</v>
      </c>
      <c r="U1355">
        <f t="shared" si="253"/>
        <v>1</v>
      </c>
      <c r="V1355">
        <f t="shared" si="254"/>
        <v>4</v>
      </c>
      <c r="W1355">
        <f t="shared" si="255"/>
        <v>2</v>
      </c>
      <c r="X1355">
        <f t="shared" si="256"/>
        <v>210</v>
      </c>
      <c r="Y1355">
        <f t="shared" si="257"/>
        <v>204</v>
      </c>
      <c r="Z1355">
        <f t="shared" si="258"/>
        <v>0</v>
      </c>
      <c r="AA1355">
        <f t="shared" si="259"/>
        <v>5</v>
      </c>
      <c r="AB1355">
        <f t="shared" si="260"/>
        <v>206</v>
      </c>
      <c r="AC1355">
        <f t="shared" si="261"/>
        <v>20603</v>
      </c>
      <c r="AD1355">
        <f t="shared" si="262"/>
        <v>1</v>
      </c>
      <c r="AE1355">
        <f t="shared" si="263"/>
        <v>1</v>
      </c>
    </row>
    <row r="1356" spans="1:31" x14ac:dyDescent="0.2">
      <c r="A1356">
        <v>16</v>
      </c>
      <c r="B1356">
        <v>1</v>
      </c>
      <c r="C1356">
        <v>5</v>
      </c>
      <c r="D1356">
        <v>1</v>
      </c>
      <c r="E1356">
        <v>5</v>
      </c>
      <c r="F1356">
        <v>5</v>
      </c>
      <c r="G1356">
        <v>6</v>
      </c>
      <c r="H1356">
        <v>5</v>
      </c>
      <c r="I1356">
        <v>3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2</v>
      </c>
      <c r="P1356">
        <v>2</v>
      </c>
      <c r="T1356">
        <f t="shared" si="252"/>
        <v>16</v>
      </c>
      <c r="U1356">
        <f t="shared" si="253"/>
        <v>1</v>
      </c>
      <c r="V1356">
        <f t="shared" si="254"/>
        <v>5</v>
      </c>
      <c r="W1356">
        <f t="shared" si="255"/>
        <v>1</v>
      </c>
      <c r="X1356">
        <f t="shared" si="256"/>
        <v>105</v>
      </c>
      <c r="Y1356">
        <f t="shared" si="257"/>
        <v>105</v>
      </c>
      <c r="Z1356">
        <f t="shared" si="258"/>
        <v>6</v>
      </c>
      <c r="AA1356">
        <f t="shared" si="259"/>
        <v>6</v>
      </c>
      <c r="AB1356">
        <f t="shared" si="260"/>
        <v>105</v>
      </c>
      <c r="AC1356">
        <f t="shared" si="261"/>
        <v>10503</v>
      </c>
      <c r="AD1356">
        <f t="shared" si="262"/>
        <v>2</v>
      </c>
      <c r="AE1356">
        <f t="shared" si="263"/>
        <v>2</v>
      </c>
    </row>
    <row r="1357" spans="1:31" x14ac:dyDescent="0.2">
      <c r="A1357">
        <v>16</v>
      </c>
      <c r="B1357">
        <v>1</v>
      </c>
      <c r="C1357">
        <v>6</v>
      </c>
      <c r="D1357">
        <v>1</v>
      </c>
      <c r="E1357">
        <v>3</v>
      </c>
      <c r="F1357">
        <v>1</v>
      </c>
      <c r="G1357">
        <v>2</v>
      </c>
      <c r="H1357">
        <v>1</v>
      </c>
      <c r="I1357">
        <v>2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1</v>
      </c>
      <c r="P1357">
        <v>1</v>
      </c>
      <c r="T1357">
        <f t="shared" si="252"/>
        <v>16</v>
      </c>
      <c r="U1357">
        <f t="shared" si="253"/>
        <v>1</v>
      </c>
      <c r="V1357">
        <f t="shared" si="254"/>
        <v>6</v>
      </c>
      <c r="W1357">
        <f t="shared" si="255"/>
        <v>1</v>
      </c>
      <c r="X1357">
        <f t="shared" si="256"/>
        <v>103</v>
      </c>
      <c r="Y1357">
        <f t="shared" si="257"/>
        <v>101</v>
      </c>
      <c r="Z1357">
        <f t="shared" si="258"/>
        <v>2</v>
      </c>
      <c r="AA1357">
        <f t="shared" si="259"/>
        <v>6</v>
      </c>
      <c r="AB1357">
        <f t="shared" si="260"/>
        <v>101</v>
      </c>
      <c r="AC1357">
        <f t="shared" si="261"/>
        <v>10102</v>
      </c>
      <c r="AD1357">
        <f t="shared" si="262"/>
        <v>1</v>
      </c>
      <c r="AE1357">
        <f t="shared" si="263"/>
        <v>1</v>
      </c>
    </row>
    <row r="1358" spans="1:31" x14ac:dyDescent="0.2">
      <c r="A1358">
        <v>16</v>
      </c>
      <c r="B1358">
        <v>2</v>
      </c>
      <c r="C1358">
        <v>1</v>
      </c>
      <c r="D1358">
        <v>1</v>
      </c>
      <c r="E1358">
        <v>11</v>
      </c>
      <c r="F1358">
        <v>3</v>
      </c>
      <c r="G1358">
        <v>1</v>
      </c>
      <c r="H1358">
        <v>1</v>
      </c>
      <c r="I1358">
        <v>5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2</v>
      </c>
      <c r="P1358">
        <v>1</v>
      </c>
      <c r="T1358">
        <f t="shared" si="252"/>
        <v>16</v>
      </c>
      <c r="U1358">
        <f t="shared" si="253"/>
        <v>2</v>
      </c>
      <c r="V1358">
        <f t="shared" si="254"/>
        <v>1</v>
      </c>
      <c r="W1358">
        <f t="shared" si="255"/>
        <v>1</v>
      </c>
      <c r="X1358">
        <f t="shared" si="256"/>
        <v>111</v>
      </c>
      <c r="Y1358">
        <f t="shared" si="257"/>
        <v>103</v>
      </c>
      <c r="Z1358">
        <f t="shared" si="258"/>
        <v>1</v>
      </c>
      <c r="AA1358">
        <f t="shared" si="259"/>
        <v>6</v>
      </c>
      <c r="AB1358">
        <f t="shared" si="260"/>
        <v>101</v>
      </c>
      <c r="AC1358">
        <f t="shared" si="261"/>
        <v>10105</v>
      </c>
      <c r="AD1358">
        <f t="shared" si="262"/>
        <v>2</v>
      </c>
      <c r="AE1358">
        <f t="shared" si="263"/>
        <v>1</v>
      </c>
    </row>
    <row r="1359" spans="1:31" x14ac:dyDescent="0.2">
      <c r="A1359">
        <v>16</v>
      </c>
      <c r="B1359">
        <v>2</v>
      </c>
      <c r="C1359">
        <v>2</v>
      </c>
      <c r="D1359">
        <v>1</v>
      </c>
      <c r="E1359">
        <v>8</v>
      </c>
      <c r="F1359">
        <v>4</v>
      </c>
      <c r="G1359">
        <v>6</v>
      </c>
      <c r="H1359">
        <v>4</v>
      </c>
      <c r="I1359">
        <v>3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3</v>
      </c>
      <c r="P1359">
        <v>2</v>
      </c>
      <c r="T1359">
        <f t="shared" si="252"/>
        <v>16</v>
      </c>
      <c r="U1359">
        <f t="shared" si="253"/>
        <v>2</v>
      </c>
      <c r="V1359">
        <f t="shared" si="254"/>
        <v>2</v>
      </c>
      <c r="W1359">
        <f t="shared" si="255"/>
        <v>1</v>
      </c>
      <c r="X1359">
        <f t="shared" si="256"/>
        <v>108</v>
      </c>
      <c r="Y1359">
        <f t="shared" si="257"/>
        <v>104</v>
      </c>
      <c r="Z1359">
        <f t="shared" si="258"/>
        <v>6</v>
      </c>
      <c r="AA1359">
        <f t="shared" si="259"/>
        <v>6</v>
      </c>
      <c r="AB1359">
        <f t="shared" si="260"/>
        <v>104</v>
      </c>
      <c r="AC1359">
        <f t="shared" si="261"/>
        <v>10403</v>
      </c>
      <c r="AD1359">
        <f t="shared" si="262"/>
        <v>3</v>
      </c>
      <c r="AE1359">
        <f t="shared" si="263"/>
        <v>2</v>
      </c>
    </row>
    <row r="1360" spans="1:31" x14ac:dyDescent="0.2">
      <c r="A1360">
        <v>16</v>
      </c>
      <c r="B1360">
        <v>2</v>
      </c>
      <c r="C1360">
        <v>3</v>
      </c>
      <c r="D1360">
        <v>2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12</v>
      </c>
      <c r="K1360">
        <v>4</v>
      </c>
      <c r="L1360">
        <v>4</v>
      </c>
      <c r="M1360">
        <v>6</v>
      </c>
      <c r="N1360">
        <v>2</v>
      </c>
      <c r="O1360">
        <v>3</v>
      </c>
      <c r="P1360">
        <v>2</v>
      </c>
      <c r="T1360">
        <f t="shared" si="252"/>
        <v>16</v>
      </c>
      <c r="U1360">
        <f t="shared" si="253"/>
        <v>2</v>
      </c>
      <c r="V1360">
        <f t="shared" si="254"/>
        <v>3</v>
      </c>
      <c r="W1360">
        <f t="shared" si="255"/>
        <v>2</v>
      </c>
      <c r="X1360">
        <f t="shared" si="256"/>
        <v>212</v>
      </c>
      <c r="Y1360">
        <f t="shared" si="257"/>
        <v>204</v>
      </c>
      <c r="Z1360">
        <f t="shared" si="258"/>
        <v>0</v>
      </c>
      <c r="AA1360">
        <f t="shared" si="259"/>
        <v>4</v>
      </c>
      <c r="AB1360">
        <f t="shared" si="260"/>
        <v>206</v>
      </c>
      <c r="AC1360">
        <f t="shared" si="261"/>
        <v>20602</v>
      </c>
      <c r="AD1360">
        <f t="shared" si="262"/>
        <v>3</v>
      </c>
      <c r="AE1360">
        <f t="shared" si="263"/>
        <v>2</v>
      </c>
    </row>
    <row r="1361" spans="1:31" x14ac:dyDescent="0.2">
      <c r="A1361">
        <v>16</v>
      </c>
      <c r="B1361">
        <v>2</v>
      </c>
      <c r="C1361">
        <v>4</v>
      </c>
      <c r="D1361">
        <v>2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8</v>
      </c>
      <c r="K1361">
        <v>3</v>
      </c>
      <c r="L1361">
        <v>2</v>
      </c>
      <c r="M1361">
        <v>1</v>
      </c>
      <c r="N1361">
        <v>3</v>
      </c>
      <c r="O1361">
        <v>1</v>
      </c>
      <c r="P1361">
        <v>1</v>
      </c>
      <c r="T1361">
        <f t="shared" si="252"/>
        <v>16</v>
      </c>
      <c r="U1361">
        <f t="shared" si="253"/>
        <v>2</v>
      </c>
      <c r="V1361">
        <f t="shared" si="254"/>
        <v>4</v>
      </c>
      <c r="W1361">
        <f t="shared" si="255"/>
        <v>2</v>
      </c>
      <c r="X1361">
        <f t="shared" si="256"/>
        <v>208</v>
      </c>
      <c r="Y1361">
        <f t="shared" si="257"/>
        <v>203</v>
      </c>
      <c r="Z1361">
        <f t="shared" si="258"/>
        <v>0</v>
      </c>
      <c r="AA1361">
        <f t="shared" si="259"/>
        <v>2</v>
      </c>
      <c r="AB1361">
        <f t="shared" si="260"/>
        <v>201</v>
      </c>
      <c r="AC1361">
        <f t="shared" si="261"/>
        <v>20103</v>
      </c>
      <c r="AD1361">
        <f t="shared" si="262"/>
        <v>1</v>
      </c>
      <c r="AE1361">
        <f t="shared" si="263"/>
        <v>1</v>
      </c>
    </row>
    <row r="1362" spans="1:31" x14ac:dyDescent="0.2">
      <c r="A1362">
        <v>16</v>
      </c>
      <c r="B1362">
        <v>2</v>
      </c>
      <c r="C1362">
        <v>5</v>
      </c>
      <c r="D1362">
        <v>2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5</v>
      </c>
      <c r="K1362">
        <v>2</v>
      </c>
      <c r="L1362">
        <v>1</v>
      </c>
      <c r="M1362" s="19">
        <v>3</v>
      </c>
      <c r="N1362" s="19">
        <v>4</v>
      </c>
      <c r="O1362">
        <v>1</v>
      </c>
      <c r="P1362">
        <v>2</v>
      </c>
      <c r="T1362">
        <f t="shared" si="252"/>
        <v>16</v>
      </c>
      <c r="U1362">
        <f t="shared" si="253"/>
        <v>2</v>
      </c>
      <c r="V1362">
        <f t="shared" si="254"/>
        <v>5</v>
      </c>
      <c r="W1362">
        <f t="shared" si="255"/>
        <v>2</v>
      </c>
      <c r="X1362">
        <f t="shared" si="256"/>
        <v>205</v>
      </c>
      <c r="Y1362">
        <f t="shared" si="257"/>
        <v>202</v>
      </c>
      <c r="Z1362">
        <f t="shared" si="258"/>
        <v>0</v>
      </c>
      <c r="AA1362">
        <f t="shared" si="259"/>
        <v>1</v>
      </c>
      <c r="AB1362">
        <f t="shared" si="260"/>
        <v>203</v>
      </c>
      <c r="AC1362">
        <f t="shared" si="261"/>
        <v>20304</v>
      </c>
      <c r="AD1362">
        <f t="shared" si="262"/>
        <v>1</v>
      </c>
      <c r="AE1362">
        <f t="shared" si="263"/>
        <v>2</v>
      </c>
    </row>
    <row r="1363" spans="1:31" x14ac:dyDescent="0.2">
      <c r="A1363">
        <v>16</v>
      </c>
      <c r="B1363">
        <v>2</v>
      </c>
      <c r="C1363">
        <v>6</v>
      </c>
      <c r="D1363">
        <v>1</v>
      </c>
      <c r="E1363">
        <v>10</v>
      </c>
      <c r="F1363">
        <v>1</v>
      </c>
      <c r="G1363">
        <v>2</v>
      </c>
      <c r="H1363">
        <v>3</v>
      </c>
      <c r="I1363">
        <v>5</v>
      </c>
      <c r="J1363">
        <v>0</v>
      </c>
      <c r="K1363">
        <v>0</v>
      </c>
      <c r="L1363">
        <v>0</v>
      </c>
      <c r="M1363" s="19">
        <v>0</v>
      </c>
      <c r="N1363" s="19">
        <v>0</v>
      </c>
      <c r="O1363">
        <v>2</v>
      </c>
      <c r="P1363">
        <v>1</v>
      </c>
      <c r="T1363">
        <f t="shared" si="252"/>
        <v>16</v>
      </c>
      <c r="U1363">
        <f t="shared" si="253"/>
        <v>2</v>
      </c>
      <c r="V1363">
        <f t="shared" si="254"/>
        <v>6</v>
      </c>
      <c r="W1363">
        <f t="shared" si="255"/>
        <v>1</v>
      </c>
      <c r="X1363">
        <f t="shared" si="256"/>
        <v>110</v>
      </c>
      <c r="Y1363">
        <f t="shared" si="257"/>
        <v>101</v>
      </c>
      <c r="Z1363">
        <f t="shared" si="258"/>
        <v>2</v>
      </c>
      <c r="AA1363">
        <f t="shared" si="259"/>
        <v>6</v>
      </c>
      <c r="AB1363">
        <f t="shared" si="260"/>
        <v>103</v>
      </c>
      <c r="AC1363">
        <f t="shared" si="261"/>
        <v>10305</v>
      </c>
      <c r="AD1363">
        <f t="shared" si="262"/>
        <v>2</v>
      </c>
      <c r="AE1363">
        <f t="shared" si="263"/>
        <v>1</v>
      </c>
    </row>
    <row r="1364" spans="1:31" x14ac:dyDescent="0.2">
      <c r="A1364">
        <v>16</v>
      </c>
      <c r="B1364">
        <v>3</v>
      </c>
      <c r="C1364">
        <v>1</v>
      </c>
      <c r="D1364">
        <v>1</v>
      </c>
      <c r="E1364">
        <v>6</v>
      </c>
      <c r="F1364">
        <v>2</v>
      </c>
      <c r="G1364">
        <v>4</v>
      </c>
      <c r="H1364">
        <v>3</v>
      </c>
      <c r="I1364">
        <v>3</v>
      </c>
      <c r="J1364">
        <v>0</v>
      </c>
      <c r="K1364">
        <v>0</v>
      </c>
      <c r="L1364">
        <v>0</v>
      </c>
      <c r="M1364" s="19">
        <v>0</v>
      </c>
      <c r="N1364" s="19">
        <v>0</v>
      </c>
      <c r="O1364">
        <v>2</v>
      </c>
      <c r="P1364">
        <v>1</v>
      </c>
      <c r="T1364">
        <f t="shared" si="252"/>
        <v>16</v>
      </c>
      <c r="U1364">
        <f t="shared" si="253"/>
        <v>3</v>
      </c>
      <c r="V1364">
        <f t="shared" si="254"/>
        <v>1</v>
      </c>
      <c r="W1364">
        <f t="shared" si="255"/>
        <v>1</v>
      </c>
      <c r="X1364">
        <f t="shared" si="256"/>
        <v>106</v>
      </c>
      <c r="Y1364">
        <f t="shared" si="257"/>
        <v>102</v>
      </c>
      <c r="Z1364">
        <f t="shared" si="258"/>
        <v>4</v>
      </c>
      <c r="AA1364">
        <f t="shared" si="259"/>
        <v>6</v>
      </c>
      <c r="AB1364">
        <f t="shared" si="260"/>
        <v>103</v>
      </c>
      <c r="AC1364">
        <f t="shared" si="261"/>
        <v>10303</v>
      </c>
      <c r="AD1364">
        <f t="shared" si="262"/>
        <v>2</v>
      </c>
      <c r="AE1364">
        <f t="shared" si="263"/>
        <v>1</v>
      </c>
    </row>
    <row r="1365" spans="1:31" x14ac:dyDescent="0.2">
      <c r="A1365">
        <v>16</v>
      </c>
      <c r="B1365">
        <v>3</v>
      </c>
      <c r="C1365">
        <v>2</v>
      </c>
      <c r="D1365">
        <v>2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</v>
      </c>
      <c r="K1365">
        <v>4</v>
      </c>
      <c r="L1365">
        <v>2</v>
      </c>
      <c r="M1365" s="19">
        <v>4</v>
      </c>
      <c r="N1365" s="19">
        <v>1</v>
      </c>
      <c r="O1365">
        <v>2</v>
      </c>
      <c r="P1365">
        <v>1</v>
      </c>
      <c r="T1365">
        <f t="shared" si="252"/>
        <v>16</v>
      </c>
      <c r="U1365">
        <f t="shared" si="253"/>
        <v>3</v>
      </c>
      <c r="V1365">
        <f t="shared" si="254"/>
        <v>2</v>
      </c>
      <c r="W1365">
        <f t="shared" si="255"/>
        <v>2</v>
      </c>
      <c r="X1365">
        <f t="shared" si="256"/>
        <v>207</v>
      </c>
      <c r="Y1365">
        <f t="shared" si="257"/>
        <v>204</v>
      </c>
      <c r="Z1365">
        <f t="shared" si="258"/>
        <v>0</v>
      </c>
      <c r="AA1365">
        <f t="shared" si="259"/>
        <v>2</v>
      </c>
      <c r="AB1365">
        <f t="shared" si="260"/>
        <v>204</v>
      </c>
      <c r="AC1365">
        <f t="shared" si="261"/>
        <v>20401</v>
      </c>
      <c r="AD1365">
        <f t="shared" si="262"/>
        <v>2</v>
      </c>
      <c r="AE1365">
        <f t="shared" si="263"/>
        <v>1</v>
      </c>
    </row>
    <row r="1366" spans="1:31" x14ac:dyDescent="0.2">
      <c r="A1366">
        <v>16</v>
      </c>
      <c r="B1366">
        <v>3</v>
      </c>
      <c r="C1366">
        <v>3</v>
      </c>
      <c r="D1366">
        <v>2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9</v>
      </c>
      <c r="K1366">
        <v>2</v>
      </c>
      <c r="L1366">
        <v>4</v>
      </c>
      <c r="M1366" s="19">
        <v>2</v>
      </c>
      <c r="N1366" s="19">
        <v>5</v>
      </c>
      <c r="O1366">
        <v>3</v>
      </c>
      <c r="P1366">
        <v>1</v>
      </c>
      <c r="T1366">
        <f t="shared" si="252"/>
        <v>16</v>
      </c>
      <c r="U1366">
        <f t="shared" si="253"/>
        <v>3</v>
      </c>
      <c r="V1366">
        <f t="shared" si="254"/>
        <v>3</v>
      </c>
      <c r="W1366">
        <f t="shared" si="255"/>
        <v>2</v>
      </c>
      <c r="X1366">
        <f t="shared" si="256"/>
        <v>209</v>
      </c>
      <c r="Y1366">
        <f t="shared" si="257"/>
        <v>202</v>
      </c>
      <c r="Z1366">
        <f t="shared" si="258"/>
        <v>0</v>
      </c>
      <c r="AA1366">
        <f t="shared" si="259"/>
        <v>4</v>
      </c>
      <c r="AB1366">
        <f t="shared" si="260"/>
        <v>202</v>
      </c>
      <c r="AC1366">
        <f t="shared" si="261"/>
        <v>20205</v>
      </c>
      <c r="AD1366">
        <f t="shared" si="262"/>
        <v>3</v>
      </c>
      <c r="AE1366">
        <f t="shared" si="263"/>
        <v>1</v>
      </c>
    </row>
    <row r="1367" spans="1:31" x14ac:dyDescent="0.2">
      <c r="A1367">
        <v>16</v>
      </c>
      <c r="B1367">
        <v>3</v>
      </c>
      <c r="C1367">
        <v>4</v>
      </c>
      <c r="D1367">
        <v>1</v>
      </c>
      <c r="E1367">
        <v>13</v>
      </c>
      <c r="F1367">
        <v>2</v>
      </c>
      <c r="G1367">
        <v>4</v>
      </c>
      <c r="H1367">
        <v>2</v>
      </c>
      <c r="I1367">
        <v>1</v>
      </c>
      <c r="J1367">
        <v>0</v>
      </c>
      <c r="K1367">
        <v>0</v>
      </c>
      <c r="L1367">
        <v>0</v>
      </c>
      <c r="M1367" s="19">
        <v>0</v>
      </c>
      <c r="N1367" s="19">
        <v>0</v>
      </c>
      <c r="O1367">
        <v>1</v>
      </c>
      <c r="P1367">
        <v>2</v>
      </c>
      <c r="T1367">
        <f t="shared" si="252"/>
        <v>16</v>
      </c>
      <c r="U1367">
        <f t="shared" si="253"/>
        <v>3</v>
      </c>
      <c r="V1367">
        <f t="shared" si="254"/>
        <v>4</v>
      </c>
      <c r="W1367">
        <f t="shared" si="255"/>
        <v>1</v>
      </c>
      <c r="X1367">
        <f t="shared" si="256"/>
        <v>113</v>
      </c>
      <c r="Y1367">
        <f t="shared" si="257"/>
        <v>102</v>
      </c>
      <c r="Z1367">
        <f t="shared" si="258"/>
        <v>4</v>
      </c>
      <c r="AA1367">
        <f t="shared" si="259"/>
        <v>6</v>
      </c>
      <c r="AB1367">
        <f t="shared" si="260"/>
        <v>102</v>
      </c>
      <c r="AC1367">
        <f t="shared" si="261"/>
        <v>10201</v>
      </c>
      <c r="AD1367">
        <f t="shared" si="262"/>
        <v>1</v>
      </c>
      <c r="AE1367">
        <f t="shared" si="263"/>
        <v>2</v>
      </c>
    </row>
    <row r="1368" spans="1:31" x14ac:dyDescent="0.2">
      <c r="A1368">
        <v>16</v>
      </c>
      <c r="B1368">
        <v>3</v>
      </c>
      <c r="C1368">
        <v>5</v>
      </c>
      <c r="D1368">
        <v>1</v>
      </c>
      <c r="E1368">
        <v>2</v>
      </c>
      <c r="F1368">
        <v>5</v>
      </c>
      <c r="G1368">
        <v>3</v>
      </c>
      <c r="H1368">
        <v>5</v>
      </c>
      <c r="I1368">
        <v>4</v>
      </c>
      <c r="J1368">
        <v>0</v>
      </c>
      <c r="K1368">
        <v>0</v>
      </c>
      <c r="L1368">
        <v>0</v>
      </c>
      <c r="M1368" s="19">
        <v>0</v>
      </c>
      <c r="N1368" s="19">
        <v>0</v>
      </c>
      <c r="O1368">
        <v>3</v>
      </c>
      <c r="P1368">
        <v>2</v>
      </c>
      <c r="T1368">
        <f t="shared" si="252"/>
        <v>16</v>
      </c>
      <c r="U1368">
        <f t="shared" si="253"/>
        <v>3</v>
      </c>
      <c r="V1368">
        <f t="shared" si="254"/>
        <v>5</v>
      </c>
      <c r="W1368">
        <f t="shared" si="255"/>
        <v>1</v>
      </c>
      <c r="X1368">
        <f t="shared" si="256"/>
        <v>102</v>
      </c>
      <c r="Y1368">
        <f t="shared" si="257"/>
        <v>105</v>
      </c>
      <c r="Z1368">
        <f t="shared" si="258"/>
        <v>3</v>
      </c>
      <c r="AA1368">
        <f t="shared" si="259"/>
        <v>6</v>
      </c>
      <c r="AB1368">
        <f t="shared" si="260"/>
        <v>105</v>
      </c>
      <c r="AC1368">
        <f t="shared" si="261"/>
        <v>10504</v>
      </c>
      <c r="AD1368">
        <f t="shared" si="262"/>
        <v>3</v>
      </c>
      <c r="AE1368">
        <f t="shared" si="263"/>
        <v>2</v>
      </c>
    </row>
    <row r="1369" spans="1:31" x14ac:dyDescent="0.2">
      <c r="A1369">
        <v>16</v>
      </c>
      <c r="B1369">
        <v>3</v>
      </c>
      <c r="C1369">
        <v>6</v>
      </c>
      <c r="D1369">
        <v>2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6</v>
      </c>
      <c r="K1369">
        <v>1</v>
      </c>
      <c r="L1369">
        <v>3</v>
      </c>
      <c r="M1369" s="19">
        <v>5</v>
      </c>
      <c r="N1369" s="19">
        <v>2</v>
      </c>
      <c r="O1369">
        <v>1</v>
      </c>
      <c r="P1369">
        <v>2</v>
      </c>
      <c r="T1369">
        <f t="shared" si="252"/>
        <v>16</v>
      </c>
      <c r="U1369">
        <f t="shared" si="253"/>
        <v>3</v>
      </c>
      <c r="V1369">
        <f t="shared" si="254"/>
        <v>6</v>
      </c>
      <c r="W1369">
        <f t="shared" si="255"/>
        <v>2</v>
      </c>
      <c r="X1369">
        <f t="shared" si="256"/>
        <v>206</v>
      </c>
      <c r="Y1369">
        <f t="shared" si="257"/>
        <v>201</v>
      </c>
      <c r="Z1369">
        <f t="shared" si="258"/>
        <v>0</v>
      </c>
      <c r="AA1369">
        <f t="shared" si="259"/>
        <v>3</v>
      </c>
      <c r="AB1369">
        <f t="shared" si="260"/>
        <v>205</v>
      </c>
      <c r="AC1369">
        <f t="shared" si="261"/>
        <v>20502</v>
      </c>
      <c r="AD1369">
        <f t="shared" si="262"/>
        <v>1</v>
      </c>
      <c r="AE1369">
        <f t="shared" si="263"/>
        <v>2</v>
      </c>
    </row>
    <row r="1370" spans="1:31" x14ac:dyDescent="0.2">
      <c r="A1370">
        <v>16</v>
      </c>
      <c r="B1370">
        <v>4</v>
      </c>
      <c r="C1370">
        <v>1</v>
      </c>
      <c r="D1370">
        <v>2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8</v>
      </c>
      <c r="K1370">
        <v>4</v>
      </c>
      <c r="L1370">
        <v>4</v>
      </c>
      <c r="M1370" s="19">
        <v>7</v>
      </c>
      <c r="N1370" s="19">
        <v>1</v>
      </c>
      <c r="O1370">
        <v>1</v>
      </c>
      <c r="P1370">
        <v>1</v>
      </c>
      <c r="T1370">
        <f t="shared" si="252"/>
        <v>16</v>
      </c>
      <c r="U1370">
        <f t="shared" si="253"/>
        <v>4</v>
      </c>
      <c r="V1370">
        <f t="shared" si="254"/>
        <v>1</v>
      </c>
      <c r="W1370">
        <f t="shared" si="255"/>
        <v>2</v>
      </c>
      <c r="X1370">
        <f t="shared" si="256"/>
        <v>208</v>
      </c>
      <c r="Y1370">
        <f t="shared" si="257"/>
        <v>204</v>
      </c>
      <c r="Z1370">
        <f t="shared" si="258"/>
        <v>0</v>
      </c>
      <c r="AA1370">
        <f t="shared" si="259"/>
        <v>4</v>
      </c>
      <c r="AB1370">
        <f t="shared" si="260"/>
        <v>207</v>
      </c>
      <c r="AC1370">
        <f t="shared" si="261"/>
        <v>20701</v>
      </c>
      <c r="AD1370">
        <f t="shared" si="262"/>
        <v>1</v>
      </c>
      <c r="AE1370">
        <f t="shared" si="263"/>
        <v>1</v>
      </c>
    </row>
    <row r="1371" spans="1:31" x14ac:dyDescent="0.2">
      <c r="A1371">
        <v>16</v>
      </c>
      <c r="B1371">
        <v>4</v>
      </c>
      <c r="C1371">
        <v>2</v>
      </c>
      <c r="D1371">
        <v>1</v>
      </c>
      <c r="E1371">
        <v>10</v>
      </c>
      <c r="F1371">
        <v>5</v>
      </c>
      <c r="G1371">
        <v>2</v>
      </c>
      <c r="H1371">
        <v>4</v>
      </c>
      <c r="I1371">
        <v>1</v>
      </c>
      <c r="J1371">
        <v>0</v>
      </c>
      <c r="K1371">
        <v>0</v>
      </c>
      <c r="L1371">
        <v>0</v>
      </c>
      <c r="M1371" s="19">
        <v>0</v>
      </c>
      <c r="N1371" s="19">
        <v>0</v>
      </c>
      <c r="O1371">
        <v>3</v>
      </c>
      <c r="P1371">
        <v>2</v>
      </c>
      <c r="T1371">
        <f t="shared" si="252"/>
        <v>16</v>
      </c>
      <c r="U1371">
        <f t="shared" si="253"/>
        <v>4</v>
      </c>
      <c r="V1371">
        <f t="shared" si="254"/>
        <v>2</v>
      </c>
      <c r="W1371">
        <f t="shared" si="255"/>
        <v>1</v>
      </c>
      <c r="X1371">
        <f t="shared" si="256"/>
        <v>110</v>
      </c>
      <c r="Y1371">
        <f t="shared" si="257"/>
        <v>105</v>
      </c>
      <c r="Z1371">
        <f t="shared" si="258"/>
        <v>2</v>
      </c>
      <c r="AA1371">
        <f t="shared" si="259"/>
        <v>6</v>
      </c>
      <c r="AB1371">
        <f t="shared" si="260"/>
        <v>104</v>
      </c>
      <c r="AC1371">
        <f t="shared" si="261"/>
        <v>10401</v>
      </c>
      <c r="AD1371">
        <f t="shared" si="262"/>
        <v>3</v>
      </c>
      <c r="AE1371">
        <f t="shared" si="263"/>
        <v>2</v>
      </c>
    </row>
    <row r="1372" spans="1:31" x14ac:dyDescent="0.2">
      <c r="A1372">
        <v>16</v>
      </c>
      <c r="B1372">
        <v>4</v>
      </c>
      <c r="C1372">
        <v>3</v>
      </c>
      <c r="D1372">
        <v>2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</v>
      </c>
      <c r="K1372">
        <v>2</v>
      </c>
      <c r="L1372">
        <v>3</v>
      </c>
      <c r="M1372">
        <v>3</v>
      </c>
      <c r="N1372">
        <v>4</v>
      </c>
      <c r="O1372">
        <v>3</v>
      </c>
      <c r="P1372">
        <v>1</v>
      </c>
      <c r="T1372">
        <f t="shared" si="252"/>
        <v>16</v>
      </c>
      <c r="U1372">
        <f t="shared" si="253"/>
        <v>4</v>
      </c>
      <c r="V1372">
        <f t="shared" si="254"/>
        <v>3</v>
      </c>
      <c r="W1372">
        <f t="shared" si="255"/>
        <v>2</v>
      </c>
      <c r="X1372">
        <f t="shared" si="256"/>
        <v>201</v>
      </c>
      <c r="Y1372">
        <f t="shared" si="257"/>
        <v>202</v>
      </c>
      <c r="Z1372">
        <f t="shared" si="258"/>
        <v>0</v>
      </c>
      <c r="AA1372">
        <f t="shared" si="259"/>
        <v>3</v>
      </c>
      <c r="AB1372">
        <f t="shared" si="260"/>
        <v>203</v>
      </c>
      <c r="AC1372">
        <f t="shared" si="261"/>
        <v>20304</v>
      </c>
      <c r="AD1372">
        <f t="shared" si="262"/>
        <v>3</v>
      </c>
      <c r="AE1372">
        <f t="shared" si="263"/>
        <v>1</v>
      </c>
    </row>
    <row r="1373" spans="1:31" x14ac:dyDescent="0.2">
      <c r="A1373">
        <v>16</v>
      </c>
      <c r="B1373">
        <v>4</v>
      </c>
      <c r="C1373">
        <v>4</v>
      </c>
      <c r="D1373">
        <v>2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4</v>
      </c>
      <c r="K1373">
        <v>3</v>
      </c>
      <c r="L1373">
        <v>1</v>
      </c>
      <c r="M1373">
        <v>2</v>
      </c>
      <c r="N1373">
        <v>5</v>
      </c>
      <c r="O1373">
        <v>2</v>
      </c>
      <c r="P1373">
        <v>1</v>
      </c>
      <c r="T1373">
        <f t="shared" si="252"/>
        <v>16</v>
      </c>
      <c r="U1373">
        <f t="shared" si="253"/>
        <v>4</v>
      </c>
      <c r="V1373">
        <f t="shared" si="254"/>
        <v>4</v>
      </c>
      <c r="W1373">
        <f t="shared" si="255"/>
        <v>2</v>
      </c>
      <c r="X1373">
        <f t="shared" si="256"/>
        <v>204</v>
      </c>
      <c r="Y1373">
        <f t="shared" si="257"/>
        <v>203</v>
      </c>
      <c r="Z1373">
        <f t="shared" si="258"/>
        <v>0</v>
      </c>
      <c r="AA1373">
        <f t="shared" si="259"/>
        <v>1</v>
      </c>
      <c r="AB1373">
        <f t="shared" si="260"/>
        <v>202</v>
      </c>
      <c r="AC1373">
        <f t="shared" si="261"/>
        <v>20205</v>
      </c>
      <c r="AD1373">
        <f t="shared" si="262"/>
        <v>2</v>
      </c>
      <c r="AE1373">
        <f t="shared" si="263"/>
        <v>1</v>
      </c>
    </row>
    <row r="1374" spans="1:31" x14ac:dyDescent="0.2">
      <c r="A1374">
        <v>16</v>
      </c>
      <c r="B1374">
        <v>4</v>
      </c>
      <c r="C1374">
        <v>5</v>
      </c>
      <c r="D1374">
        <v>1</v>
      </c>
      <c r="E1374">
        <v>12</v>
      </c>
      <c r="F1374">
        <v>4</v>
      </c>
      <c r="G1374">
        <v>1</v>
      </c>
      <c r="H1374">
        <v>1</v>
      </c>
      <c r="I1374">
        <v>2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2</v>
      </c>
      <c r="P1374">
        <v>2</v>
      </c>
      <c r="T1374">
        <f t="shared" si="252"/>
        <v>16</v>
      </c>
      <c r="U1374">
        <f t="shared" si="253"/>
        <v>4</v>
      </c>
      <c r="V1374">
        <f t="shared" si="254"/>
        <v>5</v>
      </c>
      <c r="W1374">
        <f t="shared" si="255"/>
        <v>1</v>
      </c>
      <c r="X1374">
        <f t="shared" si="256"/>
        <v>112</v>
      </c>
      <c r="Y1374">
        <f t="shared" si="257"/>
        <v>104</v>
      </c>
      <c r="Z1374">
        <f t="shared" si="258"/>
        <v>1</v>
      </c>
      <c r="AA1374">
        <f t="shared" si="259"/>
        <v>6</v>
      </c>
      <c r="AB1374">
        <f t="shared" si="260"/>
        <v>101</v>
      </c>
      <c r="AC1374">
        <f t="shared" si="261"/>
        <v>10102</v>
      </c>
      <c r="AD1374">
        <f t="shared" si="262"/>
        <v>2</v>
      </c>
      <c r="AE1374">
        <f t="shared" si="263"/>
        <v>2</v>
      </c>
    </row>
    <row r="1375" spans="1:31" x14ac:dyDescent="0.2">
      <c r="A1375">
        <v>16</v>
      </c>
      <c r="B1375">
        <v>4</v>
      </c>
      <c r="C1375">
        <v>6</v>
      </c>
      <c r="D1375">
        <v>1</v>
      </c>
      <c r="E1375">
        <v>4</v>
      </c>
      <c r="F1375">
        <v>3</v>
      </c>
      <c r="G1375">
        <v>5</v>
      </c>
      <c r="H1375">
        <v>5</v>
      </c>
      <c r="I1375">
        <v>3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1</v>
      </c>
      <c r="P1375">
        <v>2</v>
      </c>
      <c r="T1375">
        <f t="shared" si="252"/>
        <v>16</v>
      </c>
      <c r="U1375">
        <f t="shared" si="253"/>
        <v>4</v>
      </c>
      <c r="V1375">
        <f t="shared" si="254"/>
        <v>6</v>
      </c>
      <c r="W1375">
        <f t="shared" si="255"/>
        <v>1</v>
      </c>
      <c r="X1375">
        <f t="shared" si="256"/>
        <v>104</v>
      </c>
      <c r="Y1375">
        <f t="shared" si="257"/>
        <v>103</v>
      </c>
      <c r="Z1375">
        <f t="shared" si="258"/>
        <v>5</v>
      </c>
      <c r="AA1375">
        <f t="shared" si="259"/>
        <v>6</v>
      </c>
      <c r="AB1375">
        <f t="shared" si="260"/>
        <v>105</v>
      </c>
      <c r="AC1375">
        <f t="shared" si="261"/>
        <v>10503</v>
      </c>
      <c r="AD1375">
        <f t="shared" si="262"/>
        <v>1</v>
      </c>
      <c r="AE1375">
        <f t="shared" si="263"/>
        <v>2</v>
      </c>
    </row>
    <row r="1376" spans="1:31" x14ac:dyDescent="0.2">
      <c r="A1376">
        <v>16</v>
      </c>
      <c r="B1376">
        <v>5</v>
      </c>
      <c r="C1376">
        <v>1</v>
      </c>
      <c r="D1376">
        <v>1</v>
      </c>
      <c r="E1376">
        <v>5</v>
      </c>
      <c r="F1376">
        <v>5</v>
      </c>
      <c r="G1376">
        <v>6</v>
      </c>
      <c r="H1376">
        <v>3</v>
      </c>
      <c r="I1376">
        <v>2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3</v>
      </c>
      <c r="P1376">
        <v>1</v>
      </c>
      <c r="T1376">
        <f t="shared" si="252"/>
        <v>16</v>
      </c>
      <c r="U1376">
        <f t="shared" si="253"/>
        <v>5</v>
      </c>
      <c r="V1376">
        <f t="shared" si="254"/>
        <v>1</v>
      </c>
      <c r="W1376">
        <f t="shared" si="255"/>
        <v>1</v>
      </c>
      <c r="X1376">
        <f t="shared" si="256"/>
        <v>105</v>
      </c>
      <c r="Y1376">
        <f t="shared" si="257"/>
        <v>105</v>
      </c>
      <c r="Z1376">
        <f t="shared" si="258"/>
        <v>6</v>
      </c>
      <c r="AA1376">
        <f t="shared" si="259"/>
        <v>6</v>
      </c>
      <c r="AB1376">
        <f t="shared" si="260"/>
        <v>103</v>
      </c>
      <c r="AC1376">
        <f t="shared" si="261"/>
        <v>10302</v>
      </c>
      <c r="AD1376">
        <f t="shared" si="262"/>
        <v>3</v>
      </c>
      <c r="AE1376">
        <f t="shared" si="263"/>
        <v>1</v>
      </c>
    </row>
    <row r="1377" spans="1:31" x14ac:dyDescent="0.2">
      <c r="A1377">
        <v>16</v>
      </c>
      <c r="B1377">
        <v>5</v>
      </c>
      <c r="C1377">
        <v>2</v>
      </c>
      <c r="D1377">
        <v>2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4</v>
      </c>
      <c r="K1377">
        <v>1</v>
      </c>
      <c r="L1377">
        <v>3</v>
      </c>
      <c r="M1377">
        <v>5</v>
      </c>
      <c r="N1377">
        <v>3</v>
      </c>
      <c r="O1377">
        <v>2</v>
      </c>
      <c r="P1377">
        <v>2</v>
      </c>
      <c r="T1377">
        <f t="shared" si="252"/>
        <v>16</v>
      </c>
      <c r="U1377">
        <f t="shared" si="253"/>
        <v>5</v>
      </c>
      <c r="V1377">
        <f t="shared" si="254"/>
        <v>2</v>
      </c>
      <c r="W1377">
        <f t="shared" si="255"/>
        <v>2</v>
      </c>
      <c r="X1377">
        <f t="shared" si="256"/>
        <v>204</v>
      </c>
      <c r="Y1377">
        <f t="shared" si="257"/>
        <v>201</v>
      </c>
      <c r="Z1377">
        <f t="shared" si="258"/>
        <v>0</v>
      </c>
      <c r="AA1377">
        <f t="shared" si="259"/>
        <v>3</v>
      </c>
      <c r="AB1377">
        <f t="shared" si="260"/>
        <v>205</v>
      </c>
      <c r="AC1377">
        <f t="shared" si="261"/>
        <v>20503</v>
      </c>
      <c r="AD1377">
        <f t="shared" si="262"/>
        <v>2</v>
      </c>
      <c r="AE1377">
        <f t="shared" si="263"/>
        <v>2</v>
      </c>
    </row>
    <row r="1378" spans="1:31" x14ac:dyDescent="0.2">
      <c r="A1378">
        <v>16</v>
      </c>
      <c r="B1378">
        <v>5</v>
      </c>
      <c r="C1378">
        <v>3</v>
      </c>
      <c r="D1378">
        <v>2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12</v>
      </c>
      <c r="K1378">
        <v>4</v>
      </c>
      <c r="L1378">
        <v>1</v>
      </c>
      <c r="M1378">
        <v>2</v>
      </c>
      <c r="N1378">
        <v>1</v>
      </c>
      <c r="O1378">
        <v>1</v>
      </c>
      <c r="P1378">
        <v>2</v>
      </c>
      <c r="T1378">
        <f t="shared" si="252"/>
        <v>16</v>
      </c>
      <c r="U1378">
        <f t="shared" si="253"/>
        <v>5</v>
      </c>
      <c r="V1378">
        <f t="shared" si="254"/>
        <v>3</v>
      </c>
      <c r="W1378">
        <f t="shared" si="255"/>
        <v>2</v>
      </c>
      <c r="X1378">
        <f t="shared" si="256"/>
        <v>212</v>
      </c>
      <c r="Y1378">
        <f t="shared" si="257"/>
        <v>204</v>
      </c>
      <c r="Z1378">
        <f t="shared" si="258"/>
        <v>0</v>
      </c>
      <c r="AA1378">
        <f t="shared" si="259"/>
        <v>1</v>
      </c>
      <c r="AB1378">
        <f t="shared" si="260"/>
        <v>202</v>
      </c>
      <c r="AC1378">
        <f t="shared" si="261"/>
        <v>20201</v>
      </c>
      <c r="AD1378">
        <f t="shared" si="262"/>
        <v>1</v>
      </c>
      <c r="AE1378">
        <f t="shared" si="263"/>
        <v>2</v>
      </c>
    </row>
    <row r="1379" spans="1:31" x14ac:dyDescent="0.2">
      <c r="A1379">
        <v>16</v>
      </c>
      <c r="B1379">
        <v>5</v>
      </c>
      <c r="C1379">
        <v>4</v>
      </c>
      <c r="D1379">
        <v>1</v>
      </c>
      <c r="E1379">
        <v>7</v>
      </c>
      <c r="F1379">
        <v>2</v>
      </c>
      <c r="G1379">
        <v>3</v>
      </c>
      <c r="H1379">
        <v>2</v>
      </c>
      <c r="I1379">
        <v>1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1</v>
      </c>
      <c r="P1379">
        <v>1</v>
      </c>
      <c r="T1379">
        <f t="shared" si="252"/>
        <v>16</v>
      </c>
      <c r="U1379">
        <f t="shared" si="253"/>
        <v>5</v>
      </c>
      <c r="V1379">
        <f t="shared" si="254"/>
        <v>4</v>
      </c>
      <c r="W1379">
        <f t="shared" si="255"/>
        <v>1</v>
      </c>
      <c r="X1379">
        <f t="shared" si="256"/>
        <v>107</v>
      </c>
      <c r="Y1379">
        <f t="shared" si="257"/>
        <v>102</v>
      </c>
      <c r="Z1379">
        <f t="shared" si="258"/>
        <v>3</v>
      </c>
      <c r="AA1379">
        <f t="shared" si="259"/>
        <v>6</v>
      </c>
      <c r="AB1379">
        <f t="shared" si="260"/>
        <v>102</v>
      </c>
      <c r="AC1379">
        <f t="shared" si="261"/>
        <v>10201</v>
      </c>
      <c r="AD1379">
        <f t="shared" si="262"/>
        <v>1</v>
      </c>
      <c r="AE1379">
        <f t="shared" si="263"/>
        <v>1</v>
      </c>
    </row>
    <row r="1380" spans="1:31" x14ac:dyDescent="0.2">
      <c r="A1380">
        <v>16</v>
      </c>
      <c r="B1380">
        <v>5</v>
      </c>
      <c r="C1380">
        <v>5</v>
      </c>
      <c r="D1380">
        <v>1</v>
      </c>
      <c r="E1380">
        <v>9</v>
      </c>
      <c r="F1380">
        <v>1</v>
      </c>
      <c r="G1380">
        <v>6</v>
      </c>
      <c r="H1380">
        <v>4</v>
      </c>
      <c r="I1380">
        <v>4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2</v>
      </c>
      <c r="P1380">
        <v>1</v>
      </c>
      <c r="T1380">
        <f t="shared" si="252"/>
        <v>16</v>
      </c>
      <c r="U1380">
        <f t="shared" si="253"/>
        <v>5</v>
      </c>
      <c r="V1380">
        <f t="shared" si="254"/>
        <v>5</v>
      </c>
      <c r="W1380">
        <f t="shared" si="255"/>
        <v>1</v>
      </c>
      <c r="X1380">
        <f t="shared" si="256"/>
        <v>109</v>
      </c>
      <c r="Y1380">
        <f t="shared" si="257"/>
        <v>101</v>
      </c>
      <c r="Z1380">
        <f t="shared" si="258"/>
        <v>6</v>
      </c>
      <c r="AA1380">
        <f t="shared" si="259"/>
        <v>6</v>
      </c>
      <c r="AB1380">
        <f t="shared" si="260"/>
        <v>104</v>
      </c>
      <c r="AC1380">
        <f t="shared" si="261"/>
        <v>10404</v>
      </c>
      <c r="AD1380">
        <f t="shared" si="262"/>
        <v>2</v>
      </c>
      <c r="AE1380">
        <f t="shared" si="263"/>
        <v>1</v>
      </c>
    </row>
    <row r="1381" spans="1:31" x14ac:dyDescent="0.2">
      <c r="A1381">
        <v>16</v>
      </c>
      <c r="B1381">
        <v>5</v>
      </c>
      <c r="C1381">
        <v>6</v>
      </c>
      <c r="D1381">
        <v>2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7</v>
      </c>
      <c r="K1381">
        <v>3</v>
      </c>
      <c r="L1381">
        <v>5</v>
      </c>
      <c r="M1381">
        <v>6</v>
      </c>
      <c r="N1381">
        <v>3</v>
      </c>
      <c r="O1381">
        <v>3</v>
      </c>
      <c r="P1381">
        <v>2</v>
      </c>
      <c r="T1381">
        <f t="shared" si="252"/>
        <v>16</v>
      </c>
      <c r="U1381">
        <f t="shared" si="253"/>
        <v>5</v>
      </c>
      <c r="V1381">
        <f t="shared" si="254"/>
        <v>6</v>
      </c>
      <c r="W1381">
        <f t="shared" si="255"/>
        <v>2</v>
      </c>
      <c r="X1381">
        <f t="shared" si="256"/>
        <v>207</v>
      </c>
      <c r="Y1381">
        <f t="shared" si="257"/>
        <v>203</v>
      </c>
      <c r="Z1381">
        <f t="shared" si="258"/>
        <v>0</v>
      </c>
      <c r="AA1381">
        <f t="shared" si="259"/>
        <v>5</v>
      </c>
      <c r="AB1381">
        <f t="shared" si="260"/>
        <v>206</v>
      </c>
      <c r="AC1381">
        <f t="shared" si="261"/>
        <v>20603</v>
      </c>
      <c r="AD1381">
        <f t="shared" si="262"/>
        <v>3</v>
      </c>
      <c r="AE1381">
        <f t="shared" si="263"/>
        <v>2</v>
      </c>
    </row>
    <row r="1382" spans="1:31" x14ac:dyDescent="0.2">
      <c r="A1382">
        <v>16</v>
      </c>
      <c r="B1382">
        <v>6</v>
      </c>
      <c r="C1382">
        <v>1</v>
      </c>
      <c r="D1382">
        <v>2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8</v>
      </c>
      <c r="K1382">
        <v>4</v>
      </c>
      <c r="L1382">
        <v>2</v>
      </c>
      <c r="M1382">
        <v>4</v>
      </c>
      <c r="N1382">
        <v>4</v>
      </c>
      <c r="O1382">
        <v>1</v>
      </c>
      <c r="P1382">
        <v>2</v>
      </c>
      <c r="T1382">
        <f t="shared" si="252"/>
        <v>16</v>
      </c>
      <c r="U1382">
        <f t="shared" si="253"/>
        <v>6</v>
      </c>
      <c r="V1382">
        <f t="shared" si="254"/>
        <v>1</v>
      </c>
      <c r="W1382">
        <f t="shared" si="255"/>
        <v>2</v>
      </c>
      <c r="X1382">
        <f t="shared" si="256"/>
        <v>208</v>
      </c>
      <c r="Y1382">
        <f t="shared" si="257"/>
        <v>204</v>
      </c>
      <c r="Z1382">
        <f t="shared" si="258"/>
        <v>0</v>
      </c>
      <c r="AA1382">
        <f t="shared" si="259"/>
        <v>2</v>
      </c>
      <c r="AB1382">
        <f t="shared" si="260"/>
        <v>204</v>
      </c>
      <c r="AC1382">
        <f t="shared" si="261"/>
        <v>20404</v>
      </c>
      <c r="AD1382">
        <f t="shared" si="262"/>
        <v>1</v>
      </c>
      <c r="AE1382">
        <f t="shared" si="263"/>
        <v>2</v>
      </c>
    </row>
    <row r="1383" spans="1:31" x14ac:dyDescent="0.2">
      <c r="A1383">
        <v>16</v>
      </c>
      <c r="B1383">
        <v>6</v>
      </c>
      <c r="C1383">
        <v>2</v>
      </c>
      <c r="D1383">
        <v>2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5</v>
      </c>
      <c r="K1383">
        <v>3</v>
      </c>
      <c r="L1383">
        <v>4</v>
      </c>
      <c r="M1383">
        <v>5</v>
      </c>
      <c r="N1383">
        <v>5</v>
      </c>
      <c r="O1383">
        <v>1</v>
      </c>
      <c r="P1383">
        <v>1</v>
      </c>
      <c r="T1383">
        <f t="shared" si="252"/>
        <v>16</v>
      </c>
      <c r="U1383">
        <f t="shared" si="253"/>
        <v>6</v>
      </c>
      <c r="V1383">
        <f t="shared" si="254"/>
        <v>2</v>
      </c>
      <c r="W1383">
        <f t="shared" si="255"/>
        <v>2</v>
      </c>
      <c r="X1383">
        <f t="shared" si="256"/>
        <v>205</v>
      </c>
      <c r="Y1383">
        <f t="shared" si="257"/>
        <v>203</v>
      </c>
      <c r="Z1383">
        <f t="shared" si="258"/>
        <v>0</v>
      </c>
      <c r="AA1383">
        <f t="shared" si="259"/>
        <v>4</v>
      </c>
      <c r="AB1383">
        <f t="shared" si="260"/>
        <v>205</v>
      </c>
      <c r="AC1383">
        <f t="shared" si="261"/>
        <v>20505</v>
      </c>
      <c r="AD1383">
        <f t="shared" si="262"/>
        <v>1</v>
      </c>
      <c r="AE1383">
        <f t="shared" si="263"/>
        <v>1</v>
      </c>
    </row>
    <row r="1384" spans="1:31" x14ac:dyDescent="0.2">
      <c r="A1384">
        <v>16</v>
      </c>
      <c r="B1384">
        <v>6</v>
      </c>
      <c r="C1384">
        <v>3</v>
      </c>
      <c r="D1384">
        <v>2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10</v>
      </c>
      <c r="K1384">
        <v>2</v>
      </c>
      <c r="L1384">
        <v>5</v>
      </c>
      <c r="M1384">
        <v>2</v>
      </c>
      <c r="N1384">
        <v>1</v>
      </c>
      <c r="O1384">
        <v>2</v>
      </c>
      <c r="P1384">
        <v>1</v>
      </c>
      <c r="T1384">
        <f t="shared" si="252"/>
        <v>16</v>
      </c>
      <c r="U1384">
        <f t="shared" si="253"/>
        <v>6</v>
      </c>
      <c r="V1384">
        <f t="shared" si="254"/>
        <v>3</v>
      </c>
      <c r="W1384">
        <f t="shared" si="255"/>
        <v>2</v>
      </c>
      <c r="X1384">
        <f t="shared" si="256"/>
        <v>210</v>
      </c>
      <c r="Y1384">
        <f t="shared" si="257"/>
        <v>202</v>
      </c>
      <c r="Z1384">
        <f t="shared" si="258"/>
        <v>0</v>
      </c>
      <c r="AA1384">
        <f t="shared" si="259"/>
        <v>5</v>
      </c>
      <c r="AB1384">
        <f t="shared" si="260"/>
        <v>202</v>
      </c>
      <c r="AC1384">
        <f t="shared" si="261"/>
        <v>20201</v>
      </c>
      <c r="AD1384">
        <f t="shared" si="262"/>
        <v>2</v>
      </c>
      <c r="AE1384">
        <f t="shared" si="263"/>
        <v>1</v>
      </c>
    </row>
    <row r="1385" spans="1:31" x14ac:dyDescent="0.2">
      <c r="A1385">
        <v>16</v>
      </c>
      <c r="B1385">
        <v>6</v>
      </c>
      <c r="C1385">
        <v>4</v>
      </c>
      <c r="D1385">
        <v>1</v>
      </c>
      <c r="E1385">
        <v>2</v>
      </c>
      <c r="F1385">
        <v>4</v>
      </c>
      <c r="G1385">
        <v>2</v>
      </c>
      <c r="H1385">
        <v>5</v>
      </c>
      <c r="I1385">
        <v>4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2</v>
      </c>
      <c r="P1385">
        <v>2</v>
      </c>
      <c r="T1385">
        <f t="shared" si="252"/>
        <v>16</v>
      </c>
      <c r="U1385">
        <f t="shared" si="253"/>
        <v>6</v>
      </c>
      <c r="V1385">
        <f t="shared" si="254"/>
        <v>4</v>
      </c>
      <c r="W1385">
        <f t="shared" si="255"/>
        <v>1</v>
      </c>
      <c r="X1385">
        <f t="shared" si="256"/>
        <v>102</v>
      </c>
      <c r="Y1385">
        <f t="shared" si="257"/>
        <v>104</v>
      </c>
      <c r="Z1385">
        <f t="shared" si="258"/>
        <v>2</v>
      </c>
      <c r="AA1385">
        <f t="shared" si="259"/>
        <v>6</v>
      </c>
      <c r="AB1385">
        <f t="shared" si="260"/>
        <v>105</v>
      </c>
      <c r="AC1385">
        <f t="shared" si="261"/>
        <v>10504</v>
      </c>
      <c r="AD1385">
        <f t="shared" si="262"/>
        <v>2</v>
      </c>
      <c r="AE1385">
        <f t="shared" si="263"/>
        <v>2</v>
      </c>
    </row>
    <row r="1386" spans="1:31" x14ac:dyDescent="0.2">
      <c r="A1386">
        <v>16</v>
      </c>
      <c r="B1386">
        <v>6</v>
      </c>
      <c r="C1386">
        <v>5</v>
      </c>
      <c r="D1386">
        <v>1</v>
      </c>
      <c r="E1386">
        <v>3</v>
      </c>
      <c r="F1386">
        <v>5</v>
      </c>
      <c r="G1386">
        <v>5</v>
      </c>
      <c r="H1386">
        <v>4</v>
      </c>
      <c r="I1386">
        <v>2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3</v>
      </c>
      <c r="P1386">
        <v>2</v>
      </c>
      <c r="T1386">
        <f t="shared" si="252"/>
        <v>16</v>
      </c>
      <c r="U1386">
        <f t="shared" si="253"/>
        <v>6</v>
      </c>
      <c r="V1386">
        <f t="shared" si="254"/>
        <v>5</v>
      </c>
      <c r="W1386">
        <f t="shared" si="255"/>
        <v>1</v>
      </c>
      <c r="X1386">
        <f t="shared" si="256"/>
        <v>103</v>
      </c>
      <c r="Y1386">
        <f t="shared" si="257"/>
        <v>105</v>
      </c>
      <c r="Z1386">
        <f t="shared" si="258"/>
        <v>5</v>
      </c>
      <c r="AA1386">
        <f t="shared" si="259"/>
        <v>6</v>
      </c>
      <c r="AB1386">
        <f t="shared" si="260"/>
        <v>104</v>
      </c>
      <c r="AC1386">
        <f t="shared" si="261"/>
        <v>10402</v>
      </c>
      <c r="AD1386">
        <f t="shared" si="262"/>
        <v>3</v>
      </c>
      <c r="AE1386">
        <f t="shared" si="263"/>
        <v>2</v>
      </c>
    </row>
    <row r="1387" spans="1:31" x14ac:dyDescent="0.2">
      <c r="A1387">
        <v>16</v>
      </c>
      <c r="B1387">
        <v>6</v>
      </c>
      <c r="C1387">
        <v>6</v>
      </c>
      <c r="D1387">
        <v>1</v>
      </c>
      <c r="E1387">
        <v>6</v>
      </c>
      <c r="F1387">
        <v>3</v>
      </c>
      <c r="G1387">
        <v>4</v>
      </c>
      <c r="H1387">
        <v>3</v>
      </c>
      <c r="I1387">
        <v>3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2</v>
      </c>
      <c r="P1387">
        <v>1</v>
      </c>
      <c r="T1387">
        <f t="shared" si="252"/>
        <v>16</v>
      </c>
      <c r="U1387">
        <f t="shared" si="253"/>
        <v>6</v>
      </c>
      <c r="V1387">
        <f t="shared" si="254"/>
        <v>6</v>
      </c>
      <c r="W1387">
        <f t="shared" si="255"/>
        <v>1</v>
      </c>
      <c r="X1387">
        <f t="shared" si="256"/>
        <v>106</v>
      </c>
      <c r="Y1387">
        <f t="shared" si="257"/>
        <v>103</v>
      </c>
      <c r="Z1387">
        <f t="shared" si="258"/>
        <v>4</v>
      </c>
      <c r="AA1387">
        <f t="shared" si="259"/>
        <v>6</v>
      </c>
      <c r="AB1387">
        <f t="shared" si="260"/>
        <v>103</v>
      </c>
      <c r="AC1387">
        <f t="shared" si="261"/>
        <v>10303</v>
      </c>
      <c r="AD1387">
        <f t="shared" si="262"/>
        <v>2</v>
      </c>
      <c r="AE1387">
        <f t="shared" si="263"/>
        <v>1</v>
      </c>
    </row>
    <row r="1388" spans="1:31" x14ac:dyDescent="0.2">
      <c r="A1388">
        <v>16</v>
      </c>
      <c r="B1388">
        <v>7</v>
      </c>
      <c r="C1388">
        <v>1</v>
      </c>
      <c r="D1388">
        <v>1</v>
      </c>
      <c r="E1388">
        <v>2</v>
      </c>
      <c r="F1388">
        <v>4</v>
      </c>
      <c r="G1388">
        <v>1</v>
      </c>
      <c r="H1388">
        <v>2</v>
      </c>
      <c r="I1388">
        <v>5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1</v>
      </c>
      <c r="P1388">
        <v>1</v>
      </c>
      <c r="T1388">
        <f t="shared" si="252"/>
        <v>16</v>
      </c>
      <c r="U1388">
        <f t="shared" si="253"/>
        <v>7</v>
      </c>
      <c r="V1388">
        <f t="shared" si="254"/>
        <v>1</v>
      </c>
      <c r="W1388">
        <f t="shared" si="255"/>
        <v>1</v>
      </c>
      <c r="X1388">
        <f t="shared" si="256"/>
        <v>102</v>
      </c>
      <c r="Y1388">
        <f t="shared" si="257"/>
        <v>104</v>
      </c>
      <c r="Z1388">
        <f t="shared" si="258"/>
        <v>1</v>
      </c>
      <c r="AA1388">
        <f t="shared" si="259"/>
        <v>6</v>
      </c>
      <c r="AB1388">
        <f t="shared" si="260"/>
        <v>102</v>
      </c>
      <c r="AC1388">
        <f t="shared" si="261"/>
        <v>10205</v>
      </c>
      <c r="AD1388">
        <f t="shared" si="262"/>
        <v>1</v>
      </c>
      <c r="AE1388">
        <f t="shared" si="263"/>
        <v>1</v>
      </c>
    </row>
    <row r="1389" spans="1:31" x14ac:dyDescent="0.2">
      <c r="A1389">
        <v>16</v>
      </c>
      <c r="B1389">
        <v>7</v>
      </c>
      <c r="C1389">
        <v>2</v>
      </c>
      <c r="D1389">
        <v>2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2</v>
      </c>
      <c r="K1389">
        <v>2</v>
      </c>
      <c r="L1389">
        <v>2</v>
      </c>
      <c r="M1389">
        <v>4</v>
      </c>
      <c r="N1389">
        <v>3</v>
      </c>
      <c r="O1389">
        <v>3</v>
      </c>
      <c r="P1389">
        <v>2</v>
      </c>
      <c r="T1389">
        <f t="shared" si="252"/>
        <v>16</v>
      </c>
      <c r="U1389">
        <f t="shared" si="253"/>
        <v>7</v>
      </c>
      <c r="V1389">
        <f t="shared" si="254"/>
        <v>2</v>
      </c>
      <c r="W1389">
        <f t="shared" si="255"/>
        <v>2</v>
      </c>
      <c r="X1389">
        <f t="shared" si="256"/>
        <v>202</v>
      </c>
      <c r="Y1389">
        <f t="shared" si="257"/>
        <v>202</v>
      </c>
      <c r="Z1389">
        <f t="shared" si="258"/>
        <v>0</v>
      </c>
      <c r="AA1389">
        <f t="shared" si="259"/>
        <v>2</v>
      </c>
      <c r="AB1389">
        <f t="shared" si="260"/>
        <v>204</v>
      </c>
      <c r="AC1389">
        <f t="shared" si="261"/>
        <v>20403</v>
      </c>
      <c r="AD1389">
        <f t="shared" si="262"/>
        <v>3</v>
      </c>
      <c r="AE1389">
        <f t="shared" si="263"/>
        <v>2</v>
      </c>
    </row>
    <row r="1390" spans="1:31" x14ac:dyDescent="0.2">
      <c r="A1390">
        <v>16</v>
      </c>
      <c r="B1390">
        <v>7</v>
      </c>
      <c r="C1390">
        <v>3</v>
      </c>
      <c r="D1390">
        <v>2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5</v>
      </c>
      <c r="K1390">
        <v>3</v>
      </c>
      <c r="L1390">
        <v>1</v>
      </c>
      <c r="M1390">
        <v>3</v>
      </c>
      <c r="N1390">
        <v>4</v>
      </c>
      <c r="O1390">
        <v>1</v>
      </c>
      <c r="P1390">
        <v>1</v>
      </c>
      <c r="T1390">
        <f t="shared" si="252"/>
        <v>16</v>
      </c>
      <c r="U1390">
        <f t="shared" si="253"/>
        <v>7</v>
      </c>
      <c r="V1390">
        <f t="shared" si="254"/>
        <v>3</v>
      </c>
      <c r="W1390">
        <f t="shared" si="255"/>
        <v>2</v>
      </c>
      <c r="X1390">
        <f t="shared" si="256"/>
        <v>205</v>
      </c>
      <c r="Y1390">
        <f t="shared" si="257"/>
        <v>203</v>
      </c>
      <c r="Z1390">
        <f t="shared" si="258"/>
        <v>0</v>
      </c>
      <c r="AA1390">
        <f t="shared" si="259"/>
        <v>1</v>
      </c>
      <c r="AB1390">
        <f t="shared" si="260"/>
        <v>203</v>
      </c>
      <c r="AC1390">
        <f t="shared" si="261"/>
        <v>20304</v>
      </c>
      <c r="AD1390">
        <f t="shared" si="262"/>
        <v>1</v>
      </c>
      <c r="AE1390">
        <f t="shared" si="263"/>
        <v>1</v>
      </c>
    </row>
    <row r="1391" spans="1:31" x14ac:dyDescent="0.2">
      <c r="A1391">
        <v>16</v>
      </c>
      <c r="B1391">
        <v>7</v>
      </c>
      <c r="C1391">
        <v>4</v>
      </c>
      <c r="D1391">
        <v>1</v>
      </c>
      <c r="E1391">
        <v>4</v>
      </c>
      <c r="F1391">
        <v>3</v>
      </c>
      <c r="G1391">
        <v>3</v>
      </c>
      <c r="H1391">
        <v>5</v>
      </c>
      <c r="I1391">
        <v>4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2</v>
      </c>
      <c r="P1391">
        <v>1</v>
      </c>
      <c r="T1391">
        <f t="shared" si="252"/>
        <v>16</v>
      </c>
      <c r="U1391">
        <f t="shared" si="253"/>
        <v>7</v>
      </c>
      <c r="V1391">
        <f t="shared" si="254"/>
        <v>4</v>
      </c>
      <c r="W1391">
        <f t="shared" si="255"/>
        <v>1</v>
      </c>
      <c r="X1391">
        <f t="shared" si="256"/>
        <v>104</v>
      </c>
      <c r="Y1391">
        <f t="shared" si="257"/>
        <v>103</v>
      </c>
      <c r="Z1391">
        <f t="shared" si="258"/>
        <v>3</v>
      </c>
      <c r="AA1391">
        <f t="shared" si="259"/>
        <v>6</v>
      </c>
      <c r="AB1391">
        <f t="shared" si="260"/>
        <v>105</v>
      </c>
      <c r="AC1391">
        <f t="shared" si="261"/>
        <v>10504</v>
      </c>
      <c r="AD1391">
        <f t="shared" si="262"/>
        <v>2</v>
      </c>
      <c r="AE1391">
        <f t="shared" si="263"/>
        <v>1</v>
      </c>
    </row>
    <row r="1392" spans="1:31" x14ac:dyDescent="0.2">
      <c r="A1392">
        <v>16</v>
      </c>
      <c r="B1392">
        <v>7</v>
      </c>
      <c r="C1392">
        <v>5</v>
      </c>
      <c r="D1392">
        <v>1</v>
      </c>
      <c r="E1392">
        <v>14</v>
      </c>
      <c r="F1392">
        <v>1</v>
      </c>
      <c r="G1392">
        <v>2</v>
      </c>
      <c r="H1392">
        <v>1</v>
      </c>
      <c r="I1392">
        <v>5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2</v>
      </c>
      <c r="P1392">
        <v>2</v>
      </c>
      <c r="T1392">
        <f t="shared" si="252"/>
        <v>16</v>
      </c>
      <c r="U1392">
        <f t="shared" si="253"/>
        <v>7</v>
      </c>
      <c r="V1392">
        <f t="shared" si="254"/>
        <v>5</v>
      </c>
      <c r="W1392">
        <f t="shared" si="255"/>
        <v>1</v>
      </c>
      <c r="X1392">
        <f t="shared" si="256"/>
        <v>114</v>
      </c>
      <c r="Y1392">
        <f t="shared" si="257"/>
        <v>101</v>
      </c>
      <c r="Z1392">
        <f t="shared" si="258"/>
        <v>2</v>
      </c>
      <c r="AA1392">
        <f t="shared" si="259"/>
        <v>6</v>
      </c>
      <c r="AB1392">
        <f t="shared" si="260"/>
        <v>101</v>
      </c>
      <c r="AC1392">
        <f t="shared" si="261"/>
        <v>10105</v>
      </c>
      <c r="AD1392">
        <f t="shared" si="262"/>
        <v>2</v>
      </c>
      <c r="AE1392">
        <f t="shared" si="263"/>
        <v>2</v>
      </c>
    </row>
    <row r="1393" spans="1:31" x14ac:dyDescent="0.2">
      <c r="A1393">
        <v>16</v>
      </c>
      <c r="B1393">
        <v>7</v>
      </c>
      <c r="C1393">
        <v>6</v>
      </c>
      <c r="D1393">
        <v>2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9</v>
      </c>
      <c r="K1393">
        <v>1</v>
      </c>
      <c r="L1393">
        <v>2</v>
      </c>
      <c r="M1393">
        <v>1</v>
      </c>
      <c r="N1393">
        <v>2</v>
      </c>
      <c r="O1393">
        <v>3</v>
      </c>
      <c r="P1393">
        <v>2</v>
      </c>
      <c r="T1393">
        <f t="shared" si="252"/>
        <v>16</v>
      </c>
      <c r="U1393">
        <f t="shared" si="253"/>
        <v>7</v>
      </c>
      <c r="V1393">
        <f t="shared" si="254"/>
        <v>6</v>
      </c>
      <c r="W1393">
        <f t="shared" si="255"/>
        <v>2</v>
      </c>
      <c r="X1393">
        <f t="shared" si="256"/>
        <v>209</v>
      </c>
      <c r="Y1393">
        <f t="shared" si="257"/>
        <v>201</v>
      </c>
      <c r="Z1393">
        <f t="shared" si="258"/>
        <v>0</v>
      </c>
      <c r="AA1393">
        <f t="shared" si="259"/>
        <v>2</v>
      </c>
      <c r="AB1393">
        <f t="shared" si="260"/>
        <v>201</v>
      </c>
      <c r="AC1393">
        <f t="shared" si="261"/>
        <v>20102</v>
      </c>
      <c r="AD1393">
        <f t="shared" si="262"/>
        <v>3</v>
      </c>
      <c r="AE1393">
        <f t="shared" si="263"/>
        <v>2</v>
      </c>
    </row>
    <row r="1394" spans="1:31" x14ac:dyDescent="0.2">
      <c r="A1394">
        <v>16</v>
      </c>
      <c r="B1394">
        <v>8</v>
      </c>
      <c r="C1394">
        <v>1</v>
      </c>
      <c r="D1394">
        <v>1</v>
      </c>
      <c r="E1394">
        <v>9</v>
      </c>
      <c r="F1394">
        <v>3</v>
      </c>
      <c r="G1394">
        <v>5</v>
      </c>
      <c r="H1394">
        <v>1</v>
      </c>
      <c r="I1394">
        <v>5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3</v>
      </c>
      <c r="P1394">
        <v>2</v>
      </c>
      <c r="T1394">
        <f t="shared" si="252"/>
        <v>16</v>
      </c>
      <c r="U1394">
        <f t="shared" si="253"/>
        <v>8</v>
      </c>
      <c r="V1394">
        <f t="shared" si="254"/>
        <v>1</v>
      </c>
      <c r="W1394">
        <f t="shared" si="255"/>
        <v>1</v>
      </c>
      <c r="X1394">
        <f t="shared" si="256"/>
        <v>109</v>
      </c>
      <c r="Y1394">
        <f t="shared" si="257"/>
        <v>103</v>
      </c>
      <c r="Z1394">
        <f t="shared" si="258"/>
        <v>5</v>
      </c>
      <c r="AA1394">
        <f t="shared" si="259"/>
        <v>6</v>
      </c>
      <c r="AB1394">
        <f t="shared" si="260"/>
        <v>101</v>
      </c>
      <c r="AC1394">
        <f t="shared" si="261"/>
        <v>10105</v>
      </c>
      <c r="AD1394">
        <f t="shared" si="262"/>
        <v>3</v>
      </c>
      <c r="AE1394">
        <f t="shared" si="263"/>
        <v>2</v>
      </c>
    </row>
    <row r="1395" spans="1:31" x14ac:dyDescent="0.2">
      <c r="A1395">
        <v>16</v>
      </c>
      <c r="B1395">
        <v>8</v>
      </c>
      <c r="C1395">
        <v>2</v>
      </c>
      <c r="D1395">
        <v>2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10</v>
      </c>
      <c r="K1395">
        <v>4</v>
      </c>
      <c r="L1395">
        <v>3</v>
      </c>
      <c r="M1395">
        <v>1</v>
      </c>
      <c r="N1395">
        <v>2</v>
      </c>
      <c r="O1395">
        <v>2</v>
      </c>
      <c r="P1395">
        <v>1</v>
      </c>
      <c r="T1395">
        <f t="shared" si="252"/>
        <v>16</v>
      </c>
      <c r="U1395">
        <f t="shared" si="253"/>
        <v>8</v>
      </c>
      <c r="V1395">
        <f t="shared" si="254"/>
        <v>2</v>
      </c>
      <c r="W1395">
        <f t="shared" si="255"/>
        <v>2</v>
      </c>
      <c r="X1395">
        <f t="shared" si="256"/>
        <v>210</v>
      </c>
      <c r="Y1395">
        <f t="shared" si="257"/>
        <v>204</v>
      </c>
      <c r="Z1395">
        <f t="shared" si="258"/>
        <v>0</v>
      </c>
      <c r="AA1395">
        <f t="shared" si="259"/>
        <v>3</v>
      </c>
      <c r="AB1395">
        <f t="shared" si="260"/>
        <v>201</v>
      </c>
      <c r="AC1395">
        <f t="shared" si="261"/>
        <v>20102</v>
      </c>
      <c r="AD1395">
        <f t="shared" si="262"/>
        <v>2</v>
      </c>
      <c r="AE1395">
        <f t="shared" si="263"/>
        <v>1</v>
      </c>
    </row>
    <row r="1396" spans="1:31" x14ac:dyDescent="0.2">
      <c r="A1396">
        <v>16</v>
      </c>
      <c r="B1396">
        <v>8</v>
      </c>
      <c r="C1396">
        <v>3</v>
      </c>
      <c r="D1396">
        <v>1</v>
      </c>
      <c r="E1396">
        <v>6</v>
      </c>
      <c r="F1396">
        <v>4</v>
      </c>
      <c r="G1396">
        <v>4</v>
      </c>
      <c r="H1396">
        <v>3</v>
      </c>
      <c r="I1396">
        <v>2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3</v>
      </c>
      <c r="P1396">
        <v>1</v>
      </c>
      <c r="T1396">
        <f t="shared" si="252"/>
        <v>16</v>
      </c>
      <c r="U1396">
        <f t="shared" si="253"/>
        <v>8</v>
      </c>
      <c r="V1396">
        <f t="shared" si="254"/>
        <v>3</v>
      </c>
      <c r="W1396">
        <f t="shared" si="255"/>
        <v>1</v>
      </c>
      <c r="X1396">
        <f t="shared" si="256"/>
        <v>106</v>
      </c>
      <c r="Y1396">
        <f t="shared" si="257"/>
        <v>104</v>
      </c>
      <c r="Z1396">
        <f t="shared" si="258"/>
        <v>4</v>
      </c>
      <c r="AA1396">
        <f t="shared" si="259"/>
        <v>6</v>
      </c>
      <c r="AB1396">
        <f t="shared" si="260"/>
        <v>103</v>
      </c>
      <c r="AC1396">
        <f t="shared" si="261"/>
        <v>10302</v>
      </c>
      <c r="AD1396">
        <f t="shared" si="262"/>
        <v>3</v>
      </c>
      <c r="AE1396">
        <f t="shared" si="263"/>
        <v>1</v>
      </c>
    </row>
    <row r="1397" spans="1:31" x14ac:dyDescent="0.2">
      <c r="A1397">
        <v>16</v>
      </c>
      <c r="B1397">
        <v>8</v>
      </c>
      <c r="C1397">
        <v>4</v>
      </c>
      <c r="D1397">
        <v>1</v>
      </c>
      <c r="E1397">
        <v>8</v>
      </c>
      <c r="F1397">
        <v>2</v>
      </c>
      <c r="G1397">
        <v>6</v>
      </c>
      <c r="H1397">
        <v>2</v>
      </c>
      <c r="I1397">
        <v>3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1</v>
      </c>
      <c r="P1397">
        <v>2</v>
      </c>
      <c r="T1397">
        <f t="shared" si="252"/>
        <v>16</v>
      </c>
      <c r="U1397">
        <f t="shared" si="253"/>
        <v>8</v>
      </c>
      <c r="V1397">
        <f t="shared" si="254"/>
        <v>4</v>
      </c>
      <c r="W1397">
        <f t="shared" si="255"/>
        <v>1</v>
      </c>
      <c r="X1397">
        <f t="shared" si="256"/>
        <v>108</v>
      </c>
      <c r="Y1397">
        <f t="shared" si="257"/>
        <v>102</v>
      </c>
      <c r="Z1397">
        <f t="shared" si="258"/>
        <v>6</v>
      </c>
      <c r="AA1397">
        <f t="shared" si="259"/>
        <v>6</v>
      </c>
      <c r="AB1397">
        <f t="shared" si="260"/>
        <v>102</v>
      </c>
      <c r="AC1397">
        <f t="shared" si="261"/>
        <v>10203</v>
      </c>
      <c r="AD1397">
        <f t="shared" si="262"/>
        <v>1</v>
      </c>
      <c r="AE1397">
        <f t="shared" si="263"/>
        <v>2</v>
      </c>
    </row>
    <row r="1398" spans="1:31" x14ac:dyDescent="0.2">
      <c r="A1398">
        <v>16</v>
      </c>
      <c r="B1398">
        <v>8</v>
      </c>
      <c r="C1398">
        <v>5</v>
      </c>
      <c r="D1398">
        <v>2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3</v>
      </c>
      <c r="K1398">
        <v>1</v>
      </c>
      <c r="L1398">
        <v>4</v>
      </c>
      <c r="M1398">
        <v>4</v>
      </c>
      <c r="N1398">
        <v>1</v>
      </c>
      <c r="O1398">
        <v>2</v>
      </c>
      <c r="P1398">
        <v>1</v>
      </c>
      <c r="T1398">
        <f t="shared" si="252"/>
        <v>16</v>
      </c>
      <c r="U1398">
        <f t="shared" si="253"/>
        <v>8</v>
      </c>
      <c r="V1398">
        <f t="shared" si="254"/>
        <v>5</v>
      </c>
      <c r="W1398">
        <f t="shared" si="255"/>
        <v>2</v>
      </c>
      <c r="X1398">
        <f t="shared" si="256"/>
        <v>203</v>
      </c>
      <c r="Y1398">
        <f t="shared" si="257"/>
        <v>201</v>
      </c>
      <c r="Z1398">
        <f t="shared" si="258"/>
        <v>0</v>
      </c>
      <c r="AA1398">
        <f t="shared" si="259"/>
        <v>4</v>
      </c>
      <c r="AB1398">
        <f t="shared" si="260"/>
        <v>204</v>
      </c>
      <c r="AC1398">
        <f t="shared" si="261"/>
        <v>20401</v>
      </c>
      <c r="AD1398">
        <f t="shared" si="262"/>
        <v>2</v>
      </c>
      <c r="AE1398">
        <f t="shared" si="263"/>
        <v>1</v>
      </c>
    </row>
    <row r="1399" spans="1:31" x14ac:dyDescent="0.2">
      <c r="A1399">
        <v>16</v>
      </c>
      <c r="B1399">
        <v>8</v>
      </c>
      <c r="C1399">
        <v>6</v>
      </c>
      <c r="D1399">
        <v>2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9</v>
      </c>
      <c r="K1399">
        <v>3</v>
      </c>
      <c r="L1399">
        <v>5</v>
      </c>
      <c r="M1399">
        <v>6</v>
      </c>
      <c r="N1399">
        <v>5</v>
      </c>
      <c r="O1399">
        <v>1</v>
      </c>
      <c r="P1399">
        <v>2</v>
      </c>
      <c r="T1399">
        <f t="shared" si="252"/>
        <v>16</v>
      </c>
      <c r="U1399">
        <f t="shared" si="253"/>
        <v>8</v>
      </c>
      <c r="V1399">
        <f t="shared" si="254"/>
        <v>6</v>
      </c>
      <c r="W1399">
        <f t="shared" si="255"/>
        <v>2</v>
      </c>
      <c r="X1399">
        <f t="shared" si="256"/>
        <v>209</v>
      </c>
      <c r="Y1399">
        <f t="shared" si="257"/>
        <v>203</v>
      </c>
      <c r="Z1399">
        <f t="shared" si="258"/>
        <v>0</v>
      </c>
      <c r="AA1399">
        <f t="shared" si="259"/>
        <v>5</v>
      </c>
      <c r="AB1399">
        <f t="shared" si="260"/>
        <v>206</v>
      </c>
      <c r="AC1399">
        <f t="shared" si="261"/>
        <v>20605</v>
      </c>
      <c r="AD1399">
        <f t="shared" si="262"/>
        <v>1</v>
      </c>
      <c r="AE1399">
        <f t="shared" si="263"/>
        <v>2</v>
      </c>
    </row>
    <row r="1400" spans="1:31" x14ac:dyDescent="0.2">
      <c r="A1400">
        <v>16</v>
      </c>
      <c r="B1400">
        <v>9</v>
      </c>
      <c r="C1400">
        <v>1</v>
      </c>
      <c r="D1400">
        <v>1</v>
      </c>
      <c r="E1400">
        <v>11</v>
      </c>
      <c r="F1400">
        <v>4</v>
      </c>
      <c r="G1400">
        <v>2</v>
      </c>
      <c r="H1400">
        <v>2</v>
      </c>
      <c r="I1400">
        <v>4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2</v>
      </c>
      <c r="P1400">
        <v>2</v>
      </c>
      <c r="T1400">
        <f t="shared" si="252"/>
        <v>16</v>
      </c>
      <c r="U1400">
        <f t="shared" si="253"/>
        <v>9</v>
      </c>
      <c r="V1400">
        <f t="shared" si="254"/>
        <v>1</v>
      </c>
      <c r="W1400">
        <f t="shared" si="255"/>
        <v>1</v>
      </c>
      <c r="X1400">
        <f t="shared" si="256"/>
        <v>111</v>
      </c>
      <c r="Y1400">
        <f t="shared" si="257"/>
        <v>104</v>
      </c>
      <c r="Z1400">
        <f t="shared" si="258"/>
        <v>2</v>
      </c>
      <c r="AA1400">
        <f t="shared" si="259"/>
        <v>6</v>
      </c>
      <c r="AB1400">
        <f t="shared" si="260"/>
        <v>102</v>
      </c>
      <c r="AC1400">
        <f t="shared" si="261"/>
        <v>10204</v>
      </c>
      <c r="AD1400">
        <f t="shared" si="262"/>
        <v>2</v>
      </c>
      <c r="AE1400">
        <f t="shared" si="263"/>
        <v>2</v>
      </c>
    </row>
    <row r="1401" spans="1:31" x14ac:dyDescent="0.2">
      <c r="A1401">
        <v>16</v>
      </c>
      <c r="B1401">
        <v>9</v>
      </c>
      <c r="C1401">
        <v>2</v>
      </c>
      <c r="D1401">
        <v>1</v>
      </c>
      <c r="E1401">
        <v>9</v>
      </c>
      <c r="F1401">
        <v>5</v>
      </c>
      <c r="G1401">
        <v>3</v>
      </c>
      <c r="H1401">
        <v>5</v>
      </c>
      <c r="I1401">
        <v>1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3</v>
      </c>
      <c r="P1401">
        <v>1</v>
      </c>
      <c r="T1401">
        <f t="shared" si="252"/>
        <v>16</v>
      </c>
      <c r="U1401">
        <f t="shared" si="253"/>
        <v>9</v>
      </c>
      <c r="V1401">
        <f t="shared" si="254"/>
        <v>2</v>
      </c>
      <c r="W1401">
        <f t="shared" si="255"/>
        <v>1</v>
      </c>
      <c r="X1401">
        <f t="shared" si="256"/>
        <v>109</v>
      </c>
      <c r="Y1401">
        <f t="shared" si="257"/>
        <v>105</v>
      </c>
      <c r="Z1401">
        <f t="shared" si="258"/>
        <v>3</v>
      </c>
      <c r="AA1401">
        <f t="shared" si="259"/>
        <v>6</v>
      </c>
      <c r="AB1401">
        <f t="shared" si="260"/>
        <v>105</v>
      </c>
      <c r="AC1401">
        <f t="shared" si="261"/>
        <v>10501</v>
      </c>
      <c r="AD1401">
        <f t="shared" si="262"/>
        <v>3</v>
      </c>
      <c r="AE1401">
        <f t="shared" si="263"/>
        <v>1</v>
      </c>
    </row>
    <row r="1402" spans="1:31" x14ac:dyDescent="0.2">
      <c r="A1402">
        <v>16</v>
      </c>
      <c r="B1402">
        <v>9</v>
      </c>
      <c r="C1402">
        <v>3</v>
      </c>
      <c r="D1402">
        <v>1</v>
      </c>
      <c r="E1402">
        <v>7</v>
      </c>
      <c r="F1402">
        <v>3</v>
      </c>
      <c r="G1402">
        <v>5</v>
      </c>
      <c r="H1402">
        <v>4</v>
      </c>
      <c r="I1402">
        <v>3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3</v>
      </c>
      <c r="P1402">
        <v>1</v>
      </c>
      <c r="T1402">
        <f t="shared" ref="T1402:T1465" si="264">A1402</f>
        <v>16</v>
      </c>
      <c r="U1402">
        <f t="shared" ref="U1402:U1465" si="265">B1402</f>
        <v>9</v>
      </c>
      <c r="V1402">
        <f t="shared" ref="V1402:V1465" si="266">C1402</f>
        <v>3</v>
      </c>
      <c r="W1402">
        <f t="shared" ref="W1402:W1465" si="267">D1402</f>
        <v>1</v>
      </c>
      <c r="X1402">
        <f t="shared" si="256"/>
        <v>107</v>
      </c>
      <c r="Y1402">
        <f t="shared" si="257"/>
        <v>103</v>
      </c>
      <c r="Z1402">
        <f t="shared" si="258"/>
        <v>5</v>
      </c>
      <c r="AA1402">
        <f t="shared" si="259"/>
        <v>6</v>
      </c>
      <c r="AB1402">
        <f t="shared" si="260"/>
        <v>104</v>
      </c>
      <c r="AC1402">
        <f t="shared" si="261"/>
        <v>10403</v>
      </c>
      <c r="AD1402">
        <f t="shared" si="262"/>
        <v>3</v>
      </c>
      <c r="AE1402">
        <f t="shared" si="263"/>
        <v>1</v>
      </c>
    </row>
    <row r="1403" spans="1:31" x14ac:dyDescent="0.2">
      <c r="A1403">
        <v>16</v>
      </c>
      <c r="B1403">
        <v>9</v>
      </c>
      <c r="C1403">
        <v>4</v>
      </c>
      <c r="D1403">
        <v>2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1</v>
      </c>
      <c r="K1403">
        <v>2</v>
      </c>
      <c r="L1403">
        <v>1</v>
      </c>
      <c r="M1403">
        <v>7</v>
      </c>
      <c r="N1403">
        <v>3</v>
      </c>
      <c r="O1403">
        <v>1</v>
      </c>
      <c r="P1403">
        <v>1</v>
      </c>
      <c r="T1403">
        <f t="shared" si="264"/>
        <v>16</v>
      </c>
      <c r="U1403">
        <f t="shared" si="265"/>
        <v>9</v>
      </c>
      <c r="V1403">
        <f t="shared" si="266"/>
        <v>4</v>
      </c>
      <c r="W1403">
        <f t="shared" si="267"/>
        <v>2</v>
      </c>
      <c r="X1403">
        <f t="shared" si="256"/>
        <v>201</v>
      </c>
      <c r="Y1403">
        <f t="shared" si="257"/>
        <v>202</v>
      </c>
      <c r="Z1403">
        <f t="shared" si="258"/>
        <v>0</v>
      </c>
      <c r="AA1403">
        <f t="shared" si="259"/>
        <v>1</v>
      </c>
      <c r="AB1403">
        <f t="shared" si="260"/>
        <v>207</v>
      </c>
      <c r="AC1403">
        <f t="shared" si="261"/>
        <v>20703</v>
      </c>
      <c r="AD1403">
        <f t="shared" si="262"/>
        <v>1</v>
      </c>
      <c r="AE1403">
        <f t="shared" si="263"/>
        <v>1</v>
      </c>
    </row>
    <row r="1404" spans="1:31" x14ac:dyDescent="0.2">
      <c r="A1404">
        <v>16</v>
      </c>
      <c r="B1404">
        <v>9</v>
      </c>
      <c r="C1404">
        <v>5</v>
      </c>
      <c r="D1404">
        <v>2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1</v>
      </c>
      <c r="K1404">
        <v>4</v>
      </c>
      <c r="L1404">
        <v>5</v>
      </c>
      <c r="M1404">
        <v>6</v>
      </c>
      <c r="N1404">
        <v>4</v>
      </c>
      <c r="O1404">
        <v>2</v>
      </c>
      <c r="P1404">
        <v>2</v>
      </c>
      <c r="T1404">
        <f t="shared" si="264"/>
        <v>16</v>
      </c>
      <c r="U1404">
        <f t="shared" si="265"/>
        <v>9</v>
      </c>
      <c r="V1404">
        <f t="shared" si="266"/>
        <v>5</v>
      </c>
      <c r="W1404">
        <f t="shared" si="267"/>
        <v>2</v>
      </c>
      <c r="X1404">
        <f t="shared" si="256"/>
        <v>201</v>
      </c>
      <c r="Y1404">
        <f t="shared" si="257"/>
        <v>204</v>
      </c>
      <c r="Z1404">
        <f t="shared" si="258"/>
        <v>0</v>
      </c>
      <c r="AA1404">
        <f t="shared" si="259"/>
        <v>5</v>
      </c>
      <c r="AB1404">
        <f t="shared" si="260"/>
        <v>206</v>
      </c>
      <c r="AC1404">
        <f t="shared" si="261"/>
        <v>20604</v>
      </c>
      <c r="AD1404">
        <f t="shared" si="262"/>
        <v>2</v>
      </c>
      <c r="AE1404">
        <f t="shared" si="263"/>
        <v>2</v>
      </c>
    </row>
    <row r="1405" spans="1:31" x14ac:dyDescent="0.2">
      <c r="A1405">
        <v>16</v>
      </c>
      <c r="B1405">
        <v>9</v>
      </c>
      <c r="C1405">
        <v>6</v>
      </c>
      <c r="D1405">
        <v>2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11</v>
      </c>
      <c r="K1405">
        <v>3</v>
      </c>
      <c r="L1405">
        <v>3</v>
      </c>
      <c r="M1405">
        <v>3</v>
      </c>
      <c r="N1405">
        <v>5</v>
      </c>
      <c r="O1405">
        <v>1</v>
      </c>
      <c r="P1405">
        <v>2</v>
      </c>
      <c r="T1405">
        <f t="shared" si="264"/>
        <v>16</v>
      </c>
      <c r="U1405">
        <f t="shared" si="265"/>
        <v>9</v>
      </c>
      <c r="V1405">
        <f t="shared" si="266"/>
        <v>6</v>
      </c>
      <c r="W1405">
        <f t="shared" si="267"/>
        <v>2</v>
      </c>
      <c r="X1405">
        <f t="shared" si="256"/>
        <v>211</v>
      </c>
      <c r="Y1405">
        <f t="shared" si="257"/>
        <v>203</v>
      </c>
      <c r="Z1405">
        <f t="shared" si="258"/>
        <v>0</v>
      </c>
      <c r="AA1405">
        <f t="shared" si="259"/>
        <v>3</v>
      </c>
      <c r="AB1405">
        <f t="shared" si="260"/>
        <v>203</v>
      </c>
      <c r="AC1405">
        <f t="shared" si="261"/>
        <v>20305</v>
      </c>
      <c r="AD1405">
        <f t="shared" si="262"/>
        <v>1</v>
      </c>
      <c r="AE1405">
        <f t="shared" si="263"/>
        <v>2</v>
      </c>
    </row>
    <row r="1406" spans="1:31" x14ac:dyDescent="0.2">
      <c r="A1406">
        <v>16</v>
      </c>
      <c r="B1406">
        <v>10</v>
      </c>
      <c r="C1406">
        <v>1</v>
      </c>
      <c r="D1406">
        <v>2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7</v>
      </c>
      <c r="K1406">
        <v>1</v>
      </c>
      <c r="L1406">
        <v>5</v>
      </c>
      <c r="M1406">
        <v>5</v>
      </c>
      <c r="N1406">
        <v>1</v>
      </c>
      <c r="O1406">
        <v>1</v>
      </c>
      <c r="P1406">
        <v>1</v>
      </c>
      <c r="T1406">
        <f t="shared" si="264"/>
        <v>16</v>
      </c>
      <c r="U1406">
        <f t="shared" si="265"/>
        <v>10</v>
      </c>
      <c r="V1406">
        <f t="shared" si="266"/>
        <v>1</v>
      </c>
      <c r="W1406">
        <f t="shared" si="267"/>
        <v>2</v>
      </c>
      <c r="X1406">
        <f t="shared" si="256"/>
        <v>207</v>
      </c>
      <c r="Y1406">
        <f t="shared" si="257"/>
        <v>201</v>
      </c>
      <c r="Z1406">
        <f t="shared" si="258"/>
        <v>0</v>
      </c>
      <c r="AA1406">
        <f t="shared" si="259"/>
        <v>5</v>
      </c>
      <c r="AB1406">
        <f t="shared" si="260"/>
        <v>205</v>
      </c>
      <c r="AC1406">
        <f t="shared" si="261"/>
        <v>20501</v>
      </c>
      <c r="AD1406">
        <f t="shared" si="262"/>
        <v>1</v>
      </c>
      <c r="AE1406">
        <f t="shared" si="263"/>
        <v>1</v>
      </c>
    </row>
    <row r="1407" spans="1:31" x14ac:dyDescent="0.2">
      <c r="A1407">
        <v>16</v>
      </c>
      <c r="B1407">
        <v>10</v>
      </c>
      <c r="C1407">
        <v>2</v>
      </c>
      <c r="D1407">
        <v>2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10</v>
      </c>
      <c r="K1407">
        <v>4</v>
      </c>
      <c r="L1407">
        <v>4</v>
      </c>
      <c r="M1407">
        <v>3</v>
      </c>
      <c r="N1407">
        <v>4</v>
      </c>
      <c r="O1407">
        <v>2</v>
      </c>
      <c r="P1407">
        <v>1</v>
      </c>
      <c r="T1407">
        <f t="shared" si="264"/>
        <v>16</v>
      </c>
      <c r="U1407">
        <f t="shared" si="265"/>
        <v>10</v>
      </c>
      <c r="V1407">
        <f t="shared" si="266"/>
        <v>2</v>
      </c>
      <c r="W1407">
        <f t="shared" si="267"/>
        <v>2</v>
      </c>
      <c r="X1407">
        <f t="shared" si="256"/>
        <v>210</v>
      </c>
      <c r="Y1407">
        <f t="shared" si="257"/>
        <v>204</v>
      </c>
      <c r="Z1407">
        <f t="shared" si="258"/>
        <v>0</v>
      </c>
      <c r="AA1407">
        <f t="shared" si="259"/>
        <v>4</v>
      </c>
      <c r="AB1407">
        <f t="shared" si="260"/>
        <v>203</v>
      </c>
      <c r="AC1407">
        <f t="shared" si="261"/>
        <v>20304</v>
      </c>
      <c r="AD1407">
        <f t="shared" si="262"/>
        <v>2</v>
      </c>
      <c r="AE1407">
        <f t="shared" si="263"/>
        <v>1</v>
      </c>
    </row>
    <row r="1408" spans="1:31" x14ac:dyDescent="0.2">
      <c r="A1408">
        <v>16</v>
      </c>
      <c r="B1408">
        <v>10</v>
      </c>
      <c r="C1408">
        <v>3</v>
      </c>
      <c r="D1408">
        <v>1</v>
      </c>
      <c r="E1408">
        <v>10</v>
      </c>
      <c r="F1408">
        <v>1</v>
      </c>
      <c r="G1408">
        <v>6</v>
      </c>
      <c r="H1408">
        <v>1</v>
      </c>
      <c r="I1408">
        <v>4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3</v>
      </c>
      <c r="P1408">
        <v>2</v>
      </c>
      <c r="T1408">
        <f t="shared" si="264"/>
        <v>16</v>
      </c>
      <c r="U1408">
        <f t="shared" si="265"/>
        <v>10</v>
      </c>
      <c r="V1408">
        <f t="shared" si="266"/>
        <v>3</v>
      </c>
      <c r="W1408">
        <f t="shared" si="267"/>
        <v>1</v>
      </c>
      <c r="X1408">
        <f t="shared" si="256"/>
        <v>110</v>
      </c>
      <c r="Y1408">
        <f t="shared" si="257"/>
        <v>101</v>
      </c>
      <c r="Z1408">
        <f t="shared" si="258"/>
        <v>6</v>
      </c>
      <c r="AA1408">
        <f t="shared" si="259"/>
        <v>6</v>
      </c>
      <c r="AB1408">
        <f t="shared" si="260"/>
        <v>101</v>
      </c>
      <c r="AC1408">
        <f t="shared" si="261"/>
        <v>10104</v>
      </c>
      <c r="AD1408">
        <f t="shared" si="262"/>
        <v>3</v>
      </c>
      <c r="AE1408">
        <f t="shared" si="263"/>
        <v>2</v>
      </c>
    </row>
    <row r="1409" spans="1:31" x14ac:dyDescent="0.2">
      <c r="A1409">
        <v>16</v>
      </c>
      <c r="B1409">
        <v>10</v>
      </c>
      <c r="C1409">
        <v>4</v>
      </c>
      <c r="D1409">
        <v>1</v>
      </c>
      <c r="E1409">
        <v>3</v>
      </c>
      <c r="F1409">
        <v>2</v>
      </c>
      <c r="G1409">
        <v>4</v>
      </c>
      <c r="H1409">
        <v>5</v>
      </c>
      <c r="I1409">
        <v>1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2</v>
      </c>
      <c r="P1409">
        <v>2</v>
      </c>
      <c r="T1409">
        <f t="shared" si="264"/>
        <v>16</v>
      </c>
      <c r="U1409">
        <f t="shared" si="265"/>
        <v>10</v>
      </c>
      <c r="V1409">
        <f t="shared" si="266"/>
        <v>4</v>
      </c>
      <c r="W1409">
        <f t="shared" si="267"/>
        <v>1</v>
      </c>
      <c r="X1409">
        <f t="shared" si="256"/>
        <v>103</v>
      </c>
      <c r="Y1409">
        <f t="shared" si="257"/>
        <v>102</v>
      </c>
      <c r="Z1409">
        <f t="shared" si="258"/>
        <v>4</v>
      </c>
      <c r="AA1409">
        <f t="shared" si="259"/>
        <v>6</v>
      </c>
      <c r="AB1409">
        <f t="shared" si="260"/>
        <v>105</v>
      </c>
      <c r="AC1409">
        <f t="shared" si="261"/>
        <v>10501</v>
      </c>
      <c r="AD1409">
        <f t="shared" si="262"/>
        <v>2</v>
      </c>
      <c r="AE1409">
        <f t="shared" si="263"/>
        <v>2</v>
      </c>
    </row>
    <row r="1410" spans="1:31" x14ac:dyDescent="0.2">
      <c r="A1410">
        <v>16</v>
      </c>
      <c r="B1410">
        <v>10</v>
      </c>
      <c r="C1410">
        <v>5</v>
      </c>
      <c r="D1410">
        <v>1</v>
      </c>
      <c r="E1410">
        <v>1</v>
      </c>
      <c r="F1410">
        <v>1</v>
      </c>
      <c r="G1410">
        <v>1</v>
      </c>
      <c r="H1410">
        <v>3</v>
      </c>
      <c r="I1410">
        <v>5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3</v>
      </c>
      <c r="P1410">
        <v>2</v>
      </c>
      <c r="T1410">
        <f t="shared" si="264"/>
        <v>16</v>
      </c>
      <c r="U1410">
        <f t="shared" si="265"/>
        <v>10</v>
      </c>
      <c r="V1410">
        <f t="shared" si="266"/>
        <v>5</v>
      </c>
      <c r="W1410">
        <f t="shared" si="267"/>
        <v>1</v>
      </c>
      <c r="X1410">
        <f t="shared" si="256"/>
        <v>101</v>
      </c>
      <c r="Y1410">
        <f t="shared" si="257"/>
        <v>101</v>
      </c>
      <c r="Z1410">
        <f t="shared" si="258"/>
        <v>1</v>
      </c>
      <c r="AA1410">
        <f t="shared" si="259"/>
        <v>6</v>
      </c>
      <c r="AB1410">
        <f t="shared" si="260"/>
        <v>103</v>
      </c>
      <c r="AC1410">
        <f t="shared" si="261"/>
        <v>10305</v>
      </c>
      <c r="AD1410">
        <f t="shared" si="262"/>
        <v>3</v>
      </c>
      <c r="AE1410">
        <f t="shared" si="263"/>
        <v>2</v>
      </c>
    </row>
    <row r="1411" spans="1:31" x14ac:dyDescent="0.2">
      <c r="A1411">
        <v>16</v>
      </c>
      <c r="B1411">
        <v>10</v>
      </c>
      <c r="C1411">
        <v>6</v>
      </c>
      <c r="D1411">
        <v>2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11</v>
      </c>
      <c r="K1411">
        <v>2</v>
      </c>
      <c r="L1411">
        <v>5</v>
      </c>
      <c r="M1411">
        <v>4</v>
      </c>
      <c r="N1411">
        <v>2</v>
      </c>
      <c r="O1411">
        <v>1</v>
      </c>
      <c r="P1411">
        <v>1</v>
      </c>
      <c r="T1411">
        <f t="shared" si="264"/>
        <v>16</v>
      </c>
      <c r="U1411">
        <f t="shared" si="265"/>
        <v>10</v>
      </c>
      <c r="V1411">
        <f t="shared" si="266"/>
        <v>6</v>
      </c>
      <c r="W1411">
        <f t="shared" si="267"/>
        <v>2</v>
      </c>
      <c r="X1411">
        <f t="shared" ref="X1411:X1474" si="268">IF($W1411&lt;2,100+E1411,200+J1411)</f>
        <v>211</v>
      </c>
      <c r="Y1411">
        <f t="shared" ref="Y1411:Y1474" si="269">IF($W1411&lt;2,100+F1411,200+K1411)</f>
        <v>202</v>
      </c>
      <c r="Z1411">
        <f t="shared" ref="Z1411:Z1474" si="270">IF($W1411&lt;2,G1411,0)</f>
        <v>0</v>
      </c>
      <c r="AA1411">
        <f t="shared" ref="AA1411:AA1474" si="271">IF($W1411&lt;2,6,L1411)</f>
        <v>5</v>
      </c>
      <c r="AB1411">
        <f t="shared" ref="AB1411:AB1474" si="272">W1411*100+H1411+M1411</f>
        <v>204</v>
      </c>
      <c r="AC1411">
        <f t="shared" ref="AC1411:AC1474" si="273">AB1411*100+I1411+N1411</f>
        <v>20402</v>
      </c>
      <c r="AD1411">
        <f t="shared" ref="AD1411:AD1474" si="274">O1411</f>
        <v>1</v>
      </c>
      <c r="AE1411">
        <f t="shared" ref="AE1411:AE1474" si="275">P1411</f>
        <v>1</v>
      </c>
    </row>
    <row r="1412" spans="1:31" x14ac:dyDescent="0.2">
      <c r="A1412">
        <v>16</v>
      </c>
      <c r="B1412">
        <v>11</v>
      </c>
      <c r="C1412">
        <v>1</v>
      </c>
      <c r="D1412">
        <v>1</v>
      </c>
      <c r="E1412">
        <v>12</v>
      </c>
      <c r="F1412">
        <v>2</v>
      </c>
      <c r="G1412">
        <v>6</v>
      </c>
      <c r="H1412">
        <v>3</v>
      </c>
      <c r="I1412">
        <v>5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1</v>
      </c>
      <c r="P1412">
        <v>1</v>
      </c>
      <c r="T1412">
        <f t="shared" si="264"/>
        <v>16</v>
      </c>
      <c r="U1412">
        <f t="shared" si="265"/>
        <v>11</v>
      </c>
      <c r="V1412">
        <f t="shared" si="266"/>
        <v>1</v>
      </c>
      <c r="W1412">
        <f t="shared" si="267"/>
        <v>1</v>
      </c>
      <c r="X1412">
        <f t="shared" si="268"/>
        <v>112</v>
      </c>
      <c r="Y1412">
        <f t="shared" si="269"/>
        <v>102</v>
      </c>
      <c r="Z1412">
        <f t="shared" si="270"/>
        <v>6</v>
      </c>
      <c r="AA1412">
        <f t="shared" si="271"/>
        <v>6</v>
      </c>
      <c r="AB1412">
        <f t="shared" si="272"/>
        <v>103</v>
      </c>
      <c r="AC1412">
        <f t="shared" si="273"/>
        <v>10305</v>
      </c>
      <c r="AD1412">
        <f t="shared" si="274"/>
        <v>1</v>
      </c>
      <c r="AE1412">
        <f t="shared" si="275"/>
        <v>1</v>
      </c>
    </row>
    <row r="1413" spans="1:31" x14ac:dyDescent="0.2">
      <c r="A1413">
        <v>16</v>
      </c>
      <c r="B1413">
        <v>11</v>
      </c>
      <c r="C1413">
        <v>2</v>
      </c>
      <c r="D1413">
        <v>2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1</v>
      </c>
      <c r="K1413">
        <v>4</v>
      </c>
      <c r="L1413">
        <v>1</v>
      </c>
      <c r="M1413">
        <v>3</v>
      </c>
      <c r="N1413">
        <v>3</v>
      </c>
      <c r="O1413">
        <v>3</v>
      </c>
      <c r="P1413">
        <v>2</v>
      </c>
      <c r="T1413">
        <f t="shared" si="264"/>
        <v>16</v>
      </c>
      <c r="U1413">
        <f t="shared" si="265"/>
        <v>11</v>
      </c>
      <c r="V1413">
        <f t="shared" si="266"/>
        <v>2</v>
      </c>
      <c r="W1413">
        <f t="shared" si="267"/>
        <v>2</v>
      </c>
      <c r="X1413">
        <f t="shared" si="268"/>
        <v>201</v>
      </c>
      <c r="Y1413">
        <f t="shared" si="269"/>
        <v>204</v>
      </c>
      <c r="Z1413">
        <f t="shared" si="270"/>
        <v>0</v>
      </c>
      <c r="AA1413">
        <f t="shared" si="271"/>
        <v>1</v>
      </c>
      <c r="AB1413">
        <f t="shared" si="272"/>
        <v>203</v>
      </c>
      <c r="AC1413">
        <f t="shared" si="273"/>
        <v>20303</v>
      </c>
      <c r="AD1413">
        <f t="shared" si="274"/>
        <v>3</v>
      </c>
      <c r="AE1413">
        <f t="shared" si="275"/>
        <v>2</v>
      </c>
    </row>
    <row r="1414" spans="1:31" x14ac:dyDescent="0.2">
      <c r="A1414">
        <v>16</v>
      </c>
      <c r="B1414">
        <v>11</v>
      </c>
      <c r="C1414">
        <v>3</v>
      </c>
      <c r="D1414">
        <v>1</v>
      </c>
      <c r="E1414">
        <v>11</v>
      </c>
      <c r="F1414">
        <v>3</v>
      </c>
      <c r="G1414">
        <v>1</v>
      </c>
      <c r="H1414">
        <v>2</v>
      </c>
      <c r="I1414">
        <v>1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1</v>
      </c>
      <c r="P1414">
        <v>1</v>
      </c>
      <c r="T1414">
        <f t="shared" si="264"/>
        <v>16</v>
      </c>
      <c r="U1414">
        <f t="shared" si="265"/>
        <v>11</v>
      </c>
      <c r="V1414">
        <f t="shared" si="266"/>
        <v>3</v>
      </c>
      <c r="W1414">
        <f t="shared" si="267"/>
        <v>1</v>
      </c>
      <c r="X1414">
        <f t="shared" si="268"/>
        <v>111</v>
      </c>
      <c r="Y1414">
        <f t="shared" si="269"/>
        <v>103</v>
      </c>
      <c r="Z1414">
        <f t="shared" si="270"/>
        <v>1</v>
      </c>
      <c r="AA1414">
        <f t="shared" si="271"/>
        <v>6</v>
      </c>
      <c r="AB1414">
        <f t="shared" si="272"/>
        <v>102</v>
      </c>
      <c r="AC1414">
        <f t="shared" si="273"/>
        <v>10201</v>
      </c>
      <c r="AD1414">
        <f t="shared" si="274"/>
        <v>1</v>
      </c>
      <c r="AE1414">
        <f t="shared" si="275"/>
        <v>1</v>
      </c>
    </row>
    <row r="1415" spans="1:31" x14ac:dyDescent="0.2">
      <c r="A1415">
        <v>16</v>
      </c>
      <c r="B1415">
        <v>11</v>
      </c>
      <c r="C1415">
        <v>4</v>
      </c>
      <c r="D1415">
        <v>1</v>
      </c>
      <c r="E1415">
        <v>9</v>
      </c>
      <c r="F1415">
        <v>1</v>
      </c>
      <c r="G1415">
        <v>3</v>
      </c>
      <c r="H1415">
        <v>1</v>
      </c>
      <c r="I1415">
        <v>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3</v>
      </c>
      <c r="P1415">
        <v>1</v>
      </c>
      <c r="T1415">
        <f t="shared" si="264"/>
        <v>16</v>
      </c>
      <c r="U1415">
        <f t="shared" si="265"/>
        <v>11</v>
      </c>
      <c r="V1415">
        <f t="shared" si="266"/>
        <v>4</v>
      </c>
      <c r="W1415">
        <f t="shared" si="267"/>
        <v>1</v>
      </c>
      <c r="X1415">
        <f t="shared" si="268"/>
        <v>109</v>
      </c>
      <c r="Y1415">
        <f t="shared" si="269"/>
        <v>101</v>
      </c>
      <c r="Z1415">
        <f t="shared" si="270"/>
        <v>3</v>
      </c>
      <c r="AA1415">
        <f t="shared" si="271"/>
        <v>6</v>
      </c>
      <c r="AB1415">
        <f t="shared" si="272"/>
        <v>101</v>
      </c>
      <c r="AC1415">
        <f t="shared" si="273"/>
        <v>10103</v>
      </c>
      <c r="AD1415">
        <f t="shared" si="274"/>
        <v>3</v>
      </c>
      <c r="AE1415">
        <f t="shared" si="275"/>
        <v>1</v>
      </c>
    </row>
    <row r="1416" spans="1:31" x14ac:dyDescent="0.2">
      <c r="A1416">
        <v>16</v>
      </c>
      <c r="B1416">
        <v>11</v>
      </c>
      <c r="C1416">
        <v>5</v>
      </c>
      <c r="D1416">
        <v>2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4</v>
      </c>
      <c r="K1416">
        <v>1</v>
      </c>
      <c r="L1416">
        <v>3</v>
      </c>
      <c r="M1416">
        <v>6</v>
      </c>
      <c r="N1416">
        <v>2</v>
      </c>
      <c r="O1416">
        <v>2</v>
      </c>
      <c r="P1416">
        <v>2</v>
      </c>
      <c r="T1416">
        <f t="shared" si="264"/>
        <v>16</v>
      </c>
      <c r="U1416">
        <f t="shared" si="265"/>
        <v>11</v>
      </c>
      <c r="V1416">
        <f t="shared" si="266"/>
        <v>5</v>
      </c>
      <c r="W1416">
        <f t="shared" si="267"/>
        <v>2</v>
      </c>
      <c r="X1416">
        <f t="shared" si="268"/>
        <v>204</v>
      </c>
      <c r="Y1416">
        <f t="shared" si="269"/>
        <v>201</v>
      </c>
      <c r="Z1416">
        <f t="shared" si="270"/>
        <v>0</v>
      </c>
      <c r="AA1416">
        <f t="shared" si="271"/>
        <v>3</v>
      </c>
      <c r="AB1416">
        <f t="shared" si="272"/>
        <v>206</v>
      </c>
      <c r="AC1416">
        <f t="shared" si="273"/>
        <v>20602</v>
      </c>
      <c r="AD1416">
        <f t="shared" si="274"/>
        <v>2</v>
      </c>
      <c r="AE1416">
        <f t="shared" si="275"/>
        <v>2</v>
      </c>
    </row>
    <row r="1417" spans="1:31" x14ac:dyDescent="0.2">
      <c r="A1417">
        <v>16</v>
      </c>
      <c r="B1417">
        <v>11</v>
      </c>
      <c r="C1417">
        <v>6</v>
      </c>
      <c r="D1417">
        <v>2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5</v>
      </c>
      <c r="K1417">
        <v>4</v>
      </c>
      <c r="L1417">
        <v>1</v>
      </c>
      <c r="M1417">
        <v>2</v>
      </c>
      <c r="N1417">
        <v>2</v>
      </c>
      <c r="O1417">
        <v>2</v>
      </c>
      <c r="P1417">
        <v>1</v>
      </c>
      <c r="T1417">
        <f t="shared" si="264"/>
        <v>16</v>
      </c>
      <c r="U1417">
        <f t="shared" si="265"/>
        <v>11</v>
      </c>
      <c r="V1417">
        <f t="shared" si="266"/>
        <v>6</v>
      </c>
      <c r="W1417">
        <f t="shared" si="267"/>
        <v>2</v>
      </c>
      <c r="X1417">
        <f t="shared" si="268"/>
        <v>205</v>
      </c>
      <c r="Y1417">
        <f t="shared" si="269"/>
        <v>204</v>
      </c>
      <c r="Z1417">
        <f t="shared" si="270"/>
        <v>0</v>
      </c>
      <c r="AA1417">
        <f t="shared" si="271"/>
        <v>1</v>
      </c>
      <c r="AB1417">
        <f t="shared" si="272"/>
        <v>202</v>
      </c>
      <c r="AC1417">
        <f t="shared" si="273"/>
        <v>20202</v>
      </c>
      <c r="AD1417">
        <f t="shared" si="274"/>
        <v>2</v>
      </c>
      <c r="AE1417">
        <f t="shared" si="275"/>
        <v>1</v>
      </c>
    </row>
    <row r="1418" spans="1:31" x14ac:dyDescent="0.2">
      <c r="A1418">
        <v>16</v>
      </c>
      <c r="B1418">
        <v>12</v>
      </c>
      <c r="C1418">
        <v>1</v>
      </c>
      <c r="D1418">
        <v>2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2</v>
      </c>
      <c r="K1418">
        <v>2</v>
      </c>
      <c r="L1418">
        <v>4</v>
      </c>
      <c r="M1418">
        <v>1</v>
      </c>
      <c r="N1418">
        <v>3</v>
      </c>
      <c r="O1418">
        <v>2</v>
      </c>
      <c r="P1418">
        <v>2</v>
      </c>
      <c r="T1418">
        <f t="shared" si="264"/>
        <v>16</v>
      </c>
      <c r="U1418">
        <f t="shared" si="265"/>
        <v>12</v>
      </c>
      <c r="V1418">
        <f t="shared" si="266"/>
        <v>1</v>
      </c>
      <c r="W1418">
        <f t="shared" si="267"/>
        <v>2</v>
      </c>
      <c r="X1418">
        <f t="shared" si="268"/>
        <v>202</v>
      </c>
      <c r="Y1418">
        <f t="shared" si="269"/>
        <v>202</v>
      </c>
      <c r="Z1418">
        <f t="shared" si="270"/>
        <v>0</v>
      </c>
      <c r="AA1418">
        <f t="shared" si="271"/>
        <v>4</v>
      </c>
      <c r="AB1418">
        <f t="shared" si="272"/>
        <v>201</v>
      </c>
      <c r="AC1418">
        <f t="shared" si="273"/>
        <v>20103</v>
      </c>
      <c r="AD1418">
        <f t="shared" si="274"/>
        <v>2</v>
      </c>
      <c r="AE1418">
        <f t="shared" si="275"/>
        <v>2</v>
      </c>
    </row>
    <row r="1419" spans="1:31" x14ac:dyDescent="0.2">
      <c r="A1419">
        <v>16</v>
      </c>
      <c r="B1419">
        <v>12</v>
      </c>
      <c r="C1419">
        <v>2</v>
      </c>
      <c r="D1419">
        <v>1</v>
      </c>
      <c r="E1419">
        <v>11</v>
      </c>
      <c r="F1419">
        <v>1</v>
      </c>
      <c r="G1419">
        <v>4</v>
      </c>
      <c r="H1419">
        <v>1</v>
      </c>
      <c r="I1419">
        <v>4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1</v>
      </c>
      <c r="P1419">
        <v>2</v>
      </c>
      <c r="T1419">
        <f t="shared" si="264"/>
        <v>16</v>
      </c>
      <c r="U1419">
        <f t="shared" si="265"/>
        <v>12</v>
      </c>
      <c r="V1419">
        <f t="shared" si="266"/>
        <v>2</v>
      </c>
      <c r="W1419">
        <f t="shared" si="267"/>
        <v>1</v>
      </c>
      <c r="X1419">
        <f t="shared" si="268"/>
        <v>111</v>
      </c>
      <c r="Y1419">
        <f t="shared" si="269"/>
        <v>101</v>
      </c>
      <c r="Z1419">
        <f t="shared" si="270"/>
        <v>4</v>
      </c>
      <c r="AA1419">
        <f t="shared" si="271"/>
        <v>6</v>
      </c>
      <c r="AB1419">
        <f t="shared" si="272"/>
        <v>101</v>
      </c>
      <c r="AC1419">
        <f t="shared" si="273"/>
        <v>10104</v>
      </c>
      <c r="AD1419">
        <f t="shared" si="274"/>
        <v>1</v>
      </c>
      <c r="AE1419">
        <f t="shared" si="275"/>
        <v>2</v>
      </c>
    </row>
    <row r="1420" spans="1:31" x14ac:dyDescent="0.2">
      <c r="A1420">
        <v>16</v>
      </c>
      <c r="B1420">
        <v>12</v>
      </c>
      <c r="C1420">
        <v>3</v>
      </c>
      <c r="D1420">
        <v>2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4</v>
      </c>
      <c r="K1420">
        <v>3</v>
      </c>
      <c r="L1420">
        <v>2</v>
      </c>
      <c r="M1420">
        <v>2</v>
      </c>
      <c r="N1420">
        <v>4</v>
      </c>
      <c r="O1420">
        <v>3</v>
      </c>
      <c r="P1420">
        <v>2</v>
      </c>
      <c r="T1420">
        <f t="shared" si="264"/>
        <v>16</v>
      </c>
      <c r="U1420">
        <f t="shared" si="265"/>
        <v>12</v>
      </c>
      <c r="V1420">
        <f t="shared" si="266"/>
        <v>3</v>
      </c>
      <c r="W1420">
        <f t="shared" si="267"/>
        <v>2</v>
      </c>
      <c r="X1420">
        <f t="shared" si="268"/>
        <v>204</v>
      </c>
      <c r="Y1420">
        <f t="shared" si="269"/>
        <v>203</v>
      </c>
      <c r="Z1420">
        <f t="shared" si="270"/>
        <v>0</v>
      </c>
      <c r="AA1420">
        <f t="shared" si="271"/>
        <v>2</v>
      </c>
      <c r="AB1420">
        <f t="shared" si="272"/>
        <v>202</v>
      </c>
      <c r="AC1420">
        <f t="shared" si="273"/>
        <v>20204</v>
      </c>
      <c r="AD1420">
        <f t="shared" si="274"/>
        <v>3</v>
      </c>
      <c r="AE1420">
        <f t="shared" si="275"/>
        <v>2</v>
      </c>
    </row>
    <row r="1421" spans="1:31" x14ac:dyDescent="0.2">
      <c r="A1421">
        <v>16</v>
      </c>
      <c r="B1421">
        <v>12</v>
      </c>
      <c r="C1421">
        <v>4</v>
      </c>
      <c r="D1421">
        <v>2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6</v>
      </c>
      <c r="K1421">
        <v>1</v>
      </c>
      <c r="L1421">
        <v>2</v>
      </c>
      <c r="M1421">
        <v>7</v>
      </c>
      <c r="N1421">
        <v>1</v>
      </c>
      <c r="O1421">
        <v>3</v>
      </c>
      <c r="P1421">
        <v>1</v>
      </c>
      <c r="T1421">
        <f t="shared" si="264"/>
        <v>16</v>
      </c>
      <c r="U1421">
        <f t="shared" si="265"/>
        <v>12</v>
      </c>
      <c r="V1421">
        <f t="shared" si="266"/>
        <v>4</v>
      </c>
      <c r="W1421">
        <f t="shared" si="267"/>
        <v>2</v>
      </c>
      <c r="X1421">
        <f t="shared" si="268"/>
        <v>206</v>
      </c>
      <c r="Y1421">
        <f t="shared" si="269"/>
        <v>201</v>
      </c>
      <c r="Z1421">
        <f t="shared" si="270"/>
        <v>0</v>
      </c>
      <c r="AA1421">
        <f t="shared" si="271"/>
        <v>2</v>
      </c>
      <c r="AB1421">
        <f t="shared" si="272"/>
        <v>207</v>
      </c>
      <c r="AC1421">
        <f t="shared" si="273"/>
        <v>20701</v>
      </c>
      <c r="AD1421">
        <f t="shared" si="274"/>
        <v>3</v>
      </c>
      <c r="AE1421">
        <f t="shared" si="275"/>
        <v>1</v>
      </c>
    </row>
    <row r="1422" spans="1:31" x14ac:dyDescent="0.2">
      <c r="A1422">
        <v>16</v>
      </c>
      <c r="B1422">
        <v>12</v>
      </c>
      <c r="C1422">
        <v>5</v>
      </c>
      <c r="D1422">
        <v>1</v>
      </c>
      <c r="E1422">
        <v>12</v>
      </c>
      <c r="F1422">
        <v>5</v>
      </c>
      <c r="G1422">
        <v>2</v>
      </c>
      <c r="H1422">
        <v>4</v>
      </c>
      <c r="I1422">
        <v>2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1</v>
      </c>
      <c r="P1422">
        <v>1</v>
      </c>
      <c r="T1422">
        <f t="shared" si="264"/>
        <v>16</v>
      </c>
      <c r="U1422">
        <f t="shared" si="265"/>
        <v>12</v>
      </c>
      <c r="V1422">
        <f t="shared" si="266"/>
        <v>5</v>
      </c>
      <c r="W1422">
        <f t="shared" si="267"/>
        <v>1</v>
      </c>
      <c r="X1422">
        <f t="shared" si="268"/>
        <v>112</v>
      </c>
      <c r="Y1422">
        <f t="shared" si="269"/>
        <v>105</v>
      </c>
      <c r="Z1422">
        <f t="shared" si="270"/>
        <v>2</v>
      </c>
      <c r="AA1422">
        <f t="shared" si="271"/>
        <v>6</v>
      </c>
      <c r="AB1422">
        <f t="shared" si="272"/>
        <v>104</v>
      </c>
      <c r="AC1422">
        <f t="shared" si="273"/>
        <v>10402</v>
      </c>
      <c r="AD1422">
        <f t="shared" si="274"/>
        <v>1</v>
      </c>
      <c r="AE1422">
        <f t="shared" si="275"/>
        <v>1</v>
      </c>
    </row>
    <row r="1423" spans="1:31" x14ac:dyDescent="0.2">
      <c r="A1423">
        <v>16</v>
      </c>
      <c r="B1423">
        <v>12</v>
      </c>
      <c r="C1423">
        <v>6</v>
      </c>
      <c r="D1423">
        <v>1</v>
      </c>
      <c r="E1423">
        <v>3</v>
      </c>
      <c r="F1423">
        <v>4</v>
      </c>
      <c r="G1423">
        <v>5</v>
      </c>
      <c r="H1423">
        <v>5</v>
      </c>
      <c r="I1423">
        <v>5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2</v>
      </c>
      <c r="P1423">
        <v>1</v>
      </c>
      <c r="T1423">
        <f t="shared" si="264"/>
        <v>16</v>
      </c>
      <c r="U1423">
        <f t="shared" si="265"/>
        <v>12</v>
      </c>
      <c r="V1423">
        <f t="shared" si="266"/>
        <v>6</v>
      </c>
      <c r="W1423">
        <f t="shared" si="267"/>
        <v>1</v>
      </c>
      <c r="X1423">
        <f t="shared" si="268"/>
        <v>103</v>
      </c>
      <c r="Y1423">
        <f t="shared" si="269"/>
        <v>104</v>
      </c>
      <c r="Z1423">
        <f t="shared" si="270"/>
        <v>5</v>
      </c>
      <c r="AA1423">
        <f t="shared" si="271"/>
        <v>6</v>
      </c>
      <c r="AB1423">
        <f t="shared" si="272"/>
        <v>105</v>
      </c>
      <c r="AC1423">
        <f t="shared" si="273"/>
        <v>10505</v>
      </c>
      <c r="AD1423">
        <f t="shared" si="274"/>
        <v>2</v>
      </c>
      <c r="AE1423">
        <f t="shared" si="275"/>
        <v>1</v>
      </c>
    </row>
    <row r="1424" spans="1:31" x14ac:dyDescent="0.2">
      <c r="A1424">
        <v>16</v>
      </c>
      <c r="B1424">
        <v>13</v>
      </c>
      <c r="C1424">
        <v>1</v>
      </c>
      <c r="D1424">
        <v>1</v>
      </c>
      <c r="E1424">
        <v>2</v>
      </c>
      <c r="F1424">
        <v>5</v>
      </c>
      <c r="G1424">
        <v>1</v>
      </c>
      <c r="H1424">
        <v>3</v>
      </c>
      <c r="I1424">
        <v>2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3</v>
      </c>
      <c r="P1424">
        <v>2</v>
      </c>
      <c r="T1424">
        <f t="shared" si="264"/>
        <v>16</v>
      </c>
      <c r="U1424">
        <f t="shared" si="265"/>
        <v>13</v>
      </c>
      <c r="V1424">
        <f t="shared" si="266"/>
        <v>1</v>
      </c>
      <c r="W1424">
        <f t="shared" si="267"/>
        <v>1</v>
      </c>
      <c r="X1424">
        <f t="shared" si="268"/>
        <v>102</v>
      </c>
      <c r="Y1424">
        <f t="shared" si="269"/>
        <v>105</v>
      </c>
      <c r="Z1424">
        <f t="shared" si="270"/>
        <v>1</v>
      </c>
      <c r="AA1424">
        <f t="shared" si="271"/>
        <v>6</v>
      </c>
      <c r="AB1424">
        <f t="shared" si="272"/>
        <v>103</v>
      </c>
      <c r="AC1424">
        <f t="shared" si="273"/>
        <v>10302</v>
      </c>
      <c r="AD1424">
        <f t="shared" si="274"/>
        <v>3</v>
      </c>
      <c r="AE1424">
        <f t="shared" si="275"/>
        <v>2</v>
      </c>
    </row>
    <row r="1425" spans="1:31" x14ac:dyDescent="0.2">
      <c r="A1425">
        <v>16</v>
      </c>
      <c r="B1425">
        <v>13</v>
      </c>
      <c r="C1425">
        <v>2</v>
      </c>
      <c r="D1425">
        <v>2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8</v>
      </c>
      <c r="K1425">
        <v>1</v>
      </c>
      <c r="L1425">
        <v>5</v>
      </c>
      <c r="M1425">
        <v>5</v>
      </c>
      <c r="N1425">
        <v>5</v>
      </c>
      <c r="O1425">
        <v>2</v>
      </c>
      <c r="P1425">
        <v>1</v>
      </c>
      <c r="T1425">
        <f t="shared" si="264"/>
        <v>16</v>
      </c>
      <c r="U1425">
        <f t="shared" si="265"/>
        <v>13</v>
      </c>
      <c r="V1425">
        <f t="shared" si="266"/>
        <v>2</v>
      </c>
      <c r="W1425">
        <f t="shared" si="267"/>
        <v>2</v>
      </c>
      <c r="X1425">
        <f t="shared" si="268"/>
        <v>208</v>
      </c>
      <c r="Y1425">
        <f t="shared" si="269"/>
        <v>201</v>
      </c>
      <c r="Z1425">
        <f t="shared" si="270"/>
        <v>0</v>
      </c>
      <c r="AA1425">
        <f t="shared" si="271"/>
        <v>5</v>
      </c>
      <c r="AB1425">
        <f t="shared" si="272"/>
        <v>205</v>
      </c>
      <c r="AC1425">
        <f t="shared" si="273"/>
        <v>20505</v>
      </c>
      <c r="AD1425">
        <f t="shared" si="274"/>
        <v>2</v>
      </c>
      <c r="AE1425">
        <f t="shared" si="275"/>
        <v>1</v>
      </c>
    </row>
    <row r="1426" spans="1:31" x14ac:dyDescent="0.2">
      <c r="A1426">
        <v>16</v>
      </c>
      <c r="B1426">
        <v>13</v>
      </c>
      <c r="C1426">
        <v>3</v>
      </c>
      <c r="D1426">
        <v>1</v>
      </c>
      <c r="E1426">
        <v>8</v>
      </c>
      <c r="F1426">
        <v>3</v>
      </c>
      <c r="G1426">
        <v>3</v>
      </c>
      <c r="H1426">
        <v>4</v>
      </c>
      <c r="I1426">
        <v>3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1</v>
      </c>
      <c r="P1426">
        <v>2</v>
      </c>
      <c r="T1426">
        <f t="shared" si="264"/>
        <v>16</v>
      </c>
      <c r="U1426">
        <f t="shared" si="265"/>
        <v>13</v>
      </c>
      <c r="V1426">
        <f t="shared" si="266"/>
        <v>3</v>
      </c>
      <c r="W1426">
        <f t="shared" si="267"/>
        <v>1</v>
      </c>
      <c r="X1426">
        <f t="shared" si="268"/>
        <v>108</v>
      </c>
      <c r="Y1426">
        <f t="shared" si="269"/>
        <v>103</v>
      </c>
      <c r="Z1426">
        <f t="shared" si="270"/>
        <v>3</v>
      </c>
      <c r="AA1426">
        <f t="shared" si="271"/>
        <v>6</v>
      </c>
      <c r="AB1426">
        <f t="shared" si="272"/>
        <v>104</v>
      </c>
      <c r="AC1426">
        <f t="shared" si="273"/>
        <v>10403</v>
      </c>
      <c r="AD1426">
        <f t="shared" si="274"/>
        <v>1</v>
      </c>
      <c r="AE1426">
        <f t="shared" si="275"/>
        <v>2</v>
      </c>
    </row>
    <row r="1427" spans="1:31" x14ac:dyDescent="0.2">
      <c r="A1427">
        <v>16</v>
      </c>
      <c r="B1427">
        <v>13</v>
      </c>
      <c r="C1427">
        <v>4</v>
      </c>
      <c r="D1427">
        <v>1</v>
      </c>
      <c r="E1427">
        <v>7</v>
      </c>
      <c r="F1427">
        <v>3</v>
      </c>
      <c r="G1427">
        <v>4</v>
      </c>
      <c r="H1427">
        <v>2</v>
      </c>
      <c r="I1427">
        <v>1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2</v>
      </c>
      <c r="P1427">
        <v>1</v>
      </c>
      <c r="T1427">
        <f t="shared" si="264"/>
        <v>16</v>
      </c>
      <c r="U1427">
        <f t="shared" si="265"/>
        <v>13</v>
      </c>
      <c r="V1427">
        <f t="shared" si="266"/>
        <v>4</v>
      </c>
      <c r="W1427">
        <f t="shared" si="267"/>
        <v>1</v>
      </c>
      <c r="X1427">
        <f t="shared" si="268"/>
        <v>107</v>
      </c>
      <c r="Y1427">
        <f t="shared" si="269"/>
        <v>103</v>
      </c>
      <c r="Z1427">
        <f t="shared" si="270"/>
        <v>4</v>
      </c>
      <c r="AA1427">
        <f t="shared" si="271"/>
        <v>6</v>
      </c>
      <c r="AB1427">
        <f t="shared" si="272"/>
        <v>102</v>
      </c>
      <c r="AC1427">
        <f t="shared" si="273"/>
        <v>10201</v>
      </c>
      <c r="AD1427">
        <f t="shared" si="274"/>
        <v>2</v>
      </c>
      <c r="AE1427">
        <f t="shared" si="275"/>
        <v>1</v>
      </c>
    </row>
    <row r="1428" spans="1:31" x14ac:dyDescent="0.2">
      <c r="A1428">
        <v>16</v>
      </c>
      <c r="B1428">
        <v>13</v>
      </c>
      <c r="C1428">
        <v>5</v>
      </c>
      <c r="D1428">
        <v>2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3</v>
      </c>
      <c r="K1428">
        <v>1</v>
      </c>
      <c r="L1428">
        <v>4</v>
      </c>
      <c r="M1428">
        <v>3</v>
      </c>
      <c r="N1428">
        <v>3</v>
      </c>
      <c r="O1428">
        <v>1</v>
      </c>
      <c r="P1428">
        <v>2</v>
      </c>
      <c r="T1428">
        <f t="shared" si="264"/>
        <v>16</v>
      </c>
      <c r="U1428">
        <f t="shared" si="265"/>
        <v>13</v>
      </c>
      <c r="V1428">
        <f t="shared" si="266"/>
        <v>5</v>
      </c>
      <c r="W1428">
        <f t="shared" si="267"/>
        <v>2</v>
      </c>
      <c r="X1428">
        <f t="shared" si="268"/>
        <v>203</v>
      </c>
      <c r="Y1428">
        <f t="shared" si="269"/>
        <v>201</v>
      </c>
      <c r="Z1428">
        <f t="shared" si="270"/>
        <v>0</v>
      </c>
      <c r="AA1428">
        <f t="shared" si="271"/>
        <v>4</v>
      </c>
      <c r="AB1428">
        <f t="shared" si="272"/>
        <v>203</v>
      </c>
      <c r="AC1428">
        <f t="shared" si="273"/>
        <v>20303</v>
      </c>
      <c r="AD1428">
        <f t="shared" si="274"/>
        <v>1</v>
      </c>
      <c r="AE1428">
        <f t="shared" si="275"/>
        <v>2</v>
      </c>
    </row>
    <row r="1429" spans="1:31" x14ac:dyDescent="0.2">
      <c r="A1429">
        <v>16</v>
      </c>
      <c r="B1429">
        <v>13</v>
      </c>
      <c r="C1429">
        <v>6</v>
      </c>
      <c r="D1429">
        <v>2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5</v>
      </c>
      <c r="K1429">
        <v>4</v>
      </c>
      <c r="L1429">
        <v>1</v>
      </c>
      <c r="M1429">
        <v>6</v>
      </c>
      <c r="N1429">
        <v>2</v>
      </c>
      <c r="O1429">
        <v>3</v>
      </c>
      <c r="P1429">
        <v>1</v>
      </c>
      <c r="T1429">
        <f t="shared" si="264"/>
        <v>16</v>
      </c>
      <c r="U1429">
        <f t="shared" si="265"/>
        <v>13</v>
      </c>
      <c r="V1429">
        <f t="shared" si="266"/>
        <v>6</v>
      </c>
      <c r="W1429">
        <f t="shared" si="267"/>
        <v>2</v>
      </c>
      <c r="X1429">
        <f t="shared" si="268"/>
        <v>205</v>
      </c>
      <c r="Y1429">
        <f t="shared" si="269"/>
        <v>204</v>
      </c>
      <c r="Z1429">
        <f t="shared" si="270"/>
        <v>0</v>
      </c>
      <c r="AA1429">
        <f t="shared" si="271"/>
        <v>1</v>
      </c>
      <c r="AB1429">
        <f t="shared" si="272"/>
        <v>206</v>
      </c>
      <c r="AC1429">
        <f t="shared" si="273"/>
        <v>20602</v>
      </c>
      <c r="AD1429">
        <f t="shared" si="274"/>
        <v>3</v>
      </c>
      <c r="AE1429">
        <f t="shared" si="275"/>
        <v>1</v>
      </c>
    </row>
    <row r="1430" spans="1:31" x14ac:dyDescent="0.2">
      <c r="A1430">
        <v>16</v>
      </c>
      <c r="B1430">
        <v>14</v>
      </c>
      <c r="C1430">
        <v>1</v>
      </c>
      <c r="D1430">
        <v>1</v>
      </c>
      <c r="E1430">
        <v>4</v>
      </c>
      <c r="F1430">
        <v>2</v>
      </c>
      <c r="G1430">
        <v>3</v>
      </c>
      <c r="H1430">
        <v>4</v>
      </c>
      <c r="I1430">
        <v>1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1</v>
      </c>
      <c r="P1430">
        <v>2</v>
      </c>
      <c r="T1430">
        <f t="shared" si="264"/>
        <v>16</v>
      </c>
      <c r="U1430">
        <f t="shared" si="265"/>
        <v>14</v>
      </c>
      <c r="V1430">
        <f t="shared" si="266"/>
        <v>1</v>
      </c>
      <c r="W1430">
        <f t="shared" si="267"/>
        <v>1</v>
      </c>
      <c r="X1430">
        <f t="shared" si="268"/>
        <v>104</v>
      </c>
      <c r="Y1430">
        <f t="shared" si="269"/>
        <v>102</v>
      </c>
      <c r="Z1430">
        <f t="shared" si="270"/>
        <v>3</v>
      </c>
      <c r="AA1430">
        <f t="shared" si="271"/>
        <v>6</v>
      </c>
      <c r="AB1430">
        <f t="shared" si="272"/>
        <v>104</v>
      </c>
      <c r="AC1430">
        <f t="shared" si="273"/>
        <v>10401</v>
      </c>
      <c r="AD1430">
        <f t="shared" si="274"/>
        <v>1</v>
      </c>
      <c r="AE1430">
        <f t="shared" si="275"/>
        <v>2</v>
      </c>
    </row>
    <row r="1431" spans="1:31" x14ac:dyDescent="0.2">
      <c r="A1431">
        <v>16</v>
      </c>
      <c r="B1431">
        <v>14</v>
      </c>
      <c r="C1431">
        <v>2</v>
      </c>
      <c r="D1431">
        <v>1</v>
      </c>
      <c r="E1431">
        <v>14</v>
      </c>
      <c r="F1431">
        <v>4</v>
      </c>
      <c r="G1431">
        <v>5</v>
      </c>
      <c r="H1431">
        <v>2</v>
      </c>
      <c r="I1431">
        <v>4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3</v>
      </c>
      <c r="P1431">
        <v>2</v>
      </c>
      <c r="T1431">
        <f t="shared" si="264"/>
        <v>16</v>
      </c>
      <c r="U1431">
        <f t="shared" si="265"/>
        <v>14</v>
      </c>
      <c r="V1431">
        <f t="shared" si="266"/>
        <v>2</v>
      </c>
      <c r="W1431">
        <f t="shared" si="267"/>
        <v>1</v>
      </c>
      <c r="X1431">
        <f t="shared" si="268"/>
        <v>114</v>
      </c>
      <c r="Y1431">
        <f t="shared" si="269"/>
        <v>104</v>
      </c>
      <c r="Z1431">
        <f t="shared" si="270"/>
        <v>5</v>
      </c>
      <c r="AA1431">
        <f t="shared" si="271"/>
        <v>6</v>
      </c>
      <c r="AB1431">
        <f t="shared" si="272"/>
        <v>102</v>
      </c>
      <c r="AC1431">
        <f t="shared" si="273"/>
        <v>10204</v>
      </c>
      <c r="AD1431">
        <f t="shared" si="274"/>
        <v>3</v>
      </c>
      <c r="AE1431">
        <f t="shared" si="275"/>
        <v>2</v>
      </c>
    </row>
    <row r="1432" spans="1:31" x14ac:dyDescent="0.2">
      <c r="A1432">
        <v>16</v>
      </c>
      <c r="B1432">
        <v>14</v>
      </c>
      <c r="C1432">
        <v>3</v>
      </c>
      <c r="D1432">
        <v>2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11</v>
      </c>
      <c r="K1432">
        <v>2</v>
      </c>
      <c r="L1432">
        <v>3</v>
      </c>
      <c r="M1432">
        <v>1</v>
      </c>
      <c r="N1432">
        <v>1</v>
      </c>
      <c r="O1432">
        <v>3</v>
      </c>
      <c r="P1432">
        <v>1</v>
      </c>
      <c r="T1432">
        <f t="shared" si="264"/>
        <v>16</v>
      </c>
      <c r="U1432">
        <f t="shared" si="265"/>
        <v>14</v>
      </c>
      <c r="V1432">
        <f t="shared" si="266"/>
        <v>3</v>
      </c>
      <c r="W1432">
        <f t="shared" si="267"/>
        <v>2</v>
      </c>
      <c r="X1432">
        <f t="shared" si="268"/>
        <v>211</v>
      </c>
      <c r="Y1432">
        <f t="shared" si="269"/>
        <v>202</v>
      </c>
      <c r="Z1432">
        <f t="shared" si="270"/>
        <v>0</v>
      </c>
      <c r="AA1432">
        <f t="shared" si="271"/>
        <v>3</v>
      </c>
      <c r="AB1432">
        <f t="shared" si="272"/>
        <v>201</v>
      </c>
      <c r="AC1432">
        <f t="shared" si="273"/>
        <v>20101</v>
      </c>
      <c r="AD1432">
        <f t="shared" si="274"/>
        <v>3</v>
      </c>
      <c r="AE1432">
        <f t="shared" si="275"/>
        <v>1</v>
      </c>
    </row>
    <row r="1433" spans="1:31" x14ac:dyDescent="0.2">
      <c r="A1433">
        <v>16</v>
      </c>
      <c r="B1433">
        <v>14</v>
      </c>
      <c r="C1433">
        <v>4</v>
      </c>
      <c r="D1433">
        <v>1</v>
      </c>
      <c r="E1433">
        <v>13</v>
      </c>
      <c r="F1433">
        <v>1</v>
      </c>
      <c r="G1433">
        <v>6</v>
      </c>
      <c r="H1433">
        <v>5</v>
      </c>
      <c r="I1433">
        <v>2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</v>
      </c>
      <c r="P1433">
        <v>1</v>
      </c>
      <c r="T1433">
        <f t="shared" si="264"/>
        <v>16</v>
      </c>
      <c r="U1433">
        <f t="shared" si="265"/>
        <v>14</v>
      </c>
      <c r="V1433">
        <f t="shared" si="266"/>
        <v>4</v>
      </c>
      <c r="W1433">
        <f t="shared" si="267"/>
        <v>1</v>
      </c>
      <c r="X1433">
        <f t="shared" si="268"/>
        <v>113</v>
      </c>
      <c r="Y1433">
        <f t="shared" si="269"/>
        <v>101</v>
      </c>
      <c r="Z1433">
        <f t="shared" si="270"/>
        <v>6</v>
      </c>
      <c r="AA1433">
        <f t="shared" si="271"/>
        <v>6</v>
      </c>
      <c r="AB1433">
        <f t="shared" si="272"/>
        <v>105</v>
      </c>
      <c r="AC1433">
        <f t="shared" si="273"/>
        <v>10502</v>
      </c>
      <c r="AD1433">
        <f t="shared" si="274"/>
        <v>1</v>
      </c>
      <c r="AE1433">
        <f t="shared" si="275"/>
        <v>1</v>
      </c>
    </row>
    <row r="1434" spans="1:31" x14ac:dyDescent="0.2">
      <c r="A1434">
        <v>16</v>
      </c>
      <c r="B1434">
        <v>14</v>
      </c>
      <c r="C1434">
        <v>5</v>
      </c>
      <c r="D1434">
        <v>2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10</v>
      </c>
      <c r="K1434">
        <v>3</v>
      </c>
      <c r="L1434">
        <v>2</v>
      </c>
      <c r="M1434">
        <v>2</v>
      </c>
      <c r="N1434">
        <v>4</v>
      </c>
      <c r="O1434">
        <v>2</v>
      </c>
      <c r="P1434">
        <v>2</v>
      </c>
      <c r="T1434">
        <f t="shared" si="264"/>
        <v>16</v>
      </c>
      <c r="U1434">
        <f t="shared" si="265"/>
        <v>14</v>
      </c>
      <c r="V1434">
        <f t="shared" si="266"/>
        <v>5</v>
      </c>
      <c r="W1434">
        <f t="shared" si="267"/>
        <v>2</v>
      </c>
      <c r="X1434">
        <f t="shared" si="268"/>
        <v>210</v>
      </c>
      <c r="Y1434">
        <f t="shared" si="269"/>
        <v>203</v>
      </c>
      <c r="Z1434">
        <f t="shared" si="270"/>
        <v>0</v>
      </c>
      <c r="AA1434">
        <f t="shared" si="271"/>
        <v>2</v>
      </c>
      <c r="AB1434">
        <f t="shared" si="272"/>
        <v>202</v>
      </c>
      <c r="AC1434">
        <f t="shared" si="273"/>
        <v>20204</v>
      </c>
      <c r="AD1434">
        <f t="shared" si="274"/>
        <v>2</v>
      </c>
      <c r="AE1434">
        <f t="shared" si="275"/>
        <v>2</v>
      </c>
    </row>
    <row r="1435" spans="1:31" x14ac:dyDescent="0.2">
      <c r="A1435">
        <v>16</v>
      </c>
      <c r="B1435">
        <v>14</v>
      </c>
      <c r="C1435">
        <v>6</v>
      </c>
      <c r="D1435">
        <v>2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12</v>
      </c>
      <c r="K1435">
        <v>1</v>
      </c>
      <c r="L1435">
        <v>1</v>
      </c>
      <c r="M1435">
        <v>4</v>
      </c>
      <c r="N1435">
        <v>5</v>
      </c>
      <c r="O1435">
        <v>1</v>
      </c>
      <c r="P1435">
        <v>1</v>
      </c>
      <c r="T1435">
        <f t="shared" si="264"/>
        <v>16</v>
      </c>
      <c r="U1435">
        <f t="shared" si="265"/>
        <v>14</v>
      </c>
      <c r="V1435">
        <f t="shared" si="266"/>
        <v>6</v>
      </c>
      <c r="W1435">
        <f t="shared" si="267"/>
        <v>2</v>
      </c>
      <c r="X1435">
        <f t="shared" si="268"/>
        <v>212</v>
      </c>
      <c r="Y1435">
        <f t="shared" si="269"/>
        <v>201</v>
      </c>
      <c r="Z1435">
        <f t="shared" si="270"/>
        <v>0</v>
      </c>
      <c r="AA1435">
        <f t="shared" si="271"/>
        <v>1</v>
      </c>
      <c r="AB1435">
        <f t="shared" si="272"/>
        <v>204</v>
      </c>
      <c r="AC1435">
        <f t="shared" si="273"/>
        <v>20405</v>
      </c>
      <c r="AD1435">
        <f t="shared" si="274"/>
        <v>1</v>
      </c>
      <c r="AE1435">
        <f t="shared" si="275"/>
        <v>1</v>
      </c>
    </row>
    <row r="1436" spans="1:31" x14ac:dyDescent="0.2">
      <c r="A1436">
        <v>16</v>
      </c>
      <c r="B1436">
        <v>15</v>
      </c>
      <c r="C1436">
        <v>1</v>
      </c>
      <c r="D1436">
        <v>1</v>
      </c>
      <c r="E1436">
        <v>5</v>
      </c>
      <c r="F1436">
        <v>5</v>
      </c>
      <c r="G1436">
        <v>1</v>
      </c>
      <c r="H1436">
        <v>3</v>
      </c>
      <c r="I1436">
        <v>5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1</v>
      </c>
      <c r="P1436">
        <v>2</v>
      </c>
      <c r="T1436">
        <f t="shared" si="264"/>
        <v>16</v>
      </c>
      <c r="U1436">
        <f t="shared" si="265"/>
        <v>15</v>
      </c>
      <c r="V1436">
        <f t="shared" si="266"/>
        <v>1</v>
      </c>
      <c r="W1436">
        <f t="shared" si="267"/>
        <v>1</v>
      </c>
      <c r="X1436">
        <f t="shared" si="268"/>
        <v>105</v>
      </c>
      <c r="Y1436">
        <f t="shared" si="269"/>
        <v>105</v>
      </c>
      <c r="Z1436">
        <f t="shared" si="270"/>
        <v>1</v>
      </c>
      <c r="AA1436">
        <f t="shared" si="271"/>
        <v>6</v>
      </c>
      <c r="AB1436">
        <f t="shared" si="272"/>
        <v>103</v>
      </c>
      <c r="AC1436">
        <f t="shared" si="273"/>
        <v>10305</v>
      </c>
      <c r="AD1436">
        <f t="shared" si="274"/>
        <v>1</v>
      </c>
      <c r="AE1436">
        <f t="shared" si="275"/>
        <v>2</v>
      </c>
    </row>
    <row r="1437" spans="1:31" x14ac:dyDescent="0.2">
      <c r="A1437">
        <v>16</v>
      </c>
      <c r="B1437">
        <v>15</v>
      </c>
      <c r="C1437">
        <v>2</v>
      </c>
      <c r="D1437">
        <v>2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6</v>
      </c>
      <c r="K1437">
        <v>3</v>
      </c>
      <c r="L1437">
        <v>3</v>
      </c>
      <c r="M1437">
        <v>7</v>
      </c>
      <c r="N1437">
        <v>5</v>
      </c>
      <c r="O1437">
        <v>2</v>
      </c>
      <c r="P1437">
        <v>2</v>
      </c>
      <c r="T1437">
        <f t="shared" si="264"/>
        <v>16</v>
      </c>
      <c r="U1437">
        <f t="shared" si="265"/>
        <v>15</v>
      </c>
      <c r="V1437">
        <f t="shared" si="266"/>
        <v>2</v>
      </c>
      <c r="W1437">
        <f t="shared" si="267"/>
        <v>2</v>
      </c>
      <c r="X1437">
        <f t="shared" si="268"/>
        <v>206</v>
      </c>
      <c r="Y1437">
        <f t="shared" si="269"/>
        <v>203</v>
      </c>
      <c r="Z1437">
        <f t="shared" si="270"/>
        <v>0</v>
      </c>
      <c r="AA1437">
        <f t="shared" si="271"/>
        <v>3</v>
      </c>
      <c r="AB1437">
        <f t="shared" si="272"/>
        <v>207</v>
      </c>
      <c r="AC1437">
        <f t="shared" si="273"/>
        <v>20705</v>
      </c>
      <c r="AD1437">
        <f t="shared" si="274"/>
        <v>2</v>
      </c>
      <c r="AE1437">
        <f t="shared" si="275"/>
        <v>2</v>
      </c>
    </row>
    <row r="1438" spans="1:31" x14ac:dyDescent="0.2">
      <c r="A1438">
        <v>16</v>
      </c>
      <c r="B1438">
        <v>15</v>
      </c>
      <c r="C1438">
        <v>3</v>
      </c>
      <c r="D1438">
        <v>2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2</v>
      </c>
      <c r="K1438">
        <v>4</v>
      </c>
      <c r="L1438">
        <v>1</v>
      </c>
      <c r="M1438">
        <v>1</v>
      </c>
      <c r="N1438">
        <v>2</v>
      </c>
      <c r="O1438">
        <v>3</v>
      </c>
      <c r="P1438">
        <v>1</v>
      </c>
      <c r="T1438">
        <f t="shared" si="264"/>
        <v>16</v>
      </c>
      <c r="U1438">
        <f t="shared" si="265"/>
        <v>15</v>
      </c>
      <c r="V1438">
        <f t="shared" si="266"/>
        <v>3</v>
      </c>
      <c r="W1438">
        <f t="shared" si="267"/>
        <v>2</v>
      </c>
      <c r="X1438">
        <f t="shared" si="268"/>
        <v>202</v>
      </c>
      <c r="Y1438">
        <f t="shared" si="269"/>
        <v>204</v>
      </c>
      <c r="Z1438">
        <f t="shared" si="270"/>
        <v>0</v>
      </c>
      <c r="AA1438">
        <f t="shared" si="271"/>
        <v>1</v>
      </c>
      <c r="AB1438">
        <f t="shared" si="272"/>
        <v>201</v>
      </c>
      <c r="AC1438">
        <f t="shared" si="273"/>
        <v>20102</v>
      </c>
      <c r="AD1438">
        <f t="shared" si="274"/>
        <v>3</v>
      </c>
      <c r="AE1438">
        <f t="shared" si="275"/>
        <v>1</v>
      </c>
    </row>
    <row r="1439" spans="1:31" x14ac:dyDescent="0.2">
      <c r="A1439">
        <v>16</v>
      </c>
      <c r="B1439">
        <v>15</v>
      </c>
      <c r="C1439">
        <v>4</v>
      </c>
      <c r="D1439">
        <v>2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9</v>
      </c>
      <c r="K1439">
        <v>2</v>
      </c>
      <c r="L1439">
        <v>3</v>
      </c>
      <c r="M1439">
        <v>5</v>
      </c>
      <c r="N1439">
        <v>3</v>
      </c>
      <c r="O1439">
        <v>2</v>
      </c>
      <c r="P1439">
        <v>2</v>
      </c>
      <c r="T1439">
        <f t="shared" si="264"/>
        <v>16</v>
      </c>
      <c r="U1439">
        <f t="shared" si="265"/>
        <v>15</v>
      </c>
      <c r="V1439">
        <f t="shared" si="266"/>
        <v>4</v>
      </c>
      <c r="W1439">
        <f t="shared" si="267"/>
        <v>2</v>
      </c>
      <c r="X1439">
        <f t="shared" si="268"/>
        <v>209</v>
      </c>
      <c r="Y1439">
        <f t="shared" si="269"/>
        <v>202</v>
      </c>
      <c r="Z1439">
        <f t="shared" si="270"/>
        <v>0</v>
      </c>
      <c r="AA1439">
        <f t="shared" si="271"/>
        <v>3</v>
      </c>
      <c r="AB1439">
        <f t="shared" si="272"/>
        <v>205</v>
      </c>
      <c r="AC1439">
        <f t="shared" si="273"/>
        <v>20503</v>
      </c>
      <c r="AD1439">
        <f t="shared" si="274"/>
        <v>2</v>
      </c>
      <c r="AE1439">
        <f t="shared" si="275"/>
        <v>2</v>
      </c>
    </row>
    <row r="1440" spans="1:31" x14ac:dyDescent="0.2">
      <c r="A1440">
        <v>16</v>
      </c>
      <c r="B1440">
        <v>15</v>
      </c>
      <c r="C1440">
        <v>5</v>
      </c>
      <c r="D1440">
        <v>1</v>
      </c>
      <c r="E1440">
        <v>3</v>
      </c>
      <c r="F1440">
        <v>2</v>
      </c>
      <c r="G1440">
        <v>2</v>
      </c>
      <c r="H1440">
        <v>1</v>
      </c>
      <c r="I1440">
        <v>2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2</v>
      </c>
      <c r="P1440">
        <v>1</v>
      </c>
      <c r="T1440">
        <f t="shared" si="264"/>
        <v>16</v>
      </c>
      <c r="U1440">
        <f t="shared" si="265"/>
        <v>15</v>
      </c>
      <c r="V1440">
        <f t="shared" si="266"/>
        <v>5</v>
      </c>
      <c r="W1440">
        <f t="shared" si="267"/>
        <v>1</v>
      </c>
      <c r="X1440">
        <f t="shared" si="268"/>
        <v>103</v>
      </c>
      <c r="Y1440">
        <f t="shared" si="269"/>
        <v>102</v>
      </c>
      <c r="Z1440">
        <f t="shared" si="270"/>
        <v>2</v>
      </c>
      <c r="AA1440">
        <f t="shared" si="271"/>
        <v>6</v>
      </c>
      <c r="AB1440">
        <f t="shared" si="272"/>
        <v>101</v>
      </c>
      <c r="AC1440">
        <f t="shared" si="273"/>
        <v>10102</v>
      </c>
      <c r="AD1440">
        <f t="shared" si="274"/>
        <v>2</v>
      </c>
      <c r="AE1440">
        <f t="shared" si="275"/>
        <v>1</v>
      </c>
    </row>
    <row r="1441" spans="1:31" x14ac:dyDescent="0.2">
      <c r="A1441">
        <v>16</v>
      </c>
      <c r="B1441">
        <v>15</v>
      </c>
      <c r="C1441">
        <v>6</v>
      </c>
      <c r="D1441">
        <v>1</v>
      </c>
      <c r="E1441">
        <v>7</v>
      </c>
      <c r="F1441">
        <v>3</v>
      </c>
      <c r="G1441">
        <v>6</v>
      </c>
      <c r="H1441">
        <v>2</v>
      </c>
      <c r="I1441">
        <v>3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3</v>
      </c>
      <c r="P1441">
        <v>1</v>
      </c>
      <c r="T1441">
        <f t="shared" si="264"/>
        <v>16</v>
      </c>
      <c r="U1441">
        <f t="shared" si="265"/>
        <v>15</v>
      </c>
      <c r="V1441">
        <f t="shared" si="266"/>
        <v>6</v>
      </c>
      <c r="W1441">
        <f t="shared" si="267"/>
        <v>1</v>
      </c>
      <c r="X1441">
        <f t="shared" si="268"/>
        <v>107</v>
      </c>
      <c r="Y1441">
        <f t="shared" si="269"/>
        <v>103</v>
      </c>
      <c r="Z1441">
        <f t="shared" si="270"/>
        <v>6</v>
      </c>
      <c r="AA1441">
        <f t="shared" si="271"/>
        <v>6</v>
      </c>
      <c r="AB1441">
        <f t="shared" si="272"/>
        <v>102</v>
      </c>
      <c r="AC1441">
        <f t="shared" si="273"/>
        <v>10203</v>
      </c>
      <c r="AD1441">
        <f t="shared" si="274"/>
        <v>3</v>
      </c>
      <c r="AE1441">
        <f t="shared" si="275"/>
        <v>1</v>
      </c>
    </row>
    <row r="1442" spans="1:31" x14ac:dyDescent="0.2">
      <c r="A1442">
        <v>17</v>
      </c>
      <c r="B1442">
        <v>1</v>
      </c>
      <c r="C1442">
        <v>1</v>
      </c>
      <c r="D1442">
        <v>1</v>
      </c>
      <c r="E1442">
        <v>14</v>
      </c>
      <c r="F1442">
        <v>5</v>
      </c>
      <c r="G1442">
        <v>3</v>
      </c>
      <c r="H1442">
        <v>2</v>
      </c>
      <c r="I1442">
        <v>5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2</v>
      </c>
      <c r="P1442">
        <v>2</v>
      </c>
      <c r="T1442">
        <f t="shared" si="264"/>
        <v>17</v>
      </c>
      <c r="U1442">
        <f t="shared" si="265"/>
        <v>1</v>
      </c>
      <c r="V1442">
        <f t="shared" si="266"/>
        <v>1</v>
      </c>
      <c r="W1442">
        <f t="shared" si="267"/>
        <v>1</v>
      </c>
      <c r="X1442">
        <f t="shared" si="268"/>
        <v>114</v>
      </c>
      <c r="Y1442">
        <f t="shared" si="269"/>
        <v>105</v>
      </c>
      <c r="Z1442">
        <f t="shared" si="270"/>
        <v>3</v>
      </c>
      <c r="AA1442">
        <f t="shared" si="271"/>
        <v>6</v>
      </c>
      <c r="AB1442">
        <f t="shared" si="272"/>
        <v>102</v>
      </c>
      <c r="AC1442">
        <f t="shared" si="273"/>
        <v>10205</v>
      </c>
      <c r="AD1442">
        <f t="shared" si="274"/>
        <v>2</v>
      </c>
      <c r="AE1442">
        <f t="shared" si="275"/>
        <v>2</v>
      </c>
    </row>
    <row r="1443" spans="1:31" x14ac:dyDescent="0.2">
      <c r="A1443">
        <v>17</v>
      </c>
      <c r="B1443">
        <v>1</v>
      </c>
      <c r="C1443">
        <v>2</v>
      </c>
      <c r="D1443">
        <v>2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12</v>
      </c>
      <c r="K1443">
        <v>2</v>
      </c>
      <c r="L1443">
        <v>2</v>
      </c>
      <c r="M1443">
        <v>5</v>
      </c>
      <c r="N1443">
        <v>2</v>
      </c>
      <c r="O1443">
        <v>1</v>
      </c>
      <c r="P1443">
        <v>2</v>
      </c>
      <c r="T1443">
        <f t="shared" si="264"/>
        <v>17</v>
      </c>
      <c r="U1443">
        <f t="shared" si="265"/>
        <v>1</v>
      </c>
      <c r="V1443">
        <f t="shared" si="266"/>
        <v>2</v>
      </c>
      <c r="W1443">
        <f t="shared" si="267"/>
        <v>2</v>
      </c>
      <c r="X1443">
        <f t="shared" si="268"/>
        <v>212</v>
      </c>
      <c r="Y1443">
        <f t="shared" si="269"/>
        <v>202</v>
      </c>
      <c r="Z1443">
        <f t="shared" si="270"/>
        <v>0</v>
      </c>
      <c r="AA1443">
        <f t="shared" si="271"/>
        <v>2</v>
      </c>
      <c r="AB1443">
        <f t="shared" si="272"/>
        <v>205</v>
      </c>
      <c r="AC1443">
        <f t="shared" si="273"/>
        <v>20502</v>
      </c>
      <c r="AD1443">
        <f t="shared" si="274"/>
        <v>1</v>
      </c>
      <c r="AE1443">
        <f t="shared" si="275"/>
        <v>2</v>
      </c>
    </row>
    <row r="1444" spans="1:31" x14ac:dyDescent="0.2">
      <c r="A1444">
        <v>17</v>
      </c>
      <c r="B1444">
        <v>1</v>
      </c>
      <c r="C1444">
        <v>3</v>
      </c>
      <c r="D1444">
        <v>1</v>
      </c>
      <c r="E1444">
        <v>12</v>
      </c>
      <c r="F1444">
        <v>2</v>
      </c>
      <c r="G1444">
        <v>1</v>
      </c>
      <c r="H1444">
        <v>1</v>
      </c>
      <c r="I1444">
        <v>3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2</v>
      </c>
      <c r="P1444">
        <v>1</v>
      </c>
      <c r="T1444">
        <f t="shared" si="264"/>
        <v>17</v>
      </c>
      <c r="U1444">
        <f t="shared" si="265"/>
        <v>1</v>
      </c>
      <c r="V1444">
        <f t="shared" si="266"/>
        <v>3</v>
      </c>
      <c r="W1444">
        <f t="shared" si="267"/>
        <v>1</v>
      </c>
      <c r="X1444">
        <f t="shared" si="268"/>
        <v>112</v>
      </c>
      <c r="Y1444">
        <f t="shared" si="269"/>
        <v>102</v>
      </c>
      <c r="Z1444">
        <f t="shared" si="270"/>
        <v>1</v>
      </c>
      <c r="AA1444">
        <f t="shared" si="271"/>
        <v>6</v>
      </c>
      <c r="AB1444">
        <f t="shared" si="272"/>
        <v>101</v>
      </c>
      <c r="AC1444">
        <f t="shared" si="273"/>
        <v>10103</v>
      </c>
      <c r="AD1444">
        <f t="shared" si="274"/>
        <v>2</v>
      </c>
      <c r="AE1444">
        <f t="shared" si="275"/>
        <v>1</v>
      </c>
    </row>
    <row r="1445" spans="1:31" x14ac:dyDescent="0.2">
      <c r="A1445">
        <v>17</v>
      </c>
      <c r="B1445">
        <v>1</v>
      </c>
      <c r="C1445">
        <v>4</v>
      </c>
      <c r="D1445">
        <v>1</v>
      </c>
      <c r="E1445">
        <v>6</v>
      </c>
      <c r="F1445">
        <v>1</v>
      </c>
      <c r="G1445">
        <v>4</v>
      </c>
      <c r="H1445">
        <v>5</v>
      </c>
      <c r="I1445">
        <v>4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3</v>
      </c>
      <c r="P1445">
        <v>2</v>
      </c>
      <c r="T1445">
        <f t="shared" si="264"/>
        <v>17</v>
      </c>
      <c r="U1445">
        <f t="shared" si="265"/>
        <v>1</v>
      </c>
      <c r="V1445">
        <f t="shared" si="266"/>
        <v>4</v>
      </c>
      <c r="W1445">
        <f t="shared" si="267"/>
        <v>1</v>
      </c>
      <c r="X1445">
        <f t="shared" si="268"/>
        <v>106</v>
      </c>
      <c r="Y1445">
        <f t="shared" si="269"/>
        <v>101</v>
      </c>
      <c r="Z1445">
        <f t="shared" si="270"/>
        <v>4</v>
      </c>
      <c r="AA1445">
        <f t="shared" si="271"/>
        <v>6</v>
      </c>
      <c r="AB1445">
        <f t="shared" si="272"/>
        <v>105</v>
      </c>
      <c r="AC1445">
        <f t="shared" si="273"/>
        <v>10504</v>
      </c>
      <c r="AD1445">
        <f t="shared" si="274"/>
        <v>3</v>
      </c>
      <c r="AE1445">
        <f t="shared" si="275"/>
        <v>2</v>
      </c>
    </row>
    <row r="1446" spans="1:31" x14ac:dyDescent="0.2">
      <c r="A1446">
        <v>17</v>
      </c>
      <c r="B1446">
        <v>1</v>
      </c>
      <c r="C1446">
        <v>5</v>
      </c>
      <c r="D1446">
        <v>2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3</v>
      </c>
      <c r="K1446">
        <v>4</v>
      </c>
      <c r="L1446">
        <v>4</v>
      </c>
      <c r="M1446">
        <v>7</v>
      </c>
      <c r="N1446">
        <v>4</v>
      </c>
      <c r="O1446">
        <v>1</v>
      </c>
      <c r="P1446">
        <v>1</v>
      </c>
      <c r="T1446">
        <f t="shared" si="264"/>
        <v>17</v>
      </c>
      <c r="U1446">
        <f t="shared" si="265"/>
        <v>1</v>
      </c>
      <c r="V1446">
        <f t="shared" si="266"/>
        <v>5</v>
      </c>
      <c r="W1446">
        <f t="shared" si="267"/>
        <v>2</v>
      </c>
      <c r="X1446">
        <f t="shared" si="268"/>
        <v>203</v>
      </c>
      <c r="Y1446">
        <f t="shared" si="269"/>
        <v>204</v>
      </c>
      <c r="Z1446">
        <f t="shared" si="270"/>
        <v>0</v>
      </c>
      <c r="AA1446">
        <f t="shared" si="271"/>
        <v>4</v>
      </c>
      <c r="AB1446">
        <f t="shared" si="272"/>
        <v>207</v>
      </c>
      <c r="AC1446">
        <f t="shared" si="273"/>
        <v>20704</v>
      </c>
      <c r="AD1446">
        <f t="shared" si="274"/>
        <v>1</v>
      </c>
      <c r="AE1446">
        <f t="shared" si="275"/>
        <v>1</v>
      </c>
    </row>
    <row r="1447" spans="1:31" x14ac:dyDescent="0.2">
      <c r="A1447">
        <v>17</v>
      </c>
      <c r="B1447">
        <v>1</v>
      </c>
      <c r="C1447">
        <v>6</v>
      </c>
      <c r="D1447">
        <v>2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5</v>
      </c>
      <c r="K1447">
        <v>3</v>
      </c>
      <c r="L1447">
        <v>5</v>
      </c>
      <c r="M1447">
        <v>6</v>
      </c>
      <c r="N1447">
        <v>1</v>
      </c>
      <c r="O1447">
        <v>3</v>
      </c>
      <c r="P1447">
        <v>1</v>
      </c>
      <c r="T1447">
        <f t="shared" si="264"/>
        <v>17</v>
      </c>
      <c r="U1447">
        <f t="shared" si="265"/>
        <v>1</v>
      </c>
      <c r="V1447">
        <f t="shared" si="266"/>
        <v>6</v>
      </c>
      <c r="W1447">
        <f t="shared" si="267"/>
        <v>2</v>
      </c>
      <c r="X1447">
        <f t="shared" si="268"/>
        <v>205</v>
      </c>
      <c r="Y1447">
        <f t="shared" si="269"/>
        <v>203</v>
      </c>
      <c r="Z1447">
        <f t="shared" si="270"/>
        <v>0</v>
      </c>
      <c r="AA1447">
        <f t="shared" si="271"/>
        <v>5</v>
      </c>
      <c r="AB1447">
        <f t="shared" si="272"/>
        <v>206</v>
      </c>
      <c r="AC1447">
        <f t="shared" si="273"/>
        <v>20601</v>
      </c>
      <c r="AD1447">
        <f t="shared" si="274"/>
        <v>3</v>
      </c>
      <c r="AE1447">
        <f t="shared" si="275"/>
        <v>1</v>
      </c>
    </row>
    <row r="1448" spans="1:31" x14ac:dyDescent="0.2">
      <c r="A1448">
        <v>17</v>
      </c>
      <c r="B1448">
        <v>2</v>
      </c>
      <c r="C1448">
        <v>1</v>
      </c>
      <c r="D1448">
        <v>2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4</v>
      </c>
      <c r="K1448">
        <v>1</v>
      </c>
      <c r="L1448">
        <v>1</v>
      </c>
      <c r="M1448">
        <v>7</v>
      </c>
      <c r="N1448">
        <v>4</v>
      </c>
      <c r="O1448">
        <v>3</v>
      </c>
      <c r="P1448">
        <v>2</v>
      </c>
      <c r="T1448">
        <f t="shared" si="264"/>
        <v>17</v>
      </c>
      <c r="U1448">
        <f t="shared" si="265"/>
        <v>2</v>
      </c>
      <c r="V1448">
        <f t="shared" si="266"/>
        <v>1</v>
      </c>
      <c r="W1448">
        <f t="shared" si="267"/>
        <v>2</v>
      </c>
      <c r="X1448">
        <f t="shared" si="268"/>
        <v>204</v>
      </c>
      <c r="Y1448">
        <f t="shared" si="269"/>
        <v>201</v>
      </c>
      <c r="Z1448">
        <f t="shared" si="270"/>
        <v>0</v>
      </c>
      <c r="AA1448">
        <f t="shared" si="271"/>
        <v>1</v>
      </c>
      <c r="AB1448">
        <f t="shared" si="272"/>
        <v>207</v>
      </c>
      <c r="AC1448">
        <f t="shared" si="273"/>
        <v>20704</v>
      </c>
      <c r="AD1448">
        <f t="shared" si="274"/>
        <v>3</v>
      </c>
      <c r="AE1448">
        <f t="shared" si="275"/>
        <v>2</v>
      </c>
    </row>
    <row r="1449" spans="1:31" x14ac:dyDescent="0.2">
      <c r="A1449">
        <v>17</v>
      </c>
      <c r="B1449">
        <v>2</v>
      </c>
      <c r="C1449">
        <v>2</v>
      </c>
      <c r="D1449">
        <v>1</v>
      </c>
      <c r="E1449">
        <v>6</v>
      </c>
      <c r="F1449">
        <v>3</v>
      </c>
      <c r="G1449">
        <v>3</v>
      </c>
      <c r="H1449">
        <v>1</v>
      </c>
      <c r="I1449">
        <v>5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1</v>
      </c>
      <c r="P1449">
        <v>1</v>
      </c>
      <c r="T1449">
        <f t="shared" si="264"/>
        <v>17</v>
      </c>
      <c r="U1449">
        <f t="shared" si="265"/>
        <v>2</v>
      </c>
      <c r="V1449">
        <f t="shared" si="266"/>
        <v>2</v>
      </c>
      <c r="W1449">
        <f t="shared" si="267"/>
        <v>1</v>
      </c>
      <c r="X1449">
        <f t="shared" si="268"/>
        <v>106</v>
      </c>
      <c r="Y1449">
        <f t="shared" si="269"/>
        <v>103</v>
      </c>
      <c r="Z1449">
        <f t="shared" si="270"/>
        <v>3</v>
      </c>
      <c r="AA1449">
        <f t="shared" si="271"/>
        <v>6</v>
      </c>
      <c r="AB1449">
        <f t="shared" si="272"/>
        <v>101</v>
      </c>
      <c r="AC1449">
        <f t="shared" si="273"/>
        <v>10105</v>
      </c>
      <c r="AD1449">
        <f t="shared" si="274"/>
        <v>1</v>
      </c>
      <c r="AE1449">
        <f t="shared" si="275"/>
        <v>1</v>
      </c>
    </row>
    <row r="1450" spans="1:31" x14ac:dyDescent="0.2">
      <c r="A1450">
        <v>17</v>
      </c>
      <c r="B1450">
        <v>2</v>
      </c>
      <c r="C1450">
        <v>3</v>
      </c>
      <c r="D1450">
        <v>2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1</v>
      </c>
      <c r="K1450">
        <v>4</v>
      </c>
      <c r="L1450">
        <v>5</v>
      </c>
      <c r="M1450">
        <v>2</v>
      </c>
      <c r="N1450">
        <v>3</v>
      </c>
      <c r="O1450">
        <v>3</v>
      </c>
      <c r="P1450">
        <v>2</v>
      </c>
      <c r="T1450">
        <f t="shared" si="264"/>
        <v>17</v>
      </c>
      <c r="U1450">
        <f t="shared" si="265"/>
        <v>2</v>
      </c>
      <c r="V1450">
        <f t="shared" si="266"/>
        <v>3</v>
      </c>
      <c r="W1450">
        <f t="shared" si="267"/>
        <v>2</v>
      </c>
      <c r="X1450">
        <f t="shared" si="268"/>
        <v>201</v>
      </c>
      <c r="Y1450">
        <f t="shared" si="269"/>
        <v>204</v>
      </c>
      <c r="Z1450">
        <f t="shared" si="270"/>
        <v>0</v>
      </c>
      <c r="AA1450">
        <f t="shared" si="271"/>
        <v>5</v>
      </c>
      <c r="AB1450">
        <f t="shared" si="272"/>
        <v>202</v>
      </c>
      <c r="AC1450">
        <f t="shared" si="273"/>
        <v>20203</v>
      </c>
      <c r="AD1450">
        <f t="shared" si="274"/>
        <v>3</v>
      </c>
      <c r="AE1450">
        <f t="shared" si="275"/>
        <v>2</v>
      </c>
    </row>
    <row r="1451" spans="1:31" x14ac:dyDescent="0.2">
      <c r="A1451">
        <v>17</v>
      </c>
      <c r="B1451">
        <v>2</v>
      </c>
      <c r="C1451">
        <v>4</v>
      </c>
      <c r="D1451">
        <v>1</v>
      </c>
      <c r="E1451">
        <v>2</v>
      </c>
      <c r="F1451">
        <v>4</v>
      </c>
      <c r="G1451">
        <v>5</v>
      </c>
      <c r="H1451">
        <v>4</v>
      </c>
      <c r="I1451">
        <v>1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1</v>
      </c>
      <c r="P1451">
        <v>1</v>
      </c>
      <c r="T1451">
        <f t="shared" si="264"/>
        <v>17</v>
      </c>
      <c r="U1451">
        <f t="shared" si="265"/>
        <v>2</v>
      </c>
      <c r="V1451">
        <f t="shared" si="266"/>
        <v>4</v>
      </c>
      <c r="W1451">
        <f t="shared" si="267"/>
        <v>1</v>
      </c>
      <c r="X1451">
        <f t="shared" si="268"/>
        <v>102</v>
      </c>
      <c r="Y1451">
        <f t="shared" si="269"/>
        <v>104</v>
      </c>
      <c r="Z1451">
        <f t="shared" si="270"/>
        <v>5</v>
      </c>
      <c r="AA1451">
        <f t="shared" si="271"/>
        <v>6</v>
      </c>
      <c r="AB1451">
        <f t="shared" si="272"/>
        <v>104</v>
      </c>
      <c r="AC1451">
        <f t="shared" si="273"/>
        <v>10401</v>
      </c>
      <c r="AD1451">
        <f t="shared" si="274"/>
        <v>1</v>
      </c>
      <c r="AE1451">
        <f t="shared" si="275"/>
        <v>1</v>
      </c>
    </row>
    <row r="1452" spans="1:31" x14ac:dyDescent="0.2">
      <c r="A1452">
        <v>17</v>
      </c>
      <c r="B1452">
        <v>2</v>
      </c>
      <c r="C1452">
        <v>5</v>
      </c>
      <c r="D1452">
        <v>1</v>
      </c>
      <c r="E1452">
        <v>8</v>
      </c>
      <c r="F1452">
        <v>5</v>
      </c>
      <c r="G1452">
        <v>2</v>
      </c>
      <c r="H1452">
        <v>3</v>
      </c>
      <c r="I1452">
        <v>4</v>
      </c>
      <c r="J1452">
        <v>0</v>
      </c>
      <c r="K1452">
        <v>0</v>
      </c>
      <c r="L1452">
        <v>0</v>
      </c>
      <c r="M1452" s="19">
        <v>0</v>
      </c>
      <c r="N1452" s="19">
        <v>0</v>
      </c>
      <c r="O1452">
        <v>2</v>
      </c>
      <c r="P1452">
        <v>1</v>
      </c>
      <c r="T1452">
        <f t="shared" si="264"/>
        <v>17</v>
      </c>
      <c r="U1452">
        <f t="shared" si="265"/>
        <v>2</v>
      </c>
      <c r="V1452">
        <f t="shared" si="266"/>
        <v>5</v>
      </c>
      <c r="W1452">
        <f t="shared" si="267"/>
        <v>1</v>
      </c>
      <c r="X1452">
        <f t="shared" si="268"/>
        <v>108</v>
      </c>
      <c r="Y1452">
        <f t="shared" si="269"/>
        <v>105</v>
      </c>
      <c r="Z1452">
        <f t="shared" si="270"/>
        <v>2</v>
      </c>
      <c r="AA1452">
        <f t="shared" si="271"/>
        <v>6</v>
      </c>
      <c r="AB1452">
        <f t="shared" si="272"/>
        <v>103</v>
      </c>
      <c r="AC1452">
        <f t="shared" si="273"/>
        <v>10304</v>
      </c>
      <c r="AD1452">
        <f t="shared" si="274"/>
        <v>2</v>
      </c>
      <c r="AE1452">
        <f t="shared" si="275"/>
        <v>1</v>
      </c>
    </row>
    <row r="1453" spans="1:31" x14ac:dyDescent="0.2">
      <c r="A1453">
        <v>17</v>
      </c>
      <c r="B1453">
        <v>2</v>
      </c>
      <c r="C1453">
        <v>6</v>
      </c>
      <c r="D1453">
        <v>2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7</v>
      </c>
      <c r="K1453">
        <v>3</v>
      </c>
      <c r="L1453">
        <v>5</v>
      </c>
      <c r="M1453" s="19">
        <v>4</v>
      </c>
      <c r="N1453" s="19">
        <v>5</v>
      </c>
      <c r="O1453">
        <v>2</v>
      </c>
      <c r="P1453">
        <v>2</v>
      </c>
      <c r="T1453">
        <f t="shared" si="264"/>
        <v>17</v>
      </c>
      <c r="U1453">
        <f t="shared" si="265"/>
        <v>2</v>
      </c>
      <c r="V1453">
        <f t="shared" si="266"/>
        <v>6</v>
      </c>
      <c r="W1453">
        <f t="shared" si="267"/>
        <v>2</v>
      </c>
      <c r="X1453">
        <f t="shared" si="268"/>
        <v>207</v>
      </c>
      <c r="Y1453">
        <f t="shared" si="269"/>
        <v>203</v>
      </c>
      <c r="Z1453">
        <f t="shared" si="270"/>
        <v>0</v>
      </c>
      <c r="AA1453">
        <f t="shared" si="271"/>
        <v>5</v>
      </c>
      <c r="AB1453">
        <f t="shared" si="272"/>
        <v>204</v>
      </c>
      <c r="AC1453">
        <f t="shared" si="273"/>
        <v>20405</v>
      </c>
      <c r="AD1453">
        <f t="shared" si="274"/>
        <v>2</v>
      </c>
      <c r="AE1453">
        <f t="shared" si="275"/>
        <v>2</v>
      </c>
    </row>
    <row r="1454" spans="1:31" x14ac:dyDescent="0.2">
      <c r="A1454">
        <v>17</v>
      </c>
      <c r="B1454">
        <v>3</v>
      </c>
      <c r="C1454">
        <v>1</v>
      </c>
      <c r="D1454">
        <v>2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3</v>
      </c>
      <c r="K1454">
        <v>2</v>
      </c>
      <c r="L1454">
        <v>3</v>
      </c>
      <c r="M1454" s="19">
        <v>3</v>
      </c>
      <c r="N1454" s="19">
        <v>2</v>
      </c>
      <c r="O1454">
        <v>3</v>
      </c>
      <c r="P1454">
        <v>1</v>
      </c>
      <c r="T1454">
        <f t="shared" si="264"/>
        <v>17</v>
      </c>
      <c r="U1454">
        <f t="shared" si="265"/>
        <v>3</v>
      </c>
      <c r="V1454">
        <f t="shared" si="266"/>
        <v>1</v>
      </c>
      <c r="W1454">
        <f t="shared" si="267"/>
        <v>2</v>
      </c>
      <c r="X1454">
        <f t="shared" si="268"/>
        <v>203</v>
      </c>
      <c r="Y1454">
        <f t="shared" si="269"/>
        <v>202</v>
      </c>
      <c r="Z1454">
        <f t="shared" si="270"/>
        <v>0</v>
      </c>
      <c r="AA1454">
        <f t="shared" si="271"/>
        <v>3</v>
      </c>
      <c r="AB1454">
        <f t="shared" si="272"/>
        <v>203</v>
      </c>
      <c r="AC1454">
        <f t="shared" si="273"/>
        <v>20302</v>
      </c>
      <c r="AD1454">
        <f t="shared" si="274"/>
        <v>3</v>
      </c>
      <c r="AE1454">
        <f t="shared" si="275"/>
        <v>1</v>
      </c>
    </row>
    <row r="1455" spans="1:31" x14ac:dyDescent="0.2">
      <c r="A1455">
        <v>17</v>
      </c>
      <c r="B1455">
        <v>3</v>
      </c>
      <c r="C1455">
        <v>2</v>
      </c>
      <c r="D1455">
        <v>1</v>
      </c>
      <c r="E1455">
        <v>4</v>
      </c>
      <c r="F1455">
        <v>4</v>
      </c>
      <c r="G1455">
        <v>5</v>
      </c>
      <c r="H1455">
        <v>3</v>
      </c>
      <c r="I1455">
        <v>3</v>
      </c>
      <c r="J1455">
        <v>0</v>
      </c>
      <c r="K1455">
        <v>0</v>
      </c>
      <c r="L1455">
        <v>0</v>
      </c>
      <c r="M1455" s="19">
        <v>0</v>
      </c>
      <c r="N1455" s="19">
        <v>0</v>
      </c>
      <c r="O1455">
        <v>1</v>
      </c>
      <c r="P1455">
        <v>2</v>
      </c>
      <c r="T1455">
        <f t="shared" si="264"/>
        <v>17</v>
      </c>
      <c r="U1455">
        <f t="shared" si="265"/>
        <v>3</v>
      </c>
      <c r="V1455">
        <f t="shared" si="266"/>
        <v>2</v>
      </c>
      <c r="W1455">
        <f t="shared" si="267"/>
        <v>1</v>
      </c>
      <c r="X1455">
        <f t="shared" si="268"/>
        <v>104</v>
      </c>
      <c r="Y1455">
        <f t="shared" si="269"/>
        <v>104</v>
      </c>
      <c r="Z1455">
        <f t="shared" si="270"/>
        <v>5</v>
      </c>
      <c r="AA1455">
        <f t="shared" si="271"/>
        <v>6</v>
      </c>
      <c r="AB1455">
        <f t="shared" si="272"/>
        <v>103</v>
      </c>
      <c r="AC1455">
        <f t="shared" si="273"/>
        <v>10303</v>
      </c>
      <c r="AD1455">
        <f t="shared" si="274"/>
        <v>1</v>
      </c>
      <c r="AE1455">
        <f t="shared" si="275"/>
        <v>2</v>
      </c>
    </row>
    <row r="1456" spans="1:31" x14ac:dyDescent="0.2">
      <c r="A1456">
        <v>17</v>
      </c>
      <c r="B1456">
        <v>3</v>
      </c>
      <c r="C1456">
        <v>3</v>
      </c>
      <c r="D1456">
        <v>2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4</v>
      </c>
      <c r="K1456">
        <v>2</v>
      </c>
      <c r="L1456">
        <v>4</v>
      </c>
      <c r="M1456" s="19">
        <v>2</v>
      </c>
      <c r="N1456" s="19">
        <v>1</v>
      </c>
      <c r="O1456">
        <v>3</v>
      </c>
      <c r="P1456">
        <v>2</v>
      </c>
      <c r="T1456">
        <f t="shared" si="264"/>
        <v>17</v>
      </c>
      <c r="U1456">
        <f t="shared" si="265"/>
        <v>3</v>
      </c>
      <c r="V1456">
        <f t="shared" si="266"/>
        <v>3</v>
      </c>
      <c r="W1456">
        <f t="shared" si="267"/>
        <v>2</v>
      </c>
      <c r="X1456">
        <f t="shared" si="268"/>
        <v>204</v>
      </c>
      <c r="Y1456">
        <f t="shared" si="269"/>
        <v>202</v>
      </c>
      <c r="Z1456">
        <f t="shared" si="270"/>
        <v>0</v>
      </c>
      <c r="AA1456">
        <f t="shared" si="271"/>
        <v>4</v>
      </c>
      <c r="AB1456">
        <f t="shared" si="272"/>
        <v>202</v>
      </c>
      <c r="AC1456">
        <f t="shared" si="273"/>
        <v>20201</v>
      </c>
      <c r="AD1456">
        <f t="shared" si="274"/>
        <v>3</v>
      </c>
      <c r="AE1456">
        <f t="shared" si="275"/>
        <v>2</v>
      </c>
    </row>
    <row r="1457" spans="1:31" x14ac:dyDescent="0.2">
      <c r="A1457">
        <v>17</v>
      </c>
      <c r="B1457">
        <v>3</v>
      </c>
      <c r="C1457">
        <v>4</v>
      </c>
      <c r="D1457">
        <v>1</v>
      </c>
      <c r="E1457">
        <v>10</v>
      </c>
      <c r="F1457">
        <v>3</v>
      </c>
      <c r="G1457">
        <v>1</v>
      </c>
      <c r="H1457">
        <v>5</v>
      </c>
      <c r="I1457">
        <v>2</v>
      </c>
      <c r="J1457">
        <v>0</v>
      </c>
      <c r="K1457">
        <v>0</v>
      </c>
      <c r="L1457">
        <v>0</v>
      </c>
      <c r="M1457" s="19">
        <v>0</v>
      </c>
      <c r="N1457" s="19">
        <v>0</v>
      </c>
      <c r="O1457">
        <v>2</v>
      </c>
      <c r="P1457">
        <v>1</v>
      </c>
      <c r="T1457">
        <f t="shared" si="264"/>
        <v>17</v>
      </c>
      <c r="U1457">
        <f t="shared" si="265"/>
        <v>3</v>
      </c>
      <c r="V1457">
        <f t="shared" si="266"/>
        <v>4</v>
      </c>
      <c r="W1457">
        <f t="shared" si="267"/>
        <v>1</v>
      </c>
      <c r="X1457">
        <f t="shared" si="268"/>
        <v>110</v>
      </c>
      <c r="Y1457">
        <f t="shared" si="269"/>
        <v>103</v>
      </c>
      <c r="Z1457">
        <f t="shared" si="270"/>
        <v>1</v>
      </c>
      <c r="AA1457">
        <f t="shared" si="271"/>
        <v>6</v>
      </c>
      <c r="AB1457">
        <f t="shared" si="272"/>
        <v>105</v>
      </c>
      <c r="AC1457">
        <f t="shared" si="273"/>
        <v>10502</v>
      </c>
      <c r="AD1457">
        <f t="shared" si="274"/>
        <v>2</v>
      </c>
      <c r="AE1457">
        <f t="shared" si="275"/>
        <v>1</v>
      </c>
    </row>
    <row r="1458" spans="1:31" x14ac:dyDescent="0.2">
      <c r="A1458">
        <v>17</v>
      </c>
      <c r="B1458">
        <v>3</v>
      </c>
      <c r="C1458">
        <v>5</v>
      </c>
      <c r="D1458">
        <v>2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8</v>
      </c>
      <c r="K1458">
        <v>4</v>
      </c>
      <c r="L1458">
        <v>2</v>
      </c>
      <c r="M1458" s="19">
        <v>5</v>
      </c>
      <c r="N1458" s="19">
        <v>4</v>
      </c>
      <c r="O1458">
        <v>2</v>
      </c>
      <c r="P1458">
        <v>2</v>
      </c>
      <c r="T1458">
        <f t="shared" si="264"/>
        <v>17</v>
      </c>
      <c r="U1458">
        <f t="shared" si="265"/>
        <v>3</v>
      </c>
      <c r="V1458">
        <f t="shared" si="266"/>
        <v>5</v>
      </c>
      <c r="W1458">
        <f t="shared" si="267"/>
        <v>2</v>
      </c>
      <c r="X1458">
        <f t="shared" si="268"/>
        <v>208</v>
      </c>
      <c r="Y1458">
        <f t="shared" si="269"/>
        <v>204</v>
      </c>
      <c r="Z1458">
        <f t="shared" si="270"/>
        <v>0</v>
      </c>
      <c r="AA1458">
        <f t="shared" si="271"/>
        <v>2</v>
      </c>
      <c r="AB1458">
        <f t="shared" si="272"/>
        <v>205</v>
      </c>
      <c r="AC1458">
        <f t="shared" si="273"/>
        <v>20504</v>
      </c>
      <c r="AD1458">
        <f t="shared" si="274"/>
        <v>2</v>
      </c>
      <c r="AE1458">
        <f t="shared" si="275"/>
        <v>2</v>
      </c>
    </row>
    <row r="1459" spans="1:31" x14ac:dyDescent="0.2">
      <c r="A1459">
        <v>17</v>
      </c>
      <c r="B1459">
        <v>3</v>
      </c>
      <c r="C1459">
        <v>6</v>
      </c>
      <c r="D1459">
        <v>1</v>
      </c>
      <c r="E1459">
        <v>5</v>
      </c>
      <c r="F1459">
        <v>2</v>
      </c>
      <c r="G1459">
        <v>2</v>
      </c>
      <c r="H1459">
        <v>4</v>
      </c>
      <c r="I1459">
        <v>5</v>
      </c>
      <c r="J1459">
        <v>0</v>
      </c>
      <c r="K1459">
        <v>0</v>
      </c>
      <c r="L1459">
        <v>0</v>
      </c>
      <c r="M1459" s="19">
        <v>0</v>
      </c>
      <c r="N1459" s="19">
        <v>0</v>
      </c>
      <c r="O1459">
        <v>1</v>
      </c>
      <c r="P1459">
        <v>2</v>
      </c>
      <c r="T1459">
        <f t="shared" si="264"/>
        <v>17</v>
      </c>
      <c r="U1459">
        <f t="shared" si="265"/>
        <v>3</v>
      </c>
      <c r="V1459">
        <f t="shared" si="266"/>
        <v>6</v>
      </c>
      <c r="W1459">
        <f t="shared" si="267"/>
        <v>1</v>
      </c>
      <c r="X1459">
        <f t="shared" si="268"/>
        <v>105</v>
      </c>
      <c r="Y1459">
        <f t="shared" si="269"/>
        <v>102</v>
      </c>
      <c r="Z1459">
        <f t="shared" si="270"/>
        <v>2</v>
      </c>
      <c r="AA1459">
        <f t="shared" si="271"/>
        <v>6</v>
      </c>
      <c r="AB1459">
        <f t="shared" si="272"/>
        <v>104</v>
      </c>
      <c r="AC1459">
        <f t="shared" si="273"/>
        <v>10405</v>
      </c>
      <c r="AD1459">
        <f t="shared" si="274"/>
        <v>1</v>
      </c>
      <c r="AE1459">
        <f t="shared" si="275"/>
        <v>2</v>
      </c>
    </row>
    <row r="1460" spans="1:31" x14ac:dyDescent="0.2">
      <c r="A1460">
        <v>17</v>
      </c>
      <c r="B1460">
        <v>4</v>
      </c>
      <c r="C1460">
        <v>1</v>
      </c>
      <c r="D1460">
        <v>1</v>
      </c>
      <c r="E1460">
        <v>11</v>
      </c>
      <c r="F1460">
        <v>1</v>
      </c>
      <c r="G1460">
        <v>6</v>
      </c>
      <c r="H1460">
        <v>4</v>
      </c>
      <c r="I1460">
        <v>1</v>
      </c>
      <c r="J1460">
        <v>0</v>
      </c>
      <c r="K1460">
        <v>0</v>
      </c>
      <c r="L1460">
        <v>0</v>
      </c>
      <c r="M1460" s="19">
        <v>0</v>
      </c>
      <c r="N1460" s="19">
        <v>0</v>
      </c>
      <c r="O1460">
        <v>2</v>
      </c>
      <c r="P1460">
        <v>1</v>
      </c>
      <c r="T1460">
        <f t="shared" si="264"/>
        <v>17</v>
      </c>
      <c r="U1460">
        <f t="shared" si="265"/>
        <v>4</v>
      </c>
      <c r="V1460">
        <f t="shared" si="266"/>
        <v>1</v>
      </c>
      <c r="W1460">
        <f t="shared" si="267"/>
        <v>1</v>
      </c>
      <c r="X1460">
        <f t="shared" si="268"/>
        <v>111</v>
      </c>
      <c r="Y1460">
        <f t="shared" si="269"/>
        <v>101</v>
      </c>
      <c r="Z1460">
        <f t="shared" si="270"/>
        <v>6</v>
      </c>
      <c r="AA1460">
        <f t="shared" si="271"/>
        <v>6</v>
      </c>
      <c r="AB1460">
        <f t="shared" si="272"/>
        <v>104</v>
      </c>
      <c r="AC1460">
        <f t="shared" si="273"/>
        <v>10401</v>
      </c>
      <c r="AD1460">
        <f t="shared" si="274"/>
        <v>2</v>
      </c>
      <c r="AE1460">
        <f t="shared" si="275"/>
        <v>1</v>
      </c>
    </row>
    <row r="1461" spans="1:31" x14ac:dyDescent="0.2">
      <c r="A1461">
        <v>17</v>
      </c>
      <c r="B1461">
        <v>4</v>
      </c>
      <c r="C1461">
        <v>2</v>
      </c>
      <c r="D1461">
        <v>2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12</v>
      </c>
      <c r="K1461">
        <v>3</v>
      </c>
      <c r="L1461">
        <v>2</v>
      </c>
      <c r="M1461" s="19">
        <v>1</v>
      </c>
      <c r="N1461" s="19">
        <v>1</v>
      </c>
      <c r="O1461">
        <v>1</v>
      </c>
      <c r="P1461">
        <v>1</v>
      </c>
      <c r="T1461">
        <f t="shared" si="264"/>
        <v>17</v>
      </c>
      <c r="U1461">
        <f t="shared" si="265"/>
        <v>4</v>
      </c>
      <c r="V1461">
        <f t="shared" si="266"/>
        <v>2</v>
      </c>
      <c r="W1461">
        <f t="shared" si="267"/>
        <v>2</v>
      </c>
      <c r="X1461">
        <f t="shared" si="268"/>
        <v>212</v>
      </c>
      <c r="Y1461">
        <f t="shared" si="269"/>
        <v>203</v>
      </c>
      <c r="Z1461">
        <f t="shared" si="270"/>
        <v>0</v>
      </c>
      <c r="AA1461">
        <f t="shared" si="271"/>
        <v>2</v>
      </c>
      <c r="AB1461">
        <f t="shared" si="272"/>
        <v>201</v>
      </c>
      <c r="AC1461">
        <f t="shared" si="273"/>
        <v>20101</v>
      </c>
      <c r="AD1461">
        <f t="shared" si="274"/>
        <v>1</v>
      </c>
      <c r="AE1461">
        <f t="shared" si="275"/>
        <v>1</v>
      </c>
    </row>
    <row r="1462" spans="1:31" x14ac:dyDescent="0.2">
      <c r="A1462">
        <v>17</v>
      </c>
      <c r="B1462">
        <v>4</v>
      </c>
      <c r="C1462">
        <v>3</v>
      </c>
      <c r="D1462">
        <v>2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1</v>
      </c>
      <c r="K1462">
        <v>1</v>
      </c>
      <c r="L1462">
        <v>5</v>
      </c>
      <c r="M1462">
        <v>4</v>
      </c>
      <c r="N1462">
        <v>2</v>
      </c>
      <c r="O1462">
        <v>1</v>
      </c>
      <c r="P1462">
        <v>1</v>
      </c>
      <c r="T1462">
        <f t="shared" si="264"/>
        <v>17</v>
      </c>
      <c r="U1462">
        <f t="shared" si="265"/>
        <v>4</v>
      </c>
      <c r="V1462">
        <f t="shared" si="266"/>
        <v>3</v>
      </c>
      <c r="W1462">
        <f t="shared" si="267"/>
        <v>2</v>
      </c>
      <c r="X1462">
        <f t="shared" si="268"/>
        <v>201</v>
      </c>
      <c r="Y1462">
        <f t="shared" si="269"/>
        <v>201</v>
      </c>
      <c r="Z1462">
        <f t="shared" si="270"/>
        <v>0</v>
      </c>
      <c r="AA1462">
        <f t="shared" si="271"/>
        <v>5</v>
      </c>
      <c r="AB1462">
        <f t="shared" si="272"/>
        <v>204</v>
      </c>
      <c r="AC1462">
        <f t="shared" si="273"/>
        <v>20402</v>
      </c>
      <c r="AD1462">
        <f t="shared" si="274"/>
        <v>1</v>
      </c>
      <c r="AE1462">
        <f t="shared" si="275"/>
        <v>1</v>
      </c>
    </row>
    <row r="1463" spans="1:31" x14ac:dyDescent="0.2">
      <c r="A1463">
        <v>17</v>
      </c>
      <c r="B1463">
        <v>4</v>
      </c>
      <c r="C1463">
        <v>4</v>
      </c>
      <c r="D1463">
        <v>1</v>
      </c>
      <c r="E1463">
        <v>9</v>
      </c>
      <c r="F1463">
        <v>5</v>
      </c>
      <c r="G1463">
        <v>4</v>
      </c>
      <c r="H1463">
        <v>1</v>
      </c>
      <c r="I1463">
        <v>4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3</v>
      </c>
      <c r="P1463">
        <v>1</v>
      </c>
      <c r="T1463">
        <f t="shared" si="264"/>
        <v>17</v>
      </c>
      <c r="U1463">
        <f t="shared" si="265"/>
        <v>4</v>
      </c>
      <c r="V1463">
        <f t="shared" si="266"/>
        <v>4</v>
      </c>
      <c r="W1463">
        <f t="shared" si="267"/>
        <v>1</v>
      </c>
      <c r="X1463">
        <f t="shared" si="268"/>
        <v>109</v>
      </c>
      <c r="Y1463">
        <f t="shared" si="269"/>
        <v>105</v>
      </c>
      <c r="Z1463">
        <f t="shared" si="270"/>
        <v>4</v>
      </c>
      <c r="AA1463">
        <f t="shared" si="271"/>
        <v>6</v>
      </c>
      <c r="AB1463">
        <f t="shared" si="272"/>
        <v>101</v>
      </c>
      <c r="AC1463">
        <f t="shared" si="273"/>
        <v>10104</v>
      </c>
      <c r="AD1463">
        <f t="shared" si="274"/>
        <v>3</v>
      </c>
      <c r="AE1463">
        <f t="shared" si="275"/>
        <v>1</v>
      </c>
    </row>
    <row r="1464" spans="1:31" x14ac:dyDescent="0.2">
      <c r="A1464">
        <v>17</v>
      </c>
      <c r="B1464">
        <v>4</v>
      </c>
      <c r="C1464">
        <v>5</v>
      </c>
      <c r="D1464">
        <v>1</v>
      </c>
      <c r="E1464">
        <v>13</v>
      </c>
      <c r="F1464">
        <v>4</v>
      </c>
      <c r="G1464">
        <v>2</v>
      </c>
      <c r="H1464">
        <v>2</v>
      </c>
      <c r="I1464">
        <v>2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3</v>
      </c>
      <c r="P1464">
        <v>2</v>
      </c>
      <c r="T1464">
        <f t="shared" si="264"/>
        <v>17</v>
      </c>
      <c r="U1464">
        <f t="shared" si="265"/>
        <v>4</v>
      </c>
      <c r="V1464">
        <f t="shared" si="266"/>
        <v>5</v>
      </c>
      <c r="W1464">
        <f t="shared" si="267"/>
        <v>1</v>
      </c>
      <c r="X1464">
        <f t="shared" si="268"/>
        <v>113</v>
      </c>
      <c r="Y1464">
        <f t="shared" si="269"/>
        <v>104</v>
      </c>
      <c r="Z1464">
        <f t="shared" si="270"/>
        <v>2</v>
      </c>
      <c r="AA1464">
        <f t="shared" si="271"/>
        <v>6</v>
      </c>
      <c r="AB1464">
        <f t="shared" si="272"/>
        <v>102</v>
      </c>
      <c r="AC1464">
        <f t="shared" si="273"/>
        <v>10202</v>
      </c>
      <c r="AD1464">
        <f t="shared" si="274"/>
        <v>3</v>
      </c>
      <c r="AE1464">
        <f t="shared" si="275"/>
        <v>2</v>
      </c>
    </row>
    <row r="1465" spans="1:31" x14ac:dyDescent="0.2">
      <c r="A1465">
        <v>17</v>
      </c>
      <c r="B1465">
        <v>4</v>
      </c>
      <c r="C1465">
        <v>6</v>
      </c>
      <c r="D1465">
        <v>1</v>
      </c>
      <c r="E1465">
        <v>1</v>
      </c>
      <c r="F1465">
        <v>2</v>
      </c>
      <c r="G1465">
        <v>4</v>
      </c>
      <c r="H1465">
        <v>3</v>
      </c>
      <c r="I1465">
        <v>1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2</v>
      </c>
      <c r="P1465">
        <v>2</v>
      </c>
      <c r="T1465">
        <f t="shared" si="264"/>
        <v>17</v>
      </c>
      <c r="U1465">
        <f t="shared" si="265"/>
        <v>4</v>
      </c>
      <c r="V1465">
        <f t="shared" si="266"/>
        <v>6</v>
      </c>
      <c r="W1465">
        <f t="shared" si="267"/>
        <v>1</v>
      </c>
      <c r="X1465">
        <f t="shared" si="268"/>
        <v>101</v>
      </c>
      <c r="Y1465">
        <f t="shared" si="269"/>
        <v>102</v>
      </c>
      <c r="Z1465">
        <f t="shared" si="270"/>
        <v>4</v>
      </c>
      <c r="AA1465">
        <f t="shared" si="271"/>
        <v>6</v>
      </c>
      <c r="AB1465">
        <f t="shared" si="272"/>
        <v>103</v>
      </c>
      <c r="AC1465">
        <f t="shared" si="273"/>
        <v>10301</v>
      </c>
      <c r="AD1465">
        <f t="shared" si="274"/>
        <v>2</v>
      </c>
      <c r="AE1465">
        <f t="shared" si="275"/>
        <v>2</v>
      </c>
    </row>
    <row r="1466" spans="1:31" x14ac:dyDescent="0.2">
      <c r="A1466">
        <v>17</v>
      </c>
      <c r="B1466">
        <v>5</v>
      </c>
      <c r="C1466">
        <v>1</v>
      </c>
      <c r="D1466">
        <v>1</v>
      </c>
      <c r="E1466">
        <v>13</v>
      </c>
      <c r="F1466">
        <v>1</v>
      </c>
      <c r="G1466">
        <v>1</v>
      </c>
      <c r="H1466">
        <v>4</v>
      </c>
      <c r="I1466">
        <v>4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1</v>
      </c>
      <c r="P1466">
        <v>2</v>
      </c>
      <c r="T1466">
        <f t="shared" ref="T1466:T1501" si="276">A1466</f>
        <v>17</v>
      </c>
      <c r="U1466">
        <f t="shared" ref="U1466:U1501" si="277">B1466</f>
        <v>5</v>
      </c>
      <c r="V1466">
        <f t="shared" ref="V1466:V1501" si="278">C1466</f>
        <v>1</v>
      </c>
      <c r="W1466">
        <f t="shared" ref="W1466:W1501" si="279">D1466</f>
        <v>1</v>
      </c>
      <c r="X1466">
        <f t="shared" si="268"/>
        <v>113</v>
      </c>
      <c r="Y1466">
        <f t="shared" si="269"/>
        <v>101</v>
      </c>
      <c r="Z1466">
        <f t="shared" si="270"/>
        <v>1</v>
      </c>
      <c r="AA1466">
        <f t="shared" si="271"/>
        <v>6</v>
      </c>
      <c r="AB1466">
        <f t="shared" si="272"/>
        <v>104</v>
      </c>
      <c r="AC1466">
        <f t="shared" si="273"/>
        <v>10404</v>
      </c>
      <c r="AD1466">
        <f t="shared" si="274"/>
        <v>1</v>
      </c>
      <c r="AE1466">
        <f t="shared" si="275"/>
        <v>2</v>
      </c>
    </row>
    <row r="1467" spans="1:31" x14ac:dyDescent="0.2">
      <c r="A1467">
        <v>17</v>
      </c>
      <c r="B1467">
        <v>5</v>
      </c>
      <c r="C1467">
        <v>2</v>
      </c>
      <c r="D1467">
        <v>1</v>
      </c>
      <c r="E1467">
        <v>1</v>
      </c>
      <c r="F1467">
        <v>4</v>
      </c>
      <c r="G1467">
        <v>3</v>
      </c>
      <c r="H1467">
        <v>5</v>
      </c>
      <c r="I1467">
        <v>3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3</v>
      </c>
      <c r="P1467">
        <v>1</v>
      </c>
      <c r="T1467">
        <f t="shared" si="276"/>
        <v>17</v>
      </c>
      <c r="U1467">
        <f t="shared" si="277"/>
        <v>5</v>
      </c>
      <c r="V1467">
        <f t="shared" si="278"/>
        <v>2</v>
      </c>
      <c r="W1467">
        <f t="shared" si="279"/>
        <v>1</v>
      </c>
      <c r="X1467">
        <f t="shared" si="268"/>
        <v>101</v>
      </c>
      <c r="Y1467">
        <f t="shared" si="269"/>
        <v>104</v>
      </c>
      <c r="Z1467">
        <f t="shared" si="270"/>
        <v>3</v>
      </c>
      <c r="AA1467">
        <f t="shared" si="271"/>
        <v>6</v>
      </c>
      <c r="AB1467">
        <f t="shared" si="272"/>
        <v>105</v>
      </c>
      <c r="AC1467">
        <f t="shared" si="273"/>
        <v>10503</v>
      </c>
      <c r="AD1467">
        <f t="shared" si="274"/>
        <v>3</v>
      </c>
      <c r="AE1467">
        <f t="shared" si="275"/>
        <v>1</v>
      </c>
    </row>
    <row r="1468" spans="1:31" x14ac:dyDescent="0.2">
      <c r="A1468">
        <v>17</v>
      </c>
      <c r="B1468">
        <v>5</v>
      </c>
      <c r="C1468">
        <v>3</v>
      </c>
      <c r="D1468">
        <v>2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8</v>
      </c>
      <c r="K1468">
        <v>2</v>
      </c>
      <c r="L1468">
        <v>3</v>
      </c>
      <c r="M1468">
        <v>2</v>
      </c>
      <c r="N1468">
        <v>5</v>
      </c>
      <c r="O1468">
        <v>1</v>
      </c>
      <c r="P1468">
        <v>1</v>
      </c>
      <c r="T1468">
        <f t="shared" si="276"/>
        <v>17</v>
      </c>
      <c r="U1468">
        <f t="shared" si="277"/>
        <v>5</v>
      </c>
      <c r="V1468">
        <f t="shared" si="278"/>
        <v>3</v>
      </c>
      <c r="W1468">
        <f t="shared" si="279"/>
        <v>2</v>
      </c>
      <c r="X1468">
        <f t="shared" si="268"/>
        <v>208</v>
      </c>
      <c r="Y1468">
        <f t="shared" si="269"/>
        <v>202</v>
      </c>
      <c r="Z1468">
        <f t="shared" si="270"/>
        <v>0</v>
      </c>
      <c r="AA1468">
        <f t="shared" si="271"/>
        <v>3</v>
      </c>
      <c r="AB1468">
        <f t="shared" si="272"/>
        <v>202</v>
      </c>
      <c r="AC1468">
        <f t="shared" si="273"/>
        <v>20205</v>
      </c>
      <c r="AD1468">
        <f t="shared" si="274"/>
        <v>1</v>
      </c>
      <c r="AE1468">
        <f t="shared" si="275"/>
        <v>1</v>
      </c>
    </row>
    <row r="1469" spans="1:31" x14ac:dyDescent="0.2">
      <c r="A1469">
        <v>17</v>
      </c>
      <c r="B1469">
        <v>5</v>
      </c>
      <c r="C1469">
        <v>4</v>
      </c>
      <c r="D1469">
        <v>2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9</v>
      </c>
      <c r="K1469">
        <v>1</v>
      </c>
      <c r="L1469">
        <v>1</v>
      </c>
      <c r="M1469">
        <v>3</v>
      </c>
      <c r="N1469">
        <v>5</v>
      </c>
      <c r="O1469">
        <v>2</v>
      </c>
      <c r="P1469">
        <v>2</v>
      </c>
      <c r="T1469">
        <f t="shared" si="276"/>
        <v>17</v>
      </c>
      <c r="U1469">
        <f t="shared" si="277"/>
        <v>5</v>
      </c>
      <c r="V1469">
        <f t="shared" si="278"/>
        <v>4</v>
      </c>
      <c r="W1469">
        <f t="shared" si="279"/>
        <v>2</v>
      </c>
      <c r="X1469">
        <f t="shared" si="268"/>
        <v>209</v>
      </c>
      <c r="Y1469">
        <f t="shared" si="269"/>
        <v>201</v>
      </c>
      <c r="Z1469">
        <f t="shared" si="270"/>
        <v>0</v>
      </c>
      <c r="AA1469">
        <f t="shared" si="271"/>
        <v>1</v>
      </c>
      <c r="AB1469">
        <f t="shared" si="272"/>
        <v>203</v>
      </c>
      <c r="AC1469">
        <f t="shared" si="273"/>
        <v>20305</v>
      </c>
      <c r="AD1469">
        <f t="shared" si="274"/>
        <v>2</v>
      </c>
      <c r="AE1469">
        <f t="shared" si="275"/>
        <v>2</v>
      </c>
    </row>
    <row r="1470" spans="1:31" x14ac:dyDescent="0.2">
      <c r="A1470">
        <v>17</v>
      </c>
      <c r="B1470">
        <v>5</v>
      </c>
      <c r="C1470">
        <v>5</v>
      </c>
      <c r="D1470">
        <v>2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6</v>
      </c>
      <c r="K1470">
        <v>4</v>
      </c>
      <c r="L1470">
        <v>4</v>
      </c>
      <c r="M1470">
        <v>6</v>
      </c>
      <c r="N1470">
        <v>3</v>
      </c>
      <c r="O1470">
        <v>2</v>
      </c>
      <c r="P1470">
        <v>2</v>
      </c>
      <c r="T1470">
        <f t="shared" si="276"/>
        <v>17</v>
      </c>
      <c r="U1470">
        <f t="shared" si="277"/>
        <v>5</v>
      </c>
      <c r="V1470">
        <f t="shared" si="278"/>
        <v>5</v>
      </c>
      <c r="W1470">
        <f t="shared" si="279"/>
        <v>2</v>
      </c>
      <c r="X1470">
        <f t="shared" si="268"/>
        <v>206</v>
      </c>
      <c r="Y1470">
        <f t="shared" si="269"/>
        <v>204</v>
      </c>
      <c r="Z1470">
        <f t="shared" si="270"/>
        <v>0</v>
      </c>
      <c r="AA1470">
        <f t="shared" si="271"/>
        <v>4</v>
      </c>
      <c r="AB1470">
        <f t="shared" si="272"/>
        <v>206</v>
      </c>
      <c r="AC1470">
        <f t="shared" si="273"/>
        <v>20603</v>
      </c>
      <c r="AD1470">
        <f t="shared" si="274"/>
        <v>2</v>
      </c>
      <c r="AE1470">
        <f t="shared" si="275"/>
        <v>2</v>
      </c>
    </row>
    <row r="1471" spans="1:31" x14ac:dyDescent="0.2">
      <c r="A1471">
        <v>17</v>
      </c>
      <c r="B1471">
        <v>5</v>
      </c>
      <c r="C1471">
        <v>6</v>
      </c>
      <c r="D1471">
        <v>2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5</v>
      </c>
      <c r="K1471">
        <v>3</v>
      </c>
      <c r="L1471">
        <v>4</v>
      </c>
      <c r="M1471">
        <v>7</v>
      </c>
      <c r="N1471">
        <v>4</v>
      </c>
      <c r="O1471">
        <v>3</v>
      </c>
      <c r="P1471">
        <v>1</v>
      </c>
      <c r="T1471">
        <f t="shared" si="276"/>
        <v>17</v>
      </c>
      <c r="U1471">
        <f t="shared" si="277"/>
        <v>5</v>
      </c>
      <c r="V1471">
        <f t="shared" si="278"/>
        <v>6</v>
      </c>
      <c r="W1471">
        <f t="shared" si="279"/>
        <v>2</v>
      </c>
      <c r="X1471">
        <f t="shared" si="268"/>
        <v>205</v>
      </c>
      <c r="Y1471">
        <f t="shared" si="269"/>
        <v>203</v>
      </c>
      <c r="Z1471">
        <f t="shared" si="270"/>
        <v>0</v>
      </c>
      <c r="AA1471">
        <f t="shared" si="271"/>
        <v>4</v>
      </c>
      <c r="AB1471">
        <f t="shared" si="272"/>
        <v>207</v>
      </c>
      <c r="AC1471">
        <f t="shared" si="273"/>
        <v>20704</v>
      </c>
      <c r="AD1471">
        <f t="shared" si="274"/>
        <v>3</v>
      </c>
      <c r="AE1471">
        <f t="shared" si="275"/>
        <v>1</v>
      </c>
    </row>
    <row r="1472" spans="1:31" x14ac:dyDescent="0.2">
      <c r="A1472">
        <v>17</v>
      </c>
      <c r="B1472">
        <v>6</v>
      </c>
      <c r="C1472">
        <v>1</v>
      </c>
      <c r="D1472">
        <v>2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8</v>
      </c>
      <c r="K1472">
        <v>4</v>
      </c>
      <c r="L1472">
        <v>2</v>
      </c>
      <c r="M1472">
        <v>4</v>
      </c>
      <c r="N1472">
        <v>4</v>
      </c>
      <c r="O1472">
        <v>1</v>
      </c>
      <c r="P1472">
        <v>2</v>
      </c>
      <c r="T1472">
        <f t="shared" si="276"/>
        <v>17</v>
      </c>
      <c r="U1472">
        <f t="shared" si="277"/>
        <v>6</v>
      </c>
      <c r="V1472">
        <f t="shared" si="278"/>
        <v>1</v>
      </c>
      <c r="W1472">
        <f t="shared" si="279"/>
        <v>2</v>
      </c>
      <c r="X1472">
        <f t="shared" si="268"/>
        <v>208</v>
      </c>
      <c r="Y1472">
        <f t="shared" si="269"/>
        <v>204</v>
      </c>
      <c r="Z1472">
        <f t="shared" si="270"/>
        <v>0</v>
      </c>
      <c r="AA1472">
        <f t="shared" si="271"/>
        <v>2</v>
      </c>
      <c r="AB1472">
        <f t="shared" si="272"/>
        <v>204</v>
      </c>
      <c r="AC1472">
        <f t="shared" si="273"/>
        <v>20404</v>
      </c>
      <c r="AD1472">
        <f t="shared" si="274"/>
        <v>1</v>
      </c>
      <c r="AE1472">
        <f t="shared" si="275"/>
        <v>2</v>
      </c>
    </row>
    <row r="1473" spans="1:31" x14ac:dyDescent="0.2">
      <c r="A1473">
        <v>17</v>
      </c>
      <c r="B1473">
        <v>6</v>
      </c>
      <c r="C1473">
        <v>2</v>
      </c>
      <c r="D1473">
        <v>2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5</v>
      </c>
      <c r="K1473">
        <v>3</v>
      </c>
      <c r="L1473">
        <v>4</v>
      </c>
      <c r="M1473">
        <v>5</v>
      </c>
      <c r="N1473">
        <v>5</v>
      </c>
      <c r="O1473">
        <v>1</v>
      </c>
      <c r="P1473">
        <v>1</v>
      </c>
      <c r="T1473">
        <f t="shared" si="276"/>
        <v>17</v>
      </c>
      <c r="U1473">
        <f t="shared" si="277"/>
        <v>6</v>
      </c>
      <c r="V1473">
        <f t="shared" si="278"/>
        <v>2</v>
      </c>
      <c r="W1473">
        <f t="shared" si="279"/>
        <v>2</v>
      </c>
      <c r="X1473">
        <f t="shared" si="268"/>
        <v>205</v>
      </c>
      <c r="Y1473">
        <f t="shared" si="269"/>
        <v>203</v>
      </c>
      <c r="Z1473">
        <f t="shared" si="270"/>
        <v>0</v>
      </c>
      <c r="AA1473">
        <f t="shared" si="271"/>
        <v>4</v>
      </c>
      <c r="AB1473">
        <f t="shared" si="272"/>
        <v>205</v>
      </c>
      <c r="AC1473">
        <f t="shared" si="273"/>
        <v>20505</v>
      </c>
      <c r="AD1473">
        <f t="shared" si="274"/>
        <v>1</v>
      </c>
      <c r="AE1473">
        <f t="shared" si="275"/>
        <v>1</v>
      </c>
    </row>
    <row r="1474" spans="1:31" x14ac:dyDescent="0.2">
      <c r="A1474">
        <v>17</v>
      </c>
      <c r="B1474">
        <v>6</v>
      </c>
      <c r="C1474">
        <v>3</v>
      </c>
      <c r="D1474">
        <v>2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10</v>
      </c>
      <c r="K1474">
        <v>2</v>
      </c>
      <c r="L1474">
        <v>5</v>
      </c>
      <c r="M1474">
        <v>2</v>
      </c>
      <c r="N1474">
        <v>1</v>
      </c>
      <c r="O1474">
        <v>2</v>
      </c>
      <c r="P1474">
        <v>1</v>
      </c>
      <c r="T1474">
        <f t="shared" si="276"/>
        <v>17</v>
      </c>
      <c r="U1474">
        <f t="shared" si="277"/>
        <v>6</v>
      </c>
      <c r="V1474">
        <f t="shared" si="278"/>
        <v>3</v>
      </c>
      <c r="W1474">
        <f t="shared" si="279"/>
        <v>2</v>
      </c>
      <c r="X1474">
        <f t="shared" si="268"/>
        <v>210</v>
      </c>
      <c r="Y1474">
        <f t="shared" si="269"/>
        <v>202</v>
      </c>
      <c r="Z1474">
        <f t="shared" si="270"/>
        <v>0</v>
      </c>
      <c r="AA1474">
        <f t="shared" si="271"/>
        <v>5</v>
      </c>
      <c r="AB1474">
        <f t="shared" si="272"/>
        <v>202</v>
      </c>
      <c r="AC1474">
        <f t="shared" si="273"/>
        <v>20201</v>
      </c>
      <c r="AD1474">
        <f t="shared" si="274"/>
        <v>2</v>
      </c>
      <c r="AE1474">
        <f t="shared" si="275"/>
        <v>1</v>
      </c>
    </row>
    <row r="1475" spans="1:31" x14ac:dyDescent="0.2">
      <c r="A1475">
        <v>17</v>
      </c>
      <c r="B1475">
        <v>6</v>
      </c>
      <c r="C1475">
        <v>4</v>
      </c>
      <c r="D1475">
        <v>1</v>
      </c>
      <c r="E1475">
        <v>2</v>
      </c>
      <c r="F1475">
        <v>4</v>
      </c>
      <c r="G1475">
        <v>2</v>
      </c>
      <c r="H1475">
        <v>5</v>
      </c>
      <c r="I1475">
        <v>4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2</v>
      </c>
      <c r="P1475">
        <v>2</v>
      </c>
      <c r="T1475">
        <f t="shared" si="276"/>
        <v>17</v>
      </c>
      <c r="U1475">
        <f t="shared" si="277"/>
        <v>6</v>
      </c>
      <c r="V1475">
        <f t="shared" si="278"/>
        <v>4</v>
      </c>
      <c r="W1475">
        <f t="shared" si="279"/>
        <v>1</v>
      </c>
      <c r="X1475">
        <f t="shared" ref="X1475:X1501" si="280">IF($W1475&lt;2,100+E1475,200+J1475)</f>
        <v>102</v>
      </c>
      <c r="Y1475">
        <f t="shared" ref="Y1475:Y1501" si="281">IF($W1475&lt;2,100+F1475,200+K1475)</f>
        <v>104</v>
      </c>
      <c r="Z1475">
        <f t="shared" ref="Z1475:Z1501" si="282">IF($W1475&lt;2,G1475,0)</f>
        <v>2</v>
      </c>
      <c r="AA1475">
        <f t="shared" ref="AA1475:AA1501" si="283">IF($W1475&lt;2,6,L1475)</f>
        <v>6</v>
      </c>
      <c r="AB1475">
        <f t="shared" ref="AB1475:AB1501" si="284">W1475*100+H1475+M1475</f>
        <v>105</v>
      </c>
      <c r="AC1475">
        <f t="shared" ref="AC1475:AC1501" si="285">AB1475*100+I1475+N1475</f>
        <v>10504</v>
      </c>
      <c r="AD1475">
        <f t="shared" ref="AD1475:AD1501" si="286">O1475</f>
        <v>2</v>
      </c>
      <c r="AE1475">
        <f t="shared" ref="AE1475:AE1501" si="287">P1475</f>
        <v>2</v>
      </c>
    </row>
    <row r="1476" spans="1:31" x14ac:dyDescent="0.2">
      <c r="A1476">
        <v>17</v>
      </c>
      <c r="B1476">
        <v>6</v>
      </c>
      <c r="C1476">
        <v>5</v>
      </c>
      <c r="D1476">
        <v>1</v>
      </c>
      <c r="E1476">
        <v>3</v>
      </c>
      <c r="F1476">
        <v>5</v>
      </c>
      <c r="G1476">
        <v>5</v>
      </c>
      <c r="H1476">
        <v>4</v>
      </c>
      <c r="I1476">
        <v>2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3</v>
      </c>
      <c r="P1476">
        <v>2</v>
      </c>
      <c r="T1476">
        <f t="shared" si="276"/>
        <v>17</v>
      </c>
      <c r="U1476">
        <f t="shared" si="277"/>
        <v>6</v>
      </c>
      <c r="V1476">
        <f t="shared" si="278"/>
        <v>5</v>
      </c>
      <c r="W1476">
        <f t="shared" si="279"/>
        <v>1</v>
      </c>
      <c r="X1476">
        <f t="shared" si="280"/>
        <v>103</v>
      </c>
      <c r="Y1476">
        <f t="shared" si="281"/>
        <v>105</v>
      </c>
      <c r="Z1476">
        <f t="shared" si="282"/>
        <v>5</v>
      </c>
      <c r="AA1476">
        <f t="shared" si="283"/>
        <v>6</v>
      </c>
      <c r="AB1476">
        <f t="shared" si="284"/>
        <v>104</v>
      </c>
      <c r="AC1476">
        <f t="shared" si="285"/>
        <v>10402</v>
      </c>
      <c r="AD1476">
        <f t="shared" si="286"/>
        <v>3</v>
      </c>
      <c r="AE1476">
        <f t="shared" si="287"/>
        <v>2</v>
      </c>
    </row>
    <row r="1477" spans="1:31" x14ac:dyDescent="0.2">
      <c r="A1477">
        <v>17</v>
      </c>
      <c r="B1477">
        <v>6</v>
      </c>
      <c r="C1477">
        <v>6</v>
      </c>
      <c r="D1477">
        <v>1</v>
      </c>
      <c r="E1477">
        <v>6</v>
      </c>
      <c r="F1477">
        <v>3</v>
      </c>
      <c r="G1477">
        <v>4</v>
      </c>
      <c r="H1477">
        <v>3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2</v>
      </c>
      <c r="P1477">
        <v>1</v>
      </c>
      <c r="T1477">
        <f t="shared" si="276"/>
        <v>17</v>
      </c>
      <c r="U1477">
        <f t="shared" si="277"/>
        <v>6</v>
      </c>
      <c r="V1477">
        <f t="shared" si="278"/>
        <v>6</v>
      </c>
      <c r="W1477">
        <f t="shared" si="279"/>
        <v>1</v>
      </c>
      <c r="X1477">
        <f t="shared" si="280"/>
        <v>106</v>
      </c>
      <c r="Y1477">
        <f t="shared" si="281"/>
        <v>103</v>
      </c>
      <c r="Z1477">
        <f t="shared" si="282"/>
        <v>4</v>
      </c>
      <c r="AA1477">
        <f t="shared" si="283"/>
        <v>6</v>
      </c>
      <c r="AB1477">
        <f t="shared" si="284"/>
        <v>103</v>
      </c>
      <c r="AC1477">
        <f t="shared" si="285"/>
        <v>10303</v>
      </c>
      <c r="AD1477">
        <f t="shared" si="286"/>
        <v>2</v>
      </c>
      <c r="AE1477">
        <f t="shared" si="287"/>
        <v>1</v>
      </c>
    </row>
    <row r="1478" spans="1:31" x14ac:dyDescent="0.2">
      <c r="A1478">
        <v>17</v>
      </c>
      <c r="B1478">
        <v>7</v>
      </c>
      <c r="C1478">
        <v>1</v>
      </c>
      <c r="D1478">
        <v>1</v>
      </c>
      <c r="E1478">
        <v>14</v>
      </c>
      <c r="F1478">
        <v>3</v>
      </c>
      <c r="G1478">
        <v>5</v>
      </c>
      <c r="H1478">
        <v>3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1</v>
      </c>
      <c r="P1478">
        <v>2</v>
      </c>
      <c r="T1478">
        <f t="shared" si="276"/>
        <v>17</v>
      </c>
      <c r="U1478">
        <f t="shared" si="277"/>
        <v>7</v>
      </c>
      <c r="V1478">
        <f t="shared" si="278"/>
        <v>1</v>
      </c>
      <c r="W1478">
        <f t="shared" si="279"/>
        <v>1</v>
      </c>
      <c r="X1478">
        <f t="shared" si="280"/>
        <v>114</v>
      </c>
      <c r="Y1478">
        <f t="shared" si="281"/>
        <v>103</v>
      </c>
      <c r="Z1478">
        <f t="shared" si="282"/>
        <v>5</v>
      </c>
      <c r="AA1478">
        <f t="shared" si="283"/>
        <v>6</v>
      </c>
      <c r="AB1478">
        <f t="shared" si="284"/>
        <v>103</v>
      </c>
      <c r="AC1478">
        <f t="shared" si="285"/>
        <v>10302</v>
      </c>
      <c r="AD1478">
        <f t="shared" si="286"/>
        <v>1</v>
      </c>
      <c r="AE1478">
        <f t="shared" si="287"/>
        <v>2</v>
      </c>
    </row>
    <row r="1479" spans="1:31" x14ac:dyDescent="0.2">
      <c r="A1479">
        <v>17</v>
      </c>
      <c r="B1479">
        <v>7</v>
      </c>
      <c r="C1479">
        <v>2</v>
      </c>
      <c r="D1479">
        <v>1</v>
      </c>
      <c r="E1479">
        <v>6</v>
      </c>
      <c r="F1479">
        <v>2</v>
      </c>
      <c r="G1479">
        <v>4</v>
      </c>
      <c r="H1479">
        <v>1</v>
      </c>
      <c r="I1479">
        <v>3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3</v>
      </c>
      <c r="P1479">
        <v>1</v>
      </c>
      <c r="T1479">
        <f t="shared" si="276"/>
        <v>17</v>
      </c>
      <c r="U1479">
        <f t="shared" si="277"/>
        <v>7</v>
      </c>
      <c r="V1479">
        <f t="shared" si="278"/>
        <v>2</v>
      </c>
      <c r="W1479">
        <f t="shared" si="279"/>
        <v>1</v>
      </c>
      <c r="X1479">
        <f t="shared" si="280"/>
        <v>106</v>
      </c>
      <c r="Y1479">
        <f t="shared" si="281"/>
        <v>102</v>
      </c>
      <c r="Z1479">
        <f t="shared" si="282"/>
        <v>4</v>
      </c>
      <c r="AA1479">
        <f t="shared" si="283"/>
        <v>6</v>
      </c>
      <c r="AB1479">
        <f t="shared" si="284"/>
        <v>101</v>
      </c>
      <c r="AC1479">
        <f t="shared" si="285"/>
        <v>10103</v>
      </c>
      <c r="AD1479">
        <f t="shared" si="286"/>
        <v>3</v>
      </c>
      <c r="AE1479">
        <f t="shared" si="287"/>
        <v>1</v>
      </c>
    </row>
    <row r="1480" spans="1:31" x14ac:dyDescent="0.2">
      <c r="A1480">
        <v>17</v>
      </c>
      <c r="B1480">
        <v>7</v>
      </c>
      <c r="C1480">
        <v>3</v>
      </c>
      <c r="D1480">
        <v>1</v>
      </c>
      <c r="E1480">
        <v>8</v>
      </c>
      <c r="F1480">
        <v>1</v>
      </c>
      <c r="G1480">
        <v>6</v>
      </c>
      <c r="H1480">
        <v>2</v>
      </c>
      <c r="I1480">
        <v>5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3</v>
      </c>
      <c r="P1480">
        <v>1</v>
      </c>
      <c r="T1480">
        <f t="shared" si="276"/>
        <v>17</v>
      </c>
      <c r="U1480">
        <f t="shared" si="277"/>
        <v>7</v>
      </c>
      <c r="V1480">
        <f t="shared" si="278"/>
        <v>3</v>
      </c>
      <c r="W1480">
        <f t="shared" si="279"/>
        <v>1</v>
      </c>
      <c r="X1480">
        <f t="shared" si="280"/>
        <v>108</v>
      </c>
      <c r="Y1480">
        <f t="shared" si="281"/>
        <v>101</v>
      </c>
      <c r="Z1480">
        <f t="shared" si="282"/>
        <v>6</v>
      </c>
      <c r="AA1480">
        <f t="shared" si="283"/>
        <v>6</v>
      </c>
      <c r="AB1480">
        <f t="shared" si="284"/>
        <v>102</v>
      </c>
      <c r="AC1480">
        <f t="shared" si="285"/>
        <v>10205</v>
      </c>
      <c r="AD1480">
        <f t="shared" si="286"/>
        <v>3</v>
      </c>
      <c r="AE1480">
        <f t="shared" si="287"/>
        <v>1</v>
      </c>
    </row>
    <row r="1481" spans="1:31" x14ac:dyDescent="0.2">
      <c r="A1481">
        <v>17</v>
      </c>
      <c r="B1481">
        <v>7</v>
      </c>
      <c r="C1481">
        <v>4</v>
      </c>
      <c r="D1481">
        <v>2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10</v>
      </c>
      <c r="K1481">
        <v>3</v>
      </c>
      <c r="L1481">
        <v>4</v>
      </c>
      <c r="M1481">
        <v>5</v>
      </c>
      <c r="N1481">
        <v>2</v>
      </c>
      <c r="O1481">
        <v>2</v>
      </c>
      <c r="P1481">
        <v>1</v>
      </c>
      <c r="T1481">
        <f t="shared" si="276"/>
        <v>17</v>
      </c>
      <c r="U1481">
        <f t="shared" si="277"/>
        <v>7</v>
      </c>
      <c r="V1481">
        <f t="shared" si="278"/>
        <v>4</v>
      </c>
      <c r="W1481">
        <f t="shared" si="279"/>
        <v>2</v>
      </c>
      <c r="X1481">
        <f t="shared" si="280"/>
        <v>210</v>
      </c>
      <c r="Y1481">
        <f t="shared" si="281"/>
        <v>203</v>
      </c>
      <c r="Z1481">
        <f t="shared" si="282"/>
        <v>0</v>
      </c>
      <c r="AA1481">
        <f t="shared" si="283"/>
        <v>4</v>
      </c>
      <c r="AB1481">
        <f t="shared" si="284"/>
        <v>205</v>
      </c>
      <c r="AC1481">
        <f t="shared" si="285"/>
        <v>20502</v>
      </c>
      <c r="AD1481">
        <f t="shared" si="286"/>
        <v>2</v>
      </c>
      <c r="AE1481">
        <f t="shared" si="287"/>
        <v>1</v>
      </c>
    </row>
    <row r="1482" spans="1:31" x14ac:dyDescent="0.2">
      <c r="A1482">
        <v>17</v>
      </c>
      <c r="B1482">
        <v>7</v>
      </c>
      <c r="C1482">
        <v>5</v>
      </c>
      <c r="D1482">
        <v>2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2</v>
      </c>
      <c r="K1482">
        <v>1</v>
      </c>
      <c r="L1482">
        <v>1</v>
      </c>
      <c r="M1482">
        <v>3</v>
      </c>
      <c r="N1482">
        <v>1</v>
      </c>
      <c r="O1482">
        <v>2</v>
      </c>
      <c r="P1482">
        <v>2</v>
      </c>
      <c r="T1482">
        <f t="shared" si="276"/>
        <v>17</v>
      </c>
      <c r="U1482">
        <f t="shared" si="277"/>
        <v>7</v>
      </c>
      <c r="V1482">
        <f t="shared" si="278"/>
        <v>5</v>
      </c>
      <c r="W1482">
        <f t="shared" si="279"/>
        <v>2</v>
      </c>
      <c r="X1482">
        <f t="shared" si="280"/>
        <v>202</v>
      </c>
      <c r="Y1482">
        <f t="shared" si="281"/>
        <v>201</v>
      </c>
      <c r="Z1482">
        <f t="shared" si="282"/>
        <v>0</v>
      </c>
      <c r="AA1482">
        <f t="shared" si="283"/>
        <v>1</v>
      </c>
      <c r="AB1482">
        <f t="shared" si="284"/>
        <v>203</v>
      </c>
      <c r="AC1482">
        <f t="shared" si="285"/>
        <v>20301</v>
      </c>
      <c r="AD1482">
        <f t="shared" si="286"/>
        <v>2</v>
      </c>
      <c r="AE1482">
        <f t="shared" si="287"/>
        <v>2</v>
      </c>
    </row>
    <row r="1483" spans="1:31" x14ac:dyDescent="0.2">
      <c r="A1483">
        <v>17</v>
      </c>
      <c r="B1483">
        <v>7</v>
      </c>
      <c r="C1483">
        <v>6</v>
      </c>
      <c r="D1483">
        <v>1</v>
      </c>
      <c r="E1483">
        <v>5</v>
      </c>
      <c r="F1483">
        <v>5</v>
      </c>
      <c r="G1483">
        <v>5</v>
      </c>
      <c r="H1483">
        <v>5</v>
      </c>
      <c r="I1483">
        <v>1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1</v>
      </c>
      <c r="P1483">
        <v>2</v>
      </c>
      <c r="T1483">
        <f t="shared" si="276"/>
        <v>17</v>
      </c>
      <c r="U1483">
        <f t="shared" si="277"/>
        <v>7</v>
      </c>
      <c r="V1483">
        <f t="shared" si="278"/>
        <v>6</v>
      </c>
      <c r="W1483">
        <f t="shared" si="279"/>
        <v>1</v>
      </c>
      <c r="X1483">
        <f t="shared" si="280"/>
        <v>105</v>
      </c>
      <c r="Y1483">
        <f t="shared" si="281"/>
        <v>105</v>
      </c>
      <c r="Z1483">
        <f t="shared" si="282"/>
        <v>5</v>
      </c>
      <c r="AA1483">
        <f t="shared" si="283"/>
        <v>6</v>
      </c>
      <c r="AB1483">
        <f t="shared" si="284"/>
        <v>105</v>
      </c>
      <c r="AC1483">
        <f t="shared" si="285"/>
        <v>10501</v>
      </c>
      <c r="AD1483">
        <f t="shared" si="286"/>
        <v>1</v>
      </c>
      <c r="AE1483">
        <f t="shared" si="287"/>
        <v>2</v>
      </c>
    </row>
    <row r="1484" spans="1:31" x14ac:dyDescent="0.2">
      <c r="A1484">
        <v>17</v>
      </c>
      <c r="B1484">
        <v>8</v>
      </c>
      <c r="C1484">
        <v>1</v>
      </c>
      <c r="D1484">
        <v>2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12</v>
      </c>
      <c r="K1484">
        <v>2</v>
      </c>
      <c r="L1484">
        <v>5</v>
      </c>
      <c r="M1484">
        <v>4</v>
      </c>
      <c r="N1484">
        <v>4</v>
      </c>
      <c r="O1484">
        <v>3</v>
      </c>
      <c r="P1484">
        <v>2</v>
      </c>
      <c r="T1484">
        <f t="shared" si="276"/>
        <v>17</v>
      </c>
      <c r="U1484">
        <f t="shared" si="277"/>
        <v>8</v>
      </c>
      <c r="V1484">
        <f t="shared" si="278"/>
        <v>1</v>
      </c>
      <c r="W1484">
        <f t="shared" si="279"/>
        <v>2</v>
      </c>
      <c r="X1484">
        <f t="shared" si="280"/>
        <v>212</v>
      </c>
      <c r="Y1484">
        <f t="shared" si="281"/>
        <v>202</v>
      </c>
      <c r="Z1484">
        <f t="shared" si="282"/>
        <v>0</v>
      </c>
      <c r="AA1484">
        <f t="shared" si="283"/>
        <v>5</v>
      </c>
      <c r="AB1484">
        <f t="shared" si="284"/>
        <v>204</v>
      </c>
      <c r="AC1484">
        <f t="shared" si="285"/>
        <v>20404</v>
      </c>
      <c r="AD1484">
        <f t="shared" si="286"/>
        <v>3</v>
      </c>
      <c r="AE1484">
        <f t="shared" si="287"/>
        <v>2</v>
      </c>
    </row>
    <row r="1485" spans="1:31" x14ac:dyDescent="0.2">
      <c r="A1485">
        <v>17</v>
      </c>
      <c r="B1485">
        <v>8</v>
      </c>
      <c r="C1485">
        <v>2</v>
      </c>
      <c r="D1485">
        <v>1</v>
      </c>
      <c r="E1485">
        <v>2</v>
      </c>
      <c r="F1485">
        <v>4</v>
      </c>
      <c r="G1485">
        <v>3</v>
      </c>
      <c r="H1485">
        <v>1</v>
      </c>
      <c r="I1485">
        <v>3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1</v>
      </c>
      <c r="P1485">
        <v>1</v>
      </c>
      <c r="T1485">
        <f t="shared" si="276"/>
        <v>17</v>
      </c>
      <c r="U1485">
        <f t="shared" si="277"/>
        <v>8</v>
      </c>
      <c r="V1485">
        <f t="shared" si="278"/>
        <v>2</v>
      </c>
      <c r="W1485">
        <f t="shared" si="279"/>
        <v>1</v>
      </c>
      <c r="X1485">
        <f t="shared" si="280"/>
        <v>102</v>
      </c>
      <c r="Y1485">
        <f t="shared" si="281"/>
        <v>104</v>
      </c>
      <c r="Z1485">
        <f t="shared" si="282"/>
        <v>3</v>
      </c>
      <c r="AA1485">
        <f t="shared" si="283"/>
        <v>6</v>
      </c>
      <c r="AB1485">
        <f t="shared" si="284"/>
        <v>101</v>
      </c>
      <c r="AC1485">
        <f t="shared" si="285"/>
        <v>10103</v>
      </c>
      <c r="AD1485">
        <f t="shared" si="286"/>
        <v>1</v>
      </c>
      <c r="AE1485">
        <f t="shared" si="287"/>
        <v>1</v>
      </c>
    </row>
    <row r="1486" spans="1:31" x14ac:dyDescent="0.2">
      <c r="A1486">
        <v>17</v>
      </c>
      <c r="B1486">
        <v>8</v>
      </c>
      <c r="C1486">
        <v>3</v>
      </c>
      <c r="D1486">
        <v>2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4</v>
      </c>
      <c r="K1486">
        <v>3</v>
      </c>
      <c r="L1486">
        <v>2</v>
      </c>
      <c r="M1486">
        <v>6</v>
      </c>
      <c r="N1486">
        <v>3</v>
      </c>
      <c r="O1486">
        <v>1</v>
      </c>
      <c r="P1486">
        <v>1</v>
      </c>
      <c r="T1486">
        <f t="shared" si="276"/>
        <v>17</v>
      </c>
      <c r="U1486">
        <f t="shared" si="277"/>
        <v>8</v>
      </c>
      <c r="V1486">
        <f t="shared" si="278"/>
        <v>3</v>
      </c>
      <c r="W1486">
        <f t="shared" si="279"/>
        <v>2</v>
      </c>
      <c r="X1486">
        <f t="shared" si="280"/>
        <v>204</v>
      </c>
      <c r="Y1486">
        <f t="shared" si="281"/>
        <v>203</v>
      </c>
      <c r="Z1486">
        <f t="shared" si="282"/>
        <v>0</v>
      </c>
      <c r="AA1486">
        <f t="shared" si="283"/>
        <v>2</v>
      </c>
      <c r="AB1486">
        <f t="shared" si="284"/>
        <v>206</v>
      </c>
      <c r="AC1486">
        <f t="shared" si="285"/>
        <v>20603</v>
      </c>
      <c r="AD1486">
        <f t="shared" si="286"/>
        <v>1</v>
      </c>
      <c r="AE1486">
        <f t="shared" si="287"/>
        <v>1</v>
      </c>
    </row>
    <row r="1487" spans="1:31" x14ac:dyDescent="0.2">
      <c r="A1487">
        <v>17</v>
      </c>
      <c r="B1487">
        <v>8</v>
      </c>
      <c r="C1487">
        <v>4</v>
      </c>
      <c r="D1487">
        <v>2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7</v>
      </c>
      <c r="K1487">
        <v>4</v>
      </c>
      <c r="L1487">
        <v>3</v>
      </c>
      <c r="M1487">
        <v>1</v>
      </c>
      <c r="N1487">
        <v>1</v>
      </c>
      <c r="O1487">
        <v>3</v>
      </c>
      <c r="P1487">
        <v>2</v>
      </c>
      <c r="T1487">
        <f t="shared" si="276"/>
        <v>17</v>
      </c>
      <c r="U1487">
        <f t="shared" si="277"/>
        <v>8</v>
      </c>
      <c r="V1487">
        <f t="shared" si="278"/>
        <v>4</v>
      </c>
      <c r="W1487">
        <f t="shared" si="279"/>
        <v>2</v>
      </c>
      <c r="X1487">
        <f t="shared" si="280"/>
        <v>207</v>
      </c>
      <c r="Y1487">
        <f t="shared" si="281"/>
        <v>204</v>
      </c>
      <c r="Z1487">
        <f t="shared" si="282"/>
        <v>0</v>
      </c>
      <c r="AA1487">
        <f t="shared" si="283"/>
        <v>3</v>
      </c>
      <c r="AB1487">
        <f t="shared" si="284"/>
        <v>201</v>
      </c>
      <c r="AC1487">
        <f t="shared" si="285"/>
        <v>20101</v>
      </c>
      <c r="AD1487">
        <f t="shared" si="286"/>
        <v>3</v>
      </c>
      <c r="AE1487">
        <f t="shared" si="287"/>
        <v>2</v>
      </c>
    </row>
    <row r="1488" spans="1:31" x14ac:dyDescent="0.2">
      <c r="A1488">
        <v>17</v>
      </c>
      <c r="B1488">
        <v>8</v>
      </c>
      <c r="C1488">
        <v>5</v>
      </c>
      <c r="D1488">
        <v>1</v>
      </c>
      <c r="E1488">
        <v>9</v>
      </c>
      <c r="F1488">
        <v>5</v>
      </c>
      <c r="G1488">
        <v>1</v>
      </c>
      <c r="H1488">
        <v>2</v>
      </c>
      <c r="I1488">
        <v>1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2</v>
      </c>
      <c r="P1488">
        <v>1</v>
      </c>
      <c r="T1488">
        <f t="shared" si="276"/>
        <v>17</v>
      </c>
      <c r="U1488">
        <f t="shared" si="277"/>
        <v>8</v>
      </c>
      <c r="V1488">
        <f t="shared" si="278"/>
        <v>5</v>
      </c>
      <c r="W1488">
        <f t="shared" si="279"/>
        <v>1</v>
      </c>
      <c r="X1488">
        <f t="shared" si="280"/>
        <v>109</v>
      </c>
      <c r="Y1488">
        <f t="shared" si="281"/>
        <v>105</v>
      </c>
      <c r="Z1488">
        <f t="shared" si="282"/>
        <v>1</v>
      </c>
      <c r="AA1488">
        <f t="shared" si="283"/>
        <v>6</v>
      </c>
      <c r="AB1488">
        <f t="shared" si="284"/>
        <v>102</v>
      </c>
      <c r="AC1488">
        <f t="shared" si="285"/>
        <v>10201</v>
      </c>
      <c r="AD1488">
        <f t="shared" si="286"/>
        <v>2</v>
      </c>
      <c r="AE1488">
        <f t="shared" si="287"/>
        <v>1</v>
      </c>
    </row>
    <row r="1489" spans="1:31" x14ac:dyDescent="0.2">
      <c r="A1489">
        <v>17</v>
      </c>
      <c r="B1489">
        <v>8</v>
      </c>
      <c r="C1489">
        <v>6</v>
      </c>
      <c r="D1489">
        <v>1</v>
      </c>
      <c r="E1489">
        <v>7</v>
      </c>
      <c r="F1489">
        <v>3</v>
      </c>
      <c r="G1489">
        <v>2</v>
      </c>
      <c r="H1489">
        <v>5</v>
      </c>
      <c r="I1489">
        <v>2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2</v>
      </c>
      <c r="P1489">
        <v>2</v>
      </c>
      <c r="T1489">
        <f t="shared" si="276"/>
        <v>17</v>
      </c>
      <c r="U1489">
        <f t="shared" si="277"/>
        <v>8</v>
      </c>
      <c r="V1489">
        <f t="shared" si="278"/>
        <v>6</v>
      </c>
      <c r="W1489">
        <f t="shared" si="279"/>
        <v>1</v>
      </c>
      <c r="X1489">
        <f t="shared" si="280"/>
        <v>107</v>
      </c>
      <c r="Y1489">
        <f t="shared" si="281"/>
        <v>103</v>
      </c>
      <c r="Z1489">
        <f t="shared" si="282"/>
        <v>2</v>
      </c>
      <c r="AA1489">
        <f t="shared" si="283"/>
        <v>6</v>
      </c>
      <c r="AB1489">
        <f t="shared" si="284"/>
        <v>105</v>
      </c>
      <c r="AC1489">
        <f t="shared" si="285"/>
        <v>10502</v>
      </c>
      <c r="AD1489">
        <f t="shared" si="286"/>
        <v>2</v>
      </c>
      <c r="AE1489">
        <f t="shared" si="287"/>
        <v>2</v>
      </c>
    </row>
    <row r="1490" spans="1:31" x14ac:dyDescent="0.2">
      <c r="A1490">
        <v>17</v>
      </c>
      <c r="B1490">
        <v>9</v>
      </c>
      <c r="C1490">
        <v>1</v>
      </c>
      <c r="D1490">
        <v>2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11</v>
      </c>
      <c r="K1490">
        <v>4</v>
      </c>
      <c r="L1490">
        <v>3</v>
      </c>
      <c r="M1490">
        <v>7</v>
      </c>
      <c r="N1490">
        <v>5</v>
      </c>
      <c r="O1490">
        <v>1</v>
      </c>
      <c r="P1490">
        <v>2</v>
      </c>
      <c r="T1490">
        <f t="shared" si="276"/>
        <v>17</v>
      </c>
      <c r="U1490">
        <f t="shared" si="277"/>
        <v>9</v>
      </c>
      <c r="V1490">
        <f t="shared" si="278"/>
        <v>1</v>
      </c>
      <c r="W1490">
        <f t="shared" si="279"/>
        <v>2</v>
      </c>
      <c r="X1490">
        <f t="shared" si="280"/>
        <v>211</v>
      </c>
      <c r="Y1490">
        <f t="shared" si="281"/>
        <v>204</v>
      </c>
      <c r="Z1490">
        <f t="shared" si="282"/>
        <v>0</v>
      </c>
      <c r="AA1490">
        <f t="shared" si="283"/>
        <v>3</v>
      </c>
      <c r="AB1490">
        <f t="shared" si="284"/>
        <v>207</v>
      </c>
      <c r="AC1490">
        <f t="shared" si="285"/>
        <v>20705</v>
      </c>
      <c r="AD1490">
        <f t="shared" si="286"/>
        <v>1</v>
      </c>
      <c r="AE1490">
        <f t="shared" si="287"/>
        <v>2</v>
      </c>
    </row>
    <row r="1491" spans="1:31" x14ac:dyDescent="0.2">
      <c r="A1491">
        <v>17</v>
      </c>
      <c r="B1491">
        <v>9</v>
      </c>
      <c r="C1491">
        <v>2</v>
      </c>
      <c r="D1491">
        <v>1</v>
      </c>
      <c r="E1491">
        <v>12</v>
      </c>
      <c r="F1491">
        <v>1</v>
      </c>
      <c r="G1491">
        <v>3</v>
      </c>
      <c r="H1491">
        <v>2</v>
      </c>
      <c r="I1491">
        <v>4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</v>
      </c>
      <c r="P1491">
        <v>1</v>
      </c>
      <c r="T1491">
        <f t="shared" si="276"/>
        <v>17</v>
      </c>
      <c r="U1491">
        <f t="shared" si="277"/>
        <v>9</v>
      </c>
      <c r="V1491">
        <f t="shared" si="278"/>
        <v>2</v>
      </c>
      <c r="W1491">
        <f t="shared" si="279"/>
        <v>1</v>
      </c>
      <c r="X1491">
        <f t="shared" si="280"/>
        <v>112</v>
      </c>
      <c r="Y1491">
        <f t="shared" si="281"/>
        <v>101</v>
      </c>
      <c r="Z1491">
        <f t="shared" si="282"/>
        <v>3</v>
      </c>
      <c r="AA1491">
        <f t="shared" si="283"/>
        <v>6</v>
      </c>
      <c r="AB1491">
        <f t="shared" si="284"/>
        <v>102</v>
      </c>
      <c r="AC1491">
        <f t="shared" si="285"/>
        <v>10204</v>
      </c>
      <c r="AD1491">
        <f t="shared" si="286"/>
        <v>1</v>
      </c>
      <c r="AE1491">
        <f t="shared" si="287"/>
        <v>1</v>
      </c>
    </row>
    <row r="1492" spans="1:31" x14ac:dyDescent="0.2">
      <c r="A1492">
        <v>17</v>
      </c>
      <c r="B1492">
        <v>9</v>
      </c>
      <c r="C1492">
        <v>3</v>
      </c>
      <c r="D1492">
        <v>1</v>
      </c>
      <c r="E1492">
        <v>11</v>
      </c>
      <c r="F1492">
        <v>2</v>
      </c>
      <c r="G1492">
        <v>5</v>
      </c>
      <c r="H1492">
        <v>4</v>
      </c>
      <c r="I1492">
        <v>5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3</v>
      </c>
      <c r="P1492">
        <v>2</v>
      </c>
      <c r="T1492">
        <f t="shared" si="276"/>
        <v>17</v>
      </c>
      <c r="U1492">
        <f t="shared" si="277"/>
        <v>9</v>
      </c>
      <c r="V1492">
        <f t="shared" si="278"/>
        <v>3</v>
      </c>
      <c r="W1492">
        <f t="shared" si="279"/>
        <v>1</v>
      </c>
      <c r="X1492">
        <f t="shared" si="280"/>
        <v>111</v>
      </c>
      <c r="Y1492">
        <f t="shared" si="281"/>
        <v>102</v>
      </c>
      <c r="Z1492">
        <f t="shared" si="282"/>
        <v>5</v>
      </c>
      <c r="AA1492">
        <f t="shared" si="283"/>
        <v>6</v>
      </c>
      <c r="AB1492">
        <f t="shared" si="284"/>
        <v>104</v>
      </c>
      <c r="AC1492">
        <f t="shared" si="285"/>
        <v>10405</v>
      </c>
      <c r="AD1492">
        <f t="shared" si="286"/>
        <v>3</v>
      </c>
      <c r="AE1492">
        <f t="shared" si="287"/>
        <v>2</v>
      </c>
    </row>
    <row r="1493" spans="1:31" x14ac:dyDescent="0.2">
      <c r="A1493">
        <v>17</v>
      </c>
      <c r="B1493">
        <v>9</v>
      </c>
      <c r="C1493">
        <v>4</v>
      </c>
      <c r="D1493">
        <v>2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11</v>
      </c>
      <c r="K1493">
        <v>1</v>
      </c>
      <c r="L1493">
        <v>2</v>
      </c>
      <c r="M1493">
        <v>5</v>
      </c>
      <c r="N1493">
        <v>2</v>
      </c>
      <c r="O1493">
        <v>2</v>
      </c>
      <c r="P1493">
        <v>1</v>
      </c>
      <c r="T1493">
        <f t="shared" si="276"/>
        <v>17</v>
      </c>
      <c r="U1493">
        <f t="shared" si="277"/>
        <v>9</v>
      </c>
      <c r="V1493">
        <f t="shared" si="278"/>
        <v>4</v>
      </c>
      <c r="W1493">
        <f t="shared" si="279"/>
        <v>2</v>
      </c>
      <c r="X1493">
        <f t="shared" si="280"/>
        <v>211</v>
      </c>
      <c r="Y1493">
        <f t="shared" si="281"/>
        <v>201</v>
      </c>
      <c r="Z1493">
        <f t="shared" si="282"/>
        <v>0</v>
      </c>
      <c r="AA1493">
        <f t="shared" si="283"/>
        <v>2</v>
      </c>
      <c r="AB1493">
        <f t="shared" si="284"/>
        <v>205</v>
      </c>
      <c r="AC1493">
        <f t="shared" si="285"/>
        <v>20502</v>
      </c>
      <c r="AD1493">
        <f t="shared" si="286"/>
        <v>2</v>
      </c>
      <c r="AE1493">
        <f t="shared" si="287"/>
        <v>1</v>
      </c>
    </row>
    <row r="1494" spans="1:31" x14ac:dyDescent="0.2">
      <c r="A1494">
        <v>17</v>
      </c>
      <c r="B1494">
        <v>9</v>
      </c>
      <c r="C1494">
        <v>5</v>
      </c>
      <c r="D1494">
        <v>1</v>
      </c>
      <c r="E1494">
        <v>4</v>
      </c>
      <c r="F1494">
        <v>2</v>
      </c>
      <c r="G1494">
        <v>6</v>
      </c>
      <c r="H1494">
        <v>3</v>
      </c>
      <c r="I1494">
        <v>5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3</v>
      </c>
      <c r="P1494">
        <v>2</v>
      </c>
      <c r="T1494">
        <f t="shared" si="276"/>
        <v>17</v>
      </c>
      <c r="U1494">
        <f t="shared" si="277"/>
        <v>9</v>
      </c>
      <c r="V1494">
        <f t="shared" si="278"/>
        <v>5</v>
      </c>
      <c r="W1494">
        <f t="shared" si="279"/>
        <v>1</v>
      </c>
      <c r="X1494">
        <f t="shared" si="280"/>
        <v>104</v>
      </c>
      <c r="Y1494">
        <f t="shared" si="281"/>
        <v>102</v>
      </c>
      <c r="Z1494">
        <f t="shared" si="282"/>
        <v>6</v>
      </c>
      <c r="AA1494">
        <f t="shared" si="283"/>
        <v>6</v>
      </c>
      <c r="AB1494">
        <f t="shared" si="284"/>
        <v>103</v>
      </c>
      <c r="AC1494">
        <f t="shared" si="285"/>
        <v>10305</v>
      </c>
      <c r="AD1494">
        <f t="shared" si="286"/>
        <v>3</v>
      </c>
      <c r="AE1494">
        <f t="shared" si="287"/>
        <v>2</v>
      </c>
    </row>
    <row r="1495" spans="1:31" x14ac:dyDescent="0.2">
      <c r="A1495">
        <v>17</v>
      </c>
      <c r="B1495">
        <v>9</v>
      </c>
      <c r="C1495">
        <v>6</v>
      </c>
      <c r="D1495">
        <v>2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2</v>
      </c>
      <c r="L1495">
        <v>1</v>
      </c>
      <c r="M1495">
        <v>6</v>
      </c>
      <c r="N1495">
        <v>3</v>
      </c>
      <c r="O1495">
        <v>2</v>
      </c>
      <c r="P1495">
        <v>1</v>
      </c>
      <c r="T1495">
        <f t="shared" si="276"/>
        <v>17</v>
      </c>
      <c r="U1495">
        <f t="shared" si="277"/>
        <v>9</v>
      </c>
      <c r="V1495">
        <f t="shared" si="278"/>
        <v>6</v>
      </c>
      <c r="W1495">
        <f t="shared" si="279"/>
        <v>2</v>
      </c>
      <c r="X1495">
        <f t="shared" si="280"/>
        <v>203</v>
      </c>
      <c r="Y1495">
        <f t="shared" si="281"/>
        <v>202</v>
      </c>
      <c r="Z1495">
        <f t="shared" si="282"/>
        <v>0</v>
      </c>
      <c r="AA1495">
        <f t="shared" si="283"/>
        <v>1</v>
      </c>
      <c r="AB1495">
        <f t="shared" si="284"/>
        <v>206</v>
      </c>
      <c r="AC1495">
        <f t="shared" si="285"/>
        <v>20603</v>
      </c>
      <c r="AD1495">
        <f t="shared" si="286"/>
        <v>2</v>
      </c>
      <c r="AE1495">
        <f t="shared" si="287"/>
        <v>1</v>
      </c>
    </row>
    <row r="1496" spans="1:31" x14ac:dyDescent="0.2">
      <c r="A1496">
        <v>17</v>
      </c>
      <c r="B1496">
        <v>10</v>
      </c>
      <c r="C1496">
        <v>1</v>
      </c>
      <c r="D1496">
        <v>1</v>
      </c>
      <c r="E1496">
        <v>10</v>
      </c>
      <c r="F1496">
        <v>4</v>
      </c>
      <c r="G1496">
        <v>2</v>
      </c>
      <c r="H1496">
        <v>5</v>
      </c>
      <c r="I1496">
        <v>4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2</v>
      </c>
      <c r="P1496">
        <v>2</v>
      </c>
      <c r="T1496">
        <f t="shared" si="276"/>
        <v>17</v>
      </c>
      <c r="U1496">
        <f t="shared" si="277"/>
        <v>10</v>
      </c>
      <c r="V1496">
        <f t="shared" si="278"/>
        <v>1</v>
      </c>
      <c r="W1496">
        <f t="shared" si="279"/>
        <v>1</v>
      </c>
      <c r="X1496">
        <f t="shared" si="280"/>
        <v>110</v>
      </c>
      <c r="Y1496">
        <f t="shared" si="281"/>
        <v>104</v>
      </c>
      <c r="Z1496">
        <f t="shared" si="282"/>
        <v>2</v>
      </c>
      <c r="AA1496">
        <f t="shared" si="283"/>
        <v>6</v>
      </c>
      <c r="AB1496">
        <f t="shared" si="284"/>
        <v>105</v>
      </c>
      <c r="AC1496">
        <f t="shared" si="285"/>
        <v>10504</v>
      </c>
      <c r="AD1496">
        <f t="shared" si="286"/>
        <v>2</v>
      </c>
      <c r="AE1496">
        <f t="shared" si="287"/>
        <v>2</v>
      </c>
    </row>
    <row r="1497" spans="1:31" x14ac:dyDescent="0.2">
      <c r="A1497">
        <v>17</v>
      </c>
      <c r="B1497">
        <v>10</v>
      </c>
      <c r="C1497">
        <v>2</v>
      </c>
      <c r="D1497">
        <v>2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2</v>
      </c>
      <c r="K1497">
        <v>1</v>
      </c>
      <c r="L1497">
        <v>3</v>
      </c>
      <c r="M1497">
        <v>2</v>
      </c>
      <c r="N1497">
        <v>4</v>
      </c>
      <c r="O1497">
        <v>1</v>
      </c>
      <c r="P1497">
        <v>2</v>
      </c>
      <c r="T1497">
        <f t="shared" si="276"/>
        <v>17</v>
      </c>
      <c r="U1497">
        <f t="shared" si="277"/>
        <v>10</v>
      </c>
      <c r="V1497">
        <f t="shared" si="278"/>
        <v>2</v>
      </c>
      <c r="W1497">
        <f t="shared" si="279"/>
        <v>2</v>
      </c>
      <c r="X1497">
        <f t="shared" si="280"/>
        <v>202</v>
      </c>
      <c r="Y1497">
        <f t="shared" si="281"/>
        <v>201</v>
      </c>
      <c r="Z1497">
        <f t="shared" si="282"/>
        <v>0</v>
      </c>
      <c r="AA1497">
        <f t="shared" si="283"/>
        <v>3</v>
      </c>
      <c r="AB1497">
        <f t="shared" si="284"/>
        <v>202</v>
      </c>
      <c r="AC1497">
        <f t="shared" si="285"/>
        <v>20204</v>
      </c>
      <c r="AD1497">
        <f t="shared" si="286"/>
        <v>1</v>
      </c>
      <c r="AE1497">
        <f t="shared" si="287"/>
        <v>2</v>
      </c>
    </row>
    <row r="1498" spans="1:31" x14ac:dyDescent="0.2">
      <c r="A1498">
        <v>17</v>
      </c>
      <c r="B1498">
        <v>10</v>
      </c>
      <c r="C1498">
        <v>3</v>
      </c>
      <c r="D1498">
        <v>2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7</v>
      </c>
      <c r="K1498">
        <v>3</v>
      </c>
      <c r="L1498">
        <v>4</v>
      </c>
      <c r="M1498">
        <v>1</v>
      </c>
      <c r="N1498">
        <v>3</v>
      </c>
      <c r="O1498">
        <v>1</v>
      </c>
      <c r="P1498">
        <v>2</v>
      </c>
      <c r="T1498">
        <f t="shared" si="276"/>
        <v>17</v>
      </c>
      <c r="U1498">
        <f t="shared" si="277"/>
        <v>10</v>
      </c>
      <c r="V1498">
        <f t="shared" si="278"/>
        <v>3</v>
      </c>
      <c r="W1498">
        <f t="shared" si="279"/>
        <v>2</v>
      </c>
      <c r="X1498">
        <f t="shared" si="280"/>
        <v>207</v>
      </c>
      <c r="Y1498">
        <f t="shared" si="281"/>
        <v>203</v>
      </c>
      <c r="Z1498">
        <f t="shared" si="282"/>
        <v>0</v>
      </c>
      <c r="AA1498">
        <f t="shared" si="283"/>
        <v>4</v>
      </c>
      <c r="AB1498">
        <f t="shared" si="284"/>
        <v>201</v>
      </c>
      <c r="AC1498">
        <f t="shared" si="285"/>
        <v>20103</v>
      </c>
      <c r="AD1498">
        <f t="shared" si="286"/>
        <v>1</v>
      </c>
      <c r="AE1498">
        <f t="shared" si="287"/>
        <v>2</v>
      </c>
    </row>
    <row r="1499" spans="1:31" x14ac:dyDescent="0.2">
      <c r="A1499">
        <v>17</v>
      </c>
      <c r="B1499">
        <v>10</v>
      </c>
      <c r="C1499">
        <v>4</v>
      </c>
      <c r="D1499">
        <v>2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8</v>
      </c>
      <c r="K1499">
        <v>4</v>
      </c>
      <c r="L1499">
        <v>2</v>
      </c>
      <c r="M1499">
        <v>3</v>
      </c>
      <c r="N1499">
        <v>1</v>
      </c>
      <c r="O1499">
        <v>3</v>
      </c>
      <c r="P1499">
        <v>1</v>
      </c>
      <c r="T1499">
        <f t="shared" si="276"/>
        <v>17</v>
      </c>
      <c r="U1499">
        <f t="shared" si="277"/>
        <v>10</v>
      </c>
      <c r="V1499">
        <f t="shared" si="278"/>
        <v>4</v>
      </c>
      <c r="W1499">
        <f t="shared" si="279"/>
        <v>2</v>
      </c>
      <c r="X1499">
        <f t="shared" si="280"/>
        <v>208</v>
      </c>
      <c r="Y1499">
        <f t="shared" si="281"/>
        <v>204</v>
      </c>
      <c r="Z1499">
        <f t="shared" si="282"/>
        <v>0</v>
      </c>
      <c r="AA1499">
        <f t="shared" si="283"/>
        <v>2</v>
      </c>
      <c r="AB1499">
        <f t="shared" si="284"/>
        <v>203</v>
      </c>
      <c r="AC1499">
        <f t="shared" si="285"/>
        <v>20301</v>
      </c>
      <c r="AD1499">
        <f t="shared" si="286"/>
        <v>3</v>
      </c>
      <c r="AE1499">
        <f t="shared" si="287"/>
        <v>1</v>
      </c>
    </row>
    <row r="1500" spans="1:31" x14ac:dyDescent="0.2">
      <c r="A1500">
        <v>17</v>
      </c>
      <c r="B1500">
        <v>10</v>
      </c>
      <c r="C1500">
        <v>5</v>
      </c>
      <c r="D1500">
        <v>1</v>
      </c>
      <c r="E1500">
        <v>3</v>
      </c>
      <c r="F1500">
        <v>1</v>
      </c>
      <c r="G1500">
        <v>6</v>
      </c>
      <c r="H1500">
        <v>4</v>
      </c>
      <c r="I1500">
        <v>2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3</v>
      </c>
      <c r="P1500">
        <v>1</v>
      </c>
      <c r="T1500">
        <f t="shared" si="276"/>
        <v>17</v>
      </c>
      <c r="U1500">
        <f t="shared" si="277"/>
        <v>10</v>
      </c>
      <c r="V1500">
        <f t="shared" si="278"/>
        <v>5</v>
      </c>
      <c r="W1500">
        <f t="shared" si="279"/>
        <v>1</v>
      </c>
      <c r="X1500">
        <f t="shared" si="280"/>
        <v>103</v>
      </c>
      <c r="Y1500">
        <f t="shared" si="281"/>
        <v>101</v>
      </c>
      <c r="Z1500">
        <f t="shared" si="282"/>
        <v>6</v>
      </c>
      <c r="AA1500">
        <f t="shared" si="283"/>
        <v>6</v>
      </c>
      <c r="AB1500">
        <f t="shared" si="284"/>
        <v>104</v>
      </c>
      <c r="AC1500">
        <f t="shared" si="285"/>
        <v>10402</v>
      </c>
      <c r="AD1500">
        <f t="shared" si="286"/>
        <v>3</v>
      </c>
      <c r="AE1500">
        <f t="shared" si="287"/>
        <v>1</v>
      </c>
    </row>
    <row r="1501" spans="1:31" x14ac:dyDescent="0.2">
      <c r="A1501">
        <v>17</v>
      </c>
      <c r="B1501">
        <v>10</v>
      </c>
      <c r="C1501">
        <v>6</v>
      </c>
      <c r="D1501">
        <v>2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10</v>
      </c>
      <c r="K1501">
        <v>2</v>
      </c>
      <c r="L1501">
        <v>5</v>
      </c>
      <c r="M1501">
        <v>4</v>
      </c>
      <c r="N1501">
        <v>5</v>
      </c>
      <c r="O1501">
        <v>2</v>
      </c>
      <c r="P1501">
        <v>1</v>
      </c>
      <c r="T1501">
        <f t="shared" si="276"/>
        <v>17</v>
      </c>
      <c r="U1501">
        <f t="shared" si="277"/>
        <v>10</v>
      </c>
      <c r="V1501">
        <f t="shared" si="278"/>
        <v>6</v>
      </c>
      <c r="W1501">
        <f t="shared" si="279"/>
        <v>2</v>
      </c>
      <c r="X1501">
        <f t="shared" si="280"/>
        <v>210</v>
      </c>
      <c r="Y1501">
        <f t="shared" si="281"/>
        <v>202</v>
      </c>
      <c r="Z1501">
        <f t="shared" si="282"/>
        <v>0</v>
      </c>
      <c r="AA1501">
        <f t="shared" si="283"/>
        <v>5</v>
      </c>
      <c r="AB1501">
        <f t="shared" si="284"/>
        <v>204</v>
      </c>
      <c r="AC1501">
        <f t="shared" si="285"/>
        <v>20405</v>
      </c>
      <c r="AD1501">
        <f t="shared" si="286"/>
        <v>2</v>
      </c>
      <c r="AE1501">
        <f t="shared" si="287"/>
        <v>1</v>
      </c>
    </row>
    <row r="1502" spans="1:31" x14ac:dyDescent="0.2">
      <c r="A1502" s="19">
        <v>17</v>
      </c>
      <c r="B1502">
        <v>11</v>
      </c>
      <c r="C1502" s="19">
        <v>1</v>
      </c>
      <c r="D1502" s="19">
        <v>1</v>
      </c>
      <c r="E1502" s="19">
        <v>12</v>
      </c>
      <c r="F1502" s="19">
        <v>2</v>
      </c>
      <c r="G1502" s="19">
        <v>6</v>
      </c>
      <c r="H1502" s="19">
        <v>3</v>
      </c>
      <c r="I1502" s="19">
        <v>5</v>
      </c>
      <c r="J1502" s="19">
        <v>0</v>
      </c>
      <c r="K1502" s="19">
        <v>0</v>
      </c>
      <c r="L1502" s="19">
        <v>0</v>
      </c>
      <c r="M1502" s="19">
        <v>0</v>
      </c>
      <c r="N1502" s="19">
        <v>0</v>
      </c>
      <c r="O1502">
        <v>1</v>
      </c>
      <c r="P1502">
        <v>1</v>
      </c>
      <c r="T1502">
        <f t="shared" ref="T1502:T1565" si="288">A1502</f>
        <v>17</v>
      </c>
      <c r="U1502">
        <f t="shared" ref="U1502:U1565" si="289">B1502</f>
        <v>11</v>
      </c>
      <c r="V1502">
        <f t="shared" ref="V1502:V1565" si="290">C1502</f>
        <v>1</v>
      </c>
      <c r="W1502">
        <f t="shared" ref="W1502:W1565" si="291">D1502</f>
        <v>1</v>
      </c>
      <c r="X1502">
        <f t="shared" ref="X1502:X1565" si="292">IF($W1502&lt;2,100+E1502,200+J1502)</f>
        <v>112</v>
      </c>
      <c r="Y1502">
        <f t="shared" ref="Y1502:Y1565" si="293">IF($W1502&lt;2,100+F1502,200+K1502)</f>
        <v>102</v>
      </c>
      <c r="Z1502">
        <f t="shared" ref="Z1502:Z1565" si="294">IF($W1502&lt;2,G1502,0)</f>
        <v>6</v>
      </c>
      <c r="AA1502">
        <f t="shared" ref="AA1502:AA1565" si="295">IF($W1502&lt;2,6,L1502)</f>
        <v>6</v>
      </c>
      <c r="AB1502">
        <f t="shared" ref="AB1502:AB1565" si="296">W1502*100+H1502+M1502</f>
        <v>103</v>
      </c>
      <c r="AC1502">
        <f t="shared" ref="AC1502:AC1565" si="297">AB1502*100+I1502+N1502</f>
        <v>10305</v>
      </c>
      <c r="AD1502">
        <f t="shared" ref="AD1502:AD1565" si="298">O1502</f>
        <v>1</v>
      </c>
      <c r="AE1502">
        <f t="shared" ref="AE1502:AE1565" si="299">P1502</f>
        <v>1</v>
      </c>
    </row>
    <row r="1503" spans="1:31" x14ac:dyDescent="0.2">
      <c r="A1503" s="19">
        <v>17</v>
      </c>
      <c r="B1503">
        <v>11</v>
      </c>
      <c r="C1503" s="19">
        <v>2</v>
      </c>
      <c r="D1503" s="19">
        <v>2</v>
      </c>
      <c r="E1503" s="19">
        <v>0</v>
      </c>
      <c r="F1503" s="19">
        <v>0</v>
      </c>
      <c r="G1503" s="19">
        <v>0</v>
      </c>
      <c r="H1503" s="19">
        <v>0</v>
      </c>
      <c r="I1503" s="19">
        <v>0</v>
      </c>
      <c r="J1503" s="19">
        <v>1</v>
      </c>
      <c r="K1503" s="19">
        <v>4</v>
      </c>
      <c r="L1503" s="19">
        <v>1</v>
      </c>
      <c r="M1503" s="19">
        <v>3</v>
      </c>
      <c r="N1503" s="19">
        <v>3</v>
      </c>
      <c r="O1503">
        <v>3</v>
      </c>
      <c r="P1503">
        <v>2</v>
      </c>
      <c r="T1503">
        <f t="shared" si="288"/>
        <v>17</v>
      </c>
      <c r="U1503">
        <f t="shared" si="289"/>
        <v>11</v>
      </c>
      <c r="V1503">
        <f t="shared" si="290"/>
        <v>2</v>
      </c>
      <c r="W1503">
        <f t="shared" si="291"/>
        <v>2</v>
      </c>
      <c r="X1503">
        <f t="shared" si="292"/>
        <v>201</v>
      </c>
      <c r="Y1503">
        <f t="shared" si="293"/>
        <v>204</v>
      </c>
      <c r="Z1503">
        <f t="shared" si="294"/>
        <v>0</v>
      </c>
      <c r="AA1503">
        <f t="shared" si="295"/>
        <v>1</v>
      </c>
      <c r="AB1503">
        <f t="shared" si="296"/>
        <v>203</v>
      </c>
      <c r="AC1503">
        <f t="shared" si="297"/>
        <v>20303</v>
      </c>
      <c r="AD1503">
        <f t="shared" si="298"/>
        <v>3</v>
      </c>
      <c r="AE1503">
        <f t="shared" si="299"/>
        <v>2</v>
      </c>
    </row>
    <row r="1504" spans="1:31" x14ac:dyDescent="0.2">
      <c r="A1504" s="19">
        <v>17</v>
      </c>
      <c r="B1504">
        <v>11</v>
      </c>
      <c r="C1504" s="19">
        <v>3</v>
      </c>
      <c r="D1504" s="19">
        <v>1</v>
      </c>
      <c r="E1504" s="19">
        <v>11</v>
      </c>
      <c r="F1504" s="19">
        <v>3</v>
      </c>
      <c r="G1504" s="19">
        <v>1</v>
      </c>
      <c r="H1504" s="19">
        <v>2</v>
      </c>
      <c r="I1504" s="19">
        <v>1</v>
      </c>
      <c r="J1504" s="19">
        <v>0</v>
      </c>
      <c r="K1504" s="19">
        <v>0</v>
      </c>
      <c r="L1504" s="19">
        <v>0</v>
      </c>
      <c r="M1504" s="19">
        <v>0</v>
      </c>
      <c r="N1504" s="19">
        <v>0</v>
      </c>
      <c r="O1504">
        <v>1</v>
      </c>
      <c r="P1504">
        <v>1</v>
      </c>
      <c r="T1504">
        <f t="shared" si="288"/>
        <v>17</v>
      </c>
      <c r="U1504">
        <f t="shared" si="289"/>
        <v>11</v>
      </c>
      <c r="V1504">
        <f t="shared" si="290"/>
        <v>3</v>
      </c>
      <c r="W1504">
        <f t="shared" si="291"/>
        <v>1</v>
      </c>
      <c r="X1504">
        <f t="shared" si="292"/>
        <v>111</v>
      </c>
      <c r="Y1504">
        <f t="shared" si="293"/>
        <v>103</v>
      </c>
      <c r="Z1504">
        <f t="shared" si="294"/>
        <v>1</v>
      </c>
      <c r="AA1504">
        <f t="shared" si="295"/>
        <v>6</v>
      </c>
      <c r="AB1504">
        <f t="shared" si="296"/>
        <v>102</v>
      </c>
      <c r="AC1504">
        <f t="shared" si="297"/>
        <v>10201</v>
      </c>
      <c r="AD1504">
        <f t="shared" si="298"/>
        <v>1</v>
      </c>
      <c r="AE1504">
        <f t="shared" si="299"/>
        <v>1</v>
      </c>
    </row>
    <row r="1505" spans="1:31" x14ac:dyDescent="0.2">
      <c r="A1505" s="19">
        <v>17</v>
      </c>
      <c r="B1505">
        <v>11</v>
      </c>
      <c r="C1505" s="19">
        <v>4</v>
      </c>
      <c r="D1505" s="19">
        <v>1</v>
      </c>
      <c r="E1505" s="19">
        <v>9</v>
      </c>
      <c r="F1505" s="19">
        <v>1</v>
      </c>
      <c r="G1505" s="19">
        <v>3</v>
      </c>
      <c r="H1505" s="19">
        <v>1</v>
      </c>
      <c r="I1505" s="19">
        <v>3</v>
      </c>
      <c r="J1505" s="19">
        <v>0</v>
      </c>
      <c r="K1505" s="19">
        <v>0</v>
      </c>
      <c r="L1505" s="19">
        <v>0</v>
      </c>
      <c r="M1505" s="19">
        <v>0</v>
      </c>
      <c r="N1505" s="19">
        <v>0</v>
      </c>
      <c r="O1505">
        <v>3</v>
      </c>
      <c r="P1505">
        <v>1</v>
      </c>
      <c r="T1505">
        <f t="shared" si="288"/>
        <v>17</v>
      </c>
      <c r="U1505">
        <f t="shared" si="289"/>
        <v>11</v>
      </c>
      <c r="V1505">
        <f t="shared" si="290"/>
        <v>4</v>
      </c>
      <c r="W1505">
        <f t="shared" si="291"/>
        <v>1</v>
      </c>
      <c r="X1505">
        <f t="shared" si="292"/>
        <v>109</v>
      </c>
      <c r="Y1505">
        <f t="shared" si="293"/>
        <v>101</v>
      </c>
      <c r="Z1505">
        <f t="shared" si="294"/>
        <v>3</v>
      </c>
      <c r="AA1505">
        <f t="shared" si="295"/>
        <v>6</v>
      </c>
      <c r="AB1505">
        <f t="shared" si="296"/>
        <v>101</v>
      </c>
      <c r="AC1505">
        <f t="shared" si="297"/>
        <v>10103</v>
      </c>
      <c r="AD1505">
        <f t="shared" si="298"/>
        <v>3</v>
      </c>
      <c r="AE1505">
        <f t="shared" si="299"/>
        <v>1</v>
      </c>
    </row>
    <row r="1506" spans="1:31" x14ac:dyDescent="0.2">
      <c r="A1506" s="19">
        <v>17</v>
      </c>
      <c r="B1506">
        <v>11</v>
      </c>
      <c r="C1506" s="19">
        <v>5</v>
      </c>
      <c r="D1506" s="19">
        <v>2</v>
      </c>
      <c r="E1506" s="19">
        <v>0</v>
      </c>
      <c r="F1506" s="19">
        <v>0</v>
      </c>
      <c r="G1506" s="19">
        <v>0</v>
      </c>
      <c r="H1506" s="19">
        <v>0</v>
      </c>
      <c r="I1506" s="19">
        <v>0</v>
      </c>
      <c r="J1506" s="19">
        <v>4</v>
      </c>
      <c r="K1506" s="19">
        <v>1</v>
      </c>
      <c r="L1506" s="19">
        <v>3</v>
      </c>
      <c r="M1506" s="19">
        <v>6</v>
      </c>
      <c r="N1506" s="19">
        <v>2</v>
      </c>
      <c r="O1506">
        <v>2</v>
      </c>
      <c r="P1506">
        <v>2</v>
      </c>
      <c r="T1506">
        <f t="shared" si="288"/>
        <v>17</v>
      </c>
      <c r="U1506">
        <f t="shared" si="289"/>
        <v>11</v>
      </c>
      <c r="V1506">
        <f t="shared" si="290"/>
        <v>5</v>
      </c>
      <c r="W1506">
        <f t="shared" si="291"/>
        <v>2</v>
      </c>
      <c r="X1506">
        <f t="shared" si="292"/>
        <v>204</v>
      </c>
      <c r="Y1506">
        <f t="shared" si="293"/>
        <v>201</v>
      </c>
      <c r="Z1506">
        <f t="shared" si="294"/>
        <v>0</v>
      </c>
      <c r="AA1506">
        <f t="shared" si="295"/>
        <v>3</v>
      </c>
      <c r="AB1506">
        <f t="shared" si="296"/>
        <v>206</v>
      </c>
      <c r="AC1506">
        <f t="shared" si="297"/>
        <v>20602</v>
      </c>
      <c r="AD1506">
        <f t="shared" si="298"/>
        <v>2</v>
      </c>
      <c r="AE1506">
        <f t="shared" si="299"/>
        <v>2</v>
      </c>
    </row>
    <row r="1507" spans="1:31" x14ac:dyDescent="0.2">
      <c r="A1507" s="19">
        <v>17</v>
      </c>
      <c r="B1507">
        <v>11</v>
      </c>
      <c r="C1507" s="19">
        <v>6</v>
      </c>
      <c r="D1507" s="19">
        <v>2</v>
      </c>
      <c r="E1507" s="19">
        <v>0</v>
      </c>
      <c r="F1507" s="19">
        <v>0</v>
      </c>
      <c r="G1507" s="19">
        <v>0</v>
      </c>
      <c r="H1507" s="19">
        <v>0</v>
      </c>
      <c r="I1507" s="19">
        <v>0</v>
      </c>
      <c r="J1507" s="19">
        <v>5</v>
      </c>
      <c r="K1507" s="19">
        <v>4</v>
      </c>
      <c r="L1507" s="19">
        <v>1</v>
      </c>
      <c r="M1507" s="19">
        <v>2</v>
      </c>
      <c r="N1507" s="19">
        <v>2</v>
      </c>
      <c r="O1507">
        <v>2</v>
      </c>
      <c r="P1507">
        <v>1</v>
      </c>
      <c r="T1507">
        <f t="shared" si="288"/>
        <v>17</v>
      </c>
      <c r="U1507">
        <f t="shared" si="289"/>
        <v>11</v>
      </c>
      <c r="V1507">
        <f t="shared" si="290"/>
        <v>6</v>
      </c>
      <c r="W1507">
        <f t="shared" si="291"/>
        <v>2</v>
      </c>
      <c r="X1507">
        <f t="shared" si="292"/>
        <v>205</v>
      </c>
      <c r="Y1507">
        <f t="shared" si="293"/>
        <v>204</v>
      </c>
      <c r="Z1507">
        <f t="shared" si="294"/>
        <v>0</v>
      </c>
      <c r="AA1507">
        <f t="shared" si="295"/>
        <v>1</v>
      </c>
      <c r="AB1507">
        <f t="shared" si="296"/>
        <v>202</v>
      </c>
      <c r="AC1507">
        <f t="shared" si="297"/>
        <v>20202</v>
      </c>
      <c r="AD1507">
        <f t="shared" si="298"/>
        <v>2</v>
      </c>
      <c r="AE1507">
        <f t="shared" si="299"/>
        <v>1</v>
      </c>
    </row>
    <row r="1508" spans="1:31" x14ac:dyDescent="0.2">
      <c r="A1508" s="19">
        <v>17</v>
      </c>
      <c r="B1508">
        <v>12</v>
      </c>
      <c r="C1508" s="19">
        <v>1</v>
      </c>
      <c r="D1508" s="19">
        <v>2</v>
      </c>
      <c r="E1508" s="19">
        <v>0</v>
      </c>
      <c r="F1508" s="19">
        <v>0</v>
      </c>
      <c r="G1508" s="19">
        <v>0</v>
      </c>
      <c r="H1508" s="19">
        <v>0</v>
      </c>
      <c r="I1508" s="19">
        <v>0</v>
      </c>
      <c r="J1508" s="19">
        <v>1</v>
      </c>
      <c r="K1508" s="19">
        <v>4</v>
      </c>
      <c r="L1508" s="19">
        <v>1</v>
      </c>
      <c r="M1508" s="19">
        <v>2</v>
      </c>
      <c r="N1508" s="19">
        <v>2</v>
      </c>
      <c r="O1508">
        <v>1</v>
      </c>
      <c r="P1508">
        <v>2</v>
      </c>
      <c r="T1508">
        <f t="shared" si="288"/>
        <v>17</v>
      </c>
      <c r="U1508">
        <f t="shared" si="289"/>
        <v>12</v>
      </c>
      <c r="V1508">
        <f t="shared" si="290"/>
        <v>1</v>
      </c>
      <c r="W1508">
        <f t="shared" si="291"/>
        <v>2</v>
      </c>
      <c r="X1508">
        <f t="shared" si="292"/>
        <v>201</v>
      </c>
      <c r="Y1508">
        <f t="shared" si="293"/>
        <v>204</v>
      </c>
      <c r="Z1508">
        <f t="shared" si="294"/>
        <v>0</v>
      </c>
      <c r="AA1508">
        <f t="shared" si="295"/>
        <v>1</v>
      </c>
      <c r="AB1508">
        <f t="shared" si="296"/>
        <v>202</v>
      </c>
      <c r="AC1508">
        <f t="shared" si="297"/>
        <v>20202</v>
      </c>
      <c r="AD1508">
        <f t="shared" si="298"/>
        <v>1</v>
      </c>
      <c r="AE1508">
        <f t="shared" si="299"/>
        <v>2</v>
      </c>
    </row>
    <row r="1509" spans="1:31" x14ac:dyDescent="0.2">
      <c r="A1509" s="19">
        <v>17</v>
      </c>
      <c r="B1509">
        <v>12</v>
      </c>
      <c r="C1509" s="19">
        <v>2</v>
      </c>
      <c r="D1509" s="19">
        <v>1</v>
      </c>
      <c r="E1509" s="19">
        <v>7</v>
      </c>
      <c r="F1509" s="19">
        <v>4</v>
      </c>
      <c r="G1509" s="19">
        <v>4</v>
      </c>
      <c r="H1509" s="19">
        <v>3</v>
      </c>
      <c r="I1509" s="19">
        <v>3</v>
      </c>
      <c r="J1509" s="19">
        <v>0</v>
      </c>
      <c r="K1509" s="19">
        <v>0</v>
      </c>
      <c r="L1509" s="19">
        <v>0</v>
      </c>
      <c r="M1509" s="19">
        <v>0</v>
      </c>
      <c r="N1509" s="19">
        <v>0</v>
      </c>
      <c r="O1509">
        <v>2</v>
      </c>
      <c r="P1509">
        <v>2</v>
      </c>
      <c r="T1509">
        <f t="shared" si="288"/>
        <v>17</v>
      </c>
      <c r="U1509">
        <f t="shared" si="289"/>
        <v>12</v>
      </c>
      <c r="V1509">
        <f t="shared" si="290"/>
        <v>2</v>
      </c>
      <c r="W1509">
        <f t="shared" si="291"/>
        <v>1</v>
      </c>
      <c r="X1509">
        <f t="shared" si="292"/>
        <v>107</v>
      </c>
      <c r="Y1509">
        <f t="shared" si="293"/>
        <v>104</v>
      </c>
      <c r="Z1509">
        <f t="shared" si="294"/>
        <v>4</v>
      </c>
      <c r="AA1509">
        <f t="shared" si="295"/>
        <v>6</v>
      </c>
      <c r="AB1509">
        <f t="shared" si="296"/>
        <v>103</v>
      </c>
      <c r="AC1509">
        <f t="shared" si="297"/>
        <v>10303</v>
      </c>
      <c r="AD1509">
        <f t="shared" si="298"/>
        <v>2</v>
      </c>
      <c r="AE1509">
        <f t="shared" si="299"/>
        <v>2</v>
      </c>
    </row>
    <row r="1510" spans="1:31" x14ac:dyDescent="0.2">
      <c r="A1510" s="19">
        <v>17</v>
      </c>
      <c r="B1510">
        <v>12</v>
      </c>
      <c r="C1510" s="19">
        <v>3</v>
      </c>
      <c r="D1510" s="19">
        <v>1</v>
      </c>
      <c r="E1510" s="19">
        <v>11</v>
      </c>
      <c r="F1510" s="19">
        <v>3</v>
      </c>
      <c r="G1510" s="19">
        <v>6</v>
      </c>
      <c r="H1510" s="19">
        <v>1</v>
      </c>
      <c r="I1510" s="19">
        <v>5</v>
      </c>
      <c r="J1510" s="19">
        <v>0</v>
      </c>
      <c r="K1510" s="19">
        <v>0</v>
      </c>
      <c r="L1510" s="19">
        <v>0</v>
      </c>
      <c r="M1510" s="19">
        <v>0</v>
      </c>
      <c r="N1510" s="19">
        <v>0</v>
      </c>
      <c r="O1510">
        <v>1</v>
      </c>
      <c r="P1510">
        <v>1</v>
      </c>
      <c r="T1510">
        <f t="shared" si="288"/>
        <v>17</v>
      </c>
      <c r="U1510">
        <f t="shared" si="289"/>
        <v>12</v>
      </c>
      <c r="V1510">
        <f t="shared" si="290"/>
        <v>3</v>
      </c>
      <c r="W1510">
        <f t="shared" si="291"/>
        <v>1</v>
      </c>
      <c r="X1510">
        <f t="shared" si="292"/>
        <v>111</v>
      </c>
      <c r="Y1510">
        <f t="shared" si="293"/>
        <v>103</v>
      </c>
      <c r="Z1510">
        <f t="shared" si="294"/>
        <v>6</v>
      </c>
      <c r="AA1510">
        <f t="shared" si="295"/>
        <v>6</v>
      </c>
      <c r="AB1510">
        <f t="shared" si="296"/>
        <v>101</v>
      </c>
      <c r="AC1510">
        <f t="shared" si="297"/>
        <v>10105</v>
      </c>
      <c r="AD1510">
        <f t="shared" si="298"/>
        <v>1</v>
      </c>
      <c r="AE1510">
        <f t="shared" si="299"/>
        <v>1</v>
      </c>
    </row>
    <row r="1511" spans="1:31" x14ac:dyDescent="0.2">
      <c r="A1511" s="19">
        <v>17</v>
      </c>
      <c r="B1511">
        <v>12</v>
      </c>
      <c r="C1511" s="19">
        <v>4</v>
      </c>
      <c r="D1511" s="19">
        <v>1</v>
      </c>
      <c r="E1511" s="19">
        <v>4</v>
      </c>
      <c r="F1511" s="19">
        <v>5</v>
      </c>
      <c r="G1511" s="19">
        <v>1</v>
      </c>
      <c r="H1511" s="19">
        <v>2</v>
      </c>
      <c r="I1511" s="19">
        <v>1</v>
      </c>
      <c r="J1511" s="19">
        <v>0</v>
      </c>
      <c r="K1511" s="19">
        <v>0</v>
      </c>
      <c r="L1511" s="19">
        <v>0</v>
      </c>
      <c r="M1511" s="19">
        <v>0</v>
      </c>
      <c r="N1511" s="19">
        <v>0</v>
      </c>
      <c r="O1511">
        <v>3</v>
      </c>
      <c r="P1511">
        <v>1</v>
      </c>
      <c r="T1511">
        <f t="shared" si="288"/>
        <v>17</v>
      </c>
      <c r="U1511">
        <f t="shared" si="289"/>
        <v>12</v>
      </c>
      <c r="V1511">
        <f t="shared" si="290"/>
        <v>4</v>
      </c>
      <c r="W1511">
        <f t="shared" si="291"/>
        <v>1</v>
      </c>
      <c r="X1511">
        <f t="shared" si="292"/>
        <v>104</v>
      </c>
      <c r="Y1511">
        <f t="shared" si="293"/>
        <v>105</v>
      </c>
      <c r="Z1511">
        <f t="shared" si="294"/>
        <v>1</v>
      </c>
      <c r="AA1511">
        <f t="shared" si="295"/>
        <v>6</v>
      </c>
      <c r="AB1511">
        <f t="shared" si="296"/>
        <v>102</v>
      </c>
      <c r="AC1511">
        <f t="shared" si="297"/>
        <v>10201</v>
      </c>
      <c r="AD1511">
        <f t="shared" si="298"/>
        <v>3</v>
      </c>
      <c r="AE1511">
        <f t="shared" si="299"/>
        <v>1</v>
      </c>
    </row>
    <row r="1512" spans="1:31" x14ac:dyDescent="0.2">
      <c r="A1512">
        <v>17</v>
      </c>
      <c r="B1512">
        <v>12</v>
      </c>
      <c r="C1512">
        <v>5</v>
      </c>
      <c r="D1512">
        <v>2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5</v>
      </c>
      <c r="K1512">
        <v>1</v>
      </c>
      <c r="L1512">
        <v>5</v>
      </c>
      <c r="M1512">
        <v>3</v>
      </c>
      <c r="N1512">
        <v>5</v>
      </c>
      <c r="O1512">
        <v>3</v>
      </c>
      <c r="P1512">
        <v>1</v>
      </c>
      <c r="T1512">
        <f t="shared" si="288"/>
        <v>17</v>
      </c>
      <c r="U1512">
        <f t="shared" si="289"/>
        <v>12</v>
      </c>
      <c r="V1512">
        <f t="shared" si="290"/>
        <v>5</v>
      </c>
      <c r="W1512">
        <f t="shared" si="291"/>
        <v>2</v>
      </c>
      <c r="X1512">
        <f t="shared" si="292"/>
        <v>205</v>
      </c>
      <c r="Y1512">
        <f t="shared" si="293"/>
        <v>201</v>
      </c>
      <c r="Z1512">
        <f t="shared" si="294"/>
        <v>0</v>
      </c>
      <c r="AA1512">
        <f t="shared" si="295"/>
        <v>5</v>
      </c>
      <c r="AB1512">
        <f t="shared" si="296"/>
        <v>203</v>
      </c>
      <c r="AC1512">
        <f t="shared" si="297"/>
        <v>20305</v>
      </c>
      <c r="AD1512">
        <f t="shared" si="298"/>
        <v>3</v>
      </c>
      <c r="AE1512">
        <f t="shared" si="299"/>
        <v>1</v>
      </c>
    </row>
    <row r="1513" spans="1:31" x14ac:dyDescent="0.2">
      <c r="A1513">
        <v>17</v>
      </c>
      <c r="B1513">
        <v>12</v>
      </c>
      <c r="C1513">
        <v>6</v>
      </c>
      <c r="D1513">
        <v>2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6</v>
      </c>
      <c r="K1513">
        <v>2</v>
      </c>
      <c r="L1513">
        <v>2</v>
      </c>
      <c r="M1513">
        <v>6</v>
      </c>
      <c r="N1513">
        <v>1</v>
      </c>
      <c r="O1513">
        <v>2</v>
      </c>
      <c r="P1513">
        <v>2</v>
      </c>
      <c r="T1513">
        <f t="shared" si="288"/>
        <v>17</v>
      </c>
      <c r="U1513">
        <f t="shared" si="289"/>
        <v>12</v>
      </c>
      <c r="V1513">
        <f t="shared" si="290"/>
        <v>6</v>
      </c>
      <c r="W1513">
        <f t="shared" si="291"/>
        <v>2</v>
      </c>
      <c r="X1513">
        <f t="shared" si="292"/>
        <v>206</v>
      </c>
      <c r="Y1513">
        <f t="shared" si="293"/>
        <v>202</v>
      </c>
      <c r="Z1513">
        <f t="shared" si="294"/>
        <v>0</v>
      </c>
      <c r="AA1513">
        <f t="shared" si="295"/>
        <v>2</v>
      </c>
      <c r="AB1513">
        <f t="shared" si="296"/>
        <v>206</v>
      </c>
      <c r="AC1513">
        <f t="shared" si="297"/>
        <v>20601</v>
      </c>
      <c r="AD1513">
        <f t="shared" si="298"/>
        <v>2</v>
      </c>
      <c r="AE1513">
        <f t="shared" si="299"/>
        <v>2</v>
      </c>
    </row>
    <row r="1514" spans="1:31" x14ac:dyDescent="0.2">
      <c r="A1514">
        <v>17</v>
      </c>
      <c r="B1514">
        <v>13</v>
      </c>
      <c r="C1514">
        <v>1</v>
      </c>
      <c r="D1514">
        <v>1</v>
      </c>
      <c r="E1514">
        <v>2</v>
      </c>
      <c r="F1514">
        <v>2</v>
      </c>
      <c r="G1514">
        <v>3</v>
      </c>
      <c r="H1514">
        <v>3</v>
      </c>
      <c r="I1514">
        <v>4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3</v>
      </c>
      <c r="P1514">
        <v>2</v>
      </c>
      <c r="T1514">
        <f t="shared" si="288"/>
        <v>17</v>
      </c>
      <c r="U1514">
        <f t="shared" si="289"/>
        <v>13</v>
      </c>
      <c r="V1514">
        <f t="shared" si="290"/>
        <v>1</v>
      </c>
      <c r="W1514">
        <f t="shared" si="291"/>
        <v>1</v>
      </c>
      <c r="X1514">
        <f t="shared" si="292"/>
        <v>102</v>
      </c>
      <c r="Y1514">
        <f t="shared" si="293"/>
        <v>102</v>
      </c>
      <c r="Z1514">
        <f t="shared" si="294"/>
        <v>3</v>
      </c>
      <c r="AA1514">
        <f t="shared" si="295"/>
        <v>6</v>
      </c>
      <c r="AB1514">
        <f t="shared" si="296"/>
        <v>103</v>
      </c>
      <c r="AC1514">
        <f t="shared" si="297"/>
        <v>10304</v>
      </c>
      <c r="AD1514">
        <f t="shared" si="298"/>
        <v>3</v>
      </c>
      <c r="AE1514">
        <f t="shared" si="299"/>
        <v>2</v>
      </c>
    </row>
    <row r="1515" spans="1:31" x14ac:dyDescent="0.2">
      <c r="A1515">
        <v>17</v>
      </c>
      <c r="B1515">
        <v>13</v>
      </c>
      <c r="C1515">
        <v>2</v>
      </c>
      <c r="D1515">
        <v>2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9</v>
      </c>
      <c r="K1515">
        <v>3</v>
      </c>
      <c r="L1515">
        <v>1</v>
      </c>
      <c r="M1515">
        <v>4</v>
      </c>
      <c r="N1515">
        <v>4</v>
      </c>
      <c r="O1515">
        <v>1</v>
      </c>
      <c r="P1515">
        <v>1</v>
      </c>
      <c r="T1515">
        <f t="shared" si="288"/>
        <v>17</v>
      </c>
      <c r="U1515">
        <f t="shared" si="289"/>
        <v>13</v>
      </c>
      <c r="V1515">
        <f t="shared" si="290"/>
        <v>2</v>
      </c>
      <c r="W1515">
        <f t="shared" si="291"/>
        <v>2</v>
      </c>
      <c r="X1515">
        <f t="shared" si="292"/>
        <v>209</v>
      </c>
      <c r="Y1515">
        <f t="shared" si="293"/>
        <v>203</v>
      </c>
      <c r="Z1515">
        <f t="shared" si="294"/>
        <v>0</v>
      </c>
      <c r="AA1515">
        <f t="shared" si="295"/>
        <v>1</v>
      </c>
      <c r="AB1515">
        <f t="shared" si="296"/>
        <v>204</v>
      </c>
      <c r="AC1515">
        <f t="shared" si="297"/>
        <v>20404</v>
      </c>
      <c r="AD1515">
        <f t="shared" si="298"/>
        <v>1</v>
      </c>
      <c r="AE1515">
        <f t="shared" si="299"/>
        <v>1</v>
      </c>
    </row>
    <row r="1516" spans="1:31" x14ac:dyDescent="0.2">
      <c r="A1516">
        <v>17</v>
      </c>
      <c r="B1516">
        <v>13</v>
      </c>
      <c r="C1516">
        <v>3</v>
      </c>
      <c r="D1516">
        <v>1</v>
      </c>
      <c r="E1516">
        <v>3</v>
      </c>
      <c r="F1516">
        <v>5</v>
      </c>
      <c r="G1516">
        <v>2</v>
      </c>
      <c r="H1516">
        <v>1</v>
      </c>
      <c r="I1516">
        <v>1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1</v>
      </c>
      <c r="P1516">
        <v>2</v>
      </c>
      <c r="T1516">
        <f t="shared" si="288"/>
        <v>17</v>
      </c>
      <c r="U1516">
        <f t="shared" si="289"/>
        <v>13</v>
      </c>
      <c r="V1516">
        <f t="shared" si="290"/>
        <v>3</v>
      </c>
      <c r="W1516">
        <f t="shared" si="291"/>
        <v>1</v>
      </c>
      <c r="X1516">
        <f t="shared" si="292"/>
        <v>103</v>
      </c>
      <c r="Y1516">
        <f t="shared" si="293"/>
        <v>105</v>
      </c>
      <c r="Z1516">
        <f t="shared" si="294"/>
        <v>2</v>
      </c>
      <c r="AA1516">
        <f t="shared" si="295"/>
        <v>6</v>
      </c>
      <c r="AB1516">
        <f t="shared" si="296"/>
        <v>101</v>
      </c>
      <c r="AC1516">
        <f t="shared" si="297"/>
        <v>10101</v>
      </c>
      <c r="AD1516">
        <f t="shared" si="298"/>
        <v>1</v>
      </c>
      <c r="AE1516">
        <f t="shared" si="299"/>
        <v>2</v>
      </c>
    </row>
    <row r="1517" spans="1:31" x14ac:dyDescent="0.2">
      <c r="A1517">
        <v>17</v>
      </c>
      <c r="B1517">
        <v>13</v>
      </c>
      <c r="C1517">
        <v>4</v>
      </c>
      <c r="D1517">
        <v>1</v>
      </c>
      <c r="E1517">
        <v>8</v>
      </c>
      <c r="F1517">
        <v>1</v>
      </c>
      <c r="G1517">
        <v>1</v>
      </c>
      <c r="H1517">
        <v>4</v>
      </c>
      <c r="I1517">
        <v>3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2</v>
      </c>
      <c r="P1517">
        <v>1</v>
      </c>
      <c r="T1517">
        <f t="shared" si="288"/>
        <v>17</v>
      </c>
      <c r="U1517">
        <f t="shared" si="289"/>
        <v>13</v>
      </c>
      <c r="V1517">
        <f t="shared" si="290"/>
        <v>4</v>
      </c>
      <c r="W1517">
        <f t="shared" si="291"/>
        <v>1</v>
      </c>
      <c r="X1517">
        <f t="shared" si="292"/>
        <v>108</v>
      </c>
      <c r="Y1517">
        <f t="shared" si="293"/>
        <v>101</v>
      </c>
      <c r="Z1517">
        <f t="shared" si="294"/>
        <v>1</v>
      </c>
      <c r="AA1517">
        <f t="shared" si="295"/>
        <v>6</v>
      </c>
      <c r="AB1517">
        <f t="shared" si="296"/>
        <v>104</v>
      </c>
      <c r="AC1517">
        <f t="shared" si="297"/>
        <v>10403</v>
      </c>
      <c r="AD1517">
        <f t="shared" si="298"/>
        <v>2</v>
      </c>
      <c r="AE1517">
        <f t="shared" si="299"/>
        <v>1</v>
      </c>
    </row>
    <row r="1518" spans="1:31" x14ac:dyDescent="0.2">
      <c r="A1518">
        <v>17</v>
      </c>
      <c r="B1518">
        <v>13</v>
      </c>
      <c r="C1518">
        <v>5</v>
      </c>
      <c r="D1518">
        <v>1</v>
      </c>
      <c r="E1518">
        <v>5</v>
      </c>
      <c r="F1518">
        <v>3</v>
      </c>
      <c r="G1518">
        <v>4</v>
      </c>
      <c r="H1518">
        <v>5</v>
      </c>
      <c r="I1518">
        <v>2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3</v>
      </c>
      <c r="P1518">
        <v>1</v>
      </c>
      <c r="T1518">
        <f t="shared" si="288"/>
        <v>17</v>
      </c>
      <c r="U1518">
        <f t="shared" si="289"/>
        <v>13</v>
      </c>
      <c r="V1518">
        <f t="shared" si="290"/>
        <v>5</v>
      </c>
      <c r="W1518">
        <f t="shared" si="291"/>
        <v>1</v>
      </c>
      <c r="X1518">
        <f t="shared" si="292"/>
        <v>105</v>
      </c>
      <c r="Y1518">
        <f t="shared" si="293"/>
        <v>103</v>
      </c>
      <c r="Z1518">
        <f t="shared" si="294"/>
        <v>4</v>
      </c>
      <c r="AA1518">
        <f t="shared" si="295"/>
        <v>6</v>
      </c>
      <c r="AB1518">
        <f t="shared" si="296"/>
        <v>105</v>
      </c>
      <c r="AC1518">
        <f t="shared" si="297"/>
        <v>10502</v>
      </c>
      <c r="AD1518">
        <f t="shared" si="298"/>
        <v>3</v>
      </c>
      <c r="AE1518">
        <f t="shared" si="299"/>
        <v>1</v>
      </c>
    </row>
    <row r="1519" spans="1:31" x14ac:dyDescent="0.2">
      <c r="A1519">
        <v>17</v>
      </c>
      <c r="B1519">
        <v>13</v>
      </c>
      <c r="C1519">
        <v>6</v>
      </c>
      <c r="D1519">
        <v>2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9</v>
      </c>
      <c r="K1519">
        <v>2</v>
      </c>
      <c r="L1519">
        <v>3</v>
      </c>
      <c r="M1519">
        <v>1</v>
      </c>
      <c r="N1519">
        <v>3</v>
      </c>
      <c r="O1519">
        <v>2</v>
      </c>
      <c r="P1519">
        <v>1</v>
      </c>
      <c r="T1519">
        <f t="shared" si="288"/>
        <v>17</v>
      </c>
      <c r="U1519">
        <f t="shared" si="289"/>
        <v>13</v>
      </c>
      <c r="V1519">
        <f t="shared" si="290"/>
        <v>6</v>
      </c>
      <c r="W1519">
        <f t="shared" si="291"/>
        <v>2</v>
      </c>
      <c r="X1519">
        <f t="shared" si="292"/>
        <v>209</v>
      </c>
      <c r="Y1519">
        <f t="shared" si="293"/>
        <v>202</v>
      </c>
      <c r="Z1519">
        <f t="shared" si="294"/>
        <v>0</v>
      </c>
      <c r="AA1519">
        <f t="shared" si="295"/>
        <v>3</v>
      </c>
      <c r="AB1519">
        <f t="shared" si="296"/>
        <v>201</v>
      </c>
      <c r="AC1519">
        <f t="shared" si="297"/>
        <v>20103</v>
      </c>
      <c r="AD1519">
        <f t="shared" si="298"/>
        <v>2</v>
      </c>
      <c r="AE1519">
        <f t="shared" si="299"/>
        <v>1</v>
      </c>
    </row>
    <row r="1520" spans="1:31" x14ac:dyDescent="0.2">
      <c r="A1520">
        <v>17</v>
      </c>
      <c r="B1520">
        <v>14</v>
      </c>
      <c r="C1520">
        <v>1</v>
      </c>
      <c r="D1520">
        <v>1</v>
      </c>
      <c r="E1520">
        <v>10</v>
      </c>
      <c r="F1520">
        <v>3</v>
      </c>
      <c r="G1520">
        <v>5</v>
      </c>
      <c r="H1520">
        <v>2</v>
      </c>
      <c r="I1520">
        <v>1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2</v>
      </c>
      <c r="P1520">
        <v>1</v>
      </c>
      <c r="T1520">
        <f t="shared" si="288"/>
        <v>17</v>
      </c>
      <c r="U1520">
        <f t="shared" si="289"/>
        <v>14</v>
      </c>
      <c r="V1520">
        <f t="shared" si="290"/>
        <v>1</v>
      </c>
      <c r="W1520">
        <f t="shared" si="291"/>
        <v>1</v>
      </c>
      <c r="X1520">
        <f t="shared" si="292"/>
        <v>110</v>
      </c>
      <c r="Y1520">
        <f t="shared" si="293"/>
        <v>103</v>
      </c>
      <c r="Z1520">
        <f t="shared" si="294"/>
        <v>5</v>
      </c>
      <c r="AA1520">
        <f t="shared" si="295"/>
        <v>6</v>
      </c>
      <c r="AB1520">
        <f t="shared" si="296"/>
        <v>102</v>
      </c>
      <c r="AC1520">
        <f t="shared" si="297"/>
        <v>10201</v>
      </c>
      <c r="AD1520">
        <f t="shared" si="298"/>
        <v>2</v>
      </c>
      <c r="AE1520">
        <f t="shared" si="299"/>
        <v>1</v>
      </c>
    </row>
    <row r="1521" spans="1:31" x14ac:dyDescent="0.2">
      <c r="A1521">
        <v>17</v>
      </c>
      <c r="B1521">
        <v>14</v>
      </c>
      <c r="C1521">
        <v>2</v>
      </c>
      <c r="D1521">
        <v>1</v>
      </c>
      <c r="E1521">
        <v>6</v>
      </c>
      <c r="F1521">
        <v>5</v>
      </c>
      <c r="G1521">
        <v>1</v>
      </c>
      <c r="H1521">
        <v>4</v>
      </c>
      <c r="I1521">
        <v>4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1</v>
      </c>
      <c r="P1521">
        <v>2</v>
      </c>
      <c r="T1521">
        <f t="shared" si="288"/>
        <v>17</v>
      </c>
      <c r="U1521">
        <f t="shared" si="289"/>
        <v>14</v>
      </c>
      <c r="V1521">
        <f t="shared" si="290"/>
        <v>2</v>
      </c>
      <c r="W1521">
        <f t="shared" si="291"/>
        <v>1</v>
      </c>
      <c r="X1521">
        <f t="shared" si="292"/>
        <v>106</v>
      </c>
      <c r="Y1521">
        <f t="shared" si="293"/>
        <v>105</v>
      </c>
      <c r="Z1521">
        <f t="shared" si="294"/>
        <v>1</v>
      </c>
      <c r="AA1521">
        <f t="shared" si="295"/>
        <v>6</v>
      </c>
      <c r="AB1521">
        <f t="shared" si="296"/>
        <v>104</v>
      </c>
      <c r="AC1521">
        <f t="shared" si="297"/>
        <v>10404</v>
      </c>
      <c r="AD1521">
        <f t="shared" si="298"/>
        <v>1</v>
      </c>
      <c r="AE1521">
        <f t="shared" si="299"/>
        <v>2</v>
      </c>
    </row>
    <row r="1522" spans="1:31" x14ac:dyDescent="0.2">
      <c r="A1522">
        <v>17</v>
      </c>
      <c r="B1522">
        <v>14</v>
      </c>
      <c r="C1522">
        <v>3</v>
      </c>
      <c r="D1522">
        <v>2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3</v>
      </c>
      <c r="K1522">
        <v>3</v>
      </c>
      <c r="L1522">
        <v>4</v>
      </c>
      <c r="M1522">
        <v>5</v>
      </c>
      <c r="N1522">
        <v>1</v>
      </c>
      <c r="O1522">
        <v>3</v>
      </c>
      <c r="P1522">
        <v>2</v>
      </c>
      <c r="T1522">
        <f t="shared" si="288"/>
        <v>17</v>
      </c>
      <c r="U1522">
        <f t="shared" si="289"/>
        <v>14</v>
      </c>
      <c r="V1522">
        <f t="shared" si="290"/>
        <v>3</v>
      </c>
      <c r="W1522">
        <f t="shared" si="291"/>
        <v>2</v>
      </c>
      <c r="X1522">
        <f t="shared" si="292"/>
        <v>203</v>
      </c>
      <c r="Y1522">
        <f t="shared" si="293"/>
        <v>203</v>
      </c>
      <c r="Z1522">
        <f t="shared" si="294"/>
        <v>0</v>
      </c>
      <c r="AA1522">
        <f t="shared" si="295"/>
        <v>4</v>
      </c>
      <c r="AB1522">
        <f t="shared" si="296"/>
        <v>205</v>
      </c>
      <c r="AC1522">
        <f t="shared" si="297"/>
        <v>20501</v>
      </c>
      <c r="AD1522">
        <f t="shared" si="298"/>
        <v>3</v>
      </c>
      <c r="AE1522">
        <f t="shared" si="299"/>
        <v>2</v>
      </c>
    </row>
    <row r="1523" spans="1:31" x14ac:dyDescent="0.2">
      <c r="A1523">
        <v>17</v>
      </c>
      <c r="B1523">
        <v>14</v>
      </c>
      <c r="C1523">
        <v>4</v>
      </c>
      <c r="D1523">
        <v>1</v>
      </c>
      <c r="E1523">
        <v>12</v>
      </c>
      <c r="F1523">
        <v>1</v>
      </c>
      <c r="G1523">
        <v>5</v>
      </c>
      <c r="H1523">
        <v>1</v>
      </c>
      <c r="I1523">
        <v>3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2</v>
      </c>
      <c r="P1523">
        <v>2</v>
      </c>
      <c r="T1523">
        <f t="shared" si="288"/>
        <v>17</v>
      </c>
      <c r="U1523">
        <f t="shared" si="289"/>
        <v>14</v>
      </c>
      <c r="V1523">
        <f t="shared" si="290"/>
        <v>4</v>
      </c>
      <c r="W1523">
        <f t="shared" si="291"/>
        <v>1</v>
      </c>
      <c r="X1523">
        <f t="shared" si="292"/>
        <v>112</v>
      </c>
      <c r="Y1523">
        <f t="shared" si="293"/>
        <v>101</v>
      </c>
      <c r="Z1523">
        <f t="shared" si="294"/>
        <v>5</v>
      </c>
      <c r="AA1523">
        <f t="shared" si="295"/>
        <v>6</v>
      </c>
      <c r="AB1523">
        <f t="shared" si="296"/>
        <v>101</v>
      </c>
      <c r="AC1523">
        <f t="shared" si="297"/>
        <v>10103</v>
      </c>
      <c r="AD1523">
        <f t="shared" si="298"/>
        <v>2</v>
      </c>
      <c r="AE1523">
        <f t="shared" si="299"/>
        <v>2</v>
      </c>
    </row>
    <row r="1524" spans="1:31" x14ac:dyDescent="0.2">
      <c r="A1524">
        <v>17</v>
      </c>
      <c r="B1524">
        <v>14</v>
      </c>
      <c r="C1524">
        <v>5</v>
      </c>
      <c r="D1524">
        <v>2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12</v>
      </c>
      <c r="K1524">
        <v>1</v>
      </c>
      <c r="L1524">
        <v>1</v>
      </c>
      <c r="M1524">
        <v>1</v>
      </c>
      <c r="N1524">
        <v>5</v>
      </c>
      <c r="O1524">
        <v>3</v>
      </c>
      <c r="P1524">
        <v>1</v>
      </c>
      <c r="T1524">
        <f t="shared" si="288"/>
        <v>17</v>
      </c>
      <c r="U1524">
        <f t="shared" si="289"/>
        <v>14</v>
      </c>
      <c r="V1524">
        <f t="shared" si="290"/>
        <v>5</v>
      </c>
      <c r="W1524">
        <f t="shared" si="291"/>
        <v>2</v>
      </c>
      <c r="X1524">
        <f t="shared" si="292"/>
        <v>212</v>
      </c>
      <c r="Y1524">
        <f t="shared" si="293"/>
        <v>201</v>
      </c>
      <c r="Z1524">
        <f t="shared" si="294"/>
        <v>0</v>
      </c>
      <c r="AA1524">
        <f t="shared" si="295"/>
        <v>1</v>
      </c>
      <c r="AB1524">
        <f t="shared" si="296"/>
        <v>201</v>
      </c>
      <c r="AC1524">
        <f t="shared" si="297"/>
        <v>20105</v>
      </c>
      <c r="AD1524">
        <f t="shared" si="298"/>
        <v>3</v>
      </c>
      <c r="AE1524">
        <f t="shared" si="299"/>
        <v>1</v>
      </c>
    </row>
    <row r="1525" spans="1:31" x14ac:dyDescent="0.2">
      <c r="A1525">
        <v>17</v>
      </c>
      <c r="B1525">
        <v>14</v>
      </c>
      <c r="C1525">
        <v>6</v>
      </c>
      <c r="D1525">
        <v>2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5</v>
      </c>
      <c r="K1525">
        <v>4</v>
      </c>
      <c r="L1525">
        <v>5</v>
      </c>
      <c r="M1525">
        <v>7</v>
      </c>
      <c r="N1525">
        <v>2</v>
      </c>
      <c r="O1525">
        <v>1</v>
      </c>
      <c r="P1525">
        <v>1</v>
      </c>
      <c r="T1525">
        <f t="shared" si="288"/>
        <v>17</v>
      </c>
      <c r="U1525">
        <f t="shared" si="289"/>
        <v>14</v>
      </c>
      <c r="V1525">
        <f t="shared" si="290"/>
        <v>6</v>
      </c>
      <c r="W1525">
        <f t="shared" si="291"/>
        <v>2</v>
      </c>
      <c r="X1525">
        <f t="shared" si="292"/>
        <v>205</v>
      </c>
      <c r="Y1525">
        <f t="shared" si="293"/>
        <v>204</v>
      </c>
      <c r="Z1525">
        <f t="shared" si="294"/>
        <v>0</v>
      </c>
      <c r="AA1525">
        <f t="shared" si="295"/>
        <v>5</v>
      </c>
      <c r="AB1525">
        <f t="shared" si="296"/>
        <v>207</v>
      </c>
      <c r="AC1525">
        <f t="shared" si="297"/>
        <v>20702</v>
      </c>
      <c r="AD1525">
        <f t="shared" si="298"/>
        <v>1</v>
      </c>
      <c r="AE1525">
        <f t="shared" si="299"/>
        <v>1</v>
      </c>
    </row>
    <row r="1526" spans="1:31" x14ac:dyDescent="0.2">
      <c r="A1526">
        <v>17</v>
      </c>
      <c r="B1526">
        <v>15</v>
      </c>
      <c r="C1526">
        <v>1</v>
      </c>
      <c r="D1526">
        <v>2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4</v>
      </c>
      <c r="K1526">
        <v>4</v>
      </c>
      <c r="L1526">
        <v>4</v>
      </c>
      <c r="M1526">
        <v>4</v>
      </c>
      <c r="N1526">
        <v>4</v>
      </c>
      <c r="O1526">
        <v>2</v>
      </c>
      <c r="P1526">
        <v>2</v>
      </c>
      <c r="T1526">
        <f t="shared" si="288"/>
        <v>17</v>
      </c>
      <c r="U1526">
        <f t="shared" si="289"/>
        <v>15</v>
      </c>
      <c r="V1526">
        <f t="shared" si="290"/>
        <v>1</v>
      </c>
      <c r="W1526">
        <f t="shared" si="291"/>
        <v>2</v>
      </c>
      <c r="X1526">
        <f t="shared" si="292"/>
        <v>204</v>
      </c>
      <c r="Y1526">
        <f t="shared" si="293"/>
        <v>204</v>
      </c>
      <c r="Z1526">
        <f t="shared" si="294"/>
        <v>0</v>
      </c>
      <c r="AA1526">
        <f t="shared" si="295"/>
        <v>4</v>
      </c>
      <c r="AB1526">
        <f t="shared" si="296"/>
        <v>204</v>
      </c>
      <c r="AC1526">
        <f t="shared" si="297"/>
        <v>20404</v>
      </c>
      <c r="AD1526">
        <f t="shared" si="298"/>
        <v>2</v>
      </c>
      <c r="AE1526">
        <f t="shared" si="299"/>
        <v>2</v>
      </c>
    </row>
    <row r="1527" spans="1:31" x14ac:dyDescent="0.2">
      <c r="A1527">
        <v>17</v>
      </c>
      <c r="B1527">
        <v>15</v>
      </c>
      <c r="C1527">
        <v>2</v>
      </c>
      <c r="D1527">
        <v>1</v>
      </c>
      <c r="E1527">
        <v>9</v>
      </c>
      <c r="F1527">
        <v>1</v>
      </c>
      <c r="G1527">
        <v>1</v>
      </c>
      <c r="H1527">
        <v>2</v>
      </c>
      <c r="I1527">
        <v>5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3</v>
      </c>
      <c r="P1527">
        <v>2</v>
      </c>
      <c r="T1527">
        <f t="shared" si="288"/>
        <v>17</v>
      </c>
      <c r="U1527">
        <f t="shared" si="289"/>
        <v>15</v>
      </c>
      <c r="V1527">
        <f t="shared" si="290"/>
        <v>2</v>
      </c>
      <c r="W1527">
        <f t="shared" si="291"/>
        <v>1</v>
      </c>
      <c r="X1527">
        <f t="shared" si="292"/>
        <v>109</v>
      </c>
      <c r="Y1527">
        <f t="shared" si="293"/>
        <v>101</v>
      </c>
      <c r="Z1527">
        <f t="shared" si="294"/>
        <v>1</v>
      </c>
      <c r="AA1527">
        <f t="shared" si="295"/>
        <v>6</v>
      </c>
      <c r="AB1527">
        <f t="shared" si="296"/>
        <v>102</v>
      </c>
      <c r="AC1527">
        <f t="shared" si="297"/>
        <v>10205</v>
      </c>
      <c r="AD1527">
        <f t="shared" si="298"/>
        <v>3</v>
      </c>
      <c r="AE1527">
        <f t="shared" si="299"/>
        <v>2</v>
      </c>
    </row>
    <row r="1528" spans="1:31" x14ac:dyDescent="0.2">
      <c r="A1528">
        <v>17</v>
      </c>
      <c r="B1528">
        <v>15</v>
      </c>
      <c r="C1528">
        <v>3</v>
      </c>
      <c r="D1528">
        <v>2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</v>
      </c>
      <c r="K1528">
        <v>1</v>
      </c>
      <c r="L1528">
        <v>3</v>
      </c>
      <c r="M1528">
        <v>3</v>
      </c>
      <c r="N1528">
        <v>4</v>
      </c>
      <c r="O1528">
        <v>3</v>
      </c>
      <c r="P1528">
        <v>2</v>
      </c>
      <c r="T1528">
        <f t="shared" si="288"/>
        <v>17</v>
      </c>
      <c r="U1528">
        <f t="shared" si="289"/>
        <v>15</v>
      </c>
      <c r="V1528">
        <f t="shared" si="290"/>
        <v>3</v>
      </c>
      <c r="W1528">
        <f t="shared" si="291"/>
        <v>2</v>
      </c>
      <c r="X1528">
        <f t="shared" si="292"/>
        <v>202</v>
      </c>
      <c r="Y1528">
        <f t="shared" si="293"/>
        <v>201</v>
      </c>
      <c r="Z1528">
        <f t="shared" si="294"/>
        <v>0</v>
      </c>
      <c r="AA1528">
        <f t="shared" si="295"/>
        <v>3</v>
      </c>
      <c r="AB1528">
        <f t="shared" si="296"/>
        <v>203</v>
      </c>
      <c r="AC1528">
        <f t="shared" si="297"/>
        <v>20304</v>
      </c>
      <c r="AD1528">
        <f t="shared" si="298"/>
        <v>3</v>
      </c>
      <c r="AE1528">
        <f t="shared" si="299"/>
        <v>2</v>
      </c>
    </row>
    <row r="1529" spans="1:31" x14ac:dyDescent="0.2">
      <c r="A1529">
        <v>17</v>
      </c>
      <c r="B1529">
        <v>15</v>
      </c>
      <c r="C1529">
        <v>4</v>
      </c>
      <c r="D1529">
        <v>1</v>
      </c>
      <c r="E1529">
        <v>13</v>
      </c>
      <c r="F1529">
        <v>2</v>
      </c>
      <c r="G1529">
        <v>4</v>
      </c>
      <c r="H1529">
        <v>3</v>
      </c>
      <c r="I1529">
        <v>2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1</v>
      </c>
      <c r="P1529">
        <v>1</v>
      </c>
      <c r="T1529">
        <f t="shared" si="288"/>
        <v>17</v>
      </c>
      <c r="U1529">
        <f t="shared" si="289"/>
        <v>15</v>
      </c>
      <c r="V1529">
        <f t="shared" si="290"/>
        <v>4</v>
      </c>
      <c r="W1529">
        <f t="shared" si="291"/>
        <v>1</v>
      </c>
      <c r="X1529">
        <f t="shared" si="292"/>
        <v>113</v>
      </c>
      <c r="Y1529">
        <f t="shared" si="293"/>
        <v>102</v>
      </c>
      <c r="Z1529">
        <f t="shared" si="294"/>
        <v>4</v>
      </c>
      <c r="AA1529">
        <f t="shared" si="295"/>
        <v>6</v>
      </c>
      <c r="AB1529">
        <f t="shared" si="296"/>
        <v>103</v>
      </c>
      <c r="AC1529">
        <f t="shared" si="297"/>
        <v>10302</v>
      </c>
      <c r="AD1529">
        <f t="shared" si="298"/>
        <v>1</v>
      </c>
      <c r="AE1529">
        <f t="shared" si="299"/>
        <v>1</v>
      </c>
    </row>
    <row r="1530" spans="1:31" x14ac:dyDescent="0.2">
      <c r="A1530">
        <v>17</v>
      </c>
      <c r="B1530">
        <v>15</v>
      </c>
      <c r="C1530">
        <v>5</v>
      </c>
      <c r="D1530">
        <v>1</v>
      </c>
      <c r="E1530">
        <v>14</v>
      </c>
      <c r="F1530">
        <v>4</v>
      </c>
      <c r="G1530">
        <v>2</v>
      </c>
      <c r="H1530">
        <v>5</v>
      </c>
      <c r="I1530">
        <v>1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</v>
      </c>
      <c r="P1530">
        <v>2</v>
      </c>
      <c r="T1530">
        <f t="shared" si="288"/>
        <v>17</v>
      </c>
      <c r="U1530">
        <f t="shared" si="289"/>
        <v>15</v>
      </c>
      <c r="V1530">
        <f t="shared" si="290"/>
        <v>5</v>
      </c>
      <c r="W1530">
        <f t="shared" si="291"/>
        <v>1</v>
      </c>
      <c r="X1530">
        <f t="shared" si="292"/>
        <v>114</v>
      </c>
      <c r="Y1530">
        <f t="shared" si="293"/>
        <v>104</v>
      </c>
      <c r="Z1530">
        <f t="shared" si="294"/>
        <v>2</v>
      </c>
      <c r="AA1530">
        <f t="shared" si="295"/>
        <v>6</v>
      </c>
      <c r="AB1530">
        <f t="shared" si="296"/>
        <v>105</v>
      </c>
      <c r="AC1530">
        <f t="shared" si="297"/>
        <v>10501</v>
      </c>
      <c r="AD1530">
        <f t="shared" si="298"/>
        <v>1</v>
      </c>
      <c r="AE1530">
        <f t="shared" si="299"/>
        <v>2</v>
      </c>
    </row>
    <row r="1531" spans="1:31" x14ac:dyDescent="0.2">
      <c r="A1531">
        <v>17</v>
      </c>
      <c r="B1531">
        <v>15</v>
      </c>
      <c r="C1531">
        <v>6</v>
      </c>
      <c r="D1531">
        <v>2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8</v>
      </c>
      <c r="K1531">
        <v>2</v>
      </c>
      <c r="L1531">
        <v>2</v>
      </c>
      <c r="M1531">
        <v>5</v>
      </c>
      <c r="N1531">
        <v>3</v>
      </c>
      <c r="O1531">
        <v>2</v>
      </c>
      <c r="P1531">
        <v>1</v>
      </c>
      <c r="T1531">
        <f t="shared" si="288"/>
        <v>17</v>
      </c>
      <c r="U1531">
        <f t="shared" si="289"/>
        <v>15</v>
      </c>
      <c r="V1531">
        <f t="shared" si="290"/>
        <v>6</v>
      </c>
      <c r="W1531">
        <f t="shared" si="291"/>
        <v>2</v>
      </c>
      <c r="X1531">
        <f t="shared" si="292"/>
        <v>208</v>
      </c>
      <c r="Y1531">
        <f t="shared" si="293"/>
        <v>202</v>
      </c>
      <c r="Z1531">
        <f t="shared" si="294"/>
        <v>0</v>
      </c>
      <c r="AA1531">
        <f t="shared" si="295"/>
        <v>2</v>
      </c>
      <c r="AB1531">
        <f t="shared" si="296"/>
        <v>205</v>
      </c>
      <c r="AC1531">
        <f t="shared" si="297"/>
        <v>20503</v>
      </c>
      <c r="AD1531">
        <f t="shared" si="298"/>
        <v>2</v>
      </c>
      <c r="AE1531">
        <f t="shared" si="299"/>
        <v>1</v>
      </c>
    </row>
    <row r="1532" spans="1:31" x14ac:dyDescent="0.2">
      <c r="A1532">
        <v>18</v>
      </c>
      <c r="B1532">
        <v>1</v>
      </c>
      <c r="C1532">
        <v>1</v>
      </c>
      <c r="D1532">
        <v>2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6</v>
      </c>
      <c r="K1532">
        <v>4</v>
      </c>
      <c r="L1532">
        <v>3</v>
      </c>
      <c r="M1532">
        <v>6</v>
      </c>
      <c r="N1532">
        <v>5</v>
      </c>
      <c r="O1532">
        <v>1</v>
      </c>
      <c r="P1532">
        <v>2</v>
      </c>
      <c r="T1532">
        <f t="shared" si="288"/>
        <v>18</v>
      </c>
      <c r="U1532">
        <f t="shared" si="289"/>
        <v>1</v>
      </c>
      <c r="V1532">
        <f t="shared" si="290"/>
        <v>1</v>
      </c>
      <c r="W1532">
        <f t="shared" si="291"/>
        <v>2</v>
      </c>
      <c r="X1532">
        <f t="shared" si="292"/>
        <v>206</v>
      </c>
      <c r="Y1532">
        <f t="shared" si="293"/>
        <v>204</v>
      </c>
      <c r="Z1532">
        <f t="shared" si="294"/>
        <v>0</v>
      </c>
      <c r="AA1532">
        <f t="shared" si="295"/>
        <v>3</v>
      </c>
      <c r="AB1532">
        <f t="shared" si="296"/>
        <v>206</v>
      </c>
      <c r="AC1532">
        <f t="shared" si="297"/>
        <v>20605</v>
      </c>
      <c r="AD1532">
        <f t="shared" si="298"/>
        <v>1</v>
      </c>
      <c r="AE1532">
        <f t="shared" si="299"/>
        <v>2</v>
      </c>
    </row>
    <row r="1533" spans="1:31" x14ac:dyDescent="0.2">
      <c r="A1533">
        <v>18</v>
      </c>
      <c r="B1533">
        <v>1</v>
      </c>
      <c r="C1533">
        <v>2</v>
      </c>
      <c r="D1533">
        <v>2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1</v>
      </c>
      <c r="K1533">
        <v>2</v>
      </c>
      <c r="L1533">
        <v>4</v>
      </c>
      <c r="M1533">
        <v>7</v>
      </c>
      <c r="N1533">
        <v>1</v>
      </c>
      <c r="O1533">
        <v>1</v>
      </c>
      <c r="P1533">
        <v>1</v>
      </c>
      <c r="T1533">
        <f t="shared" si="288"/>
        <v>18</v>
      </c>
      <c r="U1533">
        <f t="shared" si="289"/>
        <v>1</v>
      </c>
      <c r="V1533">
        <f t="shared" si="290"/>
        <v>2</v>
      </c>
      <c r="W1533">
        <f t="shared" si="291"/>
        <v>2</v>
      </c>
      <c r="X1533">
        <f t="shared" si="292"/>
        <v>201</v>
      </c>
      <c r="Y1533">
        <f t="shared" si="293"/>
        <v>202</v>
      </c>
      <c r="Z1533">
        <f t="shared" si="294"/>
        <v>0</v>
      </c>
      <c r="AA1533">
        <f t="shared" si="295"/>
        <v>4</v>
      </c>
      <c r="AB1533">
        <f t="shared" si="296"/>
        <v>207</v>
      </c>
      <c r="AC1533">
        <f t="shared" si="297"/>
        <v>20701</v>
      </c>
      <c r="AD1533">
        <f t="shared" si="298"/>
        <v>1</v>
      </c>
      <c r="AE1533">
        <f t="shared" si="299"/>
        <v>1</v>
      </c>
    </row>
    <row r="1534" spans="1:31" x14ac:dyDescent="0.2">
      <c r="A1534">
        <v>18</v>
      </c>
      <c r="B1534">
        <v>1</v>
      </c>
      <c r="C1534">
        <v>3</v>
      </c>
      <c r="D1534">
        <v>2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10</v>
      </c>
      <c r="K1534">
        <v>3</v>
      </c>
      <c r="L1534">
        <v>5</v>
      </c>
      <c r="M1534">
        <v>3</v>
      </c>
      <c r="N1534">
        <v>2</v>
      </c>
      <c r="O1534">
        <v>2</v>
      </c>
      <c r="P1534">
        <v>2</v>
      </c>
      <c r="T1534">
        <f t="shared" si="288"/>
        <v>18</v>
      </c>
      <c r="U1534">
        <f t="shared" si="289"/>
        <v>1</v>
      </c>
      <c r="V1534">
        <f t="shared" si="290"/>
        <v>3</v>
      </c>
      <c r="W1534">
        <f t="shared" si="291"/>
        <v>2</v>
      </c>
      <c r="X1534">
        <f t="shared" si="292"/>
        <v>210</v>
      </c>
      <c r="Y1534">
        <f t="shared" si="293"/>
        <v>203</v>
      </c>
      <c r="Z1534">
        <f t="shared" si="294"/>
        <v>0</v>
      </c>
      <c r="AA1534">
        <f t="shared" si="295"/>
        <v>5</v>
      </c>
      <c r="AB1534">
        <f t="shared" si="296"/>
        <v>203</v>
      </c>
      <c r="AC1534">
        <f t="shared" si="297"/>
        <v>20302</v>
      </c>
      <c r="AD1534">
        <f t="shared" si="298"/>
        <v>2</v>
      </c>
      <c r="AE1534">
        <f t="shared" si="299"/>
        <v>2</v>
      </c>
    </row>
    <row r="1535" spans="1:31" x14ac:dyDescent="0.2">
      <c r="A1535">
        <v>18</v>
      </c>
      <c r="B1535">
        <v>1</v>
      </c>
      <c r="C1535">
        <v>4</v>
      </c>
      <c r="D1535">
        <v>1</v>
      </c>
      <c r="E1535">
        <v>14</v>
      </c>
      <c r="F1535">
        <v>3</v>
      </c>
      <c r="G1535">
        <v>6</v>
      </c>
      <c r="H1535">
        <v>4</v>
      </c>
      <c r="I1535">
        <v>2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3</v>
      </c>
      <c r="P1535">
        <v>2</v>
      </c>
      <c r="T1535">
        <f t="shared" si="288"/>
        <v>18</v>
      </c>
      <c r="U1535">
        <f t="shared" si="289"/>
        <v>1</v>
      </c>
      <c r="V1535">
        <f t="shared" si="290"/>
        <v>4</v>
      </c>
      <c r="W1535">
        <f t="shared" si="291"/>
        <v>1</v>
      </c>
      <c r="X1535">
        <f t="shared" si="292"/>
        <v>114</v>
      </c>
      <c r="Y1535">
        <f t="shared" si="293"/>
        <v>103</v>
      </c>
      <c r="Z1535">
        <f t="shared" si="294"/>
        <v>6</v>
      </c>
      <c r="AA1535">
        <f t="shared" si="295"/>
        <v>6</v>
      </c>
      <c r="AB1535">
        <f t="shared" si="296"/>
        <v>104</v>
      </c>
      <c r="AC1535">
        <f t="shared" si="297"/>
        <v>10402</v>
      </c>
      <c r="AD1535">
        <f t="shared" si="298"/>
        <v>3</v>
      </c>
      <c r="AE1535">
        <f t="shared" si="299"/>
        <v>2</v>
      </c>
    </row>
    <row r="1536" spans="1:31" x14ac:dyDescent="0.2">
      <c r="A1536">
        <v>18</v>
      </c>
      <c r="B1536">
        <v>1</v>
      </c>
      <c r="C1536">
        <v>5</v>
      </c>
      <c r="D1536">
        <v>1</v>
      </c>
      <c r="E1536">
        <v>8</v>
      </c>
      <c r="F1536">
        <v>5</v>
      </c>
      <c r="G1536">
        <v>5</v>
      </c>
      <c r="H1536">
        <v>3</v>
      </c>
      <c r="I1536">
        <v>5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2</v>
      </c>
      <c r="P1536">
        <v>1</v>
      </c>
      <c r="T1536">
        <f t="shared" si="288"/>
        <v>18</v>
      </c>
      <c r="U1536">
        <f t="shared" si="289"/>
        <v>1</v>
      </c>
      <c r="V1536">
        <f t="shared" si="290"/>
        <v>5</v>
      </c>
      <c r="W1536">
        <f t="shared" si="291"/>
        <v>1</v>
      </c>
      <c r="X1536">
        <f t="shared" si="292"/>
        <v>108</v>
      </c>
      <c r="Y1536">
        <f t="shared" si="293"/>
        <v>105</v>
      </c>
      <c r="Z1536">
        <f t="shared" si="294"/>
        <v>5</v>
      </c>
      <c r="AA1536">
        <f t="shared" si="295"/>
        <v>6</v>
      </c>
      <c r="AB1536">
        <f t="shared" si="296"/>
        <v>103</v>
      </c>
      <c r="AC1536">
        <f t="shared" si="297"/>
        <v>10305</v>
      </c>
      <c r="AD1536">
        <f t="shared" si="298"/>
        <v>2</v>
      </c>
      <c r="AE1536">
        <f t="shared" si="299"/>
        <v>1</v>
      </c>
    </row>
    <row r="1537" spans="1:31" x14ac:dyDescent="0.2">
      <c r="A1537">
        <v>18</v>
      </c>
      <c r="B1537">
        <v>1</v>
      </c>
      <c r="C1537">
        <v>6</v>
      </c>
      <c r="D1537">
        <v>1</v>
      </c>
      <c r="E1537">
        <v>1</v>
      </c>
      <c r="F1537">
        <v>4</v>
      </c>
      <c r="G1537">
        <v>3</v>
      </c>
      <c r="H1537">
        <v>4</v>
      </c>
      <c r="I1537">
        <v>4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3</v>
      </c>
      <c r="P1537">
        <v>1</v>
      </c>
      <c r="T1537">
        <f t="shared" si="288"/>
        <v>18</v>
      </c>
      <c r="U1537">
        <f t="shared" si="289"/>
        <v>1</v>
      </c>
      <c r="V1537">
        <f t="shared" si="290"/>
        <v>6</v>
      </c>
      <c r="W1537">
        <f t="shared" si="291"/>
        <v>1</v>
      </c>
      <c r="X1537">
        <f t="shared" si="292"/>
        <v>101</v>
      </c>
      <c r="Y1537">
        <f t="shared" si="293"/>
        <v>104</v>
      </c>
      <c r="Z1537">
        <f t="shared" si="294"/>
        <v>3</v>
      </c>
      <c r="AA1537">
        <f t="shared" si="295"/>
        <v>6</v>
      </c>
      <c r="AB1537">
        <f t="shared" si="296"/>
        <v>104</v>
      </c>
      <c r="AC1537">
        <f t="shared" si="297"/>
        <v>10404</v>
      </c>
      <c r="AD1537">
        <f t="shared" si="298"/>
        <v>3</v>
      </c>
      <c r="AE1537">
        <f t="shared" si="299"/>
        <v>1</v>
      </c>
    </row>
    <row r="1538" spans="1:31" x14ac:dyDescent="0.2">
      <c r="A1538">
        <v>18</v>
      </c>
      <c r="B1538">
        <v>2</v>
      </c>
      <c r="C1538">
        <v>1</v>
      </c>
      <c r="D1538">
        <v>1</v>
      </c>
      <c r="E1538">
        <v>5</v>
      </c>
      <c r="F1538">
        <v>2</v>
      </c>
      <c r="G1538">
        <v>2</v>
      </c>
      <c r="H1538">
        <v>2</v>
      </c>
      <c r="I1538">
        <v>5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1</v>
      </c>
      <c r="P1538">
        <v>1</v>
      </c>
      <c r="T1538">
        <f t="shared" si="288"/>
        <v>18</v>
      </c>
      <c r="U1538">
        <f t="shared" si="289"/>
        <v>2</v>
      </c>
      <c r="V1538">
        <f t="shared" si="290"/>
        <v>1</v>
      </c>
      <c r="W1538">
        <f t="shared" si="291"/>
        <v>1</v>
      </c>
      <c r="X1538">
        <f t="shared" si="292"/>
        <v>105</v>
      </c>
      <c r="Y1538">
        <f t="shared" si="293"/>
        <v>102</v>
      </c>
      <c r="Z1538">
        <f t="shared" si="294"/>
        <v>2</v>
      </c>
      <c r="AA1538">
        <f t="shared" si="295"/>
        <v>6</v>
      </c>
      <c r="AB1538">
        <f t="shared" si="296"/>
        <v>102</v>
      </c>
      <c r="AC1538">
        <f t="shared" si="297"/>
        <v>10205</v>
      </c>
      <c r="AD1538">
        <f t="shared" si="298"/>
        <v>1</v>
      </c>
      <c r="AE1538">
        <f t="shared" si="299"/>
        <v>1</v>
      </c>
    </row>
    <row r="1539" spans="1:31" x14ac:dyDescent="0.2">
      <c r="A1539">
        <v>18</v>
      </c>
      <c r="B1539">
        <v>2</v>
      </c>
      <c r="C1539">
        <v>2</v>
      </c>
      <c r="D1539">
        <v>1</v>
      </c>
      <c r="E1539">
        <v>1</v>
      </c>
      <c r="F1539">
        <v>3</v>
      </c>
      <c r="G1539">
        <v>6</v>
      </c>
      <c r="H1539">
        <v>5</v>
      </c>
      <c r="I1539">
        <v>3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1</v>
      </c>
      <c r="P1539">
        <v>2</v>
      </c>
      <c r="T1539">
        <f t="shared" si="288"/>
        <v>18</v>
      </c>
      <c r="U1539">
        <f t="shared" si="289"/>
        <v>2</v>
      </c>
      <c r="V1539">
        <f t="shared" si="290"/>
        <v>2</v>
      </c>
      <c r="W1539">
        <f t="shared" si="291"/>
        <v>1</v>
      </c>
      <c r="X1539">
        <f t="shared" si="292"/>
        <v>101</v>
      </c>
      <c r="Y1539">
        <f t="shared" si="293"/>
        <v>103</v>
      </c>
      <c r="Z1539">
        <f t="shared" si="294"/>
        <v>6</v>
      </c>
      <c r="AA1539">
        <f t="shared" si="295"/>
        <v>6</v>
      </c>
      <c r="AB1539">
        <f t="shared" si="296"/>
        <v>105</v>
      </c>
      <c r="AC1539">
        <f t="shared" si="297"/>
        <v>10503</v>
      </c>
      <c r="AD1539">
        <f t="shared" si="298"/>
        <v>1</v>
      </c>
      <c r="AE1539">
        <f t="shared" si="299"/>
        <v>2</v>
      </c>
    </row>
    <row r="1540" spans="1:31" x14ac:dyDescent="0.2">
      <c r="A1540">
        <v>18</v>
      </c>
      <c r="B1540">
        <v>2</v>
      </c>
      <c r="C1540">
        <v>3</v>
      </c>
      <c r="D1540">
        <v>2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1</v>
      </c>
      <c r="K1540">
        <v>3</v>
      </c>
      <c r="L1540">
        <v>1</v>
      </c>
      <c r="M1540">
        <v>6</v>
      </c>
      <c r="N1540">
        <v>2</v>
      </c>
      <c r="O1540">
        <v>2</v>
      </c>
      <c r="P1540">
        <v>2</v>
      </c>
      <c r="T1540">
        <f t="shared" si="288"/>
        <v>18</v>
      </c>
      <c r="U1540">
        <f t="shared" si="289"/>
        <v>2</v>
      </c>
      <c r="V1540">
        <f t="shared" si="290"/>
        <v>3</v>
      </c>
      <c r="W1540">
        <f t="shared" si="291"/>
        <v>2</v>
      </c>
      <c r="X1540">
        <f t="shared" si="292"/>
        <v>201</v>
      </c>
      <c r="Y1540">
        <f t="shared" si="293"/>
        <v>203</v>
      </c>
      <c r="Z1540">
        <f t="shared" si="294"/>
        <v>0</v>
      </c>
      <c r="AA1540">
        <f t="shared" si="295"/>
        <v>1</v>
      </c>
      <c r="AB1540">
        <f t="shared" si="296"/>
        <v>206</v>
      </c>
      <c r="AC1540">
        <f t="shared" si="297"/>
        <v>20602</v>
      </c>
      <c r="AD1540">
        <f t="shared" si="298"/>
        <v>2</v>
      </c>
      <c r="AE1540">
        <f t="shared" si="299"/>
        <v>2</v>
      </c>
    </row>
    <row r="1541" spans="1:31" x14ac:dyDescent="0.2">
      <c r="A1541">
        <v>18</v>
      </c>
      <c r="B1541">
        <v>2</v>
      </c>
      <c r="C1541">
        <v>4</v>
      </c>
      <c r="D1541">
        <v>1</v>
      </c>
      <c r="E1541">
        <v>13</v>
      </c>
      <c r="F1541">
        <v>1</v>
      </c>
      <c r="G1541">
        <v>3</v>
      </c>
      <c r="H1541">
        <v>1</v>
      </c>
      <c r="I1541">
        <v>1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3</v>
      </c>
      <c r="P1541">
        <v>1</v>
      </c>
      <c r="T1541">
        <f t="shared" si="288"/>
        <v>18</v>
      </c>
      <c r="U1541">
        <f t="shared" si="289"/>
        <v>2</v>
      </c>
      <c r="V1541">
        <f t="shared" si="290"/>
        <v>4</v>
      </c>
      <c r="W1541">
        <f t="shared" si="291"/>
        <v>1</v>
      </c>
      <c r="X1541">
        <f t="shared" si="292"/>
        <v>113</v>
      </c>
      <c r="Y1541">
        <f t="shared" si="293"/>
        <v>101</v>
      </c>
      <c r="Z1541">
        <f t="shared" si="294"/>
        <v>3</v>
      </c>
      <c r="AA1541">
        <f t="shared" si="295"/>
        <v>6</v>
      </c>
      <c r="AB1541">
        <f t="shared" si="296"/>
        <v>101</v>
      </c>
      <c r="AC1541">
        <f t="shared" si="297"/>
        <v>10101</v>
      </c>
      <c r="AD1541">
        <f t="shared" si="298"/>
        <v>3</v>
      </c>
      <c r="AE1541">
        <f t="shared" si="299"/>
        <v>1</v>
      </c>
    </row>
    <row r="1542" spans="1:31" x14ac:dyDescent="0.2">
      <c r="A1542">
        <v>18</v>
      </c>
      <c r="B1542">
        <v>2</v>
      </c>
      <c r="C1542">
        <v>5</v>
      </c>
      <c r="D1542">
        <v>2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10</v>
      </c>
      <c r="K1542">
        <v>3</v>
      </c>
      <c r="L1542">
        <v>2</v>
      </c>
      <c r="M1542">
        <v>1</v>
      </c>
      <c r="N1542">
        <v>5</v>
      </c>
      <c r="O1542">
        <v>3</v>
      </c>
      <c r="P1542">
        <v>2</v>
      </c>
      <c r="T1542">
        <f t="shared" si="288"/>
        <v>18</v>
      </c>
      <c r="U1542">
        <f t="shared" si="289"/>
        <v>2</v>
      </c>
      <c r="V1542">
        <f t="shared" si="290"/>
        <v>5</v>
      </c>
      <c r="W1542">
        <f t="shared" si="291"/>
        <v>2</v>
      </c>
      <c r="X1542">
        <f t="shared" si="292"/>
        <v>210</v>
      </c>
      <c r="Y1542">
        <f t="shared" si="293"/>
        <v>203</v>
      </c>
      <c r="Z1542">
        <f t="shared" si="294"/>
        <v>0</v>
      </c>
      <c r="AA1542">
        <f t="shared" si="295"/>
        <v>2</v>
      </c>
      <c r="AB1542">
        <f t="shared" si="296"/>
        <v>201</v>
      </c>
      <c r="AC1542">
        <f t="shared" si="297"/>
        <v>20105</v>
      </c>
      <c r="AD1542">
        <f t="shared" si="298"/>
        <v>3</v>
      </c>
      <c r="AE1542">
        <f t="shared" si="299"/>
        <v>2</v>
      </c>
    </row>
    <row r="1543" spans="1:31" x14ac:dyDescent="0.2">
      <c r="A1543">
        <v>18</v>
      </c>
      <c r="B1543">
        <v>2</v>
      </c>
      <c r="C1543">
        <v>6</v>
      </c>
      <c r="D1543">
        <v>2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7</v>
      </c>
      <c r="K1543">
        <v>1</v>
      </c>
      <c r="L1543">
        <v>4</v>
      </c>
      <c r="M1543">
        <v>2</v>
      </c>
      <c r="N1543">
        <v>3</v>
      </c>
      <c r="O1543">
        <v>3</v>
      </c>
      <c r="P1543">
        <v>1</v>
      </c>
      <c r="T1543">
        <f t="shared" si="288"/>
        <v>18</v>
      </c>
      <c r="U1543">
        <f t="shared" si="289"/>
        <v>2</v>
      </c>
      <c r="V1543">
        <f t="shared" si="290"/>
        <v>6</v>
      </c>
      <c r="W1543">
        <f t="shared" si="291"/>
        <v>2</v>
      </c>
      <c r="X1543">
        <f t="shared" si="292"/>
        <v>207</v>
      </c>
      <c r="Y1543">
        <f t="shared" si="293"/>
        <v>201</v>
      </c>
      <c r="Z1543">
        <f t="shared" si="294"/>
        <v>0</v>
      </c>
      <c r="AA1543">
        <f t="shared" si="295"/>
        <v>4</v>
      </c>
      <c r="AB1543">
        <f t="shared" si="296"/>
        <v>202</v>
      </c>
      <c r="AC1543">
        <f t="shared" si="297"/>
        <v>20203</v>
      </c>
      <c r="AD1543">
        <f t="shared" si="298"/>
        <v>3</v>
      </c>
      <c r="AE1543">
        <f t="shared" si="299"/>
        <v>1</v>
      </c>
    </row>
    <row r="1544" spans="1:31" x14ac:dyDescent="0.2">
      <c r="A1544">
        <v>18</v>
      </c>
      <c r="B1544">
        <v>3</v>
      </c>
      <c r="C1544">
        <v>1</v>
      </c>
      <c r="D1544">
        <v>1</v>
      </c>
      <c r="E1544">
        <v>12</v>
      </c>
      <c r="F1544">
        <v>5</v>
      </c>
      <c r="G1544">
        <v>4</v>
      </c>
      <c r="H1544">
        <v>1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2</v>
      </c>
      <c r="P1544">
        <v>2</v>
      </c>
      <c r="T1544">
        <f t="shared" si="288"/>
        <v>18</v>
      </c>
      <c r="U1544">
        <f t="shared" si="289"/>
        <v>3</v>
      </c>
      <c r="V1544">
        <f t="shared" si="290"/>
        <v>1</v>
      </c>
      <c r="W1544">
        <f t="shared" si="291"/>
        <v>1</v>
      </c>
      <c r="X1544">
        <f t="shared" si="292"/>
        <v>112</v>
      </c>
      <c r="Y1544">
        <f t="shared" si="293"/>
        <v>105</v>
      </c>
      <c r="Z1544">
        <f t="shared" si="294"/>
        <v>4</v>
      </c>
      <c r="AA1544">
        <f t="shared" si="295"/>
        <v>6</v>
      </c>
      <c r="AB1544">
        <f t="shared" si="296"/>
        <v>101</v>
      </c>
      <c r="AC1544">
        <f t="shared" si="297"/>
        <v>10102</v>
      </c>
      <c r="AD1544">
        <f t="shared" si="298"/>
        <v>2</v>
      </c>
      <c r="AE1544">
        <f t="shared" si="299"/>
        <v>2</v>
      </c>
    </row>
    <row r="1545" spans="1:31" x14ac:dyDescent="0.2">
      <c r="A1545">
        <v>18</v>
      </c>
      <c r="B1545">
        <v>3</v>
      </c>
      <c r="C1545">
        <v>2</v>
      </c>
      <c r="D1545">
        <v>1</v>
      </c>
      <c r="E1545">
        <v>10</v>
      </c>
      <c r="F1545">
        <v>4</v>
      </c>
      <c r="G1545">
        <v>6</v>
      </c>
      <c r="H1545">
        <v>3</v>
      </c>
      <c r="I1545">
        <v>4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3</v>
      </c>
      <c r="P1545">
        <v>2</v>
      </c>
      <c r="T1545">
        <f t="shared" si="288"/>
        <v>18</v>
      </c>
      <c r="U1545">
        <f t="shared" si="289"/>
        <v>3</v>
      </c>
      <c r="V1545">
        <f t="shared" si="290"/>
        <v>2</v>
      </c>
      <c r="W1545">
        <f t="shared" si="291"/>
        <v>1</v>
      </c>
      <c r="X1545">
        <f t="shared" si="292"/>
        <v>110</v>
      </c>
      <c r="Y1545">
        <f t="shared" si="293"/>
        <v>104</v>
      </c>
      <c r="Z1545">
        <f t="shared" si="294"/>
        <v>6</v>
      </c>
      <c r="AA1545">
        <f t="shared" si="295"/>
        <v>6</v>
      </c>
      <c r="AB1545">
        <f t="shared" si="296"/>
        <v>103</v>
      </c>
      <c r="AC1545">
        <f t="shared" si="297"/>
        <v>10304</v>
      </c>
      <c r="AD1545">
        <f t="shared" si="298"/>
        <v>3</v>
      </c>
      <c r="AE1545">
        <f t="shared" si="299"/>
        <v>2</v>
      </c>
    </row>
    <row r="1546" spans="1:31" x14ac:dyDescent="0.2">
      <c r="A1546">
        <v>18</v>
      </c>
      <c r="B1546">
        <v>3</v>
      </c>
      <c r="C1546">
        <v>3</v>
      </c>
      <c r="D1546">
        <v>1</v>
      </c>
      <c r="E1546">
        <v>8</v>
      </c>
      <c r="F1546">
        <v>2</v>
      </c>
      <c r="G1546">
        <v>2</v>
      </c>
      <c r="H1546">
        <v>5</v>
      </c>
      <c r="I1546">
        <v>5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2</v>
      </c>
      <c r="P1546">
        <v>1</v>
      </c>
      <c r="T1546">
        <f t="shared" si="288"/>
        <v>18</v>
      </c>
      <c r="U1546">
        <f t="shared" si="289"/>
        <v>3</v>
      </c>
      <c r="V1546">
        <f t="shared" si="290"/>
        <v>3</v>
      </c>
      <c r="W1546">
        <f t="shared" si="291"/>
        <v>1</v>
      </c>
      <c r="X1546">
        <f t="shared" si="292"/>
        <v>108</v>
      </c>
      <c r="Y1546">
        <f t="shared" si="293"/>
        <v>102</v>
      </c>
      <c r="Z1546">
        <f t="shared" si="294"/>
        <v>2</v>
      </c>
      <c r="AA1546">
        <f t="shared" si="295"/>
        <v>6</v>
      </c>
      <c r="AB1546">
        <f t="shared" si="296"/>
        <v>105</v>
      </c>
      <c r="AC1546">
        <f t="shared" si="297"/>
        <v>10505</v>
      </c>
      <c r="AD1546">
        <f t="shared" si="298"/>
        <v>2</v>
      </c>
      <c r="AE1546">
        <f t="shared" si="299"/>
        <v>1</v>
      </c>
    </row>
    <row r="1547" spans="1:31" x14ac:dyDescent="0.2">
      <c r="A1547">
        <v>18</v>
      </c>
      <c r="B1547">
        <v>3</v>
      </c>
      <c r="C1547">
        <v>4</v>
      </c>
      <c r="D1547">
        <v>2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3</v>
      </c>
      <c r="K1547">
        <v>2</v>
      </c>
      <c r="L1547">
        <v>1</v>
      </c>
      <c r="M1547">
        <v>5</v>
      </c>
      <c r="N1547">
        <v>4</v>
      </c>
      <c r="O1547">
        <v>2</v>
      </c>
      <c r="P1547">
        <v>1</v>
      </c>
      <c r="T1547">
        <f t="shared" si="288"/>
        <v>18</v>
      </c>
      <c r="U1547">
        <f t="shared" si="289"/>
        <v>3</v>
      </c>
      <c r="V1547">
        <f t="shared" si="290"/>
        <v>4</v>
      </c>
      <c r="W1547">
        <f t="shared" si="291"/>
        <v>2</v>
      </c>
      <c r="X1547">
        <f t="shared" si="292"/>
        <v>203</v>
      </c>
      <c r="Y1547">
        <f t="shared" si="293"/>
        <v>202</v>
      </c>
      <c r="Z1547">
        <f t="shared" si="294"/>
        <v>0</v>
      </c>
      <c r="AA1547">
        <f t="shared" si="295"/>
        <v>1</v>
      </c>
      <c r="AB1547">
        <f t="shared" si="296"/>
        <v>205</v>
      </c>
      <c r="AC1547">
        <f t="shared" si="297"/>
        <v>20504</v>
      </c>
      <c r="AD1547">
        <f t="shared" si="298"/>
        <v>2</v>
      </c>
      <c r="AE1547">
        <f t="shared" si="299"/>
        <v>1</v>
      </c>
    </row>
    <row r="1548" spans="1:31" x14ac:dyDescent="0.2">
      <c r="A1548">
        <v>18</v>
      </c>
      <c r="B1548">
        <v>3</v>
      </c>
      <c r="C1548">
        <v>5</v>
      </c>
      <c r="D1548">
        <v>2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4</v>
      </c>
      <c r="K1548">
        <v>2</v>
      </c>
      <c r="L1548">
        <v>2</v>
      </c>
      <c r="M1548">
        <v>4</v>
      </c>
      <c r="N1548">
        <v>2</v>
      </c>
      <c r="O1548">
        <v>1</v>
      </c>
      <c r="P1548">
        <v>2</v>
      </c>
      <c r="T1548">
        <f t="shared" si="288"/>
        <v>18</v>
      </c>
      <c r="U1548">
        <f t="shared" si="289"/>
        <v>3</v>
      </c>
      <c r="V1548">
        <f t="shared" si="290"/>
        <v>5</v>
      </c>
      <c r="W1548">
        <f t="shared" si="291"/>
        <v>2</v>
      </c>
      <c r="X1548">
        <f t="shared" si="292"/>
        <v>204</v>
      </c>
      <c r="Y1548">
        <f t="shared" si="293"/>
        <v>202</v>
      </c>
      <c r="Z1548">
        <f t="shared" si="294"/>
        <v>0</v>
      </c>
      <c r="AA1548">
        <f t="shared" si="295"/>
        <v>2</v>
      </c>
      <c r="AB1548">
        <f t="shared" si="296"/>
        <v>204</v>
      </c>
      <c r="AC1548">
        <f t="shared" si="297"/>
        <v>20402</v>
      </c>
      <c r="AD1548">
        <f t="shared" si="298"/>
        <v>1</v>
      </c>
      <c r="AE1548">
        <f t="shared" si="299"/>
        <v>2</v>
      </c>
    </row>
    <row r="1549" spans="1:31" x14ac:dyDescent="0.2">
      <c r="A1549">
        <v>18</v>
      </c>
      <c r="B1549">
        <v>3</v>
      </c>
      <c r="C1549">
        <v>6</v>
      </c>
      <c r="D1549">
        <v>2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11</v>
      </c>
      <c r="K1549">
        <v>4</v>
      </c>
      <c r="L1549">
        <v>3</v>
      </c>
      <c r="M1549">
        <v>2</v>
      </c>
      <c r="N1549">
        <v>3</v>
      </c>
      <c r="O1549">
        <v>1</v>
      </c>
      <c r="P1549">
        <v>1</v>
      </c>
      <c r="T1549">
        <f t="shared" si="288"/>
        <v>18</v>
      </c>
      <c r="U1549">
        <f t="shared" si="289"/>
        <v>3</v>
      </c>
      <c r="V1549">
        <f t="shared" si="290"/>
        <v>6</v>
      </c>
      <c r="W1549">
        <f t="shared" si="291"/>
        <v>2</v>
      </c>
      <c r="X1549">
        <f t="shared" si="292"/>
        <v>211</v>
      </c>
      <c r="Y1549">
        <f t="shared" si="293"/>
        <v>204</v>
      </c>
      <c r="Z1549">
        <f t="shared" si="294"/>
        <v>0</v>
      </c>
      <c r="AA1549">
        <f t="shared" si="295"/>
        <v>3</v>
      </c>
      <c r="AB1549">
        <f t="shared" si="296"/>
        <v>202</v>
      </c>
      <c r="AC1549">
        <f t="shared" si="297"/>
        <v>20203</v>
      </c>
      <c r="AD1549">
        <f t="shared" si="298"/>
        <v>1</v>
      </c>
      <c r="AE1549">
        <f t="shared" si="299"/>
        <v>1</v>
      </c>
    </row>
    <row r="1550" spans="1:31" x14ac:dyDescent="0.2">
      <c r="A1550">
        <v>18</v>
      </c>
      <c r="B1550">
        <v>4</v>
      </c>
      <c r="C1550">
        <v>1</v>
      </c>
      <c r="D1550">
        <v>2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11</v>
      </c>
      <c r="K1550">
        <v>3</v>
      </c>
      <c r="L1550">
        <v>2</v>
      </c>
      <c r="M1550">
        <v>7</v>
      </c>
      <c r="N1550">
        <v>3</v>
      </c>
      <c r="O1550">
        <v>2</v>
      </c>
      <c r="P1550">
        <v>2</v>
      </c>
      <c r="T1550">
        <f t="shared" si="288"/>
        <v>18</v>
      </c>
      <c r="U1550">
        <f t="shared" si="289"/>
        <v>4</v>
      </c>
      <c r="V1550">
        <f t="shared" si="290"/>
        <v>1</v>
      </c>
      <c r="W1550">
        <f t="shared" si="291"/>
        <v>2</v>
      </c>
      <c r="X1550">
        <f t="shared" si="292"/>
        <v>211</v>
      </c>
      <c r="Y1550">
        <f t="shared" si="293"/>
        <v>203</v>
      </c>
      <c r="Z1550">
        <f t="shared" si="294"/>
        <v>0</v>
      </c>
      <c r="AA1550">
        <f t="shared" si="295"/>
        <v>2</v>
      </c>
      <c r="AB1550">
        <f t="shared" si="296"/>
        <v>207</v>
      </c>
      <c r="AC1550">
        <f t="shared" si="297"/>
        <v>20703</v>
      </c>
      <c r="AD1550">
        <f t="shared" si="298"/>
        <v>2</v>
      </c>
      <c r="AE1550">
        <f t="shared" si="299"/>
        <v>2</v>
      </c>
    </row>
    <row r="1551" spans="1:31" x14ac:dyDescent="0.2">
      <c r="A1551">
        <v>18</v>
      </c>
      <c r="B1551">
        <v>4</v>
      </c>
      <c r="C1551">
        <v>2</v>
      </c>
      <c r="D1551">
        <v>2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6</v>
      </c>
      <c r="K1551">
        <v>4</v>
      </c>
      <c r="L1551">
        <v>5</v>
      </c>
      <c r="M1551">
        <v>1</v>
      </c>
      <c r="N1551">
        <v>5</v>
      </c>
      <c r="O1551">
        <v>2</v>
      </c>
      <c r="P1551">
        <v>2</v>
      </c>
      <c r="T1551">
        <f t="shared" si="288"/>
        <v>18</v>
      </c>
      <c r="U1551">
        <f t="shared" si="289"/>
        <v>4</v>
      </c>
      <c r="V1551">
        <f t="shared" si="290"/>
        <v>2</v>
      </c>
      <c r="W1551">
        <f t="shared" si="291"/>
        <v>2</v>
      </c>
      <c r="X1551">
        <f t="shared" si="292"/>
        <v>206</v>
      </c>
      <c r="Y1551">
        <f t="shared" si="293"/>
        <v>204</v>
      </c>
      <c r="Z1551">
        <f t="shared" si="294"/>
        <v>0</v>
      </c>
      <c r="AA1551">
        <f t="shared" si="295"/>
        <v>5</v>
      </c>
      <c r="AB1551">
        <f t="shared" si="296"/>
        <v>201</v>
      </c>
      <c r="AC1551">
        <f t="shared" si="297"/>
        <v>20105</v>
      </c>
      <c r="AD1551">
        <f t="shared" si="298"/>
        <v>2</v>
      </c>
      <c r="AE1551">
        <f t="shared" si="299"/>
        <v>2</v>
      </c>
    </row>
    <row r="1552" spans="1:31" x14ac:dyDescent="0.2">
      <c r="A1552">
        <v>18</v>
      </c>
      <c r="B1552">
        <v>4</v>
      </c>
      <c r="C1552">
        <v>3</v>
      </c>
      <c r="D1552">
        <v>1</v>
      </c>
      <c r="E1552">
        <v>3</v>
      </c>
      <c r="F1552">
        <v>4</v>
      </c>
      <c r="G1552">
        <v>1</v>
      </c>
      <c r="H1552">
        <v>2</v>
      </c>
      <c r="I1552">
        <v>4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1</v>
      </c>
      <c r="P1552">
        <v>1</v>
      </c>
      <c r="T1552">
        <f t="shared" si="288"/>
        <v>18</v>
      </c>
      <c r="U1552">
        <f t="shared" si="289"/>
        <v>4</v>
      </c>
      <c r="V1552">
        <f t="shared" si="290"/>
        <v>3</v>
      </c>
      <c r="W1552">
        <f t="shared" si="291"/>
        <v>1</v>
      </c>
      <c r="X1552">
        <f t="shared" si="292"/>
        <v>103</v>
      </c>
      <c r="Y1552">
        <f t="shared" si="293"/>
        <v>104</v>
      </c>
      <c r="Z1552">
        <f t="shared" si="294"/>
        <v>1</v>
      </c>
      <c r="AA1552">
        <f t="shared" si="295"/>
        <v>6</v>
      </c>
      <c r="AB1552">
        <f t="shared" si="296"/>
        <v>102</v>
      </c>
      <c r="AC1552">
        <f t="shared" si="297"/>
        <v>10204</v>
      </c>
      <c r="AD1552">
        <f t="shared" si="298"/>
        <v>1</v>
      </c>
      <c r="AE1552">
        <f t="shared" si="299"/>
        <v>1</v>
      </c>
    </row>
    <row r="1553" spans="1:31" x14ac:dyDescent="0.2">
      <c r="A1553">
        <v>18</v>
      </c>
      <c r="B1553">
        <v>4</v>
      </c>
      <c r="C1553">
        <v>4</v>
      </c>
      <c r="D1553">
        <v>2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2</v>
      </c>
      <c r="K1553">
        <v>1</v>
      </c>
      <c r="L1553">
        <v>3</v>
      </c>
      <c r="M1553">
        <v>5</v>
      </c>
      <c r="N1553">
        <v>1</v>
      </c>
      <c r="O1553">
        <v>3</v>
      </c>
      <c r="P1553">
        <v>1</v>
      </c>
      <c r="T1553">
        <f t="shared" si="288"/>
        <v>18</v>
      </c>
      <c r="U1553">
        <f t="shared" si="289"/>
        <v>4</v>
      </c>
      <c r="V1553">
        <f t="shared" si="290"/>
        <v>4</v>
      </c>
      <c r="W1553">
        <f t="shared" si="291"/>
        <v>2</v>
      </c>
      <c r="X1553">
        <f t="shared" si="292"/>
        <v>202</v>
      </c>
      <c r="Y1553">
        <f t="shared" si="293"/>
        <v>201</v>
      </c>
      <c r="Z1553">
        <f t="shared" si="294"/>
        <v>0</v>
      </c>
      <c r="AA1553">
        <f t="shared" si="295"/>
        <v>3</v>
      </c>
      <c r="AB1553">
        <f t="shared" si="296"/>
        <v>205</v>
      </c>
      <c r="AC1553">
        <f t="shared" si="297"/>
        <v>20501</v>
      </c>
      <c r="AD1553">
        <f t="shared" si="298"/>
        <v>3</v>
      </c>
      <c r="AE1553">
        <f t="shared" si="299"/>
        <v>1</v>
      </c>
    </row>
    <row r="1554" spans="1:31" x14ac:dyDescent="0.2">
      <c r="A1554">
        <v>18</v>
      </c>
      <c r="B1554">
        <v>4</v>
      </c>
      <c r="C1554">
        <v>5</v>
      </c>
      <c r="D1554">
        <v>1</v>
      </c>
      <c r="E1554">
        <v>7</v>
      </c>
      <c r="F1554">
        <v>3</v>
      </c>
      <c r="G1554">
        <v>4</v>
      </c>
      <c r="H1554">
        <v>1</v>
      </c>
      <c r="I1554">
        <v>3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1</v>
      </c>
      <c r="P1554">
        <v>2</v>
      </c>
      <c r="T1554">
        <f t="shared" si="288"/>
        <v>18</v>
      </c>
      <c r="U1554">
        <f t="shared" si="289"/>
        <v>4</v>
      </c>
      <c r="V1554">
        <f t="shared" si="290"/>
        <v>5</v>
      </c>
      <c r="W1554">
        <f t="shared" si="291"/>
        <v>1</v>
      </c>
      <c r="X1554">
        <f t="shared" si="292"/>
        <v>107</v>
      </c>
      <c r="Y1554">
        <f t="shared" si="293"/>
        <v>103</v>
      </c>
      <c r="Z1554">
        <f t="shared" si="294"/>
        <v>4</v>
      </c>
      <c r="AA1554">
        <f t="shared" si="295"/>
        <v>6</v>
      </c>
      <c r="AB1554">
        <f t="shared" si="296"/>
        <v>101</v>
      </c>
      <c r="AC1554">
        <f t="shared" si="297"/>
        <v>10103</v>
      </c>
      <c r="AD1554">
        <f t="shared" si="298"/>
        <v>1</v>
      </c>
      <c r="AE1554">
        <f t="shared" si="299"/>
        <v>2</v>
      </c>
    </row>
    <row r="1555" spans="1:31" x14ac:dyDescent="0.2">
      <c r="A1555">
        <v>18</v>
      </c>
      <c r="B1555">
        <v>4</v>
      </c>
      <c r="C1555">
        <v>6</v>
      </c>
      <c r="D1555">
        <v>1</v>
      </c>
      <c r="E1555">
        <v>11</v>
      </c>
      <c r="F1555">
        <v>5</v>
      </c>
      <c r="G1555">
        <v>5</v>
      </c>
      <c r="H1555">
        <v>5</v>
      </c>
      <c r="I1555">
        <v>3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2</v>
      </c>
      <c r="P1555">
        <v>1</v>
      </c>
      <c r="T1555">
        <f t="shared" si="288"/>
        <v>18</v>
      </c>
      <c r="U1555">
        <f t="shared" si="289"/>
        <v>4</v>
      </c>
      <c r="V1555">
        <f t="shared" si="290"/>
        <v>6</v>
      </c>
      <c r="W1555">
        <f t="shared" si="291"/>
        <v>1</v>
      </c>
      <c r="X1555">
        <f t="shared" si="292"/>
        <v>111</v>
      </c>
      <c r="Y1555">
        <f t="shared" si="293"/>
        <v>105</v>
      </c>
      <c r="Z1555">
        <f t="shared" si="294"/>
        <v>5</v>
      </c>
      <c r="AA1555">
        <f t="shared" si="295"/>
        <v>6</v>
      </c>
      <c r="AB1555">
        <f t="shared" si="296"/>
        <v>105</v>
      </c>
      <c r="AC1555">
        <f t="shared" si="297"/>
        <v>10503</v>
      </c>
      <c r="AD1555">
        <f t="shared" si="298"/>
        <v>2</v>
      </c>
      <c r="AE1555">
        <f t="shared" si="299"/>
        <v>1</v>
      </c>
    </row>
    <row r="1556" spans="1:31" x14ac:dyDescent="0.2">
      <c r="A1556">
        <v>18</v>
      </c>
      <c r="B1556">
        <v>5</v>
      </c>
      <c r="C1556">
        <v>1</v>
      </c>
      <c r="D1556">
        <v>2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8</v>
      </c>
      <c r="K1556">
        <v>4</v>
      </c>
      <c r="L1556">
        <v>5</v>
      </c>
      <c r="M1556">
        <v>7</v>
      </c>
      <c r="N1556">
        <v>4</v>
      </c>
      <c r="O1556">
        <v>1</v>
      </c>
      <c r="P1556">
        <v>2</v>
      </c>
      <c r="T1556">
        <f t="shared" si="288"/>
        <v>18</v>
      </c>
      <c r="U1556">
        <f t="shared" si="289"/>
        <v>5</v>
      </c>
      <c r="V1556">
        <f t="shared" si="290"/>
        <v>1</v>
      </c>
      <c r="W1556">
        <f t="shared" si="291"/>
        <v>2</v>
      </c>
      <c r="X1556">
        <f t="shared" si="292"/>
        <v>208</v>
      </c>
      <c r="Y1556">
        <f t="shared" si="293"/>
        <v>204</v>
      </c>
      <c r="Z1556">
        <f t="shared" si="294"/>
        <v>0</v>
      </c>
      <c r="AA1556">
        <f t="shared" si="295"/>
        <v>5</v>
      </c>
      <c r="AB1556">
        <f t="shared" si="296"/>
        <v>207</v>
      </c>
      <c r="AC1556">
        <f t="shared" si="297"/>
        <v>20704</v>
      </c>
      <c r="AD1556">
        <f t="shared" si="298"/>
        <v>1</v>
      </c>
      <c r="AE1556">
        <f t="shared" si="299"/>
        <v>2</v>
      </c>
    </row>
    <row r="1557" spans="1:31" x14ac:dyDescent="0.2">
      <c r="A1557">
        <v>18</v>
      </c>
      <c r="B1557">
        <v>5</v>
      </c>
      <c r="C1557">
        <v>2</v>
      </c>
      <c r="D1557">
        <v>1</v>
      </c>
      <c r="E1557">
        <v>11</v>
      </c>
      <c r="F1557">
        <v>1</v>
      </c>
      <c r="G1557">
        <v>3</v>
      </c>
      <c r="H1557">
        <v>3</v>
      </c>
      <c r="I1557">
        <v>1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3</v>
      </c>
      <c r="P1557">
        <v>2</v>
      </c>
      <c r="T1557">
        <f t="shared" si="288"/>
        <v>18</v>
      </c>
      <c r="U1557">
        <f t="shared" si="289"/>
        <v>5</v>
      </c>
      <c r="V1557">
        <f t="shared" si="290"/>
        <v>2</v>
      </c>
      <c r="W1557">
        <f t="shared" si="291"/>
        <v>1</v>
      </c>
      <c r="X1557">
        <f t="shared" si="292"/>
        <v>111</v>
      </c>
      <c r="Y1557">
        <f t="shared" si="293"/>
        <v>101</v>
      </c>
      <c r="Z1557">
        <f t="shared" si="294"/>
        <v>3</v>
      </c>
      <c r="AA1557">
        <f t="shared" si="295"/>
        <v>6</v>
      </c>
      <c r="AB1557">
        <f t="shared" si="296"/>
        <v>103</v>
      </c>
      <c r="AC1557">
        <f t="shared" si="297"/>
        <v>10301</v>
      </c>
      <c r="AD1557">
        <f t="shared" si="298"/>
        <v>3</v>
      </c>
      <c r="AE1557">
        <f t="shared" si="299"/>
        <v>2</v>
      </c>
    </row>
    <row r="1558" spans="1:31" x14ac:dyDescent="0.2">
      <c r="A1558">
        <v>18</v>
      </c>
      <c r="B1558">
        <v>5</v>
      </c>
      <c r="C1558">
        <v>3</v>
      </c>
      <c r="D1558">
        <v>2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7</v>
      </c>
      <c r="K1558">
        <v>1</v>
      </c>
      <c r="L1558">
        <v>4</v>
      </c>
      <c r="M1558">
        <v>6</v>
      </c>
      <c r="N1558">
        <v>2</v>
      </c>
      <c r="O1558">
        <v>1</v>
      </c>
      <c r="P1558">
        <v>1</v>
      </c>
      <c r="T1558">
        <f t="shared" si="288"/>
        <v>18</v>
      </c>
      <c r="U1558">
        <f t="shared" si="289"/>
        <v>5</v>
      </c>
      <c r="V1558">
        <f t="shared" si="290"/>
        <v>3</v>
      </c>
      <c r="W1558">
        <f t="shared" si="291"/>
        <v>2</v>
      </c>
      <c r="X1558">
        <f t="shared" si="292"/>
        <v>207</v>
      </c>
      <c r="Y1558">
        <f t="shared" si="293"/>
        <v>201</v>
      </c>
      <c r="Z1558">
        <f t="shared" si="294"/>
        <v>0</v>
      </c>
      <c r="AA1558">
        <f t="shared" si="295"/>
        <v>4</v>
      </c>
      <c r="AB1558">
        <f t="shared" si="296"/>
        <v>206</v>
      </c>
      <c r="AC1558">
        <f t="shared" si="297"/>
        <v>20602</v>
      </c>
      <c r="AD1558">
        <f t="shared" si="298"/>
        <v>1</v>
      </c>
      <c r="AE1558">
        <f t="shared" si="299"/>
        <v>1</v>
      </c>
    </row>
    <row r="1559" spans="1:31" x14ac:dyDescent="0.2">
      <c r="A1559">
        <v>18</v>
      </c>
      <c r="B1559">
        <v>5</v>
      </c>
      <c r="C1559">
        <v>4</v>
      </c>
      <c r="D1559">
        <v>1</v>
      </c>
      <c r="E1559">
        <v>9</v>
      </c>
      <c r="F1559">
        <v>4</v>
      </c>
      <c r="G1559">
        <v>4</v>
      </c>
      <c r="H1559">
        <v>5</v>
      </c>
      <c r="I1559">
        <v>2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1</v>
      </c>
      <c r="P1559">
        <v>1</v>
      </c>
      <c r="T1559">
        <f t="shared" si="288"/>
        <v>18</v>
      </c>
      <c r="U1559">
        <f t="shared" si="289"/>
        <v>5</v>
      </c>
      <c r="V1559">
        <f t="shared" si="290"/>
        <v>4</v>
      </c>
      <c r="W1559">
        <f t="shared" si="291"/>
        <v>1</v>
      </c>
      <c r="X1559">
        <f t="shared" si="292"/>
        <v>109</v>
      </c>
      <c r="Y1559">
        <f t="shared" si="293"/>
        <v>104</v>
      </c>
      <c r="Z1559">
        <f t="shared" si="294"/>
        <v>4</v>
      </c>
      <c r="AA1559">
        <f t="shared" si="295"/>
        <v>6</v>
      </c>
      <c r="AB1559">
        <f t="shared" si="296"/>
        <v>105</v>
      </c>
      <c r="AC1559">
        <f t="shared" si="297"/>
        <v>10502</v>
      </c>
      <c r="AD1559">
        <f t="shared" si="298"/>
        <v>1</v>
      </c>
      <c r="AE1559">
        <f t="shared" si="299"/>
        <v>1</v>
      </c>
    </row>
    <row r="1560" spans="1:31" x14ac:dyDescent="0.2">
      <c r="A1560">
        <v>18</v>
      </c>
      <c r="B1560">
        <v>5</v>
      </c>
      <c r="C1560">
        <v>5</v>
      </c>
      <c r="D1560">
        <v>1</v>
      </c>
      <c r="E1560">
        <v>2</v>
      </c>
      <c r="F1560">
        <v>2</v>
      </c>
      <c r="G1560">
        <v>6</v>
      </c>
      <c r="H1560">
        <v>4</v>
      </c>
      <c r="I1560">
        <v>3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2</v>
      </c>
      <c r="P1560">
        <v>1</v>
      </c>
      <c r="T1560">
        <f t="shared" si="288"/>
        <v>18</v>
      </c>
      <c r="U1560">
        <f t="shared" si="289"/>
        <v>5</v>
      </c>
      <c r="V1560">
        <f t="shared" si="290"/>
        <v>5</v>
      </c>
      <c r="W1560">
        <f t="shared" si="291"/>
        <v>1</v>
      </c>
      <c r="X1560">
        <f t="shared" si="292"/>
        <v>102</v>
      </c>
      <c r="Y1560">
        <f t="shared" si="293"/>
        <v>102</v>
      </c>
      <c r="Z1560">
        <f t="shared" si="294"/>
        <v>6</v>
      </c>
      <c r="AA1560">
        <f t="shared" si="295"/>
        <v>6</v>
      </c>
      <c r="AB1560">
        <f t="shared" si="296"/>
        <v>104</v>
      </c>
      <c r="AC1560">
        <f t="shared" si="297"/>
        <v>10403</v>
      </c>
      <c r="AD1560">
        <f t="shared" si="298"/>
        <v>2</v>
      </c>
      <c r="AE1560">
        <f t="shared" si="299"/>
        <v>1</v>
      </c>
    </row>
    <row r="1561" spans="1:31" x14ac:dyDescent="0.2">
      <c r="A1561">
        <v>18</v>
      </c>
      <c r="B1561">
        <v>5</v>
      </c>
      <c r="C1561">
        <v>6</v>
      </c>
      <c r="D1561">
        <v>2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12</v>
      </c>
      <c r="K1561">
        <v>2</v>
      </c>
      <c r="L1561">
        <v>1</v>
      </c>
      <c r="M1561">
        <v>4</v>
      </c>
      <c r="N1561">
        <v>1</v>
      </c>
      <c r="O1561">
        <v>3</v>
      </c>
      <c r="P1561">
        <v>2</v>
      </c>
      <c r="T1561">
        <f t="shared" si="288"/>
        <v>18</v>
      </c>
      <c r="U1561">
        <f t="shared" si="289"/>
        <v>5</v>
      </c>
      <c r="V1561">
        <f t="shared" si="290"/>
        <v>6</v>
      </c>
      <c r="W1561">
        <f t="shared" si="291"/>
        <v>2</v>
      </c>
      <c r="X1561">
        <f t="shared" si="292"/>
        <v>212</v>
      </c>
      <c r="Y1561">
        <f t="shared" si="293"/>
        <v>202</v>
      </c>
      <c r="Z1561">
        <f t="shared" si="294"/>
        <v>0</v>
      </c>
      <c r="AA1561">
        <f t="shared" si="295"/>
        <v>1</v>
      </c>
      <c r="AB1561">
        <f t="shared" si="296"/>
        <v>204</v>
      </c>
      <c r="AC1561">
        <f t="shared" si="297"/>
        <v>20401</v>
      </c>
      <c r="AD1561">
        <f t="shared" si="298"/>
        <v>3</v>
      </c>
      <c r="AE1561">
        <f t="shared" si="299"/>
        <v>2</v>
      </c>
    </row>
    <row r="1562" spans="1:31" x14ac:dyDescent="0.2">
      <c r="A1562">
        <v>18</v>
      </c>
      <c r="B1562">
        <v>6</v>
      </c>
      <c r="C1562">
        <v>1</v>
      </c>
      <c r="D1562">
        <v>2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8</v>
      </c>
      <c r="K1562">
        <v>4</v>
      </c>
      <c r="L1562">
        <v>2</v>
      </c>
      <c r="M1562">
        <v>4</v>
      </c>
      <c r="N1562">
        <v>4</v>
      </c>
      <c r="O1562">
        <v>1</v>
      </c>
      <c r="P1562">
        <v>2</v>
      </c>
      <c r="T1562">
        <f t="shared" si="288"/>
        <v>18</v>
      </c>
      <c r="U1562">
        <f t="shared" si="289"/>
        <v>6</v>
      </c>
      <c r="V1562">
        <f t="shared" si="290"/>
        <v>1</v>
      </c>
      <c r="W1562">
        <f t="shared" si="291"/>
        <v>2</v>
      </c>
      <c r="X1562">
        <f t="shared" si="292"/>
        <v>208</v>
      </c>
      <c r="Y1562">
        <f t="shared" si="293"/>
        <v>204</v>
      </c>
      <c r="Z1562">
        <f t="shared" si="294"/>
        <v>0</v>
      </c>
      <c r="AA1562">
        <f t="shared" si="295"/>
        <v>2</v>
      </c>
      <c r="AB1562">
        <f t="shared" si="296"/>
        <v>204</v>
      </c>
      <c r="AC1562">
        <f t="shared" si="297"/>
        <v>20404</v>
      </c>
      <c r="AD1562">
        <f t="shared" si="298"/>
        <v>1</v>
      </c>
      <c r="AE1562">
        <f t="shared" si="299"/>
        <v>2</v>
      </c>
    </row>
    <row r="1563" spans="1:31" x14ac:dyDescent="0.2">
      <c r="A1563">
        <v>18</v>
      </c>
      <c r="B1563">
        <v>6</v>
      </c>
      <c r="C1563">
        <v>2</v>
      </c>
      <c r="D1563">
        <v>2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5</v>
      </c>
      <c r="K1563">
        <v>3</v>
      </c>
      <c r="L1563">
        <v>4</v>
      </c>
      <c r="M1563">
        <v>5</v>
      </c>
      <c r="N1563">
        <v>5</v>
      </c>
      <c r="O1563">
        <v>1</v>
      </c>
      <c r="P1563">
        <v>1</v>
      </c>
      <c r="T1563">
        <f t="shared" si="288"/>
        <v>18</v>
      </c>
      <c r="U1563">
        <f t="shared" si="289"/>
        <v>6</v>
      </c>
      <c r="V1563">
        <f t="shared" si="290"/>
        <v>2</v>
      </c>
      <c r="W1563">
        <f t="shared" si="291"/>
        <v>2</v>
      </c>
      <c r="X1563">
        <f t="shared" si="292"/>
        <v>205</v>
      </c>
      <c r="Y1563">
        <f t="shared" si="293"/>
        <v>203</v>
      </c>
      <c r="Z1563">
        <f t="shared" si="294"/>
        <v>0</v>
      </c>
      <c r="AA1563">
        <f t="shared" si="295"/>
        <v>4</v>
      </c>
      <c r="AB1563">
        <f t="shared" si="296"/>
        <v>205</v>
      </c>
      <c r="AC1563">
        <f t="shared" si="297"/>
        <v>20505</v>
      </c>
      <c r="AD1563">
        <f t="shared" si="298"/>
        <v>1</v>
      </c>
      <c r="AE1563">
        <f t="shared" si="299"/>
        <v>1</v>
      </c>
    </row>
    <row r="1564" spans="1:31" x14ac:dyDescent="0.2">
      <c r="A1564">
        <v>18</v>
      </c>
      <c r="B1564">
        <v>6</v>
      </c>
      <c r="C1564">
        <v>3</v>
      </c>
      <c r="D1564">
        <v>2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10</v>
      </c>
      <c r="K1564">
        <v>2</v>
      </c>
      <c r="L1564">
        <v>5</v>
      </c>
      <c r="M1564">
        <v>2</v>
      </c>
      <c r="N1564">
        <v>1</v>
      </c>
      <c r="O1564">
        <v>2</v>
      </c>
      <c r="P1564">
        <v>1</v>
      </c>
      <c r="T1564">
        <f t="shared" si="288"/>
        <v>18</v>
      </c>
      <c r="U1564">
        <f t="shared" si="289"/>
        <v>6</v>
      </c>
      <c r="V1564">
        <f t="shared" si="290"/>
        <v>3</v>
      </c>
      <c r="W1564">
        <f t="shared" si="291"/>
        <v>2</v>
      </c>
      <c r="X1564">
        <f t="shared" si="292"/>
        <v>210</v>
      </c>
      <c r="Y1564">
        <f t="shared" si="293"/>
        <v>202</v>
      </c>
      <c r="Z1564">
        <f t="shared" si="294"/>
        <v>0</v>
      </c>
      <c r="AA1564">
        <f t="shared" si="295"/>
        <v>5</v>
      </c>
      <c r="AB1564">
        <f t="shared" si="296"/>
        <v>202</v>
      </c>
      <c r="AC1564">
        <f t="shared" si="297"/>
        <v>20201</v>
      </c>
      <c r="AD1564">
        <f t="shared" si="298"/>
        <v>2</v>
      </c>
      <c r="AE1564">
        <f t="shared" si="299"/>
        <v>1</v>
      </c>
    </row>
    <row r="1565" spans="1:31" x14ac:dyDescent="0.2">
      <c r="A1565">
        <v>18</v>
      </c>
      <c r="B1565">
        <v>6</v>
      </c>
      <c r="C1565">
        <v>4</v>
      </c>
      <c r="D1565">
        <v>1</v>
      </c>
      <c r="E1565">
        <v>2</v>
      </c>
      <c r="F1565">
        <v>4</v>
      </c>
      <c r="G1565">
        <v>2</v>
      </c>
      <c r="H1565">
        <v>5</v>
      </c>
      <c r="I1565">
        <v>4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2</v>
      </c>
      <c r="P1565">
        <v>2</v>
      </c>
      <c r="T1565">
        <f t="shared" si="288"/>
        <v>18</v>
      </c>
      <c r="U1565">
        <f t="shared" si="289"/>
        <v>6</v>
      </c>
      <c r="V1565">
        <f t="shared" si="290"/>
        <v>4</v>
      </c>
      <c r="W1565">
        <f t="shared" si="291"/>
        <v>1</v>
      </c>
      <c r="X1565">
        <f t="shared" si="292"/>
        <v>102</v>
      </c>
      <c r="Y1565">
        <f t="shared" si="293"/>
        <v>104</v>
      </c>
      <c r="Z1565">
        <f t="shared" si="294"/>
        <v>2</v>
      </c>
      <c r="AA1565">
        <f t="shared" si="295"/>
        <v>6</v>
      </c>
      <c r="AB1565">
        <f t="shared" si="296"/>
        <v>105</v>
      </c>
      <c r="AC1565">
        <f t="shared" si="297"/>
        <v>10504</v>
      </c>
      <c r="AD1565">
        <f t="shared" si="298"/>
        <v>2</v>
      </c>
      <c r="AE1565">
        <f t="shared" si="299"/>
        <v>2</v>
      </c>
    </row>
    <row r="1566" spans="1:31" x14ac:dyDescent="0.2">
      <c r="A1566">
        <v>18</v>
      </c>
      <c r="B1566">
        <v>6</v>
      </c>
      <c r="C1566">
        <v>5</v>
      </c>
      <c r="D1566">
        <v>1</v>
      </c>
      <c r="E1566">
        <v>3</v>
      </c>
      <c r="F1566">
        <v>5</v>
      </c>
      <c r="G1566">
        <v>5</v>
      </c>
      <c r="H1566">
        <v>4</v>
      </c>
      <c r="I1566">
        <v>2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3</v>
      </c>
      <c r="P1566">
        <v>2</v>
      </c>
      <c r="T1566">
        <f t="shared" ref="T1566:T1629" si="300">A1566</f>
        <v>18</v>
      </c>
      <c r="U1566">
        <f t="shared" ref="U1566:U1629" si="301">B1566</f>
        <v>6</v>
      </c>
      <c r="V1566">
        <f t="shared" ref="V1566:V1629" si="302">C1566</f>
        <v>5</v>
      </c>
      <c r="W1566">
        <f t="shared" ref="W1566:W1629" si="303">D1566</f>
        <v>1</v>
      </c>
      <c r="X1566">
        <f t="shared" ref="X1566:X1629" si="304">IF($W1566&lt;2,100+E1566,200+J1566)</f>
        <v>103</v>
      </c>
      <c r="Y1566">
        <f t="shared" ref="Y1566:Y1629" si="305">IF($W1566&lt;2,100+F1566,200+K1566)</f>
        <v>105</v>
      </c>
      <c r="Z1566">
        <f t="shared" ref="Z1566:Z1629" si="306">IF($W1566&lt;2,G1566,0)</f>
        <v>5</v>
      </c>
      <c r="AA1566">
        <f t="shared" ref="AA1566:AA1629" si="307">IF($W1566&lt;2,6,L1566)</f>
        <v>6</v>
      </c>
      <c r="AB1566">
        <f t="shared" ref="AB1566:AB1629" si="308">W1566*100+H1566+M1566</f>
        <v>104</v>
      </c>
      <c r="AC1566">
        <f t="shared" ref="AC1566:AC1629" si="309">AB1566*100+I1566+N1566</f>
        <v>10402</v>
      </c>
      <c r="AD1566">
        <f t="shared" ref="AD1566:AD1629" si="310">O1566</f>
        <v>3</v>
      </c>
      <c r="AE1566">
        <f t="shared" ref="AE1566:AE1629" si="311">P1566</f>
        <v>2</v>
      </c>
    </row>
    <row r="1567" spans="1:31" x14ac:dyDescent="0.2">
      <c r="A1567">
        <v>18</v>
      </c>
      <c r="B1567">
        <v>6</v>
      </c>
      <c r="C1567">
        <v>6</v>
      </c>
      <c r="D1567">
        <v>1</v>
      </c>
      <c r="E1567">
        <v>6</v>
      </c>
      <c r="F1567">
        <v>3</v>
      </c>
      <c r="G1567">
        <v>4</v>
      </c>
      <c r="H1567">
        <v>3</v>
      </c>
      <c r="I1567">
        <v>3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2</v>
      </c>
      <c r="P1567">
        <v>1</v>
      </c>
      <c r="T1567">
        <f t="shared" si="300"/>
        <v>18</v>
      </c>
      <c r="U1567">
        <f t="shared" si="301"/>
        <v>6</v>
      </c>
      <c r="V1567">
        <f t="shared" si="302"/>
        <v>6</v>
      </c>
      <c r="W1567">
        <f t="shared" si="303"/>
        <v>1</v>
      </c>
      <c r="X1567">
        <f t="shared" si="304"/>
        <v>106</v>
      </c>
      <c r="Y1567">
        <f t="shared" si="305"/>
        <v>103</v>
      </c>
      <c r="Z1567">
        <f t="shared" si="306"/>
        <v>4</v>
      </c>
      <c r="AA1567">
        <f t="shared" si="307"/>
        <v>6</v>
      </c>
      <c r="AB1567">
        <f t="shared" si="308"/>
        <v>103</v>
      </c>
      <c r="AC1567">
        <f t="shared" si="309"/>
        <v>10303</v>
      </c>
      <c r="AD1567">
        <f t="shared" si="310"/>
        <v>2</v>
      </c>
      <c r="AE1567">
        <f t="shared" si="311"/>
        <v>1</v>
      </c>
    </row>
    <row r="1568" spans="1:31" x14ac:dyDescent="0.2">
      <c r="A1568">
        <v>18</v>
      </c>
      <c r="B1568">
        <v>7</v>
      </c>
      <c r="C1568">
        <v>1</v>
      </c>
      <c r="D1568">
        <v>2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5</v>
      </c>
      <c r="K1568">
        <v>3</v>
      </c>
      <c r="L1568">
        <v>4</v>
      </c>
      <c r="M1568">
        <v>3</v>
      </c>
      <c r="N1568">
        <v>2</v>
      </c>
      <c r="O1568">
        <v>3</v>
      </c>
      <c r="P1568">
        <v>1</v>
      </c>
      <c r="T1568">
        <f t="shared" si="300"/>
        <v>18</v>
      </c>
      <c r="U1568">
        <f t="shared" si="301"/>
        <v>7</v>
      </c>
      <c r="V1568">
        <f t="shared" si="302"/>
        <v>1</v>
      </c>
      <c r="W1568">
        <f t="shared" si="303"/>
        <v>2</v>
      </c>
      <c r="X1568">
        <f t="shared" si="304"/>
        <v>205</v>
      </c>
      <c r="Y1568">
        <f t="shared" si="305"/>
        <v>203</v>
      </c>
      <c r="Z1568">
        <f t="shared" si="306"/>
        <v>0</v>
      </c>
      <c r="AA1568">
        <f t="shared" si="307"/>
        <v>4</v>
      </c>
      <c r="AB1568">
        <f t="shared" si="308"/>
        <v>203</v>
      </c>
      <c r="AC1568">
        <f t="shared" si="309"/>
        <v>20302</v>
      </c>
      <c r="AD1568">
        <f t="shared" si="310"/>
        <v>3</v>
      </c>
      <c r="AE1568">
        <f t="shared" si="311"/>
        <v>1</v>
      </c>
    </row>
    <row r="1569" spans="1:31" x14ac:dyDescent="0.2">
      <c r="A1569">
        <v>18</v>
      </c>
      <c r="B1569">
        <v>7</v>
      </c>
      <c r="C1569">
        <v>2</v>
      </c>
      <c r="D1569">
        <v>1</v>
      </c>
      <c r="E1569">
        <v>4</v>
      </c>
      <c r="F1569">
        <v>1</v>
      </c>
      <c r="G1569">
        <v>2</v>
      </c>
      <c r="H1569">
        <v>1</v>
      </c>
      <c r="I1569">
        <v>4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2</v>
      </c>
      <c r="P1569">
        <v>1</v>
      </c>
      <c r="T1569">
        <f t="shared" si="300"/>
        <v>18</v>
      </c>
      <c r="U1569">
        <f t="shared" si="301"/>
        <v>7</v>
      </c>
      <c r="V1569">
        <f t="shared" si="302"/>
        <v>2</v>
      </c>
      <c r="W1569">
        <f t="shared" si="303"/>
        <v>1</v>
      </c>
      <c r="X1569">
        <f t="shared" si="304"/>
        <v>104</v>
      </c>
      <c r="Y1569">
        <f t="shared" si="305"/>
        <v>101</v>
      </c>
      <c r="Z1569">
        <f t="shared" si="306"/>
        <v>2</v>
      </c>
      <c r="AA1569">
        <f t="shared" si="307"/>
        <v>6</v>
      </c>
      <c r="AB1569">
        <f t="shared" si="308"/>
        <v>101</v>
      </c>
      <c r="AC1569">
        <f t="shared" si="309"/>
        <v>10104</v>
      </c>
      <c r="AD1569">
        <f t="shared" si="310"/>
        <v>2</v>
      </c>
      <c r="AE1569">
        <f t="shared" si="311"/>
        <v>1</v>
      </c>
    </row>
    <row r="1570" spans="1:31" x14ac:dyDescent="0.2">
      <c r="A1570">
        <v>18</v>
      </c>
      <c r="B1570">
        <v>7</v>
      </c>
      <c r="C1570">
        <v>3</v>
      </c>
      <c r="D1570">
        <v>2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8</v>
      </c>
      <c r="K1570">
        <v>1</v>
      </c>
      <c r="L1570">
        <v>5</v>
      </c>
      <c r="M1570">
        <v>2</v>
      </c>
      <c r="N1570">
        <v>3</v>
      </c>
      <c r="O1570">
        <v>3</v>
      </c>
      <c r="P1570">
        <v>2</v>
      </c>
      <c r="T1570">
        <f t="shared" si="300"/>
        <v>18</v>
      </c>
      <c r="U1570">
        <f t="shared" si="301"/>
        <v>7</v>
      </c>
      <c r="V1570">
        <f t="shared" si="302"/>
        <v>3</v>
      </c>
      <c r="W1570">
        <f t="shared" si="303"/>
        <v>2</v>
      </c>
      <c r="X1570">
        <f t="shared" si="304"/>
        <v>208</v>
      </c>
      <c r="Y1570">
        <f t="shared" si="305"/>
        <v>201</v>
      </c>
      <c r="Z1570">
        <f t="shared" si="306"/>
        <v>0</v>
      </c>
      <c r="AA1570">
        <f t="shared" si="307"/>
        <v>5</v>
      </c>
      <c r="AB1570">
        <f t="shared" si="308"/>
        <v>202</v>
      </c>
      <c r="AC1570">
        <f t="shared" si="309"/>
        <v>20203</v>
      </c>
      <c r="AD1570">
        <f t="shared" si="310"/>
        <v>3</v>
      </c>
      <c r="AE1570">
        <f t="shared" si="311"/>
        <v>2</v>
      </c>
    </row>
    <row r="1571" spans="1:31" x14ac:dyDescent="0.2">
      <c r="A1571">
        <v>18</v>
      </c>
      <c r="B1571">
        <v>7</v>
      </c>
      <c r="C1571">
        <v>4</v>
      </c>
      <c r="D1571">
        <v>1</v>
      </c>
      <c r="E1571">
        <v>9</v>
      </c>
      <c r="F1571">
        <v>5</v>
      </c>
      <c r="G1571">
        <v>5</v>
      </c>
      <c r="H1571">
        <v>2</v>
      </c>
      <c r="I1571">
        <v>5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1</v>
      </c>
      <c r="P1571">
        <v>1</v>
      </c>
      <c r="T1571">
        <f t="shared" si="300"/>
        <v>18</v>
      </c>
      <c r="U1571">
        <f t="shared" si="301"/>
        <v>7</v>
      </c>
      <c r="V1571">
        <f t="shared" si="302"/>
        <v>4</v>
      </c>
      <c r="W1571">
        <f t="shared" si="303"/>
        <v>1</v>
      </c>
      <c r="X1571">
        <f t="shared" si="304"/>
        <v>109</v>
      </c>
      <c r="Y1571">
        <f t="shared" si="305"/>
        <v>105</v>
      </c>
      <c r="Z1571">
        <f t="shared" si="306"/>
        <v>5</v>
      </c>
      <c r="AA1571">
        <f t="shared" si="307"/>
        <v>6</v>
      </c>
      <c r="AB1571">
        <f t="shared" si="308"/>
        <v>102</v>
      </c>
      <c r="AC1571">
        <f t="shared" si="309"/>
        <v>10205</v>
      </c>
      <c r="AD1571">
        <f t="shared" si="310"/>
        <v>1</v>
      </c>
      <c r="AE1571">
        <f t="shared" si="311"/>
        <v>1</v>
      </c>
    </row>
    <row r="1572" spans="1:31" x14ac:dyDescent="0.2">
      <c r="A1572">
        <v>18</v>
      </c>
      <c r="B1572">
        <v>7</v>
      </c>
      <c r="C1572">
        <v>5</v>
      </c>
      <c r="D1572">
        <v>2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6</v>
      </c>
      <c r="K1572">
        <v>2</v>
      </c>
      <c r="L1572">
        <v>1</v>
      </c>
      <c r="M1572">
        <v>7</v>
      </c>
      <c r="N1572">
        <v>4</v>
      </c>
      <c r="O1572">
        <v>3</v>
      </c>
      <c r="P1572">
        <v>2</v>
      </c>
      <c r="T1572">
        <f t="shared" si="300"/>
        <v>18</v>
      </c>
      <c r="U1572">
        <f t="shared" si="301"/>
        <v>7</v>
      </c>
      <c r="V1572">
        <f t="shared" si="302"/>
        <v>5</v>
      </c>
      <c r="W1572">
        <f t="shared" si="303"/>
        <v>2</v>
      </c>
      <c r="X1572">
        <f t="shared" si="304"/>
        <v>206</v>
      </c>
      <c r="Y1572">
        <f t="shared" si="305"/>
        <v>202</v>
      </c>
      <c r="Z1572">
        <f t="shared" si="306"/>
        <v>0</v>
      </c>
      <c r="AA1572">
        <f t="shared" si="307"/>
        <v>1</v>
      </c>
      <c r="AB1572">
        <f t="shared" si="308"/>
        <v>207</v>
      </c>
      <c r="AC1572">
        <f t="shared" si="309"/>
        <v>20704</v>
      </c>
      <c r="AD1572">
        <f t="shared" si="310"/>
        <v>3</v>
      </c>
      <c r="AE1572">
        <f t="shared" si="311"/>
        <v>2</v>
      </c>
    </row>
    <row r="1573" spans="1:31" x14ac:dyDescent="0.2">
      <c r="A1573">
        <v>18</v>
      </c>
      <c r="B1573">
        <v>7</v>
      </c>
      <c r="C1573">
        <v>6</v>
      </c>
      <c r="D1573">
        <v>1</v>
      </c>
      <c r="E1573">
        <v>6</v>
      </c>
      <c r="F1573">
        <v>3</v>
      </c>
      <c r="G1573">
        <v>3</v>
      </c>
      <c r="H1573">
        <v>3</v>
      </c>
      <c r="I1573">
        <v>2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2</v>
      </c>
      <c r="P1573">
        <v>2</v>
      </c>
      <c r="T1573">
        <f t="shared" si="300"/>
        <v>18</v>
      </c>
      <c r="U1573">
        <f t="shared" si="301"/>
        <v>7</v>
      </c>
      <c r="V1573">
        <f t="shared" si="302"/>
        <v>6</v>
      </c>
      <c r="W1573">
        <f t="shared" si="303"/>
        <v>1</v>
      </c>
      <c r="X1573">
        <f t="shared" si="304"/>
        <v>106</v>
      </c>
      <c r="Y1573">
        <f t="shared" si="305"/>
        <v>103</v>
      </c>
      <c r="Z1573">
        <f t="shared" si="306"/>
        <v>3</v>
      </c>
      <c r="AA1573">
        <f t="shared" si="307"/>
        <v>6</v>
      </c>
      <c r="AB1573">
        <f t="shared" si="308"/>
        <v>103</v>
      </c>
      <c r="AC1573">
        <f t="shared" si="309"/>
        <v>10302</v>
      </c>
      <c r="AD1573">
        <f t="shared" si="310"/>
        <v>2</v>
      </c>
      <c r="AE1573">
        <f t="shared" si="311"/>
        <v>2</v>
      </c>
    </row>
    <row r="1574" spans="1:31" x14ac:dyDescent="0.2">
      <c r="A1574">
        <v>18</v>
      </c>
      <c r="B1574">
        <v>8</v>
      </c>
      <c r="C1574">
        <v>1</v>
      </c>
      <c r="D1574">
        <v>1</v>
      </c>
      <c r="E1574">
        <v>5</v>
      </c>
      <c r="F1574">
        <v>3</v>
      </c>
      <c r="G1574">
        <v>6</v>
      </c>
      <c r="H1574">
        <v>5</v>
      </c>
      <c r="I1574">
        <v>4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2</v>
      </c>
      <c r="P1574">
        <v>2</v>
      </c>
      <c r="T1574">
        <f t="shared" si="300"/>
        <v>18</v>
      </c>
      <c r="U1574">
        <f t="shared" si="301"/>
        <v>8</v>
      </c>
      <c r="V1574">
        <f t="shared" si="302"/>
        <v>1</v>
      </c>
      <c r="W1574">
        <f t="shared" si="303"/>
        <v>1</v>
      </c>
      <c r="X1574">
        <f t="shared" si="304"/>
        <v>105</v>
      </c>
      <c r="Y1574">
        <f t="shared" si="305"/>
        <v>103</v>
      </c>
      <c r="Z1574">
        <f t="shared" si="306"/>
        <v>6</v>
      </c>
      <c r="AA1574">
        <f t="shared" si="307"/>
        <v>6</v>
      </c>
      <c r="AB1574">
        <f t="shared" si="308"/>
        <v>105</v>
      </c>
      <c r="AC1574">
        <f t="shared" si="309"/>
        <v>10504</v>
      </c>
      <c r="AD1574">
        <f t="shared" si="310"/>
        <v>2</v>
      </c>
      <c r="AE1574">
        <f t="shared" si="311"/>
        <v>2</v>
      </c>
    </row>
    <row r="1575" spans="1:31" x14ac:dyDescent="0.2">
      <c r="A1575">
        <v>18</v>
      </c>
      <c r="B1575">
        <v>8</v>
      </c>
      <c r="C1575">
        <v>2</v>
      </c>
      <c r="D1575">
        <v>2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12</v>
      </c>
      <c r="K1575">
        <v>1</v>
      </c>
      <c r="L1575">
        <v>4</v>
      </c>
      <c r="M1575">
        <v>3</v>
      </c>
      <c r="N1575">
        <v>3</v>
      </c>
      <c r="O1575">
        <v>1</v>
      </c>
      <c r="P1575">
        <v>1</v>
      </c>
      <c r="T1575">
        <f t="shared" si="300"/>
        <v>18</v>
      </c>
      <c r="U1575">
        <f t="shared" si="301"/>
        <v>8</v>
      </c>
      <c r="V1575">
        <f t="shared" si="302"/>
        <v>2</v>
      </c>
      <c r="W1575">
        <f t="shared" si="303"/>
        <v>2</v>
      </c>
      <c r="X1575">
        <f t="shared" si="304"/>
        <v>212</v>
      </c>
      <c r="Y1575">
        <f t="shared" si="305"/>
        <v>201</v>
      </c>
      <c r="Z1575">
        <f t="shared" si="306"/>
        <v>0</v>
      </c>
      <c r="AA1575">
        <f t="shared" si="307"/>
        <v>4</v>
      </c>
      <c r="AB1575">
        <f t="shared" si="308"/>
        <v>203</v>
      </c>
      <c r="AC1575">
        <f t="shared" si="309"/>
        <v>20303</v>
      </c>
      <c r="AD1575">
        <f t="shared" si="310"/>
        <v>1</v>
      </c>
      <c r="AE1575">
        <f t="shared" si="311"/>
        <v>1</v>
      </c>
    </row>
    <row r="1576" spans="1:31" x14ac:dyDescent="0.2">
      <c r="A1576">
        <v>18</v>
      </c>
      <c r="B1576">
        <v>8</v>
      </c>
      <c r="C1576">
        <v>3</v>
      </c>
      <c r="D1576">
        <v>2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10</v>
      </c>
      <c r="K1576">
        <v>3</v>
      </c>
      <c r="L1576">
        <v>3</v>
      </c>
      <c r="M1576">
        <v>2</v>
      </c>
      <c r="N1576">
        <v>1</v>
      </c>
      <c r="O1576">
        <v>2</v>
      </c>
      <c r="P1576">
        <v>1</v>
      </c>
      <c r="T1576">
        <f t="shared" si="300"/>
        <v>18</v>
      </c>
      <c r="U1576">
        <f t="shared" si="301"/>
        <v>8</v>
      </c>
      <c r="V1576">
        <f t="shared" si="302"/>
        <v>3</v>
      </c>
      <c r="W1576">
        <f t="shared" si="303"/>
        <v>2</v>
      </c>
      <c r="X1576">
        <f t="shared" si="304"/>
        <v>210</v>
      </c>
      <c r="Y1576">
        <f t="shared" si="305"/>
        <v>203</v>
      </c>
      <c r="Z1576">
        <f t="shared" si="306"/>
        <v>0</v>
      </c>
      <c r="AA1576">
        <f t="shared" si="307"/>
        <v>3</v>
      </c>
      <c r="AB1576">
        <f t="shared" si="308"/>
        <v>202</v>
      </c>
      <c r="AC1576">
        <f t="shared" si="309"/>
        <v>20201</v>
      </c>
      <c r="AD1576">
        <f t="shared" si="310"/>
        <v>2</v>
      </c>
      <c r="AE1576">
        <f t="shared" si="311"/>
        <v>1</v>
      </c>
    </row>
    <row r="1577" spans="1:31" x14ac:dyDescent="0.2">
      <c r="A1577">
        <v>18</v>
      </c>
      <c r="B1577">
        <v>8</v>
      </c>
      <c r="C1577">
        <v>4</v>
      </c>
      <c r="D1577">
        <v>1</v>
      </c>
      <c r="E1577">
        <v>1</v>
      </c>
      <c r="F1577">
        <v>5</v>
      </c>
      <c r="G1577">
        <v>3</v>
      </c>
      <c r="H1577">
        <v>2</v>
      </c>
      <c r="I1577">
        <v>2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3</v>
      </c>
      <c r="P1577">
        <v>2</v>
      </c>
      <c r="T1577">
        <f t="shared" si="300"/>
        <v>18</v>
      </c>
      <c r="U1577">
        <f t="shared" si="301"/>
        <v>8</v>
      </c>
      <c r="V1577">
        <f t="shared" si="302"/>
        <v>4</v>
      </c>
      <c r="W1577">
        <f t="shared" si="303"/>
        <v>1</v>
      </c>
      <c r="X1577">
        <f t="shared" si="304"/>
        <v>101</v>
      </c>
      <c r="Y1577">
        <f t="shared" si="305"/>
        <v>105</v>
      </c>
      <c r="Z1577">
        <f t="shared" si="306"/>
        <v>3</v>
      </c>
      <c r="AA1577">
        <f t="shared" si="307"/>
        <v>6</v>
      </c>
      <c r="AB1577">
        <f t="shared" si="308"/>
        <v>102</v>
      </c>
      <c r="AC1577">
        <f t="shared" si="309"/>
        <v>10202</v>
      </c>
      <c r="AD1577">
        <f t="shared" si="310"/>
        <v>3</v>
      </c>
      <c r="AE1577">
        <f t="shared" si="311"/>
        <v>2</v>
      </c>
    </row>
    <row r="1578" spans="1:31" x14ac:dyDescent="0.2">
      <c r="A1578">
        <v>18</v>
      </c>
      <c r="B1578">
        <v>8</v>
      </c>
      <c r="C1578">
        <v>5</v>
      </c>
      <c r="D1578">
        <v>1</v>
      </c>
      <c r="E1578">
        <v>7</v>
      </c>
      <c r="F1578">
        <v>2</v>
      </c>
      <c r="G1578">
        <v>1</v>
      </c>
      <c r="H1578">
        <v>4</v>
      </c>
      <c r="I1578">
        <v>1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3</v>
      </c>
      <c r="P1578">
        <v>1</v>
      </c>
      <c r="T1578">
        <f t="shared" si="300"/>
        <v>18</v>
      </c>
      <c r="U1578">
        <f t="shared" si="301"/>
        <v>8</v>
      </c>
      <c r="V1578">
        <f t="shared" si="302"/>
        <v>5</v>
      </c>
      <c r="W1578">
        <f t="shared" si="303"/>
        <v>1</v>
      </c>
      <c r="X1578">
        <f t="shared" si="304"/>
        <v>107</v>
      </c>
      <c r="Y1578">
        <f t="shared" si="305"/>
        <v>102</v>
      </c>
      <c r="Z1578">
        <f t="shared" si="306"/>
        <v>1</v>
      </c>
      <c r="AA1578">
        <f t="shared" si="307"/>
        <v>6</v>
      </c>
      <c r="AB1578">
        <f t="shared" si="308"/>
        <v>104</v>
      </c>
      <c r="AC1578">
        <f t="shared" si="309"/>
        <v>10401</v>
      </c>
      <c r="AD1578">
        <f t="shared" si="310"/>
        <v>3</v>
      </c>
      <c r="AE1578">
        <f t="shared" si="311"/>
        <v>1</v>
      </c>
    </row>
    <row r="1579" spans="1:31" x14ac:dyDescent="0.2">
      <c r="A1579">
        <v>18</v>
      </c>
      <c r="B1579">
        <v>8</v>
      </c>
      <c r="C1579">
        <v>6</v>
      </c>
      <c r="D1579">
        <v>2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9</v>
      </c>
      <c r="K1579">
        <v>4</v>
      </c>
      <c r="L1579">
        <v>2</v>
      </c>
      <c r="M1579">
        <v>4</v>
      </c>
      <c r="N1579">
        <v>5</v>
      </c>
      <c r="O1579">
        <v>1</v>
      </c>
      <c r="P1579">
        <v>2</v>
      </c>
      <c r="T1579">
        <f t="shared" si="300"/>
        <v>18</v>
      </c>
      <c r="U1579">
        <f t="shared" si="301"/>
        <v>8</v>
      </c>
      <c r="V1579">
        <f t="shared" si="302"/>
        <v>6</v>
      </c>
      <c r="W1579">
        <f t="shared" si="303"/>
        <v>2</v>
      </c>
      <c r="X1579">
        <f t="shared" si="304"/>
        <v>209</v>
      </c>
      <c r="Y1579">
        <f t="shared" si="305"/>
        <v>204</v>
      </c>
      <c r="Z1579">
        <f t="shared" si="306"/>
        <v>0</v>
      </c>
      <c r="AA1579">
        <f t="shared" si="307"/>
        <v>2</v>
      </c>
      <c r="AB1579">
        <f t="shared" si="308"/>
        <v>204</v>
      </c>
      <c r="AC1579">
        <f t="shared" si="309"/>
        <v>20405</v>
      </c>
      <c r="AD1579">
        <f t="shared" si="310"/>
        <v>1</v>
      </c>
      <c r="AE1579">
        <f t="shared" si="311"/>
        <v>2</v>
      </c>
    </row>
    <row r="1580" spans="1:31" x14ac:dyDescent="0.2">
      <c r="A1580">
        <v>18</v>
      </c>
      <c r="B1580">
        <v>9</v>
      </c>
      <c r="C1580">
        <v>1</v>
      </c>
      <c r="D1580">
        <v>1</v>
      </c>
      <c r="E1580">
        <v>14</v>
      </c>
      <c r="F1580">
        <v>1</v>
      </c>
      <c r="G1580">
        <v>1</v>
      </c>
      <c r="H1580">
        <v>4</v>
      </c>
      <c r="I1580">
        <v>5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2</v>
      </c>
      <c r="P1580">
        <v>1</v>
      </c>
      <c r="T1580">
        <f t="shared" si="300"/>
        <v>18</v>
      </c>
      <c r="U1580">
        <f t="shared" si="301"/>
        <v>9</v>
      </c>
      <c r="V1580">
        <f t="shared" si="302"/>
        <v>1</v>
      </c>
      <c r="W1580">
        <f t="shared" si="303"/>
        <v>1</v>
      </c>
      <c r="X1580">
        <f t="shared" si="304"/>
        <v>114</v>
      </c>
      <c r="Y1580">
        <f t="shared" si="305"/>
        <v>101</v>
      </c>
      <c r="Z1580">
        <f t="shared" si="306"/>
        <v>1</v>
      </c>
      <c r="AA1580">
        <f t="shared" si="307"/>
        <v>6</v>
      </c>
      <c r="AB1580">
        <f t="shared" si="308"/>
        <v>104</v>
      </c>
      <c r="AC1580">
        <f t="shared" si="309"/>
        <v>10405</v>
      </c>
      <c r="AD1580">
        <f t="shared" si="310"/>
        <v>2</v>
      </c>
      <c r="AE1580">
        <f t="shared" si="311"/>
        <v>1</v>
      </c>
    </row>
    <row r="1581" spans="1:31" x14ac:dyDescent="0.2">
      <c r="A1581">
        <v>18</v>
      </c>
      <c r="B1581">
        <v>9</v>
      </c>
      <c r="C1581">
        <v>2</v>
      </c>
      <c r="D1581">
        <v>2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7</v>
      </c>
      <c r="K1581">
        <v>3</v>
      </c>
      <c r="L1581">
        <v>2</v>
      </c>
      <c r="M1581">
        <v>5</v>
      </c>
      <c r="N1581">
        <v>4</v>
      </c>
      <c r="O1581">
        <v>1</v>
      </c>
      <c r="P1581">
        <v>1</v>
      </c>
      <c r="T1581">
        <f t="shared" si="300"/>
        <v>18</v>
      </c>
      <c r="U1581">
        <f t="shared" si="301"/>
        <v>9</v>
      </c>
      <c r="V1581">
        <f t="shared" si="302"/>
        <v>2</v>
      </c>
      <c r="W1581">
        <f t="shared" si="303"/>
        <v>2</v>
      </c>
      <c r="X1581">
        <f t="shared" si="304"/>
        <v>207</v>
      </c>
      <c r="Y1581">
        <f t="shared" si="305"/>
        <v>203</v>
      </c>
      <c r="Z1581">
        <f t="shared" si="306"/>
        <v>0</v>
      </c>
      <c r="AA1581">
        <f t="shared" si="307"/>
        <v>2</v>
      </c>
      <c r="AB1581">
        <f t="shared" si="308"/>
        <v>205</v>
      </c>
      <c r="AC1581">
        <f t="shared" si="309"/>
        <v>20504</v>
      </c>
      <c r="AD1581">
        <f t="shared" si="310"/>
        <v>1</v>
      </c>
      <c r="AE1581">
        <f t="shared" si="311"/>
        <v>1</v>
      </c>
    </row>
    <row r="1582" spans="1:31" x14ac:dyDescent="0.2">
      <c r="A1582">
        <v>18</v>
      </c>
      <c r="B1582">
        <v>9</v>
      </c>
      <c r="C1582">
        <v>3</v>
      </c>
      <c r="D1582">
        <v>1</v>
      </c>
      <c r="E1582">
        <v>13</v>
      </c>
      <c r="F1582">
        <v>4</v>
      </c>
      <c r="G1582">
        <v>2</v>
      </c>
      <c r="H1582">
        <v>1</v>
      </c>
      <c r="I1582">
        <v>1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3</v>
      </c>
      <c r="P1582">
        <v>2</v>
      </c>
      <c r="T1582">
        <f t="shared" si="300"/>
        <v>18</v>
      </c>
      <c r="U1582">
        <f t="shared" si="301"/>
        <v>9</v>
      </c>
      <c r="V1582">
        <f t="shared" si="302"/>
        <v>3</v>
      </c>
      <c r="W1582">
        <f t="shared" si="303"/>
        <v>1</v>
      </c>
      <c r="X1582">
        <f t="shared" si="304"/>
        <v>113</v>
      </c>
      <c r="Y1582">
        <f t="shared" si="305"/>
        <v>104</v>
      </c>
      <c r="Z1582">
        <f t="shared" si="306"/>
        <v>2</v>
      </c>
      <c r="AA1582">
        <f t="shared" si="307"/>
        <v>6</v>
      </c>
      <c r="AB1582">
        <f t="shared" si="308"/>
        <v>101</v>
      </c>
      <c r="AC1582">
        <f t="shared" si="309"/>
        <v>10101</v>
      </c>
      <c r="AD1582">
        <f t="shared" si="310"/>
        <v>3</v>
      </c>
      <c r="AE1582">
        <f t="shared" si="311"/>
        <v>2</v>
      </c>
    </row>
    <row r="1583" spans="1:31" x14ac:dyDescent="0.2">
      <c r="A1583">
        <v>18</v>
      </c>
      <c r="B1583">
        <v>9</v>
      </c>
      <c r="C1583">
        <v>4</v>
      </c>
      <c r="D1583">
        <v>2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5</v>
      </c>
      <c r="K1583">
        <v>1</v>
      </c>
      <c r="L1583">
        <v>1</v>
      </c>
      <c r="M1583">
        <v>6</v>
      </c>
      <c r="N1583">
        <v>2</v>
      </c>
      <c r="O1583">
        <v>2</v>
      </c>
      <c r="P1583">
        <v>2</v>
      </c>
      <c r="T1583">
        <f t="shared" si="300"/>
        <v>18</v>
      </c>
      <c r="U1583">
        <f t="shared" si="301"/>
        <v>9</v>
      </c>
      <c r="V1583">
        <f t="shared" si="302"/>
        <v>4</v>
      </c>
      <c r="W1583">
        <f t="shared" si="303"/>
        <v>2</v>
      </c>
      <c r="X1583">
        <f t="shared" si="304"/>
        <v>205</v>
      </c>
      <c r="Y1583">
        <f t="shared" si="305"/>
        <v>201</v>
      </c>
      <c r="Z1583">
        <f t="shared" si="306"/>
        <v>0</v>
      </c>
      <c r="AA1583">
        <f t="shared" si="307"/>
        <v>1</v>
      </c>
      <c r="AB1583">
        <f t="shared" si="308"/>
        <v>206</v>
      </c>
      <c r="AC1583">
        <f t="shared" si="309"/>
        <v>20602</v>
      </c>
      <c r="AD1583">
        <f t="shared" si="310"/>
        <v>2</v>
      </c>
      <c r="AE1583">
        <f t="shared" si="311"/>
        <v>2</v>
      </c>
    </row>
    <row r="1584" spans="1:31" x14ac:dyDescent="0.2">
      <c r="A1584">
        <v>18</v>
      </c>
      <c r="B1584">
        <v>9</v>
      </c>
      <c r="C1584">
        <v>5</v>
      </c>
      <c r="D1584">
        <v>2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8</v>
      </c>
      <c r="K1584">
        <v>2</v>
      </c>
      <c r="L1584">
        <v>3</v>
      </c>
      <c r="M1584">
        <v>1</v>
      </c>
      <c r="N1584">
        <v>1</v>
      </c>
      <c r="O1584">
        <v>1</v>
      </c>
      <c r="P1584">
        <v>2</v>
      </c>
      <c r="T1584">
        <f t="shared" si="300"/>
        <v>18</v>
      </c>
      <c r="U1584">
        <f t="shared" si="301"/>
        <v>9</v>
      </c>
      <c r="V1584">
        <f t="shared" si="302"/>
        <v>5</v>
      </c>
      <c r="W1584">
        <f t="shared" si="303"/>
        <v>2</v>
      </c>
      <c r="X1584">
        <f t="shared" si="304"/>
        <v>208</v>
      </c>
      <c r="Y1584">
        <f t="shared" si="305"/>
        <v>202</v>
      </c>
      <c r="Z1584">
        <f t="shared" si="306"/>
        <v>0</v>
      </c>
      <c r="AA1584">
        <f t="shared" si="307"/>
        <v>3</v>
      </c>
      <c r="AB1584">
        <f t="shared" si="308"/>
        <v>201</v>
      </c>
      <c r="AC1584">
        <f t="shared" si="309"/>
        <v>20101</v>
      </c>
      <c r="AD1584">
        <f t="shared" si="310"/>
        <v>1</v>
      </c>
      <c r="AE1584">
        <f t="shared" si="311"/>
        <v>2</v>
      </c>
    </row>
    <row r="1585" spans="1:31" x14ac:dyDescent="0.2">
      <c r="A1585">
        <v>18</v>
      </c>
      <c r="B1585">
        <v>9</v>
      </c>
      <c r="C1585">
        <v>6</v>
      </c>
      <c r="D1585">
        <v>1</v>
      </c>
      <c r="E1585">
        <v>5</v>
      </c>
      <c r="F1585">
        <v>2</v>
      </c>
      <c r="G1585">
        <v>5</v>
      </c>
      <c r="H1585">
        <v>3</v>
      </c>
      <c r="I1585">
        <v>3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3</v>
      </c>
      <c r="P1585">
        <v>1</v>
      </c>
      <c r="T1585">
        <f t="shared" si="300"/>
        <v>18</v>
      </c>
      <c r="U1585">
        <f t="shared" si="301"/>
        <v>9</v>
      </c>
      <c r="V1585">
        <f t="shared" si="302"/>
        <v>6</v>
      </c>
      <c r="W1585">
        <f t="shared" si="303"/>
        <v>1</v>
      </c>
      <c r="X1585">
        <f t="shared" si="304"/>
        <v>105</v>
      </c>
      <c r="Y1585">
        <f t="shared" si="305"/>
        <v>102</v>
      </c>
      <c r="Z1585">
        <f t="shared" si="306"/>
        <v>5</v>
      </c>
      <c r="AA1585">
        <f t="shared" si="307"/>
        <v>6</v>
      </c>
      <c r="AB1585">
        <f t="shared" si="308"/>
        <v>103</v>
      </c>
      <c r="AC1585">
        <f t="shared" si="309"/>
        <v>10303</v>
      </c>
      <c r="AD1585">
        <f t="shared" si="310"/>
        <v>3</v>
      </c>
      <c r="AE1585">
        <f t="shared" si="311"/>
        <v>1</v>
      </c>
    </row>
    <row r="1586" spans="1:31" x14ac:dyDescent="0.2">
      <c r="A1586">
        <v>18</v>
      </c>
      <c r="B1586">
        <v>10</v>
      </c>
      <c r="C1586">
        <v>1</v>
      </c>
      <c r="D1586">
        <v>2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3</v>
      </c>
      <c r="K1586">
        <v>4</v>
      </c>
      <c r="L1586">
        <v>5</v>
      </c>
      <c r="M1586">
        <v>1</v>
      </c>
      <c r="N1586">
        <v>4</v>
      </c>
      <c r="O1586">
        <v>3</v>
      </c>
      <c r="P1586">
        <v>1</v>
      </c>
      <c r="T1586">
        <f t="shared" si="300"/>
        <v>18</v>
      </c>
      <c r="U1586">
        <f t="shared" si="301"/>
        <v>10</v>
      </c>
      <c r="V1586">
        <f t="shared" si="302"/>
        <v>1</v>
      </c>
      <c r="W1586">
        <f t="shared" si="303"/>
        <v>2</v>
      </c>
      <c r="X1586">
        <f t="shared" si="304"/>
        <v>203</v>
      </c>
      <c r="Y1586">
        <f t="shared" si="305"/>
        <v>204</v>
      </c>
      <c r="Z1586">
        <f t="shared" si="306"/>
        <v>0</v>
      </c>
      <c r="AA1586">
        <f t="shared" si="307"/>
        <v>5</v>
      </c>
      <c r="AB1586">
        <f t="shared" si="308"/>
        <v>201</v>
      </c>
      <c r="AC1586">
        <f t="shared" si="309"/>
        <v>20104</v>
      </c>
      <c r="AD1586">
        <f t="shared" si="310"/>
        <v>3</v>
      </c>
      <c r="AE1586">
        <f t="shared" si="311"/>
        <v>1</v>
      </c>
    </row>
    <row r="1587" spans="1:31" x14ac:dyDescent="0.2">
      <c r="A1587">
        <v>18</v>
      </c>
      <c r="B1587">
        <v>10</v>
      </c>
      <c r="C1587">
        <v>2</v>
      </c>
      <c r="D1587">
        <v>1</v>
      </c>
      <c r="E1587">
        <v>10</v>
      </c>
      <c r="F1587">
        <v>1</v>
      </c>
      <c r="G1587">
        <v>3</v>
      </c>
      <c r="H1587">
        <v>3</v>
      </c>
      <c r="I1587">
        <v>1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1</v>
      </c>
      <c r="P1587">
        <v>2</v>
      </c>
      <c r="T1587">
        <f t="shared" si="300"/>
        <v>18</v>
      </c>
      <c r="U1587">
        <f t="shared" si="301"/>
        <v>10</v>
      </c>
      <c r="V1587">
        <f t="shared" si="302"/>
        <v>2</v>
      </c>
      <c r="W1587">
        <f t="shared" si="303"/>
        <v>1</v>
      </c>
      <c r="X1587">
        <f t="shared" si="304"/>
        <v>110</v>
      </c>
      <c r="Y1587">
        <f t="shared" si="305"/>
        <v>101</v>
      </c>
      <c r="Z1587">
        <f t="shared" si="306"/>
        <v>3</v>
      </c>
      <c r="AA1587">
        <f t="shared" si="307"/>
        <v>6</v>
      </c>
      <c r="AB1587">
        <f t="shared" si="308"/>
        <v>103</v>
      </c>
      <c r="AC1587">
        <f t="shared" si="309"/>
        <v>10301</v>
      </c>
      <c r="AD1587">
        <f t="shared" si="310"/>
        <v>1</v>
      </c>
      <c r="AE1587">
        <f t="shared" si="311"/>
        <v>2</v>
      </c>
    </row>
    <row r="1588" spans="1:31" x14ac:dyDescent="0.2">
      <c r="A1588">
        <v>18</v>
      </c>
      <c r="B1588">
        <v>10</v>
      </c>
      <c r="C1588">
        <v>3</v>
      </c>
      <c r="D1588">
        <v>1</v>
      </c>
      <c r="E1588">
        <v>2</v>
      </c>
      <c r="F1588">
        <v>4</v>
      </c>
      <c r="G1588">
        <v>5</v>
      </c>
      <c r="H1588">
        <v>2</v>
      </c>
      <c r="I1588">
        <v>5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2</v>
      </c>
      <c r="P1588">
        <v>2</v>
      </c>
      <c r="T1588">
        <f t="shared" si="300"/>
        <v>18</v>
      </c>
      <c r="U1588">
        <f t="shared" si="301"/>
        <v>10</v>
      </c>
      <c r="V1588">
        <f t="shared" si="302"/>
        <v>3</v>
      </c>
      <c r="W1588">
        <f t="shared" si="303"/>
        <v>1</v>
      </c>
      <c r="X1588">
        <f t="shared" si="304"/>
        <v>102</v>
      </c>
      <c r="Y1588">
        <f t="shared" si="305"/>
        <v>104</v>
      </c>
      <c r="Z1588">
        <f t="shared" si="306"/>
        <v>5</v>
      </c>
      <c r="AA1588">
        <f t="shared" si="307"/>
        <v>6</v>
      </c>
      <c r="AB1588">
        <f t="shared" si="308"/>
        <v>102</v>
      </c>
      <c r="AC1588">
        <f t="shared" si="309"/>
        <v>10205</v>
      </c>
      <c r="AD1588">
        <f t="shared" si="310"/>
        <v>2</v>
      </c>
      <c r="AE1588">
        <f t="shared" si="311"/>
        <v>2</v>
      </c>
    </row>
    <row r="1589" spans="1:31" x14ac:dyDescent="0.2">
      <c r="A1589">
        <v>18</v>
      </c>
      <c r="B1589">
        <v>10</v>
      </c>
      <c r="C1589">
        <v>4</v>
      </c>
      <c r="D1589">
        <v>2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1</v>
      </c>
      <c r="K1589">
        <v>1</v>
      </c>
      <c r="L1589">
        <v>3</v>
      </c>
      <c r="M1589">
        <v>7</v>
      </c>
      <c r="N1589">
        <v>5</v>
      </c>
      <c r="O1589">
        <v>3</v>
      </c>
      <c r="P1589">
        <v>1</v>
      </c>
      <c r="T1589">
        <f t="shared" si="300"/>
        <v>18</v>
      </c>
      <c r="U1589">
        <f t="shared" si="301"/>
        <v>10</v>
      </c>
      <c r="V1589">
        <f t="shared" si="302"/>
        <v>4</v>
      </c>
      <c r="W1589">
        <f t="shared" si="303"/>
        <v>2</v>
      </c>
      <c r="X1589">
        <f t="shared" si="304"/>
        <v>201</v>
      </c>
      <c r="Y1589">
        <f t="shared" si="305"/>
        <v>201</v>
      </c>
      <c r="Z1589">
        <f t="shared" si="306"/>
        <v>0</v>
      </c>
      <c r="AA1589">
        <f t="shared" si="307"/>
        <v>3</v>
      </c>
      <c r="AB1589">
        <f t="shared" si="308"/>
        <v>207</v>
      </c>
      <c r="AC1589">
        <f t="shared" si="309"/>
        <v>20705</v>
      </c>
      <c r="AD1589">
        <f t="shared" si="310"/>
        <v>3</v>
      </c>
      <c r="AE1589">
        <f t="shared" si="311"/>
        <v>1</v>
      </c>
    </row>
    <row r="1590" spans="1:31" x14ac:dyDescent="0.2">
      <c r="A1590">
        <v>18</v>
      </c>
      <c r="B1590">
        <v>10</v>
      </c>
      <c r="C1590">
        <v>5</v>
      </c>
      <c r="D1590">
        <v>1</v>
      </c>
      <c r="E1590">
        <v>4</v>
      </c>
      <c r="F1590">
        <v>2</v>
      </c>
      <c r="G1590">
        <v>1</v>
      </c>
      <c r="H1590">
        <v>5</v>
      </c>
      <c r="I1590">
        <v>2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1</v>
      </c>
      <c r="P1590">
        <v>2</v>
      </c>
      <c r="T1590">
        <f t="shared" si="300"/>
        <v>18</v>
      </c>
      <c r="U1590">
        <f t="shared" si="301"/>
        <v>10</v>
      </c>
      <c r="V1590">
        <f t="shared" si="302"/>
        <v>5</v>
      </c>
      <c r="W1590">
        <f t="shared" si="303"/>
        <v>1</v>
      </c>
      <c r="X1590">
        <f t="shared" si="304"/>
        <v>104</v>
      </c>
      <c r="Y1590">
        <f t="shared" si="305"/>
        <v>102</v>
      </c>
      <c r="Z1590">
        <f t="shared" si="306"/>
        <v>1</v>
      </c>
      <c r="AA1590">
        <f t="shared" si="307"/>
        <v>6</v>
      </c>
      <c r="AB1590">
        <f t="shared" si="308"/>
        <v>105</v>
      </c>
      <c r="AC1590">
        <f t="shared" si="309"/>
        <v>10502</v>
      </c>
      <c r="AD1590">
        <f t="shared" si="310"/>
        <v>1</v>
      </c>
      <c r="AE1590">
        <f t="shared" si="311"/>
        <v>2</v>
      </c>
    </row>
    <row r="1591" spans="1:31" x14ac:dyDescent="0.2">
      <c r="A1591">
        <v>18</v>
      </c>
      <c r="B1591">
        <v>10</v>
      </c>
      <c r="C1591">
        <v>6</v>
      </c>
      <c r="D1591">
        <v>2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3</v>
      </c>
      <c r="L1591">
        <v>2</v>
      </c>
      <c r="M1591">
        <v>6</v>
      </c>
      <c r="N1591">
        <v>3</v>
      </c>
      <c r="O1591">
        <v>2</v>
      </c>
      <c r="P1591">
        <v>1</v>
      </c>
      <c r="T1591">
        <f t="shared" si="300"/>
        <v>18</v>
      </c>
      <c r="U1591">
        <f t="shared" si="301"/>
        <v>10</v>
      </c>
      <c r="V1591">
        <f t="shared" si="302"/>
        <v>6</v>
      </c>
      <c r="W1591">
        <f t="shared" si="303"/>
        <v>2</v>
      </c>
      <c r="X1591">
        <f t="shared" si="304"/>
        <v>209</v>
      </c>
      <c r="Y1591">
        <f t="shared" si="305"/>
        <v>203</v>
      </c>
      <c r="Z1591">
        <f t="shared" si="306"/>
        <v>0</v>
      </c>
      <c r="AA1591">
        <f t="shared" si="307"/>
        <v>2</v>
      </c>
      <c r="AB1591">
        <f t="shared" si="308"/>
        <v>206</v>
      </c>
      <c r="AC1591">
        <f t="shared" si="309"/>
        <v>20603</v>
      </c>
      <c r="AD1591">
        <f t="shared" si="310"/>
        <v>2</v>
      </c>
      <c r="AE1591">
        <f t="shared" si="311"/>
        <v>1</v>
      </c>
    </row>
    <row r="1592" spans="1:31" x14ac:dyDescent="0.2">
      <c r="A1592" s="19">
        <v>18</v>
      </c>
      <c r="B1592">
        <v>11</v>
      </c>
      <c r="C1592" s="19">
        <v>1</v>
      </c>
      <c r="D1592" s="19">
        <v>1</v>
      </c>
      <c r="E1592" s="19">
        <v>12</v>
      </c>
      <c r="F1592" s="19">
        <v>2</v>
      </c>
      <c r="G1592" s="19">
        <v>6</v>
      </c>
      <c r="H1592" s="19">
        <v>3</v>
      </c>
      <c r="I1592" s="19">
        <v>5</v>
      </c>
      <c r="J1592" s="19">
        <v>0</v>
      </c>
      <c r="K1592" s="19">
        <v>0</v>
      </c>
      <c r="L1592" s="19">
        <v>0</v>
      </c>
      <c r="M1592" s="19">
        <v>0</v>
      </c>
      <c r="N1592" s="19">
        <v>0</v>
      </c>
      <c r="O1592">
        <v>1</v>
      </c>
      <c r="P1592">
        <v>1</v>
      </c>
      <c r="T1592">
        <f t="shared" si="300"/>
        <v>18</v>
      </c>
      <c r="U1592">
        <f t="shared" si="301"/>
        <v>11</v>
      </c>
      <c r="V1592">
        <f t="shared" si="302"/>
        <v>1</v>
      </c>
      <c r="W1592">
        <f t="shared" si="303"/>
        <v>1</v>
      </c>
      <c r="X1592">
        <f t="shared" si="304"/>
        <v>112</v>
      </c>
      <c r="Y1592">
        <f t="shared" si="305"/>
        <v>102</v>
      </c>
      <c r="Z1592">
        <f t="shared" si="306"/>
        <v>6</v>
      </c>
      <c r="AA1592">
        <f t="shared" si="307"/>
        <v>6</v>
      </c>
      <c r="AB1592">
        <f t="shared" si="308"/>
        <v>103</v>
      </c>
      <c r="AC1592">
        <f t="shared" si="309"/>
        <v>10305</v>
      </c>
      <c r="AD1592">
        <f t="shared" si="310"/>
        <v>1</v>
      </c>
      <c r="AE1592">
        <f t="shared" si="311"/>
        <v>1</v>
      </c>
    </row>
    <row r="1593" spans="1:31" x14ac:dyDescent="0.2">
      <c r="A1593" s="19">
        <v>18</v>
      </c>
      <c r="B1593">
        <v>11</v>
      </c>
      <c r="C1593" s="19">
        <v>2</v>
      </c>
      <c r="D1593" s="19">
        <v>2</v>
      </c>
      <c r="E1593" s="19">
        <v>0</v>
      </c>
      <c r="F1593" s="19">
        <v>0</v>
      </c>
      <c r="G1593" s="19">
        <v>0</v>
      </c>
      <c r="H1593" s="19">
        <v>0</v>
      </c>
      <c r="I1593" s="19">
        <v>0</v>
      </c>
      <c r="J1593" s="19">
        <v>1</v>
      </c>
      <c r="K1593" s="19">
        <v>4</v>
      </c>
      <c r="L1593" s="19">
        <v>1</v>
      </c>
      <c r="M1593" s="19">
        <v>3</v>
      </c>
      <c r="N1593" s="19">
        <v>3</v>
      </c>
      <c r="O1593">
        <v>3</v>
      </c>
      <c r="P1593">
        <v>2</v>
      </c>
      <c r="T1593">
        <f t="shared" si="300"/>
        <v>18</v>
      </c>
      <c r="U1593">
        <f t="shared" si="301"/>
        <v>11</v>
      </c>
      <c r="V1593">
        <f t="shared" si="302"/>
        <v>2</v>
      </c>
      <c r="W1593">
        <f t="shared" si="303"/>
        <v>2</v>
      </c>
      <c r="X1593">
        <f t="shared" si="304"/>
        <v>201</v>
      </c>
      <c r="Y1593">
        <f t="shared" si="305"/>
        <v>204</v>
      </c>
      <c r="Z1593">
        <f t="shared" si="306"/>
        <v>0</v>
      </c>
      <c r="AA1593">
        <f t="shared" si="307"/>
        <v>1</v>
      </c>
      <c r="AB1593">
        <f t="shared" si="308"/>
        <v>203</v>
      </c>
      <c r="AC1593">
        <f t="shared" si="309"/>
        <v>20303</v>
      </c>
      <c r="AD1593">
        <f t="shared" si="310"/>
        <v>3</v>
      </c>
      <c r="AE1593">
        <f t="shared" si="311"/>
        <v>2</v>
      </c>
    </row>
    <row r="1594" spans="1:31" x14ac:dyDescent="0.2">
      <c r="A1594" s="19">
        <v>18</v>
      </c>
      <c r="B1594">
        <v>11</v>
      </c>
      <c r="C1594" s="19">
        <v>3</v>
      </c>
      <c r="D1594" s="19">
        <v>1</v>
      </c>
      <c r="E1594" s="19">
        <v>11</v>
      </c>
      <c r="F1594" s="19">
        <v>3</v>
      </c>
      <c r="G1594" s="19">
        <v>1</v>
      </c>
      <c r="H1594" s="19">
        <v>2</v>
      </c>
      <c r="I1594" s="19">
        <v>1</v>
      </c>
      <c r="J1594" s="19">
        <v>0</v>
      </c>
      <c r="K1594" s="19">
        <v>0</v>
      </c>
      <c r="L1594" s="19">
        <v>0</v>
      </c>
      <c r="M1594" s="19">
        <v>0</v>
      </c>
      <c r="N1594" s="19">
        <v>0</v>
      </c>
      <c r="O1594">
        <v>1</v>
      </c>
      <c r="P1594">
        <v>1</v>
      </c>
      <c r="T1594">
        <f t="shared" si="300"/>
        <v>18</v>
      </c>
      <c r="U1594">
        <f t="shared" si="301"/>
        <v>11</v>
      </c>
      <c r="V1594">
        <f t="shared" si="302"/>
        <v>3</v>
      </c>
      <c r="W1594">
        <f t="shared" si="303"/>
        <v>1</v>
      </c>
      <c r="X1594">
        <f t="shared" si="304"/>
        <v>111</v>
      </c>
      <c r="Y1594">
        <f t="shared" si="305"/>
        <v>103</v>
      </c>
      <c r="Z1594">
        <f t="shared" si="306"/>
        <v>1</v>
      </c>
      <c r="AA1594">
        <f t="shared" si="307"/>
        <v>6</v>
      </c>
      <c r="AB1594">
        <f t="shared" si="308"/>
        <v>102</v>
      </c>
      <c r="AC1594">
        <f t="shared" si="309"/>
        <v>10201</v>
      </c>
      <c r="AD1594">
        <f t="shared" si="310"/>
        <v>1</v>
      </c>
      <c r="AE1594">
        <f t="shared" si="311"/>
        <v>1</v>
      </c>
    </row>
    <row r="1595" spans="1:31" x14ac:dyDescent="0.2">
      <c r="A1595" s="19">
        <v>18</v>
      </c>
      <c r="B1595">
        <v>11</v>
      </c>
      <c r="C1595" s="19">
        <v>4</v>
      </c>
      <c r="D1595" s="19">
        <v>1</v>
      </c>
      <c r="E1595" s="19">
        <v>9</v>
      </c>
      <c r="F1595" s="19">
        <v>1</v>
      </c>
      <c r="G1595" s="19">
        <v>3</v>
      </c>
      <c r="H1595" s="19">
        <v>1</v>
      </c>
      <c r="I1595" s="19">
        <v>3</v>
      </c>
      <c r="J1595" s="19">
        <v>0</v>
      </c>
      <c r="K1595" s="19">
        <v>0</v>
      </c>
      <c r="L1595" s="19">
        <v>0</v>
      </c>
      <c r="M1595" s="19">
        <v>0</v>
      </c>
      <c r="N1595" s="19">
        <v>0</v>
      </c>
      <c r="O1595">
        <v>3</v>
      </c>
      <c r="P1595">
        <v>1</v>
      </c>
      <c r="T1595">
        <f t="shared" si="300"/>
        <v>18</v>
      </c>
      <c r="U1595">
        <f t="shared" si="301"/>
        <v>11</v>
      </c>
      <c r="V1595">
        <f t="shared" si="302"/>
        <v>4</v>
      </c>
      <c r="W1595">
        <f t="shared" si="303"/>
        <v>1</v>
      </c>
      <c r="X1595">
        <f t="shared" si="304"/>
        <v>109</v>
      </c>
      <c r="Y1595">
        <f t="shared" si="305"/>
        <v>101</v>
      </c>
      <c r="Z1595">
        <f t="shared" si="306"/>
        <v>3</v>
      </c>
      <c r="AA1595">
        <f t="shared" si="307"/>
        <v>6</v>
      </c>
      <c r="AB1595">
        <f t="shared" si="308"/>
        <v>101</v>
      </c>
      <c r="AC1595">
        <f t="shared" si="309"/>
        <v>10103</v>
      </c>
      <c r="AD1595">
        <f t="shared" si="310"/>
        <v>3</v>
      </c>
      <c r="AE1595">
        <f t="shared" si="311"/>
        <v>1</v>
      </c>
    </row>
    <row r="1596" spans="1:31" x14ac:dyDescent="0.2">
      <c r="A1596" s="19">
        <v>18</v>
      </c>
      <c r="B1596">
        <v>11</v>
      </c>
      <c r="C1596" s="19">
        <v>5</v>
      </c>
      <c r="D1596" s="19">
        <v>2</v>
      </c>
      <c r="E1596" s="19">
        <v>0</v>
      </c>
      <c r="F1596" s="19">
        <v>0</v>
      </c>
      <c r="G1596" s="19">
        <v>0</v>
      </c>
      <c r="H1596" s="19">
        <v>0</v>
      </c>
      <c r="I1596" s="19">
        <v>0</v>
      </c>
      <c r="J1596" s="19">
        <v>4</v>
      </c>
      <c r="K1596" s="19">
        <v>1</v>
      </c>
      <c r="L1596" s="19">
        <v>3</v>
      </c>
      <c r="M1596" s="19">
        <v>6</v>
      </c>
      <c r="N1596" s="19">
        <v>2</v>
      </c>
      <c r="O1596">
        <v>2</v>
      </c>
      <c r="P1596">
        <v>2</v>
      </c>
      <c r="T1596">
        <f t="shared" si="300"/>
        <v>18</v>
      </c>
      <c r="U1596">
        <f t="shared" si="301"/>
        <v>11</v>
      </c>
      <c r="V1596">
        <f t="shared" si="302"/>
        <v>5</v>
      </c>
      <c r="W1596">
        <f t="shared" si="303"/>
        <v>2</v>
      </c>
      <c r="X1596">
        <f t="shared" si="304"/>
        <v>204</v>
      </c>
      <c r="Y1596">
        <f t="shared" si="305"/>
        <v>201</v>
      </c>
      <c r="Z1596">
        <f t="shared" si="306"/>
        <v>0</v>
      </c>
      <c r="AA1596">
        <f t="shared" si="307"/>
        <v>3</v>
      </c>
      <c r="AB1596">
        <f t="shared" si="308"/>
        <v>206</v>
      </c>
      <c r="AC1596">
        <f t="shared" si="309"/>
        <v>20602</v>
      </c>
      <c r="AD1596">
        <f t="shared" si="310"/>
        <v>2</v>
      </c>
      <c r="AE1596">
        <f t="shared" si="311"/>
        <v>2</v>
      </c>
    </row>
    <row r="1597" spans="1:31" x14ac:dyDescent="0.2">
      <c r="A1597" s="19">
        <v>18</v>
      </c>
      <c r="B1597">
        <v>11</v>
      </c>
      <c r="C1597" s="19">
        <v>6</v>
      </c>
      <c r="D1597" s="19">
        <v>2</v>
      </c>
      <c r="E1597" s="19">
        <v>0</v>
      </c>
      <c r="F1597" s="19">
        <v>0</v>
      </c>
      <c r="G1597" s="19">
        <v>0</v>
      </c>
      <c r="H1597" s="19">
        <v>0</v>
      </c>
      <c r="I1597" s="19">
        <v>0</v>
      </c>
      <c r="J1597" s="19">
        <v>5</v>
      </c>
      <c r="K1597" s="19">
        <v>4</v>
      </c>
      <c r="L1597" s="19">
        <v>1</v>
      </c>
      <c r="M1597" s="19">
        <v>2</v>
      </c>
      <c r="N1597" s="19">
        <v>2</v>
      </c>
      <c r="O1597">
        <v>2</v>
      </c>
      <c r="P1597">
        <v>1</v>
      </c>
      <c r="T1597">
        <f t="shared" si="300"/>
        <v>18</v>
      </c>
      <c r="U1597">
        <f t="shared" si="301"/>
        <v>11</v>
      </c>
      <c r="V1597">
        <f t="shared" si="302"/>
        <v>6</v>
      </c>
      <c r="W1597">
        <f t="shared" si="303"/>
        <v>2</v>
      </c>
      <c r="X1597">
        <f t="shared" si="304"/>
        <v>205</v>
      </c>
      <c r="Y1597">
        <f t="shared" si="305"/>
        <v>204</v>
      </c>
      <c r="Z1597">
        <f t="shared" si="306"/>
        <v>0</v>
      </c>
      <c r="AA1597">
        <f t="shared" si="307"/>
        <v>1</v>
      </c>
      <c r="AB1597">
        <f t="shared" si="308"/>
        <v>202</v>
      </c>
      <c r="AC1597">
        <f t="shared" si="309"/>
        <v>20202</v>
      </c>
      <c r="AD1597">
        <f t="shared" si="310"/>
        <v>2</v>
      </c>
      <c r="AE1597">
        <f t="shared" si="311"/>
        <v>1</v>
      </c>
    </row>
    <row r="1598" spans="1:31" x14ac:dyDescent="0.2">
      <c r="A1598" s="19">
        <v>18</v>
      </c>
      <c r="B1598">
        <v>12</v>
      </c>
      <c r="C1598" s="19">
        <v>1</v>
      </c>
      <c r="D1598" s="19">
        <v>2</v>
      </c>
      <c r="E1598" s="19">
        <v>0</v>
      </c>
      <c r="F1598" s="19">
        <v>0</v>
      </c>
      <c r="G1598" s="19">
        <v>0</v>
      </c>
      <c r="H1598" s="19">
        <v>0</v>
      </c>
      <c r="I1598" s="19">
        <v>0</v>
      </c>
      <c r="J1598" s="19">
        <v>2</v>
      </c>
      <c r="K1598" s="19">
        <v>4</v>
      </c>
      <c r="L1598" s="19">
        <v>1</v>
      </c>
      <c r="M1598" s="19">
        <v>5</v>
      </c>
      <c r="N1598" s="19">
        <v>5</v>
      </c>
      <c r="O1598">
        <v>2</v>
      </c>
      <c r="P1598">
        <v>1</v>
      </c>
      <c r="T1598">
        <f t="shared" si="300"/>
        <v>18</v>
      </c>
      <c r="U1598">
        <f t="shared" si="301"/>
        <v>12</v>
      </c>
      <c r="V1598">
        <f t="shared" si="302"/>
        <v>1</v>
      </c>
      <c r="W1598">
        <f t="shared" si="303"/>
        <v>2</v>
      </c>
      <c r="X1598">
        <f t="shared" si="304"/>
        <v>202</v>
      </c>
      <c r="Y1598">
        <f t="shared" si="305"/>
        <v>204</v>
      </c>
      <c r="Z1598">
        <f t="shared" si="306"/>
        <v>0</v>
      </c>
      <c r="AA1598">
        <f t="shared" si="307"/>
        <v>1</v>
      </c>
      <c r="AB1598">
        <f t="shared" si="308"/>
        <v>205</v>
      </c>
      <c r="AC1598">
        <f t="shared" si="309"/>
        <v>20505</v>
      </c>
      <c r="AD1598">
        <f t="shared" si="310"/>
        <v>2</v>
      </c>
      <c r="AE1598">
        <f t="shared" si="311"/>
        <v>1</v>
      </c>
    </row>
    <row r="1599" spans="1:31" x14ac:dyDescent="0.2">
      <c r="A1599" s="19">
        <v>18</v>
      </c>
      <c r="B1599">
        <v>12</v>
      </c>
      <c r="C1599" s="19">
        <v>2</v>
      </c>
      <c r="D1599" s="19">
        <v>1</v>
      </c>
      <c r="E1599" s="19">
        <v>3</v>
      </c>
      <c r="F1599" s="19">
        <v>5</v>
      </c>
      <c r="G1599" s="19">
        <v>6</v>
      </c>
      <c r="H1599" s="19">
        <v>1</v>
      </c>
      <c r="I1599" s="19">
        <v>4</v>
      </c>
      <c r="J1599" s="19">
        <v>0</v>
      </c>
      <c r="K1599" s="19">
        <v>0</v>
      </c>
      <c r="L1599" s="19">
        <v>0</v>
      </c>
      <c r="M1599" s="19">
        <v>0</v>
      </c>
      <c r="N1599" s="19">
        <v>0</v>
      </c>
      <c r="O1599">
        <v>1</v>
      </c>
      <c r="P1599">
        <v>2</v>
      </c>
      <c r="T1599">
        <f t="shared" si="300"/>
        <v>18</v>
      </c>
      <c r="U1599">
        <f t="shared" si="301"/>
        <v>12</v>
      </c>
      <c r="V1599">
        <f t="shared" si="302"/>
        <v>2</v>
      </c>
      <c r="W1599">
        <f t="shared" si="303"/>
        <v>1</v>
      </c>
      <c r="X1599">
        <f t="shared" si="304"/>
        <v>103</v>
      </c>
      <c r="Y1599">
        <f t="shared" si="305"/>
        <v>105</v>
      </c>
      <c r="Z1599">
        <f t="shared" si="306"/>
        <v>6</v>
      </c>
      <c r="AA1599">
        <f t="shared" si="307"/>
        <v>6</v>
      </c>
      <c r="AB1599">
        <f t="shared" si="308"/>
        <v>101</v>
      </c>
      <c r="AC1599">
        <f t="shared" si="309"/>
        <v>10104</v>
      </c>
      <c r="AD1599">
        <f t="shared" si="310"/>
        <v>1</v>
      </c>
      <c r="AE1599">
        <f t="shared" si="311"/>
        <v>2</v>
      </c>
    </row>
    <row r="1600" spans="1:31" x14ac:dyDescent="0.2">
      <c r="A1600" s="19">
        <v>18</v>
      </c>
      <c r="B1600">
        <v>12</v>
      </c>
      <c r="C1600" s="19">
        <v>3</v>
      </c>
      <c r="D1600" s="19">
        <v>2</v>
      </c>
      <c r="E1600" s="19">
        <v>0</v>
      </c>
      <c r="F1600" s="19">
        <v>0</v>
      </c>
      <c r="G1600" s="19">
        <v>0</v>
      </c>
      <c r="H1600" s="19">
        <v>0</v>
      </c>
      <c r="I1600" s="19">
        <v>0</v>
      </c>
      <c r="J1600" s="19">
        <v>4</v>
      </c>
      <c r="K1600" s="19">
        <v>2</v>
      </c>
      <c r="L1600" s="19">
        <v>5</v>
      </c>
      <c r="M1600" s="19">
        <v>3</v>
      </c>
      <c r="N1600" s="19">
        <v>2</v>
      </c>
      <c r="O1600">
        <v>1</v>
      </c>
      <c r="P1600">
        <v>1</v>
      </c>
      <c r="T1600">
        <f t="shared" si="300"/>
        <v>18</v>
      </c>
      <c r="U1600">
        <f t="shared" si="301"/>
        <v>12</v>
      </c>
      <c r="V1600">
        <f t="shared" si="302"/>
        <v>3</v>
      </c>
      <c r="W1600">
        <f t="shared" si="303"/>
        <v>2</v>
      </c>
      <c r="X1600">
        <f t="shared" si="304"/>
        <v>204</v>
      </c>
      <c r="Y1600">
        <f t="shared" si="305"/>
        <v>202</v>
      </c>
      <c r="Z1600">
        <f t="shared" si="306"/>
        <v>0</v>
      </c>
      <c r="AA1600">
        <f t="shared" si="307"/>
        <v>5</v>
      </c>
      <c r="AB1600">
        <f t="shared" si="308"/>
        <v>203</v>
      </c>
      <c r="AC1600">
        <f t="shared" si="309"/>
        <v>20302</v>
      </c>
      <c r="AD1600">
        <f t="shared" si="310"/>
        <v>1</v>
      </c>
      <c r="AE1600">
        <f t="shared" si="311"/>
        <v>1</v>
      </c>
    </row>
    <row r="1601" spans="1:31" x14ac:dyDescent="0.2">
      <c r="A1601" s="19">
        <v>18</v>
      </c>
      <c r="B1601">
        <v>12</v>
      </c>
      <c r="C1601" s="19">
        <v>4</v>
      </c>
      <c r="D1601" s="19">
        <v>1</v>
      </c>
      <c r="E1601" s="19">
        <v>11</v>
      </c>
      <c r="F1601" s="19">
        <v>5</v>
      </c>
      <c r="G1601" s="19">
        <v>4</v>
      </c>
      <c r="H1601" s="19">
        <v>4</v>
      </c>
      <c r="I1601" s="19">
        <v>3</v>
      </c>
      <c r="J1601" s="19">
        <v>0</v>
      </c>
      <c r="K1601" s="19">
        <v>0</v>
      </c>
      <c r="L1601" s="19">
        <v>0</v>
      </c>
      <c r="M1601" s="19">
        <v>0</v>
      </c>
      <c r="N1601" s="19">
        <v>0</v>
      </c>
      <c r="O1601">
        <v>3</v>
      </c>
      <c r="P1601">
        <v>2</v>
      </c>
      <c r="T1601">
        <f t="shared" si="300"/>
        <v>18</v>
      </c>
      <c r="U1601">
        <f t="shared" si="301"/>
        <v>12</v>
      </c>
      <c r="V1601">
        <f t="shared" si="302"/>
        <v>4</v>
      </c>
      <c r="W1601">
        <f t="shared" si="303"/>
        <v>1</v>
      </c>
      <c r="X1601">
        <f t="shared" si="304"/>
        <v>111</v>
      </c>
      <c r="Y1601">
        <f t="shared" si="305"/>
        <v>105</v>
      </c>
      <c r="Z1601">
        <f t="shared" si="306"/>
        <v>4</v>
      </c>
      <c r="AA1601">
        <f t="shared" si="307"/>
        <v>6</v>
      </c>
      <c r="AB1601">
        <f t="shared" si="308"/>
        <v>104</v>
      </c>
      <c r="AC1601">
        <f t="shared" si="309"/>
        <v>10403</v>
      </c>
      <c r="AD1601">
        <f t="shared" si="310"/>
        <v>3</v>
      </c>
      <c r="AE1601">
        <f t="shared" si="311"/>
        <v>2</v>
      </c>
    </row>
    <row r="1602" spans="1:31" x14ac:dyDescent="0.2">
      <c r="A1602">
        <v>18</v>
      </c>
      <c r="B1602">
        <v>12</v>
      </c>
      <c r="C1602">
        <v>5</v>
      </c>
      <c r="D1602">
        <v>2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11</v>
      </c>
      <c r="K1602">
        <v>1</v>
      </c>
      <c r="L1602">
        <v>4</v>
      </c>
      <c r="M1602">
        <v>4</v>
      </c>
      <c r="N1602">
        <v>1</v>
      </c>
      <c r="O1602">
        <v>2</v>
      </c>
      <c r="P1602">
        <v>1</v>
      </c>
      <c r="T1602">
        <f t="shared" si="300"/>
        <v>18</v>
      </c>
      <c r="U1602">
        <f t="shared" si="301"/>
        <v>12</v>
      </c>
      <c r="V1602">
        <f t="shared" si="302"/>
        <v>5</v>
      </c>
      <c r="W1602">
        <f t="shared" si="303"/>
        <v>2</v>
      </c>
      <c r="X1602">
        <f t="shared" si="304"/>
        <v>211</v>
      </c>
      <c r="Y1602">
        <f t="shared" si="305"/>
        <v>201</v>
      </c>
      <c r="Z1602">
        <f t="shared" si="306"/>
        <v>0</v>
      </c>
      <c r="AA1602">
        <f t="shared" si="307"/>
        <v>4</v>
      </c>
      <c r="AB1602">
        <f t="shared" si="308"/>
        <v>204</v>
      </c>
      <c r="AC1602">
        <f t="shared" si="309"/>
        <v>20401</v>
      </c>
      <c r="AD1602">
        <f t="shared" si="310"/>
        <v>2</v>
      </c>
      <c r="AE1602">
        <f t="shared" si="311"/>
        <v>1</v>
      </c>
    </row>
    <row r="1603" spans="1:31" x14ac:dyDescent="0.2">
      <c r="A1603">
        <v>18</v>
      </c>
      <c r="B1603">
        <v>12</v>
      </c>
      <c r="C1603">
        <v>6</v>
      </c>
      <c r="D1603">
        <v>1</v>
      </c>
      <c r="E1603">
        <v>6</v>
      </c>
      <c r="F1603">
        <v>1</v>
      </c>
      <c r="G1603">
        <v>2</v>
      </c>
      <c r="H1603">
        <v>5</v>
      </c>
      <c r="I1603">
        <v>5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3</v>
      </c>
      <c r="P1603">
        <v>2</v>
      </c>
      <c r="T1603">
        <f t="shared" si="300"/>
        <v>18</v>
      </c>
      <c r="U1603">
        <f t="shared" si="301"/>
        <v>12</v>
      </c>
      <c r="V1603">
        <f t="shared" si="302"/>
        <v>6</v>
      </c>
      <c r="W1603">
        <f t="shared" si="303"/>
        <v>1</v>
      </c>
      <c r="X1603">
        <f t="shared" si="304"/>
        <v>106</v>
      </c>
      <c r="Y1603">
        <f t="shared" si="305"/>
        <v>101</v>
      </c>
      <c r="Z1603">
        <f t="shared" si="306"/>
        <v>2</v>
      </c>
      <c r="AA1603">
        <f t="shared" si="307"/>
        <v>6</v>
      </c>
      <c r="AB1603">
        <f t="shared" si="308"/>
        <v>105</v>
      </c>
      <c r="AC1603">
        <f t="shared" si="309"/>
        <v>10505</v>
      </c>
      <c r="AD1603">
        <f t="shared" si="310"/>
        <v>3</v>
      </c>
      <c r="AE1603">
        <f t="shared" si="311"/>
        <v>2</v>
      </c>
    </row>
    <row r="1604" spans="1:31" x14ac:dyDescent="0.2">
      <c r="A1604">
        <v>18</v>
      </c>
      <c r="B1604">
        <v>13</v>
      </c>
      <c r="C1604">
        <v>1</v>
      </c>
      <c r="D1604">
        <v>2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10</v>
      </c>
      <c r="K1604">
        <v>2</v>
      </c>
      <c r="L1604">
        <v>5</v>
      </c>
      <c r="M1604">
        <v>7</v>
      </c>
      <c r="N1604">
        <v>1</v>
      </c>
      <c r="O1604">
        <v>1</v>
      </c>
      <c r="P1604">
        <v>2</v>
      </c>
      <c r="T1604">
        <f t="shared" si="300"/>
        <v>18</v>
      </c>
      <c r="U1604">
        <f t="shared" si="301"/>
        <v>13</v>
      </c>
      <c r="V1604">
        <f t="shared" si="302"/>
        <v>1</v>
      </c>
      <c r="W1604">
        <f t="shared" si="303"/>
        <v>2</v>
      </c>
      <c r="X1604">
        <f t="shared" si="304"/>
        <v>210</v>
      </c>
      <c r="Y1604">
        <f t="shared" si="305"/>
        <v>202</v>
      </c>
      <c r="Z1604">
        <f t="shared" si="306"/>
        <v>0</v>
      </c>
      <c r="AA1604">
        <f t="shared" si="307"/>
        <v>5</v>
      </c>
      <c r="AB1604">
        <f t="shared" si="308"/>
        <v>207</v>
      </c>
      <c r="AC1604">
        <f t="shared" si="309"/>
        <v>20701</v>
      </c>
      <c r="AD1604">
        <f t="shared" si="310"/>
        <v>1</v>
      </c>
      <c r="AE1604">
        <f t="shared" si="311"/>
        <v>2</v>
      </c>
    </row>
    <row r="1605" spans="1:31" x14ac:dyDescent="0.2">
      <c r="A1605">
        <v>18</v>
      </c>
      <c r="B1605">
        <v>13</v>
      </c>
      <c r="C1605">
        <v>2</v>
      </c>
      <c r="D1605">
        <v>1</v>
      </c>
      <c r="E1605">
        <v>12</v>
      </c>
      <c r="F1605">
        <v>3</v>
      </c>
      <c r="G1605">
        <v>1</v>
      </c>
      <c r="H1605">
        <v>1</v>
      </c>
      <c r="I1605">
        <v>1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1</v>
      </c>
      <c r="P1605">
        <v>1</v>
      </c>
      <c r="T1605">
        <f t="shared" si="300"/>
        <v>18</v>
      </c>
      <c r="U1605">
        <f t="shared" si="301"/>
        <v>13</v>
      </c>
      <c r="V1605">
        <f t="shared" si="302"/>
        <v>2</v>
      </c>
      <c r="W1605">
        <f t="shared" si="303"/>
        <v>1</v>
      </c>
      <c r="X1605">
        <f t="shared" si="304"/>
        <v>112</v>
      </c>
      <c r="Y1605">
        <f t="shared" si="305"/>
        <v>103</v>
      </c>
      <c r="Z1605">
        <f t="shared" si="306"/>
        <v>1</v>
      </c>
      <c r="AA1605">
        <f t="shared" si="307"/>
        <v>6</v>
      </c>
      <c r="AB1605">
        <f t="shared" si="308"/>
        <v>101</v>
      </c>
      <c r="AC1605">
        <f t="shared" si="309"/>
        <v>10101</v>
      </c>
      <c r="AD1605">
        <f t="shared" si="310"/>
        <v>1</v>
      </c>
      <c r="AE1605">
        <f t="shared" si="311"/>
        <v>1</v>
      </c>
    </row>
    <row r="1606" spans="1:31" x14ac:dyDescent="0.2">
      <c r="A1606">
        <v>18</v>
      </c>
      <c r="B1606">
        <v>13</v>
      </c>
      <c r="C1606">
        <v>3</v>
      </c>
      <c r="D1606">
        <v>1</v>
      </c>
      <c r="E1606">
        <v>10</v>
      </c>
      <c r="F1606">
        <v>2</v>
      </c>
      <c r="G1606">
        <v>4</v>
      </c>
      <c r="H1606">
        <v>3</v>
      </c>
      <c r="I1606">
        <v>4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3</v>
      </c>
      <c r="P1606">
        <v>1</v>
      </c>
      <c r="T1606">
        <f t="shared" si="300"/>
        <v>18</v>
      </c>
      <c r="U1606">
        <f t="shared" si="301"/>
        <v>13</v>
      </c>
      <c r="V1606">
        <f t="shared" si="302"/>
        <v>3</v>
      </c>
      <c r="W1606">
        <f t="shared" si="303"/>
        <v>1</v>
      </c>
      <c r="X1606">
        <f t="shared" si="304"/>
        <v>110</v>
      </c>
      <c r="Y1606">
        <f t="shared" si="305"/>
        <v>102</v>
      </c>
      <c r="Z1606">
        <f t="shared" si="306"/>
        <v>4</v>
      </c>
      <c r="AA1606">
        <f t="shared" si="307"/>
        <v>6</v>
      </c>
      <c r="AB1606">
        <f t="shared" si="308"/>
        <v>103</v>
      </c>
      <c r="AC1606">
        <f t="shared" si="309"/>
        <v>10304</v>
      </c>
      <c r="AD1606">
        <f t="shared" si="310"/>
        <v>3</v>
      </c>
      <c r="AE1606">
        <f t="shared" si="311"/>
        <v>1</v>
      </c>
    </row>
    <row r="1607" spans="1:31" x14ac:dyDescent="0.2">
      <c r="A1607">
        <v>18</v>
      </c>
      <c r="B1607">
        <v>13</v>
      </c>
      <c r="C1607">
        <v>4</v>
      </c>
      <c r="D1607">
        <v>2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9</v>
      </c>
      <c r="K1607">
        <v>4</v>
      </c>
      <c r="L1607">
        <v>4</v>
      </c>
      <c r="M1607">
        <v>2</v>
      </c>
      <c r="N1607">
        <v>2</v>
      </c>
      <c r="O1607">
        <v>2</v>
      </c>
      <c r="P1607">
        <v>2</v>
      </c>
      <c r="T1607">
        <f t="shared" si="300"/>
        <v>18</v>
      </c>
      <c r="U1607">
        <f t="shared" si="301"/>
        <v>13</v>
      </c>
      <c r="V1607">
        <f t="shared" si="302"/>
        <v>4</v>
      </c>
      <c r="W1607">
        <f t="shared" si="303"/>
        <v>2</v>
      </c>
      <c r="X1607">
        <f t="shared" si="304"/>
        <v>209</v>
      </c>
      <c r="Y1607">
        <f t="shared" si="305"/>
        <v>204</v>
      </c>
      <c r="Z1607">
        <f t="shared" si="306"/>
        <v>0</v>
      </c>
      <c r="AA1607">
        <f t="shared" si="307"/>
        <v>4</v>
      </c>
      <c r="AB1607">
        <f t="shared" si="308"/>
        <v>202</v>
      </c>
      <c r="AC1607">
        <f t="shared" si="309"/>
        <v>20202</v>
      </c>
      <c r="AD1607">
        <f t="shared" si="310"/>
        <v>2</v>
      </c>
      <c r="AE1607">
        <f t="shared" si="311"/>
        <v>2</v>
      </c>
    </row>
    <row r="1608" spans="1:31" x14ac:dyDescent="0.2">
      <c r="A1608">
        <v>18</v>
      </c>
      <c r="B1608">
        <v>13</v>
      </c>
      <c r="C1608">
        <v>5</v>
      </c>
      <c r="D1608">
        <v>2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11</v>
      </c>
      <c r="K1608">
        <v>3</v>
      </c>
      <c r="L1608">
        <v>1</v>
      </c>
      <c r="M1608">
        <v>3</v>
      </c>
      <c r="N1608">
        <v>3</v>
      </c>
      <c r="O1608">
        <v>3</v>
      </c>
      <c r="P1608">
        <v>2</v>
      </c>
      <c r="T1608">
        <f t="shared" si="300"/>
        <v>18</v>
      </c>
      <c r="U1608">
        <f t="shared" si="301"/>
        <v>13</v>
      </c>
      <c r="V1608">
        <f t="shared" si="302"/>
        <v>5</v>
      </c>
      <c r="W1608">
        <f t="shared" si="303"/>
        <v>2</v>
      </c>
      <c r="X1608">
        <f t="shared" si="304"/>
        <v>211</v>
      </c>
      <c r="Y1608">
        <f t="shared" si="305"/>
        <v>203</v>
      </c>
      <c r="Z1608">
        <f t="shared" si="306"/>
        <v>0</v>
      </c>
      <c r="AA1608">
        <f t="shared" si="307"/>
        <v>1</v>
      </c>
      <c r="AB1608">
        <f t="shared" si="308"/>
        <v>203</v>
      </c>
      <c r="AC1608">
        <f t="shared" si="309"/>
        <v>20303</v>
      </c>
      <c r="AD1608">
        <f t="shared" si="310"/>
        <v>3</v>
      </c>
      <c r="AE1608">
        <f t="shared" si="311"/>
        <v>2</v>
      </c>
    </row>
    <row r="1609" spans="1:31" x14ac:dyDescent="0.2">
      <c r="A1609">
        <v>18</v>
      </c>
      <c r="B1609">
        <v>13</v>
      </c>
      <c r="C1609">
        <v>6</v>
      </c>
      <c r="D1609">
        <v>1</v>
      </c>
      <c r="E1609">
        <v>7</v>
      </c>
      <c r="F1609">
        <v>4</v>
      </c>
      <c r="G1609">
        <v>6</v>
      </c>
      <c r="H1609">
        <v>2</v>
      </c>
      <c r="I1609">
        <v>2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2</v>
      </c>
      <c r="P1609">
        <v>1</v>
      </c>
      <c r="T1609">
        <f t="shared" si="300"/>
        <v>18</v>
      </c>
      <c r="U1609">
        <f t="shared" si="301"/>
        <v>13</v>
      </c>
      <c r="V1609">
        <f t="shared" si="302"/>
        <v>6</v>
      </c>
      <c r="W1609">
        <f t="shared" si="303"/>
        <v>1</v>
      </c>
      <c r="X1609">
        <f t="shared" si="304"/>
        <v>107</v>
      </c>
      <c r="Y1609">
        <f t="shared" si="305"/>
        <v>104</v>
      </c>
      <c r="Z1609">
        <f t="shared" si="306"/>
        <v>6</v>
      </c>
      <c r="AA1609">
        <f t="shared" si="307"/>
        <v>6</v>
      </c>
      <c r="AB1609">
        <f t="shared" si="308"/>
        <v>102</v>
      </c>
      <c r="AC1609">
        <f t="shared" si="309"/>
        <v>10202</v>
      </c>
      <c r="AD1609">
        <f t="shared" si="310"/>
        <v>2</v>
      </c>
      <c r="AE1609">
        <f t="shared" si="311"/>
        <v>1</v>
      </c>
    </row>
    <row r="1610" spans="1:31" x14ac:dyDescent="0.2">
      <c r="A1610">
        <v>18</v>
      </c>
      <c r="B1610">
        <v>14</v>
      </c>
      <c r="C1610">
        <v>1</v>
      </c>
      <c r="D1610">
        <v>2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12</v>
      </c>
      <c r="K1610">
        <v>4</v>
      </c>
      <c r="L1610">
        <v>3</v>
      </c>
      <c r="M1610">
        <v>6</v>
      </c>
      <c r="N1610">
        <v>2</v>
      </c>
      <c r="O1610">
        <v>2</v>
      </c>
      <c r="P1610">
        <v>1</v>
      </c>
      <c r="T1610">
        <f t="shared" si="300"/>
        <v>18</v>
      </c>
      <c r="U1610">
        <f t="shared" si="301"/>
        <v>14</v>
      </c>
      <c r="V1610">
        <f t="shared" si="302"/>
        <v>1</v>
      </c>
      <c r="W1610">
        <f t="shared" si="303"/>
        <v>2</v>
      </c>
      <c r="X1610">
        <f t="shared" si="304"/>
        <v>212</v>
      </c>
      <c r="Y1610">
        <f t="shared" si="305"/>
        <v>204</v>
      </c>
      <c r="Z1610">
        <f t="shared" si="306"/>
        <v>0</v>
      </c>
      <c r="AA1610">
        <f t="shared" si="307"/>
        <v>3</v>
      </c>
      <c r="AB1610">
        <f t="shared" si="308"/>
        <v>206</v>
      </c>
      <c r="AC1610">
        <f t="shared" si="309"/>
        <v>20602</v>
      </c>
      <c r="AD1610">
        <f t="shared" si="310"/>
        <v>2</v>
      </c>
      <c r="AE1610">
        <f t="shared" si="311"/>
        <v>1</v>
      </c>
    </row>
    <row r="1611" spans="1:31" x14ac:dyDescent="0.2">
      <c r="A1611">
        <v>18</v>
      </c>
      <c r="B1611">
        <v>14</v>
      </c>
      <c r="C1611">
        <v>2</v>
      </c>
      <c r="D1611">
        <v>1</v>
      </c>
      <c r="E1611">
        <v>3</v>
      </c>
      <c r="F1611">
        <v>3</v>
      </c>
      <c r="G1611">
        <v>3</v>
      </c>
      <c r="H1611">
        <v>4</v>
      </c>
      <c r="I1611">
        <v>3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1</v>
      </c>
      <c r="P1611">
        <v>1</v>
      </c>
      <c r="T1611">
        <f t="shared" si="300"/>
        <v>18</v>
      </c>
      <c r="U1611">
        <f t="shared" si="301"/>
        <v>14</v>
      </c>
      <c r="V1611">
        <f t="shared" si="302"/>
        <v>2</v>
      </c>
      <c r="W1611">
        <f t="shared" si="303"/>
        <v>1</v>
      </c>
      <c r="X1611">
        <f t="shared" si="304"/>
        <v>103</v>
      </c>
      <c r="Y1611">
        <f t="shared" si="305"/>
        <v>103</v>
      </c>
      <c r="Z1611">
        <f t="shared" si="306"/>
        <v>3</v>
      </c>
      <c r="AA1611">
        <f t="shared" si="307"/>
        <v>6</v>
      </c>
      <c r="AB1611">
        <f t="shared" si="308"/>
        <v>104</v>
      </c>
      <c r="AC1611">
        <f t="shared" si="309"/>
        <v>10403</v>
      </c>
      <c r="AD1611">
        <f t="shared" si="310"/>
        <v>1</v>
      </c>
      <c r="AE1611">
        <f t="shared" si="311"/>
        <v>1</v>
      </c>
    </row>
    <row r="1612" spans="1:31" x14ac:dyDescent="0.2">
      <c r="A1612">
        <v>18</v>
      </c>
      <c r="B1612">
        <v>14</v>
      </c>
      <c r="C1612">
        <v>3</v>
      </c>
      <c r="D1612">
        <v>2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1</v>
      </c>
      <c r="K1612">
        <v>3</v>
      </c>
      <c r="L1612">
        <v>5</v>
      </c>
      <c r="M1612">
        <v>3</v>
      </c>
      <c r="N1612">
        <v>4</v>
      </c>
      <c r="O1612">
        <v>2</v>
      </c>
      <c r="P1612">
        <v>2</v>
      </c>
      <c r="T1612">
        <f t="shared" si="300"/>
        <v>18</v>
      </c>
      <c r="U1612">
        <f t="shared" si="301"/>
        <v>14</v>
      </c>
      <c r="V1612">
        <f t="shared" si="302"/>
        <v>3</v>
      </c>
      <c r="W1612">
        <f t="shared" si="303"/>
        <v>2</v>
      </c>
      <c r="X1612">
        <f t="shared" si="304"/>
        <v>201</v>
      </c>
      <c r="Y1612">
        <f t="shared" si="305"/>
        <v>203</v>
      </c>
      <c r="Z1612">
        <f t="shared" si="306"/>
        <v>0</v>
      </c>
      <c r="AA1612">
        <f t="shared" si="307"/>
        <v>5</v>
      </c>
      <c r="AB1612">
        <f t="shared" si="308"/>
        <v>203</v>
      </c>
      <c r="AC1612">
        <f t="shared" si="309"/>
        <v>20304</v>
      </c>
      <c r="AD1612">
        <f t="shared" si="310"/>
        <v>2</v>
      </c>
      <c r="AE1612">
        <f t="shared" si="311"/>
        <v>2</v>
      </c>
    </row>
    <row r="1613" spans="1:31" x14ac:dyDescent="0.2">
      <c r="A1613">
        <v>18</v>
      </c>
      <c r="B1613">
        <v>14</v>
      </c>
      <c r="C1613">
        <v>4</v>
      </c>
      <c r="D1613">
        <v>1</v>
      </c>
      <c r="E1613">
        <v>8</v>
      </c>
      <c r="F1613">
        <v>5</v>
      </c>
      <c r="G1613">
        <v>5</v>
      </c>
      <c r="H1613">
        <v>1</v>
      </c>
      <c r="I1613">
        <v>2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1</v>
      </c>
      <c r="P1613">
        <v>2</v>
      </c>
      <c r="T1613">
        <f t="shared" si="300"/>
        <v>18</v>
      </c>
      <c r="U1613">
        <f t="shared" si="301"/>
        <v>14</v>
      </c>
      <c r="V1613">
        <f t="shared" si="302"/>
        <v>4</v>
      </c>
      <c r="W1613">
        <f t="shared" si="303"/>
        <v>1</v>
      </c>
      <c r="X1613">
        <f t="shared" si="304"/>
        <v>108</v>
      </c>
      <c r="Y1613">
        <f t="shared" si="305"/>
        <v>105</v>
      </c>
      <c r="Z1613">
        <f t="shared" si="306"/>
        <v>5</v>
      </c>
      <c r="AA1613">
        <f t="shared" si="307"/>
        <v>6</v>
      </c>
      <c r="AB1613">
        <f t="shared" si="308"/>
        <v>101</v>
      </c>
      <c r="AC1613">
        <f t="shared" si="309"/>
        <v>10102</v>
      </c>
      <c r="AD1613">
        <f t="shared" si="310"/>
        <v>1</v>
      </c>
      <c r="AE1613">
        <f t="shared" si="311"/>
        <v>2</v>
      </c>
    </row>
    <row r="1614" spans="1:31" x14ac:dyDescent="0.2">
      <c r="A1614">
        <v>18</v>
      </c>
      <c r="B1614">
        <v>14</v>
      </c>
      <c r="C1614">
        <v>5</v>
      </c>
      <c r="D1614">
        <v>1</v>
      </c>
      <c r="E1614">
        <v>2</v>
      </c>
      <c r="F1614">
        <v>2</v>
      </c>
      <c r="G1614">
        <v>4</v>
      </c>
      <c r="H1614">
        <v>2</v>
      </c>
      <c r="I1614">
        <v>1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3</v>
      </c>
      <c r="P1614">
        <v>1</v>
      </c>
      <c r="T1614">
        <f t="shared" si="300"/>
        <v>18</v>
      </c>
      <c r="U1614">
        <f t="shared" si="301"/>
        <v>14</v>
      </c>
      <c r="V1614">
        <f t="shared" si="302"/>
        <v>5</v>
      </c>
      <c r="W1614">
        <f t="shared" si="303"/>
        <v>1</v>
      </c>
      <c r="X1614">
        <f t="shared" si="304"/>
        <v>102</v>
      </c>
      <c r="Y1614">
        <f t="shared" si="305"/>
        <v>102</v>
      </c>
      <c r="Z1614">
        <f t="shared" si="306"/>
        <v>4</v>
      </c>
      <c r="AA1614">
        <f t="shared" si="307"/>
        <v>6</v>
      </c>
      <c r="AB1614">
        <f t="shared" si="308"/>
        <v>102</v>
      </c>
      <c r="AC1614">
        <f t="shared" si="309"/>
        <v>10201</v>
      </c>
      <c r="AD1614">
        <f t="shared" si="310"/>
        <v>3</v>
      </c>
      <c r="AE1614">
        <f t="shared" si="311"/>
        <v>1</v>
      </c>
    </row>
    <row r="1615" spans="1:31" x14ac:dyDescent="0.2">
      <c r="A1615">
        <v>18</v>
      </c>
      <c r="B1615">
        <v>14</v>
      </c>
      <c r="C1615">
        <v>6</v>
      </c>
      <c r="D1615">
        <v>2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2</v>
      </c>
      <c r="L1615">
        <v>2</v>
      </c>
      <c r="M1615">
        <v>4</v>
      </c>
      <c r="N1615">
        <v>5</v>
      </c>
      <c r="O1615">
        <v>3</v>
      </c>
      <c r="P1615">
        <v>2</v>
      </c>
      <c r="T1615">
        <f t="shared" si="300"/>
        <v>18</v>
      </c>
      <c r="U1615">
        <f t="shared" si="301"/>
        <v>14</v>
      </c>
      <c r="V1615">
        <f t="shared" si="302"/>
        <v>6</v>
      </c>
      <c r="W1615">
        <f t="shared" si="303"/>
        <v>2</v>
      </c>
      <c r="X1615">
        <f t="shared" si="304"/>
        <v>205</v>
      </c>
      <c r="Y1615">
        <f t="shared" si="305"/>
        <v>202</v>
      </c>
      <c r="Z1615">
        <f t="shared" si="306"/>
        <v>0</v>
      </c>
      <c r="AA1615">
        <f t="shared" si="307"/>
        <v>2</v>
      </c>
      <c r="AB1615">
        <f t="shared" si="308"/>
        <v>204</v>
      </c>
      <c r="AC1615">
        <f t="shared" si="309"/>
        <v>20405</v>
      </c>
      <c r="AD1615">
        <f t="shared" si="310"/>
        <v>3</v>
      </c>
      <c r="AE1615">
        <f t="shared" si="311"/>
        <v>2</v>
      </c>
    </row>
    <row r="1616" spans="1:31" x14ac:dyDescent="0.2">
      <c r="A1616">
        <v>18</v>
      </c>
      <c r="B1616">
        <v>15</v>
      </c>
      <c r="C1616">
        <v>1</v>
      </c>
      <c r="D1616">
        <v>1</v>
      </c>
      <c r="E1616">
        <v>4</v>
      </c>
      <c r="F1616">
        <v>4</v>
      </c>
      <c r="G1616">
        <v>4</v>
      </c>
      <c r="H1616">
        <v>4</v>
      </c>
      <c r="I1616">
        <v>5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2</v>
      </c>
      <c r="P1616">
        <v>2</v>
      </c>
      <c r="T1616">
        <f t="shared" si="300"/>
        <v>18</v>
      </c>
      <c r="U1616">
        <f t="shared" si="301"/>
        <v>15</v>
      </c>
      <c r="V1616">
        <f t="shared" si="302"/>
        <v>1</v>
      </c>
      <c r="W1616">
        <f t="shared" si="303"/>
        <v>1</v>
      </c>
      <c r="X1616">
        <f t="shared" si="304"/>
        <v>104</v>
      </c>
      <c r="Y1616">
        <f t="shared" si="305"/>
        <v>104</v>
      </c>
      <c r="Z1616">
        <f t="shared" si="306"/>
        <v>4</v>
      </c>
      <c r="AA1616">
        <f t="shared" si="307"/>
        <v>6</v>
      </c>
      <c r="AB1616">
        <f t="shared" si="308"/>
        <v>104</v>
      </c>
      <c r="AC1616">
        <f t="shared" si="309"/>
        <v>10405</v>
      </c>
      <c r="AD1616">
        <f t="shared" si="310"/>
        <v>2</v>
      </c>
      <c r="AE1616">
        <f t="shared" si="311"/>
        <v>2</v>
      </c>
    </row>
    <row r="1617" spans="1:31" x14ac:dyDescent="0.2">
      <c r="A1617">
        <v>18</v>
      </c>
      <c r="B1617">
        <v>15</v>
      </c>
      <c r="C1617">
        <v>2</v>
      </c>
      <c r="D1617">
        <v>2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6</v>
      </c>
      <c r="K1617">
        <v>3</v>
      </c>
      <c r="L1617">
        <v>1</v>
      </c>
      <c r="M1617">
        <v>1</v>
      </c>
      <c r="N1617">
        <v>1</v>
      </c>
      <c r="O1617">
        <v>1</v>
      </c>
      <c r="P1617">
        <v>2</v>
      </c>
      <c r="T1617">
        <f t="shared" si="300"/>
        <v>18</v>
      </c>
      <c r="U1617">
        <f t="shared" si="301"/>
        <v>15</v>
      </c>
      <c r="V1617">
        <f t="shared" si="302"/>
        <v>2</v>
      </c>
      <c r="W1617">
        <f t="shared" si="303"/>
        <v>2</v>
      </c>
      <c r="X1617">
        <f t="shared" si="304"/>
        <v>206</v>
      </c>
      <c r="Y1617">
        <f t="shared" si="305"/>
        <v>203</v>
      </c>
      <c r="Z1617">
        <f t="shared" si="306"/>
        <v>0</v>
      </c>
      <c r="AA1617">
        <f t="shared" si="307"/>
        <v>1</v>
      </c>
      <c r="AB1617">
        <f t="shared" si="308"/>
        <v>201</v>
      </c>
      <c r="AC1617">
        <f t="shared" si="309"/>
        <v>20101</v>
      </c>
      <c r="AD1617">
        <f t="shared" si="310"/>
        <v>1</v>
      </c>
      <c r="AE1617">
        <f t="shared" si="311"/>
        <v>2</v>
      </c>
    </row>
    <row r="1618" spans="1:31" x14ac:dyDescent="0.2">
      <c r="A1618">
        <v>18</v>
      </c>
      <c r="B1618">
        <v>15</v>
      </c>
      <c r="C1618">
        <v>3</v>
      </c>
      <c r="D1618">
        <v>1</v>
      </c>
      <c r="E1618">
        <v>12</v>
      </c>
      <c r="F1618">
        <v>2</v>
      </c>
      <c r="G1618">
        <v>5</v>
      </c>
      <c r="H1618">
        <v>1</v>
      </c>
      <c r="I1618">
        <v>4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2</v>
      </c>
      <c r="P1618">
        <v>1</v>
      </c>
      <c r="T1618">
        <f t="shared" si="300"/>
        <v>18</v>
      </c>
      <c r="U1618">
        <f t="shared" si="301"/>
        <v>15</v>
      </c>
      <c r="V1618">
        <f t="shared" si="302"/>
        <v>3</v>
      </c>
      <c r="W1618">
        <f t="shared" si="303"/>
        <v>1</v>
      </c>
      <c r="X1618">
        <f t="shared" si="304"/>
        <v>112</v>
      </c>
      <c r="Y1618">
        <f t="shared" si="305"/>
        <v>102</v>
      </c>
      <c r="Z1618">
        <f t="shared" si="306"/>
        <v>5</v>
      </c>
      <c r="AA1618">
        <f t="shared" si="307"/>
        <v>6</v>
      </c>
      <c r="AB1618">
        <f t="shared" si="308"/>
        <v>101</v>
      </c>
      <c r="AC1618">
        <f t="shared" si="309"/>
        <v>10104</v>
      </c>
      <c r="AD1618">
        <f t="shared" si="310"/>
        <v>2</v>
      </c>
      <c r="AE1618">
        <f t="shared" si="311"/>
        <v>1</v>
      </c>
    </row>
    <row r="1619" spans="1:31" x14ac:dyDescent="0.2">
      <c r="A1619">
        <v>18</v>
      </c>
      <c r="B1619">
        <v>15</v>
      </c>
      <c r="C1619">
        <v>4</v>
      </c>
      <c r="D1619">
        <v>1</v>
      </c>
      <c r="E1619">
        <v>6</v>
      </c>
      <c r="F1619">
        <v>3</v>
      </c>
      <c r="G1619">
        <v>2</v>
      </c>
      <c r="H1619">
        <v>3</v>
      </c>
      <c r="I1619">
        <v>3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3</v>
      </c>
      <c r="P1619">
        <v>1</v>
      </c>
      <c r="T1619">
        <f t="shared" si="300"/>
        <v>18</v>
      </c>
      <c r="U1619">
        <f t="shared" si="301"/>
        <v>15</v>
      </c>
      <c r="V1619">
        <f t="shared" si="302"/>
        <v>4</v>
      </c>
      <c r="W1619">
        <f t="shared" si="303"/>
        <v>1</v>
      </c>
      <c r="X1619">
        <f t="shared" si="304"/>
        <v>106</v>
      </c>
      <c r="Y1619">
        <f t="shared" si="305"/>
        <v>103</v>
      </c>
      <c r="Z1619">
        <f t="shared" si="306"/>
        <v>2</v>
      </c>
      <c r="AA1619">
        <f t="shared" si="307"/>
        <v>6</v>
      </c>
      <c r="AB1619">
        <f t="shared" si="308"/>
        <v>103</v>
      </c>
      <c r="AC1619">
        <f t="shared" si="309"/>
        <v>10303</v>
      </c>
      <c r="AD1619">
        <f t="shared" si="310"/>
        <v>3</v>
      </c>
      <c r="AE1619">
        <f t="shared" si="311"/>
        <v>1</v>
      </c>
    </row>
    <row r="1620" spans="1:31" x14ac:dyDescent="0.2">
      <c r="A1620">
        <v>18</v>
      </c>
      <c r="B1620">
        <v>15</v>
      </c>
      <c r="C1620">
        <v>5</v>
      </c>
      <c r="D1620">
        <v>2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2</v>
      </c>
      <c r="K1620">
        <v>4</v>
      </c>
      <c r="L1620">
        <v>4</v>
      </c>
      <c r="M1620">
        <v>5</v>
      </c>
      <c r="N1620">
        <v>3</v>
      </c>
      <c r="O1620">
        <v>1</v>
      </c>
      <c r="P1620">
        <v>2</v>
      </c>
      <c r="T1620">
        <f t="shared" si="300"/>
        <v>18</v>
      </c>
      <c r="U1620">
        <f t="shared" si="301"/>
        <v>15</v>
      </c>
      <c r="V1620">
        <f t="shared" si="302"/>
        <v>5</v>
      </c>
      <c r="W1620">
        <f t="shared" si="303"/>
        <v>2</v>
      </c>
      <c r="X1620">
        <f t="shared" si="304"/>
        <v>202</v>
      </c>
      <c r="Y1620">
        <f t="shared" si="305"/>
        <v>204</v>
      </c>
      <c r="Z1620">
        <f t="shared" si="306"/>
        <v>0</v>
      </c>
      <c r="AA1620">
        <f t="shared" si="307"/>
        <v>4</v>
      </c>
      <c r="AB1620">
        <f t="shared" si="308"/>
        <v>205</v>
      </c>
      <c r="AC1620">
        <f t="shared" si="309"/>
        <v>20503</v>
      </c>
      <c r="AD1620">
        <f t="shared" si="310"/>
        <v>1</v>
      </c>
      <c r="AE1620">
        <f t="shared" si="311"/>
        <v>2</v>
      </c>
    </row>
    <row r="1621" spans="1:31" x14ac:dyDescent="0.2">
      <c r="A1621">
        <v>18</v>
      </c>
      <c r="B1621">
        <v>15</v>
      </c>
      <c r="C1621">
        <v>6</v>
      </c>
      <c r="D1621">
        <v>2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3</v>
      </c>
      <c r="K1621">
        <v>1</v>
      </c>
      <c r="L1621">
        <v>2</v>
      </c>
      <c r="M1621">
        <v>2</v>
      </c>
      <c r="N1621">
        <v>5</v>
      </c>
      <c r="O1621">
        <v>3</v>
      </c>
      <c r="P1621">
        <v>1</v>
      </c>
      <c r="T1621">
        <f t="shared" si="300"/>
        <v>18</v>
      </c>
      <c r="U1621">
        <f t="shared" si="301"/>
        <v>15</v>
      </c>
      <c r="V1621">
        <f t="shared" si="302"/>
        <v>6</v>
      </c>
      <c r="W1621">
        <f t="shared" si="303"/>
        <v>2</v>
      </c>
      <c r="X1621">
        <f t="shared" si="304"/>
        <v>203</v>
      </c>
      <c r="Y1621">
        <f t="shared" si="305"/>
        <v>201</v>
      </c>
      <c r="Z1621">
        <f t="shared" si="306"/>
        <v>0</v>
      </c>
      <c r="AA1621">
        <f t="shared" si="307"/>
        <v>2</v>
      </c>
      <c r="AB1621">
        <f t="shared" si="308"/>
        <v>202</v>
      </c>
      <c r="AC1621">
        <f t="shared" si="309"/>
        <v>20205</v>
      </c>
      <c r="AD1621">
        <f t="shared" si="310"/>
        <v>3</v>
      </c>
      <c r="AE1621">
        <f t="shared" si="311"/>
        <v>1</v>
      </c>
    </row>
    <row r="1622" spans="1:31" x14ac:dyDescent="0.2">
      <c r="A1622">
        <v>19</v>
      </c>
      <c r="B1622">
        <v>1</v>
      </c>
      <c r="C1622">
        <v>1</v>
      </c>
      <c r="D1622">
        <v>1</v>
      </c>
      <c r="E1622">
        <v>9</v>
      </c>
      <c r="F1622">
        <v>1</v>
      </c>
      <c r="G1622">
        <v>6</v>
      </c>
      <c r="H1622">
        <v>5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1</v>
      </c>
      <c r="P1622">
        <v>2</v>
      </c>
      <c r="T1622">
        <f t="shared" si="300"/>
        <v>19</v>
      </c>
      <c r="U1622">
        <f t="shared" si="301"/>
        <v>1</v>
      </c>
      <c r="V1622">
        <f t="shared" si="302"/>
        <v>1</v>
      </c>
      <c r="W1622">
        <f t="shared" si="303"/>
        <v>1</v>
      </c>
      <c r="X1622">
        <f t="shared" si="304"/>
        <v>109</v>
      </c>
      <c r="Y1622">
        <f t="shared" si="305"/>
        <v>101</v>
      </c>
      <c r="Z1622">
        <f t="shared" si="306"/>
        <v>6</v>
      </c>
      <c r="AA1622">
        <f t="shared" si="307"/>
        <v>6</v>
      </c>
      <c r="AB1622">
        <f t="shared" si="308"/>
        <v>105</v>
      </c>
      <c r="AC1622">
        <f t="shared" si="309"/>
        <v>10501</v>
      </c>
      <c r="AD1622">
        <f t="shared" si="310"/>
        <v>1</v>
      </c>
      <c r="AE1622">
        <f t="shared" si="311"/>
        <v>2</v>
      </c>
    </row>
    <row r="1623" spans="1:31" x14ac:dyDescent="0.2">
      <c r="A1623">
        <v>19</v>
      </c>
      <c r="B1623">
        <v>1</v>
      </c>
      <c r="C1623">
        <v>2</v>
      </c>
      <c r="D1623">
        <v>1</v>
      </c>
      <c r="E1623">
        <v>1</v>
      </c>
      <c r="F1623">
        <v>3</v>
      </c>
      <c r="G1623">
        <v>2</v>
      </c>
      <c r="H1623">
        <v>2</v>
      </c>
      <c r="I1623">
        <v>3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2</v>
      </c>
      <c r="P1623">
        <v>2</v>
      </c>
      <c r="T1623">
        <f t="shared" si="300"/>
        <v>19</v>
      </c>
      <c r="U1623">
        <f t="shared" si="301"/>
        <v>1</v>
      </c>
      <c r="V1623">
        <f t="shared" si="302"/>
        <v>2</v>
      </c>
      <c r="W1623">
        <f t="shared" si="303"/>
        <v>1</v>
      </c>
      <c r="X1623">
        <f t="shared" si="304"/>
        <v>101</v>
      </c>
      <c r="Y1623">
        <f t="shared" si="305"/>
        <v>103</v>
      </c>
      <c r="Z1623">
        <f t="shared" si="306"/>
        <v>2</v>
      </c>
      <c r="AA1623">
        <f t="shared" si="307"/>
        <v>6</v>
      </c>
      <c r="AB1623">
        <f t="shared" si="308"/>
        <v>102</v>
      </c>
      <c r="AC1623">
        <f t="shared" si="309"/>
        <v>10203</v>
      </c>
      <c r="AD1623">
        <f t="shared" si="310"/>
        <v>2</v>
      </c>
      <c r="AE1623">
        <f t="shared" si="311"/>
        <v>2</v>
      </c>
    </row>
    <row r="1624" spans="1:31" x14ac:dyDescent="0.2">
      <c r="A1624">
        <v>19</v>
      </c>
      <c r="B1624">
        <v>1</v>
      </c>
      <c r="C1624">
        <v>3</v>
      </c>
      <c r="D1624">
        <v>1</v>
      </c>
      <c r="E1624">
        <v>14</v>
      </c>
      <c r="F1624">
        <v>4</v>
      </c>
      <c r="G1624">
        <v>1</v>
      </c>
      <c r="H1624">
        <v>3</v>
      </c>
      <c r="I1624">
        <v>4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3</v>
      </c>
      <c r="P1624">
        <v>1</v>
      </c>
      <c r="T1624">
        <f t="shared" si="300"/>
        <v>19</v>
      </c>
      <c r="U1624">
        <f t="shared" si="301"/>
        <v>1</v>
      </c>
      <c r="V1624">
        <f t="shared" si="302"/>
        <v>3</v>
      </c>
      <c r="W1624">
        <f t="shared" si="303"/>
        <v>1</v>
      </c>
      <c r="X1624">
        <f t="shared" si="304"/>
        <v>114</v>
      </c>
      <c r="Y1624">
        <f t="shared" si="305"/>
        <v>104</v>
      </c>
      <c r="Z1624">
        <f t="shared" si="306"/>
        <v>1</v>
      </c>
      <c r="AA1624">
        <f t="shared" si="307"/>
        <v>6</v>
      </c>
      <c r="AB1624">
        <f t="shared" si="308"/>
        <v>103</v>
      </c>
      <c r="AC1624">
        <f t="shared" si="309"/>
        <v>10304</v>
      </c>
      <c r="AD1624">
        <f t="shared" si="310"/>
        <v>3</v>
      </c>
      <c r="AE1624">
        <f t="shared" si="311"/>
        <v>1</v>
      </c>
    </row>
    <row r="1625" spans="1:31" x14ac:dyDescent="0.2">
      <c r="A1625">
        <v>19</v>
      </c>
      <c r="B1625">
        <v>1</v>
      </c>
      <c r="C1625">
        <v>4</v>
      </c>
      <c r="D1625">
        <v>2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7</v>
      </c>
      <c r="K1625">
        <v>1</v>
      </c>
      <c r="L1625">
        <v>3</v>
      </c>
      <c r="M1625">
        <v>4</v>
      </c>
      <c r="N1625">
        <v>4</v>
      </c>
      <c r="O1625">
        <v>2</v>
      </c>
      <c r="P1625">
        <v>2</v>
      </c>
      <c r="T1625">
        <f t="shared" si="300"/>
        <v>19</v>
      </c>
      <c r="U1625">
        <f t="shared" si="301"/>
        <v>1</v>
      </c>
      <c r="V1625">
        <f t="shared" si="302"/>
        <v>4</v>
      </c>
      <c r="W1625">
        <f t="shared" si="303"/>
        <v>2</v>
      </c>
      <c r="X1625">
        <f t="shared" si="304"/>
        <v>207</v>
      </c>
      <c r="Y1625">
        <f t="shared" si="305"/>
        <v>201</v>
      </c>
      <c r="Z1625">
        <f t="shared" si="306"/>
        <v>0</v>
      </c>
      <c r="AA1625">
        <f t="shared" si="307"/>
        <v>3</v>
      </c>
      <c r="AB1625">
        <f t="shared" si="308"/>
        <v>204</v>
      </c>
      <c r="AC1625">
        <f t="shared" si="309"/>
        <v>20404</v>
      </c>
      <c r="AD1625">
        <f t="shared" si="310"/>
        <v>2</v>
      </c>
      <c r="AE1625">
        <f t="shared" si="311"/>
        <v>2</v>
      </c>
    </row>
    <row r="1626" spans="1:31" x14ac:dyDescent="0.2">
      <c r="A1626">
        <v>19</v>
      </c>
      <c r="B1626">
        <v>1</v>
      </c>
      <c r="C1626">
        <v>5</v>
      </c>
      <c r="D1626">
        <v>2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4</v>
      </c>
      <c r="K1626">
        <v>2</v>
      </c>
      <c r="L1626">
        <v>3</v>
      </c>
      <c r="M1626">
        <v>5</v>
      </c>
      <c r="N1626">
        <v>4</v>
      </c>
      <c r="O1626">
        <v>3</v>
      </c>
      <c r="P1626">
        <v>1</v>
      </c>
      <c r="T1626">
        <f t="shared" si="300"/>
        <v>19</v>
      </c>
      <c r="U1626">
        <f t="shared" si="301"/>
        <v>1</v>
      </c>
      <c r="V1626">
        <f t="shared" si="302"/>
        <v>5</v>
      </c>
      <c r="W1626">
        <f t="shared" si="303"/>
        <v>2</v>
      </c>
      <c r="X1626">
        <f t="shared" si="304"/>
        <v>204</v>
      </c>
      <c r="Y1626">
        <f t="shared" si="305"/>
        <v>202</v>
      </c>
      <c r="Z1626">
        <f t="shared" si="306"/>
        <v>0</v>
      </c>
      <c r="AA1626">
        <f t="shared" si="307"/>
        <v>3</v>
      </c>
      <c r="AB1626">
        <f t="shared" si="308"/>
        <v>205</v>
      </c>
      <c r="AC1626">
        <f t="shared" si="309"/>
        <v>20504</v>
      </c>
      <c r="AD1626">
        <f t="shared" si="310"/>
        <v>3</v>
      </c>
      <c r="AE1626">
        <f t="shared" si="311"/>
        <v>1</v>
      </c>
    </row>
    <row r="1627" spans="1:31" x14ac:dyDescent="0.2">
      <c r="A1627">
        <v>19</v>
      </c>
      <c r="B1627">
        <v>1</v>
      </c>
      <c r="C1627">
        <v>6</v>
      </c>
      <c r="D1627">
        <v>2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7</v>
      </c>
      <c r="K1627">
        <v>1</v>
      </c>
      <c r="L1627">
        <v>2</v>
      </c>
      <c r="M1627">
        <v>6</v>
      </c>
      <c r="N1627">
        <v>5</v>
      </c>
      <c r="O1627">
        <v>1</v>
      </c>
      <c r="P1627">
        <v>1</v>
      </c>
      <c r="T1627">
        <f t="shared" si="300"/>
        <v>19</v>
      </c>
      <c r="U1627">
        <f t="shared" si="301"/>
        <v>1</v>
      </c>
      <c r="V1627">
        <f t="shared" si="302"/>
        <v>6</v>
      </c>
      <c r="W1627">
        <f t="shared" si="303"/>
        <v>2</v>
      </c>
      <c r="X1627">
        <f t="shared" si="304"/>
        <v>207</v>
      </c>
      <c r="Y1627">
        <f t="shared" si="305"/>
        <v>201</v>
      </c>
      <c r="Z1627">
        <f t="shared" si="306"/>
        <v>0</v>
      </c>
      <c r="AA1627">
        <f t="shared" si="307"/>
        <v>2</v>
      </c>
      <c r="AB1627">
        <f t="shared" si="308"/>
        <v>206</v>
      </c>
      <c r="AC1627">
        <f t="shared" si="309"/>
        <v>20605</v>
      </c>
      <c r="AD1627">
        <f t="shared" si="310"/>
        <v>1</v>
      </c>
      <c r="AE1627">
        <f t="shared" si="311"/>
        <v>1</v>
      </c>
    </row>
    <row r="1628" spans="1:31" x14ac:dyDescent="0.2">
      <c r="A1628">
        <v>19</v>
      </c>
      <c r="B1628">
        <v>2</v>
      </c>
      <c r="C1628">
        <v>1</v>
      </c>
      <c r="D1628">
        <v>2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1</v>
      </c>
      <c r="K1628">
        <v>2</v>
      </c>
      <c r="L1628">
        <v>2</v>
      </c>
      <c r="M1628">
        <v>1</v>
      </c>
      <c r="N1628">
        <v>3</v>
      </c>
      <c r="O1628">
        <v>1</v>
      </c>
      <c r="P1628">
        <v>2</v>
      </c>
      <c r="T1628">
        <f t="shared" si="300"/>
        <v>19</v>
      </c>
      <c r="U1628">
        <f t="shared" si="301"/>
        <v>2</v>
      </c>
      <c r="V1628">
        <f t="shared" si="302"/>
        <v>1</v>
      </c>
      <c r="W1628">
        <f t="shared" si="303"/>
        <v>2</v>
      </c>
      <c r="X1628">
        <f t="shared" si="304"/>
        <v>201</v>
      </c>
      <c r="Y1628">
        <f t="shared" si="305"/>
        <v>202</v>
      </c>
      <c r="Z1628">
        <f t="shared" si="306"/>
        <v>0</v>
      </c>
      <c r="AA1628">
        <f t="shared" si="307"/>
        <v>2</v>
      </c>
      <c r="AB1628">
        <f t="shared" si="308"/>
        <v>201</v>
      </c>
      <c r="AC1628">
        <f t="shared" si="309"/>
        <v>20103</v>
      </c>
      <c r="AD1628">
        <f t="shared" si="310"/>
        <v>1</v>
      </c>
      <c r="AE1628">
        <f t="shared" si="311"/>
        <v>2</v>
      </c>
    </row>
    <row r="1629" spans="1:31" x14ac:dyDescent="0.2">
      <c r="A1629">
        <v>19</v>
      </c>
      <c r="B1629">
        <v>2</v>
      </c>
      <c r="C1629">
        <v>2</v>
      </c>
      <c r="D1629">
        <v>1</v>
      </c>
      <c r="E1629">
        <v>13</v>
      </c>
      <c r="F1629">
        <v>5</v>
      </c>
      <c r="G1629">
        <v>3</v>
      </c>
      <c r="H1629">
        <v>2</v>
      </c>
      <c r="I1629">
        <v>2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2</v>
      </c>
      <c r="P1629">
        <v>2</v>
      </c>
      <c r="T1629">
        <f t="shared" si="300"/>
        <v>19</v>
      </c>
      <c r="U1629">
        <f t="shared" si="301"/>
        <v>2</v>
      </c>
      <c r="V1629">
        <f t="shared" si="302"/>
        <v>2</v>
      </c>
      <c r="W1629">
        <f t="shared" si="303"/>
        <v>1</v>
      </c>
      <c r="X1629">
        <f t="shared" si="304"/>
        <v>113</v>
      </c>
      <c r="Y1629">
        <f t="shared" si="305"/>
        <v>105</v>
      </c>
      <c r="Z1629">
        <f t="shared" si="306"/>
        <v>3</v>
      </c>
      <c r="AA1629">
        <f t="shared" si="307"/>
        <v>6</v>
      </c>
      <c r="AB1629">
        <f t="shared" si="308"/>
        <v>102</v>
      </c>
      <c r="AC1629">
        <f t="shared" si="309"/>
        <v>10202</v>
      </c>
      <c r="AD1629">
        <f t="shared" si="310"/>
        <v>2</v>
      </c>
      <c r="AE1629">
        <f t="shared" si="311"/>
        <v>2</v>
      </c>
    </row>
    <row r="1630" spans="1:31" x14ac:dyDescent="0.2">
      <c r="A1630">
        <v>19</v>
      </c>
      <c r="B1630">
        <v>2</v>
      </c>
      <c r="C1630">
        <v>3</v>
      </c>
      <c r="D1630">
        <v>1</v>
      </c>
      <c r="E1630">
        <v>10</v>
      </c>
      <c r="F1630">
        <v>2</v>
      </c>
      <c r="G1630">
        <v>2</v>
      </c>
      <c r="H1630">
        <v>4</v>
      </c>
      <c r="I1630">
        <v>2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2</v>
      </c>
      <c r="P1630">
        <v>2</v>
      </c>
      <c r="T1630">
        <f t="shared" ref="T1630:T1693" si="312">A1630</f>
        <v>19</v>
      </c>
      <c r="U1630">
        <f t="shared" ref="U1630:U1693" si="313">B1630</f>
        <v>2</v>
      </c>
      <c r="V1630">
        <f t="shared" ref="V1630:V1693" si="314">C1630</f>
        <v>3</v>
      </c>
      <c r="W1630">
        <f t="shared" ref="W1630:W1693" si="315">D1630</f>
        <v>1</v>
      </c>
      <c r="X1630">
        <f t="shared" ref="X1630:X1693" si="316">IF($W1630&lt;2,100+E1630,200+J1630)</f>
        <v>110</v>
      </c>
      <c r="Y1630">
        <f t="shared" ref="Y1630:Y1693" si="317">IF($W1630&lt;2,100+F1630,200+K1630)</f>
        <v>102</v>
      </c>
      <c r="Z1630">
        <f t="shared" ref="Z1630:Z1693" si="318">IF($W1630&lt;2,G1630,0)</f>
        <v>2</v>
      </c>
      <c r="AA1630">
        <f t="shared" ref="AA1630:AA1693" si="319">IF($W1630&lt;2,6,L1630)</f>
        <v>6</v>
      </c>
      <c r="AB1630">
        <f t="shared" ref="AB1630:AB1693" si="320">W1630*100+H1630+M1630</f>
        <v>104</v>
      </c>
      <c r="AC1630">
        <f t="shared" ref="AC1630:AC1693" si="321">AB1630*100+I1630+N1630</f>
        <v>10402</v>
      </c>
      <c r="AD1630">
        <f t="shared" ref="AD1630:AD1693" si="322">O1630</f>
        <v>2</v>
      </c>
      <c r="AE1630">
        <f t="shared" ref="AE1630:AE1693" si="323">P1630</f>
        <v>2</v>
      </c>
    </row>
    <row r="1631" spans="1:31" x14ac:dyDescent="0.2">
      <c r="A1631">
        <v>19</v>
      </c>
      <c r="B1631">
        <v>2</v>
      </c>
      <c r="C1631">
        <v>4</v>
      </c>
      <c r="D1631">
        <v>2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</v>
      </c>
      <c r="K1631">
        <v>3</v>
      </c>
      <c r="L1631">
        <v>1</v>
      </c>
      <c r="M1631">
        <v>7</v>
      </c>
      <c r="N1631">
        <v>5</v>
      </c>
      <c r="O1631">
        <v>3</v>
      </c>
      <c r="P1631">
        <v>1</v>
      </c>
      <c r="T1631">
        <f t="shared" si="312"/>
        <v>19</v>
      </c>
      <c r="U1631">
        <f t="shared" si="313"/>
        <v>2</v>
      </c>
      <c r="V1631">
        <f t="shared" si="314"/>
        <v>4</v>
      </c>
      <c r="W1631">
        <f t="shared" si="315"/>
        <v>2</v>
      </c>
      <c r="X1631">
        <f t="shared" si="316"/>
        <v>209</v>
      </c>
      <c r="Y1631">
        <f t="shared" si="317"/>
        <v>203</v>
      </c>
      <c r="Z1631">
        <f t="shared" si="318"/>
        <v>0</v>
      </c>
      <c r="AA1631">
        <f t="shared" si="319"/>
        <v>1</v>
      </c>
      <c r="AB1631">
        <f t="shared" si="320"/>
        <v>207</v>
      </c>
      <c r="AC1631">
        <f t="shared" si="321"/>
        <v>20705</v>
      </c>
      <c r="AD1631">
        <f t="shared" si="322"/>
        <v>3</v>
      </c>
      <c r="AE1631">
        <f t="shared" si="323"/>
        <v>1</v>
      </c>
    </row>
    <row r="1632" spans="1:31" x14ac:dyDescent="0.2">
      <c r="A1632">
        <v>19</v>
      </c>
      <c r="B1632">
        <v>2</v>
      </c>
      <c r="C1632">
        <v>5</v>
      </c>
      <c r="D1632">
        <v>2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3</v>
      </c>
      <c r="K1632">
        <v>4</v>
      </c>
      <c r="L1632">
        <v>4</v>
      </c>
      <c r="M1632">
        <v>2</v>
      </c>
      <c r="N1632">
        <v>2</v>
      </c>
      <c r="O1632">
        <v>3</v>
      </c>
      <c r="P1632">
        <v>1</v>
      </c>
      <c r="T1632">
        <f t="shared" si="312"/>
        <v>19</v>
      </c>
      <c r="U1632">
        <f t="shared" si="313"/>
        <v>2</v>
      </c>
      <c r="V1632">
        <f t="shared" si="314"/>
        <v>5</v>
      </c>
      <c r="W1632">
        <f t="shared" si="315"/>
        <v>2</v>
      </c>
      <c r="X1632">
        <f t="shared" si="316"/>
        <v>203</v>
      </c>
      <c r="Y1632">
        <f t="shared" si="317"/>
        <v>204</v>
      </c>
      <c r="Z1632">
        <f t="shared" si="318"/>
        <v>0</v>
      </c>
      <c r="AA1632">
        <f t="shared" si="319"/>
        <v>4</v>
      </c>
      <c r="AB1632">
        <f t="shared" si="320"/>
        <v>202</v>
      </c>
      <c r="AC1632">
        <f t="shared" si="321"/>
        <v>20202</v>
      </c>
      <c r="AD1632">
        <f t="shared" si="322"/>
        <v>3</v>
      </c>
      <c r="AE1632">
        <f t="shared" si="323"/>
        <v>1</v>
      </c>
    </row>
    <row r="1633" spans="1:31" x14ac:dyDescent="0.2">
      <c r="A1633">
        <v>19</v>
      </c>
      <c r="B1633">
        <v>2</v>
      </c>
      <c r="C1633">
        <v>6</v>
      </c>
      <c r="D1633">
        <v>1</v>
      </c>
      <c r="E1633">
        <v>9</v>
      </c>
      <c r="F1633">
        <v>1</v>
      </c>
      <c r="G1633">
        <v>5</v>
      </c>
      <c r="H1633">
        <v>5</v>
      </c>
      <c r="I1633">
        <v>5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</v>
      </c>
      <c r="P1633">
        <v>1</v>
      </c>
      <c r="T1633">
        <f t="shared" si="312"/>
        <v>19</v>
      </c>
      <c r="U1633">
        <f t="shared" si="313"/>
        <v>2</v>
      </c>
      <c r="V1633">
        <f t="shared" si="314"/>
        <v>6</v>
      </c>
      <c r="W1633">
        <f t="shared" si="315"/>
        <v>1</v>
      </c>
      <c r="X1633">
        <f t="shared" si="316"/>
        <v>109</v>
      </c>
      <c r="Y1633">
        <f t="shared" si="317"/>
        <v>101</v>
      </c>
      <c r="Z1633">
        <f t="shared" si="318"/>
        <v>5</v>
      </c>
      <c r="AA1633">
        <f t="shared" si="319"/>
        <v>6</v>
      </c>
      <c r="AB1633">
        <f t="shared" si="320"/>
        <v>105</v>
      </c>
      <c r="AC1633">
        <f t="shared" si="321"/>
        <v>10505</v>
      </c>
      <c r="AD1633">
        <f t="shared" si="322"/>
        <v>1</v>
      </c>
      <c r="AE1633">
        <f t="shared" si="323"/>
        <v>1</v>
      </c>
    </row>
    <row r="1634" spans="1:31" x14ac:dyDescent="0.2">
      <c r="A1634">
        <v>19</v>
      </c>
      <c r="B1634">
        <v>3</v>
      </c>
      <c r="C1634">
        <v>1</v>
      </c>
      <c r="D1634">
        <v>2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4</v>
      </c>
      <c r="K1634">
        <v>4</v>
      </c>
      <c r="L1634">
        <v>5</v>
      </c>
      <c r="M1634">
        <v>2</v>
      </c>
      <c r="N1634">
        <v>1</v>
      </c>
      <c r="O1634">
        <v>2</v>
      </c>
      <c r="P1634">
        <v>2</v>
      </c>
      <c r="T1634">
        <f t="shared" si="312"/>
        <v>19</v>
      </c>
      <c r="U1634">
        <f t="shared" si="313"/>
        <v>3</v>
      </c>
      <c r="V1634">
        <f t="shared" si="314"/>
        <v>1</v>
      </c>
      <c r="W1634">
        <f t="shared" si="315"/>
        <v>2</v>
      </c>
      <c r="X1634">
        <f t="shared" si="316"/>
        <v>204</v>
      </c>
      <c r="Y1634">
        <f t="shared" si="317"/>
        <v>204</v>
      </c>
      <c r="Z1634">
        <f t="shared" si="318"/>
        <v>0</v>
      </c>
      <c r="AA1634">
        <f t="shared" si="319"/>
        <v>5</v>
      </c>
      <c r="AB1634">
        <f t="shared" si="320"/>
        <v>202</v>
      </c>
      <c r="AC1634">
        <f t="shared" si="321"/>
        <v>20201</v>
      </c>
      <c r="AD1634">
        <f t="shared" si="322"/>
        <v>2</v>
      </c>
      <c r="AE1634">
        <f t="shared" si="323"/>
        <v>2</v>
      </c>
    </row>
    <row r="1635" spans="1:31" x14ac:dyDescent="0.2">
      <c r="A1635">
        <v>19</v>
      </c>
      <c r="B1635">
        <v>3</v>
      </c>
      <c r="C1635">
        <v>2</v>
      </c>
      <c r="D1635">
        <v>1</v>
      </c>
      <c r="E1635">
        <v>7</v>
      </c>
      <c r="F1635">
        <v>3</v>
      </c>
      <c r="G1635">
        <v>1</v>
      </c>
      <c r="H1635">
        <v>3</v>
      </c>
      <c r="I1635">
        <v>3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1</v>
      </c>
      <c r="P1635">
        <v>1</v>
      </c>
      <c r="T1635">
        <f t="shared" si="312"/>
        <v>19</v>
      </c>
      <c r="U1635">
        <f t="shared" si="313"/>
        <v>3</v>
      </c>
      <c r="V1635">
        <f t="shared" si="314"/>
        <v>2</v>
      </c>
      <c r="W1635">
        <f t="shared" si="315"/>
        <v>1</v>
      </c>
      <c r="X1635">
        <f t="shared" si="316"/>
        <v>107</v>
      </c>
      <c r="Y1635">
        <f t="shared" si="317"/>
        <v>103</v>
      </c>
      <c r="Z1635">
        <f t="shared" si="318"/>
        <v>1</v>
      </c>
      <c r="AA1635">
        <f t="shared" si="319"/>
        <v>6</v>
      </c>
      <c r="AB1635">
        <f t="shared" si="320"/>
        <v>103</v>
      </c>
      <c r="AC1635">
        <f t="shared" si="321"/>
        <v>10303</v>
      </c>
      <c r="AD1635">
        <f t="shared" si="322"/>
        <v>1</v>
      </c>
      <c r="AE1635">
        <f t="shared" si="323"/>
        <v>1</v>
      </c>
    </row>
    <row r="1636" spans="1:31" x14ac:dyDescent="0.2">
      <c r="A1636">
        <v>19</v>
      </c>
      <c r="B1636">
        <v>3</v>
      </c>
      <c r="C1636">
        <v>3</v>
      </c>
      <c r="D1636">
        <v>1</v>
      </c>
      <c r="E1636">
        <v>13</v>
      </c>
      <c r="F1636">
        <v>5</v>
      </c>
      <c r="G1636">
        <v>3</v>
      </c>
      <c r="H1636">
        <v>4</v>
      </c>
      <c r="I1636">
        <v>5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1</v>
      </c>
      <c r="P1636">
        <v>1</v>
      </c>
      <c r="T1636">
        <f t="shared" si="312"/>
        <v>19</v>
      </c>
      <c r="U1636">
        <f t="shared" si="313"/>
        <v>3</v>
      </c>
      <c r="V1636">
        <f t="shared" si="314"/>
        <v>3</v>
      </c>
      <c r="W1636">
        <f t="shared" si="315"/>
        <v>1</v>
      </c>
      <c r="X1636">
        <f t="shared" si="316"/>
        <v>113</v>
      </c>
      <c r="Y1636">
        <f t="shared" si="317"/>
        <v>105</v>
      </c>
      <c r="Z1636">
        <f t="shared" si="318"/>
        <v>3</v>
      </c>
      <c r="AA1636">
        <f t="shared" si="319"/>
        <v>6</v>
      </c>
      <c r="AB1636">
        <f t="shared" si="320"/>
        <v>104</v>
      </c>
      <c r="AC1636">
        <f t="shared" si="321"/>
        <v>10405</v>
      </c>
      <c r="AD1636">
        <f t="shared" si="322"/>
        <v>1</v>
      </c>
      <c r="AE1636">
        <f t="shared" si="323"/>
        <v>1</v>
      </c>
    </row>
    <row r="1637" spans="1:31" x14ac:dyDescent="0.2">
      <c r="A1637">
        <v>19</v>
      </c>
      <c r="B1637">
        <v>3</v>
      </c>
      <c r="C1637">
        <v>4</v>
      </c>
      <c r="D1637">
        <v>1</v>
      </c>
      <c r="E1637">
        <v>4</v>
      </c>
      <c r="F1637">
        <v>1</v>
      </c>
      <c r="G1637">
        <v>4</v>
      </c>
      <c r="H1637">
        <v>5</v>
      </c>
      <c r="I1637">
        <v>1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3</v>
      </c>
      <c r="P1637">
        <v>2</v>
      </c>
      <c r="T1637">
        <f t="shared" si="312"/>
        <v>19</v>
      </c>
      <c r="U1637">
        <f t="shared" si="313"/>
        <v>3</v>
      </c>
      <c r="V1637">
        <f t="shared" si="314"/>
        <v>4</v>
      </c>
      <c r="W1637">
        <f t="shared" si="315"/>
        <v>1</v>
      </c>
      <c r="X1637">
        <f t="shared" si="316"/>
        <v>104</v>
      </c>
      <c r="Y1637">
        <f t="shared" si="317"/>
        <v>101</v>
      </c>
      <c r="Z1637">
        <f t="shared" si="318"/>
        <v>4</v>
      </c>
      <c r="AA1637">
        <f t="shared" si="319"/>
        <v>6</v>
      </c>
      <c r="AB1637">
        <f t="shared" si="320"/>
        <v>105</v>
      </c>
      <c r="AC1637">
        <f t="shared" si="321"/>
        <v>10501</v>
      </c>
      <c r="AD1637">
        <f t="shared" si="322"/>
        <v>3</v>
      </c>
      <c r="AE1637">
        <f t="shared" si="323"/>
        <v>2</v>
      </c>
    </row>
    <row r="1638" spans="1:31" x14ac:dyDescent="0.2">
      <c r="A1638">
        <v>19</v>
      </c>
      <c r="B1638">
        <v>3</v>
      </c>
      <c r="C1638">
        <v>5</v>
      </c>
      <c r="D1638">
        <v>2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8</v>
      </c>
      <c r="K1638">
        <v>3</v>
      </c>
      <c r="L1638">
        <v>5</v>
      </c>
      <c r="M1638">
        <v>3</v>
      </c>
      <c r="N1638">
        <v>2</v>
      </c>
      <c r="O1638">
        <v>3</v>
      </c>
      <c r="P1638">
        <v>2</v>
      </c>
      <c r="T1638">
        <f t="shared" si="312"/>
        <v>19</v>
      </c>
      <c r="U1638">
        <f t="shared" si="313"/>
        <v>3</v>
      </c>
      <c r="V1638">
        <f t="shared" si="314"/>
        <v>5</v>
      </c>
      <c r="W1638">
        <f t="shared" si="315"/>
        <v>2</v>
      </c>
      <c r="X1638">
        <f t="shared" si="316"/>
        <v>208</v>
      </c>
      <c r="Y1638">
        <f t="shared" si="317"/>
        <v>203</v>
      </c>
      <c r="Z1638">
        <f t="shared" si="318"/>
        <v>0</v>
      </c>
      <c r="AA1638">
        <f t="shared" si="319"/>
        <v>5</v>
      </c>
      <c r="AB1638">
        <f t="shared" si="320"/>
        <v>203</v>
      </c>
      <c r="AC1638">
        <f t="shared" si="321"/>
        <v>20302</v>
      </c>
      <c r="AD1638">
        <f t="shared" si="322"/>
        <v>3</v>
      </c>
      <c r="AE1638">
        <f t="shared" si="323"/>
        <v>2</v>
      </c>
    </row>
    <row r="1639" spans="1:31" x14ac:dyDescent="0.2">
      <c r="A1639">
        <v>19</v>
      </c>
      <c r="B1639">
        <v>3</v>
      </c>
      <c r="C1639">
        <v>6</v>
      </c>
      <c r="D1639">
        <v>2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2</v>
      </c>
      <c r="K1639">
        <v>2</v>
      </c>
      <c r="L1639">
        <v>3</v>
      </c>
      <c r="M1639">
        <v>4</v>
      </c>
      <c r="N1639">
        <v>3</v>
      </c>
      <c r="O1639">
        <v>2</v>
      </c>
      <c r="P1639">
        <v>1</v>
      </c>
      <c r="T1639">
        <f t="shared" si="312"/>
        <v>19</v>
      </c>
      <c r="U1639">
        <f t="shared" si="313"/>
        <v>3</v>
      </c>
      <c r="V1639">
        <f t="shared" si="314"/>
        <v>6</v>
      </c>
      <c r="W1639">
        <f t="shared" si="315"/>
        <v>2</v>
      </c>
      <c r="X1639">
        <f t="shared" si="316"/>
        <v>202</v>
      </c>
      <c r="Y1639">
        <f t="shared" si="317"/>
        <v>202</v>
      </c>
      <c r="Z1639">
        <f t="shared" si="318"/>
        <v>0</v>
      </c>
      <c r="AA1639">
        <f t="shared" si="319"/>
        <v>3</v>
      </c>
      <c r="AB1639">
        <f t="shared" si="320"/>
        <v>204</v>
      </c>
      <c r="AC1639">
        <f t="shared" si="321"/>
        <v>20403</v>
      </c>
      <c r="AD1639">
        <f t="shared" si="322"/>
        <v>2</v>
      </c>
      <c r="AE1639">
        <f t="shared" si="323"/>
        <v>1</v>
      </c>
    </row>
    <row r="1640" spans="1:31" x14ac:dyDescent="0.2">
      <c r="A1640">
        <v>19</v>
      </c>
      <c r="B1640">
        <v>4</v>
      </c>
      <c r="C1640">
        <v>1</v>
      </c>
      <c r="D1640">
        <v>1</v>
      </c>
      <c r="E1640">
        <v>1</v>
      </c>
      <c r="F1640">
        <v>5</v>
      </c>
      <c r="G1640">
        <v>2</v>
      </c>
      <c r="H1640">
        <v>3</v>
      </c>
      <c r="I1640">
        <v>1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1</v>
      </c>
      <c r="P1640">
        <v>1</v>
      </c>
      <c r="T1640">
        <f t="shared" si="312"/>
        <v>19</v>
      </c>
      <c r="U1640">
        <f t="shared" si="313"/>
        <v>4</v>
      </c>
      <c r="V1640">
        <f t="shared" si="314"/>
        <v>1</v>
      </c>
      <c r="W1640">
        <f t="shared" si="315"/>
        <v>1</v>
      </c>
      <c r="X1640">
        <f t="shared" si="316"/>
        <v>101</v>
      </c>
      <c r="Y1640">
        <f t="shared" si="317"/>
        <v>105</v>
      </c>
      <c r="Z1640">
        <f t="shared" si="318"/>
        <v>2</v>
      </c>
      <c r="AA1640">
        <f t="shared" si="319"/>
        <v>6</v>
      </c>
      <c r="AB1640">
        <f t="shared" si="320"/>
        <v>103</v>
      </c>
      <c r="AC1640">
        <f t="shared" si="321"/>
        <v>10301</v>
      </c>
      <c r="AD1640">
        <f t="shared" si="322"/>
        <v>1</v>
      </c>
      <c r="AE1640">
        <f t="shared" si="323"/>
        <v>1</v>
      </c>
    </row>
    <row r="1641" spans="1:31" x14ac:dyDescent="0.2">
      <c r="A1641">
        <v>19</v>
      </c>
      <c r="B1641">
        <v>4</v>
      </c>
      <c r="C1641">
        <v>2</v>
      </c>
      <c r="D1641">
        <v>2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12</v>
      </c>
      <c r="K1641">
        <v>2</v>
      </c>
      <c r="L1641">
        <v>1</v>
      </c>
      <c r="M1641">
        <v>5</v>
      </c>
      <c r="N1641">
        <v>2</v>
      </c>
      <c r="O1641">
        <v>2</v>
      </c>
      <c r="P1641">
        <v>2</v>
      </c>
      <c r="T1641">
        <f t="shared" si="312"/>
        <v>19</v>
      </c>
      <c r="U1641">
        <f t="shared" si="313"/>
        <v>4</v>
      </c>
      <c r="V1641">
        <f t="shared" si="314"/>
        <v>2</v>
      </c>
      <c r="W1641">
        <f t="shared" si="315"/>
        <v>2</v>
      </c>
      <c r="X1641">
        <f t="shared" si="316"/>
        <v>212</v>
      </c>
      <c r="Y1641">
        <f t="shared" si="317"/>
        <v>202</v>
      </c>
      <c r="Z1641">
        <f t="shared" si="318"/>
        <v>0</v>
      </c>
      <c r="AA1641">
        <f t="shared" si="319"/>
        <v>1</v>
      </c>
      <c r="AB1641">
        <f t="shared" si="320"/>
        <v>205</v>
      </c>
      <c r="AC1641">
        <f t="shared" si="321"/>
        <v>20502</v>
      </c>
      <c r="AD1641">
        <f t="shared" si="322"/>
        <v>2</v>
      </c>
      <c r="AE1641">
        <f t="shared" si="323"/>
        <v>2</v>
      </c>
    </row>
    <row r="1642" spans="1:31" x14ac:dyDescent="0.2">
      <c r="A1642" s="19">
        <v>19</v>
      </c>
      <c r="B1642">
        <v>4</v>
      </c>
      <c r="C1642" s="19">
        <v>3</v>
      </c>
      <c r="D1642" s="19">
        <v>2</v>
      </c>
      <c r="E1642" s="19">
        <v>0</v>
      </c>
      <c r="F1642" s="19">
        <v>0</v>
      </c>
      <c r="G1642" s="19">
        <v>0</v>
      </c>
      <c r="H1642" s="19">
        <v>0</v>
      </c>
      <c r="I1642" s="19">
        <v>0</v>
      </c>
      <c r="J1642" s="19">
        <v>1</v>
      </c>
      <c r="K1642" s="19">
        <v>4</v>
      </c>
      <c r="L1642" s="19">
        <v>1</v>
      </c>
      <c r="M1642" s="19">
        <v>7</v>
      </c>
      <c r="N1642" s="19">
        <v>1</v>
      </c>
      <c r="O1642">
        <v>3</v>
      </c>
      <c r="P1642">
        <v>1</v>
      </c>
      <c r="T1642">
        <f t="shared" si="312"/>
        <v>19</v>
      </c>
      <c r="U1642">
        <f t="shared" si="313"/>
        <v>4</v>
      </c>
      <c r="V1642">
        <f t="shared" si="314"/>
        <v>3</v>
      </c>
      <c r="W1642">
        <f t="shared" si="315"/>
        <v>2</v>
      </c>
      <c r="X1642">
        <f t="shared" si="316"/>
        <v>201</v>
      </c>
      <c r="Y1642">
        <f t="shared" si="317"/>
        <v>204</v>
      </c>
      <c r="Z1642">
        <f t="shared" si="318"/>
        <v>0</v>
      </c>
      <c r="AA1642">
        <f t="shared" si="319"/>
        <v>1</v>
      </c>
      <c r="AB1642">
        <f t="shared" si="320"/>
        <v>207</v>
      </c>
      <c r="AC1642">
        <f t="shared" si="321"/>
        <v>20701</v>
      </c>
      <c r="AD1642">
        <f t="shared" si="322"/>
        <v>3</v>
      </c>
      <c r="AE1642">
        <f t="shared" si="323"/>
        <v>1</v>
      </c>
    </row>
    <row r="1643" spans="1:31" x14ac:dyDescent="0.2">
      <c r="A1643" s="19">
        <v>19</v>
      </c>
      <c r="B1643">
        <v>4</v>
      </c>
      <c r="C1643" s="19">
        <v>4</v>
      </c>
      <c r="D1643" s="19">
        <v>1</v>
      </c>
      <c r="E1643" s="19">
        <v>2</v>
      </c>
      <c r="F1643" s="19">
        <v>4</v>
      </c>
      <c r="G1643" s="19">
        <v>6</v>
      </c>
      <c r="H1643" s="19">
        <v>5</v>
      </c>
      <c r="I1643" s="19">
        <v>4</v>
      </c>
      <c r="J1643" s="19">
        <v>0</v>
      </c>
      <c r="K1643" s="19">
        <v>0</v>
      </c>
      <c r="L1643" s="19">
        <v>0</v>
      </c>
      <c r="M1643" s="19">
        <v>0</v>
      </c>
      <c r="N1643" s="19">
        <v>0</v>
      </c>
      <c r="O1643">
        <v>2</v>
      </c>
      <c r="P1643">
        <v>1</v>
      </c>
      <c r="T1643">
        <f t="shared" si="312"/>
        <v>19</v>
      </c>
      <c r="U1643">
        <f t="shared" si="313"/>
        <v>4</v>
      </c>
      <c r="V1643">
        <f t="shared" si="314"/>
        <v>4</v>
      </c>
      <c r="W1643">
        <f t="shared" si="315"/>
        <v>1</v>
      </c>
      <c r="X1643">
        <f t="shared" si="316"/>
        <v>102</v>
      </c>
      <c r="Y1643">
        <f t="shared" si="317"/>
        <v>104</v>
      </c>
      <c r="Z1643">
        <f t="shared" si="318"/>
        <v>6</v>
      </c>
      <c r="AA1643">
        <f t="shared" si="319"/>
        <v>6</v>
      </c>
      <c r="AB1643">
        <f t="shared" si="320"/>
        <v>105</v>
      </c>
      <c r="AC1643">
        <f t="shared" si="321"/>
        <v>10504</v>
      </c>
      <c r="AD1643">
        <f t="shared" si="322"/>
        <v>2</v>
      </c>
      <c r="AE1643">
        <f t="shared" si="323"/>
        <v>1</v>
      </c>
    </row>
    <row r="1644" spans="1:31" x14ac:dyDescent="0.2">
      <c r="A1644" s="19">
        <v>19</v>
      </c>
      <c r="B1644">
        <v>4</v>
      </c>
      <c r="C1644" s="19">
        <v>5</v>
      </c>
      <c r="D1644" s="19">
        <v>1</v>
      </c>
      <c r="E1644" s="19">
        <v>3</v>
      </c>
      <c r="F1644" s="19">
        <v>3</v>
      </c>
      <c r="G1644" s="19">
        <v>3</v>
      </c>
      <c r="H1644" s="19">
        <v>1</v>
      </c>
      <c r="I1644" s="19">
        <v>5</v>
      </c>
      <c r="J1644" s="19">
        <v>0</v>
      </c>
      <c r="K1644" s="19">
        <v>0</v>
      </c>
      <c r="L1644" s="19">
        <v>0</v>
      </c>
      <c r="M1644" s="19">
        <v>0</v>
      </c>
      <c r="N1644" s="19">
        <v>0</v>
      </c>
      <c r="O1644">
        <v>3</v>
      </c>
      <c r="P1644">
        <v>2</v>
      </c>
      <c r="T1644">
        <f t="shared" si="312"/>
        <v>19</v>
      </c>
      <c r="U1644">
        <f t="shared" si="313"/>
        <v>4</v>
      </c>
      <c r="V1644">
        <f t="shared" si="314"/>
        <v>5</v>
      </c>
      <c r="W1644">
        <f t="shared" si="315"/>
        <v>1</v>
      </c>
      <c r="X1644">
        <f t="shared" si="316"/>
        <v>103</v>
      </c>
      <c r="Y1644">
        <f t="shared" si="317"/>
        <v>103</v>
      </c>
      <c r="Z1644">
        <f t="shared" si="318"/>
        <v>3</v>
      </c>
      <c r="AA1644">
        <f t="shared" si="319"/>
        <v>6</v>
      </c>
      <c r="AB1644">
        <f t="shared" si="320"/>
        <v>101</v>
      </c>
      <c r="AC1644">
        <f t="shared" si="321"/>
        <v>10105</v>
      </c>
      <c r="AD1644">
        <f t="shared" si="322"/>
        <v>3</v>
      </c>
      <c r="AE1644">
        <f t="shared" si="323"/>
        <v>2</v>
      </c>
    </row>
    <row r="1645" spans="1:31" x14ac:dyDescent="0.2">
      <c r="A1645" s="19">
        <v>19</v>
      </c>
      <c r="B1645">
        <v>4</v>
      </c>
      <c r="C1645" s="19">
        <v>6</v>
      </c>
      <c r="D1645" s="19">
        <v>2</v>
      </c>
      <c r="E1645" s="19">
        <v>0</v>
      </c>
      <c r="F1645" s="19">
        <v>0</v>
      </c>
      <c r="G1645" s="19">
        <v>0</v>
      </c>
      <c r="H1645" s="19">
        <v>0</v>
      </c>
      <c r="I1645" s="19">
        <v>0</v>
      </c>
      <c r="J1645" s="19">
        <v>11</v>
      </c>
      <c r="K1645" s="19">
        <v>1</v>
      </c>
      <c r="L1645" s="19">
        <v>4</v>
      </c>
      <c r="M1645" s="19">
        <v>1</v>
      </c>
      <c r="N1645" s="19">
        <v>4</v>
      </c>
      <c r="O1645">
        <v>1</v>
      </c>
      <c r="P1645">
        <v>2</v>
      </c>
      <c r="T1645">
        <f t="shared" si="312"/>
        <v>19</v>
      </c>
      <c r="U1645">
        <f t="shared" si="313"/>
        <v>4</v>
      </c>
      <c r="V1645">
        <f t="shared" si="314"/>
        <v>6</v>
      </c>
      <c r="W1645">
        <f t="shared" si="315"/>
        <v>2</v>
      </c>
      <c r="X1645">
        <f t="shared" si="316"/>
        <v>211</v>
      </c>
      <c r="Y1645">
        <f t="shared" si="317"/>
        <v>201</v>
      </c>
      <c r="Z1645">
        <f t="shared" si="318"/>
        <v>0</v>
      </c>
      <c r="AA1645">
        <f t="shared" si="319"/>
        <v>4</v>
      </c>
      <c r="AB1645">
        <f t="shared" si="320"/>
        <v>201</v>
      </c>
      <c r="AC1645">
        <f t="shared" si="321"/>
        <v>20104</v>
      </c>
      <c r="AD1645">
        <f t="shared" si="322"/>
        <v>1</v>
      </c>
      <c r="AE1645">
        <f t="shared" si="323"/>
        <v>2</v>
      </c>
    </row>
    <row r="1646" spans="1:31" x14ac:dyDescent="0.2">
      <c r="A1646" s="19">
        <v>19</v>
      </c>
      <c r="B1646">
        <v>5</v>
      </c>
      <c r="C1646" s="19">
        <v>1</v>
      </c>
      <c r="D1646" s="19">
        <v>1</v>
      </c>
      <c r="E1646" s="19">
        <v>6</v>
      </c>
      <c r="F1646" s="19">
        <v>1</v>
      </c>
      <c r="G1646" s="19">
        <v>5</v>
      </c>
      <c r="H1646" s="19">
        <v>2</v>
      </c>
      <c r="I1646" s="19">
        <v>4</v>
      </c>
      <c r="J1646" s="19">
        <v>0</v>
      </c>
      <c r="K1646" s="19">
        <v>0</v>
      </c>
      <c r="L1646" s="19">
        <v>0</v>
      </c>
      <c r="M1646" s="19">
        <v>0</v>
      </c>
      <c r="N1646" s="19">
        <v>0</v>
      </c>
      <c r="O1646">
        <v>1</v>
      </c>
      <c r="P1646">
        <v>2</v>
      </c>
      <c r="T1646">
        <f t="shared" si="312"/>
        <v>19</v>
      </c>
      <c r="U1646">
        <f t="shared" si="313"/>
        <v>5</v>
      </c>
      <c r="V1646">
        <f t="shared" si="314"/>
        <v>1</v>
      </c>
      <c r="W1646">
        <f t="shared" si="315"/>
        <v>1</v>
      </c>
      <c r="X1646">
        <f t="shared" si="316"/>
        <v>106</v>
      </c>
      <c r="Y1646">
        <f t="shared" si="317"/>
        <v>101</v>
      </c>
      <c r="Z1646">
        <f t="shared" si="318"/>
        <v>5</v>
      </c>
      <c r="AA1646">
        <f t="shared" si="319"/>
        <v>6</v>
      </c>
      <c r="AB1646">
        <f t="shared" si="320"/>
        <v>102</v>
      </c>
      <c r="AC1646">
        <f t="shared" si="321"/>
        <v>10204</v>
      </c>
      <c r="AD1646">
        <f t="shared" si="322"/>
        <v>1</v>
      </c>
      <c r="AE1646">
        <f t="shared" si="323"/>
        <v>2</v>
      </c>
    </row>
    <row r="1647" spans="1:31" x14ac:dyDescent="0.2">
      <c r="A1647" s="19">
        <v>19</v>
      </c>
      <c r="B1647">
        <v>5</v>
      </c>
      <c r="C1647" s="19">
        <v>2</v>
      </c>
      <c r="D1647" s="19">
        <v>1</v>
      </c>
      <c r="E1647" s="19">
        <v>5</v>
      </c>
      <c r="F1647" s="19">
        <v>4</v>
      </c>
      <c r="G1647" s="19">
        <v>4</v>
      </c>
      <c r="H1647" s="19">
        <v>3</v>
      </c>
      <c r="I1647" s="19">
        <v>2</v>
      </c>
      <c r="J1647" s="19">
        <v>0</v>
      </c>
      <c r="K1647" s="19">
        <v>0</v>
      </c>
      <c r="L1647" s="19">
        <v>0</v>
      </c>
      <c r="M1647" s="19">
        <v>0</v>
      </c>
      <c r="N1647" s="19">
        <v>0</v>
      </c>
      <c r="O1647">
        <v>2</v>
      </c>
      <c r="P1647">
        <v>1</v>
      </c>
      <c r="T1647">
        <f t="shared" si="312"/>
        <v>19</v>
      </c>
      <c r="U1647">
        <f t="shared" si="313"/>
        <v>5</v>
      </c>
      <c r="V1647">
        <f t="shared" si="314"/>
        <v>2</v>
      </c>
      <c r="W1647">
        <f t="shared" si="315"/>
        <v>1</v>
      </c>
      <c r="X1647">
        <f t="shared" si="316"/>
        <v>105</v>
      </c>
      <c r="Y1647">
        <f t="shared" si="317"/>
        <v>104</v>
      </c>
      <c r="Z1647">
        <f t="shared" si="318"/>
        <v>4</v>
      </c>
      <c r="AA1647">
        <f t="shared" si="319"/>
        <v>6</v>
      </c>
      <c r="AB1647">
        <f t="shared" si="320"/>
        <v>103</v>
      </c>
      <c r="AC1647">
        <f t="shared" si="321"/>
        <v>10302</v>
      </c>
      <c r="AD1647">
        <f t="shared" si="322"/>
        <v>2</v>
      </c>
      <c r="AE1647">
        <f t="shared" si="323"/>
        <v>1</v>
      </c>
    </row>
    <row r="1648" spans="1:31" x14ac:dyDescent="0.2">
      <c r="A1648" s="19">
        <v>19</v>
      </c>
      <c r="B1648">
        <v>5</v>
      </c>
      <c r="C1648" s="19">
        <v>3</v>
      </c>
      <c r="D1648" s="19">
        <v>1</v>
      </c>
      <c r="E1648" s="19">
        <v>8</v>
      </c>
      <c r="F1648" s="19">
        <v>2</v>
      </c>
      <c r="G1648" s="19">
        <v>3</v>
      </c>
      <c r="H1648" s="19">
        <v>1</v>
      </c>
      <c r="I1648" s="19">
        <v>3</v>
      </c>
      <c r="J1648" s="19">
        <v>0</v>
      </c>
      <c r="K1648" s="19">
        <v>0</v>
      </c>
      <c r="L1648" s="19">
        <v>0</v>
      </c>
      <c r="M1648" s="19">
        <v>0</v>
      </c>
      <c r="N1648" s="19">
        <v>0</v>
      </c>
      <c r="O1648">
        <v>3</v>
      </c>
      <c r="P1648">
        <v>2</v>
      </c>
      <c r="T1648">
        <f t="shared" si="312"/>
        <v>19</v>
      </c>
      <c r="U1648">
        <f t="shared" si="313"/>
        <v>5</v>
      </c>
      <c r="V1648">
        <f t="shared" si="314"/>
        <v>3</v>
      </c>
      <c r="W1648">
        <f t="shared" si="315"/>
        <v>1</v>
      </c>
      <c r="X1648">
        <f t="shared" si="316"/>
        <v>108</v>
      </c>
      <c r="Y1648">
        <f t="shared" si="317"/>
        <v>102</v>
      </c>
      <c r="Z1648">
        <f t="shared" si="318"/>
        <v>3</v>
      </c>
      <c r="AA1648">
        <f t="shared" si="319"/>
        <v>6</v>
      </c>
      <c r="AB1648">
        <f t="shared" si="320"/>
        <v>101</v>
      </c>
      <c r="AC1648">
        <f t="shared" si="321"/>
        <v>10103</v>
      </c>
      <c r="AD1648">
        <f t="shared" si="322"/>
        <v>3</v>
      </c>
      <c r="AE1648">
        <f t="shared" si="323"/>
        <v>2</v>
      </c>
    </row>
    <row r="1649" spans="1:31" x14ac:dyDescent="0.2">
      <c r="A1649" s="19">
        <v>19</v>
      </c>
      <c r="B1649">
        <v>5</v>
      </c>
      <c r="C1649" s="19">
        <v>4</v>
      </c>
      <c r="D1649" s="19">
        <v>2</v>
      </c>
      <c r="E1649" s="19">
        <v>0</v>
      </c>
      <c r="F1649" s="19">
        <v>0</v>
      </c>
      <c r="G1649" s="19">
        <v>0</v>
      </c>
      <c r="H1649" s="19">
        <v>0</v>
      </c>
      <c r="I1649" s="19">
        <v>0</v>
      </c>
      <c r="J1649" s="19">
        <v>7</v>
      </c>
      <c r="K1649" s="19">
        <v>3</v>
      </c>
      <c r="L1649" s="19">
        <v>5</v>
      </c>
      <c r="M1649" s="19">
        <v>6</v>
      </c>
      <c r="N1649" s="19">
        <v>1</v>
      </c>
      <c r="O1649">
        <v>2</v>
      </c>
      <c r="P1649">
        <v>1</v>
      </c>
      <c r="T1649">
        <f t="shared" si="312"/>
        <v>19</v>
      </c>
      <c r="U1649">
        <f t="shared" si="313"/>
        <v>5</v>
      </c>
      <c r="V1649">
        <f t="shared" si="314"/>
        <v>4</v>
      </c>
      <c r="W1649">
        <f t="shared" si="315"/>
        <v>2</v>
      </c>
      <c r="X1649">
        <f t="shared" si="316"/>
        <v>207</v>
      </c>
      <c r="Y1649">
        <f t="shared" si="317"/>
        <v>203</v>
      </c>
      <c r="Z1649">
        <f t="shared" si="318"/>
        <v>0</v>
      </c>
      <c r="AA1649">
        <f t="shared" si="319"/>
        <v>5</v>
      </c>
      <c r="AB1649">
        <f t="shared" si="320"/>
        <v>206</v>
      </c>
      <c r="AC1649">
        <f t="shared" si="321"/>
        <v>20601</v>
      </c>
      <c r="AD1649">
        <f t="shared" si="322"/>
        <v>2</v>
      </c>
      <c r="AE1649">
        <f t="shared" si="323"/>
        <v>1</v>
      </c>
    </row>
    <row r="1650" spans="1:31" x14ac:dyDescent="0.2">
      <c r="A1650" s="19">
        <v>19</v>
      </c>
      <c r="B1650">
        <v>5</v>
      </c>
      <c r="C1650" s="19">
        <v>5</v>
      </c>
      <c r="D1650" s="19">
        <v>2</v>
      </c>
      <c r="E1650" s="19">
        <v>0</v>
      </c>
      <c r="F1650" s="19">
        <v>0</v>
      </c>
      <c r="G1650" s="19">
        <v>0</v>
      </c>
      <c r="H1650" s="19">
        <v>0</v>
      </c>
      <c r="I1650" s="19">
        <v>0</v>
      </c>
      <c r="J1650" s="19">
        <v>3</v>
      </c>
      <c r="K1650" s="19">
        <v>3</v>
      </c>
      <c r="L1650" s="19">
        <v>2</v>
      </c>
      <c r="M1650" s="19">
        <v>7</v>
      </c>
      <c r="N1650" s="19">
        <v>5</v>
      </c>
      <c r="O1650">
        <v>1</v>
      </c>
      <c r="P1650">
        <v>2</v>
      </c>
      <c r="T1650">
        <f t="shared" si="312"/>
        <v>19</v>
      </c>
      <c r="U1650">
        <f t="shared" si="313"/>
        <v>5</v>
      </c>
      <c r="V1650">
        <f t="shared" si="314"/>
        <v>5</v>
      </c>
      <c r="W1650">
        <f t="shared" si="315"/>
        <v>2</v>
      </c>
      <c r="X1650">
        <f t="shared" si="316"/>
        <v>203</v>
      </c>
      <c r="Y1650">
        <f t="shared" si="317"/>
        <v>203</v>
      </c>
      <c r="Z1650">
        <f t="shared" si="318"/>
        <v>0</v>
      </c>
      <c r="AA1650">
        <f t="shared" si="319"/>
        <v>2</v>
      </c>
      <c r="AB1650">
        <f t="shared" si="320"/>
        <v>207</v>
      </c>
      <c r="AC1650">
        <f t="shared" si="321"/>
        <v>20705</v>
      </c>
      <c r="AD1650">
        <f t="shared" si="322"/>
        <v>1</v>
      </c>
      <c r="AE1650">
        <f t="shared" si="323"/>
        <v>2</v>
      </c>
    </row>
    <row r="1651" spans="1:31" x14ac:dyDescent="0.2">
      <c r="A1651" s="19">
        <v>19</v>
      </c>
      <c r="B1651">
        <v>5</v>
      </c>
      <c r="C1651" s="19">
        <v>6</v>
      </c>
      <c r="D1651" s="19">
        <v>2</v>
      </c>
      <c r="E1651" s="19">
        <v>0</v>
      </c>
      <c r="F1651" s="19">
        <v>0</v>
      </c>
      <c r="G1651" s="19">
        <v>0</v>
      </c>
      <c r="H1651" s="19">
        <v>0</v>
      </c>
      <c r="I1651" s="19">
        <v>0</v>
      </c>
      <c r="J1651" s="19">
        <v>6</v>
      </c>
      <c r="K1651" s="19">
        <v>1</v>
      </c>
      <c r="L1651" s="19">
        <v>3</v>
      </c>
      <c r="M1651" s="19">
        <v>4</v>
      </c>
      <c r="N1651" s="19">
        <v>3</v>
      </c>
      <c r="O1651">
        <v>3</v>
      </c>
      <c r="P1651">
        <v>1</v>
      </c>
      <c r="T1651">
        <f t="shared" si="312"/>
        <v>19</v>
      </c>
      <c r="U1651">
        <f t="shared" si="313"/>
        <v>5</v>
      </c>
      <c r="V1651">
        <f t="shared" si="314"/>
        <v>6</v>
      </c>
      <c r="W1651">
        <f t="shared" si="315"/>
        <v>2</v>
      </c>
      <c r="X1651">
        <f t="shared" si="316"/>
        <v>206</v>
      </c>
      <c r="Y1651">
        <f t="shared" si="317"/>
        <v>201</v>
      </c>
      <c r="Z1651">
        <f t="shared" si="318"/>
        <v>0</v>
      </c>
      <c r="AA1651">
        <f t="shared" si="319"/>
        <v>3</v>
      </c>
      <c r="AB1651">
        <f t="shared" si="320"/>
        <v>204</v>
      </c>
      <c r="AC1651">
        <f t="shared" si="321"/>
        <v>20403</v>
      </c>
      <c r="AD1651">
        <f t="shared" si="322"/>
        <v>3</v>
      </c>
      <c r="AE1651">
        <f t="shared" si="323"/>
        <v>1</v>
      </c>
    </row>
    <row r="1652" spans="1:31" x14ac:dyDescent="0.2">
      <c r="A1652">
        <v>19</v>
      </c>
      <c r="B1652">
        <v>6</v>
      </c>
      <c r="C1652">
        <v>1</v>
      </c>
      <c r="D1652">
        <v>2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8</v>
      </c>
      <c r="K1652">
        <v>4</v>
      </c>
      <c r="L1652">
        <v>2</v>
      </c>
      <c r="M1652">
        <v>4</v>
      </c>
      <c r="N1652">
        <v>4</v>
      </c>
      <c r="O1652">
        <v>1</v>
      </c>
      <c r="P1652">
        <v>2</v>
      </c>
      <c r="T1652">
        <f t="shared" si="312"/>
        <v>19</v>
      </c>
      <c r="U1652">
        <f t="shared" si="313"/>
        <v>6</v>
      </c>
      <c r="V1652">
        <f t="shared" si="314"/>
        <v>1</v>
      </c>
      <c r="W1652">
        <f t="shared" si="315"/>
        <v>2</v>
      </c>
      <c r="X1652">
        <f t="shared" si="316"/>
        <v>208</v>
      </c>
      <c r="Y1652">
        <f t="shared" si="317"/>
        <v>204</v>
      </c>
      <c r="Z1652">
        <f t="shared" si="318"/>
        <v>0</v>
      </c>
      <c r="AA1652">
        <f t="shared" si="319"/>
        <v>2</v>
      </c>
      <c r="AB1652">
        <f t="shared" si="320"/>
        <v>204</v>
      </c>
      <c r="AC1652">
        <f t="shared" si="321"/>
        <v>20404</v>
      </c>
      <c r="AD1652">
        <f t="shared" si="322"/>
        <v>1</v>
      </c>
      <c r="AE1652">
        <f t="shared" si="323"/>
        <v>2</v>
      </c>
    </row>
    <row r="1653" spans="1:31" x14ac:dyDescent="0.2">
      <c r="A1653">
        <v>19</v>
      </c>
      <c r="B1653">
        <v>6</v>
      </c>
      <c r="C1653">
        <v>2</v>
      </c>
      <c r="D1653">
        <v>2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5</v>
      </c>
      <c r="K1653">
        <v>3</v>
      </c>
      <c r="L1653">
        <v>4</v>
      </c>
      <c r="M1653">
        <v>5</v>
      </c>
      <c r="N1653">
        <v>5</v>
      </c>
      <c r="O1653">
        <v>1</v>
      </c>
      <c r="P1653">
        <v>1</v>
      </c>
      <c r="T1653">
        <f t="shared" si="312"/>
        <v>19</v>
      </c>
      <c r="U1653">
        <f t="shared" si="313"/>
        <v>6</v>
      </c>
      <c r="V1653">
        <f t="shared" si="314"/>
        <v>2</v>
      </c>
      <c r="W1653">
        <f t="shared" si="315"/>
        <v>2</v>
      </c>
      <c r="X1653">
        <f t="shared" si="316"/>
        <v>205</v>
      </c>
      <c r="Y1653">
        <f t="shared" si="317"/>
        <v>203</v>
      </c>
      <c r="Z1653">
        <f t="shared" si="318"/>
        <v>0</v>
      </c>
      <c r="AA1653">
        <f t="shared" si="319"/>
        <v>4</v>
      </c>
      <c r="AB1653">
        <f t="shared" si="320"/>
        <v>205</v>
      </c>
      <c r="AC1653">
        <f t="shared" si="321"/>
        <v>20505</v>
      </c>
      <c r="AD1653">
        <f t="shared" si="322"/>
        <v>1</v>
      </c>
      <c r="AE1653">
        <f t="shared" si="323"/>
        <v>1</v>
      </c>
    </row>
    <row r="1654" spans="1:31" x14ac:dyDescent="0.2">
      <c r="A1654">
        <v>19</v>
      </c>
      <c r="B1654">
        <v>6</v>
      </c>
      <c r="C1654">
        <v>3</v>
      </c>
      <c r="D1654">
        <v>2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10</v>
      </c>
      <c r="K1654">
        <v>2</v>
      </c>
      <c r="L1654">
        <v>5</v>
      </c>
      <c r="M1654">
        <v>2</v>
      </c>
      <c r="N1654">
        <v>1</v>
      </c>
      <c r="O1654">
        <v>2</v>
      </c>
      <c r="P1654">
        <v>1</v>
      </c>
      <c r="T1654">
        <f t="shared" si="312"/>
        <v>19</v>
      </c>
      <c r="U1654">
        <f t="shared" si="313"/>
        <v>6</v>
      </c>
      <c r="V1654">
        <f t="shared" si="314"/>
        <v>3</v>
      </c>
      <c r="W1654">
        <f t="shared" si="315"/>
        <v>2</v>
      </c>
      <c r="X1654">
        <f t="shared" si="316"/>
        <v>210</v>
      </c>
      <c r="Y1654">
        <f t="shared" si="317"/>
        <v>202</v>
      </c>
      <c r="Z1654">
        <f t="shared" si="318"/>
        <v>0</v>
      </c>
      <c r="AA1654">
        <f t="shared" si="319"/>
        <v>5</v>
      </c>
      <c r="AB1654">
        <f t="shared" si="320"/>
        <v>202</v>
      </c>
      <c r="AC1654">
        <f t="shared" si="321"/>
        <v>20201</v>
      </c>
      <c r="AD1654">
        <f t="shared" si="322"/>
        <v>2</v>
      </c>
      <c r="AE1654">
        <f t="shared" si="323"/>
        <v>1</v>
      </c>
    </row>
    <row r="1655" spans="1:31" x14ac:dyDescent="0.2">
      <c r="A1655">
        <v>19</v>
      </c>
      <c r="B1655">
        <v>6</v>
      </c>
      <c r="C1655">
        <v>4</v>
      </c>
      <c r="D1655">
        <v>1</v>
      </c>
      <c r="E1655">
        <v>2</v>
      </c>
      <c r="F1655">
        <v>4</v>
      </c>
      <c r="G1655">
        <v>2</v>
      </c>
      <c r="H1655">
        <v>5</v>
      </c>
      <c r="I1655">
        <v>4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2</v>
      </c>
      <c r="P1655">
        <v>2</v>
      </c>
      <c r="T1655">
        <f t="shared" si="312"/>
        <v>19</v>
      </c>
      <c r="U1655">
        <f t="shared" si="313"/>
        <v>6</v>
      </c>
      <c r="V1655">
        <f t="shared" si="314"/>
        <v>4</v>
      </c>
      <c r="W1655">
        <f t="shared" si="315"/>
        <v>1</v>
      </c>
      <c r="X1655">
        <f t="shared" si="316"/>
        <v>102</v>
      </c>
      <c r="Y1655">
        <f t="shared" si="317"/>
        <v>104</v>
      </c>
      <c r="Z1655">
        <f t="shared" si="318"/>
        <v>2</v>
      </c>
      <c r="AA1655">
        <f t="shared" si="319"/>
        <v>6</v>
      </c>
      <c r="AB1655">
        <f t="shared" si="320"/>
        <v>105</v>
      </c>
      <c r="AC1655">
        <f t="shared" si="321"/>
        <v>10504</v>
      </c>
      <c r="AD1655">
        <f t="shared" si="322"/>
        <v>2</v>
      </c>
      <c r="AE1655">
        <f t="shared" si="323"/>
        <v>2</v>
      </c>
    </row>
    <row r="1656" spans="1:31" x14ac:dyDescent="0.2">
      <c r="A1656">
        <v>19</v>
      </c>
      <c r="B1656">
        <v>6</v>
      </c>
      <c r="C1656">
        <v>5</v>
      </c>
      <c r="D1656">
        <v>1</v>
      </c>
      <c r="E1656">
        <v>3</v>
      </c>
      <c r="F1656">
        <v>5</v>
      </c>
      <c r="G1656">
        <v>5</v>
      </c>
      <c r="H1656">
        <v>4</v>
      </c>
      <c r="I1656">
        <v>2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3</v>
      </c>
      <c r="P1656">
        <v>2</v>
      </c>
      <c r="T1656">
        <f t="shared" si="312"/>
        <v>19</v>
      </c>
      <c r="U1656">
        <f t="shared" si="313"/>
        <v>6</v>
      </c>
      <c r="V1656">
        <f t="shared" si="314"/>
        <v>5</v>
      </c>
      <c r="W1656">
        <f t="shared" si="315"/>
        <v>1</v>
      </c>
      <c r="X1656">
        <f t="shared" si="316"/>
        <v>103</v>
      </c>
      <c r="Y1656">
        <f t="shared" si="317"/>
        <v>105</v>
      </c>
      <c r="Z1656">
        <f t="shared" si="318"/>
        <v>5</v>
      </c>
      <c r="AA1656">
        <f t="shared" si="319"/>
        <v>6</v>
      </c>
      <c r="AB1656">
        <f t="shared" si="320"/>
        <v>104</v>
      </c>
      <c r="AC1656">
        <f t="shared" si="321"/>
        <v>10402</v>
      </c>
      <c r="AD1656">
        <f t="shared" si="322"/>
        <v>3</v>
      </c>
      <c r="AE1656">
        <f t="shared" si="323"/>
        <v>2</v>
      </c>
    </row>
    <row r="1657" spans="1:31" x14ac:dyDescent="0.2">
      <c r="A1657">
        <v>19</v>
      </c>
      <c r="B1657">
        <v>6</v>
      </c>
      <c r="C1657">
        <v>6</v>
      </c>
      <c r="D1657">
        <v>1</v>
      </c>
      <c r="E1657">
        <v>6</v>
      </c>
      <c r="F1657">
        <v>3</v>
      </c>
      <c r="G1657">
        <v>4</v>
      </c>
      <c r="H1657">
        <v>3</v>
      </c>
      <c r="I1657">
        <v>3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2</v>
      </c>
      <c r="P1657">
        <v>1</v>
      </c>
      <c r="T1657">
        <f t="shared" si="312"/>
        <v>19</v>
      </c>
      <c r="U1657">
        <f t="shared" si="313"/>
        <v>6</v>
      </c>
      <c r="V1657">
        <f t="shared" si="314"/>
        <v>6</v>
      </c>
      <c r="W1657">
        <f t="shared" si="315"/>
        <v>1</v>
      </c>
      <c r="X1657">
        <f t="shared" si="316"/>
        <v>106</v>
      </c>
      <c r="Y1657">
        <f t="shared" si="317"/>
        <v>103</v>
      </c>
      <c r="Z1657">
        <f t="shared" si="318"/>
        <v>4</v>
      </c>
      <c r="AA1657">
        <f t="shared" si="319"/>
        <v>6</v>
      </c>
      <c r="AB1657">
        <f t="shared" si="320"/>
        <v>103</v>
      </c>
      <c r="AC1657">
        <f t="shared" si="321"/>
        <v>10303</v>
      </c>
      <c r="AD1657">
        <f t="shared" si="322"/>
        <v>2</v>
      </c>
      <c r="AE1657">
        <f t="shared" si="323"/>
        <v>1</v>
      </c>
    </row>
    <row r="1658" spans="1:31" x14ac:dyDescent="0.2">
      <c r="A1658">
        <v>19</v>
      </c>
      <c r="B1658">
        <v>7</v>
      </c>
      <c r="C1658">
        <v>1</v>
      </c>
      <c r="D1658">
        <v>1</v>
      </c>
      <c r="E1658">
        <v>11</v>
      </c>
      <c r="F1658">
        <v>3</v>
      </c>
      <c r="G1658">
        <v>1</v>
      </c>
      <c r="H1658">
        <v>2</v>
      </c>
      <c r="I1658">
        <v>4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2</v>
      </c>
      <c r="P1658">
        <v>2</v>
      </c>
      <c r="T1658">
        <f t="shared" si="312"/>
        <v>19</v>
      </c>
      <c r="U1658">
        <f t="shared" si="313"/>
        <v>7</v>
      </c>
      <c r="V1658">
        <f t="shared" si="314"/>
        <v>1</v>
      </c>
      <c r="W1658">
        <f t="shared" si="315"/>
        <v>1</v>
      </c>
      <c r="X1658">
        <f t="shared" si="316"/>
        <v>111</v>
      </c>
      <c r="Y1658">
        <f t="shared" si="317"/>
        <v>103</v>
      </c>
      <c r="Z1658">
        <f t="shared" si="318"/>
        <v>1</v>
      </c>
      <c r="AA1658">
        <f t="shared" si="319"/>
        <v>6</v>
      </c>
      <c r="AB1658">
        <f t="shared" si="320"/>
        <v>102</v>
      </c>
      <c r="AC1658">
        <f t="shared" si="321"/>
        <v>10204</v>
      </c>
      <c r="AD1658">
        <f t="shared" si="322"/>
        <v>2</v>
      </c>
      <c r="AE1658">
        <f t="shared" si="323"/>
        <v>2</v>
      </c>
    </row>
    <row r="1659" spans="1:31" x14ac:dyDescent="0.2">
      <c r="A1659">
        <v>19</v>
      </c>
      <c r="B1659">
        <v>7</v>
      </c>
      <c r="C1659">
        <v>2</v>
      </c>
      <c r="D1659">
        <v>2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6</v>
      </c>
      <c r="K1659">
        <v>2</v>
      </c>
      <c r="L1659">
        <v>3</v>
      </c>
      <c r="M1659">
        <v>3</v>
      </c>
      <c r="N1659">
        <v>2</v>
      </c>
      <c r="O1659">
        <v>1</v>
      </c>
      <c r="P1659">
        <v>1</v>
      </c>
      <c r="T1659">
        <f t="shared" si="312"/>
        <v>19</v>
      </c>
      <c r="U1659">
        <f t="shared" si="313"/>
        <v>7</v>
      </c>
      <c r="V1659">
        <f t="shared" si="314"/>
        <v>2</v>
      </c>
      <c r="W1659">
        <f t="shared" si="315"/>
        <v>2</v>
      </c>
      <c r="X1659">
        <f t="shared" si="316"/>
        <v>206</v>
      </c>
      <c r="Y1659">
        <f t="shared" si="317"/>
        <v>202</v>
      </c>
      <c r="Z1659">
        <f t="shared" si="318"/>
        <v>0</v>
      </c>
      <c r="AA1659">
        <f t="shared" si="319"/>
        <v>3</v>
      </c>
      <c r="AB1659">
        <f t="shared" si="320"/>
        <v>203</v>
      </c>
      <c r="AC1659">
        <f t="shared" si="321"/>
        <v>20302</v>
      </c>
      <c r="AD1659">
        <f t="shared" si="322"/>
        <v>1</v>
      </c>
      <c r="AE1659">
        <f t="shared" si="323"/>
        <v>1</v>
      </c>
    </row>
    <row r="1660" spans="1:31" x14ac:dyDescent="0.2">
      <c r="A1660">
        <v>19</v>
      </c>
      <c r="B1660">
        <v>7</v>
      </c>
      <c r="C1660">
        <v>3</v>
      </c>
      <c r="D1660">
        <v>1</v>
      </c>
      <c r="E1660">
        <v>6</v>
      </c>
      <c r="F1660">
        <v>2</v>
      </c>
      <c r="G1660">
        <v>6</v>
      </c>
      <c r="H1660">
        <v>4</v>
      </c>
      <c r="I1660">
        <v>5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2</v>
      </c>
      <c r="P1660">
        <v>1</v>
      </c>
      <c r="T1660">
        <f t="shared" si="312"/>
        <v>19</v>
      </c>
      <c r="U1660">
        <f t="shared" si="313"/>
        <v>7</v>
      </c>
      <c r="V1660">
        <f t="shared" si="314"/>
        <v>3</v>
      </c>
      <c r="W1660">
        <f t="shared" si="315"/>
        <v>1</v>
      </c>
      <c r="X1660">
        <f t="shared" si="316"/>
        <v>106</v>
      </c>
      <c r="Y1660">
        <f t="shared" si="317"/>
        <v>102</v>
      </c>
      <c r="Z1660">
        <f t="shared" si="318"/>
        <v>6</v>
      </c>
      <c r="AA1660">
        <f t="shared" si="319"/>
        <v>6</v>
      </c>
      <c r="AB1660">
        <f t="shared" si="320"/>
        <v>104</v>
      </c>
      <c r="AC1660">
        <f t="shared" si="321"/>
        <v>10405</v>
      </c>
      <c r="AD1660">
        <f t="shared" si="322"/>
        <v>2</v>
      </c>
      <c r="AE1660">
        <f t="shared" si="323"/>
        <v>1</v>
      </c>
    </row>
    <row r="1661" spans="1:31" x14ac:dyDescent="0.2">
      <c r="A1661">
        <v>19</v>
      </c>
      <c r="B1661">
        <v>7</v>
      </c>
      <c r="C1661">
        <v>4</v>
      </c>
      <c r="D1661">
        <v>1</v>
      </c>
      <c r="E1661">
        <v>10</v>
      </c>
      <c r="F1661">
        <v>5</v>
      </c>
      <c r="G1661">
        <v>1</v>
      </c>
      <c r="H1661">
        <v>1</v>
      </c>
      <c r="I1661">
        <v>3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3</v>
      </c>
      <c r="P1661">
        <v>2</v>
      </c>
      <c r="T1661">
        <f t="shared" si="312"/>
        <v>19</v>
      </c>
      <c r="U1661">
        <f t="shared" si="313"/>
        <v>7</v>
      </c>
      <c r="V1661">
        <f t="shared" si="314"/>
        <v>4</v>
      </c>
      <c r="W1661">
        <f t="shared" si="315"/>
        <v>1</v>
      </c>
      <c r="X1661">
        <f t="shared" si="316"/>
        <v>110</v>
      </c>
      <c r="Y1661">
        <f t="shared" si="317"/>
        <v>105</v>
      </c>
      <c r="Z1661">
        <f t="shared" si="318"/>
        <v>1</v>
      </c>
      <c r="AA1661">
        <f t="shared" si="319"/>
        <v>6</v>
      </c>
      <c r="AB1661">
        <f t="shared" si="320"/>
        <v>101</v>
      </c>
      <c r="AC1661">
        <f t="shared" si="321"/>
        <v>10103</v>
      </c>
      <c r="AD1661">
        <f t="shared" si="322"/>
        <v>3</v>
      </c>
      <c r="AE1661">
        <f t="shared" si="323"/>
        <v>2</v>
      </c>
    </row>
    <row r="1662" spans="1:31" x14ac:dyDescent="0.2">
      <c r="A1662">
        <v>19</v>
      </c>
      <c r="B1662">
        <v>7</v>
      </c>
      <c r="C1662">
        <v>5</v>
      </c>
      <c r="D1662">
        <v>2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10</v>
      </c>
      <c r="K1662">
        <v>1</v>
      </c>
      <c r="L1662">
        <v>4</v>
      </c>
      <c r="M1662">
        <v>1</v>
      </c>
      <c r="N1662">
        <v>4</v>
      </c>
      <c r="O1662">
        <v>3</v>
      </c>
      <c r="P1662">
        <v>2</v>
      </c>
      <c r="T1662">
        <f t="shared" si="312"/>
        <v>19</v>
      </c>
      <c r="U1662">
        <f t="shared" si="313"/>
        <v>7</v>
      </c>
      <c r="V1662">
        <f t="shared" si="314"/>
        <v>5</v>
      </c>
      <c r="W1662">
        <f t="shared" si="315"/>
        <v>2</v>
      </c>
      <c r="X1662">
        <f t="shared" si="316"/>
        <v>210</v>
      </c>
      <c r="Y1662">
        <f t="shared" si="317"/>
        <v>201</v>
      </c>
      <c r="Z1662">
        <f t="shared" si="318"/>
        <v>0</v>
      </c>
      <c r="AA1662">
        <f t="shared" si="319"/>
        <v>4</v>
      </c>
      <c r="AB1662">
        <f t="shared" si="320"/>
        <v>201</v>
      </c>
      <c r="AC1662">
        <f t="shared" si="321"/>
        <v>20104</v>
      </c>
      <c r="AD1662">
        <f t="shared" si="322"/>
        <v>3</v>
      </c>
      <c r="AE1662">
        <f t="shared" si="323"/>
        <v>2</v>
      </c>
    </row>
    <row r="1663" spans="1:31" x14ac:dyDescent="0.2">
      <c r="A1663">
        <v>19</v>
      </c>
      <c r="B1663">
        <v>7</v>
      </c>
      <c r="C1663">
        <v>6</v>
      </c>
      <c r="D1663">
        <v>2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5</v>
      </c>
      <c r="K1663">
        <v>4</v>
      </c>
      <c r="L1663">
        <v>1</v>
      </c>
      <c r="M1663">
        <v>6</v>
      </c>
      <c r="N1663">
        <v>3</v>
      </c>
      <c r="O1663">
        <v>1</v>
      </c>
      <c r="P1663">
        <v>1</v>
      </c>
      <c r="T1663">
        <f t="shared" si="312"/>
        <v>19</v>
      </c>
      <c r="U1663">
        <f t="shared" si="313"/>
        <v>7</v>
      </c>
      <c r="V1663">
        <f t="shared" si="314"/>
        <v>6</v>
      </c>
      <c r="W1663">
        <f t="shared" si="315"/>
        <v>2</v>
      </c>
      <c r="X1663">
        <f t="shared" si="316"/>
        <v>205</v>
      </c>
      <c r="Y1663">
        <f t="shared" si="317"/>
        <v>204</v>
      </c>
      <c r="Z1663">
        <f t="shared" si="318"/>
        <v>0</v>
      </c>
      <c r="AA1663">
        <f t="shared" si="319"/>
        <v>1</v>
      </c>
      <c r="AB1663">
        <f t="shared" si="320"/>
        <v>206</v>
      </c>
      <c r="AC1663">
        <f t="shared" si="321"/>
        <v>20603</v>
      </c>
      <c r="AD1663">
        <f t="shared" si="322"/>
        <v>1</v>
      </c>
      <c r="AE1663">
        <f t="shared" si="323"/>
        <v>1</v>
      </c>
    </row>
    <row r="1664" spans="1:31" x14ac:dyDescent="0.2">
      <c r="A1664">
        <v>19</v>
      </c>
      <c r="B1664">
        <v>8</v>
      </c>
      <c r="C1664">
        <v>1</v>
      </c>
      <c r="D1664">
        <v>1</v>
      </c>
      <c r="E1664">
        <v>14</v>
      </c>
      <c r="F1664">
        <v>1</v>
      </c>
      <c r="G1664">
        <v>4</v>
      </c>
      <c r="H1664">
        <v>4</v>
      </c>
      <c r="I1664">
        <v>2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1</v>
      </c>
      <c r="P1664">
        <v>1</v>
      </c>
      <c r="T1664">
        <f t="shared" si="312"/>
        <v>19</v>
      </c>
      <c r="U1664">
        <f t="shared" si="313"/>
        <v>8</v>
      </c>
      <c r="V1664">
        <f t="shared" si="314"/>
        <v>1</v>
      </c>
      <c r="W1664">
        <f t="shared" si="315"/>
        <v>1</v>
      </c>
      <c r="X1664">
        <f t="shared" si="316"/>
        <v>114</v>
      </c>
      <c r="Y1664">
        <f t="shared" si="317"/>
        <v>101</v>
      </c>
      <c r="Z1664">
        <f t="shared" si="318"/>
        <v>4</v>
      </c>
      <c r="AA1664">
        <f t="shared" si="319"/>
        <v>6</v>
      </c>
      <c r="AB1664">
        <f t="shared" si="320"/>
        <v>104</v>
      </c>
      <c r="AC1664">
        <f t="shared" si="321"/>
        <v>10402</v>
      </c>
      <c r="AD1664">
        <f t="shared" si="322"/>
        <v>1</v>
      </c>
      <c r="AE1664">
        <f t="shared" si="323"/>
        <v>1</v>
      </c>
    </row>
    <row r="1665" spans="1:31" x14ac:dyDescent="0.2">
      <c r="A1665">
        <v>19</v>
      </c>
      <c r="B1665">
        <v>8</v>
      </c>
      <c r="C1665">
        <v>2</v>
      </c>
      <c r="D1665">
        <v>1</v>
      </c>
      <c r="E1665">
        <v>1</v>
      </c>
      <c r="F1665">
        <v>5</v>
      </c>
      <c r="G1665">
        <v>2</v>
      </c>
      <c r="H1665">
        <v>3</v>
      </c>
      <c r="I1665">
        <v>1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1</v>
      </c>
      <c r="P1665">
        <v>2</v>
      </c>
      <c r="T1665">
        <f t="shared" si="312"/>
        <v>19</v>
      </c>
      <c r="U1665">
        <f t="shared" si="313"/>
        <v>8</v>
      </c>
      <c r="V1665">
        <f t="shared" si="314"/>
        <v>2</v>
      </c>
      <c r="W1665">
        <f t="shared" si="315"/>
        <v>1</v>
      </c>
      <c r="X1665">
        <f t="shared" si="316"/>
        <v>101</v>
      </c>
      <c r="Y1665">
        <f t="shared" si="317"/>
        <v>105</v>
      </c>
      <c r="Z1665">
        <f t="shared" si="318"/>
        <v>2</v>
      </c>
      <c r="AA1665">
        <f t="shared" si="319"/>
        <v>6</v>
      </c>
      <c r="AB1665">
        <f t="shared" si="320"/>
        <v>103</v>
      </c>
      <c r="AC1665">
        <f t="shared" si="321"/>
        <v>10301</v>
      </c>
      <c r="AD1665">
        <f t="shared" si="322"/>
        <v>1</v>
      </c>
      <c r="AE1665">
        <f t="shared" si="323"/>
        <v>2</v>
      </c>
    </row>
    <row r="1666" spans="1:31" x14ac:dyDescent="0.2">
      <c r="A1666">
        <v>19</v>
      </c>
      <c r="B1666">
        <v>8</v>
      </c>
      <c r="C1666">
        <v>3</v>
      </c>
      <c r="D1666">
        <v>2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8</v>
      </c>
      <c r="K1666">
        <v>1</v>
      </c>
      <c r="L1666">
        <v>2</v>
      </c>
      <c r="M1666">
        <v>3</v>
      </c>
      <c r="N1666">
        <v>3</v>
      </c>
      <c r="O1666">
        <v>2</v>
      </c>
      <c r="P1666">
        <v>1</v>
      </c>
      <c r="T1666">
        <f t="shared" si="312"/>
        <v>19</v>
      </c>
      <c r="U1666">
        <f t="shared" si="313"/>
        <v>8</v>
      </c>
      <c r="V1666">
        <f t="shared" si="314"/>
        <v>3</v>
      </c>
      <c r="W1666">
        <f t="shared" si="315"/>
        <v>2</v>
      </c>
      <c r="X1666">
        <f t="shared" si="316"/>
        <v>208</v>
      </c>
      <c r="Y1666">
        <f t="shared" si="317"/>
        <v>201</v>
      </c>
      <c r="Z1666">
        <f t="shared" si="318"/>
        <v>0</v>
      </c>
      <c r="AA1666">
        <f t="shared" si="319"/>
        <v>2</v>
      </c>
      <c r="AB1666">
        <f t="shared" si="320"/>
        <v>203</v>
      </c>
      <c r="AC1666">
        <f t="shared" si="321"/>
        <v>20303</v>
      </c>
      <c r="AD1666">
        <f t="shared" si="322"/>
        <v>2</v>
      </c>
      <c r="AE1666">
        <f t="shared" si="323"/>
        <v>1</v>
      </c>
    </row>
    <row r="1667" spans="1:31" x14ac:dyDescent="0.2">
      <c r="A1667">
        <v>19</v>
      </c>
      <c r="B1667">
        <v>8</v>
      </c>
      <c r="C1667">
        <v>4</v>
      </c>
      <c r="D1667">
        <v>1</v>
      </c>
      <c r="E1667">
        <v>12</v>
      </c>
      <c r="F1667">
        <v>4</v>
      </c>
      <c r="G1667">
        <v>5</v>
      </c>
      <c r="H1667">
        <v>5</v>
      </c>
      <c r="I1667">
        <v>2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3</v>
      </c>
      <c r="P1667">
        <v>1</v>
      </c>
      <c r="T1667">
        <f t="shared" si="312"/>
        <v>19</v>
      </c>
      <c r="U1667">
        <f t="shared" si="313"/>
        <v>8</v>
      </c>
      <c r="V1667">
        <f t="shared" si="314"/>
        <v>4</v>
      </c>
      <c r="W1667">
        <f t="shared" si="315"/>
        <v>1</v>
      </c>
      <c r="X1667">
        <f t="shared" si="316"/>
        <v>112</v>
      </c>
      <c r="Y1667">
        <f t="shared" si="317"/>
        <v>104</v>
      </c>
      <c r="Z1667">
        <f t="shared" si="318"/>
        <v>5</v>
      </c>
      <c r="AA1667">
        <f t="shared" si="319"/>
        <v>6</v>
      </c>
      <c r="AB1667">
        <f t="shared" si="320"/>
        <v>105</v>
      </c>
      <c r="AC1667">
        <f t="shared" si="321"/>
        <v>10502</v>
      </c>
      <c r="AD1667">
        <f t="shared" si="322"/>
        <v>3</v>
      </c>
      <c r="AE1667">
        <f t="shared" si="323"/>
        <v>1</v>
      </c>
    </row>
    <row r="1668" spans="1:31" x14ac:dyDescent="0.2">
      <c r="A1668">
        <v>19</v>
      </c>
      <c r="B1668">
        <v>8</v>
      </c>
      <c r="C1668">
        <v>5</v>
      </c>
      <c r="D1668">
        <v>2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5</v>
      </c>
      <c r="K1668">
        <v>2</v>
      </c>
      <c r="L1668">
        <v>4</v>
      </c>
      <c r="M1668">
        <v>5</v>
      </c>
      <c r="N1668">
        <v>4</v>
      </c>
      <c r="O1668">
        <v>3</v>
      </c>
      <c r="P1668">
        <v>2</v>
      </c>
      <c r="T1668">
        <f t="shared" si="312"/>
        <v>19</v>
      </c>
      <c r="U1668">
        <f t="shared" si="313"/>
        <v>8</v>
      </c>
      <c r="V1668">
        <f t="shared" si="314"/>
        <v>5</v>
      </c>
      <c r="W1668">
        <f t="shared" si="315"/>
        <v>2</v>
      </c>
      <c r="X1668">
        <f t="shared" si="316"/>
        <v>205</v>
      </c>
      <c r="Y1668">
        <f t="shared" si="317"/>
        <v>202</v>
      </c>
      <c r="Z1668">
        <f t="shared" si="318"/>
        <v>0</v>
      </c>
      <c r="AA1668">
        <f t="shared" si="319"/>
        <v>4</v>
      </c>
      <c r="AB1668">
        <f t="shared" si="320"/>
        <v>205</v>
      </c>
      <c r="AC1668">
        <f t="shared" si="321"/>
        <v>20504</v>
      </c>
      <c r="AD1668">
        <f t="shared" si="322"/>
        <v>3</v>
      </c>
      <c r="AE1668">
        <f t="shared" si="323"/>
        <v>2</v>
      </c>
    </row>
    <row r="1669" spans="1:31" x14ac:dyDescent="0.2">
      <c r="A1669">
        <v>19</v>
      </c>
      <c r="B1669">
        <v>8</v>
      </c>
      <c r="C1669">
        <v>6</v>
      </c>
      <c r="D1669">
        <v>2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5</v>
      </c>
      <c r="K1669">
        <v>4</v>
      </c>
      <c r="L1669">
        <v>5</v>
      </c>
      <c r="M1669">
        <v>2</v>
      </c>
      <c r="N1669">
        <v>1</v>
      </c>
      <c r="O1669">
        <v>2</v>
      </c>
      <c r="P1669">
        <v>2</v>
      </c>
      <c r="T1669">
        <f t="shared" si="312"/>
        <v>19</v>
      </c>
      <c r="U1669">
        <f t="shared" si="313"/>
        <v>8</v>
      </c>
      <c r="V1669">
        <f t="shared" si="314"/>
        <v>6</v>
      </c>
      <c r="W1669">
        <f t="shared" si="315"/>
        <v>2</v>
      </c>
      <c r="X1669">
        <f t="shared" si="316"/>
        <v>205</v>
      </c>
      <c r="Y1669">
        <f t="shared" si="317"/>
        <v>204</v>
      </c>
      <c r="Z1669">
        <f t="shared" si="318"/>
        <v>0</v>
      </c>
      <c r="AA1669">
        <f t="shared" si="319"/>
        <v>5</v>
      </c>
      <c r="AB1669">
        <f t="shared" si="320"/>
        <v>202</v>
      </c>
      <c r="AC1669">
        <f t="shared" si="321"/>
        <v>20201</v>
      </c>
      <c r="AD1669">
        <f t="shared" si="322"/>
        <v>2</v>
      </c>
      <c r="AE1669">
        <f t="shared" si="323"/>
        <v>2</v>
      </c>
    </row>
    <row r="1670" spans="1:31" x14ac:dyDescent="0.2">
      <c r="A1670">
        <v>19</v>
      </c>
      <c r="B1670">
        <v>9</v>
      </c>
      <c r="C1670">
        <v>1</v>
      </c>
      <c r="D1670">
        <v>1</v>
      </c>
      <c r="E1670">
        <v>7</v>
      </c>
      <c r="F1670">
        <v>1</v>
      </c>
      <c r="G1670">
        <v>6</v>
      </c>
      <c r="H1670">
        <v>2</v>
      </c>
      <c r="I1670">
        <v>3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2</v>
      </c>
      <c r="P1670">
        <v>2</v>
      </c>
      <c r="T1670">
        <f t="shared" si="312"/>
        <v>19</v>
      </c>
      <c r="U1670">
        <f t="shared" si="313"/>
        <v>9</v>
      </c>
      <c r="V1670">
        <f t="shared" si="314"/>
        <v>1</v>
      </c>
      <c r="W1670">
        <f t="shared" si="315"/>
        <v>1</v>
      </c>
      <c r="X1670">
        <f t="shared" si="316"/>
        <v>107</v>
      </c>
      <c r="Y1670">
        <f t="shared" si="317"/>
        <v>101</v>
      </c>
      <c r="Z1670">
        <f t="shared" si="318"/>
        <v>6</v>
      </c>
      <c r="AA1670">
        <f t="shared" si="319"/>
        <v>6</v>
      </c>
      <c r="AB1670">
        <f t="shared" si="320"/>
        <v>102</v>
      </c>
      <c r="AC1670">
        <f t="shared" si="321"/>
        <v>10203</v>
      </c>
      <c r="AD1670">
        <f t="shared" si="322"/>
        <v>2</v>
      </c>
      <c r="AE1670">
        <f t="shared" si="323"/>
        <v>2</v>
      </c>
    </row>
    <row r="1671" spans="1:31" x14ac:dyDescent="0.2">
      <c r="A1671">
        <v>19</v>
      </c>
      <c r="B1671">
        <v>9</v>
      </c>
      <c r="C1671">
        <v>2</v>
      </c>
      <c r="D1671">
        <v>2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12</v>
      </c>
      <c r="K1671">
        <v>1</v>
      </c>
      <c r="L1671">
        <v>1</v>
      </c>
      <c r="M1671">
        <v>2</v>
      </c>
      <c r="N1671">
        <v>4</v>
      </c>
      <c r="O1671">
        <v>2</v>
      </c>
      <c r="P1671">
        <v>1</v>
      </c>
      <c r="T1671">
        <f t="shared" si="312"/>
        <v>19</v>
      </c>
      <c r="U1671">
        <f t="shared" si="313"/>
        <v>9</v>
      </c>
      <c r="V1671">
        <f t="shared" si="314"/>
        <v>2</v>
      </c>
      <c r="W1671">
        <f t="shared" si="315"/>
        <v>2</v>
      </c>
      <c r="X1671">
        <f t="shared" si="316"/>
        <v>212</v>
      </c>
      <c r="Y1671">
        <f t="shared" si="317"/>
        <v>201</v>
      </c>
      <c r="Z1671">
        <f t="shared" si="318"/>
        <v>0</v>
      </c>
      <c r="AA1671">
        <f t="shared" si="319"/>
        <v>1</v>
      </c>
      <c r="AB1671">
        <f t="shared" si="320"/>
        <v>202</v>
      </c>
      <c r="AC1671">
        <f t="shared" si="321"/>
        <v>20204</v>
      </c>
      <c r="AD1671">
        <f t="shared" si="322"/>
        <v>2</v>
      </c>
      <c r="AE1671">
        <f t="shared" si="323"/>
        <v>1</v>
      </c>
    </row>
    <row r="1672" spans="1:31" x14ac:dyDescent="0.2">
      <c r="A1672">
        <v>19</v>
      </c>
      <c r="B1672">
        <v>9</v>
      </c>
      <c r="C1672">
        <v>3</v>
      </c>
      <c r="D1672">
        <v>1</v>
      </c>
      <c r="E1672">
        <v>11</v>
      </c>
      <c r="F1672">
        <v>2</v>
      </c>
      <c r="G1672">
        <v>2</v>
      </c>
      <c r="H1672">
        <v>1</v>
      </c>
      <c r="I1672">
        <v>5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3</v>
      </c>
      <c r="P1672">
        <v>2</v>
      </c>
      <c r="T1672">
        <f t="shared" si="312"/>
        <v>19</v>
      </c>
      <c r="U1672">
        <f t="shared" si="313"/>
        <v>9</v>
      </c>
      <c r="V1672">
        <f t="shared" si="314"/>
        <v>3</v>
      </c>
      <c r="W1672">
        <f t="shared" si="315"/>
        <v>1</v>
      </c>
      <c r="X1672">
        <f t="shared" si="316"/>
        <v>111</v>
      </c>
      <c r="Y1672">
        <f t="shared" si="317"/>
        <v>102</v>
      </c>
      <c r="Z1672">
        <f t="shared" si="318"/>
        <v>2</v>
      </c>
      <c r="AA1672">
        <f t="shared" si="319"/>
        <v>6</v>
      </c>
      <c r="AB1672">
        <f t="shared" si="320"/>
        <v>101</v>
      </c>
      <c r="AC1672">
        <f t="shared" si="321"/>
        <v>10105</v>
      </c>
      <c r="AD1672">
        <f t="shared" si="322"/>
        <v>3</v>
      </c>
      <c r="AE1672">
        <f t="shared" si="323"/>
        <v>2</v>
      </c>
    </row>
    <row r="1673" spans="1:31" x14ac:dyDescent="0.2">
      <c r="A1673">
        <v>19</v>
      </c>
      <c r="B1673">
        <v>9</v>
      </c>
      <c r="C1673">
        <v>4</v>
      </c>
      <c r="D1673">
        <v>2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9</v>
      </c>
      <c r="K1673">
        <v>4</v>
      </c>
      <c r="L1673">
        <v>3</v>
      </c>
      <c r="M1673">
        <v>1</v>
      </c>
      <c r="N1673">
        <v>1</v>
      </c>
      <c r="O1673">
        <v>1</v>
      </c>
      <c r="P1673">
        <v>1</v>
      </c>
      <c r="T1673">
        <f t="shared" si="312"/>
        <v>19</v>
      </c>
      <c r="U1673">
        <f t="shared" si="313"/>
        <v>9</v>
      </c>
      <c r="V1673">
        <f t="shared" si="314"/>
        <v>4</v>
      </c>
      <c r="W1673">
        <f t="shared" si="315"/>
        <v>2</v>
      </c>
      <c r="X1673">
        <f t="shared" si="316"/>
        <v>209</v>
      </c>
      <c r="Y1673">
        <f t="shared" si="317"/>
        <v>204</v>
      </c>
      <c r="Z1673">
        <f t="shared" si="318"/>
        <v>0</v>
      </c>
      <c r="AA1673">
        <f t="shared" si="319"/>
        <v>3</v>
      </c>
      <c r="AB1673">
        <f t="shared" si="320"/>
        <v>201</v>
      </c>
      <c r="AC1673">
        <f t="shared" si="321"/>
        <v>20101</v>
      </c>
      <c r="AD1673">
        <f t="shared" si="322"/>
        <v>1</v>
      </c>
      <c r="AE1673">
        <f t="shared" si="323"/>
        <v>1</v>
      </c>
    </row>
    <row r="1674" spans="1:31" x14ac:dyDescent="0.2">
      <c r="A1674">
        <v>19</v>
      </c>
      <c r="B1674">
        <v>9</v>
      </c>
      <c r="C1674">
        <v>5</v>
      </c>
      <c r="D1674">
        <v>1</v>
      </c>
      <c r="E1674">
        <v>2</v>
      </c>
      <c r="F1674">
        <v>3</v>
      </c>
      <c r="G1674">
        <v>1</v>
      </c>
      <c r="H1674">
        <v>5</v>
      </c>
      <c r="I1674">
        <v>4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</v>
      </c>
      <c r="P1674">
        <v>2</v>
      </c>
      <c r="T1674">
        <f t="shared" si="312"/>
        <v>19</v>
      </c>
      <c r="U1674">
        <f t="shared" si="313"/>
        <v>9</v>
      </c>
      <c r="V1674">
        <f t="shared" si="314"/>
        <v>5</v>
      </c>
      <c r="W1674">
        <f t="shared" si="315"/>
        <v>1</v>
      </c>
      <c r="X1674">
        <f t="shared" si="316"/>
        <v>102</v>
      </c>
      <c r="Y1674">
        <f t="shared" si="317"/>
        <v>103</v>
      </c>
      <c r="Z1674">
        <f t="shared" si="318"/>
        <v>1</v>
      </c>
      <c r="AA1674">
        <f t="shared" si="319"/>
        <v>6</v>
      </c>
      <c r="AB1674">
        <f t="shared" si="320"/>
        <v>105</v>
      </c>
      <c r="AC1674">
        <f t="shared" si="321"/>
        <v>10504</v>
      </c>
      <c r="AD1674">
        <f t="shared" si="322"/>
        <v>1</v>
      </c>
      <c r="AE1674">
        <f t="shared" si="323"/>
        <v>2</v>
      </c>
    </row>
    <row r="1675" spans="1:31" x14ac:dyDescent="0.2">
      <c r="A1675">
        <v>19</v>
      </c>
      <c r="B1675">
        <v>9</v>
      </c>
      <c r="C1675">
        <v>6</v>
      </c>
      <c r="D1675">
        <v>2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4</v>
      </c>
      <c r="K1675">
        <v>3</v>
      </c>
      <c r="L1675">
        <v>5</v>
      </c>
      <c r="M1675">
        <v>7</v>
      </c>
      <c r="N1675">
        <v>5</v>
      </c>
      <c r="O1675">
        <v>3</v>
      </c>
      <c r="P1675">
        <v>1</v>
      </c>
      <c r="T1675">
        <f t="shared" si="312"/>
        <v>19</v>
      </c>
      <c r="U1675">
        <f t="shared" si="313"/>
        <v>9</v>
      </c>
      <c r="V1675">
        <f t="shared" si="314"/>
        <v>6</v>
      </c>
      <c r="W1675">
        <f t="shared" si="315"/>
        <v>2</v>
      </c>
      <c r="X1675">
        <f t="shared" si="316"/>
        <v>204</v>
      </c>
      <c r="Y1675">
        <f t="shared" si="317"/>
        <v>203</v>
      </c>
      <c r="Z1675">
        <f t="shared" si="318"/>
        <v>0</v>
      </c>
      <c r="AA1675">
        <f t="shared" si="319"/>
        <v>5</v>
      </c>
      <c r="AB1675">
        <f t="shared" si="320"/>
        <v>207</v>
      </c>
      <c r="AC1675">
        <f t="shared" si="321"/>
        <v>20705</v>
      </c>
      <c r="AD1675">
        <f t="shared" si="322"/>
        <v>3</v>
      </c>
      <c r="AE1675">
        <f t="shared" si="323"/>
        <v>1</v>
      </c>
    </row>
    <row r="1676" spans="1:31" x14ac:dyDescent="0.2">
      <c r="A1676">
        <v>19</v>
      </c>
      <c r="B1676">
        <v>10</v>
      </c>
      <c r="C1676">
        <v>1</v>
      </c>
      <c r="D1676">
        <v>1</v>
      </c>
      <c r="E1676">
        <v>4</v>
      </c>
      <c r="F1676">
        <v>4</v>
      </c>
      <c r="G1676">
        <v>5</v>
      </c>
      <c r="H1676">
        <v>4</v>
      </c>
      <c r="I1676">
        <v>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1</v>
      </c>
      <c r="P1676">
        <v>2</v>
      </c>
      <c r="T1676">
        <f t="shared" si="312"/>
        <v>19</v>
      </c>
      <c r="U1676">
        <f t="shared" si="313"/>
        <v>10</v>
      </c>
      <c r="V1676">
        <f t="shared" si="314"/>
        <v>1</v>
      </c>
      <c r="W1676">
        <f t="shared" si="315"/>
        <v>1</v>
      </c>
      <c r="X1676">
        <f t="shared" si="316"/>
        <v>104</v>
      </c>
      <c r="Y1676">
        <f t="shared" si="317"/>
        <v>104</v>
      </c>
      <c r="Z1676">
        <f t="shared" si="318"/>
        <v>5</v>
      </c>
      <c r="AA1676">
        <f t="shared" si="319"/>
        <v>6</v>
      </c>
      <c r="AB1676">
        <f t="shared" si="320"/>
        <v>104</v>
      </c>
      <c r="AC1676">
        <f t="shared" si="321"/>
        <v>10401</v>
      </c>
      <c r="AD1676">
        <f t="shared" si="322"/>
        <v>1</v>
      </c>
      <c r="AE1676">
        <f t="shared" si="323"/>
        <v>2</v>
      </c>
    </row>
    <row r="1677" spans="1:31" x14ac:dyDescent="0.2">
      <c r="A1677">
        <v>19</v>
      </c>
      <c r="B1677">
        <v>10</v>
      </c>
      <c r="C1677">
        <v>2</v>
      </c>
      <c r="D1677">
        <v>2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10</v>
      </c>
      <c r="K1677">
        <v>3</v>
      </c>
      <c r="L1677">
        <v>1</v>
      </c>
      <c r="M1677">
        <v>5</v>
      </c>
      <c r="N1677">
        <v>2</v>
      </c>
      <c r="O1677">
        <v>3</v>
      </c>
      <c r="P1677">
        <v>2</v>
      </c>
      <c r="T1677">
        <f t="shared" si="312"/>
        <v>19</v>
      </c>
      <c r="U1677">
        <f t="shared" si="313"/>
        <v>10</v>
      </c>
      <c r="V1677">
        <f t="shared" si="314"/>
        <v>2</v>
      </c>
      <c r="W1677">
        <f t="shared" si="315"/>
        <v>2</v>
      </c>
      <c r="X1677">
        <f t="shared" si="316"/>
        <v>210</v>
      </c>
      <c r="Y1677">
        <f t="shared" si="317"/>
        <v>203</v>
      </c>
      <c r="Z1677">
        <f t="shared" si="318"/>
        <v>0</v>
      </c>
      <c r="AA1677">
        <f t="shared" si="319"/>
        <v>1</v>
      </c>
      <c r="AB1677">
        <f t="shared" si="320"/>
        <v>205</v>
      </c>
      <c r="AC1677">
        <f t="shared" si="321"/>
        <v>20502</v>
      </c>
      <c r="AD1677">
        <f t="shared" si="322"/>
        <v>3</v>
      </c>
      <c r="AE1677">
        <f t="shared" si="323"/>
        <v>2</v>
      </c>
    </row>
    <row r="1678" spans="1:31" x14ac:dyDescent="0.2">
      <c r="A1678">
        <v>19</v>
      </c>
      <c r="B1678">
        <v>10</v>
      </c>
      <c r="C1678">
        <v>3</v>
      </c>
      <c r="D1678">
        <v>1</v>
      </c>
      <c r="E1678">
        <v>12</v>
      </c>
      <c r="F1678">
        <v>5</v>
      </c>
      <c r="G1678">
        <v>4</v>
      </c>
      <c r="H1678">
        <v>1</v>
      </c>
      <c r="I1678">
        <v>1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2</v>
      </c>
      <c r="P1678">
        <v>1</v>
      </c>
      <c r="T1678">
        <f t="shared" si="312"/>
        <v>19</v>
      </c>
      <c r="U1678">
        <f t="shared" si="313"/>
        <v>10</v>
      </c>
      <c r="V1678">
        <f t="shared" si="314"/>
        <v>3</v>
      </c>
      <c r="W1678">
        <f t="shared" si="315"/>
        <v>1</v>
      </c>
      <c r="X1678">
        <f t="shared" si="316"/>
        <v>112</v>
      </c>
      <c r="Y1678">
        <f t="shared" si="317"/>
        <v>105</v>
      </c>
      <c r="Z1678">
        <f t="shared" si="318"/>
        <v>4</v>
      </c>
      <c r="AA1678">
        <f t="shared" si="319"/>
        <v>6</v>
      </c>
      <c r="AB1678">
        <f t="shared" si="320"/>
        <v>101</v>
      </c>
      <c r="AC1678">
        <f t="shared" si="321"/>
        <v>10101</v>
      </c>
      <c r="AD1678">
        <f t="shared" si="322"/>
        <v>2</v>
      </c>
      <c r="AE1678">
        <f t="shared" si="323"/>
        <v>1</v>
      </c>
    </row>
    <row r="1679" spans="1:31" x14ac:dyDescent="0.2">
      <c r="A1679">
        <v>19</v>
      </c>
      <c r="B1679">
        <v>10</v>
      </c>
      <c r="C1679">
        <v>4</v>
      </c>
      <c r="D1679">
        <v>2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11</v>
      </c>
      <c r="K1679">
        <v>4</v>
      </c>
      <c r="L1679">
        <v>2</v>
      </c>
      <c r="M1679">
        <v>4</v>
      </c>
      <c r="N1679">
        <v>4</v>
      </c>
      <c r="O1679">
        <v>1</v>
      </c>
      <c r="P1679">
        <v>2</v>
      </c>
      <c r="T1679">
        <f t="shared" si="312"/>
        <v>19</v>
      </c>
      <c r="U1679">
        <f t="shared" si="313"/>
        <v>10</v>
      </c>
      <c r="V1679">
        <f t="shared" si="314"/>
        <v>4</v>
      </c>
      <c r="W1679">
        <f t="shared" si="315"/>
        <v>2</v>
      </c>
      <c r="X1679">
        <f t="shared" si="316"/>
        <v>211</v>
      </c>
      <c r="Y1679">
        <f t="shared" si="317"/>
        <v>204</v>
      </c>
      <c r="Z1679">
        <f t="shared" si="318"/>
        <v>0</v>
      </c>
      <c r="AA1679">
        <f t="shared" si="319"/>
        <v>2</v>
      </c>
      <c r="AB1679">
        <f t="shared" si="320"/>
        <v>204</v>
      </c>
      <c r="AC1679">
        <f t="shared" si="321"/>
        <v>20404</v>
      </c>
      <c r="AD1679">
        <f t="shared" si="322"/>
        <v>1</v>
      </c>
      <c r="AE1679">
        <f t="shared" si="323"/>
        <v>2</v>
      </c>
    </row>
    <row r="1680" spans="1:31" x14ac:dyDescent="0.2">
      <c r="A1680">
        <v>19</v>
      </c>
      <c r="B1680">
        <v>10</v>
      </c>
      <c r="C1680">
        <v>5</v>
      </c>
      <c r="D1680">
        <v>2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</v>
      </c>
      <c r="K1680">
        <v>2</v>
      </c>
      <c r="L1680">
        <v>4</v>
      </c>
      <c r="M1680">
        <v>6</v>
      </c>
      <c r="N1680">
        <v>5</v>
      </c>
      <c r="O1680">
        <v>2</v>
      </c>
      <c r="P1680">
        <v>1</v>
      </c>
      <c r="T1680">
        <f t="shared" si="312"/>
        <v>19</v>
      </c>
      <c r="U1680">
        <f t="shared" si="313"/>
        <v>10</v>
      </c>
      <c r="V1680">
        <f t="shared" si="314"/>
        <v>5</v>
      </c>
      <c r="W1680">
        <f t="shared" si="315"/>
        <v>2</v>
      </c>
      <c r="X1680">
        <f t="shared" si="316"/>
        <v>204</v>
      </c>
      <c r="Y1680">
        <f t="shared" si="317"/>
        <v>202</v>
      </c>
      <c r="Z1680">
        <f t="shared" si="318"/>
        <v>0</v>
      </c>
      <c r="AA1680">
        <f t="shared" si="319"/>
        <v>4</v>
      </c>
      <c r="AB1680">
        <f t="shared" si="320"/>
        <v>206</v>
      </c>
      <c r="AC1680">
        <f t="shared" si="321"/>
        <v>20605</v>
      </c>
      <c r="AD1680">
        <f t="shared" si="322"/>
        <v>2</v>
      </c>
      <c r="AE1680">
        <f t="shared" si="323"/>
        <v>1</v>
      </c>
    </row>
    <row r="1681" spans="1:31" x14ac:dyDescent="0.2">
      <c r="A1681">
        <v>19</v>
      </c>
      <c r="B1681">
        <v>10</v>
      </c>
      <c r="C1681">
        <v>6</v>
      </c>
      <c r="D1681">
        <v>1</v>
      </c>
      <c r="E1681">
        <v>14</v>
      </c>
      <c r="F1681">
        <v>3</v>
      </c>
      <c r="G1681">
        <v>3</v>
      </c>
      <c r="H1681">
        <v>5</v>
      </c>
      <c r="I1681">
        <v>5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3</v>
      </c>
      <c r="P1681">
        <v>1</v>
      </c>
      <c r="T1681">
        <f t="shared" si="312"/>
        <v>19</v>
      </c>
      <c r="U1681">
        <f t="shared" si="313"/>
        <v>10</v>
      </c>
      <c r="V1681">
        <f t="shared" si="314"/>
        <v>6</v>
      </c>
      <c r="W1681">
        <f t="shared" si="315"/>
        <v>1</v>
      </c>
      <c r="X1681">
        <f t="shared" si="316"/>
        <v>114</v>
      </c>
      <c r="Y1681">
        <f t="shared" si="317"/>
        <v>103</v>
      </c>
      <c r="Z1681">
        <f t="shared" si="318"/>
        <v>3</v>
      </c>
      <c r="AA1681">
        <f t="shared" si="319"/>
        <v>6</v>
      </c>
      <c r="AB1681">
        <f t="shared" si="320"/>
        <v>105</v>
      </c>
      <c r="AC1681">
        <f t="shared" si="321"/>
        <v>10505</v>
      </c>
      <c r="AD1681">
        <f t="shared" si="322"/>
        <v>3</v>
      </c>
      <c r="AE1681">
        <f t="shared" si="323"/>
        <v>1</v>
      </c>
    </row>
    <row r="1682" spans="1:31" x14ac:dyDescent="0.2">
      <c r="A1682">
        <v>19</v>
      </c>
      <c r="B1682">
        <v>11</v>
      </c>
      <c r="C1682">
        <v>1</v>
      </c>
      <c r="D1682">
        <v>1</v>
      </c>
      <c r="E1682">
        <v>12</v>
      </c>
      <c r="F1682">
        <v>2</v>
      </c>
      <c r="G1682">
        <v>6</v>
      </c>
      <c r="H1682">
        <v>3</v>
      </c>
      <c r="I1682">
        <v>5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1</v>
      </c>
      <c r="P1682">
        <v>1</v>
      </c>
      <c r="T1682">
        <f t="shared" si="312"/>
        <v>19</v>
      </c>
      <c r="U1682">
        <f t="shared" si="313"/>
        <v>11</v>
      </c>
      <c r="V1682">
        <f t="shared" si="314"/>
        <v>1</v>
      </c>
      <c r="W1682">
        <f t="shared" si="315"/>
        <v>1</v>
      </c>
      <c r="X1682">
        <f t="shared" si="316"/>
        <v>112</v>
      </c>
      <c r="Y1682">
        <f t="shared" si="317"/>
        <v>102</v>
      </c>
      <c r="Z1682">
        <f t="shared" si="318"/>
        <v>6</v>
      </c>
      <c r="AA1682">
        <f t="shared" si="319"/>
        <v>6</v>
      </c>
      <c r="AB1682">
        <f t="shared" si="320"/>
        <v>103</v>
      </c>
      <c r="AC1682">
        <f t="shared" si="321"/>
        <v>10305</v>
      </c>
      <c r="AD1682">
        <f t="shared" si="322"/>
        <v>1</v>
      </c>
      <c r="AE1682">
        <f t="shared" si="323"/>
        <v>1</v>
      </c>
    </row>
    <row r="1683" spans="1:31" x14ac:dyDescent="0.2">
      <c r="A1683">
        <v>19</v>
      </c>
      <c r="B1683">
        <v>11</v>
      </c>
      <c r="C1683">
        <v>2</v>
      </c>
      <c r="D1683">
        <v>2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1</v>
      </c>
      <c r="K1683">
        <v>4</v>
      </c>
      <c r="L1683">
        <v>1</v>
      </c>
      <c r="M1683">
        <v>3</v>
      </c>
      <c r="N1683">
        <v>3</v>
      </c>
      <c r="O1683">
        <v>3</v>
      </c>
      <c r="P1683">
        <v>2</v>
      </c>
      <c r="T1683">
        <f t="shared" si="312"/>
        <v>19</v>
      </c>
      <c r="U1683">
        <f t="shared" si="313"/>
        <v>11</v>
      </c>
      <c r="V1683">
        <f t="shared" si="314"/>
        <v>2</v>
      </c>
      <c r="W1683">
        <f t="shared" si="315"/>
        <v>2</v>
      </c>
      <c r="X1683">
        <f t="shared" si="316"/>
        <v>201</v>
      </c>
      <c r="Y1683">
        <f t="shared" si="317"/>
        <v>204</v>
      </c>
      <c r="Z1683">
        <f t="shared" si="318"/>
        <v>0</v>
      </c>
      <c r="AA1683">
        <f t="shared" si="319"/>
        <v>1</v>
      </c>
      <c r="AB1683">
        <f t="shared" si="320"/>
        <v>203</v>
      </c>
      <c r="AC1683">
        <f t="shared" si="321"/>
        <v>20303</v>
      </c>
      <c r="AD1683">
        <f t="shared" si="322"/>
        <v>3</v>
      </c>
      <c r="AE1683">
        <f t="shared" si="323"/>
        <v>2</v>
      </c>
    </row>
    <row r="1684" spans="1:31" x14ac:dyDescent="0.2">
      <c r="A1684">
        <v>19</v>
      </c>
      <c r="B1684">
        <v>11</v>
      </c>
      <c r="C1684">
        <v>3</v>
      </c>
      <c r="D1684">
        <v>1</v>
      </c>
      <c r="E1684">
        <v>11</v>
      </c>
      <c r="F1684">
        <v>3</v>
      </c>
      <c r="G1684">
        <v>1</v>
      </c>
      <c r="H1684">
        <v>2</v>
      </c>
      <c r="I1684">
        <v>1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1</v>
      </c>
      <c r="P1684">
        <v>1</v>
      </c>
      <c r="T1684">
        <f t="shared" si="312"/>
        <v>19</v>
      </c>
      <c r="U1684">
        <f t="shared" si="313"/>
        <v>11</v>
      </c>
      <c r="V1684">
        <f t="shared" si="314"/>
        <v>3</v>
      </c>
      <c r="W1684">
        <f t="shared" si="315"/>
        <v>1</v>
      </c>
      <c r="X1684">
        <f t="shared" si="316"/>
        <v>111</v>
      </c>
      <c r="Y1684">
        <f t="shared" si="317"/>
        <v>103</v>
      </c>
      <c r="Z1684">
        <f t="shared" si="318"/>
        <v>1</v>
      </c>
      <c r="AA1684">
        <f t="shared" si="319"/>
        <v>6</v>
      </c>
      <c r="AB1684">
        <f t="shared" si="320"/>
        <v>102</v>
      </c>
      <c r="AC1684">
        <f t="shared" si="321"/>
        <v>10201</v>
      </c>
      <c r="AD1684">
        <f t="shared" si="322"/>
        <v>1</v>
      </c>
      <c r="AE1684">
        <f t="shared" si="323"/>
        <v>1</v>
      </c>
    </row>
    <row r="1685" spans="1:31" x14ac:dyDescent="0.2">
      <c r="A1685">
        <v>19</v>
      </c>
      <c r="B1685">
        <v>11</v>
      </c>
      <c r="C1685">
        <v>4</v>
      </c>
      <c r="D1685">
        <v>1</v>
      </c>
      <c r="E1685">
        <v>9</v>
      </c>
      <c r="F1685">
        <v>1</v>
      </c>
      <c r="G1685">
        <v>3</v>
      </c>
      <c r="H1685">
        <v>1</v>
      </c>
      <c r="I1685">
        <v>3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3</v>
      </c>
      <c r="P1685">
        <v>1</v>
      </c>
      <c r="T1685">
        <f t="shared" si="312"/>
        <v>19</v>
      </c>
      <c r="U1685">
        <f t="shared" si="313"/>
        <v>11</v>
      </c>
      <c r="V1685">
        <f t="shared" si="314"/>
        <v>4</v>
      </c>
      <c r="W1685">
        <f t="shared" si="315"/>
        <v>1</v>
      </c>
      <c r="X1685">
        <f t="shared" si="316"/>
        <v>109</v>
      </c>
      <c r="Y1685">
        <f t="shared" si="317"/>
        <v>101</v>
      </c>
      <c r="Z1685">
        <f t="shared" si="318"/>
        <v>3</v>
      </c>
      <c r="AA1685">
        <f t="shared" si="319"/>
        <v>6</v>
      </c>
      <c r="AB1685">
        <f t="shared" si="320"/>
        <v>101</v>
      </c>
      <c r="AC1685">
        <f t="shared" si="321"/>
        <v>10103</v>
      </c>
      <c r="AD1685">
        <f t="shared" si="322"/>
        <v>3</v>
      </c>
      <c r="AE1685">
        <f t="shared" si="323"/>
        <v>1</v>
      </c>
    </row>
    <row r="1686" spans="1:31" x14ac:dyDescent="0.2">
      <c r="A1686">
        <v>19</v>
      </c>
      <c r="B1686">
        <v>11</v>
      </c>
      <c r="C1686">
        <v>5</v>
      </c>
      <c r="D1686">
        <v>2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</v>
      </c>
      <c r="K1686">
        <v>1</v>
      </c>
      <c r="L1686">
        <v>3</v>
      </c>
      <c r="M1686">
        <v>6</v>
      </c>
      <c r="N1686">
        <v>2</v>
      </c>
      <c r="O1686">
        <v>2</v>
      </c>
      <c r="P1686">
        <v>2</v>
      </c>
      <c r="T1686">
        <f t="shared" si="312"/>
        <v>19</v>
      </c>
      <c r="U1686">
        <f t="shared" si="313"/>
        <v>11</v>
      </c>
      <c r="V1686">
        <f t="shared" si="314"/>
        <v>5</v>
      </c>
      <c r="W1686">
        <f t="shared" si="315"/>
        <v>2</v>
      </c>
      <c r="X1686">
        <f t="shared" si="316"/>
        <v>204</v>
      </c>
      <c r="Y1686">
        <f t="shared" si="317"/>
        <v>201</v>
      </c>
      <c r="Z1686">
        <f t="shared" si="318"/>
        <v>0</v>
      </c>
      <c r="AA1686">
        <f t="shared" si="319"/>
        <v>3</v>
      </c>
      <c r="AB1686">
        <f t="shared" si="320"/>
        <v>206</v>
      </c>
      <c r="AC1686">
        <f t="shared" si="321"/>
        <v>20602</v>
      </c>
      <c r="AD1686">
        <f t="shared" si="322"/>
        <v>2</v>
      </c>
      <c r="AE1686">
        <f t="shared" si="323"/>
        <v>2</v>
      </c>
    </row>
    <row r="1687" spans="1:31" x14ac:dyDescent="0.2">
      <c r="A1687">
        <v>19</v>
      </c>
      <c r="B1687">
        <v>11</v>
      </c>
      <c r="C1687">
        <v>6</v>
      </c>
      <c r="D1687">
        <v>2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</v>
      </c>
      <c r="K1687">
        <v>4</v>
      </c>
      <c r="L1687">
        <v>1</v>
      </c>
      <c r="M1687">
        <v>2</v>
      </c>
      <c r="N1687">
        <v>2</v>
      </c>
      <c r="O1687">
        <v>2</v>
      </c>
      <c r="P1687">
        <v>1</v>
      </c>
      <c r="T1687">
        <f t="shared" si="312"/>
        <v>19</v>
      </c>
      <c r="U1687">
        <f t="shared" si="313"/>
        <v>11</v>
      </c>
      <c r="V1687">
        <f t="shared" si="314"/>
        <v>6</v>
      </c>
      <c r="W1687">
        <f t="shared" si="315"/>
        <v>2</v>
      </c>
      <c r="X1687">
        <f t="shared" si="316"/>
        <v>205</v>
      </c>
      <c r="Y1687">
        <f t="shared" si="317"/>
        <v>204</v>
      </c>
      <c r="Z1687">
        <f t="shared" si="318"/>
        <v>0</v>
      </c>
      <c r="AA1687">
        <f t="shared" si="319"/>
        <v>1</v>
      </c>
      <c r="AB1687">
        <f t="shared" si="320"/>
        <v>202</v>
      </c>
      <c r="AC1687">
        <f t="shared" si="321"/>
        <v>20202</v>
      </c>
      <c r="AD1687">
        <f t="shared" si="322"/>
        <v>2</v>
      </c>
      <c r="AE1687">
        <f t="shared" si="323"/>
        <v>1</v>
      </c>
    </row>
    <row r="1688" spans="1:31" x14ac:dyDescent="0.2">
      <c r="A1688">
        <v>19</v>
      </c>
      <c r="B1688">
        <v>12</v>
      </c>
      <c r="C1688">
        <v>1</v>
      </c>
      <c r="D1688">
        <v>1</v>
      </c>
      <c r="E1688">
        <v>9</v>
      </c>
      <c r="F1688">
        <v>4</v>
      </c>
      <c r="G1688">
        <v>2</v>
      </c>
      <c r="H1688">
        <v>2</v>
      </c>
      <c r="I1688">
        <v>3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1</v>
      </c>
      <c r="P1688">
        <v>1</v>
      </c>
      <c r="T1688">
        <f t="shared" si="312"/>
        <v>19</v>
      </c>
      <c r="U1688">
        <f t="shared" si="313"/>
        <v>12</v>
      </c>
      <c r="V1688">
        <f t="shared" si="314"/>
        <v>1</v>
      </c>
      <c r="W1688">
        <f t="shared" si="315"/>
        <v>1</v>
      </c>
      <c r="X1688">
        <f t="shared" si="316"/>
        <v>109</v>
      </c>
      <c r="Y1688">
        <f t="shared" si="317"/>
        <v>104</v>
      </c>
      <c r="Z1688">
        <f t="shared" si="318"/>
        <v>2</v>
      </c>
      <c r="AA1688">
        <f t="shared" si="319"/>
        <v>6</v>
      </c>
      <c r="AB1688">
        <f t="shared" si="320"/>
        <v>102</v>
      </c>
      <c r="AC1688">
        <f t="shared" si="321"/>
        <v>10203</v>
      </c>
      <c r="AD1688">
        <f t="shared" si="322"/>
        <v>1</v>
      </c>
      <c r="AE1688">
        <f t="shared" si="323"/>
        <v>1</v>
      </c>
    </row>
    <row r="1689" spans="1:31" x14ac:dyDescent="0.2">
      <c r="A1689">
        <v>19</v>
      </c>
      <c r="B1689">
        <v>12</v>
      </c>
      <c r="C1689">
        <v>2</v>
      </c>
      <c r="D1689">
        <v>2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9</v>
      </c>
      <c r="K1689">
        <v>3</v>
      </c>
      <c r="L1689">
        <v>3</v>
      </c>
      <c r="M1689">
        <v>5</v>
      </c>
      <c r="N1689">
        <v>1</v>
      </c>
      <c r="O1689">
        <v>3</v>
      </c>
      <c r="P1689">
        <v>1</v>
      </c>
      <c r="T1689">
        <f t="shared" si="312"/>
        <v>19</v>
      </c>
      <c r="U1689">
        <f t="shared" si="313"/>
        <v>12</v>
      </c>
      <c r="V1689">
        <f t="shared" si="314"/>
        <v>2</v>
      </c>
      <c r="W1689">
        <f t="shared" si="315"/>
        <v>2</v>
      </c>
      <c r="X1689">
        <f t="shared" si="316"/>
        <v>209</v>
      </c>
      <c r="Y1689">
        <f t="shared" si="317"/>
        <v>203</v>
      </c>
      <c r="Z1689">
        <f t="shared" si="318"/>
        <v>0</v>
      </c>
      <c r="AA1689">
        <f t="shared" si="319"/>
        <v>3</v>
      </c>
      <c r="AB1689">
        <f t="shared" si="320"/>
        <v>205</v>
      </c>
      <c r="AC1689">
        <f t="shared" si="321"/>
        <v>20501</v>
      </c>
      <c r="AD1689">
        <f t="shared" si="322"/>
        <v>3</v>
      </c>
      <c r="AE1689">
        <f t="shared" si="323"/>
        <v>1</v>
      </c>
    </row>
    <row r="1690" spans="1:31" x14ac:dyDescent="0.2">
      <c r="A1690">
        <v>19</v>
      </c>
      <c r="B1690">
        <v>12</v>
      </c>
      <c r="C1690">
        <v>3</v>
      </c>
      <c r="D1690">
        <v>1</v>
      </c>
      <c r="E1690">
        <v>13</v>
      </c>
      <c r="F1690">
        <v>2</v>
      </c>
      <c r="G1690">
        <v>6</v>
      </c>
      <c r="H1690">
        <v>3</v>
      </c>
      <c r="I1690">
        <v>4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2</v>
      </c>
      <c r="P1690">
        <v>2</v>
      </c>
      <c r="T1690">
        <f t="shared" si="312"/>
        <v>19</v>
      </c>
      <c r="U1690">
        <f t="shared" si="313"/>
        <v>12</v>
      </c>
      <c r="V1690">
        <f t="shared" si="314"/>
        <v>3</v>
      </c>
      <c r="W1690">
        <f t="shared" si="315"/>
        <v>1</v>
      </c>
      <c r="X1690">
        <f t="shared" si="316"/>
        <v>113</v>
      </c>
      <c r="Y1690">
        <f t="shared" si="317"/>
        <v>102</v>
      </c>
      <c r="Z1690">
        <f t="shared" si="318"/>
        <v>6</v>
      </c>
      <c r="AA1690">
        <f t="shared" si="319"/>
        <v>6</v>
      </c>
      <c r="AB1690">
        <f t="shared" si="320"/>
        <v>103</v>
      </c>
      <c r="AC1690">
        <f t="shared" si="321"/>
        <v>10304</v>
      </c>
      <c r="AD1690">
        <f t="shared" si="322"/>
        <v>2</v>
      </c>
      <c r="AE1690">
        <f t="shared" si="323"/>
        <v>2</v>
      </c>
    </row>
    <row r="1691" spans="1:31" x14ac:dyDescent="0.2">
      <c r="A1691">
        <v>19</v>
      </c>
      <c r="B1691">
        <v>12</v>
      </c>
      <c r="C1691">
        <v>4</v>
      </c>
      <c r="D1691">
        <v>2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2</v>
      </c>
      <c r="K1691">
        <v>2</v>
      </c>
      <c r="L1691">
        <v>5</v>
      </c>
      <c r="M1691">
        <v>2</v>
      </c>
      <c r="N1691">
        <v>3</v>
      </c>
      <c r="O1691">
        <v>1</v>
      </c>
      <c r="P1691">
        <v>1</v>
      </c>
      <c r="T1691">
        <f t="shared" si="312"/>
        <v>19</v>
      </c>
      <c r="U1691">
        <f t="shared" si="313"/>
        <v>12</v>
      </c>
      <c r="V1691">
        <f t="shared" si="314"/>
        <v>4</v>
      </c>
      <c r="W1691">
        <f t="shared" si="315"/>
        <v>2</v>
      </c>
      <c r="X1691">
        <f t="shared" si="316"/>
        <v>202</v>
      </c>
      <c r="Y1691">
        <f t="shared" si="317"/>
        <v>202</v>
      </c>
      <c r="Z1691">
        <f t="shared" si="318"/>
        <v>0</v>
      </c>
      <c r="AA1691">
        <f t="shared" si="319"/>
        <v>5</v>
      </c>
      <c r="AB1691">
        <f t="shared" si="320"/>
        <v>202</v>
      </c>
      <c r="AC1691">
        <f t="shared" si="321"/>
        <v>20203</v>
      </c>
      <c r="AD1691">
        <f t="shared" si="322"/>
        <v>1</v>
      </c>
      <c r="AE1691">
        <f t="shared" si="323"/>
        <v>1</v>
      </c>
    </row>
    <row r="1692" spans="1:31" x14ac:dyDescent="0.2">
      <c r="A1692">
        <v>19</v>
      </c>
      <c r="B1692">
        <v>12</v>
      </c>
      <c r="C1692">
        <v>5</v>
      </c>
      <c r="D1692">
        <v>2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1</v>
      </c>
      <c r="K1692">
        <v>1</v>
      </c>
      <c r="L1692">
        <v>2</v>
      </c>
      <c r="M1692">
        <v>6</v>
      </c>
      <c r="N1692">
        <v>2</v>
      </c>
      <c r="O1692">
        <v>3</v>
      </c>
      <c r="P1692">
        <v>2</v>
      </c>
      <c r="T1692">
        <f t="shared" si="312"/>
        <v>19</v>
      </c>
      <c r="U1692">
        <f t="shared" si="313"/>
        <v>12</v>
      </c>
      <c r="V1692">
        <f t="shared" si="314"/>
        <v>5</v>
      </c>
      <c r="W1692">
        <f t="shared" si="315"/>
        <v>2</v>
      </c>
      <c r="X1692">
        <f t="shared" si="316"/>
        <v>201</v>
      </c>
      <c r="Y1692">
        <f t="shared" si="317"/>
        <v>201</v>
      </c>
      <c r="Z1692">
        <f t="shared" si="318"/>
        <v>0</v>
      </c>
      <c r="AA1692">
        <f t="shared" si="319"/>
        <v>2</v>
      </c>
      <c r="AB1692">
        <f t="shared" si="320"/>
        <v>206</v>
      </c>
      <c r="AC1692">
        <f t="shared" si="321"/>
        <v>20602</v>
      </c>
      <c r="AD1692">
        <f t="shared" si="322"/>
        <v>3</v>
      </c>
      <c r="AE1692">
        <f t="shared" si="323"/>
        <v>2</v>
      </c>
    </row>
    <row r="1693" spans="1:31" x14ac:dyDescent="0.2">
      <c r="A1693">
        <v>19</v>
      </c>
      <c r="B1693">
        <v>12</v>
      </c>
      <c r="C1693">
        <v>6</v>
      </c>
      <c r="D1693">
        <v>1</v>
      </c>
      <c r="E1693">
        <v>5</v>
      </c>
      <c r="F1693">
        <v>1</v>
      </c>
      <c r="G1693">
        <v>4</v>
      </c>
      <c r="H1693">
        <v>4</v>
      </c>
      <c r="I1693">
        <v>2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1</v>
      </c>
      <c r="P1693">
        <v>2</v>
      </c>
      <c r="T1693">
        <f t="shared" si="312"/>
        <v>19</v>
      </c>
      <c r="U1693">
        <f t="shared" si="313"/>
        <v>12</v>
      </c>
      <c r="V1693">
        <f t="shared" si="314"/>
        <v>6</v>
      </c>
      <c r="W1693">
        <f t="shared" si="315"/>
        <v>1</v>
      </c>
      <c r="X1693">
        <f t="shared" si="316"/>
        <v>105</v>
      </c>
      <c r="Y1693">
        <f t="shared" si="317"/>
        <v>101</v>
      </c>
      <c r="Z1693">
        <f t="shared" si="318"/>
        <v>4</v>
      </c>
      <c r="AA1693">
        <f t="shared" si="319"/>
        <v>6</v>
      </c>
      <c r="AB1693">
        <f t="shared" si="320"/>
        <v>104</v>
      </c>
      <c r="AC1693">
        <f t="shared" si="321"/>
        <v>10402</v>
      </c>
      <c r="AD1693">
        <f t="shared" si="322"/>
        <v>1</v>
      </c>
      <c r="AE1693">
        <f t="shared" si="323"/>
        <v>2</v>
      </c>
    </row>
    <row r="1694" spans="1:31" x14ac:dyDescent="0.2">
      <c r="A1694">
        <v>19</v>
      </c>
      <c r="B1694">
        <v>13</v>
      </c>
      <c r="C1694">
        <v>1</v>
      </c>
      <c r="D1694">
        <v>2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7</v>
      </c>
      <c r="K1694">
        <v>4</v>
      </c>
      <c r="L1694">
        <v>4</v>
      </c>
      <c r="M1694">
        <v>7</v>
      </c>
      <c r="N1694">
        <v>5</v>
      </c>
      <c r="O1694">
        <v>3</v>
      </c>
      <c r="P1694">
        <v>2</v>
      </c>
      <c r="T1694">
        <f t="shared" ref="T1694:T1757" si="324">A1694</f>
        <v>19</v>
      </c>
      <c r="U1694">
        <f t="shared" ref="U1694:U1757" si="325">B1694</f>
        <v>13</v>
      </c>
      <c r="V1694">
        <f t="shared" ref="V1694:V1757" si="326">C1694</f>
        <v>1</v>
      </c>
      <c r="W1694">
        <f t="shared" ref="W1694:W1757" si="327">D1694</f>
        <v>2</v>
      </c>
      <c r="X1694">
        <f t="shared" ref="X1694:X1757" si="328">IF($W1694&lt;2,100+E1694,200+J1694)</f>
        <v>207</v>
      </c>
      <c r="Y1694">
        <f t="shared" ref="Y1694:Y1757" si="329">IF($W1694&lt;2,100+F1694,200+K1694)</f>
        <v>204</v>
      </c>
      <c r="Z1694">
        <f t="shared" ref="Z1694:Z1757" si="330">IF($W1694&lt;2,G1694,0)</f>
        <v>0</v>
      </c>
      <c r="AA1694">
        <f t="shared" ref="AA1694:AA1757" si="331">IF($W1694&lt;2,6,L1694)</f>
        <v>4</v>
      </c>
      <c r="AB1694">
        <f t="shared" ref="AB1694:AB1757" si="332">W1694*100+H1694+M1694</f>
        <v>207</v>
      </c>
      <c r="AC1694">
        <f t="shared" ref="AC1694:AC1757" si="333">AB1694*100+I1694+N1694</f>
        <v>20705</v>
      </c>
      <c r="AD1694">
        <f t="shared" ref="AD1694:AD1757" si="334">O1694</f>
        <v>3</v>
      </c>
      <c r="AE1694">
        <f t="shared" ref="AE1694:AE1757" si="335">P1694</f>
        <v>2</v>
      </c>
    </row>
    <row r="1695" spans="1:31" x14ac:dyDescent="0.2">
      <c r="A1695">
        <v>19</v>
      </c>
      <c r="B1695">
        <v>13</v>
      </c>
      <c r="C1695">
        <v>2</v>
      </c>
      <c r="D1695">
        <v>1</v>
      </c>
      <c r="E1695">
        <v>13</v>
      </c>
      <c r="F1695">
        <v>1</v>
      </c>
      <c r="G1695">
        <v>1</v>
      </c>
      <c r="H1695">
        <v>2</v>
      </c>
      <c r="I1695">
        <v>3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3</v>
      </c>
      <c r="P1695">
        <v>1</v>
      </c>
      <c r="T1695">
        <f t="shared" si="324"/>
        <v>19</v>
      </c>
      <c r="U1695">
        <f t="shared" si="325"/>
        <v>13</v>
      </c>
      <c r="V1695">
        <f t="shared" si="326"/>
        <v>2</v>
      </c>
      <c r="W1695">
        <f t="shared" si="327"/>
        <v>1</v>
      </c>
      <c r="X1695">
        <f t="shared" si="328"/>
        <v>113</v>
      </c>
      <c r="Y1695">
        <f t="shared" si="329"/>
        <v>101</v>
      </c>
      <c r="Z1695">
        <f t="shared" si="330"/>
        <v>1</v>
      </c>
      <c r="AA1695">
        <f t="shared" si="331"/>
        <v>6</v>
      </c>
      <c r="AB1695">
        <f t="shared" si="332"/>
        <v>102</v>
      </c>
      <c r="AC1695">
        <f t="shared" si="333"/>
        <v>10203</v>
      </c>
      <c r="AD1695">
        <f t="shared" si="334"/>
        <v>3</v>
      </c>
      <c r="AE1695">
        <f t="shared" si="335"/>
        <v>1</v>
      </c>
    </row>
    <row r="1696" spans="1:31" x14ac:dyDescent="0.2">
      <c r="A1696">
        <v>19</v>
      </c>
      <c r="B1696">
        <v>13</v>
      </c>
      <c r="C1696">
        <v>3</v>
      </c>
      <c r="D1696">
        <v>1</v>
      </c>
      <c r="E1696">
        <v>3</v>
      </c>
      <c r="F1696">
        <v>2</v>
      </c>
      <c r="G1696">
        <v>6</v>
      </c>
      <c r="H1696">
        <v>1</v>
      </c>
      <c r="I1696">
        <v>2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2</v>
      </c>
      <c r="P1696">
        <v>1</v>
      </c>
      <c r="T1696">
        <f t="shared" si="324"/>
        <v>19</v>
      </c>
      <c r="U1696">
        <f t="shared" si="325"/>
        <v>13</v>
      </c>
      <c r="V1696">
        <f t="shared" si="326"/>
        <v>3</v>
      </c>
      <c r="W1696">
        <f t="shared" si="327"/>
        <v>1</v>
      </c>
      <c r="X1696">
        <f t="shared" si="328"/>
        <v>103</v>
      </c>
      <c r="Y1696">
        <f t="shared" si="329"/>
        <v>102</v>
      </c>
      <c r="Z1696">
        <f t="shared" si="330"/>
        <v>6</v>
      </c>
      <c r="AA1696">
        <f t="shared" si="331"/>
        <v>6</v>
      </c>
      <c r="AB1696">
        <f t="shared" si="332"/>
        <v>101</v>
      </c>
      <c r="AC1696">
        <f t="shared" si="333"/>
        <v>10102</v>
      </c>
      <c r="AD1696">
        <f t="shared" si="334"/>
        <v>2</v>
      </c>
      <c r="AE1696">
        <f t="shared" si="335"/>
        <v>1</v>
      </c>
    </row>
    <row r="1697" spans="1:31" x14ac:dyDescent="0.2">
      <c r="A1697">
        <v>19</v>
      </c>
      <c r="B1697">
        <v>13</v>
      </c>
      <c r="C1697">
        <v>4</v>
      </c>
      <c r="D1697">
        <v>2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</v>
      </c>
      <c r="K1697">
        <v>1</v>
      </c>
      <c r="L1697">
        <v>3</v>
      </c>
      <c r="M1697">
        <v>4</v>
      </c>
      <c r="N1697">
        <v>1</v>
      </c>
      <c r="O1697">
        <v>1</v>
      </c>
      <c r="P1697">
        <v>2</v>
      </c>
      <c r="T1697">
        <f t="shared" si="324"/>
        <v>19</v>
      </c>
      <c r="U1697">
        <f t="shared" si="325"/>
        <v>13</v>
      </c>
      <c r="V1697">
        <f t="shared" si="326"/>
        <v>4</v>
      </c>
      <c r="W1697">
        <f t="shared" si="327"/>
        <v>2</v>
      </c>
      <c r="X1697">
        <f t="shared" si="328"/>
        <v>206</v>
      </c>
      <c r="Y1697">
        <f t="shared" si="329"/>
        <v>201</v>
      </c>
      <c r="Z1697">
        <f t="shared" si="330"/>
        <v>0</v>
      </c>
      <c r="AA1697">
        <f t="shared" si="331"/>
        <v>3</v>
      </c>
      <c r="AB1697">
        <f t="shared" si="332"/>
        <v>204</v>
      </c>
      <c r="AC1697">
        <f t="shared" si="333"/>
        <v>20401</v>
      </c>
      <c r="AD1697">
        <f t="shared" si="334"/>
        <v>1</v>
      </c>
      <c r="AE1697">
        <f t="shared" si="335"/>
        <v>2</v>
      </c>
    </row>
    <row r="1698" spans="1:31" x14ac:dyDescent="0.2">
      <c r="A1698">
        <v>19</v>
      </c>
      <c r="B1698">
        <v>13</v>
      </c>
      <c r="C1698">
        <v>5</v>
      </c>
      <c r="D1698">
        <v>2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11</v>
      </c>
      <c r="K1698">
        <v>1</v>
      </c>
      <c r="L1698">
        <v>2</v>
      </c>
      <c r="M1698">
        <v>1</v>
      </c>
      <c r="N1698">
        <v>2</v>
      </c>
      <c r="O1698">
        <v>2</v>
      </c>
      <c r="P1698">
        <v>2</v>
      </c>
      <c r="T1698">
        <f t="shared" si="324"/>
        <v>19</v>
      </c>
      <c r="U1698">
        <f t="shared" si="325"/>
        <v>13</v>
      </c>
      <c r="V1698">
        <f t="shared" si="326"/>
        <v>5</v>
      </c>
      <c r="W1698">
        <f t="shared" si="327"/>
        <v>2</v>
      </c>
      <c r="X1698">
        <f t="shared" si="328"/>
        <v>211</v>
      </c>
      <c r="Y1698">
        <f t="shared" si="329"/>
        <v>201</v>
      </c>
      <c r="Z1698">
        <f t="shared" si="330"/>
        <v>0</v>
      </c>
      <c r="AA1698">
        <f t="shared" si="331"/>
        <v>2</v>
      </c>
      <c r="AB1698">
        <f t="shared" si="332"/>
        <v>201</v>
      </c>
      <c r="AC1698">
        <f t="shared" si="333"/>
        <v>20102</v>
      </c>
      <c r="AD1698">
        <f t="shared" si="334"/>
        <v>2</v>
      </c>
      <c r="AE1698">
        <f t="shared" si="335"/>
        <v>2</v>
      </c>
    </row>
    <row r="1699" spans="1:31" x14ac:dyDescent="0.2">
      <c r="A1699">
        <v>19</v>
      </c>
      <c r="B1699">
        <v>13</v>
      </c>
      <c r="C1699">
        <v>6</v>
      </c>
      <c r="D1699">
        <v>1</v>
      </c>
      <c r="E1699">
        <v>8</v>
      </c>
      <c r="F1699">
        <v>4</v>
      </c>
      <c r="G1699">
        <v>3</v>
      </c>
      <c r="H1699">
        <v>3</v>
      </c>
      <c r="I1699">
        <v>5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2</v>
      </c>
      <c r="P1699">
        <v>1</v>
      </c>
      <c r="T1699">
        <f t="shared" si="324"/>
        <v>19</v>
      </c>
      <c r="U1699">
        <f t="shared" si="325"/>
        <v>13</v>
      </c>
      <c r="V1699">
        <f t="shared" si="326"/>
        <v>6</v>
      </c>
      <c r="W1699">
        <f t="shared" si="327"/>
        <v>1</v>
      </c>
      <c r="X1699">
        <f t="shared" si="328"/>
        <v>108</v>
      </c>
      <c r="Y1699">
        <f t="shared" si="329"/>
        <v>104</v>
      </c>
      <c r="Z1699">
        <f t="shared" si="330"/>
        <v>3</v>
      </c>
      <c r="AA1699">
        <f t="shared" si="331"/>
        <v>6</v>
      </c>
      <c r="AB1699">
        <f t="shared" si="332"/>
        <v>103</v>
      </c>
      <c r="AC1699">
        <f t="shared" si="333"/>
        <v>10305</v>
      </c>
      <c r="AD1699">
        <f t="shared" si="334"/>
        <v>2</v>
      </c>
      <c r="AE1699">
        <f t="shared" si="335"/>
        <v>1</v>
      </c>
    </row>
    <row r="1700" spans="1:31" x14ac:dyDescent="0.2">
      <c r="A1700">
        <v>19</v>
      </c>
      <c r="B1700">
        <v>14</v>
      </c>
      <c r="C1700">
        <v>1</v>
      </c>
      <c r="D1700">
        <v>1</v>
      </c>
      <c r="E1700">
        <v>8</v>
      </c>
      <c r="F1700">
        <v>3</v>
      </c>
      <c r="G1700">
        <v>4</v>
      </c>
      <c r="H1700">
        <v>1</v>
      </c>
      <c r="I1700">
        <v>1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1</v>
      </c>
      <c r="P1700">
        <v>1</v>
      </c>
      <c r="T1700">
        <f t="shared" si="324"/>
        <v>19</v>
      </c>
      <c r="U1700">
        <f t="shared" si="325"/>
        <v>14</v>
      </c>
      <c r="V1700">
        <f t="shared" si="326"/>
        <v>1</v>
      </c>
      <c r="W1700">
        <f t="shared" si="327"/>
        <v>1</v>
      </c>
      <c r="X1700">
        <f t="shared" si="328"/>
        <v>108</v>
      </c>
      <c r="Y1700">
        <f t="shared" si="329"/>
        <v>103</v>
      </c>
      <c r="Z1700">
        <f t="shared" si="330"/>
        <v>4</v>
      </c>
      <c r="AA1700">
        <f t="shared" si="331"/>
        <v>6</v>
      </c>
      <c r="AB1700">
        <f t="shared" si="332"/>
        <v>101</v>
      </c>
      <c r="AC1700">
        <f t="shared" si="333"/>
        <v>10101</v>
      </c>
      <c r="AD1700">
        <f t="shared" si="334"/>
        <v>1</v>
      </c>
      <c r="AE1700">
        <f t="shared" si="335"/>
        <v>1</v>
      </c>
    </row>
    <row r="1701" spans="1:31" x14ac:dyDescent="0.2">
      <c r="A1701">
        <v>19</v>
      </c>
      <c r="B1701">
        <v>14</v>
      </c>
      <c r="C1701">
        <v>2</v>
      </c>
      <c r="D1701">
        <v>2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12</v>
      </c>
      <c r="K1701">
        <v>4</v>
      </c>
      <c r="L1701">
        <v>5</v>
      </c>
      <c r="M1701">
        <v>5</v>
      </c>
      <c r="N1701">
        <v>1</v>
      </c>
      <c r="O1701">
        <v>3</v>
      </c>
      <c r="P1701">
        <v>1</v>
      </c>
      <c r="T1701">
        <f t="shared" si="324"/>
        <v>19</v>
      </c>
      <c r="U1701">
        <f t="shared" si="325"/>
        <v>14</v>
      </c>
      <c r="V1701">
        <f t="shared" si="326"/>
        <v>2</v>
      </c>
      <c r="W1701">
        <f t="shared" si="327"/>
        <v>2</v>
      </c>
      <c r="X1701">
        <f t="shared" si="328"/>
        <v>212</v>
      </c>
      <c r="Y1701">
        <f t="shared" si="329"/>
        <v>204</v>
      </c>
      <c r="Z1701">
        <f t="shared" si="330"/>
        <v>0</v>
      </c>
      <c r="AA1701">
        <f t="shared" si="331"/>
        <v>5</v>
      </c>
      <c r="AB1701">
        <f t="shared" si="332"/>
        <v>205</v>
      </c>
      <c r="AC1701">
        <f t="shared" si="333"/>
        <v>20501</v>
      </c>
      <c r="AD1701">
        <f t="shared" si="334"/>
        <v>3</v>
      </c>
      <c r="AE1701">
        <f t="shared" si="335"/>
        <v>1</v>
      </c>
    </row>
    <row r="1702" spans="1:31" x14ac:dyDescent="0.2">
      <c r="A1702">
        <v>19</v>
      </c>
      <c r="B1702">
        <v>14</v>
      </c>
      <c r="C1702">
        <v>3</v>
      </c>
      <c r="D1702">
        <v>2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3</v>
      </c>
      <c r="K1702">
        <v>2</v>
      </c>
      <c r="L1702">
        <v>4</v>
      </c>
      <c r="M1702">
        <v>4</v>
      </c>
      <c r="N1702">
        <v>5</v>
      </c>
      <c r="O1702">
        <v>2</v>
      </c>
      <c r="P1702">
        <v>2</v>
      </c>
      <c r="T1702">
        <f t="shared" si="324"/>
        <v>19</v>
      </c>
      <c r="U1702">
        <f t="shared" si="325"/>
        <v>14</v>
      </c>
      <c r="V1702">
        <f t="shared" si="326"/>
        <v>3</v>
      </c>
      <c r="W1702">
        <f t="shared" si="327"/>
        <v>2</v>
      </c>
      <c r="X1702">
        <f t="shared" si="328"/>
        <v>203</v>
      </c>
      <c r="Y1702">
        <f t="shared" si="329"/>
        <v>202</v>
      </c>
      <c r="Z1702">
        <f t="shared" si="330"/>
        <v>0</v>
      </c>
      <c r="AA1702">
        <f t="shared" si="331"/>
        <v>4</v>
      </c>
      <c r="AB1702">
        <f t="shared" si="332"/>
        <v>204</v>
      </c>
      <c r="AC1702">
        <f t="shared" si="333"/>
        <v>20405</v>
      </c>
      <c r="AD1702">
        <f t="shared" si="334"/>
        <v>2</v>
      </c>
      <c r="AE1702">
        <f t="shared" si="335"/>
        <v>2</v>
      </c>
    </row>
    <row r="1703" spans="1:31" x14ac:dyDescent="0.2">
      <c r="A1703">
        <v>19</v>
      </c>
      <c r="B1703">
        <v>14</v>
      </c>
      <c r="C1703">
        <v>4</v>
      </c>
      <c r="D1703">
        <v>2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2</v>
      </c>
      <c r="K1703">
        <v>3</v>
      </c>
      <c r="L1703">
        <v>1</v>
      </c>
      <c r="M1703">
        <v>3</v>
      </c>
      <c r="N1703">
        <v>4</v>
      </c>
      <c r="O1703">
        <v>3</v>
      </c>
      <c r="P1703">
        <v>1</v>
      </c>
      <c r="T1703">
        <f t="shared" si="324"/>
        <v>19</v>
      </c>
      <c r="U1703">
        <f t="shared" si="325"/>
        <v>14</v>
      </c>
      <c r="V1703">
        <f t="shared" si="326"/>
        <v>4</v>
      </c>
      <c r="W1703">
        <f t="shared" si="327"/>
        <v>2</v>
      </c>
      <c r="X1703">
        <f t="shared" si="328"/>
        <v>202</v>
      </c>
      <c r="Y1703">
        <f t="shared" si="329"/>
        <v>203</v>
      </c>
      <c r="Z1703">
        <f t="shared" si="330"/>
        <v>0</v>
      </c>
      <c r="AA1703">
        <f t="shared" si="331"/>
        <v>1</v>
      </c>
      <c r="AB1703">
        <f t="shared" si="332"/>
        <v>203</v>
      </c>
      <c r="AC1703">
        <f t="shared" si="333"/>
        <v>20304</v>
      </c>
      <c r="AD1703">
        <f t="shared" si="334"/>
        <v>3</v>
      </c>
      <c r="AE1703">
        <f t="shared" si="335"/>
        <v>1</v>
      </c>
    </row>
    <row r="1704" spans="1:31" x14ac:dyDescent="0.2">
      <c r="A1704">
        <v>19</v>
      </c>
      <c r="B1704">
        <v>14</v>
      </c>
      <c r="C1704">
        <v>5</v>
      </c>
      <c r="D1704">
        <v>1</v>
      </c>
      <c r="E1704">
        <v>6</v>
      </c>
      <c r="F1704">
        <v>5</v>
      </c>
      <c r="G1704">
        <v>1</v>
      </c>
      <c r="H1704">
        <v>4</v>
      </c>
      <c r="I1704">
        <v>5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1</v>
      </c>
      <c r="P1704">
        <v>2</v>
      </c>
      <c r="T1704">
        <f t="shared" si="324"/>
        <v>19</v>
      </c>
      <c r="U1704">
        <f t="shared" si="325"/>
        <v>14</v>
      </c>
      <c r="V1704">
        <f t="shared" si="326"/>
        <v>5</v>
      </c>
      <c r="W1704">
        <f t="shared" si="327"/>
        <v>1</v>
      </c>
      <c r="X1704">
        <f t="shared" si="328"/>
        <v>106</v>
      </c>
      <c r="Y1704">
        <f t="shared" si="329"/>
        <v>105</v>
      </c>
      <c r="Z1704">
        <f t="shared" si="330"/>
        <v>1</v>
      </c>
      <c r="AA1704">
        <f t="shared" si="331"/>
        <v>6</v>
      </c>
      <c r="AB1704">
        <f t="shared" si="332"/>
        <v>104</v>
      </c>
      <c r="AC1704">
        <f t="shared" si="333"/>
        <v>10405</v>
      </c>
      <c r="AD1704">
        <f t="shared" si="334"/>
        <v>1</v>
      </c>
      <c r="AE1704">
        <f t="shared" si="335"/>
        <v>2</v>
      </c>
    </row>
    <row r="1705" spans="1:31" x14ac:dyDescent="0.2">
      <c r="A1705">
        <v>19</v>
      </c>
      <c r="B1705">
        <v>14</v>
      </c>
      <c r="C1705">
        <v>6</v>
      </c>
      <c r="D1705">
        <v>1</v>
      </c>
      <c r="E1705">
        <v>10</v>
      </c>
      <c r="F1705">
        <v>3</v>
      </c>
      <c r="G1705">
        <v>5</v>
      </c>
      <c r="H1705">
        <v>5</v>
      </c>
      <c r="I1705">
        <v>4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2</v>
      </c>
      <c r="P1705">
        <v>2</v>
      </c>
      <c r="T1705">
        <f t="shared" si="324"/>
        <v>19</v>
      </c>
      <c r="U1705">
        <f t="shared" si="325"/>
        <v>14</v>
      </c>
      <c r="V1705">
        <f t="shared" si="326"/>
        <v>6</v>
      </c>
      <c r="W1705">
        <f t="shared" si="327"/>
        <v>1</v>
      </c>
      <c r="X1705">
        <f t="shared" si="328"/>
        <v>110</v>
      </c>
      <c r="Y1705">
        <f t="shared" si="329"/>
        <v>103</v>
      </c>
      <c r="Z1705">
        <f t="shared" si="330"/>
        <v>5</v>
      </c>
      <c r="AA1705">
        <f t="shared" si="331"/>
        <v>6</v>
      </c>
      <c r="AB1705">
        <f t="shared" si="332"/>
        <v>105</v>
      </c>
      <c r="AC1705">
        <f t="shared" si="333"/>
        <v>10504</v>
      </c>
      <c r="AD1705">
        <f t="shared" si="334"/>
        <v>2</v>
      </c>
      <c r="AE1705">
        <f t="shared" si="335"/>
        <v>2</v>
      </c>
    </row>
    <row r="1706" spans="1:31" x14ac:dyDescent="0.2">
      <c r="A1706">
        <v>19</v>
      </c>
      <c r="B1706">
        <v>15</v>
      </c>
      <c r="C1706">
        <v>1</v>
      </c>
      <c r="D1706">
        <v>1</v>
      </c>
      <c r="E1706">
        <v>11</v>
      </c>
      <c r="F1706">
        <v>5</v>
      </c>
      <c r="G1706">
        <v>6</v>
      </c>
      <c r="H1706">
        <v>3</v>
      </c>
      <c r="I1706">
        <v>1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2</v>
      </c>
      <c r="P1706">
        <v>1</v>
      </c>
      <c r="T1706">
        <f t="shared" si="324"/>
        <v>19</v>
      </c>
      <c r="U1706">
        <f t="shared" si="325"/>
        <v>15</v>
      </c>
      <c r="V1706">
        <f t="shared" si="326"/>
        <v>1</v>
      </c>
      <c r="W1706">
        <f t="shared" si="327"/>
        <v>1</v>
      </c>
      <c r="X1706">
        <f t="shared" si="328"/>
        <v>111</v>
      </c>
      <c r="Y1706">
        <f t="shared" si="329"/>
        <v>105</v>
      </c>
      <c r="Z1706">
        <f t="shared" si="330"/>
        <v>6</v>
      </c>
      <c r="AA1706">
        <f t="shared" si="331"/>
        <v>6</v>
      </c>
      <c r="AB1706">
        <f t="shared" si="332"/>
        <v>103</v>
      </c>
      <c r="AC1706">
        <f t="shared" si="333"/>
        <v>10301</v>
      </c>
      <c r="AD1706">
        <f t="shared" si="334"/>
        <v>2</v>
      </c>
      <c r="AE1706">
        <f t="shared" si="335"/>
        <v>1</v>
      </c>
    </row>
    <row r="1707" spans="1:31" x14ac:dyDescent="0.2">
      <c r="A1707">
        <v>19</v>
      </c>
      <c r="B1707">
        <v>15</v>
      </c>
      <c r="C1707">
        <v>2</v>
      </c>
      <c r="D1707">
        <v>2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8</v>
      </c>
      <c r="K1707">
        <v>3</v>
      </c>
      <c r="L1707">
        <v>3</v>
      </c>
      <c r="M1707">
        <v>7</v>
      </c>
      <c r="N1707">
        <v>2</v>
      </c>
      <c r="O1707">
        <v>1</v>
      </c>
      <c r="P1707">
        <v>1</v>
      </c>
      <c r="T1707">
        <f t="shared" si="324"/>
        <v>19</v>
      </c>
      <c r="U1707">
        <f t="shared" si="325"/>
        <v>15</v>
      </c>
      <c r="V1707">
        <f t="shared" si="326"/>
        <v>2</v>
      </c>
      <c r="W1707">
        <f t="shared" si="327"/>
        <v>2</v>
      </c>
      <c r="X1707">
        <f t="shared" si="328"/>
        <v>208</v>
      </c>
      <c r="Y1707">
        <f t="shared" si="329"/>
        <v>203</v>
      </c>
      <c r="Z1707">
        <f t="shared" si="330"/>
        <v>0</v>
      </c>
      <c r="AA1707">
        <f t="shared" si="331"/>
        <v>3</v>
      </c>
      <c r="AB1707">
        <f t="shared" si="332"/>
        <v>207</v>
      </c>
      <c r="AC1707">
        <f t="shared" si="333"/>
        <v>20702</v>
      </c>
      <c r="AD1707">
        <f t="shared" si="334"/>
        <v>1</v>
      </c>
      <c r="AE1707">
        <f t="shared" si="335"/>
        <v>1</v>
      </c>
    </row>
    <row r="1708" spans="1:31" x14ac:dyDescent="0.2">
      <c r="A1708">
        <v>19</v>
      </c>
      <c r="B1708">
        <v>15</v>
      </c>
      <c r="C1708">
        <v>3</v>
      </c>
      <c r="D1708">
        <v>1</v>
      </c>
      <c r="E1708">
        <v>5</v>
      </c>
      <c r="F1708">
        <v>4</v>
      </c>
      <c r="G1708">
        <v>5</v>
      </c>
      <c r="H1708">
        <v>2</v>
      </c>
      <c r="I1708">
        <v>2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3</v>
      </c>
      <c r="P1708">
        <v>2</v>
      </c>
      <c r="T1708">
        <f t="shared" si="324"/>
        <v>19</v>
      </c>
      <c r="U1708">
        <f t="shared" si="325"/>
        <v>15</v>
      </c>
      <c r="V1708">
        <f t="shared" si="326"/>
        <v>3</v>
      </c>
      <c r="W1708">
        <f t="shared" si="327"/>
        <v>1</v>
      </c>
      <c r="X1708">
        <f t="shared" si="328"/>
        <v>105</v>
      </c>
      <c r="Y1708">
        <f t="shared" si="329"/>
        <v>104</v>
      </c>
      <c r="Z1708">
        <f t="shared" si="330"/>
        <v>5</v>
      </c>
      <c r="AA1708">
        <f t="shared" si="331"/>
        <v>6</v>
      </c>
      <c r="AB1708">
        <f t="shared" si="332"/>
        <v>102</v>
      </c>
      <c r="AC1708">
        <f t="shared" si="333"/>
        <v>10202</v>
      </c>
      <c r="AD1708">
        <f t="shared" si="334"/>
        <v>3</v>
      </c>
      <c r="AE1708">
        <f t="shared" si="335"/>
        <v>2</v>
      </c>
    </row>
    <row r="1709" spans="1:31" x14ac:dyDescent="0.2">
      <c r="A1709">
        <v>19</v>
      </c>
      <c r="B1709">
        <v>15</v>
      </c>
      <c r="C1709">
        <v>4</v>
      </c>
      <c r="D1709">
        <v>1</v>
      </c>
      <c r="E1709">
        <v>3</v>
      </c>
      <c r="F1709">
        <v>2</v>
      </c>
      <c r="G1709">
        <v>3</v>
      </c>
      <c r="H1709">
        <v>4</v>
      </c>
      <c r="I1709">
        <v>4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3</v>
      </c>
      <c r="P1709">
        <v>1</v>
      </c>
      <c r="T1709">
        <f t="shared" si="324"/>
        <v>19</v>
      </c>
      <c r="U1709">
        <f t="shared" si="325"/>
        <v>15</v>
      </c>
      <c r="V1709">
        <f t="shared" si="326"/>
        <v>4</v>
      </c>
      <c r="W1709">
        <f t="shared" si="327"/>
        <v>1</v>
      </c>
      <c r="X1709">
        <f t="shared" si="328"/>
        <v>103</v>
      </c>
      <c r="Y1709">
        <f t="shared" si="329"/>
        <v>102</v>
      </c>
      <c r="Z1709">
        <f t="shared" si="330"/>
        <v>3</v>
      </c>
      <c r="AA1709">
        <f t="shared" si="331"/>
        <v>6</v>
      </c>
      <c r="AB1709">
        <f t="shared" si="332"/>
        <v>104</v>
      </c>
      <c r="AC1709">
        <f t="shared" si="333"/>
        <v>10404</v>
      </c>
      <c r="AD1709">
        <f t="shared" si="334"/>
        <v>3</v>
      </c>
      <c r="AE1709">
        <f t="shared" si="335"/>
        <v>1</v>
      </c>
    </row>
    <row r="1710" spans="1:31" x14ac:dyDescent="0.2">
      <c r="A1710">
        <v>19</v>
      </c>
      <c r="B1710">
        <v>15</v>
      </c>
      <c r="C1710">
        <v>5</v>
      </c>
      <c r="D1710">
        <v>2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10</v>
      </c>
      <c r="K1710">
        <v>2</v>
      </c>
      <c r="L1710">
        <v>3</v>
      </c>
      <c r="M1710">
        <v>3</v>
      </c>
      <c r="N1710">
        <v>3</v>
      </c>
      <c r="O1710">
        <v>1</v>
      </c>
      <c r="P1710">
        <v>2</v>
      </c>
      <c r="T1710">
        <f t="shared" si="324"/>
        <v>19</v>
      </c>
      <c r="U1710">
        <f t="shared" si="325"/>
        <v>15</v>
      </c>
      <c r="V1710">
        <f t="shared" si="326"/>
        <v>5</v>
      </c>
      <c r="W1710">
        <f t="shared" si="327"/>
        <v>2</v>
      </c>
      <c r="X1710">
        <f t="shared" si="328"/>
        <v>210</v>
      </c>
      <c r="Y1710">
        <f t="shared" si="329"/>
        <v>202</v>
      </c>
      <c r="Z1710">
        <f t="shared" si="330"/>
        <v>0</v>
      </c>
      <c r="AA1710">
        <f t="shared" si="331"/>
        <v>3</v>
      </c>
      <c r="AB1710">
        <f t="shared" si="332"/>
        <v>203</v>
      </c>
      <c r="AC1710">
        <f t="shared" si="333"/>
        <v>20303</v>
      </c>
      <c r="AD1710">
        <f t="shared" si="334"/>
        <v>1</v>
      </c>
      <c r="AE1710">
        <f t="shared" si="335"/>
        <v>2</v>
      </c>
    </row>
    <row r="1711" spans="1:31" x14ac:dyDescent="0.2">
      <c r="A1711">
        <v>19</v>
      </c>
      <c r="B1711">
        <v>15</v>
      </c>
      <c r="C1711">
        <v>6</v>
      </c>
      <c r="D1711">
        <v>1</v>
      </c>
      <c r="E1711">
        <v>7</v>
      </c>
      <c r="F1711">
        <v>1</v>
      </c>
      <c r="G1711">
        <v>5</v>
      </c>
      <c r="H1711">
        <v>5</v>
      </c>
      <c r="I1711">
        <v>5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2</v>
      </c>
      <c r="P1711">
        <v>2</v>
      </c>
      <c r="T1711">
        <f t="shared" si="324"/>
        <v>19</v>
      </c>
      <c r="U1711">
        <f t="shared" si="325"/>
        <v>15</v>
      </c>
      <c r="V1711">
        <f t="shared" si="326"/>
        <v>6</v>
      </c>
      <c r="W1711">
        <f t="shared" si="327"/>
        <v>1</v>
      </c>
      <c r="X1711">
        <f t="shared" si="328"/>
        <v>107</v>
      </c>
      <c r="Y1711">
        <f t="shared" si="329"/>
        <v>101</v>
      </c>
      <c r="Z1711">
        <f t="shared" si="330"/>
        <v>5</v>
      </c>
      <c r="AA1711">
        <f t="shared" si="331"/>
        <v>6</v>
      </c>
      <c r="AB1711">
        <f t="shared" si="332"/>
        <v>105</v>
      </c>
      <c r="AC1711">
        <f t="shared" si="333"/>
        <v>10505</v>
      </c>
      <c r="AD1711">
        <f t="shared" si="334"/>
        <v>2</v>
      </c>
      <c r="AE1711">
        <f t="shared" si="335"/>
        <v>2</v>
      </c>
    </row>
    <row r="1712" spans="1:31" x14ac:dyDescent="0.2">
      <c r="A1712">
        <v>20</v>
      </c>
      <c r="B1712">
        <v>1</v>
      </c>
      <c r="C1712">
        <v>1</v>
      </c>
      <c r="D1712">
        <v>1</v>
      </c>
      <c r="E1712">
        <v>14</v>
      </c>
      <c r="F1712">
        <v>3</v>
      </c>
      <c r="G1712">
        <v>2</v>
      </c>
      <c r="H1712">
        <v>4</v>
      </c>
      <c r="I1712">
        <v>3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3</v>
      </c>
      <c r="P1712">
        <v>2</v>
      </c>
      <c r="T1712">
        <f t="shared" si="324"/>
        <v>20</v>
      </c>
      <c r="U1712">
        <f t="shared" si="325"/>
        <v>1</v>
      </c>
      <c r="V1712">
        <f t="shared" si="326"/>
        <v>1</v>
      </c>
      <c r="W1712">
        <f t="shared" si="327"/>
        <v>1</v>
      </c>
      <c r="X1712">
        <f t="shared" si="328"/>
        <v>114</v>
      </c>
      <c r="Y1712">
        <f t="shared" si="329"/>
        <v>103</v>
      </c>
      <c r="Z1712">
        <f t="shared" si="330"/>
        <v>2</v>
      </c>
      <c r="AA1712">
        <f t="shared" si="331"/>
        <v>6</v>
      </c>
      <c r="AB1712">
        <f t="shared" si="332"/>
        <v>104</v>
      </c>
      <c r="AC1712">
        <f t="shared" si="333"/>
        <v>10403</v>
      </c>
      <c r="AD1712">
        <f t="shared" si="334"/>
        <v>3</v>
      </c>
      <c r="AE1712">
        <f t="shared" si="335"/>
        <v>2</v>
      </c>
    </row>
    <row r="1713" spans="1:31" x14ac:dyDescent="0.2">
      <c r="A1713">
        <v>20</v>
      </c>
      <c r="B1713">
        <v>1</v>
      </c>
      <c r="C1713">
        <v>2</v>
      </c>
      <c r="D1713">
        <v>2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10</v>
      </c>
      <c r="K1713">
        <v>4</v>
      </c>
      <c r="L1713">
        <v>4</v>
      </c>
      <c r="M1713">
        <v>1</v>
      </c>
      <c r="N1713">
        <v>5</v>
      </c>
      <c r="O1713">
        <v>2</v>
      </c>
      <c r="P1713">
        <v>1</v>
      </c>
      <c r="T1713">
        <f t="shared" si="324"/>
        <v>20</v>
      </c>
      <c r="U1713">
        <f t="shared" si="325"/>
        <v>1</v>
      </c>
      <c r="V1713">
        <f t="shared" si="326"/>
        <v>2</v>
      </c>
      <c r="W1713">
        <f t="shared" si="327"/>
        <v>2</v>
      </c>
      <c r="X1713">
        <f t="shared" si="328"/>
        <v>210</v>
      </c>
      <c r="Y1713">
        <f t="shared" si="329"/>
        <v>204</v>
      </c>
      <c r="Z1713">
        <f t="shared" si="330"/>
        <v>0</v>
      </c>
      <c r="AA1713">
        <f t="shared" si="331"/>
        <v>4</v>
      </c>
      <c r="AB1713">
        <f t="shared" si="332"/>
        <v>201</v>
      </c>
      <c r="AC1713">
        <f t="shared" si="333"/>
        <v>20105</v>
      </c>
      <c r="AD1713">
        <f t="shared" si="334"/>
        <v>2</v>
      </c>
      <c r="AE1713">
        <f t="shared" si="335"/>
        <v>1</v>
      </c>
    </row>
    <row r="1714" spans="1:31" x14ac:dyDescent="0.2">
      <c r="A1714">
        <v>20</v>
      </c>
      <c r="B1714">
        <v>1</v>
      </c>
      <c r="C1714">
        <v>3</v>
      </c>
      <c r="D1714">
        <v>1</v>
      </c>
      <c r="E1714">
        <v>1</v>
      </c>
      <c r="F1714">
        <v>5</v>
      </c>
      <c r="G1714">
        <v>4</v>
      </c>
      <c r="H1714">
        <v>3</v>
      </c>
      <c r="I1714">
        <v>4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3</v>
      </c>
      <c r="P1714">
        <v>1</v>
      </c>
      <c r="T1714">
        <f t="shared" si="324"/>
        <v>20</v>
      </c>
      <c r="U1714">
        <f t="shared" si="325"/>
        <v>1</v>
      </c>
      <c r="V1714">
        <f t="shared" si="326"/>
        <v>3</v>
      </c>
      <c r="W1714">
        <f t="shared" si="327"/>
        <v>1</v>
      </c>
      <c r="X1714">
        <f t="shared" si="328"/>
        <v>101</v>
      </c>
      <c r="Y1714">
        <f t="shared" si="329"/>
        <v>105</v>
      </c>
      <c r="Z1714">
        <f t="shared" si="330"/>
        <v>4</v>
      </c>
      <c r="AA1714">
        <f t="shared" si="331"/>
        <v>6</v>
      </c>
      <c r="AB1714">
        <f t="shared" si="332"/>
        <v>103</v>
      </c>
      <c r="AC1714">
        <f t="shared" si="333"/>
        <v>10304</v>
      </c>
      <c r="AD1714">
        <f t="shared" si="334"/>
        <v>3</v>
      </c>
      <c r="AE1714">
        <f t="shared" si="335"/>
        <v>1</v>
      </c>
    </row>
    <row r="1715" spans="1:31" x14ac:dyDescent="0.2">
      <c r="A1715">
        <v>20</v>
      </c>
      <c r="B1715">
        <v>1</v>
      </c>
      <c r="C1715">
        <v>4</v>
      </c>
      <c r="D1715">
        <v>2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</v>
      </c>
      <c r="K1715">
        <v>1</v>
      </c>
      <c r="L1715">
        <v>1</v>
      </c>
      <c r="M1715">
        <v>6</v>
      </c>
      <c r="N1715">
        <v>3</v>
      </c>
      <c r="O1715">
        <v>2</v>
      </c>
      <c r="P1715">
        <v>2</v>
      </c>
      <c r="T1715">
        <f t="shared" si="324"/>
        <v>20</v>
      </c>
      <c r="U1715">
        <f t="shared" si="325"/>
        <v>1</v>
      </c>
      <c r="V1715">
        <f t="shared" si="326"/>
        <v>4</v>
      </c>
      <c r="W1715">
        <f t="shared" si="327"/>
        <v>2</v>
      </c>
      <c r="X1715">
        <f t="shared" si="328"/>
        <v>209</v>
      </c>
      <c r="Y1715">
        <f t="shared" si="329"/>
        <v>201</v>
      </c>
      <c r="Z1715">
        <f t="shared" si="330"/>
        <v>0</v>
      </c>
      <c r="AA1715">
        <f t="shared" si="331"/>
        <v>1</v>
      </c>
      <c r="AB1715">
        <f t="shared" si="332"/>
        <v>206</v>
      </c>
      <c r="AC1715">
        <f t="shared" si="333"/>
        <v>20603</v>
      </c>
      <c r="AD1715">
        <f t="shared" si="334"/>
        <v>2</v>
      </c>
      <c r="AE1715">
        <f t="shared" si="335"/>
        <v>2</v>
      </c>
    </row>
    <row r="1716" spans="1:31" x14ac:dyDescent="0.2">
      <c r="A1716">
        <v>20</v>
      </c>
      <c r="B1716">
        <v>1</v>
      </c>
      <c r="C1716">
        <v>5</v>
      </c>
      <c r="D1716">
        <v>2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1</v>
      </c>
      <c r="K1716">
        <v>3</v>
      </c>
      <c r="L1716">
        <v>5</v>
      </c>
      <c r="M1716">
        <v>2</v>
      </c>
      <c r="N1716">
        <v>4</v>
      </c>
      <c r="O1716">
        <v>1</v>
      </c>
      <c r="P1716">
        <v>2</v>
      </c>
      <c r="T1716">
        <f t="shared" si="324"/>
        <v>20</v>
      </c>
      <c r="U1716">
        <f t="shared" si="325"/>
        <v>1</v>
      </c>
      <c r="V1716">
        <f t="shared" si="326"/>
        <v>5</v>
      </c>
      <c r="W1716">
        <f t="shared" si="327"/>
        <v>2</v>
      </c>
      <c r="X1716">
        <f t="shared" si="328"/>
        <v>201</v>
      </c>
      <c r="Y1716">
        <f t="shared" si="329"/>
        <v>203</v>
      </c>
      <c r="Z1716">
        <f t="shared" si="330"/>
        <v>0</v>
      </c>
      <c r="AA1716">
        <f t="shared" si="331"/>
        <v>5</v>
      </c>
      <c r="AB1716">
        <f t="shared" si="332"/>
        <v>202</v>
      </c>
      <c r="AC1716">
        <f t="shared" si="333"/>
        <v>20204</v>
      </c>
      <c r="AD1716">
        <f t="shared" si="334"/>
        <v>1</v>
      </c>
      <c r="AE1716">
        <f t="shared" si="335"/>
        <v>2</v>
      </c>
    </row>
    <row r="1717" spans="1:31" x14ac:dyDescent="0.2">
      <c r="A1717">
        <v>20</v>
      </c>
      <c r="B1717">
        <v>1</v>
      </c>
      <c r="C1717">
        <v>6</v>
      </c>
      <c r="D1717">
        <v>1</v>
      </c>
      <c r="E1717">
        <v>4</v>
      </c>
      <c r="F1717">
        <v>1</v>
      </c>
      <c r="G1717">
        <v>3</v>
      </c>
      <c r="H1717">
        <v>5</v>
      </c>
      <c r="I1717">
        <v>2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1</v>
      </c>
      <c r="P1717">
        <v>1</v>
      </c>
      <c r="T1717">
        <f t="shared" si="324"/>
        <v>20</v>
      </c>
      <c r="U1717">
        <f t="shared" si="325"/>
        <v>1</v>
      </c>
      <c r="V1717">
        <f t="shared" si="326"/>
        <v>6</v>
      </c>
      <c r="W1717">
        <f t="shared" si="327"/>
        <v>1</v>
      </c>
      <c r="X1717">
        <f t="shared" si="328"/>
        <v>104</v>
      </c>
      <c r="Y1717">
        <f t="shared" si="329"/>
        <v>101</v>
      </c>
      <c r="Z1717">
        <f t="shared" si="330"/>
        <v>3</v>
      </c>
      <c r="AA1717">
        <f t="shared" si="331"/>
        <v>6</v>
      </c>
      <c r="AB1717">
        <f t="shared" si="332"/>
        <v>105</v>
      </c>
      <c r="AC1717">
        <f t="shared" si="333"/>
        <v>10502</v>
      </c>
      <c r="AD1717">
        <f t="shared" si="334"/>
        <v>1</v>
      </c>
      <c r="AE1717">
        <f t="shared" si="335"/>
        <v>1</v>
      </c>
    </row>
    <row r="1718" spans="1:31" x14ac:dyDescent="0.2">
      <c r="A1718">
        <v>20</v>
      </c>
      <c r="B1718">
        <v>2</v>
      </c>
      <c r="C1718">
        <v>1</v>
      </c>
      <c r="D1718">
        <v>1</v>
      </c>
      <c r="E1718">
        <v>9</v>
      </c>
      <c r="F1718">
        <v>4</v>
      </c>
      <c r="G1718">
        <v>5</v>
      </c>
      <c r="H1718">
        <v>3</v>
      </c>
      <c r="I1718">
        <v>1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3</v>
      </c>
      <c r="P1718">
        <v>2</v>
      </c>
      <c r="T1718">
        <f t="shared" si="324"/>
        <v>20</v>
      </c>
      <c r="U1718">
        <f t="shared" si="325"/>
        <v>2</v>
      </c>
      <c r="V1718">
        <f t="shared" si="326"/>
        <v>1</v>
      </c>
      <c r="W1718">
        <f t="shared" si="327"/>
        <v>1</v>
      </c>
      <c r="X1718">
        <f t="shared" si="328"/>
        <v>109</v>
      </c>
      <c r="Y1718">
        <f t="shared" si="329"/>
        <v>104</v>
      </c>
      <c r="Z1718">
        <f t="shared" si="330"/>
        <v>5</v>
      </c>
      <c r="AA1718">
        <f t="shared" si="331"/>
        <v>6</v>
      </c>
      <c r="AB1718">
        <f t="shared" si="332"/>
        <v>103</v>
      </c>
      <c r="AC1718">
        <f t="shared" si="333"/>
        <v>10301</v>
      </c>
      <c r="AD1718">
        <f t="shared" si="334"/>
        <v>3</v>
      </c>
      <c r="AE1718">
        <f t="shared" si="335"/>
        <v>2</v>
      </c>
    </row>
    <row r="1719" spans="1:31" x14ac:dyDescent="0.2">
      <c r="A1719">
        <v>20</v>
      </c>
      <c r="B1719">
        <v>2</v>
      </c>
      <c r="C1719">
        <v>2</v>
      </c>
      <c r="D1719">
        <v>2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7</v>
      </c>
      <c r="K1719">
        <v>1</v>
      </c>
      <c r="L1719">
        <v>5</v>
      </c>
      <c r="M1719">
        <v>7</v>
      </c>
      <c r="N1719">
        <v>2</v>
      </c>
      <c r="O1719">
        <v>2</v>
      </c>
      <c r="P1719">
        <v>1</v>
      </c>
      <c r="T1719">
        <f t="shared" si="324"/>
        <v>20</v>
      </c>
      <c r="U1719">
        <f t="shared" si="325"/>
        <v>2</v>
      </c>
      <c r="V1719">
        <f t="shared" si="326"/>
        <v>2</v>
      </c>
      <c r="W1719">
        <f t="shared" si="327"/>
        <v>2</v>
      </c>
      <c r="X1719">
        <f t="shared" si="328"/>
        <v>207</v>
      </c>
      <c r="Y1719">
        <f t="shared" si="329"/>
        <v>201</v>
      </c>
      <c r="Z1719">
        <f t="shared" si="330"/>
        <v>0</v>
      </c>
      <c r="AA1719">
        <f t="shared" si="331"/>
        <v>5</v>
      </c>
      <c r="AB1719">
        <f t="shared" si="332"/>
        <v>207</v>
      </c>
      <c r="AC1719">
        <f t="shared" si="333"/>
        <v>20702</v>
      </c>
      <c r="AD1719">
        <f t="shared" si="334"/>
        <v>2</v>
      </c>
      <c r="AE1719">
        <f t="shared" si="335"/>
        <v>1</v>
      </c>
    </row>
    <row r="1720" spans="1:31" x14ac:dyDescent="0.2">
      <c r="A1720">
        <v>20</v>
      </c>
      <c r="B1720">
        <v>2</v>
      </c>
      <c r="C1720">
        <v>3</v>
      </c>
      <c r="D1720">
        <v>1</v>
      </c>
      <c r="E1720">
        <v>12</v>
      </c>
      <c r="F1720">
        <v>2</v>
      </c>
      <c r="G1720">
        <v>1</v>
      </c>
      <c r="H1720">
        <v>2</v>
      </c>
      <c r="I1720">
        <v>2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1</v>
      </c>
      <c r="P1720">
        <v>1</v>
      </c>
      <c r="T1720">
        <f t="shared" si="324"/>
        <v>20</v>
      </c>
      <c r="U1720">
        <f t="shared" si="325"/>
        <v>2</v>
      </c>
      <c r="V1720">
        <f t="shared" si="326"/>
        <v>3</v>
      </c>
      <c r="W1720">
        <f t="shared" si="327"/>
        <v>1</v>
      </c>
      <c r="X1720">
        <f t="shared" si="328"/>
        <v>112</v>
      </c>
      <c r="Y1720">
        <f t="shared" si="329"/>
        <v>102</v>
      </c>
      <c r="Z1720">
        <f t="shared" si="330"/>
        <v>1</v>
      </c>
      <c r="AA1720">
        <f t="shared" si="331"/>
        <v>6</v>
      </c>
      <c r="AB1720">
        <f t="shared" si="332"/>
        <v>102</v>
      </c>
      <c r="AC1720">
        <f t="shared" si="333"/>
        <v>10202</v>
      </c>
      <c r="AD1720">
        <f t="shared" si="334"/>
        <v>1</v>
      </c>
      <c r="AE1720">
        <f t="shared" si="335"/>
        <v>1</v>
      </c>
    </row>
    <row r="1721" spans="1:31" x14ac:dyDescent="0.2">
      <c r="A1721">
        <v>20</v>
      </c>
      <c r="B1721">
        <v>2</v>
      </c>
      <c r="C1721">
        <v>4</v>
      </c>
      <c r="D1721">
        <v>2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1</v>
      </c>
      <c r="K1721">
        <v>3</v>
      </c>
      <c r="L1721">
        <v>4</v>
      </c>
      <c r="M1721">
        <v>4</v>
      </c>
      <c r="N1721">
        <v>4</v>
      </c>
      <c r="O1721">
        <v>2</v>
      </c>
      <c r="P1721">
        <v>1</v>
      </c>
      <c r="T1721">
        <f t="shared" si="324"/>
        <v>20</v>
      </c>
      <c r="U1721">
        <f t="shared" si="325"/>
        <v>2</v>
      </c>
      <c r="V1721">
        <f t="shared" si="326"/>
        <v>4</v>
      </c>
      <c r="W1721">
        <f t="shared" si="327"/>
        <v>2</v>
      </c>
      <c r="X1721">
        <f t="shared" si="328"/>
        <v>201</v>
      </c>
      <c r="Y1721">
        <f t="shared" si="329"/>
        <v>203</v>
      </c>
      <c r="Z1721">
        <f t="shared" si="330"/>
        <v>0</v>
      </c>
      <c r="AA1721">
        <f t="shared" si="331"/>
        <v>4</v>
      </c>
      <c r="AB1721">
        <f t="shared" si="332"/>
        <v>204</v>
      </c>
      <c r="AC1721">
        <f t="shared" si="333"/>
        <v>20404</v>
      </c>
      <c r="AD1721">
        <f t="shared" si="334"/>
        <v>2</v>
      </c>
      <c r="AE1721">
        <f t="shared" si="335"/>
        <v>1</v>
      </c>
    </row>
    <row r="1722" spans="1:31" x14ac:dyDescent="0.2">
      <c r="A1722">
        <v>20</v>
      </c>
      <c r="B1722">
        <v>2</v>
      </c>
      <c r="C1722">
        <v>5</v>
      </c>
      <c r="D1722">
        <v>2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11</v>
      </c>
      <c r="K1722">
        <v>2</v>
      </c>
      <c r="L1722">
        <v>2</v>
      </c>
      <c r="M1722">
        <v>6</v>
      </c>
      <c r="N1722">
        <v>5</v>
      </c>
      <c r="O1722">
        <v>3</v>
      </c>
      <c r="P1722">
        <v>2</v>
      </c>
      <c r="T1722">
        <f t="shared" si="324"/>
        <v>20</v>
      </c>
      <c r="U1722">
        <f t="shared" si="325"/>
        <v>2</v>
      </c>
      <c r="V1722">
        <f t="shared" si="326"/>
        <v>5</v>
      </c>
      <c r="W1722">
        <f t="shared" si="327"/>
        <v>2</v>
      </c>
      <c r="X1722">
        <f t="shared" si="328"/>
        <v>211</v>
      </c>
      <c r="Y1722">
        <f t="shared" si="329"/>
        <v>202</v>
      </c>
      <c r="Z1722">
        <f t="shared" si="330"/>
        <v>0</v>
      </c>
      <c r="AA1722">
        <f t="shared" si="331"/>
        <v>2</v>
      </c>
      <c r="AB1722">
        <f t="shared" si="332"/>
        <v>206</v>
      </c>
      <c r="AC1722">
        <f t="shared" si="333"/>
        <v>20605</v>
      </c>
      <c r="AD1722">
        <f t="shared" si="334"/>
        <v>3</v>
      </c>
      <c r="AE1722">
        <f t="shared" si="335"/>
        <v>2</v>
      </c>
    </row>
    <row r="1723" spans="1:31" x14ac:dyDescent="0.2">
      <c r="A1723">
        <v>20</v>
      </c>
      <c r="B1723">
        <v>2</v>
      </c>
      <c r="C1723">
        <v>6</v>
      </c>
      <c r="D1723">
        <v>1</v>
      </c>
      <c r="E1723">
        <v>1</v>
      </c>
      <c r="F1723">
        <v>1</v>
      </c>
      <c r="G1723">
        <v>3</v>
      </c>
      <c r="H1723">
        <v>1</v>
      </c>
      <c r="I1723">
        <v>3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2</v>
      </c>
      <c r="P1723">
        <v>2</v>
      </c>
      <c r="T1723">
        <f t="shared" si="324"/>
        <v>20</v>
      </c>
      <c r="U1723">
        <f t="shared" si="325"/>
        <v>2</v>
      </c>
      <c r="V1723">
        <f t="shared" si="326"/>
        <v>6</v>
      </c>
      <c r="W1723">
        <f t="shared" si="327"/>
        <v>1</v>
      </c>
      <c r="X1723">
        <f t="shared" si="328"/>
        <v>101</v>
      </c>
      <c r="Y1723">
        <f t="shared" si="329"/>
        <v>101</v>
      </c>
      <c r="Z1723">
        <f t="shared" si="330"/>
        <v>3</v>
      </c>
      <c r="AA1723">
        <f t="shared" si="331"/>
        <v>6</v>
      </c>
      <c r="AB1723">
        <f t="shared" si="332"/>
        <v>101</v>
      </c>
      <c r="AC1723">
        <f t="shared" si="333"/>
        <v>10103</v>
      </c>
      <c r="AD1723">
        <f t="shared" si="334"/>
        <v>2</v>
      </c>
      <c r="AE1723">
        <f t="shared" si="335"/>
        <v>2</v>
      </c>
    </row>
    <row r="1724" spans="1:31" x14ac:dyDescent="0.2">
      <c r="A1724">
        <v>20</v>
      </c>
      <c r="B1724">
        <v>3</v>
      </c>
      <c r="C1724">
        <v>1</v>
      </c>
      <c r="D1724">
        <v>1</v>
      </c>
      <c r="E1724">
        <v>2</v>
      </c>
      <c r="F1724">
        <v>5</v>
      </c>
      <c r="G1724">
        <v>2</v>
      </c>
      <c r="H1724">
        <v>2</v>
      </c>
      <c r="I1724">
        <v>3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1</v>
      </c>
      <c r="P1724">
        <v>2</v>
      </c>
      <c r="T1724">
        <f t="shared" si="324"/>
        <v>20</v>
      </c>
      <c r="U1724">
        <f t="shared" si="325"/>
        <v>3</v>
      </c>
      <c r="V1724">
        <f t="shared" si="326"/>
        <v>1</v>
      </c>
      <c r="W1724">
        <f t="shared" si="327"/>
        <v>1</v>
      </c>
      <c r="X1724">
        <f t="shared" si="328"/>
        <v>102</v>
      </c>
      <c r="Y1724">
        <f t="shared" si="329"/>
        <v>105</v>
      </c>
      <c r="Z1724">
        <f t="shared" si="330"/>
        <v>2</v>
      </c>
      <c r="AA1724">
        <f t="shared" si="331"/>
        <v>6</v>
      </c>
      <c r="AB1724">
        <f t="shared" si="332"/>
        <v>102</v>
      </c>
      <c r="AC1724">
        <f t="shared" si="333"/>
        <v>10203</v>
      </c>
      <c r="AD1724">
        <f t="shared" si="334"/>
        <v>1</v>
      </c>
      <c r="AE1724">
        <f t="shared" si="335"/>
        <v>2</v>
      </c>
    </row>
    <row r="1725" spans="1:31" x14ac:dyDescent="0.2">
      <c r="A1725">
        <v>20</v>
      </c>
      <c r="B1725">
        <v>3</v>
      </c>
      <c r="C1725">
        <v>2</v>
      </c>
      <c r="D1725">
        <v>2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3</v>
      </c>
      <c r="K1725">
        <v>4</v>
      </c>
      <c r="L1725">
        <v>1</v>
      </c>
      <c r="M1725">
        <v>1</v>
      </c>
      <c r="N1725">
        <v>1</v>
      </c>
      <c r="O1725">
        <v>1</v>
      </c>
      <c r="P1725">
        <v>1</v>
      </c>
      <c r="T1725">
        <f t="shared" si="324"/>
        <v>20</v>
      </c>
      <c r="U1725">
        <f t="shared" si="325"/>
        <v>3</v>
      </c>
      <c r="V1725">
        <f t="shared" si="326"/>
        <v>2</v>
      </c>
      <c r="W1725">
        <f t="shared" si="327"/>
        <v>2</v>
      </c>
      <c r="X1725">
        <f t="shared" si="328"/>
        <v>203</v>
      </c>
      <c r="Y1725">
        <f t="shared" si="329"/>
        <v>204</v>
      </c>
      <c r="Z1725">
        <f t="shared" si="330"/>
        <v>0</v>
      </c>
      <c r="AA1725">
        <f t="shared" si="331"/>
        <v>1</v>
      </c>
      <c r="AB1725">
        <f t="shared" si="332"/>
        <v>201</v>
      </c>
      <c r="AC1725">
        <f t="shared" si="333"/>
        <v>20101</v>
      </c>
      <c r="AD1725">
        <f t="shared" si="334"/>
        <v>1</v>
      </c>
      <c r="AE1725">
        <f t="shared" si="335"/>
        <v>1</v>
      </c>
    </row>
    <row r="1726" spans="1:31" x14ac:dyDescent="0.2">
      <c r="A1726">
        <v>20</v>
      </c>
      <c r="B1726">
        <v>3</v>
      </c>
      <c r="C1726">
        <v>3</v>
      </c>
      <c r="D1726">
        <v>1</v>
      </c>
      <c r="E1726">
        <v>11</v>
      </c>
      <c r="F1726">
        <v>4</v>
      </c>
      <c r="G1726">
        <v>1</v>
      </c>
      <c r="H1726">
        <v>5</v>
      </c>
      <c r="I1726">
        <v>1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1</v>
      </c>
      <c r="P1726">
        <v>1</v>
      </c>
      <c r="T1726">
        <f t="shared" si="324"/>
        <v>20</v>
      </c>
      <c r="U1726">
        <f t="shared" si="325"/>
        <v>3</v>
      </c>
      <c r="V1726">
        <f t="shared" si="326"/>
        <v>3</v>
      </c>
      <c r="W1726">
        <f t="shared" si="327"/>
        <v>1</v>
      </c>
      <c r="X1726">
        <f t="shared" si="328"/>
        <v>111</v>
      </c>
      <c r="Y1726">
        <f t="shared" si="329"/>
        <v>104</v>
      </c>
      <c r="Z1726">
        <f t="shared" si="330"/>
        <v>1</v>
      </c>
      <c r="AA1726">
        <f t="shared" si="331"/>
        <v>6</v>
      </c>
      <c r="AB1726">
        <f t="shared" si="332"/>
        <v>105</v>
      </c>
      <c r="AC1726">
        <f t="shared" si="333"/>
        <v>10501</v>
      </c>
      <c r="AD1726">
        <f t="shared" si="334"/>
        <v>1</v>
      </c>
      <c r="AE1726">
        <f t="shared" si="335"/>
        <v>1</v>
      </c>
    </row>
    <row r="1727" spans="1:31" x14ac:dyDescent="0.2">
      <c r="A1727">
        <v>20</v>
      </c>
      <c r="B1727">
        <v>3</v>
      </c>
      <c r="C1727">
        <v>4</v>
      </c>
      <c r="D1727">
        <v>2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12</v>
      </c>
      <c r="K1727">
        <v>3</v>
      </c>
      <c r="L1727">
        <v>3</v>
      </c>
      <c r="M1727">
        <v>4</v>
      </c>
      <c r="N1727">
        <v>3</v>
      </c>
      <c r="O1727">
        <v>2</v>
      </c>
      <c r="P1727">
        <v>2</v>
      </c>
      <c r="T1727">
        <f t="shared" si="324"/>
        <v>20</v>
      </c>
      <c r="U1727">
        <f t="shared" si="325"/>
        <v>3</v>
      </c>
      <c r="V1727">
        <f t="shared" si="326"/>
        <v>4</v>
      </c>
      <c r="W1727">
        <f t="shared" si="327"/>
        <v>2</v>
      </c>
      <c r="X1727">
        <f t="shared" si="328"/>
        <v>212</v>
      </c>
      <c r="Y1727">
        <f t="shared" si="329"/>
        <v>203</v>
      </c>
      <c r="Z1727">
        <f t="shared" si="330"/>
        <v>0</v>
      </c>
      <c r="AA1727">
        <f t="shared" si="331"/>
        <v>3</v>
      </c>
      <c r="AB1727">
        <f t="shared" si="332"/>
        <v>204</v>
      </c>
      <c r="AC1727">
        <f t="shared" si="333"/>
        <v>20403</v>
      </c>
      <c r="AD1727">
        <f t="shared" si="334"/>
        <v>2</v>
      </c>
      <c r="AE1727">
        <f t="shared" si="335"/>
        <v>2</v>
      </c>
    </row>
    <row r="1728" spans="1:31" x14ac:dyDescent="0.2">
      <c r="A1728">
        <v>20</v>
      </c>
      <c r="B1728">
        <v>3</v>
      </c>
      <c r="C1728">
        <v>5</v>
      </c>
      <c r="D1728">
        <v>2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8</v>
      </c>
      <c r="K1728">
        <v>2</v>
      </c>
      <c r="L1728">
        <v>2</v>
      </c>
      <c r="M1728">
        <v>5</v>
      </c>
      <c r="N1728">
        <v>5</v>
      </c>
      <c r="O1728">
        <v>3</v>
      </c>
      <c r="P1728">
        <v>1</v>
      </c>
      <c r="T1728">
        <f t="shared" si="324"/>
        <v>20</v>
      </c>
      <c r="U1728">
        <f t="shared" si="325"/>
        <v>3</v>
      </c>
      <c r="V1728">
        <f t="shared" si="326"/>
        <v>5</v>
      </c>
      <c r="W1728">
        <f t="shared" si="327"/>
        <v>2</v>
      </c>
      <c r="X1728">
        <f t="shared" si="328"/>
        <v>208</v>
      </c>
      <c r="Y1728">
        <f t="shared" si="329"/>
        <v>202</v>
      </c>
      <c r="Z1728">
        <f t="shared" si="330"/>
        <v>0</v>
      </c>
      <c r="AA1728">
        <f t="shared" si="331"/>
        <v>2</v>
      </c>
      <c r="AB1728">
        <f t="shared" si="332"/>
        <v>205</v>
      </c>
      <c r="AC1728">
        <f t="shared" si="333"/>
        <v>20505</v>
      </c>
      <c r="AD1728">
        <f t="shared" si="334"/>
        <v>3</v>
      </c>
      <c r="AE1728">
        <f t="shared" si="335"/>
        <v>1</v>
      </c>
    </row>
    <row r="1729" spans="1:31" x14ac:dyDescent="0.2">
      <c r="A1729">
        <v>20</v>
      </c>
      <c r="B1729">
        <v>3</v>
      </c>
      <c r="C1729">
        <v>6</v>
      </c>
      <c r="D1729">
        <v>1</v>
      </c>
      <c r="E1729">
        <v>12</v>
      </c>
      <c r="F1729">
        <v>2</v>
      </c>
      <c r="G1729">
        <v>6</v>
      </c>
      <c r="H1729">
        <v>4</v>
      </c>
      <c r="I1729">
        <v>5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3</v>
      </c>
      <c r="P1729">
        <v>2</v>
      </c>
      <c r="T1729">
        <f t="shared" si="324"/>
        <v>20</v>
      </c>
      <c r="U1729">
        <f t="shared" si="325"/>
        <v>3</v>
      </c>
      <c r="V1729">
        <f t="shared" si="326"/>
        <v>6</v>
      </c>
      <c r="W1729">
        <f t="shared" si="327"/>
        <v>1</v>
      </c>
      <c r="X1729">
        <f t="shared" si="328"/>
        <v>112</v>
      </c>
      <c r="Y1729">
        <f t="shared" si="329"/>
        <v>102</v>
      </c>
      <c r="Z1729">
        <f t="shared" si="330"/>
        <v>6</v>
      </c>
      <c r="AA1729">
        <f t="shared" si="331"/>
        <v>6</v>
      </c>
      <c r="AB1729">
        <f t="shared" si="332"/>
        <v>104</v>
      </c>
      <c r="AC1729">
        <f t="shared" si="333"/>
        <v>10405</v>
      </c>
      <c r="AD1729">
        <f t="shared" si="334"/>
        <v>3</v>
      </c>
      <c r="AE1729">
        <f t="shared" si="335"/>
        <v>2</v>
      </c>
    </row>
    <row r="1730" spans="1:31" x14ac:dyDescent="0.2">
      <c r="A1730">
        <v>20</v>
      </c>
      <c r="B1730">
        <v>4</v>
      </c>
      <c r="C1730">
        <v>1</v>
      </c>
      <c r="D1730">
        <v>2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4</v>
      </c>
      <c r="K1730">
        <v>1</v>
      </c>
      <c r="L1730">
        <v>1</v>
      </c>
      <c r="M1730">
        <v>5</v>
      </c>
      <c r="N1730">
        <v>2</v>
      </c>
      <c r="O1730">
        <v>1</v>
      </c>
      <c r="P1730">
        <v>2</v>
      </c>
      <c r="T1730">
        <f t="shared" si="324"/>
        <v>20</v>
      </c>
      <c r="U1730">
        <f t="shared" si="325"/>
        <v>4</v>
      </c>
      <c r="V1730">
        <f t="shared" si="326"/>
        <v>1</v>
      </c>
      <c r="W1730">
        <f t="shared" si="327"/>
        <v>2</v>
      </c>
      <c r="X1730">
        <f t="shared" si="328"/>
        <v>204</v>
      </c>
      <c r="Y1730">
        <f t="shared" si="329"/>
        <v>201</v>
      </c>
      <c r="Z1730">
        <f t="shared" si="330"/>
        <v>0</v>
      </c>
      <c r="AA1730">
        <f t="shared" si="331"/>
        <v>1</v>
      </c>
      <c r="AB1730">
        <f t="shared" si="332"/>
        <v>205</v>
      </c>
      <c r="AC1730">
        <f t="shared" si="333"/>
        <v>20502</v>
      </c>
      <c r="AD1730">
        <f t="shared" si="334"/>
        <v>1</v>
      </c>
      <c r="AE1730">
        <f t="shared" si="335"/>
        <v>2</v>
      </c>
    </row>
    <row r="1731" spans="1:31" x14ac:dyDescent="0.2">
      <c r="A1731">
        <v>20</v>
      </c>
      <c r="B1731">
        <v>4</v>
      </c>
      <c r="C1731">
        <v>2</v>
      </c>
      <c r="D1731">
        <v>2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5</v>
      </c>
      <c r="K1731">
        <v>2</v>
      </c>
      <c r="L1731">
        <v>2</v>
      </c>
      <c r="M1731">
        <v>2</v>
      </c>
      <c r="N1731">
        <v>4</v>
      </c>
      <c r="O1731">
        <v>1</v>
      </c>
      <c r="P1731">
        <v>1</v>
      </c>
      <c r="T1731">
        <f t="shared" si="324"/>
        <v>20</v>
      </c>
      <c r="U1731">
        <f t="shared" si="325"/>
        <v>4</v>
      </c>
      <c r="V1731">
        <f t="shared" si="326"/>
        <v>2</v>
      </c>
      <c r="W1731">
        <f t="shared" si="327"/>
        <v>2</v>
      </c>
      <c r="X1731">
        <f t="shared" si="328"/>
        <v>205</v>
      </c>
      <c r="Y1731">
        <f t="shared" si="329"/>
        <v>202</v>
      </c>
      <c r="Z1731">
        <f t="shared" si="330"/>
        <v>0</v>
      </c>
      <c r="AA1731">
        <f t="shared" si="331"/>
        <v>2</v>
      </c>
      <c r="AB1731">
        <f t="shared" si="332"/>
        <v>202</v>
      </c>
      <c r="AC1731">
        <f t="shared" si="333"/>
        <v>20204</v>
      </c>
      <c r="AD1731">
        <f t="shared" si="334"/>
        <v>1</v>
      </c>
      <c r="AE1731">
        <f t="shared" si="335"/>
        <v>1</v>
      </c>
    </row>
    <row r="1732" spans="1:31" x14ac:dyDescent="0.2">
      <c r="A1732" s="19">
        <v>20</v>
      </c>
      <c r="B1732">
        <v>4</v>
      </c>
      <c r="C1732" s="19">
        <v>3</v>
      </c>
      <c r="D1732" s="19">
        <v>1</v>
      </c>
      <c r="E1732" s="19">
        <v>9</v>
      </c>
      <c r="F1732" s="19">
        <v>3</v>
      </c>
      <c r="G1732" s="19">
        <v>4</v>
      </c>
      <c r="H1732" s="19">
        <v>3</v>
      </c>
      <c r="I1732" s="19">
        <v>5</v>
      </c>
      <c r="J1732" s="19">
        <v>0</v>
      </c>
      <c r="K1732" s="19">
        <v>0</v>
      </c>
      <c r="L1732" s="19">
        <v>0</v>
      </c>
      <c r="M1732" s="19">
        <v>0</v>
      </c>
      <c r="N1732" s="19">
        <v>0</v>
      </c>
      <c r="O1732">
        <v>2</v>
      </c>
      <c r="P1732">
        <v>2</v>
      </c>
      <c r="T1732">
        <f t="shared" si="324"/>
        <v>20</v>
      </c>
      <c r="U1732">
        <f t="shared" si="325"/>
        <v>4</v>
      </c>
      <c r="V1732">
        <f t="shared" si="326"/>
        <v>3</v>
      </c>
      <c r="W1732">
        <f t="shared" si="327"/>
        <v>1</v>
      </c>
      <c r="X1732">
        <f t="shared" si="328"/>
        <v>109</v>
      </c>
      <c r="Y1732">
        <f t="shared" si="329"/>
        <v>103</v>
      </c>
      <c r="Z1732">
        <f t="shared" si="330"/>
        <v>4</v>
      </c>
      <c r="AA1732">
        <f t="shared" si="331"/>
        <v>6</v>
      </c>
      <c r="AB1732">
        <f t="shared" si="332"/>
        <v>103</v>
      </c>
      <c r="AC1732">
        <f t="shared" si="333"/>
        <v>10305</v>
      </c>
      <c r="AD1732">
        <f t="shared" si="334"/>
        <v>2</v>
      </c>
      <c r="AE1732">
        <f t="shared" si="335"/>
        <v>2</v>
      </c>
    </row>
    <row r="1733" spans="1:31" x14ac:dyDescent="0.2">
      <c r="A1733" s="19">
        <v>20</v>
      </c>
      <c r="B1733">
        <v>4</v>
      </c>
      <c r="C1733" s="19">
        <v>4</v>
      </c>
      <c r="D1733" s="19">
        <v>1</v>
      </c>
      <c r="E1733" s="19">
        <v>8</v>
      </c>
      <c r="F1733" s="19">
        <v>1</v>
      </c>
      <c r="G1733" s="19">
        <v>6</v>
      </c>
      <c r="H1733" s="19">
        <v>2</v>
      </c>
      <c r="I1733" s="19">
        <v>3</v>
      </c>
      <c r="J1733" s="19">
        <v>0</v>
      </c>
      <c r="K1733" s="19">
        <v>0</v>
      </c>
      <c r="L1733" s="19">
        <v>0</v>
      </c>
      <c r="M1733" s="19">
        <v>0</v>
      </c>
      <c r="N1733" s="19">
        <v>0</v>
      </c>
      <c r="O1733">
        <v>3</v>
      </c>
      <c r="P1733">
        <v>1</v>
      </c>
      <c r="T1733">
        <f t="shared" si="324"/>
        <v>20</v>
      </c>
      <c r="U1733">
        <f t="shared" si="325"/>
        <v>4</v>
      </c>
      <c r="V1733">
        <f t="shared" si="326"/>
        <v>4</v>
      </c>
      <c r="W1733">
        <f t="shared" si="327"/>
        <v>1</v>
      </c>
      <c r="X1733">
        <f t="shared" si="328"/>
        <v>108</v>
      </c>
      <c r="Y1733">
        <f t="shared" si="329"/>
        <v>101</v>
      </c>
      <c r="Z1733">
        <f t="shared" si="330"/>
        <v>6</v>
      </c>
      <c r="AA1733">
        <f t="shared" si="331"/>
        <v>6</v>
      </c>
      <c r="AB1733">
        <f t="shared" si="332"/>
        <v>102</v>
      </c>
      <c r="AC1733">
        <f t="shared" si="333"/>
        <v>10203</v>
      </c>
      <c r="AD1733">
        <f t="shared" si="334"/>
        <v>3</v>
      </c>
      <c r="AE1733">
        <f t="shared" si="335"/>
        <v>1</v>
      </c>
    </row>
    <row r="1734" spans="1:31" x14ac:dyDescent="0.2">
      <c r="A1734" s="19">
        <v>20</v>
      </c>
      <c r="B1734">
        <v>4</v>
      </c>
      <c r="C1734" s="19">
        <v>5</v>
      </c>
      <c r="D1734" s="19">
        <v>1</v>
      </c>
      <c r="E1734" s="19">
        <v>7</v>
      </c>
      <c r="F1734" s="19">
        <v>5</v>
      </c>
      <c r="G1734" s="19">
        <v>2</v>
      </c>
      <c r="H1734" s="19">
        <v>1</v>
      </c>
      <c r="I1734" s="19">
        <v>4</v>
      </c>
      <c r="J1734" s="19">
        <v>0</v>
      </c>
      <c r="K1734" s="19">
        <v>0</v>
      </c>
      <c r="L1734" s="19">
        <v>0</v>
      </c>
      <c r="M1734" s="19">
        <v>0</v>
      </c>
      <c r="N1734" s="19">
        <v>0</v>
      </c>
      <c r="O1734">
        <v>2</v>
      </c>
      <c r="P1734">
        <v>1</v>
      </c>
      <c r="T1734">
        <f t="shared" si="324"/>
        <v>20</v>
      </c>
      <c r="U1734">
        <f t="shared" si="325"/>
        <v>4</v>
      </c>
      <c r="V1734">
        <f t="shared" si="326"/>
        <v>5</v>
      </c>
      <c r="W1734">
        <f t="shared" si="327"/>
        <v>1</v>
      </c>
      <c r="X1734">
        <f t="shared" si="328"/>
        <v>107</v>
      </c>
      <c r="Y1734">
        <f t="shared" si="329"/>
        <v>105</v>
      </c>
      <c r="Z1734">
        <f t="shared" si="330"/>
        <v>2</v>
      </c>
      <c r="AA1734">
        <f t="shared" si="331"/>
        <v>6</v>
      </c>
      <c r="AB1734">
        <f t="shared" si="332"/>
        <v>101</v>
      </c>
      <c r="AC1734">
        <f t="shared" si="333"/>
        <v>10104</v>
      </c>
      <c r="AD1734">
        <f t="shared" si="334"/>
        <v>2</v>
      </c>
      <c r="AE1734">
        <f t="shared" si="335"/>
        <v>1</v>
      </c>
    </row>
    <row r="1735" spans="1:31" x14ac:dyDescent="0.2">
      <c r="A1735" s="19">
        <v>20</v>
      </c>
      <c r="B1735">
        <v>4</v>
      </c>
      <c r="C1735" s="19">
        <v>6</v>
      </c>
      <c r="D1735" s="19">
        <v>2</v>
      </c>
      <c r="E1735" s="19">
        <v>0</v>
      </c>
      <c r="F1735" s="19">
        <v>0</v>
      </c>
      <c r="G1735" s="19">
        <v>0</v>
      </c>
      <c r="H1735" s="19">
        <v>0</v>
      </c>
      <c r="I1735" s="19">
        <v>0</v>
      </c>
      <c r="J1735" s="19">
        <v>10</v>
      </c>
      <c r="K1735" s="19">
        <v>4</v>
      </c>
      <c r="L1735" s="19">
        <v>4</v>
      </c>
      <c r="M1735" s="19">
        <v>3</v>
      </c>
      <c r="N1735" s="19">
        <v>3</v>
      </c>
      <c r="O1735">
        <v>3</v>
      </c>
      <c r="P1735">
        <v>2</v>
      </c>
      <c r="T1735">
        <f t="shared" si="324"/>
        <v>20</v>
      </c>
      <c r="U1735">
        <f t="shared" si="325"/>
        <v>4</v>
      </c>
      <c r="V1735">
        <f t="shared" si="326"/>
        <v>6</v>
      </c>
      <c r="W1735">
        <f t="shared" si="327"/>
        <v>2</v>
      </c>
      <c r="X1735">
        <f t="shared" si="328"/>
        <v>210</v>
      </c>
      <c r="Y1735">
        <f t="shared" si="329"/>
        <v>204</v>
      </c>
      <c r="Z1735">
        <f t="shared" si="330"/>
        <v>0</v>
      </c>
      <c r="AA1735">
        <f t="shared" si="331"/>
        <v>4</v>
      </c>
      <c r="AB1735">
        <f t="shared" si="332"/>
        <v>203</v>
      </c>
      <c r="AC1735">
        <f t="shared" si="333"/>
        <v>20303</v>
      </c>
      <c r="AD1735">
        <f t="shared" si="334"/>
        <v>3</v>
      </c>
      <c r="AE1735">
        <f t="shared" si="335"/>
        <v>2</v>
      </c>
    </row>
    <row r="1736" spans="1:31" x14ac:dyDescent="0.2">
      <c r="A1736" s="19">
        <v>20</v>
      </c>
      <c r="B1736">
        <v>5</v>
      </c>
      <c r="C1736" s="19">
        <v>1</v>
      </c>
      <c r="D1736" s="19">
        <v>2</v>
      </c>
      <c r="E1736" s="19">
        <v>0</v>
      </c>
      <c r="F1736" s="19">
        <v>0</v>
      </c>
      <c r="G1736" s="19">
        <v>0</v>
      </c>
      <c r="H1736" s="19">
        <v>0</v>
      </c>
      <c r="I1736" s="19">
        <v>0</v>
      </c>
      <c r="J1736" s="19">
        <v>6</v>
      </c>
      <c r="K1736" s="19">
        <v>3</v>
      </c>
      <c r="L1736" s="19">
        <v>3</v>
      </c>
      <c r="M1736" s="19">
        <v>7</v>
      </c>
      <c r="N1736" s="19">
        <v>4</v>
      </c>
      <c r="O1736">
        <v>2</v>
      </c>
      <c r="P1736">
        <v>2</v>
      </c>
      <c r="T1736">
        <f t="shared" si="324"/>
        <v>20</v>
      </c>
      <c r="U1736">
        <f t="shared" si="325"/>
        <v>5</v>
      </c>
      <c r="V1736">
        <f t="shared" si="326"/>
        <v>1</v>
      </c>
      <c r="W1736">
        <f t="shared" si="327"/>
        <v>2</v>
      </c>
      <c r="X1736">
        <f t="shared" si="328"/>
        <v>206</v>
      </c>
      <c r="Y1736">
        <f t="shared" si="329"/>
        <v>203</v>
      </c>
      <c r="Z1736">
        <f t="shared" si="330"/>
        <v>0</v>
      </c>
      <c r="AA1736">
        <f t="shared" si="331"/>
        <v>3</v>
      </c>
      <c r="AB1736">
        <f t="shared" si="332"/>
        <v>207</v>
      </c>
      <c r="AC1736">
        <f t="shared" si="333"/>
        <v>20704</v>
      </c>
      <c r="AD1736">
        <f t="shared" si="334"/>
        <v>2</v>
      </c>
      <c r="AE1736">
        <f t="shared" si="335"/>
        <v>2</v>
      </c>
    </row>
    <row r="1737" spans="1:31" x14ac:dyDescent="0.2">
      <c r="A1737" s="19">
        <v>20</v>
      </c>
      <c r="B1737">
        <v>5</v>
      </c>
      <c r="C1737" s="19">
        <v>2</v>
      </c>
      <c r="D1737" s="19">
        <v>2</v>
      </c>
      <c r="E1737" s="19">
        <v>0</v>
      </c>
      <c r="F1737" s="19">
        <v>0</v>
      </c>
      <c r="G1737" s="19">
        <v>0</v>
      </c>
      <c r="H1737" s="19">
        <v>0</v>
      </c>
      <c r="I1737" s="19">
        <v>0</v>
      </c>
      <c r="J1737" s="19">
        <v>2</v>
      </c>
      <c r="K1737" s="19">
        <v>4</v>
      </c>
      <c r="L1737" s="19">
        <v>5</v>
      </c>
      <c r="M1737" s="19">
        <v>6</v>
      </c>
      <c r="N1737" s="19">
        <v>1</v>
      </c>
      <c r="O1737">
        <v>2</v>
      </c>
      <c r="P1737">
        <v>1</v>
      </c>
      <c r="T1737">
        <f t="shared" si="324"/>
        <v>20</v>
      </c>
      <c r="U1737">
        <f t="shared" si="325"/>
        <v>5</v>
      </c>
      <c r="V1737">
        <f t="shared" si="326"/>
        <v>2</v>
      </c>
      <c r="W1737">
        <f t="shared" si="327"/>
        <v>2</v>
      </c>
      <c r="X1737">
        <f t="shared" si="328"/>
        <v>202</v>
      </c>
      <c r="Y1737">
        <f t="shared" si="329"/>
        <v>204</v>
      </c>
      <c r="Z1737">
        <f t="shared" si="330"/>
        <v>0</v>
      </c>
      <c r="AA1737">
        <f t="shared" si="331"/>
        <v>5</v>
      </c>
      <c r="AB1737">
        <f t="shared" si="332"/>
        <v>206</v>
      </c>
      <c r="AC1737">
        <f t="shared" si="333"/>
        <v>20601</v>
      </c>
      <c r="AD1737">
        <f t="shared" si="334"/>
        <v>2</v>
      </c>
      <c r="AE1737">
        <f t="shared" si="335"/>
        <v>1</v>
      </c>
    </row>
    <row r="1738" spans="1:31" x14ac:dyDescent="0.2">
      <c r="A1738" s="19">
        <v>20</v>
      </c>
      <c r="B1738">
        <v>5</v>
      </c>
      <c r="C1738" s="19">
        <v>3</v>
      </c>
      <c r="D1738" s="19">
        <v>1</v>
      </c>
      <c r="E1738" s="19">
        <v>14</v>
      </c>
      <c r="F1738" s="19">
        <v>2</v>
      </c>
      <c r="G1738" s="19">
        <v>3</v>
      </c>
      <c r="H1738" s="19">
        <v>5</v>
      </c>
      <c r="I1738" s="19">
        <v>4</v>
      </c>
      <c r="J1738" s="19">
        <v>0</v>
      </c>
      <c r="K1738" s="19">
        <v>0</v>
      </c>
      <c r="L1738" s="19">
        <v>0</v>
      </c>
      <c r="M1738" s="19">
        <v>0</v>
      </c>
      <c r="N1738" s="19">
        <v>0</v>
      </c>
      <c r="O1738">
        <v>1</v>
      </c>
      <c r="P1738">
        <v>2</v>
      </c>
      <c r="T1738">
        <f t="shared" si="324"/>
        <v>20</v>
      </c>
      <c r="U1738">
        <f t="shared" si="325"/>
        <v>5</v>
      </c>
      <c r="V1738">
        <f t="shared" si="326"/>
        <v>3</v>
      </c>
      <c r="W1738">
        <f t="shared" si="327"/>
        <v>1</v>
      </c>
      <c r="X1738">
        <f t="shared" si="328"/>
        <v>114</v>
      </c>
      <c r="Y1738">
        <f t="shared" si="329"/>
        <v>102</v>
      </c>
      <c r="Z1738">
        <f t="shared" si="330"/>
        <v>3</v>
      </c>
      <c r="AA1738">
        <f t="shared" si="331"/>
        <v>6</v>
      </c>
      <c r="AB1738">
        <f t="shared" si="332"/>
        <v>105</v>
      </c>
      <c r="AC1738">
        <f t="shared" si="333"/>
        <v>10504</v>
      </c>
      <c r="AD1738">
        <f t="shared" si="334"/>
        <v>1</v>
      </c>
      <c r="AE1738">
        <f t="shared" si="335"/>
        <v>2</v>
      </c>
    </row>
    <row r="1739" spans="1:31" x14ac:dyDescent="0.2">
      <c r="A1739" s="19">
        <v>20</v>
      </c>
      <c r="B1739">
        <v>5</v>
      </c>
      <c r="C1739" s="19">
        <v>4</v>
      </c>
      <c r="D1739" s="19">
        <v>2</v>
      </c>
      <c r="E1739" s="19">
        <v>0</v>
      </c>
      <c r="F1739" s="19">
        <v>0</v>
      </c>
      <c r="G1739" s="19">
        <v>0</v>
      </c>
      <c r="H1739" s="19">
        <v>0</v>
      </c>
      <c r="I1739" s="19">
        <v>0</v>
      </c>
      <c r="J1739" s="19">
        <v>5</v>
      </c>
      <c r="K1739" s="19">
        <v>1</v>
      </c>
      <c r="L1739" s="19">
        <v>4</v>
      </c>
      <c r="M1739" s="19">
        <v>3</v>
      </c>
      <c r="N1739" s="19">
        <v>2</v>
      </c>
      <c r="O1739">
        <v>1</v>
      </c>
      <c r="P1739">
        <v>2</v>
      </c>
      <c r="T1739">
        <f t="shared" si="324"/>
        <v>20</v>
      </c>
      <c r="U1739">
        <f t="shared" si="325"/>
        <v>5</v>
      </c>
      <c r="V1739">
        <f t="shared" si="326"/>
        <v>4</v>
      </c>
      <c r="W1739">
        <f t="shared" si="327"/>
        <v>2</v>
      </c>
      <c r="X1739">
        <f t="shared" si="328"/>
        <v>205</v>
      </c>
      <c r="Y1739">
        <f t="shared" si="329"/>
        <v>201</v>
      </c>
      <c r="Z1739">
        <f t="shared" si="330"/>
        <v>0</v>
      </c>
      <c r="AA1739">
        <f t="shared" si="331"/>
        <v>4</v>
      </c>
      <c r="AB1739">
        <f t="shared" si="332"/>
        <v>203</v>
      </c>
      <c r="AC1739">
        <f t="shared" si="333"/>
        <v>20302</v>
      </c>
      <c r="AD1739">
        <f t="shared" si="334"/>
        <v>1</v>
      </c>
      <c r="AE1739">
        <f t="shared" si="335"/>
        <v>2</v>
      </c>
    </row>
    <row r="1740" spans="1:31" x14ac:dyDescent="0.2">
      <c r="A1740" s="19">
        <v>20</v>
      </c>
      <c r="B1740">
        <v>5</v>
      </c>
      <c r="C1740" s="19">
        <v>5</v>
      </c>
      <c r="D1740" s="19">
        <v>1</v>
      </c>
      <c r="E1740" s="19">
        <v>6</v>
      </c>
      <c r="F1740" s="19">
        <v>4</v>
      </c>
      <c r="G1740" s="19">
        <v>1</v>
      </c>
      <c r="H1740" s="19">
        <v>1</v>
      </c>
      <c r="I1740" s="19">
        <v>5</v>
      </c>
      <c r="J1740" s="19">
        <v>0</v>
      </c>
      <c r="K1740" s="19">
        <v>0</v>
      </c>
      <c r="L1740" s="19">
        <v>0</v>
      </c>
      <c r="M1740" s="19">
        <v>0</v>
      </c>
      <c r="N1740" s="19">
        <v>0</v>
      </c>
      <c r="O1740">
        <v>3</v>
      </c>
      <c r="P1740">
        <v>1</v>
      </c>
      <c r="T1740">
        <f t="shared" si="324"/>
        <v>20</v>
      </c>
      <c r="U1740">
        <f t="shared" si="325"/>
        <v>5</v>
      </c>
      <c r="V1740">
        <f t="shared" si="326"/>
        <v>5</v>
      </c>
      <c r="W1740">
        <f t="shared" si="327"/>
        <v>1</v>
      </c>
      <c r="X1740">
        <f t="shared" si="328"/>
        <v>106</v>
      </c>
      <c r="Y1740">
        <f t="shared" si="329"/>
        <v>104</v>
      </c>
      <c r="Z1740">
        <f t="shared" si="330"/>
        <v>1</v>
      </c>
      <c r="AA1740">
        <f t="shared" si="331"/>
        <v>6</v>
      </c>
      <c r="AB1740">
        <f t="shared" si="332"/>
        <v>101</v>
      </c>
      <c r="AC1740">
        <f t="shared" si="333"/>
        <v>10105</v>
      </c>
      <c r="AD1740">
        <f t="shared" si="334"/>
        <v>3</v>
      </c>
      <c r="AE1740">
        <f t="shared" si="335"/>
        <v>1</v>
      </c>
    </row>
    <row r="1741" spans="1:31" x14ac:dyDescent="0.2">
      <c r="A1741" s="19">
        <v>20</v>
      </c>
      <c r="B1741">
        <v>5</v>
      </c>
      <c r="C1741" s="19">
        <v>6</v>
      </c>
      <c r="D1741" s="19">
        <v>1</v>
      </c>
      <c r="E1741" s="19">
        <v>2</v>
      </c>
      <c r="F1741" s="19">
        <v>3</v>
      </c>
      <c r="G1741" s="19">
        <v>2</v>
      </c>
      <c r="H1741" s="19">
        <v>4</v>
      </c>
      <c r="I1741" s="19">
        <v>1</v>
      </c>
      <c r="J1741" s="19">
        <v>0</v>
      </c>
      <c r="K1741" s="19">
        <v>0</v>
      </c>
      <c r="L1741" s="19">
        <v>0</v>
      </c>
      <c r="M1741" s="19">
        <v>0</v>
      </c>
      <c r="N1741" s="19">
        <v>0</v>
      </c>
      <c r="O1741">
        <v>3</v>
      </c>
      <c r="P1741">
        <v>1</v>
      </c>
      <c r="T1741">
        <f t="shared" si="324"/>
        <v>20</v>
      </c>
      <c r="U1741">
        <f t="shared" si="325"/>
        <v>5</v>
      </c>
      <c r="V1741">
        <f t="shared" si="326"/>
        <v>6</v>
      </c>
      <c r="W1741">
        <f t="shared" si="327"/>
        <v>1</v>
      </c>
      <c r="X1741">
        <f t="shared" si="328"/>
        <v>102</v>
      </c>
      <c r="Y1741">
        <f t="shared" si="329"/>
        <v>103</v>
      </c>
      <c r="Z1741">
        <f t="shared" si="330"/>
        <v>2</v>
      </c>
      <c r="AA1741">
        <f t="shared" si="331"/>
        <v>6</v>
      </c>
      <c r="AB1741">
        <f t="shared" si="332"/>
        <v>104</v>
      </c>
      <c r="AC1741">
        <f t="shared" si="333"/>
        <v>10401</v>
      </c>
      <c r="AD1741">
        <f t="shared" si="334"/>
        <v>3</v>
      </c>
      <c r="AE1741">
        <f t="shared" si="335"/>
        <v>1</v>
      </c>
    </row>
    <row r="1742" spans="1:31" x14ac:dyDescent="0.2">
      <c r="A1742">
        <v>20</v>
      </c>
      <c r="B1742">
        <v>6</v>
      </c>
      <c r="C1742">
        <v>1</v>
      </c>
      <c r="D1742">
        <v>2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8</v>
      </c>
      <c r="K1742">
        <v>4</v>
      </c>
      <c r="L1742">
        <v>2</v>
      </c>
      <c r="M1742">
        <v>4</v>
      </c>
      <c r="N1742">
        <v>4</v>
      </c>
      <c r="O1742">
        <v>1</v>
      </c>
      <c r="P1742">
        <v>2</v>
      </c>
      <c r="T1742">
        <f t="shared" si="324"/>
        <v>20</v>
      </c>
      <c r="U1742">
        <f t="shared" si="325"/>
        <v>6</v>
      </c>
      <c r="V1742">
        <f t="shared" si="326"/>
        <v>1</v>
      </c>
      <c r="W1742">
        <f t="shared" si="327"/>
        <v>2</v>
      </c>
      <c r="X1742">
        <f t="shared" si="328"/>
        <v>208</v>
      </c>
      <c r="Y1742">
        <f t="shared" si="329"/>
        <v>204</v>
      </c>
      <c r="Z1742">
        <f t="shared" si="330"/>
        <v>0</v>
      </c>
      <c r="AA1742">
        <f t="shared" si="331"/>
        <v>2</v>
      </c>
      <c r="AB1742">
        <f t="shared" si="332"/>
        <v>204</v>
      </c>
      <c r="AC1742">
        <f t="shared" si="333"/>
        <v>20404</v>
      </c>
      <c r="AD1742">
        <f t="shared" si="334"/>
        <v>1</v>
      </c>
      <c r="AE1742">
        <f t="shared" si="335"/>
        <v>2</v>
      </c>
    </row>
    <row r="1743" spans="1:31" x14ac:dyDescent="0.2">
      <c r="A1743">
        <v>20</v>
      </c>
      <c r="B1743">
        <v>6</v>
      </c>
      <c r="C1743">
        <v>2</v>
      </c>
      <c r="D1743">
        <v>2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</v>
      </c>
      <c r="K1743">
        <v>3</v>
      </c>
      <c r="L1743">
        <v>4</v>
      </c>
      <c r="M1743">
        <v>5</v>
      </c>
      <c r="N1743">
        <v>5</v>
      </c>
      <c r="O1743">
        <v>1</v>
      </c>
      <c r="P1743">
        <v>1</v>
      </c>
      <c r="T1743">
        <f t="shared" si="324"/>
        <v>20</v>
      </c>
      <c r="U1743">
        <f t="shared" si="325"/>
        <v>6</v>
      </c>
      <c r="V1743">
        <f t="shared" si="326"/>
        <v>2</v>
      </c>
      <c r="W1743">
        <f t="shared" si="327"/>
        <v>2</v>
      </c>
      <c r="X1743">
        <f t="shared" si="328"/>
        <v>205</v>
      </c>
      <c r="Y1743">
        <f t="shared" si="329"/>
        <v>203</v>
      </c>
      <c r="Z1743">
        <f t="shared" si="330"/>
        <v>0</v>
      </c>
      <c r="AA1743">
        <f t="shared" si="331"/>
        <v>4</v>
      </c>
      <c r="AB1743">
        <f t="shared" si="332"/>
        <v>205</v>
      </c>
      <c r="AC1743">
        <f t="shared" si="333"/>
        <v>20505</v>
      </c>
      <c r="AD1743">
        <f t="shared" si="334"/>
        <v>1</v>
      </c>
      <c r="AE1743">
        <f t="shared" si="335"/>
        <v>1</v>
      </c>
    </row>
    <row r="1744" spans="1:31" x14ac:dyDescent="0.2">
      <c r="A1744">
        <v>20</v>
      </c>
      <c r="B1744">
        <v>6</v>
      </c>
      <c r="C1744">
        <v>3</v>
      </c>
      <c r="D1744">
        <v>2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10</v>
      </c>
      <c r="K1744">
        <v>2</v>
      </c>
      <c r="L1744">
        <v>5</v>
      </c>
      <c r="M1744">
        <v>2</v>
      </c>
      <c r="N1744">
        <v>1</v>
      </c>
      <c r="O1744">
        <v>2</v>
      </c>
      <c r="P1744">
        <v>1</v>
      </c>
      <c r="T1744">
        <f t="shared" si="324"/>
        <v>20</v>
      </c>
      <c r="U1744">
        <f t="shared" si="325"/>
        <v>6</v>
      </c>
      <c r="V1744">
        <f t="shared" si="326"/>
        <v>3</v>
      </c>
      <c r="W1744">
        <f t="shared" si="327"/>
        <v>2</v>
      </c>
      <c r="X1744">
        <f t="shared" si="328"/>
        <v>210</v>
      </c>
      <c r="Y1744">
        <f t="shared" si="329"/>
        <v>202</v>
      </c>
      <c r="Z1744">
        <f t="shared" si="330"/>
        <v>0</v>
      </c>
      <c r="AA1744">
        <f t="shared" si="331"/>
        <v>5</v>
      </c>
      <c r="AB1744">
        <f t="shared" si="332"/>
        <v>202</v>
      </c>
      <c r="AC1744">
        <f t="shared" si="333"/>
        <v>20201</v>
      </c>
      <c r="AD1744">
        <f t="shared" si="334"/>
        <v>2</v>
      </c>
      <c r="AE1744">
        <f t="shared" si="335"/>
        <v>1</v>
      </c>
    </row>
    <row r="1745" spans="1:31" x14ac:dyDescent="0.2">
      <c r="A1745">
        <v>20</v>
      </c>
      <c r="B1745">
        <v>6</v>
      </c>
      <c r="C1745">
        <v>4</v>
      </c>
      <c r="D1745">
        <v>1</v>
      </c>
      <c r="E1745">
        <v>2</v>
      </c>
      <c r="F1745">
        <v>4</v>
      </c>
      <c r="G1745">
        <v>2</v>
      </c>
      <c r="H1745">
        <v>5</v>
      </c>
      <c r="I1745">
        <v>4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2</v>
      </c>
      <c r="P1745">
        <v>2</v>
      </c>
      <c r="T1745">
        <f t="shared" si="324"/>
        <v>20</v>
      </c>
      <c r="U1745">
        <f t="shared" si="325"/>
        <v>6</v>
      </c>
      <c r="V1745">
        <f t="shared" si="326"/>
        <v>4</v>
      </c>
      <c r="W1745">
        <f t="shared" si="327"/>
        <v>1</v>
      </c>
      <c r="X1745">
        <f t="shared" si="328"/>
        <v>102</v>
      </c>
      <c r="Y1745">
        <f t="shared" si="329"/>
        <v>104</v>
      </c>
      <c r="Z1745">
        <f t="shared" si="330"/>
        <v>2</v>
      </c>
      <c r="AA1745">
        <f t="shared" si="331"/>
        <v>6</v>
      </c>
      <c r="AB1745">
        <f t="shared" si="332"/>
        <v>105</v>
      </c>
      <c r="AC1745">
        <f t="shared" si="333"/>
        <v>10504</v>
      </c>
      <c r="AD1745">
        <f t="shared" si="334"/>
        <v>2</v>
      </c>
      <c r="AE1745">
        <f t="shared" si="335"/>
        <v>2</v>
      </c>
    </row>
    <row r="1746" spans="1:31" x14ac:dyDescent="0.2">
      <c r="A1746">
        <v>20</v>
      </c>
      <c r="B1746">
        <v>6</v>
      </c>
      <c r="C1746">
        <v>5</v>
      </c>
      <c r="D1746">
        <v>1</v>
      </c>
      <c r="E1746">
        <v>3</v>
      </c>
      <c r="F1746">
        <v>5</v>
      </c>
      <c r="G1746">
        <v>5</v>
      </c>
      <c r="H1746">
        <v>4</v>
      </c>
      <c r="I1746">
        <v>2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3</v>
      </c>
      <c r="P1746">
        <v>2</v>
      </c>
      <c r="T1746">
        <f t="shared" si="324"/>
        <v>20</v>
      </c>
      <c r="U1746">
        <f t="shared" si="325"/>
        <v>6</v>
      </c>
      <c r="V1746">
        <f t="shared" si="326"/>
        <v>5</v>
      </c>
      <c r="W1746">
        <f t="shared" si="327"/>
        <v>1</v>
      </c>
      <c r="X1746">
        <f t="shared" si="328"/>
        <v>103</v>
      </c>
      <c r="Y1746">
        <f t="shared" si="329"/>
        <v>105</v>
      </c>
      <c r="Z1746">
        <f t="shared" si="330"/>
        <v>5</v>
      </c>
      <c r="AA1746">
        <f t="shared" si="331"/>
        <v>6</v>
      </c>
      <c r="AB1746">
        <f t="shared" si="332"/>
        <v>104</v>
      </c>
      <c r="AC1746">
        <f t="shared" si="333"/>
        <v>10402</v>
      </c>
      <c r="AD1746">
        <f t="shared" si="334"/>
        <v>3</v>
      </c>
      <c r="AE1746">
        <f t="shared" si="335"/>
        <v>2</v>
      </c>
    </row>
    <row r="1747" spans="1:31" x14ac:dyDescent="0.2">
      <c r="A1747">
        <v>20</v>
      </c>
      <c r="B1747">
        <v>6</v>
      </c>
      <c r="C1747">
        <v>6</v>
      </c>
      <c r="D1747">
        <v>1</v>
      </c>
      <c r="E1747">
        <v>6</v>
      </c>
      <c r="F1747">
        <v>3</v>
      </c>
      <c r="G1747">
        <v>4</v>
      </c>
      <c r="H1747">
        <v>3</v>
      </c>
      <c r="I1747">
        <v>3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2</v>
      </c>
      <c r="P1747">
        <v>1</v>
      </c>
      <c r="T1747">
        <f t="shared" si="324"/>
        <v>20</v>
      </c>
      <c r="U1747">
        <f t="shared" si="325"/>
        <v>6</v>
      </c>
      <c r="V1747">
        <f t="shared" si="326"/>
        <v>6</v>
      </c>
      <c r="W1747">
        <f t="shared" si="327"/>
        <v>1</v>
      </c>
      <c r="X1747">
        <f t="shared" si="328"/>
        <v>106</v>
      </c>
      <c r="Y1747">
        <f t="shared" si="329"/>
        <v>103</v>
      </c>
      <c r="Z1747">
        <f t="shared" si="330"/>
        <v>4</v>
      </c>
      <c r="AA1747">
        <f t="shared" si="331"/>
        <v>6</v>
      </c>
      <c r="AB1747">
        <f t="shared" si="332"/>
        <v>103</v>
      </c>
      <c r="AC1747">
        <f t="shared" si="333"/>
        <v>10303</v>
      </c>
      <c r="AD1747">
        <f t="shared" si="334"/>
        <v>2</v>
      </c>
      <c r="AE1747">
        <f t="shared" si="335"/>
        <v>1</v>
      </c>
    </row>
    <row r="1748" spans="1:31" x14ac:dyDescent="0.2">
      <c r="A1748">
        <v>20</v>
      </c>
      <c r="B1748">
        <v>7</v>
      </c>
      <c r="C1748">
        <v>1</v>
      </c>
      <c r="D1748">
        <v>1</v>
      </c>
      <c r="E1748">
        <v>3</v>
      </c>
      <c r="F1748">
        <v>4</v>
      </c>
      <c r="G1748">
        <v>1</v>
      </c>
      <c r="H1748">
        <v>2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2</v>
      </c>
      <c r="P1748">
        <v>2</v>
      </c>
      <c r="T1748">
        <f t="shared" si="324"/>
        <v>20</v>
      </c>
      <c r="U1748">
        <f t="shared" si="325"/>
        <v>7</v>
      </c>
      <c r="V1748">
        <f t="shared" si="326"/>
        <v>1</v>
      </c>
      <c r="W1748">
        <f t="shared" si="327"/>
        <v>1</v>
      </c>
      <c r="X1748">
        <f t="shared" si="328"/>
        <v>103</v>
      </c>
      <c r="Y1748">
        <f t="shared" si="329"/>
        <v>104</v>
      </c>
      <c r="Z1748">
        <f t="shared" si="330"/>
        <v>1</v>
      </c>
      <c r="AA1748">
        <f t="shared" si="331"/>
        <v>6</v>
      </c>
      <c r="AB1748">
        <f t="shared" si="332"/>
        <v>102</v>
      </c>
      <c r="AC1748">
        <f t="shared" si="333"/>
        <v>10201</v>
      </c>
      <c r="AD1748">
        <f t="shared" si="334"/>
        <v>2</v>
      </c>
      <c r="AE1748">
        <f t="shared" si="335"/>
        <v>2</v>
      </c>
    </row>
    <row r="1749" spans="1:31" x14ac:dyDescent="0.2">
      <c r="A1749">
        <v>20</v>
      </c>
      <c r="B1749">
        <v>7</v>
      </c>
      <c r="C1749">
        <v>2</v>
      </c>
      <c r="D1749">
        <v>2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9</v>
      </c>
      <c r="K1749">
        <v>2</v>
      </c>
      <c r="L1749">
        <v>5</v>
      </c>
      <c r="M1749">
        <v>2</v>
      </c>
      <c r="N1749">
        <v>1</v>
      </c>
      <c r="O1749">
        <v>2</v>
      </c>
      <c r="P1749">
        <v>2</v>
      </c>
      <c r="T1749">
        <f t="shared" si="324"/>
        <v>20</v>
      </c>
      <c r="U1749">
        <f t="shared" si="325"/>
        <v>7</v>
      </c>
      <c r="V1749">
        <f t="shared" si="326"/>
        <v>2</v>
      </c>
      <c r="W1749">
        <f t="shared" si="327"/>
        <v>2</v>
      </c>
      <c r="X1749">
        <f t="shared" si="328"/>
        <v>209</v>
      </c>
      <c r="Y1749">
        <f t="shared" si="329"/>
        <v>202</v>
      </c>
      <c r="Z1749">
        <f t="shared" si="330"/>
        <v>0</v>
      </c>
      <c r="AA1749">
        <f t="shared" si="331"/>
        <v>5</v>
      </c>
      <c r="AB1749">
        <f t="shared" si="332"/>
        <v>202</v>
      </c>
      <c r="AC1749">
        <f t="shared" si="333"/>
        <v>20201</v>
      </c>
      <c r="AD1749">
        <f t="shared" si="334"/>
        <v>2</v>
      </c>
      <c r="AE1749">
        <f t="shared" si="335"/>
        <v>2</v>
      </c>
    </row>
    <row r="1750" spans="1:31" x14ac:dyDescent="0.2">
      <c r="A1750">
        <v>20</v>
      </c>
      <c r="B1750">
        <v>7</v>
      </c>
      <c r="C1750">
        <v>3</v>
      </c>
      <c r="D1750">
        <v>2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6</v>
      </c>
      <c r="K1750">
        <v>4</v>
      </c>
      <c r="L1750">
        <v>2</v>
      </c>
      <c r="M1750">
        <v>3</v>
      </c>
      <c r="N1750">
        <v>3</v>
      </c>
      <c r="O1750">
        <v>1</v>
      </c>
      <c r="P1750">
        <v>1</v>
      </c>
      <c r="T1750">
        <f t="shared" si="324"/>
        <v>20</v>
      </c>
      <c r="U1750">
        <f t="shared" si="325"/>
        <v>7</v>
      </c>
      <c r="V1750">
        <f t="shared" si="326"/>
        <v>3</v>
      </c>
      <c r="W1750">
        <f t="shared" si="327"/>
        <v>2</v>
      </c>
      <c r="X1750">
        <f t="shared" si="328"/>
        <v>206</v>
      </c>
      <c r="Y1750">
        <f t="shared" si="329"/>
        <v>204</v>
      </c>
      <c r="Z1750">
        <f t="shared" si="330"/>
        <v>0</v>
      </c>
      <c r="AA1750">
        <f t="shared" si="331"/>
        <v>2</v>
      </c>
      <c r="AB1750">
        <f t="shared" si="332"/>
        <v>203</v>
      </c>
      <c r="AC1750">
        <f t="shared" si="333"/>
        <v>20303</v>
      </c>
      <c r="AD1750">
        <f t="shared" si="334"/>
        <v>1</v>
      </c>
      <c r="AE1750">
        <f t="shared" si="335"/>
        <v>1</v>
      </c>
    </row>
    <row r="1751" spans="1:31" x14ac:dyDescent="0.2">
      <c r="A1751">
        <v>20</v>
      </c>
      <c r="B1751">
        <v>7</v>
      </c>
      <c r="C1751">
        <v>4</v>
      </c>
      <c r="D1751">
        <v>2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7</v>
      </c>
      <c r="K1751">
        <v>2</v>
      </c>
      <c r="L1751">
        <v>1</v>
      </c>
      <c r="M1751">
        <v>1</v>
      </c>
      <c r="N1751">
        <v>5</v>
      </c>
      <c r="O1751">
        <v>3</v>
      </c>
      <c r="P1751">
        <v>2</v>
      </c>
      <c r="T1751">
        <f t="shared" si="324"/>
        <v>20</v>
      </c>
      <c r="U1751">
        <f t="shared" si="325"/>
        <v>7</v>
      </c>
      <c r="V1751">
        <f t="shared" si="326"/>
        <v>4</v>
      </c>
      <c r="W1751">
        <f t="shared" si="327"/>
        <v>2</v>
      </c>
      <c r="X1751">
        <f t="shared" si="328"/>
        <v>207</v>
      </c>
      <c r="Y1751">
        <f t="shared" si="329"/>
        <v>202</v>
      </c>
      <c r="Z1751">
        <f t="shared" si="330"/>
        <v>0</v>
      </c>
      <c r="AA1751">
        <f t="shared" si="331"/>
        <v>1</v>
      </c>
      <c r="AB1751">
        <f t="shared" si="332"/>
        <v>201</v>
      </c>
      <c r="AC1751">
        <f t="shared" si="333"/>
        <v>20105</v>
      </c>
      <c r="AD1751">
        <f t="shared" si="334"/>
        <v>3</v>
      </c>
      <c r="AE1751">
        <f t="shared" si="335"/>
        <v>2</v>
      </c>
    </row>
    <row r="1752" spans="1:31" x14ac:dyDescent="0.2">
      <c r="A1752">
        <v>20</v>
      </c>
      <c r="B1752">
        <v>7</v>
      </c>
      <c r="C1752">
        <v>5</v>
      </c>
      <c r="D1752">
        <v>1</v>
      </c>
      <c r="E1752">
        <v>4</v>
      </c>
      <c r="F1752">
        <v>2</v>
      </c>
      <c r="G1752">
        <v>6</v>
      </c>
      <c r="H1752">
        <v>1</v>
      </c>
      <c r="I1752">
        <v>2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3</v>
      </c>
      <c r="P1752">
        <v>1</v>
      </c>
      <c r="T1752">
        <f t="shared" si="324"/>
        <v>20</v>
      </c>
      <c r="U1752">
        <f t="shared" si="325"/>
        <v>7</v>
      </c>
      <c r="V1752">
        <f t="shared" si="326"/>
        <v>5</v>
      </c>
      <c r="W1752">
        <f t="shared" si="327"/>
        <v>1</v>
      </c>
      <c r="X1752">
        <f t="shared" si="328"/>
        <v>104</v>
      </c>
      <c r="Y1752">
        <f t="shared" si="329"/>
        <v>102</v>
      </c>
      <c r="Z1752">
        <f t="shared" si="330"/>
        <v>6</v>
      </c>
      <c r="AA1752">
        <f t="shared" si="331"/>
        <v>6</v>
      </c>
      <c r="AB1752">
        <f t="shared" si="332"/>
        <v>101</v>
      </c>
      <c r="AC1752">
        <f t="shared" si="333"/>
        <v>10102</v>
      </c>
      <c r="AD1752">
        <f t="shared" si="334"/>
        <v>3</v>
      </c>
      <c r="AE1752">
        <f t="shared" si="335"/>
        <v>1</v>
      </c>
    </row>
    <row r="1753" spans="1:31" x14ac:dyDescent="0.2">
      <c r="A1753">
        <v>20</v>
      </c>
      <c r="B1753">
        <v>7</v>
      </c>
      <c r="C1753">
        <v>6</v>
      </c>
      <c r="D1753">
        <v>1</v>
      </c>
      <c r="E1753">
        <v>12</v>
      </c>
      <c r="F1753">
        <v>3</v>
      </c>
      <c r="G1753">
        <v>4</v>
      </c>
      <c r="H1753">
        <v>3</v>
      </c>
      <c r="I1753">
        <v>3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1</v>
      </c>
      <c r="P1753">
        <v>2</v>
      </c>
      <c r="T1753">
        <f t="shared" si="324"/>
        <v>20</v>
      </c>
      <c r="U1753">
        <f t="shared" si="325"/>
        <v>7</v>
      </c>
      <c r="V1753">
        <f t="shared" si="326"/>
        <v>6</v>
      </c>
      <c r="W1753">
        <f t="shared" si="327"/>
        <v>1</v>
      </c>
      <c r="X1753">
        <f t="shared" si="328"/>
        <v>112</v>
      </c>
      <c r="Y1753">
        <f t="shared" si="329"/>
        <v>103</v>
      </c>
      <c r="Z1753">
        <f t="shared" si="330"/>
        <v>4</v>
      </c>
      <c r="AA1753">
        <f t="shared" si="331"/>
        <v>6</v>
      </c>
      <c r="AB1753">
        <f t="shared" si="332"/>
        <v>103</v>
      </c>
      <c r="AC1753">
        <f t="shared" si="333"/>
        <v>10303</v>
      </c>
      <c r="AD1753">
        <f t="shared" si="334"/>
        <v>1</v>
      </c>
      <c r="AE1753">
        <f t="shared" si="335"/>
        <v>2</v>
      </c>
    </row>
    <row r="1754" spans="1:31" x14ac:dyDescent="0.2">
      <c r="A1754">
        <v>20</v>
      </c>
      <c r="B1754">
        <v>8</v>
      </c>
      <c r="C1754">
        <v>1</v>
      </c>
      <c r="D1754">
        <v>1</v>
      </c>
      <c r="E1754">
        <v>13</v>
      </c>
      <c r="F1754">
        <v>1</v>
      </c>
      <c r="G1754">
        <v>5</v>
      </c>
      <c r="H1754">
        <v>5</v>
      </c>
      <c r="I1754">
        <v>2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1</v>
      </c>
      <c r="P1754">
        <v>1</v>
      </c>
      <c r="T1754">
        <f t="shared" si="324"/>
        <v>20</v>
      </c>
      <c r="U1754">
        <f t="shared" si="325"/>
        <v>8</v>
      </c>
      <c r="V1754">
        <f t="shared" si="326"/>
        <v>1</v>
      </c>
      <c r="W1754">
        <f t="shared" si="327"/>
        <v>1</v>
      </c>
      <c r="X1754">
        <f t="shared" si="328"/>
        <v>113</v>
      </c>
      <c r="Y1754">
        <f t="shared" si="329"/>
        <v>101</v>
      </c>
      <c r="Z1754">
        <f t="shared" si="330"/>
        <v>5</v>
      </c>
      <c r="AA1754">
        <f t="shared" si="331"/>
        <v>6</v>
      </c>
      <c r="AB1754">
        <f t="shared" si="332"/>
        <v>105</v>
      </c>
      <c r="AC1754">
        <f t="shared" si="333"/>
        <v>10502</v>
      </c>
      <c r="AD1754">
        <f t="shared" si="334"/>
        <v>1</v>
      </c>
      <c r="AE1754">
        <f t="shared" si="335"/>
        <v>1</v>
      </c>
    </row>
    <row r="1755" spans="1:31" x14ac:dyDescent="0.2">
      <c r="A1755">
        <v>20</v>
      </c>
      <c r="B1755">
        <v>8</v>
      </c>
      <c r="C1755">
        <v>2</v>
      </c>
      <c r="D1755">
        <v>2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11</v>
      </c>
      <c r="K1755">
        <v>3</v>
      </c>
      <c r="L1755">
        <v>3</v>
      </c>
      <c r="M1755">
        <v>2</v>
      </c>
      <c r="N1755">
        <v>3</v>
      </c>
      <c r="O1755">
        <v>3</v>
      </c>
      <c r="P1755">
        <v>2</v>
      </c>
      <c r="T1755">
        <f t="shared" si="324"/>
        <v>20</v>
      </c>
      <c r="U1755">
        <f t="shared" si="325"/>
        <v>8</v>
      </c>
      <c r="V1755">
        <f t="shared" si="326"/>
        <v>2</v>
      </c>
      <c r="W1755">
        <f t="shared" si="327"/>
        <v>2</v>
      </c>
      <c r="X1755">
        <f t="shared" si="328"/>
        <v>211</v>
      </c>
      <c r="Y1755">
        <f t="shared" si="329"/>
        <v>203</v>
      </c>
      <c r="Z1755">
        <f t="shared" si="330"/>
        <v>0</v>
      </c>
      <c r="AA1755">
        <f t="shared" si="331"/>
        <v>3</v>
      </c>
      <c r="AB1755">
        <f t="shared" si="332"/>
        <v>202</v>
      </c>
      <c r="AC1755">
        <f t="shared" si="333"/>
        <v>20203</v>
      </c>
      <c r="AD1755">
        <f t="shared" si="334"/>
        <v>3</v>
      </c>
      <c r="AE1755">
        <f t="shared" si="335"/>
        <v>2</v>
      </c>
    </row>
    <row r="1756" spans="1:31" x14ac:dyDescent="0.2">
      <c r="A1756">
        <v>20</v>
      </c>
      <c r="B1756">
        <v>8</v>
      </c>
      <c r="C1756">
        <v>3</v>
      </c>
      <c r="D1756">
        <v>1</v>
      </c>
      <c r="E1756">
        <v>5</v>
      </c>
      <c r="F1756">
        <v>5</v>
      </c>
      <c r="G1756">
        <v>2</v>
      </c>
      <c r="H1756">
        <v>4</v>
      </c>
      <c r="I1756">
        <v>4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2</v>
      </c>
      <c r="P1756">
        <v>2</v>
      </c>
      <c r="T1756">
        <f t="shared" si="324"/>
        <v>20</v>
      </c>
      <c r="U1756">
        <f t="shared" si="325"/>
        <v>8</v>
      </c>
      <c r="V1756">
        <f t="shared" si="326"/>
        <v>3</v>
      </c>
      <c r="W1756">
        <f t="shared" si="327"/>
        <v>1</v>
      </c>
      <c r="X1756">
        <f t="shared" si="328"/>
        <v>105</v>
      </c>
      <c r="Y1756">
        <f t="shared" si="329"/>
        <v>105</v>
      </c>
      <c r="Z1756">
        <f t="shared" si="330"/>
        <v>2</v>
      </c>
      <c r="AA1756">
        <f t="shared" si="331"/>
        <v>6</v>
      </c>
      <c r="AB1756">
        <f t="shared" si="332"/>
        <v>104</v>
      </c>
      <c r="AC1756">
        <f t="shared" si="333"/>
        <v>10404</v>
      </c>
      <c r="AD1756">
        <f t="shared" si="334"/>
        <v>2</v>
      </c>
      <c r="AE1756">
        <f t="shared" si="335"/>
        <v>2</v>
      </c>
    </row>
    <row r="1757" spans="1:31" x14ac:dyDescent="0.2">
      <c r="A1757">
        <v>20</v>
      </c>
      <c r="B1757">
        <v>8</v>
      </c>
      <c r="C1757">
        <v>4</v>
      </c>
      <c r="D1757">
        <v>2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3</v>
      </c>
      <c r="K1757">
        <v>2</v>
      </c>
      <c r="L1757">
        <v>4</v>
      </c>
      <c r="M1757">
        <v>4</v>
      </c>
      <c r="N1757">
        <v>2</v>
      </c>
      <c r="O1757">
        <v>3</v>
      </c>
      <c r="P1757">
        <v>2</v>
      </c>
      <c r="T1757">
        <f t="shared" si="324"/>
        <v>20</v>
      </c>
      <c r="U1757">
        <f t="shared" si="325"/>
        <v>8</v>
      </c>
      <c r="V1757">
        <f t="shared" si="326"/>
        <v>4</v>
      </c>
      <c r="W1757">
        <f t="shared" si="327"/>
        <v>2</v>
      </c>
      <c r="X1757">
        <f t="shared" si="328"/>
        <v>203</v>
      </c>
      <c r="Y1757">
        <f t="shared" si="329"/>
        <v>202</v>
      </c>
      <c r="Z1757">
        <f t="shared" si="330"/>
        <v>0</v>
      </c>
      <c r="AA1757">
        <f t="shared" si="331"/>
        <v>4</v>
      </c>
      <c r="AB1757">
        <f t="shared" si="332"/>
        <v>204</v>
      </c>
      <c r="AC1757">
        <f t="shared" si="333"/>
        <v>20402</v>
      </c>
      <c r="AD1757">
        <f t="shared" si="334"/>
        <v>3</v>
      </c>
      <c r="AE1757">
        <f t="shared" si="335"/>
        <v>2</v>
      </c>
    </row>
    <row r="1758" spans="1:31" x14ac:dyDescent="0.2">
      <c r="A1758">
        <v>20</v>
      </c>
      <c r="B1758">
        <v>8</v>
      </c>
      <c r="C1758">
        <v>5</v>
      </c>
      <c r="D1758">
        <v>2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12</v>
      </c>
      <c r="K1758">
        <v>1</v>
      </c>
      <c r="L1758">
        <v>1</v>
      </c>
      <c r="M1758">
        <v>7</v>
      </c>
      <c r="N1758">
        <v>1</v>
      </c>
      <c r="O1758">
        <v>1</v>
      </c>
      <c r="P1758">
        <v>1</v>
      </c>
      <c r="T1758">
        <f t="shared" ref="T1758:T1801" si="336">A1758</f>
        <v>20</v>
      </c>
      <c r="U1758">
        <f t="shared" ref="U1758:U1801" si="337">B1758</f>
        <v>8</v>
      </c>
      <c r="V1758">
        <f t="shared" ref="V1758:V1801" si="338">C1758</f>
        <v>5</v>
      </c>
      <c r="W1758">
        <f t="shared" ref="W1758:W1801" si="339">D1758</f>
        <v>2</v>
      </c>
      <c r="X1758">
        <f t="shared" ref="X1758:X1801" si="340">IF($W1758&lt;2,100+E1758,200+J1758)</f>
        <v>212</v>
      </c>
      <c r="Y1758">
        <f t="shared" ref="Y1758:Y1801" si="341">IF($W1758&lt;2,100+F1758,200+K1758)</f>
        <v>201</v>
      </c>
      <c r="Z1758">
        <f t="shared" ref="Z1758:Z1801" si="342">IF($W1758&lt;2,G1758,0)</f>
        <v>0</v>
      </c>
      <c r="AA1758">
        <f t="shared" ref="AA1758:AA1801" si="343">IF($W1758&lt;2,6,L1758)</f>
        <v>1</v>
      </c>
      <c r="AB1758">
        <f t="shared" ref="AB1758:AB1801" si="344">W1758*100+H1758+M1758</f>
        <v>207</v>
      </c>
      <c r="AC1758">
        <f t="shared" ref="AC1758:AC1801" si="345">AB1758*100+I1758+N1758</f>
        <v>20701</v>
      </c>
      <c r="AD1758">
        <f t="shared" ref="AD1758:AD1801" si="346">O1758</f>
        <v>1</v>
      </c>
      <c r="AE1758">
        <f t="shared" ref="AE1758:AE1801" si="347">P1758</f>
        <v>1</v>
      </c>
    </row>
    <row r="1759" spans="1:31" x14ac:dyDescent="0.2">
      <c r="A1759">
        <v>20</v>
      </c>
      <c r="B1759">
        <v>8</v>
      </c>
      <c r="C1759">
        <v>6</v>
      </c>
      <c r="D1759">
        <v>2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2</v>
      </c>
      <c r="K1759">
        <v>1</v>
      </c>
      <c r="L1759">
        <v>5</v>
      </c>
      <c r="M1759">
        <v>1</v>
      </c>
      <c r="N1759">
        <v>4</v>
      </c>
      <c r="O1759">
        <v>2</v>
      </c>
      <c r="P1759">
        <v>1</v>
      </c>
      <c r="T1759">
        <f t="shared" si="336"/>
        <v>20</v>
      </c>
      <c r="U1759">
        <f t="shared" si="337"/>
        <v>8</v>
      </c>
      <c r="V1759">
        <f t="shared" si="338"/>
        <v>6</v>
      </c>
      <c r="W1759">
        <f t="shared" si="339"/>
        <v>2</v>
      </c>
      <c r="X1759">
        <f t="shared" si="340"/>
        <v>202</v>
      </c>
      <c r="Y1759">
        <f t="shared" si="341"/>
        <v>201</v>
      </c>
      <c r="Z1759">
        <f t="shared" si="342"/>
        <v>0</v>
      </c>
      <c r="AA1759">
        <f t="shared" si="343"/>
        <v>5</v>
      </c>
      <c r="AB1759">
        <f t="shared" si="344"/>
        <v>201</v>
      </c>
      <c r="AC1759">
        <f t="shared" si="345"/>
        <v>20104</v>
      </c>
      <c r="AD1759">
        <f t="shared" si="346"/>
        <v>2</v>
      </c>
      <c r="AE1759">
        <f t="shared" si="347"/>
        <v>1</v>
      </c>
    </row>
    <row r="1760" spans="1:31" x14ac:dyDescent="0.2">
      <c r="A1760">
        <v>20</v>
      </c>
      <c r="B1760">
        <v>9</v>
      </c>
      <c r="C1760">
        <v>1</v>
      </c>
      <c r="D1760">
        <v>1</v>
      </c>
      <c r="E1760">
        <v>10</v>
      </c>
      <c r="F1760">
        <v>2</v>
      </c>
      <c r="G1760">
        <v>6</v>
      </c>
      <c r="H1760">
        <v>4</v>
      </c>
      <c r="I1760">
        <v>1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3</v>
      </c>
      <c r="P1760">
        <v>2</v>
      </c>
      <c r="T1760">
        <f t="shared" si="336"/>
        <v>20</v>
      </c>
      <c r="U1760">
        <f t="shared" si="337"/>
        <v>9</v>
      </c>
      <c r="V1760">
        <f t="shared" si="338"/>
        <v>1</v>
      </c>
      <c r="W1760">
        <f t="shared" si="339"/>
        <v>1</v>
      </c>
      <c r="X1760">
        <f t="shared" si="340"/>
        <v>110</v>
      </c>
      <c r="Y1760">
        <f t="shared" si="341"/>
        <v>102</v>
      </c>
      <c r="Z1760">
        <f t="shared" si="342"/>
        <v>6</v>
      </c>
      <c r="AA1760">
        <f t="shared" si="343"/>
        <v>6</v>
      </c>
      <c r="AB1760">
        <f t="shared" si="344"/>
        <v>104</v>
      </c>
      <c r="AC1760">
        <f t="shared" si="345"/>
        <v>10401</v>
      </c>
      <c r="AD1760">
        <f t="shared" si="346"/>
        <v>3</v>
      </c>
      <c r="AE1760">
        <f t="shared" si="347"/>
        <v>2</v>
      </c>
    </row>
    <row r="1761" spans="1:31" x14ac:dyDescent="0.2">
      <c r="A1761">
        <v>20</v>
      </c>
      <c r="B1761">
        <v>9</v>
      </c>
      <c r="C1761">
        <v>2</v>
      </c>
      <c r="D1761">
        <v>1</v>
      </c>
      <c r="E1761">
        <v>3</v>
      </c>
      <c r="F1761">
        <v>1</v>
      </c>
      <c r="G1761">
        <v>4</v>
      </c>
      <c r="H1761">
        <v>5</v>
      </c>
      <c r="I1761">
        <v>3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2</v>
      </c>
      <c r="P1761">
        <v>1</v>
      </c>
      <c r="T1761">
        <f t="shared" si="336"/>
        <v>20</v>
      </c>
      <c r="U1761">
        <f t="shared" si="337"/>
        <v>9</v>
      </c>
      <c r="V1761">
        <f t="shared" si="338"/>
        <v>2</v>
      </c>
      <c r="W1761">
        <f t="shared" si="339"/>
        <v>1</v>
      </c>
      <c r="X1761">
        <f t="shared" si="340"/>
        <v>103</v>
      </c>
      <c r="Y1761">
        <f t="shared" si="341"/>
        <v>101</v>
      </c>
      <c r="Z1761">
        <f t="shared" si="342"/>
        <v>4</v>
      </c>
      <c r="AA1761">
        <f t="shared" si="343"/>
        <v>6</v>
      </c>
      <c r="AB1761">
        <f t="shared" si="344"/>
        <v>105</v>
      </c>
      <c r="AC1761">
        <f t="shared" si="345"/>
        <v>10503</v>
      </c>
      <c r="AD1761">
        <f t="shared" si="346"/>
        <v>2</v>
      </c>
      <c r="AE1761">
        <f t="shared" si="347"/>
        <v>1</v>
      </c>
    </row>
    <row r="1762" spans="1:31" x14ac:dyDescent="0.2">
      <c r="A1762">
        <v>20</v>
      </c>
      <c r="B1762">
        <v>9</v>
      </c>
      <c r="C1762">
        <v>3</v>
      </c>
      <c r="D1762">
        <v>2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8</v>
      </c>
      <c r="K1762">
        <v>3</v>
      </c>
      <c r="L1762">
        <v>5</v>
      </c>
      <c r="M1762">
        <v>6</v>
      </c>
      <c r="N1762">
        <v>5</v>
      </c>
      <c r="O1762">
        <v>1</v>
      </c>
      <c r="P1762">
        <v>2</v>
      </c>
      <c r="T1762">
        <f t="shared" si="336"/>
        <v>20</v>
      </c>
      <c r="U1762">
        <f t="shared" si="337"/>
        <v>9</v>
      </c>
      <c r="V1762">
        <f t="shared" si="338"/>
        <v>3</v>
      </c>
      <c r="W1762">
        <f t="shared" si="339"/>
        <v>2</v>
      </c>
      <c r="X1762">
        <f t="shared" si="340"/>
        <v>208</v>
      </c>
      <c r="Y1762">
        <f t="shared" si="341"/>
        <v>203</v>
      </c>
      <c r="Z1762">
        <f t="shared" si="342"/>
        <v>0</v>
      </c>
      <c r="AA1762">
        <f t="shared" si="343"/>
        <v>5</v>
      </c>
      <c r="AB1762">
        <f t="shared" si="344"/>
        <v>206</v>
      </c>
      <c r="AC1762">
        <f t="shared" si="345"/>
        <v>20605</v>
      </c>
      <c r="AD1762">
        <f t="shared" si="346"/>
        <v>1</v>
      </c>
      <c r="AE1762">
        <f t="shared" si="347"/>
        <v>2</v>
      </c>
    </row>
    <row r="1763" spans="1:31" x14ac:dyDescent="0.2">
      <c r="A1763">
        <v>20</v>
      </c>
      <c r="B1763">
        <v>9</v>
      </c>
      <c r="C1763">
        <v>4</v>
      </c>
      <c r="D1763">
        <v>2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5</v>
      </c>
      <c r="K1763">
        <v>4</v>
      </c>
      <c r="L1763">
        <v>2</v>
      </c>
      <c r="M1763">
        <v>5</v>
      </c>
      <c r="N1763">
        <v>4</v>
      </c>
      <c r="O1763">
        <v>1</v>
      </c>
      <c r="P1763">
        <v>2</v>
      </c>
      <c r="T1763">
        <f t="shared" si="336"/>
        <v>20</v>
      </c>
      <c r="U1763">
        <f t="shared" si="337"/>
        <v>9</v>
      </c>
      <c r="V1763">
        <f t="shared" si="338"/>
        <v>4</v>
      </c>
      <c r="W1763">
        <f t="shared" si="339"/>
        <v>2</v>
      </c>
      <c r="X1763">
        <f t="shared" si="340"/>
        <v>205</v>
      </c>
      <c r="Y1763">
        <f t="shared" si="341"/>
        <v>204</v>
      </c>
      <c r="Z1763">
        <f t="shared" si="342"/>
        <v>0</v>
      </c>
      <c r="AA1763">
        <f t="shared" si="343"/>
        <v>2</v>
      </c>
      <c r="AB1763">
        <f t="shared" si="344"/>
        <v>205</v>
      </c>
      <c r="AC1763">
        <f t="shared" si="345"/>
        <v>20504</v>
      </c>
      <c r="AD1763">
        <f t="shared" si="346"/>
        <v>1</v>
      </c>
      <c r="AE1763">
        <f t="shared" si="347"/>
        <v>2</v>
      </c>
    </row>
    <row r="1764" spans="1:31" x14ac:dyDescent="0.2">
      <c r="A1764">
        <v>20</v>
      </c>
      <c r="B1764">
        <v>9</v>
      </c>
      <c r="C1764">
        <v>5</v>
      </c>
      <c r="D1764">
        <v>1</v>
      </c>
      <c r="E1764">
        <v>10</v>
      </c>
      <c r="F1764">
        <v>4</v>
      </c>
      <c r="G1764">
        <v>3</v>
      </c>
      <c r="H1764">
        <v>3</v>
      </c>
      <c r="I1764">
        <v>2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2</v>
      </c>
      <c r="P1764">
        <v>1</v>
      </c>
      <c r="T1764">
        <f t="shared" si="336"/>
        <v>20</v>
      </c>
      <c r="U1764">
        <f t="shared" si="337"/>
        <v>9</v>
      </c>
      <c r="V1764">
        <f t="shared" si="338"/>
        <v>5</v>
      </c>
      <c r="W1764">
        <f t="shared" si="339"/>
        <v>1</v>
      </c>
      <c r="X1764">
        <f t="shared" si="340"/>
        <v>110</v>
      </c>
      <c r="Y1764">
        <f t="shared" si="341"/>
        <v>104</v>
      </c>
      <c r="Z1764">
        <f t="shared" si="342"/>
        <v>3</v>
      </c>
      <c r="AA1764">
        <f t="shared" si="343"/>
        <v>6</v>
      </c>
      <c r="AB1764">
        <f t="shared" si="344"/>
        <v>103</v>
      </c>
      <c r="AC1764">
        <f t="shared" si="345"/>
        <v>10302</v>
      </c>
      <c r="AD1764">
        <f t="shared" si="346"/>
        <v>2</v>
      </c>
      <c r="AE1764">
        <f t="shared" si="347"/>
        <v>1</v>
      </c>
    </row>
    <row r="1765" spans="1:31" x14ac:dyDescent="0.2">
      <c r="A1765">
        <v>20</v>
      </c>
      <c r="B1765">
        <v>9</v>
      </c>
      <c r="C1765">
        <v>6</v>
      </c>
      <c r="D1765">
        <v>1</v>
      </c>
      <c r="E1765">
        <v>11</v>
      </c>
      <c r="F1765">
        <v>3</v>
      </c>
      <c r="G1765">
        <v>5</v>
      </c>
      <c r="H1765">
        <v>2</v>
      </c>
      <c r="I1765">
        <v>4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3</v>
      </c>
      <c r="P1765">
        <v>1</v>
      </c>
      <c r="T1765">
        <f t="shared" si="336"/>
        <v>20</v>
      </c>
      <c r="U1765">
        <f t="shared" si="337"/>
        <v>9</v>
      </c>
      <c r="V1765">
        <f t="shared" si="338"/>
        <v>6</v>
      </c>
      <c r="W1765">
        <f t="shared" si="339"/>
        <v>1</v>
      </c>
      <c r="X1765">
        <f t="shared" si="340"/>
        <v>111</v>
      </c>
      <c r="Y1765">
        <f t="shared" si="341"/>
        <v>103</v>
      </c>
      <c r="Z1765">
        <f t="shared" si="342"/>
        <v>5</v>
      </c>
      <c r="AA1765">
        <f t="shared" si="343"/>
        <v>6</v>
      </c>
      <c r="AB1765">
        <f t="shared" si="344"/>
        <v>102</v>
      </c>
      <c r="AC1765">
        <f t="shared" si="345"/>
        <v>10204</v>
      </c>
      <c r="AD1765">
        <f t="shared" si="346"/>
        <v>3</v>
      </c>
      <c r="AE1765">
        <f t="shared" si="347"/>
        <v>1</v>
      </c>
    </row>
    <row r="1766" spans="1:31" x14ac:dyDescent="0.2">
      <c r="A1766">
        <v>20</v>
      </c>
      <c r="B1766">
        <v>10</v>
      </c>
      <c r="C1766">
        <v>1</v>
      </c>
      <c r="D1766">
        <v>2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10</v>
      </c>
      <c r="K1766">
        <v>2</v>
      </c>
      <c r="L1766">
        <v>2</v>
      </c>
      <c r="M1766">
        <v>6</v>
      </c>
      <c r="N1766">
        <v>3</v>
      </c>
      <c r="O1766">
        <v>3</v>
      </c>
      <c r="P1766">
        <v>1</v>
      </c>
      <c r="T1766">
        <f t="shared" si="336"/>
        <v>20</v>
      </c>
      <c r="U1766">
        <f t="shared" si="337"/>
        <v>10</v>
      </c>
      <c r="V1766">
        <f t="shared" si="338"/>
        <v>1</v>
      </c>
      <c r="W1766">
        <f t="shared" si="339"/>
        <v>2</v>
      </c>
      <c r="X1766">
        <f t="shared" si="340"/>
        <v>210</v>
      </c>
      <c r="Y1766">
        <f t="shared" si="341"/>
        <v>202</v>
      </c>
      <c r="Z1766">
        <f t="shared" si="342"/>
        <v>0</v>
      </c>
      <c r="AA1766">
        <f t="shared" si="343"/>
        <v>2</v>
      </c>
      <c r="AB1766">
        <f t="shared" si="344"/>
        <v>206</v>
      </c>
      <c r="AC1766">
        <f t="shared" si="345"/>
        <v>20603</v>
      </c>
      <c r="AD1766">
        <f t="shared" si="346"/>
        <v>3</v>
      </c>
      <c r="AE1766">
        <f t="shared" si="347"/>
        <v>1</v>
      </c>
    </row>
    <row r="1767" spans="1:31" x14ac:dyDescent="0.2">
      <c r="A1767">
        <v>20</v>
      </c>
      <c r="B1767">
        <v>10</v>
      </c>
      <c r="C1767">
        <v>2</v>
      </c>
      <c r="D1767">
        <v>2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7</v>
      </c>
      <c r="K1767">
        <v>4</v>
      </c>
      <c r="L1767">
        <v>3</v>
      </c>
      <c r="M1767">
        <v>5</v>
      </c>
      <c r="N1767">
        <v>5</v>
      </c>
      <c r="O1767">
        <v>3</v>
      </c>
      <c r="P1767">
        <v>1</v>
      </c>
      <c r="T1767">
        <f t="shared" si="336"/>
        <v>20</v>
      </c>
      <c r="U1767">
        <f t="shared" si="337"/>
        <v>10</v>
      </c>
      <c r="V1767">
        <f t="shared" si="338"/>
        <v>2</v>
      </c>
      <c r="W1767">
        <f t="shared" si="339"/>
        <v>2</v>
      </c>
      <c r="X1767">
        <f t="shared" si="340"/>
        <v>207</v>
      </c>
      <c r="Y1767">
        <f t="shared" si="341"/>
        <v>204</v>
      </c>
      <c r="Z1767">
        <f t="shared" si="342"/>
        <v>0</v>
      </c>
      <c r="AA1767">
        <f t="shared" si="343"/>
        <v>3</v>
      </c>
      <c r="AB1767">
        <f t="shared" si="344"/>
        <v>205</v>
      </c>
      <c r="AC1767">
        <f t="shared" si="345"/>
        <v>20505</v>
      </c>
      <c r="AD1767">
        <f t="shared" si="346"/>
        <v>3</v>
      </c>
      <c r="AE1767">
        <f t="shared" si="347"/>
        <v>1</v>
      </c>
    </row>
    <row r="1768" spans="1:31" x14ac:dyDescent="0.2">
      <c r="A1768">
        <v>20</v>
      </c>
      <c r="B1768">
        <v>10</v>
      </c>
      <c r="C1768">
        <v>3</v>
      </c>
      <c r="D1768">
        <v>1</v>
      </c>
      <c r="E1768">
        <v>1</v>
      </c>
      <c r="F1768">
        <v>2</v>
      </c>
      <c r="G1768">
        <v>5</v>
      </c>
      <c r="H1768">
        <v>3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1</v>
      </c>
      <c r="P1768">
        <v>1</v>
      </c>
      <c r="T1768">
        <f t="shared" si="336"/>
        <v>20</v>
      </c>
      <c r="U1768">
        <f t="shared" si="337"/>
        <v>10</v>
      </c>
      <c r="V1768">
        <f t="shared" si="338"/>
        <v>3</v>
      </c>
      <c r="W1768">
        <f t="shared" si="339"/>
        <v>1</v>
      </c>
      <c r="X1768">
        <f t="shared" si="340"/>
        <v>101</v>
      </c>
      <c r="Y1768">
        <f t="shared" si="341"/>
        <v>102</v>
      </c>
      <c r="Z1768">
        <f t="shared" si="342"/>
        <v>5</v>
      </c>
      <c r="AA1768">
        <f t="shared" si="343"/>
        <v>6</v>
      </c>
      <c r="AB1768">
        <f t="shared" si="344"/>
        <v>103</v>
      </c>
      <c r="AC1768">
        <f t="shared" si="345"/>
        <v>10304</v>
      </c>
      <c r="AD1768">
        <f t="shared" si="346"/>
        <v>1</v>
      </c>
      <c r="AE1768">
        <f t="shared" si="347"/>
        <v>1</v>
      </c>
    </row>
    <row r="1769" spans="1:31" x14ac:dyDescent="0.2">
      <c r="A1769">
        <v>20</v>
      </c>
      <c r="B1769">
        <v>10</v>
      </c>
      <c r="C1769">
        <v>4</v>
      </c>
      <c r="D1769">
        <v>1</v>
      </c>
      <c r="E1769">
        <v>5</v>
      </c>
      <c r="F1769">
        <v>4</v>
      </c>
      <c r="G1769">
        <v>3</v>
      </c>
      <c r="H1769">
        <v>4</v>
      </c>
      <c r="I1769">
        <v>3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2</v>
      </c>
      <c r="P1769">
        <v>2</v>
      </c>
      <c r="T1769">
        <f t="shared" si="336"/>
        <v>20</v>
      </c>
      <c r="U1769">
        <f t="shared" si="337"/>
        <v>10</v>
      </c>
      <c r="V1769">
        <f t="shared" si="338"/>
        <v>4</v>
      </c>
      <c r="W1769">
        <f t="shared" si="339"/>
        <v>1</v>
      </c>
      <c r="X1769">
        <f t="shared" si="340"/>
        <v>105</v>
      </c>
      <c r="Y1769">
        <f t="shared" si="341"/>
        <v>104</v>
      </c>
      <c r="Z1769">
        <f t="shared" si="342"/>
        <v>3</v>
      </c>
      <c r="AA1769">
        <f t="shared" si="343"/>
        <v>6</v>
      </c>
      <c r="AB1769">
        <f t="shared" si="344"/>
        <v>104</v>
      </c>
      <c r="AC1769">
        <f t="shared" si="345"/>
        <v>10403</v>
      </c>
      <c r="AD1769">
        <f t="shared" si="346"/>
        <v>2</v>
      </c>
      <c r="AE1769">
        <f t="shared" si="347"/>
        <v>2</v>
      </c>
    </row>
    <row r="1770" spans="1:31" x14ac:dyDescent="0.2">
      <c r="A1770">
        <v>20</v>
      </c>
      <c r="B1770">
        <v>10</v>
      </c>
      <c r="C1770">
        <v>5</v>
      </c>
      <c r="D1770">
        <v>2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4</v>
      </c>
      <c r="K1770">
        <v>3</v>
      </c>
      <c r="L1770">
        <v>1</v>
      </c>
      <c r="M1770">
        <v>2</v>
      </c>
      <c r="N1770">
        <v>2</v>
      </c>
      <c r="O1770">
        <v>2</v>
      </c>
      <c r="P1770">
        <v>1</v>
      </c>
      <c r="T1770">
        <f t="shared" si="336"/>
        <v>20</v>
      </c>
      <c r="U1770">
        <f t="shared" si="337"/>
        <v>10</v>
      </c>
      <c r="V1770">
        <f t="shared" si="338"/>
        <v>5</v>
      </c>
      <c r="W1770">
        <f t="shared" si="339"/>
        <v>2</v>
      </c>
      <c r="X1770">
        <f t="shared" si="340"/>
        <v>204</v>
      </c>
      <c r="Y1770">
        <f t="shared" si="341"/>
        <v>203</v>
      </c>
      <c r="Z1770">
        <f t="shared" si="342"/>
        <v>0</v>
      </c>
      <c r="AA1770">
        <f t="shared" si="343"/>
        <v>1</v>
      </c>
      <c r="AB1770">
        <f t="shared" si="344"/>
        <v>202</v>
      </c>
      <c r="AC1770">
        <f t="shared" si="345"/>
        <v>20202</v>
      </c>
      <c r="AD1770">
        <f t="shared" si="346"/>
        <v>2</v>
      </c>
      <c r="AE1770">
        <f t="shared" si="347"/>
        <v>1</v>
      </c>
    </row>
    <row r="1771" spans="1:31" x14ac:dyDescent="0.2">
      <c r="A1771">
        <v>20</v>
      </c>
      <c r="B1771">
        <v>10</v>
      </c>
      <c r="C1771">
        <v>6</v>
      </c>
      <c r="D1771">
        <v>1</v>
      </c>
      <c r="E1771">
        <v>2</v>
      </c>
      <c r="F1771">
        <v>5</v>
      </c>
      <c r="G1771">
        <v>4</v>
      </c>
      <c r="H1771">
        <v>1</v>
      </c>
      <c r="I1771">
        <v>5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1</v>
      </c>
      <c r="P1771">
        <v>2</v>
      </c>
      <c r="T1771">
        <f t="shared" si="336"/>
        <v>20</v>
      </c>
      <c r="U1771">
        <f t="shared" si="337"/>
        <v>10</v>
      </c>
      <c r="V1771">
        <f t="shared" si="338"/>
        <v>6</v>
      </c>
      <c r="W1771">
        <f t="shared" si="339"/>
        <v>1</v>
      </c>
      <c r="X1771">
        <f t="shared" si="340"/>
        <v>102</v>
      </c>
      <c r="Y1771">
        <f t="shared" si="341"/>
        <v>105</v>
      </c>
      <c r="Z1771">
        <f t="shared" si="342"/>
        <v>4</v>
      </c>
      <c r="AA1771">
        <f t="shared" si="343"/>
        <v>6</v>
      </c>
      <c r="AB1771">
        <f t="shared" si="344"/>
        <v>101</v>
      </c>
      <c r="AC1771">
        <f t="shared" si="345"/>
        <v>10105</v>
      </c>
      <c r="AD1771">
        <f t="shared" si="346"/>
        <v>1</v>
      </c>
      <c r="AE1771">
        <f t="shared" si="347"/>
        <v>2</v>
      </c>
    </row>
    <row r="1772" spans="1:31" x14ac:dyDescent="0.2">
      <c r="A1772">
        <v>20</v>
      </c>
      <c r="B1772">
        <v>11</v>
      </c>
      <c r="C1772">
        <v>1</v>
      </c>
      <c r="D1772">
        <v>1</v>
      </c>
      <c r="E1772">
        <v>12</v>
      </c>
      <c r="F1772">
        <v>2</v>
      </c>
      <c r="G1772">
        <v>6</v>
      </c>
      <c r="H1772">
        <v>3</v>
      </c>
      <c r="I1772">
        <v>5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1</v>
      </c>
      <c r="P1772">
        <v>1</v>
      </c>
      <c r="T1772">
        <f t="shared" si="336"/>
        <v>20</v>
      </c>
      <c r="U1772">
        <f t="shared" si="337"/>
        <v>11</v>
      </c>
      <c r="V1772">
        <f t="shared" si="338"/>
        <v>1</v>
      </c>
      <c r="W1772">
        <f t="shared" si="339"/>
        <v>1</v>
      </c>
      <c r="X1772">
        <f t="shared" si="340"/>
        <v>112</v>
      </c>
      <c r="Y1772">
        <f t="shared" si="341"/>
        <v>102</v>
      </c>
      <c r="Z1772">
        <f t="shared" si="342"/>
        <v>6</v>
      </c>
      <c r="AA1772">
        <f t="shared" si="343"/>
        <v>6</v>
      </c>
      <c r="AB1772">
        <f t="shared" si="344"/>
        <v>103</v>
      </c>
      <c r="AC1772">
        <f t="shared" si="345"/>
        <v>10305</v>
      </c>
      <c r="AD1772">
        <f t="shared" si="346"/>
        <v>1</v>
      </c>
      <c r="AE1772">
        <f t="shared" si="347"/>
        <v>1</v>
      </c>
    </row>
    <row r="1773" spans="1:31" x14ac:dyDescent="0.2">
      <c r="A1773">
        <v>20</v>
      </c>
      <c r="B1773">
        <v>11</v>
      </c>
      <c r="C1773">
        <v>2</v>
      </c>
      <c r="D1773">
        <v>2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1</v>
      </c>
      <c r="K1773">
        <v>4</v>
      </c>
      <c r="L1773">
        <v>1</v>
      </c>
      <c r="M1773">
        <v>3</v>
      </c>
      <c r="N1773">
        <v>3</v>
      </c>
      <c r="O1773">
        <v>3</v>
      </c>
      <c r="P1773">
        <v>2</v>
      </c>
      <c r="T1773">
        <f t="shared" si="336"/>
        <v>20</v>
      </c>
      <c r="U1773">
        <f t="shared" si="337"/>
        <v>11</v>
      </c>
      <c r="V1773">
        <f t="shared" si="338"/>
        <v>2</v>
      </c>
      <c r="W1773">
        <f t="shared" si="339"/>
        <v>2</v>
      </c>
      <c r="X1773">
        <f t="shared" si="340"/>
        <v>201</v>
      </c>
      <c r="Y1773">
        <f t="shared" si="341"/>
        <v>204</v>
      </c>
      <c r="Z1773">
        <f t="shared" si="342"/>
        <v>0</v>
      </c>
      <c r="AA1773">
        <f t="shared" si="343"/>
        <v>1</v>
      </c>
      <c r="AB1773">
        <f t="shared" si="344"/>
        <v>203</v>
      </c>
      <c r="AC1773">
        <f t="shared" si="345"/>
        <v>20303</v>
      </c>
      <c r="AD1773">
        <f t="shared" si="346"/>
        <v>3</v>
      </c>
      <c r="AE1773">
        <f t="shared" si="347"/>
        <v>2</v>
      </c>
    </row>
    <row r="1774" spans="1:31" x14ac:dyDescent="0.2">
      <c r="A1774">
        <v>20</v>
      </c>
      <c r="B1774">
        <v>11</v>
      </c>
      <c r="C1774">
        <v>3</v>
      </c>
      <c r="D1774">
        <v>1</v>
      </c>
      <c r="E1774">
        <v>11</v>
      </c>
      <c r="F1774">
        <v>3</v>
      </c>
      <c r="G1774">
        <v>1</v>
      </c>
      <c r="H1774">
        <v>2</v>
      </c>
      <c r="I1774">
        <v>1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1</v>
      </c>
      <c r="P1774">
        <v>1</v>
      </c>
      <c r="T1774">
        <f t="shared" si="336"/>
        <v>20</v>
      </c>
      <c r="U1774">
        <f t="shared" si="337"/>
        <v>11</v>
      </c>
      <c r="V1774">
        <f t="shared" si="338"/>
        <v>3</v>
      </c>
      <c r="W1774">
        <f t="shared" si="339"/>
        <v>1</v>
      </c>
      <c r="X1774">
        <f t="shared" si="340"/>
        <v>111</v>
      </c>
      <c r="Y1774">
        <f t="shared" si="341"/>
        <v>103</v>
      </c>
      <c r="Z1774">
        <f t="shared" si="342"/>
        <v>1</v>
      </c>
      <c r="AA1774">
        <f t="shared" si="343"/>
        <v>6</v>
      </c>
      <c r="AB1774">
        <f t="shared" si="344"/>
        <v>102</v>
      </c>
      <c r="AC1774">
        <f t="shared" si="345"/>
        <v>10201</v>
      </c>
      <c r="AD1774">
        <f t="shared" si="346"/>
        <v>1</v>
      </c>
      <c r="AE1774">
        <f t="shared" si="347"/>
        <v>1</v>
      </c>
    </row>
    <row r="1775" spans="1:31" x14ac:dyDescent="0.2">
      <c r="A1775">
        <v>20</v>
      </c>
      <c r="B1775">
        <v>11</v>
      </c>
      <c r="C1775">
        <v>4</v>
      </c>
      <c r="D1775">
        <v>1</v>
      </c>
      <c r="E1775">
        <v>9</v>
      </c>
      <c r="F1775">
        <v>1</v>
      </c>
      <c r="G1775">
        <v>3</v>
      </c>
      <c r="H1775">
        <v>1</v>
      </c>
      <c r="I1775">
        <v>3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3</v>
      </c>
      <c r="P1775">
        <v>1</v>
      </c>
      <c r="T1775">
        <f t="shared" si="336"/>
        <v>20</v>
      </c>
      <c r="U1775">
        <f t="shared" si="337"/>
        <v>11</v>
      </c>
      <c r="V1775">
        <f t="shared" si="338"/>
        <v>4</v>
      </c>
      <c r="W1775">
        <f t="shared" si="339"/>
        <v>1</v>
      </c>
      <c r="X1775">
        <f t="shared" si="340"/>
        <v>109</v>
      </c>
      <c r="Y1775">
        <f t="shared" si="341"/>
        <v>101</v>
      </c>
      <c r="Z1775">
        <f t="shared" si="342"/>
        <v>3</v>
      </c>
      <c r="AA1775">
        <f t="shared" si="343"/>
        <v>6</v>
      </c>
      <c r="AB1775">
        <f t="shared" si="344"/>
        <v>101</v>
      </c>
      <c r="AC1775">
        <f t="shared" si="345"/>
        <v>10103</v>
      </c>
      <c r="AD1775">
        <f t="shared" si="346"/>
        <v>3</v>
      </c>
      <c r="AE1775">
        <f t="shared" si="347"/>
        <v>1</v>
      </c>
    </row>
    <row r="1776" spans="1:31" x14ac:dyDescent="0.2">
      <c r="A1776">
        <v>20</v>
      </c>
      <c r="B1776">
        <v>11</v>
      </c>
      <c r="C1776">
        <v>5</v>
      </c>
      <c r="D1776">
        <v>2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4</v>
      </c>
      <c r="K1776">
        <v>1</v>
      </c>
      <c r="L1776">
        <v>3</v>
      </c>
      <c r="M1776">
        <v>6</v>
      </c>
      <c r="N1776">
        <v>2</v>
      </c>
      <c r="O1776">
        <v>2</v>
      </c>
      <c r="P1776">
        <v>2</v>
      </c>
      <c r="T1776">
        <f t="shared" si="336"/>
        <v>20</v>
      </c>
      <c r="U1776">
        <f t="shared" si="337"/>
        <v>11</v>
      </c>
      <c r="V1776">
        <f t="shared" si="338"/>
        <v>5</v>
      </c>
      <c r="W1776">
        <f t="shared" si="339"/>
        <v>2</v>
      </c>
      <c r="X1776">
        <f t="shared" si="340"/>
        <v>204</v>
      </c>
      <c r="Y1776">
        <f t="shared" si="341"/>
        <v>201</v>
      </c>
      <c r="Z1776">
        <f t="shared" si="342"/>
        <v>0</v>
      </c>
      <c r="AA1776">
        <f t="shared" si="343"/>
        <v>3</v>
      </c>
      <c r="AB1776">
        <f t="shared" si="344"/>
        <v>206</v>
      </c>
      <c r="AC1776">
        <f t="shared" si="345"/>
        <v>20602</v>
      </c>
      <c r="AD1776">
        <f t="shared" si="346"/>
        <v>2</v>
      </c>
      <c r="AE1776">
        <f t="shared" si="347"/>
        <v>2</v>
      </c>
    </row>
    <row r="1777" spans="1:31" x14ac:dyDescent="0.2">
      <c r="A1777">
        <v>20</v>
      </c>
      <c r="B1777">
        <v>11</v>
      </c>
      <c r="C1777">
        <v>6</v>
      </c>
      <c r="D1777">
        <v>2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5</v>
      </c>
      <c r="K1777">
        <v>4</v>
      </c>
      <c r="L1777">
        <v>1</v>
      </c>
      <c r="M1777">
        <v>2</v>
      </c>
      <c r="N1777">
        <v>2</v>
      </c>
      <c r="O1777">
        <v>2</v>
      </c>
      <c r="P1777">
        <v>1</v>
      </c>
      <c r="T1777">
        <f t="shared" si="336"/>
        <v>20</v>
      </c>
      <c r="U1777">
        <f t="shared" si="337"/>
        <v>11</v>
      </c>
      <c r="V1777">
        <f t="shared" si="338"/>
        <v>6</v>
      </c>
      <c r="W1777">
        <f t="shared" si="339"/>
        <v>2</v>
      </c>
      <c r="X1777">
        <f t="shared" si="340"/>
        <v>205</v>
      </c>
      <c r="Y1777">
        <f t="shared" si="341"/>
        <v>204</v>
      </c>
      <c r="Z1777">
        <f t="shared" si="342"/>
        <v>0</v>
      </c>
      <c r="AA1777">
        <f t="shared" si="343"/>
        <v>1</v>
      </c>
      <c r="AB1777">
        <f t="shared" si="344"/>
        <v>202</v>
      </c>
      <c r="AC1777">
        <f t="shared" si="345"/>
        <v>20202</v>
      </c>
      <c r="AD1777">
        <f t="shared" si="346"/>
        <v>2</v>
      </c>
      <c r="AE1777">
        <f t="shared" si="347"/>
        <v>1</v>
      </c>
    </row>
    <row r="1778" spans="1:31" x14ac:dyDescent="0.2">
      <c r="A1778">
        <v>20</v>
      </c>
      <c r="B1778">
        <v>12</v>
      </c>
      <c r="C1778">
        <v>1</v>
      </c>
      <c r="D1778">
        <v>1</v>
      </c>
      <c r="E1778">
        <v>6</v>
      </c>
      <c r="F1778">
        <v>1</v>
      </c>
      <c r="G1778">
        <v>5</v>
      </c>
      <c r="H1778">
        <v>1</v>
      </c>
      <c r="I1778">
        <v>4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1</v>
      </c>
      <c r="P1778">
        <v>2</v>
      </c>
      <c r="T1778">
        <f t="shared" si="336"/>
        <v>20</v>
      </c>
      <c r="U1778">
        <f t="shared" si="337"/>
        <v>12</v>
      </c>
      <c r="V1778">
        <f t="shared" si="338"/>
        <v>1</v>
      </c>
      <c r="W1778">
        <f t="shared" si="339"/>
        <v>1</v>
      </c>
      <c r="X1778">
        <f t="shared" si="340"/>
        <v>106</v>
      </c>
      <c r="Y1778">
        <f t="shared" si="341"/>
        <v>101</v>
      </c>
      <c r="Z1778">
        <f t="shared" si="342"/>
        <v>5</v>
      </c>
      <c r="AA1778">
        <f t="shared" si="343"/>
        <v>6</v>
      </c>
      <c r="AB1778">
        <f t="shared" si="344"/>
        <v>101</v>
      </c>
      <c r="AC1778">
        <f t="shared" si="345"/>
        <v>10104</v>
      </c>
      <c r="AD1778">
        <f t="shared" si="346"/>
        <v>1</v>
      </c>
      <c r="AE1778">
        <f t="shared" si="347"/>
        <v>2</v>
      </c>
    </row>
    <row r="1779" spans="1:31" x14ac:dyDescent="0.2">
      <c r="A1779">
        <v>20</v>
      </c>
      <c r="B1779">
        <v>12</v>
      </c>
      <c r="C1779">
        <v>2</v>
      </c>
      <c r="D1779">
        <v>2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11</v>
      </c>
      <c r="K1779">
        <v>2</v>
      </c>
      <c r="L1779">
        <v>1</v>
      </c>
      <c r="M1779">
        <v>7</v>
      </c>
      <c r="N1779">
        <v>3</v>
      </c>
      <c r="O1779">
        <v>2</v>
      </c>
      <c r="P1779">
        <v>1</v>
      </c>
      <c r="T1779">
        <f t="shared" si="336"/>
        <v>20</v>
      </c>
      <c r="U1779">
        <f t="shared" si="337"/>
        <v>12</v>
      </c>
      <c r="V1779">
        <f t="shared" si="338"/>
        <v>2</v>
      </c>
      <c r="W1779">
        <f t="shared" si="339"/>
        <v>2</v>
      </c>
      <c r="X1779">
        <f t="shared" si="340"/>
        <v>211</v>
      </c>
      <c r="Y1779">
        <f t="shared" si="341"/>
        <v>202</v>
      </c>
      <c r="Z1779">
        <f t="shared" si="342"/>
        <v>0</v>
      </c>
      <c r="AA1779">
        <f t="shared" si="343"/>
        <v>1</v>
      </c>
      <c r="AB1779">
        <f t="shared" si="344"/>
        <v>207</v>
      </c>
      <c r="AC1779">
        <f t="shared" si="345"/>
        <v>20703</v>
      </c>
      <c r="AD1779">
        <f t="shared" si="346"/>
        <v>2</v>
      </c>
      <c r="AE1779">
        <f t="shared" si="347"/>
        <v>1</v>
      </c>
    </row>
    <row r="1780" spans="1:31" x14ac:dyDescent="0.2">
      <c r="A1780">
        <v>20</v>
      </c>
      <c r="B1780">
        <v>12</v>
      </c>
      <c r="C1780">
        <v>3</v>
      </c>
      <c r="D1780">
        <v>1</v>
      </c>
      <c r="E1780">
        <v>13</v>
      </c>
      <c r="F1780">
        <v>5</v>
      </c>
      <c r="G1780">
        <v>6</v>
      </c>
      <c r="H1780">
        <v>5</v>
      </c>
      <c r="I1780">
        <v>5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3</v>
      </c>
      <c r="P1780">
        <v>1</v>
      </c>
      <c r="T1780">
        <f t="shared" si="336"/>
        <v>20</v>
      </c>
      <c r="U1780">
        <f t="shared" si="337"/>
        <v>12</v>
      </c>
      <c r="V1780">
        <f t="shared" si="338"/>
        <v>3</v>
      </c>
      <c r="W1780">
        <f t="shared" si="339"/>
        <v>1</v>
      </c>
      <c r="X1780">
        <f t="shared" si="340"/>
        <v>113</v>
      </c>
      <c r="Y1780">
        <f t="shared" si="341"/>
        <v>105</v>
      </c>
      <c r="Z1780">
        <f t="shared" si="342"/>
        <v>6</v>
      </c>
      <c r="AA1780">
        <f t="shared" si="343"/>
        <v>6</v>
      </c>
      <c r="AB1780">
        <f t="shared" si="344"/>
        <v>105</v>
      </c>
      <c r="AC1780">
        <f t="shared" si="345"/>
        <v>10505</v>
      </c>
      <c r="AD1780">
        <f t="shared" si="346"/>
        <v>3</v>
      </c>
      <c r="AE1780">
        <f t="shared" si="347"/>
        <v>1</v>
      </c>
    </row>
    <row r="1781" spans="1:31" x14ac:dyDescent="0.2">
      <c r="A1781">
        <v>20</v>
      </c>
      <c r="B1781">
        <v>12</v>
      </c>
      <c r="C1781">
        <v>4</v>
      </c>
      <c r="D1781">
        <v>2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</v>
      </c>
      <c r="K1781">
        <v>4</v>
      </c>
      <c r="L1781">
        <v>4</v>
      </c>
      <c r="M1781">
        <v>1</v>
      </c>
      <c r="N1781">
        <v>2</v>
      </c>
      <c r="O1781">
        <v>3</v>
      </c>
      <c r="P1781">
        <v>2</v>
      </c>
      <c r="T1781">
        <f t="shared" si="336"/>
        <v>20</v>
      </c>
      <c r="U1781">
        <f t="shared" si="337"/>
        <v>12</v>
      </c>
      <c r="V1781">
        <f t="shared" si="338"/>
        <v>4</v>
      </c>
      <c r="W1781">
        <f t="shared" si="339"/>
        <v>2</v>
      </c>
      <c r="X1781">
        <f t="shared" si="340"/>
        <v>201</v>
      </c>
      <c r="Y1781">
        <f t="shared" si="341"/>
        <v>204</v>
      </c>
      <c r="Z1781">
        <f t="shared" si="342"/>
        <v>0</v>
      </c>
      <c r="AA1781">
        <f t="shared" si="343"/>
        <v>4</v>
      </c>
      <c r="AB1781">
        <f t="shared" si="344"/>
        <v>201</v>
      </c>
      <c r="AC1781">
        <f t="shared" si="345"/>
        <v>20102</v>
      </c>
      <c r="AD1781">
        <f t="shared" si="346"/>
        <v>3</v>
      </c>
      <c r="AE1781">
        <f t="shared" si="347"/>
        <v>2</v>
      </c>
    </row>
    <row r="1782" spans="1:31" x14ac:dyDescent="0.2">
      <c r="A1782" s="19">
        <v>20</v>
      </c>
      <c r="B1782">
        <v>12</v>
      </c>
      <c r="C1782" s="19">
        <v>5</v>
      </c>
      <c r="D1782" s="19">
        <v>2</v>
      </c>
      <c r="E1782" s="19">
        <v>0</v>
      </c>
      <c r="F1782" s="19">
        <v>0</v>
      </c>
      <c r="G1782" s="19">
        <v>0</v>
      </c>
      <c r="H1782" s="19">
        <v>0</v>
      </c>
      <c r="I1782" s="19">
        <v>0</v>
      </c>
      <c r="J1782" s="19">
        <v>2</v>
      </c>
      <c r="K1782" s="19">
        <v>1</v>
      </c>
      <c r="L1782" s="19">
        <v>4</v>
      </c>
      <c r="M1782" s="19">
        <v>3</v>
      </c>
      <c r="N1782" s="19">
        <v>1</v>
      </c>
      <c r="O1782">
        <v>2</v>
      </c>
      <c r="P1782">
        <v>1</v>
      </c>
      <c r="T1782">
        <f t="shared" si="336"/>
        <v>20</v>
      </c>
      <c r="U1782">
        <f t="shared" si="337"/>
        <v>12</v>
      </c>
      <c r="V1782">
        <f t="shared" si="338"/>
        <v>5</v>
      </c>
      <c r="W1782">
        <f t="shared" si="339"/>
        <v>2</v>
      </c>
      <c r="X1782">
        <f t="shared" si="340"/>
        <v>202</v>
      </c>
      <c r="Y1782">
        <f t="shared" si="341"/>
        <v>201</v>
      </c>
      <c r="Z1782">
        <f t="shared" si="342"/>
        <v>0</v>
      </c>
      <c r="AA1782">
        <f t="shared" si="343"/>
        <v>4</v>
      </c>
      <c r="AB1782">
        <f t="shared" si="344"/>
        <v>203</v>
      </c>
      <c r="AC1782">
        <f t="shared" si="345"/>
        <v>20301</v>
      </c>
      <c r="AD1782">
        <f t="shared" si="346"/>
        <v>2</v>
      </c>
      <c r="AE1782">
        <f t="shared" si="347"/>
        <v>1</v>
      </c>
    </row>
    <row r="1783" spans="1:31" x14ac:dyDescent="0.2">
      <c r="A1783" s="19">
        <v>20</v>
      </c>
      <c r="B1783">
        <v>12</v>
      </c>
      <c r="C1783" s="19">
        <v>6</v>
      </c>
      <c r="D1783" s="19">
        <v>1</v>
      </c>
      <c r="E1783" s="19">
        <v>11</v>
      </c>
      <c r="F1783" s="19">
        <v>3</v>
      </c>
      <c r="G1783" s="19">
        <v>2</v>
      </c>
      <c r="H1783" s="19">
        <v>2</v>
      </c>
      <c r="I1783" s="19">
        <v>2</v>
      </c>
      <c r="J1783" s="19">
        <v>0</v>
      </c>
      <c r="K1783" s="19">
        <v>0</v>
      </c>
      <c r="L1783" s="19">
        <v>0</v>
      </c>
      <c r="M1783" s="19">
        <v>0</v>
      </c>
      <c r="N1783" s="19">
        <v>0</v>
      </c>
      <c r="O1783">
        <v>1</v>
      </c>
      <c r="P1783">
        <v>2</v>
      </c>
      <c r="T1783">
        <f t="shared" si="336"/>
        <v>20</v>
      </c>
      <c r="U1783">
        <f t="shared" si="337"/>
        <v>12</v>
      </c>
      <c r="V1783">
        <f t="shared" si="338"/>
        <v>6</v>
      </c>
      <c r="W1783">
        <f t="shared" si="339"/>
        <v>1</v>
      </c>
      <c r="X1783">
        <f t="shared" si="340"/>
        <v>111</v>
      </c>
      <c r="Y1783">
        <f t="shared" si="341"/>
        <v>103</v>
      </c>
      <c r="Z1783">
        <f t="shared" si="342"/>
        <v>2</v>
      </c>
      <c r="AA1783">
        <f t="shared" si="343"/>
        <v>6</v>
      </c>
      <c r="AB1783">
        <f t="shared" si="344"/>
        <v>102</v>
      </c>
      <c r="AC1783">
        <f t="shared" si="345"/>
        <v>10202</v>
      </c>
      <c r="AD1783">
        <f t="shared" si="346"/>
        <v>1</v>
      </c>
      <c r="AE1783">
        <f t="shared" si="347"/>
        <v>2</v>
      </c>
    </row>
    <row r="1784" spans="1:31" x14ac:dyDescent="0.2">
      <c r="A1784" s="19">
        <v>20</v>
      </c>
      <c r="B1784">
        <v>13</v>
      </c>
      <c r="C1784" s="19">
        <v>1</v>
      </c>
      <c r="D1784" s="19">
        <v>2</v>
      </c>
      <c r="E1784" s="19">
        <v>0</v>
      </c>
      <c r="F1784" s="19">
        <v>0</v>
      </c>
      <c r="G1784" s="19">
        <v>0</v>
      </c>
      <c r="H1784" s="19">
        <v>0</v>
      </c>
      <c r="I1784" s="19">
        <v>0</v>
      </c>
      <c r="J1784" s="19">
        <v>3</v>
      </c>
      <c r="K1784" s="19">
        <v>2</v>
      </c>
      <c r="L1784" s="19">
        <v>2</v>
      </c>
      <c r="M1784" s="19">
        <v>3</v>
      </c>
      <c r="N1784" s="19">
        <v>1</v>
      </c>
      <c r="O1784">
        <v>2</v>
      </c>
      <c r="P1784">
        <v>2</v>
      </c>
      <c r="T1784">
        <f t="shared" si="336"/>
        <v>20</v>
      </c>
      <c r="U1784">
        <f t="shared" si="337"/>
        <v>13</v>
      </c>
      <c r="V1784">
        <f t="shared" si="338"/>
        <v>1</v>
      </c>
      <c r="W1784">
        <f t="shared" si="339"/>
        <v>2</v>
      </c>
      <c r="X1784">
        <f t="shared" si="340"/>
        <v>203</v>
      </c>
      <c r="Y1784">
        <f t="shared" si="341"/>
        <v>202</v>
      </c>
      <c r="Z1784">
        <f t="shared" si="342"/>
        <v>0</v>
      </c>
      <c r="AA1784">
        <f t="shared" si="343"/>
        <v>2</v>
      </c>
      <c r="AB1784">
        <f t="shared" si="344"/>
        <v>203</v>
      </c>
      <c r="AC1784">
        <f t="shared" si="345"/>
        <v>20301</v>
      </c>
      <c r="AD1784">
        <f t="shared" si="346"/>
        <v>2</v>
      </c>
      <c r="AE1784">
        <f t="shared" si="347"/>
        <v>2</v>
      </c>
    </row>
    <row r="1785" spans="1:31" x14ac:dyDescent="0.2">
      <c r="A1785" s="19">
        <v>20</v>
      </c>
      <c r="B1785">
        <v>13</v>
      </c>
      <c r="C1785" s="19">
        <v>2</v>
      </c>
      <c r="D1785" s="19">
        <v>2</v>
      </c>
      <c r="E1785" s="19">
        <v>0</v>
      </c>
      <c r="F1785" s="19">
        <v>0</v>
      </c>
      <c r="G1785" s="19">
        <v>0</v>
      </c>
      <c r="H1785" s="19">
        <v>0</v>
      </c>
      <c r="I1785" s="19">
        <v>0</v>
      </c>
      <c r="J1785" s="19">
        <v>4</v>
      </c>
      <c r="K1785" s="19">
        <v>1</v>
      </c>
      <c r="L1785" s="19">
        <v>3</v>
      </c>
      <c r="M1785" s="19">
        <v>4</v>
      </c>
      <c r="N1785" s="19">
        <v>4</v>
      </c>
      <c r="O1785">
        <v>3</v>
      </c>
      <c r="P1785">
        <v>1</v>
      </c>
      <c r="T1785">
        <f t="shared" si="336"/>
        <v>20</v>
      </c>
      <c r="U1785">
        <f t="shared" si="337"/>
        <v>13</v>
      </c>
      <c r="V1785">
        <f t="shared" si="338"/>
        <v>2</v>
      </c>
      <c r="W1785">
        <f t="shared" si="339"/>
        <v>2</v>
      </c>
      <c r="X1785">
        <f t="shared" si="340"/>
        <v>204</v>
      </c>
      <c r="Y1785">
        <f t="shared" si="341"/>
        <v>201</v>
      </c>
      <c r="Z1785">
        <f t="shared" si="342"/>
        <v>0</v>
      </c>
      <c r="AA1785">
        <f t="shared" si="343"/>
        <v>3</v>
      </c>
      <c r="AB1785">
        <f t="shared" si="344"/>
        <v>204</v>
      </c>
      <c r="AC1785">
        <f t="shared" si="345"/>
        <v>20404</v>
      </c>
      <c r="AD1785">
        <f t="shared" si="346"/>
        <v>3</v>
      </c>
      <c r="AE1785">
        <f t="shared" si="347"/>
        <v>1</v>
      </c>
    </row>
    <row r="1786" spans="1:31" x14ac:dyDescent="0.2">
      <c r="A1786" s="19">
        <v>20</v>
      </c>
      <c r="B1786">
        <v>13</v>
      </c>
      <c r="C1786" s="19">
        <v>3</v>
      </c>
      <c r="D1786" s="19">
        <v>1</v>
      </c>
      <c r="E1786" s="19">
        <v>8</v>
      </c>
      <c r="F1786" s="19">
        <v>2</v>
      </c>
      <c r="G1786" s="19">
        <v>1</v>
      </c>
      <c r="H1786" s="19">
        <v>2</v>
      </c>
      <c r="I1786" s="19">
        <v>2</v>
      </c>
      <c r="J1786" s="19">
        <v>0</v>
      </c>
      <c r="K1786" s="19">
        <v>0</v>
      </c>
      <c r="L1786" s="19">
        <v>0</v>
      </c>
      <c r="M1786" s="19">
        <v>0</v>
      </c>
      <c r="N1786" s="19">
        <v>0</v>
      </c>
      <c r="O1786">
        <v>3</v>
      </c>
      <c r="P1786">
        <v>2</v>
      </c>
      <c r="T1786">
        <f t="shared" si="336"/>
        <v>20</v>
      </c>
      <c r="U1786">
        <f t="shared" si="337"/>
        <v>13</v>
      </c>
      <c r="V1786">
        <f t="shared" si="338"/>
        <v>3</v>
      </c>
      <c r="W1786">
        <f t="shared" si="339"/>
        <v>1</v>
      </c>
      <c r="X1786">
        <f t="shared" si="340"/>
        <v>108</v>
      </c>
      <c r="Y1786">
        <f t="shared" si="341"/>
        <v>102</v>
      </c>
      <c r="Z1786">
        <f t="shared" si="342"/>
        <v>1</v>
      </c>
      <c r="AA1786">
        <f t="shared" si="343"/>
        <v>6</v>
      </c>
      <c r="AB1786">
        <f t="shared" si="344"/>
        <v>102</v>
      </c>
      <c r="AC1786">
        <f t="shared" si="345"/>
        <v>10202</v>
      </c>
      <c r="AD1786">
        <f t="shared" si="346"/>
        <v>3</v>
      </c>
      <c r="AE1786">
        <f t="shared" si="347"/>
        <v>2</v>
      </c>
    </row>
    <row r="1787" spans="1:31" x14ac:dyDescent="0.2">
      <c r="A1787" s="19">
        <v>20</v>
      </c>
      <c r="B1787">
        <v>13</v>
      </c>
      <c r="C1787" s="19">
        <v>4</v>
      </c>
      <c r="D1787" s="19">
        <v>1</v>
      </c>
      <c r="E1787" s="19">
        <v>14</v>
      </c>
      <c r="F1787" s="19">
        <v>1</v>
      </c>
      <c r="G1787" s="19">
        <v>1</v>
      </c>
      <c r="H1787" s="19">
        <v>1</v>
      </c>
      <c r="I1787" s="19">
        <v>1</v>
      </c>
      <c r="J1787" s="19">
        <v>0</v>
      </c>
      <c r="K1787" s="19">
        <v>0</v>
      </c>
      <c r="L1787" s="19">
        <v>0</v>
      </c>
      <c r="M1787" s="19">
        <v>0</v>
      </c>
      <c r="N1787" s="19">
        <v>0</v>
      </c>
      <c r="O1787">
        <v>2</v>
      </c>
      <c r="P1787">
        <v>2</v>
      </c>
      <c r="T1787">
        <f t="shared" si="336"/>
        <v>20</v>
      </c>
      <c r="U1787">
        <f t="shared" si="337"/>
        <v>13</v>
      </c>
      <c r="V1787">
        <f t="shared" si="338"/>
        <v>4</v>
      </c>
      <c r="W1787">
        <f t="shared" si="339"/>
        <v>1</v>
      </c>
      <c r="X1787">
        <f t="shared" si="340"/>
        <v>114</v>
      </c>
      <c r="Y1787">
        <f t="shared" si="341"/>
        <v>101</v>
      </c>
      <c r="Z1787">
        <f t="shared" si="342"/>
        <v>1</v>
      </c>
      <c r="AA1787">
        <f t="shared" si="343"/>
        <v>6</v>
      </c>
      <c r="AB1787">
        <f t="shared" si="344"/>
        <v>101</v>
      </c>
      <c r="AC1787">
        <f t="shared" si="345"/>
        <v>10101</v>
      </c>
      <c r="AD1787">
        <f t="shared" si="346"/>
        <v>2</v>
      </c>
      <c r="AE1787">
        <f t="shared" si="347"/>
        <v>2</v>
      </c>
    </row>
    <row r="1788" spans="1:31" x14ac:dyDescent="0.2">
      <c r="A1788" s="19">
        <v>20</v>
      </c>
      <c r="B1788">
        <v>13</v>
      </c>
      <c r="C1788" s="19">
        <v>5</v>
      </c>
      <c r="D1788" s="19">
        <v>2</v>
      </c>
      <c r="E1788" s="19">
        <v>0</v>
      </c>
      <c r="F1788" s="19">
        <v>0</v>
      </c>
      <c r="G1788" s="19">
        <v>0</v>
      </c>
      <c r="H1788" s="19">
        <v>0</v>
      </c>
      <c r="I1788" s="19">
        <v>0</v>
      </c>
      <c r="J1788" s="19">
        <v>12</v>
      </c>
      <c r="K1788" s="19">
        <v>3</v>
      </c>
      <c r="L1788" s="19">
        <v>5</v>
      </c>
      <c r="M1788" s="19">
        <v>4</v>
      </c>
      <c r="N1788" s="19">
        <v>5</v>
      </c>
      <c r="O1788">
        <v>1</v>
      </c>
      <c r="P1788">
        <v>2</v>
      </c>
      <c r="T1788">
        <f t="shared" si="336"/>
        <v>20</v>
      </c>
      <c r="U1788">
        <f t="shared" si="337"/>
        <v>13</v>
      </c>
      <c r="V1788">
        <f t="shared" si="338"/>
        <v>5</v>
      </c>
      <c r="W1788">
        <f t="shared" si="339"/>
        <v>2</v>
      </c>
      <c r="X1788">
        <f t="shared" si="340"/>
        <v>212</v>
      </c>
      <c r="Y1788">
        <f t="shared" si="341"/>
        <v>203</v>
      </c>
      <c r="Z1788">
        <f t="shared" si="342"/>
        <v>0</v>
      </c>
      <c r="AA1788">
        <f t="shared" si="343"/>
        <v>5</v>
      </c>
      <c r="AB1788">
        <f t="shared" si="344"/>
        <v>204</v>
      </c>
      <c r="AC1788">
        <f t="shared" si="345"/>
        <v>20405</v>
      </c>
      <c r="AD1788">
        <f t="shared" si="346"/>
        <v>1</v>
      </c>
      <c r="AE1788">
        <f t="shared" si="347"/>
        <v>2</v>
      </c>
    </row>
    <row r="1789" spans="1:31" x14ac:dyDescent="0.2">
      <c r="A1789" s="19">
        <v>20</v>
      </c>
      <c r="B1789">
        <v>13</v>
      </c>
      <c r="C1789" s="19">
        <v>6</v>
      </c>
      <c r="D1789" s="19">
        <v>1</v>
      </c>
      <c r="E1789" s="19">
        <v>9</v>
      </c>
      <c r="F1789" s="19">
        <v>3</v>
      </c>
      <c r="G1789" s="19">
        <v>2</v>
      </c>
      <c r="H1789" s="19">
        <v>4</v>
      </c>
      <c r="I1789" s="19">
        <v>4</v>
      </c>
      <c r="J1789" s="19">
        <v>0</v>
      </c>
      <c r="K1789" s="19">
        <v>0</v>
      </c>
      <c r="L1789" s="19">
        <v>0</v>
      </c>
      <c r="M1789" s="19">
        <v>0</v>
      </c>
      <c r="N1789" s="19">
        <v>0</v>
      </c>
      <c r="O1789">
        <v>1</v>
      </c>
      <c r="P1789">
        <v>1</v>
      </c>
      <c r="T1789">
        <f t="shared" si="336"/>
        <v>20</v>
      </c>
      <c r="U1789">
        <f t="shared" si="337"/>
        <v>13</v>
      </c>
      <c r="V1789">
        <f t="shared" si="338"/>
        <v>6</v>
      </c>
      <c r="W1789">
        <f t="shared" si="339"/>
        <v>1</v>
      </c>
      <c r="X1789">
        <f t="shared" si="340"/>
        <v>109</v>
      </c>
      <c r="Y1789">
        <f t="shared" si="341"/>
        <v>103</v>
      </c>
      <c r="Z1789">
        <f t="shared" si="342"/>
        <v>2</v>
      </c>
      <c r="AA1789">
        <f t="shared" si="343"/>
        <v>6</v>
      </c>
      <c r="AB1789">
        <f t="shared" si="344"/>
        <v>104</v>
      </c>
      <c r="AC1789">
        <f t="shared" si="345"/>
        <v>10404</v>
      </c>
      <c r="AD1789">
        <f t="shared" si="346"/>
        <v>1</v>
      </c>
      <c r="AE1789">
        <f t="shared" si="347"/>
        <v>1</v>
      </c>
    </row>
    <row r="1790" spans="1:31" x14ac:dyDescent="0.2">
      <c r="A1790" s="19">
        <v>20</v>
      </c>
      <c r="B1790">
        <v>14</v>
      </c>
      <c r="C1790" s="19">
        <v>1</v>
      </c>
      <c r="D1790" s="19">
        <v>1</v>
      </c>
      <c r="E1790" s="19">
        <v>5</v>
      </c>
      <c r="F1790" s="19">
        <v>5</v>
      </c>
      <c r="G1790" s="19">
        <v>6</v>
      </c>
      <c r="H1790" s="19">
        <v>2</v>
      </c>
      <c r="I1790" s="19">
        <v>1</v>
      </c>
      <c r="J1790" s="19">
        <v>0</v>
      </c>
      <c r="K1790" s="19">
        <v>0</v>
      </c>
      <c r="L1790" s="19">
        <v>0</v>
      </c>
      <c r="M1790" s="19">
        <v>0</v>
      </c>
      <c r="N1790" s="19">
        <v>0</v>
      </c>
      <c r="O1790">
        <v>2</v>
      </c>
      <c r="P1790">
        <v>2</v>
      </c>
      <c r="T1790">
        <f t="shared" si="336"/>
        <v>20</v>
      </c>
      <c r="U1790">
        <f t="shared" si="337"/>
        <v>14</v>
      </c>
      <c r="V1790">
        <f t="shared" si="338"/>
        <v>1</v>
      </c>
      <c r="W1790">
        <f t="shared" si="339"/>
        <v>1</v>
      </c>
      <c r="X1790">
        <f t="shared" si="340"/>
        <v>105</v>
      </c>
      <c r="Y1790">
        <f t="shared" si="341"/>
        <v>105</v>
      </c>
      <c r="Z1790">
        <f t="shared" si="342"/>
        <v>6</v>
      </c>
      <c r="AA1790">
        <f t="shared" si="343"/>
        <v>6</v>
      </c>
      <c r="AB1790">
        <f t="shared" si="344"/>
        <v>102</v>
      </c>
      <c r="AC1790">
        <f t="shared" si="345"/>
        <v>10201</v>
      </c>
      <c r="AD1790">
        <f t="shared" si="346"/>
        <v>2</v>
      </c>
      <c r="AE1790">
        <f t="shared" si="347"/>
        <v>2</v>
      </c>
    </row>
    <row r="1791" spans="1:31" x14ac:dyDescent="0.2">
      <c r="A1791" s="19">
        <v>20</v>
      </c>
      <c r="B1791">
        <v>14</v>
      </c>
      <c r="C1791" s="19">
        <v>2</v>
      </c>
      <c r="D1791" s="19">
        <v>2</v>
      </c>
      <c r="E1791" s="19">
        <v>0</v>
      </c>
      <c r="F1791" s="19">
        <v>0</v>
      </c>
      <c r="G1791" s="19">
        <v>0</v>
      </c>
      <c r="H1791" s="19">
        <v>0</v>
      </c>
      <c r="I1791" s="19">
        <v>0</v>
      </c>
      <c r="J1791" s="19">
        <v>1</v>
      </c>
      <c r="K1791" s="19">
        <v>4</v>
      </c>
      <c r="L1791" s="19">
        <v>2</v>
      </c>
      <c r="M1791" s="19">
        <v>1</v>
      </c>
      <c r="N1791" s="19">
        <v>2</v>
      </c>
      <c r="O1791">
        <v>2</v>
      </c>
      <c r="P1791">
        <v>1</v>
      </c>
      <c r="T1791">
        <f t="shared" si="336"/>
        <v>20</v>
      </c>
      <c r="U1791">
        <f t="shared" si="337"/>
        <v>14</v>
      </c>
      <c r="V1791">
        <f t="shared" si="338"/>
        <v>2</v>
      </c>
      <c r="W1791">
        <f t="shared" si="339"/>
        <v>2</v>
      </c>
      <c r="X1791">
        <f t="shared" si="340"/>
        <v>201</v>
      </c>
      <c r="Y1791">
        <f t="shared" si="341"/>
        <v>204</v>
      </c>
      <c r="Z1791">
        <f t="shared" si="342"/>
        <v>0</v>
      </c>
      <c r="AA1791">
        <f t="shared" si="343"/>
        <v>2</v>
      </c>
      <c r="AB1791">
        <f t="shared" si="344"/>
        <v>201</v>
      </c>
      <c r="AC1791">
        <f t="shared" si="345"/>
        <v>20102</v>
      </c>
      <c r="AD1791">
        <f t="shared" si="346"/>
        <v>2</v>
      </c>
      <c r="AE1791">
        <f t="shared" si="347"/>
        <v>1</v>
      </c>
    </row>
    <row r="1792" spans="1:31" x14ac:dyDescent="0.2">
      <c r="A1792">
        <v>20</v>
      </c>
      <c r="B1792">
        <v>14</v>
      </c>
      <c r="C1792">
        <v>3</v>
      </c>
      <c r="D1792">
        <v>2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9</v>
      </c>
      <c r="K1792">
        <v>2</v>
      </c>
      <c r="L1792">
        <v>5</v>
      </c>
      <c r="M1792">
        <v>5</v>
      </c>
      <c r="N1792">
        <v>3</v>
      </c>
      <c r="O1792">
        <v>1</v>
      </c>
      <c r="P1792">
        <v>1</v>
      </c>
      <c r="T1792">
        <f t="shared" si="336"/>
        <v>20</v>
      </c>
      <c r="U1792">
        <f t="shared" si="337"/>
        <v>14</v>
      </c>
      <c r="V1792">
        <f t="shared" si="338"/>
        <v>3</v>
      </c>
      <c r="W1792">
        <f t="shared" si="339"/>
        <v>2</v>
      </c>
      <c r="X1792">
        <f t="shared" si="340"/>
        <v>209</v>
      </c>
      <c r="Y1792">
        <f t="shared" si="341"/>
        <v>202</v>
      </c>
      <c r="Z1792">
        <f t="shared" si="342"/>
        <v>0</v>
      </c>
      <c r="AA1792">
        <f t="shared" si="343"/>
        <v>5</v>
      </c>
      <c r="AB1792">
        <f t="shared" si="344"/>
        <v>205</v>
      </c>
      <c r="AC1792">
        <f t="shared" si="345"/>
        <v>20503</v>
      </c>
      <c r="AD1792">
        <f t="shared" si="346"/>
        <v>1</v>
      </c>
      <c r="AE1792">
        <f t="shared" si="347"/>
        <v>1</v>
      </c>
    </row>
    <row r="1793" spans="1:31" x14ac:dyDescent="0.2">
      <c r="A1793">
        <v>20</v>
      </c>
      <c r="B1793">
        <v>14</v>
      </c>
      <c r="C1793">
        <v>4</v>
      </c>
      <c r="D1793">
        <v>2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6</v>
      </c>
      <c r="K1793">
        <v>3</v>
      </c>
      <c r="L1793">
        <v>1</v>
      </c>
      <c r="M1793">
        <v>6</v>
      </c>
      <c r="N1793">
        <v>5</v>
      </c>
      <c r="O1793">
        <v>3</v>
      </c>
      <c r="P1793">
        <v>2</v>
      </c>
      <c r="T1793">
        <f t="shared" si="336"/>
        <v>20</v>
      </c>
      <c r="U1793">
        <f t="shared" si="337"/>
        <v>14</v>
      </c>
      <c r="V1793">
        <f t="shared" si="338"/>
        <v>4</v>
      </c>
      <c r="W1793">
        <f t="shared" si="339"/>
        <v>2</v>
      </c>
      <c r="X1793">
        <f t="shared" si="340"/>
        <v>206</v>
      </c>
      <c r="Y1793">
        <f t="shared" si="341"/>
        <v>203</v>
      </c>
      <c r="Z1793">
        <f t="shared" si="342"/>
        <v>0</v>
      </c>
      <c r="AA1793">
        <f t="shared" si="343"/>
        <v>1</v>
      </c>
      <c r="AB1793">
        <f t="shared" si="344"/>
        <v>206</v>
      </c>
      <c r="AC1793">
        <f t="shared" si="345"/>
        <v>20605</v>
      </c>
      <c r="AD1793">
        <f t="shared" si="346"/>
        <v>3</v>
      </c>
      <c r="AE1793">
        <f t="shared" si="347"/>
        <v>2</v>
      </c>
    </row>
    <row r="1794" spans="1:31" x14ac:dyDescent="0.2">
      <c r="A1794">
        <v>20</v>
      </c>
      <c r="B1794">
        <v>14</v>
      </c>
      <c r="C1794">
        <v>5</v>
      </c>
      <c r="D1794">
        <v>1</v>
      </c>
      <c r="E1794">
        <v>7</v>
      </c>
      <c r="F1794">
        <v>1</v>
      </c>
      <c r="G1794">
        <v>4</v>
      </c>
      <c r="H1794">
        <v>5</v>
      </c>
      <c r="I1794">
        <v>5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2</v>
      </c>
      <c r="P1794">
        <v>1</v>
      </c>
      <c r="T1794">
        <f t="shared" si="336"/>
        <v>20</v>
      </c>
      <c r="U1794">
        <f t="shared" si="337"/>
        <v>14</v>
      </c>
      <c r="V1794">
        <f t="shared" si="338"/>
        <v>5</v>
      </c>
      <c r="W1794">
        <f t="shared" si="339"/>
        <v>1</v>
      </c>
      <c r="X1794">
        <f t="shared" si="340"/>
        <v>107</v>
      </c>
      <c r="Y1794">
        <f t="shared" si="341"/>
        <v>101</v>
      </c>
      <c r="Z1794">
        <f t="shared" si="342"/>
        <v>4</v>
      </c>
      <c r="AA1794">
        <f t="shared" si="343"/>
        <v>6</v>
      </c>
      <c r="AB1794">
        <f t="shared" si="344"/>
        <v>105</v>
      </c>
      <c r="AC1794">
        <f t="shared" si="345"/>
        <v>10505</v>
      </c>
      <c r="AD1794">
        <f t="shared" si="346"/>
        <v>2</v>
      </c>
      <c r="AE1794">
        <f t="shared" si="347"/>
        <v>1</v>
      </c>
    </row>
    <row r="1795" spans="1:31" x14ac:dyDescent="0.2">
      <c r="A1795">
        <v>20</v>
      </c>
      <c r="B1795">
        <v>14</v>
      </c>
      <c r="C1795">
        <v>6</v>
      </c>
      <c r="D1795">
        <v>1</v>
      </c>
      <c r="E1795">
        <v>4</v>
      </c>
      <c r="F1795">
        <v>4</v>
      </c>
      <c r="G1795">
        <v>3</v>
      </c>
      <c r="H1795">
        <v>3</v>
      </c>
      <c r="I1795">
        <v>3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3</v>
      </c>
      <c r="P1795">
        <v>1</v>
      </c>
      <c r="T1795">
        <f t="shared" si="336"/>
        <v>20</v>
      </c>
      <c r="U1795">
        <f t="shared" si="337"/>
        <v>14</v>
      </c>
      <c r="V1795">
        <f t="shared" si="338"/>
        <v>6</v>
      </c>
      <c r="W1795">
        <f t="shared" si="339"/>
        <v>1</v>
      </c>
      <c r="X1795">
        <f t="shared" si="340"/>
        <v>104</v>
      </c>
      <c r="Y1795">
        <f t="shared" si="341"/>
        <v>104</v>
      </c>
      <c r="Z1795">
        <f t="shared" si="342"/>
        <v>3</v>
      </c>
      <c r="AA1795">
        <f t="shared" si="343"/>
        <v>6</v>
      </c>
      <c r="AB1795">
        <f t="shared" si="344"/>
        <v>103</v>
      </c>
      <c r="AC1795">
        <f t="shared" si="345"/>
        <v>10303</v>
      </c>
      <c r="AD1795">
        <f t="shared" si="346"/>
        <v>3</v>
      </c>
      <c r="AE1795">
        <f t="shared" si="347"/>
        <v>1</v>
      </c>
    </row>
    <row r="1796" spans="1:31" x14ac:dyDescent="0.2">
      <c r="A1796">
        <v>20</v>
      </c>
      <c r="B1796">
        <v>15</v>
      </c>
      <c r="C1796">
        <v>1</v>
      </c>
      <c r="D1796">
        <v>2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8</v>
      </c>
      <c r="K1796">
        <v>1</v>
      </c>
      <c r="L1796">
        <v>3</v>
      </c>
      <c r="M1796">
        <v>3</v>
      </c>
      <c r="N1796">
        <v>4</v>
      </c>
      <c r="O1796">
        <v>1</v>
      </c>
      <c r="P1796">
        <v>2</v>
      </c>
      <c r="T1796">
        <f t="shared" si="336"/>
        <v>20</v>
      </c>
      <c r="U1796">
        <f t="shared" si="337"/>
        <v>15</v>
      </c>
      <c r="V1796">
        <f t="shared" si="338"/>
        <v>1</v>
      </c>
      <c r="W1796">
        <f t="shared" si="339"/>
        <v>2</v>
      </c>
      <c r="X1796">
        <f t="shared" si="340"/>
        <v>208</v>
      </c>
      <c r="Y1796">
        <f t="shared" si="341"/>
        <v>201</v>
      </c>
      <c r="Z1796">
        <f t="shared" si="342"/>
        <v>0</v>
      </c>
      <c r="AA1796">
        <f t="shared" si="343"/>
        <v>3</v>
      </c>
      <c r="AB1796">
        <f t="shared" si="344"/>
        <v>203</v>
      </c>
      <c r="AC1796">
        <f t="shared" si="345"/>
        <v>20304</v>
      </c>
      <c r="AD1796">
        <f t="shared" si="346"/>
        <v>1</v>
      </c>
      <c r="AE1796">
        <f t="shared" si="347"/>
        <v>2</v>
      </c>
    </row>
    <row r="1797" spans="1:31" x14ac:dyDescent="0.2">
      <c r="A1797">
        <v>20</v>
      </c>
      <c r="B1797">
        <v>15</v>
      </c>
      <c r="C1797">
        <v>2</v>
      </c>
      <c r="D1797">
        <v>1</v>
      </c>
      <c r="E1797">
        <v>7</v>
      </c>
      <c r="F1797">
        <v>4</v>
      </c>
      <c r="G1797">
        <v>5</v>
      </c>
      <c r="H1797">
        <v>4</v>
      </c>
      <c r="I1797">
        <v>2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2</v>
      </c>
      <c r="P1797">
        <v>1</v>
      </c>
      <c r="T1797">
        <f t="shared" si="336"/>
        <v>20</v>
      </c>
      <c r="U1797">
        <f t="shared" si="337"/>
        <v>15</v>
      </c>
      <c r="V1797">
        <f t="shared" si="338"/>
        <v>2</v>
      </c>
      <c r="W1797">
        <f t="shared" si="339"/>
        <v>1</v>
      </c>
      <c r="X1797">
        <f t="shared" si="340"/>
        <v>107</v>
      </c>
      <c r="Y1797">
        <f t="shared" si="341"/>
        <v>104</v>
      </c>
      <c r="Z1797">
        <f t="shared" si="342"/>
        <v>5</v>
      </c>
      <c r="AA1797">
        <f t="shared" si="343"/>
        <v>6</v>
      </c>
      <c r="AB1797">
        <f t="shared" si="344"/>
        <v>104</v>
      </c>
      <c r="AC1797">
        <f t="shared" si="345"/>
        <v>10402</v>
      </c>
      <c r="AD1797">
        <f t="shared" si="346"/>
        <v>2</v>
      </c>
      <c r="AE1797">
        <f t="shared" si="347"/>
        <v>1</v>
      </c>
    </row>
    <row r="1798" spans="1:31" x14ac:dyDescent="0.2">
      <c r="A1798">
        <v>20</v>
      </c>
      <c r="B1798">
        <v>15</v>
      </c>
      <c r="C1798">
        <v>3</v>
      </c>
      <c r="D1798">
        <v>1</v>
      </c>
      <c r="E1798">
        <v>2</v>
      </c>
      <c r="F1798">
        <v>2</v>
      </c>
      <c r="G1798">
        <v>4</v>
      </c>
      <c r="H1798">
        <v>5</v>
      </c>
      <c r="I1798">
        <v>3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3</v>
      </c>
      <c r="P1798">
        <v>2</v>
      </c>
      <c r="T1798">
        <f t="shared" si="336"/>
        <v>20</v>
      </c>
      <c r="U1798">
        <f t="shared" si="337"/>
        <v>15</v>
      </c>
      <c r="V1798">
        <f t="shared" si="338"/>
        <v>3</v>
      </c>
      <c r="W1798">
        <f t="shared" si="339"/>
        <v>1</v>
      </c>
      <c r="X1798">
        <f t="shared" si="340"/>
        <v>102</v>
      </c>
      <c r="Y1798">
        <f t="shared" si="341"/>
        <v>102</v>
      </c>
      <c r="Z1798">
        <f t="shared" si="342"/>
        <v>4</v>
      </c>
      <c r="AA1798">
        <f t="shared" si="343"/>
        <v>6</v>
      </c>
      <c r="AB1798">
        <f t="shared" si="344"/>
        <v>105</v>
      </c>
      <c r="AC1798">
        <f t="shared" si="345"/>
        <v>10503</v>
      </c>
      <c r="AD1798">
        <f t="shared" si="346"/>
        <v>3</v>
      </c>
      <c r="AE1798">
        <f t="shared" si="347"/>
        <v>2</v>
      </c>
    </row>
    <row r="1799" spans="1:31" x14ac:dyDescent="0.2">
      <c r="A1799">
        <v>20</v>
      </c>
      <c r="B1799">
        <v>15</v>
      </c>
      <c r="C1799">
        <v>4</v>
      </c>
      <c r="D1799">
        <v>2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12</v>
      </c>
      <c r="K1799">
        <v>4</v>
      </c>
      <c r="L1799">
        <v>4</v>
      </c>
      <c r="M1799">
        <v>7</v>
      </c>
      <c r="N1799">
        <v>3</v>
      </c>
      <c r="O1799">
        <v>1</v>
      </c>
      <c r="P1799">
        <v>2</v>
      </c>
      <c r="T1799">
        <f t="shared" si="336"/>
        <v>20</v>
      </c>
      <c r="U1799">
        <f t="shared" si="337"/>
        <v>15</v>
      </c>
      <c r="V1799">
        <f t="shared" si="338"/>
        <v>4</v>
      </c>
      <c r="W1799">
        <f t="shared" si="339"/>
        <v>2</v>
      </c>
      <c r="X1799">
        <f t="shared" si="340"/>
        <v>212</v>
      </c>
      <c r="Y1799">
        <f t="shared" si="341"/>
        <v>204</v>
      </c>
      <c r="Z1799">
        <f t="shared" si="342"/>
        <v>0</v>
      </c>
      <c r="AA1799">
        <f t="shared" si="343"/>
        <v>4</v>
      </c>
      <c r="AB1799">
        <f t="shared" si="344"/>
        <v>207</v>
      </c>
      <c r="AC1799">
        <f t="shared" si="345"/>
        <v>20703</v>
      </c>
      <c r="AD1799">
        <f t="shared" si="346"/>
        <v>1</v>
      </c>
      <c r="AE1799">
        <f t="shared" si="347"/>
        <v>2</v>
      </c>
    </row>
    <row r="1800" spans="1:31" x14ac:dyDescent="0.2">
      <c r="A1800">
        <v>20</v>
      </c>
      <c r="B1800">
        <v>15</v>
      </c>
      <c r="C1800">
        <v>5</v>
      </c>
      <c r="D1800">
        <v>2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8</v>
      </c>
      <c r="K1800">
        <v>3</v>
      </c>
      <c r="L1800">
        <v>2</v>
      </c>
      <c r="M1800">
        <v>2</v>
      </c>
      <c r="N1800">
        <v>1</v>
      </c>
      <c r="O1800">
        <v>3</v>
      </c>
      <c r="P1800">
        <v>1</v>
      </c>
      <c r="T1800">
        <f t="shared" si="336"/>
        <v>20</v>
      </c>
      <c r="U1800">
        <f t="shared" si="337"/>
        <v>15</v>
      </c>
      <c r="V1800">
        <f t="shared" si="338"/>
        <v>5</v>
      </c>
      <c r="W1800">
        <f t="shared" si="339"/>
        <v>2</v>
      </c>
      <c r="X1800">
        <f t="shared" si="340"/>
        <v>208</v>
      </c>
      <c r="Y1800">
        <f t="shared" si="341"/>
        <v>203</v>
      </c>
      <c r="Z1800">
        <f t="shared" si="342"/>
        <v>0</v>
      </c>
      <c r="AA1800">
        <f t="shared" si="343"/>
        <v>2</v>
      </c>
      <c r="AB1800">
        <f t="shared" si="344"/>
        <v>202</v>
      </c>
      <c r="AC1800">
        <f t="shared" si="345"/>
        <v>20201</v>
      </c>
      <c r="AD1800">
        <f t="shared" si="346"/>
        <v>3</v>
      </c>
      <c r="AE1800">
        <f t="shared" si="347"/>
        <v>1</v>
      </c>
    </row>
    <row r="1801" spans="1:31" x14ac:dyDescent="0.2">
      <c r="A1801">
        <v>20</v>
      </c>
      <c r="B1801">
        <v>15</v>
      </c>
      <c r="C1801">
        <v>6</v>
      </c>
      <c r="D1801">
        <v>1</v>
      </c>
      <c r="E1801">
        <v>10</v>
      </c>
      <c r="F1801">
        <v>5</v>
      </c>
      <c r="G1801">
        <v>1</v>
      </c>
      <c r="H1801">
        <v>3</v>
      </c>
      <c r="I1801">
        <v>5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1</v>
      </c>
      <c r="P1801">
        <v>1</v>
      </c>
      <c r="T1801">
        <f t="shared" si="336"/>
        <v>20</v>
      </c>
      <c r="U1801">
        <f t="shared" si="337"/>
        <v>15</v>
      </c>
      <c r="V1801">
        <f t="shared" si="338"/>
        <v>6</v>
      </c>
      <c r="W1801">
        <f t="shared" si="339"/>
        <v>1</v>
      </c>
      <c r="X1801">
        <f t="shared" si="340"/>
        <v>110</v>
      </c>
      <c r="Y1801">
        <f t="shared" si="341"/>
        <v>105</v>
      </c>
      <c r="Z1801">
        <f t="shared" si="342"/>
        <v>1</v>
      </c>
      <c r="AA1801">
        <f t="shared" si="343"/>
        <v>6</v>
      </c>
      <c r="AB1801">
        <f t="shared" si="344"/>
        <v>103</v>
      </c>
      <c r="AC1801">
        <f t="shared" si="345"/>
        <v>10305</v>
      </c>
      <c r="AD1801">
        <f t="shared" si="346"/>
        <v>1</v>
      </c>
      <c r="AE1801">
        <f t="shared" si="347"/>
        <v>1</v>
      </c>
    </row>
    <row r="1802" spans="1:31" x14ac:dyDescent="0.2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31" x14ac:dyDescent="0.2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31" x14ac:dyDescent="0.2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31" x14ac:dyDescent="0.2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31" x14ac:dyDescent="0.2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31" x14ac:dyDescent="0.2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31" x14ac:dyDescent="0.2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spans="1:14" x14ac:dyDescent="0.2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">
      <c r="A1872" s="19"/>
      <c r="B1872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</row>
    <row r="1873" spans="1:14" x14ac:dyDescent="0.2">
      <c r="A1873" s="19"/>
      <c r="B1873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</row>
    <row r="1874" spans="1:14" x14ac:dyDescent="0.2">
      <c r="A1874" s="19"/>
      <c r="B1874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</row>
    <row r="1875" spans="1:14" x14ac:dyDescent="0.2">
      <c r="A1875" s="19"/>
      <c r="B1875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</row>
    <row r="1876" spans="1:14" x14ac:dyDescent="0.2">
      <c r="A1876" s="19"/>
      <c r="B1876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</row>
    <row r="1877" spans="1:14" x14ac:dyDescent="0.2">
      <c r="A1877" s="19"/>
      <c r="B1877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</row>
    <row r="1878" spans="1:14" x14ac:dyDescent="0.2">
      <c r="A1878" s="19"/>
      <c r="B1878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</row>
    <row r="1879" spans="1:14" x14ac:dyDescent="0.2">
      <c r="A1879" s="19"/>
      <c r="B187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</row>
    <row r="1880" spans="1:14" x14ac:dyDescent="0.2">
      <c r="A1880" s="19"/>
      <c r="B1880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</row>
    <row r="1881" spans="1:14" x14ac:dyDescent="0.2">
      <c r="A1881" s="19"/>
      <c r="B1881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</row>
    <row r="1882" spans="1:14" x14ac:dyDescent="0.2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spans="1:14" x14ac:dyDescent="0.2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">
      <c r="A1922" s="19"/>
      <c r="B1922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</row>
    <row r="1923" spans="1:14" x14ac:dyDescent="0.2">
      <c r="A1923" s="19"/>
      <c r="B1923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</row>
    <row r="1924" spans="1:14" x14ac:dyDescent="0.2">
      <c r="A1924" s="19"/>
      <c r="B1924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</row>
    <row r="1925" spans="1:14" x14ac:dyDescent="0.2">
      <c r="A1925" s="19"/>
      <c r="B1925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</row>
    <row r="1926" spans="1:14" x14ac:dyDescent="0.2">
      <c r="A1926" s="19"/>
      <c r="B1926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</row>
    <row r="1927" spans="1:14" x14ac:dyDescent="0.2">
      <c r="A1927" s="19"/>
      <c r="B1927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</row>
    <row r="1928" spans="1:14" x14ac:dyDescent="0.2">
      <c r="A1928" s="19"/>
      <c r="B1928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</row>
    <row r="1929" spans="1:14" x14ac:dyDescent="0.2">
      <c r="A1929" s="19"/>
      <c r="B192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</row>
    <row r="1930" spans="1:14" x14ac:dyDescent="0.2">
      <c r="A1930" s="19"/>
      <c r="B1930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</row>
    <row r="1931" spans="1:14" x14ac:dyDescent="0.2">
      <c r="A1931" s="19"/>
      <c r="B1931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</row>
    <row r="1932" spans="1:14" x14ac:dyDescent="0.2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spans="1:14" x14ac:dyDescent="0.2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">
      <c r="A2012" s="19"/>
      <c r="B2012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</row>
    <row r="2013" spans="1:14" x14ac:dyDescent="0.2">
      <c r="A2013" s="19"/>
      <c r="B2013"/>
      <c r="C2013" s="19"/>
      <c r="D2013" s="19"/>
      <c r="E2013" s="19"/>
      <c r="F2013" s="19"/>
      <c r="G2013" s="19"/>
      <c r="H2013" s="19"/>
      <c r="I2013" s="19"/>
      <c r="J2013" s="19"/>
      <c r="K2013" s="19"/>
      <c r="L2013" s="19"/>
      <c r="M2013" s="19"/>
      <c r="N2013" s="19"/>
    </row>
    <row r="2014" spans="1:14" x14ac:dyDescent="0.2">
      <c r="A2014" s="19"/>
      <c r="B2014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</row>
    <row r="2015" spans="1:14" x14ac:dyDescent="0.2">
      <c r="A2015" s="19"/>
      <c r="B2015"/>
      <c r="C2015" s="19"/>
      <c r="D2015" s="19"/>
      <c r="E2015" s="19"/>
      <c r="F2015" s="19"/>
      <c r="G2015" s="19"/>
      <c r="H2015" s="19"/>
      <c r="I2015" s="19"/>
      <c r="J2015" s="19"/>
      <c r="K2015" s="19"/>
      <c r="L2015" s="19"/>
      <c r="M2015" s="19"/>
      <c r="N2015" s="19"/>
    </row>
    <row r="2016" spans="1:14" x14ac:dyDescent="0.2">
      <c r="A2016" s="19"/>
      <c r="B2016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</row>
    <row r="2017" spans="1:14" x14ac:dyDescent="0.2">
      <c r="A2017" s="19"/>
      <c r="B2017"/>
      <c r="C2017" s="19"/>
      <c r="D2017" s="19"/>
      <c r="E2017" s="19"/>
      <c r="F2017" s="19"/>
      <c r="G2017" s="19"/>
      <c r="H2017" s="19"/>
      <c r="I2017" s="19"/>
      <c r="J2017" s="19"/>
      <c r="K2017" s="19"/>
      <c r="L2017" s="19"/>
      <c r="M2017" s="19"/>
      <c r="N2017" s="19"/>
    </row>
    <row r="2018" spans="1:14" x14ac:dyDescent="0.2">
      <c r="A2018" s="19"/>
      <c r="B2018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</row>
    <row r="2019" spans="1:14" x14ac:dyDescent="0.2">
      <c r="A2019" s="19"/>
      <c r="B2019"/>
      <c r="C2019" s="19"/>
      <c r="D2019" s="19"/>
      <c r="E2019" s="19"/>
      <c r="F2019" s="19"/>
      <c r="G2019" s="19"/>
      <c r="H2019" s="19"/>
      <c r="I2019" s="19"/>
      <c r="J2019" s="19"/>
      <c r="K2019" s="19"/>
      <c r="L2019" s="19"/>
      <c r="M2019" s="19"/>
      <c r="N2019" s="19"/>
    </row>
    <row r="2020" spans="1:14" x14ac:dyDescent="0.2">
      <c r="A2020" s="19"/>
      <c r="B2020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</row>
    <row r="2021" spans="1:14" x14ac:dyDescent="0.2">
      <c r="A2021" s="19"/>
      <c r="B2021"/>
      <c r="C2021" s="19"/>
      <c r="D2021" s="19"/>
      <c r="E2021" s="19"/>
      <c r="F2021" s="19"/>
      <c r="G2021" s="19"/>
      <c r="H2021" s="19"/>
      <c r="I2021" s="19"/>
      <c r="J2021" s="19"/>
      <c r="K2021" s="19"/>
      <c r="L2021" s="19"/>
      <c r="M2021" s="19"/>
      <c r="N2021" s="19"/>
    </row>
    <row r="2022" spans="1:14" x14ac:dyDescent="0.2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spans="1:14" x14ac:dyDescent="0.2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">
      <c r="A2062" s="19"/>
      <c r="B2062"/>
      <c r="C2062" s="19"/>
      <c r="D2062" s="19"/>
      <c r="E2062" s="19"/>
      <c r="F2062" s="19"/>
      <c r="G2062" s="19"/>
      <c r="H2062" s="19"/>
      <c r="I2062" s="19"/>
      <c r="J2062" s="19"/>
      <c r="K2062" s="19"/>
      <c r="L2062" s="19"/>
      <c r="M2062" s="19"/>
      <c r="N2062" s="19"/>
    </row>
    <row r="2063" spans="1:14" x14ac:dyDescent="0.2">
      <c r="A2063" s="19"/>
      <c r="B2063"/>
      <c r="C2063" s="19"/>
      <c r="D2063" s="19"/>
      <c r="E2063" s="19"/>
      <c r="F2063" s="19"/>
      <c r="G2063" s="19"/>
      <c r="H2063" s="19"/>
      <c r="I2063" s="19"/>
      <c r="J2063" s="19"/>
      <c r="K2063" s="19"/>
      <c r="L2063" s="19"/>
      <c r="M2063" s="19"/>
      <c r="N2063" s="19"/>
    </row>
    <row r="2064" spans="1:14" x14ac:dyDescent="0.2">
      <c r="A2064" s="19"/>
      <c r="B2064"/>
      <c r="C2064" s="19"/>
      <c r="D2064" s="19"/>
      <c r="E2064" s="19"/>
      <c r="F2064" s="19"/>
      <c r="G2064" s="19"/>
      <c r="H2064" s="19"/>
      <c r="I2064" s="19"/>
      <c r="J2064" s="19"/>
      <c r="K2064" s="19"/>
      <c r="L2064" s="19"/>
      <c r="M2064" s="19"/>
      <c r="N2064" s="19"/>
    </row>
    <row r="2065" spans="1:14" x14ac:dyDescent="0.2">
      <c r="A2065" s="19"/>
      <c r="B2065"/>
      <c r="C2065" s="19"/>
      <c r="D2065" s="19"/>
      <c r="E2065" s="19"/>
      <c r="F2065" s="19"/>
      <c r="G2065" s="19"/>
      <c r="H2065" s="19"/>
      <c r="I2065" s="19"/>
      <c r="J2065" s="19"/>
      <c r="K2065" s="19"/>
      <c r="L2065" s="19"/>
      <c r="M2065" s="19"/>
      <c r="N2065" s="19"/>
    </row>
    <row r="2066" spans="1:14" x14ac:dyDescent="0.2">
      <c r="A2066" s="19"/>
      <c r="B2066"/>
      <c r="C2066" s="19"/>
      <c r="D2066" s="19"/>
      <c r="E2066" s="19"/>
      <c r="F2066" s="19"/>
      <c r="G2066" s="19"/>
      <c r="H2066" s="19"/>
      <c r="I2066" s="19"/>
      <c r="J2066" s="19"/>
      <c r="K2066" s="19"/>
      <c r="L2066" s="19"/>
      <c r="M2066" s="19"/>
      <c r="N2066" s="19"/>
    </row>
    <row r="2067" spans="1:14" x14ac:dyDescent="0.2">
      <c r="A2067" s="19"/>
      <c r="B2067"/>
      <c r="C2067" s="19"/>
      <c r="D2067" s="19"/>
      <c r="E2067" s="19"/>
      <c r="F2067" s="19"/>
      <c r="G2067" s="19"/>
      <c r="H2067" s="19"/>
      <c r="I2067" s="19"/>
      <c r="J2067" s="19"/>
      <c r="K2067" s="19"/>
      <c r="L2067" s="19"/>
      <c r="M2067" s="19"/>
      <c r="N2067" s="19"/>
    </row>
    <row r="2068" spans="1:14" x14ac:dyDescent="0.2">
      <c r="A2068" s="19"/>
      <c r="B2068"/>
      <c r="C2068" s="19"/>
      <c r="D2068" s="19"/>
      <c r="E2068" s="19"/>
      <c r="F2068" s="19"/>
      <c r="G2068" s="19"/>
      <c r="H2068" s="19"/>
      <c r="I2068" s="19"/>
      <c r="J2068" s="19"/>
      <c r="K2068" s="19"/>
      <c r="L2068" s="19"/>
      <c r="M2068" s="19"/>
      <c r="N2068" s="19"/>
    </row>
    <row r="2069" spans="1:14" x14ac:dyDescent="0.2">
      <c r="A2069" s="19"/>
      <c r="B2069"/>
      <c r="C2069" s="19"/>
      <c r="D2069" s="19"/>
      <c r="E2069" s="19"/>
      <c r="F2069" s="19"/>
      <c r="G2069" s="19"/>
      <c r="H2069" s="19"/>
      <c r="I2069" s="19"/>
      <c r="J2069" s="19"/>
      <c r="K2069" s="19"/>
      <c r="L2069" s="19"/>
      <c r="M2069" s="19"/>
      <c r="N2069" s="19"/>
    </row>
    <row r="2070" spans="1:14" x14ac:dyDescent="0.2">
      <c r="A2070" s="19"/>
      <c r="B2070"/>
      <c r="C2070" s="19"/>
      <c r="D2070" s="19"/>
      <c r="E2070" s="19"/>
      <c r="F2070" s="19"/>
      <c r="G2070" s="19"/>
      <c r="H2070" s="19"/>
      <c r="I2070" s="19"/>
      <c r="J2070" s="19"/>
      <c r="K2070" s="19"/>
      <c r="L2070" s="19"/>
      <c r="M2070" s="19"/>
      <c r="N2070" s="19"/>
    </row>
    <row r="2071" spans="1:14" x14ac:dyDescent="0.2">
      <c r="A2071" s="19"/>
      <c r="B2071"/>
      <c r="C2071" s="19"/>
      <c r="D2071" s="19"/>
      <c r="E2071" s="19"/>
      <c r="F2071" s="19"/>
      <c r="G2071" s="19"/>
      <c r="H2071" s="19"/>
      <c r="I2071" s="19"/>
      <c r="J2071" s="19"/>
      <c r="K2071" s="19"/>
      <c r="L2071" s="19"/>
      <c r="M2071" s="19"/>
      <c r="N2071" s="19"/>
    </row>
    <row r="2072" spans="1:14" x14ac:dyDescent="0.2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spans="1:14" x14ac:dyDescent="0.2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">
      <c r="A2152" s="19"/>
      <c r="B2152"/>
      <c r="C2152" s="19"/>
      <c r="D2152" s="19"/>
      <c r="E2152" s="19"/>
      <c r="F2152" s="19"/>
      <c r="G2152" s="19"/>
      <c r="H2152" s="19"/>
      <c r="I2152" s="19"/>
      <c r="J2152" s="19"/>
      <c r="K2152" s="19"/>
      <c r="L2152" s="19"/>
      <c r="M2152" s="19"/>
      <c r="N2152" s="19"/>
    </row>
    <row r="2153" spans="1:14" x14ac:dyDescent="0.2">
      <c r="A2153" s="19"/>
      <c r="B2153"/>
      <c r="C2153" s="19"/>
      <c r="D2153" s="19"/>
      <c r="E2153" s="19"/>
      <c r="F2153" s="19"/>
      <c r="G2153" s="19"/>
      <c r="H2153" s="19"/>
      <c r="I2153" s="19"/>
      <c r="J2153" s="19"/>
      <c r="K2153" s="19"/>
      <c r="L2153" s="19"/>
      <c r="M2153" s="19"/>
      <c r="N2153" s="19"/>
    </row>
    <row r="2154" spans="1:14" x14ac:dyDescent="0.2">
      <c r="A2154" s="19"/>
      <c r="B2154"/>
      <c r="C2154" s="19"/>
      <c r="D2154" s="19"/>
      <c r="E2154" s="19"/>
      <c r="F2154" s="19"/>
      <c r="G2154" s="19"/>
      <c r="H2154" s="19"/>
      <c r="I2154" s="19"/>
      <c r="J2154" s="19"/>
      <c r="K2154" s="19"/>
      <c r="L2154" s="19"/>
      <c r="M2154" s="19"/>
      <c r="N2154" s="19"/>
    </row>
    <row r="2155" spans="1:14" x14ac:dyDescent="0.2">
      <c r="A2155" s="19"/>
      <c r="B2155"/>
      <c r="C2155" s="19"/>
      <c r="D2155" s="19"/>
      <c r="E2155" s="19"/>
      <c r="F2155" s="19"/>
      <c r="G2155" s="19"/>
      <c r="H2155" s="19"/>
      <c r="I2155" s="19"/>
      <c r="J2155" s="19"/>
      <c r="K2155" s="19"/>
      <c r="L2155" s="19"/>
      <c r="M2155" s="19"/>
      <c r="N2155" s="19"/>
    </row>
    <row r="2156" spans="1:14" x14ac:dyDescent="0.2">
      <c r="A2156" s="19"/>
      <c r="B2156"/>
      <c r="C2156" s="19"/>
      <c r="D2156" s="19"/>
      <c r="E2156" s="19"/>
      <c r="F2156" s="19"/>
      <c r="G2156" s="19"/>
      <c r="H2156" s="19"/>
      <c r="I2156" s="19"/>
      <c r="J2156" s="19"/>
      <c r="K2156" s="19"/>
      <c r="L2156" s="19"/>
      <c r="M2156" s="19"/>
      <c r="N2156" s="19"/>
    </row>
    <row r="2157" spans="1:14" x14ac:dyDescent="0.2">
      <c r="A2157" s="19"/>
      <c r="B2157"/>
      <c r="C2157" s="19"/>
      <c r="D2157" s="19"/>
      <c r="E2157" s="19"/>
      <c r="F2157" s="19"/>
      <c r="G2157" s="19"/>
      <c r="H2157" s="19"/>
      <c r="I2157" s="19"/>
      <c r="J2157" s="19"/>
      <c r="K2157" s="19"/>
      <c r="L2157" s="19"/>
      <c r="M2157" s="19"/>
      <c r="N2157" s="19"/>
    </row>
    <row r="2158" spans="1:14" x14ac:dyDescent="0.2">
      <c r="A2158" s="19"/>
      <c r="B2158"/>
      <c r="C2158" s="19"/>
      <c r="D2158" s="19"/>
      <c r="E2158" s="19"/>
      <c r="F2158" s="19"/>
      <c r="G2158" s="19"/>
      <c r="H2158" s="19"/>
      <c r="I2158" s="19"/>
      <c r="J2158" s="19"/>
      <c r="K2158" s="19"/>
      <c r="L2158" s="19"/>
      <c r="M2158" s="19"/>
      <c r="N2158" s="19"/>
    </row>
    <row r="2159" spans="1:14" x14ac:dyDescent="0.2">
      <c r="A2159" s="19"/>
      <c r="B2159"/>
      <c r="C2159" s="19"/>
      <c r="D2159" s="19"/>
      <c r="E2159" s="19"/>
      <c r="F2159" s="19"/>
      <c r="G2159" s="19"/>
      <c r="H2159" s="19"/>
      <c r="I2159" s="19"/>
      <c r="J2159" s="19"/>
      <c r="K2159" s="19"/>
      <c r="L2159" s="19"/>
      <c r="M2159" s="19"/>
      <c r="N2159" s="19"/>
    </row>
    <row r="2160" spans="1:14" x14ac:dyDescent="0.2">
      <c r="A2160" s="19"/>
      <c r="B2160"/>
      <c r="C2160" s="19"/>
      <c r="D2160" s="19"/>
      <c r="E2160" s="19"/>
      <c r="F2160" s="19"/>
      <c r="G2160" s="19"/>
      <c r="H2160" s="19"/>
      <c r="I2160" s="19"/>
      <c r="J2160" s="19"/>
      <c r="K2160" s="19"/>
      <c r="L2160" s="19"/>
      <c r="M2160" s="19"/>
      <c r="N2160" s="19"/>
    </row>
    <row r="2161" spans="1:14" x14ac:dyDescent="0.2">
      <c r="A2161" s="19"/>
      <c r="B2161"/>
      <c r="C2161" s="19"/>
      <c r="D2161" s="19"/>
      <c r="E2161" s="19"/>
      <c r="F2161" s="19"/>
      <c r="G2161" s="19"/>
      <c r="H2161" s="19"/>
      <c r="I2161" s="19"/>
      <c r="J2161" s="19"/>
      <c r="K2161" s="19"/>
      <c r="L2161" s="19"/>
      <c r="M2161" s="19"/>
      <c r="N2161" s="19"/>
    </row>
    <row r="2162" spans="1:14" x14ac:dyDescent="0.2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spans="1:14" x14ac:dyDescent="0.2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">
      <c r="A2202" s="19"/>
      <c r="B2202"/>
      <c r="C2202" s="19"/>
      <c r="D2202" s="19"/>
      <c r="E2202" s="19"/>
      <c r="F2202" s="19"/>
      <c r="G2202" s="19"/>
      <c r="H2202" s="19"/>
      <c r="I2202" s="19"/>
      <c r="J2202" s="19"/>
      <c r="K2202" s="19"/>
      <c r="L2202" s="19"/>
      <c r="M2202" s="19"/>
      <c r="N2202" s="19"/>
    </row>
    <row r="2203" spans="1:14" x14ac:dyDescent="0.2">
      <c r="A2203" s="19"/>
      <c r="B2203"/>
      <c r="C2203" s="19"/>
      <c r="D2203" s="19"/>
      <c r="E2203" s="19"/>
      <c r="F2203" s="19"/>
      <c r="G2203" s="19"/>
      <c r="H2203" s="19"/>
      <c r="I2203" s="19"/>
      <c r="J2203" s="19"/>
      <c r="K2203" s="19"/>
      <c r="L2203" s="19"/>
      <c r="M2203" s="19"/>
      <c r="N2203" s="19"/>
    </row>
    <row r="2204" spans="1:14" x14ac:dyDescent="0.2">
      <c r="A2204" s="19"/>
      <c r="B2204"/>
      <c r="C2204" s="19"/>
      <c r="D2204" s="19"/>
      <c r="E2204" s="19"/>
      <c r="F2204" s="19"/>
      <c r="G2204" s="19"/>
      <c r="H2204" s="19"/>
      <c r="I2204" s="19"/>
      <c r="J2204" s="19"/>
      <c r="K2204" s="19"/>
      <c r="L2204" s="19"/>
      <c r="M2204" s="19"/>
      <c r="N2204" s="19"/>
    </row>
    <row r="2205" spans="1:14" x14ac:dyDescent="0.2">
      <c r="A2205" s="19"/>
      <c r="B2205"/>
      <c r="C2205" s="19"/>
      <c r="D2205" s="19"/>
      <c r="E2205" s="19"/>
      <c r="F2205" s="19"/>
      <c r="G2205" s="19"/>
      <c r="H2205" s="19"/>
      <c r="I2205" s="19"/>
      <c r="J2205" s="19"/>
      <c r="K2205" s="19"/>
      <c r="L2205" s="19"/>
      <c r="M2205" s="19"/>
      <c r="N2205" s="19"/>
    </row>
    <row r="2206" spans="1:14" x14ac:dyDescent="0.2">
      <c r="A2206" s="19"/>
      <c r="B2206"/>
      <c r="C2206" s="19"/>
      <c r="D2206" s="19"/>
      <c r="E2206" s="19"/>
      <c r="F2206" s="19"/>
      <c r="G2206" s="19"/>
      <c r="H2206" s="19"/>
      <c r="I2206" s="19"/>
      <c r="J2206" s="19"/>
      <c r="K2206" s="19"/>
      <c r="L2206" s="19"/>
      <c r="M2206" s="19"/>
      <c r="N2206" s="19"/>
    </row>
    <row r="2207" spans="1:14" x14ac:dyDescent="0.2">
      <c r="A2207" s="19"/>
      <c r="B2207"/>
      <c r="C2207" s="19"/>
      <c r="D2207" s="19"/>
      <c r="E2207" s="19"/>
      <c r="F2207" s="19"/>
      <c r="G2207" s="19"/>
      <c r="H2207" s="19"/>
      <c r="I2207" s="19"/>
      <c r="J2207" s="19"/>
      <c r="K2207" s="19"/>
      <c r="L2207" s="19"/>
      <c r="M2207" s="19"/>
      <c r="N2207" s="19"/>
    </row>
    <row r="2208" spans="1:14" x14ac:dyDescent="0.2">
      <c r="A2208" s="19"/>
      <c r="B2208"/>
      <c r="C2208" s="19"/>
      <c r="D2208" s="19"/>
      <c r="E2208" s="19"/>
      <c r="F2208" s="19"/>
      <c r="G2208" s="19"/>
      <c r="H2208" s="19"/>
      <c r="I2208" s="19"/>
      <c r="J2208" s="19"/>
      <c r="K2208" s="19"/>
      <c r="L2208" s="19"/>
      <c r="M2208" s="19"/>
      <c r="N2208" s="19"/>
    </row>
    <row r="2209" spans="1:14" x14ac:dyDescent="0.2">
      <c r="A2209" s="19"/>
      <c r="B2209"/>
      <c r="C2209" s="19"/>
      <c r="D2209" s="19"/>
      <c r="E2209" s="19"/>
      <c r="F2209" s="19"/>
      <c r="G2209" s="19"/>
      <c r="H2209" s="19"/>
      <c r="I2209" s="19"/>
      <c r="J2209" s="19"/>
      <c r="K2209" s="19"/>
      <c r="L2209" s="19"/>
      <c r="M2209" s="19"/>
      <c r="N2209" s="19"/>
    </row>
    <row r="2210" spans="1:14" x14ac:dyDescent="0.2">
      <c r="A2210" s="19"/>
      <c r="B2210"/>
      <c r="C2210" s="19"/>
      <c r="D2210" s="19"/>
      <c r="E2210" s="19"/>
      <c r="F2210" s="19"/>
      <c r="G2210" s="19"/>
      <c r="H2210" s="19"/>
      <c r="I2210" s="19"/>
      <c r="J2210" s="19"/>
      <c r="K2210" s="19"/>
      <c r="L2210" s="19"/>
      <c r="M2210" s="19"/>
      <c r="N2210" s="19"/>
    </row>
    <row r="2211" spans="1:14" x14ac:dyDescent="0.2">
      <c r="A2211" s="19"/>
      <c r="B2211"/>
      <c r="C2211" s="19"/>
      <c r="D2211" s="19"/>
      <c r="E2211" s="19"/>
      <c r="F2211" s="19"/>
      <c r="G2211" s="19"/>
      <c r="H2211" s="19"/>
      <c r="I2211" s="19"/>
      <c r="J2211" s="19"/>
      <c r="K2211" s="19"/>
      <c r="L2211" s="19"/>
      <c r="M2211" s="19"/>
      <c r="N2211" s="19"/>
    </row>
    <row r="2212" spans="1:14" x14ac:dyDescent="0.2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spans="1:14" x14ac:dyDescent="0.2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">
      <c r="A2292" s="19"/>
      <c r="B2292"/>
      <c r="C2292" s="19"/>
      <c r="D2292" s="19"/>
      <c r="E2292" s="19"/>
      <c r="F2292" s="19"/>
      <c r="G2292" s="19"/>
      <c r="H2292" s="19"/>
      <c r="I2292" s="19"/>
      <c r="J2292" s="19"/>
      <c r="K2292" s="19"/>
      <c r="L2292" s="19"/>
      <c r="M2292" s="19"/>
      <c r="N2292" s="19"/>
    </row>
    <row r="2293" spans="1:14" x14ac:dyDescent="0.2">
      <c r="A2293" s="19"/>
      <c r="B2293"/>
      <c r="C2293" s="19"/>
      <c r="D2293" s="19"/>
      <c r="E2293" s="19"/>
      <c r="F2293" s="19"/>
      <c r="G2293" s="19"/>
      <c r="H2293" s="19"/>
      <c r="I2293" s="19"/>
      <c r="J2293" s="19"/>
      <c r="K2293" s="19"/>
      <c r="L2293" s="19"/>
      <c r="M2293" s="19"/>
      <c r="N2293" s="19"/>
    </row>
    <row r="2294" spans="1:14" x14ac:dyDescent="0.2">
      <c r="A2294" s="19"/>
      <c r="B2294"/>
      <c r="C2294" s="19"/>
      <c r="D2294" s="19"/>
      <c r="E2294" s="19"/>
      <c r="F2294" s="19"/>
      <c r="G2294" s="19"/>
      <c r="H2294" s="19"/>
      <c r="I2294" s="19"/>
      <c r="J2294" s="19"/>
      <c r="K2294" s="19"/>
      <c r="L2294" s="19"/>
      <c r="M2294" s="19"/>
      <c r="N2294" s="19"/>
    </row>
    <row r="2295" spans="1:14" x14ac:dyDescent="0.2">
      <c r="A2295" s="19"/>
      <c r="B2295"/>
      <c r="C2295" s="19"/>
      <c r="D2295" s="19"/>
      <c r="E2295" s="19"/>
      <c r="F2295" s="19"/>
      <c r="G2295" s="19"/>
      <c r="H2295" s="19"/>
      <c r="I2295" s="19"/>
      <c r="J2295" s="19"/>
      <c r="K2295" s="19"/>
      <c r="L2295" s="19"/>
      <c r="M2295" s="19"/>
      <c r="N2295" s="19"/>
    </row>
    <row r="2296" spans="1:14" x14ac:dyDescent="0.2">
      <c r="A2296" s="19"/>
      <c r="B2296"/>
      <c r="C2296" s="19"/>
      <c r="D2296" s="19"/>
      <c r="E2296" s="19"/>
      <c r="F2296" s="19"/>
      <c r="G2296" s="19"/>
      <c r="H2296" s="19"/>
      <c r="I2296" s="19"/>
      <c r="J2296" s="19"/>
      <c r="K2296" s="19"/>
      <c r="L2296" s="19"/>
      <c r="M2296" s="19"/>
      <c r="N2296" s="19"/>
    </row>
    <row r="2297" spans="1:14" x14ac:dyDescent="0.2">
      <c r="A2297" s="19"/>
      <c r="B2297"/>
      <c r="C2297" s="19"/>
      <c r="D2297" s="19"/>
      <c r="E2297" s="19"/>
      <c r="F2297" s="19"/>
      <c r="G2297" s="19"/>
      <c r="H2297" s="19"/>
      <c r="I2297" s="19"/>
      <c r="J2297" s="19"/>
      <c r="K2297" s="19"/>
      <c r="L2297" s="19"/>
      <c r="M2297" s="19"/>
      <c r="N2297" s="19"/>
    </row>
    <row r="2298" spans="1:14" x14ac:dyDescent="0.2">
      <c r="A2298" s="19"/>
      <c r="B2298"/>
      <c r="C2298" s="19"/>
      <c r="D2298" s="19"/>
      <c r="E2298" s="19"/>
      <c r="F2298" s="19"/>
      <c r="G2298" s="19"/>
      <c r="H2298" s="19"/>
      <c r="I2298" s="19"/>
      <c r="J2298" s="19"/>
      <c r="K2298" s="19"/>
      <c r="L2298" s="19"/>
      <c r="M2298" s="19"/>
      <c r="N2298" s="19"/>
    </row>
    <row r="2299" spans="1:14" x14ac:dyDescent="0.2">
      <c r="A2299" s="19"/>
      <c r="B2299"/>
      <c r="C2299" s="19"/>
      <c r="D2299" s="19"/>
      <c r="E2299" s="19"/>
      <c r="F2299" s="19"/>
      <c r="G2299" s="19"/>
      <c r="H2299" s="19"/>
      <c r="I2299" s="19"/>
      <c r="J2299" s="19"/>
      <c r="K2299" s="19"/>
      <c r="L2299" s="19"/>
      <c r="M2299" s="19"/>
      <c r="N2299" s="19"/>
    </row>
    <row r="2300" spans="1:14" x14ac:dyDescent="0.2">
      <c r="A2300" s="19"/>
      <c r="B2300"/>
      <c r="C2300" s="19"/>
      <c r="D2300" s="19"/>
      <c r="E2300" s="19"/>
      <c r="F2300" s="19"/>
      <c r="G2300" s="19"/>
      <c r="H2300" s="19"/>
      <c r="I2300" s="19"/>
      <c r="J2300" s="19"/>
      <c r="K2300" s="19"/>
      <c r="L2300" s="19"/>
      <c r="M2300" s="19"/>
      <c r="N2300" s="19"/>
    </row>
    <row r="2301" spans="1:14" x14ac:dyDescent="0.2">
      <c r="A2301" s="19"/>
      <c r="B2301"/>
      <c r="C2301" s="19"/>
      <c r="D2301" s="19"/>
      <c r="E2301" s="19"/>
      <c r="F2301" s="19"/>
      <c r="G2301" s="19"/>
      <c r="H2301" s="19"/>
      <c r="I2301" s="19"/>
      <c r="J2301" s="19"/>
      <c r="K2301" s="19"/>
      <c r="L2301" s="19"/>
      <c r="M2301" s="19"/>
      <c r="N2301" s="19"/>
    </row>
    <row r="2302" spans="1:14" x14ac:dyDescent="0.2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spans="1:14" x14ac:dyDescent="0.2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">
      <c r="A2342" s="19"/>
      <c r="B2342"/>
      <c r="C2342" s="19"/>
      <c r="D2342" s="19"/>
      <c r="E2342" s="19"/>
      <c r="F2342" s="19"/>
      <c r="G2342" s="19"/>
      <c r="H2342" s="19"/>
      <c r="I2342" s="19"/>
      <c r="J2342" s="19"/>
      <c r="K2342" s="19"/>
      <c r="L2342" s="19"/>
      <c r="M2342" s="19"/>
      <c r="N2342" s="19"/>
    </row>
    <row r="2343" spans="1:14" x14ac:dyDescent="0.2">
      <c r="A2343" s="19"/>
      <c r="B2343"/>
      <c r="C2343" s="19"/>
      <c r="D2343" s="19"/>
      <c r="E2343" s="19"/>
      <c r="F2343" s="19"/>
      <c r="G2343" s="19"/>
      <c r="H2343" s="19"/>
      <c r="I2343" s="19"/>
      <c r="J2343" s="19"/>
      <c r="K2343" s="19"/>
      <c r="L2343" s="19"/>
      <c r="M2343" s="19"/>
      <c r="N2343" s="19"/>
    </row>
    <row r="2344" spans="1:14" x14ac:dyDescent="0.2">
      <c r="A2344" s="19"/>
      <c r="B2344"/>
      <c r="C2344" s="19"/>
      <c r="D2344" s="19"/>
      <c r="E2344" s="19"/>
      <c r="F2344" s="19"/>
      <c r="G2344" s="19"/>
      <c r="H2344" s="19"/>
      <c r="I2344" s="19"/>
      <c r="J2344" s="19"/>
      <c r="K2344" s="19"/>
      <c r="L2344" s="19"/>
      <c r="M2344" s="19"/>
      <c r="N2344" s="19"/>
    </row>
    <row r="2345" spans="1:14" x14ac:dyDescent="0.2">
      <c r="A2345" s="19"/>
      <c r="B2345"/>
      <c r="C2345" s="19"/>
      <c r="D2345" s="19"/>
      <c r="E2345" s="19"/>
      <c r="F2345" s="19"/>
      <c r="G2345" s="19"/>
      <c r="H2345" s="19"/>
      <c r="I2345" s="19"/>
      <c r="J2345" s="19"/>
      <c r="K2345" s="19"/>
      <c r="L2345" s="19"/>
      <c r="M2345" s="19"/>
      <c r="N2345" s="19"/>
    </row>
    <row r="2346" spans="1:14" x14ac:dyDescent="0.2">
      <c r="A2346" s="19"/>
      <c r="B2346"/>
      <c r="C2346" s="19"/>
      <c r="D2346" s="19"/>
      <c r="E2346" s="19"/>
      <c r="F2346" s="19"/>
      <c r="G2346" s="19"/>
      <c r="H2346" s="19"/>
      <c r="I2346" s="19"/>
      <c r="J2346" s="19"/>
      <c r="K2346" s="19"/>
      <c r="L2346" s="19"/>
      <c r="M2346" s="19"/>
      <c r="N2346" s="19"/>
    </row>
    <row r="2347" spans="1:14" x14ac:dyDescent="0.2">
      <c r="A2347" s="19"/>
      <c r="B2347"/>
      <c r="C2347" s="19"/>
      <c r="D2347" s="19"/>
      <c r="E2347" s="19"/>
      <c r="F2347" s="19"/>
      <c r="G2347" s="19"/>
      <c r="H2347" s="19"/>
      <c r="I2347" s="19"/>
      <c r="J2347" s="19"/>
      <c r="K2347" s="19"/>
      <c r="L2347" s="19"/>
      <c r="M2347" s="19"/>
      <c r="N2347" s="19"/>
    </row>
    <row r="2348" spans="1:14" x14ac:dyDescent="0.2">
      <c r="A2348" s="19"/>
      <c r="B2348"/>
      <c r="C2348" s="19"/>
      <c r="D2348" s="19"/>
      <c r="E2348" s="19"/>
      <c r="F2348" s="19"/>
      <c r="G2348" s="19"/>
      <c r="H2348" s="19"/>
      <c r="I2348" s="19"/>
      <c r="J2348" s="19"/>
      <c r="K2348" s="19"/>
      <c r="L2348" s="19"/>
      <c r="M2348" s="19"/>
      <c r="N2348" s="19"/>
    </row>
    <row r="2349" spans="1:14" x14ac:dyDescent="0.2">
      <c r="A2349" s="19"/>
      <c r="B2349"/>
      <c r="C2349" s="19"/>
      <c r="D2349" s="19"/>
      <c r="E2349" s="19"/>
      <c r="F2349" s="19"/>
      <c r="G2349" s="19"/>
      <c r="H2349" s="19"/>
      <c r="I2349" s="19"/>
      <c r="J2349" s="19"/>
      <c r="K2349" s="19"/>
      <c r="L2349" s="19"/>
      <c r="M2349" s="19"/>
      <c r="N2349" s="19"/>
    </row>
    <row r="2350" spans="1:14" x14ac:dyDescent="0.2">
      <c r="A2350" s="19"/>
      <c r="B2350"/>
      <c r="C2350" s="19"/>
      <c r="D2350" s="19"/>
      <c r="E2350" s="19"/>
      <c r="F2350" s="19"/>
      <c r="G2350" s="19"/>
      <c r="H2350" s="19"/>
      <c r="I2350" s="19"/>
      <c r="J2350" s="19"/>
      <c r="K2350" s="19"/>
      <c r="L2350" s="19"/>
      <c r="M2350" s="19"/>
      <c r="N2350" s="19"/>
    </row>
    <row r="2351" spans="1:14" x14ac:dyDescent="0.2">
      <c r="A2351" s="19"/>
      <c r="B2351"/>
      <c r="C2351" s="19"/>
      <c r="D2351" s="19"/>
      <c r="E2351" s="19"/>
      <c r="F2351" s="19"/>
      <c r="G2351" s="19"/>
      <c r="H2351" s="19"/>
      <c r="I2351" s="19"/>
      <c r="J2351" s="19"/>
      <c r="K2351" s="19"/>
      <c r="L2351" s="19"/>
      <c r="M2351" s="19"/>
      <c r="N2351" s="19"/>
    </row>
    <row r="2352" spans="1:14" x14ac:dyDescent="0.2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spans="1:14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">
      <c r="A2432" s="19"/>
      <c r="B2432"/>
      <c r="C2432" s="19"/>
      <c r="D2432" s="19"/>
      <c r="E2432" s="19"/>
      <c r="F2432" s="19"/>
      <c r="G2432" s="19"/>
      <c r="H2432" s="19"/>
      <c r="I2432" s="19"/>
      <c r="J2432" s="19"/>
      <c r="K2432" s="19"/>
      <c r="L2432" s="19"/>
      <c r="M2432" s="19"/>
      <c r="N2432" s="19"/>
    </row>
    <row r="2433" spans="1:14" x14ac:dyDescent="0.2">
      <c r="A2433" s="19"/>
      <c r="B2433"/>
      <c r="C2433" s="19"/>
      <c r="D2433" s="19"/>
      <c r="E2433" s="19"/>
      <c r="F2433" s="19"/>
      <c r="G2433" s="19"/>
      <c r="H2433" s="19"/>
      <c r="I2433" s="19"/>
      <c r="J2433" s="19"/>
      <c r="K2433" s="19"/>
      <c r="L2433" s="19"/>
      <c r="M2433" s="19"/>
      <c r="N2433" s="19"/>
    </row>
    <row r="2434" spans="1:14" x14ac:dyDescent="0.2">
      <c r="A2434" s="19"/>
      <c r="B2434"/>
      <c r="C2434" s="19"/>
      <c r="D2434" s="19"/>
      <c r="E2434" s="19"/>
      <c r="F2434" s="19"/>
      <c r="G2434" s="19"/>
      <c r="H2434" s="19"/>
      <c r="I2434" s="19"/>
      <c r="J2434" s="19"/>
      <c r="K2434" s="19"/>
      <c r="L2434" s="19"/>
      <c r="M2434" s="19"/>
      <c r="N2434" s="19"/>
    </row>
    <row r="2435" spans="1:14" x14ac:dyDescent="0.2">
      <c r="A2435" s="19"/>
      <c r="B2435"/>
      <c r="C2435" s="19"/>
      <c r="D2435" s="19"/>
      <c r="E2435" s="19"/>
      <c r="F2435" s="19"/>
      <c r="G2435" s="19"/>
      <c r="H2435" s="19"/>
      <c r="I2435" s="19"/>
      <c r="J2435" s="19"/>
      <c r="K2435" s="19"/>
      <c r="L2435" s="19"/>
      <c r="M2435" s="19"/>
      <c r="N2435" s="19"/>
    </row>
    <row r="2436" spans="1:14" x14ac:dyDescent="0.2">
      <c r="A2436" s="19"/>
      <c r="B2436"/>
      <c r="C2436" s="19"/>
      <c r="D2436" s="19"/>
      <c r="E2436" s="19"/>
      <c r="F2436" s="19"/>
      <c r="G2436" s="19"/>
      <c r="H2436" s="19"/>
      <c r="I2436" s="19"/>
      <c r="J2436" s="19"/>
      <c r="K2436" s="19"/>
      <c r="L2436" s="19"/>
      <c r="M2436" s="19"/>
      <c r="N2436" s="19"/>
    </row>
    <row r="2437" spans="1:14" x14ac:dyDescent="0.2">
      <c r="A2437" s="19"/>
      <c r="B2437"/>
      <c r="C2437" s="19"/>
      <c r="D2437" s="19"/>
      <c r="E2437" s="19"/>
      <c r="F2437" s="19"/>
      <c r="G2437" s="19"/>
      <c r="H2437" s="19"/>
      <c r="I2437" s="19"/>
      <c r="J2437" s="19"/>
      <c r="K2437" s="19"/>
      <c r="L2437" s="19"/>
      <c r="M2437" s="19"/>
      <c r="N2437" s="19"/>
    </row>
    <row r="2438" spans="1:14" x14ac:dyDescent="0.2">
      <c r="A2438" s="19"/>
      <c r="B2438"/>
      <c r="C2438" s="19"/>
      <c r="D2438" s="19"/>
      <c r="E2438" s="19"/>
      <c r="F2438" s="19"/>
      <c r="G2438" s="19"/>
      <c r="H2438" s="19"/>
      <c r="I2438" s="19"/>
      <c r="J2438" s="19"/>
      <c r="K2438" s="19"/>
      <c r="L2438" s="19"/>
      <c r="M2438" s="19"/>
      <c r="N2438" s="19"/>
    </row>
    <row r="2439" spans="1:14" x14ac:dyDescent="0.2">
      <c r="A2439" s="19"/>
      <c r="B2439"/>
      <c r="C2439" s="19"/>
      <c r="D2439" s="19"/>
      <c r="E2439" s="19"/>
      <c r="F2439" s="19"/>
      <c r="G2439" s="19"/>
      <c r="H2439" s="19"/>
      <c r="I2439" s="19"/>
      <c r="J2439" s="19"/>
      <c r="K2439" s="19"/>
      <c r="L2439" s="19"/>
      <c r="M2439" s="19"/>
      <c r="N2439" s="19"/>
    </row>
    <row r="2440" spans="1:14" x14ac:dyDescent="0.2">
      <c r="A2440" s="19"/>
      <c r="B2440"/>
      <c r="C2440" s="19"/>
      <c r="D2440" s="19"/>
      <c r="E2440" s="19"/>
      <c r="F2440" s="19"/>
      <c r="G2440" s="19"/>
      <c r="H2440" s="19"/>
      <c r="I2440" s="19"/>
      <c r="J2440" s="19"/>
      <c r="K2440" s="19"/>
      <c r="L2440" s="19"/>
      <c r="M2440" s="19"/>
      <c r="N2440" s="19"/>
    </row>
    <row r="2441" spans="1:14" x14ac:dyDescent="0.2">
      <c r="A2441" s="19"/>
      <c r="B2441"/>
      <c r="C2441" s="19"/>
      <c r="D2441" s="19"/>
      <c r="E2441" s="19"/>
      <c r="F2441" s="19"/>
      <c r="G2441" s="19"/>
      <c r="H2441" s="19"/>
      <c r="I2441" s="19"/>
      <c r="J2441" s="19"/>
      <c r="K2441" s="19"/>
      <c r="L2441" s="19"/>
      <c r="M2441" s="19"/>
      <c r="N2441" s="19"/>
    </row>
    <row r="2442" spans="1:14" x14ac:dyDescent="0.2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spans="1:14" x14ac:dyDescent="0.2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">
      <c r="A2482" s="19"/>
      <c r="B2482"/>
      <c r="C2482" s="19"/>
      <c r="D2482" s="19"/>
      <c r="E2482" s="19"/>
      <c r="F2482" s="19"/>
      <c r="G2482" s="19"/>
      <c r="H2482" s="19"/>
      <c r="I2482" s="19"/>
      <c r="J2482" s="19"/>
      <c r="K2482" s="19"/>
      <c r="L2482" s="19"/>
      <c r="M2482" s="19"/>
      <c r="N2482" s="19"/>
    </row>
    <row r="2483" spans="1:14" x14ac:dyDescent="0.2">
      <c r="A2483" s="19"/>
      <c r="B2483"/>
      <c r="C2483" s="19"/>
      <c r="D2483" s="19"/>
      <c r="E2483" s="19"/>
      <c r="F2483" s="19"/>
      <c r="G2483" s="19"/>
      <c r="H2483" s="19"/>
      <c r="I2483" s="19"/>
      <c r="J2483" s="19"/>
      <c r="K2483" s="19"/>
      <c r="L2483" s="19"/>
      <c r="M2483" s="19"/>
      <c r="N2483" s="19"/>
    </row>
    <row r="2484" spans="1:14" x14ac:dyDescent="0.2">
      <c r="A2484" s="19"/>
      <c r="B2484"/>
      <c r="C2484" s="19"/>
      <c r="D2484" s="19"/>
      <c r="E2484" s="19"/>
      <c r="F2484" s="19"/>
      <c r="G2484" s="19"/>
      <c r="H2484" s="19"/>
      <c r="I2484" s="19"/>
      <c r="J2484" s="19"/>
      <c r="K2484" s="19"/>
      <c r="L2484" s="19"/>
      <c r="M2484" s="19"/>
      <c r="N2484" s="19"/>
    </row>
    <row r="2485" spans="1:14" x14ac:dyDescent="0.2">
      <c r="A2485" s="19"/>
      <c r="B2485"/>
      <c r="C2485" s="19"/>
      <c r="D2485" s="19"/>
      <c r="E2485" s="19"/>
      <c r="F2485" s="19"/>
      <c r="G2485" s="19"/>
      <c r="H2485" s="19"/>
      <c r="I2485" s="19"/>
      <c r="J2485" s="19"/>
      <c r="K2485" s="19"/>
      <c r="L2485" s="19"/>
      <c r="M2485" s="19"/>
      <c r="N2485" s="19"/>
    </row>
    <row r="2486" spans="1:14" x14ac:dyDescent="0.2">
      <c r="A2486" s="19"/>
      <c r="B2486"/>
      <c r="C2486" s="19"/>
      <c r="D2486" s="19"/>
      <c r="E2486" s="19"/>
      <c r="F2486" s="19"/>
      <c r="G2486" s="19"/>
      <c r="H2486" s="19"/>
      <c r="I2486" s="19"/>
      <c r="J2486" s="19"/>
      <c r="K2486" s="19"/>
      <c r="L2486" s="19"/>
      <c r="M2486" s="19"/>
      <c r="N2486" s="19"/>
    </row>
    <row r="2487" spans="1:14" x14ac:dyDescent="0.2">
      <c r="A2487" s="19"/>
      <c r="B2487"/>
      <c r="C2487" s="19"/>
      <c r="D2487" s="19"/>
      <c r="E2487" s="19"/>
      <c r="F2487" s="19"/>
      <c r="G2487" s="19"/>
      <c r="H2487" s="19"/>
      <c r="I2487" s="19"/>
      <c r="J2487" s="19"/>
      <c r="K2487" s="19"/>
      <c r="L2487" s="19"/>
      <c r="M2487" s="19"/>
      <c r="N2487" s="19"/>
    </row>
    <row r="2488" spans="1:14" x14ac:dyDescent="0.2">
      <c r="A2488" s="19"/>
      <c r="B2488"/>
      <c r="C2488" s="19"/>
      <c r="D2488" s="19"/>
      <c r="E2488" s="19"/>
      <c r="F2488" s="19"/>
      <c r="G2488" s="19"/>
      <c r="H2488" s="19"/>
      <c r="I2488" s="19"/>
      <c r="J2488" s="19"/>
      <c r="K2488" s="19"/>
      <c r="L2488" s="19"/>
      <c r="M2488" s="19"/>
      <c r="N2488" s="19"/>
    </row>
    <row r="2489" spans="1:14" x14ac:dyDescent="0.2">
      <c r="A2489" s="19"/>
      <c r="B2489"/>
      <c r="C2489" s="19"/>
      <c r="D2489" s="19"/>
      <c r="E2489" s="19"/>
      <c r="F2489" s="19"/>
      <c r="G2489" s="19"/>
      <c r="H2489" s="19"/>
      <c r="I2489" s="19"/>
      <c r="J2489" s="19"/>
      <c r="K2489" s="19"/>
      <c r="L2489" s="19"/>
      <c r="M2489" s="19"/>
      <c r="N2489" s="19"/>
    </row>
    <row r="2490" spans="1:14" x14ac:dyDescent="0.2">
      <c r="A2490" s="19"/>
      <c r="B2490"/>
      <c r="C2490" s="19"/>
      <c r="D2490" s="19"/>
      <c r="E2490" s="19"/>
      <c r="F2490" s="19"/>
      <c r="G2490" s="19"/>
      <c r="H2490" s="19"/>
      <c r="I2490" s="19"/>
      <c r="J2490" s="19"/>
      <c r="K2490" s="19"/>
      <c r="L2490" s="19"/>
      <c r="M2490" s="19"/>
      <c r="N2490" s="19"/>
    </row>
    <row r="2491" spans="1:14" x14ac:dyDescent="0.2">
      <c r="A2491" s="19"/>
      <c r="B2491"/>
      <c r="C2491" s="19"/>
      <c r="D2491" s="19"/>
      <c r="E2491" s="19"/>
      <c r="F2491" s="19"/>
      <c r="G2491" s="19"/>
      <c r="H2491" s="19"/>
      <c r="I2491" s="19"/>
      <c r="J2491" s="19"/>
      <c r="K2491" s="19"/>
      <c r="L2491" s="19"/>
      <c r="M2491" s="19"/>
      <c r="N2491" s="19"/>
    </row>
    <row r="2492" spans="1:14" x14ac:dyDescent="0.2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spans="1:14" x14ac:dyDescent="0.2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">
      <c r="A2572" s="19"/>
      <c r="B2572"/>
      <c r="C2572" s="19"/>
      <c r="D2572" s="19"/>
      <c r="E2572" s="19"/>
      <c r="F2572" s="19"/>
      <c r="G2572" s="19"/>
      <c r="H2572" s="19"/>
      <c r="I2572" s="19"/>
      <c r="J2572" s="19"/>
      <c r="K2572" s="19"/>
      <c r="L2572" s="19"/>
      <c r="M2572" s="19"/>
      <c r="N2572" s="19"/>
    </row>
    <row r="2573" spans="1:14" x14ac:dyDescent="0.2">
      <c r="A2573" s="19"/>
      <c r="B2573"/>
      <c r="C2573" s="19"/>
      <c r="D2573" s="19"/>
      <c r="E2573" s="19"/>
      <c r="F2573" s="19"/>
      <c r="G2573" s="19"/>
      <c r="H2573" s="19"/>
      <c r="I2573" s="19"/>
      <c r="J2573" s="19"/>
      <c r="K2573" s="19"/>
      <c r="L2573" s="19"/>
      <c r="M2573" s="19"/>
      <c r="N2573" s="19"/>
    </row>
    <row r="2574" spans="1:14" x14ac:dyDescent="0.2">
      <c r="A2574" s="19"/>
      <c r="B2574"/>
      <c r="C2574" s="19"/>
      <c r="D2574" s="19"/>
      <c r="E2574" s="19"/>
      <c r="F2574" s="19"/>
      <c r="G2574" s="19"/>
      <c r="H2574" s="19"/>
      <c r="I2574" s="19"/>
      <c r="J2574" s="19"/>
      <c r="K2574" s="19"/>
      <c r="L2574" s="19"/>
      <c r="M2574" s="19"/>
      <c r="N2574" s="19"/>
    </row>
    <row r="2575" spans="1:14" x14ac:dyDescent="0.2">
      <c r="A2575" s="19"/>
      <c r="B2575"/>
      <c r="C2575" s="19"/>
      <c r="D2575" s="19"/>
      <c r="E2575" s="19"/>
      <c r="F2575" s="19"/>
      <c r="G2575" s="19"/>
      <c r="H2575" s="19"/>
      <c r="I2575" s="19"/>
      <c r="J2575" s="19"/>
      <c r="K2575" s="19"/>
      <c r="L2575" s="19"/>
      <c r="M2575" s="19"/>
      <c r="N2575" s="19"/>
    </row>
    <row r="2576" spans="1:14" x14ac:dyDescent="0.2">
      <c r="A2576" s="19"/>
      <c r="B2576"/>
      <c r="C2576" s="19"/>
      <c r="D2576" s="19"/>
      <c r="E2576" s="19"/>
      <c r="F2576" s="19"/>
      <c r="G2576" s="19"/>
      <c r="H2576" s="19"/>
      <c r="I2576" s="19"/>
      <c r="J2576" s="19"/>
      <c r="K2576" s="19"/>
      <c r="L2576" s="19"/>
      <c r="M2576" s="19"/>
      <c r="N2576" s="19"/>
    </row>
    <row r="2577" spans="1:14" x14ac:dyDescent="0.2">
      <c r="A2577" s="19"/>
      <c r="B2577"/>
      <c r="C2577" s="19"/>
      <c r="D2577" s="19"/>
      <c r="E2577" s="19"/>
      <c r="F2577" s="19"/>
      <c r="G2577" s="19"/>
      <c r="H2577" s="19"/>
      <c r="I2577" s="19"/>
      <c r="J2577" s="19"/>
      <c r="K2577" s="19"/>
      <c r="L2577" s="19"/>
      <c r="M2577" s="19"/>
      <c r="N2577" s="19"/>
    </row>
    <row r="2578" spans="1:14" x14ac:dyDescent="0.2">
      <c r="A2578" s="19"/>
      <c r="B2578"/>
      <c r="C2578" s="19"/>
      <c r="D2578" s="19"/>
      <c r="E2578" s="19"/>
      <c r="F2578" s="19"/>
      <c r="G2578" s="19"/>
      <c r="H2578" s="19"/>
      <c r="I2578" s="19"/>
      <c r="J2578" s="19"/>
      <c r="K2578" s="19"/>
      <c r="L2578" s="19"/>
      <c r="M2578" s="19"/>
      <c r="N2578" s="19"/>
    </row>
    <row r="2579" spans="1:14" x14ac:dyDescent="0.2">
      <c r="A2579" s="19"/>
      <c r="B2579"/>
      <c r="C2579" s="19"/>
      <c r="D2579" s="19"/>
      <c r="E2579" s="19"/>
      <c r="F2579" s="19"/>
      <c r="G2579" s="19"/>
      <c r="H2579" s="19"/>
      <c r="I2579" s="19"/>
      <c r="J2579" s="19"/>
      <c r="K2579" s="19"/>
      <c r="L2579" s="19"/>
      <c r="M2579" s="19"/>
      <c r="N2579" s="19"/>
    </row>
    <row r="2580" spans="1:14" x14ac:dyDescent="0.2">
      <c r="A2580" s="19"/>
      <c r="B2580"/>
      <c r="C2580" s="19"/>
      <c r="D2580" s="19"/>
      <c r="E2580" s="19"/>
      <c r="F2580" s="19"/>
      <c r="G2580" s="19"/>
      <c r="H2580" s="19"/>
      <c r="I2580" s="19"/>
      <c r="J2580" s="19"/>
      <c r="K2580" s="19"/>
      <c r="L2580" s="19"/>
      <c r="M2580" s="19"/>
      <c r="N2580" s="19"/>
    </row>
    <row r="2581" spans="1:14" x14ac:dyDescent="0.2">
      <c r="A2581" s="19"/>
      <c r="B2581"/>
      <c r="C2581" s="19"/>
      <c r="D2581" s="19"/>
      <c r="E2581" s="19"/>
      <c r="F2581" s="19"/>
      <c r="G2581" s="19"/>
      <c r="H2581" s="19"/>
      <c r="I2581" s="19"/>
      <c r="J2581" s="19"/>
      <c r="K2581" s="19"/>
      <c r="L2581" s="19"/>
      <c r="M2581" s="19"/>
      <c r="N2581" s="19"/>
    </row>
    <row r="2582" spans="1:14" x14ac:dyDescent="0.2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spans="1:14" x14ac:dyDescent="0.2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">
      <c r="A2622" s="19"/>
      <c r="B2622"/>
      <c r="C2622" s="19"/>
      <c r="D2622" s="19"/>
      <c r="E2622" s="19"/>
      <c r="F2622" s="19"/>
      <c r="G2622" s="19"/>
      <c r="H2622" s="19"/>
      <c r="I2622" s="19"/>
      <c r="J2622" s="19"/>
      <c r="K2622" s="19"/>
      <c r="L2622" s="19"/>
      <c r="M2622" s="19"/>
      <c r="N2622" s="19"/>
    </row>
    <row r="2623" spans="1:14" x14ac:dyDescent="0.2">
      <c r="A2623" s="19"/>
      <c r="B2623"/>
      <c r="C2623" s="19"/>
      <c r="D2623" s="19"/>
      <c r="E2623" s="19"/>
      <c r="F2623" s="19"/>
      <c r="G2623" s="19"/>
      <c r="H2623" s="19"/>
      <c r="I2623" s="19"/>
      <c r="J2623" s="19"/>
      <c r="K2623" s="19"/>
      <c r="L2623" s="19"/>
      <c r="M2623" s="19"/>
      <c r="N2623" s="19"/>
    </row>
    <row r="2624" spans="1:14" x14ac:dyDescent="0.2">
      <c r="A2624" s="19"/>
      <c r="B2624"/>
      <c r="C2624" s="19"/>
      <c r="D2624" s="19"/>
      <c r="E2624" s="19"/>
      <c r="F2624" s="19"/>
      <c r="G2624" s="19"/>
      <c r="H2624" s="19"/>
      <c r="I2624" s="19"/>
      <c r="J2624" s="19"/>
      <c r="K2624" s="19"/>
      <c r="L2624" s="19"/>
      <c r="M2624" s="19"/>
      <c r="N2624" s="19"/>
    </row>
    <row r="2625" spans="1:14" x14ac:dyDescent="0.2">
      <c r="A2625" s="19"/>
      <c r="B2625"/>
      <c r="C2625" s="19"/>
      <c r="D2625" s="19"/>
      <c r="E2625" s="19"/>
      <c r="F2625" s="19"/>
      <c r="G2625" s="19"/>
      <c r="H2625" s="19"/>
      <c r="I2625" s="19"/>
      <c r="J2625" s="19"/>
      <c r="K2625" s="19"/>
      <c r="L2625" s="19"/>
      <c r="M2625" s="19"/>
      <c r="N2625" s="19"/>
    </row>
    <row r="2626" spans="1:14" x14ac:dyDescent="0.2">
      <c r="A2626" s="19"/>
      <c r="B2626"/>
      <c r="C2626" s="19"/>
      <c r="D2626" s="19"/>
      <c r="E2626" s="19"/>
      <c r="F2626" s="19"/>
      <c r="G2626" s="19"/>
      <c r="H2626" s="19"/>
      <c r="I2626" s="19"/>
      <c r="J2626" s="19"/>
      <c r="K2626" s="19"/>
      <c r="L2626" s="19"/>
      <c r="M2626" s="19"/>
      <c r="N2626" s="19"/>
    </row>
    <row r="2627" spans="1:14" x14ac:dyDescent="0.2">
      <c r="A2627" s="19"/>
      <c r="B2627"/>
      <c r="C2627" s="19"/>
      <c r="D2627" s="19"/>
      <c r="E2627" s="19"/>
      <c r="F2627" s="19"/>
      <c r="G2627" s="19"/>
      <c r="H2627" s="19"/>
      <c r="I2627" s="19"/>
      <c r="J2627" s="19"/>
      <c r="K2627" s="19"/>
      <c r="L2627" s="19"/>
      <c r="M2627" s="19"/>
      <c r="N2627" s="19"/>
    </row>
    <row r="2628" spans="1:14" x14ac:dyDescent="0.2">
      <c r="A2628" s="19"/>
      <c r="B2628"/>
      <c r="C2628" s="19"/>
      <c r="D2628" s="19"/>
      <c r="E2628" s="19"/>
      <c r="F2628" s="19"/>
      <c r="G2628" s="19"/>
      <c r="H2628" s="19"/>
      <c r="I2628" s="19"/>
      <c r="J2628" s="19"/>
      <c r="K2628" s="19"/>
      <c r="L2628" s="19"/>
      <c r="M2628" s="19"/>
      <c r="N2628" s="19"/>
    </row>
    <row r="2629" spans="1:14" x14ac:dyDescent="0.2">
      <c r="A2629" s="19"/>
      <c r="B2629"/>
      <c r="C2629" s="19"/>
      <c r="D2629" s="19"/>
      <c r="E2629" s="19"/>
      <c r="F2629" s="19"/>
      <c r="G2629" s="19"/>
      <c r="H2629" s="19"/>
      <c r="I2629" s="19"/>
      <c r="J2629" s="19"/>
      <c r="K2629" s="19"/>
      <c r="L2629" s="19"/>
      <c r="M2629" s="19"/>
      <c r="N2629" s="19"/>
    </row>
    <row r="2630" spans="1:14" x14ac:dyDescent="0.2">
      <c r="A2630" s="19"/>
      <c r="B2630"/>
      <c r="C2630" s="19"/>
      <c r="D2630" s="19"/>
      <c r="E2630" s="19"/>
      <c r="F2630" s="19"/>
      <c r="G2630" s="19"/>
      <c r="H2630" s="19"/>
      <c r="I2630" s="19"/>
      <c r="J2630" s="19"/>
      <c r="K2630" s="19"/>
      <c r="L2630" s="19"/>
      <c r="M2630" s="19"/>
      <c r="N2630" s="19"/>
    </row>
    <row r="2631" spans="1:14" x14ac:dyDescent="0.2">
      <c r="A2631" s="19"/>
      <c r="B2631"/>
      <c r="C2631" s="19"/>
      <c r="D2631" s="19"/>
      <c r="E2631" s="19"/>
      <c r="F2631" s="19"/>
      <c r="G2631" s="19"/>
      <c r="H2631" s="19"/>
      <c r="I2631" s="19"/>
      <c r="J2631" s="19"/>
      <c r="K2631" s="19"/>
      <c r="L2631" s="19"/>
      <c r="M2631" s="19"/>
      <c r="N2631" s="19"/>
    </row>
    <row r="2632" spans="1:14" x14ac:dyDescent="0.2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spans="1:14" x14ac:dyDescent="0.2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">
      <c r="A2712" s="19"/>
      <c r="B2712"/>
      <c r="C2712" s="19"/>
      <c r="D2712" s="19"/>
      <c r="E2712" s="19"/>
      <c r="F2712" s="19"/>
      <c r="G2712" s="19"/>
      <c r="H2712" s="19"/>
      <c r="I2712" s="19"/>
      <c r="J2712" s="19"/>
      <c r="K2712" s="19"/>
      <c r="L2712" s="19"/>
      <c r="M2712" s="19"/>
      <c r="N2712" s="19"/>
    </row>
    <row r="2713" spans="1:14" x14ac:dyDescent="0.2">
      <c r="A2713" s="19"/>
      <c r="B2713"/>
      <c r="C2713" s="19"/>
      <c r="D2713" s="19"/>
      <c r="E2713" s="19"/>
      <c r="F2713" s="19"/>
      <c r="G2713" s="19"/>
      <c r="H2713" s="19"/>
      <c r="I2713" s="19"/>
      <c r="J2713" s="19"/>
      <c r="K2713" s="19"/>
      <c r="L2713" s="19"/>
      <c r="M2713" s="19"/>
      <c r="N2713" s="19"/>
    </row>
    <row r="2714" spans="1:14" x14ac:dyDescent="0.2">
      <c r="A2714" s="19"/>
      <c r="B2714"/>
      <c r="C2714" s="19"/>
      <c r="D2714" s="19"/>
      <c r="E2714" s="19"/>
      <c r="F2714" s="19"/>
      <c r="G2714" s="19"/>
      <c r="H2714" s="19"/>
      <c r="I2714" s="19"/>
      <c r="J2714" s="19"/>
      <c r="K2714" s="19"/>
      <c r="L2714" s="19"/>
      <c r="M2714" s="19"/>
      <c r="N2714" s="19"/>
    </row>
    <row r="2715" spans="1:14" x14ac:dyDescent="0.2">
      <c r="A2715" s="19"/>
      <c r="B2715"/>
      <c r="C2715" s="19"/>
      <c r="D2715" s="19"/>
      <c r="E2715" s="19"/>
      <c r="F2715" s="19"/>
      <c r="G2715" s="19"/>
      <c r="H2715" s="19"/>
      <c r="I2715" s="19"/>
      <c r="J2715" s="19"/>
      <c r="K2715" s="19"/>
      <c r="L2715" s="19"/>
      <c r="M2715" s="19"/>
      <c r="N2715" s="19"/>
    </row>
    <row r="2716" spans="1:14" x14ac:dyDescent="0.2">
      <c r="A2716" s="19"/>
      <c r="B2716"/>
      <c r="C2716" s="19"/>
      <c r="D2716" s="19"/>
      <c r="E2716" s="19"/>
      <c r="F2716" s="19"/>
      <c r="G2716" s="19"/>
      <c r="H2716" s="19"/>
      <c r="I2716" s="19"/>
      <c r="J2716" s="19"/>
      <c r="K2716" s="19"/>
      <c r="L2716" s="19"/>
      <c r="M2716" s="19"/>
      <c r="N2716" s="19"/>
    </row>
    <row r="2717" spans="1:14" x14ac:dyDescent="0.2">
      <c r="A2717" s="19"/>
      <c r="B2717"/>
      <c r="C2717" s="19"/>
      <c r="D2717" s="19"/>
      <c r="E2717" s="19"/>
      <c r="F2717" s="19"/>
      <c r="G2717" s="19"/>
      <c r="H2717" s="19"/>
      <c r="I2717" s="19"/>
      <c r="J2717" s="19"/>
      <c r="K2717" s="19"/>
      <c r="L2717" s="19"/>
      <c r="M2717" s="19"/>
      <c r="N2717" s="19"/>
    </row>
    <row r="2718" spans="1:14" x14ac:dyDescent="0.2">
      <c r="A2718" s="19"/>
      <c r="B2718"/>
      <c r="C2718" s="19"/>
      <c r="D2718" s="19"/>
      <c r="E2718" s="19"/>
      <c r="F2718" s="19"/>
      <c r="G2718" s="19"/>
      <c r="H2718" s="19"/>
      <c r="I2718" s="19"/>
      <c r="J2718" s="19"/>
      <c r="K2718" s="19"/>
      <c r="L2718" s="19"/>
      <c r="M2718" s="19"/>
      <c r="N2718" s="19"/>
    </row>
    <row r="2719" spans="1:14" x14ac:dyDescent="0.2">
      <c r="A2719" s="19"/>
      <c r="B2719"/>
      <c r="C2719" s="19"/>
      <c r="D2719" s="19"/>
      <c r="E2719" s="19"/>
      <c r="F2719" s="19"/>
      <c r="G2719" s="19"/>
      <c r="H2719" s="19"/>
      <c r="I2719" s="19"/>
      <c r="J2719" s="19"/>
      <c r="K2719" s="19"/>
      <c r="L2719" s="19"/>
      <c r="M2719" s="19"/>
      <c r="N2719" s="19"/>
    </row>
    <row r="2720" spans="1:14" x14ac:dyDescent="0.2">
      <c r="A2720" s="19"/>
      <c r="B2720"/>
      <c r="C2720" s="19"/>
      <c r="D2720" s="19"/>
      <c r="E2720" s="19"/>
      <c r="F2720" s="19"/>
      <c r="G2720" s="19"/>
      <c r="H2720" s="19"/>
      <c r="I2720" s="19"/>
      <c r="J2720" s="19"/>
      <c r="K2720" s="19"/>
      <c r="L2720" s="19"/>
      <c r="M2720" s="19"/>
      <c r="N2720" s="19"/>
    </row>
    <row r="2721" spans="1:14" x14ac:dyDescent="0.2">
      <c r="A2721" s="19"/>
      <c r="B2721"/>
      <c r="C2721" s="19"/>
      <c r="D2721" s="19"/>
      <c r="E2721" s="19"/>
      <c r="F2721" s="19"/>
      <c r="G2721" s="19"/>
      <c r="H2721" s="19"/>
      <c r="I2721" s="19"/>
      <c r="J2721" s="19"/>
      <c r="K2721" s="19"/>
      <c r="L2721" s="19"/>
      <c r="M2721" s="19"/>
      <c r="N2721" s="19"/>
    </row>
    <row r="2722" spans="1:14" x14ac:dyDescent="0.2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spans="1:14" x14ac:dyDescent="0.2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">
      <c r="A2762" s="19"/>
      <c r="B2762"/>
      <c r="C2762" s="19"/>
      <c r="D2762" s="19"/>
      <c r="E2762" s="19"/>
      <c r="F2762" s="19"/>
      <c r="G2762" s="19"/>
      <c r="H2762" s="19"/>
      <c r="I2762" s="19"/>
      <c r="J2762" s="19"/>
      <c r="K2762" s="19"/>
      <c r="L2762" s="19"/>
      <c r="M2762" s="19"/>
      <c r="N2762" s="19"/>
    </row>
    <row r="2763" spans="1:14" x14ac:dyDescent="0.2">
      <c r="A2763" s="19"/>
      <c r="B2763"/>
      <c r="C2763" s="19"/>
      <c r="D2763" s="19"/>
      <c r="E2763" s="19"/>
      <c r="F2763" s="19"/>
      <c r="G2763" s="19"/>
      <c r="H2763" s="19"/>
      <c r="I2763" s="19"/>
      <c r="J2763" s="19"/>
      <c r="K2763" s="19"/>
      <c r="L2763" s="19"/>
      <c r="M2763" s="19"/>
      <c r="N2763" s="19"/>
    </row>
    <row r="2764" spans="1:14" x14ac:dyDescent="0.2">
      <c r="A2764" s="19"/>
      <c r="B2764"/>
      <c r="C2764" s="19"/>
      <c r="D2764" s="19"/>
      <c r="E2764" s="19"/>
      <c r="F2764" s="19"/>
      <c r="G2764" s="19"/>
      <c r="H2764" s="19"/>
      <c r="I2764" s="19"/>
      <c r="J2764" s="19"/>
      <c r="K2764" s="19"/>
      <c r="L2764" s="19"/>
      <c r="M2764" s="19"/>
      <c r="N2764" s="19"/>
    </row>
    <row r="2765" spans="1:14" x14ac:dyDescent="0.2">
      <c r="A2765" s="19"/>
      <c r="B2765"/>
      <c r="C2765" s="19"/>
      <c r="D2765" s="19"/>
      <c r="E2765" s="19"/>
      <c r="F2765" s="19"/>
      <c r="G2765" s="19"/>
      <c r="H2765" s="19"/>
      <c r="I2765" s="19"/>
      <c r="J2765" s="19"/>
      <c r="K2765" s="19"/>
      <c r="L2765" s="19"/>
      <c r="M2765" s="19"/>
      <c r="N2765" s="19"/>
    </row>
    <row r="2766" spans="1:14" x14ac:dyDescent="0.2">
      <c r="A2766" s="19"/>
      <c r="B2766"/>
      <c r="C2766" s="19"/>
      <c r="D2766" s="19"/>
      <c r="E2766" s="19"/>
      <c r="F2766" s="19"/>
      <c r="G2766" s="19"/>
      <c r="H2766" s="19"/>
      <c r="I2766" s="19"/>
      <c r="J2766" s="19"/>
      <c r="K2766" s="19"/>
      <c r="L2766" s="19"/>
      <c r="M2766" s="19"/>
      <c r="N2766" s="19"/>
    </row>
    <row r="2767" spans="1:14" x14ac:dyDescent="0.2">
      <c r="A2767" s="19"/>
      <c r="B2767"/>
      <c r="C2767" s="19"/>
      <c r="D2767" s="19"/>
      <c r="E2767" s="19"/>
      <c r="F2767" s="19"/>
      <c r="G2767" s="19"/>
      <c r="H2767" s="19"/>
      <c r="I2767" s="19"/>
      <c r="J2767" s="19"/>
      <c r="K2767" s="19"/>
      <c r="L2767" s="19"/>
      <c r="M2767" s="19"/>
      <c r="N2767" s="19"/>
    </row>
    <row r="2768" spans="1:14" x14ac:dyDescent="0.2">
      <c r="A2768" s="19"/>
      <c r="B2768"/>
      <c r="C2768" s="19"/>
      <c r="D2768" s="19"/>
      <c r="E2768" s="19"/>
      <c r="F2768" s="19"/>
      <c r="G2768" s="19"/>
      <c r="H2768" s="19"/>
      <c r="I2768" s="19"/>
      <c r="J2768" s="19"/>
      <c r="K2768" s="19"/>
      <c r="L2768" s="19"/>
      <c r="M2768" s="19"/>
      <c r="N2768" s="19"/>
    </row>
    <row r="2769" spans="1:14" x14ac:dyDescent="0.2">
      <c r="A2769" s="19"/>
      <c r="B2769"/>
      <c r="C2769" s="19"/>
      <c r="D2769" s="19"/>
      <c r="E2769" s="19"/>
      <c r="F2769" s="19"/>
      <c r="G2769" s="19"/>
      <c r="H2769" s="19"/>
      <c r="I2769" s="19"/>
      <c r="J2769" s="19"/>
      <c r="K2769" s="19"/>
      <c r="L2769" s="19"/>
      <c r="M2769" s="19"/>
      <c r="N2769" s="19"/>
    </row>
    <row r="2770" spans="1:14" x14ac:dyDescent="0.2">
      <c r="A2770" s="19"/>
      <c r="B2770"/>
      <c r="C2770" s="19"/>
      <c r="D2770" s="19"/>
      <c r="E2770" s="19"/>
      <c r="F2770" s="19"/>
      <c r="G2770" s="19"/>
      <c r="H2770" s="19"/>
      <c r="I2770" s="19"/>
      <c r="J2770" s="19"/>
      <c r="K2770" s="19"/>
      <c r="L2770" s="19"/>
      <c r="M2770" s="19"/>
      <c r="N2770" s="19"/>
    </row>
    <row r="2771" spans="1:14" x14ac:dyDescent="0.2">
      <c r="A2771" s="19"/>
      <c r="B2771"/>
      <c r="C2771" s="19"/>
      <c r="D2771" s="19"/>
      <c r="E2771" s="19"/>
      <c r="F2771" s="19"/>
      <c r="G2771" s="19"/>
      <c r="H2771" s="19"/>
      <c r="I2771" s="19"/>
      <c r="J2771" s="19"/>
      <c r="K2771" s="19"/>
      <c r="L2771" s="19"/>
      <c r="M2771" s="19"/>
      <c r="N2771" s="19"/>
    </row>
    <row r="2772" spans="1:14" x14ac:dyDescent="0.2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22" spans="1:14" x14ac:dyDescent="0.2">
      <c r="A2822" s="19"/>
      <c r="B2822" s="19"/>
      <c r="C2822" s="19"/>
      <c r="D2822" s="19"/>
      <c r="E2822" s="19"/>
      <c r="F2822" s="19"/>
      <c r="G2822" s="19"/>
      <c r="H2822" s="19"/>
      <c r="I2822" s="19"/>
      <c r="J2822" s="19"/>
      <c r="K2822" s="19"/>
      <c r="L2822" s="19"/>
    </row>
    <row r="2823" spans="1:14" x14ac:dyDescent="0.2">
      <c r="A2823" s="19"/>
      <c r="B2823" s="19"/>
      <c r="C2823" s="19"/>
      <c r="D2823" s="19"/>
      <c r="E2823" s="19"/>
      <c r="F2823" s="19"/>
      <c r="G2823" s="19"/>
      <c r="H2823" s="19"/>
      <c r="I2823" s="19"/>
      <c r="J2823" s="19"/>
      <c r="K2823" s="19"/>
      <c r="L2823" s="19"/>
      <c r="M2823" s="19"/>
      <c r="N2823" s="19"/>
    </row>
    <row r="2824" spans="1:14" x14ac:dyDescent="0.2">
      <c r="A2824" s="19"/>
      <c r="B2824" s="19"/>
      <c r="C2824" s="19"/>
      <c r="D2824" s="19"/>
      <c r="E2824" s="19"/>
      <c r="F2824" s="19"/>
      <c r="G2824" s="19"/>
      <c r="H2824" s="19"/>
      <c r="I2824" s="19"/>
      <c r="J2824" s="19"/>
      <c r="K2824" s="19"/>
      <c r="L2824" s="19"/>
      <c r="M2824" s="19"/>
      <c r="N2824" s="19"/>
    </row>
    <row r="2825" spans="1:14" x14ac:dyDescent="0.2">
      <c r="A2825" s="19"/>
      <c r="B2825" s="19"/>
      <c r="C2825" s="19"/>
      <c r="D2825" s="19"/>
      <c r="E2825" s="19"/>
      <c r="F2825" s="19"/>
      <c r="G2825" s="19"/>
      <c r="H2825" s="19"/>
      <c r="I2825" s="19"/>
      <c r="J2825" s="19"/>
      <c r="K2825" s="19"/>
      <c r="L2825" s="19"/>
      <c r="M2825" s="19"/>
      <c r="N2825" s="19"/>
    </row>
    <row r="2826" spans="1:14" x14ac:dyDescent="0.2">
      <c r="A2826" s="19"/>
      <c r="B2826" s="19"/>
      <c r="C2826" s="19"/>
      <c r="D2826" s="19"/>
      <c r="E2826" s="19"/>
      <c r="F2826" s="19"/>
      <c r="G2826" s="19"/>
      <c r="H2826" s="19"/>
      <c r="I2826" s="19"/>
      <c r="J2826" s="19"/>
      <c r="K2826" s="19"/>
      <c r="L2826" s="19"/>
      <c r="M2826" s="19"/>
      <c r="N2826" s="19"/>
    </row>
    <row r="2827" spans="1:14" x14ac:dyDescent="0.2">
      <c r="A2827" s="19"/>
      <c r="B2827" s="19"/>
      <c r="C2827" s="19"/>
      <c r="D2827" s="19"/>
      <c r="E2827" s="19"/>
      <c r="F2827" s="19"/>
      <c r="G2827" s="19"/>
      <c r="H2827" s="19"/>
      <c r="I2827" s="19"/>
      <c r="J2827" s="19"/>
      <c r="K2827" s="19"/>
      <c r="L2827" s="19"/>
      <c r="M2827" s="19"/>
      <c r="N2827" s="19"/>
    </row>
    <row r="2828" spans="1:14" x14ac:dyDescent="0.2">
      <c r="A2828" s="19"/>
      <c r="B2828" s="19"/>
      <c r="C2828" s="19"/>
      <c r="D2828" s="19"/>
      <c r="E2828" s="19"/>
      <c r="F2828" s="19"/>
      <c r="G2828" s="19"/>
      <c r="H2828" s="19"/>
      <c r="I2828" s="19"/>
      <c r="J2828" s="19"/>
      <c r="K2828" s="19"/>
      <c r="L2828" s="19"/>
      <c r="M2828" s="19"/>
      <c r="N2828" s="19"/>
    </row>
    <row r="2829" spans="1:14" x14ac:dyDescent="0.2">
      <c r="A2829" s="19"/>
      <c r="B2829" s="19"/>
      <c r="C2829" s="19"/>
      <c r="D2829" s="19"/>
      <c r="E2829" s="19"/>
      <c r="F2829" s="19"/>
      <c r="G2829" s="19"/>
      <c r="H2829" s="19"/>
      <c r="I2829" s="19"/>
      <c r="J2829" s="19"/>
      <c r="K2829" s="19"/>
      <c r="L2829" s="19"/>
      <c r="M2829" s="19"/>
      <c r="N2829" s="19"/>
    </row>
    <row r="2830" spans="1:14" x14ac:dyDescent="0.2">
      <c r="A2830" s="19"/>
      <c r="B2830" s="19"/>
      <c r="C2830" s="19"/>
      <c r="D2830" s="19"/>
      <c r="E2830" s="19"/>
      <c r="F2830" s="19"/>
      <c r="G2830" s="19"/>
      <c r="H2830" s="19"/>
      <c r="I2830" s="19"/>
      <c r="J2830" s="19"/>
      <c r="K2830" s="19"/>
      <c r="L2830" s="19"/>
      <c r="M2830" s="19"/>
      <c r="N2830" s="19"/>
    </row>
    <row r="2831" spans="1:14" x14ac:dyDescent="0.2">
      <c r="A2831" s="19"/>
      <c r="B2831" s="19"/>
      <c r="C2831" s="19"/>
      <c r="D2831" s="19"/>
      <c r="E2831" s="19"/>
      <c r="F2831" s="19"/>
      <c r="G2831" s="19"/>
      <c r="H2831" s="19"/>
      <c r="I2831" s="19"/>
      <c r="J2831" s="19"/>
      <c r="K2831" s="19"/>
      <c r="L2831" s="19"/>
      <c r="M2831" s="19"/>
      <c r="N2831" s="19"/>
    </row>
    <row r="2832" spans="1:14" x14ac:dyDescent="0.2">
      <c r="A2832" s="19"/>
      <c r="B2832" s="19"/>
      <c r="C2832" s="19"/>
      <c r="D2832" s="19"/>
      <c r="E2832" s="19"/>
      <c r="F2832" s="19"/>
      <c r="G2832" s="19"/>
      <c r="H2832" s="19"/>
      <c r="I2832" s="19"/>
      <c r="J2832" s="19"/>
      <c r="K2832" s="19"/>
      <c r="L2832" s="19"/>
      <c r="M2832" s="19"/>
      <c r="N2832" s="19"/>
    </row>
    <row r="2833" spans="1:14" x14ac:dyDescent="0.2">
      <c r="A2833" s="19"/>
      <c r="B2833" s="19"/>
      <c r="C2833" s="19"/>
      <c r="D2833" s="19"/>
      <c r="E2833" s="19"/>
      <c r="F2833" s="19"/>
      <c r="G2833" s="19"/>
      <c r="H2833" s="19"/>
      <c r="I2833" s="19"/>
      <c r="J2833" s="19"/>
      <c r="K2833" s="19"/>
      <c r="L2833" s="19"/>
      <c r="M2833" s="19"/>
      <c r="N2833" s="19"/>
    </row>
    <row r="2834" spans="1:14" x14ac:dyDescent="0.2">
      <c r="A2834" s="19"/>
      <c r="B2834" s="19"/>
      <c r="C2834" s="19"/>
      <c r="D2834" s="19"/>
      <c r="E2834" s="19"/>
      <c r="F2834" s="19"/>
      <c r="G2834" s="19"/>
      <c r="H2834" s="19"/>
      <c r="I2834" s="19"/>
      <c r="J2834" s="19"/>
      <c r="K2834" s="19"/>
      <c r="L2834" s="19"/>
      <c r="M2834" s="19"/>
      <c r="N2834" s="19"/>
    </row>
    <row r="2835" spans="1:14" x14ac:dyDescent="0.2">
      <c r="A2835" s="19"/>
      <c r="B2835" s="19"/>
      <c r="C2835" s="19"/>
      <c r="D2835" s="19"/>
      <c r="E2835" s="19"/>
      <c r="F2835" s="19"/>
      <c r="G2835" s="19"/>
      <c r="H2835" s="19"/>
      <c r="I2835" s="19"/>
      <c r="J2835" s="19"/>
      <c r="K2835" s="19"/>
      <c r="L2835" s="19"/>
      <c r="M2835" s="19"/>
      <c r="N2835" s="19"/>
    </row>
    <row r="2836" spans="1:14" x14ac:dyDescent="0.2">
      <c r="A2836" s="19"/>
      <c r="B2836" s="19"/>
      <c r="C2836" s="19"/>
      <c r="D2836" s="19"/>
      <c r="E2836" s="19"/>
      <c r="F2836" s="19"/>
      <c r="G2836" s="19"/>
      <c r="H2836" s="19"/>
      <c r="I2836" s="19"/>
      <c r="J2836" s="19"/>
      <c r="K2836" s="19"/>
      <c r="L2836" s="19"/>
      <c r="M2836" s="19"/>
      <c r="N2836" s="19"/>
    </row>
    <row r="2837" spans="1:14" x14ac:dyDescent="0.2">
      <c r="A2837" s="19"/>
      <c r="B2837" s="19"/>
      <c r="C2837" s="19"/>
      <c r="D2837" s="19"/>
      <c r="E2837" s="19"/>
      <c r="F2837" s="19"/>
      <c r="G2837" s="19"/>
      <c r="H2837" s="19"/>
      <c r="I2837" s="19"/>
      <c r="J2837" s="19"/>
      <c r="K2837" s="19"/>
      <c r="L2837" s="19"/>
      <c r="M2837" s="19"/>
      <c r="N2837" s="19"/>
    </row>
    <row r="2838" spans="1:14" x14ac:dyDescent="0.2">
      <c r="A2838" s="19"/>
      <c r="B2838" s="19"/>
      <c r="C2838" s="19"/>
      <c r="D2838" s="19"/>
      <c r="E2838" s="19"/>
      <c r="F2838" s="19"/>
      <c r="G2838" s="19"/>
      <c r="H2838" s="19"/>
      <c r="I2838" s="19"/>
      <c r="J2838" s="19"/>
      <c r="K2838" s="19"/>
      <c r="L2838" s="19"/>
      <c r="M2838" s="19"/>
      <c r="N2838" s="19"/>
    </row>
    <row r="2839" spans="1:14" x14ac:dyDescent="0.2">
      <c r="A2839" s="19"/>
      <c r="B2839" s="19"/>
      <c r="C2839" s="19"/>
      <c r="D2839" s="19"/>
      <c r="E2839" s="19"/>
      <c r="F2839" s="19"/>
      <c r="G2839" s="19"/>
      <c r="H2839" s="19"/>
      <c r="I2839" s="19"/>
      <c r="J2839" s="19"/>
      <c r="K2839" s="19"/>
      <c r="L2839" s="19"/>
      <c r="M2839" s="19"/>
      <c r="N2839" s="19"/>
    </row>
    <row r="2840" spans="1:14" x14ac:dyDescent="0.2">
      <c r="A2840" s="19"/>
      <c r="B2840" s="19"/>
      <c r="C2840" s="19"/>
      <c r="D2840" s="19"/>
      <c r="E2840" s="19"/>
      <c r="F2840" s="19"/>
      <c r="G2840" s="19"/>
      <c r="H2840" s="19"/>
      <c r="I2840" s="19"/>
      <c r="J2840" s="19"/>
      <c r="K2840" s="19"/>
      <c r="L2840" s="19"/>
      <c r="M2840" s="19"/>
      <c r="N2840" s="19"/>
    </row>
    <row r="2841" spans="1:14" x14ac:dyDescent="0.2">
      <c r="A2841" s="19"/>
      <c r="B2841" s="19"/>
      <c r="C2841" s="19"/>
      <c r="D2841" s="19"/>
      <c r="E2841" s="19"/>
      <c r="F2841" s="19"/>
      <c r="G2841" s="19"/>
      <c r="H2841" s="19"/>
      <c r="I2841" s="19"/>
      <c r="J2841" s="19"/>
      <c r="K2841" s="19"/>
      <c r="L2841" s="19"/>
      <c r="M2841" s="19"/>
      <c r="N2841" s="19"/>
    </row>
    <row r="2842" spans="1:14" x14ac:dyDescent="0.2">
      <c r="A2842" s="19"/>
      <c r="B2842" s="19"/>
      <c r="C2842" s="19"/>
      <c r="D2842" s="19"/>
      <c r="E2842" s="19"/>
      <c r="F2842" s="19"/>
      <c r="G2842" s="19"/>
      <c r="H2842" s="19"/>
      <c r="I2842" s="19"/>
      <c r="J2842" s="19"/>
      <c r="K2842" s="19"/>
      <c r="L2842" s="19"/>
      <c r="M2842" s="19"/>
      <c r="N2842" s="19"/>
    </row>
    <row r="2843" spans="1:14" x14ac:dyDescent="0.2">
      <c r="A2843" s="19"/>
      <c r="B2843" s="19"/>
      <c r="C2843" s="19"/>
      <c r="D2843" s="19"/>
      <c r="E2843" s="19"/>
      <c r="F2843" s="19"/>
      <c r="G2843" s="19"/>
      <c r="H2843" s="19"/>
      <c r="I2843" s="19"/>
      <c r="J2843" s="19"/>
      <c r="K2843" s="19"/>
      <c r="L2843" s="19"/>
      <c r="M2843" s="19"/>
      <c r="N2843" s="19"/>
    </row>
    <row r="2844" spans="1:14" x14ac:dyDescent="0.2">
      <c r="A2844" s="19"/>
      <c r="B2844" s="19"/>
      <c r="C2844" s="19"/>
      <c r="D2844" s="19"/>
      <c r="E2844" s="19"/>
      <c r="F2844" s="19"/>
      <c r="G2844" s="19"/>
      <c r="H2844" s="19"/>
      <c r="I2844" s="19"/>
      <c r="J2844" s="19"/>
      <c r="K2844" s="19"/>
      <c r="L2844" s="19"/>
      <c r="M2844" s="19"/>
      <c r="N2844" s="19"/>
    </row>
    <row r="2845" spans="1:14" x14ac:dyDescent="0.2">
      <c r="A2845" s="19"/>
      <c r="B2845" s="19"/>
      <c r="C2845" s="19"/>
      <c r="D2845" s="19"/>
      <c r="E2845" s="19"/>
      <c r="F2845" s="19"/>
      <c r="G2845" s="19"/>
      <c r="H2845" s="19"/>
      <c r="I2845" s="19"/>
      <c r="J2845" s="19"/>
      <c r="K2845" s="19"/>
      <c r="L2845" s="19"/>
      <c r="M2845" s="19"/>
      <c r="N2845" s="19"/>
    </row>
    <row r="2846" spans="1:14" x14ac:dyDescent="0.2">
      <c r="A2846" s="19"/>
      <c r="B2846" s="19"/>
      <c r="C2846" s="19"/>
      <c r="D2846" s="19"/>
      <c r="E2846" s="19"/>
      <c r="F2846" s="19"/>
      <c r="G2846" s="19"/>
      <c r="H2846" s="19"/>
      <c r="I2846" s="19"/>
      <c r="J2846" s="19"/>
      <c r="K2846" s="19"/>
      <c r="L2846" s="19"/>
      <c r="M2846" s="19"/>
      <c r="N2846" s="19"/>
    </row>
    <row r="2847" spans="1:14" x14ac:dyDescent="0.2">
      <c r="A2847" s="19"/>
      <c r="B2847" s="19"/>
      <c r="C2847" s="19"/>
      <c r="D2847" s="19"/>
      <c r="E2847" s="19"/>
      <c r="F2847" s="19"/>
      <c r="G2847" s="19"/>
      <c r="H2847" s="19"/>
      <c r="I2847" s="19"/>
      <c r="J2847" s="19"/>
      <c r="K2847" s="19"/>
      <c r="L2847" s="19"/>
      <c r="M2847" s="19"/>
      <c r="N2847" s="19"/>
    </row>
    <row r="2848" spans="1:14" x14ac:dyDescent="0.2">
      <c r="A2848" s="19"/>
      <c r="B2848" s="19"/>
      <c r="C2848" s="19"/>
      <c r="D2848" s="19"/>
      <c r="E2848" s="19"/>
      <c r="F2848" s="19"/>
      <c r="G2848" s="19"/>
      <c r="H2848" s="19"/>
      <c r="I2848" s="19"/>
      <c r="J2848" s="19"/>
      <c r="K2848" s="19"/>
      <c r="L2848" s="19"/>
      <c r="M2848" s="19"/>
      <c r="N2848" s="19"/>
    </row>
    <row r="2849" spans="1:14" x14ac:dyDescent="0.2">
      <c r="A2849" s="19"/>
      <c r="B2849" s="19"/>
      <c r="C2849" s="19"/>
      <c r="D2849" s="19"/>
      <c r="E2849" s="19"/>
      <c r="F2849" s="19"/>
      <c r="G2849" s="19"/>
      <c r="H2849" s="19"/>
      <c r="I2849" s="19"/>
      <c r="J2849" s="19"/>
      <c r="K2849" s="19"/>
      <c r="L2849" s="19"/>
      <c r="M2849" s="19"/>
      <c r="N2849" s="19"/>
    </row>
    <row r="2850" spans="1:14" x14ac:dyDescent="0.2">
      <c r="A2850" s="19"/>
      <c r="B2850" s="19"/>
      <c r="C2850" s="19"/>
      <c r="D2850" s="19"/>
      <c r="E2850" s="19"/>
      <c r="F2850" s="19"/>
      <c r="G2850" s="19"/>
      <c r="H2850" s="19"/>
      <c r="I2850" s="19"/>
      <c r="J2850" s="19"/>
      <c r="K2850" s="19"/>
      <c r="L2850" s="19"/>
      <c r="M2850" s="19"/>
      <c r="N2850" s="19"/>
    </row>
    <row r="2851" spans="1:14" x14ac:dyDescent="0.2">
      <c r="A2851" s="19"/>
      <c r="B2851" s="19"/>
      <c r="C2851" s="19"/>
      <c r="D2851" s="19"/>
      <c r="E2851" s="19"/>
      <c r="F2851" s="19"/>
      <c r="G2851" s="19"/>
      <c r="H2851" s="19"/>
      <c r="I2851" s="19"/>
      <c r="J2851" s="19"/>
      <c r="K2851" s="19"/>
      <c r="L2851" s="19"/>
      <c r="M2851" s="19"/>
      <c r="N2851" s="19"/>
    </row>
    <row r="2852" spans="1:14" x14ac:dyDescent="0.2">
      <c r="A2852" s="19"/>
      <c r="B2852" s="19"/>
      <c r="C2852" s="19"/>
      <c r="D2852" s="19"/>
      <c r="E2852" s="19"/>
      <c r="F2852" s="19"/>
      <c r="G2852" s="19"/>
      <c r="H2852" s="19"/>
      <c r="I2852" s="19"/>
      <c r="J2852" s="19"/>
      <c r="K2852" s="19"/>
      <c r="L2852" s="19"/>
      <c r="M2852" s="19"/>
      <c r="N2852" s="19"/>
    </row>
    <row r="2853" spans="1:14" x14ac:dyDescent="0.2">
      <c r="A2853" s="19"/>
      <c r="B2853" s="19"/>
      <c r="C2853" s="19"/>
      <c r="D2853" s="19"/>
      <c r="E2853" s="19"/>
      <c r="F2853" s="19"/>
      <c r="G2853" s="19"/>
      <c r="H2853" s="19"/>
      <c r="I2853" s="19"/>
      <c r="J2853" s="19"/>
      <c r="K2853" s="19"/>
      <c r="L2853" s="19"/>
      <c r="M2853" s="19"/>
      <c r="N2853" s="19"/>
    </row>
    <row r="2854" spans="1:14" x14ac:dyDescent="0.2">
      <c r="A2854" s="19"/>
      <c r="B2854" s="19"/>
      <c r="C2854" s="19"/>
      <c r="D2854" s="19"/>
      <c r="E2854" s="19"/>
      <c r="F2854" s="19"/>
      <c r="G2854" s="19"/>
      <c r="H2854" s="19"/>
      <c r="I2854" s="19"/>
      <c r="J2854" s="19"/>
      <c r="K2854" s="19"/>
      <c r="L2854" s="19"/>
      <c r="M2854" s="19"/>
      <c r="N2854" s="19"/>
    </row>
    <row r="2855" spans="1:14" x14ac:dyDescent="0.2">
      <c r="A2855" s="19"/>
      <c r="B2855" s="19"/>
      <c r="C2855" s="19"/>
      <c r="D2855" s="19"/>
      <c r="E2855" s="19"/>
      <c r="F2855" s="19"/>
      <c r="G2855" s="19"/>
      <c r="H2855" s="19"/>
      <c r="I2855" s="19"/>
      <c r="J2855" s="19"/>
      <c r="K2855" s="19"/>
      <c r="L2855" s="19"/>
      <c r="M2855" s="19"/>
      <c r="N2855" s="19"/>
    </row>
    <row r="2856" spans="1:14" x14ac:dyDescent="0.2">
      <c r="A2856" s="19"/>
      <c r="B2856" s="19"/>
      <c r="C2856" s="19"/>
      <c r="D2856" s="19"/>
      <c r="E2856" s="19"/>
      <c r="F2856" s="19"/>
      <c r="G2856" s="19"/>
      <c r="H2856" s="19"/>
      <c r="I2856" s="19"/>
      <c r="J2856" s="19"/>
      <c r="K2856" s="19"/>
      <c r="L2856" s="19"/>
      <c r="M2856" s="19"/>
      <c r="N2856" s="19"/>
    </row>
    <row r="2857" spans="1:14" x14ac:dyDescent="0.2">
      <c r="A2857" s="19"/>
      <c r="B2857" s="19"/>
      <c r="C2857" s="19"/>
      <c r="D2857" s="19"/>
      <c r="E2857" s="19"/>
      <c r="F2857" s="19"/>
      <c r="G2857" s="19"/>
      <c r="H2857" s="19"/>
      <c r="I2857" s="19"/>
      <c r="J2857" s="19"/>
      <c r="K2857" s="19"/>
      <c r="L2857" s="19"/>
      <c r="M2857" s="19"/>
      <c r="N2857" s="19"/>
    </row>
    <row r="2858" spans="1:14" x14ac:dyDescent="0.2">
      <c r="A2858" s="19"/>
      <c r="B2858" s="19"/>
      <c r="C2858" s="19"/>
      <c r="D2858" s="19"/>
      <c r="E2858" s="19"/>
      <c r="F2858" s="19"/>
      <c r="G2858" s="19"/>
      <c r="H2858" s="19"/>
      <c r="I2858" s="19"/>
      <c r="J2858" s="19"/>
      <c r="K2858" s="19"/>
      <c r="L2858" s="19"/>
      <c r="M2858" s="19"/>
      <c r="N2858" s="19"/>
    </row>
    <row r="2859" spans="1:14" x14ac:dyDescent="0.2">
      <c r="A2859" s="19"/>
      <c r="B2859" s="19"/>
      <c r="C2859" s="19"/>
      <c r="D2859" s="19"/>
      <c r="E2859" s="19"/>
      <c r="F2859" s="19"/>
      <c r="G2859" s="19"/>
      <c r="H2859" s="19"/>
      <c r="I2859" s="19"/>
      <c r="J2859" s="19"/>
      <c r="K2859" s="19"/>
      <c r="L2859" s="19"/>
      <c r="M2859" s="19"/>
      <c r="N2859" s="19"/>
    </row>
    <row r="2860" spans="1:14" x14ac:dyDescent="0.2">
      <c r="A2860" s="19"/>
      <c r="B2860" s="19"/>
      <c r="C2860" s="19"/>
      <c r="D2860" s="19"/>
      <c r="E2860" s="19"/>
      <c r="F2860" s="19"/>
      <c r="G2860" s="19"/>
      <c r="H2860" s="19"/>
      <c r="I2860" s="19"/>
      <c r="J2860" s="19"/>
      <c r="K2860" s="19"/>
      <c r="L2860" s="19"/>
      <c r="M2860" s="19"/>
      <c r="N2860" s="19"/>
    </row>
    <row r="2861" spans="1:14" x14ac:dyDescent="0.2">
      <c r="A2861" s="19"/>
      <c r="B2861" s="19"/>
      <c r="C2861" s="19"/>
      <c r="D2861" s="19"/>
      <c r="E2861" s="19"/>
      <c r="F2861" s="19"/>
      <c r="G2861" s="19"/>
      <c r="H2861" s="19"/>
      <c r="I2861" s="19"/>
      <c r="J2861" s="19"/>
      <c r="K2861" s="19"/>
      <c r="L2861" s="19"/>
      <c r="M2861" s="19"/>
      <c r="N2861" s="19"/>
    </row>
    <row r="2862" spans="1:14" x14ac:dyDescent="0.2">
      <c r="A2862" s="19"/>
      <c r="B2862" s="19"/>
      <c r="C2862" s="19"/>
      <c r="D2862" s="19"/>
      <c r="E2862" s="19"/>
      <c r="F2862" s="19"/>
      <c r="G2862" s="19"/>
      <c r="H2862" s="19"/>
      <c r="I2862" s="19"/>
      <c r="J2862" s="19"/>
      <c r="K2862" s="19"/>
      <c r="L2862" s="19"/>
      <c r="M2862" s="19"/>
      <c r="N2862" s="19"/>
    </row>
    <row r="2863" spans="1:14" x14ac:dyDescent="0.2">
      <c r="A2863" s="19"/>
      <c r="B2863" s="19"/>
      <c r="C2863" s="19"/>
      <c r="D2863" s="19"/>
      <c r="E2863" s="19"/>
      <c r="F2863" s="19"/>
      <c r="G2863" s="19"/>
      <c r="H2863" s="19"/>
      <c r="I2863" s="19"/>
      <c r="J2863" s="19"/>
      <c r="K2863" s="19"/>
      <c r="L2863" s="19"/>
      <c r="M2863" s="19"/>
      <c r="N2863" s="19"/>
    </row>
    <row r="2864" spans="1:14" x14ac:dyDescent="0.2">
      <c r="A2864" s="19"/>
      <c r="B2864" s="19"/>
      <c r="C2864" s="19"/>
      <c r="D2864" s="19"/>
      <c r="E2864" s="19"/>
      <c r="F2864" s="19"/>
      <c r="G2864" s="19"/>
      <c r="H2864" s="19"/>
      <c r="I2864" s="19"/>
      <c r="J2864" s="19"/>
      <c r="K2864" s="19"/>
      <c r="L2864" s="19"/>
      <c r="M2864" s="19"/>
      <c r="N2864" s="19"/>
    </row>
    <row r="2865" spans="1:14" x14ac:dyDescent="0.2">
      <c r="A2865" s="19"/>
      <c r="B2865" s="19"/>
      <c r="C2865" s="19"/>
      <c r="D2865" s="19"/>
      <c r="E2865" s="19"/>
      <c r="F2865" s="19"/>
      <c r="G2865" s="19"/>
      <c r="H2865" s="19"/>
      <c r="I2865" s="19"/>
      <c r="J2865" s="19"/>
      <c r="K2865" s="19"/>
      <c r="L2865" s="19"/>
      <c r="M2865" s="19"/>
      <c r="N2865" s="19"/>
    </row>
    <row r="2866" spans="1:14" x14ac:dyDescent="0.2">
      <c r="A2866" s="19"/>
      <c r="B2866" s="19"/>
      <c r="C2866" s="19"/>
      <c r="D2866" s="19"/>
      <c r="E2866" s="19"/>
      <c r="F2866" s="19"/>
      <c r="G2866" s="19"/>
      <c r="H2866" s="19"/>
      <c r="I2866" s="19"/>
      <c r="J2866" s="19"/>
      <c r="K2866" s="19"/>
      <c r="L2866" s="19"/>
      <c r="M2866" s="19"/>
      <c r="N2866" s="19"/>
    </row>
    <row r="2867" spans="1:14" x14ac:dyDescent="0.2">
      <c r="A2867" s="19"/>
      <c r="B2867" s="19"/>
      <c r="C2867" s="19"/>
      <c r="D2867" s="19"/>
      <c r="E2867" s="19"/>
      <c r="F2867" s="19"/>
      <c r="G2867" s="19"/>
      <c r="H2867" s="19"/>
      <c r="I2867" s="19"/>
      <c r="J2867" s="19"/>
      <c r="K2867" s="19"/>
      <c r="L2867" s="19"/>
      <c r="M2867" s="19"/>
      <c r="N2867" s="19"/>
    </row>
    <row r="2868" spans="1:14" x14ac:dyDescent="0.2">
      <c r="A2868" s="19"/>
      <c r="B2868" s="19"/>
      <c r="C2868" s="19"/>
      <c r="D2868" s="19"/>
      <c r="E2868" s="19"/>
      <c r="F2868" s="19"/>
      <c r="G2868" s="19"/>
      <c r="H2868" s="19"/>
      <c r="I2868" s="19"/>
      <c r="J2868" s="19"/>
      <c r="K2868" s="19"/>
      <c r="L2868" s="19"/>
      <c r="M2868" s="19"/>
      <c r="N2868" s="19"/>
    </row>
    <row r="2869" spans="1:14" x14ac:dyDescent="0.2">
      <c r="A2869" s="19"/>
      <c r="B2869" s="19"/>
      <c r="C2869" s="19"/>
      <c r="D2869" s="19"/>
      <c r="E2869" s="19"/>
      <c r="F2869" s="19"/>
      <c r="G2869" s="19"/>
      <c r="H2869" s="19"/>
      <c r="I2869" s="19"/>
      <c r="J2869" s="19"/>
      <c r="K2869" s="19"/>
      <c r="L2869" s="19"/>
      <c r="M2869" s="19"/>
      <c r="N2869" s="19"/>
    </row>
    <row r="2870" spans="1:14" x14ac:dyDescent="0.2">
      <c r="A2870" s="19"/>
      <c r="B2870" s="19"/>
      <c r="C2870" s="19"/>
      <c r="D2870" s="19"/>
      <c r="E2870" s="19"/>
      <c r="F2870" s="19"/>
      <c r="G2870" s="19"/>
      <c r="H2870" s="19"/>
      <c r="I2870" s="19"/>
      <c r="J2870" s="19"/>
      <c r="K2870" s="19"/>
      <c r="L2870" s="19"/>
      <c r="M2870" s="19"/>
      <c r="N2870" s="19"/>
    </row>
    <row r="2871" spans="1:14" x14ac:dyDescent="0.2">
      <c r="A2871" s="19"/>
      <c r="B2871" s="19"/>
      <c r="C2871" s="19"/>
      <c r="D2871" s="19"/>
      <c r="E2871" s="19"/>
      <c r="F2871" s="19"/>
      <c r="G2871" s="19"/>
      <c r="H2871" s="19"/>
      <c r="I2871" s="19"/>
      <c r="J2871" s="19"/>
      <c r="K2871" s="19"/>
      <c r="L2871" s="19"/>
      <c r="M2871" s="19"/>
      <c r="N2871" s="19"/>
    </row>
    <row r="2872" spans="1:14" x14ac:dyDescent="0.2">
      <c r="A2872" s="19"/>
      <c r="B2872" s="19"/>
      <c r="C2872" s="19"/>
      <c r="D2872" s="19"/>
      <c r="E2872" s="19"/>
      <c r="F2872" s="19"/>
      <c r="G2872" s="19"/>
      <c r="H2872" s="19"/>
      <c r="I2872" s="19"/>
      <c r="J2872" s="19"/>
      <c r="K2872" s="19"/>
      <c r="L2872" s="19"/>
      <c r="M2872" s="19"/>
      <c r="N2872" s="19"/>
    </row>
    <row r="2873" spans="1:14" x14ac:dyDescent="0.2">
      <c r="A2873" s="19"/>
      <c r="B2873" s="19"/>
      <c r="C2873" s="19"/>
      <c r="D2873" s="19"/>
      <c r="E2873" s="19"/>
      <c r="F2873" s="19"/>
      <c r="G2873" s="19"/>
      <c r="H2873" s="19"/>
      <c r="I2873" s="19"/>
      <c r="J2873" s="19"/>
      <c r="K2873" s="19"/>
      <c r="L2873" s="19"/>
      <c r="M2873" s="19"/>
      <c r="N2873" s="19"/>
    </row>
    <row r="2874" spans="1:14" x14ac:dyDescent="0.2">
      <c r="A2874" s="19"/>
      <c r="B2874" s="19"/>
      <c r="C2874" s="19"/>
      <c r="D2874" s="19"/>
      <c r="E2874" s="19"/>
      <c r="F2874" s="19"/>
      <c r="G2874" s="19"/>
      <c r="H2874" s="19"/>
      <c r="I2874" s="19"/>
      <c r="J2874" s="19"/>
      <c r="K2874" s="19"/>
      <c r="L2874" s="19"/>
      <c r="M2874" s="19"/>
      <c r="N2874" s="19"/>
    </row>
    <row r="2875" spans="1:14" x14ac:dyDescent="0.2">
      <c r="A2875" s="19"/>
      <c r="B2875" s="19"/>
      <c r="C2875" s="19"/>
      <c r="D2875" s="19"/>
      <c r="E2875" s="19"/>
      <c r="F2875" s="19"/>
      <c r="G2875" s="19"/>
      <c r="H2875" s="19"/>
      <c r="I2875" s="19"/>
      <c r="J2875" s="19"/>
      <c r="K2875" s="19"/>
      <c r="L2875" s="19"/>
      <c r="M2875" s="19"/>
      <c r="N2875" s="19"/>
    </row>
    <row r="2876" spans="1:14" x14ac:dyDescent="0.2">
      <c r="A2876" s="19"/>
      <c r="B2876" s="19"/>
      <c r="C2876" s="19"/>
      <c r="D2876" s="19"/>
      <c r="E2876" s="19"/>
      <c r="F2876" s="19"/>
      <c r="G2876" s="19"/>
      <c r="H2876" s="19"/>
      <c r="I2876" s="19"/>
      <c r="J2876" s="19"/>
      <c r="K2876" s="19"/>
      <c r="L2876" s="19"/>
      <c r="M2876" s="19"/>
      <c r="N2876" s="19"/>
    </row>
    <row r="2877" spans="1:14" x14ac:dyDescent="0.2">
      <c r="A2877" s="19"/>
      <c r="B2877" s="19"/>
      <c r="C2877" s="19"/>
      <c r="D2877" s="19"/>
      <c r="E2877" s="19"/>
      <c r="F2877" s="19"/>
      <c r="G2877" s="19"/>
      <c r="H2877" s="19"/>
      <c r="I2877" s="19"/>
      <c r="J2877" s="19"/>
      <c r="K2877" s="19"/>
      <c r="L2877" s="19"/>
      <c r="M2877" s="19"/>
      <c r="N2877" s="19"/>
    </row>
    <row r="2878" spans="1:14" x14ac:dyDescent="0.2">
      <c r="A2878" s="19"/>
      <c r="B2878" s="19"/>
      <c r="C2878" s="19"/>
      <c r="D2878" s="19"/>
      <c r="E2878" s="19"/>
      <c r="F2878" s="19"/>
      <c r="G2878" s="19"/>
      <c r="H2878" s="19"/>
      <c r="I2878" s="19"/>
      <c r="J2878" s="19"/>
      <c r="K2878" s="19"/>
      <c r="L2878" s="19"/>
      <c r="M2878" s="19"/>
      <c r="N2878" s="19"/>
    </row>
    <row r="2879" spans="1:14" x14ac:dyDescent="0.2">
      <c r="A2879" s="19"/>
      <c r="B2879" s="19"/>
      <c r="C2879" s="19"/>
      <c r="D2879" s="19"/>
      <c r="E2879" s="19"/>
      <c r="F2879" s="19"/>
      <c r="G2879" s="19"/>
      <c r="H2879" s="19"/>
      <c r="I2879" s="19"/>
      <c r="J2879" s="19"/>
      <c r="K2879" s="19"/>
      <c r="L2879" s="19"/>
      <c r="M2879" s="19"/>
      <c r="N2879" s="19"/>
    </row>
    <row r="2880" spans="1:14" x14ac:dyDescent="0.2">
      <c r="A2880" s="19"/>
      <c r="B2880" s="19"/>
      <c r="C2880" s="19"/>
      <c r="D2880" s="19"/>
      <c r="E2880" s="19"/>
      <c r="F2880" s="19"/>
      <c r="G2880" s="19"/>
      <c r="H2880" s="19"/>
      <c r="I2880" s="19"/>
      <c r="J2880" s="19"/>
      <c r="K2880" s="19"/>
      <c r="L2880" s="19"/>
      <c r="M2880" s="19"/>
      <c r="N2880" s="19"/>
    </row>
    <row r="2881" spans="1:14" x14ac:dyDescent="0.2">
      <c r="A2881" s="19"/>
      <c r="B2881" s="19"/>
      <c r="C2881" s="19"/>
      <c r="D2881" s="19"/>
      <c r="E2881" s="19"/>
      <c r="F2881" s="19"/>
      <c r="G2881" s="19"/>
      <c r="H2881" s="19"/>
      <c r="I2881" s="19"/>
      <c r="J2881" s="19"/>
      <c r="K2881" s="19"/>
      <c r="L2881" s="19"/>
      <c r="M2881" s="19"/>
      <c r="N2881" s="19"/>
    </row>
    <row r="2882" spans="1:14" x14ac:dyDescent="0.2">
      <c r="A2882" s="19"/>
      <c r="B2882" s="19"/>
      <c r="C2882" s="19"/>
      <c r="D2882" s="19"/>
      <c r="E2882" s="19"/>
      <c r="F2882" s="19"/>
      <c r="G2882" s="19"/>
      <c r="H2882" s="19"/>
      <c r="I2882" s="19"/>
      <c r="J2882" s="19"/>
      <c r="K2882" s="19"/>
      <c r="L2882" s="19"/>
      <c r="M2882" s="19"/>
      <c r="N2882" s="19"/>
    </row>
    <row r="2883" spans="1:14" x14ac:dyDescent="0.2">
      <c r="A2883" s="19"/>
      <c r="B2883" s="19"/>
      <c r="C2883" s="19"/>
      <c r="D2883" s="19"/>
      <c r="E2883" s="19"/>
      <c r="F2883" s="19"/>
      <c r="G2883" s="19"/>
      <c r="H2883" s="19"/>
      <c r="I2883" s="19"/>
      <c r="J2883" s="19"/>
      <c r="K2883" s="19"/>
      <c r="L2883" s="19"/>
      <c r="M2883" s="19"/>
      <c r="N2883" s="19"/>
    </row>
    <row r="2884" spans="1:14" x14ac:dyDescent="0.2">
      <c r="A2884" s="19"/>
      <c r="B2884" s="19"/>
      <c r="C2884" s="19"/>
      <c r="D2884" s="19"/>
      <c r="E2884" s="19"/>
      <c r="F2884" s="19"/>
      <c r="G2884" s="19"/>
      <c r="H2884" s="19"/>
      <c r="I2884" s="19"/>
      <c r="J2884" s="19"/>
      <c r="K2884" s="19"/>
      <c r="L2884" s="19"/>
      <c r="M2884" s="19"/>
      <c r="N2884" s="19"/>
    </row>
    <row r="2885" spans="1:14" x14ac:dyDescent="0.2">
      <c r="A2885" s="19"/>
      <c r="B2885" s="19"/>
      <c r="C2885" s="19"/>
      <c r="D2885" s="19"/>
      <c r="E2885" s="19"/>
      <c r="F2885" s="19"/>
      <c r="G2885" s="19"/>
      <c r="H2885" s="19"/>
      <c r="I2885" s="19"/>
      <c r="J2885" s="19"/>
      <c r="K2885" s="19"/>
      <c r="L2885" s="19"/>
      <c r="M2885" s="19"/>
      <c r="N2885" s="19"/>
    </row>
    <row r="2886" spans="1:14" x14ac:dyDescent="0.2">
      <c r="A2886" s="19"/>
      <c r="B2886" s="19"/>
      <c r="C2886" s="19"/>
      <c r="D2886" s="19"/>
      <c r="E2886" s="19"/>
      <c r="F2886" s="19"/>
      <c r="G2886" s="19"/>
      <c r="H2886" s="19"/>
      <c r="I2886" s="19"/>
      <c r="J2886" s="19"/>
      <c r="K2886" s="19"/>
      <c r="L2886" s="19"/>
      <c r="M2886" s="19"/>
      <c r="N2886" s="19"/>
    </row>
    <row r="2887" spans="1:14" x14ac:dyDescent="0.2">
      <c r="A2887" s="19"/>
      <c r="B2887" s="19"/>
      <c r="C2887" s="19"/>
      <c r="D2887" s="19"/>
      <c r="E2887" s="19"/>
      <c r="F2887" s="19"/>
      <c r="G2887" s="19"/>
      <c r="H2887" s="19"/>
      <c r="I2887" s="19"/>
      <c r="J2887" s="19"/>
      <c r="K2887" s="19"/>
      <c r="L2887" s="19"/>
    </row>
    <row r="2888" spans="1:14" x14ac:dyDescent="0.2">
      <c r="A2888" s="19"/>
      <c r="B2888" s="19"/>
      <c r="C2888" s="19"/>
      <c r="D2888" s="19"/>
      <c r="E2888" s="19"/>
      <c r="F2888" s="19"/>
      <c r="G2888" s="19"/>
      <c r="H2888" s="19"/>
      <c r="I2888" s="19"/>
      <c r="J2888" s="19"/>
      <c r="K2888" s="19"/>
      <c r="L2888" s="19"/>
    </row>
    <row r="2889" spans="1:14" x14ac:dyDescent="0.2">
      <c r="A2889" s="19"/>
      <c r="B2889" s="19"/>
      <c r="C2889" s="19"/>
      <c r="D2889" s="19"/>
      <c r="E2889" s="19"/>
      <c r="F2889" s="19"/>
      <c r="G2889" s="19"/>
      <c r="H2889" s="19"/>
      <c r="I2889" s="19"/>
      <c r="J2889" s="19"/>
      <c r="K2889" s="19"/>
      <c r="L2889" s="19"/>
    </row>
    <row r="2890" spans="1:14" x14ac:dyDescent="0.2">
      <c r="A2890" s="19"/>
      <c r="B2890" s="19"/>
      <c r="C2890" s="19"/>
      <c r="D2890" s="19"/>
      <c r="E2890" s="19"/>
      <c r="F2890" s="19"/>
      <c r="G2890" s="19"/>
      <c r="H2890" s="19"/>
      <c r="I2890" s="19"/>
      <c r="J2890" s="19"/>
      <c r="K2890" s="19"/>
      <c r="L2890" s="19"/>
    </row>
    <row r="2891" spans="1:14" x14ac:dyDescent="0.2">
      <c r="A2891" s="19"/>
      <c r="B2891" s="19"/>
      <c r="C2891" s="19"/>
      <c r="D2891" s="19"/>
      <c r="E2891" s="19"/>
      <c r="F2891" s="19"/>
      <c r="G2891" s="19"/>
      <c r="H2891" s="19"/>
      <c r="I2891" s="19"/>
      <c r="J2891" s="19"/>
      <c r="K2891" s="19"/>
      <c r="L2891" s="19"/>
    </row>
    <row r="2892" spans="1:14" x14ac:dyDescent="0.2">
      <c r="A2892" s="19"/>
      <c r="B2892" s="19"/>
      <c r="C2892" s="19"/>
      <c r="D2892" s="19"/>
      <c r="E2892" s="19"/>
      <c r="F2892" s="19"/>
      <c r="G2892" s="19"/>
      <c r="H2892" s="19"/>
      <c r="I2892" s="19"/>
      <c r="J2892" s="19"/>
      <c r="K2892" s="19"/>
      <c r="L2892" s="19"/>
    </row>
    <row r="2893" spans="1:14" x14ac:dyDescent="0.2">
      <c r="A2893" s="19"/>
      <c r="B2893" s="19"/>
      <c r="C2893" s="19"/>
      <c r="D2893" s="19"/>
      <c r="E2893" s="19"/>
      <c r="F2893" s="19"/>
      <c r="G2893" s="19"/>
      <c r="H2893" s="19"/>
      <c r="I2893" s="19"/>
      <c r="J2893" s="19"/>
      <c r="K2893" s="19"/>
      <c r="L2893" s="19"/>
    </row>
    <row r="2894" spans="1:14" x14ac:dyDescent="0.2">
      <c r="A2894" s="19"/>
      <c r="B2894" s="19"/>
      <c r="C2894" s="19"/>
      <c r="D2894" s="19"/>
      <c r="E2894" s="19"/>
      <c r="F2894" s="19"/>
      <c r="G2894" s="19"/>
      <c r="H2894" s="19"/>
      <c r="I2894" s="19"/>
      <c r="J2894" s="19"/>
      <c r="K2894" s="19"/>
      <c r="L2894" s="19"/>
    </row>
    <row r="2895" spans="1:14" x14ac:dyDescent="0.2">
      <c r="A2895" s="19"/>
      <c r="B2895" s="19"/>
      <c r="C2895" s="19"/>
      <c r="D2895" s="19"/>
      <c r="E2895" s="19"/>
      <c r="F2895" s="19"/>
      <c r="G2895" s="19"/>
      <c r="H2895" s="19"/>
      <c r="I2895" s="19"/>
      <c r="J2895" s="19"/>
      <c r="K2895" s="19"/>
      <c r="L2895" s="19"/>
    </row>
    <row r="2896" spans="1:14" x14ac:dyDescent="0.2">
      <c r="A2896" s="19"/>
      <c r="B2896" s="19"/>
      <c r="C2896" s="19"/>
      <c r="D2896" s="19"/>
      <c r="E2896" s="19"/>
      <c r="F2896" s="19"/>
      <c r="G2896" s="19"/>
      <c r="H2896" s="19"/>
      <c r="I2896" s="19"/>
      <c r="J2896" s="19"/>
      <c r="K2896" s="19"/>
      <c r="L2896" s="19"/>
    </row>
    <row r="2897" spans="1:12" x14ac:dyDescent="0.2">
      <c r="B2897" s="19"/>
    </row>
    <row r="2898" spans="1:12" x14ac:dyDescent="0.2">
      <c r="B2898" s="19"/>
    </row>
    <row r="2899" spans="1:12" x14ac:dyDescent="0.2">
      <c r="B2899" s="19"/>
    </row>
    <row r="2900" spans="1:12" x14ac:dyDescent="0.2">
      <c r="A2900" s="19"/>
      <c r="B2900" s="19"/>
      <c r="C2900" s="19"/>
      <c r="D2900" s="19"/>
      <c r="E2900" s="19"/>
      <c r="F2900" s="19"/>
      <c r="G2900" s="19"/>
      <c r="H2900" s="19"/>
      <c r="I2900" s="19"/>
      <c r="J2900" s="19"/>
      <c r="K2900" s="19"/>
      <c r="L2900" s="19"/>
    </row>
    <row r="2901" spans="1:12" x14ac:dyDescent="0.2">
      <c r="A2901" s="19"/>
      <c r="B2901" s="19"/>
      <c r="C2901" s="19"/>
      <c r="D2901" s="19"/>
      <c r="E2901" s="19"/>
      <c r="F2901" s="19"/>
      <c r="G2901" s="19"/>
      <c r="H2901" s="19"/>
      <c r="I2901" s="19"/>
      <c r="J2901" s="19"/>
      <c r="K2901" s="19"/>
      <c r="L2901" s="19"/>
    </row>
    <row r="2902" spans="1:12" x14ac:dyDescent="0.2">
      <c r="A2902" s="19"/>
      <c r="B2902" s="19"/>
      <c r="C2902" s="19"/>
      <c r="D2902" s="19"/>
      <c r="E2902" s="19"/>
      <c r="F2902" s="19"/>
      <c r="G2902" s="19"/>
      <c r="H2902" s="19"/>
      <c r="I2902" s="19"/>
      <c r="J2902" s="19"/>
      <c r="K2902" s="19"/>
      <c r="L2902" s="19"/>
    </row>
    <row r="2903" spans="1:12" x14ac:dyDescent="0.2">
      <c r="A2903" s="19"/>
      <c r="B2903" s="19"/>
      <c r="C2903" s="19"/>
      <c r="D2903" s="19"/>
      <c r="E2903" s="19"/>
      <c r="F2903" s="19"/>
      <c r="G2903" s="19"/>
      <c r="H2903" s="19"/>
      <c r="I2903" s="19"/>
      <c r="J2903" s="19"/>
      <c r="K2903" s="19"/>
      <c r="L2903" s="19"/>
    </row>
    <row r="2904" spans="1:12" x14ac:dyDescent="0.2">
      <c r="A2904" s="19"/>
      <c r="B2904" s="19"/>
      <c r="C2904" s="19"/>
      <c r="D2904" s="19"/>
      <c r="E2904" s="19"/>
      <c r="F2904" s="19"/>
      <c r="G2904" s="19"/>
      <c r="H2904" s="19"/>
      <c r="I2904" s="19"/>
      <c r="J2904" s="19"/>
      <c r="K2904" s="19"/>
      <c r="L2904" s="19"/>
    </row>
    <row r="2905" spans="1:12" x14ac:dyDescent="0.2">
      <c r="A2905" s="19"/>
      <c r="B2905" s="19"/>
      <c r="C2905" s="19"/>
      <c r="D2905" s="19"/>
      <c r="E2905" s="19"/>
      <c r="F2905" s="19"/>
      <c r="G2905" s="19"/>
      <c r="H2905" s="19"/>
      <c r="I2905" s="19"/>
      <c r="J2905" s="19"/>
      <c r="K2905" s="19"/>
      <c r="L2905" s="19"/>
    </row>
    <row r="2906" spans="1:12" x14ac:dyDescent="0.2">
      <c r="A2906" s="19"/>
      <c r="B2906" s="19"/>
      <c r="C2906" s="19"/>
      <c r="D2906" s="19"/>
      <c r="E2906" s="19"/>
      <c r="F2906" s="19"/>
      <c r="G2906" s="19"/>
      <c r="H2906" s="19"/>
      <c r="I2906" s="19"/>
      <c r="J2906" s="19"/>
      <c r="K2906" s="19"/>
      <c r="L2906" s="19"/>
    </row>
    <row r="2907" spans="1:12" x14ac:dyDescent="0.2">
      <c r="A2907" s="19"/>
      <c r="B2907" s="19"/>
      <c r="C2907" s="19"/>
      <c r="D2907" s="19"/>
      <c r="E2907" s="19"/>
      <c r="F2907" s="19"/>
      <c r="G2907" s="19"/>
      <c r="H2907" s="19"/>
      <c r="I2907" s="19"/>
      <c r="J2907" s="19"/>
      <c r="K2907" s="19"/>
      <c r="L2907" s="19"/>
    </row>
    <row r="2908" spans="1:12" x14ac:dyDescent="0.2">
      <c r="A2908" s="19"/>
      <c r="B2908" s="19"/>
      <c r="C2908" s="19"/>
      <c r="D2908" s="19"/>
      <c r="E2908" s="19"/>
      <c r="F2908" s="19"/>
      <c r="G2908" s="19"/>
      <c r="H2908" s="19"/>
      <c r="I2908" s="19"/>
      <c r="J2908" s="19"/>
      <c r="K2908" s="19"/>
      <c r="L2908" s="19"/>
    </row>
    <row r="2909" spans="1:12" x14ac:dyDescent="0.2">
      <c r="A2909" s="19"/>
      <c r="B2909" s="19"/>
      <c r="C2909" s="19"/>
      <c r="D2909" s="19"/>
      <c r="E2909" s="19"/>
      <c r="F2909" s="19"/>
      <c r="G2909" s="19"/>
      <c r="H2909" s="19"/>
      <c r="I2909" s="19"/>
      <c r="J2909" s="19"/>
      <c r="K2909" s="19"/>
      <c r="L2909" s="19"/>
    </row>
    <row r="2910" spans="1:12" x14ac:dyDescent="0.2">
      <c r="A2910" s="19"/>
      <c r="B2910" s="19"/>
      <c r="C2910" s="19"/>
      <c r="D2910" s="19"/>
      <c r="E2910" s="19"/>
      <c r="F2910" s="19"/>
      <c r="G2910" s="19"/>
      <c r="H2910" s="19"/>
      <c r="I2910" s="19"/>
      <c r="J2910" s="19"/>
      <c r="K2910" s="19"/>
      <c r="L2910" s="19"/>
    </row>
    <row r="2911" spans="1:12" x14ac:dyDescent="0.2">
      <c r="A2911" s="19"/>
      <c r="B2911" s="19"/>
      <c r="C2911" s="19"/>
      <c r="D2911" s="19"/>
      <c r="E2911" s="19"/>
      <c r="F2911" s="19"/>
      <c r="G2911" s="19"/>
      <c r="H2911" s="19"/>
      <c r="I2911" s="19"/>
      <c r="J2911" s="19"/>
      <c r="K2911" s="19"/>
      <c r="L2911" s="19"/>
    </row>
    <row r="2912" spans="1:12" x14ac:dyDescent="0.2">
      <c r="B2912" s="19"/>
    </row>
    <row r="2913" spans="1:12" x14ac:dyDescent="0.2">
      <c r="B2913" s="19"/>
    </row>
    <row r="2914" spans="1:12" x14ac:dyDescent="0.2">
      <c r="B2914" s="19"/>
    </row>
    <row r="2915" spans="1:12" x14ac:dyDescent="0.2">
      <c r="A2915" s="19"/>
      <c r="B2915" s="19"/>
      <c r="C2915" s="19"/>
      <c r="D2915" s="19"/>
      <c r="E2915" s="19"/>
      <c r="F2915" s="19"/>
      <c r="G2915" s="19"/>
      <c r="H2915" s="19"/>
      <c r="I2915" s="19"/>
      <c r="J2915" s="19"/>
      <c r="K2915" s="19"/>
      <c r="L2915" s="19"/>
    </row>
    <row r="2916" spans="1:12" x14ac:dyDescent="0.2">
      <c r="A2916" s="19"/>
      <c r="B2916" s="19"/>
      <c r="C2916" s="19"/>
      <c r="D2916" s="19"/>
      <c r="E2916" s="19"/>
      <c r="F2916" s="19"/>
      <c r="G2916" s="19"/>
      <c r="H2916" s="19"/>
      <c r="I2916" s="19"/>
      <c r="J2916" s="19"/>
      <c r="K2916" s="19"/>
      <c r="L2916" s="19"/>
    </row>
    <row r="2917" spans="1:12" x14ac:dyDescent="0.2">
      <c r="A2917" s="19"/>
      <c r="B2917" s="19"/>
      <c r="C2917" s="19"/>
      <c r="D2917" s="19"/>
      <c r="E2917" s="19"/>
      <c r="F2917" s="19"/>
      <c r="G2917" s="19"/>
      <c r="H2917" s="19"/>
      <c r="I2917" s="19"/>
      <c r="J2917" s="19"/>
      <c r="K2917" s="19"/>
      <c r="L2917" s="19"/>
    </row>
    <row r="2918" spans="1:12" x14ac:dyDescent="0.2">
      <c r="A2918" s="19"/>
      <c r="B2918" s="19"/>
      <c r="C2918" s="19"/>
      <c r="D2918" s="19"/>
      <c r="E2918" s="19"/>
      <c r="F2918" s="19"/>
      <c r="G2918" s="19"/>
      <c r="H2918" s="19"/>
      <c r="I2918" s="19"/>
      <c r="J2918" s="19"/>
      <c r="K2918" s="19"/>
      <c r="L2918" s="19"/>
    </row>
    <row r="2919" spans="1:12" x14ac:dyDescent="0.2">
      <c r="A2919" s="19"/>
      <c r="B2919" s="19"/>
      <c r="C2919" s="19"/>
      <c r="D2919" s="19"/>
      <c r="E2919" s="19"/>
      <c r="F2919" s="19"/>
      <c r="G2919" s="19"/>
      <c r="H2919" s="19"/>
      <c r="I2919" s="19"/>
      <c r="J2919" s="19"/>
      <c r="K2919" s="19"/>
      <c r="L2919" s="19"/>
    </row>
    <row r="2920" spans="1:12" x14ac:dyDescent="0.2">
      <c r="A2920" s="19"/>
      <c r="B2920" s="19"/>
      <c r="C2920" s="19"/>
      <c r="D2920" s="19"/>
      <c r="E2920" s="19"/>
      <c r="F2920" s="19"/>
      <c r="G2920" s="19"/>
      <c r="H2920" s="19"/>
      <c r="I2920" s="19"/>
      <c r="J2920" s="19"/>
      <c r="K2920" s="19"/>
      <c r="L2920" s="19"/>
    </row>
    <row r="2921" spans="1:12" x14ac:dyDescent="0.2">
      <c r="A2921" s="19"/>
      <c r="B2921" s="19"/>
      <c r="C2921" s="19"/>
      <c r="D2921" s="19"/>
      <c r="E2921" s="19"/>
      <c r="F2921" s="19"/>
      <c r="G2921" s="19"/>
      <c r="H2921" s="19"/>
      <c r="I2921" s="19"/>
      <c r="J2921" s="19"/>
      <c r="K2921" s="19"/>
      <c r="L2921" s="19"/>
    </row>
    <row r="2922" spans="1:12" x14ac:dyDescent="0.2">
      <c r="A2922" s="19"/>
      <c r="B2922" s="19"/>
      <c r="C2922" s="19"/>
      <c r="D2922" s="19"/>
      <c r="E2922" s="19"/>
      <c r="F2922" s="19"/>
      <c r="G2922" s="19"/>
      <c r="H2922" s="19"/>
      <c r="I2922" s="19"/>
      <c r="J2922" s="19"/>
      <c r="K2922" s="19"/>
      <c r="L2922" s="19"/>
    </row>
    <row r="2923" spans="1:12" x14ac:dyDescent="0.2">
      <c r="A2923" s="19"/>
      <c r="B2923" s="19"/>
      <c r="C2923" s="19"/>
      <c r="D2923" s="19"/>
      <c r="E2923" s="19"/>
      <c r="F2923" s="19"/>
      <c r="G2923" s="19"/>
      <c r="H2923" s="19"/>
      <c r="I2923" s="19"/>
      <c r="J2923" s="19"/>
      <c r="K2923" s="19"/>
      <c r="L2923" s="19"/>
    </row>
    <row r="2924" spans="1:12" x14ac:dyDescent="0.2">
      <c r="A2924" s="19"/>
      <c r="B2924" s="19"/>
      <c r="C2924" s="19"/>
      <c r="D2924" s="19"/>
      <c r="E2924" s="19"/>
      <c r="F2924" s="19"/>
      <c r="G2924" s="19"/>
      <c r="H2924" s="19"/>
      <c r="I2924" s="19"/>
      <c r="J2924" s="19"/>
      <c r="K2924" s="19"/>
      <c r="L2924" s="19"/>
    </row>
    <row r="2925" spans="1:12" x14ac:dyDescent="0.2">
      <c r="A2925" s="19"/>
      <c r="B2925" s="19"/>
      <c r="C2925" s="19"/>
      <c r="D2925" s="19"/>
      <c r="E2925" s="19"/>
      <c r="F2925" s="19"/>
      <c r="G2925" s="19"/>
      <c r="H2925" s="19"/>
      <c r="I2925" s="19"/>
      <c r="J2925" s="19"/>
      <c r="K2925" s="19"/>
      <c r="L2925" s="19"/>
    </row>
    <row r="2926" spans="1:12" x14ac:dyDescent="0.2">
      <c r="A2926" s="19"/>
      <c r="B2926" s="19"/>
      <c r="C2926" s="19"/>
      <c r="D2926" s="19"/>
      <c r="E2926" s="19"/>
      <c r="F2926" s="19"/>
      <c r="G2926" s="19"/>
      <c r="H2926" s="19"/>
      <c r="I2926" s="19"/>
      <c r="J2926" s="19"/>
      <c r="K2926" s="19"/>
      <c r="L2926" s="19"/>
    </row>
    <row r="2927" spans="1:12" x14ac:dyDescent="0.2">
      <c r="A2927" s="19"/>
      <c r="B2927" s="19"/>
      <c r="C2927" s="19"/>
      <c r="D2927" s="19"/>
      <c r="E2927" s="19"/>
      <c r="F2927" s="19"/>
      <c r="G2927" s="19"/>
      <c r="H2927" s="19"/>
      <c r="I2927" s="19"/>
      <c r="J2927" s="19"/>
      <c r="K2927" s="19"/>
      <c r="L2927" s="19"/>
    </row>
    <row r="2928" spans="1:12" x14ac:dyDescent="0.2">
      <c r="A2928" s="19"/>
      <c r="B2928" s="19"/>
      <c r="C2928" s="19"/>
      <c r="D2928" s="19"/>
      <c r="E2928" s="19"/>
      <c r="F2928" s="19"/>
      <c r="G2928" s="19"/>
      <c r="H2928" s="19"/>
      <c r="I2928" s="19"/>
      <c r="J2928" s="19"/>
      <c r="K2928" s="19"/>
      <c r="L2928" s="19"/>
    </row>
    <row r="2929" spans="1:12" x14ac:dyDescent="0.2">
      <c r="A2929" s="19"/>
      <c r="B2929" s="19"/>
      <c r="C2929" s="19"/>
      <c r="D2929" s="19"/>
      <c r="E2929" s="19"/>
      <c r="F2929" s="19"/>
      <c r="G2929" s="19"/>
      <c r="H2929" s="19"/>
      <c r="I2929" s="19"/>
      <c r="J2929" s="19"/>
      <c r="K2929" s="19"/>
      <c r="L2929" s="19"/>
    </row>
    <row r="2930" spans="1:12" x14ac:dyDescent="0.2">
      <c r="A2930" s="19"/>
      <c r="B2930" s="19"/>
      <c r="C2930" s="19"/>
      <c r="D2930" s="19"/>
      <c r="E2930" s="19"/>
      <c r="F2930" s="19"/>
      <c r="G2930" s="19"/>
      <c r="H2930" s="19"/>
      <c r="I2930" s="19"/>
      <c r="J2930" s="19"/>
      <c r="K2930" s="19"/>
      <c r="L2930" s="19"/>
    </row>
    <row r="2931" spans="1:12" x14ac:dyDescent="0.2">
      <c r="A2931" s="19"/>
      <c r="B2931" s="19"/>
      <c r="C2931" s="19"/>
      <c r="D2931" s="19"/>
      <c r="E2931" s="19"/>
      <c r="F2931" s="19"/>
      <c r="G2931" s="19"/>
      <c r="H2931" s="19"/>
      <c r="I2931" s="19"/>
      <c r="J2931" s="19"/>
      <c r="K2931" s="19"/>
      <c r="L2931" s="19"/>
    </row>
    <row r="2932" spans="1:12" x14ac:dyDescent="0.2">
      <c r="A2932" s="19"/>
      <c r="B2932" s="19"/>
      <c r="C2932" s="19"/>
      <c r="D2932" s="19"/>
      <c r="E2932" s="19"/>
      <c r="F2932" s="19"/>
      <c r="G2932" s="19"/>
      <c r="H2932" s="19"/>
      <c r="I2932" s="19"/>
      <c r="J2932" s="19"/>
      <c r="K2932" s="19"/>
      <c r="L2932" s="19"/>
    </row>
    <row r="2933" spans="1:12" x14ac:dyDescent="0.2">
      <c r="B2933" s="19"/>
    </row>
    <row r="2934" spans="1:12" x14ac:dyDescent="0.2">
      <c r="B2934" s="19"/>
    </row>
    <row r="2935" spans="1:12" x14ac:dyDescent="0.2">
      <c r="B2935" s="19"/>
    </row>
    <row r="2936" spans="1:12" x14ac:dyDescent="0.2">
      <c r="A2936" s="19"/>
      <c r="B2936" s="19"/>
      <c r="C2936" s="19"/>
      <c r="D2936" s="19"/>
      <c r="E2936" s="19"/>
      <c r="F2936" s="19"/>
      <c r="G2936" s="19"/>
      <c r="H2936" s="19"/>
      <c r="I2936" s="19"/>
      <c r="J2936" s="19"/>
      <c r="K2936" s="19"/>
      <c r="L2936" s="19"/>
    </row>
    <row r="2937" spans="1:12" x14ac:dyDescent="0.2">
      <c r="A2937" s="19"/>
      <c r="B2937" s="19"/>
      <c r="C2937" s="19"/>
      <c r="D2937" s="19"/>
      <c r="E2937" s="19"/>
      <c r="F2937" s="19"/>
      <c r="G2937" s="19"/>
      <c r="H2937" s="19"/>
      <c r="I2937" s="19"/>
      <c r="J2937" s="19"/>
      <c r="K2937" s="19"/>
      <c r="L2937" s="19"/>
    </row>
    <row r="2938" spans="1:12" x14ac:dyDescent="0.2">
      <c r="A2938" s="19"/>
      <c r="B2938" s="19"/>
      <c r="C2938" s="19"/>
      <c r="D2938" s="19"/>
      <c r="E2938" s="19"/>
      <c r="F2938" s="19"/>
      <c r="G2938" s="19"/>
      <c r="H2938" s="19"/>
      <c r="I2938" s="19"/>
      <c r="J2938" s="19"/>
      <c r="K2938" s="19"/>
      <c r="L2938" s="19"/>
    </row>
    <row r="2939" spans="1:12" x14ac:dyDescent="0.2">
      <c r="A2939" s="19"/>
      <c r="B2939" s="19"/>
      <c r="C2939" s="19"/>
      <c r="D2939" s="19"/>
      <c r="E2939" s="19"/>
      <c r="F2939" s="19"/>
      <c r="G2939" s="19"/>
      <c r="H2939" s="19"/>
      <c r="I2939" s="19"/>
      <c r="J2939" s="19"/>
      <c r="K2939" s="19"/>
      <c r="L2939" s="19"/>
    </row>
    <row r="2940" spans="1:12" x14ac:dyDescent="0.2">
      <c r="A2940" s="19"/>
      <c r="B2940" s="19"/>
      <c r="C2940" s="19"/>
      <c r="D2940" s="19"/>
      <c r="E2940" s="19"/>
      <c r="F2940" s="19"/>
      <c r="G2940" s="19"/>
      <c r="H2940" s="19"/>
      <c r="I2940" s="19"/>
      <c r="J2940" s="19"/>
      <c r="K2940" s="19"/>
      <c r="L2940" s="19"/>
    </row>
    <row r="2941" spans="1:12" x14ac:dyDescent="0.2">
      <c r="A2941" s="19"/>
      <c r="B2941" s="19"/>
      <c r="C2941" s="19"/>
      <c r="D2941" s="19"/>
      <c r="E2941" s="19"/>
      <c r="F2941" s="19"/>
      <c r="G2941" s="19"/>
      <c r="H2941" s="19"/>
      <c r="I2941" s="19"/>
      <c r="J2941" s="19"/>
      <c r="K2941" s="19"/>
      <c r="L2941" s="19"/>
    </row>
    <row r="2942" spans="1:12" x14ac:dyDescent="0.2">
      <c r="A2942" s="19"/>
      <c r="B2942" s="19"/>
      <c r="C2942" s="19"/>
      <c r="D2942" s="19"/>
      <c r="E2942" s="19"/>
      <c r="F2942" s="19"/>
      <c r="G2942" s="19"/>
      <c r="H2942" s="19"/>
      <c r="I2942" s="19"/>
      <c r="J2942" s="19"/>
      <c r="K2942" s="19"/>
      <c r="L2942" s="19"/>
    </row>
    <row r="2943" spans="1:12" x14ac:dyDescent="0.2">
      <c r="A2943" s="19"/>
      <c r="B2943" s="19"/>
      <c r="C2943" s="19"/>
      <c r="D2943" s="19"/>
      <c r="E2943" s="19"/>
      <c r="F2943" s="19"/>
      <c r="G2943" s="19"/>
      <c r="H2943" s="19"/>
      <c r="I2943" s="19"/>
      <c r="J2943" s="19"/>
      <c r="K2943" s="19"/>
      <c r="L2943" s="19"/>
    </row>
    <row r="2944" spans="1:12" x14ac:dyDescent="0.2">
      <c r="A2944" s="19"/>
      <c r="B2944" s="19"/>
      <c r="C2944" s="19"/>
      <c r="D2944" s="19"/>
      <c r="E2944" s="19"/>
      <c r="F2944" s="19"/>
      <c r="G2944" s="19"/>
      <c r="H2944" s="19"/>
      <c r="I2944" s="19"/>
      <c r="J2944" s="19"/>
      <c r="K2944" s="19"/>
      <c r="L2944" s="19"/>
    </row>
    <row r="2945" spans="1:12" x14ac:dyDescent="0.2">
      <c r="A2945" s="19"/>
      <c r="B2945" s="19"/>
      <c r="C2945" s="19"/>
      <c r="D2945" s="19"/>
      <c r="E2945" s="19"/>
      <c r="F2945" s="19"/>
      <c r="G2945" s="19"/>
      <c r="H2945" s="19"/>
      <c r="I2945" s="19"/>
      <c r="J2945" s="19"/>
      <c r="K2945" s="19"/>
      <c r="L2945" s="19"/>
    </row>
    <row r="2946" spans="1:12" x14ac:dyDescent="0.2">
      <c r="A2946" s="19"/>
      <c r="B2946" s="19"/>
      <c r="C2946" s="19"/>
      <c r="D2946" s="19"/>
      <c r="E2946" s="19"/>
      <c r="F2946" s="19"/>
      <c r="G2946" s="19"/>
      <c r="H2946" s="19"/>
      <c r="I2946" s="19"/>
      <c r="J2946" s="19"/>
      <c r="K2946" s="19"/>
      <c r="L2946" s="19"/>
    </row>
    <row r="2947" spans="1:12" x14ac:dyDescent="0.2">
      <c r="A2947" s="19"/>
      <c r="B2947" s="19"/>
      <c r="C2947" s="19"/>
      <c r="D2947" s="19"/>
      <c r="E2947" s="19"/>
      <c r="F2947" s="19"/>
      <c r="G2947" s="19"/>
      <c r="H2947" s="19"/>
      <c r="I2947" s="19"/>
      <c r="J2947" s="19"/>
      <c r="K2947" s="19"/>
      <c r="L2947" s="19"/>
    </row>
    <row r="2948" spans="1:12" x14ac:dyDescent="0.2">
      <c r="B2948" s="19"/>
    </row>
    <row r="2949" spans="1:12" x14ac:dyDescent="0.2">
      <c r="B2949" s="19"/>
    </row>
    <row r="2950" spans="1:12" x14ac:dyDescent="0.2">
      <c r="B2950" s="19"/>
    </row>
    <row r="2951" spans="1:12" x14ac:dyDescent="0.2">
      <c r="A2951" s="19"/>
      <c r="B2951" s="19"/>
      <c r="C2951" s="19"/>
      <c r="D2951" s="19"/>
      <c r="E2951" s="19"/>
      <c r="F2951" s="19"/>
      <c r="G2951" s="19"/>
      <c r="H2951" s="19"/>
      <c r="I2951" s="19"/>
      <c r="J2951" s="19"/>
      <c r="K2951" s="19"/>
      <c r="L2951" s="19"/>
    </row>
    <row r="2952" spans="1:12" x14ac:dyDescent="0.2">
      <c r="A2952" s="19"/>
      <c r="B2952" s="19"/>
      <c r="C2952" s="19"/>
      <c r="D2952" s="19"/>
      <c r="E2952" s="19"/>
      <c r="F2952" s="19"/>
      <c r="G2952" s="19"/>
      <c r="H2952" s="19"/>
      <c r="I2952" s="19"/>
      <c r="J2952" s="19"/>
      <c r="K2952" s="19"/>
      <c r="L2952" s="19"/>
    </row>
    <row r="2953" spans="1:12" x14ac:dyDescent="0.2">
      <c r="A2953" s="19"/>
      <c r="B2953" s="19"/>
      <c r="C2953" s="19"/>
      <c r="D2953" s="19"/>
      <c r="E2953" s="19"/>
      <c r="F2953" s="19"/>
      <c r="G2953" s="19"/>
      <c r="H2953" s="19"/>
      <c r="I2953" s="19"/>
      <c r="J2953" s="19"/>
      <c r="K2953" s="19"/>
      <c r="L2953" s="19"/>
    </row>
    <row r="2954" spans="1:12" x14ac:dyDescent="0.2">
      <c r="A2954" s="19"/>
      <c r="B2954" s="19"/>
      <c r="C2954" s="19"/>
      <c r="D2954" s="19"/>
      <c r="E2954" s="19"/>
      <c r="F2954" s="19"/>
      <c r="G2954" s="19"/>
      <c r="H2954" s="19"/>
      <c r="I2954" s="19"/>
      <c r="J2954" s="19"/>
      <c r="K2954" s="19"/>
      <c r="L2954" s="19"/>
    </row>
    <row r="2955" spans="1:12" x14ac:dyDescent="0.2">
      <c r="A2955" s="19"/>
      <c r="B2955" s="19"/>
      <c r="C2955" s="19"/>
      <c r="D2955" s="19"/>
      <c r="E2955" s="19"/>
      <c r="F2955" s="19"/>
      <c r="G2955" s="19"/>
      <c r="H2955" s="19"/>
      <c r="I2955" s="19"/>
      <c r="J2955" s="19"/>
      <c r="K2955" s="19"/>
      <c r="L2955" s="19"/>
    </row>
    <row r="2956" spans="1:12" x14ac:dyDescent="0.2">
      <c r="A2956" s="19"/>
      <c r="B2956" s="19"/>
      <c r="C2956" s="19"/>
      <c r="D2956" s="19"/>
      <c r="E2956" s="19"/>
      <c r="F2956" s="19"/>
      <c r="G2956" s="19"/>
      <c r="H2956" s="19"/>
      <c r="I2956" s="19"/>
      <c r="J2956" s="19"/>
      <c r="K2956" s="19"/>
      <c r="L2956" s="19"/>
    </row>
    <row r="2957" spans="1:12" x14ac:dyDescent="0.2">
      <c r="A2957" s="19"/>
      <c r="B2957" s="19"/>
      <c r="C2957" s="19"/>
      <c r="D2957" s="19"/>
      <c r="E2957" s="19"/>
      <c r="F2957" s="19"/>
      <c r="G2957" s="19"/>
      <c r="H2957" s="19"/>
      <c r="I2957" s="19"/>
      <c r="J2957" s="19"/>
      <c r="K2957" s="19"/>
      <c r="L2957" s="19"/>
    </row>
    <row r="2958" spans="1:12" x14ac:dyDescent="0.2">
      <c r="A2958" s="19"/>
      <c r="B2958" s="19"/>
      <c r="C2958" s="19"/>
      <c r="D2958" s="19"/>
      <c r="E2958" s="19"/>
      <c r="F2958" s="19"/>
      <c r="G2958" s="19"/>
      <c r="H2958" s="19"/>
      <c r="I2958" s="19"/>
      <c r="J2958" s="19"/>
      <c r="K2958" s="19"/>
      <c r="L2958" s="19"/>
    </row>
    <row r="2959" spans="1:12" x14ac:dyDescent="0.2">
      <c r="A2959" s="19"/>
      <c r="B2959" s="19"/>
      <c r="C2959" s="19"/>
      <c r="D2959" s="19"/>
      <c r="E2959" s="19"/>
      <c r="F2959" s="19"/>
      <c r="G2959" s="19"/>
      <c r="H2959" s="19"/>
      <c r="I2959" s="19"/>
      <c r="J2959" s="19"/>
      <c r="K2959" s="19"/>
      <c r="L2959" s="19"/>
    </row>
    <row r="2960" spans="1:12" x14ac:dyDescent="0.2">
      <c r="A2960" s="19"/>
      <c r="B2960" s="19"/>
      <c r="C2960" s="19"/>
      <c r="D2960" s="19"/>
      <c r="E2960" s="19"/>
      <c r="F2960" s="19"/>
      <c r="G2960" s="19"/>
      <c r="H2960" s="19"/>
      <c r="I2960" s="19"/>
      <c r="J2960" s="19"/>
      <c r="K2960" s="19"/>
      <c r="L2960" s="19"/>
    </row>
    <row r="2961" spans="1:12" x14ac:dyDescent="0.2">
      <c r="A2961" s="19"/>
      <c r="B2961" s="19"/>
      <c r="C2961" s="19"/>
      <c r="D2961" s="19"/>
      <c r="E2961" s="19"/>
      <c r="F2961" s="19"/>
      <c r="G2961" s="19"/>
      <c r="H2961" s="19"/>
      <c r="I2961" s="19"/>
      <c r="J2961" s="19"/>
      <c r="K2961" s="19"/>
      <c r="L2961" s="19"/>
    </row>
    <row r="2962" spans="1:12" x14ac:dyDescent="0.2">
      <c r="A2962" s="19"/>
      <c r="B2962" s="19"/>
      <c r="C2962" s="19"/>
      <c r="D2962" s="19"/>
      <c r="E2962" s="19"/>
      <c r="F2962" s="19"/>
      <c r="G2962" s="19"/>
      <c r="H2962" s="19"/>
      <c r="I2962" s="19"/>
      <c r="J2962" s="19"/>
      <c r="K2962" s="19"/>
      <c r="L2962" s="19"/>
    </row>
    <row r="2963" spans="1:12" x14ac:dyDescent="0.2">
      <c r="A2963" s="19"/>
      <c r="B2963" s="19"/>
      <c r="C2963" s="19"/>
      <c r="D2963" s="19"/>
      <c r="E2963" s="19"/>
      <c r="F2963" s="19"/>
      <c r="G2963" s="19"/>
      <c r="H2963" s="19"/>
      <c r="I2963" s="19"/>
      <c r="J2963" s="19"/>
      <c r="K2963" s="19"/>
      <c r="L2963" s="19"/>
    </row>
    <row r="2964" spans="1:12" x14ac:dyDescent="0.2">
      <c r="A2964" s="19"/>
      <c r="B2964" s="19"/>
      <c r="C2964" s="19"/>
      <c r="D2964" s="19"/>
      <c r="E2964" s="19"/>
      <c r="F2964" s="19"/>
      <c r="G2964" s="19"/>
      <c r="H2964" s="19"/>
      <c r="I2964" s="19"/>
      <c r="J2964" s="19"/>
      <c r="K2964" s="19"/>
      <c r="L2964" s="19"/>
    </row>
    <row r="2965" spans="1:12" x14ac:dyDescent="0.2">
      <c r="A2965" s="19"/>
      <c r="B2965" s="19"/>
      <c r="C2965" s="19"/>
      <c r="D2965" s="19"/>
      <c r="E2965" s="19"/>
      <c r="F2965" s="19"/>
      <c r="G2965" s="19"/>
      <c r="H2965" s="19"/>
      <c r="I2965" s="19"/>
      <c r="J2965" s="19"/>
      <c r="K2965" s="19"/>
      <c r="L2965" s="19"/>
    </row>
    <row r="2966" spans="1:12" x14ac:dyDescent="0.2">
      <c r="A2966" s="19"/>
      <c r="B2966" s="19"/>
      <c r="C2966" s="19"/>
      <c r="D2966" s="19"/>
      <c r="E2966" s="19"/>
      <c r="F2966" s="19"/>
      <c r="G2966" s="19"/>
      <c r="H2966" s="19"/>
      <c r="I2966" s="19"/>
      <c r="J2966" s="19"/>
      <c r="K2966" s="19"/>
      <c r="L2966" s="19"/>
    </row>
    <row r="2967" spans="1:12" x14ac:dyDescent="0.2">
      <c r="A2967" s="19"/>
      <c r="B2967" s="19"/>
      <c r="C2967" s="19"/>
      <c r="D2967" s="19"/>
      <c r="E2967" s="19"/>
      <c r="F2967" s="19"/>
      <c r="G2967" s="19"/>
      <c r="H2967" s="19"/>
      <c r="I2967" s="19"/>
      <c r="J2967" s="19"/>
      <c r="K2967" s="19"/>
      <c r="L2967" s="19"/>
    </row>
    <row r="2968" spans="1:12" x14ac:dyDescent="0.2">
      <c r="A2968" s="19"/>
      <c r="B2968" s="19"/>
      <c r="C2968" s="19"/>
      <c r="D2968" s="19"/>
      <c r="E2968" s="19"/>
      <c r="F2968" s="19"/>
      <c r="G2968" s="19"/>
      <c r="H2968" s="19"/>
      <c r="I2968" s="19"/>
      <c r="J2968" s="19"/>
      <c r="K2968" s="19"/>
      <c r="L2968" s="19"/>
    </row>
    <row r="2969" spans="1:12" x14ac:dyDescent="0.2">
      <c r="B2969" s="19"/>
    </row>
    <row r="2970" spans="1:12" x14ac:dyDescent="0.2">
      <c r="B2970" s="19"/>
    </row>
    <row r="2971" spans="1:12" x14ac:dyDescent="0.2">
      <c r="B2971" s="19"/>
    </row>
    <row r="2972" spans="1:12" x14ac:dyDescent="0.2">
      <c r="A2972" s="19"/>
      <c r="B2972" s="19"/>
      <c r="C2972" s="19"/>
      <c r="D2972" s="19"/>
      <c r="E2972" s="19"/>
      <c r="F2972" s="19"/>
      <c r="G2972" s="19"/>
      <c r="H2972" s="19"/>
      <c r="I2972" s="19"/>
      <c r="J2972" s="19"/>
      <c r="K2972" s="19"/>
      <c r="L2972" s="19"/>
    </row>
    <row r="2973" spans="1:12" x14ac:dyDescent="0.2">
      <c r="A2973" s="19"/>
      <c r="B2973" s="19"/>
      <c r="C2973" s="19"/>
      <c r="D2973" s="19"/>
      <c r="E2973" s="19"/>
      <c r="F2973" s="19"/>
      <c r="G2973" s="19"/>
      <c r="H2973" s="19"/>
      <c r="I2973" s="19"/>
      <c r="J2973" s="19"/>
      <c r="K2973" s="19"/>
      <c r="L2973" s="19"/>
    </row>
    <row r="2974" spans="1:12" x14ac:dyDescent="0.2">
      <c r="A2974" s="19"/>
      <c r="B2974" s="19"/>
      <c r="C2974" s="19"/>
      <c r="D2974" s="19"/>
      <c r="E2974" s="19"/>
      <c r="F2974" s="19"/>
      <c r="G2974" s="19"/>
      <c r="H2974" s="19"/>
      <c r="I2974" s="19"/>
      <c r="J2974" s="19"/>
      <c r="K2974" s="19"/>
      <c r="L2974" s="19"/>
    </row>
    <row r="2975" spans="1:12" x14ac:dyDescent="0.2">
      <c r="A2975" s="19"/>
      <c r="B2975" s="19"/>
      <c r="C2975" s="19"/>
      <c r="D2975" s="19"/>
      <c r="E2975" s="19"/>
      <c r="F2975" s="19"/>
      <c r="G2975" s="19"/>
      <c r="H2975" s="19"/>
      <c r="I2975" s="19"/>
      <c r="J2975" s="19"/>
      <c r="K2975" s="19"/>
      <c r="L2975" s="19"/>
    </row>
    <row r="2976" spans="1:12" x14ac:dyDescent="0.2">
      <c r="A2976" s="19"/>
      <c r="B2976" s="19"/>
      <c r="C2976" s="19"/>
      <c r="D2976" s="19"/>
      <c r="E2976" s="19"/>
      <c r="F2976" s="19"/>
      <c r="G2976" s="19"/>
      <c r="H2976" s="19"/>
      <c r="I2976" s="19"/>
      <c r="J2976" s="19"/>
      <c r="K2976" s="19"/>
      <c r="L2976" s="19"/>
    </row>
    <row r="2977" spans="1:12" x14ac:dyDescent="0.2">
      <c r="A2977" s="19"/>
      <c r="B2977" s="19"/>
      <c r="C2977" s="19"/>
      <c r="D2977" s="19"/>
      <c r="E2977" s="19"/>
      <c r="F2977" s="19"/>
      <c r="G2977" s="19"/>
      <c r="H2977" s="19"/>
      <c r="I2977" s="19"/>
      <c r="J2977" s="19"/>
      <c r="K2977" s="19"/>
      <c r="L2977" s="19"/>
    </row>
    <row r="2978" spans="1:12" x14ac:dyDescent="0.2">
      <c r="A2978" s="19"/>
      <c r="B2978" s="19"/>
      <c r="C2978" s="19"/>
      <c r="D2978" s="19"/>
      <c r="E2978" s="19"/>
      <c r="F2978" s="19"/>
      <c r="G2978" s="19"/>
      <c r="H2978" s="19"/>
      <c r="I2978" s="19"/>
      <c r="J2978" s="19"/>
      <c r="K2978" s="19"/>
      <c r="L2978" s="19"/>
    </row>
    <row r="2979" spans="1:12" x14ac:dyDescent="0.2">
      <c r="A2979" s="19"/>
      <c r="B2979" s="19"/>
      <c r="C2979" s="19"/>
      <c r="D2979" s="19"/>
      <c r="E2979" s="19"/>
      <c r="F2979" s="19"/>
      <c r="G2979" s="19"/>
      <c r="H2979" s="19"/>
      <c r="I2979" s="19"/>
      <c r="J2979" s="19"/>
      <c r="K2979" s="19"/>
      <c r="L2979" s="19"/>
    </row>
    <row r="2980" spans="1:12" x14ac:dyDescent="0.2">
      <c r="A2980" s="19"/>
      <c r="B2980" s="19"/>
      <c r="C2980" s="19"/>
      <c r="D2980" s="19"/>
      <c r="E2980" s="19"/>
      <c r="F2980" s="19"/>
      <c r="G2980" s="19"/>
      <c r="H2980" s="19"/>
      <c r="I2980" s="19"/>
      <c r="J2980" s="19"/>
      <c r="K2980" s="19"/>
      <c r="L2980" s="19"/>
    </row>
    <row r="2981" spans="1:12" x14ac:dyDescent="0.2">
      <c r="A2981" s="19"/>
      <c r="B2981" s="19"/>
      <c r="C2981" s="19"/>
      <c r="D2981" s="19"/>
      <c r="E2981" s="19"/>
      <c r="F2981" s="19"/>
      <c r="G2981" s="19"/>
      <c r="H2981" s="19"/>
      <c r="I2981" s="19"/>
      <c r="J2981" s="19"/>
      <c r="K2981" s="19"/>
      <c r="L2981" s="19"/>
    </row>
    <row r="2982" spans="1:12" x14ac:dyDescent="0.2">
      <c r="A2982" s="19"/>
      <c r="B2982" s="19"/>
      <c r="C2982" s="19"/>
      <c r="D2982" s="19"/>
      <c r="E2982" s="19"/>
      <c r="F2982" s="19"/>
      <c r="G2982" s="19"/>
      <c r="H2982" s="19"/>
      <c r="I2982" s="19"/>
      <c r="J2982" s="19"/>
      <c r="K2982" s="19"/>
      <c r="L2982" s="19"/>
    </row>
    <row r="2983" spans="1:12" x14ac:dyDescent="0.2">
      <c r="A2983" s="19"/>
      <c r="B2983" s="19"/>
      <c r="C2983" s="19"/>
      <c r="D2983" s="19"/>
      <c r="E2983" s="19"/>
      <c r="F2983" s="19"/>
      <c r="G2983" s="19"/>
      <c r="H2983" s="19"/>
      <c r="I2983" s="19"/>
      <c r="J2983" s="19"/>
      <c r="K2983" s="19"/>
      <c r="L2983" s="19"/>
    </row>
    <row r="2984" spans="1:12" x14ac:dyDescent="0.2">
      <c r="B2984" s="19"/>
    </row>
    <row r="2985" spans="1:12" x14ac:dyDescent="0.2">
      <c r="B2985" s="19"/>
    </row>
    <row r="2986" spans="1:12" x14ac:dyDescent="0.2">
      <c r="B2986" s="19"/>
    </row>
    <row r="2987" spans="1:12" x14ac:dyDescent="0.2">
      <c r="A2987" s="19"/>
      <c r="B2987" s="19"/>
      <c r="C2987" s="19"/>
      <c r="D2987" s="19"/>
      <c r="E2987" s="19"/>
      <c r="F2987" s="19"/>
      <c r="G2987" s="19"/>
      <c r="H2987" s="19"/>
      <c r="I2987" s="19"/>
      <c r="J2987" s="19"/>
      <c r="K2987" s="19"/>
      <c r="L2987" s="19"/>
    </row>
    <row r="2988" spans="1:12" x14ac:dyDescent="0.2">
      <c r="A2988" s="19"/>
      <c r="B2988" s="19"/>
      <c r="C2988" s="19"/>
      <c r="D2988" s="19"/>
      <c r="E2988" s="19"/>
      <c r="F2988" s="19"/>
      <c r="G2988" s="19"/>
      <c r="H2988" s="19"/>
      <c r="I2988" s="19"/>
      <c r="J2988" s="19"/>
      <c r="K2988" s="19"/>
      <c r="L2988" s="19"/>
    </row>
    <row r="2989" spans="1:12" x14ac:dyDescent="0.2">
      <c r="A2989" s="19"/>
      <c r="B2989" s="19"/>
      <c r="C2989" s="19"/>
      <c r="D2989" s="19"/>
      <c r="E2989" s="19"/>
      <c r="F2989" s="19"/>
      <c r="G2989" s="19"/>
      <c r="H2989" s="19"/>
      <c r="I2989" s="19"/>
      <c r="J2989" s="19"/>
      <c r="K2989" s="19"/>
      <c r="L2989" s="19"/>
    </row>
    <row r="2990" spans="1:12" x14ac:dyDescent="0.2">
      <c r="A2990" s="19"/>
      <c r="B2990" s="19"/>
      <c r="C2990" s="19"/>
      <c r="D2990" s="19"/>
      <c r="E2990" s="19"/>
      <c r="F2990" s="19"/>
      <c r="G2990" s="19"/>
      <c r="H2990" s="19"/>
      <c r="I2990" s="19"/>
      <c r="J2990" s="19"/>
      <c r="K2990" s="19"/>
      <c r="L2990" s="19"/>
    </row>
    <row r="2991" spans="1:12" x14ac:dyDescent="0.2">
      <c r="A2991" s="19"/>
      <c r="B2991" s="19"/>
      <c r="C2991" s="19"/>
      <c r="D2991" s="19"/>
      <c r="E2991" s="19"/>
      <c r="F2991" s="19"/>
      <c r="G2991" s="19"/>
      <c r="H2991" s="19"/>
      <c r="I2991" s="19"/>
      <c r="J2991" s="19"/>
      <c r="K2991" s="19"/>
      <c r="L2991" s="19"/>
    </row>
    <row r="2992" spans="1:12" x14ac:dyDescent="0.2">
      <c r="A2992" s="19"/>
      <c r="B2992" s="19"/>
      <c r="C2992" s="19"/>
      <c r="D2992" s="19"/>
      <c r="E2992" s="19"/>
      <c r="F2992" s="19"/>
      <c r="G2992" s="19"/>
      <c r="H2992" s="19"/>
      <c r="I2992" s="19"/>
      <c r="J2992" s="19"/>
      <c r="K2992" s="19"/>
      <c r="L2992" s="19"/>
    </row>
    <row r="2993" spans="1:12" x14ac:dyDescent="0.2">
      <c r="A2993" s="19"/>
      <c r="B2993" s="19"/>
      <c r="C2993" s="19"/>
      <c r="D2993" s="19"/>
      <c r="E2993" s="19"/>
      <c r="F2993" s="19"/>
      <c r="G2993" s="19"/>
      <c r="H2993" s="19"/>
      <c r="I2993" s="19"/>
      <c r="J2993" s="19"/>
      <c r="K2993" s="19"/>
      <c r="L2993" s="19"/>
    </row>
    <row r="2994" spans="1:12" x14ac:dyDescent="0.2">
      <c r="A2994" s="19"/>
      <c r="B2994" s="19"/>
      <c r="C2994" s="19"/>
      <c r="D2994" s="19"/>
      <c r="E2994" s="19"/>
      <c r="F2994" s="19"/>
      <c r="G2994" s="19"/>
      <c r="H2994" s="19"/>
      <c r="I2994" s="19"/>
      <c r="J2994" s="19"/>
      <c r="K2994" s="19"/>
      <c r="L2994" s="19"/>
    </row>
    <row r="2995" spans="1:12" x14ac:dyDescent="0.2">
      <c r="A2995" s="19"/>
      <c r="B2995" s="19"/>
      <c r="C2995" s="19"/>
      <c r="D2995" s="19"/>
      <c r="E2995" s="19"/>
      <c r="F2995" s="19"/>
      <c r="G2995" s="19"/>
      <c r="H2995" s="19"/>
      <c r="I2995" s="19"/>
      <c r="J2995" s="19"/>
      <c r="K2995" s="19"/>
      <c r="L2995" s="19"/>
    </row>
    <row r="2996" spans="1:12" x14ac:dyDescent="0.2">
      <c r="A2996" s="19"/>
      <c r="B2996" s="19"/>
      <c r="C2996" s="19"/>
      <c r="D2996" s="19"/>
      <c r="E2996" s="19"/>
      <c r="F2996" s="19"/>
      <c r="G2996" s="19"/>
      <c r="H2996" s="19"/>
      <c r="I2996" s="19"/>
      <c r="J2996" s="19"/>
      <c r="K2996" s="19"/>
      <c r="L2996" s="19"/>
    </row>
    <row r="2997" spans="1:12" x14ac:dyDescent="0.2">
      <c r="A2997" s="19"/>
      <c r="B2997" s="19"/>
      <c r="C2997" s="19"/>
      <c r="D2997" s="19"/>
      <c r="E2997" s="19"/>
      <c r="F2997" s="19"/>
      <c r="G2997" s="19"/>
      <c r="H2997" s="19"/>
      <c r="I2997" s="19"/>
      <c r="J2997" s="19"/>
      <c r="K2997" s="19"/>
      <c r="L2997" s="19"/>
    </row>
    <row r="2998" spans="1:12" x14ac:dyDescent="0.2">
      <c r="A2998" s="19"/>
      <c r="B2998" s="19"/>
      <c r="C2998" s="19"/>
      <c r="D2998" s="19"/>
      <c r="E2998" s="19"/>
      <c r="F2998" s="19"/>
      <c r="G2998" s="19"/>
      <c r="H2998" s="19"/>
      <c r="I2998" s="19"/>
      <c r="J2998" s="19"/>
      <c r="K2998" s="19"/>
      <c r="L2998" s="19"/>
    </row>
    <row r="2999" spans="1:12" x14ac:dyDescent="0.2">
      <c r="A2999" s="19"/>
      <c r="B2999" s="19"/>
      <c r="C2999" s="19"/>
      <c r="D2999" s="19"/>
      <c r="E2999" s="19"/>
      <c r="F2999" s="19"/>
      <c r="G2999" s="19"/>
      <c r="H2999" s="19"/>
      <c r="I2999" s="19"/>
      <c r="J2999" s="19"/>
      <c r="K2999" s="19"/>
      <c r="L2999" s="19"/>
    </row>
    <row r="3000" spans="1:12" x14ac:dyDescent="0.2">
      <c r="A3000" s="19"/>
      <c r="B3000" s="19"/>
      <c r="C3000" s="19"/>
      <c r="D3000" s="19"/>
      <c r="E3000" s="19"/>
      <c r="F3000" s="19"/>
      <c r="G3000" s="19"/>
      <c r="H3000" s="19"/>
      <c r="I3000" s="19"/>
      <c r="J3000" s="19"/>
      <c r="K3000" s="19"/>
      <c r="L3000" s="19"/>
    </row>
    <row r="3001" spans="1:12" x14ac:dyDescent="0.2">
      <c r="A3001" s="19"/>
      <c r="B3001" s="19"/>
      <c r="C3001" s="19"/>
      <c r="D3001" s="19"/>
      <c r="E3001" s="19"/>
      <c r="F3001" s="19"/>
      <c r="G3001" s="19"/>
      <c r="H3001" s="19"/>
      <c r="I3001" s="19"/>
      <c r="J3001" s="19"/>
      <c r="K3001" s="19"/>
      <c r="L3001" s="19"/>
    </row>
    <row r="3002" spans="1:12" x14ac:dyDescent="0.2">
      <c r="A3002" s="19"/>
      <c r="B3002" s="19"/>
      <c r="C3002" s="19"/>
      <c r="D3002" s="19"/>
      <c r="E3002" s="19"/>
      <c r="F3002" s="19"/>
      <c r="G3002" s="19"/>
      <c r="H3002" s="19"/>
      <c r="I3002" s="19"/>
      <c r="J3002" s="19"/>
      <c r="K3002" s="19"/>
      <c r="L3002" s="19"/>
    </row>
    <row r="3003" spans="1:12" x14ac:dyDescent="0.2">
      <c r="A3003" s="19"/>
      <c r="B3003" s="19"/>
      <c r="C3003" s="19"/>
      <c r="D3003" s="19"/>
      <c r="E3003" s="19"/>
      <c r="F3003" s="19"/>
      <c r="G3003" s="19"/>
      <c r="H3003" s="19"/>
      <c r="I3003" s="19"/>
      <c r="J3003" s="19"/>
      <c r="K3003" s="19"/>
      <c r="L3003" s="19"/>
    </row>
    <row r="3004" spans="1:12" x14ac:dyDescent="0.2">
      <c r="A3004" s="19"/>
      <c r="B3004" s="19"/>
      <c r="C3004" s="19"/>
      <c r="D3004" s="19"/>
      <c r="E3004" s="19"/>
      <c r="F3004" s="19"/>
      <c r="G3004" s="19"/>
      <c r="H3004" s="19"/>
      <c r="I3004" s="19"/>
      <c r="J3004" s="19"/>
      <c r="K3004" s="19"/>
      <c r="L3004" s="19"/>
    </row>
    <row r="3005" spans="1:12" x14ac:dyDescent="0.2">
      <c r="B3005" s="19"/>
    </row>
    <row r="3006" spans="1:12" x14ac:dyDescent="0.2">
      <c r="B3006" s="19"/>
    </row>
    <row r="3007" spans="1:12" x14ac:dyDescent="0.2">
      <c r="B3007" s="19"/>
    </row>
    <row r="3008" spans="1:12" x14ac:dyDescent="0.2">
      <c r="A3008" s="19"/>
      <c r="B3008" s="19"/>
      <c r="C3008" s="19"/>
      <c r="D3008" s="19"/>
      <c r="E3008" s="19"/>
      <c r="F3008" s="19"/>
      <c r="G3008" s="19"/>
      <c r="H3008" s="19"/>
      <c r="I3008" s="19"/>
      <c r="J3008" s="19"/>
      <c r="K3008" s="19"/>
      <c r="L3008" s="19"/>
    </row>
    <row r="3009" spans="1:12" x14ac:dyDescent="0.2">
      <c r="A3009" s="19"/>
      <c r="B3009" s="19"/>
      <c r="C3009" s="19"/>
      <c r="D3009" s="19"/>
      <c r="E3009" s="19"/>
      <c r="F3009" s="19"/>
      <c r="G3009" s="19"/>
      <c r="H3009" s="19"/>
      <c r="I3009" s="19"/>
      <c r="J3009" s="19"/>
      <c r="K3009" s="19"/>
      <c r="L3009" s="19"/>
    </row>
    <row r="3010" spans="1:12" x14ac:dyDescent="0.2">
      <c r="A3010" s="19"/>
      <c r="B3010" s="19"/>
      <c r="C3010" s="19"/>
      <c r="D3010" s="19"/>
      <c r="E3010" s="19"/>
      <c r="F3010" s="19"/>
      <c r="G3010" s="19"/>
      <c r="H3010" s="19"/>
      <c r="I3010" s="19"/>
      <c r="J3010" s="19"/>
      <c r="K3010" s="19"/>
      <c r="L3010" s="19"/>
    </row>
    <row r="3011" spans="1:12" x14ac:dyDescent="0.2">
      <c r="A3011" s="19"/>
      <c r="B3011" s="19"/>
      <c r="C3011" s="19"/>
      <c r="D3011" s="19"/>
      <c r="E3011" s="19"/>
      <c r="F3011" s="19"/>
      <c r="G3011" s="19"/>
      <c r="H3011" s="19"/>
      <c r="I3011" s="19"/>
      <c r="J3011" s="19"/>
      <c r="K3011" s="19"/>
      <c r="L3011" s="19"/>
    </row>
    <row r="3012" spans="1:12" x14ac:dyDescent="0.2">
      <c r="A3012" s="19"/>
      <c r="B3012" s="19"/>
      <c r="C3012" s="19"/>
      <c r="D3012" s="19"/>
      <c r="E3012" s="19"/>
      <c r="F3012" s="19"/>
      <c r="G3012" s="19"/>
      <c r="H3012" s="19"/>
      <c r="I3012" s="19"/>
      <c r="J3012" s="19"/>
      <c r="K3012" s="19"/>
      <c r="L3012" s="19"/>
    </row>
    <row r="3013" spans="1:12" x14ac:dyDescent="0.2">
      <c r="A3013" s="19"/>
      <c r="B3013" s="19"/>
      <c r="C3013" s="19"/>
      <c r="D3013" s="19"/>
      <c r="E3013" s="19"/>
      <c r="F3013" s="19"/>
      <c r="G3013" s="19"/>
      <c r="H3013" s="19"/>
      <c r="I3013" s="19"/>
      <c r="J3013" s="19"/>
      <c r="K3013" s="19"/>
      <c r="L3013" s="19"/>
    </row>
    <row r="3014" spans="1:12" x14ac:dyDescent="0.2">
      <c r="A3014" s="19"/>
      <c r="B3014" s="19"/>
      <c r="C3014" s="19"/>
      <c r="D3014" s="19"/>
      <c r="E3014" s="19"/>
      <c r="F3014" s="19"/>
      <c r="G3014" s="19"/>
      <c r="H3014" s="19"/>
      <c r="I3014" s="19"/>
      <c r="J3014" s="19"/>
      <c r="K3014" s="19"/>
      <c r="L3014" s="19"/>
    </row>
    <row r="3015" spans="1:12" x14ac:dyDescent="0.2">
      <c r="A3015" s="19"/>
      <c r="B3015" s="19"/>
      <c r="C3015" s="19"/>
      <c r="D3015" s="19"/>
      <c r="E3015" s="19"/>
      <c r="F3015" s="19"/>
      <c r="G3015" s="19"/>
      <c r="H3015" s="19"/>
      <c r="I3015" s="19"/>
      <c r="J3015" s="19"/>
      <c r="K3015" s="19"/>
      <c r="L3015" s="19"/>
    </row>
    <row r="3016" spans="1:12" x14ac:dyDescent="0.2">
      <c r="A3016" s="19"/>
      <c r="B3016" s="19"/>
      <c r="C3016" s="19"/>
      <c r="D3016" s="19"/>
      <c r="E3016" s="19"/>
      <c r="F3016" s="19"/>
      <c r="G3016" s="19"/>
      <c r="H3016" s="19"/>
      <c r="I3016" s="19"/>
      <c r="J3016" s="19"/>
      <c r="K3016" s="19"/>
      <c r="L3016" s="19"/>
    </row>
    <row r="3017" spans="1:12" x14ac:dyDescent="0.2">
      <c r="A3017" s="19"/>
      <c r="B3017" s="19"/>
      <c r="C3017" s="19"/>
      <c r="D3017" s="19"/>
      <c r="E3017" s="19"/>
      <c r="F3017" s="19"/>
      <c r="G3017" s="19"/>
      <c r="H3017" s="19"/>
      <c r="I3017" s="19"/>
      <c r="J3017" s="19"/>
      <c r="K3017" s="19"/>
      <c r="L3017" s="19"/>
    </row>
    <row r="3018" spans="1:12" x14ac:dyDescent="0.2">
      <c r="A3018" s="19"/>
      <c r="B3018" s="19"/>
      <c r="C3018" s="19"/>
      <c r="D3018" s="19"/>
      <c r="E3018" s="19"/>
      <c r="F3018" s="19"/>
      <c r="G3018" s="19"/>
      <c r="H3018" s="19"/>
      <c r="I3018" s="19"/>
      <c r="J3018" s="19"/>
      <c r="K3018" s="19"/>
      <c r="L3018" s="19"/>
    </row>
    <row r="3019" spans="1:12" x14ac:dyDescent="0.2">
      <c r="A3019" s="19"/>
      <c r="B3019" s="19"/>
      <c r="C3019" s="19"/>
      <c r="D3019" s="19"/>
      <c r="E3019" s="19"/>
      <c r="F3019" s="19"/>
      <c r="G3019" s="19"/>
      <c r="H3019" s="19"/>
      <c r="I3019" s="19"/>
      <c r="J3019" s="19"/>
      <c r="K3019" s="19"/>
      <c r="L3019" s="19"/>
    </row>
    <row r="3020" spans="1:12" x14ac:dyDescent="0.2">
      <c r="B3020" s="19"/>
    </row>
    <row r="3021" spans="1:12" x14ac:dyDescent="0.2">
      <c r="B3021" s="19"/>
    </row>
    <row r="3022" spans="1:12" x14ac:dyDescent="0.2">
      <c r="B3022" s="19"/>
    </row>
    <row r="3023" spans="1:12" x14ac:dyDescent="0.2">
      <c r="A3023" s="19"/>
      <c r="B3023" s="19"/>
      <c r="C3023" s="19"/>
      <c r="D3023" s="19"/>
      <c r="E3023" s="19"/>
      <c r="F3023" s="19"/>
      <c r="G3023" s="19"/>
      <c r="H3023" s="19"/>
      <c r="I3023" s="19"/>
      <c r="J3023" s="19"/>
      <c r="K3023" s="19"/>
      <c r="L3023" s="19"/>
    </row>
    <row r="3024" spans="1:12" x14ac:dyDescent="0.2">
      <c r="A3024" s="19"/>
      <c r="B3024" s="19"/>
      <c r="C3024" s="19"/>
      <c r="D3024" s="19"/>
      <c r="E3024" s="19"/>
      <c r="F3024" s="19"/>
      <c r="G3024" s="19"/>
      <c r="H3024" s="19"/>
      <c r="I3024" s="19"/>
      <c r="J3024" s="19"/>
      <c r="K3024" s="19"/>
      <c r="L3024" s="19"/>
    </row>
    <row r="3025" spans="1:12" x14ac:dyDescent="0.2">
      <c r="A3025" s="19"/>
      <c r="B3025" s="19"/>
      <c r="C3025" s="19"/>
      <c r="D3025" s="19"/>
      <c r="E3025" s="19"/>
      <c r="F3025" s="19"/>
      <c r="G3025" s="19"/>
      <c r="H3025" s="19"/>
      <c r="I3025" s="19"/>
      <c r="J3025" s="19"/>
      <c r="K3025" s="19"/>
      <c r="L3025" s="19"/>
    </row>
    <row r="3026" spans="1:12" x14ac:dyDescent="0.2">
      <c r="A3026" s="19"/>
      <c r="B3026" s="19"/>
      <c r="C3026" s="19"/>
      <c r="D3026" s="19"/>
      <c r="E3026" s="19"/>
      <c r="F3026" s="19"/>
      <c r="G3026" s="19"/>
      <c r="H3026" s="19"/>
      <c r="I3026" s="19"/>
      <c r="J3026" s="19"/>
      <c r="K3026" s="19"/>
      <c r="L3026" s="19"/>
    </row>
    <row r="3027" spans="1:12" x14ac:dyDescent="0.2">
      <c r="A3027" s="19"/>
      <c r="B3027" s="19"/>
      <c r="C3027" s="19"/>
      <c r="D3027" s="19"/>
      <c r="E3027" s="19"/>
      <c r="F3027" s="19"/>
      <c r="G3027" s="19"/>
      <c r="H3027" s="19"/>
      <c r="I3027" s="19"/>
      <c r="J3027" s="19"/>
      <c r="K3027" s="19"/>
      <c r="L3027" s="19"/>
    </row>
    <row r="3028" spans="1:12" x14ac:dyDescent="0.2">
      <c r="A3028" s="19"/>
      <c r="B3028" s="19"/>
      <c r="C3028" s="19"/>
      <c r="D3028" s="19"/>
      <c r="E3028" s="19"/>
      <c r="F3028" s="19"/>
      <c r="G3028" s="19"/>
      <c r="H3028" s="19"/>
      <c r="I3028" s="19"/>
      <c r="J3028" s="19"/>
      <c r="K3028" s="19"/>
      <c r="L3028" s="19"/>
    </row>
    <row r="3029" spans="1:12" x14ac:dyDescent="0.2">
      <c r="A3029" s="19"/>
      <c r="B3029" s="19"/>
      <c r="C3029" s="19"/>
      <c r="D3029" s="19"/>
      <c r="E3029" s="19"/>
      <c r="F3029" s="19"/>
      <c r="G3029" s="19"/>
      <c r="H3029" s="19"/>
      <c r="I3029" s="19"/>
      <c r="J3029" s="19"/>
      <c r="K3029" s="19"/>
      <c r="L3029" s="19"/>
    </row>
    <row r="3030" spans="1:12" x14ac:dyDescent="0.2">
      <c r="A3030" s="19"/>
      <c r="B3030" s="19"/>
      <c r="C3030" s="19"/>
      <c r="D3030" s="19"/>
      <c r="E3030" s="19"/>
      <c r="F3030" s="19"/>
      <c r="G3030" s="19"/>
      <c r="H3030" s="19"/>
      <c r="I3030" s="19"/>
      <c r="J3030" s="19"/>
      <c r="K3030" s="19"/>
      <c r="L3030" s="19"/>
    </row>
    <row r="3031" spans="1:12" x14ac:dyDescent="0.2">
      <c r="A3031" s="19"/>
      <c r="B3031" s="19"/>
      <c r="C3031" s="19"/>
      <c r="D3031" s="19"/>
      <c r="E3031" s="19"/>
      <c r="F3031" s="19"/>
      <c r="G3031" s="19"/>
      <c r="H3031" s="19"/>
      <c r="I3031" s="19"/>
      <c r="J3031" s="19"/>
      <c r="K3031" s="19"/>
      <c r="L3031" s="19"/>
    </row>
    <row r="3032" spans="1:12" x14ac:dyDescent="0.2">
      <c r="A3032" s="19"/>
      <c r="B3032" s="19"/>
      <c r="C3032" s="19"/>
      <c r="D3032" s="19"/>
      <c r="E3032" s="19"/>
      <c r="F3032" s="19"/>
      <c r="G3032" s="19"/>
      <c r="H3032" s="19"/>
      <c r="I3032" s="19"/>
      <c r="J3032" s="19"/>
      <c r="K3032" s="19"/>
      <c r="L3032" s="19"/>
    </row>
    <row r="3033" spans="1:12" x14ac:dyDescent="0.2">
      <c r="A3033" s="19"/>
      <c r="B3033" s="19"/>
      <c r="C3033" s="19"/>
      <c r="D3033" s="19"/>
      <c r="E3033" s="19"/>
      <c r="F3033" s="19"/>
      <c r="G3033" s="19"/>
      <c r="H3033" s="19"/>
      <c r="I3033" s="19"/>
      <c r="J3033" s="19"/>
      <c r="K3033" s="19"/>
      <c r="L3033" s="19"/>
    </row>
    <row r="3034" spans="1:12" x14ac:dyDescent="0.2">
      <c r="A3034" s="19"/>
      <c r="B3034" s="19"/>
      <c r="C3034" s="19"/>
      <c r="D3034" s="19"/>
      <c r="E3034" s="19"/>
      <c r="F3034" s="19"/>
      <c r="G3034" s="19"/>
      <c r="H3034" s="19"/>
      <c r="I3034" s="19"/>
      <c r="J3034" s="19"/>
      <c r="K3034" s="19"/>
      <c r="L3034" s="19"/>
    </row>
    <row r="3035" spans="1:12" x14ac:dyDescent="0.2">
      <c r="A3035" s="19"/>
      <c r="B3035" s="19"/>
      <c r="C3035" s="19"/>
      <c r="D3035" s="19"/>
      <c r="E3035" s="19"/>
      <c r="F3035" s="19"/>
      <c r="G3035" s="19"/>
      <c r="H3035" s="19"/>
      <c r="I3035" s="19"/>
      <c r="J3035" s="19"/>
      <c r="K3035" s="19"/>
      <c r="L3035" s="19"/>
    </row>
    <row r="3036" spans="1:12" x14ac:dyDescent="0.2">
      <c r="A3036" s="19"/>
      <c r="B3036" s="19"/>
      <c r="C3036" s="19"/>
      <c r="D3036" s="19"/>
      <c r="E3036" s="19"/>
      <c r="F3036" s="19"/>
      <c r="G3036" s="19"/>
      <c r="H3036" s="19"/>
      <c r="I3036" s="19"/>
      <c r="J3036" s="19"/>
      <c r="K3036" s="19"/>
      <c r="L3036" s="19"/>
    </row>
    <row r="3037" spans="1:12" x14ac:dyDescent="0.2">
      <c r="A3037" s="19"/>
      <c r="B3037" s="19"/>
      <c r="C3037" s="19"/>
      <c r="D3037" s="19"/>
      <c r="E3037" s="19"/>
      <c r="F3037" s="19"/>
      <c r="G3037" s="19"/>
      <c r="H3037" s="19"/>
      <c r="I3037" s="19"/>
      <c r="J3037" s="19"/>
      <c r="K3037" s="19"/>
      <c r="L3037" s="19"/>
    </row>
    <row r="3038" spans="1:12" x14ac:dyDescent="0.2">
      <c r="A3038" s="19"/>
      <c r="B3038" s="19"/>
      <c r="C3038" s="19"/>
      <c r="D3038" s="19"/>
      <c r="E3038" s="19"/>
      <c r="F3038" s="19"/>
      <c r="G3038" s="19"/>
      <c r="H3038" s="19"/>
      <c r="I3038" s="19"/>
      <c r="J3038" s="19"/>
      <c r="K3038" s="19"/>
      <c r="L3038" s="19"/>
    </row>
    <row r="3039" spans="1:12" x14ac:dyDescent="0.2">
      <c r="A3039" s="19"/>
      <c r="B3039" s="19"/>
      <c r="C3039" s="19"/>
      <c r="D3039" s="19"/>
      <c r="E3039" s="19"/>
      <c r="F3039" s="19"/>
      <c r="G3039" s="19"/>
      <c r="H3039" s="19"/>
      <c r="I3039" s="19"/>
      <c r="J3039" s="19"/>
      <c r="K3039" s="19"/>
      <c r="L3039" s="19"/>
    </row>
    <row r="3040" spans="1:12" x14ac:dyDescent="0.2">
      <c r="A3040" s="19"/>
      <c r="B3040" s="19"/>
      <c r="C3040" s="19"/>
      <c r="D3040" s="19"/>
      <c r="E3040" s="19"/>
      <c r="F3040" s="19"/>
      <c r="G3040" s="19"/>
      <c r="H3040" s="19"/>
      <c r="I3040" s="19"/>
      <c r="J3040" s="19"/>
      <c r="K3040" s="19"/>
      <c r="L3040" s="19"/>
    </row>
    <row r="3041" spans="1:12" x14ac:dyDescent="0.2">
      <c r="B3041" s="19"/>
    </row>
    <row r="3042" spans="1:12" x14ac:dyDescent="0.2">
      <c r="B3042" s="19"/>
    </row>
    <row r="3043" spans="1:12" x14ac:dyDescent="0.2">
      <c r="B3043" s="19"/>
    </row>
    <row r="3044" spans="1:12" x14ac:dyDescent="0.2">
      <c r="A3044" s="19"/>
      <c r="B3044" s="19"/>
      <c r="C3044" s="19"/>
      <c r="D3044" s="19"/>
      <c r="E3044" s="19"/>
      <c r="F3044" s="19"/>
      <c r="G3044" s="19"/>
      <c r="H3044" s="19"/>
      <c r="I3044" s="19"/>
      <c r="J3044" s="19"/>
      <c r="K3044" s="19"/>
      <c r="L3044" s="19"/>
    </row>
    <row r="3045" spans="1:12" x14ac:dyDescent="0.2">
      <c r="A3045" s="19"/>
      <c r="B3045" s="19"/>
      <c r="C3045" s="19"/>
      <c r="D3045" s="19"/>
      <c r="E3045" s="19"/>
      <c r="F3045" s="19"/>
      <c r="G3045" s="19"/>
      <c r="H3045" s="19"/>
      <c r="I3045" s="19"/>
      <c r="J3045" s="19"/>
      <c r="K3045" s="19"/>
      <c r="L3045" s="19"/>
    </row>
    <row r="3046" spans="1:12" x14ac:dyDescent="0.2">
      <c r="A3046" s="19"/>
      <c r="B3046" s="19"/>
      <c r="C3046" s="19"/>
      <c r="D3046" s="19"/>
      <c r="E3046" s="19"/>
      <c r="F3046" s="19"/>
      <c r="G3046" s="19"/>
      <c r="H3046" s="19"/>
      <c r="I3046" s="19"/>
      <c r="J3046" s="19"/>
      <c r="K3046" s="19"/>
      <c r="L3046" s="19"/>
    </row>
    <row r="3047" spans="1:12" x14ac:dyDescent="0.2">
      <c r="A3047" s="19"/>
      <c r="B3047" s="19"/>
      <c r="C3047" s="19"/>
      <c r="D3047" s="19"/>
      <c r="E3047" s="19"/>
      <c r="F3047" s="19"/>
      <c r="G3047" s="19"/>
      <c r="H3047" s="19"/>
      <c r="I3047" s="19"/>
      <c r="J3047" s="19"/>
      <c r="K3047" s="19"/>
      <c r="L3047" s="19"/>
    </row>
    <row r="3048" spans="1:12" x14ac:dyDescent="0.2">
      <c r="A3048" s="19"/>
      <c r="B3048" s="19"/>
      <c r="C3048" s="19"/>
      <c r="D3048" s="19"/>
      <c r="E3048" s="19"/>
      <c r="F3048" s="19"/>
      <c r="G3048" s="19"/>
      <c r="H3048" s="19"/>
      <c r="I3048" s="19"/>
      <c r="J3048" s="19"/>
      <c r="K3048" s="19"/>
      <c r="L3048" s="19"/>
    </row>
    <row r="3049" spans="1:12" x14ac:dyDescent="0.2">
      <c r="A3049" s="19"/>
      <c r="B3049" s="19"/>
      <c r="C3049" s="19"/>
      <c r="D3049" s="19"/>
      <c r="E3049" s="19"/>
      <c r="F3049" s="19"/>
      <c r="G3049" s="19"/>
      <c r="H3049" s="19"/>
      <c r="I3049" s="19"/>
      <c r="J3049" s="19"/>
      <c r="K3049" s="19"/>
      <c r="L3049" s="19"/>
    </row>
    <row r="3050" spans="1:12" x14ac:dyDescent="0.2">
      <c r="A3050" s="19"/>
      <c r="B3050" s="19"/>
      <c r="C3050" s="19"/>
      <c r="D3050" s="19"/>
      <c r="E3050" s="19"/>
      <c r="F3050" s="19"/>
      <c r="G3050" s="19"/>
      <c r="H3050" s="19"/>
      <c r="I3050" s="19"/>
      <c r="J3050" s="19"/>
      <c r="K3050" s="19"/>
      <c r="L3050" s="19"/>
    </row>
    <row r="3051" spans="1:12" x14ac:dyDescent="0.2">
      <c r="A3051" s="19"/>
      <c r="B3051" s="19"/>
      <c r="C3051" s="19"/>
      <c r="D3051" s="19"/>
      <c r="E3051" s="19"/>
      <c r="F3051" s="19"/>
      <c r="G3051" s="19"/>
      <c r="H3051" s="19"/>
      <c r="I3051" s="19"/>
      <c r="J3051" s="19"/>
      <c r="K3051" s="19"/>
      <c r="L3051" s="19"/>
    </row>
    <row r="3052" spans="1:12" x14ac:dyDescent="0.2">
      <c r="A3052" s="19"/>
      <c r="B3052" s="19"/>
      <c r="C3052" s="19"/>
      <c r="D3052" s="19"/>
      <c r="E3052" s="19"/>
      <c r="F3052" s="19"/>
      <c r="G3052" s="19"/>
      <c r="H3052" s="19"/>
      <c r="I3052" s="19"/>
      <c r="J3052" s="19"/>
      <c r="K3052" s="19"/>
      <c r="L3052" s="19"/>
    </row>
    <row r="3053" spans="1:12" x14ac:dyDescent="0.2">
      <c r="A3053" s="19"/>
      <c r="B3053" s="19"/>
      <c r="C3053" s="19"/>
      <c r="D3053" s="19"/>
      <c r="E3053" s="19"/>
      <c r="F3053" s="19"/>
      <c r="G3053" s="19"/>
      <c r="H3053" s="19"/>
      <c r="I3053" s="19"/>
      <c r="J3053" s="19"/>
      <c r="K3053" s="19"/>
      <c r="L3053" s="19"/>
    </row>
    <row r="3054" spans="1:12" x14ac:dyDescent="0.2">
      <c r="A3054" s="19"/>
      <c r="B3054" s="19"/>
      <c r="C3054" s="19"/>
      <c r="D3054" s="19"/>
      <c r="E3054" s="19"/>
      <c r="F3054" s="19"/>
      <c r="G3054" s="19"/>
      <c r="H3054" s="19"/>
      <c r="I3054" s="19"/>
      <c r="J3054" s="19"/>
      <c r="K3054" s="19"/>
      <c r="L3054" s="19"/>
    </row>
    <row r="3055" spans="1:12" x14ac:dyDescent="0.2">
      <c r="A3055" s="19"/>
      <c r="B3055" s="19"/>
      <c r="C3055" s="19"/>
      <c r="D3055" s="19"/>
      <c r="E3055" s="19"/>
      <c r="F3055" s="19"/>
      <c r="G3055" s="19"/>
      <c r="H3055" s="19"/>
      <c r="I3055" s="19"/>
      <c r="J3055" s="19"/>
      <c r="K3055" s="19"/>
      <c r="L3055" s="19"/>
    </row>
    <row r="3056" spans="1:12" x14ac:dyDescent="0.2">
      <c r="B3056" s="19"/>
    </row>
    <row r="3057" spans="1:12" x14ac:dyDescent="0.2">
      <c r="B3057" s="19"/>
    </row>
    <row r="3058" spans="1:12" x14ac:dyDescent="0.2">
      <c r="B3058" s="19"/>
    </row>
    <row r="3059" spans="1:12" x14ac:dyDescent="0.2">
      <c r="A3059" s="19"/>
      <c r="B3059" s="19"/>
      <c r="C3059" s="19"/>
      <c r="D3059" s="19"/>
      <c r="E3059" s="19"/>
      <c r="F3059" s="19"/>
      <c r="G3059" s="19"/>
      <c r="H3059" s="19"/>
      <c r="I3059" s="19"/>
      <c r="J3059" s="19"/>
      <c r="K3059" s="19"/>
      <c r="L3059" s="19"/>
    </row>
    <row r="3060" spans="1:12" x14ac:dyDescent="0.2">
      <c r="A3060" s="19"/>
      <c r="B3060" s="19"/>
      <c r="C3060" s="19"/>
      <c r="D3060" s="19"/>
      <c r="E3060" s="19"/>
      <c r="F3060" s="19"/>
      <c r="G3060" s="19"/>
      <c r="H3060" s="19"/>
      <c r="I3060" s="19"/>
      <c r="J3060" s="19"/>
      <c r="K3060" s="19"/>
      <c r="L3060" s="19"/>
    </row>
    <row r="3061" spans="1:12" x14ac:dyDescent="0.2">
      <c r="A3061" s="19"/>
      <c r="B3061" s="19"/>
      <c r="C3061" s="19"/>
      <c r="D3061" s="19"/>
      <c r="E3061" s="19"/>
      <c r="F3061" s="19"/>
      <c r="G3061" s="19"/>
      <c r="H3061" s="19"/>
      <c r="I3061" s="19"/>
      <c r="J3061" s="19"/>
      <c r="K3061" s="19"/>
      <c r="L3061" s="19"/>
    </row>
    <row r="3062" spans="1:12" x14ac:dyDescent="0.2">
      <c r="A3062" s="19"/>
      <c r="B3062" s="19"/>
      <c r="C3062" s="19"/>
      <c r="D3062" s="19"/>
      <c r="E3062" s="19"/>
      <c r="F3062" s="19"/>
      <c r="G3062" s="19"/>
      <c r="H3062" s="19"/>
      <c r="I3062" s="19"/>
      <c r="J3062" s="19"/>
      <c r="K3062" s="19"/>
      <c r="L3062" s="19"/>
    </row>
    <row r="3063" spans="1:12" x14ac:dyDescent="0.2">
      <c r="A3063" s="19"/>
      <c r="B3063" s="19"/>
      <c r="C3063" s="19"/>
      <c r="D3063" s="19"/>
      <c r="E3063" s="19"/>
      <c r="F3063" s="19"/>
      <c r="G3063" s="19"/>
      <c r="H3063" s="19"/>
      <c r="I3063" s="19"/>
      <c r="J3063" s="19"/>
      <c r="K3063" s="19"/>
      <c r="L3063" s="19"/>
    </row>
    <row r="3064" spans="1:12" x14ac:dyDescent="0.2">
      <c r="A3064" s="19"/>
      <c r="B3064" s="19"/>
      <c r="C3064" s="19"/>
      <c r="D3064" s="19"/>
      <c r="E3064" s="19"/>
      <c r="F3064" s="19"/>
      <c r="G3064" s="19"/>
      <c r="H3064" s="19"/>
      <c r="I3064" s="19"/>
      <c r="J3064" s="19"/>
      <c r="K3064" s="19"/>
      <c r="L3064" s="19"/>
    </row>
    <row r="3065" spans="1:12" x14ac:dyDescent="0.2">
      <c r="A3065" s="19"/>
      <c r="B3065" s="19"/>
      <c r="C3065" s="19"/>
      <c r="D3065" s="19"/>
      <c r="E3065" s="19"/>
      <c r="F3065" s="19"/>
      <c r="G3065" s="19"/>
      <c r="H3065" s="19"/>
      <c r="I3065" s="19"/>
      <c r="J3065" s="19"/>
      <c r="K3065" s="19"/>
      <c r="L3065" s="19"/>
    </row>
    <row r="3066" spans="1:12" x14ac:dyDescent="0.2">
      <c r="A3066" s="19"/>
      <c r="B3066" s="19"/>
      <c r="C3066" s="19"/>
      <c r="D3066" s="19"/>
      <c r="E3066" s="19"/>
      <c r="F3066" s="19"/>
      <c r="G3066" s="19"/>
      <c r="H3066" s="19"/>
      <c r="I3066" s="19"/>
      <c r="J3066" s="19"/>
      <c r="K3066" s="19"/>
      <c r="L3066" s="19"/>
    </row>
    <row r="3067" spans="1:12" x14ac:dyDescent="0.2">
      <c r="A3067" s="19"/>
      <c r="B3067" s="19"/>
      <c r="C3067" s="19"/>
      <c r="D3067" s="19"/>
      <c r="E3067" s="19"/>
      <c r="F3067" s="19"/>
      <c r="G3067" s="19"/>
      <c r="H3067" s="19"/>
      <c r="I3067" s="19"/>
      <c r="J3067" s="19"/>
      <c r="K3067" s="19"/>
      <c r="L3067" s="19"/>
    </row>
    <row r="3068" spans="1:12" x14ac:dyDescent="0.2">
      <c r="A3068" s="19"/>
      <c r="B3068" s="19"/>
      <c r="C3068" s="19"/>
      <c r="D3068" s="19"/>
      <c r="E3068" s="19"/>
      <c r="F3068" s="19"/>
      <c r="G3068" s="19"/>
      <c r="H3068" s="19"/>
      <c r="I3068" s="19"/>
      <c r="J3068" s="19"/>
      <c r="K3068" s="19"/>
      <c r="L3068" s="19"/>
    </row>
    <row r="3069" spans="1:12" x14ac:dyDescent="0.2">
      <c r="A3069" s="19"/>
      <c r="B3069" s="19"/>
      <c r="C3069" s="19"/>
      <c r="D3069" s="19"/>
      <c r="E3069" s="19"/>
      <c r="F3069" s="19"/>
      <c r="G3069" s="19"/>
      <c r="H3069" s="19"/>
      <c r="I3069" s="19"/>
      <c r="J3069" s="19"/>
      <c r="K3069" s="19"/>
      <c r="L3069" s="19"/>
    </row>
    <row r="3070" spans="1:12" x14ac:dyDescent="0.2">
      <c r="A3070" s="19"/>
      <c r="B3070" s="19"/>
      <c r="C3070" s="19"/>
      <c r="D3070" s="19"/>
      <c r="E3070" s="19"/>
      <c r="F3070" s="19"/>
      <c r="G3070" s="19"/>
      <c r="H3070" s="19"/>
      <c r="I3070" s="19"/>
      <c r="J3070" s="19"/>
      <c r="K3070" s="19"/>
      <c r="L3070" s="19"/>
    </row>
    <row r="3071" spans="1:12" x14ac:dyDescent="0.2">
      <c r="A3071" s="19"/>
      <c r="B3071" s="19"/>
      <c r="C3071" s="19"/>
      <c r="D3071" s="19"/>
      <c r="E3071" s="19"/>
      <c r="F3071" s="19"/>
      <c r="G3071" s="19"/>
      <c r="H3071" s="19"/>
      <c r="I3071" s="19"/>
      <c r="J3071" s="19"/>
      <c r="K3071" s="19"/>
      <c r="L3071" s="19"/>
    </row>
    <row r="3072" spans="1:12" x14ac:dyDescent="0.2">
      <c r="A3072" s="19"/>
      <c r="B3072" s="19"/>
      <c r="C3072" s="19"/>
      <c r="D3072" s="19"/>
      <c r="E3072" s="19"/>
      <c r="F3072" s="19"/>
      <c r="G3072" s="19"/>
      <c r="H3072" s="19"/>
      <c r="I3072" s="19"/>
      <c r="J3072" s="19"/>
      <c r="K3072" s="19"/>
      <c r="L3072" s="19"/>
    </row>
    <row r="3073" spans="1:12" x14ac:dyDescent="0.2">
      <c r="A3073" s="19"/>
      <c r="B3073" s="19"/>
      <c r="C3073" s="19"/>
      <c r="D3073" s="19"/>
      <c r="E3073" s="19"/>
      <c r="F3073" s="19"/>
      <c r="G3073" s="19"/>
      <c r="H3073" s="19"/>
      <c r="I3073" s="19"/>
      <c r="J3073" s="19"/>
      <c r="K3073" s="19"/>
      <c r="L3073" s="19"/>
    </row>
    <row r="3074" spans="1:12" x14ac:dyDescent="0.2">
      <c r="A3074" s="19"/>
      <c r="B3074" s="19"/>
      <c r="C3074" s="19"/>
      <c r="D3074" s="19"/>
      <c r="E3074" s="19"/>
      <c r="F3074" s="19"/>
      <c r="G3074" s="19"/>
      <c r="H3074" s="19"/>
      <c r="I3074" s="19"/>
      <c r="J3074" s="19"/>
      <c r="K3074" s="19"/>
      <c r="L3074" s="19"/>
    </row>
    <row r="3075" spans="1:12" x14ac:dyDescent="0.2">
      <c r="A3075" s="19"/>
      <c r="B3075" s="19"/>
      <c r="C3075" s="19"/>
      <c r="D3075" s="19"/>
      <c r="E3075" s="19"/>
      <c r="F3075" s="19"/>
      <c r="G3075" s="19"/>
      <c r="H3075" s="19"/>
      <c r="I3075" s="19"/>
      <c r="J3075" s="19"/>
      <c r="K3075" s="19"/>
      <c r="L3075" s="19"/>
    </row>
    <row r="3076" spans="1:12" x14ac:dyDescent="0.2">
      <c r="A3076" s="19"/>
      <c r="B3076" s="19"/>
      <c r="C3076" s="19"/>
      <c r="D3076" s="19"/>
      <c r="E3076" s="19"/>
      <c r="F3076" s="19"/>
      <c r="G3076" s="19"/>
      <c r="H3076" s="19"/>
      <c r="I3076" s="19"/>
      <c r="J3076" s="19"/>
      <c r="K3076" s="19"/>
      <c r="L3076" s="19"/>
    </row>
    <row r="3077" spans="1:12" x14ac:dyDescent="0.2">
      <c r="B3077" s="19"/>
    </row>
    <row r="3078" spans="1:12" x14ac:dyDescent="0.2">
      <c r="B3078" s="19"/>
    </row>
    <row r="3079" spans="1:12" x14ac:dyDescent="0.2">
      <c r="B3079" s="19"/>
    </row>
    <row r="3080" spans="1:12" x14ac:dyDescent="0.2">
      <c r="A3080" s="19"/>
      <c r="B3080" s="19"/>
      <c r="C3080" s="19"/>
      <c r="D3080" s="19"/>
      <c r="E3080" s="19"/>
      <c r="F3080" s="19"/>
      <c r="G3080" s="19"/>
      <c r="H3080" s="19"/>
      <c r="I3080" s="19"/>
      <c r="J3080" s="19"/>
      <c r="K3080" s="19"/>
      <c r="L3080" s="19"/>
    </row>
    <row r="3081" spans="1:12" x14ac:dyDescent="0.2">
      <c r="A3081" s="19"/>
      <c r="B3081" s="19"/>
      <c r="C3081" s="19"/>
      <c r="D3081" s="19"/>
      <c r="E3081" s="19"/>
      <c r="F3081" s="19"/>
      <c r="G3081" s="19"/>
      <c r="H3081" s="19"/>
      <c r="I3081" s="19"/>
      <c r="J3081" s="19"/>
      <c r="K3081" s="19"/>
      <c r="L3081" s="19"/>
    </row>
    <row r="3082" spans="1:12" x14ac:dyDescent="0.2">
      <c r="A3082" s="19"/>
      <c r="B3082" s="19"/>
      <c r="C3082" s="19"/>
      <c r="D3082" s="19"/>
      <c r="E3082" s="19"/>
      <c r="F3082" s="19"/>
      <c r="G3082" s="19"/>
      <c r="H3082" s="19"/>
      <c r="I3082" s="19"/>
      <c r="J3082" s="19"/>
      <c r="K3082" s="19"/>
      <c r="L3082" s="19"/>
    </row>
    <row r="3083" spans="1:12" x14ac:dyDescent="0.2">
      <c r="A3083" s="19"/>
      <c r="B3083" s="19"/>
      <c r="C3083" s="19"/>
      <c r="D3083" s="19"/>
      <c r="E3083" s="19"/>
      <c r="F3083" s="19"/>
      <c r="G3083" s="19"/>
      <c r="H3083" s="19"/>
      <c r="I3083" s="19"/>
      <c r="J3083" s="19"/>
      <c r="K3083" s="19"/>
      <c r="L3083" s="19"/>
    </row>
    <row r="3084" spans="1:12" x14ac:dyDescent="0.2">
      <c r="A3084" s="19"/>
      <c r="B3084" s="19"/>
      <c r="C3084" s="19"/>
      <c r="D3084" s="19"/>
      <c r="E3084" s="19"/>
      <c r="F3084" s="19"/>
      <c r="G3084" s="19"/>
      <c r="H3084" s="19"/>
      <c r="I3084" s="19"/>
      <c r="J3084" s="19"/>
      <c r="K3084" s="19"/>
      <c r="L3084" s="19"/>
    </row>
    <row r="3085" spans="1:12" x14ac:dyDescent="0.2">
      <c r="A3085" s="19"/>
      <c r="B3085" s="19"/>
      <c r="C3085" s="19"/>
      <c r="D3085" s="19"/>
      <c r="E3085" s="19"/>
      <c r="F3085" s="19"/>
      <c r="G3085" s="19"/>
      <c r="H3085" s="19"/>
      <c r="I3085" s="19"/>
      <c r="J3085" s="19"/>
      <c r="K3085" s="19"/>
      <c r="L3085" s="19"/>
    </row>
    <row r="3086" spans="1:12" x14ac:dyDescent="0.2">
      <c r="A3086" s="19"/>
      <c r="B3086" s="19"/>
      <c r="C3086" s="19"/>
      <c r="D3086" s="19"/>
      <c r="E3086" s="19"/>
      <c r="F3086" s="19"/>
      <c r="G3086" s="19"/>
      <c r="H3086" s="19"/>
      <c r="I3086" s="19"/>
      <c r="J3086" s="19"/>
      <c r="K3086" s="19"/>
      <c r="L3086" s="19"/>
    </row>
    <row r="3087" spans="1:12" x14ac:dyDescent="0.2">
      <c r="A3087" s="19"/>
      <c r="B3087" s="19"/>
      <c r="C3087" s="19"/>
      <c r="D3087" s="19"/>
      <c r="E3087" s="19"/>
      <c r="F3087" s="19"/>
      <c r="G3087" s="19"/>
      <c r="H3087" s="19"/>
      <c r="I3087" s="19"/>
      <c r="J3087" s="19"/>
      <c r="K3087" s="19"/>
      <c r="L3087" s="19"/>
    </row>
    <row r="3088" spans="1:12" x14ac:dyDescent="0.2">
      <c r="A3088" s="19"/>
      <c r="B3088" s="19"/>
      <c r="C3088" s="19"/>
      <c r="D3088" s="19"/>
      <c r="E3088" s="19"/>
      <c r="F3088" s="19"/>
      <c r="G3088" s="19"/>
      <c r="H3088" s="19"/>
      <c r="I3088" s="19"/>
      <c r="J3088" s="19"/>
      <c r="K3088" s="19"/>
      <c r="L3088" s="19"/>
    </row>
    <row r="3089" spans="1:12" x14ac:dyDescent="0.2">
      <c r="A3089" s="19"/>
      <c r="B3089" s="19"/>
      <c r="C3089" s="19"/>
      <c r="D3089" s="19"/>
      <c r="E3089" s="19"/>
      <c r="F3089" s="19"/>
      <c r="G3089" s="19"/>
      <c r="H3089" s="19"/>
      <c r="I3089" s="19"/>
      <c r="J3089" s="19"/>
      <c r="K3089" s="19"/>
      <c r="L3089" s="19"/>
    </row>
    <row r="3090" spans="1:12" x14ac:dyDescent="0.2">
      <c r="A3090" s="19"/>
      <c r="B3090" s="19"/>
      <c r="C3090" s="19"/>
      <c r="D3090" s="19"/>
      <c r="E3090" s="19"/>
      <c r="F3090" s="19"/>
      <c r="G3090" s="19"/>
      <c r="H3090" s="19"/>
      <c r="I3090" s="19"/>
      <c r="J3090" s="19"/>
      <c r="K3090" s="19"/>
      <c r="L3090" s="19"/>
    </row>
    <row r="3091" spans="1:12" x14ac:dyDescent="0.2">
      <c r="A3091" s="19"/>
      <c r="B3091" s="19"/>
      <c r="C3091" s="19"/>
      <c r="D3091" s="19"/>
      <c r="E3091" s="19"/>
      <c r="F3091" s="19"/>
      <c r="G3091" s="19"/>
      <c r="H3091" s="19"/>
      <c r="I3091" s="19"/>
      <c r="J3091" s="19"/>
      <c r="K3091" s="19"/>
      <c r="L3091" s="19"/>
    </row>
    <row r="3092" spans="1:12" x14ac:dyDescent="0.2">
      <c r="B3092" s="19"/>
    </row>
    <row r="3093" spans="1:12" x14ac:dyDescent="0.2">
      <c r="B3093" s="19"/>
    </row>
    <row r="3094" spans="1:12" x14ac:dyDescent="0.2">
      <c r="B3094" s="19"/>
    </row>
    <row r="3095" spans="1:12" x14ac:dyDescent="0.2">
      <c r="A3095" s="19"/>
      <c r="B3095" s="19"/>
      <c r="C3095" s="19"/>
      <c r="D3095" s="19"/>
      <c r="E3095" s="19"/>
      <c r="F3095" s="19"/>
      <c r="G3095" s="19"/>
      <c r="H3095" s="19"/>
      <c r="I3095" s="19"/>
      <c r="J3095" s="19"/>
      <c r="K3095" s="19"/>
      <c r="L3095" s="19"/>
    </row>
    <row r="3096" spans="1:12" x14ac:dyDescent="0.2">
      <c r="A3096" s="19"/>
      <c r="B3096" s="19"/>
      <c r="C3096" s="19"/>
      <c r="D3096" s="19"/>
      <c r="E3096" s="19"/>
      <c r="F3096" s="19"/>
      <c r="G3096" s="19"/>
      <c r="H3096" s="19"/>
      <c r="I3096" s="19"/>
      <c r="J3096" s="19"/>
      <c r="K3096" s="19"/>
      <c r="L3096" s="19"/>
    </row>
    <row r="3097" spans="1:12" x14ac:dyDescent="0.2">
      <c r="A3097" s="19"/>
      <c r="B3097" s="19"/>
      <c r="C3097" s="19"/>
      <c r="D3097" s="19"/>
      <c r="E3097" s="19"/>
      <c r="F3097" s="19"/>
      <c r="G3097" s="19"/>
      <c r="H3097" s="19"/>
      <c r="I3097" s="19"/>
      <c r="J3097" s="19"/>
      <c r="K3097" s="19"/>
      <c r="L3097" s="19"/>
    </row>
    <row r="3098" spans="1:12" x14ac:dyDescent="0.2">
      <c r="A3098" s="19"/>
      <c r="B3098" s="19"/>
      <c r="C3098" s="19"/>
      <c r="D3098" s="19"/>
      <c r="E3098" s="19"/>
      <c r="F3098" s="19"/>
      <c r="G3098" s="19"/>
      <c r="H3098" s="19"/>
      <c r="I3098" s="19"/>
      <c r="J3098" s="19"/>
      <c r="K3098" s="19"/>
      <c r="L3098" s="19"/>
    </row>
    <row r="3099" spans="1:12" x14ac:dyDescent="0.2">
      <c r="A3099" s="19"/>
      <c r="B3099" s="19"/>
      <c r="C3099" s="19"/>
      <c r="D3099" s="19"/>
      <c r="E3099" s="19"/>
      <c r="F3099" s="19"/>
      <c r="G3099" s="19"/>
      <c r="H3099" s="19"/>
      <c r="I3099" s="19"/>
      <c r="J3099" s="19"/>
      <c r="K3099" s="19"/>
      <c r="L3099" s="19"/>
    </row>
    <row r="3100" spans="1:12" x14ac:dyDescent="0.2">
      <c r="A3100" s="19"/>
      <c r="B3100" s="19"/>
      <c r="C3100" s="19"/>
      <c r="D3100" s="19"/>
      <c r="E3100" s="19"/>
      <c r="F3100" s="19"/>
      <c r="G3100" s="19"/>
      <c r="H3100" s="19"/>
      <c r="I3100" s="19"/>
      <c r="J3100" s="19"/>
      <c r="K3100" s="19"/>
      <c r="L3100" s="19"/>
    </row>
    <row r="3101" spans="1:12" x14ac:dyDescent="0.2">
      <c r="A3101" s="19"/>
      <c r="B3101" s="19"/>
      <c r="C3101" s="19"/>
      <c r="D3101" s="19"/>
      <c r="E3101" s="19"/>
      <c r="F3101" s="19"/>
      <c r="G3101" s="19"/>
      <c r="H3101" s="19"/>
      <c r="I3101" s="19"/>
      <c r="J3101" s="19"/>
      <c r="K3101" s="19"/>
      <c r="L3101" s="19"/>
    </row>
    <row r="3102" spans="1:12" x14ac:dyDescent="0.2">
      <c r="A3102" s="19"/>
      <c r="B3102" s="19"/>
      <c r="C3102" s="19"/>
      <c r="D3102" s="19"/>
      <c r="E3102" s="19"/>
      <c r="F3102" s="19"/>
      <c r="G3102" s="19"/>
      <c r="H3102" s="19"/>
      <c r="I3102" s="19"/>
      <c r="J3102" s="19"/>
      <c r="K3102" s="19"/>
      <c r="L3102" s="19"/>
    </row>
    <row r="3103" spans="1:12" x14ac:dyDescent="0.2">
      <c r="A3103" s="19"/>
      <c r="B3103" s="19"/>
      <c r="C3103" s="19"/>
      <c r="D3103" s="19"/>
      <c r="E3103" s="19"/>
      <c r="F3103" s="19"/>
      <c r="G3103" s="19"/>
      <c r="H3103" s="19"/>
      <c r="I3103" s="19"/>
      <c r="J3103" s="19"/>
      <c r="K3103" s="19"/>
      <c r="L3103" s="19"/>
    </row>
    <row r="3104" spans="1:12" x14ac:dyDescent="0.2">
      <c r="A3104" s="19"/>
      <c r="B3104" s="19"/>
      <c r="C3104" s="19"/>
      <c r="D3104" s="19"/>
      <c r="E3104" s="19"/>
      <c r="F3104" s="19"/>
      <c r="G3104" s="19"/>
      <c r="H3104" s="19"/>
      <c r="I3104" s="19"/>
      <c r="J3104" s="19"/>
      <c r="K3104" s="19"/>
      <c r="L3104" s="19"/>
    </row>
    <row r="3105" spans="1:12" x14ac:dyDescent="0.2">
      <c r="A3105" s="19"/>
      <c r="B3105" s="19"/>
      <c r="C3105" s="19"/>
      <c r="D3105" s="19"/>
      <c r="E3105" s="19"/>
      <c r="F3105" s="19"/>
      <c r="G3105" s="19"/>
      <c r="H3105" s="19"/>
      <c r="I3105" s="19"/>
      <c r="J3105" s="19"/>
      <c r="K3105" s="19"/>
      <c r="L3105" s="19"/>
    </row>
    <row r="3106" spans="1:12" x14ac:dyDescent="0.2">
      <c r="A3106" s="19"/>
      <c r="B3106" s="19"/>
      <c r="C3106" s="19"/>
      <c r="D3106" s="19"/>
      <c r="E3106" s="19"/>
      <c r="F3106" s="19"/>
      <c r="G3106" s="19"/>
      <c r="H3106" s="19"/>
      <c r="I3106" s="19"/>
      <c r="J3106" s="19"/>
      <c r="K3106" s="19"/>
      <c r="L3106" s="19"/>
    </row>
    <row r="3107" spans="1:12" x14ac:dyDescent="0.2">
      <c r="A3107" s="19"/>
      <c r="B3107" s="19"/>
      <c r="C3107" s="19"/>
      <c r="D3107" s="19"/>
      <c r="E3107" s="19"/>
      <c r="F3107" s="19"/>
      <c r="G3107" s="19"/>
      <c r="H3107" s="19"/>
      <c r="I3107" s="19"/>
      <c r="J3107" s="19"/>
      <c r="K3107" s="19"/>
      <c r="L3107" s="19"/>
    </row>
    <row r="3108" spans="1:12" x14ac:dyDescent="0.2">
      <c r="A3108" s="19"/>
      <c r="B3108" s="19"/>
      <c r="C3108" s="19"/>
      <c r="D3108" s="19"/>
      <c r="E3108" s="19"/>
      <c r="F3108" s="19"/>
      <c r="G3108" s="19"/>
      <c r="H3108" s="19"/>
      <c r="I3108" s="19"/>
      <c r="J3108" s="19"/>
      <c r="K3108" s="19"/>
      <c r="L3108" s="19"/>
    </row>
    <row r="3109" spans="1:12" x14ac:dyDescent="0.2">
      <c r="A3109" s="19"/>
      <c r="B3109" s="19"/>
      <c r="C3109" s="19"/>
      <c r="D3109" s="19"/>
      <c r="E3109" s="19"/>
      <c r="F3109" s="19"/>
      <c r="G3109" s="19"/>
      <c r="H3109" s="19"/>
      <c r="I3109" s="19"/>
      <c r="J3109" s="19"/>
      <c r="K3109" s="19"/>
      <c r="L3109" s="19"/>
    </row>
    <row r="3110" spans="1:12" x14ac:dyDescent="0.2">
      <c r="A3110" s="19"/>
      <c r="B3110" s="19"/>
      <c r="C3110" s="19"/>
      <c r="D3110" s="19"/>
      <c r="E3110" s="19"/>
      <c r="F3110" s="19"/>
      <c r="G3110" s="19"/>
      <c r="H3110" s="19"/>
      <c r="I3110" s="19"/>
      <c r="J3110" s="19"/>
      <c r="K3110" s="19"/>
      <c r="L3110" s="19"/>
    </row>
    <row r="3111" spans="1:12" x14ac:dyDescent="0.2">
      <c r="A3111" s="19"/>
      <c r="B3111" s="19"/>
      <c r="C3111" s="19"/>
      <c r="D3111" s="19"/>
      <c r="E3111" s="19"/>
      <c r="F3111" s="19"/>
      <c r="G3111" s="19"/>
      <c r="H3111" s="19"/>
      <c r="I3111" s="19"/>
      <c r="J3111" s="19"/>
      <c r="K3111" s="19"/>
      <c r="L3111" s="19"/>
    </row>
    <row r="3112" spans="1:12" x14ac:dyDescent="0.2">
      <c r="A3112" s="19"/>
      <c r="B3112" s="19"/>
      <c r="C3112" s="19"/>
      <c r="D3112" s="19"/>
      <c r="E3112" s="19"/>
      <c r="F3112" s="19"/>
      <c r="G3112" s="19"/>
      <c r="H3112" s="19"/>
      <c r="I3112" s="19"/>
      <c r="J3112" s="19"/>
      <c r="K3112" s="19"/>
      <c r="L3112" s="19"/>
    </row>
    <row r="3113" spans="1:12" x14ac:dyDescent="0.2">
      <c r="B3113" s="19"/>
    </row>
    <row r="3114" spans="1:12" x14ac:dyDescent="0.2">
      <c r="B3114" s="19"/>
    </row>
    <row r="3115" spans="1:12" x14ac:dyDescent="0.2">
      <c r="B3115" s="19"/>
    </row>
    <row r="3116" spans="1:12" x14ac:dyDescent="0.2">
      <c r="A3116" s="19"/>
      <c r="B3116" s="19"/>
      <c r="C3116" s="19"/>
      <c r="D3116" s="19"/>
      <c r="E3116" s="19"/>
      <c r="F3116" s="19"/>
      <c r="G3116" s="19"/>
      <c r="H3116" s="19"/>
      <c r="I3116" s="19"/>
      <c r="J3116" s="19"/>
      <c r="K3116" s="19"/>
      <c r="L3116" s="19"/>
    </row>
    <row r="3117" spans="1:12" x14ac:dyDescent="0.2">
      <c r="A3117" s="19"/>
      <c r="B3117" s="19"/>
      <c r="C3117" s="19"/>
      <c r="D3117" s="19"/>
      <c r="E3117" s="19"/>
      <c r="F3117" s="19"/>
      <c r="G3117" s="19"/>
      <c r="H3117" s="19"/>
      <c r="I3117" s="19"/>
      <c r="J3117" s="19"/>
      <c r="K3117" s="19"/>
      <c r="L3117" s="19"/>
    </row>
    <row r="3118" spans="1:12" x14ac:dyDescent="0.2">
      <c r="A3118" s="19"/>
      <c r="B3118" s="19"/>
      <c r="C3118" s="19"/>
      <c r="D3118" s="19"/>
      <c r="E3118" s="19"/>
      <c r="F3118" s="19"/>
      <c r="G3118" s="19"/>
      <c r="H3118" s="19"/>
      <c r="I3118" s="19"/>
      <c r="J3118" s="19"/>
      <c r="K3118" s="19"/>
      <c r="L3118" s="19"/>
    </row>
    <row r="3119" spans="1:12" x14ac:dyDescent="0.2">
      <c r="A3119" s="19"/>
      <c r="B3119" s="19"/>
      <c r="C3119" s="19"/>
      <c r="D3119" s="19"/>
      <c r="E3119" s="19"/>
      <c r="F3119" s="19"/>
      <c r="G3119" s="19"/>
      <c r="H3119" s="19"/>
      <c r="I3119" s="19"/>
      <c r="J3119" s="19"/>
      <c r="K3119" s="19"/>
      <c r="L3119" s="19"/>
    </row>
    <row r="3120" spans="1:12" x14ac:dyDescent="0.2">
      <c r="A3120" s="19"/>
      <c r="B3120" s="19"/>
      <c r="C3120" s="19"/>
      <c r="D3120" s="19"/>
      <c r="E3120" s="19"/>
      <c r="F3120" s="19"/>
      <c r="G3120" s="19"/>
      <c r="H3120" s="19"/>
      <c r="I3120" s="19"/>
      <c r="J3120" s="19"/>
      <c r="K3120" s="19"/>
      <c r="L3120" s="19"/>
    </row>
    <row r="3121" spans="1:12" x14ac:dyDescent="0.2">
      <c r="A3121" s="19"/>
      <c r="B3121" s="19"/>
      <c r="C3121" s="19"/>
      <c r="D3121" s="19"/>
      <c r="E3121" s="19"/>
      <c r="F3121" s="19"/>
      <c r="G3121" s="19"/>
      <c r="H3121" s="19"/>
      <c r="I3121" s="19"/>
      <c r="J3121" s="19"/>
      <c r="K3121" s="19"/>
      <c r="L3121" s="19"/>
    </row>
    <row r="3122" spans="1:12" x14ac:dyDescent="0.2">
      <c r="A3122" s="19"/>
      <c r="B3122" s="19"/>
      <c r="C3122" s="19"/>
      <c r="D3122" s="19"/>
      <c r="E3122" s="19"/>
      <c r="F3122" s="19"/>
      <c r="G3122" s="19"/>
      <c r="H3122" s="19"/>
      <c r="I3122" s="19"/>
      <c r="J3122" s="19"/>
      <c r="K3122" s="19"/>
      <c r="L3122" s="19"/>
    </row>
    <row r="3123" spans="1:12" x14ac:dyDescent="0.2">
      <c r="A3123" s="19"/>
      <c r="B3123" s="19"/>
      <c r="C3123" s="19"/>
      <c r="D3123" s="19"/>
      <c r="E3123" s="19"/>
      <c r="F3123" s="19"/>
      <c r="G3123" s="19"/>
      <c r="H3123" s="19"/>
      <c r="I3123" s="19"/>
      <c r="J3123" s="19"/>
      <c r="K3123" s="19"/>
      <c r="L3123" s="19"/>
    </row>
    <row r="3124" spans="1:12" x14ac:dyDescent="0.2">
      <c r="A3124" s="19"/>
      <c r="B3124" s="19"/>
      <c r="C3124" s="19"/>
      <c r="D3124" s="19"/>
      <c r="E3124" s="19"/>
      <c r="F3124" s="19"/>
      <c r="G3124" s="19"/>
      <c r="H3124" s="19"/>
      <c r="I3124" s="19"/>
      <c r="J3124" s="19"/>
      <c r="K3124" s="19"/>
      <c r="L3124" s="19"/>
    </row>
    <row r="3125" spans="1:12" x14ac:dyDescent="0.2">
      <c r="A3125" s="19"/>
      <c r="B3125" s="19"/>
      <c r="C3125" s="19"/>
      <c r="D3125" s="19"/>
      <c r="E3125" s="19"/>
      <c r="F3125" s="19"/>
      <c r="G3125" s="19"/>
      <c r="H3125" s="19"/>
      <c r="I3125" s="19"/>
      <c r="J3125" s="19"/>
      <c r="K3125" s="19"/>
      <c r="L3125" s="19"/>
    </row>
    <row r="3126" spans="1:12" x14ac:dyDescent="0.2">
      <c r="A3126" s="19"/>
      <c r="B3126" s="19"/>
      <c r="C3126" s="19"/>
      <c r="D3126" s="19"/>
      <c r="E3126" s="19"/>
      <c r="F3126" s="19"/>
      <c r="G3126" s="19"/>
      <c r="H3126" s="19"/>
      <c r="I3126" s="19"/>
      <c r="J3126" s="19"/>
      <c r="K3126" s="19"/>
      <c r="L3126" s="19"/>
    </row>
    <row r="3127" spans="1:12" x14ac:dyDescent="0.2">
      <c r="A3127" s="19"/>
      <c r="B3127" s="19"/>
      <c r="C3127" s="19"/>
      <c r="D3127" s="19"/>
      <c r="E3127" s="19"/>
      <c r="F3127" s="19"/>
      <c r="G3127" s="19"/>
      <c r="H3127" s="19"/>
      <c r="I3127" s="19"/>
      <c r="J3127" s="19"/>
      <c r="K3127" s="19"/>
      <c r="L3127" s="19"/>
    </row>
    <row r="3128" spans="1:12" x14ac:dyDescent="0.2">
      <c r="B3128" s="19"/>
    </row>
    <row r="3129" spans="1:12" x14ac:dyDescent="0.2">
      <c r="B3129" s="19"/>
    </row>
    <row r="3130" spans="1:12" x14ac:dyDescent="0.2">
      <c r="B3130" s="19"/>
    </row>
    <row r="3131" spans="1:12" x14ac:dyDescent="0.2">
      <c r="A3131" s="19"/>
      <c r="B3131" s="19"/>
      <c r="C3131" s="19"/>
      <c r="D3131" s="19"/>
      <c r="E3131" s="19"/>
      <c r="F3131" s="19"/>
      <c r="G3131" s="19"/>
      <c r="H3131" s="19"/>
      <c r="I3131" s="19"/>
      <c r="J3131" s="19"/>
      <c r="K3131" s="19"/>
      <c r="L3131" s="19"/>
    </row>
    <row r="3132" spans="1:12" x14ac:dyDescent="0.2">
      <c r="A3132" s="19"/>
      <c r="B3132" s="19"/>
      <c r="C3132" s="19"/>
      <c r="D3132" s="19"/>
      <c r="E3132" s="19"/>
      <c r="F3132" s="19"/>
      <c r="G3132" s="19"/>
      <c r="H3132" s="19"/>
      <c r="I3132" s="19"/>
      <c r="J3132" s="19"/>
      <c r="K3132" s="19"/>
      <c r="L3132" s="19"/>
    </row>
    <row r="3133" spans="1:12" x14ac:dyDescent="0.2">
      <c r="A3133" s="19"/>
      <c r="B3133" s="19"/>
      <c r="C3133" s="19"/>
      <c r="D3133" s="19"/>
      <c r="E3133" s="19"/>
      <c r="F3133" s="19"/>
      <c r="G3133" s="19"/>
      <c r="H3133" s="19"/>
      <c r="I3133" s="19"/>
      <c r="J3133" s="19"/>
      <c r="K3133" s="19"/>
      <c r="L3133" s="19"/>
    </row>
    <row r="3134" spans="1:12" x14ac:dyDescent="0.2">
      <c r="A3134" s="19"/>
      <c r="B3134" s="19"/>
      <c r="C3134" s="19"/>
      <c r="D3134" s="19"/>
      <c r="E3134" s="19"/>
      <c r="F3134" s="19"/>
      <c r="G3134" s="19"/>
      <c r="H3134" s="19"/>
      <c r="I3134" s="19"/>
      <c r="J3134" s="19"/>
      <c r="K3134" s="19"/>
      <c r="L3134" s="19"/>
    </row>
    <row r="3135" spans="1:12" x14ac:dyDescent="0.2">
      <c r="A3135" s="19"/>
      <c r="B3135" s="19"/>
      <c r="C3135" s="19"/>
      <c r="D3135" s="19"/>
      <c r="E3135" s="19"/>
      <c r="F3135" s="19"/>
      <c r="G3135" s="19"/>
      <c r="H3135" s="19"/>
      <c r="I3135" s="19"/>
      <c r="J3135" s="19"/>
      <c r="K3135" s="19"/>
      <c r="L3135" s="19"/>
    </row>
    <row r="3136" spans="1:12" x14ac:dyDescent="0.2">
      <c r="A3136" s="19"/>
      <c r="B3136" s="19"/>
      <c r="C3136" s="19"/>
      <c r="D3136" s="19"/>
      <c r="E3136" s="19"/>
      <c r="F3136" s="19"/>
      <c r="G3136" s="19"/>
      <c r="H3136" s="19"/>
      <c r="I3136" s="19"/>
      <c r="J3136" s="19"/>
      <c r="K3136" s="19"/>
      <c r="L3136" s="19"/>
    </row>
    <row r="3137" spans="1:12" x14ac:dyDescent="0.2">
      <c r="A3137" s="19"/>
      <c r="B3137" s="19"/>
      <c r="C3137" s="19"/>
      <c r="D3137" s="19"/>
      <c r="E3137" s="19"/>
      <c r="F3137" s="19"/>
      <c r="G3137" s="19"/>
      <c r="H3137" s="19"/>
      <c r="I3137" s="19"/>
      <c r="J3137" s="19"/>
      <c r="K3137" s="19"/>
      <c r="L3137" s="19"/>
    </row>
    <row r="3138" spans="1:12" x14ac:dyDescent="0.2">
      <c r="A3138" s="19"/>
      <c r="B3138" s="19"/>
      <c r="C3138" s="19"/>
      <c r="D3138" s="19"/>
      <c r="E3138" s="19"/>
      <c r="F3138" s="19"/>
      <c r="G3138" s="19"/>
      <c r="H3138" s="19"/>
      <c r="I3138" s="19"/>
      <c r="J3138" s="19"/>
      <c r="K3138" s="19"/>
      <c r="L3138" s="19"/>
    </row>
    <row r="3139" spans="1:12" x14ac:dyDescent="0.2">
      <c r="A3139" s="19"/>
      <c r="B3139" s="19"/>
      <c r="C3139" s="19"/>
      <c r="D3139" s="19"/>
      <c r="E3139" s="19"/>
      <c r="F3139" s="19"/>
      <c r="G3139" s="19"/>
      <c r="H3139" s="19"/>
      <c r="I3139" s="19"/>
      <c r="J3139" s="19"/>
      <c r="K3139" s="19"/>
      <c r="L3139" s="19"/>
    </row>
    <row r="3140" spans="1:12" x14ac:dyDescent="0.2">
      <c r="A3140" s="19"/>
      <c r="B3140" s="19"/>
      <c r="C3140" s="19"/>
      <c r="D3140" s="19"/>
      <c r="E3140" s="19"/>
      <c r="F3140" s="19"/>
      <c r="G3140" s="19"/>
      <c r="H3140" s="19"/>
      <c r="I3140" s="19"/>
      <c r="J3140" s="19"/>
      <c r="K3140" s="19"/>
      <c r="L3140" s="19"/>
    </row>
    <row r="3141" spans="1:12" x14ac:dyDescent="0.2">
      <c r="A3141" s="19"/>
      <c r="B3141" s="19"/>
      <c r="C3141" s="19"/>
      <c r="D3141" s="19"/>
      <c r="E3141" s="19"/>
      <c r="F3141" s="19"/>
      <c r="G3141" s="19"/>
      <c r="H3141" s="19"/>
      <c r="I3141" s="19"/>
      <c r="J3141" s="19"/>
      <c r="K3141" s="19"/>
      <c r="L3141" s="19"/>
    </row>
    <row r="3142" spans="1:12" x14ac:dyDescent="0.2">
      <c r="A3142" s="19"/>
      <c r="B3142" s="19"/>
      <c r="C3142" s="19"/>
      <c r="D3142" s="19"/>
      <c r="E3142" s="19"/>
      <c r="F3142" s="19"/>
      <c r="G3142" s="19"/>
      <c r="H3142" s="19"/>
      <c r="I3142" s="19"/>
      <c r="J3142" s="19"/>
      <c r="K3142" s="19"/>
      <c r="L3142" s="19"/>
    </row>
    <row r="3143" spans="1:12" x14ac:dyDescent="0.2">
      <c r="A3143" s="19"/>
      <c r="B3143" s="19"/>
      <c r="C3143" s="19"/>
      <c r="D3143" s="19"/>
      <c r="E3143" s="19"/>
      <c r="F3143" s="19"/>
      <c r="G3143" s="19"/>
      <c r="H3143" s="19"/>
      <c r="I3143" s="19"/>
      <c r="J3143" s="19"/>
      <c r="K3143" s="19"/>
      <c r="L3143" s="19"/>
    </row>
    <row r="3144" spans="1:12" x14ac:dyDescent="0.2">
      <c r="A3144" s="19"/>
      <c r="B3144" s="19"/>
      <c r="C3144" s="19"/>
      <c r="D3144" s="19"/>
      <c r="E3144" s="19"/>
      <c r="F3144" s="19"/>
      <c r="G3144" s="19"/>
      <c r="H3144" s="19"/>
      <c r="I3144" s="19"/>
      <c r="J3144" s="19"/>
      <c r="K3144" s="19"/>
      <c r="L3144" s="19"/>
    </row>
    <row r="3145" spans="1:12" x14ac:dyDescent="0.2">
      <c r="A3145" s="19"/>
      <c r="B3145" s="19"/>
      <c r="C3145" s="19"/>
      <c r="D3145" s="19"/>
      <c r="E3145" s="19"/>
      <c r="F3145" s="19"/>
      <c r="G3145" s="19"/>
      <c r="H3145" s="19"/>
      <c r="I3145" s="19"/>
      <c r="J3145" s="19"/>
      <c r="K3145" s="19"/>
      <c r="L3145" s="19"/>
    </row>
    <row r="3146" spans="1:12" x14ac:dyDescent="0.2">
      <c r="A3146" s="19"/>
      <c r="B3146" s="19"/>
      <c r="C3146" s="19"/>
      <c r="D3146" s="19"/>
      <c r="E3146" s="19"/>
      <c r="F3146" s="19"/>
      <c r="G3146" s="19"/>
      <c r="H3146" s="19"/>
      <c r="I3146" s="19"/>
      <c r="J3146" s="19"/>
      <c r="K3146" s="19"/>
      <c r="L3146" s="19"/>
    </row>
    <row r="3147" spans="1:12" x14ac:dyDescent="0.2">
      <c r="A3147" s="19"/>
      <c r="B3147" s="19"/>
      <c r="C3147" s="19"/>
      <c r="D3147" s="19"/>
      <c r="E3147" s="19"/>
      <c r="F3147" s="19"/>
      <c r="G3147" s="19"/>
      <c r="H3147" s="19"/>
      <c r="I3147" s="19"/>
      <c r="J3147" s="19"/>
      <c r="K3147" s="19"/>
      <c r="L3147" s="19"/>
    </row>
    <row r="3148" spans="1:12" x14ac:dyDescent="0.2">
      <c r="A3148" s="19"/>
      <c r="B3148" s="19"/>
      <c r="C3148" s="19"/>
      <c r="D3148" s="19"/>
      <c r="E3148" s="19"/>
      <c r="F3148" s="19"/>
      <c r="G3148" s="19"/>
      <c r="H3148" s="19"/>
      <c r="I3148" s="19"/>
      <c r="J3148" s="19"/>
      <c r="K3148" s="19"/>
      <c r="L3148" s="19"/>
    </row>
    <row r="3149" spans="1:12" x14ac:dyDescent="0.2">
      <c r="B3149" s="19"/>
    </row>
    <row r="3150" spans="1:12" x14ac:dyDescent="0.2">
      <c r="B3150" s="19"/>
    </row>
    <row r="3151" spans="1:12" x14ac:dyDescent="0.2">
      <c r="B3151" s="19"/>
    </row>
    <row r="3152" spans="1:12" x14ac:dyDescent="0.2">
      <c r="A3152" s="19"/>
      <c r="B3152" s="19"/>
      <c r="C3152" s="19"/>
      <c r="D3152" s="19"/>
      <c r="E3152" s="19"/>
      <c r="F3152" s="19"/>
      <c r="G3152" s="19"/>
      <c r="H3152" s="19"/>
      <c r="I3152" s="19"/>
      <c r="J3152" s="19"/>
      <c r="K3152" s="19"/>
      <c r="L3152" s="19"/>
    </row>
    <row r="3153" spans="1:12" x14ac:dyDescent="0.2">
      <c r="A3153" s="19"/>
      <c r="B3153" s="19"/>
      <c r="C3153" s="19"/>
      <c r="D3153" s="19"/>
      <c r="E3153" s="19"/>
      <c r="F3153" s="19"/>
      <c r="G3153" s="19"/>
      <c r="H3153" s="19"/>
      <c r="I3153" s="19"/>
      <c r="J3153" s="19"/>
      <c r="K3153" s="19"/>
      <c r="L3153" s="19"/>
    </row>
    <row r="3154" spans="1:12" x14ac:dyDescent="0.2">
      <c r="A3154" s="19"/>
      <c r="B3154" s="19"/>
      <c r="C3154" s="19"/>
      <c r="D3154" s="19"/>
      <c r="E3154" s="19"/>
      <c r="F3154" s="19"/>
      <c r="G3154" s="19"/>
      <c r="H3154" s="19"/>
      <c r="I3154" s="19"/>
      <c r="J3154" s="19"/>
      <c r="K3154" s="19"/>
      <c r="L3154" s="19"/>
    </row>
    <row r="3155" spans="1:12" x14ac:dyDescent="0.2">
      <c r="A3155" s="19"/>
      <c r="B3155" s="19"/>
      <c r="C3155" s="19"/>
      <c r="D3155" s="19"/>
      <c r="E3155" s="19"/>
      <c r="F3155" s="19"/>
      <c r="G3155" s="19"/>
      <c r="H3155" s="19"/>
      <c r="I3155" s="19"/>
      <c r="J3155" s="19"/>
      <c r="K3155" s="19"/>
      <c r="L3155" s="19"/>
    </row>
    <row r="3156" spans="1:12" x14ac:dyDescent="0.2">
      <c r="A3156" s="19"/>
      <c r="B3156" s="19"/>
      <c r="C3156" s="19"/>
      <c r="D3156" s="19"/>
      <c r="E3156" s="19"/>
      <c r="F3156" s="19"/>
      <c r="G3156" s="19"/>
      <c r="H3156" s="19"/>
      <c r="I3156" s="19"/>
      <c r="J3156" s="19"/>
      <c r="K3156" s="19"/>
      <c r="L3156" s="19"/>
    </row>
    <row r="3157" spans="1:12" x14ac:dyDescent="0.2">
      <c r="A3157" s="19"/>
      <c r="B3157" s="19"/>
      <c r="C3157" s="19"/>
      <c r="D3157" s="19"/>
      <c r="E3157" s="19"/>
      <c r="F3157" s="19"/>
      <c r="G3157" s="19"/>
      <c r="H3157" s="19"/>
      <c r="I3157" s="19"/>
      <c r="J3157" s="19"/>
      <c r="K3157" s="19"/>
      <c r="L3157" s="19"/>
    </row>
    <row r="3158" spans="1:12" x14ac:dyDescent="0.2">
      <c r="A3158" s="19"/>
      <c r="B3158" s="19"/>
      <c r="C3158" s="19"/>
      <c r="D3158" s="19"/>
      <c r="E3158" s="19"/>
      <c r="F3158" s="19"/>
      <c r="G3158" s="19"/>
      <c r="H3158" s="19"/>
      <c r="I3158" s="19"/>
      <c r="J3158" s="19"/>
      <c r="K3158" s="19"/>
      <c r="L3158" s="19"/>
    </row>
    <row r="3159" spans="1:12" x14ac:dyDescent="0.2">
      <c r="A3159" s="19"/>
      <c r="B3159" s="19"/>
      <c r="C3159" s="19"/>
      <c r="D3159" s="19"/>
      <c r="E3159" s="19"/>
      <c r="F3159" s="19"/>
      <c r="G3159" s="19"/>
      <c r="H3159" s="19"/>
      <c r="I3159" s="19"/>
      <c r="J3159" s="19"/>
      <c r="K3159" s="19"/>
      <c r="L3159" s="19"/>
    </row>
    <row r="3160" spans="1:12" x14ac:dyDescent="0.2">
      <c r="A3160" s="19"/>
      <c r="B3160" s="19"/>
      <c r="C3160" s="19"/>
      <c r="D3160" s="19"/>
      <c r="E3160" s="19"/>
      <c r="F3160" s="19"/>
      <c r="G3160" s="19"/>
      <c r="H3160" s="19"/>
      <c r="I3160" s="19"/>
      <c r="J3160" s="19"/>
      <c r="K3160" s="19"/>
      <c r="L3160" s="19"/>
    </row>
    <row r="3161" spans="1:12" x14ac:dyDescent="0.2">
      <c r="A3161" s="19"/>
      <c r="B3161" s="19"/>
      <c r="C3161" s="19"/>
      <c r="D3161" s="19"/>
      <c r="E3161" s="19"/>
      <c r="F3161" s="19"/>
      <c r="G3161" s="19"/>
      <c r="H3161" s="19"/>
      <c r="I3161" s="19"/>
      <c r="J3161" s="19"/>
      <c r="K3161" s="19"/>
      <c r="L3161" s="19"/>
    </row>
    <row r="3162" spans="1:12" x14ac:dyDescent="0.2">
      <c r="A3162" s="19"/>
      <c r="B3162" s="19"/>
      <c r="C3162" s="19"/>
      <c r="D3162" s="19"/>
      <c r="E3162" s="19"/>
      <c r="F3162" s="19"/>
      <c r="G3162" s="19"/>
      <c r="H3162" s="19"/>
      <c r="I3162" s="19"/>
      <c r="J3162" s="19"/>
      <c r="K3162" s="19"/>
      <c r="L3162" s="19"/>
    </row>
    <row r="3163" spans="1:12" x14ac:dyDescent="0.2">
      <c r="A3163" s="19"/>
      <c r="B3163" s="19"/>
      <c r="C3163" s="19"/>
      <c r="D3163" s="19"/>
      <c r="E3163" s="19"/>
      <c r="F3163" s="19"/>
      <c r="G3163" s="19"/>
      <c r="H3163" s="19"/>
      <c r="I3163" s="19"/>
      <c r="J3163" s="19"/>
      <c r="K3163" s="19"/>
      <c r="L3163" s="19"/>
    </row>
    <row r="3164" spans="1:12" x14ac:dyDescent="0.2">
      <c r="B3164" s="19"/>
    </row>
    <row r="3165" spans="1:12" x14ac:dyDescent="0.2">
      <c r="B3165" s="19"/>
    </row>
    <row r="3166" spans="1:12" x14ac:dyDescent="0.2">
      <c r="B3166" s="19"/>
    </row>
    <row r="3167" spans="1:12" x14ac:dyDescent="0.2">
      <c r="A3167" s="19"/>
      <c r="B3167" s="19"/>
      <c r="C3167" s="19"/>
      <c r="D3167" s="19"/>
      <c r="E3167" s="19"/>
      <c r="F3167" s="19"/>
      <c r="G3167" s="19"/>
      <c r="H3167" s="19"/>
      <c r="I3167" s="19"/>
      <c r="J3167" s="19"/>
      <c r="K3167" s="19"/>
      <c r="L3167" s="19"/>
    </row>
    <row r="3168" spans="1:12" x14ac:dyDescent="0.2">
      <c r="A3168" s="19"/>
      <c r="B3168" s="19"/>
      <c r="C3168" s="19"/>
      <c r="D3168" s="19"/>
      <c r="E3168" s="19"/>
      <c r="F3168" s="19"/>
      <c r="G3168" s="19"/>
      <c r="H3168" s="19"/>
      <c r="I3168" s="19"/>
      <c r="J3168" s="19"/>
      <c r="K3168" s="19"/>
      <c r="L3168" s="19"/>
    </row>
    <row r="3169" spans="1:12" x14ac:dyDescent="0.2">
      <c r="A3169" s="19"/>
      <c r="B3169" s="19"/>
      <c r="C3169" s="19"/>
      <c r="D3169" s="19"/>
      <c r="E3169" s="19"/>
      <c r="F3169" s="19"/>
      <c r="G3169" s="19"/>
      <c r="H3169" s="19"/>
      <c r="I3169" s="19"/>
      <c r="J3169" s="19"/>
      <c r="K3169" s="19"/>
      <c r="L3169" s="19"/>
    </row>
    <row r="3170" spans="1:12" x14ac:dyDescent="0.2">
      <c r="A3170" s="19"/>
      <c r="B3170" s="19"/>
      <c r="C3170" s="19"/>
      <c r="D3170" s="19"/>
      <c r="E3170" s="19"/>
      <c r="F3170" s="19"/>
      <c r="G3170" s="19"/>
      <c r="H3170" s="19"/>
      <c r="I3170" s="19"/>
      <c r="J3170" s="19"/>
      <c r="K3170" s="19"/>
      <c r="L3170" s="19"/>
    </row>
    <row r="3171" spans="1:12" x14ac:dyDescent="0.2">
      <c r="A3171" s="19"/>
      <c r="B3171" s="19"/>
      <c r="C3171" s="19"/>
      <c r="D3171" s="19"/>
      <c r="E3171" s="19"/>
      <c r="F3171" s="19"/>
      <c r="G3171" s="19"/>
      <c r="H3171" s="19"/>
      <c r="I3171" s="19"/>
      <c r="J3171" s="19"/>
      <c r="K3171" s="19"/>
      <c r="L3171" s="19"/>
    </row>
    <row r="3172" spans="1:12" x14ac:dyDescent="0.2">
      <c r="A3172" s="19"/>
      <c r="B3172" s="19"/>
      <c r="C3172" s="19"/>
      <c r="D3172" s="19"/>
      <c r="E3172" s="19"/>
      <c r="F3172" s="19"/>
      <c r="G3172" s="19"/>
      <c r="H3172" s="19"/>
      <c r="I3172" s="19"/>
      <c r="J3172" s="19"/>
      <c r="K3172" s="19"/>
      <c r="L3172" s="19"/>
    </row>
    <row r="3173" spans="1:12" x14ac:dyDescent="0.2">
      <c r="A3173" s="19"/>
      <c r="B3173" s="19"/>
      <c r="C3173" s="19"/>
      <c r="D3173" s="19"/>
      <c r="E3173" s="19"/>
      <c r="F3173" s="19"/>
      <c r="G3173" s="19"/>
      <c r="H3173" s="19"/>
      <c r="I3173" s="19"/>
      <c r="J3173" s="19"/>
      <c r="K3173" s="19"/>
      <c r="L3173" s="19"/>
    </row>
    <row r="3174" spans="1:12" x14ac:dyDescent="0.2">
      <c r="A3174" s="19"/>
      <c r="B3174" s="19"/>
      <c r="C3174" s="19"/>
      <c r="D3174" s="19"/>
      <c r="E3174" s="19"/>
      <c r="F3174" s="19"/>
      <c r="G3174" s="19"/>
      <c r="H3174" s="19"/>
      <c r="I3174" s="19"/>
      <c r="J3174" s="19"/>
      <c r="K3174" s="19"/>
      <c r="L3174" s="19"/>
    </row>
    <row r="3175" spans="1:12" x14ac:dyDescent="0.2">
      <c r="A3175" s="19"/>
      <c r="B3175" s="19"/>
      <c r="C3175" s="19"/>
      <c r="D3175" s="19"/>
      <c r="E3175" s="19"/>
      <c r="F3175" s="19"/>
      <c r="G3175" s="19"/>
      <c r="H3175" s="19"/>
      <c r="I3175" s="19"/>
      <c r="J3175" s="19"/>
      <c r="K3175" s="19"/>
      <c r="L3175" s="19"/>
    </row>
    <row r="3176" spans="1:12" x14ac:dyDescent="0.2">
      <c r="A3176" s="19"/>
      <c r="B3176" s="19"/>
      <c r="C3176" s="19"/>
      <c r="D3176" s="19"/>
      <c r="E3176" s="19"/>
      <c r="F3176" s="19"/>
      <c r="G3176" s="19"/>
      <c r="H3176" s="19"/>
      <c r="I3176" s="19"/>
      <c r="J3176" s="19"/>
      <c r="K3176" s="19"/>
      <c r="L3176" s="19"/>
    </row>
    <row r="3177" spans="1:12" x14ac:dyDescent="0.2">
      <c r="A3177" s="19"/>
      <c r="B3177" s="19"/>
      <c r="C3177" s="19"/>
      <c r="D3177" s="19"/>
      <c r="E3177" s="19"/>
      <c r="F3177" s="19"/>
      <c r="G3177" s="19"/>
      <c r="H3177" s="19"/>
      <c r="I3177" s="19"/>
      <c r="J3177" s="19"/>
      <c r="K3177" s="19"/>
      <c r="L3177" s="19"/>
    </row>
    <row r="3178" spans="1:12" x14ac:dyDescent="0.2">
      <c r="A3178" s="19"/>
      <c r="B3178" s="19"/>
      <c r="C3178" s="19"/>
      <c r="D3178" s="19"/>
      <c r="E3178" s="19"/>
      <c r="F3178" s="19"/>
      <c r="G3178" s="19"/>
      <c r="H3178" s="19"/>
      <c r="I3178" s="19"/>
      <c r="J3178" s="19"/>
      <c r="K3178" s="19"/>
      <c r="L3178" s="19"/>
    </row>
    <row r="3179" spans="1:12" x14ac:dyDescent="0.2">
      <c r="A3179" s="19"/>
      <c r="B3179" s="19"/>
      <c r="C3179" s="19"/>
      <c r="D3179" s="19"/>
      <c r="E3179" s="19"/>
      <c r="F3179" s="19"/>
      <c r="G3179" s="19"/>
      <c r="H3179" s="19"/>
      <c r="I3179" s="19"/>
      <c r="J3179" s="19"/>
      <c r="K3179" s="19"/>
      <c r="L3179" s="19"/>
    </row>
    <row r="3180" spans="1:12" x14ac:dyDescent="0.2">
      <c r="A3180" s="19"/>
      <c r="B3180" s="19"/>
      <c r="C3180" s="19"/>
      <c r="D3180" s="19"/>
      <c r="E3180" s="19"/>
      <c r="F3180" s="19"/>
      <c r="G3180" s="19"/>
      <c r="H3180" s="19"/>
      <c r="I3180" s="19"/>
      <c r="J3180" s="19"/>
      <c r="K3180" s="19"/>
      <c r="L3180" s="19"/>
    </row>
    <row r="3181" spans="1:12" x14ac:dyDescent="0.2">
      <c r="A3181" s="19"/>
      <c r="B3181" s="19"/>
      <c r="C3181" s="19"/>
      <c r="D3181" s="19"/>
      <c r="E3181" s="19"/>
      <c r="F3181" s="19"/>
      <c r="G3181" s="19"/>
      <c r="H3181" s="19"/>
      <c r="I3181" s="19"/>
      <c r="J3181" s="19"/>
      <c r="K3181" s="19"/>
      <c r="L3181" s="19"/>
    </row>
    <row r="3182" spans="1:12" x14ac:dyDescent="0.2">
      <c r="A3182" s="19"/>
      <c r="B3182" s="19"/>
      <c r="C3182" s="19"/>
      <c r="D3182" s="19"/>
      <c r="E3182" s="19"/>
      <c r="F3182" s="19"/>
      <c r="G3182" s="19"/>
      <c r="H3182" s="19"/>
      <c r="I3182" s="19"/>
      <c r="J3182" s="19"/>
      <c r="K3182" s="19"/>
      <c r="L3182" s="19"/>
    </row>
    <row r="3183" spans="1:12" x14ac:dyDescent="0.2">
      <c r="A3183" s="19"/>
      <c r="B3183" s="19"/>
      <c r="C3183" s="19"/>
      <c r="D3183" s="19"/>
      <c r="E3183" s="19"/>
      <c r="F3183" s="19"/>
      <c r="G3183" s="19"/>
      <c r="H3183" s="19"/>
      <c r="I3183" s="19"/>
      <c r="J3183" s="19"/>
      <c r="K3183" s="19"/>
      <c r="L3183" s="19"/>
    </row>
    <row r="3184" spans="1:12" x14ac:dyDescent="0.2">
      <c r="A3184" s="19"/>
      <c r="B3184" s="19"/>
      <c r="C3184" s="19"/>
      <c r="D3184" s="19"/>
      <c r="E3184" s="19"/>
      <c r="F3184" s="19"/>
      <c r="G3184" s="19"/>
      <c r="H3184" s="19"/>
      <c r="I3184" s="19"/>
      <c r="J3184" s="19"/>
      <c r="K3184" s="19"/>
      <c r="L3184" s="19"/>
    </row>
    <row r="3185" spans="1:12" x14ac:dyDescent="0.2">
      <c r="B3185" s="19"/>
    </row>
    <row r="3186" spans="1:12" x14ac:dyDescent="0.2">
      <c r="B3186" s="19"/>
    </row>
    <row r="3187" spans="1:12" x14ac:dyDescent="0.2">
      <c r="B3187" s="19"/>
    </row>
    <row r="3188" spans="1:12" x14ac:dyDescent="0.2">
      <c r="A3188" s="19"/>
      <c r="B3188" s="19"/>
      <c r="C3188" s="19"/>
      <c r="D3188" s="19"/>
      <c r="E3188" s="19"/>
      <c r="F3188" s="19"/>
      <c r="G3188" s="19"/>
      <c r="H3188" s="19"/>
      <c r="I3188" s="19"/>
      <c r="J3188" s="19"/>
      <c r="K3188" s="19"/>
      <c r="L3188" s="19"/>
    </row>
    <row r="3189" spans="1:12" x14ac:dyDescent="0.2">
      <c r="A3189" s="19"/>
      <c r="B3189" s="19"/>
      <c r="C3189" s="19"/>
      <c r="D3189" s="19"/>
      <c r="E3189" s="19"/>
      <c r="F3189" s="19"/>
      <c r="G3189" s="19"/>
      <c r="H3189" s="19"/>
      <c r="I3189" s="19"/>
      <c r="J3189" s="19"/>
      <c r="K3189" s="19"/>
      <c r="L3189" s="19"/>
    </row>
    <row r="3190" spans="1:12" x14ac:dyDescent="0.2">
      <c r="A3190" s="19"/>
      <c r="B3190" s="19"/>
      <c r="C3190" s="19"/>
      <c r="D3190" s="19"/>
      <c r="E3190" s="19"/>
      <c r="F3190" s="19"/>
      <c r="G3190" s="19"/>
      <c r="H3190" s="19"/>
      <c r="I3190" s="19"/>
      <c r="J3190" s="19"/>
      <c r="K3190" s="19"/>
      <c r="L3190" s="19"/>
    </row>
    <row r="3191" spans="1:12" x14ac:dyDescent="0.2">
      <c r="A3191" s="19"/>
      <c r="B3191" s="19"/>
      <c r="C3191" s="19"/>
      <c r="D3191" s="19"/>
      <c r="E3191" s="19"/>
      <c r="F3191" s="19"/>
      <c r="G3191" s="19"/>
      <c r="H3191" s="19"/>
      <c r="I3191" s="19"/>
      <c r="J3191" s="19"/>
      <c r="K3191" s="19"/>
      <c r="L3191" s="19"/>
    </row>
    <row r="3192" spans="1:12" x14ac:dyDescent="0.2">
      <c r="A3192" s="19"/>
      <c r="B3192" s="19"/>
      <c r="C3192" s="19"/>
      <c r="D3192" s="19"/>
      <c r="E3192" s="19"/>
      <c r="F3192" s="19"/>
      <c r="G3192" s="19"/>
      <c r="H3192" s="19"/>
      <c r="I3192" s="19"/>
      <c r="J3192" s="19"/>
      <c r="K3192" s="19"/>
      <c r="L3192" s="19"/>
    </row>
    <row r="3193" spans="1:12" x14ac:dyDescent="0.2">
      <c r="A3193" s="19"/>
      <c r="B3193" s="19"/>
      <c r="C3193" s="19"/>
      <c r="D3193" s="19"/>
      <c r="E3193" s="19"/>
      <c r="F3193" s="19"/>
      <c r="G3193" s="19"/>
      <c r="H3193" s="19"/>
      <c r="I3193" s="19"/>
      <c r="J3193" s="19"/>
      <c r="K3193" s="19"/>
      <c r="L3193" s="19"/>
    </row>
    <row r="3194" spans="1:12" x14ac:dyDescent="0.2">
      <c r="A3194" s="19"/>
      <c r="B3194" s="19"/>
      <c r="C3194" s="19"/>
      <c r="D3194" s="19"/>
      <c r="E3194" s="19"/>
      <c r="F3194" s="19"/>
      <c r="G3194" s="19"/>
      <c r="H3194" s="19"/>
      <c r="I3194" s="19"/>
      <c r="J3194" s="19"/>
      <c r="K3194" s="19"/>
      <c r="L3194" s="19"/>
    </row>
    <row r="3195" spans="1:12" x14ac:dyDescent="0.2">
      <c r="A3195" s="19"/>
      <c r="B3195" s="19"/>
      <c r="C3195" s="19"/>
      <c r="D3195" s="19"/>
      <c r="E3195" s="19"/>
      <c r="F3195" s="19"/>
      <c r="G3195" s="19"/>
      <c r="H3195" s="19"/>
      <c r="I3195" s="19"/>
      <c r="J3195" s="19"/>
      <c r="K3195" s="19"/>
      <c r="L3195" s="19"/>
    </row>
    <row r="3196" spans="1:12" x14ac:dyDescent="0.2">
      <c r="A3196" s="19"/>
      <c r="B3196" s="19"/>
      <c r="C3196" s="19"/>
      <c r="D3196" s="19"/>
      <c r="E3196" s="19"/>
      <c r="F3196" s="19"/>
      <c r="G3196" s="19"/>
      <c r="H3196" s="19"/>
      <c r="I3196" s="19"/>
      <c r="J3196" s="19"/>
      <c r="K3196" s="19"/>
      <c r="L3196" s="19"/>
    </row>
    <row r="3197" spans="1:12" x14ac:dyDescent="0.2">
      <c r="A3197" s="19"/>
      <c r="B3197" s="19"/>
      <c r="C3197" s="19"/>
      <c r="D3197" s="19"/>
      <c r="E3197" s="19"/>
      <c r="F3197" s="19"/>
      <c r="G3197" s="19"/>
      <c r="H3197" s="19"/>
      <c r="I3197" s="19"/>
      <c r="J3197" s="19"/>
      <c r="K3197" s="19"/>
      <c r="L3197" s="19"/>
    </row>
    <row r="3198" spans="1:12" x14ac:dyDescent="0.2">
      <c r="A3198" s="19"/>
      <c r="B3198" s="19"/>
      <c r="C3198" s="19"/>
      <c r="D3198" s="19"/>
      <c r="E3198" s="19"/>
      <c r="F3198" s="19"/>
      <c r="G3198" s="19"/>
      <c r="H3198" s="19"/>
      <c r="I3198" s="19"/>
      <c r="J3198" s="19"/>
      <c r="K3198" s="19"/>
      <c r="L3198" s="19"/>
    </row>
    <row r="3199" spans="1:12" x14ac:dyDescent="0.2">
      <c r="A3199" s="19"/>
      <c r="B3199" s="19"/>
      <c r="C3199" s="19"/>
      <c r="D3199" s="19"/>
      <c r="E3199" s="19"/>
      <c r="F3199" s="19"/>
      <c r="G3199" s="19"/>
      <c r="H3199" s="19"/>
      <c r="I3199" s="19"/>
      <c r="J3199" s="19"/>
      <c r="K3199" s="19"/>
      <c r="L3199" s="19"/>
    </row>
    <row r="3200" spans="1:12" x14ac:dyDescent="0.2">
      <c r="B3200" s="19"/>
    </row>
    <row r="3201" spans="1:12" x14ac:dyDescent="0.2">
      <c r="B3201" s="19"/>
    </row>
    <row r="3202" spans="1:12" x14ac:dyDescent="0.2">
      <c r="B3202" s="19"/>
    </row>
    <row r="3203" spans="1:12" x14ac:dyDescent="0.2">
      <c r="A3203" s="19"/>
      <c r="B3203" s="19"/>
      <c r="C3203" s="19"/>
      <c r="D3203" s="19"/>
      <c r="E3203" s="19"/>
      <c r="F3203" s="19"/>
      <c r="G3203" s="19"/>
      <c r="H3203" s="19"/>
      <c r="I3203" s="19"/>
      <c r="J3203" s="19"/>
      <c r="K3203" s="19"/>
      <c r="L3203" s="19"/>
    </row>
    <row r="3204" spans="1:12" x14ac:dyDescent="0.2">
      <c r="A3204" s="19"/>
      <c r="B3204" s="19"/>
      <c r="C3204" s="19"/>
      <c r="D3204" s="19"/>
      <c r="E3204" s="19"/>
      <c r="F3204" s="19"/>
      <c r="G3204" s="19"/>
      <c r="H3204" s="19"/>
      <c r="I3204" s="19"/>
      <c r="J3204" s="19"/>
      <c r="K3204" s="19"/>
      <c r="L3204" s="19"/>
    </row>
    <row r="3205" spans="1:12" x14ac:dyDescent="0.2">
      <c r="A3205" s="19"/>
      <c r="B3205" s="19"/>
      <c r="C3205" s="19"/>
      <c r="D3205" s="19"/>
      <c r="E3205" s="19"/>
      <c r="F3205" s="19"/>
      <c r="G3205" s="19"/>
      <c r="H3205" s="19"/>
      <c r="I3205" s="19"/>
      <c r="J3205" s="19"/>
      <c r="K3205" s="19"/>
      <c r="L3205" s="19"/>
    </row>
    <row r="3206" spans="1:12" x14ac:dyDescent="0.2">
      <c r="A3206" s="19"/>
      <c r="B3206" s="19"/>
      <c r="C3206" s="19"/>
      <c r="D3206" s="19"/>
      <c r="E3206" s="19"/>
      <c r="F3206" s="19"/>
      <c r="G3206" s="19"/>
      <c r="H3206" s="19"/>
      <c r="I3206" s="19"/>
      <c r="J3206" s="19"/>
      <c r="K3206" s="19"/>
      <c r="L3206" s="19"/>
    </row>
    <row r="3207" spans="1:12" x14ac:dyDescent="0.2">
      <c r="A3207" s="19"/>
      <c r="B3207" s="19"/>
      <c r="C3207" s="19"/>
      <c r="D3207" s="19"/>
      <c r="E3207" s="19"/>
      <c r="F3207" s="19"/>
      <c r="G3207" s="19"/>
      <c r="H3207" s="19"/>
      <c r="I3207" s="19"/>
      <c r="J3207" s="19"/>
      <c r="K3207" s="19"/>
      <c r="L3207" s="19"/>
    </row>
    <row r="3208" spans="1:12" x14ac:dyDescent="0.2">
      <c r="A3208" s="19"/>
      <c r="B3208" s="19"/>
      <c r="C3208" s="19"/>
      <c r="D3208" s="19"/>
      <c r="E3208" s="19"/>
      <c r="F3208" s="19"/>
      <c r="G3208" s="19"/>
      <c r="H3208" s="19"/>
      <c r="I3208" s="19"/>
      <c r="J3208" s="19"/>
      <c r="K3208" s="19"/>
      <c r="L3208" s="19"/>
    </row>
    <row r="3209" spans="1:12" x14ac:dyDescent="0.2">
      <c r="A3209" s="19"/>
      <c r="B3209" s="19"/>
      <c r="C3209" s="19"/>
      <c r="D3209" s="19"/>
      <c r="E3209" s="19"/>
      <c r="F3209" s="19"/>
      <c r="G3209" s="19"/>
      <c r="H3209" s="19"/>
      <c r="I3209" s="19"/>
      <c r="J3209" s="19"/>
      <c r="K3209" s="19"/>
      <c r="L3209" s="19"/>
    </row>
    <row r="3210" spans="1:12" x14ac:dyDescent="0.2">
      <c r="A3210" s="19"/>
      <c r="B3210" s="19"/>
      <c r="C3210" s="19"/>
      <c r="D3210" s="19"/>
      <c r="E3210" s="19"/>
      <c r="F3210" s="19"/>
      <c r="G3210" s="19"/>
      <c r="H3210" s="19"/>
      <c r="I3210" s="19"/>
      <c r="J3210" s="19"/>
      <c r="K3210" s="19"/>
      <c r="L3210" s="19"/>
    </row>
    <row r="3211" spans="1:12" x14ac:dyDescent="0.2">
      <c r="A3211" s="19"/>
      <c r="B3211" s="19"/>
      <c r="C3211" s="19"/>
      <c r="D3211" s="19"/>
      <c r="E3211" s="19"/>
      <c r="F3211" s="19"/>
      <c r="G3211" s="19"/>
      <c r="H3211" s="19"/>
      <c r="I3211" s="19"/>
      <c r="J3211" s="19"/>
      <c r="K3211" s="19"/>
      <c r="L3211" s="19"/>
    </row>
    <row r="3212" spans="1:12" x14ac:dyDescent="0.2">
      <c r="A3212" s="19"/>
      <c r="B3212" s="19"/>
      <c r="C3212" s="19"/>
      <c r="D3212" s="19"/>
      <c r="E3212" s="19"/>
      <c r="F3212" s="19"/>
      <c r="G3212" s="19"/>
      <c r="H3212" s="19"/>
      <c r="I3212" s="19"/>
      <c r="J3212" s="19"/>
      <c r="K3212" s="19"/>
      <c r="L3212" s="19"/>
    </row>
    <row r="3213" spans="1:12" x14ac:dyDescent="0.2">
      <c r="A3213" s="19"/>
      <c r="B3213" s="19"/>
      <c r="C3213" s="19"/>
      <c r="D3213" s="19"/>
      <c r="E3213" s="19"/>
      <c r="F3213" s="19"/>
      <c r="G3213" s="19"/>
      <c r="H3213" s="19"/>
      <c r="I3213" s="19"/>
      <c r="J3213" s="19"/>
      <c r="K3213" s="19"/>
      <c r="L3213" s="19"/>
    </row>
    <row r="3214" spans="1:12" x14ac:dyDescent="0.2">
      <c r="A3214" s="19"/>
      <c r="B3214" s="19"/>
      <c r="C3214" s="19"/>
      <c r="D3214" s="19"/>
      <c r="E3214" s="19"/>
      <c r="F3214" s="19"/>
      <c r="G3214" s="19"/>
      <c r="H3214" s="19"/>
      <c r="I3214" s="19"/>
      <c r="J3214" s="19"/>
      <c r="K3214" s="19"/>
      <c r="L3214" s="19"/>
    </row>
    <row r="3215" spans="1:12" x14ac:dyDescent="0.2">
      <c r="A3215" s="19"/>
      <c r="B3215" s="19"/>
      <c r="C3215" s="19"/>
      <c r="D3215" s="19"/>
      <c r="E3215" s="19"/>
      <c r="F3215" s="19"/>
      <c r="G3215" s="19"/>
      <c r="H3215" s="19"/>
      <c r="I3215" s="19"/>
      <c r="J3215" s="19"/>
      <c r="K3215" s="19"/>
      <c r="L3215" s="19"/>
    </row>
    <row r="3216" spans="1:12" x14ac:dyDescent="0.2">
      <c r="A3216" s="19"/>
      <c r="B3216" s="19"/>
      <c r="C3216" s="19"/>
      <c r="D3216" s="19"/>
      <c r="E3216" s="19"/>
      <c r="F3216" s="19"/>
      <c r="G3216" s="19"/>
      <c r="H3216" s="19"/>
      <c r="I3216" s="19"/>
      <c r="J3216" s="19"/>
      <c r="K3216" s="19"/>
      <c r="L3216" s="19"/>
    </row>
    <row r="3217" spans="1:12" x14ac:dyDescent="0.2">
      <c r="A3217" s="19"/>
      <c r="B3217" s="19"/>
      <c r="C3217" s="19"/>
      <c r="D3217" s="19"/>
      <c r="E3217" s="19"/>
      <c r="F3217" s="19"/>
      <c r="G3217" s="19"/>
      <c r="H3217" s="19"/>
      <c r="I3217" s="19"/>
      <c r="J3217" s="19"/>
      <c r="K3217" s="19"/>
      <c r="L3217" s="19"/>
    </row>
    <row r="3218" spans="1:12" x14ac:dyDescent="0.2">
      <c r="A3218" s="19"/>
      <c r="B3218" s="19"/>
      <c r="C3218" s="19"/>
      <c r="D3218" s="19"/>
      <c r="E3218" s="19"/>
      <c r="F3218" s="19"/>
      <c r="G3218" s="19"/>
      <c r="H3218" s="19"/>
      <c r="I3218" s="19"/>
      <c r="J3218" s="19"/>
      <c r="K3218" s="19"/>
      <c r="L3218" s="19"/>
    </row>
    <row r="3219" spans="1:12" x14ac:dyDescent="0.2">
      <c r="A3219" s="19"/>
      <c r="B3219" s="19"/>
      <c r="C3219" s="19"/>
      <c r="D3219" s="19"/>
      <c r="E3219" s="19"/>
      <c r="F3219" s="19"/>
      <c r="G3219" s="19"/>
      <c r="H3219" s="19"/>
      <c r="I3219" s="19"/>
      <c r="J3219" s="19"/>
      <c r="K3219" s="19"/>
      <c r="L3219" s="19"/>
    </row>
    <row r="3220" spans="1:12" x14ac:dyDescent="0.2">
      <c r="A3220" s="19"/>
      <c r="B3220" s="19"/>
      <c r="C3220" s="19"/>
      <c r="D3220" s="19"/>
      <c r="E3220" s="19"/>
      <c r="F3220" s="19"/>
      <c r="G3220" s="19"/>
      <c r="H3220" s="19"/>
      <c r="I3220" s="19"/>
      <c r="J3220" s="19"/>
      <c r="K3220" s="19"/>
      <c r="L3220" s="19"/>
    </row>
    <row r="3221" spans="1:12" x14ac:dyDescent="0.2">
      <c r="B3221" s="19"/>
    </row>
    <row r="3222" spans="1:12" x14ac:dyDescent="0.2">
      <c r="B3222" s="19"/>
    </row>
    <row r="3223" spans="1:12" x14ac:dyDescent="0.2">
      <c r="B3223" s="19"/>
    </row>
    <row r="3224" spans="1:12" x14ac:dyDescent="0.2">
      <c r="A3224" s="19"/>
      <c r="B3224" s="19"/>
      <c r="C3224" s="19"/>
      <c r="D3224" s="19"/>
      <c r="E3224" s="19"/>
      <c r="F3224" s="19"/>
      <c r="G3224" s="19"/>
      <c r="H3224" s="19"/>
      <c r="I3224" s="19"/>
      <c r="J3224" s="19"/>
      <c r="K3224" s="19"/>
      <c r="L3224" s="19"/>
    </row>
    <row r="3225" spans="1:12" x14ac:dyDescent="0.2">
      <c r="A3225" s="19"/>
      <c r="B3225" s="19"/>
      <c r="C3225" s="19"/>
      <c r="D3225" s="19"/>
      <c r="E3225" s="19"/>
      <c r="F3225" s="19"/>
      <c r="G3225" s="19"/>
      <c r="H3225" s="19"/>
      <c r="I3225" s="19"/>
      <c r="J3225" s="19"/>
      <c r="K3225" s="19"/>
      <c r="L3225" s="19"/>
    </row>
    <row r="3226" spans="1:12" x14ac:dyDescent="0.2">
      <c r="A3226" s="19"/>
      <c r="B3226" s="19"/>
      <c r="C3226" s="19"/>
      <c r="D3226" s="19"/>
      <c r="E3226" s="19"/>
      <c r="F3226" s="19"/>
      <c r="G3226" s="19"/>
      <c r="H3226" s="19"/>
      <c r="I3226" s="19"/>
      <c r="J3226" s="19"/>
      <c r="K3226" s="19"/>
      <c r="L3226" s="19"/>
    </row>
    <row r="3227" spans="1:12" x14ac:dyDescent="0.2">
      <c r="A3227" s="19"/>
      <c r="B3227" s="19"/>
      <c r="C3227" s="19"/>
      <c r="D3227" s="19"/>
      <c r="E3227" s="19"/>
      <c r="F3227" s="19"/>
      <c r="G3227" s="19"/>
      <c r="H3227" s="19"/>
      <c r="I3227" s="19"/>
      <c r="J3227" s="19"/>
      <c r="K3227" s="19"/>
      <c r="L3227" s="19"/>
    </row>
    <row r="3228" spans="1:12" x14ac:dyDescent="0.2">
      <c r="A3228" s="19"/>
      <c r="B3228" s="19"/>
      <c r="C3228" s="19"/>
      <c r="D3228" s="19"/>
      <c r="E3228" s="19"/>
      <c r="F3228" s="19"/>
      <c r="G3228" s="19"/>
      <c r="H3228" s="19"/>
      <c r="I3228" s="19"/>
      <c r="J3228" s="19"/>
      <c r="K3228" s="19"/>
      <c r="L3228" s="19"/>
    </row>
    <row r="3229" spans="1:12" x14ac:dyDescent="0.2">
      <c r="A3229" s="19"/>
      <c r="B3229" s="19"/>
      <c r="C3229" s="19"/>
      <c r="D3229" s="19"/>
      <c r="E3229" s="19"/>
      <c r="F3229" s="19"/>
      <c r="G3229" s="19"/>
      <c r="H3229" s="19"/>
      <c r="I3229" s="19"/>
      <c r="J3229" s="19"/>
      <c r="K3229" s="19"/>
      <c r="L3229" s="19"/>
    </row>
    <row r="3230" spans="1:12" x14ac:dyDescent="0.2">
      <c r="A3230" s="19"/>
      <c r="B3230" s="19"/>
      <c r="C3230" s="19"/>
      <c r="D3230" s="19"/>
      <c r="E3230" s="19"/>
      <c r="F3230" s="19"/>
      <c r="G3230" s="19"/>
      <c r="H3230" s="19"/>
      <c r="I3230" s="19"/>
      <c r="J3230" s="19"/>
      <c r="K3230" s="19"/>
      <c r="L3230" s="19"/>
    </row>
    <row r="3231" spans="1:12" x14ac:dyDescent="0.2">
      <c r="A3231" s="19"/>
      <c r="B3231" s="19"/>
      <c r="C3231" s="19"/>
      <c r="D3231" s="19"/>
      <c r="E3231" s="19"/>
      <c r="F3231" s="19"/>
      <c r="G3231" s="19"/>
      <c r="H3231" s="19"/>
      <c r="I3231" s="19"/>
      <c r="J3231" s="19"/>
      <c r="K3231" s="19"/>
      <c r="L3231" s="19"/>
    </row>
    <row r="3232" spans="1:12" x14ac:dyDescent="0.2">
      <c r="A3232" s="19"/>
      <c r="B3232" s="19"/>
      <c r="C3232" s="19"/>
      <c r="D3232" s="19"/>
      <c r="E3232" s="19"/>
      <c r="F3232" s="19"/>
      <c r="G3232" s="19"/>
      <c r="H3232" s="19"/>
      <c r="I3232" s="19"/>
      <c r="J3232" s="19"/>
      <c r="K3232" s="19"/>
      <c r="L3232" s="19"/>
    </row>
    <row r="3233" spans="1:12" x14ac:dyDescent="0.2">
      <c r="A3233" s="19"/>
      <c r="B3233" s="19"/>
      <c r="C3233" s="19"/>
      <c r="D3233" s="19"/>
      <c r="E3233" s="19"/>
      <c r="F3233" s="19"/>
      <c r="G3233" s="19"/>
      <c r="H3233" s="19"/>
      <c r="I3233" s="19"/>
      <c r="J3233" s="19"/>
      <c r="K3233" s="19"/>
      <c r="L3233" s="19"/>
    </row>
    <row r="3234" spans="1:12" x14ac:dyDescent="0.2">
      <c r="A3234" s="19"/>
      <c r="B3234" s="19"/>
      <c r="C3234" s="19"/>
      <c r="D3234" s="19"/>
      <c r="E3234" s="19"/>
      <c r="F3234" s="19"/>
      <c r="G3234" s="19"/>
      <c r="H3234" s="19"/>
      <c r="I3234" s="19"/>
      <c r="J3234" s="19"/>
      <c r="K3234" s="19"/>
      <c r="L3234" s="19"/>
    </row>
    <row r="3235" spans="1:12" x14ac:dyDescent="0.2">
      <c r="A3235" s="19"/>
      <c r="B3235" s="19"/>
      <c r="C3235" s="19"/>
      <c r="D3235" s="19"/>
      <c r="E3235" s="19"/>
      <c r="F3235" s="19"/>
      <c r="G3235" s="19"/>
      <c r="H3235" s="19"/>
      <c r="I3235" s="19"/>
      <c r="J3235" s="19"/>
      <c r="K3235" s="19"/>
      <c r="L3235" s="19"/>
    </row>
    <row r="3236" spans="1:12" x14ac:dyDescent="0.2">
      <c r="B3236" s="19"/>
    </row>
    <row r="3237" spans="1:12" x14ac:dyDescent="0.2">
      <c r="B3237" s="19"/>
    </row>
    <row r="3238" spans="1:12" x14ac:dyDescent="0.2">
      <c r="B3238" s="19"/>
    </row>
    <row r="3239" spans="1:12" x14ac:dyDescent="0.2">
      <c r="A3239" s="19"/>
      <c r="B3239" s="19"/>
      <c r="C3239" s="19"/>
      <c r="D3239" s="19"/>
      <c r="E3239" s="19"/>
      <c r="F3239" s="19"/>
      <c r="G3239" s="19"/>
      <c r="H3239" s="19"/>
      <c r="I3239" s="19"/>
      <c r="J3239" s="19"/>
      <c r="K3239" s="19"/>
      <c r="L3239" s="19"/>
    </row>
    <row r="3240" spans="1:12" x14ac:dyDescent="0.2">
      <c r="A3240" s="19"/>
      <c r="B3240" s="19"/>
      <c r="C3240" s="19"/>
      <c r="D3240" s="19"/>
      <c r="E3240" s="19"/>
      <c r="F3240" s="19"/>
      <c r="G3240" s="19"/>
      <c r="H3240" s="19"/>
      <c r="I3240" s="19"/>
      <c r="J3240" s="19"/>
      <c r="K3240" s="19"/>
      <c r="L3240" s="19"/>
    </row>
    <row r="3241" spans="1:12" x14ac:dyDescent="0.2">
      <c r="A3241" s="19"/>
      <c r="B3241" s="19"/>
      <c r="C3241" s="19"/>
      <c r="D3241" s="19"/>
      <c r="E3241" s="19"/>
      <c r="F3241" s="19"/>
      <c r="G3241" s="19"/>
      <c r="H3241" s="19"/>
      <c r="I3241" s="19"/>
      <c r="J3241" s="19"/>
      <c r="K3241" s="19"/>
      <c r="L3241" s="19"/>
    </row>
    <row r="3242" spans="1:12" x14ac:dyDescent="0.2">
      <c r="A3242" s="19"/>
      <c r="B3242" s="19"/>
      <c r="C3242" s="19"/>
      <c r="D3242" s="19"/>
      <c r="E3242" s="19"/>
      <c r="F3242" s="19"/>
      <c r="G3242" s="19"/>
      <c r="H3242" s="19"/>
      <c r="I3242" s="19"/>
      <c r="J3242" s="19"/>
      <c r="K3242" s="19"/>
      <c r="L3242" s="19"/>
    </row>
    <row r="3243" spans="1:12" x14ac:dyDescent="0.2">
      <c r="A3243" s="19"/>
      <c r="B3243" s="19"/>
      <c r="C3243" s="19"/>
      <c r="D3243" s="19"/>
      <c r="E3243" s="19"/>
      <c r="F3243" s="19"/>
      <c r="G3243" s="19"/>
      <c r="H3243" s="19"/>
      <c r="I3243" s="19"/>
      <c r="J3243" s="19"/>
      <c r="K3243" s="19"/>
      <c r="L3243" s="19"/>
    </row>
    <row r="3244" spans="1:12" x14ac:dyDescent="0.2">
      <c r="A3244" s="19"/>
      <c r="B3244" s="19"/>
      <c r="C3244" s="19"/>
      <c r="D3244" s="19"/>
      <c r="E3244" s="19"/>
      <c r="F3244" s="19"/>
      <c r="G3244" s="19"/>
      <c r="H3244" s="19"/>
      <c r="I3244" s="19"/>
      <c r="J3244" s="19"/>
      <c r="K3244" s="19"/>
      <c r="L3244" s="19"/>
    </row>
    <row r="3245" spans="1:12" x14ac:dyDescent="0.2">
      <c r="A3245" s="19"/>
      <c r="B3245" s="19"/>
      <c r="C3245" s="19"/>
      <c r="D3245" s="19"/>
      <c r="E3245" s="19"/>
      <c r="F3245" s="19"/>
      <c r="G3245" s="19"/>
      <c r="H3245" s="19"/>
      <c r="I3245" s="19"/>
      <c r="J3245" s="19"/>
      <c r="K3245" s="19"/>
      <c r="L3245" s="19"/>
    </row>
    <row r="3246" spans="1:12" x14ac:dyDescent="0.2">
      <c r="A3246" s="19"/>
      <c r="B3246" s="19"/>
      <c r="C3246" s="19"/>
      <c r="D3246" s="19"/>
      <c r="E3246" s="19"/>
      <c r="F3246" s="19"/>
      <c r="G3246" s="19"/>
      <c r="H3246" s="19"/>
      <c r="I3246" s="19"/>
      <c r="J3246" s="19"/>
      <c r="K3246" s="19"/>
      <c r="L3246" s="19"/>
    </row>
    <row r="3247" spans="1:12" x14ac:dyDescent="0.2">
      <c r="A3247" s="19"/>
      <c r="B3247" s="19"/>
      <c r="C3247" s="19"/>
      <c r="D3247" s="19"/>
      <c r="E3247" s="19"/>
      <c r="F3247" s="19"/>
      <c r="G3247" s="19"/>
      <c r="H3247" s="19"/>
      <c r="I3247" s="19"/>
      <c r="J3247" s="19"/>
      <c r="K3247" s="19"/>
      <c r="L3247" s="19"/>
    </row>
    <row r="3248" spans="1:12" x14ac:dyDescent="0.2">
      <c r="A3248" s="19"/>
      <c r="B3248" s="19"/>
      <c r="C3248" s="19"/>
      <c r="D3248" s="19"/>
      <c r="E3248" s="19"/>
      <c r="F3248" s="19"/>
      <c r="G3248" s="19"/>
      <c r="H3248" s="19"/>
      <c r="I3248" s="19"/>
      <c r="J3248" s="19"/>
      <c r="K3248" s="19"/>
      <c r="L3248" s="19"/>
    </row>
    <row r="3249" spans="1:12" x14ac:dyDescent="0.2">
      <c r="A3249" s="19"/>
      <c r="B3249" s="19"/>
      <c r="C3249" s="19"/>
      <c r="D3249" s="19"/>
      <c r="E3249" s="19"/>
      <c r="F3249" s="19"/>
      <c r="G3249" s="19"/>
      <c r="H3249" s="19"/>
      <c r="I3249" s="19"/>
      <c r="J3249" s="19"/>
      <c r="K3249" s="19"/>
      <c r="L3249" s="19"/>
    </row>
    <row r="3250" spans="1:12" x14ac:dyDescent="0.2">
      <c r="A3250" s="19"/>
      <c r="B3250" s="19"/>
      <c r="C3250" s="19"/>
      <c r="D3250" s="19"/>
      <c r="E3250" s="19"/>
      <c r="F3250" s="19"/>
      <c r="G3250" s="19"/>
      <c r="H3250" s="19"/>
      <c r="I3250" s="19"/>
      <c r="J3250" s="19"/>
      <c r="K3250" s="19"/>
      <c r="L3250" s="19"/>
    </row>
    <row r="3251" spans="1:12" x14ac:dyDescent="0.2">
      <c r="A3251" s="19"/>
      <c r="B3251" s="19"/>
      <c r="C3251" s="19"/>
      <c r="D3251" s="19"/>
      <c r="E3251" s="19"/>
      <c r="F3251" s="19"/>
      <c r="G3251" s="19"/>
      <c r="H3251" s="19"/>
      <c r="I3251" s="19"/>
      <c r="J3251" s="19"/>
      <c r="K3251" s="19"/>
      <c r="L3251" s="19"/>
    </row>
    <row r="3252" spans="1:12" x14ac:dyDescent="0.2">
      <c r="A3252" s="19"/>
      <c r="B3252" s="19"/>
      <c r="C3252" s="19"/>
      <c r="D3252" s="19"/>
      <c r="E3252" s="19"/>
      <c r="F3252" s="19"/>
      <c r="G3252" s="19"/>
      <c r="H3252" s="19"/>
      <c r="I3252" s="19"/>
      <c r="J3252" s="19"/>
      <c r="K3252" s="19"/>
      <c r="L3252" s="19"/>
    </row>
    <row r="3253" spans="1:12" x14ac:dyDescent="0.2">
      <c r="A3253" s="19"/>
      <c r="B3253" s="19"/>
      <c r="C3253" s="19"/>
      <c r="D3253" s="19"/>
      <c r="E3253" s="19"/>
      <c r="F3253" s="19"/>
      <c r="G3253" s="19"/>
      <c r="H3253" s="19"/>
      <c r="I3253" s="19"/>
      <c r="J3253" s="19"/>
      <c r="K3253" s="19"/>
      <c r="L3253" s="19"/>
    </row>
    <row r="3254" spans="1:12" x14ac:dyDescent="0.2">
      <c r="A3254" s="19"/>
      <c r="B3254" s="19"/>
      <c r="C3254" s="19"/>
      <c r="D3254" s="19"/>
      <c r="E3254" s="19"/>
      <c r="F3254" s="19"/>
      <c r="G3254" s="19"/>
      <c r="H3254" s="19"/>
      <c r="I3254" s="19"/>
      <c r="J3254" s="19"/>
      <c r="K3254" s="19"/>
      <c r="L3254" s="19"/>
    </row>
    <row r="3255" spans="1:12" x14ac:dyDescent="0.2">
      <c r="A3255" s="19"/>
      <c r="B3255" s="19"/>
      <c r="C3255" s="19"/>
      <c r="D3255" s="19"/>
      <c r="E3255" s="19"/>
      <c r="F3255" s="19"/>
      <c r="G3255" s="19"/>
      <c r="H3255" s="19"/>
      <c r="I3255" s="19"/>
      <c r="J3255" s="19"/>
      <c r="K3255" s="19"/>
      <c r="L3255" s="19"/>
    </row>
    <row r="3256" spans="1:12" x14ac:dyDescent="0.2">
      <c r="A3256" s="19"/>
      <c r="B3256" s="19"/>
      <c r="C3256" s="19"/>
      <c r="D3256" s="19"/>
      <c r="E3256" s="19"/>
      <c r="F3256" s="19"/>
      <c r="G3256" s="19"/>
      <c r="H3256" s="19"/>
      <c r="I3256" s="19"/>
      <c r="J3256" s="19"/>
      <c r="K3256" s="19"/>
      <c r="L3256" s="19"/>
    </row>
    <row r="3257" spans="1:12" x14ac:dyDescent="0.2">
      <c r="B3257" s="19"/>
    </row>
    <row r="3258" spans="1:12" x14ac:dyDescent="0.2">
      <c r="B3258" s="19"/>
    </row>
    <row r="3259" spans="1:12" x14ac:dyDescent="0.2">
      <c r="B3259" s="19"/>
    </row>
    <row r="3260" spans="1:12" x14ac:dyDescent="0.2">
      <c r="A3260" s="19"/>
      <c r="B3260" s="19"/>
      <c r="C3260" s="19"/>
      <c r="D3260" s="19"/>
      <c r="E3260" s="19"/>
      <c r="F3260" s="19"/>
      <c r="G3260" s="19"/>
      <c r="H3260" s="19"/>
      <c r="I3260" s="19"/>
      <c r="J3260" s="19"/>
      <c r="K3260" s="19"/>
      <c r="L3260" s="19"/>
    </row>
    <row r="3261" spans="1:12" x14ac:dyDescent="0.2">
      <c r="A3261" s="19"/>
      <c r="B3261" s="19"/>
      <c r="C3261" s="19"/>
      <c r="D3261" s="19"/>
      <c r="E3261" s="19"/>
      <c r="F3261" s="19"/>
      <c r="G3261" s="19"/>
      <c r="H3261" s="19"/>
      <c r="I3261" s="19"/>
      <c r="J3261" s="19"/>
      <c r="K3261" s="19"/>
      <c r="L3261" s="19"/>
    </row>
    <row r="3262" spans="1:12" x14ac:dyDescent="0.2">
      <c r="A3262" s="19"/>
      <c r="B3262" s="19"/>
      <c r="C3262" s="19"/>
      <c r="D3262" s="19"/>
      <c r="E3262" s="19"/>
      <c r="F3262" s="19"/>
      <c r="G3262" s="19"/>
      <c r="H3262" s="19"/>
      <c r="I3262" s="19"/>
      <c r="J3262" s="19"/>
      <c r="K3262" s="19"/>
      <c r="L3262" s="19"/>
    </row>
    <row r="3263" spans="1:12" x14ac:dyDescent="0.2">
      <c r="A3263" s="19"/>
      <c r="B3263" s="19"/>
      <c r="C3263" s="19"/>
      <c r="D3263" s="19"/>
      <c r="E3263" s="19"/>
      <c r="F3263" s="19"/>
      <c r="G3263" s="19"/>
      <c r="H3263" s="19"/>
      <c r="I3263" s="19"/>
      <c r="J3263" s="19"/>
      <c r="K3263" s="19"/>
      <c r="L3263" s="19"/>
    </row>
    <row r="3264" spans="1:12" x14ac:dyDescent="0.2">
      <c r="A3264" s="19"/>
      <c r="B3264" s="19"/>
      <c r="C3264" s="19"/>
      <c r="D3264" s="19"/>
      <c r="E3264" s="19"/>
      <c r="F3264" s="19"/>
      <c r="G3264" s="19"/>
      <c r="H3264" s="19"/>
      <c r="I3264" s="19"/>
      <c r="J3264" s="19"/>
      <c r="K3264" s="19"/>
      <c r="L3264" s="19"/>
    </row>
    <row r="3265" spans="1:12" x14ac:dyDescent="0.2">
      <c r="A3265" s="19"/>
      <c r="B3265" s="19"/>
      <c r="C3265" s="19"/>
      <c r="D3265" s="19"/>
      <c r="E3265" s="19"/>
      <c r="F3265" s="19"/>
      <c r="G3265" s="19"/>
      <c r="H3265" s="19"/>
      <c r="I3265" s="19"/>
      <c r="J3265" s="19"/>
      <c r="K3265" s="19"/>
      <c r="L3265" s="19"/>
    </row>
    <row r="3266" spans="1:12" x14ac:dyDescent="0.2">
      <c r="A3266" s="19"/>
      <c r="B3266" s="19"/>
      <c r="C3266" s="19"/>
      <c r="D3266" s="19"/>
      <c r="E3266" s="19"/>
      <c r="F3266" s="19"/>
      <c r="G3266" s="19"/>
      <c r="H3266" s="19"/>
      <c r="I3266" s="19"/>
      <c r="J3266" s="19"/>
      <c r="K3266" s="19"/>
      <c r="L3266" s="19"/>
    </row>
    <row r="3267" spans="1:12" x14ac:dyDescent="0.2">
      <c r="A3267" s="19"/>
      <c r="B3267" s="19"/>
      <c r="C3267" s="19"/>
      <c r="D3267" s="19"/>
      <c r="E3267" s="19"/>
      <c r="F3267" s="19"/>
      <c r="G3267" s="19"/>
      <c r="H3267" s="19"/>
      <c r="I3267" s="19"/>
      <c r="J3267" s="19"/>
      <c r="K3267" s="19"/>
      <c r="L3267" s="19"/>
    </row>
    <row r="3268" spans="1:12" x14ac:dyDescent="0.2">
      <c r="A3268" s="19"/>
      <c r="B3268" s="19"/>
      <c r="C3268" s="19"/>
      <c r="D3268" s="19"/>
      <c r="E3268" s="19"/>
      <c r="F3268" s="19"/>
      <c r="G3268" s="19"/>
      <c r="H3268" s="19"/>
      <c r="I3268" s="19"/>
      <c r="J3268" s="19"/>
      <c r="K3268" s="19"/>
      <c r="L3268" s="19"/>
    </row>
    <row r="3269" spans="1:12" x14ac:dyDescent="0.2">
      <c r="A3269" s="19"/>
      <c r="B3269" s="19"/>
      <c r="C3269" s="19"/>
      <c r="D3269" s="19"/>
      <c r="E3269" s="19"/>
      <c r="F3269" s="19"/>
      <c r="G3269" s="19"/>
      <c r="H3269" s="19"/>
      <c r="I3269" s="19"/>
      <c r="J3269" s="19"/>
      <c r="K3269" s="19"/>
      <c r="L3269" s="19"/>
    </row>
    <row r="3270" spans="1:12" x14ac:dyDescent="0.2">
      <c r="A3270" s="19"/>
      <c r="B3270" s="19"/>
      <c r="C3270" s="19"/>
      <c r="D3270" s="19"/>
      <c r="E3270" s="19"/>
      <c r="F3270" s="19"/>
      <c r="G3270" s="19"/>
      <c r="H3270" s="19"/>
      <c r="I3270" s="19"/>
      <c r="J3270" s="19"/>
      <c r="K3270" s="19"/>
      <c r="L3270" s="19"/>
    </row>
    <row r="3271" spans="1:12" x14ac:dyDescent="0.2">
      <c r="A3271" s="19"/>
      <c r="B3271" s="19"/>
      <c r="C3271" s="19"/>
      <c r="D3271" s="19"/>
      <c r="E3271" s="19"/>
      <c r="F3271" s="19"/>
      <c r="G3271" s="19"/>
      <c r="H3271" s="19"/>
      <c r="I3271" s="19"/>
      <c r="J3271" s="19"/>
      <c r="K3271" s="19"/>
      <c r="L3271" s="19"/>
    </row>
    <row r="3272" spans="1:12" x14ac:dyDescent="0.2">
      <c r="B3272" s="19"/>
    </row>
    <row r="3273" spans="1:12" x14ac:dyDescent="0.2">
      <c r="B3273" s="19"/>
    </row>
    <row r="3274" spans="1:12" x14ac:dyDescent="0.2">
      <c r="B3274" s="19"/>
    </row>
    <row r="3275" spans="1:12" x14ac:dyDescent="0.2">
      <c r="A3275" s="19"/>
      <c r="B3275" s="19"/>
      <c r="C3275" s="19"/>
      <c r="D3275" s="19"/>
      <c r="E3275" s="19"/>
      <c r="F3275" s="19"/>
      <c r="G3275" s="19"/>
      <c r="H3275" s="19"/>
      <c r="I3275" s="19"/>
      <c r="J3275" s="19"/>
      <c r="K3275" s="19"/>
      <c r="L3275" s="19"/>
    </row>
    <row r="3276" spans="1:12" x14ac:dyDescent="0.2">
      <c r="A3276" s="19"/>
      <c r="B3276" s="19"/>
      <c r="C3276" s="19"/>
      <c r="D3276" s="19"/>
      <c r="E3276" s="19"/>
      <c r="F3276" s="19"/>
      <c r="G3276" s="19"/>
      <c r="H3276" s="19"/>
      <c r="I3276" s="19"/>
      <c r="J3276" s="19"/>
      <c r="K3276" s="19"/>
      <c r="L3276" s="19"/>
    </row>
    <row r="3277" spans="1:12" x14ac:dyDescent="0.2">
      <c r="A3277" s="19"/>
      <c r="B3277" s="19"/>
      <c r="C3277" s="19"/>
      <c r="D3277" s="19"/>
      <c r="E3277" s="19"/>
      <c r="F3277" s="19"/>
      <c r="G3277" s="19"/>
      <c r="H3277" s="19"/>
      <c r="I3277" s="19"/>
      <c r="J3277" s="19"/>
      <c r="K3277" s="19"/>
      <c r="L3277" s="19"/>
    </row>
    <row r="3278" spans="1:12" x14ac:dyDescent="0.2">
      <c r="A3278" s="19"/>
      <c r="B3278" s="19"/>
      <c r="C3278" s="19"/>
      <c r="D3278" s="19"/>
      <c r="E3278" s="19"/>
      <c r="F3278" s="19"/>
      <c r="G3278" s="19"/>
      <c r="H3278" s="19"/>
      <c r="I3278" s="19"/>
      <c r="J3278" s="19"/>
      <c r="K3278" s="19"/>
      <c r="L3278" s="19"/>
    </row>
    <row r="3279" spans="1:12" x14ac:dyDescent="0.2">
      <c r="A3279" s="19"/>
      <c r="B3279" s="19"/>
      <c r="C3279" s="19"/>
      <c r="D3279" s="19"/>
      <c r="E3279" s="19"/>
      <c r="F3279" s="19"/>
      <c r="G3279" s="19"/>
      <c r="H3279" s="19"/>
      <c r="I3279" s="19"/>
      <c r="J3279" s="19"/>
      <c r="K3279" s="19"/>
      <c r="L3279" s="19"/>
    </row>
    <row r="3280" spans="1:12" x14ac:dyDescent="0.2">
      <c r="A3280" s="19"/>
      <c r="B3280" s="19"/>
      <c r="C3280" s="19"/>
      <c r="D3280" s="19"/>
      <c r="E3280" s="19"/>
      <c r="F3280" s="19"/>
      <c r="G3280" s="19"/>
      <c r="H3280" s="19"/>
      <c r="I3280" s="19"/>
      <c r="J3280" s="19"/>
      <c r="K3280" s="19"/>
      <c r="L3280" s="19"/>
    </row>
    <row r="3281" spans="1:12" x14ac:dyDescent="0.2">
      <c r="A3281" s="19"/>
      <c r="B3281" s="19"/>
      <c r="C3281" s="19"/>
      <c r="D3281" s="19"/>
      <c r="E3281" s="19"/>
      <c r="F3281" s="19"/>
      <c r="G3281" s="19"/>
      <c r="H3281" s="19"/>
      <c r="I3281" s="19"/>
      <c r="J3281" s="19"/>
      <c r="K3281" s="19"/>
      <c r="L3281" s="19"/>
    </row>
    <row r="3282" spans="1:12" x14ac:dyDescent="0.2">
      <c r="A3282" s="19"/>
      <c r="B3282" s="19"/>
      <c r="C3282" s="19"/>
      <c r="D3282" s="19"/>
      <c r="E3282" s="19"/>
      <c r="F3282" s="19"/>
      <c r="G3282" s="19"/>
      <c r="H3282" s="19"/>
      <c r="I3282" s="19"/>
      <c r="J3282" s="19"/>
      <c r="K3282" s="19"/>
      <c r="L3282" s="19"/>
    </row>
    <row r="3283" spans="1:12" x14ac:dyDescent="0.2">
      <c r="A3283" s="19"/>
      <c r="B3283" s="19"/>
      <c r="C3283" s="19"/>
      <c r="D3283" s="19"/>
      <c r="E3283" s="19"/>
      <c r="F3283" s="19"/>
      <c r="G3283" s="19"/>
      <c r="H3283" s="19"/>
      <c r="I3283" s="19"/>
      <c r="J3283" s="19"/>
      <c r="K3283" s="19"/>
      <c r="L3283" s="19"/>
    </row>
    <row r="3284" spans="1:12" x14ac:dyDescent="0.2">
      <c r="A3284" s="19"/>
      <c r="B3284" s="19"/>
      <c r="C3284" s="19"/>
      <c r="D3284" s="19"/>
      <c r="E3284" s="19"/>
      <c r="F3284" s="19"/>
      <c r="G3284" s="19"/>
      <c r="H3284" s="19"/>
      <c r="I3284" s="19"/>
      <c r="J3284" s="19"/>
      <c r="K3284" s="19"/>
      <c r="L3284" s="19"/>
    </row>
    <row r="3285" spans="1:12" x14ac:dyDescent="0.2">
      <c r="A3285" s="19"/>
      <c r="B3285" s="19"/>
      <c r="C3285" s="19"/>
      <c r="D3285" s="19"/>
      <c r="E3285" s="19"/>
      <c r="F3285" s="19"/>
      <c r="G3285" s="19"/>
      <c r="H3285" s="19"/>
      <c r="I3285" s="19"/>
      <c r="J3285" s="19"/>
      <c r="K3285" s="19"/>
      <c r="L3285" s="19"/>
    </row>
    <row r="3286" spans="1:12" x14ac:dyDescent="0.2">
      <c r="A3286" s="19"/>
      <c r="B3286" s="19"/>
      <c r="C3286" s="19"/>
      <c r="D3286" s="19"/>
      <c r="E3286" s="19"/>
      <c r="F3286" s="19"/>
      <c r="G3286" s="19"/>
      <c r="H3286" s="19"/>
      <c r="I3286" s="19"/>
      <c r="J3286" s="19"/>
      <c r="K3286" s="19"/>
      <c r="L3286" s="19"/>
    </row>
    <row r="3287" spans="1:12" x14ac:dyDescent="0.2">
      <c r="A3287" s="19"/>
      <c r="B3287" s="19"/>
      <c r="C3287" s="19"/>
      <c r="D3287" s="19"/>
      <c r="E3287" s="19"/>
      <c r="F3287" s="19"/>
      <c r="G3287" s="19"/>
      <c r="H3287" s="19"/>
      <c r="I3287" s="19"/>
      <c r="J3287" s="19"/>
      <c r="K3287" s="19"/>
      <c r="L3287" s="19"/>
    </row>
    <row r="3288" spans="1:12" x14ac:dyDescent="0.2">
      <c r="A3288" s="19"/>
      <c r="B3288" s="19"/>
      <c r="C3288" s="19"/>
      <c r="D3288" s="19"/>
      <c r="E3288" s="19"/>
      <c r="F3288" s="19"/>
      <c r="G3288" s="19"/>
      <c r="H3288" s="19"/>
      <c r="I3288" s="19"/>
      <c r="J3288" s="19"/>
      <c r="K3288" s="19"/>
      <c r="L3288" s="19"/>
    </row>
    <row r="3289" spans="1:12" x14ac:dyDescent="0.2">
      <c r="A3289" s="19"/>
      <c r="B3289" s="19"/>
      <c r="C3289" s="19"/>
      <c r="D3289" s="19"/>
      <c r="E3289" s="19"/>
      <c r="F3289" s="19"/>
      <c r="G3289" s="19"/>
      <c r="H3289" s="19"/>
      <c r="I3289" s="19"/>
      <c r="J3289" s="19"/>
      <c r="K3289" s="19"/>
      <c r="L3289" s="19"/>
    </row>
    <row r="3290" spans="1:12" x14ac:dyDescent="0.2">
      <c r="A3290" s="19"/>
      <c r="B3290" s="19"/>
      <c r="C3290" s="19"/>
      <c r="D3290" s="19"/>
      <c r="E3290" s="19"/>
      <c r="F3290" s="19"/>
      <c r="G3290" s="19"/>
      <c r="H3290" s="19"/>
      <c r="I3290" s="19"/>
      <c r="J3290" s="19"/>
      <c r="K3290" s="19"/>
      <c r="L3290" s="19"/>
    </row>
    <row r="3291" spans="1:12" x14ac:dyDescent="0.2">
      <c r="A3291" s="19"/>
      <c r="B3291" s="19"/>
      <c r="C3291" s="19"/>
      <c r="D3291" s="19"/>
      <c r="E3291" s="19"/>
      <c r="F3291" s="19"/>
      <c r="G3291" s="19"/>
      <c r="H3291" s="19"/>
      <c r="I3291" s="19"/>
      <c r="J3291" s="19"/>
      <c r="K3291" s="19"/>
      <c r="L3291" s="19"/>
    </row>
    <row r="3292" spans="1:12" x14ac:dyDescent="0.2">
      <c r="A3292" s="19"/>
      <c r="B3292" s="19"/>
      <c r="C3292" s="19"/>
      <c r="D3292" s="19"/>
      <c r="E3292" s="19"/>
      <c r="F3292" s="19"/>
      <c r="G3292" s="19"/>
      <c r="H3292" s="19"/>
      <c r="I3292" s="19"/>
      <c r="J3292" s="19"/>
      <c r="K3292" s="19"/>
      <c r="L3292" s="19"/>
    </row>
    <row r="3293" spans="1:12" x14ac:dyDescent="0.2">
      <c r="B3293" s="19"/>
    </row>
    <row r="3294" spans="1:12" x14ac:dyDescent="0.2">
      <c r="B3294" s="19"/>
    </row>
    <row r="3295" spans="1:12" x14ac:dyDescent="0.2">
      <c r="B3295" s="19"/>
    </row>
    <row r="3296" spans="1:12" x14ac:dyDescent="0.2">
      <c r="A3296" s="19"/>
      <c r="B3296" s="19"/>
      <c r="C3296" s="19"/>
      <c r="D3296" s="19"/>
      <c r="E3296" s="19"/>
      <c r="F3296" s="19"/>
      <c r="G3296" s="19"/>
      <c r="H3296" s="19"/>
      <c r="I3296" s="19"/>
      <c r="J3296" s="19"/>
      <c r="K3296" s="19"/>
      <c r="L3296" s="19"/>
    </row>
    <row r="3297" spans="1:12" x14ac:dyDescent="0.2">
      <c r="A3297" s="19"/>
      <c r="B3297" s="19"/>
      <c r="C3297" s="19"/>
      <c r="D3297" s="19"/>
      <c r="E3297" s="19"/>
      <c r="F3297" s="19"/>
      <c r="G3297" s="19"/>
      <c r="H3297" s="19"/>
      <c r="I3297" s="19"/>
      <c r="J3297" s="19"/>
      <c r="K3297" s="19"/>
      <c r="L3297" s="19"/>
    </row>
    <row r="3298" spans="1:12" x14ac:dyDescent="0.2">
      <c r="A3298" s="19"/>
      <c r="B3298" s="19"/>
      <c r="C3298" s="19"/>
      <c r="D3298" s="19"/>
      <c r="E3298" s="19"/>
      <c r="F3298" s="19"/>
      <c r="G3298" s="19"/>
      <c r="H3298" s="19"/>
      <c r="I3298" s="19"/>
      <c r="J3298" s="19"/>
      <c r="K3298" s="19"/>
      <c r="L3298" s="19"/>
    </row>
    <row r="3299" spans="1:12" x14ac:dyDescent="0.2">
      <c r="A3299" s="19"/>
      <c r="B3299" s="19"/>
      <c r="C3299" s="19"/>
      <c r="D3299" s="19"/>
      <c r="E3299" s="19"/>
      <c r="F3299" s="19"/>
      <c r="G3299" s="19"/>
      <c r="H3299" s="19"/>
      <c r="I3299" s="19"/>
      <c r="J3299" s="19"/>
      <c r="K3299" s="19"/>
      <c r="L3299" s="19"/>
    </row>
    <row r="3300" spans="1:12" x14ac:dyDescent="0.2">
      <c r="A3300" s="19"/>
      <c r="B3300" s="19"/>
      <c r="C3300" s="19"/>
      <c r="D3300" s="19"/>
      <c r="E3300" s="19"/>
      <c r="F3300" s="19"/>
      <c r="G3300" s="19"/>
      <c r="H3300" s="19"/>
      <c r="I3300" s="19"/>
      <c r="J3300" s="19"/>
      <c r="K3300" s="19"/>
      <c r="L3300" s="19"/>
    </row>
    <row r="3301" spans="1:12" x14ac:dyDescent="0.2">
      <c r="A3301" s="19"/>
      <c r="B3301" s="19"/>
      <c r="C3301" s="19"/>
      <c r="D3301" s="19"/>
      <c r="E3301" s="19"/>
      <c r="F3301" s="19"/>
      <c r="G3301" s="19"/>
      <c r="H3301" s="19"/>
      <c r="I3301" s="19"/>
      <c r="J3301" s="19"/>
      <c r="K3301" s="19"/>
      <c r="L3301" s="19"/>
    </row>
    <row r="3302" spans="1:12" x14ac:dyDescent="0.2">
      <c r="A3302" s="19"/>
      <c r="B3302" s="19"/>
      <c r="C3302" s="19"/>
      <c r="D3302" s="19"/>
      <c r="E3302" s="19"/>
      <c r="F3302" s="19"/>
      <c r="G3302" s="19"/>
      <c r="H3302" s="19"/>
      <c r="I3302" s="19"/>
      <c r="J3302" s="19"/>
      <c r="K3302" s="19"/>
      <c r="L3302" s="19"/>
    </row>
    <row r="3303" spans="1:12" x14ac:dyDescent="0.2">
      <c r="A3303" s="19"/>
      <c r="B3303" s="19"/>
      <c r="C3303" s="19"/>
      <c r="D3303" s="19"/>
      <c r="E3303" s="19"/>
      <c r="F3303" s="19"/>
      <c r="G3303" s="19"/>
      <c r="H3303" s="19"/>
      <c r="I3303" s="19"/>
      <c r="J3303" s="19"/>
      <c r="K3303" s="19"/>
      <c r="L3303" s="19"/>
    </row>
    <row r="3304" spans="1:12" x14ac:dyDescent="0.2">
      <c r="A3304" s="19"/>
      <c r="B3304" s="19"/>
      <c r="C3304" s="19"/>
      <c r="D3304" s="19"/>
      <c r="E3304" s="19"/>
      <c r="F3304" s="19"/>
      <c r="G3304" s="19"/>
      <c r="H3304" s="19"/>
      <c r="I3304" s="19"/>
      <c r="J3304" s="19"/>
      <c r="K3304" s="19"/>
      <c r="L3304" s="19"/>
    </row>
    <row r="3305" spans="1:12" x14ac:dyDescent="0.2">
      <c r="A3305" s="19"/>
      <c r="B3305" s="19"/>
      <c r="C3305" s="19"/>
      <c r="D3305" s="19"/>
      <c r="E3305" s="19"/>
      <c r="F3305" s="19"/>
      <c r="G3305" s="19"/>
      <c r="H3305" s="19"/>
      <c r="I3305" s="19"/>
      <c r="J3305" s="19"/>
      <c r="K3305" s="19"/>
      <c r="L3305" s="19"/>
    </row>
    <row r="3306" spans="1:12" x14ac:dyDescent="0.2">
      <c r="A3306" s="19"/>
      <c r="B3306" s="19"/>
      <c r="C3306" s="19"/>
      <c r="D3306" s="19"/>
      <c r="E3306" s="19"/>
      <c r="F3306" s="19"/>
      <c r="G3306" s="19"/>
      <c r="H3306" s="19"/>
      <c r="I3306" s="19"/>
      <c r="J3306" s="19"/>
      <c r="K3306" s="19"/>
      <c r="L3306" s="19"/>
    </row>
    <row r="3307" spans="1:12" x14ac:dyDescent="0.2">
      <c r="A3307" s="19"/>
      <c r="B3307" s="19"/>
      <c r="C3307" s="19"/>
      <c r="D3307" s="19"/>
      <c r="E3307" s="19"/>
      <c r="F3307" s="19"/>
      <c r="G3307" s="19"/>
      <c r="H3307" s="19"/>
      <c r="I3307" s="19"/>
      <c r="J3307" s="19"/>
      <c r="K3307" s="19"/>
      <c r="L3307" s="19"/>
    </row>
    <row r="3308" spans="1:12" x14ac:dyDescent="0.2">
      <c r="B3308" s="19"/>
    </row>
    <row r="3309" spans="1:12" x14ac:dyDescent="0.2">
      <c r="B3309" s="19"/>
    </row>
    <row r="3310" spans="1:12" x14ac:dyDescent="0.2">
      <c r="B3310" s="19"/>
    </row>
    <row r="3311" spans="1:12" x14ac:dyDescent="0.2">
      <c r="A3311" s="19"/>
      <c r="B3311" s="19"/>
      <c r="C3311" s="19"/>
      <c r="D3311" s="19"/>
      <c r="E3311" s="19"/>
      <c r="F3311" s="19"/>
      <c r="G3311" s="19"/>
      <c r="H3311" s="19"/>
      <c r="I3311" s="19"/>
      <c r="J3311" s="19"/>
      <c r="K3311" s="19"/>
      <c r="L3311" s="19"/>
    </row>
    <row r="3312" spans="1:12" x14ac:dyDescent="0.2">
      <c r="A3312" s="19"/>
      <c r="B3312" s="19"/>
      <c r="C3312" s="19"/>
      <c r="D3312" s="19"/>
      <c r="E3312" s="19"/>
      <c r="F3312" s="19"/>
      <c r="G3312" s="19"/>
      <c r="H3312" s="19"/>
      <c r="I3312" s="19"/>
      <c r="J3312" s="19"/>
      <c r="K3312" s="19"/>
      <c r="L3312" s="19"/>
    </row>
    <row r="3313" spans="1:12" x14ac:dyDescent="0.2">
      <c r="A3313" s="19"/>
      <c r="B3313" s="19"/>
      <c r="C3313" s="19"/>
      <c r="D3313" s="19"/>
      <c r="E3313" s="19"/>
      <c r="F3313" s="19"/>
      <c r="G3313" s="19"/>
      <c r="H3313" s="19"/>
      <c r="I3313" s="19"/>
      <c r="J3313" s="19"/>
      <c r="K3313" s="19"/>
      <c r="L3313" s="19"/>
    </row>
    <row r="3314" spans="1:12" x14ac:dyDescent="0.2">
      <c r="A3314" s="19"/>
      <c r="B3314" s="19"/>
      <c r="C3314" s="19"/>
      <c r="D3314" s="19"/>
      <c r="E3314" s="19"/>
      <c r="F3314" s="19"/>
      <c r="G3314" s="19"/>
      <c r="H3314" s="19"/>
      <c r="I3314" s="19"/>
      <c r="J3314" s="19"/>
      <c r="K3314" s="19"/>
      <c r="L3314" s="19"/>
    </row>
    <row r="3315" spans="1:12" x14ac:dyDescent="0.2">
      <c r="A3315" s="19"/>
      <c r="B3315" s="19"/>
      <c r="C3315" s="19"/>
      <c r="D3315" s="19"/>
      <c r="E3315" s="19"/>
      <c r="F3315" s="19"/>
      <c r="G3315" s="19"/>
      <c r="H3315" s="19"/>
      <c r="I3315" s="19"/>
      <c r="J3315" s="19"/>
      <c r="K3315" s="19"/>
      <c r="L3315" s="19"/>
    </row>
    <row r="3316" spans="1:12" x14ac:dyDescent="0.2">
      <c r="A3316" s="19"/>
      <c r="B3316" s="19"/>
      <c r="C3316" s="19"/>
      <c r="D3316" s="19"/>
      <c r="E3316" s="19"/>
      <c r="F3316" s="19"/>
      <c r="G3316" s="19"/>
      <c r="H3316" s="19"/>
      <c r="I3316" s="19"/>
      <c r="J3316" s="19"/>
      <c r="K3316" s="19"/>
      <c r="L3316" s="19"/>
    </row>
  </sheetData>
  <autoFilter ref="T1:AE1501" xr:uid="{00000000-0001-0000-0100-000000000000}"/>
  <sortState xmlns:xlrd2="http://schemas.microsoft.com/office/spreadsheetml/2017/richdata2" ref="A2:N2822">
    <sortCondition ref="A2:A2822"/>
    <sortCondition ref="B2:B2822"/>
    <sortCondition ref="C2:C2822"/>
  </sortState>
  <phoneticPr fontId="2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6BC5-C6C9-477C-A850-C639E9021F30}">
  <sheetPr codeName="Sheet5"/>
  <dimension ref="A2:AE2253"/>
  <sheetViews>
    <sheetView zoomScale="85" zoomScaleNormal="85" workbookViewId="0">
      <pane xSplit="1" ySplit="3" topLeftCell="B1791" activePane="bottomRight" state="frozen"/>
      <selection activeCell="K1819" sqref="K1819"/>
      <selection pane="topRight" activeCell="K1819" sqref="K1819"/>
      <selection pane="bottomLeft" activeCell="K1819" sqref="K1819"/>
      <selection pane="bottomRight" activeCell="K1819" sqref="K1819"/>
    </sheetView>
  </sheetViews>
  <sheetFormatPr defaultColWidth="9.125" defaultRowHeight="14.25" x14ac:dyDescent="0.2"/>
  <cols>
    <col min="1" max="12" width="13.375" customWidth="1"/>
    <col min="13" max="14" width="9.125" customWidth="1"/>
    <col min="15" max="31" width="17.125" customWidth="1"/>
  </cols>
  <sheetData>
    <row r="2" spans="1:31" x14ac:dyDescent="0.2">
      <c r="O2">
        <v>1</v>
      </c>
      <c r="P2">
        <f>O2+1</f>
        <v>2</v>
      </c>
      <c r="Q2">
        <f t="shared" ref="Q2:T2" si="0">P2+1</f>
        <v>3</v>
      </c>
      <c r="R2">
        <f t="shared" si="0"/>
        <v>4</v>
      </c>
      <c r="S2">
        <f t="shared" si="0"/>
        <v>5</v>
      </c>
      <c r="T2">
        <f t="shared" si="0"/>
        <v>6</v>
      </c>
      <c r="U2">
        <v>7</v>
      </c>
      <c r="V2">
        <v>8</v>
      </c>
      <c r="W2">
        <v>9</v>
      </c>
    </row>
    <row r="3" spans="1:31" s="3" customFormat="1" ht="84.75" customHeight="1" x14ac:dyDescent="0.2">
      <c r="A3" s="9" t="s">
        <v>0</v>
      </c>
      <c r="B3" s="9" t="s">
        <v>1</v>
      </c>
      <c r="C3" s="9" t="s">
        <v>2</v>
      </c>
      <c r="D3" s="9" t="s">
        <v>40</v>
      </c>
      <c r="E3" s="9" t="s">
        <v>14</v>
      </c>
      <c r="F3" s="9" t="s">
        <v>41</v>
      </c>
      <c r="G3" s="9" t="s">
        <v>42</v>
      </c>
      <c r="H3" s="9" t="s">
        <v>17</v>
      </c>
      <c r="I3" s="9" t="s">
        <v>16</v>
      </c>
      <c r="J3" s="9" t="s">
        <v>13</v>
      </c>
      <c r="K3" s="9" t="s">
        <v>18</v>
      </c>
      <c r="L3" s="5" t="s">
        <v>19</v>
      </c>
      <c r="O3" s="9" t="s">
        <v>40</v>
      </c>
      <c r="P3" s="9" t="s">
        <v>14</v>
      </c>
      <c r="Q3" s="9" t="s">
        <v>41</v>
      </c>
      <c r="R3" s="9" t="s">
        <v>42</v>
      </c>
      <c r="S3" s="9" t="s">
        <v>17</v>
      </c>
      <c r="T3" s="9" t="s">
        <v>16</v>
      </c>
      <c r="U3" s="5" t="s">
        <v>13</v>
      </c>
      <c r="V3" s="5" t="s">
        <v>18</v>
      </c>
      <c r="W3" s="5" t="s">
        <v>19</v>
      </c>
      <c r="X3" s="4"/>
      <c r="Y3" s="4"/>
      <c r="Z3" s="4"/>
      <c r="AA3" s="4"/>
      <c r="AB3" s="4"/>
      <c r="AC3" s="4"/>
      <c r="AD3" s="4"/>
      <c r="AE3" s="4"/>
    </row>
    <row r="4" spans="1:31" x14ac:dyDescent="0.2">
      <c r="A4" s="9">
        <v>1</v>
      </c>
      <c r="B4" s="9">
        <v>1</v>
      </c>
      <c r="C4" s="9">
        <v>1</v>
      </c>
      <c r="D4" s="9">
        <v>2</v>
      </c>
      <c r="E4" s="9">
        <v>205</v>
      </c>
      <c r="F4" s="9">
        <v>201</v>
      </c>
      <c r="G4" s="9">
        <v>0</v>
      </c>
      <c r="H4" s="9">
        <v>4</v>
      </c>
      <c r="I4" s="9">
        <v>205</v>
      </c>
      <c r="J4" s="9">
        <v>20504</v>
      </c>
      <c r="K4" s="9">
        <v>3</v>
      </c>
      <c r="L4" s="28">
        <v>2</v>
      </c>
      <c r="N4">
        <f t="shared" ref="N4" si="1">A4*10000+B4*100+C4</f>
        <v>10101</v>
      </c>
      <c r="O4" t="str">
        <f>INDEX(REFERENCE!$B$4:$J$132,MATCH(D4,REFERENCE!$A$4:$A$132,0),O$2)</f>
        <v>Topicals</v>
      </c>
      <c r="P4" t="str">
        <f>INDEX(REFERENCE!$B$4:$J$132,MATCH(E4,REFERENCE!$A$4:$A$132,0),P$2)</f>
        <v>Tiger Balm</v>
      </c>
      <c r="Q4" t="str">
        <f>INDEX(REFERENCE!$B$4:$J$132,MATCH(F4,REFERENCE!$A$4:$A$132,0),Q$2)</f>
        <v>Hot sensation</v>
      </c>
      <c r="R4" t="str">
        <f>INDEX(REFERENCE!$B$4:$J$132,MATCH(G4,REFERENCE!$A$4:$A$132,0),R$2)</f>
        <v>-</v>
      </c>
      <c r="S4" t="str">
        <f>INDEX(REFERENCE!$B$4:$J$132,MATCH(H4,REFERENCE!$A$4:$A$132,0),S$2)</f>
        <v>Roll-on</v>
      </c>
      <c r="T4" t="str">
        <f>INDEX(REFERENCE!$B$4:$J$132,MATCH(I4,REFERENCE!$A$4:$A$132,0),T$2)</f>
        <v>4 oz</v>
      </c>
      <c r="U4">
        <f>INDEX(REFERENCE!$B$4:$J$132,MATCH(J4,REFERENCE!$A$4:$A$132,0),U$2)</f>
        <v>14.5</v>
      </c>
      <c r="V4" t="str">
        <f>INDEX(REFERENCE!$B$4:$J$132,MATCH(K4,REFERENCE!$A$4:$A$132,0),V$2)</f>
        <v>4.8 stars</v>
      </c>
      <c r="W4">
        <f>INDEX(REFERENCE!$B$4:$J$132,MATCH(L4,REFERENCE!$A$4:$A$132,0),W$2)</f>
        <v>4500</v>
      </c>
    </row>
    <row r="5" spans="1:31" x14ac:dyDescent="0.2">
      <c r="A5" s="9">
        <v>1</v>
      </c>
      <c r="B5" s="9">
        <v>1</v>
      </c>
      <c r="C5" s="9">
        <v>2</v>
      </c>
      <c r="D5" s="9">
        <v>1</v>
      </c>
      <c r="E5" s="9">
        <v>109</v>
      </c>
      <c r="F5" s="9">
        <v>104</v>
      </c>
      <c r="G5" s="9">
        <v>3</v>
      </c>
      <c r="H5" s="9">
        <v>6</v>
      </c>
      <c r="I5" s="9">
        <v>101</v>
      </c>
      <c r="J5" s="9">
        <v>10102</v>
      </c>
      <c r="K5" s="9">
        <v>3</v>
      </c>
      <c r="L5" s="28">
        <v>1</v>
      </c>
      <c r="N5">
        <f t="shared" ref="N5:N68" si="2">A5*10000+B5*100+C5</f>
        <v>10102</v>
      </c>
      <c r="O5" t="str">
        <f>INDEX(REFERENCE!$B$4:$J$132,MATCH(D5,REFERENCE!$A$4:$A$132,0),O$2)</f>
        <v>Pads</v>
      </c>
      <c r="P5" t="str">
        <f>INDEX(REFERENCE!$B$4:$J$132,MATCH(E5,REFERENCE!$A$4:$A$132,0),P$2)</f>
        <v>CVS Health</v>
      </c>
      <c r="Q5" t="str">
        <f>INDEX(REFERENCE!$B$4:$J$132,MATCH(F5,REFERENCE!$A$4:$A$132,0),Q$2)</f>
        <v>Lidocaine/numbing sensation</v>
      </c>
      <c r="R5" t="str">
        <f>INDEX(REFERENCE!$B$4:$J$132,MATCH(G5,REFERENCE!$A$4:$A$132,0),R$2)</f>
        <v>Joint</v>
      </c>
      <c r="S5" t="str">
        <f>INDEX(REFERENCE!$B$4:$J$132,MATCH(H5,REFERENCE!$A$4:$A$132,0),S$2)</f>
        <v>Single use pads/patches</v>
      </c>
      <c r="T5" t="str">
        <f>INDEX(REFERENCE!$B$4:$J$132,MATCH(I5,REFERENCE!$A$4:$A$132,0),T$2)</f>
        <v>2 count</v>
      </c>
      <c r="U5">
        <f>INDEX(REFERENCE!$B$4:$J$132,MATCH(J5,REFERENCE!$A$4:$A$132,0),U$2)</f>
        <v>4.3</v>
      </c>
      <c r="V5" t="str">
        <f>INDEX(REFERENCE!$B$4:$J$132,MATCH(K5,REFERENCE!$A$4:$A$132,0),V$2)</f>
        <v>4.8 stars</v>
      </c>
      <c r="W5">
        <f>INDEX(REFERENCE!$B$4:$J$132,MATCH(L5,REFERENCE!$A$4:$A$132,0),W$2)</f>
        <v>1250</v>
      </c>
    </row>
    <row r="6" spans="1:31" x14ac:dyDescent="0.2">
      <c r="A6" s="9">
        <v>1</v>
      </c>
      <c r="B6" s="9">
        <v>1</v>
      </c>
      <c r="C6" s="9">
        <v>3</v>
      </c>
      <c r="D6" s="9">
        <v>2</v>
      </c>
      <c r="E6" s="9">
        <v>209</v>
      </c>
      <c r="F6" s="9">
        <v>204</v>
      </c>
      <c r="G6" s="9">
        <v>0</v>
      </c>
      <c r="H6" s="9">
        <v>5</v>
      </c>
      <c r="I6" s="9">
        <v>201</v>
      </c>
      <c r="J6" s="9">
        <v>20101</v>
      </c>
      <c r="K6" s="9">
        <v>2</v>
      </c>
      <c r="L6" s="28">
        <v>2</v>
      </c>
      <c r="N6">
        <f t="shared" si="2"/>
        <v>10103</v>
      </c>
      <c r="O6" t="str">
        <f>INDEX(REFERENCE!$B$4:$J$132,MATCH(D6,REFERENCE!$A$4:$A$132,0),O$2)</f>
        <v>Topicals</v>
      </c>
      <c r="P6" t="str">
        <f>INDEX(REFERENCE!$B$4:$J$132,MATCH(E6,REFERENCE!$A$4:$A$132,0),P$2)</f>
        <v>Motrin</v>
      </c>
      <c r="Q6" t="str">
        <f>INDEX(REFERENCE!$B$4:$J$132,MATCH(F6,REFERENCE!$A$4:$A$132,0),Q$2)</f>
        <v>Lidocaine/numbing sensation</v>
      </c>
      <c r="R6" t="str">
        <f>INDEX(REFERENCE!$B$4:$J$132,MATCH(G6,REFERENCE!$A$4:$A$132,0),R$2)</f>
        <v>-</v>
      </c>
      <c r="S6" t="str">
        <f>INDEX(REFERENCE!$B$4:$J$132,MATCH(H6,REFERENCE!$A$4:$A$132,0),S$2)</f>
        <v>Liquid</v>
      </c>
      <c r="T6" t="str">
        <f>INDEX(REFERENCE!$B$4:$J$132,MATCH(I6,REFERENCE!$A$4:$A$132,0),T$2)</f>
        <v>2 oz</v>
      </c>
      <c r="U6">
        <f>INDEX(REFERENCE!$B$4:$J$132,MATCH(J6,REFERENCE!$A$4:$A$132,0),U$2)</f>
        <v>4.6399999999999997</v>
      </c>
      <c r="V6" t="str">
        <f>INDEX(REFERENCE!$B$4:$J$132,MATCH(K6,REFERENCE!$A$4:$A$132,0),V$2)</f>
        <v>4.6 stars</v>
      </c>
      <c r="W6">
        <f>INDEX(REFERENCE!$B$4:$J$132,MATCH(L6,REFERENCE!$A$4:$A$132,0),W$2)</f>
        <v>4500</v>
      </c>
    </row>
    <row r="7" spans="1:31" x14ac:dyDescent="0.2">
      <c r="A7" s="9">
        <v>1</v>
      </c>
      <c r="B7" s="9">
        <v>1</v>
      </c>
      <c r="C7" s="9">
        <v>4</v>
      </c>
      <c r="D7" s="9">
        <v>2</v>
      </c>
      <c r="E7" s="9">
        <v>208</v>
      </c>
      <c r="F7" s="9">
        <v>202</v>
      </c>
      <c r="G7" s="9">
        <v>0</v>
      </c>
      <c r="H7" s="9">
        <v>1</v>
      </c>
      <c r="I7" s="9">
        <v>204</v>
      </c>
      <c r="J7" s="9">
        <v>20402</v>
      </c>
      <c r="K7" s="9">
        <v>1</v>
      </c>
      <c r="L7" s="28">
        <v>1</v>
      </c>
      <c r="N7">
        <f t="shared" si="2"/>
        <v>10104</v>
      </c>
      <c r="O7" t="str">
        <f>INDEX(REFERENCE!$B$4:$J$132,MATCH(D7,REFERENCE!$A$4:$A$132,0),O$2)</f>
        <v>Topicals</v>
      </c>
      <c r="P7" t="str">
        <f>INDEX(REFERENCE!$B$4:$J$132,MATCH(E7,REFERENCE!$A$4:$A$132,0),P$2)</f>
        <v>Equate</v>
      </c>
      <c r="Q7" t="str">
        <f>INDEX(REFERENCE!$B$4:$J$132,MATCH(F7,REFERENCE!$A$4:$A$132,0),Q$2)</f>
        <v>Cold sensation</v>
      </c>
      <c r="R7" t="str">
        <f>INDEX(REFERENCE!$B$4:$J$132,MATCH(G7,REFERENCE!$A$4:$A$132,0),R$2)</f>
        <v>-</v>
      </c>
      <c r="S7" t="str">
        <f>INDEX(REFERENCE!$B$4:$J$132,MATCH(H7,REFERENCE!$A$4:$A$132,0),S$2)</f>
        <v>Gel</v>
      </c>
      <c r="T7" t="str">
        <f>INDEX(REFERENCE!$B$4:$J$132,MATCH(I7,REFERENCE!$A$4:$A$132,0),T$2)</f>
        <v>3.5 oz</v>
      </c>
      <c r="U7">
        <f>INDEX(REFERENCE!$B$4:$J$132,MATCH(J7,REFERENCE!$A$4:$A$132,0),U$2)</f>
        <v>11.87</v>
      </c>
      <c r="V7" t="str">
        <f>INDEX(REFERENCE!$B$4:$J$132,MATCH(K7,REFERENCE!$A$4:$A$132,0),V$2)</f>
        <v>4.5 stars</v>
      </c>
      <c r="W7">
        <f>INDEX(REFERENCE!$B$4:$J$132,MATCH(L7,REFERENCE!$A$4:$A$132,0),W$2)</f>
        <v>1250</v>
      </c>
    </row>
    <row r="8" spans="1:31" x14ac:dyDescent="0.2">
      <c r="A8" s="9">
        <v>1</v>
      </c>
      <c r="B8" s="9">
        <v>1</v>
      </c>
      <c r="C8" s="9">
        <v>5</v>
      </c>
      <c r="D8" s="9">
        <v>1</v>
      </c>
      <c r="E8" s="9">
        <v>103</v>
      </c>
      <c r="F8" s="9">
        <v>102</v>
      </c>
      <c r="G8" s="9">
        <v>2</v>
      </c>
      <c r="H8" s="9">
        <v>6</v>
      </c>
      <c r="I8" s="9">
        <v>105</v>
      </c>
      <c r="J8" s="9">
        <v>10505</v>
      </c>
      <c r="K8" s="9">
        <v>2</v>
      </c>
      <c r="L8" s="28">
        <v>1</v>
      </c>
      <c r="N8">
        <f t="shared" si="2"/>
        <v>10105</v>
      </c>
      <c r="O8" t="str">
        <f>INDEX(REFERENCE!$B$4:$J$132,MATCH(D8,REFERENCE!$A$4:$A$132,0),O$2)</f>
        <v>Pads</v>
      </c>
      <c r="P8" t="str">
        <f>INDEX(REFERENCE!$B$4:$J$132,MATCH(E8,REFERENCE!$A$4:$A$132,0),P$2)</f>
        <v xml:space="preserve">Biofreeze  </v>
      </c>
      <c r="Q8" t="str">
        <f>INDEX(REFERENCE!$B$4:$J$132,MATCH(F8,REFERENCE!$A$4:$A$132,0),Q$2)</f>
        <v>Cold sensation</v>
      </c>
      <c r="R8" t="str">
        <f>INDEX(REFERENCE!$B$4:$J$132,MATCH(G8,REFERENCE!$A$4:$A$132,0),R$2)</f>
        <v>Neck</v>
      </c>
      <c r="S8" t="str">
        <f>INDEX(REFERENCE!$B$4:$J$132,MATCH(H8,REFERENCE!$A$4:$A$132,0),S$2)</f>
        <v>Single use pads/patches</v>
      </c>
      <c r="T8" t="str">
        <f>INDEX(REFERENCE!$B$4:$J$132,MATCH(I8,REFERENCE!$A$4:$A$132,0),T$2)</f>
        <v>6 count</v>
      </c>
      <c r="U8">
        <f>INDEX(REFERENCE!$B$4:$J$132,MATCH(J8,REFERENCE!$A$4:$A$132,0),U$2)</f>
        <v>31.99</v>
      </c>
      <c r="V8" t="str">
        <f>INDEX(REFERENCE!$B$4:$J$132,MATCH(K8,REFERENCE!$A$4:$A$132,0),V$2)</f>
        <v>4.6 stars</v>
      </c>
      <c r="W8">
        <f>INDEX(REFERENCE!$B$4:$J$132,MATCH(L8,REFERENCE!$A$4:$A$132,0),W$2)</f>
        <v>1250</v>
      </c>
    </row>
    <row r="9" spans="1:31" x14ac:dyDescent="0.2">
      <c r="A9" s="9">
        <v>1</v>
      </c>
      <c r="B9" s="9">
        <v>1</v>
      </c>
      <c r="C9" s="9">
        <v>6</v>
      </c>
      <c r="D9" s="9">
        <v>1</v>
      </c>
      <c r="E9" s="9">
        <v>114</v>
      </c>
      <c r="F9" s="9">
        <v>103</v>
      </c>
      <c r="G9" s="9">
        <v>6</v>
      </c>
      <c r="H9" s="9">
        <v>6</v>
      </c>
      <c r="I9" s="9">
        <v>103</v>
      </c>
      <c r="J9" s="9">
        <v>10304</v>
      </c>
      <c r="K9" s="9">
        <v>1</v>
      </c>
      <c r="L9" s="28">
        <v>2</v>
      </c>
      <c r="N9">
        <f t="shared" si="2"/>
        <v>10106</v>
      </c>
      <c r="O9" t="str">
        <f>INDEX(REFERENCE!$B$4:$J$132,MATCH(D9,REFERENCE!$A$4:$A$132,0),O$2)</f>
        <v>Pads</v>
      </c>
      <c r="P9" t="str">
        <f>INDEX(REFERENCE!$B$4:$J$132,MATCH(E9,REFERENCE!$A$4:$A$132,0),P$2)</f>
        <v>Be Koool</v>
      </c>
      <c r="Q9" t="str">
        <f>INDEX(REFERENCE!$B$4:$J$132,MATCH(F9,REFERENCE!$A$4:$A$132,0),Q$2)</f>
        <v>Both hot and cold sensation</v>
      </c>
      <c r="R9" t="str">
        <f>INDEX(REFERENCE!$B$4:$J$132,MATCH(G9,REFERENCE!$A$4:$A$132,0),R$2)</f>
        <v>Shoulder</v>
      </c>
      <c r="S9" t="str">
        <f>INDEX(REFERENCE!$B$4:$J$132,MATCH(H9,REFERENCE!$A$4:$A$132,0),S$2)</f>
        <v>Single use pads/patches</v>
      </c>
      <c r="T9" t="str">
        <f>INDEX(REFERENCE!$B$4:$J$132,MATCH(I9,REFERENCE!$A$4:$A$132,0),T$2)</f>
        <v>4 count</v>
      </c>
      <c r="U9">
        <f>INDEX(REFERENCE!$B$4:$J$132,MATCH(J9,REFERENCE!$A$4:$A$132,0),U$2)</f>
        <v>16.71</v>
      </c>
      <c r="V9" t="str">
        <f>INDEX(REFERENCE!$B$4:$J$132,MATCH(K9,REFERENCE!$A$4:$A$132,0),V$2)</f>
        <v>4.5 stars</v>
      </c>
      <c r="W9">
        <f>INDEX(REFERENCE!$B$4:$J$132,MATCH(L9,REFERENCE!$A$4:$A$132,0),W$2)</f>
        <v>4500</v>
      </c>
    </row>
    <row r="10" spans="1:31" x14ac:dyDescent="0.2">
      <c r="A10" s="9">
        <v>1</v>
      </c>
      <c r="B10" s="9">
        <v>2</v>
      </c>
      <c r="C10" s="9">
        <v>1</v>
      </c>
      <c r="D10" s="9">
        <v>2</v>
      </c>
      <c r="E10" s="9">
        <v>212</v>
      </c>
      <c r="F10" s="9">
        <v>204</v>
      </c>
      <c r="G10" s="9">
        <v>0</v>
      </c>
      <c r="H10" s="9">
        <v>1</v>
      </c>
      <c r="I10" s="9">
        <v>203</v>
      </c>
      <c r="J10" s="9">
        <v>20301</v>
      </c>
      <c r="K10" s="9">
        <v>2</v>
      </c>
      <c r="L10" s="28">
        <v>2</v>
      </c>
      <c r="N10">
        <f t="shared" si="2"/>
        <v>10201</v>
      </c>
      <c r="O10" t="str">
        <f>INDEX(REFERENCE!$B$4:$J$132,MATCH(D10,REFERENCE!$A$4:$A$132,0),O$2)</f>
        <v>Topicals</v>
      </c>
      <c r="P10" t="str">
        <f>INDEX(REFERENCE!$B$4:$J$132,MATCH(E10,REFERENCE!$A$4:$A$132,0),P$2)</f>
        <v>Store Brand</v>
      </c>
      <c r="Q10" t="str">
        <f>INDEX(REFERENCE!$B$4:$J$132,MATCH(F10,REFERENCE!$A$4:$A$132,0),Q$2)</f>
        <v>Lidocaine/numbing sensation</v>
      </c>
      <c r="R10" t="str">
        <f>INDEX(REFERENCE!$B$4:$J$132,MATCH(G10,REFERENCE!$A$4:$A$132,0),R$2)</f>
        <v>-</v>
      </c>
      <c r="S10" t="str">
        <f>INDEX(REFERENCE!$B$4:$J$132,MATCH(H10,REFERENCE!$A$4:$A$132,0),S$2)</f>
        <v>Gel</v>
      </c>
      <c r="T10" t="str">
        <f>INDEX(REFERENCE!$B$4:$J$132,MATCH(I10,REFERENCE!$A$4:$A$132,0),T$2)</f>
        <v>3 oz</v>
      </c>
      <c r="U10">
        <f>INDEX(REFERENCE!$B$4:$J$132,MATCH(J10,REFERENCE!$A$4:$A$132,0),U$2)</f>
        <v>7</v>
      </c>
      <c r="V10" t="str">
        <f>INDEX(REFERENCE!$B$4:$J$132,MATCH(K10,REFERENCE!$A$4:$A$132,0),V$2)</f>
        <v>4.6 stars</v>
      </c>
      <c r="W10">
        <f>INDEX(REFERENCE!$B$4:$J$132,MATCH(L10,REFERENCE!$A$4:$A$132,0),W$2)</f>
        <v>4500</v>
      </c>
    </row>
    <row r="11" spans="1:31" x14ac:dyDescent="0.2">
      <c r="A11" s="9">
        <v>1</v>
      </c>
      <c r="B11" s="9">
        <v>2</v>
      </c>
      <c r="C11" s="9">
        <v>2</v>
      </c>
      <c r="D11" s="9">
        <v>1</v>
      </c>
      <c r="E11" s="9">
        <v>108</v>
      </c>
      <c r="F11" s="9">
        <v>103</v>
      </c>
      <c r="G11" s="9">
        <v>4</v>
      </c>
      <c r="H11" s="9">
        <v>6</v>
      </c>
      <c r="I11" s="9">
        <v>103</v>
      </c>
      <c r="J11" s="9">
        <v>10305</v>
      </c>
      <c r="K11" s="9">
        <v>3</v>
      </c>
      <c r="L11" s="28">
        <v>1</v>
      </c>
      <c r="N11">
        <f t="shared" si="2"/>
        <v>10202</v>
      </c>
      <c r="O11" t="str">
        <f>INDEX(REFERENCE!$B$4:$J$132,MATCH(D11,REFERENCE!$A$4:$A$132,0),O$2)</f>
        <v>Pads</v>
      </c>
      <c r="P11" t="str">
        <f>INDEX(REFERENCE!$B$4:$J$132,MATCH(E11,REFERENCE!$A$4:$A$132,0),P$2)</f>
        <v>Thermacare</v>
      </c>
      <c r="Q11" t="str">
        <f>INDEX(REFERENCE!$B$4:$J$132,MATCH(F11,REFERENCE!$A$4:$A$132,0),Q$2)</f>
        <v>Both hot and cold sensation</v>
      </c>
      <c r="R11" t="str">
        <f>INDEX(REFERENCE!$B$4:$J$132,MATCH(G11,REFERENCE!$A$4:$A$132,0),R$2)</f>
        <v>Chest</v>
      </c>
      <c r="S11" t="str">
        <f>INDEX(REFERENCE!$B$4:$J$132,MATCH(H11,REFERENCE!$A$4:$A$132,0),S$2)</f>
        <v>Single use pads/patches</v>
      </c>
      <c r="T11" t="str">
        <f>INDEX(REFERENCE!$B$4:$J$132,MATCH(I11,REFERENCE!$A$4:$A$132,0),T$2)</f>
        <v>4 count</v>
      </c>
      <c r="U11">
        <f>INDEX(REFERENCE!$B$4:$J$132,MATCH(J11,REFERENCE!$A$4:$A$132,0),U$2)</f>
        <v>26.49</v>
      </c>
      <c r="V11" t="str">
        <f>INDEX(REFERENCE!$B$4:$J$132,MATCH(K11,REFERENCE!$A$4:$A$132,0),V$2)</f>
        <v>4.8 stars</v>
      </c>
      <c r="W11">
        <f>INDEX(REFERENCE!$B$4:$J$132,MATCH(L11,REFERENCE!$A$4:$A$132,0),W$2)</f>
        <v>1250</v>
      </c>
    </row>
    <row r="12" spans="1:31" x14ac:dyDescent="0.2">
      <c r="A12" s="9">
        <v>1</v>
      </c>
      <c r="B12" s="9">
        <v>2</v>
      </c>
      <c r="C12" s="9">
        <v>3</v>
      </c>
      <c r="D12" s="9">
        <v>1</v>
      </c>
      <c r="E12" s="9">
        <v>107</v>
      </c>
      <c r="F12" s="9">
        <v>101</v>
      </c>
      <c r="G12" s="9">
        <v>5</v>
      </c>
      <c r="H12" s="9">
        <v>6</v>
      </c>
      <c r="I12" s="9">
        <v>102</v>
      </c>
      <c r="J12" s="9">
        <v>10203</v>
      </c>
      <c r="K12" s="9">
        <v>3</v>
      </c>
      <c r="L12" s="28">
        <v>2</v>
      </c>
      <c r="N12">
        <f t="shared" si="2"/>
        <v>10203</v>
      </c>
      <c r="O12" t="str">
        <f>INDEX(REFERENCE!$B$4:$J$132,MATCH(D12,REFERENCE!$A$4:$A$132,0),O$2)</f>
        <v>Pads</v>
      </c>
      <c r="P12" t="str">
        <f>INDEX(REFERENCE!$B$4:$J$132,MATCH(E12,REFERENCE!$A$4:$A$132,0),P$2)</f>
        <v>Salonpas</v>
      </c>
      <c r="Q12" t="str">
        <f>INDEX(REFERENCE!$B$4:$J$132,MATCH(F12,REFERENCE!$A$4:$A$132,0),Q$2)</f>
        <v>Hot sensation</v>
      </c>
      <c r="R12" t="str">
        <f>INDEX(REFERENCE!$B$4:$J$132,MATCH(G12,REFERENCE!$A$4:$A$132,0),R$2)</f>
        <v>Hands (arthritis)</v>
      </c>
      <c r="S12" t="str">
        <f>INDEX(REFERENCE!$B$4:$J$132,MATCH(H12,REFERENCE!$A$4:$A$132,0),S$2)</f>
        <v>Single use pads/patches</v>
      </c>
      <c r="T12" t="str">
        <f>INDEX(REFERENCE!$B$4:$J$132,MATCH(I12,REFERENCE!$A$4:$A$132,0),T$2)</f>
        <v>3 count</v>
      </c>
      <c r="U12">
        <f>INDEX(REFERENCE!$B$4:$J$132,MATCH(J12,REFERENCE!$A$4:$A$132,0),U$2)</f>
        <v>9.99</v>
      </c>
      <c r="V12" t="str">
        <f>INDEX(REFERENCE!$B$4:$J$132,MATCH(K12,REFERENCE!$A$4:$A$132,0),V$2)</f>
        <v>4.8 stars</v>
      </c>
      <c r="W12">
        <f>INDEX(REFERENCE!$B$4:$J$132,MATCH(L12,REFERENCE!$A$4:$A$132,0),W$2)</f>
        <v>4500</v>
      </c>
    </row>
    <row r="13" spans="1:31" x14ac:dyDescent="0.2">
      <c r="A13" s="9">
        <v>1</v>
      </c>
      <c r="B13" s="9">
        <v>2</v>
      </c>
      <c r="C13" s="9">
        <v>4</v>
      </c>
      <c r="D13" s="9">
        <v>2</v>
      </c>
      <c r="E13" s="9">
        <v>211</v>
      </c>
      <c r="F13" s="9">
        <v>203</v>
      </c>
      <c r="G13" s="9">
        <v>0</v>
      </c>
      <c r="H13" s="9">
        <v>3</v>
      </c>
      <c r="I13" s="9">
        <v>201</v>
      </c>
      <c r="J13" s="9">
        <v>20103</v>
      </c>
      <c r="K13" s="9">
        <v>1</v>
      </c>
      <c r="L13" s="28">
        <v>2</v>
      </c>
      <c r="N13">
        <f t="shared" si="2"/>
        <v>10204</v>
      </c>
      <c r="O13" t="str">
        <f>INDEX(REFERENCE!$B$4:$J$132,MATCH(D13,REFERENCE!$A$4:$A$132,0),O$2)</f>
        <v>Topicals</v>
      </c>
      <c r="P13" t="str">
        <f>INDEX(REFERENCE!$B$4:$J$132,MATCH(E13,REFERENCE!$A$4:$A$132,0),P$2)</f>
        <v>Theraworx</v>
      </c>
      <c r="Q13" t="str">
        <f>INDEX(REFERENCE!$B$4:$J$132,MATCH(F13,REFERENCE!$A$4:$A$132,0),Q$2)</f>
        <v>Both hot and cold sensation</v>
      </c>
      <c r="R13" t="str">
        <f>INDEX(REFERENCE!$B$4:$J$132,MATCH(G13,REFERENCE!$A$4:$A$132,0),R$2)</f>
        <v>-</v>
      </c>
      <c r="S13" t="str">
        <f>INDEX(REFERENCE!$B$4:$J$132,MATCH(H13,REFERENCE!$A$4:$A$132,0),S$2)</f>
        <v>Spray</v>
      </c>
      <c r="T13" t="str">
        <f>INDEX(REFERENCE!$B$4:$J$132,MATCH(I13,REFERENCE!$A$4:$A$132,0),T$2)</f>
        <v>2 oz</v>
      </c>
      <c r="U13">
        <f>INDEX(REFERENCE!$B$4:$J$132,MATCH(J13,REFERENCE!$A$4:$A$132,0),U$2)</f>
        <v>10.49</v>
      </c>
      <c r="V13" t="str">
        <f>INDEX(REFERENCE!$B$4:$J$132,MATCH(K13,REFERENCE!$A$4:$A$132,0),V$2)</f>
        <v>4.5 stars</v>
      </c>
      <c r="W13">
        <f>INDEX(REFERENCE!$B$4:$J$132,MATCH(L13,REFERENCE!$A$4:$A$132,0),W$2)</f>
        <v>4500</v>
      </c>
    </row>
    <row r="14" spans="1:31" x14ac:dyDescent="0.2">
      <c r="A14" s="9">
        <v>1</v>
      </c>
      <c r="B14" s="9">
        <v>2</v>
      </c>
      <c r="C14" s="9">
        <v>5</v>
      </c>
      <c r="D14" s="9">
        <v>2</v>
      </c>
      <c r="E14" s="9">
        <v>206</v>
      </c>
      <c r="F14" s="9">
        <v>202</v>
      </c>
      <c r="G14" s="9">
        <v>0</v>
      </c>
      <c r="H14" s="9">
        <v>2</v>
      </c>
      <c r="I14" s="9">
        <v>207</v>
      </c>
      <c r="J14" s="9">
        <v>20705</v>
      </c>
      <c r="K14" s="9">
        <v>2</v>
      </c>
      <c r="L14" s="28">
        <v>1</v>
      </c>
      <c r="N14">
        <f t="shared" si="2"/>
        <v>10205</v>
      </c>
      <c r="O14" t="str">
        <f>INDEX(REFERENCE!$B$4:$J$132,MATCH(D14,REFERENCE!$A$4:$A$132,0),O$2)</f>
        <v>Topicals</v>
      </c>
      <c r="P14" t="str">
        <f>INDEX(REFERENCE!$B$4:$J$132,MATCH(E14,REFERENCE!$A$4:$A$132,0),P$2)</f>
        <v>Voltaren</v>
      </c>
      <c r="Q14" t="str">
        <f>INDEX(REFERENCE!$B$4:$J$132,MATCH(F14,REFERENCE!$A$4:$A$132,0),Q$2)</f>
        <v>Cold sensation</v>
      </c>
      <c r="R14" t="str">
        <f>INDEX(REFERENCE!$B$4:$J$132,MATCH(G14,REFERENCE!$A$4:$A$132,0),R$2)</f>
        <v>-</v>
      </c>
      <c r="S14" t="str">
        <f>INDEX(REFERENCE!$B$4:$J$132,MATCH(H14,REFERENCE!$A$4:$A$132,0),S$2)</f>
        <v>Cream</v>
      </c>
      <c r="T14" t="str">
        <f>INDEX(REFERENCE!$B$4:$J$132,MATCH(I14,REFERENCE!$A$4:$A$132,0),T$2)</f>
        <v>5.5 oz</v>
      </c>
      <c r="U14">
        <f>INDEX(REFERENCE!$B$4:$J$132,MATCH(J14,REFERENCE!$A$4:$A$132,0),U$2)</f>
        <v>25</v>
      </c>
      <c r="V14" t="str">
        <f>INDEX(REFERENCE!$B$4:$J$132,MATCH(K14,REFERENCE!$A$4:$A$132,0),V$2)</f>
        <v>4.6 stars</v>
      </c>
      <c r="W14">
        <f>INDEX(REFERENCE!$B$4:$J$132,MATCH(L14,REFERENCE!$A$4:$A$132,0),W$2)</f>
        <v>1250</v>
      </c>
    </row>
    <row r="15" spans="1:31" x14ac:dyDescent="0.2">
      <c r="A15" s="9">
        <v>1</v>
      </c>
      <c r="B15" s="9">
        <v>2</v>
      </c>
      <c r="C15" s="9">
        <v>6</v>
      </c>
      <c r="D15" s="9">
        <v>1</v>
      </c>
      <c r="E15" s="9">
        <v>111</v>
      </c>
      <c r="F15" s="9">
        <v>105</v>
      </c>
      <c r="G15" s="9">
        <v>3</v>
      </c>
      <c r="H15" s="9">
        <v>6</v>
      </c>
      <c r="I15" s="9">
        <v>104</v>
      </c>
      <c r="J15" s="9">
        <v>10401</v>
      </c>
      <c r="K15" s="9">
        <v>1</v>
      </c>
      <c r="L15" s="28">
        <v>1</v>
      </c>
      <c r="N15">
        <f t="shared" si="2"/>
        <v>10206</v>
      </c>
      <c r="O15" t="str">
        <f>INDEX(REFERENCE!$B$4:$J$132,MATCH(D15,REFERENCE!$A$4:$A$132,0),O$2)</f>
        <v>Pads</v>
      </c>
      <c r="P15" t="str">
        <f>INDEX(REFERENCE!$B$4:$J$132,MATCH(E15,REFERENCE!$A$4:$A$132,0),P$2)</f>
        <v>Walgreens</v>
      </c>
      <c r="Q15" t="str">
        <f>INDEX(REFERENCE!$B$4:$J$132,MATCH(F15,REFERENCE!$A$4:$A$132,0),Q$2)</f>
        <v>No sensation/drug free/for circulation</v>
      </c>
      <c r="R15" t="str">
        <f>INDEX(REFERENCE!$B$4:$J$132,MATCH(G15,REFERENCE!$A$4:$A$132,0),R$2)</f>
        <v>Joint</v>
      </c>
      <c r="S15" t="str">
        <f>INDEX(REFERENCE!$B$4:$J$132,MATCH(H15,REFERENCE!$A$4:$A$132,0),S$2)</f>
        <v>Single use pads/patches</v>
      </c>
      <c r="T15" t="str">
        <f>INDEX(REFERENCE!$B$4:$J$132,MATCH(I15,REFERENCE!$A$4:$A$132,0),T$2)</f>
        <v>5 count</v>
      </c>
      <c r="U15">
        <f>INDEX(REFERENCE!$B$4:$J$132,MATCH(J15,REFERENCE!$A$4:$A$132,0),U$2)</f>
        <v>4.83</v>
      </c>
      <c r="V15" t="str">
        <f>INDEX(REFERENCE!$B$4:$J$132,MATCH(K15,REFERENCE!$A$4:$A$132,0),V$2)</f>
        <v>4.5 stars</v>
      </c>
      <c r="W15">
        <f>INDEX(REFERENCE!$B$4:$J$132,MATCH(L15,REFERENCE!$A$4:$A$132,0),W$2)</f>
        <v>1250</v>
      </c>
    </row>
    <row r="16" spans="1:31" x14ac:dyDescent="0.2">
      <c r="A16" s="9">
        <v>1</v>
      </c>
      <c r="B16" s="9">
        <v>3</v>
      </c>
      <c r="C16" s="9">
        <v>1</v>
      </c>
      <c r="D16" s="9">
        <v>1</v>
      </c>
      <c r="E16" s="9">
        <v>105</v>
      </c>
      <c r="F16" s="9">
        <v>105</v>
      </c>
      <c r="G16" s="9">
        <v>5</v>
      </c>
      <c r="H16" s="9">
        <v>6</v>
      </c>
      <c r="I16" s="9">
        <v>101</v>
      </c>
      <c r="J16" s="9">
        <v>10104</v>
      </c>
      <c r="K16" s="9">
        <v>2</v>
      </c>
      <c r="L16" s="28">
        <v>1</v>
      </c>
      <c r="N16">
        <f t="shared" si="2"/>
        <v>10301</v>
      </c>
      <c r="O16" t="str">
        <f>INDEX(REFERENCE!$B$4:$J$132,MATCH(D16,REFERENCE!$A$4:$A$132,0),O$2)</f>
        <v>Pads</v>
      </c>
      <c r="P16" t="str">
        <f>INDEX(REFERENCE!$B$4:$J$132,MATCH(E16,REFERENCE!$A$4:$A$132,0),P$2)</f>
        <v>Tiger Balm</v>
      </c>
      <c r="Q16" t="str">
        <f>INDEX(REFERENCE!$B$4:$J$132,MATCH(F16,REFERENCE!$A$4:$A$132,0),Q$2)</f>
        <v>No sensation/drug free/for circulation</v>
      </c>
      <c r="R16" t="str">
        <f>INDEX(REFERENCE!$B$4:$J$132,MATCH(G16,REFERENCE!$A$4:$A$132,0),R$2)</f>
        <v>Hands (arthritis)</v>
      </c>
      <c r="S16" t="str">
        <f>INDEX(REFERENCE!$B$4:$J$132,MATCH(H16,REFERENCE!$A$4:$A$132,0),S$2)</f>
        <v>Single use pads/patches</v>
      </c>
      <c r="T16" t="str">
        <f>INDEX(REFERENCE!$B$4:$J$132,MATCH(I16,REFERENCE!$A$4:$A$132,0),T$2)</f>
        <v>2 count</v>
      </c>
      <c r="U16">
        <f>INDEX(REFERENCE!$B$4:$J$132,MATCH(J16,REFERENCE!$A$4:$A$132,0),U$2)</f>
        <v>8.59</v>
      </c>
      <c r="V16" t="str">
        <f>INDEX(REFERENCE!$B$4:$J$132,MATCH(K16,REFERENCE!$A$4:$A$132,0),V$2)</f>
        <v>4.6 stars</v>
      </c>
      <c r="W16">
        <f>INDEX(REFERENCE!$B$4:$J$132,MATCH(L16,REFERENCE!$A$4:$A$132,0),W$2)</f>
        <v>1250</v>
      </c>
    </row>
    <row r="17" spans="1:23" x14ac:dyDescent="0.2">
      <c r="A17" s="9">
        <v>1</v>
      </c>
      <c r="B17" s="9">
        <v>3</v>
      </c>
      <c r="C17" s="9">
        <v>2</v>
      </c>
      <c r="D17" s="9">
        <v>2</v>
      </c>
      <c r="E17" s="9">
        <v>204</v>
      </c>
      <c r="F17" s="9">
        <v>204</v>
      </c>
      <c r="G17" s="9">
        <v>0</v>
      </c>
      <c r="H17" s="9">
        <v>2</v>
      </c>
      <c r="I17" s="9">
        <v>206</v>
      </c>
      <c r="J17" s="9">
        <v>20602</v>
      </c>
      <c r="K17" s="9">
        <v>1</v>
      </c>
      <c r="L17" s="28">
        <v>2</v>
      </c>
      <c r="N17">
        <f t="shared" si="2"/>
        <v>10302</v>
      </c>
      <c r="O17" t="str">
        <f>INDEX(REFERENCE!$B$4:$J$132,MATCH(D17,REFERENCE!$A$4:$A$132,0),O$2)</f>
        <v>Topicals</v>
      </c>
      <c r="P17" t="str">
        <f>INDEX(REFERENCE!$B$4:$J$132,MATCH(E17,REFERENCE!$A$4:$A$132,0),P$2)</f>
        <v>Aspercreme</v>
      </c>
      <c r="Q17" t="str">
        <f>INDEX(REFERENCE!$B$4:$J$132,MATCH(F17,REFERENCE!$A$4:$A$132,0),Q$2)</f>
        <v>Lidocaine/numbing sensation</v>
      </c>
      <c r="R17" t="str">
        <f>INDEX(REFERENCE!$B$4:$J$132,MATCH(G17,REFERENCE!$A$4:$A$132,0),R$2)</f>
        <v>-</v>
      </c>
      <c r="S17" t="str">
        <f>INDEX(REFERENCE!$B$4:$J$132,MATCH(H17,REFERENCE!$A$4:$A$132,0),S$2)</f>
        <v>Cream</v>
      </c>
      <c r="T17" t="str">
        <f>INDEX(REFERENCE!$B$4:$J$132,MATCH(I17,REFERENCE!$A$4:$A$132,0),T$2)</f>
        <v>4.5 oz</v>
      </c>
      <c r="U17">
        <f>INDEX(REFERENCE!$B$4:$J$132,MATCH(J17,REFERENCE!$A$4:$A$132,0),U$2)</f>
        <v>12.5</v>
      </c>
      <c r="V17" t="str">
        <f>INDEX(REFERENCE!$B$4:$J$132,MATCH(K17,REFERENCE!$A$4:$A$132,0),V$2)</f>
        <v>4.5 stars</v>
      </c>
      <c r="W17">
        <f>INDEX(REFERENCE!$B$4:$J$132,MATCH(L17,REFERENCE!$A$4:$A$132,0),W$2)</f>
        <v>4500</v>
      </c>
    </row>
    <row r="18" spans="1:23" x14ac:dyDescent="0.2">
      <c r="A18" s="9">
        <v>1</v>
      </c>
      <c r="B18" s="9">
        <v>3</v>
      </c>
      <c r="C18" s="9">
        <v>3</v>
      </c>
      <c r="D18" s="9">
        <v>1</v>
      </c>
      <c r="E18" s="9">
        <v>106</v>
      </c>
      <c r="F18" s="9">
        <v>102</v>
      </c>
      <c r="G18" s="9">
        <v>4</v>
      </c>
      <c r="H18" s="9">
        <v>6</v>
      </c>
      <c r="I18" s="9">
        <v>105</v>
      </c>
      <c r="J18" s="9">
        <v>10502</v>
      </c>
      <c r="K18" s="9">
        <v>3</v>
      </c>
      <c r="L18" s="28">
        <v>2</v>
      </c>
      <c r="N18">
        <f t="shared" si="2"/>
        <v>10303</v>
      </c>
      <c r="O18" t="str">
        <f>INDEX(REFERENCE!$B$4:$J$132,MATCH(D18,REFERENCE!$A$4:$A$132,0),O$2)</f>
        <v>Pads</v>
      </c>
      <c r="P18" t="str">
        <f>INDEX(REFERENCE!$B$4:$J$132,MATCH(E18,REFERENCE!$A$4:$A$132,0),P$2)</f>
        <v>Vicks Vapopatch</v>
      </c>
      <c r="Q18" t="str">
        <f>INDEX(REFERENCE!$B$4:$J$132,MATCH(F18,REFERENCE!$A$4:$A$132,0),Q$2)</f>
        <v>Cold sensation</v>
      </c>
      <c r="R18" t="str">
        <f>INDEX(REFERENCE!$B$4:$J$132,MATCH(G18,REFERENCE!$A$4:$A$132,0),R$2)</f>
        <v>Chest</v>
      </c>
      <c r="S18" t="str">
        <f>INDEX(REFERENCE!$B$4:$J$132,MATCH(H18,REFERENCE!$A$4:$A$132,0),S$2)</f>
        <v>Single use pads/patches</v>
      </c>
      <c r="T18" t="str">
        <f>INDEX(REFERENCE!$B$4:$J$132,MATCH(I18,REFERENCE!$A$4:$A$132,0),T$2)</f>
        <v>6 count</v>
      </c>
      <c r="U18">
        <f>INDEX(REFERENCE!$B$4:$J$132,MATCH(J18,REFERENCE!$A$4:$A$132,0),U$2)</f>
        <v>10</v>
      </c>
      <c r="V18" t="str">
        <f>INDEX(REFERENCE!$B$4:$J$132,MATCH(K18,REFERENCE!$A$4:$A$132,0),V$2)</f>
        <v>4.8 stars</v>
      </c>
      <c r="W18">
        <f>INDEX(REFERENCE!$B$4:$J$132,MATCH(L18,REFERENCE!$A$4:$A$132,0),W$2)</f>
        <v>4500</v>
      </c>
    </row>
    <row r="19" spans="1:23" x14ac:dyDescent="0.2">
      <c r="A19" s="9">
        <v>1</v>
      </c>
      <c r="B19" s="9">
        <v>3</v>
      </c>
      <c r="C19" s="9">
        <v>4</v>
      </c>
      <c r="D19" s="9">
        <v>2</v>
      </c>
      <c r="E19" s="9">
        <v>202</v>
      </c>
      <c r="F19" s="9">
        <v>201</v>
      </c>
      <c r="G19" s="9">
        <v>0</v>
      </c>
      <c r="H19" s="9">
        <v>4</v>
      </c>
      <c r="I19" s="9">
        <v>206</v>
      </c>
      <c r="J19" s="9">
        <v>20605</v>
      </c>
      <c r="K19" s="9">
        <v>1</v>
      </c>
      <c r="L19" s="28">
        <v>1</v>
      </c>
      <c r="N19">
        <f t="shared" si="2"/>
        <v>10304</v>
      </c>
      <c r="O19" t="str">
        <f>INDEX(REFERENCE!$B$4:$J$132,MATCH(D19,REFERENCE!$A$4:$A$132,0),O$2)</f>
        <v>Topicals</v>
      </c>
      <c r="P19" t="str">
        <f>INDEX(REFERENCE!$B$4:$J$132,MATCH(E19,REFERENCE!$A$4:$A$132,0),P$2)</f>
        <v>Icy Hot</v>
      </c>
      <c r="Q19" t="str">
        <f>INDEX(REFERENCE!$B$4:$J$132,MATCH(F19,REFERENCE!$A$4:$A$132,0),Q$2)</f>
        <v>Hot sensation</v>
      </c>
      <c r="R19" t="str">
        <f>INDEX(REFERENCE!$B$4:$J$132,MATCH(G19,REFERENCE!$A$4:$A$132,0),R$2)</f>
        <v>-</v>
      </c>
      <c r="S19" t="str">
        <f>INDEX(REFERENCE!$B$4:$J$132,MATCH(H19,REFERENCE!$A$4:$A$132,0),S$2)</f>
        <v>Roll-on</v>
      </c>
      <c r="T19" t="str">
        <f>INDEX(REFERENCE!$B$4:$J$132,MATCH(I19,REFERENCE!$A$4:$A$132,0),T$2)</f>
        <v>4.5 oz</v>
      </c>
      <c r="U19">
        <f>INDEX(REFERENCE!$B$4:$J$132,MATCH(J19,REFERENCE!$A$4:$A$132,0),U$2)</f>
        <v>24</v>
      </c>
      <c r="V19" t="str">
        <f>INDEX(REFERENCE!$B$4:$J$132,MATCH(K19,REFERENCE!$A$4:$A$132,0),V$2)</f>
        <v>4.5 stars</v>
      </c>
      <c r="W19">
        <f>INDEX(REFERENCE!$B$4:$J$132,MATCH(L19,REFERENCE!$A$4:$A$132,0),W$2)</f>
        <v>1250</v>
      </c>
    </row>
    <row r="20" spans="1:23" x14ac:dyDescent="0.2">
      <c r="A20" s="9">
        <v>1</v>
      </c>
      <c r="B20" s="9">
        <v>3</v>
      </c>
      <c r="C20" s="9">
        <v>5</v>
      </c>
      <c r="D20" s="9">
        <v>1</v>
      </c>
      <c r="E20" s="9">
        <v>101</v>
      </c>
      <c r="F20" s="9">
        <v>104</v>
      </c>
      <c r="G20" s="9">
        <v>1</v>
      </c>
      <c r="H20" s="9">
        <v>6</v>
      </c>
      <c r="I20" s="9">
        <v>102</v>
      </c>
      <c r="J20" s="9">
        <v>10201</v>
      </c>
      <c r="K20" s="9">
        <v>2</v>
      </c>
      <c r="L20" s="28">
        <v>2</v>
      </c>
      <c r="N20">
        <f t="shared" si="2"/>
        <v>10305</v>
      </c>
      <c r="O20" t="str">
        <f>INDEX(REFERENCE!$B$4:$J$132,MATCH(D20,REFERENCE!$A$4:$A$132,0),O$2)</f>
        <v>Pads</v>
      </c>
      <c r="P20" t="str">
        <f>INDEX(REFERENCE!$B$4:$J$132,MATCH(E20,REFERENCE!$A$4:$A$132,0),P$2)</f>
        <v>Bengay</v>
      </c>
      <c r="Q20" t="str">
        <f>INDEX(REFERENCE!$B$4:$J$132,MATCH(F20,REFERENCE!$A$4:$A$132,0),Q$2)</f>
        <v>Lidocaine/numbing sensation</v>
      </c>
      <c r="R20" t="str">
        <f>INDEX(REFERENCE!$B$4:$J$132,MATCH(G20,REFERENCE!$A$4:$A$132,0),R$2)</f>
        <v>Back</v>
      </c>
      <c r="S20" t="str">
        <f>INDEX(REFERENCE!$B$4:$J$132,MATCH(H20,REFERENCE!$A$4:$A$132,0),S$2)</f>
        <v>Single use pads/patches</v>
      </c>
      <c r="T20" t="str">
        <f>INDEX(REFERENCE!$B$4:$J$132,MATCH(I20,REFERENCE!$A$4:$A$132,0),T$2)</f>
        <v>3 count</v>
      </c>
      <c r="U20">
        <f>INDEX(REFERENCE!$B$4:$J$132,MATCH(J20,REFERENCE!$A$4:$A$132,0),U$2)</f>
        <v>3.6</v>
      </c>
      <c r="V20" t="str">
        <f>INDEX(REFERENCE!$B$4:$J$132,MATCH(K20,REFERENCE!$A$4:$A$132,0),V$2)</f>
        <v>4.6 stars</v>
      </c>
      <c r="W20">
        <f>INDEX(REFERENCE!$B$4:$J$132,MATCH(L20,REFERENCE!$A$4:$A$132,0),W$2)</f>
        <v>4500</v>
      </c>
    </row>
    <row r="21" spans="1:23" x14ac:dyDescent="0.2">
      <c r="A21" s="9">
        <v>1</v>
      </c>
      <c r="B21" s="9">
        <v>3</v>
      </c>
      <c r="C21" s="9">
        <v>6</v>
      </c>
      <c r="D21" s="9">
        <v>2</v>
      </c>
      <c r="E21" s="9">
        <v>203</v>
      </c>
      <c r="F21" s="9">
        <v>203</v>
      </c>
      <c r="G21" s="9">
        <v>0</v>
      </c>
      <c r="H21" s="9">
        <v>5</v>
      </c>
      <c r="I21" s="9">
        <v>202</v>
      </c>
      <c r="J21" s="9">
        <v>20204</v>
      </c>
      <c r="K21" s="9">
        <v>3</v>
      </c>
      <c r="L21" s="28">
        <v>1</v>
      </c>
      <c r="N21">
        <f t="shared" si="2"/>
        <v>10306</v>
      </c>
      <c r="O21" t="str">
        <f>INDEX(REFERENCE!$B$4:$J$132,MATCH(D21,REFERENCE!$A$4:$A$132,0),O$2)</f>
        <v>Topicals</v>
      </c>
      <c r="P21" t="str">
        <f>INDEX(REFERENCE!$B$4:$J$132,MATCH(E21,REFERENCE!$A$4:$A$132,0),P$2)</f>
        <v xml:space="preserve">Biofreeze  </v>
      </c>
      <c r="Q21" t="str">
        <f>INDEX(REFERENCE!$B$4:$J$132,MATCH(F21,REFERENCE!$A$4:$A$132,0),Q$2)</f>
        <v>Both hot and cold sensation</v>
      </c>
      <c r="R21" t="str">
        <f>INDEX(REFERENCE!$B$4:$J$132,MATCH(G21,REFERENCE!$A$4:$A$132,0),R$2)</f>
        <v>-</v>
      </c>
      <c r="S21" t="str">
        <f>INDEX(REFERENCE!$B$4:$J$132,MATCH(H21,REFERENCE!$A$4:$A$132,0),S$2)</f>
        <v>Liquid</v>
      </c>
      <c r="T21" t="str">
        <f>INDEX(REFERENCE!$B$4:$J$132,MATCH(I21,REFERENCE!$A$4:$A$132,0),T$2)</f>
        <v>2.5 oz</v>
      </c>
      <c r="U21">
        <f>INDEX(REFERENCE!$B$4:$J$132,MATCH(J21,REFERENCE!$A$4:$A$132,0),U$2)</f>
        <v>13.2</v>
      </c>
      <c r="V21" t="str">
        <f>INDEX(REFERENCE!$B$4:$J$132,MATCH(K21,REFERENCE!$A$4:$A$132,0),V$2)</f>
        <v>4.8 stars</v>
      </c>
      <c r="W21">
        <f>INDEX(REFERENCE!$B$4:$J$132,MATCH(L21,REFERENCE!$A$4:$A$132,0),W$2)</f>
        <v>1250</v>
      </c>
    </row>
    <row r="22" spans="1:23" x14ac:dyDescent="0.2">
      <c r="A22" s="9">
        <v>1</v>
      </c>
      <c r="B22" s="9">
        <v>4</v>
      </c>
      <c r="C22" s="9">
        <v>1</v>
      </c>
      <c r="D22" s="9">
        <v>2</v>
      </c>
      <c r="E22" s="9">
        <v>207</v>
      </c>
      <c r="F22" s="9">
        <v>202</v>
      </c>
      <c r="G22" s="9">
        <v>0</v>
      </c>
      <c r="H22" s="9">
        <v>5</v>
      </c>
      <c r="I22" s="9">
        <v>202</v>
      </c>
      <c r="J22" s="9">
        <v>20205</v>
      </c>
      <c r="K22" s="9">
        <v>3</v>
      </c>
      <c r="L22" s="28">
        <v>2</v>
      </c>
      <c r="N22">
        <f t="shared" si="2"/>
        <v>10401</v>
      </c>
      <c r="O22" t="str">
        <f>INDEX(REFERENCE!$B$4:$J$132,MATCH(D22,REFERENCE!$A$4:$A$132,0),O$2)</f>
        <v>Topicals</v>
      </c>
      <c r="P22" t="str">
        <f>INDEX(REFERENCE!$B$4:$J$132,MATCH(E22,REFERENCE!$A$4:$A$132,0),P$2)</f>
        <v>Salonpas</v>
      </c>
      <c r="Q22" t="str">
        <f>INDEX(REFERENCE!$B$4:$J$132,MATCH(F22,REFERENCE!$A$4:$A$132,0),Q$2)</f>
        <v>Cold sensation</v>
      </c>
      <c r="R22" t="str">
        <f>INDEX(REFERENCE!$B$4:$J$132,MATCH(G22,REFERENCE!$A$4:$A$132,0),R$2)</f>
        <v>-</v>
      </c>
      <c r="S22" t="str">
        <f>INDEX(REFERENCE!$B$4:$J$132,MATCH(H22,REFERENCE!$A$4:$A$132,0),S$2)</f>
        <v>Liquid</v>
      </c>
      <c r="T22" t="str">
        <f>INDEX(REFERENCE!$B$4:$J$132,MATCH(I22,REFERENCE!$A$4:$A$132,0),T$2)</f>
        <v>2.5 oz</v>
      </c>
      <c r="U22">
        <f>INDEX(REFERENCE!$B$4:$J$132,MATCH(J22,REFERENCE!$A$4:$A$132,0),U$2)</f>
        <v>17.5</v>
      </c>
      <c r="V22" t="str">
        <f>INDEX(REFERENCE!$B$4:$J$132,MATCH(K22,REFERENCE!$A$4:$A$132,0),V$2)</f>
        <v>4.8 stars</v>
      </c>
      <c r="W22">
        <f>INDEX(REFERENCE!$B$4:$J$132,MATCH(L22,REFERENCE!$A$4:$A$132,0),W$2)</f>
        <v>4500</v>
      </c>
    </row>
    <row r="23" spans="1:23" x14ac:dyDescent="0.2">
      <c r="A23" s="9">
        <v>1</v>
      </c>
      <c r="B23" s="9">
        <v>4</v>
      </c>
      <c r="C23" s="9">
        <v>2</v>
      </c>
      <c r="D23" s="9">
        <v>1</v>
      </c>
      <c r="E23" s="9">
        <v>112</v>
      </c>
      <c r="F23" s="9">
        <v>103</v>
      </c>
      <c r="G23" s="9">
        <v>2</v>
      </c>
      <c r="H23" s="9">
        <v>6</v>
      </c>
      <c r="I23" s="9">
        <v>105</v>
      </c>
      <c r="J23" s="9">
        <v>10505</v>
      </c>
      <c r="K23" s="9">
        <v>1</v>
      </c>
      <c r="L23" s="28">
        <v>2</v>
      </c>
      <c r="N23">
        <f t="shared" si="2"/>
        <v>10402</v>
      </c>
      <c r="O23" t="str">
        <f>INDEX(REFERENCE!$B$4:$J$132,MATCH(D23,REFERENCE!$A$4:$A$132,0),O$2)</f>
        <v>Pads</v>
      </c>
      <c r="P23" t="str">
        <f>INDEX(REFERENCE!$B$4:$J$132,MATCH(E23,REFERENCE!$A$4:$A$132,0),P$2)</f>
        <v>Up &amp; Up</v>
      </c>
      <c r="Q23" t="str">
        <f>INDEX(REFERENCE!$B$4:$J$132,MATCH(F23,REFERENCE!$A$4:$A$132,0),Q$2)</f>
        <v>Both hot and cold sensation</v>
      </c>
      <c r="R23" t="str">
        <f>INDEX(REFERENCE!$B$4:$J$132,MATCH(G23,REFERENCE!$A$4:$A$132,0),R$2)</f>
        <v>Neck</v>
      </c>
      <c r="S23" t="str">
        <f>INDEX(REFERENCE!$B$4:$J$132,MATCH(H23,REFERENCE!$A$4:$A$132,0),S$2)</f>
        <v>Single use pads/patches</v>
      </c>
      <c r="T23" t="str">
        <f>INDEX(REFERENCE!$B$4:$J$132,MATCH(I23,REFERENCE!$A$4:$A$132,0),T$2)</f>
        <v>6 count</v>
      </c>
      <c r="U23">
        <f>INDEX(REFERENCE!$B$4:$J$132,MATCH(J23,REFERENCE!$A$4:$A$132,0),U$2)</f>
        <v>31.99</v>
      </c>
      <c r="V23" t="str">
        <f>INDEX(REFERENCE!$B$4:$J$132,MATCH(K23,REFERENCE!$A$4:$A$132,0),V$2)</f>
        <v>4.5 stars</v>
      </c>
      <c r="W23">
        <f>INDEX(REFERENCE!$B$4:$J$132,MATCH(L23,REFERENCE!$A$4:$A$132,0),W$2)</f>
        <v>4500</v>
      </c>
    </row>
    <row r="24" spans="1:23" x14ac:dyDescent="0.2">
      <c r="A24" s="9">
        <v>1</v>
      </c>
      <c r="B24" s="9">
        <v>4</v>
      </c>
      <c r="C24" s="9">
        <v>3</v>
      </c>
      <c r="D24" s="9">
        <v>1</v>
      </c>
      <c r="E24" s="9">
        <v>102</v>
      </c>
      <c r="F24" s="9">
        <v>101</v>
      </c>
      <c r="G24" s="9">
        <v>1</v>
      </c>
      <c r="H24" s="9">
        <v>6</v>
      </c>
      <c r="I24" s="9">
        <v>104</v>
      </c>
      <c r="J24" s="9">
        <v>10401</v>
      </c>
      <c r="K24" s="9">
        <v>2</v>
      </c>
      <c r="L24" s="28">
        <v>2</v>
      </c>
      <c r="N24">
        <f t="shared" si="2"/>
        <v>10403</v>
      </c>
      <c r="O24" t="str">
        <f>INDEX(REFERENCE!$B$4:$J$132,MATCH(D24,REFERENCE!$A$4:$A$132,0),O$2)</f>
        <v>Pads</v>
      </c>
      <c r="P24" t="str">
        <f>INDEX(REFERENCE!$B$4:$J$132,MATCH(E24,REFERENCE!$A$4:$A$132,0),P$2)</f>
        <v>Icy Hot</v>
      </c>
      <c r="Q24" t="str">
        <f>INDEX(REFERENCE!$B$4:$J$132,MATCH(F24,REFERENCE!$A$4:$A$132,0),Q$2)</f>
        <v>Hot sensation</v>
      </c>
      <c r="R24" t="str">
        <f>INDEX(REFERENCE!$B$4:$J$132,MATCH(G24,REFERENCE!$A$4:$A$132,0),R$2)</f>
        <v>Back</v>
      </c>
      <c r="S24" t="str">
        <f>INDEX(REFERENCE!$B$4:$J$132,MATCH(H24,REFERENCE!$A$4:$A$132,0),S$2)</f>
        <v>Single use pads/patches</v>
      </c>
      <c r="T24" t="str">
        <f>INDEX(REFERENCE!$B$4:$J$132,MATCH(I24,REFERENCE!$A$4:$A$132,0),T$2)</f>
        <v>5 count</v>
      </c>
      <c r="U24">
        <f>INDEX(REFERENCE!$B$4:$J$132,MATCH(J24,REFERENCE!$A$4:$A$132,0),U$2)</f>
        <v>4.83</v>
      </c>
      <c r="V24" t="str">
        <f>INDEX(REFERENCE!$B$4:$J$132,MATCH(K24,REFERENCE!$A$4:$A$132,0),V$2)</f>
        <v>4.6 stars</v>
      </c>
      <c r="W24">
        <f>INDEX(REFERENCE!$B$4:$J$132,MATCH(L24,REFERENCE!$A$4:$A$132,0),W$2)</f>
        <v>4500</v>
      </c>
    </row>
    <row r="25" spans="1:23" x14ac:dyDescent="0.2">
      <c r="A25" s="9">
        <v>1</v>
      </c>
      <c r="B25" s="9">
        <v>4</v>
      </c>
      <c r="C25" s="9">
        <v>4</v>
      </c>
      <c r="D25" s="9">
        <v>1</v>
      </c>
      <c r="E25" s="9">
        <v>101</v>
      </c>
      <c r="F25" s="9">
        <v>104</v>
      </c>
      <c r="G25" s="9">
        <v>6</v>
      </c>
      <c r="H25" s="9">
        <v>6</v>
      </c>
      <c r="I25" s="9">
        <v>103</v>
      </c>
      <c r="J25" s="9">
        <v>10303</v>
      </c>
      <c r="K25" s="9">
        <v>2</v>
      </c>
      <c r="L25" s="28">
        <v>1</v>
      </c>
      <c r="N25">
        <f t="shared" si="2"/>
        <v>10404</v>
      </c>
      <c r="O25" t="str">
        <f>INDEX(REFERENCE!$B$4:$J$132,MATCH(D25,REFERENCE!$A$4:$A$132,0),O$2)</f>
        <v>Pads</v>
      </c>
      <c r="P25" t="str">
        <f>INDEX(REFERENCE!$B$4:$J$132,MATCH(E25,REFERENCE!$A$4:$A$132,0),P$2)</f>
        <v>Bengay</v>
      </c>
      <c r="Q25" t="str">
        <f>INDEX(REFERENCE!$B$4:$J$132,MATCH(F25,REFERENCE!$A$4:$A$132,0),Q$2)</f>
        <v>Lidocaine/numbing sensation</v>
      </c>
      <c r="R25" t="str">
        <f>INDEX(REFERENCE!$B$4:$J$132,MATCH(G25,REFERENCE!$A$4:$A$132,0),R$2)</f>
        <v>Shoulder</v>
      </c>
      <c r="S25" t="str">
        <f>INDEX(REFERENCE!$B$4:$J$132,MATCH(H25,REFERENCE!$A$4:$A$132,0),S$2)</f>
        <v>Single use pads/patches</v>
      </c>
      <c r="T25" t="str">
        <f>INDEX(REFERENCE!$B$4:$J$132,MATCH(I25,REFERENCE!$A$4:$A$132,0),T$2)</f>
        <v>4 count</v>
      </c>
      <c r="U25">
        <f>INDEX(REFERENCE!$B$4:$J$132,MATCH(J25,REFERENCE!$A$4:$A$132,0),U$2)</f>
        <v>13</v>
      </c>
      <c r="V25" t="str">
        <f>INDEX(REFERENCE!$B$4:$J$132,MATCH(K25,REFERENCE!$A$4:$A$132,0),V$2)</f>
        <v>4.6 stars</v>
      </c>
      <c r="W25">
        <f>INDEX(REFERENCE!$B$4:$J$132,MATCH(L25,REFERENCE!$A$4:$A$132,0),W$2)</f>
        <v>1250</v>
      </c>
    </row>
    <row r="26" spans="1:23" x14ac:dyDescent="0.2">
      <c r="A26" s="9">
        <v>1</v>
      </c>
      <c r="B26" s="9">
        <v>4</v>
      </c>
      <c r="C26" s="9">
        <v>5</v>
      </c>
      <c r="D26" s="9">
        <v>2</v>
      </c>
      <c r="E26" s="9">
        <v>201</v>
      </c>
      <c r="F26" s="9">
        <v>203</v>
      </c>
      <c r="G26" s="9">
        <v>0</v>
      </c>
      <c r="H26" s="9">
        <v>1</v>
      </c>
      <c r="I26" s="9">
        <v>207</v>
      </c>
      <c r="J26" s="9">
        <v>20704</v>
      </c>
      <c r="K26" s="9">
        <v>1</v>
      </c>
      <c r="L26" s="28">
        <v>1</v>
      </c>
      <c r="N26">
        <f t="shared" si="2"/>
        <v>10405</v>
      </c>
      <c r="O26" t="str">
        <f>INDEX(REFERENCE!$B$4:$J$132,MATCH(D26,REFERENCE!$A$4:$A$132,0),O$2)</f>
        <v>Topicals</v>
      </c>
      <c r="P26" t="str">
        <f>INDEX(REFERENCE!$B$4:$J$132,MATCH(E26,REFERENCE!$A$4:$A$132,0),P$2)</f>
        <v>Bengay</v>
      </c>
      <c r="Q26" t="str">
        <f>INDEX(REFERENCE!$B$4:$J$132,MATCH(F26,REFERENCE!$A$4:$A$132,0),Q$2)</f>
        <v>Both hot and cold sensation</v>
      </c>
      <c r="R26" t="str">
        <f>INDEX(REFERENCE!$B$4:$J$132,MATCH(G26,REFERENCE!$A$4:$A$132,0),R$2)</f>
        <v>-</v>
      </c>
      <c r="S26" t="str">
        <f>INDEX(REFERENCE!$B$4:$J$132,MATCH(H26,REFERENCE!$A$4:$A$132,0),S$2)</f>
        <v>Gel</v>
      </c>
      <c r="T26" t="str">
        <f>INDEX(REFERENCE!$B$4:$J$132,MATCH(I26,REFERENCE!$A$4:$A$132,0),T$2)</f>
        <v>5.5 oz</v>
      </c>
      <c r="U26">
        <f>INDEX(REFERENCE!$B$4:$J$132,MATCH(J26,REFERENCE!$A$4:$A$132,0),U$2)</f>
        <v>17.47</v>
      </c>
      <c r="V26" t="str">
        <f>INDEX(REFERENCE!$B$4:$J$132,MATCH(K26,REFERENCE!$A$4:$A$132,0),V$2)</f>
        <v>4.5 stars</v>
      </c>
      <c r="W26">
        <f>INDEX(REFERENCE!$B$4:$J$132,MATCH(L26,REFERENCE!$A$4:$A$132,0),W$2)</f>
        <v>1250</v>
      </c>
    </row>
    <row r="27" spans="1:23" x14ac:dyDescent="0.2">
      <c r="A27" s="9">
        <v>1</v>
      </c>
      <c r="B27" s="9">
        <v>4</v>
      </c>
      <c r="C27" s="9">
        <v>6</v>
      </c>
      <c r="D27" s="9">
        <v>2</v>
      </c>
      <c r="E27" s="9">
        <v>210</v>
      </c>
      <c r="F27" s="9">
        <v>201</v>
      </c>
      <c r="G27" s="9">
        <v>0</v>
      </c>
      <c r="H27" s="9">
        <v>2</v>
      </c>
      <c r="I27" s="9">
        <v>205</v>
      </c>
      <c r="J27" s="9">
        <v>20503</v>
      </c>
      <c r="K27" s="9">
        <v>3</v>
      </c>
      <c r="L27" s="28">
        <v>1</v>
      </c>
      <c r="N27">
        <f t="shared" si="2"/>
        <v>10406</v>
      </c>
      <c r="O27" t="str">
        <f>INDEX(REFERENCE!$B$4:$J$132,MATCH(D27,REFERENCE!$A$4:$A$132,0),O$2)</f>
        <v>Topicals</v>
      </c>
      <c r="P27" t="str">
        <f>INDEX(REFERENCE!$B$4:$J$132,MATCH(E27,REFERENCE!$A$4:$A$132,0),P$2)</f>
        <v>Arnicare</v>
      </c>
      <c r="Q27" t="str">
        <f>INDEX(REFERENCE!$B$4:$J$132,MATCH(F27,REFERENCE!$A$4:$A$132,0),Q$2)</f>
        <v>Hot sensation</v>
      </c>
      <c r="R27" t="str">
        <f>INDEX(REFERENCE!$B$4:$J$132,MATCH(G27,REFERENCE!$A$4:$A$132,0),R$2)</f>
        <v>-</v>
      </c>
      <c r="S27" t="str">
        <f>INDEX(REFERENCE!$B$4:$J$132,MATCH(H27,REFERENCE!$A$4:$A$132,0),S$2)</f>
        <v>Cream</v>
      </c>
      <c r="T27" t="str">
        <f>INDEX(REFERENCE!$B$4:$J$132,MATCH(I27,REFERENCE!$A$4:$A$132,0),T$2)</f>
        <v>4 oz</v>
      </c>
      <c r="U27">
        <f>INDEX(REFERENCE!$B$4:$J$132,MATCH(J27,REFERENCE!$A$4:$A$132,0),U$2)</f>
        <v>13.99</v>
      </c>
      <c r="V27" t="str">
        <f>INDEX(REFERENCE!$B$4:$J$132,MATCH(K27,REFERENCE!$A$4:$A$132,0),V$2)</f>
        <v>4.8 stars</v>
      </c>
      <c r="W27">
        <f>INDEX(REFERENCE!$B$4:$J$132,MATCH(L27,REFERENCE!$A$4:$A$132,0),W$2)</f>
        <v>1250</v>
      </c>
    </row>
    <row r="28" spans="1:23" x14ac:dyDescent="0.2">
      <c r="A28" s="9">
        <v>1</v>
      </c>
      <c r="B28" s="9">
        <v>5</v>
      </c>
      <c r="C28" s="9">
        <v>1</v>
      </c>
      <c r="D28" s="9">
        <v>1</v>
      </c>
      <c r="E28" s="9">
        <v>113</v>
      </c>
      <c r="F28" s="9">
        <v>103</v>
      </c>
      <c r="G28" s="9">
        <v>1</v>
      </c>
      <c r="H28" s="9">
        <v>6</v>
      </c>
      <c r="I28" s="9">
        <v>102</v>
      </c>
      <c r="J28" s="9">
        <v>10204</v>
      </c>
      <c r="K28" s="9">
        <v>2</v>
      </c>
      <c r="L28" s="28">
        <v>1</v>
      </c>
      <c r="N28">
        <f t="shared" si="2"/>
        <v>10501</v>
      </c>
      <c r="O28" t="str">
        <f>INDEX(REFERENCE!$B$4:$J$132,MATCH(D28,REFERENCE!$A$4:$A$132,0),O$2)</f>
        <v>Pads</v>
      </c>
      <c r="P28" t="str">
        <f>INDEX(REFERENCE!$B$4:$J$132,MATCH(E28,REFERENCE!$A$4:$A$132,0),P$2)</f>
        <v>Amazon Basic Care</v>
      </c>
      <c r="Q28" t="str">
        <f>INDEX(REFERENCE!$B$4:$J$132,MATCH(F28,REFERENCE!$A$4:$A$132,0),Q$2)</f>
        <v>Both hot and cold sensation</v>
      </c>
      <c r="R28" t="str">
        <f>INDEX(REFERENCE!$B$4:$J$132,MATCH(G28,REFERENCE!$A$4:$A$132,0),R$2)</f>
        <v>Back</v>
      </c>
      <c r="S28" t="str">
        <f>INDEX(REFERENCE!$B$4:$J$132,MATCH(H28,REFERENCE!$A$4:$A$132,0),S$2)</f>
        <v>Single use pads/patches</v>
      </c>
      <c r="T28" t="str">
        <f>INDEX(REFERENCE!$B$4:$J$132,MATCH(I28,REFERENCE!$A$4:$A$132,0),T$2)</f>
        <v>3 count</v>
      </c>
      <c r="U28">
        <f>INDEX(REFERENCE!$B$4:$J$132,MATCH(J28,REFERENCE!$A$4:$A$132,0),U$2)</f>
        <v>14.99</v>
      </c>
      <c r="V28" t="str">
        <f>INDEX(REFERENCE!$B$4:$J$132,MATCH(K28,REFERENCE!$A$4:$A$132,0),V$2)</f>
        <v>4.6 stars</v>
      </c>
      <c r="W28">
        <f>INDEX(REFERENCE!$B$4:$J$132,MATCH(L28,REFERENCE!$A$4:$A$132,0),W$2)</f>
        <v>1250</v>
      </c>
    </row>
    <row r="29" spans="1:23" x14ac:dyDescent="0.2">
      <c r="A29" s="9">
        <v>1</v>
      </c>
      <c r="B29" s="9">
        <v>5</v>
      </c>
      <c r="C29" s="9">
        <v>2</v>
      </c>
      <c r="D29" s="9">
        <v>2</v>
      </c>
      <c r="E29" s="9">
        <v>210</v>
      </c>
      <c r="F29" s="9">
        <v>201</v>
      </c>
      <c r="G29" s="9">
        <v>0</v>
      </c>
      <c r="H29" s="9">
        <v>3</v>
      </c>
      <c r="I29" s="9">
        <v>204</v>
      </c>
      <c r="J29" s="9">
        <v>20402</v>
      </c>
      <c r="K29" s="9">
        <v>3</v>
      </c>
      <c r="L29" s="28">
        <v>2</v>
      </c>
      <c r="N29">
        <f t="shared" si="2"/>
        <v>10502</v>
      </c>
      <c r="O29" t="str">
        <f>INDEX(REFERENCE!$B$4:$J$132,MATCH(D29,REFERENCE!$A$4:$A$132,0),O$2)</f>
        <v>Topicals</v>
      </c>
      <c r="P29" t="str">
        <f>INDEX(REFERENCE!$B$4:$J$132,MATCH(E29,REFERENCE!$A$4:$A$132,0),P$2)</f>
        <v>Arnicare</v>
      </c>
      <c r="Q29" t="str">
        <f>INDEX(REFERENCE!$B$4:$J$132,MATCH(F29,REFERENCE!$A$4:$A$132,0),Q$2)</f>
        <v>Hot sensation</v>
      </c>
      <c r="R29" t="str">
        <f>INDEX(REFERENCE!$B$4:$J$132,MATCH(G29,REFERENCE!$A$4:$A$132,0),R$2)</f>
        <v>-</v>
      </c>
      <c r="S29" t="str">
        <f>INDEX(REFERENCE!$B$4:$J$132,MATCH(H29,REFERENCE!$A$4:$A$132,0),S$2)</f>
        <v>Spray</v>
      </c>
      <c r="T29" t="str">
        <f>INDEX(REFERENCE!$B$4:$J$132,MATCH(I29,REFERENCE!$A$4:$A$132,0),T$2)</f>
        <v>3.5 oz</v>
      </c>
      <c r="U29">
        <f>INDEX(REFERENCE!$B$4:$J$132,MATCH(J29,REFERENCE!$A$4:$A$132,0),U$2)</f>
        <v>11.87</v>
      </c>
      <c r="V29" t="str">
        <f>INDEX(REFERENCE!$B$4:$J$132,MATCH(K29,REFERENCE!$A$4:$A$132,0),V$2)</f>
        <v>4.8 stars</v>
      </c>
      <c r="W29">
        <f>INDEX(REFERENCE!$B$4:$J$132,MATCH(L29,REFERENCE!$A$4:$A$132,0),W$2)</f>
        <v>4500</v>
      </c>
    </row>
    <row r="30" spans="1:23" x14ac:dyDescent="0.2">
      <c r="A30" s="9">
        <v>1</v>
      </c>
      <c r="B30" s="9">
        <v>5</v>
      </c>
      <c r="C30" s="9">
        <v>3</v>
      </c>
      <c r="D30" s="9">
        <v>1</v>
      </c>
      <c r="E30" s="9">
        <v>110</v>
      </c>
      <c r="F30" s="9">
        <v>101</v>
      </c>
      <c r="G30" s="9">
        <v>2</v>
      </c>
      <c r="H30" s="9">
        <v>6</v>
      </c>
      <c r="I30" s="9">
        <v>101</v>
      </c>
      <c r="J30" s="9">
        <v>10103</v>
      </c>
      <c r="K30" s="9">
        <v>1</v>
      </c>
      <c r="L30" s="28">
        <v>2</v>
      </c>
      <c r="N30">
        <f t="shared" si="2"/>
        <v>10503</v>
      </c>
      <c r="O30" t="str">
        <f>INDEX(REFERENCE!$B$4:$J$132,MATCH(D30,REFERENCE!$A$4:$A$132,0),O$2)</f>
        <v>Pads</v>
      </c>
      <c r="P30" t="str">
        <f>INDEX(REFERENCE!$B$4:$J$132,MATCH(E30,REFERENCE!$A$4:$A$132,0),P$2)</f>
        <v>Equate</v>
      </c>
      <c r="Q30" t="str">
        <f>INDEX(REFERENCE!$B$4:$J$132,MATCH(F30,REFERENCE!$A$4:$A$132,0),Q$2)</f>
        <v>Hot sensation</v>
      </c>
      <c r="R30" t="str">
        <f>INDEX(REFERENCE!$B$4:$J$132,MATCH(G30,REFERENCE!$A$4:$A$132,0),R$2)</f>
        <v>Neck</v>
      </c>
      <c r="S30" t="str">
        <f>INDEX(REFERENCE!$B$4:$J$132,MATCH(H30,REFERENCE!$A$4:$A$132,0),S$2)</f>
        <v>Single use pads/patches</v>
      </c>
      <c r="T30" t="str">
        <f>INDEX(REFERENCE!$B$4:$J$132,MATCH(I30,REFERENCE!$A$4:$A$132,0),T$2)</f>
        <v>2 count</v>
      </c>
      <c r="U30">
        <f>INDEX(REFERENCE!$B$4:$J$132,MATCH(J30,REFERENCE!$A$4:$A$132,0),U$2)</f>
        <v>6.59</v>
      </c>
      <c r="V30" t="str">
        <f>INDEX(REFERENCE!$B$4:$J$132,MATCH(K30,REFERENCE!$A$4:$A$132,0),V$2)</f>
        <v>4.5 stars</v>
      </c>
      <c r="W30">
        <f>INDEX(REFERENCE!$B$4:$J$132,MATCH(L30,REFERENCE!$A$4:$A$132,0),W$2)</f>
        <v>4500</v>
      </c>
    </row>
    <row r="31" spans="1:23" x14ac:dyDescent="0.2">
      <c r="A31" s="9">
        <v>1</v>
      </c>
      <c r="B31" s="9">
        <v>5</v>
      </c>
      <c r="C31" s="9">
        <v>4</v>
      </c>
      <c r="D31" s="9">
        <v>2</v>
      </c>
      <c r="E31" s="9">
        <v>207</v>
      </c>
      <c r="F31" s="9">
        <v>202</v>
      </c>
      <c r="G31" s="9">
        <v>0</v>
      </c>
      <c r="H31" s="9">
        <v>4</v>
      </c>
      <c r="I31" s="9">
        <v>206</v>
      </c>
      <c r="J31" s="9">
        <v>20603</v>
      </c>
      <c r="K31" s="9">
        <v>2</v>
      </c>
      <c r="L31" s="28">
        <v>2</v>
      </c>
      <c r="N31">
        <f t="shared" si="2"/>
        <v>10504</v>
      </c>
      <c r="O31" t="str">
        <f>INDEX(REFERENCE!$B$4:$J$132,MATCH(D31,REFERENCE!$A$4:$A$132,0),O$2)</f>
        <v>Topicals</v>
      </c>
      <c r="P31" t="str">
        <f>INDEX(REFERENCE!$B$4:$J$132,MATCH(E31,REFERENCE!$A$4:$A$132,0),P$2)</f>
        <v>Salonpas</v>
      </c>
      <c r="Q31" t="str">
        <f>INDEX(REFERENCE!$B$4:$J$132,MATCH(F31,REFERENCE!$A$4:$A$132,0),Q$2)</f>
        <v>Cold sensation</v>
      </c>
      <c r="R31" t="str">
        <f>INDEX(REFERENCE!$B$4:$J$132,MATCH(G31,REFERENCE!$A$4:$A$132,0),R$2)</f>
        <v>-</v>
      </c>
      <c r="S31" t="str">
        <f>INDEX(REFERENCE!$B$4:$J$132,MATCH(H31,REFERENCE!$A$4:$A$132,0),S$2)</f>
        <v>Roll-on</v>
      </c>
      <c r="T31" t="str">
        <f>INDEX(REFERENCE!$B$4:$J$132,MATCH(I31,REFERENCE!$A$4:$A$132,0),T$2)</f>
        <v>4.5 oz</v>
      </c>
      <c r="U31">
        <f>INDEX(REFERENCE!$B$4:$J$132,MATCH(J31,REFERENCE!$A$4:$A$132,0),U$2)</f>
        <v>14.99</v>
      </c>
      <c r="V31" t="str">
        <f>INDEX(REFERENCE!$B$4:$J$132,MATCH(K31,REFERENCE!$A$4:$A$132,0),V$2)</f>
        <v>4.6 stars</v>
      </c>
      <c r="W31">
        <f>INDEX(REFERENCE!$B$4:$J$132,MATCH(L31,REFERENCE!$A$4:$A$132,0),W$2)</f>
        <v>4500</v>
      </c>
    </row>
    <row r="32" spans="1:23" x14ac:dyDescent="0.2">
      <c r="A32" s="9">
        <v>1</v>
      </c>
      <c r="B32" s="9">
        <v>5</v>
      </c>
      <c r="C32" s="9">
        <v>5</v>
      </c>
      <c r="D32" s="9">
        <v>1</v>
      </c>
      <c r="E32" s="9">
        <v>104</v>
      </c>
      <c r="F32" s="9">
        <v>101</v>
      </c>
      <c r="G32" s="9">
        <v>5</v>
      </c>
      <c r="H32" s="9">
        <v>6</v>
      </c>
      <c r="I32" s="9">
        <v>104</v>
      </c>
      <c r="J32" s="9">
        <v>10402</v>
      </c>
      <c r="K32" s="9">
        <v>1</v>
      </c>
      <c r="L32" s="28">
        <v>1</v>
      </c>
      <c r="N32">
        <f t="shared" si="2"/>
        <v>10505</v>
      </c>
      <c r="O32" t="str">
        <f>INDEX(REFERENCE!$B$4:$J$132,MATCH(D32,REFERENCE!$A$4:$A$132,0),O$2)</f>
        <v>Pads</v>
      </c>
      <c r="P32" t="str">
        <f>INDEX(REFERENCE!$B$4:$J$132,MATCH(E32,REFERENCE!$A$4:$A$132,0),P$2)</f>
        <v>Aspercreme</v>
      </c>
      <c r="Q32" t="str">
        <f>INDEX(REFERENCE!$B$4:$J$132,MATCH(F32,REFERENCE!$A$4:$A$132,0),Q$2)</f>
        <v>Hot sensation</v>
      </c>
      <c r="R32" t="str">
        <f>INDEX(REFERENCE!$B$4:$J$132,MATCH(G32,REFERENCE!$A$4:$A$132,0),R$2)</f>
        <v>Hands (arthritis)</v>
      </c>
      <c r="S32" t="str">
        <f>INDEX(REFERENCE!$B$4:$J$132,MATCH(H32,REFERENCE!$A$4:$A$132,0),S$2)</f>
        <v>Single use pads/patches</v>
      </c>
      <c r="T32" t="str">
        <f>INDEX(REFERENCE!$B$4:$J$132,MATCH(I32,REFERENCE!$A$4:$A$132,0),T$2)</f>
        <v>5 count</v>
      </c>
      <c r="U32">
        <f>INDEX(REFERENCE!$B$4:$J$132,MATCH(J32,REFERENCE!$A$4:$A$132,0),U$2)</f>
        <v>8.93</v>
      </c>
      <c r="V32" t="str">
        <f>INDEX(REFERENCE!$B$4:$J$132,MATCH(K32,REFERENCE!$A$4:$A$132,0),V$2)</f>
        <v>4.5 stars</v>
      </c>
      <c r="W32">
        <f>INDEX(REFERENCE!$B$4:$J$132,MATCH(L32,REFERENCE!$A$4:$A$132,0),W$2)</f>
        <v>1250</v>
      </c>
    </row>
    <row r="33" spans="1:23" x14ac:dyDescent="0.2">
      <c r="A33" s="9">
        <v>1</v>
      </c>
      <c r="B33" s="9">
        <v>5</v>
      </c>
      <c r="C33" s="9">
        <v>6</v>
      </c>
      <c r="D33" s="9">
        <v>2</v>
      </c>
      <c r="E33" s="9">
        <v>203</v>
      </c>
      <c r="F33" s="9">
        <v>204</v>
      </c>
      <c r="G33" s="9">
        <v>0</v>
      </c>
      <c r="H33" s="9">
        <v>3</v>
      </c>
      <c r="I33" s="9">
        <v>203</v>
      </c>
      <c r="J33" s="9">
        <v>20301</v>
      </c>
      <c r="K33" s="9">
        <v>3</v>
      </c>
      <c r="L33" s="28">
        <v>1</v>
      </c>
      <c r="N33">
        <f t="shared" si="2"/>
        <v>10506</v>
      </c>
      <c r="O33" t="str">
        <f>INDEX(REFERENCE!$B$4:$J$132,MATCH(D33,REFERENCE!$A$4:$A$132,0),O$2)</f>
        <v>Topicals</v>
      </c>
      <c r="P33" t="str">
        <f>INDEX(REFERENCE!$B$4:$J$132,MATCH(E33,REFERENCE!$A$4:$A$132,0),P$2)</f>
        <v xml:space="preserve">Biofreeze  </v>
      </c>
      <c r="Q33" t="str">
        <f>INDEX(REFERENCE!$B$4:$J$132,MATCH(F33,REFERENCE!$A$4:$A$132,0),Q$2)</f>
        <v>Lidocaine/numbing sensation</v>
      </c>
      <c r="R33" t="str">
        <f>INDEX(REFERENCE!$B$4:$J$132,MATCH(G33,REFERENCE!$A$4:$A$132,0),R$2)</f>
        <v>-</v>
      </c>
      <c r="S33" t="str">
        <f>INDEX(REFERENCE!$B$4:$J$132,MATCH(H33,REFERENCE!$A$4:$A$132,0),S$2)</f>
        <v>Spray</v>
      </c>
      <c r="T33" t="str">
        <f>INDEX(REFERENCE!$B$4:$J$132,MATCH(I33,REFERENCE!$A$4:$A$132,0),T$2)</f>
        <v>3 oz</v>
      </c>
      <c r="U33">
        <f>INDEX(REFERENCE!$B$4:$J$132,MATCH(J33,REFERENCE!$A$4:$A$132,0),U$2)</f>
        <v>7</v>
      </c>
      <c r="V33" t="str">
        <f>INDEX(REFERENCE!$B$4:$J$132,MATCH(K33,REFERENCE!$A$4:$A$132,0),V$2)</f>
        <v>4.8 stars</v>
      </c>
      <c r="W33">
        <f>INDEX(REFERENCE!$B$4:$J$132,MATCH(L33,REFERENCE!$A$4:$A$132,0),W$2)</f>
        <v>1250</v>
      </c>
    </row>
    <row r="34" spans="1:23" x14ac:dyDescent="0.2">
      <c r="A34" s="9">
        <v>1</v>
      </c>
      <c r="B34" s="9">
        <v>6</v>
      </c>
      <c r="C34" s="9">
        <v>1</v>
      </c>
      <c r="D34" s="9">
        <v>2</v>
      </c>
      <c r="E34" s="9">
        <v>208</v>
      </c>
      <c r="F34" s="9">
        <v>204</v>
      </c>
      <c r="G34" s="9">
        <v>0</v>
      </c>
      <c r="H34" s="9">
        <v>2</v>
      </c>
      <c r="I34" s="9">
        <v>204</v>
      </c>
      <c r="J34" s="9">
        <v>20404</v>
      </c>
      <c r="K34" s="9">
        <v>1</v>
      </c>
      <c r="L34" s="28">
        <v>2</v>
      </c>
      <c r="N34">
        <f t="shared" si="2"/>
        <v>10601</v>
      </c>
      <c r="O34" t="str">
        <f>INDEX(REFERENCE!$B$4:$J$132,MATCH(D34,REFERENCE!$A$4:$A$132,0),O$2)</f>
        <v>Topicals</v>
      </c>
      <c r="P34" t="str">
        <f>INDEX(REFERENCE!$B$4:$J$132,MATCH(E34,REFERENCE!$A$4:$A$132,0),P$2)</f>
        <v>Equate</v>
      </c>
      <c r="Q34" t="str">
        <f>INDEX(REFERENCE!$B$4:$J$132,MATCH(F34,REFERENCE!$A$4:$A$132,0),Q$2)</f>
        <v>Lidocaine/numbing sensation</v>
      </c>
      <c r="R34" t="str">
        <f>INDEX(REFERENCE!$B$4:$J$132,MATCH(G34,REFERENCE!$A$4:$A$132,0),R$2)</f>
        <v>-</v>
      </c>
      <c r="S34" t="str">
        <f>INDEX(REFERENCE!$B$4:$J$132,MATCH(H34,REFERENCE!$A$4:$A$132,0),S$2)</f>
        <v>Cream</v>
      </c>
      <c r="T34" t="str">
        <f>INDEX(REFERENCE!$B$4:$J$132,MATCH(I34,REFERENCE!$A$4:$A$132,0),T$2)</f>
        <v>3.5 oz</v>
      </c>
      <c r="U34">
        <f>INDEX(REFERENCE!$B$4:$J$132,MATCH(J34,REFERENCE!$A$4:$A$132,0),U$2)</f>
        <v>13.88</v>
      </c>
      <c r="V34" t="str">
        <f>INDEX(REFERENCE!$B$4:$J$132,MATCH(K34,REFERENCE!$A$4:$A$132,0),V$2)</f>
        <v>4.5 stars</v>
      </c>
      <c r="W34">
        <f>INDEX(REFERENCE!$B$4:$J$132,MATCH(L34,REFERENCE!$A$4:$A$132,0),W$2)</f>
        <v>4500</v>
      </c>
    </row>
    <row r="35" spans="1:23" x14ac:dyDescent="0.2">
      <c r="A35" s="9">
        <v>1</v>
      </c>
      <c r="B35" s="9">
        <v>6</v>
      </c>
      <c r="C35" s="9">
        <v>2</v>
      </c>
      <c r="D35" s="9">
        <v>2</v>
      </c>
      <c r="E35" s="9">
        <v>205</v>
      </c>
      <c r="F35" s="9">
        <v>203</v>
      </c>
      <c r="G35" s="9">
        <v>0</v>
      </c>
      <c r="H35" s="9">
        <v>4</v>
      </c>
      <c r="I35" s="9">
        <v>205</v>
      </c>
      <c r="J35" s="9">
        <v>20505</v>
      </c>
      <c r="K35" s="9">
        <v>1</v>
      </c>
      <c r="L35" s="28">
        <v>1</v>
      </c>
      <c r="N35">
        <f t="shared" si="2"/>
        <v>10602</v>
      </c>
      <c r="O35" t="str">
        <f>INDEX(REFERENCE!$B$4:$J$132,MATCH(D35,REFERENCE!$A$4:$A$132,0),O$2)</f>
        <v>Topicals</v>
      </c>
      <c r="P35" t="str">
        <f>INDEX(REFERENCE!$B$4:$J$132,MATCH(E35,REFERENCE!$A$4:$A$132,0),P$2)</f>
        <v>Tiger Balm</v>
      </c>
      <c r="Q35" t="str">
        <f>INDEX(REFERENCE!$B$4:$J$132,MATCH(F35,REFERENCE!$A$4:$A$132,0),Q$2)</f>
        <v>Both hot and cold sensation</v>
      </c>
      <c r="R35" t="str">
        <f>INDEX(REFERENCE!$B$4:$J$132,MATCH(G35,REFERENCE!$A$4:$A$132,0),R$2)</f>
        <v>-</v>
      </c>
      <c r="S35" t="str">
        <f>INDEX(REFERENCE!$B$4:$J$132,MATCH(H35,REFERENCE!$A$4:$A$132,0),S$2)</f>
        <v>Roll-on</v>
      </c>
      <c r="T35" t="str">
        <f>INDEX(REFERENCE!$B$4:$J$132,MATCH(I35,REFERENCE!$A$4:$A$132,0),T$2)</f>
        <v>4 oz</v>
      </c>
      <c r="U35">
        <f>INDEX(REFERENCE!$B$4:$J$132,MATCH(J35,REFERENCE!$A$4:$A$132,0),U$2)</f>
        <v>22</v>
      </c>
      <c r="V35" t="str">
        <f>INDEX(REFERENCE!$B$4:$J$132,MATCH(K35,REFERENCE!$A$4:$A$132,0),V$2)</f>
        <v>4.5 stars</v>
      </c>
      <c r="W35">
        <f>INDEX(REFERENCE!$B$4:$J$132,MATCH(L35,REFERENCE!$A$4:$A$132,0),W$2)</f>
        <v>1250</v>
      </c>
    </row>
    <row r="36" spans="1:23" x14ac:dyDescent="0.2">
      <c r="A36" s="9">
        <v>1</v>
      </c>
      <c r="B36" s="9">
        <v>6</v>
      </c>
      <c r="C36" s="9">
        <v>3</v>
      </c>
      <c r="D36" s="9">
        <v>2</v>
      </c>
      <c r="E36" s="9">
        <v>210</v>
      </c>
      <c r="F36" s="9">
        <v>202</v>
      </c>
      <c r="G36" s="9">
        <v>0</v>
      </c>
      <c r="H36" s="9">
        <v>5</v>
      </c>
      <c r="I36" s="9">
        <v>202</v>
      </c>
      <c r="J36" s="9">
        <v>20201</v>
      </c>
      <c r="K36" s="9">
        <v>2</v>
      </c>
      <c r="L36" s="28">
        <v>1</v>
      </c>
      <c r="N36">
        <f t="shared" si="2"/>
        <v>10603</v>
      </c>
      <c r="O36" t="str">
        <f>INDEX(REFERENCE!$B$4:$J$132,MATCH(D36,REFERENCE!$A$4:$A$132,0),O$2)</f>
        <v>Topicals</v>
      </c>
      <c r="P36" t="str">
        <f>INDEX(REFERENCE!$B$4:$J$132,MATCH(E36,REFERENCE!$A$4:$A$132,0),P$2)</f>
        <v>Arnicare</v>
      </c>
      <c r="Q36" t="str">
        <f>INDEX(REFERENCE!$B$4:$J$132,MATCH(F36,REFERENCE!$A$4:$A$132,0),Q$2)</f>
        <v>Cold sensation</v>
      </c>
      <c r="R36" t="str">
        <f>INDEX(REFERENCE!$B$4:$J$132,MATCH(G36,REFERENCE!$A$4:$A$132,0),R$2)</f>
        <v>-</v>
      </c>
      <c r="S36" t="str">
        <f>INDEX(REFERENCE!$B$4:$J$132,MATCH(H36,REFERENCE!$A$4:$A$132,0),S$2)</f>
        <v>Liquid</v>
      </c>
      <c r="T36" t="str">
        <f>INDEX(REFERENCE!$B$4:$J$132,MATCH(I36,REFERENCE!$A$4:$A$132,0),T$2)</f>
        <v>2.5 oz</v>
      </c>
      <c r="U36">
        <f>INDEX(REFERENCE!$B$4:$J$132,MATCH(J36,REFERENCE!$A$4:$A$132,0),U$2)</f>
        <v>5.75</v>
      </c>
      <c r="V36" t="str">
        <f>INDEX(REFERENCE!$B$4:$J$132,MATCH(K36,REFERENCE!$A$4:$A$132,0),V$2)</f>
        <v>4.6 stars</v>
      </c>
      <c r="W36">
        <f>INDEX(REFERENCE!$B$4:$J$132,MATCH(L36,REFERENCE!$A$4:$A$132,0),W$2)</f>
        <v>1250</v>
      </c>
    </row>
    <row r="37" spans="1:23" x14ac:dyDescent="0.2">
      <c r="A37" s="9">
        <v>1</v>
      </c>
      <c r="B37" s="9">
        <v>6</v>
      </c>
      <c r="C37" s="9">
        <v>4</v>
      </c>
      <c r="D37" s="9">
        <v>1</v>
      </c>
      <c r="E37" s="9">
        <v>102</v>
      </c>
      <c r="F37" s="9">
        <v>104</v>
      </c>
      <c r="G37" s="9">
        <v>2</v>
      </c>
      <c r="H37" s="9">
        <v>6</v>
      </c>
      <c r="I37" s="9">
        <v>105</v>
      </c>
      <c r="J37" s="9">
        <v>10504</v>
      </c>
      <c r="K37" s="9">
        <v>2</v>
      </c>
      <c r="L37" s="28">
        <v>2</v>
      </c>
      <c r="N37">
        <f t="shared" si="2"/>
        <v>10604</v>
      </c>
      <c r="O37" t="str">
        <f>INDEX(REFERENCE!$B$4:$J$132,MATCH(D37,REFERENCE!$A$4:$A$132,0),O$2)</f>
        <v>Pads</v>
      </c>
      <c r="P37" t="str">
        <f>INDEX(REFERENCE!$B$4:$J$132,MATCH(E37,REFERENCE!$A$4:$A$132,0),P$2)</f>
        <v>Icy Hot</v>
      </c>
      <c r="Q37" t="str">
        <f>INDEX(REFERENCE!$B$4:$J$132,MATCH(F37,REFERENCE!$A$4:$A$132,0),Q$2)</f>
        <v>Lidocaine/numbing sensation</v>
      </c>
      <c r="R37" t="str">
        <f>INDEX(REFERENCE!$B$4:$J$132,MATCH(G37,REFERENCE!$A$4:$A$132,0),R$2)</f>
        <v>Neck</v>
      </c>
      <c r="S37" t="str">
        <f>INDEX(REFERENCE!$B$4:$J$132,MATCH(H37,REFERENCE!$A$4:$A$132,0),S$2)</f>
        <v>Single use pads/patches</v>
      </c>
      <c r="T37" t="str">
        <f>INDEX(REFERENCE!$B$4:$J$132,MATCH(I37,REFERENCE!$A$4:$A$132,0),T$2)</f>
        <v>6 count</v>
      </c>
      <c r="U37">
        <f>INDEX(REFERENCE!$B$4:$J$132,MATCH(J37,REFERENCE!$A$4:$A$132,0),U$2)</f>
        <v>21.5</v>
      </c>
      <c r="V37" t="str">
        <f>INDEX(REFERENCE!$B$4:$J$132,MATCH(K37,REFERENCE!$A$4:$A$132,0),V$2)</f>
        <v>4.6 stars</v>
      </c>
      <c r="W37">
        <f>INDEX(REFERENCE!$B$4:$J$132,MATCH(L37,REFERENCE!$A$4:$A$132,0),W$2)</f>
        <v>4500</v>
      </c>
    </row>
    <row r="38" spans="1:23" x14ac:dyDescent="0.2">
      <c r="A38" s="9">
        <v>1</v>
      </c>
      <c r="B38" s="9">
        <v>6</v>
      </c>
      <c r="C38" s="9">
        <v>5</v>
      </c>
      <c r="D38" s="9">
        <v>1</v>
      </c>
      <c r="E38" s="9">
        <v>103</v>
      </c>
      <c r="F38" s="9">
        <v>105</v>
      </c>
      <c r="G38" s="9">
        <v>5</v>
      </c>
      <c r="H38" s="9">
        <v>6</v>
      </c>
      <c r="I38" s="9">
        <v>104</v>
      </c>
      <c r="J38" s="9">
        <v>10402</v>
      </c>
      <c r="K38" s="9">
        <v>3</v>
      </c>
      <c r="L38" s="28">
        <v>2</v>
      </c>
      <c r="N38">
        <f t="shared" si="2"/>
        <v>10605</v>
      </c>
      <c r="O38" t="str">
        <f>INDEX(REFERENCE!$B$4:$J$132,MATCH(D38,REFERENCE!$A$4:$A$132,0),O$2)</f>
        <v>Pads</v>
      </c>
      <c r="P38" t="str">
        <f>INDEX(REFERENCE!$B$4:$J$132,MATCH(E38,REFERENCE!$A$4:$A$132,0),P$2)</f>
        <v xml:space="preserve">Biofreeze  </v>
      </c>
      <c r="Q38" t="str">
        <f>INDEX(REFERENCE!$B$4:$J$132,MATCH(F38,REFERENCE!$A$4:$A$132,0),Q$2)</f>
        <v>No sensation/drug free/for circulation</v>
      </c>
      <c r="R38" t="str">
        <f>INDEX(REFERENCE!$B$4:$J$132,MATCH(G38,REFERENCE!$A$4:$A$132,0),R$2)</f>
        <v>Hands (arthritis)</v>
      </c>
      <c r="S38" t="str">
        <f>INDEX(REFERENCE!$B$4:$J$132,MATCH(H38,REFERENCE!$A$4:$A$132,0),S$2)</f>
        <v>Single use pads/patches</v>
      </c>
      <c r="T38" t="str">
        <f>INDEX(REFERENCE!$B$4:$J$132,MATCH(I38,REFERENCE!$A$4:$A$132,0),T$2)</f>
        <v>5 count</v>
      </c>
      <c r="U38">
        <f>INDEX(REFERENCE!$B$4:$J$132,MATCH(J38,REFERENCE!$A$4:$A$132,0),U$2)</f>
        <v>8.93</v>
      </c>
      <c r="V38" t="str">
        <f>INDEX(REFERENCE!$B$4:$J$132,MATCH(K38,REFERENCE!$A$4:$A$132,0),V$2)</f>
        <v>4.8 stars</v>
      </c>
      <c r="W38">
        <f>INDEX(REFERENCE!$B$4:$J$132,MATCH(L38,REFERENCE!$A$4:$A$132,0),W$2)</f>
        <v>4500</v>
      </c>
    </row>
    <row r="39" spans="1:23" x14ac:dyDescent="0.2">
      <c r="A39" s="9">
        <v>1</v>
      </c>
      <c r="B39" s="9">
        <v>6</v>
      </c>
      <c r="C39" s="9">
        <v>6</v>
      </c>
      <c r="D39" s="9">
        <v>1</v>
      </c>
      <c r="E39" s="9">
        <v>106</v>
      </c>
      <c r="F39" s="9">
        <v>103</v>
      </c>
      <c r="G39" s="9">
        <v>4</v>
      </c>
      <c r="H39" s="9">
        <v>6</v>
      </c>
      <c r="I39" s="9">
        <v>103</v>
      </c>
      <c r="J39" s="9">
        <v>10303</v>
      </c>
      <c r="K39" s="9">
        <v>2</v>
      </c>
      <c r="L39" s="28">
        <v>1</v>
      </c>
      <c r="N39">
        <f t="shared" si="2"/>
        <v>10606</v>
      </c>
      <c r="O39" t="str">
        <f>INDEX(REFERENCE!$B$4:$J$132,MATCH(D39,REFERENCE!$A$4:$A$132,0),O$2)</f>
        <v>Pads</v>
      </c>
      <c r="P39" t="str">
        <f>INDEX(REFERENCE!$B$4:$J$132,MATCH(E39,REFERENCE!$A$4:$A$132,0),P$2)</f>
        <v>Vicks Vapopatch</v>
      </c>
      <c r="Q39" t="str">
        <f>INDEX(REFERENCE!$B$4:$J$132,MATCH(F39,REFERENCE!$A$4:$A$132,0),Q$2)</f>
        <v>Both hot and cold sensation</v>
      </c>
      <c r="R39" t="str">
        <f>INDEX(REFERENCE!$B$4:$J$132,MATCH(G39,REFERENCE!$A$4:$A$132,0),R$2)</f>
        <v>Chest</v>
      </c>
      <c r="S39" t="str">
        <f>INDEX(REFERENCE!$B$4:$J$132,MATCH(H39,REFERENCE!$A$4:$A$132,0),S$2)</f>
        <v>Single use pads/patches</v>
      </c>
      <c r="T39" t="str">
        <f>INDEX(REFERENCE!$B$4:$J$132,MATCH(I39,REFERENCE!$A$4:$A$132,0),T$2)</f>
        <v>4 count</v>
      </c>
      <c r="U39">
        <f>INDEX(REFERENCE!$B$4:$J$132,MATCH(J39,REFERENCE!$A$4:$A$132,0),U$2)</f>
        <v>13</v>
      </c>
      <c r="V39" t="str">
        <f>INDEX(REFERENCE!$B$4:$J$132,MATCH(K39,REFERENCE!$A$4:$A$132,0),V$2)</f>
        <v>4.6 stars</v>
      </c>
      <c r="W39">
        <f>INDEX(REFERENCE!$B$4:$J$132,MATCH(L39,REFERENCE!$A$4:$A$132,0),W$2)</f>
        <v>1250</v>
      </c>
    </row>
    <row r="40" spans="1:23" x14ac:dyDescent="0.2">
      <c r="A40" s="9">
        <v>1</v>
      </c>
      <c r="B40" s="9">
        <v>7</v>
      </c>
      <c r="C40" s="9">
        <v>1</v>
      </c>
      <c r="D40" s="9">
        <v>1</v>
      </c>
      <c r="E40" s="9">
        <v>113</v>
      </c>
      <c r="F40" s="9">
        <v>104</v>
      </c>
      <c r="G40" s="9">
        <v>4</v>
      </c>
      <c r="H40" s="9">
        <v>6</v>
      </c>
      <c r="I40" s="9">
        <v>105</v>
      </c>
      <c r="J40" s="9">
        <v>10503</v>
      </c>
      <c r="K40" s="9">
        <v>3</v>
      </c>
      <c r="L40" s="28">
        <v>2</v>
      </c>
      <c r="N40">
        <f t="shared" si="2"/>
        <v>10701</v>
      </c>
      <c r="O40" t="str">
        <f>INDEX(REFERENCE!$B$4:$J$132,MATCH(D40,REFERENCE!$A$4:$A$132,0),O$2)</f>
        <v>Pads</v>
      </c>
      <c r="P40" t="str">
        <f>INDEX(REFERENCE!$B$4:$J$132,MATCH(E40,REFERENCE!$A$4:$A$132,0),P$2)</f>
        <v>Amazon Basic Care</v>
      </c>
      <c r="Q40" t="str">
        <f>INDEX(REFERENCE!$B$4:$J$132,MATCH(F40,REFERENCE!$A$4:$A$132,0),Q$2)</f>
        <v>Lidocaine/numbing sensation</v>
      </c>
      <c r="R40" t="str">
        <f>INDEX(REFERENCE!$B$4:$J$132,MATCH(G40,REFERENCE!$A$4:$A$132,0),R$2)</f>
        <v>Chest</v>
      </c>
      <c r="S40" t="str">
        <f>INDEX(REFERENCE!$B$4:$J$132,MATCH(H40,REFERENCE!$A$4:$A$132,0),S$2)</f>
        <v>Single use pads/patches</v>
      </c>
      <c r="T40" t="str">
        <f>INDEX(REFERENCE!$B$4:$J$132,MATCH(I40,REFERENCE!$A$4:$A$132,0),T$2)</f>
        <v>6 count</v>
      </c>
      <c r="U40">
        <f>INDEX(REFERENCE!$B$4:$J$132,MATCH(J40,REFERENCE!$A$4:$A$132,0),U$2)</f>
        <v>18.72</v>
      </c>
      <c r="V40" t="str">
        <f>INDEX(REFERENCE!$B$4:$J$132,MATCH(K40,REFERENCE!$A$4:$A$132,0),V$2)</f>
        <v>4.8 stars</v>
      </c>
      <c r="W40">
        <f>INDEX(REFERENCE!$B$4:$J$132,MATCH(L40,REFERENCE!$A$4:$A$132,0),W$2)</f>
        <v>4500</v>
      </c>
    </row>
    <row r="41" spans="1:23" x14ac:dyDescent="0.2">
      <c r="A41" s="9">
        <v>1</v>
      </c>
      <c r="B41" s="9">
        <v>7</v>
      </c>
      <c r="C41" s="9">
        <v>2</v>
      </c>
      <c r="D41" s="9">
        <v>1</v>
      </c>
      <c r="E41" s="9">
        <v>110</v>
      </c>
      <c r="F41" s="9">
        <v>105</v>
      </c>
      <c r="G41" s="9">
        <v>6</v>
      </c>
      <c r="H41" s="9">
        <v>6</v>
      </c>
      <c r="I41" s="9">
        <v>101</v>
      </c>
      <c r="J41" s="9">
        <v>10105</v>
      </c>
      <c r="K41" s="9">
        <v>2</v>
      </c>
      <c r="L41" s="28">
        <v>2</v>
      </c>
      <c r="N41">
        <f t="shared" si="2"/>
        <v>10702</v>
      </c>
      <c r="O41" t="str">
        <f>INDEX(REFERENCE!$B$4:$J$132,MATCH(D41,REFERENCE!$A$4:$A$132,0),O$2)</f>
        <v>Pads</v>
      </c>
      <c r="P41" t="str">
        <f>INDEX(REFERENCE!$B$4:$J$132,MATCH(E41,REFERENCE!$A$4:$A$132,0),P$2)</f>
        <v>Equate</v>
      </c>
      <c r="Q41" t="str">
        <f>INDEX(REFERENCE!$B$4:$J$132,MATCH(F41,REFERENCE!$A$4:$A$132,0),Q$2)</f>
        <v>No sensation/drug free/for circulation</v>
      </c>
      <c r="R41" t="str">
        <f>INDEX(REFERENCE!$B$4:$J$132,MATCH(G41,REFERENCE!$A$4:$A$132,0),R$2)</f>
        <v>Shoulder</v>
      </c>
      <c r="S41" t="str">
        <f>INDEX(REFERENCE!$B$4:$J$132,MATCH(H41,REFERENCE!$A$4:$A$132,0),S$2)</f>
        <v>Single use pads/patches</v>
      </c>
      <c r="T41" t="str">
        <f>INDEX(REFERENCE!$B$4:$J$132,MATCH(I41,REFERENCE!$A$4:$A$132,0),T$2)</f>
        <v>2 count</v>
      </c>
      <c r="U41">
        <f>INDEX(REFERENCE!$B$4:$J$132,MATCH(J41,REFERENCE!$A$4:$A$132,0),U$2)</f>
        <v>20.99</v>
      </c>
      <c r="V41" t="str">
        <f>INDEX(REFERENCE!$B$4:$J$132,MATCH(K41,REFERENCE!$A$4:$A$132,0),V$2)</f>
        <v>4.6 stars</v>
      </c>
      <c r="W41">
        <f>INDEX(REFERENCE!$B$4:$J$132,MATCH(L41,REFERENCE!$A$4:$A$132,0),W$2)</f>
        <v>4500</v>
      </c>
    </row>
    <row r="42" spans="1:23" x14ac:dyDescent="0.2">
      <c r="A42" s="9">
        <v>1</v>
      </c>
      <c r="B42" s="9">
        <v>7</v>
      </c>
      <c r="C42" s="9">
        <v>3</v>
      </c>
      <c r="D42" s="9">
        <v>2</v>
      </c>
      <c r="E42" s="9">
        <v>209</v>
      </c>
      <c r="F42" s="9">
        <v>203</v>
      </c>
      <c r="G42" s="9">
        <v>0</v>
      </c>
      <c r="H42" s="9">
        <v>5</v>
      </c>
      <c r="I42" s="9">
        <v>207</v>
      </c>
      <c r="J42" s="9">
        <v>20703</v>
      </c>
      <c r="K42" s="9">
        <v>1</v>
      </c>
      <c r="L42" s="28">
        <v>1</v>
      </c>
      <c r="N42">
        <f t="shared" si="2"/>
        <v>10703</v>
      </c>
      <c r="O42" t="str">
        <f>INDEX(REFERENCE!$B$4:$J$132,MATCH(D42,REFERENCE!$A$4:$A$132,0),O$2)</f>
        <v>Topicals</v>
      </c>
      <c r="P42" t="str">
        <f>INDEX(REFERENCE!$B$4:$J$132,MATCH(E42,REFERENCE!$A$4:$A$132,0),P$2)</f>
        <v>Motrin</v>
      </c>
      <c r="Q42" t="str">
        <f>INDEX(REFERENCE!$B$4:$J$132,MATCH(F42,REFERENCE!$A$4:$A$132,0),Q$2)</f>
        <v>Both hot and cold sensation</v>
      </c>
      <c r="R42" t="str">
        <f>INDEX(REFERENCE!$B$4:$J$132,MATCH(G42,REFERENCE!$A$4:$A$132,0),R$2)</f>
        <v>-</v>
      </c>
      <c r="S42" t="str">
        <f>INDEX(REFERENCE!$B$4:$J$132,MATCH(H42,REFERENCE!$A$4:$A$132,0),S$2)</f>
        <v>Liquid</v>
      </c>
      <c r="T42" t="str">
        <f>INDEX(REFERENCE!$B$4:$J$132,MATCH(I42,REFERENCE!$A$4:$A$132,0),T$2)</f>
        <v>5.5 oz</v>
      </c>
      <c r="U42">
        <f>INDEX(REFERENCE!$B$4:$J$132,MATCH(J42,REFERENCE!$A$4:$A$132,0),U$2)</f>
        <v>15.99</v>
      </c>
      <c r="V42" t="str">
        <f>INDEX(REFERENCE!$B$4:$J$132,MATCH(K42,REFERENCE!$A$4:$A$132,0),V$2)</f>
        <v>4.5 stars</v>
      </c>
      <c r="W42">
        <f>INDEX(REFERENCE!$B$4:$J$132,MATCH(L42,REFERENCE!$A$4:$A$132,0),W$2)</f>
        <v>1250</v>
      </c>
    </row>
    <row r="43" spans="1:23" x14ac:dyDescent="0.2">
      <c r="A43" s="9">
        <v>1</v>
      </c>
      <c r="B43" s="9">
        <v>7</v>
      </c>
      <c r="C43" s="9">
        <v>4</v>
      </c>
      <c r="D43" s="9">
        <v>1</v>
      </c>
      <c r="E43" s="9">
        <v>111</v>
      </c>
      <c r="F43" s="9">
        <v>102</v>
      </c>
      <c r="G43" s="9">
        <v>3</v>
      </c>
      <c r="H43" s="9">
        <v>6</v>
      </c>
      <c r="I43" s="9">
        <v>103</v>
      </c>
      <c r="J43" s="9">
        <v>10301</v>
      </c>
      <c r="K43" s="9">
        <v>3</v>
      </c>
      <c r="L43" s="28">
        <v>2</v>
      </c>
      <c r="N43">
        <f t="shared" si="2"/>
        <v>10704</v>
      </c>
      <c r="O43" t="str">
        <f>INDEX(REFERENCE!$B$4:$J$132,MATCH(D43,REFERENCE!$A$4:$A$132,0),O$2)</f>
        <v>Pads</v>
      </c>
      <c r="P43" t="str">
        <f>INDEX(REFERENCE!$B$4:$J$132,MATCH(E43,REFERENCE!$A$4:$A$132,0),P$2)</f>
        <v>Walgreens</v>
      </c>
      <c r="Q43" t="str">
        <f>INDEX(REFERENCE!$B$4:$J$132,MATCH(F43,REFERENCE!$A$4:$A$132,0),Q$2)</f>
        <v>Cold sensation</v>
      </c>
      <c r="R43" t="str">
        <f>INDEX(REFERENCE!$B$4:$J$132,MATCH(G43,REFERENCE!$A$4:$A$132,0),R$2)</f>
        <v>Joint</v>
      </c>
      <c r="S43" t="str">
        <f>INDEX(REFERENCE!$B$4:$J$132,MATCH(H43,REFERENCE!$A$4:$A$132,0),S$2)</f>
        <v>Single use pads/patches</v>
      </c>
      <c r="T43" t="str">
        <f>INDEX(REFERENCE!$B$4:$J$132,MATCH(I43,REFERENCE!$A$4:$A$132,0),T$2)</f>
        <v>4 count</v>
      </c>
      <c r="U43">
        <f>INDEX(REFERENCE!$B$4:$J$132,MATCH(J43,REFERENCE!$A$4:$A$132,0),U$2)</f>
        <v>4.22</v>
      </c>
      <c r="V43" t="str">
        <f>INDEX(REFERENCE!$B$4:$J$132,MATCH(K43,REFERENCE!$A$4:$A$132,0),V$2)</f>
        <v>4.8 stars</v>
      </c>
      <c r="W43">
        <f>INDEX(REFERENCE!$B$4:$J$132,MATCH(L43,REFERENCE!$A$4:$A$132,0),W$2)</f>
        <v>4500</v>
      </c>
    </row>
    <row r="44" spans="1:23" x14ac:dyDescent="0.2">
      <c r="A44" s="9">
        <v>1</v>
      </c>
      <c r="B44" s="9">
        <v>7</v>
      </c>
      <c r="C44" s="9">
        <v>5</v>
      </c>
      <c r="D44" s="9">
        <v>2</v>
      </c>
      <c r="E44" s="9">
        <v>204</v>
      </c>
      <c r="F44" s="9">
        <v>201</v>
      </c>
      <c r="G44" s="9">
        <v>0</v>
      </c>
      <c r="H44" s="9">
        <v>1</v>
      </c>
      <c r="I44" s="9">
        <v>201</v>
      </c>
      <c r="J44" s="9">
        <v>20104</v>
      </c>
      <c r="K44" s="9">
        <v>2</v>
      </c>
      <c r="L44" s="28">
        <v>1</v>
      </c>
      <c r="N44">
        <f t="shared" si="2"/>
        <v>10705</v>
      </c>
      <c r="O44" t="str">
        <f>INDEX(REFERENCE!$B$4:$J$132,MATCH(D44,REFERENCE!$A$4:$A$132,0),O$2)</f>
        <v>Topicals</v>
      </c>
      <c r="P44" t="str">
        <f>INDEX(REFERENCE!$B$4:$J$132,MATCH(E44,REFERENCE!$A$4:$A$132,0),P$2)</f>
        <v>Aspercreme</v>
      </c>
      <c r="Q44" t="str">
        <f>INDEX(REFERENCE!$B$4:$J$132,MATCH(F44,REFERENCE!$A$4:$A$132,0),Q$2)</f>
        <v>Hot sensation</v>
      </c>
      <c r="R44" t="str">
        <f>INDEX(REFERENCE!$B$4:$J$132,MATCH(G44,REFERENCE!$A$4:$A$132,0),R$2)</f>
        <v>-</v>
      </c>
      <c r="S44" t="str">
        <f>INDEX(REFERENCE!$B$4:$J$132,MATCH(H44,REFERENCE!$A$4:$A$132,0),S$2)</f>
        <v>Gel</v>
      </c>
      <c r="T44" t="str">
        <f>INDEX(REFERENCE!$B$4:$J$132,MATCH(I44,REFERENCE!$A$4:$A$132,0),T$2)</f>
        <v>2 oz</v>
      </c>
      <c r="U44">
        <f>INDEX(REFERENCE!$B$4:$J$132,MATCH(J44,REFERENCE!$A$4:$A$132,0),U$2)</f>
        <v>13</v>
      </c>
      <c r="V44" t="str">
        <f>INDEX(REFERENCE!$B$4:$J$132,MATCH(K44,REFERENCE!$A$4:$A$132,0),V$2)</f>
        <v>4.6 stars</v>
      </c>
      <c r="W44">
        <f>INDEX(REFERENCE!$B$4:$J$132,MATCH(L44,REFERENCE!$A$4:$A$132,0),W$2)</f>
        <v>1250</v>
      </c>
    </row>
    <row r="45" spans="1:23" x14ac:dyDescent="0.2">
      <c r="A45" s="9">
        <v>1</v>
      </c>
      <c r="B45" s="9">
        <v>7</v>
      </c>
      <c r="C45" s="9">
        <v>6</v>
      </c>
      <c r="D45" s="9">
        <v>2</v>
      </c>
      <c r="E45" s="9">
        <v>212</v>
      </c>
      <c r="F45" s="9">
        <v>202</v>
      </c>
      <c r="G45" s="9">
        <v>0</v>
      </c>
      <c r="H45" s="9">
        <v>3</v>
      </c>
      <c r="I45" s="9">
        <v>205</v>
      </c>
      <c r="J45" s="9">
        <v>20502</v>
      </c>
      <c r="K45" s="9">
        <v>2</v>
      </c>
      <c r="L45" s="28">
        <v>1</v>
      </c>
      <c r="N45">
        <f t="shared" si="2"/>
        <v>10706</v>
      </c>
      <c r="O45" t="str">
        <f>INDEX(REFERENCE!$B$4:$J$132,MATCH(D45,REFERENCE!$A$4:$A$132,0),O$2)</f>
        <v>Topicals</v>
      </c>
      <c r="P45" t="str">
        <f>INDEX(REFERENCE!$B$4:$J$132,MATCH(E45,REFERENCE!$A$4:$A$132,0),P$2)</f>
        <v>Store Brand</v>
      </c>
      <c r="Q45" t="str">
        <f>INDEX(REFERENCE!$B$4:$J$132,MATCH(F45,REFERENCE!$A$4:$A$132,0),Q$2)</f>
        <v>Cold sensation</v>
      </c>
      <c r="R45" t="str">
        <f>INDEX(REFERENCE!$B$4:$J$132,MATCH(G45,REFERENCE!$A$4:$A$132,0),R$2)</f>
        <v>-</v>
      </c>
      <c r="S45" t="str">
        <f>INDEX(REFERENCE!$B$4:$J$132,MATCH(H45,REFERENCE!$A$4:$A$132,0),S$2)</f>
        <v>Spray</v>
      </c>
      <c r="T45" t="str">
        <f>INDEX(REFERENCE!$B$4:$J$132,MATCH(I45,REFERENCE!$A$4:$A$132,0),T$2)</f>
        <v>4 oz</v>
      </c>
      <c r="U45">
        <f>INDEX(REFERENCE!$B$4:$J$132,MATCH(J45,REFERENCE!$A$4:$A$132,0),U$2)</f>
        <v>12</v>
      </c>
      <c r="V45" t="str">
        <f>INDEX(REFERENCE!$B$4:$J$132,MATCH(K45,REFERENCE!$A$4:$A$132,0),V$2)</f>
        <v>4.6 stars</v>
      </c>
      <c r="W45">
        <f>INDEX(REFERENCE!$B$4:$J$132,MATCH(L45,REFERENCE!$A$4:$A$132,0),W$2)</f>
        <v>1250</v>
      </c>
    </row>
    <row r="46" spans="1:23" x14ac:dyDescent="0.2">
      <c r="A46" s="9">
        <v>1</v>
      </c>
      <c r="B46" s="9">
        <v>8</v>
      </c>
      <c r="C46" s="9">
        <v>1</v>
      </c>
      <c r="D46" s="9">
        <v>1</v>
      </c>
      <c r="E46" s="9">
        <v>109</v>
      </c>
      <c r="F46" s="9">
        <v>101</v>
      </c>
      <c r="G46" s="9">
        <v>4</v>
      </c>
      <c r="H46" s="9">
        <v>6</v>
      </c>
      <c r="I46" s="9">
        <v>103</v>
      </c>
      <c r="J46" s="9">
        <v>10305</v>
      </c>
      <c r="K46" s="9">
        <v>2</v>
      </c>
      <c r="L46" s="28">
        <v>1</v>
      </c>
      <c r="N46">
        <f t="shared" si="2"/>
        <v>10801</v>
      </c>
      <c r="O46" t="str">
        <f>INDEX(REFERENCE!$B$4:$J$132,MATCH(D46,REFERENCE!$A$4:$A$132,0),O$2)</f>
        <v>Pads</v>
      </c>
      <c r="P46" t="str">
        <f>INDEX(REFERENCE!$B$4:$J$132,MATCH(E46,REFERENCE!$A$4:$A$132,0),P$2)</f>
        <v>CVS Health</v>
      </c>
      <c r="Q46" t="str">
        <f>INDEX(REFERENCE!$B$4:$J$132,MATCH(F46,REFERENCE!$A$4:$A$132,0),Q$2)</f>
        <v>Hot sensation</v>
      </c>
      <c r="R46" t="str">
        <f>INDEX(REFERENCE!$B$4:$J$132,MATCH(G46,REFERENCE!$A$4:$A$132,0),R$2)</f>
        <v>Chest</v>
      </c>
      <c r="S46" t="str">
        <f>INDEX(REFERENCE!$B$4:$J$132,MATCH(H46,REFERENCE!$A$4:$A$132,0),S$2)</f>
        <v>Single use pads/patches</v>
      </c>
      <c r="T46" t="str">
        <f>INDEX(REFERENCE!$B$4:$J$132,MATCH(I46,REFERENCE!$A$4:$A$132,0),T$2)</f>
        <v>4 count</v>
      </c>
      <c r="U46">
        <f>INDEX(REFERENCE!$B$4:$J$132,MATCH(J46,REFERENCE!$A$4:$A$132,0),U$2)</f>
        <v>26.49</v>
      </c>
      <c r="V46" t="str">
        <f>INDEX(REFERENCE!$B$4:$J$132,MATCH(K46,REFERENCE!$A$4:$A$132,0),V$2)</f>
        <v>4.6 stars</v>
      </c>
      <c r="W46">
        <f>INDEX(REFERENCE!$B$4:$J$132,MATCH(L46,REFERENCE!$A$4:$A$132,0),W$2)</f>
        <v>1250</v>
      </c>
    </row>
    <row r="47" spans="1:23" x14ac:dyDescent="0.2">
      <c r="A47" s="9">
        <v>1</v>
      </c>
      <c r="B47" s="9">
        <v>8</v>
      </c>
      <c r="C47" s="9">
        <v>2</v>
      </c>
      <c r="D47" s="9">
        <v>2</v>
      </c>
      <c r="E47" s="9">
        <v>202</v>
      </c>
      <c r="F47" s="9">
        <v>204</v>
      </c>
      <c r="G47" s="9">
        <v>0</v>
      </c>
      <c r="H47" s="9">
        <v>2</v>
      </c>
      <c r="I47" s="9">
        <v>203</v>
      </c>
      <c r="J47" s="9">
        <v>20305</v>
      </c>
      <c r="K47" s="9">
        <v>1</v>
      </c>
      <c r="L47" s="28">
        <v>2</v>
      </c>
      <c r="N47">
        <f t="shared" si="2"/>
        <v>10802</v>
      </c>
      <c r="O47" t="str">
        <f>INDEX(REFERENCE!$B$4:$J$132,MATCH(D47,REFERENCE!$A$4:$A$132,0),O$2)</f>
        <v>Topicals</v>
      </c>
      <c r="P47" t="str">
        <f>INDEX(REFERENCE!$B$4:$J$132,MATCH(E47,REFERENCE!$A$4:$A$132,0),P$2)</f>
        <v>Icy Hot</v>
      </c>
      <c r="Q47" t="str">
        <f>INDEX(REFERENCE!$B$4:$J$132,MATCH(F47,REFERENCE!$A$4:$A$132,0),Q$2)</f>
        <v>Lidocaine/numbing sensation</v>
      </c>
      <c r="R47" t="str">
        <f>INDEX(REFERENCE!$B$4:$J$132,MATCH(G47,REFERENCE!$A$4:$A$132,0),R$2)</f>
        <v>-</v>
      </c>
      <c r="S47" t="str">
        <f>INDEX(REFERENCE!$B$4:$J$132,MATCH(H47,REFERENCE!$A$4:$A$132,0),S$2)</f>
        <v>Cream</v>
      </c>
      <c r="T47" t="str">
        <f>INDEX(REFERENCE!$B$4:$J$132,MATCH(I47,REFERENCE!$A$4:$A$132,0),T$2)</f>
        <v>3 oz</v>
      </c>
      <c r="U47">
        <f>INDEX(REFERENCE!$B$4:$J$132,MATCH(J47,REFERENCE!$A$4:$A$132,0),U$2)</f>
        <v>18.75</v>
      </c>
      <c r="V47" t="str">
        <f>INDEX(REFERENCE!$B$4:$J$132,MATCH(K47,REFERENCE!$A$4:$A$132,0),V$2)</f>
        <v>4.5 stars</v>
      </c>
      <c r="W47">
        <f>INDEX(REFERENCE!$B$4:$J$132,MATCH(L47,REFERENCE!$A$4:$A$132,0),W$2)</f>
        <v>4500</v>
      </c>
    </row>
    <row r="48" spans="1:23" x14ac:dyDescent="0.2">
      <c r="A48" s="9">
        <v>1</v>
      </c>
      <c r="B48" s="9">
        <v>8</v>
      </c>
      <c r="C48" s="9">
        <v>3</v>
      </c>
      <c r="D48" s="9">
        <v>2</v>
      </c>
      <c r="E48" s="9">
        <v>211</v>
      </c>
      <c r="F48" s="9">
        <v>203</v>
      </c>
      <c r="G48" s="9">
        <v>0</v>
      </c>
      <c r="H48" s="9">
        <v>2</v>
      </c>
      <c r="I48" s="9">
        <v>204</v>
      </c>
      <c r="J48" s="9">
        <v>20401</v>
      </c>
      <c r="K48" s="9">
        <v>3</v>
      </c>
      <c r="L48" s="28">
        <v>1</v>
      </c>
      <c r="N48">
        <f t="shared" si="2"/>
        <v>10803</v>
      </c>
      <c r="O48" t="str">
        <f>INDEX(REFERENCE!$B$4:$J$132,MATCH(D48,REFERENCE!$A$4:$A$132,0),O$2)</f>
        <v>Topicals</v>
      </c>
      <c r="P48" t="str">
        <f>INDEX(REFERENCE!$B$4:$J$132,MATCH(E48,REFERENCE!$A$4:$A$132,0),P$2)</f>
        <v>Theraworx</v>
      </c>
      <c r="Q48" t="str">
        <f>INDEX(REFERENCE!$B$4:$J$132,MATCH(F48,REFERENCE!$A$4:$A$132,0),Q$2)</f>
        <v>Both hot and cold sensation</v>
      </c>
      <c r="R48" t="str">
        <f>INDEX(REFERENCE!$B$4:$J$132,MATCH(G48,REFERENCE!$A$4:$A$132,0),R$2)</f>
        <v>-</v>
      </c>
      <c r="S48" t="str">
        <f>INDEX(REFERENCE!$B$4:$J$132,MATCH(H48,REFERENCE!$A$4:$A$132,0),S$2)</f>
        <v>Cream</v>
      </c>
      <c r="T48" t="str">
        <f>INDEX(REFERENCE!$B$4:$J$132,MATCH(I48,REFERENCE!$A$4:$A$132,0),T$2)</f>
        <v>3.5 oz</v>
      </c>
      <c r="U48">
        <f>INDEX(REFERENCE!$B$4:$J$132,MATCH(J48,REFERENCE!$A$4:$A$132,0),U$2)</f>
        <v>8.07</v>
      </c>
      <c r="V48" t="str">
        <f>INDEX(REFERENCE!$B$4:$J$132,MATCH(K48,REFERENCE!$A$4:$A$132,0),V$2)</f>
        <v>4.8 stars</v>
      </c>
      <c r="W48">
        <f>INDEX(REFERENCE!$B$4:$J$132,MATCH(L48,REFERENCE!$A$4:$A$132,0),W$2)</f>
        <v>1250</v>
      </c>
    </row>
    <row r="49" spans="1:23" x14ac:dyDescent="0.2">
      <c r="A49" s="9">
        <v>1</v>
      </c>
      <c r="B49" s="9">
        <v>8</v>
      </c>
      <c r="C49" s="9">
        <v>4</v>
      </c>
      <c r="D49" s="9">
        <v>2</v>
      </c>
      <c r="E49" s="9">
        <v>201</v>
      </c>
      <c r="F49" s="9">
        <v>201</v>
      </c>
      <c r="G49" s="9">
        <v>0</v>
      </c>
      <c r="H49" s="9">
        <v>4</v>
      </c>
      <c r="I49" s="9">
        <v>203</v>
      </c>
      <c r="J49" s="9">
        <v>20303</v>
      </c>
      <c r="K49" s="9">
        <v>1</v>
      </c>
      <c r="L49" s="28">
        <v>2</v>
      </c>
      <c r="N49">
        <f t="shared" si="2"/>
        <v>10804</v>
      </c>
      <c r="O49" t="str">
        <f>INDEX(REFERENCE!$B$4:$J$132,MATCH(D49,REFERENCE!$A$4:$A$132,0),O$2)</f>
        <v>Topicals</v>
      </c>
      <c r="P49" t="str">
        <f>INDEX(REFERENCE!$B$4:$J$132,MATCH(E49,REFERENCE!$A$4:$A$132,0),P$2)</f>
        <v>Bengay</v>
      </c>
      <c r="Q49" t="str">
        <f>INDEX(REFERENCE!$B$4:$J$132,MATCH(F49,REFERENCE!$A$4:$A$132,0),Q$2)</f>
        <v>Hot sensation</v>
      </c>
      <c r="R49" t="str">
        <f>INDEX(REFERENCE!$B$4:$J$132,MATCH(G49,REFERENCE!$A$4:$A$132,0),R$2)</f>
        <v>-</v>
      </c>
      <c r="S49" t="str">
        <f>INDEX(REFERENCE!$B$4:$J$132,MATCH(H49,REFERENCE!$A$4:$A$132,0),S$2)</f>
        <v>Roll-on</v>
      </c>
      <c r="T49" t="str">
        <f>INDEX(REFERENCE!$B$4:$J$132,MATCH(I49,REFERENCE!$A$4:$A$132,0),T$2)</f>
        <v>3 oz</v>
      </c>
      <c r="U49">
        <f>INDEX(REFERENCE!$B$4:$J$132,MATCH(J49,REFERENCE!$A$4:$A$132,0),U$2)</f>
        <v>11.99</v>
      </c>
      <c r="V49" t="str">
        <f>INDEX(REFERENCE!$B$4:$J$132,MATCH(K49,REFERENCE!$A$4:$A$132,0),V$2)</f>
        <v>4.5 stars</v>
      </c>
      <c r="W49">
        <f>INDEX(REFERENCE!$B$4:$J$132,MATCH(L49,REFERENCE!$A$4:$A$132,0),W$2)</f>
        <v>4500</v>
      </c>
    </row>
    <row r="50" spans="1:23" x14ac:dyDescent="0.2">
      <c r="A50" s="9">
        <v>1</v>
      </c>
      <c r="B50" s="9">
        <v>8</v>
      </c>
      <c r="C50" s="9">
        <v>5</v>
      </c>
      <c r="D50" s="9">
        <v>1</v>
      </c>
      <c r="E50" s="9">
        <v>107</v>
      </c>
      <c r="F50" s="9">
        <v>102</v>
      </c>
      <c r="G50" s="9">
        <v>1</v>
      </c>
      <c r="H50" s="9">
        <v>6</v>
      </c>
      <c r="I50" s="9">
        <v>104</v>
      </c>
      <c r="J50" s="9">
        <v>10402</v>
      </c>
      <c r="K50" s="9">
        <v>1</v>
      </c>
      <c r="L50" s="28">
        <v>1</v>
      </c>
      <c r="N50">
        <f t="shared" si="2"/>
        <v>10805</v>
      </c>
      <c r="O50" t="str">
        <f>INDEX(REFERENCE!$B$4:$J$132,MATCH(D50,REFERENCE!$A$4:$A$132,0),O$2)</f>
        <v>Pads</v>
      </c>
      <c r="P50" t="str">
        <f>INDEX(REFERENCE!$B$4:$J$132,MATCH(E50,REFERENCE!$A$4:$A$132,0),P$2)</f>
        <v>Salonpas</v>
      </c>
      <c r="Q50" t="str">
        <f>INDEX(REFERENCE!$B$4:$J$132,MATCH(F50,REFERENCE!$A$4:$A$132,0),Q$2)</f>
        <v>Cold sensation</v>
      </c>
      <c r="R50" t="str">
        <f>INDEX(REFERENCE!$B$4:$J$132,MATCH(G50,REFERENCE!$A$4:$A$132,0),R$2)</f>
        <v>Back</v>
      </c>
      <c r="S50" t="str">
        <f>INDEX(REFERENCE!$B$4:$J$132,MATCH(H50,REFERENCE!$A$4:$A$132,0),S$2)</f>
        <v>Single use pads/patches</v>
      </c>
      <c r="T50" t="str">
        <f>INDEX(REFERENCE!$B$4:$J$132,MATCH(I50,REFERENCE!$A$4:$A$132,0),T$2)</f>
        <v>5 count</v>
      </c>
      <c r="U50">
        <f>INDEX(REFERENCE!$B$4:$J$132,MATCH(J50,REFERENCE!$A$4:$A$132,0),U$2)</f>
        <v>8.93</v>
      </c>
      <c r="V50" t="str">
        <f>INDEX(REFERENCE!$B$4:$J$132,MATCH(K50,REFERENCE!$A$4:$A$132,0),V$2)</f>
        <v>4.5 stars</v>
      </c>
      <c r="W50">
        <f>INDEX(REFERENCE!$B$4:$J$132,MATCH(L50,REFERENCE!$A$4:$A$132,0),W$2)</f>
        <v>1250</v>
      </c>
    </row>
    <row r="51" spans="1:23" x14ac:dyDescent="0.2">
      <c r="A51" s="9">
        <v>1</v>
      </c>
      <c r="B51" s="9">
        <v>8</v>
      </c>
      <c r="C51" s="9">
        <v>6</v>
      </c>
      <c r="D51" s="9">
        <v>1</v>
      </c>
      <c r="E51" s="9">
        <v>108</v>
      </c>
      <c r="F51" s="9">
        <v>105</v>
      </c>
      <c r="G51" s="9">
        <v>5</v>
      </c>
      <c r="H51" s="9">
        <v>6</v>
      </c>
      <c r="I51" s="9">
        <v>102</v>
      </c>
      <c r="J51" s="9">
        <v>10204</v>
      </c>
      <c r="K51" s="9">
        <v>3</v>
      </c>
      <c r="L51" s="28">
        <v>2</v>
      </c>
      <c r="N51">
        <f t="shared" si="2"/>
        <v>10806</v>
      </c>
      <c r="O51" t="str">
        <f>INDEX(REFERENCE!$B$4:$J$132,MATCH(D51,REFERENCE!$A$4:$A$132,0),O$2)</f>
        <v>Pads</v>
      </c>
      <c r="P51" t="str">
        <f>INDEX(REFERENCE!$B$4:$J$132,MATCH(E51,REFERENCE!$A$4:$A$132,0),P$2)</f>
        <v>Thermacare</v>
      </c>
      <c r="Q51" t="str">
        <f>INDEX(REFERENCE!$B$4:$J$132,MATCH(F51,REFERENCE!$A$4:$A$132,0),Q$2)</f>
        <v>No sensation/drug free/for circulation</v>
      </c>
      <c r="R51" t="str">
        <f>INDEX(REFERENCE!$B$4:$J$132,MATCH(G51,REFERENCE!$A$4:$A$132,0),R$2)</f>
        <v>Hands (arthritis)</v>
      </c>
      <c r="S51" t="str">
        <f>INDEX(REFERENCE!$B$4:$J$132,MATCH(H51,REFERENCE!$A$4:$A$132,0),S$2)</f>
        <v>Single use pads/patches</v>
      </c>
      <c r="T51" t="str">
        <f>INDEX(REFERENCE!$B$4:$J$132,MATCH(I51,REFERENCE!$A$4:$A$132,0),T$2)</f>
        <v>3 count</v>
      </c>
      <c r="U51">
        <f>INDEX(REFERENCE!$B$4:$J$132,MATCH(J51,REFERENCE!$A$4:$A$132,0),U$2)</f>
        <v>14.99</v>
      </c>
      <c r="V51" t="str">
        <f>INDEX(REFERENCE!$B$4:$J$132,MATCH(K51,REFERENCE!$A$4:$A$132,0),V$2)</f>
        <v>4.8 stars</v>
      </c>
      <c r="W51">
        <f>INDEX(REFERENCE!$B$4:$J$132,MATCH(L51,REFERENCE!$A$4:$A$132,0),W$2)</f>
        <v>4500</v>
      </c>
    </row>
    <row r="52" spans="1:23" x14ac:dyDescent="0.2">
      <c r="A52" s="9">
        <v>1</v>
      </c>
      <c r="B52" s="9">
        <v>9</v>
      </c>
      <c r="C52" s="9">
        <v>1</v>
      </c>
      <c r="D52" s="9">
        <v>1</v>
      </c>
      <c r="E52" s="9">
        <v>103</v>
      </c>
      <c r="F52" s="9">
        <v>102</v>
      </c>
      <c r="G52" s="9">
        <v>3</v>
      </c>
      <c r="H52" s="9">
        <v>6</v>
      </c>
      <c r="I52" s="9">
        <v>105</v>
      </c>
      <c r="J52" s="9">
        <v>10504</v>
      </c>
      <c r="K52" s="9">
        <v>1</v>
      </c>
      <c r="L52" s="28">
        <v>1</v>
      </c>
      <c r="N52">
        <f t="shared" si="2"/>
        <v>10901</v>
      </c>
      <c r="O52" t="str">
        <f>INDEX(REFERENCE!$B$4:$J$132,MATCH(D52,REFERENCE!$A$4:$A$132,0),O$2)</f>
        <v>Pads</v>
      </c>
      <c r="P52" t="str">
        <f>INDEX(REFERENCE!$B$4:$J$132,MATCH(E52,REFERENCE!$A$4:$A$132,0),P$2)</f>
        <v xml:space="preserve">Biofreeze  </v>
      </c>
      <c r="Q52" t="str">
        <f>INDEX(REFERENCE!$B$4:$J$132,MATCH(F52,REFERENCE!$A$4:$A$132,0),Q$2)</f>
        <v>Cold sensation</v>
      </c>
      <c r="R52" t="str">
        <f>INDEX(REFERENCE!$B$4:$J$132,MATCH(G52,REFERENCE!$A$4:$A$132,0),R$2)</f>
        <v>Joint</v>
      </c>
      <c r="S52" t="str">
        <f>INDEX(REFERENCE!$B$4:$J$132,MATCH(H52,REFERENCE!$A$4:$A$132,0),S$2)</f>
        <v>Single use pads/patches</v>
      </c>
      <c r="T52" t="str">
        <f>INDEX(REFERENCE!$B$4:$J$132,MATCH(I52,REFERENCE!$A$4:$A$132,0),T$2)</f>
        <v>6 count</v>
      </c>
      <c r="U52">
        <f>INDEX(REFERENCE!$B$4:$J$132,MATCH(J52,REFERENCE!$A$4:$A$132,0),U$2)</f>
        <v>21.5</v>
      </c>
      <c r="V52" t="str">
        <f>INDEX(REFERENCE!$B$4:$J$132,MATCH(K52,REFERENCE!$A$4:$A$132,0),V$2)</f>
        <v>4.5 stars</v>
      </c>
      <c r="W52">
        <f>INDEX(REFERENCE!$B$4:$J$132,MATCH(L52,REFERENCE!$A$4:$A$132,0),W$2)</f>
        <v>1250</v>
      </c>
    </row>
    <row r="53" spans="1:23" x14ac:dyDescent="0.2">
      <c r="A53" s="9">
        <v>1</v>
      </c>
      <c r="B53" s="9">
        <v>9</v>
      </c>
      <c r="C53" s="9">
        <v>2</v>
      </c>
      <c r="D53" s="9">
        <v>2</v>
      </c>
      <c r="E53" s="9">
        <v>206</v>
      </c>
      <c r="F53" s="9">
        <v>204</v>
      </c>
      <c r="G53" s="9">
        <v>0</v>
      </c>
      <c r="H53" s="9">
        <v>5</v>
      </c>
      <c r="I53" s="9">
        <v>206</v>
      </c>
      <c r="J53" s="9">
        <v>20604</v>
      </c>
      <c r="K53" s="9">
        <v>3</v>
      </c>
      <c r="L53" s="28">
        <v>2</v>
      </c>
      <c r="N53">
        <f t="shared" si="2"/>
        <v>10902</v>
      </c>
      <c r="O53" t="str">
        <f>INDEX(REFERENCE!$B$4:$J$132,MATCH(D53,REFERENCE!$A$4:$A$132,0),O$2)</f>
        <v>Topicals</v>
      </c>
      <c r="P53" t="str">
        <f>INDEX(REFERENCE!$B$4:$J$132,MATCH(E53,REFERENCE!$A$4:$A$132,0),P$2)</f>
        <v>Voltaren</v>
      </c>
      <c r="Q53" t="str">
        <f>INDEX(REFERENCE!$B$4:$J$132,MATCH(F53,REFERENCE!$A$4:$A$132,0),Q$2)</f>
        <v>Lidocaine/numbing sensation</v>
      </c>
      <c r="R53" t="str">
        <f>INDEX(REFERENCE!$B$4:$J$132,MATCH(G53,REFERENCE!$A$4:$A$132,0),R$2)</f>
        <v>-</v>
      </c>
      <c r="S53" t="str">
        <f>INDEX(REFERENCE!$B$4:$J$132,MATCH(H53,REFERENCE!$A$4:$A$132,0),S$2)</f>
        <v>Liquid</v>
      </c>
      <c r="T53" t="str">
        <f>INDEX(REFERENCE!$B$4:$J$132,MATCH(I53,REFERENCE!$A$4:$A$132,0),T$2)</f>
        <v>4.5 oz</v>
      </c>
      <c r="U53">
        <f>INDEX(REFERENCE!$B$4:$J$132,MATCH(J53,REFERENCE!$A$4:$A$132,0),U$2)</f>
        <v>15.75</v>
      </c>
      <c r="V53" t="str">
        <f>INDEX(REFERENCE!$B$4:$J$132,MATCH(K53,REFERENCE!$A$4:$A$132,0),V$2)</f>
        <v>4.8 stars</v>
      </c>
      <c r="W53">
        <f>INDEX(REFERENCE!$B$4:$J$132,MATCH(L53,REFERENCE!$A$4:$A$132,0),W$2)</f>
        <v>4500</v>
      </c>
    </row>
    <row r="54" spans="1:23" x14ac:dyDescent="0.2">
      <c r="A54" s="9">
        <v>1</v>
      </c>
      <c r="B54" s="9">
        <v>9</v>
      </c>
      <c r="C54" s="9">
        <v>3</v>
      </c>
      <c r="D54" s="9">
        <v>2</v>
      </c>
      <c r="E54" s="9">
        <v>205</v>
      </c>
      <c r="F54" s="9">
        <v>202</v>
      </c>
      <c r="G54" s="9">
        <v>0</v>
      </c>
      <c r="H54" s="9">
        <v>3</v>
      </c>
      <c r="I54" s="9">
        <v>202</v>
      </c>
      <c r="J54" s="9">
        <v>20205</v>
      </c>
      <c r="K54" s="9">
        <v>3</v>
      </c>
      <c r="L54" s="28">
        <v>2</v>
      </c>
      <c r="N54">
        <f t="shared" si="2"/>
        <v>10903</v>
      </c>
      <c r="O54" t="str">
        <f>INDEX(REFERENCE!$B$4:$J$132,MATCH(D54,REFERENCE!$A$4:$A$132,0),O$2)</f>
        <v>Topicals</v>
      </c>
      <c r="P54" t="str">
        <f>INDEX(REFERENCE!$B$4:$J$132,MATCH(E54,REFERENCE!$A$4:$A$132,0),P$2)</f>
        <v>Tiger Balm</v>
      </c>
      <c r="Q54" t="str">
        <f>INDEX(REFERENCE!$B$4:$J$132,MATCH(F54,REFERENCE!$A$4:$A$132,0),Q$2)</f>
        <v>Cold sensation</v>
      </c>
      <c r="R54" t="str">
        <f>INDEX(REFERENCE!$B$4:$J$132,MATCH(G54,REFERENCE!$A$4:$A$132,0),R$2)</f>
        <v>-</v>
      </c>
      <c r="S54" t="str">
        <f>INDEX(REFERENCE!$B$4:$J$132,MATCH(H54,REFERENCE!$A$4:$A$132,0),S$2)</f>
        <v>Spray</v>
      </c>
      <c r="T54" t="str">
        <f>INDEX(REFERENCE!$B$4:$J$132,MATCH(I54,REFERENCE!$A$4:$A$132,0),T$2)</f>
        <v>2.5 oz</v>
      </c>
      <c r="U54">
        <f>INDEX(REFERENCE!$B$4:$J$132,MATCH(J54,REFERENCE!$A$4:$A$132,0),U$2)</f>
        <v>17.5</v>
      </c>
      <c r="V54" t="str">
        <f>INDEX(REFERENCE!$B$4:$J$132,MATCH(K54,REFERENCE!$A$4:$A$132,0),V$2)</f>
        <v>4.8 stars</v>
      </c>
      <c r="W54">
        <f>INDEX(REFERENCE!$B$4:$J$132,MATCH(L54,REFERENCE!$A$4:$A$132,0),W$2)</f>
        <v>4500</v>
      </c>
    </row>
    <row r="55" spans="1:23" x14ac:dyDescent="0.2">
      <c r="A55" s="9">
        <v>1</v>
      </c>
      <c r="B55" s="9">
        <v>9</v>
      </c>
      <c r="C55" s="9">
        <v>4</v>
      </c>
      <c r="D55" s="9">
        <v>1</v>
      </c>
      <c r="E55" s="9">
        <v>112</v>
      </c>
      <c r="F55" s="9">
        <v>104</v>
      </c>
      <c r="G55" s="9">
        <v>2</v>
      </c>
      <c r="H55" s="9">
        <v>6</v>
      </c>
      <c r="I55" s="9">
        <v>102</v>
      </c>
      <c r="J55" s="9">
        <v>10201</v>
      </c>
      <c r="K55" s="9">
        <v>1</v>
      </c>
      <c r="L55" s="28">
        <v>1</v>
      </c>
      <c r="N55">
        <f t="shared" si="2"/>
        <v>10904</v>
      </c>
      <c r="O55" t="str">
        <f>INDEX(REFERENCE!$B$4:$J$132,MATCH(D55,REFERENCE!$A$4:$A$132,0),O$2)</f>
        <v>Pads</v>
      </c>
      <c r="P55" t="str">
        <f>INDEX(REFERENCE!$B$4:$J$132,MATCH(E55,REFERENCE!$A$4:$A$132,0),P$2)</f>
        <v>Up &amp; Up</v>
      </c>
      <c r="Q55" t="str">
        <f>INDEX(REFERENCE!$B$4:$J$132,MATCH(F55,REFERENCE!$A$4:$A$132,0),Q$2)</f>
        <v>Lidocaine/numbing sensation</v>
      </c>
      <c r="R55" t="str">
        <f>INDEX(REFERENCE!$B$4:$J$132,MATCH(G55,REFERENCE!$A$4:$A$132,0),R$2)</f>
        <v>Neck</v>
      </c>
      <c r="S55" t="str">
        <f>INDEX(REFERENCE!$B$4:$J$132,MATCH(H55,REFERENCE!$A$4:$A$132,0),S$2)</f>
        <v>Single use pads/patches</v>
      </c>
      <c r="T55" t="str">
        <f>INDEX(REFERENCE!$B$4:$J$132,MATCH(I55,REFERENCE!$A$4:$A$132,0),T$2)</f>
        <v>3 count</v>
      </c>
      <c r="U55">
        <f>INDEX(REFERENCE!$B$4:$J$132,MATCH(J55,REFERENCE!$A$4:$A$132,0),U$2)</f>
        <v>3.6</v>
      </c>
      <c r="V55" t="str">
        <f>INDEX(REFERENCE!$B$4:$J$132,MATCH(K55,REFERENCE!$A$4:$A$132,0),V$2)</f>
        <v>4.5 stars</v>
      </c>
      <c r="W55">
        <f>INDEX(REFERENCE!$B$4:$J$132,MATCH(L55,REFERENCE!$A$4:$A$132,0),W$2)</f>
        <v>1250</v>
      </c>
    </row>
    <row r="56" spans="1:23" x14ac:dyDescent="0.2">
      <c r="A56" s="9">
        <v>1</v>
      </c>
      <c r="B56" s="9">
        <v>9</v>
      </c>
      <c r="C56" s="9">
        <v>5</v>
      </c>
      <c r="D56" s="9">
        <v>2</v>
      </c>
      <c r="E56" s="9">
        <v>208</v>
      </c>
      <c r="F56" s="9">
        <v>203</v>
      </c>
      <c r="G56" s="9">
        <v>0</v>
      </c>
      <c r="H56" s="9">
        <v>4</v>
      </c>
      <c r="I56" s="9">
        <v>207</v>
      </c>
      <c r="J56" s="9">
        <v>20702</v>
      </c>
      <c r="K56" s="9">
        <v>2</v>
      </c>
      <c r="L56" s="28">
        <v>2</v>
      </c>
      <c r="N56">
        <f t="shared" si="2"/>
        <v>10905</v>
      </c>
      <c r="O56" t="str">
        <f>INDEX(REFERENCE!$B$4:$J$132,MATCH(D56,REFERENCE!$A$4:$A$132,0),O$2)</f>
        <v>Topicals</v>
      </c>
      <c r="P56" t="str">
        <f>INDEX(REFERENCE!$B$4:$J$132,MATCH(E56,REFERENCE!$A$4:$A$132,0),P$2)</f>
        <v>Equate</v>
      </c>
      <c r="Q56" t="str">
        <f>INDEX(REFERENCE!$B$4:$J$132,MATCH(F56,REFERENCE!$A$4:$A$132,0),Q$2)</f>
        <v>Both hot and cold sensation</v>
      </c>
      <c r="R56" t="str">
        <f>INDEX(REFERENCE!$B$4:$J$132,MATCH(G56,REFERENCE!$A$4:$A$132,0),R$2)</f>
        <v>-</v>
      </c>
      <c r="S56" t="str">
        <f>INDEX(REFERENCE!$B$4:$J$132,MATCH(H56,REFERENCE!$A$4:$A$132,0),S$2)</f>
        <v>Roll-on</v>
      </c>
      <c r="T56" t="str">
        <f>INDEX(REFERENCE!$B$4:$J$132,MATCH(I56,REFERENCE!$A$4:$A$132,0),T$2)</f>
        <v>5.5 oz</v>
      </c>
      <c r="U56">
        <f>INDEX(REFERENCE!$B$4:$J$132,MATCH(J56,REFERENCE!$A$4:$A$132,0),U$2)</f>
        <v>13.9</v>
      </c>
      <c r="V56" t="str">
        <f>INDEX(REFERENCE!$B$4:$J$132,MATCH(K56,REFERENCE!$A$4:$A$132,0),V$2)</f>
        <v>4.6 stars</v>
      </c>
      <c r="W56">
        <f>INDEX(REFERENCE!$B$4:$J$132,MATCH(L56,REFERENCE!$A$4:$A$132,0),W$2)</f>
        <v>4500</v>
      </c>
    </row>
    <row r="57" spans="1:23" x14ac:dyDescent="0.2">
      <c r="A57" s="9">
        <v>1</v>
      </c>
      <c r="B57" s="9">
        <v>9</v>
      </c>
      <c r="C57" s="9">
        <v>6</v>
      </c>
      <c r="D57" s="9">
        <v>1</v>
      </c>
      <c r="E57" s="9">
        <v>104</v>
      </c>
      <c r="F57" s="9">
        <v>103</v>
      </c>
      <c r="G57" s="9">
        <v>6</v>
      </c>
      <c r="H57" s="9">
        <v>6</v>
      </c>
      <c r="I57" s="9">
        <v>104</v>
      </c>
      <c r="J57" s="9">
        <v>10402</v>
      </c>
      <c r="K57" s="9">
        <v>3</v>
      </c>
      <c r="L57" s="28">
        <v>1</v>
      </c>
      <c r="N57">
        <f t="shared" si="2"/>
        <v>10906</v>
      </c>
      <c r="O57" t="str">
        <f>INDEX(REFERENCE!$B$4:$J$132,MATCH(D57,REFERENCE!$A$4:$A$132,0),O$2)</f>
        <v>Pads</v>
      </c>
      <c r="P57" t="str">
        <f>INDEX(REFERENCE!$B$4:$J$132,MATCH(E57,REFERENCE!$A$4:$A$132,0),P$2)</f>
        <v>Aspercreme</v>
      </c>
      <c r="Q57" t="str">
        <f>INDEX(REFERENCE!$B$4:$J$132,MATCH(F57,REFERENCE!$A$4:$A$132,0),Q$2)</f>
        <v>Both hot and cold sensation</v>
      </c>
      <c r="R57" t="str">
        <f>INDEX(REFERENCE!$B$4:$J$132,MATCH(G57,REFERENCE!$A$4:$A$132,0),R$2)</f>
        <v>Shoulder</v>
      </c>
      <c r="S57" t="str">
        <f>INDEX(REFERENCE!$B$4:$J$132,MATCH(H57,REFERENCE!$A$4:$A$132,0),S$2)</f>
        <v>Single use pads/patches</v>
      </c>
      <c r="T57" t="str">
        <f>INDEX(REFERENCE!$B$4:$J$132,MATCH(I57,REFERENCE!$A$4:$A$132,0),T$2)</f>
        <v>5 count</v>
      </c>
      <c r="U57">
        <f>INDEX(REFERENCE!$B$4:$J$132,MATCH(J57,REFERENCE!$A$4:$A$132,0),U$2)</f>
        <v>8.93</v>
      </c>
      <c r="V57" t="str">
        <f>INDEX(REFERENCE!$B$4:$J$132,MATCH(K57,REFERENCE!$A$4:$A$132,0),V$2)</f>
        <v>4.8 stars</v>
      </c>
      <c r="W57">
        <f>INDEX(REFERENCE!$B$4:$J$132,MATCH(L57,REFERENCE!$A$4:$A$132,0),W$2)</f>
        <v>1250</v>
      </c>
    </row>
    <row r="58" spans="1:23" x14ac:dyDescent="0.2">
      <c r="A58" s="9">
        <v>1</v>
      </c>
      <c r="B58" s="9">
        <v>10</v>
      </c>
      <c r="C58" s="9">
        <v>1</v>
      </c>
      <c r="D58" s="9">
        <v>2</v>
      </c>
      <c r="E58" s="9">
        <v>204</v>
      </c>
      <c r="F58" s="9">
        <v>203</v>
      </c>
      <c r="G58" s="9">
        <v>0</v>
      </c>
      <c r="H58" s="9">
        <v>2</v>
      </c>
      <c r="I58" s="9">
        <v>204</v>
      </c>
      <c r="J58" s="9">
        <v>20404</v>
      </c>
      <c r="K58" s="9">
        <v>2</v>
      </c>
      <c r="L58" s="28">
        <v>1</v>
      </c>
      <c r="N58">
        <f t="shared" si="2"/>
        <v>11001</v>
      </c>
      <c r="O58" t="str">
        <f>INDEX(REFERENCE!$B$4:$J$132,MATCH(D58,REFERENCE!$A$4:$A$132,0),O$2)</f>
        <v>Topicals</v>
      </c>
      <c r="P58" t="str">
        <f>INDEX(REFERENCE!$B$4:$J$132,MATCH(E58,REFERENCE!$A$4:$A$132,0),P$2)</f>
        <v>Aspercreme</v>
      </c>
      <c r="Q58" t="str">
        <f>INDEX(REFERENCE!$B$4:$J$132,MATCH(F58,REFERENCE!$A$4:$A$132,0),Q$2)</f>
        <v>Both hot and cold sensation</v>
      </c>
      <c r="R58" t="str">
        <f>INDEX(REFERENCE!$B$4:$J$132,MATCH(G58,REFERENCE!$A$4:$A$132,0),R$2)</f>
        <v>-</v>
      </c>
      <c r="S58" t="str">
        <f>INDEX(REFERENCE!$B$4:$J$132,MATCH(H58,REFERENCE!$A$4:$A$132,0),S$2)</f>
        <v>Cream</v>
      </c>
      <c r="T58" t="str">
        <f>INDEX(REFERENCE!$B$4:$J$132,MATCH(I58,REFERENCE!$A$4:$A$132,0),T$2)</f>
        <v>3.5 oz</v>
      </c>
      <c r="U58">
        <f>INDEX(REFERENCE!$B$4:$J$132,MATCH(J58,REFERENCE!$A$4:$A$132,0),U$2)</f>
        <v>13.88</v>
      </c>
      <c r="V58" t="str">
        <f>INDEX(REFERENCE!$B$4:$J$132,MATCH(K58,REFERENCE!$A$4:$A$132,0),V$2)</f>
        <v>4.6 stars</v>
      </c>
      <c r="W58">
        <f>INDEX(REFERENCE!$B$4:$J$132,MATCH(L58,REFERENCE!$A$4:$A$132,0),W$2)</f>
        <v>1250</v>
      </c>
    </row>
    <row r="59" spans="1:23" x14ac:dyDescent="0.2">
      <c r="A59" s="9">
        <v>1</v>
      </c>
      <c r="B59" s="9">
        <v>10</v>
      </c>
      <c r="C59" s="9">
        <v>2</v>
      </c>
      <c r="D59" s="9">
        <v>1</v>
      </c>
      <c r="E59" s="9">
        <v>102</v>
      </c>
      <c r="F59" s="9">
        <v>104</v>
      </c>
      <c r="G59" s="9">
        <v>6</v>
      </c>
      <c r="H59" s="9">
        <v>6</v>
      </c>
      <c r="I59" s="9">
        <v>105</v>
      </c>
      <c r="J59" s="9">
        <v>10502</v>
      </c>
      <c r="K59" s="9">
        <v>1</v>
      </c>
      <c r="L59" s="28">
        <v>2</v>
      </c>
      <c r="N59">
        <f t="shared" si="2"/>
        <v>11002</v>
      </c>
      <c r="O59" t="str">
        <f>INDEX(REFERENCE!$B$4:$J$132,MATCH(D59,REFERENCE!$A$4:$A$132,0),O$2)</f>
        <v>Pads</v>
      </c>
      <c r="P59" t="str">
        <f>INDEX(REFERENCE!$B$4:$J$132,MATCH(E59,REFERENCE!$A$4:$A$132,0),P$2)</f>
        <v>Icy Hot</v>
      </c>
      <c r="Q59" t="str">
        <f>INDEX(REFERENCE!$B$4:$J$132,MATCH(F59,REFERENCE!$A$4:$A$132,0),Q$2)</f>
        <v>Lidocaine/numbing sensation</v>
      </c>
      <c r="R59" t="str">
        <f>INDEX(REFERENCE!$B$4:$J$132,MATCH(G59,REFERENCE!$A$4:$A$132,0),R$2)</f>
        <v>Shoulder</v>
      </c>
      <c r="S59" t="str">
        <f>INDEX(REFERENCE!$B$4:$J$132,MATCH(H59,REFERENCE!$A$4:$A$132,0),S$2)</f>
        <v>Single use pads/patches</v>
      </c>
      <c r="T59" t="str">
        <f>INDEX(REFERENCE!$B$4:$J$132,MATCH(I59,REFERENCE!$A$4:$A$132,0),T$2)</f>
        <v>6 count</v>
      </c>
      <c r="U59">
        <f>INDEX(REFERENCE!$B$4:$J$132,MATCH(J59,REFERENCE!$A$4:$A$132,0),U$2)</f>
        <v>10</v>
      </c>
      <c r="V59" t="str">
        <f>INDEX(REFERENCE!$B$4:$J$132,MATCH(K59,REFERENCE!$A$4:$A$132,0),V$2)</f>
        <v>4.5 stars</v>
      </c>
      <c r="W59">
        <f>INDEX(REFERENCE!$B$4:$J$132,MATCH(L59,REFERENCE!$A$4:$A$132,0),W$2)</f>
        <v>4500</v>
      </c>
    </row>
    <row r="60" spans="1:23" x14ac:dyDescent="0.2">
      <c r="A60" s="9">
        <v>1</v>
      </c>
      <c r="B60" s="9">
        <v>10</v>
      </c>
      <c r="C60" s="9">
        <v>3</v>
      </c>
      <c r="D60" s="9">
        <v>1</v>
      </c>
      <c r="E60" s="9">
        <v>105</v>
      </c>
      <c r="F60" s="9">
        <v>103</v>
      </c>
      <c r="G60" s="9">
        <v>4</v>
      </c>
      <c r="H60" s="9">
        <v>6</v>
      </c>
      <c r="I60" s="9">
        <v>104</v>
      </c>
      <c r="J60" s="9">
        <v>10405</v>
      </c>
      <c r="K60" s="9">
        <v>2</v>
      </c>
      <c r="L60" s="28">
        <v>2</v>
      </c>
      <c r="N60">
        <f t="shared" si="2"/>
        <v>11003</v>
      </c>
      <c r="O60" t="str">
        <f>INDEX(REFERENCE!$B$4:$J$132,MATCH(D60,REFERENCE!$A$4:$A$132,0),O$2)</f>
        <v>Pads</v>
      </c>
      <c r="P60" t="str">
        <f>INDEX(REFERENCE!$B$4:$J$132,MATCH(E60,REFERENCE!$A$4:$A$132,0),P$2)</f>
        <v>Tiger Balm</v>
      </c>
      <c r="Q60" t="str">
        <f>INDEX(REFERENCE!$B$4:$J$132,MATCH(F60,REFERENCE!$A$4:$A$132,0),Q$2)</f>
        <v>Both hot and cold sensation</v>
      </c>
      <c r="R60" t="str">
        <f>INDEX(REFERENCE!$B$4:$J$132,MATCH(G60,REFERENCE!$A$4:$A$132,0),R$2)</f>
        <v>Chest</v>
      </c>
      <c r="S60" t="str">
        <f>INDEX(REFERENCE!$B$4:$J$132,MATCH(H60,REFERENCE!$A$4:$A$132,0),S$2)</f>
        <v>Single use pads/patches</v>
      </c>
      <c r="T60" t="str">
        <f>INDEX(REFERENCE!$B$4:$J$132,MATCH(I60,REFERENCE!$A$4:$A$132,0),T$2)</f>
        <v>5 count</v>
      </c>
      <c r="U60">
        <f>INDEX(REFERENCE!$B$4:$J$132,MATCH(J60,REFERENCE!$A$4:$A$132,0),U$2)</f>
        <v>29.24</v>
      </c>
      <c r="V60" t="str">
        <f>INDEX(REFERENCE!$B$4:$J$132,MATCH(K60,REFERENCE!$A$4:$A$132,0),V$2)</f>
        <v>4.6 stars</v>
      </c>
      <c r="W60">
        <f>INDEX(REFERENCE!$B$4:$J$132,MATCH(L60,REFERENCE!$A$4:$A$132,0),W$2)</f>
        <v>4500</v>
      </c>
    </row>
    <row r="61" spans="1:23" x14ac:dyDescent="0.2">
      <c r="A61" s="9">
        <v>1</v>
      </c>
      <c r="B61" s="9">
        <v>10</v>
      </c>
      <c r="C61" s="9">
        <v>4</v>
      </c>
      <c r="D61" s="9">
        <v>2</v>
      </c>
      <c r="E61" s="9">
        <v>208</v>
      </c>
      <c r="F61" s="9">
        <v>204</v>
      </c>
      <c r="G61" s="9">
        <v>0</v>
      </c>
      <c r="H61" s="9">
        <v>4</v>
      </c>
      <c r="I61" s="9">
        <v>201</v>
      </c>
      <c r="J61" s="9">
        <v>20103</v>
      </c>
      <c r="K61" s="9">
        <v>3</v>
      </c>
      <c r="L61" s="28">
        <v>1</v>
      </c>
      <c r="N61">
        <f t="shared" si="2"/>
        <v>11004</v>
      </c>
      <c r="O61" t="str">
        <f>INDEX(REFERENCE!$B$4:$J$132,MATCH(D61,REFERENCE!$A$4:$A$132,0),O$2)</f>
        <v>Topicals</v>
      </c>
      <c r="P61" t="str">
        <f>INDEX(REFERENCE!$B$4:$J$132,MATCH(E61,REFERENCE!$A$4:$A$132,0),P$2)</f>
        <v>Equate</v>
      </c>
      <c r="Q61" t="str">
        <f>INDEX(REFERENCE!$B$4:$J$132,MATCH(F61,REFERENCE!$A$4:$A$132,0),Q$2)</f>
        <v>Lidocaine/numbing sensation</v>
      </c>
      <c r="R61" t="str">
        <f>INDEX(REFERENCE!$B$4:$J$132,MATCH(G61,REFERENCE!$A$4:$A$132,0),R$2)</f>
        <v>-</v>
      </c>
      <c r="S61" t="str">
        <f>INDEX(REFERENCE!$B$4:$J$132,MATCH(H61,REFERENCE!$A$4:$A$132,0),S$2)</f>
        <v>Roll-on</v>
      </c>
      <c r="T61" t="str">
        <f>INDEX(REFERENCE!$B$4:$J$132,MATCH(I61,REFERENCE!$A$4:$A$132,0),T$2)</f>
        <v>2 oz</v>
      </c>
      <c r="U61">
        <f>INDEX(REFERENCE!$B$4:$J$132,MATCH(J61,REFERENCE!$A$4:$A$132,0),U$2)</f>
        <v>10.49</v>
      </c>
      <c r="V61" t="str">
        <f>INDEX(REFERENCE!$B$4:$J$132,MATCH(K61,REFERENCE!$A$4:$A$132,0),V$2)</f>
        <v>4.8 stars</v>
      </c>
      <c r="W61">
        <f>INDEX(REFERENCE!$B$4:$J$132,MATCH(L61,REFERENCE!$A$4:$A$132,0),W$2)</f>
        <v>1250</v>
      </c>
    </row>
    <row r="62" spans="1:23" x14ac:dyDescent="0.2">
      <c r="A62" s="9">
        <v>1</v>
      </c>
      <c r="B62" s="9">
        <v>10</v>
      </c>
      <c r="C62" s="9">
        <v>5</v>
      </c>
      <c r="D62" s="9">
        <v>1</v>
      </c>
      <c r="E62" s="9">
        <v>104</v>
      </c>
      <c r="F62" s="9">
        <v>105</v>
      </c>
      <c r="G62" s="9">
        <v>3</v>
      </c>
      <c r="H62" s="9">
        <v>6</v>
      </c>
      <c r="I62" s="9">
        <v>101</v>
      </c>
      <c r="J62" s="9">
        <v>10103</v>
      </c>
      <c r="K62" s="9">
        <v>2</v>
      </c>
      <c r="L62" s="28">
        <v>2</v>
      </c>
      <c r="N62">
        <f t="shared" si="2"/>
        <v>11005</v>
      </c>
      <c r="O62" t="str">
        <f>INDEX(REFERENCE!$B$4:$J$132,MATCH(D62,REFERENCE!$A$4:$A$132,0),O$2)</f>
        <v>Pads</v>
      </c>
      <c r="P62" t="str">
        <f>INDEX(REFERENCE!$B$4:$J$132,MATCH(E62,REFERENCE!$A$4:$A$132,0),P$2)</f>
        <v>Aspercreme</v>
      </c>
      <c r="Q62" t="str">
        <f>INDEX(REFERENCE!$B$4:$J$132,MATCH(F62,REFERENCE!$A$4:$A$132,0),Q$2)</f>
        <v>No sensation/drug free/for circulation</v>
      </c>
      <c r="R62" t="str">
        <f>INDEX(REFERENCE!$B$4:$J$132,MATCH(G62,REFERENCE!$A$4:$A$132,0),R$2)</f>
        <v>Joint</v>
      </c>
      <c r="S62" t="str">
        <f>INDEX(REFERENCE!$B$4:$J$132,MATCH(H62,REFERENCE!$A$4:$A$132,0),S$2)</f>
        <v>Single use pads/patches</v>
      </c>
      <c r="T62" t="str">
        <f>INDEX(REFERENCE!$B$4:$J$132,MATCH(I62,REFERENCE!$A$4:$A$132,0),T$2)</f>
        <v>2 count</v>
      </c>
      <c r="U62">
        <f>INDEX(REFERENCE!$B$4:$J$132,MATCH(J62,REFERENCE!$A$4:$A$132,0),U$2)</f>
        <v>6.59</v>
      </c>
      <c r="V62" t="str">
        <f>INDEX(REFERENCE!$B$4:$J$132,MATCH(K62,REFERENCE!$A$4:$A$132,0),V$2)</f>
        <v>4.6 stars</v>
      </c>
      <c r="W62">
        <f>INDEX(REFERENCE!$B$4:$J$132,MATCH(L62,REFERENCE!$A$4:$A$132,0),W$2)</f>
        <v>4500</v>
      </c>
    </row>
    <row r="63" spans="1:23" x14ac:dyDescent="0.2">
      <c r="A63" s="9">
        <v>1</v>
      </c>
      <c r="B63" s="9">
        <v>10</v>
      </c>
      <c r="C63" s="9">
        <v>6</v>
      </c>
      <c r="D63" s="9">
        <v>2</v>
      </c>
      <c r="E63" s="9">
        <v>205</v>
      </c>
      <c r="F63" s="9">
        <v>201</v>
      </c>
      <c r="G63" s="9">
        <v>0</v>
      </c>
      <c r="H63" s="9">
        <v>1</v>
      </c>
      <c r="I63" s="9">
        <v>205</v>
      </c>
      <c r="J63" s="9">
        <v>20501</v>
      </c>
      <c r="K63" s="9">
        <v>1</v>
      </c>
      <c r="L63" s="28">
        <v>1</v>
      </c>
      <c r="N63">
        <f t="shared" si="2"/>
        <v>11006</v>
      </c>
      <c r="O63" t="str">
        <f>INDEX(REFERENCE!$B$4:$J$132,MATCH(D63,REFERENCE!$A$4:$A$132,0),O$2)</f>
        <v>Topicals</v>
      </c>
      <c r="P63" t="str">
        <f>INDEX(REFERENCE!$B$4:$J$132,MATCH(E63,REFERENCE!$A$4:$A$132,0),P$2)</f>
        <v>Tiger Balm</v>
      </c>
      <c r="Q63" t="str">
        <f>INDEX(REFERENCE!$B$4:$J$132,MATCH(F63,REFERENCE!$A$4:$A$132,0),Q$2)</f>
        <v>Hot sensation</v>
      </c>
      <c r="R63" t="str">
        <f>INDEX(REFERENCE!$B$4:$J$132,MATCH(G63,REFERENCE!$A$4:$A$132,0),R$2)</f>
        <v>-</v>
      </c>
      <c r="S63" t="str">
        <f>INDEX(REFERENCE!$B$4:$J$132,MATCH(H63,REFERENCE!$A$4:$A$132,0),S$2)</f>
        <v>Gel</v>
      </c>
      <c r="T63" t="str">
        <f>INDEX(REFERENCE!$B$4:$J$132,MATCH(I63,REFERENCE!$A$4:$A$132,0),T$2)</f>
        <v>4 oz</v>
      </c>
      <c r="U63">
        <f>INDEX(REFERENCE!$B$4:$J$132,MATCH(J63,REFERENCE!$A$4:$A$132,0),U$2)</f>
        <v>9</v>
      </c>
      <c r="V63" t="str">
        <f>INDEX(REFERENCE!$B$4:$J$132,MATCH(K63,REFERENCE!$A$4:$A$132,0),V$2)</f>
        <v>4.5 stars</v>
      </c>
      <c r="W63">
        <f>INDEX(REFERENCE!$B$4:$J$132,MATCH(L63,REFERENCE!$A$4:$A$132,0),W$2)</f>
        <v>1250</v>
      </c>
    </row>
    <row r="64" spans="1:23" x14ac:dyDescent="0.2">
      <c r="A64" s="9">
        <v>1</v>
      </c>
      <c r="B64" s="9">
        <v>11</v>
      </c>
      <c r="C64" s="9">
        <v>1</v>
      </c>
      <c r="D64" s="9">
        <v>1</v>
      </c>
      <c r="E64" s="9">
        <v>112</v>
      </c>
      <c r="F64" s="9">
        <v>102</v>
      </c>
      <c r="G64" s="9">
        <v>6</v>
      </c>
      <c r="H64" s="9">
        <v>6</v>
      </c>
      <c r="I64" s="9">
        <v>103</v>
      </c>
      <c r="J64" s="9">
        <v>10305</v>
      </c>
      <c r="K64" s="9">
        <v>1</v>
      </c>
      <c r="L64" s="28">
        <v>1</v>
      </c>
      <c r="N64">
        <f t="shared" si="2"/>
        <v>11101</v>
      </c>
      <c r="O64" t="str">
        <f>INDEX(REFERENCE!$B$4:$J$132,MATCH(D64,REFERENCE!$A$4:$A$132,0),O$2)</f>
        <v>Pads</v>
      </c>
      <c r="P64" t="str">
        <f>INDEX(REFERENCE!$B$4:$J$132,MATCH(E64,REFERENCE!$A$4:$A$132,0),P$2)</f>
        <v>Up &amp; Up</v>
      </c>
      <c r="Q64" t="str">
        <f>INDEX(REFERENCE!$B$4:$J$132,MATCH(F64,REFERENCE!$A$4:$A$132,0),Q$2)</f>
        <v>Cold sensation</v>
      </c>
      <c r="R64" t="str">
        <f>INDEX(REFERENCE!$B$4:$J$132,MATCH(G64,REFERENCE!$A$4:$A$132,0),R$2)</f>
        <v>Shoulder</v>
      </c>
      <c r="S64" t="str">
        <f>INDEX(REFERENCE!$B$4:$J$132,MATCH(H64,REFERENCE!$A$4:$A$132,0),S$2)</f>
        <v>Single use pads/patches</v>
      </c>
      <c r="T64" t="str">
        <f>INDEX(REFERENCE!$B$4:$J$132,MATCH(I64,REFERENCE!$A$4:$A$132,0),T$2)</f>
        <v>4 count</v>
      </c>
      <c r="U64">
        <f>INDEX(REFERENCE!$B$4:$J$132,MATCH(J64,REFERENCE!$A$4:$A$132,0),U$2)</f>
        <v>26.49</v>
      </c>
      <c r="V64" t="str">
        <f>INDEX(REFERENCE!$B$4:$J$132,MATCH(K64,REFERENCE!$A$4:$A$132,0),V$2)</f>
        <v>4.5 stars</v>
      </c>
      <c r="W64">
        <f>INDEX(REFERENCE!$B$4:$J$132,MATCH(L64,REFERENCE!$A$4:$A$132,0),W$2)</f>
        <v>1250</v>
      </c>
    </row>
    <row r="65" spans="1:23" x14ac:dyDescent="0.2">
      <c r="A65" s="9">
        <v>1</v>
      </c>
      <c r="B65" s="9">
        <v>11</v>
      </c>
      <c r="C65" s="9">
        <v>2</v>
      </c>
      <c r="D65" s="9">
        <v>2</v>
      </c>
      <c r="E65" s="9">
        <v>201</v>
      </c>
      <c r="F65" s="9">
        <v>204</v>
      </c>
      <c r="G65" s="9">
        <v>0</v>
      </c>
      <c r="H65" s="9">
        <v>1</v>
      </c>
      <c r="I65" s="9">
        <v>203</v>
      </c>
      <c r="J65" s="9">
        <v>20303</v>
      </c>
      <c r="K65" s="9">
        <v>3</v>
      </c>
      <c r="L65" s="28">
        <v>2</v>
      </c>
      <c r="N65">
        <f t="shared" si="2"/>
        <v>11102</v>
      </c>
      <c r="O65" t="str">
        <f>INDEX(REFERENCE!$B$4:$J$132,MATCH(D65,REFERENCE!$A$4:$A$132,0),O$2)</f>
        <v>Topicals</v>
      </c>
      <c r="P65" t="str">
        <f>INDEX(REFERENCE!$B$4:$J$132,MATCH(E65,REFERENCE!$A$4:$A$132,0),P$2)</f>
        <v>Bengay</v>
      </c>
      <c r="Q65" t="str">
        <f>INDEX(REFERENCE!$B$4:$J$132,MATCH(F65,REFERENCE!$A$4:$A$132,0),Q$2)</f>
        <v>Lidocaine/numbing sensation</v>
      </c>
      <c r="R65" t="str">
        <f>INDEX(REFERENCE!$B$4:$J$132,MATCH(G65,REFERENCE!$A$4:$A$132,0),R$2)</f>
        <v>-</v>
      </c>
      <c r="S65" t="str">
        <f>INDEX(REFERENCE!$B$4:$J$132,MATCH(H65,REFERENCE!$A$4:$A$132,0),S$2)</f>
        <v>Gel</v>
      </c>
      <c r="T65" t="str">
        <f>INDEX(REFERENCE!$B$4:$J$132,MATCH(I65,REFERENCE!$A$4:$A$132,0),T$2)</f>
        <v>3 oz</v>
      </c>
      <c r="U65">
        <f>INDEX(REFERENCE!$B$4:$J$132,MATCH(J65,REFERENCE!$A$4:$A$132,0),U$2)</f>
        <v>11.99</v>
      </c>
      <c r="V65" t="str">
        <f>INDEX(REFERENCE!$B$4:$J$132,MATCH(K65,REFERENCE!$A$4:$A$132,0),V$2)</f>
        <v>4.8 stars</v>
      </c>
      <c r="W65">
        <f>INDEX(REFERENCE!$B$4:$J$132,MATCH(L65,REFERENCE!$A$4:$A$132,0),W$2)</f>
        <v>4500</v>
      </c>
    </row>
    <row r="66" spans="1:23" x14ac:dyDescent="0.2">
      <c r="A66" s="9">
        <v>1</v>
      </c>
      <c r="B66" s="9">
        <v>11</v>
      </c>
      <c r="C66" s="9">
        <v>3</v>
      </c>
      <c r="D66" s="9">
        <v>1</v>
      </c>
      <c r="E66" s="9">
        <v>111</v>
      </c>
      <c r="F66" s="9">
        <v>103</v>
      </c>
      <c r="G66" s="9">
        <v>1</v>
      </c>
      <c r="H66" s="9">
        <v>6</v>
      </c>
      <c r="I66" s="9">
        <v>102</v>
      </c>
      <c r="J66" s="9">
        <v>10201</v>
      </c>
      <c r="K66" s="9">
        <v>1</v>
      </c>
      <c r="L66" s="28">
        <v>1</v>
      </c>
      <c r="N66">
        <f t="shared" si="2"/>
        <v>11103</v>
      </c>
      <c r="O66" t="str">
        <f>INDEX(REFERENCE!$B$4:$J$132,MATCH(D66,REFERENCE!$A$4:$A$132,0),O$2)</f>
        <v>Pads</v>
      </c>
      <c r="P66" t="str">
        <f>INDEX(REFERENCE!$B$4:$J$132,MATCH(E66,REFERENCE!$A$4:$A$132,0),P$2)</f>
        <v>Walgreens</v>
      </c>
      <c r="Q66" t="str">
        <f>INDEX(REFERENCE!$B$4:$J$132,MATCH(F66,REFERENCE!$A$4:$A$132,0),Q$2)</f>
        <v>Both hot and cold sensation</v>
      </c>
      <c r="R66" t="str">
        <f>INDEX(REFERENCE!$B$4:$J$132,MATCH(G66,REFERENCE!$A$4:$A$132,0),R$2)</f>
        <v>Back</v>
      </c>
      <c r="S66" t="str">
        <f>INDEX(REFERENCE!$B$4:$J$132,MATCH(H66,REFERENCE!$A$4:$A$132,0),S$2)</f>
        <v>Single use pads/patches</v>
      </c>
      <c r="T66" t="str">
        <f>INDEX(REFERENCE!$B$4:$J$132,MATCH(I66,REFERENCE!$A$4:$A$132,0),T$2)</f>
        <v>3 count</v>
      </c>
      <c r="U66">
        <f>INDEX(REFERENCE!$B$4:$J$132,MATCH(J66,REFERENCE!$A$4:$A$132,0),U$2)</f>
        <v>3.6</v>
      </c>
      <c r="V66" t="str">
        <f>INDEX(REFERENCE!$B$4:$J$132,MATCH(K66,REFERENCE!$A$4:$A$132,0),V$2)</f>
        <v>4.5 stars</v>
      </c>
      <c r="W66">
        <f>INDEX(REFERENCE!$B$4:$J$132,MATCH(L66,REFERENCE!$A$4:$A$132,0),W$2)</f>
        <v>1250</v>
      </c>
    </row>
    <row r="67" spans="1:23" x14ac:dyDescent="0.2">
      <c r="A67" s="9">
        <v>1</v>
      </c>
      <c r="B67" s="9">
        <v>11</v>
      </c>
      <c r="C67" s="9">
        <v>4</v>
      </c>
      <c r="D67" s="9">
        <v>1</v>
      </c>
      <c r="E67" s="9">
        <v>109</v>
      </c>
      <c r="F67" s="9">
        <v>101</v>
      </c>
      <c r="G67" s="9">
        <v>3</v>
      </c>
      <c r="H67" s="9">
        <v>6</v>
      </c>
      <c r="I67" s="9">
        <v>101</v>
      </c>
      <c r="J67" s="9">
        <v>10103</v>
      </c>
      <c r="K67" s="9">
        <v>3</v>
      </c>
      <c r="L67" s="28">
        <v>1</v>
      </c>
      <c r="N67">
        <f t="shared" si="2"/>
        <v>11104</v>
      </c>
      <c r="O67" t="str">
        <f>INDEX(REFERENCE!$B$4:$J$132,MATCH(D67,REFERENCE!$A$4:$A$132,0),O$2)</f>
        <v>Pads</v>
      </c>
      <c r="P67" t="str">
        <f>INDEX(REFERENCE!$B$4:$J$132,MATCH(E67,REFERENCE!$A$4:$A$132,0),P$2)</f>
        <v>CVS Health</v>
      </c>
      <c r="Q67" t="str">
        <f>INDEX(REFERENCE!$B$4:$J$132,MATCH(F67,REFERENCE!$A$4:$A$132,0),Q$2)</f>
        <v>Hot sensation</v>
      </c>
      <c r="R67" t="str">
        <f>INDEX(REFERENCE!$B$4:$J$132,MATCH(G67,REFERENCE!$A$4:$A$132,0),R$2)</f>
        <v>Joint</v>
      </c>
      <c r="S67" t="str">
        <f>INDEX(REFERENCE!$B$4:$J$132,MATCH(H67,REFERENCE!$A$4:$A$132,0),S$2)</f>
        <v>Single use pads/patches</v>
      </c>
      <c r="T67" t="str">
        <f>INDEX(REFERENCE!$B$4:$J$132,MATCH(I67,REFERENCE!$A$4:$A$132,0),T$2)</f>
        <v>2 count</v>
      </c>
      <c r="U67">
        <f>INDEX(REFERENCE!$B$4:$J$132,MATCH(J67,REFERENCE!$A$4:$A$132,0),U$2)</f>
        <v>6.59</v>
      </c>
      <c r="V67" t="str">
        <f>INDEX(REFERENCE!$B$4:$J$132,MATCH(K67,REFERENCE!$A$4:$A$132,0),V$2)</f>
        <v>4.8 stars</v>
      </c>
      <c r="W67">
        <f>INDEX(REFERENCE!$B$4:$J$132,MATCH(L67,REFERENCE!$A$4:$A$132,0),W$2)</f>
        <v>1250</v>
      </c>
    </row>
    <row r="68" spans="1:23" x14ac:dyDescent="0.2">
      <c r="A68" s="9">
        <v>1</v>
      </c>
      <c r="B68" s="9">
        <v>11</v>
      </c>
      <c r="C68" s="9">
        <v>5</v>
      </c>
      <c r="D68" s="9">
        <v>2</v>
      </c>
      <c r="E68" s="9">
        <v>204</v>
      </c>
      <c r="F68" s="9">
        <v>201</v>
      </c>
      <c r="G68" s="9">
        <v>0</v>
      </c>
      <c r="H68" s="9">
        <v>3</v>
      </c>
      <c r="I68" s="9">
        <v>206</v>
      </c>
      <c r="J68" s="9">
        <v>20602</v>
      </c>
      <c r="K68" s="9">
        <v>2</v>
      </c>
      <c r="L68" s="28">
        <v>2</v>
      </c>
      <c r="N68">
        <f t="shared" si="2"/>
        <v>11105</v>
      </c>
      <c r="O68" t="str">
        <f>INDEX(REFERENCE!$B$4:$J$132,MATCH(D68,REFERENCE!$A$4:$A$132,0),O$2)</f>
        <v>Topicals</v>
      </c>
      <c r="P68" t="str">
        <f>INDEX(REFERENCE!$B$4:$J$132,MATCH(E68,REFERENCE!$A$4:$A$132,0),P$2)</f>
        <v>Aspercreme</v>
      </c>
      <c r="Q68" t="str">
        <f>INDEX(REFERENCE!$B$4:$J$132,MATCH(F68,REFERENCE!$A$4:$A$132,0),Q$2)</f>
        <v>Hot sensation</v>
      </c>
      <c r="R68" t="str">
        <f>INDEX(REFERENCE!$B$4:$J$132,MATCH(G68,REFERENCE!$A$4:$A$132,0),R$2)</f>
        <v>-</v>
      </c>
      <c r="S68" t="str">
        <f>INDEX(REFERENCE!$B$4:$J$132,MATCH(H68,REFERENCE!$A$4:$A$132,0),S$2)</f>
        <v>Spray</v>
      </c>
      <c r="T68" t="str">
        <f>INDEX(REFERENCE!$B$4:$J$132,MATCH(I68,REFERENCE!$A$4:$A$132,0),T$2)</f>
        <v>4.5 oz</v>
      </c>
      <c r="U68">
        <f>INDEX(REFERENCE!$B$4:$J$132,MATCH(J68,REFERENCE!$A$4:$A$132,0),U$2)</f>
        <v>12.5</v>
      </c>
      <c r="V68" t="str">
        <f>INDEX(REFERENCE!$B$4:$J$132,MATCH(K68,REFERENCE!$A$4:$A$132,0),V$2)</f>
        <v>4.6 stars</v>
      </c>
      <c r="W68">
        <f>INDEX(REFERENCE!$B$4:$J$132,MATCH(L68,REFERENCE!$A$4:$A$132,0),W$2)</f>
        <v>4500</v>
      </c>
    </row>
    <row r="69" spans="1:23" x14ac:dyDescent="0.2">
      <c r="A69" s="9">
        <v>1</v>
      </c>
      <c r="B69" s="9">
        <v>11</v>
      </c>
      <c r="C69" s="9">
        <v>6</v>
      </c>
      <c r="D69" s="9">
        <v>2</v>
      </c>
      <c r="E69" s="9">
        <v>205</v>
      </c>
      <c r="F69" s="9">
        <v>204</v>
      </c>
      <c r="G69" s="9">
        <v>0</v>
      </c>
      <c r="H69" s="9">
        <v>1</v>
      </c>
      <c r="I69" s="9">
        <v>202</v>
      </c>
      <c r="J69" s="9">
        <v>20202</v>
      </c>
      <c r="K69" s="9">
        <v>2</v>
      </c>
      <c r="L69" s="28">
        <v>1</v>
      </c>
      <c r="N69">
        <f t="shared" ref="N69:N132" si="3">A69*10000+B69*100+C69</f>
        <v>11106</v>
      </c>
      <c r="O69" t="str">
        <f>INDEX(REFERENCE!$B$4:$J$132,MATCH(D69,REFERENCE!$A$4:$A$132,0),O$2)</f>
        <v>Topicals</v>
      </c>
      <c r="P69" t="str">
        <f>INDEX(REFERENCE!$B$4:$J$132,MATCH(E69,REFERENCE!$A$4:$A$132,0),P$2)</f>
        <v>Tiger Balm</v>
      </c>
      <c r="Q69" t="str">
        <f>INDEX(REFERENCE!$B$4:$J$132,MATCH(F69,REFERENCE!$A$4:$A$132,0),Q$2)</f>
        <v>Lidocaine/numbing sensation</v>
      </c>
      <c r="R69" t="str">
        <f>INDEX(REFERENCE!$B$4:$J$132,MATCH(G69,REFERENCE!$A$4:$A$132,0),R$2)</f>
        <v>-</v>
      </c>
      <c r="S69" t="str">
        <f>INDEX(REFERENCE!$B$4:$J$132,MATCH(H69,REFERENCE!$A$4:$A$132,0),S$2)</f>
        <v>Gel</v>
      </c>
      <c r="T69" t="str">
        <f>INDEX(REFERENCE!$B$4:$J$132,MATCH(I69,REFERENCE!$A$4:$A$132,0),T$2)</f>
        <v>2.5 oz</v>
      </c>
      <c r="U69">
        <f>INDEX(REFERENCE!$B$4:$J$132,MATCH(J69,REFERENCE!$A$4:$A$132,0),U$2)</f>
        <v>9</v>
      </c>
      <c r="V69" t="str">
        <f>INDEX(REFERENCE!$B$4:$J$132,MATCH(K69,REFERENCE!$A$4:$A$132,0),V$2)</f>
        <v>4.6 stars</v>
      </c>
      <c r="W69">
        <f>INDEX(REFERENCE!$B$4:$J$132,MATCH(L69,REFERENCE!$A$4:$A$132,0),W$2)</f>
        <v>1250</v>
      </c>
    </row>
    <row r="70" spans="1:23" x14ac:dyDescent="0.2">
      <c r="A70" s="9">
        <v>1</v>
      </c>
      <c r="B70" s="9">
        <v>12</v>
      </c>
      <c r="C70" s="9">
        <v>1</v>
      </c>
      <c r="D70" s="9">
        <v>2</v>
      </c>
      <c r="E70" s="9">
        <v>210</v>
      </c>
      <c r="F70" s="9">
        <v>202</v>
      </c>
      <c r="G70" s="9">
        <v>0</v>
      </c>
      <c r="H70" s="9">
        <v>1</v>
      </c>
      <c r="I70" s="9">
        <v>202</v>
      </c>
      <c r="J70" s="9">
        <v>20202</v>
      </c>
      <c r="K70" s="9">
        <v>3</v>
      </c>
      <c r="L70" s="28">
        <v>1</v>
      </c>
      <c r="N70">
        <f t="shared" si="3"/>
        <v>11201</v>
      </c>
      <c r="O70" t="str">
        <f>INDEX(REFERENCE!$B$4:$J$132,MATCH(D70,REFERENCE!$A$4:$A$132,0),O$2)</f>
        <v>Topicals</v>
      </c>
      <c r="P70" t="str">
        <f>INDEX(REFERENCE!$B$4:$J$132,MATCH(E70,REFERENCE!$A$4:$A$132,0),P$2)</f>
        <v>Arnicare</v>
      </c>
      <c r="Q70" t="str">
        <f>INDEX(REFERENCE!$B$4:$J$132,MATCH(F70,REFERENCE!$A$4:$A$132,0),Q$2)</f>
        <v>Cold sensation</v>
      </c>
      <c r="R70" t="str">
        <f>INDEX(REFERENCE!$B$4:$J$132,MATCH(G70,REFERENCE!$A$4:$A$132,0),R$2)</f>
        <v>-</v>
      </c>
      <c r="S70" t="str">
        <f>INDEX(REFERENCE!$B$4:$J$132,MATCH(H70,REFERENCE!$A$4:$A$132,0),S$2)</f>
        <v>Gel</v>
      </c>
      <c r="T70" t="str">
        <f>INDEX(REFERENCE!$B$4:$J$132,MATCH(I70,REFERENCE!$A$4:$A$132,0),T$2)</f>
        <v>2.5 oz</v>
      </c>
      <c r="U70">
        <f>INDEX(REFERENCE!$B$4:$J$132,MATCH(J70,REFERENCE!$A$4:$A$132,0),U$2)</f>
        <v>9</v>
      </c>
      <c r="V70" t="str">
        <f>INDEX(REFERENCE!$B$4:$J$132,MATCH(K70,REFERENCE!$A$4:$A$132,0),V$2)</f>
        <v>4.8 stars</v>
      </c>
      <c r="W70">
        <f>INDEX(REFERENCE!$B$4:$J$132,MATCH(L70,REFERENCE!$A$4:$A$132,0),W$2)</f>
        <v>1250</v>
      </c>
    </row>
    <row r="71" spans="1:23" x14ac:dyDescent="0.2">
      <c r="A71" s="9">
        <v>1</v>
      </c>
      <c r="B71" s="9">
        <v>12</v>
      </c>
      <c r="C71" s="9">
        <v>2</v>
      </c>
      <c r="D71" s="9">
        <v>2</v>
      </c>
      <c r="E71" s="9">
        <v>206</v>
      </c>
      <c r="F71" s="9">
        <v>204</v>
      </c>
      <c r="G71" s="9">
        <v>0</v>
      </c>
      <c r="H71" s="9">
        <v>3</v>
      </c>
      <c r="I71" s="9">
        <v>201</v>
      </c>
      <c r="J71" s="9">
        <v>20101</v>
      </c>
      <c r="K71" s="9">
        <v>1</v>
      </c>
      <c r="L71" s="28">
        <v>1</v>
      </c>
      <c r="N71">
        <f t="shared" si="3"/>
        <v>11202</v>
      </c>
      <c r="O71" t="str">
        <f>INDEX(REFERENCE!$B$4:$J$132,MATCH(D71,REFERENCE!$A$4:$A$132,0),O$2)</f>
        <v>Topicals</v>
      </c>
      <c r="P71" t="str">
        <f>INDEX(REFERENCE!$B$4:$J$132,MATCH(E71,REFERENCE!$A$4:$A$132,0),P$2)</f>
        <v>Voltaren</v>
      </c>
      <c r="Q71" t="str">
        <f>INDEX(REFERENCE!$B$4:$J$132,MATCH(F71,REFERENCE!$A$4:$A$132,0),Q$2)</f>
        <v>Lidocaine/numbing sensation</v>
      </c>
      <c r="R71" t="str">
        <f>INDEX(REFERENCE!$B$4:$J$132,MATCH(G71,REFERENCE!$A$4:$A$132,0),R$2)</f>
        <v>-</v>
      </c>
      <c r="S71" t="str">
        <f>INDEX(REFERENCE!$B$4:$J$132,MATCH(H71,REFERENCE!$A$4:$A$132,0),S$2)</f>
        <v>Spray</v>
      </c>
      <c r="T71" t="str">
        <f>INDEX(REFERENCE!$B$4:$J$132,MATCH(I71,REFERENCE!$A$4:$A$132,0),T$2)</f>
        <v>2 oz</v>
      </c>
      <c r="U71">
        <f>INDEX(REFERENCE!$B$4:$J$132,MATCH(J71,REFERENCE!$A$4:$A$132,0),U$2)</f>
        <v>4.6399999999999997</v>
      </c>
      <c r="V71" t="str">
        <f>INDEX(REFERENCE!$B$4:$J$132,MATCH(K71,REFERENCE!$A$4:$A$132,0),V$2)</f>
        <v>4.5 stars</v>
      </c>
      <c r="W71">
        <f>INDEX(REFERENCE!$B$4:$J$132,MATCH(L71,REFERENCE!$A$4:$A$132,0),W$2)</f>
        <v>1250</v>
      </c>
    </row>
    <row r="72" spans="1:23" x14ac:dyDescent="0.2">
      <c r="A72" s="9">
        <v>1</v>
      </c>
      <c r="B72" s="9">
        <v>12</v>
      </c>
      <c r="C72" s="9">
        <v>3</v>
      </c>
      <c r="D72" s="9">
        <v>1</v>
      </c>
      <c r="E72" s="9">
        <v>106</v>
      </c>
      <c r="F72" s="9">
        <v>105</v>
      </c>
      <c r="G72" s="9">
        <v>1</v>
      </c>
      <c r="H72" s="9">
        <v>6</v>
      </c>
      <c r="I72" s="9">
        <v>103</v>
      </c>
      <c r="J72" s="9">
        <v>10301</v>
      </c>
      <c r="K72" s="9">
        <v>1</v>
      </c>
      <c r="L72" s="28">
        <v>2</v>
      </c>
      <c r="N72">
        <f t="shared" si="3"/>
        <v>11203</v>
      </c>
      <c r="O72" t="str">
        <f>INDEX(REFERENCE!$B$4:$J$132,MATCH(D72,REFERENCE!$A$4:$A$132,0),O$2)</f>
        <v>Pads</v>
      </c>
      <c r="P72" t="str">
        <f>INDEX(REFERENCE!$B$4:$J$132,MATCH(E72,REFERENCE!$A$4:$A$132,0),P$2)</f>
        <v>Vicks Vapopatch</v>
      </c>
      <c r="Q72" t="str">
        <f>INDEX(REFERENCE!$B$4:$J$132,MATCH(F72,REFERENCE!$A$4:$A$132,0),Q$2)</f>
        <v>No sensation/drug free/for circulation</v>
      </c>
      <c r="R72" t="str">
        <f>INDEX(REFERENCE!$B$4:$J$132,MATCH(G72,REFERENCE!$A$4:$A$132,0),R$2)</f>
        <v>Back</v>
      </c>
      <c r="S72" t="str">
        <f>INDEX(REFERENCE!$B$4:$J$132,MATCH(H72,REFERENCE!$A$4:$A$132,0),S$2)</f>
        <v>Single use pads/patches</v>
      </c>
      <c r="T72" t="str">
        <f>INDEX(REFERENCE!$B$4:$J$132,MATCH(I72,REFERENCE!$A$4:$A$132,0),T$2)</f>
        <v>4 count</v>
      </c>
      <c r="U72">
        <f>INDEX(REFERENCE!$B$4:$J$132,MATCH(J72,REFERENCE!$A$4:$A$132,0),U$2)</f>
        <v>4.22</v>
      </c>
      <c r="V72" t="str">
        <f>INDEX(REFERENCE!$B$4:$J$132,MATCH(K72,REFERENCE!$A$4:$A$132,0),V$2)</f>
        <v>4.5 stars</v>
      </c>
      <c r="W72">
        <f>INDEX(REFERENCE!$B$4:$J$132,MATCH(L72,REFERENCE!$A$4:$A$132,0),W$2)</f>
        <v>4500</v>
      </c>
    </row>
    <row r="73" spans="1:23" x14ac:dyDescent="0.2">
      <c r="A73" s="9">
        <v>1</v>
      </c>
      <c r="B73" s="9">
        <v>12</v>
      </c>
      <c r="C73" s="9">
        <v>4</v>
      </c>
      <c r="D73" s="9">
        <v>1</v>
      </c>
      <c r="E73" s="9">
        <v>111</v>
      </c>
      <c r="F73" s="9">
        <v>101</v>
      </c>
      <c r="G73" s="9">
        <v>5</v>
      </c>
      <c r="H73" s="9">
        <v>6</v>
      </c>
      <c r="I73" s="9">
        <v>102</v>
      </c>
      <c r="J73" s="9">
        <v>10202</v>
      </c>
      <c r="K73" s="9">
        <v>2</v>
      </c>
      <c r="L73" s="28">
        <v>2</v>
      </c>
      <c r="N73">
        <f t="shared" si="3"/>
        <v>11204</v>
      </c>
      <c r="O73" t="str">
        <f>INDEX(REFERENCE!$B$4:$J$132,MATCH(D73,REFERENCE!$A$4:$A$132,0),O$2)</f>
        <v>Pads</v>
      </c>
      <c r="P73" t="str">
        <f>INDEX(REFERENCE!$B$4:$J$132,MATCH(E73,REFERENCE!$A$4:$A$132,0),P$2)</f>
        <v>Walgreens</v>
      </c>
      <c r="Q73" t="str">
        <f>INDEX(REFERENCE!$B$4:$J$132,MATCH(F73,REFERENCE!$A$4:$A$132,0),Q$2)</f>
        <v>Hot sensation</v>
      </c>
      <c r="R73" t="str">
        <f>INDEX(REFERENCE!$B$4:$J$132,MATCH(G73,REFERENCE!$A$4:$A$132,0),R$2)</f>
        <v>Hands (arthritis)</v>
      </c>
      <c r="S73" t="str">
        <f>INDEX(REFERENCE!$B$4:$J$132,MATCH(H73,REFERENCE!$A$4:$A$132,0),S$2)</f>
        <v>Single use pads/patches</v>
      </c>
      <c r="T73" t="str">
        <f>INDEX(REFERENCE!$B$4:$J$132,MATCH(I73,REFERENCE!$A$4:$A$132,0),T$2)</f>
        <v>3 count</v>
      </c>
      <c r="U73">
        <f>INDEX(REFERENCE!$B$4:$J$132,MATCH(J73,REFERENCE!$A$4:$A$132,0),U$2)</f>
        <v>6.63</v>
      </c>
      <c r="V73" t="str">
        <f>INDEX(REFERENCE!$B$4:$J$132,MATCH(K73,REFERENCE!$A$4:$A$132,0),V$2)</f>
        <v>4.6 stars</v>
      </c>
      <c r="W73">
        <f>INDEX(REFERENCE!$B$4:$J$132,MATCH(L73,REFERENCE!$A$4:$A$132,0),W$2)</f>
        <v>4500</v>
      </c>
    </row>
    <row r="74" spans="1:23" x14ac:dyDescent="0.2">
      <c r="A74" s="9">
        <v>1</v>
      </c>
      <c r="B74" s="9">
        <v>12</v>
      </c>
      <c r="C74" s="9">
        <v>5</v>
      </c>
      <c r="D74" s="9">
        <v>1</v>
      </c>
      <c r="E74" s="9">
        <v>114</v>
      </c>
      <c r="F74" s="9">
        <v>102</v>
      </c>
      <c r="G74" s="9">
        <v>2</v>
      </c>
      <c r="H74" s="9">
        <v>6</v>
      </c>
      <c r="I74" s="9">
        <v>101</v>
      </c>
      <c r="J74" s="9">
        <v>10103</v>
      </c>
      <c r="K74" s="9">
        <v>3</v>
      </c>
      <c r="L74" s="28">
        <v>1</v>
      </c>
      <c r="N74">
        <f t="shared" si="3"/>
        <v>11205</v>
      </c>
      <c r="O74" t="str">
        <f>INDEX(REFERENCE!$B$4:$J$132,MATCH(D74,REFERENCE!$A$4:$A$132,0),O$2)</f>
        <v>Pads</v>
      </c>
      <c r="P74" t="str">
        <f>INDEX(REFERENCE!$B$4:$J$132,MATCH(E74,REFERENCE!$A$4:$A$132,0),P$2)</f>
        <v>Be Koool</v>
      </c>
      <c r="Q74" t="str">
        <f>INDEX(REFERENCE!$B$4:$J$132,MATCH(F74,REFERENCE!$A$4:$A$132,0),Q$2)</f>
        <v>Cold sensation</v>
      </c>
      <c r="R74" t="str">
        <f>INDEX(REFERENCE!$B$4:$J$132,MATCH(G74,REFERENCE!$A$4:$A$132,0),R$2)</f>
        <v>Neck</v>
      </c>
      <c r="S74" t="str">
        <f>INDEX(REFERENCE!$B$4:$J$132,MATCH(H74,REFERENCE!$A$4:$A$132,0),S$2)</f>
        <v>Single use pads/patches</v>
      </c>
      <c r="T74" t="str">
        <f>INDEX(REFERENCE!$B$4:$J$132,MATCH(I74,REFERENCE!$A$4:$A$132,0),T$2)</f>
        <v>2 count</v>
      </c>
      <c r="U74">
        <f>INDEX(REFERENCE!$B$4:$J$132,MATCH(J74,REFERENCE!$A$4:$A$132,0),U$2)</f>
        <v>6.59</v>
      </c>
      <c r="V74" t="str">
        <f>INDEX(REFERENCE!$B$4:$J$132,MATCH(K74,REFERENCE!$A$4:$A$132,0),V$2)</f>
        <v>4.8 stars</v>
      </c>
      <c r="W74">
        <f>INDEX(REFERENCE!$B$4:$J$132,MATCH(L74,REFERENCE!$A$4:$A$132,0),W$2)</f>
        <v>1250</v>
      </c>
    </row>
    <row r="75" spans="1:23" x14ac:dyDescent="0.2">
      <c r="A75" s="9">
        <v>1</v>
      </c>
      <c r="B75" s="9">
        <v>12</v>
      </c>
      <c r="C75" s="9">
        <v>6</v>
      </c>
      <c r="D75" s="9">
        <v>2</v>
      </c>
      <c r="E75" s="9">
        <v>203</v>
      </c>
      <c r="F75" s="9">
        <v>201</v>
      </c>
      <c r="G75" s="9">
        <v>0</v>
      </c>
      <c r="H75" s="9">
        <v>5</v>
      </c>
      <c r="I75" s="9">
        <v>205</v>
      </c>
      <c r="J75" s="9">
        <v>20503</v>
      </c>
      <c r="K75" s="9">
        <v>2</v>
      </c>
      <c r="L75" s="28">
        <v>2</v>
      </c>
      <c r="N75">
        <f t="shared" si="3"/>
        <v>11206</v>
      </c>
      <c r="O75" t="str">
        <f>INDEX(REFERENCE!$B$4:$J$132,MATCH(D75,REFERENCE!$A$4:$A$132,0),O$2)</f>
        <v>Topicals</v>
      </c>
      <c r="P75" t="str">
        <f>INDEX(REFERENCE!$B$4:$J$132,MATCH(E75,REFERENCE!$A$4:$A$132,0),P$2)</f>
        <v xml:space="preserve">Biofreeze  </v>
      </c>
      <c r="Q75" t="str">
        <f>INDEX(REFERENCE!$B$4:$J$132,MATCH(F75,REFERENCE!$A$4:$A$132,0),Q$2)</f>
        <v>Hot sensation</v>
      </c>
      <c r="R75" t="str">
        <f>INDEX(REFERENCE!$B$4:$J$132,MATCH(G75,REFERENCE!$A$4:$A$132,0),R$2)</f>
        <v>-</v>
      </c>
      <c r="S75" t="str">
        <f>INDEX(REFERENCE!$B$4:$J$132,MATCH(H75,REFERENCE!$A$4:$A$132,0),S$2)</f>
        <v>Liquid</v>
      </c>
      <c r="T75" t="str">
        <f>INDEX(REFERENCE!$B$4:$J$132,MATCH(I75,REFERENCE!$A$4:$A$132,0),T$2)</f>
        <v>4 oz</v>
      </c>
      <c r="U75">
        <f>INDEX(REFERENCE!$B$4:$J$132,MATCH(J75,REFERENCE!$A$4:$A$132,0),U$2)</f>
        <v>13.99</v>
      </c>
      <c r="V75" t="str">
        <f>INDEX(REFERENCE!$B$4:$J$132,MATCH(K75,REFERENCE!$A$4:$A$132,0),V$2)</f>
        <v>4.6 stars</v>
      </c>
      <c r="W75">
        <f>INDEX(REFERENCE!$B$4:$J$132,MATCH(L75,REFERENCE!$A$4:$A$132,0),W$2)</f>
        <v>4500</v>
      </c>
    </row>
    <row r="76" spans="1:23" x14ac:dyDescent="0.2">
      <c r="A76" s="9">
        <v>1</v>
      </c>
      <c r="B76" s="9">
        <v>13</v>
      </c>
      <c r="C76" s="9">
        <v>1</v>
      </c>
      <c r="D76" s="9">
        <v>2</v>
      </c>
      <c r="E76" s="9">
        <v>206</v>
      </c>
      <c r="F76" s="9">
        <v>203</v>
      </c>
      <c r="G76" s="9">
        <v>0</v>
      </c>
      <c r="H76" s="9">
        <v>4</v>
      </c>
      <c r="I76" s="9">
        <v>202</v>
      </c>
      <c r="J76" s="9">
        <v>20201</v>
      </c>
      <c r="K76" s="9">
        <v>1</v>
      </c>
      <c r="L76" s="28">
        <v>2</v>
      </c>
      <c r="N76">
        <f t="shared" si="3"/>
        <v>11301</v>
      </c>
      <c r="O76" t="str">
        <f>INDEX(REFERENCE!$B$4:$J$132,MATCH(D76,REFERENCE!$A$4:$A$132,0),O$2)</f>
        <v>Topicals</v>
      </c>
      <c r="P76" t="str">
        <f>INDEX(REFERENCE!$B$4:$J$132,MATCH(E76,REFERENCE!$A$4:$A$132,0),P$2)</f>
        <v>Voltaren</v>
      </c>
      <c r="Q76" t="str">
        <f>INDEX(REFERENCE!$B$4:$J$132,MATCH(F76,REFERENCE!$A$4:$A$132,0),Q$2)</f>
        <v>Both hot and cold sensation</v>
      </c>
      <c r="R76" t="str">
        <f>INDEX(REFERENCE!$B$4:$J$132,MATCH(G76,REFERENCE!$A$4:$A$132,0),R$2)</f>
        <v>-</v>
      </c>
      <c r="S76" t="str">
        <f>INDEX(REFERENCE!$B$4:$J$132,MATCH(H76,REFERENCE!$A$4:$A$132,0),S$2)</f>
        <v>Roll-on</v>
      </c>
      <c r="T76" t="str">
        <f>INDEX(REFERENCE!$B$4:$J$132,MATCH(I76,REFERENCE!$A$4:$A$132,0),T$2)</f>
        <v>2.5 oz</v>
      </c>
      <c r="U76">
        <f>INDEX(REFERENCE!$B$4:$J$132,MATCH(J76,REFERENCE!$A$4:$A$132,0),U$2)</f>
        <v>5.75</v>
      </c>
      <c r="V76" t="str">
        <f>INDEX(REFERENCE!$B$4:$J$132,MATCH(K76,REFERENCE!$A$4:$A$132,0),V$2)</f>
        <v>4.5 stars</v>
      </c>
      <c r="W76">
        <f>INDEX(REFERENCE!$B$4:$J$132,MATCH(L76,REFERENCE!$A$4:$A$132,0),W$2)</f>
        <v>4500</v>
      </c>
    </row>
    <row r="77" spans="1:23" x14ac:dyDescent="0.2">
      <c r="A77" s="9">
        <v>1</v>
      </c>
      <c r="B77" s="9">
        <v>13</v>
      </c>
      <c r="C77" s="9">
        <v>2</v>
      </c>
      <c r="D77" s="9">
        <v>1</v>
      </c>
      <c r="E77" s="9">
        <v>108</v>
      </c>
      <c r="F77" s="9">
        <v>102</v>
      </c>
      <c r="G77" s="9">
        <v>2</v>
      </c>
      <c r="H77" s="9">
        <v>6</v>
      </c>
      <c r="I77" s="9">
        <v>103</v>
      </c>
      <c r="J77" s="9">
        <v>10301</v>
      </c>
      <c r="K77" s="9">
        <v>2</v>
      </c>
      <c r="L77" s="28">
        <v>1</v>
      </c>
      <c r="N77">
        <f t="shared" si="3"/>
        <v>11302</v>
      </c>
      <c r="O77" t="str">
        <f>INDEX(REFERENCE!$B$4:$J$132,MATCH(D77,REFERENCE!$A$4:$A$132,0),O$2)</f>
        <v>Pads</v>
      </c>
      <c r="P77" t="str">
        <f>INDEX(REFERENCE!$B$4:$J$132,MATCH(E77,REFERENCE!$A$4:$A$132,0),P$2)</f>
        <v>Thermacare</v>
      </c>
      <c r="Q77" t="str">
        <f>INDEX(REFERENCE!$B$4:$J$132,MATCH(F77,REFERENCE!$A$4:$A$132,0),Q$2)</f>
        <v>Cold sensation</v>
      </c>
      <c r="R77" t="str">
        <f>INDEX(REFERENCE!$B$4:$J$132,MATCH(G77,REFERENCE!$A$4:$A$132,0),R$2)</f>
        <v>Neck</v>
      </c>
      <c r="S77" t="str">
        <f>INDEX(REFERENCE!$B$4:$J$132,MATCH(H77,REFERENCE!$A$4:$A$132,0),S$2)</f>
        <v>Single use pads/patches</v>
      </c>
      <c r="T77" t="str">
        <f>INDEX(REFERENCE!$B$4:$J$132,MATCH(I77,REFERENCE!$A$4:$A$132,0),T$2)</f>
        <v>4 count</v>
      </c>
      <c r="U77">
        <f>INDEX(REFERENCE!$B$4:$J$132,MATCH(J77,REFERENCE!$A$4:$A$132,0),U$2)</f>
        <v>4.22</v>
      </c>
      <c r="V77" t="str">
        <f>INDEX(REFERENCE!$B$4:$J$132,MATCH(K77,REFERENCE!$A$4:$A$132,0),V$2)</f>
        <v>4.6 stars</v>
      </c>
      <c r="W77">
        <f>INDEX(REFERENCE!$B$4:$J$132,MATCH(L77,REFERENCE!$A$4:$A$132,0),W$2)</f>
        <v>1250</v>
      </c>
    </row>
    <row r="78" spans="1:23" x14ac:dyDescent="0.2">
      <c r="A78" s="9">
        <v>1</v>
      </c>
      <c r="B78" s="9">
        <v>13</v>
      </c>
      <c r="C78" s="9">
        <v>3</v>
      </c>
      <c r="D78" s="9">
        <v>1</v>
      </c>
      <c r="E78" s="9">
        <v>114</v>
      </c>
      <c r="F78" s="9">
        <v>104</v>
      </c>
      <c r="G78" s="9">
        <v>4</v>
      </c>
      <c r="H78" s="9">
        <v>6</v>
      </c>
      <c r="I78" s="9">
        <v>104</v>
      </c>
      <c r="J78" s="9">
        <v>10404</v>
      </c>
      <c r="K78" s="9">
        <v>3</v>
      </c>
      <c r="L78" s="28">
        <v>1</v>
      </c>
      <c r="N78">
        <f t="shared" si="3"/>
        <v>11303</v>
      </c>
      <c r="O78" t="str">
        <f>INDEX(REFERENCE!$B$4:$J$132,MATCH(D78,REFERENCE!$A$4:$A$132,0),O$2)</f>
        <v>Pads</v>
      </c>
      <c r="P78" t="str">
        <f>INDEX(REFERENCE!$B$4:$J$132,MATCH(E78,REFERENCE!$A$4:$A$132,0),P$2)</f>
        <v>Be Koool</v>
      </c>
      <c r="Q78" t="str">
        <f>INDEX(REFERENCE!$B$4:$J$132,MATCH(F78,REFERENCE!$A$4:$A$132,0),Q$2)</f>
        <v>Lidocaine/numbing sensation</v>
      </c>
      <c r="R78" t="str">
        <f>INDEX(REFERENCE!$B$4:$J$132,MATCH(G78,REFERENCE!$A$4:$A$132,0),R$2)</f>
        <v>Chest</v>
      </c>
      <c r="S78" t="str">
        <f>INDEX(REFERENCE!$B$4:$J$132,MATCH(H78,REFERENCE!$A$4:$A$132,0),S$2)</f>
        <v>Single use pads/patches</v>
      </c>
      <c r="T78" t="str">
        <f>INDEX(REFERENCE!$B$4:$J$132,MATCH(I78,REFERENCE!$A$4:$A$132,0),T$2)</f>
        <v>5 count</v>
      </c>
      <c r="U78">
        <f>INDEX(REFERENCE!$B$4:$J$132,MATCH(J78,REFERENCE!$A$4:$A$132,0),U$2)</f>
        <v>19.11</v>
      </c>
      <c r="V78" t="str">
        <f>INDEX(REFERENCE!$B$4:$J$132,MATCH(K78,REFERENCE!$A$4:$A$132,0),V$2)</f>
        <v>4.8 stars</v>
      </c>
      <c r="W78">
        <f>INDEX(REFERENCE!$B$4:$J$132,MATCH(L78,REFERENCE!$A$4:$A$132,0),W$2)</f>
        <v>1250</v>
      </c>
    </row>
    <row r="79" spans="1:23" x14ac:dyDescent="0.2">
      <c r="A79" s="9">
        <v>1</v>
      </c>
      <c r="B79" s="9">
        <v>13</v>
      </c>
      <c r="C79" s="9">
        <v>4</v>
      </c>
      <c r="D79" s="9">
        <v>2</v>
      </c>
      <c r="E79" s="9">
        <v>209</v>
      </c>
      <c r="F79" s="9">
        <v>203</v>
      </c>
      <c r="G79" s="9">
        <v>0</v>
      </c>
      <c r="H79" s="9">
        <v>5</v>
      </c>
      <c r="I79" s="9">
        <v>203</v>
      </c>
      <c r="J79" s="9">
        <v>20302</v>
      </c>
      <c r="K79" s="9">
        <v>2</v>
      </c>
      <c r="L79" s="28">
        <v>2</v>
      </c>
      <c r="N79">
        <f t="shared" si="3"/>
        <v>11304</v>
      </c>
      <c r="O79" t="str">
        <f>INDEX(REFERENCE!$B$4:$J$132,MATCH(D79,REFERENCE!$A$4:$A$132,0),O$2)</f>
        <v>Topicals</v>
      </c>
      <c r="P79" t="str">
        <f>INDEX(REFERENCE!$B$4:$J$132,MATCH(E79,REFERENCE!$A$4:$A$132,0),P$2)</f>
        <v>Motrin</v>
      </c>
      <c r="Q79" t="str">
        <f>INDEX(REFERENCE!$B$4:$J$132,MATCH(F79,REFERENCE!$A$4:$A$132,0),Q$2)</f>
        <v>Both hot and cold sensation</v>
      </c>
      <c r="R79" t="str">
        <f>INDEX(REFERENCE!$B$4:$J$132,MATCH(G79,REFERENCE!$A$4:$A$132,0),R$2)</f>
        <v>-</v>
      </c>
      <c r="S79" t="str">
        <f>INDEX(REFERENCE!$B$4:$J$132,MATCH(H79,REFERENCE!$A$4:$A$132,0),S$2)</f>
        <v>Liquid</v>
      </c>
      <c r="T79" t="str">
        <f>INDEX(REFERENCE!$B$4:$J$132,MATCH(I79,REFERENCE!$A$4:$A$132,0),T$2)</f>
        <v>3 oz</v>
      </c>
      <c r="U79">
        <f>INDEX(REFERENCE!$B$4:$J$132,MATCH(J79,REFERENCE!$A$4:$A$132,0),U$2)</f>
        <v>10</v>
      </c>
      <c r="V79" t="str">
        <f>INDEX(REFERENCE!$B$4:$J$132,MATCH(K79,REFERENCE!$A$4:$A$132,0),V$2)</f>
        <v>4.6 stars</v>
      </c>
      <c r="W79">
        <f>INDEX(REFERENCE!$B$4:$J$132,MATCH(L79,REFERENCE!$A$4:$A$132,0),W$2)</f>
        <v>4500</v>
      </c>
    </row>
    <row r="80" spans="1:23" x14ac:dyDescent="0.2">
      <c r="A80" s="9">
        <v>1</v>
      </c>
      <c r="B80" s="9">
        <v>13</v>
      </c>
      <c r="C80" s="9">
        <v>5</v>
      </c>
      <c r="D80" s="9">
        <v>2</v>
      </c>
      <c r="E80" s="9">
        <v>207</v>
      </c>
      <c r="F80" s="9">
        <v>202</v>
      </c>
      <c r="G80" s="9">
        <v>0</v>
      </c>
      <c r="H80" s="9">
        <v>1</v>
      </c>
      <c r="I80" s="9">
        <v>207</v>
      </c>
      <c r="J80" s="9">
        <v>20705</v>
      </c>
      <c r="K80" s="9">
        <v>1</v>
      </c>
      <c r="L80" s="28">
        <v>2</v>
      </c>
      <c r="N80">
        <f t="shared" si="3"/>
        <v>11305</v>
      </c>
      <c r="O80" t="str">
        <f>INDEX(REFERENCE!$B$4:$J$132,MATCH(D80,REFERENCE!$A$4:$A$132,0),O$2)</f>
        <v>Topicals</v>
      </c>
      <c r="P80" t="str">
        <f>INDEX(REFERENCE!$B$4:$J$132,MATCH(E80,REFERENCE!$A$4:$A$132,0),P$2)</f>
        <v>Salonpas</v>
      </c>
      <c r="Q80" t="str">
        <f>INDEX(REFERENCE!$B$4:$J$132,MATCH(F80,REFERENCE!$A$4:$A$132,0),Q$2)</f>
        <v>Cold sensation</v>
      </c>
      <c r="R80" t="str">
        <f>INDEX(REFERENCE!$B$4:$J$132,MATCH(G80,REFERENCE!$A$4:$A$132,0),R$2)</f>
        <v>-</v>
      </c>
      <c r="S80" t="str">
        <f>INDEX(REFERENCE!$B$4:$J$132,MATCH(H80,REFERENCE!$A$4:$A$132,0),S$2)</f>
        <v>Gel</v>
      </c>
      <c r="T80" t="str">
        <f>INDEX(REFERENCE!$B$4:$J$132,MATCH(I80,REFERENCE!$A$4:$A$132,0),T$2)</f>
        <v>5.5 oz</v>
      </c>
      <c r="U80">
        <f>INDEX(REFERENCE!$B$4:$J$132,MATCH(J80,REFERENCE!$A$4:$A$132,0),U$2)</f>
        <v>25</v>
      </c>
      <c r="V80" t="str">
        <f>INDEX(REFERENCE!$B$4:$J$132,MATCH(K80,REFERENCE!$A$4:$A$132,0),V$2)</f>
        <v>4.5 stars</v>
      </c>
      <c r="W80">
        <f>INDEX(REFERENCE!$B$4:$J$132,MATCH(L80,REFERENCE!$A$4:$A$132,0),W$2)</f>
        <v>4500</v>
      </c>
    </row>
    <row r="81" spans="1:23" x14ac:dyDescent="0.2">
      <c r="A81" s="9">
        <v>1</v>
      </c>
      <c r="B81" s="9">
        <v>13</v>
      </c>
      <c r="C81" s="9">
        <v>6</v>
      </c>
      <c r="D81" s="9">
        <v>1</v>
      </c>
      <c r="E81" s="9">
        <v>101</v>
      </c>
      <c r="F81" s="9">
        <v>103</v>
      </c>
      <c r="G81" s="9">
        <v>5</v>
      </c>
      <c r="H81" s="9">
        <v>6</v>
      </c>
      <c r="I81" s="9">
        <v>101</v>
      </c>
      <c r="J81" s="9">
        <v>10105</v>
      </c>
      <c r="K81" s="9">
        <v>3</v>
      </c>
      <c r="L81" s="28">
        <v>1</v>
      </c>
      <c r="N81">
        <f t="shared" si="3"/>
        <v>11306</v>
      </c>
      <c r="O81" t="str">
        <f>INDEX(REFERENCE!$B$4:$J$132,MATCH(D81,REFERENCE!$A$4:$A$132,0),O$2)</f>
        <v>Pads</v>
      </c>
      <c r="P81" t="str">
        <f>INDEX(REFERENCE!$B$4:$J$132,MATCH(E81,REFERENCE!$A$4:$A$132,0),P$2)</f>
        <v>Bengay</v>
      </c>
      <c r="Q81" t="str">
        <f>INDEX(REFERENCE!$B$4:$J$132,MATCH(F81,REFERENCE!$A$4:$A$132,0),Q$2)</f>
        <v>Both hot and cold sensation</v>
      </c>
      <c r="R81" t="str">
        <f>INDEX(REFERENCE!$B$4:$J$132,MATCH(G81,REFERENCE!$A$4:$A$132,0),R$2)</f>
        <v>Hands (arthritis)</v>
      </c>
      <c r="S81" t="str">
        <f>INDEX(REFERENCE!$B$4:$J$132,MATCH(H81,REFERENCE!$A$4:$A$132,0),S$2)</f>
        <v>Single use pads/patches</v>
      </c>
      <c r="T81" t="str">
        <f>INDEX(REFERENCE!$B$4:$J$132,MATCH(I81,REFERENCE!$A$4:$A$132,0),T$2)</f>
        <v>2 count</v>
      </c>
      <c r="U81">
        <f>INDEX(REFERENCE!$B$4:$J$132,MATCH(J81,REFERENCE!$A$4:$A$132,0),U$2)</f>
        <v>20.99</v>
      </c>
      <c r="V81" t="str">
        <f>INDEX(REFERENCE!$B$4:$J$132,MATCH(K81,REFERENCE!$A$4:$A$132,0),V$2)</f>
        <v>4.8 stars</v>
      </c>
      <c r="W81">
        <f>INDEX(REFERENCE!$B$4:$J$132,MATCH(L81,REFERENCE!$A$4:$A$132,0),W$2)</f>
        <v>1250</v>
      </c>
    </row>
    <row r="82" spans="1:23" x14ac:dyDescent="0.2">
      <c r="A82" s="9">
        <v>1</v>
      </c>
      <c r="B82" s="9">
        <v>14</v>
      </c>
      <c r="C82" s="9">
        <v>1</v>
      </c>
      <c r="D82" s="9">
        <v>1</v>
      </c>
      <c r="E82" s="9">
        <v>114</v>
      </c>
      <c r="F82" s="9">
        <v>102</v>
      </c>
      <c r="G82" s="9">
        <v>3</v>
      </c>
      <c r="H82" s="9">
        <v>6</v>
      </c>
      <c r="I82" s="9">
        <v>103</v>
      </c>
      <c r="J82" s="9">
        <v>10303</v>
      </c>
      <c r="K82" s="9">
        <v>1</v>
      </c>
      <c r="L82" s="28">
        <v>2</v>
      </c>
      <c r="N82">
        <f t="shared" si="3"/>
        <v>11401</v>
      </c>
      <c r="O82" t="str">
        <f>INDEX(REFERENCE!$B$4:$J$132,MATCH(D82,REFERENCE!$A$4:$A$132,0),O$2)</f>
        <v>Pads</v>
      </c>
      <c r="P82" t="str">
        <f>INDEX(REFERENCE!$B$4:$J$132,MATCH(E82,REFERENCE!$A$4:$A$132,0),P$2)</f>
        <v>Be Koool</v>
      </c>
      <c r="Q82" t="str">
        <f>INDEX(REFERENCE!$B$4:$J$132,MATCH(F82,REFERENCE!$A$4:$A$132,0),Q$2)</f>
        <v>Cold sensation</v>
      </c>
      <c r="R82" t="str">
        <f>INDEX(REFERENCE!$B$4:$J$132,MATCH(G82,REFERENCE!$A$4:$A$132,0),R$2)</f>
        <v>Joint</v>
      </c>
      <c r="S82" t="str">
        <f>INDEX(REFERENCE!$B$4:$J$132,MATCH(H82,REFERENCE!$A$4:$A$132,0),S$2)</f>
        <v>Single use pads/patches</v>
      </c>
      <c r="T82" t="str">
        <f>INDEX(REFERENCE!$B$4:$J$132,MATCH(I82,REFERENCE!$A$4:$A$132,0),T$2)</f>
        <v>4 count</v>
      </c>
      <c r="U82">
        <f>INDEX(REFERENCE!$B$4:$J$132,MATCH(J82,REFERENCE!$A$4:$A$132,0),U$2)</f>
        <v>13</v>
      </c>
      <c r="V82" t="str">
        <f>INDEX(REFERENCE!$B$4:$J$132,MATCH(K82,REFERENCE!$A$4:$A$132,0),V$2)</f>
        <v>4.5 stars</v>
      </c>
      <c r="W82">
        <f>INDEX(REFERENCE!$B$4:$J$132,MATCH(L82,REFERENCE!$A$4:$A$132,0),W$2)</f>
        <v>4500</v>
      </c>
    </row>
    <row r="83" spans="1:23" x14ac:dyDescent="0.2">
      <c r="A83" s="9">
        <v>1</v>
      </c>
      <c r="B83" s="9">
        <v>14</v>
      </c>
      <c r="C83" s="9">
        <v>2</v>
      </c>
      <c r="D83" s="9">
        <v>2</v>
      </c>
      <c r="E83" s="9">
        <v>202</v>
      </c>
      <c r="F83" s="9">
        <v>202</v>
      </c>
      <c r="G83" s="9">
        <v>0</v>
      </c>
      <c r="H83" s="9">
        <v>3</v>
      </c>
      <c r="I83" s="9">
        <v>202</v>
      </c>
      <c r="J83" s="9">
        <v>20204</v>
      </c>
      <c r="K83" s="9">
        <v>2</v>
      </c>
      <c r="L83" s="28">
        <v>1</v>
      </c>
      <c r="N83">
        <f t="shared" si="3"/>
        <v>11402</v>
      </c>
      <c r="O83" t="str">
        <f>INDEX(REFERENCE!$B$4:$J$132,MATCH(D83,REFERENCE!$A$4:$A$132,0),O$2)</f>
        <v>Topicals</v>
      </c>
      <c r="P83" t="str">
        <f>INDEX(REFERENCE!$B$4:$J$132,MATCH(E83,REFERENCE!$A$4:$A$132,0),P$2)</f>
        <v>Icy Hot</v>
      </c>
      <c r="Q83" t="str">
        <f>INDEX(REFERENCE!$B$4:$J$132,MATCH(F83,REFERENCE!$A$4:$A$132,0),Q$2)</f>
        <v>Cold sensation</v>
      </c>
      <c r="R83" t="str">
        <f>INDEX(REFERENCE!$B$4:$J$132,MATCH(G83,REFERENCE!$A$4:$A$132,0),R$2)</f>
        <v>-</v>
      </c>
      <c r="S83" t="str">
        <f>INDEX(REFERENCE!$B$4:$J$132,MATCH(H83,REFERENCE!$A$4:$A$132,0),S$2)</f>
        <v>Spray</v>
      </c>
      <c r="T83" t="str">
        <f>INDEX(REFERENCE!$B$4:$J$132,MATCH(I83,REFERENCE!$A$4:$A$132,0),T$2)</f>
        <v>2.5 oz</v>
      </c>
      <c r="U83">
        <f>INDEX(REFERENCE!$B$4:$J$132,MATCH(J83,REFERENCE!$A$4:$A$132,0),U$2)</f>
        <v>13.2</v>
      </c>
      <c r="V83" t="str">
        <f>INDEX(REFERENCE!$B$4:$J$132,MATCH(K83,REFERENCE!$A$4:$A$132,0),V$2)</f>
        <v>4.6 stars</v>
      </c>
      <c r="W83">
        <f>INDEX(REFERENCE!$B$4:$J$132,MATCH(L83,REFERENCE!$A$4:$A$132,0),W$2)</f>
        <v>1250</v>
      </c>
    </row>
    <row r="84" spans="1:23" x14ac:dyDescent="0.2">
      <c r="A84" s="9">
        <v>1</v>
      </c>
      <c r="B84" s="9">
        <v>14</v>
      </c>
      <c r="C84" s="9">
        <v>3</v>
      </c>
      <c r="D84" s="9">
        <v>1</v>
      </c>
      <c r="E84" s="9">
        <v>103</v>
      </c>
      <c r="F84" s="9">
        <v>101</v>
      </c>
      <c r="G84" s="9">
        <v>1</v>
      </c>
      <c r="H84" s="9">
        <v>6</v>
      </c>
      <c r="I84" s="9">
        <v>105</v>
      </c>
      <c r="J84" s="9">
        <v>10505</v>
      </c>
      <c r="K84" s="9">
        <v>3</v>
      </c>
      <c r="L84" s="28">
        <v>1</v>
      </c>
      <c r="N84">
        <f t="shared" si="3"/>
        <v>11403</v>
      </c>
      <c r="O84" t="str">
        <f>INDEX(REFERENCE!$B$4:$J$132,MATCH(D84,REFERENCE!$A$4:$A$132,0),O$2)</f>
        <v>Pads</v>
      </c>
      <c r="P84" t="str">
        <f>INDEX(REFERENCE!$B$4:$J$132,MATCH(E84,REFERENCE!$A$4:$A$132,0),P$2)</f>
        <v xml:space="preserve">Biofreeze  </v>
      </c>
      <c r="Q84" t="str">
        <f>INDEX(REFERENCE!$B$4:$J$132,MATCH(F84,REFERENCE!$A$4:$A$132,0),Q$2)</f>
        <v>Hot sensation</v>
      </c>
      <c r="R84" t="str">
        <f>INDEX(REFERENCE!$B$4:$J$132,MATCH(G84,REFERENCE!$A$4:$A$132,0),R$2)</f>
        <v>Back</v>
      </c>
      <c r="S84" t="str">
        <f>INDEX(REFERENCE!$B$4:$J$132,MATCH(H84,REFERENCE!$A$4:$A$132,0),S$2)</f>
        <v>Single use pads/patches</v>
      </c>
      <c r="T84" t="str">
        <f>INDEX(REFERENCE!$B$4:$J$132,MATCH(I84,REFERENCE!$A$4:$A$132,0),T$2)</f>
        <v>6 count</v>
      </c>
      <c r="U84">
        <f>INDEX(REFERENCE!$B$4:$J$132,MATCH(J84,REFERENCE!$A$4:$A$132,0),U$2)</f>
        <v>31.99</v>
      </c>
      <c r="V84" t="str">
        <f>INDEX(REFERENCE!$B$4:$J$132,MATCH(K84,REFERENCE!$A$4:$A$132,0),V$2)</f>
        <v>4.8 stars</v>
      </c>
      <c r="W84">
        <f>INDEX(REFERENCE!$B$4:$J$132,MATCH(L84,REFERENCE!$A$4:$A$132,0),W$2)</f>
        <v>1250</v>
      </c>
    </row>
    <row r="85" spans="1:23" x14ac:dyDescent="0.2">
      <c r="A85" s="9">
        <v>1</v>
      </c>
      <c r="B85" s="9">
        <v>14</v>
      </c>
      <c r="C85" s="9">
        <v>4</v>
      </c>
      <c r="D85" s="9">
        <v>2</v>
      </c>
      <c r="E85" s="9">
        <v>208</v>
      </c>
      <c r="F85" s="9">
        <v>204</v>
      </c>
      <c r="G85" s="9">
        <v>0</v>
      </c>
      <c r="H85" s="9">
        <v>2</v>
      </c>
      <c r="I85" s="9">
        <v>206</v>
      </c>
      <c r="J85" s="9">
        <v>20604</v>
      </c>
      <c r="K85" s="9">
        <v>2</v>
      </c>
      <c r="L85" s="28">
        <v>2</v>
      </c>
      <c r="N85">
        <f t="shared" si="3"/>
        <v>11404</v>
      </c>
      <c r="O85" t="str">
        <f>INDEX(REFERENCE!$B$4:$J$132,MATCH(D85,REFERENCE!$A$4:$A$132,0),O$2)</f>
        <v>Topicals</v>
      </c>
      <c r="P85" t="str">
        <f>INDEX(REFERENCE!$B$4:$J$132,MATCH(E85,REFERENCE!$A$4:$A$132,0),P$2)</f>
        <v>Equate</v>
      </c>
      <c r="Q85" t="str">
        <f>INDEX(REFERENCE!$B$4:$J$132,MATCH(F85,REFERENCE!$A$4:$A$132,0),Q$2)</f>
        <v>Lidocaine/numbing sensation</v>
      </c>
      <c r="R85" t="str">
        <f>INDEX(REFERENCE!$B$4:$J$132,MATCH(G85,REFERENCE!$A$4:$A$132,0),R$2)</f>
        <v>-</v>
      </c>
      <c r="S85" t="str">
        <f>INDEX(REFERENCE!$B$4:$J$132,MATCH(H85,REFERENCE!$A$4:$A$132,0),S$2)</f>
        <v>Cream</v>
      </c>
      <c r="T85" t="str">
        <f>INDEX(REFERENCE!$B$4:$J$132,MATCH(I85,REFERENCE!$A$4:$A$132,0),T$2)</f>
        <v>4.5 oz</v>
      </c>
      <c r="U85">
        <f>INDEX(REFERENCE!$B$4:$J$132,MATCH(J85,REFERENCE!$A$4:$A$132,0),U$2)</f>
        <v>15.75</v>
      </c>
      <c r="V85" t="str">
        <f>INDEX(REFERENCE!$B$4:$J$132,MATCH(K85,REFERENCE!$A$4:$A$132,0),V$2)</f>
        <v>4.6 stars</v>
      </c>
      <c r="W85">
        <f>INDEX(REFERENCE!$B$4:$J$132,MATCH(L85,REFERENCE!$A$4:$A$132,0),W$2)</f>
        <v>4500</v>
      </c>
    </row>
    <row r="86" spans="1:23" x14ac:dyDescent="0.2">
      <c r="A86" s="9">
        <v>1</v>
      </c>
      <c r="B86" s="9">
        <v>14</v>
      </c>
      <c r="C86" s="9">
        <v>5</v>
      </c>
      <c r="D86" s="9">
        <v>2</v>
      </c>
      <c r="E86" s="9">
        <v>201</v>
      </c>
      <c r="F86" s="9">
        <v>204</v>
      </c>
      <c r="G86" s="9">
        <v>0</v>
      </c>
      <c r="H86" s="9">
        <v>1</v>
      </c>
      <c r="I86" s="9">
        <v>204</v>
      </c>
      <c r="J86" s="9">
        <v>20405</v>
      </c>
      <c r="K86" s="9">
        <v>2</v>
      </c>
      <c r="L86" s="28">
        <v>2</v>
      </c>
      <c r="N86">
        <f t="shared" si="3"/>
        <v>11405</v>
      </c>
      <c r="O86" t="str">
        <f>INDEX(REFERENCE!$B$4:$J$132,MATCH(D86,REFERENCE!$A$4:$A$132,0),O$2)</f>
        <v>Topicals</v>
      </c>
      <c r="P86" t="str">
        <f>INDEX(REFERENCE!$B$4:$J$132,MATCH(E86,REFERENCE!$A$4:$A$132,0),P$2)</f>
        <v>Bengay</v>
      </c>
      <c r="Q86" t="str">
        <f>INDEX(REFERENCE!$B$4:$J$132,MATCH(F86,REFERENCE!$A$4:$A$132,0),Q$2)</f>
        <v>Lidocaine/numbing sensation</v>
      </c>
      <c r="R86" t="str">
        <f>INDEX(REFERENCE!$B$4:$J$132,MATCH(G86,REFERENCE!$A$4:$A$132,0),R$2)</f>
        <v>-</v>
      </c>
      <c r="S86" t="str">
        <f>INDEX(REFERENCE!$B$4:$J$132,MATCH(H86,REFERENCE!$A$4:$A$132,0),S$2)</f>
        <v>Gel</v>
      </c>
      <c r="T86" t="str">
        <f>INDEX(REFERENCE!$B$4:$J$132,MATCH(I86,REFERENCE!$A$4:$A$132,0),T$2)</f>
        <v>3.5 oz</v>
      </c>
      <c r="U86">
        <f>INDEX(REFERENCE!$B$4:$J$132,MATCH(J86,REFERENCE!$A$4:$A$132,0),U$2)</f>
        <v>20.5</v>
      </c>
      <c r="V86" t="str">
        <f>INDEX(REFERENCE!$B$4:$J$132,MATCH(K86,REFERENCE!$A$4:$A$132,0),V$2)</f>
        <v>4.6 stars</v>
      </c>
      <c r="W86">
        <f>INDEX(REFERENCE!$B$4:$J$132,MATCH(L86,REFERENCE!$A$4:$A$132,0),W$2)</f>
        <v>4500</v>
      </c>
    </row>
    <row r="87" spans="1:23" x14ac:dyDescent="0.2">
      <c r="A87" s="9">
        <v>1</v>
      </c>
      <c r="B87" s="9">
        <v>14</v>
      </c>
      <c r="C87" s="9">
        <v>6</v>
      </c>
      <c r="D87" s="9">
        <v>1</v>
      </c>
      <c r="E87" s="9">
        <v>113</v>
      </c>
      <c r="F87" s="9">
        <v>105</v>
      </c>
      <c r="G87" s="9">
        <v>6</v>
      </c>
      <c r="H87" s="9">
        <v>6</v>
      </c>
      <c r="I87" s="9">
        <v>102</v>
      </c>
      <c r="J87" s="9">
        <v>10204</v>
      </c>
      <c r="K87" s="9">
        <v>1</v>
      </c>
      <c r="L87" s="28">
        <v>1</v>
      </c>
      <c r="N87">
        <f t="shared" si="3"/>
        <v>11406</v>
      </c>
      <c r="O87" t="str">
        <f>INDEX(REFERENCE!$B$4:$J$132,MATCH(D87,REFERENCE!$A$4:$A$132,0),O$2)</f>
        <v>Pads</v>
      </c>
      <c r="P87" t="str">
        <f>INDEX(REFERENCE!$B$4:$J$132,MATCH(E87,REFERENCE!$A$4:$A$132,0),P$2)</f>
        <v>Amazon Basic Care</v>
      </c>
      <c r="Q87" t="str">
        <f>INDEX(REFERENCE!$B$4:$J$132,MATCH(F87,REFERENCE!$A$4:$A$132,0),Q$2)</f>
        <v>No sensation/drug free/for circulation</v>
      </c>
      <c r="R87" t="str">
        <f>INDEX(REFERENCE!$B$4:$J$132,MATCH(G87,REFERENCE!$A$4:$A$132,0),R$2)</f>
        <v>Shoulder</v>
      </c>
      <c r="S87" t="str">
        <f>INDEX(REFERENCE!$B$4:$J$132,MATCH(H87,REFERENCE!$A$4:$A$132,0),S$2)</f>
        <v>Single use pads/patches</v>
      </c>
      <c r="T87" t="str">
        <f>INDEX(REFERENCE!$B$4:$J$132,MATCH(I87,REFERENCE!$A$4:$A$132,0),T$2)</f>
        <v>3 count</v>
      </c>
      <c r="U87">
        <f>INDEX(REFERENCE!$B$4:$J$132,MATCH(J87,REFERENCE!$A$4:$A$132,0),U$2)</f>
        <v>14.99</v>
      </c>
      <c r="V87" t="str">
        <f>INDEX(REFERENCE!$B$4:$J$132,MATCH(K87,REFERENCE!$A$4:$A$132,0),V$2)</f>
        <v>4.5 stars</v>
      </c>
      <c r="W87">
        <f>INDEX(REFERENCE!$B$4:$J$132,MATCH(L87,REFERENCE!$A$4:$A$132,0),W$2)</f>
        <v>1250</v>
      </c>
    </row>
    <row r="88" spans="1:23" x14ac:dyDescent="0.2">
      <c r="A88" s="9">
        <v>1</v>
      </c>
      <c r="B88" s="9">
        <v>15</v>
      </c>
      <c r="C88" s="9">
        <v>1</v>
      </c>
      <c r="D88" s="9">
        <v>1</v>
      </c>
      <c r="E88" s="9">
        <v>110</v>
      </c>
      <c r="F88" s="9">
        <v>101</v>
      </c>
      <c r="G88" s="9">
        <v>6</v>
      </c>
      <c r="H88" s="9">
        <v>6</v>
      </c>
      <c r="I88" s="9">
        <v>104</v>
      </c>
      <c r="J88" s="9">
        <v>10403</v>
      </c>
      <c r="K88" s="9">
        <v>3</v>
      </c>
      <c r="L88" s="28">
        <v>2</v>
      </c>
      <c r="N88">
        <f t="shared" si="3"/>
        <v>11501</v>
      </c>
      <c r="O88" t="str">
        <f>INDEX(REFERENCE!$B$4:$J$132,MATCH(D88,REFERENCE!$A$4:$A$132,0),O$2)</f>
        <v>Pads</v>
      </c>
      <c r="P88" t="str">
        <f>INDEX(REFERENCE!$B$4:$J$132,MATCH(E88,REFERENCE!$A$4:$A$132,0),P$2)</f>
        <v>Equate</v>
      </c>
      <c r="Q88" t="str">
        <f>INDEX(REFERENCE!$B$4:$J$132,MATCH(F88,REFERENCE!$A$4:$A$132,0),Q$2)</f>
        <v>Hot sensation</v>
      </c>
      <c r="R88" t="str">
        <f>INDEX(REFERENCE!$B$4:$J$132,MATCH(G88,REFERENCE!$A$4:$A$132,0),R$2)</f>
        <v>Shoulder</v>
      </c>
      <c r="S88" t="str">
        <f>INDEX(REFERENCE!$B$4:$J$132,MATCH(H88,REFERENCE!$A$4:$A$132,0),S$2)</f>
        <v>Single use pads/patches</v>
      </c>
      <c r="T88" t="str">
        <f>INDEX(REFERENCE!$B$4:$J$132,MATCH(I88,REFERENCE!$A$4:$A$132,0),T$2)</f>
        <v>5 count</v>
      </c>
      <c r="U88">
        <f>INDEX(REFERENCE!$B$4:$J$132,MATCH(J88,REFERENCE!$A$4:$A$132,0),U$2)</f>
        <v>15.86</v>
      </c>
      <c r="V88" t="str">
        <f>INDEX(REFERENCE!$B$4:$J$132,MATCH(K88,REFERENCE!$A$4:$A$132,0),V$2)</f>
        <v>4.8 stars</v>
      </c>
      <c r="W88">
        <f>INDEX(REFERENCE!$B$4:$J$132,MATCH(L88,REFERENCE!$A$4:$A$132,0),W$2)</f>
        <v>4500</v>
      </c>
    </row>
    <row r="89" spans="1:23" x14ac:dyDescent="0.2">
      <c r="A89" s="9">
        <v>1</v>
      </c>
      <c r="B89" s="9">
        <v>15</v>
      </c>
      <c r="C89" s="9">
        <v>2</v>
      </c>
      <c r="D89" s="9">
        <v>2</v>
      </c>
      <c r="E89" s="9">
        <v>211</v>
      </c>
      <c r="F89" s="9">
        <v>202</v>
      </c>
      <c r="G89" s="9">
        <v>0</v>
      </c>
      <c r="H89" s="9">
        <v>3</v>
      </c>
      <c r="I89" s="9">
        <v>206</v>
      </c>
      <c r="J89" s="9">
        <v>20601</v>
      </c>
      <c r="K89" s="9">
        <v>2</v>
      </c>
      <c r="L89" s="28">
        <v>1</v>
      </c>
      <c r="N89">
        <f t="shared" si="3"/>
        <v>11502</v>
      </c>
      <c r="O89" t="str">
        <f>INDEX(REFERENCE!$B$4:$J$132,MATCH(D89,REFERENCE!$A$4:$A$132,0),O$2)</f>
        <v>Topicals</v>
      </c>
      <c r="P89" t="str">
        <f>INDEX(REFERENCE!$B$4:$J$132,MATCH(E89,REFERENCE!$A$4:$A$132,0),P$2)</f>
        <v>Theraworx</v>
      </c>
      <c r="Q89" t="str">
        <f>INDEX(REFERENCE!$B$4:$J$132,MATCH(F89,REFERENCE!$A$4:$A$132,0),Q$2)</f>
        <v>Cold sensation</v>
      </c>
      <c r="R89" t="str">
        <f>INDEX(REFERENCE!$B$4:$J$132,MATCH(G89,REFERENCE!$A$4:$A$132,0),R$2)</f>
        <v>-</v>
      </c>
      <c r="S89" t="str">
        <f>INDEX(REFERENCE!$B$4:$J$132,MATCH(H89,REFERENCE!$A$4:$A$132,0),S$2)</f>
        <v>Spray</v>
      </c>
      <c r="T89" t="str">
        <f>INDEX(REFERENCE!$B$4:$J$132,MATCH(I89,REFERENCE!$A$4:$A$132,0),T$2)</f>
        <v>4.5 oz</v>
      </c>
      <c r="U89">
        <f>INDEX(REFERENCE!$B$4:$J$132,MATCH(J89,REFERENCE!$A$4:$A$132,0),U$2)</f>
        <v>10.25</v>
      </c>
      <c r="V89" t="str">
        <f>INDEX(REFERENCE!$B$4:$J$132,MATCH(K89,REFERENCE!$A$4:$A$132,0),V$2)</f>
        <v>4.6 stars</v>
      </c>
      <c r="W89">
        <f>INDEX(REFERENCE!$B$4:$J$132,MATCH(L89,REFERENCE!$A$4:$A$132,0),W$2)</f>
        <v>1250</v>
      </c>
    </row>
    <row r="90" spans="1:23" x14ac:dyDescent="0.2">
      <c r="A90" s="9">
        <v>1</v>
      </c>
      <c r="B90" s="9">
        <v>15</v>
      </c>
      <c r="C90" s="9">
        <v>3</v>
      </c>
      <c r="D90" s="9">
        <v>2</v>
      </c>
      <c r="E90" s="9">
        <v>201</v>
      </c>
      <c r="F90" s="9">
        <v>201</v>
      </c>
      <c r="G90" s="9">
        <v>0</v>
      </c>
      <c r="H90" s="9">
        <v>2</v>
      </c>
      <c r="I90" s="9">
        <v>205</v>
      </c>
      <c r="J90" s="9">
        <v>20505</v>
      </c>
      <c r="K90" s="9">
        <v>3</v>
      </c>
      <c r="L90" s="28">
        <v>1</v>
      </c>
      <c r="N90">
        <f t="shared" si="3"/>
        <v>11503</v>
      </c>
      <c r="O90" t="str">
        <f>INDEX(REFERENCE!$B$4:$J$132,MATCH(D90,REFERENCE!$A$4:$A$132,0),O$2)</f>
        <v>Topicals</v>
      </c>
      <c r="P90" t="str">
        <f>INDEX(REFERENCE!$B$4:$J$132,MATCH(E90,REFERENCE!$A$4:$A$132,0),P$2)</f>
        <v>Bengay</v>
      </c>
      <c r="Q90" t="str">
        <f>INDEX(REFERENCE!$B$4:$J$132,MATCH(F90,REFERENCE!$A$4:$A$132,0),Q$2)</f>
        <v>Hot sensation</v>
      </c>
      <c r="R90" t="str">
        <f>INDEX(REFERENCE!$B$4:$J$132,MATCH(G90,REFERENCE!$A$4:$A$132,0),R$2)</f>
        <v>-</v>
      </c>
      <c r="S90" t="str">
        <f>INDEX(REFERENCE!$B$4:$J$132,MATCH(H90,REFERENCE!$A$4:$A$132,0),S$2)</f>
        <v>Cream</v>
      </c>
      <c r="T90" t="str">
        <f>INDEX(REFERENCE!$B$4:$J$132,MATCH(I90,REFERENCE!$A$4:$A$132,0),T$2)</f>
        <v>4 oz</v>
      </c>
      <c r="U90">
        <f>INDEX(REFERENCE!$B$4:$J$132,MATCH(J90,REFERENCE!$A$4:$A$132,0),U$2)</f>
        <v>22</v>
      </c>
      <c r="V90" t="str">
        <f>INDEX(REFERENCE!$B$4:$J$132,MATCH(K90,REFERENCE!$A$4:$A$132,0),V$2)</f>
        <v>4.8 stars</v>
      </c>
      <c r="W90">
        <f>INDEX(REFERENCE!$B$4:$J$132,MATCH(L90,REFERENCE!$A$4:$A$132,0),W$2)</f>
        <v>1250</v>
      </c>
    </row>
    <row r="91" spans="1:23" x14ac:dyDescent="0.2">
      <c r="A91" s="9">
        <v>1</v>
      </c>
      <c r="B91" s="9">
        <v>15</v>
      </c>
      <c r="C91" s="9">
        <v>4</v>
      </c>
      <c r="D91" s="9">
        <v>1</v>
      </c>
      <c r="E91" s="9">
        <v>107</v>
      </c>
      <c r="F91" s="9">
        <v>104</v>
      </c>
      <c r="G91" s="9">
        <v>1</v>
      </c>
      <c r="H91" s="9">
        <v>6</v>
      </c>
      <c r="I91" s="9">
        <v>101</v>
      </c>
      <c r="J91" s="9">
        <v>10104</v>
      </c>
      <c r="K91" s="9">
        <v>1</v>
      </c>
      <c r="L91" s="28">
        <v>2</v>
      </c>
      <c r="N91">
        <f t="shared" si="3"/>
        <v>11504</v>
      </c>
      <c r="O91" t="str">
        <f>INDEX(REFERENCE!$B$4:$J$132,MATCH(D91,REFERENCE!$A$4:$A$132,0),O$2)</f>
        <v>Pads</v>
      </c>
      <c r="P91" t="str">
        <f>INDEX(REFERENCE!$B$4:$J$132,MATCH(E91,REFERENCE!$A$4:$A$132,0),P$2)</f>
        <v>Salonpas</v>
      </c>
      <c r="Q91" t="str">
        <f>INDEX(REFERENCE!$B$4:$J$132,MATCH(F91,REFERENCE!$A$4:$A$132,0),Q$2)</f>
        <v>Lidocaine/numbing sensation</v>
      </c>
      <c r="R91" t="str">
        <f>INDEX(REFERENCE!$B$4:$J$132,MATCH(G91,REFERENCE!$A$4:$A$132,0),R$2)</f>
        <v>Back</v>
      </c>
      <c r="S91" t="str">
        <f>INDEX(REFERENCE!$B$4:$J$132,MATCH(H91,REFERENCE!$A$4:$A$132,0),S$2)</f>
        <v>Single use pads/patches</v>
      </c>
      <c r="T91" t="str">
        <f>INDEX(REFERENCE!$B$4:$J$132,MATCH(I91,REFERENCE!$A$4:$A$132,0),T$2)</f>
        <v>2 count</v>
      </c>
      <c r="U91">
        <f>INDEX(REFERENCE!$B$4:$J$132,MATCH(J91,REFERENCE!$A$4:$A$132,0),U$2)</f>
        <v>8.59</v>
      </c>
      <c r="V91" t="str">
        <f>INDEX(REFERENCE!$B$4:$J$132,MATCH(K91,REFERENCE!$A$4:$A$132,0),V$2)</f>
        <v>4.5 stars</v>
      </c>
      <c r="W91">
        <f>INDEX(REFERENCE!$B$4:$J$132,MATCH(L91,REFERENCE!$A$4:$A$132,0),W$2)</f>
        <v>4500</v>
      </c>
    </row>
    <row r="92" spans="1:23" x14ac:dyDescent="0.2">
      <c r="A92" s="9">
        <v>1</v>
      </c>
      <c r="B92" s="9">
        <v>15</v>
      </c>
      <c r="C92" s="9">
        <v>5</v>
      </c>
      <c r="D92" s="9">
        <v>2</v>
      </c>
      <c r="E92" s="9">
        <v>205</v>
      </c>
      <c r="F92" s="9">
        <v>201</v>
      </c>
      <c r="G92" s="9">
        <v>0</v>
      </c>
      <c r="H92" s="9">
        <v>5</v>
      </c>
      <c r="I92" s="9">
        <v>203</v>
      </c>
      <c r="J92" s="9">
        <v>20302</v>
      </c>
      <c r="K92" s="9">
        <v>1</v>
      </c>
      <c r="L92" s="28">
        <v>1</v>
      </c>
      <c r="N92">
        <f t="shared" si="3"/>
        <v>11505</v>
      </c>
      <c r="O92" t="str">
        <f>INDEX(REFERENCE!$B$4:$J$132,MATCH(D92,REFERENCE!$A$4:$A$132,0),O$2)</f>
        <v>Topicals</v>
      </c>
      <c r="P92" t="str">
        <f>INDEX(REFERENCE!$B$4:$J$132,MATCH(E92,REFERENCE!$A$4:$A$132,0),P$2)</f>
        <v>Tiger Balm</v>
      </c>
      <c r="Q92" t="str">
        <f>INDEX(REFERENCE!$B$4:$J$132,MATCH(F92,REFERENCE!$A$4:$A$132,0),Q$2)</f>
        <v>Hot sensation</v>
      </c>
      <c r="R92" t="str">
        <f>INDEX(REFERENCE!$B$4:$J$132,MATCH(G92,REFERENCE!$A$4:$A$132,0),R$2)</f>
        <v>-</v>
      </c>
      <c r="S92" t="str">
        <f>INDEX(REFERENCE!$B$4:$J$132,MATCH(H92,REFERENCE!$A$4:$A$132,0),S$2)</f>
        <v>Liquid</v>
      </c>
      <c r="T92" t="str">
        <f>INDEX(REFERENCE!$B$4:$J$132,MATCH(I92,REFERENCE!$A$4:$A$132,0),T$2)</f>
        <v>3 oz</v>
      </c>
      <c r="U92">
        <f>INDEX(REFERENCE!$B$4:$J$132,MATCH(J92,REFERENCE!$A$4:$A$132,0),U$2)</f>
        <v>10</v>
      </c>
      <c r="V92" t="str">
        <f>INDEX(REFERENCE!$B$4:$J$132,MATCH(K92,REFERENCE!$A$4:$A$132,0),V$2)</f>
        <v>4.5 stars</v>
      </c>
      <c r="W92">
        <f>INDEX(REFERENCE!$B$4:$J$132,MATCH(L92,REFERENCE!$A$4:$A$132,0),W$2)</f>
        <v>1250</v>
      </c>
    </row>
    <row r="93" spans="1:23" x14ac:dyDescent="0.2">
      <c r="A93" s="9">
        <v>1</v>
      </c>
      <c r="B93" s="9">
        <v>15</v>
      </c>
      <c r="C93" s="9">
        <v>6</v>
      </c>
      <c r="D93" s="9">
        <v>1</v>
      </c>
      <c r="E93" s="9">
        <v>112</v>
      </c>
      <c r="F93" s="9">
        <v>105</v>
      </c>
      <c r="G93" s="9">
        <v>4</v>
      </c>
      <c r="H93" s="9">
        <v>6</v>
      </c>
      <c r="I93" s="9">
        <v>105</v>
      </c>
      <c r="J93" s="9">
        <v>10501</v>
      </c>
      <c r="K93" s="9">
        <v>3</v>
      </c>
      <c r="L93" s="28">
        <v>2</v>
      </c>
      <c r="N93">
        <f t="shared" si="3"/>
        <v>11506</v>
      </c>
      <c r="O93" t="str">
        <f>INDEX(REFERENCE!$B$4:$J$132,MATCH(D93,REFERENCE!$A$4:$A$132,0),O$2)</f>
        <v>Pads</v>
      </c>
      <c r="P93" t="str">
        <f>INDEX(REFERENCE!$B$4:$J$132,MATCH(E93,REFERENCE!$A$4:$A$132,0),P$2)</f>
        <v>Up &amp; Up</v>
      </c>
      <c r="Q93" t="str">
        <f>INDEX(REFERENCE!$B$4:$J$132,MATCH(F93,REFERENCE!$A$4:$A$132,0),Q$2)</f>
        <v>No sensation/drug free/for circulation</v>
      </c>
      <c r="R93" t="str">
        <f>INDEX(REFERENCE!$B$4:$J$132,MATCH(G93,REFERENCE!$A$4:$A$132,0),R$2)</f>
        <v>Chest</v>
      </c>
      <c r="S93" t="str">
        <f>INDEX(REFERENCE!$B$4:$J$132,MATCH(H93,REFERENCE!$A$4:$A$132,0),S$2)</f>
        <v>Single use pads/patches</v>
      </c>
      <c r="T93" t="str">
        <f>INDEX(REFERENCE!$B$4:$J$132,MATCH(I93,REFERENCE!$A$4:$A$132,0),T$2)</f>
        <v>6 count</v>
      </c>
      <c r="U93">
        <f>INDEX(REFERENCE!$B$4:$J$132,MATCH(J93,REFERENCE!$A$4:$A$132,0),U$2)</f>
        <v>5.45</v>
      </c>
      <c r="V93" t="str">
        <f>INDEX(REFERENCE!$B$4:$J$132,MATCH(K93,REFERENCE!$A$4:$A$132,0),V$2)</f>
        <v>4.8 stars</v>
      </c>
      <c r="W93">
        <f>INDEX(REFERENCE!$B$4:$J$132,MATCH(L93,REFERENCE!$A$4:$A$132,0),W$2)</f>
        <v>4500</v>
      </c>
    </row>
    <row r="94" spans="1:23" x14ac:dyDescent="0.2">
      <c r="A94" s="9">
        <v>2</v>
      </c>
      <c r="B94" s="9">
        <v>1</v>
      </c>
      <c r="C94" s="9">
        <v>1</v>
      </c>
      <c r="D94" s="9">
        <v>2</v>
      </c>
      <c r="E94" s="9">
        <v>207</v>
      </c>
      <c r="F94" s="9">
        <v>202</v>
      </c>
      <c r="G94" s="9">
        <v>0</v>
      </c>
      <c r="H94" s="9">
        <v>5</v>
      </c>
      <c r="I94" s="9">
        <v>201</v>
      </c>
      <c r="J94" s="9">
        <v>20102</v>
      </c>
      <c r="K94" s="9">
        <v>2</v>
      </c>
      <c r="L94" s="28">
        <v>1</v>
      </c>
      <c r="N94">
        <f t="shared" si="3"/>
        <v>20101</v>
      </c>
      <c r="O94" t="str">
        <f>INDEX(REFERENCE!$B$4:$J$132,MATCH(D94,REFERENCE!$A$4:$A$132,0),O$2)</f>
        <v>Topicals</v>
      </c>
      <c r="P94" t="str">
        <f>INDEX(REFERENCE!$B$4:$J$132,MATCH(E94,REFERENCE!$A$4:$A$132,0),P$2)</f>
        <v>Salonpas</v>
      </c>
      <c r="Q94" t="str">
        <f>INDEX(REFERENCE!$B$4:$J$132,MATCH(F94,REFERENCE!$A$4:$A$132,0),Q$2)</f>
        <v>Cold sensation</v>
      </c>
      <c r="R94" t="str">
        <f>INDEX(REFERENCE!$B$4:$J$132,MATCH(G94,REFERENCE!$A$4:$A$132,0),R$2)</f>
        <v>-</v>
      </c>
      <c r="S94" t="str">
        <f>INDEX(REFERENCE!$B$4:$J$132,MATCH(H94,REFERENCE!$A$4:$A$132,0),S$2)</f>
        <v>Liquid</v>
      </c>
      <c r="T94" t="str">
        <f>INDEX(REFERENCE!$B$4:$J$132,MATCH(I94,REFERENCE!$A$4:$A$132,0),T$2)</f>
        <v>2 oz</v>
      </c>
      <c r="U94">
        <f>INDEX(REFERENCE!$B$4:$J$132,MATCH(J94,REFERENCE!$A$4:$A$132,0),U$2)</f>
        <v>7.79</v>
      </c>
      <c r="V94" t="str">
        <f>INDEX(REFERENCE!$B$4:$J$132,MATCH(K94,REFERENCE!$A$4:$A$132,0),V$2)</f>
        <v>4.6 stars</v>
      </c>
      <c r="W94">
        <f>INDEX(REFERENCE!$B$4:$J$132,MATCH(L94,REFERENCE!$A$4:$A$132,0),W$2)</f>
        <v>1250</v>
      </c>
    </row>
    <row r="95" spans="1:23" x14ac:dyDescent="0.2">
      <c r="A95" s="9">
        <v>2</v>
      </c>
      <c r="B95" s="9">
        <v>1</v>
      </c>
      <c r="C95" s="9">
        <v>2</v>
      </c>
      <c r="D95" s="9">
        <v>1</v>
      </c>
      <c r="E95" s="9">
        <v>102</v>
      </c>
      <c r="F95" s="9">
        <v>105</v>
      </c>
      <c r="G95" s="9">
        <v>5</v>
      </c>
      <c r="H95" s="9">
        <v>6</v>
      </c>
      <c r="I95" s="9">
        <v>101</v>
      </c>
      <c r="J95" s="9">
        <v>10102</v>
      </c>
      <c r="K95" s="9">
        <v>1</v>
      </c>
      <c r="L95" s="28">
        <v>2</v>
      </c>
      <c r="N95">
        <f t="shared" si="3"/>
        <v>20102</v>
      </c>
      <c r="O95" t="str">
        <f>INDEX(REFERENCE!$B$4:$J$132,MATCH(D95,REFERENCE!$A$4:$A$132,0),O$2)</f>
        <v>Pads</v>
      </c>
      <c r="P95" t="str">
        <f>INDEX(REFERENCE!$B$4:$J$132,MATCH(E95,REFERENCE!$A$4:$A$132,0),P$2)</f>
        <v>Icy Hot</v>
      </c>
      <c r="Q95" t="str">
        <f>INDEX(REFERENCE!$B$4:$J$132,MATCH(F95,REFERENCE!$A$4:$A$132,0),Q$2)</f>
        <v>No sensation/drug free/for circulation</v>
      </c>
      <c r="R95" t="str">
        <f>INDEX(REFERENCE!$B$4:$J$132,MATCH(G95,REFERENCE!$A$4:$A$132,0),R$2)</f>
        <v>Hands (arthritis)</v>
      </c>
      <c r="S95" t="str">
        <f>INDEX(REFERENCE!$B$4:$J$132,MATCH(H95,REFERENCE!$A$4:$A$132,0),S$2)</f>
        <v>Single use pads/patches</v>
      </c>
      <c r="T95" t="str">
        <f>INDEX(REFERENCE!$B$4:$J$132,MATCH(I95,REFERENCE!$A$4:$A$132,0),T$2)</f>
        <v>2 count</v>
      </c>
      <c r="U95">
        <f>INDEX(REFERENCE!$B$4:$J$132,MATCH(J95,REFERENCE!$A$4:$A$132,0),U$2)</f>
        <v>4.3</v>
      </c>
      <c r="V95" t="str">
        <f>INDEX(REFERENCE!$B$4:$J$132,MATCH(K95,REFERENCE!$A$4:$A$132,0),V$2)</f>
        <v>4.5 stars</v>
      </c>
      <c r="W95">
        <f>INDEX(REFERENCE!$B$4:$J$132,MATCH(L95,REFERENCE!$A$4:$A$132,0),W$2)</f>
        <v>4500</v>
      </c>
    </row>
    <row r="96" spans="1:23" x14ac:dyDescent="0.2">
      <c r="A96" s="9">
        <v>2</v>
      </c>
      <c r="B96" s="9">
        <v>1</v>
      </c>
      <c r="C96" s="9">
        <v>3</v>
      </c>
      <c r="D96" s="9">
        <v>2</v>
      </c>
      <c r="E96" s="9">
        <v>202</v>
      </c>
      <c r="F96" s="9">
        <v>204</v>
      </c>
      <c r="G96" s="9">
        <v>0</v>
      </c>
      <c r="H96" s="9">
        <v>2</v>
      </c>
      <c r="I96" s="9">
        <v>207</v>
      </c>
      <c r="J96" s="9">
        <v>20703</v>
      </c>
      <c r="K96" s="9">
        <v>3</v>
      </c>
      <c r="L96" s="28">
        <v>1</v>
      </c>
      <c r="N96">
        <f t="shared" si="3"/>
        <v>20103</v>
      </c>
      <c r="O96" t="str">
        <f>INDEX(REFERENCE!$B$4:$J$132,MATCH(D96,REFERENCE!$A$4:$A$132,0),O$2)</f>
        <v>Topicals</v>
      </c>
      <c r="P96" t="str">
        <f>INDEX(REFERENCE!$B$4:$J$132,MATCH(E96,REFERENCE!$A$4:$A$132,0),P$2)</f>
        <v>Icy Hot</v>
      </c>
      <c r="Q96" t="str">
        <f>INDEX(REFERENCE!$B$4:$J$132,MATCH(F96,REFERENCE!$A$4:$A$132,0),Q$2)</f>
        <v>Lidocaine/numbing sensation</v>
      </c>
      <c r="R96" t="str">
        <f>INDEX(REFERENCE!$B$4:$J$132,MATCH(G96,REFERENCE!$A$4:$A$132,0),R$2)</f>
        <v>-</v>
      </c>
      <c r="S96" t="str">
        <f>INDEX(REFERENCE!$B$4:$J$132,MATCH(H96,REFERENCE!$A$4:$A$132,0),S$2)</f>
        <v>Cream</v>
      </c>
      <c r="T96" t="str">
        <f>INDEX(REFERENCE!$B$4:$J$132,MATCH(I96,REFERENCE!$A$4:$A$132,0),T$2)</f>
        <v>5.5 oz</v>
      </c>
      <c r="U96">
        <f>INDEX(REFERENCE!$B$4:$J$132,MATCH(J96,REFERENCE!$A$4:$A$132,0),U$2)</f>
        <v>15.99</v>
      </c>
      <c r="V96" t="str">
        <f>INDEX(REFERENCE!$B$4:$J$132,MATCH(K96,REFERENCE!$A$4:$A$132,0),V$2)</f>
        <v>4.8 stars</v>
      </c>
      <c r="W96">
        <f>INDEX(REFERENCE!$B$4:$J$132,MATCH(L96,REFERENCE!$A$4:$A$132,0),W$2)</f>
        <v>1250</v>
      </c>
    </row>
    <row r="97" spans="1:23" x14ac:dyDescent="0.2">
      <c r="A97" s="9">
        <v>2</v>
      </c>
      <c r="B97" s="9">
        <v>1</v>
      </c>
      <c r="C97" s="9">
        <v>4</v>
      </c>
      <c r="D97" s="9">
        <v>1</v>
      </c>
      <c r="E97" s="9">
        <v>109</v>
      </c>
      <c r="F97" s="9">
        <v>102</v>
      </c>
      <c r="G97" s="9">
        <v>6</v>
      </c>
      <c r="H97" s="9">
        <v>6</v>
      </c>
      <c r="I97" s="9">
        <v>102</v>
      </c>
      <c r="J97" s="9">
        <v>10205</v>
      </c>
      <c r="K97" s="9">
        <v>1</v>
      </c>
      <c r="L97" s="28">
        <v>2</v>
      </c>
      <c r="N97">
        <f t="shared" si="3"/>
        <v>20104</v>
      </c>
      <c r="O97" t="str">
        <f>INDEX(REFERENCE!$B$4:$J$132,MATCH(D97,REFERENCE!$A$4:$A$132,0),O$2)</f>
        <v>Pads</v>
      </c>
      <c r="P97" t="str">
        <f>INDEX(REFERENCE!$B$4:$J$132,MATCH(E97,REFERENCE!$A$4:$A$132,0),P$2)</f>
        <v>CVS Health</v>
      </c>
      <c r="Q97" t="str">
        <f>INDEX(REFERENCE!$B$4:$J$132,MATCH(F97,REFERENCE!$A$4:$A$132,0),Q$2)</f>
        <v>Cold sensation</v>
      </c>
      <c r="R97" t="str">
        <f>INDEX(REFERENCE!$B$4:$J$132,MATCH(G97,REFERENCE!$A$4:$A$132,0),R$2)</f>
        <v>Shoulder</v>
      </c>
      <c r="S97" t="str">
        <f>INDEX(REFERENCE!$B$4:$J$132,MATCH(H97,REFERENCE!$A$4:$A$132,0),S$2)</f>
        <v>Single use pads/patches</v>
      </c>
      <c r="T97" t="str">
        <f>INDEX(REFERENCE!$B$4:$J$132,MATCH(I97,REFERENCE!$A$4:$A$132,0),T$2)</f>
        <v>3 count</v>
      </c>
      <c r="U97">
        <f>INDEX(REFERENCE!$B$4:$J$132,MATCH(J97,REFERENCE!$A$4:$A$132,0),U$2)</f>
        <v>23.74</v>
      </c>
      <c r="V97" t="str">
        <f>INDEX(REFERENCE!$B$4:$J$132,MATCH(K97,REFERENCE!$A$4:$A$132,0),V$2)</f>
        <v>4.5 stars</v>
      </c>
      <c r="W97">
        <f>INDEX(REFERENCE!$B$4:$J$132,MATCH(L97,REFERENCE!$A$4:$A$132,0),W$2)</f>
        <v>4500</v>
      </c>
    </row>
    <row r="98" spans="1:23" x14ac:dyDescent="0.2">
      <c r="A98" s="9">
        <v>2</v>
      </c>
      <c r="B98" s="9">
        <v>1</v>
      </c>
      <c r="C98" s="9">
        <v>5</v>
      </c>
      <c r="D98" s="9">
        <v>2</v>
      </c>
      <c r="E98" s="9">
        <v>212</v>
      </c>
      <c r="F98" s="9">
        <v>203</v>
      </c>
      <c r="G98" s="9">
        <v>0</v>
      </c>
      <c r="H98" s="9">
        <v>4</v>
      </c>
      <c r="I98" s="9">
        <v>204</v>
      </c>
      <c r="J98" s="9">
        <v>20401</v>
      </c>
      <c r="K98" s="9">
        <v>3</v>
      </c>
      <c r="L98" s="28">
        <v>2</v>
      </c>
      <c r="N98">
        <f t="shared" si="3"/>
        <v>20105</v>
      </c>
      <c r="O98" t="str">
        <f>INDEX(REFERENCE!$B$4:$J$132,MATCH(D98,REFERENCE!$A$4:$A$132,0),O$2)</f>
        <v>Topicals</v>
      </c>
      <c r="P98" t="str">
        <f>INDEX(REFERENCE!$B$4:$J$132,MATCH(E98,REFERENCE!$A$4:$A$132,0),P$2)</f>
        <v>Store Brand</v>
      </c>
      <c r="Q98" t="str">
        <f>INDEX(REFERENCE!$B$4:$J$132,MATCH(F98,REFERENCE!$A$4:$A$132,0),Q$2)</f>
        <v>Both hot and cold sensation</v>
      </c>
      <c r="R98" t="str">
        <f>INDEX(REFERENCE!$B$4:$J$132,MATCH(G98,REFERENCE!$A$4:$A$132,0),R$2)</f>
        <v>-</v>
      </c>
      <c r="S98" t="str">
        <f>INDEX(REFERENCE!$B$4:$J$132,MATCH(H98,REFERENCE!$A$4:$A$132,0),S$2)</f>
        <v>Roll-on</v>
      </c>
      <c r="T98" t="str">
        <f>INDEX(REFERENCE!$B$4:$J$132,MATCH(I98,REFERENCE!$A$4:$A$132,0),T$2)</f>
        <v>3.5 oz</v>
      </c>
      <c r="U98">
        <f>INDEX(REFERENCE!$B$4:$J$132,MATCH(J98,REFERENCE!$A$4:$A$132,0),U$2)</f>
        <v>8.07</v>
      </c>
      <c r="V98" t="str">
        <f>INDEX(REFERENCE!$B$4:$J$132,MATCH(K98,REFERENCE!$A$4:$A$132,0),V$2)</f>
        <v>4.8 stars</v>
      </c>
      <c r="W98">
        <f>INDEX(REFERENCE!$B$4:$J$132,MATCH(L98,REFERENCE!$A$4:$A$132,0),W$2)</f>
        <v>4500</v>
      </c>
    </row>
    <row r="99" spans="1:23" x14ac:dyDescent="0.2">
      <c r="A99" s="9">
        <v>2</v>
      </c>
      <c r="B99" s="9">
        <v>1</v>
      </c>
      <c r="C99" s="9">
        <v>6</v>
      </c>
      <c r="D99" s="9">
        <v>1</v>
      </c>
      <c r="E99" s="9">
        <v>106</v>
      </c>
      <c r="F99" s="9">
        <v>103</v>
      </c>
      <c r="G99" s="9">
        <v>3</v>
      </c>
      <c r="H99" s="9">
        <v>6</v>
      </c>
      <c r="I99" s="9">
        <v>102</v>
      </c>
      <c r="J99" s="9">
        <v>10203</v>
      </c>
      <c r="K99" s="9">
        <v>2</v>
      </c>
      <c r="L99" s="28">
        <v>1</v>
      </c>
      <c r="N99">
        <f t="shared" si="3"/>
        <v>20106</v>
      </c>
      <c r="O99" t="str">
        <f>INDEX(REFERENCE!$B$4:$J$132,MATCH(D99,REFERENCE!$A$4:$A$132,0),O$2)</f>
        <v>Pads</v>
      </c>
      <c r="P99" t="str">
        <f>INDEX(REFERENCE!$B$4:$J$132,MATCH(E99,REFERENCE!$A$4:$A$132,0),P$2)</f>
        <v>Vicks Vapopatch</v>
      </c>
      <c r="Q99" t="str">
        <f>INDEX(REFERENCE!$B$4:$J$132,MATCH(F99,REFERENCE!$A$4:$A$132,0),Q$2)</f>
        <v>Both hot and cold sensation</v>
      </c>
      <c r="R99" t="str">
        <f>INDEX(REFERENCE!$B$4:$J$132,MATCH(G99,REFERENCE!$A$4:$A$132,0),R$2)</f>
        <v>Joint</v>
      </c>
      <c r="S99" t="str">
        <f>INDEX(REFERENCE!$B$4:$J$132,MATCH(H99,REFERENCE!$A$4:$A$132,0),S$2)</f>
        <v>Single use pads/patches</v>
      </c>
      <c r="T99" t="str">
        <f>INDEX(REFERENCE!$B$4:$J$132,MATCH(I99,REFERENCE!$A$4:$A$132,0),T$2)</f>
        <v>3 count</v>
      </c>
      <c r="U99">
        <f>INDEX(REFERENCE!$B$4:$J$132,MATCH(J99,REFERENCE!$A$4:$A$132,0),U$2)</f>
        <v>9.99</v>
      </c>
      <c r="V99" t="str">
        <f>INDEX(REFERENCE!$B$4:$J$132,MATCH(K99,REFERENCE!$A$4:$A$132,0),V$2)</f>
        <v>4.6 stars</v>
      </c>
      <c r="W99">
        <f>INDEX(REFERENCE!$B$4:$J$132,MATCH(L99,REFERENCE!$A$4:$A$132,0),W$2)</f>
        <v>1250</v>
      </c>
    </row>
    <row r="100" spans="1:23" x14ac:dyDescent="0.2">
      <c r="A100" s="9">
        <v>2</v>
      </c>
      <c r="B100" s="9">
        <v>2</v>
      </c>
      <c r="C100" s="9">
        <v>1</v>
      </c>
      <c r="D100" s="9">
        <v>2</v>
      </c>
      <c r="E100" s="9">
        <v>212</v>
      </c>
      <c r="F100" s="9">
        <v>203</v>
      </c>
      <c r="G100" s="9">
        <v>0</v>
      </c>
      <c r="H100" s="9">
        <v>1</v>
      </c>
      <c r="I100" s="9">
        <v>206</v>
      </c>
      <c r="J100" s="9">
        <v>20603</v>
      </c>
      <c r="K100" s="9">
        <v>3</v>
      </c>
      <c r="L100" s="28">
        <v>2</v>
      </c>
      <c r="N100">
        <f t="shared" si="3"/>
        <v>20201</v>
      </c>
      <c r="O100" t="str">
        <f>INDEX(REFERENCE!$B$4:$J$132,MATCH(D100,REFERENCE!$A$4:$A$132,0),O$2)</f>
        <v>Topicals</v>
      </c>
      <c r="P100" t="str">
        <f>INDEX(REFERENCE!$B$4:$J$132,MATCH(E100,REFERENCE!$A$4:$A$132,0),P$2)</f>
        <v>Store Brand</v>
      </c>
      <c r="Q100" t="str">
        <f>INDEX(REFERENCE!$B$4:$J$132,MATCH(F100,REFERENCE!$A$4:$A$132,0),Q$2)</f>
        <v>Both hot and cold sensation</v>
      </c>
      <c r="R100" t="str">
        <f>INDEX(REFERENCE!$B$4:$J$132,MATCH(G100,REFERENCE!$A$4:$A$132,0),R$2)</f>
        <v>-</v>
      </c>
      <c r="S100" t="str">
        <f>INDEX(REFERENCE!$B$4:$J$132,MATCH(H100,REFERENCE!$A$4:$A$132,0),S$2)</f>
        <v>Gel</v>
      </c>
      <c r="T100" t="str">
        <f>INDEX(REFERENCE!$B$4:$J$132,MATCH(I100,REFERENCE!$A$4:$A$132,0),T$2)</f>
        <v>4.5 oz</v>
      </c>
      <c r="U100">
        <f>INDEX(REFERENCE!$B$4:$J$132,MATCH(J100,REFERENCE!$A$4:$A$132,0),U$2)</f>
        <v>14.99</v>
      </c>
      <c r="V100" t="str">
        <f>INDEX(REFERENCE!$B$4:$J$132,MATCH(K100,REFERENCE!$A$4:$A$132,0),V$2)</f>
        <v>4.8 stars</v>
      </c>
      <c r="W100">
        <f>INDEX(REFERENCE!$B$4:$J$132,MATCH(L100,REFERENCE!$A$4:$A$132,0),W$2)</f>
        <v>4500</v>
      </c>
    </row>
    <row r="101" spans="1:23" x14ac:dyDescent="0.2">
      <c r="A101" s="9">
        <v>2</v>
      </c>
      <c r="B101" s="9">
        <v>2</v>
      </c>
      <c r="C101" s="9">
        <v>2</v>
      </c>
      <c r="D101" s="9">
        <v>1</v>
      </c>
      <c r="E101" s="9">
        <v>110</v>
      </c>
      <c r="F101" s="9">
        <v>101</v>
      </c>
      <c r="G101" s="9">
        <v>3</v>
      </c>
      <c r="H101" s="9">
        <v>6</v>
      </c>
      <c r="I101" s="9">
        <v>105</v>
      </c>
      <c r="J101" s="9">
        <v>10501</v>
      </c>
      <c r="K101" s="9">
        <v>1</v>
      </c>
      <c r="L101" s="28">
        <v>1</v>
      </c>
      <c r="N101">
        <f t="shared" si="3"/>
        <v>20202</v>
      </c>
      <c r="O101" t="str">
        <f>INDEX(REFERENCE!$B$4:$J$132,MATCH(D101,REFERENCE!$A$4:$A$132,0),O$2)</f>
        <v>Pads</v>
      </c>
      <c r="P101" t="str">
        <f>INDEX(REFERENCE!$B$4:$J$132,MATCH(E101,REFERENCE!$A$4:$A$132,0),P$2)</f>
        <v>Equate</v>
      </c>
      <c r="Q101" t="str">
        <f>INDEX(REFERENCE!$B$4:$J$132,MATCH(F101,REFERENCE!$A$4:$A$132,0),Q$2)</f>
        <v>Hot sensation</v>
      </c>
      <c r="R101" t="str">
        <f>INDEX(REFERENCE!$B$4:$J$132,MATCH(G101,REFERENCE!$A$4:$A$132,0),R$2)</f>
        <v>Joint</v>
      </c>
      <c r="S101" t="str">
        <f>INDEX(REFERENCE!$B$4:$J$132,MATCH(H101,REFERENCE!$A$4:$A$132,0),S$2)</f>
        <v>Single use pads/patches</v>
      </c>
      <c r="T101" t="str">
        <f>INDEX(REFERENCE!$B$4:$J$132,MATCH(I101,REFERENCE!$A$4:$A$132,0),T$2)</f>
        <v>6 count</v>
      </c>
      <c r="U101">
        <f>INDEX(REFERENCE!$B$4:$J$132,MATCH(J101,REFERENCE!$A$4:$A$132,0),U$2)</f>
        <v>5.45</v>
      </c>
      <c r="V101" t="str">
        <f>INDEX(REFERENCE!$B$4:$J$132,MATCH(K101,REFERENCE!$A$4:$A$132,0),V$2)</f>
        <v>4.5 stars</v>
      </c>
      <c r="W101">
        <f>INDEX(REFERENCE!$B$4:$J$132,MATCH(L101,REFERENCE!$A$4:$A$132,0),W$2)</f>
        <v>1250</v>
      </c>
    </row>
    <row r="102" spans="1:23" x14ac:dyDescent="0.2">
      <c r="A102" s="9">
        <v>2</v>
      </c>
      <c r="B102" s="9">
        <v>2</v>
      </c>
      <c r="C102" s="9">
        <v>3</v>
      </c>
      <c r="D102" s="9">
        <v>1</v>
      </c>
      <c r="E102" s="9">
        <v>102</v>
      </c>
      <c r="F102" s="9">
        <v>104</v>
      </c>
      <c r="G102" s="9">
        <v>5</v>
      </c>
      <c r="H102" s="9">
        <v>6</v>
      </c>
      <c r="I102" s="9">
        <v>104</v>
      </c>
      <c r="J102" s="9">
        <v>10404</v>
      </c>
      <c r="K102" s="9">
        <v>2</v>
      </c>
      <c r="L102" s="28">
        <v>1</v>
      </c>
      <c r="N102">
        <f t="shared" si="3"/>
        <v>20203</v>
      </c>
      <c r="O102" t="str">
        <f>INDEX(REFERENCE!$B$4:$J$132,MATCH(D102,REFERENCE!$A$4:$A$132,0),O$2)</f>
        <v>Pads</v>
      </c>
      <c r="P102" t="str">
        <f>INDEX(REFERENCE!$B$4:$J$132,MATCH(E102,REFERENCE!$A$4:$A$132,0),P$2)</f>
        <v>Icy Hot</v>
      </c>
      <c r="Q102" t="str">
        <f>INDEX(REFERENCE!$B$4:$J$132,MATCH(F102,REFERENCE!$A$4:$A$132,0),Q$2)</f>
        <v>Lidocaine/numbing sensation</v>
      </c>
      <c r="R102" t="str">
        <f>INDEX(REFERENCE!$B$4:$J$132,MATCH(G102,REFERENCE!$A$4:$A$132,0),R$2)</f>
        <v>Hands (arthritis)</v>
      </c>
      <c r="S102" t="str">
        <f>INDEX(REFERENCE!$B$4:$J$132,MATCH(H102,REFERENCE!$A$4:$A$132,0),S$2)</f>
        <v>Single use pads/patches</v>
      </c>
      <c r="T102" t="str">
        <f>INDEX(REFERENCE!$B$4:$J$132,MATCH(I102,REFERENCE!$A$4:$A$132,0),T$2)</f>
        <v>5 count</v>
      </c>
      <c r="U102">
        <f>INDEX(REFERENCE!$B$4:$J$132,MATCH(J102,REFERENCE!$A$4:$A$132,0),U$2)</f>
        <v>19.11</v>
      </c>
      <c r="V102" t="str">
        <f>INDEX(REFERENCE!$B$4:$J$132,MATCH(K102,REFERENCE!$A$4:$A$132,0),V$2)</f>
        <v>4.6 stars</v>
      </c>
      <c r="W102">
        <f>INDEX(REFERENCE!$B$4:$J$132,MATCH(L102,REFERENCE!$A$4:$A$132,0),W$2)</f>
        <v>1250</v>
      </c>
    </row>
    <row r="103" spans="1:23" x14ac:dyDescent="0.2">
      <c r="A103" s="9">
        <v>2</v>
      </c>
      <c r="B103" s="9">
        <v>2</v>
      </c>
      <c r="C103" s="9">
        <v>4</v>
      </c>
      <c r="D103" s="9">
        <v>1</v>
      </c>
      <c r="E103" s="9">
        <v>105</v>
      </c>
      <c r="F103" s="9">
        <v>102</v>
      </c>
      <c r="G103" s="9">
        <v>2</v>
      </c>
      <c r="H103" s="9">
        <v>6</v>
      </c>
      <c r="I103" s="9">
        <v>103</v>
      </c>
      <c r="J103" s="9">
        <v>10302</v>
      </c>
      <c r="K103" s="9">
        <v>2</v>
      </c>
      <c r="L103" s="28">
        <v>2</v>
      </c>
      <c r="N103">
        <f t="shared" si="3"/>
        <v>20204</v>
      </c>
      <c r="O103" t="str">
        <f>INDEX(REFERENCE!$B$4:$J$132,MATCH(D103,REFERENCE!$A$4:$A$132,0),O$2)</f>
        <v>Pads</v>
      </c>
      <c r="P103" t="str">
        <f>INDEX(REFERENCE!$B$4:$J$132,MATCH(E103,REFERENCE!$A$4:$A$132,0),P$2)</f>
        <v>Tiger Balm</v>
      </c>
      <c r="Q103" t="str">
        <f>INDEX(REFERENCE!$B$4:$J$132,MATCH(F103,REFERENCE!$A$4:$A$132,0),Q$2)</f>
        <v>Cold sensation</v>
      </c>
      <c r="R103" t="str">
        <f>INDEX(REFERENCE!$B$4:$J$132,MATCH(G103,REFERENCE!$A$4:$A$132,0),R$2)</f>
        <v>Neck</v>
      </c>
      <c r="S103" t="str">
        <f>INDEX(REFERENCE!$B$4:$J$132,MATCH(H103,REFERENCE!$A$4:$A$132,0),S$2)</f>
        <v>Single use pads/patches</v>
      </c>
      <c r="T103" t="str">
        <f>INDEX(REFERENCE!$B$4:$J$132,MATCH(I103,REFERENCE!$A$4:$A$132,0),T$2)</f>
        <v>4 count</v>
      </c>
      <c r="U103">
        <f>INDEX(REFERENCE!$B$4:$J$132,MATCH(J103,REFERENCE!$A$4:$A$132,0),U$2)</f>
        <v>7.99</v>
      </c>
      <c r="V103" t="str">
        <f>INDEX(REFERENCE!$B$4:$J$132,MATCH(K103,REFERENCE!$A$4:$A$132,0),V$2)</f>
        <v>4.6 stars</v>
      </c>
      <c r="W103">
        <f>INDEX(REFERENCE!$B$4:$J$132,MATCH(L103,REFERENCE!$A$4:$A$132,0),W$2)</f>
        <v>4500</v>
      </c>
    </row>
    <row r="104" spans="1:23" x14ac:dyDescent="0.2">
      <c r="A104" s="9">
        <v>2</v>
      </c>
      <c r="B104" s="9">
        <v>2</v>
      </c>
      <c r="C104" s="9">
        <v>5</v>
      </c>
      <c r="D104" s="9">
        <v>2</v>
      </c>
      <c r="E104" s="9">
        <v>206</v>
      </c>
      <c r="F104" s="9">
        <v>203</v>
      </c>
      <c r="G104" s="9">
        <v>0</v>
      </c>
      <c r="H104" s="9">
        <v>3</v>
      </c>
      <c r="I104" s="9">
        <v>205</v>
      </c>
      <c r="J104" s="9">
        <v>20504</v>
      </c>
      <c r="K104" s="9">
        <v>1</v>
      </c>
      <c r="L104" s="28">
        <v>2</v>
      </c>
      <c r="N104">
        <f t="shared" si="3"/>
        <v>20205</v>
      </c>
      <c r="O104" t="str">
        <f>INDEX(REFERENCE!$B$4:$J$132,MATCH(D104,REFERENCE!$A$4:$A$132,0),O$2)</f>
        <v>Topicals</v>
      </c>
      <c r="P104" t="str">
        <f>INDEX(REFERENCE!$B$4:$J$132,MATCH(E104,REFERENCE!$A$4:$A$132,0),P$2)</f>
        <v>Voltaren</v>
      </c>
      <c r="Q104" t="str">
        <f>INDEX(REFERENCE!$B$4:$J$132,MATCH(F104,REFERENCE!$A$4:$A$132,0),Q$2)</f>
        <v>Both hot and cold sensation</v>
      </c>
      <c r="R104" t="str">
        <f>INDEX(REFERENCE!$B$4:$J$132,MATCH(G104,REFERENCE!$A$4:$A$132,0),R$2)</f>
        <v>-</v>
      </c>
      <c r="S104" t="str">
        <f>INDEX(REFERENCE!$B$4:$J$132,MATCH(H104,REFERENCE!$A$4:$A$132,0),S$2)</f>
        <v>Spray</v>
      </c>
      <c r="T104" t="str">
        <f>INDEX(REFERENCE!$B$4:$J$132,MATCH(I104,REFERENCE!$A$4:$A$132,0),T$2)</f>
        <v>4 oz</v>
      </c>
      <c r="U104">
        <f>INDEX(REFERENCE!$B$4:$J$132,MATCH(J104,REFERENCE!$A$4:$A$132,0),U$2)</f>
        <v>14.5</v>
      </c>
      <c r="V104" t="str">
        <f>INDEX(REFERENCE!$B$4:$J$132,MATCH(K104,REFERENCE!$A$4:$A$132,0),V$2)</f>
        <v>4.5 stars</v>
      </c>
      <c r="W104">
        <f>INDEX(REFERENCE!$B$4:$J$132,MATCH(L104,REFERENCE!$A$4:$A$132,0),W$2)</f>
        <v>4500</v>
      </c>
    </row>
    <row r="105" spans="1:23" x14ac:dyDescent="0.2">
      <c r="A105" s="9">
        <v>2</v>
      </c>
      <c r="B105" s="9">
        <v>2</v>
      </c>
      <c r="C105" s="9">
        <v>6</v>
      </c>
      <c r="D105" s="9">
        <v>2</v>
      </c>
      <c r="E105" s="9">
        <v>209</v>
      </c>
      <c r="F105" s="9">
        <v>201</v>
      </c>
      <c r="G105" s="9">
        <v>0</v>
      </c>
      <c r="H105" s="9">
        <v>4</v>
      </c>
      <c r="I105" s="9">
        <v>201</v>
      </c>
      <c r="J105" s="9">
        <v>20105</v>
      </c>
      <c r="K105" s="9">
        <v>3</v>
      </c>
      <c r="L105" s="28">
        <v>1</v>
      </c>
      <c r="N105">
        <f t="shared" si="3"/>
        <v>20206</v>
      </c>
      <c r="O105" t="str">
        <f>INDEX(REFERENCE!$B$4:$J$132,MATCH(D105,REFERENCE!$A$4:$A$132,0),O$2)</f>
        <v>Topicals</v>
      </c>
      <c r="P105" t="str">
        <f>INDEX(REFERENCE!$B$4:$J$132,MATCH(E105,REFERENCE!$A$4:$A$132,0),P$2)</f>
        <v>Motrin</v>
      </c>
      <c r="Q105" t="str">
        <f>INDEX(REFERENCE!$B$4:$J$132,MATCH(F105,REFERENCE!$A$4:$A$132,0),Q$2)</f>
        <v>Hot sensation</v>
      </c>
      <c r="R105" t="str">
        <f>INDEX(REFERENCE!$B$4:$J$132,MATCH(G105,REFERENCE!$A$4:$A$132,0),R$2)</f>
        <v>-</v>
      </c>
      <c r="S105" t="str">
        <f>INDEX(REFERENCE!$B$4:$J$132,MATCH(H105,REFERENCE!$A$4:$A$132,0),S$2)</f>
        <v>Roll-on</v>
      </c>
      <c r="T105" t="str">
        <f>INDEX(REFERENCE!$B$4:$J$132,MATCH(I105,REFERENCE!$A$4:$A$132,0),T$2)</f>
        <v>2 oz</v>
      </c>
      <c r="U105">
        <f>INDEX(REFERENCE!$B$4:$J$132,MATCH(J105,REFERENCE!$A$4:$A$132,0),U$2)</f>
        <v>16</v>
      </c>
      <c r="V105" t="str">
        <f>INDEX(REFERENCE!$B$4:$J$132,MATCH(K105,REFERENCE!$A$4:$A$132,0),V$2)</f>
        <v>4.8 stars</v>
      </c>
      <c r="W105">
        <f>INDEX(REFERENCE!$B$4:$J$132,MATCH(L105,REFERENCE!$A$4:$A$132,0),W$2)</f>
        <v>1250</v>
      </c>
    </row>
    <row r="106" spans="1:23" x14ac:dyDescent="0.2">
      <c r="A106" s="9">
        <v>2</v>
      </c>
      <c r="B106" s="9">
        <v>3</v>
      </c>
      <c r="C106" s="9">
        <v>1</v>
      </c>
      <c r="D106" s="9">
        <v>2</v>
      </c>
      <c r="E106" s="9">
        <v>210</v>
      </c>
      <c r="F106" s="9">
        <v>201</v>
      </c>
      <c r="G106" s="9">
        <v>0</v>
      </c>
      <c r="H106" s="9">
        <v>5</v>
      </c>
      <c r="I106" s="9">
        <v>207</v>
      </c>
      <c r="J106" s="9">
        <v>20701</v>
      </c>
      <c r="K106" s="9">
        <v>1</v>
      </c>
      <c r="L106" s="28">
        <v>2</v>
      </c>
      <c r="N106">
        <f t="shared" si="3"/>
        <v>20301</v>
      </c>
      <c r="O106" t="str">
        <f>INDEX(REFERENCE!$B$4:$J$132,MATCH(D106,REFERENCE!$A$4:$A$132,0),O$2)</f>
        <v>Topicals</v>
      </c>
      <c r="P106" t="str">
        <f>INDEX(REFERENCE!$B$4:$J$132,MATCH(E106,REFERENCE!$A$4:$A$132,0),P$2)</f>
        <v>Arnicare</v>
      </c>
      <c r="Q106" t="str">
        <f>INDEX(REFERENCE!$B$4:$J$132,MATCH(F106,REFERENCE!$A$4:$A$132,0),Q$2)</f>
        <v>Hot sensation</v>
      </c>
      <c r="R106" t="str">
        <f>INDEX(REFERENCE!$B$4:$J$132,MATCH(G106,REFERENCE!$A$4:$A$132,0),R$2)</f>
        <v>-</v>
      </c>
      <c r="S106" t="str">
        <f>INDEX(REFERENCE!$B$4:$J$132,MATCH(H106,REFERENCE!$A$4:$A$132,0),S$2)</f>
        <v>Liquid</v>
      </c>
      <c r="T106" t="str">
        <f>INDEX(REFERENCE!$B$4:$J$132,MATCH(I106,REFERENCE!$A$4:$A$132,0),T$2)</f>
        <v>5.5 oz</v>
      </c>
      <c r="U106">
        <f>INDEX(REFERENCE!$B$4:$J$132,MATCH(J106,REFERENCE!$A$4:$A$132,0),U$2)</f>
        <v>11.49</v>
      </c>
      <c r="V106" t="str">
        <f>INDEX(REFERENCE!$B$4:$J$132,MATCH(K106,REFERENCE!$A$4:$A$132,0),V$2)</f>
        <v>4.5 stars</v>
      </c>
      <c r="W106">
        <f>INDEX(REFERENCE!$B$4:$J$132,MATCH(L106,REFERENCE!$A$4:$A$132,0),W$2)</f>
        <v>4500</v>
      </c>
    </row>
    <row r="107" spans="1:23" x14ac:dyDescent="0.2">
      <c r="A107" s="9">
        <v>2</v>
      </c>
      <c r="B107" s="9">
        <v>3</v>
      </c>
      <c r="C107" s="9">
        <v>2</v>
      </c>
      <c r="D107" s="9">
        <v>1</v>
      </c>
      <c r="E107" s="9">
        <v>103</v>
      </c>
      <c r="F107" s="9">
        <v>103</v>
      </c>
      <c r="G107" s="9">
        <v>4</v>
      </c>
      <c r="H107" s="9">
        <v>6</v>
      </c>
      <c r="I107" s="9">
        <v>102</v>
      </c>
      <c r="J107" s="9">
        <v>10203</v>
      </c>
      <c r="K107" s="9">
        <v>1</v>
      </c>
      <c r="L107" s="28">
        <v>2</v>
      </c>
      <c r="N107">
        <f t="shared" si="3"/>
        <v>20302</v>
      </c>
      <c r="O107" t="str">
        <f>INDEX(REFERENCE!$B$4:$J$132,MATCH(D107,REFERENCE!$A$4:$A$132,0),O$2)</f>
        <v>Pads</v>
      </c>
      <c r="P107" t="str">
        <f>INDEX(REFERENCE!$B$4:$J$132,MATCH(E107,REFERENCE!$A$4:$A$132,0),P$2)</f>
        <v xml:space="preserve">Biofreeze  </v>
      </c>
      <c r="Q107" t="str">
        <f>INDEX(REFERENCE!$B$4:$J$132,MATCH(F107,REFERENCE!$A$4:$A$132,0),Q$2)</f>
        <v>Both hot and cold sensation</v>
      </c>
      <c r="R107" t="str">
        <f>INDEX(REFERENCE!$B$4:$J$132,MATCH(G107,REFERENCE!$A$4:$A$132,0),R$2)</f>
        <v>Chest</v>
      </c>
      <c r="S107" t="str">
        <f>INDEX(REFERENCE!$B$4:$J$132,MATCH(H107,REFERENCE!$A$4:$A$132,0),S$2)</f>
        <v>Single use pads/patches</v>
      </c>
      <c r="T107" t="str">
        <f>INDEX(REFERENCE!$B$4:$J$132,MATCH(I107,REFERENCE!$A$4:$A$132,0),T$2)</f>
        <v>3 count</v>
      </c>
      <c r="U107">
        <f>INDEX(REFERENCE!$B$4:$J$132,MATCH(J107,REFERENCE!$A$4:$A$132,0),U$2)</f>
        <v>9.99</v>
      </c>
      <c r="V107" t="str">
        <f>INDEX(REFERENCE!$B$4:$J$132,MATCH(K107,REFERENCE!$A$4:$A$132,0),V$2)</f>
        <v>4.5 stars</v>
      </c>
      <c r="W107">
        <f>INDEX(REFERENCE!$B$4:$J$132,MATCH(L107,REFERENCE!$A$4:$A$132,0),W$2)</f>
        <v>4500</v>
      </c>
    </row>
    <row r="108" spans="1:23" x14ac:dyDescent="0.2">
      <c r="A108" s="9">
        <v>2</v>
      </c>
      <c r="B108" s="9">
        <v>3</v>
      </c>
      <c r="C108" s="9">
        <v>3</v>
      </c>
      <c r="D108" s="9">
        <v>1</v>
      </c>
      <c r="E108" s="9">
        <v>113</v>
      </c>
      <c r="F108" s="9">
        <v>101</v>
      </c>
      <c r="G108" s="9">
        <v>2</v>
      </c>
      <c r="H108" s="9">
        <v>6</v>
      </c>
      <c r="I108" s="9">
        <v>103</v>
      </c>
      <c r="J108" s="9">
        <v>10304</v>
      </c>
      <c r="K108" s="9">
        <v>2</v>
      </c>
      <c r="L108" s="28">
        <v>2</v>
      </c>
      <c r="N108">
        <f t="shared" si="3"/>
        <v>20303</v>
      </c>
      <c r="O108" t="str">
        <f>INDEX(REFERENCE!$B$4:$J$132,MATCH(D108,REFERENCE!$A$4:$A$132,0),O$2)</f>
        <v>Pads</v>
      </c>
      <c r="P108" t="str">
        <f>INDEX(REFERENCE!$B$4:$J$132,MATCH(E108,REFERENCE!$A$4:$A$132,0),P$2)</f>
        <v>Amazon Basic Care</v>
      </c>
      <c r="Q108" t="str">
        <f>INDEX(REFERENCE!$B$4:$J$132,MATCH(F108,REFERENCE!$A$4:$A$132,0),Q$2)</f>
        <v>Hot sensation</v>
      </c>
      <c r="R108" t="str">
        <f>INDEX(REFERENCE!$B$4:$J$132,MATCH(G108,REFERENCE!$A$4:$A$132,0),R$2)</f>
        <v>Neck</v>
      </c>
      <c r="S108" t="str">
        <f>INDEX(REFERENCE!$B$4:$J$132,MATCH(H108,REFERENCE!$A$4:$A$132,0),S$2)</f>
        <v>Single use pads/patches</v>
      </c>
      <c r="T108" t="str">
        <f>INDEX(REFERENCE!$B$4:$J$132,MATCH(I108,REFERENCE!$A$4:$A$132,0),T$2)</f>
        <v>4 count</v>
      </c>
      <c r="U108">
        <f>INDEX(REFERENCE!$B$4:$J$132,MATCH(J108,REFERENCE!$A$4:$A$132,0),U$2)</f>
        <v>16.71</v>
      </c>
      <c r="V108" t="str">
        <f>INDEX(REFERENCE!$B$4:$J$132,MATCH(K108,REFERENCE!$A$4:$A$132,0),V$2)</f>
        <v>4.6 stars</v>
      </c>
      <c r="W108">
        <f>INDEX(REFERENCE!$B$4:$J$132,MATCH(L108,REFERENCE!$A$4:$A$132,0),W$2)</f>
        <v>4500</v>
      </c>
    </row>
    <row r="109" spans="1:23" x14ac:dyDescent="0.2">
      <c r="A109" s="9">
        <v>2</v>
      </c>
      <c r="B109" s="9">
        <v>3</v>
      </c>
      <c r="C109" s="9">
        <v>4</v>
      </c>
      <c r="D109" s="9">
        <v>2</v>
      </c>
      <c r="E109" s="9">
        <v>203</v>
      </c>
      <c r="F109" s="9">
        <v>202</v>
      </c>
      <c r="G109" s="9">
        <v>0</v>
      </c>
      <c r="H109" s="9">
        <v>4</v>
      </c>
      <c r="I109" s="9">
        <v>203</v>
      </c>
      <c r="J109" s="9">
        <v>20303</v>
      </c>
      <c r="K109" s="9">
        <v>2</v>
      </c>
      <c r="L109" s="28">
        <v>1</v>
      </c>
      <c r="N109">
        <f t="shared" si="3"/>
        <v>20304</v>
      </c>
      <c r="O109" t="str">
        <f>INDEX(REFERENCE!$B$4:$J$132,MATCH(D109,REFERENCE!$A$4:$A$132,0),O$2)</f>
        <v>Topicals</v>
      </c>
      <c r="P109" t="str">
        <f>INDEX(REFERENCE!$B$4:$J$132,MATCH(E109,REFERENCE!$A$4:$A$132,0),P$2)</f>
        <v xml:space="preserve">Biofreeze  </v>
      </c>
      <c r="Q109" t="str">
        <f>INDEX(REFERENCE!$B$4:$J$132,MATCH(F109,REFERENCE!$A$4:$A$132,0),Q$2)</f>
        <v>Cold sensation</v>
      </c>
      <c r="R109" t="str">
        <f>INDEX(REFERENCE!$B$4:$J$132,MATCH(G109,REFERENCE!$A$4:$A$132,0),R$2)</f>
        <v>-</v>
      </c>
      <c r="S109" t="str">
        <f>INDEX(REFERENCE!$B$4:$J$132,MATCH(H109,REFERENCE!$A$4:$A$132,0),S$2)</f>
        <v>Roll-on</v>
      </c>
      <c r="T109" t="str">
        <f>INDEX(REFERENCE!$B$4:$J$132,MATCH(I109,REFERENCE!$A$4:$A$132,0),T$2)</f>
        <v>3 oz</v>
      </c>
      <c r="U109">
        <f>INDEX(REFERENCE!$B$4:$J$132,MATCH(J109,REFERENCE!$A$4:$A$132,0),U$2)</f>
        <v>11.99</v>
      </c>
      <c r="V109" t="str">
        <f>INDEX(REFERENCE!$B$4:$J$132,MATCH(K109,REFERENCE!$A$4:$A$132,0),V$2)</f>
        <v>4.6 stars</v>
      </c>
      <c r="W109">
        <f>INDEX(REFERENCE!$B$4:$J$132,MATCH(L109,REFERENCE!$A$4:$A$132,0),W$2)</f>
        <v>1250</v>
      </c>
    </row>
    <row r="110" spans="1:23" x14ac:dyDescent="0.2">
      <c r="A110" s="9">
        <v>2</v>
      </c>
      <c r="B110" s="9">
        <v>3</v>
      </c>
      <c r="C110" s="9">
        <v>5</v>
      </c>
      <c r="D110" s="9">
        <v>1</v>
      </c>
      <c r="E110" s="9">
        <v>104</v>
      </c>
      <c r="F110" s="9">
        <v>103</v>
      </c>
      <c r="G110" s="9">
        <v>5</v>
      </c>
      <c r="H110" s="9">
        <v>6</v>
      </c>
      <c r="I110" s="9">
        <v>104</v>
      </c>
      <c r="J110" s="9">
        <v>10401</v>
      </c>
      <c r="K110" s="9">
        <v>3</v>
      </c>
      <c r="L110" s="28">
        <v>1</v>
      </c>
      <c r="N110">
        <f t="shared" si="3"/>
        <v>20305</v>
      </c>
      <c r="O110" t="str">
        <f>INDEX(REFERENCE!$B$4:$J$132,MATCH(D110,REFERENCE!$A$4:$A$132,0),O$2)</f>
        <v>Pads</v>
      </c>
      <c r="P110" t="str">
        <f>INDEX(REFERENCE!$B$4:$J$132,MATCH(E110,REFERENCE!$A$4:$A$132,0),P$2)</f>
        <v>Aspercreme</v>
      </c>
      <c r="Q110" t="str">
        <f>INDEX(REFERENCE!$B$4:$J$132,MATCH(F110,REFERENCE!$A$4:$A$132,0),Q$2)</f>
        <v>Both hot and cold sensation</v>
      </c>
      <c r="R110" t="str">
        <f>INDEX(REFERENCE!$B$4:$J$132,MATCH(G110,REFERENCE!$A$4:$A$132,0),R$2)</f>
        <v>Hands (arthritis)</v>
      </c>
      <c r="S110" t="str">
        <f>INDEX(REFERENCE!$B$4:$J$132,MATCH(H110,REFERENCE!$A$4:$A$132,0),S$2)</f>
        <v>Single use pads/patches</v>
      </c>
      <c r="T110" t="str">
        <f>INDEX(REFERENCE!$B$4:$J$132,MATCH(I110,REFERENCE!$A$4:$A$132,0),T$2)</f>
        <v>5 count</v>
      </c>
      <c r="U110">
        <f>INDEX(REFERENCE!$B$4:$J$132,MATCH(J110,REFERENCE!$A$4:$A$132,0),U$2)</f>
        <v>4.83</v>
      </c>
      <c r="V110" t="str">
        <f>INDEX(REFERENCE!$B$4:$J$132,MATCH(K110,REFERENCE!$A$4:$A$132,0),V$2)</f>
        <v>4.8 stars</v>
      </c>
      <c r="W110">
        <f>INDEX(REFERENCE!$B$4:$J$132,MATCH(L110,REFERENCE!$A$4:$A$132,0),W$2)</f>
        <v>1250</v>
      </c>
    </row>
    <row r="111" spans="1:23" x14ac:dyDescent="0.2">
      <c r="A111" s="9">
        <v>2</v>
      </c>
      <c r="B111" s="9">
        <v>3</v>
      </c>
      <c r="C111" s="9">
        <v>6</v>
      </c>
      <c r="D111" s="9">
        <v>1</v>
      </c>
      <c r="E111" s="9">
        <v>111</v>
      </c>
      <c r="F111" s="9">
        <v>104</v>
      </c>
      <c r="G111" s="9">
        <v>1</v>
      </c>
      <c r="H111" s="9">
        <v>6</v>
      </c>
      <c r="I111" s="9">
        <v>105</v>
      </c>
      <c r="J111" s="9">
        <v>10505</v>
      </c>
      <c r="K111" s="9">
        <v>3</v>
      </c>
      <c r="L111" s="28">
        <v>1</v>
      </c>
      <c r="N111">
        <f t="shared" si="3"/>
        <v>20306</v>
      </c>
      <c r="O111" t="str">
        <f>INDEX(REFERENCE!$B$4:$J$132,MATCH(D111,REFERENCE!$A$4:$A$132,0),O$2)</f>
        <v>Pads</v>
      </c>
      <c r="P111" t="str">
        <f>INDEX(REFERENCE!$B$4:$J$132,MATCH(E111,REFERENCE!$A$4:$A$132,0),P$2)</f>
        <v>Walgreens</v>
      </c>
      <c r="Q111" t="str">
        <f>INDEX(REFERENCE!$B$4:$J$132,MATCH(F111,REFERENCE!$A$4:$A$132,0),Q$2)</f>
        <v>Lidocaine/numbing sensation</v>
      </c>
      <c r="R111" t="str">
        <f>INDEX(REFERENCE!$B$4:$J$132,MATCH(G111,REFERENCE!$A$4:$A$132,0),R$2)</f>
        <v>Back</v>
      </c>
      <c r="S111" t="str">
        <f>INDEX(REFERENCE!$B$4:$J$132,MATCH(H111,REFERENCE!$A$4:$A$132,0),S$2)</f>
        <v>Single use pads/patches</v>
      </c>
      <c r="T111" t="str">
        <f>INDEX(REFERENCE!$B$4:$J$132,MATCH(I111,REFERENCE!$A$4:$A$132,0),T$2)</f>
        <v>6 count</v>
      </c>
      <c r="U111">
        <f>INDEX(REFERENCE!$B$4:$J$132,MATCH(J111,REFERENCE!$A$4:$A$132,0),U$2)</f>
        <v>31.99</v>
      </c>
      <c r="V111" t="str">
        <f>INDEX(REFERENCE!$B$4:$J$132,MATCH(K111,REFERENCE!$A$4:$A$132,0),V$2)</f>
        <v>4.8 stars</v>
      </c>
      <c r="W111">
        <f>INDEX(REFERENCE!$B$4:$J$132,MATCH(L111,REFERENCE!$A$4:$A$132,0),W$2)</f>
        <v>1250</v>
      </c>
    </row>
    <row r="112" spans="1:23" x14ac:dyDescent="0.2">
      <c r="A112" s="9">
        <v>2</v>
      </c>
      <c r="B112" s="9">
        <v>4</v>
      </c>
      <c r="C112" s="9">
        <v>1</v>
      </c>
      <c r="D112" s="9">
        <v>2</v>
      </c>
      <c r="E112" s="9">
        <v>212</v>
      </c>
      <c r="F112" s="9">
        <v>201</v>
      </c>
      <c r="G112" s="9">
        <v>0</v>
      </c>
      <c r="H112" s="9">
        <v>2</v>
      </c>
      <c r="I112" s="9">
        <v>202</v>
      </c>
      <c r="J112" s="9">
        <v>20202</v>
      </c>
      <c r="K112" s="9">
        <v>3</v>
      </c>
      <c r="L112" s="28">
        <v>2</v>
      </c>
      <c r="N112">
        <f t="shared" si="3"/>
        <v>20401</v>
      </c>
      <c r="O112" t="str">
        <f>INDEX(REFERENCE!$B$4:$J$132,MATCH(D112,REFERENCE!$A$4:$A$132,0),O$2)</f>
        <v>Topicals</v>
      </c>
      <c r="P112" t="str">
        <f>INDEX(REFERENCE!$B$4:$J$132,MATCH(E112,REFERENCE!$A$4:$A$132,0),P$2)</f>
        <v>Store Brand</v>
      </c>
      <c r="Q112" t="str">
        <f>INDEX(REFERENCE!$B$4:$J$132,MATCH(F112,REFERENCE!$A$4:$A$132,0),Q$2)</f>
        <v>Hot sensation</v>
      </c>
      <c r="R112" t="str">
        <f>INDEX(REFERENCE!$B$4:$J$132,MATCH(G112,REFERENCE!$A$4:$A$132,0),R$2)</f>
        <v>-</v>
      </c>
      <c r="S112" t="str">
        <f>INDEX(REFERENCE!$B$4:$J$132,MATCH(H112,REFERENCE!$A$4:$A$132,0),S$2)</f>
        <v>Cream</v>
      </c>
      <c r="T112" t="str">
        <f>INDEX(REFERENCE!$B$4:$J$132,MATCH(I112,REFERENCE!$A$4:$A$132,0),T$2)</f>
        <v>2.5 oz</v>
      </c>
      <c r="U112">
        <f>INDEX(REFERENCE!$B$4:$J$132,MATCH(J112,REFERENCE!$A$4:$A$132,0),U$2)</f>
        <v>9</v>
      </c>
      <c r="V112" t="str">
        <f>INDEX(REFERENCE!$B$4:$J$132,MATCH(K112,REFERENCE!$A$4:$A$132,0),V$2)</f>
        <v>4.8 stars</v>
      </c>
      <c r="W112">
        <f>INDEX(REFERENCE!$B$4:$J$132,MATCH(L112,REFERENCE!$A$4:$A$132,0),W$2)</f>
        <v>4500</v>
      </c>
    </row>
    <row r="113" spans="1:23" x14ac:dyDescent="0.2">
      <c r="A113" s="9">
        <v>2</v>
      </c>
      <c r="B113" s="9">
        <v>4</v>
      </c>
      <c r="C113" s="9">
        <v>2</v>
      </c>
      <c r="D113" s="9">
        <v>1</v>
      </c>
      <c r="E113" s="9">
        <v>108</v>
      </c>
      <c r="F113" s="9">
        <v>104</v>
      </c>
      <c r="G113" s="9">
        <v>4</v>
      </c>
      <c r="H113" s="9">
        <v>6</v>
      </c>
      <c r="I113" s="9">
        <v>101</v>
      </c>
      <c r="J113" s="9">
        <v>10104</v>
      </c>
      <c r="K113" s="9">
        <v>1</v>
      </c>
      <c r="L113" s="28">
        <v>1</v>
      </c>
      <c r="N113">
        <f t="shared" si="3"/>
        <v>20402</v>
      </c>
      <c r="O113" t="str">
        <f>INDEX(REFERENCE!$B$4:$J$132,MATCH(D113,REFERENCE!$A$4:$A$132,0),O$2)</f>
        <v>Pads</v>
      </c>
      <c r="P113" t="str">
        <f>INDEX(REFERENCE!$B$4:$J$132,MATCH(E113,REFERENCE!$A$4:$A$132,0),P$2)</f>
        <v>Thermacare</v>
      </c>
      <c r="Q113" t="str">
        <f>INDEX(REFERENCE!$B$4:$J$132,MATCH(F113,REFERENCE!$A$4:$A$132,0),Q$2)</f>
        <v>Lidocaine/numbing sensation</v>
      </c>
      <c r="R113" t="str">
        <f>INDEX(REFERENCE!$B$4:$J$132,MATCH(G113,REFERENCE!$A$4:$A$132,0),R$2)</f>
        <v>Chest</v>
      </c>
      <c r="S113" t="str">
        <f>INDEX(REFERENCE!$B$4:$J$132,MATCH(H113,REFERENCE!$A$4:$A$132,0),S$2)</f>
        <v>Single use pads/patches</v>
      </c>
      <c r="T113" t="str">
        <f>INDEX(REFERENCE!$B$4:$J$132,MATCH(I113,REFERENCE!$A$4:$A$132,0),T$2)</f>
        <v>2 count</v>
      </c>
      <c r="U113">
        <f>INDEX(REFERENCE!$B$4:$J$132,MATCH(J113,REFERENCE!$A$4:$A$132,0),U$2)</f>
        <v>8.59</v>
      </c>
      <c r="V113" t="str">
        <f>INDEX(REFERENCE!$B$4:$J$132,MATCH(K113,REFERENCE!$A$4:$A$132,0),V$2)</f>
        <v>4.5 stars</v>
      </c>
      <c r="W113">
        <f>INDEX(REFERENCE!$B$4:$J$132,MATCH(L113,REFERENCE!$A$4:$A$132,0),W$2)</f>
        <v>1250</v>
      </c>
    </row>
    <row r="114" spans="1:23" x14ac:dyDescent="0.2">
      <c r="A114" s="9">
        <v>2</v>
      </c>
      <c r="B114" s="9">
        <v>4</v>
      </c>
      <c r="C114" s="9">
        <v>3</v>
      </c>
      <c r="D114" s="9">
        <v>1</v>
      </c>
      <c r="E114" s="9">
        <v>112</v>
      </c>
      <c r="F114" s="9">
        <v>102</v>
      </c>
      <c r="G114" s="9">
        <v>6</v>
      </c>
      <c r="H114" s="9">
        <v>6</v>
      </c>
      <c r="I114" s="9">
        <v>105</v>
      </c>
      <c r="J114" s="9">
        <v>10505</v>
      </c>
      <c r="K114" s="9">
        <v>2</v>
      </c>
      <c r="L114" s="28">
        <v>1</v>
      </c>
      <c r="N114">
        <f t="shared" si="3"/>
        <v>20403</v>
      </c>
      <c r="O114" t="str">
        <f>INDEX(REFERENCE!$B$4:$J$132,MATCH(D114,REFERENCE!$A$4:$A$132,0),O$2)</f>
        <v>Pads</v>
      </c>
      <c r="P114" t="str">
        <f>INDEX(REFERENCE!$B$4:$J$132,MATCH(E114,REFERENCE!$A$4:$A$132,0),P$2)</f>
        <v>Up &amp; Up</v>
      </c>
      <c r="Q114" t="str">
        <f>INDEX(REFERENCE!$B$4:$J$132,MATCH(F114,REFERENCE!$A$4:$A$132,0),Q$2)</f>
        <v>Cold sensation</v>
      </c>
      <c r="R114" t="str">
        <f>INDEX(REFERENCE!$B$4:$J$132,MATCH(G114,REFERENCE!$A$4:$A$132,0),R$2)</f>
        <v>Shoulder</v>
      </c>
      <c r="S114" t="str">
        <f>INDEX(REFERENCE!$B$4:$J$132,MATCH(H114,REFERENCE!$A$4:$A$132,0),S$2)</f>
        <v>Single use pads/patches</v>
      </c>
      <c r="T114" t="str">
        <f>INDEX(REFERENCE!$B$4:$J$132,MATCH(I114,REFERENCE!$A$4:$A$132,0),T$2)</f>
        <v>6 count</v>
      </c>
      <c r="U114">
        <f>INDEX(REFERENCE!$B$4:$J$132,MATCH(J114,REFERENCE!$A$4:$A$132,0),U$2)</f>
        <v>31.99</v>
      </c>
      <c r="V114" t="str">
        <f>INDEX(REFERENCE!$B$4:$J$132,MATCH(K114,REFERENCE!$A$4:$A$132,0),V$2)</f>
        <v>4.6 stars</v>
      </c>
      <c r="W114">
        <f>INDEX(REFERENCE!$B$4:$J$132,MATCH(L114,REFERENCE!$A$4:$A$132,0),W$2)</f>
        <v>1250</v>
      </c>
    </row>
    <row r="115" spans="1:23" x14ac:dyDescent="0.2">
      <c r="A115" s="9">
        <v>2</v>
      </c>
      <c r="B115" s="9">
        <v>4</v>
      </c>
      <c r="C115" s="9">
        <v>4</v>
      </c>
      <c r="D115" s="9">
        <v>2</v>
      </c>
      <c r="E115" s="9">
        <v>204</v>
      </c>
      <c r="F115" s="9">
        <v>204</v>
      </c>
      <c r="G115" s="9">
        <v>0</v>
      </c>
      <c r="H115" s="9">
        <v>1</v>
      </c>
      <c r="I115" s="9">
        <v>204</v>
      </c>
      <c r="J115" s="9">
        <v>20405</v>
      </c>
      <c r="K115" s="9">
        <v>1</v>
      </c>
      <c r="L115" s="28">
        <v>1</v>
      </c>
      <c r="N115">
        <f t="shared" si="3"/>
        <v>20404</v>
      </c>
      <c r="O115" t="str">
        <f>INDEX(REFERENCE!$B$4:$J$132,MATCH(D115,REFERENCE!$A$4:$A$132,0),O$2)</f>
        <v>Topicals</v>
      </c>
      <c r="P115" t="str">
        <f>INDEX(REFERENCE!$B$4:$J$132,MATCH(E115,REFERENCE!$A$4:$A$132,0),P$2)</f>
        <v>Aspercreme</v>
      </c>
      <c r="Q115" t="str">
        <f>INDEX(REFERENCE!$B$4:$J$132,MATCH(F115,REFERENCE!$A$4:$A$132,0),Q$2)</f>
        <v>Lidocaine/numbing sensation</v>
      </c>
      <c r="R115" t="str">
        <f>INDEX(REFERENCE!$B$4:$J$132,MATCH(G115,REFERENCE!$A$4:$A$132,0),R$2)</f>
        <v>-</v>
      </c>
      <c r="S115" t="str">
        <f>INDEX(REFERENCE!$B$4:$J$132,MATCH(H115,REFERENCE!$A$4:$A$132,0),S$2)</f>
        <v>Gel</v>
      </c>
      <c r="T115" t="str">
        <f>INDEX(REFERENCE!$B$4:$J$132,MATCH(I115,REFERENCE!$A$4:$A$132,0),T$2)</f>
        <v>3.5 oz</v>
      </c>
      <c r="U115">
        <f>INDEX(REFERENCE!$B$4:$J$132,MATCH(J115,REFERENCE!$A$4:$A$132,0),U$2)</f>
        <v>20.5</v>
      </c>
      <c r="V115" t="str">
        <f>INDEX(REFERENCE!$B$4:$J$132,MATCH(K115,REFERENCE!$A$4:$A$132,0),V$2)</f>
        <v>4.5 stars</v>
      </c>
      <c r="W115">
        <f>INDEX(REFERENCE!$B$4:$J$132,MATCH(L115,REFERENCE!$A$4:$A$132,0),W$2)</f>
        <v>1250</v>
      </c>
    </row>
    <row r="116" spans="1:23" x14ac:dyDescent="0.2">
      <c r="A116" s="9">
        <v>2</v>
      </c>
      <c r="B116" s="9">
        <v>4</v>
      </c>
      <c r="C116" s="9">
        <v>5</v>
      </c>
      <c r="D116" s="9">
        <v>2</v>
      </c>
      <c r="E116" s="9">
        <v>211</v>
      </c>
      <c r="F116" s="9">
        <v>204</v>
      </c>
      <c r="G116" s="9">
        <v>0</v>
      </c>
      <c r="H116" s="9">
        <v>3</v>
      </c>
      <c r="I116" s="9">
        <v>202</v>
      </c>
      <c r="J116" s="9">
        <v>20204</v>
      </c>
      <c r="K116" s="9">
        <v>2</v>
      </c>
      <c r="L116" s="28">
        <v>2</v>
      </c>
      <c r="N116">
        <f t="shared" si="3"/>
        <v>20405</v>
      </c>
      <c r="O116" t="str">
        <f>INDEX(REFERENCE!$B$4:$J$132,MATCH(D116,REFERENCE!$A$4:$A$132,0),O$2)</f>
        <v>Topicals</v>
      </c>
      <c r="P116" t="str">
        <f>INDEX(REFERENCE!$B$4:$J$132,MATCH(E116,REFERENCE!$A$4:$A$132,0),P$2)</f>
        <v>Theraworx</v>
      </c>
      <c r="Q116" t="str">
        <f>INDEX(REFERENCE!$B$4:$J$132,MATCH(F116,REFERENCE!$A$4:$A$132,0),Q$2)</f>
        <v>Lidocaine/numbing sensation</v>
      </c>
      <c r="R116" t="str">
        <f>INDEX(REFERENCE!$B$4:$J$132,MATCH(G116,REFERENCE!$A$4:$A$132,0),R$2)</f>
        <v>-</v>
      </c>
      <c r="S116" t="str">
        <f>INDEX(REFERENCE!$B$4:$J$132,MATCH(H116,REFERENCE!$A$4:$A$132,0),S$2)</f>
        <v>Spray</v>
      </c>
      <c r="T116" t="str">
        <f>INDEX(REFERENCE!$B$4:$J$132,MATCH(I116,REFERENCE!$A$4:$A$132,0),T$2)</f>
        <v>2.5 oz</v>
      </c>
      <c r="U116">
        <f>INDEX(REFERENCE!$B$4:$J$132,MATCH(J116,REFERENCE!$A$4:$A$132,0),U$2)</f>
        <v>13.2</v>
      </c>
      <c r="V116" t="str">
        <f>INDEX(REFERENCE!$B$4:$J$132,MATCH(K116,REFERENCE!$A$4:$A$132,0),V$2)</f>
        <v>4.6 stars</v>
      </c>
      <c r="W116">
        <f>INDEX(REFERENCE!$B$4:$J$132,MATCH(L116,REFERENCE!$A$4:$A$132,0),W$2)</f>
        <v>4500</v>
      </c>
    </row>
    <row r="117" spans="1:23" x14ac:dyDescent="0.2">
      <c r="A117" s="9">
        <v>2</v>
      </c>
      <c r="B117" s="9">
        <v>4</v>
      </c>
      <c r="C117" s="9">
        <v>6</v>
      </c>
      <c r="D117" s="9">
        <v>1</v>
      </c>
      <c r="E117" s="9">
        <v>107</v>
      </c>
      <c r="F117" s="9">
        <v>105</v>
      </c>
      <c r="G117" s="9">
        <v>1</v>
      </c>
      <c r="H117" s="9">
        <v>6</v>
      </c>
      <c r="I117" s="9">
        <v>103</v>
      </c>
      <c r="J117" s="9">
        <v>10302</v>
      </c>
      <c r="K117" s="9">
        <v>3</v>
      </c>
      <c r="L117" s="28">
        <v>2</v>
      </c>
      <c r="N117">
        <f t="shared" si="3"/>
        <v>20406</v>
      </c>
      <c r="O117" t="str">
        <f>INDEX(REFERENCE!$B$4:$J$132,MATCH(D117,REFERENCE!$A$4:$A$132,0),O$2)</f>
        <v>Pads</v>
      </c>
      <c r="P117" t="str">
        <f>INDEX(REFERENCE!$B$4:$J$132,MATCH(E117,REFERENCE!$A$4:$A$132,0),P$2)</f>
        <v>Salonpas</v>
      </c>
      <c r="Q117" t="str">
        <f>INDEX(REFERENCE!$B$4:$J$132,MATCH(F117,REFERENCE!$A$4:$A$132,0),Q$2)</f>
        <v>No sensation/drug free/for circulation</v>
      </c>
      <c r="R117" t="str">
        <f>INDEX(REFERENCE!$B$4:$J$132,MATCH(G117,REFERENCE!$A$4:$A$132,0),R$2)</f>
        <v>Back</v>
      </c>
      <c r="S117" t="str">
        <f>INDEX(REFERENCE!$B$4:$J$132,MATCH(H117,REFERENCE!$A$4:$A$132,0),S$2)</f>
        <v>Single use pads/patches</v>
      </c>
      <c r="T117" t="str">
        <f>INDEX(REFERENCE!$B$4:$J$132,MATCH(I117,REFERENCE!$A$4:$A$132,0),T$2)</f>
        <v>4 count</v>
      </c>
      <c r="U117">
        <f>INDEX(REFERENCE!$B$4:$J$132,MATCH(J117,REFERENCE!$A$4:$A$132,0),U$2)</f>
        <v>7.99</v>
      </c>
      <c r="V117" t="str">
        <f>INDEX(REFERENCE!$B$4:$J$132,MATCH(K117,REFERENCE!$A$4:$A$132,0),V$2)</f>
        <v>4.8 stars</v>
      </c>
      <c r="W117">
        <f>INDEX(REFERENCE!$B$4:$J$132,MATCH(L117,REFERENCE!$A$4:$A$132,0),W$2)</f>
        <v>4500</v>
      </c>
    </row>
    <row r="118" spans="1:23" x14ac:dyDescent="0.2">
      <c r="A118" s="9">
        <v>2</v>
      </c>
      <c r="B118" s="9">
        <v>5</v>
      </c>
      <c r="C118" s="9">
        <v>1</v>
      </c>
      <c r="D118" s="9">
        <v>2</v>
      </c>
      <c r="E118" s="9">
        <v>207</v>
      </c>
      <c r="F118" s="9">
        <v>201</v>
      </c>
      <c r="G118" s="9">
        <v>0</v>
      </c>
      <c r="H118" s="9">
        <v>1</v>
      </c>
      <c r="I118" s="9">
        <v>206</v>
      </c>
      <c r="J118" s="9">
        <v>20601</v>
      </c>
      <c r="K118" s="9">
        <v>2</v>
      </c>
      <c r="L118" s="28">
        <v>2</v>
      </c>
      <c r="N118">
        <f t="shared" si="3"/>
        <v>20501</v>
      </c>
      <c r="O118" t="str">
        <f>INDEX(REFERENCE!$B$4:$J$132,MATCH(D118,REFERENCE!$A$4:$A$132,0),O$2)</f>
        <v>Topicals</v>
      </c>
      <c r="P118" t="str">
        <f>INDEX(REFERENCE!$B$4:$J$132,MATCH(E118,REFERENCE!$A$4:$A$132,0),P$2)</f>
        <v>Salonpas</v>
      </c>
      <c r="Q118" t="str">
        <f>INDEX(REFERENCE!$B$4:$J$132,MATCH(F118,REFERENCE!$A$4:$A$132,0),Q$2)</f>
        <v>Hot sensation</v>
      </c>
      <c r="R118" t="str">
        <f>INDEX(REFERENCE!$B$4:$J$132,MATCH(G118,REFERENCE!$A$4:$A$132,0),R$2)</f>
        <v>-</v>
      </c>
      <c r="S118" t="str">
        <f>INDEX(REFERENCE!$B$4:$J$132,MATCH(H118,REFERENCE!$A$4:$A$132,0),S$2)</f>
        <v>Gel</v>
      </c>
      <c r="T118" t="str">
        <f>INDEX(REFERENCE!$B$4:$J$132,MATCH(I118,REFERENCE!$A$4:$A$132,0),T$2)</f>
        <v>4.5 oz</v>
      </c>
      <c r="U118">
        <f>INDEX(REFERENCE!$B$4:$J$132,MATCH(J118,REFERENCE!$A$4:$A$132,0),U$2)</f>
        <v>10.25</v>
      </c>
      <c r="V118" t="str">
        <f>INDEX(REFERENCE!$B$4:$J$132,MATCH(K118,REFERENCE!$A$4:$A$132,0),V$2)</f>
        <v>4.6 stars</v>
      </c>
      <c r="W118">
        <f>INDEX(REFERENCE!$B$4:$J$132,MATCH(L118,REFERENCE!$A$4:$A$132,0),W$2)</f>
        <v>4500</v>
      </c>
    </row>
    <row r="119" spans="1:23" x14ac:dyDescent="0.2">
      <c r="A119" s="9">
        <v>2</v>
      </c>
      <c r="B119" s="9">
        <v>5</v>
      </c>
      <c r="C119" s="9">
        <v>2</v>
      </c>
      <c r="D119" s="9">
        <v>1</v>
      </c>
      <c r="E119" s="9">
        <v>101</v>
      </c>
      <c r="F119" s="9">
        <v>105</v>
      </c>
      <c r="G119" s="9">
        <v>2</v>
      </c>
      <c r="H119" s="9">
        <v>6</v>
      </c>
      <c r="I119" s="9">
        <v>104</v>
      </c>
      <c r="J119" s="9">
        <v>10402</v>
      </c>
      <c r="K119" s="9">
        <v>3</v>
      </c>
      <c r="L119" s="28">
        <v>1</v>
      </c>
      <c r="N119">
        <f t="shared" si="3"/>
        <v>20502</v>
      </c>
      <c r="O119" t="str">
        <f>INDEX(REFERENCE!$B$4:$J$132,MATCH(D119,REFERENCE!$A$4:$A$132,0),O$2)</f>
        <v>Pads</v>
      </c>
      <c r="P119" t="str">
        <f>INDEX(REFERENCE!$B$4:$J$132,MATCH(E119,REFERENCE!$A$4:$A$132,0),P$2)</f>
        <v>Bengay</v>
      </c>
      <c r="Q119" t="str">
        <f>INDEX(REFERENCE!$B$4:$J$132,MATCH(F119,REFERENCE!$A$4:$A$132,0),Q$2)</f>
        <v>No sensation/drug free/for circulation</v>
      </c>
      <c r="R119" t="str">
        <f>INDEX(REFERENCE!$B$4:$J$132,MATCH(G119,REFERENCE!$A$4:$A$132,0),R$2)</f>
        <v>Neck</v>
      </c>
      <c r="S119" t="str">
        <f>INDEX(REFERENCE!$B$4:$J$132,MATCH(H119,REFERENCE!$A$4:$A$132,0),S$2)</f>
        <v>Single use pads/patches</v>
      </c>
      <c r="T119" t="str">
        <f>INDEX(REFERENCE!$B$4:$J$132,MATCH(I119,REFERENCE!$A$4:$A$132,0),T$2)</f>
        <v>5 count</v>
      </c>
      <c r="U119">
        <f>INDEX(REFERENCE!$B$4:$J$132,MATCH(J119,REFERENCE!$A$4:$A$132,0),U$2)</f>
        <v>8.93</v>
      </c>
      <c r="V119" t="str">
        <f>INDEX(REFERENCE!$B$4:$J$132,MATCH(K119,REFERENCE!$A$4:$A$132,0),V$2)</f>
        <v>4.8 stars</v>
      </c>
      <c r="W119">
        <f>INDEX(REFERENCE!$B$4:$J$132,MATCH(L119,REFERENCE!$A$4:$A$132,0),W$2)</f>
        <v>1250</v>
      </c>
    </row>
    <row r="120" spans="1:23" x14ac:dyDescent="0.2">
      <c r="A120" s="9">
        <v>2</v>
      </c>
      <c r="B120" s="9">
        <v>5</v>
      </c>
      <c r="C120" s="9">
        <v>3</v>
      </c>
      <c r="D120" s="9">
        <v>2</v>
      </c>
      <c r="E120" s="9">
        <v>203</v>
      </c>
      <c r="F120" s="9">
        <v>203</v>
      </c>
      <c r="G120" s="9">
        <v>0</v>
      </c>
      <c r="H120" s="9">
        <v>2</v>
      </c>
      <c r="I120" s="9">
        <v>201</v>
      </c>
      <c r="J120" s="9">
        <v>20104</v>
      </c>
      <c r="K120" s="9">
        <v>2</v>
      </c>
      <c r="L120" s="28">
        <v>2</v>
      </c>
      <c r="N120">
        <f t="shared" si="3"/>
        <v>20503</v>
      </c>
      <c r="O120" t="str">
        <f>INDEX(REFERENCE!$B$4:$J$132,MATCH(D120,REFERENCE!$A$4:$A$132,0),O$2)</f>
        <v>Topicals</v>
      </c>
      <c r="P120" t="str">
        <f>INDEX(REFERENCE!$B$4:$J$132,MATCH(E120,REFERENCE!$A$4:$A$132,0),P$2)</f>
        <v xml:space="preserve">Biofreeze  </v>
      </c>
      <c r="Q120" t="str">
        <f>INDEX(REFERENCE!$B$4:$J$132,MATCH(F120,REFERENCE!$A$4:$A$132,0),Q$2)</f>
        <v>Both hot and cold sensation</v>
      </c>
      <c r="R120" t="str">
        <f>INDEX(REFERENCE!$B$4:$J$132,MATCH(G120,REFERENCE!$A$4:$A$132,0),R$2)</f>
        <v>-</v>
      </c>
      <c r="S120" t="str">
        <f>INDEX(REFERENCE!$B$4:$J$132,MATCH(H120,REFERENCE!$A$4:$A$132,0),S$2)</f>
        <v>Cream</v>
      </c>
      <c r="T120" t="str">
        <f>INDEX(REFERENCE!$B$4:$J$132,MATCH(I120,REFERENCE!$A$4:$A$132,0),T$2)</f>
        <v>2 oz</v>
      </c>
      <c r="U120">
        <f>INDEX(REFERENCE!$B$4:$J$132,MATCH(J120,REFERENCE!$A$4:$A$132,0),U$2)</f>
        <v>13</v>
      </c>
      <c r="V120" t="str">
        <f>INDEX(REFERENCE!$B$4:$J$132,MATCH(K120,REFERENCE!$A$4:$A$132,0),V$2)</f>
        <v>4.6 stars</v>
      </c>
      <c r="W120">
        <f>INDEX(REFERENCE!$B$4:$J$132,MATCH(L120,REFERENCE!$A$4:$A$132,0),W$2)</f>
        <v>4500</v>
      </c>
    </row>
    <row r="121" spans="1:23" x14ac:dyDescent="0.2">
      <c r="A121" s="9">
        <v>2</v>
      </c>
      <c r="B121" s="9">
        <v>5</v>
      </c>
      <c r="C121" s="9">
        <v>4</v>
      </c>
      <c r="D121" s="9">
        <v>1</v>
      </c>
      <c r="E121" s="9">
        <v>105</v>
      </c>
      <c r="F121" s="9">
        <v>103</v>
      </c>
      <c r="G121" s="9">
        <v>3</v>
      </c>
      <c r="H121" s="9">
        <v>6</v>
      </c>
      <c r="I121" s="9">
        <v>101</v>
      </c>
      <c r="J121" s="9">
        <v>10101</v>
      </c>
      <c r="K121" s="9">
        <v>3</v>
      </c>
      <c r="L121" s="28">
        <v>1</v>
      </c>
      <c r="N121">
        <f t="shared" si="3"/>
        <v>20504</v>
      </c>
      <c r="O121" t="str">
        <f>INDEX(REFERENCE!$B$4:$J$132,MATCH(D121,REFERENCE!$A$4:$A$132,0),O$2)</f>
        <v>Pads</v>
      </c>
      <c r="P121" t="str">
        <f>INDEX(REFERENCE!$B$4:$J$132,MATCH(E121,REFERENCE!$A$4:$A$132,0),P$2)</f>
        <v>Tiger Balm</v>
      </c>
      <c r="Q121" t="str">
        <f>INDEX(REFERENCE!$B$4:$J$132,MATCH(F121,REFERENCE!$A$4:$A$132,0),Q$2)</f>
        <v>Both hot and cold sensation</v>
      </c>
      <c r="R121" t="str">
        <f>INDEX(REFERENCE!$B$4:$J$132,MATCH(G121,REFERENCE!$A$4:$A$132,0),R$2)</f>
        <v>Joint</v>
      </c>
      <c r="S121" t="str">
        <f>INDEX(REFERENCE!$B$4:$J$132,MATCH(H121,REFERENCE!$A$4:$A$132,0),S$2)</f>
        <v>Single use pads/patches</v>
      </c>
      <c r="T121" t="str">
        <f>INDEX(REFERENCE!$B$4:$J$132,MATCH(I121,REFERENCE!$A$4:$A$132,0),T$2)</f>
        <v>2 count</v>
      </c>
      <c r="U121">
        <f>INDEX(REFERENCE!$B$4:$J$132,MATCH(J121,REFERENCE!$A$4:$A$132,0),U$2)</f>
        <v>2.98</v>
      </c>
      <c r="V121" t="str">
        <f>INDEX(REFERENCE!$B$4:$J$132,MATCH(K121,REFERENCE!$A$4:$A$132,0),V$2)</f>
        <v>4.8 stars</v>
      </c>
      <c r="W121">
        <f>INDEX(REFERENCE!$B$4:$J$132,MATCH(L121,REFERENCE!$A$4:$A$132,0),W$2)</f>
        <v>1250</v>
      </c>
    </row>
    <row r="122" spans="1:23" x14ac:dyDescent="0.2">
      <c r="A122" s="9">
        <v>2</v>
      </c>
      <c r="B122" s="9">
        <v>5</v>
      </c>
      <c r="C122" s="9">
        <v>5</v>
      </c>
      <c r="D122" s="9">
        <v>2</v>
      </c>
      <c r="E122" s="9">
        <v>205</v>
      </c>
      <c r="F122" s="9">
        <v>203</v>
      </c>
      <c r="G122" s="9">
        <v>0</v>
      </c>
      <c r="H122" s="9">
        <v>3</v>
      </c>
      <c r="I122" s="9">
        <v>205</v>
      </c>
      <c r="J122" s="9">
        <v>20505</v>
      </c>
      <c r="K122" s="9">
        <v>1</v>
      </c>
      <c r="L122" s="28">
        <v>1</v>
      </c>
      <c r="N122">
        <f t="shared" si="3"/>
        <v>20505</v>
      </c>
      <c r="O122" t="str">
        <f>INDEX(REFERENCE!$B$4:$J$132,MATCH(D122,REFERENCE!$A$4:$A$132,0),O$2)</f>
        <v>Topicals</v>
      </c>
      <c r="P122" t="str">
        <f>INDEX(REFERENCE!$B$4:$J$132,MATCH(E122,REFERENCE!$A$4:$A$132,0),P$2)</f>
        <v>Tiger Balm</v>
      </c>
      <c r="Q122" t="str">
        <f>INDEX(REFERENCE!$B$4:$J$132,MATCH(F122,REFERENCE!$A$4:$A$132,0),Q$2)</f>
        <v>Both hot and cold sensation</v>
      </c>
      <c r="R122" t="str">
        <f>INDEX(REFERENCE!$B$4:$J$132,MATCH(G122,REFERENCE!$A$4:$A$132,0),R$2)</f>
        <v>-</v>
      </c>
      <c r="S122" t="str">
        <f>INDEX(REFERENCE!$B$4:$J$132,MATCH(H122,REFERENCE!$A$4:$A$132,0),S$2)</f>
        <v>Spray</v>
      </c>
      <c r="T122" t="str">
        <f>INDEX(REFERENCE!$B$4:$J$132,MATCH(I122,REFERENCE!$A$4:$A$132,0),T$2)</f>
        <v>4 oz</v>
      </c>
      <c r="U122">
        <f>INDEX(REFERENCE!$B$4:$J$132,MATCH(J122,REFERENCE!$A$4:$A$132,0),U$2)</f>
        <v>22</v>
      </c>
      <c r="V122" t="str">
        <f>INDEX(REFERENCE!$B$4:$J$132,MATCH(K122,REFERENCE!$A$4:$A$132,0),V$2)</f>
        <v>4.5 stars</v>
      </c>
      <c r="W122">
        <f>INDEX(REFERENCE!$B$4:$J$132,MATCH(L122,REFERENCE!$A$4:$A$132,0),W$2)</f>
        <v>1250</v>
      </c>
    </row>
    <row r="123" spans="1:23" x14ac:dyDescent="0.2">
      <c r="A123" s="9">
        <v>2</v>
      </c>
      <c r="B123" s="9">
        <v>5</v>
      </c>
      <c r="C123" s="9">
        <v>6</v>
      </c>
      <c r="D123" s="9">
        <v>2</v>
      </c>
      <c r="E123" s="9">
        <v>204</v>
      </c>
      <c r="F123" s="9">
        <v>202</v>
      </c>
      <c r="G123" s="9">
        <v>0</v>
      </c>
      <c r="H123" s="9">
        <v>5</v>
      </c>
      <c r="I123" s="9">
        <v>204</v>
      </c>
      <c r="J123" s="9">
        <v>20403</v>
      </c>
      <c r="K123" s="9">
        <v>1</v>
      </c>
      <c r="L123" s="28">
        <v>2</v>
      </c>
      <c r="N123">
        <f t="shared" si="3"/>
        <v>20506</v>
      </c>
      <c r="O123" t="str">
        <f>INDEX(REFERENCE!$B$4:$J$132,MATCH(D123,REFERENCE!$A$4:$A$132,0),O$2)</f>
        <v>Topicals</v>
      </c>
      <c r="P123" t="str">
        <f>INDEX(REFERENCE!$B$4:$J$132,MATCH(E123,REFERENCE!$A$4:$A$132,0),P$2)</f>
        <v>Aspercreme</v>
      </c>
      <c r="Q123" t="str">
        <f>INDEX(REFERENCE!$B$4:$J$132,MATCH(F123,REFERENCE!$A$4:$A$132,0),Q$2)</f>
        <v>Cold sensation</v>
      </c>
      <c r="R123" t="str">
        <f>INDEX(REFERENCE!$B$4:$J$132,MATCH(G123,REFERENCE!$A$4:$A$132,0),R$2)</f>
        <v>-</v>
      </c>
      <c r="S123" t="str">
        <f>INDEX(REFERENCE!$B$4:$J$132,MATCH(H123,REFERENCE!$A$4:$A$132,0),S$2)</f>
        <v>Liquid</v>
      </c>
      <c r="T123" t="str">
        <f>INDEX(REFERENCE!$B$4:$J$132,MATCH(I123,REFERENCE!$A$4:$A$132,0),T$2)</f>
        <v>3.5 oz</v>
      </c>
      <c r="U123">
        <f>INDEX(REFERENCE!$B$4:$J$132,MATCH(J123,REFERENCE!$A$4:$A$132,0),U$2)</f>
        <v>12.39</v>
      </c>
      <c r="V123" t="str">
        <f>INDEX(REFERENCE!$B$4:$J$132,MATCH(K123,REFERENCE!$A$4:$A$132,0),V$2)</f>
        <v>4.5 stars</v>
      </c>
      <c r="W123">
        <f>INDEX(REFERENCE!$B$4:$J$132,MATCH(L123,REFERENCE!$A$4:$A$132,0),W$2)</f>
        <v>4500</v>
      </c>
    </row>
    <row r="124" spans="1:23" x14ac:dyDescent="0.2">
      <c r="A124" s="9">
        <v>2</v>
      </c>
      <c r="B124" s="9">
        <v>6</v>
      </c>
      <c r="C124" s="9">
        <v>1</v>
      </c>
      <c r="D124" s="9">
        <v>2</v>
      </c>
      <c r="E124" s="9">
        <v>208</v>
      </c>
      <c r="F124" s="9">
        <v>204</v>
      </c>
      <c r="G124" s="9">
        <v>0</v>
      </c>
      <c r="H124" s="9">
        <v>2</v>
      </c>
      <c r="I124" s="9">
        <v>204</v>
      </c>
      <c r="J124" s="9">
        <v>20404</v>
      </c>
      <c r="K124" s="9">
        <v>1</v>
      </c>
      <c r="L124" s="28">
        <v>2</v>
      </c>
      <c r="N124">
        <f t="shared" si="3"/>
        <v>20601</v>
      </c>
      <c r="O124" t="str">
        <f>INDEX(REFERENCE!$B$4:$J$132,MATCH(D124,REFERENCE!$A$4:$A$132,0),O$2)</f>
        <v>Topicals</v>
      </c>
      <c r="P124" t="str">
        <f>INDEX(REFERENCE!$B$4:$J$132,MATCH(E124,REFERENCE!$A$4:$A$132,0),P$2)</f>
        <v>Equate</v>
      </c>
      <c r="Q124" t="str">
        <f>INDEX(REFERENCE!$B$4:$J$132,MATCH(F124,REFERENCE!$A$4:$A$132,0),Q$2)</f>
        <v>Lidocaine/numbing sensation</v>
      </c>
      <c r="R124" t="str">
        <f>INDEX(REFERENCE!$B$4:$J$132,MATCH(G124,REFERENCE!$A$4:$A$132,0),R$2)</f>
        <v>-</v>
      </c>
      <c r="S124" t="str">
        <f>INDEX(REFERENCE!$B$4:$J$132,MATCH(H124,REFERENCE!$A$4:$A$132,0),S$2)</f>
        <v>Cream</v>
      </c>
      <c r="T124" t="str">
        <f>INDEX(REFERENCE!$B$4:$J$132,MATCH(I124,REFERENCE!$A$4:$A$132,0),T$2)</f>
        <v>3.5 oz</v>
      </c>
      <c r="U124">
        <f>INDEX(REFERENCE!$B$4:$J$132,MATCH(J124,REFERENCE!$A$4:$A$132,0),U$2)</f>
        <v>13.88</v>
      </c>
      <c r="V124" t="str">
        <f>INDEX(REFERENCE!$B$4:$J$132,MATCH(K124,REFERENCE!$A$4:$A$132,0),V$2)</f>
        <v>4.5 stars</v>
      </c>
      <c r="W124">
        <f>INDEX(REFERENCE!$B$4:$J$132,MATCH(L124,REFERENCE!$A$4:$A$132,0),W$2)</f>
        <v>4500</v>
      </c>
    </row>
    <row r="125" spans="1:23" x14ac:dyDescent="0.2">
      <c r="A125" s="9">
        <v>2</v>
      </c>
      <c r="B125" s="9">
        <v>6</v>
      </c>
      <c r="C125" s="9">
        <v>2</v>
      </c>
      <c r="D125" s="9">
        <v>2</v>
      </c>
      <c r="E125" s="9">
        <v>205</v>
      </c>
      <c r="F125" s="9">
        <v>203</v>
      </c>
      <c r="G125" s="9">
        <v>0</v>
      </c>
      <c r="H125" s="9">
        <v>4</v>
      </c>
      <c r="I125" s="9">
        <v>205</v>
      </c>
      <c r="J125" s="9">
        <v>20505</v>
      </c>
      <c r="K125" s="9">
        <v>1</v>
      </c>
      <c r="L125" s="28">
        <v>1</v>
      </c>
      <c r="N125">
        <f t="shared" si="3"/>
        <v>20602</v>
      </c>
      <c r="O125" t="str">
        <f>INDEX(REFERENCE!$B$4:$J$132,MATCH(D125,REFERENCE!$A$4:$A$132,0),O$2)</f>
        <v>Topicals</v>
      </c>
      <c r="P125" t="str">
        <f>INDEX(REFERENCE!$B$4:$J$132,MATCH(E125,REFERENCE!$A$4:$A$132,0),P$2)</f>
        <v>Tiger Balm</v>
      </c>
      <c r="Q125" t="str">
        <f>INDEX(REFERENCE!$B$4:$J$132,MATCH(F125,REFERENCE!$A$4:$A$132,0),Q$2)</f>
        <v>Both hot and cold sensation</v>
      </c>
      <c r="R125" t="str">
        <f>INDEX(REFERENCE!$B$4:$J$132,MATCH(G125,REFERENCE!$A$4:$A$132,0),R$2)</f>
        <v>-</v>
      </c>
      <c r="S125" t="str">
        <f>INDEX(REFERENCE!$B$4:$J$132,MATCH(H125,REFERENCE!$A$4:$A$132,0),S$2)</f>
        <v>Roll-on</v>
      </c>
      <c r="T125" t="str">
        <f>INDEX(REFERENCE!$B$4:$J$132,MATCH(I125,REFERENCE!$A$4:$A$132,0),T$2)</f>
        <v>4 oz</v>
      </c>
      <c r="U125">
        <f>INDEX(REFERENCE!$B$4:$J$132,MATCH(J125,REFERENCE!$A$4:$A$132,0),U$2)</f>
        <v>22</v>
      </c>
      <c r="V125" t="str">
        <f>INDEX(REFERENCE!$B$4:$J$132,MATCH(K125,REFERENCE!$A$4:$A$132,0),V$2)</f>
        <v>4.5 stars</v>
      </c>
      <c r="W125">
        <f>INDEX(REFERENCE!$B$4:$J$132,MATCH(L125,REFERENCE!$A$4:$A$132,0),W$2)</f>
        <v>1250</v>
      </c>
    </row>
    <row r="126" spans="1:23" x14ac:dyDescent="0.2">
      <c r="A126" s="9">
        <v>2</v>
      </c>
      <c r="B126" s="9">
        <v>6</v>
      </c>
      <c r="C126" s="9">
        <v>3</v>
      </c>
      <c r="D126" s="9">
        <v>2</v>
      </c>
      <c r="E126" s="9">
        <v>210</v>
      </c>
      <c r="F126" s="9">
        <v>202</v>
      </c>
      <c r="G126" s="9">
        <v>0</v>
      </c>
      <c r="H126" s="9">
        <v>5</v>
      </c>
      <c r="I126" s="9">
        <v>202</v>
      </c>
      <c r="J126" s="9">
        <v>20201</v>
      </c>
      <c r="K126" s="9">
        <v>2</v>
      </c>
      <c r="L126" s="28">
        <v>1</v>
      </c>
      <c r="N126">
        <f t="shared" si="3"/>
        <v>20603</v>
      </c>
      <c r="O126" t="str">
        <f>INDEX(REFERENCE!$B$4:$J$132,MATCH(D126,REFERENCE!$A$4:$A$132,0),O$2)</f>
        <v>Topicals</v>
      </c>
      <c r="P126" t="str">
        <f>INDEX(REFERENCE!$B$4:$J$132,MATCH(E126,REFERENCE!$A$4:$A$132,0),P$2)</f>
        <v>Arnicare</v>
      </c>
      <c r="Q126" t="str">
        <f>INDEX(REFERENCE!$B$4:$J$132,MATCH(F126,REFERENCE!$A$4:$A$132,0),Q$2)</f>
        <v>Cold sensation</v>
      </c>
      <c r="R126" t="str">
        <f>INDEX(REFERENCE!$B$4:$J$132,MATCH(G126,REFERENCE!$A$4:$A$132,0),R$2)</f>
        <v>-</v>
      </c>
      <c r="S126" t="str">
        <f>INDEX(REFERENCE!$B$4:$J$132,MATCH(H126,REFERENCE!$A$4:$A$132,0),S$2)</f>
        <v>Liquid</v>
      </c>
      <c r="T126" t="str">
        <f>INDEX(REFERENCE!$B$4:$J$132,MATCH(I126,REFERENCE!$A$4:$A$132,0),T$2)</f>
        <v>2.5 oz</v>
      </c>
      <c r="U126">
        <f>INDEX(REFERENCE!$B$4:$J$132,MATCH(J126,REFERENCE!$A$4:$A$132,0),U$2)</f>
        <v>5.75</v>
      </c>
      <c r="V126" t="str">
        <f>INDEX(REFERENCE!$B$4:$J$132,MATCH(K126,REFERENCE!$A$4:$A$132,0),V$2)</f>
        <v>4.6 stars</v>
      </c>
      <c r="W126">
        <f>INDEX(REFERENCE!$B$4:$J$132,MATCH(L126,REFERENCE!$A$4:$A$132,0),W$2)</f>
        <v>1250</v>
      </c>
    </row>
    <row r="127" spans="1:23" x14ac:dyDescent="0.2">
      <c r="A127" s="9">
        <v>2</v>
      </c>
      <c r="B127" s="9">
        <v>6</v>
      </c>
      <c r="C127" s="9">
        <v>4</v>
      </c>
      <c r="D127" s="9">
        <v>1</v>
      </c>
      <c r="E127" s="9">
        <v>102</v>
      </c>
      <c r="F127" s="9">
        <v>104</v>
      </c>
      <c r="G127" s="9">
        <v>2</v>
      </c>
      <c r="H127" s="9">
        <v>6</v>
      </c>
      <c r="I127" s="9">
        <v>105</v>
      </c>
      <c r="J127" s="9">
        <v>10504</v>
      </c>
      <c r="K127" s="9">
        <v>2</v>
      </c>
      <c r="L127" s="28">
        <v>2</v>
      </c>
      <c r="N127">
        <f t="shared" si="3"/>
        <v>20604</v>
      </c>
      <c r="O127" t="str">
        <f>INDEX(REFERENCE!$B$4:$J$132,MATCH(D127,REFERENCE!$A$4:$A$132,0),O$2)</f>
        <v>Pads</v>
      </c>
      <c r="P127" t="str">
        <f>INDEX(REFERENCE!$B$4:$J$132,MATCH(E127,REFERENCE!$A$4:$A$132,0),P$2)</f>
        <v>Icy Hot</v>
      </c>
      <c r="Q127" t="str">
        <f>INDEX(REFERENCE!$B$4:$J$132,MATCH(F127,REFERENCE!$A$4:$A$132,0),Q$2)</f>
        <v>Lidocaine/numbing sensation</v>
      </c>
      <c r="R127" t="str">
        <f>INDEX(REFERENCE!$B$4:$J$132,MATCH(G127,REFERENCE!$A$4:$A$132,0),R$2)</f>
        <v>Neck</v>
      </c>
      <c r="S127" t="str">
        <f>INDEX(REFERENCE!$B$4:$J$132,MATCH(H127,REFERENCE!$A$4:$A$132,0),S$2)</f>
        <v>Single use pads/patches</v>
      </c>
      <c r="T127" t="str">
        <f>INDEX(REFERENCE!$B$4:$J$132,MATCH(I127,REFERENCE!$A$4:$A$132,0),T$2)</f>
        <v>6 count</v>
      </c>
      <c r="U127">
        <f>INDEX(REFERENCE!$B$4:$J$132,MATCH(J127,REFERENCE!$A$4:$A$132,0),U$2)</f>
        <v>21.5</v>
      </c>
      <c r="V127" t="str">
        <f>INDEX(REFERENCE!$B$4:$J$132,MATCH(K127,REFERENCE!$A$4:$A$132,0),V$2)</f>
        <v>4.6 stars</v>
      </c>
      <c r="W127">
        <f>INDEX(REFERENCE!$B$4:$J$132,MATCH(L127,REFERENCE!$A$4:$A$132,0),W$2)</f>
        <v>4500</v>
      </c>
    </row>
    <row r="128" spans="1:23" x14ac:dyDescent="0.2">
      <c r="A128" s="9">
        <v>2</v>
      </c>
      <c r="B128" s="9">
        <v>6</v>
      </c>
      <c r="C128" s="9">
        <v>5</v>
      </c>
      <c r="D128" s="9">
        <v>1</v>
      </c>
      <c r="E128" s="9">
        <v>103</v>
      </c>
      <c r="F128" s="9">
        <v>105</v>
      </c>
      <c r="G128" s="9">
        <v>5</v>
      </c>
      <c r="H128" s="9">
        <v>6</v>
      </c>
      <c r="I128" s="9">
        <v>104</v>
      </c>
      <c r="J128" s="9">
        <v>10402</v>
      </c>
      <c r="K128" s="9">
        <v>3</v>
      </c>
      <c r="L128" s="28">
        <v>2</v>
      </c>
      <c r="N128">
        <f t="shared" si="3"/>
        <v>20605</v>
      </c>
      <c r="O128" t="str">
        <f>INDEX(REFERENCE!$B$4:$J$132,MATCH(D128,REFERENCE!$A$4:$A$132,0),O$2)</f>
        <v>Pads</v>
      </c>
      <c r="P128" t="str">
        <f>INDEX(REFERENCE!$B$4:$J$132,MATCH(E128,REFERENCE!$A$4:$A$132,0),P$2)</f>
        <v xml:space="preserve">Biofreeze  </v>
      </c>
      <c r="Q128" t="str">
        <f>INDEX(REFERENCE!$B$4:$J$132,MATCH(F128,REFERENCE!$A$4:$A$132,0),Q$2)</f>
        <v>No sensation/drug free/for circulation</v>
      </c>
      <c r="R128" t="str">
        <f>INDEX(REFERENCE!$B$4:$J$132,MATCH(G128,REFERENCE!$A$4:$A$132,0),R$2)</f>
        <v>Hands (arthritis)</v>
      </c>
      <c r="S128" t="str">
        <f>INDEX(REFERENCE!$B$4:$J$132,MATCH(H128,REFERENCE!$A$4:$A$132,0),S$2)</f>
        <v>Single use pads/patches</v>
      </c>
      <c r="T128" t="str">
        <f>INDEX(REFERENCE!$B$4:$J$132,MATCH(I128,REFERENCE!$A$4:$A$132,0),T$2)</f>
        <v>5 count</v>
      </c>
      <c r="U128">
        <f>INDEX(REFERENCE!$B$4:$J$132,MATCH(J128,REFERENCE!$A$4:$A$132,0),U$2)</f>
        <v>8.93</v>
      </c>
      <c r="V128" t="str">
        <f>INDEX(REFERENCE!$B$4:$J$132,MATCH(K128,REFERENCE!$A$4:$A$132,0),V$2)</f>
        <v>4.8 stars</v>
      </c>
      <c r="W128">
        <f>INDEX(REFERENCE!$B$4:$J$132,MATCH(L128,REFERENCE!$A$4:$A$132,0),W$2)</f>
        <v>4500</v>
      </c>
    </row>
    <row r="129" spans="1:23" x14ac:dyDescent="0.2">
      <c r="A129" s="9">
        <v>2</v>
      </c>
      <c r="B129" s="9">
        <v>6</v>
      </c>
      <c r="C129" s="9">
        <v>6</v>
      </c>
      <c r="D129" s="9">
        <v>1</v>
      </c>
      <c r="E129" s="9">
        <v>106</v>
      </c>
      <c r="F129" s="9">
        <v>103</v>
      </c>
      <c r="G129" s="9">
        <v>4</v>
      </c>
      <c r="H129" s="9">
        <v>6</v>
      </c>
      <c r="I129" s="9">
        <v>103</v>
      </c>
      <c r="J129" s="9">
        <v>10303</v>
      </c>
      <c r="K129" s="9">
        <v>2</v>
      </c>
      <c r="L129" s="28">
        <v>1</v>
      </c>
      <c r="N129">
        <f t="shared" si="3"/>
        <v>20606</v>
      </c>
      <c r="O129" t="str">
        <f>INDEX(REFERENCE!$B$4:$J$132,MATCH(D129,REFERENCE!$A$4:$A$132,0),O$2)</f>
        <v>Pads</v>
      </c>
      <c r="P129" t="str">
        <f>INDEX(REFERENCE!$B$4:$J$132,MATCH(E129,REFERENCE!$A$4:$A$132,0),P$2)</f>
        <v>Vicks Vapopatch</v>
      </c>
      <c r="Q129" t="str">
        <f>INDEX(REFERENCE!$B$4:$J$132,MATCH(F129,REFERENCE!$A$4:$A$132,0),Q$2)</f>
        <v>Both hot and cold sensation</v>
      </c>
      <c r="R129" t="str">
        <f>INDEX(REFERENCE!$B$4:$J$132,MATCH(G129,REFERENCE!$A$4:$A$132,0),R$2)</f>
        <v>Chest</v>
      </c>
      <c r="S129" t="str">
        <f>INDEX(REFERENCE!$B$4:$J$132,MATCH(H129,REFERENCE!$A$4:$A$132,0),S$2)</f>
        <v>Single use pads/patches</v>
      </c>
      <c r="T129" t="str">
        <f>INDEX(REFERENCE!$B$4:$J$132,MATCH(I129,REFERENCE!$A$4:$A$132,0),T$2)</f>
        <v>4 count</v>
      </c>
      <c r="U129">
        <f>INDEX(REFERENCE!$B$4:$J$132,MATCH(J129,REFERENCE!$A$4:$A$132,0),U$2)</f>
        <v>13</v>
      </c>
      <c r="V129" t="str">
        <f>INDEX(REFERENCE!$B$4:$J$132,MATCH(K129,REFERENCE!$A$4:$A$132,0),V$2)</f>
        <v>4.6 stars</v>
      </c>
      <c r="W129">
        <f>INDEX(REFERENCE!$B$4:$J$132,MATCH(L129,REFERENCE!$A$4:$A$132,0),W$2)</f>
        <v>1250</v>
      </c>
    </row>
    <row r="130" spans="1:23" x14ac:dyDescent="0.2">
      <c r="A130" s="9">
        <v>2</v>
      </c>
      <c r="B130" s="9">
        <v>7</v>
      </c>
      <c r="C130" s="9">
        <v>1</v>
      </c>
      <c r="D130" s="9">
        <v>1</v>
      </c>
      <c r="E130" s="9">
        <v>105</v>
      </c>
      <c r="F130" s="9">
        <v>104</v>
      </c>
      <c r="G130" s="9">
        <v>5</v>
      </c>
      <c r="H130" s="9">
        <v>6</v>
      </c>
      <c r="I130" s="9">
        <v>105</v>
      </c>
      <c r="J130" s="9">
        <v>10503</v>
      </c>
      <c r="K130" s="9">
        <v>1</v>
      </c>
      <c r="L130" s="28">
        <v>1</v>
      </c>
      <c r="N130">
        <f t="shared" si="3"/>
        <v>20701</v>
      </c>
      <c r="O130" t="str">
        <f>INDEX(REFERENCE!$B$4:$J$132,MATCH(D130,REFERENCE!$A$4:$A$132,0),O$2)</f>
        <v>Pads</v>
      </c>
      <c r="P130" t="str">
        <f>INDEX(REFERENCE!$B$4:$J$132,MATCH(E130,REFERENCE!$A$4:$A$132,0),P$2)</f>
        <v>Tiger Balm</v>
      </c>
      <c r="Q130" t="str">
        <f>INDEX(REFERENCE!$B$4:$J$132,MATCH(F130,REFERENCE!$A$4:$A$132,0),Q$2)</f>
        <v>Lidocaine/numbing sensation</v>
      </c>
      <c r="R130" t="str">
        <f>INDEX(REFERENCE!$B$4:$J$132,MATCH(G130,REFERENCE!$A$4:$A$132,0),R$2)</f>
        <v>Hands (arthritis)</v>
      </c>
      <c r="S130" t="str">
        <f>INDEX(REFERENCE!$B$4:$J$132,MATCH(H130,REFERENCE!$A$4:$A$132,0),S$2)</f>
        <v>Single use pads/patches</v>
      </c>
      <c r="T130" t="str">
        <f>INDEX(REFERENCE!$B$4:$J$132,MATCH(I130,REFERENCE!$A$4:$A$132,0),T$2)</f>
        <v>6 count</v>
      </c>
      <c r="U130">
        <f>INDEX(REFERENCE!$B$4:$J$132,MATCH(J130,REFERENCE!$A$4:$A$132,0),U$2)</f>
        <v>18.72</v>
      </c>
      <c r="V130" t="str">
        <f>INDEX(REFERENCE!$B$4:$J$132,MATCH(K130,REFERENCE!$A$4:$A$132,0),V$2)</f>
        <v>4.5 stars</v>
      </c>
      <c r="W130">
        <f>INDEX(REFERENCE!$B$4:$J$132,MATCH(L130,REFERENCE!$A$4:$A$132,0),W$2)</f>
        <v>1250</v>
      </c>
    </row>
    <row r="131" spans="1:23" x14ac:dyDescent="0.2">
      <c r="A131" s="9">
        <v>2</v>
      </c>
      <c r="B131" s="9">
        <v>7</v>
      </c>
      <c r="C131" s="9">
        <v>2</v>
      </c>
      <c r="D131" s="9">
        <v>2</v>
      </c>
      <c r="E131" s="9">
        <v>211</v>
      </c>
      <c r="F131" s="9">
        <v>202</v>
      </c>
      <c r="G131" s="9">
        <v>0</v>
      </c>
      <c r="H131" s="9">
        <v>4</v>
      </c>
      <c r="I131" s="9">
        <v>207</v>
      </c>
      <c r="J131" s="9">
        <v>20705</v>
      </c>
      <c r="K131" s="9">
        <v>3</v>
      </c>
      <c r="L131" s="28">
        <v>2</v>
      </c>
      <c r="N131">
        <f t="shared" si="3"/>
        <v>20702</v>
      </c>
      <c r="O131" t="str">
        <f>INDEX(REFERENCE!$B$4:$J$132,MATCH(D131,REFERENCE!$A$4:$A$132,0),O$2)</f>
        <v>Topicals</v>
      </c>
      <c r="P131" t="str">
        <f>INDEX(REFERENCE!$B$4:$J$132,MATCH(E131,REFERENCE!$A$4:$A$132,0),P$2)</f>
        <v>Theraworx</v>
      </c>
      <c r="Q131" t="str">
        <f>INDEX(REFERENCE!$B$4:$J$132,MATCH(F131,REFERENCE!$A$4:$A$132,0),Q$2)</f>
        <v>Cold sensation</v>
      </c>
      <c r="R131" t="str">
        <f>INDEX(REFERENCE!$B$4:$J$132,MATCH(G131,REFERENCE!$A$4:$A$132,0),R$2)</f>
        <v>-</v>
      </c>
      <c r="S131" t="str">
        <f>INDEX(REFERENCE!$B$4:$J$132,MATCH(H131,REFERENCE!$A$4:$A$132,0),S$2)</f>
        <v>Roll-on</v>
      </c>
      <c r="T131" t="str">
        <f>INDEX(REFERENCE!$B$4:$J$132,MATCH(I131,REFERENCE!$A$4:$A$132,0),T$2)</f>
        <v>5.5 oz</v>
      </c>
      <c r="U131">
        <f>INDEX(REFERENCE!$B$4:$J$132,MATCH(J131,REFERENCE!$A$4:$A$132,0),U$2)</f>
        <v>25</v>
      </c>
      <c r="V131" t="str">
        <f>INDEX(REFERENCE!$B$4:$J$132,MATCH(K131,REFERENCE!$A$4:$A$132,0),V$2)</f>
        <v>4.8 stars</v>
      </c>
      <c r="W131">
        <f>INDEX(REFERENCE!$B$4:$J$132,MATCH(L131,REFERENCE!$A$4:$A$132,0),W$2)</f>
        <v>4500</v>
      </c>
    </row>
    <row r="132" spans="1:23" x14ac:dyDescent="0.2">
      <c r="A132" s="9">
        <v>2</v>
      </c>
      <c r="B132" s="9">
        <v>7</v>
      </c>
      <c r="C132" s="9">
        <v>3</v>
      </c>
      <c r="D132" s="9">
        <v>1</v>
      </c>
      <c r="E132" s="9">
        <v>101</v>
      </c>
      <c r="F132" s="9">
        <v>102</v>
      </c>
      <c r="G132" s="9">
        <v>4</v>
      </c>
      <c r="H132" s="9">
        <v>6</v>
      </c>
      <c r="I132" s="9">
        <v>101</v>
      </c>
      <c r="J132" s="9">
        <v>10104</v>
      </c>
      <c r="K132" s="9">
        <v>3</v>
      </c>
      <c r="L132" s="28">
        <v>2</v>
      </c>
      <c r="N132">
        <f t="shared" si="3"/>
        <v>20703</v>
      </c>
      <c r="O132" t="str">
        <f>INDEX(REFERENCE!$B$4:$J$132,MATCH(D132,REFERENCE!$A$4:$A$132,0),O$2)</f>
        <v>Pads</v>
      </c>
      <c r="P132" t="str">
        <f>INDEX(REFERENCE!$B$4:$J$132,MATCH(E132,REFERENCE!$A$4:$A$132,0),P$2)</f>
        <v>Bengay</v>
      </c>
      <c r="Q132" t="str">
        <f>INDEX(REFERENCE!$B$4:$J$132,MATCH(F132,REFERENCE!$A$4:$A$132,0),Q$2)</f>
        <v>Cold sensation</v>
      </c>
      <c r="R132" t="str">
        <f>INDEX(REFERENCE!$B$4:$J$132,MATCH(G132,REFERENCE!$A$4:$A$132,0),R$2)</f>
        <v>Chest</v>
      </c>
      <c r="S132" t="str">
        <f>INDEX(REFERENCE!$B$4:$J$132,MATCH(H132,REFERENCE!$A$4:$A$132,0),S$2)</f>
        <v>Single use pads/patches</v>
      </c>
      <c r="T132" t="str">
        <f>INDEX(REFERENCE!$B$4:$J$132,MATCH(I132,REFERENCE!$A$4:$A$132,0),T$2)</f>
        <v>2 count</v>
      </c>
      <c r="U132">
        <f>INDEX(REFERENCE!$B$4:$J$132,MATCH(J132,REFERENCE!$A$4:$A$132,0),U$2)</f>
        <v>8.59</v>
      </c>
      <c r="V132" t="str">
        <f>INDEX(REFERENCE!$B$4:$J$132,MATCH(K132,REFERENCE!$A$4:$A$132,0),V$2)</f>
        <v>4.8 stars</v>
      </c>
      <c r="W132">
        <f>INDEX(REFERENCE!$B$4:$J$132,MATCH(L132,REFERENCE!$A$4:$A$132,0),W$2)</f>
        <v>4500</v>
      </c>
    </row>
    <row r="133" spans="1:23" x14ac:dyDescent="0.2">
      <c r="A133" s="9">
        <v>2</v>
      </c>
      <c r="B133" s="9">
        <v>7</v>
      </c>
      <c r="C133" s="9">
        <v>4</v>
      </c>
      <c r="D133" s="9">
        <v>2</v>
      </c>
      <c r="E133" s="9">
        <v>201</v>
      </c>
      <c r="F133" s="9">
        <v>204</v>
      </c>
      <c r="G133" s="9">
        <v>0</v>
      </c>
      <c r="H133" s="9">
        <v>3</v>
      </c>
      <c r="I133" s="9">
        <v>203</v>
      </c>
      <c r="J133" s="9">
        <v>20302</v>
      </c>
      <c r="K133" s="9">
        <v>2</v>
      </c>
      <c r="L133" s="28">
        <v>2</v>
      </c>
      <c r="N133">
        <f t="shared" ref="N133:N196" si="4">A133*10000+B133*100+C133</f>
        <v>20704</v>
      </c>
      <c r="O133" t="str">
        <f>INDEX(REFERENCE!$B$4:$J$132,MATCH(D133,REFERENCE!$A$4:$A$132,0),O$2)</f>
        <v>Topicals</v>
      </c>
      <c r="P133" t="str">
        <f>INDEX(REFERENCE!$B$4:$J$132,MATCH(E133,REFERENCE!$A$4:$A$132,0),P$2)</f>
        <v>Bengay</v>
      </c>
      <c r="Q133" t="str">
        <f>INDEX(REFERENCE!$B$4:$J$132,MATCH(F133,REFERENCE!$A$4:$A$132,0),Q$2)</f>
        <v>Lidocaine/numbing sensation</v>
      </c>
      <c r="R133" t="str">
        <f>INDEX(REFERENCE!$B$4:$J$132,MATCH(G133,REFERENCE!$A$4:$A$132,0),R$2)</f>
        <v>-</v>
      </c>
      <c r="S133" t="str">
        <f>INDEX(REFERENCE!$B$4:$J$132,MATCH(H133,REFERENCE!$A$4:$A$132,0),S$2)</f>
        <v>Spray</v>
      </c>
      <c r="T133" t="str">
        <f>INDEX(REFERENCE!$B$4:$J$132,MATCH(I133,REFERENCE!$A$4:$A$132,0),T$2)</f>
        <v>3 oz</v>
      </c>
      <c r="U133">
        <f>INDEX(REFERENCE!$B$4:$J$132,MATCH(J133,REFERENCE!$A$4:$A$132,0),U$2)</f>
        <v>10</v>
      </c>
      <c r="V133" t="str">
        <f>INDEX(REFERENCE!$B$4:$J$132,MATCH(K133,REFERENCE!$A$4:$A$132,0),V$2)</f>
        <v>4.6 stars</v>
      </c>
      <c r="W133">
        <f>INDEX(REFERENCE!$B$4:$J$132,MATCH(L133,REFERENCE!$A$4:$A$132,0),W$2)</f>
        <v>4500</v>
      </c>
    </row>
    <row r="134" spans="1:23" x14ac:dyDescent="0.2">
      <c r="A134" s="9">
        <v>2</v>
      </c>
      <c r="B134" s="9">
        <v>7</v>
      </c>
      <c r="C134" s="9">
        <v>5</v>
      </c>
      <c r="D134" s="9">
        <v>1</v>
      </c>
      <c r="E134" s="9">
        <v>109</v>
      </c>
      <c r="F134" s="9">
        <v>101</v>
      </c>
      <c r="G134" s="9">
        <v>6</v>
      </c>
      <c r="H134" s="9">
        <v>6</v>
      </c>
      <c r="I134" s="9">
        <v>102</v>
      </c>
      <c r="J134" s="9">
        <v>10202</v>
      </c>
      <c r="K134" s="9">
        <v>2</v>
      </c>
      <c r="L134" s="28">
        <v>1</v>
      </c>
      <c r="N134">
        <f t="shared" si="4"/>
        <v>20705</v>
      </c>
      <c r="O134" t="str">
        <f>INDEX(REFERENCE!$B$4:$J$132,MATCH(D134,REFERENCE!$A$4:$A$132,0),O$2)</f>
        <v>Pads</v>
      </c>
      <c r="P134" t="str">
        <f>INDEX(REFERENCE!$B$4:$J$132,MATCH(E134,REFERENCE!$A$4:$A$132,0),P$2)</f>
        <v>CVS Health</v>
      </c>
      <c r="Q134" t="str">
        <f>INDEX(REFERENCE!$B$4:$J$132,MATCH(F134,REFERENCE!$A$4:$A$132,0),Q$2)</f>
        <v>Hot sensation</v>
      </c>
      <c r="R134" t="str">
        <f>INDEX(REFERENCE!$B$4:$J$132,MATCH(G134,REFERENCE!$A$4:$A$132,0),R$2)</f>
        <v>Shoulder</v>
      </c>
      <c r="S134" t="str">
        <f>INDEX(REFERENCE!$B$4:$J$132,MATCH(H134,REFERENCE!$A$4:$A$132,0),S$2)</f>
        <v>Single use pads/patches</v>
      </c>
      <c r="T134" t="str">
        <f>INDEX(REFERENCE!$B$4:$J$132,MATCH(I134,REFERENCE!$A$4:$A$132,0),T$2)</f>
        <v>3 count</v>
      </c>
      <c r="U134">
        <f>INDEX(REFERENCE!$B$4:$J$132,MATCH(J134,REFERENCE!$A$4:$A$132,0),U$2)</f>
        <v>6.63</v>
      </c>
      <c r="V134" t="str">
        <f>INDEX(REFERENCE!$B$4:$J$132,MATCH(K134,REFERENCE!$A$4:$A$132,0),V$2)</f>
        <v>4.6 stars</v>
      </c>
      <c r="W134">
        <f>INDEX(REFERENCE!$B$4:$J$132,MATCH(L134,REFERENCE!$A$4:$A$132,0),W$2)</f>
        <v>1250</v>
      </c>
    </row>
    <row r="135" spans="1:23" x14ac:dyDescent="0.2">
      <c r="A135" s="9">
        <v>2</v>
      </c>
      <c r="B135" s="9">
        <v>7</v>
      </c>
      <c r="C135" s="9">
        <v>6</v>
      </c>
      <c r="D135" s="9">
        <v>1</v>
      </c>
      <c r="E135" s="9">
        <v>106</v>
      </c>
      <c r="F135" s="9">
        <v>101</v>
      </c>
      <c r="G135" s="9">
        <v>1</v>
      </c>
      <c r="H135" s="9">
        <v>6</v>
      </c>
      <c r="I135" s="9">
        <v>103</v>
      </c>
      <c r="J135" s="9">
        <v>10303</v>
      </c>
      <c r="K135" s="9">
        <v>1</v>
      </c>
      <c r="L135" s="28">
        <v>1</v>
      </c>
      <c r="N135">
        <f t="shared" si="4"/>
        <v>20706</v>
      </c>
      <c r="O135" t="str">
        <f>INDEX(REFERENCE!$B$4:$J$132,MATCH(D135,REFERENCE!$A$4:$A$132,0),O$2)</f>
        <v>Pads</v>
      </c>
      <c r="P135" t="str">
        <f>INDEX(REFERENCE!$B$4:$J$132,MATCH(E135,REFERENCE!$A$4:$A$132,0),P$2)</f>
        <v>Vicks Vapopatch</v>
      </c>
      <c r="Q135" t="str">
        <f>INDEX(REFERENCE!$B$4:$J$132,MATCH(F135,REFERENCE!$A$4:$A$132,0),Q$2)</f>
        <v>Hot sensation</v>
      </c>
      <c r="R135" t="str">
        <f>INDEX(REFERENCE!$B$4:$J$132,MATCH(G135,REFERENCE!$A$4:$A$132,0),R$2)</f>
        <v>Back</v>
      </c>
      <c r="S135" t="str">
        <f>INDEX(REFERENCE!$B$4:$J$132,MATCH(H135,REFERENCE!$A$4:$A$132,0),S$2)</f>
        <v>Single use pads/patches</v>
      </c>
      <c r="T135" t="str">
        <f>INDEX(REFERENCE!$B$4:$J$132,MATCH(I135,REFERENCE!$A$4:$A$132,0),T$2)</f>
        <v>4 count</v>
      </c>
      <c r="U135">
        <f>INDEX(REFERENCE!$B$4:$J$132,MATCH(J135,REFERENCE!$A$4:$A$132,0),U$2)</f>
        <v>13</v>
      </c>
      <c r="V135" t="str">
        <f>INDEX(REFERENCE!$B$4:$J$132,MATCH(K135,REFERENCE!$A$4:$A$132,0),V$2)</f>
        <v>4.5 stars</v>
      </c>
      <c r="W135">
        <f>INDEX(REFERENCE!$B$4:$J$132,MATCH(L135,REFERENCE!$A$4:$A$132,0),W$2)</f>
        <v>1250</v>
      </c>
    </row>
    <row r="136" spans="1:23" x14ac:dyDescent="0.2">
      <c r="A136" s="9">
        <v>2</v>
      </c>
      <c r="B136" s="9">
        <v>8</v>
      </c>
      <c r="C136" s="9">
        <v>1</v>
      </c>
      <c r="D136" s="9">
        <v>2</v>
      </c>
      <c r="E136" s="9">
        <v>202</v>
      </c>
      <c r="F136" s="9">
        <v>203</v>
      </c>
      <c r="G136" s="9">
        <v>0</v>
      </c>
      <c r="H136" s="9">
        <v>1</v>
      </c>
      <c r="I136" s="9">
        <v>202</v>
      </c>
      <c r="J136" s="9">
        <v>20203</v>
      </c>
      <c r="K136" s="9">
        <v>2</v>
      </c>
      <c r="L136" s="28">
        <v>1</v>
      </c>
      <c r="N136">
        <f t="shared" si="4"/>
        <v>20801</v>
      </c>
      <c r="O136" t="str">
        <f>INDEX(REFERENCE!$B$4:$J$132,MATCH(D136,REFERENCE!$A$4:$A$132,0),O$2)</f>
        <v>Topicals</v>
      </c>
      <c r="P136" t="str">
        <f>INDEX(REFERENCE!$B$4:$J$132,MATCH(E136,REFERENCE!$A$4:$A$132,0),P$2)</f>
        <v>Icy Hot</v>
      </c>
      <c r="Q136" t="str">
        <f>INDEX(REFERENCE!$B$4:$J$132,MATCH(F136,REFERENCE!$A$4:$A$132,0),Q$2)</f>
        <v>Both hot and cold sensation</v>
      </c>
      <c r="R136" t="str">
        <f>INDEX(REFERENCE!$B$4:$J$132,MATCH(G136,REFERENCE!$A$4:$A$132,0),R$2)</f>
        <v>-</v>
      </c>
      <c r="S136" t="str">
        <f>INDEX(REFERENCE!$B$4:$J$132,MATCH(H136,REFERENCE!$A$4:$A$132,0),S$2)</f>
        <v>Gel</v>
      </c>
      <c r="T136" t="str">
        <f>INDEX(REFERENCE!$B$4:$J$132,MATCH(I136,REFERENCE!$A$4:$A$132,0),T$2)</f>
        <v>2.5 oz</v>
      </c>
      <c r="U136">
        <f>INDEX(REFERENCE!$B$4:$J$132,MATCH(J136,REFERENCE!$A$4:$A$132,0),U$2)</f>
        <v>11</v>
      </c>
      <c r="V136" t="str">
        <f>INDEX(REFERENCE!$B$4:$J$132,MATCH(K136,REFERENCE!$A$4:$A$132,0),V$2)</f>
        <v>4.6 stars</v>
      </c>
      <c r="W136">
        <f>INDEX(REFERENCE!$B$4:$J$132,MATCH(L136,REFERENCE!$A$4:$A$132,0),W$2)</f>
        <v>1250</v>
      </c>
    </row>
    <row r="137" spans="1:23" x14ac:dyDescent="0.2">
      <c r="A137" s="9">
        <v>2</v>
      </c>
      <c r="B137" s="9">
        <v>8</v>
      </c>
      <c r="C137" s="9">
        <v>2</v>
      </c>
      <c r="D137" s="9">
        <v>1</v>
      </c>
      <c r="E137" s="9">
        <v>104</v>
      </c>
      <c r="F137" s="9">
        <v>105</v>
      </c>
      <c r="G137" s="9">
        <v>2</v>
      </c>
      <c r="H137" s="9">
        <v>6</v>
      </c>
      <c r="I137" s="9">
        <v>102</v>
      </c>
      <c r="J137" s="9">
        <v>10205</v>
      </c>
      <c r="K137" s="9">
        <v>3</v>
      </c>
      <c r="L137" s="28">
        <v>2</v>
      </c>
      <c r="N137">
        <f t="shared" si="4"/>
        <v>20802</v>
      </c>
      <c r="O137" t="str">
        <f>INDEX(REFERENCE!$B$4:$J$132,MATCH(D137,REFERENCE!$A$4:$A$132,0),O$2)</f>
        <v>Pads</v>
      </c>
      <c r="P137" t="str">
        <f>INDEX(REFERENCE!$B$4:$J$132,MATCH(E137,REFERENCE!$A$4:$A$132,0),P$2)</f>
        <v>Aspercreme</v>
      </c>
      <c r="Q137" t="str">
        <f>INDEX(REFERENCE!$B$4:$J$132,MATCH(F137,REFERENCE!$A$4:$A$132,0),Q$2)</f>
        <v>No sensation/drug free/for circulation</v>
      </c>
      <c r="R137" t="str">
        <f>INDEX(REFERENCE!$B$4:$J$132,MATCH(G137,REFERENCE!$A$4:$A$132,0),R$2)</f>
        <v>Neck</v>
      </c>
      <c r="S137" t="str">
        <f>INDEX(REFERENCE!$B$4:$J$132,MATCH(H137,REFERENCE!$A$4:$A$132,0),S$2)</f>
        <v>Single use pads/patches</v>
      </c>
      <c r="T137" t="str">
        <f>INDEX(REFERENCE!$B$4:$J$132,MATCH(I137,REFERENCE!$A$4:$A$132,0),T$2)</f>
        <v>3 count</v>
      </c>
      <c r="U137">
        <f>INDEX(REFERENCE!$B$4:$J$132,MATCH(J137,REFERENCE!$A$4:$A$132,0),U$2)</f>
        <v>23.74</v>
      </c>
      <c r="V137" t="str">
        <f>INDEX(REFERENCE!$B$4:$J$132,MATCH(K137,REFERENCE!$A$4:$A$132,0),V$2)</f>
        <v>4.8 stars</v>
      </c>
      <c r="W137">
        <f>INDEX(REFERENCE!$B$4:$J$132,MATCH(L137,REFERENCE!$A$4:$A$132,0),W$2)</f>
        <v>4500</v>
      </c>
    </row>
    <row r="138" spans="1:23" x14ac:dyDescent="0.2">
      <c r="A138" s="9">
        <v>2</v>
      </c>
      <c r="B138" s="9">
        <v>8</v>
      </c>
      <c r="C138" s="9">
        <v>3</v>
      </c>
      <c r="D138" s="9">
        <v>1</v>
      </c>
      <c r="E138" s="9">
        <v>102</v>
      </c>
      <c r="F138" s="9">
        <v>103</v>
      </c>
      <c r="G138" s="9">
        <v>3</v>
      </c>
      <c r="H138" s="9">
        <v>6</v>
      </c>
      <c r="I138" s="9">
        <v>104</v>
      </c>
      <c r="J138" s="9">
        <v>10401</v>
      </c>
      <c r="K138" s="9">
        <v>2</v>
      </c>
      <c r="L138" s="28">
        <v>2</v>
      </c>
      <c r="N138">
        <f t="shared" si="4"/>
        <v>20803</v>
      </c>
      <c r="O138" t="str">
        <f>INDEX(REFERENCE!$B$4:$J$132,MATCH(D138,REFERENCE!$A$4:$A$132,0),O$2)</f>
        <v>Pads</v>
      </c>
      <c r="P138" t="str">
        <f>INDEX(REFERENCE!$B$4:$J$132,MATCH(E138,REFERENCE!$A$4:$A$132,0),P$2)</f>
        <v>Icy Hot</v>
      </c>
      <c r="Q138" t="str">
        <f>INDEX(REFERENCE!$B$4:$J$132,MATCH(F138,REFERENCE!$A$4:$A$132,0),Q$2)</f>
        <v>Both hot and cold sensation</v>
      </c>
      <c r="R138" t="str">
        <f>INDEX(REFERENCE!$B$4:$J$132,MATCH(G138,REFERENCE!$A$4:$A$132,0),R$2)</f>
        <v>Joint</v>
      </c>
      <c r="S138" t="str">
        <f>INDEX(REFERENCE!$B$4:$J$132,MATCH(H138,REFERENCE!$A$4:$A$132,0),S$2)</f>
        <v>Single use pads/patches</v>
      </c>
      <c r="T138" t="str">
        <f>INDEX(REFERENCE!$B$4:$J$132,MATCH(I138,REFERENCE!$A$4:$A$132,0),T$2)</f>
        <v>5 count</v>
      </c>
      <c r="U138">
        <f>INDEX(REFERENCE!$B$4:$J$132,MATCH(J138,REFERENCE!$A$4:$A$132,0),U$2)</f>
        <v>4.83</v>
      </c>
      <c r="V138" t="str">
        <f>INDEX(REFERENCE!$B$4:$J$132,MATCH(K138,REFERENCE!$A$4:$A$132,0),V$2)</f>
        <v>4.6 stars</v>
      </c>
      <c r="W138">
        <f>INDEX(REFERENCE!$B$4:$J$132,MATCH(L138,REFERENCE!$A$4:$A$132,0),W$2)</f>
        <v>4500</v>
      </c>
    </row>
    <row r="139" spans="1:23" x14ac:dyDescent="0.2">
      <c r="A139" s="9">
        <v>2</v>
      </c>
      <c r="B139" s="9">
        <v>8</v>
      </c>
      <c r="C139" s="9">
        <v>4</v>
      </c>
      <c r="D139" s="9">
        <v>2</v>
      </c>
      <c r="E139" s="9">
        <v>210</v>
      </c>
      <c r="F139" s="9">
        <v>201</v>
      </c>
      <c r="G139" s="9">
        <v>0</v>
      </c>
      <c r="H139" s="9">
        <v>2</v>
      </c>
      <c r="I139" s="9">
        <v>204</v>
      </c>
      <c r="J139" s="9">
        <v>20404</v>
      </c>
      <c r="K139" s="9">
        <v>1</v>
      </c>
      <c r="L139" s="28">
        <v>1</v>
      </c>
      <c r="N139">
        <f t="shared" si="4"/>
        <v>20804</v>
      </c>
      <c r="O139" t="str">
        <f>INDEX(REFERENCE!$B$4:$J$132,MATCH(D139,REFERENCE!$A$4:$A$132,0),O$2)</f>
        <v>Topicals</v>
      </c>
      <c r="P139" t="str">
        <f>INDEX(REFERENCE!$B$4:$J$132,MATCH(E139,REFERENCE!$A$4:$A$132,0),P$2)</f>
        <v>Arnicare</v>
      </c>
      <c r="Q139" t="str">
        <f>INDEX(REFERENCE!$B$4:$J$132,MATCH(F139,REFERENCE!$A$4:$A$132,0),Q$2)</f>
        <v>Hot sensation</v>
      </c>
      <c r="R139" t="str">
        <f>INDEX(REFERENCE!$B$4:$J$132,MATCH(G139,REFERENCE!$A$4:$A$132,0),R$2)</f>
        <v>-</v>
      </c>
      <c r="S139" t="str">
        <f>INDEX(REFERENCE!$B$4:$J$132,MATCH(H139,REFERENCE!$A$4:$A$132,0),S$2)</f>
        <v>Cream</v>
      </c>
      <c r="T139" t="str">
        <f>INDEX(REFERENCE!$B$4:$J$132,MATCH(I139,REFERENCE!$A$4:$A$132,0),T$2)</f>
        <v>3.5 oz</v>
      </c>
      <c r="U139">
        <f>INDEX(REFERENCE!$B$4:$J$132,MATCH(J139,REFERENCE!$A$4:$A$132,0),U$2)</f>
        <v>13.88</v>
      </c>
      <c r="V139" t="str">
        <f>INDEX(REFERENCE!$B$4:$J$132,MATCH(K139,REFERENCE!$A$4:$A$132,0),V$2)</f>
        <v>4.5 stars</v>
      </c>
      <c r="W139">
        <f>INDEX(REFERENCE!$B$4:$J$132,MATCH(L139,REFERENCE!$A$4:$A$132,0),W$2)</f>
        <v>1250</v>
      </c>
    </row>
    <row r="140" spans="1:23" x14ac:dyDescent="0.2">
      <c r="A140" s="9">
        <v>2</v>
      </c>
      <c r="B140" s="9">
        <v>8</v>
      </c>
      <c r="C140" s="9">
        <v>5</v>
      </c>
      <c r="D140" s="9">
        <v>2</v>
      </c>
      <c r="E140" s="9">
        <v>208</v>
      </c>
      <c r="F140" s="9">
        <v>201</v>
      </c>
      <c r="G140" s="9">
        <v>0</v>
      </c>
      <c r="H140" s="9">
        <v>5</v>
      </c>
      <c r="I140" s="9">
        <v>203</v>
      </c>
      <c r="J140" s="9">
        <v>20301</v>
      </c>
      <c r="K140" s="9">
        <v>3</v>
      </c>
      <c r="L140" s="28">
        <v>2</v>
      </c>
      <c r="N140">
        <f t="shared" si="4"/>
        <v>20805</v>
      </c>
      <c r="O140" t="str">
        <f>INDEX(REFERENCE!$B$4:$J$132,MATCH(D140,REFERENCE!$A$4:$A$132,0),O$2)</f>
        <v>Topicals</v>
      </c>
      <c r="P140" t="str">
        <f>INDEX(REFERENCE!$B$4:$J$132,MATCH(E140,REFERENCE!$A$4:$A$132,0),P$2)</f>
        <v>Equate</v>
      </c>
      <c r="Q140" t="str">
        <f>INDEX(REFERENCE!$B$4:$J$132,MATCH(F140,REFERENCE!$A$4:$A$132,0),Q$2)</f>
        <v>Hot sensation</v>
      </c>
      <c r="R140" t="str">
        <f>INDEX(REFERENCE!$B$4:$J$132,MATCH(G140,REFERENCE!$A$4:$A$132,0),R$2)</f>
        <v>-</v>
      </c>
      <c r="S140" t="str">
        <f>INDEX(REFERENCE!$B$4:$J$132,MATCH(H140,REFERENCE!$A$4:$A$132,0),S$2)</f>
        <v>Liquid</v>
      </c>
      <c r="T140" t="str">
        <f>INDEX(REFERENCE!$B$4:$J$132,MATCH(I140,REFERENCE!$A$4:$A$132,0),T$2)</f>
        <v>3 oz</v>
      </c>
      <c r="U140">
        <f>INDEX(REFERENCE!$B$4:$J$132,MATCH(J140,REFERENCE!$A$4:$A$132,0),U$2)</f>
        <v>7</v>
      </c>
      <c r="V140" t="str">
        <f>INDEX(REFERENCE!$B$4:$J$132,MATCH(K140,REFERENCE!$A$4:$A$132,0),V$2)</f>
        <v>4.8 stars</v>
      </c>
      <c r="W140">
        <f>INDEX(REFERENCE!$B$4:$J$132,MATCH(L140,REFERENCE!$A$4:$A$132,0),W$2)</f>
        <v>4500</v>
      </c>
    </row>
    <row r="141" spans="1:23" x14ac:dyDescent="0.2">
      <c r="A141" s="9">
        <v>2</v>
      </c>
      <c r="B141" s="9">
        <v>8</v>
      </c>
      <c r="C141" s="9">
        <v>6</v>
      </c>
      <c r="D141" s="9">
        <v>2</v>
      </c>
      <c r="E141" s="9">
        <v>209</v>
      </c>
      <c r="F141" s="9">
        <v>204</v>
      </c>
      <c r="G141" s="9">
        <v>0</v>
      </c>
      <c r="H141" s="9">
        <v>4</v>
      </c>
      <c r="I141" s="9">
        <v>207</v>
      </c>
      <c r="J141" s="9">
        <v>20702</v>
      </c>
      <c r="K141" s="9">
        <v>1</v>
      </c>
      <c r="L141" s="28">
        <v>1</v>
      </c>
      <c r="N141">
        <f t="shared" si="4"/>
        <v>20806</v>
      </c>
      <c r="O141" t="str">
        <f>INDEX(REFERENCE!$B$4:$J$132,MATCH(D141,REFERENCE!$A$4:$A$132,0),O$2)</f>
        <v>Topicals</v>
      </c>
      <c r="P141" t="str">
        <f>INDEX(REFERENCE!$B$4:$J$132,MATCH(E141,REFERENCE!$A$4:$A$132,0),P$2)</f>
        <v>Motrin</v>
      </c>
      <c r="Q141" t="str">
        <f>INDEX(REFERENCE!$B$4:$J$132,MATCH(F141,REFERENCE!$A$4:$A$132,0),Q$2)</f>
        <v>Lidocaine/numbing sensation</v>
      </c>
      <c r="R141" t="str">
        <f>INDEX(REFERENCE!$B$4:$J$132,MATCH(G141,REFERENCE!$A$4:$A$132,0),R$2)</f>
        <v>-</v>
      </c>
      <c r="S141" t="str">
        <f>INDEX(REFERENCE!$B$4:$J$132,MATCH(H141,REFERENCE!$A$4:$A$132,0),S$2)</f>
        <v>Roll-on</v>
      </c>
      <c r="T141" t="str">
        <f>INDEX(REFERENCE!$B$4:$J$132,MATCH(I141,REFERENCE!$A$4:$A$132,0),T$2)</f>
        <v>5.5 oz</v>
      </c>
      <c r="U141">
        <f>INDEX(REFERENCE!$B$4:$J$132,MATCH(J141,REFERENCE!$A$4:$A$132,0),U$2)</f>
        <v>13.9</v>
      </c>
      <c r="V141" t="str">
        <f>INDEX(REFERENCE!$B$4:$J$132,MATCH(K141,REFERENCE!$A$4:$A$132,0),V$2)</f>
        <v>4.5 stars</v>
      </c>
      <c r="W141">
        <f>INDEX(REFERENCE!$B$4:$J$132,MATCH(L141,REFERENCE!$A$4:$A$132,0),W$2)</f>
        <v>1250</v>
      </c>
    </row>
    <row r="142" spans="1:23" x14ac:dyDescent="0.2">
      <c r="A142" s="9">
        <v>2</v>
      </c>
      <c r="B142" s="9">
        <v>9</v>
      </c>
      <c r="C142" s="9">
        <v>1</v>
      </c>
      <c r="D142" s="9">
        <v>2</v>
      </c>
      <c r="E142" s="9">
        <v>208</v>
      </c>
      <c r="F142" s="9">
        <v>202</v>
      </c>
      <c r="G142" s="9">
        <v>0</v>
      </c>
      <c r="H142" s="9">
        <v>1</v>
      </c>
      <c r="I142" s="9">
        <v>201</v>
      </c>
      <c r="J142" s="9">
        <v>20104</v>
      </c>
      <c r="K142" s="9">
        <v>3</v>
      </c>
      <c r="L142" s="28">
        <v>2</v>
      </c>
      <c r="N142">
        <f t="shared" si="4"/>
        <v>20901</v>
      </c>
      <c r="O142" t="str">
        <f>INDEX(REFERENCE!$B$4:$J$132,MATCH(D142,REFERENCE!$A$4:$A$132,0),O$2)</f>
        <v>Topicals</v>
      </c>
      <c r="P142" t="str">
        <f>INDEX(REFERENCE!$B$4:$J$132,MATCH(E142,REFERENCE!$A$4:$A$132,0),P$2)</f>
        <v>Equate</v>
      </c>
      <c r="Q142" t="str">
        <f>INDEX(REFERENCE!$B$4:$J$132,MATCH(F142,REFERENCE!$A$4:$A$132,0),Q$2)</f>
        <v>Cold sensation</v>
      </c>
      <c r="R142" t="str">
        <f>INDEX(REFERENCE!$B$4:$J$132,MATCH(G142,REFERENCE!$A$4:$A$132,0),R$2)</f>
        <v>-</v>
      </c>
      <c r="S142" t="str">
        <f>INDEX(REFERENCE!$B$4:$J$132,MATCH(H142,REFERENCE!$A$4:$A$132,0),S$2)</f>
        <v>Gel</v>
      </c>
      <c r="T142" t="str">
        <f>INDEX(REFERENCE!$B$4:$J$132,MATCH(I142,REFERENCE!$A$4:$A$132,0),T$2)</f>
        <v>2 oz</v>
      </c>
      <c r="U142">
        <f>INDEX(REFERENCE!$B$4:$J$132,MATCH(J142,REFERENCE!$A$4:$A$132,0),U$2)</f>
        <v>13</v>
      </c>
      <c r="V142" t="str">
        <f>INDEX(REFERENCE!$B$4:$J$132,MATCH(K142,REFERENCE!$A$4:$A$132,0),V$2)</f>
        <v>4.8 stars</v>
      </c>
      <c r="W142">
        <f>INDEX(REFERENCE!$B$4:$J$132,MATCH(L142,REFERENCE!$A$4:$A$132,0),W$2)</f>
        <v>4500</v>
      </c>
    </row>
    <row r="143" spans="1:23" x14ac:dyDescent="0.2">
      <c r="A143" s="9">
        <v>2</v>
      </c>
      <c r="B143" s="9">
        <v>9</v>
      </c>
      <c r="C143" s="9">
        <v>2</v>
      </c>
      <c r="D143" s="9">
        <v>2</v>
      </c>
      <c r="E143" s="9">
        <v>207</v>
      </c>
      <c r="F143" s="9">
        <v>204</v>
      </c>
      <c r="G143" s="9">
        <v>0</v>
      </c>
      <c r="H143" s="9">
        <v>3</v>
      </c>
      <c r="I143" s="9">
        <v>206</v>
      </c>
      <c r="J143" s="9">
        <v>20602</v>
      </c>
      <c r="K143" s="9">
        <v>3</v>
      </c>
      <c r="L143" s="28">
        <v>1</v>
      </c>
      <c r="N143">
        <f t="shared" si="4"/>
        <v>20902</v>
      </c>
      <c r="O143" t="str">
        <f>INDEX(REFERENCE!$B$4:$J$132,MATCH(D143,REFERENCE!$A$4:$A$132,0),O$2)</f>
        <v>Topicals</v>
      </c>
      <c r="P143" t="str">
        <f>INDEX(REFERENCE!$B$4:$J$132,MATCH(E143,REFERENCE!$A$4:$A$132,0),P$2)</f>
        <v>Salonpas</v>
      </c>
      <c r="Q143" t="str">
        <f>INDEX(REFERENCE!$B$4:$J$132,MATCH(F143,REFERENCE!$A$4:$A$132,0),Q$2)</f>
        <v>Lidocaine/numbing sensation</v>
      </c>
      <c r="R143" t="str">
        <f>INDEX(REFERENCE!$B$4:$J$132,MATCH(G143,REFERENCE!$A$4:$A$132,0),R$2)</f>
        <v>-</v>
      </c>
      <c r="S143" t="str">
        <f>INDEX(REFERENCE!$B$4:$J$132,MATCH(H143,REFERENCE!$A$4:$A$132,0),S$2)</f>
        <v>Spray</v>
      </c>
      <c r="T143" t="str">
        <f>INDEX(REFERENCE!$B$4:$J$132,MATCH(I143,REFERENCE!$A$4:$A$132,0),T$2)</f>
        <v>4.5 oz</v>
      </c>
      <c r="U143">
        <f>INDEX(REFERENCE!$B$4:$J$132,MATCH(J143,REFERENCE!$A$4:$A$132,0),U$2)</f>
        <v>12.5</v>
      </c>
      <c r="V143" t="str">
        <f>INDEX(REFERENCE!$B$4:$J$132,MATCH(K143,REFERENCE!$A$4:$A$132,0),V$2)</f>
        <v>4.8 stars</v>
      </c>
      <c r="W143">
        <f>INDEX(REFERENCE!$B$4:$J$132,MATCH(L143,REFERENCE!$A$4:$A$132,0),W$2)</f>
        <v>1250</v>
      </c>
    </row>
    <row r="144" spans="1:23" x14ac:dyDescent="0.2">
      <c r="A144" s="9">
        <v>2</v>
      </c>
      <c r="B144" s="9">
        <v>9</v>
      </c>
      <c r="C144" s="9">
        <v>3</v>
      </c>
      <c r="D144" s="9">
        <v>1</v>
      </c>
      <c r="E144" s="9">
        <v>103</v>
      </c>
      <c r="F144" s="9">
        <v>103</v>
      </c>
      <c r="G144" s="9">
        <v>6</v>
      </c>
      <c r="H144" s="9">
        <v>6</v>
      </c>
      <c r="I144" s="9">
        <v>101</v>
      </c>
      <c r="J144" s="9">
        <v>10103</v>
      </c>
      <c r="K144" s="9">
        <v>2</v>
      </c>
      <c r="L144" s="28">
        <v>2</v>
      </c>
      <c r="N144">
        <f t="shared" si="4"/>
        <v>20903</v>
      </c>
      <c r="O144" t="str">
        <f>INDEX(REFERENCE!$B$4:$J$132,MATCH(D144,REFERENCE!$A$4:$A$132,0),O$2)</f>
        <v>Pads</v>
      </c>
      <c r="P144" t="str">
        <f>INDEX(REFERENCE!$B$4:$J$132,MATCH(E144,REFERENCE!$A$4:$A$132,0),P$2)</f>
        <v xml:space="preserve">Biofreeze  </v>
      </c>
      <c r="Q144" t="str">
        <f>INDEX(REFERENCE!$B$4:$J$132,MATCH(F144,REFERENCE!$A$4:$A$132,0),Q$2)</f>
        <v>Both hot and cold sensation</v>
      </c>
      <c r="R144" t="str">
        <f>INDEX(REFERENCE!$B$4:$J$132,MATCH(G144,REFERENCE!$A$4:$A$132,0),R$2)</f>
        <v>Shoulder</v>
      </c>
      <c r="S144" t="str">
        <f>INDEX(REFERENCE!$B$4:$J$132,MATCH(H144,REFERENCE!$A$4:$A$132,0),S$2)</f>
        <v>Single use pads/patches</v>
      </c>
      <c r="T144" t="str">
        <f>INDEX(REFERENCE!$B$4:$J$132,MATCH(I144,REFERENCE!$A$4:$A$132,0),T$2)</f>
        <v>2 count</v>
      </c>
      <c r="U144">
        <f>INDEX(REFERENCE!$B$4:$J$132,MATCH(J144,REFERENCE!$A$4:$A$132,0),U$2)</f>
        <v>6.59</v>
      </c>
      <c r="V144" t="str">
        <f>INDEX(REFERENCE!$B$4:$J$132,MATCH(K144,REFERENCE!$A$4:$A$132,0),V$2)</f>
        <v>4.6 stars</v>
      </c>
      <c r="W144">
        <f>INDEX(REFERENCE!$B$4:$J$132,MATCH(L144,REFERENCE!$A$4:$A$132,0),W$2)</f>
        <v>4500</v>
      </c>
    </row>
    <row r="145" spans="1:23" x14ac:dyDescent="0.2">
      <c r="A145" s="9">
        <v>2</v>
      </c>
      <c r="B145" s="9">
        <v>9</v>
      </c>
      <c r="C145" s="9">
        <v>4</v>
      </c>
      <c r="D145" s="9">
        <v>1</v>
      </c>
      <c r="E145" s="9">
        <v>114</v>
      </c>
      <c r="F145" s="9">
        <v>101</v>
      </c>
      <c r="G145" s="9">
        <v>1</v>
      </c>
      <c r="H145" s="9">
        <v>6</v>
      </c>
      <c r="I145" s="9">
        <v>102</v>
      </c>
      <c r="J145" s="9">
        <v>10202</v>
      </c>
      <c r="K145" s="9">
        <v>1</v>
      </c>
      <c r="L145" s="28">
        <v>1</v>
      </c>
      <c r="N145">
        <f t="shared" si="4"/>
        <v>20904</v>
      </c>
      <c r="O145" t="str">
        <f>INDEX(REFERENCE!$B$4:$J$132,MATCH(D145,REFERENCE!$A$4:$A$132,0),O$2)</f>
        <v>Pads</v>
      </c>
      <c r="P145" t="str">
        <f>INDEX(REFERENCE!$B$4:$J$132,MATCH(E145,REFERENCE!$A$4:$A$132,0),P$2)</f>
        <v>Be Koool</v>
      </c>
      <c r="Q145" t="str">
        <f>INDEX(REFERENCE!$B$4:$J$132,MATCH(F145,REFERENCE!$A$4:$A$132,0),Q$2)</f>
        <v>Hot sensation</v>
      </c>
      <c r="R145" t="str">
        <f>INDEX(REFERENCE!$B$4:$J$132,MATCH(G145,REFERENCE!$A$4:$A$132,0),R$2)</f>
        <v>Back</v>
      </c>
      <c r="S145" t="str">
        <f>INDEX(REFERENCE!$B$4:$J$132,MATCH(H145,REFERENCE!$A$4:$A$132,0),S$2)</f>
        <v>Single use pads/patches</v>
      </c>
      <c r="T145" t="str">
        <f>INDEX(REFERENCE!$B$4:$J$132,MATCH(I145,REFERENCE!$A$4:$A$132,0),T$2)</f>
        <v>3 count</v>
      </c>
      <c r="U145">
        <f>INDEX(REFERENCE!$B$4:$J$132,MATCH(J145,REFERENCE!$A$4:$A$132,0),U$2)</f>
        <v>6.63</v>
      </c>
      <c r="V145" t="str">
        <f>INDEX(REFERENCE!$B$4:$J$132,MATCH(K145,REFERENCE!$A$4:$A$132,0),V$2)</f>
        <v>4.5 stars</v>
      </c>
      <c r="W145">
        <f>INDEX(REFERENCE!$B$4:$J$132,MATCH(L145,REFERENCE!$A$4:$A$132,0),W$2)</f>
        <v>1250</v>
      </c>
    </row>
    <row r="146" spans="1:23" x14ac:dyDescent="0.2">
      <c r="A146" s="9">
        <v>2</v>
      </c>
      <c r="B146" s="9">
        <v>9</v>
      </c>
      <c r="C146" s="9">
        <v>5</v>
      </c>
      <c r="D146" s="9">
        <v>1</v>
      </c>
      <c r="E146" s="9">
        <v>107</v>
      </c>
      <c r="F146" s="9">
        <v>102</v>
      </c>
      <c r="G146" s="9">
        <v>2</v>
      </c>
      <c r="H146" s="9">
        <v>6</v>
      </c>
      <c r="I146" s="9">
        <v>104</v>
      </c>
      <c r="J146" s="9">
        <v>10405</v>
      </c>
      <c r="K146" s="9">
        <v>1</v>
      </c>
      <c r="L146" s="28">
        <v>2</v>
      </c>
      <c r="N146">
        <f t="shared" si="4"/>
        <v>20905</v>
      </c>
      <c r="O146" t="str">
        <f>INDEX(REFERENCE!$B$4:$J$132,MATCH(D146,REFERENCE!$A$4:$A$132,0),O$2)</f>
        <v>Pads</v>
      </c>
      <c r="P146" t="str">
        <f>INDEX(REFERENCE!$B$4:$J$132,MATCH(E146,REFERENCE!$A$4:$A$132,0),P$2)</f>
        <v>Salonpas</v>
      </c>
      <c r="Q146" t="str">
        <f>INDEX(REFERENCE!$B$4:$J$132,MATCH(F146,REFERENCE!$A$4:$A$132,0),Q$2)</f>
        <v>Cold sensation</v>
      </c>
      <c r="R146" t="str">
        <f>INDEX(REFERENCE!$B$4:$J$132,MATCH(G146,REFERENCE!$A$4:$A$132,0),R$2)</f>
        <v>Neck</v>
      </c>
      <c r="S146" t="str">
        <f>INDEX(REFERENCE!$B$4:$J$132,MATCH(H146,REFERENCE!$A$4:$A$132,0),S$2)</f>
        <v>Single use pads/patches</v>
      </c>
      <c r="T146" t="str">
        <f>INDEX(REFERENCE!$B$4:$J$132,MATCH(I146,REFERENCE!$A$4:$A$132,0),T$2)</f>
        <v>5 count</v>
      </c>
      <c r="U146">
        <f>INDEX(REFERENCE!$B$4:$J$132,MATCH(J146,REFERENCE!$A$4:$A$132,0),U$2)</f>
        <v>29.24</v>
      </c>
      <c r="V146" t="str">
        <f>INDEX(REFERENCE!$B$4:$J$132,MATCH(K146,REFERENCE!$A$4:$A$132,0),V$2)</f>
        <v>4.5 stars</v>
      </c>
      <c r="W146">
        <f>INDEX(REFERENCE!$B$4:$J$132,MATCH(L146,REFERENCE!$A$4:$A$132,0),W$2)</f>
        <v>4500</v>
      </c>
    </row>
    <row r="147" spans="1:23" x14ac:dyDescent="0.2">
      <c r="A147" s="9">
        <v>2</v>
      </c>
      <c r="B147" s="9">
        <v>9</v>
      </c>
      <c r="C147" s="9">
        <v>6</v>
      </c>
      <c r="D147" s="9">
        <v>1</v>
      </c>
      <c r="E147" s="9">
        <v>108</v>
      </c>
      <c r="F147" s="9">
        <v>105</v>
      </c>
      <c r="G147" s="9">
        <v>4</v>
      </c>
      <c r="H147" s="9">
        <v>6</v>
      </c>
      <c r="I147" s="9">
        <v>105</v>
      </c>
      <c r="J147" s="9">
        <v>10504</v>
      </c>
      <c r="K147" s="9">
        <v>2</v>
      </c>
      <c r="L147" s="28">
        <v>1</v>
      </c>
      <c r="N147">
        <f t="shared" si="4"/>
        <v>20906</v>
      </c>
      <c r="O147" t="str">
        <f>INDEX(REFERENCE!$B$4:$J$132,MATCH(D147,REFERENCE!$A$4:$A$132,0),O$2)</f>
        <v>Pads</v>
      </c>
      <c r="P147" t="str">
        <f>INDEX(REFERENCE!$B$4:$J$132,MATCH(E147,REFERENCE!$A$4:$A$132,0),P$2)</f>
        <v>Thermacare</v>
      </c>
      <c r="Q147" t="str">
        <f>INDEX(REFERENCE!$B$4:$J$132,MATCH(F147,REFERENCE!$A$4:$A$132,0),Q$2)</f>
        <v>No sensation/drug free/for circulation</v>
      </c>
      <c r="R147" t="str">
        <f>INDEX(REFERENCE!$B$4:$J$132,MATCH(G147,REFERENCE!$A$4:$A$132,0),R$2)</f>
        <v>Chest</v>
      </c>
      <c r="S147" t="str">
        <f>INDEX(REFERENCE!$B$4:$J$132,MATCH(H147,REFERENCE!$A$4:$A$132,0),S$2)</f>
        <v>Single use pads/patches</v>
      </c>
      <c r="T147" t="str">
        <f>INDEX(REFERENCE!$B$4:$J$132,MATCH(I147,REFERENCE!$A$4:$A$132,0),T$2)</f>
        <v>6 count</v>
      </c>
      <c r="U147">
        <f>INDEX(REFERENCE!$B$4:$J$132,MATCH(J147,REFERENCE!$A$4:$A$132,0),U$2)</f>
        <v>21.5</v>
      </c>
      <c r="V147" t="str">
        <f>INDEX(REFERENCE!$B$4:$J$132,MATCH(K147,REFERENCE!$A$4:$A$132,0),V$2)</f>
        <v>4.6 stars</v>
      </c>
      <c r="W147">
        <f>INDEX(REFERENCE!$B$4:$J$132,MATCH(L147,REFERENCE!$A$4:$A$132,0),W$2)</f>
        <v>1250</v>
      </c>
    </row>
    <row r="148" spans="1:23" x14ac:dyDescent="0.2">
      <c r="A148" s="9">
        <v>2</v>
      </c>
      <c r="B148" s="9">
        <v>10</v>
      </c>
      <c r="C148" s="9">
        <v>1</v>
      </c>
      <c r="D148" s="9">
        <v>1</v>
      </c>
      <c r="E148" s="9">
        <v>108</v>
      </c>
      <c r="F148" s="9">
        <v>104</v>
      </c>
      <c r="G148" s="9">
        <v>5</v>
      </c>
      <c r="H148" s="9">
        <v>6</v>
      </c>
      <c r="I148" s="9">
        <v>103</v>
      </c>
      <c r="J148" s="9">
        <v>10304</v>
      </c>
      <c r="K148" s="9">
        <v>3</v>
      </c>
      <c r="L148" s="28">
        <v>2</v>
      </c>
      <c r="N148">
        <f t="shared" si="4"/>
        <v>21001</v>
      </c>
      <c r="O148" t="str">
        <f>INDEX(REFERENCE!$B$4:$J$132,MATCH(D148,REFERENCE!$A$4:$A$132,0),O$2)</f>
        <v>Pads</v>
      </c>
      <c r="P148" t="str">
        <f>INDEX(REFERENCE!$B$4:$J$132,MATCH(E148,REFERENCE!$A$4:$A$132,0),P$2)</f>
        <v>Thermacare</v>
      </c>
      <c r="Q148" t="str">
        <f>INDEX(REFERENCE!$B$4:$J$132,MATCH(F148,REFERENCE!$A$4:$A$132,0),Q$2)</f>
        <v>Lidocaine/numbing sensation</v>
      </c>
      <c r="R148" t="str">
        <f>INDEX(REFERENCE!$B$4:$J$132,MATCH(G148,REFERENCE!$A$4:$A$132,0),R$2)</f>
        <v>Hands (arthritis)</v>
      </c>
      <c r="S148" t="str">
        <f>INDEX(REFERENCE!$B$4:$J$132,MATCH(H148,REFERENCE!$A$4:$A$132,0),S$2)</f>
        <v>Single use pads/patches</v>
      </c>
      <c r="T148" t="str">
        <f>INDEX(REFERENCE!$B$4:$J$132,MATCH(I148,REFERENCE!$A$4:$A$132,0),T$2)</f>
        <v>4 count</v>
      </c>
      <c r="U148">
        <f>INDEX(REFERENCE!$B$4:$J$132,MATCH(J148,REFERENCE!$A$4:$A$132,0),U$2)</f>
        <v>16.71</v>
      </c>
      <c r="V148" t="str">
        <f>INDEX(REFERENCE!$B$4:$J$132,MATCH(K148,REFERENCE!$A$4:$A$132,0),V$2)</f>
        <v>4.8 stars</v>
      </c>
      <c r="W148">
        <f>INDEX(REFERENCE!$B$4:$J$132,MATCH(L148,REFERENCE!$A$4:$A$132,0),W$2)</f>
        <v>4500</v>
      </c>
    </row>
    <row r="149" spans="1:23" x14ac:dyDescent="0.2">
      <c r="A149" s="9">
        <v>2</v>
      </c>
      <c r="B149" s="9">
        <v>10</v>
      </c>
      <c r="C149" s="9">
        <v>2</v>
      </c>
      <c r="D149" s="9">
        <v>1</v>
      </c>
      <c r="E149" s="9">
        <v>110</v>
      </c>
      <c r="F149" s="9">
        <v>104</v>
      </c>
      <c r="G149" s="9">
        <v>3</v>
      </c>
      <c r="H149" s="9">
        <v>6</v>
      </c>
      <c r="I149" s="9">
        <v>105</v>
      </c>
      <c r="J149" s="9">
        <v>10505</v>
      </c>
      <c r="K149" s="9">
        <v>1</v>
      </c>
      <c r="L149" s="28">
        <v>2</v>
      </c>
      <c r="N149">
        <f t="shared" si="4"/>
        <v>21002</v>
      </c>
      <c r="O149" t="str">
        <f>INDEX(REFERENCE!$B$4:$J$132,MATCH(D149,REFERENCE!$A$4:$A$132,0),O$2)</f>
        <v>Pads</v>
      </c>
      <c r="P149" t="str">
        <f>INDEX(REFERENCE!$B$4:$J$132,MATCH(E149,REFERENCE!$A$4:$A$132,0),P$2)</f>
        <v>Equate</v>
      </c>
      <c r="Q149" t="str">
        <f>INDEX(REFERENCE!$B$4:$J$132,MATCH(F149,REFERENCE!$A$4:$A$132,0),Q$2)</f>
        <v>Lidocaine/numbing sensation</v>
      </c>
      <c r="R149" t="str">
        <f>INDEX(REFERENCE!$B$4:$J$132,MATCH(G149,REFERENCE!$A$4:$A$132,0),R$2)</f>
        <v>Joint</v>
      </c>
      <c r="S149" t="str">
        <f>INDEX(REFERENCE!$B$4:$J$132,MATCH(H149,REFERENCE!$A$4:$A$132,0),S$2)</f>
        <v>Single use pads/patches</v>
      </c>
      <c r="T149" t="str">
        <f>INDEX(REFERENCE!$B$4:$J$132,MATCH(I149,REFERENCE!$A$4:$A$132,0),T$2)</f>
        <v>6 count</v>
      </c>
      <c r="U149">
        <f>INDEX(REFERENCE!$B$4:$J$132,MATCH(J149,REFERENCE!$A$4:$A$132,0),U$2)</f>
        <v>31.99</v>
      </c>
      <c r="V149" t="str">
        <f>INDEX(REFERENCE!$B$4:$J$132,MATCH(K149,REFERENCE!$A$4:$A$132,0),V$2)</f>
        <v>4.5 stars</v>
      </c>
      <c r="W149">
        <f>INDEX(REFERENCE!$B$4:$J$132,MATCH(L149,REFERENCE!$A$4:$A$132,0),W$2)</f>
        <v>4500</v>
      </c>
    </row>
    <row r="150" spans="1:23" x14ac:dyDescent="0.2">
      <c r="A150" s="9">
        <v>2</v>
      </c>
      <c r="B150" s="9">
        <v>10</v>
      </c>
      <c r="C150" s="9">
        <v>3</v>
      </c>
      <c r="D150" s="9">
        <v>2</v>
      </c>
      <c r="E150" s="9">
        <v>203</v>
      </c>
      <c r="F150" s="9">
        <v>204</v>
      </c>
      <c r="G150" s="9">
        <v>0</v>
      </c>
      <c r="H150" s="9">
        <v>4</v>
      </c>
      <c r="I150" s="9">
        <v>202</v>
      </c>
      <c r="J150" s="9">
        <v>20203</v>
      </c>
      <c r="K150" s="9">
        <v>2</v>
      </c>
      <c r="L150" s="28">
        <v>1</v>
      </c>
      <c r="N150">
        <f t="shared" si="4"/>
        <v>21003</v>
      </c>
      <c r="O150" t="str">
        <f>INDEX(REFERENCE!$B$4:$J$132,MATCH(D150,REFERENCE!$A$4:$A$132,0),O$2)</f>
        <v>Topicals</v>
      </c>
      <c r="P150" t="str">
        <f>INDEX(REFERENCE!$B$4:$J$132,MATCH(E150,REFERENCE!$A$4:$A$132,0),P$2)</f>
        <v xml:space="preserve">Biofreeze  </v>
      </c>
      <c r="Q150" t="str">
        <f>INDEX(REFERENCE!$B$4:$J$132,MATCH(F150,REFERENCE!$A$4:$A$132,0),Q$2)</f>
        <v>Lidocaine/numbing sensation</v>
      </c>
      <c r="R150" t="str">
        <f>INDEX(REFERENCE!$B$4:$J$132,MATCH(G150,REFERENCE!$A$4:$A$132,0),R$2)</f>
        <v>-</v>
      </c>
      <c r="S150" t="str">
        <f>INDEX(REFERENCE!$B$4:$J$132,MATCH(H150,REFERENCE!$A$4:$A$132,0),S$2)</f>
        <v>Roll-on</v>
      </c>
      <c r="T150" t="str">
        <f>INDEX(REFERENCE!$B$4:$J$132,MATCH(I150,REFERENCE!$A$4:$A$132,0),T$2)</f>
        <v>2.5 oz</v>
      </c>
      <c r="U150">
        <f>INDEX(REFERENCE!$B$4:$J$132,MATCH(J150,REFERENCE!$A$4:$A$132,0),U$2)</f>
        <v>11</v>
      </c>
      <c r="V150" t="str">
        <f>INDEX(REFERENCE!$B$4:$J$132,MATCH(K150,REFERENCE!$A$4:$A$132,0),V$2)</f>
        <v>4.6 stars</v>
      </c>
      <c r="W150">
        <f>INDEX(REFERENCE!$B$4:$J$132,MATCH(L150,REFERENCE!$A$4:$A$132,0),W$2)</f>
        <v>1250</v>
      </c>
    </row>
    <row r="151" spans="1:23" x14ac:dyDescent="0.2">
      <c r="A151" s="9">
        <v>2</v>
      </c>
      <c r="B151" s="9">
        <v>10</v>
      </c>
      <c r="C151" s="9">
        <v>4</v>
      </c>
      <c r="D151" s="9">
        <v>1</v>
      </c>
      <c r="E151" s="9">
        <v>112</v>
      </c>
      <c r="F151" s="9">
        <v>102</v>
      </c>
      <c r="G151" s="9">
        <v>1</v>
      </c>
      <c r="H151" s="9">
        <v>6</v>
      </c>
      <c r="I151" s="9">
        <v>102</v>
      </c>
      <c r="J151" s="9">
        <v>10201</v>
      </c>
      <c r="K151" s="9">
        <v>3</v>
      </c>
      <c r="L151" s="28">
        <v>1</v>
      </c>
      <c r="N151">
        <f t="shared" si="4"/>
        <v>21004</v>
      </c>
      <c r="O151" t="str">
        <f>INDEX(REFERENCE!$B$4:$J$132,MATCH(D151,REFERENCE!$A$4:$A$132,0),O$2)</f>
        <v>Pads</v>
      </c>
      <c r="P151" t="str">
        <f>INDEX(REFERENCE!$B$4:$J$132,MATCH(E151,REFERENCE!$A$4:$A$132,0),P$2)</f>
        <v>Up &amp; Up</v>
      </c>
      <c r="Q151" t="str">
        <f>INDEX(REFERENCE!$B$4:$J$132,MATCH(F151,REFERENCE!$A$4:$A$132,0),Q$2)</f>
        <v>Cold sensation</v>
      </c>
      <c r="R151" t="str">
        <f>INDEX(REFERENCE!$B$4:$J$132,MATCH(G151,REFERENCE!$A$4:$A$132,0),R$2)</f>
        <v>Back</v>
      </c>
      <c r="S151" t="str">
        <f>INDEX(REFERENCE!$B$4:$J$132,MATCH(H151,REFERENCE!$A$4:$A$132,0),S$2)</f>
        <v>Single use pads/patches</v>
      </c>
      <c r="T151" t="str">
        <f>INDEX(REFERENCE!$B$4:$J$132,MATCH(I151,REFERENCE!$A$4:$A$132,0),T$2)</f>
        <v>3 count</v>
      </c>
      <c r="U151">
        <f>INDEX(REFERENCE!$B$4:$J$132,MATCH(J151,REFERENCE!$A$4:$A$132,0),U$2)</f>
        <v>3.6</v>
      </c>
      <c r="V151" t="str">
        <f>INDEX(REFERENCE!$B$4:$J$132,MATCH(K151,REFERENCE!$A$4:$A$132,0),V$2)</f>
        <v>4.8 stars</v>
      </c>
      <c r="W151">
        <f>INDEX(REFERENCE!$B$4:$J$132,MATCH(L151,REFERENCE!$A$4:$A$132,0),W$2)</f>
        <v>1250</v>
      </c>
    </row>
    <row r="152" spans="1:23" x14ac:dyDescent="0.2">
      <c r="A152" s="9">
        <v>2</v>
      </c>
      <c r="B152" s="9">
        <v>10</v>
      </c>
      <c r="C152" s="9">
        <v>5</v>
      </c>
      <c r="D152" s="9">
        <v>2</v>
      </c>
      <c r="E152" s="9">
        <v>209</v>
      </c>
      <c r="F152" s="9">
        <v>203</v>
      </c>
      <c r="G152" s="9">
        <v>0</v>
      </c>
      <c r="H152" s="9">
        <v>2</v>
      </c>
      <c r="I152" s="9">
        <v>205</v>
      </c>
      <c r="J152" s="9">
        <v>20501</v>
      </c>
      <c r="K152" s="9">
        <v>2</v>
      </c>
      <c r="L152" s="28">
        <v>1</v>
      </c>
      <c r="N152">
        <f t="shared" si="4"/>
        <v>21005</v>
      </c>
      <c r="O152" t="str">
        <f>INDEX(REFERENCE!$B$4:$J$132,MATCH(D152,REFERENCE!$A$4:$A$132,0),O$2)</f>
        <v>Topicals</v>
      </c>
      <c r="P152" t="str">
        <f>INDEX(REFERENCE!$B$4:$J$132,MATCH(E152,REFERENCE!$A$4:$A$132,0),P$2)</f>
        <v>Motrin</v>
      </c>
      <c r="Q152" t="str">
        <f>INDEX(REFERENCE!$B$4:$J$132,MATCH(F152,REFERENCE!$A$4:$A$132,0),Q$2)</f>
        <v>Both hot and cold sensation</v>
      </c>
      <c r="R152" t="str">
        <f>INDEX(REFERENCE!$B$4:$J$132,MATCH(G152,REFERENCE!$A$4:$A$132,0),R$2)</f>
        <v>-</v>
      </c>
      <c r="S152" t="str">
        <f>INDEX(REFERENCE!$B$4:$J$132,MATCH(H152,REFERENCE!$A$4:$A$132,0),S$2)</f>
        <v>Cream</v>
      </c>
      <c r="T152" t="str">
        <f>INDEX(REFERENCE!$B$4:$J$132,MATCH(I152,REFERENCE!$A$4:$A$132,0),T$2)</f>
        <v>4 oz</v>
      </c>
      <c r="U152">
        <f>INDEX(REFERENCE!$B$4:$J$132,MATCH(J152,REFERENCE!$A$4:$A$132,0),U$2)</f>
        <v>9</v>
      </c>
      <c r="V152" t="str">
        <f>INDEX(REFERENCE!$B$4:$J$132,MATCH(K152,REFERENCE!$A$4:$A$132,0),V$2)</f>
        <v>4.6 stars</v>
      </c>
      <c r="W152">
        <f>INDEX(REFERENCE!$B$4:$J$132,MATCH(L152,REFERENCE!$A$4:$A$132,0),W$2)</f>
        <v>1250</v>
      </c>
    </row>
    <row r="153" spans="1:23" x14ac:dyDescent="0.2">
      <c r="A153" s="9">
        <v>2</v>
      </c>
      <c r="B153" s="9">
        <v>10</v>
      </c>
      <c r="C153" s="9">
        <v>6</v>
      </c>
      <c r="D153" s="9">
        <v>2</v>
      </c>
      <c r="E153" s="9">
        <v>210</v>
      </c>
      <c r="F153" s="9">
        <v>202</v>
      </c>
      <c r="G153" s="9">
        <v>0</v>
      </c>
      <c r="H153" s="9">
        <v>5</v>
      </c>
      <c r="I153" s="9">
        <v>201</v>
      </c>
      <c r="J153" s="9">
        <v>20105</v>
      </c>
      <c r="K153" s="9">
        <v>1</v>
      </c>
      <c r="L153" s="28">
        <v>2</v>
      </c>
      <c r="N153">
        <f t="shared" si="4"/>
        <v>21006</v>
      </c>
      <c r="O153" t="str">
        <f>INDEX(REFERENCE!$B$4:$J$132,MATCH(D153,REFERENCE!$A$4:$A$132,0),O$2)</f>
        <v>Topicals</v>
      </c>
      <c r="P153" t="str">
        <f>INDEX(REFERENCE!$B$4:$J$132,MATCH(E153,REFERENCE!$A$4:$A$132,0),P$2)</f>
        <v>Arnicare</v>
      </c>
      <c r="Q153" t="str">
        <f>INDEX(REFERENCE!$B$4:$J$132,MATCH(F153,REFERENCE!$A$4:$A$132,0),Q$2)</f>
        <v>Cold sensation</v>
      </c>
      <c r="R153" t="str">
        <f>INDEX(REFERENCE!$B$4:$J$132,MATCH(G153,REFERENCE!$A$4:$A$132,0),R$2)</f>
        <v>-</v>
      </c>
      <c r="S153" t="str">
        <f>INDEX(REFERENCE!$B$4:$J$132,MATCH(H153,REFERENCE!$A$4:$A$132,0),S$2)</f>
        <v>Liquid</v>
      </c>
      <c r="T153" t="str">
        <f>INDEX(REFERENCE!$B$4:$J$132,MATCH(I153,REFERENCE!$A$4:$A$132,0),T$2)</f>
        <v>2 oz</v>
      </c>
      <c r="U153">
        <f>INDEX(REFERENCE!$B$4:$J$132,MATCH(J153,REFERENCE!$A$4:$A$132,0),U$2)</f>
        <v>16</v>
      </c>
      <c r="V153" t="str">
        <f>INDEX(REFERENCE!$B$4:$J$132,MATCH(K153,REFERENCE!$A$4:$A$132,0),V$2)</f>
        <v>4.5 stars</v>
      </c>
      <c r="W153">
        <f>INDEX(REFERENCE!$B$4:$J$132,MATCH(L153,REFERENCE!$A$4:$A$132,0),W$2)</f>
        <v>4500</v>
      </c>
    </row>
    <row r="154" spans="1:23" x14ac:dyDescent="0.2">
      <c r="A154" s="9">
        <v>2</v>
      </c>
      <c r="B154" s="9">
        <v>11</v>
      </c>
      <c r="C154" s="9">
        <v>1</v>
      </c>
      <c r="D154" s="9">
        <v>1</v>
      </c>
      <c r="E154" s="9">
        <v>112</v>
      </c>
      <c r="F154" s="9">
        <v>102</v>
      </c>
      <c r="G154" s="9">
        <v>6</v>
      </c>
      <c r="H154" s="9">
        <v>6</v>
      </c>
      <c r="I154" s="9">
        <v>103</v>
      </c>
      <c r="J154" s="9">
        <v>10305</v>
      </c>
      <c r="K154" s="9">
        <v>1</v>
      </c>
      <c r="L154" s="28">
        <v>1</v>
      </c>
      <c r="N154">
        <f t="shared" si="4"/>
        <v>21101</v>
      </c>
      <c r="O154" t="str">
        <f>INDEX(REFERENCE!$B$4:$J$132,MATCH(D154,REFERENCE!$A$4:$A$132,0),O$2)</f>
        <v>Pads</v>
      </c>
      <c r="P154" t="str">
        <f>INDEX(REFERENCE!$B$4:$J$132,MATCH(E154,REFERENCE!$A$4:$A$132,0),P$2)</f>
        <v>Up &amp; Up</v>
      </c>
      <c r="Q154" t="str">
        <f>INDEX(REFERENCE!$B$4:$J$132,MATCH(F154,REFERENCE!$A$4:$A$132,0),Q$2)</f>
        <v>Cold sensation</v>
      </c>
      <c r="R154" t="str">
        <f>INDEX(REFERENCE!$B$4:$J$132,MATCH(G154,REFERENCE!$A$4:$A$132,0),R$2)</f>
        <v>Shoulder</v>
      </c>
      <c r="S154" t="str">
        <f>INDEX(REFERENCE!$B$4:$J$132,MATCH(H154,REFERENCE!$A$4:$A$132,0),S$2)</f>
        <v>Single use pads/patches</v>
      </c>
      <c r="T154" t="str">
        <f>INDEX(REFERENCE!$B$4:$J$132,MATCH(I154,REFERENCE!$A$4:$A$132,0),T$2)</f>
        <v>4 count</v>
      </c>
      <c r="U154">
        <f>INDEX(REFERENCE!$B$4:$J$132,MATCH(J154,REFERENCE!$A$4:$A$132,0),U$2)</f>
        <v>26.49</v>
      </c>
      <c r="V154" t="str">
        <f>INDEX(REFERENCE!$B$4:$J$132,MATCH(K154,REFERENCE!$A$4:$A$132,0),V$2)</f>
        <v>4.5 stars</v>
      </c>
      <c r="W154">
        <f>INDEX(REFERENCE!$B$4:$J$132,MATCH(L154,REFERENCE!$A$4:$A$132,0),W$2)</f>
        <v>1250</v>
      </c>
    </row>
    <row r="155" spans="1:23" x14ac:dyDescent="0.2">
      <c r="A155" s="9">
        <v>2</v>
      </c>
      <c r="B155" s="9">
        <v>11</v>
      </c>
      <c r="C155" s="9">
        <v>2</v>
      </c>
      <c r="D155" s="9">
        <v>2</v>
      </c>
      <c r="E155" s="9">
        <v>201</v>
      </c>
      <c r="F155" s="9">
        <v>204</v>
      </c>
      <c r="G155" s="9">
        <v>0</v>
      </c>
      <c r="H155" s="9">
        <v>1</v>
      </c>
      <c r="I155" s="9">
        <v>203</v>
      </c>
      <c r="J155" s="9">
        <v>20303</v>
      </c>
      <c r="K155" s="9">
        <v>3</v>
      </c>
      <c r="L155" s="28">
        <v>2</v>
      </c>
      <c r="N155">
        <f t="shared" si="4"/>
        <v>21102</v>
      </c>
      <c r="O155" t="str">
        <f>INDEX(REFERENCE!$B$4:$J$132,MATCH(D155,REFERENCE!$A$4:$A$132,0),O$2)</f>
        <v>Topicals</v>
      </c>
      <c r="P155" t="str">
        <f>INDEX(REFERENCE!$B$4:$J$132,MATCH(E155,REFERENCE!$A$4:$A$132,0),P$2)</f>
        <v>Bengay</v>
      </c>
      <c r="Q155" t="str">
        <f>INDEX(REFERENCE!$B$4:$J$132,MATCH(F155,REFERENCE!$A$4:$A$132,0),Q$2)</f>
        <v>Lidocaine/numbing sensation</v>
      </c>
      <c r="R155" t="str">
        <f>INDEX(REFERENCE!$B$4:$J$132,MATCH(G155,REFERENCE!$A$4:$A$132,0),R$2)</f>
        <v>-</v>
      </c>
      <c r="S155" t="str">
        <f>INDEX(REFERENCE!$B$4:$J$132,MATCH(H155,REFERENCE!$A$4:$A$132,0),S$2)</f>
        <v>Gel</v>
      </c>
      <c r="T155" t="str">
        <f>INDEX(REFERENCE!$B$4:$J$132,MATCH(I155,REFERENCE!$A$4:$A$132,0),T$2)</f>
        <v>3 oz</v>
      </c>
      <c r="U155">
        <f>INDEX(REFERENCE!$B$4:$J$132,MATCH(J155,REFERENCE!$A$4:$A$132,0),U$2)</f>
        <v>11.99</v>
      </c>
      <c r="V155" t="str">
        <f>INDEX(REFERENCE!$B$4:$J$132,MATCH(K155,REFERENCE!$A$4:$A$132,0),V$2)</f>
        <v>4.8 stars</v>
      </c>
      <c r="W155">
        <f>INDEX(REFERENCE!$B$4:$J$132,MATCH(L155,REFERENCE!$A$4:$A$132,0),W$2)</f>
        <v>4500</v>
      </c>
    </row>
    <row r="156" spans="1:23" x14ac:dyDescent="0.2">
      <c r="A156" s="9">
        <v>2</v>
      </c>
      <c r="B156" s="9">
        <v>11</v>
      </c>
      <c r="C156" s="9">
        <v>3</v>
      </c>
      <c r="D156" s="9">
        <v>1</v>
      </c>
      <c r="E156" s="9">
        <v>111</v>
      </c>
      <c r="F156" s="9">
        <v>103</v>
      </c>
      <c r="G156" s="9">
        <v>1</v>
      </c>
      <c r="H156" s="9">
        <v>6</v>
      </c>
      <c r="I156" s="9">
        <v>102</v>
      </c>
      <c r="J156" s="9">
        <v>10201</v>
      </c>
      <c r="K156" s="9">
        <v>1</v>
      </c>
      <c r="L156" s="28">
        <v>1</v>
      </c>
      <c r="N156">
        <f t="shared" si="4"/>
        <v>21103</v>
      </c>
      <c r="O156" t="str">
        <f>INDEX(REFERENCE!$B$4:$J$132,MATCH(D156,REFERENCE!$A$4:$A$132,0),O$2)</f>
        <v>Pads</v>
      </c>
      <c r="P156" t="str">
        <f>INDEX(REFERENCE!$B$4:$J$132,MATCH(E156,REFERENCE!$A$4:$A$132,0),P$2)</f>
        <v>Walgreens</v>
      </c>
      <c r="Q156" t="str">
        <f>INDEX(REFERENCE!$B$4:$J$132,MATCH(F156,REFERENCE!$A$4:$A$132,0),Q$2)</f>
        <v>Both hot and cold sensation</v>
      </c>
      <c r="R156" t="str">
        <f>INDEX(REFERENCE!$B$4:$J$132,MATCH(G156,REFERENCE!$A$4:$A$132,0),R$2)</f>
        <v>Back</v>
      </c>
      <c r="S156" t="str">
        <f>INDEX(REFERENCE!$B$4:$J$132,MATCH(H156,REFERENCE!$A$4:$A$132,0),S$2)</f>
        <v>Single use pads/patches</v>
      </c>
      <c r="T156" t="str">
        <f>INDEX(REFERENCE!$B$4:$J$132,MATCH(I156,REFERENCE!$A$4:$A$132,0),T$2)</f>
        <v>3 count</v>
      </c>
      <c r="U156">
        <f>INDEX(REFERENCE!$B$4:$J$132,MATCH(J156,REFERENCE!$A$4:$A$132,0),U$2)</f>
        <v>3.6</v>
      </c>
      <c r="V156" t="str">
        <f>INDEX(REFERENCE!$B$4:$J$132,MATCH(K156,REFERENCE!$A$4:$A$132,0),V$2)</f>
        <v>4.5 stars</v>
      </c>
      <c r="W156">
        <f>INDEX(REFERENCE!$B$4:$J$132,MATCH(L156,REFERENCE!$A$4:$A$132,0),W$2)</f>
        <v>1250</v>
      </c>
    </row>
    <row r="157" spans="1:23" x14ac:dyDescent="0.2">
      <c r="A157" s="9">
        <v>2</v>
      </c>
      <c r="B157" s="9">
        <v>11</v>
      </c>
      <c r="C157" s="9">
        <v>4</v>
      </c>
      <c r="D157" s="9">
        <v>1</v>
      </c>
      <c r="E157" s="9">
        <v>109</v>
      </c>
      <c r="F157" s="9">
        <v>101</v>
      </c>
      <c r="G157" s="9">
        <v>3</v>
      </c>
      <c r="H157" s="9">
        <v>6</v>
      </c>
      <c r="I157" s="9">
        <v>101</v>
      </c>
      <c r="J157" s="9">
        <v>10103</v>
      </c>
      <c r="K157" s="9">
        <v>3</v>
      </c>
      <c r="L157" s="28">
        <v>1</v>
      </c>
      <c r="N157">
        <f t="shared" si="4"/>
        <v>21104</v>
      </c>
      <c r="O157" t="str">
        <f>INDEX(REFERENCE!$B$4:$J$132,MATCH(D157,REFERENCE!$A$4:$A$132,0),O$2)</f>
        <v>Pads</v>
      </c>
      <c r="P157" t="str">
        <f>INDEX(REFERENCE!$B$4:$J$132,MATCH(E157,REFERENCE!$A$4:$A$132,0),P$2)</f>
        <v>CVS Health</v>
      </c>
      <c r="Q157" t="str">
        <f>INDEX(REFERENCE!$B$4:$J$132,MATCH(F157,REFERENCE!$A$4:$A$132,0),Q$2)</f>
        <v>Hot sensation</v>
      </c>
      <c r="R157" t="str">
        <f>INDEX(REFERENCE!$B$4:$J$132,MATCH(G157,REFERENCE!$A$4:$A$132,0),R$2)</f>
        <v>Joint</v>
      </c>
      <c r="S157" t="str">
        <f>INDEX(REFERENCE!$B$4:$J$132,MATCH(H157,REFERENCE!$A$4:$A$132,0),S$2)</f>
        <v>Single use pads/patches</v>
      </c>
      <c r="T157" t="str">
        <f>INDEX(REFERENCE!$B$4:$J$132,MATCH(I157,REFERENCE!$A$4:$A$132,0),T$2)</f>
        <v>2 count</v>
      </c>
      <c r="U157">
        <f>INDEX(REFERENCE!$B$4:$J$132,MATCH(J157,REFERENCE!$A$4:$A$132,0),U$2)</f>
        <v>6.59</v>
      </c>
      <c r="V157" t="str">
        <f>INDEX(REFERENCE!$B$4:$J$132,MATCH(K157,REFERENCE!$A$4:$A$132,0),V$2)</f>
        <v>4.8 stars</v>
      </c>
      <c r="W157">
        <f>INDEX(REFERENCE!$B$4:$J$132,MATCH(L157,REFERENCE!$A$4:$A$132,0),W$2)</f>
        <v>1250</v>
      </c>
    </row>
    <row r="158" spans="1:23" x14ac:dyDescent="0.2">
      <c r="A158" s="9">
        <v>2</v>
      </c>
      <c r="B158" s="9">
        <v>11</v>
      </c>
      <c r="C158" s="9">
        <v>5</v>
      </c>
      <c r="D158" s="9">
        <v>2</v>
      </c>
      <c r="E158" s="9">
        <v>204</v>
      </c>
      <c r="F158" s="9">
        <v>201</v>
      </c>
      <c r="G158" s="9">
        <v>0</v>
      </c>
      <c r="H158" s="9">
        <v>3</v>
      </c>
      <c r="I158" s="9">
        <v>206</v>
      </c>
      <c r="J158" s="9">
        <v>20602</v>
      </c>
      <c r="K158" s="9">
        <v>2</v>
      </c>
      <c r="L158" s="28">
        <v>2</v>
      </c>
      <c r="N158">
        <f t="shared" si="4"/>
        <v>21105</v>
      </c>
      <c r="O158" t="str">
        <f>INDEX(REFERENCE!$B$4:$J$132,MATCH(D158,REFERENCE!$A$4:$A$132,0),O$2)</f>
        <v>Topicals</v>
      </c>
      <c r="P158" t="str">
        <f>INDEX(REFERENCE!$B$4:$J$132,MATCH(E158,REFERENCE!$A$4:$A$132,0),P$2)</f>
        <v>Aspercreme</v>
      </c>
      <c r="Q158" t="str">
        <f>INDEX(REFERENCE!$B$4:$J$132,MATCH(F158,REFERENCE!$A$4:$A$132,0),Q$2)</f>
        <v>Hot sensation</v>
      </c>
      <c r="R158" t="str">
        <f>INDEX(REFERENCE!$B$4:$J$132,MATCH(G158,REFERENCE!$A$4:$A$132,0),R$2)</f>
        <v>-</v>
      </c>
      <c r="S158" t="str">
        <f>INDEX(REFERENCE!$B$4:$J$132,MATCH(H158,REFERENCE!$A$4:$A$132,0),S$2)</f>
        <v>Spray</v>
      </c>
      <c r="T158" t="str">
        <f>INDEX(REFERENCE!$B$4:$J$132,MATCH(I158,REFERENCE!$A$4:$A$132,0),T$2)</f>
        <v>4.5 oz</v>
      </c>
      <c r="U158">
        <f>INDEX(REFERENCE!$B$4:$J$132,MATCH(J158,REFERENCE!$A$4:$A$132,0),U$2)</f>
        <v>12.5</v>
      </c>
      <c r="V158" t="str">
        <f>INDEX(REFERENCE!$B$4:$J$132,MATCH(K158,REFERENCE!$A$4:$A$132,0),V$2)</f>
        <v>4.6 stars</v>
      </c>
      <c r="W158">
        <f>INDEX(REFERENCE!$B$4:$J$132,MATCH(L158,REFERENCE!$A$4:$A$132,0),W$2)</f>
        <v>4500</v>
      </c>
    </row>
    <row r="159" spans="1:23" x14ac:dyDescent="0.2">
      <c r="A159" s="9">
        <v>2</v>
      </c>
      <c r="B159" s="9">
        <v>11</v>
      </c>
      <c r="C159" s="9">
        <v>6</v>
      </c>
      <c r="D159" s="9">
        <v>2</v>
      </c>
      <c r="E159" s="9">
        <v>205</v>
      </c>
      <c r="F159" s="9">
        <v>204</v>
      </c>
      <c r="G159" s="9">
        <v>0</v>
      </c>
      <c r="H159" s="9">
        <v>1</v>
      </c>
      <c r="I159" s="9">
        <v>202</v>
      </c>
      <c r="J159" s="9">
        <v>20202</v>
      </c>
      <c r="K159" s="9">
        <v>2</v>
      </c>
      <c r="L159" s="28">
        <v>1</v>
      </c>
      <c r="N159">
        <f t="shared" si="4"/>
        <v>21106</v>
      </c>
      <c r="O159" t="str">
        <f>INDEX(REFERENCE!$B$4:$J$132,MATCH(D159,REFERENCE!$A$4:$A$132,0),O$2)</f>
        <v>Topicals</v>
      </c>
      <c r="P159" t="str">
        <f>INDEX(REFERENCE!$B$4:$J$132,MATCH(E159,REFERENCE!$A$4:$A$132,0),P$2)</f>
        <v>Tiger Balm</v>
      </c>
      <c r="Q159" t="str">
        <f>INDEX(REFERENCE!$B$4:$J$132,MATCH(F159,REFERENCE!$A$4:$A$132,0),Q$2)</f>
        <v>Lidocaine/numbing sensation</v>
      </c>
      <c r="R159" t="str">
        <f>INDEX(REFERENCE!$B$4:$J$132,MATCH(G159,REFERENCE!$A$4:$A$132,0),R$2)</f>
        <v>-</v>
      </c>
      <c r="S159" t="str">
        <f>INDEX(REFERENCE!$B$4:$J$132,MATCH(H159,REFERENCE!$A$4:$A$132,0),S$2)</f>
        <v>Gel</v>
      </c>
      <c r="T159" t="str">
        <f>INDEX(REFERENCE!$B$4:$J$132,MATCH(I159,REFERENCE!$A$4:$A$132,0),T$2)</f>
        <v>2.5 oz</v>
      </c>
      <c r="U159">
        <f>INDEX(REFERENCE!$B$4:$J$132,MATCH(J159,REFERENCE!$A$4:$A$132,0),U$2)</f>
        <v>9</v>
      </c>
      <c r="V159" t="str">
        <f>INDEX(REFERENCE!$B$4:$J$132,MATCH(K159,REFERENCE!$A$4:$A$132,0),V$2)</f>
        <v>4.6 stars</v>
      </c>
      <c r="W159">
        <f>INDEX(REFERENCE!$B$4:$J$132,MATCH(L159,REFERENCE!$A$4:$A$132,0),W$2)</f>
        <v>1250</v>
      </c>
    </row>
    <row r="160" spans="1:23" x14ac:dyDescent="0.2">
      <c r="A160" s="9">
        <v>2</v>
      </c>
      <c r="B160" s="9">
        <v>12</v>
      </c>
      <c r="C160" s="9">
        <v>1</v>
      </c>
      <c r="D160" s="9">
        <v>1</v>
      </c>
      <c r="E160" s="9">
        <v>112</v>
      </c>
      <c r="F160" s="9">
        <v>103</v>
      </c>
      <c r="G160" s="9">
        <v>6</v>
      </c>
      <c r="H160" s="9">
        <v>6</v>
      </c>
      <c r="I160" s="9">
        <v>101</v>
      </c>
      <c r="J160" s="9">
        <v>10101</v>
      </c>
      <c r="K160" s="9">
        <v>2</v>
      </c>
      <c r="L160" s="28">
        <v>2</v>
      </c>
      <c r="N160">
        <f t="shared" si="4"/>
        <v>21201</v>
      </c>
      <c r="O160" t="str">
        <f>INDEX(REFERENCE!$B$4:$J$132,MATCH(D160,REFERENCE!$A$4:$A$132,0),O$2)</f>
        <v>Pads</v>
      </c>
      <c r="P160" t="str">
        <f>INDEX(REFERENCE!$B$4:$J$132,MATCH(E160,REFERENCE!$A$4:$A$132,0),P$2)</f>
        <v>Up &amp; Up</v>
      </c>
      <c r="Q160" t="str">
        <f>INDEX(REFERENCE!$B$4:$J$132,MATCH(F160,REFERENCE!$A$4:$A$132,0),Q$2)</f>
        <v>Both hot and cold sensation</v>
      </c>
      <c r="R160" t="str">
        <f>INDEX(REFERENCE!$B$4:$J$132,MATCH(G160,REFERENCE!$A$4:$A$132,0),R$2)</f>
        <v>Shoulder</v>
      </c>
      <c r="S160" t="str">
        <f>INDEX(REFERENCE!$B$4:$J$132,MATCH(H160,REFERENCE!$A$4:$A$132,0),S$2)</f>
        <v>Single use pads/patches</v>
      </c>
      <c r="T160" t="str">
        <f>INDEX(REFERENCE!$B$4:$J$132,MATCH(I160,REFERENCE!$A$4:$A$132,0),T$2)</f>
        <v>2 count</v>
      </c>
      <c r="U160">
        <f>INDEX(REFERENCE!$B$4:$J$132,MATCH(J160,REFERENCE!$A$4:$A$132,0),U$2)</f>
        <v>2.98</v>
      </c>
      <c r="V160" t="str">
        <f>INDEX(REFERENCE!$B$4:$J$132,MATCH(K160,REFERENCE!$A$4:$A$132,0),V$2)</f>
        <v>4.6 stars</v>
      </c>
      <c r="W160">
        <f>INDEX(REFERENCE!$B$4:$J$132,MATCH(L160,REFERENCE!$A$4:$A$132,0),W$2)</f>
        <v>4500</v>
      </c>
    </row>
    <row r="161" spans="1:23" x14ac:dyDescent="0.2">
      <c r="A161" s="9">
        <v>2</v>
      </c>
      <c r="B161" s="9">
        <v>12</v>
      </c>
      <c r="C161" s="9">
        <v>2</v>
      </c>
      <c r="D161" s="9">
        <v>2</v>
      </c>
      <c r="E161" s="9">
        <v>204</v>
      </c>
      <c r="F161" s="9">
        <v>201</v>
      </c>
      <c r="G161" s="9">
        <v>0</v>
      </c>
      <c r="H161" s="9">
        <v>3</v>
      </c>
      <c r="I161" s="9">
        <v>207</v>
      </c>
      <c r="J161" s="9">
        <v>20702</v>
      </c>
      <c r="K161" s="9">
        <v>3</v>
      </c>
      <c r="L161" s="28">
        <v>1</v>
      </c>
      <c r="N161">
        <f t="shared" si="4"/>
        <v>21202</v>
      </c>
      <c r="O161" t="str">
        <f>INDEX(REFERENCE!$B$4:$J$132,MATCH(D161,REFERENCE!$A$4:$A$132,0),O$2)</f>
        <v>Topicals</v>
      </c>
      <c r="P161" t="str">
        <f>INDEX(REFERENCE!$B$4:$J$132,MATCH(E161,REFERENCE!$A$4:$A$132,0),P$2)</f>
        <v>Aspercreme</v>
      </c>
      <c r="Q161" t="str">
        <f>INDEX(REFERENCE!$B$4:$J$132,MATCH(F161,REFERENCE!$A$4:$A$132,0),Q$2)</f>
        <v>Hot sensation</v>
      </c>
      <c r="R161" t="str">
        <f>INDEX(REFERENCE!$B$4:$J$132,MATCH(G161,REFERENCE!$A$4:$A$132,0),R$2)</f>
        <v>-</v>
      </c>
      <c r="S161" t="str">
        <f>INDEX(REFERENCE!$B$4:$J$132,MATCH(H161,REFERENCE!$A$4:$A$132,0),S$2)</f>
        <v>Spray</v>
      </c>
      <c r="T161" t="str">
        <f>INDEX(REFERENCE!$B$4:$J$132,MATCH(I161,REFERENCE!$A$4:$A$132,0),T$2)</f>
        <v>5.5 oz</v>
      </c>
      <c r="U161">
        <f>INDEX(REFERENCE!$B$4:$J$132,MATCH(J161,REFERENCE!$A$4:$A$132,0),U$2)</f>
        <v>13.9</v>
      </c>
      <c r="V161" t="str">
        <f>INDEX(REFERENCE!$B$4:$J$132,MATCH(K161,REFERENCE!$A$4:$A$132,0),V$2)</f>
        <v>4.8 stars</v>
      </c>
      <c r="W161">
        <f>INDEX(REFERENCE!$B$4:$J$132,MATCH(L161,REFERENCE!$A$4:$A$132,0),W$2)</f>
        <v>1250</v>
      </c>
    </row>
    <row r="162" spans="1:23" x14ac:dyDescent="0.2">
      <c r="A162" s="9">
        <v>2</v>
      </c>
      <c r="B162" s="9">
        <v>12</v>
      </c>
      <c r="C162" s="9">
        <v>3</v>
      </c>
      <c r="D162" s="9">
        <v>2</v>
      </c>
      <c r="E162" s="9">
        <v>206</v>
      </c>
      <c r="F162" s="9">
        <v>202</v>
      </c>
      <c r="G162" s="9">
        <v>0</v>
      </c>
      <c r="H162" s="9">
        <v>4</v>
      </c>
      <c r="I162" s="9">
        <v>203</v>
      </c>
      <c r="J162" s="9">
        <v>20304</v>
      </c>
      <c r="K162" s="9">
        <v>1</v>
      </c>
      <c r="L162" s="28">
        <v>1</v>
      </c>
      <c r="N162">
        <f t="shared" si="4"/>
        <v>21203</v>
      </c>
      <c r="O162" t="str">
        <f>INDEX(REFERENCE!$B$4:$J$132,MATCH(D162,REFERENCE!$A$4:$A$132,0),O$2)</f>
        <v>Topicals</v>
      </c>
      <c r="P162" t="str">
        <f>INDEX(REFERENCE!$B$4:$J$132,MATCH(E162,REFERENCE!$A$4:$A$132,0),P$2)</f>
        <v>Voltaren</v>
      </c>
      <c r="Q162" t="str">
        <f>INDEX(REFERENCE!$B$4:$J$132,MATCH(F162,REFERENCE!$A$4:$A$132,0),Q$2)</f>
        <v>Cold sensation</v>
      </c>
      <c r="R162" t="str">
        <f>INDEX(REFERENCE!$B$4:$J$132,MATCH(G162,REFERENCE!$A$4:$A$132,0),R$2)</f>
        <v>-</v>
      </c>
      <c r="S162" t="str">
        <f>INDEX(REFERENCE!$B$4:$J$132,MATCH(H162,REFERENCE!$A$4:$A$132,0),S$2)</f>
        <v>Roll-on</v>
      </c>
      <c r="T162" t="str">
        <f>INDEX(REFERENCE!$B$4:$J$132,MATCH(I162,REFERENCE!$A$4:$A$132,0),T$2)</f>
        <v>3 oz</v>
      </c>
      <c r="U162">
        <f>INDEX(REFERENCE!$B$4:$J$132,MATCH(J162,REFERENCE!$A$4:$A$132,0),U$2)</f>
        <v>13.4</v>
      </c>
      <c r="V162" t="str">
        <f>INDEX(REFERENCE!$B$4:$J$132,MATCH(K162,REFERENCE!$A$4:$A$132,0),V$2)</f>
        <v>4.5 stars</v>
      </c>
      <c r="W162">
        <f>INDEX(REFERENCE!$B$4:$J$132,MATCH(L162,REFERENCE!$A$4:$A$132,0),W$2)</f>
        <v>1250</v>
      </c>
    </row>
    <row r="163" spans="1:23" x14ac:dyDescent="0.2">
      <c r="A163" s="9">
        <v>2</v>
      </c>
      <c r="B163" s="9">
        <v>12</v>
      </c>
      <c r="C163" s="9">
        <v>4</v>
      </c>
      <c r="D163" s="9">
        <v>2</v>
      </c>
      <c r="E163" s="9">
        <v>211</v>
      </c>
      <c r="F163" s="9">
        <v>203</v>
      </c>
      <c r="G163" s="9">
        <v>0</v>
      </c>
      <c r="H163" s="9">
        <v>5</v>
      </c>
      <c r="I163" s="9">
        <v>205</v>
      </c>
      <c r="J163" s="9">
        <v>20505</v>
      </c>
      <c r="K163" s="9">
        <v>3</v>
      </c>
      <c r="L163" s="28">
        <v>1</v>
      </c>
      <c r="N163">
        <f t="shared" si="4"/>
        <v>21204</v>
      </c>
      <c r="O163" t="str">
        <f>INDEX(REFERENCE!$B$4:$J$132,MATCH(D163,REFERENCE!$A$4:$A$132,0),O$2)</f>
        <v>Topicals</v>
      </c>
      <c r="P163" t="str">
        <f>INDEX(REFERENCE!$B$4:$J$132,MATCH(E163,REFERENCE!$A$4:$A$132,0),P$2)</f>
        <v>Theraworx</v>
      </c>
      <c r="Q163" t="str">
        <f>INDEX(REFERENCE!$B$4:$J$132,MATCH(F163,REFERENCE!$A$4:$A$132,0),Q$2)</f>
        <v>Both hot and cold sensation</v>
      </c>
      <c r="R163" t="str">
        <f>INDEX(REFERENCE!$B$4:$J$132,MATCH(G163,REFERENCE!$A$4:$A$132,0),R$2)</f>
        <v>-</v>
      </c>
      <c r="S163" t="str">
        <f>INDEX(REFERENCE!$B$4:$J$132,MATCH(H163,REFERENCE!$A$4:$A$132,0),S$2)</f>
        <v>Liquid</v>
      </c>
      <c r="T163" t="str">
        <f>INDEX(REFERENCE!$B$4:$J$132,MATCH(I163,REFERENCE!$A$4:$A$132,0),T$2)</f>
        <v>4 oz</v>
      </c>
      <c r="U163">
        <f>INDEX(REFERENCE!$B$4:$J$132,MATCH(J163,REFERENCE!$A$4:$A$132,0),U$2)</f>
        <v>22</v>
      </c>
      <c r="V163" t="str">
        <f>INDEX(REFERENCE!$B$4:$J$132,MATCH(K163,REFERENCE!$A$4:$A$132,0),V$2)</f>
        <v>4.8 stars</v>
      </c>
      <c r="W163">
        <f>INDEX(REFERENCE!$B$4:$J$132,MATCH(L163,REFERENCE!$A$4:$A$132,0),W$2)</f>
        <v>1250</v>
      </c>
    </row>
    <row r="164" spans="1:23" x14ac:dyDescent="0.2">
      <c r="A164" s="9">
        <v>2</v>
      </c>
      <c r="B164" s="9">
        <v>12</v>
      </c>
      <c r="C164" s="9">
        <v>5</v>
      </c>
      <c r="D164" s="9">
        <v>1</v>
      </c>
      <c r="E164" s="9">
        <v>104</v>
      </c>
      <c r="F164" s="9">
        <v>101</v>
      </c>
      <c r="G164" s="9">
        <v>4</v>
      </c>
      <c r="H164" s="9">
        <v>6</v>
      </c>
      <c r="I164" s="9">
        <v>103</v>
      </c>
      <c r="J164" s="9">
        <v>10301</v>
      </c>
      <c r="K164" s="9">
        <v>1</v>
      </c>
      <c r="L164" s="28">
        <v>2</v>
      </c>
      <c r="N164">
        <f t="shared" si="4"/>
        <v>21205</v>
      </c>
      <c r="O164" t="str">
        <f>INDEX(REFERENCE!$B$4:$J$132,MATCH(D164,REFERENCE!$A$4:$A$132,0),O$2)</f>
        <v>Pads</v>
      </c>
      <c r="P164" t="str">
        <f>INDEX(REFERENCE!$B$4:$J$132,MATCH(E164,REFERENCE!$A$4:$A$132,0),P$2)</f>
        <v>Aspercreme</v>
      </c>
      <c r="Q164" t="str">
        <f>INDEX(REFERENCE!$B$4:$J$132,MATCH(F164,REFERENCE!$A$4:$A$132,0),Q$2)</f>
        <v>Hot sensation</v>
      </c>
      <c r="R164" t="str">
        <f>INDEX(REFERENCE!$B$4:$J$132,MATCH(G164,REFERENCE!$A$4:$A$132,0),R$2)</f>
        <v>Chest</v>
      </c>
      <c r="S164" t="str">
        <f>INDEX(REFERENCE!$B$4:$J$132,MATCH(H164,REFERENCE!$A$4:$A$132,0),S$2)</f>
        <v>Single use pads/patches</v>
      </c>
      <c r="T164" t="str">
        <f>INDEX(REFERENCE!$B$4:$J$132,MATCH(I164,REFERENCE!$A$4:$A$132,0),T$2)</f>
        <v>4 count</v>
      </c>
      <c r="U164">
        <f>INDEX(REFERENCE!$B$4:$J$132,MATCH(J164,REFERENCE!$A$4:$A$132,0),U$2)</f>
        <v>4.22</v>
      </c>
      <c r="V164" t="str">
        <f>INDEX(REFERENCE!$B$4:$J$132,MATCH(K164,REFERENCE!$A$4:$A$132,0),V$2)</f>
        <v>4.5 stars</v>
      </c>
      <c r="W164">
        <f>INDEX(REFERENCE!$B$4:$J$132,MATCH(L164,REFERENCE!$A$4:$A$132,0),W$2)</f>
        <v>4500</v>
      </c>
    </row>
    <row r="165" spans="1:23" x14ac:dyDescent="0.2">
      <c r="A165" s="9">
        <v>2</v>
      </c>
      <c r="B165" s="9">
        <v>12</v>
      </c>
      <c r="C165" s="9">
        <v>6</v>
      </c>
      <c r="D165" s="9">
        <v>1</v>
      </c>
      <c r="E165" s="9">
        <v>113</v>
      </c>
      <c r="F165" s="9">
        <v>105</v>
      </c>
      <c r="G165" s="9">
        <v>3</v>
      </c>
      <c r="H165" s="9">
        <v>6</v>
      </c>
      <c r="I165" s="9">
        <v>104</v>
      </c>
      <c r="J165" s="9">
        <v>10402</v>
      </c>
      <c r="K165" s="9">
        <v>2</v>
      </c>
      <c r="L165" s="28">
        <v>2</v>
      </c>
      <c r="N165">
        <f t="shared" si="4"/>
        <v>21206</v>
      </c>
      <c r="O165" t="str">
        <f>INDEX(REFERENCE!$B$4:$J$132,MATCH(D165,REFERENCE!$A$4:$A$132,0),O$2)</f>
        <v>Pads</v>
      </c>
      <c r="P165" t="str">
        <f>INDEX(REFERENCE!$B$4:$J$132,MATCH(E165,REFERENCE!$A$4:$A$132,0),P$2)</f>
        <v>Amazon Basic Care</v>
      </c>
      <c r="Q165" t="str">
        <f>INDEX(REFERENCE!$B$4:$J$132,MATCH(F165,REFERENCE!$A$4:$A$132,0),Q$2)</f>
        <v>No sensation/drug free/for circulation</v>
      </c>
      <c r="R165" t="str">
        <f>INDEX(REFERENCE!$B$4:$J$132,MATCH(G165,REFERENCE!$A$4:$A$132,0),R$2)</f>
        <v>Joint</v>
      </c>
      <c r="S165" t="str">
        <f>INDEX(REFERENCE!$B$4:$J$132,MATCH(H165,REFERENCE!$A$4:$A$132,0),S$2)</f>
        <v>Single use pads/patches</v>
      </c>
      <c r="T165" t="str">
        <f>INDEX(REFERENCE!$B$4:$J$132,MATCH(I165,REFERENCE!$A$4:$A$132,0),T$2)</f>
        <v>5 count</v>
      </c>
      <c r="U165">
        <f>INDEX(REFERENCE!$B$4:$J$132,MATCH(J165,REFERENCE!$A$4:$A$132,0),U$2)</f>
        <v>8.93</v>
      </c>
      <c r="V165" t="str">
        <f>INDEX(REFERENCE!$B$4:$J$132,MATCH(K165,REFERENCE!$A$4:$A$132,0),V$2)</f>
        <v>4.6 stars</v>
      </c>
      <c r="W165">
        <f>INDEX(REFERENCE!$B$4:$J$132,MATCH(L165,REFERENCE!$A$4:$A$132,0),W$2)</f>
        <v>4500</v>
      </c>
    </row>
    <row r="166" spans="1:23" x14ac:dyDescent="0.2">
      <c r="A166" s="9">
        <v>2</v>
      </c>
      <c r="B166" s="9">
        <v>13</v>
      </c>
      <c r="C166" s="9">
        <v>1</v>
      </c>
      <c r="D166" s="9">
        <v>1</v>
      </c>
      <c r="E166" s="9">
        <v>111</v>
      </c>
      <c r="F166" s="9">
        <v>104</v>
      </c>
      <c r="G166" s="9">
        <v>4</v>
      </c>
      <c r="H166" s="9">
        <v>6</v>
      </c>
      <c r="I166" s="9">
        <v>104</v>
      </c>
      <c r="J166" s="9">
        <v>10404</v>
      </c>
      <c r="K166" s="9">
        <v>3</v>
      </c>
      <c r="L166" s="28">
        <v>2</v>
      </c>
      <c r="N166">
        <f t="shared" si="4"/>
        <v>21301</v>
      </c>
      <c r="O166" t="str">
        <f>INDEX(REFERENCE!$B$4:$J$132,MATCH(D166,REFERENCE!$A$4:$A$132,0),O$2)</f>
        <v>Pads</v>
      </c>
      <c r="P166" t="str">
        <f>INDEX(REFERENCE!$B$4:$J$132,MATCH(E166,REFERENCE!$A$4:$A$132,0),P$2)</f>
        <v>Walgreens</v>
      </c>
      <c r="Q166" t="str">
        <f>INDEX(REFERENCE!$B$4:$J$132,MATCH(F166,REFERENCE!$A$4:$A$132,0),Q$2)</f>
        <v>Lidocaine/numbing sensation</v>
      </c>
      <c r="R166" t="str">
        <f>INDEX(REFERENCE!$B$4:$J$132,MATCH(G166,REFERENCE!$A$4:$A$132,0),R$2)</f>
        <v>Chest</v>
      </c>
      <c r="S166" t="str">
        <f>INDEX(REFERENCE!$B$4:$J$132,MATCH(H166,REFERENCE!$A$4:$A$132,0),S$2)</f>
        <v>Single use pads/patches</v>
      </c>
      <c r="T166" t="str">
        <f>INDEX(REFERENCE!$B$4:$J$132,MATCH(I166,REFERENCE!$A$4:$A$132,0),T$2)</f>
        <v>5 count</v>
      </c>
      <c r="U166">
        <f>INDEX(REFERENCE!$B$4:$J$132,MATCH(J166,REFERENCE!$A$4:$A$132,0),U$2)</f>
        <v>19.11</v>
      </c>
      <c r="V166" t="str">
        <f>INDEX(REFERENCE!$B$4:$J$132,MATCH(K166,REFERENCE!$A$4:$A$132,0),V$2)</f>
        <v>4.8 stars</v>
      </c>
      <c r="W166">
        <f>INDEX(REFERENCE!$B$4:$J$132,MATCH(L166,REFERENCE!$A$4:$A$132,0),W$2)</f>
        <v>4500</v>
      </c>
    </row>
    <row r="167" spans="1:23" x14ac:dyDescent="0.2">
      <c r="A167" s="9">
        <v>2</v>
      </c>
      <c r="B167" s="9">
        <v>13</v>
      </c>
      <c r="C167" s="9">
        <v>2</v>
      </c>
      <c r="D167" s="9">
        <v>2</v>
      </c>
      <c r="E167" s="9">
        <v>201</v>
      </c>
      <c r="F167" s="9">
        <v>203</v>
      </c>
      <c r="G167" s="9">
        <v>0</v>
      </c>
      <c r="H167" s="9">
        <v>1</v>
      </c>
      <c r="I167" s="9">
        <v>203</v>
      </c>
      <c r="J167" s="9">
        <v>20305</v>
      </c>
      <c r="K167" s="9">
        <v>3</v>
      </c>
      <c r="L167" s="28">
        <v>2</v>
      </c>
      <c r="N167">
        <f t="shared" si="4"/>
        <v>21302</v>
      </c>
      <c r="O167" t="str">
        <f>INDEX(REFERENCE!$B$4:$J$132,MATCH(D167,REFERENCE!$A$4:$A$132,0),O$2)</f>
        <v>Topicals</v>
      </c>
      <c r="P167" t="str">
        <f>INDEX(REFERENCE!$B$4:$J$132,MATCH(E167,REFERENCE!$A$4:$A$132,0),P$2)</f>
        <v>Bengay</v>
      </c>
      <c r="Q167" t="str">
        <f>INDEX(REFERENCE!$B$4:$J$132,MATCH(F167,REFERENCE!$A$4:$A$132,0),Q$2)</f>
        <v>Both hot and cold sensation</v>
      </c>
      <c r="R167" t="str">
        <f>INDEX(REFERENCE!$B$4:$J$132,MATCH(G167,REFERENCE!$A$4:$A$132,0),R$2)</f>
        <v>-</v>
      </c>
      <c r="S167" t="str">
        <f>INDEX(REFERENCE!$B$4:$J$132,MATCH(H167,REFERENCE!$A$4:$A$132,0),S$2)</f>
        <v>Gel</v>
      </c>
      <c r="T167" t="str">
        <f>INDEX(REFERENCE!$B$4:$J$132,MATCH(I167,REFERENCE!$A$4:$A$132,0),T$2)</f>
        <v>3 oz</v>
      </c>
      <c r="U167">
        <f>INDEX(REFERENCE!$B$4:$J$132,MATCH(J167,REFERENCE!$A$4:$A$132,0),U$2)</f>
        <v>18.75</v>
      </c>
      <c r="V167" t="str">
        <f>INDEX(REFERENCE!$B$4:$J$132,MATCH(K167,REFERENCE!$A$4:$A$132,0),V$2)</f>
        <v>4.8 stars</v>
      </c>
      <c r="W167">
        <f>INDEX(REFERENCE!$B$4:$J$132,MATCH(L167,REFERENCE!$A$4:$A$132,0),W$2)</f>
        <v>4500</v>
      </c>
    </row>
    <row r="168" spans="1:23" x14ac:dyDescent="0.2">
      <c r="A168" s="9">
        <v>2</v>
      </c>
      <c r="B168" s="9">
        <v>13</v>
      </c>
      <c r="C168" s="9">
        <v>3</v>
      </c>
      <c r="D168" s="9">
        <v>2</v>
      </c>
      <c r="E168" s="9">
        <v>212</v>
      </c>
      <c r="F168" s="9">
        <v>201</v>
      </c>
      <c r="G168" s="9">
        <v>0</v>
      </c>
      <c r="H168" s="9">
        <v>3</v>
      </c>
      <c r="I168" s="9">
        <v>206</v>
      </c>
      <c r="J168" s="9">
        <v>20604</v>
      </c>
      <c r="K168" s="9">
        <v>1</v>
      </c>
      <c r="L168" s="28">
        <v>2</v>
      </c>
      <c r="N168">
        <f t="shared" si="4"/>
        <v>21303</v>
      </c>
      <c r="O168" t="str">
        <f>INDEX(REFERENCE!$B$4:$J$132,MATCH(D168,REFERENCE!$A$4:$A$132,0),O$2)</f>
        <v>Topicals</v>
      </c>
      <c r="P168" t="str">
        <f>INDEX(REFERENCE!$B$4:$J$132,MATCH(E168,REFERENCE!$A$4:$A$132,0),P$2)</f>
        <v>Store Brand</v>
      </c>
      <c r="Q168" t="str">
        <f>INDEX(REFERENCE!$B$4:$J$132,MATCH(F168,REFERENCE!$A$4:$A$132,0),Q$2)</f>
        <v>Hot sensation</v>
      </c>
      <c r="R168" t="str">
        <f>INDEX(REFERENCE!$B$4:$J$132,MATCH(G168,REFERENCE!$A$4:$A$132,0),R$2)</f>
        <v>-</v>
      </c>
      <c r="S168" t="str">
        <f>INDEX(REFERENCE!$B$4:$J$132,MATCH(H168,REFERENCE!$A$4:$A$132,0),S$2)</f>
        <v>Spray</v>
      </c>
      <c r="T168" t="str">
        <f>INDEX(REFERENCE!$B$4:$J$132,MATCH(I168,REFERENCE!$A$4:$A$132,0),T$2)</f>
        <v>4.5 oz</v>
      </c>
      <c r="U168">
        <f>INDEX(REFERENCE!$B$4:$J$132,MATCH(J168,REFERENCE!$A$4:$A$132,0),U$2)</f>
        <v>15.75</v>
      </c>
      <c r="V168" t="str">
        <f>INDEX(REFERENCE!$B$4:$J$132,MATCH(K168,REFERENCE!$A$4:$A$132,0),V$2)</f>
        <v>4.5 stars</v>
      </c>
      <c r="W168">
        <f>INDEX(REFERENCE!$B$4:$J$132,MATCH(L168,REFERENCE!$A$4:$A$132,0),W$2)</f>
        <v>4500</v>
      </c>
    </row>
    <row r="169" spans="1:23" x14ac:dyDescent="0.2">
      <c r="A169" s="9">
        <v>2</v>
      </c>
      <c r="B169" s="9">
        <v>13</v>
      </c>
      <c r="C169" s="9">
        <v>4</v>
      </c>
      <c r="D169" s="9">
        <v>1</v>
      </c>
      <c r="E169" s="9">
        <v>109</v>
      </c>
      <c r="F169" s="9">
        <v>105</v>
      </c>
      <c r="G169" s="9">
        <v>2</v>
      </c>
      <c r="H169" s="9">
        <v>6</v>
      </c>
      <c r="I169" s="9">
        <v>105</v>
      </c>
      <c r="J169" s="9">
        <v>10503</v>
      </c>
      <c r="K169" s="9">
        <v>2</v>
      </c>
      <c r="L169" s="28">
        <v>1</v>
      </c>
      <c r="N169">
        <f t="shared" si="4"/>
        <v>21304</v>
      </c>
      <c r="O169" t="str">
        <f>INDEX(REFERENCE!$B$4:$J$132,MATCH(D169,REFERENCE!$A$4:$A$132,0),O$2)</f>
        <v>Pads</v>
      </c>
      <c r="P169" t="str">
        <f>INDEX(REFERENCE!$B$4:$J$132,MATCH(E169,REFERENCE!$A$4:$A$132,0),P$2)</f>
        <v>CVS Health</v>
      </c>
      <c r="Q169" t="str">
        <f>INDEX(REFERENCE!$B$4:$J$132,MATCH(F169,REFERENCE!$A$4:$A$132,0),Q$2)</f>
        <v>No sensation/drug free/for circulation</v>
      </c>
      <c r="R169" t="str">
        <f>INDEX(REFERENCE!$B$4:$J$132,MATCH(G169,REFERENCE!$A$4:$A$132,0),R$2)</f>
        <v>Neck</v>
      </c>
      <c r="S169" t="str">
        <f>INDEX(REFERENCE!$B$4:$J$132,MATCH(H169,REFERENCE!$A$4:$A$132,0),S$2)</f>
        <v>Single use pads/patches</v>
      </c>
      <c r="T169" t="str">
        <f>INDEX(REFERENCE!$B$4:$J$132,MATCH(I169,REFERENCE!$A$4:$A$132,0),T$2)</f>
        <v>6 count</v>
      </c>
      <c r="U169">
        <f>INDEX(REFERENCE!$B$4:$J$132,MATCH(J169,REFERENCE!$A$4:$A$132,0),U$2)</f>
        <v>18.72</v>
      </c>
      <c r="V169" t="str">
        <f>INDEX(REFERENCE!$B$4:$J$132,MATCH(K169,REFERENCE!$A$4:$A$132,0),V$2)</f>
        <v>4.6 stars</v>
      </c>
      <c r="W169">
        <f>INDEX(REFERENCE!$B$4:$J$132,MATCH(L169,REFERENCE!$A$4:$A$132,0),W$2)</f>
        <v>1250</v>
      </c>
    </row>
    <row r="170" spans="1:23" x14ac:dyDescent="0.2">
      <c r="A170" s="9">
        <v>2</v>
      </c>
      <c r="B170" s="9">
        <v>13</v>
      </c>
      <c r="C170" s="9">
        <v>5</v>
      </c>
      <c r="D170" s="9">
        <v>1</v>
      </c>
      <c r="E170" s="9">
        <v>106</v>
      </c>
      <c r="F170" s="9">
        <v>103</v>
      </c>
      <c r="G170" s="9">
        <v>5</v>
      </c>
      <c r="H170" s="9">
        <v>6</v>
      </c>
      <c r="I170" s="9">
        <v>103</v>
      </c>
      <c r="J170" s="9">
        <v>10305</v>
      </c>
      <c r="K170" s="9">
        <v>2</v>
      </c>
      <c r="L170" s="28">
        <v>1</v>
      </c>
      <c r="N170">
        <f t="shared" si="4"/>
        <v>21305</v>
      </c>
      <c r="O170" t="str">
        <f>INDEX(REFERENCE!$B$4:$J$132,MATCH(D170,REFERENCE!$A$4:$A$132,0),O$2)</f>
        <v>Pads</v>
      </c>
      <c r="P170" t="str">
        <f>INDEX(REFERENCE!$B$4:$J$132,MATCH(E170,REFERENCE!$A$4:$A$132,0),P$2)</f>
        <v>Vicks Vapopatch</v>
      </c>
      <c r="Q170" t="str">
        <f>INDEX(REFERENCE!$B$4:$J$132,MATCH(F170,REFERENCE!$A$4:$A$132,0),Q$2)</f>
        <v>Both hot and cold sensation</v>
      </c>
      <c r="R170" t="str">
        <f>INDEX(REFERENCE!$B$4:$J$132,MATCH(G170,REFERENCE!$A$4:$A$132,0),R$2)</f>
        <v>Hands (arthritis)</v>
      </c>
      <c r="S170" t="str">
        <f>INDEX(REFERENCE!$B$4:$J$132,MATCH(H170,REFERENCE!$A$4:$A$132,0),S$2)</f>
        <v>Single use pads/patches</v>
      </c>
      <c r="T170" t="str">
        <f>INDEX(REFERENCE!$B$4:$J$132,MATCH(I170,REFERENCE!$A$4:$A$132,0),T$2)</f>
        <v>4 count</v>
      </c>
      <c r="U170">
        <f>INDEX(REFERENCE!$B$4:$J$132,MATCH(J170,REFERENCE!$A$4:$A$132,0),U$2)</f>
        <v>26.49</v>
      </c>
      <c r="V170" t="str">
        <f>INDEX(REFERENCE!$B$4:$J$132,MATCH(K170,REFERENCE!$A$4:$A$132,0),V$2)</f>
        <v>4.6 stars</v>
      </c>
      <c r="W170">
        <f>INDEX(REFERENCE!$B$4:$J$132,MATCH(L170,REFERENCE!$A$4:$A$132,0),W$2)</f>
        <v>1250</v>
      </c>
    </row>
    <row r="171" spans="1:23" x14ac:dyDescent="0.2">
      <c r="A171" s="9">
        <v>2</v>
      </c>
      <c r="B171" s="9">
        <v>13</v>
      </c>
      <c r="C171" s="9">
        <v>6</v>
      </c>
      <c r="D171" s="9">
        <v>2</v>
      </c>
      <c r="E171" s="9">
        <v>209</v>
      </c>
      <c r="F171" s="9">
        <v>202</v>
      </c>
      <c r="G171" s="9">
        <v>0</v>
      </c>
      <c r="H171" s="9">
        <v>2</v>
      </c>
      <c r="I171" s="9">
        <v>204</v>
      </c>
      <c r="J171" s="9">
        <v>20401</v>
      </c>
      <c r="K171" s="9">
        <v>1</v>
      </c>
      <c r="L171" s="28">
        <v>2</v>
      </c>
      <c r="N171">
        <f t="shared" si="4"/>
        <v>21306</v>
      </c>
      <c r="O171" t="str">
        <f>INDEX(REFERENCE!$B$4:$J$132,MATCH(D171,REFERENCE!$A$4:$A$132,0),O$2)</f>
        <v>Topicals</v>
      </c>
      <c r="P171" t="str">
        <f>INDEX(REFERENCE!$B$4:$J$132,MATCH(E171,REFERENCE!$A$4:$A$132,0),P$2)</f>
        <v>Motrin</v>
      </c>
      <c r="Q171" t="str">
        <f>INDEX(REFERENCE!$B$4:$J$132,MATCH(F171,REFERENCE!$A$4:$A$132,0),Q$2)</f>
        <v>Cold sensation</v>
      </c>
      <c r="R171" t="str">
        <f>INDEX(REFERENCE!$B$4:$J$132,MATCH(G171,REFERENCE!$A$4:$A$132,0),R$2)</f>
        <v>-</v>
      </c>
      <c r="S171" t="str">
        <f>INDEX(REFERENCE!$B$4:$J$132,MATCH(H171,REFERENCE!$A$4:$A$132,0),S$2)</f>
        <v>Cream</v>
      </c>
      <c r="T171" t="str">
        <f>INDEX(REFERENCE!$B$4:$J$132,MATCH(I171,REFERENCE!$A$4:$A$132,0),T$2)</f>
        <v>3.5 oz</v>
      </c>
      <c r="U171">
        <f>INDEX(REFERENCE!$B$4:$J$132,MATCH(J171,REFERENCE!$A$4:$A$132,0),U$2)</f>
        <v>8.07</v>
      </c>
      <c r="V171" t="str">
        <f>INDEX(REFERENCE!$B$4:$J$132,MATCH(K171,REFERENCE!$A$4:$A$132,0),V$2)</f>
        <v>4.5 stars</v>
      </c>
      <c r="W171">
        <f>INDEX(REFERENCE!$B$4:$J$132,MATCH(L171,REFERENCE!$A$4:$A$132,0),W$2)</f>
        <v>4500</v>
      </c>
    </row>
    <row r="172" spans="1:23" x14ac:dyDescent="0.2">
      <c r="A172" s="9">
        <v>2</v>
      </c>
      <c r="B172" s="9">
        <v>14</v>
      </c>
      <c r="C172" s="9">
        <v>1</v>
      </c>
      <c r="D172" s="9">
        <v>1</v>
      </c>
      <c r="E172" s="9">
        <v>107</v>
      </c>
      <c r="F172" s="9">
        <v>102</v>
      </c>
      <c r="G172" s="9">
        <v>6</v>
      </c>
      <c r="H172" s="9">
        <v>6</v>
      </c>
      <c r="I172" s="9">
        <v>101</v>
      </c>
      <c r="J172" s="9">
        <v>10101</v>
      </c>
      <c r="K172" s="9">
        <v>3</v>
      </c>
      <c r="L172" s="28">
        <v>1</v>
      </c>
      <c r="N172">
        <f t="shared" si="4"/>
        <v>21401</v>
      </c>
      <c r="O172" t="str">
        <f>INDEX(REFERENCE!$B$4:$J$132,MATCH(D172,REFERENCE!$A$4:$A$132,0),O$2)</f>
        <v>Pads</v>
      </c>
      <c r="P172" t="str">
        <f>INDEX(REFERENCE!$B$4:$J$132,MATCH(E172,REFERENCE!$A$4:$A$132,0),P$2)</f>
        <v>Salonpas</v>
      </c>
      <c r="Q172" t="str">
        <f>INDEX(REFERENCE!$B$4:$J$132,MATCH(F172,REFERENCE!$A$4:$A$132,0),Q$2)</f>
        <v>Cold sensation</v>
      </c>
      <c r="R172" t="str">
        <f>INDEX(REFERENCE!$B$4:$J$132,MATCH(G172,REFERENCE!$A$4:$A$132,0),R$2)</f>
        <v>Shoulder</v>
      </c>
      <c r="S172" t="str">
        <f>INDEX(REFERENCE!$B$4:$J$132,MATCH(H172,REFERENCE!$A$4:$A$132,0),S$2)</f>
        <v>Single use pads/patches</v>
      </c>
      <c r="T172" t="str">
        <f>INDEX(REFERENCE!$B$4:$J$132,MATCH(I172,REFERENCE!$A$4:$A$132,0),T$2)</f>
        <v>2 count</v>
      </c>
      <c r="U172">
        <f>INDEX(REFERENCE!$B$4:$J$132,MATCH(J172,REFERENCE!$A$4:$A$132,0),U$2)</f>
        <v>2.98</v>
      </c>
      <c r="V172" t="str">
        <f>INDEX(REFERENCE!$B$4:$J$132,MATCH(K172,REFERENCE!$A$4:$A$132,0),V$2)</f>
        <v>4.8 stars</v>
      </c>
      <c r="W172">
        <f>INDEX(REFERENCE!$B$4:$J$132,MATCH(L172,REFERENCE!$A$4:$A$132,0),W$2)</f>
        <v>1250</v>
      </c>
    </row>
    <row r="173" spans="1:23" x14ac:dyDescent="0.2">
      <c r="A173" s="9">
        <v>2</v>
      </c>
      <c r="B173" s="9">
        <v>14</v>
      </c>
      <c r="C173" s="9">
        <v>2</v>
      </c>
      <c r="D173" s="9">
        <v>1</v>
      </c>
      <c r="E173" s="9">
        <v>110</v>
      </c>
      <c r="F173" s="9">
        <v>101</v>
      </c>
      <c r="G173" s="9">
        <v>3</v>
      </c>
      <c r="H173" s="9">
        <v>6</v>
      </c>
      <c r="I173" s="9">
        <v>102</v>
      </c>
      <c r="J173" s="9">
        <v>10202</v>
      </c>
      <c r="K173" s="9">
        <v>1</v>
      </c>
      <c r="L173" s="28">
        <v>1</v>
      </c>
      <c r="N173">
        <f t="shared" si="4"/>
        <v>21402</v>
      </c>
      <c r="O173" t="str">
        <f>INDEX(REFERENCE!$B$4:$J$132,MATCH(D173,REFERENCE!$A$4:$A$132,0),O$2)</f>
        <v>Pads</v>
      </c>
      <c r="P173" t="str">
        <f>INDEX(REFERENCE!$B$4:$J$132,MATCH(E173,REFERENCE!$A$4:$A$132,0),P$2)</f>
        <v>Equate</v>
      </c>
      <c r="Q173" t="str">
        <f>INDEX(REFERENCE!$B$4:$J$132,MATCH(F173,REFERENCE!$A$4:$A$132,0),Q$2)</f>
        <v>Hot sensation</v>
      </c>
      <c r="R173" t="str">
        <f>INDEX(REFERENCE!$B$4:$J$132,MATCH(G173,REFERENCE!$A$4:$A$132,0),R$2)</f>
        <v>Joint</v>
      </c>
      <c r="S173" t="str">
        <f>INDEX(REFERENCE!$B$4:$J$132,MATCH(H173,REFERENCE!$A$4:$A$132,0),S$2)</f>
        <v>Single use pads/patches</v>
      </c>
      <c r="T173" t="str">
        <f>INDEX(REFERENCE!$B$4:$J$132,MATCH(I173,REFERENCE!$A$4:$A$132,0),T$2)</f>
        <v>3 count</v>
      </c>
      <c r="U173">
        <f>INDEX(REFERENCE!$B$4:$J$132,MATCH(J173,REFERENCE!$A$4:$A$132,0),U$2)</f>
        <v>6.63</v>
      </c>
      <c r="V173" t="str">
        <f>INDEX(REFERENCE!$B$4:$J$132,MATCH(K173,REFERENCE!$A$4:$A$132,0),V$2)</f>
        <v>4.5 stars</v>
      </c>
      <c r="W173">
        <f>INDEX(REFERENCE!$B$4:$J$132,MATCH(L173,REFERENCE!$A$4:$A$132,0),W$2)</f>
        <v>1250</v>
      </c>
    </row>
    <row r="174" spans="1:23" x14ac:dyDescent="0.2">
      <c r="A174" s="9">
        <v>2</v>
      </c>
      <c r="B174" s="9">
        <v>14</v>
      </c>
      <c r="C174" s="9">
        <v>3</v>
      </c>
      <c r="D174" s="9">
        <v>2</v>
      </c>
      <c r="E174" s="9">
        <v>211</v>
      </c>
      <c r="F174" s="9">
        <v>201</v>
      </c>
      <c r="G174" s="9">
        <v>0</v>
      </c>
      <c r="H174" s="9">
        <v>2</v>
      </c>
      <c r="I174" s="9">
        <v>204</v>
      </c>
      <c r="J174" s="9">
        <v>20402</v>
      </c>
      <c r="K174" s="9">
        <v>2</v>
      </c>
      <c r="L174" s="28">
        <v>2</v>
      </c>
      <c r="N174">
        <f t="shared" si="4"/>
        <v>21403</v>
      </c>
      <c r="O174" t="str">
        <f>INDEX(REFERENCE!$B$4:$J$132,MATCH(D174,REFERENCE!$A$4:$A$132,0),O$2)</f>
        <v>Topicals</v>
      </c>
      <c r="P174" t="str">
        <f>INDEX(REFERENCE!$B$4:$J$132,MATCH(E174,REFERENCE!$A$4:$A$132,0),P$2)</f>
        <v>Theraworx</v>
      </c>
      <c r="Q174" t="str">
        <f>INDEX(REFERENCE!$B$4:$J$132,MATCH(F174,REFERENCE!$A$4:$A$132,0),Q$2)</f>
        <v>Hot sensation</v>
      </c>
      <c r="R174" t="str">
        <f>INDEX(REFERENCE!$B$4:$J$132,MATCH(G174,REFERENCE!$A$4:$A$132,0),R$2)</f>
        <v>-</v>
      </c>
      <c r="S174" t="str">
        <f>INDEX(REFERENCE!$B$4:$J$132,MATCH(H174,REFERENCE!$A$4:$A$132,0),S$2)</f>
        <v>Cream</v>
      </c>
      <c r="T174" t="str">
        <f>INDEX(REFERENCE!$B$4:$J$132,MATCH(I174,REFERENCE!$A$4:$A$132,0),T$2)</f>
        <v>3.5 oz</v>
      </c>
      <c r="U174">
        <f>INDEX(REFERENCE!$B$4:$J$132,MATCH(J174,REFERENCE!$A$4:$A$132,0),U$2)</f>
        <v>11.87</v>
      </c>
      <c r="V174" t="str">
        <f>INDEX(REFERENCE!$B$4:$J$132,MATCH(K174,REFERENCE!$A$4:$A$132,0),V$2)</f>
        <v>4.6 stars</v>
      </c>
      <c r="W174">
        <f>INDEX(REFERENCE!$B$4:$J$132,MATCH(L174,REFERENCE!$A$4:$A$132,0),W$2)</f>
        <v>4500</v>
      </c>
    </row>
    <row r="175" spans="1:23" x14ac:dyDescent="0.2">
      <c r="A175" s="9">
        <v>2</v>
      </c>
      <c r="B175" s="9">
        <v>14</v>
      </c>
      <c r="C175" s="9">
        <v>4</v>
      </c>
      <c r="D175" s="9">
        <v>1</v>
      </c>
      <c r="E175" s="9">
        <v>105</v>
      </c>
      <c r="F175" s="9">
        <v>103</v>
      </c>
      <c r="G175" s="9">
        <v>2</v>
      </c>
      <c r="H175" s="9">
        <v>6</v>
      </c>
      <c r="I175" s="9">
        <v>103</v>
      </c>
      <c r="J175" s="9">
        <v>10303</v>
      </c>
      <c r="K175" s="9">
        <v>3</v>
      </c>
      <c r="L175" s="28">
        <v>1</v>
      </c>
      <c r="N175">
        <f t="shared" si="4"/>
        <v>21404</v>
      </c>
      <c r="O175" t="str">
        <f>INDEX(REFERENCE!$B$4:$J$132,MATCH(D175,REFERENCE!$A$4:$A$132,0),O$2)</f>
        <v>Pads</v>
      </c>
      <c r="P175" t="str">
        <f>INDEX(REFERENCE!$B$4:$J$132,MATCH(E175,REFERENCE!$A$4:$A$132,0),P$2)</f>
        <v>Tiger Balm</v>
      </c>
      <c r="Q175" t="str">
        <f>INDEX(REFERENCE!$B$4:$J$132,MATCH(F175,REFERENCE!$A$4:$A$132,0),Q$2)</f>
        <v>Both hot and cold sensation</v>
      </c>
      <c r="R175" t="str">
        <f>INDEX(REFERENCE!$B$4:$J$132,MATCH(G175,REFERENCE!$A$4:$A$132,0),R$2)</f>
        <v>Neck</v>
      </c>
      <c r="S175" t="str">
        <f>INDEX(REFERENCE!$B$4:$J$132,MATCH(H175,REFERENCE!$A$4:$A$132,0),S$2)</f>
        <v>Single use pads/patches</v>
      </c>
      <c r="T175" t="str">
        <f>INDEX(REFERENCE!$B$4:$J$132,MATCH(I175,REFERENCE!$A$4:$A$132,0),T$2)</f>
        <v>4 count</v>
      </c>
      <c r="U175">
        <f>INDEX(REFERENCE!$B$4:$J$132,MATCH(J175,REFERENCE!$A$4:$A$132,0),U$2)</f>
        <v>13</v>
      </c>
      <c r="V175" t="str">
        <f>INDEX(REFERENCE!$B$4:$J$132,MATCH(K175,REFERENCE!$A$4:$A$132,0),V$2)</f>
        <v>4.8 stars</v>
      </c>
      <c r="W175">
        <f>INDEX(REFERENCE!$B$4:$J$132,MATCH(L175,REFERENCE!$A$4:$A$132,0),W$2)</f>
        <v>1250</v>
      </c>
    </row>
    <row r="176" spans="1:23" x14ac:dyDescent="0.2">
      <c r="A176" s="9">
        <v>2</v>
      </c>
      <c r="B176" s="9">
        <v>14</v>
      </c>
      <c r="C176" s="9">
        <v>5</v>
      </c>
      <c r="D176" s="9">
        <v>2</v>
      </c>
      <c r="E176" s="9">
        <v>202</v>
      </c>
      <c r="F176" s="9">
        <v>204</v>
      </c>
      <c r="G176" s="9">
        <v>0</v>
      </c>
      <c r="H176" s="9">
        <v>1</v>
      </c>
      <c r="I176" s="9">
        <v>202</v>
      </c>
      <c r="J176" s="9">
        <v>20201</v>
      </c>
      <c r="K176" s="9">
        <v>1</v>
      </c>
      <c r="L176" s="28">
        <v>1</v>
      </c>
      <c r="N176">
        <f t="shared" si="4"/>
        <v>21405</v>
      </c>
      <c r="O176" t="str">
        <f>INDEX(REFERENCE!$B$4:$J$132,MATCH(D176,REFERENCE!$A$4:$A$132,0),O$2)</f>
        <v>Topicals</v>
      </c>
      <c r="P176" t="str">
        <f>INDEX(REFERENCE!$B$4:$J$132,MATCH(E176,REFERENCE!$A$4:$A$132,0),P$2)</f>
        <v>Icy Hot</v>
      </c>
      <c r="Q176" t="str">
        <f>INDEX(REFERENCE!$B$4:$J$132,MATCH(F176,REFERENCE!$A$4:$A$132,0),Q$2)</f>
        <v>Lidocaine/numbing sensation</v>
      </c>
      <c r="R176" t="str">
        <f>INDEX(REFERENCE!$B$4:$J$132,MATCH(G176,REFERENCE!$A$4:$A$132,0),R$2)</f>
        <v>-</v>
      </c>
      <c r="S176" t="str">
        <f>INDEX(REFERENCE!$B$4:$J$132,MATCH(H176,REFERENCE!$A$4:$A$132,0),S$2)</f>
        <v>Gel</v>
      </c>
      <c r="T176" t="str">
        <f>INDEX(REFERENCE!$B$4:$J$132,MATCH(I176,REFERENCE!$A$4:$A$132,0),T$2)</f>
        <v>2.5 oz</v>
      </c>
      <c r="U176">
        <f>INDEX(REFERENCE!$B$4:$J$132,MATCH(J176,REFERENCE!$A$4:$A$132,0),U$2)</f>
        <v>5.75</v>
      </c>
      <c r="V176" t="str">
        <f>INDEX(REFERENCE!$B$4:$J$132,MATCH(K176,REFERENCE!$A$4:$A$132,0),V$2)</f>
        <v>4.5 stars</v>
      </c>
      <c r="W176">
        <f>INDEX(REFERENCE!$B$4:$J$132,MATCH(L176,REFERENCE!$A$4:$A$132,0),W$2)</f>
        <v>1250</v>
      </c>
    </row>
    <row r="177" spans="1:23" x14ac:dyDescent="0.2">
      <c r="A177" s="9">
        <v>2</v>
      </c>
      <c r="B177" s="9">
        <v>14</v>
      </c>
      <c r="C177" s="9">
        <v>6</v>
      </c>
      <c r="D177" s="9">
        <v>2</v>
      </c>
      <c r="E177" s="9">
        <v>207</v>
      </c>
      <c r="F177" s="9">
        <v>203</v>
      </c>
      <c r="G177" s="9">
        <v>0</v>
      </c>
      <c r="H177" s="9">
        <v>5</v>
      </c>
      <c r="I177" s="9">
        <v>207</v>
      </c>
      <c r="J177" s="9">
        <v>20703</v>
      </c>
      <c r="K177" s="9">
        <v>2</v>
      </c>
      <c r="L177" s="28">
        <v>2</v>
      </c>
      <c r="N177">
        <f t="shared" si="4"/>
        <v>21406</v>
      </c>
      <c r="O177" t="str">
        <f>INDEX(REFERENCE!$B$4:$J$132,MATCH(D177,REFERENCE!$A$4:$A$132,0),O$2)</f>
        <v>Topicals</v>
      </c>
      <c r="P177" t="str">
        <f>INDEX(REFERENCE!$B$4:$J$132,MATCH(E177,REFERENCE!$A$4:$A$132,0),P$2)</f>
        <v>Salonpas</v>
      </c>
      <c r="Q177" t="str">
        <f>INDEX(REFERENCE!$B$4:$J$132,MATCH(F177,REFERENCE!$A$4:$A$132,0),Q$2)</f>
        <v>Both hot and cold sensation</v>
      </c>
      <c r="R177" t="str">
        <f>INDEX(REFERENCE!$B$4:$J$132,MATCH(G177,REFERENCE!$A$4:$A$132,0),R$2)</f>
        <v>-</v>
      </c>
      <c r="S177" t="str">
        <f>INDEX(REFERENCE!$B$4:$J$132,MATCH(H177,REFERENCE!$A$4:$A$132,0),S$2)</f>
        <v>Liquid</v>
      </c>
      <c r="T177" t="str">
        <f>INDEX(REFERENCE!$B$4:$J$132,MATCH(I177,REFERENCE!$A$4:$A$132,0),T$2)</f>
        <v>5.5 oz</v>
      </c>
      <c r="U177">
        <f>INDEX(REFERENCE!$B$4:$J$132,MATCH(J177,REFERENCE!$A$4:$A$132,0),U$2)</f>
        <v>15.99</v>
      </c>
      <c r="V177" t="str">
        <f>INDEX(REFERENCE!$B$4:$J$132,MATCH(K177,REFERENCE!$A$4:$A$132,0),V$2)</f>
        <v>4.6 stars</v>
      </c>
      <c r="W177">
        <f>INDEX(REFERENCE!$B$4:$J$132,MATCH(L177,REFERENCE!$A$4:$A$132,0),W$2)</f>
        <v>4500</v>
      </c>
    </row>
    <row r="178" spans="1:23" x14ac:dyDescent="0.2">
      <c r="A178" s="9">
        <v>2</v>
      </c>
      <c r="B178" s="9">
        <v>15</v>
      </c>
      <c r="C178" s="9">
        <v>1</v>
      </c>
      <c r="D178" s="9">
        <v>2</v>
      </c>
      <c r="E178" s="9">
        <v>210</v>
      </c>
      <c r="F178" s="9">
        <v>204</v>
      </c>
      <c r="G178" s="9">
        <v>0</v>
      </c>
      <c r="H178" s="9">
        <v>4</v>
      </c>
      <c r="I178" s="9">
        <v>205</v>
      </c>
      <c r="J178" s="9">
        <v>20505</v>
      </c>
      <c r="K178" s="9">
        <v>2</v>
      </c>
      <c r="L178" s="28">
        <v>1</v>
      </c>
      <c r="N178">
        <f t="shared" si="4"/>
        <v>21501</v>
      </c>
      <c r="O178" t="str">
        <f>INDEX(REFERENCE!$B$4:$J$132,MATCH(D178,REFERENCE!$A$4:$A$132,0),O$2)</f>
        <v>Topicals</v>
      </c>
      <c r="P178" t="str">
        <f>INDEX(REFERENCE!$B$4:$J$132,MATCH(E178,REFERENCE!$A$4:$A$132,0),P$2)</f>
        <v>Arnicare</v>
      </c>
      <c r="Q178" t="str">
        <f>INDEX(REFERENCE!$B$4:$J$132,MATCH(F178,REFERENCE!$A$4:$A$132,0),Q$2)</f>
        <v>Lidocaine/numbing sensation</v>
      </c>
      <c r="R178" t="str">
        <f>INDEX(REFERENCE!$B$4:$J$132,MATCH(G178,REFERENCE!$A$4:$A$132,0),R$2)</f>
        <v>-</v>
      </c>
      <c r="S178" t="str">
        <f>INDEX(REFERENCE!$B$4:$J$132,MATCH(H178,REFERENCE!$A$4:$A$132,0),S$2)</f>
        <v>Roll-on</v>
      </c>
      <c r="T178" t="str">
        <f>INDEX(REFERENCE!$B$4:$J$132,MATCH(I178,REFERENCE!$A$4:$A$132,0),T$2)</f>
        <v>4 oz</v>
      </c>
      <c r="U178">
        <f>INDEX(REFERENCE!$B$4:$J$132,MATCH(J178,REFERENCE!$A$4:$A$132,0),U$2)</f>
        <v>22</v>
      </c>
      <c r="V178" t="str">
        <f>INDEX(REFERENCE!$B$4:$J$132,MATCH(K178,REFERENCE!$A$4:$A$132,0),V$2)</f>
        <v>4.6 stars</v>
      </c>
      <c r="W178">
        <f>INDEX(REFERENCE!$B$4:$J$132,MATCH(L178,REFERENCE!$A$4:$A$132,0),W$2)</f>
        <v>1250</v>
      </c>
    </row>
    <row r="179" spans="1:23" x14ac:dyDescent="0.2">
      <c r="A179" s="9">
        <v>2</v>
      </c>
      <c r="B179" s="9">
        <v>15</v>
      </c>
      <c r="C179" s="9">
        <v>2</v>
      </c>
      <c r="D179" s="9">
        <v>1</v>
      </c>
      <c r="E179" s="9">
        <v>111</v>
      </c>
      <c r="F179" s="9">
        <v>102</v>
      </c>
      <c r="G179" s="9">
        <v>5</v>
      </c>
      <c r="H179" s="9">
        <v>6</v>
      </c>
      <c r="I179" s="9">
        <v>105</v>
      </c>
      <c r="J179" s="9">
        <v>10502</v>
      </c>
      <c r="K179" s="9">
        <v>3</v>
      </c>
      <c r="L179" s="28">
        <v>2</v>
      </c>
      <c r="N179">
        <f t="shared" si="4"/>
        <v>21502</v>
      </c>
      <c r="O179" t="str">
        <f>INDEX(REFERENCE!$B$4:$J$132,MATCH(D179,REFERENCE!$A$4:$A$132,0),O$2)</f>
        <v>Pads</v>
      </c>
      <c r="P179" t="str">
        <f>INDEX(REFERENCE!$B$4:$J$132,MATCH(E179,REFERENCE!$A$4:$A$132,0),P$2)</f>
        <v>Walgreens</v>
      </c>
      <c r="Q179" t="str">
        <f>INDEX(REFERENCE!$B$4:$J$132,MATCH(F179,REFERENCE!$A$4:$A$132,0),Q$2)</f>
        <v>Cold sensation</v>
      </c>
      <c r="R179" t="str">
        <f>INDEX(REFERENCE!$B$4:$J$132,MATCH(G179,REFERENCE!$A$4:$A$132,0),R$2)</f>
        <v>Hands (arthritis)</v>
      </c>
      <c r="S179" t="str">
        <f>INDEX(REFERENCE!$B$4:$J$132,MATCH(H179,REFERENCE!$A$4:$A$132,0),S$2)</f>
        <v>Single use pads/patches</v>
      </c>
      <c r="T179" t="str">
        <f>INDEX(REFERENCE!$B$4:$J$132,MATCH(I179,REFERENCE!$A$4:$A$132,0),T$2)</f>
        <v>6 count</v>
      </c>
      <c r="U179">
        <f>INDEX(REFERENCE!$B$4:$J$132,MATCH(J179,REFERENCE!$A$4:$A$132,0),U$2)</f>
        <v>10</v>
      </c>
      <c r="V179" t="str">
        <f>INDEX(REFERENCE!$B$4:$J$132,MATCH(K179,REFERENCE!$A$4:$A$132,0),V$2)</f>
        <v>4.8 stars</v>
      </c>
      <c r="W179">
        <f>INDEX(REFERENCE!$B$4:$J$132,MATCH(L179,REFERENCE!$A$4:$A$132,0),W$2)</f>
        <v>4500</v>
      </c>
    </row>
    <row r="180" spans="1:23" x14ac:dyDescent="0.2">
      <c r="A180" s="9">
        <v>2</v>
      </c>
      <c r="B180" s="9">
        <v>15</v>
      </c>
      <c r="C180" s="9">
        <v>3</v>
      </c>
      <c r="D180" s="9">
        <v>1</v>
      </c>
      <c r="E180" s="9">
        <v>109</v>
      </c>
      <c r="F180" s="9">
        <v>104</v>
      </c>
      <c r="G180" s="9">
        <v>1</v>
      </c>
      <c r="H180" s="9">
        <v>6</v>
      </c>
      <c r="I180" s="9">
        <v>104</v>
      </c>
      <c r="J180" s="9">
        <v>10403</v>
      </c>
      <c r="K180" s="9">
        <v>1</v>
      </c>
      <c r="L180" s="28">
        <v>2</v>
      </c>
      <c r="N180">
        <f t="shared" si="4"/>
        <v>21503</v>
      </c>
      <c r="O180" t="str">
        <f>INDEX(REFERENCE!$B$4:$J$132,MATCH(D180,REFERENCE!$A$4:$A$132,0),O$2)</f>
        <v>Pads</v>
      </c>
      <c r="P180" t="str">
        <f>INDEX(REFERENCE!$B$4:$J$132,MATCH(E180,REFERENCE!$A$4:$A$132,0),P$2)</f>
        <v>CVS Health</v>
      </c>
      <c r="Q180" t="str">
        <f>INDEX(REFERENCE!$B$4:$J$132,MATCH(F180,REFERENCE!$A$4:$A$132,0),Q$2)</f>
        <v>Lidocaine/numbing sensation</v>
      </c>
      <c r="R180" t="str">
        <f>INDEX(REFERENCE!$B$4:$J$132,MATCH(G180,REFERENCE!$A$4:$A$132,0),R$2)</f>
        <v>Back</v>
      </c>
      <c r="S180" t="str">
        <f>INDEX(REFERENCE!$B$4:$J$132,MATCH(H180,REFERENCE!$A$4:$A$132,0),S$2)</f>
        <v>Single use pads/patches</v>
      </c>
      <c r="T180" t="str">
        <f>INDEX(REFERENCE!$B$4:$J$132,MATCH(I180,REFERENCE!$A$4:$A$132,0),T$2)</f>
        <v>5 count</v>
      </c>
      <c r="U180">
        <f>INDEX(REFERENCE!$B$4:$J$132,MATCH(J180,REFERENCE!$A$4:$A$132,0),U$2)</f>
        <v>15.86</v>
      </c>
      <c r="V180" t="str">
        <f>INDEX(REFERENCE!$B$4:$J$132,MATCH(K180,REFERENCE!$A$4:$A$132,0),V$2)</f>
        <v>4.5 stars</v>
      </c>
      <c r="W180">
        <f>INDEX(REFERENCE!$B$4:$J$132,MATCH(L180,REFERENCE!$A$4:$A$132,0),W$2)</f>
        <v>4500</v>
      </c>
    </row>
    <row r="181" spans="1:23" x14ac:dyDescent="0.2">
      <c r="A181" s="9">
        <v>2</v>
      </c>
      <c r="B181" s="9">
        <v>15</v>
      </c>
      <c r="C181" s="9">
        <v>4</v>
      </c>
      <c r="D181" s="9">
        <v>2</v>
      </c>
      <c r="E181" s="9">
        <v>205</v>
      </c>
      <c r="F181" s="9">
        <v>202</v>
      </c>
      <c r="G181" s="9">
        <v>0</v>
      </c>
      <c r="H181" s="9">
        <v>4</v>
      </c>
      <c r="I181" s="9">
        <v>206</v>
      </c>
      <c r="J181" s="9">
        <v>20603</v>
      </c>
      <c r="K181" s="9">
        <v>2</v>
      </c>
      <c r="L181" s="28">
        <v>1</v>
      </c>
      <c r="N181">
        <f t="shared" si="4"/>
        <v>21504</v>
      </c>
      <c r="O181" t="str">
        <f>INDEX(REFERENCE!$B$4:$J$132,MATCH(D181,REFERENCE!$A$4:$A$132,0),O$2)</f>
        <v>Topicals</v>
      </c>
      <c r="P181" t="str">
        <f>INDEX(REFERENCE!$B$4:$J$132,MATCH(E181,REFERENCE!$A$4:$A$132,0),P$2)</f>
        <v>Tiger Balm</v>
      </c>
      <c r="Q181" t="str">
        <f>INDEX(REFERENCE!$B$4:$J$132,MATCH(F181,REFERENCE!$A$4:$A$132,0),Q$2)</f>
        <v>Cold sensation</v>
      </c>
      <c r="R181" t="str">
        <f>INDEX(REFERENCE!$B$4:$J$132,MATCH(G181,REFERENCE!$A$4:$A$132,0),R$2)</f>
        <v>-</v>
      </c>
      <c r="S181" t="str">
        <f>INDEX(REFERENCE!$B$4:$J$132,MATCH(H181,REFERENCE!$A$4:$A$132,0),S$2)</f>
        <v>Roll-on</v>
      </c>
      <c r="T181" t="str">
        <f>INDEX(REFERENCE!$B$4:$J$132,MATCH(I181,REFERENCE!$A$4:$A$132,0),T$2)</f>
        <v>4.5 oz</v>
      </c>
      <c r="U181">
        <f>INDEX(REFERENCE!$B$4:$J$132,MATCH(J181,REFERENCE!$A$4:$A$132,0),U$2)</f>
        <v>14.99</v>
      </c>
      <c r="V181" t="str">
        <f>INDEX(REFERENCE!$B$4:$J$132,MATCH(K181,REFERENCE!$A$4:$A$132,0),V$2)</f>
        <v>4.6 stars</v>
      </c>
      <c r="W181">
        <f>INDEX(REFERENCE!$B$4:$J$132,MATCH(L181,REFERENCE!$A$4:$A$132,0),W$2)</f>
        <v>1250</v>
      </c>
    </row>
    <row r="182" spans="1:23" x14ac:dyDescent="0.2">
      <c r="A182" s="9">
        <v>2</v>
      </c>
      <c r="B182" s="9">
        <v>15</v>
      </c>
      <c r="C182" s="9">
        <v>5</v>
      </c>
      <c r="D182" s="9">
        <v>2</v>
      </c>
      <c r="E182" s="9">
        <v>212</v>
      </c>
      <c r="F182" s="9">
        <v>204</v>
      </c>
      <c r="G182" s="9">
        <v>0</v>
      </c>
      <c r="H182" s="9">
        <v>5</v>
      </c>
      <c r="I182" s="9">
        <v>201</v>
      </c>
      <c r="J182" s="9">
        <v>20102</v>
      </c>
      <c r="K182" s="9">
        <v>1</v>
      </c>
      <c r="L182" s="28">
        <v>1</v>
      </c>
      <c r="N182">
        <f t="shared" si="4"/>
        <v>21505</v>
      </c>
      <c r="O182" t="str">
        <f>INDEX(REFERENCE!$B$4:$J$132,MATCH(D182,REFERENCE!$A$4:$A$132,0),O$2)</f>
        <v>Topicals</v>
      </c>
      <c r="P182" t="str">
        <f>INDEX(REFERENCE!$B$4:$J$132,MATCH(E182,REFERENCE!$A$4:$A$132,0),P$2)</f>
        <v>Store Brand</v>
      </c>
      <c r="Q182" t="str">
        <f>INDEX(REFERENCE!$B$4:$J$132,MATCH(F182,REFERENCE!$A$4:$A$132,0),Q$2)</f>
        <v>Lidocaine/numbing sensation</v>
      </c>
      <c r="R182" t="str">
        <f>INDEX(REFERENCE!$B$4:$J$132,MATCH(G182,REFERENCE!$A$4:$A$132,0),R$2)</f>
        <v>-</v>
      </c>
      <c r="S182" t="str">
        <f>INDEX(REFERENCE!$B$4:$J$132,MATCH(H182,REFERENCE!$A$4:$A$132,0),S$2)</f>
        <v>Liquid</v>
      </c>
      <c r="T182" t="str">
        <f>INDEX(REFERENCE!$B$4:$J$132,MATCH(I182,REFERENCE!$A$4:$A$132,0),T$2)</f>
        <v>2 oz</v>
      </c>
      <c r="U182">
        <f>INDEX(REFERENCE!$B$4:$J$132,MATCH(J182,REFERENCE!$A$4:$A$132,0),U$2)</f>
        <v>7.79</v>
      </c>
      <c r="V182" t="str">
        <f>INDEX(REFERENCE!$B$4:$J$132,MATCH(K182,REFERENCE!$A$4:$A$132,0),V$2)</f>
        <v>4.5 stars</v>
      </c>
      <c r="W182">
        <f>INDEX(REFERENCE!$B$4:$J$132,MATCH(L182,REFERENCE!$A$4:$A$132,0),W$2)</f>
        <v>1250</v>
      </c>
    </row>
    <row r="183" spans="1:23" x14ac:dyDescent="0.2">
      <c r="A183" s="9">
        <v>2</v>
      </c>
      <c r="B183" s="9">
        <v>15</v>
      </c>
      <c r="C183" s="9">
        <v>6</v>
      </c>
      <c r="D183" s="9">
        <v>1</v>
      </c>
      <c r="E183" s="9">
        <v>113</v>
      </c>
      <c r="F183" s="9">
        <v>101</v>
      </c>
      <c r="G183" s="9">
        <v>3</v>
      </c>
      <c r="H183" s="9">
        <v>6</v>
      </c>
      <c r="I183" s="9">
        <v>102</v>
      </c>
      <c r="J183" s="9">
        <v>10205</v>
      </c>
      <c r="K183" s="9">
        <v>3</v>
      </c>
      <c r="L183" s="28">
        <v>2</v>
      </c>
      <c r="N183">
        <f t="shared" si="4"/>
        <v>21506</v>
      </c>
      <c r="O183" t="str">
        <f>INDEX(REFERENCE!$B$4:$J$132,MATCH(D183,REFERENCE!$A$4:$A$132,0),O$2)</f>
        <v>Pads</v>
      </c>
      <c r="P183" t="str">
        <f>INDEX(REFERENCE!$B$4:$J$132,MATCH(E183,REFERENCE!$A$4:$A$132,0),P$2)</f>
        <v>Amazon Basic Care</v>
      </c>
      <c r="Q183" t="str">
        <f>INDEX(REFERENCE!$B$4:$J$132,MATCH(F183,REFERENCE!$A$4:$A$132,0),Q$2)</f>
        <v>Hot sensation</v>
      </c>
      <c r="R183" t="str">
        <f>INDEX(REFERENCE!$B$4:$J$132,MATCH(G183,REFERENCE!$A$4:$A$132,0),R$2)</f>
        <v>Joint</v>
      </c>
      <c r="S183" t="str">
        <f>INDEX(REFERENCE!$B$4:$J$132,MATCH(H183,REFERENCE!$A$4:$A$132,0),S$2)</f>
        <v>Single use pads/patches</v>
      </c>
      <c r="T183" t="str">
        <f>INDEX(REFERENCE!$B$4:$J$132,MATCH(I183,REFERENCE!$A$4:$A$132,0),T$2)</f>
        <v>3 count</v>
      </c>
      <c r="U183">
        <f>INDEX(REFERENCE!$B$4:$J$132,MATCH(J183,REFERENCE!$A$4:$A$132,0),U$2)</f>
        <v>23.74</v>
      </c>
      <c r="V183" t="str">
        <f>INDEX(REFERENCE!$B$4:$J$132,MATCH(K183,REFERENCE!$A$4:$A$132,0),V$2)</f>
        <v>4.8 stars</v>
      </c>
      <c r="W183">
        <f>INDEX(REFERENCE!$B$4:$J$132,MATCH(L183,REFERENCE!$A$4:$A$132,0),W$2)</f>
        <v>4500</v>
      </c>
    </row>
    <row r="184" spans="1:23" x14ac:dyDescent="0.2">
      <c r="A184" s="9">
        <v>3</v>
      </c>
      <c r="B184" s="9">
        <v>1</v>
      </c>
      <c r="C184" s="9">
        <v>1</v>
      </c>
      <c r="D184" s="9">
        <v>2</v>
      </c>
      <c r="E184" s="9">
        <v>206</v>
      </c>
      <c r="F184" s="9">
        <v>203</v>
      </c>
      <c r="G184" s="9">
        <v>0</v>
      </c>
      <c r="H184" s="9">
        <v>3</v>
      </c>
      <c r="I184" s="9">
        <v>207</v>
      </c>
      <c r="J184" s="9">
        <v>20704</v>
      </c>
      <c r="K184" s="9">
        <v>3</v>
      </c>
      <c r="L184" s="28">
        <v>2</v>
      </c>
      <c r="N184">
        <f t="shared" si="4"/>
        <v>30101</v>
      </c>
      <c r="O184" t="str">
        <f>INDEX(REFERENCE!$B$4:$J$132,MATCH(D184,REFERENCE!$A$4:$A$132,0),O$2)</f>
        <v>Topicals</v>
      </c>
      <c r="P184" t="str">
        <f>INDEX(REFERENCE!$B$4:$J$132,MATCH(E184,REFERENCE!$A$4:$A$132,0),P$2)</f>
        <v>Voltaren</v>
      </c>
      <c r="Q184" t="str">
        <f>INDEX(REFERENCE!$B$4:$J$132,MATCH(F184,REFERENCE!$A$4:$A$132,0),Q$2)</f>
        <v>Both hot and cold sensation</v>
      </c>
      <c r="R184" t="str">
        <f>INDEX(REFERENCE!$B$4:$J$132,MATCH(G184,REFERENCE!$A$4:$A$132,0),R$2)</f>
        <v>-</v>
      </c>
      <c r="S184" t="str">
        <f>INDEX(REFERENCE!$B$4:$J$132,MATCH(H184,REFERENCE!$A$4:$A$132,0),S$2)</f>
        <v>Spray</v>
      </c>
      <c r="T184" t="str">
        <f>INDEX(REFERENCE!$B$4:$J$132,MATCH(I184,REFERENCE!$A$4:$A$132,0),T$2)</f>
        <v>5.5 oz</v>
      </c>
      <c r="U184">
        <f>INDEX(REFERENCE!$B$4:$J$132,MATCH(J184,REFERENCE!$A$4:$A$132,0),U$2)</f>
        <v>17.47</v>
      </c>
      <c r="V184" t="str">
        <f>INDEX(REFERENCE!$B$4:$J$132,MATCH(K184,REFERENCE!$A$4:$A$132,0),V$2)</f>
        <v>4.8 stars</v>
      </c>
      <c r="W184">
        <f>INDEX(REFERENCE!$B$4:$J$132,MATCH(L184,REFERENCE!$A$4:$A$132,0),W$2)</f>
        <v>4500</v>
      </c>
    </row>
    <row r="185" spans="1:23" x14ac:dyDescent="0.2">
      <c r="A185" s="9">
        <v>3</v>
      </c>
      <c r="B185" s="9">
        <v>1</v>
      </c>
      <c r="C185" s="9">
        <v>2</v>
      </c>
      <c r="D185" s="9">
        <v>1</v>
      </c>
      <c r="E185" s="9">
        <v>102</v>
      </c>
      <c r="F185" s="9">
        <v>105</v>
      </c>
      <c r="G185" s="9">
        <v>2</v>
      </c>
      <c r="H185" s="9">
        <v>6</v>
      </c>
      <c r="I185" s="9">
        <v>101</v>
      </c>
      <c r="J185" s="9">
        <v>10102</v>
      </c>
      <c r="K185" s="9">
        <v>1</v>
      </c>
      <c r="L185" s="28">
        <v>1</v>
      </c>
      <c r="N185">
        <f t="shared" si="4"/>
        <v>30102</v>
      </c>
      <c r="O185" t="str">
        <f>INDEX(REFERENCE!$B$4:$J$132,MATCH(D185,REFERENCE!$A$4:$A$132,0),O$2)</f>
        <v>Pads</v>
      </c>
      <c r="P185" t="str">
        <f>INDEX(REFERENCE!$B$4:$J$132,MATCH(E185,REFERENCE!$A$4:$A$132,0),P$2)</f>
        <v>Icy Hot</v>
      </c>
      <c r="Q185" t="str">
        <f>INDEX(REFERENCE!$B$4:$J$132,MATCH(F185,REFERENCE!$A$4:$A$132,0),Q$2)</f>
        <v>No sensation/drug free/for circulation</v>
      </c>
      <c r="R185" t="str">
        <f>INDEX(REFERENCE!$B$4:$J$132,MATCH(G185,REFERENCE!$A$4:$A$132,0),R$2)</f>
        <v>Neck</v>
      </c>
      <c r="S185" t="str">
        <f>INDEX(REFERENCE!$B$4:$J$132,MATCH(H185,REFERENCE!$A$4:$A$132,0),S$2)</f>
        <v>Single use pads/patches</v>
      </c>
      <c r="T185" t="str">
        <f>INDEX(REFERENCE!$B$4:$J$132,MATCH(I185,REFERENCE!$A$4:$A$132,0),T$2)</f>
        <v>2 count</v>
      </c>
      <c r="U185">
        <f>INDEX(REFERENCE!$B$4:$J$132,MATCH(J185,REFERENCE!$A$4:$A$132,0),U$2)</f>
        <v>4.3</v>
      </c>
      <c r="V185" t="str">
        <f>INDEX(REFERENCE!$B$4:$J$132,MATCH(K185,REFERENCE!$A$4:$A$132,0),V$2)</f>
        <v>4.5 stars</v>
      </c>
      <c r="W185">
        <f>INDEX(REFERENCE!$B$4:$J$132,MATCH(L185,REFERENCE!$A$4:$A$132,0),W$2)</f>
        <v>1250</v>
      </c>
    </row>
    <row r="186" spans="1:23" x14ac:dyDescent="0.2">
      <c r="A186" s="9">
        <v>3</v>
      </c>
      <c r="B186" s="9">
        <v>1</v>
      </c>
      <c r="C186" s="9">
        <v>3</v>
      </c>
      <c r="D186" s="9">
        <v>1</v>
      </c>
      <c r="E186" s="9">
        <v>114</v>
      </c>
      <c r="F186" s="9">
        <v>104</v>
      </c>
      <c r="G186" s="9">
        <v>4</v>
      </c>
      <c r="H186" s="9">
        <v>6</v>
      </c>
      <c r="I186" s="9">
        <v>101</v>
      </c>
      <c r="J186" s="9">
        <v>10101</v>
      </c>
      <c r="K186" s="9">
        <v>2</v>
      </c>
      <c r="L186" s="28">
        <v>2</v>
      </c>
      <c r="N186">
        <f t="shared" si="4"/>
        <v>30103</v>
      </c>
      <c r="O186" t="str">
        <f>INDEX(REFERENCE!$B$4:$J$132,MATCH(D186,REFERENCE!$A$4:$A$132,0),O$2)</f>
        <v>Pads</v>
      </c>
      <c r="P186" t="str">
        <f>INDEX(REFERENCE!$B$4:$J$132,MATCH(E186,REFERENCE!$A$4:$A$132,0),P$2)</f>
        <v>Be Koool</v>
      </c>
      <c r="Q186" t="str">
        <f>INDEX(REFERENCE!$B$4:$J$132,MATCH(F186,REFERENCE!$A$4:$A$132,0),Q$2)</f>
        <v>Lidocaine/numbing sensation</v>
      </c>
      <c r="R186" t="str">
        <f>INDEX(REFERENCE!$B$4:$J$132,MATCH(G186,REFERENCE!$A$4:$A$132,0),R$2)</f>
        <v>Chest</v>
      </c>
      <c r="S186" t="str">
        <f>INDEX(REFERENCE!$B$4:$J$132,MATCH(H186,REFERENCE!$A$4:$A$132,0),S$2)</f>
        <v>Single use pads/patches</v>
      </c>
      <c r="T186" t="str">
        <f>INDEX(REFERENCE!$B$4:$J$132,MATCH(I186,REFERENCE!$A$4:$A$132,0),T$2)</f>
        <v>2 count</v>
      </c>
      <c r="U186">
        <f>INDEX(REFERENCE!$B$4:$J$132,MATCH(J186,REFERENCE!$A$4:$A$132,0),U$2)</f>
        <v>2.98</v>
      </c>
      <c r="V186" t="str">
        <f>INDEX(REFERENCE!$B$4:$J$132,MATCH(K186,REFERENCE!$A$4:$A$132,0),V$2)</f>
        <v>4.6 stars</v>
      </c>
      <c r="W186">
        <f>INDEX(REFERENCE!$B$4:$J$132,MATCH(L186,REFERENCE!$A$4:$A$132,0),W$2)</f>
        <v>4500</v>
      </c>
    </row>
    <row r="187" spans="1:23" x14ac:dyDescent="0.2">
      <c r="A187" s="9">
        <v>3</v>
      </c>
      <c r="B187" s="9">
        <v>1</v>
      </c>
      <c r="C187" s="9">
        <v>4</v>
      </c>
      <c r="D187" s="9">
        <v>1</v>
      </c>
      <c r="E187" s="9">
        <v>106</v>
      </c>
      <c r="F187" s="9">
        <v>102</v>
      </c>
      <c r="G187" s="9">
        <v>5</v>
      </c>
      <c r="H187" s="9">
        <v>6</v>
      </c>
      <c r="I187" s="9">
        <v>103</v>
      </c>
      <c r="J187" s="9">
        <v>10304</v>
      </c>
      <c r="K187" s="9">
        <v>2</v>
      </c>
      <c r="L187" s="28">
        <v>1</v>
      </c>
      <c r="N187">
        <f t="shared" si="4"/>
        <v>30104</v>
      </c>
      <c r="O187" t="str">
        <f>INDEX(REFERENCE!$B$4:$J$132,MATCH(D187,REFERENCE!$A$4:$A$132,0),O$2)</f>
        <v>Pads</v>
      </c>
      <c r="P187" t="str">
        <f>INDEX(REFERENCE!$B$4:$J$132,MATCH(E187,REFERENCE!$A$4:$A$132,0),P$2)</f>
        <v>Vicks Vapopatch</v>
      </c>
      <c r="Q187" t="str">
        <f>INDEX(REFERENCE!$B$4:$J$132,MATCH(F187,REFERENCE!$A$4:$A$132,0),Q$2)</f>
        <v>Cold sensation</v>
      </c>
      <c r="R187" t="str">
        <f>INDEX(REFERENCE!$B$4:$J$132,MATCH(G187,REFERENCE!$A$4:$A$132,0),R$2)</f>
        <v>Hands (arthritis)</v>
      </c>
      <c r="S187" t="str">
        <f>INDEX(REFERENCE!$B$4:$J$132,MATCH(H187,REFERENCE!$A$4:$A$132,0),S$2)</f>
        <v>Single use pads/patches</v>
      </c>
      <c r="T187" t="str">
        <f>INDEX(REFERENCE!$B$4:$J$132,MATCH(I187,REFERENCE!$A$4:$A$132,0),T$2)</f>
        <v>4 count</v>
      </c>
      <c r="U187">
        <f>INDEX(REFERENCE!$B$4:$J$132,MATCH(J187,REFERENCE!$A$4:$A$132,0),U$2)</f>
        <v>16.71</v>
      </c>
      <c r="V187" t="str">
        <f>INDEX(REFERENCE!$B$4:$J$132,MATCH(K187,REFERENCE!$A$4:$A$132,0),V$2)</f>
        <v>4.6 stars</v>
      </c>
      <c r="W187">
        <f>INDEX(REFERENCE!$B$4:$J$132,MATCH(L187,REFERENCE!$A$4:$A$132,0),W$2)</f>
        <v>1250</v>
      </c>
    </row>
    <row r="188" spans="1:23" x14ac:dyDescent="0.2">
      <c r="A188" s="9">
        <v>3</v>
      </c>
      <c r="B188" s="9">
        <v>1</v>
      </c>
      <c r="C188" s="9">
        <v>5</v>
      </c>
      <c r="D188" s="9">
        <v>2</v>
      </c>
      <c r="E188" s="9">
        <v>210</v>
      </c>
      <c r="F188" s="9">
        <v>202</v>
      </c>
      <c r="G188" s="9">
        <v>0</v>
      </c>
      <c r="H188" s="9">
        <v>2</v>
      </c>
      <c r="I188" s="9">
        <v>206</v>
      </c>
      <c r="J188" s="9">
        <v>20603</v>
      </c>
      <c r="K188" s="9">
        <v>1</v>
      </c>
      <c r="L188" s="28">
        <v>1</v>
      </c>
      <c r="N188">
        <f t="shared" si="4"/>
        <v>30105</v>
      </c>
      <c r="O188" t="str">
        <f>INDEX(REFERENCE!$B$4:$J$132,MATCH(D188,REFERENCE!$A$4:$A$132,0),O$2)</f>
        <v>Topicals</v>
      </c>
      <c r="P188" t="str">
        <f>INDEX(REFERENCE!$B$4:$J$132,MATCH(E188,REFERENCE!$A$4:$A$132,0),P$2)</f>
        <v>Arnicare</v>
      </c>
      <c r="Q188" t="str">
        <f>INDEX(REFERENCE!$B$4:$J$132,MATCH(F188,REFERENCE!$A$4:$A$132,0),Q$2)</f>
        <v>Cold sensation</v>
      </c>
      <c r="R188" t="str">
        <f>INDEX(REFERENCE!$B$4:$J$132,MATCH(G188,REFERENCE!$A$4:$A$132,0),R$2)</f>
        <v>-</v>
      </c>
      <c r="S188" t="str">
        <f>INDEX(REFERENCE!$B$4:$J$132,MATCH(H188,REFERENCE!$A$4:$A$132,0),S$2)</f>
        <v>Cream</v>
      </c>
      <c r="T188" t="str">
        <f>INDEX(REFERENCE!$B$4:$J$132,MATCH(I188,REFERENCE!$A$4:$A$132,0),T$2)</f>
        <v>4.5 oz</v>
      </c>
      <c r="U188">
        <f>INDEX(REFERENCE!$B$4:$J$132,MATCH(J188,REFERENCE!$A$4:$A$132,0),U$2)</f>
        <v>14.99</v>
      </c>
      <c r="V188" t="str">
        <f>INDEX(REFERENCE!$B$4:$J$132,MATCH(K188,REFERENCE!$A$4:$A$132,0),V$2)</f>
        <v>4.5 stars</v>
      </c>
      <c r="W188">
        <f>INDEX(REFERENCE!$B$4:$J$132,MATCH(L188,REFERENCE!$A$4:$A$132,0),W$2)</f>
        <v>1250</v>
      </c>
    </row>
    <row r="189" spans="1:23" x14ac:dyDescent="0.2">
      <c r="A189" s="9">
        <v>3</v>
      </c>
      <c r="B189" s="9">
        <v>1</v>
      </c>
      <c r="C189" s="9">
        <v>6</v>
      </c>
      <c r="D189" s="9">
        <v>2</v>
      </c>
      <c r="E189" s="9">
        <v>203</v>
      </c>
      <c r="F189" s="9">
        <v>202</v>
      </c>
      <c r="G189" s="9">
        <v>0</v>
      </c>
      <c r="H189" s="9">
        <v>1</v>
      </c>
      <c r="I189" s="9">
        <v>204</v>
      </c>
      <c r="J189" s="9">
        <v>20401</v>
      </c>
      <c r="K189" s="9">
        <v>3</v>
      </c>
      <c r="L189" s="28">
        <v>2</v>
      </c>
      <c r="N189">
        <f t="shared" si="4"/>
        <v>30106</v>
      </c>
      <c r="O189" t="str">
        <f>INDEX(REFERENCE!$B$4:$J$132,MATCH(D189,REFERENCE!$A$4:$A$132,0),O$2)</f>
        <v>Topicals</v>
      </c>
      <c r="P189" t="str">
        <f>INDEX(REFERENCE!$B$4:$J$132,MATCH(E189,REFERENCE!$A$4:$A$132,0),P$2)</f>
        <v xml:space="preserve">Biofreeze  </v>
      </c>
      <c r="Q189" t="str">
        <f>INDEX(REFERENCE!$B$4:$J$132,MATCH(F189,REFERENCE!$A$4:$A$132,0),Q$2)</f>
        <v>Cold sensation</v>
      </c>
      <c r="R189" t="str">
        <f>INDEX(REFERENCE!$B$4:$J$132,MATCH(G189,REFERENCE!$A$4:$A$132,0),R$2)</f>
        <v>-</v>
      </c>
      <c r="S189" t="str">
        <f>INDEX(REFERENCE!$B$4:$J$132,MATCH(H189,REFERENCE!$A$4:$A$132,0),S$2)</f>
        <v>Gel</v>
      </c>
      <c r="T189" t="str">
        <f>INDEX(REFERENCE!$B$4:$J$132,MATCH(I189,REFERENCE!$A$4:$A$132,0),T$2)</f>
        <v>3.5 oz</v>
      </c>
      <c r="U189">
        <f>INDEX(REFERENCE!$B$4:$J$132,MATCH(J189,REFERENCE!$A$4:$A$132,0),U$2)</f>
        <v>8.07</v>
      </c>
      <c r="V189" t="str">
        <f>INDEX(REFERENCE!$B$4:$J$132,MATCH(K189,REFERENCE!$A$4:$A$132,0),V$2)</f>
        <v>4.8 stars</v>
      </c>
      <c r="W189">
        <f>INDEX(REFERENCE!$B$4:$J$132,MATCH(L189,REFERENCE!$A$4:$A$132,0),W$2)</f>
        <v>4500</v>
      </c>
    </row>
    <row r="190" spans="1:23" x14ac:dyDescent="0.2">
      <c r="A190" s="9">
        <v>3</v>
      </c>
      <c r="B190" s="9">
        <v>2</v>
      </c>
      <c r="C190" s="9">
        <v>1</v>
      </c>
      <c r="D190" s="9">
        <v>2</v>
      </c>
      <c r="E190" s="9">
        <v>208</v>
      </c>
      <c r="F190" s="9">
        <v>204</v>
      </c>
      <c r="G190" s="9">
        <v>0</v>
      </c>
      <c r="H190" s="9">
        <v>2</v>
      </c>
      <c r="I190" s="9">
        <v>202</v>
      </c>
      <c r="J190" s="9">
        <v>20205</v>
      </c>
      <c r="K190" s="9">
        <v>2</v>
      </c>
      <c r="L190" s="28">
        <v>1</v>
      </c>
      <c r="N190">
        <f t="shared" si="4"/>
        <v>30201</v>
      </c>
      <c r="O190" t="str">
        <f>INDEX(REFERENCE!$B$4:$J$132,MATCH(D190,REFERENCE!$A$4:$A$132,0),O$2)</f>
        <v>Topicals</v>
      </c>
      <c r="P190" t="str">
        <f>INDEX(REFERENCE!$B$4:$J$132,MATCH(E190,REFERENCE!$A$4:$A$132,0),P$2)</f>
        <v>Equate</v>
      </c>
      <c r="Q190" t="str">
        <f>INDEX(REFERENCE!$B$4:$J$132,MATCH(F190,REFERENCE!$A$4:$A$132,0),Q$2)</f>
        <v>Lidocaine/numbing sensation</v>
      </c>
      <c r="R190" t="str">
        <f>INDEX(REFERENCE!$B$4:$J$132,MATCH(G190,REFERENCE!$A$4:$A$132,0),R$2)</f>
        <v>-</v>
      </c>
      <c r="S190" t="str">
        <f>INDEX(REFERENCE!$B$4:$J$132,MATCH(H190,REFERENCE!$A$4:$A$132,0),S$2)</f>
        <v>Cream</v>
      </c>
      <c r="T190" t="str">
        <f>INDEX(REFERENCE!$B$4:$J$132,MATCH(I190,REFERENCE!$A$4:$A$132,0),T$2)</f>
        <v>2.5 oz</v>
      </c>
      <c r="U190">
        <f>INDEX(REFERENCE!$B$4:$J$132,MATCH(J190,REFERENCE!$A$4:$A$132,0),U$2)</f>
        <v>17.5</v>
      </c>
      <c r="V190" t="str">
        <f>INDEX(REFERENCE!$B$4:$J$132,MATCH(K190,REFERENCE!$A$4:$A$132,0),V$2)</f>
        <v>4.6 stars</v>
      </c>
      <c r="W190">
        <f>INDEX(REFERENCE!$B$4:$J$132,MATCH(L190,REFERENCE!$A$4:$A$132,0),W$2)</f>
        <v>1250</v>
      </c>
    </row>
    <row r="191" spans="1:23" x14ac:dyDescent="0.2">
      <c r="A191" s="9">
        <v>3</v>
      </c>
      <c r="B191" s="9">
        <v>2</v>
      </c>
      <c r="C191" s="9">
        <v>2</v>
      </c>
      <c r="D191" s="9">
        <v>2</v>
      </c>
      <c r="E191" s="9">
        <v>201</v>
      </c>
      <c r="F191" s="9">
        <v>203</v>
      </c>
      <c r="G191" s="9">
        <v>0</v>
      </c>
      <c r="H191" s="9">
        <v>5</v>
      </c>
      <c r="I191" s="9">
        <v>203</v>
      </c>
      <c r="J191" s="9">
        <v>20304</v>
      </c>
      <c r="K191" s="9">
        <v>3</v>
      </c>
      <c r="L191" s="28">
        <v>1</v>
      </c>
      <c r="N191">
        <f t="shared" si="4"/>
        <v>30202</v>
      </c>
      <c r="O191" t="str">
        <f>INDEX(REFERENCE!$B$4:$J$132,MATCH(D191,REFERENCE!$A$4:$A$132,0),O$2)</f>
        <v>Topicals</v>
      </c>
      <c r="P191" t="str">
        <f>INDEX(REFERENCE!$B$4:$J$132,MATCH(E191,REFERENCE!$A$4:$A$132,0),P$2)</f>
        <v>Bengay</v>
      </c>
      <c r="Q191" t="str">
        <f>INDEX(REFERENCE!$B$4:$J$132,MATCH(F191,REFERENCE!$A$4:$A$132,0),Q$2)</f>
        <v>Both hot and cold sensation</v>
      </c>
      <c r="R191" t="str">
        <f>INDEX(REFERENCE!$B$4:$J$132,MATCH(G191,REFERENCE!$A$4:$A$132,0),R$2)</f>
        <v>-</v>
      </c>
      <c r="S191" t="str">
        <f>INDEX(REFERENCE!$B$4:$J$132,MATCH(H191,REFERENCE!$A$4:$A$132,0),S$2)</f>
        <v>Liquid</v>
      </c>
      <c r="T191" t="str">
        <f>INDEX(REFERENCE!$B$4:$J$132,MATCH(I191,REFERENCE!$A$4:$A$132,0),T$2)</f>
        <v>3 oz</v>
      </c>
      <c r="U191">
        <f>INDEX(REFERENCE!$B$4:$J$132,MATCH(J191,REFERENCE!$A$4:$A$132,0),U$2)</f>
        <v>13.4</v>
      </c>
      <c r="V191" t="str">
        <f>INDEX(REFERENCE!$B$4:$J$132,MATCH(K191,REFERENCE!$A$4:$A$132,0),V$2)</f>
        <v>4.8 stars</v>
      </c>
      <c r="W191">
        <f>INDEX(REFERENCE!$B$4:$J$132,MATCH(L191,REFERENCE!$A$4:$A$132,0),W$2)</f>
        <v>1250</v>
      </c>
    </row>
    <row r="192" spans="1:23" x14ac:dyDescent="0.2">
      <c r="A192" s="9">
        <v>3</v>
      </c>
      <c r="B192" s="9">
        <v>2</v>
      </c>
      <c r="C192" s="9">
        <v>3</v>
      </c>
      <c r="D192" s="9">
        <v>1</v>
      </c>
      <c r="E192" s="9">
        <v>101</v>
      </c>
      <c r="F192" s="9">
        <v>101</v>
      </c>
      <c r="G192" s="9">
        <v>1</v>
      </c>
      <c r="H192" s="9">
        <v>6</v>
      </c>
      <c r="I192" s="9">
        <v>101</v>
      </c>
      <c r="J192" s="9">
        <v>10105</v>
      </c>
      <c r="K192" s="9">
        <v>1</v>
      </c>
      <c r="L192" s="28">
        <v>1</v>
      </c>
      <c r="N192">
        <f t="shared" si="4"/>
        <v>30203</v>
      </c>
      <c r="O192" t="str">
        <f>INDEX(REFERENCE!$B$4:$J$132,MATCH(D192,REFERENCE!$A$4:$A$132,0),O$2)</f>
        <v>Pads</v>
      </c>
      <c r="P192" t="str">
        <f>INDEX(REFERENCE!$B$4:$J$132,MATCH(E192,REFERENCE!$A$4:$A$132,0),P$2)</f>
        <v>Bengay</v>
      </c>
      <c r="Q192" t="str">
        <f>INDEX(REFERENCE!$B$4:$J$132,MATCH(F192,REFERENCE!$A$4:$A$132,0),Q$2)</f>
        <v>Hot sensation</v>
      </c>
      <c r="R192" t="str">
        <f>INDEX(REFERENCE!$B$4:$J$132,MATCH(G192,REFERENCE!$A$4:$A$132,0),R$2)</f>
        <v>Back</v>
      </c>
      <c r="S192" t="str">
        <f>INDEX(REFERENCE!$B$4:$J$132,MATCH(H192,REFERENCE!$A$4:$A$132,0),S$2)</f>
        <v>Single use pads/patches</v>
      </c>
      <c r="T192" t="str">
        <f>INDEX(REFERENCE!$B$4:$J$132,MATCH(I192,REFERENCE!$A$4:$A$132,0),T$2)</f>
        <v>2 count</v>
      </c>
      <c r="U192">
        <f>INDEX(REFERENCE!$B$4:$J$132,MATCH(J192,REFERENCE!$A$4:$A$132,0),U$2)</f>
        <v>20.99</v>
      </c>
      <c r="V192" t="str">
        <f>INDEX(REFERENCE!$B$4:$J$132,MATCH(K192,REFERENCE!$A$4:$A$132,0),V$2)</f>
        <v>4.5 stars</v>
      </c>
      <c r="W192">
        <f>INDEX(REFERENCE!$B$4:$J$132,MATCH(L192,REFERENCE!$A$4:$A$132,0),W$2)</f>
        <v>1250</v>
      </c>
    </row>
    <row r="193" spans="1:23" x14ac:dyDescent="0.2">
      <c r="A193" s="9">
        <v>3</v>
      </c>
      <c r="B193" s="9">
        <v>2</v>
      </c>
      <c r="C193" s="9">
        <v>4</v>
      </c>
      <c r="D193" s="9">
        <v>2</v>
      </c>
      <c r="E193" s="9">
        <v>202</v>
      </c>
      <c r="F193" s="9">
        <v>201</v>
      </c>
      <c r="G193" s="9">
        <v>0</v>
      </c>
      <c r="H193" s="9">
        <v>3</v>
      </c>
      <c r="I193" s="9">
        <v>205</v>
      </c>
      <c r="J193" s="9">
        <v>20503</v>
      </c>
      <c r="K193" s="9">
        <v>2</v>
      </c>
      <c r="L193" s="28">
        <v>2</v>
      </c>
      <c r="N193">
        <f t="shared" si="4"/>
        <v>30204</v>
      </c>
      <c r="O193" t="str">
        <f>INDEX(REFERENCE!$B$4:$J$132,MATCH(D193,REFERENCE!$A$4:$A$132,0),O$2)</f>
        <v>Topicals</v>
      </c>
      <c r="P193" t="str">
        <f>INDEX(REFERENCE!$B$4:$J$132,MATCH(E193,REFERENCE!$A$4:$A$132,0),P$2)</f>
        <v>Icy Hot</v>
      </c>
      <c r="Q193" t="str">
        <f>INDEX(REFERENCE!$B$4:$J$132,MATCH(F193,REFERENCE!$A$4:$A$132,0),Q$2)</f>
        <v>Hot sensation</v>
      </c>
      <c r="R193" t="str">
        <f>INDEX(REFERENCE!$B$4:$J$132,MATCH(G193,REFERENCE!$A$4:$A$132,0),R$2)</f>
        <v>-</v>
      </c>
      <c r="S193" t="str">
        <f>INDEX(REFERENCE!$B$4:$J$132,MATCH(H193,REFERENCE!$A$4:$A$132,0),S$2)</f>
        <v>Spray</v>
      </c>
      <c r="T193" t="str">
        <f>INDEX(REFERENCE!$B$4:$J$132,MATCH(I193,REFERENCE!$A$4:$A$132,0),T$2)</f>
        <v>4 oz</v>
      </c>
      <c r="U193">
        <f>INDEX(REFERENCE!$B$4:$J$132,MATCH(J193,REFERENCE!$A$4:$A$132,0),U$2)</f>
        <v>13.99</v>
      </c>
      <c r="V193" t="str">
        <f>INDEX(REFERENCE!$B$4:$J$132,MATCH(K193,REFERENCE!$A$4:$A$132,0),V$2)</f>
        <v>4.6 stars</v>
      </c>
      <c r="W193">
        <f>INDEX(REFERENCE!$B$4:$J$132,MATCH(L193,REFERENCE!$A$4:$A$132,0),W$2)</f>
        <v>4500</v>
      </c>
    </row>
    <row r="194" spans="1:23" x14ac:dyDescent="0.2">
      <c r="A194" s="9">
        <v>3</v>
      </c>
      <c r="B194" s="9">
        <v>2</v>
      </c>
      <c r="C194" s="9">
        <v>5</v>
      </c>
      <c r="D194" s="9">
        <v>1</v>
      </c>
      <c r="E194" s="9">
        <v>103</v>
      </c>
      <c r="F194" s="9">
        <v>102</v>
      </c>
      <c r="G194" s="9">
        <v>5</v>
      </c>
      <c r="H194" s="9">
        <v>6</v>
      </c>
      <c r="I194" s="9">
        <v>104</v>
      </c>
      <c r="J194" s="9">
        <v>10403</v>
      </c>
      <c r="K194" s="9">
        <v>3</v>
      </c>
      <c r="L194" s="28">
        <v>2</v>
      </c>
      <c r="N194">
        <f t="shared" si="4"/>
        <v>30205</v>
      </c>
      <c r="O194" t="str">
        <f>INDEX(REFERENCE!$B$4:$J$132,MATCH(D194,REFERENCE!$A$4:$A$132,0),O$2)</f>
        <v>Pads</v>
      </c>
      <c r="P194" t="str">
        <f>INDEX(REFERENCE!$B$4:$J$132,MATCH(E194,REFERENCE!$A$4:$A$132,0),P$2)</f>
        <v xml:space="preserve">Biofreeze  </v>
      </c>
      <c r="Q194" t="str">
        <f>INDEX(REFERENCE!$B$4:$J$132,MATCH(F194,REFERENCE!$A$4:$A$132,0),Q$2)</f>
        <v>Cold sensation</v>
      </c>
      <c r="R194" t="str">
        <f>INDEX(REFERENCE!$B$4:$J$132,MATCH(G194,REFERENCE!$A$4:$A$132,0),R$2)</f>
        <v>Hands (arthritis)</v>
      </c>
      <c r="S194" t="str">
        <f>INDEX(REFERENCE!$B$4:$J$132,MATCH(H194,REFERENCE!$A$4:$A$132,0),S$2)</f>
        <v>Single use pads/patches</v>
      </c>
      <c r="T194" t="str">
        <f>INDEX(REFERENCE!$B$4:$J$132,MATCH(I194,REFERENCE!$A$4:$A$132,0),T$2)</f>
        <v>5 count</v>
      </c>
      <c r="U194">
        <f>INDEX(REFERENCE!$B$4:$J$132,MATCH(J194,REFERENCE!$A$4:$A$132,0),U$2)</f>
        <v>15.86</v>
      </c>
      <c r="V194" t="str">
        <f>INDEX(REFERENCE!$B$4:$J$132,MATCH(K194,REFERENCE!$A$4:$A$132,0),V$2)</f>
        <v>4.8 stars</v>
      </c>
      <c r="W194">
        <f>INDEX(REFERENCE!$B$4:$J$132,MATCH(L194,REFERENCE!$A$4:$A$132,0),W$2)</f>
        <v>4500</v>
      </c>
    </row>
    <row r="195" spans="1:23" x14ac:dyDescent="0.2">
      <c r="A195" s="9">
        <v>3</v>
      </c>
      <c r="B195" s="9">
        <v>2</v>
      </c>
      <c r="C195" s="9">
        <v>6</v>
      </c>
      <c r="D195" s="9">
        <v>1</v>
      </c>
      <c r="E195" s="9">
        <v>106</v>
      </c>
      <c r="F195" s="9">
        <v>103</v>
      </c>
      <c r="G195" s="9">
        <v>6</v>
      </c>
      <c r="H195" s="9">
        <v>6</v>
      </c>
      <c r="I195" s="9">
        <v>105</v>
      </c>
      <c r="J195" s="9">
        <v>10504</v>
      </c>
      <c r="K195" s="9">
        <v>1</v>
      </c>
      <c r="L195" s="28">
        <v>2</v>
      </c>
      <c r="N195">
        <f t="shared" si="4"/>
        <v>30206</v>
      </c>
      <c r="O195" t="str">
        <f>INDEX(REFERENCE!$B$4:$J$132,MATCH(D195,REFERENCE!$A$4:$A$132,0),O$2)</f>
        <v>Pads</v>
      </c>
      <c r="P195" t="str">
        <f>INDEX(REFERENCE!$B$4:$J$132,MATCH(E195,REFERENCE!$A$4:$A$132,0),P$2)</f>
        <v>Vicks Vapopatch</v>
      </c>
      <c r="Q195" t="str">
        <f>INDEX(REFERENCE!$B$4:$J$132,MATCH(F195,REFERENCE!$A$4:$A$132,0),Q$2)</f>
        <v>Both hot and cold sensation</v>
      </c>
      <c r="R195" t="str">
        <f>INDEX(REFERENCE!$B$4:$J$132,MATCH(G195,REFERENCE!$A$4:$A$132,0),R$2)</f>
        <v>Shoulder</v>
      </c>
      <c r="S195" t="str">
        <f>INDEX(REFERENCE!$B$4:$J$132,MATCH(H195,REFERENCE!$A$4:$A$132,0),S$2)</f>
        <v>Single use pads/patches</v>
      </c>
      <c r="T195" t="str">
        <f>INDEX(REFERENCE!$B$4:$J$132,MATCH(I195,REFERENCE!$A$4:$A$132,0),T$2)</f>
        <v>6 count</v>
      </c>
      <c r="U195">
        <f>INDEX(REFERENCE!$B$4:$J$132,MATCH(J195,REFERENCE!$A$4:$A$132,0),U$2)</f>
        <v>21.5</v>
      </c>
      <c r="V195" t="str">
        <f>INDEX(REFERENCE!$B$4:$J$132,MATCH(K195,REFERENCE!$A$4:$A$132,0),V$2)</f>
        <v>4.5 stars</v>
      </c>
      <c r="W195">
        <f>INDEX(REFERENCE!$B$4:$J$132,MATCH(L195,REFERENCE!$A$4:$A$132,0),W$2)</f>
        <v>4500</v>
      </c>
    </row>
    <row r="196" spans="1:23" x14ac:dyDescent="0.2">
      <c r="A196" s="9">
        <v>3</v>
      </c>
      <c r="B196" s="9">
        <v>3</v>
      </c>
      <c r="C196" s="9">
        <v>1</v>
      </c>
      <c r="D196" s="9">
        <v>2</v>
      </c>
      <c r="E196" s="9">
        <v>204</v>
      </c>
      <c r="F196" s="9">
        <v>203</v>
      </c>
      <c r="G196" s="9">
        <v>0</v>
      </c>
      <c r="H196" s="9">
        <v>4</v>
      </c>
      <c r="I196" s="9">
        <v>203</v>
      </c>
      <c r="J196" s="9">
        <v>20305</v>
      </c>
      <c r="K196" s="9">
        <v>1</v>
      </c>
      <c r="L196" s="28">
        <v>1</v>
      </c>
      <c r="N196">
        <f t="shared" si="4"/>
        <v>30301</v>
      </c>
      <c r="O196" t="str">
        <f>INDEX(REFERENCE!$B$4:$J$132,MATCH(D196,REFERENCE!$A$4:$A$132,0),O$2)</f>
        <v>Topicals</v>
      </c>
      <c r="P196" t="str">
        <f>INDEX(REFERENCE!$B$4:$J$132,MATCH(E196,REFERENCE!$A$4:$A$132,0),P$2)</f>
        <v>Aspercreme</v>
      </c>
      <c r="Q196" t="str">
        <f>INDEX(REFERENCE!$B$4:$J$132,MATCH(F196,REFERENCE!$A$4:$A$132,0),Q$2)</f>
        <v>Both hot and cold sensation</v>
      </c>
      <c r="R196" t="str">
        <f>INDEX(REFERENCE!$B$4:$J$132,MATCH(G196,REFERENCE!$A$4:$A$132,0),R$2)</f>
        <v>-</v>
      </c>
      <c r="S196" t="str">
        <f>INDEX(REFERENCE!$B$4:$J$132,MATCH(H196,REFERENCE!$A$4:$A$132,0),S$2)</f>
        <v>Roll-on</v>
      </c>
      <c r="T196" t="str">
        <f>INDEX(REFERENCE!$B$4:$J$132,MATCH(I196,REFERENCE!$A$4:$A$132,0),T$2)</f>
        <v>3 oz</v>
      </c>
      <c r="U196">
        <f>INDEX(REFERENCE!$B$4:$J$132,MATCH(J196,REFERENCE!$A$4:$A$132,0),U$2)</f>
        <v>18.75</v>
      </c>
      <c r="V196" t="str">
        <f>INDEX(REFERENCE!$B$4:$J$132,MATCH(K196,REFERENCE!$A$4:$A$132,0),V$2)</f>
        <v>4.5 stars</v>
      </c>
      <c r="W196">
        <f>INDEX(REFERENCE!$B$4:$J$132,MATCH(L196,REFERENCE!$A$4:$A$132,0),W$2)</f>
        <v>1250</v>
      </c>
    </row>
    <row r="197" spans="1:23" x14ac:dyDescent="0.2">
      <c r="A197" s="9">
        <v>3</v>
      </c>
      <c r="B197" s="9">
        <v>3</v>
      </c>
      <c r="C197" s="9">
        <v>2</v>
      </c>
      <c r="D197" s="9">
        <v>1</v>
      </c>
      <c r="E197" s="9">
        <v>110</v>
      </c>
      <c r="F197" s="9">
        <v>105</v>
      </c>
      <c r="G197" s="9">
        <v>3</v>
      </c>
      <c r="H197" s="9">
        <v>6</v>
      </c>
      <c r="I197" s="9">
        <v>103</v>
      </c>
      <c r="J197" s="9">
        <v>10303</v>
      </c>
      <c r="K197" s="9">
        <v>3</v>
      </c>
      <c r="L197" s="28">
        <v>1</v>
      </c>
      <c r="N197">
        <f t="shared" ref="N197:N260" si="5">A197*10000+B197*100+C197</f>
        <v>30302</v>
      </c>
      <c r="O197" t="str">
        <f>INDEX(REFERENCE!$B$4:$J$132,MATCH(D197,REFERENCE!$A$4:$A$132,0),O$2)</f>
        <v>Pads</v>
      </c>
      <c r="P197" t="str">
        <f>INDEX(REFERENCE!$B$4:$J$132,MATCH(E197,REFERENCE!$A$4:$A$132,0),P$2)</f>
        <v>Equate</v>
      </c>
      <c r="Q197" t="str">
        <f>INDEX(REFERENCE!$B$4:$J$132,MATCH(F197,REFERENCE!$A$4:$A$132,0),Q$2)</f>
        <v>No sensation/drug free/for circulation</v>
      </c>
      <c r="R197" t="str">
        <f>INDEX(REFERENCE!$B$4:$J$132,MATCH(G197,REFERENCE!$A$4:$A$132,0),R$2)</f>
        <v>Joint</v>
      </c>
      <c r="S197" t="str">
        <f>INDEX(REFERENCE!$B$4:$J$132,MATCH(H197,REFERENCE!$A$4:$A$132,0),S$2)</f>
        <v>Single use pads/patches</v>
      </c>
      <c r="T197" t="str">
        <f>INDEX(REFERENCE!$B$4:$J$132,MATCH(I197,REFERENCE!$A$4:$A$132,0),T$2)</f>
        <v>4 count</v>
      </c>
      <c r="U197">
        <f>INDEX(REFERENCE!$B$4:$J$132,MATCH(J197,REFERENCE!$A$4:$A$132,0),U$2)</f>
        <v>13</v>
      </c>
      <c r="V197" t="str">
        <f>INDEX(REFERENCE!$B$4:$J$132,MATCH(K197,REFERENCE!$A$4:$A$132,0),V$2)</f>
        <v>4.8 stars</v>
      </c>
      <c r="W197">
        <f>INDEX(REFERENCE!$B$4:$J$132,MATCH(L197,REFERENCE!$A$4:$A$132,0),W$2)</f>
        <v>1250</v>
      </c>
    </row>
    <row r="198" spans="1:23" x14ac:dyDescent="0.2">
      <c r="A198" s="9">
        <v>3</v>
      </c>
      <c r="B198" s="9">
        <v>3</v>
      </c>
      <c r="C198" s="9">
        <v>3</v>
      </c>
      <c r="D198" s="9">
        <v>1</v>
      </c>
      <c r="E198" s="9">
        <v>113</v>
      </c>
      <c r="F198" s="9">
        <v>101</v>
      </c>
      <c r="G198" s="9">
        <v>1</v>
      </c>
      <c r="H198" s="9">
        <v>6</v>
      </c>
      <c r="I198" s="9">
        <v>105</v>
      </c>
      <c r="J198" s="9">
        <v>10504</v>
      </c>
      <c r="K198" s="9">
        <v>2</v>
      </c>
      <c r="L198" s="28">
        <v>1</v>
      </c>
      <c r="N198">
        <f t="shared" si="5"/>
        <v>30303</v>
      </c>
      <c r="O198" t="str">
        <f>INDEX(REFERENCE!$B$4:$J$132,MATCH(D198,REFERENCE!$A$4:$A$132,0),O$2)</f>
        <v>Pads</v>
      </c>
      <c r="P198" t="str">
        <f>INDEX(REFERENCE!$B$4:$J$132,MATCH(E198,REFERENCE!$A$4:$A$132,0),P$2)</f>
        <v>Amazon Basic Care</v>
      </c>
      <c r="Q198" t="str">
        <f>INDEX(REFERENCE!$B$4:$J$132,MATCH(F198,REFERENCE!$A$4:$A$132,0),Q$2)</f>
        <v>Hot sensation</v>
      </c>
      <c r="R198" t="str">
        <f>INDEX(REFERENCE!$B$4:$J$132,MATCH(G198,REFERENCE!$A$4:$A$132,0),R$2)</f>
        <v>Back</v>
      </c>
      <c r="S198" t="str">
        <f>INDEX(REFERENCE!$B$4:$J$132,MATCH(H198,REFERENCE!$A$4:$A$132,0),S$2)</f>
        <v>Single use pads/patches</v>
      </c>
      <c r="T198" t="str">
        <f>INDEX(REFERENCE!$B$4:$J$132,MATCH(I198,REFERENCE!$A$4:$A$132,0),T$2)</f>
        <v>6 count</v>
      </c>
      <c r="U198">
        <f>INDEX(REFERENCE!$B$4:$J$132,MATCH(J198,REFERENCE!$A$4:$A$132,0),U$2)</f>
        <v>21.5</v>
      </c>
      <c r="V198" t="str">
        <f>INDEX(REFERENCE!$B$4:$J$132,MATCH(K198,REFERENCE!$A$4:$A$132,0),V$2)</f>
        <v>4.6 stars</v>
      </c>
      <c r="W198">
        <f>INDEX(REFERENCE!$B$4:$J$132,MATCH(L198,REFERENCE!$A$4:$A$132,0),W$2)</f>
        <v>1250</v>
      </c>
    </row>
    <row r="199" spans="1:23" x14ac:dyDescent="0.2">
      <c r="A199" s="9">
        <v>3</v>
      </c>
      <c r="B199" s="9">
        <v>3</v>
      </c>
      <c r="C199" s="9">
        <v>4</v>
      </c>
      <c r="D199" s="9">
        <v>2</v>
      </c>
      <c r="E199" s="9">
        <v>206</v>
      </c>
      <c r="F199" s="9">
        <v>201</v>
      </c>
      <c r="G199" s="9">
        <v>0</v>
      </c>
      <c r="H199" s="9">
        <v>1</v>
      </c>
      <c r="I199" s="9">
        <v>201</v>
      </c>
      <c r="J199" s="9">
        <v>20102</v>
      </c>
      <c r="K199" s="9">
        <v>2</v>
      </c>
      <c r="L199" s="28">
        <v>2</v>
      </c>
      <c r="N199">
        <f t="shared" si="5"/>
        <v>30304</v>
      </c>
      <c r="O199" t="str">
        <f>INDEX(REFERENCE!$B$4:$J$132,MATCH(D199,REFERENCE!$A$4:$A$132,0),O$2)</f>
        <v>Topicals</v>
      </c>
      <c r="P199" t="str">
        <f>INDEX(REFERENCE!$B$4:$J$132,MATCH(E199,REFERENCE!$A$4:$A$132,0),P$2)</f>
        <v>Voltaren</v>
      </c>
      <c r="Q199" t="str">
        <f>INDEX(REFERENCE!$B$4:$J$132,MATCH(F199,REFERENCE!$A$4:$A$132,0),Q$2)</f>
        <v>Hot sensation</v>
      </c>
      <c r="R199" t="str">
        <f>INDEX(REFERENCE!$B$4:$J$132,MATCH(G199,REFERENCE!$A$4:$A$132,0),R$2)</f>
        <v>-</v>
      </c>
      <c r="S199" t="str">
        <f>INDEX(REFERENCE!$B$4:$J$132,MATCH(H199,REFERENCE!$A$4:$A$132,0),S$2)</f>
        <v>Gel</v>
      </c>
      <c r="T199" t="str">
        <f>INDEX(REFERENCE!$B$4:$J$132,MATCH(I199,REFERENCE!$A$4:$A$132,0),T$2)</f>
        <v>2 oz</v>
      </c>
      <c r="U199">
        <f>INDEX(REFERENCE!$B$4:$J$132,MATCH(J199,REFERENCE!$A$4:$A$132,0),U$2)</f>
        <v>7.79</v>
      </c>
      <c r="V199" t="str">
        <f>INDEX(REFERENCE!$B$4:$J$132,MATCH(K199,REFERENCE!$A$4:$A$132,0),V$2)</f>
        <v>4.6 stars</v>
      </c>
      <c r="W199">
        <f>INDEX(REFERENCE!$B$4:$J$132,MATCH(L199,REFERENCE!$A$4:$A$132,0),W$2)</f>
        <v>4500</v>
      </c>
    </row>
    <row r="200" spans="1:23" x14ac:dyDescent="0.2">
      <c r="A200" s="9">
        <v>3</v>
      </c>
      <c r="B200" s="9">
        <v>3</v>
      </c>
      <c r="C200" s="9">
        <v>5</v>
      </c>
      <c r="D200" s="9">
        <v>2</v>
      </c>
      <c r="E200" s="9">
        <v>201</v>
      </c>
      <c r="F200" s="9">
        <v>204</v>
      </c>
      <c r="G200" s="9">
        <v>0</v>
      </c>
      <c r="H200" s="9">
        <v>4</v>
      </c>
      <c r="I200" s="9">
        <v>202</v>
      </c>
      <c r="J200" s="9">
        <v>20201</v>
      </c>
      <c r="K200" s="9">
        <v>1</v>
      </c>
      <c r="L200" s="28">
        <v>2</v>
      </c>
      <c r="N200">
        <f t="shared" si="5"/>
        <v>30305</v>
      </c>
      <c r="O200" t="str">
        <f>INDEX(REFERENCE!$B$4:$J$132,MATCH(D200,REFERENCE!$A$4:$A$132,0),O$2)</f>
        <v>Topicals</v>
      </c>
      <c r="P200" t="str">
        <f>INDEX(REFERENCE!$B$4:$J$132,MATCH(E200,REFERENCE!$A$4:$A$132,0),P$2)</f>
        <v>Bengay</v>
      </c>
      <c r="Q200" t="str">
        <f>INDEX(REFERENCE!$B$4:$J$132,MATCH(F200,REFERENCE!$A$4:$A$132,0),Q$2)</f>
        <v>Lidocaine/numbing sensation</v>
      </c>
      <c r="R200" t="str">
        <f>INDEX(REFERENCE!$B$4:$J$132,MATCH(G200,REFERENCE!$A$4:$A$132,0),R$2)</f>
        <v>-</v>
      </c>
      <c r="S200" t="str">
        <f>INDEX(REFERENCE!$B$4:$J$132,MATCH(H200,REFERENCE!$A$4:$A$132,0),S$2)</f>
        <v>Roll-on</v>
      </c>
      <c r="T200" t="str">
        <f>INDEX(REFERENCE!$B$4:$J$132,MATCH(I200,REFERENCE!$A$4:$A$132,0),T$2)</f>
        <v>2.5 oz</v>
      </c>
      <c r="U200">
        <f>INDEX(REFERENCE!$B$4:$J$132,MATCH(J200,REFERENCE!$A$4:$A$132,0),U$2)</f>
        <v>5.75</v>
      </c>
      <c r="V200" t="str">
        <f>INDEX(REFERENCE!$B$4:$J$132,MATCH(K200,REFERENCE!$A$4:$A$132,0),V$2)</f>
        <v>4.5 stars</v>
      </c>
      <c r="W200">
        <f>INDEX(REFERENCE!$B$4:$J$132,MATCH(L200,REFERENCE!$A$4:$A$132,0),W$2)</f>
        <v>4500</v>
      </c>
    </row>
    <row r="201" spans="1:23" x14ac:dyDescent="0.2">
      <c r="A201" s="9">
        <v>3</v>
      </c>
      <c r="B201" s="9">
        <v>3</v>
      </c>
      <c r="C201" s="9">
        <v>6</v>
      </c>
      <c r="D201" s="9">
        <v>1</v>
      </c>
      <c r="E201" s="9">
        <v>103</v>
      </c>
      <c r="F201" s="9">
        <v>104</v>
      </c>
      <c r="G201" s="9">
        <v>2</v>
      </c>
      <c r="H201" s="9">
        <v>6</v>
      </c>
      <c r="I201" s="9">
        <v>102</v>
      </c>
      <c r="J201" s="9">
        <v>10202</v>
      </c>
      <c r="K201" s="9">
        <v>3</v>
      </c>
      <c r="L201" s="28">
        <v>2</v>
      </c>
      <c r="N201">
        <f t="shared" si="5"/>
        <v>30306</v>
      </c>
      <c r="O201" t="str">
        <f>INDEX(REFERENCE!$B$4:$J$132,MATCH(D201,REFERENCE!$A$4:$A$132,0),O$2)</f>
        <v>Pads</v>
      </c>
      <c r="P201" t="str">
        <f>INDEX(REFERENCE!$B$4:$J$132,MATCH(E201,REFERENCE!$A$4:$A$132,0),P$2)</f>
        <v xml:space="preserve">Biofreeze  </v>
      </c>
      <c r="Q201" t="str">
        <f>INDEX(REFERENCE!$B$4:$J$132,MATCH(F201,REFERENCE!$A$4:$A$132,0),Q$2)</f>
        <v>Lidocaine/numbing sensation</v>
      </c>
      <c r="R201" t="str">
        <f>INDEX(REFERENCE!$B$4:$J$132,MATCH(G201,REFERENCE!$A$4:$A$132,0),R$2)</f>
        <v>Neck</v>
      </c>
      <c r="S201" t="str">
        <f>INDEX(REFERENCE!$B$4:$J$132,MATCH(H201,REFERENCE!$A$4:$A$132,0),S$2)</f>
        <v>Single use pads/patches</v>
      </c>
      <c r="T201" t="str">
        <f>INDEX(REFERENCE!$B$4:$J$132,MATCH(I201,REFERENCE!$A$4:$A$132,0),T$2)</f>
        <v>3 count</v>
      </c>
      <c r="U201">
        <f>INDEX(REFERENCE!$B$4:$J$132,MATCH(J201,REFERENCE!$A$4:$A$132,0),U$2)</f>
        <v>6.63</v>
      </c>
      <c r="V201" t="str">
        <f>INDEX(REFERENCE!$B$4:$J$132,MATCH(K201,REFERENCE!$A$4:$A$132,0),V$2)</f>
        <v>4.8 stars</v>
      </c>
      <c r="W201">
        <f>INDEX(REFERENCE!$B$4:$J$132,MATCH(L201,REFERENCE!$A$4:$A$132,0),W$2)</f>
        <v>4500</v>
      </c>
    </row>
    <row r="202" spans="1:23" x14ac:dyDescent="0.2">
      <c r="A202" s="9">
        <v>3</v>
      </c>
      <c r="B202" s="9">
        <v>4</v>
      </c>
      <c r="C202" s="9">
        <v>1</v>
      </c>
      <c r="D202" s="9">
        <v>2</v>
      </c>
      <c r="E202" s="9">
        <v>202</v>
      </c>
      <c r="F202" s="9">
        <v>204</v>
      </c>
      <c r="G202" s="9">
        <v>0</v>
      </c>
      <c r="H202" s="9">
        <v>5</v>
      </c>
      <c r="I202" s="9">
        <v>201</v>
      </c>
      <c r="J202" s="9">
        <v>20103</v>
      </c>
      <c r="K202" s="9">
        <v>3</v>
      </c>
      <c r="L202" s="28">
        <v>2</v>
      </c>
      <c r="N202">
        <f t="shared" si="5"/>
        <v>30401</v>
      </c>
      <c r="O202" t="str">
        <f>INDEX(REFERENCE!$B$4:$J$132,MATCH(D202,REFERENCE!$A$4:$A$132,0),O$2)</f>
        <v>Topicals</v>
      </c>
      <c r="P202" t="str">
        <f>INDEX(REFERENCE!$B$4:$J$132,MATCH(E202,REFERENCE!$A$4:$A$132,0),P$2)</f>
        <v>Icy Hot</v>
      </c>
      <c r="Q202" t="str">
        <f>INDEX(REFERENCE!$B$4:$J$132,MATCH(F202,REFERENCE!$A$4:$A$132,0),Q$2)</f>
        <v>Lidocaine/numbing sensation</v>
      </c>
      <c r="R202" t="str">
        <f>INDEX(REFERENCE!$B$4:$J$132,MATCH(G202,REFERENCE!$A$4:$A$132,0),R$2)</f>
        <v>-</v>
      </c>
      <c r="S202" t="str">
        <f>INDEX(REFERENCE!$B$4:$J$132,MATCH(H202,REFERENCE!$A$4:$A$132,0),S$2)</f>
        <v>Liquid</v>
      </c>
      <c r="T202" t="str">
        <f>INDEX(REFERENCE!$B$4:$J$132,MATCH(I202,REFERENCE!$A$4:$A$132,0),T$2)</f>
        <v>2 oz</v>
      </c>
      <c r="U202">
        <f>INDEX(REFERENCE!$B$4:$J$132,MATCH(J202,REFERENCE!$A$4:$A$132,0),U$2)</f>
        <v>10.49</v>
      </c>
      <c r="V202" t="str">
        <f>INDEX(REFERENCE!$B$4:$J$132,MATCH(K202,REFERENCE!$A$4:$A$132,0),V$2)</f>
        <v>4.8 stars</v>
      </c>
      <c r="W202">
        <f>INDEX(REFERENCE!$B$4:$J$132,MATCH(L202,REFERENCE!$A$4:$A$132,0),W$2)</f>
        <v>4500</v>
      </c>
    </row>
    <row r="203" spans="1:23" x14ac:dyDescent="0.2">
      <c r="A203" s="9">
        <v>3</v>
      </c>
      <c r="B203" s="9">
        <v>4</v>
      </c>
      <c r="C203" s="9">
        <v>2</v>
      </c>
      <c r="D203" s="9">
        <v>1</v>
      </c>
      <c r="E203" s="9">
        <v>111</v>
      </c>
      <c r="F203" s="9">
        <v>103</v>
      </c>
      <c r="G203" s="9">
        <v>2</v>
      </c>
      <c r="H203" s="9">
        <v>6</v>
      </c>
      <c r="I203" s="9">
        <v>103</v>
      </c>
      <c r="J203" s="9">
        <v>10303</v>
      </c>
      <c r="K203" s="9">
        <v>1</v>
      </c>
      <c r="L203" s="28">
        <v>1</v>
      </c>
      <c r="N203">
        <f t="shared" si="5"/>
        <v>30402</v>
      </c>
      <c r="O203" t="str">
        <f>INDEX(REFERENCE!$B$4:$J$132,MATCH(D203,REFERENCE!$A$4:$A$132,0),O$2)</f>
        <v>Pads</v>
      </c>
      <c r="P203" t="str">
        <f>INDEX(REFERENCE!$B$4:$J$132,MATCH(E203,REFERENCE!$A$4:$A$132,0),P$2)</f>
        <v>Walgreens</v>
      </c>
      <c r="Q203" t="str">
        <f>INDEX(REFERENCE!$B$4:$J$132,MATCH(F203,REFERENCE!$A$4:$A$132,0),Q$2)</f>
        <v>Both hot and cold sensation</v>
      </c>
      <c r="R203" t="str">
        <f>INDEX(REFERENCE!$B$4:$J$132,MATCH(G203,REFERENCE!$A$4:$A$132,0),R$2)</f>
        <v>Neck</v>
      </c>
      <c r="S203" t="str">
        <f>INDEX(REFERENCE!$B$4:$J$132,MATCH(H203,REFERENCE!$A$4:$A$132,0),S$2)</f>
        <v>Single use pads/patches</v>
      </c>
      <c r="T203" t="str">
        <f>INDEX(REFERENCE!$B$4:$J$132,MATCH(I203,REFERENCE!$A$4:$A$132,0),T$2)</f>
        <v>4 count</v>
      </c>
      <c r="U203">
        <f>INDEX(REFERENCE!$B$4:$J$132,MATCH(J203,REFERENCE!$A$4:$A$132,0),U$2)</f>
        <v>13</v>
      </c>
      <c r="V203" t="str">
        <f>INDEX(REFERENCE!$B$4:$J$132,MATCH(K203,REFERENCE!$A$4:$A$132,0),V$2)</f>
        <v>4.5 stars</v>
      </c>
      <c r="W203">
        <f>INDEX(REFERENCE!$B$4:$J$132,MATCH(L203,REFERENCE!$A$4:$A$132,0),W$2)</f>
        <v>1250</v>
      </c>
    </row>
    <row r="204" spans="1:23" x14ac:dyDescent="0.2">
      <c r="A204" s="9">
        <v>3</v>
      </c>
      <c r="B204" s="9">
        <v>4</v>
      </c>
      <c r="C204" s="9">
        <v>3</v>
      </c>
      <c r="D204" s="9">
        <v>2</v>
      </c>
      <c r="E204" s="9">
        <v>205</v>
      </c>
      <c r="F204" s="9">
        <v>202</v>
      </c>
      <c r="G204" s="9">
        <v>0</v>
      </c>
      <c r="H204" s="9">
        <v>2</v>
      </c>
      <c r="I204" s="9">
        <v>205</v>
      </c>
      <c r="J204" s="9">
        <v>20501</v>
      </c>
      <c r="K204" s="9">
        <v>2</v>
      </c>
      <c r="L204" s="28">
        <v>2</v>
      </c>
      <c r="N204">
        <f t="shared" si="5"/>
        <v>30403</v>
      </c>
      <c r="O204" t="str">
        <f>INDEX(REFERENCE!$B$4:$J$132,MATCH(D204,REFERENCE!$A$4:$A$132,0),O$2)</f>
        <v>Topicals</v>
      </c>
      <c r="P204" t="str">
        <f>INDEX(REFERENCE!$B$4:$J$132,MATCH(E204,REFERENCE!$A$4:$A$132,0),P$2)</f>
        <v>Tiger Balm</v>
      </c>
      <c r="Q204" t="str">
        <f>INDEX(REFERENCE!$B$4:$J$132,MATCH(F204,REFERENCE!$A$4:$A$132,0),Q$2)</f>
        <v>Cold sensation</v>
      </c>
      <c r="R204" t="str">
        <f>INDEX(REFERENCE!$B$4:$J$132,MATCH(G204,REFERENCE!$A$4:$A$132,0),R$2)</f>
        <v>-</v>
      </c>
      <c r="S204" t="str">
        <f>INDEX(REFERENCE!$B$4:$J$132,MATCH(H204,REFERENCE!$A$4:$A$132,0),S$2)</f>
        <v>Cream</v>
      </c>
      <c r="T204" t="str">
        <f>INDEX(REFERENCE!$B$4:$J$132,MATCH(I204,REFERENCE!$A$4:$A$132,0),T$2)</f>
        <v>4 oz</v>
      </c>
      <c r="U204">
        <f>INDEX(REFERENCE!$B$4:$J$132,MATCH(J204,REFERENCE!$A$4:$A$132,0),U$2)</f>
        <v>9</v>
      </c>
      <c r="V204" t="str">
        <f>INDEX(REFERENCE!$B$4:$J$132,MATCH(K204,REFERENCE!$A$4:$A$132,0),V$2)</f>
        <v>4.6 stars</v>
      </c>
      <c r="W204">
        <f>INDEX(REFERENCE!$B$4:$J$132,MATCH(L204,REFERENCE!$A$4:$A$132,0),W$2)</f>
        <v>4500</v>
      </c>
    </row>
    <row r="205" spans="1:23" x14ac:dyDescent="0.2">
      <c r="A205" s="9">
        <v>3</v>
      </c>
      <c r="B205" s="9">
        <v>4</v>
      </c>
      <c r="C205" s="9">
        <v>4</v>
      </c>
      <c r="D205" s="9">
        <v>1</v>
      </c>
      <c r="E205" s="9">
        <v>109</v>
      </c>
      <c r="F205" s="9">
        <v>105</v>
      </c>
      <c r="G205" s="9">
        <v>4</v>
      </c>
      <c r="H205" s="9">
        <v>6</v>
      </c>
      <c r="I205" s="9">
        <v>102</v>
      </c>
      <c r="J205" s="9">
        <v>10201</v>
      </c>
      <c r="K205" s="9">
        <v>1</v>
      </c>
      <c r="L205" s="28">
        <v>1</v>
      </c>
      <c r="N205">
        <f t="shared" si="5"/>
        <v>30404</v>
      </c>
      <c r="O205" t="str">
        <f>INDEX(REFERENCE!$B$4:$J$132,MATCH(D205,REFERENCE!$A$4:$A$132,0),O$2)</f>
        <v>Pads</v>
      </c>
      <c r="P205" t="str">
        <f>INDEX(REFERENCE!$B$4:$J$132,MATCH(E205,REFERENCE!$A$4:$A$132,0),P$2)</f>
        <v>CVS Health</v>
      </c>
      <c r="Q205" t="str">
        <f>INDEX(REFERENCE!$B$4:$J$132,MATCH(F205,REFERENCE!$A$4:$A$132,0),Q$2)</f>
        <v>No sensation/drug free/for circulation</v>
      </c>
      <c r="R205" t="str">
        <f>INDEX(REFERENCE!$B$4:$J$132,MATCH(G205,REFERENCE!$A$4:$A$132,0),R$2)</f>
        <v>Chest</v>
      </c>
      <c r="S205" t="str">
        <f>INDEX(REFERENCE!$B$4:$J$132,MATCH(H205,REFERENCE!$A$4:$A$132,0),S$2)</f>
        <v>Single use pads/patches</v>
      </c>
      <c r="T205" t="str">
        <f>INDEX(REFERENCE!$B$4:$J$132,MATCH(I205,REFERENCE!$A$4:$A$132,0),T$2)</f>
        <v>3 count</v>
      </c>
      <c r="U205">
        <f>INDEX(REFERENCE!$B$4:$J$132,MATCH(J205,REFERENCE!$A$4:$A$132,0),U$2)</f>
        <v>3.6</v>
      </c>
      <c r="V205" t="str">
        <f>INDEX(REFERENCE!$B$4:$J$132,MATCH(K205,REFERENCE!$A$4:$A$132,0),V$2)</f>
        <v>4.5 stars</v>
      </c>
      <c r="W205">
        <f>INDEX(REFERENCE!$B$4:$J$132,MATCH(L205,REFERENCE!$A$4:$A$132,0),W$2)</f>
        <v>1250</v>
      </c>
    </row>
    <row r="206" spans="1:23" x14ac:dyDescent="0.2">
      <c r="A206" s="9">
        <v>3</v>
      </c>
      <c r="B206" s="9">
        <v>4</v>
      </c>
      <c r="C206" s="9">
        <v>5</v>
      </c>
      <c r="D206" s="9">
        <v>1</v>
      </c>
      <c r="E206" s="9">
        <v>112</v>
      </c>
      <c r="F206" s="9">
        <v>103</v>
      </c>
      <c r="G206" s="9">
        <v>6</v>
      </c>
      <c r="H206" s="9">
        <v>6</v>
      </c>
      <c r="I206" s="9">
        <v>104</v>
      </c>
      <c r="J206" s="9">
        <v>10405</v>
      </c>
      <c r="K206" s="9">
        <v>3</v>
      </c>
      <c r="L206" s="28">
        <v>2</v>
      </c>
      <c r="N206">
        <f t="shared" si="5"/>
        <v>30405</v>
      </c>
      <c r="O206" t="str">
        <f>INDEX(REFERENCE!$B$4:$J$132,MATCH(D206,REFERENCE!$A$4:$A$132,0),O$2)</f>
        <v>Pads</v>
      </c>
      <c r="P206" t="str">
        <f>INDEX(REFERENCE!$B$4:$J$132,MATCH(E206,REFERENCE!$A$4:$A$132,0),P$2)</f>
        <v>Up &amp; Up</v>
      </c>
      <c r="Q206" t="str">
        <f>INDEX(REFERENCE!$B$4:$J$132,MATCH(F206,REFERENCE!$A$4:$A$132,0),Q$2)</f>
        <v>Both hot and cold sensation</v>
      </c>
      <c r="R206" t="str">
        <f>INDEX(REFERENCE!$B$4:$J$132,MATCH(G206,REFERENCE!$A$4:$A$132,0),R$2)</f>
        <v>Shoulder</v>
      </c>
      <c r="S206" t="str">
        <f>INDEX(REFERENCE!$B$4:$J$132,MATCH(H206,REFERENCE!$A$4:$A$132,0),S$2)</f>
        <v>Single use pads/patches</v>
      </c>
      <c r="T206" t="str">
        <f>INDEX(REFERENCE!$B$4:$J$132,MATCH(I206,REFERENCE!$A$4:$A$132,0),T$2)</f>
        <v>5 count</v>
      </c>
      <c r="U206">
        <f>INDEX(REFERENCE!$B$4:$J$132,MATCH(J206,REFERENCE!$A$4:$A$132,0),U$2)</f>
        <v>29.24</v>
      </c>
      <c r="V206" t="str">
        <f>INDEX(REFERENCE!$B$4:$J$132,MATCH(K206,REFERENCE!$A$4:$A$132,0),V$2)</f>
        <v>4.8 stars</v>
      </c>
      <c r="W206">
        <f>INDEX(REFERENCE!$B$4:$J$132,MATCH(L206,REFERENCE!$A$4:$A$132,0),W$2)</f>
        <v>4500</v>
      </c>
    </row>
    <row r="207" spans="1:23" x14ac:dyDescent="0.2">
      <c r="A207" s="9">
        <v>3</v>
      </c>
      <c r="B207" s="9">
        <v>4</v>
      </c>
      <c r="C207" s="9">
        <v>6</v>
      </c>
      <c r="D207" s="9">
        <v>2</v>
      </c>
      <c r="E207" s="9">
        <v>212</v>
      </c>
      <c r="F207" s="9">
        <v>201</v>
      </c>
      <c r="G207" s="9">
        <v>0</v>
      </c>
      <c r="H207" s="9">
        <v>3</v>
      </c>
      <c r="I207" s="9">
        <v>207</v>
      </c>
      <c r="J207" s="9">
        <v>20704</v>
      </c>
      <c r="K207" s="9">
        <v>2</v>
      </c>
      <c r="L207" s="28">
        <v>1</v>
      </c>
      <c r="N207">
        <f t="shared" si="5"/>
        <v>30406</v>
      </c>
      <c r="O207" t="str">
        <f>INDEX(REFERENCE!$B$4:$J$132,MATCH(D207,REFERENCE!$A$4:$A$132,0),O$2)</f>
        <v>Topicals</v>
      </c>
      <c r="P207" t="str">
        <f>INDEX(REFERENCE!$B$4:$J$132,MATCH(E207,REFERENCE!$A$4:$A$132,0),P$2)</f>
        <v>Store Brand</v>
      </c>
      <c r="Q207" t="str">
        <f>INDEX(REFERENCE!$B$4:$J$132,MATCH(F207,REFERENCE!$A$4:$A$132,0),Q$2)</f>
        <v>Hot sensation</v>
      </c>
      <c r="R207" t="str">
        <f>INDEX(REFERENCE!$B$4:$J$132,MATCH(G207,REFERENCE!$A$4:$A$132,0),R$2)</f>
        <v>-</v>
      </c>
      <c r="S207" t="str">
        <f>INDEX(REFERENCE!$B$4:$J$132,MATCH(H207,REFERENCE!$A$4:$A$132,0),S$2)</f>
        <v>Spray</v>
      </c>
      <c r="T207" t="str">
        <f>INDEX(REFERENCE!$B$4:$J$132,MATCH(I207,REFERENCE!$A$4:$A$132,0),T$2)</f>
        <v>5.5 oz</v>
      </c>
      <c r="U207">
        <f>INDEX(REFERENCE!$B$4:$J$132,MATCH(J207,REFERENCE!$A$4:$A$132,0),U$2)</f>
        <v>17.47</v>
      </c>
      <c r="V207" t="str">
        <f>INDEX(REFERENCE!$B$4:$J$132,MATCH(K207,REFERENCE!$A$4:$A$132,0),V$2)</f>
        <v>4.6 stars</v>
      </c>
      <c r="W207">
        <f>INDEX(REFERENCE!$B$4:$J$132,MATCH(L207,REFERENCE!$A$4:$A$132,0),W$2)</f>
        <v>1250</v>
      </c>
    </row>
    <row r="208" spans="1:23" x14ac:dyDescent="0.2">
      <c r="A208" s="9">
        <v>3</v>
      </c>
      <c r="B208" s="9">
        <v>5</v>
      </c>
      <c r="C208" s="9">
        <v>1</v>
      </c>
      <c r="D208" s="9">
        <v>2</v>
      </c>
      <c r="E208" s="9">
        <v>203</v>
      </c>
      <c r="F208" s="9">
        <v>203</v>
      </c>
      <c r="G208" s="9">
        <v>0</v>
      </c>
      <c r="H208" s="9">
        <v>5</v>
      </c>
      <c r="I208" s="9">
        <v>204</v>
      </c>
      <c r="J208" s="9">
        <v>20402</v>
      </c>
      <c r="K208" s="9">
        <v>1</v>
      </c>
      <c r="L208" s="28">
        <v>2</v>
      </c>
      <c r="N208">
        <f t="shared" si="5"/>
        <v>30501</v>
      </c>
      <c r="O208" t="str">
        <f>INDEX(REFERENCE!$B$4:$J$132,MATCH(D208,REFERENCE!$A$4:$A$132,0),O$2)</f>
        <v>Topicals</v>
      </c>
      <c r="P208" t="str">
        <f>INDEX(REFERENCE!$B$4:$J$132,MATCH(E208,REFERENCE!$A$4:$A$132,0),P$2)</f>
        <v xml:space="preserve">Biofreeze  </v>
      </c>
      <c r="Q208" t="str">
        <f>INDEX(REFERENCE!$B$4:$J$132,MATCH(F208,REFERENCE!$A$4:$A$132,0),Q$2)</f>
        <v>Both hot and cold sensation</v>
      </c>
      <c r="R208" t="str">
        <f>INDEX(REFERENCE!$B$4:$J$132,MATCH(G208,REFERENCE!$A$4:$A$132,0),R$2)</f>
        <v>-</v>
      </c>
      <c r="S208" t="str">
        <f>INDEX(REFERENCE!$B$4:$J$132,MATCH(H208,REFERENCE!$A$4:$A$132,0),S$2)</f>
        <v>Liquid</v>
      </c>
      <c r="T208" t="str">
        <f>INDEX(REFERENCE!$B$4:$J$132,MATCH(I208,REFERENCE!$A$4:$A$132,0),T$2)</f>
        <v>3.5 oz</v>
      </c>
      <c r="U208">
        <f>INDEX(REFERENCE!$B$4:$J$132,MATCH(J208,REFERENCE!$A$4:$A$132,0),U$2)</f>
        <v>11.87</v>
      </c>
      <c r="V208" t="str">
        <f>INDEX(REFERENCE!$B$4:$J$132,MATCH(K208,REFERENCE!$A$4:$A$132,0),V$2)</f>
        <v>4.5 stars</v>
      </c>
      <c r="W208">
        <f>INDEX(REFERENCE!$B$4:$J$132,MATCH(L208,REFERENCE!$A$4:$A$132,0),W$2)</f>
        <v>4500</v>
      </c>
    </row>
    <row r="209" spans="1:23" x14ac:dyDescent="0.2">
      <c r="A209" s="9">
        <v>3</v>
      </c>
      <c r="B209" s="9">
        <v>5</v>
      </c>
      <c r="C209" s="9">
        <v>2</v>
      </c>
      <c r="D209" s="9">
        <v>2</v>
      </c>
      <c r="E209" s="9">
        <v>211</v>
      </c>
      <c r="F209" s="9">
        <v>201</v>
      </c>
      <c r="G209" s="9">
        <v>0</v>
      </c>
      <c r="H209" s="9">
        <v>1</v>
      </c>
      <c r="I209" s="9">
        <v>206</v>
      </c>
      <c r="J209" s="9">
        <v>20602</v>
      </c>
      <c r="K209" s="9">
        <v>3</v>
      </c>
      <c r="L209" s="28">
        <v>1</v>
      </c>
      <c r="N209">
        <f t="shared" si="5"/>
        <v>30502</v>
      </c>
      <c r="O209" t="str">
        <f>INDEX(REFERENCE!$B$4:$J$132,MATCH(D209,REFERENCE!$A$4:$A$132,0),O$2)</f>
        <v>Topicals</v>
      </c>
      <c r="P209" t="str">
        <f>INDEX(REFERENCE!$B$4:$J$132,MATCH(E209,REFERENCE!$A$4:$A$132,0),P$2)</f>
        <v>Theraworx</v>
      </c>
      <c r="Q209" t="str">
        <f>INDEX(REFERENCE!$B$4:$J$132,MATCH(F209,REFERENCE!$A$4:$A$132,0),Q$2)</f>
        <v>Hot sensation</v>
      </c>
      <c r="R209" t="str">
        <f>INDEX(REFERENCE!$B$4:$J$132,MATCH(G209,REFERENCE!$A$4:$A$132,0),R$2)</f>
        <v>-</v>
      </c>
      <c r="S209" t="str">
        <f>INDEX(REFERENCE!$B$4:$J$132,MATCH(H209,REFERENCE!$A$4:$A$132,0),S$2)</f>
        <v>Gel</v>
      </c>
      <c r="T209" t="str">
        <f>INDEX(REFERENCE!$B$4:$J$132,MATCH(I209,REFERENCE!$A$4:$A$132,0),T$2)</f>
        <v>4.5 oz</v>
      </c>
      <c r="U209">
        <f>INDEX(REFERENCE!$B$4:$J$132,MATCH(J209,REFERENCE!$A$4:$A$132,0),U$2)</f>
        <v>12.5</v>
      </c>
      <c r="V209" t="str">
        <f>INDEX(REFERENCE!$B$4:$J$132,MATCH(K209,REFERENCE!$A$4:$A$132,0),V$2)</f>
        <v>4.8 stars</v>
      </c>
      <c r="W209">
        <f>INDEX(REFERENCE!$B$4:$J$132,MATCH(L209,REFERENCE!$A$4:$A$132,0),W$2)</f>
        <v>1250</v>
      </c>
    </row>
    <row r="210" spans="1:23" x14ac:dyDescent="0.2">
      <c r="A210" s="9">
        <v>3</v>
      </c>
      <c r="B210" s="9">
        <v>5</v>
      </c>
      <c r="C210" s="9">
        <v>3</v>
      </c>
      <c r="D210" s="9">
        <v>1</v>
      </c>
      <c r="E210" s="9">
        <v>107</v>
      </c>
      <c r="F210" s="9">
        <v>104</v>
      </c>
      <c r="G210" s="9">
        <v>4</v>
      </c>
      <c r="H210" s="9">
        <v>6</v>
      </c>
      <c r="I210" s="9">
        <v>104</v>
      </c>
      <c r="J210" s="9">
        <v>10405</v>
      </c>
      <c r="K210" s="9">
        <v>2</v>
      </c>
      <c r="L210" s="28">
        <v>1</v>
      </c>
      <c r="N210">
        <f t="shared" si="5"/>
        <v>30503</v>
      </c>
      <c r="O210" t="str">
        <f>INDEX(REFERENCE!$B$4:$J$132,MATCH(D210,REFERENCE!$A$4:$A$132,0),O$2)</f>
        <v>Pads</v>
      </c>
      <c r="P210" t="str">
        <f>INDEX(REFERENCE!$B$4:$J$132,MATCH(E210,REFERENCE!$A$4:$A$132,0),P$2)</f>
        <v>Salonpas</v>
      </c>
      <c r="Q210" t="str">
        <f>INDEX(REFERENCE!$B$4:$J$132,MATCH(F210,REFERENCE!$A$4:$A$132,0),Q$2)</f>
        <v>Lidocaine/numbing sensation</v>
      </c>
      <c r="R210" t="str">
        <f>INDEX(REFERENCE!$B$4:$J$132,MATCH(G210,REFERENCE!$A$4:$A$132,0),R$2)</f>
        <v>Chest</v>
      </c>
      <c r="S210" t="str">
        <f>INDEX(REFERENCE!$B$4:$J$132,MATCH(H210,REFERENCE!$A$4:$A$132,0),S$2)</f>
        <v>Single use pads/patches</v>
      </c>
      <c r="T210" t="str">
        <f>INDEX(REFERENCE!$B$4:$J$132,MATCH(I210,REFERENCE!$A$4:$A$132,0),T$2)</f>
        <v>5 count</v>
      </c>
      <c r="U210">
        <f>INDEX(REFERENCE!$B$4:$J$132,MATCH(J210,REFERENCE!$A$4:$A$132,0),U$2)</f>
        <v>29.24</v>
      </c>
      <c r="V210" t="str">
        <f>INDEX(REFERENCE!$B$4:$J$132,MATCH(K210,REFERENCE!$A$4:$A$132,0),V$2)</f>
        <v>4.6 stars</v>
      </c>
      <c r="W210">
        <f>INDEX(REFERENCE!$B$4:$J$132,MATCH(L210,REFERENCE!$A$4:$A$132,0),W$2)</f>
        <v>1250</v>
      </c>
    </row>
    <row r="211" spans="1:23" x14ac:dyDescent="0.2">
      <c r="A211" s="9">
        <v>3</v>
      </c>
      <c r="B211" s="9">
        <v>5</v>
      </c>
      <c r="C211" s="9">
        <v>4</v>
      </c>
      <c r="D211" s="9">
        <v>1</v>
      </c>
      <c r="E211" s="9">
        <v>108</v>
      </c>
      <c r="F211" s="9">
        <v>103</v>
      </c>
      <c r="G211" s="9">
        <v>1</v>
      </c>
      <c r="H211" s="9">
        <v>6</v>
      </c>
      <c r="I211" s="9">
        <v>101</v>
      </c>
      <c r="J211" s="9">
        <v>10102</v>
      </c>
      <c r="K211" s="9">
        <v>1</v>
      </c>
      <c r="L211" s="28">
        <v>2</v>
      </c>
      <c r="N211">
        <f t="shared" si="5"/>
        <v>30504</v>
      </c>
      <c r="O211" t="str">
        <f>INDEX(REFERENCE!$B$4:$J$132,MATCH(D211,REFERENCE!$A$4:$A$132,0),O$2)</f>
        <v>Pads</v>
      </c>
      <c r="P211" t="str">
        <f>INDEX(REFERENCE!$B$4:$J$132,MATCH(E211,REFERENCE!$A$4:$A$132,0),P$2)</f>
        <v>Thermacare</v>
      </c>
      <c r="Q211" t="str">
        <f>INDEX(REFERENCE!$B$4:$J$132,MATCH(F211,REFERENCE!$A$4:$A$132,0),Q$2)</f>
        <v>Both hot and cold sensation</v>
      </c>
      <c r="R211" t="str">
        <f>INDEX(REFERENCE!$B$4:$J$132,MATCH(G211,REFERENCE!$A$4:$A$132,0),R$2)</f>
        <v>Back</v>
      </c>
      <c r="S211" t="str">
        <f>INDEX(REFERENCE!$B$4:$J$132,MATCH(H211,REFERENCE!$A$4:$A$132,0),S$2)</f>
        <v>Single use pads/patches</v>
      </c>
      <c r="T211" t="str">
        <f>INDEX(REFERENCE!$B$4:$J$132,MATCH(I211,REFERENCE!$A$4:$A$132,0),T$2)</f>
        <v>2 count</v>
      </c>
      <c r="U211">
        <f>INDEX(REFERENCE!$B$4:$J$132,MATCH(J211,REFERENCE!$A$4:$A$132,0),U$2)</f>
        <v>4.3</v>
      </c>
      <c r="V211" t="str">
        <f>INDEX(REFERENCE!$B$4:$J$132,MATCH(K211,REFERENCE!$A$4:$A$132,0),V$2)</f>
        <v>4.5 stars</v>
      </c>
      <c r="W211">
        <f>INDEX(REFERENCE!$B$4:$J$132,MATCH(L211,REFERENCE!$A$4:$A$132,0),W$2)</f>
        <v>4500</v>
      </c>
    </row>
    <row r="212" spans="1:23" x14ac:dyDescent="0.2">
      <c r="A212" s="9">
        <v>3</v>
      </c>
      <c r="B212" s="9">
        <v>5</v>
      </c>
      <c r="C212" s="9">
        <v>5</v>
      </c>
      <c r="D212" s="9">
        <v>1</v>
      </c>
      <c r="E212" s="9">
        <v>101</v>
      </c>
      <c r="F212" s="9">
        <v>105</v>
      </c>
      <c r="G212" s="9">
        <v>5</v>
      </c>
      <c r="H212" s="9">
        <v>6</v>
      </c>
      <c r="I212" s="9">
        <v>105</v>
      </c>
      <c r="J212" s="9">
        <v>10504</v>
      </c>
      <c r="K212" s="9">
        <v>2</v>
      </c>
      <c r="L212" s="28">
        <v>2</v>
      </c>
      <c r="N212">
        <f t="shared" si="5"/>
        <v>30505</v>
      </c>
      <c r="O212" t="str">
        <f>INDEX(REFERENCE!$B$4:$J$132,MATCH(D212,REFERENCE!$A$4:$A$132,0),O$2)</f>
        <v>Pads</v>
      </c>
      <c r="P212" t="str">
        <f>INDEX(REFERENCE!$B$4:$J$132,MATCH(E212,REFERENCE!$A$4:$A$132,0),P$2)</f>
        <v>Bengay</v>
      </c>
      <c r="Q212" t="str">
        <f>INDEX(REFERENCE!$B$4:$J$132,MATCH(F212,REFERENCE!$A$4:$A$132,0),Q$2)</f>
        <v>No sensation/drug free/for circulation</v>
      </c>
      <c r="R212" t="str">
        <f>INDEX(REFERENCE!$B$4:$J$132,MATCH(G212,REFERENCE!$A$4:$A$132,0),R$2)</f>
        <v>Hands (arthritis)</v>
      </c>
      <c r="S212" t="str">
        <f>INDEX(REFERENCE!$B$4:$J$132,MATCH(H212,REFERENCE!$A$4:$A$132,0),S$2)</f>
        <v>Single use pads/patches</v>
      </c>
      <c r="T212" t="str">
        <f>INDEX(REFERENCE!$B$4:$J$132,MATCH(I212,REFERENCE!$A$4:$A$132,0),T$2)</f>
        <v>6 count</v>
      </c>
      <c r="U212">
        <f>INDEX(REFERENCE!$B$4:$J$132,MATCH(J212,REFERENCE!$A$4:$A$132,0),U$2)</f>
        <v>21.5</v>
      </c>
      <c r="V212" t="str">
        <f>INDEX(REFERENCE!$B$4:$J$132,MATCH(K212,REFERENCE!$A$4:$A$132,0),V$2)</f>
        <v>4.6 stars</v>
      </c>
      <c r="W212">
        <f>INDEX(REFERENCE!$B$4:$J$132,MATCH(L212,REFERENCE!$A$4:$A$132,0),W$2)</f>
        <v>4500</v>
      </c>
    </row>
    <row r="213" spans="1:23" x14ac:dyDescent="0.2">
      <c r="A213" s="9">
        <v>3</v>
      </c>
      <c r="B213" s="9">
        <v>5</v>
      </c>
      <c r="C213" s="9">
        <v>6</v>
      </c>
      <c r="D213" s="9">
        <v>2</v>
      </c>
      <c r="E213" s="9">
        <v>212</v>
      </c>
      <c r="F213" s="9">
        <v>202</v>
      </c>
      <c r="G213" s="9">
        <v>0</v>
      </c>
      <c r="H213" s="9">
        <v>2</v>
      </c>
      <c r="I213" s="9">
        <v>203</v>
      </c>
      <c r="J213" s="9">
        <v>20305</v>
      </c>
      <c r="K213" s="9">
        <v>3</v>
      </c>
      <c r="L213" s="28">
        <v>1</v>
      </c>
      <c r="N213">
        <f t="shared" si="5"/>
        <v>30506</v>
      </c>
      <c r="O213" t="str">
        <f>INDEX(REFERENCE!$B$4:$J$132,MATCH(D213,REFERENCE!$A$4:$A$132,0),O$2)</f>
        <v>Topicals</v>
      </c>
      <c r="P213" t="str">
        <f>INDEX(REFERENCE!$B$4:$J$132,MATCH(E213,REFERENCE!$A$4:$A$132,0),P$2)</f>
        <v>Store Brand</v>
      </c>
      <c r="Q213" t="str">
        <f>INDEX(REFERENCE!$B$4:$J$132,MATCH(F213,REFERENCE!$A$4:$A$132,0),Q$2)</f>
        <v>Cold sensation</v>
      </c>
      <c r="R213" t="str">
        <f>INDEX(REFERENCE!$B$4:$J$132,MATCH(G213,REFERENCE!$A$4:$A$132,0),R$2)</f>
        <v>-</v>
      </c>
      <c r="S213" t="str">
        <f>INDEX(REFERENCE!$B$4:$J$132,MATCH(H213,REFERENCE!$A$4:$A$132,0),S$2)</f>
        <v>Cream</v>
      </c>
      <c r="T213" t="str">
        <f>INDEX(REFERENCE!$B$4:$J$132,MATCH(I213,REFERENCE!$A$4:$A$132,0),T$2)</f>
        <v>3 oz</v>
      </c>
      <c r="U213">
        <f>INDEX(REFERENCE!$B$4:$J$132,MATCH(J213,REFERENCE!$A$4:$A$132,0),U$2)</f>
        <v>18.75</v>
      </c>
      <c r="V213" t="str">
        <f>INDEX(REFERENCE!$B$4:$J$132,MATCH(K213,REFERENCE!$A$4:$A$132,0),V$2)</f>
        <v>4.8 stars</v>
      </c>
      <c r="W213">
        <f>INDEX(REFERENCE!$B$4:$J$132,MATCH(L213,REFERENCE!$A$4:$A$132,0),W$2)</f>
        <v>1250</v>
      </c>
    </row>
    <row r="214" spans="1:23" x14ac:dyDescent="0.2">
      <c r="A214" s="9">
        <v>3</v>
      </c>
      <c r="B214" s="9">
        <v>6</v>
      </c>
      <c r="C214" s="9">
        <v>1</v>
      </c>
      <c r="D214" s="9">
        <v>2</v>
      </c>
      <c r="E214" s="9">
        <v>208</v>
      </c>
      <c r="F214" s="9">
        <v>204</v>
      </c>
      <c r="G214" s="9">
        <v>0</v>
      </c>
      <c r="H214" s="9">
        <v>2</v>
      </c>
      <c r="I214" s="9">
        <v>204</v>
      </c>
      <c r="J214" s="9">
        <v>20404</v>
      </c>
      <c r="K214" s="9">
        <v>1</v>
      </c>
      <c r="L214" s="28">
        <v>2</v>
      </c>
      <c r="N214">
        <f t="shared" si="5"/>
        <v>30601</v>
      </c>
      <c r="O214" t="str">
        <f>INDEX(REFERENCE!$B$4:$J$132,MATCH(D214,REFERENCE!$A$4:$A$132,0),O$2)</f>
        <v>Topicals</v>
      </c>
      <c r="P214" t="str">
        <f>INDEX(REFERENCE!$B$4:$J$132,MATCH(E214,REFERENCE!$A$4:$A$132,0),P$2)</f>
        <v>Equate</v>
      </c>
      <c r="Q214" t="str">
        <f>INDEX(REFERENCE!$B$4:$J$132,MATCH(F214,REFERENCE!$A$4:$A$132,0),Q$2)</f>
        <v>Lidocaine/numbing sensation</v>
      </c>
      <c r="R214" t="str">
        <f>INDEX(REFERENCE!$B$4:$J$132,MATCH(G214,REFERENCE!$A$4:$A$132,0),R$2)</f>
        <v>-</v>
      </c>
      <c r="S214" t="str">
        <f>INDEX(REFERENCE!$B$4:$J$132,MATCH(H214,REFERENCE!$A$4:$A$132,0),S$2)</f>
        <v>Cream</v>
      </c>
      <c r="T214" t="str">
        <f>INDEX(REFERENCE!$B$4:$J$132,MATCH(I214,REFERENCE!$A$4:$A$132,0),T$2)</f>
        <v>3.5 oz</v>
      </c>
      <c r="U214">
        <f>INDEX(REFERENCE!$B$4:$J$132,MATCH(J214,REFERENCE!$A$4:$A$132,0),U$2)</f>
        <v>13.88</v>
      </c>
      <c r="V214" t="str">
        <f>INDEX(REFERENCE!$B$4:$J$132,MATCH(K214,REFERENCE!$A$4:$A$132,0),V$2)</f>
        <v>4.5 stars</v>
      </c>
      <c r="W214">
        <f>INDEX(REFERENCE!$B$4:$J$132,MATCH(L214,REFERENCE!$A$4:$A$132,0),W$2)</f>
        <v>4500</v>
      </c>
    </row>
    <row r="215" spans="1:23" x14ac:dyDescent="0.2">
      <c r="A215" s="9">
        <v>3</v>
      </c>
      <c r="B215" s="9">
        <v>6</v>
      </c>
      <c r="C215" s="9">
        <v>2</v>
      </c>
      <c r="D215" s="9">
        <v>2</v>
      </c>
      <c r="E215" s="9">
        <v>205</v>
      </c>
      <c r="F215" s="9">
        <v>203</v>
      </c>
      <c r="G215" s="9">
        <v>0</v>
      </c>
      <c r="H215" s="9">
        <v>4</v>
      </c>
      <c r="I215" s="9">
        <v>205</v>
      </c>
      <c r="J215" s="9">
        <v>20505</v>
      </c>
      <c r="K215" s="9">
        <v>1</v>
      </c>
      <c r="L215" s="28">
        <v>1</v>
      </c>
      <c r="N215">
        <f t="shared" si="5"/>
        <v>30602</v>
      </c>
      <c r="O215" t="str">
        <f>INDEX(REFERENCE!$B$4:$J$132,MATCH(D215,REFERENCE!$A$4:$A$132,0),O$2)</f>
        <v>Topicals</v>
      </c>
      <c r="P215" t="str">
        <f>INDEX(REFERENCE!$B$4:$J$132,MATCH(E215,REFERENCE!$A$4:$A$132,0),P$2)</f>
        <v>Tiger Balm</v>
      </c>
      <c r="Q215" t="str">
        <f>INDEX(REFERENCE!$B$4:$J$132,MATCH(F215,REFERENCE!$A$4:$A$132,0),Q$2)</f>
        <v>Both hot and cold sensation</v>
      </c>
      <c r="R215" t="str">
        <f>INDEX(REFERENCE!$B$4:$J$132,MATCH(G215,REFERENCE!$A$4:$A$132,0),R$2)</f>
        <v>-</v>
      </c>
      <c r="S215" t="str">
        <f>INDEX(REFERENCE!$B$4:$J$132,MATCH(H215,REFERENCE!$A$4:$A$132,0),S$2)</f>
        <v>Roll-on</v>
      </c>
      <c r="T215" t="str">
        <f>INDEX(REFERENCE!$B$4:$J$132,MATCH(I215,REFERENCE!$A$4:$A$132,0),T$2)</f>
        <v>4 oz</v>
      </c>
      <c r="U215">
        <f>INDEX(REFERENCE!$B$4:$J$132,MATCH(J215,REFERENCE!$A$4:$A$132,0),U$2)</f>
        <v>22</v>
      </c>
      <c r="V215" t="str">
        <f>INDEX(REFERENCE!$B$4:$J$132,MATCH(K215,REFERENCE!$A$4:$A$132,0),V$2)</f>
        <v>4.5 stars</v>
      </c>
      <c r="W215">
        <f>INDEX(REFERENCE!$B$4:$J$132,MATCH(L215,REFERENCE!$A$4:$A$132,0),W$2)</f>
        <v>1250</v>
      </c>
    </row>
    <row r="216" spans="1:23" x14ac:dyDescent="0.2">
      <c r="A216" s="9">
        <v>3</v>
      </c>
      <c r="B216" s="9">
        <v>6</v>
      </c>
      <c r="C216" s="9">
        <v>3</v>
      </c>
      <c r="D216" s="9">
        <v>2</v>
      </c>
      <c r="E216" s="9">
        <v>210</v>
      </c>
      <c r="F216" s="9">
        <v>202</v>
      </c>
      <c r="G216" s="9">
        <v>0</v>
      </c>
      <c r="H216" s="9">
        <v>5</v>
      </c>
      <c r="I216" s="9">
        <v>202</v>
      </c>
      <c r="J216" s="9">
        <v>20201</v>
      </c>
      <c r="K216" s="9">
        <v>2</v>
      </c>
      <c r="L216" s="28">
        <v>1</v>
      </c>
      <c r="N216">
        <f t="shared" si="5"/>
        <v>30603</v>
      </c>
      <c r="O216" t="str">
        <f>INDEX(REFERENCE!$B$4:$J$132,MATCH(D216,REFERENCE!$A$4:$A$132,0),O$2)</f>
        <v>Topicals</v>
      </c>
      <c r="P216" t="str">
        <f>INDEX(REFERENCE!$B$4:$J$132,MATCH(E216,REFERENCE!$A$4:$A$132,0),P$2)</f>
        <v>Arnicare</v>
      </c>
      <c r="Q216" t="str">
        <f>INDEX(REFERENCE!$B$4:$J$132,MATCH(F216,REFERENCE!$A$4:$A$132,0),Q$2)</f>
        <v>Cold sensation</v>
      </c>
      <c r="R216" t="str">
        <f>INDEX(REFERENCE!$B$4:$J$132,MATCH(G216,REFERENCE!$A$4:$A$132,0),R$2)</f>
        <v>-</v>
      </c>
      <c r="S216" t="str">
        <f>INDEX(REFERENCE!$B$4:$J$132,MATCH(H216,REFERENCE!$A$4:$A$132,0),S$2)</f>
        <v>Liquid</v>
      </c>
      <c r="T216" t="str">
        <f>INDEX(REFERENCE!$B$4:$J$132,MATCH(I216,REFERENCE!$A$4:$A$132,0),T$2)</f>
        <v>2.5 oz</v>
      </c>
      <c r="U216">
        <f>INDEX(REFERENCE!$B$4:$J$132,MATCH(J216,REFERENCE!$A$4:$A$132,0),U$2)</f>
        <v>5.75</v>
      </c>
      <c r="V216" t="str">
        <f>INDEX(REFERENCE!$B$4:$J$132,MATCH(K216,REFERENCE!$A$4:$A$132,0),V$2)</f>
        <v>4.6 stars</v>
      </c>
      <c r="W216">
        <f>INDEX(REFERENCE!$B$4:$J$132,MATCH(L216,REFERENCE!$A$4:$A$132,0),W$2)</f>
        <v>1250</v>
      </c>
    </row>
    <row r="217" spans="1:23" x14ac:dyDescent="0.2">
      <c r="A217" s="9">
        <v>3</v>
      </c>
      <c r="B217" s="9">
        <v>6</v>
      </c>
      <c r="C217" s="9">
        <v>4</v>
      </c>
      <c r="D217" s="9">
        <v>1</v>
      </c>
      <c r="E217" s="9">
        <v>102</v>
      </c>
      <c r="F217" s="9">
        <v>104</v>
      </c>
      <c r="G217" s="9">
        <v>2</v>
      </c>
      <c r="H217" s="9">
        <v>6</v>
      </c>
      <c r="I217" s="9">
        <v>105</v>
      </c>
      <c r="J217" s="9">
        <v>10504</v>
      </c>
      <c r="K217" s="9">
        <v>2</v>
      </c>
      <c r="L217" s="28">
        <v>2</v>
      </c>
      <c r="N217">
        <f t="shared" si="5"/>
        <v>30604</v>
      </c>
      <c r="O217" t="str">
        <f>INDEX(REFERENCE!$B$4:$J$132,MATCH(D217,REFERENCE!$A$4:$A$132,0),O$2)</f>
        <v>Pads</v>
      </c>
      <c r="P217" t="str">
        <f>INDEX(REFERENCE!$B$4:$J$132,MATCH(E217,REFERENCE!$A$4:$A$132,0),P$2)</f>
        <v>Icy Hot</v>
      </c>
      <c r="Q217" t="str">
        <f>INDEX(REFERENCE!$B$4:$J$132,MATCH(F217,REFERENCE!$A$4:$A$132,0),Q$2)</f>
        <v>Lidocaine/numbing sensation</v>
      </c>
      <c r="R217" t="str">
        <f>INDEX(REFERENCE!$B$4:$J$132,MATCH(G217,REFERENCE!$A$4:$A$132,0),R$2)</f>
        <v>Neck</v>
      </c>
      <c r="S217" t="str">
        <f>INDEX(REFERENCE!$B$4:$J$132,MATCH(H217,REFERENCE!$A$4:$A$132,0),S$2)</f>
        <v>Single use pads/patches</v>
      </c>
      <c r="T217" t="str">
        <f>INDEX(REFERENCE!$B$4:$J$132,MATCH(I217,REFERENCE!$A$4:$A$132,0),T$2)</f>
        <v>6 count</v>
      </c>
      <c r="U217">
        <f>INDEX(REFERENCE!$B$4:$J$132,MATCH(J217,REFERENCE!$A$4:$A$132,0),U$2)</f>
        <v>21.5</v>
      </c>
      <c r="V217" t="str">
        <f>INDEX(REFERENCE!$B$4:$J$132,MATCH(K217,REFERENCE!$A$4:$A$132,0),V$2)</f>
        <v>4.6 stars</v>
      </c>
      <c r="W217">
        <f>INDEX(REFERENCE!$B$4:$J$132,MATCH(L217,REFERENCE!$A$4:$A$132,0),W$2)</f>
        <v>4500</v>
      </c>
    </row>
    <row r="218" spans="1:23" x14ac:dyDescent="0.2">
      <c r="A218" s="9">
        <v>3</v>
      </c>
      <c r="B218" s="9">
        <v>6</v>
      </c>
      <c r="C218" s="9">
        <v>5</v>
      </c>
      <c r="D218" s="9">
        <v>1</v>
      </c>
      <c r="E218" s="9">
        <v>103</v>
      </c>
      <c r="F218" s="9">
        <v>105</v>
      </c>
      <c r="G218" s="9">
        <v>5</v>
      </c>
      <c r="H218" s="9">
        <v>6</v>
      </c>
      <c r="I218" s="9">
        <v>104</v>
      </c>
      <c r="J218" s="9">
        <v>10402</v>
      </c>
      <c r="K218" s="9">
        <v>3</v>
      </c>
      <c r="L218" s="28">
        <v>2</v>
      </c>
      <c r="N218">
        <f t="shared" si="5"/>
        <v>30605</v>
      </c>
      <c r="O218" t="str">
        <f>INDEX(REFERENCE!$B$4:$J$132,MATCH(D218,REFERENCE!$A$4:$A$132,0),O$2)</f>
        <v>Pads</v>
      </c>
      <c r="P218" t="str">
        <f>INDEX(REFERENCE!$B$4:$J$132,MATCH(E218,REFERENCE!$A$4:$A$132,0),P$2)</f>
        <v xml:space="preserve">Biofreeze  </v>
      </c>
      <c r="Q218" t="str">
        <f>INDEX(REFERENCE!$B$4:$J$132,MATCH(F218,REFERENCE!$A$4:$A$132,0),Q$2)</f>
        <v>No sensation/drug free/for circulation</v>
      </c>
      <c r="R218" t="str">
        <f>INDEX(REFERENCE!$B$4:$J$132,MATCH(G218,REFERENCE!$A$4:$A$132,0),R$2)</f>
        <v>Hands (arthritis)</v>
      </c>
      <c r="S218" t="str">
        <f>INDEX(REFERENCE!$B$4:$J$132,MATCH(H218,REFERENCE!$A$4:$A$132,0),S$2)</f>
        <v>Single use pads/patches</v>
      </c>
      <c r="T218" t="str">
        <f>INDEX(REFERENCE!$B$4:$J$132,MATCH(I218,REFERENCE!$A$4:$A$132,0),T$2)</f>
        <v>5 count</v>
      </c>
      <c r="U218">
        <f>INDEX(REFERENCE!$B$4:$J$132,MATCH(J218,REFERENCE!$A$4:$A$132,0),U$2)</f>
        <v>8.93</v>
      </c>
      <c r="V218" t="str">
        <f>INDEX(REFERENCE!$B$4:$J$132,MATCH(K218,REFERENCE!$A$4:$A$132,0),V$2)</f>
        <v>4.8 stars</v>
      </c>
      <c r="W218">
        <f>INDEX(REFERENCE!$B$4:$J$132,MATCH(L218,REFERENCE!$A$4:$A$132,0),W$2)</f>
        <v>4500</v>
      </c>
    </row>
    <row r="219" spans="1:23" x14ac:dyDescent="0.2">
      <c r="A219" s="9">
        <v>3</v>
      </c>
      <c r="B219" s="9">
        <v>6</v>
      </c>
      <c r="C219" s="9">
        <v>6</v>
      </c>
      <c r="D219" s="9">
        <v>1</v>
      </c>
      <c r="E219" s="9">
        <v>106</v>
      </c>
      <c r="F219" s="9">
        <v>103</v>
      </c>
      <c r="G219" s="9">
        <v>4</v>
      </c>
      <c r="H219" s="9">
        <v>6</v>
      </c>
      <c r="I219" s="9">
        <v>103</v>
      </c>
      <c r="J219" s="9">
        <v>10303</v>
      </c>
      <c r="K219" s="9">
        <v>2</v>
      </c>
      <c r="L219" s="28">
        <v>1</v>
      </c>
      <c r="N219">
        <f t="shared" si="5"/>
        <v>30606</v>
      </c>
      <c r="O219" t="str">
        <f>INDEX(REFERENCE!$B$4:$J$132,MATCH(D219,REFERENCE!$A$4:$A$132,0),O$2)</f>
        <v>Pads</v>
      </c>
      <c r="P219" t="str">
        <f>INDEX(REFERENCE!$B$4:$J$132,MATCH(E219,REFERENCE!$A$4:$A$132,0),P$2)</f>
        <v>Vicks Vapopatch</v>
      </c>
      <c r="Q219" t="str">
        <f>INDEX(REFERENCE!$B$4:$J$132,MATCH(F219,REFERENCE!$A$4:$A$132,0),Q$2)</f>
        <v>Both hot and cold sensation</v>
      </c>
      <c r="R219" t="str">
        <f>INDEX(REFERENCE!$B$4:$J$132,MATCH(G219,REFERENCE!$A$4:$A$132,0),R$2)</f>
        <v>Chest</v>
      </c>
      <c r="S219" t="str">
        <f>INDEX(REFERENCE!$B$4:$J$132,MATCH(H219,REFERENCE!$A$4:$A$132,0),S$2)</f>
        <v>Single use pads/patches</v>
      </c>
      <c r="T219" t="str">
        <f>INDEX(REFERENCE!$B$4:$J$132,MATCH(I219,REFERENCE!$A$4:$A$132,0),T$2)</f>
        <v>4 count</v>
      </c>
      <c r="U219">
        <f>INDEX(REFERENCE!$B$4:$J$132,MATCH(J219,REFERENCE!$A$4:$A$132,0),U$2)</f>
        <v>13</v>
      </c>
      <c r="V219" t="str">
        <f>INDEX(REFERENCE!$B$4:$J$132,MATCH(K219,REFERENCE!$A$4:$A$132,0),V$2)</f>
        <v>4.6 stars</v>
      </c>
      <c r="W219">
        <f>INDEX(REFERENCE!$B$4:$J$132,MATCH(L219,REFERENCE!$A$4:$A$132,0),W$2)</f>
        <v>1250</v>
      </c>
    </row>
    <row r="220" spans="1:23" x14ac:dyDescent="0.2">
      <c r="A220" s="9">
        <v>3</v>
      </c>
      <c r="B220" s="9">
        <v>7</v>
      </c>
      <c r="C220" s="9">
        <v>1</v>
      </c>
      <c r="D220" s="9">
        <v>2</v>
      </c>
      <c r="E220" s="9">
        <v>205</v>
      </c>
      <c r="F220" s="9">
        <v>201</v>
      </c>
      <c r="G220" s="9">
        <v>0</v>
      </c>
      <c r="H220" s="9">
        <v>4</v>
      </c>
      <c r="I220" s="9">
        <v>207</v>
      </c>
      <c r="J220" s="9">
        <v>20705</v>
      </c>
      <c r="K220" s="9">
        <v>2</v>
      </c>
      <c r="L220" s="28">
        <v>2</v>
      </c>
      <c r="N220">
        <f t="shared" si="5"/>
        <v>30701</v>
      </c>
      <c r="O220" t="str">
        <f>INDEX(REFERENCE!$B$4:$J$132,MATCH(D220,REFERENCE!$A$4:$A$132,0),O$2)</f>
        <v>Topicals</v>
      </c>
      <c r="P220" t="str">
        <f>INDEX(REFERENCE!$B$4:$J$132,MATCH(E220,REFERENCE!$A$4:$A$132,0),P$2)</f>
        <v>Tiger Balm</v>
      </c>
      <c r="Q220" t="str">
        <f>INDEX(REFERENCE!$B$4:$J$132,MATCH(F220,REFERENCE!$A$4:$A$132,0),Q$2)</f>
        <v>Hot sensation</v>
      </c>
      <c r="R220" t="str">
        <f>INDEX(REFERENCE!$B$4:$J$132,MATCH(G220,REFERENCE!$A$4:$A$132,0),R$2)</f>
        <v>-</v>
      </c>
      <c r="S220" t="str">
        <f>INDEX(REFERENCE!$B$4:$J$132,MATCH(H220,REFERENCE!$A$4:$A$132,0),S$2)</f>
        <v>Roll-on</v>
      </c>
      <c r="T220" t="str">
        <f>INDEX(REFERENCE!$B$4:$J$132,MATCH(I220,REFERENCE!$A$4:$A$132,0),T$2)</f>
        <v>5.5 oz</v>
      </c>
      <c r="U220">
        <f>INDEX(REFERENCE!$B$4:$J$132,MATCH(J220,REFERENCE!$A$4:$A$132,0),U$2)</f>
        <v>25</v>
      </c>
      <c r="V220" t="str">
        <f>INDEX(REFERENCE!$B$4:$J$132,MATCH(K220,REFERENCE!$A$4:$A$132,0),V$2)</f>
        <v>4.6 stars</v>
      </c>
      <c r="W220">
        <f>INDEX(REFERENCE!$B$4:$J$132,MATCH(L220,REFERENCE!$A$4:$A$132,0),W$2)</f>
        <v>4500</v>
      </c>
    </row>
    <row r="221" spans="1:23" x14ac:dyDescent="0.2">
      <c r="A221" s="9">
        <v>3</v>
      </c>
      <c r="B221" s="9">
        <v>7</v>
      </c>
      <c r="C221" s="9">
        <v>2</v>
      </c>
      <c r="D221" s="9">
        <v>1</v>
      </c>
      <c r="E221" s="9">
        <v>102</v>
      </c>
      <c r="F221" s="9">
        <v>102</v>
      </c>
      <c r="G221" s="9">
        <v>3</v>
      </c>
      <c r="H221" s="9">
        <v>6</v>
      </c>
      <c r="I221" s="9">
        <v>104</v>
      </c>
      <c r="J221" s="9">
        <v>10405</v>
      </c>
      <c r="K221" s="9">
        <v>2</v>
      </c>
      <c r="L221" s="28">
        <v>2</v>
      </c>
      <c r="N221">
        <f t="shared" si="5"/>
        <v>30702</v>
      </c>
      <c r="O221" t="str">
        <f>INDEX(REFERENCE!$B$4:$J$132,MATCH(D221,REFERENCE!$A$4:$A$132,0),O$2)</f>
        <v>Pads</v>
      </c>
      <c r="P221" t="str">
        <f>INDEX(REFERENCE!$B$4:$J$132,MATCH(E221,REFERENCE!$A$4:$A$132,0),P$2)</f>
        <v>Icy Hot</v>
      </c>
      <c r="Q221" t="str">
        <f>INDEX(REFERENCE!$B$4:$J$132,MATCH(F221,REFERENCE!$A$4:$A$132,0),Q$2)</f>
        <v>Cold sensation</v>
      </c>
      <c r="R221" t="str">
        <f>INDEX(REFERENCE!$B$4:$J$132,MATCH(G221,REFERENCE!$A$4:$A$132,0),R$2)</f>
        <v>Joint</v>
      </c>
      <c r="S221" t="str">
        <f>INDEX(REFERENCE!$B$4:$J$132,MATCH(H221,REFERENCE!$A$4:$A$132,0),S$2)</f>
        <v>Single use pads/patches</v>
      </c>
      <c r="T221" t="str">
        <f>INDEX(REFERENCE!$B$4:$J$132,MATCH(I221,REFERENCE!$A$4:$A$132,0),T$2)</f>
        <v>5 count</v>
      </c>
      <c r="U221">
        <f>INDEX(REFERENCE!$B$4:$J$132,MATCH(J221,REFERENCE!$A$4:$A$132,0),U$2)</f>
        <v>29.24</v>
      </c>
      <c r="V221" t="str">
        <f>INDEX(REFERENCE!$B$4:$J$132,MATCH(K221,REFERENCE!$A$4:$A$132,0),V$2)</f>
        <v>4.6 stars</v>
      </c>
      <c r="W221">
        <f>INDEX(REFERENCE!$B$4:$J$132,MATCH(L221,REFERENCE!$A$4:$A$132,0),W$2)</f>
        <v>4500</v>
      </c>
    </row>
    <row r="222" spans="1:23" x14ac:dyDescent="0.2">
      <c r="A222" s="9">
        <v>3</v>
      </c>
      <c r="B222" s="9">
        <v>7</v>
      </c>
      <c r="C222" s="9">
        <v>3</v>
      </c>
      <c r="D222" s="9">
        <v>1</v>
      </c>
      <c r="E222" s="9">
        <v>114</v>
      </c>
      <c r="F222" s="9">
        <v>105</v>
      </c>
      <c r="G222" s="9">
        <v>1</v>
      </c>
      <c r="H222" s="9">
        <v>6</v>
      </c>
      <c r="I222" s="9">
        <v>105</v>
      </c>
      <c r="J222" s="9">
        <v>10502</v>
      </c>
      <c r="K222" s="9">
        <v>2</v>
      </c>
      <c r="L222" s="28">
        <v>1</v>
      </c>
      <c r="N222">
        <f t="shared" si="5"/>
        <v>30703</v>
      </c>
      <c r="O222" t="str">
        <f>INDEX(REFERENCE!$B$4:$J$132,MATCH(D222,REFERENCE!$A$4:$A$132,0),O$2)</f>
        <v>Pads</v>
      </c>
      <c r="P222" t="str">
        <f>INDEX(REFERENCE!$B$4:$J$132,MATCH(E222,REFERENCE!$A$4:$A$132,0),P$2)</f>
        <v>Be Koool</v>
      </c>
      <c r="Q222" t="str">
        <f>INDEX(REFERENCE!$B$4:$J$132,MATCH(F222,REFERENCE!$A$4:$A$132,0),Q$2)</f>
        <v>No sensation/drug free/for circulation</v>
      </c>
      <c r="R222" t="str">
        <f>INDEX(REFERENCE!$B$4:$J$132,MATCH(G222,REFERENCE!$A$4:$A$132,0),R$2)</f>
        <v>Back</v>
      </c>
      <c r="S222" t="str">
        <f>INDEX(REFERENCE!$B$4:$J$132,MATCH(H222,REFERENCE!$A$4:$A$132,0),S$2)</f>
        <v>Single use pads/patches</v>
      </c>
      <c r="T222" t="str">
        <f>INDEX(REFERENCE!$B$4:$J$132,MATCH(I222,REFERENCE!$A$4:$A$132,0),T$2)</f>
        <v>6 count</v>
      </c>
      <c r="U222">
        <f>INDEX(REFERENCE!$B$4:$J$132,MATCH(J222,REFERENCE!$A$4:$A$132,0),U$2)</f>
        <v>10</v>
      </c>
      <c r="V222" t="str">
        <f>INDEX(REFERENCE!$B$4:$J$132,MATCH(K222,REFERENCE!$A$4:$A$132,0),V$2)</f>
        <v>4.6 stars</v>
      </c>
      <c r="W222">
        <f>INDEX(REFERENCE!$B$4:$J$132,MATCH(L222,REFERENCE!$A$4:$A$132,0),W$2)</f>
        <v>1250</v>
      </c>
    </row>
    <row r="223" spans="1:23" x14ac:dyDescent="0.2">
      <c r="A223" s="9">
        <v>3</v>
      </c>
      <c r="B223" s="9">
        <v>7</v>
      </c>
      <c r="C223" s="9">
        <v>4</v>
      </c>
      <c r="D223" s="9">
        <v>2</v>
      </c>
      <c r="E223" s="9">
        <v>207</v>
      </c>
      <c r="F223" s="9">
        <v>204</v>
      </c>
      <c r="G223" s="9">
        <v>0</v>
      </c>
      <c r="H223" s="9">
        <v>5</v>
      </c>
      <c r="I223" s="9">
        <v>204</v>
      </c>
      <c r="J223" s="9">
        <v>20404</v>
      </c>
      <c r="K223" s="9">
        <v>1</v>
      </c>
      <c r="L223" s="28">
        <v>1</v>
      </c>
      <c r="N223">
        <f t="shared" si="5"/>
        <v>30704</v>
      </c>
      <c r="O223" t="str">
        <f>INDEX(REFERENCE!$B$4:$J$132,MATCH(D223,REFERENCE!$A$4:$A$132,0),O$2)</f>
        <v>Topicals</v>
      </c>
      <c r="P223" t="str">
        <f>INDEX(REFERENCE!$B$4:$J$132,MATCH(E223,REFERENCE!$A$4:$A$132,0),P$2)</f>
        <v>Salonpas</v>
      </c>
      <c r="Q223" t="str">
        <f>INDEX(REFERENCE!$B$4:$J$132,MATCH(F223,REFERENCE!$A$4:$A$132,0),Q$2)</f>
        <v>Lidocaine/numbing sensation</v>
      </c>
      <c r="R223" t="str">
        <f>INDEX(REFERENCE!$B$4:$J$132,MATCH(G223,REFERENCE!$A$4:$A$132,0),R$2)</f>
        <v>-</v>
      </c>
      <c r="S223" t="str">
        <f>INDEX(REFERENCE!$B$4:$J$132,MATCH(H223,REFERENCE!$A$4:$A$132,0),S$2)</f>
        <v>Liquid</v>
      </c>
      <c r="T223" t="str">
        <f>INDEX(REFERENCE!$B$4:$J$132,MATCH(I223,REFERENCE!$A$4:$A$132,0),T$2)</f>
        <v>3.5 oz</v>
      </c>
      <c r="U223">
        <f>INDEX(REFERENCE!$B$4:$J$132,MATCH(J223,REFERENCE!$A$4:$A$132,0),U$2)</f>
        <v>13.88</v>
      </c>
      <c r="V223" t="str">
        <f>INDEX(REFERENCE!$B$4:$J$132,MATCH(K223,REFERENCE!$A$4:$A$132,0),V$2)</f>
        <v>4.5 stars</v>
      </c>
      <c r="W223">
        <f>INDEX(REFERENCE!$B$4:$J$132,MATCH(L223,REFERENCE!$A$4:$A$132,0),W$2)</f>
        <v>1250</v>
      </c>
    </row>
    <row r="224" spans="1:23" x14ac:dyDescent="0.2">
      <c r="A224" s="9">
        <v>3</v>
      </c>
      <c r="B224" s="9">
        <v>7</v>
      </c>
      <c r="C224" s="9">
        <v>5</v>
      </c>
      <c r="D224" s="9">
        <v>1</v>
      </c>
      <c r="E224" s="9">
        <v>105</v>
      </c>
      <c r="F224" s="9">
        <v>101</v>
      </c>
      <c r="G224" s="9">
        <v>6</v>
      </c>
      <c r="H224" s="9">
        <v>6</v>
      </c>
      <c r="I224" s="9">
        <v>102</v>
      </c>
      <c r="J224" s="9">
        <v>10201</v>
      </c>
      <c r="K224" s="9">
        <v>1</v>
      </c>
      <c r="L224" s="28">
        <v>2</v>
      </c>
      <c r="N224">
        <f t="shared" si="5"/>
        <v>30705</v>
      </c>
      <c r="O224" t="str">
        <f>INDEX(REFERENCE!$B$4:$J$132,MATCH(D224,REFERENCE!$A$4:$A$132,0),O$2)</f>
        <v>Pads</v>
      </c>
      <c r="P224" t="str">
        <f>INDEX(REFERENCE!$B$4:$J$132,MATCH(E224,REFERENCE!$A$4:$A$132,0),P$2)</f>
        <v>Tiger Balm</v>
      </c>
      <c r="Q224" t="str">
        <f>INDEX(REFERENCE!$B$4:$J$132,MATCH(F224,REFERENCE!$A$4:$A$132,0),Q$2)</f>
        <v>Hot sensation</v>
      </c>
      <c r="R224" t="str">
        <f>INDEX(REFERENCE!$B$4:$J$132,MATCH(G224,REFERENCE!$A$4:$A$132,0),R$2)</f>
        <v>Shoulder</v>
      </c>
      <c r="S224" t="str">
        <f>INDEX(REFERENCE!$B$4:$J$132,MATCH(H224,REFERENCE!$A$4:$A$132,0),S$2)</f>
        <v>Single use pads/patches</v>
      </c>
      <c r="T224" t="str">
        <f>INDEX(REFERENCE!$B$4:$J$132,MATCH(I224,REFERENCE!$A$4:$A$132,0),T$2)</f>
        <v>3 count</v>
      </c>
      <c r="U224">
        <f>INDEX(REFERENCE!$B$4:$J$132,MATCH(J224,REFERENCE!$A$4:$A$132,0),U$2)</f>
        <v>3.6</v>
      </c>
      <c r="V224" t="str">
        <f>INDEX(REFERENCE!$B$4:$J$132,MATCH(K224,REFERENCE!$A$4:$A$132,0),V$2)</f>
        <v>4.5 stars</v>
      </c>
      <c r="W224">
        <f>INDEX(REFERENCE!$B$4:$J$132,MATCH(L224,REFERENCE!$A$4:$A$132,0),W$2)</f>
        <v>4500</v>
      </c>
    </row>
    <row r="225" spans="1:23" x14ac:dyDescent="0.2">
      <c r="A225" s="9">
        <v>3</v>
      </c>
      <c r="B225" s="9">
        <v>7</v>
      </c>
      <c r="C225" s="9">
        <v>6</v>
      </c>
      <c r="D225" s="9">
        <v>2</v>
      </c>
      <c r="E225" s="9">
        <v>204</v>
      </c>
      <c r="F225" s="9">
        <v>203</v>
      </c>
      <c r="G225" s="9">
        <v>0</v>
      </c>
      <c r="H225" s="9">
        <v>1</v>
      </c>
      <c r="I225" s="9">
        <v>201</v>
      </c>
      <c r="J225" s="9">
        <v>20101</v>
      </c>
      <c r="K225" s="9">
        <v>3</v>
      </c>
      <c r="L225" s="28">
        <v>1</v>
      </c>
      <c r="N225">
        <f t="shared" si="5"/>
        <v>30706</v>
      </c>
      <c r="O225" t="str">
        <f>INDEX(REFERENCE!$B$4:$J$132,MATCH(D225,REFERENCE!$A$4:$A$132,0),O$2)</f>
        <v>Topicals</v>
      </c>
      <c r="P225" t="str">
        <f>INDEX(REFERENCE!$B$4:$J$132,MATCH(E225,REFERENCE!$A$4:$A$132,0),P$2)</f>
        <v>Aspercreme</v>
      </c>
      <c r="Q225" t="str">
        <f>INDEX(REFERENCE!$B$4:$J$132,MATCH(F225,REFERENCE!$A$4:$A$132,0),Q$2)</f>
        <v>Both hot and cold sensation</v>
      </c>
      <c r="R225" t="str">
        <f>INDEX(REFERENCE!$B$4:$J$132,MATCH(G225,REFERENCE!$A$4:$A$132,0),R$2)</f>
        <v>-</v>
      </c>
      <c r="S225" t="str">
        <f>INDEX(REFERENCE!$B$4:$J$132,MATCH(H225,REFERENCE!$A$4:$A$132,0),S$2)</f>
        <v>Gel</v>
      </c>
      <c r="T225" t="str">
        <f>INDEX(REFERENCE!$B$4:$J$132,MATCH(I225,REFERENCE!$A$4:$A$132,0),T$2)</f>
        <v>2 oz</v>
      </c>
      <c r="U225">
        <f>INDEX(REFERENCE!$B$4:$J$132,MATCH(J225,REFERENCE!$A$4:$A$132,0),U$2)</f>
        <v>4.6399999999999997</v>
      </c>
      <c r="V225" t="str">
        <f>INDEX(REFERENCE!$B$4:$J$132,MATCH(K225,REFERENCE!$A$4:$A$132,0),V$2)</f>
        <v>4.8 stars</v>
      </c>
      <c r="W225">
        <f>INDEX(REFERENCE!$B$4:$J$132,MATCH(L225,REFERENCE!$A$4:$A$132,0),W$2)</f>
        <v>1250</v>
      </c>
    </row>
    <row r="226" spans="1:23" x14ac:dyDescent="0.2">
      <c r="A226" s="9">
        <v>3</v>
      </c>
      <c r="B226" s="9">
        <v>8</v>
      </c>
      <c r="C226" s="9">
        <v>1</v>
      </c>
      <c r="D226" s="9">
        <v>2</v>
      </c>
      <c r="E226" s="9">
        <v>208</v>
      </c>
      <c r="F226" s="9">
        <v>204</v>
      </c>
      <c r="G226" s="9">
        <v>0</v>
      </c>
      <c r="H226" s="9">
        <v>4</v>
      </c>
      <c r="I226" s="9">
        <v>205</v>
      </c>
      <c r="J226" s="9">
        <v>20502</v>
      </c>
      <c r="K226" s="9">
        <v>1</v>
      </c>
      <c r="L226" s="28">
        <v>2</v>
      </c>
      <c r="N226">
        <f t="shared" si="5"/>
        <v>30801</v>
      </c>
      <c r="O226" t="str">
        <f>INDEX(REFERENCE!$B$4:$J$132,MATCH(D226,REFERENCE!$A$4:$A$132,0),O$2)</f>
        <v>Topicals</v>
      </c>
      <c r="P226" t="str">
        <f>INDEX(REFERENCE!$B$4:$J$132,MATCH(E226,REFERENCE!$A$4:$A$132,0),P$2)</f>
        <v>Equate</v>
      </c>
      <c r="Q226" t="str">
        <f>INDEX(REFERENCE!$B$4:$J$132,MATCH(F226,REFERENCE!$A$4:$A$132,0),Q$2)</f>
        <v>Lidocaine/numbing sensation</v>
      </c>
      <c r="R226" t="str">
        <f>INDEX(REFERENCE!$B$4:$J$132,MATCH(G226,REFERENCE!$A$4:$A$132,0),R$2)</f>
        <v>-</v>
      </c>
      <c r="S226" t="str">
        <f>INDEX(REFERENCE!$B$4:$J$132,MATCH(H226,REFERENCE!$A$4:$A$132,0),S$2)</f>
        <v>Roll-on</v>
      </c>
      <c r="T226" t="str">
        <f>INDEX(REFERENCE!$B$4:$J$132,MATCH(I226,REFERENCE!$A$4:$A$132,0),T$2)</f>
        <v>4 oz</v>
      </c>
      <c r="U226">
        <f>INDEX(REFERENCE!$B$4:$J$132,MATCH(J226,REFERENCE!$A$4:$A$132,0),U$2)</f>
        <v>12</v>
      </c>
      <c r="V226" t="str">
        <f>INDEX(REFERENCE!$B$4:$J$132,MATCH(K226,REFERENCE!$A$4:$A$132,0),V$2)</f>
        <v>4.5 stars</v>
      </c>
      <c r="W226">
        <f>INDEX(REFERENCE!$B$4:$J$132,MATCH(L226,REFERENCE!$A$4:$A$132,0),W$2)</f>
        <v>4500</v>
      </c>
    </row>
    <row r="227" spans="1:23" x14ac:dyDescent="0.2">
      <c r="A227" s="9">
        <v>3</v>
      </c>
      <c r="B227" s="9">
        <v>8</v>
      </c>
      <c r="C227" s="9">
        <v>2</v>
      </c>
      <c r="D227" s="9">
        <v>2</v>
      </c>
      <c r="E227" s="9">
        <v>209</v>
      </c>
      <c r="F227" s="9">
        <v>202</v>
      </c>
      <c r="G227" s="9">
        <v>0</v>
      </c>
      <c r="H227" s="9">
        <v>3</v>
      </c>
      <c r="I227" s="9">
        <v>203</v>
      </c>
      <c r="J227" s="9">
        <v>20303</v>
      </c>
      <c r="K227" s="9">
        <v>3</v>
      </c>
      <c r="L227" s="28">
        <v>2</v>
      </c>
      <c r="N227">
        <f t="shared" si="5"/>
        <v>30802</v>
      </c>
      <c r="O227" t="str">
        <f>INDEX(REFERENCE!$B$4:$J$132,MATCH(D227,REFERENCE!$A$4:$A$132,0),O$2)</f>
        <v>Topicals</v>
      </c>
      <c r="P227" t="str">
        <f>INDEX(REFERENCE!$B$4:$J$132,MATCH(E227,REFERENCE!$A$4:$A$132,0),P$2)</f>
        <v>Motrin</v>
      </c>
      <c r="Q227" t="str">
        <f>INDEX(REFERENCE!$B$4:$J$132,MATCH(F227,REFERENCE!$A$4:$A$132,0),Q$2)</f>
        <v>Cold sensation</v>
      </c>
      <c r="R227" t="str">
        <f>INDEX(REFERENCE!$B$4:$J$132,MATCH(G227,REFERENCE!$A$4:$A$132,0),R$2)</f>
        <v>-</v>
      </c>
      <c r="S227" t="str">
        <f>INDEX(REFERENCE!$B$4:$J$132,MATCH(H227,REFERENCE!$A$4:$A$132,0),S$2)</f>
        <v>Spray</v>
      </c>
      <c r="T227" t="str">
        <f>INDEX(REFERENCE!$B$4:$J$132,MATCH(I227,REFERENCE!$A$4:$A$132,0),T$2)</f>
        <v>3 oz</v>
      </c>
      <c r="U227">
        <f>INDEX(REFERENCE!$B$4:$J$132,MATCH(J227,REFERENCE!$A$4:$A$132,0),U$2)</f>
        <v>11.99</v>
      </c>
      <c r="V227" t="str">
        <f>INDEX(REFERENCE!$B$4:$J$132,MATCH(K227,REFERENCE!$A$4:$A$132,0),V$2)</f>
        <v>4.8 stars</v>
      </c>
      <c r="W227">
        <f>INDEX(REFERENCE!$B$4:$J$132,MATCH(L227,REFERENCE!$A$4:$A$132,0),W$2)</f>
        <v>4500</v>
      </c>
    </row>
    <row r="228" spans="1:23" x14ac:dyDescent="0.2">
      <c r="A228" s="9">
        <v>3</v>
      </c>
      <c r="B228" s="9">
        <v>8</v>
      </c>
      <c r="C228" s="9">
        <v>3</v>
      </c>
      <c r="D228" s="9">
        <v>1</v>
      </c>
      <c r="E228" s="9">
        <v>107</v>
      </c>
      <c r="F228" s="9">
        <v>101</v>
      </c>
      <c r="G228" s="9">
        <v>3</v>
      </c>
      <c r="H228" s="9">
        <v>6</v>
      </c>
      <c r="I228" s="9">
        <v>102</v>
      </c>
      <c r="J228" s="9">
        <v>10204</v>
      </c>
      <c r="K228" s="9">
        <v>3</v>
      </c>
      <c r="L228" s="28">
        <v>1</v>
      </c>
      <c r="N228">
        <f t="shared" si="5"/>
        <v>30803</v>
      </c>
      <c r="O228" t="str">
        <f>INDEX(REFERENCE!$B$4:$J$132,MATCH(D228,REFERENCE!$A$4:$A$132,0),O$2)</f>
        <v>Pads</v>
      </c>
      <c r="P228" t="str">
        <f>INDEX(REFERENCE!$B$4:$J$132,MATCH(E228,REFERENCE!$A$4:$A$132,0),P$2)</f>
        <v>Salonpas</v>
      </c>
      <c r="Q228" t="str">
        <f>INDEX(REFERENCE!$B$4:$J$132,MATCH(F228,REFERENCE!$A$4:$A$132,0),Q$2)</f>
        <v>Hot sensation</v>
      </c>
      <c r="R228" t="str">
        <f>INDEX(REFERENCE!$B$4:$J$132,MATCH(G228,REFERENCE!$A$4:$A$132,0),R$2)</f>
        <v>Joint</v>
      </c>
      <c r="S228" t="str">
        <f>INDEX(REFERENCE!$B$4:$J$132,MATCH(H228,REFERENCE!$A$4:$A$132,0),S$2)</f>
        <v>Single use pads/patches</v>
      </c>
      <c r="T228" t="str">
        <f>INDEX(REFERENCE!$B$4:$J$132,MATCH(I228,REFERENCE!$A$4:$A$132,0),T$2)</f>
        <v>3 count</v>
      </c>
      <c r="U228">
        <f>INDEX(REFERENCE!$B$4:$J$132,MATCH(J228,REFERENCE!$A$4:$A$132,0),U$2)</f>
        <v>14.99</v>
      </c>
      <c r="V228" t="str">
        <f>INDEX(REFERENCE!$B$4:$J$132,MATCH(K228,REFERENCE!$A$4:$A$132,0),V$2)</f>
        <v>4.8 stars</v>
      </c>
      <c r="W228">
        <f>INDEX(REFERENCE!$B$4:$J$132,MATCH(L228,REFERENCE!$A$4:$A$132,0),W$2)</f>
        <v>1250</v>
      </c>
    </row>
    <row r="229" spans="1:23" x14ac:dyDescent="0.2">
      <c r="A229" s="9">
        <v>3</v>
      </c>
      <c r="B229" s="9">
        <v>8</v>
      </c>
      <c r="C229" s="9">
        <v>4</v>
      </c>
      <c r="D229" s="9">
        <v>1</v>
      </c>
      <c r="E229" s="9">
        <v>101</v>
      </c>
      <c r="F229" s="9">
        <v>104</v>
      </c>
      <c r="G229" s="9">
        <v>5</v>
      </c>
      <c r="H229" s="9">
        <v>6</v>
      </c>
      <c r="I229" s="9">
        <v>103</v>
      </c>
      <c r="J229" s="9">
        <v>10301</v>
      </c>
      <c r="K229" s="9">
        <v>2</v>
      </c>
      <c r="L229" s="28">
        <v>1</v>
      </c>
      <c r="N229">
        <f t="shared" si="5"/>
        <v>30804</v>
      </c>
      <c r="O229" t="str">
        <f>INDEX(REFERENCE!$B$4:$J$132,MATCH(D229,REFERENCE!$A$4:$A$132,0),O$2)</f>
        <v>Pads</v>
      </c>
      <c r="P229" t="str">
        <f>INDEX(REFERENCE!$B$4:$J$132,MATCH(E229,REFERENCE!$A$4:$A$132,0),P$2)</f>
        <v>Bengay</v>
      </c>
      <c r="Q229" t="str">
        <f>INDEX(REFERENCE!$B$4:$J$132,MATCH(F229,REFERENCE!$A$4:$A$132,0),Q$2)</f>
        <v>Lidocaine/numbing sensation</v>
      </c>
      <c r="R229" t="str">
        <f>INDEX(REFERENCE!$B$4:$J$132,MATCH(G229,REFERENCE!$A$4:$A$132,0),R$2)</f>
        <v>Hands (arthritis)</v>
      </c>
      <c r="S229" t="str">
        <f>INDEX(REFERENCE!$B$4:$J$132,MATCH(H229,REFERENCE!$A$4:$A$132,0),S$2)</f>
        <v>Single use pads/patches</v>
      </c>
      <c r="T229" t="str">
        <f>INDEX(REFERENCE!$B$4:$J$132,MATCH(I229,REFERENCE!$A$4:$A$132,0),T$2)</f>
        <v>4 count</v>
      </c>
      <c r="U229">
        <f>INDEX(REFERENCE!$B$4:$J$132,MATCH(J229,REFERENCE!$A$4:$A$132,0),U$2)</f>
        <v>4.22</v>
      </c>
      <c r="V229" t="str">
        <f>INDEX(REFERENCE!$B$4:$J$132,MATCH(K229,REFERENCE!$A$4:$A$132,0),V$2)</f>
        <v>4.6 stars</v>
      </c>
      <c r="W229">
        <f>INDEX(REFERENCE!$B$4:$J$132,MATCH(L229,REFERENCE!$A$4:$A$132,0),W$2)</f>
        <v>1250</v>
      </c>
    </row>
    <row r="230" spans="1:23" x14ac:dyDescent="0.2">
      <c r="A230" s="9">
        <v>3</v>
      </c>
      <c r="B230" s="9">
        <v>8</v>
      </c>
      <c r="C230" s="9">
        <v>5</v>
      </c>
      <c r="D230" s="9">
        <v>1</v>
      </c>
      <c r="E230" s="9">
        <v>104</v>
      </c>
      <c r="F230" s="9">
        <v>102</v>
      </c>
      <c r="G230" s="9">
        <v>4</v>
      </c>
      <c r="H230" s="9">
        <v>6</v>
      </c>
      <c r="I230" s="9">
        <v>101</v>
      </c>
      <c r="J230" s="9">
        <v>10103</v>
      </c>
      <c r="K230" s="9">
        <v>2</v>
      </c>
      <c r="L230" s="28">
        <v>1</v>
      </c>
      <c r="N230">
        <f t="shared" si="5"/>
        <v>30805</v>
      </c>
      <c r="O230" t="str">
        <f>INDEX(REFERENCE!$B$4:$J$132,MATCH(D230,REFERENCE!$A$4:$A$132,0),O$2)</f>
        <v>Pads</v>
      </c>
      <c r="P230" t="str">
        <f>INDEX(REFERENCE!$B$4:$J$132,MATCH(E230,REFERENCE!$A$4:$A$132,0),P$2)</f>
        <v>Aspercreme</v>
      </c>
      <c r="Q230" t="str">
        <f>INDEX(REFERENCE!$B$4:$J$132,MATCH(F230,REFERENCE!$A$4:$A$132,0),Q$2)</f>
        <v>Cold sensation</v>
      </c>
      <c r="R230" t="str">
        <f>INDEX(REFERENCE!$B$4:$J$132,MATCH(G230,REFERENCE!$A$4:$A$132,0),R$2)</f>
        <v>Chest</v>
      </c>
      <c r="S230" t="str">
        <f>INDEX(REFERENCE!$B$4:$J$132,MATCH(H230,REFERENCE!$A$4:$A$132,0),S$2)</f>
        <v>Single use pads/patches</v>
      </c>
      <c r="T230" t="str">
        <f>INDEX(REFERENCE!$B$4:$J$132,MATCH(I230,REFERENCE!$A$4:$A$132,0),T$2)</f>
        <v>2 count</v>
      </c>
      <c r="U230">
        <f>INDEX(REFERENCE!$B$4:$J$132,MATCH(J230,REFERENCE!$A$4:$A$132,0),U$2)</f>
        <v>6.59</v>
      </c>
      <c r="V230" t="str">
        <f>INDEX(REFERENCE!$B$4:$J$132,MATCH(K230,REFERENCE!$A$4:$A$132,0),V$2)</f>
        <v>4.6 stars</v>
      </c>
      <c r="W230">
        <f>INDEX(REFERENCE!$B$4:$J$132,MATCH(L230,REFERENCE!$A$4:$A$132,0),W$2)</f>
        <v>1250</v>
      </c>
    </row>
    <row r="231" spans="1:23" x14ac:dyDescent="0.2">
      <c r="A231" s="9">
        <v>3</v>
      </c>
      <c r="B231" s="9">
        <v>8</v>
      </c>
      <c r="C231" s="9">
        <v>6</v>
      </c>
      <c r="D231" s="9">
        <v>2</v>
      </c>
      <c r="E231" s="9">
        <v>202</v>
      </c>
      <c r="F231" s="9">
        <v>201</v>
      </c>
      <c r="G231" s="9">
        <v>0</v>
      </c>
      <c r="H231" s="9">
        <v>3</v>
      </c>
      <c r="I231" s="9">
        <v>206</v>
      </c>
      <c r="J231" s="9">
        <v>20601</v>
      </c>
      <c r="K231" s="9">
        <v>1</v>
      </c>
      <c r="L231" s="28">
        <v>2</v>
      </c>
      <c r="N231">
        <f t="shared" si="5"/>
        <v>30806</v>
      </c>
      <c r="O231" t="str">
        <f>INDEX(REFERENCE!$B$4:$J$132,MATCH(D231,REFERENCE!$A$4:$A$132,0),O$2)</f>
        <v>Topicals</v>
      </c>
      <c r="P231" t="str">
        <f>INDEX(REFERENCE!$B$4:$J$132,MATCH(E231,REFERENCE!$A$4:$A$132,0),P$2)</f>
        <v>Icy Hot</v>
      </c>
      <c r="Q231" t="str">
        <f>INDEX(REFERENCE!$B$4:$J$132,MATCH(F231,REFERENCE!$A$4:$A$132,0),Q$2)</f>
        <v>Hot sensation</v>
      </c>
      <c r="R231" t="str">
        <f>INDEX(REFERENCE!$B$4:$J$132,MATCH(G231,REFERENCE!$A$4:$A$132,0),R$2)</f>
        <v>-</v>
      </c>
      <c r="S231" t="str">
        <f>INDEX(REFERENCE!$B$4:$J$132,MATCH(H231,REFERENCE!$A$4:$A$132,0),S$2)</f>
        <v>Spray</v>
      </c>
      <c r="T231" t="str">
        <f>INDEX(REFERENCE!$B$4:$J$132,MATCH(I231,REFERENCE!$A$4:$A$132,0),T$2)</f>
        <v>4.5 oz</v>
      </c>
      <c r="U231">
        <f>INDEX(REFERENCE!$B$4:$J$132,MATCH(J231,REFERENCE!$A$4:$A$132,0),U$2)</f>
        <v>10.25</v>
      </c>
      <c r="V231" t="str">
        <f>INDEX(REFERENCE!$B$4:$J$132,MATCH(K231,REFERENCE!$A$4:$A$132,0),V$2)</f>
        <v>4.5 stars</v>
      </c>
      <c r="W231">
        <f>INDEX(REFERENCE!$B$4:$J$132,MATCH(L231,REFERENCE!$A$4:$A$132,0),W$2)</f>
        <v>4500</v>
      </c>
    </row>
    <row r="232" spans="1:23" x14ac:dyDescent="0.2">
      <c r="A232" s="9">
        <v>3</v>
      </c>
      <c r="B232" s="9">
        <v>9</v>
      </c>
      <c r="C232" s="9">
        <v>1</v>
      </c>
      <c r="D232" s="9">
        <v>1</v>
      </c>
      <c r="E232" s="9">
        <v>111</v>
      </c>
      <c r="F232" s="9">
        <v>103</v>
      </c>
      <c r="G232" s="9">
        <v>3</v>
      </c>
      <c r="H232" s="9">
        <v>6</v>
      </c>
      <c r="I232" s="9">
        <v>102</v>
      </c>
      <c r="J232" s="9">
        <v>10205</v>
      </c>
      <c r="K232" s="9">
        <v>2</v>
      </c>
      <c r="L232" s="28">
        <v>2</v>
      </c>
      <c r="N232">
        <f t="shared" si="5"/>
        <v>30901</v>
      </c>
      <c r="O232" t="str">
        <f>INDEX(REFERENCE!$B$4:$J$132,MATCH(D232,REFERENCE!$A$4:$A$132,0),O$2)</f>
        <v>Pads</v>
      </c>
      <c r="P232" t="str">
        <f>INDEX(REFERENCE!$B$4:$J$132,MATCH(E232,REFERENCE!$A$4:$A$132,0),P$2)</f>
        <v>Walgreens</v>
      </c>
      <c r="Q232" t="str">
        <f>INDEX(REFERENCE!$B$4:$J$132,MATCH(F232,REFERENCE!$A$4:$A$132,0),Q$2)</f>
        <v>Both hot and cold sensation</v>
      </c>
      <c r="R232" t="str">
        <f>INDEX(REFERENCE!$B$4:$J$132,MATCH(G232,REFERENCE!$A$4:$A$132,0),R$2)</f>
        <v>Joint</v>
      </c>
      <c r="S232" t="str">
        <f>INDEX(REFERENCE!$B$4:$J$132,MATCH(H232,REFERENCE!$A$4:$A$132,0),S$2)</f>
        <v>Single use pads/patches</v>
      </c>
      <c r="T232" t="str">
        <f>INDEX(REFERENCE!$B$4:$J$132,MATCH(I232,REFERENCE!$A$4:$A$132,0),T$2)</f>
        <v>3 count</v>
      </c>
      <c r="U232">
        <f>INDEX(REFERENCE!$B$4:$J$132,MATCH(J232,REFERENCE!$A$4:$A$132,0),U$2)</f>
        <v>23.74</v>
      </c>
      <c r="V232" t="str">
        <f>INDEX(REFERENCE!$B$4:$J$132,MATCH(K232,REFERENCE!$A$4:$A$132,0),V$2)</f>
        <v>4.6 stars</v>
      </c>
      <c r="W232">
        <f>INDEX(REFERENCE!$B$4:$J$132,MATCH(L232,REFERENCE!$A$4:$A$132,0),W$2)</f>
        <v>4500</v>
      </c>
    </row>
    <row r="233" spans="1:23" x14ac:dyDescent="0.2">
      <c r="A233" s="9">
        <v>3</v>
      </c>
      <c r="B233" s="9">
        <v>9</v>
      </c>
      <c r="C233" s="9">
        <v>2</v>
      </c>
      <c r="D233" s="9">
        <v>1</v>
      </c>
      <c r="E233" s="9">
        <v>110</v>
      </c>
      <c r="F233" s="9">
        <v>102</v>
      </c>
      <c r="G233" s="9">
        <v>6</v>
      </c>
      <c r="H233" s="9">
        <v>6</v>
      </c>
      <c r="I233" s="9">
        <v>104</v>
      </c>
      <c r="J233" s="9">
        <v>10404</v>
      </c>
      <c r="K233" s="9">
        <v>3</v>
      </c>
      <c r="L233" s="28">
        <v>1</v>
      </c>
      <c r="N233">
        <f t="shared" si="5"/>
        <v>30902</v>
      </c>
      <c r="O233" t="str">
        <f>INDEX(REFERENCE!$B$4:$J$132,MATCH(D233,REFERENCE!$A$4:$A$132,0),O$2)</f>
        <v>Pads</v>
      </c>
      <c r="P233" t="str">
        <f>INDEX(REFERENCE!$B$4:$J$132,MATCH(E233,REFERENCE!$A$4:$A$132,0),P$2)</f>
        <v>Equate</v>
      </c>
      <c r="Q233" t="str">
        <f>INDEX(REFERENCE!$B$4:$J$132,MATCH(F233,REFERENCE!$A$4:$A$132,0),Q$2)</f>
        <v>Cold sensation</v>
      </c>
      <c r="R233" t="str">
        <f>INDEX(REFERENCE!$B$4:$J$132,MATCH(G233,REFERENCE!$A$4:$A$132,0),R$2)</f>
        <v>Shoulder</v>
      </c>
      <c r="S233" t="str">
        <f>INDEX(REFERENCE!$B$4:$J$132,MATCH(H233,REFERENCE!$A$4:$A$132,0),S$2)</f>
        <v>Single use pads/patches</v>
      </c>
      <c r="T233" t="str">
        <f>INDEX(REFERENCE!$B$4:$J$132,MATCH(I233,REFERENCE!$A$4:$A$132,0),T$2)</f>
        <v>5 count</v>
      </c>
      <c r="U233">
        <f>INDEX(REFERENCE!$B$4:$J$132,MATCH(J233,REFERENCE!$A$4:$A$132,0),U$2)</f>
        <v>19.11</v>
      </c>
      <c r="V233" t="str">
        <f>INDEX(REFERENCE!$B$4:$J$132,MATCH(K233,REFERENCE!$A$4:$A$132,0),V$2)</f>
        <v>4.8 stars</v>
      </c>
      <c r="W233">
        <f>INDEX(REFERENCE!$B$4:$J$132,MATCH(L233,REFERENCE!$A$4:$A$132,0),W$2)</f>
        <v>1250</v>
      </c>
    </row>
    <row r="234" spans="1:23" x14ac:dyDescent="0.2">
      <c r="A234" s="9">
        <v>3</v>
      </c>
      <c r="B234" s="9">
        <v>9</v>
      </c>
      <c r="C234" s="9">
        <v>3</v>
      </c>
      <c r="D234" s="9">
        <v>2</v>
      </c>
      <c r="E234" s="9">
        <v>203</v>
      </c>
      <c r="F234" s="9">
        <v>203</v>
      </c>
      <c r="G234" s="9">
        <v>0</v>
      </c>
      <c r="H234" s="9">
        <v>1</v>
      </c>
      <c r="I234" s="9">
        <v>206</v>
      </c>
      <c r="J234" s="9">
        <v>20604</v>
      </c>
      <c r="K234" s="9">
        <v>1</v>
      </c>
      <c r="L234" s="28">
        <v>1</v>
      </c>
      <c r="N234">
        <f t="shared" si="5"/>
        <v>30903</v>
      </c>
      <c r="O234" t="str">
        <f>INDEX(REFERENCE!$B$4:$J$132,MATCH(D234,REFERENCE!$A$4:$A$132,0),O$2)</f>
        <v>Topicals</v>
      </c>
      <c r="P234" t="str">
        <f>INDEX(REFERENCE!$B$4:$J$132,MATCH(E234,REFERENCE!$A$4:$A$132,0),P$2)</f>
        <v xml:space="preserve">Biofreeze  </v>
      </c>
      <c r="Q234" t="str">
        <f>INDEX(REFERENCE!$B$4:$J$132,MATCH(F234,REFERENCE!$A$4:$A$132,0),Q$2)</f>
        <v>Both hot and cold sensation</v>
      </c>
      <c r="R234" t="str">
        <f>INDEX(REFERENCE!$B$4:$J$132,MATCH(G234,REFERENCE!$A$4:$A$132,0),R$2)</f>
        <v>-</v>
      </c>
      <c r="S234" t="str">
        <f>INDEX(REFERENCE!$B$4:$J$132,MATCH(H234,REFERENCE!$A$4:$A$132,0),S$2)</f>
        <v>Gel</v>
      </c>
      <c r="T234" t="str">
        <f>INDEX(REFERENCE!$B$4:$J$132,MATCH(I234,REFERENCE!$A$4:$A$132,0),T$2)</f>
        <v>4.5 oz</v>
      </c>
      <c r="U234">
        <f>INDEX(REFERENCE!$B$4:$J$132,MATCH(J234,REFERENCE!$A$4:$A$132,0),U$2)</f>
        <v>15.75</v>
      </c>
      <c r="V234" t="str">
        <f>INDEX(REFERENCE!$B$4:$J$132,MATCH(K234,REFERENCE!$A$4:$A$132,0),V$2)</f>
        <v>4.5 stars</v>
      </c>
      <c r="W234">
        <f>INDEX(REFERENCE!$B$4:$J$132,MATCH(L234,REFERENCE!$A$4:$A$132,0),W$2)</f>
        <v>1250</v>
      </c>
    </row>
    <row r="235" spans="1:23" x14ac:dyDescent="0.2">
      <c r="A235" s="9">
        <v>3</v>
      </c>
      <c r="B235" s="9">
        <v>9</v>
      </c>
      <c r="C235" s="9">
        <v>4</v>
      </c>
      <c r="D235" s="9">
        <v>2</v>
      </c>
      <c r="E235" s="9">
        <v>208</v>
      </c>
      <c r="F235" s="9">
        <v>201</v>
      </c>
      <c r="G235" s="9">
        <v>0</v>
      </c>
      <c r="H235" s="9">
        <v>5</v>
      </c>
      <c r="I235" s="9">
        <v>204</v>
      </c>
      <c r="J235" s="9">
        <v>20403</v>
      </c>
      <c r="K235" s="9">
        <v>2</v>
      </c>
      <c r="L235" s="28">
        <v>1</v>
      </c>
      <c r="N235">
        <f t="shared" si="5"/>
        <v>30904</v>
      </c>
      <c r="O235" t="str">
        <f>INDEX(REFERENCE!$B$4:$J$132,MATCH(D235,REFERENCE!$A$4:$A$132,0),O$2)</f>
        <v>Topicals</v>
      </c>
      <c r="P235" t="str">
        <f>INDEX(REFERENCE!$B$4:$J$132,MATCH(E235,REFERENCE!$A$4:$A$132,0),P$2)</f>
        <v>Equate</v>
      </c>
      <c r="Q235" t="str">
        <f>INDEX(REFERENCE!$B$4:$J$132,MATCH(F235,REFERENCE!$A$4:$A$132,0),Q$2)</f>
        <v>Hot sensation</v>
      </c>
      <c r="R235" t="str">
        <f>INDEX(REFERENCE!$B$4:$J$132,MATCH(G235,REFERENCE!$A$4:$A$132,0),R$2)</f>
        <v>-</v>
      </c>
      <c r="S235" t="str">
        <f>INDEX(REFERENCE!$B$4:$J$132,MATCH(H235,REFERENCE!$A$4:$A$132,0),S$2)</f>
        <v>Liquid</v>
      </c>
      <c r="T235" t="str">
        <f>INDEX(REFERENCE!$B$4:$J$132,MATCH(I235,REFERENCE!$A$4:$A$132,0),T$2)</f>
        <v>3.5 oz</v>
      </c>
      <c r="U235">
        <f>INDEX(REFERENCE!$B$4:$J$132,MATCH(J235,REFERENCE!$A$4:$A$132,0),U$2)</f>
        <v>12.39</v>
      </c>
      <c r="V235" t="str">
        <f>INDEX(REFERENCE!$B$4:$J$132,MATCH(K235,REFERENCE!$A$4:$A$132,0),V$2)</f>
        <v>4.6 stars</v>
      </c>
      <c r="W235">
        <f>INDEX(REFERENCE!$B$4:$J$132,MATCH(L235,REFERENCE!$A$4:$A$132,0),W$2)</f>
        <v>1250</v>
      </c>
    </row>
    <row r="236" spans="1:23" x14ac:dyDescent="0.2">
      <c r="A236" s="9">
        <v>3</v>
      </c>
      <c r="B236" s="9">
        <v>9</v>
      </c>
      <c r="C236" s="9">
        <v>5</v>
      </c>
      <c r="D236" s="9">
        <v>1</v>
      </c>
      <c r="E236" s="9">
        <v>113</v>
      </c>
      <c r="F236" s="9">
        <v>101</v>
      </c>
      <c r="G236" s="9">
        <v>2</v>
      </c>
      <c r="H236" s="9">
        <v>6</v>
      </c>
      <c r="I236" s="9">
        <v>101</v>
      </c>
      <c r="J236" s="9">
        <v>10102</v>
      </c>
      <c r="K236" s="9">
        <v>3</v>
      </c>
      <c r="L236" s="28">
        <v>2</v>
      </c>
      <c r="N236">
        <f t="shared" si="5"/>
        <v>30905</v>
      </c>
      <c r="O236" t="str">
        <f>INDEX(REFERENCE!$B$4:$J$132,MATCH(D236,REFERENCE!$A$4:$A$132,0),O$2)</f>
        <v>Pads</v>
      </c>
      <c r="P236" t="str">
        <f>INDEX(REFERENCE!$B$4:$J$132,MATCH(E236,REFERENCE!$A$4:$A$132,0),P$2)</f>
        <v>Amazon Basic Care</v>
      </c>
      <c r="Q236" t="str">
        <f>INDEX(REFERENCE!$B$4:$J$132,MATCH(F236,REFERENCE!$A$4:$A$132,0),Q$2)</f>
        <v>Hot sensation</v>
      </c>
      <c r="R236" t="str">
        <f>INDEX(REFERENCE!$B$4:$J$132,MATCH(G236,REFERENCE!$A$4:$A$132,0),R$2)</f>
        <v>Neck</v>
      </c>
      <c r="S236" t="str">
        <f>INDEX(REFERENCE!$B$4:$J$132,MATCH(H236,REFERENCE!$A$4:$A$132,0),S$2)</f>
        <v>Single use pads/patches</v>
      </c>
      <c r="T236" t="str">
        <f>INDEX(REFERENCE!$B$4:$J$132,MATCH(I236,REFERENCE!$A$4:$A$132,0),T$2)</f>
        <v>2 count</v>
      </c>
      <c r="U236">
        <f>INDEX(REFERENCE!$B$4:$J$132,MATCH(J236,REFERENCE!$A$4:$A$132,0),U$2)</f>
        <v>4.3</v>
      </c>
      <c r="V236" t="str">
        <f>INDEX(REFERENCE!$B$4:$J$132,MATCH(K236,REFERENCE!$A$4:$A$132,0),V$2)</f>
        <v>4.8 stars</v>
      </c>
      <c r="W236">
        <f>INDEX(REFERENCE!$B$4:$J$132,MATCH(L236,REFERENCE!$A$4:$A$132,0),W$2)</f>
        <v>4500</v>
      </c>
    </row>
    <row r="237" spans="1:23" x14ac:dyDescent="0.2">
      <c r="A237" s="9">
        <v>3</v>
      </c>
      <c r="B237" s="9">
        <v>9</v>
      </c>
      <c r="C237" s="9">
        <v>6</v>
      </c>
      <c r="D237" s="9">
        <v>2</v>
      </c>
      <c r="E237" s="9">
        <v>206</v>
      </c>
      <c r="F237" s="9">
        <v>202</v>
      </c>
      <c r="G237" s="9">
        <v>0</v>
      </c>
      <c r="H237" s="9">
        <v>2</v>
      </c>
      <c r="I237" s="9">
        <v>202</v>
      </c>
      <c r="J237" s="9">
        <v>20203</v>
      </c>
      <c r="K237" s="9">
        <v>1</v>
      </c>
      <c r="L237" s="28">
        <v>2</v>
      </c>
      <c r="N237">
        <f t="shared" si="5"/>
        <v>30906</v>
      </c>
      <c r="O237" t="str">
        <f>INDEX(REFERENCE!$B$4:$J$132,MATCH(D237,REFERENCE!$A$4:$A$132,0),O$2)</f>
        <v>Topicals</v>
      </c>
      <c r="P237" t="str">
        <f>INDEX(REFERENCE!$B$4:$J$132,MATCH(E237,REFERENCE!$A$4:$A$132,0),P$2)</f>
        <v>Voltaren</v>
      </c>
      <c r="Q237" t="str">
        <f>INDEX(REFERENCE!$B$4:$J$132,MATCH(F237,REFERENCE!$A$4:$A$132,0),Q$2)</f>
        <v>Cold sensation</v>
      </c>
      <c r="R237" t="str">
        <f>INDEX(REFERENCE!$B$4:$J$132,MATCH(G237,REFERENCE!$A$4:$A$132,0),R$2)</f>
        <v>-</v>
      </c>
      <c r="S237" t="str">
        <f>INDEX(REFERENCE!$B$4:$J$132,MATCH(H237,REFERENCE!$A$4:$A$132,0),S$2)</f>
        <v>Cream</v>
      </c>
      <c r="T237" t="str">
        <f>INDEX(REFERENCE!$B$4:$J$132,MATCH(I237,REFERENCE!$A$4:$A$132,0),T$2)</f>
        <v>2.5 oz</v>
      </c>
      <c r="U237">
        <f>INDEX(REFERENCE!$B$4:$J$132,MATCH(J237,REFERENCE!$A$4:$A$132,0),U$2)</f>
        <v>11</v>
      </c>
      <c r="V237" t="str">
        <f>INDEX(REFERENCE!$B$4:$J$132,MATCH(K237,REFERENCE!$A$4:$A$132,0),V$2)</f>
        <v>4.5 stars</v>
      </c>
      <c r="W237">
        <f>INDEX(REFERENCE!$B$4:$J$132,MATCH(L237,REFERENCE!$A$4:$A$132,0),W$2)</f>
        <v>4500</v>
      </c>
    </row>
    <row r="238" spans="1:23" x14ac:dyDescent="0.2">
      <c r="A238" s="9">
        <v>3</v>
      </c>
      <c r="B238" s="9">
        <v>10</v>
      </c>
      <c r="C238" s="9">
        <v>1</v>
      </c>
      <c r="D238" s="9">
        <v>1</v>
      </c>
      <c r="E238" s="9">
        <v>104</v>
      </c>
      <c r="F238" s="9">
        <v>101</v>
      </c>
      <c r="G238" s="9">
        <v>1</v>
      </c>
      <c r="H238" s="9">
        <v>6</v>
      </c>
      <c r="I238" s="9">
        <v>103</v>
      </c>
      <c r="J238" s="9">
        <v>10304</v>
      </c>
      <c r="K238" s="9">
        <v>3</v>
      </c>
      <c r="L238" s="28">
        <v>2</v>
      </c>
      <c r="N238">
        <f t="shared" si="5"/>
        <v>31001</v>
      </c>
      <c r="O238" t="str">
        <f>INDEX(REFERENCE!$B$4:$J$132,MATCH(D238,REFERENCE!$A$4:$A$132,0),O$2)</f>
        <v>Pads</v>
      </c>
      <c r="P238" t="str">
        <f>INDEX(REFERENCE!$B$4:$J$132,MATCH(E238,REFERENCE!$A$4:$A$132,0),P$2)</f>
        <v>Aspercreme</v>
      </c>
      <c r="Q238" t="str">
        <f>INDEX(REFERENCE!$B$4:$J$132,MATCH(F238,REFERENCE!$A$4:$A$132,0),Q$2)</f>
        <v>Hot sensation</v>
      </c>
      <c r="R238" t="str">
        <f>INDEX(REFERENCE!$B$4:$J$132,MATCH(G238,REFERENCE!$A$4:$A$132,0),R$2)</f>
        <v>Back</v>
      </c>
      <c r="S238" t="str">
        <f>INDEX(REFERENCE!$B$4:$J$132,MATCH(H238,REFERENCE!$A$4:$A$132,0),S$2)</f>
        <v>Single use pads/patches</v>
      </c>
      <c r="T238" t="str">
        <f>INDEX(REFERENCE!$B$4:$J$132,MATCH(I238,REFERENCE!$A$4:$A$132,0),T$2)</f>
        <v>4 count</v>
      </c>
      <c r="U238">
        <f>INDEX(REFERENCE!$B$4:$J$132,MATCH(J238,REFERENCE!$A$4:$A$132,0),U$2)</f>
        <v>16.71</v>
      </c>
      <c r="V238" t="str">
        <f>INDEX(REFERENCE!$B$4:$J$132,MATCH(K238,REFERENCE!$A$4:$A$132,0),V$2)</f>
        <v>4.8 stars</v>
      </c>
      <c r="W238">
        <f>INDEX(REFERENCE!$B$4:$J$132,MATCH(L238,REFERENCE!$A$4:$A$132,0),W$2)</f>
        <v>4500</v>
      </c>
    </row>
    <row r="239" spans="1:23" x14ac:dyDescent="0.2">
      <c r="A239" s="9">
        <v>3</v>
      </c>
      <c r="B239" s="9">
        <v>10</v>
      </c>
      <c r="C239" s="9">
        <v>2</v>
      </c>
      <c r="D239" s="9">
        <v>2</v>
      </c>
      <c r="E239" s="9">
        <v>203</v>
      </c>
      <c r="F239" s="9">
        <v>203</v>
      </c>
      <c r="G239" s="9">
        <v>0</v>
      </c>
      <c r="H239" s="9">
        <v>2</v>
      </c>
      <c r="I239" s="9">
        <v>201</v>
      </c>
      <c r="J239" s="9">
        <v>20105</v>
      </c>
      <c r="K239" s="9">
        <v>2</v>
      </c>
      <c r="L239" s="28">
        <v>1</v>
      </c>
      <c r="N239">
        <f t="shared" si="5"/>
        <v>31002</v>
      </c>
      <c r="O239" t="str">
        <f>INDEX(REFERENCE!$B$4:$J$132,MATCH(D239,REFERENCE!$A$4:$A$132,0),O$2)</f>
        <v>Topicals</v>
      </c>
      <c r="P239" t="str">
        <f>INDEX(REFERENCE!$B$4:$J$132,MATCH(E239,REFERENCE!$A$4:$A$132,0),P$2)</f>
        <v xml:space="preserve">Biofreeze  </v>
      </c>
      <c r="Q239" t="str">
        <f>INDEX(REFERENCE!$B$4:$J$132,MATCH(F239,REFERENCE!$A$4:$A$132,0),Q$2)</f>
        <v>Both hot and cold sensation</v>
      </c>
      <c r="R239" t="str">
        <f>INDEX(REFERENCE!$B$4:$J$132,MATCH(G239,REFERENCE!$A$4:$A$132,0),R$2)</f>
        <v>-</v>
      </c>
      <c r="S239" t="str">
        <f>INDEX(REFERENCE!$B$4:$J$132,MATCH(H239,REFERENCE!$A$4:$A$132,0),S$2)</f>
        <v>Cream</v>
      </c>
      <c r="T239" t="str">
        <f>INDEX(REFERENCE!$B$4:$J$132,MATCH(I239,REFERENCE!$A$4:$A$132,0),T$2)</f>
        <v>2 oz</v>
      </c>
      <c r="U239">
        <f>INDEX(REFERENCE!$B$4:$J$132,MATCH(J239,REFERENCE!$A$4:$A$132,0),U$2)</f>
        <v>16</v>
      </c>
      <c r="V239" t="str">
        <f>INDEX(REFERENCE!$B$4:$J$132,MATCH(K239,REFERENCE!$A$4:$A$132,0),V$2)</f>
        <v>4.6 stars</v>
      </c>
      <c r="W239">
        <f>INDEX(REFERENCE!$B$4:$J$132,MATCH(L239,REFERENCE!$A$4:$A$132,0),W$2)</f>
        <v>1250</v>
      </c>
    </row>
    <row r="240" spans="1:23" x14ac:dyDescent="0.2">
      <c r="A240" s="9">
        <v>3</v>
      </c>
      <c r="B240" s="9">
        <v>10</v>
      </c>
      <c r="C240" s="9">
        <v>3</v>
      </c>
      <c r="D240" s="9">
        <v>1</v>
      </c>
      <c r="E240" s="9">
        <v>106</v>
      </c>
      <c r="F240" s="9">
        <v>104</v>
      </c>
      <c r="G240" s="9">
        <v>6</v>
      </c>
      <c r="H240" s="9">
        <v>6</v>
      </c>
      <c r="I240" s="9">
        <v>101</v>
      </c>
      <c r="J240" s="9">
        <v>10103</v>
      </c>
      <c r="K240" s="9">
        <v>3</v>
      </c>
      <c r="L240" s="28">
        <v>1</v>
      </c>
      <c r="N240">
        <f t="shared" si="5"/>
        <v>31003</v>
      </c>
      <c r="O240" t="str">
        <f>INDEX(REFERENCE!$B$4:$J$132,MATCH(D240,REFERENCE!$A$4:$A$132,0),O$2)</f>
        <v>Pads</v>
      </c>
      <c r="P240" t="str">
        <f>INDEX(REFERENCE!$B$4:$J$132,MATCH(E240,REFERENCE!$A$4:$A$132,0),P$2)</f>
        <v>Vicks Vapopatch</v>
      </c>
      <c r="Q240" t="str">
        <f>INDEX(REFERENCE!$B$4:$J$132,MATCH(F240,REFERENCE!$A$4:$A$132,0),Q$2)</f>
        <v>Lidocaine/numbing sensation</v>
      </c>
      <c r="R240" t="str">
        <f>INDEX(REFERENCE!$B$4:$J$132,MATCH(G240,REFERENCE!$A$4:$A$132,0),R$2)</f>
        <v>Shoulder</v>
      </c>
      <c r="S240" t="str">
        <f>INDEX(REFERENCE!$B$4:$J$132,MATCH(H240,REFERENCE!$A$4:$A$132,0),S$2)</f>
        <v>Single use pads/patches</v>
      </c>
      <c r="T240" t="str">
        <f>INDEX(REFERENCE!$B$4:$J$132,MATCH(I240,REFERENCE!$A$4:$A$132,0),T$2)</f>
        <v>2 count</v>
      </c>
      <c r="U240">
        <f>INDEX(REFERENCE!$B$4:$J$132,MATCH(J240,REFERENCE!$A$4:$A$132,0),U$2)</f>
        <v>6.59</v>
      </c>
      <c r="V240" t="str">
        <f>INDEX(REFERENCE!$B$4:$J$132,MATCH(K240,REFERENCE!$A$4:$A$132,0),V$2)</f>
        <v>4.8 stars</v>
      </c>
      <c r="W240">
        <f>INDEX(REFERENCE!$B$4:$J$132,MATCH(L240,REFERENCE!$A$4:$A$132,0),W$2)</f>
        <v>1250</v>
      </c>
    </row>
    <row r="241" spans="1:23" x14ac:dyDescent="0.2">
      <c r="A241" s="9">
        <v>3</v>
      </c>
      <c r="B241" s="9">
        <v>10</v>
      </c>
      <c r="C241" s="9">
        <v>4</v>
      </c>
      <c r="D241" s="9">
        <v>1</v>
      </c>
      <c r="E241" s="9">
        <v>105</v>
      </c>
      <c r="F241" s="9">
        <v>105</v>
      </c>
      <c r="G241" s="9">
        <v>5</v>
      </c>
      <c r="H241" s="9">
        <v>6</v>
      </c>
      <c r="I241" s="9">
        <v>105</v>
      </c>
      <c r="J241" s="9">
        <v>10501</v>
      </c>
      <c r="K241" s="9">
        <v>1</v>
      </c>
      <c r="L241" s="28">
        <v>1</v>
      </c>
      <c r="N241">
        <f t="shared" si="5"/>
        <v>31004</v>
      </c>
      <c r="O241" t="str">
        <f>INDEX(REFERENCE!$B$4:$J$132,MATCH(D241,REFERENCE!$A$4:$A$132,0),O$2)</f>
        <v>Pads</v>
      </c>
      <c r="P241" t="str">
        <f>INDEX(REFERENCE!$B$4:$J$132,MATCH(E241,REFERENCE!$A$4:$A$132,0),P$2)</f>
        <v>Tiger Balm</v>
      </c>
      <c r="Q241" t="str">
        <f>INDEX(REFERENCE!$B$4:$J$132,MATCH(F241,REFERENCE!$A$4:$A$132,0),Q$2)</f>
        <v>No sensation/drug free/for circulation</v>
      </c>
      <c r="R241" t="str">
        <f>INDEX(REFERENCE!$B$4:$J$132,MATCH(G241,REFERENCE!$A$4:$A$132,0),R$2)</f>
        <v>Hands (arthritis)</v>
      </c>
      <c r="S241" t="str">
        <f>INDEX(REFERENCE!$B$4:$J$132,MATCH(H241,REFERENCE!$A$4:$A$132,0),S$2)</f>
        <v>Single use pads/patches</v>
      </c>
      <c r="T241" t="str">
        <f>INDEX(REFERENCE!$B$4:$J$132,MATCH(I241,REFERENCE!$A$4:$A$132,0),T$2)</f>
        <v>6 count</v>
      </c>
      <c r="U241">
        <f>INDEX(REFERENCE!$B$4:$J$132,MATCH(J241,REFERENCE!$A$4:$A$132,0),U$2)</f>
        <v>5.45</v>
      </c>
      <c r="V241" t="str">
        <f>INDEX(REFERENCE!$B$4:$J$132,MATCH(K241,REFERENCE!$A$4:$A$132,0),V$2)</f>
        <v>4.5 stars</v>
      </c>
      <c r="W241">
        <f>INDEX(REFERENCE!$B$4:$J$132,MATCH(L241,REFERENCE!$A$4:$A$132,0),W$2)</f>
        <v>1250</v>
      </c>
    </row>
    <row r="242" spans="1:23" x14ac:dyDescent="0.2">
      <c r="A242" s="9">
        <v>3</v>
      </c>
      <c r="B242" s="9">
        <v>10</v>
      </c>
      <c r="C242" s="9">
        <v>5</v>
      </c>
      <c r="D242" s="9">
        <v>2</v>
      </c>
      <c r="E242" s="9">
        <v>211</v>
      </c>
      <c r="F242" s="9">
        <v>202</v>
      </c>
      <c r="G242" s="9">
        <v>0</v>
      </c>
      <c r="H242" s="9">
        <v>1</v>
      </c>
      <c r="I242" s="9">
        <v>207</v>
      </c>
      <c r="J242" s="9">
        <v>20701</v>
      </c>
      <c r="K242" s="9">
        <v>1</v>
      </c>
      <c r="L242" s="28">
        <v>2</v>
      </c>
      <c r="N242">
        <f t="shared" si="5"/>
        <v>31005</v>
      </c>
      <c r="O242" t="str">
        <f>INDEX(REFERENCE!$B$4:$J$132,MATCH(D242,REFERENCE!$A$4:$A$132,0),O$2)</f>
        <v>Topicals</v>
      </c>
      <c r="P242" t="str">
        <f>INDEX(REFERENCE!$B$4:$J$132,MATCH(E242,REFERENCE!$A$4:$A$132,0),P$2)</f>
        <v>Theraworx</v>
      </c>
      <c r="Q242" t="str">
        <f>INDEX(REFERENCE!$B$4:$J$132,MATCH(F242,REFERENCE!$A$4:$A$132,0),Q$2)</f>
        <v>Cold sensation</v>
      </c>
      <c r="R242" t="str">
        <f>INDEX(REFERENCE!$B$4:$J$132,MATCH(G242,REFERENCE!$A$4:$A$132,0),R$2)</f>
        <v>-</v>
      </c>
      <c r="S242" t="str">
        <f>INDEX(REFERENCE!$B$4:$J$132,MATCH(H242,REFERENCE!$A$4:$A$132,0),S$2)</f>
        <v>Gel</v>
      </c>
      <c r="T242" t="str">
        <f>INDEX(REFERENCE!$B$4:$J$132,MATCH(I242,REFERENCE!$A$4:$A$132,0),T$2)</f>
        <v>5.5 oz</v>
      </c>
      <c r="U242">
        <f>INDEX(REFERENCE!$B$4:$J$132,MATCH(J242,REFERENCE!$A$4:$A$132,0),U$2)</f>
        <v>11.49</v>
      </c>
      <c r="V242" t="str">
        <f>INDEX(REFERENCE!$B$4:$J$132,MATCH(K242,REFERENCE!$A$4:$A$132,0),V$2)</f>
        <v>4.5 stars</v>
      </c>
      <c r="W242">
        <f>INDEX(REFERENCE!$B$4:$J$132,MATCH(L242,REFERENCE!$A$4:$A$132,0),W$2)</f>
        <v>4500</v>
      </c>
    </row>
    <row r="243" spans="1:23" x14ac:dyDescent="0.2">
      <c r="A243" s="9">
        <v>3</v>
      </c>
      <c r="B243" s="9">
        <v>10</v>
      </c>
      <c r="C243" s="9">
        <v>6</v>
      </c>
      <c r="D243" s="9">
        <v>2</v>
      </c>
      <c r="E243" s="9">
        <v>204</v>
      </c>
      <c r="F243" s="9">
        <v>204</v>
      </c>
      <c r="G243" s="9">
        <v>0</v>
      </c>
      <c r="H243" s="9">
        <v>4</v>
      </c>
      <c r="I243" s="9">
        <v>205</v>
      </c>
      <c r="J243" s="9">
        <v>20504</v>
      </c>
      <c r="K243" s="9">
        <v>3</v>
      </c>
      <c r="L243" s="28">
        <v>2</v>
      </c>
      <c r="N243">
        <f t="shared" si="5"/>
        <v>31006</v>
      </c>
      <c r="O243" t="str">
        <f>INDEX(REFERENCE!$B$4:$J$132,MATCH(D243,REFERENCE!$A$4:$A$132,0),O$2)</f>
        <v>Topicals</v>
      </c>
      <c r="P243" t="str">
        <f>INDEX(REFERENCE!$B$4:$J$132,MATCH(E243,REFERENCE!$A$4:$A$132,0),P$2)</f>
        <v>Aspercreme</v>
      </c>
      <c r="Q243" t="str">
        <f>INDEX(REFERENCE!$B$4:$J$132,MATCH(F243,REFERENCE!$A$4:$A$132,0),Q$2)</f>
        <v>Lidocaine/numbing sensation</v>
      </c>
      <c r="R243" t="str">
        <f>INDEX(REFERENCE!$B$4:$J$132,MATCH(G243,REFERENCE!$A$4:$A$132,0),R$2)</f>
        <v>-</v>
      </c>
      <c r="S243" t="str">
        <f>INDEX(REFERENCE!$B$4:$J$132,MATCH(H243,REFERENCE!$A$4:$A$132,0),S$2)</f>
        <v>Roll-on</v>
      </c>
      <c r="T243" t="str">
        <f>INDEX(REFERENCE!$B$4:$J$132,MATCH(I243,REFERENCE!$A$4:$A$132,0),T$2)</f>
        <v>4 oz</v>
      </c>
      <c r="U243">
        <f>INDEX(REFERENCE!$B$4:$J$132,MATCH(J243,REFERENCE!$A$4:$A$132,0),U$2)</f>
        <v>14.5</v>
      </c>
      <c r="V243" t="str">
        <f>INDEX(REFERENCE!$B$4:$J$132,MATCH(K243,REFERENCE!$A$4:$A$132,0),V$2)</f>
        <v>4.8 stars</v>
      </c>
      <c r="W243">
        <f>INDEX(REFERENCE!$B$4:$J$132,MATCH(L243,REFERENCE!$A$4:$A$132,0),W$2)</f>
        <v>4500</v>
      </c>
    </row>
    <row r="244" spans="1:23" x14ac:dyDescent="0.2">
      <c r="A244" s="9">
        <v>3</v>
      </c>
      <c r="B244" s="9">
        <v>11</v>
      </c>
      <c r="C244" s="9">
        <v>1</v>
      </c>
      <c r="D244" s="9">
        <v>1</v>
      </c>
      <c r="E244" s="9">
        <v>112</v>
      </c>
      <c r="F244" s="9">
        <v>102</v>
      </c>
      <c r="G244" s="9">
        <v>6</v>
      </c>
      <c r="H244" s="9">
        <v>6</v>
      </c>
      <c r="I244" s="9">
        <v>103</v>
      </c>
      <c r="J244" s="9">
        <v>10305</v>
      </c>
      <c r="K244" s="9">
        <v>1</v>
      </c>
      <c r="L244" s="28">
        <v>1</v>
      </c>
      <c r="N244">
        <f t="shared" si="5"/>
        <v>31101</v>
      </c>
      <c r="O244" t="str">
        <f>INDEX(REFERENCE!$B$4:$J$132,MATCH(D244,REFERENCE!$A$4:$A$132,0),O$2)</f>
        <v>Pads</v>
      </c>
      <c r="P244" t="str">
        <f>INDEX(REFERENCE!$B$4:$J$132,MATCH(E244,REFERENCE!$A$4:$A$132,0),P$2)</f>
        <v>Up &amp; Up</v>
      </c>
      <c r="Q244" t="str">
        <f>INDEX(REFERENCE!$B$4:$J$132,MATCH(F244,REFERENCE!$A$4:$A$132,0),Q$2)</f>
        <v>Cold sensation</v>
      </c>
      <c r="R244" t="str">
        <f>INDEX(REFERENCE!$B$4:$J$132,MATCH(G244,REFERENCE!$A$4:$A$132,0),R$2)</f>
        <v>Shoulder</v>
      </c>
      <c r="S244" t="str">
        <f>INDEX(REFERENCE!$B$4:$J$132,MATCH(H244,REFERENCE!$A$4:$A$132,0),S$2)</f>
        <v>Single use pads/patches</v>
      </c>
      <c r="T244" t="str">
        <f>INDEX(REFERENCE!$B$4:$J$132,MATCH(I244,REFERENCE!$A$4:$A$132,0),T$2)</f>
        <v>4 count</v>
      </c>
      <c r="U244">
        <f>INDEX(REFERENCE!$B$4:$J$132,MATCH(J244,REFERENCE!$A$4:$A$132,0),U$2)</f>
        <v>26.49</v>
      </c>
      <c r="V244" t="str">
        <f>INDEX(REFERENCE!$B$4:$J$132,MATCH(K244,REFERENCE!$A$4:$A$132,0),V$2)</f>
        <v>4.5 stars</v>
      </c>
      <c r="W244">
        <f>INDEX(REFERENCE!$B$4:$J$132,MATCH(L244,REFERENCE!$A$4:$A$132,0),W$2)</f>
        <v>1250</v>
      </c>
    </row>
    <row r="245" spans="1:23" x14ac:dyDescent="0.2">
      <c r="A245" s="9">
        <v>3</v>
      </c>
      <c r="B245" s="9">
        <v>11</v>
      </c>
      <c r="C245" s="9">
        <v>2</v>
      </c>
      <c r="D245" s="9">
        <v>2</v>
      </c>
      <c r="E245" s="9">
        <v>201</v>
      </c>
      <c r="F245" s="9">
        <v>204</v>
      </c>
      <c r="G245" s="9">
        <v>0</v>
      </c>
      <c r="H245" s="9">
        <v>1</v>
      </c>
      <c r="I245" s="9">
        <v>203</v>
      </c>
      <c r="J245" s="9">
        <v>20303</v>
      </c>
      <c r="K245" s="9">
        <v>3</v>
      </c>
      <c r="L245" s="28">
        <v>2</v>
      </c>
      <c r="N245">
        <f t="shared" si="5"/>
        <v>31102</v>
      </c>
      <c r="O245" t="str">
        <f>INDEX(REFERENCE!$B$4:$J$132,MATCH(D245,REFERENCE!$A$4:$A$132,0),O$2)</f>
        <v>Topicals</v>
      </c>
      <c r="P245" t="str">
        <f>INDEX(REFERENCE!$B$4:$J$132,MATCH(E245,REFERENCE!$A$4:$A$132,0),P$2)</f>
        <v>Bengay</v>
      </c>
      <c r="Q245" t="str">
        <f>INDEX(REFERENCE!$B$4:$J$132,MATCH(F245,REFERENCE!$A$4:$A$132,0),Q$2)</f>
        <v>Lidocaine/numbing sensation</v>
      </c>
      <c r="R245" t="str">
        <f>INDEX(REFERENCE!$B$4:$J$132,MATCH(G245,REFERENCE!$A$4:$A$132,0),R$2)</f>
        <v>-</v>
      </c>
      <c r="S245" t="str">
        <f>INDEX(REFERENCE!$B$4:$J$132,MATCH(H245,REFERENCE!$A$4:$A$132,0),S$2)</f>
        <v>Gel</v>
      </c>
      <c r="T245" t="str">
        <f>INDEX(REFERENCE!$B$4:$J$132,MATCH(I245,REFERENCE!$A$4:$A$132,0),T$2)</f>
        <v>3 oz</v>
      </c>
      <c r="U245">
        <f>INDEX(REFERENCE!$B$4:$J$132,MATCH(J245,REFERENCE!$A$4:$A$132,0),U$2)</f>
        <v>11.99</v>
      </c>
      <c r="V245" t="str">
        <f>INDEX(REFERENCE!$B$4:$J$132,MATCH(K245,REFERENCE!$A$4:$A$132,0),V$2)</f>
        <v>4.8 stars</v>
      </c>
      <c r="W245">
        <f>INDEX(REFERENCE!$B$4:$J$132,MATCH(L245,REFERENCE!$A$4:$A$132,0),W$2)</f>
        <v>4500</v>
      </c>
    </row>
    <row r="246" spans="1:23" x14ac:dyDescent="0.2">
      <c r="A246" s="9">
        <v>3</v>
      </c>
      <c r="B246" s="9">
        <v>11</v>
      </c>
      <c r="C246" s="9">
        <v>3</v>
      </c>
      <c r="D246" s="9">
        <v>1</v>
      </c>
      <c r="E246" s="9">
        <v>111</v>
      </c>
      <c r="F246" s="9">
        <v>103</v>
      </c>
      <c r="G246" s="9">
        <v>1</v>
      </c>
      <c r="H246" s="9">
        <v>6</v>
      </c>
      <c r="I246" s="9">
        <v>102</v>
      </c>
      <c r="J246" s="9">
        <v>10201</v>
      </c>
      <c r="K246" s="9">
        <v>1</v>
      </c>
      <c r="L246" s="28">
        <v>1</v>
      </c>
      <c r="N246">
        <f t="shared" si="5"/>
        <v>31103</v>
      </c>
      <c r="O246" t="str">
        <f>INDEX(REFERENCE!$B$4:$J$132,MATCH(D246,REFERENCE!$A$4:$A$132,0),O$2)</f>
        <v>Pads</v>
      </c>
      <c r="P246" t="str">
        <f>INDEX(REFERENCE!$B$4:$J$132,MATCH(E246,REFERENCE!$A$4:$A$132,0),P$2)</f>
        <v>Walgreens</v>
      </c>
      <c r="Q246" t="str">
        <f>INDEX(REFERENCE!$B$4:$J$132,MATCH(F246,REFERENCE!$A$4:$A$132,0),Q$2)</f>
        <v>Both hot and cold sensation</v>
      </c>
      <c r="R246" t="str">
        <f>INDEX(REFERENCE!$B$4:$J$132,MATCH(G246,REFERENCE!$A$4:$A$132,0),R$2)</f>
        <v>Back</v>
      </c>
      <c r="S246" t="str">
        <f>INDEX(REFERENCE!$B$4:$J$132,MATCH(H246,REFERENCE!$A$4:$A$132,0),S$2)</f>
        <v>Single use pads/patches</v>
      </c>
      <c r="T246" t="str">
        <f>INDEX(REFERENCE!$B$4:$J$132,MATCH(I246,REFERENCE!$A$4:$A$132,0),T$2)</f>
        <v>3 count</v>
      </c>
      <c r="U246">
        <f>INDEX(REFERENCE!$B$4:$J$132,MATCH(J246,REFERENCE!$A$4:$A$132,0),U$2)</f>
        <v>3.6</v>
      </c>
      <c r="V246" t="str">
        <f>INDEX(REFERENCE!$B$4:$J$132,MATCH(K246,REFERENCE!$A$4:$A$132,0),V$2)</f>
        <v>4.5 stars</v>
      </c>
      <c r="W246">
        <f>INDEX(REFERENCE!$B$4:$J$132,MATCH(L246,REFERENCE!$A$4:$A$132,0),W$2)</f>
        <v>1250</v>
      </c>
    </row>
    <row r="247" spans="1:23" x14ac:dyDescent="0.2">
      <c r="A247" s="9">
        <v>3</v>
      </c>
      <c r="B247" s="9">
        <v>11</v>
      </c>
      <c r="C247" s="9">
        <v>4</v>
      </c>
      <c r="D247" s="9">
        <v>1</v>
      </c>
      <c r="E247" s="9">
        <v>109</v>
      </c>
      <c r="F247" s="9">
        <v>101</v>
      </c>
      <c r="G247" s="9">
        <v>3</v>
      </c>
      <c r="H247" s="9">
        <v>6</v>
      </c>
      <c r="I247" s="9">
        <v>101</v>
      </c>
      <c r="J247" s="9">
        <v>10103</v>
      </c>
      <c r="K247" s="9">
        <v>3</v>
      </c>
      <c r="L247" s="28">
        <v>1</v>
      </c>
      <c r="N247">
        <f t="shared" si="5"/>
        <v>31104</v>
      </c>
      <c r="O247" t="str">
        <f>INDEX(REFERENCE!$B$4:$J$132,MATCH(D247,REFERENCE!$A$4:$A$132,0),O$2)</f>
        <v>Pads</v>
      </c>
      <c r="P247" t="str">
        <f>INDEX(REFERENCE!$B$4:$J$132,MATCH(E247,REFERENCE!$A$4:$A$132,0),P$2)</f>
        <v>CVS Health</v>
      </c>
      <c r="Q247" t="str">
        <f>INDEX(REFERENCE!$B$4:$J$132,MATCH(F247,REFERENCE!$A$4:$A$132,0),Q$2)</f>
        <v>Hot sensation</v>
      </c>
      <c r="R247" t="str">
        <f>INDEX(REFERENCE!$B$4:$J$132,MATCH(G247,REFERENCE!$A$4:$A$132,0),R$2)</f>
        <v>Joint</v>
      </c>
      <c r="S247" t="str">
        <f>INDEX(REFERENCE!$B$4:$J$132,MATCH(H247,REFERENCE!$A$4:$A$132,0),S$2)</f>
        <v>Single use pads/patches</v>
      </c>
      <c r="T247" t="str">
        <f>INDEX(REFERENCE!$B$4:$J$132,MATCH(I247,REFERENCE!$A$4:$A$132,0),T$2)</f>
        <v>2 count</v>
      </c>
      <c r="U247">
        <f>INDEX(REFERENCE!$B$4:$J$132,MATCH(J247,REFERENCE!$A$4:$A$132,0),U$2)</f>
        <v>6.59</v>
      </c>
      <c r="V247" t="str">
        <f>INDEX(REFERENCE!$B$4:$J$132,MATCH(K247,REFERENCE!$A$4:$A$132,0),V$2)</f>
        <v>4.8 stars</v>
      </c>
      <c r="W247">
        <f>INDEX(REFERENCE!$B$4:$J$132,MATCH(L247,REFERENCE!$A$4:$A$132,0),W$2)</f>
        <v>1250</v>
      </c>
    </row>
    <row r="248" spans="1:23" x14ac:dyDescent="0.2">
      <c r="A248" s="9">
        <v>3</v>
      </c>
      <c r="B248" s="9">
        <v>11</v>
      </c>
      <c r="C248" s="9">
        <v>5</v>
      </c>
      <c r="D248" s="9">
        <v>2</v>
      </c>
      <c r="E248" s="9">
        <v>204</v>
      </c>
      <c r="F248" s="9">
        <v>201</v>
      </c>
      <c r="G248" s="9">
        <v>0</v>
      </c>
      <c r="H248" s="9">
        <v>3</v>
      </c>
      <c r="I248" s="9">
        <v>206</v>
      </c>
      <c r="J248" s="9">
        <v>20602</v>
      </c>
      <c r="K248" s="9">
        <v>2</v>
      </c>
      <c r="L248" s="28">
        <v>2</v>
      </c>
      <c r="N248">
        <f t="shared" si="5"/>
        <v>31105</v>
      </c>
      <c r="O248" t="str">
        <f>INDEX(REFERENCE!$B$4:$J$132,MATCH(D248,REFERENCE!$A$4:$A$132,0),O$2)</f>
        <v>Topicals</v>
      </c>
      <c r="P248" t="str">
        <f>INDEX(REFERENCE!$B$4:$J$132,MATCH(E248,REFERENCE!$A$4:$A$132,0),P$2)</f>
        <v>Aspercreme</v>
      </c>
      <c r="Q248" t="str">
        <f>INDEX(REFERENCE!$B$4:$J$132,MATCH(F248,REFERENCE!$A$4:$A$132,0),Q$2)</f>
        <v>Hot sensation</v>
      </c>
      <c r="R248" t="str">
        <f>INDEX(REFERENCE!$B$4:$J$132,MATCH(G248,REFERENCE!$A$4:$A$132,0),R$2)</f>
        <v>-</v>
      </c>
      <c r="S248" t="str">
        <f>INDEX(REFERENCE!$B$4:$J$132,MATCH(H248,REFERENCE!$A$4:$A$132,0),S$2)</f>
        <v>Spray</v>
      </c>
      <c r="T248" t="str">
        <f>INDEX(REFERENCE!$B$4:$J$132,MATCH(I248,REFERENCE!$A$4:$A$132,0),T$2)</f>
        <v>4.5 oz</v>
      </c>
      <c r="U248">
        <f>INDEX(REFERENCE!$B$4:$J$132,MATCH(J248,REFERENCE!$A$4:$A$132,0),U$2)</f>
        <v>12.5</v>
      </c>
      <c r="V248" t="str">
        <f>INDEX(REFERENCE!$B$4:$J$132,MATCH(K248,REFERENCE!$A$4:$A$132,0),V$2)</f>
        <v>4.6 stars</v>
      </c>
      <c r="W248">
        <f>INDEX(REFERENCE!$B$4:$J$132,MATCH(L248,REFERENCE!$A$4:$A$132,0),W$2)</f>
        <v>4500</v>
      </c>
    </row>
    <row r="249" spans="1:23" x14ac:dyDescent="0.2">
      <c r="A249" s="9">
        <v>3</v>
      </c>
      <c r="B249" s="9">
        <v>11</v>
      </c>
      <c r="C249" s="9">
        <v>6</v>
      </c>
      <c r="D249" s="9">
        <v>2</v>
      </c>
      <c r="E249" s="9">
        <v>205</v>
      </c>
      <c r="F249" s="9">
        <v>204</v>
      </c>
      <c r="G249" s="9">
        <v>0</v>
      </c>
      <c r="H249" s="9">
        <v>1</v>
      </c>
      <c r="I249" s="9">
        <v>202</v>
      </c>
      <c r="J249" s="9">
        <v>20202</v>
      </c>
      <c r="K249" s="9">
        <v>2</v>
      </c>
      <c r="L249" s="28">
        <v>1</v>
      </c>
      <c r="N249">
        <f t="shared" si="5"/>
        <v>31106</v>
      </c>
      <c r="O249" t="str">
        <f>INDEX(REFERENCE!$B$4:$J$132,MATCH(D249,REFERENCE!$A$4:$A$132,0),O$2)</f>
        <v>Topicals</v>
      </c>
      <c r="P249" t="str">
        <f>INDEX(REFERENCE!$B$4:$J$132,MATCH(E249,REFERENCE!$A$4:$A$132,0),P$2)</f>
        <v>Tiger Balm</v>
      </c>
      <c r="Q249" t="str">
        <f>INDEX(REFERENCE!$B$4:$J$132,MATCH(F249,REFERENCE!$A$4:$A$132,0),Q$2)</f>
        <v>Lidocaine/numbing sensation</v>
      </c>
      <c r="R249" t="str">
        <f>INDEX(REFERENCE!$B$4:$J$132,MATCH(G249,REFERENCE!$A$4:$A$132,0),R$2)</f>
        <v>-</v>
      </c>
      <c r="S249" t="str">
        <f>INDEX(REFERENCE!$B$4:$J$132,MATCH(H249,REFERENCE!$A$4:$A$132,0),S$2)</f>
        <v>Gel</v>
      </c>
      <c r="T249" t="str">
        <f>INDEX(REFERENCE!$B$4:$J$132,MATCH(I249,REFERENCE!$A$4:$A$132,0),T$2)</f>
        <v>2.5 oz</v>
      </c>
      <c r="U249">
        <f>INDEX(REFERENCE!$B$4:$J$132,MATCH(J249,REFERENCE!$A$4:$A$132,0),U$2)</f>
        <v>9</v>
      </c>
      <c r="V249" t="str">
        <f>INDEX(REFERENCE!$B$4:$J$132,MATCH(K249,REFERENCE!$A$4:$A$132,0),V$2)</f>
        <v>4.6 stars</v>
      </c>
      <c r="W249">
        <f>INDEX(REFERENCE!$B$4:$J$132,MATCH(L249,REFERENCE!$A$4:$A$132,0),W$2)</f>
        <v>1250</v>
      </c>
    </row>
    <row r="250" spans="1:23" x14ac:dyDescent="0.2">
      <c r="A250" s="9">
        <v>3</v>
      </c>
      <c r="B250" s="9">
        <v>12</v>
      </c>
      <c r="C250" s="9">
        <v>1</v>
      </c>
      <c r="D250" s="9">
        <v>1</v>
      </c>
      <c r="E250" s="9">
        <v>114</v>
      </c>
      <c r="F250" s="9">
        <v>103</v>
      </c>
      <c r="G250" s="9">
        <v>6</v>
      </c>
      <c r="H250" s="9">
        <v>6</v>
      </c>
      <c r="I250" s="9">
        <v>105</v>
      </c>
      <c r="J250" s="9">
        <v>10502</v>
      </c>
      <c r="K250" s="9">
        <v>3</v>
      </c>
      <c r="L250" s="28">
        <v>1</v>
      </c>
      <c r="N250">
        <f t="shared" si="5"/>
        <v>31201</v>
      </c>
      <c r="O250" t="str">
        <f>INDEX(REFERENCE!$B$4:$J$132,MATCH(D250,REFERENCE!$A$4:$A$132,0),O$2)</f>
        <v>Pads</v>
      </c>
      <c r="P250" t="str">
        <f>INDEX(REFERENCE!$B$4:$J$132,MATCH(E250,REFERENCE!$A$4:$A$132,0),P$2)</f>
        <v>Be Koool</v>
      </c>
      <c r="Q250" t="str">
        <f>INDEX(REFERENCE!$B$4:$J$132,MATCH(F250,REFERENCE!$A$4:$A$132,0),Q$2)</f>
        <v>Both hot and cold sensation</v>
      </c>
      <c r="R250" t="str">
        <f>INDEX(REFERENCE!$B$4:$J$132,MATCH(G250,REFERENCE!$A$4:$A$132,0),R$2)</f>
        <v>Shoulder</v>
      </c>
      <c r="S250" t="str">
        <f>INDEX(REFERENCE!$B$4:$J$132,MATCH(H250,REFERENCE!$A$4:$A$132,0),S$2)</f>
        <v>Single use pads/patches</v>
      </c>
      <c r="T250" t="str">
        <f>INDEX(REFERENCE!$B$4:$J$132,MATCH(I250,REFERENCE!$A$4:$A$132,0),T$2)</f>
        <v>6 count</v>
      </c>
      <c r="U250">
        <f>INDEX(REFERENCE!$B$4:$J$132,MATCH(J250,REFERENCE!$A$4:$A$132,0),U$2)</f>
        <v>10</v>
      </c>
      <c r="V250" t="str">
        <f>INDEX(REFERENCE!$B$4:$J$132,MATCH(K250,REFERENCE!$A$4:$A$132,0),V$2)</f>
        <v>4.8 stars</v>
      </c>
      <c r="W250">
        <f>INDEX(REFERENCE!$B$4:$J$132,MATCH(L250,REFERENCE!$A$4:$A$132,0),W$2)</f>
        <v>1250</v>
      </c>
    </row>
    <row r="251" spans="1:23" x14ac:dyDescent="0.2">
      <c r="A251" s="9">
        <v>3</v>
      </c>
      <c r="B251" s="9">
        <v>12</v>
      </c>
      <c r="C251" s="9">
        <v>2</v>
      </c>
      <c r="D251" s="9">
        <v>1</v>
      </c>
      <c r="E251" s="9">
        <v>108</v>
      </c>
      <c r="F251" s="9">
        <v>102</v>
      </c>
      <c r="G251" s="9">
        <v>4</v>
      </c>
      <c r="H251" s="9">
        <v>6</v>
      </c>
      <c r="I251" s="9">
        <v>102</v>
      </c>
      <c r="J251" s="9">
        <v>10205</v>
      </c>
      <c r="K251" s="9">
        <v>1</v>
      </c>
      <c r="L251" s="28">
        <v>2</v>
      </c>
      <c r="N251">
        <f t="shared" si="5"/>
        <v>31202</v>
      </c>
      <c r="O251" t="str">
        <f>INDEX(REFERENCE!$B$4:$J$132,MATCH(D251,REFERENCE!$A$4:$A$132,0),O$2)</f>
        <v>Pads</v>
      </c>
      <c r="P251" t="str">
        <f>INDEX(REFERENCE!$B$4:$J$132,MATCH(E251,REFERENCE!$A$4:$A$132,0),P$2)</f>
        <v>Thermacare</v>
      </c>
      <c r="Q251" t="str">
        <f>INDEX(REFERENCE!$B$4:$J$132,MATCH(F251,REFERENCE!$A$4:$A$132,0),Q$2)</f>
        <v>Cold sensation</v>
      </c>
      <c r="R251" t="str">
        <f>INDEX(REFERENCE!$B$4:$J$132,MATCH(G251,REFERENCE!$A$4:$A$132,0),R$2)</f>
        <v>Chest</v>
      </c>
      <c r="S251" t="str">
        <f>INDEX(REFERENCE!$B$4:$J$132,MATCH(H251,REFERENCE!$A$4:$A$132,0),S$2)</f>
        <v>Single use pads/patches</v>
      </c>
      <c r="T251" t="str">
        <f>INDEX(REFERENCE!$B$4:$J$132,MATCH(I251,REFERENCE!$A$4:$A$132,0),T$2)</f>
        <v>3 count</v>
      </c>
      <c r="U251">
        <f>INDEX(REFERENCE!$B$4:$J$132,MATCH(J251,REFERENCE!$A$4:$A$132,0),U$2)</f>
        <v>23.74</v>
      </c>
      <c r="V251" t="str">
        <f>INDEX(REFERENCE!$B$4:$J$132,MATCH(K251,REFERENCE!$A$4:$A$132,0),V$2)</f>
        <v>4.5 stars</v>
      </c>
      <c r="W251">
        <f>INDEX(REFERENCE!$B$4:$J$132,MATCH(L251,REFERENCE!$A$4:$A$132,0),W$2)</f>
        <v>4500</v>
      </c>
    </row>
    <row r="252" spans="1:23" x14ac:dyDescent="0.2">
      <c r="A252" s="9">
        <v>3</v>
      </c>
      <c r="B252" s="9">
        <v>12</v>
      </c>
      <c r="C252" s="9">
        <v>3</v>
      </c>
      <c r="D252" s="9">
        <v>1</v>
      </c>
      <c r="E252" s="9">
        <v>109</v>
      </c>
      <c r="F252" s="9">
        <v>104</v>
      </c>
      <c r="G252" s="9">
        <v>2</v>
      </c>
      <c r="H252" s="9">
        <v>6</v>
      </c>
      <c r="I252" s="9">
        <v>104</v>
      </c>
      <c r="J252" s="9">
        <v>10403</v>
      </c>
      <c r="K252" s="9">
        <v>2</v>
      </c>
      <c r="L252" s="28">
        <v>2</v>
      </c>
      <c r="N252">
        <f t="shared" si="5"/>
        <v>31203</v>
      </c>
      <c r="O252" t="str">
        <f>INDEX(REFERENCE!$B$4:$J$132,MATCH(D252,REFERENCE!$A$4:$A$132,0),O$2)</f>
        <v>Pads</v>
      </c>
      <c r="P252" t="str">
        <f>INDEX(REFERENCE!$B$4:$J$132,MATCH(E252,REFERENCE!$A$4:$A$132,0),P$2)</f>
        <v>CVS Health</v>
      </c>
      <c r="Q252" t="str">
        <f>INDEX(REFERENCE!$B$4:$J$132,MATCH(F252,REFERENCE!$A$4:$A$132,0),Q$2)</f>
        <v>Lidocaine/numbing sensation</v>
      </c>
      <c r="R252" t="str">
        <f>INDEX(REFERENCE!$B$4:$J$132,MATCH(G252,REFERENCE!$A$4:$A$132,0),R$2)</f>
        <v>Neck</v>
      </c>
      <c r="S252" t="str">
        <f>INDEX(REFERENCE!$B$4:$J$132,MATCH(H252,REFERENCE!$A$4:$A$132,0),S$2)</f>
        <v>Single use pads/patches</v>
      </c>
      <c r="T252" t="str">
        <f>INDEX(REFERENCE!$B$4:$J$132,MATCH(I252,REFERENCE!$A$4:$A$132,0),T$2)</f>
        <v>5 count</v>
      </c>
      <c r="U252">
        <f>INDEX(REFERENCE!$B$4:$J$132,MATCH(J252,REFERENCE!$A$4:$A$132,0),U$2)</f>
        <v>15.86</v>
      </c>
      <c r="V252" t="str">
        <f>INDEX(REFERENCE!$B$4:$J$132,MATCH(K252,REFERENCE!$A$4:$A$132,0),V$2)</f>
        <v>4.6 stars</v>
      </c>
      <c r="W252">
        <f>INDEX(REFERENCE!$B$4:$J$132,MATCH(L252,REFERENCE!$A$4:$A$132,0),W$2)</f>
        <v>4500</v>
      </c>
    </row>
    <row r="253" spans="1:23" x14ac:dyDescent="0.2">
      <c r="A253" s="9">
        <v>3</v>
      </c>
      <c r="B253" s="9">
        <v>12</v>
      </c>
      <c r="C253" s="9">
        <v>4</v>
      </c>
      <c r="D253" s="9">
        <v>2</v>
      </c>
      <c r="E253" s="9">
        <v>205</v>
      </c>
      <c r="F253" s="9">
        <v>203</v>
      </c>
      <c r="G253" s="9">
        <v>0</v>
      </c>
      <c r="H253" s="9">
        <v>3</v>
      </c>
      <c r="I253" s="9">
        <v>201</v>
      </c>
      <c r="J253" s="9">
        <v>20102</v>
      </c>
      <c r="K253" s="9">
        <v>3</v>
      </c>
      <c r="L253" s="28">
        <v>1</v>
      </c>
      <c r="N253">
        <f t="shared" si="5"/>
        <v>31204</v>
      </c>
      <c r="O253" t="str">
        <f>INDEX(REFERENCE!$B$4:$J$132,MATCH(D253,REFERENCE!$A$4:$A$132,0),O$2)</f>
        <v>Topicals</v>
      </c>
      <c r="P253" t="str">
        <f>INDEX(REFERENCE!$B$4:$J$132,MATCH(E253,REFERENCE!$A$4:$A$132,0),P$2)</f>
        <v>Tiger Balm</v>
      </c>
      <c r="Q253" t="str">
        <f>INDEX(REFERENCE!$B$4:$J$132,MATCH(F253,REFERENCE!$A$4:$A$132,0),Q$2)</f>
        <v>Both hot and cold sensation</v>
      </c>
      <c r="R253" t="str">
        <f>INDEX(REFERENCE!$B$4:$J$132,MATCH(G253,REFERENCE!$A$4:$A$132,0),R$2)</f>
        <v>-</v>
      </c>
      <c r="S253" t="str">
        <f>INDEX(REFERENCE!$B$4:$J$132,MATCH(H253,REFERENCE!$A$4:$A$132,0),S$2)</f>
        <v>Spray</v>
      </c>
      <c r="T253" t="str">
        <f>INDEX(REFERENCE!$B$4:$J$132,MATCH(I253,REFERENCE!$A$4:$A$132,0),T$2)</f>
        <v>2 oz</v>
      </c>
      <c r="U253">
        <f>INDEX(REFERENCE!$B$4:$J$132,MATCH(J253,REFERENCE!$A$4:$A$132,0),U$2)</f>
        <v>7.79</v>
      </c>
      <c r="V253" t="str">
        <f>INDEX(REFERENCE!$B$4:$J$132,MATCH(K253,REFERENCE!$A$4:$A$132,0),V$2)</f>
        <v>4.8 stars</v>
      </c>
      <c r="W253">
        <f>INDEX(REFERENCE!$B$4:$J$132,MATCH(L253,REFERENCE!$A$4:$A$132,0),W$2)</f>
        <v>1250</v>
      </c>
    </row>
    <row r="254" spans="1:23" x14ac:dyDescent="0.2">
      <c r="A254" s="9">
        <v>3</v>
      </c>
      <c r="B254" s="9">
        <v>12</v>
      </c>
      <c r="C254" s="9">
        <v>5</v>
      </c>
      <c r="D254" s="9">
        <v>2</v>
      </c>
      <c r="E254" s="9">
        <v>209</v>
      </c>
      <c r="F254" s="9">
        <v>201</v>
      </c>
      <c r="G254" s="9">
        <v>0</v>
      </c>
      <c r="H254" s="9">
        <v>3</v>
      </c>
      <c r="I254" s="9">
        <v>202</v>
      </c>
      <c r="J254" s="9">
        <v>20205</v>
      </c>
      <c r="K254" s="9">
        <v>1</v>
      </c>
      <c r="L254" s="28">
        <v>1</v>
      </c>
      <c r="N254">
        <f t="shared" si="5"/>
        <v>31205</v>
      </c>
      <c r="O254" t="str">
        <f>INDEX(REFERENCE!$B$4:$J$132,MATCH(D254,REFERENCE!$A$4:$A$132,0),O$2)</f>
        <v>Topicals</v>
      </c>
      <c r="P254" t="str">
        <f>INDEX(REFERENCE!$B$4:$J$132,MATCH(E254,REFERENCE!$A$4:$A$132,0),P$2)</f>
        <v>Motrin</v>
      </c>
      <c r="Q254" t="str">
        <f>INDEX(REFERENCE!$B$4:$J$132,MATCH(F254,REFERENCE!$A$4:$A$132,0),Q$2)</f>
        <v>Hot sensation</v>
      </c>
      <c r="R254" t="str">
        <f>INDEX(REFERENCE!$B$4:$J$132,MATCH(G254,REFERENCE!$A$4:$A$132,0),R$2)</f>
        <v>-</v>
      </c>
      <c r="S254" t="str">
        <f>INDEX(REFERENCE!$B$4:$J$132,MATCH(H254,REFERENCE!$A$4:$A$132,0),S$2)</f>
        <v>Spray</v>
      </c>
      <c r="T254" t="str">
        <f>INDEX(REFERENCE!$B$4:$J$132,MATCH(I254,REFERENCE!$A$4:$A$132,0),T$2)</f>
        <v>2.5 oz</v>
      </c>
      <c r="U254">
        <f>INDEX(REFERENCE!$B$4:$J$132,MATCH(J254,REFERENCE!$A$4:$A$132,0),U$2)</f>
        <v>17.5</v>
      </c>
      <c r="V254" t="str">
        <f>INDEX(REFERENCE!$B$4:$J$132,MATCH(K254,REFERENCE!$A$4:$A$132,0),V$2)</f>
        <v>4.5 stars</v>
      </c>
      <c r="W254">
        <f>INDEX(REFERENCE!$B$4:$J$132,MATCH(L254,REFERENCE!$A$4:$A$132,0),W$2)</f>
        <v>1250</v>
      </c>
    </row>
    <row r="255" spans="1:23" x14ac:dyDescent="0.2">
      <c r="A255" s="9">
        <v>3</v>
      </c>
      <c r="B255" s="9">
        <v>12</v>
      </c>
      <c r="C255" s="9">
        <v>6</v>
      </c>
      <c r="D255" s="9">
        <v>2</v>
      </c>
      <c r="E255" s="9">
        <v>201</v>
      </c>
      <c r="F255" s="9">
        <v>202</v>
      </c>
      <c r="G255" s="9">
        <v>0</v>
      </c>
      <c r="H255" s="9">
        <v>5</v>
      </c>
      <c r="I255" s="9">
        <v>206</v>
      </c>
      <c r="J255" s="9">
        <v>20601</v>
      </c>
      <c r="K255" s="9">
        <v>2</v>
      </c>
      <c r="L255" s="28">
        <v>1</v>
      </c>
      <c r="N255">
        <f t="shared" si="5"/>
        <v>31206</v>
      </c>
      <c r="O255" t="str">
        <f>INDEX(REFERENCE!$B$4:$J$132,MATCH(D255,REFERENCE!$A$4:$A$132,0),O$2)</f>
        <v>Topicals</v>
      </c>
      <c r="P255" t="str">
        <f>INDEX(REFERENCE!$B$4:$J$132,MATCH(E255,REFERENCE!$A$4:$A$132,0),P$2)</f>
        <v>Bengay</v>
      </c>
      <c r="Q255" t="str">
        <f>INDEX(REFERENCE!$B$4:$J$132,MATCH(F255,REFERENCE!$A$4:$A$132,0),Q$2)</f>
        <v>Cold sensation</v>
      </c>
      <c r="R255" t="str">
        <f>INDEX(REFERENCE!$B$4:$J$132,MATCH(G255,REFERENCE!$A$4:$A$132,0),R$2)</f>
        <v>-</v>
      </c>
      <c r="S255" t="str">
        <f>INDEX(REFERENCE!$B$4:$J$132,MATCH(H255,REFERENCE!$A$4:$A$132,0),S$2)</f>
        <v>Liquid</v>
      </c>
      <c r="T255" t="str">
        <f>INDEX(REFERENCE!$B$4:$J$132,MATCH(I255,REFERENCE!$A$4:$A$132,0),T$2)</f>
        <v>4.5 oz</v>
      </c>
      <c r="U255">
        <f>INDEX(REFERENCE!$B$4:$J$132,MATCH(J255,REFERENCE!$A$4:$A$132,0),U$2)</f>
        <v>10.25</v>
      </c>
      <c r="V255" t="str">
        <f>INDEX(REFERENCE!$B$4:$J$132,MATCH(K255,REFERENCE!$A$4:$A$132,0),V$2)</f>
        <v>4.6 stars</v>
      </c>
      <c r="W255">
        <f>INDEX(REFERENCE!$B$4:$J$132,MATCH(L255,REFERENCE!$A$4:$A$132,0),W$2)</f>
        <v>1250</v>
      </c>
    </row>
    <row r="256" spans="1:23" x14ac:dyDescent="0.2">
      <c r="A256" s="9">
        <v>3</v>
      </c>
      <c r="B256" s="9">
        <v>13</v>
      </c>
      <c r="C256" s="9">
        <v>1</v>
      </c>
      <c r="D256" s="9">
        <v>1</v>
      </c>
      <c r="E256" s="9">
        <v>112</v>
      </c>
      <c r="F256" s="9">
        <v>105</v>
      </c>
      <c r="G256" s="9">
        <v>3</v>
      </c>
      <c r="H256" s="9">
        <v>6</v>
      </c>
      <c r="I256" s="9">
        <v>103</v>
      </c>
      <c r="J256" s="9">
        <v>10303</v>
      </c>
      <c r="K256" s="9">
        <v>1</v>
      </c>
      <c r="L256" s="28">
        <v>2</v>
      </c>
      <c r="N256">
        <f t="shared" si="5"/>
        <v>31301</v>
      </c>
      <c r="O256" t="str">
        <f>INDEX(REFERENCE!$B$4:$J$132,MATCH(D256,REFERENCE!$A$4:$A$132,0),O$2)</f>
        <v>Pads</v>
      </c>
      <c r="P256" t="str">
        <f>INDEX(REFERENCE!$B$4:$J$132,MATCH(E256,REFERENCE!$A$4:$A$132,0),P$2)</f>
        <v>Up &amp; Up</v>
      </c>
      <c r="Q256" t="str">
        <f>INDEX(REFERENCE!$B$4:$J$132,MATCH(F256,REFERENCE!$A$4:$A$132,0),Q$2)</f>
        <v>No sensation/drug free/for circulation</v>
      </c>
      <c r="R256" t="str">
        <f>INDEX(REFERENCE!$B$4:$J$132,MATCH(G256,REFERENCE!$A$4:$A$132,0),R$2)</f>
        <v>Joint</v>
      </c>
      <c r="S256" t="str">
        <f>INDEX(REFERENCE!$B$4:$J$132,MATCH(H256,REFERENCE!$A$4:$A$132,0),S$2)</f>
        <v>Single use pads/patches</v>
      </c>
      <c r="T256" t="str">
        <f>INDEX(REFERENCE!$B$4:$J$132,MATCH(I256,REFERENCE!$A$4:$A$132,0),T$2)</f>
        <v>4 count</v>
      </c>
      <c r="U256">
        <f>INDEX(REFERENCE!$B$4:$J$132,MATCH(J256,REFERENCE!$A$4:$A$132,0),U$2)</f>
        <v>13</v>
      </c>
      <c r="V256" t="str">
        <f>INDEX(REFERENCE!$B$4:$J$132,MATCH(K256,REFERENCE!$A$4:$A$132,0),V$2)</f>
        <v>4.5 stars</v>
      </c>
      <c r="W256">
        <f>INDEX(REFERENCE!$B$4:$J$132,MATCH(L256,REFERENCE!$A$4:$A$132,0),W$2)</f>
        <v>4500</v>
      </c>
    </row>
    <row r="257" spans="1:23" x14ac:dyDescent="0.2">
      <c r="A257" s="9">
        <v>3</v>
      </c>
      <c r="B257" s="9">
        <v>13</v>
      </c>
      <c r="C257" s="9">
        <v>2</v>
      </c>
      <c r="D257" s="9">
        <v>2</v>
      </c>
      <c r="E257" s="9">
        <v>204</v>
      </c>
      <c r="F257" s="9">
        <v>203</v>
      </c>
      <c r="G257" s="9">
        <v>0</v>
      </c>
      <c r="H257" s="9">
        <v>4</v>
      </c>
      <c r="I257" s="9">
        <v>207</v>
      </c>
      <c r="J257" s="9">
        <v>20702</v>
      </c>
      <c r="K257" s="9">
        <v>2</v>
      </c>
      <c r="L257" s="28">
        <v>2</v>
      </c>
      <c r="N257">
        <f t="shared" si="5"/>
        <v>31302</v>
      </c>
      <c r="O257" t="str">
        <f>INDEX(REFERENCE!$B$4:$J$132,MATCH(D257,REFERENCE!$A$4:$A$132,0),O$2)</f>
        <v>Topicals</v>
      </c>
      <c r="P257" t="str">
        <f>INDEX(REFERENCE!$B$4:$J$132,MATCH(E257,REFERENCE!$A$4:$A$132,0),P$2)</f>
        <v>Aspercreme</v>
      </c>
      <c r="Q257" t="str">
        <f>INDEX(REFERENCE!$B$4:$J$132,MATCH(F257,REFERENCE!$A$4:$A$132,0),Q$2)</f>
        <v>Both hot and cold sensation</v>
      </c>
      <c r="R257" t="str">
        <f>INDEX(REFERENCE!$B$4:$J$132,MATCH(G257,REFERENCE!$A$4:$A$132,0),R$2)</f>
        <v>-</v>
      </c>
      <c r="S257" t="str">
        <f>INDEX(REFERENCE!$B$4:$J$132,MATCH(H257,REFERENCE!$A$4:$A$132,0),S$2)</f>
        <v>Roll-on</v>
      </c>
      <c r="T257" t="str">
        <f>INDEX(REFERENCE!$B$4:$J$132,MATCH(I257,REFERENCE!$A$4:$A$132,0),T$2)</f>
        <v>5.5 oz</v>
      </c>
      <c r="U257">
        <f>INDEX(REFERENCE!$B$4:$J$132,MATCH(J257,REFERENCE!$A$4:$A$132,0),U$2)</f>
        <v>13.9</v>
      </c>
      <c r="V257" t="str">
        <f>INDEX(REFERENCE!$B$4:$J$132,MATCH(K257,REFERENCE!$A$4:$A$132,0),V$2)</f>
        <v>4.6 stars</v>
      </c>
      <c r="W257">
        <f>INDEX(REFERENCE!$B$4:$J$132,MATCH(L257,REFERENCE!$A$4:$A$132,0),W$2)</f>
        <v>4500</v>
      </c>
    </row>
    <row r="258" spans="1:23" x14ac:dyDescent="0.2">
      <c r="A258" s="9">
        <v>3</v>
      </c>
      <c r="B258" s="9">
        <v>13</v>
      </c>
      <c r="C258" s="9">
        <v>3</v>
      </c>
      <c r="D258" s="9">
        <v>2</v>
      </c>
      <c r="E258" s="9">
        <v>208</v>
      </c>
      <c r="F258" s="9">
        <v>202</v>
      </c>
      <c r="G258" s="9">
        <v>0</v>
      </c>
      <c r="H258" s="9">
        <v>2</v>
      </c>
      <c r="I258" s="9">
        <v>205</v>
      </c>
      <c r="J258" s="9">
        <v>20504</v>
      </c>
      <c r="K258" s="9">
        <v>3</v>
      </c>
      <c r="L258" s="28">
        <v>2</v>
      </c>
      <c r="N258">
        <f t="shared" si="5"/>
        <v>31303</v>
      </c>
      <c r="O258" t="str">
        <f>INDEX(REFERENCE!$B$4:$J$132,MATCH(D258,REFERENCE!$A$4:$A$132,0),O$2)</f>
        <v>Topicals</v>
      </c>
      <c r="P258" t="str">
        <f>INDEX(REFERENCE!$B$4:$J$132,MATCH(E258,REFERENCE!$A$4:$A$132,0),P$2)</f>
        <v>Equate</v>
      </c>
      <c r="Q258" t="str">
        <f>INDEX(REFERENCE!$B$4:$J$132,MATCH(F258,REFERENCE!$A$4:$A$132,0),Q$2)</f>
        <v>Cold sensation</v>
      </c>
      <c r="R258" t="str">
        <f>INDEX(REFERENCE!$B$4:$J$132,MATCH(G258,REFERENCE!$A$4:$A$132,0),R$2)</f>
        <v>-</v>
      </c>
      <c r="S258" t="str">
        <f>INDEX(REFERENCE!$B$4:$J$132,MATCH(H258,REFERENCE!$A$4:$A$132,0),S$2)</f>
        <v>Cream</v>
      </c>
      <c r="T258" t="str">
        <f>INDEX(REFERENCE!$B$4:$J$132,MATCH(I258,REFERENCE!$A$4:$A$132,0),T$2)</f>
        <v>4 oz</v>
      </c>
      <c r="U258">
        <f>INDEX(REFERENCE!$B$4:$J$132,MATCH(J258,REFERENCE!$A$4:$A$132,0),U$2)</f>
        <v>14.5</v>
      </c>
      <c r="V258" t="str">
        <f>INDEX(REFERENCE!$B$4:$J$132,MATCH(K258,REFERENCE!$A$4:$A$132,0),V$2)</f>
        <v>4.8 stars</v>
      </c>
      <c r="W258">
        <f>INDEX(REFERENCE!$B$4:$J$132,MATCH(L258,REFERENCE!$A$4:$A$132,0),W$2)</f>
        <v>4500</v>
      </c>
    </row>
    <row r="259" spans="1:23" x14ac:dyDescent="0.2">
      <c r="A259" s="9">
        <v>3</v>
      </c>
      <c r="B259" s="9">
        <v>13</v>
      </c>
      <c r="C259" s="9">
        <v>4</v>
      </c>
      <c r="D259" s="9">
        <v>1</v>
      </c>
      <c r="E259" s="9">
        <v>102</v>
      </c>
      <c r="F259" s="9">
        <v>101</v>
      </c>
      <c r="G259" s="9">
        <v>1</v>
      </c>
      <c r="H259" s="9">
        <v>6</v>
      </c>
      <c r="I259" s="9">
        <v>105</v>
      </c>
      <c r="J259" s="9">
        <v>10501</v>
      </c>
      <c r="K259" s="9">
        <v>3</v>
      </c>
      <c r="L259" s="28">
        <v>1</v>
      </c>
      <c r="N259">
        <f t="shared" si="5"/>
        <v>31304</v>
      </c>
      <c r="O259" t="str">
        <f>INDEX(REFERENCE!$B$4:$J$132,MATCH(D259,REFERENCE!$A$4:$A$132,0),O$2)</f>
        <v>Pads</v>
      </c>
      <c r="P259" t="str">
        <f>INDEX(REFERENCE!$B$4:$J$132,MATCH(E259,REFERENCE!$A$4:$A$132,0),P$2)</f>
        <v>Icy Hot</v>
      </c>
      <c r="Q259" t="str">
        <f>INDEX(REFERENCE!$B$4:$J$132,MATCH(F259,REFERENCE!$A$4:$A$132,0),Q$2)</f>
        <v>Hot sensation</v>
      </c>
      <c r="R259" t="str">
        <f>INDEX(REFERENCE!$B$4:$J$132,MATCH(G259,REFERENCE!$A$4:$A$132,0),R$2)</f>
        <v>Back</v>
      </c>
      <c r="S259" t="str">
        <f>INDEX(REFERENCE!$B$4:$J$132,MATCH(H259,REFERENCE!$A$4:$A$132,0),S$2)</f>
        <v>Single use pads/patches</v>
      </c>
      <c r="T259" t="str">
        <f>INDEX(REFERENCE!$B$4:$J$132,MATCH(I259,REFERENCE!$A$4:$A$132,0),T$2)</f>
        <v>6 count</v>
      </c>
      <c r="U259">
        <f>INDEX(REFERENCE!$B$4:$J$132,MATCH(J259,REFERENCE!$A$4:$A$132,0),U$2)</f>
        <v>5.45</v>
      </c>
      <c r="V259" t="str">
        <f>INDEX(REFERENCE!$B$4:$J$132,MATCH(K259,REFERENCE!$A$4:$A$132,0),V$2)</f>
        <v>4.8 stars</v>
      </c>
      <c r="W259">
        <f>INDEX(REFERENCE!$B$4:$J$132,MATCH(L259,REFERENCE!$A$4:$A$132,0),W$2)</f>
        <v>1250</v>
      </c>
    </row>
    <row r="260" spans="1:23" x14ac:dyDescent="0.2">
      <c r="A260" s="9">
        <v>3</v>
      </c>
      <c r="B260" s="9">
        <v>13</v>
      </c>
      <c r="C260" s="9">
        <v>5</v>
      </c>
      <c r="D260" s="9">
        <v>1</v>
      </c>
      <c r="E260" s="9">
        <v>103</v>
      </c>
      <c r="F260" s="9">
        <v>105</v>
      </c>
      <c r="G260" s="9">
        <v>5</v>
      </c>
      <c r="H260" s="9">
        <v>6</v>
      </c>
      <c r="I260" s="9">
        <v>104</v>
      </c>
      <c r="J260" s="9">
        <v>10405</v>
      </c>
      <c r="K260" s="9">
        <v>1</v>
      </c>
      <c r="L260" s="28">
        <v>1</v>
      </c>
      <c r="N260">
        <f t="shared" si="5"/>
        <v>31305</v>
      </c>
      <c r="O260" t="str">
        <f>INDEX(REFERENCE!$B$4:$J$132,MATCH(D260,REFERENCE!$A$4:$A$132,0),O$2)</f>
        <v>Pads</v>
      </c>
      <c r="P260" t="str">
        <f>INDEX(REFERENCE!$B$4:$J$132,MATCH(E260,REFERENCE!$A$4:$A$132,0),P$2)</f>
        <v xml:space="preserve">Biofreeze  </v>
      </c>
      <c r="Q260" t="str">
        <f>INDEX(REFERENCE!$B$4:$J$132,MATCH(F260,REFERENCE!$A$4:$A$132,0),Q$2)</f>
        <v>No sensation/drug free/for circulation</v>
      </c>
      <c r="R260" t="str">
        <f>INDEX(REFERENCE!$B$4:$J$132,MATCH(G260,REFERENCE!$A$4:$A$132,0),R$2)</f>
        <v>Hands (arthritis)</v>
      </c>
      <c r="S260" t="str">
        <f>INDEX(REFERENCE!$B$4:$J$132,MATCH(H260,REFERENCE!$A$4:$A$132,0),S$2)</f>
        <v>Single use pads/patches</v>
      </c>
      <c r="T260" t="str">
        <f>INDEX(REFERENCE!$B$4:$J$132,MATCH(I260,REFERENCE!$A$4:$A$132,0),T$2)</f>
        <v>5 count</v>
      </c>
      <c r="U260">
        <f>INDEX(REFERENCE!$B$4:$J$132,MATCH(J260,REFERENCE!$A$4:$A$132,0),U$2)</f>
        <v>29.24</v>
      </c>
      <c r="V260" t="str">
        <f>INDEX(REFERENCE!$B$4:$J$132,MATCH(K260,REFERENCE!$A$4:$A$132,0),V$2)</f>
        <v>4.5 stars</v>
      </c>
      <c r="W260">
        <f>INDEX(REFERENCE!$B$4:$J$132,MATCH(L260,REFERENCE!$A$4:$A$132,0),W$2)</f>
        <v>1250</v>
      </c>
    </row>
    <row r="261" spans="1:23" x14ac:dyDescent="0.2">
      <c r="A261" s="9">
        <v>3</v>
      </c>
      <c r="B261" s="9">
        <v>13</v>
      </c>
      <c r="C261" s="9">
        <v>6</v>
      </c>
      <c r="D261" s="9">
        <v>2</v>
      </c>
      <c r="E261" s="9">
        <v>210</v>
      </c>
      <c r="F261" s="9">
        <v>204</v>
      </c>
      <c r="G261" s="9">
        <v>0</v>
      </c>
      <c r="H261" s="9">
        <v>1</v>
      </c>
      <c r="I261" s="9">
        <v>203</v>
      </c>
      <c r="J261" s="9">
        <v>20303</v>
      </c>
      <c r="K261" s="9">
        <v>2</v>
      </c>
      <c r="L261" s="28">
        <v>2</v>
      </c>
      <c r="N261">
        <f t="shared" ref="N261:N324" si="6">A261*10000+B261*100+C261</f>
        <v>31306</v>
      </c>
      <c r="O261" t="str">
        <f>INDEX(REFERENCE!$B$4:$J$132,MATCH(D261,REFERENCE!$A$4:$A$132,0),O$2)</f>
        <v>Topicals</v>
      </c>
      <c r="P261" t="str">
        <f>INDEX(REFERENCE!$B$4:$J$132,MATCH(E261,REFERENCE!$A$4:$A$132,0),P$2)</f>
        <v>Arnicare</v>
      </c>
      <c r="Q261" t="str">
        <f>INDEX(REFERENCE!$B$4:$J$132,MATCH(F261,REFERENCE!$A$4:$A$132,0),Q$2)</f>
        <v>Lidocaine/numbing sensation</v>
      </c>
      <c r="R261" t="str">
        <f>INDEX(REFERENCE!$B$4:$J$132,MATCH(G261,REFERENCE!$A$4:$A$132,0),R$2)</f>
        <v>-</v>
      </c>
      <c r="S261" t="str">
        <f>INDEX(REFERENCE!$B$4:$J$132,MATCH(H261,REFERENCE!$A$4:$A$132,0),S$2)</f>
        <v>Gel</v>
      </c>
      <c r="T261" t="str">
        <f>INDEX(REFERENCE!$B$4:$J$132,MATCH(I261,REFERENCE!$A$4:$A$132,0),T$2)</f>
        <v>3 oz</v>
      </c>
      <c r="U261">
        <f>INDEX(REFERENCE!$B$4:$J$132,MATCH(J261,REFERENCE!$A$4:$A$132,0),U$2)</f>
        <v>11.99</v>
      </c>
      <c r="V261" t="str">
        <f>INDEX(REFERENCE!$B$4:$J$132,MATCH(K261,REFERENCE!$A$4:$A$132,0),V$2)</f>
        <v>4.6 stars</v>
      </c>
      <c r="W261">
        <f>INDEX(REFERENCE!$B$4:$J$132,MATCH(L261,REFERENCE!$A$4:$A$132,0),W$2)</f>
        <v>4500</v>
      </c>
    </row>
    <row r="262" spans="1:23" x14ac:dyDescent="0.2">
      <c r="A262" s="9">
        <v>3</v>
      </c>
      <c r="B262" s="9">
        <v>14</v>
      </c>
      <c r="C262" s="9">
        <v>1</v>
      </c>
      <c r="D262" s="9">
        <v>2</v>
      </c>
      <c r="E262" s="9">
        <v>211</v>
      </c>
      <c r="F262" s="9">
        <v>202</v>
      </c>
      <c r="G262" s="9">
        <v>0</v>
      </c>
      <c r="H262" s="9">
        <v>5</v>
      </c>
      <c r="I262" s="9">
        <v>207</v>
      </c>
      <c r="J262" s="9">
        <v>20703</v>
      </c>
      <c r="K262" s="9">
        <v>3</v>
      </c>
      <c r="L262" s="28">
        <v>1</v>
      </c>
      <c r="N262">
        <f t="shared" si="6"/>
        <v>31401</v>
      </c>
      <c r="O262" t="str">
        <f>INDEX(REFERENCE!$B$4:$J$132,MATCH(D262,REFERENCE!$A$4:$A$132,0),O$2)</f>
        <v>Topicals</v>
      </c>
      <c r="P262" t="str">
        <f>INDEX(REFERENCE!$B$4:$J$132,MATCH(E262,REFERENCE!$A$4:$A$132,0),P$2)</f>
        <v>Theraworx</v>
      </c>
      <c r="Q262" t="str">
        <f>INDEX(REFERENCE!$B$4:$J$132,MATCH(F262,REFERENCE!$A$4:$A$132,0),Q$2)</f>
        <v>Cold sensation</v>
      </c>
      <c r="R262" t="str">
        <f>INDEX(REFERENCE!$B$4:$J$132,MATCH(G262,REFERENCE!$A$4:$A$132,0),R$2)</f>
        <v>-</v>
      </c>
      <c r="S262" t="str">
        <f>INDEX(REFERENCE!$B$4:$J$132,MATCH(H262,REFERENCE!$A$4:$A$132,0),S$2)</f>
        <v>Liquid</v>
      </c>
      <c r="T262" t="str">
        <f>INDEX(REFERENCE!$B$4:$J$132,MATCH(I262,REFERENCE!$A$4:$A$132,0),T$2)</f>
        <v>5.5 oz</v>
      </c>
      <c r="U262">
        <f>INDEX(REFERENCE!$B$4:$J$132,MATCH(J262,REFERENCE!$A$4:$A$132,0),U$2)</f>
        <v>15.99</v>
      </c>
      <c r="V262" t="str">
        <f>INDEX(REFERENCE!$B$4:$J$132,MATCH(K262,REFERENCE!$A$4:$A$132,0),V$2)</f>
        <v>4.8 stars</v>
      </c>
      <c r="W262">
        <f>INDEX(REFERENCE!$B$4:$J$132,MATCH(L262,REFERENCE!$A$4:$A$132,0),W$2)</f>
        <v>1250</v>
      </c>
    </row>
    <row r="263" spans="1:23" x14ac:dyDescent="0.2">
      <c r="A263" s="9">
        <v>3</v>
      </c>
      <c r="B263" s="9">
        <v>14</v>
      </c>
      <c r="C263" s="9">
        <v>2</v>
      </c>
      <c r="D263" s="9">
        <v>2</v>
      </c>
      <c r="E263" s="9">
        <v>206</v>
      </c>
      <c r="F263" s="9">
        <v>204</v>
      </c>
      <c r="G263" s="9">
        <v>0</v>
      </c>
      <c r="H263" s="9">
        <v>2</v>
      </c>
      <c r="I263" s="9">
        <v>202</v>
      </c>
      <c r="J263" s="9">
        <v>20202</v>
      </c>
      <c r="K263" s="9">
        <v>3</v>
      </c>
      <c r="L263" s="28">
        <v>1</v>
      </c>
      <c r="N263">
        <f t="shared" si="6"/>
        <v>31402</v>
      </c>
      <c r="O263" t="str">
        <f>INDEX(REFERENCE!$B$4:$J$132,MATCH(D263,REFERENCE!$A$4:$A$132,0),O$2)</f>
        <v>Topicals</v>
      </c>
      <c r="P263" t="str">
        <f>INDEX(REFERENCE!$B$4:$J$132,MATCH(E263,REFERENCE!$A$4:$A$132,0),P$2)</f>
        <v>Voltaren</v>
      </c>
      <c r="Q263" t="str">
        <f>INDEX(REFERENCE!$B$4:$J$132,MATCH(F263,REFERENCE!$A$4:$A$132,0),Q$2)</f>
        <v>Lidocaine/numbing sensation</v>
      </c>
      <c r="R263" t="str">
        <f>INDEX(REFERENCE!$B$4:$J$132,MATCH(G263,REFERENCE!$A$4:$A$132,0),R$2)</f>
        <v>-</v>
      </c>
      <c r="S263" t="str">
        <f>INDEX(REFERENCE!$B$4:$J$132,MATCH(H263,REFERENCE!$A$4:$A$132,0),S$2)</f>
        <v>Cream</v>
      </c>
      <c r="T263" t="str">
        <f>INDEX(REFERENCE!$B$4:$J$132,MATCH(I263,REFERENCE!$A$4:$A$132,0),T$2)</f>
        <v>2.5 oz</v>
      </c>
      <c r="U263">
        <f>INDEX(REFERENCE!$B$4:$J$132,MATCH(J263,REFERENCE!$A$4:$A$132,0),U$2)</f>
        <v>9</v>
      </c>
      <c r="V263" t="str">
        <f>INDEX(REFERENCE!$B$4:$J$132,MATCH(K263,REFERENCE!$A$4:$A$132,0),V$2)</f>
        <v>4.8 stars</v>
      </c>
      <c r="W263">
        <f>INDEX(REFERENCE!$B$4:$J$132,MATCH(L263,REFERENCE!$A$4:$A$132,0),W$2)</f>
        <v>1250</v>
      </c>
    </row>
    <row r="264" spans="1:23" x14ac:dyDescent="0.2">
      <c r="A264" s="9">
        <v>3</v>
      </c>
      <c r="B264" s="9">
        <v>14</v>
      </c>
      <c r="C264" s="9">
        <v>3</v>
      </c>
      <c r="D264" s="9">
        <v>1</v>
      </c>
      <c r="E264" s="9">
        <v>109</v>
      </c>
      <c r="F264" s="9">
        <v>103</v>
      </c>
      <c r="G264" s="9">
        <v>5</v>
      </c>
      <c r="H264" s="9">
        <v>6</v>
      </c>
      <c r="I264" s="9">
        <v>101</v>
      </c>
      <c r="J264" s="9">
        <v>10101</v>
      </c>
      <c r="K264" s="9">
        <v>2</v>
      </c>
      <c r="L264" s="28">
        <v>2</v>
      </c>
      <c r="N264">
        <f t="shared" si="6"/>
        <v>31403</v>
      </c>
      <c r="O264" t="str">
        <f>INDEX(REFERENCE!$B$4:$J$132,MATCH(D264,REFERENCE!$A$4:$A$132,0),O$2)</f>
        <v>Pads</v>
      </c>
      <c r="P264" t="str">
        <f>INDEX(REFERENCE!$B$4:$J$132,MATCH(E264,REFERENCE!$A$4:$A$132,0),P$2)</f>
        <v>CVS Health</v>
      </c>
      <c r="Q264" t="str">
        <f>INDEX(REFERENCE!$B$4:$J$132,MATCH(F264,REFERENCE!$A$4:$A$132,0),Q$2)</f>
        <v>Both hot and cold sensation</v>
      </c>
      <c r="R264" t="str">
        <f>INDEX(REFERENCE!$B$4:$J$132,MATCH(G264,REFERENCE!$A$4:$A$132,0),R$2)</f>
        <v>Hands (arthritis)</v>
      </c>
      <c r="S264" t="str">
        <f>INDEX(REFERENCE!$B$4:$J$132,MATCH(H264,REFERENCE!$A$4:$A$132,0),S$2)</f>
        <v>Single use pads/patches</v>
      </c>
      <c r="T264" t="str">
        <f>INDEX(REFERENCE!$B$4:$J$132,MATCH(I264,REFERENCE!$A$4:$A$132,0),T$2)</f>
        <v>2 count</v>
      </c>
      <c r="U264">
        <f>INDEX(REFERENCE!$B$4:$J$132,MATCH(J264,REFERENCE!$A$4:$A$132,0),U$2)</f>
        <v>2.98</v>
      </c>
      <c r="V264" t="str">
        <f>INDEX(REFERENCE!$B$4:$J$132,MATCH(K264,REFERENCE!$A$4:$A$132,0),V$2)</f>
        <v>4.6 stars</v>
      </c>
      <c r="W264">
        <f>INDEX(REFERENCE!$B$4:$J$132,MATCH(L264,REFERENCE!$A$4:$A$132,0),W$2)</f>
        <v>4500</v>
      </c>
    </row>
    <row r="265" spans="1:23" x14ac:dyDescent="0.2">
      <c r="A265" s="9">
        <v>3</v>
      </c>
      <c r="B265" s="9">
        <v>14</v>
      </c>
      <c r="C265" s="9">
        <v>4</v>
      </c>
      <c r="D265" s="9">
        <v>2</v>
      </c>
      <c r="E265" s="9">
        <v>207</v>
      </c>
      <c r="F265" s="9">
        <v>201</v>
      </c>
      <c r="G265" s="9">
        <v>0</v>
      </c>
      <c r="H265" s="9">
        <v>1</v>
      </c>
      <c r="I265" s="9">
        <v>203</v>
      </c>
      <c r="J265" s="9">
        <v>20301</v>
      </c>
      <c r="K265" s="9">
        <v>1</v>
      </c>
      <c r="L265" s="28">
        <v>1</v>
      </c>
      <c r="N265">
        <f t="shared" si="6"/>
        <v>31404</v>
      </c>
      <c r="O265" t="str">
        <f>INDEX(REFERENCE!$B$4:$J$132,MATCH(D265,REFERENCE!$A$4:$A$132,0),O$2)</f>
        <v>Topicals</v>
      </c>
      <c r="P265" t="str">
        <f>INDEX(REFERENCE!$B$4:$J$132,MATCH(E265,REFERENCE!$A$4:$A$132,0),P$2)</f>
        <v>Salonpas</v>
      </c>
      <c r="Q265" t="str">
        <f>INDEX(REFERENCE!$B$4:$J$132,MATCH(F265,REFERENCE!$A$4:$A$132,0),Q$2)</f>
        <v>Hot sensation</v>
      </c>
      <c r="R265" t="str">
        <f>INDEX(REFERENCE!$B$4:$J$132,MATCH(G265,REFERENCE!$A$4:$A$132,0),R$2)</f>
        <v>-</v>
      </c>
      <c r="S265" t="str">
        <f>INDEX(REFERENCE!$B$4:$J$132,MATCH(H265,REFERENCE!$A$4:$A$132,0),S$2)</f>
        <v>Gel</v>
      </c>
      <c r="T265" t="str">
        <f>INDEX(REFERENCE!$B$4:$J$132,MATCH(I265,REFERENCE!$A$4:$A$132,0),T$2)</f>
        <v>3 oz</v>
      </c>
      <c r="U265">
        <f>INDEX(REFERENCE!$B$4:$J$132,MATCH(J265,REFERENCE!$A$4:$A$132,0),U$2)</f>
        <v>7</v>
      </c>
      <c r="V265" t="str">
        <f>INDEX(REFERENCE!$B$4:$J$132,MATCH(K265,REFERENCE!$A$4:$A$132,0),V$2)</f>
        <v>4.5 stars</v>
      </c>
      <c r="W265">
        <f>INDEX(REFERENCE!$B$4:$J$132,MATCH(L265,REFERENCE!$A$4:$A$132,0),W$2)</f>
        <v>1250</v>
      </c>
    </row>
    <row r="266" spans="1:23" x14ac:dyDescent="0.2">
      <c r="A266" s="9">
        <v>3</v>
      </c>
      <c r="B266" s="9">
        <v>14</v>
      </c>
      <c r="C266" s="9">
        <v>5</v>
      </c>
      <c r="D266" s="9">
        <v>1</v>
      </c>
      <c r="E266" s="9">
        <v>110</v>
      </c>
      <c r="F266" s="9">
        <v>104</v>
      </c>
      <c r="G266" s="9">
        <v>4</v>
      </c>
      <c r="H266" s="9">
        <v>6</v>
      </c>
      <c r="I266" s="9">
        <v>103</v>
      </c>
      <c r="J266" s="9">
        <v>10302</v>
      </c>
      <c r="K266" s="9">
        <v>2</v>
      </c>
      <c r="L266" s="28">
        <v>2</v>
      </c>
      <c r="N266">
        <f t="shared" si="6"/>
        <v>31405</v>
      </c>
      <c r="O266" t="str">
        <f>INDEX(REFERENCE!$B$4:$J$132,MATCH(D266,REFERENCE!$A$4:$A$132,0),O$2)</f>
        <v>Pads</v>
      </c>
      <c r="P266" t="str">
        <f>INDEX(REFERENCE!$B$4:$J$132,MATCH(E266,REFERENCE!$A$4:$A$132,0),P$2)</f>
        <v>Equate</v>
      </c>
      <c r="Q266" t="str">
        <f>INDEX(REFERENCE!$B$4:$J$132,MATCH(F266,REFERENCE!$A$4:$A$132,0),Q$2)</f>
        <v>Lidocaine/numbing sensation</v>
      </c>
      <c r="R266" t="str">
        <f>INDEX(REFERENCE!$B$4:$J$132,MATCH(G266,REFERENCE!$A$4:$A$132,0),R$2)</f>
        <v>Chest</v>
      </c>
      <c r="S266" t="str">
        <f>INDEX(REFERENCE!$B$4:$J$132,MATCH(H266,REFERENCE!$A$4:$A$132,0),S$2)</f>
        <v>Single use pads/patches</v>
      </c>
      <c r="T266" t="str">
        <f>INDEX(REFERENCE!$B$4:$J$132,MATCH(I266,REFERENCE!$A$4:$A$132,0),T$2)</f>
        <v>4 count</v>
      </c>
      <c r="U266">
        <f>INDEX(REFERENCE!$B$4:$J$132,MATCH(J266,REFERENCE!$A$4:$A$132,0),U$2)</f>
        <v>7.99</v>
      </c>
      <c r="V266" t="str">
        <f>INDEX(REFERENCE!$B$4:$J$132,MATCH(K266,REFERENCE!$A$4:$A$132,0),V$2)</f>
        <v>4.6 stars</v>
      </c>
      <c r="W266">
        <f>INDEX(REFERENCE!$B$4:$J$132,MATCH(L266,REFERENCE!$A$4:$A$132,0),W$2)</f>
        <v>4500</v>
      </c>
    </row>
    <row r="267" spans="1:23" x14ac:dyDescent="0.2">
      <c r="A267" s="9">
        <v>3</v>
      </c>
      <c r="B267" s="9">
        <v>14</v>
      </c>
      <c r="C267" s="9">
        <v>6</v>
      </c>
      <c r="D267" s="9">
        <v>1</v>
      </c>
      <c r="E267" s="9">
        <v>114</v>
      </c>
      <c r="F267" s="9">
        <v>102</v>
      </c>
      <c r="G267" s="9">
        <v>2</v>
      </c>
      <c r="H267" s="9">
        <v>6</v>
      </c>
      <c r="I267" s="9">
        <v>102</v>
      </c>
      <c r="J267" s="9">
        <v>10204</v>
      </c>
      <c r="K267" s="9">
        <v>1</v>
      </c>
      <c r="L267" s="28">
        <v>2</v>
      </c>
      <c r="N267">
        <f t="shared" si="6"/>
        <v>31406</v>
      </c>
      <c r="O267" t="str">
        <f>INDEX(REFERENCE!$B$4:$J$132,MATCH(D267,REFERENCE!$A$4:$A$132,0),O$2)</f>
        <v>Pads</v>
      </c>
      <c r="P267" t="str">
        <f>INDEX(REFERENCE!$B$4:$J$132,MATCH(E267,REFERENCE!$A$4:$A$132,0),P$2)</f>
        <v>Be Koool</v>
      </c>
      <c r="Q267" t="str">
        <f>INDEX(REFERENCE!$B$4:$J$132,MATCH(F267,REFERENCE!$A$4:$A$132,0),Q$2)</f>
        <v>Cold sensation</v>
      </c>
      <c r="R267" t="str">
        <f>INDEX(REFERENCE!$B$4:$J$132,MATCH(G267,REFERENCE!$A$4:$A$132,0),R$2)</f>
        <v>Neck</v>
      </c>
      <c r="S267" t="str">
        <f>INDEX(REFERENCE!$B$4:$J$132,MATCH(H267,REFERENCE!$A$4:$A$132,0),S$2)</f>
        <v>Single use pads/patches</v>
      </c>
      <c r="T267" t="str">
        <f>INDEX(REFERENCE!$B$4:$J$132,MATCH(I267,REFERENCE!$A$4:$A$132,0),T$2)</f>
        <v>3 count</v>
      </c>
      <c r="U267">
        <f>INDEX(REFERENCE!$B$4:$J$132,MATCH(J267,REFERENCE!$A$4:$A$132,0),U$2)</f>
        <v>14.99</v>
      </c>
      <c r="V267" t="str">
        <f>INDEX(REFERENCE!$B$4:$J$132,MATCH(K267,REFERENCE!$A$4:$A$132,0),V$2)</f>
        <v>4.5 stars</v>
      </c>
      <c r="W267">
        <f>INDEX(REFERENCE!$B$4:$J$132,MATCH(L267,REFERENCE!$A$4:$A$132,0),W$2)</f>
        <v>4500</v>
      </c>
    </row>
    <row r="268" spans="1:23" x14ac:dyDescent="0.2">
      <c r="A268" s="9">
        <v>3</v>
      </c>
      <c r="B268" s="9">
        <v>15</v>
      </c>
      <c r="C268" s="9">
        <v>1</v>
      </c>
      <c r="D268" s="9">
        <v>2</v>
      </c>
      <c r="E268" s="9">
        <v>201</v>
      </c>
      <c r="F268" s="9">
        <v>201</v>
      </c>
      <c r="G268" s="9">
        <v>0</v>
      </c>
      <c r="H268" s="9">
        <v>4</v>
      </c>
      <c r="I268" s="9">
        <v>205</v>
      </c>
      <c r="J268" s="9">
        <v>20504</v>
      </c>
      <c r="K268" s="9">
        <v>1</v>
      </c>
      <c r="L268" s="28">
        <v>2</v>
      </c>
      <c r="N268">
        <f t="shared" si="6"/>
        <v>31501</v>
      </c>
      <c r="O268" t="str">
        <f>INDEX(REFERENCE!$B$4:$J$132,MATCH(D268,REFERENCE!$A$4:$A$132,0),O$2)</f>
        <v>Topicals</v>
      </c>
      <c r="P268" t="str">
        <f>INDEX(REFERENCE!$B$4:$J$132,MATCH(E268,REFERENCE!$A$4:$A$132,0),P$2)</f>
        <v>Bengay</v>
      </c>
      <c r="Q268" t="str">
        <f>INDEX(REFERENCE!$B$4:$J$132,MATCH(F268,REFERENCE!$A$4:$A$132,0),Q$2)</f>
        <v>Hot sensation</v>
      </c>
      <c r="R268" t="str">
        <f>INDEX(REFERENCE!$B$4:$J$132,MATCH(G268,REFERENCE!$A$4:$A$132,0),R$2)</f>
        <v>-</v>
      </c>
      <c r="S268" t="str">
        <f>INDEX(REFERENCE!$B$4:$J$132,MATCH(H268,REFERENCE!$A$4:$A$132,0),S$2)</f>
        <v>Roll-on</v>
      </c>
      <c r="T268" t="str">
        <f>INDEX(REFERENCE!$B$4:$J$132,MATCH(I268,REFERENCE!$A$4:$A$132,0),T$2)</f>
        <v>4 oz</v>
      </c>
      <c r="U268">
        <f>INDEX(REFERENCE!$B$4:$J$132,MATCH(J268,REFERENCE!$A$4:$A$132,0),U$2)</f>
        <v>14.5</v>
      </c>
      <c r="V268" t="str">
        <f>INDEX(REFERENCE!$B$4:$J$132,MATCH(K268,REFERENCE!$A$4:$A$132,0),V$2)</f>
        <v>4.5 stars</v>
      </c>
      <c r="W268">
        <f>INDEX(REFERENCE!$B$4:$J$132,MATCH(L268,REFERENCE!$A$4:$A$132,0),W$2)</f>
        <v>4500</v>
      </c>
    </row>
    <row r="269" spans="1:23" x14ac:dyDescent="0.2">
      <c r="A269" s="9">
        <v>3</v>
      </c>
      <c r="B269" s="9">
        <v>15</v>
      </c>
      <c r="C269" s="9">
        <v>2</v>
      </c>
      <c r="D269" s="9">
        <v>2</v>
      </c>
      <c r="E269" s="9">
        <v>202</v>
      </c>
      <c r="F269" s="9">
        <v>203</v>
      </c>
      <c r="G269" s="9">
        <v>0</v>
      </c>
      <c r="H269" s="9">
        <v>4</v>
      </c>
      <c r="I269" s="9">
        <v>204</v>
      </c>
      <c r="J269" s="9">
        <v>20401</v>
      </c>
      <c r="K269" s="9">
        <v>3</v>
      </c>
      <c r="L269" s="28">
        <v>2</v>
      </c>
      <c r="N269">
        <f t="shared" si="6"/>
        <v>31502</v>
      </c>
      <c r="O269" t="str">
        <f>INDEX(REFERENCE!$B$4:$J$132,MATCH(D269,REFERENCE!$A$4:$A$132,0),O$2)</f>
        <v>Topicals</v>
      </c>
      <c r="P269" t="str">
        <f>INDEX(REFERENCE!$B$4:$J$132,MATCH(E269,REFERENCE!$A$4:$A$132,0),P$2)</f>
        <v>Icy Hot</v>
      </c>
      <c r="Q269" t="str">
        <f>INDEX(REFERENCE!$B$4:$J$132,MATCH(F269,REFERENCE!$A$4:$A$132,0),Q$2)</f>
        <v>Both hot and cold sensation</v>
      </c>
      <c r="R269" t="str">
        <f>INDEX(REFERENCE!$B$4:$J$132,MATCH(G269,REFERENCE!$A$4:$A$132,0),R$2)</f>
        <v>-</v>
      </c>
      <c r="S269" t="str">
        <f>INDEX(REFERENCE!$B$4:$J$132,MATCH(H269,REFERENCE!$A$4:$A$132,0),S$2)</f>
        <v>Roll-on</v>
      </c>
      <c r="T269" t="str">
        <f>INDEX(REFERENCE!$B$4:$J$132,MATCH(I269,REFERENCE!$A$4:$A$132,0),T$2)</f>
        <v>3.5 oz</v>
      </c>
      <c r="U269">
        <f>INDEX(REFERENCE!$B$4:$J$132,MATCH(J269,REFERENCE!$A$4:$A$132,0),U$2)</f>
        <v>8.07</v>
      </c>
      <c r="V269" t="str">
        <f>INDEX(REFERENCE!$B$4:$J$132,MATCH(K269,REFERENCE!$A$4:$A$132,0),V$2)</f>
        <v>4.8 stars</v>
      </c>
      <c r="W269">
        <f>INDEX(REFERENCE!$B$4:$J$132,MATCH(L269,REFERENCE!$A$4:$A$132,0),W$2)</f>
        <v>4500</v>
      </c>
    </row>
    <row r="270" spans="1:23" x14ac:dyDescent="0.2">
      <c r="A270" s="9">
        <v>3</v>
      </c>
      <c r="B270" s="9">
        <v>15</v>
      </c>
      <c r="C270" s="9">
        <v>3</v>
      </c>
      <c r="D270" s="9">
        <v>1</v>
      </c>
      <c r="E270" s="9">
        <v>105</v>
      </c>
      <c r="F270" s="9">
        <v>104</v>
      </c>
      <c r="G270" s="9">
        <v>6</v>
      </c>
      <c r="H270" s="9">
        <v>6</v>
      </c>
      <c r="I270" s="9">
        <v>103</v>
      </c>
      <c r="J270" s="9">
        <v>10305</v>
      </c>
      <c r="K270" s="9">
        <v>3</v>
      </c>
      <c r="L270" s="28">
        <v>1</v>
      </c>
      <c r="N270">
        <f t="shared" si="6"/>
        <v>31503</v>
      </c>
      <c r="O270" t="str">
        <f>INDEX(REFERENCE!$B$4:$J$132,MATCH(D270,REFERENCE!$A$4:$A$132,0),O$2)</f>
        <v>Pads</v>
      </c>
      <c r="P270" t="str">
        <f>INDEX(REFERENCE!$B$4:$J$132,MATCH(E270,REFERENCE!$A$4:$A$132,0),P$2)</f>
        <v>Tiger Balm</v>
      </c>
      <c r="Q270" t="str">
        <f>INDEX(REFERENCE!$B$4:$J$132,MATCH(F270,REFERENCE!$A$4:$A$132,0),Q$2)</f>
        <v>Lidocaine/numbing sensation</v>
      </c>
      <c r="R270" t="str">
        <f>INDEX(REFERENCE!$B$4:$J$132,MATCH(G270,REFERENCE!$A$4:$A$132,0),R$2)</f>
        <v>Shoulder</v>
      </c>
      <c r="S270" t="str">
        <f>INDEX(REFERENCE!$B$4:$J$132,MATCH(H270,REFERENCE!$A$4:$A$132,0),S$2)</f>
        <v>Single use pads/patches</v>
      </c>
      <c r="T270" t="str">
        <f>INDEX(REFERENCE!$B$4:$J$132,MATCH(I270,REFERENCE!$A$4:$A$132,0),T$2)</f>
        <v>4 count</v>
      </c>
      <c r="U270">
        <f>INDEX(REFERENCE!$B$4:$J$132,MATCH(J270,REFERENCE!$A$4:$A$132,0),U$2)</f>
        <v>26.49</v>
      </c>
      <c r="V270" t="str">
        <f>INDEX(REFERENCE!$B$4:$J$132,MATCH(K270,REFERENCE!$A$4:$A$132,0),V$2)</f>
        <v>4.8 stars</v>
      </c>
      <c r="W270">
        <f>INDEX(REFERENCE!$B$4:$J$132,MATCH(L270,REFERENCE!$A$4:$A$132,0),W$2)</f>
        <v>1250</v>
      </c>
    </row>
    <row r="271" spans="1:23" x14ac:dyDescent="0.2">
      <c r="A271" s="9">
        <v>3</v>
      </c>
      <c r="B271" s="9">
        <v>15</v>
      </c>
      <c r="C271" s="9">
        <v>4</v>
      </c>
      <c r="D271" s="9">
        <v>2</v>
      </c>
      <c r="E271" s="9">
        <v>203</v>
      </c>
      <c r="F271" s="9">
        <v>204</v>
      </c>
      <c r="G271" s="9">
        <v>0</v>
      </c>
      <c r="H271" s="9">
        <v>3</v>
      </c>
      <c r="I271" s="9">
        <v>204</v>
      </c>
      <c r="J271" s="9">
        <v>20405</v>
      </c>
      <c r="K271" s="9">
        <v>2</v>
      </c>
      <c r="L271" s="28">
        <v>2</v>
      </c>
      <c r="N271">
        <f t="shared" si="6"/>
        <v>31504</v>
      </c>
      <c r="O271" t="str">
        <f>INDEX(REFERENCE!$B$4:$J$132,MATCH(D271,REFERENCE!$A$4:$A$132,0),O$2)</f>
        <v>Topicals</v>
      </c>
      <c r="P271" t="str">
        <f>INDEX(REFERENCE!$B$4:$J$132,MATCH(E271,REFERENCE!$A$4:$A$132,0),P$2)</f>
        <v xml:space="preserve">Biofreeze  </v>
      </c>
      <c r="Q271" t="str">
        <f>INDEX(REFERENCE!$B$4:$J$132,MATCH(F271,REFERENCE!$A$4:$A$132,0),Q$2)</f>
        <v>Lidocaine/numbing sensation</v>
      </c>
      <c r="R271" t="str">
        <f>INDEX(REFERENCE!$B$4:$J$132,MATCH(G271,REFERENCE!$A$4:$A$132,0),R$2)</f>
        <v>-</v>
      </c>
      <c r="S271" t="str">
        <f>INDEX(REFERENCE!$B$4:$J$132,MATCH(H271,REFERENCE!$A$4:$A$132,0),S$2)</f>
        <v>Spray</v>
      </c>
      <c r="T271" t="str">
        <f>INDEX(REFERENCE!$B$4:$J$132,MATCH(I271,REFERENCE!$A$4:$A$132,0),T$2)</f>
        <v>3.5 oz</v>
      </c>
      <c r="U271">
        <f>INDEX(REFERENCE!$B$4:$J$132,MATCH(J271,REFERENCE!$A$4:$A$132,0),U$2)</f>
        <v>20.5</v>
      </c>
      <c r="V271" t="str">
        <f>INDEX(REFERENCE!$B$4:$J$132,MATCH(K271,REFERENCE!$A$4:$A$132,0),V$2)</f>
        <v>4.6 stars</v>
      </c>
      <c r="W271">
        <f>INDEX(REFERENCE!$B$4:$J$132,MATCH(L271,REFERENCE!$A$4:$A$132,0),W$2)</f>
        <v>4500</v>
      </c>
    </row>
    <row r="272" spans="1:23" x14ac:dyDescent="0.2">
      <c r="A272" s="9">
        <v>3</v>
      </c>
      <c r="B272" s="9">
        <v>15</v>
      </c>
      <c r="C272" s="9">
        <v>5</v>
      </c>
      <c r="D272" s="9">
        <v>1</v>
      </c>
      <c r="E272" s="9">
        <v>107</v>
      </c>
      <c r="F272" s="9">
        <v>103</v>
      </c>
      <c r="G272" s="9">
        <v>2</v>
      </c>
      <c r="H272" s="9">
        <v>6</v>
      </c>
      <c r="I272" s="9">
        <v>104</v>
      </c>
      <c r="J272" s="9">
        <v>10403</v>
      </c>
      <c r="K272" s="9">
        <v>1</v>
      </c>
      <c r="L272" s="28">
        <v>1</v>
      </c>
      <c r="N272">
        <f t="shared" si="6"/>
        <v>31505</v>
      </c>
      <c r="O272" t="str">
        <f>INDEX(REFERENCE!$B$4:$J$132,MATCH(D272,REFERENCE!$A$4:$A$132,0),O$2)</f>
        <v>Pads</v>
      </c>
      <c r="P272" t="str">
        <f>INDEX(REFERENCE!$B$4:$J$132,MATCH(E272,REFERENCE!$A$4:$A$132,0),P$2)</f>
        <v>Salonpas</v>
      </c>
      <c r="Q272" t="str">
        <f>INDEX(REFERENCE!$B$4:$J$132,MATCH(F272,REFERENCE!$A$4:$A$132,0),Q$2)</f>
        <v>Both hot and cold sensation</v>
      </c>
      <c r="R272" t="str">
        <f>INDEX(REFERENCE!$B$4:$J$132,MATCH(G272,REFERENCE!$A$4:$A$132,0),R$2)</f>
        <v>Neck</v>
      </c>
      <c r="S272" t="str">
        <f>INDEX(REFERENCE!$B$4:$J$132,MATCH(H272,REFERENCE!$A$4:$A$132,0),S$2)</f>
        <v>Single use pads/patches</v>
      </c>
      <c r="T272" t="str">
        <f>INDEX(REFERENCE!$B$4:$J$132,MATCH(I272,REFERENCE!$A$4:$A$132,0),T$2)</f>
        <v>5 count</v>
      </c>
      <c r="U272">
        <f>INDEX(REFERENCE!$B$4:$J$132,MATCH(J272,REFERENCE!$A$4:$A$132,0),U$2)</f>
        <v>15.86</v>
      </c>
      <c r="V272" t="str">
        <f>INDEX(REFERENCE!$B$4:$J$132,MATCH(K272,REFERENCE!$A$4:$A$132,0),V$2)</f>
        <v>4.5 stars</v>
      </c>
      <c r="W272">
        <f>INDEX(REFERENCE!$B$4:$J$132,MATCH(L272,REFERENCE!$A$4:$A$132,0),W$2)</f>
        <v>1250</v>
      </c>
    </row>
    <row r="273" spans="1:23" x14ac:dyDescent="0.2">
      <c r="A273" s="9">
        <v>3</v>
      </c>
      <c r="B273" s="9">
        <v>15</v>
      </c>
      <c r="C273" s="9">
        <v>6</v>
      </c>
      <c r="D273" s="9">
        <v>1</v>
      </c>
      <c r="E273" s="9">
        <v>102</v>
      </c>
      <c r="F273" s="9">
        <v>102</v>
      </c>
      <c r="G273" s="9">
        <v>4</v>
      </c>
      <c r="H273" s="9">
        <v>6</v>
      </c>
      <c r="I273" s="9">
        <v>102</v>
      </c>
      <c r="J273" s="9">
        <v>10202</v>
      </c>
      <c r="K273" s="9">
        <v>2</v>
      </c>
      <c r="L273" s="28">
        <v>1</v>
      </c>
      <c r="N273">
        <f t="shared" si="6"/>
        <v>31506</v>
      </c>
      <c r="O273" t="str">
        <f>INDEX(REFERENCE!$B$4:$J$132,MATCH(D273,REFERENCE!$A$4:$A$132,0),O$2)</f>
        <v>Pads</v>
      </c>
      <c r="P273" t="str">
        <f>INDEX(REFERENCE!$B$4:$J$132,MATCH(E273,REFERENCE!$A$4:$A$132,0),P$2)</f>
        <v>Icy Hot</v>
      </c>
      <c r="Q273" t="str">
        <f>INDEX(REFERENCE!$B$4:$J$132,MATCH(F273,REFERENCE!$A$4:$A$132,0),Q$2)</f>
        <v>Cold sensation</v>
      </c>
      <c r="R273" t="str">
        <f>INDEX(REFERENCE!$B$4:$J$132,MATCH(G273,REFERENCE!$A$4:$A$132,0),R$2)</f>
        <v>Chest</v>
      </c>
      <c r="S273" t="str">
        <f>INDEX(REFERENCE!$B$4:$J$132,MATCH(H273,REFERENCE!$A$4:$A$132,0),S$2)</f>
        <v>Single use pads/patches</v>
      </c>
      <c r="T273" t="str">
        <f>INDEX(REFERENCE!$B$4:$J$132,MATCH(I273,REFERENCE!$A$4:$A$132,0),T$2)</f>
        <v>3 count</v>
      </c>
      <c r="U273">
        <f>INDEX(REFERENCE!$B$4:$J$132,MATCH(J273,REFERENCE!$A$4:$A$132,0),U$2)</f>
        <v>6.63</v>
      </c>
      <c r="V273" t="str">
        <f>INDEX(REFERENCE!$B$4:$J$132,MATCH(K273,REFERENCE!$A$4:$A$132,0),V$2)</f>
        <v>4.6 stars</v>
      </c>
      <c r="W273">
        <f>INDEX(REFERENCE!$B$4:$J$132,MATCH(L273,REFERENCE!$A$4:$A$132,0),W$2)</f>
        <v>1250</v>
      </c>
    </row>
    <row r="274" spans="1:23" x14ac:dyDescent="0.2">
      <c r="A274" s="9">
        <v>4</v>
      </c>
      <c r="B274" s="9">
        <v>1</v>
      </c>
      <c r="C274" s="9">
        <v>1</v>
      </c>
      <c r="D274" s="9">
        <v>1</v>
      </c>
      <c r="E274" s="9">
        <v>108</v>
      </c>
      <c r="F274" s="9">
        <v>101</v>
      </c>
      <c r="G274" s="9">
        <v>1</v>
      </c>
      <c r="H274" s="9">
        <v>6</v>
      </c>
      <c r="I274" s="9">
        <v>104</v>
      </c>
      <c r="J274" s="9">
        <v>10401</v>
      </c>
      <c r="K274" s="9">
        <v>2</v>
      </c>
      <c r="L274" s="28">
        <v>2</v>
      </c>
      <c r="N274">
        <f t="shared" si="6"/>
        <v>40101</v>
      </c>
      <c r="O274" t="str">
        <f>INDEX(REFERENCE!$B$4:$J$132,MATCH(D274,REFERENCE!$A$4:$A$132,0),O$2)</f>
        <v>Pads</v>
      </c>
      <c r="P274" t="str">
        <f>INDEX(REFERENCE!$B$4:$J$132,MATCH(E274,REFERENCE!$A$4:$A$132,0),P$2)</f>
        <v>Thermacare</v>
      </c>
      <c r="Q274" t="str">
        <f>INDEX(REFERENCE!$B$4:$J$132,MATCH(F274,REFERENCE!$A$4:$A$132,0),Q$2)</f>
        <v>Hot sensation</v>
      </c>
      <c r="R274" t="str">
        <f>INDEX(REFERENCE!$B$4:$J$132,MATCH(G274,REFERENCE!$A$4:$A$132,0),R$2)</f>
        <v>Back</v>
      </c>
      <c r="S274" t="str">
        <f>INDEX(REFERENCE!$B$4:$J$132,MATCH(H274,REFERENCE!$A$4:$A$132,0),S$2)</f>
        <v>Single use pads/patches</v>
      </c>
      <c r="T274" t="str">
        <f>INDEX(REFERENCE!$B$4:$J$132,MATCH(I274,REFERENCE!$A$4:$A$132,0),T$2)</f>
        <v>5 count</v>
      </c>
      <c r="U274">
        <f>INDEX(REFERENCE!$B$4:$J$132,MATCH(J274,REFERENCE!$A$4:$A$132,0),U$2)</f>
        <v>4.83</v>
      </c>
      <c r="V274" t="str">
        <f>INDEX(REFERENCE!$B$4:$J$132,MATCH(K274,REFERENCE!$A$4:$A$132,0),V$2)</f>
        <v>4.6 stars</v>
      </c>
      <c r="W274">
        <f>INDEX(REFERENCE!$B$4:$J$132,MATCH(L274,REFERENCE!$A$4:$A$132,0),W$2)</f>
        <v>4500</v>
      </c>
    </row>
    <row r="275" spans="1:23" x14ac:dyDescent="0.2">
      <c r="A275" s="9">
        <v>4</v>
      </c>
      <c r="B275" s="9">
        <v>1</v>
      </c>
      <c r="C275" s="9">
        <v>2</v>
      </c>
      <c r="D275" s="9">
        <v>2</v>
      </c>
      <c r="E275" s="9">
        <v>209</v>
      </c>
      <c r="F275" s="9">
        <v>202</v>
      </c>
      <c r="G275" s="9">
        <v>0</v>
      </c>
      <c r="H275" s="9">
        <v>1</v>
      </c>
      <c r="I275" s="9">
        <v>206</v>
      </c>
      <c r="J275" s="9">
        <v>20602</v>
      </c>
      <c r="K275" s="9">
        <v>1</v>
      </c>
      <c r="L275" s="28">
        <v>1</v>
      </c>
      <c r="N275">
        <f t="shared" si="6"/>
        <v>40102</v>
      </c>
      <c r="O275" t="str">
        <f>INDEX(REFERENCE!$B$4:$J$132,MATCH(D275,REFERENCE!$A$4:$A$132,0),O$2)</f>
        <v>Topicals</v>
      </c>
      <c r="P275" t="str">
        <f>INDEX(REFERENCE!$B$4:$J$132,MATCH(E275,REFERENCE!$A$4:$A$132,0),P$2)</f>
        <v>Motrin</v>
      </c>
      <c r="Q275" t="str">
        <f>INDEX(REFERENCE!$B$4:$J$132,MATCH(F275,REFERENCE!$A$4:$A$132,0),Q$2)</f>
        <v>Cold sensation</v>
      </c>
      <c r="R275" t="str">
        <f>INDEX(REFERENCE!$B$4:$J$132,MATCH(G275,REFERENCE!$A$4:$A$132,0),R$2)</f>
        <v>-</v>
      </c>
      <c r="S275" t="str">
        <f>INDEX(REFERENCE!$B$4:$J$132,MATCH(H275,REFERENCE!$A$4:$A$132,0),S$2)</f>
        <v>Gel</v>
      </c>
      <c r="T275" t="str">
        <f>INDEX(REFERENCE!$B$4:$J$132,MATCH(I275,REFERENCE!$A$4:$A$132,0),T$2)</f>
        <v>4.5 oz</v>
      </c>
      <c r="U275">
        <f>INDEX(REFERENCE!$B$4:$J$132,MATCH(J275,REFERENCE!$A$4:$A$132,0),U$2)</f>
        <v>12.5</v>
      </c>
      <c r="V275" t="str">
        <f>INDEX(REFERENCE!$B$4:$J$132,MATCH(K275,REFERENCE!$A$4:$A$132,0),V$2)</f>
        <v>4.5 stars</v>
      </c>
      <c r="W275">
        <f>INDEX(REFERENCE!$B$4:$J$132,MATCH(L275,REFERENCE!$A$4:$A$132,0),W$2)</f>
        <v>1250</v>
      </c>
    </row>
    <row r="276" spans="1:23" x14ac:dyDescent="0.2">
      <c r="A276" s="9">
        <v>4</v>
      </c>
      <c r="B276" s="9">
        <v>1</v>
      </c>
      <c r="C276" s="9">
        <v>3</v>
      </c>
      <c r="D276" s="9">
        <v>2</v>
      </c>
      <c r="E276" s="9">
        <v>212</v>
      </c>
      <c r="F276" s="9">
        <v>201</v>
      </c>
      <c r="G276" s="9">
        <v>0</v>
      </c>
      <c r="H276" s="9">
        <v>5</v>
      </c>
      <c r="I276" s="9">
        <v>201</v>
      </c>
      <c r="J276" s="9">
        <v>20105</v>
      </c>
      <c r="K276" s="9">
        <v>2</v>
      </c>
      <c r="L276" s="28">
        <v>1</v>
      </c>
      <c r="N276">
        <f t="shared" si="6"/>
        <v>40103</v>
      </c>
      <c r="O276" t="str">
        <f>INDEX(REFERENCE!$B$4:$J$132,MATCH(D276,REFERENCE!$A$4:$A$132,0),O$2)</f>
        <v>Topicals</v>
      </c>
      <c r="P276" t="str">
        <f>INDEX(REFERENCE!$B$4:$J$132,MATCH(E276,REFERENCE!$A$4:$A$132,0),P$2)</f>
        <v>Store Brand</v>
      </c>
      <c r="Q276" t="str">
        <f>INDEX(REFERENCE!$B$4:$J$132,MATCH(F276,REFERENCE!$A$4:$A$132,0),Q$2)</f>
        <v>Hot sensation</v>
      </c>
      <c r="R276" t="str">
        <f>INDEX(REFERENCE!$B$4:$J$132,MATCH(G276,REFERENCE!$A$4:$A$132,0),R$2)</f>
        <v>-</v>
      </c>
      <c r="S276" t="str">
        <f>INDEX(REFERENCE!$B$4:$J$132,MATCH(H276,REFERENCE!$A$4:$A$132,0),S$2)</f>
        <v>Liquid</v>
      </c>
      <c r="T276" t="str">
        <f>INDEX(REFERENCE!$B$4:$J$132,MATCH(I276,REFERENCE!$A$4:$A$132,0),T$2)</f>
        <v>2 oz</v>
      </c>
      <c r="U276">
        <f>INDEX(REFERENCE!$B$4:$J$132,MATCH(J276,REFERENCE!$A$4:$A$132,0),U$2)</f>
        <v>16</v>
      </c>
      <c r="V276" t="str">
        <f>INDEX(REFERENCE!$B$4:$J$132,MATCH(K276,REFERENCE!$A$4:$A$132,0),V$2)</f>
        <v>4.6 stars</v>
      </c>
      <c r="W276">
        <f>INDEX(REFERENCE!$B$4:$J$132,MATCH(L276,REFERENCE!$A$4:$A$132,0),W$2)</f>
        <v>1250</v>
      </c>
    </row>
    <row r="277" spans="1:23" x14ac:dyDescent="0.2">
      <c r="A277" s="9">
        <v>4</v>
      </c>
      <c r="B277" s="9">
        <v>1</v>
      </c>
      <c r="C277" s="9">
        <v>4</v>
      </c>
      <c r="D277" s="9">
        <v>1</v>
      </c>
      <c r="E277" s="9">
        <v>112</v>
      </c>
      <c r="F277" s="9">
        <v>103</v>
      </c>
      <c r="G277" s="9">
        <v>4</v>
      </c>
      <c r="H277" s="9">
        <v>6</v>
      </c>
      <c r="I277" s="9">
        <v>103</v>
      </c>
      <c r="J277" s="9">
        <v>10302</v>
      </c>
      <c r="K277" s="9">
        <v>1</v>
      </c>
      <c r="L277" s="28">
        <v>1</v>
      </c>
      <c r="N277">
        <f t="shared" si="6"/>
        <v>40104</v>
      </c>
      <c r="O277" t="str">
        <f>INDEX(REFERENCE!$B$4:$J$132,MATCH(D277,REFERENCE!$A$4:$A$132,0),O$2)</f>
        <v>Pads</v>
      </c>
      <c r="P277" t="str">
        <f>INDEX(REFERENCE!$B$4:$J$132,MATCH(E277,REFERENCE!$A$4:$A$132,0),P$2)</f>
        <v>Up &amp; Up</v>
      </c>
      <c r="Q277" t="str">
        <f>INDEX(REFERENCE!$B$4:$J$132,MATCH(F277,REFERENCE!$A$4:$A$132,0),Q$2)</f>
        <v>Both hot and cold sensation</v>
      </c>
      <c r="R277" t="str">
        <f>INDEX(REFERENCE!$B$4:$J$132,MATCH(G277,REFERENCE!$A$4:$A$132,0),R$2)</f>
        <v>Chest</v>
      </c>
      <c r="S277" t="str">
        <f>INDEX(REFERENCE!$B$4:$J$132,MATCH(H277,REFERENCE!$A$4:$A$132,0),S$2)</f>
        <v>Single use pads/patches</v>
      </c>
      <c r="T277" t="str">
        <f>INDEX(REFERENCE!$B$4:$J$132,MATCH(I277,REFERENCE!$A$4:$A$132,0),T$2)</f>
        <v>4 count</v>
      </c>
      <c r="U277">
        <f>INDEX(REFERENCE!$B$4:$J$132,MATCH(J277,REFERENCE!$A$4:$A$132,0),U$2)</f>
        <v>7.99</v>
      </c>
      <c r="V277" t="str">
        <f>INDEX(REFERENCE!$B$4:$J$132,MATCH(K277,REFERENCE!$A$4:$A$132,0),V$2)</f>
        <v>4.5 stars</v>
      </c>
      <c r="W277">
        <f>INDEX(REFERENCE!$B$4:$J$132,MATCH(L277,REFERENCE!$A$4:$A$132,0),W$2)</f>
        <v>1250</v>
      </c>
    </row>
    <row r="278" spans="1:23" x14ac:dyDescent="0.2">
      <c r="A278" s="9">
        <v>4</v>
      </c>
      <c r="B278" s="9">
        <v>1</v>
      </c>
      <c r="C278" s="9">
        <v>5</v>
      </c>
      <c r="D278" s="9">
        <v>2</v>
      </c>
      <c r="E278" s="9">
        <v>205</v>
      </c>
      <c r="F278" s="9">
        <v>204</v>
      </c>
      <c r="G278" s="9">
        <v>0</v>
      </c>
      <c r="H278" s="9">
        <v>3</v>
      </c>
      <c r="I278" s="9">
        <v>202</v>
      </c>
      <c r="J278" s="9">
        <v>20203</v>
      </c>
      <c r="K278" s="9">
        <v>3</v>
      </c>
      <c r="L278" s="28">
        <v>2</v>
      </c>
      <c r="N278">
        <f t="shared" si="6"/>
        <v>40105</v>
      </c>
      <c r="O278" t="str">
        <f>INDEX(REFERENCE!$B$4:$J$132,MATCH(D278,REFERENCE!$A$4:$A$132,0),O$2)</f>
        <v>Topicals</v>
      </c>
      <c r="P278" t="str">
        <f>INDEX(REFERENCE!$B$4:$J$132,MATCH(E278,REFERENCE!$A$4:$A$132,0),P$2)</f>
        <v>Tiger Balm</v>
      </c>
      <c r="Q278" t="str">
        <f>INDEX(REFERENCE!$B$4:$J$132,MATCH(F278,REFERENCE!$A$4:$A$132,0),Q$2)</f>
        <v>Lidocaine/numbing sensation</v>
      </c>
      <c r="R278" t="str">
        <f>INDEX(REFERENCE!$B$4:$J$132,MATCH(G278,REFERENCE!$A$4:$A$132,0),R$2)</f>
        <v>-</v>
      </c>
      <c r="S278" t="str">
        <f>INDEX(REFERENCE!$B$4:$J$132,MATCH(H278,REFERENCE!$A$4:$A$132,0),S$2)</f>
        <v>Spray</v>
      </c>
      <c r="T278" t="str">
        <f>INDEX(REFERENCE!$B$4:$J$132,MATCH(I278,REFERENCE!$A$4:$A$132,0),T$2)</f>
        <v>2.5 oz</v>
      </c>
      <c r="U278">
        <f>INDEX(REFERENCE!$B$4:$J$132,MATCH(J278,REFERENCE!$A$4:$A$132,0),U$2)</f>
        <v>11</v>
      </c>
      <c r="V278" t="str">
        <f>INDEX(REFERENCE!$B$4:$J$132,MATCH(K278,REFERENCE!$A$4:$A$132,0),V$2)</f>
        <v>4.8 stars</v>
      </c>
      <c r="W278">
        <f>INDEX(REFERENCE!$B$4:$J$132,MATCH(L278,REFERENCE!$A$4:$A$132,0),W$2)</f>
        <v>4500</v>
      </c>
    </row>
    <row r="279" spans="1:23" x14ac:dyDescent="0.2">
      <c r="A279" s="9">
        <v>4</v>
      </c>
      <c r="B279" s="9">
        <v>1</v>
      </c>
      <c r="C279" s="9">
        <v>6</v>
      </c>
      <c r="D279" s="9">
        <v>1</v>
      </c>
      <c r="E279" s="9">
        <v>101</v>
      </c>
      <c r="F279" s="9">
        <v>105</v>
      </c>
      <c r="G279" s="9">
        <v>3</v>
      </c>
      <c r="H279" s="9">
        <v>6</v>
      </c>
      <c r="I279" s="9">
        <v>101</v>
      </c>
      <c r="J279" s="9">
        <v>10104</v>
      </c>
      <c r="K279" s="9">
        <v>3</v>
      </c>
      <c r="L279" s="28">
        <v>2</v>
      </c>
      <c r="N279">
        <f t="shared" si="6"/>
        <v>40106</v>
      </c>
      <c r="O279" t="str">
        <f>INDEX(REFERENCE!$B$4:$J$132,MATCH(D279,REFERENCE!$A$4:$A$132,0),O$2)</f>
        <v>Pads</v>
      </c>
      <c r="P279" t="str">
        <f>INDEX(REFERENCE!$B$4:$J$132,MATCH(E279,REFERENCE!$A$4:$A$132,0),P$2)</f>
        <v>Bengay</v>
      </c>
      <c r="Q279" t="str">
        <f>INDEX(REFERENCE!$B$4:$J$132,MATCH(F279,REFERENCE!$A$4:$A$132,0),Q$2)</f>
        <v>No sensation/drug free/for circulation</v>
      </c>
      <c r="R279" t="str">
        <f>INDEX(REFERENCE!$B$4:$J$132,MATCH(G279,REFERENCE!$A$4:$A$132,0),R$2)</f>
        <v>Joint</v>
      </c>
      <c r="S279" t="str">
        <f>INDEX(REFERENCE!$B$4:$J$132,MATCH(H279,REFERENCE!$A$4:$A$132,0),S$2)</f>
        <v>Single use pads/patches</v>
      </c>
      <c r="T279" t="str">
        <f>INDEX(REFERENCE!$B$4:$J$132,MATCH(I279,REFERENCE!$A$4:$A$132,0),T$2)</f>
        <v>2 count</v>
      </c>
      <c r="U279">
        <f>INDEX(REFERENCE!$B$4:$J$132,MATCH(J279,REFERENCE!$A$4:$A$132,0),U$2)</f>
        <v>8.59</v>
      </c>
      <c r="V279" t="str">
        <f>INDEX(REFERENCE!$B$4:$J$132,MATCH(K279,REFERENCE!$A$4:$A$132,0),V$2)</f>
        <v>4.8 stars</v>
      </c>
      <c r="W279">
        <f>INDEX(REFERENCE!$B$4:$J$132,MATCH(L279,REFERENCE!$A$4:$A$132,0),W$2)</f>
        <v>4500</v>
      </c>
    </row>
    <row r="280" spans="1:23" x14ac:dyDescent="0.2">
      <c r="A280" s="9">
        <v>4</v>
      </c>
      <c r="B280" s="9">
        <v>2</v>
      </c>
      <c r="C280" s="9">
        <v>1</v>
      </c>
      <c r="D280" s="9">
        <v>1</v>
      </c>
      <c r="E280" s="9">
        <v>111</v>
      </c>
      <c r="F280" s="9">
        <v>105</v>
      </c>
      <c r="G280" s="9">
        <v>3</v>
      </c>
      <c r="H280" s="9">
        <v>6</v>
      </c>
      <c r="I280" s="9">
        <v>102</v>
      </c>
      <c r="J280" s="9">
        <v>10204</v>
      </c>
      <c r="K280" s="9">
        <v>3</v>
      </c>
      <c r="L280" s="28">
        <v>1</v>
      </c>
      <c r="N280">
        <f t="shared" si="6"/>
        <v>40201</v>
      </c>
      <c r="O280" t="str">
        <f>INDEX(REFERENCE!$B$4:$J$132,MATCH(D280,REFERENCE!$A$4:$A$132,0),O$2)</f>
        <v>Pads</v>
      </c>
      <c r="P280" t="str">
        <f>INDEX(REFERENCE!$B$4:$J$132,MATCH(E280,REFERENCE!$A$4:$A$132,0),P$2)</f>
        <v>Walgreens</v>
      </c>
      <c r="Q280" t="str">
        <f>INDEX(REFERENCE!$B$4:$J$132,MATCH(F280,REFERENCE!$A$4:$A$132,0),Q$2)</f>
        <v>No sensation/drug free/for circulation</v>
      </c>
      <c r="R280" t="str">
        <f>INDEX(REFERENCE!$B$4:$J$132,MATCH(G280,REFERENCE!$A$4:$A$132,0),R$2)</f>
        <v>Joint</v>
      </c>
      <c r="S280" t="str">
        <f>INDEX(REFERENCE!$B$4:$J$132,MATCH(H280,REFERENCE!$A$4:$A$132,0),S$2)</f>
        <v>Single use pads/patches</v>
      </c>
      <c r="T280" t="str">
        <f>INDEX(REFERENCE!$B$4:$J$132,MATCH(I280,REFERENCE!$A$4:$A$132,0),T$2)</f>
        <v>3 count</v>
      </c>
      <c r="U280">
        <f>INDEX(REFERENCE!$B$4:$J$132,MATCH(J280,REFERENCE!$A$4:$A$132,0),U$2)</f>
        <v>14.99</v>
      </c>
      <c r="V280" t="str">
        <f>INDEX(REFERENCE!$B$4:$J$132,MATCH(K280,REFERENCE!$A$4:$A$132,0),V$2)</f>
        <v>4.8 stars</v>
      </c>
      <c r="W280">
        <f>INDEX(REFERENCE!$B$4:$J$132,MATCH(L280,REFERENCE!$A$4:$A$132,0),W$2)</f>
        <v>1250</v>
      </c>
    </row>
    <row r="281" spans="1:23" x14ac:dyDescent="0.2">
      <c r="A281" s="9">
        <v>4</v>
      </c>
      <c r="B281" s="9">
        <v>2</v>
      </c>
      <c r="C281" s="9">
        <v>2</v>
      </c>
      <c r="D281" s="9">
        <v>2</v>
      </c>
      <c r="E281" s="9">
        <v>207</v>
      </c>
      <c r="F281" s="9">
        <v>202</v>
      </c>
      <c r="G281" s="9">
        <v>0</v>
      </c>
      <c r="H281" s="9">
        <v>2</v>
      </c>
      <c r="I281" s="9">
        <v>203</v>
      </c>
      <c r="J281" s="9">
        <v>20304</v>
      </c>
      <c r="K281" s="9">
        <v>1</v>
      </c>
      <c r="L281" s="28">
        <v>1</v>
      </c>
      <c r="N281">
        <f t="shared" si="6"/>
        <v>40202</v>
      </c>
      <c r="O281" t="str">
        <f>INDEX(REFERENCE!$B$4:$J$132,MATCH(D281,REFERENCE!$A$4:$A$132,0),O$2)</f>
        <v>Topicals</v>
      </c>
      <c r="P281" t="str">
        <f>INDEX(REFERENCE!$B$4:$J$132,MATCH(E281,REFERENCE!$A$4:$A$132,0),P$2)</f>
        <v>Salonpas</v>
      </c>
      <c r="Q281" t="str">
        <f>INDEX(REFERENCE!$B$4:$J$132,MATCH(F281,REFERENCE!$A$4:$A$132,0),Q$2)</f>
        <v>Cold sensation</v>
      </c>
      <c r="R281" t="str">
        <f>INDEX(REFERENCE!$B$4:$J$132,MATCH(G281,REFERENCE!$A$4:$A$132,0),R$2)</f>
        <v>-</v>
      </c>
      <c r="S281" t="str">
        <f>INDEX(REFERENCE!$B$4:$J$132,MATCH(H281,REFERENCE!$A$4:$A$132,0),S$2)</f>
        <v>Cream</v>
      </c>
      <c r="T281" t="str">
        <f>INDEX(REFERENCE!$B$4:$J$132,MATCH(I281,REFERENCE!$A$4:$A$132,0),T$2)</f>
        <v>3 oz</v>
      </c>
      <c r="U281">
        <f>INDEX(REFERENCE!$B$4:$J$132,MATCH(J281,REFERENCE!$A$4:$A$132,0),U$2)</f>
        <v>13.4</v>
      </c>
      <c r="V281" t="str">
        <f>INDEX(REFERENCE!$B$4:$J$132,MATCH(K281,REFERENCE!$A$4:$A$132,0),V$2)</f>
        <v>4.5 stars</v>
      </c>
      <c r="W281">
        <f>INDEX(REFERENCE!$B$4:$J$132,MATCH(L281,REFERENCE!$A$4:$A$132,0),W$2)</f>
        <v>1250</v>
      </c>
    </row>
    <row r="282" spans="1:23" x14ac:dyDescent="0.2">
      <c r="A282" s="9">
        <v>4</v>
      </c>
      <c r="B282" s="9">
        <v>2</v>
      </c>
      <c r="C282" s="9">
        <v>3</v>
      </c>
      <c r="D282" s="9">
        <v>1</v>
      </c>
      <c r="E282" s="9">
        <v>102</v>
      </c>
      <c r="F282" s="9">
        <v>102</v>
      </c>
      <c r="G282" s="9">
        <v>1</v>
      </c>
      <c r="H282" s="9">
        <v>6</v>
      </c>
      <c r="I282" s="9">
        <v>105</v>
      </c>
      <c r="J282" s="9">
        <v>10503</v>
      </c>
      <c r="K282" s="9">
        <v>2</v>
      </c>
      <c r="L282" s="28">
        <v>2</v>
      </c>
      <c r="N282">
        <f t="shared" si="6"/>
        <v>40203</v>
      </c>
      <c r="O282" t="str">
        <f>INDEX(REFERENCE!$B$4:$J$132,MATCH(D282,REFERENCE!$A$4:$A$132,0),O$2)</f>
        <v>Pads</v>
      </c>
      <c r="P282" t="str">
        <f>INDEX(REFERENCE!$B$4:$J$132,MATCH(E282,REFERENCE!$A$4:$A$132,0),P$2)</f>
        <v>Icy Hot</v>
      </c>
      <c r="Q282" t="str">
        <f>INDEX(REFERENCE!$B$4:$J$132,MATCH(F282,REFERENCE!$A$4:$A$132,0),Q$2)</f>
        <v>Cold sensation</v>
      </c>
      <c r="R282" t="str">
        <f>INDEX(REFERENCE!$B$4:$J$132,MATCH(G282,REFERENCE!$A$4:$A$132,0),R$2)</f>
        <v>Back</v>
      </c>
      <c r="S282" t="str">
        <f>INDEX(REFERENCE!$B$4:$J$132,MATCH(H282,REFERENCE!$A$4:$A$132,0),S$2)</f>
        <v>Single use pads/patches</v>
      </c>
      <c r="T282" t="str">
        <f>INDEX(REFERENCE!$B$4:$J$132,MATCH(I282,REFERENCE!$A$4:$A$132,0),T$2)</f>
        <v>6 count</v>
      </c>
      <c r="U282">
        <f>INDEX(REFERENCE!$B$4:$J$132,MATCH(J282,REFERENCE!$A$4:$A$132,0),U$2)</f>
        <v>18.72</v>
      </c>
      <c r="V282" t="str">
        <f>INDEX(REFERENCE!$B$4:$J$132,MATCH(K282,REFERENCE!$A$4:$A$132,0),V$2)</f>
        <v>4.6 stars</v>
      </c>
      <c r="W282">
        <f>INDEX(REFERENCE!$B$4:$J$132,MATCH(L282,REFERENCE!$A$4:$A$132,0),W$2)</f>
        <v>4500</v>
      </c>
    </row>
    <row r="283" spans="1:23" x14ac:dyDescent="0.2">
      <c r="A283" s="9">
        <v>4</v>
      </c>
      <c r="B283" s="9">
        <v>2</v>
      </c>
      <c r="C283" s="9">
        <v>4</v>
      </c>
      <c r="D283" s="9">
        <v>2</v>
      </c>
      <c r="E283" s="9">
        <v>210</v>
      </c>
      <c r="F283" s="9">
        <v>204</v>
      </c>
      <c r="G283" s="9">
        <v>0</v>
      </c>
      <c r="H283" s="9">
        <v>5</v>
      </c>
      <c r="I283" s="9">
        <v>206</v>
      </c>
      <c r="J283" s="9">
        <v>20605</v>
      </c>
      <c r="K283" s="9">
        <v>2</v>
      </c>
      <c r="L283" s="28">
        <v>2</v>
      </c>
      <c r="N283">
        <f t="shared" si="6"/>
        <v>40204</v>
      </c>
      <c r="O283" t="str">
        <f>INDEX(REFERENCE!$B$4:$J$132,MATCH(D283,REFERENCE!$A$4:$A$132,0),O$2)</f>
        <v>Topicals</v>
      </c>
      <c r="P283" t="str">
        <f>INDEX(REFERENCE!$B$4:$J$132,MATCH(E283,REFERENCE!$A$4:$A$132,0),P$2)</f>
        <v>Arnicare</v>
      </c>
      <c r="Q283" t="str">
        <f>INDEX(REFERENCE!$B$4:$J$132,MATCH(F283,REFERENCE!$A$4:$A$132,0),Q$2)</f>
        <v>Lidocaine/numbing sensation</v>
      </c>
      <c r="R283" t="str">
        <f>INDEX(REFERENCE!$B$4:$J$132,MATCH(G283,REFERENCE!$A$4:$A$132,0),R$2)</f>
        <v>-</v>
      </c>
      <c r="S283" t="str">
        <f>INDEX(REFERENCE!$B$4:$J$132,MATCH(H283,REFERENCE!$A$4:$A$132,0),S$2)</f>
        <v>Liquid</v>
      </c>
      <c r="T283" t="str">
        <f>INDEX(REFERENCE!$B$4:$J$132,MATCH(I283,REFERENCE!$A$4:$A$132,0),T$2)</f>
        <v>4.5 oz</v>
      </c>
      <c r="U283">
        <f>INDEX(REFERENCE!$B$4:$J$132,MATCH(J283,REFERENCE!$A$4:$A$132,0),U$2)</f>
        <v>24</v>
      </c>
      <c r="V283" t="str">
        <f>INDEX(REFERENCE!$B$4:$J$132,MATCH(K283,REFERENCE!$A$4:$A$132,0),V$2)</f>
        <v>4.6 stars</v>
      </c>
      <c r="W283">
        <f>INDEX(REFERENCE!$B$4:$J$132,MATCH(L283,REFERENCE!$A$4:$A$132,0),W$2)</f>
        <v>4500</v>
      </c>
    </row>
    <row r="284" spans="1:23" x14ac:dyDescent="0.2">
      <c r="A284" s="9">
        <v>4</v>
      </c>
      <c r="B284" s="9">
        <v>2</v>
      </c>
      <c r="C284" s="9">
        <v>5</v>
      </c>
      <c r="D284" s="9">
        <v>1</v>
      </c>
      <c r="E284" s="9">
        <v>113</v>
      </c>
      <c r="F284" s="9">
        <v>104</v>
      </c>
      <c r="G284" s="9">
        <v>5</v>
      </c>
      <c r="H284" s="9">
        <v>6</v>
      </c>
      <c r="I284" s="9">
        <v>101</v>
      </c>
      <c r="J284" s="9">
        <v>10105</v>
      </c>
      <c r="K284" s="9">
        <v>1</v>
      </c>
      <c r="L284" s="28">
        <v>1</v>
      </c>
      <c r="N284">
        <f t="shared" si="6"/>
        <v>40205</v>
      </c>
      <c r="O284" t="str">
        <f>INDEX(REFERENCE!$B$4:$J$132,MATCH(D284,REFERENCE!$A$4:$A$132,0),O$2)</f>
        <v>Pads</v>
      </c>
      <c r="P284" t="str">
        <f>INDEX(REFERENCE!$B$4:$J$132,MATCH(E284,REFERENCE!$A$4:$A$132,0),P$2)</f>
        <v>Amazon Basic Care</v>
      </c>
      <c r="Q284" t="str">
        <f>INDEX(REFERENCE!$B$4:$J$132,MATCH(F284,REFERENCE!$A$4:$A$132,0),Q$2)</f>
        <v>Lidocaine/numbing sensation</v>
      </c>
      <c r="R284" t="str">
        <f>INDEX(REFERENCE!$B$4:$J$132,MATCH(G284,REFERENCE!$A$4:$A$132,0),R$2)</f>
        <v>Hands (arthritis)</v>
      </c>
      <c r="S284" t="str">
        <f>INDEX(REFERENCE!$B$4:$J$132,MATCH(H284,REFERENCE!$A$4:$A$132,0),S$2)</f>
        <v>Single use pads/patches</v>
      </c>
      <c r="T284" t="str">
        <f>INDEX(REFERENCE!$B$4:$J$132,MATCH(I284,REFERENCE!$A$4:$A$132,0),T$2)</f>
        <v>2 count</v>
      </c>
      <c r="U284">
        <f>INDEX(REFERENCE!$B$4:$J$132,MATCH(J284,REFERENCE!$A$4:$A$132,0),U$2)</f>
        <v>20.99</v>
      </c>
      <c r="V284" t="str">
        <f>INDEX(REFERENCE!$B$4:$J$132,MATCH(K284,REFERENCE!$A$4:$A$132,0),V$2)</f>
        <v>4.5 stars</v>
      </c>
      <c r="W284">
        <f>INDEX(REFERENCE!$B$4:$J$132,MATCH(L284,REFERENCE!$A$4:$A$132,0),W$2)</f>
        <v>1250</v>
      </c>
    </row>
    <row r="285" spans="1:23" x14ac:dyDescent="0.2">
      <c r="A285" s="9">
        <v>4</v>
      </c>
      <c r="B285" s="9">
        <v>2</v>
      </c>
      <c r="C285" s="9">
        <v>6</v>
      </c>
      <c r="D285" s="9">
        <v>2</v>
      </c>
      <c r="E285" s="9">
        <v>207</v>
      </c>
      <c r="F285" s="9">
        <v>203</v>
      </c>
      <c r="G285" s="9">
        <v>0</v>
      </c>
      <c r="H285" s="9">
        <v>4</v>
      </c>
      <c r="I285" s="9">
        <v>201</v>
      </c>
      <c r="J285" s="9">
        <v>20104</v>
      </c>
      <c r="K285" s="9">
        <v>3</v>
      </c>
      <c r="L285" s="28">
        <v>2</v>
      </c>
      <c r="N285">
        <f t="shared" si="6"/>
        <v>40206</v>
      </c>
      <c r="O285" t="str">
        <f>INDEX(REFERENCE!$B$4:$J$132,MATCH(D285,REFERENCE!$A$4:$A$132,0),O$2)</f>
        <v>Topicals</v>
      </c>
      <c r="P285" t="str">
        <f>INDEX(REFERENCE!$B$4:$J$132,MATCH(E285,REFERENCE!$A$4:$A$132,0),P$2)</f>
        <v>Salonpas</v>
      </c>
      <c r="Q285" t="str">
        <f>INDEX(REFERENCE!$B$4:$J$132,MATCH(F285,REFERENCE!$A$4:$A$132,0),Q$2)</f>
        <v>Both hot and cold sensation</v>
      </c>
      <c r="R285" t="str">
        <f>INDEX(REFERENCE!$B$4:$J$132,MATCH(G285,REFERENCE!$A$4:$A$132,0),R$2)</f>
        <v>-</v>
      </c>
      <c r="S285" t="str">
        <f>INDEX(REFERENCE!$B$4:$J$132,MATCH(H285,REFERENCE!$A$4:$A$132,0),S$2)</f>
        <v>Roll-on</v>
      </c>
      <c r="T285" t="str">
        <f>INDEX(REFERENCE!$B$4:$J$132,MATCH(I285,REFERENCE!$A$4:$A$132,0),T$2)</f>
        <v>2 oz</v>
      </c>
      <c r="U285">
        <f>INDEX(REFERENCE!$B$4:$J$132,MATCH(J285,REFERENCE!$A$4:$A$132,0),U$2)</f>
        <v>13</v>
      </c>
      <c r="V285" t="str">
        <f>INDEX(REFERENCE!$B$4:$J$132,MATCH(K285,REFERENCE!$A$4:$A$132,0),V$2)</f>
        <v>4.8 stars</v>
      </c>
      <c r="W285">
        <f>INDEX(REFERENCE!$B$4:$J$132,MATCH(L285,REFERENCE!$A$4:$A$132,0),W$2)</f>
        <v>4500</v>
      </c>
    </row>
    <row r="286" spans="1:23" x14ac:dyDescent="0.2">
      <c r="A286" s="9">
        <v>4</v>
      </c>
      <c r="B286" s="9">
        <v>3</v>
      </c>
      <c r="C286" s="9">
        <v>1</v>
      </c>
      <c r="D286" s="9">
        <v>2</v>
      </c>
      <c r="E286" s="9">
        <v>207</v>
      </c>
      <c r="F286" s="9">
        <v>204</v>
      </c>
      <c r="G286" s="9">
        <v>0</v>
      </c>
      <c r="H286" s="9">
        <v>3</v>
      </c>
      <c r="I286" s="9">
        <v>204</v>
      </c>
      <c r="J286" s="9">
        <v>20402</v>
      </c>
      <c r="K286" s="9">
        <v>3</v>
      </c>
      <c r="L286" s="28">
        <v>1</v>
      </c>
      <c r="N286">
        <f t="shared" si="6"/>
        <v>40301</v>
      </c>
      <c r="O286" t="str">
        <f>INDEX(REFERENCE!$B$4:$J$132,MATCH(D286,REFERENCE!$A$4:$A$132,0),O$2)</f>
        <v>Topicals</v>
      </c>
      <c r="P286" t="str">
        <f>INDEX(REFERENCE!$B$4:$J$132,MATCH(E286,REFERENCE!$A$4:$A$132,0),P$2)</f>
        <v>Salonpas</v>
      </c>
      <c r="Q286" t="str">
        <f>INDEX(REFERENCE!$B$4:$J$132,MATCH(F286,REFERENCE!$A$4:$A$132,0),Q$2)</f>
        <v>Lidocaine/numbing sensation</v>
      </c>
      <c r="R286" t="str">
        <f>INDEX(REFERENCE!$B$4:$J$132,MATCH(G286,REFERENCE!$A$4:$A$132,0),R$2)</f>
        <v>-</v>
      </c>
      <c r="S286" t="str">
        <f>INDEX(REFERENCE!$B$4:$J$132,MATCH(H286,REFERENCE!$A$4:$A$132,0),S$2)</f>
        <v>Spray</v>
      </c>
      <c r="T286" t="str">
        <f>INDEX(REFERENCE!$B$4:$J$132,MATCH(I286,REFERENCE!$A$4:$A$132,0),T$2)</f>
        <v>3.5 oz</v>
      </c>
      <c r="U286">
        <f>INDEX(REFERENCE!$B$4:$J$132,MATCH(J286,REFERENCE!$A$4:$A$132,0),U$2)</f>
        <v>11.87</v>
      </c>
      <c r="V286" t="str">
        <f>INDEX(REFERENCE!$B$4:$J$132,MATCH(K286,REFERENCE!$A$4:$A$132,0),V$2)</f>
        <v>4.8 stars</v>
      </c>
      <c r="W286">
        <f>INDEX(REFERENCE!$B$4:$J$132,MATCH(L286,REFERENCE!$A$4:$A$132,0),W$2)</f>
        <v>1250</v>
      </c>
    </row>
    <row r="287" spans="1:23" x14ac:dyDescent="0.2">
      <c r="A287" s="9">
        <v>4</v>
      </c>
      <c r="B287" s="9">
        <v>3</v>
      </c>
      <c r="C287" s="9">
        <v>2</v>
      </c>
      <c r="D287" s="9">
        <v>2</v>
      </c>
      <c r="E287" s="9">
        <v>206</v>
      </c>
      <c r="F287" s="9">
        <v>203</v>
      </c>
      <c r="G287" s="9">
        <v>0</v>
      </c>
      <c r="H287" s="9">
        <v>1</v>
      </c>
      <c r="I287" s="9">
        <v>205</v>
      </c>
      <c r="J287" s="9">
        <v>20501</v>
      </c>
      <c r="K287" s="9">
        <v>2</v>
      </c>
      <c r="L287" s="28">
        <v>1</v>
      </c>
      <c r="N287">
        <f t="shared" si="6"/>
        <v>40302</v>
      </c>
      <c r="O287" t="str">
        <f>INDEX(REFERENCE!$B$4:$J$132,MATCH(D287,REFERENCE!$A$4:$A$132,0),O$2)</f>
        <v>Topicals</v>
      </c>
      <c r="P287" t="str">
        <f>INDEX(REFERENCE!$B$4:$J$132,MATCH(E287,REFERENCE!$A$4:$A$132,0),P$2)</f>
        <v>Voltaren</v>
      </c>
      <c r="Q287" t="str">
        <f>INDEX(REFERENCE!$B$4:$J$132,MATCH(F287,REFERENCE!$A$4:$A$132,0),Q$2)</f>
        <v>Both hot and cold sensation</v>
      </c>
      <c r="R287" t="str">
        <f>INDEX(REFERENCE!$B$4:$J$132,MATCH(G287,REFERENCE!$A$4:$A$132,0),R$2)</f>
        <v>-</v>
      </c>
      <c r="S287" t="str">
        <f>INDEX(REFERENCE!$B$4:$J$132,MATCH(H287,REFERENCE!$A$4:$A$132,0),S$2)</f>
        <v>Gel</v>
      </c>
      <c r="T287" t="str">
        <f>INDEX(REFERENCE!$B$4:$J$132,MATCH(I287,REFERENCE!$A$4:$A$132,0),T$2)</f>
        <v>4 oz</v>
      </c>
      <c r="U287">
        <f>INDEX(REFERENCE!$B$4:$J$132,MATCH(J287,REFERENCE!$A$4:$A$132,0),U$2)</f>
        <v>9</v>
      </c>
      <c r="V287" t="str">
        <f>INDEX(REFERENCE!$B$4:$J$132,MATCH(K287,REFERENCE!$A$4:$A$132,0),V$2)</f>
        <v>4.6 stars</v>
      </c>
      <c r="W287">
        <f>INDEX(REFERENCE!$B$4:$J$132,MATCH(L287,REFERENCE!$A$4:$A$132,0),W$2)</f>
        <v>1250</v>
      </c>
    </row>
    <row r="288" spans="1:23" x14ac:dyDescent="0.2">
      <c r="A288" s="9">
        <v>4</v>
      </c>
      <c r="B288" s="9">
        <v>3</v>
      </c>
      <c r="C288" s="9">
        <v>3</v>
      </c>
      <c r="D288" s="9">
        <v>1</v>
      </c>
      <c r="E288" s="9">
        <v>103</v>
      </c>
      <c r="F288" s="9">
        <v>103</v>
      </c>
      <c r="G288" s="9">
        <v>6</v>
      </c>
      <c r="H288" s="9">
        <v>6</v>
      </c>
      <c r="I288" s="9">
        <v>101</v>
      </c>
      <c r="J288" s="9">
        <v>10104</v>
      </c>
      <c r="K288" s="9">
        <v>2</v>
      </c>
      <c r="L288" s="28">
        <v>2</v>
      </c>
      <c r="N288">
        <f t="shared" si="6"/>
        <v>40303</v>
      </c>
      <c r="O288" t="str">
        <f>INDEX(REFERENCE!$B$4:$J$132,MATCH(D288,REFERENCE!$A$4:$A$132,0),O$2)</f>
        <v>Pads</v>
      </c>
      <c r="P288" t="str">
        <f>INDEX(REFERENCE!$B$4:$J$132,MATCH(E288,REFERENCE!$A$4:$A$132,0),P$2)</f>
        <v xml:space="preserve">Biofreeze  </v>
      </c>
      <c r="Q288" t="str">
        <f>INDEX(REFERENCE!$B$4:$J$132,MATCH(F288,REFERENCE!$A$4:$A$132,0),Q$2)</f>
        <v>Both hot and cold sensation</v>
      </c>
      <c r="R288" t="str">
        <f>INDEX(REFERENCE!$B$4:$J$132,MATCH(G288,REFERENCE!$A$4:$A$132,0),R$2)</f>
        <v>Shoulder</v>
      </c>
      <c r="S288" t="str">
        <f>INDEX(REFERENCE!$B$4:$J$132,MATCH(H288,REFERENCE!$A$4:$A$132,0),S$2)</f>
        <v>Single use pads/patches</v>
      </c>
      <c r="T288" t="str">
        <f>INDEX(REFERENCE!$B$4:$J$132,MATCH(I288,REFERENCE!$A$4:$A$132,0),T$2)</f>
        <v>2 count</v>
      </c>
      <c r="U288">
        <f>INDEX(REFERENCE!$B$4:$J$132,MATCH(J288,REFERENCE!$A$4:$A$132,0),U$2)</f>
        <v>8.59</v>
      </c>
      <c r="V288" t="str">
        <f>INDEX(REFERENCE!$B$4:$J$132,MATCH(K288,REFERENCE!$A$4:$A$132,0),V$2)</f>
        <v>4.6 stars</v>
      </c>
      <c r="W288">
        <f>INDEX(REFERENCE!$B$4:$J$132,MATCH(L288,REFERENCE!$A$4:$A$132,0),W$2)</f>
        <v>4500</v>
      </c>
    </row>
    <row r="289" spans="1:23" x14ac:dyDescent="0.2">
      <c r="A289" s="9">
        <v>4</v>
      </c>
      <c r="B289" s="9">
        <v>3</v>
      </c>
      <c r="C289" s="9">
        <v>4</v>
      </c>
      <c r="D289" s="9">
        <v>1</v>
      </c>
      <c r="E289" s="9">
        <v>107</v>
      </c>
      <c r="F289" s="9">
        <v>101</v>
      </c>
      <c r="G289" s="9">
        <v>2</v>
      </c>
      <c r="H289" s="9">
        <v>6</v>
      </c>
      <c r="I289" s="9">
        <v>105</v>
      </c>
      <c r="J289" s="9">
        <v>10501</v>
      </c>
      <c r="K289" s="9">
        <v>3</v>
      </c>
      <c r="L289" s="28">
        <v>2</v>
      </c>
      <c r="N289">
        <f t="shared" si="6"/>
        <v>40304</v>
      </c>
      <c r="O289" t="str">
        <f>INDEX(REFERENCE!$B$4:$J$132,MATCH(D289,REFERENCE!$A$4:$A$132,0),O$2)</f>
        <v>Pads</v>
      </c>
      <c r="P289" t="str">
        <f>INDEX(REFERENCE!$B$4:$J$132,MATCH(E289,REFERENCE!$A$4:$A$132,0),P$2)</f>
        <v>Salonpas</v>
      </c>
      <c r="Q289" t="str">
        <f>INDEX(REFERENCE!$B$4:$J$132,MATCH(F289,REFERENCE!$A$4:$A$132,0),Q$2)</f>
        <v>Hot sensation</v>
      </c>
      <c r="R289" t="str">
        <f>INDEX(REFERENCE!$B$4:$J$132,MATCH(G289,REFERENCE!$A$4:$A$132,0),R$2)</f>
        <v>Neck</v>
      </c>
      <c r="S289" t="str">
        <f>INDEX(REFERENCE!$B$4:$J$132,MATCH(H289,REFERENCE!$A$4:$A$132,0),S$2)</f>
        <v>Single use pads/patches</v>
      </c>
      <c r="T289" t="str">
        <f>INDEX(REFERENCE!$B$4:$J$132,MATCH(I289,REFERENCE!$A$4:$A$132,0),T$2)</f>
        <v>6 count</v>
      </c>
      <c r="U289">
        <f>INDEX(REFERENCE!$B$4:$J$132,MATCH(J289,REFERENCE!$A$4:$A$132,0),U$2)</f>
        <v>5.45</v>
      </c>
      <c r="V289" t="str">
        <f>INDEX(REFERENCE!$B$4:$J$132,MATCH(K289,REFERENCE!$A$4:$A$132,0),V$2)</f>
        <v>4.8 stars</v>
      </c>
      <c r="W289">
        <f>INDEX(REFERENCE!$B$4:$J$132,MATCH(L289,REFERENCE!$A$4:$A$132,0),W$2)</f>
        <v>4500</v>
      </c>
    </row>
    <row r="290" spans="1:23" x14ac:dyDescent="0.2">
      <c r="A290" s="9">
        <v>4</v>
      </c>
      <c r="B290" s="9">
        <v>3</v>
      </c>
      <c r="C290" s="9">
        <v>5</v>
      </c>
      <c r="D290" s="9">
        <v>2</v>
      </c>
      <c r="E290" s="9">
        <v>211</v>
      </c>
      <c r="F290" s="9">
        <v>201</v>
      </c>
      <c r="G290" s="9">
        <v>0</v>
      </c>
      <c r="H290" s="9">
        <v>2</v>
      </c>
      <c r="I290" s="9">
        <v>202</v>
      </c>
      <c r="J290" s="9">
        <v>20203</v>
      </c>
      <c r="K290" s="9">
        <v>1</v>
      </c>
      <c r="L290" s="28">
        <v>1</v>
      </c>
      <c r="N290">
        <f t="shared" si="6"/>
        <v>40305</v>
      </c>
      <c r="O290" t="str">
        <f>INDEX(REFERENCE!$B$4:$J$132,MATCH(D290,REFERENCE!$A$4:$A$132,0),O$2)</f>
        <v>Topicals</v>
      </c>
      <c r="P290" t="str">
        <f>INDEX(REFERENCE!$B$4:$J$132,MATCH(E290,REFERENCE!$A$4:$A$132,0),P$2)</f>
        <v>Theraworx</v>
      </c>
      <c r="Q290" t="str">
        <f>INDEX(REFERENCE!$B$4:$J$132,MATCH(F290,REFERENCE!$A$4:$A$132,0),Q$2)</f>
        <v>Hot sensation</v>
      </c>
      <c r="R290" t="str">
        <f>INDEX(REFERENCE!$B$4:$J$132,MATCH(G290,REFERENCE!$A$4:$A$132,0),R$2)</f>
        <v>-</v>
      </c>
      <c r="S290" t="str">
        <f>INDEX(REFERENCE!$B$4:$J$132,MATCH(H290,REFERENCE!$A$4:$A$132,0),S$2)</f>
        <v>Cream</v>
      </c>
      <c r="T290" t="str">
        <f>INDEX(REFERENCE!$B$4:$J$132,MATCH(I290,REFERENCE!$A$4:$A$132,0),T$2)</f>
        <v>2.5 oz</v>
      </c>
      <c r="U290">
        <f>INDEX(REFERENCE!$B$4:$J$132,MATCH(J290,REFERENCE!$A$4:$A$132,0),U$2)</f>
        <v>11</v>
      </c>
      <c r="V290" t="str">
        <f>INDEX(REFERENCE!$B$4:$J$132,MATCH(K290,REFERENCE!$A$4:$A$132,0),V$2)</f>
        <v>4.5 stars</v>
      </c>
      <c r="W290">
        <f>INDEX(REFERENCE!$B$4:$J$132,MATCH(L290,REFERENCE!$A$4:$A$132,0),W$2)</f>
        <v>1250</v>
      </c>
    </row>
    <row r="291" spans="1:23" x14ac:dyDescent="0.2">
      <c r="A291" s="9">
        <v>4</v>
      </c>
      <c r="B291" s="9">
        <v>3</v>
      </c>
      <c r="C291" s="9">
        <v>6</v>
      </c>
      <c r="D291" s="9">
        <v>1</v>
      </c>
      <c r="E291" s="9">
        <v>106</v>
      </c>
      <c r="F291" s="9">
        <v>101</v>
      </c>
      <c r="G291" s="9">
        <v>5</v>
      </c>
      <c r="H291" s="9">
        <v>6</v>
      </c>
      <c r="I291" s="9">
        <v>104</v>
      </c>
      <c r="J291" s="9">
        <v>10401</v>
      </c>
      <c r="K291" s="9">
        <v>1</v>
      </c>
      <c r="L291" s="28">
        <v>2</v>
      </c>
      <c r="N291">
        <f t="shared" si="6"/>
        <v>40306</v>
      </c>
      <c r="O291" t="str">
        <f>INDEX(REFERENCE!$B$4:$J$132,MATCH(D291,REFERENCE!$A$4:$A$132,0),O$2)</f>
        <v>Pads</v>
      </c>
      <c r="P291" t="str">
        <f>INDEX(REFERENCE!$B$4:$J$132,MATCH(E291,REFERENCE!$A$4:$A$132,0),P$2)</f>
        <v>Vicks Vapopatch</v>
      </c>
      <c r="Q291" t="str">
        <f>INDEX(REFERENCE!$B$4:$J$132,MATCH(F291,REFERENCE!$A$4:$A$132,0),Q$2)</f>
        <v>Hot sensation</v>
      </c>
      <c r="R291" t="str">
        <f>INDEX(REFERENCE!$B$4:$J$132,MATCH(G291,REFERENCE!$A$4:$A$132,0),R$2)</f>
        <v>Hands (arthritis)</v>
      </c>
      <c r="S291" t="str">
        <f>INDEX(REFERENCE!$B$4:$J$132,MATCH(H291,REFERENCE!$A$4:$A$132,0),S$2)</f>
        <v>Single use pads/patches</v>
      </c>
      <c r="T291" t="str">
        <f>INDEX(REFERENCE!$B$4:$J$132,MATCH(I291,REFERENCE!$A$4:$A$132,0),T$2)</f>
        <v>5 count</v>
      </c>
      <c r="U291">
        <f>INDEX(REFERENCE!$B$4:$J$132,MATCH(J291,REFERENCE!$A$4:$A$132,0),U$2)</f>
        <v>4.83</v>
      </c>
      <c r="V291" t="str">
        <f>INDEX(REFERENCE!$B$4:$J$132,MATCH(K291,REFERENCE!$A$4:$A$132,0),V$2)</f>
        <v>4.5 stars</v>
      </c>
      <c r="W291">
        <f>INDEX(REFERENCE!$B$4:$J$132,MATCH(L291,REFERENCE!$A$4:$A$132,0),W$2)</f>
        <v>4500</v>
      </c>
    </row>
    <row r="292" spans="1:23" x14ac:dyDescent="0.2">
      <c r="A292" s="9">
        <v>4</v>
      </c>
      <c r="B292" s="9">
        <v>4</v>
      </c>
      <c r="C292" s="9">
        <v>1</v>
      </c>
      <c r="D292" s="9">
        <v>1</v>
      </c>
      <c r="E292" s="9">
        <v>101</v>
      </c>
      <c r="F292" s="9">
        <v>103</v>
      </c>
      <c r="G292" s="9">
        <v>3</v>
      </c>
      <c r="H292" s="9">
        <v>6</v>
      </c>
      <c r="I292" s="9">
        <v>105</v>
      </c>
      <c r="J292" s="9">
        <v>10502</v>
      </c>
      <c r="K292" s="9">
        <v>1</v>
      </c>
      <c r="L292" s="28">
        <v>2</v>
      </c>
      <c r="N292">
        <f t="shared" si="6"/>
        <v>40401</v>
      </c>
      <c r="O292" t="str">
        <f>INDEX(REFERENCE!$B$4:$J$132,MATCH(D292,REFERENCE!$A$4:$A$132,0),O$2)</f>
        <v>Pads</v>
      </c>
      <c r="P292" t="str">
        <f>INDEX(REFERENCE!$B$4:$J$132,MATCH(E292,REFERENCE!$A$4:$A$132,0),P$2)</f>
        <v>Bengay</v>
      </c>
      <c r="Q292" t="str">
        <f>INDEX(REFERENCE!$B$4:$J$132,MATCH(F292,REFERENCE!$A$4:$A$132,0),Q$2)</f>
        <v>Both hot and cold sensation</v>
      </c>
      <c r="R292" t="str">
        <f>INDEX(REFERENCE!$B$4:$J$132,MATCH(G292,REFERENCE!$A$4:$A$132,0),R$2)</f>
        <v>Joint</v>
      </c>
      <c r="S292" t="str">
        <f>INDEX(REFERENCE!$B$4:$J$132,MATCH(H292,REFERENCE!$A$4:$A$132,0),S$2)</f>
        <v>Single use pads/patches</v>
      </c>
      <c r="T292" t="str">
        <f>INDEX(REFERENCE!$B$4:$J$132,MATCH(I292,REFERENCE!$A$4:$A$132,0),T$2)</f>
        <v>6 count</v>
      </c>
      <c r="U292">
        <f>INDEX(REFERENCE!$B$4:$J$132,MATCH(J292,REFERENCE!$A$4:$A$132,0),U$2)</f>
        <v>10</v>
      </c>
      <c r="V292" t="str">
        <f>INDEX(REFERENCE!$B$4:$J$132,MATCH(K292,REFERENCE!$A$4:$A$132,0),V$2)</f>
        <v>4.5 stars</v>
      </c>
      <c r="W292">
        <f>INDEX(REFERENCE!$B$4:$J$132,MATCH(L292,REFERENCE!$A$4:$A$132,0),W$2)</f>
        <v>4500</v>
      </c>
    </row>
    <row r="293" spans="1:23" x14ac:dyDescent="0.2">
      <c r="A293" s="9">
        <v>4</v>
      </c>
      <c r="B293" s="9">
        <v>4</v>
      </c>
      <c r="C293" s="9">
        <v>2</v>
      </c>
      <c r="D293" s="9">
        <v>2</v>
      </c>
      <c r="E293" s="9">
        <v>202</v>
      </c>
      <c r="F293" s="9">
        <v>203</v>
      </c>
      <c r="G293" s="9">
        <v>0</v>
      </c>
      <c r="H293" s="9">
        <v>1</v>
      </c>
      <c r="I293" s="9">
        <v>204</v>
      </c>
      <c r="J293" s="9">
        <v>20402</v>
      </c>
      <c r="K293" s="9">
        <v>2</v>
      </c>
      <c r="L293" s="28">
        <v>2</v>
      </c>
      <c r="N293">
        <f t="shared" si="6"/>
        <v>40402</v>
      </c>
      <c r="O293" t="str">
        <f>INDEX(REFERENCE!$B$4:$J$132,MATCH(D293,REFERENCE!$A$4:$A$132,0),O$2)</f>
        <v>Topicals</v>
      </c>
      <c r="P293" t="str">
        <f>INDEX(REFERENCE!$B$4:$J$132,MATCH(E293,REFERENCE!$A$4:$A$132,0),P$2)</f>
        <v>Icy Hot</v>
      </c>
      <c r="Q293" t="str">
        <f>INDEX(REFERENCE!$B$4:$J$132,MATCH(F293,REFERENCE!$A$4:$A$132,0),Q$2)</f>
        <v>Both hot and cold sensation</v>
      </c>
      <c r="R293" t="str">
        <f>INDEX(REFERENCE!$B$4:$J$132,MATCH(G293,REFERENCE!$A$4:$A$132,0),R$2)</f>
        <v>-</v>
      </c>
      <c r="S293" t="str">
        <f>INDEX(REFERENCE!$B$4:$J$132,MATCH(H293,REFERENCE!$A$4:$A$132,0),S$2)</f>
        <v>Gel</v>
      </c>
      <c r="T293" t="str">
        <f>INDEX(REFERENCE!$B$4:$J$132,MATCH(I293,REFERENCE!$A$4:$A$132,0),T$2)</f>
        <v>3.5 oz</v>
      </c>
      <c r="U293">
        <f>INDEX(REFERENCE!$B$4:$J$132,MATCH(J293,REFERENCE!$A$4:$A$132,0),U$2)</f>
        <v>11.87</v>
      </c>
      <c r="V293" t="str">
        <f>INDEX(REFERENCE!$B$4:$J$132,MATCH(K293,REFERENCE!$A$4:$A$132,0),V$2)</f>
        <v>4.6 stars</v>
      </c>
      <c r="W293">
        <f>INDEX(REFERENCE!$B$4:$J$132,MATCH(L293,REFERENCE!$A$4:$A$132,0),W$2)</f>
        <v>4500</v>
      </c>
    </row>
    <row r="294" spans="1:23" x14ac:dyDescent="0.2">
      <c r="A294" s="9">
        <v>4</v>
      </c>
      <c r="B294" s="9">
        <v>4</v>
      </c>
      <c r="C294" s="9">
        <v>3</v>
      </c>
      <c r="D294" s="9">
        <v>1</v>
      </c>
      <c r="E294" s="9">
        <v>103</v>
      </c>
      <c r="F294" s="9">
        <v>105</v>
      </c>
      <c r="G294" s="9">
        <v>6</v>
      </c>
      <c r="H294" s="9">
        <v>6</v>
      </c>
      <c r="I294" s="9">
        <v>102</v>
      </c>
      <c r="J294" s="9">
        <v>10203</v>
      </c>
      <c r="K294" s="9">
        <v>2</v>
      </c>
      <c r="L294" s="28">
        <v>1</v>
      </c>
      <c r="N294">
        <f t="shared" si="6"/>
        <v>40403</v>
      </c>
      <c r="O294" t="str">
        <f>INDEX(REFERENCE!$B$4:$J$132,MATCH(D294,REFERENCE!$A$4:$A$132,0),O$2)</f>
        <v>Pads</v>
      </c>
      <c r="P294" t="str">
        <f>INDEX(REFERENCE!$B$4:$J$132,MATCH(E294,REFERENCE!$A$4:$A$132,0),P$2)</f>
        <v xml:space="preserve">Biofreeze  </v>
      </c>
      <c r="Q294" t="str">
        <f>INDEX(REFERENCE!$B$4:$J$132,MATCH(F294,REFERENCE!$A$4:$A$132,0),Q$2)</f>
        <v>No sensation/drug free/for circulation</v>
      </c>
      <c r="R294" t="str">
        <f>INDEX(REFERENCE!$B$4:$J$132,MATCH(G294,REFERENCE!$A$4:$A$132,0),R$2)</f>
        <v>Shoulder</v>
      </c>
      <c r="S294" t="str">
        <f>INDEX(REFERENCE!$B$4:$J$132,MATCH(H294,REFERENCE!$A$4:$A$132,0),S$2)</f>
        <v>Single use pads/patches</v>
      </c>
      <c r="T294" t="str">
        <f>INDEX(REFERENCE!$B$4:$J$132,MATCH(I294,REFERENCE!$A$4:$A$132,0),T$2)</f>
        <v>3 count</v>
      </c>
      <c r="U294">
        <f>INDEX(REFERENCE!$B$4:$J$132,MATCH(J294,REFERENCE!$A$4:$A$132,0),U$2)</f>
        <v>9.99</v>
      </c>
      <c r="V294" t="str">
        <f>INDEX(REFERENCE!$B$4:$J$132,MATCH(K294,REFERENCE!$A$4:$A$132,0),V$2)</f>
        <v>4.6 stars</v>
      </c>
      <c r="W294">
        <f>INDEX(REFERENCE!$B$4:$J$132,MATCH(L294,REFERENCE!$A$4:$A$132,0),W$2)</f>
        <v>1250</v>
      </c>
    </row>
    <row r="295" spans="1:23" x14ac:dyDescent="0.2">
      <c r="A295" s="9">
        <v>4</v>
      </c>
      <c r="B295" s="9">
        <v>4</v>
      </c>
      <c r="C295" s="9">
        <v>4</v>
      </c>
      <c r="D295" s="9">
        <v>1</v>
      </c>
      <c r="E295" s="9">
        <v>104</v>
      </c>
      <c r="F295" s="9">
        <v>104</v>
      </c>
      <c r="G295" s="9">
        <v>2</v>
      </c>
      <c r="H295" s="9">
        <v>6</v>
      </c>
      <c r="I295" s="9">
        <v>103</v>
      </c>
      <c r="J295" s="9">
        <v>10305</v>
      </c>
      <c r="K295" s="9">
        <v>1</v>
      </c>
      <c r="L295" s="28">
        <v>2</v>
      </c>
      <c r="N295">
        <f t="shared" si="6"/>
        <v>40404</v>
      </c>
      <c r="O295" t="str">
        <f>INDEX(REFERENCE!$B$4:$J$132,MATCH(D295,REFERENCE!$A$4:$A$132,0),O$2)</f>
        <v>Pads</v>
      </c>
      <c r="P295" t="str">
        <f>INDEX(REFERENCE!$B$4:$J$132,MATCH(E295,REFERENCE!$A$4:$A$132,0),P$2)</f>
        <v>Aspercreme</v>
      </c>
      <c r="Q295" t="str">
        <f>INDEX(REFERENCE!$B$4:$J$132,MATCH(F295,REFERENCE!$A$4:$A$132,0),Q$2)</f>
        <v>Lidocaine/numbing sensation</v>
      </c>
      <c r="R295" t="str">
        <f>INDEX(REFERENCE!$B$4:$J$132,MATCH(G295,REFERENCE!$A$4:$A$132,0),R$2)</f>
        <v>Neck</v>
      </c>
      <c r="S295" t="str">
        <f>INDEX(REFERENCE!$B$4:$J$132,MATCH(H295,REFERENCE!$A$4:$A$132,0),S$2)</f>
        <v>Single use pads/patches</v>
      </c>
      <c r="T295" t="str">
        <f>INDEX(REFERENCE!$B$4:$J$132,MATCH(I295,REFERENCE!$A$4:$A$132,0),T$2)</f>
        <v>4 count</v>
      </c>
      <c r="U295">
        <f>INDEX(REFERENCE!$B$4:$J$132,MATCH(J295,REFERENCE!$A$4:$A$132,0),U$2)</f>
        <v>26.49</v>
      </c>
      <c r="V295" t="str">
        <f>INDEX(REFERENCE!$B$4:$J$132,MATCH(K295,REFERENCE!$A$4:$A$132,0),V$2)</f>
        <v>4.5 stars</v>
      </c>
      <c r="W295">
        <f>INDEX(REFERENCE!$B$4:$J$132,MATCH(L295,REFERENCE!$A$4:$A$132,0),W$2)</f>
        <v>4500</v>
      </c>
    </row>
    <row r="296" spans="1:23" x14ac:dyDescent="0.2">
      <c r="A296" s="9">
        <v>4</v>
      </c>
      <c r="B296" s="9">
        <v>4</v>
      </c>
      <c r="C296" s="9">
        <v>5</v>
      </c>
      <c r="D296" s="9">
        <v>2</v>
      </c>
      <c r="E296" s="9">
        <v>201</v>
      </c>
      <c r="F296" s="9">
        <v>202</v>
      </c>
      <c r="G296" s="9">
        <v>0</v>
      </c>
      <c r="H296" s="9">
        <v>4</v>
      </c>
      <c r="I296" s="9">
        <v>203</v>
      </c>
      <c r="J296" s="9">
        <v>20304</v>
      </c>
      <c r="K296" s="9">
        <v>3</v>
      </c>
      <c r="L296" s="28">
        <v>1</v>
      </c>
      <c r="N296">
        <f t="shared" si="6"/>
        <v>40405</v>
      </c>
      <c r="O296" t="str">
        <f>INDEX(REFERENCE!$B$4:$J$132,MATCH(D296,REFERENCE!$A$4:$A$132,0),O$2)</f>
        <v>Topicals</v>
      </c>
      <c r="P296" t="str">
        <f>INDEX(REFERENCE!$B$4:$J$132,MATCH(E296,REFERENCE!$A$4:$A$132,0),P$2)</f>
        <v>Bengay</v>
      </c>
      <c r="Q296" t="str">
        <f>INDEX(REFERENCE!$B$4:$J$132,MATCH(F296,REFERENCE!$A$4:$A$132,0),Q$2)</f>
        <v>Cold sensation</v>
      </c>
      <c r="R296" t="str">
        <f>INDEX(REFERENCE!$B$4:$J$132,MATCH(G296,REFERENCE!$A$4:$A$132,0),R$2)</f>
        <v>-</v>
      </c>
      <c r="S296" t="str">
        <f>INDEX(REFERENCE!$B$4:$J$132,MATCH(H296,REFERENCE!$A$4:$A$132,0),S$2)</f>
        <v>Roll-on</v>
      </c>
      <c r="T296" t="str">
        <f>INDEX(REFERENCE!$B$4:$J$132,MATCH(I296,REFERENCE!$A$4:$A$132,0),T$2)</f>
        <v>3 oz</v>
      </c>
      <c r="U296">
        <f>INDEX(REFERENCE!$B$4:$J$132,MATCH(J296,REFERENCE!$A$4:$A$132,0),U$2)</f>
        <v>13.4</v>
      </c>
      <c r="V296" t="str">
        <f>INDEX(REFERENCE!$B$4:$J$132,MATCH(K296,REFERENCE!$A$4:$A$132,0),V$2)</f>
        <v>4.8 stars</v>
      </c>
      <c r="W296">
        <f>INDEX(REFERENCE!$B$4:$J$132,MATCH(L296,REFERENCE!$A$4:$A$132,0),W$2)</f>
        <v>1250</v>
      </c>
    </row>
    <row r="297" spans="1:23" x14ac:dyDescent="0.2">
      <c r="A297" s="9">
        <v>4</v>
      </c>
      <c r="B297" s="9">
        <v>4</v>
      </c>
      <c r="C297" s="9">
        <v>6</v>
      </c>
      <c r="D297" s="9">
        <v>2</v>
      </c>
      <c r="E297" s="9">
        <v>210</v>
      </c>
      <c r="F297" s="9">
        <v>201</v>
      </c>
      <c r="G297" s="9">
        <v>0</v>
      </c>
      <c r="H297" s="9">
        <v>3</v>
      </c>
      <c r="I297" s="9">
        <v>207</v>
      </c>
      <c r="J297" s="9">
        <v>20701</v>
      </c>
      <c r="K297" s="9">
        <v>3</v>
      </c>
      <c r="L297" s="28">
        <v>1</v>
      </c>
      <c r="N297">
        <f t="shared" si="6"/>
        <v>40406</v>
      </c>
      <c r="O297" t="str">
        <f>INDEX(REFERENCE!$B$4:$J$132,MATCH(D297,REFERENCE!$A$4:$A$132,0),O$2)</f>
        <v>Topicals</v>
      </c>
      <c r="P297" t="str">
        <f>INDEX(REFERENCE!$B$4:$J$132,MATCH(E297,REFERENCE!$A$4:$A$132,0),P$2)</f>
        <v>Arnicare</v>
      </c>
      <c r="Q297" t="str">
        <f>INDEX(REFERENCE!$B$4:$J$132,MATCH(F297,REFERENCE!$A$4:$A$132,0),Q$2)</f>
        <v>Hot sensation</v>
      </c>
      <c r="R297" t="str">
        <f>INDEX(REFERENCE!$B$4:$J$132,MATCH(G297,REFERENCE!$A$4:$A$132,0),R$2)</f>
        <v>-</v>
      </c>
      <c r="S297" t="str">
        <f>INDEX(REFERENCE!$B$4:$J$132,MATCH(H297,REFERENCE!$A$4:$A$132,0),S$2)</f>
        <v>Spray</v>
      </c>
      <c r="T297" t="str">
        <f>INDEX(REFERENCE!$B$4:$J$132,MATCH(I297,REFERENCE!$A$4:$A$132,0),T$2)</f>
        <v>5.5 oz</v>
      </c>
      <c r="U297">
        <f>INDEX(REFERENCE!$B$4:$J$132,MATCH(J297,REFERENCE!$A$4:$A$132,0),U$2)</f>
        <v>11.49</v>
      </c>
      <c r="V297" t="str">
        <f>INDEX(REFERENCE!$B$4:$J$132,MATCH(K297,REFERENCE!$A$4:$A$132,0),V$2)</f>
        <v>4.8 stars</v>
      </c>
      <c r="W297">
        <f>INDEX(REFERENCE!$B$4:$J$132,MATCH(L297,REFERENCE!$A$4:$A$132,0),W$2)</f>
        <v>1250</v>
      </c>
    </row>
    <row r="298" spans="1:23" x14ac:dyDescent="0.2">
      <c r="A298" s="9">
        <v>4</v>
      </c>
      <c r="B298" s="9">
        <v>5</v>
      </c>
      <c r="C298" s="9">
        <v>1</v>
      </c>
      <c r="D298" s="9">
        <v>1</v>
      </c>
      <c r="E298" s="9">
        <v>105</v>
      </c>
      <c r="F298" s="9">
        <v>102</v>
      </c>
      <c r="G298" s="9">
        <v>4</v>
      </c>
      <c r="H298" s="9">
        <v>6</v>
      </c>
      <c r="I298" s="9">
        <v>101</v>
      </c>
      <c r="J298" s="9">
        <v>10101</v>
      </c>
      <c r="K298" s="9">
        <v>1</v>
      </c>
      <c r="L298" s="28">
        <v>1</v>
      </c>
      <c r="N298">
        <f t="shared" si="6"/>
        <v>40501</v>
      </c>
      <c r="O298" t="str">
        <f>INDEX(REFERENCE!$B$4:$J$132,MATCH(D298,REFERENCE!$A$4:$A$132,0),O$2)</f>
        <v>Pads</v>
      </c>
      <c r="P298" t="str">
        <f>INDEX(REFERENCE!$B$4:$J$132,MATCH(E298,REFERENCE!$A$4:$A$132,0),P$2)</f>
        <v>Tiger Balm</v>
      </c>
      <c r="Q298" t="str">
        <f>INDEX(REFERENCE!$B$4:$J$132,MATCH(F298,REFERENCE!$A$4:$A$132,0),Q$2)</f>
        <v>Cold sensation</v>
      </c>
      <c r="R298" t="str">
        <f>INDEX(REFERENCE!$B$4:$J$132,MATCH(G298,REFERENCE!$A$4:$A$132,0),R$2)</f>
        <v>Chest</v>
      </c>
      <c r="S298" t="str">
        <f>INDEX(REFERENCE!$B$4:$J$132,MATCH(H298,REFERENCE!$A$4:$A$132,0),S$2)</f>
        <v>Single use pads/patches</v>
      </c>
      <c r="T298" t="str">
        <f>INDEX(REFERENCE!$B$4:$J$132,MATCH(I298,REFERENCE!$A$4:$A$132,0),T$2)</f>
        <v>2 count</v>
      </c>
      <c r="U298">
        <f>INDEX(REFERENCE!$B$4:$J$132,MATCH(J298,REFERENCE!$A$4:$A$132,0),U$2)</f>
        <v>2.98</v>
      </c>
      <c r="V298" t="str">
        <f>INDEX(REFERENCE!$B$4:$J$132,MATCH(K298,REFERENCE!$A$4:$A$132,0),V$2)</f>
        <v>4.5 stars</v>
      </c>
      <c r="W298">
        <f>INDEX(REFERENCE!$B$4:$J$132,MATCH(L298,REFERENCE!$A$4:$A$132,0),W$2)</f>
        <v>1250</v>
      </c>
    </row>
    <row r="299" spans="1:23" x14ac:dyDescent="0.2">
      <c r="A299" s="9">
        <v>4</v>
      </c>
      <c r="B299" s="9">
        <v>5</v>
      </c>
      <c r="C299" s="9">
        <v>2</v>
      </c>
      <c r="D299" s="9">
        <v>2</v>
      </c>
      <c r="E299" s="9">
        <v>212</v>
      </c>
      <c r="F299" s="9">
        <v>203</v>
      </c>
      <c r="G299" s="9">
        <v>0</v>
      </c>
      <c r="H299" s="9">
        <v>2</v>
      </c>
      <c r="I299" s="9">
        <v>202</v>
      </c>
      <c r="J299" s="9">
        <v>20205</v>
      </c>
      <c r="K299" s="9">
        <v>3</v>
      </c>
      <c r="L299" s="28">
        <v>2</v>
      </c>
      <c r="N299">
        <f t="shared" si="6"/>
        <v>40502</v>
      </c>
      <c r="O299" t="str">
        <f>INDEX(REFERENCE!$B$4:$J$132,MATCH(D299,REFERENCE!$A$4:$A$132,0),O$2)</f>
        <v>Topicals</v>
      </c>
      <c r="P299" t="str">
        <f>INDEX(REFERENCE!$B$4:$J$132,MATCH(E299,REFERENCE!$A$4:$A$132,0),P$2)</f>
        <v>Store Brand</v>
      </c>
      <c r="Q299" t="str">
        <f>INDEX(REFERENCE!$B$4:$J$132,MATCH(F299,REFERENCE!$A$4:$A$132,0),Q$2)</f>
        <v>Both hot and cold sensation</v>
      </c>
      <c r="R299" t="str">
        <f>INDEX(REFERENCE!$B$4:$J$132,MATCH(G299,REFERENCE!$A$4:$A$132,0),R$2)</f>
        <v>-</v>
      </c>
      <c r="S299" t="str">
        <f>INDEX(REFERENCE!$B$4:$J$132,MATCH(H299,REFERENCE!$A$4:$A$132,0),S$2)</f>
        <v>Cream</v>
      </c>
      <c r="T299" t="str">
        <f>INDEX(REFERENCE!$B$4:$J$132,MATCH(I299,REFERENCE!$A$4:$A$132,0),T$2)</f>
        <v>2.5 oz</v>
      </c>
      <c r="U299">
        <f>INDEX(REFERENCE!$B$4:$J$132,MATCH(J299,REFERENCE!$A$4:$A$132,0),U$2)</f>
        <v>17.5</v>
      </c>
      <c r="V299" t="str">
        <f>INDEX(REFERENCE!$B$4:$J$132,MATCH(K299,REFERENCE!$A$4:$A$132,0),V$2)</f>
        <v>4.8 stars</v>
      </c>
      <c r="W299">
        <f>INDEX(REFERENCE!$B$4:$J$132,MATCH(L299,REFERENCE!$A$4:$A$132,0),W$2)</f>
        <v>4500</v>
      </c>
    </row>
    <row r="300" spans="1:23" x14ac:dyDescent="0.2">
      <c r="A300" s="9">
        <v>4</v>
      </c>
      <c r="B300" s="9">
        <v>5</v>
      </c>
      <c r="C300" s="9">
        <v>3</v>
      </c>
      <c r="D300" s="9">
        <v>1</v>
      </c>
      <c r="E300" s="9">
        <v>111</v>
      </c>
      <c r="F300" s="9">
        <v>104</v>
      </c>
      <c r="G300" s="9">
        <v>3</v>
      </c>
      <c r="H300" s="9">
        <v>6</v>
      </c>
      <c r="I300" s="9">
        <v>104</v>
      </c>
      <c r="J300" s="9">
        <v>10404</v>
      </c>
      <c r="K300" s="9">
        <v>2</v>
      </c>
      <c r="L300" s="28">
        <v>1</v>
      </c>
      <c r="N300">
        <f t="shared" si="6"/>
        <v>40503</v>
      </c>
      <c r="O300" t="str">
        <f>INDEX(REFERENCE!$B$4:$J$132,MATCH(D300,REFERENCE!$A$4:$A$132,0),O$2)</f>
        <v>Pads</v>
      </c>
      <c r="P300" t="str">
        <f>INDEX(REFERENCE!$B$4:$J$132,MATCH(E300,REFERENCE!$A$4:$A$132,0),P$2)</f>
        <v>Walgreens</v>
      </c>
      <c r="Q300" t="str">
        <f>INDEX(REFERENCE!$B$4:$J$132,MATCH(F300,REFERENCE!$A$4:$A$132,0),Q$2)</f>
        <v>Lidocaine/numbing sensation</v>
      </c>
      <c r="R300" t="str">
        <f>INDEX(REFERENCE!$B$4:$J$132,MATCH(G300,REFERENCE!$A$4:$A$132,0),R$2)</f>
        <v>Joint</v>
      </c>
      <c r="S300" t="str">
        <f>INDEX(REFERENCE!$B$4:$J$132,MATCH(H300,REFERENCE!$A$4:$A$132,0),S$2)</f>
        <v>Single use pads/patches</v>
      </c>
      <c r="T300" t="str">
        <f>INDEX(REFERENCE!$B$4:$J$132,MATCH(I300,REFERENCE!$A$4:$A$132,0),T$2)</f>
        <v>5 count</v>
      </c>
      <c r="U300">
        <f>INDEX(REFERENCE!$B$4:$J$132,MATCH(J300,REFERENCE!$A$4:$A$132,0),U$2)</f>
        <v>19.11</v>
      </c>
      <c r="V300" t="str">
        <f>INDEX(REFERENCE!$B$4:$J$132,MATCH(K300,REFERENCE!$A$4:$A$132,0),V$2)</f>
        <v>4.6 stars</v>
      </c>
      <c r="W300">
        <f>INDEX(REFERENCE!$B$4:$J$132,MATCH(L300,REFERENCE!$A$4:$A$132,0),W$2)</f>
        <v>1250</v>
      </c>
    </row>
    <row r="301" spans="1:23" x14ac:dyDescent="0.2">
      <c r="A301" s="9">
        <v>4</v>
      </c>
      <c r="B301" s="9">
        <v>5</v>
      </c>
      <c r="C301" s="9">
        <v>4</v>
      </c>
      <c r="D301" s="9">
        <v>2</v>
      </c>
      <c r="E301" s="9">
        <v>209</v>
      </c>
      <c r="F301" s="9">
        <v>204</v>
      </c>
      <c r="G301" s="9">
        <v>0</v>
      </c>
      <c r="H301" s="9">
        <v>5</v>
      </c>
      <c r="I301" s="9">
        <v>205</v>
      </c>
      <c r="J301" s="9">
        <v>20502</v>
      </c>
      <c r="K301" s="9">
        <v>1</v>
      </c>
      <c r="L301" s="28">
        <v>2</v>
      </c>
      <c r="N301">
        <f t="shared" si="6"/>
        <v>40504</v>
      </c>
      <c r="O301" t="str">
        <f>INDEX(REFERENCE!$B$4:$J$132,MATCH(D301,REFERENCE!$A$4:$A$132,0),O$2)</f>
        <v>Topicals</v>
      </c>
      <c r="P301" t="str">
        <f>INDEX(REFERENCE!$B$4:$J$132,MATCH(E301,REFERENCE!$A$4:$A$132,0),P$2)</f>
        <v>Motrin</v>
      </c>
      <c r="Q301" t="str">
        <f>INDEX(REFERENCE!$B$4:$J$132,MATCH(F301,REFERENCE!$A$4:$A$132,0),Q$2)</f>
        <v>Lidocaine/numbing sensation</v>
      </c>
      <c r="R301" t="str">
        <f>INDEX(REFERENCE!$B$4:$J$132,MATCH(G301,REFERENCE!$A$4:$A$132,0),R$2)</f>
        <v>-</v>
      </c>
      <c r="S301" t="str">
        <f>INDEX(REFERENCE!$B$4:$J$132,MATCH(H301,REFERENCE!$A$4:$A$132,0),S$2)</f>
        <v>Liquid</v>
      </c>
      <c r="T301" t="str">
        <f>INDEX(REFERENCE!$B$4:$J$132,MATCH(I301,REFERENCE!$A$4:$A$132,0),T$2)</f>
        <v>4 oz</v>
      </c>
      <c r="U301">
        <f>INDEX(REFERENCE!$B$4:$J$132,MATCH(J301,REFERENCE!$A$4:$A$132,0),U$2)</f>
        <v>12</v>
      </c>
      <c r="V301" t="str">
        <f>INDEX(REFERENCE!$B$4:$J$132,MATCH(K301,REFERENCE!$A$4:$A$132,0),V$2)</f>
        <v>4.5 stars</v>
      </c>
      <c r="W301">
        <f>INDEX(REFERENCE!$B$4:$J$132,MATCH(L301,REFERENCE!$A$4:$A$132,0),W$2)</f>
        <v>4500</v>
      </c>
    </row>
    <row r="302" spans="1:23" x14ac:dyDescent="0.2">
      <c r="A302" s="9">
        <v>4</v>
      </c>
      <c r="B302" s="9">
        <v>5</v>
      </c>
      <c r="C302" s="9">
        <v>5</v>
      </c>
      <c r="D302" s="9">
        <v>1</v>
      </c>
      <c r="E302" s="9">
        <v>104</v>
      </c>
      <c r="F302" s="9">
        <v>102</v>
      </c>
      <c r="G302" s="9">
        <v>1</v>
      </c>
      <c r="H302" s="9">
        <v>6</v>
      </c>
      <c r="I302" s="9">
        <v>105</v>
      </c>
      <c r="J302" s="9">
        <v>10503</v>
      </c>
      <c r="K302" s="9">
        <v>2</v>
      </c>
      <c r="L302" s="28">
        <v>1</v>
      </c>
      <c r="N302">
        <f t="shared" si="6"/>
        <v>40505</v>
      </c>
      <c r="O302" t="str">
        <f>INDEX(REFERENCE!$B$4:$J$132,MATCH(D302,REFERENCE!$A$4:$A$132,0),O$2)</f>
        <v>Pads</v>
      </c>
      <c r="P302" t="str">
        <f>INDEX(REFERENCE!$B$4:$J$132,MATCH(E302,REFERENCE!$A$4:$A$132,0),P$2)</f>
        <v>Aspercreme</v>
      </c>
      <c r="Q302" t="str">
        <f>INDEX(REFERENCE!$B$4:$J$132,MATCH(F302,REFERENCE!$A$4:$A$132,0),Q$2)</f>
        <v>Cold sensation</v>
      </c>
      <c r="R302" t="str">
        <f>INDEX(REFERENCE!$B$4:$J$132,MATCH(G302,REFERENCE!$A$4:$A$132,0),R$2)</f>
        <v>Back</v>
      </c>
      <c r="S302" t="str">
        <f>INDEX(REFERENCE!$B$4:$J$132,MATCH(H302,REFERENCE!$A$4:$A$132,0),S$2)</f>
        <v>Single use pads/patches</v>
      </c>
      <c r="T302" t="str">
        <f>INDEX(REFERENCE!$B$4:$J$132,MATCH(I302,REFERENCE!$A$4:$A$132,0),T$2)</f>
        <v>6 count</v>
      </c>
      <c r="U302">
        <f>INDEX(REFERENCE!$B$4:$J$132,MATCH(J302,REFERENCE!$A$4:$A$132,0),U$2)</f>
        <v>18.72</v>
      </c>
      <c r="V302" t="str">
        <f>INDEX(REFERENCE!$B$4:$J$132,MATCH(K302,REFERENCE!$A$4:$A$132,0),V$2)</f>
        <v>4.6 stars</v>
      </c>
      <c r="W302">
        <f>INDEX(REFERENCE!$B$4:$J$132,MATCH(L302,REFERENCE!$A$4:$A$132,0),W$2)</f>
        <v>1250</v>
      </c>
    </row>
    <row r="303" spans="1:23" x14ac:dyDescent="0.2">
      <c r="A303" s="9">
        <v>4</v>
      </c>
      <c r="B303" s="9">
        <v>5</v>
      </c>
      <c r="C303" s="9">
        <v>6</v>
      </c>
      <c r="D303" s="9">
        <v>2</v>
      </c>
      <c r="E303" s="9">
        <v>211</v>
      </c>
      <c r="F303" s="9">
        <v>201</v>
      </c>
      <c r="G303" s="9">
        <v>0</v>
      </c>
      <c r="H303" s="9">
        <v>1</v>
      </c>
      <c r="I303" s="9">
        <v>201</v>
      </c>
      <c r="J303" s="9">
        <v>20104</v>
      </c>
      <c r="K303" s="9">
        <v>3</v>
      </c>
      <c r="L303" s="28">
        <v>2</v>
      </c>
      <c r="N303">
        <f t="shared" si="6"/>
        <v>40506</v>
      </c>
      <c r="O303" t="str">
        <f>INDEX(REFERENCE!$B$4:$J$132,MATCH(D303,REFERENCE!$A$4:$A$132,0),O$2)</f>
        <v>Topicals</v>
      </c>
      <c r="P303" t="str">
        <f>INDEX(REFERENCE!$B$4:$J$132,MATCH(E303,REFERENCE!$A$4:$A$132,0),P$2)</f>
        <v>Theraworx</v>
      </c>
      <c r="Q303" t="str">
        <f>INDEX(REFERENCE!$B$4:$J$132,MATCH(F303,REFERENCE!$A$4:$A$132,0),Q$2)</f>
        <v>Hot sensation</v>
      </c>
      <c r="R303" t="str">
        <f>INDEX(REFERENCE!$B$4:$J$132,MATCH(G303,REFERENCE!$A$4:$A$132,0),R$2)</f>
        <v>-</v>
      </c>
      <c r="S303" t="str">
        <f>INDEX(REFERENCE!$B$4:$J$132,MATCH(H303,REFERENCE!$A$4:$A$132,0),S$2)</f>
        <v>Gel</v>
      </c>
      <c r="T303" t="str">
        <f>INDEX(REFERENCE!$B$4:$J$132,MATCH(I303,REFERENCE!$A$4:$A$132,0),T$2)</f>
        <v>2 oz</v>
      </c>
      <c r="U303">
        <f>INDEX(REFERENCE!$B$4:$J$132,MATCH(J303,REFERENCE!$A$4:$A$132,0),U$2)</f>
        <v>13</v>
      </c>
      <c r="V303" t="str">
        <f>INDEX(REFERENCE!$B$4:$J$132,MATCH(K303,REFERENCE!$A$4:$A$132,0),V$2)</f>
        <v>4.8 stars</v>
      </c>
      <c r="W303">
        <f>INDEX(REFERENCE!$B$4:$J$132,MATCH(L303,REFERENCE!$A$4:$A$132,0),W$2)</f>
        <v>4500</v>
      </c>
    </row>
    <row r="304" spans="1:23" x14ac:dyDescent="0.2">
      <c r="A304" s="9">
        <v>4</v>
      </c>
      <c r="B304" s="9">
        <v>6</v>
      </c>
      <c r="C304" s="9">
        <v>1</v>
      </c>
      <c r="D304" s="9">
        <v>2</v>
      </c>
      <c r="E304" s="9">
        <v>208</v>
      </c>
      <c r="F304" s="9">
        <v>204</v>
      </c>
      <c r="G304" s="9">
        <v>0</v>
      </c>
      <c r="H304" s="9">
        <v>2</v>
      </c>
      <c r="I304" s="9">
        <v>204</v>
      </c>
      <c r="J304" s="9">
        <v>20404</v>
      </c>
      <c r="K304" s="9">
        <v>1</v>
      </c>
      <c r="L304" s="28">
        <v>2</v>
      </c>
      <c r="N304">
        <f t="shared" si="6"/>
        <v>40601</v>
      </c>
      <c r="O304" t="str">
        <f>INDEX(REFERENCE!$B$4:$J$132,MATCH(D304,REFERENCE!$A$4:$A$132,0),O$2)</f>
        <v>Topicals</v>
      </c>
      <c r="P304" t="str">
        <f>INDEX(REFERENCE!$B$4:$J$132,MATCH(E304,REFERENCE!$A$4:$A$132,0),P$2)</f>
        <v>Equate</v>
      </c>
      <c r="Q304" t="str">
        <f>INDEX(REFERENCE!$B$4:$J$132,MATCH(F304,REFERENCE!$A$4:$A$132,0),Q$2)</f>
        <v>Lidocaine/numbing sensation</v>
      </c>
      <c r="R304" t="str">
        <f>INDEX(REFERENCE!$B$4:$J$132,MATCH(G304,REFERENCE!$A$4:$A$132,0),R$2)</f>
        <v>-</v>
      </c>
      <c r="S304" t="str">
        <f>INDEX(REFERENCE!$B$4:$J$132,MATCH(H304,REFERENCE!$A$4:$A$132,0),S$2)</f>
        <v>Cream</v>
      </c>
      <c r="T304" t="str">
        <f>INDEX(REFERENCE!$B$4:$J$132,MATCH(I304,REFERENCE!$A$4:$A$132,0),T$2)</f>
        <v>3.5 oz</v>
      </c>
      <c r="U304">
        <f>INDEX(REFERENCE!$B$4:$J$132,MATCH(J304,REFERENCE!$A$4:$A$132,0),U$2)</f>
        <v>13.88</v>
      </c>
      <c r="V304" t="str">
        <f>INDEX(REFERENCE!$B$4:$J$132,MATCH(K304,REFERENCE!$A$4:$A$132,0),V$2)</f>
        <v>4.5 stars</v>
      </c>
      <c r="W304">
        <f>INDEX(REFERENCE!$B$4:$J$132,MATCH(L304,REFERENCE!$A$4:$A$132,0),W$2)</f>
        <v>4500</v>
      </c>
    </row>
    <row r="305" spans="1:23" x14ac:dyDescent="0.2">
      <c r="A305" s="9">
        <v>4</v>
      </c>
      <c r="B305" s="9">
        <v>6</v>
      </c>
      <c r="C305" s="9">
        <v>2</v>
      </c>
      <c r="D305" s="9">
        <v>2</v>
      </c>
      <c r="E305" s="9">
        <v>205</v>
      </c>
      <c r="F305" s="9">
        <v>203</v>
      </c>
      <c r="G305" s="9">
        <v>0</v>
      </c>
      <c r="H305" s="9">
        <v>4</v>
      </c>
      <c r="I305" s="9">
        <v>205</v>
      </c>
      <c r="J305" s="9">
        <v>20505</v>
      </c>
      <c r="K305" s="9">
        <v>1</v>
      </c>
      <c r="L305" s="28">
        <v>1</v>
      </c>
      <c r="N305">
        <f t="shared" si="6"/>
        <v>40602</v>
      </c>
      <c r="O305" t="str">
        <f>INDEX(REFERENCE!$B$4:$J$132,MATCH(D305,REFERENCE!$A$4:$A$132,0),O$2)</f>
        <v>Topicals</v>
      </c>
      <c r="P305" t="str">
        <f>INDEX(REFERENCE!$B$4:$J$132,MATCH(E305,REFERENCE!$A$4:$A$132,0),P$2)</f>
        <v>Tiger Balm</v>
      </c>
      <c r="Q305" t="str">
        <f>INDEX(REFERENCE!$B$4:$J$132,MATCH(F305,REFERENCE!$A$4:$A$132,0),Q$2)</f>
        <v>Both hot and cold sensation</v>
      </c>
      <c r="R305" t="str">
        <f>INDEX(REFERENCE!$B$4:$J$132,MATCH(G305,REFERENCE!$A$4:$A$132,0),R$2)</f>
        <v>-</v>
      </c>
      <c r="S305" t="str">
        <f>INDEX(REFERENCE!$B$4:$J$132,MATCH(H305,REFERENCE!$A$4:$A$132,0),S$2)</f>
        <v>Roll-on</v>
      </c>
      <c r="T305" t="str">
        <f>INDEX(REFERENCE!$B$4:$J$132,MATCH(I305,REFERENCE!$A$4:$A$132,0),T$2)</f>
        <v>4 oz</v>
      </c>
      <c r="U305">
        <f>INDEX(REFERENCE!$B$4:$J$132,MATCH(J305,REFERENCE!$A$4:$A$132,0),U$2)</f>
        <v>22</v>
      </c>
      <c r="V305" t="str">
        <f>INDEX(REFERENCE!$B$4:$J$132,MATCH(K305,REFERENCE!$A$4:$A$132,0),V$2)</f>
        <v>4.5 stars</v>
      </c>
      <c r="W305">
        <f>INDEX(REFERENCE!$B$4:$J$132,MATCH(L305,REFERENCE!$A$4:$A$132,0),W$2)</f>
        <v>1250</v>
      </c>
    </row>
    <row r="306" spans="1:23" x14ac:dyDescent="0.2">
      <c r="A306" s="9">
        <v>4</v>
      </c>
      <c r="B306" s="9">
        <v>6</v>
      </c>
      <c r="C306" s="9">
        <v>3</v>
      </c>
      <c r="D306" s="9">
        <v>2</v>
      </c>
      <c r="E306" s="9">
        <v>210</v>
      </c>
      <c r="F306" s="9">
        <v>202</v>
      </c>
      <c r="G306" s="9">
        <v>0</v>
      </c>
      <c r="H306" s="9">
        <v>5</v>
      </c>
      <c r="I306" s="9">
        <v>202</v>
      </c>
      <c r="J306" s="9">
        <v>20201</v>
      </c>
      <c r="K306" s="9">
        <v>2</v>
      </c>
      <c r="L306" s="28">
        <v>1</v>
      </c>
      <c r="N306">
        <f t="shared" si="6"/>
        <v>40603</v>
      </c>
      <c r="O306" t="str">
        <f>INDEX(REFERENCE!$B$4:$J$132,MATCH(D306,REFERENCE!$A$4:$A$132,0),O$2)</f>
        <v>Topicals</v>
      </c>
      <c r="P306" t="str">
        <f>INDEX(REFERENCE!$B$4:$J$132,MATCH(E306,REFERENCE!$A$4:$A$132,0),P$2)</f>
        <v>Arnicare</v>
      </c>
      <c r="Q306" t="str">
        <f>INDEX(REFERENCE!$B$4:$J$132,MATCH(F306,REFERENCE!$A$4:$A$132,0),Q$2)</f>
        <v>Cold sensation</v>
      </c>
      <c r="R306" t="str">
        <f>INDEX(REFERENCE!$B$4:$J$132,MATCH(G306,REFERENCE!$A$4:$A$132,0),R$2)</f>
        <v>-</v>
      </c>
      <c r="S306" t="str">
        <f>INDEX(REFERENCE!$B$4:$J$132,MATCH(H306,REFERENCE!$A$4:$A$132,0),S$2)</f>
        <v>Liquid</v>
      </c>
      <c r="T306" t="str">
        <f>INDEX(REFERENCE!$B$4:$J$132,MATCH(I306,REFERENCE!$A$4:$A$132,0),T$2)</f>
        <v>2.5 oz</v>
      </c>
      <c r="U306">
        <f>INDEX(REFERENCE!$B$4:$J$132,MATCH(J306,REFERENCE!$A$4:$A$132,0),U$2)</f>
        <v>5.75</v>
      </c>
      <c r="V306" t="str">
        <f>INDEX(REFERENCE!$B$4:$J$132,MATCH(K306,REFERENCE!$A$4:$A$132,0),V$2)</f>
        <v>4.6 stars</v>
      </c>
      <c r="W306">
        <f>INDEX(REFERENCE!$B$4:$J$132,MATCH(L306,REFERENCE!$A$4:$A$132,0),W$2)</f>
        <v>1250</v>
      </c>
    </row>
    <row r="307" spans="1:23" x14ac:dyDescent="0.2">
      <c r="A307" s="9">
        <v>4</v>
      </c>
      <c r="B307" s="9">
        <v>6</v>
      </c>
      <c r="C307" s="9">
        <v>4</v>
      </c>
      <c r="D307" s="9">
        <v>1</v>
      </c>
      <c r="E307" s="9">
        <v>102</v>
      </c>
      <c r="F307" s="9">
        <v>104</v>
      </c>
      <c r="G307" s="9">
        <v>2</v>
      </c>
      <c r="H307" s="9">
        <v>6</v>
      </c>
      <c r="I307" s="9">
        <v>105</v>
      </c>
      <c r="J307" s="9">
        <v>10504</v>
      </c>
      <c r="K307" s="9">
        <v>2</v>
      </c>
      <c r="L307" s="28">
        <v>2</v>
      </c>
      <c r="N307">
        <f t="shared" si="6"/>
        <v>40604</v>
      </c>
      <c r="O307" t="str">
        <f>INDEX(REFERENCE!$B$4:$J$132,MATCH(D307,REFERENCE!$A$4:$A$132,0),O$2)</f>
        <v>Pads</v>
      </c>
      <c r="P307" t="str">
        <f>INDEX(REFERENCE!$B$4:$J$132,MATCH(E307,REFERENCE!$A$4:$A$132,0),P$2)</f>
        <v>Icy Hot</v>
      </c>
      <c r="Q307" t="str">
        <f>INDEX(REFERENCE!$B$4:$J$132,MATCH(F307,REFERENCE!$A$4:$A$132,0),Q$2)</f>
        <v>Lidocaine/numbing sensation</v>
      </c>
      <c r="R307" t="str">
        <f>INDEX(REFERENCE!$B$4:$J$132,MATCH(G307,REFERENCE!$A$4:$A$132,0),R$2)</f>
        <v>Neck</v>
      </c>
      <c r="S307" t="str">
        <f>INDEX(REFERENCE!$B$4:$J$132,MATCH(H307,REFERENCE!$A$4:$A$132,0),S$2)</f>
        <v>Single use pads/patches</v>
      </c>
      <c r="T307" t="str">
        <f>INDEX(REFERENCE!$B$4:$J$132,MATCH(I307,REFERENCE!$A$4:$A$132,0),T$2)</f>
        <v>6 count</v>
      </c>
      <c r="U307">
        <f>INDEX(REFERENCE!$B$4:$J$132,MATCH(J307,REFERENCE!$A$4:$A$132,0),U$2)</f>
        <v>21.5</v>
      </c>
      <c r="V307" t="str">
        <f>INDEX(REFERENCE!$B$4:$J$132,MATCH(K307,REFERENCE!$A$4:$A$132,0),V$2)</f>
        <v>4.6 stars</v>
      </c>
      <c r="W307">
        <f>INDEX(REFERENCE!$B$4:$J$132,MATCH(L307,REFERENCE!$A$4:$A$132,0),W$2)</f>
        <v>4500</v>
      </c>
    </row>
    <row r="308" spans="1:23" x14ac:dyDescent="0.2">
      <c r="A308" s="9">
        <v>4</v>
      </c>
      <c r="B308" s="9">
        <v>6</v>
      </c>
      <c r="C308" s="9">
        <v>5</v>
      </c>
      <c r="D308" s="9">
        <v>1</v>
      </c>
      <c r="E308" s="9">
        <v>103</v>
      </c>
      <c r="F308" s="9">
        <v>105</v>
      </c>
      <c r="G308" s="9">
        <v>5</v>
      </c>
      <c r="H308" s="9">
        <v>6</v>
      </c>
      <c r="I308" s="9">
        <v>104</v>
      </c>
      <c r="J308" s="9">
        <v>10402</v>
      </c>
      <c r="K308" s="9">
        <v>3</v>
      </c>
      <c r="L308" s="28">
        <v>2</v>
      </c>
      <c r="N308">
        <f t="shared" si="6"/>
        <v>40605</v>
      </c>
      <c r="O308" t="str">
        <f>INDEX(REFERENCE!$B$4:$J$132,MATCH(D308,REFERENCE!$A$4:$A$132,0),O$2)</f>
        <v>Pads</v>
      </c>
      <c r="P308" t="str">
        <f>INDEX(REFERENCE!$B$4:$J$132,MATCH(E308,REFERENCE!$A$4:$A$132,0),P$2)</f>
        <v xml:space="preserve">Biofreeze  </v>
      </c>
      <c r="Q308" t="str">
        <f>INDEX(REFERENCE!$B$4:$J$132,MATCH(F308,REFERENCE!$A$4:$A$132,0),Q$2)</f>
        <v>No sensation/drug free/for circulation</v>
      </c>
      <c r="R308" t="str">
        <f>INDEX(REFERENCE!$B$4:$J$132,MATCH(G308,REFERENCE!$A$4:$A$132,0),R$2)</f>
        <v>Hands (arthritis)</v>
      </c>
      <c r="S308" t="str">
        <f>INDEX(REFERENCE!$B$4:$J$132,MATCH(H308,REFERENCE!$A$4:$A$132,0),S$2)</f>
        <v>Single use pads/patches</v>
      </c>
      <c r="T308" t="str">
        <f>INDEX(REFERENCE!$B$4:$J$132,MATCH(I308,REFERENCE!$A$4:$A$132,0),T$2)</f>
        <v>5 count</v>
      </c>
      <c r="U308">
        <f>INDEX(REFERENCE!$B$4:$J$132,MATCH(J308,REFERENCE!$A$4:$A$132,0),U$2)</f>
        <v>8.93</v>
      </c>
      <c r="V308" t="str">
        <f>INDEX(REFERENCE!$B$4:$J$132,MATCH(K308,REFERENCE!$A$4:$A$132,0),V$2)</f>
        <v>4.8 stars</v>
      </c>
      <c r="W308">
        <f>INDEX(REFERENCE!$B$4:$J$132,MATCH(L308,REFERENCE!$A$4:$A$132,0),W$2)</f>
        <v>4500</v>
      </c>
    </row>
    <row r="309" spans="1:23" x14ac:dyDescent="0.2">
      <c r="A309" s="9">
        <v>4</v>
      </c>
      <c r="B309" s="9">
        <v>6</v>
      </c>
      <c r="C309" s="9">
        <v>6</v>
      </c>
      <c r="D309" s="9">
        <v>1</v>
      </c>
      <c r="E309" s="9">
        <v>106</v>
      </c>
      <c r="F309" s="9">
        <v>103</v>
      </c>
      <c r="G309" s="9">
        <v>4</v>
      </c>
      <c r="H309" s="9">
        <v>6</v>
      </c>
      <c r="I309" s="9">
        <v>103</v>
      </c>
      <c r="J309" s="9">
        <v>10303</v>
      </c>
      <c r="K309" s="9">
        <v>2</v>
      </c>
      <c r="L309" s="28">
        <v>1</v>
      </c>
      <c r="N309">
        <f t="shared" si="6"/>
        <v>40606</v>
      </c>
      <c r="O309" t="str">
        <f>INDEX(REFERENCE!$B$4:$J$132,MATCH(D309,REFERENCE!$A$4:$A$132,0),O$2)</f>
        <v>Pads</v>
      </c>
      <c r="P309" t="str">
        <f>INDEX(REFERENCE!$B$4:$J$132,MATCH(E309,REFERENCE!$A$4:$A$132,0),P$2)</f>
        <v>Vicks Vapopatch</v>
      </c>
      <c r="Q309" t="str">
        <f>INDEX(REFERENCE!$B$4:$J$132,MATCH(F309,REFERENCE!$A$4:$A$132,0),Q$2)</f>
        <v>Both hot and cold sensation</v>
      </c>
      <c r="R309" t="str">
        <f>INDEX(REFERENCE!$B$4:$J$132,MATCH(G309,REFERENCE!$A$4:$A$132,0),R$2)</f>
        <v>Chest</v>
      </c>
      <c r="S309" t="str">
        <f>INDEX(REFERENCE!$B$4:$J$132,MATCH(H309,REFERENCE!$A$4:$A$132,0),S$2)</f>
        <v>Single use pads/patches</v>
      </c>
      <c r="T309" t="str">
        <f>INDEX(REFERENCE!$B$4:$J$132,MATCH(I309,REFERENCE!$A$4:$A$132,0),T$2)</f>
        <v>4 count</v>
      </c>
      <c r="U309">
        <f>INDEX(REFERENCE!$B$4:$J$132,MATCH(J309,REFERENCE!$A$4:$A$132,0),U$2)</f>
        <v>13</v>
      </c>
      <c r="V309" t="str">
        <f>INDEX(REFERENCE!$B$4:$J$132,MATCH(K309,REFERENCE!$A$4:$A$132,0),V$2)</f>
        <v>4.6 stars</v>
      </c>
      <c r="W309">
        <f>INDEX(REFERENCE!$B$4:$J$132,MATCH(L309,REFERENCE!$A$4:$A$132,0),W$2)</f>
        <v>1250</v>
      </c>
    </row>
    <row r="310" spans="1:23" x14ac:dyDescent="0.2">
      <c r="A310" s="9">
        <v>4</v>
      </c>
      <c r="B310" s="9">
        <v>7</v>
      </c>
      <c r="C310" s="9">
        <v>1</v>
      </c>
      <c r="D310" s="9">
        <v>2</v>
      </c>
      <c r="E310" s="9">
        <v>212</v>
      </c>
      <c r="F310" s="9">
        <v>201</v>
      </c>
      <c r="G310" s="9">
        <v>0</v>
      </c>
      <c r="H310" s="9">
        <v>5</v>
      </c>
      <c r="I310" s="9">
        <v>204</v>
      </c>
      <c r="J310" s="9">
        <v>20401</v>
      </c>
      <c r="K310" s="9">
        <v>1</v>
      </c>
      <c r="L310" s="28">
        <v>1</v>
      </c>
      <c r="N310">
        <f t="shared" si="6"/>
        <v>40701</v>
      </c>
      <c r="O310" t="str">
        <f>INDEX(REFERENCE!$B$4:$J$132,MATCH(D310,REFERENCE!$A$4:$A$132,0),O$2)</f>
        <v>Topicals</v>
      </c>
      <c r="P310" t="str">
        <f>INDEX(REFERENCE!$B$4:$J$132,MATCH(E310,REFERENCE!$A$4:$A$132,0),P$2)</f>
        <v>Store Brand</v>
      </c>
      <c r="Q310" t="str">
        <f>INDEX(REFERENCE!$B$4:$J$132,MATCH(F310,REFERENCE!$A$4:$A$132,0),Q$2)</f>
        <v>Hot sensation</v>
      </c>
      <c r="R310" t="str">
        <f>INDEX(REFERENCE!$B$4:$J$132,MATCH(G310,REFERENCE!$A$4:$A$132,0),R$2)</f>
        <v>-</v>
      </c>
      <c r="S310" t="str">
        <f>INDEX(REFERENCE!$B$4:$J$132,MATCH(H310,REFERENCE!$A$4:$A$132,0),S$2)</f>
        <v>Liquid</v>
      </c>
      <c r="T310" t="str">
        <f>INDEX(REFERENCE!$B$4:$J$132,MATCH(I310,REFERENCE!$A$4:$A$132,0),T$2)</f>
        <v>3.5 oz</v>
      </c>
      <c r="U310">
        <f>INDEX(REFERENCE!$B$4:$J$132,MATCH(J310,REFERENCE!$A$4:$A$132,0),U$2)</f>
        <v>8.07</v>
      </c>
      <c r="V310" t="str">
        <f>INDEX(REFERENCE!$B$4:$J$132,MATCH(K310,REFERENCE!$A$4:$A$132,0),V$2)</f>
        <v>4.5 stars</v>
      </c>
      <c r="W310">
        <f>INDEX(REFERENCE!$B$4:$J$132,MATCH(L310,REFERENCE!$A$4:$A$132,0),W$2)</f>
        <v>1250</v>
      </c>
    </row>
    <row r="311" spans="1:23" x14ac:dyDescent="0.2">
      <c r="A311" s="9">
        <v>4</v>
      </c>
      <c r="B311" s="9">
        <v>7</v>
      </c>
      <c r="C311" s="9">
        <v>2</v>
      </c>
      <c r="D311" s="9">
        <v>2</v>
      </c>
      <c r="E311" s="9">
        <v>205</v>
      </c>
      <c r="F311" s="9">
        <v>204</v>
      </c>
      <c r="G311" s="9">
        <v>0</v>
      </c>
      <c r="H311" s="9">
        <v>2</v>
      </c>
      <c r="I311" s="9">
        <v>207</v>
      </c>
      <c r="J311" s="9">
        <v>20703</v>
      </c>
      <c r="K311" s="9">
        <v>2</v>
      </c>
      <c r="L311" s="28">
        <v>1</v>
      </c>
      <c r="N311">
        <f t="shared" si="6"/>
        <v>40702</v>
      </c>
      <c r="O311" t="str">
        <f>INDEX(REFERENCE!$B$4:$J$132,MATCH(D311,REFERENCE!$A$4:$A$132,0),O$2)</f>
        <v>Topicals</v>
      </c>
      <c r="P311" t="str">
        <f>INDEX(REFERENCE!$B$4:$J$132,MATCH(E311,REFERENCE!$A$4:$A$132,0),P$2)</f>
        <v>Tiger Balm</v>
      </c>
      <c r="Q311" t="str">
        <f>INDEX(REFERENCE!$B$4:$J$132,MATCH(F311,REFERENCE!$A$4:$A$132,0),Q$2)</f>
        <v>Lidocaine/numbing sensation</v>
      </c>
      <c r="R311" t="str">
        <f>INDEX(REFERENCE!$B$4:$J$132,MATCH(G311,REFERENCE!$A$4:$A$132,0),R$2)</f>
        <v>-</v>
      </c>
      <c r="S311" t="str">
        <f>INDEX(REFERENCE!$B$4:$J$132,MATCH(H311,REFERENCE!$A$4:$A$132,0),S$2)</f>
        <v>Cream</v>
      </c>
      <c r="T311" t="str">
        <f>INDEX(REFERENCE!$B$4:$J$132,MATCH(I311,REFERENCE!$A$4:$A$132,0),T$2)</f>
        <v>5.5 oz</v>
      </c>
      <c r="U311">
        <f>INDEX(REFERENCE!$B$4:$J$132,MATCH(J311,REFERENCE!$A$4:$A$132,0),U$2)</f>
        <v>15.99</v>
      </c>
      <c r="V311" t="str">
        <f>INDEX(REFERENCE!$B$4:$J$132,MATCH(K311,REFERENCE!$A$4:$A$132,0),V$2)</f>
        <v>4.6 stars</v>
      </c>
      <c r="W311">
        <f>INDEX(REFERENCE!$B$4:$J$132,MATCH(L311,REFERENCE!$A$4:$A$132,0),W$2)</f>
        <v>1250</v>
      </c>
    </row>
    <row r="312" spans="1:23" x14ac:dyDescent="0.2">
      <c r="A312" s="9">
        <v>4</v>
      </c>
      <c r="B312" s="9">
        <v>7</v>
      </c>
      <c r="C312" s="9">
        <v>3</v>
      </c>
      <c r="D312" s="9">
        <v>1</v>
      </c>
      <c r="E312" s="9">
        <v>110</v>
      </c>
      <c r="F312" s="9">
        <v>103</v>
      </c>
      <c r="G312" s="9">
        <v>1</v>
      </c>
      <c r="H312" s="9">
        <v>6</v>
      </c>
      <c r="I312" s="9">
        <v>104</v>
      </c>
      <c r="J312" s="9">
        <v>10403</v>
      </c>
      <c r="K312" s="9">
        <v>3</v>
      </c>
      <c r="L312" s="28">
        <v>2</v>
      </c>
      <c r="N312">
        <f t="shared" si="6"/>
        <v>40703</v>
      </c>
      <c r="O312" t="str">
        <f>INDEX(REFERENCE!$B$4:$J$132,MATCH(D312,REFERENCE!$A$4:$A$132,0),O$2)</f>
        <v>Pads</v>
      </c>
      <c r="P312" t="str">
        <f>INDEX(REFERENCE!$B$4:$J$132,MATCH(E312,REFERENCE!$A$4:$A$132,0),P$2)</f>
        <v>Equate</v>
      </c>
      <c r="Q312" t="str">
        <f>INDEX(REFERENCE!$B$4:$J$132,MATCH(F312,REFERENCE!$A$4:$A$132,0),Q$2)</f>
        <v>Both hot and cold sensation</v>
      </c>
      <c r="R312" t="str">
        <f>INDEX(REFERENCE!$B$4:$J$132,MATCH(G312,REFERENCE!$A$4:$A$132,0),R$2)</f>
        <v>Back</v>
      </c>
      <c r="S312" t="str">
        <f>INDEX(REFERENCE!$B$4:$J$132,MATCH(H312,REFERENCE!$A$4:$A$132,0),S$2)</f>
        <v>Single use pads/patches</v>
      </c>
      <c r="T312" t="str">
        <f>INDEX(REFERENCE!$B$4:$J$132,MATCH(I312,REFERENCE!$A$4:$A$132,0),T$2)</f>
        <v>5 count</v>
      </c>
      <c r="U312">
        <f>INDEX(REFERENCE!$B$4:$J$132,MATCH(J312,REFERENCE!$A$4:$A$132,0),U$2)</f>
        <v>15.86</v>
      </c>
      <c r="V312" t="str">
        <f>INDEX(REFERENCE!$B$4:$J$132,MATCH(K312,REFERENCE!$A$4:$A$132,0),V$2)</f>
        <v>4.8 stars</v>
      </c>
      <c r="W312">
        <f>INDEX(REFERENCE!$B$4:$J$132,MATCH(L312,REFERENCE!$A$4:$A$132,0),W$2)</f>
        <v>4500</v>
      </c>
    </row>
    <row r="313" spans="1:23" x14ac:dyDescent="0.2">
      <c r="A313" s="9">
        <v>4</v>
      </c>
      <c r="B313" s="9">
        <v>7</v>
      </c>
      <c r="C313" s="9">
        <v>4</v>
      </c>
      <c r="D313" s="9">
        <v>2</v>
      </c>
      <c r="E313" s="9">
        <v>208</v>
      </c>
      <c r="F313" s="9">
        <v>202</v>
      </c>
      <c r="G313" s="9">
        <v>0</v>
      </c>
      <c r="H313" s="9">
        <v>3</v>
      </c>
      <c r="I313" s="9">
        <v>206</v>
      </c>
      <c r="J313" s="9">
        <v>20603</v>
      </c>
      <c r="K313" s="9">
        <v>1</v>
      </c>
      <c r="L313" s="28">
        <v>2</v>
      </c>
      <c r="N313">
        <f t="shared" si="6"/>
        <v>40704</v>
      </c>
      <c r="O313" t="str">
        <f>INDEX(REFERENCE!$B$4:$J$132,MATCH(D313,REFERENCE!$A$4:$A$132,0),O$2)</f>
        <v>Topicals</v>
      </c>
      <c r="P313" t="str">
        <f>INDEX(REFERENCE!$B$4:$J$132,MATCH(E313,REFERENCE!$A$4:$A$132,0),P$2)</f>
        <v>Equate</v>
      </c>
      <c r="Q313" t="str">
        <f>INDEX(REFERENCE!$B$4:$J$132,MATCH(F313,REFERENCE!$A$4:$A$132,0),Q$2)</f>
        <v>Cold sensation</v>
      </c>
      <c r="R313" t="str">
        <f>INDEX(REFERENCE!$B$4:$J$132,MATCH(G313,REFERENCE!$A$4:$A$132,0),R$2)</f>
        <v>-</v>
      </c>
      <c r="S313" t="str">
        <f>INDEX(REFERENCE!$B$4:$J$132,MATCH(H313,REFERENCE!$A$4:$A$132,0),S$2)</f>
        <v>Spray</v>
      </c>
      <c r="T313" t="str">
        <f>INDEX(REFERENCE!$B$4:$J$132,MATCH(I313,REFERENCE!$A$4:$A$132,0),T$2)</f>
        <v>4.5 oz</v>
      </c>
      <c r="U313">
        <f>INDEX(REFERENCE!$B$4:$J$132,MATCH(J313,REFERENCE!$A$4:$A$132,0),U$2)</f>
        <v>14.99</v>
      </c>
      <c r="V313" t="str">
        <f>INDEX(REFERENCE!$B$4:$J$132,MATCH(K313,REFERENCE!$A$4:$A$132,0),V$2)</f>
        <v>4.5 stars</v>
      </c>
      <c r="W313">
        <f>INDEX(REFERENCE!$B$4:$J$132,MATCH(L313,REFERENCE!$A$4:$A$132,0),W$2)</f>
        <v>4500</v>
      </c>
    </row>
    <row r="314" spans="1:23" x14ac:dyDescent="0.2">
      <c r="A314" s="9">
        <v>4</v>
      </c>
      <c r="B314" s="9">
        <v>7</v>
      </c>
      <c r="C314" s="9">
        <v>5</v>
      </c>
      <c r="D314" s="9">
        <v>1</v>
      </c>
      <c r="E314" s="9">
        <v>111</v>
      </c>
      <c r="F314" s="9">
        <v>105</v>
      </c>
      <c r="G314" s="9">
        <v>4</v>
      </c>
      <c r="H314" s="9">
        <v>6</v>
      </c>
      <c r="I314" s="9">
        <v>103</v>
      </c>
      <c r="J314" s="9">
        <v>10302</v>
      </c>
      <c r="K314" s="9">
        <v>2</v>
      </c>
      <c r="L314" s="28">
        <v>2</v>
      </c>
      <c r="N314">
        <f t="shared" si="6"/>
        <v>40705</v>
      </c>
      <c r="O314" t="str">
        <f>INDEX(REFERENCE!$B$4:$J$132,MATCH(D314,REFERENCE!$A$4:$A$132,0),O$2)</f>
        <v>Pads</v>
      </c>
      <c r="P314" t="str">
        <f>INDEX(REFERENCE!$B$4:$J$132,MATCH(E314,REFERENCE!$A$4:$A$132,0),P$2)</f>
        <v>Walgreens</v>
      </c>
      <c r="Q314" t="str">
        <f>INDEX(REFERENCE!$B$4:$J$132,MATCH(F314,REFERENCE!$A$4:$A$132,0),Q$2)</f>
        <v>No sensation/drug free/for circulation</v>
      </c>
      <c r="R314" t="str">
        <f>INDEX(REFERENCE!$B$4:$J$132,MATCH(G314,REFERENCE!$A$4:$A$132,0),R$2)</f>
        <v>Chest</v>
      </c>
      <c r="S314" t="str">
        <f>INDEX(REFERENCE!$B$4:$J$132,MATCH(H314,REFERENCE!$A$4:$A$132,0),S$2)</f>
        <v>Single use pads/patches</v>
      </c>
      <c r="T314" t="str">
        <f>INDEX(REFERENCE!$B$4:$J$132,MATCH(I314,REFERENCE!$A$4:$A$132,0),T$2)</f>
        <v>4 count</v>
      </c>
      <c r="U314">
        <f>INDEX(REFERENCE!$B$4:$J$132,MATCH(J314,REFERENCE!$A$4:$A$132,0),U$2)</f>
        <v>7.99</v>
      </c>
      <c r="V314" t="str">
        <f>INDEX(REFERENCE!$B$4:$J$132,MATCH(K314,REFERENCE!$A$4:$A$132,0),V$2)</f>
        <v>4.6 stars</v>
      </c>
      <c r="W314">
        <f>INDEX(REFERENCE!$B$4:$J$132,MATCH(L314,REFERENCE!$A$4:$A$132,0),W$2)</f>
        <v>4500</v>
      </c>
    </row>
    <row r="315" spans="1:23" x14ac:dyDescent="0.2">
      <c r="A315" s="9">
        <v>4</v>
      </c>
      <c r="B315" s="9">
        <v>7</v>
      </c>
      <c r="C315" s="9">
        <v>6</v>
      </c>
      <c r="D315" s="9">
        <v>1</v>
      </c>
      <c r="E315" s="9">
        <v>112</v>
      </c>
      <c r="F315" s="9">
        <v>101</v>
      </c>
      <c r="G315" s="9">
        <v>5</v>
      </c>
      <c r="H315" s="9">
        <v>6</v>
      </c>
      <c r="I315" s="9">
        <v>102</v>
      </c>
      <c r="J315" s="9">
        <v>10205</v>
      </c>
      <c r="K315" s="9">
        <v>3</v>
      </c>
      <c r="L315" s="28">
        <v>1</v>
      </c>
      <c r="N315">
        <f t="shared" si="6"/>
        <v>40706</v>
      </c>
      <c r="O315" t="str">
        <f>INDEX(REFERENCE!$B$4:$J$132,MATCH(D315,REFERENCE!$A$4:$A$132,0),O$2)</f>
        <v>Pads</v>
      </c>
      <c r="P315" t="str">
        <f>INDEX(REFERENCE!$B$4:$J$132,MATCH(E315,REFERENCE!$A$4:$A$132,0),P$2)</f>
        <v>Up &amp; Up</v>
      </c>
      <c r="Q315" t="str">
        <f>INDEX(REFERENCE!$B$4:$J$132,MATCH(F315,REFERENCE!$A$4:$A$132,0),Q$2)</f>
        <v>Hot sensation</v>
      </c>
      <c r="R315" t="str">
        <f>INDEX(REFERENCE!$B$4:$J$132,MATCH(G315,REFERENCE!$A$4:$A$132,0),R$2)</f>
        <v>Hands (arthritis)</v>
      </c>
      <c r="S315" t="str">
        <f>INDEX(REFERENCE!$B$4:$J$132,MATCH(H315,REFERENCE!$A$4:$A$132,0),S$2)</f>
        <v>Single use pads/patches</v>
      </c>
      <c r="T315" t="str">
        <f>INDEX(REFERENCE!$B$4:$J$132,MATCH(I315,REFERENCE!$A$4:$A$132,0),T$2)</f>
        <v>3 count</v>
      </c>
      <c r="U315">
        <f>INDEX(REFERENCE!$B$4:$J$132,MATCH(J315,REFERENCE!$A$4:$A$132,0),U$2)</f>
        <v>23.74</v>
      </c>
      <c r="V315" t="str">
        <f>INDEX(REFERENCE!$B$4:$J$132,MATCH(K315,REFERENCE!$A$4:$A$132,0),V$2)</f>
        <v>4.8 stars</v>
      </c>
      <c r="W315">
        <f>INDEX(REFERENCE!$B$4:$J$132,MATCH(L315,REFERENCE!$A$4:$A$132,0),W$2)</f>
        <v>1250</v>
      </c>
    </row>
    <row r="316" spans="1:23" x14ac:dyDescent="0.2">
      <c r="A316" s="9">
        <v>4</v>
      </c>
      <c r="B316" s="9">
        <v>8</v>
      </c>
      <c r="C316" s="9">
        <v>1</v>
      </c>
      <c r="D316" s="9">
        <v>2</v>
      </c>
      <c r="E316" s="9">
        <v>207</v>
      </c>
      <c r="F316" s="9">
        <v>201</v>
      </c>
      <c r="G316" s="9">
        <v>0</v>
      </c>
      <c r="H316" s="9">
        <v>2</v>
      </c>
      <c r="I316" s="9">
        <v>202</v>
      </c>
      <c r="J316" s="9">
        <v>20202</v>
      </c>
      <c r="K316" s="9">
        <v>1</v>
      </c>
      <c r="L316" s="28">
        <v>2</v>
      </c>
      <c r="N316">
        <f t="shared" si="6"/>
        <v>40801</v>
      </c>
      <c r="O316" t="str">
        <f>INDEX(REFERENCE!$B$4:$J$132,MATCH(D316,REFERENCE!$A$4:$A$132,0),O$2)</f>
        <v>Topicals</v>
      </c>
      <c r="P316" t="str">
        <f>INDEX(REFERENCE!$B$4:$J$132,MATCH(E316,REFERENCE!$A$4:$A$132,0),P$2)</f>
        <v>Salonpas</v>
      </c>
      <c r="Q316" t="str">
        <f>INDEX(REFERENCE!$B$4:$J$132,MATCH(F316,REFERENCE!$A$4:$A$132,0),Q$2)</f>
        <v>Hot sensation</v>
      </c>
      <c r="R316" t="str">
        <f>INDEX(REFERENCE!$B$4:$J$132,MATCH(G316,REFERENCE!$A$4:$A$132,0),R$2)</f>
        <v>-</v>
      </c>
      <c r="S316" t="str">
        <f>INDEX(REFERENCE!$B$4:$J$132,MATCH(H316,REFERENCE!$A$4:$A$132,0),S$2)</f>
        <v>Cream</v>
      </c>
      <c r="T316" t="str">
        <f>INDEX(REFERENCE!$B$4:$J$132,MATCH(I316,REFERENCE!$A$4:$A$132,0),T$2)</f>
        <v>2.5 oz</v>
      </c>
      <c r="U316">
        <f>INDEX(REFERENCE!$B$4:$J$132,MATCH(J316,REFERENCE!$A$4:$A$132,0),U$2)</f>
        <v>9</v>
      </c>
      <c r="V316" t="str">
        <f>INDEX(REFERENCE!$B$4:$J$132,MATCH(K316,REFERENCE!$A$4:$A$132,0),V$2)</f>
        <v>4.5 stars</v>
      </c>
      <c r="W316">
        <f>INDEX(REFERENCE!$B$4:$J$132,MATCH(L316,REFERENCE!$A$4:$A$132,0),W$2)</f>
        <v>4500</v>
      </c>
    </row>
    <row r="317" spans="1:23" x14ac:dyDescent="0.2">
      <c r="A317" s="9">
        <v>4</v>
      </c>
      <c r="B317" s="9">
        <v>8</v>
      </c>
      <c r="C317" s="9">
        <v>2</v>
      </c>
      <c r="D317" s="9">
        <v>2</v>
      </c>
      <c r="E317" s="9">
        <v>204</v>
      </c>
      <c r="F317" s="9">
        <v>202</v>
      </c>
      <c r="G317" s="9">
        <v>0</v>
      </c>
      <c r="H317" s="9">
        <v>5</v>
      </c>
      <c r="I317" s="9">
        <v>203</v>
      </c>
      <c r="J317" s="9">
        <v>20305</v>
      </c>
      <c r="K317" s="9">
        <v>2</v>
      </c>
      <c r="L317" s="28">
        <v>2</v>
      </c>
      <c r="N317">
        <f t="shared" si="6"/>
        <v>40802</v>
      </c>
      <c r="O317" t="str">
        <f>INDEX(REFERENCE!$B$4:$J$132,MATCH(D317,REFERENCE!$A$4:$A$132,0),O$2)</f>
        <v>Topicals</v>
      </c>
      <c r="P317" t="str">
        <f>INDEX(REFERENCE!$B$4:$J$132,MATCH(E317,REFERENCE!$A$4:$A$132,0),P$2)</f>
        <v>Aspercreme</v>
      </c>
      <c r="Q317" t="str">
        <f>INDEX(REFERENCE!$B$4:$J$132,MATCH(F317,REFERENCE!$A$4:$A$132,0),Q$2)</f>
        <v>Cold sensation</v>
      </c>
      <c r="R317" t="str">
        <f>INDEX(REFERENCE!$B$4:$J$132,MATCH(G317,REFERENCE!$A$4:$A$132,0),R$2)</f>
        <v>-</v>
      </c>
      <c r="S317" t="str">
        <f>INDEX(REFERENCE!$B$4:$J$132,MATCH(H317,REFERENCE!$A$4:$A$132,0),S$2)</f>
        <v>Liquid</v>
      </c>
      <c r="T317" t="str">
        <f>INDEX(REFERENCE!$B$4:$J$132,MATCH(I317,REFERENCE!$A$4:$A$132,0),T$2)</f>
        <v>3 oz</v>
      </c>
      <c r="U317">
        <f>INDEX(REFERENCE!$B$4:$J$132,MATCH(J317,REFERENCE!$A$4:$A$132,0),U$2)</f>
        <v>18.75</v>
      </c>
      <c r="V317" t="str">
        <f>INDEX(REFERENCE!$B$4:$J$132,MATCH(K317,REFERENCE!$A$4:$A$132,0),V$2)</f>
        <v>4.6 stars</v>
      </c>
      <c r="W317">
        <f>INDEX(REFERENCE!$B$4:$J$132,MATCH(L317,REFERENCE!$A$4:$A$132,0),W$2)</f>
        <v>4500</v>
      </c>
    </row>
    <row r="318" spans="1:23" x14ac:dyDescent="0.2">
      <c r="A318" s="9">
        <v>4</v>
      </c>
      <c r="B318" s="9">
        <v>8</v>
      </c>
      <c r="C318" s="9">
        <v>3</v>
      </c>
      <c r="D318" s="9">
        <v>2</v>
      </c>
      <c r="E318" s="9">
        <v>204</v>
      </c>
      <c r="F318" s="9">
        <v>203</v>
      </c>
      <c r="G318" s="9">
        <v>0</v>
      </c>
      <c r="H318" s="9">
        <v>4</v>
      </c>
      <c r="I318" s="9">
        <v>201</v>
      </c>
      <c r="J318" s="9">
        <v>20101</v>
      </c>
      <c r="K318" s="9">
        <v>2</v>
      </c>
      <c r="L318" s="28">
        <v>1</v>
      </c>
      <c r="N318">
        <f t="shared" si="6"/>
        <v>40803</v>
      </c>
      <c r="O318" t="str">
        <f>INDEX(REFERENCE!$B$4:$J$132,MATCH(D318,REFERENCE!$A$4:$A$132,0),O$2)</f>
        <v>Topicals</v>
      </c>
      <c r="P318" t="str">
        <f>INDEX(REFERENCE!$B$4:$J$132,MATCH(E318,REFERENCE!$A$4:$A$132,0),P$2)</f>
        <v>Aspercreme</v>
      </c>
      <c r="Q318" t="str">
        <f>INDEX(REFERENCE!$B$4:$J$132,MATCH(F318,REFERENCE!$A$4:$A$132,0),Q$2)</f>
        <v>Both hot and cold sensation</v>
      </c>
      <c r="R318" t="str">
        <f>INDEX(REFERENCE!$B$4:$J$132,MATCH(G318,REFERENCE!$A$4:$A$132,0),R$2)</f>
        <v>-</v>
      </c>
      <c r="S318" t="str">
        <f>INDEX(REFERENCE!$B$4:$J$132,MATCH(H318,REFERENCE!$A$4:$A$132,0),S$2)</f>
        <v>Roll-on</v>
      </c>
      <c r="T318" t="str">
        <f>INDEX(REFERENCE!$B$4:$J$132,MATCH(I318,REFERENCE!$A$4:$A$132,0),T$2)</f>
        <v>2 oz</v>
      </c>
      <c r="U318">
        <f>INDEX(REFERENCE!$B$4:$J$132,MATCH(J318,REFERENCE!$A$4:$A$132,0),U$2)</f>
        <v>4.6399999999999997</v>
      </c>
      <c r="V318" t="str">
        <f>INDEX(REFERENCE!$B$4:$J$132,MATCH(K318,REFERENCE!$A$4:$A$132,0),V$2)</f>
        <v>4.6 stars</v>
      </c>
      <c r="W318">
        <f>INDEX(REFERENCE!$B$4:$J$132,MATCH(L318,REFERENCE!$A$4:$A$132,0),W$2)</f>
        <v>1250</v>
      </c>
    </row>
    <row r="319" spans="1:23" x14ac:dyDescent="0.2">
      <c r="A319" s="9">
        <v>4</v>
      </c>
      <c r="B319" s="9">
        <v>8</v>
      </c>
      <c r="C319" s="9">
        <v>4</v>
      </c>
      <c r="D319" s="9">
        <v>1</v>
      </c>
      <c r="E319" s="9">
        <v>108</v>
      </c>
      <c r="F319" s="9">
        <v>102</v>
      </c>
      <c r="G319" s="9">
        <v>6</v>
      </c>
      <c r="H319" s="9">
        <v>6</v>
      </c>
      <c r="I319" s="9">
        <v>101</v>
      </c>
      <c r="J319" s="9">
        <v>10104</v>
      </c>
      <c r="K319" s="9">
        <v>1</v>
      </c>
      <c r="L319" s="28">
        <v>2</v>
      </c>
      <c r="N319">
        <f t="shared" si="6"/>
        <v>40804</v>
      </c>
      <c r="O319" t="str">
        <f>INDEX(REFERENCE!$B$4:$J$132,MATCH(D319,REFERENCE!$A$4:$A$132,0),O$2)</f>
        <v>Pads</v>
      </c>
      <c r="P319" t="str">
        <f>INDEX(REFERENCE!$B$4:$J$132,MATCH(E319,REFERENCE!$A$4:$A$132,0),P$2)</f>
        <v>Thermacare</v>
      </c>
      <c r="Q319" t="str">
        <f>INDEX(REFERENCE!$B$4:$J$132,MATCH(F319,REFERENCE!$A$4:$A$132,0),Q$2)</f>
        <v>Cold sensation</v>
      </c>
      <c r="R319" t="str">
        <f>INDEX(REFERENCE!$B$4:$J$132,MATCH(G319,REFERENCE!$A$4:$A$132,0),R$2)</f>
        <v>Shoulder</v>
      </c>
      <c r="S319" t="str">
        <f>INDEX(REFERENCE!$B$4:$J$132,MATCH(H319,REFERENCE!$A$4:$A$132,0),S$2)</f>
        <v>Single use pads/patches</v>
      </c>
      <c r="T319" t="str">
        <f>INDEX(REFERENCE!$B$4:$J$132,MATCH(I319,REFERENCE!$A$4:$A$132,0),T$2)</f>
        <v>2 count</v>
      </c>
      <c r="U319">
        <f>INDEX(REFERENCE!$B$4:$J$132,MATCH(J319,REFERENCE!$A$4:$A$132,0),U$2)</f>
        <v>8.59</v>
      </c>
      <c r="V319" t="str">
        <f>INDEX(REFERENCE!$B$4:$J$132,MATCH(K319,REFERENCE!$A$4:$A$132,0),V$2)</f>
        <v>4.5 stars</v>
      </c>
      <c r="W319">
        <f>INDEX(REFERENCE!$B$4:$J$132,MATCH(L319,REFERENCE!$A$4:$A$132,0),W$2)</f>
        <v>4500</v>
      </c>
    </row>
    <row r="320" spans="1:23" x14ac:dyDescent="0.2">
      <c r="A320" s="9">
        <v>4</v>
      </c>
      <c r="B320" s="9">
        <v>8</v>
      </c>
      <c r="C320" s="9">
        <v>5</v>
      </c>
      <c r="D320" s="9">
        <v>1</v>
      </c>
      <c r="E320" s="9">
        <v>113</v>
      </c>
      <c r="F320" s="9">
        <v>104</v>
      </c>
      <c r="G320" s="9">
        <v>2</v>
      </c>
      <c r="H320" s="9">
        <v>6</v>
      </c>
      <c r="I320" s="9">
        <v>105</v>
      </c>
      <c r="J320" s="9">
        <v>10501</v>
      </c>
      <c r="K320" s="9">
        <v>3</v>
      </c>
      <c r="L320" s="28">
        <v>1</v>
      </c>
      <c r="N320">
        <f t="shared" si="6"/>
        <v>40805</v>
      </c>
      <c r="O320" t="str">
        <f>INDEX(REFERENCE!$B$4:$J$132,MATCH(D320,REFERENCE!$A$4:$A$132,0),O$2)</f>
        <v>Pads</v>
      </c>
      <c r="P320" t="str">
        <f>INDEX(REFERENCE!$B$4:$J$132,MATCH(E320,REFERENCE!$A$4:$A$132,0),P$2)</f>
        <v>Amazon Basic Care</v>
      </c>
      <c r="Q320" t="str">
        <f>INDEX(REFERENCE!$B$4:$J$132,MATCH(F320,REFERENCE!$A$4:$A$132,0),Q$2)</f>
        <v>Lidocaine/numbing sensation</v>
      </c>
      <c r="R320" t="str">
        <f>INDEX(REFERENCE!$B$4:$J$132,MATCH(G320,REFERENCE!$A$4:$A$132,0),R$2)</f>
        <v>Neck</v>
      </c>
      <c r="S320" t="str">
        <f>INDEX(REFERENCE!$B$4:$J$132,MATCH(H320,REFERENCE!$A$4:$A$132,0),S$2)</f>
        <v>Single use pads/patches</v>
      </c>
      <c r="T320" t="str">
        <f>INDEX(REFERENCE!$B$4:$J$132,MATCH(I320,REFERENCE!$A$4:$A$132,0),T$2)</f>
        <v>6 count</v>
      </c>
      <c r="U320">
        <f>INDEX(REFERENCE!$B$4:$J$132,MATCH(J320,REFERENCE!$A$4:$A$132,0),U$2)</f>
        <v>5.45</v>
      </c>
      <c r="V320" t="str">
        <f>INDEX(REFERENCE!$B$4:$J$132,MATCH(K320,REFERENCE!$A$4:$A$132,0),V$2)</f>
        <v>4.8 stars</v>
      </c>
      <c r="W320">
        <f>INDEX(REFERENCE!$B$4:$J$132,MATCH(L320,REFERENCE!$A$4:$A$132,0),W$2)</f>
        <v>1250</v>
      </c>
    </row>
    <row r="321" spans="1:23" x14ac:dyDescent="0.2">
      <c r="A321" s="9">
        <v>4</v>
      </c>
      <c r="B321" s="9">
        <v>8</v>
      </c>
      <c r="C321" s="9">
        <v>6</v>
      </c>
      <c r="D321" s="9">
        <v>1</v>
      </c>
      <c r="E321" s="9">
        <v>109</v>
      </c>
      <c r="F321" s="9">
        <v>105</v>
      </c>
      <c r="G321" s="9">
        <v>6</v>
      </c>
      <c r="H321" s="9">
        <v>6</v>
      </c>
      <c r="I321" s="9">
        <v>103</v>
      </c>
      <c r="J321" s="9">
        <v>10305</v>
      </c>
      <c r="K321" s="9">
        <v>3</v>
      </c>
      <c r="L321" s="28">
        <v>1</v>
      </c>
      <c r="N321">
        <f t="shared" si="6"/>
        <v>40806</v>
      </c>
      <c r="O321" t="str">
        <f>INDEX(REFERENCE!$B$4:$J$132,MATCH(D321,REFERENCE!$A$4:$A$132,0),O$2)</f>
        <v>Pads</v>
      </c>
      <c r="P321" t="str">
        <f>INDEX(REFERENCE!$B$4:$J$132,MATCH(E321,REFERENCE!$A$4:$A$132,0),P$2)</f>
        <v>CVS Health</v>
      </c>
      <c r="Q321" t="str">
        <f>INDEX(REFERENCE!$B$4:$J$132,MATCH(F321,REFERENCE!$A$4:$A$132,0),Q$2)</f>
        <v>No sensation/drug free/for circulation</v>
      </c>
      <c r="R321" t="str">
        <f>INDEX(REFERENCE!$B$4:$J$132,MATCH(G321,REFERENCE!$A$4:$A$132,0),R$2)</f>
        <v>Shoulder</v>
      </c>
      <c r="S321" t="str">
        <f>INDEX(REFERENCE!$B$4:$J$132,MATCH(H321,REFERENCE!$A$4:$A$132,0),S$2)</f>
        <v>Single use pads/patches</v>
      </c>
      <c r="T321" t="str">
        <f>INDEX(REFERENCE!$B$4:$J$132,MATCH(I321,REFERENCE!$A$4:$A$132,0),T$2)</f>
        <v>4 count</v>
      </c>
      <c r="U321">
        <f>INDEX(REFERENCE!$B$4:$J$132,MATCH(J321,REFERENCE!$A$4:$A$132,0),U$2)</f>
        <v>26.49</v>
      </c>
      <c r="V321" t="str">
        <f>INDEX(REFERENCE!$B$4:$J$132,MATCH(K321,REFERENCE!$A$4:$A$132,0),V$2)</f>
        <v>4.8 stars</v>
      </c>
      <c r="W321">
        <f>INDEX(REFERENCE!$B$4:$J$132,MATCH(L321,REFERENCE!$A$4:$A$132,0),W$2)</f>
        <v>1250</v>
      </c>
    </row>
    <row r="322" spans="1:23" x14ac:dyDescent="0.2">
      <c r="A322" s="9">
        <v>4</v>
      </c>
      <c r="B322" s="9">
        <v>9</v>
      </c>
      <c r="C322" s="9">
        <v>1</v>
      </c>
      <c r="D322" s="9">
        <v>2</v>
      </c>
      <c r="E322" s="9">
        <v>202</v>
      </c>
      <c r="F322" s="9">
        <v>204</v>
      </c>
      <c r="G322" s="9">
        <v>0</v>
      </c>
      <c r="H322" s="9">
        <v>4</v>
      </c>
      <c r="I322" s="9">
        <v>204</v>
      </c>
      <c r="J322" s="9">
        <v>20404</v>
      </c>
      <c r="K322" s="9">
        <v>3</v>
      </c>
      <c r="L322" s="28">
        <v>1</v>
      </c>
      <c r="N322">
        <f t="shared" si="6"/>
        <v>40901</v>
      </c>
      <c r="O322" t="str">
        <f>INDEX(REFERENCE!$B$4:$J$132,MATCH(D322,REFERENCE!$A$4:$A$132,0),O$2)</f>
        <v>Topicals</v>
      </c>
      <c r="P322" t="str">
        <f>INDEX(REFERENCE!$B$4:$J$132,MATCH(E322,REFERENCE!$A$4:$A$132,0),P$2)</f>
        <v>Icy Hot</v>
      </c>
      <c r="Q322" t="str">
        <f>INDEX(REFERENCE!$B$4:$J$132,MATCH(F322,REFERENCE!$A$4:$A$132,0),Q$2)</f>
        <v>Lidocaine/numbing sensation</v>
      </c>
      <c r="R322" t="str">
        <f>INDEX(REFERENCE!$B$4:$J$132,MATCH(G322,REFERENCE!$A$4:$A$132,0),R$2)</f>
        <v>-</v>
      </c>
      <c r="S322" t="str">
        <f>INDEX(REFERENCE!$B$4:$J$132,MATCH(H322,REFERENCE!$A$4:$A$132,0),S$2)</f>
        <v>Roll-on</v>
      </c>
      <c r="T322" t="str">
        <f>INDEX(REFERENCE!$B$4:$J$132,MATCH(I322,REFERENCE!$A$4:$A$132,0),T$2)</f>
        <v>3.5 oz</v>
      </c>
      <c r="U322">
        <f>INDEX(REFERENCE!$B$4:$J$132,MATCH(J322,REFERENCE!$A$4:$A$132,0),U$2)</f>
        <v>13.88</v>
      </c>
      <c r="V322" t="str">
        <f>INDEX(REFERENCE!$B$4:$J$132,MATCH(K322,REFERENCE!$A$4:$A$132,0),V$2)</f>
        <v>4.8 stars</v>
      </c>
      <c r="W322">
        <f>INDEX(REFERENCE!$B$4:$J$132,MATCH(L322,REFERENCE!$A$4:$A$132,0),W$2)</f>
        <v>1250</v>
      </c>
    </row>
    <row r="323" spans="1:23" x14ac:dyDescent="0.2">
      <c r="A323" s="9">
        <v>4</v>
      </c>
      <c r="B323" s="9">
        <v>9</v>
      </c>
      <c r="C323" s="9">
        <v>2</v>
      </c>
      <c r="D323" s="9">
        <v>1</v>
      </c>
      <c r="E323" s="9">
        <v>106</v>
      </c>
      <c r="F323" s="9">
        <v>101</v>
      </c>
      <c r="G323" s="9">
        <v>3</v>
      </c>
      <c r="H323" s="9">
        <v>6</v>
      </c>
      <c r="I323" s="9">
        <v>102</v>
      </c>
      <c r="J323" s="9">
        <v>10202</v>
      </c>
      <c r="K323" s="9">
        <v>2</v>
      </c>
      <c r="L323" s="28">
        <v>2</v>
      </c>
      <c r="N323">
        <f t="shared" si="6"/>
        <v>40902</v>
      </c>
      <c r="O323" t="str">
        <f>INDEX(REFERENCE!$B$4:$J$132,MATCH(D323,REFERENCE!$A$4:$A$132,0),O$2)</f>
        <v>Pads</v>
      </c>
      <c r="P323" t="str">
        <f>INDEX(REFERENCE!$B$4:$J$132,MATCH(E323,REFERENCE!$A$4:$A$132,0),P$2)</f>
        <v>Vicks Vapopatch</v>
      </c>
      <c r="Q323" t="str">
        <f>INDEX(REFERENCE!$B$4:$J$132,MATCH(F323,REFERENCE!$A$4:$A$132,0),Q$2)</f>
        <v>Hot sensation</v>
      </c>
      <c r="R323" t="str">
        <f>INDEX(REFERENCE!$B$4:$J$132,MATCH(G323,REFERENCE!$A$4:$A$132,0),R$2)</f>
        <v>Joint</v>
      </c>
      <c r="S323" t="str">
        <f>INDEX(REFERENCE!$B$4:$J$132,MATCH(H323,REFERENCE!$A$4:$A$132,0),S$2)</f>
        <v>Single use pads/patches</v>
      </c>
      <c r="T323" t="str">
        <f>INDEX(REFERENCE!$B$4:$J$132,MATCH(I323,REFERENCE!$A$4:$A$132,0),T$2)</f>
        <v>3 count</v>
      </c>
      <c r="U323">
        <f>INDEX(REFERENCE!$B$4:$J$132,MATCH(J323,REFERENCE!$A$4:$A$132,0),U$2)</f>
        <v>6.63</v>
      </c>
      <c r="V323" t="str">
        <f>INDEX(REFERENCE!$B$4:$J$132,MATCH(K323,REFERENCE!$A$4:$A$132,0),V$2)</f>
        <v>4.6 stars</v>
      </c>
      <c r="W323">
        <f>INDEX(REFERENCE!$B$4:$J$132,MATCH(L323,REFERENCE!$A$4:$A$132,0),W$2)</f>
        <v>4500</v>
      </c>
    </row>
    <row r="324" spans="1:23" x14ac:dyDescent="0.2">
      <c r="A324" s="9">
        <v>4</v>
      </c>
      <c r="B324" s="9">
        <v>9</v>
      </c>
      <c r="C324" s="9">
        <v>3</v>
      </c>
      <c r="D324" s="9">
        <v>2</v>
      </c>
      <c r="E324" s="9">
        <v>203</v>
      </c>
      <c r="F324" s="9">
        <v>203</v>
      </c>
      <c r="G324" s="9">
        <v>0</v>
      </c>
      <c r="H324" s="9">
        <v>3</v>
      </c>
      <c r="I324" s="9">
        <v>205</v>
      </c>
      <c r="J324" s="9">
        <v>20505</v>
      </c>
      <c r="K324" s="9">
        <v>1</v>
      </c>
      <c r="L324" s="28">
        <v>2</v>
      </c>
      <c r="N324">
        <f t="shared" si="6"/>
        <v>40903</v>
      </c>
      <c r="O324" t="str">
        <f>INDEX(REFERENCE!$B$4:$J$132,MATCH(D324,REFERENCE!$A$4:$A$132,0),O$2)</f>
        <v>Topicals</v>
      </c>
      <c r="P324" t="str">
        <f>INDEX(REFERENCE!$B$4:$J$132,MATCH(E324,REFERENCE!$A$4:$A$132,0),P$2)</f>
        <v xml:space="preserve">Biofreeze  </v>
      </c>
      <c r="Q324" t="str">
        <f>INDEX(REFERENCE!$B$4:$J$132,MATCH(F324,REFERENCE!$A$4:$A$132,0),Q$2)</f>
        <v>Both hot and cold sensation</v>
      </c>
      <c r="R324" t="str">
        <f>INDEX(REFERENCE!$B$4:$J$132,MATCH(G324,REFERENCE!$A$4:$A$132,0),R$2)</f>
        <v>-</v>
      </c>
      <c r="S324" t="str">
        <f>INDEX(REFERENCE!$B$4:$J$132,MATCH(H324,REFERENCE!$A$4:$A$132,0),S$2)</f>
        <v>Spray</v>
      </c>
      <c r="T324" t="str">
        <f>INDEX(REFERENCE!$B$4:$J$132,MATCH(I324,REFERENCE!$A$4:$A$132,0),T$2)</f>
        <v>4 oz</v>
      </c>
      <c r="U324">
        <f>INDEX(REFERENCE!$B$4:$J$132,MATCH(J324,REFERENCE!$A$4:$A$132,0),U$2)</f>
        <v>22</v>
      </c>
      <c r="V324" t="str">
        <f>INDEX(REFERENCE!$B$4:$J$132,MATCH(K324,REFERENCE!$A$4:$A$132,0),V$2)</f>
        <v>4.5 stars</v>
      </c>
      <c r="W324">
        <f>INDEX(REFERENCE!$B$4:$J$132,MATCH(L324,REFERENCE!$A$4:$A$132,0),W$2)</f>
        <v>4500</v>
      </c>
    </row>
    <row r="325" spans="1:23" x14ac:dyDescent="0.2">
      <c r="A325" s="9">
        <v>4</v>
      </c>
      <c r="B325" s="9">
        <v>9</v>
      </c>
      <c r="C325" s="9">
        <v>4</v>
      </c>
      <c r="D325" s="9">
        <v>1</v>
      </c>
      <c r="E325" s="9">
        <v>114</v>
      </c>
      <c r="F325" s="9">
        <v>103</v>
      </c>
      <c r="G325" s="9">
        <v>5</v>
      </c>
      <c r="H325" s="9">
        <v>6</v>
      </c>
      <c r="I325" s="9">
        <v>105</v>
      </c>
      <c r="J325" s="9">
        <v>10502</v>
      </c>
      <c r="K325" s="9">
        <v>3</v>
      </c>
      <c r="L325" s="28">
        <v>2</v>
      </c>
      <c r="N325">
        <f t="shared" ref="N325:N388" si="7">A325*10000+B325*100+C325</f>
        <v>40904</v>
      </c>
      <c r="O325" t="str">
        <f>INDEX(REFERENCE!$B$4:$J$132,MATCH(D325,REFERENCE!$A$4:$A$132,0),O$2)</f>
        <v>Pads</v>
      </c>
      <c r="P325" t="str">
        <f>INDEX(REFERENCE!$B$4:$J$132,MATCH(E325,REFERENCE!$A$4:$A$132,0),P$2)</f>
        <v>Be Koool</v>
      </c>
      <c r="Q325" t="str">
        <f>INDEX(REFERENCE!$B$4:$J$132,MATCH(F325,REFERENCE!$A$4:$A$132,0),Q$2)</f>
        <v>Both hot and cold sensation</v>
      </c>
      <c r="R325" t="str">
        <f>INDEX(REFERENCE!$B$4:$J$132,MATCH(G325,REFERENCE!$A$4:$A$132,0),R$2)</f>
        <v>Hands (arthritis)</v>
      </c>
      <c r="S325" t="str">
        <f>INDEX(REFERENCE!$B$4:$J$132,MATCH(H325,REFERENCE!$A$4:$A$132,0),S$2)</f>
        <v>Single use pads/patches</v>
      </c>
      <c r="T325" t="str">
        <f>INDEX(REFERENCE!$B$4:$J$132,MATCH(I325,REFERENCE!$A$4:$A$132,0),T$2)</f>
        <v>6 count</v>
      </c>
      <c r="U325">
        <f>INDEX(REFERENCE!$B$4:$J$132,MATCH(J325,REFERENCE!$A$4:$A$132,0),U$2)</f>
        <v>10</v>
      </c>
      <c r="V325" t="str">
        <f>INDEX(REFERENCE!$B$4:$J$132,MATCH(K325,REFERENCE!$A$4:$A$132,0),V$2)</f>
        <v>4.8 stars</v>
      </c>
      <c r="W325">
        <f>INDEX(REFERENCE!$B$4:$J$132,MATCH(L325,REFERENCE!$A$4:$A$132,0),W$2)</f>
        <v>4500</v>
      </c>
    </row>
    <row r="326" spans="1:23" x14ac:dyDescent="0.2">
      <c r="A326" s="9">
        <v>4</v>
      </c>
      <c r="B326" s="9">
        <v>9</v>
      </c>
      <c r="C326" s="9">
        <v>5</v>
      </c>
      <c r="D326" s="9">
        <v>2</v>
      </c>
      <c r="E326" s="9">
        <v>201</v>
      </c>
      <c r="F326" s="9">
        <v>203</v>
      </c>
      <c r="G326" s="9">
        <v>0</v>
      </c>
      <c r="H326" s="9">
        <v>1</v>
      </c>
      <c r="I326" s="9">
        <v>206</v>
      </c>
      <c r="J326" s="9">
        <v>20603</v>
      </c>
      <c r="K326" s="9">
        <v>1</v>
      </c>
      <c r="L326" s="28">
        <v>1</v>
      </c>
      <c r="N326">
        <f t="shared" si="7"/>
        <v>40905</v>
      </c>
      <c r="O326" t="str">
        <f>INDEX(REFERENCE!$B$4:$J$132,MATCH(D326,REFERENCE!$A$4:$A$132,0),O$2)</f>
        <v>Topicals</v>
      </c>
      <c r="P326" t="str">
        <f>INDEX(REFERENCE!$B$4:$J$132,MATCH(E326,REFERENCE!$A$4:$A$132,0),P$2)</f>
        <v>Bengay</v>
      </c>
      <c r="Q326" t="str">
        <f>INDEX(REFERENCE!$B$4:$J$132,MATCH(F326,REFERENCE!$A$4:$A$132,0),Q$2)</f>
        <v>Both hot and cold sensation</v>
      </c>
      <c r="R326" t="str">
        <f>INDEX(REFERENCE!$B$4:$J$132,MATCH(G326,REFERENCE!$A$4:$A$132,0),R$2)</f>
        <v>-</v>
      </c>
      <c r="S326" t="str">
        <f>INDEX(REFERENCE!$B$4:$J$132,MATCH(H326,REFERENCE!$A$4:$A$132,0),S$2)</f>
        <v>Gel</v>
      </c>
      <c r="T326" t="str">
        <f>INDEX(REFERENCE!$B$4:$J$132,MATCH(I326,REFERENCE!$A$4:$A$132,0),T$2)</f>
        <v>4.5 oz</v>
      </c>
      <c r="U326">
        <f>INDEX(REFERENCE!$B$4:$J$132,MATCH(J326,REFERENCE!$A$4:$A$132,0),U$2)</f>
        <v>14.99</v>
      </c>
      <c r="V326" t="str">
        <f>INDEX(REFERENCE!$B$4:$J$132,MATCH(K326,REFERENCE!$A$4:$A$132,0),V$2)</f>
        <v>4.5 stars</v>
      </c>
      <c r="W326">
        <f>INDEX(REFERENCE!$B$4:$J$132,MATCH(L326,REFERENCE!$A$4:$A$132,0),W$2)</f>
        <v>1250</v>
      </c>
    </row>
    <row r="327" spans="1:23" x14ac:dyDescent="0.2">
      <c r="A327" s="9">
        <v>4</v>
      </c>
      <c r="B327" s="9">
        <v>9</v>
      </c>
      <c r="C327" s="9">
        <v>6</v>
      </c>
      <c r="D327" s="9">
        <v>1</v>
      </c>
      <c r="E327" s="9">
        <v>107</v>
      </c>
      <c r="F327" s="9">
        <v>101</v>
      </c>
      <c r="G327" s="9">
        <v>4</v>
      </c>
      <c r="H327" s="9">
        <v>6</v>
      </c>
      <c r="I327" s="9">
        <v>101</v>
      </c>
      <c r="J327" s="9">
        <v>10104</v>
      </c>
      <c r="K327" s="9">
        <v>2</v>
      </c>
      <c r="L327" s="28">
        <v>1</v>
      </c>
      <c r="N327">
        <f t="shared" si="7"/>
        <v>40906</v>
      </c>
      <c r="O327" t="str">
        <f>INDEX(REFERENCE!$B$4:$J$132,MATCH(D327,REFERENCE!$A$4:$A$132,0),O$2)</f>
        <v>Pads</v>
      </c>
      <c r="P327" t="str">
        <f>INDEX(REFERENCE!$B$4:$J$132,MATCH(E327,REFERENCE!$A$4:$A$132,0),P$2)</f>
        <v>Salonpas</v>
      </c>
      <c r="Q327" t="str">
        <f>INDEX(REFERENCE!$B$4:$J$132,MATCH(F327,REFERENCE!$A$4:$A$132,0),Q$2)</f>
        <v>Hot sensation</v>
      </c>
      <c r="R327" t="str">
        <f>INDEX(REFERENCE!$B$4:$J$132,MATCH(G327,REFERENCE!$A$4:$A$132,0),R$2)</f>
        <v>Chest</v>
      </c>
      <c r="S327" t="str">
        <f>INDEX(REFERENCE!$B$4:$J$132,MATCH(H327,REFERENCE!$A$4:$A$132,0),S$2)</f>
        <v>Single use pads/patches</v>
      </c>
      <c r="T327" t="str">
        <f>INDEX(REFERENCE!$B$4:$J$132,MATCH(I327,REFERENCE!$A$4:$A$132,0),T$2)</f>
        <v>2 count</v>
      </c>
      <c r="U327">
        <f>INDEX(REFERENCE!$B$4:$J$132,MATCH(J327,REFERENCE!$A$4:$A$132,0),U$2)</f>
        <v>8.59</v>
      </c>
      <c r="V327" t="str">
        <f>INDEX(REFERENCE!$B$4:$J$132,MATCH(K327,REFERENCE!$A$4:$A$132,0),V$2)</f>
        <v>4.6 stars</v>
      </c>
      <c r="W327">
        <f>INDEX(REFERENCE!$B$4:$J$132,MATCH(L327,REFERENCE!$A$4:$A$132,0),W$2)</f>
        <v>1250</v>
      </c>
    </row>
    <row r="328" spans="1:23" x14ac:dyDescent="0.2">
      <c r="A328" s="9">
        <v>4</v>
      </c>
      <c r="B328" s="9">
        <v>10</v>
      </c>
      <c r="C328" s="9">
        <v>1</v>
      </c>
      <c r="D328" s="9">
        <v>1</v>
      </c>
      <c r="E328" s="9">
        <v>108</v>
      </c>
      <c r="F328" s="9">
        <v>102</v>
      </c>
      <c r="G328" s="9">
        <v>5</v>
      </c>
      <c r="H328" s="9">
        <v>6</v>
      </c>
      <c r="I328" s="9">
        <v>103</v>
      </c>
      <c r="J328" s="9">
        <v>10305</v>
      </c>
      <c r="K328" s="9">
        <v>1</v>
      </c>
      <c r="L328" s="28">
        <v>2</v>
      </c>
      <c r="N328">
        <f t="shared" si="7"/>
        <v>41001</v>
      </c>
      <c r="O328" t="str">
        <f>INDEX(REFERENCE!$B$4:$J$132,MATCH(D328,REFERENCE!$A$4:$A$132,0),O$2)</f>
        <v>Pads</v>
      </c>
      <c r="P328" t="str">
        <f>INDEX(REFERENCE!$B$4:$J$132,MATCH(E328,REFERENCE!$A$4:$A$132,0),P$2)</f>
        <v>Thermacare</v>
      </c>
      <c r="Q328" t="str">
        <f>INDEX(REFERENCE!$B$4:$J$132,MATCH(F328,REFERENCE!$A$4:$A$132,0),Q$2)</f>
        <v>Cold sensation</v>
      </c>
      <c r="R328" t="str">
        <f>INDEX(REFERENCE!$B$4:$J$132,MATCH(G328,REFERENCE!$A$4:$A$132,0),R$2)</f>
        <v>Hands (arthritis)</v>
      </c>
      <c r="S328" t="str">
        <f>INDEX(REFERENCE!$B$4:$J$132,MATCH(H328,REFERENCE!$A$4:$A$132,0),S$2)</f>
        <v>Single use pads/patches</v>
      </c>
      <c r="T328" t="str">
        <f>INDEX(REFERENCE!$B$4:$J$132,MATCH(I328,REFERENCE!$A$4:$A$132,0),T$2)</f>
        <v>4 count</v>
      </c>
      <c r="U328">
        <f>INDEX(REFERENCE!$B$4:$J$132,MATCH(J328,REFERENCE!$A$4:$A$132,0),U$2)</f>
        <v>26.49</v>
      </c>
      <c r="V328" t="str">
        <f>INDEX(REFERENCE!$B$4:$J$132,MATCH(K328,REFERENCE!$A$4:$A$132,0),V$2)</f>
        <v>4.5 stars</v>
      </c>
      <c r="W328">
        <f>INDEX(REFERENCE!$B$4:$J$132,MATCH(L328,REFERENCE!$A$4:$A$132,0),W$2)</f>
        <v>4500</v>
      </c>
    </row>
    <row r="329" spans="1:23" x14ac:dyDescent="0.2">
      <c r="A329" s="9">
        <v>4</v>
      </c>
      <c r="B329" s="9">
        <v>10</v>
      </c>
      <c r="C329" s="9">
        <v>2</v>
      </c>
      <c r="D329" s="9">
        <v>2</v>
      </c>
      <c r="E329" s="9">
        <v>206</v>
      </c>
      <c r="F329" s="9">
        <v>204</v>
      </c>
      <c r="G329" s="9">
        <v>0</v>
      </c>
      <c r="H329" s="9">
        <v>1</v>
      </c>
      <c r="I329" s="9">
        <v>207</v>
      </c>
      <c r="J329" s="9">
        <v>20704</v>
      </c>
      <c r="K329" s="9">
        <v>2</v>
      </c>
      <c r="L329" s="28">
        <v>1</v>
      </c>
      <c r="N329">
        <f t="shared" si="7"/>
        <v>41002</v>
      </c>
      <c r="O329" t="str">
        <f>INDEX(REFERENCE!$B$4:$J$132,MATCH(D329,REFERENCE!$A$4:$A$132,0),O$2)</f>
        <v>Topicals</v>
      </c>
      <c r="P329" t="str">
        <f>INDEX(REFERENCE!$B$4:$J$132,MATCH(E329,REFERENCE!$A$4:$A$132,0),P$2)</f>
        <v>Voltaren</v>
      </c>
      <c r="Q329" t="str">
        <f>INDEX(REFERENCE!$B$4:$J$132,MATCH(F329,REFERENCE!$A$4:$A$132,0),Q$2)</f>
        <v>Lidocaine/numbing sensation</v>
      </c>
      <c r="R329" t="str">
        <f>INDEX(REFERENCE!$B$4:$J$132,MATCH(G329,REFERENCE!$A$4:$A$132,0),R$2)</f>
        <v>-</v>
      </c>
      <c r="S329" t="str">
        <f>INDEX(REFERENCE!$B$4:$J$132,MATCH(H329,REFERENCE!$A$4:$A$132,0),S$2)</f>
        <v>Gel</v>
      </c>
      <c r="T329" t="str">
        <f>INDEX(REFERENCE!$B$4:$J$132,MATCH(I329,REFERENCE!$A$4:$A$132,0),T$2)</f>
        <v>5.5 oz</v>
      </c>
      <c r="U329">
        <f>INDEX(REFERENCE!$B$4:$J$132,MATCH(J329,REFERENCE!$A$4:$A$132,0),U$2)</f>
        <v>17.47</v>
      </c>
      <c r="V329" t="str">
        <f>INDEX(REFERENCE!$B$4:$J$132,MATCH(K329,REFERENCE!$A$4:$A$132,0),V$2)</f>
        <v>4.6 stars</v>
      </c>
      <c r="W329">
        <f>INDEX(REFERENCE!$B$4:$J$132,MATCH(L329,REFERENCE!$A$4:$A$132,0),W$2)</f>
        <v>1250</v>
      </c>
    </row>
    <row r="330" spans="1:23" x14ac:dyDescent="0.2">
      <c r="A330" s="9">
        <v>4</v>
      </c>
      <c r="B330" s="9">
        <v>10</v>
      </c>
      <c r="C330" s="9">
        <v>3</v>
      </c>
      <c r="D330" s="9">
        <v>1</v>
      </c>
      <c r="E330" s="9">
        <v>103</v>
      </c>
      <c r="F330" s="9">
        <v>104</v>
      </c>
      <c r="G330" s="9">
        <v>2</v>
      </c>
      <c r="H330" s="9">
        <v>6</v>
      </c>
      <c r="I330" s="9">
        <v>102</v>
      </c>
      <c r="J330" s="9">
        <v>10201</v>
      </c>
      <c r="K330" s="9">
        <v>1</v>
      </c>
      <c r="L330" s="28">
        <v>1</v>
      </c>
      <c r="N330">
        <f t="shared" si="7"/>
        <v>41003</v>
      </c>
      <c r="O330" t="str">
        <f>INDEX(REFERENCE!$B$4:$J$132,MATCH(D330,REFERENCE!$A$4:$A$132,0),O$2)</f>
        <v>Pads</v>
      </c>
      <c r="P330" t="str">
        <f>INDEX(REFERENCE!$B$4:$J$132,MATCH(E330,REFERENCE!$A$4:$A$132,0),P$2)</f>
        <v xml:space="preserve">Biofreeze  </v>
      </c>
      <c r="Q330" t="str">
        <f>INDEX(REFERENCE!$B$4:$J$132,MATCH(F330,REFERENCE!$A$4:$A$132,0),Q$2)</f>
        <v>Lidocaine/numbing sensation</v>
      </c>
      <c r="R330" t="str">
        <f>INDEX(REFERENCE!$B$4:$J$132,MATCH(G330,REFERENCE!$A$4:$A$132,0),R$2)</f>
        <v>Neck</v>
      </c>
      <c r="S330" t="str">
        <f>INDEX(REFERENCE!$B$4:$J$132,MATCH(H330,REFERENCE!$A$4:$A$132,0),S$2)</f>
        <v>Single use pads/patches</v>
      </c>
      <c r="T330" t="str">
        <f>INDEX(REFERENCE!$B$4:$J$132,MATCH(I330,REFERENCE!$A$4:$A$132,0),T$2)</f>
        <v>3 count</v>
      </c>
      <c r="U330">
        <f>INDEX(REFERENCE!$B$4:$J$132,MATCH(J330,REFERENCE!$A$4:$A$132,0),U$2)</f>
        <v>3.6</v>
      </c>
      <c r="V330" t="str">
        <f>INDEX(REFERENCE!$B$4:$J$132,MATCH(K330,REFERENCE!$A$4:$A$132,0),V$2)</f>
        <v>4.5 stars</v>
      </c>
      <c r="W330">
        <f>INDEX(REFERENCE!$B$4:$J$132,MATCH(L330,REFERENCE!$A$4:$A$132,0),W$2)</f>
        <v>1250</v>
      </c>
    </row>
    <row r="331" spans="1:23" x14ac:dyDescent="0.2">
      <c r="A331" s="9">
        <v>4</v>
      </c>
      <c r="B331" s="9">
        <v>10</v>
      </c>
      <c r="C331" s="9">
        <v>4</v>
      </c>
      <c r="D331" s="9">
        <v>2</v>
      </c>
      <c r="E331" s="9">
        <v>208</v>
      </c>
      <c r="F331" s="9">
        <v>203</v>
      </c>
      <c r="G331" s="9">
        <v>0</v>
      </c>
      <c r="H331" s="9">
        <v>3</v>
      </c>
      <c r="I331" s="9">
        <v>202</v>
      </c>
      <c r="J331" s="9">
        <v>20203</v>
      </c>
      <c r="K331" s="9">
        <v>2</v>
      </c>
      <c r="L331" s="28">
        <v>1</v>
      </c>
      <c r="N331">
        <f t="shared" si="7"/>
        <v>41004</v>
      </c>
      <c r="O331" t="str">
        <f>INDEX(REFERENCE!$B$4:$J$132,MATCH(D331,REFERENCE!$A$4:$A$132,0),O$2)</f>
        <v>Topicals</v>
      </c>
      <c r="P331" t="str">
        <f>INDEX(REFERENCE!$B$4:$J$132,MATCH(E331,REFERENCE!$A$4:$A$132,0),P$2)</f>
        <v>Equate</v>
      </c>
      <c r="Q331" t="str">
        <f>INDEX(REFERENCE!$B$4:$J$132,MATCH(F331,REFERENCE!$A$4:$A$132,0),Q$2)</f>
        <v>Both hot and cold sensation</v>
      </c>
      <c r="R331" t="str">
        <f>INDEX(REFERENCE!$B$4:$J$132,MATCH(G331,REFERENCE!$A$4:$A$132,0),R$2)</f>
        <v>-</v>
      </c>
      <c r="S331" t="str">
        <f>INDEX(REFERENCE!$B$4:$J$132,MATCH(H331,REFERENCE!$A$4:$A$132,0),S$2)</f>
        <v>Spray</v>
      </c>
      <c r="T331" t="str">
        <f>INDEX(REFERENCE!$B$4:$J$132,MATCH(I331,REFERENCE!$A$4:$A$132,0),T$2)</f>
        <v>2.5 oz</v>
      </c>
      <c r="U331">
        <f>INDEX(REFERENCE!$B$4:$J$132,MATCH(J331,REFERENCE!$A$4:$A$132,0),U$2)</f>
        <v>11</v>
      </c>
      <c r="V331" t="str">
        <f>INDEX(REFERENCE!$B$4:$J$132,MATCH(K331,REFERENCE!$A$4:$A$132,0),V$2)</f>
        <v>4.6 stars</v>
      </c>
      <c r="W331">
        <f>INDEX(REFERENCE!$B$4:$J$132,MATCH(L331,REFERENCE!$A$4:$A$132,0),W$2)</f>
        <v>1250</v>
      </c>
    </row>
    <row r="332" spans="1:23" x14ac:dyDescent="0.2">
      <c r="A332" s="9">
        <v>4</v>
      </c>
      <c r="B332" s="9">
        <v>10</v>
      </c>
      <c r="C332" s="9">
        <v>5</v>
      </c>
      <c r="D332" s="9">
        <v>1</v>
      </c>
      <c r="E332" s="9">
        <v>113</v>
      </c>
      <c r="F332" s="9">
        <v>105</v>
      </c>
      <c r="G332" s="9">
        <v>1</v>
      </c>
      <c r="H332" s="9">
        <v>6</v>
      </c>
      <c r="I332" s="9">
        <v>104</v>
      </c>
      <c r="J332" s="9">
        <v>10403</v>
      </c>
      <c r="K332" s="9">
        <v>3</v>
      </c>
      <c r="L332" s="28">
        <v>2</v>
      </c>
      <c r="N332">
        <f t="shared" si="7"/>
        <v>41005</v>
      </c>
      <c r="O332" t="str">
        <f>INDEX(REFERENCE!$B$4:$J$132,MATCH(D332,REFERENCE!$A$4:$A$132,0),O$2)</f>
        <v>Pads</v>
      </c>
      <c r="P332" t="str">
        <f>INDEX(REFERENCE!$B$4:$J$132,MATCH(E332,REFERENCE!$A$4:$A$132,0),P$2)</f>
        <v>Amazon Basic Care</v>
      </c>
      <c r="Q332" t="str">
        <f>INDEX(REFERENCE!$B$4:$J$132,MATCH(F332,REFERENCE!$A$4:$A$132,0),Q$2)</f>
        <v>No sensation/drug free/for circulation</v>
      </c>
      <c r="R332" t="str">
        <f>INDEX(REFERENCE!$B$4:$J$132,MATCH(G332,REFERENCE!$A$4:$A$132,0),R$2)</f>
        <v>Back</v>
      </c>
      <c r="S332" t="str">
        <f>INDEX(REFERENCE!$B$4:$J$132,MATCH(H332,REFERENCE!$A$4:$A$132,0),S$2)</f>
        <v>Single use pads/patches</v>
      </c>
      <c r="T332" t="str">
        <f>INDEX(REFERENCE!$B$4:$J$132,MATCH(I332,REFERENCE!$A$4:$A$132,0),T$2)</f>
        <v>5 count</v>
      </c>
      <c r="U332">
        <f>INDEX(REFERENCE!$B$4:$J$132,MATCH(J332,REFERENCE!$A$4:$A$132,0),U$2)</f>
        <v>15.86</v>
      </c>
      <c r="V332" t="str">
        <f>INDEX(REFERENCE!$B$4:$J$132,MATCH(K332,REFERENCE!$A$4:$A$132,0),V$2)</f>
        <v>4.8 stars</v>
      </c>
      <c r="W332">
        <f>INDEX(REFERENCE!$B$4:$J$132,MATCH(L332,REFERENCE!$A$4:$A$132,0),W$2)</f>
        <v>4500</v>
      </c>
    </row>
    <row r="333" spans="1:23" x14ac:dyDescent="0.2">
      <c r="A333" s="9">
        <v>4</v>
      </c>
      <c r="B333" s="9">
        <v>10</v>
      </c>
      <c r="C333" s="9">
        <v>6</v>
      </c>
      <c r="D333" s="9">
        <v>2</v>
      </c>
      <c r="E333" s="9">
        <v>210</v>
      </c>
      <c r="F333" s="9">
        <v>202</v>
      </c>
      <c r="G333" s="9">
        <v>0</v>
      </c>
      <c r="H333" s="9">
        <v>4</v>
      </c>
      <c r="I333" s="9">
        <v>205</v>
      </c>
      <c r="J333" s="9">
        <v>20502</v>
      </c>
      <c r="K333" s="9">
        <v>3</v>
      </c>
      <c r="L333" s="28">
        <v>2</v>
      </c>
      <c r="N333">
        <f t="shared" si="7"/>
        <v>41006</v>
      </c>
      <c r="O333" t="str">
        <f>INDEX(REFERENCE!$B$4:$J$132,MATCH(D333,REFERENCE!$A$4:$A$132,0),O$2)</f>
        <v>Topicals</v>
      </c>
      <c r="P333" t="str">
        <f>INDEX(REFERENCE!$B$4:$J$132,MATCH(E333,REFERENCE!$A$4:$A$132,0),P$2)</f>
        <v>Arnicare</v>
      </c>
      <c r="Q333" t="str">
        <f>INDEX(REFERENCE!$B$4:$J$132,MATCH(F333,REFERENCE!$A$4:$A$132,0),Q$2)</f>
        <v>Cold sensation</v>
      </c>
      <c r="R333" t="str">
        <f>INDEX(REFERENCE!$B$4:$J$132,MATCH(G333,REFERENCE!$A$4:$A$132,0),R$2)</f>
        <v>-</v>
      </c>
      <c r="S333" t="str">
        <f>INDEX(REFERENCE!$B$4:$J$132,MATCH(H333,REFERENCE!$A$4:$A$132,0),S$2)</f>
        <v>Roll-on</v>
      </c>
      <c r="T333" t="str">
        <f>INDEX(REFERENCE!$B$4:$J$132,MATCH(I333,REFERENCE!$A$4:$A$132,0),T$2)</f>
        <v>4 oz</v>
      </c>
      <c r="U333">
        <f>INDEX(REFERENCE!$B$4:$J$132,MATCH(J333,REFERENCE!$A$4:$A$132,0),U$2)</f>
        <v>12</v>
      </c>
      <c r="V333" t="str">
        <f>INDEX(REFERENCE!$B$4:$J$132,MATCH(K333,REFERENCE!$A$4:$A$132,0),V$2)</f>
        <v>4.8 stars</v>
      </c>
      <c r="W333">
        <f>INDEX(REFERENCE!$B$4:$J$132,MATCH(L333,REFERENCE!$A$4:$A$132,0),W$2)</f>
        <v>4500</v>
      </c>
    </row>
    <row r="334" spans="1:23" x14ac:dyDescent="0.2">
      <c r="A334" s="9">
        <v>4</v>
      </c>
      <c r="B334" s="9">
        <v>11</v>
      </c>
      <c r="C334" s="9">
        <v>1</v>
      </c>
      <c r="D334" s="9">
        <v>1</v>
      </c>
      <c r="E334" s="9">
        <v>112</v>
      </c>
      <c r="F334" s="9">
        <v>102</v>
      </c>
      <c r="G334" s="9">
        <v>6</v>
      </c>
      <c r="H334" s="9">
        <v>6</v>
      </c>
      <c r="I334" s="9">
        <v>103</v>
      </c>
      <c r="J334" s="9">
        <v>10305</v>
      </c>
      <c r="K334" s="9">
        <v>1</v>
      </c>
      <c r="L334" s="28">
        <v>1</v>
      </c>
      <c r="N334">
        <f t="shared" si="7"/>
        <v>41101</v>
      </c>
      <c r="O334" t="str">
        <f>INDEX(REFERENCE!$B$4:$J$132,MATCH(D334,REFERENCE!$A$4:$A$132,0),O$2)</f>
        <v>Pads</v>
      </c>
      <c r="P334" t="str">
        <f>INDEX(REFERENCE!$B$4:$J$132,MATCH(E334,REFERENCE!$A$4:$A$132,0),P$2)</f>
        <v>Up &amp; Up</v>
      </c>
      <c r="Q334" t="str">
        <f>INDEX(REFERENCE!$B$4:$J$132,MATCH(F334,REFERENCE!$A$4:$A$132,0),Q$2)</f>
        <v>Cold sensation</v>
      </c>
      <c r="R334" t="str">
        <f>INDEX(REFERENCE!$B$4:$J$132,MATCH(G334,REFERENCE!$A$4:$A$132,0),R$2)</f>
        <v>Shoulder</v>
      </c>
      <c r="S334" t="str">
        <f>INDEX(REFERENCE!$B$4:$J$132,MATCH(H334,REFERENCE!$A$4:$A$132,0),S$2)</f>
        <v>Single use pads/patches</v>
      </c>
      <c r="T334" t="str">
        <f>INDEX(REFERENCE!$B$4:$J$132,MATCH(I334,REFERENCE!$A$4:$A$132,0),T$2)</f>
        <v>4 count</v>
      </c>
      <c r="U334">
        <f>INDEX(REFERENCE!$B$4:$J$132,MATCH(J334,REFERENCE!$A$4:$A$132,0),U$2)</f>
        <v>26.49</v>
      </c>
      <c r="V334" t="str">
        <f>INDEX(REFERENCE!$B$4:$J$132,MATCH(K334,REFERENCE!$A$4:$A$132,0),V$2)</f>
        <v>4.5 stars</v>
      </c>
      <c r="W334">
        <f>INDEX(REFERENCE!$B$4:$J$132,MATCH(L334,REFERENCE!$A$4:$A$132,0),W$2)</f>
        <v>1250</v>
      </c>
    </row>
    <row r="335" spans="1:23" x14ac:dyDescent="0.2">
      <c r="A335" s="9">
        <v>4</v>
      </c>
      <c r="B335" s="9">
        <v>11</v>
      </c>
      <c r="C335" s="9">
        <v>2</v>
      </c>
      <c r="D335" s="9">
        <v>2</v>
      </c>
      <c r="E335" s="9">
        <v>201</v>
      </c>
      <c r="F335" s="9">
        <v>204</v>
      </c>
      <c r="G335" s="9">
        <v>0</v>
      </c>
      <c r="H335" s="9">
        <v>1</v>
      </c>
      <c r="I335" s="9">
        <v>203</v>
      </c>
      <c r="J335" s="9">
        <v>20303</v>
      </c>
      <c r="K335" s="9">
        <v>3</v>
      </c>
      <c r="L335" s="28">
        <v>2</v>
      </c>
      <c r="N335">
        <f t="shared" si="7"/>
        <v>41102</v>
      </c>
      <c r="O335" t="str">
        <f>INDEX(REFERENCE!$B$4:$J$132,MATCH(D335,REFERENCE!$A$4:$A$132,0),O$2)</f>
        <v>Topicals</v>
      </c>
      <c r="P335" t="str">
        <f>INDEX(REFERENCE!$B$4:$J$132,MATCH(E335,REFERENCE!$A$4:$A$132,0),P$2)</f>
        <v>Bengay</v>
      </c>
      <c r="Q335" t="str">
        <f>INDEX(REFERENCE!$B$4:$J$132,MATCH(F335,REFERENCE!$A$4:$A$132,0),Q$2)</f>
        <v>Lidocaine/numbing sensation</v>
      </c>
      <c r="R335" t="str">
        <f>INDEX(REFERENCE!$B$4:$J$132,MATCH(G335,REFERENCE!$A$4:$A$132,0),R$2)</f>
        <v>-</v>
      </c>
      <c r="S335" t="str">
        <f>INDEX(REFERENCE!$B$4:$J$132,MATCH(H335,REFERENCE!$A$4:$A$132,0),S$2)</f>
        <v>Gel</v>
      </c>
      <c r="T335" t="str">
        <f>INDEX(REFERENCE!$B$4:$J$132,MATCH(I335,REFERENCE!$A$4:$A$132,0),T$2)</f>
        <v>3 oz</v>
      </c>
      <c r="U335">
        <f>INDEX(REFERENCE!$B$4:$J$132,MATCH(J335,REFERENCE!$A$4:$A$132,0),U$2)</f>
        <v>11.99</v>
      </c>
      <c r="V335" t="str">
        <f>INDEX(REFERENCE!$B$4:$J$132,MATCH(K335,REFERENCE!$A$4:$A$132,0),V$2)</f>
        <v>4.8 stars</v>
      </c>
      <c r="W335">
        <f>INDEX(REFERENCE!$B$4:$J$132,MATCH(L335,REFERENCE!$A$4:$A$132,0),W$2)</f>
        <v>4500</v>
      </c>
    </row>
    <row r="336" spans="1:23" x14ac:dyDescent="0.2">
      <c r="A336" s="9">
        <v>4</v>
      </c>
      <c r="B336" s="9">
        <v>11</v>
      </c>
      <c r="C336" s="9">
        <v>3</v>
      </c>
      <c r="D336" s="9">
        <v>1</v>
      </c>
      <c r="E336" s="9">
        <v>111</v>
      </c>
      <c r="F336" s="9">
        <v>103</v>
      </c>
      <c r="G336" s="9">
        <v>1</v>
      </c>
      <c r="H336" s="9">
        <v>6</v>
      </c>
      <c r="I336" s="9">
        <v>102</v>
      </c>
      <c r="J336" s="9">
        <v>10201</v>
      </c>
      <c r="K336" s="9">
        <v>1</v>
      </c>
      <c r="L336" s="28">
        <v>1</v>
      </c>
      <c r="N336">
        <f t="shared" si="7"/>
        <v>41103</v>
      </c>
      <c r="O336" t="str">
        <f>INDEX(REFERENCE!$B$4:$J$132,MATCH(D336,REFERENCE!$A$4:$A$132,0),O$2)</f>
        <v>Pads</v>
      </c>
      <c r="P336" t="str">
        <f>INDEX(REFERENCE!$B$4:$J$132,MATCH(E336,REFERENCE!$A$4:$A$132,0),P$2)</f>
        <v>Walgreens</v>
      </c>
      <c r="Q336" t="str">
        <f>INDEX(REFERENCE!$B$4:$J$132,MATCH(F336,REFERENCE!$A$4:$A$132,0),Q$2)</f>
        <v>Both hot and cold sensation</v>
      </c>
      <c r="R336" t="str">
        <f>INDEX(REFERENCE!$B$4:$J$132,MATCH(G336,REFERENCE!$A$4:$A$132,0),R$2)</f>
        <v>Back</v>
      </c>
      <c r="S336" t="str">
        <f>INDEX(REFERENCE!$B$4:$J$132,MATCH(H336,REFERENCE!$A$4:$A$132,0),S$2)</f>
        <v>Single use pads/patches</v>
      </c>
      <c r="T336" t="str">
        <f>INDEX(REFERENCE!$B$4:$J$132,MATCH(I336,REFERENCE!$A$4:$A$132,0),T$2)</f>
        <v>3 count</v>
      </c>
      <c r="U336">
        <f>INDEX(REFERENCE!$B$4:$J$132,MATCH(J336,REFERENCE!$A$4:$A$132,0),U$2)</f>
        <v>3.6</v>
      </c>
      <c r="V336" t="str">
        <f>INDEX(REFERENCE!$B$4:$J$132,MATCH(K336,REFERENCE!$A$4:$A$132,0),V$2)</f>
        <v>4.5 stars</v>
      </c>
      <c r="W336">
        <f>INDEX(REFERENCE!$B$4:$J$132,MATCH(L336,REFERENCE!$A$4:$A$132,0),W$2)</f>
        <v>1250</v>
      </c>
    </row>
    <row r="337" spans="1:23" x14ac:dyDescent="0.2">
      <c r="A337" s="9">
        <v>4</v>
      </c>
      <c r="B337" s="9">
        <v>11</v>
      </c>
      <c r="C337" s="9">
        <v>4</v>
      </c>
      <c r="D337" s="9">
        <v>1</v>
      </c>
      <c r="E337" s="9">
        <v>109</v>
      </c>
      <c r="F337" s="9">
        <v>101</v>
      </c>
      <c r="G337" s="9">
        <v>3</v>
      </c>
      <c r="H337" s="9">
        <v>6</v>
      </c>
      <c r="I337" s="9">
        <v>101</v>
      </c>
      <c r="J337" s="9">
        <v>10103</v>
      </c>
      <c r="K337" s="9">
        <v>3</v>
      </c>
      <c r="L337" s="28">
        <v>1</v>
      </c>
      <c r="N337">
        <f t="shared" si="7"/>
        <v>41104</v>
      </c>
      <c r="O337" t="str">
        <f>INDEX(REFERENCE!$B$4:$J$132,MATCH(D337,REFERENCE!$A$4:$A$132,0),O$2)</f>
        <v>Pads</v>
      </c>
      <c r="P337" t="str">
        <f>INDEX(REFERENCE!$B$4:$J$132,MATCH(E337,REFERENCE!$A$4:$A$132,0),P$2)</f>
        <v>CVS Health</v>
      </c>
      <c r="Q337" t="str">
        <f>INDEX(REFERENCE!$B$4:$J$132,MATCH(F337,REFERENCE!$A$4:$A$132,0),Q$2)</f>
        <v>Hot sensation</v>
      </c>
      <c r="R337" t="str">
        <f>INDEX(REFERENCE!$B$4:$J$132,MATCH(G337,REFERENCE!$A$4:$A$132,0),R$2)</f>
        <v>Joint</v>
      </c>
      <c r="S337" t="str">
        <f>INDEX(REFERENCE!$B$4:$J$132,MATCH(H337,REFERENCE!$A$4:$A$132,0),S$2)</f>
        <v>Single use pads/patches</v>
      </c>
      <c r="T337" t="str">
        <f>INDEX(REFERENCE!$B$4:$J$132,MATCH(I337,REFERENCE!$A$4:$A$132,0),T$2)</f>
        <v>2 count</v>
      </c>
      <c r="U337">
        <f>INDEX(REFERENCE!$B$4:$J$132,MATCH(J337,REFERENCE!$A$4:$A$132,0),U$2)</f>
        <v>6.59</v>
      </c>
      <c r="V337" t="str">
        <f>INDEX(REFERENCE!$B$4:$J$132,MATCH(K337,REFERENCE!$A$4:$A$132,0),V$2)</f>
        <v>4.8 stars</v>
      </c>
      <c r="W337">
        <f>INDEX(REFERENCE!$B$4:$J$132,MATCH(L337,REFERENCE!$A$4:$A$132,0),W$2)</f>
        <v>1250</v>
      </c>
    </row>
    <row r="338" spans="1:23" x14ac:dyDescent="0.2">
      <c r="A338" s="9">
        <v>4</v>
      </c>
      <c r="B338" s="9">
        <v>11</v>
      </c>
      <c r="C338" s="9">
        <v>5</v>
      </c>
      <c r="D338" s="9">
        <v>2</v>
      </c>
      <c r="E338" s="9">
        <v>204</v>
      </c>
      <c r="F338" s="9">
        <v>201</v>
      </c>
      <c r="G338" s="9">
        <v>0</v>
      </c>
      <c r="H338" s="9">
        <v>3</v>
      </c>
      <c r="I338" s="9">
        <v>206</v>
      </c>
      <c r="J338" s="9">
        <v>20602</v>
      </c>
      <c r="K338" s="9">
        <v>2</v>
      </c>
      <c r="L338" s="28">
        <v>2</v>
      </c>
      <c r="N338">
        <f t="shared" si="7"/>
        <v>41105</v>
      </c>
      <c r="O338" t="str">
        <f>INDEX(REFERENCE!$B$4:$J$132,MATCH(D338,REFERENCE!$A$4:$A$132,0),O$2)</f>
        <v>Topicals</v>
      </c>
      <c r="P338" t="str">
        <f>INDEX(REFERENCE!$B$4:$J$132,MATCH(E338,REFERENCE!$A$4:$A$132,0),P$2)</f>
        <v>Aspercreme</v>
      </c>
      <c r="Q338" t="str">
        <f>INDEX(REFERENCE!$B$4:$J$132,MATCH(F338,REFERENCE!$A$4:$A$132,0),Q$2)</f>
        <v>Hot sensation</v>
      </c>
      <c r="R338" t="str">
        <f>INDEX(REFERENCE!$B$4:$J$132,MATCH(G338,REFERENCE!$A$4:$A$132,0),R$2)</f>
        <v>-</v>
      </c>
      <c r="S338" t="str">
        <f>INDEX(REFERENCE!$B$4:$J$132,MATCH(H338,REFERENCE!$A$4:$A$132,0),S$2)</f>
        <v>Spray</v>
      </c>
      <c r="T338" t="str">
        <f>INDEX(REFERENCE!$B$4:$J$132,MATCH(I338,REFERENCE!$A$4:$A$132,0),T$2)</f>
        <v>4.5 oz</v>
      </c>
      <c r="U338">
        <f>INDEX(REFERENCE!$B$4:$J$132,MATCH(J338,REFERENCE!$A$4:$A$132,0),U$2)</f>
        <v>12.5</v>
      </c>
      <c r="V338" t="str">
        <f>INDEX(REFERENCE!$B$4:$J$132,MATCH(K338,REFERENCE!$A$4:$A$132,0),V$2)</f>
        <v>4.6 stars</v>
      </c>
      <c r="W338">
        <f>INDEX(REFERENCE!$B$4:$J$132,MATCH(L338,REFERENCE!$A$4:$A$132,0),W$2)</f>
        <v>4500</v>
      </c>
    </row>
    <row r="339" spans="1:23" x14ac:dyDescent="0.2">
      <c r="A339" s="9">
        <v>4</v>
      </c>
      <c r="B339" s="9">
        <v>11</v>
      </c>
      <c r="C339" s="9">
        <v>6</v>
      </c>
      <c r="D339" s="9">
        <v>2</v>
      </c>
      <c r="E339" s="9">
        <v>205</v>
      </c>
      <c r="F339" s="9">
        <v>204</v>
      </c>
      <c r="G339" s="9">
        <v>0</v>
      </c>
      <c r="H339" s="9">
        <v>1</v>
      </c>
      <c r="I339" s="9">
        <v>202</v>
      </c>
      <c r="J339" s="9">
        <v>20202</v>
      </c>
      <c r="K339" s="9">
        <v>2</v>
      </c>
      <c r="L339" s="28">
        <v>1</v>
      </c>
      <c r="N339">
        <f t="shared" si="7"/>
        <v>41106</v>
      </c>
      <c r="O339" t="str">
        <f>INDEX(REFERENCE!$B$4:$J$132,MATCH(D339,REFERENCE!$A$4:$A$132,0),O$2)</f>
        <v>Topicals</v>
      </c>
      <c r="P339" t="str">
        <f>INDEX(REFERENCE!$B$4:$J$132,MATCH(E339,REFERENCE!$A$4:$A$132,0),P$2)</f>
        <v>Tiger Balm</v>
      </c>
      <c r="Q339" t="str">
        <f>INDEX(REFERENCE!$B$4:$J$132,MATCH(F339,REFERENCE!$A$4:$A$132,0),Q$2)</f>
        <v>Lidocaine/numbing sensation</v>
      </c>
      <c r="R339" t="str">
        <f>INDEX(REFERENCE!$B$4:$J$132,MATCH(G339,REFERENCE!$A$4:$A$132,0),R$2)</f>
        <v>-</v>
      </c>
      <c r="S339" t="str">
        <f>INDEX(REFERENCE!$B$4:$J$132,MATCH(H339,REFERENCE!$A$4:$A$132,0),S$2)</f>
        <v>Gel</v>
      </c>
      <c r="T339" t="str">
        <f>INDEX(REFERENCE!$B$4:$J$132,MATCH(I339,REFERENCE!$A$4:$A$132,0),T$2)</f>
        <v>2.5 oz</v>
      </c>
      <c r="U339">
        <f>INDEX(REFERENCE!$B$4:$J$132,MATCH(J339,REFERENCE!$A$4:$A$132,0),U$2)</f>
        <v>9</v>
      </c>
      <c r="V339" t="str">
        <f>INDEX(REFERENCE!$B$4:$J$132,MATCH(K339,REFERENCE!$A$4:$A$132,0),V$2)</f>
        <v>4.6 stars</v>
      </c>
      <c r="W339">
        <f>INDEX(REFERENCE!$B$4:$J$132,MATCH(L339,REFERENCE!$A$4:$A$132,0),W$2)</f>
        <v>1250</v>
      </c>
    </row>
    <row r="340" spans="1:23" x14ac:dyDescent="0.2">
      <c r="A340" s="9">
        <v>4</v>
      </c>
      <c r="B340" s="9">
        <v>12</v>
      </c>
      <c r="C340" s="9">
        <v>1</v>
      </c>
      <c r="D340" s="9">
        <v>1</v>
      </c>
      <c r="E340" s="9">
        <v>101</v>
      </c>
      <c r="F340" s="9">
        <v>101</v>
      </c>
      <c r="G340" s="9">
        <v>4</v>
      </c>
      <c r="H340" s="9">
        <v>6</v>
      </c>
      <c r="I340" s="9">
        <v>105</v>
      </c>
      <c r="J340" s="9">
        <v>10505</v>
      </c>
      <c r="K340" s="9">
        <v>1</v>
      </c>
      <c r="L340" s="28">
        <v>1</v>
      </c>
      <c r="N340">
        <f t="shared" si="7"/>
        <v>41201</v>
      </c>
      <c r="O340" t="str">
        <f>INDEX(REFERENCE!$B$4:$J$132,MATCH(D340,REFERENCE!$A$4:$A$132,0),O$2)</f>
        <v>Pads</v>
      </c>
      <c r="P340" t="str">
        <f>INDEX(REFERENCE!$B$4:$J$132,MATCH(E340,REFERENCE!$A$4:$A$132,0),P$2)</f>
        <v>Bengay</v>
      </c>
      <c r="Q340" t="str">
        <f>INDEX(REFERENCE!$B$4:$J$132,MATCH(F340,REFERENCE!$A$4:$A$132,0),Q$2)</f>
        <v>Hot sensation</v>
      </c>
      <c r="R340" t="str">
        <f>INDEX(REFERENCE!$B$4:$J$132,MATCH(G340,REFERENCE!$A$4:$A$132,0),R$2)</f>
        <v>Chest</v>
      </c>
      <c r="S340" t="str">
        <f>INDEX(REFERENCE!$B$4:$J$132,MATCH(H340,REFERENCE!$A$4:$A$132,0),S$2)</f>
        <v>Single use pads/patches</v>
      </c>
      <c r="T340" t="str">
        <f>INDEX(REFERENCE!$B$4:$J$132,MATCH(I340,REFERENCE!$A$4:$A$132,0),T$2)</f>
        <v>6 count</v>
      </c>
      <c r="U340">
        <f>INDEX(REFERENCE!$B$4:$J$132,MATCH(J340,REFERENCE!$A$4:$A$132,0),U$2)</f>
        <v>31.99</v>
      </c>
      <c r="V340" t="str">
        <f>INDEX(REFERENCE!$B$4:$J$132,MATCH(K340,REFERENCE!$A$4:$A$132,0),V$2)</f>
        <v>4.5 stars</v>
      </c>
      <c r="W340">
        <f>INDEX(REFERENCE!$B$4:$J$132,MATCH(L340,REFERENCE!$A$4:$A$132,0),W$2)</f>
        <v>1250</v>
      </c>
    </row>
    <row r="341" spans="1:23" x14ac:dyDescent="0.2">
      <c r="A341" s="9">
        <v>4</v>
      </c>
      <c r="B341" s="9">
        <v>12</v>
      </c>
      <c r="C341" s="9">
        <v>2</v>
      </c>
      <c r="D341" s="9">
        <v>2</v>
      </c>
      <c r="E341" s="9">
        <v>209</v>
      </c>
      <c r="F341" s="9">
        <v>201</v>
      </c>
      <c r="G341" s="9">
        <v>0</v>
      </c>
      <c r="H341" s="9">
        <v>3</v>
      </c>
      <c r="I341" s="9">
        <v>203</v>
      </c>
      <c r="J341" s="9">
        <v>20303</v>
      </c>
      <c r="K341" s="9">
        <v>3</v>
      </c>
      <c r="L341" s="28">
        <v>1</v>
      </c>
      <c r="N341">
        <f t="shared" si="7"/>
        <v>41202</v>
      </c>
      <c r="O341" t="str">
        <f>INDEX(REFERENCE!$B$4:$J$132,MATCH(D341,REFERENCE!$A$4:$A$132,0),O$2)</f>
        <v>Topicals</v>
      </c>
      <c r="P341" t="str">
        <f>INDEX(REFERENCE!$B$4:$J$132,MATCH(E341,REFERENCE!$A$4:$A$132,0),P$2)</f>
        <v>Motrin</v>
      </c>
      <c r="Q341" t="str">
        <f>INDEX(REFERENCE!$B$4:$J$132,MATCH(F341,REFERENCE!$A$4:$A$132,0),Q$2)</f>
        <v>Hot sensation</v>
      </c>
      <c r="R341" t="str">
        <f>INDEX(REFERENCE!$B$4:$J$132,MATCH(G341,REFERENCE!$A$4:$A$132,0),R$2)</f>
        <v>-</v>
      </c>
      <c r="S341" t="str">
        <f>INDEX(REFERENCE!$B$4:$J$132,MATCH(H341,REFERENCE!$A$4:$A$132,0),S$2)</f>
        <v>Spray</v>
      </c>
      <c r="T341" t="str">
        <f>INDEX(REFERENCE!$B$4:$J$132,MATCH(I341,REFERENCE!$A$4:$A$132,0),T$2)</f>
        <v>3 oz</v>
      </c>
      <c r="U341">
        <f>INDEX(REFERENCE!$B$4:$J$132,MATCH(J341,REFERENCE!$A$4:$A$132,0),U$2)</f>
        <v>11.99</v>
      </c>
      <c r="V341" t="str">
        <f>INDEX(REFERENCE!$B$4:$J$132,MATCH(K341,REFERENCE!$A$4:$A$132,0),V$2)</f>
        <v>4.8 stars</v>
      </c>
      <c r="W341">
        <f>INDEX(REFERENCE!$B$4:$J$132,MATCH(L341,REFERENCE!$A$4:$A$132,0),W$2)</f>
        <v>1250</v>
      </c>
    </row>
    <row r="342" spans="1:23" x14ac:dyDescent="0.2">
      <c r="A342" s="9">
        <v>4</v>
      </c>
      <c r="B342" s="9">
        <v>12</v>
      </c>
      <c r="C342" s="9">
        <v>3</v>
      </c>
      <c r="D342" s="9">
        <v>2</v>
      </c>
      <c r="E342" s="9">
        <v>205</v>
      </c>
      <c r="F342" s="9">
        <v>202</v>
      </c>
      <c r="G342" s="9">
        <v>0</v>
      </c>
      <c r="H342" s="9">
        <v>5</v>
      </c>
      <c r="I342" s="9">
        <v>207</v>
      </c>
      <c r="J342" s="9">
        <v>20704</v>
      </c>
      <c r="K342" s="9">
        <v>2</v>
      </c>
      <c r="L342" s="28">
        <v>2</v>
      </c>
      <c r="N342">
        <f t="shared" si="7"/>
        <v>41203</v>
      </c>
      <c r="O342" t="str">
        <f>INDEX(REFERENCE!$B$4:$J$132,MATCH(D342,REFERENCE!$A$4:$A$132,0),O$2)</f>
        <v>Topicals</v>
      </c>
      <c r="P342" t="str">
        <f>INDEX(REFERENCE!$B$4:$J$132,MATCH(E342,REFERENCE!$A$4:$A$132,0),P$2)</f>
        <v>Tiger Balm</v>
      </c>
      <c r="Q342" t="str">
        <f>INDEX(REFERENCE!$B$4:$J$132,MATCH(F342,REFERENCE!$A$4:$A$132,0),Q$2)</f>
        <v>Cold sensation</v>
      </c>
      <c r="R342" t="str">
        <f>INDEX(REFERENCE!$B$4:$J$132,MATCH(G342,REFERENCE!$A$4:$A$132,0),R$2)</f>
        <v>-</v>
      </c>
      <c r="S342" t="str">
        <f>INDEX(REFERENCE!$B$4:$J$132,MATCH(H342,REFERENCE!$A$4:$A$132,0),S$2)</f>
        <v>Liquid</v>
      </c>
      <c r="T342" t="str">
        <f>INDEX(REFERENCE!$B$4:$J$132,MATCH(I342,REFERENCE!$A$4:$A$132,0),T$2)</f>
        <v>5.5 oz</v>
      </c>
      <c r="U342">
        <f>INDEX(REFERENCE!$B$4:$J$132,MATCH(J342,REFERENCE!$A$4:$A$132,0),U$2)</f>
        <v>17.47</v>
      </c>
      <c r="V342" t="str">
        <f>INDEX(REFERENCE!$B$4:$J$132,MATCH(K342,REFERENCE!$A$4:$A$132,0),V$2)</f>
        <v>4.6 stars</v>
      </c>
      <c r="W342">
        <f>INDEX(REFERENCE!$B$4:$J$132,MATCH(L342,REFERENCE!$A$4:$A$132,0),W$2)</f>
        <v>4500</v>
      </c>
    </row>
    <row r="343" spans="1:23" x14ac:dyDescent="0.2">
      <c r="A343" s="9">
        <v>4</v>
      </c>
      <c r="B343" s="9">
        <v>12</v>
      </c>
      <c r="C343" s="9">
        <v>4</v>
      </c>
      <c r="D343" s="9">
        <v>1</v>
      </c>
      <c r="E343" s="9">
        <v>106</v>
      </c>
      <c r="F343" s="9">
        <v>104</v>
      </c>
      <c r="G343" s="9">
        <v>1</v>
      </c>
      <c r="H343" s="9">
        <v>6</v>
      </c>
      <c r="I343" s="9">
        <v>101</v>
      </c>
      <c r="J343" s="9">
        <v>10101</v>
      </c>
      <c r="K343" s="9">
        <v>1</v>
      </c>
      <c r="L343" s="28">
        <v>2</v>
      </c>
      <c r="N343">
        <f t="shared" si="7"/>
        <v>41204</v>
      </c>
      <c r="O343" t="str">
        <f>INDEX(REFERENCE!$B$4:$J$132,MATCH(D343,REFERENCE!$A$4:$A$132,0),O$2)</f>
        <v>Pads</v>
      </c>
      <c r="P343" t="str">
        <f>INDEX(REFERENCE!$B$4:$J$132,MATCH(E343,REFERENCE!$A$4:$A$132,0),P$2)</f>
        <v>Vicks Vapopatch</v>
      </c>
      <c r="Q343" t="str">
        <f>INDEX(REFERENCE!$B$4:$J$132,MATCH(F343,REFERENCE!$A$4:$A$132,0),Q$2)</f>
        <v>Lidocaine/numbing sensation</v>
      </c>
      <c r="R343" t="str">
        <f>INDEX(REFERENCE!$B$4:$J$132,MATCH(G343,REFERENCE!$A$4:$A$132,0),R$2)</f>
        <v>Back</v>
      </c>
      <c r="S343" t="str">
        <f>INDEX(REFERENCE!$B$4:$J$132,MATCH(H343,REFERENCE!$A$4:$A$132,0),S$2)</f>
        <v>Single use pads/patches</v>
      </c>
      <c r="T343" t="str">
        <f>INDEX(REFERENCE!$B$4:$J$132,MATCH(I343,REFERENCE!$A$4:$A$132,0),T$2)</f>
        <v>2 count</v>
      </c>
      <c r="U343">
        <f>INDEX(REFERENCE!$B$4:$J$132,MATCH(J343,REFERENCE!$A$4:$A$132,0),U$2)</f>
        <v>2.98</v>
      </c>
      <c r="V343" t="str">
        <f>INDEX(REFERENCE!$B$4:$J$132,MATCH(K343,REFERENCE!$A$4:$A$132,0),V$2)</f>
        <v>4.5 stars</v>
      </c>
      <c r="W343">
        <f>INDEX(REFERENCE!$B$4:$J$132,MATCH(L343,REFERENCE!$A$4:$A$132,0),W$2)</f>
        <v>4500</v>
      </c>
    </row>
    <row r="344" spans="1:23" x14ac:dyDescent="0.2">
      <c r="A344" s="9">
        <v>4</v>
      </c>
      <c r="B344" s="9">
        <v>12</v>
      </c>
      <c r="C344" s="9">
        <v>5</v>
      </c>
      <c r="D344" s="9">
        <v>1</v>
      </c>
      <c r="E344" s="9">
        <v>110</v>
      </c>
      <c r="F344" s="9">
        <v>105</v>
      </c>
      <c r="G344" s="9">
        <v>2</v>
      </c>
      <c r="H344" s="9">
        <v>6</v>
      </c>
      <c r="I344" s="9">
        <v>104</v>
      </c>
      <c r="J344" s="9">
        <v>10404</v>
      </c>
      <c r="K344" s="9">
        <v>2</v>
      </c>
      <c r="L344" s="28">
        <v>1</v>
      </c>
      <c r="N344">
        <f t="shared" si="7"/>
        <v>41205</v>
      </c>
      <c r="O344" t="str">
        <f>INDEX(REFERENCE!$B$4:$J$132,MATCH(D344,REFERENCE!$A$4:$A$132,0),O$2)</f>
        <v>Pads</v>
      </c>
      <c r="P344" t="str">
        <f>INDEX(REFERENCE!$B$4:$J$132,MATCH(E344,REFERENCE!$A$4:$A$132,0),P$2)</f>
        <v>Equate</v>
      </c>
      <c r="Q344" t="str">
        <f>INDEX(REFERENCE!$B$4:$J$132,MATCH(F344,REFERENCE!$A$4:$A$132,0),Q$2)</f>
        <v>No sensation/drug free/for circulation</v>
      </c>
      <c r="R344" t="str">
        <f>INDEX(REFERENCE!$B$4:$J$132,MATCH(G344,REFERENCE!$A$4:$A$132,0),R$2)</f>
        <v>Neck</v>
      </c>
      <c r="S344" t="str">
        <f>INDEX(REFERENCE!$B$4:$J$132,MATCH(H344,REFERENCE!$A$4:$A$132,0),S$2)</f>
        <v>Single use pads/patches</v>
      </c>
      <c r="T344" t="str">
        <f>INDEX(REFERENCE!$B$4:$J$132,MATCH(I344,REFERENCE!$A$4:$A$132,0),T$2)</f>
        <v>5 count</v>
      </c>
      <c r="U344">
        <f>INDEX(REFERENCE!$B$4:$J$132,MATCH(J344,REFERENCE!$A$4:$A$132,0),U$2)</f>
        <v>19.11</v>
      </c>
      <c r="V344" t="str">
        <f>INDEX(REFERENCE!$B$4:$J$132,MATCH(K344,REFERENCE!$A$4:$A$132,0),V$2)</f>
        <v>4.6 stars</v>
      </c>
      <c r="W344">
        <f>INDEX(REFERENCE!$B$4:$J$132,MATCH(L344,REFERENCE!$A$4:$A$132,0),W$2)</f>
        <v>1250</v>
      </c>
    </row>
    <row r="345" spans="1:23" x14ac:dyDescent="0.2">
      <c r="A345" s="9">
        <v>4</v>
      </c>
      <c r="B345" s="9">
        <v>12</v>
      </c>
      <c r="C345" s="9">
        <v>6</v>
      </c>
      <c r="D345" s="9">
        <v>2</v>
      </c>
      <c r="E345" s="9">
        <v>206</v>
      </c>
      <c r="F345" s="9">
        <v>201</v>
      </c>
      <c r="G345" s="9">
        <v>0</v>
      </c>
      <c r="H345" s="9">
        <v>2</v>
      </c>
      <c r="I345" s="9">
        <v>206</v>
      </c>
      <c r="J345" s="9">
        <v>20601</v>
      </c>
      <c r="K345" s="9">
        <v>3</v>
      </c>
      <c r="L345" s="28">
        <v>2</v>
      </c>
      <c r="N345">
        <f t="shared" si="7"/>
        <v>41206</v>
      </c>
      <c r="O345" t="str">
        <f>INDEX(REFERENCE!$B$4:$J$132,MATCH(D345,REFERENCE!$A$4:$A$132,0),O$2)</f>
        <v>Topicals</v>
      </c>
      <c r="P345" t="str">
        <f>INDEX(REFERENCE!$B$4:$J$132,MATCH(E345,REFERENCE!$A$4:$A$132,0),P$2)</f>
        <v>Voltaren</v>
      </c>
      <c r="Q345" t="str">
        <f>INDEX(REFERENCE!$B$4:$J$132,MATCH(F345,REFERENCE!$A$4:$A$132,0),Q$2)</f>
        <v>Hot sensation</v>
      </c>
      <c r="R345" t="str">
        <f>INDEX(REFERENCE!$B$4:$J$132,MATCH(G345,REFERENCE!$A$4:$A$132,0),R$2)</f>
        <v>-</v>
      </c>
      <c r="S345" t="str">
        <f>INDEX(REFERENCE!$B$4:$J$132,MATCH(H345,REFERENCE!$A$4:$A$132,0),S$2)</f>
        <v>Cream</v>
      </c>
      <c r="T345" t="str">
        <f>INDEX(REFERENCE!$B$4:$J$132,MATCH(I345,REFERENCE!$A$4:$A$132,0),T$2)</f>
        <v>4.5 oz</v>
      </c>
      <c r="U345">
        <f>INDEX(REFERENCE!$B$4:$J$132,MATCH(J345,REFERENCE!$A$4:$A$132,0),U$2)</f>
        <v>10.25</v>
      </c>
      <c r="V345" t="str">
        <f>INDEX(REFERENCE!$B$4:$J$132,MATCH(K345,REFERENCE!$A$4:$A$132,0),V$2)</f>
        <v>4.8 stars</v>
      </c>
      <c r="W345">
        <f>INDEX(REFERENCE!$B$4:$J$132,MATCH(L345,REFERENCE!$A$4:$A$132,0),W$2)</f>
        <v>4500</v>
      </c>
    </row>
    <row r="346" spans="1:23" x14ac:dyDescent="0.2">
      <c r="A346" s="9">
        <v>4</v>
      </c>
      <c r="B346" s="9">
        <v>13</v>
      </c>
      <c r="C346" s="9">
        <v>1</v>
      </c>
      <c r="D346" s="9">
        <v>1</v>
      </c>
      <c r="E346" s="9">
        <v>112</v>
      </c>
      <c r="F346" s="9">
        <v>103</v>
      </c>
      <c r="G346" s="9">
        <v>1</v>
      </c>
      <c r="H346" s="9">
        <v>6</v>
      </c>
      <c r="I346" s="9">
        <v>104</v>
      </c>
      <c r="J346" s="9">
        <v>10402</v>
      </c>
      <c r="K346" s="9">
        <v>2</v>
      </c>
      <c r="L346" s="28">
        <v>1</v>
      </c>
      <c r="N346">
        <f t="shared" si="7"/>
        <v>41301</v>
      </c>
      <c r="O346" t="str">
        <f>INDEX(REFERENCE!$B$4:$J$132,MATCH(D346,REFERENCE!$A$4:$A$132,0),O$2)</f>
        <v>Pads</v>
      </c>
      <c r="P346" t="str">
        <f>INDEX(REFERENCE!$B$4:$J$132,MATCH(E346,REFERENCE!$A$4:$A$132,0),P$2)</f>
        <v>Up &amp; Up</v>
      </c>
      <c r="Q346" t="str">
        <f>INDEX(REFERENCE!$B$4:$J$132,MATCH(F346,REFERENCE!$A$4:$A$132,0),Q$2)</f>
        <v>Both hot and cold sensation</v>
      </c>
      <c r="R346" t="str">
        <f>INDEX(REFERENCE!$B$4:$J$132,MATCH(G346,REFERENCE!$A$4:$A$132,0),R$2)</f>
        <v>Back</v>
      </c>
      <c r="S346" t="str">
        <f>INDEX(REFERENCE!$B$4:$J$132,MATCH(H346,REFERENCE!$A$4:$A$132,0),S$2)</f>
        <v>Single use pads/patches</v>
      </c>
      <c r="T346" t="str">
        <f>INDEX(REFERENCE!$B$4:$J$132,MATCH(I346,REFERENCE!$A$4:$A$132,0),T$2)</f>
        <v>5 count</v>
      </c>
      <c r="U346">
        <f>INDEX(REFERENCE!$B$4:$J$132,MATCH(J346,REFERENCE!$A$4:$A$132,0),U$2)</f>
        <v>8.93</v>
      </c>
      <c r="V346" t="str">
        <f>INDEX(REFERENCE!$B$4:$J$132,MATCH(K346,REFERENCE!$A$4:$A$132,0),V$2)</f>
        <v>4.6 stars</v>
      </c>
      <c r="W346">
        <f>INDEX(REFERENCE!$B$4:$J$132,MATCH(L346,REFERENCE!$A$4:$A$132,0),W$2)</f>
        <v>1250</v>
      </c>
    </row>
    <row r="347" spans="1:23" x14ac:dyDescent="0.2">
      <c r="A347" s="9">
        <v>4</v>
      </c>
      <c r="B347" s="9">
        <v>13</v>
      </c>
      <c r="C347" s="9">
        <v>2</v>
      </c>
      <c r="D347" s="9">
        <v>2</v>
      </c>
      <c r="E347" s="9">
        <v>205</v>
      </c>
      <c r="F347" s="9">
        <v>202</v>
      </c>
      <c r="G347" s="9">
        <v>0</v>
      </c>
      <c r="H347" s="9">
        <v>5</v>
      </c>
      <c r="I347" s="9">
        <v>201</v>
      </c>
      <c r="J347" s="9">
        <v>20105</v>
      </c>
      <c r="K347" s="9">
        <v>3</v>
      </c>
      <c r="L347" s="28">
        <v>1</v>
      </c>
      <c r="N347">
        <f t="shared" si="7"/>
        <v>41302</v>
      </c>
      <c r="O347" t="str">
        <f>INDEX(REFERENCE!$B$4:$J$132,MATCH(D347,REFERENCE!$A$4:$A$132,0),O$2)</f>
        <v>Topicals</v>
      </c>
      <c r="P347" t="str">
        <f>INDEX(REFERENCE!$B$4:$J$132,MATCH(E347,REFERENCE!$A$4:$A$132,0),P$2)</f>
        <v>Tiger Balm</v>
      </c>
      <c r="Q347" t="str">
        <f>INDEX(REFERENCE!$B$4:$J$132,MATCH(F347,REFERENCE!$A$4:$A$132,0),Q$2)</f>
        <v>Cold sensation</v>
      </c>
      <c r="R347" t="str">
        <f>INDEX(REFERENCE!$B$4:$J$132,MATCH(G347,REFERENCE!$A$4:$A$132,0),R$2)</f>
        <v>-</v>
      </c>
      <c r="S347" t="str">
        <f>INDEX(REFERENCE!$B$4:$J$132,MATCH(H347,REFERENCE!$A$4:$A$132,0),S$2)</f>
        <v>Liquid</v>
      </c>
      <c r="T347" t="str">
        <f>INDEX(REFERENCE!$B$4:$J$132,MATCH(I347,REFERENCE!$A$4:$A$132,0),T$2)</f>
        <v>2 oz</v>
      </c>
      <c r="U347">
        <f>INDEX(REFERENCE!$B$4:$J$132,MATCH(J347,REFERENCE!$A$4:$A$132,0),U$2)</f>
        <v>16</v>
      </c>
      <c r="V347" t="str">
        <f>INDEX(REFERENCE!$B$4:$J$132,MATCH(K347,REFERENCE!$A$4:$A$132,0),V$2)</f>
        <v>4.8 stars</v>
      </c>
      <c r="W347">
        <f>INDEX(REFERENCE!$B$4:$J$132,MATCH(L347,REFERENCE!$A$4:$A$132,0),W$2)</f>
        <v>1250</v>
      </c>
    </row>
    <row r="348" spans="1:23" x14ac:dyDescent="0.2">
      <c r="A348" s="9">
        <v>4</v>
      </c>
      <c r="B348" s="9">
        <v>13</v>
      </c>
      <c r="C348" s="9">
        <v>3</v>
      </c>
      <c r="D348" s="9">
        <v>1</v>
      </c>
      <c r="E348" s="9">
        <v>104</v>
      </c>
      <c r="F348" s="9">
        <v>104</v>
      </c>
      <c r="G348" s="9">
        <v>3</v>
      </c>
      <c r="H348" s="9">
        <v>6</v>
      </c>
      <c r="I348" s="9">
        <v>103</v>
      </c>
      <c r="J348" s="9">
        <v>10301</v>
      </c>
      <c r="K348" s="9">
        <v>3</v>
      </c>
      <c r="L348" s="28">
        <v>2</v>
      </c>
      <c r="N348">
        <f t="shared" si="7"/>
        <v>41303</v>
      </c>
      <c r="O348" t="str">
        <f>INDEX(REFERENCE!$B$4:$J$132,MATCH(D348,REFERENCE!$A$4:$A$132,0),O$2)</f>
        <v>Pads</v>
      </c>
      <c r="P348" t="str">
        <f>INDEX(REFERENCE!$B$4:$J$132,MATCH(E348,REFERENCE!$A$4:$A$132,0),P$2)</f>
        <v>Aspercreme</v>
      </c>
      <c r="Q348" t="str">
        <f>INDEX(REFERENCE!$B$4:$J$132,MATCH(F348,REFERENCE!$A$4:$A$132,0),Q$2)</f>
        <v>Lidocaine/numbing sensation</v>
      </c>
      <c r="R348" t="str">
        <f>INDEX(REFERENCE!$B$4:$J$132,MATCH(G348,REFERENCE!$A$4:$A$132,0),R$2)</f>
        <v>Joint</v>
      </c>
      <c r="S348" t="str">
        <f>INDEX(REFERENCE!$B$4:$J$132,MATCH(H348,REFERENCE!$A$4:$A$132,0),S$2)</f>
        <v>Single use pads/patches</v>
      </c>
      <c r="T348" t="str">
        <f>INDEX(REFERENCE!$B$4:$J$132,MATCH(I348,REFERENCE!$A$4:$A$132,0),T$2)</f>
        <v>4 count</v>
      </c>
      <c r="U348">
        <f>INDEX(REFERENCE!$B$4:$J$132,MATCH(J348,REFERENCE!$A$4:$A$132,0),U$2)</f>
        <v>4.22</v>
      </c>
      <c r="V348" t="str">
        <f>INDEX(REFERENCE!$B$4:$J$132,MATCH(K348,REFERENCE!$A$4:$A$132,0),V$2)</f>
        <v>4.8 stars</v>
      </c>
      <c r="W348">
        <f>INDEX(REFERENCE!$B$4:$J$132,MATCH(L348,REFERENCE!$A$4:$A$132,0),W$2)</f>
        <v>4500</v>
      </c>
    </row>
    <row r="349" spans="1:23" x14ac:dyDescent="0.2">
      <c r="A349" s="9">
        <v>4</v>
      </c>
      <c r="B349" s="9">
        <v>13</v>
      </c>
      <c r="C349" s="9">
        <v>4</v>
      </c>
      <c r="D349" s="9">
        <v>2</v>
      </c>
      <c r="E349" s="9">
        <v>211</v>
      </c>
      <c r="F349" s="9">
        <v>204</v>
      </c>
      <c r="G349" s="9">
        <v>0</v>
      </c>
      <c r="H349" s="9">
        <v>2</v>
      </c>
      <c r="I349" s="9">
        <v>207</v>
      </c>
      <c r="J349" s="9">
        <v>20701</v>
      </c>
      <c r="K349" s="9">
        <v>1</v>
      </c>
      <c r="L349" s="28">
        <v>1</v>
      </c>
      <c r="N349">
        <f t="shared" si="7"/>
        <v>41304</v>
      </c>
      <c r="O349" t="str">
        <f>INDEX(REFERENCE!$B$4:$J$132,MATCH(D349,REFERENCE!$A$4:$A$132,0),O$2)</f>
        <v>Topicals</v>
      </c>
      <c r="P349" t="str">
        <f>INDEX(REFERENCE!$B$4:$J$132,MATCH(E349,REFERENCE!$A$4:$A$132,0),P$2)</f>
        <v>Theraworx</v>
      </c>
      <c r="Q349" t="str">
        <f>INDEX(REFERENCE!$B$4:$J$132,MATCH(F349,REFERENCE!$A$4:$A$132,0),Q$2)</f>
        <v>Lidocaine/numbing sensation</v>
      </c>
      <c r="R349" t="str">
        <f>INDEX(REFERENCE!$B$4:$J$132,MATCH(G349,REFERENCE!$A$4:$A$132,0),R$2)</f>
        <v>-</v>
      </c>
      <c r="S349" t="str">
        <f>INDEX(REFERENCE!$B$4:$J$132,MATCH(H349,REFERENCE!$A$4:$A$132,0),S$2)</f>
        <v>Cream</v>
      </c>
      <c r="T349" t="str">
        <f>INDEX(REFERENCE!$B$4:$J$132,MATCH(I349,REFERENCE!$A$4:$A$132,0),T$2)</f>
        <v>5.5 oz</v>
      </c>
      <c r="U349">
        <f>INDEX(REFERENCE!$B$4:$J$132,MATCH(J349,REFERENCE!$A$4:$A$132,0),U$2)</f>
        <v>11.49</v>
      </c>
      <c r="V349" t="str">
        <f>INDEX(REFERENCE!$B$4:$J$132,MATCH(K349,REFERENCE!$A$4:$A$132,0),V$2)</f>
        <v>4.5 stars</v>
      </c>
      <c r="W349">
        <f>INDEX(REFERENCE!$B$4:$J$132,MATCH(L349,REFERENCE!$A$4:$A$132,0),W$2)</f>
        <v>1250</v>
      </c>
    </row>
    <row r="350" spans="1:23" x14ac:dyDescent="0.2">
      <c r="A350" s="9">
        <v>4</v>
      </c>
      <c r="B350" s="9">
        <v>13</v>
      </c>
      <c r="C350" s="9">
        <v>5</v>
      </c>
      <c r="D350" s="9">
        <v>1</v>
      </c>
      <c r="E350" s="9">
        <v>102</v>
      </c>
      <c r="F350" s="9">
        <v>102</v>
      </c>
      <c r="G350" s="9">
        <v>6</v>
      </c>
      <c r="H350" s="9">
        <v>6</v>
      </c>
      <c r="I350" s="9">
        <v>102</v>
      </c>
      <c r="J350" s="9">
        <v>10203</v>
      </c>
      <c r="K350" s="9">
        <v>1</v>
      </c>
      <c r="L350" s="28">
        <v>2</v>
      </c>
      <c r="N350">
        <f t="shared" si="7"/>
        <v>41305</v>
      </c>
      <c r="O350" t="str">
        <f>INDEX(REFERENCE!$B$4:$J$132,MATCH(D350,REFERENCE!$A$4:$A$132,0),O$2)</f>
        <v>Pads</v>
      </c>
      <c r="P350" t="str">
        <f>INDEX(REFERENCE!$B$4:$J$132,MATCH(E350,REFERENCE!$A$4:$A$132,0),P$2)</f>
        <v>Icy Hot</v>
      </c>
      <c r="Q350" t="str">
        <f>INDEX(REFERENCE!$B$4:$J$132,MATCH(F350,REFERENCE!$A$4:$A$132,0),Q$2)</f>
        <v>Cold sensation</v>
      </c>
      <c r="R350" t="str">
        <f>INDEX(REFERENCE!$B$4:$J$132,MATCH(G350,REFERENCE!$A$4:$A$132,0),R$2)</f>
        <v>Shoulder</v>
      </c>
      <c r="S350" t="str">
        <f>INDEX(REFERENCE!$B$4:$J$132,MATCH(H350,REFERENCE!$A$4:$A$132,0),S$2)</f>
        <v>Single use pads/patches</v>
      </c>
      <c r="T350" t="str">
        <f>INDEX(REFERENCE!$B$4:$J$132,MATCH(I350,REFERENCE!$A$4:$A$132,0),T$2)</f>
        <v>3 count</v>
      </c>
      <c r="U350">
        <f>INDEX(REFERENCE!$B$4:$J$132,MATCH(J350,REFERENCE!$A$4:$A$132,0),U$2)</f>
        <v>9.99</v>
      </c>
      <c r="V350" t="str">
        <f>INDEX(REFERENCE!$B$4:$J$132,MATCH(K350,REFERENCE!$A$4:$A$132,0),V$2)</f>
        <v>4.5 stars</v>
      </c>
      <c r="W350">
        <f>INDEX(REFERENCE!$B$4:$J$132,MATCH(L350,REFERENCE!$A$4:$A$132,0),W$2)</f>
        <v>4500</v>
      </c>
    </row>
    <row r="351" spans="1:23" x14ac:dyDescent="0.2">
      <c r="A351" s="9">
        <v>4</v>
      </c>
      <c r="B351" s="9">
        <v>13</v>
      </c>
      <c r="C351" s="9">
        <v>6</v>
      </c>
      <c r="D351" s="9">
        <v>1</v>
      </c>
      <c r="E351" s="9">
        <v>114</v>
      </c>
      <c r="F351" s="9">
        <v>101</v>
      </c>
      <c r="G351" s="9">
        <v>4</v>
      </c>
      <c r="H351" s="9">
        <v>6</v>
      </c>
      <c r="I351" s="9">
        <v>105</v>
      </c>
      <c r="J351" s="9">
        <v>10505</v>
      </c>
      <c r="K351" s="9">
        <v>2</v>
      </c>
      <c r="L351" s="28">
        <v>2</v>
      </c>
      <c r="N351">
        <f t="shared" si="7"/>
        <v>41306</v>
      </c>
      <c r="O351" t="str">
        <f>INDEX(REFERENCE!$B$4:$J$132,MATCH(D351,REFERENCE!$A$4:$A$132,0),O$2)</f>
        <v>Pads</v>
      </c>
      <c r="P351" t="str">
        <f>INDEX(REFERENCE!$B$4:$J$132,MATCH(E351,REFERENCE!$A$4:$A$132,0),P$2)</f>
        <v>Be Koool</v>
      </c>
      <c r="Q351" t="str">
        <f>INDEX(REFERENCE!$B$4:$J$132,MATCH(F351,REFERENCE!$A$4:$A$132,0),Q$2)</f>
        <v>Hot sensation</v>
      </c>
      <c r="R351" t="str">
        <f>INDEX(REFERENCE!$B$4:$J$132,MATCH(G351,REFERENCE!$A$4:$A$132,0),R$2)</f>
        <v>Chest</v>
      </c>
      <c r="S351" t="str">
        <f>INDEX(REFERENCE!$B$4:$J$132,MATCH(H351,REFERENCE!$A$4:$A$132,0),S$2)</f>
        <v>Single use pads/patches</v>
      </c>
      <c r="T351" t="str">
        <f>INDEX(REFERENCE!$B$4:$J$132,MATCH(I351,REFERENCE!$A$4:$A$132,0),T$2)</f>
        <v>6 count</v>
      </c>
      <c r="U351">
        <f>INDEX(REFERENCE!$B$4:$J$132,MATCH(J351,REFERENCE!$A$4:$A$132,0),U$2)</f>
        <v>31.99</v>
      </c>
      <c r="V351" t="str">
        <f>INDEX(REFERENCE!$B$4:$J$132,MATCH(K351,REFERENCE!$A$4:$A$132,0),V$2)</f>
        <v>4.6 stars</v>
      </c>
      <c r="W351">
        <f>INDEX(REFERENCE!$B$4:$J$132,MATCH(L351,REFERENCE!$A$4:$A$132,0),W$2)</f>
        <v>4500</v>
      </c>
    </row>
    <row r="352" spans="1:23" x14ac:dyDescent="0.2">
      <c r="A352" s="9">
        <v>4</v>
      </c>
      <c r="B352" s="9">
        <v>14</v>
      </c>
      <c r="C352" s="9">
        <v>1</v>
      </c>
      <c r="D352" s="9">
        <v>1</v>
      </c>
      <c r="E352" s="9">
        <v>108</v>
      </c>
      <c r="F352" s="9">
        <v>104</v>
      </c>
      <c r="G352" s="9">
        <v>6</v>
      </c>
      <c r="H352" s="9">
        <v>6</v>
      </c>
      <c r="I352" s="9">
        <v>102</v>
      </c>
      <c r="J352" s="9">
        <v>10203</v>
      </c>
      <c r="K352" s="9">
        <v>3</v>
      </c>
      <c r="L352" s="28">
        <v>1</v>
      </c>
      <c r="N352">
        <f t="shared" si="7"/>
        <v>41401</v>
      </c>
      <c r="O352" t="str">
        <f>INDEX(REFERENCE!$B$4:$J$132,MATCH(D352,REFERENCE!$A$4:$A$132,0),O$2)</f>
        <v>Pads</v>
      </c>
      <c r="P352" t="str">
        <f>INDEX(REFERENCE!$B$4:$J$132,MATCH(E352,REFERENCE!$A$4:$A$132,0),P$2)</f>
        <v>Thermacare</v>
      </c>
      <c r="Q352" t="str">
        <f>INDEX(REFERENCE!$B$4:$J$132,MATCH(F352,REFERENCE!$A$4:$A$132,0),Q$2)</f>
        <v>Lidocaine/numbing sensation</v>
      </c>
      <c r="R352" t="str">
        <f>INDEX(REFERENCE!$B$4:$J$132,MATCH(G352,REFERENCE!$A$4:$A$132,0),R$2)</f>
        <v>Shoulder</v>
      </c>
      <c r="S352" t="str">
        <f>INDEX(REFERENCE!$B$4:$J$132,MATCH(H352,REFERENCE!$A$4:$A$132,0),S$2)</f>
        <v>Single use pads/patches</v>
      </c>
      <c r="T352" t="str">
        <f>INDEX(REFERENCE!$B$4:$J$132,MATCH(I352,REFERENCE!$A$4:$A$132,0),T$2)</f>
        <v>3 count</v>
      </c>
      <c r="U352">
        <f>INDEX(REFERENCE!$B$4:$J$132,MATCH(J352,REFERENCE!$A$4:$A$132,0),U$2)</f>
        <v>9.99</v>
      </c>
      <c r="V352" t="str">
        <f>INDEX(REFERENCE!$B$4:$J$132,MATCH(K352,REFERENCE!$A$4:$A$132,0),V$2)</f>
        <v>4.8 stars</v>
      </c>
      <c r="W352">
        <f>INDEX(REFERENCE!$B$4:$J$132,MATCH(L352,REFERENCE!$A$4:$A$132,0),W$2)</f>
        <v>1250</v>
      </c>
    </row>
    <row r="353" spans="1:23" x14ac:dyDescent="0.2">
      <c r="A353" s="9">
        <v>4</v>
      </c>
      <c r="B353" s="9">
        <v>14</v>
      </c>
      <c r="C353" s="9">
        <v>2</v>
      </c>
      <c r="D353" s="9">
        <v>2</v>
      </c>
      <c r="E353" s="9">
        <v>201</v>
      </c>
      <c r="F353" s="9">
        <v>202</v>
      </c>
      <c r="G353" s="9">
        <v>0</v>
      </c>
      <c r="H353" s="9">
        <v>3</v>
      </c>
      <c r="I353" s="9">
        <v>205</v>
      </c>
      <c r="J353" s="9">
        <v>20502</v>
      </c>
      <c r="K353" s="9">
        <v>2</v>
      </c>
      <c r="L353" s="28">
        <v>1</v>
      </c>
      <c r="N353">
        <f t="shared" si="7"/>
        <v>41402</v>
      </c>
      <c r="O353" t="str">
        <f>INDEX(REFERENCE!$B$4:$J$132,MATCH(D353,REFERENCE!$A$4:$A$132,0),O$2)</f>
        <v>Topicals</v>
      </c>
      <c r="P353" t="str">
        <f>INDEX(REFERENCE!$B$4:$J$132,MATCH(E353,REFERENCE!$A$4:$A$132,0),P$2)</f>
        <v>Bengay</v>
      </c>
      <c r="Q353" t="str">
        <f>INDEX(REFERENCE!$B$4:$J$132,MATCH(F353,REFERENCE!$A$4:$A$132,0),Q$2)</f>
        <v>Cold sensation</v>
      </c>
      <c r="R353" t="str">
        <f>INDEX(REFERENCE!$B$4:$J$132,MATCH(G353,REFERENCE!$A$4:$A$132,0),R$2)</f>
        <v>-</v>
      </c>
      <c r="S353" t="str">
        <f>INDEX(REFERENCE!$B$4:$J$132,MATCH(H353,REFERENCE!$A$4:$A$132,0),S$2)</f>
        <v>Spray</v>
      </c>
      <c r="T353" t="str">
        <f>INDEX(REFERENCE!$B$4:$J$132,MATCH(I353,REFERENCE!$A$4:$A$132,0),T$2)</f>
        <v>4 oz</v>
      </c>
      <c r="U353">
        <f>INDEX(REFERENCE!$B$4:$J$132,MATCH(J353,REFERENCE!$A$4:$A$132,0),U$2)</f>
        <v>12</v>
      </c>
      <c r="V353" t="str">
        <f>INDEX(REFERENCE!$B$4:$J$132,MATCH(K353,REFERENCE!$A$4:$A$132,0),V$2)</f>
        <v>4.6 stars</v>
      </c>
      <c r="W353">
        <f>INDEX(REFERENCE!$B$4:$J$132,MATCH(L353,REFERENCE!$A$4:$A$132,0),W$2)</f>
        <v>1250</v>
      </c>
    </row>
    <row r="354" spans="1:23" x14ac:dyDescent="0.2">
      <c r="A354" s="9">
        <v>4</v>
      </c>
      <c r="B354" s="9">
        <v>14</v>
      </c>
      <c r="C354" s="9">
        <v>3</v>
      </c>
      <c r="D354" s="9">
        <v>1</v>
      </c>
      <c r="E354" s="9">
        <v>105</v>
      </c>
      <c r="F354" s="9">
        <v>102</v>
      </c>
      <c r="G354" s="9">
        <v>3</v>
      </c>
      <c r="H354" s="9">
        <v>6</v>
      </c>
      <c r="I354" s="9">
        <v>101</v>
      </c>
      <c r="J354" s="9">
        <v>10102</v>
      </c>
      <c r="K354" s="9">
        <v>2</v>
      </c>
      <c r="L354" s="28">
        <v>1</v>
      </c>
      <c r="N354">
        <f t="shared" si="7"/>
        <v>41403</v>
      </c>
      <c r="O354" t="str">
        <f>INDEX(REFERENCE!$B$4:$J$132,MATCH(D354,REFERENCE!$A$4:$A$132,0),O$2)</f>
        <v>Pads</v>
      </c>
      <c r="P354" t="str">
        <f>INDEX(REFERENCE!$B$4:$J$132,MATCH(E354,REFERENCE!$A$4:$A$132,0),P$2)</f>
        <v>Tiger Balm</v>
      </c>
      <c r="Q354" t="str">
        <f>INDEX(REFERENCE!$B$4:$J$132,MATCH(F354,REFERENCE!$A$4:$A$132,0),Q$2)</f>
        <v>Cold sensation</v>
      </c>
      <c r="R354" t="str">
        <f>INDEX(REFERENCE!$B$4:$J$132,MATCH(G354,REFERENCE!$A$4:$A$132,0),R$2)</f>
        <v>Joint</v>
      </c>
      <c r="S354" t="str">
        <f>INDEX(REFERENCE!$B$4:$J$132,MATCH(H354,REFERENCE!$A$4:$A$132,0),S$2)</f>
        <v>Single use pads/patches</v>
      </c>
      <c r="T354" t="str">
        <f>INDEX(REFERENCE!$B$4:$J$132,MATCH(I354,REFERENCE!$A$4:$A$132,0),T$2)</f>
        <v>2 count</v>
      </c>
      <c r="U354">
        <f>INDEX(REFERENCE!$B$4:$J$132,MATCH(J354,REFERENCE!$A$4:$A$132,0),U$2)</f>
        <v>4.3</v>
      </c>
      <c r="V354" t="str">
        <f>INDEX(REFERENCE!$B$4:$J$132,MATCH(K354,REFERENCE!$A$4:$A$132,0),V$2)</f>
        <v>4.6 stars</v>
      </c>
      <c r="W354">
        <f>INDEX(REFERENCE!$B$4:$J$132,MATCH(L354,REFERENCE!$A$4:$A$132,0),W$2)</f>
        <v>1250</v>
      </c>
    </row>
    <row r="355" spans="1:23" x14ac:dyDescent="0.2">
      <c r="A355" s="9">
        <v>4</v>
      </c>
      <c r="B355" s="9">
        <v>14</v>
      </c>
      <c r="C355" s="9">
        <v>4</v>
      </c>
      <c r="D355" s="9">
        <v>2</v>
      </c>
      <c r="E355" s="9">
        <v>212</v>
      </c>
      <c r="F355" s="9">
        <v>203</v>
      </c>
      <c r="G355" s="9">
        <v>0</v>
      </c>
      <c r="H355" s="9">
        <v>2</v>
      </c>
      <c r="I355" s="9">
        <v>201</v>
      </c>
      <c r="J355" s="9">
        <v>20102</v>
      </c>
      <c r="K355" s="9">
        <v>1</v>
      </c>
      <c r="L355" s="28">
        <v>2</v>
      </c>
      <c r="N355">
        <f t="shared" si="7"/>
        <v>41404</v>
      </c>
      <c r="O355" t="str">
        <f>INDEX(REFERENCE!$B$4:$J$132,MATCH(D355,REFERENCE!$A$4:$A$132,0),O$2)</f>
        <v>Topicals</v>
      </c>
      <c r="P355" t="str">
        <f>INDEX(REFERENCE!$B$4:$J$132,MATCH(E355,REFERENCE!$A$4:$A$132,0),P$2)</f>
        <v>Store Brand</v>
      </c>
      <c r="Q355" t="str">
        <f>INDEX(REFERENCE!$B$4:$J$132,MATCH(F355,REFERENCE!$A$4:$A$132,0),Q$2)</f>
        <v>Both hot and cold sensation</v>
      </c>
      <c r="R355" t="str">
        <f>INDEX(REFERENCE!$B$4:$J$132,MATCH(G355,REFERENCE!$A$4:$A$132,0),R$2)</f>
        <v>-</v>
      </c>
      <c r="S355" t="str">
        <f>INDEX(REFERENCE!$B$4:$J$132,MATCH(H355,REFERENCE!$A$4:$A$132,0),S$2)</f>
        <v>Cream</v>
      </c>
      <c r="T355" t="str">
        <f>INDEX(REFERENCE!$B$4:$J$132,MATCH(I355,REFERENCE!$A$4:$A$132,0),T$2)</f>
        <v>2 oz</v>
      </c>
      <c r="U355">
        <f>INDEX(REFERENCE!$B$4:$J$132,MATCH(J355,REFERENCE!$A$4:$A$132,0),U$2)</f>
        <v>7.79</v>
      </c>
      <c r="V355" t="str">
        <f>INDEX(REFERENCE!$B$4:$J$132,MATCH(K355,REFERENCE!$A$4:$A$132,0),V$2)</f>
        <v>4.5 stars</v>
      </c>
      <c r="W355">
        <f>INDEX(REFERENCE!$B$4:$J$132,MATCH(L355,REFERENCE!$A$4:$A$132,0),W$2)</f>
        <v>4500</v>
      </c>
    </row>
    <row r="356" spans="1:23" x14ac:dyDescent="0.2">
      <c r="A356" s="9">
        <v>4</v>
      </c>
      <c r="B356" s="9">
        <v>14</v>
      </c>
      <c r="C356" s="9">
        <v>5</v>
      </c>
      <c r="D356" s="9">
        <v>1</v>
      </c>
      <c r="E356" s="9">
        <v>109</v>
      </c>
      <c r="F356" s="9">
        <v>103</v>
      </c>
      <c r="G356" s="9">
        <v>5</v>
      </c>
      <c r="H356" s="9">
        <v>6</v>
      </c>
      <c r="I356" s="9">
        <v>103</v>
      </c>
      <c r="J356" s="9">
        <v>10304</v>
      </c>
      <c r="K356" s="9">
        <v>1</v>
      </c>
      <c r="L356" s="28">
        <v>2</v>
      </c>
      <c r="N356">
        <f t="shared" si="7"/>
        <v>41405</v>
      </c>
      <c r="O356" t="str">
        <f>INDEX(REFERENCE!$B$4:$J$132,MATCH(D356,REFERENCE!$A$4:$A$132,0),O$2)</f>
        <v>Pads</v>
      </c>
      <c r="P356" t="str">
        <f>INDEX(REFERENCE!$B$4:$J$132,MATCH(E356,REFERENCE!$A$4:$A$132,0),P$2)</f>
        <v>CVS Health</v>
      </c>
      <c r="Q356" t="str">
        <f>INDEX(REFERENCE!$B$4:$J$132,MATCH(F356,REFERENCE!$A$4:$A$132,0),Q$2)</f>
        <v>Both hot and cold sensation</v>
      </c>
      <c r="R356" t="str">
        <f>INDEX(REFERENCE!$B$4:$J$132,MATCH(G356,REFERENCE!$A$4:$A$132,0),R$2)</f>
        <v>Hands (arthritis)</v>
      </c>
      <c r="S356" t="str">
        <f>INDEX(REFERENCE!$B$4:$J$132,MATCH(H356,REFERENCE!$A$4:$A$132,0),S$2)</f>
        <v>Single use pads/patches</v>
      </c>
      <c r="T356" t="str">
        <f>INDEX(REFERENCE!$B$4:$J$132,MATCH(I356,REFERENCE!$A$4:$A$132,0),T$2)</f>
        <v>4 count</v>
      </c>
      <c r="U356">
        <f>INDEX(REFERENCE!$B$4:$J$132,MATCH(J356,REFERENCE!$A$4:$A$132,0),U$2)</f>
        <v>16.71</v>
      </c>
      <c r="V356" t="str">
        <f>INDEX(REFERENCE!$B$4:$J$132,MATCH(K356,REFERENCE!$A$4:$A$132,0),V$2)</f>
        <v>4.5 stars</v>
      </c>
      <c r="W356">
        <f>INDEX(REFERENCE!$B$4:$J$132,MATCH(L356,REFERENCE!$A$4:$A$132,0),W$2)</f>
        <v>4500</v>
      </c>
    </row>
    <row r="357" spans="1:23" x14ac:dyDescent="0.2">
      <c r="A357" s="9">
        <v>4</v>
      </c>
      <c r="B357" s="9">
        <v>14</v>
      </c>
      <c r="C357" s="9">
        <v>6</v>
      </c>
      <c r="D357" s="9">
        <v>2</v>
      </c>
      <c r="E357" s="9">
        <v>209</v>
      </c>
      <c r="F357" s="9">
        <v>204</v>
      </c>
      <c r="G357" s="9">
        <v>0</v>
      </c>
      <c r="H357" s="9">
        <v>1</v>
      </c>
      <c r="I357" s="9">
        <v>202</v>
      </c>
      <c r="J357" s="9">
        <v>20205</v>
      </c>
      <c r="K357" s="9">
        <v>3</v>
      </c>
      <c r="L357" s="28">
        <v>2</v>
      </c>
      <c r="N357">
        <f t="shared" si="7"/>
        <v>41406</v>
      </c>
      <c r="O357" t="str">
        <f>INDEX(REFERENCE!$B$4:$J$132,MATCH(D357,REFERENCE!$A$4:$A$132,0),O$2)</f>
        <v>Topicals</v>
      </c>
      <c r="P357" t="str">
        <f>INDEX(REFERENCE!$B$4:$J$132,MATCH(E357,REFERENCE!$A$4:$A$132,0),P$2)</f>
        <v>Motrin</v>
      </c>
      <c r="Q357" t="str">
        <f>INDEX(REFERENCE!$B$4:$J$132,MATCH(F357,REFERENCE!$A$4:$A$132,0),Q$2)</f>
        <v>Lidocaine/numbing sensation</v>
      </c>
      <c r="R357" t="str">
        <f>INDEX(REFERENCE!$B$4:$J$132,MATCH(G357,REFERENCE!$A$4:$A$132,0),R$2)</f>
        <v>-</v>
      </c>
      <c r="S357" t="str">
        <f>INDEX(REFERENCE!$B$4:$J$132,MATCH(H357,REFERENCE!$A$4:$A$132,0),S$2)</f>
        <v>Gel</v>
      </c>
      <c r="T357" t="str">
        <f>INDEX(REFERENCE!$B$4:$J$132,MATCH(I357,REFERENCE!$A$4:$A$132,0),T$2)</f>
        <v>2.5 oz</v>
      </c>
      <c r="U357">
        <f>INDEX(REFERENCE!$B$4:$J$132,MATCH(J357,REFERENCE!$A$4:$A$132,0),U$2)</f>
        <v>17.5</v>
      </c>
      <c r="V357" t="str">
        <f>INDEX(REFERENCE!$B$4:$J$132,MATCH(K357,REFERENCE!$A$4:$A$132,0),V$2)</f>
        <v>4.8 stars</v>
      </c>
      <c r="W357">
        <f>INDEX(REFERENCE!$B$4:$J$132,MATCH(L357,REFERENCE!$A$4:$A$132,0),W$2)</f>
        <v>4500</v>
      </c>
    </row>
    <row r="358" spans="1:23" x14ac:dyDescent="0.2">
      <c r="A358" s="9">
        <v>4</v>
      </c>
      <c r="B358" s="9">
        <v>15</v>
      </c>
      <c r="C358" s="9">
        <v>1</v>
      </c>
      <c r="D358" s="9">
        <v>2</v>
      </c>
      <c r="E358" s="9">
        <v>204</v>
      </c>
      <c r="F358" s="9">
        <v>202</v>
      </c>
      <c r="G358" s="9">
        <v>0</v>
      </c>
      <c r="H358" s="9">
        <v>1</v>
      </c>
      <c r="I358" s="9">
        <v>203</v>
      </c>
      <c r="J358" s="9">
        <v>20303</v>
      </c>
      <c r="K358" s="9">
        <v>1</v>
      </c>
      <c r="L358" s="28">
        <v>2</v>
      </c>
      <c r="N358">
        <f t="shared" si="7"/>
        <v>41501</v>
      </c>
      <c r="O358" t="str">
        <f>INDEX(REFERENCE!$B$4:$J$132,MATCH(D358,REFERENCE!$A$4:$A$132,0),O$2)</f>
        <v>Topicals</v>
      </c>
      <c r="P358" t="str">
        <f>INDEX(REFERENCE!$B$4:$J$132,MATCH(E358,REFERENCE!$A$4:$A$132,0),P$2)</f>
        <v>Aspercreme</v>
      </c>
      <c r="Q358" t="str">
        <f>INDEX(REFERENCE!$B$4:$J$132,MATCH(F358,REFERENCE!$A$4:$A$132,0),Q$2)</f>
        <v>Cold sensation</v>
      </c>
      <c r="R358" t="str">
        <f>INDEX(REFERENCE!$B$4:$J$132,MATCH(G358,REFERENCE!$A$4:$A$132,0),R$2)</f>
        <v>-</v>
      </c>
      <c r="S358" t="str">
        <f>INDEX(REFERENCE!$B$4:$J$132,MATCH(H358,REFERENCE!$A$4:$A$132,0),S$2)</f>
        <v>Gel</v>
      </c>
      <c r="T358" t="str">
        <f>INDEX(REFERENCE!$B$4:$J$132,MATCH(I358,REFERENCE!$A$4:$A$132,0),T$2)</f>
        <v>3 oz</v>
      </c>
      <c r="U358">
        <f>INDEX(REFERENCE!$B$4:$J$132,MATCH(J358,REFERENCE!$A$4:$A$132,0),U$2)</f>
        <v>11.99</v>
      </c>
      <c r="V358" t="str">
        <f>INDEX(REFERENCE!$B$4:$J$132,MATCH(K358,REFERENCE!$A$4:$A$132,0),V$2)</f>
        <v>4.5 stars</v>
      </c>
      <c r="W358">
        <f>INDEX(REFERENCE!$B$4:$J$132,MATCH(L358,REFERENCE!$A$4:$A$132,0),W$2)</f>
        <v>4500</v>
      </c>
    </row>
    <row r="359" spans="1:23" x14ac:dyDescent="0.2">
      <c r="A359" s="9">
        <v>4</v>
      </c>
      <c r="B359" s="9">
        <v>15</v>
      </c>
      <c r="C359" s="9">
        <v>2</v>
      </c>
      <c r="D359" s="9">
        <v>2</v>
      </c>
      <c r="E359" s="9">
        <v>210</v>
      </c>
      <c r="F359" s="9">
        <v>203</v>
      </c>
      <c r="G359" s="9">
        <v>0</v>
      </c>
      <c r="H359" s="9">
        <v>5</v>
      </c>
      <c r="I359" s="9">
        <v>202</v>
      </c>
      <c r="J359" s="9">
        <v>20201</v>
      </c>
      <c r="K359" s="9">
        <v>2</v>
      </c>
      <c r="L359" s="28">
        <v>1</v>
      </c>
      <c r="N359">
        <f t="shared" si="7"/>
        <v>41502</v>
      </c>
      <c r="O359" t="str">
        <f>INDEX(REFERENCE!$B$4:$J$132,MATCH(D359,REFERENCE!$A$4:$A$132,0),O$2)</f>
        <v>Topicals</v>
      </c>
      <c r="P359" t="str">
        <f>INDEX(REFERENCE!$B$4:$J$132,MATCH(E359,REFERENCE!$A$4:$A$132,0),P$2)</f>
        <v>Arnicare</v>
      </c>
      <c r="Q359" t="str">
        <f>INDEX(REFERENCE!$B$4:$J$132,MATCH(F359,REFERENCE!$A$4:$A$132,0),Q$2)</f>
        <v>Both hot and cold sensation</v>
      </c>
      <c r="R359" t="str">
        <f>INDEX(REFERENCE!$B$4:$J$132,MATCH(G359,REFERENCE!$A$4:$A$132,0),R$2)</f>
        <v>-</v>
      </c>
      <c r="S359" t="str">
        <f>INDEX(REFERENCE!$B$4:$J$132,MATCH(H359,REFERENCE!$A$4:$A$132,0),S$2)</f>
        <v>Liquid</v>
      </c>
      <c r="T359" t="str">
        <f>INDEX(REFERENCE!$B$4:$J$132,MATCH(I359,REFERENCE!$A$4:$A$132,0),T$2)</f>
        <v>2.5 oz</v>
      </c>
      <c r="U359">
        <f>INDEX(REFERENCE!$B$4:$J$132,MATCH(J359,REFERENCE!$A$4:$A$132,0),U$2)</f>
        <v>5.75</v>
      </c>
      <c r="V359" t="str">
        <f>INDEX(REFERENCE!$B$4:$J$132,MATCH(K359,REFERENCE!$A$4:$A$132,0),V$2)</f>
        <v>4.6 stars</v>
      </c>
      <c r="W359">
        <f>INDEX(REFERENCE!$B$4:$J$132,MATCH(L359,REFERENCE!$A$4:$A$132,0),W$2)</f>
        <v>1250</v>
      </c>
    </row>
    <row r="360" spans="1:23" x14ac:dyDescent="0.2">
      <c r="A360" s="9">
        <v>4</v>
      </c>
      <c r="B360" s="9">
        <v>15</v>
      </c>
      <c r="C360" s="9">
        <v>3</v>
      </c>
      <c r="D360" s="9">
        <v>1</v>
      </c>
      <c r="E360" s="9">
        <v>105</v>
      </c>
      <c r="F360" s="9">
        <v>105</v>
      </c>
      <c r="G360" s="9">
        <v>1</v>
      </c>
      <c r="H360" s="9">
        <v>6</v>
      </c>
      <c r="I360" s="9">
        <v>105</v>
      </c>
      <c r="J360" s="9">
        <v>10503</v>
      </c>
      <c r="K360" s="9">
        <v>3</v>
      </c>
      <c r="L360" s="28">
        <v>2</v>
      </c>
      <c r="N360">
        <f t="shared" si="7"/>
        <v>41503</v>
      </c>
      <c r="O360" t="str">
        <f>INDEX(REFERENCE!$B$4:$J$132,MATCH(D360,REFERENCE!$A$4:$A$132,0),O$2)</f>
        <v>Pads</v>
      </c>
      <c r="P360" t="str">
        <f>INDEX(REFERENCE!$B$4:$J$132,MATCH(E360,REFERENCE!$A$4:$A$132,0),P$2)</f>
        <v>Tiger Balm</v>
      </c>
      <c r="Q360" t="str">
        <f>INDEX(REFERENCE!$B$4:$J$132,MATCH(F360,REFERENCE!$A$4:$A$132,0),Q$2)</f>
        <v>No sensation/drug free/for circulation</v>
      </c>
      <c r="R360" t="str">
        <f>INDEX(REFERENCE!$B$4:$J$132,MATCH(G360,REFERENCE!$A$4:$A$132,0),R$2)</f>
        <v>Back</v>
      </c>
      <c r="S360" t="str">
        <f>INDEX(REFERENCE!$B$4:$J$132,MATCH(H360,REFERENCE!$A$4:$A$132,0),S$2)</f>
        <v>Single use pads/patches</v>
      </c>
      <c r="T360" t="str">
        <f>INDEX(REFERENCE!$B$4:$J$132,MATCH(I360,REFERENCE!$A$4:$A$132,0),T$2)</f>
        <v>6 count</v>
      </c>
      <c r="U360">
        <f>INDEX(REFERENCE!$B$4:$J$132,MATCH(J360,REFERENCE!$A$4:$A$132,0),U$2)</f>
        <v>18.72</v>
      </c>
      <c r="V360" t="str">
        <f>INDEX(REFERENCE!$B$4:$J$132,MATCH(K360,REFERENCE!$A$4:$A$132,0),V$2)</f>
        <v>4.8 stars</v>
      </c>
      <c r="W360">
        <f>INDEX(REFERENCE!$B$4:$J$132,MATCH(L360,REFERENCE!$A$4:$A$132,0),W$2)</f>
        <v>4500</v>
      </c>
    </row>
    <row r="361" spans="1:23" x14ac:dyDescent="0.2">
      <c r="A361" s="9">
        <v>4</v>
      </c>
      <c r="B361" s="9">
        <v>15</v>
      </c>
      <c r="C361" s="9">
        <v>4</v>
      </c>
      <c r="D361" s="9">
        <v>2</v>
      </c>
      <c r="E361" s="9">
        <v>208</v>
      </c>
      <c r="F361" s="9">
        <v>201</v>
      </c>
      <c r="G361" s="9">
        <v>0</v>
      </c>
      <c r="H361" s="9">
        <v>4</v>
      </c>
      <c r="I361" s="9">
        <v>204</v>
      </c>
      <c r="J361" s="9">
        <v>20405</v>
      </c>
      <c r="K361" s="9">
        <v>1</v>
      </c>
      <c r="L361" s="28">
        <v>2</v>
      </c>
      <c r="N361">
        <f t="shared" si="7"/>
        <v>41504</v>
      </c>
      <c r="O361" t="str">
        <f>INDEX(REFERENCE!$B$4:$J$132,MATCH(D361,REFERENCE!$A$4:$A$132,0),O$2)</f>
        <v>Topicals</v>
      </c>
      <c r="P361" t="str">
        <f>INDEX(REFERENCE!$B$4:$J$132,MATCH(E361,REFERENCE!$A$4:$A$132,0),P$2)</f>
        <v>Equate</v>
      </c>
      <c r="Q361" t="str">
        <f>INDEX(REFERENCE!$B$4:$J$132,MATCH(F361,REFERENCE!$A$4:$A$132,0),Q$2)</f>
        <v>Hot sensation</v>
      </c>
      <c r="R361" t="str">
        <f>INDEX(REFERENCE!$B$4:$J$132,MATCH(G361,REFERENCE!$A$4:$A$132,0),R$2)</f>
        <v>-</v>
      </c>
      <c r="S361" t="str">
        <f>INDEX(REFERENCE!$B$4:$J$132,MATCH(H361,REFERENCE!$A$4:$A$132,0),S$2)</f>
        <v>Roll-on</v>
      </c>
      <c r="T361" t="str">
        <f>INDEX(REFERENCE!$B$4:$J$132,MATCH(I361,REFERENCE!$A$4:$A$132,0),T$2)</f>
        <v>3.5 oz</v>
      </c>
      <c r="U361">
        <f>INDEX(REFERENCE!$B$4:$J$132,MATCH(J361,REFERENCE!$A$4:$A$132,0),U$2)</f>
        <v>20.5</v>
      </c>
      <c r="V361" t="str">
        <f>INDEX(REFERENCE!$B$4:$J$132,MATCH(K361,REFERENCE!$A$4:$A$132,0),V$2)</f>
        <v>4.5 stars</v>
      </c>
      <c r="W361">
        <f>INDEX(REFERENCE!$B$4:$J$132,MATCH(L361,REFERENCE!$A$4:$A$132,0),W$2)</f>
        <v>4500</v>
      </c>
    </row>
    <row r="362" spans="1:23" x14ac:dyDescent="0.2">
      <c r="A362" s="9">
        <v>4</v>
      </c>
      <c r="B362" s="9">
        <v>15</v>
      </c>
      <c r="C362" s="9">
        <v>5</v>
      </c>
      <c r="D362" s="9">
        <v>1</v>
      </c>
      <c r="E362" s="9">
        <v>102</v>
      </c>
      <c r="F362" s="9">
        <v>101</v>
      </c>
      <c r="G362" s="9">
        <v>2</v>
      </c>
      <c r="H362" s="9">
        <v>6</v>
      </c>
      <c r="I362" s="9">
        <v>101</v>
      </c>
      <c r="J362" s="9">
        <v>10104</v>
      </c>
      <c r="K362" s="9">
        <v>3</v>
      </c>
      <c r="L362" s="28">
        <v>1</v>
      </c>
      <c r="N362">
        <f t="shared" si="7"/>
        <v>41505</v>
      </c>
      <c r="O362" t="str">
        <f>INDEX(REFERENCE!$B$4:$J$132,MATCH(D362,REFERENCE!$A$4:$A$132,0),O$2)</f>
        <v>Pads</v>
      </c>
      <c r="P362" t="str">
        <f>INDEX(REFERENCE!$B$4:$J$132,MATCH(E362,REFERENCE!$A$4:$A$132,0),P$2)</f>
        <v>Icy Hot</v>
      </c>
      <c r="Q362" t="str">
        <f>INDEX(REFERENCE!$B$4:$J$132,MATCH(F362,REFERENCE!$A$4:$A$132,0),Q$2)</f>
        <v>Hot sensation</v>
      </c>
      <c r="R362" t="str">
        <f>INDEX(REFERENCE!$B$4:$J$132,MATCH(G362,REFERENCE!$A$4:$A$132,0),R$2)</f>
        <v>Neck</v>
      </c>
      <c r="S362" t="str">
        <f>INDEX(REFERENCE!$B$4:$J$132,MATCH(H362,REFERENCE!$A$4:$A$132,0),S$2)</f>
        <v>Single use pads/patches</v>
      </c>
      <c r="T362" t="str">
        <f>INDEX(REFERENCE!$B$4:$J$132,MATCH(I362,REFERENCE!$A$4:$A$132,0),T$2)</f>
        <v>2 count</v>
      </c>
      <c r="U362">
        <f>INDEX(REFERENCE!$B$4:$J$132,MATCH(J362,REFERENCE!$A$4:$A$132,0),U$2)</f>
        <v>8.59</v>
      </c>
      <c r="V362" t="str">
        <f>INDEX(REFERENCE!$B$4:$J$132,MATCH(K362,REFERENCE!$A$4:$A$132,0),V$2)</f>
        <v>4.8 stars</v>
      </c>
      <c r="W362">
        <f>INDEX(REFERENCE!$B$4:$J$132,MATCH(L362,REFERENCE!$A$4:$A$132,0),W$2)</f>
        <v>1250</v>
      </c>
    </row>
    <row r="363" spans="1:23" x14ac:dyDescent="0.2">
      <c r="A363" s="9">
        <v>4</v>
      </c>
      <c r="B363" s="9">
        <v>15</v>
      </c>
      <c r="C363" s="9">
        <v>6</v>
      </c>
      <c r="D363" s="9">
        <v>1</v>
      </c>
      <c r="E363" s="9">
        <v>114</v>
      </c>
      <c r="F363" s="9">
        <v>105</v>
      </c>
      <c r="G363" s="9">
        <v>6</v>
      </c>
      <c r="H363" s="9">
        <v>6</v>
      </c>
      <c r="I363" s="9">
        <v>102</v>
      </c>
      <c r="J363" s="9">
        <v>10201</v>
      </c>
      <c r="K363" s="9">
        <v>2</v>
      </c>
      <c r="L363" s="28">
        <v>1</v>
      </c>
      <c r="N363">
        <f t="shared" si="7"/>
        <v>41506</v>
      </c>
      <c r="O363" t="str">
        <f>INDEX(REFERENCE!$B$4:$J$132,MATCH(D363,REFERENCE!$A$4:$A$132,0),O$2)</f>
        <v>Pads</v>
      </c>
      <c r="P363" t="str">
        <f>INDEX(REFERENCE!$B$4:$J$132,MATCH(E363,REFERENCE!$A$4:$A$132,0),P$2)</f>
        <v>Be Koool</v>
      </c>
      <c r="Q363" t="str">
        <f>INDEX(REFERENCE!$B$4:$J$132,MATCH(F363,REFERENCE!$A$4:$A$132,0),Q$2)</f>
        <v>No sensation/drug free/for circulation</v>
      </c>
      <c r="R363" t="str">
        <f>INDEX(REFERENCE!$B$4:$J$132,MATCH(G363,REFERENCE!$A$4:$A$132,0),R$2)</f>
        <v>Shoulder</v>
      </c>
      <c r="S363" t="str">
        <f>INDEX(REFERENCE!$B$4:$J$132,MATCH(H363,REFERENCE!$A$4:$A$132,0),S$2)</f>
        <v>Single use pads/patches</v>
      </c>
      <c r="T363" t="str">
        <f>INDEX(REFERENCE!$B$4:$J$132,MATCH(I363,REFERENCE!$A$4:$A$132,0),T$2)</f>
        <v>3 count</v>
      </c>
      <c r="U363">
        <f>INDEX(REFERENCE!$B$4:$J$132,MATCH(J363,REFERENCE!$A$4:$A$132,0),U$2)</f>
        <v>3.6</v>
      </c>
      <c r="V363" t="str">
        <f>INDEX(REFERENCE!$B$4:$J$132,MATCH(K363,REFERENCE!$A$4:$A$132,0),V$2)</f>
        <v>4.6 stars</v>
      </c>
      <c r="W363">
        <f>INDEX(REFERENCE!$B$4:$J$132,MATCH(L363,REFERENCE!$A$4:$A$132,0),W$2)</f>
        <v>1250</v>
      </c>
    </row>
    <row r="364" spans="1:23" x14ac:dyDescent="0.2">
      <c r="A364" s="9">
        <v>5</v>
      </c>
      <c r="B364" s="9">
        <v>1</v>
      </c>
      <c r="C364" s="9">
        <v>1</v>
      </c>
      <c r="D364" s="9">
        <v>1</v>
      </c>
      <c r="E364" s="9">
        <v>112</v>
      </c>
      <c r="F364" s="9">
        <v>104</v>
      </c>
      <c r="G364" s="9">
        <v>5</v>
      </c>
      <c r="H364" s="9">
        <v>6</v>
      </c>
      <c r="I364" s="9">
        <v>102</v>
      </c>
      <c r="J364" s="9">
        <v>10204</v>
      </c>
      <c r="K364" s="9">
        <v>2</v>
      </c>
      <c r="L364" s="28">
        <v>2</v>
      </c>
      <c r="N364">
        <f t="shared" si="7"/>
        <v>50101</v>
      </c>
      <c r="O364" t="str">
        <f>INDEX(REFERENCE!$B$4:$J$132,MATCH(D364,REFERENCE!$A$4:$A$132,0),O$2)</f>
        <v>Pads</v>
      </c>
      <c r="P364" t="str">
        <f>INDEX(REFERENCE!$B$4:$J$132,MATCH(E364,REFERENCE!$A$4:$A$132,0),P$2)</f>
        <v>Up &amp; Up</v>
      </c>
      <c r="Q364" t="str">
        <f>INDEX(REFERENCE!$B$4:$J$132,MATCH(F364,REFERENCE!$A$4:$A$132,0),Q$2)</f>
        <v>Lidocaine/numbing sensation</v>
      </c>
      <c r="R364" t="str">
        <f>INDEX(REFERENCE!$B$4:$J$132,MATCH(G364,REFERENCE!$A$4:$A$132,0),R$2)</f>
        <v>Hands (arthritis)</v>
      </c>
      <c r="S364" t="str">
        <f>INDEX(REFERENCE!$B$4:$J$132,MATCH(H364,REFERENCE!$A$4:$A$132,0),S$2)</f>
        <v>Single use pads/patches</v>
      </c>
      <c r="T364" t="str">
        <f>INDEX(REFERENCE!$B$4:$J$132,MATCH(I364,REFERENCE!$A$4:$A$132,0),T$2)</f>
        <v>3 count</v>
      </c>
      <c r="U364">
        <f>INDEX(REFERENCE!$B$4:$J$132,MATCH(J364,REFERENCE!$A$4:$A$132,0),U$2)</f>
        <v>14.99</v>
      </c>
      <c r="V364" t="str">
        <f>INDEX(REFERENCE!$B$4:$J$132,MATCH(K364,REFERENCE!$A$4:$A$132,0),V$2)</f>
        <v>4.6 stars</v>
      </c>
      <c r="W364">
        <f>INDEX(REFERENCE!$B$4:$J$132,MATCH(L364,REFERENCE!$A$4:$A$132,0),W$2)</f>
        <v>4500</v>
      </c>
    </row>
    <row r="365" spans="1:23" x14ac:dyDescent="0.2">
      <c r="A365" s="9">
        <v>5</v>
      </c>
      <c r="B365" s="9">
        <v>1</v>
      </c>
      <c r="C365" s="9">
        <v>2</v>
      </c>
      <c r="D365" s="9">
        <v>1</v>
      </c>
      <c r="E365" s="9">
        <v>103</v>
      </c>
      <c r="F365" s="9">
        <v>102</v>
      </c>
      <c r="G365" s="9">
        <v>4</v>
      </c>
      <c r="H365" s="9">
        <v>6</v>
      </c>
      <c r="I365" s="9">
        <v>103</v>
      </c>
      <c r="J365" s="9">
        <v>10302</v>
      </c>
      <c r="K365" s="9">
        <v>3</v>
      </c>
      <c r="L365" s="28">
        <v>1</v>
      </c>
      <c r="N365">
        <f t="shared" si="7"/>
        <v>50102</v>
      </c>
      <c r="O365" t="str">
        <f>INDEX(REFERENCE!$B$4:$J$132,MATCH(D365,REFERENCE!$A$4:$A$132,0),O$2)</f>
        <v>Pads</v>
      </c>
      <c r="P365" t="str">
        <f>INDEX(REFERENCE!$B$4:$J$132,MATCH(E365,REFERENCE!$A$4:$A$132,0),P$2)</f>
        <v xml:space="preserve">Biofreeze  </v>
      </c>
      <c r="Q365" t="str">
        <f>INDEX(REFERENCE!$B$4:$J$132,MATCH(F365,REFERENCE!$A$4:$A$132,0),Q$2)</f>
        <v>Cold sensation</v>
      </c>
      <c r="R365" t="str">
        <f>INDEX(REFERENCE!$B$4:$J$132,MATCH(G365,REFERENCE!$A$4:$A$132,0),R$2)</f>
        <v>Chest</v>
      </c>
      <c r="S365" t="str">
        <f>INDEX(REFERENCE!$B$4:$J$132,MATCH(H365,REFERENCE!$A$4:$A$132,0),S$2)</f>
        <v>Single use pads/patches</v>
      </c>
      <c r="T365" t="str">
        <f>INDEX(REFERENCE!$B$4:$J$132,MATCH(I365,REFERENCE!$A$4:$A$132,0),T$2)</f>
        <v>4 count</v>
      </c>
      <c r="U365">
        <f>INDEX(REFERENCE!$B$4:$J$132,MATCH(J365,REFERENCE!$A$4:$A$132,0),U$2)</f>
        <v>7.99</v>
      </c>
      <c r="V365" t="str">
        <f>INDEX(REFERENCE!$B$4:$J$132,MATCH(K365,REFERENCE!$A$4:$A$132,0),V$2)</f>
        <v>4.8 stars</v>
      </c>
      <c r="W365">
        <f>INDEX(REFERENCE!$B$4:$J$132,MATCH(L365,REFERENCE!$A$4:$A$132,0),W$2)</f>
        <v>1250</v>
      </c>
    </row>
    <row r="366" spans="1:23" x14ac:dyDescent="0.2">
      <c r="A366" s="9">
        <v>5</v>
      </c>
      <c r="B366" s="9">
        <v>1</v>
      </c>
      <c r="C366" s="9">
        <v>3</v>
      </c>
      <c r="D366" s="9">
        <v>2</v>
      </c>
      <c r="E366" s="9">
        <v>202</v>
      </c>
      <c r="F366" s="9">
        <v>202</v>
      </c>
      <c r="G366" s="9">
        <v>0</v>
      </c>
      <c r="H366" s="9">
        <v>2</v>
      </c>
      <c r="I366" s="9">
        <v>201</v>
      </c>
      <c r="J366" s="9">
        <v>20101</v>
      </c>
      <c r="K366" s="9">
        <v>1</v>
      </c>
      <c r="L366" s="28">
        <v>1</v>
      </c>
      <c r="N366">
        <f t="shared" si="7"/>
        <v>50103</v>
      </c>
      <c r="O366" t="str">
        <f>INDEX(REFERENCE!$B$4:$J$132,MATCH(D366,REFERENCE!$A$4:$A$132,0),O$2)</f>
        <v>Topicals</v>
      </c>
      <c r="P366" t="str">
        <f>INDEX(REFERENCE!$B$4:$J$132,MATCH(E366,REFERENCE!$A$4:$A$132,0),P$2)</f>
        <v>Icy Hot</v>
      </c>
      <c r="Q366" t="str">
        <f>INDEX(REFERENCE!$B$4:$J$132,MATCH(F366,REFERENCE!$A$4:$A$132,0),Q$2)</f>
        <v>Cold sensation</v>
      </c>
      <c r="R366" t="str">
        <f>INDEX(REFERENCE!$B$4:$J$132,MATCH(G366,REFERENCE!$A$4:$A$132,0),R$2)</f>
        <v>-</v>
      </c>
      <c r="S366" t="str">
        <f>INDEX(REFERENCE!$B$4:$J$132,MATCH(H366,REFERENCE!$A$4:$A$132,0),S$2)</f>
        <v>Cream</v>
      </c>
      <c r="T366" t="str">
        <f>INDEX(REFERENCE!$B$4:$J$132,MATCH(I366,REFERENCE!$A$4:$A$132,0),T$2)</f>
        <v>2 oz</v>
      </c>
      <c r="U366">
        <f>INDEX(REFERENCE!$B$4:$J$132,MATCH(J366,REFERENCE!$A$4:$A$132,0),U$2)</f>
        <v>4.6399999999999997</v>
      </c>
      <c r="V366" t="str">
        <f>INDEX(REFERENCE!$B$4:$J$132,MATCH(K366,REFERENCE!$A$4:$A$132,0),V$2)</f>
        <v>4.5 stars</v>
      </c>
      <c r="W366">
        <f>INDEX(REFERENCE!$B$4:$J$132,MATCH(L366,REFERENCE!$A$4:$A$132,0),W$2)</f>
        <v>1250</v>
      </c>
    </row>
    <row r="367" spans="1:23" x14ac:dyDescent="0.2">
      <c r="A367" s="9">
        <v>5</v>
      </c>
      <c r="B367" s="9">
        <v>1</v>
      </c>
      <c r="C367" s="9">
        <v>4</v>
      </c>
      <c r="D367" s="9">
        <v>1</v>
      </c>
      <c r="E367" s="9">
        <v>107</v>
      </c>
      <c r="F367" s="9">
        <v>103</v>
      </c>
      <c r="G367" s="9">
        <v>3</v>
      </c>
      <c r="H367" s="9">
        <v>6</v>
      </c>
      <c r="I367" s="9">
        <v>104</v>
      </c>
      <c r="J367" s="9">
        <v>10405</v>
      </c>
      <c r="K367" s="9">
        <v>3</v>
      </c>
      <c r="L367" s="28">
        <v>2</v>
      </c>
      <c r="N367">
        <f t="shared" si="7"/>
        <v>50104</v>
      </c>
      <c r="O367" t="str">
        <f>INDEX(REFERENCE!$B$4:$J$132,MATCH(D367,REFERENCE!$A$4:$A$132,0),O$2)</f>
        <v>Pads</v>
      </c>
      <c r="P367" t="str">
        <f>INDEX(REFERENCE!$B$4:$J$132,MATCH(E367,REFERENCE!$A$4:$A$132,0),P$2)</f>
        <v>Salonpas</v>
      </c>
      <c r="Q367" t="str">
        <f>INDEX(REFERENCE!$B$4:$J$132,MATCH(F367,REFERENCE!$A$4:$A$132,0),Q$2)</f>
        <v>Both hot and cold sensation</v>
      </c>
      <c r="R367" t="str">
        <f>INDEX(REFERENCE!$B$4:$J$132,MATCH(G367,REFERENCE!$A$4:$A$132,0),R$2)</f>
        <v>Joint</v>
      </c>
      <c r="S367" t="str">
        <f>INDEX(REFERENCE!$B$4:$J$132,MATCH(H367,REFERENCE!$A$4:$A$132,0),S$2)</f>
        <v>Single use pads/patches</v>
      </c>
      <c r="T367" t="str">
        <f>INDEX(REFERENCE!$B$4:$J$132,MATCH(I367,REFERENCE!$A$4:$A$132,0),T$2)</f>
        <v>5 count</v>
      </c>
      <c r="U367">
        <f>INDEX(REFERENCE!$B$4:$J$132,MATCH(J367,REFERENCE!$A$4:$A$132,0),U$2)</f>
        <v>29.24</v>
      </c>
      <c r="V367" t="str">
        <f>INDEX(REFERENCE!$B$4:$J$132,MATCH(K367,REFERENCE!$A$4:$A$132,0),V$2)</f>
        <v>4.8 stars</v>
      </c>
      <c r="W367">
        <f>INDEX(REFERENCE!$B$4:$J$132,MATCH(L367,REFERENCE!$A$4:$A$132,0),W$2)</f>
        <v>4500</v>
      </c>
    </row>
    <row r="368" spans="1:23" x14ac:dyDescent="0.2">
      <c r="A368" s="9">
        <v>5</v>
      </c>
      <c r="B368" s="9">
        <v>1</v>
      </c>
      <c r="C368" s="9">
        <v>5</v>
      </c>
      <c r="D368" s="9">
        <v>2</v>
      </c>
      <c r="E368" s="9">
        <v>203</v>
      </c>
      <c r="F368" s="9">
        <v>204</v>
      </c>
      <c r="G368" s="9">
        <v>0</v>
      </c>
      <c r="H368" s="9">
        <v>5</v>
      </c>
      <c r="I368" s="9">
        <v>206</v>
      </c>
      <c r="J368" s="9">
        <v>20604</v>
      </c>
      <c r="K368" s="9">
        <v>1</v>
      </c>
      <c r="L368" s="28">
        <v>1</v>
      </c>
      <c r="N368">
        <f t="shared" si="7"/>
        <v>50105</v>
      </c>
      <c r="O368" t="str">
        <f>INDEX(REFERENCE!$B$4:$J$132,MATCH(D368,REFERENCE!$A$4:$A$132,0),O$2)</f>
        <v>Topicals</v>
      </c>
      <c r="P368" t="str">
        <f>INDEX(REFERENCE!$B$4:$J$132,MATCH(E368,REFERENCE!$A$4:$A$132,0),P$2)</f>
        <v xml:space="preserve">Biofreeze  </v>
      </c>
      <c r="Q368" t="str">
        <f>INDEX(REFERENCE!$B$4:$J$132,MATCH(F368,REFERENCE!$A$4:$A$132,0),Q$2)</f>
        <v>Lidocaine/numbing sensation</v>
      </c>
      <c r="R368" t="str">
        <f>INDEX(REFERENCE!$B$4:$J$132,MATCH(G368,REFERENCE!$A$4:$A$132,0),R$2)</f>
        <v>-</v>
      </c>
      <c r="S368" t="str">
        <f>INDEX(REFERENCE!$B$4:$J$132,MATCH(H368,REFERENCE!$A$4:$A$132,0),S$2)</f>
        <v>Liquid</v>
      </c>
      <c r="T368" t="str">
        <f>INDEX(REFERENCE!$B$4:$J$132,MATCH(I368,REFERENCE!$A$4:$A$132,0),T$2)</f>
        <v>4.5 oz</v>
      </c>
      <c r="U368">
        <f>INDEX(REFERENCE!$B$4:$J$132,MATCH(J368,REFERENCE!$A$4:$A$132,0),U$2)</f>
        <v>15.75</v>
      </c>
      <c r="V368" t="str">
        <f>INDEX(REFERENCE!$B$4:$J$132,MATCH(K368,REFERENCE!$A$4:$A$132,0),V$2)</f>
        <v>4.5 stars</v>
      </c>
      <c r="W368">
        <f>INDEX(REFERENCE!$B$4:$J$132,MATCH(L368,REFERENCE!$A$4:$A$132,0),W$2)</f>
        <v>1250</v>
      </c>
    </row>
    <row r="369" spans="1:23" x14ac:dyDescent="0.2">
      <c r="A369" s="9">
        <v>5</v>
      </c>
      <c r="B369" s="9">
        <v>1</v>
      </c>
      <c r="C369" s="9">
        <v>6</v>
      </c>
      <c r="D369" s="9">
        <v>2</v>
      </c>
      <c r="E369" s="9">
        <v>206</v>
      </c>
      <c r="F369" s="9">
        <v>201</v>
      </c>
      <c r="G369" s="9">
        <v>0</v>
      </c>
      <c r="H369" s="9">
        <v>4</v>
      </c>
      <c r="I369" s="9">
        <v>205</v>
      </c>
      <c r="J369" s="9">
        <v>20505</v>
      </c>
      <c r="K369" s="9">
        <v>2</v>
      </c>
      <c r="L369" s="28">
        <v>2</v>
      </c>
      <c r="N369">
        <f t="shared" si="7"/>
        <v>50106</v>
      </c>
      <c r="O369" t="str">
        <f>INDEX(REFERENCE!$B$4:$J$132,MATCH(D369,REFERENCE!$A$4:$A$132,0),O$2)</f>
        <v>Topicals</v>
      </c>
      <c r="P369" t="str">
        <f>INDEX(REFERENCE!$B$4:$J$132,MATCH(E369,REFERENCE!$A$4:$A$132,0),P$2)</f>
        <v>Voltaren</v>
      </c>
      <c r="Q369" t="str">
        <f>INDEX(REFERENCE!$B$4:$J$132,MATCH(F369,REFERENCE!$A$4:$A$132,0),Q$2)</f>
        <v>Hot sensation</v>
      </c>
      <c r="R369" t="str">
        <f>INDEX(REFERENCE!$B$4:$J$132,MATCH(G369,REFERENCE!$A$4:$A$132,0),R$2)</f>
        <v>-</v>
      </c>
      <c r="S369" t="str">
        <f>INDEX(REFERENCE!$B$4:$J$132,MATCH(H369,REFERENCE!$A$4:$A$132,0),S$2)</f>
        <v>Roll-on</v>
      </c>
      <c r="T369" t="str">
        <f>INDEX(REFERENCE!$B$4:$J$132,MATCH(I369,REFERENCE!$A$4:$A$132,0),T$2)</f>
        <v>4 oz</v>
      </c>
      <c r="U369">
        <f>INDEX(REFERENCE!$B$4:$J$132,MATCH(J369,REFERENCE!$A$4:$A$132,0),U$2)</f>
        <v>22</v>
      </c>
      <c r="V369" t="str">
        <f>INDEX(REFERENCE!$B$4:$J$132,MATCH(K369,REFERENCE!$A$4:$A$132,0),V$2)</f>
        <v>4.6 stars</v>
      </c>
      <c r="W369">
        <f>INDEX(REFERENCE!$B$4:$J$132,MATCH(L369,REFERENCE!$A$4:$A$132,0),W$2)</f>
        <v>4500</v>
      </c>
    </row>
    <row r="370" spans="1:23" x14ac:dyDescent="0.2">
      <c r="A370" s="9">
        <v>5</v>
      </c>
      <c r="B370" s="9">
        <v>2</v>
      </c>
      <c r="C370" s="9">
        <v>1</v>
      </c>
      <c r="D370" s="9">
        <v>2</v>
      </c>
      <c r="E370" s="9">
        <v>209</v>
      </c>
      <c r="F370" s="9">
        <v>203</v>
      </c>
      <c r="G370" s="9">
        <v>0</v>
      </c>
      <c r="H370" s="9">
        <v>4</v>
      </c>
      <c r="I370" s="9">
        <v>206</v>
      </c>
      <c r="J370" s="9">
        <v>20602</v>
      </c>
      <c r="K370" s="9">
        <v>2</v>
      </c>
      <c r="L370" s="28">
        <v>2</v>
      </c>
      <c r="N370">
        <f t="shared" si="7"/>
        <v>50201</v>
      </c>
      <c r="O370" t="str">
        <f>INDEX(REFERENCE!$B$4:$J$132,MATCH(D370,REFERENCE!$A$4:$A$132,0),O$2)</f>
        <v>Topicals</v>
      </c>
      <c r="P370" t="str">
        <f>INDEX(REFERENCE!$B$4:$J$132,MATCH(E370,REFERENCE!$A$4:$A$132,0),P$2)</f>
        <v>Motrin</v>
      </c>
      <c r="Q370" t="str">
        <f>INDEX(REFERENCE!$B$4:$J$132,MATCH(F370,REFERENCE!$A$4:$A$132,0),Q$2)</f>
        <v>Both hot and cold sensation</v>
      </c>
      <c r="R370" t="str">
        <f>INDEX(REFERENCE!$B$4:$J$132,MATCH(G370,REFERENCE!$A$4:$A$132,0),R$2)</f>
        <v>-</v>
      </c>
      <c r="S370" t="str">
        <f>INDEX(REFERENCE!$B$4:$J$132,MATCH(H370,REFERENCE!$A$4:$A$132,0),S$2)</f>
        <v>Roll-on</v>
      </c>
      <c r="T370" t="str">
        <f>INDEX(REFERENCE!$B$4:$J$132,MATCH(I370,REFERENCE!$A$4:$A$132,0),T$2)</f>
        <v>4.5 oz</v>
      </c>
      <c r="U370">
        <f>INDEX(REFERENCE!$B$4:$J$132,MATCH(J370,REFERENCE!$A$4:$A$132,0),U$2)</f>
        <v>12.5</v>
      </c>
      <c r="V370" t="str">
        <f>INDEX(REFERENCE!$B$4:$J$132,MATCH(K370,REFERENCE!$A$4:$A$132,0),V$2)</f>
        <v>4.6 stars</v>
      </c>
      <c r="W370">
        <f>INDEX(REFERENCE!$B$4:$J$132,MATCH(L370,REFERENCE!$A$4:$A$132,0),W$2)</f>
        <v>4500</v>
      </c>
    </row>
    <row r="371" spans="1:23" x14ac:dyDescent="0.2">
      <c r="A371" s="9">
        <v>5</v>
      </c>
      <c r="B371" s="9">
        <v>2</v>
      </c>
      <c r="C371" s="9">
        <v>2</v>
      </c>
      <c r="D371" s="9">
        <v>1</v>
      </c>
      <c r="E371" s="9">
        <v>106</v>
      </c>
      <c r="F371" s="9">
        <v>105</v>
      </c>
      <c r="G371" s="9">
        <v>2</v>
      </c>
      <c r="H371" s="9">
        <v>6</v>
      </c>
      <c r="I371" s="9">
        <v>105</v>
      </c>
      <c r="J371" s="9">
        <v>10503</v>
      </c>
      <c r="K371" s="9">
        <v>2</v>
      </c>
      <c r="L371" s="28">
        <v>2</v>
      </c>
      <c r="N371">
        <f t="shared" si="7"/>
        <v>50202</v>
      </c>
      <c r="O371" t="str">
        <f>INDEX(REFERENCE!$B$4:$J$132,MATCH(D371,REFERENCE!$A$4:$A$132,0),O$2)</f>
        <v>Pads</v>
      </c>
      <c r="P371" t="str">
        <f>INDEX(REFERENCE!$B$4:$J$132,MATCH(E371,REFERENCE!$A$4:$A$132,0),P$2)</f>
        <v>Vicks Vapopatch</v>
      </c>
      <c r="Q371" t="str">
        <f>INDEX(REFERENCE!$B$4:$J$132,MATCH(F371,REFERENCE!$A$4:$A$132,0),Q$2)</f>
        <v>No sensation/drug free/for circulation</v>
      </c>
      <c r="R371" t="str">
        <f>INDEX(REFERENCE!$B$4:$J$132,MATCH(G371,REFERENCE!$A$4:$A$132,0),R$2)</f>
        <v>Neck</v>
      </c>
      <c r="S371" t="str">
        <f>INDEX(REFERENCE!$B$4:$J$132,MATCH(H371,REFERENCE!$A$4:$A$132,0),S$2)</f>
        <v>Single use pads/patches</v>
      </c>
      <c r="T371" t="str">
        <f>INDEX(REFERENCE!$B$4:$J$132,MATCH(I371,REFERENCE!$A$4:$A$132,0),T$2)</f>
        <v>6 count</v>
      </c>
      <c r="U371">
        <f>INDEX(REFERENCE!$B$4:$J$132,MATCH(J371,REFERENCE!$A$4:$A$132,0),U$2)</f>
        <v>18.72</v>
      </c>
      <c r="V371" t="str">
        <f>INDEX(REFERENCE!$B$4:$J$132,MATCH(K371,REFERENCE!$A$4:$A$132,0),V$2)</f>
        <v>4.6 stars</v>
      </c>
      <c r="W371">
        <f>INDEX(REFERENCE!$B$4:$J$132,MATCH(L371,REFERENCE!$A$4:$A$132,0),W$2)</f>
        <v>4500</v>
      </c>
    </row>
    <row r="372" spans="1:23" x14ac:dyDescent="0.2">
      <c r="A372" s="9">
        <v>5</v>
      </c>
      <c r="B372" s="9">
        <v>2</v>
      </c>
      <c r="C372" s="9">
        <v>3</v>
      </c>
      <c r="D372" s="9">
        <v>2</v>
      </c>
      <c r="E372" s="9">
        <v>203</v>
      </c>
      <c r="F372" s="9">
        <v>204</v>
      </c>
      <c r="G372" s="9">
        <v>0</v>
      </c>
      <c r="H372" s="9">
        <v>3</v>
      </c>
      <c r="I372" s="9">
        <v>207</v>
      </c>
      <c r="J372" s="9">
        <v>20703</v>
      </c>
      <c r="K372" s="9">
        <v>3</v>
      </c>
      <c r="L372" s="28">
        <v>1</v>
      </c>
      <c r="N372">
        <f t="shared" si="7"/>
        <v>50203</v>
      </c>
      <c r="O372" t="str">
        <f>INDEX(REFERENCE!$B$4:$J$132,MATCH(D372,REFERENCE!$A$4:$A$132,0),O$2)</f>
        <v>Topicals</v>
      </c>
      <c r="P372" t="str">
        <f>INDEX(REFERENCE!$B$4:$J$132,MATCH(E372,REFERENCE!$A$4:$A$132,0),P$2)</f>
        <v xml:space="preserve">Biofreeze  </v>
      </c>
      <c r="Q372" t="str">
        <f>INDEX(REFERENCE!$B$4:$J$132,MATCH(F372,REFERENCE!$A$4:$A$132,0),Q$2)</f>
        <v>Lidocaine/numbing sensation</v>
      </c>
      <c r="R372" t="str">
        <f>INDEX(REFERENCE!$B$4:$J$132,MATCH(G372,REFERENCE!$A$4:$A$132,0),R$2)</f>
        <v>-</v>
      </c>
      <c r="S372" t="str">
        <f>INDEX(REFERENCE!$B$4:$J$132,MATCH(H372,REFERENCE!$A$4:$A$132,0),S$2)</f>
        <v>Spray</v>
      </c>
      <c r="T372" t="str">
        <f>INDEX(REFERENCE!$B$4:$J$132,MATCH(I372,REFERENCE!$A$4:$A$132,0),T$2)</f>
        <v>5.5 oz</v>
      </c>
      <c r="U372">
        <f>INDEX(REFERENCE!$B$4:$J$132,MATCH(J372,REFERENCE!$A$4:$A$132,0),U$2)</f>
        <v>15.99</v>
      </c>
      <c r="V372" t="str">
        <f>INDEX(REFERENCE!$B$4:$J$132,MATCH(K372,REFERENCE!$A$4:$A$132,0),V$2)</f>
        <v>4.8 stars</v>
      </c>
      <c r="W372">
        <f>INDEX(REFERENCE!$B$4:$J$132,MATCH(L372,REFERENCE!$A$4:$A$132,0),W$2)</f>
        <v>1250</v>
      </c>
    </row>
    <row r="373" spans="1:23" x14ac:dyDescent="0.2">
      <c r="A373" s="9">
        <v>5</v>
      </c>
      <c r="B373" s="9">
        <v>2</v>
      </c>
      <c r="C373" s="9">
        <v>4</v>
      </c>
      <c r="D373" s="9">
        <v>1</v>
      </c>
      <c r="E373" s="9">
        <v>104</v>
      </c>
      <c r="F373" s="9">
        <v>101</v>
      </c>
      <c r="G373" s="9">
        <v>3</v>
      </c>
      <c r="H373" s="9">
        <v>6</v>
      </c>
      <c r="I373" s="9">
        <v>101</v>
      </c>
      <c r="J373" s="9">
        <v>10105</v>
      </c>
      <c r="K373" s="9">
        <v>1</v>
      </c>
      <c r="L373" s="28">
        <v>2</v>
      </c>
      <c r="N373">
        <f t="shared" si="7"/>
        <v>50204</v>
      </c>
      <c r="O373" t="str">
        <f>INDEX(REFERENCE!$B$4:$J$132,MATCH(D373,REFERENCE!$A$4:$A$132,0),O$2)</f>
        <v>Pads</v>
      </c>
      <c r="P373" t="str">
        <f>INDEX(REFERENCE!$B$4:$J$132,MATCH(E373,REFERENCE!$A$4:$A$132,0),P$2)</f>
        <v>Aspercreme</v>
      </c>
      <c r="Q373" t="str">
        <f>INDEX(REFERENCE!$B$4:$J$132,MATCH(F373,REFERENCE!$A$4:$A$132,0),Q$2)</f>
        <v>Hot sensation</v>
      </c>
      <c r="R373" t="str">
        <f>INDEX(REFERENCE!$B$4:$J$132,MATCH(G373,REFERENCE!$A$4:$A$132,0),R$2)</f>
        <v>Joint</v>
      </c>
      <c r="S373" t="str">
        <f>INDEX(REFERENCE!$B$4:$J$132,MATCH(H373,REFERENCE!$A$4:$A$132,0),S$2)</f>
        <v>Single use pads/patches</v>
      </c>
      <c r="T373" t="str">
        <f>INDEX(REFERENCE!$B$4:$J$132,MATCH(I373,REFERENCE!$A$4:$A$132,0),T$2)</f>
        <v>2 count</v>
      </c>
      <c r="U373">
        <f>INDEX(REFERENCE!$B$4:$J$132,MATCH(J373,REFERENCE!$A$4:$A$132,0),U$2)</f>
        <v>20.99</v>
      </c>
      <c r="V373" t="str">
        <f>INDEX(REFERENCE!$B$4:$J$132,MATCH(K373,REFERENCE!$A$4:$A$132,0),V$2)</f>
        <v>4.5 stars</v>
      </c>
      <c r="W373">
        <f>INDEX(REFERENCE!$B$4:$J$132,MATCH(L373,REFERENCE!$A$4:$A$132,0),W$2)</f>
        <v>4500</v>
      </c>
    </row>
    <row r="374" spans="1:23" x14ac:dyDescent="0.2">
      <c r="A374" s="9">
        <v>5</v>
      </c>
      <c r="B374" s="9">
        <v>2</v>
      </c>
      <c r="C374" s="9">
        <v>5</v>
      </c>
      <c r="D374" s="9">
        <v>2</v>
      </c>
      <c r="E374" s="9">
        <v>204</v>
      </c>
      <c r="F374" s="9">
        <v>201</v>
      </c>
      <c r="G374" s="9">
        <v>0</v>
      </c>
      <c r="H374" s="9">
        <v>1</v>
      </c>
      <c r="I374" s="9">
        <v>205</v>
      </c>
      <c r="J374" s="9">
        <v>20504</v>
      </c>
      <c r="K374" s="9">
        <v>3</v>
      </c>
      <c r="L374" s="28">
        <v>1</v>
      </c>
      <c r="N374">
        <f t="shared" si="7"/>
        <v>50205</v>
      </c>
      <c r="O374" t="str">
        <f>INDEX(REFERENCE!$B$4:$J$132,MATCH(D374,REFERENCE!$A$4:$A$132,0),O$2)</f>
        <v>Topicals</v>
      </c>
      <c r="P374" t="str">
        <f>INDEX(REFERENCE!$B$4:$J$132,MATCH(E374,REFERENCE!$A$4:$A$132,0),P$2)</f>
        <v>Aspercreme</v>
      </c>
      <c r="Q374" t="str">
        <f>INDEX(REFERENCE!$B$4:$J$132,MATCH(F374,REFERENCE!$A$4:$A$132,0),Q$2)</f>
        <v>Hot sensation</v>
      </c>
      <c r="R374" t="str">
        <f>INDEX(REFERENCE!$B$4:$J$132,MATCH(G374,REFERENCE!$A$4:$A$132,0),R$2)</f>
        <v>-</v>
      </c>
      <c r="S374" t="str">
        <f>INDEX(REFERENCE!$B$4:$J$132,MATCH(H374,REFERENCE!$A$4:$A$132,0),S$2)</f>
        <v>Gel</v>
      </c>
      <c r="T374" t="str">
        <f>INDEX(REFERENCE!$B$4:$J$132,MATCH(I374,REFERENCE!$A$4:$A$132,0),T$2)</f>
        <v>4 oz</v>
      </c>
      <c r="U374">
        <f>INDEX(REFERENCE!$B$4:$J$132,MATCH(J374,REFERENCE!$A$4:$A$132,0),U$2)</f>
        <v>14.5</v>
      </c>
      <c r="V374" t="str">
        <f>INDEX(REFERENCE!$B$4:$J$132,MATCH(K374,REFERENCE!$A$4:$A$132,0),V$2)</f>
        <v>4.8 stars</v>
      </c>
      <c r="W374">
        <f>INDEX(REFERENCE!$B$4:$J$132,MATCH(L374,REFERENCE!$A$4:$A$132,0),W$2)</f>
        <v>1250</v>
      </c>
    </row>
    <row r="375" spans="1:23" x14ac:dyDescent="0.2">
      <c r="A375" s="9">
        <v>5</v>
      </c>
      <c r="B375" s="9">
        <v>2</v>
      </c>
      <c r="C375" s="9">
        <v>6</v>
      </c>
      <c r="D375" s="9">
        <v>1</v>
      </c>
      <c r="E375" s="9">
        <v>110</v>
      </c>
      <c r="F375" s="9">
        <v>102</v>
      </c>
      <c r="G375" s="9">
        <v>5</v>
      </c>
      <c r="H375" s="9">
        <v>6</v>
      </c>
      <c r="I375" s="9">
        <v>104</v>
      </c>
      <c r="J375" s="9">
        <v>10401</v>
      </c>
      <c r="K375" s="9">
        <v>1</v>
      </c>
      <c r="L375" s="28">
        <v>1</v>
      </c>
      <c r="N375">
        <f t="shared" si="7"/>
        <v>50206</v>
      </c>
      <c r="O375" t="str">
        <f>INDEX(REFERENCE!$B$4:$J$132,MATCH(D375,REFERENCE!$A$4:$A$132,0),O$2)</f>
        <v>Pads</v>
      </c>
      <c r="P375" t="str">
        <f>INDEX(REFERENCE!$B$4:$J$132,MATCH(E375,REFERENCE!$A$4:$A$132,0),P$2)</f>
        <v>Equate</v>
      </c>
      <c r="Q375" t="str">
        <f>INDEX(REFERENCE!$B$4:$J$132,MATCH(F375,REFERENCE!$A$4:$A$132,0),Q$2)</f>
        <v>Cold sensation</v>
      </c>
      <c r="R375" t="str">
        <f>INDEX(REFERENCE!$B$4:$J$132,MATCH(G375,REFERENCE!$A$4:$A$132,0),R$2)</f>
        <v>Hands (arthritis)</v>
      </c>
      <c r="S375" t="str">
        <f>INDEX(REFERENCE!$B$4:$J$132,MATCH(H375,REFERENCE!$A$4:$A$132,0),S$2)</f>
        <v>Single use pads/patches</v>
      </c>
      <c r="T375" t="str">
        <f>INDEX(REFERENCE!$B$4:$J$132,MATCH(I375,REFERENCE!$A$4:$A$132,0),T$2)</f>
        <v>5 count</v>
      </c>
      <c r="U375">
        <f>INDEX(REFERENCE!$B$4:$J$132,MATCH(J375,REFERENCE!$A$4:$A$132,0),U$2)</f>
        <v>4.83</v>
      </c>
      <c r="V375" t="str">
        <f>INDEX(REFERENCE!$B$4:$J$132,MATCH(K375,REFERENCE!$A$4:$A$132,0),V$2)</f>
        <v>4.5 stars</v>
      </c>
      <c r="W375">
        <f>INDEX(REFERENCE!$B$4:$J$132,MATCH(L375,REFERENCE!$A$4:$A$132,0),W$2)</f>
        <v>1250</v>
      </c>
    </row>
    <row r="376" spans="1:23" x14ac:dyDescent="0.2">
      <c r="A376" s="9">
        <v>5</v>
      </c>
      <c r="B376" s="9">
        <v>3</v>
      </c>
      <c r="C376" s="9">
        <v>1</v>
      </c>
      <c r="D376" s="9">
        <v>1</v>
      </c>
      <c r="E376" s="9">
        <v>101</v>
      </c>
      <c r="F376" s="9">
        <v>101</v>
      </c>
      <c r="G376" s="9">
        <v>2</v>
      </c>
      <c r="H376" s="9">
        <v>6</v>
      </c>
      <c r="I376" s="9">
        <v>105</v>
      </c>
      <c r="J376" s="9">
        <v>10502</v>
      </c>
      <c r="K376" s="9">
        <v>1</v>
      </c>
      <c r="L376" s="28">
        <v>2</v>
      </c>
      <c r="N376">
        <f t="shared" si="7"/>
        <v>50301</v>
      </c>
      <c r="O376" t="str">
        <f>INDEX(REFERENCE!$B$4:$J$132,MATCH(D376,REFERENCE!$A$4:$A$132,0),O$2)</f>
        <v>Pads</v>
      </c>
      <c r="P376" t="str">
        <f>INDEX(REFERENCE!$B$4:$J$132,MATCH(E376,REFERENCE!$A$4:$A$132,0),P$2)</f>
        <v>Bengay</v>
      </c>
      <c r="Q376" t="str">
        <f>INDEX(REFERENCE!$B$4:$J$132,MATCH(F376,REFERENCE!$A$4:$A$132,0),Q$2)</f>
        <v>Hot sensation</v>
      </c>
      <c r="R376" t="str">
        <f>INDEX(REFERENCE!$B$4:$J$132,MATCH(G376,REFERENCE!$A$4:$A$132,0),R$2)</f>
        <v>Neck</v>
      </c>
      <c r="S376" t="str">
        <f>INDEX(REFERENCE!$B$4:$J$132,MATCH(H376,REFERENCE!$A$4:$A$132,0),S$2)</f>
        <v>Single use pads/patches</v>
      </c>
      <c r="T376" t="str">
        <f>INDEX(REFERENCE!$B$4:$J$132,MATCH(I376,REFERENCE!$A$4:$A$132,0),T$2)</f>
        <v>6 count</v>
      </c>
      <c r="U376">
        <f>INDEX(REFERENCE!$B$4:$J$132,MATCH(J376,REFERENCE!$A$4:$A$132,0),U$2)</f>
        <v>10</v>
      </c>
      <c r="V376" t="str">
        <f>INDEX(REFERENCE!$B$4:$J$132,MATCH(K376,REFERENCE!$A$4:$A$132,0),V$2)</f>
        <v>4.5 stars</v>
      </c>
      <c r="W376">
        <f>INDEX(REFERENCE!$B$4:$J$132,MATCH(L376,REFERENCE!$A$4:$A$132,0),W$2)</f>
        <v>4500</v>
      </c>
    </row>
    <row r="377" spans="1:23" x14ac:dyDescent="0.2">
      <c r="A377" s="9">
        <v>5</v>
      </c>
      <c r="B377" s="9">
        <v>3</v>
      </c>
      <c r="C377" s="9">
        <v>2</v>
      </c>
      <c r="D377" s="9">
        <v>2</v>
      </c>
      <c r="E377" s="9">
        <v>211</v>
      </c>
      <c r="F377" s="9">
        <v>204</v>
      </c>
      <c r="G377" s="9">
        <v>0</v>
      </c>
      <c r="H377" s="9">
        <v>4</v>
      </c>
      <c r="I377" s="9">
        <v>203</v>
      </c>
      <c r="J377" s="9">
        <v>20302</v>
      </c>
      <c r="K377" s="9">
        <v>1</v>
      </c>
      <c r="L377" s="28">
        <v>1</v>
      </c>
      <c r="N377">
        <f t="shared" si="7"/>
        <v>50302</v>
      </c>
      <c r="O377" t="str">
        <f>INDEX(REFERENCE!$B$4:$J$132,MATCH(D377,REFERENCE!$A$4:$A$132,0),O$2)</f>
        <v>Topicals</v>
      </c>
      <c r="P377" t="str">
        <f>INDEX(REFERENCE!$B$4:$J$132,MATCH(E377,REFERENCE!$A$4:$A$132,0),P$2)</f>
        <v>Theraworx</v>
      </c>
      <c r="Q377" t="str">
        <f>INDEX(REFERENCE!$B$4:$J$132,MATCH(F377,REFERENCE!$A$4:$A$132,0),Q$2)</f>
        <v>Lidocaine/numbing sensation</v>
      </c>
      <c r="R377" t="str">
        <f>INDEX(REFERENCE!$B$4:$J$132,MATCH(G377,REFERENCE!$A$4:$A$132,0),R$2)</f>
        <v>-</v>
      </c>
      <c r="S377" t="str">
        <f>INDEX(REFERENCE!$B$4:$J$132,MATCH(H377,REFERENCE!$A$4:$A$132,0),S$2)</f>
        <v>Roll-on</v>
      </c>
      <c r="T377" t="str">
        <f>INDEX(REFERENCE!$B$4:$J$132,MATCH(I377,REFERENCE!$A$4:$A$132,0),T$2)</f>
        <v>3 oz</v>
      </c>
      <c r="U377">
        <f>INDEX(REFERENCE!$B$4:$J$132,MATCH(J377,REFERENCE!$A$4:$A$132,0),U$2)</f>
        <v>10</v>
      </c>
      <c r="V377" t="str">
        <f>INDEX(REFERENCE!$B$4:$J$132,MATCH(K377,REFERENCE!$A$4:$A$132,0),V$2)</f>
        <v>4.5 stars</v>
      </c>
      <c r="W377">
        <f>INDEX(REFERENCE!$B$4:$J$132,MATCH(L377,REFERENCE!$A$4:$A$132,0),W$2)</f>
        <v>1250</v>
      </c>
    </row>
    <row r="378" spans="1:23" x14ac:dyDescent="0.2">
      <c r="A378" s="9">
        <v>5</v>
      </c>
      <c r="B378" s="9">
        <v>3</v>
      </c>
      <c r="C378" s="9">
        <v>3</v>
      </c>
      <c r="D378" s="9">
        <v>2</v>
      </c>
      <c r="E378" s="9">
        <v>205</v>
      </c>
      <c r="F378" s="9">
        <v>203</v>
      </c>
      <c r="G378" s="9">
        <v>0</v>
      </c>
      <c r="H378" s="9">
        <v>5</v>
      </c>
      <c r="I378" s="9">
        <v>202</v>
      </c>
      <c r="J378" s="9">
        <v>20204</v>
      </c>
      <c r="K378" s="9">
        <v>3</v>
      </c>
      <c r="L378" s="28">
        <v>2</v>
      </c>
      <c r="N378">
        <f t="shared" si="7"/>
        <v>50303</v>
      </c>
      <c r="O378" t="str">
        <f>INDEX(REFERENCE!$B$4:$J$132,MATCH(D378,REFERENCE!$A$4:$A$132,0),O$2)</f>
        <v>Topicals</v>
      </c>
      <c r="P378" t="str">
        <f>INDEX(REFERENCE!$B$4:$J$132,MATCH(E378,REFERENCE!$A$4:$A$132,0),P$2)</f>
        <v>Tiger Balm</v>
      </c>
      <c r="Q378" t="str">
        <f>INDEX(REFERENCE!$B$4:$J$132,MATCH(F378,REFERENCE!$A$4:$A$132,0),Q$2)</f>
        <v>Both hot and cold sensation</v>
      </c>
      <c r="R378" t="str">
        <f>INDEX(REFERENCE!$B$4:$J$132,MATCH(G378,REFERENCE!$A$4:$A$132,0),R$2)</f>
        <v>-</v>
      </c>
      <c r="S378" t="str">
        <f>INDEX(REFERENCE!$B$4:$J$132,MATCH(H378,REFERENCE!$A$4:$A$132,0),S$2)</f>
        <v>Liquid</v>
      </c>
      <c r="T378" t="str">
        <f>INDEX(REFERENCE!$B$4:$J$132,MATCH(I378,REFERENCE!$A$4:$A$132,0),T$2)</f>
        <v>2.5 oz</v>
      </c>
      <c r="U378">
        <f>INDEX(REFERENCE!$B$4:$J$132,MATCH(J378,REFERENCE!$A$4:$A$132,0),U$2)</f>
        <v>13.2</v>
      </c>
      <c r="V378" t="str">
        <f>INDEX(REFERENCE!$B$4:$J$132,MATCH(K378,REFERENCE!$A$4:$A$132,0),V$2)</f>
        <v>4.8 stars</v>
      </c>
      <c r="W378">
        <f>INDEX(REFERENCE!$B$4:$J$132,MATCH(L378,REFERENCE!$A$4:$A$132,0),W$2)</f>
        <v>4500</v>
      </c>
    </row>
    <row r="379" spans="1:23" x14ac:dyDescent="0.2">
      <c r="A379" s="9">
        <v>5</v>
      </c>
      <c r="B379" s="9">
        <v>3</v>
      </c>
      <c r="C379" s="9">
        <v>4</v>
      </c>
      <c r="D379" s="9">
        <v>1</v>
      </c>
      <c r="E379" s="9">
        <v>104</v>
      </c>
      <c r="F379" s="9">
        <v>104</v>
      </c>
      <c r="G379" s="9">
        <v>6</v>
      </c>
      <c r="H379" s="9">
        <v>6</v>
      </c>
      <c r="I379" s="9">
        <v>104</v>
      </c>
      <c r="J379" s="9">
        <v>10403</v>
      </c>
      <c r="K379" s="9">
        <v>2</v>
      </c>
      <c r="L379" s="28">
        <v>1</v>
      </c>
      <c r="N379">
        <f t="shared" si="7"/>
        <v>50304</v>
      </c>
      <c r="O379" t="str">
        <f>INDEX(REFERENCE!$B$4:$J$132,MATCH(D379,REFERENCE!$A$4:$A$132,0),O$2)</f>
        <v>Pads</v>
      </c>
      <c r="P379" t="str">
        <f>INDEX(REFERENCE!$B$4:$J$132,MATCH(E379,REFERENCE!$A$4:$A$132,0),P$2)</f>
        <v>Aspercreme</v>
      </c>
      <c r="Q379" t="str">
        <f>INDEX(REFERENCE!$B$4:$J$132,MATCH(F379,REFERENCE!$A$4:$A$132,0),Q$2)</f>
        <v>Lidocaine/numbing sensation</v>
      </c>
      <c r="R379" t="str">
        <f>INDEX(REFERENCE!$B$4:$J$132,MATCH(G379,REFERENCE!$A$4:$A$132,0),R$2)</f>
        <v>Shoulder</v>
      </c>
      <c r="S379" t="str">
        <f>INDEX(REFERENCE!$B$4:$J$132,MATCH(H379,REFERENCE!$A$4:$A$132,0),S$2)</f>
        <v>Single use pads/patches</v>
      </c>
      <c r="T379" t="str">
        <f>INDEX(REFERENCE!$B$4:$J$132,MATCH(I379,REFERENCE!$A$4:$A$132,0),T$2)</f>
        <v>5 count</v>
      </c>
      <c r="U379">
        <f>INDEX(REFERENCE!$B$4:$J$132,MATCH(J379,REFERENCE!$A$4:$A$132,0),U$2)</f>
        <v>15.86</v>
      </c>
      <c r="V379" t="str">
        <f>INDEX(REFERENCE!$B$4:$J$132,MATCH(K379,REFERENCE!$A$4:$A$132,0),V$2)</f>
        <v>4.6 stars</v>
      </c>
      <c r="W379">
        <f>INDEX(REFERENCE!$B$4:$J$132,MATCH(L379,REFERENCE!$A$4:$A$132,0),W$2)</f>
        <v>1250</v>
      </c>
    </row>
    <row r="380" spans="1:23" x14ac:dyDescent="0.2">
      <c r="A380" s="9">
        <v>5</v>
      </c>
      <c r="B380" s="9">
        <v>3</v>
      </c>
      <c r="C380" s="9">
        <v>5</v>
      </c>
      <c r="D380" s="9">
        <v>1</v>
      </c>
      <c r="E380" s="9">
        <v>113</v>
      </c>
      <c r="F380" s="9">
        <v>103</v>
      </c>
      <c r="G380" s="9">
        <v>1</v>
      </c>
      <c r="H380" s="9">
        <v>6</v>
      </c>
      <c r="I380" s="9">
        <v>103</v>
      </c>
      <c r="J380" s="9">
        <v>10305</v>
      </c>
      <c r="K380" s="9">
        <v>2</v>
      </c>
      <c r="L380" s="28">
        <v>1</v>
      </c>
      <c r="N380">
        <f t="shared" si="7"/>
        <v>50305</v>
      </c>
      <c r="O380" t="str">
        <f>INDEX(REFERENCE!$B$4:$J$132,MATCH(D380,REFERENCE!$A$4:$A$132,0),O$2)</f>
        <v>Pads</v>
      </c>
      <c r="P380" t="str">
        <f>INDEX(REFERENCE!$B$4:$J$132,MATCH(E380,REFERENCE!$A$4:$A$132,0),P$2)</f>
        <v>Amazon Basic Care</v>
      </c>
      <c r="Q380" t="str">
        <f>INDEX(REFERENCE!$B$4:$J$132,MATCH(F380,REFERENCE!$A$4:$A$132,0),Q$2)</f>
        <v>Both hot and cold sensation</v>
      </c>
      <c r="R380" t="str">
        <f>INDEX(REFERENCE!$B$4:$J$132,MATCH(G380,REFERENCE!$A$4:$A$132,0),R$2)</f>
        <v>Back</v>
      </c>
      <c r="S380" t="str">
        <f>INDEX(REFERENCE!$B$4:$J$132,MATCH(H380,REFERENCE!$A$4:$A$132,0),S$2)</f>
        <v>Single use pads/patches</v>
      </c>
      <c r="T380" t="str">
        <f>INDEX(REFERENCE!$B$4:$J$132,MATCH(I380,REFERENCE!$A$4:$A$132,0),T$2)</f>
        <v>4 count</v>
      </c>
      <c r="U380">
        <f>INDEX(REFERENCE!$B$4:$J$132,MATCH(J380,REFERENCE!$A$4:$A$132,0),U$2)</f>
        <v>26.49</v>
      </c>
      <c r="V380" t="str">
        <f>INDEX(REFERENCE!$B$4:$J$132,MATCH(K380,REFERENCE!$A$4:$A$132,0),V$2)</f>
        <v>4.6 stars</v>
      </c>
      <c r="W380">
        <f>INDEX(REFERENCE!$B$4:$J$132,MATCH(L380,REFERENCE!$A$4:$A$132,0),W$2)</f>
        <v>1250</v>
      </c>
    </row>
    <row r="381" spans="1:23" x14ac:dyDescent="0.2">
      <c r="A381" s="9">
        <v>5</v>
      </c>
      <c r="B381" s="9">
        <v>3</v>
      </c>
      <c r="C381" s="9">
        <v>6</v>
      </c>
      <c r="D381" s="9">
        <v>2</v>
      </c>
      <c r="E381" s="9">
        <v>210</v>
      </c>
      <c r="F381" s="9">
        <v>202</v>
      </c>
      <c r="G381" s="9">
        <v>0</v>
      </c>
      <c r="H381" s="9">
        <v>1</v>
      </c>
      <c r="I381" s="9">
        <v>204</v>
      </c>
      <c r="J381" s="9">
        <v>20403</v>
      </c>
      <c r="K381" s="9">
        <v>3</v>
      </c>
      <c r="L381" s="28">
        <v>2</v>
      </c>
      <c r="N381">
        <f t="shared" si="7"/>
        <v>50306</v>
      </c>
      <c r="O381" t="str">
        <f>INDEX(REFERENCE!$B$4:$J$132,MATCH(D381,REFERENCE!$A$4:$A$132,0),O$2)</f>
        <v>Topicals</v>
      </c>
      <c r="P381" t="str">
        <f>INDEX(REFERENCE!$B$4:$J$132,MATCH(E381,REFERENCE!$A$4:$A$132,0),P$2)</f>
        <v>Arnicare</v>
      </c>
      <c r="Q381" t="str">
        <f>INDEX(REFERENCE!$B$4:$J$132,MATCH(F381,REFERENCE!$A$4:$A$132,0),Q$2)</f>
        <v>Cold sensation</v>
      </c>
      <c r="R381" t="str">
        <f>INDEX(REFERENCE!$B$4:$J$132,MATCH(G381,REFERENCE!$A$4:$A$132,0),R$2)</f>
        <v>-</v>
      </c>
      <c r="S381" t="str">
        <f>INDEX(REFERENCE!$B$4:$J$132,MATCH(H381,REFERENCE!$A$4:$A$132,0),S$2)</f>
        <v>Gel</v>
      </c>
      <c r="T381" t="str">
        <f>INDEX(REFERENCE!$B$4:$J$132,MATCH(I381,REFERENCE!$A$4:$A$132,0),T$2)</f>
        <v>3.5 oz</v>
      </c>
      <c r="U381">
        <f>INDEX(REFERENCE!$B$4:$J$132,MATCH(J381,REFERENCE!$A$4:$A$132,0),U$2)</f>
        <v>12.39</v>
      </c>
      <c r="V381" t="str">
        <f>INDEX(REFERENCE!$B$4:$J$132,MATCH(K381,REFERENCE!$A$4:$A$132,0),V$2)</f>
        <v>4.8 stars</v>
      </c>
      <c r="W381">
        <f>INDEX(REFERENCE!$B$4:$J$132,MATCH(L381,REFERENCE!$A$4:$A$132,0),W$2)</f>
        <v>4500</v>
      </c>
    </row>
    <row r="382" spans="1:23" x14ac:dyDescent="0.2">
      <c r="A382" s="9">
        <v>5</v>
      </c>
      <c r="B382" s="9">
        <v>4</v>
      </c>
      <c r="C382" s="9">
        <v>1</v>
      </c>
      <c r="D382" s="9">
        <v>2</v>
      </c>
      <c r="E382" s="9">
        <v>207</v>
      </c>
      <c r="F382" s="9">
        <v>204</v>
      </c>
      <c r="G382" s="9">
        <v>0</v>
      </c>
      <c r="H382" s="9">
        <v>3</v>
      </c>
      <c r="I382" s="9">
        <v>201</v>
      </c>
      <c r="J382" s="9">
        <v>20101</v>
      </c>
      <c r="K382" s="9">
        <v>3</v>
      </c>
      <c r="L382" s="28">
        <v>2</v>
      </c>
      <c r="N382">
        <f t="shared" si="7"/>
        <v>50401</v>
      </c>
      <c r="O382" t="str">
        <f>INDEX(REFERENCE!$B$4:$J$132,MATCH(D382,REFERENCE!$A$4:$A$132,0),O$2)</f>
        <v>Topicals</v>
      </c>
      <c r="P382" t="str">
        <f>INDEX(REFERENCE!$B$4:$J$132,MATCH(E382,REFERENCE!$A$4:$A$132,0),P$2)</f>
        <v>Salonpas</v>
      </c>
      <c r="Q382" t="str">
        <f>INDEX(REFERENCE!$B$4:$J$132,MATCH(F382,REFERENCE!$A$4:$A$132,0),Q$2)</f>
        <v>Lidocaine/numbing sensation</v>
      </c>
      <c r="R382" t="str">
        <f>INDEX(REFERENCE!$B$4:$J$132,MATCH(G382,REFERENCE!$A$4:$A$132,0),R$2)</f>
        <v>-</v>
      </c>
      <c r="S382" t="str">
        <f>INDEX(REFERENCE!$B$4:$J$132,MATCH(H382,REFERENCE!$A$4:$A$132,0),S$2)</f>
        <v>Spray</v>
      </c>
      <c r="T382" t="str">
        <f>INDEX(REFERENCE!$B$4:$J$132,MATCH(I382,REFERENCE!$A$4:$A$132,0),T$2)</f>
        <v>2 oz</v>
      </c>
      <c r="U382">
        <f>INDEX(REFERENCE!$B$4:$J$132,MATCH(J382,REFERENCE!$A$4:$A$132,0),U$2)</f>
        <v>4.6399999999999997</v>
      </c>
      <c r="V382" t="str">
        <f>INDEX(REFERENCE!$B$4:$J$132,MATCH(K382,REFERENCE!$A$4:$A$132,0),V$2)</f>
        <v>4.8 stars</v>
      </c>
      <c r="W382">
        <f>INDEX(REFERENCE!$B$4:$J$132,MATCH(L382,REFERENCE!$A$4:$A$132,0),W$2)</f>
        <v>4500</v>
      </c>
    </row>
    <row r="383" spans="1:23" x14ac:dyDescent="0.2">
      <c r="A383" s="9">
        <v>5</v>
      </c>
      <c r="B383" s="9">
        <v>4</v>
      </c>
      <c r="C383" s="9">
        <v>2</v>
      </c>
      <c r="D383" s="9">
        <v>1</v>
      </c>
      <c r="E383" s="9">
        <v>107</v>
      </c>
      <c r="F383" s="9">
        <v>105</v>
      </c>
      <c r="G383" s="9">
        <v>4</v>
      </c>
      <c r="H383" s="9">
        <v>6</v>
      </c>
      <c r="I383" s="9">
        <v>103</v>
      </c>
      <c r="J383" s="9">
        <v>10304</v>
      </c>
      <c r="K383" s="9">
        <v>1</v>
      </c>
      <c r="L383" s="28">
        <v>2</v>
      </c>
      <c r="N383">
        <f t="shared" si="7"/>
        <v>50402</v>
      </c>
      <c r="O383" t="str">
        <f>INDEX(REFERENCE!$B$4:$J$132,MATCH(D383,REFERENCE!$A$4:$A$132,0),O$2)</f>
        <v>Pads</v>
      </c>
      <c r="P383" t="str">
        <f>INDEX(REFERENCE!$B$4:$J$132,MATCH(E383,REFERENCE!$A$4:$A$132,0),P$2)</f>
        <v>Salonpas</v>
      </c>
      <c r="Q383" t="str">
        <f>INDEX(REFERENCE!$B$4:$J$132,MATCH(F383,REFERENCE!$A$4:$A$132,0),Q$2)</f>
        <v>No sensation/drug free/for circulation</v>
      </c>
      <c r="R383" t="str">
        <f>INDEX(REFERENCE!$B$4:$J$132,MATCH(G383,REFERENCE!$A$4:$A$132,0),R$2)</f>
        <v>Chest</v>
      </c>
      <c r="S383" t="str">
        <f>INDEX(REFERENCE!$B$4:$J$132,MATCH(H383,REFERENCE!$A$4:$A$132,0),S$2)</f>
        <v>Single use pads/patches</v>
      </c>
      <c r="T383" t="str">
        <f>INDEX(REFERENCE!$B$4:$J$132,MATCH(I383,REFERENCE!$A$4:$A$132,0),T$2)</f>
        <v>4 count</v>
      </c>
      <c r="U383">
        <f>INDEX(REFERENCE!$B$4:$J$132,MATCH(J383,REFERENCE!$A$4:$A$132,0),U$2)</f>
        <v>16.71</v>
      </c>
      <c r="V383" t="str">
        <f>INDEX(REFERENCE!$B$4:$J$132,MATCH(K383,REFERENCE!$A$4:$A$132,0),V$2)</f>
        <v>4.5 stars</v>
      </c>
      <c r="W383">
        <f>INDEX(REFERENCE!$B$4:$J$132,MATCH(L383,REFERENCE!$A$4:$A$132,0),W$2)</f>
        <v>4500</v>
      </c>
    </row>
    <row r="384" spans="1:23" x14ac:dyDescent="0.2">
      <c r="A384" s="9">
        <v>5</v>
      </c>
      <c r="B384" s="9">
        <v>4</v>
      </c>
      <c r="C384" s="9">
        <v>3</v>
      </c>
      <c r="D384" s="9">
        <v>2</v>
      </c>
      <c r="E384" s="9">
        <v>212</v>
      </c>
      <c r="F384" s="9">
        <v>202</v>
      </c>
      <c r="G384" s="9">
        <v>0</v>
      </c>
      <c r="H384" s="9">
        <v>4</v>
      </c>
      <c r="I384" s="9">
        <v>204</v>
      </c>
      <c r="J384" s="9">
        <v>20404</v>
      </c>
      <c r="K384" s="9">
        <v>1</v>
      </c>
      <c r="L384" s="28">
        <v>1</v>
      </c>
      <c r="N384">
        <f t="shared" si="7"/>
        <v>50403</v>
      </c>
      <c r="O384" t="str">
        <f>INDEX(REFERENCE!$B$4:$J$132,MATCH(D384,REFERENCE!$A$4:$A$132,0),O$2)</f>
        <v>Topicals</v>
      </c>
      <c r="P384" t="str">
        <f>INDEX(REFERENCE!$B$4:$J$132,MATCH(E384,REFERENCE!$A$4:$A$132,0),P$2)</f>
        <v>Store Brand</v>
      </c>
      <c r="Q384" t="str">
        <f>INDEX(REFERENCE!$B$4:$J$132,MATCH(F384,REFERENCE!$A$4:$A$132,0),Q$2)</f>
        <v>Cold sensation</v>
      </c>
      <c r="R384" t="str">
        <f>INDEX(REFERENCE!$B$4:$J$132,MATCH(G384,REFERENCE!$A$4:$A$132,0),R$2)</f>
        <v>-</v>
      </c>
      <c r="S384" t="str">
        <f>INDEX(REFERENCE!$B$4:$J$132,MATCH(H384,REFERENCE!$A$4:$A$132,0),S$2)</f>
        <v>Roll-on</v>
      </c>
      <c r="T384" t="str">
        <f>INDEX(REFERENCE!$B$4:$J$132,MATCH(I384,REFERENCE!$A$4:$A$132,0),T$2)</f>
        <v>3.5 oz</v>
      </c>
      <c r="U384">
        <f>INDEX(REFERENCE!$B$4:$J$132,MATCH(J384,REFERENCE!$A$4:$A$132,0),U$2)</f>
        <v>13.88</v>
      </c>
      <c r="V384" t="str">
        <f>INDEX(REFERENCE!$B$4:$J$132,MATCH(K384,REFERENCE!$A$4:$A$132,0),V$2)</f>
        <v>4.5 stars</v>
      </c>
      <c r="W384">
        <f>INDEX(REFERENCE!$B$4:$J$132,MATCH(L384,REFERENCE!$A$4:$A$132,0),W$2)</f>
        <v>1250</v>
      </c>
    </row>
    <row r="385" spans="1:23" x14ac:dyDescent="0.2">
      <c r="A385" s="9">
        <v>5</v>
      </c>
      <c r="B385" s="9">
        <v>4</v>
      </c>
      <c r="C385" s="9">
        <v>4</v>
      </c>
      <c r="D385" s="9">
        <v>1</v>
      </c>
      <c r="E385" s="9">
        <v>111</v>
      </c>
      <c r="F385" s="9">
        <v>103</v>
      </c>
      <c r="G385" s="9">
        <v>3</v>
      </c>
      <c r="H385" s="9">
        <v>6</v>
      </c>
      <c r="I385" s="9">
        <v>101</v>
      </c>
      <c r="J385" s="9">
        <v>10101</v>
      </c>
      <c r="K385" s="9">
        <v>3</v>
      </c>
      <c r="L385" s="28">
        <v>1</v>
      </c>
      <c r="N385">
        <f t="shared" si="7"/>
        <v>50404</v>
      </c>
      <c r="O385" t="str">
        <f>INDEX(REFERENCE!$B$4:$J$132,MATCH(D385,REFERENCE!$A$4:$A$132,0),O$2)</f>
        <v>Pads</v>
      </c>
      <c r="P385" t="str">
        <f>INDEX(REFERENCE!$B$4:$J$132,MATCH(E385,REFERENCE!$A$4:$A$132,0),P$2)</f>
        <v>Walgreens</v>
      </c>
      <c r="Q385" t="str">
        <f>INDEX(REFERENCE!$B$4:$J$132,MATCH(F385,REFERENCE!$A$4:$A$132,0),Q$2)</f>
        <v>Both hot and cold sensation</v>
      </c>
      <c r="R385" t="str">
        <f>INDEX(REFERENCE!$B$4:$J$132,MATCH(G385,REFERENCE!$A$4:$A$132,0),R$2)</f>
        <v>Joint</v>
      </c>
      <c r="S385" t="str">
        <f>INDEX(REFERENCE!$B$4:$J$132,MATCH(H385,REFERENCE!$A$4:$A$132,0),S$2)</f>
        <v>Single use pads/patches</v>
      </c>
      <c r="T385" t="str">
        <f>INDEX(REFERENCE!$B$4:$J$132,MATCH(I385,REFERENCE!$A$4:$A$132,0),T$2)</f>
        <v>2 count</v>
      </c>
      <c r="U385">
        <f>INDEX(REFERENCE!$B$4:$J$132,MATCH(J385,REFERENCE!$A$4:$A$132,0),U$2)</f>
        <v>2.98</v>
      </c>
      <c r="V385" t="str">
        <f>INDEX(REFERENCE!$B$4:$J$132,MATCH(K385,REFERENCE!$A$4:$A$132,0),V$2)</f>
        <v>4.8 stars</v>
      </c>
      <c r="W385">
        <f>INDEX(REFERENCE!$B$4:$J$132,MATCH(L385,REFERENCE!$A$4:$A$132,0),W$2)</f>
        <v>1250</v>
      </c>
    </row>
    <row r="386" spans="1:23" x14ac:dyDescent="0.2">
      <c r="A386" s="9">
        <v>5</v>
      </c>
      <c r="B386" s="9">
        <v>4</v>
      </c>
      <c r="C386" s="9">
        <v>5</v>
      </c>
      <c r="D386" s="9">
        <v>2</v>
      </c>
      <c r="E386" s="9">
        <v>208</v>
      </c>
      <c r="F386" s="9">
        <v>201</v>
      </c>
      <c r="G386" s="9">
        <v>0</v>
      </c>
      <c r="H386" s="9">
        <v>2</v>
      </c>
      <c r="I386" s="9">
        <v>206</v>
      </c>
      <c r="J386" s="9">
        <v>20605</v>
      </c>
      <c r="K386" s="9">
        <v>2</v>
      </c>
      <c r="L386" s="28">
        <v>1</v>
      </c>
      <c r="N386">
        <f t="shared" si="7"/>
        <v>50405</v>
      </c>
      <c r="O386" t="str">
        <f>INDEX(REFERENCE!$B$4:$J$132,MATCH(D386,REFERENCE!$A$4:$A$132,0),O$2)</f>
        <v>Topicals</v>
      </c>
      <c r="P386" t="str">
        <f>INDEX(REFERENCE!$B$4:$J$132,MATCH(E386,REFERENCE!$A$4:$A$132,0),P$2)</f>
        <v>Equate</v>
      </c>
      <c r="Q386" t="str">
        <f>INDEX(REFERENCE!$B$4:$J$132,MATCH(F386,REFERENCE!$A$4:$A$132,0),Q$2)</f>
        <v>Hot sensation</v>
      </c>
      <c r="R386" t="str">
        <f>INDEX(REFERENCE!$B$4:$J$132,MATCH(G386,REFERENCE!$A$4:$A$132,0),R$2)</f>
        <v>-</v>
      </c>
      <c r="S386" t="str">
        <f>INDEX(REFERENCE!$B$4:$J$132,MATCH(H386,REFERENCE!$A$4:$A$132,0),S$2)</f>
        <v>Cream</v>
      </c>
      <c r="T386" t="str">
        <f>INDEX(REFERENCE!$B$4:$J$132,MATCH(I386,REFERENCE!$A$4:$A$132,0),T$2)</f>
        <v>4.5 oz</v>
      </c>
      <c r="U386">
        <f>INDEX(REFERENCE!$B$4:$J$132,MATCH(J386,REFERENCE!$A$4:$A$132,0),U$2)</f>
        <v>24</v>
      </c>
      <c r="V386" t="str">
        <f>INDEX(REFERENCE!$B$4:$J$132,MATCH(K386,REFERENCE!$A$4:$A$132,0),V$2)</f>
        <v>4.6 stars</v>
      </c>
      <c r="W386">
        <f>INDEX(REFERENCE!$B$4:$J$132,MATCH(L386,REFERENCE!$A$4:$A$132,0),W$2)</f>
        <v>1250</v>
      </c>
    </row>
    <row r="387" spans="1:23" x14ac:dyDescent="0.2">
      <c r="A387" s="9">
        <v>5</v>
      </c>
      <c r="B387" s="9">
        <v>4</v>
      </c>
      <c r="C387" s="9">
        <v>6</v>
      </c>
      <c r="D387" s="9">
        <v>1</v>
      </c>
      <c r="E387" s="9">
        <v>106</v>
      </c>
      <c r="F387" s="9">
        <v>104</v>
      </c>
      <c r="G387" s="9">
        <v>6</v>
      </c>
      <c r="H387" s="9">
        <v>6</v>
      </c>
      <c r="I387" s="9">
        <v>102</v>
      </c>
      <c r="J387" s="9">
        <v>10202</v>
      </c>
      <c r="K387" s="9">
        <v>2</v>
      </c>
      <c r="L387" s="28">
        <v>2</v>
      </c>
      <c r="N387">
        <f t="shared" si="7"/>
        <v>50406</v>
      </c>
      <c r="O387" t="str">
        <f>INDEX(REFERENCE!$B$4:$J$132,MATCH(D387,REFERENCE!$A$4:$A$132,0),O$2)</f>
        <v>Pads</v>
      </c>
      <c r="P387" t="str">
        <f>INDEX(REFERENCE!$B$4:$J$132,MATCH(E387,REFERENCE!$A$4:$A$132,0),P$2)</f>
        <v>Vicks Vapopatch</v>
      </c>
      <c r="Q387" t="str">
        <f>INDEX(REFERENCE!$B$4:$J$132,MATCH(F387,REFERENCE!$A$4:$A$132,0),Q$2)</f>
        <v>Lidocaine/numbing sensation</v>
      </c>
      <c r="R387" t="str">
        <f>INDEX(REFERENCE!$B$4:$J$132,MATCH(G387,REFERENCE!$A$4:$A$132,0),R$2)</f>
        <v>Shoulder</v>
      </c>
      <c r="S387" t="str">
        <f>INDEX(REFERENCE!$B$4:$J$132,MATCH(H387,REFERENCE!$A$4:$A$132,0),S$2)</f>
        <v>Single use pads/patches</v>
      </c>
      <c r="T387" t="str">
        <f>INDEX(REFERENCE!$B$4:$J$132,MATCH(I387,REFERENCE!$A$4:$A$132,0),T$2)</f>
        <v>3 count</v>
      </c>
      <c r="U387">
        <f>INDEX(REFERENCE!$B$4:$J$132,MATCH(J387,REFERENCE!$A$4:$A$132,0),U$2)</f>
        <v>6.63</v>
      </c>
      <c r="V387" t="str">
        <f>INDEX(REFERENCE!$B$4:$J$132,MATCH(K387,REFERENCE!$A$4:$A$132,0),V$2)</f>
        <v>4.6 stars</v>
      </c>
      <c r="W387">
        <f>INDEX(REFERENCE!$B$4:$J$132,MATCH(L387,REFERENCE!$A$4:$A$132,0),W$2)</f>
        <v>4500</v>
      </c>
    </row>
    <row r="388" spans="1:23" x14ac:dyDescent="0.2">
      <c r="A388" s="9">
        <v>5</v>
      </c>
      <c r="B388" s="9">
        <v>5</v>
      </c>
      <c r="C388" s="9">
        <v>1</v>
      </c>
      <c r="D388" s="9">
        <v>1</v>
      </c>
      <c r="E388" s="9">
        <v>109</v>
      </c>
      <c r="F388" s="9">
        <v>102</v>
      </c>
      <c r="G388" s="9">
        <v>1</v>
      </c>
      <c r="H388" s="9">
        <v>6</v>
      </c>
      <c r="I388" s="9">
        <v>102</v>
      </c>
      <c r="J388" s="9">
        <v>10204</v>
      </c>
      <c r="K388" s="9">
        <v>3</v>
      </c>
      <c r="L388" s="28">
        <v>2</v>
      </c>
      <c r="N388">
        <f t="shared" si="7"/>
        <v>50501</v>
      </c>
      <c r="O388" t="str">
        <f>INDEX(REFERENCE!$B$4:$J$132,MATCH(D388,REFERENCE!$A$4:$A$132,0),O$2)</f>
        <v>Pads</v>
      </c>
      <c r="P388" t="str">
        <f>INDEX(REFERENCE!$B$4:$J$132,MATCH(E388,REFERENCE!$A$4:$A$132,0),P$2)</f>
        <v>CVS Health</v>
      </c>
      <c r="Q388" t="str">
        <f>INDEX(REFERENCE!$B$4:$J$132,MATCH(F388,REFERENCE!$A$4:$A$132,0),Q$2)</f>
        <v>Cold sensation</v>
      </c>
      <c r="R388" t="str">
        <f>INDEX(REFERENCE!$B$4:$J$132,MATCH(G388,REFERENCE!$A$4:$A$132,0),R$2)</f>
        <v>Back</v>
      </c>
      <c r="S388" t="str">
        <f>INDEX(REFERENCE!$B$4:$J$132,MATCH(H388,REFERENCE!$A$4:$A$132,0),S$2)</f>
        <v>Single use pads/patches</v>
      </c>
      <c r="T388" t="str">
        <f>INDEX(REFERENCE!$B$4:$J$132,MATCH(I388,REFERENCE!$A$4:$A$132,0),T$2)</f>
        <v>3 count</v>
      </c>
      <c r="U388">
        <f>INDEX(REFERENCE!$B$4:$J$132,MATCH(J388,REFERENCE!$A$4:$A$132,0),U$2)</f>
        <v>14.99</v>
      </c>
      <c r="V388" t="str">
        <f>INDEX(REFERENCE!$B$4:$J$132,MATCH(K388,REFERENCE!$A$4:$A$132,0),V$2)</f>
        <v>4.8 stars</v>
      </c>
      <c r="W388">
        <f>INDEX(REFERENCE!$B$4:$J$132,MATCH(L388,REFERENCE!$A$4:$A$132,0),W$2)</f>
        <v>4500</v>
      </c>
    </row>
    <row r="389" spans="1:23" x14ac:dyDescent="0.2">
      <c r="A389" s="9">
        <v>5</v>
      </c>
      <c r="B389" s="9">
        <v>5</v>
      </c>
      <c r="C389" s="9">
        <v>2</v>
      </c>
      <c r="D389" s="9">
        <v>1</v>
      </c>
      <c r="E389" s="9">
        <v>110</v>
      </c>
      <c r="F389" s="9">
        <v>103</v>
      </c>
      <c r="G389" s="9">
        <v>5</v>
      </c>
      <c r="H389" s="9">
        <v>6</v>
      </c>
      <c r="I389" s="9">
        <v>101</v>
      </c>
      <c r="J389" s="9">
        <v>10105</v>
      </c>
      <c r="K389" s="9">
        <v>3</v>
      </c>
      <c r="L389" s="28">
        <v>1</v>
      </c>
      <c r="N389">
        <f t="shared" ref="N389:N452" si="8">A389*10000+B389*100+C389</f>
        <v>50502</v>
      </c>
      <c r="O389" t="str">
        <f>INDEX(REFERENCE!$B$4:$J$132,MATCH(D389,REFERENCE!$A$4:$A$132,0),O$2)</f>
        <v>Pads</v>
      </c>
      <c r="P389" t="str">
        <f>INDEX(REFERENCE!$B$4:$J$132,MATCH(E389,REFERENCE!$A$4:$A$132,0),P$2)</f>
        <v>Equate</v>
      </c>
      <c r="Q389" t="str">
        <f>INDEX(REFERENCE!$B$4:$J$132,MATCH(F389,REFERENCE!$A$4:$A$132,0),Q$2)</f>
        <v>Both hot and cold sensation</v>
      </c>
      <c r="R389" t="str">
        <f>INDEX(REFERENCE!$B$4:$J$132,MATCH(G389,REFERENCE!$A$4:$A$132,0),R$2)</f>
        <v>Hands (arthritis)</v>
      </c>
      <c r="S389" t="str">
        <f>INDEX(REFERENCE!$B$4:$J$132,MATCH(H389,REFERENCE!$A$4:$A$132,0),S$2)</f>
        <v>Single use pads/patches</v>
      </c>
      <c r="T389" t="str">
        <f>INDEX(REFERENCE!$B$4:$J$132,MATCH(I389,REFERENCE!$A$4:$A$132,0),T$2)</f>
        <v>2 count</v>
      </c>
      <c r="U389">
        <f>INDEX(REFERENCE!$B$4:$J$132,MATCH(J389,REFERENCE!$A$4:$A$132,0),U$2)</f>
        <v>20.99</v>
      </c>
      <c r="V389" t="str">
        <f>INDEX(REFERENCE!$B$4:$J$132,MATCH(K389,REFERENCE!$A$4:$A$132,0),V$2)</f>
        <v>4.8 stars</v>
      </c>
      <c r="W389">
        <f>INDEX(REFERENCE!$B$4:$J$132,MATCH(L389,REFERENCE!$A$4:$A$132,0),W$2)</f>
        <v>1250</v>
      </c>
    </row>
    <row r="390" spans="1:23" x14ac:dyDescent="0.2">
      <c r="A390" s="9">
        <v>5</v>
      </c>
      <c r="B390" s="9">
        <v>5</v>
      </c>
      <c r="C390" s="9">
        <v>3</v>
      </c>
      <c r="D390" s="9">
        <v>1</v>
      </c>
      <c r="E390" s="9">
        <v>101</v>
      </c>
      <c r="F390" s="9">
        <v>101</v>
      </c>
      <c r="G390" s="9">
        <v>4</v>
      </c>
      <c r="H390" s="9">
        <v>6</v>
      </c>
      <c r="I390" s="9">
        <v>104</v>
      </c>
      <c r="J390" s="9">
        <v>10403</v>
      </c>
      <c r="K390" s="9">
        <v>2</v>
      </c>
      <c r="L390" s="28">
        <v>1</v>
      </c>
      <c r="N390">
        <f t="shared" si="8"/>
        <v>50503</v>
      </c>
      <c r="O390" t="str">
        <f>INDEX(REFERENCE!$B$4:$J$132,MATCH(D390,REFERENCE!$A$4:$A$132,0),O$2)</f>
        <v>Pads</v>
      </c>
      <c r="P390" t="str">
        <f>INDEX(REFERENCE!$B$4:$J$132,MATCH(E390,REFERENCE!$A$4:$A$132,0),P$2)</f>
        <v>Bengay</v>
      </c>
      <c r="Q390" t="str">
        <f>INDEX(REFERENCE!$B$4:$J$132,MATCH(F390,REFERENCE!$A$4:$A$132,0),Q$2)</f>
        <v>Hot sensation</v>
      </c>
      <c r="R390" t="str">
        <f>INDEX(REFERENCE!$B$4:$J$132,MATCH(G390,REFERENCE!$A$4:$A$132,0),R$2)</f>
        <v>Chest</v>
      </c>
      <c r="S390" t="str">
        <f>INDEX(REFERENCE!$B$4:$J$132,MATCH(H390,REFERENCE!$A$4:$A$132,0),S$2)</f>
        <v>Single use pads/patches</v>
      </c>
      <c r="T390" t="str">
        <f>INDEX(REFERENCE!$B$4:$J$132,MATCH(I390,REFERENCE!$A$4:$A$132,0),T$2)</f>
        <v>5 count</v>
      </c>
      <c r="U390">
        <f>INDEX(REFERENCE!$B$4:$J$132,MATCH(J390,REFERENCE!$A$4:$A$132,0),U$2)</f>
        <v>15.86</v>
      </c>
      <c r="V390" t="str">
        <f>INDEX(REFERENCE!$B$4:$J$132,MATCH(K390,REFERENCE!$A$4:$A$132,0),V$2)</f>
        <v>4.6 stars</v>
      </c>
      <c r="W390">
        <f>INDEX(REFERENCE!$B$4:$J$132,MATCH(L390,REFERENCE!$A$4:$A$132,0),W$2)</f>
        <v>1250</v>
      </c>
    </row>
    <row r="391" spans="1:23" x14ac:dyDescent="0.2">
      <c r="A391" s="9">
        <v>5</v>
      </c>
      <c r="B391" s="9">
        <v>5</v>
      </c>
      <c r="C391" s="9">
        <v>4</v>
      </c>
      <c r="D391" s="9">
        <v>2</v>
      </c>
      <c r="E391" s="9">
        <v>209</v>
      </c>
      <c r="F391" s="9">
        <v>201</v>
      </c>
      <c r="G391" s="9">
        <v>0</v>
      </c>
      <c r="H391" s="9">
        <v>2</v>
      </c>
      <c r="I391" s="9">
        <v>204</v>
      </c>
      <c r="J391" s="9">
        <v>20401</v>
      </c>
      <c r="K391" s="9">
        <v>2</v>
      </c>
      <c r="L391" s="28">
        <v>2</v>
      </c>
      <c r="N391">
        <f t="shared" si="8"/>
        <v>50504</v>
      </c>
      <c r="O391" t="str">
        <f>INDEX(REFERENCE!$B$4:$J$132,MATCH(D391,REFERENCE!$A$4:$A$132,0),O$2)</f>
        <v>Topicals</v>
      </c>
      <c r="P391" t="str">
        <f>INDEX(REFERENCE!$B$4:$J$132,MATCH(E391,REFERENCE!$A$4:$A$132,0),P$2)</f>
        <v>Motrin</v>
      </c>
      <c r="Q391" t="str">
        <f>INDEX(REFERENCE!$B$4:$J$132,MATCH(F391,REFERENCE!$A$4:$A$132,0),Q$2)</f>
        <v>Hot sensation</v>
      </c>
      <c r="R391" t="str">
        <f>INDEX(REFERENCE!$B$4:$J$132,MATCH(G391,REFERENCE!$A$4:$A$132,0),R$2)</f>
        <v>-</v>
      </c>
      <c r="S391" t="str">
        <f>INDEX(REFERENCE!$B$4:$J$132,MATCH(H391,REFERENCE!$A$4:$A$132,0),S$2)</f>
        <v>Cream</v>
      </c>
      <c r="T391" t="str">
        <f>INDEX(REFERENCE!$B$4:$J$132,MATCH(I391,REFERENCE!$A$4:$A$132,0),T$2)</f>
        <v>3.5 oz</v>
      </c>
      <c r="U391">
        <f>INDEX(REFERENCE!$B$4:$J$132,MATCH(J391,REFERENCE!$A$4:$A$132,0),U$2)</f>
        <v>8.07</v>
      </c>
      <c r="V391" t="str">
        <f>INDEX(REFERENCE!$B$4:$J$132,MATCH(K391,REFERENCE!$A$4:$A$132,0),V$2)</f>
        <v>4.6 stars</v>
      </c>
      <c r="W391">
        <f>INDEX(REFERENCE!$B$4:$J$132,MATCH(L391,REFERENCE!$A$4:$A$132,0),W$2)</f>
        <v>4500</v>
      </c>
    </row>
    <row r="392" spans="1:23" x14ac:dyDescent="0.2">
      <c r="A392" s="9">
        <v>5</v>
      </c>
      <c r="B392" s="9">
        <v>5</v>
      </c>
      <c r="C392" s="9">
        <v>5</v>
      </c>
      <c r="D392" s="9">
        <v>2</v>
      </c>
      <c r="E392" s="9">
        <v>202</v>
      </c>
      <c r="F392" s="9">
        <v>203</v>
      </c>
      <c r="G392" s="9">
        <v>0</v>
      </c>
      <c r="H392" s="9">
        <v>5</v>
      </c>
      <c r="I392" s="9">
        <v>203</v>
      </c>
      <c r="J392" s="9">
        <v>20305</v>
      </c>
      <c r="K392" s="9">
        <v>1</v>
      </c>
      <c r="L392" s="28">
        <v>1</v>
      </c>
      <c r="N392">
        <f t="shared" si="8"/>
        <v>50505</v>
      </c>
      <c r="O392" t="str">
        <f>INDEX(REFERENCE!$B$4:$J$132,MATCH(D392,REFERENCE!$A$4:$A$132,0),O$2)</f>
        <v>Topicals</v>
      </c>
      <c r="P392" t="str">
        <f>INDEX(REFERENCE!$B$4:$J$132,MATCH(E392,REFERENCE!$A$4:$A$132,0),P$2)</f>
        <v>Icy Hot</v>
      </c>
      <c r="Q392" t="str">
        <f>INDEX(REFERENCE!$B$4:$J$132,MATCH(F392,REFERENCE!$A$4:$A$132,0),Q$2)</f>
        <v>Both hot and cold sensation</v>
      </c>
      <c r="R392" t="str">
        <f>INDEX(REFERENCE!$B$4:$J$132,MATCH(G392,REFERENCE!$A$4:$A$132,0),R$2)</f>
        <v>-</v>
      </c>
      <c r="S392" t="str">
        <f>INDEX(REFERENCE!$B$4:$J$132,MATCH(H392,REFERENCE!$A$4:$A$132,0),S$2)</f>
        <v>Liquid</v>
      </c>
      <c r="T392" t="str">
        <f>INDEX(REFERENCE!$B$4:$J$132,MATCH(I392,REFERENCE!$A$4:$A$132,0),T$2)</f>
        <v>3 oz</v>
      </c>
      <c r="U392">
        <f>INDEX(REFERENCE!$B$4:$J$132,MATCH(J392,REFERENCE!$A$4:$A$132,0),U$2)</f>
        <v>18.75</v>
      </c>
      <c r="V392" t="str">
        <f>INDEX(REFERENCE!$B$4:$J$132,MATCH(K392,REFERENCE!$A$4:$A$132,0),V$2)</f>
        <v>4.5 stars</v>
      </c>
      <c r="W392">
        <f>INDEX(REFERENCE!$B$4:$J$132,MATCH(L392,REFERENCE!$A$4:$A$132,0),W$2)</f>
        <v>1250</v>
      </c>
    </row>
    <row r="393" spans="1:23" x14ac:dyDescent="0.2">
      <c r="A393" s="9">
        <v>5</v>
      </c>
      <c r="B393" s="9">
        <v>5</v>
      </c>
      <c r="C393" s="9">
        <v>6</v>
      </c>
      <c r="D393" s="9">
        <v>2</v>
      </c>
      <c r="E393" s="9">
        <v>203</v>
      </c>
      <c r="F393" s="9">
        <v>201</v>
      </c>
      <c r="G393" s="9">
        <v>0</v>
      </c>
      <c r="H393" s="9">
        <v>1</v>
      </c>
      <c r="I393" s="9">
        <v>207</v>
      </c>
      <c r="J393" s="9">
        <v>20702</v>
      </c>
      <c r="K393" s="9">
        <v>1</v>
      </c>
      <c r="L393" s="28">
        <v>2</v>
      </c>
      <c r="N393">
        <f t="shared" si="8"/>
        <v>50506</v>
      </c>
      <c r="O393" t="str">
        <f>INDEX(REFERENCE!$B$4:$J$132,MATCH(D393,REFERENCE!$A$4:$A$132,0),O$2)</f>
        <v>Topicals</v>
      </c>
      <c r="P393" t="str">
        <f>INDEX(REFERENCE!$B$4:$J$132,MATCH(E393,REFERENCE!$A$4:$A$132,0),P$2)</f>
        <v xml:space="preserve">Biofreeze  </v>
      </c>
      <c r="Q393" t="str">
        <f>INDEX(REFERENCE!$B$4:$J$132,MATCH(F393,REFERENCE!$A$4:$A$132,0),Q$2)</f>
        <v>Hot sensation</v>
      </c>
      <c r="R393" t="str">
        <f>INDEX(REFERENCE!$B$4:$J$132,MATCH(G393,REFERENCE!$A$4:$A$132,0),R$2)</f>
        <v>-</v>
      </c>
      <c r="S393" t="str">
        <f>INDEX(REFERENCE!$B$4:$J$132,MATCH(H393,REFERENCE!$A$4:$A$132,0),S$2)</f>
        <v>Gel</v>
      </c>
      <c r="T393" t="str">
        <f>INDEX(REFERENCE!$B$4:$J$132,MATCH(I393,REFERENCE!$A$4:$A$132,0),T$2)</f>
        <v>5.5 oz</v>
      </c>
      <c r="U393">
        <f>INDEX(REFERENCE!$B$4:$J$132,MATCH(J393,REFERENCE!$A$4:$A$132,0),U$2)</f>
        <v>13.9</v>
      </c>
      <c r="V393" t="str">
        <f>INDEX(REFERENCE!$B$4:$J$132,MATCH(K393,REFERENCE!$A$4:$A$132,0),V$2)</f>
        <v>4.5 stars</v>
      </c>
      <c r="W393">
        <f>INDEX(REFERENCE!$B$4:$J$132,MATCH(L393,REFERENCE!$A$4:$A$132,0),W$2)</f>
        <v>4500</v>
      </c>
    </row>
    <row r="394" spans="1:23" x14ac:dyDescent="0.2">
      <c r="A394" s="9">
        <v>5</v>
      </c>
      <c r="B394" s="9">
        <v>6</v>
      </c>
      <c r="C394" s="9">
        <v>1</v>
      </c>
      <c r="D394" s="9">
        <v>2</v>
      </c>
      <c r="E394" s="9">
        <v>208</v>
      </c>
      <c r="F394" s="9">
        <v>204</v>
      </c>
      <c r="G394" s="9">
        <v>0</v>
      </c>
      <c r="H394" s="9">
        <v>2</v>
      </c>
      <c r="I394" s="9">
        <v>204</v>
      </c>
      <c r="J394" s="9">
        <v>20404</v>
      </c>
      <c r="K394" s="9">
        <v>1</v>
      </c>
      <c r="L394" s="28">
        <v>2</v>
      </c>
      <c r="N394">
        <f t="shared" si="8"/>
        <v>50601</v>
      </c>
      <c r="O394" t="str">
        <f>INDEX(REFERENCE!$B$4:$J$132,MATCH(D394,REFERENCE!$A$4:$A$132,0),O$2)</f>
        <v>Topicals</v>
      </c>
      <c r="P394" t="str">
        <f>INDEX(REFERENCE!$B$4:$J$132,MATCH(E394,REFERENCE!$A$4:$A$132,0),P$2)</f>
        <v>Equate</v>
      </c>
      <c r="Q394" t="str">
        <f>INDEX(REFERENCE!$B$4:$J$132,MATCH(F394,REFERENCE!$A$4:$A$132,0),Q$2)</f>
        <v>Lidocaine/numbing sensation</v>
      </c>
      <c r="R394" t="str">
        <f>INDEX(REFERENCE!$B$4:$J$132,MATCH(G394,REFERENCE!$A$4:$A$132,0),R$2)</f>
        <v>-</v>
      </c>
      <c r="S394" t="str">
        <f>INDEX(REFERENCE!$B$4:$J$132,MATCH(H394,REFERENCE!$A$4:$A$132,0),S$2)</f>
        <v>Cream</v>
      </c>
      <c r="T394" t="str">
        <f>INDEX(REFERENCE!$B$4:$J$132,MATCH(I394,REFERENCE!$A$4:$A$132,0),T$2)</f>
        <v>3.5 oz</v>
      </c>
      <c r="U394">
        <f>INDEX(REFERENCE!$B$4:$J$132,MATCH(J394,REFERENCE!$A$4:$A$132,0),U$2)</f>
        <v>13.88</v>
      </c>
      <c r="V394" t="str">
        <f>INDEX(REFERENCE!$B$4:$J$132,MATCH(K394,REFERENCE!$A$4:$A$132,0),V$2)</f>
        <v>4.5 stars</v>
      </c>
      <c r="W394">
        <f>INDEX(REFERENCE!$B$4:$J$132,MATCH(L394,REFERENCE!$A$4:$A$132,0),W$2)</f>
        <v>4500</v>
      </c>
    </row>
    <row r="395" spans="1:23" x14ac:dyDescent="0.2">
      <c r="A395" s="9">
        <v>5</v>
      </c>
      <c r="B395" s="9">
        <v>6</v>
      </c>
      <c r="C395" s="9">
        <v>2</v>
      </c>
      <c r="D395" s="9">
        <v>2</v>
      </c>
      <c r="E395" s="9">
        <v>205</v>
      </c>
      <c r="F395" s="9">
        <v>203</v>
      </c>
      <c r="G395" s="9">
        <v>0</v>
      </c>
      <c r="H395" s="9">
        <v>4</v>
      </c>
      <c r="I395" s="9">
        <v>205</v>
      </c>
      <c r="J395" s="9">
        <v>20505</v>
      </c>
      <c r="K395" s="9">
        <v>1</v>
      </c>
      <c r="L395" s="28">
        <v>1</v>
      </c>
      <c r="N395">
        <f t="shared" si="8"/>
        <v>50602</v>
      </c>
      <c r="O395" t="str">
        <f>INDEX(REFERENCE!$B$4:$J$132,MATCH(D395,REFERENCE!$A$4:$A$132,0),O$2)</f>
        <v>Topicals</v>
      </c>
      <c r="P395" t="str">
        <f>INDEX(REFERENCE!$B$4:$J$132,MATCH(E395,REFERENCE!$A$4:$A$132,0),P$2)</f>
        <v>Tiger Balm</v>
      </c>
      <c r="Q395" t="str">
        <f>INDEX(REFERENCE!$B$4:$J$132,MATCH(F395,REFERENCE!$A$4:$A$132,0),Q$2)</f>
        <v>Both hot and cold sensation</v>
      </c>
      <c r="R395" t="str">
        <f>INDEX(REFERENCE!$B$4:$J$132,MATCH(G395,REFERENCE!$A$4:$A$132,0),R$2)</f>
        <v>-</v>
      </c>
      <c r="S395" t="str">
        <f>INDEX(REFERENCE!$B$4:$J$132,MATCH(H395,REFERENCE!$A$4:$A$132,0),S$2)</f>
        <v>Roll-on</v>
      </c>
      <c r="T395" t="str">
        <f>INDEX(REFERENCE!$B$4:$J$132,MATCH(I395,REFERENCE!$A$4:$A$132,0),T$2)</f>
        <v>4 oz</v>
      </c>
      <c r="U395">
        <f>INDEX(REFERENCE!$B$4:$J$132,MATCH(J395,REFERENCE!$A$4:$A$132,0),U$2)</f>
        <v>22</v>
      </c>
      <c r="V395" t="str">
        <f>INDEX(REFERENCE!$B$4:$J$132,MATCH(K395,REFERENCE!$A$4:$A$132,0),V$2)</f>
        <v>4.5 stars</v>
      </c>
      <c r="W395">
        <f>INDEX(REFERENCE!$B$4:$J$132,MATCH(L395,REFERENCE!$A$4:$A$132,0),W$2)</f>
        <v>1250</v>
      </c>
    </row>
    <row r="396" spans="1:23" x14ac:dyDescent="0.2">
      <c r="A396" s="9">
        <v>5</v>
      </c>
      <c r="B396" s="9">
        <v>6</v>
      </c>
      <c r="C396" s="9">
        <v>3</v>
      </c>
      <c r="D396" s="9">
        <v>2</v>
      </c>
      <c r="E396" s="9">
        <v>210</v>
      </c>
      <c r="F396" s="9">
        <v>202</v>
      </c>
      <c r="G396" s="9">
        <v>0</v>
      </c>
      <c r="H396" s="9">
        <v>5</v>
      </c>
      <c r="I396" s="9">
        <v>202</v>
      </c>
      <c r="J396" s="9">
        <v>20201</v>
      </c>
      <c r="K396" s="9">
        <v>2</v>
      </c>
      <c r="L396" s="28">
        <v>1</v>
      </c>
      <c r="N396">
        <f t="shared" si="8"/>
        <v>50603</v>
      </c>
      <c r="O396" t="str">
        <f>INDEX(REFERENCE!$B$4:$J$132,MATCH(D396,REFERENCE!$A$4:$A$132,0),O$2)</f>
        <v>Topicals</v>
      </c>
      <c r="P396" t="str">
        <f>INDEX(REFERENCE!$B$4:$J$132,MATCH(E396,REFERENCE!$A$4:$A$132,0),P$2)</f>
        <v>Arnicare</v>
      </c>
      <c r="Q396" t="str">
        <f>INDEX(REFERENCE!$B$4:$J$132,MATCH(F396,REFERENCE!$A$4:$A$132,0),Q$2)</f>
        <v>Cold sensation</v>
      </c>
      <c r="R396" t="str">
        <f>INDEX(REFERENCE!$B$4:$J$132,MATCH(G396,REFERENCE!$A$4:$A$132,0),R$2)</f>
        <v>-</v>
      </c>
      <c r="S396" t="str">
        <f>INDEX(REFERENCE!$B$4:$J$132,MATCH(H396,REFERENCE!$A$4:$A$132,0),S$2)</f>
        <v>Liquid</v>
      </c>
      <c r="T396" t="str">
        <f>INDEX(REFERENCE!$B$4:$J$132,MATCH(I396,REFERENCE!$A$4:$A$132,0),T$2)</f>
        <v>2.5 oz</v>
      </c>
      <c r="U396">
        <f>INDEX(REFERENCE!$B$4:$J$132,MATCH(J396,REFERENCE!$A$4:$A$132,0),U$2)</f>
        <v>5.75</v>
      </c>
      <c r="V396" t="str">
        <f>INDEX(REFERENCE!$B$4:$J$132,MATCH(K396,REFERENCE!$A$4:$A$132,0),V$2)</f>
        <v>4.6 stars</v>
      </c>
      <c r="W396">
        <f>INDEX(REFERENCE!$B$4:$J$132,MATCH(L396,REFERENCE!$A$4:$A$132,0),W$2)</f>
        <v>1250</v>
      </c>
    </row>
    <row r="397" spans="1:23" x14ac:dyDescent="0.2">
      <c r="A397" s="9">
        <v>5</v>
      </c>
      <c r="B397" s="9">
        <v>6</v>
      </c>
      <c r="C397" s="9">
        <v>4</v>
      </c>
      <c r="D397" s="9">
        <v>1</v>
      </c>
      <c r="E397" s="9">
        <v>102</v>
      </c>
      <c r="F397" s="9">
        <v>104</v>
      </c>
      <c r="G397" s="9">
        <v>2</v>
      </c>
      <c r="H397" s="9">
        <v>6</v>
      </c>
      <c r="I397" s="9">
        <v>105</v>
      </c>
      <c r="J397" s="9">
        <v>10504</v>
      </c>
      <c r="K397" s="9">
        <v>2</v>
      </c>
      <c r="L397" s="28">
        <v>2</v>
      </c>
      <c r="N397">
        <f t="shared" si="8"/>
        <v>50604</v>
      </c>
      <c r="O397" t="str">
        <f>INDEX(REFERENCE!$B$4:$J$132,MATCH(D397,REFERENCE!$A$4:$A$132,0),O$2)</f>
        <v>Pads</v>
      </c>
      <c r="P397" t="str">
        <f>INDEX(REFERENCE!$B$4:$J$132,MATCH(E397,REFERENCE!$A$4:$A$132,0),P$2)</f>
        <v>Icy Hot</v>
      </c>
      <c r="Q397" t="str">
        <f>INDEX(REFERENCE!$B$4:$J$132,MATCH(F397,REFERENCE!$A$4:$A$132,0),Q$2)</f>
        <v>Lidocaine/numbing sensation</v>
      </c>
      <c r="R397" t="str">
        <f>INDEX(REFERENCE!$B$4:$J$132,MATCH(G397,REFERENCE!$A$4:$A$132,0),R$2)</f>
        <v>Neck</v>
      </c>
      <c r="S397" t="str">
        <f>INDEX(REFERENCE!$B$4:$J$132,MATCH(H397,REFERENCE!$A$4:$A$132,0),S$2)</f>
        <v>Single use pads/patches</v>
      </c>
      <c r="T397" t="str">
        <f>INDEX(REFERENCE!$B$4:$J$132,MATCH(I397,REFERENCE!$A$4:$A$132,0),T$2)</f>
        <v>6 count</v>
      </c>
      <c r="U397">
        <f>INDEX(REFERENCE!$B$4:$J$132,MATCH(J397,REFERENCE!$A$4:$A$132,0),U$2)</f>
        <v>21.5</v>
      </c>
      <c r="V397" t="str">
        <f>INDEX(REFERENCE!$B$4:$J$132,MATCH(K397,REFERENCE!$A$4:$A$132,0),V$2)</f>
        <v>4.6 stars</v>
      </c>
      <c r="W397">
        <f>INDEX(REFERENCE!$B$4:$J$132,MATCH(L397,REFERENCE!$A$4:$A$132,0),W$2)</f>
        <v>4500</v>
      </c>
    </row>
    <row r="398" spans="1:23" x14ac:dyDescent="0.2">
      <c r="A398" s="9">
        <v>5</v>
      </c>
      <c r="B398" s="9">
        <v>6</v>
      </c>
      <c r="C398" s="9">
        <v>5</v>
      </c>
      <c r="D398" s="9">
        <v>1</v>
      </c>
      <c r="E398" s="9">
        <v>103</v>
      </c>
      <c r="F398" s="9">
        <v>105</v>
      </c>
      <c r="G398" s="9">
        <v>5</v>
      </c>
      <c r="H398" s="9">
        <v>6</v>
      </c>
      <c r="I398" s="9">
        <v>104</v>
      </c>
      <c r="J398" s="9">
        <v>10402</v>
      </c>
      <c r="K398" s="9">
        <v>3</v>
      </c>
      <c r="L398" s="28">
        <v>2</v>
      </c>
      <c r="N398">
        <f t="shared" si="8"/>
        <v>50605</v>
      </c>
      <c r="O398" t="str">
        <f>INDEX(REFERENCE!$B$4:$J$132,MATCH(D398,REFERENCE!$A$4:$A$132,0),O$2)</f>
        <v>Pads</v>
      </c>
      <c r="P398" t="str">
        <f>INDEX(REFERENCE!$B$4:$J$132,MATCH(E398,REFERENCE!$A$4:$A$132,0),P$2)</f>
        <v xml:space="preserve">Biofreeze  </v>
      </c>
      <c r="Q398" t="str">
        <f>INDEX(REFERENCE!$B$4:$J$132,MATCH(F398,REFERENCE!$A$4:$A$132,0),Q$2)</f>
        <v>No sensation/drug free/for circulation</v>
      </c>
      <c r="R398" t="str">
        <f>INDEX(REFERENCE!$B$4:$J$132,MATCH(G398,REFERENCE!$A$4:$A$132,0),R$2)</f>
        <v>Hands (arthritis)</v>
      </c>
      <c r="S398" t="str">
        <f>INDEX(REFERENCE!$B$4:$J$132,MATCH(H398,REFERENCE!$A$4:$A$132,0),S$2)</f>
        <v>Single use pads/patches</v>
      </c>
      <c r="T398" t="str">
        <f>INDEX(REFERENCE!$B$4:$J$132,MATCH(I398,REFERENCE!$A$4:$A$132,0),T$2)</f>
        <v>5 count</v>
      </c>
      <c r="U398">
        <f>INDEX(REFERENCE!$B$4:$J$132,MATCH(J398,REFERENCE!$A$4:$A$132,0),U$2)</f>
        <v>8.93</v>
      </c>
      <c r="V398" t="str">
        <f>INDEX(REFERENCE!$B$4:$J$132,MATCH(K398,REFERENCE!$A$4:$A$132,0),V$2)</f>
        <v>4.8 stars</v>
      </c>
      <c r="W398">
        <f>INDEX(REFERENCE!$B$4:$J$132,MATCH(L398,REFERENCE!$A$4:$A$132,0),W$2)</f>
        <v>4500</v>
      </c>
    </row>
    <row r="399" spans="1:23" x14ac:dyDescent="0.2">
      <c r="A399" s="9">
        <v>5</v>
      </c>
      <c r="B399" s="9">
        <v>6</v>
      </c>
      <c r="C399" s="9">
        <v>6</v>
      </c>
      <c r="D399" s="9">
        <v>1</v>
      </c>
      <c r="E399" s="9">
        <v>106</v>
      </c>
      <c r="F399" s="9">
        <v>103</v>
      </c>
      <c r="G399" s="9">
        <v>4</v>
      </c>
      <c r="H399" s="9">
        <v>6</v>
      </c>
      <c r="I399" s="9">
        <v>103</v>
      </c>
      <c r="J399" s="9">
        <v>10303</v>
      </c>
      <c r="K399" s="9">
        <v>2</v>
      </c>
      <c r="L399" s="28">
        <v>1</v>
      </c>
      <c r="N399">
        <f t="shared" si="8"/>
        <v>50606</v>
      </c>
      <c r="O399" t="str">
        <f>INDEX(REFERENCE!$B$4:$J$132,MATCH(D399,REFERENCE!$A$4:$A$132,0),O$2)</f>
        <v>Pads</v>
      </c>
      <c r="P399" t="str">
        <f>INDEX(REFERENCE!$B$4:$J$132,MATCH(E399,REFERENCE!$A$4:$A$132,0),P$2)</f>
        <v>Vicks Vapopatch</v>
      </c>
      <c r="Q399" t="str">
        <f>INDEX(REFERENCE!$B$4:$J$132,MATCH(F399,REFERENCE!$A$4:$A$132,0),Q$2)</f>
        <v>Both hot and cold sensation</v>
      </c>
      <c r="R399" t="str">
        <f>INDEX(REFERENCE!$B$4:$J$132,MATCH(G399,REFERENCE!$A$4:$A$132,0),R$2)</f>
        <v>Chest</v>
      </c>
      <c r="S399" t="str">
        <f>INDEX(REFERENCE!$B$4:$J$132,MATCH(H399,REFERENCE!$A$4:$A$132,0),S$2)</f>
        <v>Single use pads/patches</v>
      </c>
      <c r="T399" t="str">
        <f>INDEX(REFERENCE!$B$4:$J$132,MATCH(I399,REFERENCE!$A$4:$A$132,0),T$2)</f>
        <v>4 count</v>
      </c>
      <c r="U399">
        <f>INDEX(REFERENCE!$B$4:$J$132,MATCH(J399,REFERENCE!$A$4:$A$132,0),U$2)</f>
        <v>13</v>
      </c>
      <c r="V399" t="str">
        <f>INDEX(REFERENCE!$B$4:$J$132,MATCH(K399,REFERENCE!$A$4:$A$132,0),V$2)</f>
        <v>4.6 stars</v>
      </c>
      <c r="W399">
        <f>INDEX(REFERENCE!$B$4:$J$132,MATCH(L399,REFERENCE!$A$4:$A$132,0),W$2)</f>
        <v>1250</v>
      </c>
    </row>
    <row r="400" spans="1:23" x14ac:dyDescent="0.2">
      <c r="A400" s="9">
        <v>5</v>
      </c>
      <c r="B400" s="9">
        <v>7</v>
      </c>
      <c r="C400" s="9">
        <v>1</v>
      </c>
      <c r="D400" s="9">
        <v>1</v>
      </c>
      <c r="E400" s="9">
        <v>113</v>
      </c>
      <c r="F400" s="9">
        <v>105</v>
      </c>
      <c r="G400" s="9">
        <v>2</v>
      </c>
      <c r="H400" s="9">
        <v>6</v>
      </c>
      <c r="I400" s="9">
        <v>103</v>
      </c>
      <c r="J400" s="9">
        <v>10301</v>
      </c>
      <c r="K400" s="9">
        <v>3</v>
      </c>
      <c r="L400" s="28">
        <v>1</v>
      </c>
      <c r="N400">
        <f t="shared" si="8"/>
        <v>50701</v>
      </c>
      <c r="O400" t="str">
        <f>INDEX(REFERENCE!$B$4:$J$132,MATCH(D400,REFERENCE!$A$4:$A$132,0),O$2)</f>
        <v>Pads</v>
      </c>
      <c r="P400" t="str">
        <f>INDEX(REFERENCE!$B$4:$J$132,MATCH(E400,REFERENCE!$A$4:$A$132,0),P$2)</f>
        <v>Amazon Basic Care</v>
      </c>
      <c r="Q400" t="str">
        <f>INDEX(REFERENCE!$B$4:$J$132,MATCH(F400,REFERENCE!$A$4:$A$132,0),Q$2)</f>
        <v>No sensation/drug free/for circulation</v>
      </c>
      <c r="R400" t="str">
        <f>INDEX(REFERENCE!$B$4:$J$132,MATCH(G400,REFERENCE!$A$4:$A$132,0),R$2)</f>
        <v>Neck</v>
      </c>
      <c r="S400" t="str">
        <f>INDEX(REFERENCE!$B$4:$J$132,MATCH(H400,REFERENCE!$A$4:$A$132,0),S$2)</f>
        <v>Single use pads/patches</v>
      </c>
      <c r="T400" t="str">
        <f>INDEX(REFERENCE!$B$4:$J$132,MATCH(I400,REFERENCE!$A$4:$A$132,0),T$2)</f>
        <v>4 count</v>
      </c>
      <c r="U400">
        <f>INDEX(REFERENCE!$B$4:$J$132,MATCH(J400,REFERENCE!$A$4:$A$132,0),U$2)</f>
        <v>4.22</v>
      </c>
      <c r="V400" t="str">
        <f>INDEX(REFERENCE!$B$4:$J$132,MATCH(K400,REFERENCE!$A$4:$A$132,0),V$2)</f>
        <v>4.8 stars</v>
      </c>
      <c r="W400">
        <f>INDEX(REFERENCE!$B$4:$J$132,MATCH(L400,REFERENCE!$A$4:$A$132,0),W$2)</f>
        <v>1250</v>
      </c>
    </row>
    <row r="401" spans="1:23" x14ac:dyDescent="0.2">
      <c r="A401" s="9">
        <v>5</v>
      </c>
      <c r="B401" s="9">
        <v>7</v>
      </c>
      <c r="C401" s="9">
        <v>2</v>
      </c>
      <c r="D401" s="9">
        <v>2</v>
      </c>
      <c r="E401" s="9">
        <v>205</v>
      </c>
      <c r="F401" s="9">
        <v>203</v>
      </c>
      <c r="G401" s="9">
        <v>0</v>
      </c>
      <c r="H401" s="9">
        <v>3</v>
      </c>
      <c r="I401" s="9">
        <v>203</v>
      </c>
      <c r="J401" s="9">
        <v>20304</v>
      </c>
      <c r="K401" s="9">
        <v>2</v>
      </c>
      <c r="L401" s="28">
        <v>2</v>
      </c>
      <c r="N401">
        <f t="shared" si="8"/>
        <v>50702</v>
      </c>
      <c r="O401" t="str">
        <f>INDEX(REFERENCE!$B$4:$J$132,MATCH(D401,REFERENCE!$A$4:$A$132,0),O$2)</f>
        <v>Topicals</v>
      </c>
      <c r="P401" t="str">
        <f>INDEX(REFERENCE!$B$4:$J$132,MATCH(E401,REFERENCE!$A$4:$A$132,0),P$2)</f>
        <v>Tiger Balm</v>
      </c>
      <c r="Q401" t="str">
        <f>INDEX(REFERENCE!$B$4:$J$132,MATCH(F401,REFERENCE!$A$4:$A$132,0),Q$2)</f>
        <v>Both hot and cold sensation</v>
      </c>
      <c r="R401" t="str">
        <f>INDEX(REFERENCE!$B$4:$J$132,MATCH(G401,REFERENCE!$A$4:$A$132,0),R$2)</f>
        <v>-</v>
      </c>
      <c r="S401" t="str">
        <f>INDEX(REFERENCE!$B$4:$J$132,MATCH(H401,REFERENCE!$A$4:$A$132,0),S$2)</f>
        <v>Spray</v>
      </c>
      <c r="T401" t="str">
        <f>INDEX(REFERENCE!$B$4:$J$132,MATCH(I401,REFERENCE!$A$4:$A$132,0),T$2)</f>
        <v>3 oz</v>
      </c>
      <c r="U401">
        <f>INDEX(REFERENCE!$B$4:$J$132,MATCH(J401,REFERENCE!$A$4:$A$132,0),U$2)</f>
        <v>13.4</v>
      </c>
      <c r="V401" t="str">
        <f>INDEX(REFERENCE!$B$4:$J$132,MATCH(K401,REFERENCE!$A$4:$A$132,0),V$2)</f>
        <v>4.6 stars</v>
      </c>
      <c r="W401">
        <f>INDEX(REFERENCE!$B$4:$J$132,MATCH(L401,REFERENCE!$A$4:$A$132,0),W$2)</f>
        <v>4500</v>
      </c>
    </row>
    <row r="402" spans="1:23" x14ac:dyDescent="0.2">
      <c r="A402" s="9">
        <v>5</v>
      </c>
      <c r="B402" s="9">
        <v>7</v>
      </c>
      <c r="C402" s="9">
        <v>3</v>
      </c>
      <c r="D402" s="9">
        <v>1</v>
      </c>
      <c r="E402" s="9">
        <v>103</v>
      </c>
      <c r="F402" s="9">
        <v>105</v>
      </c>
      <c r="G402" s="9">
        <v>1</v>
      </c>
      <c r="H402" s="9">
        <v>6</v>
      </c>
      <c r="I402" s="9">
        <v>104</v>
      </c>
      <c r="J402" s="9">
        <v>10404</v>
      </c>
      <c r="K402" s="9">
        <v>1</v>
      </c>
      <c r="L402" s="28">
        <v>1</v>
      </c>
      <c r="N402">
        <f t="shared" si="8"/>
        <v>50703</v>
      </c>
      <c r="O402" t="str">
        <f>INDEX(REFERENCE!$B$4:$J$132,MATCH(D402,REFERENCE!$A$4:$A$132,0),O$2)</f>
        <v>Pads</v>
      </c>
      <c r="P402" t="str">
        <f>INDEX(REFERENCE!$B$4:$J$132,MATCH(E402,REFERENCE!$A$4:$A$132,0),P$2)</f>
        <v xml:space="preserve">Biofreeze  </v>
      </c>
      <c r="Q402" t="str">
        <f>INDEX(REFERENCE!$B$4:$J$132,MATCH(F402,REFERENCE!$A$4:$A$132,0),Q$2)</f>
        <v>No sensation/drug free/for circulation</v>
      </c>
      <c r="R402" t="str">
        <f>INDEX(REFERENCE!$B$4:$J$132,MATCH(G402,REFERENCE!$A$4:$A$132,0),R$2)</f>
        <v>Back</v>
      </c>
      <c r="S402" t="str">
        <f>INDEX(REFERENCE!$B$4:$J$132,MATCH(H402,REFERENCE!$A$4:$A$132,0),S$2)</f>
        <v>Single use pads/patches</v>
      </c>
      <c r="T402" t="str">
        <f>INDEX(REFERENCE!$B$4:$J$132,MATCH(I402,REFERENCE!$A$4:$A$132,0),T$2)</f>
        <v>5 count</v>
      </c>
      <c r="U402">
        <f>INDEX(REFERENCE!$B$4:$J$132,MATCH(J402,REFERENCE!$A$4:$A$132,0),U$2)</f>
        <v>19.11</v>
      </c>
      <c r="V402" t="str">
        <f>INDEX(REFERENCE!$B$4:$J$132,MATCH(K402,REFERENCE!$A$4:$A$132,0),V$2)</f>
        <v>4.5 stars</v>
      </c>
      <c r="W402">
        <f>INDEX(REFERENCE!$B$4:$J$132,MATCH(L402,REFERENCE!$A$4:$A$132,0),W$2)</f>
        <v>1250</v>
      </c>
    </row>
    <row r="403" spans="1:23" x14ac:dyDescent="0.2">
      <c r="A403" s="9">
        <v>5</v>
      </c>
      <c r="B403" s="9">
        <v>7</v>
      </c>
      <c r="C403" s="9">
        <v>4</v>
      </c>
      <c r="D403" s="9">
        <v>2</v>
      </c>
      <c r="E403" s="9">
        <v>211</v>
      </c>
      <c r="F403" s="9">
        <v>202</v>
      </c>
      <c r="G403" s="9">
        <v>0</v>
      </c>
      <c r="H403" s="9">
        <v>3</v>
      </c>
      <c r="I403" s="9">
        <v>201</v>
      </c>
      <c r="J403" s="9">
        <v>20102</v>
      </c>
      <c r="K403" s="9">
        <v>2</v>
      </c>
      <c r="L403" s="28">
        <v>2</v>
      </c>
      <c r="N403">
        <f t="shared" si="8"/>
        <v>50704</v>
      </c>
      <c r="O403" t="str">
        <f>INDEX(REFERENCE!$B$4:$J$132,MATCH(D403,REFERENCE!$A$4:$A$132,0),O$2)</f>
        <v>Topicals</v>
      </c>
      <c r="P403" t="str">
        <f>INDEX(REFERENCE!$B$4:$J$132,MATCH(E403,REFERENCE!$A$4:$A$132,0),P$2)</f>
        <v>Theraworx</v>
      </c>
      <c r="Q403" t="str">
        <f>INDEX(REFERENCE!$B$4:$J$132,MATCH(F403,REFERENCE!$A$4:$A$132,0),Q$2)</f>
        <v>Cold sensation</v>
      </c>
      <c r="R403" t="str">
        <f>INDEX(REFERENCE!$B$4:$J$132,MATCH(G403,REFERENCE!$A$4:$A$132,0),R$2)</f>
        <v>-</v>
      </c>
      <c r="S403" t="str">
        <f>INDEX(REFERENCE!$B$4:$J$132,MATCH(H403,REFERENCE!$A$4:$A$132,0),S$2)</f>
        <v>Spray</v>
      </c>
      <c r="T403" t="str">
        <f>INDEX(REFERENCE!$B$4:$J$132,MATCH(I403,REFERENCE!$A$4:$A$132,0),T$2)</f>
        <v>2 oz</v>
      </c>
      <c r="U403">
        <f>INDEX(REFERENCE!$B$4:$J$132,MATCH(J403,REFERENCE!$A$4:$A$132,0),U$2)</f>
        <v>7.79</v>
      </c>
      <c r="V403" t="str">
        <f>INDEX(REFERENCE!$B$4:$J$132,MATCH(K403,REFERENCE!$A$4:$A$132,0),V$2)</f>
        <v>4.6 stars</v>
      </c>
      <c r="W403">
        <f>INDEX(REFERENCE!$B$4:$J$132,MATCH(L403,REFERENCE!$A$4:$A$132,0),W$2)</f>
        <v>4500</v>
      </c>
    </row>
    <row r="404" spans="1:23" x14ac:dyDescent="0.2">
      <c r="A404" s="9">
        <v>5</v>
      </c>
      <c r="B404" s="9">
        <v>7</v>
      </c>
      <c r="C404" s="9">
        <v>5</v>
      </c>
      <c r="D404" s="9">
        <v>2</v>
      </c>
      <c r="E404" s="9">
        <v>201</v>
      </c>
      <c r="F404" s="9">
        <v>204</v>
      </c>
      <c r="G404" s="9">
        <v>0</v>
      </c>
      <c r="H404" s="9">
        <v>1</v>
      </c>
      <c r="I404" s="9">
        <v>206</v>
      </c>
      <c r="J404" s="9">
        <v>20603</v>
      </c>
      <c r="K404" s="9">
        <v>3</v>
      </c>
      <c r="L404" s="28">
        <v>2</v>
      </c>
      <c r="N404">
        <f t="shared" si="8"/>
        <v>50705</v>
      </c>
      <c r="O404" t="str">
        <f>INDEX(REFERENCE!$B$4:$J$132,MATCH(D404,REFERENCE!$A$4:$A$132,0),O$2)</f>
        <v>Topicals</v>
      </c>
      <c r="P404" t="str">
        <f>INDEX(REFERENCE!$B$4:$J$132,MATCH(E404,REFERENCE!$A$4:$A$132,0),P$2)</f>
        <v>Bengay</v>
      </c>
      <c r="Q404" t="str">
        <f>INDEX(REFERENCE!$B$4:$J$132,MATCH(F404,REFERENCE!$A$4:$A$132,0),Q$2)</f>
        <v>Lidocaine/numbing sensation</v>
      </c>
      <c r="R404" t="str">
        <f>INDEX(REFERENCE!$B$4:$J$132,MATCH(G404,REFERENCE!$A$4:$A$132,0),R$2)</f>
        <v>-</v>
      </c>
      <c r="S404" t="str">
        <f>INDEX(REFERENCE!$B$4:$J$132,MATCH(H404,REFERENCE!$A$4:$A$132,0),S$2)</f>
        <v>Gel</v>
      </c>
      <c r="T404" t="str">
        <f>INDEX(REFERENCE!$B$4:$J$132,MATCH(I404,REFERENCE!$A$4:$A$132,0),T$2)</f>
        <v>4.5 oz</v>
      </c>
      <c r="U404">
        <f>INDEX(REFERENCE!$B$4:$J$132,MATCH(J404,REFERENCE!$A$4:$A$132,0),U$2)</f>
        <v>14.99</v>
      </c>
      <c r="V404" t="str">
        <f>INDEX(REFERENCE!$B$4:$J$132,MATCH(K404,REFERENCE!$A$4:$A$132,0),V$2)</f>
        <v>4.8 stars</v>
      </c>
      <c r="W404">
        <f>INDEX(REFERENCE!$B$4:$J$132,MATCH(L404,REFERENCE!$A$4:$A$132,0),W$2)</f>
        <v>4500</v>
      </c>
    </row>
    <row r="405" spans="1:23" x14ac:dyDescent="0.2">
      <c r="A405" s="9">
        <v>5</v>
      </c>
      <c r="B405" s="9">
        <v>7</v>
      </c>
      <c r="C405" s="9">
        <v>6</v>
      </c>
      <c r="D405" s="9">
        <v>1</v>
      </c>
      <c r="E405" s="9">
        <v>109</v>
      </c>
      <c r="F405" s="9">
        <v>102</v>
      </c>
      <c r="G405" s="9">
        <v>6</v>
      </c>
      <c r="H405" s="9">
        <v>6</v>
      </c>
      <c r="I405" s="9">
        <v>105</v>
      </c>
      <c r="J405" s="9">
        <v>10502</v>
      </c>
      <c r="K405" s="9">
        <v>1</v>
      </c>
      <c r="L405" s="28">
        <v>1</v>
      </c>
      <c r="N405">
        <f t="shared" si="8"/>
        <v>50706</v>
      </c>
      <c r="O405" t="str">
        <f>INDEX(REFERENCE!$B$4:$J$132,MATCH(D405,REFERENCE!$A$4:$A$132,0),O$2)</f>
        <v>Pads</v>
      </c>
      <c r="P405" t="str">
        <f>INDEX(REFERENCE!$B$4:$J$132,MATCH(E405,REFERENCE!$A$4:$A$132,0),P$2)</f>
        <v>CVS Health</v>
      </c>
      <c r="Q405" t="str">
        <f>INDEX(REFERENCE!$B$4:$J$132,MATCH(F405,REFERENCE!$A$4:$A$132,0),Q$2)</f>
        <v>Cold sensation</v>
      </c>
      <c r="R405" t="str">
        <f>INDEX(REFERENCE!$B$4:$J$132,MATCH(G405,REFERENCE!$A$4:$A$132,0),R$2)</f>
        <v>Shoulder</v>
      </c>
      <c r="S405" t="str">
        <f>INDEX(REFERENCE!$B$4:$J$132,MATCH(H405,REFERENCE!$A$4:$A$132,0),S$2)</f>
        <v>Single use pads/patches</v>
      </c>
      <c r="T405" t="str">
        <f>INDEX(REFERENCE!$B$4:$J$132,MATCH(I405,REFERENCE!$A$4:$A$132,0),T$2)</f>
        <v>6 count</v>
      </c>
      <c r="U405">
        <f>INDEX(REFERENCE!$B$4:$J$132,MATCH(J405,REFERENCE!$A$4:$A$132,0),U$2)</f>
        <v>10</v>
      </c>
      <c r="V405" t="str">
        <f>INDEX(REFERENCE!$B$4:$J$132,MATCH(K405,REFERENCE!$A$4:$A$132,0),V$2)</f>
        <v>4.5 stars</v>
      </c>
      <c r="W405">
        <f>INDEX(REFERENCE!$B$4:$J$132,MATCH(L405,REFERENCE!$A$4:$A$132,0),W$2)</f>
        <v>1250</v>
      </c>
    </row>
    <row r="406" spans="1:23" x14ac:dyDescent="0.2">
      <c r="A406" s="9">
        <v>5</v>
      </c>
      <c r="B406" s="9">
        <v>8</v>
      </c>
      <c r="C406" s="9">
        <v>1</v>
      </c>
      <c r="D406" s="9">
        <v>2</v>
      </c>
      <c r="E406" s="9">
        <v>202</v>
      </c>
      <c r="F406" s="9">
        <v>201</v>
      </c>
      <c r="G406" s="9">
        <v>0</v>
      </c>
      <c r="H406" s="9">
        <v>2</v>
      </c>
      <c r="I406" s="9">
        <v>207</v>
      </c>
      <c r="J406" s="9">
        <v>20703</v>
      </c>
      <c r="K406" s="9">
        <v>3</v>
      </c>
      <c r="L406" s="28">
        <v>2</v>
      </c>
      <c r="N406">
        <f t="shared" si="8"/>
        <v>50801</v>
      </c>
      <c r="O406" t="str">
        <f>INDEX(REFERENCE!$B$4:$J$132,MATCH(D406,REFERENCE!$A$4:$A$132,0),O$2)</f>
        <v>Topicals</v>
      </c>
      <c r="P406" t="str">
        <f>INDEX(REFERENCE!$B$4:$J$132,MATCH(E406,REFERENCE!$A$4:$A$132,0),P$2)</f>
        <v>Icy Hot</v>
      </c>
      <c r="Q406" t="str">
        <f>INDEX(REFERENCE!$B$4:$J$132,MATCH(F406,REFERENCE!$A$4:$A$132,0),Q$2)</f>
        <v>Hot sensation</v>
      </c>
      <c r="R406" t="str">
        <f>INDEX(REFERENCE!$B$4:$J$132,MATCH(G406,REFERENCE!$A$4:$A$132,0),R$2)</f>
        <v>-</v>
      </c>
      <c r="S406" t="str">
        <f>INDEX(REFERENCE!$B$4:$J$132,MATCH(H406,REFERENCE!$A$4:$A$132,0),S$2)</f>
        <v>Cream</v>
      </c>
      <c r="T406" t="str">
        <f>INDEX(REFERENCE!$B$4:$J$132,MATCH(I406,REFERENCE!$A$4:$A$132,0),T$2)</f>
        <v>5.5 oz</v>
      </c>
      <c r="U406">
        <f>INDEX(REFERENCE!$B$4:$J$132,MATCH(J406,REFERENCE!$A$4:$A$132,0),U$2)</f>
        <v>15.99</v>
      </c>
      <c r="V406" t="str">
        <f>INDEX(REFERENCE!$B$4:$J$132,MATCH(K406,REFERENCE!$A$4:$A$132,0),V$2)</f>
        <v>4.8 stars</v>
      </c>
      <c r="W406">
        <f>INDEX(REFERENCE!$B$4:$J$132,MATCH(L406,REFERENCE!$A$4:$A$132,0),W$2)</f>
        <v>4500</v>
      </c>
    </row>
    <row r="407" spans="1:23" x14ac:dyDescent="0.2">
      <c r="A407" s="9">
        <v>5</v>
      </c>
      <c r="B407" s="9">
        <v>8</v>
      </c>
      <c r="C407" s="9">
        <v>2</v>
      </c>
      <c r="D407" s="9">
        <v>1</v>
      </c>
      <c r="E407" s="9">
        <v>105</v>
      </c>
      <c r="F407" s="9">
        <v>103</v>
      </c>
      <c r="G407" s="9">
        <v>3</v>
      </c>
      <c r="H407" s="9">
        <v>6</v>
      </c>
      <c r="I407" s="9">
        <v>102</v>
      </c>
      <c r="J407" s="9">
        <v>10203</v>
      </c>
      <c r="K407" s="9">
        <v>1</v>
      </c>
      <c r="L407" s="28">
        <v>2</v>
      </c>
      <c r="N407">
        <f t="shared" si="8"/>
        <v>50802</v>
      </c>
      <c r="O407" t="str">
        <f>INDEX(REFERENCE!$B$4:$J$132,MATCH(D407,REFERENCE!$A$4:$A$132,0),O$2)</f>
        <v>Pads</v>
      </c>
      <c r="P407" t="str">
        <f>INDEX(REFERENCE!$B$4:$J$132,MATCH(E407,REFERENCE!$A$4:$A$132,0),P$2)</f>
        <v>Tiger Balm</v>
      </c>
      <c r="Q407" t="str">
        <f>INDEX(REFERENCE!$B$4:$J$132,MATCH(F407,REFERENCE!$A$4:$A$132,0),Q$2)</f>
        <v>Both hot and cold sensation</v>
      </c>
      <c r="R407" t="str">
        <f>INDEX(REFERENCE!$B$4:$J$132,MATCH(G407,REFERENCE!$A$4:$A$132,0),R$2)</f>
        <v>Joint</v>
      </c>
      <c r="S407" t="str">
        <f>INDEX(REFERENCE!$B$4:$J$132,MATCH(H407,REFERENCE!$A$4:$A$132,0),S$2)</f>
        <v>Single use pads/patches</v>
      </c>
      <c r="T407" t="str">
        <f>INDEX(REFERENCE!$B$4:$J$132,MATCH(I407,REFERENCE!$A$4:$A$132,0),T$2)</f>
        <v>3 count</v>
      </c>
      <c r="U407">
        <f>INDEX(REFERENCE!$B$4:$J$132,MATCH(J407,REFERENCE!$A$4:$A$132,0),U$2)</f>
        <v>9.99</v>
      </c>
      <c r="V407" t="str">
        <f>INDEX(REFERENCE!$B$4:$J$132,MATCH(K407,REFERENCE!$A$4:$A$132,0),V$2)</f>
        <v>4.5 stars</v>
      </c>
      <c r="W407">
        <f>INDEX(REFERENCE!$B$4:$J$132,MATCH(L407,REFERENCE!$A$4:$A$132,0),W$2)</f>
        <v>4500</v>
      </c>
    </row>
    <row r="408" spans="1:23" x14ac:dyDescent="0.2">
      <c r="A408" s="9">
        <v>5</v>
      </c>
      <c r="B408" s="9">
        <v>8</v>
      </c>
      <c r="C408" s="9">
        <v>3</v>
      </c>
      <c r="D408" s="9">
        <v>2</v>
      </c>
      <c r="E408" s="9">
        <v>212</v>
      </c>
      <c r="F408" s="9">
        <v>204</v>
      </c>
      <c r="G408" s="9">
        <v>0</v>
      </c>
      <c r="H408" s="9">
        <v>4</v>
      </c>
      <c r="I408" s="9">
        <v>202</v>
      </c>
      <c r="J408" s="9">
        <v>20201</v>
      </c>
      <c r="K408" s="9">
        <v>2</v>
      </c>
      <c r="L408" s="28">
        <v>1</v>
      </c>
      <c r="N408">
        <f t="shared" si="8"/>
        <v>50803</v>
      </c>
      <c r="O408" t="str">
        <f>INDEX(REFERENCE!$B$4:$J$132,MATCH(D408,REFERENCE!$A$4:$A$132,0),O$2)</f>
        <v>Topicals</v>
      </c>
      <c r="P408" t="str">
        <f>INDEX(REFERENCE!$B$4:$J$132,MATCH(E408,REFERENCE!$A$4:$A$132,0),P$2)</f>
        <v>Store Brand</v>
      </c>
      <c r="Q408" t="str">
        <f>INDEX(REFERENCE!$B$4:$J$132,MATCH(F408,REFERENCE!$A$4:$A$132,0),Q$2)</f>
        <v>Lidocaine/numbing sensation</v>
      </c>
      <c r="R408" t="str">
        <f>INDEX(REFERENCE!$B$4:$J$132,MATCH(G408,REFERENCE!$A$4:$A$132,0),R$2)</f>
        <v>-</v>
      </c>
      <c r="S408" t="str">
        <f>INDEX(REFERENCE!$B$4:$J$132,MATCH(H408,REFERENCE!$A$4:$A$132,0),S$2)</f>
        <v>Roll-on</v>
      </c>
      <c r="T408" t="str">
        <f>INDEX(REFERENCE!$B$4:$J$132,MATCH(I408,REFERENCE!$A$4:$A$132,0),T$2)</f>
        <v>2.5 oz</v>
      </c>
      <c r="U408">
        <f>INDEX(REFERENCE!$B$4:$J$132,MATCH(J408,REFERENCE!$A$4:$A$132,0),U$2)</f>
        <v>5.75</v>
      </c>
      <c r="V408" t="str">
        <f>INDEX(REFERENCE!$B$4:$J$132,MATCH(K408,REFERENCE!$A$4:$A$132,0),V$2)</f>
        <v>4.6 stars</v>
      </c>
      <c r="W408">
        <f>INDEX(REFERENCE!$B$4:$J$132,MATCH(L408,REFERENCE!$A$4:$A$132,0),W$2)</f>
        <v>1250</v>
      </c>
    </row>
    <row r="409" spans="1:23" x14ac:dyDescent="0.2">
      <c r="A409" s="9">
        <v>5</v>
      </c>
      <c r="B409" s="9">
        <v>8</v>
      </c>
      <c r="C409" s="9">
        <v>4</v>
      </c>
      <c r="D409" s="9">
        <v>1</v>
      </c>
      <c r="E409" s="9">
        <v>112</v>
      </c>
      <c r="F409" s="9">
        <v>102</v>
      </c>
      <c r="G409" s="9">
        <v>2</v>
      </c>
      <c r="H409" s="9">
        <v>6</v>
      </c>
      <c r="I409" s="9">
        <v>103</v>
      </c>
      <c r="J409" s="9">
        <v>10305</v>
      </c>
      <c r="K409" s="9">
        <v>2</v>
      </c>
      <c r="L409" s="28">
        <v>2</v>
      </c>
      <c r="N409">
        <f t="shared" si="8"/>
        <v>50804</v>
      </c>
      <c r="O409" t="str">
        <f>INDEX(REFERENCE!$B$4:$J$132,MATCH(D409,REFERENCE!$A$4:$A$132,0),O$2)</f>
        <v>Pads</v>
      </c>
      <c r="P409" t="str">
        <f>INDEX(REFERENCE!$B$4:$J$132,MATCH(E409,REFERENCE!$A$4:$A$132,0),P$2)</f>
        <v>Up &amp; Up</v>
      </c>
      <c r="Q409" t="str">
        <f>INDEX(REFERENCE!$B$4:$J$132,MATCH(F409,REFERENCE!$A$4:$A$132,0),Q$2)</f>
        <v>Cold sensation</v>
      </c>
      <c r="R409" t="str">
        <f>INDEX(REFERENCE!$B$4:$J$132,MATCH(G409,REFERENCE!$A$4:$A$132,0),R$2)</f>
        <v>Neck</v>
      </c>
      <c r="S409" t="str">
        <f>INDEX(REFERENCE!$B$4:$J$132,MATCH(H409,REFERENCE!$A$4:$A$132,0),S$2)</f>
        <v>Single use pads/patches</v>
      </c>
      <c r="T409" t="str">
        <f>INDEX(REFERENCE!$B$4:$J$132,MATCH(I409,REFERENCE!$A$4:$A$132,0),T$2)</f>
        <v>4 count</v>
      </c>
      <c r="U409">
        <f>INDEX(REFERENCE!$B$4:$J$132,MATCH(J409,REFERENCE!$A$4:$A$132,0),U$2)</f>
        <v>26.49</v>
      </c>
      <c r="V409" t="str">
        <f>INDEX(REFERENCE!$B$4:$J$132,MATCH(K409,REFERENCE!$A$4:$A$132,0),V$2)</f>
        <v>4.6 stars</v>
      </c>
      <c r="W409">
        <f>INDEX(REFERENCE!$B$4:$J$132,MATCH(L409,REFERENCE!$A$4:$A$132,0),W$2)</f>
        <v>4500</v>
      </c>
    </row>
    <row r="410" spans="1:23" x14ac:dyDescent="0.2">
      <c r="A410" s="9">
        <v>5</v>
      </c>
      <c r="B410" s="9">
        <v>8</v>
      </c>
      <c r="C410" s="9">
        <v>5</v>
      </c>
      <c r="D410" s="9">
        <v>2</v>
      </c>
      <c r="E410" s="9">
        <v>208</v>
      </c>
      <c r="F410" s="9">
        <v>203</v>
      </c>
      <c r="G410" s="9">
        <v>0</v>
      </c>
      <c r="H410" s="9">
        <v>5</v>
      </c>
      <c r="I410" s="9">
        <v>206</v>
      </c>
      <c r="J410" s="9">
        <v>20601</v>
      </c>
      <c r="K410" s="9">
        <v>3</v>
      </c>
      <c r="L410" s="28">
        <v>1</v>
      </c>
      <c r="N410">
        <f t="shared" si="8"/>
        <v>50805</v>
      </c>
      <c r="O410" t="str">
        <f>INDEX(REFERENCE!$B$4:$J$132,MATCH(D410,REFERENCE!$A$4:$A$132,0),O$2)</f>
        <v>Topicals</v>
      </c>
      <c r="P410" t="str">
        <f>INDEX(REFERENCE!$B$4:$J$132,MATCH(E410,REFERENCE!$A$4:$A$132,0),P$2)</f>
        <v>Equate</v>
      </c>
      <c r="Q410" t="str">
        <f>INDEX(REFERENCE!$B$4:$J$132,MATCH(F410,REFERENCE!$A$4:$A$132,0),Q$2)</f>
        <v>Both hot and cold sensation</v>
      </c>
      <c r="R410" t="str">
        <f>INDEX(REFERENCE!$B$4:$J$132,MATCH(G410,REFERENCE!$A$4:$A$132,0),R$2)</f>
        <v>-</v>
      </c>
      <c r="S410" t="str">
        <f>INDEX(REFERENCE!$B$4:$J$132,MATCH(H410,REFERENCE!$A$4:$A$132,0),S$2)</f>
        <v>Liquid</v>
      </c>
      <c r="T410" t="str">
        <f>INDEX(REFERENCE!$B$4:$J$132,MATCH(I410,REFERENCE!$A$4:$A$132,0),T$2)</f>
        <v>4.5 oz</v>
      </c>
      <c r="U410">
        <f>INDEX(REFERENCE!$B$4:$J$132,MATCH(J410,REFERENCE!$A$4:$A$132,0),U$2)</f>
        <v>10.25</v>
      </c>
      <c r="V410" t="str">
        <f>INDEX(REFERENCE!$B$4:$J$132,MATCH(K410,REFERENCE!$A$4:$A$132,0),V$2)</f>
        <v>4.8 stars</v>
      </c>
      <c r="W410">
        <f>INDEX(REFERENCE!$B$4:$J$132,MATCH(L410,REFERENCE!$A$4:$A$132,0),W$2)</f>
        <v>1250</v>
      </c>
    </row>
    <row r="411" spans="1:23" x14ac:dyDescent="0.2">
      <c r="A411" s="9">
        <v>5</v>
      </c>
      <c r="B411" s="9">
        <v>8</v>
      </c>
      <c r="C411" s="9">
        <v>6</v>
      </c>
      <c r="D411" s="9">
        <v>1</v>
      </c>
      <c r="E411" s="9">
        <v>114</v>
      </c>
      <c r="F411" s="9">
        <v>101</v>
      </c>
      <c r="G411" s="9">
        <v>5</v>
      </c>
      <c r="H411" s="9">
        <v>6</v>
      </c>
      <c r="I411" s="9">
        <v>101</v>
      </c>
      <c r="J411" s="9">
        <v>10103</v>
      </c>
      <c r="K411" s="9">
        <v>1</v>
      </c>
      <c r="L411" s="28">
        <v>1</v>
      </c>
      <c r="N411">
        <f t="shared" si="8"/>
        <v>50806</v>
      </c>
      <c r="O411" t="str">
        <f>INDEX(REFERENCE!$B$4:$J$132,MATCH(D411,REFERENCE!$A$4:$A$132,0),O$2)</f>
        <v>Pads</v>
      </c>
      <c r="P411" t="str">
        <f>INDEX(REFERENCE!$B$4:$J$132,MATCH(E411,REFERENCE!$A$4:$A$132,0),P$2)</f>
        <v>Be Koool</v>
      </c>
      <c r="Q411" t="str">
        <f>INDEX(REFERENCE!$B$4:$J$132,MATCH(F411,REFERENCE!$A$4:$A$132,0),Q$2)</f>
        <v>Hot sensation</v>
      </c>
      <c r="R411" t="str">
        <f>INDEX(REFERENCE!$B$4:$J$132,MATCH(G411,REFERENCE!$A$4:$A$132,0),R$2)</f>
        <v>Hands (arthritis)</v>
      </c>
      <c r="S411" t="str">
        <f>INDEX(REFERENCE!$B$4:$J$132,MATCH(H411,REFERENCE!$A$4:$A$132,0),S$2)</f>
        <v>Single use pads/patches</v>
      </c>
      <c r="T411" t="str">
        <f>INDEX(REFERENCE!$B$4:$J$132,MATCH(I411,REFERENCE!$A$4:$A$132,0),T$2)</f>
        <v>2 count</v>
      </c>
      <c r="U411">
        <f>INDEX(REFERENCE!$B$4:$J$132,MATCH(J411,REFERENCE!$A$4:$A$132,0),U$2)</f>
        <v>6.59</v>
      </c>
      <c r="V411" t="str">
        <f>INDEX(REFERENCE!$B$4:$J$132,MATCH(K411,REFERENCE!$A$4:$A$132,0),V$2)</f>
        <v>4.5 stars</v>
      </c>
      <c r="W411">
        <f>INDEX(REFERENCE!$B$4:$J$132,MATCH(L411,REFERENCE!$A$4:$A$132,0),W$2)</f>
        <v>1250</v>
      </c>
    </row>
    <row r="412" spans="1:23" x14ac:dyDescent="0.2">
      <c r="A412" s="9">
        <v>5</v>
      </c>
      <c r="B412" s="9">
        <v>9</v>
      </c>
      <c r="C412" s="9">
        <v>1</v>
      </c>
      <c r="D412" s="9">
        <v>1</v>
      </c>
      <c r="E412" s="9">
        <v>102</v>
      </c>
      <c r="F412" s="9">
        <v>103</v>
      </c>
      <c r="G412" s="9">
        <v>4</v>
      </c>
      <c r="H412" s="9">
        <v>6</v>
      </c>
      <c r="I412" s="9">
        <v>102</v>
      </c>
      <c r="J412" s="9">
        <v>10202</v>
      </c>
      <c r="K412" s="9">
        <v>1</v>
      </c>
      <c r="L412" s="28">
        <v>1</v>
      </c>
      <c r="N412">
        <f t="shared" si="8"/>
        <v>50901</v>
      </c>
      <c r="O412" t="str">
        <f>INDEX(REFERENCE!$B$4:$J$132,MATCH(D412,REFERENCE!$A$4:$A$132,0),O$2)</f>
        <v>Pads</v>
      </c>
      <c r="P412" t="str">
        <f>INDEX(REFERENCE!$B$4:$J$132,MATCH(E412,REFERENCE!$A$4:$A$132,0),P$2)</f>
        <v>Icy Hot</v>
      </c>
      <c r="Q412" t="str">
        <f>INDEX(REFERENCE!$B$4:$J$132,MATCH(F412,REFERENCE!$A$4:$A$132,0),Q$2)</f>
        <v>Both hot and cold sensation</v>
      </c>
      <c r="R412" t="str">
        <f>INDEX(REFERENCE!$B$4:$J$132,MATCH(G412,REFERENCE!$A$4:$A$132,0),R$2)</f>
        <v>Chest</v>
      </c>
      <c r="S412" t="str">
        <f>INDEX(REFERENCE!$B$4:$J$132,MATCH(H412,REFERENCE!$A$4:$A$132,0),S$2)</f>
        <v>Single use pads/patches</v>
      </c>
      <c r="T412" t="str">
        <f>INDEX(REFERENCE!$B$4:$J$132,MATCH(I412,REFERENCE!$A$4:$A$132,0),T$2)</f>
        <v>3 count</v>
      </c>
      <c r="U412">
        <f>INDEX(REFERENCE!$B$4:$J$132,MATCH(J412,REFERENCE!$A$4:$A$132,0),U$2)</f>
        <v>6.63</v>
      </c>
      <c r="V412" t="str">
        <f>INDEX(REFERENCE!$B$4:$J$132,MATCH(K412,REFERENCE!$A$4:$A$132,0),V$2)</f>
        <v>4.5 stars</v>
      </c>
      <c r="W412">
        <f>INDEX(REFERENCE!$B$4:$J$132,MATCH(L412,REFERENCE!$A$4:$A$132,0),W$2)</f>
        <v>1250</v>
      </c>
    </row>
    <row r="413" spans="1:23" x14ac:dyDescent="0.2">
      <c r="A413" s="9">
        <v>5</v>
      </c>
      <c r="B413" s="9">
        <v>9</v>
      </c>
      <c r="C413" s="9">
        <v>2</v>
      </c>
      <c r="D413" s="9">
        <v>2</v>
      </c>
      <c r="E413" s="9">
        <v>210</v>
      </c>
      <c r="F413" s="9">
        <v>201</v>
      </c>
      <c r="G413" s="9">
        <v>0</v>
      </c>
      <c r="H413" s="9">
        <v>2</v>
      </c>
      <c r="I413" s="9">
        <v>201</v>
      </c>
      <c r="J413" s="9">
        <v>20104</v>
      </c>
      <c r="K413" s="9">
        <v>1</v>
      </c>
      <c r="L413" s="28">
        <v>2</v>
      </c>
      <c r="N413">
        <f t="shared" si="8"/>
        <v>50902</v>
      </c>
      <c r="O413" t="str">
        <f>INDEX(REFERENCE!$B$4:$J$132,MATCH(D413,REFERENCE!$A$4:$A$132,0),O$2)</f>
        <v>Topicals</v>
      </c>
      <c r="P413" t="str">
        <f>INDEX(REFERENCE!$B$4:$J$132,MATCH(E413,REFERENCE!$A$4:$A$132,0),P$2)</f>
        <v>Arnicare</v>
      </c>
      <c r="Q413" t="str">
        <f>INDEX(REFERENCE!$B$4:$J$132,MATCH(F413,REFERENCE!$A$4:$A$132,0),Q$2)</f>
        <v>Hot sensation</v>
      </c>
      <c r="R413" t="str">
        <f>INDEX(REFERENCE!$B$4:$J$132,MATCH(G413,REFERENCE!$A$4:$A$132,0),R$2)</f>
        <v>-</v>
      </c>
      <c r="S413" t="str">
        <f>INDEX(REFERENCE!$B$4:$J$132,MATCH(H413,REFERENCE!$A$4:$A$132,0),S$2)</f>
        <v>Cream</v>
      </c>
      <c r="T413" t="str">
        <f>INDEX(REFERENCE!$B$4:$J$132,MATCH(I413,REFERENCE!$A$4:$A$132,0),T$2)</f>
        <v>2 oz</v>
      </c>
      <c r="U413">
        <f>INDEX(REFERENCE!$B$4:$J$132,MATCH(J413,REFERENCE!$A$4:$A$132,0),U$2)</f>
        <v>13</v>
      </c>
      <c r="V413" t="str">
        <f>INDEX(REFERENCE!$B$4:$J$132,MATCH(K413,REFERENCE!$A$4:$A$132,0),V$2)</f>
        <v>4.5 stars</v>
      </c>
      <c r="W413">
        <f>INDEX(REFERENCE!$B$4:$J$132,MATCH(L413,REFERENCE!$A$4:$A$132,0),W$2)</f>
        <v>4500</v>
      </c>
    </row>
    <row r="414" spans="1:23" x14ac:dyDescent="0.2">
      <c r="A414" s="9">
        <v>5</v>
      </c>
      <c r="B414" s="9">
        <v>9</v>
      </c>
      <c r="C414" s="9">
        <v>3</v>
      </c>
      <c r="D414" s="9">
        <v>2</v>
      </c>
      <c r="E414" s="9">
        <v>202</v>
      </c>
      <c r="F414" s="9">
        <v>202</v>
      </c>
      <c r="G414" s="9">
        <v>0</v>
      </c>
      <c r="H414" s="9">
        <v>5</v>
      </c>
      <c r="I414" s="9">
        <v>205</v>
      </c>
      <c r="J414" s="9">
        <v>20505</v>
      </c>
      <c r="K414" s="9">
        <v>3</v>
      </c>
      <c r="L414" s="28">
        <v>1</v>
      </c>
      <c r="N414">
        <f t="shared" si="8"/>
        <v>50903</v>
      </c>
      <c r="O414" t="str">
        <f>INDEX(REFERENCE!$B$4:$J$132,MATCH(D414,REFERENCE!$A$4:$A$132,0),O$2)</f>
        <v>Topicals</v>
      </c>
      <c r="P414" t="str">
        <f>INDEX(REFERENCE!$B$4:$J$132,MATCH(E414,REFERENCE!$A$4:$A$132,0),P$2)</f>
        <v>Icy Hot</v>
      </c>
      <c r="Q414" t="str">
        <f>INDEX(REFERENCE!$B$4:$J$132,MATCH(F414,REFERENCE!$A$4:$A$132,0),Q$2)</f>
        <v>Cold sensation</v>
      </c>
      <c r="R414" t="str">
        <f>INDEX(REFERENCE!$B$4:$J$132,MATCH(G414,REFERENCE!$A$4:$A$132,0),R$2)</f>
        <v>-</v>
      </c>
      <c r="S414" t="str">
        <f>INDEX(REFERENCE!$B$4:$J$132,MATCH(H414,REFERENCE!$A$4:$A$132,0),S$2)</f>
        <v>Liquid</v>
      </c>
      <c r="T414" t="str">
        <f>INDEX(REFERENCE!$B$4:$J$132,MATCH(I414,REFERENCE!$A$4:$A$132,0),T$2)</f>
        <v>4 oz</v>
      </c>
      <c r="U414">
        <f>INDEX(REFERENCE!$B$4:$J$132,MATCH(J414,REFERENCE!$A$4:$A$132,0),U$2)</f>
        <v>22</v>
      </c>
      <c r="V414" t="str">
        <f>INDEX(REFERENCE!$B$4:$J$132,MATCH(K414,REFERENCE!$A$4:$A$132,0),V$2)</f>
        <v>4.8 stars</v>
      </c>
      <c r="W414">
        <f>INDEX(REFERENCE!$B$4:$J$132,MATCH(L414,REFERENCE!$A$4:$A$132,0),W$2)</f>
        <v>1250</v>
      </c>
    </row>
    <row r="415" spans="1:23" x14ac:dyDescent="0.2">
      <c r="A415" s="9">
        <v>5</v>
      </c>
      <c r="B415" s="9">
        <v>9</v>
      </c>
      <c r="C415" s="9">
        <v>4</v>
      </c>
      <c r="D415" s="9">
        <v>1</v>
      </c>
      <c r="E415" s="9">
        <v>111</v>
      </c>
      <c r="F415" s="9">
        <v>104</v>
      </c>
      <c r="G415" s="9">
        <v>2</v>
      </c>
      <c r="H415" s="9">
        <v>6</v>
      </c>
      <c r="I415" s="9">
        <v>103</v>
      </c>
      <c r="J415" s="9">
        <v>10302</v>
      </c>
      <c r="K415" s="9">
        <v>2</v>
      </c>
      <c r="L415" s="28">
        <v>2</v>
      </c>
      <c r="N415">
        <f t="shared" si="8"/>
        <v>50904</v>
      </c>
      <c r="O415" t="str">
        <f>INDEX(REFERENCE!$B$4:$J$132,MATCH(D415,REFERENCE!$A$4:$A$132,0),O$2)</f>
        <v>Pads</v>
      </c>
      <c r="P415" t="str">
        <f>INDEX(REFERENCE!$B$4:$J$132,MATCH(E415,REFERENCE!$A$4:$A$132,0),P$2)</f>
        <v>Walgreens</v>
      </c>
      <c r="Q415" t="str">
        <f>INDEX(REFERENCE!$B$4:$J$132,MATCH(F415,REFERENCE!$A$4:$A$132,0),Q$2)</f>
        <v>Lidocaine/numbing sensation</v>
      </c>
      <c r="R415" t="str">
        <f>INDEX(REFERENCE!$B$4:$J$132,MATCH(G415,REFERENCE!$A$4:$A$132,0),R$2)</f>
        <v>Neck</v>
      </c>
      <c r="S415" t="str">
        <f>INDEX(REFERENCE!$B$4:$J$132,MATCH(H415,REFERENCE!$A$4:$A$132,0),S$2)</f>
        <v>Single use pads/patches</v>
      </c>
      <c r="T415" t="str">
        <f>INDEX(REFERENCE!$B$4:$J$132,MATCH(I415,REFERENCE!$A$4:$A$132,0),T$2)</f>
        <v>4 count</v>
      </c>
      <c r="U415">
        <f>INDEX(REFERENCE!$B$4:$J$132,MATCH(J415,REFERENCE!$A$4:$A$132,0),U$2)</f>
        <v>7.99</v>
      </c>
      <c r="V415" t="str">
        <f>INDEX(REFERENCE!$B$4:$J$132,MATCH(K415,REFERENCE!$A$4:$A$132,0),V$2)</f>
        <v>4.6 stars</v>
      </c>
      <c r="W415">
        <f>INDEX(REFERENCE!$B$4:$J$132,MATCH(L415,REFERENCE!$A$4:$A$132,0),W$2)</f>
        <v>4500</v>
      </c>
    </row>
    <row r="416" spans="1:23" x14ac:dyDescent="0.2">
      <c r="A416" s="9">
        <v>5</v>
      </c>
      <c r="B416" s="9">
        <v>9</v>
      </c>
      <c r="C416" s="9">
        <v>5</v>
      </c>
      <c r="D416" s="9">
        <v>2</v>
      </c>
      <c r="E416" s="9">
        <v>207</v>
      </c>
      <c r="F416" s="9">
        <v>203</v>
      </c>
      <c r="G416" s="9">
        <v>0</v>
      </c>
      <c r="H416" s="9">
        <v>4</v>
      </c>
      <c r="I416" s="9">
        <v>204</v>
      </c>
      <c r="J416" s="9">
        <v>20403</v>
      </c>
      <c r="K416" s="9">
        <v>2</v>
      </c>
      <c r="L416" s="28">
        <v>1</v>
      </c>
      <c r="N416">
        <f t="shared" si="8"/>
        <v>50905</v>
      </c>
      <c r="O416" t="str">
        <f>INDEX(REFERENCE!$B$4:$J$132,MATCH(D416,REFERENCE!$A$4:$A$132,0),O$2)</f>
        <v>Topicals</v>
      </c>
      <c r="P416" t="str">
        <f>INDEX(REFERENCE!$B$4:$J$132,MATCH(E416,REFERENCE!$A$4:$A$132,0),P$2)</f>
        <v>Salonpas</v>
      </c>
      <c r="Q416" t="str">
        <f>INDEX(REFERENCE!$B$4:$J$132,MATCH(F416,REFERENCE!$A$4:$A$132,0),Q$2)</f>
        <v>Both hot and cold sensation</v>
      </c>
      <c r="R416" t="str">
        <f>INDEX(REFERENCE!$B$4:$J$132,MATCH(G416,REFERENCE!$A$4:$A$132,0),R$2)</f>
        <v>-</v>
      </c>
      <c r="S416" t="str">
        <f>INDEX(REFERENCE!$B$4:$J$132,MATCH(H416,REFERENCE!$A$4:$A$132,0),S$2)</f>
        <v>Roll-on</v>
      </c>
      <c r="T416" t="str">
        <f>INDEX(REFERENCE!$B$4:$J$132,MATCH(I416,REFERENCE!$A$4:$A$132,0),T$2)</f>
        <v>3.5 oz</v>
      </c>
      <c r="U416">
        <f>INDEX(REFERENCE!$B$4:$J$132,MATCH(J416,REFERENCE!$A$4:$A$132,0),U$2)</f>
        <v>12.39</v>
      </c>
      <c r="V416" t="str">
        <f>INDEX(REFERENCE!$B$4:$J$132,MATCH(K416,REFERENCE!$A$4:$A$132,0),V$2)</f>
        <v>4.6 stars</v>
      </c>
      <c r="W416">
        <f>INDEX(REFERENCE!$B$4:$J$132,MATCH(L416,REFERENCE!$A$4:$A$132,0),W$2)</f>
        <v>1250</v>
      </c>
    </row>
    <row r="417" spans="1:23" x14ac:dyDescent="0.2">
      <c r="A417" s="9">
        <v>5</v>
      </c>
      <c r="B417" s="9">
        <v>9</v>
      </c>
      <c r="C417" s="9">
        <v>6</v>
      </c>
      <c r="D417" s="9">
        <v>1</v>
      </c>
      <c r="E417" s="9">
        <v>108</v>
      </c>
      <c r="F417" s="9">
        <v>105</v>
      </c>
      <c r="G417" s="9">
        <v>6</v>
      </c>
      <c r="H417" s="9">
        <v>6</v>
      </c>
      <c r="I417" s="9">
        <v>105</v>
      </c>
      <c r="J417" s="9">
        <v>10501</v>
      </c>
      <c r="K417" s="9">
        <v>1</v>
      </c>
      <c r="L417" s="28">
        <v>2</v>
      </c>
      <c r="N417">
        <f t="shared" si="8"/>
        <v>50906</v>
      </c>
      <c r="O417" t="str">
        <f>INDEX(REFERENCE!$B$4:$J$132,MATCH(D417,REFERENCE!$A$4:$A$132,0),O$2)</f>
        <v>Pads</v>
      </c>
      <c r="P417" t="str">
        <f>INDEX(REFERENCE!$B$4:$J$132,MATCH(E417,REFERENCE!$A$4:$A$132,0),P$2)</f>
        <v>Thermacare</v>
      </c>
      <c r="Q417" t="str">
        <f>INDEX(REFERENCE!$B$4:$J$132,MATCH(F417,REFERENCE!$A$4:$A$132,0),Q$2)</f>
        <v>No sensation/drug free/for circulation</v>
      </c>
      <c r="R417" t="str">
        <f>INDEX(REFERENCE!$B$4:$J$132,MATCH(G417,REFERENCE!$A$4:$A$132,0),R$2)</f>
        <v>Shoulder</v>
      </c>
      <c r="S417" t="str">
        <f>INDEX(REFERENCE!$B$4:$J$132,MATCH(H417,REFERENCE!$A$4:$A$132,0),S$2)</f>
        <v>Single use pads/patches</v>
      </c>
      <c r="T417" t="str">
        <f>INDEX(REFERENCE!$B$4:$J$132,MATCH(I417,REFERENCE!$A$4:$A$132,0),T$2)</f>
        <v>6 count</v>
      </c>
      <c r="U417">
        <f>INDEX(REFERENCE!$B$4:$J$132,MATCH(J417,REFERENCE!$A$4:$A$132,0),U$2)</f>
        <v>5.45</v>
      </c>
      <c r="V417" t="str">
        <f>INDEX(REFERENCE!$B$4:$J$132,MATCH(K417,REFERENCE!$A$4:$A$132,0),V$2)</f>
        <v>4.5 stars</v>
      </c>
      <c r="W417">
        <f>INDEX(REFERENCE!$B$4:$J$132,MATCH(L417,REFERENCE!$A$4:$A$132,0),W$2)</f>
        <v>4500</v>
      </c>
    </row>
    <row r="418" spans="1:23" x14ac:dyDescent="0.2">
      <c r="A418" s="9">
        <v>5</v>
      </c>
      <c r="B418" s="9">
        <v>10</v>
      </c>
      <c r="C418" s="9">
        <v>1</v>
      </c>
      <c r="D418" s="9">
        <v>2</v>
      </c>
      <c r="E418" s="9">
        <v>204</v>
      </c>
      <c r="F418" s="9">
        <v>204</v>
      </c>
      <c r="G418" s="9">
        <v>0</v>
      </c>
      <c r="H418" s="9">
        <v>3</v>
      </c>
      <c r="I418" s="9">
        <v>207</v>
      </c>
      <c r="J418" s="9">
        <v>20703</v>
      </c>
      <c r="K418" s="9">
        <v>1</v>
      </c>
      <c r="L418" s="28">
        <v>1</v>
      </c>
      <c r="N418">
        <f t="shared" si="8"/>
        <v>51001</v>
      </c>
      <c r="O418" t="str">
        <f>INDEX(REFERENCE!$B$4:$J$132,MATCH(D418,REFERENCE!$A$4:$A$132,0),O$2)</f>
        <v>Topicals</v>
      </c>
      <c r="P418" t="str">
        <f>INDEX(REFERENCE!$B$4:$J$132,MATCH(E418,REFERENCE!$A$4:$A$132,0),P$2)</f>
        <v>Aspercreme</v>
      </c>
      <c r="Q418" t="str">
        <f>INDEX(REFERENCE!$B$4:$J$132,MATCH(F418,REFERENCE!$A$4:$A$132,0),Q$2)</f>
        <v>Lidocaine/numbing sensation</v>
      </c>
      <c r="R418" t="str">
        <f>INDEX(REFERENCE!$B$4:$J$132,MATCH(G418,REFERENCE!$A$4:$A$132,0),R$2)</f>
        <v>-</v>
      </c>
      <c r="S418" t="str">
        <f>INDEX(REFERENCE!$B$4:$J$132,MATCH(H418,REFERENCE!$A$4:$A$132,0),S$2)</f>
        <v>Spray</v>
      </c>
      <c r="T418" t="str">
        <f>INDEX(REFERENCE!$B$4:$J$132,MATCH(I418,REFERENCE!$A$4:$A$132,0),T$2)</f>
        <v>5.5 oz</v>
      </c>
      <c r="U418">
        <f>INDEX(REFERENCE!$B$4:$J$132,MATCH(J418,REFERENCE!$A$4:$A$132,0),U$2)</f>
        <v>15.99</v>
      </c>
      <c r="V418" t="str">
        <f>INDEX(REFERENCE!$B$4:$J$132,MATCH(K418,REFERENCE!$A$4:$A$132,0),V$2)</f>
        <v>4.5 stars</v>
      </c>
      <c r="W418">
        <f>INDEX(REFERENCE!$B$4:$J$132,MATCH(L418,REFERENCE!$A$4:$A$132,0),W$2)</f>
        <v>1250</v>
      </c>
    </row>
    <row r="419" spans="1:23" x14ac:dyDescent="0.2">
      <c r="A419" s="9">
        <v>5</v>
      </c>
      <c r="B419" s="9">
        <v>10</v>
      </c>
      <c r="C419" s="9">
        <v>2</v>
      </c>
      <c r="D419" s="9">
        <v>2</v>
      </c>
      <c r="E419" s="9">
        <v>206</v>
      </c>
      <c r="F419" s="9">
        <v>202</v>
      </c>
      <c r="G419" s="9">
        <v>0</v>
      </c>
      <c r="H419" s="9">
        <v>1</v>
      </c>
      <c r="I419" s="9">
        <v>202</v>
      </c>
      <c r="J419" s="9">
        <v>20205</v>
      </c>
      <c r="K419" s="9">
        <v>2</v>
      </c>
      <c r="L419" s="28">
        <v>2</v>
      </c>
      <c r="N419">
        <f t="shared" si="8"/>
        <v>51002</v>
      </c>
      <c r="O419" t="str">
        <f>INDEX(REFERENCE!$B$4:$J$132,MATCH(D419,REFERENCE!$A$4:$A$132,0),O$2)</f>
        <v>Topicals</v>
      </c>
      <c r="P419" t="str">
        <f>INDEX(REFERENCE!$B$4:$J$132,MATCH(E419,REFERENCE!$A$4:$A$132,0),P$2)</f>
        <v>Voltaren</v>
      </c>
      <c r="Q419" t="str">
        <f>INDEX(REFERENCE!$B$4:$J$132,MATCH(F419,REFERENCE!$A$4:$A$132,0),Q$2)</f>
        <v>Cold sensation</v>
      </c>
      <c r="R419" t="str">
        <f>INDEX(REFERENCE!$B$4:$J$132,MATCH(G419,REFERENCE!$A$4:$A$132,0),R$2)</f>
        <v>-</v>
      </c>
      <c r="S419" t="str">
        <f>INDEX(REFERENCE!$B$4:$J$132,MATCH(H419,REFERENCE!$A$4:$A$132,0),S$2)</f>
        <v>Gel</v>
      </c>
      <c r="T419" t="str">
        <f>INDEX(REFERENCE!$B$4:$J$132,MATCH(I419,REFERENCE!$A$4:$A$132,0),T$2)</f>
        <v>2.5 oz</v>
      </c>
      <c r="U419">
        <f>INDEX(REFERENCE!$B$4:$J$132,MATCH(J419,REFERENCE!$A$4:$A$132,0),U$2)</f>
        <v>17.5</v>
      </c>
      <c r="V419" t="str">
        <f>INDEX(REFERENCE!$B$4:$J$132,MATCH(K419,REFERENCE!$A$4:$A$132,0),V$2)</f>
        <v>4.6 stars</v>
      </c>
      <c r="W419">
        <f>INDEX(REFERENCE!$B$4:$J$132,MATCH(L419,REFERENCE!$A$4:$A$132,0),W$2)</f>
        <v>4500</v>
      </c>
    </row>
    <row r="420" spans="1:23" x14ac:dyDescent="0.2">
      <c r="A420" s="9">
        <v>5</v>
      </c>
      <c r="B420" s="9">
        <v>10</v>
      </c>
      <c r="C420" s="9">
        <v>3</v>
      </c>
      <c r="D420" s="9">
        <v>2</v>
      </c>
      <c r="E420" s="9">
        <v>212</v>
      </c>
      <c r="F420" s="9">
        <v>201</v>
      </c>
      <c r="G420" s="9">
        <v>0</v>
      </c>
      <c r="H420" s="9">
        <v>5</v>
      </c>
      <c r="I420" s="9">
        <v>205</v>
      </c>
      <c r="J420" s="9">
        <v>20502</v>
      </c>
      <c r="K420" s="9">
        <v>2</v>
      </c>
      <c r="L420" s="28">
        <v>1</v>
      </c>
      <c r="N420">
        <f t="shared" si="8"/>
        <v>51003</v>
      </c>
      <c r="O420" t="str">
        <f>INDEX(REFERENCE!$B$4:$J$132,MATCH(D420,REFERENCE!$A$4:$A$132,0),O$2)</f>
        <v>Topicals</v>
      </c>
      <c r="P420" t="str">
        <f>INDEX(REFERENCE!$B$4:$J$132,MATCH(E420,REFERENCE!$A$4:$A$132,0),P$2)</f>
        <v>Store Brand</v>
      </c>
      <c r="Q420" t="str">
        <f>INDEX(REFERENCE!$B$4:$J$132,MATCH(F420,REFERENCE!$A$4:$A$132,0),Q$2)</f>
        <v>Hot sensation</v>
      </c>
      <c r="R420" t="str">
        <f>INDEX(REFERENCE!$B$4:$J$132,MATCH(G420,REFERENCE!$A$4:$A$132,0),R$2)</f>
        <v>-</v>
      </c>
      <c r="S420" t="str">
        <f>INDEX(REFERENCE!$B$4:$J$132,MATCH(H420,REFERENCE!$A$4:$A$132,0),S$2)</f>
        <v>Liquid</v>
      </c>
      <c r="T420" t="str">
        <f>INDEX(REFERENCE!$B$4:$J$132,MATCH(I420,REFERENCE!$A$4:$A$132,0),T$2)</f>
        <v>4 oz</v>
      </c>
      <c r="U420">
        <f>INDEX(REFERENCE!$B$4:$J$132,MATCH(J420,REFERENCE!$A$4:$A$132,0),U$2)</f>
        <v>12</v>
      </c>
      <c r="V420" t="str">
        <f>INDEX(REFERENCE!$B$4:$J$132,MATCH(K420,REFERENCE!$A$4:$A$132,0),V$2)</f>
        <v>4.6 stars</v>
      </c>
      <c r="W420">
        <f>INDEX(REFERENCE!$B$4:$J$132,MATCH(L420,REFERENCE!$A$4:$A$132,0),W$2)</f>
        <v>1250</v>
      </c>
    </row>
    <row r="421" spans="1:23" x14ac:dyDescent="0.2">
      <c r="A421" s="9">
        <v>5</v>
      </c>
      <c r="B421" s="9">
        <v>10</v>
      </c>
      <c r="C421" s="9">
        <v>4</v>
      </c>
      <c r="D421" s="9">
        <v>1</v>
      </c>
      <c r="E421" s="9">
        <v>112</v>
      </c>
      <c r="F421" s="9">
        <v>101</v>
      </c>
      <c r="G421" s="9">
        <v>3</v>
      </c>
      <c r="H421" s="9">
        <v>6</v>
      </c>
      <c r="I421" s="9">
        <v>105</v>
      </c>
      <c r="J421" s="9">
        <v>10504</v>
      </c>
      <c r="K421" s="9">
        <v>3</v>
      </c>
      <c r="L421" s="28">
        <v>1</v>
      </c>
      <c r="N421">
        <f t="shared" si="8"/>
        <v>51004</v>
      </c>
      <c r="O421" t="str">
        <f>INDEX(REFERENCE!$B$4:$J$132,MATCH(D421,REFERENCE!$A$4:$A$132,0),O$2)</f>
        <v>Pads</v>
      </c>
      <c r="P421" t="str">
        <f>INDEX(REFERENCE!$B$4:$J$132,MATCH(E421,REFERENCE!$A$4:$A$132,0),P$2)</f>
        <v>Up &amp; Up</v>
      </c>
      <c r="Q421" t="str">
        <f>INDEX(REFERENCE!$B$4:$J$132,MATCH(F421,REFERENCE!$A$4:$A$132,0),Q$2)</f>
        <v>Hot sensation</v>
      </c>
      <c r="R421" t="str">
        <f>INDEX(REFERENCE!$B$4:$J$132,MATCH(G421,REFERENCE!$A$4:$A$132,0),R$2)</f>
        <v>Joint</v>
      </c>
      <c r="S421" t="str">
        <f>INDEX(REFERENCE!$B$4:$J$132,MATCH(H421,REFERENCE!$A$4:$A$132,0),S$2)</f>
        <v>Single use pads/patches</v>
      </c>
      <c r="T421" t="str">
        <f>INDEX(REFERENCE!$B$4:$J$132,MATCH(I421,REFERENCE!$A$4:$A$132,0),T$2)</f>
        <v>6 count</v>
      </c>
      <c r="U421">
        <f>INDEX(REFERENCE!$B$4:$J$132,MATCH(J421,REFERENCE!$A$4:$A$132,0),U$2)</f>
        <v>21.5</v>
      </c>
      <c r="V421" t="str">
        <f>INDEX(REFERENCE!$B$4:$J$132,MATCH(K421,REFERENCE!$A$4:$A$132,0),V$2)</f>
        <v>4.8 stars</v>
      </c>
      <c r="W421">
        <f>INDEX(REFERENCE!$B$4:$J$132,MATCH(L421,REFERENCE!$A$4:$A$132,0),W$2)</f>
        <v>1250</v>
      </c>
    </row>
    <row r="422" spans="1:23" x14ac:dyDescent="0.2">
      <c r="A422" s="9">
        <v>5</v>
      </c>
      <c r="B422" s="9">
        <v>10</v>
      </c>
      <c r="C422" s="9">
        <v>5</v>
      </c>
      <c r="D422" s="9">
        <v>1</v>
      </c>
      <c r="E422" s="9">
        <v>111</v>
      </c>
      <c r="F422" s="9">
        <v>104</v>
      </c>
      <c r="G422" s="9">
        <v>4</v>
      </c>
      <c r="H422" s="9">
        <v>6</v>
      </c>
      <c r="I422" s="9">
        <v>101</v>
      </c>
      <c r="J422" s="9">
        <v>10101</v>
      </c>
      <c r="K422" s="9">
        <v>3</v>
      </c>
      <c r="L422" s="28">
        <v>2</v>
      </c>
      <c r="N422">
        <f t="shared" si="8"/>
        <v>51005</v>
      </c>
      <c r="O422" t="str">
        <f>INDEX(REFERENCE!$B$4:$J$132,MATCH(D422,REFERENCE!$A$4:$A$132,0),O$2)</f>
        <v>Pads</v>
      </c>
      <c r="P422" t="str">
        <f>INDEX(REFERENCE!$B$4:$J$132,MATCH(E422,REFERENCE!$A$4:$A$132,0),P$2)</f>
        <v>Walgreens</v>
      </c>
      <c r="Q422" t="str">
        <f>INDEX(REFERENCE!$B$4:$J$132,MATCH(F422,REFERENCE!$A$4:$A$132,0),Q$2)</f>
        <v>Lidocaine/numbing sensation</v>
      </c>
      <c r="R422" t="str">
        <f>INDEX(REFERENCE!$B$4:$J$132,MATCH(G422,REFERENCE!$A$4:$A$132,0),R$2)</f>
        <v>Chest</v>
      </c>
      <c r="S422" t="str">
        <f>INDEX(REFERENCE!$B$4:$J$132,MATCH(H422,REFERENCE!$A$4:$A$132,0),S$2)</f>
        <v>Single use pads/patches</v>
      </c>
      <c r="T422" t="str">
        <f>INDEX(REFERENCE!$B$4:$J$132,MATCH(I422,REFERENCE!$A$4:$A$132,0),T$2)</f>
        <v>2 count</v>
      </c>
      <c r="U422">
        <f>INDEX(REFERENCE!$B$4:$J$132,MATCH(J422,REFERENCE!$A$4:$A$132,0),U$2)</f>
        <v>2.98</v>
      </c>
      <c r="V422" t="str">
        <f>INDEX(REFERENCE!$B$4:$J$132,MATCH(K422,REFERENCE!$A$4:$A$132,0),V$2)</f>
        <v>4.8 stars</v>
      </c>
      <c r="W422">
        <f>INDEX(REFERENCE!$B$4:$J$132,MATCH(L422,REFERENCE!$A$4:$A$132,0),W$2)</f>
        <v>4500</v>
      </c>
    </row>
    <row r="423" spans="1:23" x14ac:dyDescent="0.2">
      <c r="A423" s="9">
        <v>5</v>
      </c>
      <c r="B423" s="9">
        <v>10</v>
      </c>
      <c r="C423" s="9">
        <v>6</v>
      </c>
      <c r="D423" s="9">
        <v>1</v>
      </c>
      <c r="E423" s="9">
        <v>101</v>
      </c>
      <c r="F423" s="9">
        <v>105</v>
      </c>
      <c r="G423" s="9">
        <v>5</v>
      </c>
      <c r="H423" s="9">
        <v>6</v>
      </c>
      <c r="I423" s="9">
        <v>104</v>
      </c>
      <c r="J423" s="9">
        <v>10405</v>
      </c>
      <c r="K423" s="9">
        <v>3</v>
      </c>
      <c r="L423" s="28">
        <v>2</v>
      </c>
      <c r="N423">
        <f t="shared" si="8"/>
        <v>51006</v>
      </c>
      <c r="O423" t="str">
        <f>INDEX(REFERENCE!$B$4:$J$132,MATCH(D423,REFERENCE!$A$4:$A$132,0),O$2)</f>
        <v>Pads</v>
      </c>
      <c r="P423" t="str">
        <f>INDEX(REFERENCE!$B$4:$J$132,MATCH(E423,REFERENCE!$A$4:$A$132,0),P$2)</f>
        <v>Bengay</v>
      </c>
      <c r="Q423" t="str">
        <f>INDEX(REFERENCE!$B$4:$J$132,MATCH(F423,REFERENCE!$A$4:$A$132,0),Q$2)</f>
        <v>No sensation/drug free/for circulation</v>
      </c>
      <c r="R423" t="str">
        <f>INDEX(REFERENCE!$B$4:$J$132,MATCH(G423,REFERENCE!$A$4:$A$132,0),R$2)</f>
        <v>Hands (arthritis)</v>
      </c>
      <c r="S423" t="str">
        <f>INDEX(REFERENCE!$B$4:$J$132,MATCH(H423,REFERENCE!$A$4:$A$132,0),S$2)</f>
        <v>Single use pads/patches</v>
      </c>
      <c r="T423" t="str">
        <f>INDEX(REFERENCE!$B$4:$J$132,MATCH(I423,REFERENCE!$A$4:$A$132,0),T$2)</f>
        <v>5 count</v>
      </c>
      <c r="U423">
        <f>INDEX(REFERENCE!$B$4:$J$132,MATCH(J423,REFERENCE!$A$4:$A$132,0),U$2)</f>
        <v>29.24</v>
      </c>
      <c r="V423" t="str">
        <f>INDEX(REFERENCE!$B$4:$J$132,MATCH(K423,REFERENCE!$A$4:$A$132,0),V$2)</f>
        <v>4.8 stars</v>
      </c>
      <c r="W423">
        <f>INDEX(REFERENCE!$B$4:$J$132,MATCH(L423,REFERENCE!$A$4:$A$132,0),W$2)</f>
        <v>4500</v>
      </c>
    </row>
    <row r="424" spans="1:23" x14ac:dyDescent="0.2">
      <c r="A424" s="9">
        <v>5</v>
      </c>
      <c r="B424" s="9">
        <v>11</v>
      </c>
      <c r="C424" s="9">
        <v>1</v>
      </c>
      <c r="D424" s="9">
        <v>1</v>
      </c>
      <c r="E424" s="9">
        <v>112</v>
      </c>
      <c r="F424" s="9">
        <v>102</v>
      </c>
      <c r="G424" s="9">
        <v>6</v>
      </c>
      <c r="H424" s="9">
        <v>6</v>
      </c>
      <c r="I424" s="9">
        <v>103</v>
      </c>
      <c r="J424" s="9">
        <v>10305</v>
      </c>
      <c r="K424" s="9">
        <v>1</v>
      </c>
      <c r="L424" s="28">
        <v>1</v>
      </c>
      <c r="N424">
        <f t="shared" si="8"/>
        <v>51101</v>
      </c>
      <c r="O424" t="str">
        <f>INDEX(REFERENCE!$B$4:$J$132,MATCH(D424,REFERENCE!$A$4:$A$132,0),O$2)</f>
        <v>Pads</v>
      </c>
      <c r="P424" t="str">
        <f>INDEX(REFERENCE!$B$4:$J$132,MATCH(E424,REFERENCE!$A$4:$A$132,0),P$2)</f>
        <v>Up &amp; Up</v>
      </c>
      <c r="Q424" t="str">
        <f>INDEX(REFERENCE!$B$4:$J$132,MATCH(F424,REFERENCE!$A$4:$A$132,0),Q$2)</f>
        <v>Cold sensation</v>
      </c>
      <c r="R424" t="str">
        <f>INDEX(REFERENCE!$B$4:$J$132,MATCH(G424,REFERENCE!$A$4:$A$132,0),R$2)</f>
        <v>Shoulder</v>
      </c>
      <c r="S424" t="str">
        <f>INDEX(REFERENCE!$B$4:$J$132,MATCH(H424,REFERENCE!$A$4:$A$132,0),S$2)</f>
        <v>Single use pads/patches</v>
      </c>
      <c r="T424" t="str">
        <f>INDEX(REFERENCE!$B$4:$J$132,MATCH(I424,REFERENCE!$A$4:$A$132,0),T$2)</f>
        <v>4 count</v>
      </c>
      <c r="U424">
        <f>INDEX(REFERENCE!$B$4:$J$132,MATCH(J424,REFERENCE!$A$4:$A$132,0),U$2)</f>
        <v>26.49</v>
      </c>
      <c r="V424" t="str">
        <f>INDEX(REFERENCE!$B$4:$J$132,MATCH(K424,REFERENCE!$A$4:$A$132,0),V$2)</f>
        <v>4.5 stars</v>
      </c>
      <c r="W424">
        <f>INDEX(REFERENCE!$B$4:$J$132,MATCH(L424,REFERENCE!$A$4:$A$132,0),W$2)</f>
        <v>1250</v>
      </c>
    </row>
    <row r="425" spans="1:23" x14ac:dyDescent="0.2">
      <c r="A425" s="9">
        <v>5</v>
      </c>
      <c r="B425" s="9">
        <v>11</v>
      </c>
      <c r="C425" s="9">
        <v>2</v>
      </c>
      <c r="D425" s="9">
        <v>2</v>
      </c>
      <c r="E425" s="9">
        <v>201</v>
      </c>
      <c r="F425" s="9">
        <v>204</v>
      </c>
      <c r="G425" s="9">
        <v>0</v>
      </c>
      <c r="H425" s="9">
        <v>1</v>
      </c>
      <c r="I425" s="9">
        <v>203</v>
      </c>
      <c r="J425" s="9">
        <v>20303</v>
      </c>
      <c r="K425" s="9">
        <v>3</v>
      </c>
      <c r="L425" s="28">
        <v>2</v>
      </c>
      <c r="N425">
        <f t="shared" si="8"/>
        <v>51102</v>
      </c>
      <c r="O425" t="str">
        <f>INDEX(REFERENCE!$B$4:$J$132,MATCH(D425,REFERENCE!$A$4:$A$132,0),O$2)</f>
        <v>Topicals</v>
      </c>
      <c r="P425" t="str">
        <f>INDEX(REFERENCE!$B$4:$J$132,MATCH(E425,REFERENCE!$A$4:$A$132,0),P$2)</f>
        <v>Bengay</v>
      </c>
      <c r="Q425" t="str">
        <f>INDEX(REFERENCE!$B$4:$J$132,MATCH(F425,REFERENCE!$A$4:$A$132,0),Q$2)</f>
        <v>Lidocaine/numbing sensation</v>
      </c>
      <c r="R425" t="str">
        <f>INDEX(REFERENCE!$B$4:$J$132,MATCH(G425,REFERENCE!$A$4:$A$132,0),R$2)</f>
        <v>-</v>
      </c>
      <c r="S425" t="str">
        <f>INDEX(REFERENCE!$B$4:$J$132,MATCH(H425,REFERENCE!$A$4:$A$132,0),S$2)</f>
        <v>Gel</v>
      </c>
      <c r="T425" t="str">
        <f>INDEX(REFERENCE!$B$4:$J$132,MATCH(I425,REFERENCE!$A$4:$A$132,0),T$2)</f>
        <v>3 oz</v>
      </c>
      <c r="U425">
        <f>INDEX(REFERENCE!$B$4:$J$132,MATCH(J425,REFERENCE!$A$4:$A$132,0),U$2)</f>
        <v>11.99</v>
      </c>
      <c r="V425" t="str">
        <f>INDEX(REFERENCE!$B$4:$J$132,MATCH(K425,REFERENCE!$A$4:$A$132,0),V$2)</f>
        <v>4.8 stars</v>
      </c>
      <c r="W425">
        <f>INDEX(REFERENCE!$B$4:$J$132,MATCH(L425,REFERENCE!$A$4:$A$132,0),W$2)</f>
        <v>4500</v>
      </c>
    </row>
    <row r="426" spans="1:23" x14ac:dyDescent="0.2">
      <c r="A426" s="9">
        <v>5</v>
      </c>
      <c r="B426" s="9">
        <v>11</v>
      </c>
      <c r="C426" s="9">
        <v>3</v>
      </c>
      <c r="D426" s="9">
        <v>1</v>
      </c>
      <c r="E426" s="9">
        <v>111</v>
      </c>
      <c r="F426" s="9">
        <v>103</v>
      </c>
      <c r="G426" s="9">
        <v>1</v>
      </c>
      <c r="H426" s="9">
        <v>6</v>
      </c>
      <c r="I426" s="9">
        <v>102</v>
      </c>
      <c r="J426" s="9">
        <v>10201</v>
      </c>
      <c r="K426" s="9">
        <v>1</v>
      </c>
      <c r="L426" s="28">
        <v>1</v>
      </c>
      <c r="N426">
        <f t="shared" si="8"/>
        <v>51103</v>
      </c>
      <c r="O426" t="str">
        <f>INDEX(REFERENCE!$B$4:$J$132,MATCH(D426,REFERENCE!$A$4:$A$132,0),O$2)</f>
        <v>Pads</v>
      </c>
      <c r="P426" t="str">
        <f>INDEX(REFERENCE!$B$4:$J$132,MATCH(E426,REFERENCE!$A$4:$A$132,0),P$2)</f>
        <v>Walgreens</v>
      </c>
      <c r="Q426" t="str">
        <f>INDEX(REFERENCE!$B$4:$J$132,MATCH(F426,REFERENCE!$A$4:$A$132,0),Q$2)</f>
        <v>Both hot and cold sensation</v>
      </c>
      <c r="R426" t="str">
        <f>INDEX(REFERENCE!$B$4:$J$132,MATCH(G426,REFERENCE!$A$4:$A$132,0),R$2)</f>
        <v>Back</v>
      </c>
      <c r="S426" t="str">
        <f>INDEX(REFERENCE!$B$4:$J$132,MATCH(H426,REFERENCE!$A$4:$A$132,0),S$2)</f>
        <v>Single use pads/patches</v>
      </c>
      <c r="T426" t="str">
        <f>INDEX(REFERENCE!$B$4:$J$132,MATCH(I426,REFERENCE!$A$4:$A$132,0),T$2)</f>
        <v>3 count</v>
      </c>
      <c r="U426">
        <f>INDEX(REFERENCE!$B$4:$J$132,MATCH(J426,REFERENCE!$A$4:$A$132,0),U$2)</f>
        <v>3.6</v>
      </c>
      <c r="V426" t="str">
        <f>INDEX(REFERENCE!$B$4:$J$132,MATCH(K426,REFERENCE!$A$4:$A$132,0),V$2)</f>
        <v>4.5 stars</v>
      </c>
      <c r="W426">
        <f>INDEX(REFERENCE!$B$4:$J$132,MATCH(L426,REFERENCE!$A$4:$A$132,0),W$2)</f>
        <v>1250</v>
      </c>
    </row>
    <row r="427" spans="1:23" x14ac:dyDescent="0.2">
      <c r="A427" s="9">
        <v>5</v>
      </c>
      <c r="B427" s="9">
        <v>11</v>
      </c>
      <c r="C427" s="9">
        <v>4</v>
      </c>
      <c r="D427" s="9">
        <v>1</v>
      </c>
      <c r="E427" s="9">
        <v>109</v>
      </c>
      <c r="F427" s="9">
        <v>101</v>
      </c>
      <c r="G427" s="9">
        <v>3</v>
      </c>
      <c r="H427" s="9">
        <v>6</v>
      </c>
      <c r="I427" s="9">
        <v>101</v>
      </c>
      <c r="J427" s="9">
        <v>10103</v>
      </c>
      <c r="K427" s="9">
        <v>3</v>
      </c>
      <c r="L427" s="28">
        <v>1</v>
      </c>
      <c r="N427">
        <f t="shared" si="8"/>
        <v>51104</v>
      </c>
      <c r="O427" t="str">
        <f>INDEX(REFERENCE!$B$4:$J$132,MATCH(D427,REFERENCE!$A$4:$A$132,0),O$2)</f>
        <v>Pads</v>
      </c>
      <c r="P427" t="str">
        <f>INDEX(REFERENCE!$B$4:$J$132,MATCH(E427,REFERENCE!$A$4:$A$132,0),P$2)</f>
        <v>CVS Health</v>
      </c>
      <c r="Q427" t="str">
        <f>INDEX(REFERENCE!$B$4:$J$132,MATCH(F427,REFERENCE!$A$4:$A$132,0),Q$2)</f>
        <v>Hot sensation</v>
      </c>
      <c r="R427" t="str">
        <f>INDEX(REFERENCE!$B$4:$J$132,MATCH(G427,REFERENCE!$A$4:$A$132,0),R$2)</f>
        <v>Joint</v>
      </c>
      <c r="S427" t="str">
        <f>INDEX(REFERENCE!$B$4:$J$132,MATCH(H427,REFERENCE!$A$4:$A$132,0),S$2)</f>
        <v>Single use pads/patches</v>
      </c>
      <c r="T427" t="str">
        <f>INDEX(REFERENCE!$B$4:$J$132,MATCH(I427,REFERENCE!$A$4:$A$132,0),T$2)</f>
        <v>2 count</v>
      </c>
      <c r="U427">
        <f>INDEX(REFERENCE!$B$4:$J$132,MATCH(J427,REFERENCE!$A$4:$A$132,0),U$2)</f>
        <v>6.59</v>
      </c>
      <c r="V427" t="str">
        <f>INDEX(REFERENCE!$B$4:$J$132,MATCH(K427,REFERENCE!$A$4:$A$132,0),V$2)</f>
        <v>4.8 stars</v>
      </c>
      <c r="W427">
        <f>INDEX(REFERENCE!$B$4:$J$132,MATCH(L427,REFERENCE!$A$4:$A$132,0),W$2)</f>
        <v>1250</v>
      </c>
    </row>
    <row r="428" spans="1:23" x14ac:dyDescent="0.2">
      <c r="A428" s="9">
        <v>5</v>
      </c>
      <c r="B428" s="9">
        <v>11</v>
      </c>
      <c r="C428" s="9">
        <v>5</v>
      </c>
      <c r="D428" s="9">
        <v>2</v>
      </c>
      <c r="E428" s="9">
        <v>204</v>
      </c>
      <c r="F428" s="9">
        <v>201</v>
      </c>
      <c r="G428" s="9">
        <v>0</v>
      </c>
      <c r="H428" s="9">
        <v>3</v>
      </c>
      <c r="I428" s="9">
        <v>206</v>
      </c>
      <c r="J428" s="9">
        <v>20602</v>
      </c>
      <c r="K428" s="9">
        <v>2</v>
      </c>
      <c r="L428" s="28">
        <v>2</v>
      </c>
      <c r="N428">
        <f t="shared" si="8"/>
        <v>51105</v>
      </c>
      <c r="O428" t="str">
        <f>INDEX(REFERENCE!$B$4:$J$132,MATCH(D428,REFERENCE!$A$4:$A$132,0),O$2)</f>
        <v>Topicals</v>
      </c>
      <c r="P428" t="str">
        <f>INDEX(REFERENCE!$B$4:$J$132,MATCH(E428,REFERENCE!$A$4:$A$132,0),P$2)</f>
        <v>Aspercreme</v>
      </c>
      <c r="Q428" t="str">
        <f>INDEX(REFERENCE!$B$4:$J$132,MATCH(F428,REFERENCE!$A$4:$A$132,0),Q$2)</f>
        <v>Hot sensation</v>
      </c>
      <c r="R428" t="str">
        <f>INDEX(REFERENCE!$B$4:$J$132,MATCH(G428,REFERENCE!$A$4:$A$132,0),R$2)</f>
        <v>-</v>
      </c>
      <c r="S428" t="str">
        <f>INDEX(REFERENCE!$B$4:$J$132,MATCH(H428,REFERENCE!$A$4:$A$132,0),S$2)</f>
        <v>Spray</v>
      </c>
      <c r="T428" t="str">
        <f>INDEX(REFERENCE!$B$4:$J$132,MATCH(I428,REFERENCE!$A$4:$A$132,0),T$2)</f>
        <v>4.5 oz</v>
      </c>
      <c r="U428">
        <f>INDEX(REFERENCE!$B$4:$J$132,MATCH(J428,REFERENCE!$A$4:$A$132,0),U$2)</f>
        <v>12.5</v>
      </c>
      <c r="V428" t="str">
        <f>INDEX(REFERENCE!$B$4:$J$132,MATCH(K428,REFERENCE!$A$4:$A$132,0),V$2)</f>
        <v>4.6 stars</v>
      </c>
      <c r="W428">
        <f>INDEX(REFERENCE!$B$4:$J$132,MATCH(L428,REFERENCE!$A$4:$A$132,0),W$2)</f>
        <v>4500</v>
      </c>
    </row>
    <row r="429" spans="1:23" x14ac:dyDescent="0.2">
      <c r="A429" s="9">
        <v>5</v>
      </c>
      <c r="B429" s="9">
        <v>11</v>
      </c>
      <c r="C429" s="9">
        <v>6</v>
      </c>
      <c r="D429" s="9">
        <v>2</v>
      </c>
      <c r="E429" s="9">
        <v>205</v>
      </c>
      <c r="F429" s="9">
        <v>204</v>
      </c>
      <c r="G429" s="9">
        <v>0</v>
      </c>
      <c r="H429" s="9">
        <v>1</v>
      </c>
      <c r="I429" s="9">
        <v>202</v>
      </c>
      <c r="J429" s="9">
        <v>20202</v>
      </c>
      <c r="K429" s="9">
        <v>2</v>
      </c>
      <c r="L429" s="28">
        <v>1</v>
      </c>
      <c r="N429">
        <f t="shared" si="8"/>
        <v>51106</v>
      </c>
      <c r="O429" t="str">
        <f>INDEX(REFERENCE!$B$4:$J$132,MATCH(D429,REFERENCE!$A$4:$A$132,0),O$2)</f>
        <v>Topicals</v>
      </c>
      <c r="P429" t="str">
        <f>INDEX(REFERENCE!$B$4:$J$132,MATCH(E429,REFERENCE!$A$4:$A$132,0),P$2)</f>
        <v>Tiger Balm</v>
      </c>
      <c r="Q429" t="str">
        <f>INDEX(REFERENCE!$B$4:$J$132,MATCH(F429,REFERENCE!$A$4:$A$132,0),Q$2)</f>
        <v>Lidocaine/numbing sensation</v>
      </c>
      <c r="R429" t="str">
        <f>INDEX(REFERENCE!$B$4:$J$132,MATCH(G429,REFERENCE!$A$4:$A$132,0),R$2)</f>
        <v>-</v>
      </c>
      <c r="S429" t="str">
        <f>INDEX(REFERENCE!$B$4:$J$132,MATCH(H429,REFERENCE!$A$4:$A$132,0),S$2)</f>
        <v>Gel</v>
      </c>
      <c r="T429" t="str">
        <f>INDEX(REFERENCE!$B$4:$J$132,MATCH(I429,REFERENCE!$A$4:$A$132,0),T$2)</f>
        <v>2.5 oz</v>
      </c>
      <c r="U429">
        <f>INDEX(REFERENCE!$B$4:$J$132,MATCH(J429,REFERENCE!$A$4:$A$132,0),U$2)</f>
        <v>9</v>
      </c>
      <c r="V429" t="str">
        <f>INDEX(REFERENCE!$B$4:$J$132,MATCH(K429,REFERENCE!$A$4:$A$132,0),V$2)</f>
        <v>4.6 stars</v>
      </c>
      <c r="W429">
        <f>INDEX(REFERENCE!$B$4:$J$132,MATCH(L429,REFERENCE!$A$4:$A$132,0),W$2)</f>
        <v>1250</v>
      </c>
    </row>
    <row r="430" spans="1:23" x14ac:dyDescent="0.2">
      <c r="A430" s="9">
        <v>5</v>
      </c>
      <c r="B430" s="9">
        <v>12</v>
      </c>
      <c r="C430" s="9">
        <v>1</v>
      </c>
      <c r="D430" s="9">
        <v>1</v>
      </c>
      <c r="E430" s="9">
        <v>113</v>
      </c>
      <c r="F430" s="9">
        <v>103</v>
      </c>
      <c r="G430" s="9">
        <v>5</v>
      </c>
      <c r="H430" s="9">
        <v>6</v>
      </c>
      <c r="I430" s="9">
        <v>105</v>
      </c>
      <c r="J430" s="9">
        <v>10501</v>
      </c>
      <c r="K430" s="9">
        <v>2</v>
      </c>
      <c r="L430" s="28">
        <v>2</v>
      </c>
      <c r="N430">
        <f t="shared" si="8"/>
        <v>51201</v>
      </c>
      <c r="O430" t="str">
        <f>INDEX(REFERENCE!$B$4:$J$132,MATCH(D430,REFERENCE!$A$4:$A$132,0),O$2)</f>
        <v>Pads</v>
      </c>
      <c r="P430" t="str">
        <f>INDEX(REFERENCE!$B$4:$J$132,MATCH(E430,REFERENCE!$A$4:$A$132,0),P$2)</f>
        <v>Amazon Basic Care</v>
      </c>
      <c r="Q430" t="str">
        <f>INDEX(REFERENCE!$B$4:$J$132,MATCH(F430,REFERENCE!$A$4:$A$132,0),Q$2)</f>
        <v>Both hot and cold sensation</v>
      </c>
      <c r="R430" t="str">
        <f>INDEX(REFERENCE!$B$4:$J$132,MATCH(G430,REFERENCE!$A$4:$A$132,0),R$2)</f>
        <v>Hands (arthritis)</v>
      </c>
      <c r="S430" t="str">
        <f>INDEX(REFERENCE!$B$4:$J$132,MATCH(H430,REFERENCE!$A$4:$A$132,0),S$2)</f>
        <v>Single use pads/patches</v>
      </c>
      <c r="T430" t="str">
        <f>INDEX(REFERENCE!$B$4:$J$132,MATCH(I430,REFERENCE!$A$4:$A$132,0),T$2)</f>
        <v>6 count</v>
      </c>
      <c r="U430">
        <f>INDEX(REFERENCE!$B$4:$J$132,MATCH(J430,REFERENCE!$A$4:$A$132,0),U$2)</f>
        <v>5.45</v>
      </c>
      <c r="V430" t="str">
        <f>INDEX(REFERENCE!$B$4:$J$132,MATCH(K430,REFERENCE!$A$4:$A$132,0),V$2)</f>
        <v>4.6 stars</v>
      </c>
      <c r="W430">
        <f>INDEX(REFERENCE!$B$4:$J$132,MATCH(L430,REFERENCE!$A$4:$A$132,0),W$2)</f>
        <v>4500</v>
      </c>
    </row>
    <row r="431" spans="1:23" x14ac:dyDescent="0.2">
      <c r="A431" s="9">
        <v>5</v>
      </c>
      <c r="B431" s="9">
        <v>12</v>
      </c>
      <c r="C431" s="9">
        <v>2</v>
      </c>
      <c r="D431" s="9">
        <v>1</v>
      </c>
      <c r="E431" s="9">
        <v>103</v>
      </c>
      <c r="F431" s="9">
        <v>102</v>
      </c>
      <c r="G431" s="9">
        <v>1</v>
      </c>
      <c r="H431" s="9">
        <v>6</v>
      </c>
      <c r="I431" s="9">
        <v>102</v>
      </c>
      <c r="J431" s="9">
        <v>10205</v>
      </c>
      <c r="K431" s="9">
        <v>2</v>
      </c>
      <c r="L431" s="28">
        <v>1</v>
      </c>
      <c r="N431">
        <f t="shared" si="8"/>
        <v>51202</v>
      </c>
      <c r="O431" t="str">
        <f>INDEX(REFERENCE!$B$4:$J$132,MATCH(D431,REFERENCE!$A$4:$A$132,0),O$2)</f>
        <v>Pads</v>
      </c>
      <c r="P431" t="str">
        <f>INDEX(REFERENCE!$B$4:$J$132,MATCH(E431,REFERENCE!$A$4:$A$132,0),P$2)</f>
        <v xml:space="preserve">Biofreeze  </v>
      </c>
      <c r="Q431" t="str">
        <f>INDEX(REFERENCE!$B$4:$J$132,MATCH(F431,REFERENCE!$A$4:$A$132,0),Q$2)</f>
        <v>Cold sensation</v>
      </c>
      <c r="R431" t="str">
        <f>INDEX(REFERENCE!$B$4:$J$132,MATCH(G431,REFERENCE!$A$4:$A$132,0),R$2)</f>
        <v>Back</v>
      </c>
      <c r="S431" t="str">
        <f>INDEX(REFERENCE!$B$4:$J$132,MATCH(H431,REFERENCE!$A$4:$A$132,0),S$2)</f>
        <v>Single use pads/patches</v>
      </c>
      <c r="T431" t="str">
        <f>INDEX(REFERENCE!$B$4:$J$132,MATCH(I431,REFERENCE!$A$4:$A$132,0),T$2)</f>
        <v>3 count</v>
      </c>
      <c r="U431">
        <f>INDEX(REFERENCE!$B$4:$J$132,MATCH(J431,REFERENCE!$A$4:$A$132,0),U$2)</f>
        <v>23.74</v>
      </c>
      <c r="V431" t="str">
        <f>INDEX(REFERENCE!$B$4:$J$132,MATCH(K431,REFERENCE!$A$4:$A$132,0),V$2)</f>
        <v>4.6 stars</v>
      </c>
      <c r="W431">
        <f>INDEX(REFERENCE!$B$4:$J$132,MATCH(L431,REFERENCE!$A$4:$A$132,0),W$2)</f>
        <v>1250</v>
      </c>
    </row>
    <row r="432" spans="1:23" x14ac:dyDescent="0.2">
      <c r="A432" s="9">
        <v>5</v>
      </c>
      <c r="B432" s="9">
        <v>12</v>
      </c>
      <c r="C432" s="9">
        <v>3</v>
      </c>
      <c r="D432" s="9">
        <v>2</v>
      </c>
      <c r="E432" s="9">
        <v>206</v>
      </c>
      <c r="F432" s="9">
        <v>203</v>
      </c>
      <c r="G432" s="9">
        <v>0</v>
      </c>
      <c r="H432" s="9">
        <v>2</v>
      </c>
      <c r="I432" s="9">
        <v>203</v>
      </c>
      <c r="J432" s="9">
        <v>20302</v>
      </c>
      <c r="K432" s="9">
        <v>3</v>
      </c>
      <c r="L432" s="28">
        <v>2</v>
      </c>
      <c r="N432">
        <f t="shared" si="8"/>
        <v>51203</v>
      </c>
      <c r="O432" t="str">
        <f>INDEX(REFERENCE!$B$4:$J$132,MATCH(D432,REFERENCE!$A$4:$A$132,0),O$2)</f>
        <v>Topicals</v>
      </c>
      <c r="P432" t="str">
        <f>INDEX(REFERENCE!$B$4:$J$132,MATCH(E432,REFERENCE!$A$4:$A$132,0),P$2)</f>
        <v>Voltaren</v>
      </c>
      <c r="Q432" t="str">
        <f>INDEX(REFERENCE!$B$4:$J$132,MATCH(F432,REFERENCE!$A$4:$A$132,0),Q$2)</f>
        <v>Both hot and cold sensation</v>
      </c>
      <c r="R432" t="str">
        <f>INDEX(REFERENCE!$B$4:$J$132,MATCH(G432,REFERENCE!$A$4:$A$132,0),R$2)</f>
        <v>-</v>
      </c>
      <c r="S432" t="str">
        <f>INDEX(REFERENCE!$B$4:$J$132,MATCH(H432,REFERENCE!$A$4:$A$132,0),S$2)</f>
        <v>Cream</v>
      </c>
      <c r="T432" t="str">
        <f>INDEX(REFERENCE!$B$4:$J$132,MATCH(I432,REFERENCE!$A$4:$A$132,0),T$2)</f>
        <v>3 oz</v>
      </c>
      <c r="U432">
        <f>INDEX(REFERENCE!$B$4:$J$132,MATCH(J432,REFERENCE!$A$4:$A$132,0),U$2)</f>
        <v>10</v>
      </c>
      <c r="V432" t="str">
        <f>INDEX(REFERENCE!$B$4:$J$132,MATCH(K432,REFERENCE!$A$4:$A$132,0),V$2)</f>
        <v>4.8 stars</v>
      </c>
      <c r="W432">
        <f>INDEX(REFERENCE!$B$4:$J$132,MATCH(L432,REFERENCE!$A$4:$A$132,0),W$2)</f>
        <v>4500</v>
      </c>
    </row>
    <row r="433" spans="1:23" x14ac:dyDescent="0.2">
      <c r="A433" s="9">
        <v>5</v>
      </c>
      <c r="B433" s="9">
        <v>12</v>
      </c>
      <c r="C433" s="9">
        <v>4</v>
      </c>
      <c r="D433" s="9">
        <v>2</v>
      </c>
      <c r="E433" s="9">
        <v>201</v>
      </c>
      <c r="F433" s="9">
        <v>202</v>
      </c>
      <c r="G433" s="9">
        <v>0</v>
      </c>
      <c r="H433" s="9">
        <v>3</v>
      </c>
      <c r="I433" s="9">
        <v>202</v>
      </c>
      <c r="J433" s="9">
        <v>20204</v>
      </c>
      <c r="K433" s="9">
        <v>1</v>
      </c>
      <c r="L433" s="28">
        <v>1</v>
      </c>
      <c r="N433">
        <f t="shared" si="8"/>
        <v>51204</v>
      </c>
      <c r="O433" t="str">
        <f>INDEX(REFERENCE!$B$4:$J$132,MATCH(D433,REFERENCE!$A$4:$A$132,0),O$2)</f>
        <v>Topicals</v>
      </c>
      <c r="P433" t="str">
        <f>INDEX(REFERENCE!$B$4:$J$132,MATCH(E433,REFERENCE!$A$4:$A$132,0),P$2)</f>
        <v>Bengay</v>
      </c>
      <c r="Q433" t="str">
        <f>INDEX(REFERENCE!$B$4:$J$132,MATCH(F433,REFERENCE!$A$4:$A$132,0),Q$2)</f>
        <v>Cold sensation</v>
      </c>
      <c r="R433" t="str">
        <f>INDEX(REFERENCE!$B$4:$J$132,MATCH(G433,REFERENCE!$A$4:$A$132,0),R$2)</f>
        <v>-</v>
      </c>
      <c r="S433" t="str">
        <f>INDEX(REFERENCE!$B$4:$J$132,MATCH(H433,REFERENCE!$A$4:$A$132,0),S$2)</f>
        <v>Spray</v>
      </c>
      <c r="T433" t="str">
        <f>INDEX(REFERENCE!$B$4:$J$132,MATCH(I433,REFERENCE!$A$4:$A$132,0),T$2)</f>
        <v>2.5 oz</v>
      </c>
      <c r="U433">
        <f>INDEX(REFERENCE!$B$4:$J$132,MATCH(J433,REFERENCE!$A$4:$A$132,0),U$2)</f>
        <v>13.2</v>
      </c>
      <c r="V433" t="str">
        <f>INDEX(REFERENCE!$B$4:$J$132,MATCH(K433,REFERENCE!$A$4:$A$132,0),V$2)</f>
        <v>4.5 stars</v>
      </c>
      <c r="W433">
        <f>INDEX(REFERENCE!$B$4:$J$132,MATCH(L433,REFERENCE!$A$4:$A$132,0),W$2)</f>
        <v>1250</v>
      </c>
    </row>
    <row r="434" spans="1:23" x14ac:dyDescent="0.2">
      <c r="A434" s="9">
        <v>5</v>
      </c>
      <c r="B434" s="9">
        <v>12</v>
      </c>
      <c r="C434" s="9">
        <v>5</v>
      </c>
      <c r="D434" s="9">
        <v>1</v>
      </c>
      <c r="E434" s="9">
        <v>105</v>
      </c>
      <c r="F434" s="9">
        <v>104</v>
      </c>
      <c r="G434" s="9">
        <v>4</v>
      </c>
      <c r="H434" s="9">
        <v>6</v>
      </c>
      <c r="I434" s="9">
        <v>104</v>
      </c>
      <c r="J434" s="9">
        <v>10404</v>
      </c>
      <c r="K434" s="9">
        <v>1</v>
      </c>
      <c r="L434" s="28">
        <v>2</v>
      </c>
      <c r="N434">
        <f t="shared" si="8"/>
        <v>51205</v>
      </c>
      <c r="O434" t="str">
        <f>INDEX(REFERENCE!$B$4:$J$132,MATCH(D434,REFERENCE!$A$4:$A$132,0),O$2)</f>
        <v>Pads</v>
      </c>
      <c r="P434" t="str">
        <f>INDEX(REFERENCE!$B$4:$J$132,MATCH(E434,REFERENCE!$A$4:$A$132,0),P$2)</f>
        <v>Tiger Balm</v>
      </c>
      <c r="Q434" t="str">
        <f>INDEX(REFERENCE!$B$4:$J$132,MATCH(F434,REFERENCE!$A$4:$A$132,0),Q$2)</f>
        <v>Lidocaine/numbing sensation</v>
      </c>
      <c r="R434" t="str">
        <f>INDEX(REFERENCE!$B$4:$J$132,MATCH(G434,REFERENCE!$A$4:$A$132,0),R$2)</f>
        <v>Chest</v>
      </c>
      <c r="S434" t="str">
        <f>INDEX(REFERENCE!$B$4:$J$132,MATCH(H434,REFERENCE!$A$4:$A$132,0),S$2)</f>
        <v>Single use pads/patches</v>
      </c>
      <c r="T434" t="str">
        <f>INDEX(REFERENCE!$B$4:$J$132,MATCH(I434,REFERENCE!$A$4:$A$132,0),T$2)</f>
        <v>5 count</v>
      </c>
      <c r="U434">
        <f>INDEX(REFERENCE!$B$4:$J$132,MATCH(J434,REFERENCE!$A$4:$A$132,0),U$2)</f>
        <v>19.11</v>
      </c>
      <c r="V434" t="str">
        <f>INDEX(REFERENCE!$B$4:$J$132,MATCH(K434,REFERENCE!$A$4:$A$132,0),V$2)</f>
        <v>4.5 stars</v>
      </c>
      <c r="W434">
        <f>INDEX(REFERENCE!$B$4:$J$132,MATCH(L434,REFERENCE!$A$4:$A$132,0),W$2)</f>
        <v>4500</v>
      </c>
    </row>
    <row r="435" spans="1:23" x14ac:dyDescent="0.2">
      <c r="A435" s="9">
        <v>5</v>
      </c>
      <c r="B435" s="9">
        <v>12</v>
      </c>
      <c r="C435" s="9">
        <v>6</v>
      </c>
      <c r="D435" s="9">
        <v>2</v>
      </c>
      <c r="E435" s="9">
        <v>210</v>
      </c>
      <c r="F435" s="9">
        <v>204</v>
      </c>
      <c r="G435" s="9">
        <v>0</v>
      </c>
      <c r="H435" s="9">
        <v>4</v>
      </c>
      <c r="I435" s="9">
        <v>201</v>
      </c>
      <c r="J435" s="9">
        <v>20105</v>
      </c>
      <c r="K435" s="9">
        <v>3</v>
      </c>
      <c r="L435" s="28">
        <v>1</v>
      </c>
      <c r="N435">
        <f t="shared" si="8"/>
        <v>51206</v>
      </c>
      <c r="O435" t="str">
        <f>INDEX(REFERENCE!$B$4:$J$132,MATCH(D435,REFERENCE!$A$4:$A$132,0),O$2)</f>
        <v>Topicals</v>
      </c>
      <c r="P435" t="str">
        <f>INDEX(REFERENCE!$B$4:$J$132,MATCH(E435,REFERENCE!$A$4:$A$132,0),P$2)</f>
        <v>Arnicare</v>
      </c>
      <c r="Q435" t="str">
        <f>INDEX(REFERENCE!$B$4:$J$132,MATCH(F435,REFERENCE!$A$4:$A$132,0),Q$2)</f>
        <v>Lidocaine/numbing sensation</v>
      </c>
      <c r="R435" t="str">
        <f>INDEX(REFERENCE!$B$4:$J$132,MATCH(G435,REFERENCE!$A$4:$A$132,0),R$2)</f>
        <v>-</v>
      </c>
      <c r="S435" t="str">
        <f>INDEX(REFERENCE!$B$4:$J$132,MATCH(H435,REFERENCE!$A$4:$A$132,0),S$2)</f>
        <v>Roll-on</v>
      </c>
      <c r="T435" t="str">
        <f>INDEX(REFERENCE!$B$4:$J$132,MATCH(I435,REFERENCE!$A$4:$A$132,0),T$2)</f>
        <v>2 oz</v>
      </c>
      <c r="U435">
        <f>INDEX(REFERENCE!$B$4:$J$132,MATCH(J435,REFERENCE!$A$4:$A$132,0),U$2)</f>
        <v>16</v>
      </c>
      <c r="V435" t="str">
        <f>INDEX(REFERENCE!$B$4:$J$132,MATCH(K435,REFERENCE!$A$4:$A$132,0),V$2)</f>
        <v>4.8 stars</v>
      </c>
      <c r="W435">
        <f>INDEX(REFERENCE!$B$4:$J$132,MATCH(L435,REFERENCE!$A$4:$A$132,0),W$2)</f>
        <v>1250</v>
      </c>
    </row>
    <row r="436" spans="1:23" x14ac:dyDescent="0.2">
      <c r="A436" s="9">
        <v>5</v>
      </c>
      <c r="B436" s="9">
        <v>13</v>
      </c>
      <c r="C436" s="9">
        <v>1</v>
      </c>
      <c r="D436" s="9">
        <v>1</v>
      </c>
      <c r="E436" s="9">
        <v>104</v>
      </c>
      <c r="F436" s="9">
        <v>101</v>
      </c>
      <c r="G436" s="9">
        <v>2</v>
      </c>
      <c r="H436" s="9">
        <v>6</v>
      </c>
      <c r="I436" s="9">
        <v>101</v>
      </c>
      <c r="J436" s="9">
        <v>10103</v>
      </c>
      <c r="K436" s="9">
        <v>1</v>
      </c>
      <c r="L436" s="28">
        <v>1</v>
      </c>
      <c r="N436">
        <f t="shared" si="8"/>
        <v>51301</v>
      </c>
      <c r="O436" t="str">
        <f>INDEX(REFERENCE!$B$4:$J$132,MATCH(D436,REFERENCE!$A$4:$A$132,0),O$2)</f>
        <v>Pads</v>
      </c>
      <c r="P436" t="str">
        <f>INDEX(REFERENCE!$B$4:$J$132,MATCH(E436,REFERENCE!$A$4:$A$132,0),P$2)</f>
        <v>Aspercreme</v>
      </c>
      <c r="Q436" t="str">
        <f>INDEX(REFERENCE!$B$4:$J$132,MATCH(F436,REFERENCE!$A$4:$A$132,0),Q$2)</f>
        <v>Hot sensation</v>
      </c>
      <c r="R436" t="str">
        <f>INDEX(REFERENCE!$B$4:$J$132,MATCH(G436,REFERENCE!$A$4:$A$132,0),R$2)</f>
        <v>Neck</v>
      </c>
      <c r="S436" t="str">
        <f>INDEX(REFERENCE!$B$4:$J$132,MATCH(H436,REFERENCE!$A$4:$A$132,0),S$2)</f>
        <v>Single use pads/patches</v>
      </c>
      <c r="T436" t="str">
        <f>INDEX(REFERENCE!$B$4:$J$132,MATCH(I436,REFERENCE!$A$4:$A$132,0),T$2)</f>
        <v>2 count</v>
      </c>
      <c r="U436">
        <f>INDEX(REFERENCE!$B$4:$J$132,MATCH(J436,REFERENCE!$A$4:$A$132,0),U$2)</f>
        <v>6.59</v>
      </c>
      <c r="V436" t="str">
        <f>INDEX(REFERENCE!$B$4:$J$132,MATCH(K436,REFERENCE!$A$4:$A$132,0),V$2)</f>
        <v>4.5 stars</v>
      </c>
      <c r="W436">
        <f>INDEX(REFERENCE!$B$4:$J$132,MATCH(L436,REFERENCE!$A$4:$A$132,0),W$2)</f>
        <v>1250</v>
      </c>
    </row>
    <row r="437" spans="1:23" x14ac:dyDescent="0.2">
      <c r="A437" s="9">
        <v>5</v>
      </c>
      <c r="B437" s="9">
        <v>13</v>
      </c>
      <c r="C437" s="9">
        <v>2</v>
      </c>
      <c r="D437" s="9">
        <v>2</v>
      </c>
      <c r="E437" s="9">
        <v>203</v>
      </c>
      <c r="F437" s="9">
        <v>201</v>
      </c>
      <c r="G437" s="9">
        <v>0</v>
      </c>
      <c r="H437" s="9">
        <v>5</v>
      </c>
      <c r="I437" s="9">
        <v>203</v>
      </c>
      <c r="J437" s="9">
        <v>20304</v>
      </c>
      <c r="K437" s="9">
        <v>2</v>
      </c>
      <c r="L437" s="28">
        <v>2</v>
      </c>
      <c r="N437">
        <f t="shared" si="8"/>
        <v>51302</v>
      </c>
      <c r="O437" t="str">
        <f>INDEX(REFERENCE!$B$4:$J$132,MATCH(D437,REFERENCE!$A$4:$A$132,0),O$2)</f>
        <v>Topicals</v>
      </c>
      <c r="P437" t="str">
        <f>INDEX(REFERENCE!$B$4:$J$132,MATCH(E437,REFERENCE!$A$4:$A$132,0),P$2)</f>
        <v xml:space="preserve">Biofreeze  </v>
      </c>
      <c r="Q437" t="str">
        <f>INDEX(REFERENCE!$B$4:$J$132,MATCH(F437,REFERENCE!$A$4:$A$132,0),Q$2)</f>
        <v>Hot sensation</v>
      </c>
      <c r="R437" t="str">
        <f>INDEX(REFERENCE!$B$4:$J$132,MATCH(G437,REFERENCE!$A$4:$A$132,0),R$2)</f>
        <v>-</v>
      </c>
      <c r="S437" t="str">
        <f>INDEX(REFERENCE!$B$4:$J$132,MATCH(H437,REFERENCE!$A$4:$A$132,0),S$2)</f>
        <v>Liquid</v>
      </c>
      <c r="T437" t="str">
        <f>INDEX(REFERENCE!$B$4:$J$132,MATCH(I437,REFERENCE!$A$4:$A$132,0),T$2)</f>
        <v>3 oz</v>
      </c>
      <c r="U437">
        <f>INDEX(REFERENCE!$B$4:$J$132,MATCH(J437,REFERENCE!$A$4:$A$132,0),U$2)</f>
        <v>13.4</v>
      </c>
      <c r="V437" t="str">
        <f>INDEX(REFERENCE!$B$4:$J$132,MATCH(K437,REFERENCE!$A$4:$A$132,0),V$2)</f>
        <v>4.6 stars</v>
      </c>
      <c r="W437">
        <f>INDEX(REFERENCE!$B$4:$J$132,MATCH(L437,REFERENCE!$A$4:$A$132,0),W$2)</f>
        <v>4500</v>
      </c>
    </row>
    <row r="438" spans="1:23" x14ac:dyDescent="0.2">
      <c r="A438" s="9">
        <v>5</v>
      </c>
      <c r="B438" s="9">
        <v>13</v>
      </c>
      <c r="C438" s="9">
        <v>3</v>
      </c>
      <c r="D438" s="9">
        <v>2</v>
      </c>
      <c r="E438" s="9">
        <v>204</v>
      </c>
      <c r="F438" s="9">
        <v>203</v>
      </c>
      <c r="G438" s="9">
        <v>0</v>
      </c>
      <c r="H438" s="9">
        <v>3</v>
      </c>
      <c r="I438" s="9">
        <v>206</v>
      </c>
      <c r="J438" s="9">
        <v>20601</v>
      </c>
      <c r="K438" s="9">
        <v>1</v>
      </c>
      <c r="L438" s="28">
        <v>2</v>
      </c>
      <c r="N438">
        <f t="shared" si="8"/>
        <v>51303</v>
      </c>
      <c r="O438" t="str">
        <f>INDEX(REFERENCE!$B$4:$J$132,MATCH(D438,REFERENCE!$A$4:$A$132,0),O$2)</f>
        <v>Topicals</v>
      </c>
      <c r="P438" t="str">
        <f>INDEX(REFERENCE!$B$4:$J$132,MATCH(E438,REFERENCE!$A$4:$A$132,0),P$2)</f>
        <v>Aspercreme</v>
      </c>
      <c r="Q438" t="str">
        <f>INDEX(REFERENCE!$B$4:$J$132,MATCH(F438,REFERENCE!$A$4:$A$132,0),Q$2)</f>
        <v>Both hot and cold sensation</v>
      </c>
      <c r="R438" t="str">
        <f>INDEX(REFERENCE!$B$4:$J$132,MATCH(G438,REFERENCE!$A$4:$A$132,0),R$2)</f>
        <v>-</v>
      </c>
      <c r="S438" t="str">
        <f>INDEX(REFERENCE!$B$4:$J$132,MATCH(H438,REFERENCE!$A$4:$A$132,0),S$2)</f>
        <v>Spray</v>
      </c>
      <c r="T438" t="str">
        <f>INDEX(REFERENCE!$B$4:$J$132,MATCH(I438,REFERENCE!$A$4:$A$132,0),T$2)</f>
        <v>4.5 oz</v>
      </c>
      <c r="U438">
        <f>INDEX(REFERENCE!$B$4:$J$132,MATCH(J438,REFERENCE!$A$4:$A$132,0),U$2)</f>
        <v>10.25</v>
      </c>
      <c r="V438" t="str">
        <f>INDEX(REFERENCE!$B$4:$J$132,MATCH(K438,REFERENCE!$A$4:$A$132,0),V$2)</f>
        <v>4.5 stars</v>
      </c>
      <c r="W438">
        <f>INDEX(REFERENCE!$B$4:$J$132,MATCH(L438,REFERENCE!$A$4:$A$132,0),W$2)</f>
        <v>4500</v>
      </c>
    </row>
    <row r="439" spans="1:23" x14ac:dyDescent="0.2">
      <c r="A439" s="9">
        <v>5</v>
      </c>
      <c r="B439" s="9">
        <v>13</v>
      </c>
      <c r="C439" s="9">
        <v>4</v>
      </c>
      <c r="D439" s="9">
        <v>1</v>
      </c>
      <c r="E439" s="9">
        <v>107</v>
      </c>
      <c r="F439" s="9">
        <v>104</v>
      </c>
      <c r="G439" s="9">
        <v>3</v>
      </c>
      <c r="H439" s="9">
        <v>6</v>
      </c>
      <c r="I439" s="9">
        <v>105</v>
      </c>
      <c r="J439" s="9">
        <v>10502</v>
      </c>
      <c r="K439" s="9">
        <v>2</v>
      </c>
      <c r="L439" s="28">
        <v>1</v>
      </c>
      <c r="N439">
        <f t="shared" si="8"/>
        <v>51304</v>
      </c>
      <c r="O439" t="str">
        <f>INDEX(REFERENCE!$B$4:$J$132,MATCH(D439,REFERENCE!$A$4:$A$132,0),O$2)</f>
        <v>Pads</v>
      </c>
      <c r="P439" t="str">
        <f>INDEX(REFERENCE!$B$4:$J$132,MATCH(E439,REFERENCE!$A$4:$A$132,0),P$2)</f>
        <v>Salonpas</v>
      </c>
      <c r="Q439" t="str">
        <f>INDEX(REFERENCE!$B$4:$J$132,MATCH(F439,REFERENCE!$A$4:$A$132,0),Q$2)</f>
        <v>Lidocaine/numbing sensation</v>
      </c>
      <c r="R439" t="str">
        <f>INDEX(REFERENCE!$B$4:$J$132,MATCH(G439,REFERENCE!$A$4:$A$132,0),R$2)</f>
        <v>Joint</v>
      </c>
      <c r="S439" t="str">
        <f>INDEX(REFERENCE!$B$4:$J$132,MATCH(H439,REFERENCE!$A$4:$A$132,0),S$2)</f>
        <v>Single use pads/patches</v>
      </c>
      <c r="T439" t="str">
        <f>INDEX(REFERENCE!$B$4:$J$132,MATCH(I439,REFERENCE!$A$4:$A$132,0),T$2)</f>
        <v>6 count</v>
      </c>
      <c r="U439">
        <f>INDEX(REFERENCE!$B$4:$J$132,MATCH(J439,REFERENCE!$A$4:$A$132,0),U$2)</f>
        <v>10</v>
      </c>
      <c r="V439" t="str">
        <f>INDEX(REFERENCE!$B$4:$J$132,MATCH(K439,REFERENCE!$A$4:$A$132,0),V$2)</f>
        <v>4.6 stars</v>
      </c>
      <c r="W439">
        <f>INDEX(REFERENCE!$B$4:$J$132,MATCH(L439,REFERENCE!$A$4:$A$132,0),W$2)</f>
        <v>1250</v>
      </c>
    </row>
    <row r="440" spans="1:23" x14ac:dyDescent="0.2">
      <c r="A440" s="9">
        <v>5</v>
      </c>
      <c r="B440" s="9">
        <v>13</v>
      </c>
      <c r="C440" s="9">
        <v>5</v>
      </c>
      <c r="D440" s="9">
        <v>1</v>
      </c>
      <c r="E440" s="9">
        <v>108</v>
      </c>
      <c r="F440" s="9">
        <v>102</v>
      </c>
      <c r="G440" s="9">
        <v>6</v>
      </c>
      <c r="H440" s="9">
        <v>6</v>
      </c>
      <c r="I440" s="9">
        <v>103</v>
      </c>
      <c r="J440" s="9">
        <v>10302</v>
      </c>
      <c r="K440" s="9">
        <v>3</v>
      </c>
      <c r="L440" s="28">
        <v>1</v>
      </c>
      <c r="N440">
        <f t="shared" si="8"/>
        <v>51305</v>
      </c>
      <c r="O440" t="str">
        <f>INDEX(REFERENCE!$B$4:$J$132,MATCH(D440,REFERENCE!$A$4:$A$132,0),O$2)</f>
        <v>Pads</v>
      </c>
      <c r="P440" t="str">
        <f>INDEX(REFERENCE!$B$4:$J$132,MATCH(E440,REFERENCE!$A$4:$A$132,0),P$2)</f>
        <v>Thermacare</v>
      </c>
      <c r="Q440" t="str">
        <f>INDEX(REFERENCE!$B$4:$J$132,MATCH(F440,REFERENCE!$A$4:$A$132,0),Q$2)</f>
        <v>Cold sensation</v>
      </c>
      <c r="R440" t="str">
        <f>INDEX(REFERENCE!$B$4:$J$132,MATCH(G440,REFERENCE!$A$4:$A$132,0),R$2)</f>
        <v>Shoulder</v>
      </c>
      <c r="S440" t="str">
        <f>INDEX(REFERENCE!$B$4:$J$132,MATCH(H440,REFERENCE!$A$4:$A$132,0),S$2)</f>
        <v>Single use pads/patches</v>
      </c>
      <c r="T440" t="str">
        <f>INDEX(REFERENCE!$B$4:$J$132,MATCH(I440,REFERENCE!$A$4:$A$132,0),T$2)</f>
        <v>4 count</v>
      </c>
      <c r="U440">
        <f>INDEX(REFERENCE!$B$4:$J$132,MATCH(J440,REFERENCE!$A$4:$A$132,0),U$2)</f>
        <v>7.99</v>
      </c>
      <c r="V440" t="str">
        <f>INDEX(REFERENCE!$B$4:$J$132,MATCH(K440,REFERENCE!$A$4:$A$132,0),V$2)</f>
        <v>4.8 stars</v>
      </c>
      <c r="W440">
        <f>INDEX(REFERENCE!$B$4:$J$132,MATCH(L440,REFERENCE!$A$4:$A$132,0),W$2)</f>
        <v>1250</v>
      </c>
    </row>
    <row r="441" spans="1:23" x14ac:dyDescent="0.2">
      <c r="A441" s="9">
        <v>5</v>
      </c>
      <c r="B441" s="9">
        <v>13</v>
      </c>
      <c r="C441" s="9">
        <v>6</v>
      </c>
      <c r="D441" s="9">
        <v>2</v>
      </c>
      <c r="E441" s="9">
        <v>207</v>
      </c>
      <c r="F441" s="9">
        <v>202</v>
      </c>
      <c r="G441" s="9">
        <v>0</v>
      </c>
      <c r="H441" s="9">
        <v>1</v>
      </c>
      <c r="I441" s="9">
        <v>207</v>
      </c>
      <c r="J441" s="9">
        <v>20702</v>
      </c>
      <c r="K441" s="9">
        <v>3</v>
      </c>
      <c r="L441" s="28">
        <v>2</v>
      </c>
      <c r="N441">
        <f t="shared" si="8"/>
        <v>51306</v>
      </c>
      <c r="O441" t="str">
        <f>INDEX(REFERENCE!$B$4:$J$132,MATCH(D441,REFERENCE!$A$4:$A$132,0),O$2)</f>
        <v>Topicals</v>
      </c>
      <c r="P441" t="str">
        <f>INDEX(REFERENCE!$B$4:$J$132,MATCH(E441,REFERENCE!$A$4:$A$132,0),P$2)</f>
        <v>Salonpas</v>
      </c>
      <c r="Q441" t="str">
        <f>INDEX(REFERENCE!$B$4:$J$132,MATCH(F441,REFERENCE!$A$4:$A$132,0),Q$2)</f>
        <v>Cold sensation</v>
      </c>
      <c r="R441" t="str">
        <f>INDEX(REFERENCE!$B$4:$J$132,MATCH(G441,REFERENCE!$A$4:$A$132,0),R$2)</f>
        <v>-</v>
      </c>
      <c r="S441" t="str">
        <f>INDEX(REFERENCE!$B$4:$J$132,MATCH(H441,REFERENCE!$A$4:$A$132,0),S$2)</f>
        <v>Gel</v>
      </c>
      <c r="T441" t="str">
        <f>INDEX(REFERENCE!$B$4:$J$132,MATCH(I441,REFERENCE!$A$4:$A$132,0),T$2)</f>
        <v>5.5 oz</v>
      </c>
      <c r="U441">
        <f>INDEX(REFERENCE!$B$4:$J$132,MATCH(J441,REFERENCE!$A$4:$A$132,0),U$2)</f>
        <v>13.9</v>
      </c>
      <c r="V441" t="str">
        <f>INDEX(REFERENCE!$B$4:$J$132,MATCH(K441,REFERENCE!$A$4:$A$132,0),V$2)</f>
        <v>4.8 stars</v>
      </c>
      <c r="W441">
        <f>INDEX(REFERENCE!$B$4:$J$132,MATCH(L441,REFERENCE!$A$4:$A$132,0),W$2)</f>
        <v>4500</v>
      </c>
    </row>
    <row r="442" spans="1:23" x14ac:dyDescent="0.2">
      <c r="A442" s="9">
        <v>5</v>
      </c>
      <c r="B442" s="9">
        <v>14</v>
      </c>
      <c r="C442" s="9">
        <v>1</v>
      </c>
      <c r="D442" s="9">
        <v>1</v>
      </c>
      <c r="E442" s="9">
        <v>110</v>
      </c>
      <c r="F442" s="9">
        <v>102</v>
      </c>
      <c r="G442" s="9">
        <v>3</v>
      </c>
      <c r="H442" s="9">
        <v>6</v>
      </c>
      <c r="I442" s="9">
        <v>101</v>
      </c>
      <c r="J442" s="9">
        <v>10105</v>
      </c>
      <c r="K442" s="9">
        <v>2</v>
      </c>
      <c r="L442" s="28">
        <v>1</v>
      </c>
      <c r="N442">
        <f t="shared" si="8"/>
        <v>51401</v>
      </c>
      <c r="O442" t="str">
        <f>INDEX(REFERENCE!$B$4:$J$132,MATCH(D442,REFERENCE!$A$4:$A$132,0),O$2)</f>
        <v>Pads</v>
      </c>
      <c r="P442" t="str">
        <f>INDEX(REFERENCE!$B$4:$J$132,MATCH(E442,REFERENCE!$A$4:$A$132,0),P$2)</f>
        <v>Equate</v>
      </c>
      <c r="Q442" t="str">
        <f>INDEX(REFERENCE!$B$4:$J$132,MATCH(F442,REFERENCE!$A$4:$A$132,0),Q$2)</f>
        <v>Cold sensation</v>
      </c>
      <c r="R442" t="str">
        <f>INDEX(REFERENCE!$B$4:$J$132,MATCH(G442,REFERENCE!$A$4:$A$132,0),R$2)</f>
        <v>Joint</v>
      </c>
      <c r="S442" t="str">
        <f>INDEX(REFERENCE!$B$4:$J$132,MATCH(H442,REFERENCE!$A$4:$A$132,0),S$2)</f>
        <v>Single use pads/patches</v>
      </c>
      <c r="T442" t="str">
        <f>INDEX(REFERENCE!$B$4:$J$132,MATCH(I442,REFERENCE!$A$4:$A$132,0),T$2)</f>
        <v>2 count</v>
      </c>
      <c r="U442">
        <f>INDEX(REFERENCE!$B$4:$J$132,MATCH(J442,REFERENCE!$A$4:$A$132,0),U$2)</f>
        <v>20.99</v>
      </c>
      <c r="V442" t="str">
        <f>INDEX(REFERENCE!$B$4:$J$132,MATCH(K442,REFERENCE!$A$4:$A$132,0),V$2)</f>
        <v>4.6 stars</v>
      </c>
      <c r="W442">
        <f>INDEX(REFERENCE!$B$4:$J$132,MATCH(L442,REFERENCE!$A$4:$A$132,0),W$2)</f>
        <v>1250</v>
      </c>
    </row>
    <row r="443" spans="1:23" x14ac:dyDescent="0.2">
      <c r="A443" s="9">
        <v>5</v>
      </c>
      <c r="B443" s="9">
        <v>14</v>
      </c>
      <c r="C443" s="9">
        <v>2</v>
      </c>
      <c r="D443" s="9">
        <v>2</v>
      </c>
      <c r="E443" s="9">
        <v>201</v>
      </c>
      <c r="F443" s="9">
        <v>202</v>
      </c>
      <c r="G443" s="9">
        <v>0</v>
      </c>
      <c r="H443" s="9">
        <v>2</v>
      </c>
      <c r="I443" s="9">
        <v>207</v>
      </c>
      <c r="J443" s="9">
        <v>20701</v>
      </c>
      <c r="K443" s="9">
        <v>2</v>
      </c>
      <c r="L443" s="28">
        <v>2</v>
      </c>
      <c r="N443">
        <f t="shared" si="8"/>
        <v>51402</v>
      </c>
      <c r="O443" t="str">
        <f>INDEX(REFERENCE!$B$4:$J$132,MATCH(D443,REFERENCE!$A$4:$A$132,0),O$2)</f>
        <v>Topicals</v>
      </c>
      <c r="P443" t="str">
        <f>INDEX(REFERENCE!$B$4:$J$132,MATCH(E443,REFERENCE!$A$4:$A$132,0),P$2)</f>
        <v>Bengay</v>
      </c>
      <c r="Q443" t="str">
        <f>INDEX(REFERENCE!$B$4:$J$132,MATCH(F443,REFERENCE!$A$4:$A$132,0),Q$2)</f>
        <v>Cold sensation</v>
      </c>
      <c r="R443" t="str">
        <f>INDEX(REFERENCE!$B$4:$J$132,MATCH(G443,REFERENCE!$A$4:$A$132,0),R$2)</f>
        <v>-</v>
      </c>
      <c r="S443" t="str">
        <f>INDEX(REFERENCE!$B$4:$J$132,MATCH(H443,REFERENCE!$A$4:$A$132,0),S$2)</f>
        <v>Cream</v>
      </c>
      <c r="T443" t="str">
        <f>INDEX(REFERENCE!$B$4:$J$132,MATCH(I443,REFERENCE!$A$4:$A$132,0),T$2)</f>
        <v>5.5 oz</v>
      </c>
      <c r="U443">
        <f>INDEX(REFERENCE!$B$4:$J$132,MATCH(J443,REFERENCE!$A$4:$A$132,0),U$2)</f>
        <v>11.49</v>
      </c>
      <c r="V443" t="str">
        <f>INDEX(REFERENCE!$B$4:$J$132,MATCH(K443,REFERENCE!$A$4:$A$132,0),V$2)</f>
        <v>4.6 stars</v>
      </c>
      <c r="W443">
        <f>INDEX(REFERENCE!$B$4:$J$132,MATCH(L443,REFERENCE!$A$4:$A$132,0),W$2)</f>
        <v>4500</v>
      </c>
    </row>
    <row r="444" spans="1:23" x14ac:dyDescent="0.2">
      <c r="A444" s="9">
        <v>5</v>
      </c>
      <c r="B444" s="9">
        <v>14</v>
      </c>
      <c r="C444" s="9">
        <v>3</v>
      </c>
      <c r="D444" s="9">
        <v>2</v>
      </c>
      <c r="E444" s="9">
        <v>205</v>
      </c>
      <c r="F444" s="9">
        <v>204</v>
      </c>
      <c r="G444" s="9">
        <v>0</v>
      </c>
      <c r="H444" s="9">
        <v>1</v>
      </c>
      <c r="I444" s="9">
        <v>204</v>
      </c>
      <c r="J444" s="9">
        <v>20403</v>
      </c>
      <c r="K444" s="9">
        <v>3</v>
      </c>
      <c r="L444" s="28">
        <v>1</v>
      </c>
      <c r="N444">
        <f t="shared" si="8"/>
        <v>51403</v>
      </c>
      <c r="O444" t="str">
        <f>INDEX(REFERENCE!$B$4:$J$132,MATCH(D444,REFERENCE!$A$4:$A$132,0),O$2)</f>
        <v>Topicals</v>
      </c>
      <c r="P444" t="str">
        <f>INDEX(REFERENCE!$B$4:$J$132,MATCH(E444,REFERENCE!$A$4:$A$132,0),P$2)</f>
        <v>Tiger Balm</v>
      </c>
      <c r="Q444" t="str">
        <f>INDEX(REFERENCE!$B$4:$J$132,MATCH(F444,REFERENCE!$A$4:$A$132,0),Q$2)</f>
        <v>Lidocaine/numbing sensation</v>
      </c>
      <c r="R444" t="str">
        <f>INDEX(REFERENCE!$B$4:$J$132,MATCH(G444,REFERENCE!$A$4:$A$132,0),R$2)</f>
        <v>-</v>
      </c>
      <c r="S444" t="str">
        <f>INDEX(REFERENCE!$B$4:$J$132,MATCH(H444,REFERENCE!$A$4:$A$132,0),S$2)</f>
        <v>Gel</v>
      </c>
      <c r="T444" t="str">
        <f>INDEX(REFERENCE!$B$4:$J$132,MATCH(I444,REFERENCE!$A$4:$A$132,0),T$2)</f>
        <v>3.5 oz</v>
      </c>
      <c r="U444">
        <f>INDEX(REFERENCE!$B$4:$J$132,MATCH(J444,REFERENCE!$A$4:$A$132,0),U$2)</f>
        <v>12.39</v>
      </c>
      <c r="V444" t="str">
        <f>INDEX(REFERENCE!$B$4:$J$132,MATCH(K444,REFERENCE!$A$4:$A$132,0),V$2)</f>
        <v>4.8 stars</v>
      </c>
      <c r="W444">
        <f>INDEX(REFERENCE!$B$4:$J$132,MATCH(L444,REFERENCE!$A$4:$A$132,0),W$2)</f>
        <v>1250</v>
      </c>
    </row>
    <row r="445" spans="1:23" x14ac:dyDescent="0.2">
      <c r="A445" s="9">
        <v>5</v>
      </c>
      <c r="B445" s="9">
        <v>14</v>
      </c>
      <c r="C445" s="9">
        <v>4</v>
      </c>
      <c r="D445" s="9">
        <v>1</v>
      </c>
      <c r="E445" s="9">
        <v>102</v>
      </c>
      <c r="F445" s="9">
        <v>103</v>
      </c>
      <c r="G445" s="9">
        <v>1</v>
      </c>
      <c r="H445" s="9">
        <v>6</v>
      </c>
      <c r="I445" s="9">
        <v>104</v>
      </c>
      <c r="J445" s="9">
        <v>10404</v>
      </c>
      <c r="K445" s="9">
        <v>1</v>
      </c>
      <c r="L445" s="28">
        <v>2</v>
      </c>
      <c r="N445">
        <f t="shared" si="8"/>
        <v>51404</v>
      </c>
      <c r="O445" t="str">
        <f>INDEX(REFERENCE!$B$4:$J$132,MATCH(D445,REFERENCE!$A$4:$A$132,0),O$2)</f>
        <v>Pads</v>
      </c>
      <c r="P445" t="str">
        <f>INDEX(REFERENCE!$B$4:$J$132,MATCH(E445,REFERENCE!$A$4:$A$132,0),P$2)</f>
        <v>Icy Hot</v>
      </c>
      <c r="Q445" t="str">
        <f>INDEX(REFERENCE!$B$4:$J$132,MATCH(F445,REFERENCE!$A$4:$A$132,0),Q$2)</f>
        <v>Both hot and cold sensation</v>
      </c>
      <c r="R445" t="str">
        <f>INDEX(REFERENCE!$B$4:$J$132,MATCH(G445,REFERENCE!$A$4:$A$132,0),R$2)</f>
        <v>Back</v>
      </c>
      <c r="S445" t="str">
        <f>INDEX(REFERENCE!$B$4:$J$132,MATCH(H445,REFERENCE!$A$4:$A$132,0),S$2)</f>
        <v>Single use pads/patches</v>
      </c>
      <c r="T445" t="str">
        <f>INDEX(REFERENCE!$B$4:$J$132,MATCH(I445,REFERENCE!$A$4:$A$132,0),T$2)</f>
        <v>5 count</v>
      </c>
      <c r="U445">
        <f>INDEX(REFERENCE!$B$4:$J$132,MATCH(J445,REFERENCE!$A$4:$A$132,0),U$2)</f>
        <v>19.11</v>
      </c>
      <c r="V445" t="str">
        <f>INDEX(REFERENCE!$B$4:$J$132,MATCH(K445,REFERENCE!$A$4:$A$132,0),V$2)</f>
        <v>4.5 stars</v>
      </c>
      <c r="W445">
        <f>INDEX(REFERENCE!$B$4:$J$132,MATCH(L445,REFERENCE!$A$4:$A$132,0),W$2)</f>
        <v>4500</v>
      </c>
    </row>
    <row r="446" spans="1:23" x14ac:dyDescent="0.2">
      <c r="A446" s="9">
        <v>5</v>
      </c>
      <c r="B446" s="9">
        <v>14</v>
      </c>
      <c r="C446" s="9">
        <v>5</v>
      </c>
      <c r="D446" s="9">
        <v>2</v>
      </c>
      <c r="E446" s="9">
        <v>211</v>
      </c>
      <c r="F446" s="9">
        <v>201</v>
      </c>
      <c r="G446" s="9">
        <v>0</v>
      </c>
      <c r="H446" s="9">
        <v>3</v>
      </c>
      <c r="I446" s="9">
        <v>203</v>
      </c>
      <c r="J446" s="9">
        <v>20305</v>
      </c>
      <c r="K446" s="9">
        <v>1</v>
      </c>
      <c r="L446" s="28">
        <v>1</v>
      </c>
      <c r="N446">
        <f t="shared" si="8"/>
        <v>51405</v>
      </c>
      <c r="O446" t="str">
        <f>INDEX(REFERENCE!$B$4:$J$132,MATCH(D446,REFERENCE!$A$4:$A$132,0),O$2)</f>
        <v>Topicals</v>
      </c>
      <c r="P446" t="str">
        <f>INDEX(REFERENCE!$B$4:$J$132,MATCH(E446,REFERENCE!$A$4:$A$132,0),P$2)</f>
        <v>Theraworx</v>
      </c>
      <c r="Q446" t="str">
        <f>INDEX(REFERENCE!$B$4:$J$132,MATCH(F446,REFERENCE!$A$4:$A$132,0),Q$2)</f>
        <v>Hot sensation</v>
      </c>
      <c r="R446" t="str">
        <f>INDEX(REFERENCE!$B$4:$J$132,MATCH(G446,REFERENCE!$A$4:$A$132,0),R$2)</f>
        <v>-</v>
      </c>
      <c r="S446" t="str">
        <f>INDEX(REFERENCE!$B$4:$J$132,MATCH(H446,REFERENCE!$A$4:$A$132,0),S$2)</f>
        <v>Spray</v>
      </c>
      <c r="T446" t="str">
        <f>INDEX(REFERENCE!$B$4:$J$132,MATCH(I446,REFERENCE!$A$4:$A$132,0),T$2)</f>
        <v>3 oz</v>
      </c>
      <c r="U446">
        <f>INDEX(REFERENCE!$B$4:$J$132,MATCH(J446,REFERENCE!$A$4:$A$132,0),U$2)</f>
        <v>18.75</v>
      </c>
      <c r="V446" t="str">
        <f>INDEX(REFERENCE!$B$4:$J$132,MATCH(K446,REFERENCE!$A$4:$A$132,0),V$2)</f>
        <v>4.5 stars</v>
      </c>
      <c r="W446">
        <f>INDEX(REFERENCE!$B$4:$J$132,MATCH(L446,REFERENCE!$A$4:$A$132,0),W$2)</f>
        <v>1250</v>
      </c>
    </row>
    <row r="447" spans="1:23" x14ac:dyDescent="0.2">
      <c r="A447" s="9">
        <v>5</v>
      </c>
      <c r="B447" s="9">
        <v>14</v>
      </c>
      <c r="C447" s="9">
        <v>6</v>
      </c>
      <c r="D447" s="9">
        <v>1</v>
      </c>
      <c r="E447" s="9">
        <v>109</v>
      </c>
      <c r="F447" s="9">
        <v>101</v>
      </c>
      <c r="G447" s="9">
        <v>6</v>
      </c>
      <c r="H447" s="9">
        <v>6</v>
      </c>
      <c r="I447" s="9">
        <v>103</v>
      </c>
      <c r="J447" s="9">
        <v>10301</v>
      </c>
      <c r="K447" s="9">
        <v>1</v>
      </c>
      <c r="L447" s="28">
        <v>2</v>
      </c>
      <c r="N447">
        <f t="shared" si="8"/>
        <v>51406</v>
      </c>
      <c r="O447" t="str">
        <f>INDEX(REFERENCE!$B$4:$J$132,MATCH(D447,REFERENCE!$A$4:$A$132,0),O$2)</f>
        <v>Pads</v>
      </c>
      <c r="P447" t="str">
        <f>INDEX(REFERENCE!$B$4:$J$132,MATCH(E447,REFERENCE!$A$4:$A$132,0),P$2)</f>
        <v>CVS Health</v>
      </c>
      <c r="Q447" t="str">
        <f>INDEX(REFERENCE!$B$4:$J$132,MATCH(F447,REFERENCE!$A$4:$A$132,0),Q$2)</f>
        <v>Hot sensation</v>
      </c>
      <c r="R447" t="str">
        <f>INDEX(REFERENCE!$B$4:$J$132,MATCH(G447,REFERENCE!$A$4:$A$132,0),R$2)</f>
        <v>Shoulder</v>
      </c>
      <c r="S447" t="str">
        <f>INDEX(REFERENCE!$B$4:$J$132,MATCH(H447,REFERENCE!$A$4:$A$132,0),S$2)</f>
        <v>Single use pads/patches</v>
      </c>
      <c r="T447" t="str">
        <f>INDEX(REFERENCE!$B$4:$J$132,MATCH(I447,REFERENCE!$A$4:$A$132,0),T$2)</f>
        <v>4 count</v>
      </c>
      <c r="U447">
        <f>INDEX(REFERENCE!$B$4:$J$132,MATCH(J447,REFERENCE!$A$4:$A$132,0),U$2)</f>
        <v>4.22</v>
      </c>
      <c r="V447" t="str">
        <f>INDEX(REFERENCE!$B$4:$J$132,MATCH(K447,REFERENCE!$A$4:$A$132,0),V$2)</f>
        <v>4.5 stars</v>
      </c>
      <c r="W447">
        <f>INDEX(REFERENCE!$B$4:$J$132,MATCH(L447,REFERENCE!$A$4:$A$132,0),W$2)</f>
        <v>4500</v>
      </c>
    </row>
    <row r="448" spans="1:23" x14ac:dyDescent="0.2">
      <c r="A448" s="9">
        <v>5</v>
      </c>
      <c r="B448" s="9">
        <v>15</v>
      </c>
      <c r="C448" s="9">
        <v>1</v>
      </c>
      <c r="D448" s="9">
        <v>1</v>
      </c>
      <c r="E448" s="9">
        <v>106</v>
      </c>
      <c r="F448" s="9">
        <v>104</v>
      </c>
      <c r="G448" s="9">
        <v>2</v>
      </c>
      <c r="H448" s="9">
        <v>6</v>
      </c>
      <c r="I448" s="9">
        <v>105</v>
      </c>
      <c r="J448" s="9">
        <v>10505</v>
      </c>
      <c r="K448" s="9">
        <v>3</v>
      </c>
      <c r="L448" s="28">
        <v>1</v>
      </c>
      <c r="N448">
        <f t="shared" si="8"/>
        <v>51501</v>
      </c>
      <c r="O448" t="str">
        <f>INDEX(REFERENCE!$B$4:$J$132,MATCH(D448,REFERENCE!$A$4:$A$132,0),O$2)</f>
        <v>Pads</v>
      </c>
      <c r="P448" t="str">
        <f>INDEX(REFERENCE!$B$4:$J$132,MATCH(E448,REFERENCE!$A$4:$A$132,0),P$2)</f>
        <v>Vicks Vapopatch</v>
      </c>
      <c r="Q448" t="str">
        <f>INDEX(REFERENCE!$B$4:$J$132,MATCH(F448,REFERENCE!$A$4:$A$132,0),Q$2)</f>
        <v>Lidocaine/numbing sensation</v>
      </c>
      <c r="R448" t="str">
        <f>INDEX(REFERENCE!$B$4:$J$132,MATCH(G448,REFERENCE!$A$4:$A$132,0),R$2)</f>
        <v>Neck</v>
      </c>
      <c r="S448" t="str">
        <f>INDEX(REFERENCE!$B$4:$J$132,MATCH(H448,REFERENCE!$A$4:$A$132,0),S$2)</f>
        <v>Single use pads/patches</v>
      </c>
      <c r="T448" t="str">
        <f>INDEX(REFERENCE!$B$4:$J$132,MATCH(I448,REFERENCE!$A$4:$A$132,0),T$2)</f>
        <v>6 count</v>
      </c>
      <c r="U448">
        <f>INDEX(REFERENCE!$B$4:$J$132,MATCH(J448,REFERENCE!$A$4:$A$132,0),U$2)</f>
        <v>31.99</v>
      </c>
      <c r="V448" t="str">
        <f>INDEX(REFERENCE!$B$4:$J$132,MATCH(K448,REFERENCE!$A$4:$A$132,0),V$2)</f>
        <v>4.8 stars</v>
      </c>
      <c r="W448">
        <f>INDEX(REFERENCE!$B$4:$J$132,MATCH(L448,REFERENCE!$A$4:$A$132,0),W$2)</f>
        <v>1250</v>
      </c>
    </row>
    <row r="449" spans="1:23" x14ac:dyDescent="0.2">
      <c r="A449" s="9">
        <v>5</v>
      </c>
      <c r="B449" s="9">
        <v>15</v>
      </c>
      <c r="C449" s="9">
        <v>2</v>
      </c>
      <c r="D449" s="9">
        <v>1</v>
      </c>
      <c r="E449" s="9">
        <v>110</v>
      </c>
      <c r="F449" s="9">
        <v>103</v>
      </c>
      <c r="G449" s="9">
        <v>4</v>
      </c>
      <c r="H449" s="9">
        <v>6</v>
      </c>
      <c r="I449" s="9">
        <v>103</v>
      </c>
      <c r="J449" s="9">
        <v>10304</v>
      </c>
      <c r="K449" s="9">
        <v>3</v>
      </c>
      <c r="L449" s="28">
        <v>1</v>
      </c>
      <c r="N449">
        <f t="shared" si="8"/>
        <v>51502</v>
      </c>
      <c r="O449" t="str">
        <f>INDEX(REFERENCE!$B$4:$J$132,MATCH(D449,REFERENCE!$A$4:$A$132,0),O$2)</f>
        <v>Pads</v>
      </c>
      <c r="P449" t="str">
        <f>INDEX(REFERENCE!$B$4:$J$132,MATCH(E449,REFERENCE!$A$4:$A$132,0),P$2)</f>
        <v>Equate</v>
      </c>
      <c r="Q449" t="str">
        <f>INDEX(REFERENCE!$B$4:$J$132,MATCH(F449,REFERENCE!$A$4:$A$132,0),Q$2)</f>
        <v>Both hot and cold sensation</v>
      </c>
      <c r="R449" t="str">
        <f>INDEX(REFERENCE!$B$4:$J$132,MATCH(G449,REFERENCE!$A$4:$A$132,0),R$2)</f>
        <v>Chest</v>
      </c>
      <c r="S449" t="str">
        <f>INDEX(REFERENCE!$B$4:$J$132,MATCH(H449,REFERENCE!$A$4:$A$132,0),S$2)</f>
        <v>Single use pads/patches</v>
      </c>
      <c r="T449" t="str">
        <f>INDEX(REFERENCE!$B$4:$J$132,MATCH(I449,REFERENCE!$A$4:$A$132,0),T$2)</f>
        <v>4 count</v>
      </c>
      <c r="U449">
        <f>INDEX(REFERENCE!$B$4:$J$132,MATCH(J449,REFERENCE!$A$4:$A$132,0),U$2)</f>
        <v>16.71</v>
      </c>
      <c r="V449" t="str">
        <f>INDEX(REFERENCE!$B$4:$J$132,MATCH(K449,REFERENCE!$A$4:$A$132,0),V$2)</f>
        <v>4.8 stars</v>
      </c>
      <c r="W449">
        <f>INDEX(REFERENCE!$B$4:$J$132,MATCH(L449,REFERENCE!$A$4:$A$132,0),W$2)</f>
        <v>1250</v>
      </c>
    </row>
    <row r="450" spans="1:23" x14ac:dyDescent="0.2">
      <c r="A450" s="9">
        <v>5</v>
      </c>
      <c r="B450" s="9">
        <v>15</v>
      </c>
      <c r="C450" s="9">
        <v>3</v>
      </c>
      <c r="D450" s="9">
        <v>2</v>
      </c>
      <c r="E450" s="9">
        <v>211</v>
      </c>
      <c r="F450" s="9">
        <v>201</v>
      </c>
      <c r="G450" s="9">
        <v>0</v>
      </c>
      <c r="H450" s="9">
        <v>1</v>
      </c>
      <c r="I450" s="9">
        <v>202</v>
      </c>
      <c r="J450" s="9">
        <v>20204</v>
      </c>
      <c r="K450" s="9">
        <v>2</v>
      </c>
      <c r="L450" s="28">
        <v>1</v>
      </c>
      <c r="N450">
        <f t="shared" si="8"/>
        <v>51503</v>
      </c>
      <c r="O450" t="str">
        <f>INDEX(REFERENCE!$B$4:$J$132,MATCH(D450,REFERENCE!$A$4:$A$132,0),O$2)</f>
        <v>Topicals</v>
      </c>
      <c r="P450" t="str">
        <f>INDEX(REFERENCE!$B$4:$J$132,MATCH(E450,REFERENCE!$A$4:$A$132,0),P$2)</f>
        <v>Theraworx</v>
      </c>
      <c r="Q450" t="str">
        <f>INDEX(REFERENCE!$B$4:$J$132,MATCH(F450,REFERENCE!$A$4:$A$132,0),Q$2)</f>
        <v>Hot sensation</v>
      </c>
      <c r="R450" t="str">
        <f>INDEX(REFERENCE!$B$4:$J$132,MATCH(G450,REFERENCE!$A$4:$A$132,0),R$2)</f>
        <v>-</v>
      </c>
      <c r="S450" t="str">
        <f>INDEX(REFERENCE!$B$4:$J$132,MATCH(H450,REFERENCE!$A$4:$A$132,0),S$2)</f>
        <v>Gel</v>
      </c>
      <c r="T450" t="str">
        <f>INDEX(REFERENCE!$B$4:$J$132,MATCH(I450,REFERENCE!$A$4:$A$132,0),T$2)</f>
        <v>2.5 oz</v>
      </c>
      <c r="U450">
        <f>INDEX(REFERENCE!$B$4:$J$132,MATCH(J450,REFERENCE!$A$4:$A$132,0),U$2)</f>
        <v>13.2</v>
      </c>
      <c r="V450" t="str">
        <f>INDEX(REFERENCE!$B$4:$J$132,MATCH(K450,REFERENCE!$A$4:$A$132,0),V$2)</f>
        <v>4.6 stars</v>
      </c>
      <c r="W450">
        <f>INDEX(REFERENCE!$B$4:$J$132,MATCH(L450,REFERENCE!$A$4:$A$132,0),W$2)</f>
        <v>1250</v>
      </c>
    </row>
    <row r="451" spans="1:23" x14ac:dyDescent="0.2">
      <c r="A451" s="9">
        <v>5</v>
      </c>
      <c r="B451" s="9">
        <v>15</v>
      </c>
      <c r="C451" s="9">
        <v>4</v>
      </c>
      <c r="D451" s="9">
        <v>2</v>
      </c>
      <c r="E451" s="9">
        <v>208</v>
      </c>
      <c r="F451" s="9">
        <v>203</v>
      </c>
      <c r="G451" s="9">
        <v>0</v>
      </c>
      <c r="H451" s="9">
        <v>4</v>
      </c>
      <c r="I451" s="9">
        <v>205</v>
      </c>
      <c r="J451" s="9">
        <v>20503</v>
      </c>
      <c r="K451" s="9">
        <v>1</v>
      </c>
      <c r="L451" s="28">
        <v>2</v>
      </c>
      <c r="N451">
        <f t="shared" si="8"/>
        <v>51504</v>
      </c>
      <c r="O451" t="str">
        <f>INDEX(REFERENCE!$B$4:$J$132,MATCH(D451,REFERENCE!$A$4:$A$132,0),O$2)</f>
        <v>Topicals</v>
      </c>
      <c r="P451" t="str">
        <f>INDEX(REFERENCE!$B$4:$J$132,MATCH(E451,REFERENCE!$A$4:$A$132,0),P$2)</f>
        <v>Equate</v>
      </c>
      <c r="Q451" t="str">
        <f>INDEX(REFERENCE!$B$4:$J$132,MATCH(F451,REFERENCE!$A$4:$A$132,0),Q$2)</f>
        <v>Both hot and cold sensation</v>
      </c>
      <c r="R451" t="str">
        <f>INDEX(REFERENCE!$B$4:$J$132,MATCH(G451,REFERENCE!$A$4:$A$132,0),R$2)</f>
        <v>-</v>
      </c>
      <c r="S451" t="str">
        <f>INDEX(REFERENCE!$B$4:$J$132,MATCH(H451,REFERENCE!$A$4:$A$132,0),S$2)</f>
        <v>Roll-on</v>
      </c>
      <c r="T451" t="str">
        <f>INDEX(REFERENCE!$B$4:$J$132,MATCH(I451,REFERENCE!$A$4:$A$132,0),T$2)</f>
        <v>4 oz</v>
      </c>
      <c r="U451">
        <f>INDEX(REFERENCE!$B$4:$J$132,MATCH(J451,REFERENCE!$A$4:$A$132,0),U$2)</f>
        <v>13.99</v>
      </c>
      <c r="V451" t="str">
        <f>INDEX(REFERENCE!$B$4:$J$132,MATCH(K451,REFERENCE!$A$4:$A$132,0),V$2)</f>
        <v>4.5 stars</v>
      </c>
      <c r="W451">
        <f>INDEX(REFERENCE!$B$4:$J$132,MATCH(L451,REFERENCE!$A$4:$A$132,0),W$2)</f>
        <v>4500</v>
      </c>
    </row>
    <row r="452" spans="1:23" x14ac:dyDescent="0.2">
      <c r="A452" s="9">
        <v>5</v>
      </c>
      <c r="B452" s="9">
        <v>15</v>
      </c>
      <c r="C452" s="9">
        <v>5</v>
      </c>
      <c r="D452" s="9">
        <v>1</v>
      </c>
      <c r="E452" s="9">
        <v>107</v>
      </c>
      <c r="F452" s="9">
        <v>105</v>
      </c>
      <c r="G452" s="9">
        <v>1</v>
      </c>
      <c r="H452" s="9">
        <v>6</v>
      </c>
      <c r="I452" s="9">
        <v>102</v>
      </c>
      <c r="J452" s="9">
        <v>10203</v>
      </c>
      <c r="K452" s="9">
        <v>3</v>
      </c>
      <c r="L452" s="28">
        <v>2</v>
      </c>
      <c r="N452">
        <f t="shared" si="8"/>
        <v>51505</v>
      </c>
      <c r="O452" t="str">
        <f>INDEX(REFERENCE!$B$4:$J$132,MATCH(D452,REFERENCE!$A$4:$A$132,0),O$2)</f>
        <v>Pads</v>
      </c>
      <c r="P452" t="str">
        <f>INDEX(REFERENCE!$B$4:$J$132,MATCH(E452,REFERENCE!$A$4:$A$132,0),P$2)</f>
        <v>Salonpas</v>
      </c>
      <c r="Q452" t="str">
        <f>INDEX(REFERENCE!$B$4:$J$132,MATCH(F452,REFERENCE!$A$4:$A$132,0),Q$2)</f>
        <v>No sensation/drug free/for circulation</v>
      </c>
      <c r="R452" t="str">
        <f>INDEX(REFERENCE!$B$4:$J$132,MATCH(G452,REFERENCE!$A$4:$A$132,0),R$2)</f>
        <v>Back</v>
      </c>
      <c r="S452" t="str">
        <f>INDEX(REFERENCE!$B$4:$J$132,MATCH(H452,REFERENCE!$A$4:$A$132,0),S$2)</f>
        <v>Single use pads/patches</v>
      </c>
      <c r="T452" t="str">
        <f>INDEX(REFERENCE!$B$4:$J$132,MATCH(I452,REFERENCE!$A$4:$A$132,0),T$2)</f>
        <v>3 count</v>
      </c>
      <c r="U452">
        <f>INDEX(REFERENCE!$B$4:$J$132,MATCH(J452,REFERENCE!$A$4:$A$132,0),U$2)</f>
        <v>9.99</v>
      </c>
      <c r="V452" t="str">
        <f>INDEX(REFERENCE!$B$4:$J$132,MATCH(K452,REFERENCE!$A$4:$A$132,0),V$2)</f>
        <v>4.8 stars</v>
      </c>
      <c r="W452">
        <f>INDEX(REFERENCE!$B$4:$J$132,MATCH(L452,REFERENCE!$A$4:$A$132,0),W$2)</f>
        <v>4500</v>
      </c>
    </row>
    <row r="453" spans="1:23" x14ac:dyDescent="0.2">
      <c r="A453" s="9">
        <v>5</v>
      </c>
      <c r="B453" s="9">
        <v>15</v>
      </c>
      <c r="C453" s="9">
        <v>6</v>
      </c>
      <c r="D453" s="9">
        <v>2</v>
      </c>
      <c r="E453" s="9">
        <v>209</v>
      </c>
      <c r="F453" s="9">
        <v>204</v>
      </c>
      <c r="G453" s="9">
        <v>0</v>
      </c>
      <c r="H453" s="9">
        <v>4</v>
      </c>
      <c r="I453" s="9">
        <v>201</v>
      </c>
      <c r="J453" s="9">
        <v>20101</v>
      </c>
      <c r="K453" s="9">
        <v>2</v>
      </c>
      <c r="L453" s="28">
        <v>2</v>
      </c>
      <c r="N453">
        <f t="shared" ref="N453:N516" si="9">A453*10000+B453*100+C453</f>
        <v>51506</v>
      </c>
      <c r="O453" t="str">
        <f>INDEX(REFERENCE!$B$4:$J$132,MATCH(D453,REFERENCE!$A$4:$A$132,0),O$2)</f>
        <v>Topicals</v>
      </c>
      <c r="P453" t="str">
        <f>INDEX(REFERENCE!$B$4:$J$132,MATCH(E453,REFERENCE!$A$4:$A$132,0),P$2)</f>
        <v>Motrin</v>
      </c>
      <c r="Q453" t="str">
        <f>INDEX(REFERENCE!$B$4:$J$132,MATCH(F453,REFERENCE!$A$4:$A$132,0),Q$2)</f>
        <v>Lidocaine/numbing sensation</v>
      </c>
      <c r="R453" t="str">
        <f>INDEX(REFERENCE!$B$4:$J$132,MATCH(G453,REFERENCE!$A$4:$A$132,0),R$2)</f>
        <v>-</v>
      </c>
      <c r="S453" t="str">
        <f>INDEX(REFERENCE!$B$4:$J$132,MATCH(H453,REFERENCE!$A$4:$A$132,0),S$2)</f>
        <v>Roll-on</v>
      </c>
      <c r="T453" t="str">
        <f>INDEX(REFERENCE!$B$4:$J$132,MATCH(I453,REFERENCE!$A$4:$A$132,0),T$2)</f>
        <v>2 oz</v>
      </c>
      <c r="U453">
        <f>INDEX(REFERENCE!$B$4:$J$132,MATCH(J453,REFERENCE!$A$4:$A$132,0),U$2)</f>
        <v>4.6399999999999997</v>
      </c>
      <c r="V453" t="str">
        <f>INDEX(REFERENCE!$B$4:$J$132,MATCH(K453,REFERENCE!$A$4:$A$132,0),V$2)</f>
        <v>4.6 stars</v>
      </c>
      <c r="W453">
        <f>INDEX(REFERENCE!$B$4:$J$132,MATCH(L453,REFERENCE!$A$4:$A$132,0),W$2)</f>
        <v>4500</v>
      </c>
    </row>
    <row r="454" spans="1:23" x14ac:dyDescent="0.2">
      <c r="A454" s="9">
        <v>6</v>
      </c>
      <c r="B454" s="9">
        <v>1</v>
      </c>
      <c r="C454" s="9">
        <v>1</v>
      </c>
      <c r="D454" s="9">
        <v>2</v>
      </c>
      <c r="E454" s="9">
        <v>210</v>
      </c>
      <c r="F454" s="9">
        <v>203</v>
      </c>
      <c r="G454" s="9">
        <v>0</v>
      </c>
      <c r="H454" s="9">
        <v>2</v>
      </c>
      <c r="I454" s="9">
        <v>204</v>
      </c>
      <c r="J454" s="9">
        <v>20402</v>
      </c>
      <c r="K454" s="9">
        <v>3</v>
      </c>
      <c r="L454" s="28">
        <v>1</v>
      </c>
      <c r="N454">
        <f t="shared" si="9"/>
        <v>60101</v>
      </c>
      <c r="O454" t="str">
        <f>INDEX(REFERENCE!$B$4:$J$132,MATCH(D454,REFERENCE!$A$4:$A$132,0),O$2)</f>
        <v>Topicals</v>
      </c>
      <c r="P454" t="str">
        <f>INDEX(REFERENCE!$B$4:$J$132,MATCH(E454,REFERENCE!$A$4:$A$132,0),P$2)</f>
        <v>Arnicare</v>
      </c>
      <c r="Q454" t="str">
        <f>INDEX(REFERENCE!$B$4:$J$132,MATCH(F454,REFERENCE!$A$4:$A$132,0),Q$2)</f>
        <v>Both hot and cold sensation</v>
      </c>
      <c r="R454" t="str">
        <f>INDEX(REFERENCE!$B$4:$J$132,MATCH(G454,REFERENCE!$A$4:$A$132,0),R$2)</f>
        <v>-</v>
      </c>
      <c r="S454" t="str">
        <f>INDEX(REFERENCE!$B$4:$J$132,MATCH(H454,REFERENCE!$A$4:$A$132,0),S$2)</f>
        <v>Cream</v>
      </c>
      <c r="T454" t="str">
        <f>INDEX(REFERENCE!$B$4:$J$132,MATCH(I454,REFERENCE!$A$4:$A$132,0),T$2)</f>
        <v>3.5 oz</v>
      </c>
      <c r="U454">
        <f>INDEX(REFERENCE!$B$4:$J$132,MATCH(J454,REFERENCE!$A$4:$A$132,0),U$2)</f>
        <v>11.87</v>
      </c>
      <c r="V454" t="str">
        <f>INDEX(REFERENCE!$B$4:$J$132,MATCH(K454,REFERENCE!$A$4:$A$132,0),V$2)</f>
        <v>4.8 stars</v>
      </c>
      <c r="W454">
        <f>INDEX(REFERENCE!$B$4:$J$132,MATCH(L454,REFERENCE!$A$4:$A$132,0),W$2)</f>
        <v>1250</v>
      </c>
    </row>
    <row r="455" spans="1:23" x14ac:dyDescent="0.2">
      <c r="A455" s="9">
        <v>6</v>
      </c>
      <c r="B455" s="9">
        <v>1</v>
      </c>
      <c r="C455" s="9">
        <v>2</v>
      </c>
      <c r="D455" s="9">
        <v>2</v>
      </c>
      <c r="E455" s="9">
        <v>204</v>
      </c>
      <c r="F455" s="9">
        <v>204</v>
      </c>
      <c r="G455" s="9">
        <v>0</v>
      </c>
      <c r="H455" s="9">
        <v>5</v>
      </c>
      <c r="I455" s="9">
        <v>206</v>
      </c>
      <c r="J455" s="9">
        <v>20605</v>
      </c>
      <c r="K455" s="9">
        <v>3</v>
      </c>
      <c r="L455" s="28">
        <v>2</v>
      </c>
      <c r="N455">
        <f t="shared" si="9"/>
        <v>60102</v>
      </c>
      <c r="O455" t="str">
        <f>INDEX(REFERENCE!$B$4:$J$132,MATCH(D455,REFERENCE!$A$4:$A$132,0),O$2)</f>
        <v>Topicals</v>
      </c>
      <c r="P455" t="str">
        <f>INDEX(REFERENCE!$B$4:$J$132,MATCH(E455,REFERENCE!$A$4:$A$132,0),P$2)</f>
        <v>Aspercreme</v>
      </c>
      <c r="Q455" t="str">
        <f>INDEX(REFERENCE!$B$4:$J$132,MATCH(F455,REFERENCE!$A$4:$A$132,0),Q$2)</f>
        <v>Lidocaine/numbing sensation</v>
      </c>
      <c r="R455" t="str">
        <f>INDEX(REFERENCE!$B$4:$J$132,MATCH(G455,REFERENCE!$A$4:$A$132,0),R$2)</f>
        <v>-</v>
      </c>
      <c r="S455" t="str">
        <f>INDEX(REFERENCE!$B$4:$J$132,MATCH(H455,REFERENCE!$A$4:$A$132,0),S$2)</f>
        <v>Liquid</v>
      </c>
      <c r="T455" t="str">
        <f>INDEX(REFERENCE!$B$4:$J$132,MATCH(I455,REFERENCE!$A$4:$A$132,0),T$2)</f>
        <v>4.5 oz</v>
      </c>
      <c r="U455">
        <f>INDEX(REFERENCE!$B$4:$J$132,MATCH(J455,REFERENCE!$A$4:$A$132,0),U$2)</f>
        <v>24</v>
      </c>
      <c r="V455" t="str">
        <f>INDEX(REFERENCE!$B$4:$J$132,MATCH(K455,REFERENCE!$A$4:$A$132,0),V$2)</f>
        <v>4.8 stars</v>
      </c>
      <c r="W455">
        <f>INDEX(REFERENCE!$B$4:$J$132,MATCH(L455,REFERENCE!$A$4:$A$132,0),W$2)</f>
        <v>4500</v>
      </c>
    </row>
    <row r="456" spans="1:23" x14ac:dyDescent="0.2">
      <c r="A456" s="9">
        <v>6</v>
      </c>
      <c r="B456" s="9">
        <v>1</v>
      </c>
      <c r="C456" s="9">
        <v>3</v>
      </c>
      <c r="D456" s="9">
        <v>2</v>
      </c>
      <c r="E456" s="9">
        <v>212</v>
      </c>
      <c r="F456" s="9">
        <v>202</v>
      </c>
      <c r="G456" s="9">
        <v>0</v>
      </c>
      <c r="H456" s="9">
        <v>1</v>
      </c>
      <c r="I456" s="9">
        <v>205</v>
      </c>
      <c r="J456" s="9">
        <v>20501</v>
      </c>
      <c r="K456" s="9">
        <v>1</v>
      </c>
      <c r="L456" s="28">
        <v>1</v>
      </c>
      <c r="N456">
        <f t="shared" si="9"/>
        <v>60103</v>
      </c>
      <c r="O456" t="str">
        <f>INDEX(REFERENCE!$B$4:$J$132,MATCH(D456,REFERENCE!$A$4:$A$132,0),O$2)</f>
        <v>Topicals</v>
      </c>
      <c r="P456" t="str">
        <f>INDEX(REFERENCE!$B$4:$J$132,MATCH(E456,REFERENCE!$A$4:$A$132,0),P$2)</f>
        <v>Store Brand</v>
      </c>
      <c r="Q456" t="str">
        <f>INDEX(REFERENCE!$B$4:$J$132,MATCH(F456,REFERENCE!$A$4:$A$132,0),Q$2)</f>
        <v>Cold sensation</v>
      </c>
      <c r="R456" t="str">
        <f>INDEX(REFERENCE!$B$4:$J$132,MATCH(G456,REFERENCE!$A$4:$A$132,0),R$2)</f>
        <v>-</v>
      </c>
      <c r="S456" t="str">
        <f>INDEX(REFERENCE!$B$4:$J$132,MATCH(H456,REFERENCE!$A$4:$A$132,0),S$2)</f>
        <v>Gel</v>
      </c>
      <c r="T456" t="str">
        <f>INDEX(REFERENCE!$B$4:$J$132,MATCH(I456,REFERENCE!$A$4:$A$132,0),T$2)</f>
        <v>4 oz</v>
      </c>
      <c r="U456">
        <f>INDEX(REFERENCE!$B$4:$J$132,MATCH(J456,REFERENCE!$A$4:$A$132,0),U$2)</f>
        <v>9</v>
      </c>
      <c r="V456" t="str">
        <f>INDEX(REFERENCE!$B$4:$J$132,MATCH(K456,REFERENCE!$A$4:$A$132,0),V$2)</f>
        <v>4.5 stars</v>
      </c>
      <c r="W456">
        <f>INDEX(REFERENCE!$B$4:$J$132,MATCH(L456,REFERENCE!$A$4:$A$132,0),W$2)</f>
        <v>1250</v>
      </c>
    </row>
    <row r="457" spans="1:23" x14ac:dyDescent="0.2">
      <c r="A457" s="9">
        <v>6</v>
      </c>
      <c r="B457" s="9">
        <v>1</v>
      </c>
      <c r="C457" s="9">
        <v>4</v>
      </c>
      <c r="D457" s="9">
        <v>1</v>
      </c>
      <c r="E457" s="9">
        <v>114</v>
      </c>
      <c r="F457" s="9">
        <v>105</v>
      </c>
      <c r="G457" s="9">
        <v>5</v>
      </c>
      <c r="H457" s="9">
        <v>6</v>
      </c>
      <c r="I457" s="9">
        <v>101</v>
      </c>
      <c r="J457" s="9">
        <v>10101</v>
      </c>
      <c r="K457" s="9">
        <v>2</v>
      </c>
      <c r="L457" s="28">
        <v>1</v>
      </c>
      <c r="N457">
        <f t="shared" si="9"/>
        <v>60104</v>
      </c>
      <c r="O457" t="str">
        <f>INDEX(REFERENCE!$B$4:$J$132,MATCH(D457,REFERENCE!$A$4:$A$132,0),O$2)</f>
        <v>Pads</v>
      </c>
      <c r="P457" t="str">
        <f>INDEX(REFERENCE!$B$4:$J$132,MATCH(E457,REFERENCE!$A$4:$A$132,0),P$2)</f>
        <v>Be Koool</v>
      </c>
      <c r="Q457" t="str">
        <f>INDEX(REFERENCE!$B$4:$J$132,MATCH(F457,REFERENCE!$A$4:$A$132,0),Q$2)</f>
        <v>No sensation/drug free/for circulation</v>
      </c>
      <c r="R457" t="str">
        <f>INDEX(REFERENCE!$B$4:$J$132,MATCH(G457,REFERENCE!$A$4:$A$132,0),R$2)</f>
        <v>Hands (arthritis)</v>
      </c>
      <c r="S457" t="str">
        <f>INDEX(REFERENCE!$B$4:$J$132,MATCH(H457,REFERENCE!$A$4:$A$132,0),S$2)</f>
        <v>Single use pads/patches</v>
      </c>
      <c r="T457" t="str">
        <f>INDEX(REFERENCE!$B$4:$J$132,MATCH(I457,REFERENCE!$A$4:$A$132,0),T$2)</f>
        <v>2 count</v>
      </c>
      <c r="U457">
        <f>INDEX(REFERENCE!$B$4:$J$132,MATCH(J457,REFERENCE!$A$4:$A$132,0),U$2)</f>
        <v>2.98</v>
      </c>
      <c r="V457" t="str">
        <f>INDEX(REFERENCE!$B$4:$J$132,MATCH(K457,REFERENCE!$A$4:$A$132,0),V$2)</f>
        <v>4.6 stars</v>
      </c>
      <c r="W457">
        <f>INDEX(REFERENCE!$B$4:$J$132,MATCH(L457,REFERENCE!$A$4:$A$132,0),W$2)</f>
        <v>1250</v>
      </c>
    </row>
    <row r="458" spans="1:23" x14ac:dyDescent="0.2">
      <c r="A458" s="9">
        <v>6</v>
      </c>
      <c r="B458" s="9">
        <v>1</v>
      </c>
      <c r="C458" s="9">
        <v>5</v>
      </c>
      <c r="D458" s="9">
        <v>1</v>
      </c>
      <c r="E458" s="9">
        <v>103</v>
      </c>
      <c r="F458" s="9">
        <v>101</v>
      </c>
      <c r="G458" s="9">
        <v>2</v>
      </c>
      <c r="H458" s="9">
        <v>6</v>
      </c>
      <c r="I458" s="9">
        <v>103</v>
      </c>
      <c r="J458" s="9">
        <v>10303</v>
      </c>
      <c r="K458" s="9">
        <v>2</v>
      </c>
      <c r="L458" s="28">
        <v>2</v>
      </c>
      <c r="N458">
        <f t="shared" si="9"/>
        <v>60105</v>
      </c>
      <c r="O458" t="str">
        <f>INDEX(REFERENCE!$B$4:$J$132,MATCH(D458,REFERENCE!$A$4:$A$132,0),O$2)</f>
        <v>Pads</v>
      </c>
      <c r="P458" t="str">
        <f>INDEX(REFERENCE!$B$4:$J$132,MATCH(E458,REFERENCE!$A$4:$A$132,0),P$2)</f>
        <v xml:space="preserve">Biofreeze  </v>
      </c>
      <c r="Q458" t="str">
        <f>INDEX(REFERENCE!$B$4:$J$132,MATCH(F458,REFERENCE!$A$4:$A$132,0),Q$2)</f>
        <v>Hot sensation</v>
      </c>
      <c r="R458" t="str">
        <f>INDEX(REFERENCE!$B$4:$J$132,MATCH(G458,REFERENCE!$A$4:$A$132,0),R$2)</f>
        <v>Neck</v>
      </c>
      <c r="S458" t="str">
        <f>INDEX(REFERENCE!$B$4:$J$132,MATCH(H458,REFERENCE!$A$4:$A$132,0),S$2)</f>
        <v>Single use pads/patches</v>
      </c>
      <c r="T458" t="str">
        <f>INDEX(REFERENCE!$B$4:$J$132,MATCH(I458,REFERENCE!$A$4:$A$132,0),T$2)</f>
        <v>4 count</v>
      </c>
      <c r="U458">
        <f>INDEX(REFERENCE!$B$4:$J$132,MATCH(J458,REFERENCE!$A$4:$A$132,0),U$2)</f>
        <v>13</v>
      </c>
      <c r="V458" t="str">
        <f>INDEX(REFERENCE!$B$4:$J$132,MATCH(K458,REFERENCE!$A$4:$A$132,0),V$2)</f>
        <v>4.6 stars</v>
      </c>
      <c r="W458">
        <f>INDEX(REFERENCE!$B$4:$J$132,MATCH(L458,REFERENCE!$A$4:$A$132,0),W$2)</f>
        <v>4500</v>
      </c>
    </row>
    <row r="459" spans="1:23" x14ac:dyDescent="0.2">
      <c r="A459" s="9">
        <v>6</v>
      </c>
      <c r="B459" s="9">
        <v>1</v>
      </c>
      <c r="C459" s="9">
        <v>6</v>
      </c>
      <c r="D459" s="9">
        <v>1</v>
      </c>
      <c r="E459" s="9">
        <v>113</v>
      </c>
      <c r="F459" s="9">
        <v>102</v>
      </c>
      <c r="G459" s="9">
        <v>4</v>
      </c>
      <c r="H459" s="9">
        <v>6</v>
      </c>
      <c r="I459" s="9">
        <v>102</v>
      </c>
      <c r="J459" s="9">
        <v>10202</v>
      </c>
      <c r="K459" s="9">
        <v>1</v>
      </c>
      <c r="L459" s="28">
        <v>2</v>
      </c>
      <c r="N459">
        <f t="shared" si="9"/>
        <v>60106</v>
      </c>
      <c r="O459" t="str">
        <f>INDEX(REFERENCE!$B$4:$J$132,MATCH(D459,REFERENCE!$A$4:$A$132,0),O$2)</f>
        <v>Pads</v>
      </c>
      <c r="P459" t="str">
        <f>INDEX(REFERENCE!$B$4:$J$132,MATCH(E459,REFERENCE!$A$4:$A$132,0),P$2)</f>
        <v>Amazon Basic Care</v>
      </c>
      <c r="Q459" t="str">
        <f>INDEX(REFERENCE!$B$4:$J$132,MATCH(F459,REFERENCE!$A$4:$A$132,0),Q$2)</f>
        <v>Cold sensation</v>
      </c>
      <c r="R459" t="str">
        <f>INDEX(REFERENCE!$B$4:$J$132,MATCH(G459,REFERENCE!$A$4:$A$132,0),R$2)</f>
        <v>Chest</v>
      </c>
      <c r="S459" t="str">
        <f>INDEX(REFERENCE!$B$4:$J$132,MATCH(H459,REFERENCE!$A$4:$A$132,0),S$2)</f>
        <v>Single use pads/patches</v>
      </c>
      <c r="T459" t="str">
        <f>INDEX(REFERENCE!$B$4:$J$132,MATCH(I459,REFERENCE!$A$4:$A$132,0),T$2)</f>
        <v>3 count</v>
      </c>
      <c r="U459">
        <f>INDEX(REFERENCE!$B$4:$J$132,MATCH(J459,REFERENCE!$A$4:$A$132,0),U$2)</f>
        <v>6.63</v>
      </c>
      <c r="V459" t="str">
        <f>INDEX(REFERENCE!$B$4:$J$132,MATCH(K459,REFERENCE!$A$4:$A$132,0),V$2)</f>
        <v>4.5 stars</v>
      </c>
      <c r="W459">
        <f>INDEX(REFERENCE!$B$4:$J$132,MATCH(L459,REFERENCE!$A$4:$A$132,0),W$2)</f>
        <v>4500</v>
      </c>
    </row>
    <row r="460" spans="1:23" x14ac:dyDescent="0.2">
      <c r="A460" s="9">
        <v>6</v>
      </c>
      <c r="B460" s="9">
        <v>2</v>
      </c>
      <c r="C460" s="9">
        <v>1</v>
      </c>
      <c r="D460" s="9">
        <v>1</v>
      </c>
      <c r="E460" s="9">
        <v>102</v>
      </c>
      <c r="F460" s="9">
        <v>103</v>
      </c>
      <c r="G460" s="9">
        <v>1</v>
      </c>
      <c r="H460" s="9">
        <v>6</v>
      </c>
      <c r="I460" s="9">
        <v>102</v>
      </c>
      <c r="J460" s="9">
        <v>10205</v>
      </c>
      <c r="K460" s="9">
        <v>2</v>
      </c>
      <c r="L460" s="28">
        <v>1</v>
      </c>
      <c r="N460">
        <f t="shared" si="9"/>
        <v>60201</v>
      </c>
      <c r="O460" t="str">
        <f>INDEX(REFERENCE!$B$4:$J$132,MATCH(D460,REFERENCE!$A$4:$A$132,0),O$2)</f>
        <v>Pads</v>
      </c>
      <c r="P460" t="str">
        <f>INDEX(REFERENCE!$B$4:$J$132,MATCH(E460,REFERENCE!$A$4:$A$132,0),P$2)</f>
        <v>Icy Hot</v>
      </c>
      <c r="Q460" t="str">
        <f>INDEX(REFERENCE!$B$4:$J$132,MATCH(F460,REFERENCE!$A$4:$A$132,0),Q$2)</f>
        <v>Both hot and cold sensation</v>
      </c>
      <c r="R460" t="str">
        <f>INDEX(REFERENCE!$B$4:$J$132,MATCH(G460,REFERENCE!$A$4:$A$132,0),R$2)</f>
        <v>Back</v>
      </c>
      <c r="S460" t="str">
        <f>INDEX(REFERENCE!$B$4:$J$132,MATCH(H460,REFERENCE!$A$4:$A$132,0),S$2)</f>
        <v>Single use pads/patches</v>
      </c>
      <c r="T460" t="str">
        <f>INDEX(REFERENCE!$B$4:$J$132,MATCH(I460,REFERENCE!$A$4:$A$132,0),T$2)</f>
        <v>3 count</v>
      </c>
      <c r="U460">
        <f>INDEX(REFERENCE!$B$4:$J$132,MATCH(J460,REFERENCE!$A$4:$A$132,0),U$2)</f>
        <v>23.74</v>
      </c>
      <c r="V460" t="str">
        <f>INDEX(REFERENCE!$B$4:$J$132,MATCH(K460,REFERENCE!$A$4:$A$132,0),V$2)</f>
        <v>4.6 stars</v>
      </c>
      <c r="W460">
        <f>INDEX(REFERENCE!$B$4:$J$132,MATCH(L460,REFERENCE!$A$4:$A$132,0),W$2)</f>
        <v>1250</v>
      </c>
    </row>
    <row r="461" spans="1:23" x14ac:dyDescent="0.2">
      <c r="A461" s="9">
        <v>6</v>
      </c>
      <c r="B461" s="9">
        <v>2</v>
      </c>
      <c r="C461" s="9">
        <v>2</v>
      </c>
      <c r="D461" s="9">
        <v>1</v>
      </c>
      <c r="E461" s="9">
        <v>114</v>
      </c>
      <c r="F461" s="9">
        <v>102</v>
      </c>
      <c r="G461" s="9">
        <v>6</v>
      </c>
      <c r="H461" s="9">
        <v>6</v>
      </c>
      <c r="I461" s="9">
        <v>104</v>
      </c>
      <c r="J461" s="9">
        <v>10401</v>
      </c>
      <c r="K461" s="9">
        <v>3</v>
      </c>
      <c r="L461" s="28">
        <v>2</v>
      </c>
      <c r="N461">
        <f t="shared" si="9"/>
        <v>60202</v>
      </c>
      <c r="O461" t="str">
        <f>INDEX(REFERENCE!$B$4:$J$132,MATCH(D461,REFERENCE!$A$4:$A$132,0),O$2)</f>
        <v>Pads</v>
      </c>
      <c r="P461" t="str">
        <f>INDEX(REFERENCE!$B$4:$J$132,MATCH(E461,REFERENCE!$A$4:$A$132,0),P$2)</f>
        <v>Be Koool</v>
      </c>
      <c r="Q461" t="str">
        <f>INDEX(REFERENCE!$B$4:$J$132,MATCH(F461,REFERENCE!$A$4:$A$132,0),Q$2)</f>
        <v>Cold sensation</v>
      </c>
      <c r="R461" t="str">
        <f>INDEX(REFERENCE!$B$4:$J$132,MATCH(G461,REFERENCE!$A$4:$A$132,0),R$2)</f>
        <v>Shoulder</v>
      </c>
      <c r="S461" t="str">
        <f>INDEX(REFERENCE!$B$4:$J$132,MATCH(H461,REFERENCE!$A$4:$A$132,0),S$2)</f>
        <v>Single use pads/patches</v>
      </c>
      <c r="T461" t="str">
        <f>INDEX(REFERENCE!$B$4:$J$132,MATCH(I461,REFERENCE!$A$4:$A$132,0),T$2)</f>
        <v>5 count</v>
      </c>
      <c r="U461">
        <f>INDEX(REFERENCE!$B$4:$J$132,MATCH(J461,REFERENCE!$A$4:$A$132,0),U$2)</f>
        <v>4.83</v>
      </c>
      <c r="V461" t="str">
        <f>INDEX(REFERENCE!$B$4:$J$132,MATCH(K461,REFERENCE!$A$4:$A$132,0),V$2)</f>
        <v>4.8 stars</v>
      </c>
      <c r="W461">
        <f>INDEX(REFERENCE!$B$4:$J$132,MATCH(L461,REFERENCE!$A$4:$A$132,0),W$2)</f>
        <v>4500</v>
      </c>
    </row>
    <row r="462" spans="1:23" x14ac:dyDescent="0.2">
      <c r="A462" s="9">
        <v>6</v>
      </c>
      <c r="B462" s="9">
        <v>2</v>
      </c>
      <c r="C462" s="9">
        <v>3</v>
      </c>
      <c r="D462" s="9">
        <v>1</v>
      </c>
      <c r="E462" s="9">
        <v>109</v>
      </c>
      <c r="F462" s="9">
        <v>105</v>
      </c>
      <c r="G462" s="9">
        <v>3</v>
      </c>
      <c r="H462" s="9">
        <v>6</v>
      </c>
      <c r="I462" s="9">
        <v>101</v>
      </c>
      <c r="J462" s="9">
        <v>10102</v>
      </c>
      <c r="K462" s="9">
        <v>2</v>
      </c>
      <c r="L462" s="28">
        <v>2</v>
      </c>
      <c r="N462">
        <f t="shared" si="9"/>
        <v>60203</v>
      </c>
      <c r="O462" t="str">
        <f>INDEX(REFERENCE!$B$4:$J$132,MATCH(D462,REFERENCE!$A$4:$A$132,0),O$2)</f>
        <v>Pads</v>
      </c>
      <c r="P462" t="str">
        <f>INDEX(REFERENCE!$B$4:$J$132,MATCH(E462,REFERENCE!$A$4:$A$132,0),P$2)</f>
        <v>CVS Health</v>
      </c>
      <c r="Q462" t="str">
        <f>INDEX(REFERENCE!$B$4:$J$132,MATCH(F462,REFERENCE!$A$4:$A$132,0),Q$2)</f>
        <v>No sensation/drug free/for circulation</v>
      </c>
      <c r="R462" t="str">
        <f>INDEX(REFERENCE!$B$4:$J$132,MATCH(G462,REFERENCE!$A$4:$A$132,0),R$2)</f>
        <v>Joint</v>
      </c>
      <c r="S462" t="str">
        <f>INDEX(REFERENCE!$B$4:$J$132,MATCH(H462,REFERENCE!$A$4:$A$132,0),S$2)</f>
        <v>Single use pads/patches</v>
      </c>
      <c r="T462" t="str">
        <f>INDEX(REFERENCE!$B$4:$J$132,MATCH(I462,REFERENCE!$A$4:$A$132,0),T$2)</f>
        <v>2 count</v>
      </c>
      <c r="U462">
        <f>INDEX(REFERENCE!$B$4:$J$132,MATCH(J462,REFERENCE!$A$4:$A$132,0),U$2)</f>
        <v>4.3</v>
      </c>
      <c r="V462" t="str">
        <f>INDEX(REFERENCE!$B$4:$J$132,MATCH(K462,REFERENCE!$A$4:$A$132,0),V$2)</f>
        <v>4.6 stars</v>
      </c>
      <c r="W462">
        <f>INDEX(REFERENCE!$B$4:$J$132,MATCH(L462,REFERENCE!$A$4:$A$132,0),W$2)</f>
        <v>4500</v>
      </c>
    </row>
    <row r="463" spans="1:23" x14ac:dyDescent="0.2">
      <c r="A463" s="9">
        <v>6</v>
      </c>
      <c r="B463" s="9">
        <v>2</v>
      </c>
      <c r="C463" s="9">
        <v>4</v>
      </c>
      <c r="D463" s="9">
        <v>1</v>
      </c>
      <c r="E463" s="9">
        <v>108</v>
      </c>
      <c r="F463" s="9">
        <v>101</v>
      </c>
      <c r="G463" s="9">
        <v>5</v>
      </c>
      <c r="H463" s="9">
        <v>6</v>
      </c>
      <c r="I463" s="9">
        <v>104</v>
      </c>
      <c r="J463" s="9">
        <v>10403</v>
      </c>
      <c r="K463" s="9">
        <v>3</v>
      </c>
      <c r="L463" s="28">
        <v>1</v>
      </c>
      <c r="N463">
        <f t="shared" si="9"/>
        <v>60204</v>
      </c>
      <c r="O463" t="str">
        <f>INDEX(REFERENCE!$B$4:$J$132,MATCH(D463,REFERENCE!$A$4:$A$132,0),O$2)</f>
        <v>Pads</v>
      </c>
      <c r="P463" t="str">
        <f>INDEX(REFERENCE!$B$4:$J$132,MATCH(E463,REFERENCE!$A$4:$A$132,0),P$2)</f>
        <v>Thermacare</v>
      </c>
      <c r="Q463" t="str">
        <f>INDEX(REFERENCE!$B$4:$J$132,MATCH(F463,REFERENCE!$A$4:$A$132,0),Q$2)</f>
        <v>Hot sensation</v>
      </c>
      <c r="R463" t="str">
        <f>INDEX(REFERENCE!$B$4:$J$132,MATCH(G463,REFERENCE!$A$4:$A$132,0),R$2)</f>
        <v>Hands (arthritis)</v>
      </c>
      <c r="S463" t="str">
        <f>INDEX(REFERENCE!$B$4:$J$132,MATCH(H463,REFERENCE!$A$4:$A$132,0),S$2)</f>
        <v>Single use pads/patches</v>
      </c>
      <c r="T463" t="str">
        <f>INDEX(REFERENCE!$B$4:$J$132,MATCH(I463,REFERENCE!$A$4:$A$132,0),T$2)</f>
        <v>5 count</v>
      </c>
      <c r="U463">
        <f>INDEX(REFERENCE!$B$4:$J$132,MATCH(J463,REFERENCE!$A$4:$A$132,0),U$2)</f>
        <v>15.86</v>
      </c>
      <c r="V463" t="str">
        <f>INDEX(REFERENCE!$B$4:$J$132,MATCH(K463,REFERENCE!$A$4:$A$132,0),V$2)</f>
        <v>4.8 stars</v>
      </c>
      <c r="W463">
        <f>INDEX(REFERENCE!$B$4:$J$132,MATCH(L463,REFERENCE!$A$4:$A$132,0),W$2)</f>
        <v>1250</v>
      </c>
    </row>
    <row r="464" spans="1:23" x14ac:dyDescent="0.2">
      <c r="A464" s="9">
        <v>6</v>
      </c>
      <c r="B464" s="9">
        <v>2</v>
      </c>
      <c r="C464" s="9">
        <v>5</v>
      </c>
      <c r="D464" s="9">
        <v>2</v>
      </c>
      <c r="E464" s="9">
        <v>202</v>
      </c>
      <c r="F464" s="9">
        <v>203</v>
      </c>
      <c r="G464" s="9">
        <v>0</v>
      </c>
      <c r="H464" s="9">
        <v>4</v>
      </c>
      <c r="I464" s="9">
        <v>202</v>
      </c>
      <c r="J464" s="9">
        <v>20203</v>
      </c>
      <c r="K464" s="9">
        <v>1</v>
      </c>
      <c r="L464" s="28">
        <v>2</v>
      </c>
      <c r="N464">
        <f t="shared" si="9"/>
        <v>60205</v>
      </c>
      <c r="O464" t="str">
        <f>INDEX(REFERENCE!$B$4:$J$132,MATCH(D464,REFERENCE!$A$4:$A$132,0),O$2)</f>
        <v>Topicals</v>
      </c>
      <c r="P464" t="str">
        <f>INDEX(REFERENCE!$B$4:$J$132,MATCH(E464,REFERENCE!$A$4:$A$132,0),P$2)</f>
        <v>Icy Hot</v>
      </c>
      <c r="Q464" t="str">
        <f>INDEX(REFERENCE!$B$4:$J$132,MATCH(F464,REFERENCE!$A$4:$A$132,0),Q$2)</f>
        <v>Both hot and cold sensation</v>
      </c>
      <c r="R464" t="str">
        <f>INDEX(REFERENCE!$B$4:$J$132,MATCH(G464,REFERENCE!$A$4:$A$132,0),R$2)</f>
        <v>-</v>
      </c>
      <c r="S464" t="str">
        <f>INDEX(REFERENCE!$B$4:$J$132,MATCH(H464,REFERENCE!$A$4:$A$132,0),S$2)</f>
        <v>Roll-on</v>
      </c>
      <c r="T464" t="str">
        <f>INDEX(REFERENCE!$B$4:$J$132,MATCH(I464,REFERENCE!$A$4:$A$132,0),T$2)</f>
        <v>2.5 oz</v>
      </c>
      <c r="U464">
        <f>INDEX(REFERENCE!$B$4:$J$132,MATCH(J464,REFERENCE!$A$4:$A$132,0),U$2)</f>
        <v>11</v>
      </c>
      <c r="V464" t="str">
        <f>INDEX(REFERENCE!$B$4:$J$132,MATCH(K464,REFERENCE!$A$4:$A$132,0),V$2)</f>
        <v>4.5 stars</v>
      </c>
      <c r="W464">
        <f>INDEX(REFERENCE!$B$4:$J$132,MATCH(L464,REFERENCE!$A$4:$A$132,0),W$2)</f>
        <v>4500</v>
      </c>
    </row>
    <row r="465" spans="1:23" x14ac:dyDescent="0.2">
      <c r="A465" s="9">
        <v>6</v>
      </c>
      <c r="B465" s="9">
        <v>2</v>
      </c>
      <c r="C465" s="9">
        <v>6</v>
      </c>
      <c r="D465" s="9">
        <v>2</v>
      </c>
      <c r="E465" s="9">
        <v>209</v>
      </c>
      <c r="F465" s="9">
        <v>204</v>
      </c>
      <c r="G465" s="9">
        <v>0</v>
      </c>
      <c r="H465" s="9">
        <v>2</v>
      </c>
      <c r="I465" s="9">
        <v>207</v>
      </c>
      <c r="J465" s="9">
        <v>20704</v>
      </c>
      <c r="K465" s="9">
        <v>1</v>
      </c>
      <c r="L465" s="28">
        <v>1</v>
      </c>
      <c r="N465">
        <f t="shared" si="9"/>
        <v>60206</v>
      </c>
      <c r="O465" t="str">
        <f>INDEX(REFERENCE!$B$4:$J$132,MATCH(D465,REFERENCE!$A$4:$A$132,0),O$2)</f>
        <v>Topicals</v>
      </c>
      <c r="P465" t="str">
        <f>INDEX(REFERENCE!$B$4:$J$132,MATCH(E465,REFERENCE!$A$4:$A$132,0),P$2)</f>
        <v>Motrin</v>
      </c>
      <c r="Q465" t="str">
        <f>INDEX(REFERENCE!$B$4:$J$132,MATCH(F465,REFERENCE!$A$4:$A$132,0),Q$2)</f>
        <v>Lidocaine/numbing sensation</v>
      </c>
      <c r="R465" t="str">
        <f>INDEX(REFERENCE!$B$4:$J$132,MATCH(G465,REFERENCE!$A$4:$A$132,0),R$2)</f>
        <v>-</v>
      </c>
      <c r="S465" t="str">
        <f>INDEX(REFERENCE!$B$4:$J$132,MATCH(H465,REFERENCE!$A$4:$A$132,0),S$2)</f>
        <v>Cream</v>
      </c>
      <c r="T465" t="str">
        <f>INDEX(REFERENCE!$B$4:$J$132,MATCH(I465,REFERENCE!$A$4:$A$132,0),T$2)</f>
        <v>5.5 oz</v>
      </c>
      <c r="U465">
        <f>INDEX(REFERENCE!$B$4:$J$132,MATCH(J465,REFERENCE!$A$4:$A$132,0),U$2)</f>
        <v>17.47</v>
      </c>
      <c r="V465" t="str">
        <f>INDEX(REFERENCE!$B$4:$J$132,MATCH(K465,REFERENCE!$A$4:$A$132,0),V$2)</f>
        <v>4.5 stars</v>
      </c>
      <c r="W465">
        <f>INDEX(REFERENCE!$B$4:$J$132,MATCH(L465,REFERENCE!$A$4:$A$132,0),W$2)</f>
        <v>1250</v>
      </c>
    </row>
    <row r="466" spans="1:23" x14ac:dyDescent="0.2">
      <c r="A466" s="9">
        <v>6</v>
      </c>
      <c r="B466" s="9">
        <v>3</v>
      </c>
      <c r="C466" s="9">
        <v>1</v>
      </c>
      <c r="D466" s="9">
        <v>2</v>
      </c>
      <c r="E466" s="9">
        <v>205</v>
      </c>
      <c r="F466" s="9">
        <v>202</v>
      </c>
      <c r="G466" s="9">
        <v>0</v>
      </c>
      <c r="H466" s="9">
        <v>3</v>
      </c>
      <c r="I466" s="9">
        <v>204</v>
      </c>
      <c r="J466" s="9">
        <v>20405</v>
      </c>
      <c r="K466" s="9">
        <v>2</v>
      </c>
      <c r="L466" s="28">
        <v>2</v>
      </c>
      <c r="N466">
        <f t="shared" si="9"/>
        <v>60301</v>
      </c>
      <c r="O466" t="str">
        <f>INDEX(REFERENCE!$B$4:$J$132,MATCH(D466,REFERENCE!$A$4:$A$132,0),O$2)</f>
        <v>Topicals</v>
      </c>
      <c r="P466" t="str">
        <f>INDEX(REFERENCE!$B$4:$J$132,MATCH(E466,REFERENCE!$A$4:$A$132,0),P$2)</f>
        <v>Tiger Balm</v>
      </c>
      <c r="Q466" t="str">
        <f>INDEX(REFERENCE!$B$4:$J$132,MATCH(F466,REFERENCE!$A$4:$A$132,0),Q$2)</f>
        <v>Cold sensation</v>
      </c>
      <c r="R466" t="str">
        <f>INDEX(REFERENCE!$B$4:$J$132,MATCH(G466,REFERENCE!$A$4:$A$132,0),R$2)</f>
        <v>-</v>
      </c>
      <c r="S466" t="str">
        <f>INDEX(REFERENCE!$B$4:$J$132,MATCH(H466,REFERENCE!$A$4:$A$132,0),S$2)</f>
        <v>Spray</v>
      </c>
      <c r="T466" t="str">
        <f>INDEX(REFERENCE!$B$4:$J$132,MATCH(I466,REFERENCE!$A$4:$A$132,0),T$2)</f>
        <v>3.5 oz</v>
      </c>
      <c r="U466">
        <f>INDEX(REFERENCE!$B$4:$J$132,MATCH(J466,REFERENCE!$A$4:$A$132,0),U$2)</f>
        <v>20.5</v>
      </c>
      <c r="V466" t="str">
        <f>INDEX(REFERENCE!$B$4:$J$132,MATCH(K466,REFERENCE!$A$4:$A$132,0),V$2)</f>
        <v>4.6 stars</v>
      </c>
      <c r="W466">
        <f>INDEX(REFERENCE!$B$4:$J$132,MATCH(L466,REFERENCE!$A$4:$A$132,0),W$2)</f>
        <v>4500</v>
      </c>
    </row>
    <row r="467" spans="1:23" x14ac:dyDescent="0.2">
      <c r="A467" s="9">
        <v>6</v>
      </c>
      <c r="B467" s="9">
        <v>3</v>
      </c>
      <c r="C467" s="9">
        <v>2</v>
      </c>
      <c r="D467" s="9">
        <v>2</v>
      </c>
      <c r="E467" s="9">
        <v>203</v>
      </c>
      <c r="F467" s="9">
        <v>201</v>
      </c>
      <c r="G467" s="9">
        <v>0</v>
      </c>
      <c r="H467" s="9">
        <v>5</v>
      </c>
      <c r="I467" s="9">
        <v>201</v>
      </c>
      <c r="J467" s="9">
        <v>20102</v>
      </c>
      <c r="K467" s="9">
        <v>1</v>
      </c>
      <c r="L467" s="28">
        <v>1</v>
      </c>
      <c r="N467">
        <f t="shared" si="9"/>
        <v>60302</v>
      </c>
      <c r="O467" t="str">
        <f>INDEX(REFERENCE!$B$4:$J$132,MATCH(D467,REFERENCE!$A$4:$A$132,0),O$2)</f>
        <v>Topicals</v>
      </c>
      <c r="P467" t="str">
        <f>INDEX(REFERENCE!$B$4:$J$132,MATCH(E467,REFERENCE!$A$4:$A$132,0),P$2)</f>
        <v xml:space="preserve">Biofreeze  </v>
      </c>
      <c r="Q467" t="str">
        <f>INDEX(REFERENCE!$B$4:$J$132,MATCH(F467,REFERENCE!$A$4:$A$132,0),Q$2)</f>
        <v>Hot sensation</v>
      </c>
      <c r="R467" t="str">
        <f>INDEX(REFERENCE!$B$4:$J$132,MATCH(G467,REFERENCE!$A$4:$A$132,0),R$2)</f>
        <v>-</v>
      </c>
      <c r="S467" t="str">
        <f>INDEX(REFERENCE!$B$4:$J$132,MATCH(H467,REFERENCE!$A$4:$A$132,0),S$2)</f>
        <v>Liquid</v>
      </c>
      <c r="T467" t="str">
        <f>INDEX(REFERENCE!$B$4:$J$132,MATCH(I467,REFERENCE!$A$4:$A$132,0),T$2)</f>
        <v>2 oz</v>
      </c>
      <c r="U467">
        <f>INDEX(REFERENCE!$B$4:$J$132,MATCH(J467,REFERENCE!$A$4:$A$132,0),U$2)</f>
        <v>7.79</v>
      </c>
      <c r="V467" t="str">
        <f>INDEX(REFERENCE!$B$4:$J$132,MATCH(K467,REFERENCE!$A$4:$A$132,0),V$2)</f>
        <v>4.5 stars</v>
      </c>
      <c r="W467">
        <f>INDEX(REFERENCE!$B$4:$J$132,MATCH(L467,REFERENCE!$A$4:$A$132,0),W$2)</f>
        <v>1250</v>
      </c>
    </row>
    <row r="468" spans="1:23" x14ac:dyDescent="0.2">
      <c r="A468" s="9">
        <v>6</v>
      </c>
      <c r="B468" s="9">
        <v>3</v>
      </c>
      <c r="C468" s="9">
        <v>3</v>
      </c>
      <c r="D468" s="9">
        <v>1</v>
      </c>
      <c r="E468" s="9">
        <v>101</v>
      </c>
      <c r="F468" s="9">
        <v>102</v>
      </c>
      <c r="G468" s="9">
        <v>2</v>
      </c>
      <c r="H468" s="9">
        <v>6</v>
      </c>
      <c r="I468" s="9">
        <v>105</v>
      </c>
      <c r="J468" s="9">
        <v>10504</v>
      </c>
      <c r="K468" s="9">
        <v>3</v>
      </c>
      <c r="L468" s="28">
        <v>2</v>
      </c>
      <c r="N468">
        <f t="shared" si="9"/>
        <v>60303</v>
      </c>
      <c r="O468" t="str">
        <f>INDEX(REFERENCE!$B$4:$J$132,MATCH(D468,REFERENCE!$A$4:$A$132,0),O$2)</f>
        <v>Pads</v>
      </c>
      <c r="P468" t="str">
        <f>INDEX(REFERENCE!$B$4:$J$132,MATCH(E468,REFERENCE!$A$4:$A$132,0),P$2)</f>
        <v>Bengay</v>
      </c>
      <c r="Q468" t="str">
        <f>INDEX(REFERENCE!$B$4:$J$132,MATCH(F468,REFERENCE!$A$4:$A$132,0),Q$2)</f>
        <v>Cold sensation</v>
      </c>
      <c r="R468" t="str">
        <f>INDEX(REFERENCE!$B$4:$J$132,MATCH(G468,REFERENCE!$A$4:$A$132,0),R$2)</f>
        <v>Neck</v>
      </c>
      <c r="S468" t="str">
        <f>INDEX(REFERENCE!$B$4:$J$132,MATCH(H468,REFERENCE!$A$4:$A$132,0),S$2)</f>
        <v>Single use pads/patches</v>
      </c>
      <c r="T468" t="str">
        <f>INDEX(REFERENCE!$B$4:$J$132,MATCH(I468,REFERENCE!$A$4:$A$132,0),T$2)</f>
        <v>6 count</v>
      </c>
      <c r="U468">
        <f>INDEX(REFERENCE!$B$4:$J$132,MATCH(J468,REFERENCE!$A$4:$A$132,0),U$2)</f>
        <v>21.5</v>
      </c>
      <c r="V468" t="str">
        <f>INDEX(REFERENCE!$B$4:$J$132,MATCH(K468,REFERENCE!$A$4:$A$132,0),V$2)</f>
        <v>4.8 stars</v>
      </c>
      <c r="W468">
        <f>INDEX(REFERENCE!$B$4:$J$132,MATCH(L468,REFERENCE!$A$4:$A$132,0),W$2)</f>
        <v>4500</v>
      </c>
    </row>
    <row r="469" spans="1:23" x14ac:dyDescent="0.2">
      <c r="A469" s="9">
        <v>6</v>
      </c>
      <c r="B469" s="9">
        <v>3</v>
      </c>
      <c r="C469" s="9">
        <v>4</v>
      </c>
      <c r="D469" s="9">
        <v>2</v>
      </c>
      <c r="E469" s="9">
        <v>207</v>
      </c>
      <c r="F469" s="9">
        <v>203</v>
      </c>
      <c r="G469" s="9">
        <v>0</v>
      </c>
      <c r="H469" s="9">
        <v>2</v>
      </c>
      <c r="I469" s="9">
        <v>203</v>
      </c>
      <c r="J469" s="9">
        <v>20303</v>
      </c>
      <c r="K469" s="9">
        <v>2</v>
      </c>
      <c r="L469" s="28">
        <v>2</v>
      </c>
      <c r="N469">
        <f t="shared" si="9"/>
        <v>60304</v>
      </c>
      <c r="O469" t="str">
        <f>INDEX(REFERENCE!$B$4:$J$132,MATCH(D469,REFERENCE!$A$4:$A$132,0),O$2)</f>
        <v>Topicals</v>
      </c>
      <c r="P469" t="str">
        <f>INDEX(REFERENCE!$B$4:$J$132,MATCH(E469,REFERENCE!$A$4:$A$132,0),P$2)</f>
        <v>Salonpas</v>
      </c>
      <c r="Q469" t="str">
        <f>INDEX(REFERENCE!$B$4:$J$132,MATCH(F469,REFERENCE!$A$4:$A$132,0),Q$2)</f>
        <v>Both hot and cold sensation</v>
      </c>
      <c r="R469" t="str">
        <f>INDEX(REFERENCE!$B$4:$J$132,MATCH(G469,REFERENCE!$A$4:$A$132,0),R$2)</f>
        <v>-</v>
      </c>
      <c r="S469" t="str">
        <f>INDEX(REFERENCE!$B$4:$J$132,MATCH(H469,REFERENCE!$A$4:$A$132,0),S$2)</f>
        <v>Cream</v>
      </c>
      <c r="T469" t="str">
        <f>INDEX(REFERENCE!$B$4:$J$132,MATCH(I469,REFERENCE!$A$4:$A$132,0),T$2)</f>
        <v>3 oz</v>
      </c>
      <c r="U469">
        <f>INDEX(REFERENCE!$B$4:$J$132,MATCH(J469,REFERENCE!$A$4:$A$132,0),U$2)</f>
        <v>11.99</v>
      </c>
      <c r="V469" t="str">
        <f>INDEX(REFERENCE!$B$4:$J$132,MATCH(K469,REFERENCE!$A$4:$A$132,0),V$2)</f>
        <v>4.6 stars</v>
      </c>
      <c r="W469">
        <f>INDEX(REFERENCE!$B$4:$J$132,MATCH(L469,REFERENCE!$A$4:$A$132,0),W$2)</f>
        <v>4500</v>
      </c>
    </row>
    <row r="470" spans="1:23" x14ac:dyDescent="0.2">
      <c r="A470" s="9">
        <v>6</v>
      </c>
      <c r="B470" s="9">
        <v>3</v>
      </c>
      <c r="C470" s="9">
        <v>5</v>
      </c>
      <c r="D470" s="9">
        <v>1</v>
      </c>
      <c r="E470" s="9">
        <v>112</v>
      </c>
      <c r="F470" s="9">
        <v>104</v>
      </c>
      <c r="G470" s="9">
        <v>1</v>
      </c>
      <c r="H470" s="9">
        <v>6</v>
      </c>
      <c r="I470" s="9">
        <v>104</v>
      </c>
      <c r="J470" s="9">
        <v>10403</v>
      </c>
      <c r="K470" s="9">
        <v>1</v>
      </c>
      <c r="L470" s="28">
        <v>1</v>
      </c>
      <c r="N470">
        <f t="shared" si="9"/>
        <v>60305</v>
      </c>
      <c r="O470" t="str">
        <f>INDEX(REFERENCE!$B$4:$J$132,MATCH(D470,REFERENCE!$A$4:$A$132,0),O$2)</f>
        <v>Pads</v>
      </c>
      <c r="P470" t="str">
        <f>INDEX(REFERENCE!$B$4:$J$132,MATCH(E470,REFERENCE!$A$4:$A$132,0),P$2)</f>
        <v>Up &amp; Up</v>
      </c>
      <c r="Q470" t="str">
        <f>INDEX(REFERENCE!$B$4:$J$132,MATCH(F470,REFERENCE!$A$4:$A$132,0),Q$2)</f>
        <v>Lidocaine/numbing sensation</v>
      </c>
      <c r="R470" t="str">
        <f>INDEX(REFERENCE!$B$4:$J$132,MATCH(G470,REFERENCE!$A$4:$A$132,0),R$2)</f>
        <v>Back</v>
      </c>
      <c r="S470" t="str">
        <f>INDEX(REFERENCE!$B$4:$J$132,MATCH(H470,REFERENCE!$A$4:$A$132,0),S$2)</f>
        <v>Single use pads/patches</v>
      </c>
      <c r="T470" t="str">
        <f>INDEX(REFERENCE!$B$4:$J$132,MATCH(I470,REFERENCE!$A$4:$A$132,0),T$2)</f>
        <v>5 count</v>
      </c>
      <c r="U470">
        <f>INDEX(REFERENCE!$B$4:$J$132,MATCH(J470,REFERENCE!$A$4:$A$132,0),U$2)</f>
        <v>15.86</v>
      </c>
      <c r="V470" t="str">
        <f>INDEX(REFERENCE!$B$4:$J$132,MATCH(K470,REFERENCE!$A$4:$A$132,0),V$2)</f>
        <v>4.5 stars</v>
      </c>
      <c r="W470">
        <f>INDEX(REFERENCE!$B$4:$J$132,MATCH(L470,REFERENCE!$A$4:$A$132,0),W$2)</f>
        <v>1250</v>
      </c>
    </row>
    <row r="471" spans="1:23" x14ac:dyDescent="0.2">
      <c r="A471" s="9">
        <v>6</v>
      </c>
      <c r="B471" s="9">
        <v>3</v>
      </c>
      <c r="C471" s="9">
        <v>6</v>
      </c>
      <c r="D471" s="9">
        <v>1</v>
      </c>
      <c r="E471" s="9">
        <v>111</v>
      </c>
      <c r="F471" s="9">
        <v>101</v>
      </c>
      <c r="G471" s="9">
        <v>6</v>
      </c>
      <c r="H471" s="9">
        <v>6</v>
      </c>
      <c r="I471" s="9">
        <v>101</v>
      </c>
      <c r="J471" s="9">
        <v>10105</v>
      </c>
      <c r="K471" s="9">
        <v>3</v>
      </c>
      <c r="L471" s="28">
        <v>2</v>
      </c>
      <c r="N471">
        <f t="shared" si="9"/>
        <v>60306</v>
      </c>
      <c r="O471" t="str">
        <f>INDEX(REFERENCE!$B$4:$J$132,MATCH(D471,REFERENCE!$A$4:$A$132,0),O$2)</f>
        <v>Pads</v>
      </c>
      <c r="P471" t="str">
        <f>INDEX(REFERENCE!$B$4:$J$132,MATCH(E471,REFERENCE!$A$4:$A$132,0),P$2)</f>
        <v>Walgreens</v>
      </c>
      <c r="Q471" t="str">
        <f>INDEX(REFERENCE!$B$4:$J$132,MATCH(F471,REFERENCE!$A$4:$A$132,0),Q$2)</f>
        <v>Hot sensation</v>
      </c>
      <c r="R471" t="str">
        <f>INDEX(REFERENCE!$B$4:$J$132,MATCH(G471,REFERENCE!$A$4:$A$132,0),R$2)</f>
        <v>Shoulder</v>
      </c>
      <c r="S471" t="str">
        <f>INDEX(REFERENCE!$B$4:$J$132,MATCH(H471,REFERENCE!$A$4:$A$132,0),S$2)</f>
        <v>Single use pads/patches</v>
      </c>
      <c r="T471" t="str">
        <f>INDEX(REFERENCE!$B$4:$J$132,MATCH(I471,REFERENCE!$A$4:$A$132,0),T$2)</f>
        <v>2 count</v>
      </c>
      <c r="U471">
        <f>INDEX(REFERENCE!$B$4:$J$132,MATCH(J471,REFERENCE!$A$4:$A$132,0),U$2)</f>
        <v>20.99</v>
      </c>
      <c r="V471" t="str">
        <f>INDEX(REFERENCE!$B$4:$J$132,MATCH(K471,REFERENCE!$A$4:$A$132,0),V$2)</f>
        <v>4.8 stars</v>
      </c>
      <c r="W471">
        <f>INDEX(REFERENCE!$B$4:$J$132,MATCH(L471,REFERENCE!$A$4:$A$132,0),W$2)</f>
        <v>4500</v>
      </c>
    </row>
    <row r="472" spans="1:23" x14ac:dyDescent="0.2">
      <c r="A472" s="9">
        <v>6</v>
      </c>
      <c r="B472" s="9">
        <v>4</v>
      </c>
      <c r="C472" s="9">
        <v>1</v>
      </c>
      <c r="D472" s="9">
        <v>2</v>
      </c>
      <c r="E472" s="9">
        <v>208</v>
      </c>
      <c r="F472" s="9">
        <v>202</v>
      </c>
      <c r="G472" s="9">
        <v>0</v>
      </c>
      <c r="H472" s="9">
        <v>5</v>
      </c>
      <c r="I472" s="9">
        <v>205</v>
      </c>
      <c r="J472" s="9">
        <v>20502</v>
      </c>
      <c r="K472" s="9">
        <v>1</v>
      </c>
      <c r="L472" s="28">
        <v>1</v>
      </c>
      <c r="N472">
        <f t="shared" si="9"/>
        <v>60401</v>
      </c>
      <c r="O472" t="str">
        <f>INDEX(REFERENCE!$B$4:$J$132,MATCH(D472,REFERENCE!$A$4:$A$132,0),O$2)</f>
        <v>Topicals</v>
      </c>
      <c r="P472" t="str">
        <f>INDEX(REFERENCE!$B$4:$J$132,MATCH(E472,REFERENCE!$A$4:$A$132,0),P$2)</f>
        <v>Equate</v>
      </c>
      <c r="Q472" t="str">
        <f>INDEX(REFERENCE!$B$4:$J$132,MATCH(F472,REFERENCE!$A$4:$A$132,0),Q$2)</f>
        <v>Cold sensation</v>
      </c>
      <c r="R472" t="str">
        <f>INDEX(REFERENCE!$B$4:$J$132,MATCH(G472,REFERENCE!$A$4:$A$132,0),R$2)</f>
        <v>-</v>
      </c>
      <c r="S472" t="str">
        <f>INDEX(REFERENCE!$B$4:$J$132,MATCH(H472,REFERENCE!$A$4:$A$132,0),S$2)</f>
        <v>Liquid</v>
      </c>
      <c r="T472" t="str">
        <f>INDEX(REFERENCE!$B$4:$J$132,MATCH(I472,REFERENCE!$A$4:$A$132,0),T$2)</f>
        <v>4 oz</v>
      </c>
      <c r="U472">
        <f>INDEX(REFERENCE!$B$4:$J$132,MATCH(J472,REFERENCE!$A$4:$A$132,0),U$2)</f>
        <v>12</v>
      </c>
      <c r="V472" t="str">
        <f>INDEX(REFERENCE!$B$4:$J$132,MATCH(K472,REFERENCE!$A$4:$A$132,0),V$2)</f>
        <v>4.5 stars</v>
      </c>
      <c r="W472">
        <f>INDEX(REFERENCE!$B$4:$J$132,MATCH(L472,REFERENCE!$A$4:$A$132,0),W$2)</f>
        <v>1250</v>
      </c>
    </row>
    <row r="473" spans="1:23" x14ac:dyDescent="0.2">
      <c r="A473" s="9">
        <v>6</v>
      </c>
      <c r="B473" s="9">
        <v>4</v>
      </c>
      <c r="C473" s="9">
        <v>2</v>
      </c>
      <c r="D473" s="9">
        <v>1</v>
      </c>
      <c r="E473" s="9">
        <v>106</v>
      </c>
      <c r="F473" s="9">
        <v>105</v>
      </c>
      <c r="G473" s="9">
        <v>4</v>
      </c>
      <c r="H473" s="9">
        <v>6</v>
      </c>
      <c r="I473" s="9">
        <v>102</v>
      </c>
      <c r="J473" s="9">
        <v>10201</v>
      </c>
      <c r="K473" s="9">
        <v>2</v>
      </c>
      <c r="L473" s="28">
        <v>1</v>
      </c>
      <c r="N473">
        <f t="shared" si="9"/>
        <v>60402</v>
      </c>
      <c r="O473" t="str">
        <f>INDEX(REFERENCE!$B$4:$J$132,MATCH(D473,REFERENCE!$A$4:$A$132,0),O$2)</f>
        <v>Pads</v>
      </c>
      <c r="P473" t="str">
        <f>INDEX(REFERENCE!$B$4:$J$132,MATCH(E473,REFERENCE!$A$4:$A$132,0),P$2)</f>
        <v>Vicks Vapopatch</v>
      </c>
      <c r="Q473" t="str">
        <f>INDEX(REFERENCE!$B$4:$J$132,MATCH(F473,REFERENCE!$A$4:$A$132,0),Q$2)</f>
        <v>No sensation/drug free/for circulation</v>
      </c>
      <c r="R473" t="str">
        <f>INDEX(REFERENCE!$B$4:$J$132,MATCH(G473,REFERENCE!$A$4:$A$132,0),R$2)</f>
        <v>Chest</v>
      </c>
      <c r="S473" t="str">
        <f>INDEX(REFERENCE!$B$4:$J$132,MATCH(H473,REFERENCE!$A$4:$A$132,0),S$2)</f>
        <v>Single use pads/patches</v>
      </c>
      <c r="T473" t="str">
        <f>INDEX(REFERENCE!$B$4:$J$132,MATCH(I473,REFERENCE!$A$4:$A$132,0),T$2)</f>
        <v>3 count</v>
      </c>
      <c r="U473">
        <f>INDEX(REFERENCE!$B$4:$J$132,MATCH(J473,REFERENCE!$A$4:$A$132,0),U$2)</f>
        <v>3.6</v>
      </c>
      <c r="V473" t="str">
        <f>INDEX(REFERENCE!$B$4:$J$132,MATCH(K473,REFERENCE!$A$4:$A$132,0),V$2)</f>
        <v>4.6 stars</v>
      </c>
      <c r="W473">
        <f>INDEX(REFERENCE!$B$4:$J$132,MATCH(L473,REFERENCE!$A$4:$A$132,0),W$2)</f>
        <v>1250</v>
      </c>
    </row>
    <row r="474" spans="1:23" x14ac:dyDescent="0.2">
      <c r="A474" s="9">
        <v>6</v>
      </c>
      <c r="B474" s="9">
        <v>4</v>
      </c>
      <c r="C474" s="9">
        <v>3</v>
      </c>
      <c r="D474" s="9">
        <v>1</v>
      </c>
      <c r="E474" s="9">
        <v>104</v>
      </c>
      <c r="F474" s="9">
        <v>103</v>
      </c>
      <c r="G474" s="9">
        <v>1</v>
      </c>
      <c r="H474" s="9">
        <v>6</v>
      </c>
      <c r="I474" s="9">
        <v>105</v>
      </c>
      <c r="J474" s="9">
        <v>10504</v>
      </c>
      <c r="K474" s="9">
        <v>2</v>
      </c>
      <c r="L474" s="28">
        <v>2</v>
      </c>
      <c r="N474">
        <f t="shared" si="9"/>
        <v>60403</v>
      </c>
      <c r="O474" t="str">
        <f>INDEX(REFERENCE!$B$4:$J$132,MATCH(D474,REFERENCE!$A$4:$A$132,0),O$2)</f>
        <v>Pads</v>
      </c>
      <c r="P474" t="str">
        <f>INDEX(REFERENCE!$B$4:$J$132,MATCH(E474,REFERENCE!$A$4:$A$132,0),P$2)</f>
        <v>Aspercreme</v>
      </c>
      <c r="Q474" t="str">
        <f>INDEX(REFERENCE!$B$4:$J$132,MATCH(F474,REFERENCE!$A$4:$A$132,0),Q$2)</f>
        <v>Both hot and cold sensation</v>
      </c>
      <c r="R474" t="str">
        <f>INDEX(REFERENCE!$B$4:$J$132,MATCH(G474,REFERENCE!$A$4:$A$132,0),R$2)</f>
        <v>Back</v>
      </c>
      <c r="S474" t="str">
        <f>INDEX(REFERENCE!$B$4:$J$132,MATCH(H474,REFERENCE!$A$4:$A$132,0),S$2)</f>
        <v>Single use pads/patches</v>
      </c>
      <c r="T474" t="str">
        <f>INDEX(REFERENCE!$B$4:$J$132,MATCH(I474,REFERENCE!$A$4:$A$132,0),T$2)</f>
        <v>6 count</v>
      </c>
      <c r="U474">
        <f>INDEX(REFERENCE!$B$4:$J$132,MATCH(J474,REFERENCE!$A$4:$A$132,0),U$2)</f>
        <v>21.5</v>
      </c>
      <c r="V474" t="str">
        <f>INDEX(REFERENCE!$B$4:$J$132,MATCH(K474,REFERENCE!$A$4:$A$132,0),V$2)</f>
        <v>4.6 stars</v>
      </c>
      <c r="W474">
        <f>INDEX(REFERENCE!$B$4:$J$132,MATCH(L474,REFERENCE!$A$4:$A$132,0),W$2)</f>
        <v>4500</v>
      </c>
    </row>
    <row r="475" spans="1:23" x14ac:dyDescent="0.2">
      <c r="A475" s="9">
        <v>6</v>
      </c>
      <c r="B475" s="9">
        <v>4</v>
      </c>
      <c r="C475" s="9">
        <v>4</v>
      </c>
      <c r="D475" s="9">
        <v>2</v>
      </c>
      <c r="E475" s="9">
        <v>208</v>
      </c>
      <c r="F475" s="9">
        <v>204</v>
      </c>
      <c r="G475" s="9">
        <v>0</v>
      </c>
      <c r="H475" s="9">
        <v>3</v>
      </c>
      <c r="I475" s="9">
        <v>203</v>
      </c>
      <c r="J475" s="9">
        <v>20304</v>
      </c>
      <c r="K475" s="9">
        <v>3</v>
      </c>
      <c r="L475" s="28">
        <v>2</v>
      </c>
      <c r="N475">
        <f t="shared" si="9"/>
        <v>60404</v>
      </c>
      <c r="O475" t="str">
        <f>INDEX(REFERENCE!$B$4:$J$132,MATCH(D475,REFERENCE!$A$4:$A$132,0),O$2)</f>
        <v>Topicals</v>
      </c>
      <c r="P475" t="str">
        <f>INDEX(REFERENCE!$B$4:$J$132,MATCH(E475,REFERENCE!$A$4:$A$132,0),P$2)</f>
        <v>Equate</v>
      </c>
      <c r="Q475" t="str">
        <f>INDEX(REFERENCE!$B$4:$J$132,MATCH(F475,REFERENCE!$A$4:$A$132,0),Q$2)</f>
        <v>Lidocaine/numbing sensation</v>
      </c>
      <c r="R475" t="str">
        <f>INDEX(REFERENCE!$B$4:$J$132,MATCH(G475,REFERENCE!$A$4:$A$132,0),R$2)</f>
        <v>-</v>
      </c>
      <c r="S475" t="str">
        <f>INDEX(REFERENCE!$B$4:$J$132,MATCH(H475,REFERENCE!$A$4:$A$132,0),S$2)</f>
        <v>Spray</v>
      </c>
      <c r="T475" t="str">
        <f>INDEX(REFERENCE!$B$4:$J$132,MATCH(I475,REFERENCE!$A$4:$A$132,0),T$2)</f>
        <v>3 oz</v>
      </c>
      <c r="U475">
        <f>INDEX(REFERENCE!$B$4:$J$132,MATCH(J475,REFERENCE!$A$4:$A$132,0),U$2)</f>
        <v>13.4</v>
      </c>
      <c r="V475" t="str">
        <f>INDEX(REFERENCE!$B$4:$J$132,MATCH(K475,REFERENCE!$A$4:$A$132,0),V$2)</f>
        <v>4.8 stars</v>
      </c>
      <c r="W475">
        <f>INDEX(REFERENCE!$B$4:$J$132,MATCH(L475,REFERENCE!$A$4:$A$132,0),W$2)</f>
        <v>4500</v>
      </c>
    </row>
    <row r="476" spans="1:23" x14ac:dyDescent="0.2">
      <c r="A476" s="9">
        <v>6</v>
      </c>
      <c r="B476" s="9">
        <v>4</v>
      </c>
      <c r="C476" s="9">
        <v>5</v>
      </c>
      <c r="D476" s="9">
        <v>2</v>
      </c>
      <c r="E476" s="9">
        <v>203</v>
      </c>
      <c r="F476" s="9">
        <v>201</v>
      </c>
      <c r="G476" s="9">
        <v>0</v>
      </c>
      <c r="H476" s="9">
        <v>4</v>
      </c>
      <c r="I476" s="9">
        <v>206</v>
      </c>
      <c r="J476" s="9">
        <v>20601</v>
      </c>
      <c r="K476" s="9">
        <v>3</v>
      </c>
      <c r="L476" s="28">
        <v>1</v>
      </c>
      <c r="N476">
        <f t="shared" si="9"/>
        <v>60405</v>
      </c>
      <c r="O476" t="str">
        <f>INDEX(REFERENCE!$B$4:$J$132,MATCH(D476,REFERENCE!$A$4:$A$132,0),O$2)</f>
        <v>Topicals</v>
      </c>
      <c r="P476" t="str">
        <f>INDEX(REFERENCE!$B$4:$J$132,MATCH(E476,REFERENCE!$A$4:$A$132,0),P$2)</f>
        <v xml:space="preserve">Biofreeze  </v>
      </c>
      <c r="Q476" t="str">
        <f>INDEX(REFERENCE!$B$4:$J$132,MATCH(F476,REFERENCE!$A$4:$A$132,0),Q$2)</f>
        <v>Hot sensation</v>
      </c>
      <c r="R476" t="str">
        <f>INDEX(REFERENCE!$B$4:$J$132,MATCH(G476,REFERENCE!$A$4:$A$132,0),R$2)</f>
        <v>-</v>
      </c>
      <c r="S476" t="str">
        <f>INDEX(REFERENCE!$B$4:$J$132,MATCH(H476,REFERENCE!$A$4:$A$132,0),S$2)</f>
        <v>Roll-on</v>
      </c>
      <c r="T476" t="str">
        <f>INDEX(REFERENCE!$B$4:$J$132,MATCH(I476,REFERENCE!$A$4:$A$132,0),T$2)</f>
        <v>4.5 oz</v>
      </c>
      <c r="U476">
        <f>INDEX(REFERENCE!$B$4:$J$132,MATCH(J476,REFERENCE!$A$4:$A$132,0),U$2)</f>
        <v>10.25</v>
      </c>
      <c r="V476" t="str">
        <f>INDEX(REFERENCE!$B$4:$J$132,MATCH(K476,REFERENCE!$A$4:$A$132,0),V$2)</f>
        <v>4.8 stars</v>
      </c>
      <c r="W476">
        <f>INDEX(REFERENCE!$B$4:$J$132,MATCH(L476,REFERENCE!$A$4:$A$132,0),W$2)</f>
        <v>1250</v>
      </c>
    </row>
    <row r="477" spans="1:23" x14ac:dyDescent="0.2">
      <c r="A477" s="9">
        <v>6</v>
      </c>
      <c r="B477" s="9">
        <v>4</v>
      </c>
      <c r="C477" s="9">
        <v>6</v>
      </c>
      <c r="D477" s="9">
        <v>1</v>
      </c>
      <c r="E477" s="9">
        <v>112</v>
      </c>
      <c r="F477" s="9">
        <v>104</v>
      </c>
      <c r="G477" s="9">
        <v>5</v>
      </c>
      <c r="H477" s="9">
        <v>6</v>
      </c>
      <c r="I477" s="9">
        <v>103</v>
      </c>
      <c r="J477" s="9">
        <v>10302</v>
      </c>
      <c r="K477" s="9">
        <v>1</v>
      </c>
      <c r="L477" s="28">
        <v>1</v>
      </c>
      <c r="N477">
        <f t="shared" si="9"/>
        <v>60406</v>
      </c>
      <c r="O477" t="str">
        <f>INDEX(REFERENCE!$B$4:$J$132,MATCH(D477,REFERENCE!$A$4:$A$132,0),O$2)</f>
        <v>Pads</v>
      </c>
      <c r="P477" t="str">
        <f>INDEX(REFERENCE!$B$4:$J$132,MATCH(E477,REFERENCE!$A$4:$A$132,0),P$2)</f>
        <v>Up &amp; Up</v>
      </c>
      <c r="Q477" t="str">
        <f>INDEX(REFERENCE!$B$4:$J$132,MATCH(F477,REFERENCE!$A$4:$A$132,0),Q$2)</f>
        <v>Lidocaine/numbing sensation</v>
      </c>
      <c r="R477" t="str">
        <f>INDEX(REFERENCE!$B$4:$J$132,MATCH(G477,REFERENCE!$A$4:$A$132,0),R$2)</f>
        <v>Hands (arthritis)</v>
      </c>
      <c r="S477" t="str">
        <f>INDEX(REFERENCE!$B$4:$J$132,MATCH(H477,REFERENCE!$A$4:$A$132,0),S$2)</f>
        <v>Single use pads/patches</v>
      </c>
      <c r="T477" t="str">
        <f>INDEX(REFERENCE!$B$4:$J$132,MATCH(I477,REFERENCE!$A$4:$A$132,0),T$2)</f>
        <v>4 count</v>
      </c>
      <c r="U477">
        <f>INDEX(REFERENCE!$B$4:$J$132,MATCH(J477,REFERENCE!$A$4:$A$132,0),U$2)</f>
        <v>7.99</v>
      </c>
      <c r="V477" t="str">
        <f>INDEX(REFERENCE!$B$4:$J$132,MATCH(K477,REFERENCE!$A$4:$A$132,0),V$2)</f>
        <v>4.5 stars</v>
      </c>
      <c r="W477">
        <f>INDEX(REFERENCE!$B$4:$J$132,MATCH(L477,REFERENCE!$A$4:$A$132,0),W$2)</f>
        <v>1250</v>
      </c>
    </row>
    <row r="478" spans="1:23" x14ac:dyDescent="0.2">
      <c r="A478" s="9">
        <v>6</v>
      </c>
      <c r="B478" s="9">
        <v>5</v>
      </c>
      <c r="C478" s="9">
        <v>1</v>
      </c>
      <c r="D478" s="9">
        <v>2</v>
      </c>
      <c r="E478" s="9">
        <v>201</v>
      </c>
      <c r="F478" s="9">
        <v>203</v>
      </c>
      <c r="G478" s="9">
        <v>0</v>
      </c>
      <c r="H478" s="9">
        <v>1</v>
      </c>
      <c r="I478" s="9">
        <v>201</v>
      </c>
      <c r="J478" s="9">
        <v>20105</v>
      </c>
      <c r="K478" s="9">
        <v>1</v>
      </c>
      <c r="L478" s="28">
        <v>2</v>
      </c>
      <c r="N478">
        <f t="shared" si="9"/>
        <v>60501</v>
      </c>
      <c r="O478" t="str">
        <f>INDEX(REFERENCE!$B$4:$J$132,MATCH(D478,REFERENCE!$A$4:$A$132,0),O$2)</f>
        <v>Topicals</v>
      </c>
      <c r="P478" t="str">
        <f>INDEX(REFERENCE!$B$4:$J$132,MATCH(E478,REFERENCE!$A$4:$A$132,0),P$2)</f>
        <v>Bengay</v>
      </c>
      <c r="Q478" t="str">
        <f>INDEX(REFERENCE!$B$4:$J$132,MATCH(F478,REFERENCE!$A$4:$A$132,0),Q$2)</f>
        <v>Both hot and cold sensation</v>
      </c>
      <c r="R478" t="str">
        <f>INDEX(REFERENCE!$B$4:$J$132,MATCH(G478,REFERENCE!$A$4:$A$132,0),R$2)</f>
        <v>-</v>
      </c>
      <c r="S478" t="str">
        <f>INDEX(REFERENCE!$B$4:$J$132,MATCH(H478,REFERENCE!$A$4:$A$132,0),S$2)</f>
        <v>Gel</v>
      </c>
      <c r="T478" t="str">
        <f>INDEX(REFERENCE!$B$4:$J$132,MATCH(I478,REFERENCE!$A$4:$A$132,0),T$2)</f>
        <v>2 oz</v>
      </c>
      <c r="U478">
        <f>INDEX(REFERENCE!$B$4:$J$132,MATCH(J478,REFERENCE!$A$4:$A$132,0),U$2)</f>
        <v>16</v>
      </c>
      <c r="V478" t="str">
        <f>INDEX(REFERENCE!$B$4:$J$132,MATCH(K478,REFERENCE!$A$4:$A$132,0),V$2)</f>
        <v>4.5 stars</v>
      </c>
      <c r="W478">
        <f>INDEX(REFERENCE!$B$4:$J$132,MATCH(L478,REFERENCE!$A$4:$A$132,0),W$2)</f>
        <v>4500</v>
      </c>
    </row>
    <row r="479" spans="1:23" x14ac:dyDescent="0.2">
      <c r="A479" s="9">
        <v>6</v>
      </c>
      <c r="B479" s="9">
        <v>5</v>
      </c>
      <c r="C479" s="9">
        <v>2</v>
      </c>
      <c r="D479" s="9">
        <v>1</v>
      </c>
      <c r="E479" s="9">
        <v>105</v>
      </c>
      <c r="F479" s="9">
        <v>105</v>
      </c>
      <c r="G479" s="9">
        <v>2</v>
      </c>
      <c r="H479" s="9">
        <v>6</v>
      </c>
      <c r="I479" s="9">
        <v>101</v>
      </c>
      <c r="J479" s="9">
        <v>10105</v>
      </c>
      <c r="K479" s="9">
        <v>3</v>
      </c>
      <c r="L479" s="28">
        <v>2</v>
      </c>
      <c r="N479">
        <f t="shared" si="9"/>
        <v>60502</v>
      </c>
      <c r="O479" t="str">
        <f>INDEX(REFERENCE!$B$4:$J$132,MATCH(D479,REFERENCE!$A$4:$A$132,0),O$2)</f>
        <v>Pads</v>
      </c>
      <c r="P479" t="str">
        <f>INDEX(REFERENCE!$B$4:$J$132,MATCH(E479,REFERENCE!$A$4:$A$132,0),P$2)</f>
        <v>Tiger Balm</v>
      </c>
      <c r="Q479" t="str">
        <f>INDEX(REFERENCE!$B$4:$J$132,MATCH(F479,REFERENCE!$A$4:$A$132,0),Q$2)</f>
        <v>No sensation/drug free/for circulation</v>
      </c>
      <c r="R479" t="str">
        <f>INDEX(REFERENCE!$B$4:$J$132,MATCH(G479,REFERENCE!$A$4:$A$132,0),R$2)</f>
        <v>Neck</v>
      </c>
      <c r="S479" t="str">
        <f>INDEX(REFERENCE!$B$4:$J$132,MATCH(H479,REFERENCE!$A$4:$A$132,0),S$2)</f>
        <v>Single use pads/patches</v>
      </c>
      <c r="T479" t="str">
        <f>INDEX(REFERENCE!$B$4:$J$132,MATCH(I479,REFERENCE!$A$4:$A$132,0),T$2)</f>
        <v>2 count</v>
      </c>
      <c r="U479">
        <f>INDEX(REFERENCE!$B$4:$J$132,MATCH(J479,REFERENCE!$A$4:$A$132,0),U$2)</f>
        <v>20.99</v>
      </c>
      <c r="V479" t="str">
        <f>INDEX(REFERENCE!$B$4:$J$132,MATCH(K479,REFERENCE!$A$4:$A$132,0),V$2)</f>
        <v>4.8 stars</v>
      </c>
      <c r="W479">
        <f>INDEX(REFERENCE!$B$4:$J$132,MATCH(L479,REFERENCE!$A$4:$A$132,0),W$2)</f>
        <v>4500</v>
      </c>
    </row>
    <row r="480" spans="1:23" x14ac:dyDescent="0.2">
      <c r="A480" s="9">
        <v>6</v>
      </c>
      <c r="B480" s="9">
        <v>5</v>
      </c>
      <c r="C480" s="9">
        <v>3</v>
      </c>
      <c r="D480" s="9">
        <v>2</v>
      </c>
      <c r="E480" s="9">
        <v>206</v>
      </c>
      <c r="F480" s="9">
        <v>204</v>
      </c>
      <c r="G480" s="9">
        <v>0</v>
      </c>
      <c r="H480" s="9">
        <v>4</v>
      </c>
      <c r="I480" s="9">
        <v>204</v>
      </c>
      <c r="J480" s="9">
        <v>20404</v>
      </c>
      <c r="K480" s="9">
        <v>2</v>
      </c>
      <c r="L480" s="28">
        <v>1</v>
      </c>
      <c r="N480">
        <f t="shared" si="9"/>
        <v>60503</v>
      </c>
      <c r="O480" t="str">
        <f>INDEX(REFERENCE!$B$4:$J$132,MATCH(D480,REFERENCE!$A$4:$A$132,0),O$2)</f>
        <v>Topicals</v>
      </c>
      <c r="P480" t="str">
        <f>INDEX(REFERENCE!$B$4:$J$132,MATCH(E480,REFERENCE!$A$4:$A$132,0),P$2)</f>
        <v>Voltaren</v>
      </c>
      <c r="Q480" t="str">
        <f>INDEX(REFERENCE!$B$4:$J$132,MATCH(F480,REFERENCE!$A$4:$A$132,0),Q$2)</f>
        <v>Lidocaine/numbing sensation</v>
      </c>
      <c r="R480" t="str">
        <f>INDEX(REFERENCE!$B$4:$J$132,MATCH(G480,REFERENCE!$A$4:$A$132,0),R$2)</f>
        <v>-</v>
      </c>
      <c r="S480" t="str">
        <f>INDEX(REFERENCE!$B$4:$J$132,MATCH(H480,REFERENCE!$A$4:$A$132,0),S$2)</f>
        <v>Roll-on</v>
      </c>
      <c r="T480" t="str">
        <f>INDEX(REFERENCE!$B$4:$J$132,MATCH(I480,REFERENCE!$A$4:$A$132,0),T$2)</f>
        <v>3.5 oz</v>
      </c>
      <c r="U480">
        <f>INDEX(REFERENCE!$B$4:$J$132,MATCH(J480,REFERENCE!$A$4:$A$132,0),U$2)</f>
        <v>13.88</v>
      </c>
      <c r="V480" t="str">
        <f>INDEX(REFERENCE!$B$4:$J$132,MATCH(K480,REFERENCE!$A$4:$A$132,0),V$2)</f>
        <v>4.6 stars</v>
      </c>
      <c r="W480">
        <f>INDEX(REFERENCE!$B$4:$J$132,MATCH(L480,REFERENCE!$A$4:$A$132,0),W$2)</f>
        <v>1250</v>
      </c>
    </row>
    <row r="481" spans="1:23" x14ac:dyDescent="0.2">
      <c r="A481" s="9">
        <v>6</v>
      </c>
      <c r="B481" s="9">
        <v>5</v>
      </c>
      <c r="C481" s="9">
        <v>4</v>
      </c>
      <c r="D481" s="9">
        <v>2</v>
      </c>
      <c r="E481" s="9">
        <v>205</v>
      </c>
      <c r="F481" s="9">
        <v>202</v>
      </c>
      <c r="G481" s="9">
        <v>0</v>
      </c>
      <c r="H481" s="9">
        <v>5</v>
      </c>
      <c r="I481" s="9">
        <v>206</v>
      </c>
      <c r="J481" s="9">
        <v>20601</v>
      </c>
      <c r="K481" s="9">
        <v>1</v>
      </c>
      <c r="L481" s="28">
        <v>1</v>
      </c>
      <c r="N481">
        <f t="shared" si="9"/>
        <v>60504</v>
      </c>
      <c r="O481" t="str">
        <f>INDEX(REFERENCE!$B$4:$J$132,MATCH(D481,REFERENCE!$A$4:$A$132,0),O$2)</f>
        <v>Topicals</v>
      </c>
      <c r="P481" t="str">
        <f>INDEX(REFERENCE!$B$4:$J$132,MATCH(E481,REFERENCE!$A$4:$A$132,0),P$2)</f>
        <v>Tiger Balm</v>
      </c>
      <c r="Q481" t="str">
        <f>INDEX(REFERENCE!$B$4:$J$132,MATCH(F481,REFERENCE!$A$4:$A$132,0),Q$2)</f>
        <v>Cold sensation</v>
      </c>
      <c r="R481" t="str">
        <f>INDEX(REFERENCE!$B$4:$J$132,MATCH(G481,REFERENCE!$A$4:$A$132,0),R$2)</f>
        <v>-</v>
      </c>
      <c r="S481" t="str">
        <f>INDEX(REFERENCE!$B$4:$J$132,MATCH(H481,REFERENCE!$A$4:$A$132,0),S$2)</f>
        <v>Liquid</v>
      </c>
      <c r="T481" t="str">
        <f>INDEX(REFERENCE!$B$4:$J$132,MATCH(I481,REFERENCE!$A$4:$A$132,0),T$2)</f>
        <v>4.5 oz</v>
      </c>
      <c r="U481">
        <f>INDEX(REFERENCE!$B$4:$J$132,MATCH(J481,REFERENCE!$A$4:$A$132,0),U$2)</f>
        <v>10.25</v>
      </c>
      <c r="V481" t="str">
        <f>INDEX(REFERENCE!$B$4:$J$132,MATCH(K481,REFERENCE!$A$4:$A$132,0),V$2)</f>
        <v>4.5 stars</v>
      </c>
      <c r="W481">
        <f>INDEX(REFERENCE!$B$4:$J$132,MATCH(L481,REFERENCE!$A$4:$A$132,0),W$2)</f>
        <v>1250</v>
      </c>
    </row>
    <row r="482" spans="1:23" x14ac:dyDescent="0.2">
      <c r="A482" s="9">
        <v>6</v>
      </c>
      <c r="B482" s="9">
        <v>5</v>
      </c>
      <c r="C482" s="9">
        <v>5</v>
      </c>
      <c r="D482" s="9">
        <v>1</v>
      </c>
      <c r="E482" s="9">
        <v>103</v>
      </c>
      <c r="F482" s="9">
        <v>101</v>
      </c>
      <c r="G482" s="9">
        <v>3</v>
      </c>
      <c r="H482" s="9">
        <v>6</v>
      </c>
      <c r="I482" s="9">
        <v>103</v>
      </c>
      <c r="J482" s="9">
        <v>10302</v>
      </c>
      <c r="K482" s="9">
        <v>3</v>
      </c>
      <c r="L482" s="28">
        <v>1</v>
      </c>
      <c r="N482">
        <f t="shared" si="9"/>
        <v>60505</v>
      </c>
      <c r="O482" t="str">
        <f>INDEX(REFERENCE!$B$4:$J$132,MATCH(D482,REFERENCE!$A$4:$A$132,0),O$2)</f>
        <v>Pads</v>
      </c>
      <c r="P482" t="str">
        <f>INDEX(REFERENCE!$B$4:$J$132,MATCH(E482,REFERENCE!$A$4:$A$132,0),P$2)</f>
        <v xml:space="preserve">Biofreeze  </v>
      </c>
      <c r="Q482" t="str">
        <f>INDEX(REFERENCE!$B$4:$J$132,MATCH(F482,REFERENCE!$A$4:$A$132,0),Q$2)</f>
        <v>Hot sensation</v>
      </c>
      <c r="R482" t="str">
        <f>INDEX(REFERENCE!$B$4:$J$132,MATCH(G482,REFERENCE!$A$4:$A$132,0),R$2)</f>
        <v>Joint</v>
      </c>
      <c r="S482" t="str">
        <f>INDEX(REFERENCE!$B$4:$J$132,MATCH(H482,REFERENCE!$A$4:$A$132,0),S$2)</f>
        <v>Single use pads/patches</v>
      </c>
      <c r="T482" t="str">
        <f>INDEX(REFERENCE!$B$4:$J$132,MATCH(I482,REFERENCE!$A$4:$A$132,0),T$2)</f>
        <v>4 count</v>
      </c>
      <c r="U482">
        <f>INDEX(REFERENCE!$B$4:$J$132,MATCH(J482,REFERENCE!$A$4:$A$132,0),U$2)</f>
        <v>7.99</v>
      </c>
      <c r="V482" t="str">
        <f>INDEX(REFERENCE!$B$4:$J$132,MATCH(K482,REFERENCE!$A$4:$A$132,0),V$2)</f>
        <v>4.8 stars</v>
      </c>
      <c r="W482">
        <f>INDEX(REFERENCE!$B$4:$J$132,MATCH(L482,REFERENCE!$A$4:$A$132,0),W$2)</f>
        <v>1250</v>
      </c>
    </row>
    <row r="483" spans="1:23" x14ac:dyDescent="0.2">
      <c r="A483" s="9">
        <v>6</v>
      </c>
      <c r="B483" s="9">
        <v>5</v>
      </c>
      <c r="C483" s="9">
        <v>6</v>
      </c>
      <c r="D483" s="9">
        <v>2</v>
      </c>
      <c r="E483" s="9">
        <v>204</v>
      </c>
      <c r="F483" s="9">
        <v>201</v>
      </c>
      <c r="G483" s="9">
        <v>0</v>
      </c>
      <c r="H483" s="9">
        <v>2</v>
      </c>
      <c r="I483" s="9">
        <v>205</v>
      </c>
      <c r="J483" s="9">
        <v>20502</v>
      </c>
      <c r="K483" s="9">
        <v>2</v>
      </c>
      <c r="L483" s="28">
        <v>2</v>
      </c>
      <c r="N483">
        <f t="shared" si="9"/>
        <v>60506</v>
      </c>
      <c r="O483" t="str">
        <f>INDEX(REFERENCE!$B$4:$J$132,MATCH(D483,REFERENCE!$A$4:$A$132,0),O$2)</f>
        <v>Topicals</v>
      </c>
      <c r="P483" t="str">
        <f>INDEX(REFERENCE!$B$4:$J$132,MATCH(E483,REFERENCE!$A$4:$A$132,0),P$2)</f>
        <v>Aspercreme</v>
      </c>
      <c r="Q483" t="str">
        <f>INDEX(REFERENCE!$B$4:$J$132,MATCH(F483,REFERENCE!$A$4:$A$132,0),Q$2)</f>
        <v>Hot sensation</v>
      </c>
      <c r="R483" t="str">
        <f>INDEX(REFERENCE!$B$4:$J$132,MATCH(G483,REFERENCE!$A$4:$A$132,0),R$2)</f>
        <v>-</v>
      </c>
      <c r="S483" t="str">
        <f>INDEX(REFERENCE!$B$4:$J$132,MATCH(H483,REFERENCE!$A$4:$A$132,0),S$2)</f>
        <v>Cream</v>
      </c>
      <c r="T483" t="str">
        <f>INDEX(REFERENCE!$B$4:$J$132,MATCH(I483,REFERENCE!$A$4:$A$132,0),T$2)</f>
        <v>4 oz</v>
      </c>
      <c r="U483">
        <f>INDEX(REFERENCE!$B$4:$J$132,MATCH(J483,REFERENCE!$A$4:$A$132,0),U$2)</f>
        <v>12</v>
      </c>
      <c r="V483" t="str">
        <f>INDEX(REFERENCE!$B$4:$J$132,MATCH(K483,REFERENCE!$A$4:$A$132,0),V$2)</f>
        <v>4.6 stars</v>
      </c>
      <c r="W483">
        <f>INDEX(REFERENCE!$B$4:$J$132,MATCH(L483,REFERENCE!$A$4:$A$132,0),W$2)</f>
        <v>4500</v>
      </c>
    </row>
    <row r="484" spans="1:23" x14ac:dyDescent="0.2">
      <c r="A484" s="9">
        <v>6</v>
      </c>
      <c r="B484" s="9">
        <v>6</v>
      </c>
      <c r="C484" s="9">
        <v>1</v>
      </c>
      <c r="D484" s="9">
        <v>2</v>
      </c>
      <c r="E484" s="9">
        <v>208</v>
      </c>
      <c r="F484" s="9">
        <v>204</v>
      </c>
      <c r="G484" s="9">
        <v>0</v>
      </c>
      <c r="H484" s="9">
        <v>2</v>
      </c>
      <c r="I484" s="9">
        <v>204</v>
      </c>
      <c r="J484" s="9">
        <v>20404</v>
      </c>
      <c r="K484" s="9">
        <v>1</v>
      </c>
      <c r="L484" s="28">
        <v>2</v>
      </c>
      <c r="N484">
        <f t="shared" si="9"/>
        <v>60601</v>
      </c>
      <c r="O484" t="str">
        <f>INDEX(REFERENCE!$B$4:$J$132,MATCH(D484,REFERENCE!$A$4:$A$132,0),O$2)</f>
        <v>Topicals</v>
      </c>
      <c r="P484" t="str">
        <f>INDEX(REFERENCE!$B$4:$J$132,MATCH(E484,REFERENCE!$A$4:$A$132,0),P$2)</f>
        <v>Equate</v>
      </c>
      <c r="Q484" t="str">
        <f>INDEX(REFERENCE!$B$4:$J$132,MATCH(F484,REFERENCE!$A$4:$A$132,0),Q$2)</f>
        <v>Lidocaine/numbing sensation</v>
      </c>
      <c r="R484" t="str">
        <f>INDEX(REFERENCE!$B$4:$J$132,MATCH(G484,REFERENCE!$A$4:$A$132,0),R$2)</f>
        <v>-</v>
      </c>
      <c r="S484" t="str">
        <f>INDEX(REFERENCE!$B$4:$J$132,MATCH(H484,REFERENCE!$A$4:$A$132,0),S$2)</f>
        <v>Cream</v>
      </c>
      <c r="T484" t="str">
        <f>INDEX(REFERENCE!$B$4:$J$132,MATCH(I484,REFERENCE!$A$4:$A$132,0),T$2)</f>
        <v>3.5 oz</v>
      </c>
      <c r="U484">
        <f>INDEX(REFERENCE!$B$4:$J$132,MATCH(J484,REFERENCE!$A$4:$A$132,0),U$2)</f>
        <v>13.88</v>
      </c>
      <c r="V484" t="str">
        <f>INDEX(REFERENCE!$B$4:$J$132,MATCH(K484,REFERENCE!$A$4:$A$132,0),V$2)</f>
        <v>4.5 stars</v>
      </c>
      <c r="W484">
        <f>INDEX(REFERENCE!$B$4:$J$132,MATCH(L484,REFERENCE!$A$4:$A$132,0),W$2)</f>
        <v>4500</v>
      </c>
    </row>
    <row r="485" spans="1:23" x14ac:dyDescent="0.2">
      <c r="A485" s="9">
        <v>6</v>
      </c>
      <c r="B485" s="9">
        <v>6</v>
      </c>
      <c r="C485" s="9">
        <v>2</v>
      </c>
      <c r="D485" s="9">
        <v>2</v>
      </c>
      <c r="E485" s="9">
        <v>205</v>
      </c>
      <c r="F485" s="9">
        <v>203</v>
      </c>
      <c r="G485" s="9">
        <v>0</v>
      </c>
      <c r="H485" s="9">
        <v>4</v>
      </c>
      <c r="I485" s="9">
        <v>205</v>
      </c>
      <c r="J485" s="9">
        <v>20505</v>
      </c>
      <c r="K485" s="9">
        <v>1</v>
      </c>
      <c r="L485" s="28">
        <v>1</v>
      </c>
      <c r="N485">
        <f t="shared" si="9"/>
        <v>60602</v>
      </c>
      <c r="O485" t="str">
        <f>INDEX(REFERENCE!$B$4:$J$132,MATCH(D485,REFERENCE!$A$4:$A$132,0),O$2)</f>
        <v>Topicals</v>
      </c>
      <c r="P485" t="str">
        <f>INDEX(REFERENCE!$B$4:$J$132,MATCH(E485,REFERENCE!$A$4:$A$132,0),P$2)</f>
        <v>Tiger Balm</v>
      </c>
      <c r="Q485" t="str">
        <f>INDEX(REFERENCE!$B$4:$J$132,MATCH(F485,REFERENCE!$A$4:$A$132,0),Q$2)</f>
        <v>Both hot and cold sensation</v>
      </c>
      <c r="R485" t="str">
        <f>INDEX(REFERENCE!$B$4:$J$132,MATCH(G485,REFERENCE!$A$4:$A$132,0),R$2)</f>
        <v>-</v>
      </c>
      <c r="S485" t="str">
        <f>INDEX(REFERENCE!$B$4:$J$132,MATCH(H485,REFERENCE!$A$4:$A$132,0),S$2)</f>
        <v>Roll-on</v>
      </c>
      <c r="T485" t="str">
        <f>INDEX(REFERENCE!$B$4:$J$132,MATCH(I485,REFERENCE!$A$4:$A$132,0),T$2)</f>
        <v>4 oz</v>
      </c>
      <c r="U485">
        <f>INDEX(REFERENCE!$B$4:$J$132,MATCH(J485,REFERENCE!$A$4:$A$132,0),U$2)</f>
        <v>22</v>
      </c>
      <c r="V485" t="str">
        <f>INDEX(REFERENCE!$B$4:$J$132,MATCH(K485,REFERENCE!$A$4:$A$132,0),V$2)</f>
        <v>4.5 stars</v>
      </c>
      <c r="W485">
        <f>INDEX(REFERENCE!$B$4:$J$132,MATCH(L485,REFERENCE!$A$4:$A$132,0),W$2)</f>
        <v>1250</v>
      </c>
    </row>
    <row r="486" spans="1:23" x14ac:dyDescent="0.2">
      <c r="A486" s="9">
        <v>6</v>
      </c>
      <c r="B486" s="9">
        <v>6</v>
      </c>
      <c r="C486" s="9">
        <v>3</v>
      </c>
      <c r="D486" s="9">
        <v>2</v>
      </c>
      <c r="E486" s="9">
        <v>210</v>
      </c>
      <c r="F486" s="9">
        <v>202</v>
      </c>
      <c r="G486" s="9">
        <v>0</v>
      </c>
      <c r="H486" s="9">
        <v>5</v>
      </c>
      <c r="I486" s="9">
        <v>202</v>
      </c>
      <c r="J486" s="9">
        <v>20201</v>
      </c>
      <c r="K486" s="9">
        <v>2</v>
      </c>
      <c r="L486" s="28">
        <v>1</v>
      </c>
      <c r="N486">
        <f t="shared" si="9"/>
        <v>60603</v>
      </c>
      <c r="O486" t="str">
        <f>INDEX(REFERENCE!$B$4:$J$132,MATCH(D486,REFERENCE!$A$4:$A$132,0),O$2)</f>
        <v>Topicals</v>
      </c>
      <c r="P486" t="str">
        <f>INDEX(REFERENCE!$B$4:$J$132,MATCH(E486,REFERENCE!$A$4:$A$132,0),P$2)</f>
        <v>Arnicare</v>
      </c>
      <c r="Q486" t="str">
        <f>INDEX(REFERENCE!$B$4:$J$132,MATCH(F486,REFERENCE!$A$4:$A$132,0),Q$2)</f>
        <v>Cold sensation</v>
      </c>
      <c r="R486" t="str">
        <f>INDEX(REFERENCE!$B$4:$J$132,MATCH(G486,REFERENCE!$A$4:$A$132,0),R$2)</f>
        <v>-</v>
      </c>
      <c r="S486" t="str">
        <f>INDEX(REFERENCE!$B$4:$J$132,MATCH(H486,REFERENCE!$A$4:$A$132,0),S$2)</f>
        <v>Liquid</v>
      </c>
      <c r="T486" t="str">
        <f>INDEX(REFERENCE!$B$4:$J$132,MATCH(I486,REFERENCE!$A$4:$A$132,0),T$2)</f>
        <v>2.5 oz</v>
      </c>
      <c r="U486">
        <f>INDEX(REFERENCE!$B$4:$J$132,MATCH(J486,REFERENCE!$A$4:$A$132,0),U$2)</f>
        <v>5.75</v>
      </c>
      <c r="V486" t="str">
        <f>INDEX(REFERENCE!$B$4:$J$132,MATCH(K486,REFERENCE!$A$4:$A$132,0),V$2)</f>
        <v>4.6 stars</v>
      </c>
      <c r="W486">
        <f>INDEX(REFERENCE!$B$4:$J$132,MATCH(L486,REFERENCE!$A$4:$A$132,0),W$2)</f>
        <v>1250</v>
      </c>
    </row>
    <row r="487" spans="1:23" x14ac:dyDescent="0.2">
      <c r="A487" s="9">
        <v>6</v>
      </c>
      <c r="B487" s="9">
        <v>6</v>
      </c>
      <c r="C487" s="9">
        <v>4</v>
      </c>
      <c r="D487" s="9">
        <v>1</v>
      </c>
      <c r="E487" s="9">
        <v>102</v>
      </c>
      <c r="F487" s="9">
        <v>104</v>
      </c>
      <c r="G487" s="9">
        <v>2</v>
      </c>
      <c r="H487" s="9">
        <v>6</v>
      </c>
      <c r="I487" s="9">
        <v>105</v>
      </c>
      <c r="J487" s="9">
        <v>10504</v>
      </c>
      <c r="K487" s="9">
        <v>2</v>
      </c>
      <c r="L487" s="28">
        <v>2</v>
      </c>
      <c r="N487">
        <f t="shared" si="9"/>
        <v>60604</v>
      </c>
      <c r="O487" t="str">
        <f>INDEX(REFERENCE!$B$4:$J$132,MATCH(D487,REFERENCE!$A$4:$A$132,0),O$2)</f>
        <v>Pads</v>
      </c>
      <c r="P487" t="str">
        <f>INDEX(REFERENCE!$B$4:$J$132,MATCH(E487,REFERENCE!$A$4:$A$132,0),P$2)</f>
        <v>Icy Hot</v>
      </c>
      <c r="Q487" t="str">
        <f>INDEX(REFERENCE!$B$4:$J$132,MATCH(F487,REFERENCE!$A$4:$A$132,0),Q$2)</f>
        <v>Lidocaine/numbing sensation</v>
      </c>
      <c r="R487" t="str">
        <f>INDEX(REFERENCE!$B$4:$J$132,MATCH(G487,REFERENCE!$A$4:$A$132,0),R$2)</f>
        <v>Neck</v>
      </c>
      <c r="S487" t="str">
        <f>INDEX(REFERENCE!$B$4:$J$132,MATCH(H487,REFERENCE!$A$4:$A$132,0),S$2)</f>
        <v>Single use pads/patches</v>
      </c>
      <c r="T487" t="str">
        <f>INDEX(REFERENCE!$B$4:$J$132,MATCH(I487,REFERENCE!$A$4:$A$132,0),T$2)</f>
        <v>6 count</v>
      </c>
      <c r="U487">
        <f>INDEX(REFERENCE!$B$4:$J$132,MATCH(J487,REFERENCE!$A$4:$A$132,0),U$2)</f>
        <v>21.5</v>
      </c>
      <c r="V487" t="str">
        <f>INDEX(REFERENCE!$B$4:$J$132,MATCH(K487,REFERENCE!$A$4:$A$132,0),V$2)</f>
        <v>4.6 stars</v>
      </c>
      <c r="W487">
        <f>INDEX(REFERENCE!$B$4:$J$132,MATCH(L487,REFERENCE!$A$4:$A$132,0),W$2)</f>
        <v>4500</v>
      </c>
    </row>
    <row r="488" spans="1:23" x14ac:dyDescent="0.2">
      <c r="A488" s="9">
        <v>6</v>
      </c>
      <c r="B488" s="9">
        <v>6</v>
      </c>
      <c r="C488" s="9">
        <v>5</v>
      </c>
      <c r="D488" s="9">
        <v>1</v>
      </c>
      <c r="E488" s="9">
        <v>103</v>
      </c>
      <c r="F488" s="9">
        <v>105</v>
      </c>
      <c r="G488" s="9">
        <v>5</v>
      </c>
      <c r="H488" s="9">
        <v>6</v>
      </c>
      <c r="I488" s="9">
        <v>104</v>
      </c>
      <c r="J488" s="9">
        <v>10402</v>
      </c>
      <c r="K488" s="9">
        <v>3</v>
      </c>
      <c r="L488" s="28">
        <v>2</v>
      </c>
      <c r="N488">
        <f t="shared" si="9"/>
        <v>60605</v>
      </c>
      <c r="O488" t="str">
        <f>INDEX(REFERENCE!$B$4:$J$132,MATCH(D488,REFERENCE!$A$4:$A$132,0),O$2)</f>
        <v>Pads</v>
      </c>
      <c r="P488" t="str">
        <f>INDEX(REFERENCE!$B$4:$J$132,MATCH(E488,REFERENCE!$A$4:$A$132,0),P$2)</f>
        <v xml:space="preserve">Biofreeze  </v>
      </c>
      <c r="Q488" t="str">
        <f>INDEX(REFERENCE!$B$4:$J$132,MATCH(F488,REFERENCE!$A$4:$A$132,0),Q$2)</f>
        <v>No sensation/drug free/for circulation</v>
      </c>
      <c r="R488" t="str">
        <f>INDEX(REFERENCE!$B$4:$J$132,MATCH(G488,REFERENCE!$A$4:$A$132,0),R$2)</f>
        <v>Hands (arthritis)</v>
      </c>
      <c r="S488" t="str">
        <f>INDEX(REFERENCE!$B$4:$J$132,MATCH(H488,REFERENCE!$A$4:$A$132,0),S$2)</f>
        <v>Single use pads/patches</v>
      </c>
      <c r="T488" t="str">
        <f>INDEX(REFERENCE!$B$4:$J$132,MATCH(I488,REFERENCE!$A$4:$A$132,0),T$2)</f>
        <v>5 count</v>
      </c>
      <c r="U488">
        <f>INDEX(REFERENCE!$B$4:$J$132,MATCH(J488,REFERENCE!$A$4:$A$132,0),U$2)</f>
        <v>8.93</v>
      </c>
      <c r="V488" t="str">
        <f>INDEX(REFERENCE!$B$4:$J$132,MATCH(K488,REFERENCE!$A$4:$A$132,0),V$2)</f>
        <v>4.8 stars</v>
      </c>
      <c r="W488">
        <f>INDEX(REFERENCE!$B$4:$J$132,MATCH(L488,REFERENCE!$A$4:$A$132,0),W$2)</f>
        <v>4500</v>
      </c>
    </row>
    <row r="489" spans="1:23" x14ac:dyDescent="0.2">
      <c r="A489" s="9">
        <v>6</v>
      </c>
      <c r="B489" s="9">
        <v>6</v>
      </c>
      <c r="C489" s="9">
        <v>6</v>
      </c>
      <c r="D489" s="9">
        <v>1</v>
      </c>
      <c r="E489" s="9">
        <v>106</v>
      </c>
      <c r="F489" s="9">
        <v>103</v>
      </c>
      <c r="G489" s="9">
        <v>4</v>
      </c>
      <c r="H489" s="9">
        <v>6</v>
      </c>
      <c r="I489" s="9">
        <v>103</v>
      </c>
      <c r="J489" s="9">
        <v>10303</v>
      </c>
      <c r="K489" s="9">
        <v>2</v>
      </c>
      <c r="L489" s="28">
        <v>1</v>
      </c>
      <c r="N489">
        <f t="shared" si="9"/>
        <v>60606</v>
      </c>
      <c r="O489" t="str">
        <f>INDEX(REFERENCE!$B$4:$J$132,MATCH(D489,REFERENCE!$A$4:$A$132,0),O$2)</f>
        <v>Pads</v>
      </c>
      <c r="P489" t="str">
        <f>INDEX(REFERENCE!$B$4:$J$132,MATCH(E489,REFERENCE!$A$4:$A$132,0),P$2)</f>
        <v>Vicks Vapopatch</v>
      </c>
      <c r="Q489" t="str">
        <f>INDEX(REFERENCE!$B$4:$J$132,MATCH(F489,REFERENCE!$A$4:$A$132,0),Q$2)</f>
        <v>Both hot and cold sensation</v>
      </c>
      <c r="R489" t="str">
        <f>INDEX(REFERENCE!$B$4:$J$132,MATCH(G489,REFERENCE!$A$4:$A$132,0),R$2)</f>
        <v>Chest</v>
      </c>
      <c r="S489" t="str">
        <f>INDEX(REFERENCE!$B$4:$J$132,MATCH(H489,REFERENCE!$A$4:$A$132,0),S$2)</f>
        <v>Single use pads/patches</v>
      </c>
      <c r="T489" t="str">
        <f>INDEX(REFERENCE!$B$4:$J$132,MATCH(I489,REFERENCE!$A$4:$A$132,0),T$2)</f>
        <v>4 count</v>
      </c>
      <c r="U489">
        <f>INDEX(REFERENCE!$B$4:$J$132,MATCH(J489,REFERENCE!$A$4:$A$132,0),U$2)</f>
        <v>13</v>
      </c>
      <c r="V489" t="str">
        <f>INDEX(REFERENCE!$B$4:$J$132,MATCH(K489,REFERENCE!$A$4:$A$132,0),V$2)</f>
        <v>4.6 stars</v>
      </c>
      <c r="W489">
        <f>INDEX(REFERENCE!$B$4:$J$132,MATCH(L489,REFERENCE!$A$4:$A$132,0),W$2)</f>
        <v>1250</v>
      </c>
    </row>
    <row r="490" spans="1:23" x14ac:dyDescent="0.2">
      <c r="A490" s="9">
        <v>6</v>
      </c>
      <c r="B490" s="9">
        <v>7</v>
      </c>
      <c r="C490" s="9">
        <v>1</v>
      </c>
      <c r="D490" s="9">
        <v>1</v>
      </c>
      <c r="E490" s="9">
        <v>106</v>
      </c>
      <c r="F490" s="9">
        <v>102</v>
      </c>
      <c r="G490" s="9">
        <v>6</v>
      </c>
      <c r="H490" s="9">
        <v>6</v>
      </c>
      <c r="I490" s="9">
        <v>104</v>
      </c>
      <c r="J490" s="9">
        <v>10401</v>
      </c>
      <c r="K490" s="9">
        <v>1</v>
      </c>
      <c r="L490" s="28">
        <v>1</v>
      </c>
      <c r="N490">
        <f t="shared" si="9"/>
        <v>60701</v>
      </c>
      <c r="O490" t="str">
        <f>INDEX(REFERENCE!$B$4:$J$132,MATCH(D490,REFERENCE!$A$4:$A$132,0),O$2)</f>
        <v>Pads</v>
      </c>
      <c r="P490" t="str">
        <f>INDEX(REFERENCE!$B$4:$J$132,MATCH(E490,REFERENCE!$A$4:$A$132,0),P$2)</f>
        <v>Vicks Vapopatch</v>
      </c>
      <c r="Q490" t="str">
        <f>INDEX(REFERENCE!$B$4:$J$132,MATCH(F490,REFERENCE!$A$4:$A$132,0),Q$2)</f>
        <v>Cold sensation</v>
      </c>
      <c r="R490" t="str">
        <f>INDEX(REFERENCE!$B$4:$J$132,MATCH(G490,REFERENCE!$A$4:$A$132,0),R$2)</f>
        <v>Shoulder</v>
      </c>
      <c r="S490" t="str">
        <f>INDEX(REFERENCE!$B$4:$J$132,MATCH(H490,REFERENCE!$A$4:$A$132,0),S$2)</f>
        <v>Single use pads/patches</v>
      </c>
      <c r="T490" t="str">
        <f>INDEX(REFERENCE!$B$4:$J$132,MATCH(I490,REFERENCE!$A$4:$A$132,0),T$2)</f>
        <v>5 count</v>
      </c>
      <c r="U490">
        <f>INDEX(REFERENCE!$B$4:$J$132,MATCH(J490,REFERENCE!$A$4:$A$132,0),U$2)</f>
        <v>4.83</v>
      </c>
      <c r="V490" t="str">
        <f>INDEX(REFERENCE!$B$4:$J$132,MATCH(K490,REFERENCE!$A$4:$A$132,0),V$2)</f>
        <v>4.5 stars</v>
      </c>
      <c r="W490">
        <f>INDEX(REFERENCE!$B$4:$J$132,MATCH(L490,REFERENCE!$A$4:$A$132,0),W$2)</f>
        <v>1250</v>
      </c>
    </row>
    <row r="491" spans="1:23" x14ac:dyDescent="0.2">
      <c r="A491" s="9">
        <v>6</v>
      </c>
      <c r="B491" s="9">
        <v>7</v>
      </c>
      <c r="C491" s="9">
        <v>2</v>
      </c>
      <c r="D491" s="9">
        <v>1</v>
      </c>
      <c r="E491" s="9">
        <v>101</v>
      </c>
      <c r="F491" s="9">
        <v>104</v>
      </c>
      <c r="G491" s="9">
        <v>5</v>
      </c>
      <c r="H491" s="9">
        <v>6</v>
      </c>
      <c r="I491" s="9">
        <v>102</v>
      </c>
      <c r="J491" s="9">
        <v>10204</v>
      </c>
      <c r="K491" s="9">
        <v>3</v>
      </c>
      <c r="L491" s="28">
        <v>2</v>
      </c>
      <c r="N491">
        <f t="shared" si="9"/>
        <v>60702</v>
      </c>
      <c r="O491" t="str">
        <f>INDEX(REFERENCE!$B$4:$J$132,MATCH(D491,REFERENCE!$A$4:$A$132,0),O$2)</f>
        <v>Pads</v>
      </c>
      <c r="P491" t="str">
        <f>INDEX(REFERENCE!$B$4:$J$132,MATCH(E491,REFERENCE!$A$4:$A$132,0),P$2)</f>
        <v>Bengay</v>
      </c>
      <c r="Q491" t="str">
        <f>INDEX(REFERENCE!$B$4:$J$132,MATCH(F491,REFERENCE!$A$4:$A$132,0),Q$2)</f>
        <v>Lidocaine/numbing sensation</v>
      </c>
      <c r="R491" t="str">
        <f>INDEX(REFERENCE!$B$4:$J$132,MATCH(G491,REFERENCE!$A$4:$A$132,0),R$2)</f>
        <v>Hands (arthritis)</v>
      </c>
      <c r="S491" t="str">
        <f>INDEX(REFERENCE!$B$4:$J$132,MATCH(H491,REFERENCE!$A$4:$A$132,0),S$2)</f>
        <v>Single use pads/patches</v>
      </c>
      <c r="T491" t="str">
        <f>INDEX(REFERENCE!$B$4:$J$132,MATCH(I491,REFERENCE!$A$4:$A$132,0),T$2)</f>
        <v>3 count</v>
      </c>
      <c r="U491">
        <f>INDEX(REFERENCE!$B$4:$J$132,MATCH(J491,REFERENCE!$A$4:$A$132,0),U$2)</f>
        <v>14.99</v>
      </c>
      <c r="V491" t="str">
        <f>INDEX(REFERENCE!$B$4:$J$132,MATCH(K491,REFERENCE!$A$4:$A$132,0),V$2)</f>
        <v>4.8 stars</v>
      </c>
      <c r="W491">
        <f>INDEX(REFERENCE!$B$4:$J$132,MATCH(L491,REFERENCE!$A$4:$A$132,0),W$2)</f>
        <v>4500</v>
      </c>
    </row>
    <row r="492" spans="1:23" x14ac:dyDescent="0.2">
      <c r="A492" s="9">
        <v>6</v>
      </c>
      <c r="B492" s="9">
        <v>7</v>
      </c>
      <c r="C492" s="9">
        <v>3</v>
      </c>
      <c r="D492" s="9">
        <v>2</v>
      </c>
      <c r="E492" s="9">
        <v>201</v>
      </c>
      <c r="F492" s="9">
        <v>202</v>
      </c>
      <c r="G492" s="9">
        <v>0</v>
      </c>
      <c r="H492" s="9">
        <v>2</v>
      </c>
      <c r="I492" s="9">
        <v>201</v>
      </c>
      <c r="J492" s="9">
        <v>20103</v>
      </c>
      <c r="K492" s="9">
        <v>1</v>
      </c>
      <c r="L492" s="28">
        <v>1</v>
      </c>
      <c r="N492">
        <f t="shared" si="9"/>
        <v>60703</v>
      </c>
      <c r="O492" t="str">
        <f>INDEX(REFERENCE!$B$4:$J$132,MATCH(D492,REFERENCE!$A$4:$A$132,0),O$2)</f>
        <v>Topicals</v>
      </c>
      <c r="P492" t="str">
        <f>INDEX(REFERENCE!$B$4:$J$132,MATCH(E492,REFERENCE!$A$4:$A$132,0),P$2)</f>
        <v>Bengay</v>
      </c>
      <c r="Q492" t="str">
        <f>INDEX(REFERENCE!$B$4:$J$132,MATCH(F492,REFERENCE!$A$4:$A$132,0),Q$2)</f>
        <v>Cold sensation</v>
      </c>
      <c r="R492" t="str">
        <f>INDEX(REFERENCE!$B$4:$J$132,MATCH(G492,REFERENCE!$A$4:$A$132,0),R$2)</f>
        <v>-</v>
      </c>
      <c r="S492" t="str">
        <f>INDEX(REFERENCE!$B$4:$J$132,MATCH(H492,REFERENCE!$A$4:$A$132,0),S$2)</f>
        <v>Cream</v>
      </c>
      <c r="T492" t="str">
        <f>INDEX(REFERENCE!$B$4:$J$132,MATCH(I492,REFERENCE!$A$4:$A$132,0),T$2)</f>
        <v>2 oz</v>
      </c>
      <c r="U492">
        <f>INDEX(REFERENCE!$B$4:$J$132,MATCH(J492,REFERENCE!$A$4:$A$132,0),U$2)</f>
        <v>10.49</v>
      </c>
      <c r="V492" t="str">
        <f>INDEX(REFERENCE!$B$4:$J$132,MATCH(K492,REFERENCE!$A$4:$A$132,0),V$2)</f>
        <v>4.5 stars</v>
      </c>
      <c r="W492">
        <f>INDEX(REFERENCE!$B$4:$J$132,MATCH(L492,REFERENCE!$A$4:$A$132,0),W$2)</f>
        <v>1250</v>
      </c>
    </row>
    <row r="493" spans="1:23" x14ac:dyDescent="0.2">
      <c r="A493" s="9">
        <v>6</v>
      </c>
      <c r="B493" s="9">
        <v>7</v>
      </c>
      <c r="C493" s="9">
        <v>4</v>
      </c>
      <c r="D493" s="9">
        <v>2</v>
      </c>
      <c r="E493" s="9">
        <v>211</v>
      </c>
      <c r="F493" s="9">
        <v>201</v>
      </c>
      <c r="G493" s="9">
        <v>0</v>
      </c>
      <c r="H493" s="9">
        <v>3</v>
      </c>
      <c r="I493" s="9">
        <v>207</v>
      </c>
      <c r="J493" s="9">
        <v>20701</v>
      </c>
      <c r="K493" s="9">
        <v>2</v>
      </c>
      <c r="L493" s="28">
        <v>2</v>
      </c>
      <c r="N493">
        <f t="shared" si="9"/>
        <v>60704</v>
      </c>
      <c r="O493" t="str">
        <f>INDEX(REFERENCE!$B$4:$J$132,MATCH(D493,REFERENCE!$A$4:$A$132,0),O$2)</f>
        <v>Topicals</v>
      </c>
      <c r="P493" t="str">
        <f>INDEX(REFERENCE!$B$4:$J$132,MATCH(E493,REFERENCE!$A$4:$A$132,0),P$2)</f>
        <v>Theraworx</v>
      </c>
      <c r="Q493" t="str">
        <f>INDEX(REFERENCE!$B$4:$J$132,MATCH(F493,REFERENCE!$A$4:$A$132,0),Q$2)</f>
        <v>Hot sensation</v>
      </c>
      <c r="R493" t="str">
        <f>INDEX(REFERENCE!$B$4:$J$132,MATCH(G493,REFERENCE!$A$4:$A$132,0),R$2)</f>
        <v>-</v>
      </c>
      <c r="S493" t="str">
        <f>INDEX(REFERENCE!$B$4:$J$132,MATCH(H493,REFERENCE!$A$4:$A$132,0),S$2)</f>
        <v>Spray</v>
      </c>
      <c r="T493" t="str">
        <f>INDEX(REFERENCE!$B$4:$J$132,MATCH(I493,REFERENCE!$A$4:$A$132,0),T$2)</f>
        <v>5.5 oz</v>
      </c>
      <c r="U493">
        <f>INDEX(REFERENCE!$B$4:$J$132,MATCH(J493,REFERENCE!$A$4:$A$132,0),U$2)</f>
        <v>11.49</v>
      </c>
      <c r="V493" t="str">
        <f>INDEX(REFERENCE!$B$4:$J$132,MATCH(K493,REFERENCE!$A$4:$A$132,0),V$2)</f>
        <v>4.6 stars</v>
      </c>
      <c r="W493">
        <f>INDEX(REFERENCE!$B$4:$J$132,MATCH(L493,REFERENCE!$A$4:$A$132,0),W$2)</f>
        <v>4500</v>
      </c>
    </row>
    <row r="494" spans="1:23" x14ac:dyDescent="0.2">
      <c r="A494" s="9">
        <v>6</v>
      </c>
      <c r="B494" s="9">
        <v>7</v>
      </c>
      <c r="C494" s="9">
        <v>5</v>
      </c>
      <c r="D494" s="9">
        <v>2</v>
      </c>
      <c r="E494" s="9">
        <v>207</v>
      </c>
      <c r="F494" s="9">
        <v>203</v>
      </c>
      <c r="G494" s="9">
        <v>0</v>
      </c>
      <c r="H494" s="9">
        <v>1</v>
      </c>
      <c r="I494" s="9">
        <v>206</v>
      </c>
      <c r="J494" s="9">
        <v>20605</v>
      </c>
      <c r="K494" s="9">
        <v>2</v>
      </c>
      <c r="L494" s="28">
        <v>1</v>
      </c>
      <c r="N494">
        <f t="shared" si="9"/>
        <v>60705</v>
      </c>
      <c r="O494" t="str">
        <f>INDEX(REFERENCE!$B$4:$J$132,MATCH(D494,REFERENCE!$A$4:$A$132,0),O$2)</f>
        <v>Topicals</v>
      </c>
      <c r="P494" t="str">
        <f>INDEX(REFERENCE!$B$4:$J$132,MATCH(E494,REFERENCE!$A$4:$A$132,0),P$2)</f>
        <v>Salonpas</v>
      </c>
      <c r="Q494" t="str">
        <f>INDEX(REFERENCE!$B$4:$J$132,MATCH(F494,REFERENCE!$A$4:$A$132,0),Q$2)</f>
        <v>Both hot and cold sensation</v>
      </c>
      <c r="R494" t="str">
        <f>INDEX(REFERENCE!$B$4:$J$132,MATCH(G494,REFERENCE!$A$4:$A$132,0),R$2)</f>
        <v>-</v>
      </c>
      <c r="S494" t="str">
        <f>INDEX(REFERENCE!$B$4:$J$132,MATCH(H494,REFERENCE!$A$4:$A$132,0),S$2)</f>
        <v>Gel</v>
      </c>
      <c r="T494" t="str">
        <f>INDEX(REFERENCE!$B$4:$J$132,MATCH(I494,REFERENCE!$A$4:$A$132,0),T$2)</f>
        <v>4.5 oz</v>
      </c>
      <c r="U494">
        <f>INDEX(REFERENCE!$B$4:$J$132,MATCH(J494,REFERENCE!$A$4:$A$132,0),U$2)</f>
        <v>24</v>
      </c>
      <c r="V494" t="str">
        <f>INDEX(REFERENCE!$B$4:$J$132,MATCH(K494,REFERENCE!$A$4:$A$132,0),V$2)</f>
        <v>4.6 stars</v>
      </c>
      <c r="W494">
        <f>INDEX(REFERENCE!$B$4:$J$132,MATCH(L494,REFERENCE!$A$4:$A$132,0),W$2)</f>
        <v>1250</v>
      </c>
    </row>
    <row r="495" spans="1:23" x14ac:dyDescent="0.2">
      <c r="A495" s="9">
        <v>6</v>
      </c>
      <c r="B495" s="9">
        <v>7</v>
      </c>
      <c r="C495" s="9">
        <v>6</v>
      </c>
      <c r="D495" s="9">
        <v>1</v>
      </c>
      <c r="E495" s="9">
        <v>102</v>
      </c>
      <c r="F495" s="9">
        <v>103</v>
      </c>
      <c r="G495" s="9">
        <v>4</v>
      </c>
      <c r="H495" s="9">
        <v>6</v>
      </c>
      <c r="I495" s="9">
        <v>105</v>
      </c>
      <c r="J495" s="9">
        <v>10503</v>
      </c>
      <c r="K495" s="9">
        <v>3</v>
      </c>
      <c r="L495" s="28">
        <v>2</v>
      </c>
      <c r="N495">
        <f t="shared" si="9"/>
        <v>60706</v>
      </c>
      <c r="O495" t="str">
        <f>INDEX(REFERENCE!$B$4:$J$132,MATCH(D495,REFERENCE!$A$4:$A$132,0),O$2)</f>
        <v>Pads</v>
      </c>
      <c r="P495" t="str">
        <f>INDEX(REFERENCE!$B$4:$J$132,MATCH(E495,REFERENCE!$A$4:$A$132,0),P$2)</f>
        <v>Icy Hot</v>
      </c>
      <c r="Q495" t="str">
        <f>INDEX(REFERENCE!$B$4:$J$132,MATCH(F495,REFERENCE!$A$4:$A$132,0),Q$2)</f>
        <v>Both hot and cold sensation</v>
      </c>
      <c r="R495" t="str">
        <f>INDEX(REFERENCE!$B$4:$J$132,MATCH(G495,REFERENCE!$A$4:$A$132,0),R$2)</f>
        <v>Chest</v>
      </c>
      <c r="S495" t="str">
        <f>INDEX(REFERENCE!$B$4:$J$132,MATCH(H495,REFERENCE!$A$4:$A$132,0),S$2)</f>
        <v>Single use pads/patches</v>
      </c>
      <c r="T495" t="str">
        <f>INDEX(REFERENCE!$B$4:$J$132,MATCH(I495,REFERENCE!$A$4:$A$132,0),T$2)</f>
        <v>6 count</v>
      </c>
      <c r="U495">
        <f>INDEX(REFERENCE!$B$4:$J$132,MATCH(J495,REFERENCE!$A$4:$A$132,0),U$2)</f>
        <v>18.72</v>
      </c>
      <c r="V495" t="str">
        <f>INDEX(REFERENCE!$B$4:$J$132,MATCH(K495,REFERENCE!$A$4:$A$132,0),V$2)</f>
        <v>4.8 stars</v>
      </c>
      <c r="W495">
        <f>INDEX(REFERENCE!$B$4:$J$132,MATCH(L495,REFERENCE!$A$4:$A$132,0),W$2)</f>
        <v>4500</v>
      </c>
    </row>
    <row r="496" spans="1:23" x14ac:dyDescent="0.2">
      <c r="A496" s="9">
        <v>6</v>
      </c>
      <c r="B496" s="9">
        <v>8</v>
      </c>
      <c r="C496" s="9">
        <v>1</v>
      </c>
      <c r="D496" s="9">
        <v>1</v>
      </c>
      <c r="E496" s="9">
        <v>113</v>
      </c>
      <c r="F496" s="9">
        <v>104</v>
      </c>
      <c r="G496" s="9">
        <v>3</v>
      </c>
      <c r="H496" s="9">
        <v>6</v>
      </c>
      <c r="I496" s="9">
        <v>104</v>
      </c>
      <c r="J496" s="9">
        <v>10402</v>
      </c>
      <c r="K496" s="9">
        <v>1</v>
      </c>
      <c r="L496" s="28">
        <v>2</v>
      </c>
      <c r="N496">
        <f t="shared" si="9"/>
        <v>60801</v>
      </c>
      <c r="O496" t="str">
        <f>INDEX(REFERENCE!$B$4:$J$132,MATCH(D496,REFERENCE!$A$4:$A$132,0),O$2)</f>
        <v>Pads</v>
      </c>
      <c r="P496" t="str">
        <f>INDEX(REFERENCE!$B$4:$J$132,MATCH(E496,REFERENCE!$A$4:$A$132,0),P$2)</f>
        <v>Amazon Basic Care</v>
      </c>
      <c r="Q496" t="str">
        <f>INDEX(REFERENCE!$B$4:$J$132,MATCH(F496,REFERENCE!$A$4:$A$132,0),Q$2)</f>
        <v>Lidocaine/numbing sensation</v>
      </c>
      <c r="R496" t="str">
        <f>INDEX(REFERENCE!$B$4:$J$132,MATCH(G496,REFERENCE!$A$4:$A$132,0),R$2)</f>
        <v>Joint</v>
      </c>
      <c r="S496" t="str">
        <f>INDEX(REFERENCE!$B$4:$J$132,MATCH(H496,REFERENCE!$A$4:$A$132,0),S$2)</f>
        <v>Single use pads/patches</v>
      </c>
      <c r="T496" t="str">
        <f>INDEX(REFERENCE!$B$4:$J$132,MATCH(I496,REFERENCE!$A$4:$A$132,0),T$2)</f>
        <v>5 count</v>
      </c>
      <c r="U496">
        <f>INDEX(REFERENCE!$B$4:$J$132,MATCH(J496,REFERENCE!$A$4:$A$132,0),U$2)</f>
        <v>8.93</v>
      </c>
      <c r="V496" t="str">
        <f>INDEX(REFERENCE!$B$4:$J$132,MATCH(K496,REFERENCE!$A$4:$A$132,0),V$2)</f>
        <v>4.5 stars</v>
      </c>
      <c r="W496">
        <f>INDEX(REFERENCE!$B$4:$J$132,MATCH(L496,REFERENCE!$A$4:$A$132,0),W$2)</f>
        <v>4500</v>
      </c>
    </row>
    <row r="497" spans="1:23" x14ac:dyDescent="0.2">
      <c r="A497" s="9">
        <v>6</v>
      </c>
      <c r="B497" s="9">
        <v>8</v>
      </c>
      <c r="C497" s="9">
        <v>2</v>
      </c>
      <c r="D497" s="9">
        <v>1</v>
      </c>
      <c r="E497" s="9">
        <v>107</v>
      </c>
      <c r="F497" s="9">
        <v>101</v>
      </c>
      <c r="G497" s="9">
        <v>6</v>
      </c>
      <c r="H497" s="9">
        <v>6</v>
      </c>
      <c r="I497" s="9">
        <v>105</v>
      </c>
      <c r="J497" s="9">
        <v>10505</v>
      </c>
      <c r="K497" s="9">
        <v>2</v>
      </c>
      <c r="L497" s="28">
        <v>2</v>
      </c>
      <c r="N497">
        <f t="shared" si="9"/>
        <v>60802</v>
      </c>
      <c r="O497" t="str">
        <f>INDEX(REFERENCE!$B$4:$J$132,MATCH(D497,REFERENCE!$A$4:$A$132,0),O$2)</f>
        <v>Pads</v>
      </c>
      <c r="P497" t="str">
        <f>INDEX(REFERENCE!$B$4:$J$132,MATCH(E497,REFERENCE!$A$4:$A$132,0),P$2)</f>
        <v>Salonpas</v>
      </c>
      <c r="Q497" t="str">
        <f>INDEX(REFERENCE!$B$4:$J$132,MATCH(F497,REFERENCE!$A$4:$A$132,0),Q$2)</f>
        <v>Hot sensation</v>
      </c>
      <c r="R497" t="str">
        <f>INDEX(REFERENCE!$B$4:$J$132,MATCH(G497,REFERENCE!$A$4:$A$132,0),R$2)</f>
        <v>Shoulder</v>
      </c>
      <c r="S497" t="str">
        <f>INDEX(REFERENCE!$B$4:$J$132,MATCH(H497,REFERENCE!$A$4:$A$132,0),S$2)</f>
        <v>Single use pads/patches</v>
      </c>
      <c r="T497" t="str">
        <f>INDEX(REFERENCE!$B$4:$J$132,MATCH(I497,REFERENCE!$A$4:$A$132,0),T$2)</f>
        <v>6 count</v>
      </c>
      <c r="U497">
        <f>INDEX(REFERENCE!$B$4:$J$132,MATCH(J497,REFERENCE!$A$4:$A$132,0),U$2)</f>
        <v>31.99</v>
      </c>
      <c r="V497" t="str">
        <f>INDEX(REFERENCE!$B$4:$J$132,MATCH(K497,REFERENCE!$A$4:$A$132,0),V$2)</f>
        <v>4.6 stars</v>
      </c>
      <c r="W497">
        <f>INDEX(REFERENCE!$B$4:$J$132,MATCH(L497,REFERENCE!$A$4:$A$132,0),W$2)</f>
        <v>4500</v>
      </c>
    </row>
    <row r="498" spans="1:23" x14ac:dyDescent="0.2">
      <c r="A498" s="9">
        <v>6</v>
      </c>
      <c r="B498" s="9">
        <v>8</v>
      </c>
      <c r="C498" s="9">
        <v>3</v>
      </c>
      <c r="D498" s="9">
        <v>1</v>
      </c>
      <c r="E498" s="9">
        <v>108</v>
      </c>
      <c r="F498" s="9">
        <v>103</v>
      </c>
      <c r="G498" s="9">
        <v>2</v>
      </c>
      <c r="H498" s="9">
        <v>6</v>
      </c>
      <c r="I498" s="9">
        <v>102</v>
      </c>
      <c r="J498" s="9">
        <v>10201</v>
      </c>
      <c r="K498" s="9">
        <v>2</v>
      </c>
      <c r="L498" s="28">
        <v>1</v>
      </c>
      <c r="N498">
        <f t="shared" si="9"/>
        <v>60803</v>
      </c>
      <c r="O498" t="str">
        <f>INDEX(REFERENCE!$B$4:$J$132,MATCH(D498,REFERENCE!$A$4:$A$132,0),O$2)</f>
        <v>Pads</v>
      </c>
      <c r="P498" t="str">
        <f>INDEX(REFERENCE!$B$4:$J$132,MATCH(E498,REFERENCE!$A$4:$A$132,0),P$2)</f>
        <v>Thermacare</v>
      </c>
      <c r="Q498" t="str">
        <f>INDEX(REFERENCE!$B$4:$J$132,MATCH(F498,REFERENCE!$A$4:$A$132,0),Q$2)</f>
        <v>Both hot and cold sensation</v>
      </c>
      <c r="R498" t="str">
        <f>INDEX(REFERENCE!$B$4:$J$132,MATCH(G498,REFERENCE!$A$4:$A$132,0),R$2)</f>
        <v>Neck</v>
      </c>
      <c r="S498" t="str">
        <f>INDEX(REFERENCE!$B$4:$J$132,MATCH(H498,REFERENCE!$A$4:$A$132,0),S$2)</f>
        <v>Single use pads/patches</v>
      </c>
      <c r="T498" t="str">
        <f>INDEX(REFERENCE!$B$4:$J$132,MATCH(I498,REFERENCE!$A$4:$A$132,0),T$2)</f>
        <v>3 count</v>
      </c>
      <c r="U498">
        <f>INDEX(REFERENCE!$B$4:$J$132,MATCH(J498,REFERENCE!$A$4:$A$132,0),U$2)</f>
        <v>3.6</v>
      </c>
      <c r="V498" t="str">
        <f>INDEX(REFERENCE!$B$4:$J$132,MATCH(K498,REFERENCE!$A$4:$A$132,0),V$2)</f>
        <v>4.6 stars</v>
      </c>
      <c r="W498">
        <f>INDEX(REFERENCE!$B$4:$J$132,MATCH(L498,REFERENCE!$A$4:$A$132,0),W$2)</f>
        <v>1250</v>
      </c>
    </row>
    <row r="499" spans="1:23" x14ac:dyDescent="0.2">
      <c r="A499" s="9">
        <v>6</v>
      </c>
      <c r="B499" s="9">
        <v>8</v>
      </c>
      <c r="C499" s="9">
        <v>4</v>
      </c>
      <c r="D499" s="9">
        <v>2</v>
      </c>
      <c r="E499" s="9">
        <v>202</v>
      </c>
      <c r="F499" s="9">
        <v>203</v>
      </c>
      <c r="G499" s="9">
        <v>0</v>
      </c>
      <c r="H499" s="9">
        <v>4</v>
      </c>
      <c r="I499" s="9">
        <v>207</v>
      </c>
      <c r="J499" s="9">
        <v>20702</v>
      </c>
      <c r="K499" s="9">
        <v>3</v>
      </c>
      <c r="L499" s="28">
        <v>1</v>
      </c>
      <c r="N499">
        <f t="shared" si="9"/>
        <v>60804</v>
      </c>
      <c r="O499" t="str">
        <f>INDEX(REFERENCE!$B$4:$J$132,MATCH(D499,REFERENCE!$A$4:$A$132,0),O$2)</f>
        <v>Topicals</v>
      </c>
      <c r="P499" t="str">
        <f>INDEX(REFERENCE!$B$4:$J$132,MATCH(E499,REFERENCE!$A$4:$A$132,0),P$2)</f>
        <v>Icy Hot</v>
      </c>
      <c r="Q499" t="str">
        <f>INDEX(REFERENCE!$B$4:$J$132,MATCH(F499,REFERENCE!$A$4:$A$132,0),Q$2)</f>
        <v>Both hot and cold sensation</v>
      </c>
      <c r="R499" t="str">
        <f>INDEX(REFERENCE!$B$4:$J$132,MATCH(G499,REFERENCE!$A$4:$A$132,0),R$2)</f>
        <v>-</v>
      </c>
      <c r="S499" t="str">
        <f>INDEX(REFERENCE!$B$4:$J$132,MATCH(H499,REFERENCE!$A$4:$A$132,0),S$2)</f>
        <v>Roll-on</v>
      </c>
      <c r="T499" t="str">
        <f>INDEX(REFERENCE!$B$4:$J$132,MATCH(I499,REFERENCE!$A$4:$A$132,0),T$2)</f>
        <v>5.5 oz</v>
      </c>
      <c r="U499">
        <f>INDEX(REFERENCE!$B$4:$J$132,MATCH(J499,REFERENCE!$A$4:$A$132,0),U$2)</f>
        <v>13.9</v>
      </c>
      <c r="V499" t="str">
        <f>INDEX(REFERENCE!$B$4:$J$132,MATCH(K499,REFERENCE!$A$4:$A$132,0),V$2)</f>
        <v>4.8 stars</v>
      </c>
      <c r="W499">
        <f>INDEX(REFERENCE!$B$4:$J$132,MATCH(L499,REFERENCE!$A$4:$A$132,0),W$2)</f>
        <v>1250</v>
      </c>
    </row>
    <row r="500" spans="1:23" x14ac:dyDescent="0.2">
      <c r="A500" s="9">
        <v>6</v>
      </c>
      <c r="B500" s="9">
        <v>8</v>
      </c>
      <c r="C500" s="9">
        <v>5</v>
      </c>
      <c r="D500" s="9">
        <v>2</v>
      </c>
      <c r="E500" s="9">
        <v>210</v>
      </c>
      <c r="F500" s="9">
        <v>202</v>
      </c>
      <c r="G500" s="9">
        <v>0</v>
      </c>
      <c r="H500" s="9">
        <v>3</v>
      </c>
      <c r="I500" s="9">
        <v>202</v>
      </c>
      <c r="J500" s="9">
        <v>20205</v>
      </c>
      <c r="K500" s="9">
        <v>1</v>
      </c>
      <c r="L500" s="28">
        <v>2</v>
      </c>
      <c r="N500">
        <f t="shared" si="9"/>
        <v>60805</v>
      </c>
      <c r="O500" t="str">
        <f>INDEX(REFERENCE!$B$4:$J$132,MATCH(D500,REFERENCE!$A$4:$A$132,0),O$2)</f>
        <v>Topicals</v>
      </c>
      <c r="P500" t="str">
        <f>INDEX(REFERENCE!$B$4:$J$132,MATCH(E500,REFERENCE!$A$4:$A$132,0),P$2)</f>
        <v>Arnicare</v>
      </c>
      <c r="Q500" t="str">
        <f>INDEX(REFERENCE!$B$4:$J$132,MATCH(F500,REFERENCE!$A$4:$A$132,0),Q$2)</f>
        <v>Cold sensation</v>
      </c>
      <c r="R500" t="str">
        <f>INDEX(REFERENCE!$B$4:$J$132,MATCH(G500,REFERENCE!$A$4:$A$132,0),R$2)</f>
        <v>-</v>
      </c>
      <c r="S500" t="str">
        <f>INDEX(REFERENCE!$B$4:$J$132,MATCH(H500,REFERENCE!$A$4:$A$132,0),S$2)</f>
        <v>Spray</v>
      </c>
      <c r="T500" t="str">
        <f>INDEX(REFERENCE!$B$4:$J$132,MATCH(I500,REFERENCE!$A$4:$A$132,0),T$2)</f>
        <v>2.5 oz</v>
      </c>
      <c r="U500">
        <f>INDEX(REFERENCE!$B$4:$J$132,MATCH(J500,REFERENCE!$A$4:$A$132,0),U$2)</f>
        <v>17.5</v>
      </c>
      <c r="V500" t="str">
        <f>INDEX(REFERENCE!$B$4:$J$132,MATCH(K500,REFERENCE!$A$4:$A$132,0),V$2)</f>
        <v>4.5 stars</v>
      </c>
      <c r="W500">
        <f>INDEX(REFERENCE!$B$4:$J$132,MATCH(L500,REFERENCE!$A$4:$A$132,0),W$2)</f>
        <v>4500</v>
      </c>
    </row>
    <row r="501" spans="1:23" x14ac:dyDescent="0.2">
      <c r="A501" s="9">
        <v>6</v>
      </c>
      <c r="B501" s="9">
        <v>8</v>
      </c>
      <c r="C501" s="9">
        <v>6</v>
      </c>
      <c r="D501" s="9">
        <v>2</v>
      </c>
      <c r="E501" s="9">
        <v>209</v>
      </c>
      <c r="F501" s="9">
        <v>204</v>
      </c>
      <c r="G501" s="9">
        <v>0</v>
      </c>
      <c r="H501" s="9">
        <v>1</v>
      </c>
      <c r="I501" s="9">
        <v>205</v>
      </c>
      <c r="J501" s="9">
        <v>20503</v>
      </c>
      <c r="K501" s="9">
        <v>3</v>
      </c>
      <c r="L501" s="28">
        <v>2</v>
      </c>
      <c r="N501">
        <f t="shared" si="9"/>
        <v>60806</v>
      </c>
      <c r="O501" t="str">
        <f>INDEX(REFERENCE!$B$4:$J$132,MATCH(D501,REFERENCE!$A$4:$A$132,0),O$2)</f>
        <v>Topicals</v>
      </c>
      <c r="P501" t="str">
        <f>INDEX(REFERENCE!$B$4:$J$132,MATCH(E501,REFERENCE!$A$4:$A$132,0),P$2)</f>
        <v>Motrin</v>
      </c>
      <c r="Q501" t="str">
        <f>INDEX(REFERENCE!$B$4:$J$132,MATCH(F501,REFERENCE!$A$4:$A$132,0),Q$2)</f>
        <v>Lidocaine/numbing sensation</v>
      </c>
      <c r="R501" t="str">
        <f>INDEX(REFERENCE!$B$4:$J$132,MATCH(G501,REFERENCE!$A$4:$A$132,0),R$2)</f>
        <v>-</v>
      </c>
      <c r="S501" t="str">
        <f>INDEX(REFERENCE!$B$4:$J$132,MATCH(H501,REFERENCE!$A$4:$A$132,0),S$2)</f>
        <v>Gel</v>
      </c>
      <c r="T501" t="str">
        <f>INDEX(REFERENCE!$B$4:$J$132,MATCH(I501,REFERENCE!$A$4:$A$132,0),T$2)</f>
        <v>4 oz</v>
      </c>
      <c r="U501">
        <f>INDEX(REFERENCE!$B$4:$J$132,MATCH(J501,REFERENCE!$A$4:$A$132,0),U$2)</f>
        <v>13.99</v>
      </c>
      <c r="V501" t="str">
        <f>INDEX(REFERENCE!$B$4:$J$132,MATCH(K501,REFERENCE!$A$4:$A$132,0),V$2)</f>
        <v>4.8 stars</v>
      </c>
      <c r="W501">
        <f>INDEX(REFERENCE!$B$4:$J$132,MATCH(L501,REFERENCE!$A$4:$A$132,0),W$2)</f>
        <v>4500</v>
      </c>
    </row>
    <row r="502" spans="1:23" x14ac:dyDescent="0.2">
      <c r="A502" s="9">
        <v>6</v>
      </c>
      <c r="B502" s="9">
        <v>9</v>
      </c>
      <c r="C502" s="9">
        <v>1</v>
      </c>
      <c r="D502" s="9">
        <v>2</v>
      </c>
      <c r="E502" s="9">
        <v>206</v>
      </c>
      <c r="F502" s="9">
        <v>201</v>
      </c>
      <c r="G502" s="9">
        <v>0</v>
      </c>
      <c r="H502" s="9">
        <v>5</v>
      </c>
      <c r="I502" s="9">
        <v>202</v>
      </c>
      <c r="J502" s="9">
        <v>20201</v>
      </c>
      <c r="K502" s="9">
        <v>3</v>
      </c>
      <c r="L502" s="28">
        <v>1</v>
      </c>
      <c r="N502">
        <f t="shared" si="9"/>
        <v>60901</v>
      </c>
      <c r="O502" t="str">
        <f>INDEX(REFERENCE!$B$4:$J$132,MATCH(D502,REFERENCE!$A$4:$A$132,0),O$2)</f>
        <v>Topicals</v>
      </c>
      <c r="P502" t="str">
        <f>INDEX(REFERENCE!$B$4:$J$132,MATCH(E502,REFERENCE!$A$4:$A$132,0),P$2)</f>
        <v>Voltaren</v>
      </c>
      <c r="Q502" t="str">
        <f>INDEX(REFERENCE!$B$4:$J$132,MATCH(F502,REFERENCE!$A$4:$A$132,0),Q$2)</f>
        <v>Hot sensation</v>
      </c>
      <c r="R502" t="str">
        <f>INDEX(REFERENCE!$B$4:$J$132,MATCH(G502,REFERENCE!$A$4:$A$132,0),R$2)</f>
        <v>-</v>
      </c>
      <c r="S502" t="str">
        <f>INDEX(REFERENCE!$B$4:$J$132,MATCH(H502,REFERENCE!$A$4:$A$132,0),S$2)</f>
        <v>Liquid</v>
      </c>
      <c r="T502" t="str">
        <f>INDEX(REFERENCE!$B$4:$J$132,MATCH(I502,REFERENCE!$A$4:$A$132,0),T$2)</f>
        <v>2.5 oz</v>
      </c>
      <c r="U502">
        <f>INDEX(REFERENCE!$B$4:$J$132,MATCH(J502,REFERENCE!$A$4:$A$132,0),U$2)</f>
        <v>5.75</v>
      </c>
      <c r="V502" t="str">
        <f>INDEX(REFERENCE!$B$4:$J$132,MATCH(K502,REFERENCE!$A$4:$A$132,0),V$2)</f>
        <v>4.8 stars</v>
      </c>
      <c r="W502">
        <f>INDEX(REFERENCE!$B$4:$J$132,MATCH(L502,REFERENCE!$A$4:$A$132,0),W$2)</f>
        <v>1250</v>
      </c>
    </row>
    <row r="503" spans="1:23" x14ac:dyDescent="0.2">
      <c r="A503" s="9">
        <v>6</v>
      </c>
      <c r="B503" s="9">
        <v>9</v>
      </c>
      <c r="C503" s="9">
        <v>2</v>
      </c>
      <c r="D503" s="9">
        <v>1</v>
      </c>
      <c r="E503" s="9">
        <v>114</v>
      </c>
      <c r="F503" s="9">
        <v>101</v>
      </c>
      <c r="G503" s="9">
        <v>4</v>
      </c>
      <c r="H503" s="9">
        <v>6</v>
      </c>
      <c r="I503" s="9">
        <v>102</v>
      </c>
      <c r="J503" s="9">
        <v>10205</v>
      </c>
      <c r="K503" s="9">
        <v>3</v>
      </c>
      <c r="L503" s="28">
        <v>2</v>
      </c>
      <c r="N503">
        <f t="shared" si="9"/>
        <v>60902</v>
      </c>
      <c r="O503" t="str">
        <f>INDEX(REFERENCE!$B$4:$J$132,MATCH(D503,REFERENCE!$A$4:$A$132,0),O$2)</f>
        <v>Pads</v>
      </c>
      <c r="P503" t="str">
        <f>INDEX(REFERENCE!$B$4:$J$132,MATCH(E503,REFERENCE!$A$4:$A$132,0),P$2)</f>
        <v>Be Koool</v>
      </c>
      <c r="Q503" t="str">
        <f>INDEX(REFERENCE!$B$4:$J$132,MATCH(F503,REFERENCE!$A$4:$A$132,0),Q$2)</f>
        <v>Hot sensation</v>
      </c>
      <c r="R503" t="str">
        <f>INDEX(REFERENCE!$B$4:$J$132,MATCH(G503,REFERENCE!$A$4:$A$132,0),R$2)</f>
        <v>Chest</v>
      </c>
      <c r="S503" t="str">
        <f>INDEX(REFERENCE!$B$4:$J$132,MATCH(H503,REFERENCE!$A$4:$A$132,0),S$2)</f>
        <v>Single use pads/patches</v>
      </c>
      <c r="T503" t="str">
        <f>INDEX(REFERENCE!$B$4:$J$132,MATCH(I503,REFERENCE!$A$4:$A$132,0),T$2)</f>
        <v>3 count</v>
      </c>
      <c r="U503">
        <f>INDEX(REFERENCE!$B$4:$J$132,MATCH(J503,REFERENCE!$A$4:$A$132,0),U$2)</f>
        <v>23.74</v>
      </c>
      <c r="V503" t="str">
        <f>INDEX(REFERENCE!$B$4:$J$132,MATCH(K503,REFERENCE!$A$4:$A$132,0),V$2)</f>
        <v>4.8 stars</v>
      </c>
      <c r="W503">
        <f>INDEX(REFERENCE!$B$4:$J$132,MATCH(L503,REFERENCE!$A$4:$A$132,0),W$2)</f>
        <v>4500</v>
      </c>
    </row>
    <row r="504" spans="1:23" x14ac:dyDescent="0.2">
      <c r="A504" s="9">
        <v>6</v>
      </c>
      <c r="B504" s="9">
        <v>9</v>
      </c>
      <c r="C504" s="9">
        <v>3</v>
      </c>
      <c r="D504" s="9">
        <v>1</v>
      </c>
      <c r="E504" s="9">
        <v>107</v>
      </c>
      <c r="F504" s="9">
        <v>102</v>
      </c>
      <c r="G504" s="9">
        <v>3</v>
      </c>
      <c r="H504" s="9">
        <v>6</v>
      </c>
      <c r="I504" s="9">
        <v>103</v>
      </c>
      <c r="J504" s="9">
        <v>10304</v>
      </c>
      <c r="K504" s="9">
        <v>1</v>
      </c>
      <c r="L504" s="28">
        <v>1</v>
      </c>
      <c r="N504">
        <f t="shared" si="9"/>
        <v>60903</v>
      </c>
      <c r="O504" t="str">
        <f>INDEX(REFERENCE!$B$4:$J$132,MATCH(D504,REFERENCE!$A$4:$A$132,0),O$2)</f>
        <v>Pads</v>
      </c>
      <c r="P504" t="str">
        <f>INDEX(REFERENCE!$B$4:$J$132,MATCH(E504,REFERENCE!$A$4:$A$132,0),P$2)</f>
        <v>Salonpas</v>
      </c>
      <c r="Q504" t="str">
        <f>INDEX(REFERENCE!$B$4:$J$132,MATCH(F504,REFERENCE!$A$4:$A$132,0),Q$2)</f>
        <v>Cold sensation</v>
      </c>
      <c r="R504" t="str">
        <f>INDEX(REFERENCE!$B$4:$J$132,MATCH(G504,REFERENCE!$A$4:$A$132,0),R$2)</f>
        <v>Joint</v>
      </c>
      <c r="S504" t="str">
        <f>INDEX(REFERENCE!$B$4:$J$132,MATCH(H504,REFERENCE!$A$4:$A$132,0),S$2)</f>
        <v>Single use pads/patches</v>
      </c>
      <c r="T504" t="str">
        <f>INDEX(REFERENCE!$B$4:$J$132,MATCH(I504,REFERENCE!$A$4:$A$132,0),T$2)</f>
        <v>4 count</v>
      </c>
      <c r="U504">
        <f>INDEX(REFERENCE!$B$4:$J$132,MATCH(J504,REFERENCE!$A$4:$A$132,0),U$2)</f>
        <v>16.71</v>
      </c>
      <c r="V504" t="str">
        <f>INDEX(REFERENCE!$B$4:$J$132,MATCH(K504,REFERENCE!$A$4:$A$132,0),V$2)</f>
        <v>4.5 stars</v>
      </c>
      <c r="W504">
        <f>INDEX(REFERENCE!$B$4:$J$132,MATCH(L504,REFERENCE!$A$4:$A$132,0),W$2)</f>
        <v>1250</v>
      </c>
    </row>
    <row r="505" spans="1:23" x14ac:dyDescent="0.2">
      <c r="A505" s="9">
        <v>6</v>
      </c>
      <c r="B505" s="9">
        <v>9</v>
      </c>
      <c r="C505" s="9">
        <v>4</v>
      </c>
      <c r="D505" s="9">
        <v>1</v>
      </c>
      <c r="E505" s="9">
        <v>111</v>
      </c>
      <c r="F505" s="9">
        <v>105</v>
      </c>
      <c r="G505" s="9">
        <v>5</v>
      </c>
      <c r="H505" s="9">
        <v>6</v>
      </c>
      <c r="I505" s="9">
        <v>101</v>
      </c>
      <c r="J505" s="9">
        <v>10103</v>
      </c>
      <c r="K505" s="9">
        <v>2</v>
      </c>
      <c r="L505" s="28">
        <v>1</v>
      </c>
      <c r="N505">
        <f t="shared" si="9"/>
        <v>60904</v>
      </c>
      <c r="O505" t="str">
        <f>INDEX(REFERENCE!$B$4:$J$132,MATCH(D505,REFERENCE!$A$4:$A$132,0),O$2)</f>
        <v>Pads</v>
      </c>
      <c r="P505" t="str">
        <f>INDEX(REFERENCE!$B$4:$J$132,MATCH(E505,REFERENCE!$A$4:$A$132,0),P$2)</f>
        <v>Walgreens</v>
      </c>
      <c r="Q505" t="str">
        <f>INDEX(REFERENCE!$B$4:$J$132,MATCH(F505,REFERENCE!$A$4:$A$132,0),Q$2)</f>
        <v>No sensation/drug free/for circulation</v>
      </c>
      <c r="R505" t="str">
        <f>INDEX(REFERENCE!$B$4:$J$132,MATCH(G505,REFERENCE!$A$4:$A$132,0),R$2)</f>
        <v>Hands (arthritis)</v>
      </c>
      <c r="S505" t="str">
        <f>INDEX(REFERENCE!$B$4:$J$132,MATCH(H505,REFERENCE!$A$4:$A$132,0),S$2)</f>
        <v>Single use pads/patches</v>
      </c>
      <c r="T505" t="str">
        <f>INDEX(REFERENCE!$B$4:$J$132,MATCH(I505,REFERENCE!$A$4:$A$132,0),T$2)</f>
        <v>2 count</v>
      </c>
      <c r="U505">
        <f>INDEX(REFERENCE!$B$4:$J$132,MATCH(J505,REFERENCE!$A$4:$A$132,0),U$2)</f>
        <v>6.59</v>
      </c>
      <c r="V505" t="str">
        <f>INDEX(REFERENCE!$B$4:$J$132,MATCH(K505,REFERENCE!$A$4:$A$132,0),V$2)</f>
        <v>4.6 stars</v>
      </c>
      <c r="W505">
        <f>INDEX(REFERENCE!$B$4:$J$132,MATCH(L505,REFERENCE!$A$4:$A$132,0),W$2)</f>
        <v>1250</v>
      </c>
    </row>
    <row r="506" spans="1:23" x14ac:dyDescent="0.2">
      <c r="A506" s="9">
        <v>6</v>
      </c>
      <c r="B506" s="9">
        <v>9</v>
      </c>
      <c r="C506" s="9">
        <v>5</v>
      </c>
      <c r="D506" s="9">
        <v>1</v>
      </c>
      <c r="E506" s="9">
        <v>104</v>
      </c>
      <c r="F506" s="9">
        <v>102</v>
      </c>
      <c r="G506" s="9">
        <v>1</v>
      </c>
      <c r="H506" s="9">
        <v>6</v>
      </c>
      <c r="I506" s="9">
        <v>105</v>
      </c>
      <c r="J506" s="9">
        <v>10501</v>
      </c>
      <c r="K506" s="9">
        <v>1</v>
      </c>
      <c r="L506" s="28">
        <v>1</v>
      </c>
      <c r="N506">
        <f t="shared" si="9"/>
        <v>60905</v>
      </c>
      <c r="O506" t="str">
        <f>INDEX(REFERENCE!$B$4:$J$132,MATCH(D506,REFERENCE!$A$4:$A$132,0),O$2)</f>
        <v>Pads</v>
      </c>
      <c r="P506" t="str">
        <f>INDEX(REFERENCE!$B$4:$J$132,MATCH(E506,REFERENCE!$A$4:$A$132,0),P$2)</f>
        <v>Aspercreme</v>
      </c>
      <c r="Q506" t="str">
        <f>INDEX(REFERENCE!$B$4:$J$132,MATCH(F506,REFERENCE!$A$4:$A$132,0),Q$2)</f>
        <v>Cold sensation</v>
      </c>
      <c r="R506" t="str">
        <f>INDEX(REFERENCE!$B$4:$J$132,MATCH(G506,REFERENCE!$A$4:$A$132,0),R$2)</f>
        <v>Back</v>
      </c>
      <c r="S506" t="str">
        <f>INDEX(REFERENCE!$B$4:$J$132,MATCH(H506,REFERENCE!$A$4:$A$132,0),S$2)</f>
        <v>Single use pads/patches</v>
      </c>
      <c r="T506" t="str">
        <f>INDEX(REFERENCE!$B$4:$J$132,MATCH(I506,REFERENCE!$A$4:$A$132,0),T$2)</f>
        <v>6 count</v>
      </c>
      <c r="U506">
        <f>INDEX(REFERENCE!$B$4:$J$132,MATCH(J506,REFERENCE!$A$4:$A$132,0),U$2)</f>
        <v>5.45</v>
      </c>
      <c r="V506" t="str">
        <f>INDEX(REFERENCE!$B$4:$J$132,MATCH(K506,REFERENCE!$A$4:$A$132,0),V$2)</f>
        <v>4.5 stars</v>
      </c>
      <c r="W506">
        <f>INDEX(REFERENCE!$B$4:$J$132,MATCH(L506,REFERENCE!$A$4:$A$132,0),W$2)</f>
        <v>1250</v>
      </c>
    </row>
    <row r="507" spans="1:23" x14ac:dyDescent="0.2">
      <c r="A507" s="9">
        <v>6</v>
      </c>
      <c r="B507" s="9">
        <v>9</v>
      </c>
      <c r="C507" s="9">
        <v>6</v>
      </c>
      <c r="D507" s="9">
        <v>2</v>
      </c>
      <c r="E507" s="9">
        <v>203</v>
      </c>
      <c r="F507" s="9">
        <v>204</v>
      </c>
      <c r="G507" s="9">
        <v>0</v>
      </c>
      <c r="H507" s="9">
        <v>2</v>
      </c>
      <c r="I507" s="9">
        <v>203</v>
      </c>
      <c r="J507" s="9">
        <v>20304</v>
      </c>
      <c r="K507" s="9">
        <v>2</v>
      </c>
      <c r="L507" s="28">
        <v>2</v>
      </c>
      <c r="N507">
        <f t="shared" si="9"/>
        <v>60906</v>
      </c>
      <c r="O507" t="str">
        <f>INDEX(REFERENCE!$B$4:$J$132,MATCH(D507,REFERENCE!$A$4:$A$132,0),O$2)</f>
        <v>Topicals</v>
      </c>
      <c r="P507" t="str">
        <f>INDEX(REFERENCE!$B$4:$J$132,MATCH(E507,REFERENCE!$A$4:$A$132,0),P$2)</f>
        <v xml:space="preserve">Biofreeze  </v>
      </c>
      <c r="Q507" t="str">
        <f>INDEX(REFERENCE!$B$4:$J$132,MATCH(F507,REFERENCE!$A$4:$A$132,0),Q$2)</f>
        <v>Lidocaine/numbing sensation</v>
      </c>
      <c r="R507" t="str">
        <f>INDEX(REFERENCE!$B$4:$J$132,MATCH(G507,REFERENCE!$A$4:$A$132,0),R$2)</f>
        <v>-</v>
      </c>
      <c r="S507" t="str">
        <f>INDEX(REFERENCE!$B$4:$J$132,MATCH(H507,REFERENCE!$A$4:$A$132,0),S$2)</f>
        <v>Cream</v>
      </c>
      <c r="T507" t="str">
        <f>INDEX(REFERENCE!$B$4:$J$132,MATCH(I507,REFERENCE!$A$4:$A$132,0),T$2)</f>
        <v>3 oz</v>
      </c>
      <c r="U507">
        <f>INDEX(REFERENCE!$B$4:$J$132,MATCH(J507,REFERENCE!$A$4:$A$132,0),U$2)</f>
        <v>13.4</v>
      </c>
      <c r="V507" t="str">
        <f>INDEX(REFERENCE!$B$4:$J$132,MATCH(K507,REFERENCE!$A$4:$A$132,0),V$2)</f>
        <v>4.6 stars</v>
      </c>
      <c r="W507">
        <f>INDEX(REFERENCE!$B$4:$J$132,MATCH(L507,REFERENCE!$A$4:$A$132,0),W$2)</f>
        <v>4500</v>
      </c>
    </row>
    <row r="508" spans="1:23" x14ac:dyDescent="0.2">
      <c r="A508" s="9">
        <v>6</v>
      </c>
      <c r="B508" s="9">
        <v>10</v>
      </c>
      <c r="C508" s="9">
        <v>1</v>
      </c>
      <c r="D508" s="9">
        <v>2</v>
      </c>
      <c r="E508" s="9">
        <v>212</v>
      </c>
      <c r="F508" s="9">
        <v>203</v>
      </c>
      <c r="G508" s="9">
        <v>0</v>
      </c>
      <c r="H508" s="9">
        <v>3</v>
      </c>
      <c r="I508" s="9">
        <v>204</v>
      </c>
      <c r="J508" s="9">
        <v>20405</v>
      </c>
      <c r="K508" s="9">
        <v>1</v>
      </c>
      <c r="L508" s="28">
        <v>2</v>
      </c>
      <c r="N508">
        <f t="shared" si="9"/>
        <v>61001</v>
      </c>
      <c r="O508" t="str">
        <f>INDEX(REFERENCE!$B$4:$J$132,MATCH(D508,REFERENCE!$A$4:$A$132,0),O$2)</f>
        <v>Topicals</v>
      </c>
      <c r="P508" t="str">
        <f>INDEX(REFERENCE!$B$4:$J$132,MATCH(E508,REFERENCE!$A$4:$A$132,0),P$2)</f>
        <v>Store Brand</v>
      </c>
      <c r="Q508" t="str">
        <f>INDEX(REFERENCE!$B$4:$J$132,MATCH(F508,REFERENCE!$A$4:$A$132,0),Q$2)</f>
        <v>Both hot and cold sensation</v>
      </c>
      <c r="R508" t="str">
        <f>INDEX(REFERENCE!$B$4:$J$132,MATCH(G508,REFERENCE!$A$4:$A$132,0),R$2)</f>
        <v>-</v>
      </c>
      <c r="S508" t="str">
        <f>INDEX(REFERENCE!$B$4:$J$132,MATCH(H508,REFERENCE!$A$4:$A$132,0),S$2)</f>
        <v>Spray</v>
      </c>
      <c r="T508" t="str">
        <f>INDEX(REFERENCE!$B$4:$J$132,MATCH(I508,REFERENCE!$A$4:$A$132,0),T$2)</f>
        <v>3.5 oz</v>
      </c>
      <c r="U508">
        <f>INDEX(REFERENCE!$B$4:$J$132,MATCH(J508,REFERENCE!$A$4:$A$132,0),U$2)</f>
        <v>20.5</v>
      </c>
      <c r="V508" t="str">
        <f>INDEX(REFERENCE!$B$4:$J$132,MATCH(K508,REFERENCE!$A$4:$A$132,0),V$2)</f>
        <v>4.5 stars</v>
      </c>
      <c r="W508">
        <f>INDEX(REFERENCE!$B$4:$J$132,MATCH(L508,REFERENCE!$A$4:$A$132,0),W$2)</f>
        <v>4500</v>
      </c>
    </row>
    <row r="509" spans="1:23" x14ac:dyDescent="0.2">
      <c r="A509" s="9">
        <v>6</v>
      </c>
      <c r="B509" s="9">
        <v>10</v>
      </c>
      <c r="C509" s="9">
        <v>2</v>
      </c>
      <c r="D509" s="9">
        <v>1</v>
      </c>
      <c r="E509" s="9">
        <v>109</v>
      </c>
      <c r="F509" s="9">
        <v>105</v>
      </c>
      <c r="G509" s="9">
        <v>4</v>
      </c>
      <c r="H509" s="9">
        <v>6</v>
      </c>
      <c r="I509" s="9">
        <v>103</v>
      </c>
      <c r="J509" s="9">
        <v>10303</v>
      </c>
      <c r="K509" s="9">
        <v>1</v>
      </c>
      <c r="L509" s="28">
        <v>2</v>
      </c>
      <c r="N509">
        <f t="shared" si="9"/>
        <v>61002</v>
      </c>
      <c r="O509" t="str">
        <f>INDEX(REFERENCE!$B$4:$J$132,MATCH(D509,REFERENCE!$A$4:$A$132,0),O$2)</f>
        <v>Pads</v>
      </c>
      <c r="P509" t="str">
        <f>INDEX(REFERENCE!$B$4:$J$132,MATCH(E509,REFERENCE!$A$4:$A$132,0),P$2)</f>
        <v>CVS Health</v>
      </c>
      <c r="Q509" t="str">
        <f>INDEX(REFERENCE!$B$4:$J$132,MATCH(F509,REFERENCE!$A$4:$A$132,0),Q$2)</f>
        <v>No sensation/drug free/for circulation</v>
      </c>
      <c r="R509" t="str">
        <f>INDEX(REFERENCE!$B$4:$J$132,MATCH(G509,REFERENCE!$A$4:$A$132,0),R$2)</f>
        <v>Chest</v>
      </c>
      <c r="S509" t="str">
        <f>INDEX(REFERENCE!$B$4:$J$132,MATCH(H509,REFERENCE!$A$4:$A$132,0),S$2)</f>
        <v>Single use pads/patches</v>
      </c>
      <c r="T509" t="str">
        <f>INDEX(REFERENCE!$B$4:$J$132,MATCH(I509,REFERENCE!$A$4:$A$132,0),T$2)</f>
        <v>4 count</v>
      </c>
      <c r="U509">
        <f>INDEX(REFERENCE!$B$4:$J$132,MATCH(J509,REFERENCE!$A$4:$A$132,0),U$2)</f>
        <v>13</v>
      </c>
      <c r="V509" t="str">
        <f>INDEX(REFERENCE!$B$4:$J$132,MATCH(K509,REFERENCE!$A$4:$A$132,0),V$2)</f>
        <v>4.5 stars</v>
      </c>
      <c r="W509">
        <f>INDEX(REFERENCE!$B$4:$J$132,MATCH(L509,REFERENCE!$A$4:$A$132,0),W$2)</f>
        <v>4500</v>
      </c>
    </row>
    <row r="510" spans="1:23" x14ac:dyDescent="0.2">
      <c r="A510" s="9">
        <v>6</v>
      </c>
      <c r="B510" s="9">
        <v>10</v>
      </c>
      <c r="C510" s="9">
        <v>3</v>
      </c>
      <c r="D510" s="9">
        <v>2</v>
      </c>
      <c r="E510" s="9">
        <v>201</v>
      </c>
      <c r="F510" s="9">
        <v>204</v>
      </c>
      <c r="G510" s="9">
        <v>0</v>
      </c>
      <c r="H510" s="9">
        <v>5</v>
      </c>
      <c r="I510" s="9">
        <v>205</v>
      </c>
      <c r="J510" s="9">
        <v>20503</v>
      </c>
      <c r="K510" s="9">
        <v>3</v>
      </c>
      <c r="L510" s="28">
        <v>1</v>
      </c>
      <c r="N510">
        <f t="shared" si="9"/>
        <v>61003</v>
      </c>
      <c r="O510" t="str">
        <f>INDEX(REFERENCE!$B$4:$J$132,MATCH(D510,REFERENCE!$A$4:$A$132,0),O$2)</f>
        <v>Topicals</v>
      </c>
      <c r="P510" t="str">
        <f>INDEX(REFERENCE!$B$4:$J$132,MATCH(E510,REFERENCE!$A$4:$A$132,0),P$2)</f>
        <v>Bengay</v>
      </c>
      <c r="Q510" t="str">
        <f>INDEX(REFERENCE!$B$4:$J$132,MATCH(F510,REFERENCE!$A$4:$A$132,0),Q$2)</f>
        <v>Lidocaine/numbing sensation</v>
      </c>
      <c r="R510" t="str">
        <f>INDEX(REFERENCE!$B$4:$J$132,MATCH(G510,REFERENCE!$A$4:$A$132,0),R$2)</f>
        <v>-</v>
      </c>
      <c r="S510" t="str">
        <f>INDEX(REFERENCE!$B$4:$J$132,MATCH(H510,REFERENCE!$A$4:$A$132,0),S$2)</f>
        <v>Liquid</v>
      </c>
      <c r="T510" t="str">
        <f>INDEX(REFERENCE!$B$4:$J$132,MATCH(I510,REFERENCE!$A$4:$A$132,0),T$2)</f>
        <v>4 oz</v>
      </c>
      <c r="U510">
        <f>INDEX(REFERENCE!$B$4:$J$132,MATCH(J510,REFERENCE!$A$4:$A$132,0),U$2)</f>
        <v>13.99</v>
      </c>
      <c r="V510" t="str">
        <f>INDEX(REFERENCE!$B$4:$J$132,MATCH(K510,REFERENCE!$A$4:$A$132,0),V$2)</f>
        <v>4.8 stars</v>
      </c>
      <c r="W510">
        <f>INDEX(REFERENCE!$B$4:$J$132,MATCH(L510,REFERENCE!$A$4:$A$132,0),W$2)</f>
        <v>1250</v>
      </c>
    </row>
    <row r="511" spans="1:23" x14ac:dyDescent="0.2">
      <c r="A511" s="9">
        <v>6</v>
      </c>
      <c r="B511" s="9">
        <v>10</v>
      </c>
      <c r="C511" s="9">
        <v>4</v>
      </c>
      <c r="D511" s="9">
        <v>2</v>
      </c>
      <c r="E511" s="9">
        <v>209</v>
      </c>
      <c r="F511" s="9">
        <v>201</v>
      </c>
      <c r="G511" s="9">
        <v>0</v>
      </c>
      <c r="H511" s="9">
        <v>4</v>
      </c>
      <c r="I511" s="9">
        <v>203</v>
      </c>
      <c r="J511" s="9">
        <v>20302</v>
      </c>
      <c r="K511" s="9">
        <v>3</v>
      </c>
      <c r="L511" s="28">
        <v>1</v>
      </c>
      <c r="N511">
        <f t="shared" si="9"/>
        <v>61004</v>
      </c>
      <c r="O511" t="str">
        <f>INDEX(REFERENCE!$B$4:$J$132,MATCH(D511,REFERENCE!$A$4:$A$132,0),O$2)</f>
        <v>Topicals</v>
      </c>
      <c r="P511" t="str">
        <f>INDEX(REFERENCE!$B$4:$J$132,MATCH(E511,REFERENCE!$A$4:$A$132,0),P$2)</f>
        <v>Motrin</v>
      </c>
      <c r="Q511" t="str">
        <f>INDEX(REFERENCE!$B$4:$J$132,MATCH(F511,REFERENCE!$A$4:$A$132,0),Q$2)</f>
        <v>Hot sensation</v>
      </c>
      <c r="R511" t="str">
        <f>INDEX(REFERENCE!$B$4:$J$132,MATCH(G511,REFERENCE!$A$4:$A$132,0),R$2)</f>
        <v>-</v>
      </c>
      <c r="S511" t="str">
        <f>INDEX(REFERENCE!$B$4:$J$132,MATCH(H511,REFERENCE!$A$4:$A$132,0),S$2)</f>
        <v>Roll-on</v>
      </c>
      <c r="T511" t="str">
        <f>INDEX(REFERENCE!$B$4:$J$132,MATCH(I511,REFERENCE!$A$4:$A$132,0),T$2)</f>
        <v>3 oz</v>
      </c>
      <c r="U511">
        <f>INDEX(REFERENCE!$B$4:$J$132,MATCH(J511,REFERENCE!$A$4:$A$132,0),U$2)</f>
        <v>10</v>
      </c>
      <c r="V511" t="str">
        <f>INDEX(REFERENCE!$B$4:$J$132,MATCH(K511,REFERENCE!$A$4:$A$132,0),V$2)</f>
        <v>4.8 stars</v>
      </c>
      <c r="W511">
        <f>INDEX(REFERENCE!$B$4:$J$132,MATCH(L511,REFERENCE!$A$4:$A$132,0),W$2)</f>
        <v>1250</v>
      </c>
    </row>
    <row r="512" spans="1:23" x14ac:dyDescent="0.2">
      <c r="A512" s="9">
        <v>6</v>
      </c>
      <c r="B512" s="9">
        <v>10</v>
      </c>
      <c r="C512" s="9">
        <v>5</v>
      </c>
      <c r="D512" s="9">
        <v>1</v>
      </c>
      <c r="E512" s="9">
        <v>105</v>
      </c>
      <c r="F512" s="9">
        <v>101</v>
      </c>
      <c r="G512" s="9">
        <v>6</v>
      </c>
      <c r="H512" s="9">
        <v>6</v>
      </c>
      <c r="I512" s="9">
        <v>104</v>
      </c>
      <c r="J512" s="9">
        <v>10404</v>
      </c>
      <c r="K512" s="9">
        <v>2</v>
      </c>
      <c r="L512" s="28">
        <v>1</v>
      </c>
      <c r="N512">
        <f t="shared" si="9"/>
        <v>61005</v>
      </c>
      <c r="O512" t="str">
        <f>INDEX(REFERENCE!$B$4:$J$132,MATCH(D512,REFERENCE!$A$4:$A$132,0),O$2)</f>
        <v>Pads</v>
      </c>
      <c r="P512" t="str">
        <f>INDEX(REFERENCE!$B$4:$J$132,MATCH(E512,REFERENCE!$A$4:$A$132,0),P$2)</f>
        <v>Tiger Balm</v>
      </c>
      <c r="Q512" t="str">
        <f>INDEX(REFERENCE!$B$4:$J$132,MATCH(F512,REFERENCE!$A$4:$A$132,0),Q$2)</f>
        <v>Hot sensation</v>
      </c>
      <c r="R512" t="str">
        <f>INDEX(REFERENCE!$B$4:$J$132,MATCH(G512,REFERENCE!$A$4:$A$132,0),R$2)</f>
        <v>Shoulder</v>
      </c>
      <c r="S512" t="str">
        <f>INDEX(REFERENCE!$B$4:$J$132,MATCH(H512,REFERENCE!$A$4:$A$132,0),S$2)</f>
        <v>Single use pads/patches</v>
      </c>
      <c r="T512" t="str">
        <f>INDEX(REFERENCE!$B$4:$J$132,MATCH(I512,REFERENCE!$A$4:$A$132,0),T$2)</f>
        <v>5 count</v>
      </c>
      <c r="U512">
        <f>INDEX(REFERENCE!$B$4:$J$132,MATCH(J512,REFERENCE!$A$4:$A$132,0),U$2)</f>
        <v>19.11</v>
      </c>
      <c r="V512" t="str">
        <f>INDEX(REFERENCE!$B$4:$J$132,MATCH(K512,REFERENCE!$A$4:$A$132,0),V$2)</f>
        <v>4.6 stars</v>
      </c>
      <c r="W512">
        <f>INDEX(REFERENCE!$B$4:$J$132,MATCH(L512,REFERENCE!$A$4:$A$132,0),W$2)</f>
        <v>1250</v>
      </c>
    </row>
    <row r="513" spans="1:23" x14ac:dyDescent="0.2">
      <c r="A513" s="9">
        <v>6</v>
      </c>
      <c r="B513" s="9">
        <v>10</v>
      </c>
      <c r="C513" s="9">
        <v>6</v>
      </c>
      <c r="D513" s="9">
        <v>1</v>
      </c>
      <c r="E513" s="9">
        <v>110</v>
      </c>
      <c r="F513" s="9">
        <v>103</v>
      </c>
      <c r="G513" s="9">
        <v>1</v>
      </c>
      <c r="H513" s="9">
        <v>6</v>
      </c>
      <c r="I513" s="9">
        <v>101</v>
      </c>
      <c r="J513" s="9">
        <v>10102</v>
      </c>
      <c r="K513" s="9">
        <v>2</v>
      </c>
      <c r="L513" s="28">
        <v>2</v>
      </c>
      <c r="N513">
        <f t="shared" si="9"/>
        <v>61006</v>
      </c>
      <c r="O513" t="str">
        <f>INDEX(REFERENCE!$B$4:$J$132,MATCH(D513,REFERENCE!$A$4:$A$132,0),O$2)</f>
        <v>Pads</v>
      </c>
      <c r="P513" t="str">
        <f>INDEX(REFERENCE!$B$4:$J$132,MATCH(E513,REFERENCE!$A$4:$A$132,0),P$2)</f>
        <v>Equate</v>
      </c>
      <c r="Q513" t="str">
        <f>INDEX(REFERENCE!$B$4:$J$132,MATCH(F513,REFERENCE!$A$4:$A$132,0),Q$2)</f>
        <v>Both hot and cold sensation</v>
      </c>
      <c r="R513" t="str">
        <f>INDEX(REFERENCE!$B$4:$J$132,MATCH(G513,REFERENCE!$A$4:$A$132,0),R$2)</f>
        <v>Back</v>
      </c>
      <c r="S513" t="str">
        <f>INDEX(REFERENCE!$B$4:$J$132,MATCH(H513,REFERENCE!$A$4:$A$132,0),S$2)</f>
        <v>Single use pads/patches</v>
      </c>
      <c r="T513" t="str">
        <f>INDEX(REFERENCE!$B$4:$J$132,MATCH(I513,REFERENCE!$A$4:$A$132,0),T$2)</f>
        <v>2 count</v>
      </c>
      <c r="U513">
        <f>INDEX(REFERENCE!$B$4:$J$132,MATCH(J513,REFERENCE!$A$4:$A$132,0),U$2)</f>
        <v>4.3</v>
      </c>
      <c r="V513" t="str">
        <f>INDEX(REFERENCE!$B$4:$J$132,MATCH(K513,REFERENCE!$A$4:$A$132,0),V$2)</f>
        <v>4.6 stars</v>
      </c>
      <c r="W513">
        <f>INDEX(REFERENCE!$B$4:$J$132,MATCH(L513,REFERENCE!$A$4:$A$132,0),W$2)</f>
        <v>4500</v>
      </c>
    </row>
    <row r="514" spans="1:23" x14ac:dyDescent="0.2">
      <c r="A514" s="9">
        <v>6</v>
      </c>
      <c r="B514" s="9">
        <v>11</v>
      </c>
      <c r="C514" s="9">
        <v>1</v>
      </c>
      <c r="D514" s="9">
        <v>1</v>
      </c>
      <c r="E514" s="9">
        <v>112</v>
      </c>
      <c r="F514" s="9">
        <v>102</v>
      </c>
      <c r="G514" s="9">
        <v>6</v>
      </c>
      <c r="H514" s="9">
        <v>6</v>
      </c>
      <c r="I514" s="9">
        <v>103</v>
      </c>
      <c r="J514" s="9">
        <v>10305</v>
      </c>
      <c r="K514" s="9">
        <v>1</v>
      </c>
      <c r="L514" s="28">
        <v>1</v>
      </c>
      <c r="N514">
        <f t="shared" si="9"/>
        <v>61101</v>
      </c>
      <c r="O514" t="str">
        <f>INDEX(REFERENCE!$B$4:$J$132,MATCH(D514,REFERENCE!$A$4:$A$132,0),O$2)</f>
        <v>Pads</v>
      </c>
      <c r="P514" t="str">
        <f>INDEX(REFERENCE!$B$4:$J$132,MATCH(E514,REFERENCE!$A$4:$A$132,0),P$2)</f>
        <v>Up &amp; Up</v>
      </c>
      <c r="Q514" t="str">
        <f>INDEX(REFERENCE!$B$4:$J$132,MATCH(F514,REFERENCE!$A$4:$A$132,0),Q$2)</f>
        <v>Cold sensation</v>
      </c>
      <c r="R514" t="str">
        <f>INDEX(REFERENCE!$B$4:$J$132,MATCH(G514,REFERENCE!$A$4:$A$132,0),R$2)</f>
        <v>Shoulder</v>
      </c>
      <c r="S514" t="str">
        <f>INDEX(REFERENCE!$B$4:$J$132,MATCH(H514,REFERENCE!$A$4:$A$132,0),S$2)</f>
        <v>Single use pads/patches</v>
      </c>
      <c r="T514" t="str">
        <f>INDEX(REFERENCE!$B$4:$J$132,MATCH(I514,REFERENCE!$A$4:$A$132,0),T$2)</f>
        <v>4 count</v>
      </c>
      <c r="U514">
        <f>INDEX(REFERENCE!$B$4:$J$132,MATCH(J514,REFERENCE!$A$4:$A$132,0),U$2)</f>
        <v>26.49</v>
      </c>
      <c r="V514" t="str">
        <f>INDEX(REFERENCE!$B$4:$J$132,MATCH(K514,REFERENCE!$A$4:$A$132,0),V$2)</f>
        <v>4.5 stars</v>
      </c>
      <c r="W514">
        <f>INDEX(REFERENCE!$B$4:$J$132,MATCH(L514,REFERENCE!$A$4:$A$132,0),W$2)</f>
        <v>1250</v>
      </c>
    </row>
    <row r="515" spans="1:23" x14ac:dyDescent="0.2">
      <c r="A515" s="9">
        <v>6</v>
      </c>
      <c r="B515" s="9">
        <v>11</v>
      </c>
      <c r="C515" s="9">
        <v>2</v>
      </c>
      <c r="D515" s="9">
        <v>2</v>
      </c>
      <c r="E515" s="9">
        <v>201</v>
      </c>
      <c r="F515" s="9">
        <v>204</v>
      </c>
      <c r="G515" s="9">
        <v>0</v>
      </c>
      <c r="H515" s="9">
        <v>1</v>
      </c>
      <c r="I515" s="9">
        <v>203</v>
      </c>
      <c r="J515" s="9">
        <v>20303</v>
      </c>
      <c r="K515" s="9">
        <v>3</v>
      </c>
      <c r="L515" s="28">
        <v>2</v>
      </c>
      <c r="N515">
        <f t="shared" si="9"/>
        <v>61102</v>
      </c>
      <c r="O515" t="str">
        <f>INDEX(REFERENCE!$B$4:$J$132,MATCH(D515,REFERENCE!$A$4:$A$132,0),O$2)</f>
        <v>Topicals</v>
      </c>
      <c r="P515" t="str">
        <f>INDEX(REFERENCE!$B$4:$J$132,MATCH(E515,REFERENCE!$A$4:$A$132,0),P$2)</f>
        <v>Bengay</v>
      </c>
      <c r="Q515" t="str">
        <f>INDEX(REFERENCE!$B$4:$J$132,MATCH(F515,REFERENCE!$A$4:$A$132,0),Q$2)</f>
        <v>Lidocaine/numbing sensation</v>
      </c>
      <c r="R515" t="str">
        <f>INDEX(REFERENCE!$B$4:$J$132,MATCH(G515,REFERENCE!$A$4:$A$132,0),R$2)</f>
        <v>-</v>
      </c>
      <c r="S515" t="str">
        <f>INDEX(REFERENCE!$B$4:$J$132,MATCH(H515,REFERENCE!$A$4:$A$132,0),S$2)</f>
        <v>Gel</v>
      </c>
      <c r="T515" t="str">
        <f>INDEX(REFERENCE!$B$4:$J$132,MATCH(I515,REFERENCE!$A$4:$A$132,0),T$2)</f>
        <v>3 oz</v>
      </c>
      <c r="U515">
        <f>INDEX(REFERENCE!$B$4:$J$132,MATCH(J515,REFERENCE!$A$4:$A$132,0),U$2)</f>
        <v>11.99</v>
      </c>
      <c r="V515" t="str">
        <f>INDEX(REFERENCE!$B$4:$J$132,MATCH(K515,REFERENCE!$A$4:$A$132,0),V$2)</f>
        <v>4.8 stars</v>
      </c>
      <c r="W515">
        <f>INDEX(REFERENCE!$B$4:$J$132,MATCH(L515,REFERENCE!$A$4:$A$132,0),W$2)</f>
        <v>4500</v>
      </c>
    </row>
    <row r="516" spans="1:23" x14ac:dyDescent="0.2">
      <c r="A516" s="9">
        <v>6</v>
      </c>
      <c r="B516" s="9">
        <v>11</v>
      </c>
      <c r="C516" s="9">
        <v>3</v>
      </c>
      <c r="D516" s="9">
        <v>1</v>
      </c>
      <c r="E516" s="9">
        <v>111</v>
      </c>
      <c r="F516" s="9">
        <v>103</v>
      </c>
      <c r="G516" s="9">
        <v>1</v>
      </c>
      <c r="H516" s="9">
        <v>6</v>
      </c>
      <c r="I516" s="9">
        <v>102</v>
      </c>
      <c r="J516" s="9">
        <v>10201</v>
      </c>
      <c r="K516" s="9">
        <v>1</v>
      </c>
      <c r="L516" s="28">
        <v>1</v>
      </c>
      <c r="N516">
        <f t="shared" si="9"/>
        <v>61103</v>
      </c>
      <c r="O516" t="str">
        <f>INDEX(REFERENCE!$B$4:$J$132,MATCH(D516,REFERENCE!$A$4:$A$132,0),O$2)</f>
        <v>Pads</v>
      </c>
      <c r="P516" t="str">
        <f>INDEX(REFERENCE!$B$4:$J$132,MATCH(E516,REFERENCE!$A$4:$A$132,0),P$2)</f>
        <v>Walgreens</v>
      </c>
      <c r="Q516" t="str">
        <f>INDEX(REFERENCE!$B$4:$J$132,MATCH(F516,REFERENCE!$A$4:$A$132,0),Q$2)</f>
        <v>Both hot and cold sensation</v>
      </c>
      <c r="R516" t="str">
        <f>INDEX(REFERENCE!$B$4:$J$132,MATCH(G516,REFERENCE!$A$4:$A$132,0),R$2)</f>
        <v>Back</v>
      </c>
      <c r="S516" t="str">
        <f>INDEX(REFERENCE!$B$4:$J$132,MATCH(H516,REFERENCE!$A$4:$A$132,0),S$2)</f>
        <v>Single use pads/patches</v>
      </c>
      <c r="T516" t="str">
        <f>INDEX(REFERENCE!$B$4:$J$132,MATCH(I516,REFERENCE!$A$4:$A$132,0),T$2)</f>
        <v>3 count</v>
      </c>
      <c r="U516">
        <f>INDEX(REFERENCE!$B$4:$J$132,MATCH(J516,REFERENCE!$A$4:$A$132,0),U$2)</f>
        <v>3.6</v>
      </c>
      <c r="V516" t="str">
        <f>INDEX(REFERENCE!$B$4:$J$132,MATCH(K516,REFERENCE!$A$4:$A$132,0),V$2)</f>
        <v>4.5 stars</v>
      </c>
      <c r="W516">
        <f>INDEX(REFERENCE!$B$4:$J$132,MATCH(L516,REFERENCE!$A$4:$A$132,0),W$2)</f>
        <v>1250</v>
      </c>
    </row>
    <row r="517" spans="1:23" x14ac:dyDescent="0.2">
      <c r="A517" s="9">
        <v>6</v>
      </c>
      <c r="B517" s="9">
        <v>11</v>
      </c>
      <c r="C517" s="9">
        <v>4</v>
      </c>
      <c r="D517" s="9">
        <v>1</v>
      </c>
      <c r="E517" s="9">
        <v>109</v>
      </c>
      <c r="F517" s="9">
        <v>101</v>
      </c>
      <c r="G517" s="9">
        <v>3</v>
      </c>
      <c r="H517" s="9">
        <v>6</v>
      </c>
      <c r="I517" s="9">
        <v>101</v>
      </c>
      <c r="J517" s="9">
        <v>10103</v>
      </c>
      <c r="K517" s="9">
        <v>3</v>
      </c>
      <c r="L517" s="28">
        <v>1</v>
      </c>
      <c r="N517">
        <f t="shared" ref="N517:N580" si="10">A517*10000+B517*100+C517</f>
        <v>61104</v>
      </c>
      <c r="O517" t="str">
        <f>INDEX(REFERENCE!$B$4:$J$132,MATCH(D517,REFERENCE!$A$4:$A$132,0),O$2)</f>
        <v>Pads</v>
      </c>
      <c r="P517" t="str">
        <f>INDEX(REFERENCE!$B$4:$J$132,MATCH(E517,REFERENCE!$A$4:$A$132,0),P$2)</f>
        <v>CVS Health</v>
      </c>
      <c r="Q517" t="str">
        <f>INDEX(REFERENCE!$B$4:$J$132,MATCH(F517,REFERENCE!$A$4:$A$132,0),Q$2)</f>
        <v>Hot sensation</v>
      </c>
      <c r="R517" t="str">
        <f>INDEX(REFERENCE!$B$4:$J$132,MATCH(G517,REFERENCE!$A$4:$A$132,0),R$2)</f>
        <v>Joint</v>
      </c>
      <c r="S517" t="str">
        <f>INDEX(REFERENCE!$B$4:$J$132,MATCH(H517,REFERENCE!$A$4:$A$132,0),S$2)</f>
        <v>Single use pads/patches</v>
      </c>
      <c r="T517" t="str">
        <f>INDEX(REFERENCE!$B$4:$J$132,MATCH(I517,REFERENCE!$A$4:$A$132,0),T$2)</f>
        <v>2 count</v>
      </c>
      <c r="U517">
        <f>INDEX(REFERENCE!$B$4:$J$132,MATCH(J517,REFERENCE!$A$4:$A$132,0),U$2)</f>
        <v>6.59</v>
      </c>
      <c r="V517" t="str">
        <f>INDEX(REFERENCE!$B$4:$J$132,MATCH(K517,REFERENCE!$A$4:$A$132,0),V$2)</f>
        <v>4.8 stars</v>
      </c>
      <c r="W517">
        <f>INDEX(REFERENCE!$B$4:$J$132,MATCH(L517,REFERENCE!$A$4:$A$132,0),W$2)</f>
        <v>1250</v>
      </c>
    </row>
    <row r="518" spans="1:23" x14ac:dyDescent="0.2">
      <c r="A518" s="9">
        <v>6</v>
      </c>
      <c r="B518" s="9">
        <v>11</v>
      </c>
      <c r="C518" s="9">
        <v>5</v>
      </c>
      <c r="D518" s="9">
        <v>2</v>
      </c>
      <c r="E518" s="9">
        <v>204</v>
      </c>
      <c r="F518" s="9">
        <v>201</v>
      </c>
      <c r="G518" s="9">
        <v>0</v>
      </c>
      <c r="H518" s="9">
        <v>3</v>
      </c>
      <c r="I518" s="9">
        <v>206</v>
      </c>
      <c r="J518" s="9">
        <v>20602</v>
      </c>
      <c r="K518" s="9">
        <v>2</v>
      </c>
      <c r="L518" s="28">
        <v>2</v>
      </c>
      <c r="N518">
        <f t="shared" si="10"/>
        <v>61105</v>
      </c>
      <c r="O518" t="str">
        <f>INDEX(REFERENCE!$B$4:$J$132,MATCH(D518,REFERENCE!$A$4:$A$132,0),O$2)</f>
        <v>Topicals</v>
      </c>
      <c r="P518" t="str">
        <f>INDEX(REFERENCE!$B$4:$J$132,MATCH(E518,REFERENCE!$A$4:$A$132,0),P$2)</f>
        <v>Aspercreme</v>
      </c>
      <c r="Q518" t="str">
        <f>INDEX(REFERENCE!$B$4:$J$132,MATCH(F518,REFERENCE!$A$4:$A$132,0),Q$2)</f>
        <v>Hot sensation</v>
      </c>
      <c r="R518" t="str">
        <f>INDEX(REFERENCE!$B$4:$J$132,MATCH(G518,REFERENCE!$A$4:$A$132,0),R$2)</f>
        <v>-</v>
      </c>
      <c r="S518" t="str">
        <f>INDEX(REFERENCE!$B$4:$J$132,MATCH(H518,REFERENCE!$A$4:$A$132,0),S$2)</f>
        <v>Spray</v>
      </c>
      <c r="T518" t="str">
        <f>INDEX(REFERENCE!$B$4:$J$132,MATCH(I518,REFERENCE!$A$4:$A$132,0),T$2)</f>
        <v>4.5 oz</v>
      </c>
      <c r="U518">
        <f>INDEX(REFERENCE!$B$4:$J$132,MATCH(J518,REFERENCE!$A$4:$A$132,0),U$2)</f>
        <v>12.5</v>
      </c>
      <c r="V518" t="str">
        <f>INDEX(REFERENCE!$B$4:$J$132,MATCH(K518,REFERENCE!$A$4:$A$132,0),V$2)</f>
        <v>4.6 stars</v>
      </c>
      <c r="W518">
        <f>INDEX(REFERENCE!$B$4:$J$132,MATCH(L518,REFERENCE!$A$4:$A$132,0),W$2)</f>
        <v>4500</v>
      </c>
    </row>
    <row r="519" spans="1:23" x14ac:dyDescent="0.2">
      <c r="A519" s="9">
        <v>6</v>
      </c>
      <c r="B519" s="9">
        <v>11</v>
      </c>
      <c r="C519" s="9">
        <v>6</v>
      </c>
      <c r="D519" s="9">
        <v>2</v>
      </c>
      <c r="E519" s="9">
        <v>205</v>
      </c>
      <c r="F519" s="9">
        <v>204</v>
      </c>
      <c r="G519" s="9">
        <v>0</v>
      </c>
      <c r="H519" s="9">
        <v>1</v>
      </c>
      <c r="I519" s="9">
        <v>202</v>
      </c>
      <c r="J519" s="9">
        <v>20202</v>
      </c>
      <c r="K519" s="9">
        <v>2</v>
      </c>
      <c r="L519" s="28">
        <v>1</v>
      </c>
      <c r="N519">
        <f t="shared" si="10"/>
        <v>61106</v>
      </c>
      <c r="O519" t="str">
        <f>INDEX(REFERENCE!$B$4:$J$132,MATCH(D519,REFERENCE!$A$4:$A$132,0),O$2)</f>
        <v>Topicals</v>
      </c>
      <c r="P519" t="str">
        <f>INDEX(REFERENCE!$B$4:$J$132,MATCH(E519,REFERENCE!$A$4:$A$132,0),P$2)</f>
        <v>Tiger Balm</v>
      </c>
      <c r="Q519" t="str">
        <f>INDEX(REFERENCE!$B$4:$J$132,MATCH(F519,REFERENCE!$A$4:$A$132,0),Q$2)</f>
        <v>Lidocaine/numbing sensation</v>
      </c>
      <c r="R519" t="str">
        <f>INDEX(REFERENCE!$B$4:$J$132,MATCH(G519,REFERENCE!$A$4:$A$132,0),R$2)</f>
        <v>-</v>
      </c>
      <c r="S519" t="str">
        <f>INDEX(REFERENCE!$B$4:$J$132,MATCH(H519,REFERENCE!$A$4:$A$132,0),S$2)</f>
        <v>Gel</v>
      </c>
      <c r="T519" t="str">
        <f>INDEX(REFERENCE!$B$4:$J$132,MATCH(I519,REFERENCE!$A$4:$A$132,0),T$2)</f>
        <v>2.5 oz</v>
      </c>
      <c r="U519">
        <f>INDEX(REFERENCE!$B$4:$J$132,MATCH(J519,REFERENCE!$A$4:$A$132,0),U$2)</f>
        <v>9</v>
      </c>
      <c r="V519" t="str">
        <f>INDEX(REFERENCE!$B$4:$J$132,MATCH(K519,REFERENCE!$A$4:$A$132,0),V$2)</f>
        <v>4.6 stars</v>
      </c>
      <c r="W519">
        <f>INDEX(REFERENCE!$B$4:$J$132,MATCH(L519,REFERENCE!$A$4:$A$132,0),W$2)</f>
        <v>1250</v>
      </c>
    </row>
    <row r="520" spans="1:23" x14ac:dyDescent="0.2">
      <c r="A520" s="9">
        <v>6</v>
      </c>
      <c r="B520" s="9">
        <v>12</v>
      </c>
      <c r="C520" s="9">
        <v>1</v>
      </c>
      <c r="D520" s="9">
        <v>2</v>
      </c>
      <c r="E520" s="9">
        <v>205</v>
      </c>
      <c r="F520" s="9">
        <v>201</v>
      </c>
      <c r="G520" s="9">
        <v>0</v>
      </c>
      <c r="H520" s="9">
        <v>5</v>
      </c>
      <c r="I520" s="9">
        <v>202</v>
      </c>
      <c r="J520" s="9">
        <v>20203</v>
      </c>
      <c r="K520" s="9">
        <v>1</v>
      </c>
      <c r="L520" s="28">
        <v>2</v>
      </c>
      <c r="N520">
        <f t="shared" si="10"/>
        <v>61201</v>
      </c>
      <c r="O520" t="str">
        <f>INDEX(REFERENCE!$B$4:$J$132,MATCH(D520,REFERENCE!$A$4:$A$132,0),O$2)</f>
        <v>Topicals</v>
      </c>
      <c r="P520" t="str">
        <f>INDEX(REFERENCE!$B$4:$J$132,MATCH(E520,REFERENCE!$A$4:$A$132,0),P$2)</f>
        <v>Tiger Balm</v>
      </c>
      <c r="Q520" t="str">
        <f>INDEX(REFERENCE!$B$4:$J$132,MATCH(F520,REFERENCE!$A$4:$A$132,0),Q$2)</f>
        <v>Hot sensation</v>
      </c>
      <c r="R520" t="str">
        <f>INDEX(REFERENCE!$B$4:$J$132,MATCH(G520,REFERENCE!$A$4:$A$132,0),R$2)</f>
        <v>-</v>
      </c>
      <c r="S520" t="str">
        <f>INDEX(REFERENCE!$B$4:$J$132,MATCH(H520,REFERENCE!$A$4:$A$132,0),S$2)</f>
        <v>Liquid</v>
      </c>
      <c r="T520" t="str">
        <f>INDEX(REFERENCE!$B$4:$J$132,MATCH(I520,REFERENCE!$A$4:$A$132,0),T$2)</f>
        <v>2.5 oz</v>
      </c>
      <c r="U520">
        <f>INDEX(REFERENCE!$B$4:$J$132,MATCH(J520,REFERENCE!$A$4:$A$132,0),U$2)</f>
        <v>11</v>
      </c>
      <c r="V520" t="str">
        <f>INDEX(REFERENCE!$B$4:$J$132,MATCH(K520,REFERENCE!$A$4:$A$132,0),V$2)</f>
        <v>4.5 stars</v>
      </c>
      <c r="W520">
        <f>INDEX(REFERENCE!$B$4:$J$132,MATCH(L520,REFERENCE!$A$4:$A$132,0),W$2)</f>
        <v>4500</v>
      </c>
    </row>
    <row r="521" spans="1:23" x14ac:dyDescent="0.2">
      <c r="A521" s="9">
        <v>6</v>
      </c>
      <c r="B521" s="9">
        <v>12</v>
      </c>
      <c r="C521" s="9">
        <v>2</v>
      </c>
      <c r="D521" s="9">
        <v>2</v>
      </c>
      <c r="E521" s="9">
        <v>204</v>
      </c>
      <c r="F521" s="9">
        <v>202</v>
      </c>
      <c r="G521" s="9">
        <v>0</v>
      </c>
      <c r="H521" s="9">
        <v>1</v>
      </c>
      <c r="I521" s="9">
        <v>206</v>
      </c>
      <c r="J521" s="9">
        <v>20604</v>
      </c>
      <c r="K521" s="9">
        <v>2</v>
      </c>
      <c r="L521" s="28">
        <v>1</v>
      </c>
      <c r="N521">
        <f t="shared" si="10"/>
        <v>61202</v>
      </c>
      <c r="O521" t="str">
        <f>INDEX(REFERENCE!$B$4:$J$132,MATCH(D521,REFERENCE!$A$4:$A$132,0),O$2)</f>
        <v>Topicals</v>
      </c>
      <c r="P521" t="str">
        <f>INDEX(REFERENCE!$B$4:$J$132,MATCH(E521,REFERENCE!$A$4:$A$132,0),P$2)</f>
        <v>Aspercreme</v>
      </c>
      <c r="Q521" t="str">
        <f>INDEX(REFERENCE!$B$4:$J$132,MATCH(F521,REFERENCE!$A$4:$A$132,0),Q$2)</f>
        <v>Cold sensation</v>
      </c>
      <c r="R521" t="str">
        <f>INDEX(REFERENCE!$B$4:$J$132,MATCH(G521,REFERENCE!$A$4:$A$132,0),R$2)</f>
        <v>-</v>
      </c>
      <c r="S521" t="str">
        <f>INDEX(REFERENCE!$B$4:$J$132,MATCH(H521,REFERENCE!$A$4:$A$132,0),S$2)</f>
        <v>Gel</v>
      </c>
      <c r="T521" t="str">
        <f>INDEX(REFERENCE!$B$4:$J$132,MATCH(I521,REFERENCE!$A$4:$A$132,0),T$2)</f>
        <v>4.5 oz</v>
      </c>
      <c r="U521">
        <f>INDEX(REFERENCE!$B$4:$J$132,MATCH(J521,REFERENCE!$A$4:$A$132,0),U$2)</f>
        <v>15.75</v>
      </c>
      <c r="V521" t="str">
        <f>INDEX(REFERENCE!$B$4:$J$132,MATCH(K521,REFERENCE!$A$4:$A$132,0),V$2)</f>
        <v>4.6 stars</v>
      </c>
      <c r="W521">
        <f>INDEX(REFERENCE!$B$4:$J$132,MATCH(L521,REFERENCE!$A$4:$A$132,0),W$2)</f>
        <v>1250</v>
      </c>
    </row>
    <row r="522" spans="1:23" x14ac:dyDescent="0.2">
      <c r="A522" s="9">
        <v>6</v>
      </c>
      <c r="B522" s="9">
        <v>12</v>
      </c>
      <c r="C522" s="9">
        <v>3</v>
      </c>
      <c r="D522" s="9">
        <v>2</v>
      </c>
      <c r="E522" s="9">
        <v>207</v>
      </c>
      <c r="F522" s="9">
        <v>204</v>
      </c>
      <c r="G522" s="9">
        <v>0</v>
      </c>
      <c r="H522" s="9">
        <v>4</v>
      </c>
      <c r="I522" s="9">
        <v>201</v>
      </c>
      <c r="J522" s="9">
        <v>20102</v>
      </c>
      <c r="K522" s="9">
        <v>1</v>
      </c>
      <c r="L522" s="28">
        <v>2</v>
      </c>
      <c r="N522">
        <f t="shared" si="10"/>
        <v>61203</v>
      </c>
      <c r="O522" t="str">
        <f>INDEX(REFERENCE!$B$4:$J$132,MATCH(D522,REFERENCE!$A$4:$A$132,0),O$2)</f>
        <v>Topicals</v>
      </c>
      <c r="P522" t="str">
        <f>INDEX(REFERENCE!$B$4:$J$132,MATCH(E522,REFERENCE!$A$4:$A$132,0),P$2)</f>
        <v>Salonpas</v>
      </c>
      <c r="Q522" t="str">
        <f>INDEX(REFERENCE!$B$4:$J$132,MATCH(F522,REFERENCE!$A$4:$A$132,0),Q$2)</f>
        <v>Lidocaine/numbing sensation</v>
      </c>
      <c r="R522" t="str">
        <f>INDEX(REFERENCE!$B$4:$J$132,MATCH(G522,REFERENCE!$A$4:$A$132,0),R$2)</f>
        <v>-</v>
      </c>
      <c r="S522" t="str">
        <f>INDEX(REFERENCE!$B$4:$J$132,MATCH(H522,REFERENCE!$A$4:$A$132,0),S$2)</f>
        <v>Roll-on</v>
      </c>
      <c r="T522" t="str">
        <f>INDEX(REFERENCE!$B$4:$J$132,MATCH(I522,REFERENCE!$A$4:$A$132,0),T$2)</f>
        <v>2 oz</v>
      </c>
      <c r="U522">
        <f>INDEX(REFERENCE!$B$4:$J$132,MATCH(J522,REFERENCE!$A$4:$A$132,0),U$2)</f>
        <v>7.79</v>
      </c>
      <c r="V522" t="str">
        <f>INDEX(REFERENCE!$B$4:$J$132,MATCH(K522,REFERENCE!$A$4:$A$132,0),V$2)</f>
        <v>4.5 stars</v>
      </c>
      <c r="W522">
        <f>INDEX(REFERENCE!$B$4:$J$132,MATCH(L522,REFERENCE!$A$4:$A$132,0),W$2)</f>
        <v>4500</v>
      </c>
    </row>
    <row r="523" spans="1:23" x14ac:dyDescent="0.2">
      <c r="A523" s="9">
        <v>6</v>
      </c>
      <c r="B523" s="9">
        <v>12</v>
      </c>
      <c r="C523" s="9">
        <v>4</v>
      </c>
      <c r="D523" s="9">
        <v>1</v>
      </c>
      <c r="E523" s="9">
        <v>109</v>
      </c>
      <c r="F523" s="9">
        <v>103</v>
      </c>
      <c r="G523" s="9">
        <v>2</v>
      </c>
      <c r="H523" s="9">
        <v>6</v>
      </c>
      <c r="I523" s="9">
        <v>105</v>
      </c>
      <c r="J523" s="9">
        <v>10504</v>
      </c>
      <c r="K523" s="9">
        <v>3</v>
      </c>
      <c r="L523" s="28">
        <v>1</v>
      </c>
      <c r="N523">
        <f t="shared" si="10"/>
        <v>61204</v>
      </c>
      <c r="O523" t="str">
        <f>INDEX(REFERENCE!$B$4:$J$132,MATCH(D523,REFERENCE!$A$4:$A$132,0),O$2)</f>
        <v>Pads</v>
      </c>
      <c r="P523" t="str">
        <f>INDEX(REFERENCE!$B$4:$J$132,MATCH(E523,REFERENCE!$A$4:$A$132,0),P$2)</f>
        <v>CVS Health</v>
      </c>
      <c r="Q523" t="str">
        <f>INDEX(REFERENCE!$B$4:$J$132,MATCH(F523,REFERENCE!$A$4:$A$132,0),Q$2)</f>
        <v>Both hot and cold sensation</v>
      </c>
      <c r="R523" t="str">
        <f>INDEX(REFERENCE!$B$4:$J$132,MATCH(G523,REFERENCE!$A$4:$A$132,0),R$2)</f>
        <v>Neck</v>
      </c>
      <c r="S523" t="str">
        <f>INDEX(REFERENCE!$B$4:$J$132,MATCH(H523,REFERENCE!$A$4:$A$132,0),S$2)</f>
        <v>Single use pads/patches</v>
      </c>
      <c r="T523" t="str">
        <f>INDEX(REFERENCE!$B$4:$J$132,MATCH(I523,REFERENCE!$A$4:$A$132,0),T$2)</f>
        <v>6 count</v>
      </c>
      <c r="U523">
        <f>INDEX(REFERENCE!$B$4:$J$132,MATCH(J523,REFERENCE!$A$4:$A$132,0),U$2)</f>
        <v>21.5</v>
      </c>
      <c r="V523" t="str">
        <f>INDEX(REFERENCE!$B$4:$J$132,MATCH(K523,REFERENCE!$A$4:$A$132,0),V$2)</f>
        <v>4.8 stars</v>
      </c>
      <c r="W523">
        <f>INDEX(REFERENCE!$B$4:$J$132,MATCH(L523,REFERENCE!$A$4:$A$132,0),W$2)</f>
        <v>1250</v>
      </c>
    </row>
    <row r="524" spans="1:23" x14ac:dyDescent="0.2">
      <c r="A524" s="9">
        <v>6</v>
      </c>
      <c r="B524" s="9">
        <v>12</v>
      </c>
      <c r="C524" s="9">
        <v>5</v>
      </c>
      <c r="D524" s="9">
        <v>1</v>
      </c>
      <c r="E524" s="9">
        <v>111</v>
      </c>
      <c r="F524" s="9">
        <v>105</v>
      </c>
      <c r="G524" s="9">
        <v>4</v>
      </c>
      <c r="H524" s="9">
        <v>6</v>
      </c>
      <c r="I524" s="9">
        <v>104</v>
      </c>
      <c r="J524" s="9">
        <v>10405</v>
      </c>
      <c r="K524" s="9">
        <v>1</v>
      </c>
      <c r="L524" s="28">
        <v>1</v>
      </c>
      <c r="N524">
        <f t="shared" si="10"/>
        <v>61205</v>
      </c>
      <c r="O524" t="str">
        <f>INDEX(REFERENCE!$B$4:$J$132,MATCH(D524,REFERENCE!$A$4:$A$132,0),O$2)</f>
        <v>Pads</v>
      </c>
      <c r="P524" t="str">
        <f>INDEX(REFERENCE!$B$4:$J$132,MATCH(E524,REFERENCE!$A$4:$A$132,0),P$2)</f>
        <v>Walgreens</v>
      </c>
      <c r="Q524" t="str">
        <f>INDEX(REFERENCE!$B$4:$J$132,MATCH(F524,REFERENCE!$A$4:$A$132,0),Q$2)</f>
        <v>No sensation/drug free/for circulation</v>
      </c>
      <c r="R524" t="str">
        <f>INDEX(REFERENCE!$B$4:$J$132,MATCH(G524,REFERENCE!$A$4:$A$132,0),R$2)</f>
        <v>Chest</v>
      </c>
      <c r="S524" t="str">
        <f>INDEX(REFERENCE!$B$4:$J$132,MATCH(H524,REFERENCE!$A$4:$A$132,0),S$2)</f>
        <v>Single use pads/patches</v>
      </c>
      <c r="T524" t="str">
        <f>INDEX(REFERENCE!$B$4:$J$132,MATCH(I524,REFERENCE!$A$4:$A$132,0),T$2)</f>
        <v>5 count</v>
      </c>
      <c r="U524">
        <f>INDEX(REFERENCE!$B$4:$J$132,MATCH(J524,REFERENCE!$A$4:$A$132,0),U$2)</f>
        <v>29.24</v>
      </c>
      <c r="V524" t="str">
        <f>INDEX(REFERENCE!$B$4:$J$132,MATCH(K524,REFERENCE!$A$4:$A$132,0),V$2)</f>
        <v>4.5 stars</v>
      </c>
      <c r="W524">
        <f>INDEX(REFERENCE!$B$4:$J$132,MATCH(L524,REFERENCE!$A$4:$A$132,0),W$2)</f>
        <v>1250</v>
      </c>
    </row>
    <row r="525" spans="1:23" x14ac:dyDescent="0.2">
      <c r="A525" s="9">
        <v>6</v>
      </c>
      <c r="B525" s="9">
        <v>12</v>
      </c>
      <c r="C525" s="9">
        <v>6</v>
      </c>
      <c r="D525" s="9">
        <v>1</v>
      </c>
      <c r="E525" s="9">
        <v>106</v>
      </c>
      <c r="F525" s="9">
        <v>104</v>
      </c>
      <c r="G525" s="9">
        <v>3</v>
      </c>
      <c r="H525" s="9">
        <v>6</v>
      </c>
      <c r="I525" s="9">
        <v>103</v>
      </c>
      <c r="J525" s="9">
        <v>10301</v>
      </c>
      <c r="K525" s="9">
        <v>3</v>
      </c>
      <c r="L525" s="28">
        <v>2</v>
      </c>
      <c r="N525">
        <f t="shared" si="10"/>
        <v>61206</v>
      </c>
      <c r="O525" t="str">
        <f>INDEX(REFERENCE!$B$4:$J$132,MATCH(D525,REFERENCE!$A$4:$A$132,0),O$2)</f>
        <v>Pads</v>
      </c>
      <c r="P525" t="str">
        <f>INDEX(REFERENCE!$B$4:$J$132,MATCH(E525,REFERENCE!$A$4:$A$132,0),P$2)</f>
        <v>Vicks Vapopatch</v>
      </c>
      <c r="Q525" t="str">
        <f>INDEX(REFERENCE!$B$4:$J$132,MATCH(F525,REFERENCE!$A$4:$A$132,0),Q$2)</f>
        <v>Lidocaine/numbing sensation</v>
      </c>
      <c r="R525" t="str">
        <f>INDEX(REFERENCE!$B$4:$J$132,MATCH(G525,REFERENCE!$A$4:$A$132,0),R$2)</f>
        <v>Joint</v>
      </c>
      <c r="S525" t="str">
        <f>INDEX(REFERENCE!$B$4:$J$132,MATCH(H525,REFERENCE!$A$4:$A$132,0),S$2)</f>
        <v>Single use pads/patches</v>
      </c>
      <c r="T525" t="str">
        <f>INDEX(REFERENCE!$B$4:$J$132,MATCH(I525,REFERENCE!$A$4:$A$132,0),T$2)</f>
        <v>4 count</v>
      </c>
      <c r="U525">
        <f>INDEX(REFERENCE!$B$4:$J$132,MATCH(J525,REFERENCE!$A$4:$A$132,0),U$2)</f>
        <v>4.22</v>
      </c>
      <c r="V525" t="str">
        <f>INDEX(REFERENCE!$B$4:$J$132,MATCH(K525,REFERENCE!$A$4:$A$132,0),V$2)</f>
        <v>4.8 stars</v>
      </c>
      <c r="W525">
        <f>INDEX(REFERENCE!$B$4:$J$132,MATCH(L525,REFERENCE!$A$4:$A$132,0),W$2)</f>
        <v>4500</v>
      </c>
    </row>
    <row r="526" spans="1:23" x14ac:dyDescent="0.2">
      <c r="A526" s="9">
        <v>6</v>
      </c>
      <c r="B526" s="9">
        <v>13</v>
      </c>
      <c r="C526" s="9">
        <v>1</v>
      </c>
      <c r="D526" s="9">
        <v>1</v>
      </c>
      <c r="E526" s="9">
        <v>110</v>
      </c>
      <c r="F526" s="9">
        <v>104</v>
      </c>
      <c r="G526" s="9">
        <v>5</v>
      </c>
      <c r="H526" s="9">
        <v>6</v>
      </c>
      <c r="I526" s="9">
        <v>102</v>
      </c>
      <c r="J526" s="9">
        <v>10203</v>
      </c>
      <c r="K526" s="9">
        <v>2</v>
      </c>
      <c r="L526" s="28">
        <v>2</v>
      </c>
      <c r="N526">
        <f t="shared" si="10"/>
        <v>61301</v>
      </c>
      <c r="O526" t="str">
        <f>INDEX(REFERENCE!$B$4:$J$132,MATCH(D526,REFERENCE!$A$4:$A$132,0),O$2)</f>
        <v>Pads</v>
      </c>
      <c r="P526" t="str">
        <f>INDEX(REFERENCE!$B$4:$J$132,MATCH(E526,REFERENCE!$A$4:$A$132,0),P$2)</f>
        <v>Equate</v>
      </c>
      <c r="Q526" t="str">
        <f>INDEX(REFERENCE!$B$4:$J$132,MATCH(F526,REFERENCE!$A$4:$A$132,0),Q$2)</f>
        <v>Lidocaine/numbing sensation</v>
      </c>
      <c r="R526" t="str">
        <f>INDEX(REFERENCE!$B$4:$J$132,MATCH(G526,REFERENCE!$A$4:$A$132,0),R$2)</f>
        <v>Hands (arthritis)</v>
      </c>
      <c r="S526" t="str">
        <f>INDEX(REFERENCE!$B$4:$J$132,MATCH(H526,REFERENCE!$A$4:$A$132,0),S$2)</f>
        <v>Single use pads/patches</v>
      </c>
      <c r="T526" t="str">
        <f>INDEX(REFERENCE!$B$4:$J$132,MATCH(I526,REFERENCE!$A$4:$A$132,0),T$2)</f>
        <v>3 count</v>
      </c>
      <c r="U526">
        <f>INDEX(REFERENCE!$B$4:$J$132,MATCH(J526,REFERENCE!$A$4:$A$132,0),U$2)</f>
        <v>9.99</v>
      </c>
      <c r="V526" t="str">
        <f>INDEX(REFERENCE!$B$4:$J$132,MATCH(K526,REFERENCE!$A$4:$A$132,0),V$2)</f>
        <v>4.6 stars</v>
      </c>
      <c r="W526">
        <f>INDEX(REFERENCE!$B$4:$J$132,MATCH(L526,REFERENCE!$A$4:$A$132,0),W$2)</f>
        <v>4500</v>
      </c>
    </row>
    <row r="527" spans="1:23" x14ac:dyDescent="0.2">
      <c r="A527" s="9">
        <v>6</v>
      </c>
      <c r="B527" s="9">
        <v>13</v>
      </c>
      <c r="C527" s="9">
        <v>2</v>
      </c>
      <c r="D527" s="9">
        <v>2</v>
      </c>
      <c r="E527" s="9">
        <v>208</v>
      </c>
      <c r="F527" s="9">
        <v>202</v>
      </c>
      <c r="G527" s="9">
        <v>0</v>
      </c>
      <c r="H527" s="9">
        <v>2</v>
      </c>
      <c r="I527" s="9">
        <v>204</v>
      </c>
      <c r="J527" s="9">
        <v>20405</v>
      </c>
      <c r="K527" s="9">
        <v>3</v>
      </c>
      <c r="L527" s="28">
        <v>1</v>
      </c>
      <c r="N527">
        <f t="shared" si="10"/>
        <v>61302</v>
      </c>
      <c r="O527" t="str">
        <f>INDEX(REFERENCE!$B$4:$J$132,MATCH(D527,REFERENCE!$A$4:$A$132,0),O$2)</f>
        <v>Topicals</v>
      </c>
      <c r="P527" t="str">
        <f>INDEX(REFERENCE!$B$4:$J$132,MATCH(E527,REFERENCE!$A$4:$A$132,0),P$2)</f>
        <v>Equate</v>
      </c>
      <c r="Q527" t="str">
        <f>INDEX(REFERENCE!$B$4:$J$132,MATCH(F527,REFERENCE!$A$4:$A$132,0),Q$2)</f>
        <v>Cold sensation</v>
      </c>
      <c r="R527" t="str">
        <f>INDEX(REFERENCE!$B$4:$J$132,MATCH(G527,REFERENCE!$A$4:$A$132,0),R$2)</f>
        <v>-</v>
      </c>
      <c r="S527" t="str">
        <f>INDEX(REFERENCE!$B$4:$J$132,MATCH(H527,REFERENCE!$A$4:$A$132,0),S$2)</f>
        <v>Cream</v>
      </c>
      <c r="T527" t="str">
        <f>INDEX(REFERENCE!$B$4:$J$132,MATCH(I527,REFERENCE!$A$4:$A$132,0),T$2)</f>
        <v>3.5 oz</v>
      </c>
      <c r="U527">
        <f>INDEX(REFERENCE!$B$4:$J$132,MATCH(J527,REFERENCE!$A$4:$A$132,0),U$2)</f>
        <v>20.5</v>
      </c>
      <c r="V527" t="str">
        <f>INDEX(REFERENCE!$B$4:$J$132,MATCH(K527,REFERENCE!$A$4:$A$132,0),V$2)</f>
        <v>4.8 stars</v>
      </c>
      <c r="W527">
        <f>INDEX(REFERENCE!$B$4:$J$132,MATCH(L527,REFERENCE!$A$4:$A$132,0),W$2)</f>
        <v>1250</v>
      </c>
    </row>
    <row r="528" spans="1:23" x14ac:dyDescent="0.2">
      <c r="A528" s="9">
        <v>6</v>
      </c>
      <c r="B528" s="9">
        <v>13</v>
      </c>
      <c r="C528" s="9">
        <v>3</v>
      </c>
      <c r="D528" s="9">
        <v>1</v>
      </c>
      <c r="E528" s="9">
        <v>108</v>
      </c>
      <c r="F528" s="9">
        <v>105</v>
      </c>
      <c r="G528" s="9">
        <v>3</v>
      </c>
      <c r="H528" s="9">
        <v>6</v>
      </c>
      <c r="I528" s="9">
        <v>105</v>
      </c>
      <c r="J528" s="9">
        <v>10505</v>
      </c>
      <c r="K528" s="9">
        <v>2</v>
      </c>
      <c r="L528" s="28">
        <v>1</v>
      </c>
      <c r="N528">
        <f t="shared" si="10"/>
        <v>61303</v>
      </c>
      <c r="O528" t="str">
        <f>INDEX(REFERENCE!$B$4:$J$132,MATCH(D528,REFERENCE!$A$4:$A$132,0),O$2)</f>
        <v>Pads</v>
      </c>
      <c r="P528" t="str">
        <f>INDEX(REFERENCE!$B$4:$J$132,MATCH(E528,REFERENCE!$A$4:$A$132,0),P$2)</f>
        <v>Thermacare</v>
      </c>
      <c r="Q528" t="str">
        <f>INDEX(REFERENCE!$B$4:$J$132,MATCH(F528,REFERENCE!$A$4:$A$132,0),Q$2)</f>
        <v>No sensation/drug free/for circulation</v>
      </c>
      <c r="R528" t="str">
        <f>INDEX(REFERENCE!$B$4:$J$132,MATCH(G528,REFERENCE!$A$4:$A$132,0),R$2)</f>
        <v>Joint</v>
      </c>
      <c r="S528" t="str">
        <f>INDEX(REFERENCE!$B$4:$J$132,MATCH(H528,REFERENCE!$A$4:$A$132,0),S$2)</f>
        <v>Single use pads/patches</v>
      </c>
      <c r="T528" t="str">
        <f>INDEX(REFERENCE!$B$4:$J$132,MATCH(I528,REFERENCE!$A$4:$A$132,0),T$2)</f>
        <v>6 count</v>
      </c>
      <c r="U528">
        <f>INDEX(REFERENCE!$B$4:$J$132,MATCH(J528,REFERENCE!$A$4:$A$132,0),U$2)</f>
        <v>31.99</v>
      </c>
      <c r="V528" t="str">
        <f>INDEX(REFERENCE!$B$4:$J$132,MATCH(K528,REFERENCE!$A$4:$A$132,0),V$2)</f>
        <v>4.6 stars</v>
      </c>
      <c r="W528">
        <f>INDEX(REFERENCE!$B$4:$J$132,MATCH(L528,REFERENCE!$A$4:$A$132,0),W$2)</f>
        <v>1250</v>
      </c>
    </row>
    <row r="529" spans="1:23" x14ac:dyDescent="0.2">
      <c r="A529" s="9">
        <v>6</v>
      </c>
      <c r="B529" s="9">
        <v>13</v>
      </c>
      <c r="C529" s="9">
        <v>4</v>
      </c>
      <c r="D529" s="9">
        <v>1</v>
      </c>
      <c r="E529" s="9">
        <v>104</v>
      </c>
      <c r="F529" s="9">
        <v>104</v>
      </c>
      <c r="G529" s="9">
        <v>1</v>
      </c>
      <c r="H529" s="9">
        <v>6</v>
      </c>
      <c r="I529" s="9">
        <v>101</v>
      </c>
      <c r="J529" s="9">
        <v>10102</v>
      </c>
      <c r="K529" s="9">
        <v>3</v>
      </c>
      <c r="L529" s="28">
        <v>2</v>
      </c>
      <c r="N529">
        <f t="shared" si="10"/>
        <v>61304</v>
      </c>
      <c r="O529" t="str">
        <f>INDEX(REFERENCE!$B$4:$J$132,MATCH(D529,REFERENCE!$A$4:$A$132,0),O$2)</f>
        <v>Pads</v>
      </c>
      <c r="P529" t="str">
        <f>INDEX(REFERENCE!$B$4:$J$132,MATCH(E529,REFERENCE!$A$4:$A$132,0),P$2)</f>
        <v>Aspercreme</v>
      </c>
      <c r="Q529" t="str">
        <f>INDEX(REFERENCE!$B$4:$J$132,MATCH(F529,REFERENCE!$A$4:$A$132,0),Q$2)</f>
        <v>Lidocaine/numbing sensation</v>
      </c>
      <c r="R529" t="str">
        <f>INDEX(REFERENCE!$B$4:$J$132,MATCH(G529,REFERENCE!$A$4:$A$132,0),R$2)</f>
        <v>Back</v>
      </c>
      <c r="S529" t="str">
        <f>INDEX(REFERENCE!$B$4:$J$132,MATCH(H529,REFERENCE!$A$4:$A$132,0),S$2)</f>
        <v>Single use pads/patches</v>
      </c>
      <c r="T529" t="str">
        <f>INDEX(REFERENCE!$B$4:$J$132,MATCH(I529,REFERENCE!$A$4:$A$132,0),T$2)</f>
        <v>2 count</v>
      </c>
      <c r="U529">
        <f>INDEX(REFERENCE!$B$4:$J$132,MATCH(J529,REFERENCE!$A$4:$A$132,0),U$2)</f>
        <v>4.3</v>
      </c>
      <c r="V529" t="str">
        <f>INDEX(REFERENCE!$B$4:$J$132,MATCH(K529,REFERENCE!$A$4:$A$132,0),V$2)</f>
        <v>4.8 stars</v>
      </c>
      <c r="W529">
        <f>INDEX(REFERENCE!$B$4:$J$132,MATCH(L529,REFERENCE!$A$4:$A$132,0),W$2)</f>
        <v>4500</v>
      </c>
    </row>
    <row r="530" spans="1:23" x14ac:dyDescent="0.2">
      <c r="A530" s="9">
        <v>6</v>
      </c>
      <c r="B530" s="9">
        <v>13</v>
      </c>
      <c r="C530" s="9">
        <v>5</v>
      </c>
      <c r="D530" s="9">
        <v>2</v>
      </c>
      <c r="E530" s="9">
        <v>202</v>
      </c>
      <c r="F530" s="9">
        <v>204</v>
      </c>
      <c r="G530" s="9">
        <v>0</v>
      </c>
      <c r="H530" s="9">
        <v>1</v>
      </c>
      <c r="I530" s="9">
        <v>201</v>
      </c>
      <c r="J530" s="9">
        <v>20101</v>
      </c>
      <c r="K530" s="9">
        <v>1</v>
      </c>
      <c r="L530" s="28">
        <v>2</v>
      </c>
      <c r="N530">
        <f t="shared" si="10"/>
        <v>61305</v>
      </c>
      <c r="O530" t="str">
        <f>INDEX(REFERENCE!$B$4:$J$132,MATCH(D530,REFERENCE!$A$4:$A$132,0),O$2)</f>
        <v>Topicals</v>
      </c>
      <c r="P530" t="str">
        <f>INDEX(REFERENCE!$B$4:$J$132,MATCH(E530,REFERENCE!$A$4:$A$132,0),P$2)</f>
        <v>Icy Hot</v>
      </c>
      <c r="Q530" t="str">
        <f>INDEX(REFERENCE!$B$4:$J$132,MATCH(F530,REFERENCE!$A$4:$A$132,0),Q$2)</f>
        <v>Lidocaine/numbing sensation</v>
      </c>
      <c r="R530" t="str">
        <f>INDEX(REFERENCE!$B$4:$J$132,MATCH(G530,REFERENCE!$A$4:$A$132,0),R$2)</f>
        <v>-</v>
      </c>
      <c r="S530" t="str">
        <f>INDEX(REFERENCE!$B$4:$J$132,MATCH(H530,REFERENCE!$A$4:$A$132,0),S$2)</f>
        <v>Gel</v>
      </c>
      <c r="T530" t="str">
        <f>INDEX(REFERENCE!$B$4:$J$132,MATCH(I530,REFERENCE!$A$4:$A$132,0),T$2)</f>
        <v>2 oz</v>
      </c>
      <c r="U530">
        <f>INDEX(REFERENCE!$B$4:$J$132,MATCH(J530,REFERENCE!$A$4:$A$132,0),U$2)</f>
        <v>4.6399999999999997</v>
      </c>
      <c r="V530" t="str">
        <f>INDEX(REFERENCE!$B$4:$J$132,MATCH(K530,REFERENCE!$A$4:$A$132,0),V$2)</f>
        <v>4.5 stars</v>
      </c>
      <c r="W530">
        <f>INDEX(REFERENCE!$B$4:$J$132,MATCH(L530,REFERENCE!$A$4:$A$132,0),W$2)</f>
        <v>4500</v>
      </c>
    </row>
    <row r="531" spans="1:23" x14ac:dyDescent="0.2">
      <c r="A531" s="9">
        <v>6</v>
      </c>
      <c r="B531" s="9">
        <v>13</v>
      </c>
      <c r="C531" s="9">
        <v>6</v>
      </c>
      <c r="D531" s="9">
        <v>2</v>
      </c>
      <c r="E531" s="9">
        <v>212</v>
      </c>
      <c r="F531" s="9">
        <v>203</v>
      </c>
      <c r="G531" s="9">
        <v>0</v>
      </c>
      <c r="H531" s="9">
        <v>3</v>
      </c>
      <c r="I531" s="9">
        <v>207</v>
      </c>
      <c r="J531" s="9">
        <v>20704</v>
      </c>
      <c r="K531" s="9">
        <v>2</v>
      </c>
      <c r="L531" s="28">
        <v>1</v>
      </c>
      <c r="N531">
        <f t="shared" si="10"/>
        <v>61306</v>
      </c>
      <c r="O531" t="str">
        <f>INDEX(REFERENCE!$B$4:$J$132,MATCH(D531,REFERENCE!$A$4:$A$132,0),O$2)</f>
        <v>Topicals</v>
      </c>
      <c r="P531" t="str">
        <f>INDEX(REFERENCE!$B$4:$J$132,MATCH(E531,REFERENCE!$A$4:$A$132,0),P$2)</f>
        <v>Store Brand</v>
      </c>
      <c r="Q531" t="str">
        <f>INDEX(REFERENCE!$B$4:$J$132,MATCH(F531,REFERENCE!$A$4:$A$132,0),Q$2)</f>
        <v>Both hot and cold sensation</v>
      </c>
      <c r="R531" t="str">
        <f>INDEX(REFERENCE!$B$4:$J$132,MATCH(G531,REFERENCE!$A$4:$A$132,0),R$2)</f>
        <v>-</v>
      </c>
      <c r="S531" t="str">
        <f>INDEX(REFERENCE!$B$4:$J$132,MATCH(H531,REFERENCE!$A$4:$A$132,0),S$2)</f>
        <v>Spray</v>
      </c>
      <c r="T531" t="str">
        <f>INDEX(REFERENCE!$B$4:$J$132,MATCH(I531,REFERENCE!$A$4:$A$132,0),T$2)</f>
        <v>5.5 oz</v>
      </c>
      <c r="U531">
        <f>INDEX(REFERENCE!$B$4:$J$132,MATCH(J531,REFERENCE!$A$4:$A$132,0),U$2)</f>
        <v>17.47</v>
      </c>
      <c r="V531" t="str">
        <f>INDEX(REFERENCE!$B$4:$J$132,MATCH(K531,REFERENCE!$A$4:$A$132,0),V$2)</f>
        <v>4.6 stars</v>
      </c>
      <c r="W531">
        <f>INDEX(REFERENCE!$B$4:$J$132,MATCH(L531,REFERENCE!$A$4:$A$132,0),W$2)</f>
        <v>1250</v>
      </c>
    </row>
    <row r="532" spans="1:23" x14ac:dyDescent="0.2">
      <c r="A532" s="9">
        <v>6</v>
      </c>
      <c r="B532" s="9">
        <v>14</v>
      </c>
      <c r="C532" s="9">
        <v>1</v>
      </c>
      <c r="D532" s="9">
        <v>1</v>
      </c>
      <c r="E532" s="9">
        <v>105</v>
      </c>
      <c r="F532" s="9">
        <v>101</v>
      </c>
      <c r="G532" s="9">
        <v>5</v>
      </c>
      <c r="H532" s="9">
        <v>6</v>
      </c>
      <c r="I532" s="9">
        <v>103</v>
      </c>
      <c r="J532" s="9">
        <v>10302</v>
      </c>
      <c r="K532" s="9">
        <v>3</v>
      </c>
      <c r="L532" s="28">
        <v>1</v>
      </c>
      <c r="N532">
        <f t="shared" si="10"/>
        <v>61401</v>
      </c>
      <c r="O532" t="str">
        <f>INDEX(REFERENCE!$B$4:$J$132,MATCH(D532,REFERENCE!$A$4:$A$132,0),O$2)</f>
        <v>Pads</v>
      </c>
      <c r="P532" t="str">
        <f>INDEX(REFERENCE!$B$4:$J$132,MATCH(E532,REFERENCE!$A$4:$A$132,0),P$2)</f>
        <v>Tiger Balm</v>
      </c>
      <c r="Q532" t="str">
        <f>INDEX(REFERENCE!$B$4:$J$132,MATCH(F532,REFERENCE!$A$4:$A$132,0),Q$2)</f>
        <v>Hot sensation</v>
      </c>
      <c r="R532" t="str">
        <f>INDEX(REFERENCE!$B$4:$J$132,MATCH(G532,REFERENCE!$A$4:$A$132,0),R$2)</f>
        <v>Hands (arthritis)</v>
      </c>
      <c r="S532" t="str">
        <f>INDEX(REFERENCE!$B$4:$J$132,MATCH(H532,REFERENCE!$A$4:$A$132,0),S$2)</f>
        <v>Single use pads/patches</v>
      </c>
      <c r="T532" t="str">
        <f>INDEX(REFERENCE!$B$4:$J$132,MATCH(I532,REFERENCE!$A$4:$A$132,0),T$2)</f>
        <v>4 count</v>
      </c>
      <c r="U532">
        <f>INDEX(REFERENCE!$B$4:$J$132,MATCH(J532,REFERENCE!$A$4:$A$132,0),U$2)</f>
        <v>7.99</v>
      </c>
      <c r="V532" t="str">
        <f>INDEX(REFERENCE!$B$4:$J$132,MATCH(K532,REFERENCE!$A$4:$A$132,0),V$2)</f>
        <v>4.8 stars</v>
      </c>
      <c r="W532">
        <f>INDEX(REFERENCE!$B$4:$J$132,MATCH(L532,REFERENCE!$A$4:$A$132,0),W$2)</f>
        <v>1250</v>
      </c>
    </row>
    <row r="533" spans="1:23" x14ac:dyDescent="0.2">
      <c r="A533" s="9">
        <v>6</v>
      </c>
      <c r="B533" s="9">
        <v>14</v>
      </c>
      <c r="C533" s="9">
        <v>2</v>
      </c>
      <c r="D533" s="9">
        <v>2</v>
      </c>
      <c r="E533" s="9">
        <v>211</v>
      </c>
      <c r="F533" s="9">
        <v>203</v>
      </c>
      <c r="G533" s="9">
        <v>0</v>
      </c>
      <c r="H533" s="9">
        <v>4</v>
      </c>
      <c r="I533" s="9">
        <v>203</v>
      </c>
      <c r="J533" s="9">
        <v>20303</v>
      </c>
      <c r="K533" s="9">
        <v>2</v>
      </c>
      <c r="L533" s="28">
        <v>1</v>
      </c>
      <c r="N533">
        <f t="shared" si="10"/>
        <v>61402</v>
      </c>
      <c r="O533" t="str">
        <f>INDEX(REFERENCE!$B$4:$J$132,MATCH(D533,REFERENCE!$A$4:$A$132,0),O$2)</f>
        <v>Topicals</v>
      </c>
      <c r="P533" t="str">
        <f>INDEX(REFERENCE!$B$4:$J$132,MATCH(E533,REFERENCE!$A$4:$A$132,0),P$2)</f>
        <v>Theraworx</v>
      </c>
      <c r="Q533" t="str">
        <f>INDEX(REFERENCE!$B$4:$J$132,MATCH(F533,REFERENCE!$A$4:$A$132,0),Q$2)</f>
        <v>Both hot and cold sensation</v>
      </c>
      <c r="R533" t="str">
        <f>INDEX(REFERENCE!$B$4:$J$132,MATCH(G533,REFERENCE!$A$4:$A$132,0),R$2)</f>
        <v>-</v>
      </c>
      <c r="S533" t="str">
        <f>INDEX(REFERENCE!$B$4:$J$132,MATCH(H533,REFERENCE!$A$4:$A$132,0),S$2)</f>
        <v>Roll-on</v>
      </c>
      <c r="T533" t="str">
        <f>INDEX(REFERENCE!$B$4:$J$132,MATCH(I533,REFERENCE!$A$4:$A$132,0),T$2)</f>
        <v>3 oz</v>
      </c>
      <c r="U533">
        <f>INDEX(REFERENCE!$B$4:$J$132,MATCH(J533,REFERENCE!$A$4:$A$132,0),U$2)</f>
        <v>11.99</v>
      </c>
      <c r="V533" t="str">
        <f>INDEX(REFERENCE!$B$4:$J$132,MATCH(K533,REFERENCE!$A$4:$A$132,0),V$2)</f>
        <v>4.6 stars</v>
      </c>
      <c r="W533">
        <f>INDEX(REFERENCE!$B$4:$J$132,MATCH(L533,REFERENCE!$A$4:$A$132,0),W$2)</f>
        <v>1250</v>
      </c>
    </row>
    <row r="534" spans="1:23" x14ac:dyDescent="0.2">
      <c r="A534" s="9">
        <v>6</v>
      </c>
      <c r="B534" s="9">
        <v>14</v>
      </c>
      <c r="C534" s="9">
        <v>3</v>
      </c>
      <c r="D534" s="9">
        <v>2</v>
      </c>
      <c r="E534" s="9">
        <v>206</v>
      </c>
      <c r="F534" s="9">
        <v>201</v>
      </c>
      <c r="G534" s="9">
        <v>0</v>
      </c>
      <c r="H534" s="9">
        <v>5</v>
      </c>
      <c r="I534" s="9">
        <v>204</v>
      </c>
      <c r="J534" s="9">
        <v>20404</v>
      </c>
      <c r="K534" s="9">
        <v>3</v>
      </c>
      <c r="L534" s="28">
        <v>2</v>
      </c>
      <c r="N534">
        <f t="shared" si="10"/>
        <v>61403</v>
      </c>
      <c r="O534" t="str">
        <f>INDEX(REFERENCE!$B$4:$J$132,MATCH(D534,REFERENCE!$A$4:$A$132,0),O$2)</f>
        <v>Topicals</v>
      </c>
      <c r="P534" t="str">
        <f>INDEX(REFERENCE!$B$4:$J$132,MATCH(E534,REFERENCE!$A$4:$A$132,0),P$2)</f>
        <v>Voltaren</v>
      </c>
      <c r="Q534" t="str">
        <f>INDEX(REFERENCE!$B$4:$J$132,MATCH(F534,REFERENCE!$A$4:$A$132,0),Q$2)</f>
        <v>Hot sensation</v>
      </c>
      <c r="R534" t="str">
        <f>INDEX(REFERENCE!$B$4:$J$132,MATCH(G534,REFERENCE!$A$4:$A$132,0),R$2)</f>
        <v>-</v>
      </c>
      <c r="S534" t="str">
        <f>INDEX(REFERENCE!$B$4:$J$132,MATCH(H534,REFERENCE!$A$4:$A$132,0),S$2)</f>
        <v>Liquid</v>
      </c>
      <c r="T534" t="str">
        <f>INDEX(REFERENCE!$B$4:$J$132,MATCH(I534,REFERENCE!$A$4:$A$132,0),T$2)</f>
        <v>3.5 oz</v>
      </c>
      <c r="U534">
        <f>INDEX(REFERENCE!$B$4:$J$132,MATCH(J534,REFERENCE!$A$4:$A$132,0),U$2)</f>
        <v>13.88</v>
      </c>
      <c r="V534" t="str">
        <f>INDEX(REFERENCE!$B$4:$J$132,MATCH(K534,REFERENCE!$A$4:$A$132,0),V$2)</f>
        <v>4.8 stars</v>
      </c>
      <c r="W534">
        <f>INDEX(REFERENCE!$B$4:$J$132,MATCH(L534,REFERENCE!$A$4:$A$132,0),W$2)</f>
        <v>4500</v>
      </c>
    </row>
    <row r="535" spans="1:23" x14ac:dyDescent="0.2">
      <c r="A535" s="9">
        <v>6</v>
      </c>
      <c r="B535" s="9">
        <v>14</v>
      </c>
      <c r="C535" s="9">
        <v>4</v>
      </c>
      <c r="D535" s="9">
        <v>1</v>
      </c>
      <c r="E535" s="9">
        <v>101</v>
      </c>
      <c r="F535" s="9">
        <v>103</v>
      </c>
      <c r="G535" s="9">
        <v>2</v>
      </c>
      <c r="H535" s="9">
        <v>6</v>
      </c>
      <c r="I535" s="9">
        <v>102</v>
      </c>
      <c r="J535" s="9">
        <v>10201</v>
      </c>
      <c r="K535" s="9">
        <v>1</v>
      </c>
      <c r="L535" s="28">
        <v>1</v>
      </c>
      <c r="N535">
        <f t="shared" si="10"/>
        <v>61404</v>
      </c>
      <c r="O535" t="str">
        <f>INDEX(REFERENCE!$B$4:$J$132,MATCH(D535,REFERENCE!$A$4:$A$132,0),O$2)</f>
        <v>Pads</v>
      </c>
      <c r="P535" t="str">
        <f>INDEX(REFERENCE!$B$4:$J$132,MATCH(E535,REFERENCE!$A$4:$A$132,0),P$2)</f>
        <v>Bengay</v>
      </c>
      <c r="Q535" t="str">
        <f>INDEX(REFERENCE!$B$4:$J$132,MATCH(F535,REFERENCE!$A$4:$A$132,0),Q$2)</f>
        <v>Both hot and cold sensation</v>
      </c>
      <c r="R535" t="str">
        <f>INDEX(REFERENCE!$B$4:$J$132,MATCH(G535,REFERENCE!$A$4:$A$132,0),R$2)</f>
        <v>Neck</v>
      </c>
      <c r="S535" t="str">
        <f>INDEX(REFERENCE!$B$4:$J$132,MATCH(H535,REFERENCE!$A$4:$A$132,0),S$2)</f>
        <v>Single use pads/patches</v>
      </c>
      <c r="T535" t="str">
        <f>INDEX(REFERENCE!$B$4:$J$132,MATCH(I535,REFERENCE!$A$4:$A$132,0),T$2)</f>
        <v>3 count</v>
      </c>
      <c r="U535">
        <f>INDEX(REFERENCE!$B$4:$J$132,MATCH(J535,REFERENCE!$A$4:$A$132,0),U$2)</f>
        <v>3.6</v>
      </c>
      <c r="V535" t="str">
        <f>INDEX(REFERENCE!$B$4:$J$132,MATCH(K535,REFERENCE!$A$4:$A$132,0),V$2)</f>
        <v>4.5 stars</v>
      </c>
      <c r="W535">
        <f>INDEX(REFERENCE!$B$4:$J$132,MATCH(L535,REFERENCE!$A$4:$A$132,0),W$2)</f>
        <v>1250</v>
      </c>
    </row>
    <row r="536" spans="1:23" x14ac:dyDescent="0.2">
      <c r="A536" s="9">
        <v>6</v>
      </c>
      <c r="B536" s="9">
        <v>14</v>
      </c>
      <c r="C536" s="9">
        <v>5</v>
      </c>
      <c r="D536" s="9">
        <v>1</v>
      </c>
      <c r="E536" s="9">
        <v>113</v>
      </c>
      <c r="F536" s="9">
        <v>102</v>
      </c>
      <c r="G536" s="9">
        <v>6</v>
      </c>
      <c r="H536" s="9">
        <v>6</v>
      </c>
      <c r="I536" s="9">
        <v>101</v>
      </c>
      <c r="J536" s="9">
        <v>10103</v>
      </c>
      <c r="K536" s="9">
        <v>1</v>
      </c>
      <c r="L536" s="28">
        <v>2</v>
      </c>
      <c r="N536">
        <f t="shared" si="10"/>
        <v>61405</v>
      </c>
      <c r="O536" t="str">
        <f>INDEX(REFERENCE!$B$4:$J$132,MATCH(D536,REFERENCE!$A$4:$A$132,0),O$2)</f>
        <v>Pads</v>
      </c>
      <c r="P536" t="str">
        <f>INDEX(REFERENCE!$B$4:$J$132,MATCH(E536,REFERENCE!$A$4:$A$132,0),P$2)</f>
        <v>Amazon Basic Care</v>
      </c>
      <c r="Q536" t="str">
        <f>INDEX(REFERENCE!$B$4:$J$132,MATCH(F536,REFERENCE!$A$4:$A$132,0),Q$2)</f>
        <v>Cold sensation</v>
      </c>
      <c r="R536" t="str">
        <f>INDEX(REFERENCE!$B$4:$J$132,MATCH(G536,REFERENCE!$A$4:$A$132,0),R$2)</f>
        <v>Shoulder</v>
      </c>
      <c r="S536" t="str">
        <f>INDEX(REFERENCE!$B$4:$J$132,MATCH(H536,REFERENCE!$A$4:$A$132,0),S$2)</f>
        <v>Single use pads/patches</v>
      </c>
      <c r="T536" t="str">
        <f>INDEX(REFERENCE!$B$4:$J$132,MATCH(I536,REFERENCE!$A$4:$A$132,0),T$2)</f>
        <v>2 count</v>
      </c>
      <c r="U536">
        <f>INDEX(REFERENCE!$B$4:$J$132,MATCH(J536,REFERENCE!$A$4:$A$132,0),U$2)</f>
        <v>6.59</v>
      </c>
      <c r="V536" t="str">
        <f>INDEX(REFERENCE!$B$4:$J$132,MATCH(K536,REFERENCE!$A$4:$A$132,0),V$2)</f>
        <v>4.5 stars</v>
      </c>
      <c r="W536">
        <f>INDEX(REFERENCE!$B$4:$J$132,MATCH(L536,REFERENCE!$A$4:$A$132,0),W$2)</f>
        <v>4500</v>
      </c>
    </row>
    <row r="537" spans="1:23" x14ac:dyDescent="0.2">
      <c r="A537" s="9">
        <v>6</v>
      </c>
      <c r="B537" s="9">
        <v>14</v>
      </c>
      <c r="C537" s="9">
        <v>6</v>
      </c>
      <c r="D537" s="9">
        <v>2</v>
      </c>
      <c r="E537" s="9">
        <v>210</v>
      </c>
      <c r="F537" s="9">
        <v>204</v>
      </c>
      <c r="G537" s="9">
        <v>0</v>
      </c>
      <c r="H537" s="9">
        <v>3</v>
      </c>
      <c r="I537" s="9">
        <v>206</v>
      </c>
      <c r="J537" s="9">
        <v>20602</v>
      </c>
      <c r="K537" s="9">
        <v>2</v>
      </c>
      <c r="L537" s="28">
        <v>2</v>
      </c>
      <c r="N537">
        <f t="shared" si="10"/>
        <v>61406</v>
      </c>
      <c r="O537" t="str">
        <f>INDEX(REFERENCE!$B$4:$J$132,MATCH(D537,REFERENCE!$A$4:$A$132,0),O$2)</f>
        <v>Topicals</v>
      </c>
      <c r="P537" t="str">
        <f>INDEX(REFERENCE!$B$4:$J$132,MATCH(E537,REFERENCE!$A$4:$A$132,0),P$2)</f>
        <v>Arnicare</v>
      </c>
      <c r="Q537" t="str">
        <f>INDEX(REFERENCE!$B$4:$J$132,MATCH(F537,REFERENCE!$A$4:$A$132,0),Q$2)</f>
        <v>Lidocaine/numbing sensation</v>
      </c>
      <c r="R537" t="str">
        <f>INDEX(REFERENCE!$B$4:$J$132,MATCH(G537,REFERENCE!$A$4:$A$132,0),R$2)</f>
        <v>-</v>
      </c>
      <c r="S537" t="str">
        <f>INDEX(REFERENCE!$B$4:$J$132,MATCH(H537,REFERENCE!$A$4:$A$132,0),S$2)</f>
        <v>Spray</v>
      </c>
      <c r="T537" t="str">
        <f>INDEX(REFERENCE!$B$4:$J$132,MATCH(I537,REFERENCE!$A$4:$A$132,0),T$2)</f>
        <v>4.5 oz</v>
      </c>
      <c r="U537">
        <f>INDEX(REFERENCE!$B$4:$J$132,MATCH(J537,REFERENCE!$A$4:$A$132,0),U$2)</f>
        <v>12.5</v>
      </c>
      <c r="V537" t="str">
        <f>INDEX(REFERENCE!$B$4:$J$132,MATCH(K537,REFERENCE!$A$4:$A$132,0),V$2)</f>
        <v>4.6 stars</v>
      </c>
      <c r="W537">
        <f>INDEX(REFERENCE!$B$4:$J$132,MATCH(L537,REFERENCE!$A$4:$A$132,0),W$2)</f>
        <v>4500</v>
      </c>
    </row>
    <row r="538" spans="1:23" x14ac:dyDescent="0.2">
      <c r="A538" s="9">
        <v>6</v>
      </c>
      <c r="B538" s="9">
        <v>15</v>
      </c>
      <c r="C538" s="9">
        <v>1</v>
      </c>
      <c r="D538" s="9">
        <v>1</v>
      </c>
      <c r="E538" s="9">
        <v>114</v>
      </c>
      <c r="F538" s="9">
        <v>101</v>
      </c>
      <c r="G538" s="9">
        <v>2</v>
      </c>
      <c r="H538" s="9">
        <v>6</v>
      </c>
      <c r="I538" s="9">
        <v>104</v>
      </c>
      <c r="J538" s="9">
        <v>10404</v>
      </c>
      <c r="K538" s="9">
        <v>2</v>
      </c>
      <c r="L538" s="28">
        <v>1</v>
      </c>
      <c r="N538">
        <f t="shared" si="10"/>
        <v>61501</v>
      </c>
      <c r="O538" t="str">
        <f>INDEX(REFERENCE!$B$4:$J$132,MATCH(D538,REFERENCE!$A$4:$A$132,0),O$2)</f>
        <v>Pads</v>
      </c>
      <c r="P538" t="str">
        <f>INDEX(REFERENCE!$B$4:$J$132,MATCH(E538,REFERENCE!$A$4:$A$132,0),P$2)</f>
        <v>Be Koool</v>
      </c>
      <c r="Q538" t="str">
        <f>INDEX(REFERENCE!$B$4:$J$132,MATCH(F538,REFERENCE!$A$4:$A$132,0),Q$2)</f>
        <v>Hot sensation</v>
      </c>
      <c r="R538" t="str">
        <f>INDEX(REFERENCE!$B$4:$J$132,MATCH(G538,REFERENCE!$A$4:$A$132,0),R$2)</f>
        <v>Neck</v>
      </c>
      <c r="S538" t="str">
        <f>INDEX(REFERENCE!$B$4:$J$132,MATCH(H538,REFERENCE!$A$4:$A$132,0),S$2)</f>
        <v>Single use pads/patches</v>
      </c>
      <c r="T538" t="str">
        <f>INDEX(REFERENCE!$B$4:$J$132,MATCH(I538,REFERENCE!$A$4:$A$132,0),T$2)</f>
        <v>5 count</v>
      </c>
      <c r="U538">
        <f>INDEX(REFERENCE!$B$4:$J$132,MATCH(J538,REFERENCE!$A$4:$A$132,0),U$2)</f>
        <v>19.11</v>
      </c>
      <c r="V538" t="str">
        <f>INDEX(REFERENCE!$B$4:$J$132,MATCH(K538,REFERENCE!$A$4:$A$132,0),V$2)</f>
        <v>4.6 stars</v>
      </c>
      <c r="W538">
        <f>INDEX(REFERENCE!$B$4:$J$132,MATCH(L538,REFERENCE!$A$4:$A$132,0),W$2)</f>
        <v>1250</v>
      </c>
    </row>
    <row r="539" spans="1:23" x14ac:dyDescent="0.2">
      <c r="A539" s="9">
        <v>6</v>
      </c>
      <c r="B539" s="9">
        <v>15</v>
      </c>
      <c r="C539" s="9">
        <v>2</v>
      </c>
      <c r="D539" s="9">
        <v>2</v>
      </c>
      <c r="E539" s="9">
        <v>211</v>
      </c>
      <c r="F539" s="9">
        <v>202</v>
      </c>
      <c r="G539" s="9">
        <v>0</v>
      </c>
      <c r="H539" s="9">
        <v>2</v>
      </c>
      <c r="I539" s="9">
        <v>203</v>
      </c>
      <c r="J539" s="9">
        <v>20301</v>
      </c>
      <c r="K539" s="9">
        <v>3</v>
      </c>
      <c r="L539" s="28">
        <v>2</v>
      </c>
      <c r="N539">
        <f t="shared" si="10"/>
        <v>61502</v>
      </c>
      <c r="O539" t="str">
        <f>INDEX(REFERENCE!$B$4:$J$132,MATCH(D539,REFERENCE!$A$4:$A$132,0),O$2)</f>
        <v>Topicals</v>
      </c>
      <c r="P539" t="str">
        <f>INDEX(REFERENCE!$B$4:$J$132,MATCH(E539,REFERENCE!$A$4:$A$132,0),P$2)</f>
        <v>Theraworx</v>
      </c>
      <c r="Q539" t="str">
        <f>INDEX(REFERENCE!$B$4:$J$132,MATCH(F539,REFERENCE!$A$4:$A$132,0),Q$2)</f>
        <v>Cold sensation</v>
      </c>
      <c r="R539" t="str">
        <f>INDEX(REFERENCE!$B$4:$J$132,MATCH(G539,REFERENCE!$A$4:$A$132,0),R$2)</f>
        <v>-</v>
      </c>
      <c r="S539" t="str">
        <f>INDEX(REFERENCE!$B$4:$J$132,MATCH(H539,REFERENCE!$A$4:$A$132,0),S$2)</f>
        <v>Cream</v>
      </c>
      <c r="T539" t="str">
        <f>INDEX(REFERENCE!$B$4:$J$132,MATCH(I539,REFERENCE!$A$4:$A$132,0),T$2)</f>
        <v>3 oz</v>
      </c>
      <c r="U539">
        <f>INDEX(REFERENCE!$B$4:$J$132,MATCH(J539,REFERENCE!$A$4:$A$132,0),U$2)</f>
        <v>7</v>
      </c>
      <c r="V539" t="str">
        <f>INDEX(REFERENCE!$B$4:$J$132,MATCH(K539,REFERENCE!$A$4:$A$132,0),V$2)</f>
        <v>4.8 stars</v>
      </c>
      <c r="W539">
        <f>INDEX(REFERENCE!$B$4:$J$132,MATCH(L539,REFERENCE!$A$4:$A$132,0),W$2)</f>
        <v>4500</v>
      </c>
    </row>
    <row r="540" spans="1:23" x14ac:dyDescent="0.2">
      <c r="A540" s="9">
        <v>6</v>
      </c>
      <c r="B540" s="9">
        <v>15</v>
      </c>
      <c r="C540" s="9">
        <v>3</v>
      </c>
      <c r="D540" s="9">
        <v>2</v>
      </c>
      <c r="E540" s="9">
        <v>208</v>
      </c>
      <c r="F540" s="9">
        <v>201</v>
      </c>
      <c r="G540" s="9">
        <v>0</v>
      </c>
      <c r="H540" s="9">
        <v>1</v>
      </c>
      <c r="I540" s="9">
        <v>207</v>
      </c>
      <c r="J540" s="9">
        <v>20705</v>
      </c>
      <c r="K540" s="9">
        <v>1</v>
      </c>
      <c r="L540" s="28">
        <v>1</v>
      </c>
      <c r="N540">
        <f t="shared" si="10"/>
        <v>61503</v>
      </c>
      <c r="O540" t="str">
        <f>INDEX(REFERENCE!$B$4:$J$132,MATCH(D540,REFERENCE!$A$4:$A$132,0),O$2)</f>
        <v>Topicals</v>
      </c>
      <c r="P540" t="str">
        <f>INDEX(REFERENCE!$B$4:$J$132,MATCH(E540,REFERENCE!$A$4:$A$132,0),P$2)</f>
        <v>Equate</v>
      </c>
      <c r="Q540" t="str">
        <f>INDEX(REFERENCE!$B$4:$J$132,MATCH(F540,REFERENCE!$A$4:$A$132,0),Q$2)</f>
        <v>Hot sensation</v>
      </c>
      <c r="R540" t="str">
        <f>INDEX(REFERENCE!$B$4:$J$132,MATCH(G540,REFERENCE!$A$4:$A$132,0),R$2)</f>
        <v>-</v>
      </c>
      <c r="S540" t="str">
        <f>INDEX(REFERENCE!$B$4:$J$132,MATCH(H540,REFERENCE!$A$4:$A$132,0),S$2)</f>
        <v>Gel</v>
      </c>
      <c r="T540" t="str">
        <f>INDEX(REFERENCE!$B$4:$J$132,MATCH(I540,REFERENCE!$A$4:$A$132,0),T$2)</f>
        <v>5.5 oz</v>
      </c>
      <c r="U540">
        <f>INDEX(REFERENCE!$B$4:$J$132,MATCH(J540,REFERENCE!$A$4:$A$132,0),U$2)</f>
        <v>25</v>
      </c>
      <c r="V540" t="str">
        <f>INDEX(REFERENCE!$B$4:$J$132,MATCH(K540,REFERENCE!$A$4:$A$132,0),V$2)</f>
        <v>4.5 stars</v>
      </c>
      <c r="W540">
        <f>INDEX(REFERENCE!$B$4:$J$132,MATCH(L540,REFERENCE!$A$4:$A$132,0),W$2)</f>
        <v>1250</v>
      </c>
    </row>
    <row r="541" spans="1:23" x14ac:dyDescent="0.2">
      <c r="A541" s="9">
        <v>6</v>
      </c>
      <c r="B541" s="9">
        <v>15</v>
      </c>
      <c r="C541" s="9">
        <v>4</v>
      </c>
      <c r="D541" s="9">
        <v>2</v>
      </c>
      <c r="E541" s="9">
        <v>201</v>
      </c>
      <c r="F541" s="9">
        <v>203</v>
      </c>
      <c r="G541" s="9">
        <v>0</v>
      </c>
      <c r="H541" s="9">
        <v>3</v>
      </c>
      <c r="I541" s="9">
        <v>202</v>
      </c>
      <c r="J541" s="9">
        <v>20201</v>
      </c>
      <c r="K541" s="9">
        <v>3</v>
      </c>
      <c r="L541" s="28">
        <v>1</v>
      </c>
      <c r="N541">
        <f t="shared" si="10"/>
        <v>61504</v>
      </c>
      <c r="O541" t="str">
        <f>INDEX(REFERENCE!$B$4:$J$132,MATCH(D541,REFERENCE!$A$4:$A$132,0),O$2)</f>
        <v>Topicals</v>
      </c>
      <c r="P541" t="str">
        <f>INDEX(REFERENCE!$B$4:$J$132,MATCH(E541,REFERENCE!$A$4:$A$132,0),P$2)</f>
        <v>Bengay</v>
      </c>
      <c r="Q541" t="str">
        <f>INDEX(REFERENCE!$B$4:$J$132,MATCH(F541,REFERENCE!$A$4:$A$132,0),Q$2)</f>
        <v>Both hot and cold sensation</v>
      </c>
      <c r="R541" t="str">
        <f>INDEX(REFERENCE!$B$4:$J$132,MATCH(G541,REFERENCE!$A$4:$A$132,0),R$2)</f>
        <v>-</v>
      </c>
      <c r="S541" t="str">
        <f>INDEX(REFERENCE!$B$4:$J$132,MATCH(H541,REFERENCE!$A$4:$A$132,0),S$2)</f>
        <v>Spray</v>
      </c>
      <c r="T541" t="str">
        <f>INDEX(REFERENCE!$B$4:$J$132,MATCH(I541,REFERENCE!$A$4:$A$132,0),T$2)</f>
        <v>2.5 oz</v>
      </c>
      <c r="U541">
        <f>INDEX(REFERENCE!$B$4:$J$132,MATCH(J541,REFERENCE!$A$4:$A$132,0),U$2)</f>
        <v>5.75</v>
      </c>
      <c r="V541" t="str">
        <f>INDEX(REFERENCE!$B$4:$J$132,MATCH(K541,REFERENCE!$A$4:$A$132,0),V$2)</f>
        <v>4.8 stars</v>
      </c>
      <c r="W541">
        <f>INDEX(REFERENCE!$B$4:$J$132,MATCH(L541,REFERENCE!$A$4:$A$132,0),W$2)</f>
        <v>1250</v>
      </c>
    </row>
    <row r="542" spans="1:23" x14ac:dyDescent="0.2">
      <c r="A542" s="9">
        <v>6</v>
      </c>
      <c r="B542" s="9">
        <v>15</v>
      </c>
      <c r="C542" s="9">
        <v>5</v>
      </c>
      <c r="D542" s="9">
        <v>1</v>
      </c>
      <c r="E542" s="9">
        <v>103</v>
      </c>
      <c r="F542" s="9">
        <v>104</v>
      </c>
      <c r="G542" s="9">
        <v>1</v>
      </c>
      <c r="H542" s="9">
        <v>6</v>
      </c>
      <c r="I542" s="9">
        <v>102</v>
      </c>
      <c r="J542" s="9">
        <v>10205</v>
      </c>
      <c r="K542" s="9">
        <v>1</v>
      </c>
      <c r="L542" s="28">
        <v>2</v>
      </c>
      <c r="N542">
        <f t="shared" si="10"/>
        <v>61505</v>
      </c>
      <c r="O542" t="str">
        <f>INDEX(REFERENCE!$B$4:$J$132,MATCH(D542,REFERENCE!$A$4:$A$132,0),O$2)</f>
        <v>Pads</v>
      </c>
      <c r="P542" t="str">
        <f>INDEX(REFERENCE!$B$4:$J$132,MATCH(E542,REFERENCE!$A$4:$A$132,0),P$2)</f>
        <v xml:space="preserve">Biofreeze  </v>
      </c>
      <c r="Q542" t="str">
        <f>INDEX(REFERENCE!$B$4:$J$132,MATCH(F542,REFERENCE!$A$4:$A$132,0),Q$2)</f>
        <v>Lidocaine/numbing sensation</v>
      </c>
      <c r="R542" t="str">
        <f>INDEX(REFERENCE!$B$4:$J$132,MATCH(G542,REFERENCE!$A$4:$A$132,0),R$2)</f>
        <v>Back</v>
      </c>
      <c r="S542" t="str">
        <f>INDEX(REFERENCE!$B$4:$J$132,MATCH(H542,REFERENCE!$A$4:$A$132,0),S$2)</f>
        <v>Single use pads/patches</v>
      </c>
      <c r="T542" t="str">
        <f>INDEX(REFERENCE!$B$4:$J$132,MATCH(I542,REFERENCE!$A$4:$A$132,0),T$2)</f>
        <v>3 count</v>
      </c>
      <c r="U542">
        <f>INDEX(REFERENCE!$B$4:$J$132,MATCH(J542,REFERENCE!$A$4:$A$132,0),U$2)</f>
        <v>23.74</v>
      </c>
      <c r="V542" t="str">
        <f>INDEX(REFERENCE!$B$4:$J$132,MATCH(K542,REFERENCE!$A$4:$A$132,0),V$2)</f>
        <v>4.5 stars</v>
      </c>
      <c r="W542">
        <f>INDEX(REFERENCE!$B$4:$J$132,MATCH(L542,REFERENCE!$A$4:$A$132,0),W$2)</f>
        <v>4500</v>
      </c>
    </row>
    <row r="543" spans="1:23" x14ac:dyDescent="0.2">
      <c r="A543" s="9">
        <v>6</v>
      </c>
      <c r="B543" s="9">
        <v>15</v>
      </c>
      <c r="C543" s="9">
        <v>6</v>
      </c>
      <c r="D543" s="9">
        <v>1</v>
      </c>
      <c r="E543" s="9">
        <v>112</v>
      </c>
      <c r="F543" s="9">
        <v>102</v>
      </c>
      <c r="G543" s="9">
        <v>6</v>
      </c>
      <c r="H543" s="9">
        <v>6</v>
      </c>
      <c r="I543" s="9">
        <v>104</v>
      </c>
      <c r="J543" s="9">
        <v>10401</v>
      </c>
      <c r="K543" s="9">
        <v>2</v>
      </c>
      <c r="L543" s="28">
        <v>2</v>
      </c>
      <c r="N543">
        <f t="shared" si="10"/>
        <v>61506</v>
      </c>
      <c r="O543" t="str">
        <f>INDEX(REFERENCE!$B$4:$J$132,MATCH(D543,REFERENCE!$A$4:$A$132,0),O$2)</f>
        <v>Pads</v>
      </c>
      <c r="P543" t="str">
        <f>INDEX(REFERENCE!$B$4:$J$132,MATCH(E543,REFERENCE!$A$4:$A$132,0),P$2)</f>
        <v>Up &amp; Up</v>
      </c>
      <c r="Q543" t="str">
        <f>INDEX(REFERENCE!$B$4:$J$132,MATCH(F543,REFERENCE!$A$4:$A$132,0),Q$2)</f>
        <v>Cold sensation</v>
      </c>
      <c r="R543" t="str">
        <f>INDEX(REFERENCE!$B$4:$J$132,MATCH(G543,REFERENCE!$A$4:$A$132,0),R$2)</f>
        <v>Shoulder</v>
      </c>
      <c r="S543" t="str">
        <f>INDEX(REFERENCE!$B$4:$J$132,MATCH(H543,REFERENCE!$A$4:$A$132,0),S$2)</f>
        <v>Single use pads/patches</v>
      </c>
      <c r="T543" t="str">
        <f>INDEX(REFERENCE!$B$4:$J$132,MATCH(I543,REFERENCE!$A$4:$A$132,0),T$2)</f>
        <v>5 count</v>
      </c>
      <c r="U543">
        <f>INDEX(REFERENCE!$B$4:$J$132,MATCH(J543,REFERENCE!$A$4:$A$132,0),U$2)</f>
        <v>4.83</v>
      </c>
      <c r="V543" t="str">
        <f>INDEX(REFERENCE!$B$4:$J$132,MATCH(K543,REFERENCE!$A$4:$A$132,0),V$2)</f>
        <v>4.6 stars</v>
      </c>
      <c r="W543">
        <f>INDEX(REFERENCE!$B$4:$J$132,MATCH(L543,REFERENCE!$A$4:$A$132,0),W$2)</f>
        <v>4500</v>
      </c>
    </row>
    <row r="544" spans="1:23" x14ac:dyDescent="0.2">
      <c r="A544" s="9">
        <v>7</v>
      </c>
      <c r="B544" s="9">
        <v>1</v>
      </c>
      <c r="C544" s="9">
        <v>1</v>
      </c>
      <c r="D544" s="9">
        <v>2</v>
      </c>
      <c r="E544" s="9">
        <v>205</v>
      </c>
      <c r="F544" s="9">
        <v>202</v>
      </c>
      <c r="G544" s="9">
        <v>0</v>
      </c>
      <c r="H544" s="9">
        <v>1</v>
      </c>
      <c r="I544" s="9">
        <v>205</v>
      </c>
      <c r="J544" s="9">
        <v>20502</v>
      </c>
      <c r="K544" s="9">
        <v>2</v>
      </c>
      <c r="L544" s="28">
        <v>1</v>
      </c>
      <c r="N544">
        <f t="shared" si="10"/>
        <v>70101</v>
      </c>
      <c r="O544" t="str">
        <f>INDEX(REFERENCE!$B$4:$J$132,MATCH(D544,REFERENCE!$A$4:$A$132,0),O$2)</f>
        <v>Topicals</v>
      </c>
      <c r="P544" t="str">
        <f>INDEX(REFERENCE!$B$4:$J$132,MATCH(E544,REFERENCE!$A$4:$A$132,0),P$2)</f>
        <v>Tiger Balm</v>
      </c>
      <c r="Q544" t="str">
        <f>INDEX(REFERENCE!$B$4:$J$132,MATCH(F544,REFERENCE!$A$4:$A$132,0),Q$2)</f>
        <v>Cold sensation</v>
      </c>
      <c r="R544" t="str">
        <f>INDEX(REFERENCE!$B$4:$J$132,MATCH(G544,REFERENCE!$A$4:$A$132,0),R$2)</f>
        <v>-</v>
      </c>
      <c r="S544" t="str">
        <f>INDEX(REFERENCE!$B$4:$J$132,MATCH(H544,REFERENCE!$A$4:$A$132,0),S$2)</f>
        <v>Gel</v>
      </c>
      <c r="T544" t="str">
        <f>INDEX(REFERENCE!$B$4:$J$132,MATCH(I544,REFERENCE!$A$4:$A$132,0),T$2)</f>
        <v>4 oz</v>
      </c>
      <c r="U544">
        <f>INDEX(REFERENCE!$B$4:$J$132,MATCH(J544,REFERENCE!$A$4:$A$132,0),U$2)</f>
        <v>12</v>
      </c>
      <c r="V544" t="str">
        <f>INDEX(REFERENCE!$B$4:$J$132,MATCH(K544,REFERENCE!$A$4:$A$132,0),V$2)</f>
        <v>4.6 stars</v>
      </c>
      <c r="W544">
        <f>INDEX(REFERENCE!$B$4:$J$132,MATCH(L544,REFERENCE!$A$4:$A$132,0),W$2)</f>
        <v>1250</v>
      </c>
    </row>
    <row r="545" spans="1:23" x14ac:dyDescent="0.2">
      <c r="A545" s="9">
        <v>7</v>
      </c>
      <c r="B545" s="9">
        <v>1</v>
      </c>
      <c r="C545" s="9">
        <v>2</v>
      </c>
      <c r="D545" s="9">
        <v>1</v>
      </c>
      <c r="E545" s="9">
        <v>102</v>
      </c>
      <c r="F545" s="9">
        <v>105</v>
      </c>
      <c r="G545" s="9">
        <v>3</v>
      </c>
      <c r="H545" s="9">
        <v>6</v>
      </c>
      <c r="I545" s="9">
        <v>105</v>
      </c>
      <c r="J545" s="9">
        <v>10503</v>
      </c>
      <c r="K545" s="9">
        <v>3</v>
      </c>
      <c r="L545" s="28">
        <v>2</v>
      </c>
      <c r="N545">
        <f t="shared" si="10"/>
        <v>70102</v>
      </c>
      <c r="O545" t="str">
        <f>INDEX(REFERENCE!$B$4:$J$132,MATCH(D545,REFERENCE!$A$4:$A$132,0),O$2)</f>
        <v>Pads</v>
      </c>
      <c r="P545" t="str">
        <f>INDEX(REFERENCE!$B$4:$J$132,MATCH(E545,REFERENCE!$A$4:$A$132,0),P$2)</f>
        <v>Icy Hot</v>
      </c>
      <c r="Q545" t="str">
        <f>INDEX(REFERENCE!$B$4:$J$132,MATCH(F545,REFERENCE!$A$4:$A$132,0),Q$2)</f>
        <v>No sensation/drug free/for circulation</v>
      </c>
      <c r="R545" t="str">
        <f>INDEX(REFERENCE!$B$4:$J$132,MATCH(G545,REFERENCE!$A$4:$A$132,0),R$2)</f>
        <v>Joint</v>
      </c>
      <c r="S545" t="str">
        <f>INDEX(REFERENCE!$B$4:$J$132,MATCH(H545,REFERENCE!$A$4:$A$132,0),S$2)</f>
        <v>Single use pads/patches</v>
      </c>
      <c r="T545" t="str">
        <f>INDEX(REFERENCE!$B$4:$J$132,MATCH(I545,REFERENCE!$A$4:$A$132,0),T$2)</f>
        <v>6 count</v>
      </c>
      <c r="U545">
        <f>INDEX(REFERENCE!$B$4:$J$132,MATCH(J545,REFERENCE!$A$4:$A$132,0),U$2)</f>
        <v>18.72</v>
      </c>
      <c r="V545" t="str">
        <f>INDEX(REFERENCE!$B$4:$J$132,MATCH(K545,REFERENCE!$A$4:$A$132,0),V$2)</f>
        <v>4.8 stars</v>
      </c>
      <c r="W545">
        <f>INDEX(REFERENCE!$B$4:$J$132,MATCH(L545,REFERENCE!$A$4:$A$132,0),W$2)</f>
        <v>4500</v>
      </c>
    </row>
    <row r="546" spans="1:23" x14ac:dyDescent="0.2">
      <c r="A546" s="9">
        <v>7</v>
      </c>
      <c r="B546" s="9">
        <v>1</v>
      </c>
      <c r="C546" s="9">
        <v>3</v>
      </c>
      <c r="D546" s="9">
        <v>1</v>
      </c>
      <c r="E546" s="9">
        <v>104</v>
      </c>
      <c r="F546" s="9">
        <v>102</v>
      </c>
      <c r="G546" s="9">
        <v>4</v>
      </c>
      <c r="H546" s="9">
        <v>6</v>
      </c>
      <c r="I546" s="9">
        <v>103</v>
      </c>
      <c r="J546" s="9">
        <v>10304</v>
      </c>
      <c r="K546" s="9">
        <v>2</v>
      </c>
      <c r="L546" s="28">
        <v>1</v>
      </c>
      <c r="N546">
        <f t="shared" si="10"/>
        <v>70103</v>
      </c>
      <c r="O546" t="str">
        <f>INDEX(REFERENCE!$B$4:$J$132,MATCH(D546,REFERENCE!$A$4:$A$132,0),O$2)</f>
        <v>Pads</v>
      </c>
      <c r="P546" t="str">
        <f>INDEX(REFERENCE!$B$4:$J$132,MATCH(E546,REFERENCE!$A$4:$A$132,0),P$2)</f>
        <v>Aspercreme</v>
      </c>
      <c r="Q546" t="str">
        <f>INDEX(REFERENCE!$B$4:$J$132,MATCH(F546,REFERENCE!$A$4:$A$132,0),Q$2)</f>
        <v>Cold sensation</v>
      </c>
      <c r="R546" t="str">
        <f>INDEX(REFERENCE!$B$4:$J$132,MATCH(G546,REFERENCE!$A$4:$A$132,0),R$2)</f>
        <v>Chest</v>
      </c>
      <c r="S546" t="str">
        <f>INDEX(REFERENCE!$B$4:$J$132,MATCH(H546,REFERENCE!$A$4:$A$132,0),S$2)</f>
        <v>Single use pads/patches</v>
      </c>
      <c r="T546" t="str">
        <f>INDEX(REFERENCE!$B$4:$J$132,MATCH(I546,REFERENCE!$A$4:$A$132,0),T$2)</f>
        <v>4 count</v>
      </c>
      <c r="U546">
        <f>INDEX(REFERENCE!$B$4:$J$132,MATCH(J546,REFERENCE!$A$4:$A$132,0),U$2)</f>
        <v>16.71</v>
      </c>
      <c r="V546" t="str">
        <f>INDEX(REFERENCE!$B$4:$J$132,MATCH(K546,REFERENCE!$A$4:$A$132,0),V$2)</f>
        <v>4.6 stars</v>
      </c>
      <c r="W546">
        <f>INDEX(REFERENCE!$B$4:$J$132,MATCH(L546,REFERENCE!$A$4:$A$132,0),W$2)</f>
        <v>1250</v>
      </c>
    </row>
    <row r="547" spans="1:23" x14ac:dyDescent="0.2">
      <c r="A547" s="9">
        <v>7</v>
      </c>
      <c r="B547" s="9">
        <v>1</v>
      </c>
      <c r="C547" s="9">
        <v>4</v>
      </c>
      <c r="D547" s="9">
        <v>2</v>
      </c>
      <c r="E547" s="9">
        <v>202</v>
      </c>
      <c r="F547" s="9">
        <v>202</v>
      </c>
      <c r="G547" s="9">
        <v>0</v>
      </c>
      <c r="H547" s="9">
        <v>2</v>
      </c>
      <c r="I547" s="9">
        <v>206</v>
      </c>
      <c r="J547" s="9">
        <v>20604</v>
      </c>
      <c r="K547" s="9">
        <v>1</v>
      </c>
      <c r="L547" s="28">
        <v>2</v>
      </c>
      <c r="N547">
        <f t="shared" si="10"/>
        <v>70104</v>
      </c>
      <c r="O547" t="str">
        <f>INDEX(REFERENCE!$B$4:$J$132,MATCH(D547,REFERENCE!$A$4:$A$132,0),O$2)</f>
        <v>Topicals</v>
      </c>
      <c r="P547" t="str">
        <f>INDEX(REFERENCE!$B$4:$J$132,MATCH(E547,REFERENCE!$A$4:$A$132,0),P$2)</f>
        <v>Icy Hot</v>
      </c>
      <c r="Q547" t="str">
        <f>INDEX(REFERENCE!$B$4:$J$132,MATCH(F547,REFERENCE!$A$4:$A$132,0),Q$2)</f>
        <v>Cold sensation</v>
      </c>
      <c r="R547" t="str">
        <f>INDEX(REFERENCE!$B$4:$J$132,MATCH(G547,REFERENCE!$A$4:$A$132,0),R$2)</f>
        <v>-</v>
      </c>
      <c r="S547" t="str">
        <f>INDEX(REFERENCE!$B$4:$J$132,MATCH(H547,REFERENCE!$A$4:$A$132,0),S$2)</f>
        <v>Cream</v>
      </c>
      <c r="T547" t="str">
        <f>INDEX(REFERENCE!$B$4:$J$132,MATCH(I547,REFERENCE!$A$4:$A$132,0),T$2)</f>
        <v>4.5 oz</v>
      </c>
      <c r="U547">
        <f>INDEX(REFERENCE!$B$4:$J$132,MATCH(J547,REFERENCE!$A$4:$A$132,0),U$2)</f>
        <v>15.75</v>
      </c>
      <c r="V547" t="str">
        <f>INDEX(REFERENCE!$B$4:$J$132,MATCH(K547,REFERENCE!$A$4:$A$132,0),V$2)</f>
        <v>4.5 stars</v>
      </c>
      <c r="W547">
        <f>INDEX(REFERENCE!$B$4:$J$132,MATCH(L547,REFERENCE!$A$4:$A$132,0),W$2)</f>
        <v>4500</v>
      </c>
    </row>
    <row r="548" spans="1:23" x14ac:dyDescent="0.2">
      <c r="A548" s="9">
        <v>7</v>
      </c>
      <c r="B548" s="9">
        <v>1</v>
      </c>
      <c r="C548" s="9">
        <v>5</v>
      </c>
      <c r="D548" s="9">
        <v>2</v>
      </c>
      <c r="E548" s="9">
        <v>207</v>
      </c>
      <c r="F548" s="9">
        <v>203</v>
      </c>
      <c r="G548" s="9">
        <v>0</v>
      </c>
      <c r="H548" s="9">
        <v>5</v>
      </c>
      <c r="I548" s="9">
        <v>207</v>
      </c>
      <c r="J548" s="9">
        <v>20705</v>
      </c>
      <c r="K548" s="9">
        <v>1</v>
      </c>
      <c r="L548" s="28">
        <v>2</v>
      </c>
      <c r="N548">
        <f t="shared" si="10"/>
        <v>70105</v>
      </c>
      <c r="O548" t="str">
        <f>INDEX(REFERENCE!$B$4:$J$132,MATCH(D548,REFERENCE!$A$4:$A$132,0),O$2)</f>
        <v>Topicals</v>
      </c>
      <c r="P548" t="str">
        <f>INDEX(REFERENCE!$B$4:$J$132,MATCH(E548,REFERENCE!$A$4:$A$132,0),P$2)</f>
        <v>Salonpas</v>
      </c>
      <c r="Q548" t="str">
        <f>INDEX(REFERENCE!$B$4:$J$132,MATCH(F548,REFERENCE!$A$4:$A$132,0),Q$2)</f>
        <v>Both hot and cold sensation</v>
      </c>
      <c r="R548" t="str">
        <f>INDEX(REFERENCE!$B$4:$J$132,MATCH(G548,REFERENCE!$A$4:$A$132,0),R$2)</f>
        <v>-</v>
      </c>
      <c r="S548" t="str">
        <f>INDEX(REFERENCE!$B$4:$J$132,MATCH(H548,REFERENCE!$A$4:$A$132,0),S$2)</f>
        <v>Liquid</v>
      </c>
      <c r="T548" t="str">
        <f>INDEX(REFERENCE!$B$4:$J$132,MATCH(I548,REFERENCE!$A$4:$A$132,0),T$2)</f>
        <v>5.5 oz</v>
      </c>
      <c r="U548">
        <f>INDEX(REFERENCE!$B$4:$J$132,MATCH(J548,REFERENCE!$A$4:$A$132,0),U$2)</f>
        <v>25</v>
      </c>
      <c r="V548" t="str">
        <f>INDEX(REFERENCE!$B$4:$J$132,MATCH(K548,REFERENCE!$A$4:$A$132,0),V$2)</f>
        <v>4.5 stars</v>
      </c>
      <c r="W548">
        <f>INDEX(REFERENCE!$B$4:$J$132,MATCH(L548,REFERENCE!$A$4:$A$132,0),W$2)</f>
        <v>4500</v>
      </c>
    </row>
    <row r="549" spans="1:23" x14ac:dyDescent="0.2">
      <c r="A549" s="9">
        <v>7</v>
      </c>
      <c r="B549" s="9">
        <v>1</v>
      </c>
      <c r="C549" s="9">
        <v>6</v>
      </c>
      <c r="D549" s="9">
        <v>1</v>
      </c>
      <c r="E549" s="9">
        <v>107</v>
      </c>
      <c r="F549" s="9">
        <v>103</v>
      </c>
      <c r="G549" s="9">
        <v>5</v>
      </c>
      <c r="H549" s="9">
        <v>6</v>
      </c>
      <c r="I549" s="9">
        <v>101</v>
      </c>
      <c r="J549" s="9">
        <v>10102</v>
      </c>
      <c r="K549" s="9">
        <v>3</v>
      </c>
      <c r="L549" s="28">
        <v>1</v>
      </c>
      <c r="N549">
        <f t="shared" si="10"/>
        <v>70106</v>
      </c>
      <c r="O549" t="str">
        <f>INDEX(REFERENCE!$B$4:$J$132,MATCH(D549,REFERENCE!$A$4:$A$132,0),O$2)</f>
        <v>Pads</v>
      </c>
      <c r="P549" t="str">
        <f>INDEX(REFERENCE!$B$4:$J$132,MATCH(E549,REFERENCE!$A$4:$A$132,0),P$2)</f>
        <v>Salonpas</v>
      </c>
      <c r="Q549" t="str">
        <f>INDEX(REFERENCE!$B$4:$J$132,MATCH(F549,REFERENCE!$A$4:$A$132,0),Q$2)</f>
        <v>Both hot and cold sensation</v>
      </c>
      <c r="R549" t="str">
        <f>INDEX(REFERENCE!$B$4:$J$132,MATCH(G549,REFERENCE!$A$4:$A$132,0),R$2)</f>
        <v>Hands (arthritis)</v>
      </c>
      <c r="S549" t="str">
        <f>INDEX(REFERENCE!$B$4:$J$132,MATCH(H549,REFERENCE!$A$4:$A$132,0),S$2)</f>
        <v>Single use pads/patches</v>
      </c>
      <c r="T549" t="str">
        <f>INDEX(REFERENCE!$B$4:$J$132,MATCH(I549,REFERENCE!$A$4:$A$132,0),T$2)</f>
        <v>2 count</v>
      </c>
      <c r="U549">
        <f>INDEX(REFERENCE!$B$4:$J$132,MATCH(J549,REFERENCE!$A$4:$A$132,0),U$2)</f>
        <v>4.3</v>
      </c>
      <c r="V549" t="str">
        <f>INDEX(REFERENCE!$B$4:$J$132,MATCH(K549,REFERENCE!$A$4:$A$132,0),V$2)</f>
        <v>4.8 stars</v>
      </c>
      <c r="W549">
        <f>INDEX(REFERENCE!$B$4:$J$132,MATCH(L549,REFERENCE!$A$4:$A$132,0),W$2)</f>
        <v>1250</v>
      </c>
    </row>
    <row r="550" spans="1:23" x14ac:dyDescent="0.2">
      <c r="A550" s="9">
        <v>7</v>
      </c>
      <c r="B550" s="9">
        <v>2</v>
      </c>
      <c r="C550" s="9">
        <v>1</v>
      </c>
      <c r="D550" s="9">
        <v>2</v>
      </c>
      <c r="E550" s="9">
        <v>206</v>
      </c>
      <c r="F550" s="9">
        <v>204</v>
      </c>
      <c r="G550" s="9">
        <v>0</v>
      </c>
      <c r="H550" s="9">
        <v>1</v>
      </c>
      <c r="I550" s="9">
        <v>204</v>
      </c>
      <c r="J550" s="9">
        <v>20402</v>
      </c>
      <c r="K550" s="9">
        <v>3</v>
      </c>
      <c r="L550" s="28">
        <v>1</v>
      </c>
      <c r="N550">
        <f t="shared" si="10"/>
        <v>70201</v>
      </c>
      <c r="O550" t="str">
        <f>INDEX(REFERENCE!$B$4:$J$132,MATCH(D550,REFERENCE!$A$4:$A$132,0),O$2)</f>
        <v>Topicals</v>
      </c>
      <c r="P550" t="str">
        <f>INDEX(REFERENCE!$B$4:$J$132,MATCH(E550,REFERENCE!$A$4:$A$132,0),P$2)</f>
        <v>Voltaren</v>
      </c>
      <c r="Q550" t="str">
        <f>INDEX(REFERENCE!$B$4:$J$132,MATCH(F550,REFERENCE!$A$4:$A$132,0),Q$2)</f>
        <v>Lidocaine/numbing sensation</v>
      </c>
      <c r="R550" t="str">
        <f>INDEX(REFERENCE!$B$4:$J$132,MATCH(G550,REFERENCE!$A$4:$A$132,0),R$2)</f>
        <v>-</v>
      </c>
      <c r="S550" t="str">
        <f>INDEX(REFERENCE!$B$4:$J$132,MATCH(H550,REFERENCE!$A$4:$A$132,0),S$2)</f>
        <v>Gel</v>
      </c>
      <c r="T550" t="str">
        <f>INDEX(REFERENCE!$B$4:$J$132,MATCH(I550,REFERENCE!$A$4:$A$132,0),T$2)</f>
        <v>3.5 oz</v>
      </c>
      <c r="U550">
        <f>INDEX(REFERENCE!$B$4:$J$132,MATCH(J550,REFERENCE!$A$4:$A$132,0),U$2)</f>
        <v>11.87</v>
      </c>
      <c r="V550" t="str">
        <f>INDEX(REFERENCE!$B$4:$J$132,MATCH(K550,REFERENCE!$A$4:$A$132,0),V$2)</f>
        <v>4.8 stars</v>
      </c>
      <c r="W550">
        <f>INDEX(REFERENCE!$B$4:$J$132,MATCH(L550,REFERENCE!$A$4:$A$132,0),W$2)</f>
        <v>1250</v>
      </c>
    </row>
    <row r="551" spans="1:23" x14ac:dyDescent="0.2">
      <c r="A551" s="9">
        <v>7</v>
      </c>
      <c r="B551" s="9">
        <v>2</v>
      </c>
      <c r="C551" s="9">
        <v>2</v>
      </c>
      <c r="D551" s="9">
        <v>2</v>
      </c>
      <c r="E551" s="9">
        <v>209</v>
      </c>
      <c r="F551" s="9">
        <v>201</v>
      </c>
      <c r="G551" s="9">
        <v>0</v>
      </c>
      <c r="H551" s="9">
        <v>4</v>
      </c>
      <c r="I551" s="9">
        <v>207</v>
      </c>
      <c r="J551" s="9">
        <v>20703</v>
      </c>
      <c r="K551" s="9">
        <v>2</v>
      </c>
      <c r="L551" s="28">
        <v>2</v>
      </c>
      <c r="N551">
        <f t="shared" si="10"/>
        <v>70202</v>
      </c>
      <c r="O551" t="str">
        <f>INDEX(REFERENCE!$B$4:$J$132,MATCH(D551,REFERENCE!$A$4:$A$132,0),O$2)</f>
        <v>Topicals</v>
      </c>
      <c r="P551" t="str">
        <f>INDEX(REFERENCE!$B$4:$J$132,MATCH(E551,REFERENCE!$A$4:$A$132,0),P$2)</f>
        <v>Motrin</v>
      </c>
      <c r="Q551" t="str">
        <f>INDEX(REFERENCE!$B$4:$J$132,MATCH(F551,REFERENCE!$A$4:$A$132,0),Q$2)</f>
        <v>Hot sensation</v>
      </c>
      <c r="R551" t="str">
        <f>INDEX(REFERENCE!$B$4:$J$132,MATCH(G551,REFERENCE!$A$4:$A$132,0),R$2)</f>
        <v>-</v>
      </c>
      <c r="S551" t="str">
        <f>INDEX(REFERENCE!$B$4:$J$132,MATCH(H551,REFERENCE!$A$4:$A$132,0),S$2)</f>
        <v>Roll-on</v>
      </c>
      <c r="T551" t="str">
        <f>INDEX(REFERENCE!$B$4:$J$132,MATCH(I551,REFERENCE!$A$4:$A$132,0),T$2)</f>
        <v>5.5 oz</v>
      </c>
      <c r="U551">
        <f>INDEX(REFERENCE!$B$4:$J$132,MATCH(J551,REFERENCE!$A$4:$A$132,0),U$2)</f>
        <v>15.99</v>
      </c>
      <c r="V551" t="str">
        <f>INDEX(REFERENCE!$B$4:$J$132,MATCH(K551,REFERENCE!$A$4:$A$132,0),V$2)</f>
        <v>4.6 stars</v>
      </c>
      <c r="W551">
        <f>INDEX(REFERENCE!$B$4:$J$132,MATCH(L551,REFERENCE!$A$4:$A$132,0),W$2)</f>
        <v>4500</v>
      </c>
    </row>
    <row r="552" spans="1:23" x14ac:dyDescent="0.2">
      <c r="A552" s="9">
        <v>7</v>
      </c>
      <c r="B552" s="9">
        <v>2</v>
      </c>
      <c r="C552" s="9">
        <v>3</v>
      </c>
      <c r="D552" s="9">
        <v>1</v>
      </c>
      <c r="E552" s="9">
        <v>113</v>
      </c>
      <c r="F552" s="9">
        <v>104</v>
      </c>
      <c r="G552" s="9">
        <v>6</v>
      </c>
      <c r="H552" s="9">
        <v>6</v>
      </c>
      <c r="I552" s="9">
        <v>103</v>
      </c>
      <c r="J552" s="9">
        <v>10303</v>
      </c>
      <c r="K552" s="9">
        <v>3</v>
      </c>
      <c r="L552" s="28">
        <v>1</v>
      </c>
      <c r="N552">
        <f t="shared" si="10"/>
        <v>70203</v>
      </c>
      <c r="O552" t="str">
        <f>INDEX(REFERENCE!$B$4:$J$132,MATCH(D552,REFERENCE!$A$4:$A$132,0),O$2)</f>
        <v>Pads</v>
      </c>
      <c r="P552" t="str">
        <f>INDEX(REFERENCE!$B$4:$J$132,MATCH(E552,REFERENCE!$A$4:$A$132,0),P$2)</f>
        <v>Amazon Basic Care</v>
      </c>
      <c r="Q552" t="str">
        <f>INDEX(REFERENCE!$B$4:$J$132,MATCH(F552,REFERENCE!$A$4:$A$132,0),Q$2)</f>
        <v>Lidocaine/numbing sensation</v>
      </c>
      <c r="R552" t="str">
        <f>INDEX(REFERENCE!$B$4:$J$132,MATCH(G552,REFERENCE!$A$4:$A$132,0),R$2)</f>
        <v>Shoulder</v>
      </c>
      <c r="S552" t="str">
        <f>INDEX(REFERENCE!$B$4:$J$132,MATCH(H552,REFERENCE!$A$4:$A$132,0),S$2)</f>
        <v>Single use pads/patches</v>
      </c>
      <c r="T552" t="str">
        <f>INDEX(REFERENCE!$B$4:$J$132,MATCH(I552,REFERENCE!$A$4:$A$132,0),T$2)</f>
        <v>4 count</v>
      </c>
      <c r="U552">
        <f>INDEX(REFERENCE!$B$4:$J$132,MATCH(J552,REFERENCE!$A$4:$A$132,0),U$2)</f>
        <v>13</v>
      </c>
      <c r="V552" t="str">
        <f>INDEX(REFERENCE!$B$4:$J$132,MATCH(K552,REFERENCE!$A$4:$A$132,0),V$2)</f>
        <v>4.8 stars</v>
      </c>
      <c r="W552">
        <f>INDEX(REFERENCE!$B$4:$J$132,MATCH(L552,REFERENCE!$A$4:$A$132,0),W$2)</f>
        <v>1250</v>
      </c>
    </row>
    <row r="553" spans="1:23" x14ac:dyDescent="0.2">
      <c r="A553" s="9">
        <v>7</v>
      </c>
      <c r="B553" s="9">
        <v>2</v>
      </c>
      <c r="C553" s="9">
        <v>4</v>
      </c>
      <c r="D553" s="9">
        <v>1</v>
      </c>
      <c r="E553" s="9">
        <v>108</v>
      </c>
      <c r="F553" s="9">
        <v>105</v>
      </c>
      <c r="G553" s="9">
        <v>2</v>
      </c>
      <c r="H553" s="9">
        <v>6</v>
      </c>
      <c r="I553" s="9">
        <v>104</v>
      </c>
      <c r="J553" s="9">
        <v>10405</v>
      </c>
      <c r="K553" s="9">
        <v>1</v>
      </c>
      <c r="L553" s="28">
        <v>2</v>
      </c>
      <c r="N553">
        <f t="shared" si="10"/>
        <v>70204</v>
      </c>
      <c r="O553" t="str">
        <f>INDEX(REFERENCE!$B$4:$J$132,MATCH(D553,REFERENCE!$A$4:$A$132,0),O$2)</f>
        <v>Pads</v>
      </c>
      <c r="P553" t="str">
        <f>INDEX(REFERENCE!$B$4:$J$132,MATCH(E553,REFERENCE!$A$4:$A$132,0),P$2)</f>
        <v>Thermacare</v>
      </c>
      <c r="Q553" t="str">
        <f>INDEX(REFERENCE!$B$4:$J$132,MATCH(F553,REFERENCE!$A$4:$A$132,0),Q$2)</f>
        <v>No sensation/drug free/for circulation</v>
      </c>
      <c r="R553" t="str">
        <f>INDEX(REFERENCE!$B$4:$J$132,MATCH(G553,REFERENCE!$A$4:$A$132,0),R$2)</f>
        <v>Neck</v>
      </c>
      <c r="S553" t="str">
        <f>INDEX(REFERENCE!$B$4:$J$132,MATCH(H553,REFERENCE!$A$4:$A$132,0),S$2)</f>
        <v>Single use pads/patches</v>
      </c>
      <c r="T553" t="str">
        <f>INDEX(REFERENCE!$B$4:$J$132,MATCH(I553,REFERENCE!$A$4:$A$132,0),T$2)</f>
        <v>5 count</v>
      </c>
      <c r="U553">
        <f>INDEX(REFERENCE!$B$4:$J$132,MATCH(J553,REFERENCE!$A$4:$A$132,0),U$2)</f>
        <v>29.24</v>
      </c>
      <c r="V553" t="str">
        <f>INDEX(REFERENCE!$B$4:$J$132,MATCH(K553,REFERENCE!$A$4:$A$132,0),V$2)</f>
        <v>4.5 stars</v>
      </c>
      <c r="W553">
        <f>INDEX(REFERENCE!$B$4:$J$132,MATCH(L553,REFERENCE!$A$4:$A$132,0),W$2)</f>
        <v>4500</v>
      </c>
    </row>
    <row r="554" spans="1:23" x14ac:dyDescent="0.2">
      <c r="A554" s="9">
        <v>7</v>
      </c>
      <c r="B554" s="9">
        <v>2</v>
      </c>
      <c r="C554" s="9">
        <v>5</v>
      </c>
      <c r="D554" s="9">
        <v>1</v>
      </c>
      <c r="E554" s="9">
        <v>106</v>
      </c>
      <c r="F554" s="9">
        <v>101</v>
      </c>
      <c r="G554" s="9">
        <v>1</v>
      </c>
      <c r="H554" s="9">
        <v>6</v>
      </c>
      <c r="I554" s="9">
        <v>101</v>
      </c>
      <c r="J554" s="9">
        <v>10104</v>
      </c>
      <c r="K554" s="9">
        <v>1</v>
      </c>
      <c r="L554" s="28">
        <v>1</v>
      </c>
      <c r="N554">
        <f t="shared" si="10"/>
        <v>70205</v>
      </c>
      <c r="O554" t="str">
        <f>INDEX(REFERENCE!$B$4:$J$132,MATCH(D554,REFERENCE!$A$4:$A$132,0),O$2)</f>
        <v>Pads</v>
      </c>
      <c r="P554" t="str">
        <f>INDEX(REFERENCE!$B$4:$J$132,MATCH(E554,REFERENCE!$A$4:$A$132,0),P$2)</f>
        <v>Vicks Vapopatch</v>
      </c>
      <c r="Q554" t="str">
        <f>INDEX(REFERENCE!$B$4:$J$132,MATCH(F554,REFERENCE!$A$4:$A$132,0),Q$2)</f>
        <v>Hot sensation</v>
      </c>
      <c r="R554" t="str">
        <f>INDEX(REFERENCE!$B$4:$J$132,MATCH(G554,REFERENCE!$A$4:$A$132,0),R$2)</f>
        <v>Back</v>
      </c>
      <c r="S554" t="str">
        <f>INDEX(REFERENCE!$B$4:$J$132,MATCH(H554,REFERENCE!$A$4:$A$132,0),S$2)</f>
        <v>Single use pads/patches</v>
      </c>
      <c r="T554" t="str">
        <f>INDEX(REFERENCE!$B$4:$J$132,MATCH(I554,REFERENCE!$A$4:$A$132,0),T$2)</f>
        <v>2 count</v>
      </c>
      <c r="U554">
        <f>INDEX(REFERENCE!$B$4:$J$132,MATCH(J554,REFERENCE!$A$4:$A$132,0),U$2)</f>
        <v>8.59</v>
      </c>
      <c r="V554" t="str">
        <f>INDEX(REFERENCE!$B$4:$J$132,MATCH(K554,REFERENCE!$A$4:$A$132,0),V$2)</f>
        <v>4.5 stars</v>
      </c>
      <c r="W554">
        <f>INDEX(REFERENCE!$B$4:$J$132,MATCH(L554,REFERENCE!$A$4:$A$132,0),W$2)</f>
        <v>1250</v>
      </c>
    </row>
    <row r="555" spans="1:23" x14ac:dyDescent="0.2">
      <c r="A555" s="9">
        <v>7</v>
      </c>
      <c r="B555" s="9">
        <v>2</v>
      </c>
      <c r="C555" s="9">
        <v>6</v>
      </c>
      <c r="D555" s="9">
        <v>2</v>
      </c>
      <c r="E555" s="9">
        <v>210</v>
      </c>
      <c r="F555" s="9">
        <v>204</v>
      </c>
      <c r="G555" s="9">
        <v>0</v>
      </c>
      <c r="H555" s="9">
        <v>2</v>
      </c>
      <c r="I555" s="9">
        <v>205</v>
      </c>
      <c r="J555" s="9">
        <v>20501</v>
      </c>
      <c r="K555" s="9">
        <v>2</v>
      </c>
      <c r="L555" s="28">
        <v>2</v>
      </c>
      <c r="N555">
        <f t="shared" si="10"/>
        <v>70206</v>
      </c>
      <c r="O555" t="str">
        <f>INDEX(REFERENCE!$B$4:$J$132,MATCH(D555,REFERENCE!$A$4:$A$132,0),O$2)</f>
        <v>Topicals</v>
      </c>
      <c r="P555" t="str">
        <f>INDEX(REFERENCE!$B$4:$J$132,MATCH(E555,REFERENCE!$A$4:$A$132,0),P$2)</f>
        <v>Arnicare</v>
      </c>
      <c r="Q555" t="str">
        <f>INDEX(REFERENCE!$B$4:$J$132,MATCH(F555,REFERENCE!$A$4:$A$132,0),Q$2)</f>
        <v>Lidocaine/numbing sensation</v>
      </c>
      <c r="R555" t="str">
        <f>INDEX(REFERENCE!$B$4:$J$132,MATCH(G555,REFERENCE!$A$4:$A$132,0),R$2)</f>
        <v>-</v>
      </c>
      <c r="S555" t="str">
        <f>INDEX(REFERENCE!$B$4:$J$132,MATCH(H555,REFERENCE!$A$4:$A$132,0),S$2)</f>
        <v>Cream</v>
      </c>
      <c r="T555" t="str">
        <f>INDEX(REFERENCE!$B$4:$J$132,MATCH(I555,REFERENCE!$A$4:$A$132,0),T$2)</f>
        <v>4 oz</v>
      </c>
      <c r="U555">
        <f>INDEX(REFERENCE!$B$4:$J$132,MATCH(J555,REFERENCE!$A$4:$A$132,0),U$2)</f>
        <v>9</v>
      </c>
      <c r="V555" t="str">
        <f>INDEX(REFERENCE!$B$4:$J$132,MATCH(K555,REFERENCE!$A$4:$A$132,0),V$2)</f>
        <v>4.6 stars</v>
      </c>
      <c r="W555">
        <f>INDEX(REFERENCE!$B$4:$J$132,MATCH(L555,REFERENCE!$A$4:$A$132,0),W$2)</f>
        <v>4500</v>
      </c>
    </row>
    <row r="556" spans="1:23" x14ac:dyDescent="0.2">
      <c r="A556" s="9">
        <v>7</v>
      </c>
      <c r="B556" s="9">
        <v>3</v>
      </c>
      <c r="C556" s="9">
        <v>1</v>
      </c>
      <c r="D556" s="9">
        <v>1</v>
      </c>
      <c r="E556" s="9">
        <v>112</v>
      </c>
      <c r="F556" s="9">
        <v>102</v>
      </c>
      <c r="G556" s="9">
        <v>3</v>
      </c>
      <c r="H556" s="9">
        <v>6</v>
      </c>
      <c r="I556" s="9">
        <v>101</v>
      </c>
      <c r="J556" s="9">
        <v>10102</v>
      </c>
      <c r="K556" s="9">
        <v>3</v>
      </c>
      <c r="L556" s="28">
        <v>1</v>
      </c>
      <c r="N556">
        <f t="shared" si="10"/>
        <v>70301</v>
      </c>
      <c r="O556" t="str">
        <f>INDEX(REFERENCE!$B$4:$J$132,MATCH(D556,REFERENCE!$A$4:$A$132,0),O$2)</f>
        <v>Pads</v>
      </c>
      <c r="P556" t="str">
        <f>INDEX(REFERENCE!$B$4:$J$132,MATCH(E556,REFERENCE!$A$4:$A$132,0),P$2)</f>
        <v>Up &amp; Up</v>
      </c>
      <c r="Q556" t="str">
        <f>INDEX(REFERENCE!$B$4:$J$132,MATCH(F556,REFERENCE!$A$4:$A$132,0),Q$2)</f>
        <v>Cold sensation</v>
      </c>
      <c r="R556" t="str">
        <f>INDEX(REFERENCE!$B$4:$J$132,MATCH(G556,REFERENCE!$A$4:$A$132,0),R$2)</f>
        <v>Joint</v>
      </c>
      <c r="S556" t="str">
        <f>INDEX(REFERENCE!$B$4:$J$132,MATCH(H556,REFERENCE!$A$4:$A$132,0),S$2)</f>
        <v>Single use pads/patches</v>
      </c>
      <c r="T556" t="str">
        <f>INDEX(REFERENCE!$B$4:$J$132,MATCH(I556,REFERENCE!$A$4:$A$132,0),T$2)</f>
        <v>2 count</v>
      </c>
      <c r="U556">
        <f>INDEX(REFERENCE!$B$4:$J$132,MATCH(J556,REFERENCE!$A$4:$A$132,0),U$2)</f>
        <v>4.3</v>
      </c>
      <c r="V556" t="str">
        <f>INDEX(REFERENCE!$B$4:$J$132,MATCH(K556,REFERENCE!$A$4:$A$132,0),V$2)</f>
        <v>4.8 stars</v>
      </c>
      <c r="W556">
        <f>INDEX(REFERENCE!$B$4:$J$132,MATCH(L556,REFERENCE!$A$4:$A$132,0),W$2)</f>
        <v>1250</v>
      </c>
    </row>
    <row r="557" spans="1:23" x14ac:dyDescent="0.2">
      <c r="A557" s="9">
        <v>7</v>
      </c>
      <c r="B557" s="9">
        <v>3</v>
      </c>
      <c r="C557" s="9">
        <v>2</v>
      </c>
      <c r="D557" s="9">
        <v>1</v>
      </c>
      <c r="E557" s="9">
        <v>105</v>
      </c>
      <c r="F557" s="9">
        <v>101</v>
      </c>
      <c r="G557" s="9">
        <v>4</v>
      </c>
      <c r="H557" s="9">
        <v>6</v>
      </c>
      <c r="I557" s="9">
        <v>102</v>
      </c>
      <c r="J557" s="9">
        <v>10201</v>
      </c>
      <c r="K557" s="9">
        <v>3</v>
      </c>
      <c r="L557" s="28">
        <v>2</v>
      </c>
      <c r="N557">
        <f t="shared" si="10"/>
        <v>70302</v>
      </c>
      <c r="O557" t="str">
        <f>INDEX(REFERENCE!$B$4:$J$132,MATCH(D557,REFERENCE!$A$4:$A$132,0),O$2)</f>
        <v>Pads</v>
      </c>
      <c r="P557" t="str">
        <f>INDEX(REFERENCE!$B$4:$J$132,MATCH(E557,REFERENCE!$A$4:$A$132,0),P$2)</f>
        <v>Tiger Balm</v>
      </c>
      <c r="Q557" t="str">
        <f>INDEX(REFERENCE!$B$4:$J$132,MATCH(F557,REFERENCE!$A$4:$A$132,0),Q$2)</f>
        <v>Hot sensation</v>
      </c>
      <c r="R557" t="str">
        <f>INDEX(REFERENCE!$B$4:$J$132,MATCH(G557,REFERENCE!$A$4:$A$132,0),R$2)</f>
        <v>Chest</v>
      </c>
      <c r="S557" t="str">
        <f>INDEX(REFERENCE!$B$4:$J$132,MATCH(H557,REFERENCE!$A$4:$A$132,0),S$2)</f>
        <v>Single use pads/patches</v>
      </c>
      <c r="T557" t="str">
        <f>INDEX(REFERENCE!$B$4:$J$132,MATCH(I557,REFERENCE!$A$4:$A$132,0),T$2)</f>
        <v>3 count</v>
      </c>
      <c r="U557">
        <f>INDEX(REFERENCE!$B$4:$J$132,MATCH(J557,REFERENCE!$A$4:$A$132,0),U$2)</f>
        <v>3.6</v>
      </c>
      <c r="V557" t="str">
        <f>INDEX(REFERENCE!$B$4:$J$132,MATCH(K557,REFERENCE!$A$4:$A$132,0),V$2)</f>
        <v>4.8 stars</v>
      </c>
      <c r="W557">
        <f>INDEX(REFERENCE!$B$4:$J$132,MATCH(L557,REFERENCE!$A$4:$A$132,0),W$2)</f>
        <v>4500</v>
      </c>
    </row>
    <row r="558" spans="1:23" x14ac:dyDescent="0.2">
      <c r="A558" s="9">
        <v>7</v>
      </c>
      <c r="B558" s="9">
        <v>3</v>
      </c>
      <c r="C558" s="9">
        <v>3</v>
      </c>
      <c r="D558" s="9">
        <v>1</v>
      </c>
      <c r="E558" s="9">
        <v>111</v>
      </c>
      <c r="F558" s="9">
        <v>103</v>
      </c>
      <c r="G558" s="9">
        <v>5</v>
      </c>
      <c r="H558" s="9">
        <v>6</v>
      </c>
      <c r="I558" s="9">
        <v>105</v>
      </c>
      <c r="J558" s="9">
        <v>10503</v>
      </c>
      <c r="K558" s="9">
        <v>1</v>
      </c>
      <c r="L558" s="28">
        <v>1</v>
      </c>
      <c r="N558">
        <f t="shared" si="10"/>
        <v>70303</v>
      </c>
      <c r="O558" t="str">
        <f>INDEX(REFERENCE!$B$4:$J$132,MATCH(D558,REFERENCE!$A$4:$A$132,0),O$2)</f>
        <v>Pads</v>
      </c>
      <c r="P558" t="str">
        <f>INDEX(REFERENCE!$B$4:$J$132,MATCH(E558,REFERENCE!$A$4:$A$132,0),P$2)</f>
        <v>Walgreens</v>
      </c>
      <c r="Q558" t="str">
        <f>INDEX(REFERENCE!$B$4:$J$132,MATCH(F558,REFERENCE!$A$4:$A$132,0),Q$2)</f>
        <v>Both hot and cold sensation</v>
      </c>
      <c r="R558" t="str">
        <f>INDEX(REFERENCE!$B$4:$J$132,MATCH(G558,REFERENCE!$A$4:$A$132,0),R$2)</f>
        <v>Hands (arthritis)</v>
      </c>
      <c r="S558" t="str">
        <f>INDEX(REFERENCE!$B$4:$J$132,MATCH(H558,REFERENCE!$A$4:$A$132,0),S$2)</f>
        <v>Single use pads/patches</v>
      </c>
      <c r="T558" t="str">
        <f>INDEX(REFERENCE!$B$4:$J$132,MATCH(I558,REFERENCE!$A$4:$A$132,0),T$2)</f>
        <v>6 count</v>
      </c>
      <c r="U558">
        <f>INDEX(REFERENCE!$B$4:$J$132,MATCH(J558,REFERENCE!$A$4:$A$132,0),U$2)</f>
        <v>18.72</v>
      </c>
      <c r="V558" t="str">
        <f>INDEX(REFERENCE!$B$4:$J$132,MATCH(K558,REFERENCE!$A$4:$A$132,0),V$2)</f>
        <v>4.5 stars</v>
      </c>
      <c r="W558">
        <f>INDEX(REFERENCE!$B$4:$J$132,MATCH(L558,REFERENCE!$A$4:$A$132,0),W$2)</f>
        <v>1250</v>
      </c>
    </row>
    <row r="559" spans="1:23" x14ac:dyDescent="0.2">
      <c r="A559" s="9">
        <v>7</v>
      </c>
      <c r="B559" s="9">
        <v>3</v>
      </c>
      <c r="C559" s="9">
        <v>4</v>
      </c>
      <c r="D559" s="9">
        <v>2</v>
      </c>
      <c r="E559" s="9">
        <v>212</v>
      </c>
      <c r="F559" s="9">
        <v>201</v>
      </c>
      <c r="G559" s="9">
        <v>0</v>
      </c>
      <c r="H559" s="9">
        <v>4</v>
      </c>
      <c r="I559" s="9">
        <v>201</v>
      </c>
      <c r="J559" s="9">
        <v>20103</v>
      </c>
      <c r="K559" s="9">
        <v>2</v>
      </c>
      <c r="L559" s="28">
        <v>2</v>
      </c>
      <c r="N559">
        <f t="shared" si="10"/>
        <v>70304</v>
      </c>
      <c r="O559" t="str">
        <f>INDEX(REFERENCE!$B$4:$J$132,MATCH(D559,REFERENCE!$A$4:$A$132,0),O$2)</f>
        <v>Topicals</v>
      </c>
      <c r="P559" t="str">
        <f>INDEX(REFERENCE!$B$4:$J$132,MATCH(E559,REFERENCE!$A$4:$A$132,0),P$2)</f>
        <v>Store Brand</v>
      </c>
      <c r="Q559" t="str">
        <f>INDEX(REFERENCE!$B$4:$J$132,MATCH(F559,REFERENCE!$A$4:$A$132,0),Q$2)</f>
        <v>Hot sensation</v>
      </c>
      <c r="R559" t="str">
        <f>INDEX(REFERENCE!$B$4:$J$132,MATCH(G559,REFERENCE!$A$4:$A$132,0),R$2)</f>
        <v>-</v>
      </c>
      <c r="S559" t="str">
        <f>INDEX(REFERENCE!$B$4:$J$132,MATCH(H559,REFERENCE!$A$4:$A$132,0),S$2)</f>
        <v>Roll-on</v>
      </c>
      <c r="T559" t="str">
        <f>INDEX(REFERENCE!$B$4:$J$132,MATCH(I559,REFERENCE!$A$4:$A$132,0),T$2)</f>
        <v>2 oz</v>
      </c>
      <c r="U559">
        <f>INDEX(REFERENCE!$B$4:$J$132,MATCH(J559,REFERENCE!$A$4:$A$132,0),U$2)</f>
        <v>10.49</v>
      </c>
      <c r="V559" t="str">
        <f>INDEX(REFERENCE!$B$4:$J$132,MATCH(K559,REFERENCE!$A$4:$A$132,0),V$2)</f>
        <v>4.6 stars</v>
      </c>
      <c r="W559">
        <f>INDEX(REFERENCE!$B$4:$J$132,MATCH(L559,REFERENCE!$A$4:$A$132,0),W$2)</f>
        <v>4500</v>
      </c>
    </row>
    <row r="560" spans="1:23" x14ac:dyDescent="0.2">
      <c r="A560" s="9">
        <v>7</v>
      </c>
      <c r="B560" s="9">
        <v>3</v>
      </c>
      <c r="C560" s="9">
        <v>5</v>
      </c>
      <c r="D560" s="9">
        <v>2</v>
      </c>
      <c r="E560" s="9">
        <v>204</v>
      </c>
      <c r="F560" s="9">
        <v>202</v>
      </c>
      <c r="G560" s="9">
        <v>0</v>
      </c>
      <c r="H560" s="9">
        <v>3</v>
      </c>
      <c r="I560" s="9">
        <v>202</v>
      </c>
      <c r="J560" s="9">
        <v>20205</v>
      </c>
      <c r="K560" s="9">
        <v>2</v>
      </c>
      <c r="L560" s="28">
        <v>2</v>
      </c>
      <c r="N560">
        <f t="shared" si="10"/>
        <v>70305</v>
      </c>
      <c r="O560" t="str">
        <f>INDEX(REFERENCE!$B$4:$J$132,MATCH(D560,REFERENCE!$A$4:$A$132,0),O$2)</f>
        <v>Topicals</v>
      </c>
      <c r="P560" t="str">
        <f>INDEX(REFERENCE!$B$4:$J$132,MATCH(E560,REFERENCE!$A$4:$A$132,0),P$2)</f>
        <v>Aspercreme</v>
      </c>
      <c r="Q560" t="str">
        <f>INDEX(REFERENCE!$B$4:$J$132,MATCH(F560,REFERENCE!$A$4:$A$132,0),Q$2)</f>
        <v>Cold sensation</v>
      </c>
      <c r="R560" t="str">
        <f>INDEX(REFERENCE!$B$4:$J$132,MATCH(G560,REFERENCE!$A$4:$A$132,0),R$2)</f>
        <v>-</v>
      </c>
      <c r="S560" t="str">
        <f>INDEX(REFERENCE!$B$4:$J$132,MATCH(H560,REFERENCE!$A$4:$A$132,0),S$2)</f>
        <v>Spray</v>
      </c>
      <c r="T560" t="str">
        <f>INDEX(REFERENCE!$B$4:$J$132,MATCH(I560,REFERENCE!$A$4:$A$132,0),T$2)</f>
        <v>2.5 oz</v>
      </c>
      <c r="U560">
        <f>INDEX(REFERENCE!$B$4:$J$132,MATCH(J560,REFERENCE!$A$4:$A$132,0),U$2)</f>
        <v>17.5</v>
      </c>
      <c r="V560" t="str">
        <f>INDEX(REFERENCE!$B$4:$J$132,MATCH(K560,REFERENCE!$A$4:$A$132,0),V$2)</f>
        <v>4.6 stars</v>
      </c>
      <c r="W560">
        <f>INDEX(REFERENCE!$B$4:$J$132,MATCH(L560,REFERENCE!$A$4:$A$132,0),W$2)</f>
        <v>4500</v>
      </c>
    </row>
    <row r="561" spans="1:23" x14ac:dyDescent="0.2">
      <c r="A561" s="9">
        <v>7</v>
      </c>
      <c r="B561" s="9">
        <v>3</v>
      </c>
      <c r="C561" s="9">
        <v>6</v>
      </c>
      <c r="D561" s="9">
        <v>2</v>
      </c>
      <c r="E561" s="9">
        <v>209</v>
      </c>
      <c r="F561" s="9">
        <v>203</v>
      </c>
      <c r="G561" s="9">
        <v>0</v>
      </c>
      <c r="H561" s="9">
        <v>5</v>
      </c>
      <c r="I561" s="9">
        <v>204</v>
      </c>
      <c r="J561" s="9">
        <v>20403</v>
      </c>
      <c r="K561" s="9">
        <v>1</v>
      </c>
      <c r="L561" s="28">
        <v>1</v>
      </c>
      <c r="N561">
        <f t="shared" si="10"/>
        <v>70306</v>
      </c>
      <c r="O561" t="str">
        <f>INDEX(REFERENCE!$B$4:$J$132,MATCH(D561,REFERENCE!$A$4:$A$132,0),O$2)</f>
        <v>Topicals</v>
      </c>
      <c r="P561" t="str">
        <f>INDEX(REFERENCE!$B$4:$J$132,MATCH(E561,REFERENCE!$A$4:$A$132,0),P$2)</f>
        <v>Motrin</v>
      </c>
      <c r="Q561" t="str">
        <f>INDEX(REFERENCE!$B$4:$J$132,MATCH(F561,REFERENCE!$A$4:$A$132,0),Q$2)</f>
        <v>Both hot and cold sensation</v>
      </c>
      <c r="R561" t="str">
        <f>INDEX(REFERENCE!$B$4:$J$132,MATCH(G561,REFERENCE!$A$4:$A$132,0),R$2)</f>
        <v>-</v>
      </c>
      <c r="S561" t="str">
        <f>INDEX(REFERENCE!$B$4:$J$132,MATCH(H561,REFERENCE!$A$4:$A$132,0),S$2)</f>
        <v>Liquid</v>
      </c>
      <c r="T561" t="str">
        <f>INDEX(REFERENCE!$B$4:$J$132,MATCH(I561,REFERENCE!$A$4:$A$132,0),T$2)</f>
        <v>3.5 oz</v>
      </c>
      <c r="U561">
        <f>INDEX(REFERENCE!$B$4:$J$132,MATCH(J561,REFERENCE!$A$4:$A$132,0),U$2)</f>
        <v>12.39</v>
      </c>
      <c r="V561" t="str">
        <f>INDEX(REFERENCE!$B$4:$J$132,MATCH(K561,REFERENCE!$A$4:$A$132,0),V$2)</f>
        <v>4.5 stars</v>
      </c>
      <c r="W561">
        <f>INDEX(REFERENCE!$B$4:$J$132,MATCH(L561,REFERENCE!$A$4:$A$132,0),W$2)</f>
        <v>1250</v>
      </c>
    </row>
    <row r="562" spans="1:23" x14ac:dyDescent="0.2">
      <c r="A562" s="9">
        <v>7</v>
      </c>
      <c r="B562" s="9">
        <v>4</v>
      </c>
      <c r="C562" s="9">
        <v>1</v>
      </c>
      <c r="D562" s="9">
        <v>2</v>
      </c>
      <c r="E562" s="9">
        <v>203</v>
      </c>
      <c r="F562" s="9">
        <v>201</v>
      </c>
      <c r="G562" s="9">
        <v>0</v>
      </c>
      <c r="H562" s="9">
        <v>1</v>
      </c>
      <c r="I562" s="9">
        <v>205</v>
      </c>
      <c r="J562" s="9">
        <v>20501</v>
      </c>
      <c r="K562" s="9">
        <v>3</v>
      </c>
      <c r="L562" s="28">
        <v>2</v>
      </c>
      <c r="N562">
        <f t="shared" si="10"/>
        <v>70401</v>
      </c>
      <c r="O562" t="str">
        <f>INDEX(REFERENCE!$B$4:$J$132,MATCH(D562,REFERENCE!$A$4:$A$132,0),O$2)</f>
        <v>Topicals</v>
      </c>
      <c r="P562" t="str">
        <f>INDEX(REFERENCE!$B$4:$J$132,MATCH(E562,REFERENCE!$A$4:$A$132,0),P$2)</f>
        <v xml:space="preserve">Biofreeze  </v>
      </c>
      <c r="Q562" t="str">
        <f>INDEX(REFERENCE!$B$4:$J$132,MATCH(F562,REFERENCE!$A$4:$A$132,0),Q$2)</f>
        <v>Hot sensation</v>
      </c>
      <c r="R562" t="str">
        <f>INDEX(REFERENCE!$B$4:$J$132,MATCH(G562,REFERENCE!$A$4:$A$132,0),R$2)</f>
        <v>-</v>
      </c>
      <c r="S562" t="str">
        <f>INDEX(REFERENCE!$B$4:$J$132,MATCH(H562,REFERENCE!$A$4:$A$132,0),S$2)</f>
        <v>Gel</v>
      </c>
      <c r="T562" t="str">
        <f>INDEX(REFERENCE!$B$4:$J$132,MATCH(I562,REFERENCE!$A$4:$A$132,0),T$2)</f>
        <v>4 oz</v>
      </c>
      <c r="U562">
        <f>INDEX(REFERENCE!$B$4:$J$132,MATCH(J562,REFERENCE!$A$4:$A$132,0),U$2)</f>
        <v>9</v>
      </c>
      <c r="V562" t="str">
        <f>INDEX(REFERENCE!$B$4:$J$132,MATCH(K562,REFERENCE!$A$4:$A$132,0),V$2)</f>
        <v>4.8 stars</v>
      </c>
      <c r="W562">
        <f>INDEX(REFERENCE!$B$4:$J$132,MATCH(L562,REFERENCE!$A$4:$A$132,0),W$2)</f>
        <v>4500</v>
      </c>
    </row>
    <row r="563" spans="1:23" x14ac:dyDescent="0.2">
      <c r="A563" s="9">
        <v>7</v>
      </c>
      <c r="B563" s="9">
        <v>4</v>
      </c>
      <c r="C563" s="9">
        <v>2</v>
      </c>
      <c r="D563" s="9">
        <v>1</v>
      </c>
      <c r="E563" s="9">
        <v>110</v>
      </c>
      <c r="F563" s="9">
        <v>105</v>
      </c>
      <c r="G563" s="9">
        <v>1</v>
      </c>
      <c r="H563" s="9">
        <v>6</v>
      </c>
      <c r="I563" s="9">
        <v>103</v>
      </c>
      <c r="J563" s="9">
        <v>10305</v>
      </c>
      <c r="K563" s="9">
        <v>1</v>
      </c>
      <c r="L563" s="28">
        <v>2</v>
      </c>
      <c r="N563">
        <f t="shared" si="10"/>
        <v>70402</v>
      </c>
      <c r="O563" t="str">
        <f>INDEX(REFERENCE!$B$4:$J$132,MATCH(D563,REFERENCE!$A$4:$A$132,0),O$2)</f>
        <v>Pads</v>
      </c>
      <c r="P563" t="str">
        <f>INDEX(REFERENCE!$B$4:$J$132,MATCH(E563,REFERENCE!$A$4:$A$132,0),P$2)</f>
        <v>Equate</v>
      </c>
      <c r="Q563" t="str">
        <f>INDEX(REFERENCE!$B$4:$J$132,MATCH(F563,REFERENCE!$A$4:$A$132,0),Q$2)</f>
        <v>No sensation/drug free/for circulation</v>
      </c>
      <c r="R563" t="str">
        <f>INDEX(REFERENCE!$B$4:$J$132,MATCH(G563,REFERENCE!$A$4:$A$132,0),R$2)</f>
        <v>Back</v>
      </c>
      <c r="S563" t="str">
        <f>INDEX(REFERENCE!$B$4:$J$132,MATCH(H563,REFERENCE!$A$4:$A$132,0),S$2)</f>
        <v>Single use pads/patches</v>
      </c>
      <c r="T563" t="str">
        <f>INDEX(REFERENCE!$B$4:$J$132,MATCH(I563,REFERENCE!$A$4:$A$132,0),T$2)</f>
        <v>4 count</v>
      </c>
      <c r="U563">
        <f>INDEX(REFERENCE!$B$4:$J$132,MATCH(J563,REFERENCE!$A$4:$A$132,0),U$2)</f>
        <v>26.49</v>
      </c>
      <c r="V563" t="str">
        <f>INDEX(REFERENCE!$B$4:$J$132,MATCH(K563,REFERENCE!$A$4:$A$132,0),V$2)</f>
        <v>4.5 stars</v>
      </c>
      <c r="W563">
        <f>INDEX(REFERENCE!$B$4:$J$132,MATCH(L563,REFERENCE!$A$4:$A$132,0),W$2)</f>
        <v>4500</v>
      </c>
    </row>
    <row r="564" spans="1:23" x14ac:dyDescent="0.2">
      <c r="A564" s="9">
        <v>7</v>
      </c>
      <c r="B564" s="9">
        <v>4</v>
      </c>
      <c r="C564" s="9">
        <v>3</v>
      </c>
      <c r="D564" s="9">
        <v>2</v>
      </c>
      <c r="E564" s="9">
        <v>202</v>
      </c>
      <c r="F564" s="9">
        <v>202</v>
      </c>
      <c r="G564" s="9">
        <v>0</v>
      </c>
      <c r="H564" s="9">
        <v>4</v>
      </c>
      <c r="I564" s="9">
        <v>201</v>
      </c>
      <c r="J564" s="9">
        <v>20104</v>
      </c>
      <c r="K564" s="9">
        <v>2</v>
      </c>
      <c r="L564" s="28">
        <v>1</v>
      </c>
      <c r="N564">
        <f t="shared" si="10"/>
        <v>70403</v>
      </c>
      <c r="O564" t="str">
        <f>INDEX(REFERENCE!$B$4:$J$132,MATCH(D564,REFERENCE!$A$4:$A$132,0),O$2)</f>
        <v>Topicals</v>
      </c>
      <c r="P564" t="str">
        <f>INDEX(REFERENCE!$B$4:$J$132,MATCH(E564,REFERENCE!$A$4:$A$132,0),P$2)</f>
        <v>Icy Hot</v>
      </c>
      <c r="Q564" t="str">
        <f>INDEX(REFERENCE!$B$4:$J$132,MATCH(F564,REFERENCE!$A$4:$A$132,0),Q$2)</f>
        <v>Cold sensation</v>
      </c>
      <c r="R564" t="str">
        <f>INDEX(REFERENCE!$B$4:$J$132,MATCH(G564,REFERENCE!$A$4:$A$132,0),R$2)</f>
        <v>-</v>
      </c>
      <c r="S564" t="str">
        <f>INDEX(REFERENCE!$B$4:$J$132,MATCH(H564,REFERENCE!$A$4:$A$132,0),S$2)</f>
        <v>Roll-on</v>
      </c>
      <c r="T564" t="str">
        <f>INDEX(REFERENCE!$B$4:$J$132,MATCH(I564,REFERENCE!$A$4:$A$132,0),T$2)</f>
        <v>2 oz</v>
      </c>
      <c r="U564">
        <f>INDEX(REFERENCE!$B$4:$J$132,MATCH(J564,REFERENCE!$A$4:$A$132,0),U$2)</f>
        <v>13</v>
      </c>
      <c r="V564" t="str">
        <f>INDEX(REFERENCE!$B$4:$J$132,MATCH(K564,REFERENCE!$A$4:$A$132,0),V$2)</f>
        <v>4.6 stars</v>
      </c>
      <c r="W564">
        <f>INDEX(REFERENCE!$B$4:$J$132,MATCH(L564,REFERENCE!$A$4:$A$132,0),W$2)</f>
        <v>1250</v>
      </c>
    </row>
    <row r="565" spans="1:23" x14ac:dyDescent="0.2">
      <c r="A565" s="9">
        <v>7</v>
      </c>
      <c r="B565" s="9">
        <v>4</v>
      </c>
      <c r="C565" s="9">
        <v>4</v>
      </c>
      <c r="D565" s="9">
        <v>1</v>
      </c>
      <c r="E565" s="9">
        <v>101</v>
      </c>
      <c r="F565" s="9">
        <v>104</v>
      </c>
      <c r="G565" s="9">
        <v>6</v>
      </c>
      <c r="H565" s="9">
        <v>6</v>
      </c>
      <c r="I565" s="9">
        <v>105</v>
      </c>
      <c r="J565" s="9">
        <v>10503</v>
      </c>
      <c r="K565" s="9">
        <v>2</v>
      </c>
      <c r="L565" s="28">
        <v>1</v>
      </c>
      <c r="N565">
        <f t="shared" si="10"/>
        <v>70404</v>
      </c>
      <c r="O565" t="str">
        <f>INDEX(REFERENCE!$B$4:$J$132,MATCH(D565,REFERENCE!$A$4:$A$132,0),O$2)</f>
        <v>Pads</v>
      </c>
      <c r="P565" t="str">
        <f>INDEX(REFERENCE!$B$4:$J$132,MATCH(E565,REFERENCE!$A$4:$A$132,0),P$2)</f>
        <v>Bengay</v>
      </c>
      <c r="Q565" t="str">
        <f>INDEX(REFERENCE!$B$4:$J$132,MATCH(F565,REFERENCE!$A$4:$A$132,0),Q$2)</f>
        <v>Lidocaine/numbing sensation</v>
      </c>
      <c r="R565" t="str">
        <f>INDEX(REFERENCE!$B$4:$J$132,MATCH(G565,REFERENCE!$A$4:$A$132,0),R$2)</f>
        <v>Shoulder</v>
      </c>
      <c r="S565" t="str">
        <f>INDEX(REFERENCE!$B$4:$J$132,MATCH(H565,REFERENCE!$A$4:$A$132,0),S$2)</f>
        <v>Single use pads/patches</v>
      </c>
      <c r="T565" t="str">
        <f>INDEX(REFERENCE!$B$4:$J$132,MATCH(I565,REFERENCE!$A$4:$A$132,0),T$2)</f>
        <v>6 count</v>
      </c>
      <c r="U565">
        <f>INDEX(REFERENCE!$B$4:$J$132,MATCH(J565,REFERENCE!$A$4:$A$132,0),U$2)</f>
        <v>18.72</v>
      </c>
      <c r="V565" t="str">
        <f>INDEX(REFERENCE!$B$4:$J$132,MATCH(K565,REFERENCE!$A$4:$A$132,0),V$2)</f>
        <v>4.6 stars</v>
      </c>
      <c r="W565">
        <f>INDEX(REFERENCE!$B$4:$J$132,MATCH(L565,REFERENCE!$A$4:$A$132,0),W$2)</f>
        <v>1250</v>
      </c>
    </row>
    <row r="566" spans="1:23" x14ac:dyDescent="0.2">
      <c r="A566" s="9">
        <v>7</v>
      </c>
      <c r="B566" s="9">
        <v>4</v>
      </c>
      <c r="C566" s="9">
        <v>5</v>
      </c>
      <c r="D566" s="9">
        <v>1</v>
      </c>
      <c r="E566" s="9">
        <v>109</v>
      </c>
      <c r="F566" s="9">
        <v>102</v>
      </c>
      <c r="G566" s="9">
        <v>3</v>
      </c>
      <c r="H566" s="9">
        <v>6</v>
      </c>
      <c r="I566" s="9">
        <v>104</v>
      </c>
      <c r="J566" s="9">
        <v>10401</v>
      </c>
      <c r="K566" s="9">
        <v>3</v>
      </c>
      <c r="L566" s="28">
        <v>1</v>
      </c>
      <c r="N566">
        <f t="shared" si="10"/>
        <v>70405</v>
      </c>
      <c r="O566" t="str">
        <f>INDEX(REFERENCE!$B$4:$J$132,MATCH(D566,REFERENCE!$A$4:$A$132,0),O$2)</f>
        <v>Pads</v>
      </c>
      <c r="P566" t="str">
        <f>INDEX(REFERENCE!$B$4:$J$132,MATCH(E566,REFERENCE!$A$4:$A$132,0),P$2)</f>
        <v>CVS Health</v>
      </c>
      <c r="Q566" t="str">
        <f>INDEX(REFERENCE!$B$4:$J$132,MATCH(F566,REFERENCE!$A$4:$A$132,0),Q$2)</f>
        <v>Cold sensation</v>
      </c>
      <c r="R566" t="str">
        <f>INDEX(REFERENCE!$B$4:$J$132,MATCH(G566,REFERENCE!$A$4:$A$132,0),R$2)</f>
        <v>Joint</v>
      </c>
      <c r="S566" t="str">
        <f>INDEX(REFERENCE!$B$4:$J$132,MATCH(H566,REFERENCE!$A$4:$A$132,0),S$2)</f>
        <v>Single use pads/patches</v>
      </c>
      <c r="T566" t="str">
        <f>INDEX(REFERENCE!$B$4:$J$132,MATCH(I566,REFERENCE!$A$4:$A$132,0),T$2)</f>
        <v>5 count</v>
      </c>
      <c r="U566">
        <f>INDEX(REFERENCE!$B$4:$J$132,MATCH(J566,REFERENCE!$A$4:$A$132,0),U$2)</f>
        <v>4.83</v>
      </c>
      <c r="V566" t="str">
        <f>INDEX(REFERENCE!$B$4:$J$132,MATCH(K566,REFERENCE!$A$4:$A$132,0),V$2)</f>
        <v>4.8 stars</v>
      </c>
      <c r="W566">
        <f>INDEX(REFERENCE!$B$4:$J$132,MATCH(L566,REFERENCE!$A$4:$A$132,0),W$2)</f>
        <v>1250</v>
      </c>
    </row>
    <row r="567" spans="1:23" x14ac:dyDescent="0.2">
      <c r="A567" s="9">
        <v>7</v>
      </c>
      <c r="B567" s="9">
        <v>4</v>
      </c>
      <c r="C567" s="9">
        <v>6</v>
      </c>
      <c r="D567" s="9">
        <v>2</v>
      </c>
      <c r="E567" s="9">
        <v>211</v>
      </c>
      <c r="F567" s="9">
        <v>204</v>
      </c>
      <c r="G567" s="9">
        <v>0</v>
      </c>
      <c r="H567" s="9">
        <v>5</v>
      </c>
      <c r="I567" s="9">
        <v>206</v>
      </c>
      <c r="J567" s="9">
        <v>20605</v>
      </c>
      <c r="K567" s="9">
        <v>1</v>
      </c>
      <c r="L567" s="28">
        <v>2</v>
      </c>
      <c r="N567">
        <f t="shared" si="10"/>
        <v>70406</v>
      </c>
      <c r="O567" t="str">
        <f>INDEX(REFERENCE!$B$4:$J$132,MATCH(D567,REFERENCE!$A$4:$A$132,0),O$2)</f>
        <v>Topicals</v>
      </c>
      <c r="P567" t="str">
        <f>INDEX(REFERENCE!$B$4:$J$132,MATCH(E567,REFERENCE!$A$4:$A$132,0),P$2)</f>
        <v>Theraworx</v>
      </c>
      <c r="Q567" t="str">
        <f>INDEX(REFERENCE!$B$4:$J$132,MATCH(F567,REFERENCE!$A$4:$A$132,0),Q$2)</f>
        <v>Lidocaine/numbing sensation</v>
      </c>
      <c r="R567" t="str">
        <f>INDEX(REFERENCE!$B$4:$J$132,MATCH(G567,REFERENCE!$A$4:$A$132,0),R$2)</f>
        <v>-</v>
      </c>
      <c r="S567" t="str">
        <f>INDEX(REFERENCE!$B$4:$J$132,MATCH(H567,REFERENCE!$A$4:$A$132,0),S$2)</f>
        <v>Liquid</v>
      </c>
      <c r="T567" t="str">
        <f>INDEX(REFERENCE!$B$4:$J$132,MATCH(I567,REFERENCE!$A$4:$A$132,0),T$2)</f>
        <v>4.5 oz</v>
      </c>
      <c r="U567">
        <f>INDEX(REFERENCE!$B$4:$J$132,MATCH(J567,REFERENCE!$A$4:$A$132,0),U$2)</f>
        <v>24</v>
      </c>
      <c r="V567" t="str">
        <f>INDEX(REFERENCE!$B$4:$J$132,MATCH(K567,REFERENCE!$A$4:$A$132,0),V$2)</f>
        <v>4.5 stars</v>
      </c>
      <c r="W567">
        <f>INDEX(REFERENCE!$B$4:$J$132,MATCH(L567,REFERENCE!$A$4:$A$132,0),W$2)</f>
        <v>4500</v>
      </c>
    </row>
    <row r="568" spans="1:23" x14ac:dyDescent="0.2">
      <c r="A568" s="9">
        <v>7</v>
      </c>
      <c r="B568" s="9">
        <v>5</v>
      </c>
      <c r="C568" s="9">
        <v>1</v>
      </c>
      <c r="D568" s="9">
        <v>2</v>
      </c>
      <c r="E568" s="9">
        <v>210</v>
      </c>
      <c r="F568" s="9">
        <v>203</v>
      </c>
      <c r="G568" s="9">
        <v>0</v>
      </c>
      <c r="H568" s="9">
        <v>2</v>
      </c>
      <c r="I568" s="9">
        <v>202</v>
      </c>
      <c r="J568" s="9">
        <v>20202</v>
      </c>
      <c r="K568" s="9">
        <v>1</v>
      </c>
      <c r="L568" s="28">
        <v>1</v>
      </c>
      <c r="N568">
        <f t="shared" si="10"/>
        <v>70501</v>
      </c>
      <c r="O568" t="str">
        <f>INDEX(REFERENCE!$B$4:$J$132,MATCH(D568,REFERENCE!$A$4:$A$132,0),O$2)</f>
        <v>Topicals</v>
      </c>
      <c r="P568" t="str">
        <f>INDEX(REFERENCE!$B$4:$J$132,MATCH(E568,REFERENCE!$A$4:$A$132,0),P$2)</f>
        <v>Arnicare</v>
      </c>
      <c r="Q568" t="str">
        <f>INDEX(REFERENCE!$B$4:$J$132,MATCH(F568,REFERENCE!$A$4:$A$132,0),Q$2)</f>
        <v>Both hot and cold sensation</v>
      </c>
      <c r="R568" t="str">
        <f>INDEX(REFERENCE!$B$4:$J$132,MATCH(G568,REFERENCE!$A$4:$A$132,0),R$2)</f>
        <v>-</v>
      </c>
      <c r="S568" t="str">
        <f>INDEX(REFERENCE!$B$4:$J$132,MATCH(H568,REFERENCE!$A$4:$A$132,0),S$2)</f>
        <v>Cream</v>
      </c>
      <c r="T568" t="str">
        <f>INDEX(REFERENCE!$B$4:$J$132,MATCH(I568,REFERENCE!$A$4:$A$132,0),T$2)</f>
        <v>2.5 oz</v>
      </c>
      <c r="U568">
        <f>INDEX(REFERENCE!$B$4:$J$132,MATCH(J568,REFERENCE!$A$4:$A$132,0),U$2)</f>
        <v>9</v>
      </c>
      <c r="V568" t="str">
        <f>INDEX(REFERENCE!$B$4:$J$132,MATCH(K568,REFERENCE!$A$4:$A$132,0),V$2)</f>
        <v>4.5 stars</v>
      </c>
      <c r="W568">
        <f>INDEX(REFERENCE!$B$4:$J$132,MATCH(L568,REFERENCE!$A$4:$A$132,0),W$2)</f>
        <v>1250</v>
      </c>
    </row>
    <row r="569" spans="1:23" x14ac:dyDescent="0.2">
      <c r="A569" s="9">
        <v>7</v>
      </c>
      <c r="B569" s="9">
        <v>5</v>
      </c>
      <c r="C569" s="9">
        <v>2</v>
      </c>
      <c r="D569" s="9">
        <v>1</v>
      </c>
      <c r="E569" s="9">
        <v>114</v>
      </c>
      <c r="F569" s="9">
        <v>105</v>
      </c>
      <c r="G569" s="9">
        <v>2</v>
      </c>
      <c r="H569" s="9">
        <v>6</v>
      </c>
      <c r="I569" s="9">
        <v>102</v>
      </c>
      <c r="J569" s="9">
        <v>10204</v>
      </c>
      <c r="K569" s="9">
        <v>1</v>
      </c>
      <c r="L569" s="28">
        <v>2</v>
      </c>
      <c r="N569">
        <f t="shared" si="10"/>
        <v>70502</v>
      </c>
      <c r="O569" t="str">
        <f>INDEX(REFERENCE!$B$4:$J$132,MATCH(D569,REFERENCE!$A$4:$A$132,0),O$2)</f>
        <v>Pads</v>
      </c>
      <c r="P569" t="str">
        <f>INDEX(REFERENCE!$B$4:$J$132,MATCH(E569,REFERENCE!$A$4:$A$132,0),P$2)</f>
        <v>Be Koool</v>
      </c>
      <c r="Q569" t="str">
        <f>INDEX(REFERENCE!$B$4:$J$132,MATCH(F569,REFERENCE!$A$4:$A$132,0),Q$2)</f>
        <v>No sensation/drug free/for circulation</v>
      </c>
      <c r="R569" t="str">
        <f>INDEX(REFERENCE!$B$4:$J$132,MATCH(G569,REFERENCE!$A$4:$A$132,0),R$2)</f>
        <v>Neck</v>
      </c>
      <c r="S569" t="str">
        <f>INDEX(REFERENCE!$B$4:$J$132,MATCH(H569,REFERENCE!$A$4:$A$132,0),S$2)</f>
        <v>Single use pads/patches</v>
      </c>
      <c r="T569" t="str">
        <f>INDEX(REFERENCE!$B$4:$J$132,MATCH(I569,REFERENCE!$A$4:$A$132,0),T$2)</f>
        <v>3 count</v>
      </c>
      <c r="U569">
        <f>INDEX(REFERENCE!$B$4:$J$132,MATCH(J569,REFERENCE!$A$4:$A$132,0),U$2)</f>
        <v>14.99</v>
      </c>
      <c r="V569" t="str">
        <f>INDEX(REFERENCE!$B$4:$J$132,MATCH(K569,REFERENCE!$A$4:$A$132,0),V$2)</f>
        <v>4.5 stars</v>
      </c>
      <c r="W569">
        <f>INDEX(REFERENCE!$B$4:$J$132,MATCH(L569,REFERENCE!$A$4:$A$132,0),W$2)</f>
        <v>4500</v>
      </c>
    </row>
    <row r="570" spans="1:23" x14ac:dyDescent="0.2">
      <c r="A570" s="9">
        <v>7</v>
      </c>
      <c r="B570" s="9">
        <v>5</v>
      </c>
      <c r="C570" s="9">
        <v>3</v>
      </c>
      <c r="D570" s="9">
        <v>2</v>
      </c>
      <c r="E570" s="9">
        <v>203</v>
      </c>
      <c r="F570" s="9">
        <v>202</v>
      </c>
      <c r="G570" s="9">
        <v>0</v>
      </c>
      <c r="H570" s="9">
        <v>3</v>
      </c>
      <c r="I570" s="9">
        <v>201</v>
      </c>
      <c r="J570" s="9">
        <v>20104</v>
      </c>
      <c r="K570" s="9">
        <v>3</v>
      </c>
      <c r="L570" s="28">
        <v>1</v>
      </c>
      <c r="N570">
        <f t="shared" si="10"/>
        <v>70503</v>
      </c>
      <c r="O570" t="str">
        <f>INDEX(REFERENCE!$B$4:$J$132,MATCH(D570,REFERENCE!$A$4:$A$132,0),O$2)</f>
        <v>Topicals</v>
      </c>
      <c r="P570" t="str">
        <f>INDEX(REFERENCE!$B$4:$J$132,MATCH(E570,REFERENCE!$A$4:$A$132,0),P$2)</f>
        <v xml:space="preserve">Biofreeze  </v>
      </c>
      <c r="Q570" t="str">
        <f>INDEX(REFERENCE!$B$4:$J$132,MATCH(F570,REFERENCE!$A$4:$A$132,0),Q$2)</f>
        <v>Cold sensation</v>
      </c>
      <c r="R570" t="str">
        <f>INDEX(REFERENCE!$B$4:$J$132,MATCH(G570,REFERENCE!$A$4:$A$132,0),R$2)</f>
        <v>-</v>
      </c>
      <c r="S570" t="str">
        <f>INDEX(REFERENCE!$B$4:$J$132,MATCH(H570,REFERENCE!$A$4:$A$132,0),S$2)</f>
        <v>Spray</v>
      </c>
      <c r="T570" t="str">
        <f>INDEX(REFERENCE!$B$4:$J$132,MATCH(I570,REFERENCE!$A$4:$A$132,0),T$2)</f>
        <v>2 oz</v>
      </c>
      <c r="U570">
        <f>INDEX(REFERENCE!$B$4:$J$132,MATCH(J570,REFERENCE!$A$4:$A$132,0),U$2)</f>
        <v>13</v>
      </c>
      <c r="V570" t="str">
        <f>INDEX(REFERENCE!$B$4:$J$132,MATCH(K570,REFERENCE!$A$4:$A$132,0),V$2)</f>
        <v>4.8 stars</v>
      </c>
      <c r="W570">
        <f>INDEX(REFERENCE!$B$4:$J$132,MATCH(L570,REFERENCE!$A$4:$A$132,0),W$2)</f>
        <v>1250</v>
      </c>
    </row>
    <row r="571" spans="1:23" x14ac:dyDescent="0.2">
      <c r="A571" s="9">
        <v>7</v>
      </c>
      <c r="B571" s="9">
        <v>5</v>
      </c>
      <c r="C571" s="9">
        <v>4</v>
      </c>
      <c r="D571" s="9">
        <v>1</v>
      </c>
      <c r="E571" s="9">
        <v>106</v>
      </c>
      <c r="F571" s="9">
        <v>102</v>
      </c>
      <c r="G571" s="9">
        <v>4</v>
      </c>
      <c r="H571" s="9">
        <v>6</v>
      </c>
      <c r="I571" s="9">
        <v>105</v>
      </c>
      <c r="J571" s="9">
        <v>10502</v>
      </c>
      <c r="K571" s="9">
        <v>2</v>
      </c>
      <c r="L571" s="28">
        <v>2</v>
      </c>
      <c r="N571">
        <f t="shared" si="10"/>
        <v>70504</v>
      </c>
      <c r="O571" t="str">
        <f>INDEX(REFERENCE!$B$4:$J$132,MATCH(D571,REFERENCE!$A$4:$A$132,0),O$2)</f>
        <v>Pads</v>
      </c>
      <c r="P571" t="str">
        <f>INDEX(REFERENCE!$B$4:$J$132,MATCH(E571,REFERENCE!$A$4:$A$132,0),P$2)</f>
        <v>Vicks Vapopatch</v>
      </c>
      <c r="Q571" t="str">
        <f>INDEX(REFERENCE!$B$4:$J$132,MATCH(F571,REFERENCE!$A$4:$A$132,0),Q$2)</f>
        <v>Cold sensation</v>
      </c>
      <c r="R571" t="str">
        <f>INDEX(REFERENCE!$B$4:$J$132,MATCH(G571,REFERENCE!$A$4:$A$132,0),R$2)</f>
        <v>Chest</v>
      </c>
      <c r="S571" t="str">
        <f>INDEX(REFERENCE!$B$4:$J$132,MATCH(H571,REFERENCE!$A$4:$A$132,0),S$2)</f>
        <v>Single use pads/patches</v>
      </c>
      <c r="T571" t="str">
        <f>INDEX(REFERENCE!$B$4:$J$132,MATCH(I571,REFERENCE!$A$4:$A$132,0),T$2)</f>
        <v>6 count</v>
      </c>
      <c r="U571">
        <f>INDEX(REFERENCE!$B$4:$J$132,MATCH(J571,REFERENCE!$A$4:$A$132,0),U$2)</f>
        <v>10</v>
      </c>
      <c r="V571" t="str">
        <f>INDEX(REFERENCE!$B$4:$J$132,MATCH(K571,REFERENCE!$A$4:$A$132,0),V$2)</f>
        <v>4.6 stars</v>
      </c>
      <c r="W571">
        <f>INDEX(REFERENCE!$B$4:$J$132,MATCH(L571,REFERENCE!$A$4:$A$132,0),W$2)</f>
        <v>4500</v>
      </c>
    </row>
    <row r="572" spans="1:23" x14ac:dyDescent="0.2">
      <c r="A572" s="9">
        <v>7</v>
      </c>
      <c r="B572" s="9">
        <v>5</v>
      </c>
      <c r="C572" s="9">
        <v>5</v>
      </c>
      <c r="D572" s="9">
        <v>1</v>
      </c>
      <c r="E572" s="9">
        <v>103</v>
      </c>
      <c r="F572" s="9">
        <v>103</v>
      </c>
      <c r="G572" s="9">
        <v>5</v>
      </c>
      <c r="H572" s="9">
        <v>6</v>
      </c>
      <c r="I572" s="9">
        <v>104</v>
      </c>
      <c r="J572" s="9">
        <v>10401</v>
      </c>
      <c r="K572" s="9">
        <v>2</v>
      </c>
      <c r="L572" s="28">
        <v>2</v>
      </c>
      <c r="N572">
        <f t="shared" si="10"/>
        <v>70505</v>
      </c>
      <c r="O572" t="str">
        <f>INDEX(REFERENCE!$B$4:$J$132,MATCH(D572,REFERENCE!$A$4:$A$132,0),O$2)</f>
        <v>Pads</v>
      </c>
      <c r="P572" t="str">
        <f>INDEX(REFERENCE!$B$4:$J$132,MATCH(E572,REFERENCE!$A$4:$A$132,0),P$2)</f>
        <v xml:space="preserve">Biofreeze  </v>
      </c>
      <c r="Q572" t="str">
        <f>INDEX(REFERENCE!$B$4:$J$132,MATCH(F572,REFERENCE!$A$4:$A$132,0),Q$2)</f>
        <v>Both hot and cold sensation</v>
      </c>
      <c r="R572" t="str">
        <f>INDEX(REFERENCE!$B$4:$J$132,MATCH(G572,REFERENCE!$A$4:$A$132,0),R$2)</f>
        <v>Hands (arthritis)</v>
      </c>
      <c r="S572" t="str">
        <f>INDEX(REFERENCE!$B$4:$J$132,MATCH(H572,REFERENCE!$A$4:$A$132,0),S$2)</f>
        <v>Single use pads/patches</v>
      </c>
      <c r="T572" t="str">
        <f>INDEX(REFERENCE!$B$4:$J$132,MATCH(I572,REFERENCE!$A$4:$A$132,0),T$2)</f>
        <v>5 count</v>
      </c>
      <c r="U572">
        <f>INDEX(REFERENCE!$B$4:$J$132,MATCH(J572,REFERENCE!$A$4:$A$132,0),U$2)</f>
        <v>4.83</v>
      </c>
      <c r="V572" t="str">
        <f>INDEX(REFERENCE!$B$4:$J$132,MATCH(K572,REFERENCE!$A$4:$A$132,0),V$2)</f>
        <v>4.6 stars</v>
      </c>
      <c r="W572">
        <f>INDEX(REFERENCE!$B$4:$J$132,MATCH(L572,REFERENCE!$A$4:$A$132,0),W$2)</f>
        <v>4500</v>
      </c>
    </row>
    <row r="573" spans="1:23" x14ac:dyDescent="0.2">
      <c r="A573" s="9">
        <v>7</v>
      </c>
      <c r="B573" s="9">
        <v>5</v>
      </c>
      <c r="C573" s="9">
        <v>6</v>
      </c>
      <c r="D573" s="9">
        <v>2</v>
      </c>
      <c r="E573" s="9">
        <v>207</v>
      </c>
      <c r="F573" s="9">
        <v>201</v>
      </c>
      <c r="G573" s="9">
        <v>0</v>
      </c>
      <c r="H573" s="9">
        <v>4</v>
      </c>
      <c r="I573" s="9">
        <v>203</v>
      </c>
      <c r="J573" s="9">
        <v>20303</v>
      </c>
      <c r="K573" s="9">
        <v>3</v>
      </c>
      <c r="L573" s="28">
        <v>1</v>
      </c>
      <c r="N573">
        <f t="shared" si="10"/>
        <v>70506</v>
      </c>
      <c r="O573" t="str">
        <f>INDEX(REFERENCE!$B$4:$J$132,MATCH(D573,REFERENCE!$A$4:$A$132,0),O$2)</f>
        <v>Topicals</v>
      </c>
      <c r="P573" t="str">
        <f>INDEX(REFERENCE!$B$4:$J$132,MATCH(E573,REFERENCE!$A$4:$A$132,0),P$2)</f>
        <v>Salonpas</v>
      </c>
      <c r="Q573" t="str">
        <f>INDEX(REFERENCE!$B$4:$J$132,MATCH(F573,REFERENCE!$A$4:$A$132,0),Q$2)</f>
        <v>Hot sensation</v>
      </c>
      <c r="R573" t="str">
        <f>INDEX(REFERENCE!$B$4:$J$132,MATCH(G573,REFERENCE!$A$4:$A$132,0),R$2)</f>
        <v>-</v>
      </c>
      <c r="S573" t="str">
        <f>INDEX(REFERENCE!$B$4:$J$132,MATCH(H573,REFERENCE!$A$4:$A$132,0),S$2)</f>
        <v>Roll-on</v>
      </c>
      <c r="T573" t="str">
        <f>INDEX(REFERENCE!$B$4:$J$132,MATCH(I573,REFERENCE!$A$4:$A$132,0),T$2)</f>
        <v>3 oz</v>
      </c>
      <c r="U573">
        <f>INDEX(REFERENCE!$B$4:$J$132,MATCH(J573,REFERENCE!$A$4:$A$132,0),U$2)</f>
        <v>11.99</v>
      </c>
      <c r="V573" t="str">
        <f>INDEX(REFERENCE!$B$4:$J$132,MATCH(K573,REFERENCE!$A$4:$A$132,0),V$2)</f>
        <v>4.8 stars</v>
      </c>
      <c r="W573">
        <f>INDEX(REFERENCE!$B$4:$J$132,MATCH(L573,REFERENCE!$A$4:$A$132,0),W$2)</f>
        <v>1250</v>
      </c>
    </row>
    <row r="574" spans="1:23" x14ac:dyDescent="0.2">
      <c r="A574" s="9">
        <v>7</v>
      </c>
      <c r="B574" s="9">
        <v>6</v>
      </c>
      <c r="C574" s="9">
        <v>1</v>
      </c>
      <c r="D574" s="9">
        <v>2</v>
      </c>
      <c r="E574" s="9">
        <v>208</v>
      </c>
      <c r="F574" s="9">
        <v>204</v>
      </c>
      <c r="G574" s="9">
        <v>0</v>
      </c>
      <c r="H574" s="9">
        <v>2</v>
      </c>
      <c r="I574" s="9">
        <v>204</v>
      </c>
      <c r="J574" s="9">
        <v>20404</v>
      </c>
      <c r="K574" s="9">
        <v>1</v>
      </c>
      <c r="L574" s="28">
        <v>2</v>
      </c>
      <c r="N574">
        <f t="shared" si="10"/>
        <v>70601</v>
      </c>
      <c r="O574" t="str">
        <f>INDEX(REFERENCE!$B$4:$J$132,MATCH(D574,REFERENCE!$A$4:$A$132,0),O$2)</f>
        <v>Topicals</v>
      </c>
      <c r="P574" t="str">
        <f>INDEX(REFERENCE!$B$4:$J$132,MATCH(E574,REFERENCE!$A$4:$A$132,0),P$2)</f>
        <v>Equate</v>
      </c>
      <c r="Q574" t="str">
        <f>INDEX(REFERENCE!$B$4:$J$132,MATCH(F574,REFERENCE!$A$4:$A$132,0),Q$2)</f>
        <v>Lidocaine/numbing sensation</v>
      </c>
      <c r="R574" t="str">
        <f>INDEX(REFERENCE!$B$4:$J$132,MATCH(G574,REFERENCE!$A$4:$A$132,0),R$2)</f>
        <v>-</v>
      </c>
      <c r="S574" t="str">
        <f>INDEX(REFERENCE!$B$4:$J$132,MATCH(H574,REFERENCE!$A$4:$A$132,0),S$2)</f>
        <v>Cream</v>
      </c>
      <c r="T574" t="str">
        <f>INDEX(REFERENCE!$B$4:$J$132,MATCH(I574,REFERENCE!$A$4:$A$132,0),T$2)</f>
        <v>3.5 oz</v>
      </c>
      <c r="U574">
        <f>INDEX(REFERENCE!$B$4:$J$132,MATCH(J574,REFERENCE!$A$4:$A$132,0),U$2)</f>
        <v>13.88</v>
      </c>
      <c r="V574" t="str">
        <f>INDEX(REFERENCE!$B$4:$J$132,MATCH(K574,REFERENCE!$A$4:$A$132,0),V$2)</f>
        <v>4.5 stars</v>
      </c>
      <c r="W574">
        <f>INDEX(REFERENCE!$B$4:$J$132,MATCH(L574,REFERENCE!$A$4:$A$132,0),W$2)</f>
        <v>4500</v>
      </c>
    </row>
    <row r="575" spans="1:23" x14ac:dyDescent="0.2">
      <c r="A575" s="9">
        <v>7</v>
      </c>
      <c r="B575" s="9">
        <v>6</v>
      </c>
      <c r="C575" s="9">
        <v>2</v>
      </c>
      <c r="D575" s="9">
        <v>2</v>
      </c>
      <c r="E575" s="9">
        <v>205</v>
      </c>
      <c r="F575" s="9">
        <v>203</v>
      </c>
      <c r="G575" s="9">
        <v>0</v>
      </c>
      <c r="H575" s="9">
        <v>4</v>
      </c>
      <c r="I575" s="9">
        <v>205</v>
      </c>
      <c r="J575" s="9">
        <v>20505</v>
      </c>
      <c r="K575" s="9">
        <v>1</v>
      </c>
      <c r="L575" s="28">
        <v>1</v>
      </c>
      <c r="N575">
        <f t="shared" si="10"/>
        <v>70602</v>
      </c>
      <c r="O575" t="str">
        <f>INDEX(REFERENCE!$B$4:$J$132,MATCH(D575,REFERENCE!$A$4:$A$132,0),O$2)</f>
        <v>Topicals</v>
      </c>
      <c r="P575" t="str">
        <f>INDEX(REFERENCE!$B$4:$J$132,MATCH(E575,REFERENCE!$A$4:$A$132,0),P$2)</f>
        <v>Tiger Balm</v>
      </c>
      <c r="Q575" t="str">
        <f>INDEX(REFERENCE!$B$4:$J$132,MATCH(F575,REFERENCE!$A$4:$A$132,0),Q$2)</f>
        <v>Both hot and cold sensation</v>
      </c>
      <c r="R575" t="str">
        <f>INDEX(REFERENCE!$B$4:$J$132,MATCH(G575,REFERENCE!$A$4:$A$132,0),R$2)</f>
        <v>-</v>
      </c>
      <c r="S575" t="str">
        <f>INDEX(REFERENCE!$B$4:$J$132,MATCH(H575,REFERENCE!$A$4:$A$132,0),S$2)</f>
        <v>Roll-on</v>
      </c>
      <c r="T575" t="str">
        <f>INDEX(REFERENCE!$B$4:$J$132,MATCH(I575,REFERENCE!$A$4:$A$132,0),T$2)</f>
        <v>4 oz</v>
      </c>
      <c r="U575">
        <f>INDEX(REFERENCE!$B$4:$J$132,MATCH(J575,REFERENCE!$A$4:$A$132,0),U$2)</f>
        <v>22</v>
      </c>
      <c r="V575" t="str">
        <f>INDEX(REFERENCE!$B$4:$J$132,MATCH(K575,REFERENCE!$A$4:$A$132,0),V$2)</f>
        <v>4.5 stars</v>
      </c>
      <c r="W575">
        <f>INDEX(REFERENCE!$B$4:$J$132,MATCH(L575,REFERENCE!$A$4:$A$132,0),W$2)</f>
        <v>1250</v>
      </c>
    </row>
    <row r="576" spans="1:23" x14ac:dyDescent="0.2">
      <c r="A576" s="9">
        <v>7</v>
      </c>
      <c r="B576" s="9">
        <v>6</v>
      </c>
      <c r="C576" s="9">
        <v>3</v>
      </c>
      <c r="D576" s="9">
        <v>2</v>
      </c>
      <c r="E576" s="9">
        <v>210</v>
      </c>
      <c r="F576" s="9">
        <v>202</v>
      </c>
      <c r="G576" s="9">
        <v>0</v>
      </c>
      <c r="H576" s="9">
        <v>5</v>
      </c>
      <c r="I576" s="9">
        <v>202</v>
      </c>
      <c r="J576" s="9">
        <v>20201</v>
      </c>
      <c r="K576" s="9">
        <v>2</v>
      </c>
      <c r="L576" s="28">
        <v>1</v>
      </c>
      <c r="N576">
        <f t="shared" si="10"/>
        <v>70603</v>
      </c>
      <c r="O576" t="str">
        <f>INDEX(REFERENCE!$B$4:$J$132,MATCH(D576,REFERENCE!$A$4:$A$132,0),O$2)</f>
        <v>Topicals</v>
      </c>
      <c r="P576" t="str">
        <f>INDEX(REFERENCE!$B$4:$J$132,MATCH(E576,REFERENCE!$A$4:$A$132,0),P$2)</f>
        <v>Arnicare</v>
      </c>
      <c r="Q576" t="str">
        <f>INDEX(REFERENCE!$B$4:$J$132,MATCH(F576,REFERENCE!$A$4:$A$132,0),Q$2)</f>
        <v>Cold sensation</v>
      </c>
      <c r="R576" t="str">
        <f>INDEX(REFERENCE!$B$4:$J$132,MATCH(G576,REFERENCE!$A$4:$A$132,0),R$2)</f>
        <v>-</v>
      </c>
      <c r="S576" t="str">
        <f>INDEX(REFERENCE!$B$4:$J$132,MATCH(H576,REFERENCE!$A$4:$A$132,0),S$2)</f>
        <v>Liquid</v>
      </c>
      <c r="T576" t="str">
        <f>INDEX(REFERENCE!$B$4:$J$132,MATCH(I576,REFERENCE!$A$4:$A$132,0),T$2)</f>
        <v>2.5 oz</v>
      </c>
      <c r="U576">
        <f>INDEX(REFERENCE!$B$4:$J$132,MATCH(J576,REFERENCE!$A$4:$A$132,0),U$2)</f>
        <v>5.75</v>
      </c>
      <c r="V576" t="str">
        <f>INDEX(REFERENCE!$B$4:$J$132,MATCH(K576,REFERENCE!$A$4:$A$132,0),V$2)</f>
        <v>4.6 stars</v>
      </c>
      <c r="W576">
        <f>INDEX(REFERENCE!$B$4:$J$132,MATCH(L576,REFERENCE!$A$4:$A$132,0),W$2)</f>
        <v>1250</v>
      </c>
    </row>
    <row r="577" spans="1:23" x14ac:dyDescent="0.2">
      <c r="A577" s="9">
        <v>7</v>
      </c>
      <c r="B577" s="9">
        <v>6</v>
      </c>
      <c r="C577" s="9">
        <v>4</v>
      </c>
      <c r="D577" s="9">
        <v>1</v>
      </c>
      <c r="E577" s="9">
        <v>102</v>
      </c>
      <c r="F577" s="9">
        <v>104</v>
      </c>
      <c r="G577" s="9">
        <v>2</v>
      </c>
      <c r="H577" s="9">
        <v>6</v>
      </c>
      <c r="I577" s="9">
        <v>105</v>
      </c>
      <c r="J577" s="9">
        <v>10504</v>
      </c>
      <c r="K577" s="9">
        <v>2</v>
      </c>
      <c r="L577" s="28">
        <v>2</v>
      </c>
      <c r="N577">
        <f t="shared" si="10"/>
        <v>70604</v>
      </c>
      <c r="O577" t="str">
        <f>INDEX(REFERENCE!$B$4:$J$132,MATCH(D577,REFERENCE!$A$4:$A$132,0),O$2)</f>
        <v>Pads</v>
      </c>
      <c r="P577" t="str">
        <f>INDEX(REFERENCE!$B$4:$J$132,MATCH(E577,REFERENCE!$A$4:$A$132,0),P$2)</f>
        <v>Icy Hot</v>
      </c>
      <c r="Q577" t="str">
        <f>INDEX(REFERENCE!$B$4:$J$132,MATCH(F577,REFERENCE!$A$4:$A$132,0),Q$2)</f>
        <v>Lidocaine/numbing sensation</v>
      </c>
      <c r="R577" t="str">
        <f>INDEX(REFERENCE!$B$4:$J$132,MATCH(G577,REFERENCE!$A$4:$A$132,0),R$2)</f>
        <v>Neck</v>
      </c>
      <c r="S577" t="str">
        <f>INDEX(REFERENCE!$B$4:$J$132,MATCH(H577,REFERENCE!$A$4:$A$132,0),S$2)</f>
        <v>Single use pads/patches</v>
      </c>
      <c r="T577" t="str">
        <f>INDEX(REFERENCE!$B$4:$J$132,MATCH(I577,REFERENCE!$A$4:$A$132,0),T$2)</f>
        <v>6 count</v>
      </c>
      <c r="U577">
        <f>INDEX(REFERENCE!$B$4:$J$132,MATCH(J577,REFERENCE!$A$4:$A$132,0),U$2)</f>
        <v>21.5</v>
      </c>
      <c r="V577" t="str">
        <f>INDEX(REFERENCE!$B$4:$J$132,MATCH(K577,REFERENCE!$A$4:$A$132,0),V$2)</f>
        <v>4.6 stars</v>
      </c>
      <c r="W577">
        <f>INDEX(REFERENCE!$B$4:$J$132,MATCH(L577,REFERENCE!$A$4:$A$132,0),W$2)</f>
        <v>4500</v>
      </c>
    </row>
    <row r="578" spans="1:23" x14ac:dyDescent="0.2">
      <c r="A578" s="9">
        <v>7</v>
      </c>
      <c r="B578" s="9">
        <v>6</v>
      </c>
      <c r="C578" s="9">
        <v>5</v>
      </c>
      <c r="D578" s="9">
        <v>1</v>
      </c>
      <c r="E578" s="9">
        <v>103</v>
      </c>
      <c r="F578" s="9">
        <v>105</v>
      </c>
      <c r="G578" s="9">
        <v>5</v>
      </c>
      <c r="H578" s="9">
        <v>6</v>
      </c>
      <c r="I578" s="9">
        <v>104</v>
      </c>
      <c r="J578" s="9">
        <v>10402</v>
      </c>
      <c r="K578" s="9">
        <v>3</v>
      </c>
      <c r="L578" s="28">
        <v>2</v>
      </c>
      <c r="N578">
        <f t="shared" si="10"/>
        <v>70605</v>
      </c>
      <c r="O578" t="str">
        <f>INDEX(REFERENCE!$B$4:$J$132,MATCH(D578,REFERENCE!$A$4:$A$132,0),O$2)</f>
        <v>Pads</v>
      </c>
      <c r="P578" t="str">
        <f>INDEX(REFERENCE!$B$4:$J$132,MATCH(E578,REFERENCE!$A$4:$A$132,0),P$2)</f>
        <v xml:space="preserve">Biofreeze  </v>
      </c>
      <c r="Q578" t="str">
        <f>INDEX(REFERENCE!$B$4:$J$132,MATCH(F578,REFERENCE!$A$4:$A$132,0),Q$2)</f>
        <v>No sensation/drug free/for circulation</v>
      </c>
      <c r="R578" t="str">
        <f>INDEX(REFERENCE!$B$4:$J$132,MATCH(G578,REFERENCE!$A$4:$A$132,0),R$2)</f>
        <v>Hands (arthritis)</v>
      </c>
      <c r="S578" t="str">
        <f>INDEX(REFERENCE!$B$4:$J$132,MATCH(H578,REFERENCE!$A$4:$A$132,0),S$2)</f>
        <v>Single use pads/patches</v>
      </c>
      <c r="T578" t="str">
        <f>INDEX(REFERENCE!$B$4:$J$132,MATCH(I578,REFERENCE!$A$4:$A$132,0),T$2)</f>
        <v>5 count</v>
      </c>
      <c r="U578">
        <f>INDEX(REFERENCE!$B$4:$J$132,MATCH(J578,REFERENCE!$A$4:$A$132,0),U$2)</f>
        <v>8.93</v>
      </c>
      <c r="V578" t="str">
        <f>INDEX(REFERENCE!$B$4:$J$132,MATCH(K578,REFERENCE!$A$4:$A$132,0),V$2)</f>
        <v>4.8 stars</v>
      </c>
      <c r="W578">
        <f>INDEX(REFERENCE!$B$4:$J$132,MATCH(L578,REFERENCE!$A$4:$A$132,0),W$2)</f>
        <v>4500</v>
      </c>
    </row>
    <row r="579" spans="1:23" x14ac:dyDescent="0.2">
      <c r="A579" s="9">
        <v>7</v>
      </c>
      <c r="B579" s="9">
        <v>6</v>
      </c>
      <c r="C579" s="9">
        <v>6</v>
      </c>
      <c r="D579" s="9">
        <v>1</v>
      </c>
      <c r="E579" s="9">
        <v>106</v>
      </c>
      <c r="F579" s="9">
        <v>103</v>
      </c>
      <c r="G579" s="9">
        <v>4</v>
      </c>
      <c r="H579" s="9">
        <v>6</v>
      </c>
      <c r="I579" s="9">
        <v>103</v>
      </c>
      <c r="J579" s="9">
        <v>10303</v>
      </c>
      <c r="K579" s="9">
        <v>2</v>
      </c>
      <c r="L579" s="28">
        <v>1</v>
      </c>
      <c r="N579">
        <f t="shared" si="10"/>
        <v>70606</v>
      </c>
      <c r="O579" t="str">
        <f>INDEX(REFERENCE!$B$4:$J$132,MATCH(D579,REFERENCE!$A$4:$A$132,0),O$2)</f>
        <v>Pads</v>
      </c>
      <c r="P579" t="str">
        <f>INDEX(REFERENCE!$B$4:$J$132,MATCH(E579,REFERENCE!$A$4:$A$132,0),P$2)</f>
        <v>Vicks Vapopatch</v>
      </c>
      <c r="Q579" t="str">
        <f>INDEX(REFERENCE!$B$4:$J$132,MATCH(F579,REFERENCE!$A$4:$A$132,0),Q$2)</f>
        <v>Both hot and cold sensation</v>
      </c>
      <c r="R579" t="str">
        <f>INDEX(REFERENCE!$B$4:$J$132,MATCH(G579,REFERENCE!$A$4:$A$132,0),R$2)</f>
        <v>Chest</v>
      </c>
      <c r="S579" t="str">
        <f>INDEX(REFERENCE!$B$4:$J$132,MATCH(H579,REFERENCE!$A$4:$A$132,0),S$2)</f>
        <v>Single use pads/patches</v>
      </c>
      <c r="T579" t="str">
        <f>INDEX(REFERENCE!$B$4:$J$132,MATCH(I579,REFERENCE!$A$4:$A$132,0),T$2)</f>
        <v>4 count</v>
      </c>
      <c r="U579">
        <f>INDEX(REFERENCE!$B$4:$J$132,MATCH(J579,REFERENCE!$A$4:$A$132,0),U$2)</f>
        <v>13</v>
      </c>
      <c r="V579" t="str">
        <f>INDEX(REFERENCE!$B$4:$J$132,MATCH(K579,REFERENCE!$A$4:$A$132,0),V$2)</f>
        <v>4.6 stars</v>
      </c>
      <c r="W579">
        <f>INDEX(REFERENCE!$B$4:$J$132,MATCH(L579,REFERENCE!$A$4:$A$132,0),W$2)</f>
        <v>1250</v>
      </c>
    </row>
    <row r="580" spans="1:23" x14ac:dyDescent="0.2">
      <c r="A580" s="9">
        <v>7</v>
      </c>
      <c r="B580" s="9">
        <v>7</v>
      </c>
      <c r="C580" s="9">
        <v>1</v>
      </c>
      <c r="D580" s="9">
        <v>2</v>
      </c>
      <c r="E580" s="9">
        <v>206</v>
      </c>
      <c r="F580" s="9">
        <v>203</v>
      </c>
      <c r="G580" s="9">
        <v>0</v>
      </c>
      <c r="H580" s="9">
        <v>3</v>
      </c>
      <c r="I580" s="9">
        <v>206</v>
      </c>
      <c r="J580" s="9">
        <v>20605</v>
      </c>
      <c r="K580" s="9">
        <v>3</v>
      </c>
      <c r="L580" s="28">
        <v>1</v>
      </c>
      <c r="N580">
        <f t="shared" si="10"/>
        <v>70701</v>
      </c>
      <c r="O580" t="str">
        <f>INDEX(REFERENCE!$B$4:$J$132,MATCH(D580,REFERENCE!$A$4:$A$132,0),O$2)</f>
        <v>Topicals</v>
      </c>
      <c r="P580" t="str">
        <f>INDEX(REFERENCE!$B$4:$J$132,MATCH(E580,REFERENCE!$A$4:$A$132,0),P$2)</f>
        <v>Voltaren</v>
      </c>
      <c r="Q580" t="str">
        <f>INDEX(REFERENCE!$B$4:$J$132,MATCH(F580,REFERENCE!$A$4:$A$132,0),Q$2)</f>
        <v>Both hot and cold sensation</v>
      </c>
      <c r="R580" t="str">
        <f>INDEX(REFERENCE!$B$4:$J$132,MATCH(G580,REFERENCE!$A$4:$A$132,0),R$2)</f>
        <v>-</v>
      </c>
      <c r="S580" t="str">
        <f>INDEX(REFERENCE!$B$4:$J$132,MATCH(H580,REFERENCE!$A$4:$A$132,0),S$2)</f>
        <v>Spray</v>
      </c>
      <c r="T580" t="str">
        <f>INDEX(REFERENCE!$B$4:$J$132,MATCH(I580,REFERENCE!$A$4:$A$132,0),T$2)</f>
        <v>4.5 oz</v>
      </c>
      <c r="U580">
        <f>INDEX(REFERENCE!$B$4:$J$132,MATCH(J580,REFERENCE!$A$4:$A$132,0),U$2)</f>
        <v>24</v>
      </c>
      <c r="V580" t="str">
        <f>INDEX(REFERENCE!$B$4:$J$132,MATCH(K580,REFERENCE!$A$4:$A$132,0),V$2)</f>
        <v>4.8 stars</v>
      </c>
      <c r="W580">
        <f>INDEX(REFERENCE!$B$4:$J$132,MATCH(L580,REFERENCE!$A$4:$A$132,0),W$2)</f>
        <v>1250</v>
      </c>
    </row>
    <row r="581" spans="1:23" x14ac:dyDescent="0.2">
      <c r="A581" s="9">
        <v>7</v>
      </c>
      <c r="B581" s="9">
        <v>7</v>
      </c>
      <c r="C581" s="9">
        <v>2</v>
      </c>
      <c r="D581" s="9">
        <v>2</v>
      </c>
      <c r="E581" s="9">
        <v>204</v>
      </c>
      <c r="F581" s="9">
        <v>204</v>
      </c>
      <c r="G581" s="9">
        <v>0</v>
      </c>
      <c r="H581" s="9">
        <v>5</v>
      </c>
      <c r="I581" s="9">
        <v>202</v>
      </c>
      <c r="J581" s="9">
        <v>20201</v>
      </c>
      <c r="K581" s="9">
        <v>1</v>
      </c>
      <c r="L581" s="28">
        <v>2</v>
      </c>
      <c r="N581">
        <f t="shared" ref="N581:N644" si="11">A581*10000+B581*100+C581</f>
        <v>70702</v>
      </c>
      <c r="O581" t="str">
        <f>INDEX(REFERENCE!$B$4:$J$132,MATCH(D581,REFERENCE!$A$4:$A$132,0),O$2)</f>
        <v>Topicals</v>
      </c>
      <c r="P581" t="str">
        <f>INDEX(REFERENCE!$B$4:$J$132,MATCH(E581,REFERENCE!$A$4:$A$132,0),P$2)</f>
        <v>Aspercreme</v>
      </c>
      <c r="Q581" t="str">
        <f>INDEX(REFERENCE!$B$4:$J$132,MATCH(F581,REFERENCE!$A$4:$A$132,0),Q$2)</f>
        <v>Lidocaine/numbing sensation</v>
      </c>
      <c r="R581" t="str">
        <f>INDEX(REFERENCE!$B$4:$J$132,MATCH(G581,REFERENCE!$A$4:$A$132,0),R$2)</f>
        <v>-</v>
      </c>
      <c r="S581" t="str">
        <f>INDEX(REFERENCE!$B$4:$J$132,MATCH(H581,REFERENCE!$A$4:$A$132,0),S$2)</f>
        <v>Liquid</v>
      </c>
      <c r="T581" t="str">
        <f>INDEX(REFERENCE!$B$4:$J$132,MATCH(I581,REFERENCE!$A$4:$A$132,0),T$2)</f>
        <v>2.5 oz</v>
      </c>
      <c r="U581">
        <f>INDEX(REFERENCE!$B$4:$J$132,MATCH(J581,REFERENCE!$A$4:$A$132,0),U$2)</f>
        <v>5.75</v>
      </c>
      <c r="V581" t="str">
        <f>INDEX(REFERENCE!$B$4:$J$132,MATCH(K581,REFERENCE!$A$4:$A$132,0),V$2)</f>
        <v>4.5 stars</v>
      </c>
      <c r="W581">
        <f>INDEX(REFERENCE!$B$4:$J$132,MATCH(L581,REFERENCE!$A$4:$A$132,0),W$2)</f>
        <v>4500</v>
      </c>
    </row>
    <row r="582" spans="1:23" x14ac:dyDescent="0.2">
      <c r="A582" s="9">
        <v>7</v>
      </c>
      <c r="B582" s="9">
        <v>7</v>
      </c>
      <c r="C582" s="9">
        <v>3</v>
      </c>
      <c r="D582" s="9">
        <v>2</v>
      </c>
      <c r="E582" s="9">
        <v>201</v>
      </c>
      <c r="F582" s="9">
        <v>203</v>
      </c>
      <c r="G582" s="9">
        <v>0</v>
      </c>
      <c r="H582" s="9">
        <v>2</v>
      </c>
      <c r="I582" s="9">
        <v>205</v>
      </c>
      <c r="J582" s="9">
        <v>20502</v>
      </c>
      <c r="K582" s="9">
        <v>3</v>
      </c>
      <c r="L582" s="28">
        <v>2</v>
      </c>
      <c r="N582">
        <f t="shared" si="11"/>
        <v>70703</v>
      </c>
      <c r="O582" t="str">
        <f>INDEX(REFERENCE!$B$4:$J$132,MATCH(D582,REFERENCE!$A$4:$A$132,0),O$2)</f>
        <v>Topicals</v>
      </c>
      <c r="P582" t="str">
        <f>INDEX(REFERENCE!$B$4:$J$132,MATCH(E582,REFERENCE!$A$4:$A$132,0),P$2)</f>
        <v>Bengay</v>
      </c>
      <c r="Q582" t="str">
        <f>INDEX(REFERENCE!$B$4:$J$132,MATCH(F582,REFERENCE!$A$4:$A$132,0),Q$2)</f>
        <v>Both hot and cold sensation</v>
      </c>
      <c r="R582" t="str">
        <f>INDEX(REFERENCE!$B$4:$J$132,MATCH(G582,REFERENCE!$A$4:$A$132,0),R$2)</f>
        <v>-</v>
      </c>
      <c r="S582" t="str">
        <f>INDEX(REFERENCE!$B$4:$J$132,MATCH(H582,REFERENCE!$A$4:$A$132,0),S$2)</f>
        <v>Cream</v>
      </c>
      <c r="T582" t="str">
        <f>INDEX(REFERENCE!$B$4:$J$132,MATCH(I582,REFERENCE!$A$4:$A$132,0),T$2)</f>
        <v>4 oz</v>
      </c>
      <c r="U582">
        <f>INDEX(REFERENCE!$B$4:$J$132,MATCH(J582,REFERENCE!$A$4:$A$132,0),U$2)</f>
        <v>12</v>
      </c>
      <c r="V582" t="str">
        <f>INDEX(REFERENCE!$B$4:$J$132,MATCH(K582,REFERENCE!$A$4:$A$132,0),V$2)</f>
        <v>4.8 stars</v>
      </c>
      <c r="W582">
        <f>INDEX(REFERENCE!$B$4:$J$132,MATCH(L582,REFERENCE!$A$4:$A$132,0),W$2)</f>
        <v>4500</v>
      </c>
    </row>
    <row r="583" spans="1:23" x14ac:dyDescent="0.2">
      <c r="A583" s="9">
        <v>7</v>
      </c>
      <c r="B583" s="9">
        <v>7</v>
      </c>
      <c r="C583" s="9">
        <v>4</v>
      </c>
      <c r="D583" s="9">
        <v>1</v>
      </c>
      <c r="E583" s="9">
        <v>102</v>
      </c>
      <c r="F583" s="9">
        <v>101</v>
      </c>
      <c r="G583" s="9">
        <v>5</v>
      </c>
      <c r="H583" s="9">
        <v>6</v>
      </c>
      <c r="I583" s="9">
        <v>103</v>
      </c>
      <c r="J583" s="9">
        <v>10304</v>
      </c>
      <c r="K583" s="9">
        <v>2</v>
      </c>
      <c r="L583" s="28">
        <v>2</v>
      </c>
      <c r="N583">
        <f t="shared" si="11"/>
        <v>70704</v>
      </c>
      <c r="O583" t="str">
        <f>INDEX(REFERENCE!$B$4:$J$132,MATCH(D583,REFERENCE!$A$4:$A$132,0),O$2)</f>
        <v>Pads</v>
      </c>
      <c r="P583" t="str">
        <f>INDEX(REFERENCE!$B$4:$J$132,MATCH(E583,REFERENCE!$A$4:$A$132,0),P$2)</f>
        <v>Icy Hot</v>
      </c>
      <c r="Q583" t="str">
        <f>INDEX(REFERENCE!$B$4:$J$132,MATCH(F583,REFERENCE!$A$4:$A$132,0),Q$2)</f>
        <v>Hot sensation</v>
      </c>
      <c r="R583" t="str">
        <f>INDEX(REFERENCE!$B$4:$J$132,MATCH(G583,REFERENCE!$A$4:$A$132,0),R$2)</f>
        <v>Hands (arthritis)</v>
      </c>
      <c r="S583" t="str">
        <f>INDEX(REFERENCE!$B$4:$J$132,MATCH(H583,REFERENCE!$A$4:$A$132,0),S$2)</f>
        <v>Single use pads/patches</v>
      </c>
      <c r="T583" t="str">
        <f>INDEX(REFERENCE!$B$4:$J$132,MATCH(I583,REFERENCE!$A$4:$A$132,0),T$2)</f>
        <v>4 count</v>
      </c>
      <c r="U583">
        <f>INDEX(REFERENCE!$B$4:$J$132,MATCH(J583,REFERENCE!$A$4:$A$132,0),U$2)</f>
        <v>16.71</v>
      </c>
      <c r="V583" t="str">
        <f>INDEX(REFERENCE!$B$4:$J$132,MATCH(K583,REFERENCE!$A$4:$A$132,0),V$2)</f>
        <v>4.6 stars</v>
      </c>
      <c r="W583">
        <f>INDEX(REFERENCE!$B$4:$J$132,MATCH(L583,REFERENCE!$A$4:$A$132,0),W$2)</f>
        <v>4500</v>
      </c>
    </row>
    <row r="584" spans="1:23" x14ac:dyDescent="0.2">
      <c r="A584" s="9">
        <v>7</v>
      </c>
      <c r="B584" s="9">
        <v>7</v>
      </c>
      <c r="C584" s="9">
        <v>5</v>
      </c>
      <c r="D584" s="9">
        <v>1</v>
      </c>
      <c r="E584" s="9">
        <v>109</v>
      </c>
      <c r="F584" s="9">
        <v>103</v>
      </c>
      <c r="G584" s="9">
        <v>4</v>
      </c>
      <c r="H584" s="9">
        <v>6</v>
      </c>
      <c r="I584" s="9">
        <v>102</v>
      </c>
      <c r="J584" s="9">
        <v>10202</v>
      </c>
      <c r="K584" s="9">
        <v>3</v>
      </c>
      <c r="L584" s="28">
        <v>1</v>
      </c>
      <c r="N584">
        <f t="shared" si="11"/>
        <v>70705</v>
      </c>
      <c r="O584" t="str">
        <f>INDEX(REFERENCE!$B$4:$J$132,MATCH(D584,REFERENCE!$A$4:$A$132,0),O$2)</f>
        <v>Pads</v>
      </c>
      <c r="P584" t="str">
        <f>INDEX(REFERENCE!$B$4:$J$132,MATCH(E584,REFERENCE!$A$4:$A$132,0),P$2)</f>
        <v>CVS Health</v>
      </c>
      <c r="Q584" t="str">
        <f>INDEX(REFERENCE!$B$4:$J$132,MATCH(F584,REFERENCE!$A$4:$A$132,0),Q$2)</f>
        <v>Both hot and cold sensation</v>
      </c>
      <c r="R584" t="str">
        <f>INDEX(REFERENCE!$B$4:$J$132,MATCH(G584,REFERENCE!$A$4:$A$132,0),R$2)</f>
        <v>Chest</v>
      </c>
      <c r="S584" t="str">
        <f>INDEX(REFERENCE!$B$4:$J$132,MATCH(H584,REFERENCE!$A$4:$A$132,0),S$2)</f>
        <v>Single use pads/patches</v>
      </c>
      <c r="T584" t="str">
        <f>INDEX(REFERENCE!$B$4:$J$132,MATCH(I584,REFERENCE!$A$4:$A$132,0),T$2)</f>
        <v>3 count</v>
      </c>
      <c r="U584">
        <f>INDEX(REFERENCE!$B$4:$J$132,MATCH(J584,REFERENCE!$A$4:$A$132,0),U$2)</f>
        <v>6.63</v>
      </c>
      <c r="V584" t="str">
        <f>INDEX(REFERENCE!$B$4:$J$132,MATCH(K584,REFERENCE!$A$4:$A$132,0),V$2)</f>
        <v>4.8 stars</v>
      </c>
      <c r="W584">
        <f>INDEX(REFERENCE!$B$4:$J$132,MATCH(L584,REFERENCE!$A$4:$A$132,0),W$2)</f>
        <v>1250</v>
      </c>
    </row>
    <row r="585" spans="1:23" x14ac:dyDescent="0.2">
      <c r="A585" s="9">
        <v>7</v>
      </c>
      <c r="B585" s="9">
        <v>7</v>
      </c>
      <c r="C585" s="9">
        <v>6</v>
      </c>
      <c r="D585" s="9">
        <v>1</v>
      </c>
      <c r="E585" s="9">
        <v>101</v>
      </c>
      <c r="F585" s="9">
        <v>104</v>
      </c>
      <c r="G585" s="9">
        <v>1</v>
      </c>
      <c r="H585" s="9">
        <v>6</v>
      </c>
      <c r="I585" s="9">
        <v>101</v>
      </c>
      <c r="J585" s="9">
        <v>10105</v>
      </c>
      <c r="K585" s="9">
        <v>1</v>
      </c>
      <c r="L585" s="28">
        <v>1</v>
      </c>
      <c r="N585">
        <f t="shared" si="11"/>
        <v>70706</v>
      </c>
      <c r="O585" t="str">
        <f>INDEX(REFERENCE!$B$4:$J$132,MATCH(D585,REFERENCE!$A$4:$A$132,0),O$2)</f>
        <v>Pads</v>
      </c>
      <c r="P585" t="str">
        <f>INDEX(REFERENCE!$B$4:$J$132,MATCH(E585,REFERENCE!$A$4:$A$132,0),P$2)</f>
        <v>Bengay</v>
      </c>
      <c r="Q585" t="str">
        <f>INDEX(REFERENCE!$B$4:$J$132,MATCH(F585,REFERENCE!$A$4:$A$132,0),Q$2)</f>
        <v>Lidocaine/numbing sensation</v>
      </c>
      <c r="R585" t="str">
        <f>INDEX(REFERENCE!$B$4:$J$132,MATCH(G585,REFERENCE!$A$4:$A$132,0),R$2)</f>
        <v>Back</v>
      </c>
      <c r="S585" t="str">
        <f>INDEX(REFERENCE!$B$4:$J$132,MATCH(H585,REFERENCE!$A$4:$A$132,0),S$2)</f>
        <v>Single use pads/patches</v>
      </c>
      <c r="T585" t="str">
        <f>INDEX(REFERENCE!$B$4:$J$132,MATCH(I585,REFERENCE!$A$4:$A$132,0),T$2)</f>
        <v>2 count</v>
      </c>
      <c r="U585">
        <f>INDEX(REFERENCE!$B$4:$J$132,MATCH(J585,REFERENCE!$A$4:$A$132,0),U$2)</f>
        <v>20.99</v>
      </c>
      <c r="V585" t="str">
        <f>INDEX(REFERENCE!$B$4:$J$132,MATCH(K585,REFERENCE!$A$4:$A$132,0),V$2)</f>
        <v>4.5 stars</v>
      </c>
      <c r="W585">
        <f>INDEX(REFERENCE!$B$4:$J$132,MATCH(L585,REFERENCE!$A$4:$A$132,0),W$2)</f>
        <v>1250</v>
      </c>
    </row>
    <row r="586" spans="1:23" x14ac:dyDescent="0.2">
      <c r="A586" s="9">
        <v>7</v>
      </c>
      <c r="B586" s="9">
        <v>8</v>
      </c>
      <c r="C586" s="9">
        <v>1</v>
      </c>
      <c r="D586" s="9">
        <v>1</v>
      </c>
      <c r="E586" s="9">
        <v>108</v>
      </c>
      <c r="F586" s="9">
        <v>101</v>
      </c>
      <c r="G586" s="9">
        <v>3</v>
      </c>
      <c r="H586" s="9">
        <v>6</v>
      </c>
      <c r="I586" s="9">
        <v>101</v>
      </c>
      <c r="J586" s="9">
        <v>10103</v>
      </c>
      <c r="K586" s="9">
        <v>2</v>
      </c>
      <c r="L586" s="28">
        <v>2</v>
      </c>
      <c r="N586">
        <f t="shared" si="11"/>
        <v>70801</v>
      </c>
      <c r="O586" t="str">
        <f>INDEX(REFERENCE!$B$4:$J$132,MATCH(D586,REFERENCE!$A$4:$A$132,0),O$2)</f>
        <v>Pads</v>
      </c>
      <c r="P586" t="str">
        <f>INDEX(REFERENCE!$B$4:$J$132,MATCH(E586,REFERENCE!$A$4:$A$132,0),P$2)</f>
        <v>Thermacare</v>
      </c>
      <c r="Q586" t="str">
        <f>INDEX(REFERENCE!$B$4:$J$132,MATCH(F586,REFERENCE!$A$4:$A$132,0),Q$2)</f>
        <v>Hot sensation</v>
      </c>
      <c r="R586" t="str">
        <f>INDEX(REFERENCE!$B$4:$J$132,MATCH(G586,REFERENCE!$A$4:$A$132,0),R$2)</f>
        <v>Joint</v>
      </c>
      <c r="S586" t="str">
        <f>INDEX(REFERENCE!$B$4:$J$132,MATCH(H586,REFERENCE!$A$4:$A$132,0),S$2)</f>
        <v>Single use pads/patches</v>
      </c>
      <c r="T586" t="str">
        <f>INDEX(REFERENCE!$B$4:$J$132,MATCH(I586,REFERENCE!$A$4:$A$132,0),T$2)</f>
        <v>2 count</v>
      </c>
      <c r="U586">
        <f>INDEX(REFERENCE!$B$4:$J$132,MATCH(J586,REFERENCE!$A$4:$A$132,0),U$2)</f>
        <v>6.59</v>
      </c>
      <c r="V586" t="str">
        <f>INDEX(REFERENCE!$B$4:$J$132,MATCH(K586,REFERENCE!$A$4:$A$132,0),V$2)</f>
        <v>4.6 stars</v>
      </c>
      <c r="W586">
        <f>INDEX(REFERENCE!$B$4:$J$132,MATCH(L586,REFERENCE!$A$4:$A$132,0),W$2)</f>
        <v>4500</v>
      </c>
    </row>
    <row r="587" spans="1:23" x14ac:dyDescent="0.2">
      <c r="A587" s="9">
        <v>7</v>
      </c>
      <c r="B587" s="9">
        <v>8</v>
      </c>
      <c r="C587" s="9">
        <v>2</v>
      </c>
      <c r="D587" s="9">
        <v>2</v>
      </c>
      <c r="E587" s="9">
        <v>212</v>
      </c>
      <c r="F587" s="9">
        <v>202</v>
      </c>
      <c r="G587" s="9">
        <v>0</v>
      </c>
      <c r="H587" s="9">
        <v>3</v>
      </c>
      <c r="I587" s="9">
        <v>207</v>
      </c>
      <c r="J587" s="9">
        <v>20703</v>
      </c>
      <c r="K587" s="9">
        <v>3</v>
      </c>
      <c r="L587" s="28">
        <v>1</v>
      </c>
      <c r="N587">
        <f t="shared" si="11"/>
        <v>70802</v>
      </c>
      <c r="O587" t="str">
        <f>INDEX(REFERENCE!$B$4:$J$132,MATCH(D587,REFERENCE!$A$4:$A$132,0),O$2)</f>
        <v>Topicals</v>
      </c>
      <c r="P587" t="str">
        <f>INDEX(REFERENCE!$B$4:$J$132,MATCH(E587,REFERENCE!$A$4:$A$132,0),P$2)</f>
        <v>Store Brand</v>
      </c>
      <c r="Q587" t="str">
        <f>INDEX(REFERENCE!$B$4:$J$132,MATCH(F587,REFERENCE!$A$4:$A$132,0),Q$2)</f>
        <v>Cold sensation</v>
      </c>
      <c r="R587" t="str">
        <f>INDEX(REFERENCE!$B$4:$J$132,MATCH(G587,REFERENCE!$A$4:$A$132,0),R$2)</f>
        <v>-</v>
      </c>
      <c r="S587" t="str">
        <f>INDEX(REFERENCE!$B$4:$J$132,MATCH(H587,REFERENCE!$A$4:$A$132,0),S$2)</f>
        <v>Spray</v>
      </c>
      <c r="T587" t="str">
        <f>INDEX(REFERENCE!$B$4:$J$132,MATCH(I587,REFERENCE!$A$4:$A$132,0),T$2)</f>
        <v>5.5 oz</v>
      </c>
      <c r="U587">
        <f>INDEX(REFERENCE!$B$4:$J$132,MATCH(J587,REFERENCE!$A$4:$A$132,0),U$2)</f>
        <v>15.99</v>
      </c>
      <c r="V587" t="str">
        <f>INDEX(REFERENCE!$B$4:$J$132,MATCH(K587,REFERENCE!$A$4:$A$132,0),V$2)</f>
        <v>4.8 stars</v>
      </c>
      <c r="W587">
        <f>INDEX(REFERENCE!$B$4:$J$132,MATCH(L587,REFERENCE!$A$4:$A$132,0),W$2)</f>
        <v>1250</v>
      </c>
    </row>
    <row r="588" spans="1:23" x14ac:dyDescent="0.2">
      <c r="A588" s="9">
        <v>7</v>
      </c>
      <c r="B588" s="9">
        <v>8</v>
      </c>
      <c r="C588" s="9">
        <v>3</v>
      </c>
      <c r="D588" s="9">
        <v>2</v>
      </c>
      <c r="E588" s="9">
        <v>205</v>
      </c>
      <c r="F588" s="9">
        <v>203</v>
      </c>
      <c r="G588" s="9">
        <v>0</v>
      </c>
      <c r="H588" s="9">
        <v>2</v>
      </c>
      <c r="I588" s="9">
        <v>204</v>
      </c>
      <c r="J588" s="9">
        <v>20402</v>
      </c>
      <c r="K588" s="9">
        <v>1</v>
      </c>
      <c r="L588" s="28">
        <v>1</v>
      </c>
      <c r="N588">
        <f t="shared" si="11"/>
        <v>70803</v>
      </c>
      <c r="O588" t="str">
        <f>INDEX(REFERENCE!$B$4:$J$132,MATCH(D588,REFERENCE!$A$4:$A$132,0),O$2)</f>
        <v>Topicals</v>
      </c>
      <c r="P588" t="str">
        <f>INDEX(REFERENCE!$B$4:$J$132,MATCH(E588,REFERENCE!$A$4:$A$132,0),P$2)</f>
        <v>Tiger Balm</v>
      </c>
      <c r="Q588" t="str">
        <f>INDEX(REFERENCE!$B$4:$J$132,MATCH(F588,REFERENCE!$A$4:$A$132,0),Q$2)</f>
        <v>Both hot and cold sensation</v>
      </c>
      <c r="R588" t="str">
        <f>INDEX(REFERENCE!$B$4:$J$132,MATCH(G588,REFERENCE!$A$4:$A$132,0),R$2)</f>
        <v>-</v>
      </c>
      <c r="S588" t="str">
        <f>INDEX(REFERENCE!$B$4:$J$132,MATCH(H588,REFERENCE!$A$4:$A$132,0),S$2)</f>
        <v>Cream</v>
      </c>
      <c r="T588" t="str">
        <f>INDEX(REFERENCE!$B$4:$J$132,MATCH(I588,REFERENCE!$A$4:$A$132,0),T$2)</f>
        <v>3.5 oz</v>
      </c>
      <c r="U588">
        <f>INDEX(REFERENCE!$B$4:$J$132,MATCH(J588,REFERENCE!$A$4:$A$132,0),U$2)</f>
        <v>11.87</v>
      </c>
      <c r="V588" t="str">
        <f>INDEX(REFERENCE!$B$4:$J$132,MATCH(K588,REFERENCE!$A$4:$A$132,0),V$2)</f>
        <v>4.5 stars</v>
      </c>
      <c r="W588">
        <f>INDEX(REFERENCE!$B$4:$J$132,MATCH(L588,REFERENCE!$A$4:$A$132,0),W$2)</f>
        <v>1250</v>
      </c>
    </row>
    <row r="589" spans="1:23" x14ac:dyDescent="0.2">
      <c r="A589" s="9">
        <v>7</v>
      </c>
      <c r="B589" s="9">
        <v>8</v>
      </c>
      <c r="C589" s="9">
        <v>4</v>
      </c>
      <c r="D589" s="9">
        <v>1</v>
      </c>
      <c r="E589" s="9">
        <v>102</v>
      </c>
      <c r="F589" s="9">
        <v>104</v>
      </c>
      <c r="G589" s="9">
        <v>6</v>
      </c>
      <c r="H589" s="9">
        <v>6</v>
      </c>
      <c r="I589" s="9">
        <v>104</v>
      </c>
      <c r="J589" s="9">
        <v>10402</v>
      </c>
      <c r="K589" s="9">
        <v>1</v>
      </c>
      <c r="L589" s="28">
        <v>1</v>
      </c>
      <c r="N589">
        <f t="shared" si="11"/>
        <v>70804</v>
      </c>
      <c r="O589" t="str">
        <f>INDEX(REFERENCE!$B$4:$J$132,MATCH(D589,REFERENCE!$A$4:$A$132,0),O$2)</f>
        <v>Pads</v>
      </c>
      <c r="P589" t="str">
        <f>INDEX(REFERENCE!$B$4:$J$132,MATCH(E589,REFERENCE!$A$4:$A$132,0),P$2)</f>
        <v>Icy Hot</v>
      </c>
      <c r="Q589" t="str">
        <f>INDEX(REFERENCE!$B$4:$J$132,MATCH(F589,REFERENCE!$A$4:$A$132,0),Q$2)</f>
        <v>Lidocaine/numbing sensation</v>
      </c>
      <c r="R589" t="str">
        <f>INDEX(REFERENCE!$B$4:$J$132,MATCH(G589,REFERENCE!$A$4:$A$132,0),R$2)</f>
        <v>Shoulder</v>
      </c>
      <c r="S589" t="str">
        <f>INDEX(REFERENCE!$B$4:$J$132,MATCH(H589,REFERENCE!$A$4:$A$132,0),S$2)</f>
        <v>Single use pads/patches</v>
      </c>
      <c r="T589" t="str">
        <f>INDEX(REFERENCE!$B$4:$J$132,MATCH(I589,REFERENCE!$A$4:$A$132,0),T$2)</f>
        <v>5 count</v>
      </c>
      <c r="U589">
        <f>INDEX(REFERENCE!$B$4:$J$132,MATCH(J589,REFERENCE!$A$4:$A$132,0),U$2)</f>
        <v>8.93</v>
      </c>
      <c r="V589" t="str">
        <f>INDEX(REFERENCE!$B$4:$J$132,MATCH(K589,REFERENCE!$A$4:$A$132,0),V$2)</f>
        <v>4.5 stars</v>
      </c>
      <c r="W589">
        <f>INDEX(REFERENCE!$B$4:$J$132,MATCH(L589,REFERENCE!$A$4:$A$132,0),W$2)</f>
        <v>1250</v>
      </c>
    </row>
    <row r="590" spans="1:23" x14ac:dyDescent="0.2">
      <c r="A590" s="9">
        <v>7</v>
      </c>
      <c r="B590" s="9">
        <v>8</v>
      </c>
      <c r="C590" s="9">
        <v>5</v>
      </c>
      <c r="D590" s="9">
        <v>2</v>
      </c>
      <c r="E590" s="9">
        <v>208</v>
      </c>
      <c r="F590" s="9">
        <v>204</v>
      </c>
      <c r="G590" s="9">
        <v>0</v>
      </c>
      <c r="H590" s="9">
        <v>1</v>
      </c>
      <c r="I590" s="9">
        <v>203</v>
      </c>
      <c r="J590" s="9">
        <v>20301</v>
      </c>
      <c r="K590" s="9">
        <v>2</v>
      </c>
      <c r="L590" s="28">
        <v>2</v>
      </c>
      <c r="N590">
        <f t="shared" si="11"/>
        <v>70805</v>
      </c>
      <c r="O590" t="str">
        <f>INDEX(REFERENCE!$B$4:$J$132,MATCH(D590,REFERENCE!$A$4:$A$132,0),O$2)</f>
        <v>Topicals</v>
      </c>
      <c r="P590" t="str">
        <f>INDEX(REFERENCE!$B$4:$J$132,MATCH(E590,REFERENCE!$A$4:$A$132,0),P$2)</f>
        <v>Equate</v>
      </c>
      <c r="Q590" t="str">
        <f>INDEX(REFERENCE!$B$4:$J$132,MATCH(F590,REFERENCE!$A$4:$A$132,0),Q$2)</f>
        <v>Lidocaine/numbing sensation</v>
      </c>
      <c r="R590" t="str">
        <f>INDEX(REFERENCE!$B$4:$J$132,MATCH(G590,REFERENCE!$A$4:$A$132,0),R$2)</f>
        <v>-</v>
      </c>
      <c r="S590" t="str">
        <f>INDEX(REFERENCE!$B$4:$J$132,MATCH(H590,REFERENCE!$A$4:$A$132,0),S$2)</f>
        <v>Gel</v>
      </c>
      <c r="T590" t="str">
        <f>INDEX(REFERENCE!$B$4:$J$132,MATCH(I590,REFERENCE!$A$4:$A$132,0),T$2)</f>
        <v>3 oz</v>
      </c>
      <c r="U590">
        <f>INDEX(REFERENCE!$B$4:$J$132,MATCH(J590,REFERENCE!$A$4:$A$132,0),U$2)</f>
        <v>7</v>
      </c>
      <c r="V590" t="str">
        <f>INDEX(REFERENCE!$B$4:$J$132,MATCH(K590,REFERENCE!$A$4:$A$132,0),V$2)</f>
        <v>4.6 stars</v>
      </c>
      <c r="W590">
        <f>INDEX(REFERENCE!$B$4:$J$132,MATCH(L590,REFERENCE!$A$4:$A$132,0),W$2)</f>
        <v>4500</v>
      </c>
    </row>
    <row r="591" spans="1:23" x14ac:dyDescent="0.2">
      <c r="A591" s="9">
        <v>7</v>
      </c>
      <c r="B591" s="9">
        <v>8</v>
      </c>
      <c r="C591" s="9">
        <v>6</v>
      </c>
      <c r="D591" s="9">
        <v>1</v>
      </c>
      <c r="E591" s="9">
        <v>104</v>
      </c>
      <c r="F591" s="9">
        <v>102</v>
      </c>
      <c r="G591" s="9">
        <v>5</v>
      </c>
      <c r="H591" s="9">
        <v>6</v>
      </c>
      <c r="I591" s="9">
        <v>102</v>
      </c>
      <c r="J591" s="9">
        <v>10205</v>
      </c>
      <c r="K591" s="9">
        <v>1</v>
      </c>
      <c r="L591" s="28">
        <v>2</v>
      </c>
      <c r="N591">
        <f t="shared" si="11"/>
        <v>70806</v>
      </c>
      <c r="O591" t="str">
        <f>INDEX(REFERENCE!$B$4:$J$132,MATCH(D591,REFERENCE!$A$4:$A$132,0),O$2)</f>
        <v>Pads</v>
      </c>
      <c r="P591" t="str">
        <f>INDEX(REFERENCE!$B$4:$J$132,MATCH(E591,REFERENCE!$A$4:$A$132,0),P$2)</f>
        <v>Aspercreme</v>
      </c>
      <c r="Q591" t="str">
        <f>INDEX(REFERENCE!$B$4:$J$132,MATCH(F591,REFERENCE!$A$4:$A$132,0),Q$2)</f>
        <v>Cold sensation</v>
      </c>
      <c r="R591" t="str">
        <f>INDEX(REFERENCE!$B$4:$J$132,MATCH(G591,REFERENCE!$A$4:$A$132,0),R$2)</f>
        <v>Hands (arthritis)</v>
      </c>
      <c r="S591" t="str">
        <f>INDEX(REFERENCE!$B$4:$J$132,MATCH(H591,REFERENCE!$A$4:$A$132,0),S$2)</f>
        <v>Single use pads/patches</v>
      </c>
      <c r="T591" t="str">
        <f>INDEX(REFERENCE!$B$4:$J$132,MATCH(I591,REFERENCE!$A$4:$A$132,0),T$2)</f>
        <v>3 count</v>
      </c>
      <c r="U591">
        <f>INDEX(REFERENCE!$B$4:$J$132,MATCH(J591,REFERENCE!$A$4:$A$132,0),U$2)</f>
        <v>23.74</v>
      </c>
      <c r="V591" t="str">
        <f>INDEX(REFERENCE!$B$4:$J$132,MATCH(K591,REFERENCE!$A$4:$A$132,0),V$2)</f>
        <v>4.5 stars</v>
      </c>
      <c r="W591">
        <f>INDEX(REFERENCE!$B$4:$J$132,MATCH(L591,REFERENCE!$A$4:$A$132,0),W$2)</f>
        <v>4500</v>
      </c>
    </row>
    <row r="592" spans="1:23" x14ac:dyDescent="0.2">
      <c r="A592" s="9">
        <v>7</v>
      </c>
      <c r="B592" s="9">
        <v>9</v>
      </c>
      <c r="C592" s="9">
        <v>1</v>
      </c>
      <c r="D592" s="9">
        <v>2</v>
      </c>
      <c r="E592" s="9">
        <v>206</v>
      </c>
      <c r="F592" s="9">
        <v>201</v>
      </c>
      <c r="G592" s="9">
        <v>0</v>
      </c>
      <c r="H592" s="9">
        <v>1</v>
      </c>
      <c r="I592" s="9">
        <v>204</v>
      </c>
      <c r="J592" s="9">
        <v>20404</v>
      </c>
      <c r="K592" s="9">
        <v>2</v>
      </c>
      <c r="L592" s="28">
        <v>1</v>
      </c>
      <c r="N592">
        <f t="shared" si="11"/>
        <v>70901</v>
      </c>
      <c r="O592" t="str">
        <f>INDEX(REFERENCE!$B$4:$J$132,MATCH(D592,REFERENCE!$A$4:$A$132,0),O$2)</f>
        <v>Topicals</v>
      </c>
      <c r="P592" t="str">
        <f>INDEX(REFERENCE!$B$4:$J$132,MATCH(E592,REFERENCE!$A$4:$A$132,0),P$2)</f>
        <v>Voltaren</v>
      </c>
      <c r="Q592" t="str">
        <f>INDEX(REFERENCE!$B$4:$J$132,MATCH(F592,REFERENCE!$A$4:$A$132,0),Q$2)</f>
        <v>Hot sensation</v>
      </c>
      <c r="R592" t="str">
        <f>INDEX(REFERENCE!$B$4:$J$132,MATCH(G592,REFERENCE!$A$4:$A$132,0),R$2)</f>
        <v>-</v>
      </c>
      <c r="S592" t="str">
        <f>INDEX(REFERENCE!$B$4:$J$132,MATCH(H592,REFERENCE!$A$4:$A$132,0),S$2)</f>
        <v>Gel</v>
      </c>
      <c r="T592" t="str">
        <f>INDEX(REFERENCE!$B$4:$J$132,MATCH(I592,REFERENCE!$A$4:$A$132,0),T$2)</f>
        <v>3.5 oz</v>
      </c>
      <c r="U592">
        <f>INDEX(REFERENCE!$B$4:$J$132,MATCH(J592,REFERENCE!$A$4:$A$132,0),U$2)</f>
        <v>13.88</v>
      </c>
      <c r="V592" t="str">
        <f>INDEX(REFERENCE!$B$4:$J$132,MATCH(K592,REFERENCE!$A$4:$A$132,0),V$2)</f>
        <v>4.6 stars</v>
      </c>
      <c r="W592">
        <f>INDEX(REFERENCE!$B$4:$J$132,MATCH(L592,REFERENCE!$A$4:$A$132,0),W$2)</f>
        <v>1250</v>
      </c>
    </row>
    <row r="593" spans="1:23" x14ac:dyDescent="0.2">
      <c r="A593" s="9">
        <v>7</v>
      </c>
      <c r="B593" s="9">
        <v>9</v>
      </c>
      <c r="C593" s="9">
        <v>2</v>
      </c>
      <c r="D593" s="9">
        <v>1</v>
      </c>
      <c r="E593" s="9">
        <v>105</v>
      </c>
      <c r="F593" s="9">
        <v>105</v>
      </c>
      <c r="G593" s="9">
        <v>6</v>
      </c>
      <c r="H593" s="9">
        <v>6</v>
      </c>
      <c r="I593" s="9">
        <v>105</v>
      </c>
      <c r="J593" s="9">
        <v>10501</v>
      </c>
      <c r="K593" s="9">
        <v>2</v>
      </c>
      <c r="L593" s="28">
        <v>1</v>
      </c>
      <c r="N593">
        <f t="shared" si="11"/>
        <v>70902</v>
      </c>
      <c r="O593" t="str">
        <f>INDEX(REFERENCE!$B$4:$J$132,MATCH(D593,REFERENCE!$A$4:$A$132,0),O$2)</f>
        <v>Pads</v>
      </c>
      <c r="P593" t="str">
        <f>INDEX(REFERENCE!$B$4:$J$132,MATCH(E593,REFERENCE!$A$4:$A$132,0),P$2)</f>
        <v>Tiger Balm</v>
      </c>
      <c r="Q593" t="str">
        <f>INDEX(REFERENCE!$B$4:$J$132,MATCH(F593,REFERENCE!$A$4:$A$132,0),Q$2)</f>
        <v>No sensation/drug free/for circulation</v>
      </c>
      <c r="R593" t="str">
        <f>INDEX(REFERENCE!$B$4:$J$132,MATCH(G593,REFERENCE!$A$4:$A$132,0),R$2)</f>
        <v>Shoulder</v>
      </c>
      <c r="S593" t="str">
        <f>INDEX(REFERENCE!$B$4:$J$132,MATCH(H593,REFERENCE!$A$4:$A$132,0),S$2)</f>
        <v>Single use pads/patches</v>
      </c>
      <c r="T593" t="str">
        <f>INDEX(REFERENCE!$B$4:$J$132,MATCH(I593,REFERENCE!$A$4:$A$132,0),T$2)</f>
        <v>6 count</v>
      </c>
      <c r="U593">
        <f>INDEX(REFERENCE!$B$4:$J$132,MATCH(J593,REFERENCE!$A$4:$A$132,0),U$2)</f>
        <v>5.45</v>
      </c>
      <c r="V593" t="str">
        <f>INDEX(REFERENCE!$B$4:$J$132,MATCH(K593,REFERENCE!$A$4:$A$132,0),V$2)</f>
        <v>4.6 stars</v>
      </c>
      <c r="W593">
        <f>INDEX(REFERENCE!$B$4:$J$132,MATCH(L593,REFERENCE!$A$4:$A$132,0),W$2)</f>
        <v>1250</v>
      </c>
    </row>
    <row r="594" spans="1:23" x14ac:dyDescent="0.2">
      <c r="A594" s="9">
        <v>7</v>
      </c>
      <c r="B594" s="9">
        <v>9</v>
      </c>
      <c r="C594" s="9">
        <v>3</v>
      </c>
      <c r="D594" s="9">
        <v>2</v>
      </c>
      <c r="E594" s="9">
        <v>209</v>
      </c>
      <c r="F594" s="9">
        <v>201</v>
      </c>
      <c r="G594" s="9">
        <v>0</v>
      </c>
      <c r="H594" s="9">
        <v>5</v>
      </c>
      <c r="I594" s="9">
        <v>207</v>
      </c>
      <c r="J594" s="9">
        <v>20705</v>
      </c>
      <c r="K594" s="9">
        <v>2</v>
      </c>
      <c r="L594" s="28">
        <v>1</v>
      </c>
      <c r="N594">
        <f t="shared" si="11"/>
        <v>70903</v>
      </c>
      <c r="O594" t="str">
        <f>INDEX(REFERENCE!$B$4:$J$132,MATCH(D594,REFERENCE!$A$4:$A$132,0),O$2)</f>
        <v>Topicals</v>
      </c>
      <c r="P594" t="str">
        <f>INDEX(REFERENCE!$B$4:$J$132,MATCH(E594,REFERENCE!$A$4:$A$132,0),P$2)</f>
        <v>Motrin</v>
      </c>
      <c r="Q594" t="str">
        <f>INDEX(REFERENCE!$B$4:$J$132,MATCH(F594,REFERENCE!$A$4:$A$132,0),Q$2)</f>
        <v>Hot sensation</v>
      </c>
      <c r="R594" t="str">
        <f>INDEX(REFERENCE!$B$4:$J$132,MATCH(G594,REFERENCE!$A$4:$A$132,0),R$2)</f>
        <v>-</v>
      </c>
      <c r="S594" t="str">
        <f>INDEX(REFERENCE!$B$4:$J$132,MATCH(H594,REFERENCE!$A$4:$A$132,0),S$2)</f>
        <v>Liquid</v>
      </c>
      <c r="T594" t="str">
        <f>INDEX(REFERENCE!$B$4:$J$132,MATCH(I594,REFERENCE!$A$4:$A$132,0),T$2)</f>
        <v>5.5 oz</v>
      </c>
      <c r="U594">
        <f>INDEX(REFERENCE!$B$4:$J$132,MATCH(J594,REFERENCE!$A$4:$A$132,0),U$2)</f>
        <v>25</v>
      </c>
      <c r="V594" t="str">
        <f>INDEX(REFERENCE!$B$4:$J$132,MATCH(K594,REFERENCE!$A$4:$A$132,0),V$2)</f>
        <v>4.6 stars</v>
      </c>
      <c r="W594">
        <f>INDEX(REFERENCE!$B$4:$J$132,MATCH(L594,REFERENCE!$A$4:$A$132,0),W$2)</f>
        <v>1250</v>
      </c>
    </row>
    <row r="595" spans="1:23" x14ac:dyDescent="0.2">
      <c r="A595" s="9">
        <v>7</v>
      </c>
      <c r="B595" s="9">
        <v>9</v>
      </c>
      <c r="C595" s="9">
        <v>4</v>
      </c>
      <c r="D595" s="9">
        <v>2</v>
      </c>
      <c r="E595" s="9">
        <v>211</v>
      </c>
      <c r="F595" s="9">
        <v>202</v>
      </c>
      <c r="G595" s="9">
        <v>0</v>
      </c>
      <c r="H595" s="9">
        <v>4</v>
      </c>
      <c r="I595" s="9">
        <v>203</v>
      </c>
      <c r="J595" s="9">
        <v>20304</v>
      </c>
      <c r="K595" s="9">
        <v>3</v>
      </c>
      <c r="L595" s="28">
        <v>2</v>
      </c>
      <c r="N595">
        <f t="shared" si="11"/>
        <v>70904</v>
      </c>
      <c r="O595" t="str">
        <f>INDEX(REFERENCE!$B$4:$J$132,MATCH(D595,REFERENCE!$A$4:$A$132,0),O$2)</f>
        <v>Topicals</v>
      </c>
      <c r="P595" t="str">
        <f>INDEX(REFERENCE!$B$4:$J$132,MATCH(E595,REFERENCE!$A$4:$A$132,0),P$2)</f>
        <v>Theraworx</v>
      </c>
      <c r="Q595" t="str">
        <f>INDEX(REFERENCE!$B$4:$J$132,MATCH(F595,REFERENCE!$A$4:$A$132,0),Q$2)</f>
        <v>Cold sensation</v>
      </c>
      <c r="R595" t="str">
        <f>INDEX(REFERENCE!$B$4:$J$132,MATCH(G595,REFERENCE!$A$4:$A$132,0),R$2)</f>
        <v>-</v>
      </c>
      <c r="S595" t="str">
        <f>INDEX(REFERENCE!$B$4:$J$132,MATCH(H595,REFERENCE!$A$4:$A$132,0),S$2)</f>
        <v>Roll-on</v>
      </c>
      <c r="T595" t="str">
        <f>INDEX(REFERENCE!$B$4:$J$132,MATCH(I595,REFERENCE!$A$4:$A$132,0),T$2)</f>
        <v>3 oz</v>
      </c>
      <c r="U595">
        <f>INDEX(REFERENCE!$B$4:$J$132,MATCH(J595,REFERENCE!$A$4:$A$132,0),U$2)</f>
        <v>13.4</v>
      </c>
      <c r="V595" t="str">
        <f>INDEX(REFERENCE!$B$4:$J$132,MATCH(K595,REFERENCE!$A$4:$A$132,0),V$2)</f>
        <v>4.8 stars</v>
      </c>
      <c r="W595">
        <f>INDEX(REFERENCE!$B$4:$J$132,MATCH(L595,REFERENCE!$A$4:$A$132,0),W$2)</f>
        <v>4500</v>
      </c>
    </row>
    <row r="596" spans="1:23" x14ac:dyDescent="0.2">
      <c r="A596" s="9">
        <v>7</v>
      </c>
      <c r="B596" s="9">
        <v>9</v>
      </c>
      <c r="C596" s="9">
        <v>5</v>
      </c>
      <c r="D596" s="9">
        <v>1</v>
      </c>
      <c r="E596" s="9">
        <v>107</v>
      </c>
      <c r="F596" s="9">
        <v>103</v>
      </c>
      <c r="G596" s="9">
        <v>2</v>
      </c>
      <c r="H596" s="9">
        <v>6</v>
      </c>
      <c r="I596" s="9">
        <v>103</v>
      </c>
      <c r="J596" s="9">
        <v>10304</v>
      </c>
      <c r="K596" s="9">
        <v>3</v>
      </c>
      <c r="L596" s="28">
        <v>2</v>
      </c>
      <c r="N596">
        <f t="shared" si="11"/>
        <v>70905</v>
      </c>
      <c r="O596" t="str">
        <f>INDEX(REFERENCE!$B$4:$J$132,MATCH(D596,REFERENCE!$A$4:$A$132,0),O$2)</f>
        <v>Pads</v>
      </c>
      <c r="P596" t="str">
        <f>INDEX(REFERENCE!$B$4:$J$132,MATCH(E596,REFERENCE!$A$4:$A$132,0),P$2)</f>
        <v>Salonpas</v>
      </c>
      <c r="Q596" t="str">
        <f>INDEX(REFERENCE!$B$4:$J$132,MATCH(F596,REFERENCE!$A$4:$A$132,0),Q$2)</f>
        <v>Both hot and cold sensation</v>
      </c>
      <c r="R596" t="str">
        <f>INDEX(REFERENCE!$B$4:$J$132,MATCH(G596,REFERENCE!$A$4:$A$132,0),R$2)</f>
        <v>Neck</v>
      </c>
      <c r="S596" t="str">
        <f>INDEX(REFERENCE!$B$4:$J$132,MATCH(H596,REFERENCE!$A$4:$A$132,0),S$2)</f>
        <v>Single use pads/patches</v>
      </c>
      <c r="T596" t="str">
        <f>INDEX(REFERENCE!$B$4:$J$132,MATCH(I596,REFERENCE!$A$4:$A$132,0),T$2)</f>
        <v>4 count</v>
      </c>
      <c r="U596">
        <f>INDEX(REFERENCE!$B$4:$J$132,MATCH(J596,REFERENCE!$A$4:$A$132,0),U$2)</f>
        <v>16.71</v>
      </c>
      <c r="V596" t="str">
        <f>INDEX(REFERENCE!$B$4:$J$132,MATCH(K596,REFERENCE!$A$4:$A$132,0),V$2)</f>
        <v>4.8 stars</v>
      </c>
      <c r="W596">
        <f>INDEX(REFERENCE!$B$4:$J$132,MATCH(L596,REFERENCE!$A$4:$A$132,0),W$2)</f>
        <v>4500</v>
      </c>
    </row>
    <row r="597" spans="1:23" x14ac:dyDescent="0.2">
      <c r="A597" s="9">
        <v>7</v>
      </c>
      <c r="B597" s="9">
        <v>9</v>
      </c>
      <c r="C597" s="9">
        <v>6</v>
      </c>
      <c r="D597" s="9">
        <v>1</v>
      </c>
      <c r="E597" s="9">
        <v>113</v>
      </c>
      <c r="F597" s="9">
        <v>101</v>
      </c>
      <c r="G597" s="9">
        <v>4</v>
      </c>
      <c r="H597" s="9">
        <v>6</v>
      </c>
      <c r="I597" s="9">
        <v>104</v>
      </c>
      <c r="J597" s="9">
        <v>10403</v>
      </c>
      <c r="K597" s="9">
        <v>1</v>
      </c>
      <c r="L597" s="28">
        <v>2</v>
      </c>
      <c r="N597">
        <f t="shared" si="11"/>
        <v>70906</v>
      </c>
      <c r="O597" t="str">
        <f>INDEX(REFERENCE!$B$4:$J$132,MATCH(D597,REFERENCE!$A$4:$A$132,0),O$2)</f>
        <v>Pads</v>
      </c>
      <c r="P597" t="str">
        <f>INDEX(REFERENCE!$B$4:$J$132,MATCH(E597,REFERENCE!$A$4:$A$132,0),P$2)</f>
        <v>Amazon Basic Care</v>
      </c>
      <c r="Q597" t="str">
        <f>INDEX(REFERENCE!$B$4:$J$132,MATCH(F597,REFERENCE!$A$4:$A$132,0),Q$2)</f>
        <v>Hot sensation</v>
      </c>
      <c r="R597" t="str">
        <f>INDEX(REFERENCE!$B$4:$J$132,MATCH(G597,REFERENCE!$A$4:$A$132,0),R$2)</f>
        <v>Chest</v>
      </c>
      <c r="S597" t="str">
        <f>INDEX(REFERENCE!$B$4:$J$132,MATCH(H597,REFERENCE!$A$4:$A$132,0),S$2)</f>
        <v>Single use pads/patches</v>
      </c>
      <c r="T597" t="str">
        <f>INDEX(REFERENCE!$B$4:$J$132,MATCH(I597,REFERENCE!$A$4:$A$132,0),T$2)</f>
        <v>5 count</v>
      </c>
      <c r="U597">
        <f>INDEX(REFERENCE!$B$4:$J$132,MATCH(J597,REFERENCE!$A$4:$A$132,0),U$2)</f>
        <v>15.86</v>
      </c>
      <c r="V597" t="str">
        <f>INDEX(REFERENCE!$B$4:$J$132,MATCH(K597,REFERENCE!$A$4:$A$132,0),V$2)</f>
        <v>4.5 stars</v>
      </c>
      <c r="W597">
        <f>INDEX(REFERENCE!$B$4:$J$132,MATCH(L597,REFERENCE!$A$4:$A$132,0),W$2)</f>
        <v>4500</v>
      </c>
    </row>
    <row r="598" spans="1:23" x14ac:dyDescent="0.2">
      <c r="A598" s="9">
        <v>7</v>
      </c>
      <c r="B598" s="9">
        <v>10</v>
      </c>
      <c r="C598" s="9">
        <v>1</v>
      </c>
      <c r="D598" s="9">
        <v>1</v>
      </c>
      <c r="E598" s="9">
        <v>114</v>
      </c>
      <c r="F598" s="9">
        <v>103</v>
      </c>
      <c r="G598" s="9">
        <v>3</v>
      </c>
      <c r="H598" s="9">
        <v>6</v>
      </c>
      <c r="I598" s="9">
        <v>103</v>
      </c>
      <c r="J598" s="9">
        <v>10304</v>
      </c>
      <c r="K598" s="9">
        <v>1</v>
      </c>
      <c r="L598" s="28">
        <v>2</v>
      </c>
      <c r="N598">
        <f t="shared" si="11"/>
        <v>71001</v>
      </c>
      <c r="O598" t="str">
        <f>INDEX(REFERENCE!$B$4:$J$132,MATCH(D598,REFERENCE!$A$4:$A$132,0),O$2)</f>
        <v>Pads</v>
      </c>
      <c r="P598" t="str">
        <f>INDEX(REFERENCE!$B$4:$J$132,MATCH(E598,REFERENCE!$A$4:$A$132,0),P$2)</f>
        <v>Be Koool</v>
      </c>
      <c r="Q598" t="str">
        <f>INDEX(REFERENCE!$B$4:$J$132,MATCH(F598,REFERENCE!$A$4:$A$132,0),Q$2)</f>
        <v>Both hot and cold sensation</v>
      </c>
      <c r="R598" t="str">
        <f>INDEX(REFERENCE!$B$4:$J$132,MATCH(G598,REFERENCE!$A$4:$A$132,0),R$2)</f>
        <v>Joint</v>
      </c>
      <c r="S598" t="str">
        <f>INDEX(REFERENCE!$B$4:$J$132,MATCH(H598,REFERENCE!$A$4:$A$132,0),S$2)</f>
        <v>Single use pads/patches</v>
      </c>
      <c r="T598" t="str">
        <f>INDEX(REFERENCE!$B$4:$J$132,MATCH(I598,REFERENCE!$A$4:$A$132,0),T$2)</f>
        <v>4 count</v>
      </c>
      <c r="U598">
        <f>INDEX(REFERENCE!$B$4:$J$132,MATCH(J598,REFERENCE!$A$4:$A$132,0),U$2)</f>
        <v>16.71</v>
      </c>
      <c r="V598" t="str">
        <f>INDEX(REFERENCE!$B$4:$J$132,MATCH(K598,REFERENCE!$A$4:$A$132,0),V$2)</f>
        <v>4.5 stars</v>
      </c>
      <c r="W598">
        <f>INDEX(REFERENCE!$B$4:$J$132,MATCH(L598,REFERENCE!$A$4:$A$132,0),W$2)</f>
        <v>4500</v>
      </c>
    </row>
    <row r="599" spans="1:23" x14ac:dyDescent="0.2">
      <c r="A599" s="9">
        <v>7</v>
      </c>
      <c r="B599" s="9">
        <v>10</v>
      </c>
      <c r="C599" s="9">
        <v>2</v>
      </c>
      <c r="D599" s="9">
        <v>2</v>
      </c>
      <c r="E599" s="9">
        <v>212</v>
      </c>
      <c r="F599" s="9">
        <v>203</v>
      </c>
      <c r="G599" s="9">
        <v>0</v>
      </c>
      <c r="H599" s="9">
        <v>4</v>
      </c>
      <c r="I599" s="9">
        <v>207</v>
      </c>
      <c r="J599" s="9">
        <v>20705</v>
      </c>
      <c r="K599" s="9">
        <v>3</v>
      </c>
      <c r="L599" s="28">
        <v>2</v>
      </c>
      <c r="N599">
        <f t="shared" si="11"/>
        <v>71002</v>
      </c>
      <c r="O599" t="str">
        <f>INDEX(REFERENCE!$B$4:$J$132,MATCH(D599,REFERENCE!$A$4:$A$132,0),O$2)</f>
        <v>Topicals</v>
      </c>
      <c r="P599" t="str">
        <f>INDEX(REFERENCE!$B$4:$J$132,MATCH(E599,REFERENCE!$A$4:$A$132,0),P$2)</f>
        <v>Store Brand</v>
      </c>
      <c r="Q599" t="str">
        <f>INDEX(REFERENCE!$B$4:$J$132,MATCH(F599,REFERENCE!$A$4:$A$132,0),Q$2)</f>
        <v>Both hot and cold sensation</v>
      </c>
      <c r="R599" t="str">
        <f>INDEX(REFERENCE!$B$4:$J$132,MATCH(G599,REFERENCE!$A$4:$A$132,0),R$2)</f>
        <v>-</v>
      </c>
      <c r="S599" t="str">
        <f>INDEX(REFERENCE!$B$4:$J$132,MATCH(H599,REFERENCE!$A$4:$A$132,0),S$2)</f>
        <v>Roll-on</v>
      </c>
      <c r="T599" t="str">
        <f>INDEX(REFERENCE!$B$4:$J$132,MATCH(I599,REFERENCE!$A$4:$A$132,0),T$2)</f>
        <v>5.5 oz</v>
      </c>
      <c r="U599">
        <f>INDEX(REFERENCE!$B$4:$J$132,MATCH(J599,REFERENCE!$A$4:$A$132,0),U$2)</f>
        <v>25</v>
      </c>
      <c r="V599" t="str">
        <f>INDEX(REFERENCE!$B$4:$J$132,MATCH(K599,REFERENCE!$A$4:$A$132,0),V$2)</f>
        <v>4.8 stars</v>
      </c>
      <c r="W599">
        <f>INDEX(REFERENCE!$B$4:$J$132,MATCH(L599,REFERENCE!$A$4:$A$132,0),W$2)</f>
        <v>4500</v>
      </c>
    </row>
    <row r="600" spans="1:23" x14ac:dyDescent="0.2">
      <c r="A600" s="9">
        <v>7</v>
      </c>
      <c r="B600" s="9">
        <v>10</v>
      </c>
      <c r="C600" s="9">
        <v>3</v>
      </c>
      <c r="D600" s="9">
        <v>1</v>
      </c>
      <c r="E600" s="9">
        <v>112</v>
      </c>
      <c r="F600" s="9">
        <v>105</v>
      </c>
      <c r="G600" s="9">
        <v>1</v>
      </c>
      <c r="H600" s="9">
        <v>6</v>
      </c>
      <c r="I600" s="9">
        <v>101</v>
      </c>
      <c r="J600" s="9">
        <v>10105</v>
      </c>
      <c r="K600" s="9">
        <v>3</v>
      </c>
      <c r="L600" s="28">
        <v>2</v>
      </c>
      <c r="N600">
        <f t="shared" si="11"/>
        <v>71003</v>
      </c>
      <c r="O600" t="str">
        <f>INDEX(REFERENCE!$B$4:$J$132,MATCH(D600,REFERENCE!$A$4:$A$132,0),O$2)</f>
        <v>Pads</v>
      </c>
      <c r="P600" t="str">
        <f>INDEX(REFERENCE!$B$4:$J$132,MATCH(E600,REFERENCE!$A$4:$A$132,0),P$2)</f>
        <v>Up &amp; Up</v>
      </c>
      <c r="Q600" t="str">
        <f>INDEX(REFERENCE!$B$4:$J$132,MATCH(F600,REFERENCE!$A$4:$A$132,0),Q$2)</f>
        <v>No sensation/drug free/for circulation</v>
      </c>
      <c r="R600" t="str">
        <f>INDEX(REFERENCE!$B$4:$J$132,MATCH(G600,REFERENCE!$A$4:$A$132,0),R$2)</f>
        <v>Back</v>
      </c>
      <c r="S600" t="str">
        <f>INDEX(REFERENCE!$B$4:$J$132,MATCH(H600,REFERENCE!$A$4:$A$132,0),S$2)</f>
        <v>Single use pads/patches</v>
      </c>
      <c r="T600" t="str">
        <f>INDEX(REFERENCE!$B$4:$J$132,MATCH(I600,REFERENCE!$A$4:$A$132,0),T$2)</f>
        <v>2 count</v>
      </c>
      <c r="U600">
        <f>INDEX(REFERENCE!$B$4:$J$132,MATCH(J600,REFERENCE!$A$4:$A$132,0),U$2)</f>
        <v>20.99</v>
      </c>
      <c r="V600" t="str">
        <f>INDEX(REFERENCE!$B$4:$J$132,MATCH(K600,REFERENCE!$A$4:$A$132,0),V$2)</f>
        <v>4.8 stars</v>
      </c>
      <c r="W600">
        <f>INDEX(REFERENCE!$B$4:$J$132,MATCH(L600,REFERENCE!$A$4:$A$132,0),W$2)</f>
        <v>4500</v>
      </c>
    </row>
    <row r="601" spans="1:23" x14ac:dyDescent="0.2">
      <c r="A601" s="9">
        <v>7</v>
      </c>
      <c r="B601" s="9">
        <v>10</v>
      </c>
      <c r="C601" s="9">
        <v>4</v>
      </c>
      <c r="D601" s="9">
        <v>1</v>
      </c>
      <c r="E601" s="9">
        <v>110</v>
      </c>
      <c r="F601" s="9">
        <v>102</v>
      </c>
      <c r="G601" s="9">
        <v>2</v>
      </c>
      <c r="H601" s="9">
        <v>6</v>
      </c>
      <c r="I601" s="9">
        <v>105</v>
      </c>
      <c r="J601" s="9">
        <v>10502</v>
      </c>
      <c r="K601" s="9">
        <v>2</v>
      </c>
      <c r="L601" s="28">
        <v>1</v>
      </c>
      <c r="N601">
        <f t="shared" si="11"/>
        <v>71004</v>
      </c>
      <c r="O601" t="str">
        <f>INDEX(REFERENCE!$B$4:$J$132,MATCH(D601,REFERENCE!$A$4:$A$132,0),O$2)</f>
        <v>Pads</v>
      </c>
      <c r="P601" t="str">
        <f>INDEX(REFERENCE!$B$4:$J$132,MATCH(E601,REFERENCE!$A$4:$A$132,0),P$2)</f>
        <v>Equate</v>
      </c>
      <c r="Q601" t="str">
        <f>INDEX(REFERENCE!$B$4:$J$132,MATCH(F601,REFERENCE!$A$4:$A$132,0),Q$2)</f>
        <v>Cold sensation</v>
      </c>
      <c r="R601" t="str">
        <f>INDEX(REFERENCE!$B$4:$J$132,MATCH(G601,REFERENCE!$A$4:$A$132,0),R$2)</f>
        <v>Neck</v>
      </c>
      <c r="S601" t="str">
        <f>INDEX(REFERENCE!$B$4:$J$132,MATCH(H601,REFERENCE!$A$4:$A$132,0),S$2)</f>
        <v>Single use pads/patches</v>
      </c>
      <c r="T601" t="str">
        <f>INDEX(REFERENCE!$B$4:$J$132,MATCH(I601,REFERENCE!$A$4:$A$132,0),T$2)</f>
        <v>6 count</v>
      </c>
      <c r="U601">
        <f>INDEX(REFERENCE!$B$4:$J$132,MATCH(J601,REFERENCE!$A$4:$A$132,0),U$2)</f>
        <v>10</v>
      </c>
      <c r="V601" t="str">
        <f>INDEX(REFERENCE!$B$4:$J$132,MATCH(K601,REFERENCE!$A$4:$A$132,0),V$2)</f>
        <v>4.6 stars</v>
      </c>
      <c r="W601">
        <f>INDEX(REFERENCE!$B$4:$J$132,MATCH(L601,REFERENCE!$A$4:$A$132,0),W$2)</f>
        <v>1250</v>
      </c>
    </row>
    <row r="602" spans="1:23" x14ac:dyDescent="0.2">
      <c r="A602" s="9">
        <v>7</v>
      </c>
      <c r="B602" s="9">
        <v>10</v>
      </c>
      <c r="C602" s="9">
        <v>5</v>
      </c>
      <c r="D602" s="9">
        <v>2</v>
      </c>
      <c r="E602" s="9">
        <v>201</v>
      </c>
      <c r="F602" s="9">
        <v>201</v>
      </c>
      <c r="G602" s="9">
        <v>0</v>
      </c>
      <c r="H602" s="9">
        <v>3</v>
      </c>
      <c r="I602" s="9">
        <v>206</v>
      </c>
      <c r="J602" s="9">
        <v>20601</v>
      </c>
      <c r="K602" s="9">
        <v>2</v>
      </c>
      <c r="L602" s="28">
        <v>1</v>
      </c>
      <c r="N602">
        <f t="shared" si="11"/>
        <v>71005</v>
      </c>
      <c r="O602" t="str">
        <f>INDEX(REFERENCE!$B$4:$J$132,MATCH(D602,REFERENCE!$A$4:$A$132,0),O$2)</f>
        <v>Topicals</v>
      </c>
      <c r="P602" t="str">
        <f>INDEX(REFERENCE!$B$4:$J$132,MATCH(E602,REFERENCE!$A$4:$A$132,0),P$2)</f>
        <v>Bengay</v>
      </c>
      <c r="Q602" t="str">
        <f>INDEX(REFERENCE!$B$4:$J$132,MATCH(F602,REFERENCE!$A$4:$A$132,0),Q$2)</f>
        <v>Hot sensation</v>
      </c>
      <c r="R602" t="str">
        <f>INDEX(REFERENCE!$B$4:$J$132,MATCH(G602,REFERENCE!$A$4:$A$132,0),R$2)</f>
        <v>-</v>
      </c>
      <c r="S602" t="str">
        <f>INDEX(REFERENCE!$B$4:$J$132,MATCH(H602,REFERENCE!$A$4:$A$132,0),S$2)</f>
        <v>Spray</v>
      </c>
      <c r="T602" t="str">
        <f>INDEX(REFERENCE!$B$4:$J$132,MATCH(I602,REFERENCE!$A$4:$A$132,0),T$2)</f>
        <v>4.5 oz</v>
      </c>
      <c r="U602">
        <f>INDEX(REFERENCE!$B$4:$J$132,MATCH(J602,REFERENCE!$A$4:$A$132,0),U$2)</f>
        <v>10.25</v>
      </c>
      <c r="V602" t="str">
        <f>INDEX(REFERENCE!$B$4:$J$132,MATCH(K602,REFERENCE!$A$4:$A$132,0),V$2)</f>
        <v>4.6 stars</v>
      </c>
      <c r="W602">
        <f>INDEX(REFERENCE!$B$4:$J$132,MATCH(L602,REFERENCE!$A$4:$A$132,0),W$2)</f>
        <v>1250</v>
      </c>
    </row>
    <row r="603" spans="1:23" x14ac:dyDescent="0.2">
      <c r="A603" s="9">
        <v>7</v>
      </c>
      <c r="B603" s="9">
        <v>10</v>
      </c>
      <c r="C603" s="9">
        <v>6</v>
      </c>
      <c r="D603" s="9">
        <v>2</v>
      </c>
      <c r="E603" s="9">
        <v>207</v>
      </c>
      <c r="F603" s="9">
        <v>204</v>
      </c>
      <c r="G603" s="9">
        <v>0</v>
      </c>
      <c r="H603" s="9">
        <v>1</v>
      </c>
      <c r="I603" s="9">
        <v>205</v>
      </c>
      <c r="J603" s="9">
        <v>20503</v>
      </c>
      <c r="K603" s="9">
        <v>1</v>
      </c>
      <c r="L603" s="28">
        <v>1</v>
      </c>
      <c r="N603">
        <f t="shared" si="11"/>
        <v>71006</v>
      </c>
      <c r="O603" t="str">
        <f>INDEX(REFERENCE!$B$4:$J$132,MATCH(D603,REFERENCE!$A$4:$A$132,0),O$2)</f>
        <v>Topicals</v>
      </c>
      <c r="P603" t="str">
        <f>INDEX(REFERENCE!$B$4:$J$132,MATCH(E603,REFERENCE!$A$4:$A$132,0),P$2)</f>
        <v>Salonpas</v>
      </c>
      <c r="Q603" t="str">
        <f>INDEX(REFERENCE!$B$4:$J$132,MATCH(F603,REFERENCE!$A$4:$A$132,0),Q$2)</f>
        <v>Lidocaine/numbing sensation</v>
      </c>
      <c r="R603" t="str">
        <f>INDEX(REFERENCE!$B$4:$J$132,MATCH(G603,REFERENCE!$A$4:$A$132,0),R$2)</f>
        <v>-</v>
      </c>
      <c r="S603" t="str">
        <f>INDEX(REFERENCE!$B$4:$J$132,MATCH(H603,REFERENCE!$A$4:$A$132,0),S$2)</f>
        <v>Gel</v>
      </c>
      <c r="T603" t="str">
        <f>INDEX(REFERENCE!$B$4:$J$132,MATCH(I603,REFERENCE!$A$4:$A$132,0),T$2)</f>
        <v>4 oz</v>
      </c>
      <c r="U603">
        <f>INDEX(REFERENCE!$B$4:$J$132,MATCH(J603,REFERENCE!$A$4:$A$132,0),U$2)</f>
        <v>13.99</v>
      </c>
      <c r="V603" t="str">
        <f>INDEX(REFERENCE!$B$4:$J$132,MATCH(K603,REFERENCE!$A$4:$A$132,0),V$2)</f>
        <v>4.5 stars</v>
      </c>
      <c r="W603">
        <f>INDEX(REFERENCE!$B$4:$J$132,MATCH(L603,REFERENCE!$A$4:$A$132,0),W$2)</f>
        <v>1250</v>
      </c>
    </row>
    <row r="604" spans="1:23" x14ac:dyDescent="0.2">
      <c r="A604" s="9">
        <v>7</v>
      </c>
      <c r="B604" s="9">
        <v>11</v>
      </c>
      <c r="C604" s="9">
        <v>1</v>
      </c>
      <c r="D604" s="9">
        <v>1</v>
      </c>
      <c r="E604" s="9">
        <v>112</v>
      </c>
      <c r="F604" s="9">
        <v>102</v>
      </c>
      <c r="G604" s="9">
        <v>6</v>
      </c>
      <c r="H604" s="9">
        <v>6</v>
      </c>
      <c r="I604" s="9">
        <v>103</v>
      </c>
      <c r="J604" s="9">
        <v>10305</v>
      </c>
      <c r="K604" s="9">
        <v>1</v>
      </c>
      <c r="L604" s="28">
        <v>1</v>
      </c>
      <c r="N604">
        <f t="shared" si="11"/>
        <v>71101</v>
      </c>
      <c r="O604" t="str">
        <f>INDEX(REFERENCE!$B$4:$J$132,MATCH(D604,REFERENCE!$A$4:$A$132,0),O$2)</f>
        <v>Pads</v>
      </c>
      <c r="P604" t="str">
        <f>INDEX(REFERENCE!$B$4:$J$132,MATCH(E604,REFERENCE!$A$4:$A$132,0),P$2)</f>
        <v>Up &amp; Up</v>
      </c>
      <c r="Q604" t="str">
        <f>INDEX(REFERENCE!$B$4:$J$132,MATCH(F604,REFERENCE!$A$4:$A$132,0),Q$2)</f>
        <v>Cold sensation</v>
      </c>
      <c r="R604" t="str">
        <f>INDEX(REFERENCE!$B$4:$J$132,MATCH(G604,REFERENCE!$A$4:$A$132,0),R$2)</f>
        <v>Shoulder</v>
      </c>
      <c r="S604" t="str">
        <f>INDEX(REFERENCE!$B$4:$J$132,MATCH(H604,REFERENCE!$A$4:$A$132,0),S$2)</f>
        <v>Single use pads/patches</v>
      </c>
      <c r="T604" t="str">
        <f>INDEX(REFERENCE!$B$4:$J$132,MATCH(I604,REFERENCE!$A$4:$A$132,0),T$2)</f>
        <v>4 count</v>
      </c>
      <c r="U604">
        <f>INDEX(REFERENCE!$B$4:$J$132,MATCH(J604,REFERENCE!$A$4:$A$132,0),U$2)</f>
        <v>26.49</v>
      </c>
      <c r="V604" t="str">
        <f>INDEX(REFERENCE!$B$4:$J$132,MATCH(K604,REFERENCE!$A$4:$A$132,0),V$2)</f>
        <v>4.5 stars</v>
      </c>
      <c r="W604">
        <f>INDEX(REFERENCE!$B$4:$J$132,MATCH(L604,REFERENCE!$A$4:$A$132,0),W$2)</f>
        <v>1250</v>
      </c>
    </row>
    <row r="605" spans="1:23" x14ac:dyDescent="0.2">
      <c r="A605" s="9">
        <v>7</v>
      </c>
      <c r="B605" s="9">
        <v>11</v>
      </c>
      <c r="C605" s="9">
        <v>2</v>
      </c>
      <c r="D605" s="9">
        <v>2</v>
      </c>
      <c r="E605" s="9">
        <v>201</v>
      </c>
      <c r="F605" s="9">
        <v>204</v>
      </c>
      <c r="G605" s="9">
        <v>0</v>
      </c>
      <c r="H605" s="9">
        <v>1</v>
      </c>
      <c r="I605" s="9">
        <v>203</v>
      </c>
      <c r="J605" s="9">
        <v>20303</v>
      </c>
      <c r="K605" s="9">
        <v>3</v>
      </c>
      <c r="L605" s="28">
        <v>2</v>
      </c>
      <c r="N605">
        <f t="shared" si="11"/>
        <v>71102</v>
      </c>
      <c r="O605" t="str">
        <f>INDEX(REFERENCE!$B$4:$J$132,MATCH(D605,REFERENCE!$A$4:$A$132,0),O$2)</f>
        <v>Topicals</v>
      </c>
      <c r="P605" t="str">
        <f>INDEX(REFERENCE!$B$4:$J$132,MATCH(E605,REFERENCE!$A$4:$A$132,0),P$2)</f>
        <v>Bengay</v>
      </c>
      <c r="Q605" t="str">
        <f>INDEX(REFERENCE!$B$4:$J$132,MATCH(F605,REFERENCE!$A$4:$A$132,0),Q$2)</f>
        <v>Lidocaine/numbing sensation</v>
      </c>
      <c r="R605" t="str">
        <f>INDEX(REFERENCE!$B$4:$J$132,MATCH(G605,REFERENCE!$A$4:$A$132,0),R$2)</f>
        <v>-</v>
      </c>
      <c r="S605" t="str">
        <f>INDEX(REFERENCE!$B$4:$J$132,MATCH(H605,REFERENCE!$A$4:$A$132,0),S$2)</f>
        <v>Gel</v>
      </c>
      <c r="T605" t="str">
        <f>INDEX(REFERENCE!$B$4:$J$132,MATCH(I605,REFERENCE!$A$4:$A$132,0),T$2)</f>
        <v>3 oz</v>
      </c>
      <c r="U605">
        <f>INDEX(REFERENCE!$B$4:$J$132,MATCH(J605,REFERENCE!$A$4:$A$132,0),U$2)</f>
        <v>11.99</v>
      </c>
      <c r="V605" t="str">
        <f>INDEX(REFERENCE!$B$4:$J$132,MATCH(K605,REFERENCE!$A$4:$A$132,0),V$2)</f>
        <v>4.8 stars</v>
      </c>
      <c r="W605">
        <f>INDEX(REFERENCE!$B$4:$J$132,MATCH(L605,REFERENCE!$A$4:$A$132,0),W$2)</f>
        <v>4500</v>
      </c>
    </row>
    <row r="606" spans="1:23" x14ac:dyDescent="0.2">
      <c r="A606" s="9">
        <v>7</v>
      </c>
      <c r="B606" s="9">
        <v>11</v>
      </c>
      <c r="C606" s="9">
        <v>3</v>
      </c>
      <c r="D606" s="9">
        <v>1</v>
      </c>
      <c r="E606" s="9">
        <v>111</v>
      </c>
      <c r="F606" s="9">
        <v>103</v>
      </c>
      <c r="G606" s="9">
        <v>1</v>
      </c>
      <c r="H606" s="9">
        <v>6</v>
      </c>
      <c r="I606" s="9">
        <v>102</v>
      </c>
      <c r="J606" s="9">
        <v>10201</v>
      </c>
      <c r="K606" s="9">
        <v>1</v>
      </c>
      <c r="L606" s="28">
        <v>1</v>
      </c>
      <c r="N606">
        <f t="shared" si="11"/>
        <v>71103</v>
      </c>
      <c r="O606" t="str">
        <f>INDEX(REFERENCE!$B$4:$J$132,MATCH(D606,REFERENCE!$A$4:$A$132,0),O$2)</f>
        <v>Pads</v>
      </c>
      <c r="P606" t="str">
        <f>INDEX(REFERENCE!$B$4:$J$132,MATCH(E606,REFERENCE!$A$4:$A$132,0),P$2)</f>
        <v>Walgreens</v>
      </c>
      <c r="Q606" t="str">
        <f>INDEX(REFERENCE!$B$4:$J$132,MATCH(F606,REFERENCE!$A$4:$A$132,0),Q$2)</f>
        <v>Both hot and cold sensation</v>
      </c>
      <c r="R606" t="str">
        <f>INDEX(REFERENCE!$B$4:$J$132,MATCH(G606,REFERENCE!$A$4:$A$132,0),R$2)</f>
        <v>Back</v>
      </c>
      <c r="S606" t="str">
        <f>INDEX(REFERENCE!$B$4:$J$132,MATCH(H606,REFERENCE!$A$4:$A$132,0),S$2)</f>
        <v>Single use pads/patches</v>
      </c>
      <c r="T606" t="str">
        <f>INDEX(REFERENCE!$B$4:$J$132,MATCH(I606,REFERENCE!$A$4:$A$132,0),T$2)</f>
        <v>3 count</v>
      </c>
      <c r="U606">
        <f>INDEX(REFERENCE!$B$4:$J$132,MATCH(J606,REFERENCE!$A$4:$A$132,0),U$2)</f>
        <v>3.6</v>
      </c>
      <c r="V606" t="str">
        <f>INDEX(REFERENCE!$B$4:$J$132,MATCH(K606,REFERENCE!$A$4:$A$132,0),V$2)</f>
        <v>4.5 stars</v>
      </c>
      <c r="W606">
        <f>INDEX(REFERENCE!$B$4:$J$132,MATCH(L606,REFERENCE!$A$4:$A$132,0),W$2)</f>
        <v>1250</v>
      </c>
    </row>
    <row r="607" spans="1:23" x14ac:dyDescent="0.2">
      <c r="A607" s="9">
        <v>7</v>
      </c>
      <c r="B607" s="9">
        <v>11</v>
      </c>
      <c r="C607" s="9">
        <v>4</v>
      </c>
      <c r="D607" s="9">
        <v>1</v>
      </c>
      <c r="E607" s="9">
        <v>109</v>
      </c>
      <c r="F607" s="9">
        <v>101</v>
      </c>
      <c r="G607" s="9">
        <v>3</v>
      </c>
      <c r="H607" s="9">
        <v>6</v>
      </c>
      <c r="I607" s="9">
        <v>101</v>
      </c>
      <c r="J607" s="9">
        <v>10103</v>
      </c>
      <c r="K607" s="9">
        <v>3</v>
      </c>
      <c r="L607" s="28">
        <v>1</v>
      </c>
      <c r="N607">
        <f t="shared" si="11"/>
        <v>71104</v>
      </c>
      <c r="O607" t="str">
        <f>INDEX(REFERENCE!$B$4:$J$132,MATCH(D607,REFERENCE!$A$4:$A$132,0),O$2)</f>
        <v>Pads</v>
      </c>
      <c r="P607" t="str">
        <f>INDEX(REFERENCE!$B$4:$J$132,MATCH(E607,REFERENCE!$A$4:$A$132,0),P$2)</f>
        <v>CVS Health</v>
      </c>
      <c r="Q607" t="str">
        <f>INDEX(REFERENCE!$B$4:$J$132,MATCH(F607,REFERENCE!$A$4:$A$132,0),Q$2)</f>
        <v>Hot sensation</v>
      </c>
      <c r="R607" t="str">
        <f>INDEX(REFERENCE!$B$4:$J$132,MATCH(G607,REFERENCE!$A$4:$A$132,0),R$2)</f>
        <v>Joint</v>
      </c>
      <c r="S607" t="str">
        <f>INDEX(REFERENCE!$B$4:$J$132,MATCH(H607,REFERENCE!$A$4:$A$132,0),S$2)</f>
        <v>Single use pads/patches</v>
      </c>
      <c r="T607" t="str">
        <f>INDEX(REFERENCE!$B$4:$J$132,MATCH(I607,REFERENCE!$A$4:$A$132,0),T$2)</f>
        <v>2 count</v>
      </c>
      <c r="U607">
        <f>INDEX(REFERENCE!$B$4:$J$132,MATCH(J607,REFERENCE!$A$4:$A$132,0),U$2)</f>
        <v>6.59</v>
      </c>
      <c r="V607" t="str">
        <f>INDEX(REFERENCE!$B$4:$J$132,MATCH(K607,REFERENCE!$A$4:$A$132,0),V$2)</f>
        <v>4.8 stars</v>
      </c>
      <c r="W607">
        <f>INDEX(REFERENCE!$B$4:$J$132,MATCH(L607,REFERENCE!$A$4:$A$132,0),W$2)</f>
        <v>1250</v>
      </c>
    </row>
    <row r="608" spans="1:23" x14ac:dyDescent="0.2">
      <c r="A608" s="9">
        <v>7</v>
      </c>
      <c r="B608" s="9">
        <v>11</v>
      </c>
      <c r="C608" s="9">
        <v>5</v>
      </c>
      <c r="D608" s="9">
        <v>2</v>
      </c>
      <c r="E608" s="9">
        <v>204</v>
      </c>
      <c r="F608" s="9">
        <v>201</v>
      </c>
      <c r="G608" s="9">
        <v>0</v>
      </c>
      <c r="H608" s="9">
        <v>3</v>
      </c>
      <c r="I608" s="9">
        <v>206</v>
      </c>
      <c r="J608" s="9">
        <v>20602</v>
      </c>
      <c r="K608" s="9">
        <v>2</v>
      </c>
      <c r="L608" s="28">
        <v>2</v>
      </c>
      <c r="N608">
        <f t="shared" si="11"/>
        <v>71105</v>
      </c>
      <c r="O608" t="str">
        <f>INDEX(REFERENCE!$B$4:$J$132,MATCH(D608,REFERENCE!$A$4:$A$132,0),O$2)</f>
        <v>Topicals</v>
      </c>
      <c r="P608" t="str">
        <f>INDEX(REFERENCE!$B$4:$J$132,MATCH(E608,REFERENCE!$A$4:$A$132,0),P$2)</f>
        <v>Aspercreme</v>
      </c>
      <c r="Q608" t="str">
        <f>INDEX(REFERENCE!$B$4:$J$132,MATCH(F608,REFERENCE!$A$4:$A$132,0),Q$2)</f>
        <v>Hot sensation</v>
      </c>
      <c r="R608" t="str">
        <f>INDEX(REFERENCE!$B$4:$J$132,MATCH(G608,REFERENCE!$A$4:$A$132,0),R$2)</f>
        <v>-</v>
      </c>
      <c r="S608" t="str">
        <f>INDEX(REFERENCE!$B$4:$J$132,MATCH(H608,REFERENCE!$A$4:$A$132,0),S$2)</f>
        <v>Spray</v>
      </c>
      <c r="T608" t="str">
        <f>INDEX(REFERENCE!$B$4:$J$132,MATCH(I608,REFERENCE!$A$4:$A$132,0),T$2)</f>
        <v>4.5 oz</v>
      </c>
      <c r="U608">
        <f>INDEX(REFERENCE!$B$4:$J$132,MATCH(J608,REFERENCE!$A$4:$A$132,0),U$2)</f>
        <v>12.5</v>
      </c>
      <c r="V608" t="str">
        <f>INDEX(REFERENCE!$B$4:$J$132,MATCH(K608,REFERENCE!$A$4:$A$132,0),V$2)</f>
        <v>4.6 stars</v>
      </c>
      <c r="W608">
        <f>INDEX(REFERENCE!$B$4:$J$132,MATCH(L608,REFERENCE!$A$4:$A$132,0),W$2)</f>
        <v>4500</v>
      </c>
    </row>
    <row r="609" spans="1:23" x14ac:dyDescent="0.2">
      <c r="A609" s="9">
        <v>7</v>
      </c>
      <c r="B609" s="9">
        <v>11</v>
      </c>
      <c r="C609" s="9">
        <v>6</v>
      </c>
      <c r="D609" s="9">
        <v>2</v>
      </c>
      <c r="E609" s="9">
        <v>205</v>
      </c>
      <c r="F609" s="9">
        <v>204</v>
      </c>
      <c r="G609" s="9">
        <v>0</v>
      </c>
      <c r="H609" s="9">
        <v>1</v>
      </c>
      <c r="I609" s="9">
        <v>202</v>
      </c>
      <c r="J609" s="9">
        <v>20202</v>
      </c>
      <c r="K609" s="9">
        <v>2</v>
      </c>
      <c r="L609" s="28">
        <v>1</v>
      </c>
      <c r="N609">
        <f t="shared" si="11"/>
        <v>71106</v>
      </c>
      <c r="O609" t="str">
        <f>INDEX(REFERENCE!$B$4:$J$132,MATCH(D609,REFERENCE!$A$4:$A$132,0),O$2)</f>
        <v>Topicals</v>
      </c>
      <c r="P609" t="str">
        <f>INDEX(REFERENCE!$B$4:$J$132,MATCH(E609,REFERENCE!$A$4:$A$132,0),P$2)</f>
        <v>Tiger Balm</v>
      </c>
      <c r="Q609" t="str">
        <f>INDEX(REFERENCE!$B$4:$J$132,MATCH(F609,REFERENCE!$A$4:$A$132,0),Q$2)</f>
        <v>Lidocaine/numbing sensation</v>
      </c>
      <c r="R609" t="str">
        <f>INDEX(REFERENCE!$B$4:$J$132,MATCH(G609,REFERENCE!$A$4:$A$132,0),R$2)</f>
        <v>-</v>
      </c>
      <c r="S609" t="str">
        <f>INDEX(REFERENCE!$B$4:$J$132,MATCH(H609,REFERENCE!$A$4:$A$132,0),S$2)</f>
        <v>Gel</v>
      </c>
      <c r="T609" t="str">
        <f>INDEX(REFERENCE!$B$4:$J$132,MATCH(I609,REFERENCE!$A$4:$A$132,0),T$2)</f>
        <v>2.5 oz</v>
      </c>
      <c r="U609">
        <f>INDEX(REFERENCE!$B$4:$J$132,MATCH(J609,REFERENCE!$A$4:$A$132,0),U$2)</f>
        <v>9</v>
      </c>
      <c r="V609" t="str">
        <f>INDEX(REFERENCE!$B$4:$J$132,MATCH(K609,REFERENCE!$A$4:$A$132,0),V$2)</f>
        <v>4.6 stars</v>
      </c>
      <c r="W609">
        <f>INDEX(REFERENCE!$B$4:$J$132,MATCH(L609,REFERENCE!$A$4:$A$132,0),W$2)</f>
        <v>1250</v>
      </c>
    </row>
    <row r="610" spans="1:23" x14ac:dyDescent="0.2">
      <c r="A610" s="9">
        <v>7</v>
      </c>
      <c r="B610" s="9">
        <v>12</v>
      </c>
      <c r="C610" s="9">
        <v>1</v>
      </c>
      <c r="D610" s="9">
        <v>1</v>
      </c>
      <c r="E610" s="9">
        <v>110</v>
      </c>
      <c r="F610" s="9">
        <v>104</v>
      </c>
      <c r="G610" s="9">
        <v>1</v>
      </c>
      <c r="H610" s="9">
        <v>6</v>
      </c>
      <c r="I610" s="9">
        <v>102</v>
      </c>
      <c r="J610" s="9">
        <v>10201</v>
      </c>
      <c r="K610" s="9">
        <v>2</v>
      </c>
      <c r="L610" s="28">
        <v>1</v>
      </c>
      <c r="N610">
        <f t="shared" si="11"/>
        <v>71201</v>
      </c>
      <c r="O610" t="str">
        <f>INDEX(REFERENCE!$B$4:$J$132,MATCH(D610,REFERENCE!$A$4:$A$132,0),O$2)</f>
        <v>Pads</v>
      </c>
      <c r="P610" t="str">
        <f>INDEX(REFERENCE!$B$4:$J$132,MATCH(E610,REFERENCE!$A$4:$A$132,0),P$2)</f>
        <v>Equate</v>
      </c>
      <c r="Q610" t="str">
        <f>INDEX(REFERENCE!$B$4:$J$132,MATCH(F610,REFERENCE!$A$4:$A$132,0),Q$2)</f>
        <v>Lidocaine/numbing sensation</v>
      </c>
      <c r="R610" t="str">
        <f>INDEX(REFERENCE!$B$4:$J$132,MATCH(G610,REFERENCE!$A$4:$A$132,0),R$2)</f>
        <v>Back</v>
      </c>
      <c r="S610" t="str">
        <f>INDEX(REFERENCE!$B$4:$J$132,MATCH(H610,REFERENCE!$A$4:$A$132,0),S$2)</f>
        <v>Single use pads/patches</v>
      </c>
      <c r="T610" t="str">
        <f>INDEX(REFERENCE!$B$4:$J$132,MATCH(I610,REFERENCE!$A$4:$A$132,0),T$2)</f>
        <v>3 count</v>
      </c>
      <c r="U610">
        <f>INDEX(REFERENCE!$B$4:$J$132,MATCH(J610,REFERENCE!$A$4:$A$132,0),U$2)</f>
        <v>3.6</v>
      </c>
      <c r="V610" t="str">
        <f>INDEX(REFERENCE!$B$4:$J$132,MATCH(K610,REFERENCE!$A$4:$A$132,0),V$2)</f>
        <v>4.6 stars</v>
      </c>
      <c r="W610">
        <f>INDEX(REFERENCE!$B$4:$J$132,MATCH(L610,REFERENCE!$A$4:$A$132,0),W$2)</f>
        <v>1250</v>
      </c>
    </row>
    <row r="611" spans="1:23" x14ac:dyDescent="0.2">
      <c r="A611" s="9">
        <v>7</v>
      </c>
      <c r="B611" s="9">
        <v>12</v>
      </c>
      <c r="C611" s="9">
        <v>2</v>
      </c>
      <c r="D611" s="9">
        <v>2</v>
      </c>
      <c r="E611" s="9">
        <v>207</v>
      </c>
      <c r="F611" s="9">
        <v>204</v>
      </c>
      <c r="G611" s="9">
        <v>0</v>
      </c>
      <c r="H611" s="9">
        <v>2</v>
      </c>
      <c r="I611" s="9">
        <v>202</v>
      </c>
      <c r="J611" s="9">
        <v>20204</v>
      </c>
      <c r="K611" s="9">
        <v>1</v>
      </c>
      <c r="L611" s="28">
        <v>2</v>
      </c>
      <c r="N611">
        <f t="shared" si="11"/>
        <v>71202</v>
      </c>
      <c r="O611" t="str">
        <f>INDEX(REFERENCE!$B$4:$J$132,MATCH(D611,REFERENCE!$A$4:$A$132,0),O$2)</f>
        <v>Topicals</v>
      </c>
      <c r="P611" t="str">
        <f>INDEX(REFERENCE!$B$4:$J$132,MATCH(E611,REFERENCE!$A$4:$A$132,0),P$2)</f>
        <v>Salonpas</v>
      </c>
      <c r="Q611" t="str">
        <f>INDEX(REFERENCE!$B$4:$J$132,MATCH(F611,REFERENCE!$A$4:$A$132,0),Q$2)</f>
        <v>Lidocaine/numbing sensation</v>
      </c>
      <c r="R611" t="str">
        <f>INDEX(REFERENCE!$B$4:$J$132,MATCH(G611,REFERENCE!$A$4:$A$132,0),R$2)</f>
        <v>-</v>
      </c>
      <c r="S611" t="str">
        <f>INDEX(REFERENCE!$B$4:$J$132,MATCH(H611,REFERENCE!$A$4:$A$132,0),S$2)</f>
        <v>Cream</v>
      </c>
      <c r="T611" t="str">
        <f>INDEX(REFERENCE!$B$4:$J$132,MATCH(I611,REFERENCE!$A$4:$A$132,0),T$2)</f>
        <v>2.5 oz</v>
      </c>
      <c r="U611">
        <f>INDEX(REFERENCE!$B$4:$J$132,MATCH(J611,REFERENCE!$A$4:$A$132,0),U$2)</f>
        <v>13.2</v>
      </c>
      <c r="V611" t="str">
        <f>INDEX(REFERENCE!$B$4:$J$132,MATCH(K611,REFERENCE!$A$4:$A$132,0),V$2)</f>
        <v>4.5 stars</v>
      </c>
      <c r="W611">
        <f>INDEX(REFERENCE!$B$4:$J$132,MATCH(L611,REFERENCE!$A$4:$A$132,0),W$2)</f>
        <v>4500</v>
      </c>
    </row>
    <row r="612" spans="1:23" x14ac:dyDescent="0.2">
      <c r="A612" s="9">
        <v>7</v>
      </c>
      <c r="B612" s="9">
        <v>12</v>
      </c>
      <c r="C612" s="9">
        <v>3</v>
      </c>
      <c r="D612" s="9">
        <v>1</v>
      </c>
      <c r="E612" s="9">
        <v>103</v>
      </c>
      <c r="F612" s="9">
        <v>103</v>
      </c>
      <c r="G612" s="9">
        <v>6</v>
      </c>
      <c r="H612" s="9">
        <v>6</v>
      </c>
      <c r="I612" s="9">
        <v>105</v>
      </c>
      <c r="J612" s="9">
        <v>10502</v>
      </c>
      <c r="K612" s="9">
        <v>1</v>
      </c>
      <c r="L612" s="28">
        <v>2</v>
      </c>
      <c r="N612">
        <f t="shared" si="11"/>
        <v>71203</v>
      </c>
      <c r="O612" t="str">
        <f>INDEX(REFERENCE!$B$4:$J$132,MATCH(D612,REFERENCE!$A$4:$A$132,0),O$2)</f>
        <v>Pads</v>
      </c>
      <c r="P612" t="str">
        <f>INDEX(REFERENCE!$B$4:$J$132,MATCH(E612,REFERENCE!$A$4:$A$132,0),P$2)</f>
        <v xml:space="preserve">Biofreeze  </v>
      </c>
      <c r="Q612" t="str">
        <f>INDEX(REFERENCE!$B$4:$J$132,MATCH(F612,REFERENCE!$A$4:$A$132,0),Q$2)</f>
        <v>Both hot and cold sensation</v>
      </c>
      <c r="R612" t="str">
        <f>INDEX(REFERENCE!$B$4:$J$132,MATCH(G612,REFERENCE!$A$4:$A$132,0),R$2)</f>
        <v>Shoulder</v>
      </c>
      <c r="S612" t="str">
        <f>INDEX(REFERENCE!$B$4:$J$132,MATCH(H612,REFERENCE!$A$4:$A$132,0),S$2)</f>
        <v>Single use pads/patches</v>
      </c>
      <c r="T612" t="str">
        <f>INDEX(REFERENCE!$B$4:$J$132,MATCH(I612,REFERENCE!$A$4:$A$132,0),T$2)</f>
        <v>6 count</v>
      </c>
      <c r="U612">
        <f>INDEX(REFERENCE!$B$4:$J$132,MATCH(J612,REFERENCE!$A$4:$A$132,0),U$2)</f>
        <v>10</v>
      </c>
      <c r="V612" t="str">
        <f>INDEX(REFERENCE!$B$4:$J$132,MATCH(K612,REFERENCE!$A$4:$A$132,0),V$2)</f>
        <v>4.5 stars</v>
      </c>
      <c r="W612">
        <f>INDEX(REFERENCE!$B$4:$J$132,MATCH(L612,REFERENCE!$A$4:$A$132,0),W$2)</f>
        <v>4500</v>
      </c>
    </row>
    <row r="613" spans="1:23" x14ac:dyDescent="0.2">
      <c r="A613" s="9">
        <v>7</v>
      </c>
      <c r="B613" s="9">
        <v>12</v>
      </c>
      <c r="C613" s="9">
        <v>4</v>
      </c>
      <c r="D613" s="9">
        <v>2</v>
      </c>
      <c r="E613" s="9">
        <v>204</v>
      </c>
      <c r="F613" s="9">
        <v>202</v>
      </c>
      <c r="G613" s="9">
        <v>0</v>
      </c>
      <c r="H613" s="9">
        <v>5</v>
      </c>
      <c r="I613" s="9">
        <v>201</v>
      </c>
      <c r="J613" s="9">
        <v>20101</v>
      </c>
      <c r="K613" s="9">
        <v>3</v>
      </c>
      <c r="L613" s="28">
        <v>2</v>
      </c>
      <c r="N613">
        <f t="shared" si="11"/>
        <v>71204</v>
      </c>
      <c r="O613" t="str">
        <f>INDEX(REFERENCE!$B$4:$J$132,MATCH(D613,REFERENCE!$A$4:$A$132,0),O$2)</f>
        <v>Topicals</v>
      </c>
      <c r="P613" t="str">
        <f>INDEX(REFERENCE!$B$4:$J$132,MATCH(E613,REFERENCE!$A$4:$A$132,0),P$2)</f>
        <v>Aspercreme</v>
      </c>
      <c r="Q613" t="str">
        <f>INDEX(REFERENCE!$B$4:$J$132,MATCH(F613,REFERENCE!$A$4:$A$132,0),Q$2)</f>
        <v>Cold sensation</v>
      </c>
      <c r="R613" t="str">
        <f>INDEX(REFERENCE!$B$4:$J$132,MATCH(G613,REFERENCE!$A$4:$A$132,0),R$2)</f>
        <v>-</v>
      </c>
      <c r="S613" t="str">
        <f>INDEX(REFERENCE!$B$4:$J$132,MATCH(H613,REFERENCE!$A$4:$A$132,0),S$2)</f>
        <v>Liquid</v>
      </c>
      <c r="T613" t="str">
        <f>INDEX(REFERENCE!$B$4:$J$132,MATCH(I613,REFERENCE!$A$4:$A$132,0),T$2)</f>
        <v>2 oz</v>
      </c>
      <c r="U613">
        <f>INDEX(REFERENCE!$B$4:$J$132,MATCH(J613,REFERENCE!$A$4:$A$132,0),U$2)</f>
        <v>4.6399999999999997</v>
      </c>
      <c r="V613" t="str">
        <f>INDEX(REFERENCE!$B$4:$J$132,MATCH(K613,REFERENCE!$A$4:$A$132,0),V$2)</f>
        <v>4.8 stars</v>
      </c>
      <c r="W613">
        <f>INDEX(REFERENCE!$B$4:$J$132,MATCH(L613,REFERENCE!$A$4:$A$132,0),W$2)</f>
        <v>4500</v>
      </c>
    </row>
    <row r="614" spans="1:23" x14ac:dyDescent="0.2">
      <c r="A614" s="9">
        <v>7</v>
      </c>
      <c r="B614" s="9">
        <v>12</v>
      </c>
      <c r="C614" s="9">
        <v>5</v>
      </c>
      <c r="D614" s="9">
        <v>2</v>
      </c>
      <c r="E614" s="9">
        <v>205</v>
      </c>
      <c r="F614" s="9">
        <v>204</v>
      </c>
      <c r="G614" s="9">
        <v>0</v>
      </c>
      <c r="H614" s="9">
        <v>3</v>
      </c>
      <c r="I614" s="9">
        <v>204</v>
      </c>
      <c r="J614" s="9">
        <v>20402</v>
      </c>
      <c r="K614" s="9">
        <v>2</v>
      </c>
      <c r="L614" s="28">
        <v>1</v>
      </c>
      <c r="N614">
        <f t="shared" si="11"/>
        <v>71205</v>
      </c>
      <c r="O614" t="str">
        <f>INDEX(REFERENCE!$B$4:$J$132,MATCH(D614,REFERENCE!$A$4:$A$132,0),O$2)</f>
        <v>Topicals</v>
      </c>
      <c r="P614" t="str">
        <f>INDEX(REFERENCE!$B$4:$J$132,MATCH(E614,REFERENCE!$A$4:$A$132,0),P$2)</f>
        <v>Tiger Balm</v>
      </c>
      <c r="Q614" t="str">
        <f>INDEX(REFERENCE!$B$4:$J$132,MATCH(F614,REFERENCE!$A$4:$A$132,0),Q$2)</f>
        <v>Lidocaine/numbing sensation</v>
      </c>
      <c r="R614" t="str">
        <f>INDEX(REFERENCE!$B$4:$J$132,MATCH(G614,REFERENCE!$A$4:$A$132,0),R$2)</f>
        <v>-</v>
      </c>
      <c r="S614" t="str">
        <f>INDEX(REFERENCE!$B$4:$J$132,MATCH(H614,REFERENCE!$A$4:$A$132,0),S$2)</f>
        <v>Spray</v>
      </c>
      <c r="T614" t="str">
        <f>INDEX(REFERENCE!$B$4:$J$132,MATCH(I614,REFERENCE!$A$4:$A$132,0),T$2)</f>
        <v>3.5 oz</v>
      </c>
      <c r="U614">
        <f>INDEX(REFERENCE!$B$4:$J$132,MATCH(J614,REFERENCE!$A$4:$A$132,0),U$2)</f>
        <v>11.87</v>
      </c>
      <c r="V614" t="str">
        <f>INDEX(REFERENCE!$B$4:$J$132,MATCH(K614,REFERENCE!$A$4:$A$132,0),V$2)</f>
        <v>4.6 stars</v>
      </c>
      <c r="W614">
        <f>INDEX(REFERENCE!$B$4:$J$132,MATCH(L614,REFERENCE!$A$4:$A$132,0),W$2)</f>
        <v>1250</v>
      </c>
    </row>
    <row r="615" spans="1:23" x14ac:dyDescent="0.2">
      <c r="A615" s="9">
        <v>7</v>
      </c>
      <c r="B615" s="9">
        <v>12</v>
      </c>
      <c r="C615" s="9">
        <v>6</v>
      </c>
      <c r="D615" s="9">
        <v>1</v>
      </c>
      <c r="E615" s="9">
        <v>111</v>
      </c>
      <c r="F615" s="9">
        <v>102</v>
      </c>
      <c r="G615" s="9">
        <v>5</v>
      </c>
      <c r="H615" s="9">
        <v>6</v>
      </c>
      <c r="I615" s="9">
        <v>104</v>
      </c>
      <c r="J615" s="9">
        <v>10403</v>
      </c>
      <c r="K615" s="9">
        <v>1</v>
      </c>
      <c r="L615" s="28">
        <v>1</v>
      </c>
      <c r="N615">
        <f t="shared" si="11"/>
        <v>71206</v>
      </c>
      <c r="O615" t="str">
        <f>INDEX(REFERENCE!$B$4:$J$132,MATCH(D615,REFERENCE!$A$4:$A$132,0),O$2)</f>
        <v>Pads</v>
      </c>
      <c r="P615" t="str">
        <f>INDEX(REFERENCE!$B$4:$J$132,MATCH(E615,REFERENCE!$A$4:$A$132,0),P$2)</f>
        <v>Walgreens</v>
      </c>
      <c r="Q615" t="str">
        <f>INDEX(REFERENCE!$B$4:$J$132,MATCH(F615,REFERENCE!$A$4:$A$132,0),Q$2)</f>
        <v>Cold sensation</v>
      </c>
      <c r="R615" t="str">
        <f>INDEX(REFERENCE!$B$4:$J$132,MATCH(G615,REFERENCE!$A$4:$A$132,0),R$2)</f>
        <v>Hands (arthritis)</v>
      </c>
      <c r="S615" t="str">
        <f>INDEX(REFERENCE!$B$4:$J$132,MATCH(H615,REFERENCE!$A$4:$A$132,0),S$2)</f>
        <v>Single use pads/patches</v>
      </c>
      <c r="T615" t="str">
        <f>INDEX(REFERENCE!$B$4:$J$132,MATCH(I615,REFERENCE!$A$4:$A$132,0),T$2)</f>
        <v>5 count</v>
      </c>
      <c r="U615">
        <f>INDEX(REFERENCE!$B$4:$J$132,MATCH(J615,REFERENCE!$A$4:$A$132,0),U$2)</f>
        <v>15.86</v>
      </c>
      <c r="V615" t="str">
        <f>INDEX(REFERENCE!$B$4:$J$132,MATCH(K615,REFERENCE!$A$4:$A$132,0),V$2)</f>
        <v>4.5 stars</v>
      </c>
      <c r="W615">
        <f>INDEX(REFERENCE!$B$4:$J$132,MATCH(L615,REFERENCE!$A$4:$A$132,0),W$2)</f>
        <v>1250</v>
      </c>
    </row>
    <row r="616" spans="1:23" x14ac:dyDescent="0.2">
      <c r="A616" s="9">
        <v>7</v>
      </c>
      <c r="B616" s="9">
        <v>13</v>
      </c>
      <c r="C616" s="9">
        <v>1</v>
      </c>
      <c r="D616" s="9">
        <v>1</v>
      </c>
      <c r="E616" s="9">
        <v>103</v>
      </c>
      <c r="F616" s="9">
        <v>104</v>
      </c>
      <c r="G616" s="9">
        <v>2</v>
      </c>
      <c r="H616" s="9">
        <v>6</v>
      </c>
      <c r="I616" s="9">
        <v>102</v>
      </c>
      <c r="J616" s="9">
        <v>10204</v>
      </c>
      <c r="K616" s="9">
        <v>3</v>
      </c>
      <c r="L616" s="28">
        <v>2</v>
      </c>
      <c r="N616">
        <f t="shared" si="11"/>
        <v>71301</v>
      </c>
      <c r="O616" t="str">
        <f>INDEX(REFERENCE!$B$4:$J$132,MATCH(D616,REFERENCE!$A$4:$A$132,0),O$2)</f>
        <v>Pads</v>
      </c>
      <c r="P616" t="str">
        <f>INDEX(REFERENCE!$B$4:$J$132,MATCH(E616,REFERENCE!$A$4:$A$132,0),P$2)</f>
        <v xml:space="preserve">Biofreeze  </v>
      </c>
      <c r="Q616" t="str">
        <f>INDEX(REFERENCE!$B$4:$J$132,MATCH(F616,REFERENCE!$A$4:$A$132,0),Q$2)</f>
        <v>Lidocaine/numbing sensation</v>
      </c>
      <c r="R616" t="str">
        <f>INDEX(REFERENCE!$B$4:$J$132,MATCH(G616,REFERENCE!$A$4:$A$132,0),R$2)</f>
        <v>Neck</v>
      </c>
      <c r="S616" t="str">
        <f>INDEX(REFERENCE!$B$4:$J$132,MATCH(H616,REFERENCE!$A$4:$A$132,0),S$2)</f>
        <v>Single use pads/patches</v>
      </c>
      <c r="T616" t="str">
        <f>INDEX(REFERENCE!$B$4:$J$132,MATCH(I616,REFERENCE!$A$4:$A$132,0),T$2)</f>
        <v>3 count</v>
      </c>
      <c r="U616">
        <f>INDEX(REFERENCE!$B$4:$J$132,MATCH(J616,REFERENCE!$A$4:$A$132,0),U$2)</f>
        <v>14.99</v>
      </c>
      <c r="V616" t="str">
        <f>INDEX(REFERENCE!$B$4:$J$132,MATCH(K616,REFERENCE!$A$4:$A$132,0),V$2)</f>
        <v>4.8 stars</v>
      </c>
      <c r="W616">
        <f>INDEX(REFERENCE!$B$4:$J$132,MATCH(L616,REFERENCE!$A$4:$A$132,0),W$2)</f>
        <v>4500</v>
      </c>
    </row>
    <row r="617" spans="1:23" x14ac:dyDescent="0.2">
      <c r="A617" s="9">
        <v>7</v>
      </c>
      <c r="B617" s="9">
        <v>13</v>
      </c>
      <c r="C617" s="9">
        <v>2</v>
      </c>
      <c r="D617" s="9">
        <v>1</v>
      </c>
      <c r="E617" s="9">
        <v>101</v>
      </c>
      <c r="F617" s="9">
        <v>103</v>
      </c>
      <c r="G617" s="9">
        <v>3</v>
      </c>
      <c r="H617" s="9">
        <v>6</v>
      </c>
      <c r="I617" s="9">
        <v>101</v>
      </c>
      <c r="J617" s="9">
        <v>10101</v>
      </c>
      <c r="K617" s="9">
        <v>3</v>
      </c>
      <c r="L617" s="28">
        <v>1</v>
      </c>
      <c r="N617">
        <f t="shared" si="11"/>
        <v>71302</v>
      </c>
      <c r="O617" t="str">
        <f>INDEX(REFERENCE!$B$4:$J$132,MATCH(D617,REFERENCE!$A$4:$A$132,0),O$2)</f>
        <v>Pads</v>
      </c>
      <c r="P617" t="str">
        <f>INDEX(REFERENCE!$B$4:$J$132,MATCH(E617,REFERENCE!$A$4:$A$132,0),P$2)</f>
        <v>Bengay</v>
      </c>
      <c r="Q617" t="str">
        <f>INDEX(REFERENCE!$B$4:$J$132,MATCH(F617,REFERENCE!$A$4:$A$132,0),Q$2)</f>
        <v>Both hot and cold sensation</v>
      </c>
      <c r="R617" t="str">
        <f>INDEX(REFERENCE!$B$4:$J$132,MATCH(G617,REFERENCE!$A$4:$A$132,0),R$2)</f>
        <v>Joint</v>
      </c>
      <c r="S617" t="str">
        <f>INDEX(REFERENCE!$B$4:$J$132,MATCH(H617,REFERENCE!$A$4:$A$132,0),S$2)</f>
        <v>Single use pads/patches</v>
      </c>
      <c r="T617" t="str">
        <f>INDEX(REFERENCE!$B$4:$J$132,MATCH(I617,REFERENCE!$A$4:$A$132,0),T$2)</f>
        <v>2 count</v>
      </c>
      <c r="U617">
        <f>INDEX(REFERENCE!$B$4:$J$132,MATCH(J617,REFERENCE!$A$4:$A$132,0),U$2)</f>
        <v>2.98</v>
      </c>
      <c r="V617" t="str">
        <f>INDEX(REFERENCE!$B$4:$J$132,MATCH(K617,REFERENCE!$A$4:$A$132,0),V$2)</f>
        <v>4.8 stars</v>
      </c>
      <c r="W617">
        <f>INDEX(REFERENCE!$B$4:$J$132,MATCH(L617,REFERENCE!$A$4:$A$132,0),W$2)</f>
        <v>1250</v>
      </c>
    </row>
    <row r="618" spans="1:23" x14ac:dyDescent="0.2">
      <c r="A618" s="9">
        <v>7</v>
      </c>
      <c r="B618" s="9">
        <v>13</v>
      </c>
      <c r="C618" s="9">
        <v>3</v>
      </c>
      <c r="D618" s="9">
        <v>1</v>
      </c>
      <c r="E618" s="9">
        <v>102</v>
      </c>
      <c r="F618" s="9">
        <v>105</v>
      </c>
      <c r="G618" s="9">
        <v>4</v>
      </c>
      <c r="H618" s="9">
        <v>6</v>
      </c>
      <c r="I618" s="9">
        <v>103</v>
      </c>
      <c r="J618" s="9">
        <v>10305</v>
      </c>
      <c r="K618" s="9">
        <v>2</v>
      </c>
      <c r="L618" s="28">
        <v>1</v>
      </c>
      <c r="N618">
        <f t="shared" si="11"/>
        <v>71303</v>
      </c>
      <c r="O618" t="str">
        <f>INDEX(REFERENCE!$B$4:$J$132,MATCH(D618,REFERENCE!$A$4:$A$132,0),O$2)</f>
        <v>Pads</v>
      </c>
      <c r="P618" t="str">
        <f>INDEX(REFERENCE!$B$4:$J$132,MATCH(E618,REFERENCE!$A$4:$A$132,0),P$2)</f>
        <v>Icy Hot</v>
      </c>
      <c r="Q618" t="str">
        <f>INDEX(REFERENCE!$B$4:$J$132,MATCH(F618,REFERENCE!$A$4:$A$132,0),Q$2)</f>
        <v>No sensation/drug free/for circulation</v>
      </c>
      <c r="R618" t="str">
        <f>INDEX(REFERENCE!$B$4:$J$132,MATCH(G618,REFERENCE!$A$4:$A$132,0),R$2)</f>
        <v>Chest</v>
      </c>
      <c r="S618" t="str">
        <f>INDEX(REFERENCE!$B$4:$J$132,MATCH(H618,REFERENCE!$A$4:$A$132,0),S$2)</f>
        <v>Single use pads/patches</v>
      </c>
      <c r="T618" t="str">
        <f>INDEX(REFERENCE!$B$4:$J$132,MATCH(I618,REFERENCE!$A$4:$A$132,0),T$2)</f>
        <v>4 count</v>
      </c>
      <c r="U618">
        <f>INDEX(REFERENCE!$B$4:$J$132,MATCH(J618,REFERENCE!$A$4:$A$132,0),U$2)</f>
        <v>26.49</v>
      </c>
      <c r="V618" t="str">
        <f>INDEX(REFERENCE!$B$4:$J$132,MATCH(K618,REFERENCE!$A$4:$A$132,0),V$2)</f>
        <v>4.6 stars</v>
      </c>
      <c r="W618">
        <f>INDEX(REFERENCE!$B$4:$J$132,MATCH(L618,REFERENCE!$A$4:$A$132,0),W$2)</f>
        <v>1250</v>
      </c>
    </row>
    <row r="619" spans="1:23" x14ac:dyDescent="0.2">
      <c r="A619" s="9">
        <v>7</v>
      </c>
      <c r="B619" s="9">
        <v>13</v>
      </c>
      <c r="C619" s="9">
        <v>4</v>
      </c>
      <c r="D619" s="9">
        <v>2</v>
      </c>
      <c r="E619" s="9">
        <v>202</v>
      </c>
      <c r="F619" s="9">
        <v>201</v>
      </c>
      <c r="G619" s="9">
        <v>0</v>
      </c>
      <c r="H619" s="9">
        <v>2</v>
      </c>
      <c r="I619" s="9">
        <v>201</v>
      </c>
      <c r="J619" s="9">
        <v>20103</v>
      </c>
      <c r="K619" s="9">
        <v>3</v>
      </c>
      <c r="L619" s="28">
        <v>2</v>
      </c>
      <c r="N619">
        <f t="shared" si="11"/>
        <v>71304</v>
      </c>
      <c r="O619" t="str">
        <f>INDEX(REFERENCE!$B$4:$J$132,MATCH(D619,REFERENCE!$A$4:$A$132,0),O$2)</f>
        <v>Topicals</v>
      </c>
      <c r="P619" t="str">
        <f>INDEX(REFERENCE!$B$4:$J$132,MATCH(E619,REFERENCE!$A$4:$A$132,0),P$2)</f>
        <v>Icy Hot</v>
      </c>
      <c r="Q619" t="str">
        <f>INDEX(REFERENCE!$B$4:$J$132,MATCH(F619,REFERENCE!$A$4:$A$132,0),Q$2)</f>
        <v>Hot sensation</v>
      </c>
      <c r="R619" t="str">
        <f>INDEX(REFERENCE!$B$4:$J$132,MATCH(G619,REFERENCE!$A$4:$A$132,0),R$2)</f>
        <v>-</v>
      </c>
      <c r="S619" t="str">
        <f>INDEX(REFERENCE!$B$4:$J$132,MATCH(H619,REFERENCE!$A$4:$A$132,0),S$2)</f>
        <v>Cream</v>
      </c>
      <c r="T619" t="str">
        <f>INDEX(REFERENCE!$B$4:$J$132,MATCH(I619,REFERENCE!$A$4:$A$132,0),T$2)</f>
        <v>2 oz</v>
      </c>
      <c r="U619">
        <f>INDEX(REFERENCE!$B$4:$J$132,MATCH(J619,REFERENCE!$A$4:$A$132,0),U$2)</f>
        <v>10.49</v>
      </c>
      <c r="V619" t="str">
        <f>INDEX(REFERENCE!$B$4:$J$132,MATCH(K619,REFERENCE!$A$4:$A$132,0),V$2)</f>
        <v>4.8 stars</v>
      </c>
      <c r="W619">
        <f>INDEX(REFERENCE!$B$4:$J$132,MATCH(L619,REFERENCE!$A$4:$A$132,0),W$2)</f>
        <v>4500</v>
      </c>
    </row>
    <row r="620" spans="1:23" x14ac:dyDescent="0.2">
      <c r="A620" s="9">
        <v>7</v>
      </c>
      <c r="B620" s="9">
        <v>13</v>
      </c>
      <c r="C620" s="9">
        <v>5</v>
      </c>
      <c r="D620" s="9">
        <v>2</v>
      </c>
      <c r="E620" s="9">
        <v>210</v>
      </c>
      <c r="F620" s="9">
        <v>203</v>
      </c>
      <c r="G620" s="9">
        <v>0</v>
      </c>
      <c r="H620" s="9">
        <v>5</v>
      </c>
      <c r="I620" s="9">
        <v>203</v>
      </c>
      <c r="J620" s="9">
        <v>20302</v>
      </c>
      <c r="K620" s="9">
        <v>2</v>
      </c>
      <c r="L620" s="28">
        <v>1</v>
      </c>
      <c r="N620">
        <f t="shared" si="11"/>
        <v>71305</v>
      </c>
      <c r="O620" t="str">
        <f>INDEX(REFERENCE!$B$4:$J$132,MATCH(D620,REFERENCE!$A$4:$A$132,0),O$2)</f>
        <v>Topicals</v>
      </c>
      <c r="P620" t="str">
        <f>INDEX(REFERENCE!$B$4:$J$132,MATCH(E620,REFERENCE!$A$4:$A$132,0),P$2)</f>
        <v>Arnicare</v>
      </c>
      <c r="Q620" t="str">
        <f>INDEX(REFERENCE!$B$4:$J$132,MATCH(F620,REFERENCE!$A$4:$A$132,0),Q$2)</f>
        <v>Both hot and cold sensation</v>
      </c>
      <c r="R620" t="str">
        <f>INDEX(REFERENCE!$B$4:$J$132,MATCH(G620,REFERENCE!$A$4:$A$132,0),R$2)</f>
        <v>-</v>
      </c>
      <c r="S620" t="str">
        <f>INDEX(REFERENCE!$B$4:$J$132,MATCH(H620,REFERENCE!$A$4:$A$132,0),S$2)</f>
        <v>Liquid</v>
      </c>
      <c r="T620" t="str">
        <f>INDEX(REFERENCE!$B$4:$J$132,MATCH(I620,REFERENCE!$A$4:$A$132,0),T$2)</f>
        <v>3 oz</v>
      </c>
      <c r="U620">
        <f>INDEX(REFERENCE!$B$4:$J$132,MATCH(J620,REFERENCE!$A$4:$A$132,0),U$2)</f>
        <v>10</v>
      </c>
      <c r="V620" t="str">
        <f>INDEX(REFERENCE!$B$4:$J$132,MATCH(K620,REFERENCE!$A$4:$A$132,0),V$2)</f>
        <v>4.6 stars</v>
      </c>
      <c r="W620">
        <f>INDEX(REFERENCE!$B$4:$J$132,MATCH(L620,REFERENCE!$A$4:$A$132,0),W$2)</f>
        <v>1250</v>
      </c>
    </row>
    <row r="621" spans="1:23" x14ac:dyDescent="0.2">
      <c r="A621" s="9">
        <v>7</v>
      </c>
      <c r="B621" s="9">
        <v>13</v>
      </c>
      <c r="C621" s="9">
        <v>6</v>
      </c>
      <c r="D621" s="9">
        <v>2</v>
      </c>
      <c r="E621" s="9">
        <v>203</v>
      </c>
      <c r="F621" s="9">
        <v>202</v>
      </c>
      <c r="G621" s="9">
        <v>0</v>
      </c>
      <c r="H621" s="9">
        <v>4</v>
      </c>
      <c r="I621" s="9">
        <v>202</v>
      </c>
      <c r="J621" s="9">
        <v>20205</v>
      </c>
      <c r="K621" s="9">
        <v>1</v>
      </c>
      <c r="L621" s="28">
        <v>2</v>
      </c>
      <c r="N621">
        <f t="shared" si="11"/>
        <v>71306</v>
      </c>
      <c r="O621" t="str">
        <f>INDEX(REFERENCE!$B$4:$J$132,MATCH(D621,REFERENCE!$A$4:$A$132,0),O$2)</f>
        <v>Topicals</v>
      </c>
      <c r="P621" t="str">
        <f>INDEX(REFERENCE!$B$4:$J$132,MATCH(E621,REFERENCE!$A$4:$A$132,0),P$2)</f>
        <v xml:space="preserve">Biofreeze  </v>
      </c>
      <c r="Q621" t="str">
        <f>INDEX(REFERENCE!$B$4:$J$132,MATCH(F621,REFERENCE!$A$4:$A$132,0),Q$2)</f>
        <v>Cold sensation</v>
      </c>
      <c r="R621" t="str">
        <f>INDEX(REFERENCE!$B$4:$J$132,MATCH(G621,REFERENCE!$A$4:$A$132,0),R$2)</f>
        <v>-</v>
      </c>
      <c r="S621" t="str">
        <f>INDEX(REFERENCE!$B$4:$J$132,MATCH(H621,REFERENCE!$A$4:$A$132,0),S$2)</f>
        <v>Roll-on</v>
      </c>
      <c r="T621" t="str">
        <f>INDEX(REFERENCE!$B$4:$J$132,MATCH(I621,REFERENCE!$A$4:$A$132,0),T$2)</f>
        <v>2.5 oz</v>
      </c>
      <c r="U621">
        <f>INDEX(REFERENCE!$B$4:$J$132,MATCH(J621,REFERENCE!$A$4:$A$132,0),U$2)</f>
        <v>17.5</v>
      </c>
      <c r="V621" t="str">
        <f>INDEX(REFERENCE!$B$4:$J$132,MATCH(K621,REFERENCE!$A$4:$A$132,0),V$2)</f>
        <v>4.5 stars</v>
      </c>
      <c r="W621">
        <f>INDEX(REFERENCE!$B$4:$J$132,MATCH(L621,REFERENCE!$A$4:$A$132,0),W$2)</f>
        <v>4500</v>
      </c>
    </row>
    <row r="622" spans="1:23" x14ac:dyDescent="0.2">
      <c r="A622" s="9">
        <v>7</v>
      </c>
      <c r="B622" s="9">
        <v>14</v>
      </c>
      <c r="C622" s="9">
        <v>1</v>
      </c>
      <c r="D622" s="9">
        <v>1</v>
      </c>
      <c r="E622" s="9">
        <v>107</v>
      </c>
      <c r="F622" s="9">
        <v>104</v>
      </c>
      <c r="G622" s="9">
        <v>5</v>
      </c>
      <c r="H622" s="9">
        <v>6</v>
      </c>
      <c r="I622" s="9">
        <v>105</v>
      </c>
      <c r="J622" s="9">
        <v>10503</v>
      </c>
      <c r="K622" s="9">
        <v>1</v>
      </c>
      <c r="L622" s="28">
        <v>1</v>
      </c>
      <c r="N622">
        <f t="shared" si="11"/>
        <v>71401</v>
      </c>
      <c r="O622" t="str">
        <f>INDEX(REFERENCE!$B$4:$J$132,MATCH(D622,REFERENCE!$A$4:$A$132,0),O$2)</f>
        <v>Pads</v>
      </c>
      <c r="P622" t="str">
        <f>INDEX(REFERENCE!$B$4:$J$132,MATCH(E622,REFERENCE!$A$4:$A$132,0),P$2)</f>
        <v>Salonpas</v>
      </c>
      <c r="Q622" t="str">
        <f>INDEX(REFERENCE!$B$4:$J$132,MATCH(F622,REFERENCE!$A$4:$A$132,0),Q$2)</f>
        <v>Lidocaine/numbing sensation</v>
      </c>
      <c r="R622" t="str">
        <f>INDEX(REFERENCE!$B$4:$J$132,MATCH(G622,REFERENCE!$A$4:$A$132,0),R$2)</f>
        <v>Hands (arthritis)</v>
      </c>
      <c r="S622" t="str">
        <f>INDEX(REFERENCE!$B$4:$J$132,MATCH(H622,REFERENCE!$A$4:$A$132,0),S$2)</f>
        <v>Single use pads/patches</v>
      </c>
      <c r="T622" t="str">
        <f>INDEX(REFERENCE!$B$4:$J$132,MATCH(I622,REFERENCE!$A$4:$A$132,0),T$2)</f>
        <v>6 count</v>
      </c>
      <c r="U622">
        <f>INDEX(REFERENCE!$B$4:$J$132,MATCH(J622,REFERENCE!$A$4:$A$132,0),U$2)</f>
        <v>18.72</v>
      </c>
      <c r="V622" t="str">
        <f>INDEX(REFERENCE!$B$4:$J$132,MATCH(K622,REFERENCE!$A$4:$A$132,0),V$2)</f>
        <v>4.5 stars</v>
      </c>
      <c r="W622">
        <f>INDEX(REFERENCE!$B$4:$J$132,MATCH(L622,REFERENCE!$A$4:$A$132,0),W$2)</f>
        <v>1250</v>
      </c>
    </row>
    <row r="623" spans="1:23" x14ac:dyDescent="0.2">
      <c r="A623" s="9">
        <v>7</v>
      </c>
      <c r="B623" s="9">
        <v>14</v>
      </c>
      <c r="C623" s="9">
        <v>2</v>
      </c>
      <c r="D623" s="9">
        <v>2</v>
      </c>
      <c r="E623" s="9">
        <v>210</v>
      </c>
      <c r="F623" s="9">
        <v>202</v>
      </c>
      <c r="G623" s="9">
        <v>0</v>
      </c>
      <c r="H623" s="9">
        <v>4</v>
      </c>
      <c r="I623" s="9">
        <v>206</v>
      </c>
      <c r="J623" s="9">
        <v>20602</v>
      </c>
      <c r="K623" s="9">
        <v>3</v>
      </c>
      <c r="L623" s="28">
        <v>2</v>
      </c>
      <c r="N623">
        <f t="shared" si="11"/>
        <v>71402</v>
      </c>
      <c r="O623" t="str">
        <f>INDEX(REFERENCE!$B$4:$J$132,MATCH(D623,REFERENCE!$A$4:$A$132,0),O$2)</f>
        <v>Topicals</v>
      </c>
      <c r="P623" t="str">
        <f>INDEX(REFERENCE!$B$4:$J$132,MATCH(E623,REFERENCE!$A$4:$A$132,0),P$2)</f>
        <v>Arnicare</v>
      </c>
      <c r="Q623" t="str">
        <f>INDEX(REFERENCE!$B$4:$J$132,MATCH(F623,REFERENCE!$A$4:$A$132,0),Q$2)</f>
        <v>Cold sensation</v>
      </c>
      <c r="R623" t="str">
        <f>INDEX(REFERENCE!$B$4:$J$132,MATCH(G623,REFERENCE!$A$4:$A$132,0),R$2)</f>
        <v>-</v>
      </c>
      <c r="S623" t="str">
        <f>INDEX(REFERENCE!$B$4:$J$132,MATCH(H623,REFERENCE!$A$4:$A$132,0),S$2)</f>
        <v>Roll-on</v>
      </c>
      <c r="T623" t="str">
        <f>INDEX(REFERENCE!$B$4:$J$132,MATCH(I623,REFERENCE!$A$4:$A$132,0),T$2)</f>
        <v>4.5 oz</v>
      </c>
      <c r="U623">
        <f>INDEX(REFERENCE!$B$4:$J$132,MATCH(J623,REFERENCE!$A$4:$A$132,0),U$2)</f>
        <v>12.5</v>
      </c>
      <c r="V623" t="str">
        <f>INDEX(REFERENCE!$B$4:$J$132,MATCH(K623,REFERENCE!$A$4:$A$132,0),V$2)</f>
        <v>4.8 stars</v>
      </c>
      <c r="W623">
        <f>INDEX(REFERENCE!$B$4:$J$132,MATCH(L623,REFERENCE!$A$4:$A$132,0),W$2)</f>
        <v>4500</v>
      </c>
    </row>
    <row r="624" spans="1:23" x14ac:dyDescent="0.2">
      <c r="A624" s="9">
        <v>7</v>
      </c>
      <c r="B624" s="9">
        <v>14</v>
      </c>
      <c r="C624" s="9">
        <v>3</v>
      </c>
      <c r="D624" s="9">
        <v>2</v>
      </c>
      <c r="E624" s="9">
        <v>208</v>
      </c>
      <c r="F624" s="9">
        <v>201</v>
      </c>
      <c r="G624" s="9">
        <v>0</v>
      </c>
      <c r="H624" s="9">
        <v>1</v>
      </c>
      <c r="I624" s="9">
        <v>202</v>
      </c>
      <c r="J624" s="9">
        <v>20204</v>
      </c>
      <c r="K624" s="9">
        <v>3</v>
      </c>
      <c r="L624" s="28">
        <v>1</v>
      </c>
      <c r="N624">
        <f t="shared" si="11"/>
        <v>71403</v>
      </c>
      <c r="O624" t="str">
        <f>INDEX(REFERENCE!$B$4:$J$132,MATCH(D624,REFERENCE!$A$4:$A$132,0),O$2)</f>
        <v>Topicals</v>
      </c>
      <c r="P624" t="str">
        <f>INDEX(REFERENCE!$B$4:$J$132,MATCH(E624,REFERENCE!$A$4:$A$132,0),P$2)</f>
        <v>Equate</v>
      </c>
      <c r="Q624" t="str">
        <f>INDEX(REFERENCE!$B$4:$J$132,MATCH(F624,REFERENCE!$A$4:$A$132,0),Q$2)</f>
        <v>Hot sensation</v>
      </c>
      <c r="R624" t="str">
        <f>INDEX(REFERENCE!$B$4:$J$132,MATCH(G624,REFERENCE!$A$4:$A$132,0),R$2)</f>
        <v>-</v>
      </c>
      <c r="S624" t="str">
        <f>INDEX(REFERENCE!$B$4:$J$132,MATCH(H624,REFERENCE!$A$4:$A$132,0),S$2)</f>
        <v>Gel</v>
      </c>
      <c r="T624" t="str">
        <f>INDEX(REFERENCE!$B$4:$J$132,MATCH(I624,REFERENCE!$A$4:$A$132,0),T$2)</f>
        <v>2.5 oz</v>
      </c>
      <c r="U624">
        <f>INDEX(REFERENCE!$B$4:$J$132,MATCH(J624,REFERENCE!$A$4:$A$132,0),U$2)</f>
        <v>13.2</v>
      </c>
      <c r="V624" t="str">
        <f>INDEX(REFERENCE!$B$4:$J$132,MATCH(K624,REFERENCE!$A$4:$A$132,0),V$2)</f>
        <v>4.8 stars</v>
      </c>
      <c r="W624">
        <f>INDEX(REFERENCE!$B$4:$J$132,MATCH(L624,REFERENCE!$A$4:$A$132,0),W$2)</f>
        <v>1250</v>
      </c>
    </row>
    <row r="625" spans="1:23" x14ac:dyDescent="0.2">
      <c r="A625" s="9">
        <v>7</v>
      </c>
      <c r="B625" s="9">
        <v>14</v>
      </c>
      <c r="C625" s="9">
        <v>4</v>
      </c>
      <c r="D625" s="9">
        <v>1</v>
      </c>
      <c r="E625" s="9">
        <v>104</v>
      </c>
      <c r="F625" s="9">
        <v>105</v>
      </c>
      <c r="G625" s="9">
        <v>3</v>
      </c>
      <c r="H625" s="9">
        <v>6</v>
      </c>
      <c r="I625" s="9">
        <v>102</v>
      </c>
      <c r="J625" s="9">
        <v>10204</v>
      </c>
      <c r="K625" s="9">
        <v>1</v>
      </c>
      <c r="L625" s="28">
        <v>1</v>
      </c>
      <c r="N625">
        <f t="shared" si="11"/>
        <v>71404</v>
      </c>
      <c r="O625" t="str">
        <f>INDEX(REFERENCE!$B$4:$J$132,MATCH(D625,REFERENCE!$A$4:$A$132,0),O$2)</f>
        <v>Pads</v>
      </c>
      <c r="P625" t="str">
        <f>INDEX(REFERENCE!$B$4:$J$132,MATCH(E625,REFERENCE!$A$4:$A$132,0),P$2)</f>
        <v>Aspercreme</v>
      </c>
      <c r="Q625" t="str">
        <f>INDEX(REFERENCE!$B$4:$J$132,MATCH(F625,REFERENCE!$A$4:$A$132,0),Q$2)</f>
        <v>No sensation/drug free/for circulation</v>
      </c>
      <c r="R625" t="str">
        <f>INDEX(REFERENCE!$B$4:$J$132,MATCH(G625,REFERENCE!$A$4:$A$132,0),R$2)</f>
        <v>Joint</v>
      </c>
      <c r="S625" t="str">
        <f>INDEX(REFERENCE!$B$4:$J$132,MATCH(H625,REFERENCE!$A$4:$A$132,0),S$2)</f>
        <v>Single use pads/patches</v>
      </c>
      <c r="T625" t="str">
        <f>INDEX(REFERENCE!$B$4:$J$132,MATCH(I625,REFERENCE!$A$4:$A$132,0),T$2)</f>
        <v>3 count</v>
      </c>
      <c r="U625">
        <f>INDEX(REFERENCE!$B$4:$J$132,MATCH(J625,REFERENCE!$A$4:$A$132,0),U$2)</f>
        <v>14.99</v>
      </c>
      <c r="V625" t="str">
        <f>INDEX(REFERENCE!$B$4:$J$132,MATCH(K625,REFERENCE!$A$4:$A$132,0),V$2)</f>
        <v>4.5 stars</v>
      </c>
      <c r="W625">
        <f>INDEX(REFERENCE!$B$4:$J$132,MATCH(L625,REFERENCE!$A$4:$A$132,0),W$2)</f>
        <v>1250</v>
      </c>
    </row>
    <row r="626" spans="1:23" x14ac:dyDescent="0.2">
      <c r="A626" s="9">
        <v>7</v>
      </c>
      <c r="B626" s="9">
        <v>14</v>
      </c>
      <c r="C626" s="9">
        <v>5</v>
      </c>
      <c r="D626" s="9">
        <v>2</v>
      </c>
      <c r="E626" s="9">
        <v>203</v>
      </c>
      <c r="F626" s="9">
        <v>203</v>
      </c>
      <c r="G626" s="9">
        <v>0</v>
      </c>
      <c r="H626" s="9">
        <v>2</v>
      </c>
      <c r="I626" s="9">
        <v>205</v>
      </c>
      <c r="J626" s="9">
        <v>20505</v>
      </c>
      <c r="K626" s="9">
        <v>2</v>
      </c>
      <c r="L626" s="28">
        <v>2</v>
      </c>
      <c r="N626">
        <f t="shared" si="11"/>
        <v>71405</v>
      </c>
      <c r="O626" t="str">
        <f>INDEX(REFERENCE!$B$4:$J$132,MATCH(D626,REFERENCE!$A$4:$A$132,0),O$2)</f>
        <v>Topicals</v>
      </c>
      <c r="P626" t="str">
        <f>INDEX(REFERENCE!$B$4:$J$132,MATCH(E626,REFERENCE!$A$4:$A$132,0),P$2)</f>
        <v xml:space="preserve">Biofreeze  </v>
      </c>
      <c r="Q626" t="str">
        <f>INDEX(REFERENCE!$B$4:$J$132,MATCH(F626,REFERENCE!$A$4:$A$132,0),Q$2)</f>
        <v>Both hot and cold sensation</v>
      </c>
      <c r="R626" t="str">
        <f>INDEX(REFERENCE!$B$4:$J$132,MATCH(G626,REFERENCE!$A$4:$A$132,0),R$2)</f>
        <v>-</v>
      </c>
      <c r="S626" t="str">
        <f>INDEX(REFERENCE!$B$4:$J$132,MATCH(H626,REFERENCE!$A$4:$A$132,0),S$2)</f>
        <v>Cream</v>
      </c>
      <c r="T626" t="str">
        <f>INDEX(REFERENCE!$B$4:$J$132,MATCH(I626,REFERENCE!$A$4:$A$132,0),T$2)</f>
        <v>4 oz</v>
      </c>
      <c r="U626">
        <f>INDEX(REFERENCE!$B$4:$J$132,MATCH(J626,REFERENCE!$A$4:$A$132,0),U$2)</f>
        <v>22</v>
      </c>
      <c r="V626" t="str">
        <f>INDEX(REFERENCE!$B$4:$J$132,MATCH(K626,REFERENCE!$A$4:$A$132,0),V$2)</f>
        <v>4.6 stars</v>
      </c>
      <c r="W626">
        <f>INDEX(REFERENCE!$B$4:$J$132,MATCH(L626,REFERENCE!$A$4:$A$132,0),W$2)</f>
        <v>4500</v>
      </c>
    </row>
    <row r="627" spans="1:23" x14ac:dyDescent="0.2">
      <c r="A627" s="9">
        <v>7</v>
      </c>
      <c r="B627" s="9">
        <v>14</v>
      </c>
      <c r="C627" s="9">
        <v>6</v>
      </c>
      <c r="D627" s="9">
        <v>1</v>
      </c>
      <c r="E627" s="9">
        <v>112</v>
      </c>
      <c r="F627" s="9">
        <v>101</v>
      </c>
      <c r="G627" s="9">
        <v>2</v>
      </c>
      <c r="H627" s="9">
        <v>6</v>
      </c>
      <c r="I627" s="9">
        <v>104</v>
      </c>
      <c r="J627" s="9">
        <v>10401</v>
      </c>
      <c r="K627" s="9">
        <v>2</v>
      </c>
      <c r="L627" s="28">
        <v>2</v>
      </c>
      <c r="N627">
        <f t="shared" si="11"/>
        <v>71406</v>
      </c>
      <c r="O627" t="str">
        <f>INDEX(REFERENCE!$B$4:$J$132,MATCH(D627,REFERENCE!$A$4:$A$132,0),O$2)</f>
        <v>Pads</v>
      </c>
      <c r="P627" t="str">
        <f>INDEX(REFERENCE!$B$4:$J$132,MATCH(E627,REFERENCE!$A$4:$A$132,0),P$2)</f>
        <v>Up &amp; Up</v>
      </c>
      <c r="Q627" t="str">
        <f>INDEX(REFERENCE!$B$4:$J$132,MATCH(F627,REFERENCE!$A$4:$A$132,0),Q$2)</f>
        <v>Hot sensation</v>
      </c>
      <c r="R627" t="str">
        <f>INDEX(REFERENCE!$B$4:$J$132,MATCH(G627,REFERENCE!$A$4:$A$132,0),R$2)</f>
        <v>Neck</v>
      </c>
      <c r="S627" t="str">
        <f>INDEX(REFERENCE!$B$4:$J$132,MATCH(H627,REFERENCE!$A$4:$A$132,0),S$2)</f>
        <v>Single use pads/patches</v>
      </c>
      <c r="T627" t="str">
        <f>INDEX(REFERENCE!$B$4:$J$132,MATCH(I627,REFERENCE!$A$4:$A$132,0),T$2)</f>
        <v>5 count</v>
      </c>
      <c r="U627">
        <f>INDEX(REFERENCE!$B$4:$J$132,MATCH(J627,REFERENCE!$A$4:$A$132,0),U$2)</f>
        <v>4.83</v>
      </c>
      <c r="V627" t="str">
        <f>INDEX(REFERENCE!$B$4:$J$132,MATCH(K627,REFERENCE!$A$4:$A$132,0),V$2)</f>
        <v>4.6 stars</v>
      </c>
      <c r="W627">
        <f>INDEX(REFERENCE!$B$4:$J$132,MATCH(L627,REFERENCE!$A$4:$A$132,0),W$2)</f>
        <v>4500</v>
      </c>
    </row>
    <row r="628" spans="1:23" x14ac:dyDescent="0.2">
      <c r="A628" s="9">
        <v>7</v>
      </c>
      <c r="B628" s="9">
        <v>15</v>
      </c>
      <c r="C628" s="9">
        <v>1</v>
      </c>
      <c r="D628" s="9">
        <v>1</v>
      </c>
      <c r="E628" s="9">
        <v>103</v>
      </c>
      <c r="F628" s="9">
        <v>103</v>
      </c>
      <c r="G628" s="9">
        <v>4</v>
      </c>
      <c r="H628" s="9">
        <v>6</v>
      </c>
      <c r="I628" s="9">
        <v>102</v>
      </c>
      <c r="J628" s="9">
        <v>10203</v>
      </c>
      <c r="K628" s="9">
        <v>3</v>
      </c>
      <c r="L628" s="28">
        <v>1</v>
      </c>
      <c r="N628">
        <f t="shared" si="11"/>
        <v>71501</v>
      </c>
      <c r="O628" t="str">
        <f>INDEX(REFERENCE!$B$4:$J$132,MATCH(D628,REFERENCE!$A$4:$A$132,0),O$2)</f>
        <v>Pads</v>
      </c>
      <c r="P628" t="str">
        <f>INDEX(REFERENCE!$B$4:$J$132,MATCH(E628,REFERENCE!$A$4:$A$132,0),P$2)</f>
        <v xml:space="preserve">Biofreeze  </v>
      </c>
      <c r="Q628" t="str">
        <f>INDEX(REFERENCE!$B$4:$J$132,MATCH(F628,REFERENCE!$A$4:$A$132,0),Q$2)</f>
        <v>Both hot and cold sensation</v>
      </c>
      <c r="R628" t="str">
        <f>INDEX(REFERENCE!$B$4:$J$132,MATCH(G628,REFERENCE!$A$4:$A$132,0),R$2)</f>
        <v>Chest</v>
      </c>
      <c r="S628" t="str">
        <f>INDEX(REFERENCE!$B$4:$J$132,MATCH(H628,REFERENCE!$A$4:$A$132,0),S$2)</f>
        <v>Single use pads/patches</v>
      </c>
      <c r="T628" t="str">
        <f>INDEX(REFERENCE!$B$4:$J$132,MATCH(I628,REFERENCE!$A$4:$A$132,0),T$2)</f>
        <v>3 count</v>
      </c>
      <c r="U628">
        <f>INDEX(REFERENCE!$B$4:$J$132,MATCH(J628,REFERENCE!$A$4:$A$132,0),U$2)</f>
        <v>9.99</v>
      </c>
      <c r="V628" t="str">
        <f>INDEX(REFERENCE!$B$4:$J$132,MATCH(K628,REFERENCE!$A$4:$A$132,0),V$2)</f>
        <v>4.8 stars</v>
      </c>
      <c r="W628">
        <f>INDEX(REFERENCE!$B$4:$J$132,MATCH(L628,REFERENCE!$A$4:$A$132,0),W$2)</f>
        <v>1250</v>
      </c>
    </row>
    <row r="629" spans="1:23" x14ac:dyDescent="0.2">
      <c r="A629" s="9">
        <v>7</v>
      </c>
      <c r="B629" s="9">
        <v>15</v>
      </c>
      <c r="C629" s="9">
        <v>2</v>
      </c>
      <c r="D629" s="9">
        <v>2</v>
      </c>
      <c r="E629" s="9">
        <v>205</v>
      </c>
      <c r="F629" s="9">
        <v>201</v>
      </c>
      <c r="G629" s="9">
        <v>0</v>
      </c>
      <c r="H629" s="9">
        <v>4</v>
      </c>
      <c r="I629" s="9">
        <v>206</v>
      </c>
      <c r="J629" s="9">
        <v>20601</v>
      </c>
      <c r="K629" s="9">
        <v>1</v>
      </c>
      <c r="L629" s="28">
        <v>2</v>
      </c>
      <c r="N629">
        <f t="shared" si="11"/>
        <v>71502</v>
      </c>
      <c r="O629" t="str">
        <f>INDEX(REFERENCE!$B$4:$J$132,MATCH(D629,REFERENCE!$A$4:$A$132,0),O$2)</f>
        <v>Topicals</v>
      </c>
      <c r="P629" t="str">
        <f>INDEX(REFERENCE!$B$4:$J$132,MATCH(E629,REFERENCE!$A$4:$A$132,0),P$2)</f>
        <v>Tiger Balm</v>
      </c>
      <c r="Q629" t="str">
        <f>INDEX(REFERENCE!$B$4:$J$132,MATCH(F629,REFERENCE!$A$4:$A$132,0),Q$2)</f>
        <v>Hot sensation</v>
      </c>
      <c r="R629" t="str">
        <f>INDEX(REFERENCE!$B$4:$J$132,MATCH(G629,REFERENCE!$A$4:$A$132,0),R$2)</f>
        <v>-</v>
      </c>
      <c r="S629" t="str">
        <f>INDEX(REFERENCE!$B$4:$J$132,MATCH(H629,REFERENCE!$A$4:$A$132,0),S$2)</f>
        <v>Roll-on</v>
      </c>
      <c r="T629" t="str">
        <f>INDEX(REFERENCE!$B$4:$J$132,MATCH(I629,REFERENCE!$A$4:$A$132,0),T$2)</f>
        <v>4.5 oz</v>
      </c>
      <c r="U629">
        <f>INDEX(REFERENCE!$B$4:$J$132,MATCH(J629,REFERENCE!$A$4:$A$132,0),U$2)</f>
        <v>10.25</v>
      </c>
      <c r="V629" t="str">
        <f>INDEX(REFERENCE!$B$4:$J$132,MATCH(K629,REFERENCE!$A$4:$A$132,0),V$2)</f>
        <v>4.5 stars</v>
      </c>
      <c r="W629">
        <f>INDEX(REFERENCE!$B$4:$J$132,MATCH(L629,REFERENCE!$A$4:$A$132,0),W$2)</f>
        <v>4500</v>
      </c>
    </row>
    <row r="630" spans="1:23" x14ac:dyDescent="0.2">
      <c r="A630" s="9">
        <v>7</v>
      </c>
      <c r="B630" s="9">
        <v>15</v>
      </c>
      <c r="C630" s="9">
        <v>3</v>
      </c>
      <c r="D630" s="9">
        <v>2</v>
      </c>
      <c r="E630" s="9">
        <v>212</v>
      </c>
      <c r="F630" s="9">
        <v>204</v>
      </c>
      <c r="G630" s="9">
        <v>0</v>
      </c>
      <c r="H630" s="9">
        <v>2</v>
      </c>
      <c r="I630" s="9">
        <v>205</v>
      </c>
      <c r="J630" s="9">
        <v>20504</v>
      </c>
      <c r="K630" s="9">
        <v>1</v>
      </c>
      <c r="L630" s="28">
        <v>1</v>
      </c>
      <c r="N630">
        <f t="shared" si="11"/>
        <v>71503</v>
      </c>
      <c r="O630" t="str">
        <f>INDEX(REFERENCE!$B$4:$J$132,MATCH(D630,REFERENCE!$A$4:$A$132,0),O$2)</f>
        <v>Topicals</v>
      </c>
      <c r="P630" t="str">
        <f>INDEX(REFERENCE!$B$4:$J$132,MATCH(E630,REFERENCE!$A$4:$A$132,0),P$2)</f>
        <v>Store Brand</v>
      </c>
      <c r="Q630" t="str">
        <f>INDEX(REFERENCE!$B$4:$J$132,MATCH(F630,REFERENCE!$A$4:$A$132,0),Q$2)</f>
        <v>Lidocaine/numbing sensation</v>
      </c>
      <c r="R630" t="str">
        <f>INDEX(REFERENCE!$B$4:$J$132,MATCH(G630,REFERENCE!$A$4:$A$132,0),R$2)</f>
        <v>-</v>
      </c>
      <c r="S630" t="str">
        <f>INDEX(REFERENCE!$B$4:$J$132,MATCH(H630,REFERENCE!$A$4:$A$132,0),S$2)</f>
        <v>Cream</v>
      </c>
      <c r="T630" t="str">
        <f>INDEX(REFERENCE!$B$4:$J$132,MATCH(I630,REFERENCE!$A$4:$A$132,0),T$2)</f>
        <v>4 oz</v>
      </c>
      <c r="U630">
        <f>INDEX(REFERENCE!$B$4:$J$132,MATCH(J630,REFERENCE!$A$4:$A$132,0),U$2)</f>
        <v>14.5</v>
      </c>
      <c r="V630" t="str">
        <f>INDEX(REFERENCE!$B$4:$J$132,MATCH(K630,REFERENCE!$A$4:$A$132,0),V$2)</f>
        <v>4.5 stars</v>
      </c>
      <c r="W630">
        <f>INDEX(REFERENCE!$B$4:$J$132,MATCH(L630,REFERENCE!$A$4:$A$132,0),W$2)</f>
        <v>1250</v>
      </c>
    </row>
    <row r="631" spans="1:23" x14ac:dyDescent="0.2">
      <c r="A631" s="9">
        <v>7</v>
      </c>
      <c r="B631" s="9">
        <v>15</v>
      </c>
      <c r="C631" s="9">
        <v>4</v>
      </c>
      <c r="D631" s="9">
        <v>1</v>
      </c>
      <c r="E631" s="9">
        <v>105</v>
      </c>
      <c r="F631" s="9">
        <v>101</v>
      </c>
      <c r="G631" s="9">
        <v>6</v>
      </c>
      <c r="H631" s="9">
        <v>6</v>
      </c>
      <c r="I631" s="9">
        <v>103</v>
      </c>
      <c r="J631" s="9">
        <v>10305</v>
      </c>
      <c r="K631" s="9">
        <v>3</v>
      </c>
      <c r="L631" s="28">
        <v>1</v>
      </c>
      <c r="N631">
        <f t="shared" si="11"/>
        <v>71504</v>
      </c>
      <c r="O631" t="str">
        <f>INDEX(REFERENCE!$B$4:$J$132,MATCH(D631,REFERENCE!$A$4:$A$132,0),O$2)</f>
        <v>Pads</v>
      </c>
      <c r="P631" t="str">
        <f>INDEX(REFERENCE!$B$4:$J$132,MATCH(E631,REFERENCE!$A$4:$A$132,0),P$2)</f>
        <v>Tiger Balm</v>
      </c>
      <c r="Q631" t="str">
        <f>INDEX(REFERENCE!$B$4:$J$132,MATCH(F631,REFERENCE!$A$4:$A$132,0),Q$2)</f>
        <v>Hot sensation</v>
      </c>
      <c r="R631" t="str">
        <f>INDEX(REFERENCE!$B$4:$J$132,MATCH(G631,REFERENCE!$A$4:$A$132,0),R$2)</f>
        <v>Shoulder</v>
      </c>
      <c r="S631" t="str">
        <f>INDEX(REFERENCE!$B$4:$J$132,MATCH(H631,REFERENCE!$A$4:$A$132,0),S$2)</f>
        <v>Single use pads/patches</v>
      </c>
      <c r="T631" t="str">
        <f>INDEX(REFERENCE!$B$4:$J$132,MATCH(I631,REFERENCE!$A$4:$A$132,0),T$2)</f>
        <v>4 count</v>
      </c>
      <c r="U631">
        <f>INDEX(REFERENCE!$B$4:$J$132,MATCH(J631,REFERENCE!$A$4:$A$132,0),U$2)</f>
        <v>26.49</v>
      </c>
      <c r="V631" t="str">
        <f>INDEX(REFERENCE!$B$4:$J$132,MATCH(K631,REFERENCE!$A$4:$A$132,0),V$2)</f>
        <v>4.8 stars</v>
      </c>
      <c r="W631">
        <f>INDEX(REFERENCE!$B$4:$J$132,MATCH(L631,REFERENCE!$A$4:$A$132,0),W$2)</f>
        <v>1250</v>
      </c>
    </row>
    <row r="632" spans="1:23" x14ac:dyDescent="0.2">
      <c r="A632" s="9">
        <v>7</v>
      </c>
      <c r="B632" s="9">
        <v>15</v>
      </c>
      <c r="C632" s="9">
        <v>5</v>
      </c>
      <c r="D632" s="9">
        <v>1</v>
      </c>
      <c r="E632" s="9">
        <v>109</v>
      </c>
      <c r="F632" s="9">
        <v>102</v>
      </c>
      <c r="G632" s="9">
        <v>1</v>
      </c>
      <c r="H632" s="9">
        <v>6</v>
      </c>
      <c r="I632" s="9">
        <v>101</v>
      </c>
      <c r="J632" s="9">
        <v>10102</v>
      </c>
      <c r="K632" s="9">
        <v>2</v>
      </c>
      <c r="L632" s="28">
        <v>2</v>
      </c>
      <c r="N632">
        <f t="shared" si="11"/>
        <v>71505</v>
      </c>
      <c r="O632" t="str">
        <f>INDEX(REFERENCE!$B$4:$J$132,MATCH(D632,REFERENCE!$A$4:$A$132,0),O$2)</f>
        <v>Pads</v>
      </c>
      <c r="P632" t="str">
        <f>INDEX(REFERENCE!$B$4:$J$132,MATCH(E632,REFERENCE!$A$4:$A$132,0),P$2)</f>
        <v>CVS Health</v>
      </c>
      <c r="Q632" t="str">
        <f>INDEX(REFERENCE!$B$4:$J$132,MATCH(F632,REFERENCE!$A$4:$A$132,0),Q$2)</f>
        <v>Cold sensation</v>
      </c>
      <c r="R632" t="str">
        <f>INDEX(REFERENCE!$B$4:$J$132,MATCH(G632,REFERENCE!$A$4:$A$132,0),R$2)</f>
        <v>Back</v>
      </c>
      <c r="S632" t="str">
        <f>INDEX(REFERENCE!$B$4:$J$132,MATCH(H632,REFERENCE!$A$4:$A$132,0),S$2)</f>
        <v>Single use pads/patches</v>
      </c>
      <c r="T632" t="str">
        <f>INDEX(REFERENCE!$B$4:$J$132,MATCH(I632,REFERENCE!$A$4:$A$132,0),T$2)</f>
        <v>2 count</v>
      </c>
      <c r="U632">
        <f>INDEX(REFERENCE!$B$4:$J$132,MATCH(J632,REFERENCE!$A$4:$A$132,0),U$2)</f>
        <v>4.3</v>
      </c>
      <c r="V632" t="str">
        <f>INDEX(REFERENCE!$B$4:$J$132,MATCH(K632,REFERENCE!$A$4:$A$132,0),V$2)</f>
        <v>4.6 stars</v>
      </c>
      <c r="W632">
        <f>INDEX(REFERENCE!$B$4:$J$132,MATCH(L632,REFERENCE!$A$4:$A$132,0),W$2)</f>
        <v>4500</v>
      </c>
    </row>
    <row r="633" spans="1:23" x14ac:dyDescent="0.2">
      <c r="A633" s="9">
        <v>7</v>
      </c>
      <c r="B633" s="9">
        <v>15</v>
      </c>
      <c r="C633" s="9">
        <v>6</v>
      </c>
      <c r="D633" s="9">
        <v>2</v>
      </c>
      <c r="E633" s="9">
        <v>211</v>
      </c>
      <c r="F633" s="9">
        <v>204</v>
      </c>
      <c r="G633" s="9">
        <v>0</v>
      </c>
      <c r="H633" s="9">
        <v>3</v>
      </c>
      <c r="I633" s="9">
        <v>204</v>
      </c>
      <c r="J633" s="9">
        <v>20403</v>
      </c>
      <c r="K633" s="9">
        <v>2</v>
      </c>
      <c r="L633" s="28">
        <v>2</v>
      </c>
      <c r="N633">
        <f t="shared" si="11"/>
        <v>71506</v>
      </c>
      <c r="O633" t="str">
        <f>INDEX(REFERENCE!$B$4:$J$132,MATCH(D633,REFERENCE!$A$4:$A$132,0),O$2)</f>
        <v>Topicals</v>
      </c>
      <c r="P633" t="str">
        <f>INDEX(REFERENCE!$B$4:$J$132,MATCH(E633,REFERENCE!$A$4:$A$132,0),P$2)</f>
        <v>Theraworx</v>
      </c>
      <c r="Q633" t="str">
        <f>INDEX(REFERENCE!$B$4:$J$132,MATCH(F633,REFERENCE!$A$4:$A$132,0),Q$2)</f>
        <v>Lidocaine/numbing sensation</v>
      </c>
      <c r="R633" t="str">
        <f>INDEX(REFERENCE!$B$4:$J$132,MATCH(G633,REFERENCE!$A$4:$A$132,0),R$2)</f>
        <v>-</v>
      </c>
      <c r="S633" t="str">
        <f>INDEX(REFERENCE!$B$4:$J$132,MATCH(H633,REFERENCE!$A$4:$A$132,0),S$2)</f>
        <v>Spray</v>
      </c>
      <c r="T633" t="str">
        <f>INDEX(REFERENCE!$B$4:$J$132,MATCH(I633,REFERENCE!$A$4:$A$132,0),T$2)</f>
        <v>3.5 oz</v>
      </c>
      <c r="U633">
        <f>INDEX(REFERENCE!$B$4:$J$132,MATCH(J633,REFERENCE!$A$4:$A$132,0),U$2)</f>
        <v>12.39</v>
      </c>
      <c r="V633" t="str">
        <f>INDEX(REFERENCE!$B$4:$J$132,MATCH(K633,REFERENCE!$A$4:$A$132,0),V$2)</f>
        <v>4.6 stars</v>
      </c>
      <c r="W633">
        <f>INDEX(REFERENCE!$B$4:$J$132,MATCH(L633,REFERENCE!$A$4:$A$132,0),W$2)</f>
        <v>4500</v>
      </c>
    </row>
    <row r="634" spans="1:23" x14ac:dyDescent="0.2">
      <c r="A634" s="9">
        <v>8</v>
      </c>
      <c r="B634" s="9">
        <v>1</v>
      </c>
      <c r="C634" s="9">
        <v>1</v>
      </c>
      <c r="D634" s="9">
        <v>1</v>
      </c>
      <c r="E634" s="9">
        <v>106</v>
      </c>
      <c r="F634" s="9">
        <v>105</v>
      </c>
      <c r="G634" s="9">
        <v>4</v>
      </c>
      <c r="H634" s="9">
        <v>6</v>
      </c>
      <c r="I634" s="9">
        <v>104</v>
      </c>
      <c r="J634" s="9">
        <v>10405</v>
      </c>
      <c r="K634" s="9">
        <v>3</v>
      </c>
      <c r="L634" s="28">
        <v>1</v>
      </c>
      <c r="N634">
        <f t="shared" si="11"/>
        <v>80101</v>
      </c>
      <c r="O634" t="str">
        <f>INDEX(REFERENCE!$B$4:$J$132,MATCH(D634,REFERENCE!$A$4:$A$132,0),O$2)</f>
        <v>Pads</v>
      </c>
      <c r="P634" t="str">
        <f>INDEX(REFERENCE!$B$4:$J$132,MATCH(E634,REFERENCE!$A$4:$A$132,0),P$2)</f>
        <v>Vicks Vapopatch</v>
      </c>
      <c r="Q634" t="str">
        <f>INDEX(REFERENCE!$B$4:$J$132,MATCH(F634,REFERENCE!$A$4:$A$132,0),Q$2)</f>
        <v>No sensation/drug free/for circulation</v>
      </c>
      <c r="R634" t="str">
        <f>INDEX(REFERENCE!$B$4:$J$132,MATCH(G634,REFERENCE!$A$4:$A$132,0),R$2)</f>
        <v>Chest</v>
      </c>
      <c r="S634" t="str">
        <f>INDEX(REFERENCE!$B$4:$J$132,MATCH(H634,REFERENCE!$A$4:$A$132,0),S$2)</f>
        <v>Single use pads/patches</v>
      </c>
      <c r="T634" t="str">
        <f>INDEX(REFERENCE!$B$4:$J$132,MATCH(I634,REFERENCE!$A$4:$A$132,0),T$2)</f>
        <v>5 count</v>
      </c>
      <c r="U634">
        <f>INDEX(REFERENCE!$B$4:$J$132,MATCH(J634,REFERENCE!$A$4:$A$132,0),U$2)</f>
        <v>29.24</v>
      </c>
      <c r="V634" t="str">
        <f>INDEX(REFERENCE!$B$4:$J$132,MATCH(K634,REFERENCE!$A$4:$A$132,0),V$2)</f>
        <v>4.8 stars</v>
      </c>
      <c r="W634">
        <f>INDEX(REFERENCE!$B$4:$J$132,MATCH(L634,REFERENCE!$A$4:$A$132,0),W$2)</f>
        <v>1250</v>
      </c>
    </row>
    <row r="635" spans="1:23" x14ac:dyDescent="0.2">
      <c r="A635" s="9">
        <v>8</v>
      </c>
      <c r="B635" s="9">
        <v>1</v>
      </c>
      <c r="C635" s="9">
        <v>2</v>
      </c>
      <c r="D635" s="9">
        <v>2</v>
      </c>
      <c r="E635" s="9">
        <v>204</v>
      </c>
      <c r="F635" s="9">
        <v>201</v>
      </c>
      <c r="G635" s="9">
        <v>0</v>
      </c>
      <c r="H635" s="9">
        <v>3</v>
      </c>
      <c r="I635" s="9">
        <v>201</v>
      </c>
      <c r="J635" s="9">
        <v>20105</v>
      </c>
      <c r="K635" s="9">
        <v>1</v>
      </c>
      <c r="L635" s="28">
        <v>1</v>
      </c>
      <c r="N635">
        <f t="shared" si="11"/>
        <v>80102</v>
      </c>
      <c r="O635" t="str">
        <f>INDEX(REFERENCE!$B$4:$J$132,MATCH(D635,REFERENCE!$A$4:$A$132,0),O$2)</f>
        <v>Topicals</v>
      </c>
      <c r="P635" t="str">
        <f>INDEX(REFERENCE!$B$4:$J$132,MATCH(E635,REFERENCE!$A$4:$A$132,0),P$2)</f>
        <v>Aspercreme</v>
      </c>
      <c r="Q635" t="str">
        <f>INDEX(REFERENCE!$B$4:$J$132,MATCH(F635,REFERENCE!$A$4:$A$132,0),Q$2)</f>
        <v>Hot sensation</v>
      </c>
      <c r="R635" t="str">
        <f>INDEX(REFERENCE!$B$4:$J$132,MATCH(G635,REFERENCE!$A$4:$A$132,0),R$2)</f>
        <v>-</v>
      </c>
      <c r="S635" t="str">
        <f>INDEX(REFERENCE!$B$4:$J$132,MATCH(H635,REFERENCE!$A$4:$A$132,0),S$2)</f>
        <v>Spray</v>
      </c>
      <c r="T635" t="str">
        <f>INDEX(REFERENCE!$B$4:$J$132,MATCH(I635,REFERENCE!$A$4:$A$132,0),T$2)</f>
        <v>2 oz</v>
      </c>
      <c r="U635">
        <f>INDEX(REFERENCE!$B$4:$J$132,MATCH(J635,REFERENCE!$A$4:$A$132,0),U$2)</f>
        <v>16</v>
      </c>
      <c r="V635" t="str">
        <f>INDEX(REFERENCE!$B$4:$J$132,MATCH(K635,REFERENCE!$A$4:$A$132,0),V$2)</f>
        <v>4.5 stars</v>
      </c>
      <c r="W635">
        <f>INDEX(REFERENCE!$B$4:$J$132,MATCH(L635,REFERENCE!$A$4:$A$132,0),W$2)</f>
        <v>1250</v>
      </c>
    </row>
    <row r="636" spans="1:23" x14ac:dyDescent="0.2">
      <c r="A636" s="9">
        <v>8</v>
      </c>
      <c r="B636" s="9">
        <v>1</v>
      </c>
      <c r="C636" s="9">
        <v>3</v>
      </c>
      <c r="D636" s="9">
        <v>1</v>
      </c>
      <c r="E636" s="9">
        <v>108</v>
      </c>
      <c r="F636" s="9">
        <v>104</v>
      </c>
      <c r="G636" s="9">
        <v>1</v>
      </c>
      <c r="H636" s="9">
        <v>6</v>
      </c>
      <c r="I636" s="9">
        <v>103</v>
      </c>
      <c r="J636" s="9">
        <v>10302</v>
      </c>
      <c r="K636" s="9">
        <v>2</v>
      </c>
      <c r="L636" s="28">
        <v>2</v>
      </c>
      <c r="N636">
        <f t="shared" si="11"/>
        <v>80103</v>
      </c>
      <c r="O636" t="str">
        <f>INDEX(REFERENCE!$B$4:$J$132,MATCH(D636,REFERENCE!$A$4:$A$132,0),O$2)</f>
        <v>Pads</v>
      </c>
      <c r="P636" t="str">
        <f>INDEX(REFERENCE!$B$4:$J$132,MATCH(E636,REFERENCE!$A$4:$A$132,0),P$2)</f>
        <v>Thermacare</v>
      </c>
      <c r="Q636" t="str">
        <f>INDEX(REFERENCE!$B$4:$J$132,MATCH(F636,REFERENCE!$A$4:$A$132,0),Q$2)</f>
        <v>Lidocaine/numbing sensation</v>
      </c>
      <c r="R636" t="str">
        <f>INDEX(REFERENCE!$B$4:$J$132,MATCH(G636,REFERENCE!$A$4:$A$132,0),R$2)</f>
        <v>Back</v>
      </c>
      <c r="S636" t="str">
        <f>INDEX(REFERENCE!$B$4:$J$132,MATCH(H636,REFERENCE!$A$4:$A$132,0),S$2)</f>
        <v>Single use pads/patches</v>
      </c>
      <c r="T636" t="str">
        <f>INDEX(REFERENCE!$B$4:$J$132,MATCH(I636,REFERENCE!$A$4:$A$132,0),T$2)</f>
        <v>4 count</v>
      </c>
      <c r="U636">
        <f>INDEX(REFERENCE!$B$4:$J$132,MATCH(J636,REFERENCE!$A$4:$A$132,0),U$2)</f>
        <v>7.99</v>
      </c>
      <c r="V636" t="str">
        <f>INDEX(REFERENCE!$B$4:$J$132,MATCH(K636,REFERENCE!$A$4:$A$132,0),V$2)</f>
        <v>4.6 stars</v>
      </c>
      <c r="W636">
        <f>INDEX(REFERENCE!$B$4:$J$132,MATCH(L636,REFERENCE!$A$4:$A$132,0),W$2)</f>
        <v>4500</v>
      </c>
    </row>
    <row r="637" spans="1:23" x14ac:dyDescent="0.2">
      <c r="A637" s="9">
        <v>8</v>
      </c>
      <c r="B637" s="9">
        <v>1</v>
      </c>
      <c r="C637" s="9">
        <v>4</v>
      </c>
      <c r="D637" s="9">
        <v>1</v>
      </c>
      <c r="E637" s="9">
        <v>113</v>
      </c>
      <c r="F637" s="9">
        <v>103</v>
      </c>
      <c r="G637" s="9">
        <v>5</v>
      </c>
      <c r="H637" s="9">
        <v>6</v>
      </c>
      <c r="I637" s="9">
        <v>105</v>
      </c>
      <c r="J637" s="9">
        <v>10501</v>
      </c>
      <c r="K637" s="9">
        <v>1</v>
      </c>
      <c r="L637" s="28">
        <v>2</v>
      </c>
      <c r="N637">
        <f t="shared" si="11"/>
        <v>80104</v>
      </c>
      <c r="O637" t="str">
        <f>INDEX(REFERENCE!$B$4:$J$132,MATCH(D637,REFERENCE!$A$4:$A$132,0),O$2)</f>
        <v>Pads</v>
      </c>
      <c r="P637" t="str">
        <f>INDEX(REFERENCE!$B$4:$J$132,MATCH(E637,REFERENCE!$A$4:$A$132,0),P$2)</f>
        <v>Amazon Basic Care</v>
      </c>
      <c r="Q637" t="str">
        <f>INDEX(REFERENCE!$B$4:$J$132,MATCH(F637,REFERENCE!$A$4:$A$132,0),Q$2)</f>
        <v>Both hot and cold sensation</v>
      </c>
      <c r="R637" t="str">
        <f>INDEX(REFERENCE!$B$4:$J$132,MATCH(G637,REFERENCE!$A$4:$A$132,0),R$2)</f>
        <v>Hands (arthritis)</v>
      </c>
      <c r="S637" t="str">
        <f>INDEX(REFERENCE!$B$4:$J$132,MATCH(H637,REFERENCE!$A$4:$A$132,0),S$2)</f>
        <v>Single use pads/patches</v>
      </c>
      <c r="T637" t="str">
        <f>INDEX(REFERENCE!$B$4:$J$132,MATCH(I637,REFERENCE!$A$4:$A$132,0),T$2)</f>
        <v>6 count</v>
      </c>
      <c r="U637">
        <f>INDEX(REFERENCE!$B$4:$J$132,MATCH(J637,REFERENCE!$A$4:$A$132,0),U$2)</f>
        <v>5.45</v>
      </c>
      <c r="V637" t="str">
        <f>INDEX(REFERENCE!$B$4:$J$132,MATCH(K637,REFERENCE!$A$4:$A$132,0),V$2)</f>
        <v>4.5 stars</v>
      </c>
      <c r="W637">
        <f>INDEX(REFERENCE!$B$4:$J$132,MATCH(L637,REFERENCE!$A$4:$A$132,0),W$2)</f>
        <v>4500</v>
      </c>
    </row>
    <row r="638" spans="1:23" x14ac:dyDescent="0.2">
      <c r="A638" s="9">
        <v>8</v>
      </c>
      <c r="B638" s="9">
        <v>1</v>
      </c>
      <c r="C638" s="9">
        <v>5</v>
      </c>
      <c r="D638" s="9">
        <v>2</v>
      </c>
      <c r="E638" s="9">
        <v>206</v>
      </c>
      <c r="F638" s="9">
        <v>203</v>
      </c>
      <c r="G638" s="9">
        <v>0</v>
      </c>
      <c r="H638" s="9">
        <v>1</v>
      </c>
      <c r="I638" s="9">
        <v>203</v>
      </c>
      <c r="J638" s="9">
        <v>20301</v>
      </c>
      <c r="K638" s="9">
        <v>1</v>
      </c>
      <c r="L638" s="28">
        <v>2</v>
      </c>
      <c r="N638">
        <f t="shared" si="11"/>
        <v>80105</v>
      </c>
      <c r="O638" t="str">
        <f>INDEX(REFERENCE!$B$4:$J$132,MATCH(D638,REFERENCE!$A$4:$A$132,0),O$2)</f>
        <v>Topicals</v>
      </c>
      <c r="P638" t="str">
        <f>INDEX(REFERENCE!$B$4:$J$132,MATCH(E638,REFERENCE!$A$4:$A$132,0),P$2)</f>
        <v>Voltaren</v>
      </c>
      <c r="Q638" t="str">
        <f>INDEX(REFERENCE!$B$4:$J$132,MATCH(F638,REFERENCE!$A$4:$A$132,0),Q$2)</f>
        <v>Both hot and cold sensation</v>
      </c>
      <c r="R638" t="str">
        <f>INDEX(REFERENCE!$B$4:$J$132,MATCH(G638,REFERENCE!$A$4:$A$132,0),R$2)</f>
        <v>-</v>
      </c>
      <c r="S638" t="str">
        <f>INDEX(REFERENCE!$B$4:$J$132,MATCH(H638,REFERENCE!$A$4:$A$132,0),S$2)</f>
        <v>Gel</v>
      </c>
      <c r="T638" t="str">
        <f>INDEX(REFERENCE!$B$4:$J$132,MATCH(I638,REFERENCE!$A$4:$A$132,0),T$2)</f>
        <v>3 oz</v>
      </c>
      <c r="U638">
        <f>INDEX(REFERENCE!$B$4:$J$132,MATCH(J638,REFERENCE!$A$4:$A$132,0),U$2)</f>
        <v>7</v>
      </c>
      <c r="V638" t="str">
        <f>INDEX(REFERENCE!$B$4:$J$132,MATCH(K638,REFERENCE!$A$4:$A$132,0),V$2)</f>
        <v>4.5 stars</v>
      </c>
      <c r="W638">
        <f>INDEX(REFERENCE!$B$4:$J$132,MATCH(L638,REFERENCE!$A$4:$A$132,0),W$2)</f>
        <v>4500</v>
      </c>
    </row>
    <row r="639" spans="1:23" x14ac:dyDescent="0.2">
      <c r="A639" s="9">
        <v>8</v>
      </c>
      <c r="B639" s="9">
        <v>1</v>
      </c>
      <c r="C639" s="9">
        <v>6</v>
      </c>
      <c r="D639" s="9">
        <v>2</v>
      </c>
      <c r="E639" s="9">
        <v>204</v>
      </c>
      <c r="F639" s="9">
        <v>202</v>
      </c>
      <c r="G639" s="9">
        <v>0</v>
      </c>
      <c r="H639" s="9">
        <v>5</v>
      </c>
      <c r="I639" s="9">
        <v>207</v>
      </c>
      <c r="J639" s="9">
        <v>20701</v>
      </c>
      <c r="K639" s="9">
        <v>3</v>
      </c>
      <c r="L639" s="28">
        <v>1</v>
      </c>
      <c r="N639">
        <f t="shared" si="11"/>
        <v>80106</v>
      </c>
      <c r="O639" t="str">
        <f>INDEX(REFERENCE!$B$4:$J$132,MATCH(D639,REFERENCE!$A$4:$A$132,0),O$2)</f>
        <v>Topicals</v>
      </c>
      <c r="P639" t="str">
        <f>INDEX(REFERENCE!$B$4:$J$132,MATCH(E639,REFERENCE!$A$4:$A$132,0),P$2)</f>
        <v>Aspercreme</v>
      </c>
      <c r="Q639" t="str">
        <f>INDEX(REFERENCE!$B$4:$J$132,MATCH(F639,REFERENCE!$A$4:$A$132,0),Q$2)</f>
        <v>Cold sensation</v>
      </c>
      <c r="R639" t="str">
        <f>INDEX(REFERENCE!$B$4:$J$132,MATCH(G639,REFERENCE!$A$4:$A$132,0),R$2)</f>
        <v>-</v>
      </c>
      <c r="S639" t="str">
        <f>INDEX(REFERENCE!$B$4:$J$132,MATCH(H639,REFERENCE!$A$4:$A$132,0),S$2)</f>
        <v>Liquid</v>
      </c>
      <c r="T639" t="str">
        <f>INDEX(REFERENCE!$B$4:$J$132,MATCH(I639,REFERENCE!$A$4:$A$132,0),T$2)</f>
        <v>5.5 oz</v>
      </c>
      <c r="U639">
        <f>INDEX(REFERENCE!$B$4:$J$132,MATCH(J639,REFERENCE!$A$4:$A$132,0),U$2)</f>
        <v>11.49</v>
      </c>
      <c r="V639" t="str">
        <f>INDEX(REFERENCE!$B$4:$J$132,MATCH(K639,REFERENCE!$A$4:$A$132,0),V$2)</f>
        <v>4.8 stars</v>
      </c>
      <c r="W639">
        <f>INDEX(REFERENCE!$B$4:$J$132,MATCH(L639,REFERENCE!$A$4:$A$132,0),W$2)</f>
        <v>1250</v>
      </c>
    </row>
    <row r="640" spans="1:23" x14ac:dyDescent="0.2">
      <c r="A640" s="9">
        <v>8</v>
      </c>
      <c r="B640" s="9">
        <v>2</v>
      </c>
      <c r="C640" s="9">
        <v>1</v>
      </c>
      <c r="D640" s="9">
        <v>1</v>
      </c>
      <c r="E640" s="9">
        <v>114</v>
      </c>
      <c r="F640" s="9">
        <v>101</v>
      </c>
      <c r="G640" s="9">
        <v>3</v>
      </c>
      <c r="H640" s="9">
        <v>6</v>
      </c>
      <c r="I640" s="9">
        <v>103</v>
      </c>
      <c r="J640" s="9">
        <v>10301</v>
      </c>
      <c r="K640" s="9">
        <v>1</v>
      </c>
      <c r="L640" s="28">
        <v>1</v>
      </c>
      <c r="N640">
        <f t="shared" si="11"/>
        <v>80201</v>
      </c>
      <c r="O640" t="str">
        <f>INDEX(REFERENCE!$B$4:$J$132,MATCH(D640,REFERENCE!$A$4:$A$132,0),O$2)</f>
        <v>Pads</v>
      </c>
      <c r="P640" t="str">
        <f>INDEX(REFERENCE!$B$4:$J$132,MATCH(E640,REFERENCE!$A$4:$A$132,0),P$2)</f>
        <v>Be Koool</v>
      </c>
      <c r="Q640" t="str">
        <f>INDEX(REFERENCE!$B$4:$J$132,MATCH(F640,REFERENCE!$A$4:$A$132,0),Q$2)</f>
        <v>Hot sensation</v>
      </c>
      <c r="R640" t="str">
        <f>INDEX(REFERENCE!$B$4:$J$132,MATCH(G640,REFERENCE!$A$4:$A$132,0),R$2)</f>
        <v>Joint</v>
      </c>
      <c r="S640" t="str">
        <f>INDEX(REFERENCE!$B$4:$J$132,MATCH(H640,REFERENCE!$A$4:$A$132,0),S$2)</f>
        <v>Single use pads/patches</v>
      </c>
      <c r="T640" t="str">
        <f>INDEX(REFERENCE!$B$4:$J$132,MATCH(I640,REFERENCE!$A$4:$A$132,0),T$2)</f>
        <v>4 count</v>
      </c>
      <c r="U640">
        <f>INDEX(REFERENCE!$B$4:$J$132,MATCH(J640,REFERENCE!$A$4:$A$132,0),U$2)</f>
        <v>4.22</v>
      </c>
      <c r="V640" t="str">
        <f>INDEX(REFERENCE!$B$4:$J$132,MATCH(K640,REFERENCE!$A$4:$A$132,0),V$2)</f>
        <v>4.5 stars</v>
      </c>
      <c r="W640">
        <f>INDEX(REFERENCE!$B$4:$J$132,MATCH(L640,REFERENCE!$A$4:$A$132,0),W$2)</f>
        <v>1250</v>
      </c>
    </row>
    <row r="641" spans="1:23" x14ac:dyDescent="0.2">
      <c r="A641" s="9">
        <v>8</v>
      </c>
      <c r="B641" s="9">
        <v>2</v>
      </c>
      <c r="C641" s="9">
        <v>2</v>
      </c>
      <c r="D641" s="9">
        <v>2</v>
      </c>
      <c r="E641" s="9">
        <v>205</v>
      </c>
      <c r="F641" s="9">
        <v>203</v>
      </c>
      <c r="G641" s="9">
        <v>0</v>
      </c>
      <c r="H641" s="9">
        <v>2</v>
      </c>
      <c r="I641" s="9">
        <v>201</v>
      </c>
      <c r="J641" s="9">
        <v>20103</v>
      </c>
      <c r="K641" s="9">
        <v>2</v>
      </c>
      <c r="L641" s="28">
        <v>1</v>
      </c>
      <c r="N641">
        <f t="shared" si="11"/>
        <v>80202</v>
      </c>
      <c r="O641" t="str">
        <f>INDEX(REFERENCE!$B$4:$J$132,MATCH(D641,REFERENCE!$A$4:$A$132,0),O$2)</f>
        <v>Topicals</v>
      </c>
      <c r="P641" t="str">
        <f>INDEX(REFERENCE!$B$4:$J$132,MATCH(E641,REFERENCE!$A$4:$A$132,0),P$2)</f>
        <v>Tiger Balm</v>
      </c>
      <c r="Q641" t="str">
        <f>INDEX(REFERENCE!$B$4:$J$132,MATCH(F641,REFERENCE!$A$4:$A$132,0),Q$2)</f>
        <v>Both hot and cold sensation</v>
      </c>
      <c r="R641" t="str">
        <f>INDEX(REFERENCE!$B$4:$J$132,MATCH(G641,REFERENCE!$A$4:$A$132,0),R$2)</f>
        <v>-</v>
      </c>
      <c r="S641" t="str">
        <f>INDEX(REFERENCE!$B$4:$J$132,MATCH(H641,REFERENCE!$A$4:$A$132,0),S$2)</f>
        <v>Cream</v>
      </c>
      <c r="T641" t="str">
        <f>INDEX(REFERENCE!$B$4:$J$132,MATCH(I641,REFERENCE!$A$4:$A$132,0),T$2)</f>
        <v>2 oz</v>
      </c>
      <c r="U641">
        <f>INDEX(REFERENCE!$B$4:$J$132,MATCH(J641,REFERENCE!$A$4:$A$132,0),U$2)</f>
        <v>10.49</v>
      </c>
      <c r="V641" t="str">
        <f>INDEX(REFERENCE!$B$4:$J$132,MATCH(K641,REFERENCE!$A$4:$A$132,0),V$2)</f>
        <v>4.6 stars</v>
      </c>
      <c r="W641">
        <f>INDEX(REFERENCE!$B$4:$J$132,MATCH(L641,REFERENCE!$A$4:$A$132,0),W$2)</f>
        <v>1250</v>
      </c>
    </row>
    <row r="642" spans="1:23" x14ac:dyDescent="0.2">
      <c r="A642" s="9">
        <v>8</v>
      </c>
      <c r="B642" s="9">
        <v>2</v>
      </c>
      <c r="C642" s="9">
        <v>3</v>
      </c>
      <c r="D642" s="9">
        <v>2</v>
      </c>
      <c r="E642" s="9">
        <v>209</v>
      </c>
      <c r="F642" s="9">
        <v>204</v>
      </c>
      <c r="G642" s="9">
        <v>0</v>
      </c>
      <c r="H642" s="9">
        <v>5</v>
      </c>
      <c r="I642" s="9">
        <v>205</v>
      </c>
      <c r="J642" s="9">
        <v>20504</v>
      </c>
      <c r="K642" s="9">
        <v>3</v>
      </c>
      <c r="L642" s="28">
        <v>2</v>
      </c>
      <c r="N642">
        <f t="shared" si="11"/>
        <v>80203</v>
      </c>
      <c r="O642" t="str">
        <f>INDEX(REFERENCE!$B$4:$J$132,MATCH(D642,REFERENCE!$A$4:$A$132,0),O$2)</f>
        <v>Topicals</v>
      </c>
      <c r="P642" t="str">
        <f>INDEX(REFERENCE!$B$4:$J$132,MATCH(E642,REFERENCE!$A$4:$A$132,0),P$2)</f>
        <v>Motrin</v>
      </c>
      <c r="Q642" t="str">
        <f>INDEX(REFERENCE!$B$4:$J$132,MATCH(F642,REFERENCE!$A$4:$A$132,0),Q$2)</f>
        <v>Lidocaine/numbing sensation</v>
      </c>
      <c r="R642" t="str">
        <f>INDEX(REFERENCE!$B$4:$J$132,MATCH(G642,REFERENCE!$A$4:$A$132,0),R$2)</f>
        <v>-</v>
      </c>
      <c r="S642" t="str">
        <f>INDEX(REFERENCE!$B$4:$J$132,MATCH(H642,REFERENCE!$A$4:$A$132,0),S$2)</f>
        <v>Liquid</v>
      </c>
      <c r="T642" t="str">
        <f>INDEX(REFERENCE!$B$4:$J$132,MATCH(I642,REFERENCE!$A$4:$A$132,0),T$2)</f>
        <v>4 oz</v>
      </c>
      <c r="U642">
        <f>INDEX(REFERENCE!$B$4:$J$132,MATCH(J642,REFERENCE!$A$4:$A$132,0),U$2)</f>
        <v>14.5</v>
      </c>
      <c r="V642" t="str">
        <f>INDEX(REFERENCE!$B$4:$J$132,MATCH(K642,REFERENCE!$A$4:$A$132,0),V$2)</f>
        <v>4.8 stars</v>
      </c>
      <c r="W642">
        <f>INDEX(REFERENCE!$B$4:$J$132,MATCH(L642,REFERENCE!$A$4:$A$132,0),W$2)</f>
        <v>4500</v>
      </c>
    </row>
    <row r="643" spans="1:23" x14ac:dyDescent="0.2">
      <c r="A643" s="9">
        <v>8</v>
      </c>
      <c r="B643" s="9">
        <v>2</v>
      </c>
      <c r="C643" s="9">
        <v>4</v>
      </c>
      <c r="D643" s="9">
        <v>1</v>
      </c>
      <c r="E643" s="9">
        <v>112</v>
      </c>
      <c r="F643" s="9">
        <v>105</v>
      </c>
      <c r="G643" s="9">
        <v>6</v>
      </c>
      <c r="H643" s="9">
        <v>6</v>
      </c>
      <c r="I643" s="9">
        <v>102</v>
      </c>
      <c r="J643" s="9">
        <v>10202</v>
      </c>
      <c r="K643" s="9">
        <v>3</v>
      </c>
      <c r="L643" s="28">
        <v>2</v>
      </c>
      <c r="N643">
        <f t="shared" si="11"/>
        <v>80204</v>
      </c>
      <c r="O643" t="str">
        <f>INDEX(REFERENCE!$B$4:$J$132,MATCH(D643,REFERENCE!$A$4:$A$132,0),O$2)</f>
        <v>Pads</v>
      </c>
      <c r="P643" t="str">
        <f>INDEX(REFERENCE!$B$4:$J$132,MATCH(E643,REFERENCE!$A$4:$A$132,0),P$2)</f>
        <v>Up &amp; Up</v>
      </c>
      <c r="Q643" t="str">
        <f>INDEX(REFERENCE!$B$4:$J$132,MATCH(F643,REFERENCE!$A$4:$A$132,0),Q$2)</f>
        <v>No sensation/drug free/for circulation</v>
      </c>
      <c r="R643" t="str">
        <f>INDEX(REFERENCE!$B$4:$J$132,MATCH(G643,REFERENCE!$A$4:$A$132,0),R$2)</f>
        <v>Shoulder</v>
      </c>
      <c r="S643" t="str">
        <f>INDEX(REFERENCE!$B$4:$J$132,MATCH(H643,REFERENCE!$A$4:$A$132,0),S$2)</f>
        <v>Single use pads/patches</v>
      </c>
      <c r="T643" t="str">
        <f>INDEX(REFERENCE!$B$4:$J$132,MATCH(I643,REFERENCE!$A$4:$A$132,0),T$2)</f>
        <v>3 count</v>
      </c>
      <c r="U643">
        <f>INDEX(REFERENCE!$B$4:$J$132,MATCH(J643,REFERENCE!$A$4:$A$132,0),U$2)</f>
        <v>6.63</v>
      </c>
      <c r="V643" t="str">
        <f>INDEX(REFERENCE!$B$4:$J$132,MATCH(K643,REFERENCE!$A$4:$A$132,0),V$2)</f>
        <v>4.8 stars</v>
      </c>
      <c r="W643">
        <f>INDEX(REFERENCE!$B$4:$J$132,MATCH(L643,REFERENCE!$A$4:$A$132,0),W$2)</f>
        <v>4500</v>
      </c>
    </row>
    <row r="644" spans="1:23" x14ac:dyDescent="0.2">
      <c r="A644" s="9">
        <v>8</v>
      </c>
      <c r="B644" s="9">
        <v>2</v>
      </c>
      <c r="C644" s="9">
        <v>5</v>
      </c>
      <c r="D644" s="9">
        <v>2</v>
      </c>
      <c r="E644" s="9">
        <v>201</v>
      </c>
      <c r="F644" s="9">
        <v>202</v>
      </c>
      <c r="G644" s="9">
        <v>0</v>
      </c>
      <c r="H644" s="9">
        <v>1</v>
      </c>
      <c r="I644" s="9">
        <v>206</v>
      </c>
      <c r="J644" s="9">
        <v>20602</v>
      </c>
      <c r="K644" s="9">
        <v>2</v>
      </c>
      <c r="L644" s="28">
        <v>1</v>
      </c>
      <c r="N644">
        <f t="shared" si="11"/>
        <v>80205</v>
      </c>
      <c r="O644" t="str">
        <f>INDEX(REFERENCE!$B$4:$J$132,MATCH(D644,REFERENCE!$A$4:$A$132,0),O$2)</f>
        <v>Topicals</v>
      </c>
      <c r="P644" t="str">
        <f>INDEX(REFERENCE!$B$4:$J$132,MATCH(E644,REFERENCE!$A$4:$A$132,0),P$2)</f>
        <v>Bengay</v>
      </c>
      <c r="Q644" t="str">
        <f>INDEX(REFERENCE!$B$4:$J$132,MATCH(F644,REFERENCE!$A$4:$A$132,0),Q$2)</f>
        <v>Cold sensation</v>
      </c>
      <c r="R644" t="str">
        <f>INDEX(REFERENCE!$B$4:$J$132,MATCH(G644,REFERENCE!$A$4:$A$132,0),R$2)</f>
        <v>-</v>
      </c>
      <c r="S644" t="str">
        <f>INDEX(REFERENCE!$B$4:$J$132,MATCH(H644,REFERENCE!$A$4:$A$132,0),S$2)</f>
        <v>Gel</v>
      </c>
      <c r="T644" t="str">
        <f>INDEX(REFERENCE!$B$4:$J$132,MATCH(I644,REFERENCE!$A$4:$A$132,0),T$2)</f>
        <v>4.5 oz</v>
      </c>
      <c r="U644">
        <f>INDEX(REFERENCE!$B$4:$J$132,MATCH(J644,REFERENCE!$A$4:$A$132,0),U$2)</f>
        <v>12.5</v>
      </c>
      <c r="V644" t="str">
        <f>INDEX(REFERENCE!$B$4:$J$132,MATCH(K644,REFERENCE!$A$4:$A$132,0),V$2)</f>
        <v>4.6 stars</v>
      </c>
      <c r="W644">
        <f>INDEX(REFERENCE!$B$4:$J$132,MATCH(L644,REFERENCE!$A$4:$A$132,0),W$2)</f>
        <v>1250</v>
      </c>
    </row>
    <row r="645" spans="1:23" x14ac:dyDescent="0.2">
      <c r="A645" s="9">
        <v>8</v>
      </c>
      <c r="B645" s="9">
        <v>2</v>
      </c>
      <c r="C645" s="9">
        <v>6</v>
      </c>
      <c r="D645" s="9">
        <v>1</v>
      </c>
      <c r="E645" s="9">
        <v>101</v>
      </c>
      <c r="F645" s="9">
        <v>102</v>
      </c>
      <c r="G645" s="9">
        <v>3</v>
      </c>
      <c r="H645" s="9">
        <v>6</v>
      </c>
      <c r="I645" s="9">
        <v>101</v>
      </c>
      <c r="J645" s="9">
        <v>10104</v>
      </c>
      <c r="K645" s="9">
        <v>2</v>
      </c>
      <c r="L645" s="28">
        <v>2</v>
      </c>
      <c r="N645">
        <f t="shared" ref="N645:N708" si="12">A645*10000+B645*100+C645</f>
        <v>80206</v>
      </c>
      <c r="O645" t="str">
        <f>INDEX(REFERENCE!$B$4:$J$132,MATCH(D645,REFERENCE!$A$4:$A$132,0),O$2)</f>
        <v>Pads</v>
      </c>
      <c r="P645" t="str">
        <f>INDEX(REFERENCE!$B$4:$J$132,MATCH(E645,REFERENCE!$A$4:$A$132,0),P$2)</f>
        <v>Bengay</v>
      </c>
      <c r="Q645" t="str">
        <f>INDEX(REFERENCE!$B$4:$J$132,MATCH(F645,REFERENCE!$A$4:$A$132,0),Q$2)</f>
        <v>Cold sensation</v>
      </c>
      <c r="R645" t="str">
        <f>INDEX(REFERENCE!$B$4:$J$132,MATCH(G645,REFERENCE!$A$4:$A$132,0),R$2)</f>
        <v>Joint</v>
      </c>
      <c r="S645" t="str">
        <f>INDEX(REFERENCE!$B$4:$J$132,MATCH(H645,REFERENCE!$A$4:$A$132,0),S$2)</f>
        <v>Single use pads/patches</v>
      </c>
      <c r="T645" t="str">
        <f>INDEX(REFERENCE!$B$4:$J$132,MATCH(I645,REFERENCE!$A$4:$A$132,0),T$2)</f>
        <v>2 count</v>
      </c>
      <c r="U645">
        <f>INDEX(REFERENCE!$B$4:$J$132,MATCH(J645,REFERENCE!$A$4:$A$132,0),U$2)</f>
        <v>8.59</v>
      </c>
      <c r="V645" t="str">
        <f>INDEX(REFERENCE!$B$4:$J$132,MATCH(K645,REFERENCE!$A$4:$A$132,0),V$2)</f>
        <v>4.6 stars</v>
      </c>
      <c r="W645">
        <f>INDEX(REFERENCE!$B$4:$J$132,MATCH(L645,REFERENCE!$A$4:$A$132,0),W$2)</f>
        <v>4500</v>
      </c>
    </row>
    <row r="646" spans="1:23" x14ac:dyDescent="0.2">
      <c r="A646" s="9">
        <v>8</v>
      </c>
      <c r="B646" s="9">
        <v>3</v>
      </c>
      <c r="C646" s="9">
        <v>1</v>
      </c>
      <c r="D646" s="9">
        <v>2</v>
      </c>
      <c r="E646" s="9">
        <v>208</v>
      </c>
      <c r="F646" s="9">
        <v>201</v>
      </c>
      <c r="G646" s="9">
        <v>0</v>
      </c>
      <c r="H646" s="9">
        <v>4</v>
      </c>
      <c r="I646" s="9">
        <v>202</v>
      </c>
      <c r="J646" s="9">
        <v>20203</v>
      </c>
      <c r="K646" s="9">
        <v>1</v>
      </c>
      <c r="L646" s="28">
        <v>1</v>
      </c>
      <c r="N646">
        <f t="shared" si="12"/>
        <v>80301</v>
      </c>
      <c r="O646" t="str">
        <f>INDEX(REFERENCE!$B$4:$J$132,MATCH(D646,REFERENCE!$A$4:$A$132,0),O$2)</f>
        <v>Topicals</v>
      </c>
      <c r="P646" t="str">
        <f>INDEX(REFERENCE!$B$4:$J$132,MATCH(E646,REFERENCE!$A$4:$A$132,0),P$2)</f>
        <v>Equate</v>
      </c>
      <c r="Q646" t="str">
        <f>INDEX(REFERENCE!$B$4:$J$132,MATCH(F646,REFERENCE!$A$4:$A$132,0),Q$2)</f>
        <v>Hot sensation</v>
      </c>
      <c r="R646" t="str">
        <f>INDEX(REFERENCE!$B$4:$J$132,MATCH(G646,REFERENCE!$A$4:$A$132,0),R$2)</f>
        <v>-</v>
      </c>
      <c r="S646" t="str">
        <f>INDEX(REFERENCE!$B$4:$J$132,MATCH(H646,REFERENCE!$A$4:$A$132,0),S$2)</f>
        <v>Roll-on</v>
      </c>
      <c r="T646" t="str">
        <f>INDEX(REFERENCE!$B$4:$J$132,MATCH(I646,REFERENCE!$A$4:$A$132,0),T$2)</f>
        <v>2.5 oz</v>
      </c>
      <c r="U646">
        <f>INDEX(REFERENCE!$B$4:$J$132,MATCH(J646,REFERENCE!$A$4:$A$132,0),U$2)</f>
        <v>11</v>
      </c>
      <c r="V646" t="str">
        <f>INDEX(REFERENCE!$B$4:$J$132,MATCH(K646,REFERENCE!$A$4:$A$132,0),V$2)</f>
        <v>4.5 stars</v>
      </c>
      <c r="W646">
        <f>INDEX(REFERENCE!$B$4:$J$132,MATCH(L646,REFERENCE!$A$4:$A$132,0),W$2)</f>
        <v>1250</v>
      </c>
    </row>
    <row r="647" spans="1:23" x14ac:dyDescent="0.2">
      <c r="A647" s="9">
        <v>8</v>
      </c>
      <c r="B647" s="9">
        <v>3</v>
      </c>
      <c r="C647" s="9">
        <v>2</v>
      </c>
      <c r="D647" s="9">
        <v>1</v>
      </c>
      <c r="E647" s="9">
        <v>111</v>
      </c>
      <c r="F647" s="9">
        <v>104</v>
      </c>
      <c r="G647" s="9">
        <v>2</v>
      </c>
      <c r="H647" s="9">
        <v>6</v>
      </c>
      <c r="I647" s="9">
        <v>105</v>
      </c>
      <c r="J647" s="9">
        <v>10504</v>
      </c>
      <c r="K647" s="9">
        <v>3</v>
      </c>
      <c r="L647" s="28">
        <v>1</v>
      </c>
      <c r="N647">
        <f t="shared" si="12"/>
        <v>80302</v>
      </c>
      <c r="O647" t="str">
        <f>INDEX(REFERENCE!$B$4:$J$132,MATCH(D647,REFERENCE!$A$4:$A$132,0),O$2)</f>
        <v>Pads</v>
      </c>
      <c r="P647" t="str">
        <f>INDEX(REFERENCE!$B$4:$J$132,MATCH(E647,REFERENCE!$A$4:$A$132,0),P$2)</f>
        <v>Walgreens</v>
      </c>
      <c r="Q647" t="str">
        <f>INDEX(REFERENCE!$B$4:$J$132,MATCH(F647,REFERENCE!$A$4:$A$132,0),Q$2)</f>
        <v>Lidocaine/numbing sensation</v>
      </c>
      <c r="R647" t="str">
        <f>INDEX(REFERENCE!$B$4:$J$132,MATCH(G647,REFERENCE!$A$4:$A$132,0),R$2)</f>
        <v>Neck</v>
      </c>
      <c r="S647" t="str">
        <f>INDEX(REFERENCE!$B$4:$J$132,MATCH(H647,REFERENCE!$A$4:$A$132,0),S$2)</f>
        <v>Single use pads/patches</v>
      </c>
      <c r="T647" t="str">
        <f>INDEX(REFERENCE!$B$4:$J$132,MATCH(I647,REFERENCE!$A$4:$A$132,0),T$2)</f>
        <v>6 count</v>
      </c>
      <c r="U647">
        <f>INDEX(REFERENCE!$B$4:$J$132,MATCH(J647,REFERENCE!$A$4:$A$132,0),U$2)</f>
        <v>21.5</v>
      </c>
      <c r="V647" t="str">
        <f>INDEX(REFERENCE!$B$4:$J$132,MATCH(K647,REFERENCE!$A$4:$A$132,0),V$2)</f>
        <v>4.8 stars</v>
      </c>
      <c r="W647">
        <f>INDEX(REFERENCE!$B$4:$J$132,MATCH(L647,REFERENCE!$A$4:$A$132,0),W$2)</f>
        <v>1250</v>
      </c>
    </row>
    <row r="648" spans="1:23" x14ac:dyDescent="0.2">
      <c r="A648" s="9">
        <v>8</v>
      </c>
      <c r="B648" s="9">
        <v>3</v>
      </c>
      <c r="C648" s="9">
        <v>3</v>
      </c>
      <c r="D648" s="9">
        <v>2</v>
      </c>
      <c r="E648" s="9">
        <v>202</v>
      </c>
      <c r="F648" s="9">
        <v>202</v>
      </c>
      <c r="G648" s="9">
        <v>0</v>
      </c>
      <c r="H648" s="9">
        <v>1</v>
      </c>
      <c r="I648" s="9">
        <v>204</v>
      </c>
      <c r="J648" s="9">
        <v>20405</v>
      </c>
      <c r="K648" s="9">
        <v>2</v>
      </c>
      <c r="L648" s="28">
        <v>2</v>
      </c>
      <c r="N648">
        <f t="shared" si="12"/>
        <v>80303</v>
      </c>
      <c r="O648" t="str">
        <f>INDEX(REFERENCE!$B$4:$J$132,MATCH(D648,REFERENCE!$A$4:$A$132,0),O$2)</f>
        <v>Topicals</v>
      </c>
      <c r="P648" t="str">
        <f>INDEX(REFERENCE!$B$4:$J$132,MATCH(E648,REFERENCE!$A$4:$A$132,0),P$2)</f>
        <v>Icy Hot</v>
      </c>
      <c r="Q648" t="str">
        <f>INDEX(REFERENCE!$B$4:$J$132,MATCH(F648,REFERENCE!$A$4:$A$132,0),Q$2)</f>
        <v>Cold sensation</v>
      </c>
      <c r="R648" t="str">
        <f>INDEX(REFERENCE!$B$4:$J$132,MATCH(G648,REFERENCE!$A$4:$A$132,0),R$2)</f>
        <v>-</v>
      </c>
      <c r="S648" t="str">
        <f>INDEX(REFERENCE!$B$4:$J$132,MATCH(H648,REFERENCE!$A$4:$A$132,0),S$2)</f>
        <v>Gel</v>
      </c>
      <c r="T648" t="str">
        <f>INDEX(REFERENCE!$B$4:$J$132,MATCH(I648,REFERENCE!$A$4:$A$132,0),T$2)</f>
        <v>3.5 oz</v>
      </c>
      <c r="U648">
        <f>INDEX(REFERENCE!$B$4:$J$132,MATCH(J648,REFERENCE!$A$4:$A$132,0),U$2)</f>
        <v>20.5</v>
      </c>
      <c r="V648" t="str">
        <f>INDEX(REFERENCE!$B$4:$J$132,MATCH(K648,REFERENCE!$A$4:$A$132,0),V$2)</f>
        <v>4.6 stars</v>
      </c>
      <c r="W648">
        <f>INDEX(REFERENCE!$B$4:$J$132,MATCH(L648,REFERENCE!$A$4:$A$132,0),W$2)</f>
        <v>4500</v>
      </c>
    </row>
    <row r="649" spans="1:23" x14ac:dyDescent="0.2">
      <c r="A649" s="9">
        <v>8</v>
      </c>
      <c r="B649" s="9">
        <v>3</v>
      </c>
      <c r="C649" s="9">
        <v>4</v>
      </c>
      <c r="D649" s="9">
        <v>1</v>
      </c>
      <c r="E649" s="9">
        <v>101</v>
      </c>
      <c r="F649" s="9">
        <v>102</v>
      </c>
      <c r="G649" s="9">
        <v>4</v>
      </c>
      <c r="H649" s="9">
        <v>6</v>
      </c>
      <c r="I649" s="9">
        <v>104</v>
      </c>
      <c r="J649" s="9">
        <v>10403</v>
      </c>
      <c r="K649" s="9">
        <v>3</v>
      </c>
      <c r="L649" s="28">
        <v>2</v>
      </c>
      <c r="N649">
        <f t="shared" si="12"/>
        <v>80304</v>
      </c>
      <c r="O649" t="str">
        <f>INDEX(REFERENCE!$B$4:$J$132,MATCH(D649,REFERENCE!$A$4:$A$132,0),O$2)</f>
        <v>Pads</v>
      </c>
      <c r="P649" t="str">
        <f>INDEX(REFERENCE!$B$4:$J$132,MATCH(E649,REFERENCE!$A$4:$A$132,0),P$2)</f>
        <v>Bengay</v>
      </c>
      <c r="Q649" t="str">
        <f>INDEX(REFERENCE!$B$4:$J$132,MATCH(F649,REFERENCE!$A$4:$A$132,0),Q$2)</f>
        <v>Cold sensation</v>
      </c>
      <c r="R649" t="str">
        <f>INDEX(REFERENCE!$B$4:$J$132,MATCH(G649,REFERENCE!$A$4:$A$132,0),R$2)</f>
        <v>Chest</v>
      </c>
      <c r="S649" t="str">
        <f>INDEX(REFERENCE!$B$4:$J$132,MATCH(H649,REFERENCE!$A$4:$A$132,0),S$2)</f>
        <v>Single use pads/patches</v>
      </c>
      <c r="T649" t="str">
        <f>INDEX(REFERENCE!$B$4:$J$132,MATCH(I649,REFERENCE!$A$4:$A$132,0),T$2)</f>
        <v>5 count</v>
      </c>
      <c r="U649">
        <f>INDEX(REFERENCE!$B$4:$J$132,MATCH(J649,REFERENCE!$A$4:$A$132,0),U$2)</f>
        <v>15.86</v>
      </c>
      <c r="V649" t="str">
        <f>INDEX(REFERENCE!$B$4:$J$132,MATCH(K649,REFERENCE!$A$4:$A$132,0),V$2)</f>
        <v>4.8 stars</v>
      </c>
      <c r="W649">
        <f>INDEX(REFERENCE!$B$4:$J$132,MATCH(L649,REFERENCE!$A$4:$A$132,0),W$2)</f>
        <v>4500</v>
      </c>
    </row>
    <row r="650" spans="1:23" x14ac:dyDescent="0.2">
      <c r="A650" s="9">
        <v>8</v>
      </c>
      <c r="B650" s="9">
        <v>3</v>
      </c>
      <c r="C650" s="9">
        <v>5</v>
      </c>
      <c r="D650" s="9">
        <v>1</v>
      </c>
      <c r="E650" s="9">
        <v>113</v>
      </c>
      <c r="F650" s="9">
        <v>101</v>
      </c>
      <c r="G650" s="9">
        <v>5</v>
      </c>
      <c r="H650" s="9">
        <v>6</v>
      </c>
      <c r="I650" s="9">
        <v>101</v>
      </c>
      <c r="J650" s="9">
        <v>10105</v>
      </c>
      <c r="K650" s="9">
        <v>2</v>
      </c>
      <c r="L650" s="28">
        <v>1</v>
      </c>
      <c r="N650">
        <f t="shared" si="12"/>
        <v>80305</v>
      </c>
      <c r="O650" t="str">
        <f>INDEX(REFERENCE!$B$4:$J$132,MATCH(D650,REFERENCE!$A$4:$A$132,0),O$2)</f>
        <v>Pads</v>
      </c>
      <c r="P650" t="str">
        <f>INDEX(REFERENCE!$B$4:$J$132,MATCH(E650,REFERENCE!$A$4:$A$132,0),P$2)</f>
        <v>Amazon Basic Care</v>
      </c>
      <c r="Q650" t="str">
        <f>INDEX(REFERENCE!$B$4:$J$132,MATCH(F650,REFERENCE!$A$4:$A$132,0),Q$2)</f>
        <v>Hot sensation</v>
      </c>
      <c r="R650" t="str">
        <f>INDEX(REFERENCE!$B$4:$J$132,MATCH(G650,REFERENCE!$A$4:$A$132,0),R$2)</f>
        <v>Hands (arthritis)</v>
      </c>
      <c r="S650" t="str">
        <f>INDEX(REFERENCE!$B$4:$J$132,MATCH(H650,REFERENCE!$A$4:$A$132,0),S$2)</f>
        <v>Single use pads/patches</v>
      </c>
      <c r="T650" t="str">
        <f>INDEX(REFERENCE!$B$4:$J$132,MATCH(I650,REFERENCE!$A$4:$A$132,0),T$2)</f>
        <v>2 count</v>
      </c>
      <c r="U650">
        <f>INDEX(REFERENCE!$B$4:$J$132,MATCH(J650,REFERENCE!$A$4:$A$132,0),U$2)</f>
        <v>20.99</v>
      </c>
      <c r="V650" t="str">
        <f>INDEX(REFERENCE!$B$4:$J$132,MATCH(K650,REFERENCE!$A$4:$A$132,0),V$2)</f>
        <v>4.6 stars</v>
      </c>
      <c r="W650">
        <f>INDEX(REFERENCE!$B$4:$J$132,MATCH(L650,REFERENCE!$A$4:$A$132,0),W$2)</f>
        <v>1250</v>
      </c>
    </row>
    <row r="651" spans="1:23" x14ac:dyDescent="0.2">
      <c r="A651" s="9">
        <v>8</v>
      </c>
      <c r="B651" s="9">
        <v>3</v>
      </c>
      <c r="C651" s="9">
        <v>6</v>
      </c>
      <c r="D651" s="9">
        <v>2</v>
      </c>
      <c r="E651" s="9">
        <v>209</v>
      </c>
      <c r="F651" s="9">
        <v>204</v>
      </c>
      <c r="G651" s="9">
        <v>0</v>
      </c>
      <c r="H651" s="9">
        <v>3</v>
      </c>
      <c r="I651" s="9">
        <v>203</v>
      </c>
      <c r="J651" s="9">
        <v>20304</v>
      </c>
      <c r="K651" s="9">
        <v>1</v>
      </c>
      <c r="L651" s="28">
        <v>1</v>
      </c>
      <c r="N651">
        <f t="shared" si="12"/>
        <v>80306</v>
      </c>
      <c r="O651" t="str">
        <f>INDEX(REFERENCE!$B$4:$J$132,MATCH(D651,REFERENCE!$A$4:$A$132,0),O$2)</f>
        <v>Topicals</v>
      </c>
      <c r="P651" t="str">
        <f>INDEX(REFERENCE!$B$4:$J$132,MATCH(E651,REFERENCE!$A$4:$A$132,0),P$2)</f>
        <v>Motrin</v>
      </c>
      <c r="Q651" t="str">
        <f>INDEX(REFERENCE!$B$4:$J$132,MATCH(F651,REFERENCE!$A$4:$A$132,0),Q$2)</f>
        <v>Lidocaine/numbing sensation</v>
      </c>
      <c r="R651" t="str">
        <f>INDEX(REFERENCE!$B$4:$J$132,MATCH(G651,REFERENCE!$A$4:$A$132,0),R$2)</f>
        <v>-</v>
      </c>
      <c r="S651" t="str">
        <f>INDEX(REFERENCE!$B$4:$J$132,MATCH(H651,REFERENCE!$A$4:$A$132,0),S$2)</f>
        <v>Spray</v>
      </c>
      <c r="T651" t="str">
        <f>INDEX(REFERENCE!$B$4:$J$132,MATCH(I651,REFERENCE!$A$4:$A$132,0),T$2)</f>
        <v>3 oz</v>
      </c>
      <c r="U651">
        <f>INDEX(REFERENCE!$B$4:$J$132,MATCH(J651,REFERENCE!$A$4:$A$132,0),U$2)</f>
        <v>13.4</v>
      </c>
      <c r="V651" t="str">
        <f>INDEX(REFERENCE!$B$4:$J$132,MATCH(K651,REFERENCE!$A$4:$A$132,0),V$2)</f>
        <v>4.5 stars</v>
      </c>
      <c r="W651">
        <f>INDEX(REFERENCE!$B$4:$J$132,MATCH(L651,REFERENCE!$A$4:$A$132,0),W$2)</f>
        <v>1250</v>
      </c>
    </row>
    <row r="652" spans="1:23" x14ac:dyDescent="0.2">
      <c r="A652" s="9">
        <v>8</v>
      </c>
      <c r="B652" s="9">
        <v>4</v>
      </c>
      <c r="C652" s="9">
        <v>1</v>
      </c>
      <c r="D652" s="9">
        <v>2</v>
      </c>
      <c r="E652" s="9">
        <v>207</v>
      </c>
      <c r="F652" s="9">
        <v>203</v>
      </c>
      <c r="G652" s="9">
        <v>0</v>
      </c>
      <c r="H652" s="9">
        <v>1</v>
      </c>
      <c r="I652" s="9">
        <v>205</v>
      </c>
      <c r="J652" s="9">
        <v>20505</v>
      </c>
      <c r="K652" s="9">
        <v>3</v>
      </c>
      <c r="L652" s="28">
        <v>1</v>
      </c>
      <c r="N652">
        <f t="shared" si="12"/>
        <v>80401</v>
      </c>
      <c r="O652" t="str">
        <f>INDEX(REFERENCE!$B$4:$J$132,MATCH(D652,REFERENCE!$A$4:$A$132,0),O$2)</f>
        <v>Topicals</v>
      </c>
      <c r="P652" t="str">
        <f>INDEX(REFERENCE!$B$4:$J$132,MATCH(E652,REFERENCE!$A$4:$A$132,0),P$2)</f>
        <v>Salonpas</v>
      </c>
      <c r="Q652" t="str">
        <f>INDEX(REFERENCE!$B$4:$J$132,MATCH(F652,REFERENCE!$A$4:$A$132,0),Q$2)</f>
        <v>Both hot and cold sensation</v>
      </c>
      <c r="R652" t="str">
        <f>INDEX(REFERENCE!$B$4:$J$132,MATCH(G652,REFERENCE!$A$4:$A$132,0),R$2)</f>
        <v>-</v>
      </c>
      <c r="S652" t="str">
        <f>INDEX(REFERENCE!$B$4:$J$132,MATCH(H652,REFERENCE!$A$4:$A$132,0),S$2)</f>
        <v>Gel</v>
      </c>
      <c r="T652" t="str">
        <f>INDEX(REFERENCE!$B$4:$J$132,MATCH(I652,REFERENCE!$A$4:$A$132,0),T$2)</f>
        <v>4 oz</v>
      </c>
      <c r="U652">
        <f>INDEX(REFERENCE!$B$4:$J$132,MATCH(J652,REFERENCE!$A$4:$A$132,0),U$2)</f>
        <v>22</v>
      </c>
      <c r="V652" t="str">
        <f>INDEX(REFERENCE!$B$4:$J$132,MATCH(K652,REFERENCE!$A$4:$A$132,0),V$2)</f>
        <v>4.8 stars</v>
      </c>
      <c r="W652">
        <f>INDEX(REFERENCE!$B$4:$J$132,MATCH(L652,REFERENCE!$A$4:$A$132,0),W$2)</f>
        <v>1250</v>
      </c>
    </row>
    <row r="653" spans="1:23" x14ac:dyDescent="0.2">
      <c r="A653" s="9">
        <v>8</v>
      </c>
      <c r="B653" s="9">
        <v>4</v>
      </c>
      <c r="C653" s="9">
        <v>2</v>
      </c>
      <c r="D653" s="9">
        <v>1</v>
      </c>
      <c r="E653" s="9">
        <v>108</v>
      </c>
      <c r="F653" s="9">
        <v>105</v>
      </c>
      <c r="G653" s="9">
        <v>6</v>
      </c>
      <c r="H653" s="9">
        <v>6</v>
      </c>
      <c r="I653" s="9">
        <v>104</v>
      </c>
      <c r="J653" s="9">
        <v>10402</v>
      </c>
      <c r="K653" s="9">
        <v>2</v>
      </c>
      <c r="L653" s="28">
        <v>2</v>
      </c>
      <c r="N653">
        <f t="shared" si="12"/>
        <v>80402</v>
      </c>
      <c r="O653" t="str">
        <f>INDEX(REFERENCE!$B$4:$J$132,MATCH(D653,REFERENCE!$A$4:$A$132,0),O$2)</f>
        <v>Pads</v>
      </c>
      <c r="P653" t="str">
        <f>INDEX(REFERENCE!$B$4:$J$132,MATCH(E653,REFERENCE!$A$4:$A$132,0),P$2)</f>
        <v>Thermacare</v>
      </c>
      <c r="Q653" t="str">
        <f>INDEX(REFERENCE!$B$4:$J$132,MATCH(F653,REFERENCE!$A$4:$A$132,0),Q$2)</f>
        <v>No sensation/drug free/for circulation</v>
      </c>
      <c r="R653" t="str">
        <f>INDEX(REFERENCE!$B$4:$J$132,MATCH(G653,REFERENCE!$A$4:$A$132,0),R$2)</f>
        <v>Shoulder</v>
      </c>
      <c r="S653" t="str">
        <f>INDEX(REFERENCE!$B$4:$J$132,MATCH(H653,REFERENCE!$A$4:$A$132,0),S$2)</f>
        <v>Single use pads/patches</v>
      </c>
      <c r="T653" t="str">
        <f>INDEX(REFERENCE!$B$4:$J$132,MATCH(I653,REFERENCE!$A$4:$A$132,0),T$2)</f>
        <v>5 count</v>
      </c>
      <c r="U653">
        <f>INDEX(REFERENCE!$B$4:$J$132,MATCH(J653,REFERENCE!$A$4:$A$132,0),U$2)</f>
        <v>8.93</v>
      </c>
      <c r="V653" t="str">
        <f>INDEX(REFERENCE!$B$4:$J$132,MATCH(K653,REFERENCE!$A$4:$A$132,0),V$2)</f>
        <v>4.6 stars</v>
      </c>
      <c r="W653">
        <f>INDEX(REFERENCE!$B$4:$J$132,MATCH(L653,REFERENCE!$A$4:$A$132,0),W$2)</f>
        <v>4500</v>
      </c>
    </row>
    <row r="654" spans="1:23" x14ac:dyDescent="0.2">
      <c r="A654" s="9">
        <v>8</v>
      </c>
      <c r="B654" s="9">
        <v>4</v>
      </c>
      <c r="C654" s="9">
        <v>3</v>
      </c>
      <c r="D654" s="9">
        <v>2</v>
      </c>
      <c r="E654" s="9">
        <v>208</v>
      </c>
      <c r="F654" s="9">
        <v>203</v>
      </c>
      <c r="G654" s="9">
        <v>0</v>
      </c>
      <c r="H654" s="9">
        <v>5</v>
      </c>
      <c r="I654" s="9">
        <v>207</v>
      </c>
      <c r="J654" s="9">
        <v>20704</v>
      </c>
      <c r="K654" s="9">
        <v>1</v>
      </c>
      <c r="L654" s="28">
        <v>2</v>
      </c>
      <c r="N654">
        <f t="shared" si="12"/>
        <v>80403</v>
      </c>
      <c r="O654" t="str">
        <f>INDEX(REFERENCE!$B$4:$J$132,MATCH(D654,REFERENCE!$A$4:$A$132,0),O$2)</f>
        <v>Topicals</v>
      </c>
      <c r="P654" t="str">
        <f>INDEX(REFERENCE!$B$4:$J$132,MATCH(E654,REFERENCE!$A$4:$A$132,0),P$2)</f>
        <v>Equate</v>
      </c>
      <c r="Q654" t="str">
        <f>INDEX(REFERENCE!$B$4:$J$132,MATCH(F654,REFERENCE!$A$4:$A$132,0),Q$2)</f>
        <v>Both hot and cold sensation</v>
      </c>
      <c r="R654" t="str">
        <f>INDEX(REFERENCE!$B$4:$J$132,MATCH(G654,REFERENCE!$A$4:$A$132,0),R$2)</f>
        <v>-</v>
      </c>
      <c r="S654" t="str">
        <f>INDEX(REFERENCE!$B$4:$J$132,MATCH(H654,REFERENCE!$A$4:$A$132,0),S$2)</f>
        <v>Liquid</v>
      </c>
      <c r="T654" t="str">
        <f>INDEX(REFERENCE!$B$4:$J$132,MATCH(I654,REFERENCE!$A$4:$A$132,0),T$2)</f>
        <v>5.5 oz</v>
      </c>
      <c r="U654">
        <f>INDEX(REFERENCE!$B$4:$J$132,MATCH(J654,REFERENCE!$A$4:$A$132,0),U$2)</f>
        <v>17.47</v>
      </c>
      <c r="V654" t="str">
        <f>INDEX(REFERENCE!$B$4:$J$132,MATCH(K654,REFERENCE!$A$4:$A$132,0),V$2)</f>
        <v>4.5 stars</v>
      </c>
      <c r="W654">
        <f>INDEX(REFERENCE!$B$4:$J$132,MATCH(L654,REFERENCE!$A$4:$A$132,0),W$2)</f>
        <v>4500</v>
      </c>
    </row>
    <row r="655" spans="1:23" x14ac:dyDescent="0.2">
      <c r="A655" s="9">
        <v>8</v>
      </c>
      <c r="B655" s="9">
        <v>4</v>
      </c>
      <c r="C655" s="9">
        <v>4</v>
      </c>
      <c r="D655" s="9">
        <v>1</v>
      </c>
      <c r="E655" s="9">
        <v>106</v>
      </c>
      <c r="F655" s="9">
        <v>103</v>
      </c>
      <c r="G655" s="9">
        <v>2</v>
      </c>
      <c r="H655" s="9">
        <v>6</v>
      </c>
      <c r="I655" s="9">
        <v>101</v>
      </c>
      <c r="J655" s="9">
        <v>10104</v>
      </c>
      <c r="K655" s="9">
        <v>1</v>
      </c>
      <c r="L655" s="28">
        <v>1</v>
      </c>
      <c r="N655">
        <f t="shared" si="12"/>
        <v>80404</v>
      </c>
      <c r="O655" t="str">
        <f>INDEX(REFERENCE!$B$4:$J$132,MATCH(D655,REFERENCE!$A$4:$A$132,0),O$2)</f>
        <v>Pads</v>
      </c>
      <c r="P655" t="str">
        <f>INDEX(REFERENCE!$B$4:$J$132,MATCH(E655,REFERENCE!$A$4:$A$132,0),P$2)</f>
        <v>Vicks Vapopatch</v>
      </c>
      <c r="Q655" t="str">
        <f>INDEX(REFERENCE!$B$4:$J$132,MATCH(F655,REFERENCE!$A$4:$A$132,0),Q$2)</f>
        <v>Both hot and cold sensation</v>
      </c>
      <c r="R655" t="str">
        <f>INDEX(REFERENCE!$B$4:$J$132,MATCH(G655,REFERENCE!$A$4:$A$132,0),R$2)</f>
        <v>Neck</v>
      </c>
      <c r="S655" t="str">
        <f>INDEX(REFERENCE!$B$4:$J$132,MATCH(H655,REFERENCE!$A$4:$A$132,0),S$2)</f>
        <v>Single use pads/patches</v>
      </c>
      <c r="T655" t="str">
        <f>INDEX(REFERENCE!$B$4:$J$132,MATCH(I655,REFERENCE!$A$4:$A$132,0),T$2)</f>
        <v>2 count</v>
      </c>
      <c r="U655">
        <f>INDEX(REFERENCE!$B$4:$J$132,MATCH(J655,REFERENCE!$A$4:$A$132,0),U$2)</f>
        <v>8.59</v>
      </c>
      <c r="V655" t="str">
        <f>INDEX(REFERENCE!$B$4:$J$132,MATCH(K655,REFERENCE!$A$4:$A$132,0),V$2)</f>
        <v>4.5 stars</v>
      </c>
      <c r="W655">
        <f>INDEX(REFERENCE!$B$4:$J$132,MATCH(L655,REFERENCE!$A$4:$A$132,0),W$2)</f>
        <v>1250</v>
      </c>
    </row>
    <row r="656" spans="1:23" x14ac:dyDescent="0.2">
      <c r="A656" s="9">
        <v>8</v>
      </c>
      <c r="B656" s="9">
        <v>4</v>
      </c>
      <c r="C656" s="9">
        <v>5</v>
      </c>
      <c r="D656" s="9">
        <v>1</v>
      </c>
      <c r="E656" s="9">
        <v>104</v>
      </c>
      <c r="F656" s="9">
        <v>102</v>
      </c>
      <c r="G656" s="9">
        <v>1</v>
      </c>
      <c r="H656" s="9">
        <v>6</v>
      </c>
      <c r="I656" s="9">
        <v>102</v>
      </c>
      <c r="J656" s="9">
        <v>10201</v>
      </c>
      <c r="K656" s="9">
        <v>3</v>
      </c>
      <c r="L656" s="28">
        <v>2</v>
      </c>
      <c r="N656">
        <f t="shared" si="12"/>
        <v>80405</v>
      </c>
      <c r="O656" t="str">
        <f>INDEX(REFERENCE!$B$4:$J$132,MATCH(D656,REFERENCE!$A$4:$A$132,0),O$2)</f>
        <v>Pads</v>
      </c>
      <c r="P656" t="str">
        <f>INDEX(REFERENCE!$B$4:$J$132,MATCH(E656,REFERENCE!$A$4:$A$132,0),P$2)</f>
        <v>Aspercreme</v>
      </c>
      <c r="Q656" t="str">
        <f>INDEX(REFERENCE!$B$4:$J$132,MATCH(F656,REFERENCE!$A$4:$A$132,0),Q$2)</f>
        <v>Cold sensation</v>
      </c>
      <c r="R656" t="str">
        <f>INDEX(REFERENCE!$B$4:$J$132,MATCH(G656,REFERENCE!$A$4:$A$132,0),R$2)</f>
        <v>Back</v>
      </c>
      <c r="S656" t="str">
        <f>INDEX(REFERENCE!$B$4:$J$132,MATCH(H656,REFERENCE!$A$4:$A$132,0),S$2)</f>
        <v>Single use pads/patches</v>
      </c>
      <c r="T656" t="str">
        <f>INDEX(REFERENCE!$B$4:$J$132,MATCH(I656,REFERENCE!$A$4:$A$132,0),T$2)</f>
        <v>3 count</v>
      </c>
      <c r="U656">
        <f>INDEX(REFERENCE!$B$4:$J$132,MATCH(J656,REFERENCE!$A$4:$A$132,0),U$2)</f>
        <v>3.6</v>
      </c>
      <c r="V656" t="str">
        <f>INDEX(REFERENCE!$B$4:$J$132,MATCH(K656,REFERENCE!$A$4:$A$132,0),V$2)</f>
        <v>4.8 stars</v>
      </c>
      <c r="W656">
        <f>INDEX(REFERENCE!$B$4:$J$132,MATCH(L656,REFERENCE!$A$4:$A$132,0),W$2)</f>
        <v>4500</v>
      </c>
    </row>
    <row r="657" spans="1:23" x14ac:dyDescent="0.2">
      <c r="A657" s="9">
        <v>8</v>
      </c>
      <c r="B657" s="9">
        <v>4</v>
      </c>
      <c r="C657" s="9">
        <v>6</v>
      </c>
      <c r="D657" s="9">
        <v>2</v>
      </c>
      <c r="E657" s="9">
        <v>201</v>
      </c>
      <c r="F657" s="9">
        <v>201</v>
      </c>
      <c r="G657" s="9">
        <v>0</v>
      </c>
      <c r="H657" s="9">
        <v>5</v>
      </c>
      <c r="I657" s="9">
        <v>201</v>
      </c>
      <c r="J657" s="9">
        <v>20102</v>
      </c>
      <c r="K657" s="9">
        <v>2</v>
      </c>
      <c r="L657" s="28">
        <v>2</v>
      </c>
      <c r="N657">
        <f t="shared" si="12"/>
        <v>80406</v>
      </c>
      <c r="O657" t="str">
        <f>INDEX(REFERENCE!$B$4:$J$132,MATCH(D657,REFERENCE!$A$4:$A$132,0),O$2)</f>
        <v>Topicals</v>
      </c>
      <c r="P657" t="str">
        <f>INDEX(REFERENCE!$B$4:$J$132,MATCH(E657,REFERENCE!$A$4:$A$132,0),P$2)</f>
        <v>Bengay</v>
      </c>
      <c r="Q657" t="str">
        <f>INDEX(REFERENCE!$B$4:$J$132,MATCH(F657,REFERENCE!$A$4:$A$132,0),Q$2)</f>
        <v>Hot sensation</v>
      </c>
      <c r="R657" t="str">
        <f>INDEX(REFERENCE!$B$4:$J$132,MATCH(G657,REFERENCE!$A$4:$A$132,0),R$2)</f>
        <v>-</v>
      </c>
      <c r="S657" t="str">
        <f>INDEX(REFERENCE!$B$4:$J$132,MATCH(H657,REFERENCE!$A$4:$A$132,0),S$2)</f>
        <v>Liquid</v>
      </c>
      <c r="T657" t="str">
        <f>INDEX(REFERENCE!$B$4:$J$132,MATCH(I657,REFERENCE!$A$4:$A$132,0),T$2)</f>
        <v>2 oz</v>
      </c>
      <c r="U657">
        <f>INDEX(REFERENCE!$B$4:$J$132,MATCH(J657,REFERENCE!$A$4:$A$132,0),U$2)</f>
        <v>7.79</v>
      </c>
      <c r="V657" t="str">
        <f>INDEX(REFERENCE!$B$4:$J$132,MATCH(K657,REFERENCE!$A$4:$A$132,0),V$2)</f>
        <v>4.6 stars</v>
      </c>
      <c r="W657">
        <f>INDEX(REFERENCE!$B$4:$J$132,MATCH(L657,REFERENCE!$A$4:$A$132,0),W$2)</f>
        <v>4500</v>
      </c>
    </row>
    <row r="658" spans="1:23" x14ac:dyDescent="0.2">
      <c r="A658" s="9">
        <v>8</v>
      </c>
      <c r="B658" s="9">
        <v>5</v>
      </c>
      <c r="C658" s="9">
        <v>1</v>
      </c>
      <c r="D658" s="9">
        <v>1</v>
      </c>
      <c r="E658" s="9">
        <v>110</v>
      </c>
      <c r="F658" s="9">
        <v>101</v>
      </c>
      <c r="G658" s="9">
        <v>4</v>
      </c>
      <c r="H658" s="9">
        <v>6</v>
      </c>
      <c r="I658" s="9">
        <v>105</v>
      </c>
      <c r="J658" s="9">
        <v>10503</v>
      </c>
      <c r="K658" s="9">
        <v>3</v>
      </c>
      <c r="L658" s="28">
        <v>2</v>
      </c>
      <c r="N658">
        <f t="shared" si="12"/>
        <v>80501</v>
      </c>
      <c r="O658" t="str">
        <f>INDEX(REFERENCE!$B$4:$J$132,MATCH(D658,REFERENCE!$A$4:$A$132,0),O$2)</f>
        <v>Pads</v>
      </c>
      <c r="P658" t="str">
        <f>INDEX(REFERENCE!$B$4:$J$132,MATCH(E658,REFERENCE!$A$4:$A$132,0),P$2)</f>
        <v>Equate</v>
      </c>
      <c r="Q658" t="str">
        <f>INDEX(REFERENCE!$B$4:$J$132,MATCH(F658,REFERENCE!$A$4:$A$132,0),Q$2)</f>
        <v>Hot sensation</v>
      </c>
      <c r="R658" t="str">
        <f>INDEX(REFERENCE!$B$4:$J$132,MATCH(G658,REFERENCE!$A$4:$A$132,0),R$2)</f>
        <v>Chest</v>
      </c>
      <c r="S658" t="str">
        <f>INDEX(REFERENCE!$B$4:$J$132,MATCH(H658,REFERENCE!$A$4:$A$132,0),S$2)</f>
        <v>Single use pads/patches</v>
      </c>
      <c r="T658" t="str">
        <f>INDEX(REFERENCE!$B$4:$J$132,MATCH(I658,REFERENCE!$A$4:$A$132,0),T$2)</f>
        <v>6 count</v>
      </c>
      <c r="U658">
        <f>INDEX(REFERENCE!$B$4:$J$132,MATCH(J658,REFERENCE!$A$4:$A$132,0),U$2)</f>
        <v>18.72</v>
      </c>
      <c r="V658" t="str">
        <f>INDEX(REFERENCE!$B$4:$J$132,MATCH(K658,REFERENCE!$A$4:$A$132,0),V$2)</f>
        <v>4.8 stars</v>
      </c>
      <c r="W658">
        <f>INDEX(REFERENCE!$B$4:$J$132,MATCH(L658,REFERENCE!$A$4:$A$132,0),W$2)</f>
        <v>4500</v>
      </c>
    </row>
    <row r="659" spans="1:23" x14ac:dyDescent="0.2">
      <c r="A659" s="9">
        <v>8</v>
      </c>
      <c r="B659" s="9">
        <v>5</v>
      </c>
      <c r="C659" s="9">
        <v>2</v>
      </c>
      <c r="D659" s="9">
        <v>2</v>
      </c>
      <c r="E659" s="9">
        <v>206</v>
      </c>
      <c r="F659" s="9">
        <v>201</v>
      </c>
      <c r="G659" s="9">
        <v>0</v>
      </c>
      <c r="H659" s="9">
        <v>3</v>
      </c>
      <c r="I659" s="9">
        <v>204</v>
      </c>
      <c r="J659" s="9">
        <v>20403</v>
      </c>
      <c r="K659" s="9">
        <v>1</v>
      </c>
      <c r="L659" s="28">
        <v>2</v>
      </c>
      <c r="N659">
        <f t="shared" si="12"/>
        <v>80502</v>
      </c>
      <c r="O659" t="str">
        <f>INDEX(REFERENCE!$B$4:$J$132,MATCH(D659,REFERENCE!$A$4:$A$132,0),O$2)</f>
        <v>Topicals</v>
      </c>
      <c r="P659" t="str">
        <f>INDEX(REFERENCE!$B$4:$J$132,MATCH(E659,REFERENCE!$A$4:$A$132,0),P$2)</f>
        <v>Voltaren</v>
      </c>
      <c r="Q659" t="str">
        <f>INDEX(REFERENCE!$B$4:$J$132,MATCH(F659,REFERENCE!$A$4:$A$132,0),Q$2)</f>
        <v>Hot sensation</v>
      </c>
      <c r="R659" t="str">
        <f>INDEX(REFERENCE!$B$4:$J$132,MATCH(G659,REFERENCE!$A$4:$A$132,0),R$2)</f>
        <v>-</v>
      </c>
      <c r="S659" t="str">
        <f>INDEX(REFERENCE!$B$4:$J$132,MATCH(H659,REFERENCE!$A$4:$A$132,0),S$2)</f>
        <v>Spray</v>
      </c>
      <c r="T659" t="str">
        <f>INDEX(REFERENCE!$B$4:$J$132,MATCH(I659,REFERENCE!$A$4:$A$132,0),T$2)</f>
        <v>3.5 oz</v>
      </c>
      <c r="U659">
        <f>INDEX(REFERENCE!$B$4:$J$132,MATCH(J659,REFERENCE!$A$4:$A$132,0),U$2)</f>
        <v>12.39</v>
      </c>
      <c r="V659" t="str">
        <f>INDEX(REFERENCE!$B$4:$J$132,MATCH(K659,REFERENCE!$A$4:$A$132,0),V$2)</f>
        <v>4.5 stars</v>
      </c>
      <c r="W659">
        <f>INDEX(REFERENCE!$B$4:$J$132,MATCH(L659,REFERENCE!$A$4:$A$132,0),W$2)</f>
        <v>4500</v>
      </c>
    </row>
    <row r="660" spans="1:23" x14ac:dyDescent="0.2">
      <c r="A660" s="9">
        <v>8</v>
      </c>
      <c r="B660" s="9">
        <v>5</v>
      </c>
      <c r="C660" s="9">
        <v>3</v>
      </c>
      <c r="D660" s="9">
        <v>2</v>
      </c>
      <c r="E660" s="9">
        <v>202</v>
      </c>
      <c r="F660" s="9">
        <v>202</v>
      </c>
      <c r="G660" s="9">
        <v>0</v>
      </c>
      <c r="H660" s="9">
        <v>4</v>
      </c>
      <c r="I660" s="9">
        <v>203</v>
      </c>
      <c r="J660" s="9">
        <v>20301</v>
      </c>
      <c r="K660" s="9">
        <v>3</v>
      </c>
      <c r="L660" s="28">
        <v>1</v>
      </c>
      <c r="N660">
        <f t="shared" si="12"/>
        <v>80503</v>
      </c>
      <c r="O660" t="str">
        <f>INDEX(REFERENCE!$B$4:$J$132,MATCH(D660,REFERENCE!$A$4:$A$132,0),O$2)</f>
        <v>Topicals</v>
      </c>
      <c r="P660" t="str">
        <f>INDEX(REFERENCE!$B$4:$J$132,MATCH(E660,REFERENCE!$A$4:$A$132,0),P$2)</f>
        <v>Icy Hot</v>
      </c>
      <c r="Q660" t="str">
        <f>INDEX(REFERENCE!$B$4:$J$132,MATCH(F660,REFERENCE!$A$4:$A$132,0),Q$2)</f>
        <v>Cold sensation</v>
      </c>
      <c r="R660" t="str">
        <f>INDEX(REFERENCE!$B$4:$J$132,MATCH(G660,REFERENCE!$A$4:$A$132,0),R$2)</f>
        <v>-</v>
      </c>
      <c r="S660" t="str">
        <f>INDEX(REFERENCE!$B$4:$J$132,MATCH(H660,REFERENCE!$A$4:$A$132,0),S$2)</f>
        <v>Roll-on</v>
      </c>
      <c r="T660" t="str">
        <f>INDEX(REFERENCE!$B$4:$J$132,MATCH(I660,REFERENCE!$A$4:$A$132,0),T$2)</f>
        <v>3 oz</v>
      </c>
      <c r="U660">
        <f>INDEX(REFERENCE!$B$4:$J$132,MATCH(J660,REFERENCE!$A$4:$A$132,0),U$2)</f>
        <v>7</v>
      </c>
      <c r="V660" t="str">
        <f>INDEX(REFERENCE!$B$4:$J$132,MATCH(K660,REFERENCE!$A$4:$A$132,0),V$2)</f>
        <v>4.8 stars</v>
      </c>
      <c r="W660">
        <f>INDEX(REFERENCE!$B$4:$J$132,MATCH(L660,REFERENCE!$A$4:$A$132,0),W$2)</f>
        <v>1250</v>
      </c>
    </row>
    <row r="661" spans="1:23" x14ac:dyDescent="0.2">
      <c r="A661" s="9">
        <v>8</v>
      </c>
      <c r="B661" s="9">
        <v>5</v>
      </c>
      <c r="C661" s="9">
        <v>4</v>
      </c>
      <c r="D661" s="9">
        <v>1</v>
      </c>
      <c r="E661" s="9">
        <v>109</v>
      </c>
      <c r="F661" s="9">
        <v>104</v>
      </c>
      <c r="G661" s="9">
        <v>3</v>
      </c>
      <c r="H661" s="9">
        <v>6</v>
      </c>
      <c r="I661" s="9">
        <v>105</v>
      </c>
      <c r="J661" s="9">
        <v>10505</v>
      </c>
      <c r="K661" s="9">
        <v>2</v>
      </c>
      <c r="L661" s="28">
        <v>1</v>
      </c>
      <c r="N661">
        <f t="shared" si="12"/>
        <v>80504</v>
      </c>
      <c r="O661" t="str">
        <f>INDEX(REFERENCE!$B$4:$J$132,MATCH(D661,REFERENCE!$A$4:$A$132,0),O$2)</f>
        <v>Pads</v>
      </c>
      <c r="P661" t="str">
        <f>INDEX(REFERENCE!$B$4:$J$132,MATCH(E661,REFERENCE!$A$4:$A$132,0),P$2)</f>
        <v>CVS Health</v>
      </c>
      <c r="Q661" t="str">
        <f>INDEX(REFERENCE!$B$4:$J$132,MATCH(F661,REFERENCE!$A$4:$A$132,0),Q$2)</f>
        <v>Lidocaine/numbing sensation</v>
      </c>
      <c r="R661" t="str">
        <f>INDEX(REFERENCE!$B$4:$J$132,MATCH(G661,REFERENCE!$A$4:$A$132,0),R$2)</f>
        <v>Joint</v>
      </c>
      <c r="S661" t="str">
        <f>INDEX(REFERENCE!$B$4:$J$132,MATCH(H661,REFERENCE!$A$4:$A$132,0),S$2)</f>
        <v>Single use pads/patches</v>
      </c>
      <c r="T661" t="str">
        <f>INDEX(REFERENCE!$B$4:$J$132,MATCH(I661,REFERENCE!$A$4:$A$132,0),T$2)</f>
        <v>6 count</v>
      </c>
      <c r="U661">
        <f>INDEX(REFERENCE!$B$4:$J$132,MATCH(J661,REFERENCE!$A$4:$A$132,0),U$2)</f>
        <v>31.99</v>
      </c>
      <c r="V661" t="str">
        <f>INDEX(REFERENCE!$B$4:$J$132,MATCH(K661,REFERENCE!$A$4:$A$132,0),V$2)</f>
        <v>4.6 stars</v>
      </c>
      <c r="W661">
        <f>INDEX(REFERENCE!$B$4:$J$132,MATCH(L661,REFERENCE!$A$4:$A$132,0),W$2)</f>
        <v>1250</v>
      </c>
    </row>
    <row r="662" spans="1:23" x14ac:dyDescent="0.2">
      <c r="A662" s="9">
        <v>8</v>
      </c>
      <c r="B662" s="9">
        <v>5</v>
      </c>
      <c r="C662" s="9">
        <v>5</v>
      </c>
      <c r="D662" s="9">
        <v>2</v>
      </c>
      <c r="E662" s="9">
        <v>208</v>
      </c>
      <c r="F662" s="9">
        <v>204</v>
      </c>
      <c r="G662" s="9">
        <v>0</v>
      </c>
      <c r="H662" s="9">
        <v>2</v>
      </c>
      <c r="I662" s="9">
        <v>207</v>
      </c>
      <c r="J662" s="9">
        <v>20702</v>
      </c>
      <c r="K662" s="9">
        <v>2</v>
      </c>
      <c r="L662" s="28">
        <v>2</v>
      </c>
      <c r="N662">
        <f t="shared" si="12"/>
        <v>80505</v>
      </c>
      <c r="O662" t="str">
        <f>INDEX(REFERENCE!$B$4:$J$132,MATCH(D662,REFERENCE!$A$4:$A$132,0),O$2)</f>
        <v>Topicals</v>
      </c>
      <c r="P662" t="str">
        <f>INDEX(REFERENCE!$B$4:$J$132,MATCH(E662,REFERENCE!$A$4:$A$132,0),P$2)</f>
        <v>Equate</v>
      </c>
      <c r="Q662" t="str">
        <f>INDEX(REFERENCE!$B$4:$J$132,MATCH(F662,REFERENCE!$A$4:$A$132,0),Q$2)</f>
        <v>Lidocaine/numbing sensation</v>
      </c>
      <c r="R662" t="str">
        <f>INDEX(REFERENCE!$B$4:$J$132,MATCH(G662,REFERENCE!$A$4:$A$132,0),R$2)</f>
        <v>-</v>
      </c>
      <c r="S662" t="str">
        <f>INDEX(REFERENCE!$B$4:$J$132,MATCH(H662,REFERENCE!$A$4:$A$132,0),S$2)</f>
        <v>Cream</v>
      </c>
      <c r="T662" t="str">
        <f>INDEX(REFERENCE!$B$4:$J$132,MATCH(I662,REFERENCE!$A$4:$A$132,0),T$2)</f>
        <v>5.5 oz</v>
      </c>
      <c r="U662">
        <f>INDEX(REFERENCE!$B$4:$J$132,MATCH(J662,REFERENCE!$A$4:$A$132,0),U$2)</f>
        <v>13.9</v>
      </c>
      <c r="V662" t="str">
        <f>INDEX(REFERENCE!$B$4:$J$132,MATCH(K662,REFERENCE!$A$4:$A$132,0),V$2)</f>
        <v>4.6 stars</v>
      </c>
      <c r="W662">
        <f>INDEX(REFERENCE!$B$4:$J$132,MATCH(L662,REFERENCE!$A$4:$A$132,0),W$2)</f>
        <v>4500</v>
      </c>
    </row>
    <row r="663" spans="1:23" x14ac:dyDescent="0.2">
      <c r="A663" s="9">
        <v>8</v>
      </c>
      <c r="B663" s="9">
        <v>5</v>
      </c>
      <c r="C663" s="9">
        <v>6</v>
      </c>
      <c r="D663" s="9">
        <v>1</v>
      </c>
      <c r="E663" s="9">
        <v>111</v>
      </c>
      <c r="F663" s="9">
        <v>103</v>
      </c>
      <c r="G663" s="9">
        <v>6</v>
      </c>
      <c r="H663" s="9">
        <v>6</v>
      </c>
      <c r="I663" s="9">
        <v>103</v>
      </c>
      <c r="J663" s="9">
        <v>10302</v>
      </c>
      <c r="K663" s="9">
        <v>1</v>
      </c>
      <c r="L663" s="28">
        <v>1</v>
      </c>
      <c r="N663">
        <f t="shared" si="12"/>
        <v>80506</v>
      </c>
      <c r="O663" t="str">
        <f>INDEX(REFERENCE!$B$4:$J$132,MATCH(D663,REFERENCE!$A$4:$A$132,0),O$2)</f>
        <v>Pads</v>
      </c>
      <c r="P663" t="str">
        <f>INDEX(REFERENCE!$B$4:$J$132,MATCH(E663,REFERENCE!$A$4:$A$132,0),P$2)</f>
        <v>Walgreens</v>
      </c>
      <c r="Q663" t="str">
        <f>INDEX(REFERENCE!$B$4:$J$132,MATCH(F663,REFERENCE!$A$4:$A$132,0),Q$2)</f>
        <v>Both hot and cold sensation</v>
      </c>
      <c r="R663" t="str">
        <f>INDEX(REFERENCE!$B$4:$J$132,MATCH(G663,REFERENCE!$A$4:$A$132,0),R$2)</f>
        <v>Shoulder</v>
      </c>
      <c r="S663" t="str">
        <f>INDEX(REFERENCE!$B$4:$J$132,MATCH(H663,REFERENCE!$A$4:$A$132,0),S$2)</f>
        <v>Single use pads/patches</v>
      </c>
      <c r="T663" t="str">
        <f>INDEX(REFERENCE!$B$4:$J$132,MATCH(I663,REFERENCE!$A$4:$A$132,0),T$2)</f>
        <v>4 count</v>
      </c>
      <c r="U663">
        <f>INDEX(REFERENCE!$B$4:$J$132,MATCH(J663,REFERENCE!$A$4:$A$132,0),U$2)</f>
        <v>7.99</v>
      </c>
      <c r="V663" t="str">
        <f>INDEX(REFERENCE!$B$4:$J$132,MATCH(K663,REFERENCE!$A$4:$A$132,0),V$2)</f>
        <v>4.5 stars</v>
      </c>
      <c r="W663">
        <f>INDEX(REFERENCE!$B$4:$J$132,MATCH(L663,REFERENCE!$A$4:$A$132,0),W$2)</f>
        <v>1250</v>
      </c>
    </row>
    <row r="664" spans="1:23" x14ac:dyDescent="0.2">
      <c r="A664" s="9">
        <v>8</v>
      </c>
      <c r="B664" s="9">
        <v>6</v>
      </c>
      <c r="C664" s="9">
        <v>1</v>
      </c>
      <c r="D664" s="9">
        <v>2</v>
      </c>
      <c r="E664" s="9">
        <v>208</v>
      </c>
      <c r="F664" s="9">
        <v>204</v>
      </c>
      <c r="G664" s="9">
        <v>0</v>
      </c>
      <c r="H664" s="9">
        <v>2</v>
      </c>
      <c r="I664" s="9">
        <v>204</v>
      </c>
      <c r="J664" s="9">
        <v>20404</v>
      </c>
      <c r="K664" s="9">
        <v>1</v>
      </c>
      <c r="L664" s="28">
        <v>2</v>
      </c>
      <c r="N664">
        <f t="shared" si="12"/>
        <v>80601</v>
      </c>
      <c r="O664" t="str">
        <f>INDEX(REFERENCE!$B$4:$J$132,MATCH(D664,REFERENCE!$A$4:$A$132,0),O$2)</f>
        <v>Topicals</v>
      </c>
      <c r="P664" t="str">
        <f>INDEX(REFERENCE!$B$4:$J$132,MATCH(E664,REFERENCE!$A$4:$A$132,0),P$2)</f>
        <v>Equate</v>
      </c>
      <c r="Q664" t="str">
        <f>INDEX(REFERENCE!$B$4:$J$132,MATCH(F664,REFERENCE!$A$4:$A$132,0),Q$2)</f>
        <v>Lidocaine/numbing sensation</v>
      </c>
      <c r="R664" t="str">
        <f>INDEX(REFERENCE!$B$4:$J$132,MATCH(G664,REFERENCE!$A$4:$A$132,0),R$2)</f>
        <v>-</v>
      </c>
      <c r="S664" t="str">
        <f>INDEX(REFERENCE!$B$4:$J$132,MATCH(H664,REFERENCE!$A$4:$A$132,0),S$2)</f>
        <v>Cream</v>
      </c>
      <c r="T664" t="str">
        <f>INDEX(REFERENCE!$B$4:$J$132,MATCH(I664,REFERENCE!$A$4:$A$132,0),T$2)</f>
        <v>3.5 oz</v>
      </c>
      <c r="U664">
        <f>INDEX(REFERENCE!$B$4:$J$132,MATCH(J664,REFERENCE!$A$4:$A$132,0),U$2)</f>
        <v>13.88</v>
      </c>
      <c r="V664" t="str">
        <f>INDEX(REFERENCE!$B$4:$J$132,MATCH(K664,REFERENCE!$A$4:$A$132,0),V$2)</f>
        <v>4.5 stars</v>
      </c>
      <c r="W664">
        <f>INDEX(REFERENCE!$B$4:$J$132,MATCH(L664,REFERENCE!$A$4:$A$132,0),W$2)</f>
        <v>4500</v>
      </c>
    </row>
    <row r="665" spans="1:23" x14ac:dyDescent="0.2">
      <c r="A665" s="9">
        <v>8</v>
      </c>
      <c r="B665" s="9">
        <v>6</v>
      </c>
      <c r="C665" s="9">
        <v>2</v>
      </c>
      <c r="D665" s="9">
        <v>2</v>
      </c>
      <c r="E665" s="9">
        <v>205</v>
      </c>
      <c r="F665" s="9">
        <v>203</v>
      </c>
      <c r="G665" s="9">
        <v>0</v>
      </c>
      <c r="H665" s="9">
        <v>4</v>
      </c>
      <c r="I665" s="9">
        <v>205</v>
      </c>
      <c r="J665" s="9">
        <v>20505</v>
      </c>
      <c r="K665" s="9">
        <v>1</v>
      </c>
      <c r="L665" s="28">
        <v>1</v>
      </c>
      <c r="N665">
        <f t="shared" si="12"/>
        <v>80602</v>
      </c>
      <c r="O665" t="str">
        <f>INDEX(REFERENCE!$B$4:$J$132,MATCH(D665,REFERENCE!$A$4:$A$132,0),O$2)</f>
        <v>Topicals</v>
      </c>
      <c r="P665" t="str">
        <f>INDEX(REFERENCE!$B$4:$J$132,MATCH(E665,REFERENCE!$A$4:$A$132,0),P$2)</f>
        <v>Tiger Balm</v>
      </c>
      <c r="Q665" t="str">
        <f>INDEX(REFERENCE!$B$4:$J$132,MATCH(F665,REFERENCE!$A$4:$A$132,0),Q$2)</f>
        <v>Both hot and cold sensation</v>
      </c>
      <c r="R665" t="str">
        <f>INDEX(REFERENCE!$B$4:$J$132,MATCH(G665,REFERENCE!$A$4:$A$132,0),R$2)</f>
        <v>-</v>
      </c>
      <c r="S665" t="str">
        <f>INDEX(REFERENCE!$B$4:$J$132,MATCH(H665,REFERENCE!$A$4:$A$132,0),S$2)</f>
        <v>Roll-on</v>
      </c>
      <c r="T665" t="str">
        <f>INDEX(REFERENCE!$B$4:$J$132,MATCH(I665,REFERENCE!$A$4:$A$132,0),T$2)</f>
        <v>4 oz</v>
      </c>
      <c r="U665">
        <f>INDEX(REFERENCE!$B$4:$J$132,MATCH(J665,REFERENCE!$A$4:$A$132,0),U$2)</f>
        <v>22</v>
      </c>
      <c r="V665" t="str">
        <f>INDEX(REFERENCE!$B$4:$J$132,MATCH(K665,REFERENCE!$A$4:$A$132,0),V$2)</f>
        <v>4.5 stars</v>
      </c>
      <c r="W665">
        <f>INDEX(REFERENCE!$B$4:$J$132,MATCH(L665,REFERENCE!$A$4:$A$132,0),W$2)</f>
        <v>1250</v>
      </c>
    </row>
    <row r="666" spans="1:23" x14ac:dyDescent="0.2">
      <c r="A666" s="9">
        <v>8</v>
      </c>
      <c r="B666" s="9">
        <v>6</v>
      </c>
      <c r="C666" s="9">
        <v>3</v>
      </c>
      <c r="D666" s="9">
        <v>2</v>
      </c>
      <c r="E666" s="9">
        <v>210</v>
      </c>
      <c r="F666" s="9">
        <v>202</v>
      </c>
      <c r="G666" s="9">
        <v>0</v>
      </c>
      <c r="H666" s="9">
        <v>5</v>
      </c>
      <c r="I666" s="9">
        <v>202</v>
      </c>
      <c r="J666" s="9">
        <v>20201</v>
      </c>
      <c r="K666" s="9">
        <v>2</v>
      </c>
      <c r="L666" s="28">
        <v>1</v>
      </c>
      <c r="N666">
        <f t="shared" si="12"/>
        <v>80603</v>
      </c>
      <c r="O666" t="str">
        <f>INDEX(REFERENCE!$B$4:$J$132,MATCH(D666,REFERENCE!$A$4:$A$132,0),O$2)</f>
        <v>Topicals</v>
      </c>
      <c r="P666" t="str">
        <f>INDEX(REFERENCE!$B$4:$J$132,MATCH(E666,REFERENCE!$A$4:$A$132,0),P$2)</f>
        <v>Arnicare</v>
      </c>
      <c r="Q666" t="str">
        <f>INDEX(REFERENCE!$B$4:$J$132,MATCH(F666,REFERENCE!$A$4:$A$132,0),Q$2)</f>
        <v>Cold sensation</v>
      </c>
      <c r="R666" t="str">
        <f>INDEX(REFERENCE!$B$4:$J$132,MATCH(G666,REFERENCE!$A$4:$A$132,0),R$2)</f>
        <v>-</v>
      </c>
      <c r="S666" t="str">
        <f>INDEX(REFERENCE!$B$4:$J$132,MATCH(H666,REFERENCE!$A$4:$A$132,0),S$2)</f>
        <v>Liquid</v>
      </c>
      <c r="T666" t="str">
        <f>INDEX(REFERENCE!$B$4:$J$132,MATCH(I666,REFERENCE!$A$4:$A$132,0),T$2)</f>
        <v>2.5 oz</v>
      </c>
      <c r="U666">
        <f>INDEX(REFERENCE!$B$4:$J$132,MATCH(J666,REFERENCE!$A$4:$A$132,0),U$2)</f>
        <v>5.75</v>
      </c>
      <c r="V666" t="str">
        <f>INDEX(REFERENCE!$B$4:$J$132,MATCH(K666,REFERENCE!$A$4:$A$132,0),V$2)</f>
        <v>4.6 stars</v>
      </c>
      <c r="W666">
        <f>INDEX(REFERENCE!$B$4:$J$132,MATCH(L666,REFERENCE!$A$4:$A$132,0),W$2)</f>
        <v>1250</v>
      </c>
    </row>
    <row r="667" spans="1:23" x14ac:dyDescent="0.2">
      <c r="A667" s="9">
        <v>8</v>
      </c>
      <c r="B667" s="9">
        <v>6</v>
      </c>
      <c r="C667" s="9">
        <v>4</v>
      </c>
      <c r="D667" s="9">
        <v>1</v>
      </c>
      <c r="E667" s="9">
        <v>102</v>
      </c>
      <c r="F667" s="9">
        <v>104</v>
      </c>
      <c r="G667" s="9">
        <v>2</v>
      </c>
      <c r="H667" s="9">
        <v>6</v>
      </c>
      <c r="I667" s="9">
        <v>105</v>
      </c>
      <c r="J667" s="9">
        <v>10504</v>
      </c>
      <c r="K667" s="9">
        <v>2</v>
      </c>
      <c r="L667" s="28">
        <v>2</v>
      </c>
      <c r="N667">
        <f t="shared" si="12"/>
        <v>80604</v>
      </c>
      <c r="O667" t="str">
        <f>INDEX(REFERENCE!$B$4:$J$132,MATCH(D667,REFERENCE!$A$4:$A$132,0),O$2)</f>
        <v>Pads</v>
      </c>
      <c r="P667" t="str">
        <f>INDEX(REFERENCE!$B$4:$J$132,MATCH(E667,REFERENCE!$A$4:$A$132,0),P$2)</f>
        <v>Icy Hot</v>
      </c>
      <c r="Q667" t="str">
        <f>INDEX(REFERENCE!$B$4:$J$132,MATCH(F667,REFERENCE!$A$4:$A$132,0),Q$2)</f>
        <v>Lidocaine/numbing sensation</v>
      </c>
      <c r="R667" t="str">
        <f>INDEX(REFERENCE!$B$4:$J$132,MATCH(G667,REFERENCE!$A$4:$A$132,0),R$2)</f>
        <v>Neck</v>
      </c>
      <c r="S667" t="str">
        <f>INDEX(REFERENCE!$B$4:$J$132,MATCH(H667,REFERENCE!$A$4:$A$132,0),S$2)</f>
        <v>Single use pads/patches</v>
      </c>
      <c r="T667" t="str">
        <f>INDEX(REFERENCE!$B$4:$J$132,MATCH(I667,REFERENCE!$A$4:$A$132,0),T$2)</f>
        <v>6 count</v>
      </c>
      <c r="U667">
        <f>INDEX(REFERENCE!$B$4:$J$132,MATCH(J667,REFERENCE!$A$4:$A$132,0),U$2)</f>
        <v>21.5</v>
      </c>
      <c r="V667" t="str">
        <f>INDEX(REFERENCE!$B$4:$J$132,MATCH(K667,REFERENCE!$A$4:$A$132,0),V$2)</f>
        <v>4.6 stars</v>
      </c>
      <c r="W667">
        <f>INDEX(REFERENCE!$B$4:$J$132,MATCH(L667,REFERENCE!$A$4:$A$132,0),W$2)</f>
        <v>4500</v>
      </c>
    </row>
    <row r="668" spans="1:23" x14ac:dyDescent="0.2">
      <c r="A668" s="9">
        <v>8</v>
      </c>
      <c r="B668" s="9">
        <v>6</v>
      </c>
      <c r="C668" s="9">
        <v>5</v>
      </c>
      <c r="D668" s="9">
        <v>1</v>
      </c>
      <c r="E668" s="9">
        <v>103</v>
      </c>
      <c r="F668" s="9">
        <v>105</v>
      </c>
      <c r="G668" s="9">
        <v>5</v>
      </c>
      <c r="H668" s="9">
        <v>6</v>
      </c>
      <c r="I668" s="9">
        <v>104</v>
      </c>
      <c r="J668" s="9">
        <v>10402</v>
      </c>
      <c r="K668" s="9">
        <v>3</v>
      </c>
      <c r="L668" s="28">
        <v>2</v>
      </c>
      <c r="N668">
        <f t="shared" si="12"/>
        <v>80605</v>
      </c>
      <c r="O668" t="str">
        <f>INDEX(REFERENCE!$B$4:$J$132,MATCH(D668,REFERENCE!$A$4:$A$132,0),O$2)</f>
        <v>Pads</v>
      </c>
      <c r="P668" t="str">
        <f>INDEX(REFERENCE!$B$4:$J$132,MATCH(E668,REFERENCE!$A$4:$A$132,0),P$2)</f>
        <v xml:space="preserve">Biofreeze  </v>
      </c>
      <c r="Q668" t="str">
        <f>INDEX(REFERENCE!$B$4:$J$132,MATCH(F668,REFERENCE!$A$4:$A$132,0),Q$2)</f>
        <v>No sensation/drug free/for circulation</v>
      </c>
      <c r="R668" t="str">
        <f>INDEX(REFERENCE!$B$4:$J$132,MATCH(G668,REFERENCE!$A$4:$A$132,0),R$2)</f>
        <v>Hands (arthritis)</v>
      </c>
      <c r="S668" t="str">
        <f>INDEX(REFERENCE!$B$4:$J$132,MATCH(H668,REFERENCE!$A$4:$A$132,0),S$2)</f>
        <v>Single use pads/patches</v>
      </c>
      <c r="T668" t="str">
        <f>INDEX(REFERENCE!$B$4:$J$132,MATCH(I668,REFERENCE!$A$4:$A$132,0),T$2)</f>
        <v>5 count</v>
      </c>
      <c r="U668">
        <f>INDEX(REFERENCE!$B$4:$J$132,MATCH(J668,REFERENCE!$A$4:$A$132,0),U$2)</f>
        <v>8.93</v>
      </c>
      <c r="V668" t="str">
        <f>INDEX(REFERENCE!$B$4:$J$132,MATCH(K668,REFERENCE!$A$4:$A$132,0),V$2)</f>
        <v>4.8 stars</v>
      </c>
      <c r="W668">
        <f>INDEX(REFERENCE!$B$4:$J$132,MATCH(L668,REFERENCE!$A$4:$A$132,0),W$2)</f>
        <v>4500</v>
      </c>
    </row>
    <row r="669" spans="1:23" x14ac:dyDescent="0.2">
      <c r="A669" s="9">
        <v>8</v>
      </c>
      <c r="B669" s="9">
        <v>6</v>
      </c>
      <c r="C669" s="9">
        <v>6</v>
      </c>
      <c r="D669" s="9">
        <v>1</v>
      </c>
      <c r="E669" s="9">
        <v>106</v>
      </c>
      <c r="F669" s="9">
        <v>103</v>
      </c>
      <c r="G669" s="9">
        <v>4</v>
      </c>
      <c r="H669" s="9">
        <v>6</v>
      </c>
      <c r="I669" s="9">
        <v>103</v>
      </c>
      <c r="J669" s="9">
        <v>10303</v>
      </c>
      <c r="K669" s="9">
        <v>2</v>
      </c>
      <c r="L669" s="28">
        <v>1</v>
      </c>
      <c r="N669">
        <f t="shared" si="12"/>
        <v>80606</v>
      </c>
      <c r="O669" t="str">
        <f>INDEX(REFERENCE!$B$4:$J$132,MATCH(D669,REFERENCE!$A$4:$A$132,0),O$2)</f>
        <v>Pads</v>
      </c>
      <c r="P669" t="str">
        <f>INDEX(REFERENCE!$B$4:$J$132,MATCH(E669,REFERENCE!$A$4:$A$132,0),P$2)</f>
        <v>Vicks Vapopatch</v>
      </c>
      <c r="Q669" t="str">
        <f>INDEX(REFERENCE!$B$4:$J$132,MATCH(F669,REFERENCE!$A$4:$A$132,0),Q$2)</f>
        <v>Both hot and cold sensation</v>
      </c>
      <c r="R669" t="str">
        <f>INDEX(REFERENCE!$B$4:$J$132,MATCH(G669,REFERENCE!$A$4:$A$132,0),R$2)</f>
        <v>Chest</v>
      </c>
      <c r="S669" t="str">
        <f>INDEX(REFERENCE!$B$4:$J$132,MATCH(H669,REFERENCE!$A$4:$A$132,0),S$2)</f>
        <v>Single use pads/patches</v>
      </c>
      <c r="T669" t="str">
        <f>INDEX(REFERENCE!$B$4:$J$132,MATCH(I669,REFERENCE!$A$4:$A$132,0),T$2)</f>
        <v>4 count</v>
      </c>
      <c r="U669">
        <f>INDEX(REFERENCE!$B$4:$J$132,MATCH(J669,REFERENCE!$A$4:$A$132,0),U$2)</f>
        <v>13</v>
      </c>
      <c r="V669" t="str">
        <f>INDEX(REFERENCE!$B$4:$J$132,MATCH(K669,REFERENCE!$A$4:$A$132,0),V$2)</f>
        <v>4.6 stars</v>
      </c>
      <c r="W669">
        <f>INDEX(REFERENCE!$B$4:$J$132,MATCH(L669,REFERENCE!$A$4:$A$132,0),W$2)</f>
        <v>1250</v>
      </c>
    </row>
    <row r="670" spans="1:23" x14ac:dyDescent="0.2">
      <c r="A670" s="9">
        <v>8</v>
      </c>
      <c r="B670" s="9">
        <v>7</v>
      </c>
      <c r="C670" s="9">
        <v>1</v>
      </c>
      <c r="D670" s="9">
        <v>1</v>
      </c>
      <c r="E670" s="9">
        <v>105</v>
      </c>
      <c r="F670" s="9">
        <v>104</v>
      </c>
      <c r="G670" s="9">
        <v>2</v>
      </c>
      <c r="H670" s="9">
        <v>6</v>
      </c>
      <c r="I670" s="9">
        <v>104</v>
      </c>
      <c r="J670" s="9">
        <v>10401</v>
      </c>
      <c r="K670" s="9">
        <v>2</v>
      </c>
      <c r="L670" s="28">
        <v>2</v>
      </c>
      <c r="N670">
        <f t="shared" si="12"/>
        <v>80701</v>
      </c>
      <c r="O670" t="str">
        <f>INDEX(REFERENCE!$B$4:$J$132,MATCH(D670,REFERENCE!$A$4:$A$132,0),O$2)</f>
        <v>Pads</v>
      </c>
      <c r="P670" t="str">
        <f>INDEX(REFERENCE!$B$4:$J$132,MATCH(E670,REFERENCE!$A$4:$A$132,0),P$2)</f>
        <v>Tiger Balm</v>
      </c>
      <c r="Q670" t="str">
        <f>INDEX(REFERENCE!$B$4:$J$132,MATCH(F670,REFERENCE!$A$4:$A$132,0),Q$2)</f>
        <v>Lidocaine/numbing sensation</v>
      </c>
      <c r="R670" t="str">
        <f>INDEX(REFERENCE!$B$4:$J$132,MATCH(G670,REFERENCE!$A$4:$A$132,0),R$2)</f>
        <v>Neck</v>
      </c>
      <c r="S670" t="str">
        <f>INDEX(REFERENCE!$B$4:$J$132,MATCH(H670,REFERENCE!$A$4:$A$132,0),S$2)</f>
        <v>Single use pads/patches</v>
      </c>
      <c r="T670" t="str">
        <f>INDEX(REFERENCE!$B$4:$J$132,MATCH(I670,REFERENCE!$A$4:$A$132,0),T$2)</f>
        <v>5 count</v>
      </c>
      <c r="U670">
        <f>INDEX(REFERENCE!$B$4:$J$132,MATCH(J670,REFERENCE!$A$4:$A$132,0),U$2)</f>
        <v>4.83</v>
      </c>
      <c r="V670" t="str">
        <f>INDEX(REFERENCE!$B$4:$J$132,MATCH(K670,REFERENCE!$A$4:$A$132,0),V$2)</f>
        <v>4.6 stars</v>
      </c>
      <c r="W670">
        <f>INDEX(REFERENCE!$B$4:$J$132,MATCH(L670,REFERENCE!$A$4:$A$132,0),W$2)</f>
        <v>4500</v>
      </c>
    </row>
    <row r="671" spans="1:23" x14ac:dyDescent="0.2">
      <c r="A671" s="9">
        <v>8</v>
      </c>
      <c r="B671" s="9">
        <v>7</v>
      </c>
      <c r="C671" s="9">
        <v>2</v>
      </c>
      <c r="D671" s="9">
        <v>2</v>
      </c>
      <c r="E671" s="9">
        <v>211</v>
      </c>
      <c r="F671" s="9">
        <v>203</v>
      </c>
      <c r="G671" s="9">
        <v>0</v>
      </c>
      <c r="H671" s="9">
        <v>1</v>
      </c>
      <c r="I671" s="9">
        <v>202</v>
      </c>
      <c r="J671" s="9">
        <v>20203</v>
      </c>
      <c r="K671" s="9">
        <v>1</v>
      </c>
      <c r="L671" s="28">
        <v>2</v>
      </c>
      <c r="N671">
        <f t="shared" si="12"/>
        <v>80702</v>
      </c>
      <c r="O671" t="str">
        <f>INDEX(REFERENCE!$B$4:$J$132,MATCH(D671,REFERENCE!$A$4:$A$132,0),O$2)</f>
        <v>Topicals</v>
      </c>
      <c r="P671" t="str">
        <f>INDEX(REFERENCE!$B$4:$J$132,MATCH(E671,REFERENCE!$A$4:$A$132,0),P$2)</f>
        <v>Theraworx</v>
      </c>
      <c r="Q671" t="str">
        <f>INDEX(REFERENCE!$B$4:$J$132,MATCH(F671,REFERENCE!$A$4:$A$132,0),Q$2)</f>
        <v>Both hot and cold sensation</v>
      </c>
      <c r="R671" t="str">
        <f>INDEX(REFERENCE!$B$4:$J$132,MATCH(G671,REFERENCE!$A$4:$A$132,0),R$2)</f>
        <v>-</v>
      </c>
      <c r="S671" t="str">
        <f>INDEX(REFERENCE!$B$4:$J$132,MATCH(H671,REFERENCE!$A$4:$A$132,0),S$2)</f>
        <v>Gel</v>
      </c>
      <c r="T671" t="str">
        <f>INDEX(REFERENCE!$B$4:$J$132,MATCH(I671,REFERENCE!$A$4:$A$132,0),T$2)</f>
        <v>2.5 oz</v>
      </c>
      <c r="U671">
        <f>INDEX(REFERENCE!$B$4:$J$132,MATCH(J671,REFERENCE!$A$4:$A$132,0),U$2)</f>
        <v>11</v>
      </c>
      <c r="V671" t="str">
        <f>INDEX(REFERENCE!$B$4:$J$132,MATCH(K671,REFERENCE!$A$4:$A$132,0),V$2)</f>
        <v>4.5 stars</v>
      </c>
      <c r="W671">
        <f>INDEX(REFERENCE!$B$4:$J$132,MATCH(L671,REFERENCE!$A$4:$A$132,0),W$2)</f>
        <v>4500</v>
      </c>
    </row>
    <row r="672" spans="1:23" x14ac:dyDescent="0.2">
      <c r="A672" s="9">
        <v>8</v>
      </c>
      <c r="B672" s="9">
        <v>7</v>
      </c>
      <c r="C672" s="9">
        <v>3</v>
      </c>
      <c r="D672" s="9">
        <v>1</v>
      </c>
      <c r="E672" s="9">
        <v>102</v>
      </c>
      <c r="F672" s="9">
        <v>101</v>
      </c>
      <c r="G672" s="9">
        <v>5</v>
      </c>
      <c r="H672" s="9">
        <v>6</v>
      </c>
      <c r="I672" s="9">
        <v>103</v>
      </c>
      <c r="J672" s="9">
        <v>10301</v>
      </c>
      <c r="K672" s="9">
        <v>3</v>
      </c>
      <c r="L672" s="28">
        <v>1</v>
      </c>
      <c r="N672">
        <f t="shared" si="12"/>
        <v>80703</v>
      </c>
      <c r="O672" t="str">
        <f>INDEX(REFERENCE!$B$4:$J$132,MATCH(D672,REFERENCE!$A$4:$A$132,0),O$2)</f>
        <v>Pads</v>
      </c>
      <c r="P672" t="str">
        <f>INDEX(REFERENCE!$B$4:$J$132,MATCH(E672,REFERENCE!$A$4:$A$132,0),P$2)</f>
        <v>Icy Hot</v>
      </c>
      <c r="Q672" t="str">
        <f>INDEX(REFERENCE!$B$4:$J$132,MATCH(F672,REFERENCE!$A$4:$A$132,0),Q$2)</f>
        <v>Hot sensation</v>
      </c>
      <c r="R672" t="str">
        <f>INDEX(REFERENCE!$B$4:$J$132,MATCH(G672,REFERENCE!$A$4:$A$132,0),R$2)</f>
        <v>Hands (arthritis)</v>
      </c>
      <c r="S672" t="str">
        <f>INDEX(REFERENCE!$B$4:$J$132,MATCH(H672,REFERENCE!$A$4:$A$132,0),S$2)</f>
        <v>Single use pads/patches</v>
      </c>
      <c r="T672" t="str">
        <f>INDEX(REFERENCE!$B$4:$J$132,MATCH(I672,REFERENCE!$A$4:$A$132,0),T$2)</f>
        <v>4 count</v>
      </c>
      <c r="U672">
        <f>INDEX(REFERENCE!$B$4:$J$132,MATCH(J672,REFERENCE!$A$4:$A$132,0),U$2)</f>
        <v>4.22</v>
      </c>
      <c r="V672" t="str">
        <f>INDEX(REFERENCE!$B$4:$J$132,MATCH(K672,REFERENCE!$A$4:$A$132,0),V$2)</f>
        <v>4.8 stars</v>
      </c>
      <c r="W672">
        <f>INDEX(REFERENCE!$B$4:$J$132,MATCH(L672,REFERENCE!$A$4:$A$132,0),W$2)</f>
        <v>1250</v>
      </c>
    </row>
    <row r="673" spans="1:23" x14ac:dyDescent="0.2">
      <c r="A673" s="9">
        <v>8</v>
      </c>
      <c r="B673" s="9">
        <v>7</v>
      </c>
      <c r="C673" s="9">
        <v>4</v>
      </c>
      <c r="D673" s="9">
        <v>2</v>
      </c>
      <c r="E673" s="9">
        <v>203</v>
      </c>
      <c r="F673" s="9">
        <v>204</v>
      </c>
      <c r="G673" s="9">
        <v>0</v>
      </c>
      <c r="H673" s="9">
        <v>3</v>
      </c>
      <c r="I673" s="9">
        <v>206</v>
      </c>
      <c r="J673" s="9">
        <v>20602</v>
      </c>
      <c r="K673" s="9">
        <v>1</v>
      </c>
      <c r="L673" s="28">
        <v>1</v>
      </c>
      <c r="N673">
        <f t="shared" si="12"/>
        <v>80704</v>
      </c>
      <c r="O673" t="str">
        <f>INDEX(REFERENCE!$B$4:$J$132,MATCH(D673,REFERENCE!$A$4:$A$132,0),O$2)</f>
        <v>Topicals</v>
      </c>
      <c r="P673" t="str">
        <f>INDEX(REFERENCE!$B$4:$J$132,MATCH(E673,REFERENCE!$A$4:$A$132,0),P$2)</f>
        <v xml:space="preserve">Biofreeze  </v>
      </c>
      <c r="Q673" t="str">
        <f>INDEX(REFERENCE!$B$4:$J$132,MATCH(F673,REFERENCE!$A$4:$A$132,0),Q$2)</f>
        <v>Lidocaine/numbing sensation</v>
      </c>
      <c r="R673" t="str">
        <f>INDEX(REFERENCE!$B$4:$J$132,MATCH(G673,REFERENCE!$A$4:$A$132,0),R$2)</f>
        <v>-</v>
      </c>
      <c r="S673" t="str">
        <f>INDEX(REFERENCE!$B$4:$J$132,MATCH(H673,REFERENCE!$A$4:$A$132,0),S$2)</f>
        <v>Spray</v>
      </c>
      <c r="T673" t="str">
        <f>INDEX(REFERENCE!$B$4:$J$132,MATCH(I673,REFERENCE!$A$4:$A$132,0),T$2)</f>
        <v>4.5 oz</v>
      </c>
      <c r="U673">
        <f>INDEX(REFERENCE!$B$4:$J$132,MATCH(J673,REFERENCE!$A$4:$A$132,0),U$2)</f>
        <v>12.5</v>
      </c>
      <c r="V673" t="str">
        <f>INDEX(REFERENCE!$B$4:$J$132,MATCH(K673,REFERENCE!$A$4:$A$132,0),V$2)</f>
        <v>4.5 stars</v>
      </c>
      <c r="W673">
        <f>INDEX(REFERENCE!$B$4:$J$132,MATCH(L673,REFERENCE!$A$4:$A$132,0),W$2)</f>
        <v>1250</v>
      </c>
    </row>
    <row r="674" spans="1:23" x14ac:dyDescent="0.2">
      <c r="A674" s="9">
        <v>8</v>
      </c>
      <c r="B674" s="9">
        <v>7</v>
      </c>
      <c r="C674" s="9">
        <v>5</v>
      </c>
      <c r="D674" s="9">
        <v>2</v>
      </c>
      <c r="E674" s="9">
        <v>212</v>
      </c>
      <c r="F674" s="9">
        <v>202</v>
      </c>
      <c r="G674" s="9">
        <v>0</v>
      </c>
      <c r="H674" s="9">
        <v>5</v>
      </c>
      <c r="I674" s="9">
        <v>206</v>
      </c>
      <c r="J674" s="9">
        <v>20605</v>
      </c>
      <c r="K674" s="9">
        <v>2</v>
      </c>
      <c r="L674" s="28">
        <v>2</v>
      </c>
      <c r="N674">
        <f t="shared" si="12"/>
        <v>80705</v>
      </c>
      <c r="O674" t="str">
        <f>INDEX(REFERENCE!$B$4:$J$132,MATCH(D674,REFERENCE!$A$4:$A$132,0),O$2)</f>
        <v>Topicals</v>
      </c>
      <c r="P674" t="str">
        <f>INDEX(REFERENCE!$B$4:$J$132,MATCH(E674,REFERENCE!$A$4:$A$132,0),P$2)</f>
        <v>Store Brand</v>
      </c>
      <c r="Q674" t="str">
        <f>INDEX(REFERENCE!$B$4:$J$132,MATCH(F674,REFERENCE!$A$4:$A$132,0),Q$2)</f>
        <v>Cold sensation</v>
      </c>
      <c r="R674" t="str">
        <f>INDEX(REFERENCE!$B$4:$J$132,MATCH(G674,REFERENCE!$A$4:$A$132,0),R$2)</f>
        <v>-</v>
      </c>
      <c r="S674" t="str">
        <f>INDEX(REFERENCE!$B$4:$J$132,MATCH(H674,REFERENCE!$A$4:$A$132,0),S$2)</f>
        <v>Liquid</v>
      </c>
      <c r="T674" t="str">
        <f>INDEX(REFERENCE!$B$4:$J$132,MATCH(I674,REFERENCE!$A$4:$A$132,0),T$2)</f>
        <v>4.5 oz</v>
      </c>
      <c r="U674">
        <f>INDEX(REFERENCE!$B$4:$J$132,MATCH(J674,REFERENCE!$A$4:$A$132,0),U$2)</f>
        <v>24</v>
      </c>
      <c r="V674" t="str">
        <f>INDEX(REFERENCE!$B$4:$J$132,MATCH(K674,REFERENCE!$A$4:$A$132,0),V$2)</f>
        <v>4.6 stars</v>
      </c>
      <c r="W674">
        <f>INDEX(REFERENCE!$B$4:$J$132,MATCH(L674,REFERENCE!$A$4:$A$132,0),W$2)</f>
        <v>4500</v>
      </c>
    </row>
    <row r="675" spans="1:23" x14ac:dyDescent="0.2">
      <c r="A675" s="9">
        <v>8</v>
      </c>
      <c r="B675" s="9">
        <v>7</v>
      </c>
      <c r="C675" s="9">
        <v>6</v>
      </c>
      <c r="D675" s="9">
        <v>1</v>
      </c>
      <c r="E675" s="9">
        <v>114</v>
      </c>
      <c r="F675" s="9">
        <v>102</v>
      </c>
      <c r="G675" s="9">
        <v>1</v>
      </c>
      <c r="H675" s="9">
        <v>6</v>
      </c>
      <c r="I675" s="9">
        <v>101</v>
      </c>
      <c r="J675" s="9">
        <v>10103</v>
      </c>
      <c r="K675" s="9">
        <v>3</v>
      </c>
      <c r="L675" s="28">
        <v>1</v>
      </c>
      <c r="N675">
        <f t="shared" si="12"/>
        <v>80706</v>
      </c>
      <c r="O675" t="str">
        <f>INDEX(REFERENCE!$B$4:$J$132,MATCH(D675,REFERENCE!$A$4:$A$132,0),O$2)</f>
        <v>Pads</v>
      </c>
      <c r="P675" t="str">
        <f>INDEX(REFERENCE!$B$4:$J$132,MATCH(E675,REFERENCE!$A$4:$A$132,0),P$2)</f>
        <v>Be Koool</v>
      </c>
      <c r="Q675" t="str">
        <f>INDEX(REFERENCE!$B$4:$J$132,MATCH(F675,REFERENCE!$A$4:$A$132,0),Q$2)</f>
        <v>Cold sensation</v>
      </c>
      <c r="R675" t="str">
        <f>INDEX(REFERENCE!$B$4:$J$132,MATCH(G675,REFERENCE!$A$4:$A$132,0),R$2)</f>
        <v>Back</v>
      </c>
      <c r="S675" t="str">
        <f>INDEX(REFERENCE!$B$4:$J$132,MATCH(H675,REFERENCE!$A$4:$A$132,0),S$2)</f>
        <v>Single use pads/patches</v>
      </c>
      <c r="T675" t="str">
        <f>INDEX(REFERENCE!$B$4:$J$132,MATCH(I675,REFERENCE!$A$4:$A$132,0),T$2)</f>
        <v>2 count</v>
      </c>
      <c r="U675">
        <f>INDEX(REFERENCE!$B$4:$J$132,MATCH(J675,REFERENCE!$A$4:$A$132,0),U$2)</f>
        <v>6.59</v>
      </c>
      <c r="V675" t="str">
        <f>INDEX(REFERENCE!$B$4:$J$132,MATCH(K675,REFERENCE!$A$4:$A$132,0),V$2)</f>
        <v>4.8 stars</v>
      </c>
      <c r="W675">
        <f>INDEX(REFERENCE!$B$4:$J$132,MATCH(L675,REFERENCE!$A$4:$A$132,0),W$2)</f>
        <v>1250</v>
      </c>
    </row>
    <row r="676" spans="1:23" x14ac:dyDescent="0.2">
      <c r="A676" s="9">
        <v>8</v>
      </c>
      <c r="B676" s="9">
        <v>8</v>
      </c>
      <c r="C676" s="9">
        <v>1</v>
      </c>
      <c r="D676" s="9">
        <v>1</v>
      </c>
      <c r="E676" s="9">
        <v>107</v>
      </c>
      <c r="F676" s="9">
        <v>105</v>
      </c>
      <c r="G676" s="9">
        <v>5</v>
      </c>
      <c r="H676" s="9">
        <v>6</v>
      </c>
      <c r="I676" s="9">
        <v>102</v>
      </c>
      <c r="J676" s="9">
        <v>10205</v>
      </c>
      <c r="K676" s="9">
        <v>2</v>
      </c>
      <c r="L676" s="28">
        <v>1</v>
      </c>
      <c r="N676">
        <f t="shared" si="12"/>
        <v>80801</v>
      </c>
      <c r="O676" t="str">
        <f>INDEX(REFERENCE!$B$4:$J$132,MATCH(D676,REFERENCE!$A$4:$A$132,0),O$2)</f>
        <v>Pads</v>
      </c>
      <c r="P676" t="str">
        <f>INDEX(REFERENCE!$B$4:$J$132,MATCH(E676,REFERENCE!$A$4:$A$132,0),P$2)</f>
        <v>Salonpas</v>
      </c>
      <c r="Q676" t="str">
        <f>INDEX(REFERENCE!$B$4:$J$132,MATCH(F676,REFERENCE!$A$4:$A$132,0),Q$2)</f>
        <v>No sensation/drug free/for circulation</v>
      </c>
      <c r="R676" t="str">
        <f>INDEX(REFERENCE!$B$4:$J$132,MATCH(G676,REFERENCE!$A$4:$A$132,0),R$2)</f>
        <v>Hands (arthritis)</v>
      </c>
      <c r="S676" t="str">
        <f>INDEX(REFERENCE!$B$4:$J$132,MATCH(H676,REFERENCE!$A$4:$A$132,0),S$2)</f>
        <v>Single use pads/patches</v>
      </c>
      <c r="T676" t="str">
        <f>INDEX(REFERENCE!$B$4:$J$132,MATCH(I676,REFERENCE!$A$4:$A$132,0),T$2)</f>
        <v>3 count</v>
      </c>
      <c r="U676">
        <f>INDEX(REFERENCE!$B$4:$J$132,MATCH(J676,REFERENCE!$A$4:$A$132,0),U$2)</f>
        <v>23.74</v>
      </c>
      <c r="V676" t="str">
        <f>INDEX(REFERENCE!$B$4:$J$132,MATCH(K676,REFERENCE!$A$4:$A$132,0),V$2)</f>
        <v>4.6 stars</v>
      </c>
      <c r="W676">
        <f>INDEX(REFERENCE!$B$4:$J$132,MATCH(L676,REFERENCE!$A$4:$A$132,0),W$2)</f>
        <v>1250</v>
      </c>
    </row>
    <row r="677" spans="1:23" x14ac:dyDescent="0.2">
      <c r="A677" s="9">
        <v>8</v>
      </c>
      <c r="B677" s="9">
        <v>8</v>
      </c>
      <c r="C677" s="9">
        <v>2</v>
      </c>
      <c r="D677" s="9">
        <v>1</v>
      </c>
      <c r="E677" s="9">
        <v>102</v>
      </c>
      <c r="F677" s="9">
        <v>104</v>
      </c>
      <c r="G677" s="9">
        <v>3</v>
      </c>
      <c r="H677" s="9">
        <v>6</v>
      </c>
      <c r="I677" s="9">
        <v>103</v>
      </c>
      <c r="J677" s="9">
        <v>10303</v>
      </c>
      <c r="K677" s="9">
        <v>1</v>
      </c>
      <c r="L677" s="28">
        <v>2</v>
      </c>
      <c r="N677">
        <f t="shared" si="12"/>
        <v>80802</v>
      </c>
      <c r="O677" t="str">
        <f>INDEX(REFERENCE!$B$4:$J$132,MATCH(D677,REFERENCE!$A$4:$A$132,0),O$2)</f>
        <v>Pads</v>
      </c>
      <c r="P677" t="str">
        <f>INDEX(REFERENCE!$B$4:$J$132,MATCH(E677,REFERENCE!$A$4:$A$132,0),P$2)</f>
        <v>Icy Hot</v>
      </c>
      <c r="Q677" t="str">
        <f>INDEX(REFERENCE!$B$4:$J$132,MATCH(F677,REFERENCE!$A$4:$A$132,0),Q$2)</f>
        <v>Lidocaine/numbing sensation</v>
      </c>
      <c r="R677" t="str">
        <f>INDEX(REFERENCE!$B$4:$J$132,MATCH(G677,REFERENCE!$A$4:$A$132,0),R$2)</f>
        <v>Joint</v>
      </c>
      <c r="S677" t="str">
        <f>INDEX(REFERENCE!$B$4:$J$132,MATCH(H677,REFERENCE!$A$4:$A$132,0),S$2)</f>
        <v>Single use pads/patches</v>
      </c>
      <c r="T677" t="str">
        <f>INDEX(REFERENCE!$B$4:$J$132,MATCH(I677,REFERENCE!$A$4:$A$132,0),T$2)</f>
        <v>4 count</v>
      </c>
      <c r="U677">
        <f>INDEX(REFERENCE!$B$4:$J$132,MATCH(J677,REFERENCE!$A$4:$A$132,0),U$2)</f>
        <v>13</v>
      </c>
      <c r="V677" t="str">
        <f>INDEX(REFERENCE!$B$4:$J$132,MATCH(K677,REFERENCE!$A$4:$A$132,0),V$2)</f>
        <v>4.5 stars</v>
      </c>
      <c r="W677">
        <f>INDEX(REFERENCE!$B$4:$J$132,MATCH(L677,REFERENCE!$A$4:$A$132,0),W$2)</f>
        <v>4500</v>
      </c>
    </row>
    <row r="678" spans="1:23" x14ac:dyDescent="0.2">
      <c r="A678" s="9">
        <v>8</v>
      </c>
      <c r="B678" s="9">
        <v>8</v>
      </c>
      <c r="C678" s="9">
        <v>3</v>
      </c>
      <c r="D678" s="9">
        <v>2</v>
      </c>
      <c r="E678" s="9">
        <v>210</v>
      </c>
      <c r="F678" s="9">
        <v>201</v>
      </c>
      <c r="G678" s="9">
        <v>0</v>
      </c>
      <c r="H678" s="9">
        <v>1</v>
      </c>
      <c r="I678" s="9">
        <v>201</v>
      </c>
      <c r="J678" s="9">
        <v>20105</v>
      </c>
      <c r="K678" s="9">
        <v>3</v>
      </c>
      <c r="L678" s="28">
        <v>1</v>
      </c>
      <c r="N678">
        <f t="shared" si="12"/>
        <v>80803</v>
      </c>
      <c r="O678" t="str">
        <f>INDEX(REFERENCE!$B$4:$J$132,MATCH(D678,REFERENCE!$A$4:$A$132,0),O$2)</f>
        <v>Topicals</v>
      </c>
      <c r="P678" t="str">
        <f>INDEX(REFERENCE!$B$4:$J$132,MATCH(E678,REFERENCE!$A$4:$A$132,0),P$2)</f>
        <v>Arnicare</v>
      </c>
      <c r="Q678" t="str">
        <f>INDEX(REFERENCE!$B$4:$J$132,MATCH(F678,REFERENCE!$A$4:$A$132,0),Q$2)</f>
        <v>Hot sensation</v>
      </c>
      <c r="R678" t="str">
        <f>INDEX(REFERENCE!$B$4:$J$132,MATCH(G678,REFERENCE!$A$4:$A$132,0),R$2)</f>
        <v>-</v>
      </c>
      <c r="S678" t="str">
        <f>INDEX(REFERENCE!$B$4:$J$132,MATCH(H678,REFERENCE!$A$4:$A$132,0),S$2)</f>
        <v>Gel</v>
      </c>
      <c r="T678" t="str">
        <f>INDEX(REFERENCE!$B$4:$J$132,MATCH(I678,REFERENCE!$A$4:$A$132,0),T$2)</f>
        <v>2 oz</v>
      </c>
      <c r="U678">
        <f>INDEX(REFERENCE!$B$4:$J$132,MATCH(J678,REFERENCE!$A$4:$A$132,0),U$2)</f>
        <v>16</v>
      </c>
      <c r="V678" t="str">
        <f>INDEX(REFERENCE!$B$4:$J$132,MATCH(K678,REFERENCE!$A$4:$A$132,0),V$2)</f>
        <v>4.8 stars</v>
      </c>
      <c r="W678">
        <f>INDEX(REFERENCE!$B$4:$J$132,MATCH(L678,REFERENCE!$A$4:$A$132,0),W$2)</f>
        <v>1250</v>
      </c>
    </row>
    <row r="679" spans="1:23" x14ac:dyDescent="0.2">
      <c r="A679" s="9">
        <v>8</v>
      </c>
      <c r="B679" s="9">
        <v>8</v>
      </c>
      <c r="C679" s="9">
        <v>4</v>
      </c>
      <c r="D679" s="9">
        <v>2</v>
      </c>
      <c r="E679" s="9">
        <v>202</v>
      </c>
      <c r="F679" s="9">
        <v>203</v>
      </c>
      <c r="G679" s="9">
        <v>0</v>
      </c>
      <c r="H679" s="9">
        <v>4</v>
      </c>
      <c r="I679" s="9">
        <v>202</v>
      </c>
      <c r="J679" s="9">
        <v>20204</v>
      </c>
      <c r="K679" s="9">
        <v>2</v>
      </c>
      <c r="L679" s="28">
        <v>1</v>
      </c>
      <c r="N679">
        <f t="shared" si="12"/>
        <v>80804</v>
      </c>
      <c r="O679" t="str">
        <f>INDEX(REFERENCE!$B$4:$J$132,MATCH(D679,REFERENCE!$A$4:$A$132,0),O$2)</f>
        <v>Topicals</v>
      </c>
      <c r="P679" t="str">
        <f>INDEX(REFERENCE!$B$4:$J$132,MATCH(E679,REFERENCE!$A$4:$A$132,0),P$2)</f>
        <v>Icy Hot</v>
      </c>
      <c r="Q679" t="str">
        <f>INDEX(REFERENCE!$B$4:$J$132,MATCH(F679,REFERENCE!$A$4:$A$132,0),Q$2)</f>
        <v>Both hot and cold sensation</v>
      </c>
      <c r="R679" t="str">
        <f>INDEX(REFERENCE!$B$4:$J$132,MATCH(G679,REFERENCE!$A$4:$A$132,0),R$2)</f>
        <v>-</v>
      </c>
      <c r="S679" t="str">
        <f>INDEX(REFERENCE!$B$4:$J$132,MATCH(H679,REFERENCE!$A$4:$A$132,0),S$2)</f>
        <v>Roll-on</v>
      </c>
      <c r="T679" t="str">
        <f>INDEX(REFERENCE!$B$4:$J$132,MATCH(I679,REFERENCE!$A$4:$A$132,0),T$2)</f>
        <v>2.5 oz</v>
      </c>
      <c r="U679">
        <f>INDEX(REFERENCE!$B$4:$J$132,MATCH(J679,REFERENCE!$A$4:$A$132,0),U$2)</f>
        <v>13.2</v>
      </c>
      <c r="V679" t="str">
        <f>INDEX(REFERENCE!$B$4:$J$132,MATCH(K679,REFERENCE!$A$4:$A$132,0),V$2)</f>
        <v>4.6 stars</v>
      </c>
      <c r="W679">
        <f>INDEX(REFERENCE!$B$4:$J$132,MATCH(L679,REFERENCE!$A$4:$A$132,0),W$2)</f>
        <v>1250</v>
      </c>
    </row>
    <row r="680" spans="1:23" x14ac:dyDescent="0.2">
      <c r="A680" s="9">
        <v>8</v>
      </c>
      <c r="B680" s="9">
        <v>8</v>
      </c>
      <c r="C680" s="9">
        <v>5</v>
      </c>
      <c r="D680" s="9">
        <v>2</v>
      </c>
      <c r="E680" s="9">
        <v>201</v>
      </c>
      <c r="F680" s="9">
        <v>202</v>
      </c>
      <c r="G680" s="9">
        <v>0</v>
      </c>
      <c r="H680" s="9">
        <v>2</v>
      </c>
      <c r="I680" s="9">
        <v>204</v>
      </c>
      <c r="J680" s="9">
        <v>20401</v>
      </c>
      <c r="K680" s="9">
        <v>3</v>
      </c>
      <c r="L680" s="28">
        <v>2</v>
      </c>
      <c r="N680">
        <f t="shared" si="12"/>
        <v>80805</v>
      </c>
      <c r="O680" t="str">
        <f>INDEX(REFERENCE!$B$4:$J$132,MATCH(D680,REFERENCE!$A$4:$A$132,0),O$2)</f>
        <v>Topicals</v>
      </c>
      <c r="P680" t="str">
        <f>INDEX(REFERENCE!$B$4:$J$132,MATCH(E680,REFERENCE!$A$4:$A$132,0),P$2)</f>
        <v>Bengay</v>
      </c>
      <c r="Q680" t="str">
        <f>INDEX(REFERENCE!$B$4:$J$132,MATCH(F680,REFERENCE!$A$4:$A$132,0),Q$2)</f>
        <v>Cold sensation</v>
      </c>
      <c r="R680" t="str">
        <f>INDEX(REFERENCE!$B$4:$J$132,MATCH(G680,REFERENCE!$A$4:$A$132,0),R$2)</f>
        <v>-</v>
      </c>
      <c r="S680" t="str">
        <f>INDEX(REFERENCE!$B$4:$J$132,MATCH(H680,REFERENCE!$A$4:$A$132,0),S$2)</f>
        <v>Cream</v>
      </c>
      <c r="T680" t="str">
        <f>INDEX(REFERENCE!$B$4:$J$132,MATCH(I680,REFERENCE!$A$4:$A$132,0),T$2)</f>
        <v>3.5 oz</v>
      </c>
      <c r="U680">
        <f>INDEX(REFERENCE!$B$4:$J$132,MATCH(J680,REFERENCE!$A$4:$A$132,0),U$2)</f>
        <v>8.07</v>
      </c>
      <c r="V680" t="str">
        <f>INDEX(REFERENCE!$B$4:$J$132,MATCH(K680,REFERENCE!$A$4:$A$132,0),V$2)</f>
        <v>4.8 stars</v>
      </c>
      <c r="W680">
        <f>INDEX(REFERENCE!$B$4:$J$132,MATCH(L680,REFERENCE!$A$4:$A$132,0),W$2)</f>
        <v>4500</v>
      </c>
    </row>
    <row r="681" spans="1:23" x14ac:dyDescent="0.2">
      <c r="A681" s="9">
        <v>8</v>
      </c>
      <c r="B681" s="9">
        <v>8</v>
      </c>
      <c r="C681" s="9">
        <v>6</v>
      </c>
      <c r="D681" s="9">
        <v>1</v>
      </c>
      <c r="E681" s="9">
        <v>111</v>
      </c>
      <c r="F681" s="9">
        <v>101</v>
      </c>
      <c r="G681" s="9">
        <v>2</v>
      </c>
      <c r="H681" s="9">
        <v>6</v>
      </c>
      <c r="I681" s="9">
        <v>105</v>
      </c>
      <c r="J681" s="9">
        <v>10504</v>
      </c>
      <c r="K681" s="9">
        <v>1</v>
      </c>
      <c r="L681" s="28">
        <v>2</v>
      </c>
      <c r="N681">
        <f t="shared" si="12"/>
        <v>80806</v>
      </c>
      <c r="O681" t="str">
        <f>INDEX(REFERENCE!$B$4:$J$132,MATCH(D681,REFERENCE!$A$4:$A$132,0),O$2)</f>
        <v>Pads</v>
      </c>
      <c r="P681" t="str">
        <f>INDEX(REFERENCE!$B$4:$J$132,MATCH(E681,REFERENCE!$A$4:$A$132,0),P$2)</f>
        <v>Walgreens</v>
      </c>
      <c r="Q681" t="str">
        <f>INDEX(REFERENCE!$B$4:$J$132,MATCH(F681,REFERENCE!$A$4:$A$132,0),Q$2)</f>
        <v>Hot sensation</v>
      </c>
      <c r="R681" t="str">
        <f>INDEX(REFERENCE!$B$4:$J$132,MATCH(G681,REFERENCE!$A$4:$A$132,0),R$2)</f>
        <v>Neck</v>
      </c>
      <c r="S681" t="str">
        <f>INDEX(REFERENCE!$B$4:$J$132,MATCH(H681,REFERENCE!$A$4:$A$132,0),S$2)</f>
        <v>Single use pads/patches</v>
      </c>
      <c r="T681" t="str">
        <f>INDEX(REFERENCE!$B$4:$J$132,MATCH(I681,REFERENCE!$A$4:$A$132,0),T$2)</f>
        <v>6 count</v>
      </c>
      <c r="U681">
        <f>INDEX(REFERENCE!$B$4:$J$132,MATCH(J681,REFERENCE!$A$4:$A$132,0),U$2)</f>
        <v>21.5</v>
      </c>
      <c r="V681" t="str">
        <f>INDEX(REFERENCE!$B$4:$J$132,MATCH(K681,REFERENCE!$A$4:$A$132,0),V$2)</f>
        <v>4.5 stars</v>
      </c>
      <c r="W681">
        <f>INDEX(REFERENCE!$B$4:$J$132,MATCH(L681,REFERENCE!$A$4:$A$132,0),W$2)</f>
        <v>4500</v>
      </c>
    </row>
    <row r="682" spans="1:23" x14ac:dyDescent="0.2">
      <c r="A682" s="9">
        <v>8</v>
      </c>
      <c r="B682" s="9">
        <v>9</v>
      </c>
      <c r="C682" s="9">
        <v>1</v>
      </c>
      <c r="D682" s="9">
        <v>2</v>
      </c>
      <c r="E682" s="9">
        <v>206</v>
      </c>
      <c r="F682" s="9">
        <v>204</v>
      </c>
      <c r="G682" s="9">
        <v>0</v>
      </c>
      <c r="H682" s="9">
        <v>2</v>
      </c>
      <c r="I682" s="9">
        <v>203</v>
      </c>
      <c r="J682" s="9">
        <v>20305</v>
      </c>
      <c r="K682" s="9">
        <v>2</v>
      </c>
      <c r="L682" s="28">
        <v>1</v>
      </c>
      <c r="N682">
        <f t="shared" si="12"/>
        <v>80901</v>
      </c>
      <c r="O682" t="str">
        <f>INDEX(REFERENCE!$B$4:$J$132,MATCH(D682,REFERENCE!$A$4:$A$132,0),O$2)</f>
        <v>Topicals</v>
      </c>
      <c r="P682" t="str">
        <f>INDEX(REFERENCE!$B$4:$J$132,MATCH(E682,REFERENCE!$A$4:$A$132,0),P$2)</f>
        <v>Voltaren</v>
      </c>
      <c r="Q682" t="str">
        <f>INDEX(REFERENCE!$B$4:$J$132,MATCH(F682,REFERENCE!$A$4:$A$132,0),Q$2)</f>
        <v>Lidocaine/numbing sensation</v>
      </c>
      <c r="R682" t="str">
        <f>INDEX(REFERENCE!$B$4:$J$132,MATCH(G682,REFERENCE!$A$4:$A$132,0),R$2)</f>
        <v>-</v>
      </c>
      <c r="S682" t="str">
        <f>INDEX(REFERENCE!$B$4:$J$132,MATCH(H682,REFERENCE!$A$4:$A$132,0),S$2)</f>
        <v>Cream</v>
      </c>
      <c r="T682" t="str">
        <f>INDEX(REFERENCE!$B$4:$J$132,MATCH(I682,REFERENCE!$A$4:$A$132,0),T$2)</f>
        <v>3 oz</v>
      </c>
      <c r="U682">
        <f>INDEX(REFERENCE!$B$4:$J$132,MATCH(J682,REFERENCE!$A$4:$A$132,0),U$2)</f>
        <v>18.75</v>
      </c>
      <c r="V682" t="str">
        <f>INDEX(REFERENCE!$B$4:$J$132,MATCH(K682,REFERENCE!$A$4:$A$132,0),V$2)</f>
        <v>4.6 stars</v>
      </c>
      <c r="W682">
        <f>INDEX(REFERENCE!$B$4:$J$132,MATCH(L682,REFERENCE!$A$4:$A$132,0),W$2)</f>
        <v>1250</v>
      </c>
    </row>
    <row r="683" spans="1:23" x14ac:dyDescent="0.2">
      <c r="A683" s="9">
        <v>8</v>
      </c>
      <c r="B683" s="9">
        <v>9</v>
      </c>
      <c r="C683" s="9">
        <v>2</v>
      </c>
      <c r="D683" s="9">
        <v>2</v>
      </c>
      <c r="E683" s="9">
        <v>212</v>
      </c>
      <c r="F683" s="9">
        <v>202</v>
      </c>
      <c r="G683" s="9">
        <v>0</v>
      </c>
      <c r="H683" s="9">
        <v>3</v>
      </c>
      <c r="I683" s="9">
        <v>204</v>
      </c>
      <c r="J683" s="9">
        <v>20403</v>
      </c>
      <c r="K683" s="9">
        <v>2</v>
      </c>
      <c r="L683" s="28">
        <v>2</v>
      </c>
      <c r="N683">
        <f t="shared" si="12"/>
        <v>80902</v>
      </c>
      <c r="O683" t="str">
        <f>INDEX(REFERENCE!$B$4:$J$132,MATCH(D683,REFERENCE!$A$4:$A$132,0),O$2)</f>
        <v>Topicals</v>
      </c>
      <c r="P683" t="str">
        <f>INDEX(REFERENCE!$B$4:$J$132,MATCH(E683,REFERENCE!$A$4:$A$132,0),P$2)</f>
        <v>Store Brand</v>
      </c>
      <c r="Q683" t="str">
        <f>INDEX(REFERENCE!$B$4:$J$132,MATCH(F683,REFERENCE!$A$4:$A$132,0),Q$2)</f>
        <v>Cold sensation</v>
      </c>
      <c r="R683" t="str">
        <f>INDEX(REFERENCE!$B$4:$J$132,MATCH(G683,REFERENCE!$A$4:$A$132,0),R$2)</f>
        <v>-</v>
      </c>
      <c r="S683" t="str">
        <f>INDEX(REFERENCE!$B$4:$J$132,MATCH(H683,REFERENCE!$A$4:$A$132,0),S$2)</f>
        <v>Spray</v>
      </c>
      <c r="T683" t="str">
        <f>INDEX(REFERENCE!$B$4:$J$132,MATCH(I683,REFERENCE!$A$4:$A$132,0),T$2)</f>
        <v>3.5 oz</v>
      </c>
      <c r="U683">
        <f>INDEX(REFERENCE!$B$4:$J$132,MATCH(J683,REFERENCE!$A$4:$A$132,0),U$2)</f>
        <v>12.39</v>
      </c>
      <c r="V683" t="str">
        <f>INDEX(REFERENCE!$B$4:$J$132,MATCH(K683,REFERENCE!$A$4:$A$132,0),V$2)</f>
        <v>4.6 stars</v>
      </c>
      <c r="W683">
        <f>INDEX(REFERENCE!$B$4:$J$132,MATCH(L683,REFERENCE!$A$4:$A$132,0),W$2)</f>
        <v>4500</v>
      </c>
    </row>
    <row r="684" spans="1:23" x14ac:dyDescent="0.2">
      <c r="A684" s="9">
        <v>8</v>
      </c>
      <c r="B684" s="9">
        <v>9</v>
      </c>
      <c r="C684" s="9">
        <v>3</v>
      </c>
      <c r="D684" s="9">
        <v>1</v>
      </c>
      <c r="E684" s="9">
        <v>104</v>
      </c>
      <c r="F684" s="9">
        <v>105</v>
      </c>
      <c r="G684" s="9">
        <v>6</v>
      </c>
      <c r="H684" s="9">
        <v>6</v>
      </c>
      <c r="I684" s="9">
        <v>104</v>
      </c>
      <c r="J684" s="9">
        <v>10402</v>
      </c>
      <c r="K684" s="9">
        <v>1</v>
      </c>
      <c r="L684" s="28">
        <v>2</v>
      </c>
      <c r="N684">
        <f t="shared" si="12"/>
        <v>80903</v>
      </c>
      <c r="O684" t="str">
        <f>INDEX(REFERENCE!$B$4:$J$132,MATCH(D684,REFERENCE!$A$4:$A$132,0),O$2)</f>
        <v>Pads</v>
      </c>
      <c r="P684" t="str">
        <f>INDEX(REFERENCE!$B$4:$J$132,MATCH(E684,REFERENCE!$A$4:$A$132,0),P$2)</f>
        <v>Aspercreme</v>
      </c>
      <c r="Q684" t="str">
        <f>INDEX(REFERENCE!$B$4:$J$132,MATCH(F684,REFERENCE!$A$4:$A$132,0),Q$2)</f>
        <v>No sensation/drug free/for circulation</v>
      </c>
      <c r="R684" t="str">
        <f>INDEX(REFERENCE!$B$4:$J$132,MATCH(G684,REFERENCE!$A$4:$A$132,0),R$2)</f>
        <v>Shoulder</v>
      </c>
      <c r="S684" t="str">
        <f>INDEX(REFERENCE!$B$4:$J$132,MATCH(H684,REFERENCE!$A$4:$A$132,0),S$2)</f>
        <v>Single use pads/patches</v>
      </c>
      <c r="T684" t="str">
        <f>INDEX(REFERENCE!$B$4:$J$132,MATCH(I684,REFERENCE!$A$4:$A$132,0),T$2)</f>
        <v>5 count</v>
      </c>
      <c r="U684">
        <f>INDEX(REFERENCE!$B$4:$J$132,MATCH(J684,REFERENCE!$A$4:$A$132,0),U$2)</f>
        <v>8.93</v>
      </c>
      <c r="V684" t="str">
        <f>INDEX(REFERENCE!$B$4:$J$132,MATCH(K684,REFERENCE!$A$4:$A$132,0),V$2)</f>
        <v>4.5 stars</v>
      </c>
      <c r="W684">
        <f>INDEX(REFERENCE!$B$4:$J$132,MATCH(L684,REFERENCE!$A$4:$A$132,0),W$2)</f>
        <v>4500</v>
      </c>
    </row>
    <row r="685" spans="1:23" x14ac:dyDescent="0.2">
      <c r="A685" s="9">
        <v>8</v>
      </c>
      <c r="B685" s="9">
        <v>9</v>
      </c>
      <c r="C685" s="9">
        <v>4</v>
      </c>
      <c r="D685" s="9">
        <v>2</v>
      </c>
      <c r="E685" s="9">
        <v>210</v>
      </c>
      <c r="F685" s="9">
        <v>203</v>
      </c>
      <c r="G685" s="9">
        <v>0</v>
      </c>
      <c r="H685" s="9">
        <v>5</v>
      </c>
      <c r="I685" s="9">
        <v>207</v>
      </c>
      <c r="J685" s="9">
        <v>20704</v>
      </c>
      <c r="K685" s="9">
        <v>3</v>
      </c>
      <c r="L685" s="28">
        <v>1</v>
      </c>
      <c r="N685">
        <f t="shared" si="12"/>
        <v>80904</v>
      </c>
      <c r="O685" t="str">
        <f>INDEX(REFERENCE!$B$4:$J$132,MATCH(D685,REFERENCE!$A$4:$A$132,0),O$2)</f>
        <v>Topicals</v>
      </c>
      <c r="P685" t="str">
        <f>INDEX(REFERENCE!$B$4:$J$132,MATCH(E685,REFERENCE!$A$4:$A$132,0),P$2)</f>
        <v>Arnicare</v>
      </c>
      <c r="Q685" t="str">
        <f>INDEX(REFERENCE!$B$4:$J$132,MATCH(F685,REFERENCE!$A$4:$A$132,0),Q$2)</f>
        <v>Both hot and cold sensation</v>
      </c>
      <c r="R685" t="str">
        <f>INDEX(REFERENCE!$B$4:$J$132,MATCH(G685,REFERENCE!$A$4:$A$132,0),R$2)</f>
        <v>-</v>
      </c>
      <c r="S685" t="str">
        <f>INDEX(REFERENCE!$B$4:$J$132,MATCH(H685,REFERENCE!$A$4:$A$132,0),S$2)</f>
        <v>Liquid</v>
      </c>
      <c r="T685" t="str">
        <f>INDEX(REFERENCE!$B$4:$J$132,MATCH(I685,REFERENCE!$A$4:$A$132,0),T$2)</f>
        <v>5.5 oz</v>
      </c>
      <c r="U685">
        <f>INDEX(REFERENCE!$B$4:$J$132,MATCH(J685,REFERENCE!$A$4:$A$132,0),U$2)</f>
        <v>17.47</v>
      </c>
      <c r="V685" t="str">
        <f>INDEX(REFERENCE!$B$4:$J$132,MATCH(K685,REFERENCE!$A$4:$A$132,0),V$2)</f>
        <v>4.8 stars</v>
      </c>
      <c r="W685">
        <f>INDEX(REFERENCE!$B$4:$J$132,MATCH(L685,REFERENCE!$A$4:$A$132,0),W$2)</f>
        <v>1250</v>
      </c>
    </row>
    <row r="686" spans="1:23" x14ac:dyDescent="0.2">
      <c r="A686" s="9">
        <v>8</v>
      </c>
      <c r="B686" s="9">
        <v>9</v>
      </c>
      <c r="C686" s="9">
        <v>5</v>
      </c>
      <c r="D686" s="9">
        <v>1</v>
      </c>
      <c r="E686" s="9">
        <v>112</v>
      </c>
      <c r="F686" s="9">
        <v>102</v>
      </c>
      <c r="G686" s="9">
        <v>4</v>
      </c>
      <c r="H686" s="9">
        <v>6</v>
      </c>
      <c r="I686" s="9">
        <v>101</v>
      </c>
      <c r="J686" s="9">
        <v>10104</v>
      </c>
      <c r="K686" s="9">
        <v>1</v>
      </c>
      <c r="L686" s="28">
        <v>2</v>
      </c>
      <c r="N686">
        <f t="shared" si="12"/>
        <v>80905</v>
      </c>
      <c r="O686" t="str">
        <f>INDEX(REFERENCE!$B$4:$J$132,MATCH(D686,REFERENCE!$A$4:$A$132,0),O$2)</f>
        <v>Pads</v>
      </c>
      <c r="P686" t="str">
        <f>INDEX(REFERENCE!$B$4:$J$132,MATCH(E686,REFERENCE!$A$4:$A$132,0),P$2)</f>
        <v>Up &amp; Up</v>
      </c>
      <c r="Q686" t="str">
        <f>INDEX(REFERENCE!$B$4:$J$132,MATCH(F686,REFERENCE!$A$4:$A$132,0),Q$2)</f>
        <v>Cold sensation</v>
      </c>
      <c r="R686" t="str">
        <f>INDEX(REFERENCE!$B$4:$J$132,MATCH(G686,REFERENCE!$A$4:$A$132,0),R$2)</f>
        <v>Chest</v>
      </c>
      <c r="S686" t="str">
        <f>INDEX(REFERENCE!$B$4:$J$132,MATCH(H686,REFERENCE!$A$4:$A$132,0),S$2)</f>
        <v>Single use pads/patches</v>
      </c>
      <c r="T686" t="str">
        <f>INDEX(REFERENCE!$B$4:$J$132,MATCH(I686,REFERENCE!$A$4:$A$132,0),T$2)</f>
        <v>2 count</v>
      </c>
      <c r="U686">
        <f>INDEX(REFERENCE!$B$4:$J$132,MATCH(J686,REFERENCE!$A$4:$A$132,0),U$2)</f>
        <v>8.59</v>
      </c>
      <c r="V686" t="str">
        <f>INDEX(REFERENCE!$B$4:$J$132,MATCH(K686,REFERENCE!$A$4:$A$132,0),V$2)</f>
        <v>4.5 stars</v>
      </c>
      <c r="W686">
        <f>INDEX(REFERENCE!$B$4:$J$132,MATCH(L686,REFERENCE!$A$4:$A$132,0),W$2)</f>
        <v>4500</v>
      </c>
    </row>
    <row r="687" spans="1:23" x14ac:dyDescent="0.2">
      <c r="A687" s="9">
        <v>8</v>
      </c>
      <c r="B687" s="9">
        <v>9</v>
      </c>
      <c r="C687" s="9">
        <v>6</v>
      </c>
      <c r="D687" s="9">
        <v>1</v>
      </c>
      <c r="E687" s="9">
        <v>110</v>
      </c>
      <c r="F687" s="9">
        <v>103</v>
      </c>
      <c r="G687" s="9">
        <v>2</v>
      </c>
      <c r="H687" s="9">
        <v>6</v>
      </c>
      <c r="I687" s="9">
        <v>102</v>
      </c>
      <c r="J687" s="9">
        <v>10205</v>
      </c>
      <c r="K687" s="9">
        <v>3</v>
      </c>
      <c r="L687" s="28">
        <v>1</v>
      </c>
      <c r="N687">
        <f t="shared" si="12"/>
        <v>80906</v>
      </c>
      <c r="O687" t="str">
        <f>INDEX(REFERENCE!$B$4:$J$132,MATCH(D687,REFERENCE!$A$4:$A$132,0),O$2)</f>
        <v>Pads</v>
      </c>
      <c r="P687" t="str">
        <f>INDEX(REFERENCE!$B$4:$J$132,MATCH(E687,REFERENCE!$A$4:$A$132,0),P$2)</f>
        <v>Equate</v>
      </c>
      <c r="Q687" t="str">
        <f>INDEX(REFERENCE!$B$4:$J$132,MATCH(F687,REFERENCE!$A$4:$A$132,0),Q$2)</f>
        <v>Both hot and cold sensation</v>
      </c>
      <c r="R687" t="str">
        <f>INDEX(REFERENCE!$B$4:$J$132,MATCH(G687,REFERENCE!$A$4:$A$132,0),R$2)</f>
        <v>Neck</v>
      </c>
      <c r="S687" t="str">
        <f>INDEX(REFERENCE!$B$4:$J$132,MATCH(H687,REFERENCE!$A$4:$A$132,0),S$2)</f>
        <v>Single use pads/patches</v>
      </c>
      <c r="T687" t="str">
        <f>INDEX(REFERENCE!$B$4:$J$132,MATCH(I687,REFERENCE!$A$4:$A$132,0),T$2)</f>
        <v>3 count</v>
      </c>
      <c r="U687">
        <f>INDEX(REFERENCE!$B$4:$J$132,MATCH(J687,REFERENCE!$A$4:$A$132,0),U$2)</f>
        <v>23.74</v>
      </c>
      <c r="V687" t="str">
        <f>INDEX(REFERENCE!$B$4:$J$132,MATCH(K687,REFERENCE!$A$4:$A$132,0),V$2)</f>
        <v>4.8 stars</v>
      </c>
      <c r="W687">
        <f>INDEX(REFERENCE!$B$4:$J$132,MATCH(L687,REFERENCE!$A$4:$A$132,0),W$2)</f>
        <v>1250</v>
      </c>
    </row>
    <row r="688" spans="1:23" x14ac:dyDescent="0.2">
      <c r="A688" s="9">
        <v>8</v>
      </c>
      <c r="B688" s="9">
        <v>10</v>
      </c>
      <c r="C688" s="9">
        <v>1</v>
      </c>
      <c r="D688" s="9">
        <v>1</v>
      </c>
      <c r="E688" s="9">
        <v>106</v>
      </c>
      <c r="F688" s="9">
        <v>104</v>
      </c>
      <c r="G688" s="9">
        <v>3</v>
      </c>
      <c r="H688" s="9">
        <v>6</v>
      </c>
      <c r="I688" s="9">
        <v>102</v>
      </c>
      <c r="J688" s="9">
        <v>10202</v>
      </c>
      <c r="K688" s="9">
        <v>2</v>
      </c>
      <c r="L688" s="28">
        <v>1</v>
      </c>
      <c r="N688">
        <f t="shared" si="12"/>
        <v>81001</v>
      </c>
      <c r="O688" t="str">
        <f>INDEX(REFERENCE!$B$4:$J$132,MATCH(D688,REFERENCE!$A$4:$A$132,0),O$2)</f>
        <v>Pads</v>
      </c>
      <c r="P688" t="str">
        <f>INDEX(REFERENCE!$B$4:$J$132,MATCH(E688,REFERENCE!$A$4:$A$132,0),P$2)</f>
        <v>Vicks Vapopatch</v>
      </c>
      <c r="Q688" t="str">
        <f>INDEX(REFERENCE!$B$4:$J$132,MATCH(F688,REFERENCE!$A$4:$A$132,0),Q$2)</f>
        <v>Lidocaine/numbing sensation</v>
      </c>
      <c r="R688" t="str">
        <f>INDEX(REFERENCE!$B$4:$J$132,MATCH(G688,REFERENCE!$A$4:$A$132,0),R$2)</f>
        <v>Joint</v>
      </c>
      <c r="S688" t="str">
        <f>INDEX(REFERENCE!$B$4:$J$132,MATCH(H688,REFERENCE!$A$4:$A$132,0),S$2)</f>
        <v>Single use pads/patches</v>
      </c>
      <c r="T688" t="str">
        <f>INDEX(REFERENCE!$B$4:$J$132,MATCH(I688,REFERENCE!$A$4:$A$132,0),T$2)</f>
        <v>3 count</v>
      </c>
      <c r="U688">
        <f>INDEX(REFERENCE!$B$4:$J$132,MATCH(J688,REFERENCE!$A$4:$A$132,0),U$2)</f>
        <v>6.63</v>
      </c>
      <c r="V688" t="str">
        <f>INDEX(REFERENCE!$B$4:$J$132,MATCH(K688,REFERENCE!$A$4:$A$132,0),V$2)</f>
        <v>4.6 stars</v>
      </c>
      <c r="W688">
        <f>INDEX(REFERENCE!$B$4:$J$132,MATCH(L688,REFERENCE!$A$4:$A$132,0),W$2)</f>
        <v>1250</v>
      </c>
    </row>
    <row r="689" spans="1:23" x14ac:dyDescent="0.2">
      <c r="A689" s="9">
        <v>8</v>
      </c>
      <c r="B689" s="9">
        <v>10</v>
      </c>
      <c r="C689" s="9">
        <v>2</v>
      </c>
      <c r="D689" s="9">
        <v>1</v>
      </c>
      <c r="E689" s="9">
        <v>114</v>
      </c>
      <c r="F689" s="9">
        <v>102</v>
      </c>
      <c r="G689" s="9">
        <v>5</v>
      </c>
      <c r="H689" s="9">
        <v>6</v>
      </c>
      <c r="I689" s="9">
        <v>104</v>
      </c>
      <c r="J689" s="9">
        <v>10404</v>
      </c>
      <c r="K689" s="9">
        <v>3</v>
      </c>
      <c r="L689" s="28">
        <v>2</v>
      </c>
      <c r="N689">
        <f t="shared" si="12"/>
        <v>81002</v>
      </c>
      <c r="O689" t="str">
        <f>INDEX(REFERENCE!$B$4:$J$132,MATCH(D689,REFERENCE!$A$4:$A$132,0),O$2)</f>
        <v>Pads</v>
      </c>
      <c r="P689" t="str">
        <f>INDEX(REFERENCE!$B$4:$J$132,MATCH(E689,REFERENCE!$A$4:$A$132,0),P$2)</f>
        <v>Be Koool</v>
      </c>
      <c r="Q689" t="str">
        <f>INDEX(REFERENCE!$B$4:$J$132,MATCH(F689,REFERENCE!$A$4:$A$132,0),Q$2)</f>
        <v>Cold sensation</v>
      </c>
      <c r="R689" t="str">
        <f>INDEX(REFERENCE!$B$4:$J$132,MATCH(G689,REFERENCE!$A$4:$A$132,0),R$2)</f>
        <v>Hands (arthritis)</v>
      </c>
      <c r="S689" t="str">
        <f>INDEX(REFERENCE!$B$4:$J$132,MATCH(H689,REFERENCE!$A$4:$A$132,0),S$2)</f>
        <v>Single use pads/patches</v>
      </c>
      <c r="T689" t="str">
        <f>INDEX(REFERENCE!$B$4:$J$132,MATCH(I689,REFERENCE!$A$4:$A$132,0),T$2)</f>
        <v>5 count</v>
      </c>
      <c r="U689">
        <f>INDEX(REFERENCE!$B$4:$J$132,MATCH(J689,REFERENCE!$A$4:$A$132,0),U$2)</f>
        <v>19.11</v>
      </c>
      <c r="V689" t="str">
        <f>INDEX(REFERENCE!$B$4:$J$132,MATCH(K689,REFERENCE!$A$4:$A$132,0),V$2)</f>
        <v>4.8 stars</v>
      </c>
      <c r="W689">
        <f>INDEX(REFERENCE!$B$4:$J$132,MATCH(L689,REFERENCE!$A$4:$A$132,0),W$2)</f>
        <v>4500</v>
      </c>
    </row>
    <row r="690" spans="1:23" x14ac:dyDescent="0.2">
      <c r="A690" s="9">
        <v>8</v>
      </c>
      <c r="B690" s="9">
        <v>10</v>
      </c>
      <c r="C690" s="9">
        <v>3</v>
      </c>
      <c r="D690" s="9">
        <v>2</v>
      </c>
      <c r="E690" s="9">
        <v>203</v>
      </c>
      <c r="F690" s="9">
        <v>201</v>
      </c>
      <c r="G690" s="9">
        <v>0</v>
      </c>
      <c r="H690" s="9">
        <v>4</v>
      </c>
      <c r="I690" s="9">
        <v>205</v>
      </c>
      <c r="J690" s="9">
        <v>20501</v>
      </c>
      <c r="K690" s="9">
        <v>1</v>
      </c>
      <c r="L690" s="28">
        <v>1</v>
      </c>
      <c r="N690">
        <f t="shared" si="12"/>
        <v>81003</v>
      </c>
      <c r="O690" t="str">
        <f>INDEX(REFERENCE!$B$4:$J$132,MATCH(D690,REFERENCE!$A$4:$A$132,0),O$2)</f>
        <v>Topicals</v>
      </c>
      <c r="P690" t="str">
        <f>INDEX(REFERENCE!$B$4:$J$132,MATCH(E690,REFERENCE!$A$4:$A$132,0),P$2)</f>
        <v xml:space="preserve">Biofreeze  </v>
      </c>
      <c r="Q690" t="str">
        <f>INDEX(REFERENCE!$B$4:$J$132,MATCH(F690,REFERENCE!$A$4:$A$132,0),Q$2)</f>
        <v>Hot sensation</v>
      </c>
      <c r="R690" t="str">
        <f>INDEX(REFERENCE!$B$4:$J$132,MATCH(G690,REFERENCE!$A$4:$A$132,0),R$2)</f>
        <v>-</v>
      </c>
      <c r="S690" t="str">
        <f>INDEX(REFERENCE!$B$4:$J$132,MATCH(H690,REFERENCE!$A$4:$A$132,0),S$2)</f>
        <v>Roll-on</v>
      </c>
      <c r="T690" t="str">
        <f>INDEX(REFERENCE!$B$4:$J$132,MATCH(I690,REFERENCE!$A$4:$A$132,0),T$2)</f>
        <v>4 oz</v>
      </c>
      <c r="U690">
        <f>INDEX(REFERENCE!$B$4:$J$132,MATCH(J690,REFERENCE!$A$4:$A$132,0),U$2)</f>
        <v>9</v>
      </c>
      <c r="V690" t="str">
        <f>INDEX(REFERENCE!$B$4:$J$132,MATCH(K690,REFERENCE!$A$4:$A$132,0),V$2)</f>
        <v>4.5 stars</v>
      </c>
      <c r="W690">
        <f>INDEX(REFERENCE!$B$4:$J$132,MATCH(L690,REFERENCE!$A$4:$A$132,0),W$2)</f>
        <v>1250</v>
      </c>
    </row>
    <row r="691" spans="1:23" x14ac:dyDescent="0.2">
      <c r="A691" s="9">
        <v>8</v>
      </c>
      <c r="B691" s="9">
        <v>10</v>
      </c>
      <c r="C691" s="9">
        <v>4</v>
      </c>
      <c r="D691" s="9">
        <v>1</v>
      </c>
      <c r="E691" s="9">
        <v>105</v>
      </c>
      <c r="F691" s="9">
        <v>105</v>
      </c>
      <c r="G691" s="9">
        <v>1</v>
      </c>
      <c r="H691" s="9">
        <v>6</v>
      </c>
      <c r="I691" s="9">
        <v>101</v>
      </c>
      <c r="J691" s="9">
        <v>10102</v>
      </c>
      <c r="K691" s="9">
        <v>1</v>
      </c>
      <c r="L691" s="28">
        <v>2</v>
      </c>
      <c r="N691">
        <f t="shared" si="12"/>
        <v>81004</v>
      </c>
      <c r="O691" t="str">
        <f>INDEX(REFERENCE!$B$4:$J$132,MATCH(D691,REFERENCE!$A$4:$A$132,0),O$2)</f>
        <v>Pads</v>
      </c>
      <c r="P691" t="str">
        <f>INDEX(REFERENCE!$B$4:$J$132,MATCH(E691,REFERENCE!$A$4:$A$132,0),P$2)</f>
        <v>Tiger Balm</v>
      </c>
      <c r="Q691" t="str">
        <f>INDEX(REFERENCE!$B$4:$J$132,MATCH(F691,REFERENCE!$A$4:$A$132,0),Q$2)</f>
        <v>No sensation/drug free/for circulation</v>
      </c>
      <c r="R691" t="str">
        <f>INDEX(REFERENCE!$B$4:$J$132,MATCH(G691,REFERENCE!$A$4:$A$132,0),R$2)</f>
        <v>Back</v>
      </c>
      <c r="S691" t="str">
        <f>INDEX(REFERENCE!$B$4:$J$132,MATCH(H691,REFERENCE!$A$4:$A$132,0),S$2)</f>
        <v>Single use pads/patches</v>
      </c>
      <c r="T691" t="str">
        <f>INDEX(REFERENCE!$B$4:$J$132,MATCH(I691,REFERENCE!$A$4:$A$132,0),T$2)</f>
        <v>2 count</v>
      </c>
      <c r="U691">
        <f>INDEX(REFERENCE!$B$4:$J$132,MATCH(J691,REFERENCE!$A$4:$A$132,0),U$2)</f>
        <v>4.3</v>
      </c>
      <c r="V691" t="str">
        <f>INDEX(REFERENCE!$B$4:$J$132,MATCH(K691,REFERENCE!$A$4:$A$132,0),V$2)</f>
        <v>4.5 stars</v>
      </c>
      <c r="W691">
        <f>INDEX(REFERENCE!$B$4:$J$132,MATCH(L691,REFERENCE!$A$4:$A$132,0),W$2)</f>
        <v>4500</v>
      </c>
    </row>
    <row r="692" spans="1:23" x14ac:dyDescent="0.2">
      <c r="A692" s="9">
        <v>8</v>
      </c>
      <c r="B692" s="9">
        <v>10</v>
      </c>
      <c r="C692" s="9">
        <v>5</v>
      </c>
      <c r="D692" s="9">
        <v>2</v>
      </c>
      <c r="E692" s="9">
        <v>204</v>
      </c>
      <c r="F692" s="9">
        <v>203</v>
      </c>
      <c r="G692" s="9">
        <v>0</v>
      </c>
      <c r="H692" s="9">
        <v>2</v>
      </c>
      <c r="I692" s="9">
        <v>206</v>
      </c>
      <c r="J692" s="9">
        <v>20602</v>
      </c>
      <c r="K692" s="9">
        <v>3</v>
      </c>
      <c r="L692" s="28">
        <v>2</v>
      </c>
      <c r="N692">
        <f t="shared" si="12"/>
        <v>81005</v>
      </c>
      <c r="O692" t="str">
        <f>INDEX(REFERENCE!$B$4:$J$132,MATCH(D692,REFERENCE!$A$4:$A$132,0),O$2)</f>
        <v>Topicals</v>
      </c>
      <c r="P692" t="str">
        <f>INDEX(REFERENCE!$B$4:$J$132,MATCH(E692,REFERENCE!$A$4:$A$132,0),P$2)</f>
        <v>Aspercreme</v>
      </c>
      <c r="Q692" t="str">
        <f>INDEX(REFERENCE!$B$4:$J$132,MATCH(F692,REFERENCE!$A$4:$A$132,0),Q$2)</f>
        <v>Both hot and cold sensation</v>
      </c>
      <c r="R692" t="str">
        <f>INDEX(REFERENCE!$B$4:$J$132,MATCH(G692,REFERENCE!$A$4:$A$132,0),R$2)</f>
        <v>-</v>
      </c>
      <c r="S692" t="str">
        <f>INDEX(REFERENCE!$B$4:$J$132,MATCH(H692,REFERENCE!$A$4:$A$132,0),S$2)</f>
        <v>Cream</v>
      </c>
      <c r="T692" t="str">
        <f>INDEX(REFERENCE!$B$4:$J$132,MATCH(I692,REFERENCE!$A$4:$A$132,0),T$2)</f>
        <v>4.5 oz</v>
      </c>
      <c r="U692">
        <f>INDEX(REFERENCE!$B$4:$J$132,MATCH(J692,REFERENCE!$A$4:$A$132,0),U$2)</f>
        <v>12.5</v>
      </c>
      <c r="V692" t="str">
        <f>INDEX(REFERENCE!$B$4:$J$132,MATCH(K692,REFERENCE!$A$4:$A$132,0),V$2)</f>
        <v>4.8 stars</v>
      </c>
      <c r="W692">
        <f>INDEX(REFERENCE!$B$4:$J$132,MATCH(L692,REFERENCE!$A$4:$A$132,0),W$2)</f>
        <v>4500</v>
      </c>
    </row>
    <row r="693" spans="1:23" x14ac:dyDescent="0.2">
      <c r="A693" s="9">
        <v>8</v>
      </c>
      <c r="B693" s="9">
        <v>10</v>
      </c>
      <c r="C693" s="9">
        <v>6</v>
      </c>
      <c r="D693" s="9">
        <v>1</v>
      </c>
      <c r="E693" s="9">
        <v>107</v>
      </c>
      <c r="F693" s="9">
        <v>103</v>
      </c>
      <c r="G693" s="9">
        <v>1</v>
      </c>
      <c r="H693" s="9">
        <v>6</v>
      </c>
      <c r="I693" s="9">
        <v>105</v>
      </c>
      <c r="J693" s="9">
        <v>10501</v>
      </c>
      <c r="K693" s="9">
        <v>2</v>
      </c>
      <c r="L693" s="28">
        <v>1</v>
      </c>
      <c r="N693">
        <f t="shared" si="12"/>
        <v>81006</v>
      </c>
      <c r="O693" t="str">
        <f>INDEX(REFERENCE!$B$4:$J$132,MATCH(D693,REFERENCE!$A$4:$A$132,0),O$2)</f>
        <v>Pads</v>
      </c>
      <c r="P693" t="str">
        <f>INDEX(REFERENCE!$B$4:$J$132,MATCH(E693,REFERENCE!$A$4:$A$132,0),P$2)</f>
        <v>Salonpas</v>
      </c>
      <c r="Q693" t="str">
        <f>INDEX(REFERENCE!$B$4:$J$132,MATCH(F693,REFERENCE!$A$4:$A$132,0),Q$2)</f>
        <v>Both hot and cold sensation</v>
      </c>
      <c r="R693" t="str">
        <f>INDEX(REFERENCE!$B$4:$J$132,MATCH(G693,REFERENCE!$A$4:$A$132,0),R$2)</f>
        <v>Back</v>
      </c>
      <c r="S693" t="str">
        <f>INDEX(REFERENCE!$B$4:$J$132,MATCH(H693,REFERENCE!$A$4:$A$132,0),S$2)</f>
        <v>Single use pads/patches</v>
      </c>
      <c r="T693" t="str">
        <f>INDEX(REFERENCE!$B$4:$J$132,MATCH(I693,REFERENCE!$A$4:$A$132,0),T$2)</f>
        <v>6 count</v>
      </c>
      <c r="U693">
        <f>INDEX(REFERENCE!$B$4:$J$132,MATCH(J693,REFERENCE!$A$4:$A$132,0),U$2)</f>
        <v>5.45</v>
      </c>
      <c r="V693" t="str">
        <f>INDEX(REFERENCE!$B$4:$J$132,MATCH(K693,REFERENCE!$A$4:$A$132,0),V$2)</f>
        <v>4.6 stars</v>
      </c>
      <c r="W693">
        <f>INDEX(REFERENCE!$B$4:$J$132,MATCH(L693,REFERENCE!$A$4:$A$132,0),W$2)</f>
        <v>1250</v>
      </c>
    </row>
    <row r="694" spans="1:23" x14ac:dyDescent="0.2">
      <c r="A694" s="9">
        <v>8</v>
      </c>
      <c r="B694" s="9">
        <v>11</v>
      </c>
      <c r="C694" s="9">
        <v>1</v>
      </c>
      <c r="D694" s="9">
        <v>1</v>
      </c>
      <c r="E694" s="9">
        <v>112</v>
      </c>
      <c r="F694" s="9">
        <v>102</v>
      </c>
      <c r="G694" s="9">
        <v>6</v>
      </c>
      <c r="H694" s="9">
        <v>6</v>
      </c>
      <c r="I694" s="9">
        <v>103</v>
      </c>
      <c r="J694" s="9">
        <v>10305</v>
      </c>
      <c r="K694" s="9">
        <v>1</v>
      </c>
      <c r="L694" s="28">
        <v>1</v>
      </c>
      <c r="N694">
        <f t="shared" si="12"/>
        <v>81101</v>
      </c>
      <c r="O694" t="str">
        <f>INDEX(REFERENCE!$B$4:$J$132,MATCH(D694,REFERENCE!$A$4:$A$132,0),O$2)</f>
        <v>Pads</v>
      </c>
      <c r="P694" t="str">
        <f>INDEX(REFERENCE!$B$4:$J$132,MATCH(E694,REFERENCE!$A$4:$A$132,0),P$2)</f>
        <v>Up &amp; Up</v>
      </c>
      <c r="Q694" t="str">
        <f>INDEX(REFERENCE!$B$4:$J$132,MATCH(F694,REFERENCE!$A$4:$A$132,0),Q$2)</f>
        <v>Cold sensation</v>
      </c>
      <c r="R694" t="str">
        <f>INDEX(REFERENCE!$B$4:$J$132,MATCH(G694,REFERENCE!$A$4:$A$132,0),R$2)</f>
        <v>Shoulder</v>
      </c>
      <c r="S694" t="str">
        <f>INDEX(REFERENCE!$B$4:$J$132,MATCH(H694,REFERENCE!$A$4:$A$132,0),S$2)</f>
        <v>Single use pads/patches</v>
      </c>
      <c r="T694" t="str">
        <f>INDEX(REFERENCE!$B$4:$J$132,MATCH(I694,REFERENCE!$A$4:$A$132,0),T$2)</f>
        <v>4 count</v>
      </c>
      <c r="U694">
        <f>INDEX(REFERENCE!$B$4:$J$132,MATCH(J694,REFERENCE!$A$4:$A$132,0),U$2)</f>
        <v>26.49</v>
      </c>
      <c r="V694" t="str">
        <f>INDEX(REFERENCE!$B$4:$J$132,MATCH(K694,REFERENCE!$A$4:$A$132,0),V$2)</f>
        <v>4.5 stars</v>
      </c>
      <c r="W694">
        <f>INDEX(REFERENCE!$B$4:$J$132,MATCH(L694,REFERENCE!$A$4:$A$132,0),W$2)</f>
        <v>1250</v>
      </c>
    </row>
    <row r="695" spans="1:23" x14ac:dyDescent="0.2">
      <c r="A695" s="9">
        <v>8</v>
      </c>
      <c r="B695" s="9">
        <v>11</v>
      </c>
      <c r="C695" s="9">
        <v>2</v>
      </c>
      <c r="D695" s="9">
        <v>2</v>
      </c>
      <c r="E695" s="9">
        <v>201</v>
      </c>
      <c r="F695" s="9">
        <v>204</v>
      </c>
      <c r="G695" s="9">
        <v>0</v>
      </c>
      <c r="H695" s="9">
        <v>1</v>
      </c>
      <c r="I695" s="9">
        <v>203</v>
      </c>
      <c r="J695" s="9">
        <v>20303</v>
      </c>
      <c r="K695" s="9">
        <v>3</v>
      </c>
      <c r="L695" s="28">
        <v>2</v>
      </c>
      <c r="N695">
        <f t="shared" si="12"/>
        <v>81102</v>
      </c>
      <c r="O695" t="str">
        <f>INDEX(REFERENCE!$B$4:$J$132,MATCH(D695,REFERENCE!$A$4:$A$132,0),O$2)</f>
        <v>Topicals</v>
      </c>
      <c r="P695" t="str">
        <f>INDEX(REFERENCE!$B$4:$J$132,MATCH(E695,REFERENCE!$A$4:$A$132,0),P$2)</f>
        <v>Bengay</v>
      </c>
      <c r="Q695" t="str">
        <f>INDEX(REFERENCE!$B$4:$J$132,MATCH(F695,REFERENCE!$A$4:$A$132,0),Q$2)</f>
        <v>Lidocaine/numbing sensation</v>
      </c>
      <c r="R695" t="str">
        <f>INDEX(REFERENCE!$B$4:$J$132,MATCH(G695,REFERENCE!$A$4:$A$132,0),R$2)</f>
        <v>-</v>
      </c>
      <c r="S695" t="str">
        <f>INDEX(REFERENCE!$B$4:$J$132,MATCH(H695,REFERENCE!$A$4:$A$132,0),S$2)</f>
        <v>Gel</v>
      </c>
      <c r="T695" t="str">
        <f>INDEX(REFERENCE!$B$4:$J$132,MATCH(I695,REFERENCE!$A$4:$A$132,0),T$2)</f>
        <v>3 oz</v>
      </c>
      <c r="U695">
        <f>INDEX(REFERENCE!$B$4:$J$132,MATCH(J695,REFERENCE!$A$4:$A$132,0),U$2)</f>
        <v>11.99</v>
      </c>
      <c r="V695" t="str">
        <f>INDEX(REFERENCE!$B$4:$J$132,MATCH(K695,REFERENCE!$A$4:$A$132,0),V$2)</f>
        <v>4.8 stars</v>
      </c>
      <c r="W695">
        <f>INDEX(REFERENCE!$B$4:$J$132,MATCH(L695,REFERENCE!$A$4:$A$132,0),W$2)</f>
        <v>4500</v>
      </c>
    </row>
    <row r="696" spans="1:23" x14ac:dyDescent="0.2">
      <c r="A696" s="9">
        <v>8</v>
      </c>
      <c r="B696" s="9">
        <v>11</v>
      </c>
      <c r="C696" s="9">
        <v>3</v>
      </c>
      <c r="D696" s="9">
        <v>1</v>
      </c>
      <c r="E696" s="9">
        <v>111</v>
      </c>
      <c r="F696" s="9">
        <v>103</v>
      </c>
      <c r="G696" s="9">
        <v>1</v>
      </c>
      <c r="H696" s="9">
        <v>6</v>
      </c>
      <c r="I696" s="9">
        <v>102</v>
      </c>
      <c r="J696" s="9">
        <v>10201</v>
      </c>
      <c r="K696" s="9">
        <v>1</v>
      </c>
      <c r="L696" s="28">
        <v>1</v>
      </c>
      <c r="N696">
        <f t="shared" si="12"/>
        <v>81103</v>
      </c>
      <c r="O696" t="str">
        <f>INDEX(REFERENCE!$B$4:$J$132,MATCH(D696,REFERENCE!$A$4:$A$132,0),O$2)</f>
        <v>Pads</v>
      </c>
      <c r="P696" t="str">
        <f>INDEX(REFERENCE!$B$4:$J$132,MATCH(E696,REFERENCE!$A$4:$A$132,0),P$2)</f>
        <v>Walgreens</v>
      </c>
      <c r="Q696" t="str">
        <f>INDEX(REFERENCE!$B$4:$J$132,MATCH(F696,REFERENCE!$A$4:$A$132,0),Q$2)</f>
        <v>Both hot and cold sensation</v>
      </c>
      <c r="R696" t="str">
        <f>INDEX(REFERENCE!$B$4:$J$132,MATCH(G696,REFERENCE!$A$4:$A$132,0),R$2)</f>
        <v>Back</v>
      </c>
      <c r="S696" t="str">
        <f>INDEX(REFERENCE!$B$4:$J$132,MATCH(H696,REFERENCE!$A$4:$A$132,0),S$2)</f>
        <v>Single use pads/patches</v>
      </c>
      <c r="T696" t="str">
        <f>INDEX(REFERENCE!$B$4:$J$132,MATCH(I696,REFERENCE!$A$4:$A$132,0),T$2)</f>
        <v>3 count</v>
      </c>
      <c r="U696">
        <f>INDEX(REFERENCE!$B$4:$J$132,MATCH(J696,REFERENCE!$A$4:$A$132,0),U$2)</f>
        <v>3.6</v>
      </c>
      <c r="V696" t="str">
        <f>INDEX(REFERENCE!$B$4:$J$132,MATCH(K696,REFERENCE!$A$4:$A$132,0),V$2)</f>
        <v>4.5 stars</v>
      </c>
      <c r="W696">
        <f>INDEX(REFERENCE!$B$4:$J$132,MATCH(L696,REFERENCE!$A$4:$A$132,0),W$2)</f>
        <v>1250</v>
      </c>
    </row>
    <row r="697" spans="1:23" x14ac:dyDescent="0.2">
      <c r="A697" s="9">
        <v>8</v>
      </c>
      <c r="B697" s="9">
        <v>11</v>
      </c>
      <c r="C697" s="9">
        <v>4</v>
      </c>
      <c r="D697" s="9">
        <v>1</v>
      </c>
      <c r="E697" s="9">
        <v>109</v>
      </c>
      <c r="F697" s="9">
        <v>101</v>
      </c>
      <c r="G697" s="9">
        <v>3</v>
      </c>
      <c r="H697" s="9">
        <v>6</v>
      </c>
      <c r="I697" s="9">
        <v>101</v>
      </c>
      <c r="J697" s="9">
        <v>10103</v>
      </c>
      <c r="K697" s="9">
        <v>3</v>
      </c>
      <c r="L697" s="28">
        <v>1</v>
      </c>
      <c r="N697">
        <f t="shared" si="12"/>
        <v>81104</v>
      </c>
      <c r="O697" t="str">
        <f>INDEX(REFERENCE!$B$4:$J$132,MATCH(D697,REFERENCE!$A$4:$A$132,0),O$2)</f>
        <v>Pads</v>
      </c>
      <c r="P697" t="str">
        <f>INDEX(REFERENCE!$B$4:$J$132,MATCH(E697,REFERENCE!$A$4:$A$132,0),P$2)</f>
        <v>CVS Health</v>
      </c>
      <c r="Q697" t="str">
        <f>INDEX(REFERENCE!$B$4:$J$132,MATCH(F697,REFERENCE!$A$4:$A$132,0),Q$2)</f>
        <v>Hot sensation</v>
      </c>
      <c r="R697" t="str">
        <f>INDEX(REFERENCE!$B$4:$J$132,MATCH(G697,REFERENCE!$A$4:$A$132,0),R$2)</f>
        <v>Joint</v>
      </c>
      <c r="S697" t="str">
        <f>INDEX(REFERENCE!$B$4:$J$132,MATCH(H697,REFERENCE!$A$4:$A$132,0),S$2)</f>
        <v>Single use pads/patches</v>
      </c>
      <c r="T697" t="str">
        <f>INDEX(REFERENCE!$B$4:$J$132,MATCH(I697,REFERENCE!$A$4:$A$132,0),T$2)</f>
        <v>2 count</v>
      </c>
      <c r="U697">
        <f>INDEX(REFERENCE!$B$4:$J$132,MATCH(J697,REFERENCE!$A$4:$A$132,0),U$2)</f>
        <v>6.59</v>
      </c>
      <c r="V697" t="str">
        <f>INDEX(REFERENCE!$B$4:$J$132,MATCH(K697,REFERENCE!$A$4:$A$132,0),V$2)</f>
        <v>4.8 stars</v>
      </c>
      <c r="W697">
        <f>INDEX(REFERENCE!$B$4:$J$132,MATCH(L697,REFERENCE!$A$4:$A$132,0),W$2)</f>
        <v>1250</v>
      </c>
    </row>
    <row r="698" spans="1:23" x14ac:dyDescent="0.2">
      <c r="A698" s="9">
        <v>8</v>
      </c>
      <c r="B698" s="9">
        <v>11</v>
      </c>
      <c r="C698" s="9">
        <v>5</v>
      </c>
      <c r="D698" s="9">
        <v>2</v>
      </c>
      <c r="E698" s="9">
        <v>204</v>
      </c>
      <c r="F698" s="9">
        <v>201</v>
      </c>
      <c r="G698" s="9">
        <v>0</v>
      </c>
      <c r="H698" s="9">
        <v>3</v>
      </c>
      <c r="I698" s="9">
        <v>206</v>
      </c>
      <c r="J698" s="9">
        <v>20602</v>
      </c>
      <c r="K698" s="9">
        <v>2</v>
      </c>
      <c r="L698" s="28">
        <v>2</v>
      </c>
      <c r="N698">
        <f t="shared" si="12"/>
        <v>81105</v>
      </c>
      <c r="O698" t="str">
        <f>INDEX(REFERENCE!$B$4:$J$132,MATCH(D698,REFERENCE!$A$4:$A$132,0),O$2)</f>
        <v>Topicals</v>
      </c>
      <c r="P698" t="str">
        <f>INDEX(REFERENCE!$B$4:$J$132,MATCH(E698,REFERENCE!$A$4:$A$132,0),P$2)</f>
        <v>Aspercreme</v>
      </c>
      <c r="Q698" t="str">
        <f>INDEX(REFERENCE!$B$4:$J$132,MATCH(F698,REFERENCE!$A$4:$A$132,0),Q$2)</f>
        <v>Hot sensation</v>
      </c>
      <c r="R698" t="str">
        <f>INDEX(REFERENCE!$B$4:$J$132,MATCH(G698,REFERENCE!$A$4:$A$132,0),R$2)</f>
        <v>-</v>
      </c>
      <c r="S698" t="str">
        <f>INDEX(REFERENCE!$B$4:$J$132,MATCH(H698,REFERENCE!$A$4:$A$132,0),S$2)</f>
        <v>Spray</v>
      </c>
      <c r="T698" t="str">
        <f>INDEX(REFERENCE!$B$4:$J$132,MATCH(I698,REFERENCE!$A$4:$A$132,0),T$2)</f>
        <v>4.5 oz</v>
      </c>
      <c r="U698">
        <f>INDEX(REFERENCE!$B$4:$J$132,MATCH(J698,REFERENCE!$A$4:$A$132,0),U$2)</f>
        <v>12.5</v>
      </c>
      <c r="V698" t="str">
        <f>INDEX(REFERENCE!$B$4:$J$132,MATCH(K698,REFERENCE!$A$4:$A$132,0),V$2)</f>
        <v>4.6 stars</v>
      </c>
      <c r="W698">
        <f>INDEX(REFERENCE!$B$4:$J$132,MATCH(L698,REFERENCE!$A$4:$A$132,0),W$2)</f>
        <v>4500</v>
      </c>
    </row>
    <row r="699" spans="1:23" x14ac:dyDescent="0.2">
      <c r="A699" s="9">
        <v>8</v>
      </c>
      <c r="B699" s="9">
        <v>11</v>
      </c>
      <c r="C699" s="9">
        <v>6</v>
      </c>
      <c r="D699" s="9">
        <v>2</v>
      </c>
      <c r="E699" s="9">
        <v>205</v>
      </c>
      <c r="F699" s="9">
        <v>204</v>
      </c>
      <c r="G699" s="9">
        <v>0</v>
      </c>
      <c r="H699" s="9">
        <v>1</v>
      </c>
      <c r="I699" s="9">
        <v>202</v>
      </c>
      <c r="J699" s="9">
        <v>20202</v>
      </c>
      <c r="K699" s="9">
        <v>2</v>
      </c>
      <c r="L699" s="28">
        <v>1</v>
      </c>
      <c r="N699">
        <f t="shared" si="12"/>
        <v>81106</v>
      </c>
      <c r="O699" t="str">
        <f>INDEX(REFERENCE!$B$4:$J$132,MATCH(D699,REFERENCE!$A$4:$A$132,0),O$2)</f>
        <v>Topicals</v>
      </c>
      <c r="P699" t="str">
        <f>INDEX(REFERENCE!$B$4:$J$132,MATCH(E699,REFERENCE!$A$4:$A$132,0),P$2)</f>
        <v>Tiger Balm</v>
      </c>
      <c r="Q699" t="str">
        <f>INDEX(REFERENCE!$B$4:$J$132,MATCH(F699,REFERENCE!$A$4:$A$132,0),Q$2)</f>
        <v>Lidocaine/numbing sensation</v>
      </c>
      <c r="R699" t="str">
        <f>INDEX(REFERENCE!$B$4:$J$132,MATCH(G699,REFERENCE!$A$4:$A$132,0),R$2)</f>
        <v>-</v>
      </c>
      <c r="S699" t="str">
        <f>INDEX(REFERENCE!$B$4:$J$132,MATCH(H699,REFERENCE!$A$4:$A$132,0),S$2)</f>
        <v>Gel</v>
      </c>
      <c r="T699" t="str">
        <f>INDEX(REFERENCE!$B$4:$J$132,MATCH(I699,REFERENCE!$A$4:$A$132,0),T$2)</f>
        <v>2.5 oz</v>
      </c>
      <c r="U699">
        <f>INDEX(REFERENCE!$B$4:$J$132,MATCH(J699,REFERENCE!$A$4:$A$132,0),U$2)</f>
        <v>9</v>
      </c>
      <c r="V699" t="str">
        <f>INDEX(REFERENCE!$B$4:$J$132,MATCH(K699,REFERENCE!$A$4:$A$132,0),V$2)</f>
        <v>4.6 stars</v>
      </c>
      <c r="W699">
        <f>INDEX(REFERENCE!$B$4:$J$132,MATCH(L699,REFERENCE!$A$4:$A$132,0),W$2)</f>
        <v>1250</v>
      </c>
    </row>
    <row r="700" spans="1:23" x14ac:dyDescent="0.2">
      <c r="A700" s="9">
        <v>8</v>
      </c>
      <c r="B700" s="9">
        <v>12</v>
      </c>
      <c r="C700" s="9">
        <v>1</v>
      </c>
      <c r="D700" s="9">
        <v>2</v>
      </c>
      <c r="E700" s="9">
        <v>205</v>
      </c>
      <c r="F700" s="9">
        <v>201</v>
      </c>
      <c r="G700" s="9">
        <v>0</v>
      </c>
      <c r="H700" s="9">
        <v>1</v>
      </c>
      <c r="I700" s="9">
        <v>203</v>
      </c>
      <c r="J700" s="9">
        <v>20305</v>
      </c>
      <c r="K700" s="9">
        <v>1</v>
      </c>
      <c r="L700" s="28">
        <v>2</v>
      </c>
      <c r="N700">
        <f t="shared" si="12"/>
        <v>81201</v>
      </c>
      <c r="O700" t="str">
        <f>INDEX(REFERENCE!$B$4:$J$132,MATCH(D700,REFERENCE!$A$4:$A$132,0),O$2)</f>
        <v>Topicals</v>
      </c>
      <c r="P700" t="str">
        <f>INDEX(REFERENCE!$B$4:$J$132,MATCH(E700,REFERENCE!$A$4:$A$132,0),P$2)</f>
        <v>Tiger Balm</v>
      </c>
      <c r="Q700" t="str">
        <f>INDEX(REFERENCE!$B$4:$J$132,MATCH(F700,REFERENCE!$A$4:$A$132,0),Q$2)</f>
        <v>Hot sensation</v>
      </c>
      <c r="R700" t="str">
        <f>INDEX(REFERENCE!$B$4:$J$132,MATCH(G700,REFERENCE!$A$4:$A$132,0),R$2)</f>
        <v>-</v>
      </c>
      <c r="S700" t="str">
        <f>INDEX(REFERENCE!$B$4:$J$132,MATCH(H700,REFERENCE!$A$4:$A$132,0),S$2)</f>
        <v>Gel</v>
      </c>
      <c r="T700" t="str">
        <f>INDEX(REFERENCE!$B$4:$J$132,MATCH(I700,REFERENCE!$A$4:$A$132,0),T$2)</f>
        <v>3 oz</v>
      </c>
      <c r="U700">
        <f>INDEX(REFERENCE!$B$4:$J$132,MATCH(J700,REFERENCE!$A$4:$A$132,0),U$2)</f>
        <v>18.75</v>
      </c>
      <c r="V700" t="str">
        <f>INDEX(REFERENCE!$B$4:$J$132,MATCH(K700,REFERENCE!$A$4:$A$132,0),V$2)</f>
        <v>4.5 stars</v>
      </c>
      <c r="W700">
        <f>INDEX(REFERENCE!$B$4:$J$132,MATCH(L700,REFERENCE!$A$4:$A$132,0),W$2)</f>
        <v>4500</v>
      </c>
    </row>
    <row r="701" spans="1:23" x14ac:dyDescent="0.2">
      <c r="A701" s="9">
        <v>8</v>
      </c>
      <c r="B701" s="9">
        <v>12</v>
      </c>
      <c r="C701" s="9">
        <v>2</v>
      </c>
      <c r="D701" s="9">
        <v>1</v>
      </c>
      <c r="E701" s="9">
        <v>111</v>
      </c>
      <c r="F701" s="9">
        <v>101</v>
      </c>
      <c r="G701" s="9">
        <v>6</v>
      </c>
      <c r="H701" s="9">
        <v>6</v>
      </c>
      <c r="I701" s="9">
        <v>103</v>
      </c>
      <c r="J701" s="9">
        <v>10305</v>
      </c>
      <c r="K701" s="9">
        <v>1</v>
      </c>
      <c r="L701" s="28">
        <v>1</v>
      </c>
      <c r="N701">
        <f t="shared" si="12"/>
        <v>81202</v>
      </c>
      <c r="O701" t="str">
        <f>INDEX(REFERENCE!$B$4:$J$132,MATCH(D701,REFERENCE!$A$4:$A$132,0),O$2)</f>
        <v>Pads</v>
      </c>
      <c r="P701" t="str">
        <f>INDEX(REFERENCE!$B$4:$J$132,MATCH(E701,REFERENCE!$A$4:$A$132,0),P$2)</f>
        <v>Walgreens</v>
      </c>
      <c r="Q701" t="str">
        <f>INDEX(REFERENCE!$B$4:$J$132,MATCH(F701,REFERENCE!$A$4:$A$132,0),Q$2)</f>
        <v>Hot sensation</v>
      </c>
      <c r="R701" t="str">
        <f>INDEX(REFERENCE!$B$4:$J$132,MATCH(G701,REFERENCE!$A$4:$A$132,0),R$2)</f>
        <v>Shoulder</v>
      </c>
      <c r="S701" t="str">
        <f>INDEX(REFERENCE!$B$4:$J$132,MATCH(H701,REFERENCE!$A$4:$A$132,0),S$2)</f>
        <v>Single use pads/patches</v>
      </c>
      <c r="T701" t="str">
        <f>INDEX(REFERENCE!$B$4:$J$132,MATCH(I701,REFERENCE!$A$4:$A$132,0),T$2)</f>
        <v>4 count</v>
      </c>
      <c r="U701">
        <f>INDEX(REFERENCE!$B$4:$J$132,MATCH(J701,REFERENCE!$A$4:$A$132,0),U$2)</f>
        <v>26.49</v>
      </c>
      <c r="V701" t="str">
        <f>INDEX(REFERENCE!$B$4:$J$132,MATCH(K701,REFERENCE!$A$4:$A$132,0),V$2)</f>
        <v>4.5 stars</v>
      </c>
      <c r="W701">
        <f>INDEX(REFERENCE!$B$4:$J$132,MATCH(L701,REFERENCE!$A$4:$A$132,0),W$2)</f>
        <v>1250</v>
      </c>
    </row>
    <row r="702" spans="1:23" x14ac:dyDescent="0.2">
      <c r="A702" s="9">
        <v>8</v>
      </c>
      <c r="B702" s="9">
        <v>12</v>
      </c>
      <c r="C702" s="9">
        <v>3</v>
      </c>
      <c r="D702" s="9">
        <v>2</v>
      </c>
      <c r="E702" s="9">
        <v>207</v>
      </c>
      <c r="F702" s="9">
        <v>202</v>
      </c>
      <c r="G702" s="9">
        <v>0</v>
      </c>
      <c r="H702" s="9">
        <v>3</v>
      </c>
      <c r="I702" s="9">
        <v>205</v>
      </c>
      <c r="J702" s="9">
        <v>20504</v>
      </c>
      <c r="K702" s="9">
        <v>2</v>
      </c>
      <c r="L702" s="28">
        <v>2</v>
      </c>
      <c r="N702">
        <f t="shared" si="12"/>
        <v>81203</v>
      </c>
      <c r="O702" t="str">
        <f>INDEX(REFERENCE!$B$4:$J$132,MATCH(D702,REFERENCE!$A$4:$A$132,0),O$2)</f>
        <v>Topicals</v>
      </c>
      <c r="P702" t="str">
        <f>INDEX(REFERENCE!$B$4:$J$132,MATCH(E702,REFERENCE!$A$4:$A$132,0),P$2)</f>
        <v>Salonpas</v>
      </c>
      <c r="Q702" t="str">
        <f>INDEX(REFERENCE!$B$4:$J$132,MATCH(F702,REFERENCE!$A$4:$A$132,0),Q$2)</f>
        <v>Cold sensation</v>
      </c>
      <c r="R702" t="str">
        <f>INDEX(REFERENCE!$B$4:$J$132,MATCH(G702,REFERENCE!$A$4:$A$132,0),R$2)</f>
        <v>-</v>
      </c>
      <c r="S702" t="str">
        <f>INDEX(REFERENCE!$B$4:$J$132,MATCH(H702,REFERENCE!$A$4:$A$132,0),S$2)</f>
        <v>Spray</v>
      </c>
      <c r="T702" t="str">
        <f>INDEX(REFERENCE!$B$4:$J$132,MATCH(I702,REFERENCE!$A$4:$A$132,0),T$2)</f>
        <v>4 oz</v>
      </c>
      <c r="U702">
        <f>INDEX(REFERENCE!$B$4:$J$132,MATCH(J702,REFERENCE!$A$4:$A$132,0),U$2)</f>
        <v>14.5</v>
      </c>
      <c r="V702" t="str">
        <f>INDEX(REFERENCE!$B$4:$J$132,MATCH(K702,REFERENCE!$A$4:$A$132,0),V$2)</f>
        <v>4.6 stars</v>
      </c>
      <c r="W702">
        <f>INDEX(REFERENCE!$B$4:$J$132,MATCH(L702,REFERENCE!$A$4:$A$132,0),W$2)</f>
        <v>4500</v>
      </c>
    </row>
    <row r="703" spans="1:23" x14ac:dyDescent="0.2">
      <c r="A703" s="9">
        <v>8</v>
      </c>
      <c r="B703" s="9">
        <v>12</v>
      </c>
      <c r="C703" s="9">
        <v>4</v>
      </c>
      <c r="D703" s="9">
        <v>2</v>
      </c>
      <c r="E703" s="9">
        <v>205</v>
      </c>
      <c r="F703" s="9">
        <v>204</v>
      </c>
      <c r="G703" s="9">
        <v>0</v>
      </c>
      <c r="H703" s="9">
        <v>4</v>
      </c>
      <c r="I703" s="9">
        <v>202</v>
      </c>
      <c r="J703" s="9">
        <v>20202</v>
      </c>
      <c r="K703" s="9">
        <v>3</v>
      </c>
      <c r="L703" s="28">
        <v>1</v>
      </c>
      <c r="N703">
        <f t="shared" si="12"/>
        <v>81204</v>
      </c>
      <c r="O703" t="str">
        <f>INDEX(REFERENCE!$B$4:$J$132,MATCH(D703,REFERENCE!$A$4:$A$132,0),O$2)</f>
        <v>Topicals</v>
      </c>
      <c r="P703" t="str">
        <f>INDEX(REFERENCE!$B$4:$J$132,MATCH(E703,REFERENCE!$A$4:$A$132,0),P$2)</f>
        <v>Tiger Balm</v>
      </c>
      <c r="Q703" t="str">
        <f>INDEX(REFERENCE!$B$4:$J$132,MATCH(F703,REFERENCE!$A$4:$A$132,0),Q$2)</f>
        <v>Lidocaine/numbing sensation</v>
      </c>
      <c r="R703" t="str">
        <f>INDEX(REFERENCE!$B$4:$J$132,MATCH(G703,REFERENCE!$A$4:$A$132,0),R$2)</f>
        <v>-</v>
      </c>
      <c r="S703" t="str">
        <f>INDEX(REFERENCE!$B$4:$J$132,MATCH(H703,REFERENCE!$A$4:$A$132,0),S$2)</f>
        <v>Roll-on</v>
      </c>
      <c r="T703" t="str">
        <f>INDEX(REFERENCE!$B$4:$J$132,MATCH(I703,REFERENCE!$A$4:$A$132,0),T$2)</f>
        <v>2.5 oz</v>
      </c>
      <c r="U703">
        <f>INDEX(REFERENCE!$B$4:$J$132,MATCH(J703,REFERENCE!$A$4:$A$132,0),U$2)</f>
        <v>9</v>
      </c>
      <c r="V703" t="str">
        <f>INDEX(REFERENCE!$B$4:$J$132,MATCH(K703,REFERENCE!$A$4:$A$132,0),V$2)</f>
        <v>4.8 stars</v>
      </c>
      <c r="W703">
        <f>INDEX(REFERENCE!$B$4:$J$132,MATCH(L703,REFERENCE!$A$4:$A$132,0),W$2)</f>
        <v>1250</v>
      </c>
    </row>
    <row r="704" spans="1:23" x14ac:dyDescent="0.2">
      <c r="A704" s="9">
        <v>8</v>
      </c>
      <c r="B704" s="9">
        <v>12</v>
      </c>
      <c r="C704" s="9">
        <v>5</v>
      </c>
      <c r="D704" s="9">
        <v>2</v>
      </c>
      <c r="E704" s="9">
        <v>212</v>
      </c>
      <c r="F704" s="9">
        <v>204</v>
      </c>
      <c r="G704" s="9">
        <v>0</v>
      </c>
      <c r="H704" s="9">
        <v>5</v>
      </c>
      <c r="I704" s="9">
        <v>207</v>
      </c>
      <c r="J704" s="9">
        <v>20701</v>
      </c>
      <c r="K704" s="9">
        <v>3</v>
      </c>
      <c r="L704" s="28">
        <v>2</v>
      </c>
      <c r="N704">
        <f t="shared" si="12"/>
        <v>81205</v>
      </c>
      <c r="O704" t="str">
        <f>INDEX(REFERENCE!$B$4:$J$132,MATCH(D704,REFERENCE!$A$4:$A$132,0),O$2)</f>
        <v>Topicals</v>
      </c>
      <c r="P704" t="str">
        <f>INDEX(REFERENCE!$B$4:$J$132,MATCH(E704,REFERENCE!$A$4:$A$132,0),P$2)</f>
        <v>Store Brand</v>
      </c>
      <c r="Q704" t="str">
        <f>INDEX(REFERENCE!$B$4:$J$132,MATCH(F704,REFERENCE!$A$4:$A$132,0),Q$2)</f>
        <v>Lidocaine/numbing sensation</v>
      </c>
      <c r="R704" t="str">
        <f>INDEX(REFERENCE!$B$4:$J$132,MATCH(G704,REFERENCE!$A$4:$A$132,0),R$2)</f>
        <v>-</v>
      </c>
      <c r="S704" t="str">
        <f>INDEX(REFERENCE!$B$4:$J$132,MATCH(H704,REFERENCE!$A$4:$A$132,0),S$2)</f>
        <v>Liquid</v>
      </c>
      <c r="T704" t="str">
        <f>INDEX(REFERENCE!$B$4:$J$132,MATCH(I704,REFERENCE!$A$4:$A$132,0),T$2)</f>
        <v>5.5 oz</v>
      </c>
      <c r="U704">
        <f>INDEX(REFERENCE!$B$4:$J$132,MATCH(J704,REFERENCE!$A$4:$A$132,0),U$2)</f>
        <v>11.49</v>
      </c>
      <c r="V704" t="str">
        <f>INDEX(REFERENCE!$B$4:$J$132,MATCH(K704,REFERENCE!$A$4:$A$132,0),V$2)</f>
        <v>4.8 stars</v>
      </c>
      <c r="W704">
        <f>INDEX(REFERENCE!$B$4:$J$132,MATCH(L704,REFERENCE!$A$4:$A$132,0),W$2)</f>
        <v>4500</v>
      </c>
    </row>
    <row r="705" spans="1:23" x14ac:dyDescent="0.2">
      <c r="A705" s="9">
        <v>8</v>
      </c>
      <c r="B705" s="9">
        <v>12</v>
      </c>
      <c r="C705" s="9">
        <v>6</v>
      </c>
      <c r="D705" s="9">
        <v>1</v>
      </c>
      <c r="E705" s="9">
        <v>113</v>
      </c>
      <c r="F705" s="9">
        <v>104</v>
      </c>
      <c r="G705" s="9">
        <v>4</v>
      </c>
      <c r="H705" s="9">
        <v>6</v>
      </c>
      <c r="I705" s="9">
        <v>102</v>
      </c>
      <c r="J705" s="9">
        <v>10203</v>
      </c>
      <c r="K705" s="9">
        <v>2</v>
      </c>
      <c r="L705" s="28">
        <v>1</v>
      </c>
      <c r="N705">
        <f t="shared" si="12"/>
        <v>81206</v>
      </c>
      <c r="O705" t="str">
        <f>INDEX(REFERENCE!$B$4:$J$132,MATCH(D705,REFERENCE!$A$4:$A$132,0),O$2)</f>
        <v>Pads</v>
      </c>
      <c r="P705" t="str">
        <f>INDEX(REFERENCE!$B$4:$J$132,MATCH(E705,REFERENCE!$A$4:$A$132,0),P$2)</f>
        <v>Amazon Basic Care</v>
      </c>
      <c r="Q705" t="str">
        <f>INDEX(REFERENCE!$B$4:$J$132,MATCH(F705,REFERENCE!$A$4:$A$132,0),Q$2)</f>
        <v>Lidocaine/numbing sensation</v>
      </c>
      <c r="R705" t="str">
        <f>INDEX(REFERENCE!$B$4:$J$132,MATCH(G705,REFERENCE!$A$4:$A$132,0),R$2)</f>
        <v>Chest</v>
      </c>
      <c r="S705" t="str">
        <f>INDEX(REFERENCE!$B$4:$J$132,MATCH(H705,REFERENCE!$A$4:$A$132,0),S$2)</f>
        <v>Single use pads/patches</v>
      </c>
      <c r="T705" t="str">
        <f>INDEX(REFERENCE!$B$4:$J$132,MATCH(I705,REFERENCE!$A$4:$A$132,0),T$2)</f>
        <v>3 count</v>
      </c>
      <c r="U705">
        <f>INDEX(REFERENCE!$B$4:$J$132,MATCH(J705,REFERENCE!$A$4:$A$132,0),U$2)</f>
        <v>9.99</v>
      </c>
      <c r="V705" t="str">
        <f>INDEX(REFERENCE!$B$4:$J$132,MATCH(K705,REFERENCE!$A$4:$A$132,0),V$2)</f>
        <v>4.6 stars</v>
      </c>
      <c r="W705">
        <f>INDEX(REFERENCE!$B$4:$J$132,MATCH(L705,REFERENCE!$A$4:$A$132,0),W$2)</f>
        <v>1250</v>
      </c>
    </row>
    <row r="706" spans="1:23" x14ac:dyDescent="0.2">
      <c r="A706" s="9">
        <v>8</v>
      </c>
      <c r="B706" s="9">
        <v>13</v>
      </c>
      <c r="C706" s="9">
        <v>1</v>
      </c>
      <c r="D706" s="9">
        <v>2</v>
      </c>
      <c r="E706" s="9">
        <v>210</v>
      </c>
      <c r="F706" s="9">
        <v>202</v>
      </c>
      <c r="G706" s="9">
        <v>0</v>
      </c>
      <c r="H706" s="9">
        <v>3</v>
      </c>
      <c r="I706" s="9">
        <v>201</v>
      </c>
      <c r="J706" s="9">
        <v>20103</v>
      </c>
      <c r="K706" s="9">
        <v>1</v>
      </c>
      <c r="L706" s="28">
        <v>1</v>
      </c>
      <c r="N706">
        <f t="shared" si="12"/>
        <v>81301</v>
      </c>
      <c r="O706" t="str">
        <f>INDEX(REFERENCE!$B$4:$J$132,MATCH(D706,REFERENCE!$A$4:$A$132,0),O$2)</f>
        <v>Topicals</v>
      </c>
      <c r="P706" t="str">
        <f>INDEX(REFERENCE!$B$4:$J$132,MATCH(E706,REFERENCE!$A$4:$A$132,0),P$2)</f>
        <v>Arnicare</v>
      </c>
      <c r="Q706" t="str">
        <f>INDEX(REFERENCE!$B$4:$J$132,MATCH(F706,REFERENCE!$A$4:$A$132,0),Q$2)</f>
        <v>Cold sensation</v>
      </c>
      <c r="R706" t="str">
        <f>INDEX(REFERENCE!$B$4:$J$132,MATCH(G706,REFERENCE!$A$4:$A$132,0),R$2)</f>
        <v>-</v>
      </c>
      <c r="S706" t="str">
        <f>INDEX(REFERENCE!$B$4:$J$132,MATCH(H706,REFERENCE!$A$4:$A$132,0),S$2)</f>
        <v>Spray</v>
      </c>
      <c r="T706" t="str">
        <f>INDEX(REFERENCE!$B$4:$J$132,MATCH(I706,REFERENCE!$A$4:$A$132,0),T$2)</f>
        <v>2 oz</v>
      </c>
      <c r="U706">
        <f>INDEX(REFERENCE!$B$4:$J$132,MATCH(J706,REFERENCE!$A$4:$A$132,0),U$2)</f>
        <v>10.49</v>
      </c>
      <c r="V706" t="str">
        <f>INDEX(REFERENCE!$B$4:$J$132,MATCH(K706,REFERENCE!$A$4:$A$132,0),V$2)</f>
        <v>4.5 stars</v>
      </c>
      <c r="W706">
        <f>INDEX(REFERENCE!$B$4:$J$132,MATCH(L706,REFERENCE!$A$4:$A$132,0),W$2)</f>
        <v>1250</v>
      </c>
    </row>
    <row r="707" spans="1:23" x14ac:dyDescent="0.2">
      <c r="A707" s="9">
        <v>8</v>
      </c>
      <c r="B707" s="9">
        <v>13</v>
      </c>
      <c r="C707" s="9">
        <v>2</v>
      </c>
      <c r="D707" s="9">
        <v>1</v>
      </c>
      <c r="E707" s="9">
        <v>108</v>
      </c>
      <c r="F707" s="9">
        <v>103</v>
      </c>
      <c r="G707" s="9">
        <v>3</v>
      </c>
      <c r="H707" s="9">
        <v>6</v>
      </c>
      <c r="I707" s="9">
        <v>104</v>
      </c>
      <c r="J707" s="9">
        <v>10403</v>
      </c>
      <c r="K707" s="9">
        <v>2</v>
      </c>
      <c r="L707" s="28">
        <v>2</v>
      </c>
      <c r="N707">
        <f t="shared" si="12"/>
        <v>81302</v>
      </c>
      <c r="O707" t="str">
        <f>INDEX(REFERENCE!$B$4:$J$132,MATCH(D707,REFERENCE!$A$4:$A$132,0),O$2)</f>
        <v>Pads</v>
      </c>
      <c r="P707" t="str">
        <f>INDEX(REFERENCE!$B$4:$J$132,MATCH(E707,REFERENCE!$A$4:$A$132,0),P$2)</f>
        <v>Thermacare</v>
      </c>
      <c r="Q707" t="str">
        <f>INDEX(REFERENCE!$B$4:$J$132,MATCH(F707,REFERENCE!$A$4:$A$132,0),Q$2)</f>
        <v>Both hot and cold sensation</v>
      </c>
      <c r="R707" t="str">
        <f>INDEX(REFERENCE!$B$4:$J$132,MATCH(G707,REFERENCE!$A$4:$A$132,0),R$2)</f>
        <v>Joint</v>
      </c>
      <c r="S707" t="str">
        <f>INDEX(REFERENCE!$B$4:$J$132,MATCH(H707,REFERENCE!$A$4:$A$132,0),S$2)</f>
        <v>Single use pads/patches</v>
      </c>
      <c r="T707" t="str">
        <f>INDEX(REFERENCE!$B$4:$J$132,MATCH(I707,REFERENCE!$A$4:$A$132,0),T$2)</f>
        <v>5 count</v>
      </c>
      <c r="U707">
        <f>INDEX(REFERENCE!$B$4:$J$132,MATCH(J707,REFERENCE!$A$4:$A$132,0),U$2)</f>
        <v>15.86</v>
      </c>
      <c r="V707" t="str">
        <f>INDEX(REFERENCE!$B$4:$J$132,MATCH(K707,REFERENCE!$A$4:$A$132,0),V$2)</f>
        <v>4.6 stars</v>
      </c>
      <c r="W707">
        <f>INDEX(REFERENCE!$B$4:$J$132,MATCH(L707,REFERENCE!$A$4:$A$132,0),W$2)</f>
        <v>4500</v>
      </c>
    </row>
    <row r="708" spans="1:23" x14ac:dyDescent="0.2">
      <c r="A708" s="9">
        <v>8</v>
      </c>
      <c r="B708" s="9">
        <v>13</v>
      </c>
      <c r="C708" s="9">
        <v>3</v>
      </c>
      <c r="D708" s="9">
        <v>2</v>
      </c>
      <c r="E708" s="9">
        <v>209</v>
      </c>
      <c r="F708" s="9">
        <v>201</v>
      </c>
      <c r="G708" s="9">
        <v>0</v>
      </c>
      <c r="H708" s="9">
        <v>5</v>
      </c>
      <c r="I708" s="9">
        <v>202</v>
      </c>
      <c r="J708" s="9">
        <v>20203</v>
      </c>
      <c r="K708" s="9">
        <v>2</v>
      </c>
      <c r="L708" s="28">
        <v>1</v>
      </c>
      <c r="N708">
        <f t="shared" si="12"/>
        <v>81303</v>
      </c>
      <c r="O708" t="str">
        <f>INDEX(REFERENCE!$B$4:$J$132,MATCH(D708,REFERENCE!$A$4:$A$132,0),O$2)</f>
        <v>Topicals</v>
      </c>
      <c r="P708" t="str">
        <f>INDEX(REFERENCE!$B$4:$J$132,MATCH(E708,REFERENCE!$A$4:$A$132,0),P$2)</f>
        <v>Motrin</v>
      </c>
      <c r="Q708" t="str">
        <f>INDEX(REFERENCE!$B$4:$J$132,MATCH(F708,REFERENCE!$A$4:$A$132,0),Q$2)</f>
        <v>Hot sensation</v>
      </c>
      <c r="R708" t="str">
        <f>INDEX(REFERENCE!$B$4:$J$132,MATCH(G708,REFERENCE!$A$4:$A$132,0),R$2)</f>
        <v>-</v>
      </c>
      <c r="S708" t="str">
        <f>INDEX(REFERENCE!$B$4:$J$132,MATCH(H708,REFERENCE!$A$4:$A$132,0),S$2)</f>
        <v>Liquid</v>
      </c>
      <c r="T708" t="str">
        <f>INDEX(REFERENCE!$B$4:$J$132,MATCH(I708,REFERENCE!$A$4:$A$132,0),T$2)</f>
        <v>2.5 oz</v>
      </c>
      <c r="U708">
        <f>INDEX(REFERENCE!$B$4:$J$132,MATCH(J708,REFERENCE!$A$4:$A$132,0),U$2)</f>
        <v>11</v>
      </c>
      <c r="V708" t="str">
        <f>INDEX(REFERENCE!$B$4:$J$132,MATCH(K708,REFERENCE!$A$4:$A$132,0),V$2)</f>
        <v>4.6 stars</v>
      </c>
      <c r="W708">
        <f>INDEX(REFERENCE!$B$4:$J$132,MATCH(L708,REFERENCE!$A$4:$A$132,0),W$2)</f>
        <v>1250</v>
      </c>
    </row>
    <row r="709" spans="1:23" x14ac:dyDescent="0.2">
      <c r="A709" s="9">
        <v>8</v>
      </c>
      <c r="B709" s="9">
        <v>13</v>
      </c>
      <c r="C709" s="9">
        <v>4</v>
      </c>
      <c r="D709" s="9">
        <v>1</v>
      </c>
      <c r="E709" s="9">
        <v>102</v>
      </c>
      <c r="F709" s="9">
        <v>101</v>
      </c>
      <c r="G709" s="9">
        <v>4</v>
      </c>
      <c r="H709" s="9">
        <v>6</v>
      </c>
      <c r="I709" s="9">
        <v>101</v>
      </c>
      <c r="J709" s="9">
        <v>10101</v>
      </c>
      <c r="K709" s="9">
        <v>1</v>
      </c>
      <c r="L709" s="28">
        <v>1</v>
      </c>
      <c r="N709">
        <f t="shared" ref="N709:N772" si="13">A709*10000+B709*100+C709</f>
        <v>81304</v>
      </c>
      <c r="O709" t="str">
        <f>INDEX(REFERENCE!$B$4:$J$132,MATCH(D709,REFERENCE!$A$4:$A$132,0),O$2)</f>
        <v>Pads</v>
      </c>
      <c r="P709" t="str">
        <f>INDEX(REFERENCE!$B$4:$J$132,MATCH(E709,REFERENCE!$A$4:$A$132,0),P$2)</f>
        <v>Icy Hot</v>
      </c>
      <c r="Q709" t="str">
        <f>INDEX(REFERENCE!$B$4:$J$132,MATCH(F709,REFERENCE!$A$4:$A$132,0),Q$2)</f>
        <v>Hot sensation</v>
      </c>
      <c r="R709" t="str">
        <f>INDEX(REFERENCE!$B$4:$J$132,MATCH(G709,REFERENCE!$A$4:$A$132,0),R$2)</f>
        <v>Chest</v>
      </c>
      <c r="S709" t="str">
        <f>INDEX(REFERENCE!$B$4:$J$132,MATCH(H709,REFERENCE!$A$4:$A$132,0),S$2)</f>
        <v>Single use pads/patches</v>
      </c>
      <c r="T709" t="str">
        <f>INDEX(REFERENCE!$B$4:$J$132,MATCH(I709,REFERENCE!$A$4:$A$132,0),T$2)</f>
        <v>2 count</v>
      </c>
      <c r="U709">
        <f>INDEX(REFERENCE!$B$4:$J$132,MATCH(J709,REFERENCE!$A$4:$A$132,0),U$2)</f>
        <v>2.98</v>
      </c>
      <c r="V709" t="str">
        <f>INDEX(REFERENCE!$B$4:$J$132,MATCH(K709,REFERENCE!$A$4:$A$132,0),V$2)</f>
        <v>4.5 stars</v>
      </c>
      <c r="W709">
        <f>INDEX(REFERENCE!$B$4:$J$132,MATCH(L709,REFERENCE!$A$4:$A$132,0),W$2)</f>
        <v>1250</v>
      </c>
    </row>
    <row r="710" spans="1:23" x14ac:dyDescent="0.2">
      <c r="A710" s="9">
        <v>8</v>
      </c>
      <c r="B710" s="9">
        <v>13</v>
      </c>
      <c r="C710" s="9">
        <v>5</v>
      </c>
      <c r="D710" s="9">
        <v>1</v>
      </c>
      <c r="E710" s="9">
        <v>109</v>
      </c>
      <c r="F710" s="9">
        <v>105</v>
      </c>
      <c r="G710" s="9">
        <v>5</v>
      </c>
      <c r="H710" s="9">
        <v>6</v>
      </c>
      <c r="I710" s="9">
        <v>105</v>
      </c>
      <c r="J710" s="9">
        <v>10504</v>
      </c>
      <c r="K710" s="9">
        <v>3</v>
      </c>
      <c r="L710" s="28">
        <v>2</v>
      </c>
      <c r="N710">
        <f t="shared" si="13"/>
        <v>81305</v>
      </c>
      <c r="O710" t="str">
        <f>INDEX(REFERENCE!$B$4:$J$132,MATCH(D710,REFERENCE!$A$4:$A$132,0),O$2)</f>
        <v>Pads</v>
      </c>
      <c r="P710" t="str">
        <f>INDEX(REFERENCE!$B$4:$J$132,MATCH(E710,REFERENCE!$A$4:$A$132,0),P$2)</f>
        <v>CVS Health</v>
      </c>
      <c r="Q710" t="str">
        <f>INDEX(REFERENCE!$B$4:$J$132,MATCH(F710,REFERENCE!$A$4:$A$132,0),Q$2)</f>
        <v>No sensation/drug free/for circulation</v>
      </c>
      <c r="R710" t="str">
        <f>INDEX(REFERENCE!$B$4:$J$132,MATCH(G710,REFERENCE!$A$4:$A$132,0),R$2)</f>
        <v>Hands (arthritis)</v>
      </c>
      <c r="S710" t="str">
        <f>INDEX(REFERENCE!$B$4:$J$132,MATCH(H710,REFERENCE!$A$4:$A$132,0),S$2)</f>
        <v>Single use pads/patches</v>
      </c>
      <c r="T710" t="str">
        <f>INDEX(REFERENCE!$B$4:$J$132,MATCH(I710,REFERENCE!$A$4:$A$132,0),T$2)</f>
        <v>6 count</v>
      </c>
      <c r="U710">
        <f>INDEX(REFERENCE!$B$4:$J$132,MATCH(J710,REFERENCE!$A$4:$A$132,0),U$2)</f>
        <v>21.5</v>
      </c>
      <c r="V710" t="str">
        <f>INDEX(REFERENCE!$B$4:$J$132,MATCH(K710,REFERENCE!$A$4:$A$132,0),V$2)</f>
        <v>4.8 stars</v>
      </c>
      <c r="W710">
        <f>INDEX(REFERENCE!$B$4:$J$132,MATCH(L710,REFERENCE!$A$4:$A$132,0),W$2)</f>
        <v>4500</v>
      </c>
    </row>
    <row r="711" spans="1:23" x14ac:dyDescent="0.2">
      <c r="A711" s="9">
        <v>8</v>
      </c>
      <c r="B711" s="9">
        <v>13</v>
      </c>
      <c r="C711" s="9">
        <v>6</v>
      </c>
      <c r="D711" s="9">
        <v>1</v>
      </c>
      <c r="E711" s="9">
        <v>105</v>
      </c>
      <c r="F711" s="9">
        <v>102</v>
      </c>
      <c r="G711" s="9">
        <v>1</v>
      </c>
      <c r="H711" s="9">
        <v>6</v>
      </c>
      <c r="I711" s="9">
        <v>103</v>
      </c>
      <c r="J711" s="9">
        <v>10305</v>
      </c>
      <c r="K711" s="9">
        <v>2</v>
      </c>
      <c r="L711" s="28">
        <v>2</v>
      </c>
      <c r="N711">
        <f t="shared" si="13"/>
        <v>81306</v>
      </c>
      <c r="O711" t="str">
        <f>INDEX(REFERENCE!$B$4:$J$132,MATCH(D711,REFERENCE!$A$4:$A$132,0),O$2)</f>
        <v>Pads</v>
      </c>
      <c r="P711" t="str">
        <f>INDEX(REFERENCE!$B$4:$J$132,MATCH(E711,REFERENCE!$A$4:$A$132,0),P$2)</f>
        <v>Tiger Balm</v>
      </c>
      <c r="Q711" t="str">
        <f>INDEX(REFERENCE!$B$4:$J$132,MATCH(F711,REFERENCE!$A$4:$A$132,0),Q$2)</f>
        <v>Cold sensation</v>
      </c>
      <c r="R711" t="str">
        <f>INDEX(REFERENCE!$B$4:$J$132,MATCH(G711,REFERENCE!$A$4:$A$132,0),R$2)</f>
        <v>Back</v>
      </c>
      <c r="S711" t="str">
        <f>INDEX(REFERENCE!$B$4:$J$132,MATCH(H711,REFERENCE!$A$4:$A$132,0),S$2)</f>
        <v>Single use pads/patches</v>
      </c>
      <c r="T711" t="str">
        <f>INDEX(REFERENCE!$B$4:$J$132,MATCH(I711,REFERENCE!$A$4:$A$132,0),T$2)</f>
        <v>4 count</v>
      </c>
      <c r="U711">
        <f>INDEX(REFERENCE!$B$4:$J$132,MATCH(J711,REFERENCE!$A$4:$A$132,0),U$2)</f>
        <v>26.49</v>
      </c>
      <c r="V711" t="str">
        <f>INDEX(REFERENCE!$B$4:$J$132,MATCH(K711,REFERENCE!$A$4:$A$132,0),V$2)</f>
        <v>4.6 stars</v>
      </c>
      <c r="W711">
        <f>INDEX(REFERENCE!$B$4:$J$132,MATCH(L711,REFERENCE!$A$4:$A$132,0),W$2)</f>
        <v>4500</v>
      </c>
    </row>
    <row r="712" spans="1:23" x14ac:dyDescent="0.2">
      <c r="A712" s="9">
        <v>8</v>
      </c>
      <c r="B712" s="9">
        <v>14</v>
      </c>
      <c r="C712" s="9">
        <v>1</v>
      </c>
      <c r="D712" s="9">
        <v>2</v>
      </c>
      <c r="E712" s="9">
        <v>211</v>
      </c>
      <c r="F712" s="9">
        <v>203</v>
      </c>
      <c r="G712" s="9">
        <v>0</v>
      </c>
      <c r="H712" s="9">
        <v>4</v>
      </c>
      <c r="I712" s="9">
        <v>201</v>
      </c>
      <c r="J712" s="9">
        <v>20104</v>
      </c>
      <c r="K712" s="9">
        <v>3</v>
      </c>
      <c r="L712" s="28">
        <v>2</v>
      </c>
      <c r="N712">
        <f t="shared" si="13"/>
        <v>81401</v>
      </c>
      <c r="O712" t="str">
        <f>INDEX(REFERENCE!$B$4:$J$132,MATCH(D712,REFERENCE!$A$4:$A$132,0),O$2)</f>
        <v>Topicals</v>
      </c>
      <c r="P712" t="str">
        <f>INDEX(REFERENCE!$B$4:$J$132,MATCH(E712,REFERENCE!$A$4:$A$132,0),P$2)</f>
        <v>Theraworx</v>
      </c>
      <c r="Q712" t="str">
        <f>INDEX(REFERENCE!$B$4:$J$132,MATCH(F712,REFERENCE!$A$4:$A$132,0),Q$2)</f>
        <v>Both hot and cold sensation</v>
      </c>
      <c r="R712" t="str">
        <f>INDEX(REFERENCE!$B$4:$J$132,MATCH(G712,REFERENCE!$A$4:$A$132,0),R$2)</f>
        <v>-</v>
      </c>
      <c r="S712" t="str">
        <f>INDEX(REFERENCE!$B$4:$J$132,MATCH(H712,REFERENCE!$A$4:$A$132,0),S$2)</f>
        <v>Roll-on</v>
      </c>
      <c r="T712" t="str">
        <f>INDEX(REFERENCE!$B$4:$J$132,MATCH(I712,REFERENCE!$A$4:$A$132,0),T$2)</f>
        <v>2 oz</v>
      </c>
      <c r="U712">
        <f>INDEX(REFERENCE!$B$4:$J$132,MATCH(J712,REFERENCE!$A$4:$A$132,0),U$2)</f>
        <v>13</v>
      </c>
      <c r="V712" t="str">
        <f>INDEX(REFERENCE!$B$4:$J$132,MATCH(K712,REFERENCE!$A$4:$A$132,0),V$2)</f>
        <v>4.8 stars</v>
      </c>
      <c r="W712">
        <f>INDEX(REFERENCE!$B$4:$J$132,MATCH(L712,REFERENCE!$A$4:$A$132,0),W$2)</f>
        <v>4500</v>
      </c>
    </row>
    <row r="713" spans="1:23" x14ac:dyDescent="0.2">
      <c r="A713" s="9">
        <v>8</v>
      </c>
      <c r="B713" s="9">
        <v>14</v>
      </c>
      <c r="C713" s="9">
        <v>2</v>
      </c>
      <c r="D713" s="9">
        <v>2</v>
      </c>
      <c r="E713" s="9">
        <v>202</v>
      </c>
      <c r="F713" s="9">
        <v>203</v>
      </c>
      <c r="G713" s="9">
        <v>0</v>
      </c>
      <c r="H713" s="9">
        <v>1</v>
      </c>
      <c r="I713" s="9">
        <v>203</v>
      </c>
      <c r="J713" s="9">
        <v>20302</v>
      </c>
      <c r="K713" s="9">
        <v>1</v>
      </c>
      <c r="L713" s="28">
        <v>2</v>
      </c>
      <c r="N713">
        <f t="shared" si="13"/>
        <v>81402</v>
      </c>
      <c r="O713" t="str">
        <f>INDEX(REFERENCE!$B$4:$J$132,MATCH(D713,REFERENCE!$A$4:$A$132,0),O$2)</f>
        <v>Topicals</v>
      </c>
      <c r="P713" t="str">
        <f>INDEX(REFERENCE!$B$4:$J$132,MATCH(E713,REFERENCE!$A$4:$A$132,0),P$2)</f>
        <v>Icy Hot</v>
      </c>
      <c r="Q713" t="str">
        <f>INDEX(REFERENCE!$B$4:$J$132,MATCH(F713,REFERENCE!$A$4:$A$132,0),Q$2)</f>
        <v>Both hot and cold sensation</v>
      </c>
      <c r="R713" t="str">
        <f>INDEX(REFERENCE!$B$4:$J$132,MATCH(G713,REFERENCE!$A$4:$A$132,0),R$2)</f>
        <v>-</v>
      </c>
      <c r="S713" t="str">
        <f>INDEX(REFERENCE!$B$4:$J$132,MATCH(H713,REFERENCE!$A$4:$A$132,0),S$2)</f>
        <v>Gel</v>
      </c>
      <c r="T713" t="str">
        <f>INDEX(REFERENCE!$B$4:$J$132,MATCH(I713,REFERENCE!$A$4:$A$132,0),T$2)</f>
        <v>3 oz</v>
      </c>
      <c r="U713">
        <f>INDEX(REFERENCE!$B$4:$J$132,MATCH(J713,REFERENCE!$A$4:$A$132,0),U$2)</f>
        <v>10</v>
      </c>
      <c r="V713" t="str">
        <f>INDEX(REFERENCE!$B$4:$J$132,MATCH(K713,REFERENCE!$A$4:$A$132,0),V$2)</f>
        <v>4.5 stars</v>
      </c>
      <c r="W713">
        <f>INDEX(REFERENCE!$B$4:$J$132,MATCH(L713,REFERENCE!$A$4:$A$132,0),W$2)</f>
        <v>4500</v>
      </c>
    </row>
    <row r="714" spans="1:23" x14ac:dyDescent="0.2">
      <c r="A714" s="9">
        <v>8</v>
      </c>
      <c r="B714" s="9">
        <v>14</v>
      </c>
      <c r="C714" s="9">
        <v>3</v>
      </c>
      <c r="D714" s="9">
        <v>1</v>
      </c>
      <c r="E714" s="9">
        <v>103</v>
      </c>
      <c r="F714" s="9">
        <v>104</v>
      </c>
      <c r="G714" s="9">
        <v>6</v>
      </c>
      <c r="H714" s="9">
        <v>6</v>
      </c>
      <c r="I714" s="9">
        <v>104</v>
      </c>
      <c r="J714" s="9">
        <v>10405</v>
      </c>
      <c r="K714" s="9">
        <v>3</v>
      </c>
      <c r="L714" s="28">
        <v>2</v>
      </c>
      <c r="N714">
        <f t="shared" si="13"/>
        <v>81403</v>
      </c>
      <c r="O714" t="str">
        <f>INDEX(REFERENCE!$B$4:$J$132,MATCH(D714,REFERENCE!$A$4:$A$132,0),O$2)</f>
        <v>Pads</v>
      </c>
      <c r="P714" t="str">
        <f>INDEX(REFERENCE!$B$4:$J$132,MATCH(E714,REFERENCE!$A$4:$A$132,0),P$2)</f>
        <v xml:space="preserve">Biofreeze  </v>
      </c>
      <c r="Q714" t="str">
        <f>INDEX(REFERENCE!$B$4:$J$132,MATCH(F714,REFERENCE!$A$4:$A$132,0),Q$2)</f>
        <v>Lidocaine/numbing sensation</v>
      </c>
      <c r="R714" t="str">
        <f>INDEX(REFERENCE!$B$4:$J$132,MATCH(G714,REFERENCE!$A$4:$A$132,0),R$2)</f>
        <v>Shoulder</v>
      </c>
      <c r="S714" t="str">
        <f>INDEX(REFERENCE!$B$4:$J$132,MATCH(H714,REFERENCE!$A$4:$A$132,0),S$2)</f>
        <v>Single use pads/patches</v>
      </c>
      <c r="T714" t="str">
        <f>INDEX(REFERENCE!$B$4:$J$132,MATCH(I714,REFERENCE!$A$4:$A$132,0),T$2)</f>
        <v>5 count</v>
      </c>
      <c r="U714">
        <f>INDEX(REFERENCE!$B$4:$J$132,MATCH(J714,REFERENCE!$A$4:$A$132,0),U$2)</f>
        <v>29.24</v>
      </c>
      <c r="V714" t="str">
        <f>INDEX(REFERENCE!$B$4:$J$132,MATCH(K714,REFERENCE!$A$4:$A$132,0),V$2)</f>
        <v>4.8 stars</v>
      </c>
      <c r="W714">
        <f>INDEX(REFERENCE!$B$4:$J$132,MATCH(L714,REFERENCE!$A$4:$A$132,0),W$2)</f>
        <v>4500</v>
      </c>
    </row>
    <row r="715" spans="1:23" x14ac:dyDescent="0.2">
      <c r="A715" s="9">
        <v>8</v>
      </c>
      <c r="B715" s="9">
        <v>14</v>
      </c>
      <c r="C715" s="9">
        <v>4</v>
      </c>
      <c r="D715" s="9">
        <v>1</v>
      </c>
      <c r="E715" s="9">
        <v>112</v>
      </c>
      <c r="F715" s="9">
        <v>102</v>
      </c>
      <c r="G715" s="9">
        <v>2</v>
      </c>
      <c r="H715" s="9">
        <v>6</v>
      </c>
      <c r="I715" s="9">
        <v>102</v>
      </c>
      <c r="J715" s="9">
        <v>10203</v>
      </c>
      <c r="K715" s="9">
        <v>2</v>
      </c>
      <c r="L715" s="28">
        <v>1</v>
      </c>
      <c r="N715">
        <f t="shared" si="13"/>
        <v>81404</v>
      </c>
      <c r="O715" t="str">
        <f>INDEX(REFERENCE!$B$4:$J$132,MATCH(D715,REFERENCE!$A$4:$A$132,0),O$2)</f>
        <v>Pads</v>
      </c>
      <c r="P715" t="str">
        <f>INDEX(REFERENCE!$B$4:$J$132,MATCH(E715,REFERENCE!$A$4:$A$132,0),P$2)</f>
        <v>Up &amp; Up</v>
      </c>
      <c r="Q715" t="str">
        <f>INDEX(REFERENCE!$B$4:$J$132,MATCH(F715,REFERENCE!$A$4:$A$132,0),Q$2)</f>
        <v>Cold sensation</v>
      </c>
      <c r="R715" t="str">
        <f>INDEX(REFERENCE!$B$4:$J$132,MATCH(G715,REFERENCE!$A$4:$A$132,0),R$2)</f>
        <v>Neck</v>
      </c>
      <c r="S715" t="str">
        <f>INDEX(REFERENCE!$B$4:$J$132,MATCH(H715,REFERENCE!$A$4:$A$132,0),S$2)</f>
        <v>Single use pads/patches</v>
      </c>
      <c r="T715" t="str">
        <f>INDEX(REFERENCE!$B$4:$J$132,MATCH(I715,REFERENCE!$A$4:$A$132,0),T$2)</f>
        <v>3 count</v>
      </c>
      <c r="U715">
        <f>INDEX(REFERENCE!$B$4:$J$132,MATCH(J715,REFERENCE!$A$4:$A$132,0),U$2)</f>
        <v>9.99</v>
      </c>
      <c r="V715" t="str">
        <f>INDEX(REFERENCE!$B$4:$J$132,MATCH(K715,REFERENCE!$A$4:$A$132,0),V$2)</f>
        <v>4.6 stars</v>
      </c>
      <c r="W715">
        <f>INDEX(REFERENCE!$B$4:$J$132,MATCH(L715,REFERENCE!$A$4:$A$132,0),W$2)</f>
        <v>1250</v>
      </c>
    </row>
    <row r="716" spans="1:23" x14ac:dyDescent="0.2">
      <c r="A716" s="9">
        <v>8</v>
      </c>
      <c r="B716" s="9">
        <v>14</v>
      </c>
      <c r="C716" s="9">
        <v>5</v>
      </c>
      <c r="D716" s="9">
        <v>2</v>
      </c>
      <c r="E716" s="9">
        <v>209</v>
      </c>
      <c r="F716" s="9">
        <v>204</v>
      </c>
      <c r="G716" s="9">
        <v>0</v>
      </c>
      <c r="H716" s="9">
        <v>2</v>
      </c>
      <c r="I716" s="9">
        <v>204</v>
      </c>
      <c r="J716" s="9">
        <v>20401</v>
      </c>
      <c r="K716" s="9">
        <v>1</v>
      </c>
      <c r="L716" s="28">
        <v>1</v>
      </c>
      <c r="N716">
        <f t="shared" si="13"/>
        <v>81405</v>
      </c>
      <c r="O716" t="str">
        <f>INDEX(REFERENCE!$B$4:$J$132,MATCH(D716,REFERENCE!$A$4:$A$132,0),O$2)</f>
        <v>Topicals</v>
      </c>
      <c r="P716" t="str">
        <f>INDEX(REFERENCE!$B$4:$J$132,MATCH(E716,REFERENCE!$A$4:$A$132,0),P$2)</f>
        <v>Motrin</v>
      </c>
      <c r="Q716" t="str">
        <f>INDEX(REFERENCE!$B$4:$J$132,MATCH(F716,REFERENCE!$A$4:$A$132,0),Q$2)</f>
        <v>Lidocaine/numbing sensation</v>
      </c>
      <c r="R716" t="str">
        <f>INDEX(REFERENCE!$B$4:$J$132,MATCH(G716,REFERENCE!$A$4:$A$132,0),R$2)</f>
        <v>-</v>
      </c>
      <c r="S716" t="str">
        <f>INDEX(REFERENCE!$B$4:$J$132,MATCH(H716,REFERENCE!$A$4:$A$132,0),S$2)</f>
        <v>Cream</v>
      </c>
      <c r="T716" t="str">
        <f>INDEX(REFERENCE!$B$4:$J$132,MATCH(I716,REFERENCE!$A$4:$A$132,0),T$2)</f>
        <v>3.5 oz</v>
      </c>
      <c r="U716">
        <f>INDEX(REFERENCE!$B$4:$J$132,MATCH(J716,REFERENCE!$A$4:$A$132,0),U$2)</f>
        <v>8.07</v>
      </c>
      <c r="V716" t="str">
        <f>INDEX(REFERENCE!$B$4:$J$132,MATCH(K716,REFERENCE!$A$4:$A$132,0),V$2)</f>
        <v>4.5 stars</v>
      </c>
      <c r="W716">
        <f>INDEX(REFERENCE!$B$4:$J$132,MATCH(L716,REFERENCE!$A$4:$A$132,0),W$2)</f>
        <v>1250</v>
      </c>
    </row>
    <row r="717" spans="1:23" x14ac:dyDescent="0.2">
      <c r="A717" s="9">
        <v>8</v>
      </c>
      <c r="B717" s="9">
        <v>14</v>
      </c>
      <c r="C717" s="9">
        <v>6</v>
      </c>
      <c r="D717" s="9">
        <v>1</v>
      </c>
      <c r="E717" s="9">
        <v>114</v>
      </c>
      <c r="F717" s="9">
        <v>105</v>
      </c>
      <c r="G717" s="9">
        <v>1</v>
      </c>
      <c r="H717" s="9">
        <v>6</v>
      </c>
      <c r="I717" s="9">
        <v>103</v>
      </c>
      <c r="J717" s="9">
        <v>10302</v>
      </c>
      <c r="K717" s="9">
        <v>3</v>
      </c>
      <c r="L717" s="28">
        <v>1</v>
      </c>
      <c r="N717">
        <f t="shared" si="13"/>
        <v>81406</v>
      </c>
      <c r="O717" t="str">
        <f>INDEX(REFERENCE!$B$4:$J$132,MATCH(D717,REFERENCE!$A$4:$A$132,0),O$2)</f>
        <v>Pads</v>
      </c>
      <c r="P717" t="str">
        <f>INDEX(REFERENCE!$B$4:$J$132,MATCH(E717,REFERENCE!$A$4:$A$132,0),P$2)</f>
        <v>Be Koool</v>
      </c>
      <c r="Q717" t="str">
        <f>INDEX(REFERENCE!$B$4:$J$132,MATCH(F717,REFERENCE!$A$4:$A$132,0),Q$2)</f>
        <v>No sensation/drug free/for circulation</v>
      </c>
      <c r="R717" t="str">
        <f>INDEX(REFERENCE!$B$4:$J$132,MATCH(G717,REFERENCE!$A$4:$A$132,0),R$2)</f>
        <v>Back</v>
      </c>
      <c r="S717" t="str">
        <f>INDEX(REFERENCE!$B$4:$J$132,MATCH(H717,REFERENCE!$A$4:$A$132,0),S$2)</f>
        <v>Single use pads/patches</v>
      </c>
      <c r="T717" t="str">
        <f>INDEX(REFERENCE!$B$4:$J$132,MATCH(I717,REFERENCE!$A$4:$A$132,0),T$2)</f>
        <v>4 count</v>
      </c>
      <c r="U717">
        <f>INDEX(REFERENCE!$B$4:$J$132,MATCH(J717,REFERENCE!$A$4:$A$132,0),U$2)</f>
        <v>7.99</v>
      </c>
      <c r="V717" t="str">
        <f>INDEX(REFERENCE!$B$4:$J$132,MATCH(K717,REFERENCE!$A$4:$A$132,0),V$2)</f>
        <v>4.8 stars</v>
      </c>
      <c r="W717">
        <f>INDEX(REFERENCE!$B$4:$J$132,MATCH(L717,REFERENCE!$A$4:$A$132,0),W$2)</f>
        <v>1250</v>
      </c>
    </row>
    <row r="718" spans="1:23" x14ac:dyDescent="0.2">
      <c r="A718" s="9">
        <v>8</v>
      </c>
      <c r="B718" s="9">
        <v>15</v>
      </c>
      <c r="C718" s="9">
        <v>1</v>
      </c>
      <c r="D718" s="9">
        <v>2</v>
      </c>
      <c r="E718" s="9">
        <v>211</v>
      </c>
      <c r="F718" s="9">
        <v>202</v>
      </c>
      <c r="G718" s="9">
        <v>0</v>
      </c>
      <c r="H718" s="9">
        <v>5</v>
      </c>
      <c r="I718" s="9">
        <v>205</v>
      </c>
      <c r="J718" s="9">
        <v>20503</v>
      </c>
      <c r="K718" s="9">
        <v>3</v>
      </c>
      <c r="L718" s="28">
        <v>1</v>
      </c>
      <c r="N718">
        <f t="shared" si="13"/>
        <v>81501</v>
      </c>
      <c r="O718" t="str">
        <f>INDEX(REFERENCE!$B$4:$J$132,MATCH(D718,REFERENCE!$A$4:$A$132,0),O$2)</f>
        <v>Topicals</v>
      </c>
      <c r="P718" t="str">
        <f>INDEX(REFERENCE!$B$4:$J$132,MATCH(E718,REFERENCE!$A$4:$A$132,0),P$2)</f>
        <v>Theraworx</v>
      </c>
      <c r="Q718" t="str">
        <f>INDEX(REFERENCE!$B$4:$J$132,MATCH(F718,REFERENCE!$A$4:$A$132,0),Q$2)</f>
        <v>Cold sensation</v>
      </c>
      <c r="R718" t="str">
        <f>INDEX(REFERENCE!$B$4:$J$132,MATCH(G718,REFERENCE!$A$4:$A$132,0),R$2)</f>
        <v>-</v>
      </c>
      <c r="S718" t="str">
        <f>INDEX(REFERENCE!$B$4:$J$132,MATCH(H718,REFERENCE!$A$4:$A$132,0),S$2)</f>
        <v>Liquid</v>
      </c>
      <c r="T718" t="str">
        <f>INDEX(REFERENCE!$B$4:$J$132,MATCH(I718,REFERENCE!$A$4:$A$132,0),T$2)</f>
        <v>4 oz</v>
      </c>
      <c r="U718">
        <f>INDEX(REFERENCE!$B$4:$J$132,MATCH(J718,REFERENCE!$A$4:$A$132,0),U$2)</f>
        <v>13.99</v>
      </c>
      <c r="V718" t="str">
        <f>INDEX(REFERENCE!$B$4:$J$132,MATCH(K718,REFERENCE!$A$4:$A$132,0),V$2)</f>
        <v>4.8 stars</v>
      </c>
      <c r="W718">
        <f>INDEX(REFERENCE!$B$4:$J$132,MATCH(L718,REFERENCE!$A$4:$A$132,0),W$2)</f>
        <v>1250</v>
      </c>
    </row>
    <row r="719" spans="1:23" x14ac:dyDescent="0.2">
      <c r="A719" s="9">
        <v>8</v>
      </c>
      <c r="B719" s="9">
        <v>15</v>
      </c>
      <c r="C719" s="9">
        <v>2</v>
      </c>
      <c r="D719" s="9">
        <v>2</v>
      </c>
      <c r="E719" s="9">
        <v>208</v>
      </c>
      <c r="F719" s="9">
        <v>204</v>
      </c>
      <c r="G719" s="9">
        <v>0</v>
      </c>
      <c r="H719" s="9">
        <v>4</v>
      </c>
      <c r="I719" s="9">
        <v>206</v>
      </c>
      <c r="J719" s="9">
        <v>20601</v>
      </c>
      <c r="K719" s="9">
        <v>3</v>
      </c>
      <c r="L719" s="28">
        <v>2</v>
      </c>
      <c r="N719">
        <f t="shared" si="13"/>
        <v>81502</v>
      </c>
      <c r="O719" t="str">
        <f>INDEX(REFERENCE!$B$4:$J$132,MATCH(D719,REFERENCE!$A$4:$A$132,0),O$2)</f>
        <v>Topicals</v>
      </c>
      <c r="P719" t="str">
        <f>INDEX(REFERENCE!$B$4:$J$132,MATCH(E719,REFERENCE!$A$4:$A$132,0),P$2)</f>
        <v>Equate</v>
      </c>
      <c r="Q719" t="str">
        <f>INDEX(REFERENCE!$B$4:$J$132,MATCH(F719,REFERENCE!$A$4:$A$132,0),Q$2)</f>
        <v>Lidocaine/numbing sensation</v>
      </c>
      <c r="R719" t="str">
        <f>INDEX(REFERENCE!$B$4:$J$132,MATCH(G719,REFERENCE!$A$4:$A$132,0),R$2)</f>
        <v>-</v>
      </c>
      <c r="S719" t="str">
        <f>INDEX(REFERENCE!$B$4:$J$132,MATCH(H719,REFERENCE!$A$4:$A$132,0),S$2)</f>
        <v>Roll-on</v>
      </c>
      <c r="T719" t="str">
        <f>INDEX(REFERENCE!$B$4:$J$132,MATCH(I719,REFERENCE!$A$4:$A$132,0),T$2)</f>
        <v>4.5 oz</v>
      </c>
      <c r="U719">
        <f>INDEX(REFERENCE!$B$4:$J$132,MATCH(J719,REFERENCE!$A$4:$A$132,0),U$2)</f>
        <v>10.25</v>
      </c>
      <c r="V719" t="str">
        <f>INDEX(REFERENCE!$B$4:$J$132,MATCH(K719,REFERENCE!$A$4:$A$132,0),V$2)</f>
        <v>4.8 stars</v>
      </c>
      <c r="W719">
        <f>INDEX(REFERENCE!$B$4:$J$132,MATCH(L719,REFERENCE!$A$4:$A$132,0),W$2)</f>
        <v>4500</v>
      </c>
    </row>
    <row r="720" spans="1:23" x14ac:dyDescent="0.2">
      <c r="A720" s="9">
        <v>8</v>
      </c>
      <c r="B720" s="9">
        <v>15</v>
      </c>
      <c r="C720" s="9">
        <v>3</v>
      </c>
      <c r="D720" s="9">
        <v>1</v>
      </c>
      <c r="E720" s="9">
        <v>106</v>
      </c>
      <c r="F720" s="9">
        <v>103</v>
      </c>
      <c r="G720" s="9">
        <v>2</v>
      </c>
      <c r="H720" s="9">
        <v>6</v>
      </c>
      <c r="I720" s="9">
        <v>101</v>
      </c>
      <c r="J720" s="9">
        <v>10104</v>
      </c>
      <c r="K720" s="9">
        <v>2</v>
      </c>
      <c r="L720" s="28">
        <v>1</v>
      </c>
      <c r="N720">
        <f t="shared" si="13"/>
        <v>81503</v>
      </c>
      <c r="O720" t="str">
        <f>INDEX(REFERENCE!$B$4:$J$132,MATCH(D720,REFERENCE!$A$4:$A$132,0),O$2)</f>
        <v>Pads</v>
      </c>
      <c r="P720" t="str">
        <f>INDEX(REFERENCE!$B$4:$J$132,MATCH(E720,REFERENCE!$A$4:$A$132,0),P$2)</f>
        <v>Vicks Vapopatch</v>
      </c>
      <c r="Q720" t="str">
        <f>INDEX(REFERENCE!$B$4:$J$132,MATCH(F720,REFERENCE!$A$4:$A$132,0),Q$2)</f>
        <v>Both hot and cold sensation</v>
      </c>
      <c r="R720" t="str">
        <f>INDEX(REFERENCE!$B$4:$J$132,MATCH(G720,REFERENCE!$A$4:$A$132,0),R$2)</f>
        <v>Neck</v>
      </c>
      <c r="S720" t="str">
        <f>INDEX(REFERENCE!$B$4:$J$132,MATCH(H720,REFERENCE!$A$4:$A$132,0),S$2)</f>
        <v>Single use pads/patches</v>
      </c>
      <c r="T720" t="str">
        <f>INDEX(REFERENCE!$B$4:$J$132,MATCH(I720,REFERENCE!$A$4:$A$132,0),T$2)</f>
        <v>2 count</v>
      </c>
      <c r="U720">
        <f>INDEX(REFERENCE!$B$4:$J$132,MATCH(J720,REFERENCE!$A$4:$A$132,0),U$2)</f>
        <v>8.59</v>
      </c>
      <c r="V720" t="str">
        <f>INDEX(REFERENCE!$B$4:$J$132,MATCH(K720,REFERENCE!$A$4:$A$132,0),V$2)</f>
        <v>4.6 stars</v>
      </c>
      <c r="W720">
        <f>INDEX(REFERENCE!$B$4:$J$132,MATCH(L720,REFERENCE!$A$4:$A$132,0),W$2)</f>
        <v>1250</v>
      </c>
    </row>
    <row r="721" spans="1:23" x14ac:dyDescent="0.2">
      <c r="A721" s="9">
        <v>8</v>
      </c>
      <c r="B721" s="9">
        <v>15</v>
      </c>
      <c r="C721" s="9">
        <v>4</v>
      </c>
      <c r="D721" s="9">
        <v>1</v>
      </c>
      <c r="E721" s="9">
        <v>110</v>
      </c>
      <c r="F721" s="9">
        <v>101</v>
      </c>
      <c r="G721" s="9">
        <v>4</v>
      </c>
      <c r="H721" s="9">
        <v>6</v>
      </c>
      <c r="I721" s="9">
        <v>105</v>
      </c>
      <c r="J721" s="9">
        <v>10501</v>
      </c>
      <c r="K721" s="9">
        <v>1</v>
      </c>
      <c r="L721" s="28">
        <v>2</v>
      </c>
      <c r="N721">
        <f t="shared" si="13"/>
        <v>81504</v>
      </c>
      <c r="O721" t="str">
        <f>INDEX(REFERENCE!$B$4:$J$132,MATCH(D721,REFERENCE!$A$4:$A$132,0),O$2)</f>
        <v>Pads</v>
      </c>
      <c r="P721" t="str">
        <f>INDEX(REFERENCE!$B$4:$J$132,MATCH(E721,REFERENCE!$A$4:$A$132,0),P$2)</f>
        <v>Equate</v>
      </c>
      <c r="Q721" t="str">
        <f>INDEX(REFERENCE!$B$4:$J$132,MATCH(F721,REFERENCE!$A$4:$A$132,0),Q$2)</f>
        <v>Hot sensation</v>
      </c>
      <c r="R721" t="str">
        <f>INDEX(REFERENCE!$B$4:$J$132,MATCH(G721,REFERENCE!$A$4:$A$132,0),R$2)</f>
        <v>Chest</v>
      </c>
      <c r="S721" t="str">
        <f>INDEX(REFERENCE!$B$4:$J$132,MATCH(H721,REFERENCE!$A$4:$A$132,0),S$2)</f>
        <v>Single use pads/patches</v>
      </c>
      <c r="T721" t="str">
        <f>INDEX(REFERENCE!$B$4:$J$132,MATCH(I721,REFERENCE!$A$4:$A$132,0),T$2)</f>
        <v>6 count</v>
      </c>
      <c r="U721">
        <f>INDEX(REFERENCE!$B$4:$J$132,MATCH(J721,REFERENCE!$A$4:$A$132,0),U$2)</f>
        <v>5.45</v>
      </c>
      <c r="V721" t="str">
        <f>INDEX(REFERENCE!$B$4:$J$132,MATCH(K721,REFERENCE!$A$4:$A$132,0),V$2)</f>
        <v>4.5 stars</v>
      </c>
      <c r="W721">
        <f>INDEX(REFERENCE!$B$4:$J$132,MATCH(L721,REFERENCE!$A$4:$A$132,0),W$2)</f>
        <v>4500</v>
      </c>
    </row>
    <row r="722" spans="1:23" x14ac:dyDescent="0.2">
      <c r="A722" s="9">
        <v>8</v>
      </c>
      <c r="B722" s="9">
        <v>15</v>
      </c>
      <c r="C722" s="9">
        <v>5</v>
      </c>
      <c r="D722" s="9">
        <v>2</v>
      </c>
      <c r="E722" s="9">
        <v>204</v>
      </c>
      <c r="F722" s="9">
        <v>201</v>
      </c>
      <c r="G722" s="9">
        <v>0</v>
      </c>
      <c r="H722" s="9">
        <v>3</v>
      </c>
      <c r="I722" s="9">
        <v>207</v>
      </c>
      <c r="J722" s="9">
        <v>20704</v>
      </c>
      <c r="K722" s="9">
        <v>2</v>
      </c>
      <c r="L722" s="28">
        <v>2</v>
      </c>
      <c r="N722">
        <f t="shared" si="13"/>
        <v>81505</v>
      </c>
      <c r="O722" t="str">
        <f>INDEX(REFERENCE!$B$4:$J$132,MATCH(D722,REFERENCE!$A$4:$A$132,0),O$2)</f>
        <v>Topicals</v>
      </c>
      <c r="P722" t="str">
        <f>INDEX(REFERENCE!$B$4:$J$132,MATCH(E722,REFERENCE!$A$4:$A$132,0),P$2)</f>
        <v>Aspercreme</v>
      </c>
      <c r="Q722" t="str">
        <f>INDEX(REFERENCE!$B$4:$J$132,MATCH(F722,REFERENCE!$A$4:$A$132,0),Q$2)</f>
        <v>Hot sensation</v>
      </c>
      <c r="R722" t="str">
        <f>INDEX(REFERENCE!$B$4:$J$132,MATCH(G722,REFERENCE!$A$4:$A$132,0),R$2)</f>
        <v>-</v>
      </c>
      <c r="S722" t="str">
        <f>INDEX(REFERENCE!$B$4:$J$132,MATCH(H722,REFERENCE!$A$4:$A$132,0),S$2)</f>
        <v>Spray</v>
      </c>
      <c r="T722" t="str">
        <f>INDEX(REFERENCE!$B$4:$J$132,MATCH(I722,REFERENCE!$A$4:$A$132,0),T$2)</f>
        <v>5.5 oz</v>
      </c>
      <c r="U722">
        <f>INDEX(REFERENCE!$B$4:$J$132,MATCH(J722,REFERENCE!$A$4:$A$132,0),U$2)</f>
        <v>17.47</v>
      </c>
      <c r="V722" t="str">
        <f>INDEX(REFERENCE!$B$4:$J$132,MATCH(K722,REFERENCE!$A$4:$A$132,0),V$2)</f>
        <v>4.6 stars</v>
      </c>
      <c r="W722">
        <f>INDEX(REFERENCE!$B$4:$J$132,MATCH(L722,REFERENCE!$A$4:$A$132,0),W$2)</f>
        <v>4500</v>
      </c>
    </row>
    <row r="723" spans="1:23" x14ac:dyDescent="0.2">
      <c r="A723" s="9">
        <v>8</v>
      </c>
      <c r="B723" s="9">
        <v>15</v>
      </c>
      <c r="C723" s="9">
        <v>6</v>
      </c>
      <c r="D723" s="9">
        <v>2</v>
      </c>
      <c r="E723" s="9">
        <v>207</v>
      </c>
      <c r="F723" s="9">
        <v>203</v>
      </c>
      <c r="G723" s="9">
        <v>0</v>
      </c>
      <c r="H723" s="9">
        <v>2</v>
      </c>
      <c r="I723" s="9">
        <v>201</v>
      </c>
      <c r="J723" s="9">
        <v>20105</v>
      </c>
      <c r="K723" s="9">
        <v>1</v>
      </c>
      <c r="L723" s="28">
        <v>1</v>
      </c>
      <c r="N723">
        <f t="shared" si="13"/>
        <v>81506</v>
      </c>
      <c r="O723" t="str">
        <f>INDEX(REFERENCE!$B$4:$J$132,MATCH(D723,REFERENCE!$A$4:$A$132,0),O$2)</f>
        <v>Topicals</v>
      </c>
      <c r="P723" t="str">
        <f>INDEX(REFERENCE!$B$4:$J$132,MATCH(E723,REFERENCE!$A$4:$A$132,0),P$2)</f>
        <v>Salonpas</v>
      </c>
      <c r="Q723" t="str">
        <f>INDEX(REFERENCE!$B$4:$J$132,MATCH(F723,REFERENCE!$A$4:$A$132,0),Q$2)</f>
        <v>Both hot and cold sensation</v>
      </c>
      <c r="R723" t="str">
        <f>INDEX(REFERENCE!$B$4:$J$132,MATCH(G723,REFERENCE!$A$4:$A$132,0),R$2)</f>
        <v>-</v>
      </c>
      <c r="S723" t="str">
        <f>INDEX(REFERENCE!$B$4:$J$132,MATCH(H723,REFERENCE!$A$4:$A$132,0),S$2)</f>
        <v>Cream</v>
      </c>
      <c r="T723" t="str">
        <f>INDEX(REFERENCE!$B$4:$J$132,MATCH(I723,REFERENCE!$A$4:$A$132,0),T$2)</f>
        <v>2 oz</v>
      </c>
      <c r="U723">
        <f>INDEX(REFERENCE!$B$4:$J$132,MATCH(J723,REFERENCE!$A$4:$A$132,0),U$2)</f>
        <v>16</v>
      </c>
      <c r="V723" t="str">
        <f>INDEX(REFERENCE!$B$4:$J$132,MATCH(K723,REFERENCE!$A$4:$A$132,0),V$2)</f>
        <v>4.5 stars</v>
      </c>
      <c r="W723">
        <f>INDEX(REFERENCE!$B$4:$J$132,MATCH(L723,REFERENCE!$A$4:$A$132,0),W$2)</f>
        <v>1250</v>
      </c>
    </row>
    <row r="724" spans="1:23" x14ac:dyDescent="0.2">
      <c r="A724" s="9">
        <v>9</v>
      </c>
      <c r="B724" s="9">
        <v>1</v>
      </c>
      <c r="C724" s="9">
        <v>1</v>
      </c>
      <c r="D724" s="9">
        <v>1</v>
      </c>
      <c r="E724" s="9">
        <v>108</v>
      </c>
      <c r="F724" s="9">
        <v>103</v>
      </c>
      <c r="G724" s="9">
        <v>3</v>
      </c>
      <c r="H724" s="9">
        <v>6</v>
      </c>
      <c r="I724" s="9">
        <v>105</v>
      </c>
      <c r="J724" s="9">
        <v>10504</v>
      </c>
      <c r="K724" s="9">
        <v>1</v>
      </c>
      <c r="L724" s="28">
        <v>2</v>
      </c>
      <c r="N724">
        <f t="shared" si="13"/>
        <v>90101</v>
      </c>
      <c r="O724" t="str">
        <f>INDEX(REFERENCE!$B$4:$J$132,MATCH(D724,REFERENCE!$A$4:$A$132,0),O$2)</f>
        <v>Pads</v>
      </c>
      <c r="P724" t="str">
        <f>INDEX(REFERENCE!$B$4:$J$132,MATCH(E724,REFERENCE!$A$4:$A$132,0),P$2)</f>
        <v>Thermacare</v>
      </c>
      <c r="Q724" t="str">
        <f>INDEX(REFERENCE!$B$4:$J$132,MATCH(F724,REFERENCE!$A$4:$A$132,0),Q$2)</f>
        <v>Both hot and cold sensation</v>
      </c>
      <c r="R724" t="str">
        <f>INDEX(REFERENCE!$B$4:$J$132,MATCH(G724,REFERENCE!$A$4:$A$132,0),R$2)</f>
        <v>Joint</v>
      </c>
      <c r="S724" t="str">
        <f>INDEX(REFERENCE!$B$4:$J$132,MATCH(H724,REFERENCE!$A$4:$A$132,0),S$2)</f>
        <v>Single use pads/patches</v>
      </c>
      <c r="T724" t="str">
        <f>INDEX(REFERENCE!$B$4:$J$132,MATCH(I724,REFERENCE!$A$4:$A$132,0),T$2)</f>
        <v>6 count</v>
      </c>
      <c r="U724">
        <f>INDEX(REFERENCE!$B$4:$J$132,MATCH(J724,REFERENCE!$A$4:$A$132,0),U$2)</f>
        <v>21.5</v>
      </c>
      <c r="V724" t="str">
        <f>INDEX(REFERENCE!$B$4:$J$132,MATCH(K724,REFERENCE!$A$4:$A$132,0),V$2)</f>
        <v>4.5 stars</v>
      </c>
      <c r="W724">
        <f>INDEX(REFERENCE!$B$4:$J$132,MATCH(L724,REFERENCE!$A$4:$A$132,0),W$2)</f>
        <v>4500</v>
      </c>
    </row>
    <row r="725" spans="1:23" x14ac:dyDescent="0.2">
      <c r="A725" s="9">
        <v>9</v>
      </c>
      <c r="B725" s="9">
        <v>1</v>
      </c>
      <c r="C725" s="9">
        <v>2</v>
      </c>
      <c r="D725" s="9">
        <v>2</v>
      </c>
      <c r="E725" s="9">
        <v>206</v>
      </c>
      <c r="F725" s="9">
        <v>202</v>
      </c>
      <c r="G725" s="9">
        <v>0</v>
      </c>
      <c r="H725" s="9">
        <v>1</v>
      </c>
      <c r="I725" s="9">
        <v>202</v>
      </c>
      <c r="J725" s="9">
        <v>20202</v>
      </c>
      <c r="K725" s="9">
        <v>3</v>
      </c>
      <c r="L725" s="28">
        <v>1</v>
      </c>
      <c r="N725">
        <f t="shared" si="13"/>
        <v>90102</v>
      </c>
      <c r="O725" t="str">
        <f>INDEX(REFERENCE!$B$4:$J$132,MATCH(D725,REFERENCE!$A$4:$A$132,0),O$2)</f>
        <v>Topicals</v>
      </c>
      <c r="P725" t="str">
        <f>INDEX(REFERENCE!$B$4:$J$132,MATCH(E725,REFERENCE!$A$4:$A$132,0),P$2)</f>
        <v>Voltaren</v>
      </c>
      <c r="Q725" t="str">
        <f>INDEX(REFERENCE!$B$4:$J$132,MATCH(F725,REFERENCE!$A$4:$A$132,0),Q$2)</f>
        <v>Cold sensation</v>
      </c>
      <c r="R725" t="str">
        <f>INDEX(REFERENCE!$B$4:$J$132,MATCH(G725,REFERENCE!$A$4:$A$132,0),R$2)</f>
        <v>-</v>
      </c>
      <c r="S725" t="str">
        <f>INDEX(REFERENCE!$B$4:$J$132,MATCH(H725,REFERENCE!$A$4:$A$132,0),S$2)</f>
        <v>Gel</v>
      </c>
      <c r="T725" t="str">
        <f>INDEX(REFERENCE!$B$4:$J$132,MATCH(I725,REFERENCE!$A$4:$A$132,0),T$2)</f>
        <v>2.5 oz</v>
      </c>
      <c r="U725">
        <f>INDEX(REFERENCE!$B$4:$J$132,MATCH(J725,REFERENCE!$A$4:$A$132,0),U$2)</f>
        <v>9</v>
      </c>
      <c r="V725" t="str">
        <f>INDEX(REFERENCE!$B$4:$J$132,MATCH(K725,REFERENCE!$A$4:$A$132,0),V$2)</f>
        <v>4.8 stars</v>
      </c>
      <c r="W725">
        <f>INDEX(REFERENCE!$B$4:$J$132,MATCH(L725,REFERENCE!$A$4:$A$132,0),W$2)</f>
        <v>1250</v>
      </c>
    </row>
    <row r="726" spans="1:23" x14ac:dyDescent="0.2">
      <c r="A726" s="9">
        <v>9</v>
      </c>
      <c r="B726" s="9">
        <v>1</v>
      </c>
      <c r="C726" s="9">
        <v>3</v>
      </c>
      <c r="D726" s="9">
        <v>2</v>
      </c>
      <c r="E726" s="9">
        <v>201</v>
      </c>
      <c r="F726" s="9">
        <v>204</v>
      </c>
      <c r="G726" s="9">
        <v>0</v>
      </c>
      <c r="H726" s="9">
        <v>3</v>
      </c>
      <c r="I726" s="9">
        <v>204</v>
      </c>
      <c r="J726" s="9">
        <v>20405</v>
      </c>
      <c r="K726" s="9">
        <v>1</v>
      </c>
      <c r="L726" s="28">
        <v>1</v>
      </c>
      <c r="N726">
        <f t="shared" si="13"/>
        <v>90103</v>
      </c>
      <c r="O726" t="str">
        <f>INDEX(REFERENCE!$B$4:$J$132,MATCH(D726,REFERENCE!$A$4:$A$132,0),O$2)</f>
        <v>Topicals</v>
      </c>
      <c r="P726" t="str">
        <f>INDEX(REFERENCE!$B$4:$J$132,MATCH(E726,REFERENCE!$A$4:$A$132,0),P$2)</f>
        <v>Bengay</v>
      </c>
      <c r="Q726" t="str">
        <f>INDEX(REFERENCE!$B$4:$J$132,MATCH(F726,REFERENCE!$A$4:$A$132,0),Q$2)</f>
        <v>Lidocaine/numbing sensation</v>
      </c>
      <c r="R726" t="str">
        <f>INDEX(REFERENCE!$B$4:$J$132,MATCH(G726,REFERENCE!$A$4:$A$132,0),R$2)</f>
        <v>-</v>
      </c>
      <c r="S726" t="str">
        <f>INDEX(REFERENCE!$B$4:$J$132,MATCH(H726,REFERENCE!$A$4:$A$132,0),S$2)</f>
        <v>Spray</v>
      </c>
      <c r="T726" t="str">
        <f>INDEX(REFERENCE!$B$4:$J$132,MATCH(I726,REFERENCE!$A$4:$A$132,0),T$2)</f>
        <v>3.5 oz</v>
      </c>
      <c r="U726">
        <f>INDEX(REFERENCE!$B$4:$J$132,MATCH(J726,REFERENCE!$A$4:$A$132,0),U$2)</f>
        <v>20.5</v>
      </c>
      <c r="V726" t="str">
        <f>INDEX(REFERENCE!$B$4:$J$132,MATCH(K726,REFERENCE!$A$4:$A$132,0),V$2)</f>
        <v>4.5 stars</v>
      </c>
      <c r="W726">
        <f>INDEX(REFERENCE!$B$4:$J$132,MATCH(L726,REFERENCE!$A$4:$A$132,0),W$2)</f>
        <v>1250</v>
      </c>
    </row>
    <row r="727" spans="1:23" x14ac:dyDescent="0.2">
      <c r="A727" s="9">
        <v>9</v>
      </c>
      <c r="B727" s="9">
        <v>1</v>
      </c>
      <c r="C727" s="9">
        <v>4</v>
      </c>
      <c r="D727" s="9">
        <v>1</v>
      </c>
      <c r="E727" s="9">
        <v>109</v>
      </c>
      <c r="F727" s="9">
        <v>105</v>
      </c>
      <c r="G727" s="9">
        <v>2</v>
      </c>
      <c r="H727" s="9">
        <v>6</v>
      </c>
      <c r="I727" s="9">
        <v>104</v>
      </c>
      <c r="J727" s="9">
        <v>10403</v>
      </c>
      <c r="K727" s="9">
        <v>3</v>
      </c>
      <c r="L727" s="28">
        <v>1</v>
      </c>
      <c r="N727">
        <f t="shared" si="13"/>
        <v>90104</v>
      </c>
      <c r="O727" t="str">
        <f>INDEX(REFERENCE!$B$4:$J$132,MATCH(D727,REFERENCE!$A$4:$A$132,0),O$2)</f>
        <v>Pads</v>
      </c>
      <c r="P727" t="str">
        <f>INDEX(REFERENCE!$B$4:$J$132,MATCH(E727,REFERENCE!$A$4:$A$132,0),P$2)</f>
        <v>CVS Health</v>
      </c>
      <c r="Q727" t="str">
        <f>INDEX(REFERENCE!$B$4:$J$132,MATCH(F727,REFERENCE!$A$4:$A$132,0),Q$2)</f>
        <v>No sensation/drug free/for circulation</v>
      </c>
      <c r="R727" t="str">
        <f>INDEX(REFERENCE!$B$4:$J$132,MATCH(G727,REFERENCE!$A$4:$A$132,0),R$2)</f>
        <v>Neck</v>
      </c>
      <c r="S727" t="str">
        <f>INDEX(REFERENCE!$B$4:$J$132,MATCH(H727,REFERENCE!$A$4:$A$132,0),S$2)</f>
        <v>Single use pads/patches</v>
      </c>
      <c r="T727" t="str">
        <f>INDEX(REFERENCE!$B$4:$J$132,MATCH(I727,REFERENCE!$A$4:$A$132,0),T$2)</f>
        <v>5 count</v>
      </c>
      <c r="U727">
        <f>INDEX(REFERENCE!$B$4:$J$132,MATCH(J727,REFERENCE!$A$4:$A$132,0),U$2)</f>
        <v>15.86</v>
      </c>
      <c r="V727" t="str">
        <f>INDEX(REFERENCE!$B$4:$J$132,MATCH(K727,REFERENCE!$A$4:$A$132,0),V$2)</f>
        <v>4.8 stars</v>
      </c>
      <c r="W727">
        <f>INDEX(REFERENCE!$B$4:$J$132,MATCH(L727,REFERENCE!$A$4:$A$132,0),W$2)</f>
        <v>1250</v>
      </c>
    </row>
    <row r="728" spans="1:23" x14ac:dyDescent="0.2">
      <c r="A728" s="9">
        <v>9</v>
      </c>
      <c r="B728" s="9">
        <v>1</v>
      </c>
      <c r="C728" s="9">
        <v>5</v>
      </c>
      <c r="D728" s="9">
        <v>1</v>
      </c>
      <c r="E728" s="9">
        <v>103</v>
      </c>
      <c r="F728" s="9">
        <v>104</v>
      </c>
      <c r="G728" s="9">
        <v>6</v>
      </c>
      <c r="H728" s="9">
        <v>6</v>
      </c>
      <c r="I728" s="9">
        <v>101</v>
      </c>
      <c r="J728" s="9">
        <v>10105</v>
      </c>
      <c r="K728" s="9">
        <v>3</v>
      </c>
      <c r="L728" s="28">
        <v>2</v>
      </c>
      <c r="N728">
        <f t="shared" si="13"/>
        <v>90105</v>
      </c>
      <c r="O728" t="str">
        <f>INDEX(REFERENCE!$B$4:$J$132,MATCH(D728,REFERENCE!$A$4:$A$132,0),O$2)</f>
        <v>Pads</v>
      </c>
      <c r="P728" t="str">
        <f>INDEX(REFERENCE!$B$4:$J$132,MATCH(E728,REFERENCE!$A$4:$A$132,0),P$2)</f>
        <v xml:space="preserve">Biofreeze  </v>
      </c>
      <c r="Q728" t="str">
        <f>INDEX(REFERENCE!$B$4:$J$132,MATCH(F728,REFERENCE!$A$4:$A$132,0),Q$2)</f>
        <v>Lidocaine/numbing sensation</v>
      </c>
      <c r="R728" t="str">
        <f>INDEX(REFERENCE!$B$4:$J$132,MATCH(G728,REFERENCE!$A$4:$A$132,0),R$2)</f>
        <v>Shoulder</v>
      </c>
      <c r="S728" t="str">
        <f>INDEX(REFERENCE!$B$4:$J$132,MATCH(H728,REFERENCE!$A$4:$A$132,0),S$2)</f>
        <v>Single use pads/patches</v>
      </c>
      <c r="T728" t="str">
        <f>INDEX(REFERENCE!$B$4:$J$132,MATCH(I728,REFERENCE!$A$4:$A$132,0),T$2)</f>
        <v>2 count</v>
      </c>
      <c r="U728">
        <f>INDEX(REFERENCE!$B$4:$J$132,MATCH(J728,REFERENCE!$A$4:$A$132,0),U$2)</f>
        <v>20.99</v>
      </c>
      <c r="V728" t="str">
        <f>INDEX(REFERENCE!$B$4:$J$132,MATCH(K728,REFERENCE!$A$4:$A$132,0),V$2)</f>
        <v>4.8 stars</v>
      </c>
      <c r="W728">
        <f>INDEX(REFERENCE!$B$4:$J$132,MATCH(L728,REFERENCE!$A$4:$A$132,0),W$2)</f>
        <v>4500</v>
      </c>
    </row>
    <row r="729" spans="1:23" x14ac:dyDescent="0.2">
      <c r="A729" s="9">
        <v>9</v>
      </c>
      <c r="B729" s="9">
        <v>1</v>
      </c>
      <c r="C729" s="9">
        <v>6</v>
      </c>
      <c r="D729" s="9">
        <v>1</v>
      </c>
      <c r="E729" s="9">
        <v>113</v>
      </c>
      <c r="F729" s="9">
        <v>102</v>
      </c>
      <c r="G729" s="9">
        <v>5</v>
      </c>
      <c r="H729" s="9">
        <v>6</v>
      </c>
      <c r="I729" s="9">
        <v>103</v>
      </c>
      <c r="J729" s="9">
        <v>10301</v>
      </c>
      <c r="K729" s="9">
        <v>2</v>
      </c>
      <c r="L729" s="28">
        <v>2</v>
      </c>
      <c r="N729">
        <f t="shared" si="13"/>
        <v>90106</v>
      </c>
      <c r="O729" t="str">
        <f>INDEX(REFERENCE!$B$4:$J$132,MATCH(D729,REFERENCE!$A$4:$A$132,0),O$2)</f>
        <v>Pads</v>
      </c>
      <c r="P729" t="str">
        <f>INDEX(REFERENCE!$B$4:$J$132,MATCH(E729,REFERENCE!$A$4:$A$132,0),P$2)</f>
        <v>Amazon Basic Care</v>
      </c>
      <c r="Q729" t="str">
        <f>INDEX(REFERENCE!$B$4:$J$132,MATCH(F729,REFERENCE!$A$4:$A$132,0),Q$2)</f>
        <v>Cold sensation</v>
      </c>
      <c r="R729" t="str">
        <f>INDEX(REFERENCE!$B$4:$J$132,MATCH(G729,REFERENCE!$A$4:$A$132,0),R$2)</f>
        <v>Hands (arthritis)</v>
      </c>
      <c r="S729" t="str">
        <f>INDEX(REFERENCE!$B$4:$J$132,MATCH(H729,REFERENCE!$A$4:$A$132,0),S$2)</f>
        <v>Single use pads/patches</v>
      </c>
      <c r="T729" t="str">
        <f>INDEX(REFERENCE!$B$4:$J$132,MATCH(I729,REFERENCE!$A$4:$A$132,0),T$2)</f>
        <v>4 count</v>
      </c>
      <c r="U729">
        <f>INDEX(REFERENCE!$B$4:$J$132,MATCH(J729,REFERENCE!$A$4:$A$132,0),U$2)</f>
        <v>4.22</v>
      </c>
      <c r="V729" t="str">
        <f>INDEX(REFERENCE!$B$4:$J$132,MATCH(K729,REFERENCE!$A$4:$A$132,0),V$2)</f>
        <v>4.6 stars</v>
      </c>
      <c r="W729">
        <f>INDEX(REFERENCE!$B$4:$J$132,MATCH(L729,REFERENCE!$A$4:$A$132,0),W$2)</f>
        <v>4500</v>
      </c>
    </row>
    <row r="730" spans="1:23" x14ac:dyDescent="0.2">
      <c r="A730" s="9">
        <v>9</v>
      </c>
      <c r="B730" s="9">
        <v>2</v>
      </c>
      <c r="C730" s="9">
        <v>1</v>
      </c>
      <c r="D730" s="9">
        <v>1</v>
      </c>
      <c r="E730" s="9">
        <v>104</v>
      </c>
      <c r="F730" s="9">
        <v>101</v>
      </c>
      <c r="G730" s="9">
        <v>3</v>
      </c>
      <c r="H730" s="9">
        <v>6</v>
      </c>
      <c r="I730" s="9">
        <v>102</v>
      </c>
      <c r="J730" s="9">
        <v>10202</v>
      </c>
      <c r="K730" s="9">
        <v>2</v>
      </c>
      <c r="L730" s="28">
        <v>1</v>
      </c>
      <c r="N730">
        <f t="shared" si="13"/>
        <v>90201</v>
      </c>
      <c r="O730" t="str">
        <f>INDEX(REFERENCE!$B$4:$J$132,MATCH(D730,REFERENCE!$A$4:$A$132,0),O$2)</f>
        <v>Pads</v>
      </c>
      <c r="P730" t="str">
        <f>INDEX(REFERENCE!$B$4:$J$132,MATCH(E730,REFERENCE!$A$4:$A$132,0),P$2)</f>
        <v>Aspercreme</v>
      </c>
      <c r="Q730" t="str">
        <f>INDEX(REFERENCE!$B$4:$J$132,MATCH(F730,REFERENCE!$A$4:$A$132,0),Q$2)</f>
        <v>Hot sensation</v>
      </c>
      <c r="R730" t="str">
        <f>INDEX(REFERENCE!$B$4:$J$132,MATCH(G730,REFERENCE!$A$4:$A$132,0),R$2)</f>
        <v>Joint</v>
      </c>
      <c r="S730" t="str">
        <f>INDEX(REFERENCE!$B$4:$J$132,MATCH(H730,REFERENCE!$A$4:$A$132,0),S$2)</f>
        <v>Single use pads/patches</v>
      </c>
      <c r="T730" t="str">
        <f>INDEX(REFERENCE!$B$4:$J$132,MATCH(I730,REFERENCE!$A$4:$A$132,0),T$2)</f>
        <v>3 count</v>
      </c>
      <c r="U730">
        <f>INDEX(REFERENCE!$B$4:$J$132,MATCH(J730,REFERENCE!$A$4:$A$132,0),U$2)</f>
        <v>6.63</v>
      </c>
      <c r="V730" t="str">
        <f>INDEX(REFERENCE!$B$4:$J$132,MATCH(K730,REFERENCE!$A$4:$A$132,0),V$2)</f>
        <v>4.6 stars</v>
      </c>
      <c r="W730">
        <f>INDEX(REFERENCE!$B$4:$J$132,MATCH(L730,REFERENCE!$A$4:$A$132,0),W$2)</f>
        <v>1250</v>
      </c>
    </row>
    <row r="731" spans="1:23" x14ac:dyDescent="0.2">
      <c r="A731" s="9">
        <v>9</v>
      </c>
      <c r="B731" s="9">
        <v>2</v>
      </c>
      <c r="C731" s="9">
        <v>2</v>
      </c>
      <c r="D731" s="9">
        <v>2</v>
      </c>
      <c r="E731" s="9">
        <v>210</v>
      </c>
      <c r="F731" s="9">
        <v>201</v>
      </c>
      <c r="G731" s="9">
        <v>0</v>
      </c>
      <c r="H731" s="9">
        <v>1</v>
      </c>
      <c r="I731" s="9">
        <v>207</v>
      </c>
      <c r="J731" s="9">
        <v>20703</v>
      </c>
      <c r="K731" s="9">
        <v>2</v>
      </c>
      <c r="L731" s="28">
        <v>2</v>
      </c>
      <c r="N731">
        <f t="shared" si="13"/>
        <v>90202</v>
      </c>
      <c r="O731" t="str">
        <f>INDEX(REFERENCE!$B$4:$J$132,MATCH(D731,REFERENCE!$A$4:$A$132,0),O$2)</f>
        <v>Topicals</v>
      </c>
      <c r="P731" t="str">
        <f>INDEX(REFERENCE!$B$4:$J$132,MATCH(E731,REFERENCE!$A$4:$A$132,0),P$2)</f>
        <v>Arnicare</v>
      </c>
      <c r="Q731" t="str">
        <f>INDEX(REFERENCE!$B$4:$J$132,MATCH(F731,REFERENCE!$A$4:$A$132,0),Q$2)</f>
        <v>Hot sensation</v>
      </c>
      <c r="R731" t="str">
        <f>INDEX(REFERENCE!$B$4:$J$132,MATCH(G731,REFERENCE!$A$4:$A$132,0),R$2)</f>
        <v>-</v>
      </c>
      <c r="S731" t="str">
        <f>INDEX(REFERENCE!$B$4:$J$132,MATCH(H731,REFERENCE!$A$4:$A$132,0),S$2)</f>
        <v>Gel</v>
      </c>
      <c r="T731" t="str">
        <f>INDEX(REFERENCE!$B$4:$J$132,MATCH(I731,REFERENCE!$A$4:$A$132,0),T$2)</f>
        <v>5.5 oz</v>
      </c>
      <c r="U731">
        <f>INDEX(REFERENCE!$B$4:$J$132,MATCH(J731,REFERENCE!$A$4:$A$132,0),U$2)</f>
        <v>15.99</v>
      </c>
      <c r="V731" t="str">
        <f>INDEX(REFERENCE!$B$4:$J$132,MATCH(K731,REFERENCE!$A$4:$A$132,0),V$2)</f>
        <v>4.6 stars</v>
      </c>
      <c r="W731">
        <f>INDEX(REFERENCE!$B$4:$J$132,MATCH(L731,REFERENCE!$A$4:$A$132,0),W$2)</f>
        <v>4500</v>
      </c>
    </row>
    <row r="732" spans="1:23" x14ac:dyDescent="0.2">
      <c r="A732" s="9">
        <v>9</v>
      </c>
      <c r="B732" s="9">
        <v>2</v>
      </c>
      <c r="C732" s="9">
        <v>3</v>
      </c>
      <c r="D732" s="9">
        <v>1</v>
      </c>
      <c r="E732" s="9">
        <v>101</v>
      </c>
      <c r="F732" s="9">
        <v>103</v>
      </c>
      <c r="G732" s="9">
        <v>4</v>
      </c>
      <c r="H732" s="9">
        <v>6</v>
      </c>
      <c r="I732" s="9">
        <v>104</v>
      </c>
      <c r="J732" s="9">
        <v>10405</v>
      </c>
      <c r="K732" s="9">
        <v>1</v>
      </c>
      <c r="L732" s="28">
        <v>2</v>
      </c>
      <c r="N732">
        <f t="shared" si="13"/>
        <v>90203</v>
      </c>
      <c r="O732" t="str">
        <f>INDEX(REFERENCE!$B$4:$J$132,MATCH(D732,REFERENCE!$A$4:$A$132,0),O$2)</f>
        <v>Pads</v>
      </c>
      <c r="P732" t="str">
        <f>INDEX(REFERENCE!$B$4:$J$132,MATCH(E732,REFERENCE!$A$4:$A$132,0),P$2)</f>
        <v>Bengay</v>
      </c>
      <c r="Q732" t="str">
        <f>INDEX(REFERENCE!$B$4:$J$132,MATCH(F732,REFERENCE!$A$4:$A$132,0),Q$2)</f>
        <v>Both hot and cold sensation</v>
      </c>
      <c r="R732" t="str">
        <f>INDEX(REFERENCE!$B$4:$J$132,MATCH(G732,REFERENCE!$A$4:$A$132,0),R$2)</f>
        <v>Chest</v>
      </c>
      <c r="S732" t="str">
        <f>INDEX(REFERENCE!$B$4:$J$132,MATCH(H732,REFERENCE!$A$4:$A$132,0),S$2)</f>
        <v>Single use pads/patches</v>
      </c>
      <c r="T732" t="str">
        <f>INDEX(REFERENCE!$B$4:$J$132,MATCH(I732,REFERENCE!$A$4:$A$132,0),T$2)</f>
        <v>5 count</v>
      </c>
      <c r="U732">
        <f>INDEX(REFERENCE!$B$4:$J$132,MATCH(J732,REFERENCE!$A$4:$A$132,0),U$2)</f>
        <v>29.24</v>
      </c>
      <c r="V732" t="str">
        <f>INDEX(REFERENCE!$B$4:$J$132,MATCH(K732,REFERENCE!$A$4:$A$132,0),V$2)</f>
        <v>4.5 stars</v>
      </c>
      <c r="W732">
        <f>INDEX(REFERENCE!$B$4:$J$132,MATCH(L732,REFERENCE!$A$4:$A$132,0),W$2)</f>
        <v>4500</v>
      </c>
    </row>
    <row r="733" spans="1:23" x14ac:dyDescent="0.2">
      <c r="A733" s="9">
        <v>9</v>
      </c>
      <c r="B733" s="9">
        <v>2</v>
      </c>
      <c r="C733" s="9">
        <v>4</v>
      </c>
      <c r="D733" s="9">
        <v>2</v>
      </c>
      <c r="E733" s="9">
        <v>212</v>
      </c>
      <c r="F733" s="9">
        <v>202</v>
      </c>
      <c r="G733" s="9">
        <v>0</v>
      </c>
      <c r="H733" s="9">
        <v>4</v>
      </c>
      <c r="I733" s="9">
        <v>205</v>
      </c>
      <c r="J733" s="9">
        <v>20502</v>
      </c>
      <c r="K733" s="9">
        <v>1</v>
      </c>
      <c r="L733" s="28">
        <v>2</v>
      </c>
      <c r="N733">
        <f t="shared" si="13"/>
        <v>90204</v>
      </c>
      <c r="O733" t="str">
        <f>INDEX(REFERENCE!$B$4:$J$132,MATCH(D733,REFERENCE!$A$4:$A$132,0),O$2)</f>
        <v>Topicals</v>
      </c>
      <c r="P733" t="str">
        <f>INDEX(REFERENCE!$B$4:$J$132,MATCH(E733,REFERENCE!$A$4:$A$132,0),P$2)</f>
        <v>Store Brand</v>
      </c>
      <c r="Q733" t="str">
        <f>INDEX(REFERENCE!$B$4:$J$132,MATCH(F733,REFERENCE!$A$4:$A$132,0),Q$2)</f>
        <v>Cold sensation</v>
      </c>
      <c r="R733" t="str">
        <f>INDEX(REFERENCE!$B$4:$J$132,MATCH(G733,REFERENCE!$A$4:$A$132,0),R$2)</f>
        <v>-</v>
      </c>
      <c r="S733" t="str">
        <f>INDEX(REFERENCE!$B$4:$J$132,MATCH(H733,REFERENCE!$A$4:$A$132,0),S$2)</f>
        <v>Roll-on</v>
      </c>
      <c r="T733" t="str">
        <f>INDEX(REFERENCE!$B$4:$J$132,MATCH(I733,REFERENCE!$A$4:$A$132,0),T$2)</f>
        <v>4 oz</v>
      </c>
      <c r="U733">
        <f>INDEX(REFERENCE!$B$4:$J$132,MATCH(J733,REFERENCE!$A$4:$A$132,0),U$2)</f>
        <v>12</v>
      </c>
      <c r="V733" t="str">
        <f>INDEX(REFERENCE!$B$4:$J$132,MATCH(K733,REFERENCE!$A$4:$A$132,0),V$2)</f>
        <v>4.5 stars</v>
      </c>
      <c r="W733">
        <f>INDEX(REFERENCE!$B$4:$J$132,MATCH(L733,REFERENCE!$A$4:$A$132,0),W$2)</f>
        <v>4500</v>
      </c>
    </row>
    <row r="734" spans="1:23" x14ac:dyDescent="0.2">
      <c r="A734" s="9">
        <v>9</v>
      </c>
      <c r="B734" s="9">
        <v>2</v>
      </c>
      <c r="C734" s="9">
        <v>5</v>
      </c>
      <c r="D734" s="9">
        <v>2</v>
      </c>
      <c r="E734" s="9">
        <v>203</v>
      </c>
      <c r="F734" s="9">
        <v>203</v>
      </c>
      <c r="G734" s="9">
        <v>0</v>
      </c>
      <c r="H734" s="9">
        <v>4</v>
      </c>
      <c r="I734" s="9">
        <v>203</v>
      </c>
      <c r="J734" s="9">
        <v>20301</v>
      </c>
      <c r="K734" s="9">
        <v>2</v>
      </c>
      <c r="L734" s="28">
        <v>1</v>
      </c>
      <c r="N734">
        <f t="shared" si="13"/>
        <v>90205</v>
      </c>
      <c r="O734" t="str">
        <f>INDEX(REFERENCE!$B$4:$J$132,MATCH(D734,REFERENCE!$A$4:$A$132,0),O$2)</f>
        <v>Topicals</v>
      </c>
      <c r="P734" t="str">
        <f>INDEX(REFERENCE!$B$4:$J$132,MATCH(E734,REFERENCE!$A$4:$A$132,0),P$2)</f>
        <v xml:space="preserve">Biofreeze  </v>
      </c>
      <c r="Q734" t="str">
        <f>INDEX(REFERENCE!$B$4:$J$132,MATCH(F734,REFERENCE!$A$4:$A$132,0),Q$2)</f>
        <v>Both hot and cold sensation</v>
      </c>
      <c r="R734" t="str">
        <f>INDEX(REFERENCE!$B$4:$J$132,MATCH(G734,REFERENCE!$A$4:$A$132,0),R$2)</f>
        <v>-</v>
      </c>
      <c r="S734" t="str">
        <f>INDEX(REFERENCE!$B$4:$J$132,MATCH(H734,REFERENCE!$A$4:$A$132,0),S$2)</f>
        <v>Roll-on</v>
      </c>
      <c r="T734" t="str">
        <f>INDEX(REFERENCE!$B$4:$J$132,MATCH(I734,REFERENCE!$A$4:$A$132,0),T$2)</f>
        <v>3 oz</v>
      </c>
      <c r="U734">
        <f>INDEX(REFERENCE!$B$4:$J$132,MATCH(J734,REFERENCE!$A$4:$A$132,0),U$2)</f>
        <v>7</v>
      </c>
      <c r="V734" t="str">
        <f>INDEX(REFERENCE!$B$4:$J$132,MATCH(K734,REFERENCE!$A$4:$A$132,0),V$2)</f>
        <v>4.6 stars</v>
      </c>
      <c r="W734">
        <f>INDEX(REFERENCE!$B$4:$J$132,MATCH(L734,REFERENCE!$A$4:$A$132,0),W$2)</f>
        <v>1250</v>
      </c>
    </row>
    <row r="735" spans="1:23" x14ac:dyDescent="0.2">
      <c r="A735" s="9">
        <v>9</v>
      </c>
      <c r="B735" s="9">
        <v>2</v>
      </c>
      <c r="C735" s="9">
        <v>6</v>
      </c>
      <c r="D735" s="9">
        <v>2</v>
      </c>
      <c r="E735" s="9">
        <v>207</v>
      </c>
      <c r="F735" s="9">
        <v>201</v>
      </c>
      <c r="G735" s="9">
        <v>0</v>
      </c>
      <c r="H735" s="9">
        <v>2</v>
      </c>
      <c r="I735" s="9">
        <v>206</v>
      </c>
      <c r="J735" s="9">
        <v>20604</v>
      </c>
      <c r="K735" s="9">
        <v>3</v>
      </c>
      <c r="L735" s="28">
        <v>1</v>
      </c>
      <c r="N735">
        <f t="shared" si="13"/>
        <v>90206</v>
      </c>
      <c r="O735" t="str">
        <f>INDEX(REFERENCE!$B$4:$J$132,MATCH(D735,REFERENCE!$A$4:$A$132,0),O$2)</f>
        <v>Topicals</v>
      </c>
      <c r="P735" t="str">
        <f>INDEX(REFERENCE!$B$4:$J$132,MATCH(E735,REFERENCE!$A$4:$A$132,0),P$2)</f>
        <v>Salonpas</v>
      </c>
      <c r="Q735" t="str">
        <f>INDEX(REFERENCE!$B$4:$J$132,MATCH(F735,REFERENCE!$A$4:$A$132,0),Q$2)</f>
        <v>Hot sensation</v>
      </c>
      <c r="R735" t="str">
        <f>INDEX(REFERENCE!$B$4:$J$132,MATCH(G735,REFERENCE!$A$4:$A$132,0),R$2)</f>
        <v>-</v>
      </c>
      <c r="S735" t="str">
        <f>INDEX(REFERENCE!$B$4:$J$132,MATCH(H735,REFERENCE!$A$4:$A$132,0),S$2)</f>
        <v>Cream</v>
      </c>
      <c r="T735" t="str">
        <f>INDEX(REFERENCE!$B$4:$J$132,MATCH(I735,REFERENCE!$A$4:$A$132,0),T$2)</f>
        <v>4.5 oz</v>
      </c>
      <c r="U735">
        <f>INDEX(REFERENCE!$B$4:$J$132,MATCH(J735,REFERENCE!$A$4:$A$132,0),U$2)</f>
        <v>15.75</v>
      </c>
      <c r="V735" t="str">
        <f>INDEX(REFERENCE!$B$4:$J$132,MATCH(K735,REFERENCE!$A$4:$A$132,0),V$2)</f>
        <v>4.8 stars</v>
      </c>
      <c r="W735">
        <f>INDEX(REFERENCE!$B$4:$J$132,MATCH(L735,REFERENCE!$A$4:$A$132,0),W$2)</f>
        <v>1250</v>
      </c>
    </row>
    <row r="736" spans="1:23" x14ac:dyDescent="0.2">
      <c r="A736" s="9">
        <v>9</v>
      </c>
      <c r="B736" s="9">
        <v>3</v>
      </c>
      <c r="C736" s="9">
        <v>1</v>
      </c>
      <c r="D736" s="9">
        <v>1</v>
      </c>
      <c r="E736" s="9">
        <v>107</v>
      </c>
      <c r="F736" s="9">
        <v>104</v>
      </c>
      <c r="G736" s="9">
        <v>1</v>
      </c>
      <c r="H736" s="9">
        <v>6</v>
      </c>
      <c r="I736" s="9">
        <v>105</v>
      </c>
      <c r="J736" s="9">
        <v>10501</v>
      </c>
      <c r="K736" s="9">
        <v>1</v>
      </c>
      <c r="L736" s="28">
        <v>2</v>
      </c>
      <c r="N736">
        <f t="shared" si="13"/>
        <v>90301</v>
      </c>
      <c r="O736" t="str">
        <f>INDEX(REFERENCE!$B$4:$J$132,MATCH(D736,REFERENCE!$A$4:$A$132,0),O$2)</f>
        <v>Pads</v>
      </c>
      <c r="P736" t="str">
        <f>INDEX(REFERENCE!$B$4:$J$132,MATCH(E736,REFERENCE!$A$4:$A$132,0),P$2)</f>
        <v>Salonpas</v>
      </c>
      <c r="Q736" t="str">
        <f>INDEX(REFERENCE!$B$4:$J$132,MATCH(F736,REFERENCE!$A$4:$A$132,0),Q$2)</f>
        <v>Lidocaine/numbing sensation</v>
      </c>
      <c r="R736" t="str">
        <f>INDEX(REFERENCE!$B$4:$J$132,MATCH(G736,REFERENCE!$A$4:$A$132,0),R$2)</f>
        <v>Back</v>
      </c>
      <c r="S736" t="str">
        <f>INDEX(REFERENCE!$B$4:$J$132,MATCH(H736,REFERENCE!$A$4:$A$132,0),S$2)</f>
        <v>Single use pads/patches</v>
      </c>
      <c r="T736" t="str">
        <f>INDEX(REFERENCE!$B$4:$J$132,MATCH(I736,REFERENCE!$A$4:$A$132,0),T$2)</f>
        <v>6 count</v>
      </c>
      <c r="U736">
        <f>INDEX(REFERENCE!$B$4:$J$132,MATCH(J736,REFERENCE!$A$4:$A$132,0),U$2)</f>
        <v>5.45</v>
      </c>
      <c r="V736" t="str">
        <f>INDEX(REFERENCE!$B$4:$J$132,MATCH(K736,REFERENCE!$A$4:$A$132,0),V$2)</f>
        <v>4.5 stars</v>
      </c>
      <c r="W736">
        <f>INDEX(REFERENCE!$B$4:$J$132,MATCH(L736,REFERENCE!$A$4:$A$132,0),W$2)</f>
        <v>4500</v>
      </c>
    </row>
    <row r="737" spans="1:23" x14ac:dyDescent="0.2">
      <c r="A737" s="9">
        <v>9</v>
      </c>
      <c r="B737" s="9">
        <v>3</v>
      </c>
      <c r="C737" s="9">
        <v>2</v>
      </c>
      <c r="D737" s="9">
        <v>2</v>
      </c>
      <c r="E737" s="9">
        <v>209</v>
      </c>
      <c r="F737" s="9">
        <v>203</v>
      </c>
      <c r="G737" s="9">
        <v>0</v>
      </c>
      <c r="H737" s="9">
        <v>1</v>
      </c>
      <c r="I737" s="9">
        <v>204</v>
      </c>
      <c r="J737" s="9">
        <v>20404</v>
      </c>
      <c r="K737" s="9">
        <v>3</v>
      </c>
      <c r="L737" s="28">
        <v>2</v>
      </c>
      <c r="N737">
        <f t="shared" si="13"/>
        <v>90302</v>
      </c>
      <c r="O737" t="str">
        <f>INDEX(REFERENCE!$B$4:$J$132,MATCH(D737,REFERENCE!$A$4:$A$132,0),O$2)</f>
        <v>Topicals</v>
      </c>
      <c r="P737" t="str">
        <f>INDEX(REFERENCE!$B$4:$J$132,MATCH(E737,REFERENCE!$A$4:$A$132,0),P$2)</f>
        <v>Motrin</v>
      </c>
      <c r="Q737" t="str">
        <f>INDEX(REFERENCE!$B$4:$J$132,MATCH(F737,REFERENCE!$A$4:$A$132,0),Q$2)</f>
        <v>Both hot and cold sensation</v>
      </c>
      <c r="R737" t="str">
        <f>INDEX(REFERENCE!$B$4:$J$132,MATCH(G737,REFERENCE!$A$4:$A$132,0),R$2)</f>
        <v>-</v>
      </c>
      <c r="S737" t="str">
        <f>INDEX(REFERENCE!$B$4:$J$132,MATCH(H737,REFERENCE!$A$4:$A$132,0),S$2)</f>
        <v>Gel</v>
      </c>
      <c r="T737" t="str">
        <f>INDEX(REFERENCE!$B$4:$J$132,MATCH(I737,REFERENCE!$A$4:$A$132,0),T$2)</f>
        <v>3.5 oz</v>
      </c>
      <c r="U737">
        <f>INDEX(REFERENCE!$B$4:$J$132,MATCH(J737,REFERENCE!$A$4:$A$132,0),U$2)</f>
        <v>13.88</v>
      </c>
      <c r="V737" t="str">
        <f>INDEX(REFERENCE!$B$4:$J$132,MATCH(K737,REFERENCE!$A$4:$A$132,0),V$2)</f>
        <v>4.8 stars</v>
      </c>
      <c r="W737">
        <f>INDEX(REFERENCE!$B$4:$J$132,MATCH(L737,REFERENCE!$A$4:$A$132,0),W$2)</f>
        <v>4500</v>
      </c>
    </row>
    <row r="738" spans="1:23" x14ac:dyDescent="0.2">
      <c r="A738" s="9">
        <v>9</v>
      </c>
      <c r="B738" s="9">
        <v>3</v>
      </c>
      <c r="C738" s="9">
        <v>3</v>
      </c>
      <c r="D738" s="9">
        <v>1</v>
      </c>
      <c r="E738" s="9">
        <v>102</v>
      </c>
      <c r="F738" s="9">
        <v>101</v>
      </c>
      <c r="G738" s="9">
        <v>6</v>
      </c>
      <c r="H738" s="9">
        <v>6</v>
      </c>
      <c r="I738" s="9">
        <v>103</v>
      </c>
      <c r="J738" s="9">
        <v>10304</v>
      </c>
      <c r="K738" s="9">
        <v>3</v>
      </c>
      <c r="L738" s="28">
        <v>1</v>
      </c>
      <c r="N738">
        <f t="shared" si="13"/>
        <v>90303</v>
      </c>
      <c r="O738" t="str">
        <f>INDEX(REFERENCE!$B$4:$J$132,MATCH(D738,REFERENCE!$A$4:$A$132,0),O$2)</f>
        <v>Pads</v>
      </c>
      <c r="P738" t="str">
        <f>INDEX(REFERENCE!$B$4:$J$132,MATCH(E738,REFERENCE!$A$4:$A$132,0),P$2)</f>
        <v>Icy Hot</v>
      </c>
      <c r="Q738" t="str">
        <f>INDEX(REFERENCE!$B$4:$J$132,MATCH(F738,REFERENCE!$A$4:$A$132,0),Q$2)</f>
        <v>Hot sensation</v>
      </c>
      <c r="R738" t="str">
        <f>INDEX(REFERENCE!$B$4:$J$132,MATCH(G738,REFERENCE!$A$4:$A$132,0),R$2)</f>
        <v>Shoulder</v>
      </c>
      <c r="S738" t="str">
        <f>INDEX(REFERENCE!$B$4:$J$132,MATCH(H738,REFERENCE!$A$4:$A$132,0),S$2)</f>
        <v>Single use pads/patches</v>
      </c>
      <c r="T738" t="str">
        <f>INDEX(REFERENCE!$B$4:$J$132,MATCH(I738,REFERENCE!$A$4:$A$132,0),T$2)</f>
        <v>4 count</v>
      </c>
      <c r="U738">
        <f>INDEX(REFERENCE!$B$4:$J$132,MATCH(J738,REFERENCE!$A$4:$A$132,0),U$2)</f>
        <v>16.71</v>
      </c>
      <c r="V738" t="str">
        <f>INDEX(REFERENCE!$B$4:$J$132,MATCH(K738,REFERENCE!$A$4:$A$132,0),V$2)</f>
        <v>4.8 stars</v>
      </c>
      <c r="W738">
        <f>INDEX(REFERENCE!$B$4:$J$132,MATCH(L738,REFERENCE!$A$4:$A$132,0),W$2)</f>
        <v>1250</v>
      </c>
    </row>
    <row r="739" spans="1:23" x14ac:dyDescent="0.2">
      <c r="A739" s="9">
        <v>9</v>
      </c>
      <c r="B739" s="9">
        <v>3</v>
      </c>
      <c r="C739" s="9">
        <v>4</v>
      </c>
      <c r="D739" s="9">
        <v>1</v>
      </c>
      <c r="E739" s="9">
        <v>107</v>
      </c>
      <c r="F739" s="9">
        <v>102</v>
      </c>
      <c r="G739" s="9">
        <v>5</v>
      </c>
      <c r="H739" s="9">
        <v>6</v>
      </c>
      <c r="I739" s="9">
        <v>102</v>
      </c>
      <c r="J739" s="9">
        <v>10203</v>
      </c>
      <c r="K739" s="9">
        <v>1</v>
      </c>
      <c r="L739" s="28">
        <v>2</v>
      </c>
      <c r="N739">
        <f t="shared" si="13"/>
        <v>90304</v>
      </c>
      <c r="O739" t="str">
        <f>INDEX(REFERENCE!$B$4:$J$132,MATCH(D739,REFERENCE!$A$4:$A$132,0),O$2)</f>
        <v>Pads</v>
      </c>
      <c r="P739" t="str">
        <f>INDEX(REFERENCE!$B$4:$J$132,MATCH(E739,REFERENCE!$A$4:$A$132,0),P$2)</f>
        <v>Salonpas</v>
      </c>
      <c r="Q739" t="str">
        <f>INDEX(REFERENCE!$B$4:$J$132,MATCH(F739,REFERENCE!$A$4:$A$132,0),Q$2)</f>
        <v>Cold sensation</v>
      </c>
      <c r="R739" t="str">
        <f>INDEX(REFERENCE!$B$4:$J$132,MATCH(G739,REFERENCE!$A$4:$A$132,0),R$2)</f>
        <v>Hands (arthritis)</v>
      </c>
      <c r="S739" t="str">
        <f>INDEX(REFERENCE!$B$4:$J$132,MATCH(H739,REFERENCE!$A$4:$A$132,0),S$2)</f>
        <v>Single use pads/patches</v>
      </c>
      <c r="T739" t="str">
        <f>INDEX(REFERENCE!$B$4:$J$132,MATCH(I739,REFERENCE!$A$4:$A$132,0),T$2)</f>
        <v>3 count</v>
      </c>
      <c r="U739">
        <f>INDEX(REFERENCE!$B$4:$J$132,MATCH(J739,REFERENCE!$A$4:$A$132,0),U$2)</f>
        <v>9.99</v>
      </c>
      <c r="V739" t="str">
        <f>INDEX(REFERENCE!$B$4:$J$132,MATCH(K739,REFERENCE!$A$4:$A$132,0),V$2)</f>
        <v>4.5 stars</v>
      </c>
      <c r="W739">
        <f>INDEX(REFERENCE!$B$4:$J$132,MATCH(L739,REFERENCE!$A$4:$A$132,0),W$2)</f>
        <v>4500</v>
      </c>
    </row>
    <row r="740" spans="1:23" x14ac:dyDescent="0.2">
      <c r="A740" s="9">
        <v>9</v>
      </c>
      <c r="B740" s="9">
        <v>3</v>
      </c>
      <c r="C740" s="9">
        <v>5</v>
      </c>
      <c r="D740" s="9">
        <v>2</v>
      </c>
      <c r="E740" s="9">
        <v>203</v>
      </c>
      <c r="F740" s="9">
        <v>202</v>
      </c>
      <c r="G740" s="9">
        <v>0</v>
      </c>
      <c r="H740" s="9">
        <v>5</v>
      </c>
      <c r="I740" s="9">
        <v>202</v>
      </c>
      <c r="J740" s="9">
        <v>20202</v>
      </c>
      <c r="K740" s="9">
        <v>2</v>
      </c>
      <c r="L740" s="28">
        <v>2</v>
      </c>
      <c r="N740">
        <f t="shared" si="13"/>
        <v>90305</v>
      </c>
      <c r="O740" t="str">
        <f>INDEX(REFERENCE!$B$4:$J$132,MATCH(D740,REFERENCE!$A$4:$A$132,0),O$2)</f>
        <v>Topicals</v>
      </c>
      <c r="P740" t="str">
        <f>INDEX(REFERENCE!$B$4:$J$132,MATCH(E740,REFERENCE!$A$4:$A$132,0),P$2)</f>
        <v xml:space="preserve">Biofreeze  </v>
      </c>
      <c r="Q740" t="str">
        <f>INDEX(REFERENCE!$B$4:$J$132,MATCH(F740,REFERENCE!$A$4:$A$132,0),Q$2)</f>
        <v>Cold sensation</v>
      </c>
      <c r="R740" t="str">
        <f>INDEX(REFERENCE!$B$4:$J$132,MATCH(G740,REFERENCE!$A$4:$A$132,0),R$2)</f>
        <v>-</v>
      </c>
      <c r="S740" t="str">
        <f>INDEX(REFERENCE!$B$4:$J$132,MATCH(H740,REFERENCE!$A$4:$A$132,0),S$2)</f>
        <v>Liquid</v>
      </c>
      <c r="T740" t="str">
        <f>INDEX(REFERENCE!$B$4:$J$132,MATCH(I740,REFERENCE!$A$4:$A$132,0),T$2)</f>
        <v>2.5 oz</v>
      </c>
      <c r="U740">
        <f>INDEX(REFERENCE!$B$4:$J$132,MATCH(J740,REFERENCE!$A$4:$A$132,0),U$2)</f>
        <v>9</v>
      </c>
      <c r="V740" t="str">
        <f>INDEX(REFERENCE!$B$4:$J$132,MATCH(K740,REFERENCE!$A$4:$A$132,0),V$2)</f>
        <v>4.6 stars</v>
      </c>
      <c r="W740">
        <f>INDEX(REFERENCE!$B$4:$J$132,MATCH(L740,REFERENCE!$A$4:$A$132,0),W$2)</f>
        <v>4500</v>
      </c>
    </row>
    <row r="741" spans="1:23" x14ac:dyDescent="0.2">
      <c r="A741" s="9">
        <v>9</v>
      </c>
      <c r="B741" s="9">
        <v>3</v>
      </c>
      <c r="C741" s="9">
        <v>6</v>
      </c>
      <c r="D741" s="9">
        <v>2</v>
      </c>
      <c r="E741" s="9">
        <v>202</v>
      </c>
      <c r="F741" s="9">
        <v>204</v>
      </c>
      <c r="G741" s="9">
        <v>0</v>
      </c>
      <c r="H741" s="9">
        <v>5</v>
      </c>
      <c r="I741" s="9">
        <v>203</v>
      </c>
      <c r="J741" s="9">
        <v>20303</v>
      </c>
      <c r="K741" s="9">
        <v>2</v>
      </c>
      <c r="L741" s="28">
        <v>1</v>
      </c>
      <c r="N741">
        <f t="shared" si="13"/>
        <v>90306</v>
      </c>
      <c r="O741" t="str">
        <f>INDEX(REFERENCE!$B$4:$J$132,MATCH(D741,REFERENCE!$A$4:$A$132,0),O$2)</f>
        <v>Topicals</v>
      </c>
      <c r="P741" t="str">
        <f>INDEX(REFERENCE!$B$4:$J$132,MATCH(E741,REFERENCE!$A$4:$A$132,0),P$2)</f>
        <v>Icy Hot</v>
      </c>
      <c r="Q741" t="str">
        <f>INDEX(REFERENCE!$B$4:$J$132,MATCH(F741,REFERENCE!$A$4:$A$132,0),Q$2)</f>
        <v>Lidocaine/numbing sensation</v>
      </c>
      <c r="R741" t="str">
        <f>INDEX(REFERENCE!$B$4:$J$132,MATCH(G741,REFERENCE!$A$4:$A$132,0),R$2)</f>
        <v>-</v>
      </c>
      <c r="S741" t="str">
        <f>INDEX(REFERENCE!$B$4:$J$132,MATCH(H741,REFERENCE!$A$4:$A$132,0),S$2)</f>
        <v>Liquid</v>
      </c>
      <c r="T741" t="str">
        <f>INDEX(REFERENCE!$B$4:$J$132,MATCH(I741,REFERENCE!$A$4:$A$132,0),T$2)</f>
        <v>3 oz</v>
      </c>
      <c r="U741">
        <f>INDEX(REFERENCE!$B$4:$J$132,MATCH(J741,REFERENCE!$A$4:$A$132,0),U$2)</f>
        <v>11.99</v>
      </c>
      <c r="V741" t="str">
        <f>INDEX(REFERENCE!$B$4:$J$132,MATCH(K741,REFERENCE!$A$4:$A$132,0),V$2)</f>
        <v>4.6 stars</v>
      </c>
      <c r="W741">
        <f>INDEX(REFERENCE!$B$4:$J$132,MATCH(L741,REFERENCE!$A$4:$A$132,0),W$2)</f>
        <v>1250</v>
      </c>
    </row>
    <row r="742" spans="1:23" x14ac:dyDescent="0.2">
      <c r="A742" s="9">
        <v>9</v>
      </c>
      <c r="B742" s="9">
        <v>4</v>
      </c>
      <c r="C742" s="9">
        <v>1</v>
      </c>
      <c r="D742" s="9">
        <v>2</v>
      </c>
      <c r="E742" s="9">
        <v>201</v>
      </c>
      <c r="F742" s="9">
        <v>203</v>
      </c>
      <c r="G742" s="9">
        <v>0</v>
      </c>
      <c r="H742" s="9">
        <v>3</v>
      </c>
      <c r="I742" s="9">
        <v>205</v>
      </c>
      <c r="J742" s="9">
        <v>20501</v>
      </c>
      <c r="K742" s="9">
        <v>1</v>
      </c>
      <c r="L742" s="28">
        <v>1</v>
      </c>
      <c r="N742">
        <f t="shared" si="13"/>
        <v>90401</v>
      </c>
      <c r="O742" t="str">
        <f>INDEX(REFERENCE!$B$4:$J$132,MATCH(D742,REFERENCE!$A$4:$A$132,0),O$2)</f>
        <v>Topicals</v>
      </c>
      <c r="P742" t="str">
        <f>INDEX(REFERENCE!$B$4:$J$132,MATCH(E742,REFERENCE!$A$4:$A$132,0),P$2)</f>
        <v>Bengay</v>
      </c>
      <c r="Q742" t="str">
        <f>INDEX(REFERENCE!$B$4:$J$132,MATCH(F742,REFERENCE!$A$4:$A$132,0),Q$2)</f>
        <v>Both hot and cold sensation</v>
      </c>
      <c r="R742" t="str">
        <f>INDEX(REFERENCE!$B$4:$J$132,MATCH(G742,REFERENCE!$A$4:$A$132,0),R$2)</f>
        <v>-</v>
      </c>
      <c r="S742" t="str">
        <f>INDEX(REFERENCE!$B$4:$J$132,MATCH(H742,REFERENCE!$A$4:$A$132,0),S$2)</f>
        <v>Spray</v>
      </c>
      <c r="T742" t="str">
        <f>INDEX(REFERENCE!$B$4:$J$132,MATCH(I742,REFERENCE!$A$4:$A$132,0),T$2)</f>
        <v>4 oz</v>
      </c>
      <c r="U742">
        <f>INDEX(REFERENCE!$B$4:$J$132,MATCH(J742,REFERENCE!$A$4:$A$132,0),U$2)</f>
        <v>9</v>
      </c>
      <c r="V742" t="str">
        <f>INDEX(REFERENCE!$B$4:$J$132,MATCH(K742,REFERENCE!$A$4:$A$132,0),V$2)</f>
        <v>4.5 stars</v>
      </c>
      <c r="W742">
        <f>INDEX(REFERENCE!$B$4:$J$132,MATCH(L742,REFERENCE!$A$4:$A$132,0),W$2)</f>
        <v>1250</v>
      </c>
    </row>
    <row r="743" spans="1:23" x14ac:dyDescent="0.2">
      <c r="A743" s="9">
        <v>9</v>
      </c>
      <c r="B743" s="9">
        <v>4</v>
      </c>
      <c r="C743" s="9">
        <v>2</v>
      </c>
      <c r="D743" s="9">
        <v>2</v>
      </c>
      <c r="E743" s="9">
        <v>211</v>
      </c>
      <c r="F743" s="9">
        <v>201</v>
      </c>
      <c r="G743" s="9">
        <v>0</v>
      </c>
      <c r="H743" s="9">
        <v>2</v>
      </c>
      <c r="I743" s="9">
        <v>206</v>
      </c>
      <c r="J743" s="9">
        <v>20605</v>
      </c>
      <c r="K743" s="9">
        <v>3</v>
      </c>
      <c r="L743" s="28">
        <v>1</v>
      </c>
      <c r="N743">
        <f t="shared" si="13"/>
        <v>90402</v>
      </c>
      <c r="O743" t="str">
        <f>INDEX(REFERENCE!$B$4:$J$132,MATCH(D743,REFERENCE!$A$4:$A$132,0),O$2)</f>
        <v>Topicals</v>
      </c>
      <c r="P743" t="str">
        <f>INDEX(REFERENCE!$B$4:$J$132,MATCH(E743,REFERENCE!$A$4:$A$132,0),P$2)</f>
        <v>Theraworx</v>
      </c>
      <c r="Q743" t="str">
        <f>INDEX(REFERENCE!$B$4:$J$132,MATCH(F743,REFERENCE!$A$4:$A$132,0),Q$2)</f>
        <v>Hot sensation</v>
      </c>
      <c r="R743" t="str">
        <f>INDEX(REFERENCE!$B$4:$J$132,MATCH(G743,REFERENCE!$A$4:$A$132,0),R$2)</f>
        <v>-</v>
      </c>
      <c r="S743" t="str">
        <f>INDEX(REFERENCE!$B$4:$J$132,MATCH(H743,REFERENCE!$A$4:$A$132,0),S$2)</f>
        <v>Cream</v>
      </c>
      <c r="T743" t="str">
        <f>INDEX(REFERENCE!$B$4:$J$132,MATCH(I743,REFERENCE!$A$4:$A$132,0),T$2)</f>
        <v>4.5 oz</v>
      </c>
      <c r="U743">
        <f>INDEX(REFERENCE!$B$4:$J$132,MATCH(J743,REFERENCE!$A$4:$A$132,0),U$2)</f>
        <v>24</v>
      </c>
      <c r="V743" t="str">
        <f>INDEX(REFERENCE!$B$4:$J$132,MATCH(K743,REFERENCE!$A$4:$A$132,0),V$2)</f>
        <v>4.8 stars</v>
      </c>
      <c r="W743">
        <f>INDEX(REFERENCE!$B$4:$J$132,MATCH(L743,REFERENCE!$A$4:$A$132,0),W$2)</f>
        <v>1250</v>
      </c>
    </row>
    <row r="744" spans="1:23" x14ac:dyDescent="0.2">
      <c r="A744" s="9">
        <v>9</v>
      </c>
      <c r="B744" s="9">
        <v>4</v>
      </c>
      <c r="C744" s="9">
        <v>3</v>
      </c>
      <c r="D744" s="9">
        <v>1</v>
      </c>
      <c r="E744" s="9">
        <v>113</v>
      </c>
      <c r="F744" s="9">
        <v>105</v>
      </c>
      <c r="G744" s="9">
        <v>6</v>
      </c>
      <c r="H744" s="9">
        <v>6</v>
      </c>
      <c r="I744" s="9">
        <v>102</v>
      </c>
      <c r="J744" s="9">
        <v>10204</v>
      </c>
      <c r="K744" s="9">
        <v>1</v>
      </c>
      <c r="L744" s="28">
        <v>1</v>
      </c>
      <c r="N744">
        <f t="shared" si="13"/>
        <v>90403</v>
      </c>
      <c r="O744" t="str">
        <f>INDEX(REFERENCE!$B$4:$J$132,MATCH(D744,REFERENCE!$A$4:$A$132,0),O$2)</f>
        <v>Pads</v>
      </c>
      <c r="P744" t="str">
        <f>INDEX(REFERENCE!$B$4:$J$132,MATCH(E744,REFERENCE!$A$4:$A$132,0),P$2)</f>
        <v>Amazon Basic Care</v>
      </c>
      <c r="Q744" t="str">
        <f>INDEX(REFERENCE!$B$4:$J$132,MATCH(F744,REFERENCE!$A$4:$A$132,0),Q$2)</f>
        <v>No sensation/drug free/for circulation</v>
      </c>
      <c r="R744" t="str">
        <f>INDEX(REFERENCE!$B$4:$J$132,MATCH(G744,REFERENCE!$A$4:$A$132,0),R$2)</f>
        <v>Shoulder</v>
      </c>
      <c r="S744" t="str">
        <f>INDEX(REFERENCE!$B$4:$J$132,MATCH(H744,REFERENCE!$A$4:$A$132,0),S$2)</f>
        <v>Single use pads/patches</v>
      </c>
      <c r="T744" t="str">
        <f>INDEX(REFERENCE!$B$4:$J$132,MATCH(I744,REFERENCE!$A$4:$A$132,0),T$2)</f>
        <v>3 count</v>
      </c>
      <c r="U744">
        <f>INDEX(REFERENCE!$B$4:$J$132,MATCH(J744,REFERENCE!$A$4:$A$132,0),U$2)</f>
        <v>14.99</v>
      </c>
      <c r="V744" t="str">
        <f>INDEX(REFERENCE!$B$4:$J$132,MATCH(K744,REFERENCE!$A$4:$A$132,0),V$2)</f>
        <v>4.5 stars</v>
      </c>
      <c r="W744">
        <f>INDEX(REFERENCE!$B$4:$J$132,MATCH(L744,REFERENCE!$A$4:$A$132,0),W$2)</f>
        <v>1250</v>
      </c>
    </row>
    <row r="745" spans="1:23" x14ac:dyDescent="0.2">
      <c r="A745" s="9">
        <v>9</v>
      </c>
      <c r="B745" s="9">
        <v>4</v>
      </c>
      <c r="C745" s="9">
        <v>4</v>
      </c>
      <c r="D745" s="9">
        <v>1</v>
      </c>
      <c r="E745" s="9">
        <v>112</v>
      </c>
      <c r="F745" s="9">
        <v>101</v>
      </c>
      <c r="G745" s="9">
        <v>5</v>
      </c>
      <c r="H745" s="9">
        <v>6</v>
      </c>
      <c r="I745" s="9">
        <v>103</v>
      </c>
      <c r="J745" s="9">
        <v>10303</v>
      </c>
      <c r="K745" s="9">
        <v>2</v>
      </c>
      <c r="L745" s="28">
        <v>2</v>
      </c>
      <c r="N745">
        <f t="shared" si="13"/>
        <v>90404</v>
      </c>
      <c r="O745" t="str">
        <f>INDEX(REFERENCE!$B$4:$J$132,MATCH(D745,REFERENCE!$A$4:$A$132,0),O$2)</f>
        <v>Pads</v>
      </c>
      <c r="P745" t="str">
        <f>INDEX(REFERENCE!$B$4:$J$132,MATCH(E745,REFERENCE!$A$4:$A$132,0),P$2)</f>
        <v>Up &amp; Up</v>
      </c>
      <c r="Q745" t="str">
        <f>INDEX(REFERENCE!$B$4:$J$132,MATCH(F745,REFERENCE!$A$4:$A$132,0),Q$2)</f>
        <v>Hot sensation</v>
      </c>
      <c r="R745" t="str">
        <f>INDEX(REFERENCE!$B$4:$J$132,MATCH(G745,REFERENCE!$A$4:$A$132,0),R$2)</f>
        <v>Hands (arthritis)</v>
      </c>
      <c r="S745" t="str">
        <f>INDEX(REFERENCE!$B$4:$J$132,MATCH(H745,REFERENCE!$A$4:$A$132,0),S$2)</f>
        <v>Single use pads/patches</v>
      </c>
      <c r="T745" t="str">
        <f>INDEX(REFERENCE!$B$4:$J$132,MATCH(I745,REFERENCE!$A$4:$A$132,0),T$2)</f>
        <v>4 count</v>
      </c>
      <c r="U745">
        <f>INDEX(REFERENCE!$B$4:$J$132,MATCH(J745,REFERENCE!$A$4:$A$132,0),U$2)</f>
        <v>13</v>
      </c>
      <c r="V745" t="str">
        <f>INDEX(REFERENCE!$B$4:$J$132,MATCH(K745,REFERENCE!$A$4:$A$132,0),V$2)</f>
        <v>4.6 stars</v>
      </c>
      <c r="W745">
        <f>INDEX(REFERENCE!$B$4:$J$132,MATCH(L745,REFERENCE!$A$4:$A$132,0),W$2)</f>
        <v>4500</v>
      </c>
    </row>
    <row r="746" spans="1:23" x14ac:dyDescent="0.2">
      <c r="A746" s="9">
        <v>9</v>
      </c>
      <c r="B746" s="9">
        <v>4</v>
      </c>
      <c r="C746" s="9">
        <v>5</v>
      </c>
      <c r="D746" s="9">
        <v>2</v>
      </c>
      <c r="E746" s="9">
        <v>209</v>
      </c>
      <c r="F746" s="9">
        <v>204</v>
      </c>
      <c r="G746" s="9">
        <v>0</v>
      </c>
      <c r="H746" s="9">
        <v>3</v>
      </c>
      <c r="I746" s="9">
        <v>201</v>
      </c>
      <c r="J746" s="9">
        <v>20105</v>
      </c>
      <c r="K746" s="9">
        <v>3</v>
      </c>
      <c r="L746" s="28">
        <v>2</v>
      </c>
      <c r="N746">
        <f t="shared" si="13"/>
        <v>90405</v>
      </c>
      <c r="O746" t="str">
        <f>INDEX(REFERENCE!$B$4:$J$132,MATCH(D746,REFERENCE!$A$4:$A$132,0),O$2)</f>
        <v>Topicals</v>
      </c>
      <c r="P746" t="str">
        <f>INDEX(REFERENCE!$B$4:$J$132,MATCH(E746,REFERENCE!$A$4:$A$132,0),P$2)</f>
        <v>Motrin</v>
      </c>
      <c r="Q746" t="str">
        <f>INDEX(REFERENCE!$B$4:$J$132,MATCH(F746,REFERENCE!$A$4:$A$132,0),Q$2)</f>
        <v>Lidocaine/numbing sensation</v>
      </c>
      <c r="R746" t="str">
        <f>INDEX(REFERENCE!$B$4:$J$132,MATCH(G746,REFERENCE!$A$4:$A$132,0),R$2)</f>
        <v>-</v>
      </c>
      <c r="S746" t="str">
        <f>INDEX(REFERENCE!$B$4:$J$132,MATCH(H746,REFERENCE!$A$4:$A$132,0),S$2)</f>
        <v>Spray</v>
      </c>
      <c r="T746" t="str">
        <f>INDEX(REFERENCE!$B$4:$J$132,MATCH(I746,REFERENCE!$A$4:$A$132,0),T$2)</f>
        <v>2 oz</v>
      </c>
      <c r="U746">
        <f>INDEX(REFERENCE!$B$4:$J$132,MATCH(J746,REFERENCE!$A$4:$A$132,0),U$2)</f>
        <v>16</v>
      </c>
      <c r="V746" t="str">
        <f>INDEX(REFERENCE!$B$4:$J$132,MATCH(K746,REFERENCE!$A$4:$A$132,0),V$2)</f>
        <v>4.8 stars</v>
      </c>
      <c r="W746">
        <f>INDEX(REFERENCE!$B$4:$J$132,MATCH(L746,REFERENCE!$A$4:$A$132,0),W$2)</f>
        <v>4500</v>
      </c>
    </row>
    <row r="747" spans="1:23" x14ac:dyDescent="0.2">
      <c r="A747" s="9">
        <v>9</v>
      </c>
      <c r="B747" s="9">
        <v>4</v>
      </c>
      <c r="C747" s="9">
        <v>6</v>
      </c>
      <c r="D747" s="9">
        <v>1</v>
      </c>
      <c r="E747" s="9">
        <v>110</v>
      </c>
      <c r="F747" s="9">
        <v>103</v>
      </c>
      <c r="G747" s="9">
        <v>4</v>
      </c>
      <c r="H747" s="9">
        <v>6</v>
      </c>
      <c r="I747" s="9">
        <v>101</v>
      </c>
      <c r="J747" s="9">
        <v>10102</v>
      </c>
      <c r="K747" s="9">
        <v>2</v>
      </c>
      <c r="L747" s="28">
        <v>1</v>
      </c>
      <c r="N747">
        <f t="shared" si="13"/>
        <v>90406</v>
      </c>
      <c r="O747" t="str">
        <f>INDEX(REFERENCE!$B$4:$J$132,MATCH(D747,REFERENCE!$A$4:$A$132,0),O$2)</f>
        <v>Pads</v>
      </c>
      <c r="P747" t="str">
        <f>INDEX(REFERENCE!$B$4:$J$132,MATCH(E747,REFERENCE!$A$4:$A$132,0),P$2)</f>
        <v>Equate</v>
      </c>
      <c r="Q747" t="str">
        <f>INDEX(REFERENCE!$B$4:$J$132,MATCH(F747,REFERENCE!$A$4:$A$132,0),Q$2)</f>
        <v>Both hot and cold sensation</v>
      </c>
      <c r="R747" t="str">
        <f>INDEX(REFERENCE!$B$4:$J$132,MATCH(G747,REFERENCE!$A$4:$A$132,0),R$2)</f>
        <v>Chest</v>
      </c>
      <c r="S747" t="str">
        <f>INDEX(REFERENCE!$B$4:$J$132,MATCH(H747,REFERENCE!$A$4:$A$132,0),S$2)</f>
        <v>Single use pads/patches</v>
      </c>
      <c r="T747" t="str">
        <f>INDEX(REFERENCE!$B$4:$J$132,MATCH(I747,REFERENCE!$A$4:$A$132,0),T$2)</f>
        <v>2 count</v>
      </c>
      <c r="U747">
        <f>INDEX(REFERENCE!$B$4:$J$132,MATCH(J747,REFERENCE!$A$4:$A$132,0),U$2)</f>
        <v>4.3</v>
      </c>
      <c r="V747" t="str">
        <f>INDEX(REFERENCE!$B$4:$J$132,MATCH(K747,REFERENCE!$A$4:$A$132,0),V$2)</f>
        <v>4.6 stars</v>
      </c>
      <c r="W747">
        <f>INDEX(REFERENCE!$B$4:$J$132,MATCH(L747,REFERENCE!$A$4:$A$132,0),W$2)</f>
        <v>1250</v>
      </c>
    </row>
    <row r="748" spans="1:23" x14ac:dyDescent="0.2">
      <c r="A748" s="9">
        <v>9</v>
      </c>
      <c r="B748" s="9">
        <v>5</v>
      </c>
      <c r="C748" s="9">
        <v>1</v>
      </c>
      <c r="D748" s="9">
        <v>1</v>
      </c>
      <c r="E748" s="9">
        <v>108</v>
      </c>
      <c r="F748" s="9">
        <v>102</v>
      </c>
      <c r="G748" s="9">
        <v>1</v>
      </c>
      <c r="H748" s="9">
        <v>6</v>
      </c>
      <c r="I748" s="9">
        <v>105</v>
      </c>
      <c r="J748" s="9">
        <v>10504</v>
      </c>
      <c r="K748" s="9">
        <v>3</v>
      </c>
      <c r="L748" s="28">
        <v>1</v>
      </c>
      <c r="N748">
        <f t="shared" si="13"/>
        <v>90501</v>
      </c>
      <c r="O748" t="str">
        <f>INDEX(REFERENCE!$B$4:$J$132,MATCH(D748,REFERENCE!$A$4:$A$132,0),O$2)</f>
        <v>Pads</v>
      </c>
      <c r="P748" t="str">
        <f>INDEX(REFERENCE!$B$4:$J$132,MATCH(E748,REFERENCE!$A$4:$A$132,0),P$2)</f>
        <v>Thermacare</v>
      </c>
      <c r="Q748" t="str">
        <f>INDEX(REFERENCE!$B$4:$J$132,MATCH(F748,REFERENCE!$A$4:$A$132,0),Q$2)</f>
        <v>Cold sensation</v>
      </c>
      <c r="R748" t="str">
        <f>INDEX(REFERENCE!$B$4:$J$132,MATCH(G748,REFERENCE!$A$4:$A$132,0),R$2)</f>
        <v>Back</v>
      </c>
      <c r="S748" t="str">
        <f>INDEX(REFERENCE!$B$4:$J$132,MATCH(H748,REFERENCE!$A$4:$A$132,0),S$2)</f>
        <v>Single use pads/patches</v>
      </c>
      <c r="T748" t="str">
        <f>INDEX(REFERENCE!$B$4:$J$132,MATCH(I748,REFERENCE!$A$4:$A$132,0),T$2)</f>
        <v>6 count</v>
      </c>
      <c r="U748">
        <f>INDEX(REFERENCE!$B$4:$J$132,MATCH(J748,REFERENCE!$A$4:$A$132,0),U$2)</f>
        <v>21.5</v>
      </c>
      <c r="V748" t="str">
        <f>INDEX(REFERENCE!$B$4:$J$132,MATCH(K748,REFERENCE!$A$4:$A$132,0),V$2)</f>
        <v>4.8 stars</v>
      </c>
      <c r="W748">
        <f>INDEX(REFERENCE!$B$4:$J$132,MATCH(L748,REFERENCE!$A$4:$A$132,0),W$2)</f>
        <v>1250</v>
      </c>
    </row>
    <row r="749" spans="1:23" x14ac:dyDescent="0.2">
      <c r="A749" s="9">
        <v>9</v>
      </c>
      <c r="B749" s="9">
        <v>5</v>
      </c>
      <c r="C749" s="9">
        <v>2</v>
      </c>
      <c r="D749" s="9">
        <v>1</v>
      </c>
      <c r="E749" s="9">
        <v>103</v>
      </c>
      <c r="F749" s="9">
        <v>104</v>
      </c>
      <c r="G749" s="9">
        <v>3</v>
      </c>
      <c r="H749" s="9">
        <v>6</v>
      </c>
      <c r="I749" s="9">
        <v>101</v>
      </c>
      <c r="J749" s="9">
        <v>10101</v>
      </c>
      <c r="K749" s="9">
        <v>2</v>
      </c>
      <c r="L749" s="28">
        <v>2</v>
      </c>
      <c r="N749">
        <f t="shared" si="13"/>
        <v>90502</v>
      </c>
      <c r="O749" t="str">
        <f>INDEX(REFERENCE!$B$4:$J$132,MATCH(D749,REFERENCE!$A$4:$A$132,0),O$2)</f>
        <v>Pads</v>
      </c>
      <c r="P749" t="str">
        <f>INDEX(REFERENCE!$B$4:$J$132,MATCH(E749,REFERENCE!$A$4:$A$132,0),P$2)</f>
        <v xml:space="preserve">Biofreeze  </v>
      </c>
      <c r="Q749" t="str">
        <f>INDEX(REFERENCE!$B$4:$J$132,MATCH(F749,REFERENCE!$A$4:$A$132,0),Q$2)</f>
        <v>Lidocaine/numbing sensation</v>
      </c>
      <c r="R749" t="str">
        <f>INDEX(REFERENCE!$B$4:$J$132,MATCH(G749,REFERENCE!$A$4:$A$132,0),R$2)</f>
        <v>Joint</v>
      </c>
      <c r="S749" t="str">
        <f>INDEX(REFERENCE!$B$4:$J$132,MATCH(H749,REFERENCE!$A$4:$A$132,0),S$2)</f>
        <v>Single use pads/patches</v>
      </c>
      <c r="T749" t="str">
        <f>INDEX(REFERENCE!$B$4:$J$132,MATCH(I749,REFERENCE!$A$4:$A$132,0),T$2)</f>
        <v>2 count</v>
      </c>
      <c r="U749">
        <f>INDEX(REFERENCE!$B$4:$J$132,MATCH(J749,REFERENCE!$A$4:$A$132,0),U$2)</f>
        <v>2.98</v>
      </c>
      <c r="V749" t="str">
        <f>INDEX(REFERENCE!$B$4:$J$132,MATCH(K749,REFERENCE!$A$4:$A$132,0),V$2)</f>
        <v>4.6 stars</v>
      </c>
      <c r="W749">
        <f>INDEX(REFERENCE!$B$4:$J$132,MATCH(L749,REFERENCE!$A$4:$A$132,0),W$2)</f>
        <v>4500</v>
      </c>
    </row>
    <row r="750" spans="1:23" x14ac:dyDescent="0.2">
      <c r="A750" s="9">
        <v>9</v>
      </c>
      <c r="B750" s="9">
        <v>5</v>
      </c>
      <c r="C750" s="9">
        <v>3</v>
      </c>
      <c r="D750" s="9">
        <v>2</v>
      </c>
      <c r="E750" s="9">
        <v>208</v>
      </c>
      <c r="F750" s="9">
        <v>201</v>
      </c>
      <c r="G750" s="9">
        <v>0</v>
      </c>
      <c r="H750" s="9">
        <v>1</v>
      </c>
      <c r="I750" s="9">
        <v>206</v>
      </c>
      <c r="J750" s="9">
        <v>20603</v>
      </c>
      <c r="K750" s="9">
        <v>3</v>
      </c>
      <c r="L750" s="28">
        <v>2</v>
      </c>
      <c r="N750">
        <f t="shared" si="13"/>
        <v>90503</v>
      </c>
      <c r="O750" t="str">
        <f>INDEX(REFERENCE!$B$4:$J$132,MATCH(D750,REFERENCE!$A$4:$A$132,0),O$2)</f>
        <v>Topicals</v>
      </c>
      <c r="P750" t="str">
        <f>INDEX(REFERENCE!$B$4:$J$132,MATCH(E750,REFERENCE!$A$4:$A$132,0),P$2)</f>
        <v>Equate</v>
      </c>
      <c r="Q750" t="str">
        <f>INDEX(REFERENCE!$B$4:$J$132,MATCH(F750,REFERENCE!$A$4:$A$132,0),Q$2)</f>
        <v>Hot sensation</v>
      </c>
      <c r="R750" t="str">
        <f>INDEX(REFERENCE!$B$4:$J$132,MATCH(G750,REFERENCE!$A$4:$A$132,0),R$2)</f>
        <v>-</v>
      </c>
      <c r="S750" t="str">
        <f>INDEX(REFERENCE!$B$4:$J$132,MATCH(H750,REFERENCE!$A$4:$A$132,0),S$2)</f>
        <v>Gel</v>
      </c>
      <c r="T750" t="str">
        <f>INDEX(REFERENCE!$B$4:$J$132,MATCH(I750,REFERENCE!$A$4:$A$132,0),T$2)</f>
        <v>4.5 oz</v>
      </c>
      <c r="U750">
        <f>INDEX(REFERENCE!$B$4:$J$132,MATCH(J750,REFERENCE!$A$4:$A$132,0),U$2)</f>
        <v>14.99</v>
      </c>
      <c r="V750" t="str">
        <f>INDEX(REFERENCE!$B$4:$J$132,MATCH(K750,REFERENCE!$A$4:$A$132,0),V$2)</f>
        <v>4.8 stars</v>
      </c>
      <c r="W750">
        <f>INDEX(REFERENCE!$B$4:$J$132,MATCH(L750,REFERENCE!$A$4:$A$132,0),W$2)</f>
        <v>4500</v>
      </c>
    </row>
    <row r="751" spans="1:23" x14ac:dyDescent="0.2">
      <c r="A751" s="9">
        <v>9</v>
      </c>
      <c r="B751" s="9">
        <v>5</v>
      </c>
      <c r="C751" s="9">
        <v>4</v>
      </c>
      <c r="D751" s="9">
        <v>1</v>
      </c>
      <c r="E751" s="9">
        <v>104</v>
      </c>
      <c r="F751" s="9">
        <v>105</v>
      </c>
      <c r="G751" s="9">
        <v>2</v>
      </c>
      <c r="H751" s="9">
        <v>6</v>
      </c>
      <c r="I751" s="9">
        <v>104</v>
      </c>
      <c r="J751" s="9">
        <v>10405</v>
      </c>
      <c r="K751" s="9">
        <v>1</v>
      </c>
      <c r="L751" s="28">
        <v>1</v>
      </c>
      <c r="N751">
        <f t="shared" si="13"/>
        <v>90504</v>
      </c>
      <c r="O751" t="str">
        <f>INDEX(REFERENCE!$B$4:$J$132,MATCH(D751,REFERENCE!$A$4:$A$132,0),O$2)</f>
        <v>Pads</v>
      </c>
      <c r="P751" t="str">
        <f>INDEX(REFERENCE!$B$4:$J$132,MATCH(E751,REFERENCE!$A$4:$A$132,0),P$2)</f>
        <v>Aspercreme</v>
      </c>
      <c r="Q751" t="str">
        <f>INDEX(REFERENCE!$B$4:$J$132,MATCH(F751,REFERENCE!$A$4:$A$132,0),Q$2)</f>
        <v>No sensation/drug free/for circulation</v>
      </c>
      <c r="R751" t="str">
        <f>INDEX(REFERENCE!$B$4:$J$132,MATCH(G751,REFERENCE!$A$4:$A$132,0),R$2)</f>
        <v>Neck</v>
      </c>
      <c r="S751" t="str">
        <f>INDEX(REFERENCE!$B$4:$J$132,MATCH(H751,REFERENCE!$A$4:$A$132,0),S$2)</f>
        <v>Single use pads/patches</v>
      </c>
      <c r="T751" t="str">
        <f>INDEX(REFERENCE!$B$4:$J$132,MATCH(I751,REFERENCE!$A$4:$A$132,0),T$2)</f>
        <v>5 count</v>
      </c>
      <c r="U751">
        <f>INDEX(REFERENCE!$B$4:$J$132,MATCH(J751,REFERENCE!$A$4:$A$132,0),U$2)</f>
        <v>29.24</v>
      </c>
      <c r="V751" t="str">
        <f>INDEX(REFERENCE!$B$4:$J$132,MATCH(K751,REFERENCE!$A$4:$A$132,0),V$2)</f>
        <v>4.5 stars</v>
      </c>
      <c r="W751">
        <f>INDEX(REFERENCE!$B$4:$J$132,MATCH(L751,REFERENCE!$A$4:$A$132,0),W$2)</f>
        <v>1250</v>
      </c>
    </row>
    <row r="752" spans="1:23" x14ac:dyDescent="0.2">
      <c r="A752" s="9">
        <v>9</v>
      </c>
      <c r="B752" s="9">
        <v>5</v>
      </c>
      <c r="C752" s="9">
        <v>5</v>
      </c>
      <c r="D752" s="9">
        <v>2</v>
      </c>
      <c r="E752" s="9">
        <v>205</v>
      </c>
      <c r="F752" s="9">
        <v>204</v>
      </c>
      <c r="G752" s="9">
        <v>0</v>
      </c>
      <c r="H752" s="9">
        <v>4</v>
      </c>
      <c r="I752" s="9">
        <v>204</v>
      </c>
      <c r="J752" s="9">
        <v>20401</v>
      </c>
      <c r="K752" s="9">
        <v>1</v>
      </c>
      <c r="L752" s="28">
        <v>1</v>
      </c>
      <c r="N752">
        <f t="shared" si="13"/>
        <v>90505</v>
      </c>
      <c r="O752" t="str">
        <f>INDEX(REFERENCE!$B$4:$J$132,MATCH(D752,REFERENCE!$A$4:$A$132,0),O$2)</f>
        <v>Topicals</v>
      </c>
      <c r="P752" t="str">
        <f>INDEX(REFERENCE!$B$4:$J$132,MATCH(E752,REFERENCE!$A$4:$A$132,0),P$2)</f>
        <v>Tiger Balm</v>
      </c>
      <c r="Q752" t="str">
        <f>INDEX(REFERENCE!$B$4:$J$132,MATCH(F752,REFERENCE!$A$4:$A$132,0),Q$2)</f>
        <v>Lidocaine/numbing sensation</v>
      </c>
      <c r="R752" t="str">
        <f>INDEX(REFERENCE!$B$4:$J$132,MATCH(G752,REFERENCE!$A$4:$A$132,0),R$2)</f>
        <v>-</v>
      </c>
      <c r="S752" t="str">
        <f>INDEX(REFERENCE!$B$4:$J$132,MATCH(H752,REFERENCE!$A$4:$A$132,0),S$2)</f>
        <v>Roll-on</v>
      </c>
      <c r="T752" t="str">
        <f>INDEX(REFERENCE!$B$4:$J$132,MATCH(I752,REFERENCE!$A$4:$A$132,0),T$2)</f>
        <v>3.5 oz</v>
      </c>
      <c r="U752">
        <f>INDEX(REFERENCE!$B$4:$J$132,MATCH(J752,REFERENCE!$A$4:$A$132,0),U$2)</f>
        <v>8.07</v>
      </c>
      <c r="V752" t="str">
        <f>INDEX(REFERENCE!$B$4:$J$132,MATCH(K752,REFERENCE!$A$4:$A$132,0),V$2)</f>
        <v>4.5 stars</v>
      </c>
      <c r="W752">
        <f>INDEX(REFERENCE!$B$4:$J$132,MATCH(L752,REFERENCE!$A$4:$A$132,0),W$2)</f>
        <v>1250</v>
      </c>
    </row>
    <row r="753" spans="1:23" x14ac:dyDescent="0.2">
      <c r="A753" s="9">
        <v>9</v>
      </c>
      <c r="B753" s="9">
        <v>5</v>
      </c>
      <c r="C753" s="9">
        <v>6</v>
      </c>
      <c r="D753" s="9">
        <v>2</v>
      </c>
      <c r="E753" s="9">
        <v>204</v>
      </c>
      <c r="F753" s="9">
        <v>202</v>
      </c>
      <c r="G753" s="9">
        <v>0</v>
      </c>
      <c r="H753" s="9">
        <v>2</v>
      </c>
      <c r="I753" s="9">
        <v>207</v>
      </c>
      <c r="J753" s="9">
        <v>20702</v>
      </c>
      <c r="K753" s="9">
        <v>2</v>
      </c>
      <c r="L753" s="28">
        <v>2</v>
      </c>
      <c r="N753">
        <f t="shared" si="13"/>
        <v>90506</v>
      </c>
      <c r="O753" t="str">
        <f>INDEX(REFERENCE!$B$4:$J$132,MATCH(D753,REFERENCE!$A$4:$A$132,0),O$2)</f>
        <v>Topicals</v>
      </c>
      <c r="P753" t="str">
        <f>INDEX(REFERENCE!$B$4:$J$132,MATCH(E753,REFERENCE!$A$4:$A$132,0),P$2)</f>
        <v>Aspercreme</v>
      </c>
      <c r="Q753" t="str">
        <f>INDEX(REFERENCE!$B$4:$J$132,MATCH(F753,REFERENCE!$A$4:$A$132,0),Q$2)</f>
        <v>Cold sensation</v>
      </c>
      <c r="R753" t="str">
        <f>INDEX(REFERENCE!$B$4:$J$132,MATCH(G753,REFERENCE!$A$4:$A$132,0),R$2)</f>
        <v>-</v>
      </c>
      <c r="S753" t="str">
        <f>INDEX(REFERENCE!$B$4:$J$132,MATCH(H753,REFERENCE!$A$4:$A$132,0),S$2)</f>
        <v>Cream</v>
      </c>
      <c r="T753" t="str">
        <f>INDEX(REFERENCE!$B$4:$J$132,MATCH(I753,REFERENCE!$A$4:$A$132,0),T$2)</f>
        <v>5.5 oz</v>
      </c>
      <c r="U753">
        <f>INDEX(REFERENCE!$B$4:$J$132,MATCH(J753,REFERENCE!$A$4:$A$132,0),U$2)</f>
        <v>13.9</v>
      </c>
      <c r="V753" t="str">
        <f>INDEX(REFERENCE!$B$4:$J$132,MATCH(K753,REFERENCE!$A$4:$A$132,0),V$2)</f>
        <v>4.6 stars</v>
      </c>
      <c r="W753">
        <f>INDEX(REFERENCE!$B$4:$J$132,MATCH(L753,REFERENCE!$A$4:$A$132,0),W$2)</f>
        <v>4500</v>
      </c>
    </row>
    <row r="754" spans="1:23" x14ac:dyDescent="0.2">
      <c r="A754" s="9">
        <v>9</v>
      </c>
      <c r="B754" s="9">
        <v>6</v>
      </c>
      <c r="C754" s="9">
        <v>1</v>
      </c>
      <c r="D754" s="9">
        <v>2</v>
      </c>
      <c r="E754" s="9">
        <v>208</v>
      </c>
      <c r="F754" s="9">
        <v>204</v>
      </c>
      <c r="G754" s="9">
        <v>0</v>
      </c>
      <c r="H754" s="9">
        <v>2</v>
      </c>
      <c r="I754" s="9">
        <v>204</v>
      </c>
      <c r="J754" s="9">
        <v>20404</v>
      </c>
      <c r="K754" s="9">
        <v>1</v>
      </c>
      <c r="L754" s="28">
        <v>2</v>
      </c>
      <c r="N754">
        <f t="shared" si="13"/>
        <v>90601</v>
      </c>
      <c r="O754" t="str">
        <f>INDEX(REFERENCE!$B$4:$J$132,MATCH(D754,REFERENCE!$A$4:$A$132,0),O$2)</f>
        <v>Topicals</v>
      </c>
      <c r="P754" t="str">
        <f>INDEX(REFERENCE!$B$4:$J$132,MATCH(E754,REFERENCE!$A$4:$A$132,0),P$2)</f>
        <v>Equate</v>
      </c>
      <c r="Q754" t="str">
        <f>INDEX(REFERENCE!$B$4:$J$132,MATCH(F754,REFERENCE!$A$4:$A$132,0),Q$2)</f>
        <v>Lidocaine/numbing sensation</v>
      </c>
      <c r="R754" t="str">
        <f>INDEX(REFERENCE!$B$4:$J$132,MATCH(G754,REFERENCE!$A$4:$A$132,0),R$2)</f>
        <v>-</v>
      </c>
      <c r="S754" t="str">
        <f>INDEX(REFERENCE!$B$4:$J$132,MATCH(H754,REFERENCE!$A$4:$A$132,0),S$2)</f>
        <v>Cream</v>
      </c>
      <c r="T754" t="str">
        <f>INDEX(REFERENCE!$B$4:$J$132,MATCH(I754,REFERENCE!$A$4:$A$132,0),T$2)</f>
        <v>3.5 oz</v>
      </c>
      <c r="U754">
        <f>INDEX(REFERENCE!$B$4:$J$132,MATCH(J754,REFERENCE!$A$4:$A$132,0),U$2)</f>
        <v>13.88</v>
      </c>
      <c r="V754" t="str">
        <f>INDEX(REFERENCE!$B$4:$J$132,MATCH(K754,REFERENCE!$A$4:$A$132,0),V$2)</f>
        <v>4.5 stars</v>
      </c>
      <c r="W754">
        <f>INDEX(REFERENCE!$B$4:$J$132,MATCH(L754,REFERENCE!$A$4:$A$132,0),W$2)</f>
        <v>4500</v>
      </c>
    </row>
    <row r="755" spans="1:23" x14ac:dyDescent="0.2">
      <c r="A755" s="9">
        <v>9</v>
      </c>
      <c r="B755" s="9">
        <v>6</v>
      </c>
      <c r="C755" s="9">
        <v>2</v>
      </c>
      <c r="D755" s="9">
        <v>2</v>
      </c>
      <c r="E755" s="9">
        <v>205</v>
      </c>
      <c r="F755" s="9">
        <v>203</v>
      </c>
      <c r="G755" s="9">
        <v>0</v>
      </c>
      <c r="H755" s="9">
        <v>4</v>
      </c>
      <c r="I755" s="9">
        <v>205</v>
      </c>
      <c r="J755" s="9">
        <v>20505</v>
      </c>
      <c r="K755" s="9">
        <v>1</v>
      </c>
      <c r="L755" s="28">
        <v>1</v>
      </c>
      <c r="N755">
        <f t="shared" si="13"/>
        <v>90602</v>
      </c>
      <c r="O755" t="str">
        <f>INDEX(REFERENCE!$B$4:$J$132,MATCH(D755,REFERENCE!$A$4:$A$132,0),O$2)</f>
        <v>Topicals</v>
      </c>
      <c r="P755" t="str">
        <f>INDEX(REFERENCE!$B$4:$J$132,MATCH(E755,REFERENCE!$A$4:$A$132,0),P$2)</f>
        <v>Tiger Balm</v>
      </c>
      <c r="Q755" t="str">
        <f>INDEX(REFERENCE!$B$4:$J$132,MATCH(F755,REFERENCE!$A$4:$A$132,0),Q$2)</f>
        <v>Both hot and cold sensation</v>
      </c>
      <c r="R755" t="str">
        <f>INDEX(REFERENCE!$B$4:$J$132,MATCH(G755,REFERENCE!$A$4:$A$132,0),R$2)</f>
        <v>-</v>
      </c>
      <c r="S755" t="str">
        <f>INDEX(REFERENCE!$B$4:$J$132,MATCH(H755,REFERENCE!$A$4:$A$132,0),S$2)</f>
        <v>Roll-on</v>
      </c>
      <c r="T755" t="str">
        <f>INDEX(REFERENCE!$B$4:$J$132,MATCH(I755,REFERENCE!$A$4:$A$132,0),T$2)</f>
        <v>4 oz</v>
      </c>
      <c r="U755">
        <f>INDEX(REFERENCE!$B$4:$J$132,MATCH(J755,REFERENCE!$A$4:$A$132,0),U$2)</f>
        <v>22</v>
      </c>
      <c r="V755" t="str">
        <f>INDEX(REFERENCE!$B$4:$J$132,MATCH(K755,REFERENCE!$A$4:$A$132,0),V$2)</f>
        <v>4.5 stars</v>
      </c>
      <c r="W755">
        <f>INDEX(REFERENCE!$B$4:$J$132,MATCH(L755,REFERENCE!$A$4:$A$132,0),W$2)</f>
        <v>1250</v>
      </c>
    </row>
    <row r="756" spans="1:23" x14ac:dyDescent="0.2">
      <c r="A756" s="9">
        <v>9</v>
      </c>
      <c r="B756" s="9">
        <v>6</v>
      </c>
      <c r="C756" s="9">
        <v>3</v>
      </c>
      <c r="D756" s="9">
        <v>2</v>
      </c>
      <c r="E756" s="9">
        <v>210</v>
      </c>
      <c r="F756" s="9">
        <v>202</v>
      </c>
      <c r="G756" s="9">
        <v>0</v>
      </c>
      <c r="H756" s="9">
        <v>5</v>
      </c>
      <c r="I756" s="9">
        <v>202</v>
      </c>
      <c r="J756" s="9">
        <v>20201</v>
      </c>
      <c r="K756" s="9">
        <v>2</v>
      </c>
      <c r="L756" s="28">
        <v>1</v>
      </c>
      <c r="N756">
        <f t="shared" si="13"/>
        <v>90603</v>
      </c>
      <c r="O756" t="str">
        <f>INDEX(REFERENCE!$B$4:$J$132,MATCH(D756,REFERENCE!$A$4:$A$132,0),O$2)</f>
        <v>Topicals</v>
      </c>
      <c r="P756" t="str">
        <f>INDEX(REFERENCE!$B$4:$J$132,MATCH(E756,REFERENCE!$A$4:$A$132,0),P$2)</f>
        <v>Arnicare</v>
      </c>
      <c r="Q756" t="str">
        <f>INDEX(REFERENCE!$B$4:$J$132,MATCH(F756,REFERENCE!$A$4:$A$132,0),Q$2)</f>
        <v>Cold sensation</v>
      </c>
      <c r="R756" t="str">
        <f>INDEX(REFERENCE!$B$4:$J$132,MATCH(G756,REFERENCE!$A$4:$A$132,0),R$2)</f>
        <v>-</v>
      </c>
      <c r="S756" t="str">
        <f>INDEX(REFERENCE!$B$4:$J$132,MATCH(H756,REFERENCE!$A$4:$A$132,0),S$2)</f>
        <v>Liquid</v>
      </c>
      <c r="T756" t="str">
        <f>INDEX(REFERENCE!$B$4:$J$132,MATCH(I756,REFERENCE!$A$4:$A$132,0),T$2)</f>
        <v>2.5 oz</v>
      </c>
      <c r="U756">
        <f>INDEX(REFERENCE!$B$4:$J$132,MATCH(J756,REFERENCE!$A$4:$A$132,0),U$2)</f>
        <v>5.75</v>
      </c>
      <c r="V756" t="str">
        <f>INDEX(REFERENCE!$B$4:$J$132,MATCH(K756,REFERENCE!$A$4:$A$132,0),V$2)</f>
        <v>4.6 stars</v>
      </c>
      <c r="W756">
        <f>INDEX(REFERENCE!$B$4:$J$132,MATCH(L756,REFERENCE!$A$4:$A$132,0),W$2)</f>
        <v>1250</v>
      </c>
    </row>
    <row r="757" spans="1:23" x14ac:dyDescent="0.2">
      <c r="A757" s="9">
        <v>9</v>
      </c>
      <c r="B757" s="9">
        <v>6</v>
      </c>
      <c r="C757" s="9">
        <v>4</v>
      </c>
      <c r="D757" s="9">
        <v>1</v>
      </c>
      <c r="E757" s="9">
        <v>102</v>
      </c>
      <c r="F757" s="9">
        <v>104</v>
      </c>
      <c r="G757" s="9">
        <v>2</v>
      </c>
      <c r="H757" s="9">
        <v>6</v>
      </c>
      <c r="I757" s="9">
        <v>105</v>
      </c>
      <c r="J757" s="9">
        <v>10504</v>
      </c>
      <c r="K757" s="9">
        <v>2</v>
      </c>
      <c r="L757" s="28">
        <v>2</v>
      </c>
      <c r="N757">
        <f t="shared" si="13"/>
        <v>90604</v>
      </c>
      <c r="O757" t="str">
        <f>INDEX(REFERENCE!$B$4:$J$132,MATCH(D757,REFERENCE!$A$4:$A$132,0),O$2)</f>
        <v>Pads</v>
      </c>
      <c r="P757" t="str">
        <f>INDEX(REFERENCE!$B$4:$J$132,MATCH(E757,REFERENCE!$A$4:$A$132,0),P$2)</f>
        <v>Icy Hot</v>
      </c>
      <c r="Q757" t="str">
        <f>INDEX(REFERENCE!$B$4:$J$132,MATCH(F757,REFERENCE!$A$4:$A$132,0),Q$2)</f>
        <v>Lidocaine/numbing sensation</v>
      </c>
      <c r="R757" t="str">
        <f>INDEX(REFERENCE!$B$4:$J$132,MATCH(G757,REFERENCE!$A$4:$A$132,0),R$2)</f>
        <v>Neck</v>
      </c>
      <c r="S757" t="str">
        <f>INDEX(REFERENCE!$B$4:$J$132,MATCH(H757,REFERENCE!$A$4:$A$132,0),S$2)</f>
        <v>Single use pads/patches</v>
      </c>
      <c r="T757" t="str">
        <f>INDEX(REFERENCE!$B$4:$J$132,MATCH(I757,REFERENCE!$A$4:$A$132,0),T$2)</f>
        <v>6 count</v>
      </c>
      <c r="U757">
        <f>INDEX(REFERENCE!$B$4:$J$132,MATCH(J757,REFERENCE!$A$4:$A$132,0),U$2)</f>
        <v>21.5</v>
      </c>
      <c r="V757" t="str">
        <f>INDEX(REFERENCE!$B$4:$J$132,MATCH(K757,REFERENCE!$A$4:$A$132,0),V$2)</f>
        <v>4.6 stars</v>
      </c>
      <c r="W757">
        <f>INDEX(REFERENCE!$B$4:$J$132,MATCH(L757,REFERENCE!$A$4:$A$132,0),W$2)</f>
        <v>4500</v>
      </c>
    </row>
    <row r="758" spans="1:23" x14ac:dyDescent="0.2">
      <c r="A758" s="9">
        <v>9</v>
      </c>
      <c r="B758" s="9">
        <v>6</v>
      </c>
      <c r="C758" s="9">
        <v>5</v>
      </c>
      <c r="D758" s="9">
        <v>1</v>
      </c>
      <c r="E758" s="9">
        <v>103</v>
      </c>
      <c r="F758" s="9">
        <v>105</v>
      </c>
      <c r="G758" s="9">
        <v>5</v>
      </c>
      <c r="H758" s="9">
        <v>6</v>
      </c>
      <c r="I758" s="9">
        <v>104</v>
      </c>
      <c r="J758" s="9">
        <v>10402</v>
      </c>
      <c r="K758" s="9">
        <v>3</v>
      </c>
      <c r="L758" s="28">
        <v>2</v>
      </c>
      <c r="N758">
        <f t="shared" si="13"/>
        <v>90605</v>
      </c>
      <c r="O758" t="str">
        <f>INDEX(REFERENCE!$B$4:$J$132,MATCH(D758,REFERENCE!$A$4:$A$132,0),O$2)</f>
        <v>Pads</v>
      </c>
      <c r="P758" t="str">
        <f>INDEX(REFERENCE!$B$4:$J$132,MATCH(E758,REFERENCE!$A$4:$A$132,0),P$2)</f>
        <v xml:space="preserve">Biofreeze  </v>
      </c>
      <c r="Q758" t="str">
        <f>INDEX(REFERENCE!$B$4:$J$132,MATCH(F758,REFERENCE!$A$4:$A$132,0),Q$2)</f>
        <v>No sensation/drug free/for circulation</v>
      </c>
      <c r="R758" t="str">
        <f>INDEX(REFERENCE!$B$4:$J$132,MATCH(G758,REFERENCE!$A$4:$A$132,0),R$2)</f>
        <v>Hands (arthritis)</v>
      </c>
      <c r="S758" t="str">
        <f>INDEX(REFERENCE!$B$4:$J$132,MATCH(H758,REFERENCE!$A$4:$A$132,0),S$2)</f>
        <v>Single use pads/patches</v>
      </c>
      <c r="T758" t="str">
        <f>INDEX(REFERENCE!$B$4:$J$132,MATCH(I758,REFERENCE!$A$4:$A$132,0),T$2)</f>
        <v>5 count</v>
      </c>
      <c r="U758">
        <f>INDEX(REFERENCE!$B$4:$J$132,MATCH(J758,REFERENCE!$A$4:$A$132,0),U$2)</f>
        <v>8.93</v>
      </c>
      <c r="V758" t="str">
        <f>INDEX(REFERENCE!$B$4:$J$132,MATCH(K758,REFERENCE!$A$4:$A$132,0),V$2)</f>
        <v>4.8 stars</v>
      </c>
      <c r="W758">
        <f>INDEX(REFERENCE!$B$4:$J$132,MATCH(L758,REFERENCE!$A$4:$A$132,0),W$2)</f>
        <v>4500</v>
      </c>
    </row>
    <row r="759" spans="1:23" x14ac:dyDescent="0.2">
      <c r="A759" s="9">
        <v>9</v>
      </c>
      <c r="B759" s="9">
        <v>6</v>
      </c>
      <c r="C759" s="9">
        <v>6</v>
      </c>
      <c r="D759" s="9">
        <v>1</v>
      </c>
      <c r="E759" s="9">
        <v>106</v>
      </c>
      <c r="F759" s="9">
        <v>103</v>
      </c>
      <c r="G759" s="9">
        <v>4</v>
      </c>
      <c r="H759" s="9">
        <v>6</v>
      </c>
      <c r="I759" s="9">
        <v>103</v>
      </c>
      <c r="J759" s="9">
        <v>10303</v>
      </c>
      <c r="K759" s="9">
        <v>2</v>
      </c>
      <c r="L759" s="28">
        <v>1</v>
      </c>
      <c r="N759">
        <f t="shared" si="13"/>
        <v>90606</v>
      </c>
      <c r="O759" t="str">
        <f>INDEX(REFERENCE!$B$4:$J$132,MATCH(D759,REFERENCE!$A$4:$A$132,0),O$2)</f>
        <v>Pads</v>
      </c>
      <c r="P759" t="str">
        <f>INDEX(REFERENCE!$B$4:$J$132,MATCH(E759,REFERENCE!$A$4:$A$132,0),P$2)</f>
        <v>Vicks Vapopatch</v>
      </c>
      <c r="Q759" t="str">
        <f>INDEX(REFERENCE!$B$4:$J$132,MATCH(F759,REFERENCE!$A$4:$A$132,0),Q$2)</f>
        <v>Both hot and cold sensation</v>
      </c>
      <c r="R759" t="str">
        <f>INDEX(REFERENCE!$B$4:$J$132,MATCH(G759,REFERENCE!$A$4:$A$132,0),R$2)</f>
        <v>Chest</v>
      </c>
      <c r="S759" t="str">
        <f>INDEX(REFERENCE!$B$4:$J$132,MATCH(H759,REFERENCE!$A$4:$A$132,0),S$2)</f>
        <v>Single use pads/patches</v>
      </c>
      <c r="T759" t="str">
        <f>INDEX(REFERENCE!$B$4:$J$132,MATCH(I759,REFERENCE!$A$4:$A$132,0),T$2)</f>
        <v>4 count</v>
      </c>
      <c r="U759">
        <f>INDEX(REFERENCE!$B$4:$J$132,MATCH(J759,REFERENCE!$A$4:$A$132,0),U$2)</f>
        <v>13</v>
      </c>
      <c r="V759" t="str">
        <f>INDEX(REFERENCE!$B$4:$J$132,MATCH(K759,REFERENCE!$A$4:$A$132,0),V$2)</f>
        <v>4.6 stars</v>
      </c>
      <c r="W759">
        <f>INDEX(REFERENCE!$B$4:$J$132,MATCH(L759,REFERENCE!$A$4:$A$132,0),W$2)</f>
        <v>1250</v>
      </c>
    </row>
    <row r="760" spans="1:23" x14ac:dyDescent="0.2">
      <c r="A760" s="9">
        <v>9</v>
      </c>
      <c r="B760" s="9">
        <v>7</v>
      </c>
      <c r="C760" s="9">
        <v>1</v>
      </c>
      <c r="D760" s="9">
        <v>1</v>
      </c>
      <c r="E760" s="9">
        <v>114</v>
      </c>
      <c r="F760" s="9">
        <v>102</v>
      </c>
      <c r="G760" s="9">
        <v>1</v>
      </c>
      <c r="H760" s="9">
        <v>6</v>
      </c>
      <c r="I760" s="9">
        <v>105</v>
      </c>
      <c r="J760" s="9">
        <v>10505</v>
      </c>
      <c r="K760" s="9">
        <v>1</v>
      </c>
      <c r="L760" s="28">
        <v>1</v>
      </c>
      <c r="N760">
        <f t="shared" si="13"/>
        <v>90701</v>
      </c>
      <c r="O760" t="str">
        <f>INDEX(REFERENCE!$B$4:$J$132,MATCH(D760,REFERENCE!$A$4:$A$132,0),O$2)</f>
        <v>Pads</v>
      </c>
      <c r="P760" t="str">
        <f>INDEX(REFERENCE!$B$4:$J$132,MATCH(E760,REFERENCE!$A$4:$A$132,0),P$2)</f>
        <v>Be Koool</v>
      </c>
      <c r="Q760" t="str">
        <f>INDEX(REFERENCE!$B$4:$J$132,MATCH(F760,REFERENCE!$A$4:$A$132,0),Q$2)</f>
        <v>Cold sensation</v>
      </c>
      <c r="R760" t="str">
        <f>INDEX(REFERENCE!$B$4:$J$132,MATCH(G760,REFERENCE!$A$4:$A$132,0),R$2)</f>
        <v>Back</v>
      </c>
      <c r="S760" t="str">
        <f>INDEX(REFERENCE!$B$4:$J$132,MATCH(H760,REFERENCE!$A$4:$A$132,0),S$2)</f>
        <v>Single use pads/patches</v>
      </c>
      <c r="T760" t="str">
        <f>INDEX(REFERENCE!$B$4:$J$132,MATCH(I760,REFERENCE!$A$4:$A$132,0),T$2)</f>
        <v>6 count</v>
      </c>
      <c r="U760">
        <f>INDEX(REFERENCE!$B$4:$J$132,MATCH(J760,REFERENCE!$A$4:$A$132,0),U$2)</f>
        <v>31.99</v>
      </c>
      <c r="V760" t="str">
        <f>INDEX(REFERENCE!$B$4:$J$132,MATCH(K760,REFERENCE!$A$4:$A$132,0),V$2)</f>
        <v>4.5 stars</v>
      </c>
      <c r="W760">
        <f>INDEX(REFERENCE!$B$4:$J$132,MATCH(L760,REFERENCE!$A$4:$A$132,0),W$2)</f>
        <v>1250</v>
      </c>
    </row>
    <row r="761" spans="1:23" x14ac:dyDescent="0.2">
      <c r="A761" s="9">
        <v>9</v>
      </c>
      <c r="B761" s="9">
        <v>7</v>
      </c>
      <c r="C761" s="9">
        <v>2</v>
      </c>
      <c r="D761" s="9">
        <v>1</v>
      </c>
      <c r="E761" s="9">
        <v>111</v>
      </c>
      <c r="F761" s="9">
        <v>101</v>
      </c>
      <c r="G761" s="9">
        <v>4</v>
      </c>
      <c r="H761" s="9">
        <v>6</v>
      </c>
      <c r="I761" s="9">
        <v>103</v>
      </c>
      <c r="J761" s="9">
        <v>10302</v>
      </c>
      <c r="K761" s="9">
        <v>3</v>
      </c>
      <c r="L761" s="28">
        <v>2</v>
      </c>
      <c r="N761">
        <f t="shared" si="13"/>
        <v>90702</v>
      </c>
      <c r="O761" t="str">
        <f>INDEX(REFERENCE!$B$4:$J$132,MATCH(D761,REFERENCE!$A$4:$A$132,0),O$2)</f>
        <v>Pads</v>
      </c>
      <c r="P761" t="str">
        <f>INDEX(REFERENCE!$B$4:$J$132,MATCH(E761,REFERENCE!$A$4:$A$132,0),P$2)</f>
        <v>Walgreens</v>
      </c>
      <c r="Q761" t="str">
        <f>INDEX(REFERENCE!$B$4:$J$132,MATCH(F761,REFERENCE!$A$4:$A$132,0),Q$2)</f>
        <v>Hot sensation</v>
      </c>
      <c r="R761" t="str">
        <f>INDEX(REFERENCE!$B$4:$J$132,MATCH(G761,REFERENCE!$A$4:$A$132,0),R$2)</f>
        <v>Chest</v>
      </c>
      <c r="S761" t="str">
        <f>INDEX(REFERENCE!$B$4:$J$132,MATCH(H761,REFERENCE!$A$4:$A$132,0),S$2)</f>
        <v>Single use pads/patches</v>
      </c>
      <c r="T761" t="str">
        <f>INDEX(REFERENCE!$B$4:$J$132,MATCH(I761,REFERENCE!$A$4:$A$132,0),T$2)</f>
        <v>4 count</v>
      </c>
      <c r="U761">
        <f>INDEX(REFERENCE!$B$4:$J$132,MATCH(J761,REFERENCE!$A$4:$A$132,0),U$2)</f>
        <v>7.99</v>
      </c>
      <c r="V761" t="str">
        <f>INDEX(REFERENCE!$B$4:$J$132,MATCH(K761,REFERENCE!$A$4:$A$132,0),V$2)</f>
        <v>4.8 stars</v>
      </c>
      <c r="W761">
        <f>INDEX(REFERENCE!$B$4:$J$132,MATCH(L761,REFERENCE!$A$4:$A$132,0),W$2)</f>
        <v>4500</v>
      </c>
    </row>
    <row r="762" spans="1:23" x14ac:dyDescent="0.2">
      <c r="A762" s="9">
        <v>9</v>
      </c>
      <c r="B762" s="9">
        <v>7</v>
      </c>
      <c r="C762" s="9">
        <v>3</v>
      </c>
      <c r="D762" s="9">
        <v>1</v>
      </c>
      <c r="E762" s="9">
        <v>106</v>
      </c>
      <c r="F762" s="9">
        <v>105</v>
      </c>
      <c r="G762" s="9">
        <v>3</v>
      </c>
      <c r="H762" s="9">
        <v>6</v>
      </c>
      <c r="I762" s="9">
        <v>102</v>
      </c>
      <c r="J762" s="9">
        <v>10203</v>
      </c>
      <c r="K762" s="9">
        <v>2</v>
      </c>
      <c r="L762" s="28">
        <v>2</v>
      </c>
      <c r="N762">
        <f t="shared" si="13"/>
        <v>90703</v>
      </c>
      <c r="O762" t="str">
        <f>INDEX(REFERENCE!$B$4:$J$132,MATCH(D762,REFERENCE!$A$4:$A$132,0),O$2)</f>
        <v>Pads</v>
      </c>
      <c r="P762" t="str">
        <f>INDEX(REFERENCE!$B$4:$J$132,MATCH(E762,REFERENCE!$A$4:$A$132,0),P$2)</f>
        <v>Vicks Vapopatch</v>
      </c>
      <c r="Q762" t="str">
        <f>INDEX(REFERENCE!$B$4:$J$132,MATCH(F762,REFERENCE!$A$4:$A$132,0),Q$2)</f>
        <v>No sensation/drug free/for circulation</v>
      </c>
      <c r="R762" t="str">
        <f>INDEX(REFERENCE!$B$4:$J$132,MATCH(G762,REFERENCE!$A$4:$A$132,0),R$2)</f>
        <v>Joint</v>
      </c>
      <c r="S762" t="str">
        <f>INDEX(REFERENCE!$B$4:$J$132,MATCH(H762,REFERENCE!$A$4:$A$132,0),S$2)</f>
        <v>Single use pads/patches</v>
      </c>
      <c r="T762" t="str">
        <f>INDEX(REFERENCE!$B$4:$J$132,MATCH(I762,REFERENCE!$A$4:$A$132,0),T$2)</f>
        <v>3 count</v>
      </c>
      <c r="U762">
        <f>INDEX(REFERENCE!$B$4:$J$132,MATCH(J762,REFERENCE!$A$4:$A$132,0),U$2)</f>
        <v>9.99</v>
      </c>
      <c r="V762" t="str">
        <f>INDEX(REFERENCE!$B$4:$J$132,MATCH(K762,REFERENCE!$A$4:$A$132,0),V$2)</f>
        <v>4.6 stars</v>
      </c>
      <c r="W762">
        <f>INDEX(REFERENCE!$B$4:$J$132,MATCH(L762,REFERENCE!$A$4:$A$132,0),W$2)</f>
        <v>4500</v>
      </c>
    </row>
    <row r="763" spans="1:23" x14ac:dyDescent="0.2">
      <c r="A763" s="9">
        <v>9</v>
      </c>
      <c r="B763" s="9">
        <v>7</v>
      </c>
      <c r="C763" s="9">
        <v>4</v>
      </c>
      <c r="D763" s="9">
        <v>2</v>
      </c>
      <c r="E763" s="9">
        <v>207</v>
      </c>
      <c r="F763" s="9">
        <v>201</v>
      </c>
      <c r="G763" s="9">
        <v>0</v>
      </c>
      <c r="H763" s="9">
        <v>5</v>
      </c>
      <c r="I763" s="9">
        <v>202</v>
      </c>
      <c r="J763" s="9">
        <v>20204</v>
      </c>
      <c r="K763" s="9">
        <v>2</v>
      </c>
      <c r="L763" s="28">
        <v>1</v>
      </c>
      <c r="N763">
        <f t="shared" si="13"/>
        <v>90704</v>
      </c>
      <c r="O763" t="str">
        <f>INDEX(REFERENCE!$B$4:$J$132,MATCH(D763,REFERENCE!$A$4:$A$132,0),O$2)</f>
        <v>Topicals</v>
      </c>
      <c r="P763" t="str">
        <f>INDEX(REFERENCE!$B$4:$J$132,MATCH(E763,REFERENCE!$A$4:$A$132,0),P$2)</f>
        <v>Salonpas</v>
      </c>
      <c r="Q763" t="str">
        <f>INDEX(REFERENCE!$B$4:$J$132,MATCH(F763,REFERENCE!$A$4:$A$132,0),Q$2)</f>
        <v>Hot sensation</v>
      </c>
      <c r="R763" t="str">
        <f>INDEX(REFERENCE!$B$4:$J$132,MATCH(G763,REFERENCE!$A$4:$A$132,0),R$2)</f>
        <v>-</v>
      </c>
      <c r="S763" t="str">
        <f>INDEX(REFERENCE!$B$4:$J$132,MATCH(H763,REFERENCE!$A$4:$A$132,0),S$2)</f>
        <v>Liquid</v>
      </c>
      <c r="T763" t="str">
        <f>INDEX(REFERENCE!$B$4:$J$132,MATCH(I763,REFERENCE!$A$4:$A$132,0),T$2)</f>
        <v>2.5 oz</v>
      </c>
      <c r="U763">
        <f>INDEX(REFERENCE!$B$4:$J$132,MATCH(J763,REFERENCE!$A$4:$A$132,0),U$2)</f>
        <v>13.2</v>
      </c>
      <c r="V763" t="str">
        <f>INDEX(REFERENCE!$B$4:$J$132,MATCH(K763,REFERENCE!$A$4:$A$132,0),V$2)</f>
        <v>4.6 stars</v>
      </c>
      <c r="W763">
        <f>INDEX(REFERENCE!$B$4:$J$132,MATCH(L763,REFERENCE!$A$4:$A$132,0),W$2)</f>
        <v>1250</v>
      </c>
    </row>
    <row r="764" spans="1:23" x14ac:dyDescent="0.2">
      <c r="A764" s="9">
        <v>9</v>
      </c>
      <c r="B764" s="9">
        <v>7</v>
      </c>
      <c r="C764" s="9">
        <v>5</v>
      </c>
      <c r="D764" s="9">
        <v>1</v>
      </c>
      <c r="E764" s="9">
        <v>109</v>
      </c>
      <c r="F764" s="9">
        <v>103</v>
      </c>
      <c r="G764" s="9">
        <v>5</v>
      </c>
      <c r="H764" s="9">
        <v>6</v>
      </c>
      <c r="I764" s="9">
        <v>101</v>
      </c>
      <c r="J764" s="9">
        <v>10102</v>
      </c>
      <c r="K764" s="9">
        <v>3</v>
      </c>
      <c r="L764" s="28">
        <v>2</v>
      </c>
      <c r="N764">
        <f t="shared" si="13"/>
        <v>90705</v>
      </c>
      <c r="O764" t="str">
        <f>INDEX(REFERENCE!$B$4:$J$132,MATCH(D764,REFERENCE!$A$4:$A$132,0),O$2)</f>
        <v>Pads</v>
      </c>
      <c r="P764" t="str">
        <f>INDEX(REFERENCE!$B$4:$J$132,MATCH(E764,REFERENCE!$A$4:$A$132,0),P$2)</f>
        <v>CVS Health</v>
      </c>
      <c r="Q764" t="str">
        <f>INDEX(REFERENCE!$B$4:$J$132,MATCH(F764,REFERENCE!$A$4:$A$132,0),Q$2)</f>
        <v>Both hot and cold sensation</v>
      </c>
      <c r="R764" t="str">
        <f>INDEX(REFERENCE!$B$4:$J$132,MATCH(G764,REFERENCE!$A$4:$A$132,0),R$2)</f>
        <v>Hands (arthritis)</v>
      </c>
      <c r="S764" t="str">
        <f>INDEX(REFERENCE!$B$4:$J$132,MATCH(H764,REFERENCE!$A$4:$A$132,0),S$2)</f>
        <v>Single use pads/patches</v>
      </c>
      <c r="T764" t="str">
        <f>INDEX(REFERENCE!$B$4:$J$132,MATCH(I764,REFERENCE!$A$4:$A$132,0),T$2)</f>
        <v>2 count</v>
      </c>
      <c r="U764">
        <f>INDEX(REFERENCE!$B$4:$J$132,MATCH(J764,REFERENCE!$A$4:$A$132,0),U$2)</f>
        <v>4.3</v>
      </c>
      <c r="V764" t="str">
        <f>INDEX(REFERENCE!$B$4:$J$132,MATCH(K764,REFERENCE!$A$4:$A$132,0),V$2)</f>
        <v>4.8 stars</v>
      </c>
      <c r="W764">
        <f>INDEX(REFERENCE!$B$4:$J$132,MATCH(L764,REFERENCE!$A$4:$A$132,0),W$2)</f>
        <v>4500</v>
      </c>
    </row>
    <row r="765" spans="1:23" x14ac:dyDescent="0.2">
      <c r="A765" s="9">
        <v>9</v>
      </c>
      <c r="B765" s="9">
        <v>7</v>
      </c>
      <c r="C765" s="9">
        <v>6</v>
      </c>
      <c r="D765" s="9">
        <v>2</v>
      </c>
      <c r="E765" s="9">
        <v>206</v>
      </c>
      <c r="F765" s="9">
        <v>204</v>
      </c>
      <c r="G765" s="9">
        <v>0</v>
      </c>
      <c r="H765" s="9">
        <v>2</v>
      </c>
      <c r="I765" s="9">
        <v>207</v>
      </c>
      <c r="J765" s="9">
        <v>20705</v>
      </c>
      <c r="K765" s="9">
        <v>1</v>
      </c>
      <c r="L765" s="28">
        <v>1</v>
      </c>
      <c r="N765">
        <f t="shared" si="13"/>
        <v>90706</v>
      </c>
      <c r="O765" t="str">
        <f>INDEX(REFERENCE!$B$4:$J$132,MATCH(D765,REFERENCE!$A$4:$A$132,0),O$2)</f>
        <v>Topicals</v>
      </c>
      <c r="P765" t="str">
        <f>INDEX(REFERENCE!$B$4:$J$132,MATCH(E765,REFERENCE!$A$4:$A$132,0),P$2)</f>
        <v>Voltaren</v>
      </c>
      <c r="Q765" t="str">
        <f>INDEX(REFERENCE!$B$4:$J$132,MATCH(F765,REFERENCE!$A$4:$A$132,0),Q$2)</f>
        <v>Lidocaine/numbing sensation</v>
      </c>
      <c r="R765" t="str">
        <f>INDEX(REFERENCE!$B$4:$J$132,MATCH(G765,REFERENCE!$A$4:$A$132,0),R$2)</f>
        <v>-</v>
      </c>
      <c r="S765" t="str">
        <f>INDEX(REFERENCE!$B$4:$J$132,MATCH(H765,REFERENCE!$A$4:$A$132,0),S$2)</f>
        <v>Cream</v>
      </c>
      <c r="T765" t="str">
        <f>INDEX(REFERENCE!$B$4:$J$132,MATCH(I765,REFERENCE!$A$4:$A$132,0),T$2)</f>
        <v>5.5 oz</v>
      </c>
      <c r="U765">
        <f>INDEX(REFERENCE!$B$4:$J$132,MATCH(J765,REFERENCE!$A$4:$A$132,0),U$2)</f>
        <v>25</v>
      </c>
      <c r="V765" t="str">
        <f>INDEX(REFERENCE!$B$4:$J$132,MATCH(K765,REFERENCE!$A$4:$A$132,0),V$2)</f>
        <v>4.5 stars</v>
      </c>
      <c r="W765">
        <f>INDEX(REFERENCE!$B$4:$J$132,MATCH(L765,REFERENCE!$A$4:$A$132,0),W$2)</f>
        <v>1250</v>
      </c>
    </row>
    <row r="766" spans="1:23" x14ac:dyDescent="0.2">
      <c r="A766" s="9">
        <v>9</v>
      </c>
      <c r="B766" s="9">
        <v>8</v>
      </c>
      <c r="C766" s="9">
        <v>1</v>
      </c>
      <c r="D766" s="9">
        <v>1</v>
      </c>
      <c r="E766" s="9">
        <v>105</v>
      </c>
      <c r="F766" s="9">
        <v>104</v>
      </c>
      <c r="G766" s="9">
        <v>1</v>
      </c>
      <c r="H766" s="9">
        <v>6</v>
      </c>
      <c r="I766" s="9">
        <v>104</v>
      </c>
      <c r="J766" s="9">
        <v>10403</v>
      </c>
      <c r="K766" s="9">
        <v>3</v>
      </c>
      <c r="L766" s="28">
        <v>1</v>
      </c>
      <c r="N766">
        <f t="shared" si="13"/>
        <v>90801</v>
      </c>
      <c r="O766" t="str">
        <f>INDEX(REFERENCE!$B$4:$J$132,MATCH(D766,REFERENCE!$A$4:$A$132,0),O$2)</f>
        <v>Pads</v>
      </c>
      <c r="P766" t="str">
        <f>INDEX(REFERENCE!$B$4:$J$132,MATCH(E766,REFERENCE!$A$4:$A$132,0),P$2)</f>
        <v>Tiger Balm</v>
      </c>
      <c r="Q766" t="str">
        <f>INDEX(REFERENCE!$B$4:$J$132,MATCH(F766,REFERENCE!$A$4:$A$132,0),Q$2)</f>
        <v>Lidocaine/numbing sensation</v>
      </c>
      <c r="R766" t="str">
        <f>INDEX(REFERENCE!$B$4:$J$132,MATCH(G766,REFERENCE!$A$4:$A$132,0),R$2)</f>
        <v>Back</v>
      </c>
      <c r="S766" t="str">
        <f>INDEX(REFERENCE!$B$4:$J$132,MATCH(H766,REFERENCE!$A$4:$A$132,0),S$2)</f>
        <v>Single use pads/patches</v>
      </c>
      <c r="T766" t="str">
        <f>INDEX(REFERENCE!$B$4:$J$132,MATCH(I766,REFERENCE!$A$4:$A$132,0),T$2)</f>
        <v>5 count</v>
      </c>
      <c r="U766">
        <f>INDEX(REFERENCE!$B$4:$J$132,MATCH(J766,REFERENCE!$A$4:$A$132,0),U$2)</f>
        <v>15.86</v>
      </c>
      <c r="V766" t="str">
        <f>INDEX(REFERENCE!$B$4:$J$132,MATCH(K766,REFERENCE!$A$4:$A$132,0),V$2)</f>
        <v>4.8 stars</v>
      </c>
      <c r="W766">
        <f>INDEX(REFERENCE!$B$4:$J$132,MATCH(L766,REFERENCE!$A$4:$A$132,0),W$2)</f>
        <v>1250</v>
      </c>
    </row>
    <row r="767" spans="1:23" x14ac:dyDescent="0.2">
      <c r="A767" s="9">
        <v>9</v>
      </c>
      <c r="B767" s="9">
        <v>8</v>
      </c>
      <c r="C767" s="9">
        <v>2</v>
      </c>
      <c r="D767" s="9">
        <v>2</v>
      </c>
      <c r="E767" s="9">
        <v>204</v>
      </c>
      <c r="F767" s="9">
        <v>204</v>
      </c>
      <c r="G767" s="9">
        <v>0</v>
      </c>
      <c r="H767" s="9">
        <v>5</v>
      </c>
      <c r="I767" s="9">
        <v>204</v>
      </c>
      <c r="J767" s="9">
        <v>20403</v>
      </c>
      <c r="K767" s="9">
        <v>1</v>
      </c>
      <c r="L767" s="28">
        <v>2</v>
      </c>
      <c r="N767">
        <f t="shared" si="13"/>
        <v>90802</v>
      </c>
      <c r="O767" t="str">
        <f>INDEX(REFERENCE!$B$4:$J$132,MATCH(D767,REFERENCE!$A$4:$A$132,0),O$2)</f>
        <v>Topicals</v>
      </c>
      <c r="P767" t="str">
        <f>INDEX(REFERENCE!$B$4:$J$132,MATCH(E767,REFERENCE!$A$4:$A$132,0),P$2)</f>
        <v>Aspercreme</v>
      </c>
      <c r="Q767" t="str">
        <f>INDEX(REFERENCE!$B$4:$J$132,MATCH(F767,REFERENCE!$A$4:$A$132,0),Q$2)</f>
        <v>Lidocaine/numbing sensation</v>
      </c>
      <c r="R767" t="str">
        <f>INDEX(REFERENCE!$B$4:$J$132,MATCH(G767,REFERENCE!$A$4:$A$132,0),R$2)</f>
        <v>-</v>
      </c>
      <c r="S767" t="str">
        <f>INDEX(REFERENCE!$B$4:$J$132,MATCH(H767,REFERENCE!$A$4:$A$132,0),S$2)</f>
        <v>Liquid</v>
      </c>
      <c r="T767" t="str">
        <f>INDEX(REFERENCE!$B$4:$J$132,MATCH(I767,REFERENCE!$A$4:$A$132,0),T$2)</f>
        <v>3.5 oz</v>
      </c>
      <c r="U767">
        <f>INDEX(REFERENCE!$B$4:$J$132,MATCH(J767,REFERENCE!$A$4:$A$132,0),U$2)</f>
        <v>12.39</v>
      </c>
      <c r="V767" t="str">
        <f>INDEX(REFERENCE!$B$4:$J$132,MATCH(K767,REFERENCE!$A$4:$A$132,0),V$2)</f>
        <v>4.5 stars</v>
      </c>
      <c r="W767">
        <f>INDEX(REFERENCE!$B$4:$J$132,MATCH(L767,REFERENCE!$A$4:$A$132,0),W$2)</f>
        <v>4500</v>
      </c>
    </row>
    <row r="768" spans="1:23" x14ac:dyDescent="0.2">
      <c r="A768" s="9">
        <v>9</v>
      </c>
      <c r="B768" s="9">
        <v>8</v>
      </c>
      <c r="C768" s="9">
        <v>3</v>
      </c>
      <c r="D768" s="9">
        <v>2</v>
      </c>
      <c r="E768" s="9">
        <v>210</v>
      </c>
      <c r="F768" s="9">
        <v>202</v>
      </c>
      <c r="G768" s="9">
        <v>0</v>
      </c>
      <c r="H768" s="9">
        <v>4</v>
      </c>
      <c r="I768" s="9">
        <v>203</v>
      </c>
      <c r="J768" s="9">
        <v>20304</v>
      </c>
      <c r="K768" s="9">
        <v>1</v>
      </c>
      <c r="L768" s="28">
        <v>1</v>
      </c>
      <c r="N768">
        <f t="shared" si="13"/>
        <v>90803</v>
      </c>
      <c r="O768" t="str">
        <f>INDEX(REFERENCE!$B$4:$J$132,MATCH(D768,REFERENCE!$A$4:$A$132,0),O$2)</f>
        <v>Topicals</v>
      </c>
      <c r="P768" t="str">
        <f>INDEX(REFERENCE!$B$4:$J$132,MATCH(E768,REFERENCE!$A$4:$A$132,0),P$2)</f>
        <v>Arnicare</v>
      </c>
      <c r="Q768" t="str">
        <f>INDEX(REFERENCE!$B$4:$J$132,MATCH(F768,REFERENCE!$A$4:$A$132,0),Q$2)</f>
        <v>Cold sensation</v>
      </c>
      <c r="R768" t="str">
        <f>INDEX(REFERENCE!$B$4:$J$132,MATCH(G768,REFERENCE!$A$4:$A$132,0),R$2)</f>
        <v>-</v>
      </c>
      <c r="S768" t="str">
        <f>INDEX(REFERENCE!$B$4:$J$132,MATCH(H768,REFERENCE!$A$4:$A$132,0),S$2)</f>
        <v>Roll-on</v>
      </c>
      <c r="T768" t="str">
        <f>INDEX(REFERENCE!$B$4:$J$132,MATCH(I768,REFERENCE!$A$4:$A$132,0),T$2)</f>
        <v>3 oz</v>
      </c>
      <c r="U768">
        <f>INDEX(REFERENCE!$B$4:$J$132,MATCH(J768,REFERENCE!$A$4:$A$132,0),U$2)</f>
        <v>13.4</v>
      </c>
      <c r="V768" t="str">
        <f>INDEX(REFERENCE!$B$4:$J$132,MATCH(K768,REFERENCE!$A$4:$A$132,0),V$2)</f>
        <v>4.5 stars</v>
      </c>
      <c r="W768">
        <f>INDEX(REFERENCE!$B$4:$J$132,MATCH(L768,REFERENCE!$A$4:$A$132,0),W$2)</f>
        <v>1250</v>
      </c>
    </row>
    <row r="769" spans="1:23" x14ac:dyDescent="0.2">
      <c r="A769" s="9">
        <v>9</v>
      </c>
      <c r="B769" s="9">
        <v>8</v>
      </c>
      <c r="C769" s="9">
        <v>4</v>
      </c>
      <c r="D769" s="9">
        <v>2</v>
      </c>
      <c r="E769" s="9">
        <v>208</v>
      </c>
      <c r="F769" s="9">
        <v>203</v>
      </c>
      <c r="G769" s="9">
        <v>0</v>
      </c>
      <c r="H769" s="9">
        <v>1</v>
      </c>
      <c r="I769" s="9">
        <v>201</v>
      </c>
      <c r="J769" s="9">
        <v>20102</v>
      </c>
      <c r="K769" s="9">
        <v>2</v>
      </c>
      <c r="L769" s="28">
        <v>1</v>
      </c>
      <c r="N769">
        <f t="shared" si="13"/>
        <v>90804</v>
      </c>
      <c r="O769" t="str">
        <f>INDEX(REFERENCE!$B$4:$J$132,MATCH(D769,REFERENCE!$A$4:$A$132,0),O$2)</f>
        <v>Topicals</v>
      </c>
      <c r="P769" t="str">
        <f>INDEX(REFERENCE!$B$4:$J$132,MATCH(E769,REFERENCE!$A$4:$A$132,0),P$2)</f>
        <v>Equate</v>
      </c>
      <c r="Q769" t="str">
        <f>INDEX(REFERENCE!$B$4:$J$132,MATCH(F769,REFERENCE!$A$4:$A$132,0),Q$2)</f>
        <v>Both hot and cold sensation</v>
      </c>
      <c r="R769" t="str">
        <f>INDEX(REFERENCE!$B$4:$J$132,MATCH(G769,REFERENCE!$A$4:$A$132,0),R$2)</f>
        <v>-</v>
      </c>
      <c r="S769" t="str">
        <f>INDEX(REFERENCE!$B$4:$J$132,MATCH(H769,REFERENCE!$A$4:$A$132,0),S$2)</f>
        <v>Gel</v>
      </c>
      <c r="T769" t="str">
        <f>INDEX(REFERENCE!$B$4:$J$132,MATCH(I769,REFERENCE!$A$4:$A$132,0),T$2)</f>
        <v>2 oz</v>
      </c>
      <c r="U769">
        <f>INDEX(REFERENCE!$B$4:$J$132,MATCH(J769,REFERENCE!$A$4:$A$132,0),U$2)</f>
        <v>7.79</v>
      </c>
      <c r="V769" t="str">
        <f>INDEX(REFERENCE!$B$4:$J$132,MATCH(K769,REFERENCE!$A$4:$A$132,0),V$2)</f>
        <v>4.6 stars</v>
      </c>
      <c r="W769">
        <f>INDEX(REFERENCE!$B$4:$J$132,MATCH(L769,REFERENCE!$A$4:$A$132,0),W$2)</f>
        <v>1250</v>
      </c>
    </row>
    <row r="770" spans="1:23" x14ac:dyDescent="0.2">
      <c r="A770" s="9">
        <v>9</v>
      </c>
      <c r="B770" s="9">
        <v>8</v>
      </c>
      <c r="C770" s="9">
        <v>5</v>
      </c>
      <c r="D770" s="9">
        <v>2</v>
      </c>
      <c r="E770" s="9">
        <v>206</v>
      </c>
      <c r="F770" s="9">
        <v>203</v>
      </c>
      <c r="G770" s="9">
        <v>0</v>
      </c>
      <c r="H770" s="9">
        <v>3</v>
      </c>
      <c r="I770" s="9">
        <v>205</v>
      </c>
      <c r="J770" s="9">
        <v>20501</v>
      </c>
      <c r="K770" s="9">
        <v>2</v>
      </c>
      <c r="L770" s="28">
        <v>2</v>
      </c>
      <c r="N770">
        <f t="shared" si="13"/>
        <v>90805</v>
      </c>
      <c r="O770" t="str">
        <f>INDEX(REFERENCE!$B$4:$J$132,MATCH(D770,REFERENCE!$A$4:$A$132,0),O$2)</f>
        <v>Topicals</v>
      </c>
      <c r="P770" t="str">
        <f>INDEX(REFERENCE!$B$4:$J$132,MATCH(E770,REFERENCE!$A$4:$A$132,0),P$2)</f>
        <v>Voltaren</v>
      </c>
      <c r="Q770" t="str">
        <f>INDEX(REFERENCE!$B$4:$J$132,MATCH(F770,REFERENCE!$A$4:$A$132,0),Q$2)</f>
        <v>Both hot and cold sensation</v>
      </c>
      <c r="R770" t="str">
        <f>INDEX(REFERENCE!$B$4:$J$132,MATCH(G770,REFERENCE!$A$4:$A$132,0),R$2)</f>
        <v>-</v>
      </c>
      <c r="S770" t="str">
        <f>INDEX(REFERENCE!$B$4:$J$132,MATCH(H770,REFERENCE!$A$4:$A$132,0),S$2)</f>
        <v>Spray</v>
      </c>
      <c r="T770" t="str">
        <f>INDEX(REFERENCE!$B$4:$J$132,MATCH(I770,REFERENCE!$A$4:$A$132,0),T$2)</f>
        <v>4 oz</v>
      </c>
      <c r="U770">
        <f>INDEX(REFERENCE!$B$4:$J$132,MATCH(J770,REFERENCE!$A$4:$A$132,0),U$2)</f>
        <v>9</v>
      </c>
      <c r="V770" t="str">
        <f>INDEX(REFERENCE!$B$4:$J$132,MATCH(K770,REFERENCE!$A$4:$A$132,0),V$2)</f>
        <v>4.6 stars</v>
      </c>
      <c r="W770">
        <f>INDEX(REFERENCE!$B$4:$J$132,MATCH(L770,REFERENCE!$A$4:$A$132,0),W$2)</f>
        <v>4500</v>
      </c>
    </row>
    <row r="771" spans="1:23" x14ac:dyDescent="0.2">
      <c r="A771" s="9">
        <v>9</v>
      </c>
      <c r="B771" s="9">
        <v>8</v>
      </c>
      <c r="C771" s="9">
        <v>6</v>
      </c>
      <c r="D771" s="9">
        <v>1</v>
      </c>
      <c r="E771" s="9">
        <v>101</v>
      </c>
      <c r="F771" s="9">
        <v>103</v>
      </c>
      <c r="G771" s="9">
        <v>6</v>
      </c>
      <c r="H771" s="9">
        <v>6</v>
      </c>
      <c r="I771" s="9">
        <v>105</v>
      </c>
      <c r="J771" s="9">
        <v>10501</v>
      </c>
      <c r="K771" s="9">
        <v>3</v>
      </c>
      <c r="L771" s="28">
        <v>2</v>
      </c>
      <c r="N771">
        <f t="shared" si="13"/>
        <v>90806</v>
      </c>
      <c r="O771" t="str">
        <f>INDEX(REFERENCE!$B$4:$J$132,MATCH(D771,REFERENCE!$A$4:$A$132,0),O$2)</f>
        <v>Pads</v>
      </c>
      <c r="P771" t="str">
        <f>INDEX(REFERENCE!$B$4:$J$132,MATCH(E771,REFERENCE!$A$4:$A$132,0),P$2)</f>
        <v>Bengay</v>
      </c>
      <c r="Q771" t="str">
        <f>INDEX(REFERENCE!$B$4:$J$132,MATCH(F771,REFERENCE!$A$4:$A$132,0),Q$2)</f>
        <v>Both hot and cold sensation</v>
      </c>
      <c r="R771" t="str">
        <f>INDEX(REFERENCE!$B$4:$J$132,MATCH(G771,REFERENCE!$A$4:$A$132,0),R$2)</f>
        <v>Shoulder</v>
      </c>
      <c r="S771" t="str">
        <f>INDEX(REFERENCE!$B$4:$J$132,MATCH(H771,REFERENCE!$A$4:$A$132,0),S$2)</f>
        <v>Single use pads/patches</v>
      </c>
      <c r="T771" t="str">
        <f>INDEX(REFERENCE!$B$4:$J$132,MATCH(I771,REFERENCE!$A$4:$A$132,0),T$2)</f>
        <v>6 count</v>
      </c>
      <c r="U771">
        <f>INDEX(REFERENCE!$B$4:$J$132,MATCH(J771,REFERENCE!$A$4:$A$132,0),U$2)</f>
        <v>5.45</v>
      </c>
      <c r="V771" t="str">
        <f>INDEX(REFERENCE!$B$4:$J$132,MATCH(K771,REFERENCE!$A$4:$A$132,0),V$2)</f>
        <v>4.8 stars</v>
      </c>
      <c r="W771">
        <f>INDEX(REFERENCE!$B$4:$J$132,MATCH(L771,REFERENCE!$A$4:$A$132,0),W$2)</f>
        <v>4500</v>
      </c>
    </row>
    <row r="772" spans="1:23" x14ac:dyDescent="0.2">
      <c r="A772" s="9">
        <v>9</v>
      </c>
      <c r="B772" s="9">
        <v>9</v>
      </c>
      <c r="C772" s="9">
        <v>1</v>
      </c>
      <c r="D772" s="9">
        <v>1</v>
      </c>
      <c r="E772" s="9">
        <v>102</v>
      </c>
      <c r="F772" s="9">
        <v>101</v>
      </c>
      <c r="G772" s="9">
        <v>3</v>
      </c>
      <c r="H772" s="9">
        <v>6</v>
      </c>
      <c r="I772" s="9">
        <v>104</v>
      </c>
      <c r="J772" s="9">
        <v>10404</v>
      </c>
      <c r="K772" s="9">
        <v>2</v>
      </c>
      <c r="L772" s="28">
        <v>1</v>
      </c>
      <c r="N772">
        <f t="shared" si="13"/>
        <v>90901</v>
      </c>
      <c r="O772" t="str">
        <f>INDEX(REFERENCE!$B$4:$J$132,MATCH(D772,REFERENCE!$A$4:$A$132,0),O$2)</f>
        <v>Pads</v>
      </c>
      <c r="P772" t="str">
        <f>INDEX(REFERENCE!$B$4:$J$132,MATCH(E772,REFERENCE!$A$4:$A$132,0),P$2)</f>
        <v>Icy Hot</v>
      </c>
      <c r="Q772" t="str">
        <f>INDEX(REFERENCE!$B$4:$J$132,MATCH(F772,REFERENCE!$A$4:$A$132,0),Q$2)</f>
        <v>Hot sensation</v>
      </c>
      <c r="R772" t="str">
        <f>INDEX(REFERENCE!$B$4:$J$132,MATCH(G772,REFERENCE!$A$4:$A$132,0),R$2)</f>
        <v>Joint</v>
      </c>
      <c r="S772" t="str">
        <f>INDEX(REFERENCE!$B$4:$J$132,MATCH(H772,REFERENCE!$A$4:$A$132,0),S$2)</f>
        <v>Single use pads/patches</v>
      </c>
      <c r="T772" t="str">
        <f>INDEX(REFERENCE!$B$4:$J$132,MATCH(I772,REFERENCE!$A$4:$A$132,0),T$2)</f>
        <v>5 count</v>
      </c>
      <c r="U772">
        <f>INDEX(REFERENCE!$B$4:$J$132,MATCH(J772,REFERENCE!$A$4:$A$132,0),U$2)</f>
        <v>19.11</v>
      </c>
      <c r="V772" t="str">
        <f>INDEX(REFERENCE!$B$4:$J$132,MATCH(K772,REFERENCE!$A$4:$A$132,0),V$2)</f>
        <v>4.6 stars</v>
      </c>
      <c r="W772">
        <f>INDEX(REFERENCE!$B$4:$J$132,MATCH(L772,REFERENCE!$A$4:$A$132,0),W$2)</f>
        <v>1250</v>
      </c>
    </row>
    <row r="773" spans="1:23" x14ac:dyDescent="0.2">
      <c r="A773" s="9">
        <v>9</v>
      </c>
      <c r="B773" s="9">
        <v>9</v>
      </c>
      <c r="C773" s="9">
        <v>2</v>
      </c>
      <c r="D773" s="9">
        <v>1</v>
      </c>
      <c r="E773" s="9">
        <v>101</v>
      </c>
      <c r="F773" s="9">
        <v>105</v>
      </c>
      <c r="G773" s="9">
        <v>2</v>
      </c>
      <c r="H773" s="9">
        <v>6</v>
      </c>
      <c r="I773" s="9">
        <v>103</v>
      </c>
      <c r="J773" s="9">
        <v>10301</v>
      </c>
      <c r="K773" s="9">
        <v>2</v>
      </c>
      <c r="L773" s="28">
        <v>1</v>
      </c>
      <c r="N773">
        <f t="shared" ref="N773:N836" si="14">A773*10000+B773*100+C773</f>
        <v>90902</v>
      </c>
      <c r="O773" t="str">
        <f>INDEX(REFERENCE!$B$4:$J$132,MATCH(D773,REFERENCE!$A$4:$A$132,0),O$2)</f>
        <v>Pads</v>
      </c>
      <c r="P773" t="str">
        <f>INDEX(REFERENCE!$B$4:$J$132,MATCH(E773,REFERENCE!$A$4:$A$132,0),P$2)</f>
        <v>Bengay</v>
      </c>
      <c r="Q773" t="str">
        <f>INDEX(REFERENCE!$B$4:$J$132,MATCH(F773,REFERENCE!$A$4:$A$132,0),Q$2)</f>
        <v>No sensation/drug free/for circulation</v>
      </c>
      <c r="R773" t="str">
        <f>INDEX(REFERENCE!$B$4:$J$132,MATCH(G773,REFERENCE!$A$4:$A$132,0),R$2)</f>
        <v>Neck</v>
      </c>
      <c r="S773" t="str">
        <f>INDEX(REFERENCE!$B$4:$J$132,MATCH(H773,REFERENCE!$A$4:$A$132,0),S$2)</f>
        <v>Single use pads/patches</v>
      </c>
      <c r="T773" t="str">
        <f>INDEX(REFERENCE!$B$4:$J$132,MATCH(I773,REFERENCE!$A$4:$A$132,0),T$2)</f>
        <v>4 count</v>
      </c>
      <c r="U773">
        <f>INDEX(REFERENCE!$B$4:$J$132,MATCH(J773,REFERENCE!$A$4:$A$132,0),U$2)</f>
        <v>4.22</v>
      </c>
      <c r="V773" t="str">
        <f>INDEX(REFERENCE!$B$4:$J$132,MATCH(K773,REFERENCE!$A$4:$A$132,0),V$2)</f>
        <v>4.6 stars</v>
      </c>
      <c r="W773">
        <f>INDEX(REFERENCE!$B$4:$J$132,MATCH(L773,REFERENCE!$A$4:$A$132,0),W$2)</f>
        <v>1250</v>
      </c>
    </row>
    <row r="774" spans="1:23" x14ac:dyDescent="0.2">
      <c r="A774" s="9">
        <v>9</v>
      </c>
      <c r="B774" s="9">
        <v>9</v>
      </c>
      <c r="C774" s="9">
        <v>3</v>
      </c>
      <c r="D774" s="9">
        <v>2</v>
      </c>
      <c r="E774" s="9">
        <v>209</v>
      </c>
      <c r="F774" s="9">
        <v>202</v>
      </c>
      <c r="G774" s="9">
        <v>0</v>
      </c>
      <c r="H774" s="9">
        <v>1</v>
      </c>
      <c r="I774" s="9">
        <v>201</v>
      </c>
      <c r="J774" s="9">
        <v>20104</v>
      </c>
      <c r="K774" s="9">
        <v>2</v>
      </c>
      <c r="L774" s="28">
        <v>2</v>
      </c>
      <c r="N774">
        <f t="shared" si="14"/>
        <v>90903</v>
      </c>
      <c r="O774" t="str">
        <f>INDEX(REFERENCE!$B$4:$J$132,MATCH(D774,REFERENCE!$A$4:$A$132,0),O$2)</f>
        <v>Topicals</v>
      </c>
      <c r="P774" t="str">
        <f>INDEX(REFERENCE!$B$4:$J$132,MATCH(E774,REFERENCE!$A$4:$A$132,0),P$2)</f>
        <v>Motrin</v>
      </c>
      <c r="Q774" t="str">
        <f>INDEX(REFERENCE!$B$4:$J$132,MATCH(F774,REFERENCE!$A$4:$A$132,0),Q$2)</f>
        <v>Cold sensation</v>
      </c>
      <c r="R774" t="str">
        <f>INDEX(REFERENCE!$B$4:$J$132,MATCH(G774,REFERENCE!$A$4:$A$132,0),R$2)</f>
        <v>-</v>
      </c>
      <c r="S774" t="str">
        <f>INDEX(REFERENCE!$B$4:$J$132,MATCH(H774,REFERENCE!$A$4:$A$132,0),S$2)</f>
        <v>Gel</v>
      </c>
      <c r="T774" t="str">
        <f>INDEX(REFERENCE!$B$4:$J$132,MATCH(I774,REFERENCE!$A$4:$A$132,0),T$2)</f>
        <v>2 oz</v>
      </c>
      <c r="U774">
        <f>INDEX(REFERENCE!$B$4:$J$132,MATCH(J774,REFERENCE!$A$4:$A$132,0),U$2)</f>
        <v>13</v>
      </c>
      <c r="V774" t="str">
        <f>INDEX(REFERENCE!$B$4:$J$132,MATCH(K774,REFERENCE!$A$4:$A$132,0),V$2)</f>
        <v>4.6 stars</v>
      </c>
      <c r="W774">
        <f>INDEX(REFERENCE!$B$4:$J$132,MATCH(L774,REFERENCE!$A$4:$A$132,0),W$2)</f>
        <v>4500</v>
      </c>
    </row>
    <row r="775" spans="1:23" x14ac:dyDescent="0.2">
      <c r="A775" s="9">
        <v>9</v>
      </c>
      <c r="B775" s="9">
        <v>9</v>
      </c>
      <c r="C775" s="9">
        <v>4</v>
      </c>
      <c r="D775" s="9">
        <v>1</v>
      </c>
      <c r="E775" s="9">
        <v>104</v>
      </c>
      <c r="F775" s="9">
        <v>102</v>
      </c>
      <c r="G775" s="9">
        <v>5</v>
      </c>
      <c r="H775" s="9">
        <v>6</v>
      </c>
      <c r="I775" s="9">
        <v>102</v>
      </c>
      <c r="J775" s="9">
        <v>10202</v>
      </c>
      <c r="K775" s="9">
        <v>1</v>
      </c>
      <c r="L775" s="28">
        <v>1</v>
      </c>
      <c r="N775">
        <f t="shared" si="14"/>
        <v>90904</v>
      </c>
      <c r="O775" t="str">
        <f>INDEX(REFERENCE!$B$4:$J$132,MATCH(D775,REFERENCE!$A$4:$A$132,0),O$2)</f>
        <v>Pads</v>
      </c>
      <c r="P775" t="str">
        <f>INDEX(REFERENCE!$B$4:$J$132,MATCH(E775,REFERENCE!$A$4:$A$132,0),P$2)</f>
        <v>Aspercreme</v>
      </c>
      <c r="Q775" t="str">
        <f>INDEX(REFERENCE!$B$4:$J$132,MATCH(F775,REFERENCE!$A$4:$A$132,0),Q$2)</f>
        <v>Cold sensation</v>
      </c>
      <c r="R775" t="str">
        <f>INDEX(REFERENCE!$B$4:$J$132,MATCH(G775,REFERENCE!$A$4:$A$132,0),R$2)</f>
        <v>Hands (arthritis)</v>
      </c>
      <c r="S775" t="str">
        <f>INDEX(REFERENCE!$B$4:$J$132,MATCH(H775,REFERENCE!$A$4:$A$132,0),S$2)</f>
        <v>Single use pads/patches</v>
      </c>
      <c r="T775" t="str">
        <f>INDEX(REFERENCE!$B$4:$J$132,MATCH(I775,REFERENCE!$A$4:$A$132,0),T$2)</f>
        <v>3 count</v>
      </c>
      <c r="U775">
        <f>INDEX(REFERENCE!$B$4:$J$132,MATCH(J775,REFERENCE!$A$4:$A$132,0),U$2)</f>
        <v>6.63</v>
      </c>
      <c r="V775" t="str">
        <f>INDEX(REFERENCE!$B$4:$J$132,MATCH(K775,REFERENCE!$A$4:$A$132,0),V$2)</f>
        <v>4.5 stars</v>
      </c>
      <c r="W775">
        <f>INDEX(REFERENCE!$B$4:$J$132,MATCH(L775,REFERENCE!$A$4:$A$132,0),W$2)</f>
        <v>1250</v>
      </c>
    </row>
    <row r="776" spans="1:23" x14ac:dyDescent="0.2">
      <c r="A776" s="9">
        <v>9</v>
      </c>
      <c r="B776" s="9">
        <v>9</v>
      </c>
      <c r="C776" s="9">
        <v>5</v>
      </c>
      <c r="D776" s="9">
        <v>2</v>
      </c>
      <c r="E776" s="9">
        <v>205</v>
      </c>
      <c r="F776" s="9">
        <v>201</v>
      </c>
      <c r="G776" s="9">
        <v>0</v>
      </c>
      <c r="H776" s="9">
        <v>5</v>
      </c>
      <c r="I776" s="9">
        <v>202</v>
      </c>
      <c r="J776" s="9">
        <v>20202</v>
      </c>
      <c r="K776" s="9">
        <v>3</v>
      </c>
      <c r="L776" s="28">
        <v>2</v>
      </c>
      <c r="N776">
        <f t="shared" si="14"/>
        <v>90905</v>
      </c>
      <c r="O776" t="str">
        <f>INDEX(REFERENCE!$B$4:$J$132,MATCH(D776,REFERENCE!$A$4:$A$132,0),O$2)</f>
        <v>Topicals</v>
      </c>
      <c r="P776" t="str">
        <f>INDEX(REFERENCE!$B$4:$J$132,MATCH(E776,REFERENCE!$A$4:$A$132,0),P$2)</f>
        <v>Tiger Balm</v>
      </c>
      <c r="Q776" t="str">
        <f>INDEX(REFERENCE!$B$4:$J$132,MATCH(F776,REFERENCE!$A$4:$A$132,0),Q$2)</f>
        <v>Hot sensation</v>
      </c>
      <c r="R776" t="str">
        <f>INDEX(REFERENCE!$B$4:$J$132,MATCH(G776,REFERENCE!$A$4:$A$132,0),R$2)</f>
        <v>-</v>
      </c>
      <c r="S776" t="str">
        <f>INDEX(REFERENCE!$B$4:$J$132,MATCH(H776,REFERENCE!$A$4:$A$132,0),S$2)</f>
        <v>Liquid</v>
      </c>
      <c r="T776" t="str">
        <f>INDEX(REFERENCE!$B$4:$J$132,MATCH(I776,REFERENCE!$A$4:$A$132,0),T$2)</f>
        <v>2.5 oz</v>
      </c>
      <c r="U776">
        <f>INDEX(REFERENCE!$B$4:$J$132,MATCH(J776,REFERENCE!$A$4:$A$132,0),U$2)</f>
        <v>9</v>
      </c>
      <c r="V776" t="str">
        <f>INDEX(REFERENCE!$B$4:$J$132,MATCH(K776,REFERENCE!$A$4:$A$132,0),V$2)</f>
        <v>4.8 stars</v>
      </c>
      <c r="W776">
        <f>INDEX(REFERENCE!$B$4:$J$132,MATCH(L776,REFERENCE!$A$4:$A$132,0),W$2)</f>
        <v>4500</v>
      </c>
    </row>
    <row r="777" spans="1:23" x14ac:dyDescent="0.2">
      <c r="A777" s="9">
        <v>9</v>
      </c>
      <c r="B777" s="9">
        <v>9</v>
      </c>
      <c r="C777" s="9">
        <v>6</v>
      </c>
      <c r="D777" s="9">
        <v>1</v>
      </c>
      <c r="E777" s="9">
        <v>112</v>
      </c>
      <c r="F777" s="9">
        <v>104</v>
      </c>
      <c r="G777" s="9">
        <v>4</v>
      </c>
      <c r="H777" s="9">
        <v>6</v>
      </c>
      <c r="I777" s="9">
        <v>101</v>
      </c>
      <c r="J777" s="9">
        <v>10105</v>
      </c>
      <c r="K777" s="9">
        <v>1</v>
      </c>
      <c r="L777" s="28">
        <v>2</v>
      </c>
      <c r="N777">
        <f t="shared" si="14"/>
        <v>90906</v>
      </c>
      <c r="O777" t="str">
        <f>INDEX(REFERENCE!$B$4:$J$132,MATCH(D777,REFERENCE!$A$4:$A$132,0),O$2)</f>
        <v>Pads</v>
      </c>
      <c r="P777" t="str">
        <f>INDEX(REFERENCE!$B$4:$J$132,MATCH(E777,REFERENCE!$A$4:$A$132,0),P$2)</f>
        <v>Up &amp; Up</v>
      </c>
      <c r="Q777" t="str">
        <f>INDEX(REFERENCE!$B$4:$J$132,MATCH(F777,REFERENCE!$A$4:$A$132,0),Q$2)</f>
        <v>Lidocaine/numbing sensation</v>
      </c>
      <c r="R777" t="str">
        <f>INDEX(REFERENCE!$B$4:$J$132,MATCH(G777,REFERENCE!$A$4:$A$132,0),R$2)</f>
        <v>Chest</v>
      </c>
      <c r="S777" t="str">
        <f>INDEX(REFERENCE!$B$4:$J$132,MATCH(H777,REFERENCE!$A$4:$A$132,0),S$2)</f>
        <v>Single use pads/patches</v>
      </c>
      <c r="T777" t="str">
        <f>INDEX(REFERENCE!$B$4:$J$132,MATCH(I777,REFERENCE!$A$4:$A$132,0),T$2)</f>
        <v>2 count</v>
      </c>
      <c r="U777">
        <f>INDEX(REFERENCE!$B$4:$J$132,MATCH(J777,REFERENCE!$A$4:$A$132,0),U$2)</f>
        <v>20.99</v>
      </c>
      <c r="V777" t="str">
        <f>INDEX(REFERENCE!$B$4:$J$132,MATCH(K777,REFERENCE!$A$4:$A$132,0),V$2)</f>
        <v>4.5 stars</v>
      </c>
      <c r="W777">
        <f>INDEX(REFERENCE!$B$4:$J$132,MATCH(L777,REFERENCE!$A$4:$A$132,0),W$2)</f>
        <v>4500</v>
      </c>
    </row>
    <row r="778" spans="1:23" x14ac:dyDescent="0.2">
      <c r="A778" s="9">
        <v>9</v>
      </c>
      <c r="B778" s="9">
        <v>10</v>
      </c>
      <c r="C778" s="9">
        <v>1</v>
      </c>
      <c r="D778" s="9">
        <v>2</v>
      </c>
      <c r="E778" s="9">
        <v>203</v>
      </c>
      <c r="F778" s="9">
        <v>202</v>
      </c>
      <c r="G778" s="9">
        <v>0</v>
      </c>
      <c r="H778" s="9">
        <v>1</v>
      </c>
      <c r="I778" s="9">
        <v>205</v>
      </c>
      <c r="J778" s="9">
        <v>20503</v>
      </c>
      <c r="K778" s="9">
        <v>1</v>
      </c>
      <c r="L778" s="28">
        <v>1</v>
      </c>
      <c r="N778">
        <f t="shared" si="14"/>
        <v>91001</v>
      </c>
      <c r="O778" t="str">
        <f>INDEX(REFERENCE!$B$4:$J$132,MATCH(D778,REFERENCE!$A$4:$A$132,0),O$2)</f>
        <v>Topicals</v>
      </c>
      <c r="P778" t="str">
        <f>INDEX(REFERENCE!$B$4:$J$132,MATCH(E778,REFERENCE!$A$4:$A$132,0),P$2)</f>
        <v xml:space="preserve">Biofreeze  </v>
      </c>
      <c r="Q778" t="str">
        <f>INDEX(REFERENCE!$B$4:$J$132,MATCH(F778,REFERENCE!$A$4:$A$132,0),Q$2)</f>
        <v>Cold sensation</v>
      </c>
      <c r="R778" t="str">
        <f>INDEX(REFERENCE!$B$4:$J$132,MATCH(G778,REFERENCE!$A$4:$A$132,0),R$2)</f>
        <v>-</v>
      </c>
      <c r="S778" t="str">
        <f>INDEX(REFERENCE!$B$4:$J$132,MATCH(H778,REFERENCE!$A$4:$A$132,0),S$2)</f>
        <v>Gel</v>
      </c>
      <c r="T778" t="str">
        <f>INDEX(REFERENCE!$B$4:$J$132,MATCH(I778,REFERENCE!$A$4:$A$132,0),T$2)</f>
        <v>4 oz</v>
      </c>
      <c r="U778">
        <f>INDEX(REFERENCE!$B$4:$J$132,MATCH(J778,REFERENCE!$A$4:$A$132,0),U$2)</f>
        <v>13.99</v>
      </c>
      <c r="V778" t="str">
        <f>INDEX(REFERENCE!$B$4:$J$132,MATCH(K778,REFERENCE!$A$4:$A$132,0),V$2)</f>
        <v>4.5 stars</v>
      </c>
      <c r="W778">
        <f>INDEX(REFERENCE!$B$4:$J$132,MATCH(L778,REFERENCE!$A$4:$A$132,0),W$2)</f>
        <v>1250</v>
      </c>
    </row>
    <row r="779" spans="1:23" x14ac:dyDescent="0.2">
      <c r="A779" s="9">
        <v>9</v>
      </c>
      <c r="B779" s="9">
        <v>10</v>
      </c>
      <c r="C779" s="9">
        <v>2</v>
      </c>
      <c r="D779" s="9">
        <v>1</v>
      </c>
      <c r="E779" s="9">
        <v>103</v>
      </c>
      <c r="F779" s="9">
        <v>101</v>
      </c>
      <c r="G779" s="9">
        <v>6</v>
      </c>
      <c r="H779" s="9">
        <v>6</v>
      </c>
      <c r="I779" s="9">
        <v>101</v>
      </c>
      <c r="J779" s="9">
        <v>10101</v>
      </c>
      <c r="K779" s="9">
        <v>3</v>
      </c>
      <c r="L779" s="28">
        <v>2</v>
      </c>
      <c r="N779">
        <f t="shared" si="14"/>
        <v>91002</v>
      </c>
      <c r="O779" t="str">
        <f>INDEX(REFERENCE!$B$4:$J$132,MATCH(D779,REFERENCE!$A$4:$A$132,0),O$2)</f>
        <v>Pads</v>
      </c>
      <c r="P779" t="str">
        <f>INDEX(REFERENCE!$B$4:$J$132,MATCH(E779,REFERENCE!$A$4:$A$132,0),P$2)</f>
        <v xml:space="preserve">Biofreeze  </v>
      </c>
      <c r="Q779" t="str">
        <f>INDEX(REFERENCE!$B$4:$J$132,MATCH(F779,REFERENCE!$A$4:$A$132,0),Q$2)</f>
        <v>Hot sensation</v>
      </c>
      <c r="R779" t="str">
        <f>INDEX(REFERENCE!$B$4:$J$132,MATCH(G779,REFERENCE!$A$4:$A$132,0),R$2)</f>
        <v>Shoulder</v>
      </c>
      <c r="S779" t="str">
        <f>INDEX(REFERENCE!$B$4:$J$132,MATCH(H779,REFERENCE!$A$4:$A$132,0),S$2)</f>
        <v>Single use pads/patches</v>
      </c>
      <c r="T779" t="str">
        <f>INDEX(REFERENCE!$B$4:$J$132,MATCH(I779,REFERENCE!$A$4:$A$132,0),T$2)</f>
        <v>2 count</v>
      </c>
      <c r="U779">
        <f>INDEX(REFERENCE!$B$4:$J$132,MATCH(J779,REFERENCE!$A$4:$A$132,0),U$2)</f>
        <v>2.98</v>
      </c>
      <c r="V779" t="str">
        <f>INDEX(REFERENCE!$B$4:$J$132,MATCH(K779,REFERENCE!$A$4:$A$132,0),V$2)</f>
        <v>4.8 stars</v>
      </c>
      <c r="W779">
        <f>INDEX(REFERENCE!$B$4:$J$132,MATCH(L779,REFERENCE!$A$4:$A$132,0),W$2)</f>
        <v>4500</v>
      </c>
    </row>
    <row r="780" spans="1:23" x14ac:dyDescent="0.2">
      <c r="A780" s="9">
        <v>9</v>
      </c>
      <c r="B780" s="9">
        <v>10</v>
      </c>
      <c r="C780" s="9">
        <v>3</v>
      </c>
      <c r="D780" s="9">
        <v>2</v>
      </c>
      <c r="E780" s="9">
        <v>202</v>
      </c>
      <c r="F780" s="9">
        <v>204</v>
      </c>
      <c r="G780" s="9">
        <v>0</v>
      </c>
      <c r="H780" s="9">
        <v>3</v>
      </c>
      <c r="I780" s="9">
        <v>203</v>
      </c>
      <c r="J780" s="9">
        <v>20302</v>
      </c>
      <c r="K780" s="9">
        <v>2</v>
      </c>
      <c r="L780" s="28">
        <v>1</v>
      </c>
      <c r="N780">
        <f t="shared" si="14"/>
        <v>91003</v>
      </c>
      <c r="O780" t="str">
        <f>INDEX(REFERENCE!$B$4:$J$132,MATCH(D780,REFERENCE!$A$4:$A$132,0),O$2)</f>
        <v>Topicals</v>
      </c>
      <c r="P780" t="str">
        <f>INDEX(REFERENCE!$B$4:$J$132,MATCH(E780,REFERENCE!$A$4:$A$132,0),P$2)</f>
        <v>Icy Hot</v>
      </c>
      <c r="Q780" t="str">
        <f>INDEX(REFERENCE!$B$4:$J$132,MATCH(F780,REFERENCE!$A$4:$A$132,0),Q$2)</f>
        <v>Lidocaine/numbing sensation</v>
      </c>
      <c r="R780" t="str">
        <f>INDEX(REFERENCE!$B$4:$J$132,MATCH(G780,REFERENCE!$A$4:$A$132,0),R$2)</f>
        <v>-</v>
      </c>
      <c r="S780" t="str">
        <f>INDEX(REFERENCE!$B$4:$J$132,MATCH(H780,REFERENCE!$A$4:$A$132,0),S$2)</f>
        <v>Spray</v>
      </c>
      <c r="T780" t="str">
        <f>INDEX(REFERENCE!$B$4:$J$132,MATCH(I780,REFERENCE!$A$4:$A$132,0),T$2)</f>
        <v>3 oz</v>
      </c>
      <c r="U780">
        <f>INDEX(REFERENCE!$B$4:$J$132,MATCH(J780,REFERENCE!$A$4:$A$132,0),U$2)</f>
        <v>10</v>
      </c>
      <c r="V780" t="str">
        <f>INDEX(REFERENCE!$B$4:$J$132,MATCH(K780,REFERENCE!$A$4:$A$132,0),V$2)</f>
        <v>4.6 stars</v>
      </c>
      <c r="W780">
        <f>INDEX(REFERENCE!$B$4:$J$132,MATCH(L780,REFERENCE!$A$4:$A$132,0),W$2)</f>
        <v>1250</v>
      </c>
    </row>
    <row r="781" spans="1:23" x14ac:dyDescent="0.2">
      <c r="A781" s="9">
        <v>9</v>
      </c>
      <c r="B781" s="9">
        <v>10</v>
      </c>
      <c r="C781" s="9">
        <v>4</v>
      </c>
      <c r="D781" s="9">
        <v>1</v>
      </c>
      <c r="E781" s="9">
        <v>105</v>
      </c>
      <c r="F781" s="9">
        <v>103</v>
      </c>
      <c r="G781" s="9">
        <v>2</v>
      </c>
      <c r="H781" s="9">
        <v>6</v>
      </c>
      <c r="I781" s="9">
        <v>104</v>
      </c>
      <c r="J781" s="9">
        <v>10405</v>
      </c>
      <c r="K781" s="9">
        <v>1</v>
      </c>
      <c r="L781" s="28">
        <v>2</v>
      </c>
      <c r="N781">
        <f t="shared" si="14"/>
        <v>91004</v>
      </c>
      <c r="O781" t="str">
        <f>INDEX(REFERENCE!$B$4:$J$132,MATCH(D781,REFERENCE!$A$4:$A$132,0),O$2)</f>
        <v>Pads</v>
      </c>
      <c r="P781" t="str">
        <f>INDEX(REFERENCE!$B$4:$J$132,MATCH(E781,REFERENCE!$A$4:$A$132,0),P$2)</f>
        <v>Tiger Balm</v>
      </c>
      <c r="Q781" t="str">
        <f>INDEX(REFERENCE!$B$4:$J$132,MATCH(F781,REFERENCE!$A$4:$A$132,0),Q$2)</f>
        <v>Both hot and cold sensation</v>
      </c>
      <c r="R781" t="str">
        <f>INDEX(REFERENCE!$B$4:$J$132,MATCH(G781,REFERENCE!$A$4:$A$132,0),R$2)</f>
        <v>Neck</v>
      </c>
      <c r="S781" t="str">
        <f>INDEX(REFERENCE!$B$4:$J$132,MATCH(H781,REFERENCE!$A$4:$A$132,0),S$2)</f>
        <v>Single use pads/patches</v>
      </c>
      <c r="T781" t="str">
        <f>INDEX(REFERENCE!$B$4:$J$132,MATCH(I781,REFERENCE!$A$4:$A$132,0),T$2)</f>
        <v>5 count</v>
      </c>
      <c r="U781">
        <f>INDEX(REFERENCE!$B$4:$J$132,MATCH(J781,REFERENCE!$A$4:$A$132,0),U$2)</f>
        <v>29.24</v>
      </c>
      <c r="V781" t="str">
        <f>INDEX(REFERENCE!$B$4:$J$132,MATCH(K781,REFERENCE!$A$4:$A$132,0),V$2)</f>
        <v>4.5 stars</v>
      </c>
      <c r="W781">
        <f>INDEX(REFERENCE!$B$4:$J$132,MATCH(L781,REFERENCE!$A$4:$A$132,0),W$2)</f>
        <v>4500</v>
      </c>
    </row>
    <row r="782" spans="1:23" x14ac:dyDescent="0.2">
      <c r="A782" s="9">
        <v>9</v>
      </c>
      <c r="B782" s="9">
        <v>10</v>
      </c>
      <c r="C782" s="9">
        <v>5</v>
      </c>
      <c r="D782" s="9">
        <v>2</v>
      </c>
      <c r="E782" s="9">
        <v>201</v>
      </c>
      <c r="F782" s="9">
        <v>201</v>
      </c>
      <c r="G782" s="9">
        <v>0</v>
      </c>
      <c r="H782" s="9">
        <v>2</v>
      </c>
      <c r="I782" s="9">
        <v>207</v>
      </c>
      <c r="J782" s="9">
        <v>20705</v>
      </c>
      <c r="K782" s="9">
        <v>3</v>
      </c>
      <c r="L782" s="28">
        <v>2</v>
      </c>
      <c r="N782">
        <f t="shared" si="14"/>
        <v>91005</v>
      </c>
      <c r="O782" t="str">
        <f>INDEX(REFERENCE!$B$4:$J$132,MATCH(D782,REFERENCE!$A$4:$A$132,0),O$2)</f>
        <v>Topicals</v>
      </c>
      <c r="P782" t="str">
        <f>INDEX(REFERENCE!$B$4:$J$132,MATCH(E782,REFERENCE!$A$4:$A$132,0),P$2)</f>
        <v>Bengay</v>
      </c>
      <c r="Q782" t="str">
        <f>INDEX(REFERENCE!$B$4:$J$132,MATCH(F782,REFERENCE!$A$4:$A$132,0),Q$2)</f>
        <v>Hot sensation</v>
      </c>
      <c r="R782" t="str">
        <f>INDEX(REFERENCE!$B$4:$J$132,MATCH(G782,REFERENCE!$A$4:$A$132,0),R$2)</f>
        <v>-</v>
      </c>
      <c r="S782" t="str">
        <f>INDEX(REFERENCE!$B$4:$J$132,MATCH(H782,REFERENCE!$A$4:$A$132,0),S$2)</f>
        <v>Cream</v>
      </c>
      <c r="T782" t="str">
        <f>INDEX(REFERENCE!$B$4:$J$132,MATCH(I782,REFERENCE!$A$4:$A$132,0),T$2)</f>
        <v>5.5 oz</v>
      </c>
      <c r="U782">
        <f>INDEX(REFERENCE!$B$4:$J$132,MATCH(J782,REFERENCE!$A$4:$A$132,0),U$2)</f>
        <v>25</v>
      </c>
      <c r="V782" t="str">
        <f>INDEX(REFERENCE!$B$4:$J$132,MATCH(K782,REFERENCE!$A$4:$A$132,0),V$2)</f>
        <v>4.8 stars</v>
      </c>
      <c r="W782">
        <f>INDEX(REFERENCE!$B$4:$J$132,MATCH(L782,REFERENCE!$A$4:$A$132,0),W$2)</f>
        <v>4500</v>
      </c>
    </row>
    <row r="783" spans="1:23" x14ac:dyDescent="0.2">
      <c r="A783" s="9">
        <v>9</v>
      </c>
      <c r="B783" s="9">
        <v>10</v>
      </c>
      <c r="C783" s="9">
        <v>6</v>
      </c>
      <c r="D783" s="9">
        <v>1</v>
      </c>
      <c r="E783" s="9">
        <v>108</v>
      </c>
      <c r="F783" s="9">
        <v>102</v>
      </c>
      <c r="G783" s="9">
        <v>2</v>
      </c>
      <c r="H783" s="9">
        <v>6</v>
      </c>
      <c r="I783" s="9">
        <v>102</v>
      </c>
      <c r="J783" s="9">
        <v>10202</v>
      </c>
      <c r="K783" s="9">
        <v>3</v>
      </c>
      <c r="L783" s="28">
        <v>1</v>
      </c>
      <c r="N783">
        <f t="shared" si="14"/>
        <v>91006</v>
      </c>
      <c r="O783" t="str">
        <f>INDEX(REFERENCE!$B$4:$J$132,MATCH(D783,REFERENCE!$A$4:$A$132,0),O$2)</f>
        <v>Pads</v>
      </c>
      <c r="P783" t="str">
        <f>INDEX(REFERENCE!$B$4:$J$132,MATCH(E783,REFERENCE!$A$4:$A$132,0),P$2)</f>
        <v>Thermacare</v>
      </c>
      <c r="Q783" t="str">
        <f>INDEX(REFERENCE!$B$4:$J$132,MATCH(F783,REFERENCE!$A$4:$A$132,0),Q$2)</f>
        <v>Cold sensation</v>
      </c>
      <c r="R783" t="str">
        <f>INDEX(REFERENCE!$B$4:$J$132,MATCH(G783,REFERENCE!$A$4:$A$132,0),R$2)</f>
        <v>Neck</v>
      </c>
      <c r="S783" t="str">
        <f>INDEX(REFERENCE!$B$4:$J$132,MATCH(H783,REFERENCE!$A$4:$A$132,0),S$2)</f>
        <v>Single use pads/patches</v>
      </c>
      <c r="T783" t="str">
        <f>INDEX(REFERENCE!$B$4:$J$132,MATCH(I783,REFERENCE!$A$4:$A$132,0),T$2)</f>
        <v>3 count</v>
      </c>
      <c r="U783">
        <f>INDEX(REFERENCE!$B$4:$J$132,MATCH(J783,REFERENCE!$A$4:$A$132,0),U$2)</f>
        <v>6.63</v>
      </c>
      <c r="V783" t="str">
        <f>INDEX(REFERENCE!$B$4:$J$132,MATCH(K783,REFERENCE!$A$4:$A$132,0),V$2)</f>
        <v>4.8 stars</v>
      </c>
      <c r="W783">
        <f>INDEX(REFERENCE!$B$4:$J$132,MATCH(L783,REFERENCE!$A$4:$A$132,0),W$2)</f>
        <v>1250</v>
      </c>
    </row>
    <row r="784" spans="1:23" x14ac:dyDescent="0.2">
      <c r="A784" s="9">
        <v>9</v>
      </c>
      <c r="B784" s="9">
        <v>11</v>
      </c>
      <c r="C784" s="9">
        <v>1</v>
      </c>
      <c r="D784" s="9">
        <v>1</v>
      </c>
      <c r="E784" s="9">
        <v>112</v>
      </c>
      <c r="F784" s="9">
        <v>102</v>
      </c>
      <c r="G784" s="9">
        <v>6</v>
      </c>
      <c r="H784" s="9">
        <v>6</v>
      </c>
      <c r="I784" s="9">
        <v>103</v>
      </c>
      <c r="J784" s="9">
        <v>10305</v>
      </c>
      <c r="K784" s="9">
        <v>1</v>
      </c>
      <c r="L784" s="28">
        <v>1</v>
      </c>
      <c r="N784">
        <f t="shared" si="14"/>
        <v>91101</v>
      </c>
      <c r="O784" t="str">
        <f>INDEX(REFERENCE!$B$4:$J$132,MATCH(D784,REFERENCE!$A$4:$A$132,0),O$2)</f>
        <v>Pads</v>
      </c>
      <c r="P784" t="str">
        <f>INDEX(REFERENCE!$B$4:$J$132,MATCH(E784,REFERENCE!$A$4:$A$132,0),P$2)</f>
        <v>Up &amp; Up</v>
      </c>
      <c r="Q784" t="str">
        <f>INDEX(REFERENCE!$B$4:$J$132,MATCH(F784,REFERENCE!$A$4:$A$132,0),Q$2)</f>
        <v>Cold sensation</v>
      </c>
      <c r="R784" t="str">
        <f>INDEX(REFERENCE!$B$4:$J$132,MATCH(G784,REFERENCE!$A$4:$A$132,0),R$2)</f>
        <v>Shoulder</v>
      </c>
      <c r="S784" t="str">
        <f>INDEX(REFERENCE!$B$4:$J$132,MATCH(H784,REFERENCE!$A$4:$A$132,0),S$2)</f>
        <v>Single use pads/patches</v>
      </c>
      <c r="T784" t="str">
        <f>INDEX(REFERENCE!$B$4:$J$132,MATCH(I784,REFERENCE!$A$4:$A$132,0),T$2)</f>
        <v>4 count</v>
      </c>
      <c r="U784">
        <f>INDEX(REFERENCE!$B$4:$J$132,MATCH(J784,REFERENCE!$A$4:$A$132,0),U$2)</f>
        <v>26.49</v>
      </c>
      <c r="V784" t="str">
        <f>INDEX(REFERENCE!$B$4:$J$132,MATCH(K784,REFERENCE!$A$4:$A$132,0),V$2)</f>
        <v>4.5 stars</v>
      </c>
      <c r="W784">
        <f>INDEX(REFERENCE!$B$4:$J$132,MATCH(L784,REFERENCE!$A$4:$A$132,0),W$2)</f>
        <v>1250</v>
      </c>
    </row>
    <row r="785" spans="1:23" x14ac:dyDescent="0.2">
      <c r="A785" s="9">
        <v>9</v>
      </c>
      <c r="B785" s="9">
        <v>11</v>
      </c>
      <c r="C785" s="9">
        <v>2</v>
      </c>
      <c r="D785" s="9">
        <v>2</v>
      </c>
      <c r="E785" s="9">
        <v>201</v>
      </c>
      <c r="F785" s="9">
        <v>204</v>
      </c>
      <c r="G785" s="9">
        <v>0</v>
      </c>
      <c r="H785" s="9">
        <v>1</v>
      </c>
      <c r="I785" s="9">
        <v>203</v>
      </c>
      <c r="J785" s="9">
        <v>20303</v>
      </c>
      <c r="K785" s="9">
        <v>3</v>
      </c>
      <c r="L785" s="28">
        <v>2</v>
      </c>
      <c r="N785">
        <f t="shared" si="14"/>
        <v>91102</v>
      </c>
      <c r="O785" t="str">
        <f>INDEX(REFERENCE!$B$4:$J$132,MATCH(D785,REFERENCE!$A$4:$A$132,0),O$2)</f>
        <v>Topicals</v>
      </c>
      <c r="P785" t="str">
        <f>INDEX(REFERENCE!$B$4:$J$132,MATCH(E785,REFERENCE!$A$4:$A$132,0),P$2)</f>
        <v>Bengay</v>
      </c>
      <c r="Q785" t="str">
        <f>INDEX(REFERENCE!$B$4:$J$132,MATCH(F785,REFERENCE!$A$4:$A$132,0),Q$2)</f>
        <v>Lidocaine/numbing sensation</v>
      </c>
      <c r="R785" t="str">
        <f>INDEX(REFERENCE!$B$4:$J$132,MATCH(G785,REFERENCE!$A$4:$A$132,0),R$2)</f>
        <v>-</v>
      </c>
      <c r="S785" t="str">
        <f>INDEX(REFERENCE!$B$4:$J$132,MATCH(H785,REFERENCE!$A$4:$A$132,0),S$2)</f>
        <v>Gel</v>
      </c>
      <c r="T785" t="str">
        <f>INDEX(REFERENCE!$B$4:$J$132,MATCH(I785,REFERENCE!$A$4:$A$132,0),T$2)</f>
        <v>3 oz</v>
      </c>
      <c r="U785">
        <f>INDEX(REFERENCE!$B$4:$J$132,MATCH(J785,REFERENCE!$A$4:$A$132,0),U$2)</f>
        <v>11.99</v>
      </c>
      <c r="V785" t="str">
        <f>INDEX(REFERENCE!$B$4:$J$132,MATCH(K785,REFERENCE!$A$4:$A$132,0),V$2)</f>
        <v>4.8 stars</v>
      </c>
      <c r="W785">
        <f>INDEX(REFERENCE!$B$4:$J$132,MATCH(L785,REFERENCE!$A$4:$A$132,0),W$2)</f>
        <v>4500</v>
      </c>
    </row>
    <row r="786" spans="1:23" x14ac:dyDescent="0.2">
      <c r="A786" s="9">
        <v>9</v>
      </c>
      <c r="B786" s="9">
        <v>11</v>
      </c>
      <c r="C786" s="9">
        <v>3</v>
      </c>
      <c r="D786" s="9">
        <v>1</v>
      </c>
      <c r="E786" s="9">
        <v>111</v>
      </c>
      <c r="F786" s="9">
        <v>103</v>
      </c>
      <c r="G786" s="9">
        <v>1</v>
      </c>
      <c r="H786" s="9">
        <v>6</v>
      </c>
      <c r="I786" s="9">
        <v>102</v>
      </c>
      <c r="J786" s="9">
        <v>10201</v>
      </c>
      <c r="K786" s="9">
        <v>1</v>
      </c>
      <c r="L786" s="28">
        <v>1</v>
      </c>
      <c r="N786">
        <f t="shared" si="14"/>
        <v>91103</v>
      </c>
      <c r="O786" t="str">
        <f>INDEX(REFERENCE!$B$4:$J$132,MATCH(D786,REFERENCE!$A$4:$A$132,0),O$2)</f>
        <v>Pads</v>
      </c>
      <c r="P786" t="str">
        <f>INDEX(REFERENCE!$B$4:$J$132,MATCH(E786,REFERENCE!$A$4:$A$132,0),P$2)</f>
        <v>Walgreens</v>
      </c>
      <c r="Q786" t="str">
        <f>INDEX(REFERENCE!$B$4:$J$132,MATCH(F786,REFERENCE!$A$4:$A$132,0),Q$2)</f>
        <v>Both hot and cold sensation</v>
      </c>
      <c r="R786" t="str">
        <f>INDEX(REFERENCE!$B$4:$J$132,MATCH(G786,REFERENCE!$A$4:$A$132,0),R$2)</f>
        <v>Back</v>
      </c>
      <c r="S786" t="str">
        <f>INDEX(REFERENCE!$B$4:$J$132,MATCH(H786,REFERENCE!$A$4:$A$132,0),S$2)</f>
        <v>Single use pads/patches</v>
      </c>
      <c r="T786" t="str">
        <f>INDEX(REFERENCE!$B$4:$J$132,MATCH(I786,REFERENCE!$A$4:$A$132,0),T$2)</f>
        <v>3 count</v>
      </c>
      <c r="U786">
        <f>INDEX(REFERENCE!$B$4:$J$132,MATCH(J786,REFERENCE!$A$4:$A$132,0),U$2)</f>
        <v>3.6</v>
      </c>
      <c r="V786" t="str">
        <f>INDEX(REFERENCE!$B$4:$J$132,MATCH(K786,REFERENCE!$A$4:$A$132,0),V$2)</f>
        <v>4.5 stars</v>
      </c>
      <c r="W786">
        <f>INDEX(REFERENCE!$B$4:$J$132,MATCH(L786,REFERENCE!$A$4:$A$132,0),W$2)</f>
        <v>1250</v>
      </c>
    </row>
    <row r="787" spans="1:23" x14ac:dyDescent="0.2">
      <c r="A787" s="9">
        <v>9</v>
      </c>
      <c r="B787" s="9">
        <v>11</v>
      </c>
      <c r="C787" s="9">
        <v>4</v>
      </c>
      <c r="D787" s="9">
        <v>1</v>
      </c>
      <c r="E787" s="9">
        <v>109</v>
      </c>
      <c r="F787" s="9">
        <v>101</v>
      </c>
      <c r="G787" s="9">
        <v>3</v>
      </c>
      <c r="H787" s="9">
        <v>6</v>
      </c>
      <c r="I787" s="9">
        <v>101</v>
      </c>
      <c r="J787" s="9">
        <v>10103</v>
      </c>
      <c r="K787" s="9">
        <v>3</v>
      </c>
      <c r="L787" s="28">
        <v>1</v>
      </c>
      <c r="N787">
        <f t="shared" si="14"/>
        <v>91104</v>
      </c>
      <c r="O787" t="str">
        <f>INDEX(REFERENCE!$B$4:$J$132,MATCH(D787,REFERENCE!$A$4:$A$132,0),O$2)</f>
        <v>Pads</v>
      </c>
      <c r="P787" t="str">
        <f>INDEX(REFERENCE!$B$4:$J$132,MATCH(E787,REFERENCE!$A$4:$A$132,0),P$2)</f>
        <v>CVS Health</v>
      </c>
      <c r="Q787" t="str">
        <f>INDEX(REFERENCE!$B$4:$J$132,MATCH(F787,REFERENCE!$A$4:$A$132,0),Q$2)</f>
        <v>Hot sensation</v>
      </c>
      <c r="R787" t="str">
        <f>INDEX(REFERENCE!$B$4:$J$132,MATCH(G787,REFERENCE!$A$4:$A$132,0),R$2)</f>
        <v>Joint</v>
      </c>
      <c r="S787" t="str">
        <f>INDEX(REFERENCE!$B$4:$J$132,MATCH(H787,REFERENCE!$A$4:$A$132,0),S$2)</f>
        <v>Single use pads/patches</v>
      </c>
      <c r="T787" t="str">
        <f>INDEX(REFERENCE!$B$4:$J$132,MATCH(I787,REFERENCE!$A$4:$A$132,0),T$2)</f>
        <v>2 count</v>
      </c>
      <c r="U787">
        <f>INDEX(REFERENCE!$B$4:$J$132,MATCH(J787,REFERENCE!$A$4:$A$132,0),U$2)</f>
        <v>6.59</v>
      </c>
      <c r="V787" t="str">
        <f>INDEX(REFERENCE!$B$4:$J$132,MATCH(K787,REFERENCE!$A$4:$A$132,0),V$2)</f>
        <v>4.8 stars</v>
      </c>
      <c r="W787">
        <f>INDEX(REFERENCE!$B$4:$J$132,MATCH(L787,REFERENCE!$A$4:$A$132,0),W$2)</f>
        <v>1250</v>
      </c>
    </row>
    <row r="788" spans="1:23" x14ac:dyDescent="0.2">
      <c r="A788" s="9">
        <v>9</v>
      </c>
      <c r="B788" s="9">
        <v>11</v>
      </c>
      <c r="C788" s="9">
        <v>5</v>
      </c>
      <c r="D788" s="9">
        <v>2</v>
      </c>
      <c r="E788" s="9">
        <v>204</v>
      </c>
      <c r="F788" s="9">
        <v>201</v>
      </c>
      <c r="G788" s="9">
        <v>0</v>
      </c>
      <c r="H788" s="9">
        <v>3</v>
      </c>
      <c r="I788" s="9">
        <v>206</v>
      </c>
      <c r="J788" s="9">
        <v>20602</v>
      </c>
      <c r="K788" s="9">
        <v>2</v>
      </c>
      <c r="L788" s="28">
        <v>2</v>
      </c>
      <c r="N788">
        <f t="shared" si="14"/>
        <v>91105</v>
      </c>
      <c r="O788" t="str">
        <f>INDEX(REFERENCE!$B$4:$J$132,MATCH(D788,REFERENCE!$A$4:$A$132,0),O$2)</f>
        <v>Topicals</v>
      </c>
      <c r="P788" t="str">
        <f>INDEX(REFERENCE!$B$4:$J$132,MATCH(E788,REFERENCE!$A$4:$A$132,0),P$2)</f>
        <v>Aspercreme</v>
      </c>
      <c r="Q788" t="str">
        <f>INDEX(REFERENCE!$B$4:$J$132,MATCH(F788,REFERENCE!$A$4:$A$132,0),Q$2)</f>
        <v>Hot sensation</v>
      </c>
      <c r="R788" t="str">
        <f>INDEX(REFERENCE!$B$4:$J$132,MATCH(G788,REFERENCE!$A$4:$A$132,0),R$2)</f>
        <v>-</v>
      </c>
      <c r="S788" t="str">
        <f>INDEX(REFERENCE!$B$4:$J$132,MATCH(H788,REFERENCE!$A$4:$A$132,0),S$2)</f>
        <v>Spray</v>
      </c>
      <c r="T788" t="str">
        <f>INDEX(REFERENCE!$B$4:$J$132,MATCH(I788,REFERENCE!$A$4:$A$132,0),T$2)</f>
        <v>4.5 oz</v>
      </c>
      <c r="U788">
        <f>INDEX(REFERENCE!$B$4:$J$132,MATCH(J788,REFERENCE!$A$4:$A$132,0),U$2)</f>
        <v>12.5</v>
      </c>
      <c r="V788" t="str">
        <f>INDEX(REFERENCE!$B$4:$J$132,MATCH(K788,REFERENCE!$A$4:$A$132,0),V$2)</f>
        <v>4.6 stars</v>
      </c>
      <c r="W788">
        <f>INDEX(REFERENCE!$B$4:$J$132,MATCH(L788,REFERENCE!$A$4:$A$132,0),W$2)</f>
        <v>4500</v>
      </c>
    </row>
    <row r="789" spans="1:23" x14ac:dyDescent="0.2">
      <c r="A789" s="9">
        <v>9</v>
      </c>
      <c r="B789" s="9">
        <v>11</v>
      </c>
      <c r="C789" s="9">
        <v>6</v>
      </c>
      <c r="D789" s="9">
        <v>2</v>
      </c>
      <c r="E789" s="9">
        <v>205</v>
      </c>
      <c r="F789" s="9">
        <v>204</v>
      </c>
      <c r="G789" s="9">
        <v>0</v>
      </c>
      <c r="H789" s="9">
        <v>1</v>
      </c>
      <c r="I789" s="9">
        <v>202</v>
      </c>
      <c r="J789" s="9">
        <v>20202</v>
      </c>
      <c r="K789" s="9">
        <v>2</v>
      </c>
      <c r="L789" s="28">
        <v>1</v>
      </c>
      <c r="N789">
        <f t="shared" si="14"/>
        <v>91106</v>
      </c>
      <c r="O789" t="str">
        <f>INDEX(REFERENCE!$B$4:$J$132,MATCH(D789,REFERENCE!$A$4:$A$132,0),O$2)</f>
        <v>Topicals</v>
      </c>
      <c r="P789" t="str">
        <f>INDEX(REFERENCE!$B$4:$J$132,MATCH(E789,REFERENCE!$A$4:$A$132,0),P$2)</f>
        <v>Tiger Balm</v>
      </c>
      <c r="Q789" t="str">
        <f>INDEX(REFERENCE!$B$4:$J$132,MATCH(F789,REFERENCE!$A$4:$A$132,0),Q$2)</f>
        <v>Lidocaine/numbing sensation</v>
      </c>
      <c r="R789" t="str">
        <f>INDEX(REFERENCE!$B$4:$J$132,MATCH(G789,REFERENCE!$A$4:$A$132,0),R$2)</f>
        <v>-</v>
      </c>
      <c r="S789" t="str">
        <f>INDEX(REFERENCE!$B$4:$J$132,MATCH(H789,REFERENCE!$A$4:$A$132,0),S$2)</f>
        <v>Gel</v>
      </c>
      <c r="T789" t="str">
        <f>INDEX(REFERENCE!$B$4:$J$132,MATCH(I789,REFERENCE!$A$4:$A$132,0),T$2)</f>
        <v>2.5 oz</v>
      </c>
      <c r="U789">
        <f>INDEX(REFERENCE!$B$4:$J$132,MATCH(J789,REFERENCE!$A$4:$A$132,0),U$2)</f>
        <v>9</v>
      </c>
      <c r="V789" t="str">
        <f>INDEX(REFERENCE!$B$4:$J$132,MATCH(K789,REFERENCE!$A$4:$A$132,0),V$2)</f>
        <v>4.6 stars</v>
      </c>
      <c r="W789">
        <f>INDEX(REFERENCE!$B$4:$J$132,MATCH(L789,REFERENCE!$A$4:$A$132,0),W$2)</f>
        <v>1250</v>
      </c>
    </row>
    <row r="790" spans="1:23" x14ac:dyDescent="0.2">
      <c r="A790" s="9">
        <v>9</v>
      </c>
      <c r="B790" s="9">
        <v>12</v>
      </c>
      <c r="C790" s="9">
        <v>1</v>
      </c>
      <c r="D790" s="9">
        <v>1</v>
      </c>
      <c r="E790" s="9">
        <v>109</v>
      </c>
      <c r="F790" s="9">
        <v>101</v>
      </c>
      <c r="G790" s="9">
        <v>5</v>
      </c>
      <c r="H790" s="9">
        <v>6</v>
      </c>
      <c r="I790" s="9">
        <v>105</v>
      </c>
      <c r="J790" s="9">
        <v>10503</v>
      </c>
      <c r="K790" s="9">
        <v>3</v>
      </c>
      <c r="L790" s="28">
        <v>1</v>
      </c>
      <c r="N790">
        <f t="shared" si="14"/>
        <v>91201</v>
      </c>
      <c r="O790" t="str">
        <f>INDEX(REFERENCE!$B$4:$J$132,MATCH(D790,REFERENCE!$A$4:$A$132,0),O$2)</f>
        <v>Pads</v>
      </c>
      <c r="P790" t="str">
        <f>INDEX(REFERENCE!$B$4:$J$132,MATCH(E790,REFERENCE!$A$4:$A$132,0),P$2)</f>
        <v>CVS Health</v>
      </c>
      <c r="Q790" t="str">
        <f>INDEX(REFERENCE!$B$4:$J$132,MATCH(F790,REFERENCE!$A$4:$A$132,0),Q$2)</f>
        <v>Hot sensation</v>
      </c>
      <c r="R790" t="str">
        <f>INDEX(REFERENCE!$B$4:$J$132,MATCH(G790,REFERENCE!$A$4:$A$132,0),R$2)</f>
        <v>Hands (arthritis)</v>
      </c>
      <c r="S790" t="str">
        <f>INDEX(REFERENCE!$B$4:$J$132,MATCH(H790,REFERENCE!$A$4:$A$132,0),S$2)</f>
        <v>Single use pads/patches</v>
      </c>
      <c r="T790" t="str">
        <f>INDEX(REFERENCE!$B$4:$J$132,MATCH(I790,REFERENCE!$A$4:$A$132,0),T$2)</f>
        <v>6 count</v>
      </c>
      <c r="U790">
        <f>INDEX(REFERENCE!$B$4:$J$132,MATCH(J790,REFERENCE!$A$4:$A$132,0),U$2)</f>
        <v>18.72</v>
      </c>
      <c r="V790" t="str">
        <f>INDEX(REFERENCE!$B$4:$J$132,MATCH(K790,REFERENCE!$A$4:$A$132,0),V$2)</f>
        <v>4.8 stars</v>
      </c>
      <c r="W790">
        <f>INDEX(REFERENCE!$B$4:$J$132,MATCH(L790,REFERENCE!$A$4:$A$132,0),W$2)</f>
        <v>1250</v>
      </c>
    </row>
    <row r="791" spans="1:23" x14ac:dyDescent="0.2">
      <c r="A791" s="9">
        <v>9</v>
      </c>
      <c r="B791" s="9">
        <v>12</v>
      </c>
      <c r="C791" s="9">
        <v>2</v>
      </c>
      <c r="D791" s="9">
        <v>1</v>
      </c>
      <c r="E791" s="9">
        <v>107</v>
      </c>
      <c r="F791" s="9">
        <v>105</v>
      </c>
      <c r="G791" s="9">
        <v>6</v>
      </c>
      <c r="H791" s="9">
        <v>6</v>
      </c>
      <c r="I791" s="9">
        <v>101</v>
      </c>
      <c r="J791" s="9">
        <v>10103</v>
      </c>
      <c r="K791" s="9">
        <v>2</v>
      </c>
      <c r="L791" s="28">
        <v>1</v>
      </c>
      <c r="N791">
        <f t="shared" si="14"/>
        <v>91202</v>
      </c>
      <c r="O791" t="str">
        <f>INDEX(REFERENCE!$B$4:$J$132,MATCH(D791,REFERENCE!$A$4:$A$132,0),O$2)</f>
        <v>Pads</v>
      </c>
      <c r="P791" t="str">
        <f>INDEX(REFERENCE!$B$4:$J$132,MATCH(E791,REFERENCE!$A$4:$A$132,0),P$2)</f>
        <v>Salonpas</v>
      </c>
      <c r="Q791" t="str">
        <f>INDEX(REFERENCE!$B$4:$J$132,MATCH(F791,REFERENCE!$A$4:$A$132,0),Q$2)</f>
        <v>No sensation/drug free/for circulation</v>
      </c>
      <c r="R791" t="str">
        <f>INDEX(REFERENCE!$B$4:$J$132,MATCH(G791,REFERENCE!$A$4:$A$132,0),R$2)</f>
        <v>Shoulder</v>
      </c>
      <c r="S791" t="str">
        <f>INDEX(REFERENCE!$B$4:$J$132,MATCH(H791,REFERENCE!$A$4:$A$132,0),S$2)</f>
        <v>Single use pads/patches</v>
      </c>
      <c r="T791" t="str">
        <f>INDEX(REFERENCE!$B$4:$J$132,MATCH(I791,REFERENCE!$A$4:$A$132,0),T$2)</f>
        <v>2 count</v>
      </c>
      <c r="U791">
        <f>INDEX(REFERENCE!$B$4:$J$132,MATCH(J791,REFERENCE!$A$4:$A$132,0),U$2)</f>
        <v>6.59</v>
      </c>
      <c r="V791" t="str">
        <f>INDEX(REFERENCE!$B$4:$J$132,MATCH(K791,REFERENCE!$A$4:$A$132,0),V$2)</f>
        <v>4.6 stars</v>
      </c>
      <c r="W791">
        <f>INDEX(REFERENCE!$B$4:$J$132,MATCH(L791,REFERENCE!$A$4:$A$132,0),W$2)</f>
        <v>1250</v>
      </c>
    </row>
    <row r="792" spans="1:23" x14ac:dyDescent="0.2">
      <c r="A792" s="9">
        <v>9</v>
      </c>
      <c r="B792" s="9">
        <v>12</v>
      </c>
      <c r="C792" s="9">
        <v>3</v>
      </c>
      <c r="D792" s="9">
        <v>2</v>
      </c>
      <c r="E792" s="9">
        <v>212</v>
      </c>
      <c r="F792" s="9">
        <v>204</v>
      </c>
      <c r="G792" s="9">
        <v>0</v>
      </c>
      <c r="H792" s="9">
        <v>2</v>
      </c>
      <c r="I792" s="9">
        <v>207</v>
      </c>
      <c r="J792" s="9">
        <v>20703</v>
      </c>
      <c r="K792" s="9">
        <v>3</v>
      </c>
      <c r="L792" s="28">
        <v>2</v>
      </c>
      <c r="N792">
        <f t="shared" si="14"/>
        <v>91203</v>
      </c>
      <c r="O792" t="str">
        <f>INDEX(REFERENCE!$B$4:$J$132,MATCH(D792,REFERENCE!$A$4:$A$132,0),O$2)</f>
        <v>Topicals</v>
      </c>
      <c r="P792" t="str">
        <f>INDEX(REFERENCE!$B$4:$J$132,MATCH(E792,REFERENCE!$A$4:$A$132,0),P$2)</f>
        <v>Store Brand</v>
      </c>
      <c r="Q792" t="str">
        <f>INDEX(REFERENCE!$B$4:$J$132,MATCH(F792,REFERENCE!$A$4:$A$132,0),Q$2)</f>
        <v>Lidocaine/numbing sensation</v>
      </c>
      <c r="R792" t="str">
        <f>INDEX(REFERENCE!$B$4:$J$132,MATCH(G792,REFERENCE!$A$4:$A$132,0),R$2)</f>
        <v>-</v>
      </c>
      <c r="S792" t="str">
        <f>INDEX(REFERENCE!$B$4:$J$132,MATCH(H792,REFERENCE!$A$4:$A$132,0),S$2)</f>
        <v>Cream</v>
      </c>
      <c r="T792" t="str">
        <f>INDEX(REFERENCE!$B$4:$J$132,MATCH(I792,REFERENCE!$A$4:$A$132,0),T$2)</f>
        <v>5.5 oz</v>
      </c>
      <c r="U792">
        <f>INDEX(REFERENCE!$B$4:$J$132,MATCH(J792,REFERENCE!$A$4:$A$132,0),U$2)</f>
        <v>15.99</v>
      </c>
      <c r="V792" t="str">
        <f>INDEX(REFERENCE!$B$4:$J$132,MATCH(K792,REFERENCE!$A$4:$A$132,0),V$2)</f>
        <v>4.8 stars</v>
      </c>
      <c r="W792">
        <f>INDEX(REFERENCE!$B$4:$J$132,MATCH(L792,REFERENCE!$A$4:$A$132,0),W$2)</f>
        <v>4500</v>
      </c>
    </row>
    <row r="793" spans="1:23" x14ac:dyDescent="0.2">
      <c r="A793" s="9">
        <v>9</v>
      </c>
      <c r="B793" s="9">
        <v>12</v>
      </c>
      <c r="C793" s="9">
        <v>4</v>
      </c>
      <c r="D793" s="9">
        <v>1</v>
      </c>
      <c r="E793" s="9">
        <v>114</v>
      </c>
      <c r="F793" s="9">
        <v>104</v>
      </c>
      <c r="G793" s="9">
        <v>4</v>
      </c>
      <c r="H793" s="9">
        <v>6</v>
      </c>
      <c r="I793" s="9">
        <v>103</v>
      </c>
      <c r="J793" s="9">
        <v>10304</v>
      </c>
      <c r="K793" s="9">
        <v>2</v>
      </c>
      <c r="L793" s="28">
        <v>2</v>
      </c>
      <c r="N793">
        <f t="shared" si="14"/>
        <v>91204</v>
      </c>
      <c r="O793" t="str">
        <f>INDEX(REFERENCE!$B$4:$J$132,MATCH(D793,REFERENCE!$A$4:$A$132,0),O$2)</f>
        <v>Pads</v>
      </c>
      <c r="P793" t="str">
        <f>INDEX(REFERENCE!$B$4:$J$132,MATCH(E793,REFERENCE!$A$4:$A$132,0),P$2)</f>
        <v>Be Koool</v>
      </c>
      <c r="Q793" t="str">
        <f>INDEX(REFERENCE!$B$4:$J$132,MATCH(F793,REFERENCE!$A$4:$A$132,0),Q$2)</f>
        <v>Lidocaine/numbing sensation</v>
      </c>
      <c r="R793" t="str">
        <f>INDEX(REFERENCE!$B$4:$J$132,MATCH(G793,REFERENCE!$A$4:$A$132,0),R$2)</f>
        <v>Chest</v>
      </c>
      <c r="S793" t="str">
        <f>INDEX(REFERENCE!$B$4:$J$132,MATCH(H793,REFERENCE!$A$4:$A$132,0),S$2)</f>
        <v>Single use pads/patches</v>
      </c>
      <c r="T793" t="str">
        <f>INDEX(REFERENCE!$B$4:$J$132,MATCH(I793,REFERENCE!$A$4:$A$132,0),T$2)</f>
        <v>4 count</v>
      </c>
      <c r="U793">
        <f>INDEX(REFERENCE!$B$4:$J$132,MATCH(J793,REFERENCE!$A$4:$A$132,0),U$2)</f>
        <v>16.71</v>
      </c>
      <c r="V793" t="str">
        <f>INDEX(REFERENCE!$B$4:$J$132,MATCH(K793,REFERENCE!$A$4:$A$132,0),V$2)</f>
        <v>4.6 stars</v>
      </c>
      <c r="W793">
        <f>INDEX(REFERENCE!$B$4:$J$132,MATCH(L793,REFERENCE!$A$4:$A$132,0),W$2)</f>
        <v>4500</v>
      </c>
    </row>
    <row r="794" spans="1:23" x14ac:dyDescent="0.2">
      <c r="A794" s="9">
        <v>9</v>
      </c>
      <c r="B794" s="9">
        <v>12</v>
      </c>
      <c r="C794" s="9">
        <v>5</v>
      </c>
      <c r="D794" s="9">
        <v>2</v>
      </c>
      <c r="E794" s="9">
        <v>211</v>
      </c>
      <c r="F794" s="9">
        <v>203</v>
      </c>
      <c r="G794" s="9">
        <v>0</v>
      </c>
      <c r="H794" s="9">
        <v>4</v>
      </c>
      <c r="I794" s="9">
        <v>202</v>
      </c>
      <c r="J794" s="9">
        <v>20201</v>
      </c>
      <c r="K794" s="9">
        <v>1</v>
      </c>
      <c r="L794" s="28">
        <v>1</v>
      </c>
      <c r="N794">
        <f t="shared" si="14"/>
        <v>91205</v>
      </c>
      <c r="O794" t="str">
        <f>INDEX(REFERENCE!$B$4:$J$132,MATCH(D794,REFERENCE!$A$4:$A$132,0),O$2)</f>
        <v>Topicals</v>
      </c>
      <c r="P794" t="str">
        <f>INDEX(REFERENCE!$B$4:$J$132,MATCH(E794,REFERENCE!$A$4:$A$132,0),P$2)</f>
        <v>Theraworx</v>
      </c>
      <c r="Q794" t="str">
        <f>INDEX(REFERENCE!$B$4:$J$132,MATCH(F794,REFERENCE!$A$4:$A$132,0),Q$2)</f>
        <v>Both hot and cold sensation</v>
      </c>
      <c r="R794" t="str">
        <f>INDEX(REFERENCE!$B$4:$J$132,MATCH(G794,REFERENCE!$A$4:$A$132,0),R$2)</f>
        <v>-</v>
      </c>
      <c r="S794" t="str">
        <f>INDEX(REFERENCE!$B$4:$J$132,MATCH(H794,REFERENCE!$A$4:$A$132,0),S$2)</f>
        <v>Roll-on</v>
      </c>
      <c r="T794" t="str">
        <f>INDEX(REFERENCE!$B$4:$J$132,MATCH(I794,REFERENCE!$A$4:$A$132,0),T$2)</f>
        <v>2.5 oz</v>
      </c>
      <c r="U794">
        <f>INDEX(REFERENCE!$B$4:$J$132,MATCH(J794,REFERENCE!$A$4:$A$132,0),U$2)</f>
        <v>5.75</v>
      </c>
      <c r="V794" t="str">
        <f>INDEX(REFERENCE!$B$4:$J$132,MATCH(K794,REFERENCE!$A$4:$A$132,0),V$2)</f>
        <v>4.5 stars</v>
      </c>
      <c r="W794">
        <f>INDEX(REFERENCE!$B$4:$J$132,MATCH(L794,REFERENCE!$A$4:$A$132,0),W$2)</f>
        <v>1250</v>
      </c>
    </row>
    <row r="795" spans="1:23" x14ac:dyDescent="0.2">
      <c r="A795" s="9">
        <v>9</v>
      </c>
      <c r="B795" s="9">
        <v>12</v>
      </c>
      <c r="C795" s="9">
        <v>6</v>
      </c>
      <c r="D795" s="9">
        <v>2</v>
      </c>
      <c r="E795" s="9">
        <v>202</v>
      </c>
      <c r="F795" s="9">
        <v>201</v>
      </c>
      <c r="G795" s="9">
        <v>0</v>
      </c>
      <c r="H795" s="9">
        <v>3</v>
      </c>
      <c r="I795" s="9">
        <v>206</v>
      </c>
      <c r="J795" s="9">
        <v>20604</v>
      </c>
      <c r="K795" s="9">
        <v>1</v>
      </c>
      <c r="L795" s="28">
        <v>2</v>
      </c>
      <c r="N795">
        <f t="shared" si="14"/>
        <v>91206</v>
      </c>
      <c r="O795" t="str">
        <f>INDEX(REFERENCE!$B$4:$J$132,MATCH(D795,REFERENCE!$A$4:$A$132,0),O$2)</f>
        <v>Topicals</v>
      </c>
      <c r="P795" t="str">
        <f>INDEX(REFERENCE!$B$4:$J$132,MATCH(E795,REFERENCE!$A$4:$A$132,0),P$2)</f>
        <v>Icy Hot</v>
      </c>
      <c r="Q795" t="str">
        <f>INDEX(REFERENCE!$B$4:$J$132,MATCH(F795,REFERENCE!$A$4:$A$132,0),Q$2)</f>
        <v>Hot sensation</v>
      </c>
      <c r="R795" t="str">
        <f>INDEX(REFERENCE!$B$4:$J$132,MATCH(G795,REFERENCE!$A$4:$A$132,0),R$2)</f>
        <v>-</v>
      </c>
      <c r="S795" t="str">
        <f>INDEX(REFERENCE!$B$4:$J$132,MATCH(H795,REFERENCE!$A$4:$A$132,0),S$2)</f>
        <v>Spray</v>
      </c>
      <c r="T795" t="str">
        <f>INDEX(REFERENCE!$B$4:$J$132,MATCH(I795,REFERENCE!$A$4:$A$132,0),T$2)</f>
        <v>4.5 oz</v>
      </c>
      <c r="U795">
        <f>INDEX(REFERENCE!$B$4:$J$132,MATCH(J795,REFERENCE!$A$4:$A$132,0),U$2)</f>
        <v>15.75</v>
      </c>
      <c r="V795" t="str">
        <f>INDEX(REFERENCE!$B$4:$J$132,MATCH(K795,REFERENCE!$A$4:$A$132,0),V$2)</f>
        <v>4.5 stars</v>
      </c>
      <c r="W795">
        <f>INDEX(REFERENCE!$B$4:$J$132,MATCH(L795,REFERENCE!$A$4:$A$132,0),W$2)</f>
        <v>4500</v>
      </c>
    </row>
    <row r="796" spans="1:23" x14ac:dyDescent="0.2">
      <c r="A796" s="9">
        <v>9</v>
      </c>
      <c r="B796" s="9">
        <v>13</v>
      </c>
      <c r="C796" s="9">
        <v>1</v>
      </c>
      <c r="D796" s="9">
        <v>1</v>
      </c>
      <c r="E796" s="9">
        <v>111</v>
      </c>
      <c r="F796" s="9">
        <v>104</v>
      </c>
      <c r="G796" s="9">
        <v>3</v>
      </c>
      <c r="H796" s="9">
        <v>6</v>
      </c>
      <c r="I796" s="9">
        <v>103</v>
      </c>
      <c r="J796" s="9">
        <v>10305</v>
      </c>
      <c r="K796" s="9">
        <v>1</v>
      </c>
      <c r="L796" s="28">
        <v>2</v>
      </c>
      <c r="N796">
        <f t="shared" si="14"/>
        <v>91301</v>
      </c>
      <c r="O796" t="str">
        <f>INDEX(REFERENCE!$B$4:$J$132,MATCH(D796,REFERENCE!$A$4:$A$132,0),O$2)</f>
        <v>Pads</v>
      </c>
      <c r="P796" t="str">
        <f>INDEX(REFERENCE!$B$4:$J$132,MATCH(E796,REFERENCE!$A$4:$A$132,0),P$2)</f>
        <v>Walgreens</v>
      </c>
      <c r="Q796" t="str">
        <f>INDEX(REFERENCE!$B$4:$J$132,MATCH(F796,REFERENCE!$A$4:$A$132,0),Q$2)</f>
        <v>Lidocaine/numbing sensation</v>
      </c>
      <c r="R796" t="str">
        <f>INDEX(REFERENCE!$B$4:$J$132,MATCH(G796,REFERENCE!$A$4:$A$132,0),R$2)</f>
        <v>Joint</v>
      </c>
      <c r="S796" t="str">
        <f>INDEX(REFERENCE!$B$4:$J$132,MATCH(H796,REFERENCE!$A$4:$A$132,0),S$2)</f>
        <v>Single use pads/patches</v>
      </c>
      <c r="T796" t="str">
        <f>INDEX(REFERENCE!$B$4:$J$132,MATCH(I796,REFERENCE!$A$4:$A$132,0),T$2)</f>
        <v>4 count</v>
      </c>
      <c r="U796">
        <f>INDEX(REFERENCE!$B$4:$J$132,MATCH(J796,REFERENCE!$A$4:$A$132,0),U$2)</f>
        <v>26.49</v>
      </c>
      <c r="V796" t="str">
        <f>INDEX(REFERENCE!$B$4:$J$132,MATCH(K796,REFERENCE!$A$4:$A$132,0),V$2)</f>
        <v>4.5 stars</v>
      </c>
      <c r="W796">
        <f>INDEX(REFERENCE!$B$4:$J$132,MATCH(L796,REFERENCE!$A$4:$A$132,0),W$2)</f>
        <v>4500</v>
      </c>
    </row>
    <row r="797" spans="1:23" x14ac:dyDescent="0.2">
      <c r="A797" s="9">
        <v>9</v>
      </c>
      <c r="B797" s="9">
        <v>13</v>
      </c>
      <c r="C797" s="9">
        <v>2</v>
      </c>
      <c r="D797" s="9">
        <v>2</v>
      </c>
      <c r="E797" s="9">
        <v>211</v>
      </c>
      <c r="F797" s="9">
        <v>204</v>
      </c>
      <c r="G797" s="9">
        <v>0</v>
      </c>
      <c r="H797" s="9">
        <v>4</v>
      </c>
      <c r="I797" s="9">
        <v>205</v>
      </c>
      <c r="J797" s="9">
        <v>20504</v>
      </c>
      <c r="K797" s="9">
        <v>2</v>
      </c>
      <c r="L797" s="28">
        <v>2</v>
      </c>
      <c r="N797">
        <f t="shared" si="14"/>
        <v>91302</v>
      </c>
      <c r="O797" t="str">
        <f>INDEX(REFERENCE!$B$4:$J$132,MATCH(D797,REFERENCE!$A$4:$A$132,0),O$2)</f>
        <v>Topicals</v>
      </c>
      <c r="P797" t="str">
        <f>INDEX(REFERENCE!$B$4:$J$132,MATCH(E797,REFERENCE!$A$4:$A$132,0),P$2)</f>
        <v>Theraworx</v>
      </c>
      <c r="Q797" t="str">
        <f>INDEX(REFERENCE!$B$4:$J$132,MATCH(F797,REFERENCE!$A$4:$A$132,0),Q$2)</f>
        <v>Lidocaine/numbing sensation</v>
      </c>
      <c r="R797" t="str">
        <f>INDEX(REFERENCE!$B$4:$J$132,MATCH(G797,REFERENCE!$A$4:$A$132,0),R$2)</f>
        <v>-</v>
      </c>
      <c r="S797" t="str">
        <f>INDEX(REFERENCE!$B$4:$J$132,MATCH(H797,REFERENCE!$A$4:$A$132,0),S$2)</f>
        <v>Roll-on</v>
      </c>
      <c r="T797" t="str">
        <f>INDEX(REFERENCE!$B$4:$J$132,MATCH(I797,REFERENCE!$A$4:$A$132,0),T$2)</f>
        <v>4 oz</v>
      </c>
      <c r="U797">
        <f>INDEX(REFERENCE!$B$4:$J$132,MATCH(J797,REFERENCE!$A$4:$A$132,0),U$2)</f>
        <v>14.5</v>
      </c>
      <c r="V797" t="str">
        <f>INDEX(REFERENCE!$B$4:$J$132,MATCH(K797,REFERENCE!$A$4:$A$132,0),V$2)</f>
        <v>4.6 stars</v>
      </c>
      <c r="W797">
        <f>INDEX(REFERENCE!$B$4:$J$132,MATCH(L797,REFERENCE!$A$4:$A$132,0),W$2)</f>
        <v>4500</v>
      </c>
    </row>
    <row r="798" spans="1:23" x14ac:dyDescent="0.2">
      <c r="A798" s="9">
        <v>9</v>
      </c>
      <c r="B798" s="9">
        <v>13</v>
      </c>
      <c r="C798" s="9">
        <v>3</v>
      </c>
      <c r="D798" s="9">
        <v>1</v>
      </c>
      <c r="E798" s="9">
        <v>106</v>
      </c>
      <c r="F798" s="9">
        <v>102</v>
      </c>
      <c r="G798" s="9">
        <v>3</v>
      </c>
      <c r="H798" s="9">
        <v>6</v>
      </c>
      <c r="I798" s="9">
        <v>104</v>
      </c>
      <c r="J798" s="9">
        <v>10401</v>
      </c>
      <c r="K798" s="9">
        <v>3</v>
      </c>
      <c r="L798" s="28">
        <v>2</v>
      </c>
      <c r="N798">
        <f t="shared" si="14"/>
        <v>91303</v>
      </c>
      <c r="O798" t="str">
        <f>INDEX(REFERENCE!$B$4:$J$132,MATCH(D798,REFERENCE!$A$4:$A$132,0),O$2)</f>
        <v>Pads</v>
      </c>
      <c r="P798" t="str">
        <f>INDEX(REFERENCE!$B$4:$J$132,MATCH(E798,REFERENCE!$A$4:$A$132,0),P$2)</f>
        <v>Vicks Vapopatch</v>
      </c>
      <c r="Q798" t="str">
        <f>INDEX(REFERENCE!$B$4:$J$132,MATCH(F798,REFERENCE!$A$4:$A$132,0),Q$2)</f>
        <v>Cold sensation</v>
      </c>
      <c r="R798" t="str">
        <f>INDEX(REFERENCE!$B$4:$J$132,MATCH(G798,REFERENCE!$A$4:$A$132,0),R$2)</f>
        <v>Joint</v>
      </c>
      <c r="S798" t="str">
        <f>INDEX(REFERENCE!$B$4:$J$132,MATCH(H798,REFERENCE!$A$4:$A$132,0),S$2)</f>
        <v>Single use pads/patches</v>
      </c>
      <c r="T798" t="str">
        <f>INDEX(REFERENCE!$B$4:$J$132,MATCH(I798,REFERENCE!$A$4:$A$132,0),T$2)</f>
        <v>5 count</v>
      </c>
      <c r="U798">
        <f>INDEX(REFERENCE!$B$4:$J$132,MATCH(J798,REFERENCE!$A$4:$A$132,0),U$2)</f>
        <v>4.83</v>
      </c>
      <c r="V798" t="str">
        <f>INDEX(REFERENCE!$B$4:$J$132,MATCH(K798,REFERENCE!$A$4:$A$132,0),V$2)</f>
        <v>4.8 stars</v>
      </c>
      <c r="W798">
        <f>INDEX(REFERENCE!$B$4:$J$132,MATCH(L798,REFERENCE!$A$4:$A$132,0),W$2)</f>
        <v>4500</v>
      </c>
    </row>
    <row r="799" spans="1:23" x14ac:dyDescent="0.2">
      <c r="A799" s="9">
        <v>9</v>
      </c>
      <c r="B799" s="9">
        <v>13</v>
      </c>
      <c r="C799" s="9">
        <v>4</v>
      </c>
      <c r="D799" s="9">
        <v>1</v>
      </c>
      <c r="E799" s="9">
        <v>110</v>
      </c>
      <c r="F799" s="9">
        <v>103</v>
      </c>
      <c r="G799" s="9">
        <v>1</v>
      </c>
      <c r="H799" s="9">
        <v>6</v>
      </c>
      <c r="I799" s="9">
        <v>102</v>
      </c>
      <c r="J799" s="9">
        <v>10204</v>
      </c>
      <c r="K799" s="9">
        <v>1</v>
      </c>
      <c r="L799" s="28">
        <v>2</v>
      </c>
      <c r="N799">
        <f t="shared" si="14"/>
        <v>91304</v>
      </c>
      <c r="O799" t="str">
        <f>INDEX(REFERENCE!$B$4:$J$132,MATCH(D799,REFERENCE!$A$4:$A$132,0),O$2)</f>
        <v>Pads</v>
      </c>
      <c r="P799" t="str">
        <f>INDEX(REFERENCE!$B$4:$J$132,MATCH(E799,REFERENCE!$A$4:$A$132,0),P$2)</f>
        <v>Equate</v>
      </c>
      <c r="Q799" t="str">
        <f>INDEX(REFERENCE!$B$4:$J$132,MATCH(F799,REFERENCE!$A$4:$A$132,0),Q$2)</f>
        <v>Both hot and cold sensation</v>
      </c>
      <c r="R799" t="str">
        <f>INDEX(REFERENCE!$B$4:$J$132,MATCH(G799,REFERENCE!$A$4:$A$132,0),R$2)</f>
        <v>Back</v>
      </c>
      <c r="S799" t="str">
        <f>INDEX(REFERENCE!$B$4:$J$132,MATCH(H799,REFERENCE!$A$4:$A$132,0),S$2)</f>
        <v>Single use pads/patches</v>
      </c>
      <c r="T799" t="str">
        <f>INDEX(REFERENCE!$B$4:$J$132,MATCH(I799,REFERENCE!$A$4:$A$132,0),T$2)</f>
        <v>3 count</v>
      </c>
      <c r="U799">
        <f>INDEX(REFERENCE!$B$4:$J$132,MATCH(J799,REFERENCE!$A$4:$A$132,0),U$2)</f>
        <v>14.99</v>
      </c>
      <c r="V799" t="str">
        <f>INDEX(REFERENCE!$B$4:$J$132,MATCH(K799,REFERENCE!$A$4:$A$132,0),V$2)</f>
        <v>4.5 stars</v>
      </c>
      <c r="W799">
        <f>INDEX(REFERENCE!$B$4:$J$132,MATCH(L799,REFERENCE!$A$4:$A$132,0),W$2)</f>
        <v>4500</v>
      </c>
    </row>
    <row r="800" spans="1:23" x14ac:dyDescent="0.2">
      <c r="A800" s="9">
        <v>9</v>
      </c>
      <c r="B800" s="9">
        <v>13</v>
      </c>
      <c r="C800" s="9">
        <v>5</v>
      </c>
      <c r="D800" s="9">
        <v>2</v>
      </c>
      <c r="E800" s="9">
        <v>205</v>
      </c>
      <c r="F800" s="9">
        <v>203</v>
      </c>
      <c r="G800" s="9">
        <v>0</v>
      </c>
      <c r="H800" s="9">
        <v>1</v>
      </c>
      <c r="I800" s="9">
        <v>206</v>
      </c>
      <c r="J800" s="9">
        <v>20605</v>
      </c>
      <c r="K800" s="9">
        <v>2</v>
      </c>
      <c r="L800" s="28">
        <v>1</v>
      </c>
      <c r="N800">
        <f t="shared" si="14"/>
        <v>91305</v>
      </c>
      <c r="O800" t="str">
        <f>INDEX(REFERENCE!$B$4:$J$132,MATCH(D800,REFERENCE!$A$4:$A$132,0),O$2)</f>
        <v>Topicals</v>
      </c>
      <c r="P800" t="str">
        <f>INDEX(REFERENCE!$B$4:$J$132,MATCH(E800,REFERENCE!$A$4:$A$132,0),P$2)</f>
        <v>Tiger Balm</v>
      </c>
      <c r="Q800" t="str">
        <f>INDEX(REFERENCE!$B$4:$J$132,MATCH(F800,REFERENCE!$A$4:$A$132,0),Q$2)</f>
        <v>Both hot and cold sensation</v>
      </c>
      <c r="R800" t="str">
        <f>INDEX(REFERENCE!$B$4:$J$132,MATCH(G800,REFERENCE!$A$4:$A$132,0),R$2)</f>
        <v>-</v>
      </c>
      <c r="S800" t="str">
        <f>INDEX(REFERENCE!$B$4:$J$132,MATCH(H800,REFERENCE!$A$4:$A$132,0),S$2)</f>
        <v>Gel</v>
      </c>
      <c r="T800" t="str">
        <f>INDEX(REFERENCE!$B$4:$J$132,MATCH(I800,REFERENCE!$A$4:$A$132,0),T$2)</f>
        <v>4.5 oz</v>
      </c>
      <c r="U800">
        <f>INDEX(REFERENCE!$B$4:$J$132,MATCH(J800,REFERENCE!$A$4:$A$132,0),U$2)</f>
        <v>24</v>
      </c>
      <c r="V800" t="str">
        <f>INDEX(REFERENCE!$B$4:$J$132,MATCH(K800,REFERENCE!$A$4:$A$132,0),V$2)</f>
        <v>4.6 stars</v>
      </c>
      <c r="W800">
        <f>INDEX(REFERENCE!$B$4:$J$132,MATCH(L800,REFERENCE!$A$4:$A$132,0),W$2)</f>
        <v>1250</v>
      </c>
    </row>
    <row r="801" spans="1:23" x14ac:dyDescent="0.2">
      <c r="A801" s="9">
        <v>9</v>
      </c>
      <c r="B801" s="9">
        <v>13</v>
      </c>
      <c r="C801" s="9">
        <v>6</v>
      </c>
      <c r="D801" s="9">
        <v>2</v>
      </c>
      <c r="E801" s="9">
        <v>207</v>
      </c>
      <c r="F801" s="9">
        <v>202</v>
      </c>
      <c r="G801" s="9">
        <v>0</v>
      </c>
      <c r="H801" s="9">
        <v>5</v>
      </c>
      <c r="I801" s="9">
        <v>203</v>
      </c>
      <c r="J801" s="9">
        <v>20301</v>
      </c>
      <c r="K801" s="9">
        <v>3</v>
      </c>
      <c r="L801" s="28">
        <v>1</v>
      </c>
      <c r="N801">
        <f t="shared" si="14"/>
        <v>91306</v>
      </c>
      <c r="O801" t="str">
        <f>INDEX(REFERENCE!$B$4:$J$132,MATCH(D801,REFERENCE!$A$4:$A$132,0),O$2)</f>
        <v>Topicals</v>
      </c>
      <c r="P801" t="str">
        <f>INDEX(REFERENCE!$B$4:$J$132,MATCH(E801,REFERENCE!$A$4:$A$132,0),P$2)</f>
        <v>Salonpas</v>
      </c>
      <c r="Q801" t="str">
        <f>INDEX(REFERENCE!$B$4:$J$132,MATCH(F801,REFERENCE!$A$4:$A$132,0),Q$2)</f>
        <v>Cold sensation</v>
      </c>
      <c r="R801" t="str">
        <f>INDEX(REFERENCE!$B$4:$J$132,MATCH(G801,REFERENCE!$A$4:$A$132,0),R$2)</f>
        <v>-</v>
      </c>
      <c r="S801" t="str">
        <f>INDEX(REFERENCE!$B$4:$J$132,MATCH(H801,REFERENCE!$A$4:$A$132,0),S$2)</f>
        <v>Liquid</v>
      </c>
      <c r="T801" t="str">
        <f>INDEX(REFERENCE!$B$4:$J$132,MATCH(I801,REFERENCE!$A$4:$A$132,0),T$2)</f>
        <v>3 oz</v>
      </c>
      <c r="U801">
        <f>INDEX(REFERENCE!$B$4:$J$132,MATCH(J801,REFERENCE!$A$4:$A$132,0),U$2)</f>
        <v>7</v>
      </c>
      <c r="V801" t="str">
        <f>INDEX(REFERENCE!$B$4:$J$132,MATCH(K801,REFERENCE!$A$4:$A$132,0),V$2)</f>
        <v>4.8 stars</v>
      </c>
      <c r="W801">
        <f>INDEX(REFERENCE!$B$4:$J$132,MATCH(L801,REFERENCE!$A$4:$A$132,0),W$2)</f>
        <v>1250</v>
      </c>
    </row>
    <row r="802" spans="1:23" x14ac:dyDescent="0.2">
      <c r="A802" s="9">
        <v>9</v>
      </c>
      <c r="B802" s="9">
        <v>14</v>
      </c>
      <c r="C802" s="9">
        <v>1</v>
      </c>
      <c r="D802" s="9">
        <v>1</v>
      </c>
      <c r="E802" s="9">
        <v>112</v>
      </c>
      <c r="F802" s="9">
        <v>105</v>
      </c>
      <c r="G802" s="9">
        <v>6</v>
      </c>
      <c r="H802" s="9">
        <v>6</v>
      </c>
      <c r="I802" s="9">
        <v>105</v>
      </c>
      <c r="J802" s="9">
        <v>10503</v>
      </c>
      <c r="K802" s="9">
        <v>1</v>
      </c>
      <c r="L802" s="28">
        <v>1</v>
      </c>
      <c r="N802">
        <f t="shared" si="14"/>
        <v>91401</v>
      </c>
      <c r="O802" t="str">
        <f>INDEX(REFERENCE!$B$4:$J$132,MATCH(D802,REFERENCE!$A$4:$A$132,0),O$2)</f>
        <v>Pads</v>
      </c>
      <c r="P802" t="str">
        <f>INDEX(REFERENCE!$B$4:$J$132,MATCH(E802,REFERENCE!$A$4:$A$132,0),P$2)</f>
        <v>Up &amp; Up</v>
      </c>
      <c r="Q802" t="str">
        <f>INDEX(REFERENCE!$B$4:$J$132,MATCH(F802,REFERENCE!$A$4:$A$132,0),Q$2)</f>
        <v>No sensation/drug free/for circulation</v>
      </c>
      <c r="R802" t="str">
        <f>INDEX(REFERENCE!$B$4:$J$132,MATCH(G802,REFERENCE!$A$4:$A$132,0),R$2)</f>
        <v>Shoulder</v>
      </c>
      <c r="S802" t="str">
        <f>INDEX(REFERENCE!$B$4:$J$132,MATCH(H802,REFERENCE!$A$4:$A$132,0),S$2)</f>
        <v>Single use pads/patches</v>
      </c>
      <c r="T802" t="str">
        <f>INDEX(REFERENCE!$B$4:$J$132,MATCH(I802,REFERENCE!$A$4:$A$132,0),T$2)</f>
        <v>6 count</v>
      </c>
      <c r="U802">
        <f>INDEX(REFERENCE!$B$4:$J$132,MATCH(J802,REFERENCE!$A$4:$A$132,0),U$2)</f>
        <v>18.72</v>
      </c>
      <c r="V802" t="str">
        <f>INDEX(REFERENCE!$B$4:$J$132,MATCH(K802,REFERENCE!$A$4:$A$132,0),V$2)</f>
        <v>4.5 stars</v>
      </c>
      <c r="W802">
        <f>INDEX(REFERENCE!$B$4:$J$132,MATCH(L802,REFERENCE!$A$4:$A$132,0),W$2)</f>
        <v>1250</v>
      </c>
    </row>
    <row r="803" spans="1:23" x14ac:dyDescent="0.2">
      <c r="A803" s="9">
        <v>9</v>
      </c>
      <c r="B803" s="9">
        <v>14</v>
      </c>
      <c r="C803" s="9">
        <v>2</v>
      </c>
      <c r="D803" s="9">
        <v>2</v>
      </c>
      <c r="E803" s="9">
        <v>203</v>
      </c>
      <c r="F803" s="9">
        <v>201</v>
      </c>
      <c r="G803" s="9">
        <v>0</v>
      </c>
      <c r="H803" s="9">
        <v>3</v>
      </c>
      <c r="I803" s="9">
        <v>201</v>
      </c>
      <c r="J803" s="9">
        <v>20102</v>
      </c>
      <c r="K803" s="9">
        <v>3</v>
      </c>
      <c r="L803" s="28">
        <v>1</v>
      </c>
      <c r="N803">
        <f t="shared" si="14"/>
        <v>91402</v>
      </c>
      <c r="O803" t="str">
        <f>INDEX(REFERENCE!$B$4:$J$132,MATCH(D803,REFERENCE!$A$4:$A$132,0),O$2)</f>
        <v>Topicals</v>
      </c>
      <c r="P803" t="str">
        <f>INDEX(REFERENCE!$B$4:$J$132,MATCH(E803,REFERENCE!$A$4:$A$132,0),P$2)</f>
        <v xml:space="preserve">Biofreeze  </v>
      </c>
      <c r="Q803" t="str">
        <f>INDEX(REFERENCE!$B$4:$J$132,MATCH(F803,REFERENCE!$A$4:$A$132,0),Q$2)</f>
        <v>Hot sensation</v>
      </c>
      <c r="R803" t="str">
        <f>INDEX(REFERENCE!$B$4:$J$132,MATCH(G803,REFERENCE!$A$4:$A$132,0),R$2)</f>
        <v>-</v>
      </c>
      <c r="S803" t="str">
        <f>INDEX(REFERENCE!$B$4:$J$132,MATCH(H803,REFERENCE!$A$4:$A$132,0),S$2)</f>
        <v>Spray</v>
      </c>
      <c r="T803" t="str">
        <f>INDEX(REFERENCE!$B$4:$J$132,MATCH(I803,REFERENCE!$A$4:$A$132,0),T$2)</f>
        <v>2 oz</v>
      </c>
      <c r="U803">
        <f>INDEX(REFERENCE!$B$4:$J$132,MATCH(J803,REFERENCE!$A$4:$A$132,0),U$2)</f>
        <v>7.79</v>
      </c>
      <c r="V803" t="str">
        <f>INDEX(REFERENCE!$B$4:$J$132,MATCH(K803,REFERENCE!$A$4:$A$132,0),V$2)</f>
        <v>4.8 stars</v>
      </c>
      <c r="W803">
        <f>INDEX(REFERENCE!$B$4:$J$132,MATCH(L803,REFERENCE!$A$4:$A$132,0),W$2)</f>
        <v>1250</v>
      </c>
    </row>
    <row r="804" spans="1:23" x14ac:dyDescent="0.2">
      <c r="A804" s="9">
        <v>9</v>
      </c>
      <c r="B804" s="9">
        <v>14</v>
      </c>
      <c r="C804" s="9">
        <v>3</v>
      </c>
      <c r="D804" s="9">
        <v>2</v>
      </c>
      <c r="E804" s="9">
        <v>201</v>
      </c>
      <c r="F804" s="9">
        <v>203</v>
      </c>
      <c r="G804" s="9">
        <v>0</v>
      </c>
      <c r="H804" s="9">
        <v>2</v>
      </c>
      <c r="I804" s="9">
        <v>206</v>
      </c>
      <c r="J804" s="9">
        <v>20603</v>
      </c>
      <c r="K804" s="9">
        <v>2</v>
      </c>
      <c r="L804" s="28">
        <v>2</v>
      </c>
      <c r="N804">
        <f t="shared" si="14"/>
        <v>91403</v>
      </c>
      <c r="O804" t="str">
        <f>INDEX(REFERENCE!$B$4:$J$132,MATCH(D804,REFERENCE!$A$4:$A$132,0),O$2)</f>
        <v>Topicals</v>
      </c>
      <c r="P804" t="str">
        <f>INDEX(REFERENCE!$B$4:$J$132,MATCH(E804,REFERENCE!$A$4:$A$132,0),P$2)</f>
        <v>Bengay</v>
      </c>
      <c r="Q804" t="str">
        <f>INDEX(REFERENCE!$B$4:$J$132,MATCH(F804,REFERENCE!$A$4:$A$132,0),Q$2)</f>
        <v>Both hot and cold sensation</v>
      </c>
      <c r="R804" t="str">
        <f>INDEX(REFERENCE!$B$4:$J$132,MATCH(G804,REFERENCE!$A$4:$A$132,0),R$2)</f>
        <v>-</v>
      </c>
      <c r="S804" t="str">
        <f>INDEX(REFERENCE!$B$4:$J$132,MATCH(H804,REFERENCE!$A$4:$A$132,0),S$2)</f>
        <v>Cream</v>
      </c>
      <c r="T804" t="str">
        <f>INDEX(REFERENCE!$B$4:$J$132,MATCH(I804,REFERENCE!$A$4:$A$132,0),T$2)</f>
        <v>4.5 oz</v>
      </c>
      <c r="U804">
        <f>INDEX(REFERENCE!$B$4:$J$132,MATCH(J804,REFERENCE!$A$4:$A$132,0),U$2)</f>
        <v>14.99</v>
      </c>
      <c r="V804" t="str">
        <f>INDEX(REFERENCE!$B$4:$J$132,MATCH(K804,REFERENCE!$A$4:$A$132,0),V$2)</f>
        <v>4.6 stars</v>
      </c>
      <c r="W804">
        <f>INDEX(REFERENCE!$B$4:$J$132,MATCH(L804,REFERENCE!$A$4:$A$132,0),W$2)</f>
        <v>4500</v>
      </c>
    </row>
    <row r="805" spans="1:23" x14ac:dyDescent="0.2">
      <c r="A805" s="9">
        <v>9</v>
      </c>
      <c r="B805" s="9">
        <v>14</v>
      </c>
      <c r="C805" s="9">
        <v>4</v>
      </c>
      <c r="D805" s="9">
        <v>1</v>
      </c>
      <c r="E805" s="9">
        <v>113</v>
      </c>
      <c r="F805" s="9">
        <v>101</v>
      </c>
      <c r="G805" s="9">
        <v>5</v>
      </c>
      <c r="H805" s="9">
        <v>6</v>
      </c>
      <c r="I805" s="9">
        <v>104</v>
      </c>
      <c r="J805" s="9">
        <v>10402</v>
      </c>
      <c r="K805" s="9">
        <v>2</v>
      </c>
      <c r="L805" s="28">
        <v>1</v>
      </c>
      <c r="N805">
        <f t="shared" si="14"/>
        <v>91404</v>
      </c>
      <c r="O805" t="str">
        <f>INDEX(REFERENCE!$B$4:$J$132,MATCH(D805,REFERENCE!$A$4:$A$132,0),O$2)</f>
        <v>Pads</v>
      </c>
      <c r="P805" t="str">
        <f>INDEX(REFERENCE!$B$4:$J$132,MATCH(E805,REFERENCE!$A$4:$A$132,0),P$2)</f>
        <v>Amazon Basic Care</v>
      </c>
      <c r="Q805" t="str">
        <f>INDEX(REFERENCE!$B$4:$J$132,MATCH(F805,REFERENCE!$A$4:$A$132,0),Q$2)</f>
        <v>Hot sensation</v>
      </c>
      <c r="R805" t="str">
        <f>INDEX(REFERENCE!$B$4:$J$132,MATCH(G805,REFERENCE!$A$4:$A$132,0),R$2)</f>
        <v>Hands (arthritis)</v>
      </c>
      <c r="S805" t="str">
        <f>INDEX(REFERENCE!$B$4:$J$132,MATCH(H805,REFERENCE!$A$4:$A$132,0),S$2)</f>
        <v>Single use pads/patches</v>
      </c>
      <c r="T805" t="str">
        <f>INDEX(REFERENCE!$B$4:$J$132,MATCH(I805,REFERENCE!$A$4:$A$132,0),T$2)</f>
        <v>5 count</v>
      </c>
      <c r="U805">
        <f>INDEX(REFERENCE!$B$4:$J$132,MATCH(J805,REFERENCE!$A$4:$A$132,0),U$2)</f>
        <v>8.93</v>
      </c>
      <c r="V805" t="str">
        <f>INDEX(REFERENCE!$B$4:$J$132,MATCH(K805,REFERENCE!$A$4:$A$132,0),V$2)</f>
        <v>4.6 stars</v>
      </c>
      <c r="W805">
        <f>INDEX(REFERENCE!$B$4:$J$132,MATCH(L805,REFERENCE!$A$4:$A$132,0),W$2)</f>
        <v>1250</v>
      </c>
    </row>
    <row r="806" spans="1:23" x14ac:dyDescent="0.2">
      <c r="A806" s="9">
        <v>9</v>
      </c>
      <c r="B806" s="9">
        <v>14</v>
      </c>
      <c r="C806" s="9">
        <v>5</v>
      </c>
      <c r="D806" s="9">
        <v>2</v>
      </c>
      <c r="E806" s="9">
        <v>206</v>
      </c>
      <c r="F806" s="9">
        <v>203</v>
      </c>
      <c r="G806" s="9">
        <v>0</v>
      </c>
      <c r="H806" s="9">
        <v>4</v>
      </c>
      <c r="I806" s="9">
        <v>204</v>
      </c>
      <c r="J806" s="9">
        <v>20405</v>
      </c>
      <c r="K806" s="9">
        <v>3</v>
      </c>
      <c r="L806" s="28">
        <v>2</v>
      </c>
      <c r="N806">
        <f t="shared" si="14"/>
        <v>91405</v>
      </c>
      <c r="O806" t="str">
        <f>INDEX(REFERENCE!$B$4:$J$132,MATCH(D806,REFERENCE!$A$4:$A$132,0),O$2)</f>
        <v>Topicals</v>
      </c>
      <c r="P806" t="str">
        <f>INDEX(REFERENCE!$B$4:$J$132,MATCH(E806,REFERENCE!$A$4:$A$132,0),P$2)</f>
        <v>Voltaren</v>
      </c>
      <c r="Q806" t="str">
        <f>INDEX(REFERENCE!$B$4:$J$132,MATCH(F806,REFERENCE!$A$4:$A$132,0),Q$2)</f>
        <v>Both hot and cold sensation</v>
      </c>
      <c r="R806" t="str">
        <f>INDEX(REFERENCE!$B$4:$J$132,MATCH(G806,REFERENCE!$A$4:$A$132,0),R$2)</f>
        <v>-</v>
      </c>
      <c r="S806" t="str">
        <f>INDEX(REFERENCE!$B$4:$J$132,MATCH(H806,REFERENCE!$A$4:$A$132,0),S$2)</f>
        <v>Roll-on</v>
      </c>
      <c r="T806" t="str">
        <f>INDEX(REFERENCE!$B$4:$J$132,MATCH(I806,REFERENCE!$A$4:$A$132,0),T$2)</f>
        <v>3.5 oz</v>
      </c>
      <c r="U806">
        <f>INDEX(REFERENCE!$B$4:$J$132,MATCH(J806,REFERENCE!$A$4:$A$132,0),U$2)</f>
        <v>20.5</v>
      </c>
      <c r="V806" t="str">
        <f>INDEX(REFERENCE!$B$4:$J$132,MATCH(K806,REFERENCE!$A$4:$A$132,0),V$2)</f>
        <v>4.8 stars</v>
      </c>
      <c r="W806">
        <f>INDEX(REFERENCE!$B$4:$J$132,MATCH(L806,REFERENCE!$A$4:$A$132,0),W$2)</f>
        <v>4500</v>
      </c>
    </row>
    <row r="807" spans="1:23" x14ac:dyDescent="0.2">
      <c r="A807" s="9">
        <v>9</v>
      </c>
      <c r="B807" s="9">
        <v>14</v>
      </c>
      <c r="C807" s="9">
        <v>6</v>
      </c>
      <c r="D807" s="9">
        <v>1</v>
      </c>
      <c r="E807" s="9">
        <v>101</v>
      </c>
      <c r="F807" s="9">
        <v>102</v>
      </c>
      <c r="G807" s="9">
        <v>1</v>
      </c>
      <c r="H807" s="9">
        <v>6</v>
      </c>
      <c r="I807" s="9">
        <v>103</v>
      </c>
      <c r="J807" s="9">
        <v>10305</v>
      </c>
      <c r="K807" s="9">
        <v>1</v>
      </c>
      <c r="L807" s="28">
        <v>1</v>
      </c>
      <c r="N807">
        <f t="shared" si="14"/>
        <v>91406</v>
      </c>
      <c r="O807" t="str">
        <f>INDEX(REFERENCE!$B$4:$J$132,MATCH(D807,REFERENCE!$A$4:$A$132,0),O$2)</f>
        <v>Pads</v>
      </c>
      <c r="P807" t="str">
        <f>INDEX(REFERENCE!$B$4:$J$132,MATCH(E807,REFERENCE!$A$4:$A$132,0),P$2)</f>
        <v>Bengay</v>
      </c>
      <c r="Q807" t="str">
        <f>INDEX(REFERENCE!$B$4:$J$132,MATCH(F807,REFERENCE!$A$4:$A$132,0),Q$2)</f>
        <v>Cold sensation</v>
      </c>
      <c r="R807" t="str">
        <f>INDEX(REFERENCE!$B$4:$J$132,MATCH(G807,REFERENCE!$A$4:$A$132,0),R$2)</f>
        <v>Back</v>
      </c>
      <c r="S807" t="str">
        <f>INDEX(REFERENCE!$B$4:$J$132,MATCH(H807,REFERENCE!$A$4:$A$132,0),S$2)</f>
        <v>Single use pads/patches</v>
      </c>
      <c r="T807" t="str">
        <f>INDEX(REFERENCE!$B$4:$J$132,MATCH(I807,REFERENCE!$A$4:$A$132,0),T$2)</f>
        <v>4 count</v>
      </c>
      <c r="U807">
        <f>INDEX(REFERENCE!$B$4:$J$132,MATCH(J807,REFERENCE!$A$4:$A$132,0),U$2)</f>
        <v>26.49</v>
      </c>
      <c r="V807" t="str">
        <f>INDEX(REFERENCE!$B$4:$J$132,MATCH(K807,REFERENCE!$A$4:$A$132,0),V$2)</f>
        <v>4.5 stars</v>
      </c>
      <c r="W807">
        <f>INDEX(REFERENCE!$B$4:$J$132,MATCH(L807,REFERENCE!$A$4:$A$132,0),W$2)</f>
        <v>1250</v>
      </c>
    </row>
    <row r="808" spans="1:23" x14ac:dyDescent="0.2">
      <c r="A808" s="9">
        <v>9</v>
      </c>
      <c r="B808" s="9">
        <v>15</v>
      </c>
      <c r="C808" s="9">
        <v>1</v>
      </c>
      <c r="D808" s="9">
        <v>1</v>
      </c>
      <c r="E808" s="9">
        <v>102</v>
      </c>
      <c r="F808" s="9">
        <v>104</v>
      </c>
      <c r="G808" s="9">
        <v>2</v>
      </c>
      <c r="H808" s="9">
        <v>6</v>
      </c>
      <c r="I808" s="9">
        <v>103</v>
      </c>
      <c r="J808" s="9">
        <v>10302</v>
      </c>
      <c r="K808" s="9">
        <v>3</v>
      </c>
      <c r="L808" s="28">
        <v>2</v>
      </c>
      <c r="N808">
        <f t="shared" si="14"/>
        <v>91501</v>
      </c>
      <c r="O808" t="str">
        <f>INDEX(REFERENCE!$B$4:$J$132,MATCH(D808,REFERENCE!$A$4:$A$132,0),O$2)</f>
        <v>Pads</v>
      </c>
      <c r="P808" t="str">
        <f>INDEX(REFERENCE!$B$4:$J$132,MATCH(E808,REFERENCE!$A$4:$A$132,0),P$2)</f>
        <v>Icy Hot</v>
      </c>
      <c r="Q808" t="str">
        <f>INDEX(REFERENCE!$B$4:$J$132,MATCH(F808,REFERENCE!$A$4:$A$132,0),Q$2)</f>
        <v>Lidocaine/numbing sensation</v>
      </c>
      <c r="R808" t="str">
        <f>INDEX(REFERENCE!$B$4:$J$132,MATCH(G808,REFERENCE!$A$4:$A$132,0),R$2)</f>
        <v>Neck</v>
      </c>
      <c r="S808" t="str">
        <f>INDEX(REFERENCE!$B$4:$J$132,MATCH(H808,REFERENCE!$A$4:$A$132,0),S$2)</f>
        <v>Single use pads/patches</v>
      </c>
      <c r="T808" t="str">
        <f>INDEX(REFERENCE!$B$4:$J$132,MATCH(I808,REFERENCE!$A$4:$A$132,0),T$2)</f>
        <v>4 count</v>
      </c>
      <c r="U808">
        <f>INDEX(REFERENCE!$B$4:$J$132,MATCH(J808,REFERENCE!$A$4:$A$132,0),U$2)</f>
        <v>7.99</v>
      </c>
      <c r="V808" t="str">
        <f>INDEX(REFERENCE!$B$4:$J$132,MATCH(K808,REFERENCE!$A$4:$A$132,0),V$2)</f>
        <v>4.8 stars</v>
      </c>
      <c r="W808">
        <f>INDEX(REFERENCE!$B$4:$J$132,MATCH(L808,REFERENCE!$A$4:$A$132,0),W$2)</f>
        <v>4500</v>
      </c>
    </row>
    <row r="809" spans="1:23" x14ac:dyDescent="0.2">
      <c r="A809" s="9">
        <v>9</v>
      </c>
      <c r="B809" s="9">
        <v>15</v>
      </c>
      <c r="C809" s="9">
        <v>2</v>
      </c>
      <c r="D809" s="9">
        <v>1</v>
      </c>
      <c r="E809" s="9">
        <v>114</v>
      </c>
      <c r="F809" s="9">
        <v>104</v>
      </c>
      <c r="G809" s="9">
        <v>6</v>
      </c>
      <c r="H809" s="9">
        <v>6</v>
      </c>
      <c r="I809" s="9">
        <v>101</v>
      </c>
      <c r="J809" s="9">
        <v>10104</v>
      </c>
      <c r="K809" s="9">
        <v>2</v>
      </c>
      <c r="L809" s="28">
        <v>1</v>
      </c>
      <c r="N809">
        <f t="shared" si="14"/>
        <v>91502</v>
      </c>
      <c r="O809" t="str">
        <f>INDEX(REFERENCE!$B$4:$J$132,MATCH(D809,REFERENCE!$A$4:$A$132,0),O$2)</f>
        <v>Pads</v>
      </c>
      <c r="P809" t="str">
        <f>INDEX(REFERENCE!$B$4:$J$132,MATCH(E809,REFERENCE!$A$4:$A$132,0),P$2)</f>
        <v>Be Koool</v>
      </c>
      <c r="Q809" t="str">
        <f>INDEX(REFERENCE!$B$4:$J$132,MATCH(F809,REFERENCE!$A$4:$A$132,0),Q$2)</f>
        <v>Lidocaine/numbing sensation</v>
      </c>
      <c r="R809" t="str">
        <f>INDEX(REFERENCE!$B$4:$J$132,MATCH(G809,REFERENCE!$A$4:$A$132,0),R$2)</f>
        <v>Shoulder</v>
      </c>
      <c r="S809" t="str">
        <f>INDEX(REFERENCE!$B$4:$J$132,MATCH(H809,REFERENCE!$A$4:$A$132,0),S$2)</f>
        <v>Single use pads/patches</v>
      </c>
      <c r="T809" t="str">
        <f>INDEX(REFERENCE!$B$4:$J$132,MATCH(I809,REFERENCE!$A$4:$A$132,0),T$2)</f>
        <v>2 count</v>
      </c>
      <c r="U809">
        <f>INDEX(REFERENCE!$B$4:$J$132,MATCH(J809,REFERENCE!$A$4:$A$132,0),U$2)</f>
        <v>8.59</v>
      </c>
      <c r="V809" t="str">
        <f>INDEX(REFERENCE!$B$4:$J$132,MATCH(K809,REFERENCE!$A$4:$A$132,0),V$2)</f>
        <v>4.6 stars</v>
      </c>
      <c r="W809">
        <f>INDEX(REFERENCE!$B$4:$J$132,MATCH(L809,REFERENCE!$A$4:$A$132,0),W$2)</f>
        <v>1250</v>
      </c>
    </row>
    <row r="810" spans="1:23" x14ac:dyDescent="0.2">
      <c r="A810" s="9">
        <v>9</v>
      </c>
      <c r="B810" s="9">
        <v>15</v>
      </c>
      <c r="C810" s="9">
        <v>3</v>
      </c>
      <c r="D810" s="9">
        <v>1</v>
      </c>
      <c r="E810" s="9">
        <v>111</v>
      </c>
      <c r="F810" s="9">
        <v>103</v>
      </c>
      <c r="G810" s="9">
        <v>4</v>
      </c>
      <c r="H810" s="9">
        <v>6</v>
      </c>
      <c r="I810" s="9">
        <v>102</v>
      </c>
      <c r="J810" s="9">
        <v>10201</v>
      </c>
      <c r="K810" s="9">
        <v>1</v>
      </c>
      <c r="L810" s="28">
        <v>2</v>
      </c>
      <c r="N810">
        <f t="shared" si="14"/>
        <v>91503</v>
      </c>
      <c r="O810" t="str">
        <f>INDEX(REFERENCE!$B$4:$J$132,MATCH(D810,REFERENCE!$A$4:$A$132,0),O$2)</f>
        <v>Pads</v>
      </c>
      <c r="P810" t="str">
        <f>INDEX(REFERENCE!$B$4:$J$132,MATCH(E810,REFERENCE!$A$4:$A$132,0),P$2)</f>
        <v>Walgreens</v>
      </c>
      <c r="Q810" t="str">
        <f>INDEX(REFERENCE!$B$4:$J$132,MATCH(F810,REFERENCE!$A$4:$A$132,0),Q$2)</f>
        <v>Both hot and cold sensation</v>
      </c>
      <c r="R810" t="str">
        <f>INDEX(REFERENCE!$B$4:$J$132,MATCH(G810,REFERENCE!$A$4:$A$132,0),R$2)</f>
        <v>Chest</v>
      </c>
      <c r="S810" t="str">
        <f>INDEX(REFERENCE!$B$4:$J$132,MATCH(H810,REFERENCE!$A$4:$A$132,0),S$2)</f>
        <v>Single use pads/patches</v>
      </c>
      <c r="T810" t="str">
        <f>INDEX(REFERENCE!$B$4:$J$132,MATCH(I810,REFERENCE!$A$4:$A$132,0),T$2)</f>
        <v>3 count</v>
      </c>
      <c r="U810">
        <f>INDEX(REFERENCE!$B$4:$J$132,MATCH(J810,REFERENCE!$A$4:$A$132,0),U$2)</f>
        <v>3.6</v>
      </c>
      <c r="V810" t="str">
        <f>INDEX(REFERENCE!$B$4:$J$132,MATCH(K810,REFERENCE!$A$4:$A$132,0),V$2)</f>
        <v>4.5 stars</v>
      </c>
      <c r="W810">
        <f>INDEX(REFERENCE!$B$4:$J$132,MATCH(L810,REFERENCE!$A$4:$A$132,0),W$2)</f>
        <v>4500</v>
      </c>
    </row>
    <row r="811" spans="1:23" x14ac:dyDescent="0.2">
      <c r="A811" s="9">
        <v>9</v>
      </c>
      <c r="B811" s="9">
        <v>15</v>
      </c>
      <c r="C811" s="9">
        <v>4</v>
      </c>
      <c r="D811" s="9">
        <v>2</v>
      </c>
      <c r="E811" s="9">
        <v>204</v>
      </c>
      <c r="F811" s="9">
        <v>201</v>
      </c>
      <c r="G811" s="9">
        <v>0</v>
      </c>
      <c r="H811" s="9">
        <v>2</v>
      </c>
      <c r="I811" s="9">
        <v>203</v>
      </c>
      <c r="J811" s="9">
        <v>20301</v>
      </c>
      <c r="K811" s="9">
        <v>1</v>
      </c>
      <c r="L811" s="28">
        <v>1</v>
      </c>
      <c r="N811">
        <f t="shared" si="14"/>
        <v>91504</v>
      </c>
      <c r="O811" t="str">
        <f>INDEX(REFERENCE!$B$4:$J$132,MATCH(D811,REFERENCE!$A$4:$A$132,0),O$2)</f>
        <v>Topicals</v>
      </c>
      <c r="P811" t="str">
        <f>INDEX(REFERENCE!$B$4:$J$132,MATCH(E811,REFERENCE!$A$4:$A$132,0),P$2)</f>
        <v>Aspercreme</v>
      </c>
      <c r="Q811" t="str">
        <f>INDEX(REFERENCE!$B$4:$J$132,MATCH(F811,REFERENCE!$A$4:$A$132,0),Q$2)</f>
        <v>Hot sensation</v>
      </c>
      <c r="R811" t="str">
        <f>INDEX(REFERENCE!$B$4:$J$132,MATCH(G811,REFERENCE!$A$4:$A$132,0),R$2)</f>
        <v>-</v>
      </c>
      <c r="S811" t="str">
        <f>INDEX(REFERENCE!$B$4:$J$132,MATCH(H811,REFERENCE!$A$4:$A$132,0),S$2)</f>
        <v>Cream</v>
      </c>
      <c r="T811" t="str">
        <f>INDEX(REFERENCE!$B$4:$J$132,MATCH(I811,REFERENCE!$A$4:$A$132,0),T$2)</f>
        <v>3 oz</v>
      </c>
      <c r="U811">
        <f>INDEX(REFERENCE!$B$4:$J$132,MATCH(J811,REFERENCE!$A$4:$A$132,0),U$2)</f>
        <v>7</v>
      </c>
      <c r="V811" t="str">
        <f>INDEX(REFERENCE!$B$4:$J$132,MATCH(K811,REFERENCE!$A$4:$A$132,0),V$2)</f>
        <v>4.5 stars</v>
      </c>
      <c r="W811">
        <f>INDEX(REFERENCE!$B$4:$J$132,MATCH(L811,REFERENCE!$A$4:$A$132,0),W$2)</f>
        <v>1250</v>
      </c>
    </row>
    <row r="812" spans="1:23" x14ac:dyDescent="0.2">
      <c r="A812" s="9">
        <v>9</v>
      </c>
      <c r="B812" s="9">
        <v>15</v>
      </c>
      <c r="C812" s="9">
        <v>5</v>
      </c>
      <c r="D812" s="9">
        <v>2</v>
      </c>
      <c r="E812" s="9">
        <v>208</v>
      </c>
      <c r="F812" s="9">
        <v>202</v>
      </c>
      <c r="G812" s="9">
        <v>0</v>
      </c>
      <c r="H812" s="9">
        <v>4</v>
      </c>
      <c r="I812" s="9">
        <v>204</v>
      </c>
      <c r="J812" s="9">
        <v>20401</v>
      </c>
      <c r="K812" s="9">
        <v>3</v>
      </c>
      <c r="L812" s="28">
        <v>1</v>
      </c>
      <c r="N812">
        <f t="shared" si="14"/>
        <v>91505</v>
      </c>
      <c r="O812" t="str">
        <f>INDEX(REFERENCE!$B$4:$J$132,MATCH(D812,REFERENCE!$A$4:$A$132,0),O$2)</f>
        <v>Topicals</v>
      </c>
      <c r="P812" t="str">
        <f>INDEX(REFERENCE!$B$4:$J$132,MATCH(E812,REFERENCE!$A$4:$A$132,0),P$2)</f>
        <v>Equate</v>
      </c>
      <c r="Q812" t="str">
        <f>INDEX(REFERENCE!$B$4:$J$132,MATCH(F812,REFERENCE!$A$4:$A$132,0),Q$2)</f>
        <v>Cold sensation</v>
      </c>
      <c r="R812" t="str">
        <f>INDEX(REFERENCE!$B$4:$J$132,MATCH(G812,REFERENCE!$A$4:$A$132,0),R$2)</f>
        <v>-</v>
      </c>
      <c r="S812" t="str">
        <f>INDEX(REFERENCE!$B$4:$J$132,MATCH(H812,REFERENCE!$A$4:$A$132,0),S$2)</f>
        <v>Roll-on</v>
      </c>
      <c r="T812" t="str">
        <f>INDEX(REFERENCE!$B$4:$J$132,MATCH(I812,REFERENCE!$A$4:$A$132,0),T$2)</f>
        <v>3.5 oz</v>
      </c>
      <c r="U812">
        <f>INDEX(REFERENCE!$B$4:$J$132,MATCH(J812,REFERENCE!$A$4:$A$132,0),U$2)</f>
        <v>8.07</v>
      </c>
      <c r="V812" t="str">
        <f>INDEX(REFERENCE!$B$4:$J$132,MATCH(K812,REFERENCE!$A$4:$A$132,0),V$2)</f>
        <v>4.8 stars</v>
      </c>
      <c r="W812">
        <f>INDEX(REFERENCE!$B$4:$J$132,MATCH(L812,REFERENCE!$A$4:$A$132,0),W$2)</f>
        <v>1250</v>
      </c>
    </row>
    <row r="813" spans="1:23" x14ac:dyDescent="0.2">
      <c r="A813" s="9">
        <v>9</v>
      </c>
      <c r="B813" s="9">
        <v>15</v>
      </c>
      <c r="C813" s="9">
        <v>6</v>
      </c>
      <c r="D813" s="9">
        <v>2</v>
      </c>
      <c r="E813" s="9">
        <v>207</v>
      </c>
      <c r="F813" s="9">
        <v>204</v>
      </c>
      <c r="G813" s="9">
        <v>0</v>
      </c>
      <c r="H813" s="9">
        <v>5</v>
      </c>
      <c r="I813" s="9">
        <v>205</v>
      </c>
      <c r="J813" s="9">
        <v>20505</v>
      </c>
      <c r="K813" s="9">
        <v>2</v>
      </c>
      <c r="L813" s="28">
        <v>2</v>
      </c>
      <c r="N813">
        <f t="shared" si="14"/>
        <v>91506</v>
      </c>
      <c r="O813" t="str">
        <f>INDEX(REFERENCE!$B$4:$J$132,MATCH(D813,REFERENCE!$A$4:$A$132,0),O$2)</f>
        <v>Topicals</v>
      </c>
      <c r="P813" t="str">
        <f>INDEX(REFERENCE!$B$4:$J$132,MATCH(E813,REFERENCE!$A$4:$A$132,0),P$2)</f>
        <v>Salonpas</v>
      </c>
      <c r="Q813" t="str">
        <f>INDEX(REFERENCE!$B$4:$J$132,MATCH(F813,REFERENCE!$A$4:$A$132,0),Q$2)</f>
        <v>Lidocaine/numbing sensation</v>
      </c>
      <c r="R813" t="str">
        <f>INDEX(REFERENCE!$B$4:$J$132,MATCH(G813,REFERENCE!$A$4:$A$132,0),R$2)</f>
        <v>-</v>
      </c>
      <c r="S813" t="str">
        <f>INDEX(REFERENCE!$B$4:$J$132,MATCH(H813,REFERENCE!$A$4:$A$132,0),S$2)</f>
        <v>Liquid</v>
      </c>
      <c r="T813" t="str">
        <f>INDEX(REFERENCE!$B$4:$J$132,MATCH(I813,REFERENCE!$A$4:$A$132,0),T$2)</f>
        <v>4 oz</v>
      </c>
      <c r="U813">
        <f>INDEX(REFERENCE!$B$4:$J$132,MATCH(J813,REFERENCE!$A$4:$A$132,0),U$2)</f>
        <v>22</v>
      </c>
      <c r="V813" t="str">
        <f>INDEX(REFERENCE!$B$4:$J$132,MATCH(K813,REFERENCE!$A$4:$A$132,0),V$2)</f>
        <v>4.6 stars</v>
      </c>
      <c r="W813">
        <f>INDEX(REFERENCE!$B$4:$J$132,MATCH(L813,REFERENCE!$A$4:$A$132,0),W$2)</f>
        <v>4500</v>
      </c>
    </row>
    <row r="814" spans="1:23" x14ac:dyDescent="0.2">
      <c r="A814" s="9">
        <v>10</v>
      </c>
      <c r="B814" s="9">
        <v>1</v>
      </c>
      <c r="C814" s="9">
        <v>1</v>
      </c>
      <c r="D814" s="9">
        <v>2</v>
      </c>
      <c r="E814" s="9">
        <v>206</v>
      </c>
      <c r="F814" s="9">
        <v>202</v>
      </c>
      <c r="G814" s="9">
        <v>0</v>
      </c>
      <c r="H814" s="9">
        <v>5</v>
      </c>
      <c r="I814" s="9">
        <v>201</v>
      </c>
      <c r="J814" s="9">
        <v>20103</v>
      </c>
      <c r="K814" s="9">
        <v>1</v>
      </c>
      <c r="L814" s="28">
        <v>1</v>
      </c>
      <c r="N814">
        <f t="shared" si="14"/>
        <v>100101</v>
      </c>
      <c r="O814" t="str">
        <f>INDEX(REFERENCE!$B$4:$J$132,MATCH(D814,REFERENCE!$A$4:$A$132,0),O$2)</f>
        <v>Topicals</v>
      </c>
      <c r="P814" t="str">
        <f>INDEX(REFERENCE!$B$4:$J$132,MATCH(E814,REFERENCE!$A$4:$A$132,0),P$2)</f>
        <v>Voltaren</v>
      </c>
      <c r="Q814" t="str">
        <f>INDEX(REFERENCE!$B$4:$J$132,MATCH(F814,REFERENCE!$A$4:$A$132,0),Q$2)</f>
        <v>Cold sensation</v>
      </c>
      <c r="R814" t="str">
        <f>INDEX(REFERENCE!$B$4:$J$132,MATCH(G814,REFERENCE!$A$4:$A$132,0),R$2)</f>
        <v>-</v>
      </c>
      <c r="S814" t="str">
        <f>INDEX(REFERENCE!$B$4:$J$132,MATCH(H814,REFERENCE!$A$4:$A$132,0),S$2)</f>
        <v>Liquid</v>
      </c>
      <c r="T814" t="str">
        <f>INDEX(REFERENCE!$B$4:$J$132,MATCH(I814,REFERENCE!$A$4:$A$132,0),T$2)</f>
        <v>2 oz</v>
      </c>
      <c r="U814">
        <f>INDEX(REFERENCE!$B$4:$J$132,MATCH(J814,REFERENCE!$A$4:$A$132,0),U$2)</f>
        <v>10.49</v>
      </c>
      <c r="V814" t="str">
        <f>INDEX(REFERENCE!$B$4:$J$132,MATCH(K814,REFERENCE!$A$4:$A$132,0),V$2)</f>
        <v>4.5 stars</v>
      </c>
      <c r="W814">
        <f>INDEX(REFERENCE!$B$4:$J$132,MATCH(L814,REFERENCE!$A$4:$A$132,0),W$2)</f>
        <v>1250</v>
      </c>
    </row>
    <row r="815" spans="1:23" x14ac:dyDescent="0.2">
      <c r="A815" s="9">
        <v>10</v>
      </c>
      <c r="B815" s="9">
        <v>1</v>
      </c>
      <c r="C815" s="9">
        <v>2</v>
      </c>
      <c r="D815" s="9">
        <v>1</v>
      </c>
      <c r="E815" s="9">
        <v>106</v>
      </c>
      <c r="F815" s="9">
        <v>101</v>
      </c>
      <c r="G815" s="9">
        <v>1</v>
      </c>
      <c r="H815" s="9">
        <v>6</v>
      </c>
      <c r="I815" s="9">
        <v>101</v>
      </c>
      <c r="J815" s="9">
        <v>10105</v>
      </c>
      <c r="K815" s="9">
        <v>3</v>
      </c>
      <c r="L815" s="28">
        <v>2</v>
      </c>
      <c r="N815">
        <f t="shared" si="14"/>
        <v>100102</v>
      </c>
      <c r="O815" t="str">
        <f>INDEX(REFERENCE!$B$4:$J$132,MATCH(D815,REFERENCE!$A$4:$A$132,0),O$2)</f>
        <v>Pads</v>
      </c>
      <c r="P815" t="str">
        <f>INDEX(REFERENCE!$B$4:$J$132,MATCH(E815,REFERENCE!$A$4:$A$132,0),P$2)</f>
        <v>Vicks Vapopatch</v>
      </c>
      <c r="Q815" t="str">
        <f>INDEX(REFERENCE!$B$4:$J$132,MATCH(F815,REFERENCE!$A$4:$A$132,0),Q$2)</f>
        <v>Hot sensation</v>
      </c>
      <c r="R815" t="str">
        <f>INDEX(REFERENCE!$B$4:$J$132,MATCH(G815,REFERENCE!$A$4:$A$132,0),R$2)</f>
        <v>Back</v>
      </c>
      <c r="S815" t="str">
        <f>INDEX(REFERENCE!$B$4:$J$132,MATCH(H815,REFERENCE!$A$4:$A$132,0),S$2)</f>
        <v>Single use pads/patches</v>
      </c>
      <c r="T815" t="str">
        <f>INDEX(REFERENCE!$B$4:$J$132,MATCH(I815,REFERENCE!$A$4:$A$132,0),T$2)</f>
        <v>2 count</v>
      </c>
      <c r="U815">
        <f>INDEX(REFERENCE!$B$4:$J$132,MATCH(J815,REFERENCE!$A$4:$A$132,0),U$2)</f>
        <v>20.99</v>
      </c>
      <c r="V815" t="str">
        <f>INDEX(REFERENCE!$B$4:$J$132,MATCH(K815,REFERENCE!$A$4:$A$132,0),V$2)</f>
        <v>4.8 stars</v>
      </c>
      <c r="W815">
        <f>INDEX(REFERENCE!$B$4:$J$132,MATCH(L815,REFERENCE!$A$4:$A$132,0),W$2)</f>
        <v>4500</v>
      </c>
    </row>
    <row r="816" spans="1:23" x14ac:dyDescent="0.2">
      <c r="A816" s="9">
        <v>10</v>
      </c>
      <c r="B816" s="9">
        <v>1</v>
      </c>
      <c r="C816" s="9">
        <v>3</v>
      </c>
      <c r="D816" s="9">
        <v>2</v>
      </c>
      <c r="E816" s="9">
        <v>210</v>
      </c>
      <c r="F816" s="9">
        <v>204</v>
      </c>
      <c r="G816" s="9">
        <v>0</v>
      </c>
      <c r="H816" s="9">
        <v>1</v>
      </c>
      <c r="I816" s="9">
        <v>202</v>
      </c>
      <c r="J816" s="9">
        <v>20204</v>
      </c>
      <c r="K816" s="9">
        <v>1</v>
      </c>
      <c r="L816" s="28">
        <v>2</v>
      </c>
      <c r="N816">
        <f t="shared" si="14"/>
        <v>100103</v>
      </c>
      <c r="O816" t="str">
        <f>INDEX(REFERENCE!$B$4:$J$132,MATCH(D816,REFERENCE!$A$4:$A$132,0),O$2)</f>
        <v>Topicals</v>
      </c>
      <c r="P816" t="str">
        <f>INDEX(REFERENCE!$B$4:$J$132,MATCH(E816,REFERENCE!$A$4:$A$132,0),P$2)</f>
        <v>Arnicare</v>
      </c>
      <c r="Q816" t="str">
        <f>INDEX(REFERENCE!$B$4:$J$132,MATCH(F816,REFERENCE!$A$4:$A$132,0),Q$2)</f>
        <v>Lidocaine/numbing sensation</v>
      </c>
      <c r="R816" t="str">
        <f>INDEX(REFERENCE!$B$4:$J$132,MATCH(G816,REFERENCE!$A$4:$A$132,0),R$2)</f>
        <v>-</v>
      </c>
      <c r="S816" t="str">
        <f>INDEX(REFERENCE!$B$4:$J$132,MATCH(H816,REFERENCE!$A$4:$A$132,0),S$2)</f>
        <v>Gel</v>
      </c>
      <c r="T816" t="str">
        <f>INDEX(REFERENCE!$B$4:$J$132,MATCH(I816,REFERENCE!$A$4:$A$132,0),T$2)</f>
        <v>2.5 oz</v>
      </c>
      <c r="U816">
        <f>INDEX(REFERENCE!$B$4:$J$132,MATCH(J816,REFERENCE!$A$4:$A$132,0),U$2)</f>
        <v>13.2</v>
      </c>
      <c r="V816" t="str">
        <f>INDEX(REFERENCE!$B$4:$J$132,MATCH(K816,REFERENCE!$A$4:$A$132,0),V$2)</f>
        <v>4.5 stars</v>
      </c>
      <c r="W816">
        <f>INDEX(REFERENCE!$B$4:$J$132,MATCH(L816,REFERENCE!$A$4:$A$132,0),W$2)</f>
        <v>4500</v>
      </c>
    </row>
    <row r="817" spans="1:23" x14ac:dyDescent="0.2">
      <c r="A817" s="9">
        <v>10</v>
      </c>
      <c r="B817" s="9">
        <v>1</v>
      </c>
      <c r="C817" s="9">
        <v>4</v>
      </c>
      <c r="D817" s="9">
        <v>1</v>
      </c>
      <c r="E817" s="9">
        <v>105</v>
      </c>
      <c r="F817" s="9">
        <v>103</v>
      </c>
      <c r="G817" s="9">
        <v>3</v>
      </c>
      <c r="H817" s="9">
        <v>6</v>
      </c>
      <c r="I817" s="9">
        <v>104</v>
      </c>
      <c r="J817" s="9">
        <v>10404</v>
      </c>
      <c r="K817" s="9">
        <v>2</v>
      </c>
      <c r="L817" s="28">
        <v>1</v>
      </c>
      <c r="N817">
        <f t="shared" si="14"/>
        <v>100104</v>
      </c>
      <c r="O817" t="str">
        <f>INDEX(REFERENCE!$B$4:$J$132,MATCH(D817,REFERENCE!$A$4:$A$132,0),O$2)</f>
        <v>Pads</v>
      </c>
      <c r="P817" t="str">
        <f>INDEX(REFERENCE!$B$4:$J$132,MATCH(E817,REFERENCE!$A$4:$A$132,0),P$2)</f>
        <v>Tiger Balm</v>
      </c>
      <c r="Q817" t="str">
        <f>INDEX(REFERENCE!$B$4:$J$132,MATCH(F817,REFERENCE!$A$4:$A$132,0),Q$2)</f>
        <v>Both hot and cold sensation</v>
      </c>
      <c r="R817" t="str">
        <f>INDEX(REFERENCE!$B$4:$J$132,MATCH(G817,REFERENCE!$A$4:$A$132,0),R$2)</f>
        <v>Joint</v>
      </c>
      <c r="S817" t="str">
        <f>INDEX(REFERENCE!$B$4:$J$132,MATCH(H817,REFERENCE!$A$4:$A$132,0),S$2)</f>
        <v>Single use pads/patches</v>
      </c>
      <c r="T817" t="str">
        <f>INDEX(REFERENCE!$B$4:$J$132,MATCH(I817,REFERENCE!$A$4:$A$132,0),T$2)</f>
        <v>5 count</v>
      </c>
      <c r="U817">
        <f>INDEX(REFERENCE!$B$4:$J$132,MATCH(J817,REFERENCE!$A$4:$A$132,0),U$2)</f>
        <v>19.11</v>
      </c>
      <c r="V817" t="str">
        <f>INDEX(REFERENCE!$B$4:$J$132,MATCH(K817,REFERENCE!$A$4:$A$132,0),V$2)</f>
        <v>4.6 stars</v>
      </c>
      <c r="W817">
        <f>INDEX(REFERENCE!$B$4:$J$132,MATCH(L817,REFERENCE!$A$4:$A$132,0),W$2)</f>
        <v>1250</v>
      </c>
    </row>
    <row r="818" spans="1:23" x14ac:dyDescent="0.2">
      <c r="A818" s="9">
        <v>10</v>
      </c>
      <c r="B818" s="9">
        <v>1</v>
      </c>
      <c r="C818" s="9">
        <v>5</v>
      </c>
      <c r="D818" s="9">
        <v>2</v>
      </c>
      <c r="E818" s="9">
        <v>208</v>
      </c>
      <c r="F818" s="9">
        <v>203</v>
      </c>
      <c r="G818" s="9">
        <v>0</v>
      </c>
      <c r="H818" s="9">
        <v>3</v>
      </c>
      <c r="I818" s="9">
        <v>207</v>
      </c>
      <c r="J818" s="9">
        <v>20702</v>
      </c>
      <c r="K818" s="9">
        <v>3</v>
      </c>
      <c r="L818" s="28">
        <v>1</v>
      </c>
      <c r="N818">
        <f t="shared" si="14"/>
        <v>100105</v>
      </c>
      <c r="O818" t="str">
        <f>INDEX(REFERENCE!$B$4:$J$132,MATCH(D818,REFERENCE!$A$4:$A$132,0),O$2)</f>
        <v>Topicals</v>
      </c>
      <c r="P818" t="str">
        <f>INDEX(REFERENCE!$B$4:$J$132,MATCH(E818,REFERENCE!$A$4:$A$132,0),P$2)</f>
        <v>Equate</v>
      </c>
      <c r="Q818" t="str">
        <f>INDEX(REFERENCE!$B$4:$J$132,MATCH(F818,REFERENCE!$A$4:$A$132,0),Q$2)</f>
        <v>Both hot and cold sensation</v>
      </c>
      <c r="R818" t="str">
        <f>INDEX(REFERENCE!$B$4:$J$132,MATCH(G818,REFERENCE!$A$4:$A$132,0),R$2)</f>
        <v>-</v>
      </c>
      <c r="S818" t="str">
        <f>INDEX(REFERENCE!$B$4:$J$132,MATCH(H818,REFERENCE!$A$4:$A$132,0),S$2)</f>
        <v>Spray</v>
      </c>
      <c r="T818" t="str">
        <f>INDEX(REFERENCE!$B$4:$J$132,MATCH(I818,REFERENCE!$A$4:$A$132,0),T$2)</f>
        <v>5.5 oz</v>
      </c>
      <c r="U818">
        <f>INDEX(REFERENCE!$B$4:$J$132,MATCH(J818,REFERENCE!$A$4:$A$132,0),U$2)</f>
        <v>13.9</v>
      </c>
      <c r="V818" t="str">
        <f>INDEX(REFERENCE!$B$4:$J$132,MATCH(K818,REFERENCE!$A$4:$A$132,0),V$2)</f>
        <v>4.8 stars</v>
      </c>
      <c r="W818">
        <f>INDEX(REFERENCE!$B$4:$J$132,MATCH(L818,REFERENCE!$A$4:$A$132,0),W$2)</f>
        <v>1250</v>
      </c>
    </row>
    <row r="819" spans="1:23" x14ac:dyDescent="0.2">
      <c r="A819" s="9">
        <v>10</v>
      </c>
      <c r="B819" s="9">
        <v>1</v>
      </c>
      <c r="C819" s="9">
        <v>6</v>
      </c>
      <c r="D819" s="9">
        <v>1</v>
      </c>
      <c r="E819" s="9">
        <v>103</v>
      </c>
      <c r="F819" s="9">
        <v>105</v>
      </c>
      <c r="G819" s="9">
        <v>4</v>
      </c>
      <c r="H819" s="9">
        <v>6</v>
      </c>
      <c r="I819" s="9">
        <v>105</v>
      </c>
      <c r="J819" s="9">
        <v>10501</v>
      </c>
      <c r="K819" s="9">
        <v>3</v>
      </c>
      <c r="L819" s="28">
        <v>2</v>
      </c>
      <c r="N819">
        <f t="shared" si="14"/>
        <v>100106</v>
      </c>
      <c r="O819" t="str">
        <f>INDEX(REFERENCE!$B$4:$J$132,MATCH(D819,REFERENCE!$A$4:$A$132,0),O$2)</f>
        <v>Pads</v>
      </c>
      <c r="P819" t="str">
        <f>INDEX(REFERENCE!$B$4:$J$132,MATCH(E819,REFERENCE!$A$4:$A$132,0),P$2)</f>
        <v xml:space="preserve">Biofreeze  </v>
      </c>
      <c r="Q819" t="str">
        <f>INDEX(REFERENCE!$B$4:$J$132,MATCH(F819,REFERENCE!$A$4:$A$132,0),Q$2)</f>
        <v>No sensation/drug free/for circulation</v>
      </c>
      <c r="R819" t="str">
        <f>INDEX(REFERENCE!$B$4:$J$132,MATCH(G819,REFERENCE!$A$4:$A$132,0),R$2)</f>
        <v>Chest</v>
      </c>
      <c r="S819" t="str">
        <f>INDEX(REFERENCE!$B$4:$J$132,MATCH(H819,REFERENCE!$A$4:$A$132,0),S$2)</f>
        <v>Single use pads/patches</v>
      </c>
      <c r="T819" t="str">
        <f>INDEX(REFERENCE!$B$4:$J$132,MATCH(I819,REFERENCE!$A$4:$A$132,0),T$2)</f>
        <v>6 count</v>
      </c>
      <c r="U819">
        <f>INDEX(REFERENCE!$B$4:$J$132,MATCH(J819,REFERENCE!$A$4:$A$132,0),U$2)</f>
        <v>5.45</v>
      </c>
      <c r="V819" t="str">
        <f>INDEX(REFERENCE!$B$4:$J$132,MATCH(K819,REFERENCE!$A$4:$A$132,0),V$2)</f>
        <v>4.8 stars</v>
      </c>
      <c r="W819">
        <f>INDEX(REFERENCE!$B$4:$J$132,MATCH(L819,REFERENCE!$A$4:$A$132,0),W$2)</f>
        <v>4500</v>
      </c>
    </row>
    <row r="820" spans="1:23" x14ac:dyDescent="0.2">
      <c r="A820" s="9">
        <v>10</v>
      </c>
      <c r="B820" s="9">
        <v>2</v>
      </c>
      <c r="C820" s="9">
        <v>1</v>
      </c>
      <c r="D820" s="9">
        <v>2</v>
      </c>
      <c r="E820" s="9">
        <v>211</v>
      </c>
      <c r="F820" s="9">
        <v>202</v>
      </c>
      <c r="G820" s="9">
        <v>0</v>
      </c>
      <c r="H820" s="9">
        <v>4</v>
      </c>
      <c r="I820" s="9">
        <v>206</v>
      </c>
      <c r="J820" s="9">
        <v>20602</v>
      </c>
      <c r="K820" s="9">
        <v>1</v>
      </c>
      <c r="L820" s="28">
        <v>2</v>
      </c>
      <c r="N820">
        <f t="shared" si="14"/>
        <v>100201</v>
      </c>
      <c r="O820" t="str">
        <f>INDEX(REFERENCE!$B$4:$J$132,MATCH(D820,REFERENCE!$A$4:$A$132,0),O$2)</f>
        <v>Topicals</v>
      </c>
      <c r="P820" t="str">
        <f>INDEX(REFERENCE!$B$4:$J$132,MATCH(E820,REFERENCE!$A$4:$A$132,0),P$2)</f>
        <v>Theraworx</v>
      </c>
      <c r="Q820" t="str">
        <f>INDEX(REFERENCE!$B$4:$J$132,MATCH(F820,REFERENCE!$A$4:$A$132,0),Q$2)</f>
        <v>Cold sensation</v>
      </c>
      <c r="R820" t="str">
        <f>INDEX(REFERENCE!$B$4:$J$132,MATCH(G820,REFERENCE!$A$4:$A$132,0),R$2)</f>
        <v>-</v>
      </c>
      <c r="S820" t="str">
        <f>INDEX(REFERENCE!$B$4:$J$132,MATCH(H820,REFERENCE!$A$4:$A$132,0),S$2)</f>
        <v>Roll-on</v>
      </c>
      <c r="T820" t="str">
        <f>INDEX(REFERENCE!$B$4:$J$132,MATCH(I820,REFERENCE!$A$4:$A$132,0),T$2)</f>
        <v>4.5 oz</v>
      </c>
      <c r="U820">
        <f>INDEX(REFERENCE!$B$4:$J$132,MATCH(J820,REFERENCE!$A$4:$A$132,0),U$2)</f>
        <v>12.5</v>
      </c>
      <c r="V820" t="str">
        <f>INDEX(REFERENCE!$B$4:$J$132,MATCH(K820,REFERENCE!$A$4:$A$132,0),V$2)</f>
        <v>4.5 stars</v>
      </c>
      <c r="W820">
        <f>INDEX(REFERENCE!$B$4:$J$132,MATCH(L820,REFERENCE!$A$4:$A$132,0),W$2)</f>
        <v>4500</v>
      </c>
    </row>
    <row r="821" spans="1:23" x14ac:dyDescent="0.2">
      <c r="A821" s="9">
        <v>10</v>
      </c>
      <c r="B821" s="9">
        <v>2</v>
      </c>
      <c r="C821" s="9">
        <v>2</v>
      </c>
      <c r="D821" s="9">
        <v>2</v>
      </c>
      <c r="E821" s="9">
        <v>212</v>
      </c>
      <c r="F821" s="9">
        <v>201</v>
      </c>
      <c r="G821" s="9">
        <v>0</v>
      </c>
      <c r="H821" s="9">
        <v>5</v>
      </c>
      <c r="I821" s="9">
        <v>203</v>
      </c>
      <c r="J821" s="9">
        <v>20301</v>
      </c>
      <c r="K821" s="9">
        <v>2</v>
      </c>
      <c r="L821" s="28">
        <v>2</v>
      </c>
      <c r="N821">
        <f t="shared" si="14"/>
        <v>100202</v>
      </c>
      <c r="O821" t="str">
        <f>INDEX(REFERENCE!$B$4:$J$132,MATCH(D821,REFERENCE!$A$4:$A$132,0),O$2)</f>
        <v>Topicals</v>
      </c>
      <c r="P821" t="str">
        <f>INDEX(REFERENCE!$B$4:$J$132,MATCH(E821,REFERENCE!$A$4:$A$132,0),P$2)</f>
        <v>Store Brand</v>
      </c>
      <c r="Q821" t="str">
        <f>INDEX(REFERENCE!$B$4:$J$132,MATCH(F821,REFERENCE!$A$4:$A$132,0),Q$2)</f>
        <v>Hot sensation</v>
      </c>
      <c r="R821" t="str">
        <f>INDEX(REFERENCE!$B$4:$J$132,MATCH(G821,REFERENCE!$A$4:$A$132,0),R$2)</f>
        <v>-</v>
      </c>
      <c r="S821" t="str">
        <f>INDEX(REFERENCE!$B$4:$J$132,MATCH(H821,REFERENCE!$A$4:$A$132,0),S$2)</f>
        <v>Liquid</v>
      </c>
      <c r="T821" t="str">
        <f>INDEX(REFERENCE!$B$4:$J$132,MATCH(I821,REFERENCE!$A$4:$A$132,0),T$2)</f>
        <v>3 oz</v>
      </c>
      <c r="U821">
        <f>INDEX(REFERENCE!$B$4:$J$132,MATCH(J821,REFERENCE!$A$4:$A$132,0),U$2)</f>
        <v>7</v>
      </c>
      <c r="V821" t="str">
        <f>INDEX(REFERENCE!$B$4:$J$132,MATCH(K821,REFERENCE!$A$4:$A$132,0),V$2)</f>
        <v>4.6 stars</v>
      </c>
      <c r="W821">
        <f>INDEX(REFERENCE!$B$4:$J$132,MATCH(L821,REFERENCE!$A$4:$A$132,0),W$2)</f>
        <v>4500</v>
      </c>
    </row>
    <row r="822" spans="1:23" x14ac:dyDescent="0.2">
      <c r="A822" s="9">
        <v>10</v>
      </c>
      <c r="B822" s="9">
        <v>2</v>
      </c>
      <c r="C822" s="9">
        <v>3</v>
      </c>
      <c r="D822" s="9">
        <v>1</v>
      </c>
      <c r="E822" s="9">
        <v>110</v>
      </c>
      <c r="F822" s="9">
        <v>103</v>
      </c>
      <c r="G822" s="9">
        <v>2</v>
      </c>
      <c r="H822" s="9">
        <v>6</v>
      </c>
      <c r="I822" s="9">
        <v>104</v>
      </c>
      <c r="J822" s="9">
        <v>10401</v>
      </c>
      <c r="K822" s="9">
        <v>3</v>
      </c>
      <c r="L822" s="28">
        <v>1</v>
      </c>
      <c r="N822">
        <f t="shared" si="14"/>
        <v>100203</v>
      </c>
      <c r="O822" t="str">
        <f>INDEX(REFERENCE!$B$4:$J$132,MATCH(D822,REFERENCE!$A$4:$A$132,0),O$2)</f>
        <v>Pads</v>
      </c>
      <c r="P822" t="str">
        <f>INDEX(REFERENCE!$B$4:$J$132,MATCH(E822,REFERENCE!$A$4:$A$132,0),P$2)</f>
        <v>Equate</v>
      </c>
      <c r="Q822" t="str">
        <f>INDEX(REFERENCE!$B$4:$J$132,MATCH(F822,REFERENCE!$A$4:$A$132,0),Q$2)</f>
        <v>Both hot and cold sensation</v>
      </c>
      <c r="R822" t="str">
        <f>INDEX(REFERENCE!$B$4:$J$132,MATCH(G822,REFERENCE!$A$4:$A$132,0),R$2)</f>
        <v>Neck</v>
      </c>
      <c r="S822" t="str">
        <f>INDEX(REFERENCE!$B$4:$J$132,MATCH(H822,REFERENCE!$A$4:$A$132,0),S$2)</f>
        <v>Single use pads/patches</v>
      </c>
      <c r="T822" t="str">
        <f>INDEX(REFERENCE!$B$4:$J$132,MATCH(I822,REFERENCE!$A$4:$A$132,0),T$2)</f>
        <v>5 count</v>
      </c>
      <c r="U822">
        <f>INDEX(REFERENCE!$B$4:$J$132,MATCH(J822,REFERENCE!$A$4:$A$132,0),U$2)</f>
        <v>4.83</v>
      </c>
      <c r="V822" t="str">
        <f>INDEX(REFERENCE!$B$4:$J$132,MATCH(K822,REFERENCE!$A$4:$A$132,0),V$2)</f>
        <v>4.8 stars</v>
      </c>
      <c r="W822">
        <f>INDEX(REFERENCE!$B$4:$J$132,MATCH(L822,REFERENCE!$A$4:$A$132,0),W$2)</f>
        <v>1250</v>
      </c>
    </row>
    <row r="823" spans="1:23" x14ac:dyDescent="0.2">
      <c r="A823" s="9">
        <v>10</v>
      </c>
      <c r="B823" s="9">
        <v>2</v>
      </c>
      <c r="C823" s="9">
        <v>4</v>
      </c>
      <c r="D823" s="9">
        <v>1</v>
      </c>
      <c r="E823" s="9">
        <v>101</v>
      </c>
      <c r="F823" s="9">
        <v>102</v>
      </c>
      <c r="G823" s="9">
        <v>5</v>
      </c>
      <c r="H823" s="9">
        <v>6</v>
      </c>
      <c r="I823" s="9">
        <v>102</v>
      </c>
      <c r="J823" s="9">
        <v>10203</v>
      </c>
      <c r="K823" s="9">
        <v>2</v>
      </c>
      <c r="L823" s="28">
        <v>1</v>
      </c>
      <c r="N823">
        <f t="shared" si="14"/>
        <v>100204</v>
      </c>
      <c r="O823" t="str">
        <f>INDEX(REFERENCE!$B$4:$J$132,MATCH(D823,REFERENCE!$A$4:$A$132,0),O$2)</f>
        <v>Pads</v>
      </c>
      <c r="P823" t="str">
        <f>INDEX(REFERENCE!$B$4:$J$132,MATCH(E823,REFERENCE!$A$4:$A$132,0),P$2)</f>
        <v>Bengay</v>
      </c>
      <c r="Q823" t="str">
        <f>INDEX(REFERENCE!$B$4:$J$132,MATCH(F823,REFERENCE!$A$4:$A$132,0),Q$2)</f>
        <v>Cold sensation</v>
      </c>
      <c r="R823" t="str">
        <f>INDEX(REFERENCE!$B$4:$J$132,MATCH(G823,REFERENCE!$A$4:$A$132,0),R$2)</f>
        <v>Hands (arthritis)</v>
      </c>
      <c r="S823" t="str">
        <f>INDEX(REFERENCE!$B$4:$J$132,MATCH(H823,REFERENCE!$A$4:$A$132,0),S$2)</f>
        <v>Single use pads/patches</v>
      </c>
      <c r="T823" t="str">
        <f>INDEX(REFERENCE!$B$4:$J$132,MATCH(I823,REFERENCE!$A$4:$A$132,0),T$2)</f>
        <v>3 count</v>
      </c>
      <c r="U823">
        <f>INDEX(REFERENCE!$B$4:$J$132,MATCH(J823,REFERENCE!$A$4:$A$132,0),U$2)</f>
        <v>9.99</v>
      </c>
      <c r="V823" t="str">
        <f>INDEX(REFERENCE!$B$4:$J$132,MATCH(K823,REFERENCE!$A$4:$A$132,0),V$2)</f>
        <v>4.6 stars</v>
      </c>
      <c r="W823">
        <f>INDEX(REFERENCE!$B$4:$J$132,MATCH(L823,REFERENCE!$A$4:$A$132,0),W$2)</f>
        <v>1250</v>
      </c>
    </row>
    <row r="824" spans="1:23" x14ac:dyDescent="0.2">
      <c r="A824" s="9">
        <v>10</v>
      </c>
      <c r="B824" s="9">
        <v>2</v>
      </c>
      <c r="C824" s="9">
        <v>5</v>
      </c>
      <c r="D824" s="9">
        <v>2</v>
      </c>
      <c r="E824" s="9">
        <v>203</v>
      </c>
      <c r="F824" s="9">
        <v>203</v>
      </c>
      <c r="G824" s="9">
        <v>0</v>
      </c>
      <c r="H824" s="9">
        <v>1</v>
      </c>
      <c r="I824" s="9">
        <v>204</v>
      </c>
      <c r="J824" s="9">
        <v>20403</v>
      </c>
      <c r="K824" s="9">
        <v>2</v>
      </c>
      <c r="L824" s="28">
        <v>2</v>
      </c>
      <c r="N824">
        <f t="shared" si="14"/>
        <v>100205</v>
      </c>
      <c r="O824" t="str">
        <f>INDEX(REFERENCE!$B$4:$J$132,MATCH(D824,REFERENCE!$A$4:$A$132,0),O$2)</f>
        <v>Topicals</v>
      </c>
      <c r="P824" t="str">
        <f>INDEX(REFERENCE!$B$4:$J$132,MATCH(E824,REFERENCE!$A$4:$A$132,0),P$2)</f>
        <v xml:space="preserve">Biofreeze  </v>
      </c>
      <c r="Q824" t="str">
        <f>INDEX(REFERENCE!$B$4:$J$132,MATCH(F824,REFERENCE!$A$4:$A$132,0),Q$2)</f>
        <v>Both hot and cold sensation</v>
      </c>
      <c r="R824" t="str">
        <f>INDEX(REFERENCE!$B$4:$J$132,MATCH(G824,REFERENCE!$A$4:$A$132,0),R$2)</f>
        <v>-</v>
      </c>
      <c r="S824" t="str">
        <f>INDEX(REFERENCE!$B$4:$J$132,MATCH(H824,REFERENCE!$A$4:$A$132,0),S$2)</f>
        <v>Gel</v>
      </c>
      <c r="T824" t="str">
        <f>INDEX(REFERENCE!$B$4:$J$132,MATCH(I824,REFERENCE!$A$4:$A$132,0),T$2)</f>
        <v>3.5 oz</v>
      </c>
      <c r="U824">
        <f>INDEX(REFERENCE!$B$4:$J$132,MATCH(J824,REFERENCE!$A$4:$A$132,0),U$2)</f>
        <v>12.39</v>
      </c>
      <c r="V824" t="str">
        <f>INDEX(REFERENCE!$B$4:$J$132,MATCH(K824,REFERENCE!$A$4:$A$132,0),V$2)</f>
        <v>4.6 stars</v>
      </c>
      <c r="W824">
        <f>INDEX(REFERENCE!$B$4:$J$132,MATCH(L824,REFERENCE!$A$4:$A$132,0),W$2)</f>
        <v>4500</v>
      </c>
    </row>
    <row r="825" spans="1:23" x14ac:dyDescent="0.2">
      <c r="A825" s="9">
        <v>10</v>
      </c>
      <c r="B825" s="9">
        <v>2</v>
      </c>
      <c r="C825" s="9">
        <v>6</v>
      </c>
      <c r="D825" s="9">
        <v>1</v>
      </c>
      <c r="E825" s="9">
        <v>113</v>
      </c>
      <c r="F825" s="9">
        <v>105</v>
      </c>
      <c r="G825" s="9">
        <v>3</v>
      </c>
      <c r="H825" s="9">
        <v>6</v>
      </c>
      <c r="I825" s="9">
        <v>105</v>
      </c>
      <c r="J825" s="9">
        <v>10502</v>
      </c>
      <c r="K825" s="9">
        <v>1</v>
      </c>
      <c r="L825" s="28">
        <v>1</v>
      </c>
      <c r="N825">
        <f t="shared" si="14"/>
        <v>100206</v>
      </c>
      <c r="O825" t="str">
        <f>INDEX(REFERENCE!$B$4:$J$132,MATCH(D825,REFERENCE!$A$4:$A$132,0),O$2)</f>
        <v>Pads</v>
      </c>
      <c r="P825" t="str">
        <f>INDEX(REFERENCE!$B$4:$J$132,MATCH(E825,REFERENCE!$A$4:$A$132,0),P$2)</f>
        <v>Amazon Basic Care</v>
      </c>
      <c r="Q825" t="str">
        <f>INDEX(REFERENCE!$B$4:$J$132,MATCH(F825,REFERENCE!$A$4:$A$132,0),Q$2)</f>
        <v>No sensation/drug free/for circulation</v>
      </c>
      <c r="R825" t="str">
        <f>INDEX(REFERENCE!$B$4:$J$132,MATCH(G825,REFERENCE!$A$4:$A$132,0),R$2)</f>
        <v>Joint</v>
      </c>
      <c r="S825" t="str">
        <f>INDEX(REFERENCE!$B$4:$J$132,MATCH(H825,REFERENCE!$A$4:$A$132,0),S$2)</f>
        <v>Single use pads/patches</v>
      </c>
      <c r="T825" t="str">
        <f>INDEX(REFERENCE!$B$4:$J$132,MATCH(I825,REFERENCE!$A$4:$A$132,0),T$2)</f>
        <v>6 count</v>
      </c>
      <c r="U825">
        <f>INDEX(REFERENCE!$B$4:$J$132,MATCH(J825,REFERENCE!$A$4:$A$132,0),U$2)</f>
        <v>10</v>
      </c>
      <c r="V825" t="str">
        <f>INDEX(REFERENCE!$B$4:$J$132,MATCH(K825,REFERENCE!$A$4:$A$132,0),V$2)</f>
        <v>4.5 stars</v>
      </c>
      <c r="W825">
        <f>INDEX(REFERENCE!$B$4:$J$132,MATCH(L825,REFERENCE!$A$4:$A$132,0),W$2)</f>
        <v>1250</v>
      </c>
    </row>
    <row r="826" spans="1:23" x14ac:dyDescent="0.2">
      <c r="A826" s="9">
        <v>10</v>
      </c>
      <c r="B826" s="9">
        <v>3</v>
      </c>
      <c r="C826" s="9">
        <v>1</v>
      </c>
      <c r="D826" s="9">
        <v>1</v>
      </c>
      <c r="E826" s="9">
        <v>104</v>
      </c>
      <c r="F826" s="9">
        <v>104</v>
      </c>
      <c r="G826" s="9">
        <v>5</v>
      </c>
      <c r="H826" s="9">
        <v>6</v>
      </c>
      <c r="I826" s="9">
        <v>105</v>
      </c>
      <c r="J826" s="9">
        <v>10505</v>
      </c>
      <c r="K826" s="9">
        <v>2</v>
      </c>
      <c r="L826" s="28">
        <v>2</v>
      </c>
      <c r="N826">
        <f t="shared" si="14"/>
        <v>100301</v>
      </c>
      <c r="O826" t="str">
        <f>INDEX(REFERENCE!$B$4:$J$132,MATCH(D826,REFERENCE!$A$4:$A$132,0),O$2)</f>
        <v>Pads</v>
      </c>
      <c r="P826" t="str">
        <f>INDEX(REFERENCE!$B$4:$J$132,MATCH(E826,REFERENCE!$A$4:$A$132,0),P$2)</f>
        <v>Aspercreme</v>
      </c>
      <c r="Q826" t="str">
        <f>INDEX(REFERENCE!$B$4:$J$132,MATCH(F826,REFERENCE!$A$4:$A$132,0),Q$2)</f>
        <v>Lidocaine/numbing sensation</v>
      </c>
      <c r="R826" t="str">
        <f>INDEX(REFERENCE!$B$4:$J$132,MATCH(G826,REFERENCE!$A$4:$A$132,0),R$2)</f>
        <v>Hands (arthritis)</v>
      </c>
      <c r="S826" t="str">
        <f>INDEX(REFERENCE!$B$4:$J$132,MATCH(H826,REFERENCE!$A$4:$A$132,0),S$2)</f>
        <v>Single use pads/patches</v>
      </c>
      <c r="T826" t="str">
        <f>INDEX(REFERENCE!$B$4:$J$132,MATCH(I826,REFERENCE!$A$4:$A$132,0),T$2)</f>
        <v>6 count</v>
      </c>
      <c r="U826">
        <f>INDEX(REFERENCE!$B$4:$J$132,MATCH(J826,REFERENCE!$A$4:$A$132,0),U$2)</f>
        <v>31.99</v>
      </c>
      <c r="V826" t="str">
        <f>INDEX(REFERENCE!$B$4:$J$132,MATCH(K826,REFERENCE!$A$4:$A$132,0),V$2)</f>
        <v>4.6 stars</v>
      </c>
      <c r="W826">
        <f>INDEX(REFERENCE!$B$4:$J$132,MATCH(L826,REFERENCE!$A$4:$A$132,0),W$2)</f>
        <v>4500</v>
      </c>
    </row>
    <row r="827" spans="1:23" x14ac:dyDescent="0.2">
      <c r="A827" s="9">
        <v>10</v>
      </c>
      <c r="B827" s="9">
        <v>3</v>
      </c>
      <c r="C827" s="9">
        <v>2</v>
      </c>
      <c r="D827" s="9">
        <v>2</v>
      </c>
      <c r="E827" s="9">
        <v>212</v>
      </c>
      <c r="F827" s="9">
        <v>204</v>
      </c>
      <c r="G827" s="9">
        <v>0</v>
      </c>
      <c r="H827" s="9">
        <v>2</v>
      </c>
      <c r="I827" s="9">
        <v>207</v>
      </c>
      <c r="J827" s="9">
        <v>20704</v>
      </c>
      <c r="K827" s="9">
        <v>3</v>
      </c>
      <c r="L827" s="28">
        <v>1</v>
      </c>
      <c r="N827">
        <f t="shared" si="14"/>
        <v>100302</v>
      </c>
      <c r="O827" t="str">
        <f>INDEX(REFERENCE!$B$4:$J$132,MATCH(D827,REFERENCE!$A$4:$A$132,0),O$2)</f>
        <v>Topicals</v>
      </c>
      <c r="P827" t="str">
        <f>INDEX(REFERENCE!$B$4:$J$132,MATCH(E827,REFERENCE!$A$4:$A$132,0),P$2)</f>
        <v>Store Brand</v>
      </c>
      <c r="Q827" t="str">
        <f>INDEX(REFERENCE!$B$4:$J$132,MATCH(F827,REFERENCE!$A$4:$A$132,0),Q$2)</f>
        <v>Lidocaine/numbing sensation</v>
      </c>
      <c r="R827" t="str">
        <f>INDEX(REFERENCE!$B$4:$J$132,MATCH(G827,REFERENCE!$A$4:$A$132,0),R$2)</f>
        <v>-</v>
      </c>
      <c r="S827" t="str">
        <f>INDEX(REFERENCE!$B$4:$J$132,MATCH(H827,REFERENCE!$A$4:$A$132,0),S$2)</f>
        <v>Cream</v>
      </c>
      <c r="T827" t="str">
        <f>INDEX(REFERENCE!$B$4:$J$132,MATCH(I827,REFERENCE!$A$4:$A$132,0),T$2)</f>
        <v>5.5 oz</v>
      </c>
      <c r="U827">
        <f>INDEX(REFERENCE!$B$4:$J$132,MATCH(J827,REFERENCE!$A$4:$A$132,0),U$2)</f>
        <v>17.47</v>
      </c>
      <c r="V827" t="str">
        <f>INDEX(REFERENCE!$B$4:$J$132,MATCH(K827,REFERENCE!$A$4:$A$132,0),V$2)</f>
        <v>4.8 stars</v>
      </c>
      <c r="W827">
        <f>INDEX(REFERENCE!$B$4:$J$132,MATCH(L827,REFERENCE!$A$4:$A$132,0),W$2)</f>
        <v>1250</v>
      </c>
    </row>
    <row r="828" spans="1:23" x14ac:dyDescent="0.2">
      <c r="A828" s="9">
        <v>10</v>
      </c>
      <c r="B828" s="9">
        <v>3</v>
      </c>
      <c r="C828" s="9">
        <v>3</v>
      </c>
      <c r="D828" s="9">
        <v>1</v>
      </c>
      <c r="E828" s="9">
        <v>108</v>
      </c>
      <c r="F828" s="9">
        <v>101</v>
      </c>
      <c r="G828" s="9">
        <v>2</v>
      </c>
      <c r="H828" s="9">
        <v>6</v>
      </c>
      <c r="I828" s="9">
        <v>102</v>
      </c>
      <c r="J828" s="9">
        <v>10202</v>
      </c>
      <c r="K828" s="9">
        <v>1</v>
      </c>
      <c r="L828" s="28">
        <v>2</v>
      </c>
      <c r="N828">
        <f t="shared" si="14"/>
        <v>100303</v>
      </c>
      <c r="O828" t="str">
        <f>INDEX(REFERENCE!$B$4:$J$132,MATCH(D828,REFERENCE!$A$4:$A$132,0),O$2)</f>
        <v>Pads</v>
      </c>
      <c r="P828" t="str">
        <f>INDEX(REFERENCE!$B$4:$J$132,MATCH(E828,REFERENCE!$A$4:$A$132,0),P$2)</f>
        <v>Thermacare</v>
      </c>
      <c r="Q828" t="str">
        <f>INDEX(REFERENCE!$B$4:$J$132,MATCH(F828,REFERENCE!$A$4:$A$132,0),Q$2)</f>
        <v>Hot sensation</v>
      </c>
      <c r="R828" t="str">
        <f>INDEX(REFERENCE!$B$4:$J$132,MATCH(G828,REFERENCE!$A$4:$A$132,0),R$2)</f>
        <v>Neck</v>
      </c>
      <c r="S828" t="str">
        <f>INDEX(REFERENCE!$B$4:$J$132,MATCH(H828,REFERENCE!$A$4:$A$132,0),S$2)</f>
        <v>Single use pads/patches</v>
      </c>
      <c r="T828" t="str">
        <f>INDEX(REFERENCE!$B$4:$J$132,MATCH(I828,REFERENCE!$A$4:$A$132,0),T$2)</f>
        <v>3 count</v>
      </c>
      <c r="U828">
        <f>INDEX(REFERENCE!$B$4:$J$132,MATCH(J828,REFERENCE!$A$4:$A$132,0),U$2)</f>
        <v>6.63</v>
      </c>
      <c r="V828" t="str">
        <f>INDEX(REFERENCE!$B$4:$J$132,MATCH(K828,REFERENCE!$A$4:$A$132,0),V$2)</f>
        <v>4.5 stars</v>
      </c>
      <c r="W828">
        <f>INDEX(REFERENCE!$B$4:$J$132,MATCH(L828,REFERENCE!$A$4:$A$132,0),W$2)</f>
        <v>4500</v>
      </c>
    </row>
    <row r="829" spans="1:23" x14ac:dyDescent="0.2">
      <c r="A829" s="9">
        <v>10</v>
      </c>
      <c r="B829" s="9">
        <v>3</v>
      </c>
      <c r="C829" s="9">
        <v>4</v>
      </c>
      <c r="D829" s="9">
        <v>2</v>
      </c>
      <c r="E829" s="9">
        <v>212</v>
      </c>
      <c r="F829" s="9">
        <v>201</v>
      </c>
      <c r="G829" s="9">
        <v>0</v>
      </c>
      <c r="H829" s="9">
        <v>3</v>
      </c>
      <c r="I829" s="9">
        <v>201</v>
      </c>
      <c r="J829" s="9">
        <v>20105</v>
      </c>
      <c r="K829" s="9">
        <v>1</v>
      </c>
      <c r="L829" s="28">
        <v>1</v>
      </c>
      <c r="N829">
        <f t="shared" si="14"/>
        <v>100304</v>
      </c>
      <c r="O829" t="str">
        <f>INDEX(REFERENCE!$B$4:$J$132,MATCH(D829,REFERENCE!$A$4:$A$132,0),O$2)</f>
        <v>Topicals</v>
      </c>
      <c r="P829" t="str">
        <f>INDEX(REFERENCE!$B$4:$J$132,MATCH(E829,REFERENCE!$A$4:$A$132,0),P$2)</f>
        <v>Store Brand</v>
      </c>
      <c r="Q829" t="str">
        <f>INDEX(REFERENCE!$B$4:$J$132,MATCH(F829,REFERENCE!$A$4:$A$132,0),Q$2)</f>
        <v>Hot sensation</v>
      </c>
      <c r="R829" t="str">
        <f>INDEX(REFERENCE!$B$4:$J$132,MATCH(G829,REFERENCE!$A$4:$A$132,0),R$2)</f>
        <v>-</v>
      </c>
      <c r="S829" t="str">
        <f>INDEX(REFERENCE!$B$4:$J$132,MATCH(H829,REFERENCE!$A$4:$A$132,0),S$2)</f>
        <v>Spray</v>
      </c>
      <c r="T829" t="str">
        <f>INDEX(REFERENCE!$B$4:$J$132,MATCH(I829,REFERENCE!$A$4:$A$132,0),T$2)</f>
        <v>2 oz</v>
      </c>
      <c r="U829">
        <f>INDEX(REFERENCE!$B$4:$J$132,MATCH(J829,REFERENCE!$A$4:$A$132,0),U$2)</f>
        <v>16</v>
      </c>
      <c r="V829" t="str">
        <f>INDEX(REFERENCE!$B$4:$J$132,MATCH(K829,REFERENCE!$A$4:$A$132,0),V$2)</f>
        <v>4.5 stars</v>
      </c>
      <c r="W829">
        <f>INDEX(REFERENCE!$B$4:$J$132,MATCH(L829,REFERENCE!$A$4:$A$132,0),W$2)</f>
        <v>1250</v>
      </c>
    </row>
    <row r="830" spans="1:23" x14ac:dyDescent="0.2">
      <c r="A830" s="9">
        <v>10</v>
      </c>
      <c r="B830" s="9">
        <v>3</v>
      </c>
      <c r="C830" s="9">
        <v>5</v>
      </c>
      <c r="D830" s="9">
        <v>1</v>
      </c>
      <c r="E830" s="9">
        <v>107</v>
      </c>
      <c r="F830" s="9">
        <v>102</v>
      </c>
      <c r="G830" s="9">
        <v>1</v>
      </c>
      <c r="H830" s="9">
        <v>6</v>
      </c>
      <c r="I830" s="9">
        <v>103</v>
      </c>
      <c r="J830" s="9">
        <v>10304</v>
      </c>
      <c r="K830" s="9">
        <v>2</v>
      </c>
      <c r="L830" s="28">
        <v>2</v>
      </c>
      <c r="N830">
        <f t="shared" si="14"/>
        <v>100305</v>
      </c>
      <c r="O830" t="str">
        <f>INDEX(REFERENCE!$B$4:$J$132,MATCH(D830,REFERENCE!$A$4:$A$132,0),O$2)</f>
        <v>Pads</v>
      </c>
      <c r="P830" t="str">
        <f>INDEX(REFERENCE!$B$4:$J$132,MATCH(E830,REFERENCE!$A$4:$A$132,0),P$2)</f>
        <v>Salonpas</v>
      </c>
      <c r="Q830" t="str">
        <f>INDEX(REFERENCE!$B$4:$J$132,MATCH(F830,REFERENCE!$A$4:$A$132,0),Q$2)</f>
        <v>Cold sensation</v>
      </c>
      <c r="R830" t="str">
        <f>INDEX(REFERENCE!$B$4:$J$132,MATCH(G830,REFERENCE!$A$4:$A$132,0),R$2)</f>
        <v>Back</v>
      </c>
      <c r="S830" t="str">
        <f>INDEX(REFERENCE!$B$4:$J$132,MATCH(H830,REFERENCE!$A$4:$A$132,0),S$2)</f>
        <v>Single use pads/patches</v>
      </c>
      <c r="T830" t="str">
        <f>INDEX(REFERENCE!$B$4:$J$132,MATCH(I830,REFERENCE!$A$4:$A$132,0),T$2)</f>
        <v>4 count</v>
      </c>
      <c r="U830">
        <f>INDEX(REFERENCE!$B$4:$J$132,MATCH(J830,REFERENCE!$A$4:$A$132,0),U$2)</f>
        <v>16.71</v>
      </c>
      <c r="V830" t="str">
        <f>INDEX(REFERENCE!$B$4:$J$132,MATCH(K830,REFERENCE!$A$4:$A$132,0),V$2)</f>
        <v>4.6 stars</v>
      </c>
      <c r="W830">
        <f>INDEX(REFERENCE!$B$4:$J$132,MATCH(L830,REFERENCE!$A$4:$A$132,0),W$2)</f>
        <v>4500</v>
      </c>
    </row>
    <row r="831" spans="1:23" x14ac:dyDescent="0.2">
      <c r="A831" s="9">
        <v>10</v>
      </c>
      <c r="B831" s="9">
        <v>3</v>
      </c>
      <c r="C831" s="9">
        <v>6</v>
      </c>
      <c r="D831" s="9">
        <v>2</v>
      </c>
      <c r="E831" s="9">
        <v>209</v>
      </c>
      <c r="F831" s="9">
        <v>202</v>
      </c>
      <c r="G831" s="9">
        <v>0</v>
      </c>
      <c r="H831" s="9">
        <v>3</v>
      </c>
      <c r="I831" s="9">
        <v>202</v>
      </c>
      <c r="J831" s="9">
        <v>20201</v>
      </c>
      <c r="K831" s="9">
        <v>3</v>
      </c>
      <c r="L831" s="28">
        <v>1</v>
      </c>
      <c r="N831">
        <f t="shared" si="14"/>
        <v>100306</v>
      </c>
      <c r="O831" t="str">
        <f>INDEX(REFERENCE!$B$4:$J$132,MATCH(D831,REFERENCE!$A$4:$A$132,0),O$2)</f>
        <v>Topicals</v>
      </c>
      <c r="P831" t="str">
        <f>INDEX(REFERENCE!$B$4:$J$132,MATCH(E831,REFERENCE!$A$4:$A$132,0),P$2)</f>
        <v>Motrin</v>
      </c>
      <c r="Q831" t="str">
        <f>INDEX(REFERENCE!$B$4:$J$132,MATCH(F831,REFERENCE!$A$4:$A$132,0),Q$2)</f>
        <v>Cold sensation</v>
      </c>
      <c r="R831" t="str">
        <f>INDEX(REFERENCE!$B$4:$J$132,MATCH(G831,REFERENCE!$A$4:$A$132,0),R$2)</f>
        <v>-</v>
      </c>
      <c r="S831" t="str">
        <f>INDEX(REFERENCE!$B$4:$J$132,MATCH(H831,REFERENCE!$A$4:$A$132,0),S$2)</f>
        <v>Spray</v>
      </c>
      <c r="T831" t="str">
        <f>INDEX(REFERENCE!$B$4:$J$132,MATCH(I831,REFERENCE!$A$4:$A$132,0),T$2)</f>
        <v>2.5 oz</v>
      </c>
      <c r="U831">
        <f>INDEX(REFERENCE!$B$4:$J$132,MATCH(J831,REFERENCE!$A$4:$A$132,0),U$2)</f>
        <v>5.75</v>
      </c>
      <c r="V831" t="str">
        <f>INDEX(REFERENCE!$B$4:$J$132,MATCH(K831,REFERENCE!$A$4:$A$132,0),V$2)</f>
        <v>4.8 stars</v>
      </c>
      <c r="W831">
        <f>INDEX(REFERENCE!$B$4:$J$132,MATCH(L831,REFERENCE!$A$4:$A$132,0),W$2)</f>
        <v>1250</v>
      </c>
    </row>
    <row r="832" spans="1:23" x14ac:dyDescent="0.2">
      <c r="A832" s="9">
        <v>10</v>
      </c>
      <c r="B832" s="9">
        <v>4</v>
      </c>
      <c r="C832" s="9">
        <v>1</v>
      </c>
      <c r="D832" s="9">
        <v>1</v>
      </c>
      <c r="E832" s="9">
        <v>102</v>
      </c>
      <c r="F832" s="9">
        <v>102</v>
      </c>
      <c r="G832" s="9">
        <v>5</v>
      </c>
      <c r="H832" s="9">
        <v>6</v>
      </c>
      <c r="I832" s="9">
        <v>103</v>
      </c>
      <c r="J832" s="9">
        <v>10303</v>
      </c>
      <c r="K832" s="9">
        <v>3</v>
      </c>
      <c r="L832" s="28">
        <v>1</v>
      </c>
      <c r="N832">
        <f t="shared" si="14"/>
        <v>100401</v>
      </c>
      <c r="O832" t="str">
        <f>INDEX(REFERENCE!$B$4:$J$132,MATCH(D832,REFERENCE!$A$4:$A$132,0),O$2)</f>
        <v>Pads</v>
      </c>
      <c r="P832" t="str">
        <f>INDEX(REFERENCE!$B$4:$J$132,MATCH(E832,REFERENCE!$A$4:$A$132,0),P$2)</f>
        <v>Icy Hot</v>
      </c>
      <c r="Q832" t="str">
        <f>INDEX(REFERENCE!$B$4:$J$132,MATCH(F832,REFERENCE!$A$4:$A$132,0),Q$2)</f>
        <v>Cold sensation</v>
      </c>
      <c r="R832" t="str">
        <f>INDEX(REFERENCE!$B$4:$J$132,MATCH(G832,REFERENCE!$A$4:$A$132,0),R$2)</f>
        <v>Hands (arthritis)</v>
      </c>
      <c r="S832" t="str">
        <f>INDEX(REFERENCE!$B$4:$J$132,MATCH(H832,REFERENCE!$A$4:$A$132,0),S$2)</f>
        <v>Single use pads/patches</v>
      </c>
      <c r="T832" t="str">
        <f>INDEX(REFERENCE!$B$4:$J$132,MATCH(I832,REFERENCE!$A$4:$A$132,0),T$2)</f>
        <v>4 count</v>
      </c>
      <c r="U832">
        <f>INDEX(REFERENCE!$B$4:$J$132,MATCH(J832,REFERENCE!$A$4:$A$132,0),U$2)</f>
        <v>13</v>
      </c>
      <c r="V832" t="str">
        <f>INDEX(REFERENCE!$B$4:$J$132,MATCH(K832,REFERENCE!$A$4:$A$132,0),V$2)</f>
        <v>4.8 stars</v>
      </c>
      <c r="W832">
        <f>INDEX(REFERENCE!$B$4:$J$132,MATCH(L832,REFERENCE!$A$4:$A$132,0),W$2)</f>
        <v>1250</v>
      </c>
    </row>
    <row r="833" spans="1:23" x14ac:dyDescent="0.2">
      <c r="A833" s="9">
        <v>10</v>
      </c>
      <c r="B833" s="9">
        <v>4</v>
      </c>
      <c r="C833" s="9">
        <v>2</v>
      </c>
      <c r="D833" s="9">
        <v>1</v>
      </c>
      <c r="E833" s="9">
        <v>109</v>
      </c>
      <c r="F833" s="9">
        <v>101</v>
      </c>
      <c r="G833" s="9">
        <v>6</v>
      </c>
      <c r="H833" s="9">
        <v>6</v>
      </c>
      <c r="I833" s="9">
        <v>102</v>
      </c>
      <c r="J833" s="9">
        <v>10205</v>
      </c>
      <c r="K833" s="9">
        <v>2</v>
      </c>
      <c r="L833" s="28">
        <v>2</v>
      </c>
      <c r="N833">
        <f t="shared" si="14"/>
        <v>100402</v>
      </c>
      <c r="O833" t="str">
        <f>INDEX(REFERENCE!$B$4:$J$132,MATCH(D833,REFERENCE!$A$4:$A$132,0),O$2)</f>
        <v>Pads</v>
      </c>
      <c r="P833" t="str">
        <f>INDEX(REFERENCE!$B$4:$J$132,MATCH(E833,REFERENCE!$A$4:$A$132,0),P$2)</f>
        <v>CVS Health</v>
      </c>
      <c r="Q833" t="str">
        <f>INDEX(REFERENCE!$B$4:$J$132,MATCH(F833,REFERENCE!$A$4:$A$132,0),Q$2)</f>
        <v>Hot sensation</v>
      </c>
      <c r="R833" t="str">
        <f>INDEX(REFERENCE!$B$4:$J$132,MATCH(G833,REFERENCE!$A$4:$A$132,0),R$2)</f>
        <v>Shoulder</v>
      </c>
      <c r="S833" t="str">
        <f>INDEX(REFERENCE!$B$4:$J$132,MATCH(H833,REFERENCE!$A$4:$A$132,0),S$2)</f>
        <v>Single use pads/patches</v>
      </c>
      <c r="T833" t="str">
        <f>INDEX(REFERENCE!$B$4:$J$132,MATCH(I833,REFERENCE!$A$4:$A$132,0),T$2)</f>
        <v>3 count</v>
      </c>
      <c r="U833">
        <f>INDEX(REFERENCE!$B$4:$J$132,MATCH(J833,REFERENCE!$A$4:$A$132,0),U$2)</f>
        <v>23.74</v>
      </c>
      <c r="V833" t="str">
        <f>INDEX(REFERENCE!$B$4:$J$132,MATCH(K833,REFERENCE!$A$4:$A$132,0),V$2)</f>
        <v>4.6 stars</v>
      </c>
      <c r="W833">
        <f>INDEX(REFERENCE!$B$4:$J$132,MATCH(L833,REFERENCE!$A$4:$A$132,0),W$2)</f>
        <v>4500</v>
      </c>
    </row>
    <row r="834" spans="1:23" x14ac:dyDescent="0.2">
      <c r="A834" s="9">
        <v>10</v>
      </c>
      <c r="B834" s="9">
        <v>4</v>
      </c>
      <c r="C834" s="9">
        <v>3</v>
      </c>
      <c r="D834" s="9">
        <v>2</v>
      </c>
      <c r="E834" s="9">
        <v>202</v>
      </c>
      <c r="F834" s="9">
        <v>204</v>
      </c>
      <c r="G834" s="9">
        <v>0</v>
      </c>
      <c r="H834" s="9">
        <v>5</v>
      </c>
      <c r="I834" s="9">
        <v>205</v>
      </c>
      <c r="J834" s="9">
        <v>20502</v>
      </c>
      <c r="K834" s="9">
        <v>3</v>
      </c>
      <c r="L834" s="28">
        <v>2</v>
      </c>
      <c r="N834">
        <f t="shared" si="14"/>
        <v>100403</v>
      </c>
      <c r="O834" t="str">
        <f>INDEX(REFERENCE!$B$4:$J$132,MATCH(D834,REFERENCE!$A$4:$A$132,0),O$2)</f>
        <v>Topicals</v>
      </c>
      <c r="P834" t="str">
        <f>INDEX(REFERENCE!$B$4:$J$132,MATCH(E834,REFERENCE!$A$4:$A$132,0),P$2)</f>
        <v>Icy Hot</v>
      </c>
      <c r="Q834" t="str">
        <f>INDEX(REFERENCE!$B$4:$J$132,MATCH(F834,REFERENCE!$A$4:$A$132,0),Q$2)</f>
        <v>Lidocaine/numbing sensation</v>
      </c>
      <c r="R834" t="str">
        <f>INDEX(REFERENCE!$B$4:$J$132,MATCH(G834,REFERENCE!$A$4:$A$132,0),R$2)</f>
        <v>-</v>
      </c>
      <c r="S834" t="str">
        <f>INDEX(REFERENCE!$B$4:$J$132,MATCH(H834,REFERENCE!$A$4:$A$132,0),S$2)</f>
        <v>Liquid</v>
      </c>
      <c r="T834" t="str">
        <f>INDEX(REFERENCE!$B$4:$J$132,MATCH(I834,REFERENCE!$A$4:$A$132,0),T$2)</f>
        <v>4 oz</v>
      </c>
      <c r="U834">
        <f>INDEX(REFERENCE!$B$4:$J$132,MATCH(J834,REFERENCE!$A$4:$A$132,0),U$2)</f>
        <v>12</v>
      </c>
      <c r="V834" t="str">
        <f>INDEX(REFERENCE!$B$4:$J$132,MATCH(K834,REFERENCE!$A$4:$A$132,0),V$2)</f>
        <v>4.8 stars</v>
      </c>
      <c r="W834">
        <f>INDEX(REFERENCE!$B$4:$J$132,MATCH(L834,REFERENCE!$A$4:$A$132,0),W$2)</f>
        <v>4500</v>
      </c>
    </row>
    <row r="835" spans="1:23" x14ac:dyDescent="0.2">
      <c r="A835" s="9">
        <v>10</v>
      </c>
      <c r="B835" s="9">
        <v>4</v>
      </c>
      <c r="C835" s="9">
        <v>4</v>
      </c>
      <c r="D835" s="9">
        <v>1</v>
      </c>
      <c r="E835" s="9">
        <v>105</v>
      </c>
      <c r="F835" s="9">
        <v>105</v>
      </c>
      <c r="G835" s="9">
        <v>4</v>
      </c>
      <c r="H835" s="9">
        <v>6</v>
      </c>
      <c r="I835" s="9">
        <v>101</v>
      </c>
      <c r="J835" s="9">
        <v>10104</v>
      </c>
      <c r="K835" s="9">
        <v>1</v>
      </c>
      <c r="L835" s="28">
        <v>1</v>
      </c>
      <c r="N835">
        <f t="shared" si="14"/>
        <v>100404</v>
      </c>
      <c r="O835" t="str">
        <f>INDEX(REFERENCE!$B$4:$J$132,MATCH(D835,REFERENCE!$A$4:$A$132,0),O$2)</f>
        <v>Pads</v>
      </c>
      <c r="P835" t="str">
        <f>INDEX(REFERENCE!$B$4:$J$132,MATCH(E835,REFERENCE!$A$4:$A$132,0),P$2)</f>
        <v>Tiger Balm</v>
      </c>
      <c r="Q835" t="str">
        <f>INDEX(REFERENCE!$B$4:$J$132,MATCH(F835,REFERENCE!$A$4:$A$132,0),Q$2)</f>
        <v>No sensation/drug free/for circulation</v>
      </c>
      <c r="R835" t="str">
        <f>INDEX(REFERENCE!$B$4:$J$132,MATCH(G835,REFERENCE!$A$4:$A$132,0),R$2)</f>
        <v>Chest</v>
      </c>
      <c r="S835" t="str">
        <f>INDEX(REFERENCE!$B$4:$J$132,MATCH(H835,REFERENCE!$A$4:$A$132,0),S$2)</f>
        <v>Single use pads/patches</v>
      </c>
      <c r="T835" t="str">
        <f>INDEX(REFERENCE!$B$4:$J$132,MATCH(I835,REFERENCE!$A$4:$A$132,0),T$2)</f>
        <v>2 count</v>
      </c>
      <c r="U835">
        <f>INDEX(REFERENCE!$B$4:$J$132,MATCH(J835,REFERENCE!$A$4:$A$132,0),U$2)</f>
        <v>8.59</v>
      </c>
      <c r="V835" t="str">
        <f>INDEX(REFERENCE!$B$4:$J$132,MATCH(K835,REFERENCE!$A$4:$A$132,0),V$2)</f>
        <v>4.5 stars</v>
      </c>
      <c r="W835">
        <f>INDEX(REFERENCE!$B$4:$J$132,MATCH(L835,REFERENCE!$A$4:$A$132,0),W$2)</f>
        <v>1250</v>
      </c>
    </row>
    <row r="836" spans="1:23" x14ac:dyDescent="0.2">
      <c r="A836" s="9">
        <v>10</v>
      </c>
      <c r="B836" s="9">
        <v>4</v>
      </c>
      <c r="C836" s="9">
        <v>5</v>
      </c>
      <c r="D836" s="9">
        <v>2</v>
      </c>
      <c r="E836" s="9">
        <v>201</v>
      </c>
      <c r="F836" s="9">
        <v>201</v>
      </c>
      <c r="G836" s="9">
        <v>0</v>
      </c>
      <c r="H836" s="9">
        <v>4</v>
      </c>
      <c r="I836" s="9">
        <v>206</v>
      </c>
      <c r="J836" s="9">
        <v>20604</v>
      </c>
      <c r="K836" s="9">
        <v>2</v>
      </c>
      <c r="L836" s="28">
        <v>1</v>
      </c>
      <c r="N836">
        <f t="shared" si="14"/>
        <v>100405</v>
      </c>
      <c r="O836" t="str">
        <f>INDEX(REFERENCE!$B$4:$J$132,MATCH(D836,REFERENCE!$A$4:$A$132,0),O$2)</f>
        <v>Topicals</v>
      </c>
      <c r="P836" t="str">
        <f>INDEX(REFERENCE!$B$4:$J$132,MATCH(E836,REFERENCE!$A$4:$A$132,0),P$2)</f>
        <v>Bengay</v>
      </c>
      <c r="Q836" t="str">
        <f>INDEX(REFERENCE!$B$4:$J$132,MATCH(F836,REFERENCE!$A$4:$A$132,0),Q$2)</f>
        <v>Hot sensation</v>
      </c>
      <c r="R836" t="str">
        <f>INDEX(REFERENCE!$B$4:$J$132,MATCH(G836,REFERENCE!$A$4:$A$132,0),R$2)</f>
        <v>-</v>
      </c>
      <c r="S836" t="str">
        <f>INDEX(REFERENCE!$B$4:$J$132,MATCH(H836,REFERENCE!$A$4:$A$132,0),S$2)</f>
        <v>Roll-on</v>
      </c>
      <c r="T836" t="str">
        <f>INDEX(REFERENCE!$B$4:$J$132,MATCH(I836,REFERENCE!$A$4:$A$132,0),T$2)</f>
        <v>4.5 oz</v>
      </c>
      <c r="U836">
        <f>INDEX(REFERENCE!$B$4:$J$132,MATCH(J836,REFERENCE!$A$4:$A$132,0),U$2)</f>
        <v>15.75</v>
      </c>
      <c r="V836" t="str">
        <f>INDEX(REFERENCE!$B$4:$J$132,MATCH(K836,REFERENCE!$A$4:$A$132,0),V$2)</f>
        <v>4.6 stars</v>
      </c>
      <c r="W836">
        <f>INDEX(REFERENCE!$B$4:$J$132,MATCH(L836,REFERENCE!$A$4:$A$132,0),W$2)</f>
        <v>1250</v>
      </c>
    </row>
    <row r="837" spans="1:23" x14ac:dyDescent="0.2">
      <c r="A837" s="9">
        <v>10</v>
      </c>
      <c r="B837" s="9">
        <v>4</v>
      </c>
      <c r="C837" s="9">
        <v>6</v>
      </c>
      <c r="D837" s="9">
        <v>2</v>
      </c>
      <c r="E837" s="9">
        <v>205</v>
      </c>
      <c r="F837" s="9">
        <v>204</v>
      </c>
      <c r="G837" s="9">
        <v>0</v>
      </c>
      <c r="H837" s="9">
        <v>2</v>
      </c>
      <c r="I837" s="9">
        <v>203</v>
      </c>
      <c r="J837" s="9">
        <v>20303</v>
      </c>
      <c r="K837" s="9">
        <v>1</v>
      </c>
      <c r="L837" s="28">
        <v>2</v>
      </c>
      <c r="N837">
        <f t="shared" ref="N837:N900" si="15">A837*10000+B837*100+C837</f>
        <v>100406</v>
      </c>
      <c r="O837" t="str">
        <f>INDEX(REFERENCE!$B$4:$J$132,MATCH(D837,REFERENCE!$A$4:$A$132,0),O$2)</f>
        <v>Topicals</v>
      </c>
      <c r="P837" t="str">
        <f>INDEX(REFERENCE!$B$4:$J$132,MATCH(E837,REFERENCE!$A$4:$A$132,0),P$2)</f>
        <v>Tiger Balm</v>
      </c>
      <c r="Q837" t="str">
        <f>INDEX(REFERENCE!$B$4:$J$132,MATCH(F837,REFERENCE!$A$4:$A$132,0),Q$2)</f>
        <v>Lidocaine/numbing sensation</v>
      </c>
      <c r="R837" t="str">
        <f>INDEX(REFERENCE!$B$4:$J$132,MATCH(G837,REFERENCE!$A$4:$A$132,0),R$2)</f>
        <v>-</v>
      </c>
      <c r="S837" t="str">
        <f>INDEX(REFERENCE!$B$4:$J$132,MATCH(H837,REFERENCE!$A$4:$A$132,0),S$2)</f>
        <v>Cream</v>
      </c>
      <c r="T837" t="str">
        <f>INDEX(REFERENCE!$B$4:$J$132,MATCH(I837,REFERENCE!$A$4:$A$132,0),T$2)</f>
        <v>3 oz</v>
      </c>
      <c r="U837">
        <f>INDEX(REFERENCE!$B$4:$J$132,MATCH(J837,REFERENCE!$A$4:$A$132,0),U$2)</f>
        <v>11.99</v>
      </c>
      <c r="V837" t="str">
        <f>INDEX(REFERENCE!$B$4:$J$132,MATCH(K837,REFERENCE!$A$4:$A$132,0),V$2)</f>
        <v>4.5 stars</v>
      </c>
      <c r="W837">
        <f>INDEX(REFERENCE!$B$4:$J$132,MATCH(L837,REFERENCE!$A$4:$A$132,0),W$2)</f>
        <v>4500</v>
      </c>
    </row>
    <row r="838" spans="1:23" x14ac:dyDescent="0.2">
      <c r="A838" s="9">
        <v>10</v>
      </c>
      <c r="B838" s="9">
        <v>5</v>
      </c>
      <c r="C838" s="9">
        <v>1</v>
      </c>
      <c r="D838" s="9">
        <v>1</v>
      </c>
      <c r="E838" s="9">
        <v>104</v>
      </c>
      <c r="F838" s="9">
        <v>103</v>
      </c>
      <c r="G838" s="9">
        <v>2</v>
      </c>
      <c r="H838" s="9">
        <v>6</v>
      </c>
      <c r="I838" s="9">
        <v>101</v>
      </c>
      <c r="J838" s="9">
        <v>10103</v>
      </c>
      <c r="K838" s="9">
        <v>3</v>
      </c>
      <c r="L838" s="28">
        <v>1</v>
      </c>
      <c r="N838">
        <f t="shared" si="15"/>
        <v>100501</v>
      </c>
      <c r="O838" t="str">
        <f>INDEX(REFERENCE!$B$4:$J$132,MATCH(D838,REFERENCE!$A$4:$A$132,0),O$2)</f>
        <v>Pads</v>
      </c>
      <c r="P838" t="str">
        <f>INDEX(REFERENCE!$B$4:$J$132,MATCH(E838,REFERENCE!$A$4:$A$132,0),P$2)</f>
        <v>Aspercreme</v>
      </c>
      <c r="Q838" t="str">
        <f>INDEX(REFERENCE!$B$4:$J$132,MATCH(F838,REFERENCE!$A$4:$A$132,0),Q$2)</f>
        <v>Both hot and cold sensation</v>
      </c>
      <c r="R838" t="str">
        <f>INDEX(REFERENCE!$B$4:$J$132,MATCH(G838,REFERENCE!$A$4:$A$132,0),R$2)</f>
        <v>Neck</v>
      </c>
      <c r="S838" t="str">
        <f>INDEX(REFERENCE!$B$4:$J$132,MATCH(H838,REFERENCE!$A$4:$A$132,0),S$2)</f>
        <v>Single use pads/patches</v>
      </c>
      <c r="T838" t="str">
        <f>INDEX(REFERENCE!$B$4:$J$132,MATCH(I838,REFERENCE!$A$4:$A$132,0),T$2)</f>
        <v>2 count</v>
      </c>
      <c r="U838">
        <f>INDEX(REFERENCE!$B$4:$J$132,MATCH(J838,REFERENCE!$A$4:$A$132,0),U$2)</f>
        <v>6.59</v>
      </c>
      <c r="V838" t="str">
        <f>INDEX(REFERENCE!$B$4:$J$132,MATCH(K838,REFERENCE!$A$4:$A$132,0),V$2)</f>
        <v>4.8 stars</v>
      </c>
      <c r="W838">
        <f>INDEX(REFERENCE!$B$4:$J$132,MATCH(L838,REFERENCE!$A$4:$A$132,0),W$2)</f>
        <v>1250</v>
      </c>
    </row>
    <row r="839" spans="1:23" x14ac:dyDescent="0.2">
      <c r="A839" s="9">
        <v>10</v>
      </c>
      <c r="B839" s="9">
        <v>5</v>
      </c>
      <c r="C839" s="9">
        <v>2</v>
      </c>
      <c r="D839" s="9">
        <v>1</v>
      </c>
      <c r="E839" s="9">
        <v>107</v>
      </c>
      <c r="F839" s="9">
        <v>105</v>
      </c>
      <c r="G839" s="9">
        <v>3</v>
      </c>
      <c r="H839" s="9">
        <v>6</v>
      </c>
      <c r="I839" s="9">
        <v>104</v>
      </c>
      <c r="J839" s="9">
        <v>10402</v>
      </c>
      <c r="K839" s="9">
        <v>2</v>
      </c>
      <c r="L839" s="28">
        <v>2</v>
      </c>
      <c r="N839">
        <f t="shared" si="15"/>
        <v>100502</v>
      </c>
      <c r="O839" t="str">
        <f>INDEX(REFERENCE!$B$4:$J$132,MATCH(D839,REFERENCE!$A$4:$A$132,0),O$2)</f>
        <v>Pads</v>
      </c>
      <c r="P839" t="str">
        <f>INDEX(REFERENCE!$B$4:$J$132,MATCH(E839,REFERENCE!$A$4:$A$132,0),P$2)</f>
        <v>Salonpas</v>
      </c>
      <c r="Q839" t="str">
        <f>INDEX(REFERENCE!$B$4:$J$132,MATCH(F839,REFERENCE!$A$4:$A$132,0),Q$2)</f>
        <v>No sensation/drug free/for circulation</v>
      </c>
      <c r="R839" t="str">
        <f>INDEX(REFERENCE!$B$4:$J$132,MATCH(G839,REFERENCE!$A$4:$A$132,0),R$2)</f>
        <v>Joint</v>
      </c>
      <c r="S839" t="str">
        <f>INDEX(REFERENCE!$B$4:$J$132,MATCH(H839,REFERENCE!$A$4:$A$132,0),S$2)</f>
        <v>Single use pads/patches</v>
      </c>
      <c r="T839" t="str">
        <f>INDEX(REFERENCE!$B$4:$J$132,MATCH(I839,REFERENCE!$A$4:$A$132,0),T$2)</f>
        <v>5 count</v>
      </c>
      <c r="U839">
        <f>INDEX(REFERENCE!$B$4:$J$132,MATCH(J839,REFERENCE!$A$4:$A$132,0),U$2)</f>
        <v>8.93</v>
      </c>
      <c r="V839" t="str">
        <f>INDEX(REFERENCE!$B$4:$J$132,MATCH(K839,REFERENCE!$A$4:$A$132,0),V$2)</f>
        <v>4.6 stars</v>
      </c>
      <c r="W839">
        <f>INDEX(REFERENCE!$B$4:$J$132,MATCH(L839,REFERENCE!$A$4:$A$132,0),W$2)</f>
        <v>4500</v>
      </c>
    </row>
    <row r="840" spans="1:23" x14ac:dyDescent="0.2">
      <c r="A840" s="9">
        <v>10</v>
      </c>
      <c r="B840" s="9">
        <v>5</v>
      </c>
      <c r="C840" s="9">
        <v>3</v>
      </c>
      <c r="D840" s="9">
        <v>2</v>
      </c>
      <c r="E840" s="9">
        <v>210</v>
      </c>
      <c r="F840" s="9">
        <v>203</v>
      </c>
      <c r="G840" s="9">
        <v>0</v>
      </c>
      <c r="H840" s="9">
        <v>2</v>
      </c>
      <c r="I840" s="9">
        <v>205</v>
      </c>
      <c r="J840" s="9">
        <v>20504</v>
      </c>
      <c r="K840" s="9">
        <v>1</v>
      </c>
      <c r="L840" s="28">
        <v>1</v>
      </c>
      <c r="N840">
        <f t="shared" si="15"/>
        <v>100503</v>
      </c>
      <c r="O840" t="str">
        <f>INDEX(REFERENCE!$B$4:$J$132,MATCH(D840,REFERENCE!$A$4:$A$132,0),O$2)</f>
        <v>Topicals</v>
      </c>
      <c r="P840" t="str">
        <f>INDEX(REFERENCE!$B$4:$J$132,MATCH(E840,REFERENCE!$A$4:$A$132,0),P$2)</f>
        <v>Arnicare</v>
      </c>
      <c r="Q840" t="str">
        <f>INDEX(REFERENCE!$B$4:$J$132,MATCH(F840,REFERENCE!$A$4:$A$132,0),Q$2)</f>
        <v>Both hot and cold sensation</v>
      </c>
      <c r="R840" t="str">
        <f>INDEX(REFERENCE!$B$4:$J$132,MATCH(G840,REFERENCE!$A$4:$A$132,0),R$2)</f>
        <v>-</v>
      </c>
      <c r="S840" t="str">
        <f>INDEX(REFERENCE!$B$4:$J$132,MATCH(H840,REFERENCE!$A$4:$A$132,0),S$2)</f>
        <v>Cream</v>
      </c>
      <c r="T840" t="str">
        <f>INDEX(REFERENCE!$B$4:$J$132,MATCH(I840,REFERENCE!$A$4:$A$132,0),T$2)</f>
        <v>4 oz</v>
      </c>
      <c r="U840">
        <f>INDEX(REFERENCE!$B$4:$J$132,MATCH(J840,REFERENCE!$A$4:$A$132,0),U$2)</f>
        <v>14.5</v>
      </c>
      <c r="V840" t="str">
        <f>INDEX(REFERENCE!$B$4:$J$132,MATCH(K840,REFERENCE!$A$4:$A$132,0),V$2)</f>
        <v>4.5 stars</v>
      </c>
      <c r="W840">
        <f>INDEX(REFERENCE!$B$4:$J$132,MATCH(L840,REFERENCE!$A$4:$A$132,0),W$2)</f>
        <v>1250</v>
      </c>
    </row>
    <row r="841" spans="1:23" x14ac:dyDescent="0.2">
      <c r="A841" s="9">
        <v>10</v>
      </c>
      <c r="B841" s="9">
        <v>5</v>
      </c>
      <c r="C841" s="9">
        <v>4</v>
      </c>
      <c r="D841" s="9">
        <v>1</v>
      </c>
      <c r="E841" s="9">
        <v>108</v>
      </c>
      <c r="F841" s="9">
        <v>104</v>
      </c>
      <c r="G841" s="9">
        <v>4</v>
      </c>
      <c r="H841" s="9">
        <v>6</v>
      </c>
      <c r="I841" s="9">
        <v>105</v>
      </c>
      <c r="J841" s="9">
        <v>10501</v>
      </c>
      <c r="K841" s="9">
        <v>1</v>
      </c>
      <c r="L841" s="28">
        <v>1</v>
      </c>
      <c r="N841">
        <f t="shared" si="15"/>
        <v>100504</v>
      </c>
      <c r="O841" t="str">
        <f>INDEX(REFERENCE!$B$4:$J$132,MATCH(D841,REFERENCE!$A$4:$A$132,0),O$2)</f>
        <v>Pads</v>
      </c>
      <c r="P841" t="str">
        <f>INDEX(REFERENCE!$B$4:$J$132,MATCH(E841,REFERENCE!$A$4:$A$132,0),P$2)</f>
        <v>Thermacare</v>
      </c>
      <c r="Q841" t="str">
        <f>INDEX(REFERENCE!$B$4:$J$132,MATCH(F841,REFERENCE!$A$4:$A$132,0),Q$2)</f>
        <v>Lidocaine/numbing sensation</v>
      </c>
      <c r="R841" t="str">
        <f>INDEX(REFERENCE!$B$4:$J$132,MATCH(G841,REFERENCE!$A$4:$A$132,0),R$2)</f>
        <v>Chest</v>
      </c>
      <c r="S841" t="str">
        <f>INDEX(REFERENCE!$B$4:$J$132,MATCH(H841,REFERENCE!$A$4:$A$132,0),S$2)</f>
        <v>Single use pads/patches</v>
      </c>
      <c r="T841" t="str">
        <f>INDEX(REFERENCE!$B$4:$J$132,MATCH(I841,REFERENCE!$A$4:$A$132,0),T$2)</f>
        <v>6 count</v>
      </c>
      <c r="U841">
        <f>INDEX(REFERENCE!$B$4:$J$132,MATCH(J841,REFERENCE!$A$4:$A$132,0),U$2)</f>
        <v>5.45</v>
      </c>
      <c r="V841" t="str">
        <f>INDEX(REFERENCE!$B$4:$J$132,MATCH(K841,REFERENCE!$A$4:$A$132,0),V$2)</f>
        <v>4.5 stars</v>
      </c>
      <c r="W841">
        <f>INDEX(REFERENCE!$B$4:$J$132,MATCH(L841,REFERENCE!$A$4:$A$132,0),W$2)</f>
        <v>1250</v>
      </c>
    </row>
    <row r="842" spans="1:23" x14ac:dyDescent="0.2">
      <c r="A842" s="9">
        <v>10</v>
      </c>
      <c r="B842" s="9">
        <v>5</v>
      </c>
      <c r="C842" s="9">
        <v>5</v>
      </c>
      <c r="D842" s="9">
        <v>2</v>
      </c>
      <c r="E842" s="9">
        <v>204</v>
      </c>
      <c r="F842" s="9">
        <v>202</v>
      </c>
      <c r="G842" s="9">
        <v>0</v>
      </c>
      <c r="H842" s="9">
        <v>1</v>
      </c>
      <c r="I842" s="9">
        <v>204</v>
      </c>
      <c r="J842" s="9">
        <v>20405</v>
      </c>
      <c r="K842" s="9">
        <v>3</v>
      </c>
      <c r="L842" s="28">
        <v>2</v>
      </c>
      <c r="N842">
        <f t="shared" si="15"/>
        <v>100505</v>
      </c>
      <c r="O842" t="str">
        <f>INDEX(REFERENCE!$B$4:$J$132,MATCH(D842,REFERENCE!$A$4:$A$132,0),O$2)</f>
        <v>Topicals</v>
      </c>
      <c r="P842" t="str">
        <f>INDEX(REFERENCE!$B$4:$J$132,MATCH(E842,REFERENCE!$A$4:$A$132,0),P$2)</f>
        <v>Aspercreme</v>
      </c>
      <c r="Q842" t="str">
        <f>INDEX(REFERENCE!$B$4:$J$132,MATCH(F842,REFERENCE!$A$4:$A$132,0),Q$2)</f>
        <v>Cold sensation</v>
      </c>
      <c r="R842" t="str">
        <f>INDEX(REFERENCE!$B$4:$J$132,MATCH(G842,REFERENCE!$A$4:$A$132,0),R$2)</f>
        <v>-</v>
      </c>
      <c r="S842" t="str">
        <f>INDEX(REFERENCE!$B$4:$J$132,MATCH(H842,REFERENCE!$A$4:$A$132,0),S$2)</f>
        <v>Gel</v>
      </c>
      <c r="T842" t="str">
        <f>INDEX(REFERENCE!$B$4:$J$132,MATCH(I842,REFERENCE!$A$4:$A$132,0),T$2)</f>
        <v>3.5 oz</v>
      </c>
      <c r="U842">
        <f>INDEX(REFERENCE!$B$4:$J$132,MATCH(J842,REFERENCE!$A$4:$A$132,0),U$2)</f>
        <v>20.5</v>
      </c>
      <c r="V842" t="str">
        <f>INDEX(REFERENCE!$B$4:$J$132,MATCH(K842,REFERENCE!$A$4:$A$132,0),V$2)</f>
        <v>4.8 stars</v>
      </c>
      <c r="W842">
        <f>INDEX(REFERENCE!$B$4:$J$132,MATCH(L842,REFERENCE!$A$4:$A$132,0),W$2)</f>
        <v>4500</v>
      </c>
    </row>
    <row r="843" spans="1:23" x14ac:dyDescent="0.2">
      <c r="A843" s="9">
        <v>10</v>
      </c>
      <c r="B843" s="9">
        <v>5</v>
      </c>
      <c r="C843" s="9">
        <v>6</v>
      </c>
      <c r="D843" s="9">
        <v>2</v>
      </c>
      <c r="E843" s="9">
        <v>208</v>
      </c>
      <c r="F843" s="9">
        <v>201</v>
      </c>
      <c r="G843" s="9">
        <v>0</v>
      </c>
      <c r="H843" s="9">
        <v>3</v>
      </c>
      <c r="I843" s="9">
        <v>201</v>
      </c>
      <c r="J843" s="9">
        <v>20103</v>
      </c>
      <c r="K843" s="9">
        <v>2</v>
      </c>
      <c r="L843" s="28">
        <v>2</v>
      </c>
      <c r="N843">
        <f t="shared" si="15"/>
        <v>100506</v>
      </c>
      <c r="O843" t="str">
        <f>INDEX(REFERENCE!$B$4:$J$132,MATCH(D843,REFERENCE!$A$4:$A$132,0),O$2)</f>
        <v>Topicals</v>
      </c>
      <c r="P843" t="str">
        <f>INDEX(REFERENCE!$B$4:$J$132,MATCH(E843,REFERENCE!$A$4:$A$132,0),P$2)</f>
        <v>Equate</v>
      </c>
      <c r="Q843" t="str">
        <f>INDEX(REFERENCE!$B$4:$J$132,MATCH(F843,REFERENCE!$A$4:$A$132,0),Q$2)</f>
        <v>Hot sensation</v>
      </c>
      <c r="R843" t="str">
        <f>INDEX(REFERENCE!$B$4:$J$132,MATCH(G843,REFERENCE!$A$4:$A$132,0),R$2)</f>
        <v>-</v>
      </c>
      <c r="S843" t="str">
        <f>INDEX(REFERENCE!$B$4:$J$132,MATCH(H843,REFERENCE!$A$4:$A$132,0),S$2)</f>
        <v>Spray</v>
      </c>
      <c r="T843" t="str">
        <f>INDEX(REFERENCE!$B$4:$J$132,MATCH(I843,REFERENCE!$A$4:$A$132,0),T$2)</f>
        <v>2 oz</v>
      </c>
      <c r="U843">
        <f>INDEX(REFERENCE!$B$4:$J$132,MATCH(J843,REFERENCE!$A$4:$A$132,0),U$2)</f>
        <v>10.49</v>
      </c>
      <c r="V843" t="str">
        <f>INDEX(REFERENCE!$B$4:$J$132,MATCH(K843,REFERENCE!$A$4:$A$132,0),V$2)</f>
        <v>4.6 stars</v>
      </c>
      <c r="W843">
        <f>INDEX(REFERENCE!$B$4:$J$132,MATCH(L843,REFERENCE!$A$4:$A$132,0),W$2)</f>
        <v>4500</v>
      </c>
    </row>
    <row r="844" spans="1:23" x14ac:dyDescent="0.2">
      <c r="A844" s="9">
        <v>10</v>
      </c>
      <c r="B844" s="9">
        <v>6</v>
      </c>
      <c r="C844" s="9">
        <v>1</v>
      </c>
      <c r="D844" s="9">
        <v>2</v>
      </c>
      <c r="E844" s="9">
        <v>208</v>
      </c>
      <c r="F844" s="9">
        <v>204</v>
      </c>
      <c r="G844" s="9">
        <v>0</v>
      </c>
      <c r="H844" s="9">
        <v>2</v>
      </c>
      <c r="I844" s="9">
        <v>204</v>
      </c>
      <c r="J844" s="9">
        <v>20404</v>
      </c>
      <c r="K844" s="9">
        <v>1</v>
      </c>
      <c r="L844" s="28">
        <v>2</v>
      </c>
      <c r="N844">
        <f t="shared" si="15"/>
        <v>100601</v>
      </c>
      <c r="O844" t="str">
        <f>INDEX(REFERENCE!$B$4:$J$132,MATCH(D844,REFERENCE!$A$4:$A$132,0),O$2)</f>
        <v>Topicals</v>
      </c>
      <c r="P844" t="str">
        <f>INDEX(REFERENCE!$B$4:$J$132,MATCH(E844,REFERENCE!$A$4:$A$132,0),P$2)</f>
        <v>Equate</v>
      </c>
      <c r="Q844" t="str">
        <f>INDEX(REFERENCE!$B$4:$J$132,MATCH(F844,REFERENCE!$A$4:$A$132,0),Q$2)</f>
        <v>Lidocaine/numbing sensation</v>
      </c>
      <c r="R844" t="str">
        <f>INDEX(REFERENCE!$B$4:$J$132,MATCH(G844,REFERENCE!$A$4:$A$132,0),R$2)</f>
        <v>-</v>
      </c>
      <c r="S844" t="str">
        <f>INDEX(REFERENCE!$B$4:$J$132,MATCH(H844,REFERENCE!$A$4:$A$132,0),S$2)</f>
        <v>Cream</v>
      </c>
      <c r="T844" t="str">
        <f>INDEX(REFERENCE!$B$4:$J$132,MATCH(I844,REFERENCE!$A$4:$A$132,0),T$2)</f>
        <v>3.5 oz</v>
      </c>
      <c r="U844">
        <f>INDEX(REFERENCE!$B$4:$J$132,MATCH(J844,REFERENCE!$A$4:$A$132,0),U$2)</f>
        <v>13.88</v>
      </c>
      <c r="V844" t="str">
        <f>INDEX(REFERENCE!$B$4:$J$132,MATCH(K844,REFERENCE!$A$4:$A$132,0),V$2)</f>
        <v>4.5 stars</v>
      </c>
      <c r="W844">
        <f>INDEX(REFERENCE!$B$4:$J$132,MATCH(L844,REFERENCE!$A$4:$A$132,0),W$2)</f>
        <v>4500</v>
      </c>
    </row>
    <row r="845" spans="1:23" x14ac:dyDescent="0.2">
      <c r="A845" s="9">
        <v>10</v>
      </c>
      <c r="B845" s="9">
        <v>6</v>
      </c>
      <c r="C845" s="9">
        <v>2</v>
      </c>
      <c r="D845" s="9">
        <v>2</v>
      </c>
      <c r="E845" s="9">
        <v>205</v>
      </c>
      <c r="F845" s="9">
        <v>203</v>
      </c>
      <c r="G845" s="9">
        <v>0</v>
      </c>
      <c r="H845" s="9">
        <v>4</v>
      </c>
      <c r="I845" s="9">
        <v>205</v>
      </c>
      <c r="J845" s="9">
        <v>20505</v>
      </c>
      <c r="K845" s="9">
        <v>1</v>
      </c>
      <c r="L845" s="28">
        <v>1</v>
      </c>
      <c r="N845">
        <f t="shared" si="15"/>
        <v>100602</v>
      </c>
      <c r="O845" t="str">
        <f>INDEX(REFERENCE!$B$4:$J$132,MATCH(D845,REFERENCE!$A$4:$A$132,0),O$2)</f>
        <v>Topicals</v>
      </c>
      <c r="P845" t="str">
        <f>INDEX(REFERENCE!$B$4:$J$132,MATCH(E845,REFERENCE!$A$4:$A$132,0),P$2)</f>
        <v>Tiger Balm</v>
      </c>
      <c r="Q845" t="str">
        <f>INDEX(REFERENCE!$B$4:$J$132,MATCH(F845,REFERENCE!$A$4:$A$132,0),Q$2)</f>
        <v>Both hot and cold sensation</v>
      </c>
      <c r="R845" t="str">
        <f>INDEX(REFERENCE!$B$4:$J$132,MATCH(G845,REFERENCE!$A$4:$A$132,0),R$2)</f>
        <v>-</v>
      </c>
      <c r="S845" t="str">
        <f>INDEX(REFERENCE!$B$4:$J$132,MATCH(H845,REFERENCE!$A$4:$A$132,0),S$2)</f>
        <v>Roll-on</v>
      </c>
      <c r="T845" t="str">
        <f>INDEX(REFERENCE!$B$4:$J$132,MATCH(I845,REFERENCE!$A$4:$A$132,0),T$2)</f>
        <v>4 oz</v>
      </c>
      <c r="U845">
        <f>INDEX(REFERENCE!$B$4:$J$132,MATCH(J845,REFERENCE!$A$4:$A$132,0),U$2)</f>
        <v>22</v>
      </c>
      <c r="V845" t="str">
        <f>INDEX(REFERENCE!$B$4:$J$132,MATCH(K845,REFERENCE!$A$4:$A$132,0),V$2)</f>
        <v>4.5 stars</v>
      </c>
      <c r="W845">
        <f>INDEX(REFERENCE!$B$4:$J$132,MATCH(L845,REFERENCE!$A$4:$A$132,0),W$2)</f>
        <v>1250</v>
      </c>
    </row>
    <row r="846" spans="1:23" x14ac:dyDescent="0.2">
      <c r="A846" s="9">
        <v>10</v>
      </c>
      <c r="B846" s="9">
        <v>6</v>
      </c>
      <c r="C846" s="9">
        <v>3</v>
      </c>
      <c r="D846" s="9">
        <v>2</v>
      </c>
      <c r="E846" s="9">
        <v>210</v>
      </c>
      <c r="F846" s="9">
        <v>202</v>
      </c>
      <c r="G846" s="9">
        <v>0</v>
      </c>
      <c r="H846" s="9">
        <v>5</v>
      </c>
      <c r="I846" s="9">
        <v>202</v>
      </c>
      <c r="J846" s="9">
        <v>20201</v>
      </c>
      <c r="K846" s="9">
        <v>2</v>
      </c>
      <c r="L846" s="28">
        <v>1</v>
      </c>
      <c r="N846">
        <f t="shared" si="15"/>
        <v>100603</v>
      </c>
      <c r="O846" t="str">
        <f>INDEX(REFERENCE!$B$4:$J$132,MATCH(D846,REFERENCE!$A$4:$A$132,0),O$2)</f>
        <v>Topicals</v>
      </c>
      <c r="P846" t="str">
        <f>INDEX(REFERENCE!$B$4:$J$132,MATCH(E846,REFERENCE!$A$4:$A$132,0),P$2)</f>
        <v>Arnicare</v>
      </c>
      <c r="Q846" t="str">
        <f>INDEX(REFERENCE!$B$4:$J$132,MATCH(F846,REFERENCE!$A$4:$A$132,0),Q$2)</f>
        <v>Cold sensation</v>
      </c>
      <c r="R846" t="str">
        <f>INDEX(REFERENCE!$B$4:$J$132,MATCH(G846,REFERENCE!$A$4:$A$132,0),R$2)</f>
        <v>-</v>
      </c>
      <c r="S846" t="str">
        <f>INDEX(REFERENCE!$B$4:$J$132,MATCH(H846,REFERENCE!$A$4:$A$132,0),S$2)</f>
        <v>Liquid</v>
      </c>
      <c r="T846" t="str">
        <f>INDEX(REFERENCE!$B$4:$J$132,MATCH(I846,REFERENCE!$A$4:$A$132,0),T$2)</f>
        <v>2.5 oz</v>
      </c>
      <c r="U846">
        <f>INDEX(REFERENCE!$B$4:$J$132,MATCH(J846,REFERENCE!$A$4:$A$132,0),U$2)</f>
        <v>5.75</v>
      </c>
      <c r="V846" t="str">
        <f>INDEX(REFERENCE!$B$4:$J$132,MATCH(K846,REFERENCE!$A$4:$A$132,0),V$2)</f>
        <v>4.6 stars</v>
      </c>
      <c r="W846">
        <f>INDEX(REFERENCE!$B$4:$J$132,MATCH(L846,REFERENCE!$A$4:$A$132,0),W$2)</f>
        <v>1250</v>
      </c>
    </row>
    <row r="847" spans="1:23" x14ac:dyDescent="0.2">
      <c r="A847" s="9">
        <v>10</v>
      </c>
      <c r="B847" s="9">
        <v>6</v>
      </c>
      <c r="C847" s="9">
        <v>4</v>
      </c>
      <c r="D847" s="9">
        <v>1</v>
      </c>
      <c r="E847" s="9">
        <v>102</v>
      </c>
      <c r="F847" s="9">
        <v>104</v>
      </c>
      <c r="G847" s="9">
        <v>2</v>
      </c>
      <c r="H847" s="9">
        <v>6</v>
      </c>
      <c r="I847" s="9">
        <v>105</v>
      </c>
      <c r="J847" s="9">
        <v>10504</v>
      </c>
      <c r="K847" s="9">
        <v>2</v>
      </c>
      <c r="L847" s="28">
        <v>2</v>
      </c>
      <c r="N847">
        <f t="shared" si="15"/>
        <v>100604</v>
      </c>
      <c r="O847" t="str">
        <f>INDEX(REFERENCE!$B$4:$J$132,MATCH(D847,REFERENCE!$A$4:$A$132,0),O$2)</f>
        <v>Pads</v>
      </c>
      <c r="P847" t="str">
        <f>INDEX(REFERENCE!$B$4:$J$132,MATCH(E847,REFERENCE!$A$4:$A$132,0),P$2)</f>
        <v>Icy Hot</v>
      </c>
      <c r="Q847" t="str">
        <f>INDEX(REFERENCE!$B$4:$J$132,MATCH(F847,REFERENCE!$A$4:$A$132,0),Q$2)</f>
        <v>Lidocaine/numbing sensation</v>
      </c>
      <c r="R847" t="str">
        <f>INDEX(REFERENCE!$B$4:$J$132,MATCH(G847,REFERENCE!$A$4:$A$132,0),R$2)</f>
        <v>Neck</v>
      </c>
      <c r="S847" t="str">
        <f>INDEX(REFERENCE!$B$4:$J$132,MATCH(H847,REFERENCE!$A$4:$A$132,0),S$2)</f>
        <v>Single use pads/patches</v>
      </c>
      <c r="T847" t="str">
        <f>INDEX(REFERENCE!$B$4:$J$132,MATCH(I847,REFERENCE!$A$4:$A$132,0),T$2)</f>
        <v>6 count</v>
      </c>
      <c r="U847">
        <f>INDEX(REFERENCE!$B$4:$J$132,MATCH(J847,REFERENCE!$A$4:$A$132,0),U$2)</f>
        <v>21.5</v>
      </c>
      <c r="V847" t="str">
        <f>INDEX(REFERENCE!$B$4:$J$132,MATCH(K847,REFERENCE!$A$4:$A$132,0),V$2)</f>
        <v>4.6 stars</v>
      </c>
      <c r="W847">
        <f>INDEX(REFERENCE!$B$4:$J$132,MATCH(L847,REFERENCE!$A$4:$A$132,0),W$2)</f>
        <v>4500</v>
      </c>
    </row>
    <row r="848" spans="1:23" x14ac:dyDescent="0.2">
      <c r="A848" s="9">
        <v>10</v>
      </c>
      <c r="B848" s="9">
        <v>6</v>
      </c>
      <c r="C848" s="9">
        <v>5</v>
      </c>
      <c r="D848" s="9">
        <v>1</v>
      </c>
      <c r="E848" s="9">
        <v>103</v>
      </c>
      <c r="F848" s="9">
        <v>105</v>
      </c>
      <c r="G848" s="9">
        <v>5</v>
      </c>
      <c r="H848" s="9">
        <v>6</v>
      </c>
      <c r="I848" s="9">
        <v>104</v>
      </c>
      <c r="J848" s="9">
        <v>10402</v>
      </c>
      <c r="K848" s="9">
        <v>3</v>
      </c>
      <c r="L848" s="28">
        <v>2</v>
      </c>
      <c r="N848">
        <f t="shared" si="15"/>
        <v>100605</v>
      </c>
      <c r="O848" t="str">
        <f>INDEX(REFERENCE!$B$4:$J$132,MATCH(D848,REFERENCE!$A$4:$A$132,0),O$2)</f>
        <v>Pads</v>
      </c>
      <c r="P848" t="str">
        <f>INDEX(REFERENCE!$B$4:$J$132,MATCH(E848,REFERENCE!$A$4:$A$132,0),P$2)</f>
        <v xml:space="preserve">Biofreeze  </v>
      </c>
      <c r="Q848" t="str">
        <f>INDEX(REFERENCE!$B$4:$J$132,MATCH(F848,REFERENCE!$A$4:$A$132,0),Q$2)</f>
        <v>No sensation/drug free/for circulation</v>
      </c>
      <c r="R848" t="str">
        <f>INDEX(REFERENCE!$B$4:$J$132,MATCH(G848,REFERENCE!$A$4:$A$132,0),R$2)</f>
        <v>Hands (arthritis)</v>
      </c>
      <c r="S848" t="str">
        <f>INDEX(REFERENCE!$B$4:$J$132,MATCH(H848,REFERENCE!$A$4:$A$132,0),S$2)</f>
        <v>Single use pads/patches</v>
      </c>
      <c r="T848" t="str">
        <f>INDEX(REFERENCE!$B$4:$J$132,MATCH(I848,REFERENCE!$A$4:$A$132,0),T$2)</f>
        <v>5 count</v>
      </c>
      <c r="U848">
        <f>INDEX(REFERENCE!$B$4:$J$132,MATCH(J848,REFERENCE!$A$4:$A$132,0),U$2)</f>
        <v>8.93</v>
      </c>
      <c r="V848" t="str">
        <f>INDEX(REFERENCE!$B$4:$J$132,MATCH(K848,REFERENCE!$A$4:$A$132,0),V$2)</f>
        <v>4.8 stars</v>
      </c>
      <c r="W848">
        <f>INDEX(REFERENCE!$B$4:$J$132,MATCH(L848,REFERENCE!$A$4:$A$132,0),W$2)</f>
        <v>4500</v>
      </c>
    </row>
    <row r="849" spans="1:23" x14ac:dyDescent="0.2">
      <c r="A849" s="9">
        <v>10</v>
      </c>
      <c r="B849" s="9">
        <v>6</v>
      </c>
      <c r="C849" s="9">
        <v>6</v>
      </c>
      <c r="D849" s="9">
        <v>1</v>
      </c>
      <c r="E849" s="9">
        <v>106</v>
      </c>
      <c r="F849" s="9">
        <v>103</v>
      </c>
      <c r="G849" s="9">
        <v>4</v>
      </c>
      <c r="H849" s="9">
        <v>6</v>
      </c>
      <c r="I849" s="9">
        <v>103</v>
      </c>
      <c r="J849" s="9">
        <v>10303</v>
      </c>
      <c r="K849" s="9">
        <v>2</v>
      </c>
      <c r="L849" s="28">
        <v>1</v>
      </c>
      <c r="N849">
        <f t="shared" si="15"/>
        <v>100606</v>
      </c>
      <c r="O849" t="str">
        <f>INDEX(REFERENCE!$B$4:$J$132,MATCH(D849,REFERENCE!$A$4:$A$132,0),O$2)</f>
        <v>Pads</v>
      </c>
      <c r="P849" t="str">
        <f>INDEX(REFERENCE!$B$4:$J$132,MATCH(E849,REFERENCE!$A$4:$A$132,0),P$2)</f>
        <v>Vicks Vapopatch</v>
      </c>
      <c r="Q849" t="str">
        <f>INDEX(REFERENCE!$B$4:$J$132,MATCH(F849,REFERENCE!$A$4:$A$132,0),Q$2)</f>
        <v>Both hot and cold sensation</v>
      </c>
      <c r="R849" t="str">
        <f>INDEX(REFERENCE!$B$4:$J$132,MATCH(G849,REFERENCE!$A$4:$A$132,0),R$2)</f>
        <v>Chest</v>
      </c>
      <c r="S849" t="str">
        <f>INDEX(REFERENCE!$B$4:$J$132,MATCH(H849,REFERENCE!$A$4:$A$132,0),S$2)</f>
        <v>Single use pads/patches</v>
      </c>
      <c r="T849" t="str">
        <f>INDEX(REFERENCE!$B$4:$J$132,MATCH(I849,REFERENCE!$A$4:$A$132,0),T$2)</f>
        <v>4 count</v>
      </c>
      <c r="U849">
        <f>INDEX(REFERENCE!$B$4:$J$132,MATCH(J849,REFERENCE!$A$4:$A$132,0),U$2)</f>
        <v>13</v>
      </c>
      <c r="V849" t="str">
        <f>INDEX(REFERENCE!$B$4:$J$132,MATCH(K849,REFERENCE!$A$4:$A$132,0),V$2)</f>
        <v>4.6 stars</v>
      </c>
      <c r="W849">
        <f>INDEX(REFERENCE!$B$4:$J$132,MATCH(L849,REFERENCE!$A$4:$A$132,0),W$2)</f>
        <v>1250</v>
      </c>
    </row>
    <row r="850" spans="1:23" x14ac:dyDescent="0.2">
      <c r="A850" s="9">
        <v>10</v>
      </c>
      <c r="B850" s="9">
        <v>7</v>
      </c>
      <c r="C850" s="9">
        <v>1</v>
      </c>
      <c r="D850" s="9">
        <v>1</v>
      </c>
      <c r="E850" s="9">
        <v>106</v>
      </c>
      <c r="F850" s="9">
        <v>102</v>
      </c>
      <c r="G850" s="9">
        <v>2</v>
      </c>
      <c r="H850" s="9">
        <v>6</v>
      </c>
      <c r="I850" s="9">
        <v>105</v>
      </c>
      <c r="J850" s="9">
        <v>10505</v>
      </c>
      <c r="K850" s="9">
        <v>2</v>
      </c>
      <c r="L850" s="28">
        <v>2</v>
      </c>
      <c r="N850">
        <f t="shared" si="15"/>
        <v>100701</v>
      </c>
      <c r="O850" t="str">
        <f>INDEX(REFERENCE!$B$4:$J$132,MATCH(D850,REFERENCE!$A$4:$A$132,0),O$2)</f>
        <v>Pads</v>
      </c>
      <c r="P850" t="str">
        <f>INDEX(REFERENCE!$B$4:$J$132,MATCH(E850,REFERENCE!$A$4:$A$132,0),P$2)</f>
        <v>Vicks Vapopatch</v>
      </c>
      <c r="Q850" t="str">
        <f>INDEX(REFERENCE!$B$4:$J$132,MATCH(F850,REFERENCE!$A$4:$A$132,0),Q$2)</f>
        <v>Cold sensation</v>
      </c>
      <c r="R850" t="str">
        <f>INDEX(REFERENCE!$B$4:$J$132,MATCH(G850,REFERENCE!$A$4:$A$132,0),R$2)</f>
        <v>Neck</v>
      </c>
      <c r="S850" t="str">
        <f>INDEX(REFERENCE!$B$4:$J$132,MATCH(H850,REFERENCE!$A$4:$A$132,0),S$2)</f>
        <v>Single use pads/patches</v>
      </c>
      <c r="T850" t="str">
        <f>INDEX(REFERENCE!$B$4:$J$132,MATCH(I850,REFERENCE!$A$4:$A$132,0),T$2)</f>
        <v>6 count</v>
      </c>
      <c r="U850">
        <f>INDEX(REFERENCE!$B$4:$J$132,MATCH(J850,REFERENCE!$A$4:$A$132,0),U$2)</f>
        <v>31.99</v>
      </c>
      <c r="V850" t="str">
        <f>INDEX(REFERENCE!$B$4:$J$132,MATCH(K850,REFERENCE!$A$4:$A$132,0),V$2)</f>
        <v>4.6 stars</v>
      </c>
      <c r="W850">
        <f>INDEX(REFERENCE!$B$4:$J$132,MATCH(L850,REFERENCE!$A$4:$A$132,0),W$2)</f>
        <v>4500</v>
      </c>
    </row>
    <row r="851" spans="1:23" x14ac:dyDescent="0.2">
      <c r="A851" s="9">
        <v>10</v>
      </c>
      <c r="B851" s="9">
        <v>7</v>
      </c>
      <c r="C851" s="9">
        <v>2</v>
      </c>
      <c r="D851" s="9">
        <v>2</v>
      </c>
      <c r="E851" s="9">
        <v>202</v>
      </c>
      <c r="F851" s="9">
        <v>203</v>
      </c>
      <c r="G851" s="9">
        <v>0</v>
      </c>
      <c r="H851" s="9">
        <v>1</v>
      </c>
      <c r="I851" s="9">
        <v>207</v>
      </c>
      <c r="J851" s="9">
        <v>20701</v>
      </c>
      <c r="K851" s="9">
        <v>2</v>
      </c>
      <c r="L851" s="28">
        <v>2</v>
      </c>
      <c r="N851">
        <f t="shared" si="15"/>
        <v>100702</v>
      </c>
      <c r="O851" t="str">
        <f>INDEX(REFERENCE!$B$4:$J$132,MATCH(D851,REFERENCE!$A$4:$A$132,0),O$2)</f>
        <v>Topicals</v>
      </c>
      <c r="P851" t="str">
        <f>INDEX(REFERENCE!$B$4:$J$132,MATCH(E851,REFERENCE!$A$4:$A$132,0),P$2)</f>
        <v>Icy Hot</v>
      </c>
      <c r="Q851" t="str">
        <f>INDEX(REFERENCE!$B$4:$J$132,MATCH(F851,REFERENCE!$A$4:$A$132,0),Q$2)</f>
        <v>Both hot and cold sensation</v>
      </c>
      <c r="R851" t="str">
        <f>INDEX(REFERENCE!$B$4:$J$132,MATCH(G851,REFERENCE!$A$4:$A$132,0),R$2)</f>
        <v>-</v>
      </c>
      <c r="S851" t="str">
        <f>INDEX(REFERENCE!$B$4:$J$132,MATCH(H851,REFERENCE!$A$4:$A$132,0),S$2)</f>
        <v>Gel</v>
      </c>
      <c r="T851" t="str">
        <f>INDEX(REFERENCE!$B$4:$J$132,MATCH(I851,REFERENCE!$A$4:$A$132,0),T$2)</f>
        <v>5.5 oz</v>
      </c>
      <c r="U851">
        <f>INDEX(REFERENCE!$B$4:$J$132,MATCH(J851,REFERENCE!$A$4:$A$132,0),U$2)</f>
        <v>11.49</v>
      </c>
      <c r="V851" t="str">
        <f>INDEX(REFERENCE!$B$4:$J$132,MATCH(K851,REFERENCE!$A$4:$A$132,0),V$2)</f>
        <v>4.6 stars</v>
      </c>
      <c r="W851">
        <f>INDEX(REFERENCE!$B$4:$J$132,MATCH(L851,REFERENCE!$A$4:$A$132,0),W$2)</f>
        <v>4500</v>
      </c>
    </row>
    <row r="852" spans="1:23" x14ac:dyDescent="0.2">
      <c r="A852" s="9">
        <v>10</v>
      </c>
      <c r="B852" s="9">
        <v>7</v>
      </c>
      <c r="C852" s="9">
        <v>3</v>
      </c>
      <c r="D852" s="9">
        <v>1</v>
      </c>
      <c r="E852" s="9">
        <v>112</v>
      </c>
      <c r="F852" s="9">
        <v>103</v>
      </c>
      <c r="G852" s="9">
        <v>6</v>
      </c>
      <c r="H852" s="9">
        <v>6</v>
      </c>
      <c r="I852" s="9">
        <v>103</v>
      </c>
      <c r="J852" s="9">
        <v>10303</v>
      </c>
      <c r="K852" s="9">
        <v>1</v>
      </c>
      <c r="L852" s="28">
        <v>1</v>
      </c>
      <c r="N852">
        <f t="shared" si="15"/>
        <v>100703</v>
      </c>
      <c r="O852" t="str">
        <f>INDEX(REFERENCE!$B$4:$J$132,MATCH(D852,REFERENCE!$A$4:$A$132,0),O$2)</f>
        <v>Pads</v>
      </c>
      <c r="P852" t="str">
        <f>INDEX(REFERENCE!$B$4:$J$132,MATCH(E852,REFERENCE!$A$4:$A$132,0),P$2)</f>
        <v>Up &amp; Up</v>
      </c>
      <c r="Q852" t="str">
        <f>INDEX(REFERENCE!$B$4:$J$132,MATCH(F852,REFERENCE!$A$4:$A$132,0),Q$2)</f>
        <v>Both hot and cold sensation</v>
      </c>
      <c r="R852" t="str">
        <f>INDEX(REFERENCE!$B$4:$J$132,MATCH(G852,REFERENCE!$A$4:$A$132,0),R$2)</f>
        <v>Shoulder</v>
      </c>
      <c r="S852" t="str">
        <f>INDEX(REFERENCE!$B$4:$J$132,MATCH(H852,REFERENCE!$A$4:$A$132,0),S$2)</f>
        <v>Single use pads/patches</v>
      </c>
      <c r="T852" t="str">
        <f>INDEX(REFERENCE!$B$4:$J$132,MATCH(I852,REFERENCE!$A$4:$A$132,0),T$2)</f>
        <v>4 count</v>
      </c>
      <c r="U852">
        <f>INDEX(REFERENCE!$B$4:$J$132,MATCH(J852,REFERENCE!$A$4:$A$132,0),U$2)</f>
        <v>13</v>
      </c>
      <c r="V852" t="str">
        <f>INDEX(REFERENCE!$B$4:$J$132,MATCH(K852,REFERENCE!$A$4:$A$132,0),V$2)</f>
        <v>4.5 stars</v>
      </c>
      <c r="W852">
        <f>INDEX(REFERENCE!$B$4:$J$132,MATCH(L852,REFERENCE!$A$4:$A$132,0),W$2)</f>
        <v>1250</v>
      </c>
    </row>
    <row r="853" spans="1:23" x14ac:dyDescent="0.2">
      <c r="A853" s="9">
        <v>10</v>
      </c>
      <c r="B853" s="9">
        <v>7</v>
      </c>
      <c r="C853" s="9">
        <v>4</v>
      </c>
      <c r="D853" s="9">
        <v>1</v>
      </c>
      <c r="E853" s="9">
        <v>111</v>
      </c>
      <c r="F853" s="9">
        <v>104</v>
      </c>
      <c r="G853" s="9">
        <v>1</v>
      </c>
      <c r="H853" s="9">
        <v>6</v>
      </c>
      <c r="I853" s="9">
        <v>104</v>
      </c>
      <c r="J853" s="9">
        <v>10401</v>
      </c>
      <c r="K853" s="9">
        <v>3</v>
      </c>
      <c r="L853" s="28">
        <v>1</v>
      </c>
      <c r="N853">
        <f t="shared" si="15"/>
        <v>100704</v>
      </c>
      <c r="O853" t="str">
        <f>INDEX(REFERENCE!$B$4:$J$132,MATCH(D853,REFERENCE!$A$4:$A$132,0),O$2)</f>
        <v>Pads</v>
      </c>
      <c r="P853" t="str">
        <f>INDEX(REFERENCE!$B$4:$J$132,MATCH(E853,REFERENCE!$A$4:$A$132,0),P$2)</f>
        <v>Walgreens</v>
      </c>
      <c r="Q853" t="str">
        <f>INDEX(REFERENCE!$B$4:$J$132,MATCH(F853,REFERENCE!$A$4:$A$132,0),Q$2)</f>
        <v>Lidocaine/numbing sensation</v>
      </c>
      <c r="R853" t="str">
        <f>INDEX(REFERENCE!$B$4:$J$132,MATCH(G853,REFERENCE!$A$4:$A$132,0),R$2)</f>
        <v>Back</v>
      </c>
      <c r="S853" t="str">
        <f>INDEX(REFERENCE!$B$4:$J$132,MATCH(H853,REFERENCE!$A$4:$A$132,0),S$2)</f>
        <v>Single use pads/patches</v>
      </c>
      <c r="T853" t="str">
        <f>INDEX(REFERENCE!$B$4:$J$132,MATCH(I853,REFERENCE!$A$4:$A$132,0),T$2)</f>
        <v>5 count</v>
      </c>
      <c r="U853">
        <f>INDEX(REFERENCE!$B$4:$J$132,MATCH(J853,REFERENCE!$A$4:$A$132,0),U$2)</f>
        <v>4.83</v>
      </c>
      <c r="V853" t="str">
        <f>INDEX(REFERENCE!$B$4:$J$132,MATCH(K853,REFERENCE!$A$4:$A$132,0),V$2)</f>
        <v>4.8 stars</v>
      </c>
      <c r="W853">
        <f>INDEX(REFERENCE!$B$4:$J$132,MATCH(L853,REFERENCE!$A$4:$A$132,0),W$2)</f>
        <v>1250</v>
      </c>
    </row>
    <row r="854" spans="1:23" x14ac:dyDescent="0.2">
      <c r="A854" s="9">
        <v>10</v>
      </c>
      <c r="B854" s="9">
        <v>7</v>
      </c>
      <c r="C854" s="9">
        <v>5</v>
      </c>
      <c r="D854" s="9">
        <v>2</v>
      </c>
      <c r="E854" s="9">
        <v>206</v>
      </c>
      <c r="F854" s="9">
        <v>202</v>
      </c>
      <c r="G854" s="9">
        <v>0</v>
      </c>
      <c r="H854" s="9">
        <v>4</v>
      </c>
      <c r="I854" s="9">
        <v>202</v>
      </c>
      <c r="J854" s="9">
        <v>20202</v>
      </c>
      <c r="K854" s="9">
        <v>1</v>
      </c>
      <c r="L854" s="28">
        <v>2</v>
      </c>
      <c r="N854">
        <f t="shared" si="15"/>
        <v>100705</v>
      </c>
      <c r="O854" t="str">
        <f>INDEX(REFERENCE!$B$4:$J$132,MATCH(D854,REFERENCE!$A$4:$A$132,0),O$2)</f>
        <v>Topicals</v>
      </c>
      <c r="P854" t="str">
        <f>INDEX(REFERENCE!$B$4:$J$132,MATCH(E854,REFERENCE!$A$4:$A$132,0),P$2)</f>
        <v>Voltaren</v>
      </c>
      <c r="Q854" t="str">
        <f>INDEX(REFERENCE!$B$4:$J$132,MATCH(F854,REFERENCE!$A$4:$A$132,0),Q$2)</f>
        <v>Cold sensation</v>
      </c>
      <c r="R854" t="str">
        <f>INDEX(REFERENCE!$B$4:$J$132,MATCH(G854,REFERENCE!$A$4:$A$132,0),R$2)</f>
        <v>-</v>
      </c>
      <c r="S854" t="str">
        <f>INDEX(REFERENCE!$B$4:$J$132,MATCH(H854,REFERENCE!$A$4:$A$132,0),S$2)</f>
        <v>Roll-on</v>
      </c>
      <c r="T854" t="str">
        <f>INDEX(REFERENCE!$B$4:$J$132,MATCH(I854,REFERENCE!$A$4:$A$132,0),T$2)</f>
        <v>2.5 oz</v>
      </c>
      <c r="U854">
        <f>INDEX(REFERENCE!$B$4:$J$132,MATCH(J854,REFERENCE!$A$4:$A$132,0),U$2)</f>
        <v>9</v>
      </c>
      <c r="V854" t="str">
        <f>INDEX(REFERENCE!$B$4:$J$132,MATCH(K854,REFERENCE!$A$4:$A$132,0),V$2)</f>
        <v>4.5 stars</v>
      </c>
      <c r="W854">
        <f>INDEX(REFERENCE!$B$4:$J$132,MATCH(L854,REFERENCE!$A$4:$A$132,0),W$2)</f>
        <v>4500</v>
      </c>
    </row>
    <row r="855" spans="1:23" x14ac:dyDescent="0.2">
      <c r="A855" s="9">
        <v>10</v>
      </c>
      <c r="B855" s="9">
        <v>7</v>
      </c>
      <c r="C855" s="9">
        <v>6</v>
      </c>
      <c r="D855" s="9">
        <v>2</v>
      </c>
      <c r="E855" s="9">
        <v>209</v>
      </c>
      <c r="F855" s="9">
        <v>201</v>
      </c>
      <c r="G855" s="9">
        <v>0</v>
      </c>
      <c r="H855" s="9">
        <v>5</v>
      </c>
      <c r="I855" s="9">
        <v>203</v>
      </c>
      <c r="J855" s="9">
        <v>20305</v>
      </c>
      <c r="K855" s="9">
        <v>3</v>
      </c>
      <c r="L855" s="28">
        <v>1</v>
      </c>
      <c r="N855">
        <f t="shared" si="15"/>
        <v>100706</v>
      </c>
      <c r="O855" t="str">
        <f>INDEX(REFERENCE!$B$4:$J$132,MATCH(D855,REFERENCE!$A$4:$A$132,0),O$2)</f>
        <v>Topicals</v>
      </c>
      <c r="P855" t="str">
        <f>INDEX(REFERENCE!$B$4:$J$132,MATCH(E855,REFERENCE!$A$4:$A$132,0),P$2)</f>
        <v>Motrin</v>
      </c>
      <c r="Q855" t="str">
        <f>INDEX(REFERENCE!$B$4:$J$132,MATCH(F855,REFERENCE!$A$4:$A$132,0),Q$2)</f>
        <v>Hot sensation</v>
      </c>
      <c r="R855" t="str">
        <f>INDEX(REFERENCE!$B$4:$J$132,MATCH(G855,REFERENCE!$A$4:$A$132,0),R$2)</f>
        <v>-</v>
      </c>
      <c r="S855" t="str">
        <f>INDEX(REFERENCE!$B$4:$J$132,MATCH(H855,REFERENCE!$A$4:$A$132,0),S$2)</f>
        <v>Liquid</v>
      </c>
      <c r="T855" t="str">
        <f>INDEX(REFERENCE!$B$4:$J$132,MATCH(I855,REFERENCE!$A$4:$A$132,0),T$2)</f>
        <v>3 oz</v>
      </c>
      <c r="U855">
        <f>INDEX(REFERENCE!$B$4:$J$132,MATCH(J855,REFERENCE!$A$4:$A$132,0),U$2)</f>
        <v>18.75</v>
      </c>
      <c r="V855" t="str">
        <f>INDEX(REFERENCE!$B$4:$J$132,MATCH(K855,REFERENCE!$A$4:$A$132,0),V$2)</f>
        <v>4.8 stars</v>
      </c>
      <c r="W855">
        <f>INDEX(REFERENCE!$B$4:$J$132,MATCH(L855,REFERENCE!$A$4:$A$132,0),W$2)</f>
        <v>1250</v>
      </c>
    </row>
    <row r="856" spans="1:23" x14ac:dyDescent="0.2">
      <c r="A856" s="9">
        <v>10</v>
      </c>
      <c r="B856" s="9">
        <v>8</v>
      </c>
      <c r="C856" s="9">
        <v>1</v>
      </c>
      <c r="D856" s="9">
        <v>1</v>
      </c>
      <c r="E856" s="9">
        <v>103</v>
      </c>
      <c r="F856" s="9">
        <v>104</v>
      </c>
      <c r="G856" s="9">
        <v>5</v>
      </c>
      <c r="H856" s="9">
        <v>6</v>
      </c>
      <c r="I856" s="9">
        <v>101</v>
      </c>
      <c r="J856" s="9">
        <v>10102</v>
      </c>
      <c r="K856" s="9">
        <v>1</v>
      </c>
      <c r="L856" s="28">
        <v>2</v>
      </c>
      <c r="N856">
        <f t="shared" si="15"/>
        <v>100801</v>
      </c>
      <c r="O856" t="str">
        <f>INDEX(REFERENCE!$B$4:$J$132,MATCH(D856,REFERENCE!$A$4:$A$132,0),O$2)</f>
        <v>Pads</v>
      </c>
      <c r="P856" t="str">
        <f>INDEX(REFERENCE!$B$4:$J$132,MATCH(E856,REFERENCE!$A$4:$A$132,0),P$2)</f>
        <v xml:space="preserve">Biofreeze  </v>
      </c>
      <c r="Q856" t="str">
        <f>INDEX(REFERENCE!$B$4:$J$132,MATCH(F856,REFERENCE!$A$4:$A$132,0),Q$2)</f>
        <v>Lidocaine/numbing sensation</v>
      </c>
      <c r="R856" t="str">
        <f>INDEX(REFERENCE!$B$4:$J$132,MATCH(G856,REFERENCE!$A$4:$A$132,0),R$2)</f>
        <v>Hands (arthritis)</v>
      </c>
      <c r="S856" t="str">
        <f>INDEX(REFERENCE!$B$4:$J$132,MATCH(H856,REFERENCE!$A$4:$A$132,0),S$2)</f>
        <v>Single use pads/patches</v>
      </c>
      <c r="T856" t="str">
        <f>INDEX(REFERENCE!$B$4:$J$132,MATCH(I856,REFERENCE!$A$4:$A$132,0),T$2)</f>
        <v>2 count</v>
      </c>
      <c r="U856">
        <f>INDEX(REFERENCE!$B$4:$J$132,MATCH(J856,REFERENCE!$A$4:$A$132,0),U$2)</f>
        <v>4.3</v>
      </c>
      <c r="V856" t="str">
        <f>INDEX(REFERENCE!$B$4:$J$132,MATCH(K856,REFERENCE!$A$4:$A$132,0),V$2)</f>
        <v>4.5 stars</v>
      </c>
      <c r="W856">
        <f>INDEX(REFERENCE!$B$4:$J$132,MATCH(L856,REFERENCE!$A$4:$A$132,0),W$2)</f>
        <v>4500</v>
      </c>
    </row>
    <row r="857" spans="1:23" x14ac:dyDescent="0.2">
      <c r="A857" s="9">
        <v>10</v>
      </c>
      <c r="B857" s="9">
        <v>8</v>
      </c>
      <c r="C857" s="9">
        <v>2</v>
      </c>
      <c r="D857" s="9">
        <v>1</v>
      </c>
      <c r="E857" s="9">
        <v>114</v>
      </c>
      <c r="F857" s="9">
        <v>101</v>
      </c>
      <c r="G857" s="9">
        <v>3</v>
      </c>
      <c r="H857" s="9">
        <v>6</v>
      </c>
      <c r="I857" s="9">
        <v>102</v>
      </c>
      <c r="J857" s="9">
        <v>10203</v>
      </c>
      <c r="K857" s="9">
        <v>3</v>
      </c>
      <c r="L857" s="28">
        <v>1</v>
      </c>
      <c r="N857">
        <f t="shared" si="15"/>
        <v>100802</v>
      </c>
      <c r="O857" t="str">
        <f>INDEX(REFERENCE!$B$4:$J$132,MATCH(D857,REFERENCE!$A$4:$A$132,0),O$2)</f>
        <v>Pads</v>
      </c>
      <c r="P857" t="str">
        <f>INDEX(REFERENCE!$B$4:$J$132,MATCH(E857,REFERENCE!$A$4:$A$132,0),P$2)</f>
        <v>Be Koool</v>
      </c>
      <c r="Q857" t="str">
        <f>INDEX(REFERENCE!$B$4:$J$132,MATCH(F857,REFERENCE!$A$4:$A$132,0),Q$2)</f>
        <v>Hot sensation</v>
      </c>
      <c r="R857" t="str">
        <f>INDEX(REFERENCE!$B$4:$J$132,MATCH(G857,REFERENCE!$A$4:$A$132,0),R$2)</f>
        <v>Joint</v>
      </c>
      <c r="S857" t="str">
        <f>INDEX(REFERENCE!$B$4:$J$132,MATCH(H857,REFERENCE!$A$4:$A$132,0),S$2)</f>
        <v>Single use pads/patches</v>
      </c>
      <c r="T857" t="str">
        <f>INDEX(REFERENCE!$B$4:$J$132,MATCH(I857,REFERENCE!$A$4:$A$132,0),T$2)</f>
        <v>3 count</v>
      </c>
      <c r="U857">
        <f>INDEX(REFERENCE!$B$4:$J$132,MATCH(J857,REFERENCE!$A$4:$A$132,0),U$2)</f>
        <v>9.99</v>
      </c>
      <c r="V857" t="str">
        <f>INDEX(REFERENCE!$B$4:$J$132,MATCH(K857,REFERENCE!$A$4:$A$132,0),V$2)</f>
        <v>4.8 stars</v>
      </c>
      <c r="W857">
        <f>INDEX(REFERENCE!$B$4:$J$132,MATCH(L857,REFERENCE!$A$4:$A$132,0),W$2)</f>
        <v>1250</v>
      </c>
    </row>
    <row r="858" spans="1:23" x14ac:dyDescent="0.2">
      <c r="A858" s="9">
        <v>10</v>
      </c>
      <c r="B858" s="9">
        <v>8</v>
      </c>
      <c r="C858" s="9">
        <v>3</v>
      </c>
      <c r="D858" s="9">
        <v>2</v>
      </c>
      <c r="E858" s="9">
        <v>204</v>
      </c>
      <c r="F858" s="9">
        <v>204</v>
      </c>
      <c r="G858" s="9">
        <v>0</v>
      </c>
      <c r="H858" s="9">
        <v>2</v>
      </c>
      <c r="I858" s="9">
        <v>202</v>
      </c>
      <c r="J858" s="9">
        <v>20203</v>
      </c>
      <c r="K858" s="9">
        <v>2</v>
      </c>
      <c r="L858" s="28">
        <v>1</v>
      </c>
      <c r="N858">
        <f t="shared" si="15"/>
        <v>100803</v>
      </c>
      <c r="O858" t="str">
        <f>INDEX(REFERENCE!$B$4:$J$132,MATCH(D858,REFERENCE!$A$4:$A$132,0),O$2)</f>
        <v>Topicals</v>
      </c>
      <c r="P858" t="str">
        <f>INDEX(REFERENCE!$B$4:$J$132,MATCH(E858,REFERENCE!$A$4:$A$132,0),P$2)</f>
        <v>Aspercreme</v>
      </c>
      <c r="Q858" t="str">
        <f>INDEX(REFERENCE!$B$4:$J$132,MATCH(F858,REFERENCE!$A$4:$A$132,0),Q$2)</f>
        <v>Lidocaine/numbing sensation</v>
      </c>
      <c r="R858" t="str">
        <f>INDEX(REFERENCE!$B$4:$J$132,MATCH(G858,REFERENCE!$A$4:$A$132,0),R$2)</f>
        <v>-</v>
      </c>
      <c r="S858" t="str">
        <f>INDEX(REFERENCE!$B$4:$J$132,MATCH(H858,REFERENCE!$A$4:$A$132,0),S$2)</f>
        <v>Cream</v>
      </c>
      <c r="T858" t="str">
        <f>INDEX(REFERENCE!$B$4:$J$132,MATCH(I858,REFERENCE!$A$4:$A$132,0),T$2)</f>
        <v>2.5 oz</v>
      </c>
      <c r="U858">
        <f>INDEX(REFERENCE!$B$4:$J$132,MATCH(J858,REFERENCE!$A$4:$A$132,0),U$2)</f>
        <v>11</v>
      </c>
      <c r="V858" t="str">
        <f>INDEX(REFERENCE!$B$4:$J$132,MATCH(K858,REFERENCE!$A$4:$A$132,0),V$2)</f>
        <v>4.6 stars</v>
      </c>
      <c r="W858">
        <f>INDEX(REFERENCE!$B$4:$J$132,MATCH(L858,REFERENCE!$A$4:$A$132,0),W$2)</f>
        <v>1250</v>
      </c>
    </row>
    <row r="859" spans="1:23" x14ac:dyDescent="0.2">
      <c r="A859" s="9">
        <v>10</v>
      </c>
      <c r="B859" s="9">
        <v>8</v>
      </c>
      <c r="C859" s="9">
        <v>4</v>
      </c>
      <c r="D859" s="9">
        <v>2</v>
      </c>
      <c r="E859" s="9">
        <v>203</v>
      </c>
      <c r="F859" s="9">
        <v>204</v>
      </c>
      <c r="G859" s="9">
        <v>0</v>
      </c>
      <c r="H859" s="9">
        <v>1</v>
      </c>
      <c r="I859" s="9">
        <v>201</v>
      </c>
      <c r="J859" s="9">
        <v>20101</v>
      </c>
      <c r="K859" s="9">
        <v>1</v>
      </c>
      <c r="L859" s="28">
        <v>2</v>
      </c>
      <c r="N859">
        <f t="shared" si="15"/>
        <v>100804</v>
      </c>
      <c r="O859" t="str">
        <f>INDEX(REFERENCE!$B$4:$J$132,MATCH(D859,REFERENCE!$A$4:$A$132,0),O$2)</f>
        <v>Topicals</v>
      </c>
      <c r="P859" t="str">
        <f>INDEX(REFERENCE!$B$4:$J$132,MATCH(E859,REFERENCE!$A$4:$A$132,0),P$2)</f>
        <v xml:space="preserve">Biofreeze  </v>
      </c>
      <c r="Q859" t="str">
        <f>INDEX(REFERENCE!$B$4:$J$132,MATCH(F859,REFERENCE!$A$4:$A$132,0),Q$2)</f>
        <v>Lidocaine/numbing sensation</v>
      </c>
      <c r="R859" t="str">
        <f>INDEX(REFERENCE!$B$4:$J$132,MATCH(G859,REFERENCE!$A$4:$A$132,0),R$2)</f>
        <v>-</v>
      </c>
      <c r="S859" t="str">
        <f>INDEX(REFERENCE!$B$4:$J$132,MATCH(H859,REFERENCE!$A$4:$A$132,0),S$2)</f>
        <v>Gel</v>
      </c>
      <c r="T859" t="str">
        <f>INDEX(REFERENCE!$B$4:$J$132,MATCH(I859,REFERENCE!$A$4:$A$132,0),T$2)</f>
        <v>2 oz</v>
      </c>
      <c r="U859">
        <f>INDEX(REFERENCE!$B$4:$J$132,MATCH(J859,REFERENCE!$A$4:$A$132,0),U$2)</f>
        <v>4.6399999999999997</v>
      </c>
      <c r="V859" t="str">
        <f>INDEX(REFERENCE!$B$4:$J$132,MATCH(K859,REFERENCE!$A$4:$A$132,0),V$2)</f>
        <v>4.5 stars</v>
      </c>
      <c r="W859">
        <f>INDEX(REFERENCE!$B$4:$J$132,MATCH(L859,REFERENCE!$A$4:$A$132,0),W$2)</f>
        <v>4500</v>
      </c>
    </row>
    <row r="860" spans="1:23" x14ac:dyDescent="0.2">
      <c r="A860" s="9">
        <v>10</v>
      </c>
      <c r="B860" s="9">
        <v>8</v>
      </c>
      <c r="C860" s="9">
        <v>5</v>
      </c>
      <c r="D860" s="9">
        <v>2</v>
      </c>
      <c r="E860" s="9">
        <v>201</v>
      </c>
      <c r="F860" s="9">
        <v>202</v>
      </c>
      <c r="G860" s="9">
        <v>0</v>
      </c>
      <c r="H860" s="9">
        <v>4</v>
      </c>
      <c r="I860" s="9">
        <v>207</v>
      </c>
      <c r="J860" s="9">
        <v>20702</v>
      </c>
      <c r="K860" s="9">
        <v>2</v>
      </c>
      <c r="L860" s="28">
        <v>1</v>
      </c>
      <c r="N860">
        <f t="shared" si="15"/>
        <v>100805</v>
      </c>
      <c r="O860" t="str">
        <f>INDEX(REFERENCE!$B$4:$J$132,MATCH(D860,REFERENCE!$A$4:$A$132,0),O$2)</f>
        <v>Topicals</v>
      </c>
      <c r="P860" t="str">
        <f>INDEX(REFERENCE!$B$4:$J$132,MATCH(E860,REFERENCE!$A$4:$A$132,0),P$2)</f>
        <v>Bengay</v>
      </c>
      <c r="Q860" t="str">
        <f>INDEX(REFERENCE!$B$4:$J$132,MATCH(F860,REFERENCE!$A$4:$A$132,0),Q$2)</f>
        <v>Cold sensation</v>
      </c>
      <c r="R860" t="str">
        <f>INDEX(REFERENCE!$B$4:$J$132,MATCH(G860,REFERENCE!$A$4:$A$132,0),R$2)</f>
        <v>-</v>
      </c>
      <c r="S860" t="str">
        <f>INDEX(REFERENCE!$B$4:$J$132,MATCH(H860,REFERENCE!$A$4:$A$132,0),S$2)</f>
        <v>Roll-on</v>
      </c>
      <c r="T860" t="str">
        <f>INDEX(REFERENCE!$B$4:$J$132,MATCH(I860,REFERENCE!$A$4:$A$132,0),T$2)</f>
        <v>5.5 oz</v>
      </c>
      <c r="U860">
        <f>INDEX(REFERENCE!$B$4:$J$132,MATCH(J860,REFERENCE!$A$4:$A$132,0),U$2)</f>
        <v>13.9</v>
      </c>
      <c r="V860" t="str">
        <f>INDEX(REFERENCE!$B$4:$J$132,MATCH(K860,REFERENCE!$A$4:$A$132,0),V$2)</f>
        <v>4.6 stars</v>
      </c>
      <c r="W860">
        <f>INDEX(REFERENCE!$B$4:$J$132,MATCH(L860,REFERENCE!$A$4:$A$132,0),W$2)</f>
        <v>1250</v>
      </c>
    </row>
    <row r="861" spans="1:23" x14ac:dyDescent="0.2">
      <c r="A861" s="9">
        <v>10</v>
      </c>
      <c r="B861" s="9">
        <v>8</v>
      </c>
      <c r="C861" s="9">
        <v>6</v>
      </c>
      <c r="D861" s="9">
        <v>1</v>
      </c>
      <c r="E861" s="9">
        <v>104</v>
      </c>
      <c r="F861" s="9">
        <v>105</v>
      </c>
      <c r="G861" s="9">
        <v>6</v>
      </c>
      <c r="H861" s="9">
        <v>6</v>
      </c>
      <c r="I861" s="9">
        <v>103</v>
      </c>
      <c r="J861" s="9">
        <v>10304</v>
      </c>
      <c r="K861" s="9">
        <v>3</v>
      </c>
      <c r="L861" s="28">
        <v>2</v>
      </c>
      <c r="N861">
        <f t="shared" si="15"/>
        <v>100806</v>
      </c>
      <c r="O861" t="str">
        <f>INDEX(REFERENCE!$B$4:$J$132,MATCH(D861,REFERENCE!$A$4:$A$132,0),O$2)</f>
        <v>Pads</v>
      </c>
      <c r="P861" t="str">
        <f>INDEX(REFERENCE!$B$4:$J$132,MATCH(E861,REFERENCE!$A$4:$A$132,0),P$2)</f>
        <v>Aspercreme</v>
      </c>
      <c r="Q861" t="str">
        <f>INDEX(REFERENCE!$B$4:$J$132,MATCH(F861,REFERENCE!$A$4:$A$132,0),Q$2)</f>
        <v>No sensation/drug free/for circulation</v>
      </c>
      <c r="R861" t="str">
        <f>INDEX(REFERENCE!$B$4:$J$132,MATCH(G861,REFERENCE!$A$4:$A$132,0),R$2)</f>
        <v>Shoulder</v>
      </c>
      <c r="S861" t="str">
        <f>INDEX(REFERENCE!$B$4:$J$132,MATCH(H861,REFERENCE!$A$4:$A$132,0),S$2)</f>
        <v>Single use pads/patches</v>
      </c>
      <c r="T861" t="str">
        <f>INDEX(REFERENCE!$B$4:$J$132,MATCH(I861,REFERENCE!$A$4:$A$132,0),T$2)</f>
        <v>4 count</v>
      </c>
      <c r="U861">
        <f>INDEX(REFERENCE!$B$4:$J$132,MATCH(J861,REFERENCE!$A$4:$A$132,0),U$2)</f>
        <v>16.71</v>
      </c>
      <c r="V861" t="str">
        <f>INDEX(REFERENCE!$B$4:$J$132,MATCH(K861,REFERENCE!$A$4:$A$132,0),V$2)</f>
        <v>4.8 stars</v>
      </c>
      <c r="W861">
        <f>INDEX(REFERENCE!$B$4:$J$132,MATCH(L861,REFERENCE!$A$4:$A$132,0),W$2)</f>
        <v>4500</v>
      </c>
    </row>
    <row r="862" spans="1:23" x14ac:dyDescent="0.2">
      <c r="A862" s="9">
        <v>10</v>
      </c>
      <c r="B862" s="9">
        <v>9</v>
      </c>
      <c r="C862" s="9">
        <v>1</v>
      </c>
      <c r="D862" s="9">
        <v>2</v>
      </c>
      <c r="E862" s="9">
        <v>205</v>
      </c>
      <c r="F862" s="9">
        <v>202</v>
      </c>
      <c r="G862" s="9">
        <v>0</v>
      </c>
      <c r="H862" s="9">
        <v>3</v>
      </c>
      <c r="I862" s="9">
        <v>201</v>
      </c>
      <c r="J862" s="9">
        <v>20103</v>
      </c>
      <c r="K862" s="9">
        <v>3</v>
      </c>
      <c r="L862" s="28">
        <v>2</v>
      </c>
      <c r="N862">
        <f t="shared" si="15"/>
        <v>100901</v>
      </c>
      <c r="O862" t="str">
        <f>INDEX(REFERENCE!$B$4:$J$132,MATCH(D862,REFERENCE!$A$4:$A$132,0),O$2)</f>
        <v>Topicals</v>
      </c>
      <c r="P862" t="str">
        <f>INDEX(REFERENCE!$B$4:$J$132,MATCH(E862,REFERENCE!$A$4:$A$132,0),P$2)</f>
        <v>Tiger Balm</v>
      </c>
      <c r="Q862" t="str">
        <f>INDEX(REFERENCE!$B$4:$J$132,MATCH(F862,REFERENCE!$A$4:$A$132,0),Q$2)</f>
        <v>Cold sensation</v>
      </c>
      <c r="R862" t="str">
        <f>INDEX(REFERENCE!$B$4:$J$132,MATCH(G862,REFERENCE!$A$4:$A$132,0),R$2)</f>
        <v>-</v>
      </c>
      <c r="S862" t="str">
        <f>INDEX(REFERENCE!$B$4:$J$132,MATCH(H862,REFERENCE!$A$4:$A$132,0),S$2)</f>
        <v>Spray</v>
      </c>
      <c r="T862" t="str">
        <f>INDEX(REFERENCE!$B$4:$J$132,MATCH(I862,REFERENCE!$A$4:$A$132,0),T$2)</f>
        <v>2 oz</v>
      </c>
      <c r="U862">
        <f>INDEX(REFERENCE!$B$4:$J$132,MATCH(J862,REFERENCE!$A$4:$A$132,0),U$2)</f>
        <v>10.49</v>
      </c>
      <c r="V862" t="str">
        <f>INDEX(REFERENCE!$B$4:$J$132,MATCH(K862,REFERENCE!$A$4:$A$132,0),V$2)</f>
        <v>4.8 stars</v>
      </c>
      <c r="W862">
        <f>INDEX(REFERENCE!$B$4:$J$132,MATCH(L862,REFERENCE!$A$4:$A$132,0),W$2)</f>
        <v>4500</v>
      </c>
    </row>
    <row r="863" spans="1:23" x14ac:dyDescent="0.2">
      <c r="A863" s="9">
        <v>10</v>
      </c>
      <c r="B863" s="9">
        <v>9</v>
      </c>
      <c r="C863" s="9">
        <v>2</v>
      </c>
      <c r="D863" s="9">
        <v>2</v>
      </c>
      <c r="E863" s="9">
        <v>211</v>
      </c>
      <c r="F863" s="9">
        <v>203</v>
      </c>
      <c r="G863" s="9">
        <v>0</v>
      </c>
      <c r="H863" s="9">
        <v>5</v>
      </c>
      <c r="I863" s="9">
        <v>205</v>
      </c>
      <c r="J863" s="9">
        <v>20505</v>
      </c>
      <c r="K863" s="9">
        <v>2</v>
      </c>
      <c r="L863" s="28">
        <v>1</v>
      </c>
      <c r="N863">
        <f t="shared" si="15"/>
        <v>100902</v>
      </c>
      <c r="O863" t="str">
        <f>INDEX(REFERENCE!$B$4:$J$132,MATCH(D863,REFERENCE!$A$4:$A$132,0),O$2)</f>
        <v>Topicals</v>
      </c>
      <c r="P863" t="str">
        <f>INDEX(REFERENCE!$B$4:$J$132,MATCH(E863,REFERENCE!$A$4:$A$132,0),P$2)</f>
        <v>Theraworx</v>
      </c>
      <c r="Q863" t="str">
        <f>INDEX(REFERENCE!$B$4:$J$132,MATCH(F863,REFERENCE!$A$4:$A$132,0),Q$2)</f>
        <v>Both hot and cold sensation</v>
      </c>
      <c r="R863" t="str">
        <f>INDEX(REFERENCE!$B$4:$J$132,MATCH(G863,REFERENCE!$A$4:$A$132,0),R$2)</f>
        <v>-</v>
      </c>
      <c r="S863" t="str">
        <f>INDEX(REFERENCE!$B$4:$J$132,MATCH(H863,REFERENCE!$A$4:$A$132,0),S$2)</f>
        <v>Liquid</v>
      </c>
      <c r="T863" t="str">
        <f>INDEX(REFERENCE!$B$4:$J$132,MATCH(I863,REFERENCE!$A$4:$A$132,0),T$2)</f>
        <v>4 oz</v>
      </c>
      <c r="U863">
        <f>INDEX(REFERENCE!$B$4:$J$132,MATCH(J863,REFERENCE!$A$4:$A$132,0),U$2)</f>
        <v>22</v>
      </c>
      <c r="V863" t="str">
        <f>INDEX(REFERENCE!$B$4:$J$132,MATCH(K863,REFERENCE!$A$4:$A$132,0),V$2)</f>
        <v>4.6 stars</v>
      </c>
      <c r="W863">
        <f>INDEX(REFERENCE!$B$4:$J$132,MATCH(L863,REFERENCE!$A$4:$A$132,0),W$2)</f>
        <v>1250</v>
      </c>
    </row>
    <row r="864" spans="1:23" x14ac:dyDescent="0.2">
      <c r="A864" s="9">
        <v>10</v>
      </c>
      <c r="B864" s="9">
        <v>9</v>
      </c>
      <c r="C864" s="9">
        <v>3</v>
      </c>
      <c r="D864" s="9">
        <v>2</v>
      </c>
      <c r="E864" s="9">
        <v>210</v>
      </c>
      <c r="F864" s="9">
        <v>201</v>
      </c>
      <c r="G864" s="9">
        <v>0</v>
      </c>
      <c r="H864" s="9">
        <v>5</v>
      </c>
      <c r="I864" s="9">
        <v>206</v>
      </c>
      <c r="J864" s="9">
        <v>20604</v>
      </c>
      <c r="K864" s="9">
        <v>1</v>
      </c>
      <c r="L864" s="28">
        <v>2</v>
      </c>
      <c r="N864">
        <f t="shared" si="15"/>
        <v>100903</v>
      </c>
      <c r="O864" t="str">
        <f>INDEX(REFERENCE!$B$4:$J$132,MATCH(D864,REFERENCE!$A$4:$A$132,0),O$2)</f>
        <v>Topicals</v>
      </c>
      <c r="P864" t="str">
        <f>INDEX(REFERENCE!$B$4:$J$132,MATCH(E864,REFERENCE!$A$4:$A$132,0),P$2)</f>
        <v>Arnicare</v>
      </c>
      <c r="Q864" t="str">
        <f>INDEX(REFERENCE!$B$4:$J$132,MATCH(F864,REFERENCE!$A$4:$A$132,0),Q$2)</f>
        <v>Hot sensation</v>
      </c>
      <c r="R864" t="str">
        <f>INDEX(REFERENCE!$B$4:$J$132,MATCH(G864,REFERENCE!$A$4:$A$132,0),R$2)</f>
        <v>-</v>
      </c>
      <c r="S864" t="str">
        <f>INDEX(REFERENCE!$B$4:$J$132,MATCH(H864,REFERENCE!$A$4:$A$132,0),S$2)</f>
        <v>Liquid</v>
      </c>
      <c r="T864" t="str">
        <f>INDEX(REFERENCE!$B$4:$J$132,MATCH(I864,REFERENCE!$A$4:$A$132,0),T$2)</f>
        <v>4.5 oz</v>
      </c>
      <c r="U864">
        <f>INDEX(REFERENCE!$B$4:$J$132,MATCH(J864,REFERENCE!$A$4:$A$132,0),U$2)</f>
        <v>15.75</v>
      </c>
      <c r="V864" t="str">
        <f>INDEX(REFERENCE!$B$4:$J$132,MATCH(K864,REFERENCE!$A$4:$A$132,0),V$2)</f>
        <v>4.5 stars</v>
      </c>
      <c r="W864">
        <f>INDEX(REFERENCE!$B$4:$J$132,MATCH(L864,REFERENCE!$A$4:$A$132,0),W$2)</f>
        <v>4500</v>
      </c>
    </row>
    <row r="865" spans="1:23" x14ac:dyDescent="0.2">
      <c r="A865" s="9">
        <v>10</v>
      </c>
      <c r="B865" s="9">
        <v>9</v>
      </c>
      <c r="C865" s="9">
        <v>4</v>
      </c>
      <c r="D865" s="9">
        <v>1</v>
      </c>
      <c r="E865" s="9">
        <v>108</v>
      </c>
      <c r="F865" s="9">
        <v>101</v>
      </c>
      <c r="G865" s="9">
        <v>4</v>
      </c>
      <c r="H865" s="9">
        <v>6</v>
      </c>
      <c r="I865" s="9">
        <v>102</v>
      </c>
      <c r="J865" s="9">
        <v>10205</v>
      </c>
      <c r="K865" s="9">
        <v>3</v>
      </c>
      <c r="L865" s="28">
        <v>1</v>
      </c>
      <c r="N865">
        <f t="shared" si="15"/>
        <v>100904</v>
      </c>
      <c r="O865" t="str">
        <f>INDEX(REFERENCE!$B$4:$J$132,MATCH(D865,REFERENCE!$A$4:$A$132,0),O$2)</f>
        <v>Pads</v>
      </c>
      <c r="P865" t="str">
        <f>INDEX(REFERENCE!$B$4:$J$132,MATCH(E865,REFERENCE!$A$4:$A$132,0),P$2)</f>
        <v>Thermacare</v>
      </c>
      <c r="Q865" t="str">
        <f>INDEX(REFERENCE!$B$4:$J$132,MATCH(F865,REFERENCE!$A$4:$A$132,0),Q$2)</f>
        <v>Hot sensation</v>
      </c>
      <c r="R865" t="str">
        <f>INDEX(REFERENCE!$B$4:$J$132,MATCH(G865,REFERENCE!$A$4:$A$132,0),R$2)</f>
        <v>Chest</v>
      </c>
      <c r="S865" t="str">
        <f>INDEX(REFERENCE!$B$4:$J$132,MATCH(H865,REFERENCE!$A$4:$A$132,0),S$2)</f>
        <v>Single use pads/patches</v>
      </c>
      <c r="T865" t="str">
        <f>INDEX(REFERENCE!$B$4:$J$132,MATCH(I865,REFERENCE!$A$4:$A$132,0),T$2)</f>
        <v>3 count</v>
      </c>
      <c r="U865">
        <f>INDEX(REFERENCE!$B$4:$J$132,MATCH(J865,REFERENCE!$A$4:$A$132,0),U$2)</f>
        <v>23.74</v>
      </c>
      <c r="V865" t="str">
        <f>INDEX(REFERENCE!$B$4:$J$132,MATCH(K865,REFERENCE!$A$4:$A$132,0),V$2)</f>
        <v>4.8 stars</v>
      </c>
      <c r="W865">
        <f>INDEX(REFERENCE!$B$4:$J$132,MATCH(L865,REFERENCE!$A$4:$A$132,0),W$2)</f>
        <v>1250</v>
      </c>
    </row>
    <row r="866" spans="1:23" x14ac:dyDescent="0.2">
      <c r="A866" s="9">
        <v>10</v>
      </c>
      <c r="B866" s="9">
        <v>9</v>
      </c>
      <c r="C866" s="9">
        <v>5</v>
      </c>
      <c r="D866" s="9">
        <v>1</v>
      </c>
      <c r="E866" s="9">
        <v>109</v>
      </c>
      <c r="F866" s="9">
        <v>103</v>
      </c>
      <c r="G866" s="9">
        <v>1</v>
      </c>
      <c r="H866" s="9">
        <v>6</v>
      </c>
      <c r="I866" s="9">
        <v>104</v>
      </c>
      <c r="J866" s="9">
        <v>10401</v>
      </c>
      <c r="K866" s="9">
        <v>1</v>
      </c>
      <c r="L866" s="28">
        <v>1</v>
      </c>
      <c r="N866">
        <f t="shared" si="15"/>
        <v>100905</v>
      </c>
      <c r="O866" t="str">
        <f>INDEX(REFERENCE!$B$4:$J$132,MATCH(D866,REFERENCE!$A$4:$A$132,0),O$2)</f>
        <v>Pads</v>
      </c>
      <c r="P866" t="str">
        <f>INDEX(REFERENCE!$B$4:$J$132,MATCH(E866,REFERENCE!$A$4:$A$132,0),P$2)</f>
        <v>CVS Health</v>
      </c>
      <c r="Q866" t="str">
        <f>INDEX(REFERENCE!$B$4:$J$132,MATCH(F866,REFERENCE!$A$4:$A$132,0),Q$2)</f>
        <v>Both hot and cold sensation</v>
      </c>
      <c r="R866" t="str">
        <f>INDEX(REFERENCE!$B$4:$J$132,MATCH(G866,REFERENCE!$A$4:$A$132,0),R$2)</f>
        <v>Back</v>
      </c>
      <c r="S866" t="str">
        <f>INDEX(REFERENCE!$B$4:$J$132,MATCH(H866,REFERENCE!$A$4:$A$132,0),S$2)</f>
        <v>Single use pads/patches</v>
      </c>
      <c r="T866" t="str">
        <f>INDEX(REFERENCE!$B$4:$J$132,MATCH(I866,REFERENCE!$A$4:$A$132,0),T$2)</f>
        <v>5 count</v>
      </c>
      <c r="U866">
        <f>INDEX(REFERENCE!$B$4:$J$132,MATCH(J866,REFERENCE!$A$4:$A$132,0),U$2)</f>
        <v>4.83</v>
      </c>
      <c r="V866" t="str">
        <f>INDEX(REFERENCE!$B$4:$J$132,MATCH(K866,REFERENCE!$A$4:$A$132,0),V$2)</f>
        <v>4.5 stars</v>
      </c>
      <c r="W866">
        <f>INDEX(REFERENCE!$B$4:$J$132,MATCH(L866,REFERENCE!$A$4:$A$132,0),W$2)</f>
        <v>1250</v>
      </c>
    </row>
    <row r="867" spans="1:23" x14ac:dyDescent="0.2">
      <c r="A867" s="9">
        <v>10</v>
      </c>
      <c r="B867" s="9">
        <v>9</v>
      </c>
      <c r="C867" s="9">
        <v>6</v>
      </c>
      <c r="D867" s="9">
        <v>1</v>
      </c>
      <c r="E867" s="9">
        <v>110</v>
      </c>
      <c r="F867" s="9">
        <v>102</v>
      </c>
      <c r="G867" s="9">
        <v>6</v>
      </c>
      <c r="H867" s="9">
        <v>6</v>
      </c>
      <c r="I867" s="9">
        <v>105</v>
      </c>
      <c r="J867" s="9">
        <v>10502</v>
      </c>
      <c r="K867" s="9">
        <v>3</v>
      </c>
      <c r="L867" s="28">
        <v>2</v>
      </c>
      <c r="N867">
        <f t="shared" si="15"/>
        <v>100906</v>
      </c>
      <c r="O867" t="str">
        <f>INDEX(REFERENCE!$B$4:$J$132,MATCH(D867,REFERENCE!$A$4:$A$132,0),O$2)</f>
        <v>Pads</v>
      </c>
      <c r="P867" t="str">
        <f>INDEX(REFERENCE!$B$4:$J$132,MATCH(E867,REFERENCE!$A$4:$A$132,0),P$2)</f>
        <v>Equate</v>
      </c>
      <c r="Q867" t="str">
        <f>INDEX(REFERENCE!$B$4:$J$132,MATCH(F867,REFERENCE!$A$4:$A$132,0),Q$2)</f>
        <v>Cold sensation</v>
      </c>
      <c r="R867" t="str">
        <f>INDEX(REFERENCE!$B$4:$J$132,MATCH(G867,REFERENCE!$A$4:$A$132,0),R$2)</f>
        <v>Shoulder</v>
      </c>
      <c r="S867" t="str">
        <f>INDEX(REFERENCE!$B$4:$J$132,MATCH(H867,REFERENCE!$A$4:$A$132,0),S$2)</f>
        <v>Single use pads/patches</v>
      </c>
      <c r="T867" t="str">
        <f>INDEX(REFERENCE!$B$4:$J$132,MATCH(I867,REFERENCE!$A$4:$A$132,0),T$2)</f>
        <v>6 count</v>
      </c>
      <c r="U867">
        <f>INDEX(REFERENCE!$B$4:$J$132,MATCH(J867,REFERENCE!$A$4:$A$132,0),U$2)</f>
        <v>10</v>
      </c>
      <c r="V867" t="str">
        <f>INDEX(REFERENCE!$B$4:$J$132,MATCH(K867,REFERENCE!$A$4:$A$132,0),V$2)</f>
        <v>4.8 stars</v>
      </c>
      <c r="W867">
        <f>INDEX(REFERENCE!$B$4:$J$132,MATCH(L867,REFERENCE!$A$4:$A$132,0),W$2)</f>
        <v>4500</v>
      </c>
    </row>
    <row r="868" spans="1:23" x14ac:dyDescent="0.2">
      <c r="A868" s="9">
        <v>10</v>
      </c>
      <c r="B868" s="9">
        <v>10</v>
      </c>
      <c r="C868" s="9">
        <v>1</v>
      </c>
      <c r="D868" s="9">
        <v>2</v>
      </c>
      <c r="E868" s="9">
        <v>208</v>
      </c>
      <c r="F868" s="9">
        <v>203</v>
      </c>
      <c r="G868" s="9">
        <v>0</v>
      </c>
      <c r="H868" s="9">
        <v>2</v>
      </c>
      <c r="I868" s="9">
        <v>204</v>
      </c>
      <c r="J868" s="9">
        <v>20402</v>
      </c>
      <c r="K868" s="9">
        <v>1</v>
      </c>
      <c r="L868" s="28">
        <v>2</v>
      </c>
      <c r="N868">
        <f t="shared" si="15"/>
        <v>101001</v>
      </c>
      <c r="O868" t="str">
        <f>INDEX(REFERENCE!$B$4:$J$132,MATCH(D868,REFERENCE!$A$4:$A$132,0),O$2)</f>
        <v>Topicals</v>
      </c>
      <c r="P868" t="str">
        <f>INDEX(REFERENCE!$B$4:$J$132,MATCH(E868,REFERENCE!$A$4:$A$132,0),P$2)</f>
        <v>Equate</v>
      </c>
      <c r="Q868" t="str">
        <f>INDEX(REFERENCE!$B$4:$J$132,MATCH(F868,REFERENCE!$A$4:$A$132,0),Q$2)</f>
        <v>Both hot and cold sensation</v>
      </c>
      <c r="R868" t="str">
        <f>INDEX(REFERENCE!$B$4:$J$132,MATCH(G868,REFERENCE!$A$4:$A$132,0),R$2)</f>
        <v>-</v>
      </c>
      <c r="S868" t="str">
        <f>INDEX(REFERENCE!$B$4:$J$132,MATCH(H868,REFERENCE!$A$4:$A$132,0),S$2)</f>
        <v>Cream</v>
      </c>
      <c r="T868" t="str">
        <f>INDEX(REFERENCE!$B$4:$J$132,MATCH(I868,REFERENCE!$A$4:$A$132,0),T$2)</f>
        <v>3.5 oz</v>
      </c>
      <c r="U868">
        <f>INDEX(REFERENCE!$B$4:$J$132,MATCH(J868,REFERENCE!$A$4:$A$132,0),U$2)</f>
        <v>11.87</v>
      </c>
      <c r="V868" t="str">
        <f>INDEX(REFERENCE!$B$4:$J$132,MATCH(K868,REFERENCE!$A$4:$A$132,0),V$2)</f>
        <v>4.5 stars</v>
      </c>
      <c r="W868">
        <f>INDEX(REFERENCE!$B$4:$J$132,MATCH(L868,REFERENCE!$A$4:$A$132,0),W$2)</f>
        <v>4500</v>
      </c>
    </row>
    <row r="869" spans="1:23" x14ac:dyDescent="0.2">
      <c r="A869" s="9">
        <v>10</v>
      </c>
      <c r="B869" s="9">
        <v>10</v>
      </c>
      <c r="C869" s="9">
        <v>2</v>
      </c>
      <c r="D869" s="9">
        <v>1</v>
      </c>
      <c r="E869" s="9">
        <v>103</v>
      </c>
      <c r="F869" s="9">
        <v>102</v>
      </c>
      <c r="G869" s="9">
        <v>3</v>
      </c>
      <c r="H869" s="9">
        <v>6</v>
      </c>
      <c r="I869" s="9">
        <v>105</v>
      </c>
      <c r="J869" s="9">
        <v>10505</v>
      </c>
      <c r="K869" s="9">
        <v>1</v>
      </c>
      <c r="L869" s="28">
        <v>1</v>
      </c>
      <c r="N869">
        <f t="shared" si="15"/>
        <v>101002</v>
      </c>
      <c r="O869" t="str">
        <f>INDEX(REFERENCE!$B$4:$J$132,MATCH(D869,REFERENCE!$A$4:$A$132,0),O$2)</f>
        <v>Pads</v>
      </c>
      <c r="P869" t="str">
        <f>INDEX(REFERENCE!$B$4:$J$132,MATCH(E869,REFERENCE!$A$4:$A$132,0),P$2)</f>
        <v xml:space="preserve">Biofreeze  </v>
      </c>
      <c r="Q869" t="str">
        <f>INDEX(REFERENCE!$B$4:$J$132,MATCH(F869,REFERENCE!$A$4:$A$132,0),Q$2)</f>
        <v>Cold sensation</v>
      </c>
      <c r="R869" t="str">
        <f>INDEX(REFERENCE!$B$4:$J$132,MATCH(G869,REFERENCE!$A$4:$A$132,0),R$2)</f>
        <v>Joint</v>
      </c>
      <c r="S869" t="str">
        <f>INDEX(REFERENCE!$B$4:$J$132,MATCH(H869,REFERENCE!$A$4:$A$132,0),S$2)</f>
        <v>Single use pads/patches</v>
      </c>
      <c r="T869" t="str">
        <f>INDEX(REFERENCE!$B$4:$J$132,MATCH(I869,REFERENCE!$A$4:$A$132,0),T$2)</f>
        <v>6 count</v>
      </c>
      <c r="U869">
        <f>INDEX(REFERENCE!$B$4:$J$132,MATCH(J869,REFERENCE!$A$4:$A$132,0),U$2)</f>
        <v>31.99</v>
      </c>
      <c r="V869" t="str">
        <f>INDEX(REFERENCE!$B$4:$J$132,MATCH(K869,REFERENCE!$A$4:$A$132,0),V$2)</f>
        <v>4.5 stars</v>
      </c>
      <c r="W869">
        <f>INDEX(REFERENCE!$B$4:$J$132,MATCH(L869,REFERENCE!$A$4:$A$132,0),W$2)</f>
        <v>1250</v>
      </c>
    </row>
    <row r="870" spans="1:23" x14ac:dyDescent="0.2">
      <c r="A870" s="9">
        <v>10</v>
      </c>
      <c r="B870" s="9">
        <v>10</v>
      </c>
      <c r="C870" s="9">
        <v>3</v>
      </c>
      <c r="D870" s="9">
        <v>2</v>
      </c>
      <c r="E870" s="9">
        <v>207</v>
      </c>
      <c r="F870" s="9">
        <v>204</v>
      </c>
      <c r="G870" s="9">
        <v>0</v>
      </c>
      <c r="H870" s="9">
        <v>1</v>
      </c>
      <c r="I870" s="9">
        <v>202</v>
      </c>
      <c r="J870" s="9">
        <v>20201</v>
      </c>
      <c r="K870" s="9">
        <v>3</v>
      </c>
      <c r="L870" s="28">
        <v>2</v>
      </c>
      <c r="N870">
        <f t="shared" si="15"/>
        <v>101003</v>
      </c>
      <c r="O870" t="str">
        <f>INDEX(REFERENCE!$B$4:$J$132,MATCH(D870,REFERENCE!$A$4:$A$132,0),O$2)</f>
        <v>Topicals</v>
      </c>
      <c r="P870" t="str">
        <f>INDEX(REFERENCE!$B$4:$J$132,MATCH(E870,REFERENCE!$A$4:$A$132,0),P$2)</f>
        <v>Salonpas</v>
      </c>
      <c r="Q870" t="str">
        <f>INDEX(REFERENCE!$B$4:$J$132,MATCH(F870,REFERENCE!$A$4:$A$132,0),Q$2)</f>
        <v>Lidocaine/numbing sensation</v>
      </c>
      <c r="R870" t="str">
        <f>INDEX(REFERENCE!$B$4:$J$132,MATCH(G870,REFERENCE!$A$4:$A$132,0),R$2)</f>
        <v>-</v>
      </c>
      <c r="S870" t="str">
        <f>INDEX(REFERENCE!$B$4:$J$132,MATCH(H870,REFERENCE!$A$4:$A$132,0),S$2)</f>
        <v>Gel</v>
      </c>
      <c r="T870" t="str">
        <f>INDEX(REFERENCE!$B$4:$J$132,MATCH(I870,REFERENCE!$A$4:$A$132,0),T$2)</f>
        <v>2.5 oz</v>
      </c>
      <c r="U870">
        <f>INDEX(REFERENCE!$B$4:$J$132,MATCH(J870,REFERENCE!$A$4:$A$132,0),U$2)</f>
        <v>5.75</v>
      </c>
      <c r="V870" t="str">
        <f>INDEX(REFERENCE!$B$4:$J$132,MATCH(K870,REFERENCE!$A$4:$A$132,0),V$2)</f>
        <v>4.8 stars</v>
      </c>
      <c r="W870">
        <f>INDEX(REFERENCE!$B$4:$J$132,MATCH(L870,REFERENCE!$A$4:$A$132,0),W$2)</f>
        <v>4500</v>
      </c>
    </row>
    <row r="871" spans="1:23" x14ac:dyDescent="0.2">
      <c r="A871" s="9">
        <v>10</v>
      </c>
      <c r="B871" s="9">
        <v>10</v>
      </c>
      <c r="C871" s="9">
        <v>4</v>
      </c>
      <c r="D871" s="9">
        <v>1</v>
      </c>
      <c r="E871" s="9">
        <v>113</v>
      </c>
      <c r="F871" s="9">
        <v>103</v>
      </c>
      <c r="G871" s="9">
        <v>4</v>
      </c>
      <c r="H871" s="9">
        <v>6</v>
      </c>
      <c r="I871" s="9">
        <v>101</v>
      </c>
      <c r="J871" s="9">
        <v>10104</v>
      </c>
      <c r="K871" s="9">
        <v>2</v>
      </c>
      <c r="L871" s="28">
        <v>1</v>
      </c>
      <c r="N871">
        <f t="shared" si="15"/>
        <v>101004</v>
      </c>
      <c r="O871" t="str">
        <f>INDEX(REFERENCE!$B$4:$J$132,MATCH(D871,REFERENCE!$A$4:$A$132,0),O$2)</f>
        <v>Pads</v>
      </c>
      <c r="P871" t="str">
        <f>INDEX(REFERENCE!$B$4:$J$132,MATCH(E871,REFERENCE!$A$4:$A$132,0),P$2)</f>
        <v>Amazon Basic Care</v>
      </c>
      <c r="Q871" t="str">
        <f>INDEX(REFERENCE!$B$4:$J$132,MATCH(F871,REFERENCE!$A$4:$A$132,0),Q$2)</f>
        <v>Both hot and cold sensation</v>
      </c>
      <c r="R871" t="str">
        <f>INDEX(REFERENCE!$B$4:$J$132,MATCH(G871,REFERENCE!$A$4:$A$132,0),R$2)</f>
        <v>Chest</v>
      </c>
      <c r="S871" t="str">
        <f>INDEX(REFERENCE!$B$4:$J$132,MATCH(H871,REFERENCE!$A$4:$A$132,0),S$2)</f>
        <v>Single use pads/patches</v>
      </c>
      <c r="T871" t="str">
        <f>INDEX(REFERENCE!$B$4:$J$132,MATCH(I871,REFERENCE!$A$4:$A$132,0),T$2)</f>
        <v>2 count</v>
      </c>
      <c r="U871">
        <f>INDEX(REFERENCE!$B$4:$J$132,MATCH(J871,REFERENCE!$A$4:$A$132,0),U$2)</f>
        <v>8.59</v>
      </c>
      <c r="V871" t="str">
        <f>INDEX(REFERENCE!$B$4:$J$132,MATCH(K871,REFERENCE!$A$4:$A$132,0),V$2)</f>
        <v>4.6 stars</v>
      </c>
      <c r="W871">
        <f>INDEX(REFERENCE!$B$4:$J$132,MATCH(L871,REFERENCE!$A$4:$A$132,0),W$2)</f>
        <v>1250</v>
      </c>
    </row>
    <row r="872" spans="1:23" x14ac:dyDescent="0.2">
      <c r="A872" s="9">
        <v>10</v>
      </c>
      <c r="B872" s="9">
        <v>10</v>
      </c>
      <c r="C872" s="9">
        <v>5</v>
      </c>
      <c r="D872" s="9">
        <v>2</v>
      </c>
      <c r="E872" s="9">
        <v>201</v>
      </c>
      <c r="F872" s="9">
        <v>202</v>
      </c>
      <c r="G872" s="9">
        <v>0</v>
      </c>
      <c r="H872" s="9">
        <v>4</v>
      </c>
      <c r="I872" s="9">
        <v>205</v>
      </c>
      <c r="J872" s="9">
        <v>20505</v>
      </c>
      <c r="K872" s="9">
        <v>2</v>
      </c>
      <c r="L872" s="28">
        <v>1</v>
      </c>
      <c r="N872">
        <f t="shared" si="15"/>
        <v>101005</v>
      </c>
      <c r="O872" t="str">
        <f>INDEX(REFERENCE!$B$4:$J$132,MATCH(D872,REFERENCE!$A$4:$A$132,0),O$2)</f>
        <v>Topicals</v>
      </c>
      <c r="P872" t="str">
        <f>INDEX(REFERENCE!$B$4:$J$132,MATCH(E872,REFERENCE!$A$4:$A$132,0),P$2)</f>
        <v>Bengay</v>
      </c>
      <c r="Q872" t="str">
        <f>INDEX(REFERENCE!$B$4:$J$132,MATCH(F872,REFERENCE!$A$4:$A$132,0),Q$2)</f>
        <v>Cold sensation</v>
      </c>
      <c r="R872" t="str">
        <f>INDEX(REFERENCE!$B$4:$J$132,MATCH(G872,REFERENCE!$A$4:$A$132,0),R$2)</f>
        <v>-</v>
      </c>
      <c r="S872" t="str">
        <f>INDEX(REFERENCE!$B$4:$J$132,MATCH(H872,REFERENCE!$A$4:$A$132,0),S$2)</f>
        <v>Roll-on</v>
      </c>
      <c r="T872" t="str">
        <f>INDEX(REFERENCE!$B$4:$J$132,MATCH(I872,REFERENCE!$A$4:$A$132,0),T$2)</f>
        <v>4 oz</v>
      </c>
      <c r="U872">
        <f>INDEX(REFERENCE!$B$4:$J$132,MATCH(J872,REFERENCE!$A$4:$A$132,0),U$2)</f>
        <v>22</v>
      </c>
      <c r="V872" t="str">
        <f>INDEX(REFERENCE!$B$4:$J$132,MATCH(K872,REFERENCE!$A$4:$A$132,0),V$2)</f>
        <v>4.6 stars</v>
      </c>
      <c r="W872">
        <f>INDEX(REFERENCE!$B$4:$J$132,MATCH(L872,REFERENCE!$A$4:$A$132,0),W$2)</f>
        <v>1250</v>
      </c>
    </row>
    <row r="873" spans="1:23" x14ac:dyDescent="0.2">
      <c r="A873" s="9">
        <v>10</v>
      </c>
      <c r="B873" s="9">
        <v>10</v>
      </c>
      <c r="C873" s="9">
        <v>6</v>
      </c>
      <c r="D873" s="9">
        <v>1</v>
      </c>
      <c r="E873" s="9">
        <v>101</v>
      </c>
      <c r="F873" s="9">
        <v>105</v>
      </c>
      <c r="G873" s="9">
        <v>1</v>
      </c>
      <c r="H873" s="9">
        <v>6</v>
      </c>
      <c r="I873" s="9">
        <v>102</v>
      </c>
      <c r="J873" s="9">
        <v>10201</v>
      </c>
      <c r="K873" s="9">
        <v>2</v>
      </c>
      <c r="L873" s="28">
        <v>2</v>
      </c>
      <c r="N873">
        <f t="shared" si="15"/>
        <v>101006</v>
      </c>
      <c r="O873" t="str">
        <f>INDEX(REFERENCE!$B$4:$J$132,MATCH(D873,REFERENCE!$A$4:$A$132,0),O$2)</f>
        <v>Pads</v>
      </c>
      <c r="P873" t="str">
        <f>INDEX(REFERENCE!$B$4:$J$132,MATCH(E873,REFERENCE!$A$4:$A$132,0),P$2)</f>
        <v>Bengay</v>
      </c>
      <c r="Q873" t="str">
        <f>INDEX(REFERENCE!$B$4:$J$132,MATCH(F873,REFERENCE!$A$4:$A$132,0),Q$2)</f>
        <v>No sensation/drug free/for circulation</v>
      </c>
      <c r="R873" t="str">
        <f>INDEX(REFERENCE!$B$4:$J$132,MATCH(G873,REFERENCE!$A$4:$A$132,0),R$2)</f>
        <v>Back</v>
      </c>
      <c r="S873" t="str">
        <f>INDEX(REFERENCE!$B$4:$J$132,MATCH(H873,REFERENCE!$A$4:$A$132,0),S$2)</f>
        <v>Single use pads/patches</v>
      </c>
      <c r="T873" t="str">
        <f>INDEX(REFERENCE!$B$4:$J$132,MATCH(I873,REFERENCE!$A$4:$A$132,0),T$2)</f>
        <v>3 count</v>
      </c>
      <c r="U873">
        <f>INDEX(REFERENCE!$B$4:$J$132,MATCH(J873,REFERENCE!$A$4:$A$132,0),U$2)</f>
        <v>3.6</v>
      </c>
      <c r="V873" t="str">
        <f>INDEX(REFERENCE!$B$4:$J$132,MATCH(K873,REFERENCE!$A$4:$A$132,0),V$2)</f>
        <v>4.6 stars</v>
      </c>
      <c r="W873">
        <f>INDEX(REFERENCE!$B$4:$J$132,MATCH(L873,REFERENCE!$A$4:$A$132,0),W$2)</f>
        <v>4500</v>
      </c>
    </row>
    <row r="874" spans="1:23" x14ac:dyDescent="0.2">
      <c r="A874" s="9">
        <v>10</v>
      </c>
      <c r="B874" s="9">
        <v>11</v>
      </c>
      <c r="C874" s="9">
        <v>1</v>
      </c>
      <c r="D874" s="9">
        <v>1</v>
      </c>
      <c r="E874" s="9">
        <v>112</v>
      </c>
      <c r="F874" s="9">
        <v>102</v>
      </c>
      <c r="G874" s="9">
        <v>6</v>
      </c>
      <c r="H874" s="9">
        <v>6</v>
      </c>
      <c r="I874" s="9">
        <v>103</v>
      </c>
      <c r="J874" s="9">
        <v>10305</v>
      </c>
      <c r="K874" s="9">
        <v>1</v>
      </c>
      <c r="L874" s="28">
        <v>1</v>
      </c>
      <c r="N874">
        <f t="shared" si="15"/>
        <v>101101</v>
      </c>
      <c r="O874" t="str">
        <f>INDEX(REFERENCE!$B$4:$J$132,MATCH(D874,REFERENCE!$A$4:$A$132,0),O$2)</f>
        <v>Pads</v>
      </c>
      <c r="P874" t="str">
        <f>INDEX(REFERENCE!$B$4:$J$132,MATCH(E874,REFERENCE!$A$4:$A$132,0),P$2)</f>
        <v>Up &amp; Up</v>
      </c>
      <c r="Q874" t="str">
        <f>INDEX(REFERENCE!$B$4:$J$132,MATCH(F874,REFERENCE!$A$4:$A$132,0),Q$2)</f>
        <v>Cold sensation</v>
      </c>
      <c r="R874" t="str">
        <f>INDEX(REFERENCE!$B$4:$J$132,MATCH(G874,REFERENCE!$A$4:$A$132,0),R$2)</f>
        <v>Shoulder</v>
      </c>
      <c r="S874" t="str">
        <f>INDEX(REFERENCE!$B$4:$J$132,MATCH(H874,REFERENCE!$A$4:$A$132,0),S$2)</f>
        <v>Single use pads/patches</v>
      </c>
      <c r="T874" t="str">
        <f>INDEX(REFERENCE!$B$4:$J$132,MATCH(I874,REFERENCE!$A$4:$A$132,0),T$2)</f>
        <v>4 count</v>
      </c>
      <c r="U874">
        <f>INDEX(REFERENCE!$B$4:$J$132,MATCH(J874,REFERENCE!$A$4:$A$132,0),U$2)</f>
        <v>26.49</v>
      </c>
      <c r="V874" t="str">
        <f>INDEX(REFERENCE!$B$4:$J$132,MATCH(K874,REFERENCE!$A$4:$A$132,0),V$2)</f>
        <v>4.5 stars</v>
      </c>
      <c r="W874">
        <f>INDEX(REFERENCE!$B$4:$J$132,MATCH(L874,REFERENCE!$A$4:$A$132,0),W$2)</f>
        <v>1250</v>
      </c>
    </row>
    <row r="875" spans="1:23" x14ac:dyDescent="0.2">
      <c r="A875" s="9">
        <v>10</v>
      </c>
      <c r="B875" s="9">
        <v>11</v>
      </c>
      <c r="C875" s="9">
        <v>2</v>
      </c>
      <c r="D875" s="9">
        <v>2</v>
      </c>
      <c r="E875" s="9">
        <v>201</v>
      </c>
      <c r="F875" s="9">
        <v>204</v>
      </c>
      <c r="G875" s="9">
        <v>0</v>
      </c>
      <c r="H875" s="9">
        <v>1</v>
      </c>
      <c r="I875" s="9">
        <v>203</v>
      </c>
      <c r="J875" s="9">
        <v>20303</v>
      </c>
      <c r="K875" s="9">
        <v>3</v>
      </c>
      <c r="L875" s="28">
        <v>2</v>
      </c>
      <c r="N875">
        <f t="shared" si="15"/>
        <v>101102</v>
      </c>
      <c r="O875" t="str">
        <f>INDEX(REFERENCE!$B$4:$J$132,MATCH(D875,REFERENCE!$A$4:$A$132,0),O$2)</f>
        <v>Topicals</v>
      </c>
      <c r="P875" t="str">
        <f>INDEX(REFERENCE!$B$4:$J$132,MATCH(E875,REFERENCE!$A$4:$A$132,0),P$2)</f>
        <v>Bengay</v>
      </c>
      <c r="Q875" t="str">
        <f>INDEX(REFERENCE!$B$4:$J$132,MATCH(F875,REFERENCE!$A$4:$A$132,0),Q$2)</f>
        <v>Lidocaine/numbing sensation</v>
      </c>
      <c r="R875" t="str">
        <f>INDEX(REFERENCE!$B$4:$J$132,MATCH(G875,REFERENCE!$A$4:$A$132,0),R$2)</f>
        <v>-</v>
      </c>
      <c r="S875" t="str">
        <f>INDEX(REFERENCE!$B$4:$J$132,MATCH(H875,REFERENCE!$A$4:$A$132,0),S$2)</f>
        <v>Gel</v>
      </c>
      <c r="T875" t="str">
        <f>INDEX(REFERENCE!$B$4:$J$132,MATCH(I875,REFERENCE!$A$4:$A$132,0),T$2)</f>
        <v>3 oz</v>
      </c>
      <c r="U875">
        <f>INDEX(REFERENCE!$B$4:$J$132,MATCH(J875,REFERENCE!$A$4:$A$132,0),U$2)</f>
        <v>11.99</v>
      </c>
      <c r="V875" t="str">
        <f>INDEX(REFERENCE!$B$4:$J$132,MATCH(K875,REFERENCE!$A$4:$A$132,0),V$2)</f>
        <v>4.8 stars</v>
      </c>
      <c r="W875">
        <f>INDEX(REFERENCE!$B$4:$J$132,MATCH(L875,REFERENCE!$A$4:$A$132,0),W$2)</f>
        <v>4500</v>
      </c>
    </row>
    <row r="876" spans="1:23" x14ac:dyDescent="0.2">
      <c r="A876" s="9">
        <v>10</v>
      </c>
      <c r="B876" s="9">
        <v>11</v>
      </c>
      <c r="C876" s="9">
        <v>3</v>
      </c>
      <c r="D876" s="9">
        <v>1</v>
      </c>
      <c r="E876" s="9">
        <v>111</v>
      </c>
      <c r="F876" s="9">
        <v>103</v>
      </c>
      <c r="G876" s="9">
        <v>1</v>
      </c>
      <c r="H876" s="9">
        <v>6</v>
      </c>
      <c r="I876" s="9">
        <v>102</v>
      </c>
      <c r="J876" s="9">
        <v>10201</v>
      </c>
      <c r="K876" s="9">
        <v>1</v>
      </c>
      <c r="L876" s="28">
        <v>1</v>
      </c>
      <c r="N876">
        <f t="shared" si="15"/>
        <v>101103</v>
      </c>
      <c r="O876" t="str">
        <f>INDEX(REFERENCE!$B$4:$J$132,MATCH(D876,REFERENCE!$A$4:$A$132,0),O$2)</f>
        <v>Pads</v>
      </c>
      <c r="P876" t="str">
        <f>INDEX(REFERENCE!$B$4:$J$132,MATCH(E876,REFERENCE!$A$4:$A$132,0),P$2)</f>
        <v>Walgreens</v>
      </c>
      <c r="Q876" t="str">
        <f>INDEX(REFERENCE!$B$4:$J$132,MATCH(F876,REFERENCE!$A$4:$A$132,0),Q$2)</f>
        <v>Both hot and cold sensation</v>
      </c>
      <c r="R876" t="str">
        <f>INDEX(REFERENCE!$B$4:$J$132,MATCH(G876,REFERENCE!$A$4:$A$132,0),R$2)</f>
        <v>Back</v>
      </c>
      <c r="S876" t="str">
        <f>INDEX(REFERENCE!$B$4:$J$132,MATCH(H876,REFERENCE!$A$4:$A$132,0),S$2)</f>
        <v>Single use pads/patches</v>
      </c>
      <c r="T876" t="str">
        <f>INDEX(REFERENCE!$B$4:$J$132,MATCH(I876,REFERENCE!$A$4:$A$132,0),T$2)</f>
        <v>3 count</v>
      </c>
      <c r="U876">
        <f>INDEX(REFERENCE!$B$4:$J$132,MATCH(J876,REFERENCE!$A$4:$A$132,0),U$2)</f>
        <v>3.6</v>
      </c>
      <c r="V876" t="str">
        <f>INDEX(REFERENCE!$B$4:$J$132,MATCH(K876,REFERENCE!$A$4:$A$132,0),V$2)</f>
        <v>4.5 stars</v>
      </c>
      <c r="W876">
        <f>INDEX(REFERENCE!$B$4:$J$132,MATCH(L876,REFERENCE!$A$4:$A$132,0),W$2)</f>
        <v>1250</v>
      </c>
    </row>
    <row r="877" spans="1:23" x14ac:dyDescent="0.2">
      <c r="A877" s="9">
        <v>10</v>
      </c>
      <c r="B877" s="9">
        <v>11</v>
      </c>
      <c r="C877" s="9">
        <v>4</v>
      </c>
      <c r="D877" s="9">
        <v>1</v>
      </c>
      <c r="E877" s="9">
        <v>109</v>
      </c>
      <c r="F877" s="9">
        <v>101</v>
      </c>
      <c r="G877" s="9">
        <v>3</v>
      </c>
      <c r="H877" s="9">
        <v>6</v>
      </c>
      <c r="I877" s="9">
        <v>101</v>
      </c>
      <c r="J877" s="9">
        <v>10103</v>
      </c>
      <c r="K877" s="9">
        <v>3</v>
      </c>
      <c r="L877" s="28">
        <v>1</v>
      </c>
      <c r="N877">
        <f t="shared" si="15"/>
        <v>101104</v>
      </c>
      <c r="O877" t="str">
        <f>INDEX(REFERENCE!$B$4:$J$132,MATCH(D877,REFERENCE!$A$4:$A$132,0),O$2)</f>
        <v>Pads</v>
      </c>
      <c r="P877" t="str">
        <f>INDEX(REFERENCE!$B$4:$J$132,MATCH(E877,REFERENCE!$A$4:$A$132,0),P$2)</f>
        <v>CVS Health</v>
      </c>
      <c r="Q877" t="str">
        <f>INDEX(REFERENCE!$B$4:$J$132,MATCH(F877,REFERENCE!$A$4:$A$132,0),Q$2)</f>
        <v>Hot sensation</v>
      </c>
      <c r="R877" t="str">
        <f>INDEX(REFERENCE!$B$4:$J$132,MATCH(G877,REFERENCE!$A$4:$A$132,0),R$2)</f>
        <v>Joint</v>
      </c>
      <c r="S877" t="str">
        <f>INDEX(REFERENCE!$B$4:$J$132,MATCH(H877,REFERENCE!$A$4:$A$132,0),S$2)</f>
        <v>Single use pads/patches</v>
      </c>
      <c r="T877" t="str">
        <f>INDEX(REFERENCE!$B$4:$J$132,MATCH(I877,REFERENCE!$A$4:$A$132,0),T$2)</f>
        <v>2 count</v>
      </c>
      <c r="U877">
        <f>INDEX(REFERENCE!$B$4:$J$132,MATCH(J877,REFERENCE!$A$4:$A$132,0),U$2)</f>
        <v>6.59</v>
      </c>
      <c r="V877" t="str">
        <f>INDEX(REFERENCE!$B$4:$J$132,MATCH(K877,REFERENCE!$A$4:$A$132,0),V$2)</f>
        <v>4.8 stars</v>
      </c>
      <c r="W877">
        <f>INDEX(REFERENCE!$B$4:$J$132,MATCH(L877,REFERENCE!$A$4:$A$132,0),W$2)</f>
        <v>1250</v>
      </c>
    </row>
    <row r="878" spans="1:23" x14ac:dyDescent="0.2">
      <c r="A878" s="9">
        <v>10</v>
      </c>
      <c r="B878" s="9">
        <v>11</v>
      </c>
      <c r="C878" s="9">
        <v>5</v>
      </c>
      <c r="D878" s="9">
        <v>2</v>
      </c>
      <c r="E878" s="9">
        <v>204</v>
      </c>
      <c r="F878" s="9">
        <v>201</v>
      </c>
      <c r="G878" s="9">
        <v>0</v>
      </c>
      <c r="H878" s="9">
        <v>3</v>
      </c>
      <c r="I878" s="9">
        <v>206</v>
      </c>
      <c r="J878" s="9">
        <v>20602</v>
      </c>
      <c r="K878" s="9">
        <v>2</v>
      </c>
      <c r="L878" s="28">
        <v>2</v>
      </c>
      <c r="N878">
        <f t="shared" si="15"/>
        <v>101105</v>
      </c>
      <c r="O878" t="str">
        <f>INDEX(REFERENCE!$B$4:$J$132,MATCH(D878,REFERENCE!$A$4:$A$132,0),O$2)</f>
        <v>Topicals</v>
      </c>
      <c r="P878" t="str">
        <f>INDEX(REFERENCE!$B$4:$J$132,MATCH(E878,REFERENCE!$A$4:$A$132,0),P$2)</f>
        <v>Aspercreme</v>
      </c>
      <c r="Q878" t="str">
        <f>INDEX(REFERENCE!$B$4:$J$132,MATCH(F878,REFERENCE!$A$4:$A$132,0),Q$2)</f>
        <v>Hot sensation</v>
      </c>
      <c r="R878" t="str">
        <f>INDEX(REFERENCE!$B$4:$J$132,MATCH(G878,REFERENCE!$A$4:$A$132,0),R$2)</f>
        <v>-</v>
      </c>
      <c r="S878" t="str">
        <f>INDEX(REFERENCE!$B$4:$J$132,MATCH(H878,REFERENCE!$A$4:$A$132,0),S$2)</f>
        <v>Spray</v>
      </c>
      <c r="T878" t="str">
        <f>INDEX(REFERENCE!$B$4:$J$132,MATCH(I878,REFERENCE!$A$4:$A$132,0),T$2)</f>
        <v>4.5 oz</v>
      </c>
      <c r="U878">
        <f>INDEX(REFERENCE!$B$4:$J$132,MATCH(J878,REFERENCE!$A$4:$A$132,0),U$2)</f>
        <v>12.5</v>
      </c>
      <c r="V878" t="str">
        <f>INDEX(REFERENCE!$B$4:$J$132,MATCH(K878,REFERENCE!$A$4:$A$132,0),V$2)</f>
        <v>4.6 stars</v>
      </c>
      <c r="W878">
        <f>INDEX(REFERENCE!$B$4:$J$132,MATCH(L878,REFERENCE!$A$4:$A$132,0),W$2)</f>
        <v>4500</v>
      </c>
    </row>
    <row r="879" spans="1:23" x14ac:dyDescent="0.2">
      <c r="A879" s="9">
        <v>10</v>
      </c>
      <c r="B879" s="9">
        <v>11</v>
      </c>
      <c r="C879" s="9">
        <v>6</v>
      </c>
      <c r="D879" s="9">
        <v>2</v>
      </c>
      <c r="E879" s="9">
        <v>205</v>
      </c>
      <c r="F879" s="9">
        <v>204</v>
      </c>
      <c r="G879" s="9">
        <v>0</v>
      </c>
      <c r="H879" s="9">
        <v>1</v>
      </c>
      <c r="I879" s="9">
        <v>202</v>
      </c>
      <c r="J879" s="9">
        <v>20202</v>
      </c>
      <c r="K879" s="9">
        <v>2</v>
      </c>
      <c r="L879" s="28">
        <v>1</v>
      </c>
      <c r="N879">
        <f t="shared" si="15"/>
        <v>101106</v>
      </c>
      <c r="O879" t="str">
        <f>INDEX(REFERENCE!$B$4:$J$132,MATCH(D879,REFERENCE!$A$4:$A$132,0),O$2)</f>
        <v>Topicals</v>
      </c>
      <c r="P879" t="str">
        <f>INDEX(REFERENCE!$B$4:$J$132,MATCH(E879,REFERENCE!$A$4:$A$132,0),P$2)</f>
        <v>Tiger Balm</v>
      </c>
      <c r="Q879" t="str">
        <f>INDEX(REFERENCE!$B$4:$J$132,MATCH(F879,REFERENCE!$A$4:$A$132,0),Q$2)</f>
        <v>Lidocaine/numbing sensation</v>
      </c>
      <c r="R879" t="str">
        <f>INDEX(REFERENCE!$B$4:$J$132,MATCH(G879,REFERENCE!$A$4:$A$132,0),R$2)</f>
        <v>-</v>
      </c>
      <c r="S879" t="str">
        <f>INDEX(REFERENCE!$B$4:$J$132,MATCH(H879,REFERENCE!$A$4:$A$132,0),S$2)</f>
        <v>Gel</v>
      </c>
      <c r="T879" t="str">
        <f>INDEX(REFERENCE!$B$4:$J$132,MATCH(I879,REFERENCE!$A$4:$A$132,0),T$2)</f>
        <v>2.5 oz</v>
      </c>
      <c r="U879">
        <f>INDEX(REFERENCE!$B$4:$J$132,MATCH(J879,REFERENCE!$A$4:$A$132,0),U$2)</f>
        <v>9</v>
      </c>
      <c r="V879" t="str">
        <f>INDEX(REFERENCE!$B$4:$J$132,MATCH(K879,REFERENCE!$A$4:$A$132,0),V$2)</f>
        <v>4.6 stars</v>
      </c>
      <c r="W879">
        <f>INDEX(REFERENCE!$B$4:$J$132,MATCH(L879,REFERENCE!$A$4:$A$132,0),W$2)</f>
        <v>1250</v>
      </c>
    </row>
    <row r="880" spans="1:23" x14ac:dyDescent="0.2">
      <c r="A880" s="9">
        <v>10</v>
      </c>
      <c r="B880" s="9">
        <v>12</v>
      </c>
      <c r="C880" s="9">
        <v>1</v>
      </c>
      <c r="D880" s="9">
        <v>2</v>
      </c>
      <c r="E880" s="9">
        <v>205</v>
      </c>
      <c r="F880" s="9">
        <v>201</v>
      </c>
      <c r="G880" s="9">
        <v>0</v>
      </c>
      <c r="H880" s="9">
        <v>5</v>
      </c>
      <c r="I880" s="9">
        <v>204</v>
      </c>
      <c r="J880" s="9">
        <v>20404</v>
      </c>
      <c r="K880" s="9">
        <v>3</v>
      </c>
      <c r="L880" s="28">
        <v>2</v>
      </c>
      <c r="N880">
        <f t="shared" si="15"/>
        <v>101201</v>
      </c>
      <c r="O880" t="str">
        <f>INDEX(REFERENCE!$B$4:$J$132,MATCH(D880,REFERENCE!$A$4:$A$132,0),O$2)</f>
        <v>Topicals</v>
      </c>
      <c r="P880" t="str">
        <f>INDEX(REFERENCE!$B$4:$J$132,MATCH(E880,REFERENCE!$A$4:$A$132,0),P$2)</f>
        <v>Tiger Balm</v>
      </c>
      <c r="Q880" t="str">
        <f>INDEX(REFERENCE!$B$4:$J$132,MATCH(F880,REFERENCE!$A$4:$A$132,0),Q$2)</f>
        <v>Hot sensation</v>
      </c>
      <c r="R880" t="str">
        <f>INDEX(REFERENCE!$B$4:$J$132,MATCH(G880,REFERENCE!$A$4:$A$132,0),R$2)</f>
        <v>-</v>
      </c>
      <c r="S880" t="str">
        <f>INDEX(REFERENCE!$B$4:$J$132,MATCH(H880,REFERENCE!$A$4:$A$132,0),S$2)</f>
        <v>Liquid</v>
      </c>
      <c r="T880" t="str">
        <f>INDEX(REFERENCE!$B$4:$J$132,MATCH(I880,REFERENCE!$A$4:$A$132,0),T$2)</f>
        <v>3.5 oz</v>
      </c>
      <c r="U880">
        <f>INDEX(REFERENCE!$B$4:$J$132,MATCH(J880,REFERENCE!$A$4:$A$132,0),U$2)</f>
        <v>13.88</v>
      </c>
      <c r="V880" t="str">
        <f>INDEX(REFERENCE!$B$4:$J$132,MATCH(K880,REFERENCE!$A$4:$A$132,0),V$2)</f>
        <v>4.8 stars</v>
      </c>
      <c r="W880">
        <f>INDEX(REFERENCE!$B$4:$J$132,MATCH(L880,REFERENCE!$A$4:$A$132,0),W$2)</f>
        <v>4500</v>
      </c>
    </row>
    <row r="881" spans="1:23" x14ac:dyDescent="0.2">
      <c r="A881" s="9">
        <v>10</v>
      </c>
      <c r="B881" s="9">
        <v>12</v>
      </c>
      <c r="C881" s="9">
        <v>2</v>
      </c>
      <c r="D881" s="9">
        <v>2</v>
      </c>
      <c r="E881" s="9">
        <v>202</v>
      </c>
      <c r="F881" s="9">
        <v>203</v>
      </c>
      <c r="G881" s="9">
        <v>0</v>
      </c>
      <c r="H881" s="9">
        <v>3</v>
      </c>
      <c r="I881" s="9">
        <v>206</v>
      </c>
      <c r="J881" s="9">
        <v>20605</v>
      </c>
      <c r="K881" s="9">
        <v>2</v>
      </c>
      <c r="L881" s="28">
        <v>1</v>
      </c>
      <c r="N881">
        <f t="shared" si="15"/>
        <v>101202</v>
      </c>
      <c r="O881" t="str">
        <f>INDEX(REFERENCE!$B$4:$J$132,MATCH(D881,REFERENCE!$A$4:$A$132,0),O$2)</f>
        <v>Topicals</v>
      </c>
      <c r="P881" t="str">
        <f>INDEX(REFERENCE!$B$4:$J$132,MATCH(E881,REFERENCE!$A$4:$A$132,0),P$2)</f>
        <v>Icy Hot</v>
      </c>
      <c r="Q881" t="str">
        <f>INDEX(REFERENCE!$B$4:$J$132,MATCH(F881,REFERENCE!$A$4:$A$132,0),Q$2)</f>
        <v>Both hot and cold sensation</v>
      </c>
      <c r="R881" t="str">
        <f>INDEX(REFERENCE!$B$4:$J$132,MATCH(G881,REFERENCE!$A$4:$A$132,0),R$2)</f>
        <v>-</v>
      </c>
      <c r="S881" t="str">
        <f>INDEX(REFERENCE!$B$4:$J$132,MATCH(H881,REFERENCE!$A$4:$A$132,0),S$2)</f>
        <v>Spray</v>
      </c>
      <c r="T881" t="str">
        <f>INDEX(REFERENCE!$B$4:$J$132,MATCH(I881,REFERENCE!$A$4:$A$132,0),T$2)</f>
        <v>4.5 oz</v>
      </c>
      <c r="U881">
        <f>INDEX(REFERENCE!$B$4:$J$132,MATCH(J881,REFERENCE!$A$4:$A$132,0),U$2)</f>
        <v>24</v>
      </c>
      <c r="V881" t="str">
        <f>INDEX(REFERENCE!$B$4:$J$132,MATCH(K881,REFERENCE!$A$4:$A$132,0),V$2)</f>
        <v>4.6 stars</v>
      </c>
      <c r="W881">
        <f>INDEX(REFERENCE!$B$4:$J$132,MATCH(L881,REFERENCE!$A$4:$A$132,0),W$2)</f>
        <v>1250</v>
      </c>
    </row>
    <row r="882" spans="1:23" x14ac:dyDescent="0.2">
      <c r="A882" s="9">
        <v>10</v>
      </c>
      <c r="B882" s="9">
        <v>12</v>
      </c>
      <c r="C882" s="9">
        <v>3</v>
      </c>
      <c r="D882" s="9">
        <v>1</v>
      </c>
      <c r="E882" s="9">
        <v>114</v>
      </c>
      <c r="F882" s="9">
        <v>105</v>
      </c>
      <c r="G882" s="9">
        <v>2</v>
      </c>
      <c r="H882" s="9">
        <v>6</v>
      </c>
      <c r="I882" s="9">
        <v>101</v>
      </c>
      <c r="J882" s="9">
        <v>10103</v>
      </c>
      <c r="K882" s="9">
        <v>3</v>
      </c>
      <c r="L882" s="28">
        <v>2</v>
      </c>
      <c r="N882">
        <f t="shared" si="15"/>
        <v>101203</v>
      </c>
      <c r="O882" t="str">
        <f>INDEX(REFERENCE!$B$4:$J$132,MATCH(D882,REFERENCE!$A$4:$A$132,0),O$2)</f>
        <v>Pads</v>
      </c>
      <c r="P882" t="str">
        <f>INDEX(REFERENCE!$B$4:$J$132,MATCH(E882,REFERENCE!$A$4:$A$132,0),P$2)</f>
        <v>Be Koool</v>
      </c>
      <c r="Q882" t="str">
        <f>INDEX(REFERENCE!$B$4:$J$132,MATCH(F882,REFERENCE!$A$4:$A$132,0),Q$2)</f>
        <v>No sensation/drug free/for circulation</v>
      </c>
      <c r="R882" t="str">
        <f>INDEX(REFERENCE!$B$4:$J$132,MATCH(G882,REFERENCE!$A$4:$A$132,0),R$2)</f>
        <v>Neck</v>
      </c>
      <c r="S882" t="str">
        <f>INDEX(REFERENCE!$B$4:$J$132,MATCH(H882,REFERENCE!$A$4:$A$132,0),S$2)</f>
        <v>Single use pads/patches</v>
      </c>
      <c r="T882" t="str">
        <f>INDEX(REFERENCE!$B$4:$J$132,MATCH(I882,REFERENCE!$A$4:$A$132,0),T$2)</f>
        <v>2 count</v>
      </c>
      <c r="U882">
        <f>INDEX(REFERENCE!$B$4:$J$132,MATCH(J882,REFERENCE!$A$4:$A$132,0),U$2)</f>
        <v>6.59</v>
      </c>
      <c r="V882" t="str">
        <f>INDEX(REFERENCE!$B$4:$J$132,MATCH(K882,REFERENCE!$A$4:$A$132,0),V$2)</f>
        <v>4.8 stars</v>
      </c>
      <c r="W882">
        <f>INDEX(REFERENCE!$B$4:$J$132,MATCH(L882,REFERENCE!$A$4:$A$132,0),W$2)</f>
        <v>4500</v>
      </c>
    </row>
    <row r="883" spans="1:23" x14ac:dyDescent="0.2">
      <c r="A883" s="9">
        <v>10</v>
      </c>
      <c r="B883" s="9">
        <v>12</v>
      </c>
      <c r="C883" s="9">
        <v>4</v>
      </c>
      <c r="D883" s="9">
        <v>1</v>
      </c>
      <c r="E883" s="9">
        <v>106</v>
      </c>
      <c r="F883" s="9">
        <v>104</v>
      </c>
      <c r="G883" s="9">
        <v>5</v>
      </c>
      <c r="H883" s="9">
        <v>6</v>
      </c>
      <c r="I883" s="9">
        <v>104</v>
      </c>
      <c r="J883" s="9">
        <v>10402</v>
      </c>
      <c r="K883" s="9">
        <v>1</v>
      </c>
      <c r="L883" s="28">
        <v>1</v>
      </c>
      <c r="N883">
        <f t="shared" si="15"/>
        <v>101204</v>
      </c>
      <c r="O883" t="str">
        <f>INDEX(REFERENCE!$B$4:$J$132,MATCH(D883,REFERENCE!$A$4:$A$132,0),O$2)</f>
        <v>Pads</v>
      </c>
      <c r="P883" t="str">
        <f>INDEX(REFERENCE!$B$4:$J$132,MATCH(E883,REFERENCE!$A$4:$A$132,0),P$2)</f>
        <v>Vicks Vapopatch</v>
      </c>
      <c r="Q883" t="str">
        <f>INDEX(REFERENCE!$B$4:$J$132,MATCH(F883,REFERENCE!$A$4:$A$132,0),Q$2)</f>
        <v>Lidocaine/numbing sensation</v>
      </c>
      <c r="R883" t="str">
        <f>INDEX(REFERENCE!$B$4:$J$132,MATCH(G883,REFERENCE!$A$4:$A$132,0),R$2)</f>
        <v>Hands (arthritis)</v>
      </c>
      <c r="S883" t="str">
        <f>INDEX(REFERENCE!$B$4:$J$132,MATCH(H883,REFERENCE!$A$4:$A$132,0),S$2)</f>
        <v>Single use pads/patches</v>
      </c>
      <c r="T883" t="str">
        <f>INDEX(REFERENCE!$B$4:$J$132,MATCH(I883,REFERENCE!$A$4:$A$132,0),T$2)</f>
        <v>5 count</v>
      </c>
      <c r="U883">
        <f>INDEX(REFERENCE!$B$4:$J$132,MATCH(J883,REFERENCE!$A$4:$A$132,0),U$2)</f>
        <v>8.93</v>
      </c>
      <c r="V883" t="str">
        <f>INDEX(REFERENCE!$B$4:$J$132,MATCH(K883,REFERENCE!$A$4:$A$132,0),V$2)</f>
        <v>4.5 stars</v>
      </c>
      <c r="W883">
        <f>INDEX(REFERENCE!$B$4:$J$132,MATCH(L883,REFERENCE!$A$4:$A$132,0),W$2)</f>
        <v>1250</v>
      </c>
    </row>
    <row r="884" spans="1:23" x14ac:dyDescent="0.2">
      <c r="A884" s="9">
        <v>10</v>
      </c>
      <c r="B884" s="9">
        <v>12</v>
      </c>
      <c r="C884" s="9">
        <v>5</v>
      </c>
      <c r="D884" s="9">
        <v>1</v>
      </c>
      <c r="E884" s="9">
        <v>109</v>
      </c>
      <c r="F884" s="9">
        <v>103</v>
      </c>
      <c r="G884" s="9">
        <v>6</v>
      </c>
      <c r="H884" s="9">
        <v>6</v>
      </c>
      <c r="I884" s="9">
        <v>103</v>
      </c>
      <c r="J884" s="9">
        <v>10304</v>
      </c>
      <c r="K884" s="9">
        <v>2</v>
      </c>
      <c r="L884" s="28">
        <v>2</v>
      </c>
      <c r="N884">
        <f t="shared" si="15"/>
        <v>101205</v>
      </c>
      <c r="O884" t="str">
        <f>INDEX(REFERENCE!$B$4:$J$132,MATCH(D884,REFERENCE!$A$4:$A$132,0),O$2)</f>
        <v>Pads</v>
      </c>
      <c r="P884" t="str">
        <f>INDEX(REFERENCE!$B$4:$J$132,MATCH(E884,REFERENCE!$A$4:$A$132,0),P$2)</f>
        <v>CVS Health</v>
      </c>
      <c r="Q884" t="str">
        <f>INDEX(REFERENCE!$B$4:$J$132,MATCH(F884,REFERENCE!$A$4:$A$132,0),Q$2)</f>
        <v>Both hot and cold sensation</v>
      </c>
      <c r="R884" t="str">
        <f>INDEX(REFERENCE!$B$4:$J$132,MATCH(G884,REFERENCE!$A$4:$A$132,0),R$2)</f>
        <v>Shoulder</v>
      </c>
      <c r="S884" t="str">
        <f>INDEX(REFERENCE!$B$4:$J$132,MATCH(H884,REFERENCE!$A$4:$A$132,0),S$2)</f>
        <v>Single use pads/patches</v>
      </c>
      <c r="T884" t="str">
        <f>INDEX(REFERENCE!$B$4:$J$132,MATCH(I884,REFERENCE!$A$4:$A$132,0),T$2)</f>
        <v>4 count</v>
      </c>
      <c r="U884">
        <f>INDEX(REFERENCE!$B$4:$J$132,MATCH(J884,REFERENCE!$A$4:$A$132,0),U$2)</f>
        <v>16.71</v>
      </c>
      <c r="V884" t="str">
        <f>INDEX(REFERENCE!$B$4:$J$132,MATCH(K884,REFERENCE!$A$4:$A$132,0),V$2)</f>
        <v>4.6 stars</v>
      </c>
      <c r="W884">
        <f>INDEX(REFERENCE!$B$4:$J$132,MATCH(L884,REFERENCE!$A$4:$A$132,0),W$2)</f>
        <v>4500</v>
      </c>
    </row>
    <row r="885" spans="1:23" x14ac:dyDescent="0.2">
      <c r="A885" s="9">
        <v>10</v>
      </c>
      <c r="B885" s="9">
        <v>12</v>
      </c>
      <c r="C885" s="9">
        <v>6</v>
      </c>
      <c r="D885" s="9">
        <v>2</v>
      </c>
      <c r="E885" s="9">
        <v>204</v>
      </c>
      <c r="F885" s="9">
        <v>201</v>
      </c>
      <c r="G885" s="9">
        <v>0</v>
      </c>
      <c r="H885" s="9">
        <v>4</v>
      </c>
      <c r="I885" s="9">
        <v>207</v>
      </c>
      <c r="J885" s="9">
        <v>20702</v>
      </c>
      <c r="K885" s="9">
        <v>1</v>
      </c>
      <c r="L885" s="28">
        <v>1</v>
      </c>
      <c r="N885">
        <f t="shared" si="15"/>
        <v>101206</v>
      </c>
      <c r="O885" t="str">
        <f>INDEX(REFERENCE!$B$4:$J$132,MATCH(D885,REFERENCE!$A$4:$A$132,0),O$2)</f>
        <v>Topicals</v>
      </c>
      <c r="P885" t="str">
        <f>INDEX(REFERENCE!$B$4:$J$132,MATCH(E885,REFERENCE!$A$4:$A$132,0),P$2)</f>
        <v>Aspercreme</v>
      </c>
      <c r="Q885" t="str">
        <f>INDEX(REFERENCE!$B$4:$J$132,MATCH(F885,REFERENCE!$A$4:$A$132,0),Q$2)</f>
        <v>Hot sensation</v>
      </c>
      <c r="R885" t="str">
        <f>INDEX(REFERENCE!$B$4:$J$132,MATCH(G885,REFERENCE!$A$4:$A$132,0),R$2)</f>
        <v>-</v>
      </c>
      <c r="S885" t="str">
        <f>INDEX(REFERENCE!$B$4:$J$132,MATCH(H885,REFERENCE!$A$4:$A$132,0),S$2)</f>
        <v>Roll-on</v>
      </c>
      <c r="T885" t="str">
        <f>INDEX(REFERENCE!$B$4:$J$132,MATCH(I885,REFERENCE!$A$4:$A$132,0),T$2)</f>
        <v>5.5 oz</v>
      </c>
      <c r="U885">
        <f>INDEX(REFERENCE!$B$4:$J$132,MATCH(J885,REFERENCE!$A$4:$A$132,0),U$2)</f>
        <v>13.9</v>
      </c>
      <c r="V885" t="str">
        <f>INDEX(REFERENCE!$B$4:$J$132,MATCH(K885,REFERENCE!$A$4:$A$132,0),V$2)</f>
        <v>4.5 stars</v>
      </c>
      <c r="W885">
        <f>INDEX(REFERENCE!$B$4:$J$132,MATCH(L885,REFERENCE!$A$4:$A$132,0),W$2)</f>
        <v>1250</v>
      </c>
    </row>
    <row r="886" spans="1:23" x14ac:dyDescent="0.2">
      <c r="A886" s="9">
        <v>10</v>
      </c>
      <c r="B886" s="9">
        <v>13</v>
      </c>
      <c r="C886" s="9">
        <v>1</v>
      </c>
      <c r="D886" s="9">
        <v>2</v>
      </c>
      <c r="E886" s="9">
        <v>209</v>
      </c>
      <c r="F886" s="9">
        <v>202</v>
      </c>
      <c r="G886" s="9">
        <v>0</v>
      </c>
      <c r="H886" s="9">
        <v>2</v>
      </c>
      <c r="I886" s="9">
        <v>204</v>
      </c>
      <c r="J886" s="9">
        <v>20404</v>
      </c>
      <c r="K886" s="9">
        <v>2</v>
      </c>
      <c r="L886" s="28">
        <v>2</v>
      </c>
      <c r="N886">
        <f t="shared" si="15"/>
        <v>101301</v>
      </c>
      <c r="O886" t="str">
        <f>INDEX(REFERENCE!$B$4:$J$132,MATCH(D886,REFERENCE!$A$4:$A$132,0),O$2)</f>
        <v>Topicals</v>
      </c>
      <c r="P886" t="str">
        <f>INDEX(REFERENCE!$B$4:$J$132,MATCH(E886,REFERENCE!$A$4:$A$132,0),P$2)</f>
        <v>Motrin</v>
      </c>
      <c r="Q886" t="str">
        <f>INDEX(REFERENCE!$B$4:$J$132,MATCH(F886,REFERENCE!$A$4:$A$132,0),Q$2)</f>
        <v>Cold sensation</v>
      </c>
      <c r="R886" t="str">
        <f>INDEX(REFERENCE!$B$4:$J$132,MATCH(G886,REFERENCE!$A$4:$A$132,0),R$2)</f>
        <v>-</v>
      </c>
      <c r="S886" t="str">
        <f>INDEX(REFERENCE!$B$4:$J$132,MATCH(H886,REFERENCE!$A$4:$A$132,0),S$2)</f>
        <v>Cream</v>
      </c>
      <c r="T886" t="str">
        <f>INDEX(REFERENCE!$B$4:$J$132,MATCH(I886,REFERENCE!$A$4:$A$132,0),T$2)</f>
        <v>3.5 oz</v>
      </c>
      <c r="U886">
        <f>INDEX(REFERENCE!$B$4:$J$132,MATCH(J886,REFERENCE!$A$4:$A$132,0),U$2)</f>
        <v>13.88</v>
      </c>
      <c r="V886" t="str">
        <f>INDEX(REFERENCE!$B$4:$J$132,MATCH(K886,REFERENCE!$A$4:$A$132,0),V$2)</f>
        <v>4.6 stars</v>
      </c>
      <c r="W886">
        <f>INDEX(REFERENCE!$B$4:$J$132,MATCH(L886,REFERENCE!$A$4:$A$132,0),W$2)</f>
        <v>4500</v>
      </c>
    </row>
    <row r="887" spans="1:23" x14ac:dyDescent="0.2">
      <c r="A887" s="9">
        <v>10</v>
      </c>
      <c r="B887" s="9">
        <v>13</v>
      </c>
      <c r="C887" s="9">
        <v>2</v>
      </c>
      <c r="D887" s="9">
        <v>1</v>
      </c>
      <c r="E887" s="9">
        <v>113</v>
      </c>
      <c r="F887" s="9">
        <v>102</v>
      </c>
      <c r="G887" s="9">
        <v>2</v>
      </c>
      <c r="H887" s="9">
        <v>6</v>
      </c>
      <c r="I887" s="9">
        <v>101</v>
      </c>
      <c r="J887" s="9">
        <v>10103</v>
      </c>
      <c r="K887" s="9">
        <v>2</v>
      </c>
      <c r="L887" s="28">
        <v>2</v>
      </c>
      <c r="N887">
        <f t="shared" si="15"/>
        <v>101302</v>
      </c>
      <c r="O887" t="str">
        <f>INDEX(REFERENCE!$B$4:$J$132,MATCH(D887,REFERENCE!$A$4:$A$132,0),O$2)</f>
        <v>Pads</v>
      </c>
      <c r="P887" t="str">
        <f>INDEX(REFERENCE!$B$4:$J$132,MATCH(E887,REFERENCE!$A$4:$A$132,0),P$2)</f>
        <v>Amazon Basic Care</v>
      </c>
      <c r="Q887" t="str">
        <f>INDEX(REFERENCE!$B$4:$J$132,MATCH(F887,REFERENCE!$A$4:$A$132,0),Q$2)</f>
        <v>Cold sensation</v>
      </c>
      <c r="R887" t="str">
        <f>INDEX(REFERENCE!$B$4:$J$132,MATCH(G887,REFERENCE!$A$4:$A$132,0),R$2)</f>
        <v>Neck</v>
      </c>
      <c r="S887" t="str">
        <f>INDEX(REFERENCE!$B$4:$J$132,MATCH(H887,REFERENCE!$A$4:$A$132,0),S$2)</f>
        <v>Single use pads/patches</v>
      </c>
      <c r="T887" t="str">
        <f>INDEX(REFERENCE!$B$4:$J$132,MATCH(I887,REFERENCE!$A$4:$A$132,0),T$2)</f>
        <v>2 count</v>
      </c>
      <c r="U887">
        <f>INDEX(REFERENCE!$B$4:$J$132,MATCH(J887,REFERENCE!$A$4:$A$132,0),U$2)</f>
        <v>6.59</v>
      </c>
      <c r="V887" t="str">
        <f>INDEX(REFERENCE!$B$4:$J$132,MATCH(K887,REFERENCE!$A$4:$A$132,0),V$2)</f>
        <v>4.6 stars</v>
      </c>
      <c r="W887">
        <f>INDEX(REFERENCE!$B$4:$J$132,MATCH(L887,REFERENCE!$A$4:$A$132,0),W$2)</f>
        <v>4500</v>
      </c>
    </row>
    <row r="888" spans="1:23" x14ac:dyDescent="0.2">
      <c r="A888" s="9">
        <v>10</v>
      </c>
      <c r="B888" s="9">
        <v>13</v>
      </c>
      <c r="C888" s="9">
        <v>3</v>
      </c>
      <c r="D888" s="9">
        <v>1</v>
      </c>
      <c r="E888" s="9">
        <v>105</v>
      </c>
      <c r="F888" s="9">
        <v>101</v>
      </c>
      <c r="G888" s="9">
        <v>3</v>
      </c>
      <c r="H888" s="9">
        <v>6</v>
      </c>
      <c r="I888" s="9">
        <v>105</v>
      </c>
      <c r="J888" s="9">
        <v>10504</v>
      </c>
      <c r="K888" s="9">
        <v>1</v>
      </c>
      <c r="L888" s="28">
        <v>2</v>
      </c>
      <c r="N888">
        <f t="shared" si="15"/>
        <v>101303</v>
      </c>
      <c r="O888" t="str">
        <f>INDEX(REFERENCE!$B$4:$J$132,MATCH(D888,REFERENCE!$A$4:$A$132,0),O$2)</f>
        <v>Pads</v>
      </c>
      <c r="P888" t="str">
        <f>INDEX(REFERENCE!$B$4:$J$132,MATCH(E888,REFERENCE!$A$4:$A$132,0),P$2)</f>
        <v>Tiger Balm</v>
      </c>
      <c r="Q888" t="str">
        <f>INDEX(REFERENCE!$B$4:$J$132,MATCH(F888,REFERENCE!$A$4:$A$132,0),Q$2)</f>
        <v>Hot sensation</v>
      </c>
      <c r="R888" t="str">
        <f>INDEX(REFERENCE!$B$4:$J$132,MATCH(G888,REFERENCE!$A$4:$A$132,0),R$2)</f>
        <v>Joint</v>
      </c>
      <c r="S888" t="str">
        <f>INDEX(REFERENCE!$B$4:$J$132,MATCH(H888,REFERENCE!$A$4:$A$132,0),S$2)</f>
        <v>Single use pads/patches</v>
      </c>
      <c r="T888" t="str">
        <f>INDEX(REFERENCE!$B$4:$J$132,MATCH(I888,REFERENCE!$A$4:$A$132,0),T$2)</f>
        <v>6 count</v>
      </c>
      <c r="U888">
        <f>INDEX(REFERENCE!$B$4:$J$132,MATCH(J888,REFERENCE!$A$4:$A$132,0),U$2)</f>
        <v>21.5</v>
      </c>
      <c r="V888" t="str">
        <f>INDEX(REFERENCE!$B$4:$J$132,MATCH(K888,REFERENCE!$A$4:$A$132,0),V$2)</f>
        <v>4.5 stars</v>
      </c>
      <c r="W888">
        <f>INDEX(REFERENCE!$B$4:$J$132,MATCH(L888,REFERENCE!$A$4:$A$132,0),W$2)</f>
        <v>4500</v>
      </c>
    </row>
    <row r="889" spans="1:23" x14ac:dyDescent="0.2">
      <c r="A889" s="9">
        <v>10</v>
      </c>
      <c r="B889" s="9">
        <v>13</v>
      </c>
      <c r="C889" s="9">
        <v>4</v>
      </c>
      <c r="D889" s="9">
        <v>1</v>
      </c>
      <c r="E889" s="9">
        <v>110</v>
      </c>
      <c r="F889" s="9">
        <v>105</v>
      </c>
      <c r="G889" s="9">
        <v>5</v>
      </c>
      <c r="H889" s="9">
        <v>6</v>
      </c>
      <c r="I889" s="9">
        <v>103</v>
      </c>
      <c r="J889" s="9">
        <v>10302</v>
      </c>
      <c r="K889" s="9">
        <v>1</v>
      </c>
      <c r="L889" s="28">
        <v>1</v>
      </c>
      <c r="N889">
        <f t="shared" si="15"/>
        <v>101304</v>
      </c>
      <c r="O889" t="str">
        <f>INDEX(REFERENCE!$B$4:$J$132,MATCH(D889,REFERENCE!$A$4:$A$132,0),O$2)</f>
        <v>Pads</v>
      </c>
      <c r="P889" t="str">
        <f>INDEX(REFERENCE!$B$4:$J$132,MATCH(E889,REFERENCE!$A$4:$A$132,0),P$2)</f>
        <v>Equate</v>
      </c>
      <c r="Q889" t="str">
        <f>INDEX(REFERENCE!$B$4:$J$132,MATCH(F889,REFERENCE!$A$4:$A$132,0),Q$2)</f>
        <v>No sensation/drug free/for circulation</v>
      </c>
      <c r="R889" t="str">
        <f>INDEX(REFERENCE!$B$4:$J$132,MATCH(G889,REFERENCE!$A$4:$A$132,0),R$2)</f>
        <v>Hands (arthritis)</v>
      </c>
      <c r="S889" t="str">
        <f>INDEX(REFERENCE!$B$4:$J$132,MATCH(H889,REFERENCE!$A$4:$A$132,0),S$2)</f>
        <v>Single use pads/patches</v>
      </c>
      <c r="T889" t="str">
        <f>INDEX(REFERENCE!$B$4:$J$132,MATCH(I889,REFERENCE!$A$4:$A$132,0),T$2)</f>
        <v>4 count</v>
      </c>
      <c r="U889">
        <f>INDEX(REFERENCE!$B$4:$J$132,MATCH(J889,REFERENCE!$A$4:$A$132,0),U$2)</f>
        <v>7.99</v>
      </c>
      <c r="V889" t="str">
        <f>INDEX(REFERENCE!$B$4:$J$132,MATCH(K889,REFERENCE!$A$4:$A$132,0),V$2)</f>
        <v>4.5 stars</v>
      </c>
      <c r="W889">
        <f>INDEX(REFERENCE!$B$4:$J$132,MATCH(L889,REFERENCE!$A$4:$A$132,0),W$2)</f>
        <v>1250</v>
      </c>
    </row>
    <row r="890" spans="1:23" x14ac:dyDescent="0.2">
      <c r="A890" s="9">
        <v>10</v>
      </c>
      <c r="B890" s="9">
        <v>13</v>
      </c>
      <c r="C890" s="9">
        <v>5</v>
      </c>
      <c r="D890" s="9">
        <v>2</v>
      </c>
      <c r="E890" s="9">
        <v>206</v>
      </c>
      <c r="F890" s="9">
        <v>203</v>
      </c>
      <c r="G890" s="9">
        <v>0</v>
      </c>
      <c r="H890" s="9">
        <v>1</v>
      </c>
      <c r="I890" s="9">
        <v>203</v>
      </c>
      <c r="J890" s="9">
        <v>20303</v>
      </c>
      <c r="K890" s="9">
        <v>3</v>
      </c>
      <c r="L890" s="28">
        <v>1</v>
      </c>
      <c r="N890">
        <f t="shared" si="15"/>
        <v>101305</v>
      </c>
      <c r="O890" t="str">
        <f>INDEX(REFERENCE!$B$4:$J$132,MATCH(D890,REFERENCE!$A$4:$A$132,0),O$2)</f>
        <v>Topicals</v>
      </c>
      <c r="P890" t="str">
        <f>INDEX(REFERENCE!$B$4:$J$132,MATCH(E890,REFERENCE!$A$4:$A$132,0),P$2)</f>
        <v>Voltaren</v>
      </c>
      <c r="Q890" t="str">
        <f>INDEX(REFERENCE!$B$4:$J$132,MATCH(F890,REFERENCE!$A$4:$A$132,0),Q$2)</f>
        <v>Both hot and cold sensation</v>
      </c>
      <c r="R890" t="str">
        <f>INDEX(REFERENCE!$B$4:$J$132,MATCH(G890,REFERENCE!$A$4:$A$132,0),R$2)</f>
        <v>-</v>
      </c>
      <c r="S890" t="str">
        <f>INDEX(REFERENCE!$B$4:$J$132,MATCH(H890,REFERENCE!$A$4:$A$132,0),S$2)</f>
        <v>Gel</v>
      </c>
      <c r="T890" t="str">
        <f>INDEX(REFERENCE!$B$4:$J$132,MATCH(I890,REFERENCE!$A$4:$A$132,0),T$2)</f>
        <v>3 oz</v>
      </c>
      <c r="U890">
        <f>INDEX(REFERENCE!$B$4:$J$132,MATCH(J890,REFERENCE!$A$4:$A$132,0),U$2)</f>
        <v>11.99</v>
      </c>
      <c r="V890" t="str">
        <f>INDEX(REFERENCE!$B$4:$J$132,MATCH(K890,REFERENCE!$A$4:$A$132,0),V$2)</f>
        <v>4.8 stars</v>
      </c>
      <c r="W890">
        <f>INDEX(REFERENCE!$B$4:$J$132,MATCH(L890,REFERENCE!$A$4:$A$132,0),W$2)</f>
        <v>1250</v>
      </c>
    </row>
    <row r="891" spans="1:23" x14ac:dyDescent="0.2">
      <c r="A891" s="9">
        <v>10</v>
      </c>
      <c r="B891" s="9">
        <v>13</v>
      </c>
      <c r="C891" s="9">
        <v>6</v>
      </c>
      <c r="D891" s="9">
        <v>1</v>
      </c>
      <c r="E891" s="9">
        <v>107</v>
      </c>
      <c r="F891" s="9">
        <v>104</v>
      </c>
      <c r="G891" s="9">
        <v>4</v>
      </c>
      <c r="H891" s="9">
        <v>6</v>
      </c>
      <c r="I891" s="9">
        <v>104</v>
      </c>
      <c r="J891" s="9">
        <v>10405</v>
      </c>
      <c r="K891" s="9">
        <v>3</v>
      </c>
      <c r="L891" s="28">
        <v>1</v>
      </c>
      <c r="N891">
        <f t="shared" si="15"/>
        <v>101306</v>
      </c>
      <c r="O891" t="str">
        <f>INDEX(REFERENCE!$B$4:$J$132,MATCH(D891,REFERENCE!$A$4:$A$132,0),O$2)</f>
        <v>Pads</v>
      </c>
      <c r="P891" t="str">
        <f>INDEX(REFERENCE!$B$4:$J$132,MATCH(E891,REFERENCE!$A$4:$A$132,0),P$2)</f>
        <v>Salonpas</v>
      </c>
      <c r="Q891" t="str">
        <f>INDEX(REFERENCE!$B$4:$J$132,MATCH(F891,REFERENCE!$A$4:$A$132,0),Q$2)</f>
        <v>Lidocaine/numbing sensation</v>
      </c>
      <c r="R891" t="str">
        <f>INDEX(REFERENCE!$B$4:$J$132,MATCH(G891,REFERENCE!$A$4:$A$132,0),R$2)</f>
        <v>Chest</v>
      </c>
      <c r="S891" t="str">
        <f>INDEX(REFERENCE!$B$4:$J$132,MATCH(H891,REFERENCE!$A$4:$A$132,0),S$2)</f>
        <v>Single use pads/patches</v>
      </c>
      <c r="T891" t="str">
        <f>INDEX(REFERENCE!$B$4:$J$132,MATCH(I891,REFERENCE!$A$4:$A$132,0),T$2)</f>
        <v>5 count</v>
      </c>
      <c r="U891">
        <f>INDEX(REFERENCE!$B$4:$J$132,MATCH(J891,REFERENCE!$A$4:$A$132,0),U$2)</f>
        <v>29.24</v>
      </c>
      <c r="V891" t="str">
        <f>INDEX(REFERENCE!$B$4:$J$132,MATCH(K891,REFERENCE!$A$4:$A$132,0),V$2)</f>
        <v>4.8 stars</v>
      </c>
      <c r="W891">
        <f>INDEX(REFERENCE!$B$4:$J$132,MATCH(L891,REFERENCE!$A$4:$A$132,0),W$2)</f>
        <v>1250</v>
      </c>
    </row>
    <row r="892" spans="1:23" x14ac:dyDescent="0.2">
      <c r="A892" s="9">
        <v>10</v>
      </c>
      <c r="B892" s="9">
        <v>14</v>
      </c>
      <c r="C892" s="9">
        <v>1</v>
      </c>
      <c r="D892" s="9">
        <v>1</v>
      </c>
      <c r="E892" s="9">
        <v>111</v>
      </c>
      <c r="F892" s="9">
        <v>101</v>
      </c>
      <c r="G892" s="9">
        <v>1</v>
      </c>
      <c r="H892" s="9">
        <v>6</v>
      </c>
      <c r="I892" s="9">
        <v>103</v>
      </c>
      <c r="J892" s="9">
        <v>10302</v>
      </c>
      <c r="K892" s="9">
        <v>2</v>
      </c>
      <c r="L892" s="28">
        <v>1</v>
      </c>
      <c r="N892">
        <f t="shared" si="15"/>
        <v>101401</v>
      </c>
      <c r="O892" t="str">
        <f>INDEX(REFERENCE!$B$4:$J$132,MATCH(D892,REFERENCE!$A$4:$A$132,0),O$2)</f>
        <v>Pads</v>
      </c>
      <c r="P892" t="str">
        <f>INDEX(REFERENCE!$B$4:$J$132,MATCH(E892,REFERENCE!$A$4:$A$132,0),P$2)</f>
        <v>Walgreens</v>
      </c>
      <c r="Q892" t="str">
        <f>INDEX(REFERENCE!$B$4:$J$132,MATCH(F892,REFERENCE!$A$4:$A$132,0),Q$2)</f>
        <v>Hot sensation</v>
      </c>
      <c r="R892" t="str">
        <f>INDEX(REFERENCE!$B$4:$J$132,MATCH(G892,REFERENCE!$A$4:$A$132,0),R$2)</f>
        <v>Back</v>
      </c>
      <c r="S892" t="str">
        <f>INDEX(REFERENCE!$B$4:$J$132,MATCH(H892,REFERENCE!$A$4:$A$132,0),S$2)</f>
        <v>Single use pads/patches</v>
      </c>
      <c r="T892" t="str">
        <f>INDEX(REFERENCE!$B$4:$J$132,MATCH(I892,REFERENCE!$A$4:$A$132,0),T$2)</f>
        <v>4 count</v>
      </c>
      <c r="U892">
        <f>INDEX(REFERENCE!$B$4:$J$132,MATCH(J892,REFERENCE!$A$4:$A$132,0),U$2)</f>
        <v>7.99</v>
      </c>
      <c r="V892" t="str">
        <f>INDEX(REFERENCE!$B$4:$J$132,MATCH(K892,REFERENCE!$A$4:$A$132,0),V$2)</f>
        <v>4.6 stars</v>
      </c>
      <c r="W892">
        <f>INDEX(REFERENCE!$B$4:$J$132,MATCH(L892,REFERENCE!$A$4:$A$132,0),W$2)</f>
        <v>1250</v>
      </c>
    </row>
    <row r="893" spans="1:23" x14ac:dyDescent="0.2">
      <c r="A893" s="9">
        <v>10</v>
      </c>
      <c r="B893" s="9">
        <v>14</v>
      </c>
      <c r="C893" s="9">
        <v>2</v>
      </c>
      <c r="D893" s="9">
        <v>1</v>
      </c>
      <c r="E893" s="9">
        <v>112</v>
      </c>
      <c r="F893" s="9">
        <v>103</v>
      </c>
      <c r="G893" s="9">
        <v>5</v>
      </c>
      <c r="H893" s="9">
        <v>6</v>
      </c>
      <c r="I893" s="9">
        <v>102</v>
      </c>
      <c r="J893" s="9">
        <v>10204</v>
      </c>
      <c r="K893" s="9">
        <v>1</v>
      </c>
      <c r="L893" s="28">
        <v>2</v>
      </c>
      <c r="N893">
        <f t="shared" si="15"/>
        <v>101402</v>
      </c>
      <c r="O893" t="str">
        <f>INDEX(REFERENCE!$B$4:$J$132,MATCH(D893,REFERENCE!$A$4:$A$132,0),O$2)</f>
        <v>Pads</v>
      </c>
      <c r="P893" t="str">
        <f>INDEX(REFERENCE!$B$4:$J$132,MATCH(E893,REFERENCE!$A$4:$A$132,0),P$2)</f>
        <v>Up &amp; Up</v>
      </c>
      <c r="Q893" t="str">
        <f>INDEX(REFERENCE!$B$4:$J$132,MATCH(F893,REFERENCE!$A$4:$A$132,0),Q$2)</f>
        <v>Both hot and cold sensation</v>
      </c>
      <c r="R893" t="str">
        <f>INDEX(REFERENCE!$B$4:$J$132,MATCH(G893,REFERENCE!$A$4:$A$132,0),R$2)</f>
        <v>Hands (arthritis)</v>
      </c>
      <c r="S893" t="str">
        <f>INDEX(REFERENCE!$B$4:$J$132,MATCH(H893,REFERENCE!$A$4:$A$132,0),S$2)</f>
        <v>Single use pads/patches</v>
      </c>
      <c r="T893" t="str">
        <f>INDEX(REFERENCE!$B$4:$J$132,MATCH(I893,REFERENCE!$A$4:$A$132,0),T$2)</f>
        <v>3 count</v>
      </c>
      <c r="U893">
        <f>INDEX(REFERENCE!$B$4:$J$132,MATCH(J893,REFERENCE!$A$4:$A$132,0),U$2)</f>
        <v>14.99</v>
      </c>
      <c r="V893" t="str">
        <f>INDEX(REFERENCE!$B$4:$J$132,MATCH(K893,REFERENCE!$A$4:$A$132,0),V$2)</f>
        <v>4.5 stars</v>
      </c>
      <c r="W893">
        <f>INDEX(REFERENCE!$B$4:$J$132,MATCH(L893,REFERENCE!$A$4:$A$132,0),W$2)</f>
        <v>4500</v>
      </c>
    </row>
    <row r="894" spans="1:23" x14ac:dyDescent="0.2">
      <c r="A894" s="9">
        <v>10</v>
      </c>
      <c r="B894" s="9">
        <v>14</v>
      </c>
      <c r="C894" s="9">
        <v>3</v>
      </c>
      <c r="D894" s="9">
        <v>2</v>
      </c>
      <c r="E894" s="9">
        <v>212</v>
      </c>
      <c r="F894" s="9">
        <v>204</v>
      </c>
      <c r="G894" s="9">
        <v>0</v>
      </c>
      <c r="H894" s="9">
        <v>4</v>
      </c>
      <c r="I894" s="9">
        <v>206</v>
      </c>
      <c r="J894" s="9">
        <v>20603</v>
      </c>
      <c r="K894" s="9">
        <v>2</v>
      </c>
      <c r="L894" s="28">
        <v>1</v>
      </c>
      <c r="N894">
        <f t="shared" si="15"/>
        <v>101403</v>
      </c>
      <c r="O894" t="str">
        <f>INDEX(REFERENCE!$B$4:$J$132,MATCH(D894,REFERENCE!$A$4:$A$132,0),O$2)</f>
        <v>Topicals</v>
      </c>
      <c r="P894" t="str">
        <f>INDEX(REFERENCE!$B$4:$J$132,MATCH(E894,REFERENCE!$A$4:$A$132,0),P$2)</f>
        <v>Store Brand</v>
      </c>
      <c r="Q894" t="str">
        <f>INDEX(REFERENCE!$B$4:$J$132,MATCH(F894,REFERENCE!$A$4:$A$132,0),Q$2)</f>
        <v>Lidocaine/numbing sensation</v>
      </c>
      <c r="R894" t="str">
        <f>INDEX(REFERENCE!$B$4:$J$132,MATCH(G894,REFERENCE!$A$4:$A$132,0),R$2)</f>
        <v>-</v>
      </c>
      <c r="S894" t="str">
        <f>INDEX(REFERENCE!$B$4:$J$132,MATCH(H894,REFERENCE!$A$4:$A$132,0),S$2)</f>
        <v>Roll-on</v>
      </c>
      <c r="T894" t="str">
        <f>INDEX(REFERENCE!$B$4:$J$132,MATCH(I894,REFERENCE!$A$4:$A$132,0),T$2)</f>
        <v>4.5 oz</v>
      </c>
      <c r="U894">
        <f>INDEX(REFERENCE!$B$4:$J$132,MATCH(J894,REFERENCE!$A$4:$A$132,0),U$2)</f>
        <v>14.99</v>
      </c>
      <c r="V894" t="str">
        <f>INDEX(REFERENCE!$B$4:$J$132,MATCH(K894,REFERENCE!$A$4:$A$132,0),V$2)</f>
        <v>4.6 stars</v>
      </c>
      <c r="W894">
        <f>INDEX(REFERENCE!$B$4:$J$132,MATCH(L894,REFERENCE!$A$4:$A$132,0),W$2)</f>
        <v>1250</v>
      </c>
    </row>
    <row r="895" spans="1:23" x14ac:dyDescent="0.2">
      <c r="A895" s="9">
        <v>10</v>
      </c>
      <c r="B895" s="9">
        <v>14</v>
      </c>
      <c r="C895" s="9">
        <v>4</v>
      </c>
      <c r="D895" s="9">
        <v>2</v>
      </c>
      <c r="E895" s="9">
        <v>202</v>
      </c>
      <c r="F895" s="9">
        <v>201</v>
      </c>
      <c r="G895" s="9">
        <v>0</v>
      </c>
      <c r="H895" s="9">
        <v>3</v>
      </c>
      <c r="I895" s="9">
        <v>203</v>
      </c>
      <c r="J895" s="9">
        <v>20302</v>
      </c>
      <c r="K895" s="9">
        <v>3</v>
      </c>
      <c r="L895" s="28">
        <v>2</v>
      </c>
      <c r="N895">
        <f t="shared" si="15"/>
        <v>101404</v>
      </c>
      <c r="O895" t="str">
        <f>INDEX(REFERENCE!$B$4:$J$132,MATCH(D895,REFERENCE!$A$4:$A$132,0),O$2)</f>
        <v>Topicals</v>
      </c>
      <c r="P895" t="str">
        <f>INDEX(REFERENCE!$B$4:$J$132,MATCH(E895,REFERENCE!$A$4:$A$132,0),P$2)</f>
        <v>Icy Hot</v>
      </c>
      <c r="Q895" t="str">
        <f>INDEX(REFERENCE!$B$4:$J$132,MATCH(F895,REFERENCE!$A$4:$A$132,0),Q$2)</f>
        <v>Hot sensation</v>
      </c>
      <c r="R895" t="str">
        <f>INDEX(REFERENCE!$B$4:$J$132,MATCH(G895,REFERENCE!$A$4:$A$132,0),R$2)</f>
        <v>-</v>
      </c>
      <c r="S895" t="str">
        <f>INDEX(REFERENCE!$B$4:$J$132,MATCH(H895,REFERENCE!$A$4:$A$132,0),S$2)</f>
        <v>Spray</v>
      </c>
      <c r="T895" t="str">
        <f>INDEX(REFERENCE!$B$4:$J$132,MATCH(I895,REFERENCE!$A$4:$A$132,0),T$2)</f>
        <v>3 oz</v>
      </c>
      <c r="U895">
        <f>INDEX(REFERENCE!$B$4:$J$132,MATCH(J895,REFERENCE!$A$4:$A$132,0),U$2)</f>
        <v>10</v>
      </c>
      <c r="V895" t="str">
        <f>INDEX(REFERENCE!$B$4:$J$132,MATCH(K895,REFERENCE!$A$4:$A$132,0),V$2)</f>
        <v>4.8 stars</v>
      </c>
      <c r="W895">
        <f>INDEX(REFERENCE!$B$4:$J$132,MATCH(L895,REFERENCE!$A$4:$A$132,0),W$2)</f>
        <v>4500</v>
      </c>
    </row>
    <row r="896" spans="1:23" x14ac:dyDescent="0.2">
      <c r="A896" s="9">
        <v>10</v>
      </c>
      <c r="B896" s="9">
        <v>14</v>
      </c>
      <c r="C896" s="9">
        <v>5</v>
      </c>
      <c r="D896" s="9">
        <v>2</v>
      </c>
      <c r="E896" s="9">
        <v>210</v>
      </c>
      <c r="F896" s="9">
        <v>202</v>
      </c>
      <c r="G896" s="9">
        <v>0</v>
      </c>
      <c r="H896" s="9">
        <v>1</v>
      </c>
      <c r="I896" s="9">
        <v>205</v>
      </c>
      <c r="J896" s="9">
        <v>20504</v>
      </c>
      <c r="K896" s="9">
        <v>1</v>
      </c>
      <c r="L896" s="28">
        <v>2</v>
      </c>
      <c r="N896">
        <f t="shared" si="15"/>
        <v>101405</v>
      </c>
      <c r="O896" t="str">
        <f>INDEX(REFERENCE!$B$4:$J$132,MATCH(D896,REFERENCE!$A$4:$A$132,0),O$2)</f>
        <v>Topicals</v>
      </c>
      <c r="P896" t="str">
        <f>INDEX(REFERENCE!$B$4:$J$132,MATCH(E896,REFERENCE!$A$4:$A$132,0),P$2)</f>
        <v>Arnicare</v>
      </c>
      <c r="Q896" t="str">
        <f>INDEX(REFERENCE!$B$4:$J$132,MATCH(F896,REFERENCE!$A$4:$A$132,0),Q$2)</f>
        <v>Cold sensation</v>
      </c>
      <c r="R896" t="str">
        <f>INDEX(REFERENCE!$B$4:$J$132,MATCH(G896,REFERENCE!$A$4:$A$132,0),R$2)</f>
        <v>-</v>
      </c>
      <c r="S896" t="str">
        <f>INDEX(REFERENCE!$B$4:$J$132,MATCH(H896,REFERENCE!$A$4:$A$132,0),S$2)</f>
        <v>Gel</v>
      </c>
      <c r="T896" t="str">
        <f>INDEX(REFERENCE!$B$4:$J$132,MATCH(I896,REFERENCE!$A$4:$A$132,0),T$2)</f>
        <v>4 oz</v>
      </c>
      <c r="U896">
        <f>INDEX(REFERENCE!$B$4:$J$132,MATCH(J896,REFERENCE!$A$4:$A$132,0),U$2)</f>
        <v>14.5</v>
      </c>
      <c r="V896" t="str">
        <f>INDEX(REFERENCE!$B$4:$J$132,MATCH(K896,REFERENCE!$A$4:$A$132,0),V$2)</f>
        <v>4.5 stars</v>
      </c>
      <c r="W896">
        <f>INDEX(REFERENCE!$B$4:$J$132,MATCH(L896,REFERENCE!$A$4:$A$132,0),W$2)</f>
        <v>4500</v>
      </c>
    </row>
    <row r="897" spans="1:23" x14ac:dyDescent="0.2">
      <c r="A897" s="9">
        <v>10</v>
      </c>
      <c r="B897" s="9">
        <v>14</v>
      </c>
      <c r="C897" s="9">
        <v>6</v>
      </c>
      <c r="D897" s="9">
        <v>2</v>
      </c>
      <c r="E897" s="9">
        <v>203</v>
      </c>
      <c r="F897" s="9">
        <v>203</v>
      </c>
      <c r="G897" s="9">
        <v>0</v>
      </c>
      <c r="H897" s="9">
        <v>3</v>
      </c>
      <c r="I897" s="9">
        <v>207</v>
      </c>
      <c r="J897" s="9">
        <v>20701</v>
      </c>
      <c r="K897" s="9">
        <v>3</v>
      </c>
      <c r="L897" s="28">
        <v>2</v>
      </c>
      <c r="N897">
        <f t="shared" si="15"/>
        <v>101406</v>
      </c>
      <c r="O897" t="str">
        <f>INDEX(REFERENCE!$B$4:$J$132,MATCH(D897,REFERENCE!$A$4:$A$132,0),O$2)</f>
        <v>Topicals</v>
      </c>
      <c r="P897" t="str">
        <f>INDEX(REFERENCE!$B$4:$J$132,MATCH(E897,REFERENCE!$A$4:$A$132,0),P$2)</f>
        <v xml:space="preserve">Biofreeze  </v>
      </c>
      <c r="Q897" t="str">
        <f>INDEX(REFERENCE!$B$4:$J$132,MATCH(F897,REFERENCE!$A$4:$A$132,0),Q$2)</f>
        <v>Both hot and cold sensation</v>
      </c>
      <c r="R897" t="str">
        <f>INDEX(REFERENCE!$B$4:$J$132,MATCH(G897,REFERENCE!$A$4:$A$132,0),R$2)</f>
        <v>-</v>
      </c>
      <c r="S897" t="str">
        <f>INDEX(REFERENCE!$B$4:$J$132,MATCH(H897,REFERENCE!$A$4:$A$132,0),S$2)</f>
        <v>Spray</v>
      </c>
      <c r="T897" t="str">
        <f>INDEX(REFERENCE!$B$4:$J$132,MATCH(I897,REFERENCE!$A$4:$A$132,0),T$2)</f>
        <v>5.5 oz</v>
      </c>
      <c r="U897">
        <f>INDEX(REFERENCE!$B$4:$J$132,MATCH(J897,REFERENCE!$A$4:$A$132,0),U$2)</f>
        <v>11.49</v>
      </c>
      <c r="V897" t="str">
        <f>INDEX(REFERENCE!$B$4:$J$132,MATCH(K897,REFERENCE!$A$4:$A$132,0),V$2)</f>
        <v>4.8 stars</v>
      </c>
      <c r="W897">
        <f>INDEX(REFERENCE!$B$4:$J$132,MATCH(L897,REFERENCE!$A$4:$A$132,0),W$2)</f>
        <v>4500</v>
      </c>
    </row>
    <row r="898" spans="1:23" x14ac:dyDescent="0.2">
      <c r="A898" s="9">
        <v>10</v>
      </c>
      <c r="B898" s="9">
        <v>15</v>
      </c>
      <c r="C898" s="9">
        <v>1</v>
      </c>
      <c r="D898" s="9">
        <v>1</v>
      </c>
      <c r="E898" s="9">
        <v>111</v>
      </c>
      <c r="F898" s="9">
        <v>105</v>
      </c>
      <c r="G898" s="9">
        <v>6</v>
      </c>
      <c r="H898" s="9">
        <v>6</v>
      </c>
      <c r="I898" s="9">
        <v>105</v>
      </c>
      <c r="J898" s="9">
        <v>10503</v>
      </c>
      <c r="K898" s="9">
        <v>1</v>
      </c>
      <c r="L898" s="28">
        <v>2</v>
      </c>
      <c r="N898">
        <f t="shared" si="15"/>
        <v>101501</v>
      </c>
      <c r="O898" t="str">
        <f>INDEX(REFERENCE!$B$4:$J$132,MATCH(D898,REFERENCE!$A$4:$A$132,0),O$2)</f>
        <v>Pads</v>
      </c>
      <c r="P898" t="str">
        <f>INDEX(REFERENCE!$B$4:$J$132,MATCH(E898,REFERENCE!$A$4:$A$132,0),P$2)</f>
        <v>Walgreens</v>
      </c>
      <c r="Q898" t="str">
        <f>INDEX(REFERENCE!$B$4:$J$132,MATCH(F898,REFERENCE!$A$4:$A$132,0),Q$2)</f>
        <v>No sensation/drug free/for circulation</v>
      </c>
      <c r="R898" t="str">
        <f>INDEX(REFERENCE!$B$4:$J$132,MATCH(G898,REFERENCE!$A$4:$A$132,0),R$2)</f>
        <v>Shoulder</v>
      </c>
      <c r="S898" t="str">
        <f>INDEX(REFERENCE!$B$4:$J$132,MATCH(H898,REFERENCE!$A$4:$A$132,0),S$2)</f>
        <v>Single use pads/patches</v>
      </c>
      <c r="T898" t="str">
        <f>INDEX(REFERENCE!$B$4:$J$132,MATCH(I898,REFERENCE!$A$4:$A$132,0),T$2)</f>
        <v>6 count</v>
      </c>
      <c r="U898">
        <f>INDEX(REFERENCE!$B$4:$J$132,MATCH(J898,REFERENCE!$A$4:$A$132,0),U$2)</f>
        <v>18.72</v>
      </c>
      <c r="V898" t="str">
        <f>INDEX(REFERENCE!$B$4:$J$132,MATCH(K898,REFERENCE!$A$4:$A$132,0),V$2)</f>
        <v>4.5 stars</v>
      </c>
      <c r="W898">
        <f>INDEX(REFERENCE!$B$4:$J$132,MATCH(L898,REFERENCE!$A$4:$A$132,0),W$2)</f>
        <v>4500</v>
      </c>
    </row>
    <row r="899" spans="1:23" x14ac:dyDescent="0.2">
      <c r="A899" s="9">
        <v>10</v>
      </c>
      <c r="B899" s="9">
        <v>15</v>
      </c>
      <c r="C899" s="9">
        <v>2</v>
      </c>
      <c r="D899" s="9">
        <v>1</v>
      </c>
      <c r="E899" s="9">
        <v>102</v>
      </c>
      <c r="F899" s="9">
        <v>102</v>
      </c>
      <c r="G899" s="9">
        <v>4</v>
      </c>
      <c r="H899" s="9">
        <v>6</v>
      </c>
      <c r="I899" s="9">
        <v>101</v>
      </c>
      <c r="J899" s="9">
        <v>10101</v>
      </c>
      <c r="K899" s="9">
        <v>3</v>
      </c>
      <c r="L899" s="28">
        <v>1</v>
      </c>
      <c r="N899">
        <f t="shared" si="15"/>
        <v>101502</v>
      </c>
      <c r="O899" t="str">
        <f>INDEX(REFERENCE!$B$4:$J$132,MATCH(D899,REFERENCE!$A$4:$A$132,0),O$2)</f>
        <v>Pads</v>
      </c>
      <c r="P899" t="str">
        <f>INDEX(REFERENCE!$B$4:$J$132,MATCH(E899,REFERENCE!$A$4:$A$132,0),P$2)</f>
        <v>Icy Hot</v>
      </c>
      <c r="Q899" t="str">
        <f>INDEX(REFERENCE!$B$4:$J$132,MATCH(F899,REFERENCE!$A$4:$A$132,0),Q$2)</f>
        <v>Cold sensation</v>
      </c>
      <c r="R899" t="str">
        <f>INDEX(REFERENCE!$B$4:$J$132,MATCH(G899,REFERENCE!$A$4:$A$132,0),R$2)</f>
        <v>Chest</v>
      </c>
      <c r="S899" t="str">
        <f>INDEX(REFERENCE!$B$4:$J$132,MATCH(H899,REFERENCE!$A$4:$A$132,0),S$2)</f>
        <v>Single use pads/patches</v>
      </c>
      <c r="T899" t="str">
        <f>INDEX(REFERENCE!$B$4:$J$132,MATCH(I899,REFERENCE!$A$4:$A$132,0),T$2)</f>
        <v>2 count</v>
      </c>
      <c r="U899">
        <f>INDEX(REFERENCE!$B$4:$J$132,MATCH(J899,REFERENCE!$A$4:$A$132,0),U$2)</f>
        <v>2.98</v>
      </c>
      <c r="V899" t="str">
        <f>INDEX(REFERENCE!$B$4:$J$132,MATCH(K899,REFERENCE!$A$4:$A$132,0),V$2)</f>
        <v>4.8 stars</v>
      </c>
      <c r="W899">
        <f>INDEX(REFERENCE!$B$4:$J$132,MATCH(L899,REFERENCE!$A$4:$A$132,0),W$2)</f>
        <v>1250</v>
      </c>
    </row>
    <row r="900" spans="1:23" x14ac:dyDescent="0.2">
      <c r="A900" s="9">
        <v>10</v>
      </c>
      <c r="B900" s="9">
        <v>15</v>
      </c>
      <c r="C900" s="9">
        <v>3</v>
      </c>
      <c r="D900" s="9">
        <v>2</v>
      </c>
      <c r="E900" s="9">
        <v>207</v>
      </c>
      <c r="F900" s="9">
        <v>202</v>
      </c>
      <c r="G900" s="9">
        <v>0</v>
      </c>
      <c r="H900" s="9">
        <v>2</v>
      </c>
      <c r="I900" s="9">
        <v>207</v>
      </c>
      <c r="J900" s="9">
        <v>20702</v>
      </c>
      <c r="K900" s="9">
        <v>1</v>
      </c>
      <c r="L900" s="28">
        <v>1</v>
      </c>
      <c r="N900">
        <f t="shared" si="15"/>
        <v>101503</v>
      </c>
      <c r="O900" t="str">
        <f>INDEX(REFERENCE!$B$4:$J$132,MATCH(D900,REFERENCE!$A$4:$A$132,0),O$2)</f>
        <v>Topicals</v>
      </c>
      <c r="P900" t="str">
        <f>INDEX(REFERENCE!$B$4:$J$132,MATCH(E900,REFERENCE!$A$4:$A$132,0),P$2)</f>
        <v>Salonpas</v>
      </c>
      <c r="Q900" t="str">
        <f>INDEX(REFERENCE!$B$4:$J$132,MATCH(F900,REFERENCE!$A$4:$A$132,0),Q$2)</f>
        <v>Cold sensation</v>
      </c>
      <c r="R900" t="str">
        <f>INDEX(REFERENCE!$B$4:$J$132,MATCH(G900,REFERENCE!$A$4:$A$132,0),R$2)</f>
        <v>-</v>
      </c>
      <c r="S900" t="str">
        <f>INDEX(REFERENCE!$B$4:$J$132,MATCH(H900,REFERENCE!$A$4:$A$132,0),S$2)</f>
        <v>Cream</v>
      </c>
      <c r="T900" t="str">
        <f>INDEX(REFERENCE!$B$4:$J$132,MATCH(I900,REFERENCE!$A$4:$A$132,0),T$2)</f>
        <v>5.5 oz</v>
      </c>
      <c r="U900">
        <f>INDEX(REFERENCE!$B$4:$J$132,MATCH(J900,REFERENCE!$A$4:$A$132,0),U$2)</f>
        <v>13.9</v>
      </c>
      <c r="V900" t="str">
        <f>INDEX(REFERENCE!$B$4:$J$132,MATCH(K900,REFERENCE!$A$4:$A$132,0),V$2)</f>
        <v>4.5 stars</v>
      </c>
      <c r="W900">
        <f>INDEX(REFERENCE!$B$4:$J$132,MATCH(L900,REFERENCE!$A$4:$A$132,0),W$2)</f>
        <v>1250</v>
      </c>
    </row>
    <row r="901" spans="1:23" x14ac:dyDescent="0.2">
      <c r="A901" s="9">
        <v>10</v>
      </c>
      <c r="B901" s="9">
        <v>15</v>
      </c>
      <c r="C901" s="9">
        <v>4</v>
      </c>
      <c r="D901" s="9">
        <v>1</v>
      </c>
      <c r="E901" s="9">
        <v>114</v>
      </c>
      <c r="F901" s="9">
        <v>104</v>
      </c>
      <c r="G901" s="9">
        <v>2</v>
      </c>
      <c r="H901" s="9">
        <v>6</v>
      </c>
      <c r="I901" s="9">
        <v>104</v>
      </c>
      <c r="J901" s="9">
        <v>10401</v>
      </c>
      <c r="K901" s="9">
        <v>2</v>
      </c>
      <c r="L901" s="28">
        <v>2</v>
      </c>
      <c r="N901">
        <f t="shared" ref="N901:N964" si="16">A901*10000+B901*100+C901</f>
        <v>101504</v>
      </c>
      <c r="O901" t="str">
        <f>INDEX(REFERENCE!$B$4:$J$132,MATCH(D901,REFERENCE!$A$4:$A$132,0),O$2)</f>
        <v>Pads</v>
      </c>
      <c r="P901" t="str">
        <f>INDEX(REFERENCE!$B$4:$J$132,MATCH(E901,REFERENCE!$A$4:$A$132,0),P$2)</f>
        <v>Be Koool</v>
      </c>
      <c r="Q901" t="str">
        <f>INDEX(REFERENCE!$B$4:$J$132,MATCH(F901,REFERENCE!$A$4:$A$132,0),Q$2)</f>
        <v>Lidocaine/numbing sensation</v>
      </c>
      <c r="R901" t="str">
        <f>INDEX(REFERENCE!$B$4:$J$132,MATCH(G901,REFERENCE!$A$4:$A$132,0),R$2)</f>
        <v>Neck</v>
      </c>
      <c r="S901" t="str">
        <f>INDEX(REFERENCE!$B$4:$J$132,MATCH(H901,REFERENCE!$A$4:$A$132,0),S$2)</f>
        <v>Single use pads/patches</v>
      </c>
      <c r="T901" t="str">
        <f>INDEX(REFERENCE!$B$4:$J$132,MATCH(I901,REFERENCE!$A$4:$A$132,0),T$2)</f>
        <v>5 count</v>
      </c>
      <c r="U901">
        <f>INDEX(REFERENCE!$B$4:$J$132,MATCH(J901,REFERENCE!$A$4:$A$132,0),U$2)</f>
        <v>4.83</v>
      </c>
      <c r="V901" t="str">
        <f>INDEX(REFERENCE!$B$4:$J$132,MATCH(K901,REFERENCE!$A$4:$A$132,0),V$2)</f>
        <v>4.6 stars</v>
      </c>
      <c r="W901">
        <f>INDEX(REFERENCE!$B$4:$J$132,MATCH(L901,REFERENCE!$A$4:$A$132,0),W$2)</f>
        <v>4500</v>
      </c>
    </row>
    <row r="902" spans="1:23" x14ac:dyDescent="0.2">
      <c r="A902" s="9">
        <v>10</v>
      </c>
      <c r="B902" s="9">
        <v>15</v>
      </c>
      <c r="C902" s="9">
        <v>5</v>
      </c>
      <c r="D902" s="9">
        <v>2</v>
      </c>
      <c r="E902" s="9">
        <v>204</v>
      </c>
      <c r="F902" s="9">
        <v>204</v>
      </c>
      <c r="G902" s="9">
        <v>0</v>
      </c>
      <c r="H902" s="9">
        <v>5</v>
      </c>
      <c r="I902" s="9">
        <v>201</v>
      </c>
      <c r="J902" s="9">
        <v>20101</v>
      </c>
      <c r="K902" s="9">
        <v>2</v>
      </c>
      <c r="L902" s="28">
        <v>1</v>
      </c>
      <c r="N902">
        <f t="shared" si="16"/>
        <v>101505</v>
      </c>
      <c r="O902" t="str">
        <f>INDEX(REFERENCE!$B$4:$J$132,MATCH(D902,REFERENCE!$A$4:$A$132,0),O$2)</f>
        <v>Topicals</v>
      </c>
      <c r="P902" t="str">
        <f>INDEX(REFERENCE!$B$4:$J$132,MATCH(E902,REFERENCE!$A$4:$A$132,0),P$2)</f>
        <v>Aspercreme</v>
      </c>
      <c r="Q902" t="str">
        <f>INDEX(REFERENCE!$B$4:$J$132,MATCH(F902,REFERENCE!$A$4:$A$132,0),Q$2)</f>
        <v>Lidocaine/numbing sensation</v>
      </c>
      <c r="R902" t="str">
        <f>INDEX(REFERENCE!$B$4:$J$132,MATCH(G902,REFERENCE!$A$4:$A$132,0),R$2)</f>
        <v>-</v>
      </c>
      <c r="S902" t="str">
        <f>INDEX(REFERENCE!$B$4:$J$132,MATCH(H902,REFERENCE!$A$4:$A$132,0),S$2)</f>
        <v>Liquid</v>
      </c>
      <c r="T902" t="str">
        <f>INDEX(REFERENCE!$B$4:$J$132,MATCH(I902,REFERENCE!$A$4:$A$132,0),T$2)</f>
        <v>2 oz</v>
      </c>
      <c r="U902">
        <f>INDEX(REFERENCE!$B$4:$J$132,MATCH(J902,REFERENCE!$A$4:$A$132,0),U$2)</f>
        <v>4.6399999999999997</v>
      </c>
      <c r="V902" t="str">
        <f>INDEX(REFERENCE!$B$4:$J$132,MATCH(K902,REFERENCE!$A$4:$A$132,0),V$2)</f>
        <v>4.6 stars</v>
      </c>
      <c r="W902">
        <f>INDEX(REFERENCE!$B$4:$J$132,MATCH(L902,REFERENCE!$A$4:$A$132,0),W$2)</f>
        <v>1250</v>
      </c>
    </row>
    <row r="903" spans="1:23" x14ac:dyDescent="0.2">
      <c r="A903" s="9">
        <v>10</v>
      </c>
      <c r="B903" s="9">
        <v>15</v>
      </c>
      <c r="C903" s="9">
        <v>6</v>
      </c>
      <c r="D903" s="9">
        <v>1</v>
      </c>
      <c r="E903" s="9">
        <v>104</v>
      </c>
      <c r="F903" s="9">
        <v>105</v>
      </c>
      <c r="G903" s="9">
        <v>3</v>
      </c>
      <c r="H903" s="9">
        <v>6</v>
      </c>
      <c r="I903" s="9">
        <v>102</v>
      </c>
      <c r="J903" s="9">
        <v>10205</v>
      </c>
      <c r="K903" s="9">
        <v>3</v>
      </c>
      <c r="L903" s="28">
        <v>1</v>
      </c>
      <c r="N903">
        <f t="shared" si="16"/>
        <v>101506</v>
      </c>
      <c r="O903" t="str">
        <f>INDEX(REFERENCE!$B$4:$J$132,MATCH(D903,REFERENCE!$A$4:$A$132,0),O$2)</f>
        <v>Pads</v>
      </c>
      <c r="P903" t="str">
        <f>INDEX(REFERENCE!$B$4:$J$132,MATCH(E903,REFERENCE!$A$4:$A$132,0),P$2)</f>
        <v>Aspercreme</v>
      </c>
      <c r="Q903" t="str">
        <f>INDEX(REFERENCE!$B$4:$J$132,MATCH(F903,REFERENCE!$A$4:$A$132,0),Q$2)</f>
        <v>No sensation/drug free/for circulation</v>
      </c>
      <c r="R903" t="str">
        <f>INDEX(REFERENCE!$B$4:$J$132,MATCH(G903,REFERENCE!$A$4:$A$132,0),R$2)</f>
        <v>Joint</v>
      </c>
      <c r="S903" t="str">
        <f>INDEX(REFERENCE!$B$4:$J$132,MATCH(H903,REFERENCE!$A$4:$A$132,0),S$2)</f>
        <v>Single use pads/patches</v>
      </c>
      <c r="T903" t="str">
        <f>INDEX(REFERENCE!$B$4:$J$132,MATCH(I903,REFERENCE!$A$4:$A$132,0),T$2)</f>
        <v>3 count</v>
      </c>
      <c r="U903">
        <f>INDEX(REFERENCE!$B$4:$J$132,MATCH(J903,REFERENCE!$A$4:$A$132,0),U$2)</f>
        <v>23.74</v>
      </c>
      <c r="V903" t="str">
        <f>INDEX(REFERENCE!$B$4:$J$132,MATCH(K903,REFERENCE!$A$4:$A$132,0),V$2)</f>
        <v>4.8 stars</v>
      </c>
      <c r="W903">
        <f>INDEX(REFERENCE!$B$4:$J$132,MATCH(L903,REFERENCE!$A$4:$A$132,0),W$2)</f>
        <v>1250</v>
      </c>
    </row>
    <row r="904" spans="1:23" x14ac:dyDescent="0.2">
      <c r="A904" s="9">
        <v>11</v>
      </c>
      <c r="B904" s="9">
        <v>1</v>
      </c>
      <c r="C904" s="9">
        <v>1</v>
      </c>
      <c r="D904" s="9">
        <v>1</v>
      </c>
      <c r="E904" s="9">
        <v>110</v>
      </c>
      <c r="F904" s="9">
        <v>102</v>
      </c>
      <c r="G904" s="9">
        <v>6</v>
      </c>
      <c r="H904" s="9">
        <v>6</v>
      </c>
      <c r="I904" s="9">
        <v>104</v>
      </c>
      <c r="J904" s="9">
        <v>10402</v>
      </c>
      <c r="K904" s="9">
        <v>3</v>
      </c>
      <c r="L904" s="28">
        <v>2</v>
      </c>
      <c r="N904">
        <f t="shared" si="16"/>
        <v>110101</v>
      </c>
      <c r="O904" t="str">
        <f>INDEX(REFERENCE!$B$4:$J$132,MATCH(D904,REFERENCE!$A$4:$A$132,0),O$2)</f>
        <v>Pads</v>
      </c>
      <c r="P904" t="str">
        <f>INDEX(REFERENCE!$B$4:$J$132,MATCH(E904,REFERENCE!$A$4:$A$132,0),P$2)</f>
        <v>Equate</v>
      </c>
      <c r="Q904" t="str">
        <f>INDEX(REFERENCE!$B$4:$J$132,MATCH(F904,REFERENCE!$A$4:$A$132,0),Q$2)</f>
        <v>Cold sensation</v>
      </c>
      <c r="R904" t="str">
        <f>INDEX(REFERENCE!$B$4:$J$132,MATCH(G904,REFERENCE!$A$4:$A$132,0),R$2)</f>
        <v>Shoulder</v>
      </c>
      <c r="S904" t="str">
        <f>INDEX(REFERENCE!$B$4:$J$132,MATCH(H904,REFERENCE!$A$4:$A$132,0),S$2)</f>
        <v>Single use pads/patches</v>
      </c>
      <c r="T904" t="str">
        <f>INDEX(REFERENCE!$B$4:$J$132,MATCH(I904,REFERENCE!$A$4:$A$132,0),T$2)</f>
        <v>5 count</v>
      </c>
      <c r="U904">
        <f>INDEX(REFERENCE!$B$4:$J$132,MATCH(J904,REFERENCE!$A$4:$A$132,0),U$2)</f>
        <v>8.93</v>
      </c>
      <c r="V904" t="str">
        <f>INDEX(REFERENCE!$B$4:$J$132,MATCH(K904,REFERENCE!$A$4:$A$132,0),V$2)</f>
        <v>4.8 stars</v>
      </c>
      <c r="W904">
        <f>INDEX(REFERENCE!$B$4:$J$132,MATCH(L904,REFERENCE!$A$4:$A$132,0),W$2)</f>
        <v>4500</v>
      </c>
    </row>
    <row r="905" spans="1:23" x14ac:dyDescent="0.2">
      <c r="A905" s="9">
        <v>11</v>
      </c>
      <c r="B905" s="9">
        <v>1</v>
      </c>
      <c r="C905" s="9">
        <v>2</v>
      </c>
      <c r="D905" s="9">
        <v>2</v>
      </c>
      <c r="E905" s="9">
        <v>211</v>
      </c>
      <c r="F905" s="9">
        <v>201</v>
      </c>
      <c r="G905" s="9">
        <v>0</v>
      </c>
      <c r="H905" s="9">
        <v>1</v>
      </c>
      <c r="I905" s="9">
        <v>201</v>
      </c>
      <c r="J905" s="9">
        <v>20105</v>
      </c>
      <c r="K905" s="9">
        <v>2</v>
      </c>
      <c r="L905" s="28">
        <v>2</v>
      </c>
      <c r="N905">
        <f t="shared" si="16"/>
        <v>110102</v>
      </c>
      <c r="O905" t="str">
        <f>INDEX(REFERENCE!$B$4:$J$132,MATCH(D905,REFERENCE!$A$4:$A$132,0),O$2)</f>
        <v>Topicals</v>
      </c>
      <c r="P905" t="str">
        <f>INDEX(REFERENCE!$B$4:$J$132,MATCH(E905,REFERENCE!$A$4:$A$132,0),P$2)</f>
        <v>Theraworx</v>
      </c>
      <c r="Q905" t="str">
        <f>INDEX(REFERENCE!$B$4:$J$132,MATCH(F905,REFERENCE!$A$4:$A$132,0),Q$2)</f>
        <v>Hot sensation</v>
      </c>
      <c r="R905" t="str">
        <f>INDEX(REFERENCE!$B$4:$J$132,MATCH(G905,REFERENCE!$A$4:$A$132,0),R$2)</f>
        <v>-</v>
      </c>
      <c r="S905" t="str">
        <f>INDEX(REFERENCE!$B$4:$J$132,MATCH(H905,REFERENCE!$A$4:$A$132,0),S$2)</f>
        <v>Gel</v>
      </c>
      <c r="T905" t="str">
        <f>INDEX(REFERENCE!$B$4:$J$132,MATCH(I905,REFERENCE!$A$4:$A$132,0),T$2)</f>
        <v>2 oz</v>
      </c>
      <c r="U905">
        <f>INDEX(REFERENCE!$B$4:$J$132,MATCH(J905,REFERENCE!$A$4:$A$132,0),U$2)</f>
        <v>16</v>
      </c>
      <c r="V905" t="str">
        <f>INDEX(REFERENCE!$B$4:$J$132,MATCH(K905,REFERENCE!$A$4:$A$132,0),V$2)</f>
        <v>4.6 stars</v>
      </c>
      <c r="W905">
        <f>INDEX(REFERENCE!$B$4:$J$132,MATCH(L905,REFERENCE!$A$4:$A$132,0),W$2)</f>
        <v>4500</v>
      </c>
    </row>
    <row r="906" spans="1:23" x14ac:dyDescent="0.2">
      <c r="A906" s="9">
        <v>11</v>
      </c>
      <c r="B906" s="9">
        <v>1</v>
      </c>
      <c r="C906" s="9">
        <v>3</v>
      </c>
      <c r="D906" s="9">
        <v>2</v>
      </c>
      <c r="E906" s="9">
        <v>212</v>
      </c>
      <c r="F906" s="9">
        <v>203</v>
      </c>
      <c r="G906" s="9">
        <v>0</v>
      </c>
      <c r="H906" s="9">
        <v>5</v>
      </c>
      <c r="I906" s="9">
        <v>204</v>
      </c>
      <c r="J906" s="9">
        <v>20404</v>
      </c>
      <c r="K906" s="9">
        <v>1</v>
      </c>
      <c r="L906" s="28">
        <v>1</v>
      </c>
      <c r="N906">
        <f t="shared" si="16"/>
        <v>110103</v>
      </c>
      <c r="O906" t="str">
        <f>INDEX(REFERENCE!$B$4:$J$132,MATCH(D906,REFERENCE!$A$4:$A$132,0),O$2)</f>
        <v>Topicals</v>
      </c>
      <c r="P906" t="str">
        <f>INDEX(REFERENCE!$B$4:$J$132,MATCH(E906,REFERENCE!$A$4:$A$132,0),P$2)</f>
        <v>Store Brand</v>
      </c>
      <c r="Q906" t="str">
        <f>INDEX(REFERENCE!$B$4:$J$132,MATCH(F906,REFERENCE!$A$4:$A$132,0),Q$2)</f>
        <v>Both hot and cold sensation</v>
      </c>
      <c r="R906" t="str">
        <f>INDEX(REFERENCE!$B$4:$J$132,MATCH(G906,REFERENCE!$A$4:$A$132,0),R$2)</f>
        <v>-</v>
      </c>
      <c r="S906" t="str">
        <f>INDEX(REFERENCE!$B$4:$J$132,MATCH(H906,REFERENCE!$A$4:$A$132,0),S$2)</f>
        <v>Liquid</v>
      </c>
      <c r="T906" t="str">
        <f>INDEX(REFERENCE!$B$4:$J$132,MATCH(I906,REFERENCE!$A$4:$A$132,0),T$2)</f>
        <v>3.5 oz</v>
      </c>
      <c r="U906">
        <f>INDEX(REFERENCE!$B$4:$J$132,MATCH(J906,REFERENCE!$A$4:$A$132,0),U$2)</f>
        <v>13.88</v>
      </c>
      <c r="V906" t="str">
        <f>INDEX(REFERENCE!$B$4:$J$132,MATCH(K906,REFERENCE!$A$4:$A$132,0),V$2)</f>
        <v>4.5 stars</v>
      </c>
      <c r="W906">
        <f>INDEX(REFERENCE!$B$4:$J$132,MATCH(L906,REFERENCE!$A$4:$A$132,0),W$2)</f>
        <v>1250</v>
      </c>
    </row>
    <row r="907" spans="1:23" x14ac:dyDescent="0.2">
      <c r="A907" s="9">
        <v>11</v>
      </c>
      <c r="B907" s="9">
        <v>1</v>
      </c>
      <c r="C907" s="9">
        <v>4</v>
      </c>
      <c r="D907" s="9">
        <v>1</v>
      </c>
      <c r="E907" s="9">
        <v>103</v>
      </c>
      <c r="F907" s="9">
        <v>101</v>
      </c>
      <c r="G907" s="9">
        <v>1</v>
      </c>
      <c r="H907" s="9">
        <v>6</v>
      </c>
      <c r="I907" s="9">
        <v>103</v>
      </c>
      <c r="J907" s="9">
        <v>10303</v>
      </c>
      <c r="K907" s="9">
        <v>1</v>
      </c>
      <c r="L907" s="28">
        <v>1</v>
      </c>
      <c r="N907">
        <f t="shared" si="16"/>
        <v>110104</v>
      </c>
      <c r="O907" t="str">
        <f>INDEX(REFERENCE!$B$4:$J$132,MATCH(D907,REFERENCE!$A$4:$A$132,0),O$2)</f>
        <v>Pads</v>
      </c>
      <c r="P907" t="str">
        <f>INDEX(REFERENCE!$B$4:$J$132,MATCH(E907,REFERENCE!$A$4:$A$132,0),P$2)</f>
        <v xml:space="preserve">Biofreeze  </v>
      </c>
      <c r="Q907" t="str">
        <f>INDEX(REFERENCE!$B$4:$J$132,MATCH(F907,REFERENCE!$A$4:$A$132,0),Q$2)</f>
        <v>Hot sensation</v>
      </c>
      <c r="R907" t="str">
        <f>INDEX(REFERENCE!$B$4:$J$132,MATCH(G907,REFERENCE!$A$4:$A$132,0),R$2)</f>
        <v>Back</v>
      </c>
      <c r="S907" t="str">
        <f>INDEX(REFERENCE!$B$4:$J$132,MATCH(H907,REFERENCE!$A$4:$A$132,0),S$2)</f>
        <v>Single use pads/patches</v>
      </c>
      <c r="T907" t="str">
        <f>INDEX(REFERENCE!$B$4:$J$132,MATCH(I907,REFERENCE!$A$4:$A$132,0),T$2)</f>
        <v>4 count</v>
      </c>
      <c r="U907">
        <f>INDEX(REFERENCE!$B$4:$J$132,MATCH(J907,REFERENCE!$A$4:$A$132,0),U$2)</f>
        <v>13</v>
      </c>
      <c r="V907" t="str">
        <f>INDEX(REFERENCE!$B$4:$J$132,MATCH(K907,REFERENCE!$A$4:$A$132,0),V$2)</f>
        <v>4.5 stars</v>
      </c>
      <c r="W907">
        <f>INDEX(REFERENCE!$B$4:$J$132,MATCH(L907,REFERENCE!$A$4:$A$132,0),W$2)</f>
        <v>1250</v>
      </c>
    </row>
    <row r="908" spans="1:23" x14ac:dyDescent="0.2">
      <c r="A908" s="9">
        <v>11</v>
      </c>
      <c r="B908" s="9">
        <v>1</v>
      </c>
      <c r="C908" s="9">
        <v>5</v>
      </c>
      <c r="D908" s="9">
        <v>2</v>
      </c>
      <c r="E908" s="9">
        <v>201</v>
      </c>
      <c r="F908" s="9">
        <v>204</v>
      </c>
      <c r="G908" s="9">
        <v>0</v>
      </c>
      <c r="H908" s="9">
        <v>3</v>
      </c>
      <c r="I908" s="9">
        <v>202</v>
      </c>
      <c r="J908" s="9">
        <v>20205</v>
      </c>
      <c r="K908" s="9">
        <v>3</v>
      </c>
      <c r="L908" s="28">
        <v>2</v>
      </c>
      <c r="N908">
        <f t="shared" si="16"/>
        <v>110105</v>
      </c>
      <c r="O908" t="str">
        <f>INDEX(REFERENCE!$B$4:$J$132,MATCH(D908,REFERENCE!$A$4:$A$132,0),O$2)</f>
        <v>Topicals</v>
      </c>
      <c r="P908" t="str">
        <f>INDEX(REFERENCE!$B$4:$J$132,MATCH(E908,REFERENCE!$A$4:$A$132,0),P$2)</f>
        <v>Bengay</v>
      </c>
      <c r="Q908" t="str">
        <f>INDEX(REFERENCE!$B$4:$J$132,MATCH(F908,REFERENCE!$A$4:$A$132,0),Q$2)</f>
        <v>Lidocaine/numbing sensation</v>
      </c>
      <c r="R908" t="str">
        <f>INDEX(REFERENCE!$B$4:$J$132,MATCH(G908,REFERENCE!$A$4:$A$132,0),R$2)</f>
        <v>-</v>
      </c>
      <c r="S908" t="str">
        <f>INDEX(REFERENCE!$B$4:$J$132,MATCH(H908,REFERENCE!$A$4:$A$132,0),S$2)</f>
        <v>Spray</v>
      </c>
      <c r="T908" t="str">
        <f>INDEX(REFERENCE!$B$4:$J$132,MATCH(I908,REFERENCE!$A$4:$A$132,0),T$2)</f>
        <v>2.5 oz</v>
      </c>
      <c r="U908">
        <f>INDEX(REFERENCE!$B$4:$J$132,MATCH(J908,REFERENCE!$A$4:$A$132,0),U$2)</f>
        <v>17.5</v>
      </c>
      <c r="V908" t="str">
        <f>INDEX(REFERENCE!$B$4:$J$132,MATCH(K908,REFERENCE!$A$4:$A$132,0),V$2)</f>
        <v>4.8 stars</v>
      </c>
      <c r="W908">
        <f>INDEX(REFERENCE!$B$4:$J$132,MATCH(L908,REFERENCE!$A$4:$A$132,0),W$2)</f>
        <v>4500</v>
      </c>
    </row>
    <row r="909" spans="1:23" x14ac:dyDescent="0.2">
      <c r="A909" s="9">
        <v>11</v>
      </c>
      <c r="B909" s="9">
        <v>1</v>
      </c>
      <c r="C909" s="9">
        <v>6</v>
      </c>
      <c r="D909" s="9">
        <v>1</v>
      </c>
      <c r="E909" s="9">
        <v>108</v>
      </c>
      <c r="F909" s="9">
        <v>103</v>
      </c>
      <c r="G909" s="9">
        <v>4</v>
      </c>
      <c r="H909" s="9">
        <v>6</v>
      </c>
      <c r="I909" s="9">
        <v>105</v>
      </c>
      <c r="J909" s="9">
        <v>10501</v>
      </c>
      <c r="K909" s="9">
        <v>2</v>
      </c>
      <c r="L909" s="28">
        <v>1</v>
      </c>
      <c r="N909">
        <f t="shared" si="16"/>
        <v>110106</v>
      </c>
      <c r="O909" t="str">
        <f>INDEX(REFERENCE!$B$4:$J$132,MATCH(D909,REFERENCE!$A$4:$A$132,0),O$2)</f>
        <v>Pads</v>
      </c>
      <c r="P909" t="str">
        <f>INDEX(REFERENCE!$B$4:$J$132,MATCH(E909,REFERENCE!$A$4:$A$132,0),P$2)</f>
        <v>Thermacare</v>
      </c>
      <c r="Q909" t="str">
        <f>INDEX(REFERENCE!$B$4:$J$132,MATCH(F909,REFERENCE!$A$4:$A$132,0),Q$2)</f>
        <v>Both hot and cold sensation</v>
      </c>
      <c r="R909" t="str">
        <f>INDEX(REFERENCE!$B$4:$J$132,MATCH(G909,REFERENCE!$A$4:$A$132,0),R$2)</f>
        <v>Chest</v>
      </c>
      <c r="S909" t="str">
        <f>INDEX(REFERENCE!$B$4:$J$132,MATCH(H909,REFERENCE!$A$4:$A$132,0),S$2)</f>
        <v>Single use pads/patches</v>
      </c>
      <c r="T909" t="str">
        <f>INDEX(REFERENCE!$B$4:$J$132,MATCH(I909,REFERENCE!$A$4:$A$132,0),T$2)</f>
        <v>6 count</v>
      </c>
      <c r="U909">
        <f>INDEX(REFERENCE!$B$4:$J$132,MATCH(J909,REFERENCE!$A$4:$A$132,0),U$2)</f>
        <v>5.45</v>
      </c>
      <c r="V909" t="str">
        <f>INDEX(REFERENCE!$B$4:$J$132,MATCH(K909,REFERENCE!$A$4:$A$132,0),V$2)</f>
        <v>4.6 stars</v>
      </c>
      <c r="W909">
        <f>INDEX(REFERENCE!$B$4:$J$132,MATCH(L909,REFERENCE!$A$4:$A$132,0),W$2)</f>
        <v>1250</v>
      </c>
    </row>
    <row r="910" spans="1:23" x14ac:dyDescent="0.2">
      <c r="A910" s="9">
        <v>11</v>
      </c>
      <c r="B910" s="9">
        <v>2</v>
      </c>
      <c r="C910" s="9">
        <v>1</v>
      </c>
      <c r="D910" s="9">
        <v>2</v>
      </c>
      <c r="E910" s="9">
        <v>207</v>
      </c>
      <c r="F910" s="9">
        <v>202</v>
      </c>
      <c r="G910" s="9">
        <v>0</v>
      </c>
      <c r="H910" s="9">
        <v>2</v>
      </c>
      <c r="I910" s="9">
        <v>206</v>
      </c>
      <c r="J910" s="9">
        <v>20603</v>
      </c>
      <c r="K910" s="9">
        <v>3</v>
      </c>
      <c r="L910" s="28">
        <v>1</v>
      </c>
      <c r="N910">
        <f t="shared" si="16"/>
        <v>110201</v>
      </c>
      <c r="O910" t="str">
        <f>INDEX(REFERENCE!$B$4:$J$132,MATCH(D910,REFERENCE!$A$4:$A$132,0),O$2)</f>
        <v>Topicals</v>
      </c>
      <c r="P910" t="str">
        <f>INDEX(REFERENCE!$B$4:$J$132,MATCH(E910,REFERENCE!$A$4:$A$132,0),P$2)</f>
        <v>Salonpas</v>
      </c>
      <c r="Q910" t="str">
        <f>INDEX(REFERENCE!$B$4:$J$132,MATCH(F910,REFERENCE!$A$4:$A$132,0),Q$2)</f>
        <v>Cold sensation</v>
      </c>
      <c r="R910" t="str">
        <f>INDEX(REFERENCE!$B$4:$J$132,MATCH(G910,REFERENCE!$A$4:$A$132,0),R$2)</f>
        <v>-</v>
      </c>
      <c r="S910" t="str">
        <f>INDEX(REFERENCE!$B$4:$J$132,MATCH(H910,REFERENCE!$A$4:$A$132,0),S$2)</f>
        <v>Cream</v>
      </c>
      <c r="T910" t="str">
        <f>INDEX(REFERENCE!$B$4:$J$132,MATCH(I910,REFERENCE!$A$4:$A$132,0),T$2)</f>
        <v>4.5 oz</v>
      </c>
      <c r="U910">
        <f>INDEX(REFERENCE!$B$4:$J$132,MATCH(J910,REFERENCE!$A$4:$A$132,0),U$2)</f>
        <v>14.99</v>
      </c>
      <c r="V910" t="str">
        <f>INDEX(REFERENCE!$B$4:$J$132,MATCH(K910,REFERENCE!$A$4:$A$132,0),V$2)</f>
        <v>4.8 stars</v>
      </c>
      <c r="W910">
        <f>INDEX(REFERENCE!$B$4:$J$132,MATCH(L910,REFERENCE!$A$4:$A$132,0),W$2)</f>
        <v>1250</v>
      </c>
    </row>
    <row r="911" spans="1:23" x14ac:dyDescent="0.2">
      <c r="A911" s="9">
        <v>11</v>
      </c>
      <c r="B911" s="9">
        <v>2</v>
      </c>
      <c r="C911" s="9">
        <v>2</v>
      </c>
      <c r="D911" s="9">
        <v>1</v>
      </c>
      <c r="E911" s="9">
        <v>109</v>
      </c>
      <c r="F911" s="9">
        <v>101</v>
      </c>
      <c r="G911" s="9">
        <v>1</v>
      </c>
      <c r="H911" s="9">
        <v>6</v>
      </c>
      <c r="I911" s="9">
        <v>101</v>
      </c>
      <c r="J911" s="9">
        <v>10104</v>
      </c>
      <c r="K911" s="9">
        <v>1</v>
      </c>
      <c r="L911" s="28">
        <v>1</v>
      </c>
      <c r="N911">
        <f t="shared" si="16"/>
        <v>110202</v>
      </c>
      <c r="O911" t="str">
        <f>INDEX(REFERENCE!$B$4:$J$132,MATCH(D911,REFERENCE!$A$4:$A$132,0),O$2)</f>
        <v>Pads</v>
      </c>
      <c r="P911" t="str">
        <f>INDEX(REFERENCE!$B$4:$J$132,MATCH(E911,REFERENCE!$A$4:$A$132,0),P$2)</f>
        <v>CVS Health</v>
      </c>
      <c r="Q911" t="str">
        <f>INDEX(REFERENCE!$B$4:$J$132,MATCH(F911,REFERENCE!$A$4:$A$132,0),Q$2)</f>
        <v>Hot sensation</v>
      </c>
      <c r="R911" t="str">
        <f>INDEX(REFERENCE!$B$4:$J$132,MATCH(G911,REFERENCE!$A$4:$A$132,0),R$2)</f>
        <v>Back</v>
      </c>
      <c r="S911" t="str">
        <f>INDEX(REFERENCE!$B$4:$J$132,MATCH(H911,REFERENCE!$A$4:$A$132,0),S$2)</f>
        <v>Single use pads/patches</v>
      </c>
      <c r="T911" t="str">
        <f>INDEX(REFERENCE!$B$4:$J$132,MATCH(I911,REFERENCE!$A$4:$A$132,0),T$2)</f>
        <v>2 count</v>
      </c>
      <c r="U911">
        <f>INDEX(REFERENCE!$B$4:$J$132,MATCH(J911,REFERENCE!$A$4:$A$132,0),U$2)</f>
        <v>8.59</v>
      </c>
      <c r="V911" t="str">
        <f>INDEX(REFERENCE!$B$4:$J$132,MATCH(K911,REFERENCE!$A$4:$A$132,0),V$2)</f>
        <v>4.5 stars</v>
      </c>
      <c r="W911">
        <f>INDEX(REFERENCE!$B$4:$J$132,MATCH(L911,REFERENCE!$A$4:$A$132,0),W$2)</f>
        <v>1250</v>
      </c>
    </row>
    <row r="912" spans="1:23" x14ac:dyDescent="0.2">
      <c r="A912" s="9">
        <v>11</v>
      </c>
      <c r="B912" s="9">
        <v>2</v>
      </c>
      <c r="C912" s="9">
        <v>3</v>
      </c>
      <c r="D912" s="9">
        <v>2</v>
      </c>
      <c r="E912" s="9">
        <v>206</v>
      </c>
      <c r="F912" s="9">
        <v>201</v>
      </c>
      <c r="G912" s="9">
        <v>0</v>
      </c>
      <c r="H912" s="9">
        <v>4</v>
      </c>
      <c r="I912" s="9">
        <v>202</v>
      </c>
      <c r="J912" s="9">
        <v>20201</v>
      </c>
      <c r="K912" s="9">
        <v>1</v>
      </c>
      <c r="L912" s="28">
        <v>2</v>
      </c>
      <c r="N912">
        <f t="shared" si="16"/>
        <v>110203</v>
      </c>
      <c r="O912" t="str">
        <f>INDEX(REFERENCE!$B$4:$J$132,MATCH(D912,REFERENCE!$A$4:$A$132,0),O$2)</f>
        <v>Topicals</v>
      </c>
      <c r="P912" t="str">
        <f>INDEX(REFERENCE!$B$4:$J$132,MATCH(E912,REFERENCE!$A$4:$A$132,0),P$2)</f>
        <v>Voltaren</v>
      </c>
      <c r="Q912" t="str">
        <f>INDEX(REFERENCE!$B$4:$J$132,MATCH(F912,REFERENCE!$A$4:$A$132,0),Q$2)</f>
        <v>Hot sensation</v>
      </c>
      <c r="R912" t="str">
        <f>INDEX(REFERENCE!$B$4:$J$132,MATCH(G912,REFERENCE!$A$4:$A$132,0),R$2)</f>
        <v>-</v>
      </c>
      <c r="S912" t="str">
        <f>INDEX(REFERENCE!$B$4:$J$132,MATCH(H912,REFERENCE!$A$4:$A$132,0),S$2)</f>
        <v>Roll-on</v>
      </c>
      <c r="T912" t="str">
        <f>INDEX(REFERENCE!$B$4:$J$132,MATCH(I912,REFERENCE!$A$4:$A$132,0),T$2)</f>
        <v>2.5 oz</v>
      </c>
      <c r="U912">
        <f>INDEX(REFERENCE!$B$4:$J$132,MATCH(J912,REFERENCE!$A$4:$A$132,0),U$2)</f>
        <v>5.75</v>
      </c>
      <c r="V912" t="str">
        <f>INDEX(REFERENCE!$B$4:$J$132,MATCH(K912,REFERENCE!$A$4:$A$132,0),V$2)</f>
        <v>4.5 stars</v>
      </c>
      <c r="W912">
        <f>INDEX(REFERENCE!$B$4:$J$132,MATCH(L912,REFERENCE!$A$4:$A$132,0),W$2)</f>
        <v>4500</v>
      </c>
    </row>
    <row r="913" spans="1:23" x14ac:dyDescent="0.2">
      <c r="A913" s="9">
        <v>11</v>
      </c>
      <c r="B913" s="9">
        <v>2</v>
      </c>
      <c r="C913" s="9">
        <v>4</v>
      </c>
      <c r="D913" s="9">
        <v>1</v>
      </c>
      <c r="E913" s="9">
        <v>105</v>
      </c>
      <c r="F913" s="9">
        <v>104</v>
      </c>
      <c r="G913" s="9">
        <v>3</v>
      </c>
      <c r="H913" s="9">
        <v>6</v>
      </c>
      <c r="I913" s="9">
        <v>102</v>
      </c>
      <c r="J913" s="9">
        <v>10205</v>
      </c>
      <c r="K913" s="9">
        <v>2</v>
      </c>
      <c r="L913" s="28">
        <v>2</v>
      </c>
      <c r="N913">
        <f t="shared" si="16"/>
        <v>110204</v>
      </c>
      <c r="O913" t="str">
        <f>INDEX(REFERENCE!$B$4:$J$132,MATCH(D913,REFERENCE!$A$4:$A$132,0),O$2)</f>
        <v>Pads</v>
      </c>
      <c r="P913" t="str">
        <f>INDEX(REFERENCE!$B$4:$J$132,MATCH(E913,REFERENCE!$A$4:$A$132,0),P$2)</f>
        <v>Tiger Balm</v>
      </c>
      <c r="Q913" t="str">
        <f>INDEX(REFERENCE!$B$4:$J$132,MATCH(F913,REFERENCE!$A$4:$A$132,0),Q$2)</f>
        <v>Lidocaine/numbing sensation</v>
      </c>
      <c r="R913" t="str">
        <f>INDEX(REFERENCE!$B$4:$J$132,MATCH(G913,REFERENCE!$A$4:$A$132,0),R$2)</f>
        <v>Joint</v>
      </c>
      <c r="S913" t="str">
        <f>INDEX(REFERENCE!$B$4:$J$132,MATCH(H913,REFERENCE!$A$4:$A$132,0),S$2)</f>
        <v>Single use pads/patches</v>
      </c>
      <c r="T913" t="str">
        <f>INDEX(REFERENCE!$B$4:$J$132,MATCH(I913,REFERENCE!$A$4:$A$132,0),T$2)</f>
        <v>3 count</v>
      </c>
      <c r="U913">
        <f>INDEX(REFERENCE!$B$4:$J$132,MATCH(J913,REFERENCE!$A$4:$A$132,0),U$2)</f>
        <v>23.74</v>
      </c>
      <c r="V913" t="str">
        <f>INDEX(REFERENCE!$B$4:$J$132,MATCH(K913,REFERENCE!$A$4:$A$132,0),V$2)</f>
        <v>4.6 stars</v>
      </c>
      <c r="W913">
        <f>INDEX(REFERENCE!$B$4:$J$132,MATCH(L913,REFERENCE!$A$4:$A$132,0),W$2)</f>
        <v>4500</v>
      </c>
    </row>
    <row r="914" spans="1:23" x14ac:dyDescent="0.2">
      <c r="A914" s="9">
        <v>11</v>
      </c>
      <c r="B914" s="9">
        <v>2</v>
      </c>
      <c r="C914" s="9">
        <v>5</v>
      </c>
      <c r="D914" s="9">
        <v>2</v>
      </c>
      <c r="E914" s="9">
        <v>203</v>
      </c>
      <c r="F914" s="9">
        <v>203</v>
      </c>
      <c r="G914" s="9">
        <v>0</v>
      </c>
      <c r="H914" s="9">
        <v>2</v>
      </c>
      <c r="I914" s="9">
        <v>203</v>
      </c>
      <c r="J914" s="9">
        <v>20305</v>
      </c>
      <c r="K914" s="9">
        <v>3</v>
      </c>
      <c r="L914" s="28">
        <v>2</v>
      </c>
      <c r="N914">
        <f t="shared" si="16"/>
        <v>110205</v>
      </c>
      <c r="O914" t="str">
        <f>INDEX(REFERENCE!$B$4:$J$132,MATCH(D914,REFERENCE!$A$4:$A$132,0),O$2)</f>
        <v>Topicals</v>
      </c>
      <c r="P914" t="str">
        <f>INDEX(REFERENCE!$B$4:$J$132,MATCH(E914,REFERENCE!$A$4:$A$132,0),P$2)</f>
        <v xml:space="preserve">Biofreeze  </v>
      </c>
      <c r="Q914" t="str">
        <f>INDEX(REFERENCE!$B$4:$J$132,MATCH(F914,REFERENCE!$A$4:$A$132,0),Q$2)</f>
        <v>Both hot and cold sensation</v>
      </c>
      <c r="R914" t="str">
        <f>INDEX(REFERENCE!$B$4:$J$132,MATCH(G914,REFERENCE!$A$4:$A$132,0),R$2)</f>
        <v>-</v>
      </c>
      <c r="S914" t="str">
        <f>INDEX(REFERENCE!$B$4:$J$132,MATCH(H914,REFERENCE!$A$4:$A$132,0),S$2)</f>
        <v>Cream</v>
      </c>
      <c r="T914" t="str">
        <f>INDEX(REFERENCE!$B$4:$J$132,MATCH(I914,REFERENCE!$A$4:$A$132,0),T$2)</f>
        <v>3 oz</v>
      </c>
      <c r="U914">
        <f>INDEX(REFERENCE!$B$4:$J$132,MATCH(J914,REFERENCE!$A$4:$A$132,0),U$2)</f>
        <v>18.75</v>
      </c>
      <c r="V914" t="str">
        <f>INDEX(REFERENCE!$B$4:$J$132,MATCH(K914,REFERENCE!$A$4:$A$132,0),V$2)</f>
        <v>4.8 stars</v>
      </c>
      <c r="W914">
        <f>INDEX(REFERENCE!$B$4:$J$132,MATCH(L914,REFERENCE!$A$4:$A$132,0),W$2)</f>
        <v>4500</v>
      </c>
    </row>
    <row r="915" spans="1:23" x14ac:dyDescent="0.2">
      <c r="A915" s="9">
        <v>11</v>
      </c>
      <c r="B915" s="9">
        <v>2</v>
      </c>
      <c r="C915" s="9">
        <v>6</v>
      </c>
      <c r="D915" s="9">
        <v>2</v>
      </c>
      <c r="E915" s="9">
        <v>211</v>
      </c>
      <c r="F915" s="9">
        <v>204</v>
      </c>
      <c r="G915" s="9">
        <v>0</v>
      </c>
      <c r="H915" s="9">
        <v>1</v>
      </c>
      <c r="I915" s="9">
        <v>205</v>
      </c>
      <c r="J915" s="9">
        <v>20504</v>
      </c>
      <c r="K915" s="9">
        <v>2</v>
      </c>
      <c r="L915" s="28">
        <v>1</v>
      </c>
      <c r="N915">
        <f t="shared" si="16"/>
        <v>110206</v>
      </c>
      <c r="O915" t="str">
        <f>INDEX(REFERENCE!$B$4:$J$132,MATCH(D915,REFERENCE!$A$4:$A$132,0),O$2)</f>
        <v>Topicals</v>
      </c>
      <c r="P915" t="str">
        <f>INDEX(REFERENCE!$B$4:$J$132,MATCH(E915,REFERENCE!$A$4:$A$132,0),P$2)</f>
        <v>Theraworx</v>
      </c>
      <c r="Q915" t="str">
        <f>INDEX(REFERENCE!$B$4:$J$132,MATCH(F915,REFERENCE!$A$4:$A$132,0),Q$2)</f>
        <v>Lidocaine/numbing sensation</v>
      </c>
      <c r="R915" t="str">
        <f>INDEX(REFERENCE!$B$4:$J$132,MATCH(G915,REFERENCE!$A$4:$A$132,0),R$2)</f>
        <v>-</v>
      </c>
      <c r="S915" t="str">
        <f>INDEX(REFERENCE!$B$4:$J$132,MATCH(H915,REFERENCE!$A$4:$A$132,0),S$2)</f>
        <v>Gel</v>
      </c>
      <c r="T915" t="str">
        <f>INDEX(REFERENCE!$B$4:$J$132,MATCH(I915,REFERENCE!$A$4:$A$132,0),T$2)</f>
        <v>4 oz</v>
      </c>
      <c r="U915">
        <f>INDEX(REFERENCE!$B$4:$J$132,MATCH(J915,REFERENCE!$A$4:$A$132,0),U$2)</f>
        <v>14.5</v>
      </c>
      <c r="V915" t="str">
        <f>INDEX(REFERENCE!$B$4:$J$132,MATCH(K915,REFERENCE!$A$4:$A$132,0),V$2)</f>
        <v>4.6 stars</v>
      </c>
      <c r="W915">
        <f>INDEX(REFERENCE!$B$4:$J$132,MATCH(L915,REFERENCE!$A$4:$A$132,0),W$2)</f>
        <v>1250</v>
      </c>
    </row>
    <row r="916" spans="1:23" x14ac:dyDescent="0.2">
      <c r="A916" s="9">
        <v>11</v>
      </c>
      <c r="B916" s="9">
        <v>3</v>
      </c>
      <c r="C916" s="9">
        <v>1</v>
      </c>
      <c r="D916" s="9">
        <v>1</v>
      </c>
      <c r="E916" s="9">
        <v>106</v>
      </c>
      <c r="F916" s="9">
        <v>104</v>
      </c>
      <c r="G916" s="9">
        <v>4</v>
      </c>
      <c r="H916" s="9">
        <v>6</v>
      </c>
      <c r="I916" s="9">
        <v>102</v>
      </c>
      <c r="J916" s="9">
        <v>10203</v>
      </c>
      <c r="K916" s="9">
        <v>3</v>
      </c>
      <c r="L916" s="28">
        <v>2</v>
      </c>
      <c r="N916">
        <f t="shared" si="16"/>
        <v>110301</v>
      </c>
      <c r="O916" t="str">
        <f>INDEX(REFERENCE!$B$4:$J$132,MATCH(D916,REFERENCE!$A$4:$A$132,0),O$2)</f>
        <v>Pads</v>
      </c>
      <c r="P916" t="str">
        <f>INDEX(REFERENCE!$B$4:$J$132,MATCH(E916,REFERENCE!$A$4:$A$132,0),P$2)</f>
        <v>Vicks Vapopatch</v>
      </c>
      <c r="Q916" t="str">
        <f>INDEX(REFERENCE!$B$4:$J$132,MATCH(F916,REFERENCE!$A$4:$A$132,0),Q$2)</f>
        <v>Lidocaine/numbing sensation</v>
      </c>
      <c r="R916" t="str">
        <f>INDEX(REFERENCE!$B$4:$J$132,MATCH(G916,REFERENCE!$A$4:$A$132,0),R$2)</f>
        <v>Chest</v>
      </c>
      <c r="S916" t="str">
        <f>INDEX(REFERENCE!$B$4:$J$132,MATCH(H916,REFERENCE!$A$4:$A$132,0),S$2)</f>
        <v>Single use pads/patches</v>
      </c>
      <c r="T916" t="str">
        <f>INDEX(REFERENCE!$B$4:$J$132,MATCH(I916,REFERENCE!$A$4:$A$132,0),T$2)</f>
        <v>3 count</v>
      </c>
      <c r="U916">
        <f>INDEX(REFERENCE!$B$4:$J$132,MATCH(J916,REFERENCE!$A$4:$A$132,0),U$2)</f>
        <v>9.99</v>
      </c>
      <c r="V916" t="str">
        <f>INDEX(REFERENCE!$B$4:$J$132,MATCH(K916,REFERENCE!$A$4:$A$132,0),V$2)</f>
        <v>4.8 stars</v>
      </c>
      <c r="W916">
        <f>INDEX(REFERENCE!$B$4:$J$132,MATCH(L916,REFERENCE!$A$4:$A$132,0),W$2)</f>
        <v>4500</v>
      </c>
    </row>
    <row r="917" spans="1:23" x14ac:dyDescent="0.2">
      <c r="A917" s="9">
        <v>11</v>
      </c>
      <c r="B917" s="9">
        <v>3</v>
      </c>
      <c r="C917" s="9">
        <v>2</v>
      </c>
      <c r="D917" s="9">
        <v>1</v>
      </c>
      <c r="E917" s="9">
        <v>101</v>
      </c>
      <c r="F917" s="9">
        <v>101</v>
      </c>
      <c r="G917" s="9">
        <v>2</v>
      </c>
      <c r="H917" s="9">
        <v>6</v>
      </c>
      <c r="I917" s="9">
        <v>104</v>
      </c>
      <c r="J917" s="9">
        <v>10402</v>
      </c>
      <c r="K917" s="9">
        <v>1</v>
      </c>
      <c r="L917" s="28">
        <v>2</v>
      </c>
      <c r="N917">
        <f t="shared" si="16"/>
        <v>110302</v>
      </c>
      <c r="O917" t="str">
        <f>INDEX(REFERENCE!$B$4:$J$132,MATCH(D917,REFERENCE!$A$4:$A$132,0),O$2)</f>
        <v>Pads</v>
      </c>
      <c r="P917" t="str">
        <f>INDEX(REFERENCE!$B$4:$J$132,MATCH(E917,REFERENCE!$A$4:$A$132,0),P$2)</f>
        <v>Bengay</v>
      </c>
      <c r="Q917" t="str">
        <f>INDEX(REFERENCE!$B$4:$J$132,MATCH(F917,REFERENCE!$A$4:$A$132,0),Q$2)</f>
        <v>Hot sensation</v>
      </c>
      <c r="R917" t="str">
        <f>INDEX(REFERENCE!$B$4:$J$132,MATCH(G917,REFERENCE!$A$4:$A$132,0),R$2)</f>
        <v>Neck</v>
      </c>
      <c r="S917" t="str">
        <f>INDEX(REFERENCE!$B$4:$J$132,MATCH(H917,REFERENCE!$A$4:$A$132,0),S$2)</f>
        <v>Single use pads/patches</v>
      </c>
      <c r="T917" t="str">
        <f>INDEX(REFERENCE!$B$4:$J$132,MATCH(I917,REFERENCE!$A$4:$A$132,0),T$2)</f>
        <v>5 count</v>
      </c>
      <c r="U917">
        <f>INDEX(REFERENCE!$B$4:$J$132,MATCH(J917,REFERENCE!$A$4:$A$132,0),U$2)</f>
        <v>8.93</v>
      </c>
      <c r="V917" t="str">
        <f>INDEX(REFERENCE!$B$4:$J$132,MATCH(K917,REFERENCE!$A$4:$A$132,0),V$2)</f>
        <v>4.5 stars</v>
      </c>
      <c r="W917">
        <f>INDEX(REFERENCE!$B$4:$J$132,MATCH(L917,REFERENCE!$A$4:$A$132,0),W$2)</f>
        <v>4500</v>
      </c>
    </row>
    <row r="918" spans="1:23" x14ac:dyDescent="0.2">
      <c r="A918" s="9">
        <v>11</v>
      </c>
      <c r="B918" s="9">
        <v>3</v>
      </c>
      <c r="C918" s="9">
        <v>3</v>
      </c>
      <c r="D918" s="9">
        <v>1</v>
      </c>
      <c r="E918" s="9">
        <v>112</v>
      </c>
      <c r="F918" s="9">
        <v>102</v>
      </c>
      <c r="G918" s="9">
        <v>6</v>
      </c>
      <c r="H918" s="9">
        <v>6</v>
      </c>
      <c r="I918" s="9">
        <v>101</v>
      </c>
      <c r="J918" s="9">
        <v>10104</v>
      </c>
      <c r="K918" s="9">
        <v>1</v>
      </c>
      <c r="L918" s="28">
        <v>1</v>
      </c>
      <c r="N918">
        <f t="shared" si="16"/>
        <v>110303</v>
      </c>
      <c r="O918" t="str">
        <f>INDEX(REFERENCE!$B$4:$J$132,MATCH(D918,REFERENCE!$A$4:$A$132,0),O$2)</f>
        <v>Pads</v>
      </c>
      <c r="P918" t="str">
        <f>INDEX(REFERENCE!$B$4:$J$132,MATCH(E918,REFERENCE!$A$4:$A$132,0),P$2)</f>
        <v>Up &amp; Up</v>
      </c>
      <c r="Q918" t="str">
        <f>INDEX(REFERENCE!$B$4:$J$132,MATCH(F918,REFERENCE!$A$4:$A$132,0),Q$2)</f>
        <v>Cold sensation</v>
      </c>
      <c r="R918" t="str">
        <f>INDEX(REFERENCE!$B$4:$J$132,MATCH(G918,REFERENCE!$A$4:$A$132,0),R$2)</f>
        <v>Shoulder</v>
      </c>
      <c r="S918" t="str">
        <f>INDEX(REFERENCE!$B$4:$J$132,MATCH(H918,REFERENCE!$A$4:$A$132,0),S$2)</f>
        <v>Single use pads/patches</v>
      </c>
      <c r="T918" t="str">
        <f>INDEX(REFERENCE!$B$4:$J$132,MATCH(I918,REFERENCE!$A$4:$A$132,0),T$2)</f>
        <v>2 count</v>
      </c>
      <c r="U918">
        <f>INDEX(REFERENCE!$B$4:$J$132,MATCH(J918,REFERENCE!$A$4:$A$132,0),U$2)</f>
        <v>8.59</v>
      </c>
      <c r="V918" t="str">
        <f>INDEX(REFERENCE!$B$4:$J$132,MATCH(K918,REFERENCE!$A$4:$A$132,0),V$2)</f>
        <v>4.5 stars</v>
      </c>
      <c r="W918">
        <f>INDEX(REFERENCE!$B$4:$J$132,MATCH(L918,REFERENCE!$A$4:$A$132,0),W$2)</f>
        <v>1250</v>
      </c>
    </row>
    <row r="919" spans="1:23" x14ac:dyDescent="0.2">
      <c r="A919" s="9">
        <v>11</v>
      </c>
      <c r="B919" s="9">
        <v>3</v>
      </c>
      <c r="C919" s="9">
        <v>4</v>
      </c>
      <c r="D919" s="9">
        <v>2</v>
      </c>
      <c r="E919" s="9">
        <v>210</v>
      </c>
      <c r="F919" s="9">
        <v>203</v>
      </c>
      <c r="G919" s="9">
        <v>0</v>
      </c>
      <c r="H919" s="9">
        <v>5</v>
      </c>
      <c r="I919" s="9">
        <v>204</v>
      </c>
      <c r="J919" s="9">
        <v>20403</v>
      </c>
      <c r="K919" s="9">
        <v>2</v>
      </c>
      <c r="L919" s="28">
        <v>1</v>
      </c>
      <c r="N919">
        <f t="shared" si="16"/>
        <v>110304</v>
      </c>
      <c r="O919" t="str">
        <f>INDEX(REFERENCE!$B$4:$J$132,MATCH(D919,REFERENCE!$A$4:$A$132,0),O$2)</f>
        <v>Topicals</v>
      </c>
      <c r="P919" t="str">
        <f>INDEX(REFERENCE!$B$4:$J$132,MATCH(E919,REFERENCE!$A$4:$A$132,0),P$2)</f>
        <v>Arnicare</v>
      </c>
      <c r="Q919" t="str">
        <f>INDEX(REFERENCE!$B$4:$J$132,MATCH(F919,REFERENCE!$A$4:$A$132,0),Q$2)</f>
        <v>Both hot and cold sensation</v>
      </c>
      <c r="R919" t="str">
        <f>INDEX(REFERENCE!$B$4:$J$132,MATCH(G919,REFERENCE!$A$4:$A$132,0),R$2)</f>
        <v>-</v>
      </c>
      <c r="S919" t="str">
        <f>INDEX(REFERENCE!$B$4:$J$132,MATCH(H919,REFERENCE!$A$4:$A$132,0),S$2)</f>
        <v>Liquid</v>
      </c>
      <c r="T919" t="str">
        <f>INDEX(REFERENCE!$B$4:$J$132,MATCH(I919,REFERENCE!$A$4:$A$132,0),T$2)</f>
        <v>3.5 oz</v>
      </c>
      <c r="U919">
        <f>INDEX(REFERENCE!$B$4:$J$132,MATCH(J919,REFERENCE!$A$4:$A$132,0),U$2)</f>
        <v>12.39</v>
      </c>
      <c r="V919" t="str">
        <f>INDEX(REFERENCE!$B$4:$J$132,MATCH(K919,REFERENCE!$A$4:$A$132,0),V$2)</f>
        <v>4.6 stars</v>
      </c>
      <c r="W919">
        <f>INDEX(REFERENCE!$B$4:$J$132,MATCH(L919,REFERENCE!$A$4:$A$132,0),W$2)</f>
        <v>1250</v>
      </c>
    </row>
    <row r="920" spans="1:23" x14ac:dyDescent="0.2">
      <c r="A920" s="9">
        <v>11</v>
      </c>
      <c r="B920" s="9">
        <v>3</v>
      </c>
      <c r="C920" s="9">
        <v>5</v>
      </c>
      <c r="D920" s="9">
        <v>2</v>
      </c>
      <c r="E920" s="9">
        <v>208</v>
      </c>
      <c r="F920" s="9">
        <v>204</v>
      </c>
      <c r="G920" s="9">
        <v>0</v>
      </c>
      <c r="H920" s="9">
        <v>3</v>
      </c>
      <c r="I920" s="9">
        <v>205</v>
      </c>
      <c r="J920" s="9">
        <v>20501</v>
      </c>
      <c r="K920" s="9">
        <v>2</v>
      </c>
      <c r="L920" s="28">
        <v>1</v>
      </c>
      <c r="N920">
        <f t="shared" si="16"/>
        <v>110305</v>
      </c>
      <c r="O920" t="str">
        <f>INDEX(REFERENCE!$B$4:$J$132,MATCH(D920,REFERENCE!$A$4:$A$132,0),O$2)</f>
        <v>Topicals</v>
      </c>
      <c r="P920" t="str">
        <f>INDEX(REFERENCE!$B$4:$J$132,MATCH(E920,REFERENCE!$A$4:$A$132,0),P$2)</f>
        <v>Equate</v>
      </c>
      <c r="Q920" t="str">
        <f>INDEX(REFERENCE!$B$4:$J$132,MATCH(F920,REFERENCE!$A$4:$A$132,0),Q$2)</f>
        <v>Lidocaine/numbing sensation</v>
      </c>
      <c r="R920" t="str">
        <f>INDEX(REFERENCE!$B$4:$J$132,MATCH(G920,REFERENCE!$A$4:$A$132,0),R$2)</f>
        <v>-</v>
      </c>
      <c r="S920" t="str">
        <f>INDEX(REFERENCE!$B$4:$J$132,MATCH(H920,REFERENCE!$A$4:$A$132,0),S$2)</f>
        <v>Spray</v>
      </c>
      <c r="T920" t="str">
        <f>INDEX(REFERENCE!$B$4:$J$132,MATCH(I920,REFERENCE!$A$4:$A$132,0),T$2)</f>
        <v>4 oz</v>
      </c>
      <c r="U920">
        <f>INDEX(REFERENCE!$B$4:$J$132,MATCH(J920,REFERENCE!$A$4:$A$132,0),U$2)</f>
        <v>9</v>
      </c>
      <c r="V920" t="str">
        <f>INDEX(REFERENCE!$B$4:$J$132,MATCH(K920,REFERENCE!$A$4:$A$132,0),V$2)</f>
        <v>4.6 stars</v>
      </c>
      <c r="W920">
        <f>INDEX(REFERENCE!$B$4:$J$132,MATCH(L920,REFERENCE!$A$4:$A$132,0),W$2)</f>
        <v>1250</v>
      </c>
    </row>
    <row r="921" spans="1:23" x14ac:dyDescent="0.2">
      <c r="A921" s="9">
        <v>11</v>
      </c>
      <c r="B921" s="9">
        <v>3</v>
      </c>
      <c r="C921" s="9">
        <v>6</v>
      </c>
      <c r="D921" s="9">
        <v>1</v>
      </c>
      <c r="E921" s="9">
        <v>113</v>
      </c>
      <c r="F921" s="9">
        <v>105</v>
      </c>
      <c r="G921" s="9">
        <v>5</v>
      </c>
      <c r="H921" s="9">
        <v>6</v>
      </c>
      <c r="I921" s="9">
        <v>105</v>
      </c>
      <c r="J921" s="9">
        <v>10505</v>
      </c>
      <c r="K921" s="9">
        <v>3</v>
      </c>
      <c r="L921" s="28">
        <v>2</v>
      </c>
      <c r="N921">
        <f t="shared" si="16"/>
        <v>110306</v>
      </c>
      <c r="O921" t="str">
        <f>INDEX(REFERENCE!$B$4:$J$132,MATCH(D921,REFERENCE!$A$4:$A$132,0),O$2)</f>
        <v>Pads</v>
      </c>
      <c r="P921" t="str">
        <f>INDEX(REFERENCE!$B$4:$J$132,MATCH(E921,REFERENCE!$A$4:$A$132,0),P$2)</f>
        <v>Amazon Basic Care</v>
      </c>
      <c r="Q921" t="str">
        <f>INDEX(REFERENCE!$B$4:$J$132,MATCH(F921,REFERENCE!$A$4:$A$132,0),Q$2)</f>
        <v>No sensation/drug free/for circulation</v>
      </c>
      <c r="R921" t="str">
        <f>INDEX(REFERENCE!$B$4:$J$132,MATCH(G921,REFERENCE!$A$4:$A$132,0),R$2)</f>
        <v>Hands (arthritis)</v>
      </c>
      <c r="S921" t="str">
        <f>INDEX(REFERENCE!$B$4:$J$132,MATCH(H921,REFERENCE!$A$4:$A$132,0),S$2)</f>
        <v>Single use pads/patches</v>
      </c>
      <c r="T921" t="str">
        <f>INDEX(REFERENCE!$B$4:$J$132,MATCH(I921,REFERENCE!$A$4:$A$132,0),T$2)</f>
        <v>6 count</v>
      </c>
      <c r="U921">
        <f>INDEX(REFERENCE!$B$4:$J$132,MATCH(J921,REFERENCE!$A$4:$A$132,0),U$2)</f>
        <v>31.99</v>
      </c>
      <c r="V921" t="str">
        <f>INDEX(REFERENCE!$B$4:$J$132,MATCH(K921,REFERENCE!$A$4:$A$132,0),V$2)</f>
        <v>4.8 stars</v>
      </c>
      <c r="W921">
        <f>INDEX(REFERENCE!$B$4:$J$132,MATCH(L921,REFERENCE!$A$4:$A$132,0),W$2)</f>
        <v>4500</v>
      </c>
    </row>
    <row r="922" spans="1:23" x14ac:dyDescent="0.2">
      <c r="A922" s="9">
        <v>11</v>
      </c>
      <c r="B922" s="9">
        <v>4</v>
      </c>
      <c r="C922" s="9">
        <v>1</v>
      </c>
      <c r="D922" s="9">
        <v>2</v>
      </c>
      <c r="E922" s="9">
        <v>201</v>
      </c>
      <c r="F922" s="9">
        <v>201</v>
      </c>
      <c r="G922" s="9">
        <v>0</v>
      </c>
      <c r="H922" s="9">
        <v>1</v>
      </c>
      <c r="I922" s="9">
        <v>202</v>
      </c>
      <c r="J922" s="9">
        <v>20203</v>
      </c>
      <c r="K922" s="9">
        <v>1</v>
      </c>
      <c r="L922" s="28">
        <v>2</v>
      </c>
      <c r="N922">
        <f t="shared" si="16"/>
        <v>110401</v>
      </c>
      <c r="O922" t="str">
        <f>INDEX(REFERENCE!$B$4:$J$132,MATCH(D922,REFERENCE!$A$4:$A$132,0),O$2)</f>
        <v>Topicals</v>
      </c>
      <c r="P922" t="str">
        <f>INDEX(REFERENCE!$B$4:$J$132,MATCH(E922,REFERENCE!$A$4:$A$132,0),P$2)</f>
        <v>Bengay</v>
      </c>
      <c r="Q922" t="str">
        <f>INDEX(REFERENCE!$B$4:$J$132,MATCH(F922,REFERENCE!$A$4:$A$132,0),Q$2)</f>
        <v>Hot sensation</v>
      </c>
      <c r="R922" t="str">
        <f>INDEX(REFERENCE!$B$4:$J$132,MATCH(G922,REFERENCE!$A$4:$A$132,0),R$2)</f>
        <v>-</v>
      </c>
      <c r="S922" t="str">
        <f>INDEX(REFERENCE!$B$4:$J$132,MATCH(H922,REFERENCE!$A$4:$A$132,0),S$2)</f>
        <v>Gel</v>
      </c>
      <c r="T922" t="str">
        <f>INDEX(REFERENCE!$B$4:$J$132,MATCH(I922,REFERENCE!$A$4:$A$132,0),T$2)</f>
        <v>2.5 oz</v>
      </c>
      <c r="U922">
        <f>INDEX(REFERENCE!$B$4:$J$132,MATCH(J922,REFERENCE!$A$4:$A$132,0),U$2)</f>
        <v>11</v>
      </c>
      <c r="V922" t="str">
        <f>INDEX(REFERENCE!$B$4:$J$132,MATCH(K922,REFERENCE!$A$4:$A$132,0),V$2)</f>
        <v>4.5 stars</v>
      </c>
      <c r="W922">
        <f>INDEX(REFERENCE!$B$4:$J$132,MATCH(L922,REFERENCE!$A$4:$A$132,0),W$2)</f>
        <v>4500</v>
      </c>
    </row>
    <row r="923" spans="1:23" x14ac:dyDescent="0.2">
      <c r="A923" s="9">
        <v>11</v>
      </c>
      <c r="B923" s="9">
        <v>4</v>
      </c>
      <c r="C923" s="9">
        <v>2</v>
      </c>
      <c r="D923" s="9">
        <v>1</v>
      </c>
      <c r="E923" s="9">
        <v>102</v>
      </c>
      <c r="F923" s="9">
        <v>104</v>
      </c>
      <c r="G923" s="9">
        <v>2</v>
      </c>
      <c r="H923" s="9">
        <v>6</v>
      </c>
      <c r="I923" s="9">
        <v>103</v>
      </c>
      <c r="J923" s="9">
        <v>10301</v>
      </c>
      <c r="K923" s="9">
        <v>1</v>
      </c>
      <c r="L923" s="28">
        <v>1</v>
      </c>
      <c r="N923">
        <f t="shared" si="16"/>
        <v>110402</v>
      </c>
      <c r="O923" t="str">
        <f>INDEX(REFERENCE!$B$4:$J$132,MATCH(D923,REFERENCE!$A$4:$A$132,0),O$2)</f>
        <v>Pads</v>
      </c>
      <c r="P923" t="str">
        <f>INDEX(REFERENCE!$B$4:$J$132,MATCH(E923,REFERENCE!$A$4:$A$132,0),P$2)</f>
        <v>Icy Hot</v>
      </c>
      <c r="Q923" t="str">
        <f>INDEX(REFERENCE!$B$4:$J$132,MATCH(F923,REFERENCE!$A$4:$A$132,0),Q$2)</f>
        <v>Lidocaine/numbing sensation</v>
      </c>
      <c r="R923" t="str">
        <f>INDEX(REFERENCE!$B$4:$J$132,MATCH(G923,REFERENCE!$A$4:$A$132,0),R$2)</f>
        <v>Neck</v>
      </c>
      <c r="S923" t="str">
        <f>INDEX(REFERENCE!$B$4:$J$132,MATCH(H923,REFERENCE!$A$4:$A$132,0),S$2)</f>
        <v>Single use pads/patches</v>
      </c>
      <c r="T923" t="str">
        <f>INDEX(REFERENCE!$B$4:$J$132,MATCH(I923,REFERENCE!$A$4:$A$132,0),T$2)</f>
        <v>4 count</v>
      </c>
      <c r="U923">
        <f>INDEX(REFERENCE!$B$4:$J$132,MATCH(J923,REFERENCE!$A$4:$A$132,0),U$2)</f>
        <v>4.22</v>
      </c>
      <c r="V923" t="str">
        <f>INDEX(REFERENCE!$B$4:$J$132,MATCH(K923,REFERENCE!$A$4:$A$132,0),V$2)</f>
        <v>4.5 stars</v>
      </c>
      <c r="W923">
        <f>INDEX(REFERENCE!$B$4:$J$132,MATCH(L923,REFERENCE!$A$4:$A$132,0),W$2)</f>
        <v>1250</v>
      </c>
    </row>
    <row r="924" spans="1:23" x14ac:dyDescent="0.2">
      <c r="A924" s="9">
        <v>11</v>
      </c>
      <c r="B924" s="9">
        <v>4</v>
      </c>
      <c r="C924" s="9">
        <v>3</v>
      </c>
      <c r="D924" s="9">
        <v>1</v>
      </c>
      <c r="E924" s="9">
        <v>114</v>
      </c>
      <c r="F924" s="9">
        <v>103</v>
      </c>
      <c r="G924" s="9">
        <v>5</v>
      </c>
      <c r="H924" s="9">
        <v>6</v>
      </c>
      <c r="I924" s="9">
        <v>103</v>
      </c>
      <c r="J924" s="9">
        <v>10303</v>
      </c>
      <c r="K924" s="9">
        <v>2</v>
      </c>
      <c r="L924" s="28">
        <v>2</v>
      </c>
      <c r="N924">
        <f t="shared" si="16"/>
        <v>110403</v>
      </c>
      <c r="O924" t="str">
        <f>INDEX(REFERENCE!$B$4:$J$132,MATCH(D924,REFERENCE!$A$4:$A$132,0),O$2)</f>
        <v>Pads</v>
      </c>
      <c r="P924" t="str">
        <f>INDEX(REFERENCE!$B$4:$J$132,MATCH(E924,REFERENCE!$A$4:$A$132,0),P$2)</f>
        <v>Be Koool</v>
      </c>
      <c r="Q924" t="str">
        <f>INDEX(REFERENCE!$B$4:$J$132,MATCH(F924,REFERENCE!$A$4:$A$132,0),Q$2)</f>
        <v>Both hot and cold sensation</v>
      </c>
      <c r="R924" t="str">
        <f>INDEX(REFERENCE!$B$4:$J$132,MATCH(G924,REFERENCE!$A$4:$A$132,0),R$2)</f>
        <v>Hands (arthritis)</v>
      </c>
      <c r="S924" t="str">
        <f>INDEX(REFERENCE!$B$4:$J$132,MATCH(H924,REFERENCE!$A$4:$A$132,0),S$2)</f>
        <v>Single use pads/patches</v>
      </c>
      <c r="T924" t="str">
        <f>INDEX(REFERENCE!$B$4:$J$132,MATCH(I924,REFERENCE!$A$4:$A$132,0),T$2)</f>
        <v>4 count</v>
      </c>
      <c r="U924">
        <f>INDEX(REFERENCE!$B$4:$J$132,MATCH(J924,REFERENCE!$A$4:$A$132,0),U$2)</f>
        <v>13</v>
      </c>
      <c r="V924" t="str">
        <f>INDEX(REFERENCE!$B$4:$J$132,MATCH(K924,REFERENCE!$A$4:$A$132,0),V$2)</f>
        <v>4.6 stars</v>
      </c>
      <c r="W924">
        <f>INDEX(REFERENCE!$B$4:$J$132,MATCH(L924,REFERENCE!$A$4:$A$132,0),W$2)</f>
        <v>4500</v>
      </c>
    </row>
    <row r="925" spans="1:23" x14ac:dyDescent="0.2">
      <c r="A925" s="9">
        <v>11</v>
      </c>
      <c r="B925" s="9">
        <v>4</v>
      </c>
      <c r="C925" s="9">
        <v>4</v>
      </c>
      <c r="D925" s="9">
        <v>2</v>
      </c>
      <c r="E925" s="9">
        <v>209</v>
      </c>
      <c r="F925" s="9">
        <v>203</v>
      </c>
      <c r="G925" s="9">
        <v>0</v>
      </c>
      <c r="H925" s="9">
        <v>2</v>
      </c>
      <c r="I925" s="9">
        <v>206</v>
      </c>
      <c r="J925" s="9">
        <v>20604</v>
      </c>
      <c r="K925" s="9">
        <v>3</v>
      </c>
      <c r="L925" s="28">
        <v>1</v>
      </c>
      <c r="N925">
        <f t="shared" si="16"/>
        <v>110404</v>
      </c>
      <c r="O925" t="str">
        <f>INDEX(REFERENCE!$B$4:$J$132,MATCH(D925,REFERENCE!$A$4:$A$132,0),O$2)</f>
        <v>Topicals</v>
      </c>
      <c r="P925" t="str">
        <f>INDEX(REFERENCE!$B$4:$J$132,MATCH(E925,REFERENCE!$A$4:$A$132,0),P$2)</f>
        <v>Motrin</v>
      </c>
      <c r="Q925" t="str">
        <f>INDEX(REFERENCE!$B$4:$J$132,MATCH(F925,REFERENCE!$A$4:$A$132,0),Q$2)</f>
        <v>Both hot and cold sensation</v>
      </c>
      <c r="R925" t="str">
        <f>INDEX(REFERENCE!$B$4:$J$132,MATCH(G925,REFERENCE!$A$4:$A$132,0),R$2)</f>
        <v>-</v>
      </c>
      <c r="S925" t="str">
        <f>INDEX(REFERENCE!$B$4:$J$132,MATCH(H925,REFERENCE!$A$4:$A$132,0),S$2)</f>
        <v>Cream</v>
      </c>
      <c r="T925" t="str">
        <f>INDEX(REFERENCE!$B$4:$J$132,MATCH(I925,REFERENCE!$A$4:$A$132,0),T$2)</f>
        <v>4.5 oz</v>
      </c>
      <c r="U925">
        <f>INDEX(REFERENCE!$B$4:$J$132,MATCH(J925,REFERENCE!$A$4:$A$132,0),U$2)</f>
        <v>15.75</v>
      </c>
      <c r="V925" t="str">
        <f>INDEX(REFERENCE!$B$4:$J$132,MATCH(K925,REFERENCE!$A$4:$A$132,0),V$2)</f>
        <v>4.8 stars</v>
      </c>
      <c r="W925">
        <f>INDEX(REFERENCE!$B$4:$J$132,MATCH(L925,REFERENCE!$A$4:$A$132,0),W$2)</f>
        <v>1250</v>
      </c>
    </row>
    <row r="926" spans="1:23" x14ac:dyDescent="0.2">
      <c r="A926" s="9">
        <v>11</v>
      </c>
      <c r="B926" s="9">
        <v>4</v>
      </c>
      <c r="C926" s="9">
        <v>5</v>
      </c>
      <c r="D926" s="9">
        <v>1</v>
      </c>
      <c r="E926" s="9">
        <v>107</v>
      </c>
      <c r="F926" s="9">
        <v>102</v>
      </c>
      <c r="G926" s="9">
        <v>1</v>
      </c>
      <c r="H926" s="9">
        <v>6</v>
      </c>
      <c r="I926" s="9">
        <v>105</v>
      </c>
      <c r="J926" s="9">
        <v>10504</v>
      </c>
      <c r="K926" s="9">
        <v>3</v>
      </c>
      <c r="L926" s="28">
        <v>1</v>
      </c>
      <c r="N926">
        <f t="shared" si="16"/>
        <v>110405</v>
      </c>
      <c r="O926" t="str">
        <f>INDEX(REFERENCE!$B$4:$J$132,MATCH(D926,REFERENCE!$A$4:$A$132,0),O$2)</f>
        <v>Pads</v>
      </c>
      <c r="P926" t="str">
        <f>INDEX(REFERENCE!$B$4:$J$132,MATCH(E926,REFERENCE!$A$4:$A$132,0),P$2)</f>
        <v>Salonpas</v>
      </c>
      <c r="Q926" t="str">
        <f>INDEX(REFERENCE!$B$4:$J$132,MATCH(F926,REFERENCE!$A$4:$A$132,0),Q$2)</f>
        <v>Cold sensation</v>
      </c>
      <c r="R926" t="str">
        <f>INDEX(REFERENCE!$B$4:$J$132,MATCH(G926,REFERENCE!$A$4:$A$132,0),R$2)</f>
        <v>Back</v>
      </c>
      <c r="S926" t="str">
        <f>INDEX(REFERENCE!$B$4:$J$132,MATCH(H926,REFERENCE!$A$4:$A$132,0),S$2)</f>
        <v>Single use pads/patches</v>
      </c>
      <c r="T926" t="str">
        <f>INDEX(REFERENCE!$B$4:$J$132,MATCH(I926,REFERENCE!$A$4:$A$132,0),T$2)</f>
        <v>6 count</v>
      </c>
      <c r="U926">
        <f>INDEX(REFERENCE!$B$4:$J$132,MATCH(J926,REFERENCE!$A$4:$A$132,0),U$2)</f>
        <v>21.5</v>
      </c>
      <c r="V926" t="str">
        <f>INDEX(REFERENCE!$B$4:$J$132,MATCH(K926,REFERENCE!$A$4:$A$132,0),V$2)</f>
        <v>4.8 stars</v>
      </c>
      <c r="W926">
        <f>INDEX(REFERENCE!$B$4:$J$132,MATCH(L926,REFERENCE!$A$4:$A$132,0),W$2)</f>
        <v>1250</v>
      </c>
    </row>
    <row r="927" spans="1:23" x14ac:dyDescent="0.2">
      <c r="A927" s="9">
        <v>11</v>
      </c>
      <c r="B927" s="9">
        <v>4</v>
      </c>
      <c r="C927" s="9">
        <v>6</v>
      </c>
      <c r="D927" s="9">
        <v>2</v>
      </c>
      <c r="E927" s="9">
        <v>205</v>
      </c>
      <c r="F927" s="9">
        <v>202</v>
      </c>
      <c r="G927" s="9">
        <v>0</v>
      </c>
      <c r="H927" s="9">
        <v>4</v>
      </c>
      <c r="I927" s="9">
        <v>207</v>
      </c>
      <c r="J927" s="9">
        <v>20702</v>
      </c>
      <c r="K927" s="9">
        <v>2</v>
      </c>
      <c r="L927" s="28">
        <v>2</v>
      </c>
      <c r="N927">
        <f t="shared" si="16"/>
        <v>110406</v>
      </c>
      <c r="O927" t="str">
        <f>INDEX(REFERENCE!$B$4:$J$132,MATCH(D927,REFERENCE!$A$4:$A$132,0),O$2)</f>
        <v>Topicals</v>
      </c>
      <c r="P927" t="str">
        <f>INDEX(REFERENCE!$B$4:$J$132,MATCH(E927,REFERENCE!$A$4:$A$132,0),P$2)</f>
        <v>Tiger Balm</v>
      </c>
      <c r="Q927" t="str">
        <f>INDEX(REFERENCE!$B$4:$J$132,MATCH(F927,REFERENCE!$A$4:$A$132,0),Q$2)</f>
        <v>Cold sensation</v>
      </c>
      <c r="R927" t="str">
        <f>INDEX(REFERENCE!$B$4:$J$132,MATCH(G927,REFERENCE!$A$4:$A$132,0),R$2)</f>
        <v>-</v>
      </c>
      <c r="S927" t="str">
        <f>INDEX(REFERENCE!$B$4:$J$132,MATCH(H927,REFERENCE!$A$4:$A$132,0),S$2)</f>
        <v>Roll-on</v>
      </c>
      <c r="T927" t="str">
        <f>INDEX(REFERENCE!$B$4:$J$132,MATCH(I927,REFERENCE!$A$4:$A$132,0),T$2)</f>
        <v>5.5 oz</v>
      </c>
      <c r="U927">
        <f>INDEX(REFERENCE!$B$4:$J$132,MATCH(J927,REFERENCE!$A$4:$A$132,0),U$2)</f>
        <v>13.9</v>
      </c>
      <c r="V927" t="str">
        <f>INDEX(REFERENCE!$B$4:$J$132,MATCH(K927,REFERENCE!$A$4:$A$132,0),V$2)</f>
        <v>4.6 stars</v>
      </c>
      <c r="W927">
        <f>INDEX(REFERENCE!$B$4:$J$132,MATCH(L927,REFERENCE!$A$4:$A$132,0),W$2)</f>
        <v>4500</v>
      </c>
    </row>
    <row r="928" spans="1:23" x14ac:dyDescent="0.2">
      <c r="A928" s="9">
        <v>11</v>
      </c>
      <c r="B928" s="9">
        <v>5</v>
      </c>
      <c r="C928" s="9">
        <v>1</v>
      </c>
      <c r="D928" s="9">
        <v>2</v>
      </c>
      <c r="E928" s="9">
        <v>211</v>
      </c>
      <c r="F928" s="9">
        <v>202</v>
      </c>
      <c r="G928" s="9">
        <v>0</v>
      </c>
      <c r="H928" s="9">
        <v>5</v>
      </c>
      <c r="I928" s="9">
        <v>202</v>
      </c>
      <c r="J928" s="9">
        <v>20201</v>
      </c>
      <c r="K928" s="9">
        <v>2</v>
      </c>
      <c r="L928" s="28">
        <v>1</v>
      </c>
      <c r="N928">
        <f t="shared" si="16"/>
        <v>110501</v>
      </c>
      <c r="O928" t="str">
        <f>INDEX(REFERENCE!$B$4:$J$132,MATCH(D928,REFERENCE!$A$4:$A$132,0),O$2)</f>
        <v>Topicals</v>
      </c>
      <c r="P928" t="str">
        <f>INDEX(REFERENCE!$B$4:$J$132,MATCH(E928,REFERENCE!$A$4:$A$132,0),P$2)</f>
        <v>Theraworx</v>
      </c>
      <c r="Q928" t="str">
        <f>INDEX(REFERENCE!$B$4:$J$132,MATCH(F928,REFERENCE!$A$4:$A$132,0),Q$2)</f>
        <v>Cold sensation</v>
      </c>
      <c r="R928" t="str">
        <f>INDEX(REFERENCE!$B$4:$J$132,MATCH(G928,REFERENCE!$A$4:$A$132,0),R$2)</f>
        <v>-</v>
      </c>
      <c r="S928" t="str">
        <f>INDEX(REFERENCE!$B$4:$J$132,MATCH(H928,REFERENCE!$A$4:$A$132,0),S$2)</f>
        <v>Liquid</v>
      </c>
      <c r="T928" t="str">
        <f>INDEX(REFERENCE!$B$4:$J$132,MATCH(I928,REFERENCE!$A$4:$A$132,0),T$2)</f>
        <v>2.5 oz</v>
      </c>
      <c r="U928">
        <f>INDEX(REFERENCE!$B$4:$J$132,MATCH(J928,REFERENCE!$A$4:$A$132,0),U$2)</f>
        <v>5.75</v>
      </c>
      <c r="V928" t="str">
        <f>INDEX(REFERENCE!$B$4:$J$132,MATCH(K928,REFERENCE!$A$4:$A$132,0),V$2)</f>
        <v>4.6 stars</v>
      </c>
      <c r="W928">
        <f>INDEX(REFERENCE!$B$4:$J$132,MATCH(L928,REFERENCE!$A$4:$A$132,0),W$2)</f>
        <v>1250</v>
      </c>
    </row>
    <row r="929" spans="1:23" x14ac:dyDescent="0.2">
      <c r="A929" s="9">
        <v>11</v>
      </c>
      <c r="B929" s="9">
        <v>5</v>
      </c>
      <c r="C929" s="9">
        <v>2</v>
      </c>
      <c r="D929" s="9">
        <v>1</v>
      </c>
      <c r="E929" s="9">
        <v>102</v>
      </c>
      <c r="F929" s="9">
        <v>101</v>
      </c>
      <c r="G929" s="9">
        <v>5</v>
      </c>
      <c r="H929" s="9">
        <v>6</v>
      </c>
      <c r="I929" s="9">
        <v>101</v>
      </c>
      <c r="J929" s="9">
        <v>10105</v>
      </c>
      <c r="K929" s="9">
        <v>3</v>
      </c>
      <c r="L929" s="28">
        <v>2</v>
      </c>
      <c r="N929">
        <f t="shared" si="16"/>
        <v>110502</v>
      </c>
      <c r="O929" t="str">
        <f>INDEX(REFERENCE!$B$4:$J$132,MATCH(D929,REFERENCE!$A$4:$A$132,0),O$2)</f>
        <v>Pads</v>
      </c>
      <c r="P929" t="str">
        <f>INDEX(REFERENCE!$B$4:$J$132,MATCH(E929,REFERENCE!$A$4:$A$132,0),P$2)</f>
        <v>Icy Hot</v>
      </c>
      <c r="Q929" t="str">
        <f>INDEX(REFERENCE!$B$4:$J$132,MATCH(F929,REFERENCE!$A$4:$A$132,0),Q$2)</f>
        <v>Hot sensation</v>
      </c>
      <c r="R929" t="str">
        <f>INDEX(REFERENCE!$B$4:$J$132,MATCH(G929,REFERENCE!$A$4:$A$132,0),R$2)</f>
        <v>Hands (arthritis)</v>
      </c>
      <c r="S929" t="str">
        <f>INDEX(REFERENCE!$B$4:$J$132,MATCH(H929,REFERENCE!$A$4:$A$132,0),S$2)</f>
        <v>Single use pads/patches</v>
      </c>
      <c r="T929" t="str">
        <f>INDEX(REFERENCE!$B$4:$J$132,MATCH(I929,REFERENCE!$A$4:$A$132,0),T$2)</f>
        <v>2 count</v>
      </c>
      <c r="U929">
        <f>INDEX(REFERENCE!$B$4:$J$132,MATCH(J929,REFERENCE!$A$4:$A$132,0),U$2)</f>
        <v>20.99</v>
      </c>
      <c r="V929" t="str">
        <f>INDEX(REFERENCE!$B$4:$J$132,MATCH(K929,REFERENCE!$A$4:$A$132,0),V$2)</f>
        <v>4.8 stars</v>
      </c>
      <c r="W929">
        <f>INDEX(REFERENCE!$B$4:$J$132,MATCH(L929,REFERENCE!$A$4:$A$132,0),W$2)</f>
        <v>4500</v>
      </c>
    </row>
    <row r="930" spans="1:23" x14ac:dyDescent="0.2">
      <c r="A930" s="9">
        <v>11</v>
      </c>
      <c r="B930" s="9">
        <v>5</v>
      </c>
      <c r="C930" s="9">
        <v>3</v>
      </c>
      <c r="D930" s="9">
        <v>2</v>
      </c>
      <c r="E930" s="9">
        <v>205</v>
      </c>
      <c r="F930" s="9">
        <v>204</v>
      </c>
      <c r="G930" s="9">
        <v>0</v>
      </c>
      <c r="H930" s="9">
        <v>4</v>
      </c>
      <c r="I930" s="9">
        <v>201</v>
      </c>
      <c r="J930" s="9">
        <v>20105</v>
      </c>
      <c r="K930" s="9">
        <v>3</v>
      </c>
      <c r="L930" s="28">
        <v>2</v>
      </c>
      <c r="N930">
        <f t="shared" si="16"/>
        <v>110503</v>
      </c>
      <c r="O930" t="str">
        <f>INDEX(REFERENCE!$B$4:$J$132,MATCH(D930,REFERENCE!$A$4:$A$132,0),O$2)</f>
        <v>Topicals</v>
      </c>
      <c r="P930" t="str">
        <f>INDEX(REFERENCE!$B$4:$J$132,MATCH(E930,REFERENCE!$A$4:$A$132,0),P$2)</f>
        <v>Tiger Balm</v>
      </c>
      <c r="Q930" t="str">
        <f>INDEX(REFERENCE!$B$4:$J$132,MATCH(F930,REFERENCE!$A$4:$A$132,0),Q$2)</f>
        <v>Lidocaine/numbing sensation</v>
      </c>
      <c r="R930" t="str">
        <f>INDEX(REFERENCE!$B$4:$J$132,MATCH(G930,REFERENCE!$A$4:$A$132,0),R$2)</f>
        <v>-</v>
      </c>
      <c r="S930" t="str">
        <f>INDEX(REFERENCE!$B$4:$J$132,MATCH(H930,REFERENCE!$A$4:$A$132,0),S$2)</f>
        <v>Roll-on</v>
      </c>
      <c r="T930" t="str">
        <f>INDEX(REFERENCE!$B$4:$J$132,MATCH(I930,REFERENCE!$A$4:$A$132,0),T$2)</f>
        <v>2 oz</v>
      </c>
      <c r="U930">
        <f>INDEX(REFERENCE!$B$4:$J$132,MATCH(J930,REFERENCE!$A$4:$A$132,0),U$2)</f>
        <v>16</v>
      </c>
      <c r="V930" t="str">
        <f>INDEX(REFERENCE!$B$4:$J$132,MATCH(K930,REFERENCE!$A$4:$A$132,0),V$2)</f>
        <v>4.8 stars</v>
      </c>
      <c r="W930">
        <f>INDEX(REFERENCE!$B$4:$J$132,MATCH(L930,REFERENCE!$A$4:$A$132,0),W$2)</f>
        <v>4500</v>
      </c>
    </row>
    <row r="931" spans="1:23" x14ac:dyDescent="0.2">
      <c r="A931" s="9">
        <v>11</v>
      </c>
      <c r="B931" s="9">
        <v>5</v>
      </c>
      <c r="C931" s="9">
        <v>4</v>
      </c>
      <c r="D931" s="9">
        <v>1</v>
      </c>
      <c r="E931" s="9">
        <v>113</v>
      </c>
      <c r="F931" s="9">
        <v>103</v>
      </c>
      <c r="G931" s="9">
        <v>3</v>
      </c>
      <c r="H931" s="9">
        <v>6</v>
      </c>
      <c r="I931" s="9">
        <v>104</v>
      </c>
      <c r="J931" s="9">
        <v>10405</v>
      </c>
      <c r="K931" s="9">
        <v>1</v>
      </c>
      <c r="L931" s="28">
        <v>2</v>
      </c>
      <c r="N931">
        <f t="shared" si="16"/>
        <v>110504</v>
      </c>
      <c r="O931" t="str">
        <f>INDEX(REFERENCE!$B$4:$J$132,MATCH(D931,REFERENCE!$A$4:$A$132,0),O$2)</f>
        <v>Pads</v>
      </c>
      <c r="P931" t="str">
        <f>INDEX(REFERENCE!$B$4:$J$132,MATCH(E931,REFERENCE!$A$4:$A$132,0),P$2)</f>
        <v>Amazon Basic Care</v>
      </c>
      <c r="Q931" t="str">
        <f>INDEX(REFERENCE!$B$4:$J$132,MATCH(F931,REFERENCE!$A$4:$A$132,0),Q$2)</f>
        <v>Both hot and cold sensation</v>
      </c>
      <c r="R931" t="str">
        <f>INDEX(REFERENCE!$B$4:$J$132,MATCH(G931,REFERENCE!$A$4:$A$132,0),R$2)</f>
        <v>Joint</v>
      </c>
      <c r="S931" t="str">
        <f>INDEX(REFERENCE!$B$4:$J$132,MATCH(H931,REFERENCE!$A$4:$A$132,0),S$2)</f>
        <v>Single use pads/patches</v>
      </c>
      <c r="T931" t="str">
        <f>INDEX(REFERENCE!$B$4:$J$132,MATCH(I931,REFERENCE!$A$4:$A$132,0),T$2)</f>
        <v>5 count</v>
      </c>
      <c r="U931">
        <f>INDEX(REFERENCE!$B$4:$J$132,MATCH(J931,REFERENCE!$A$4:$A$132,0),U$2)</f>
        <v>29.24</v>
      </c>
      <c r="V931" t="str">
        <f>INDEX(REFERENCE!$B$4:$J$132,MATCH(K931,REFERENCE!$A$4:$A$132,0),V$2)</f>
        <v>4.5 stars</v>
      </c>
      <c r="W931">
        <f>INDEX(REFERENCE!$B$4:$J$132,MATCH(L931,REFERENCE!$A$4:$A$132,0),W$2)</f>
        <v>4500</v>
      </c>
    </row>
    <row r="932" spans="1:23" x14ac:dyDescent="0.2">
      <c r="A932" s="9">
        <v>11</v>
      </c>
      <c r="B932" s="9">
        <v>5</v>
      </c>
      <c r="C932" s="9">
        <v>5</v>
      </c>
      <c r="D932" s="9">
        <v>2</v>
      </c>
      <c r="E932" s="9">
        <v>207</v>
      </c>
      <c r="F932" s="9">
        <v>201</v>
      </c>
      <c r="G932" s="9">
        <v>0</v>
      </c>
      <c r="H932" s="9">
        <v>3</v>
      </c>
      <c r="I932" s="9">
        <v>203</v>
      </c>
      <c r="J932" s="9">
        <v>20302</v>
      </c>
      <c r="K932" s="9">
        <v>1</v>
      </c>
      <c r="L932" s="28">
        <v>1</v>
      </c>
      <c r="N932">
        <f t="shared" si="16"/>
        <v>110505</v>
      </c>
      <c r="O932" t="str">
        <f>INDEX(REFERENCE!$B$4:$J$132,MATCH(D932,REFERENCE!$A$4:$A$132,0),O$2)</f>
        <v>Topicals</v>
      </c>
      <c r="P932" t="str">
        <f>INDEX(REFERENCE!$B$4:$J$132,MATCH(E932,REFERENCE!$A$4:$A$132,0),P$2)</f>
        <v>Salonpas</v>
      </c>
      <c r="Q932" t="str">
        <f>INDEX(REFERENCE!$B$4:$J$132,MATCH(F932,REFERENCE!$A$4:$A$132,0),Q$2)</f>
        <v>Hot sensation</v>
      </c>
      <c r="R932" t="str">
        <f>INDEX(REFERENCE!$B$4:$J$132,MATCH(G932,REFERENCE!$A$4:$A$132,0),R$2)</f>
        <v>-</v>
      </c>
      <c r="S932" t="str">
        <f>INDEX(REFERENCE!$B$4:$J$132,MATCH(H932,REFERENCE!$A$4:$A$132,0),S$2)</f>
        <v>Spray</v>
      </c>
      <c r="T932" t="str">
        <f>INDEX(REFERENCE!$B$4:$J$132,MATCH(I932,REFERENCE!$A$4:$A$132,0),T$2)</f>
        <v>3 oz</v>
      </c>
      <c r="U932">
        <f>INDEX(REFERENCE!$B$4:$J$132,MATCH(J932,REFERENCE!$A$4:$A$132,0),U$2)</f>
        <v>10</v>
      </c>
      <c r="V932" t="str">
        <f>INDEX(REFERENCE!$B$4:$J$132,MATCH(K932,REFERENCE!$A$4:$A$132,0),V$2)</f>
        <v>4.5 stars</v>
      </c>
      <c r="W932">
        <f>INDEX(REFERENCE!$B$4:$J$132,MATCH(L932,REFERENCE!$A$4:$A$132,0),W$2)</f>
        <v>1250</v>
      </c>
    </row>
    <row r="933" spans="1:23" x14ac:dyDescent="0.2">
      <c r="A933" s="9">
        <v>11</v>
      </c>
      <c r="B933" s="9">
        <v>5</v>
      </c>
      <c r="C933" s="9">
        <v>6</v>
      </c>
      <c r="D933" s="9">
        <v>1</v>
      </c>
      <c r="E933" s="9">
        <v>111</v>
      </c>
      <c r="F933" s="9">
        <v>105</v>
      </c>
      <c r="G933" s="9">
        <v>1</v>
      </c>
      <c r="H933" s="9">
        <v>6</v>
      </c>
      <c r="I933" s="9">
        <v>102</v>
      </c>
      <c r="J933" s="9">
        <v>10201</v>
      </c>
      <c r="K933" s="9">
        <v>2</v>
      </c>
      <c r="L933" s="28">
        <v>1</v>
      </c>
      <c r="N933">
        <f t="shared" si="16"/>
        <v>110506</v>
      </c>
      <c r="O933" t="str">
        <f>INDEX(REFERENCE!$B$4:$J$132,MATCH(D933,REFERENCE!$A$4:$A$132,0),O$2)</f>
        <v>Pads</v>
      </c>
      <c r="P933" t="str">
        <f>INDEX(REFERENCE!$B$4:$J$132,MATCH(E933,REFERENCE!$A$4:$A$132,0),P$2)</f>
        <v>Walgreens</v>
      </c>
      <c r="Q933" t="str">
        <f>INDEX(REFERENCE!$B$4:$J$132,MATCH(F933,REFERENCE!$A$4:$A$132,0),Q$2)</f>
        <v>No sensation/drug free/for circulation</v>
      </c>
      <c r="R933" t="str">
        <f>INDEX(REFERENCE!$B$4:$J$132,MATCH(G933,REFERENCE!$A$4:$A$132,0),R$2)</f>
        <v>Back</v>
      </c>
      <c r="S933" t="str">
        <f>INDEX(REFERENCE!$B$4:$J$132,MATCH(H933,REFERENCE!$A$4:$A$132,0),S$2)</f>
        <v>Single use pads/patches</v>
      </c>
      <c r="T933" t="str">
        <f>INDEX(REFERENCE!$B$4:$J$132,MATCH(I933,REFERENCE!$A$4:$A$132,0),T$2)</f>
        <v>3 count</v>
      </c>
      <c r="U933">
        <f>INDEX(REFERENCE!$B$4:$J$132,MATCH(J933,REFERENCE!$A$4:$A$132,0),U$2)</f>
        <v>3.6</v>
      </c>
      <c r="V933" t="str">
        <f>INDEX(REFERENCE!$B$4:$J$132,MATCH(K933,REFERENCE!$A$4:$A$132,0),V$2)</f>
        <v>4.6 stars</v>
      </c>
      <c r="W933">
        <f>INDEX(REFERENCE!$B$4:$J$132,MATCH(L933,REFERENCE!$A$4:$A$132,0),W$2)</f>
        <v>1250</v>
      </c>
    </row>
    <row r="934" spans="1:23" x14ac:dyDescent="0.2">
      <c r="A934" s="9">
        <v>11</v>
      </c>
      <c r="B934" s="9">
        <v>6</v>
      </c>
      <c r="C934" s="9">
        <v>1</v>
      </c>
      <c r="D934" s="9">
        <v>2</v>
      </c>
      <c r="E934" s="9">
        <v>208</v>
      </c>
      <c r="F934" s="9">
        <v>204</v>
      </c>
      <c r="G934" s="9">
        <v>0</v>
      </c>
      <c r="H934" s="9">
        <v>2</v>
      </c>
      <c r="I934" s="9">
        <v>204</v>
      </c>
      <c r="J934" s="9">
        <v>20404</v>
      </c>
      <c r="K934" s="9">
        <v>1</v>
      </c>
      <c r="L934" s="28">
        <v>2</v>
      </c>
      <c r="N934">
        <f t="shared" si="16"/>
        <v>110601</v>
      </c>
      <c r="O934" t="str">
        <f>INDEX(REFERENCE!$B$4:$J$132,MATCH(D934,REFERENCE!$A$4:$A$132,0),O$2)</f>
        <v>Topicals</v>
      </c>
      <c r="P934" t="str">
        <f>INDEX(REFERENCE!$B$4:$J$132,MATCH(E934,REFERENCE!$A$4:$A$132,0),P$2)</f>
        <v>Equate</v>
      </c>
      <c r="Q934" t="str">
        <f>INDEX(REFERENCE!$B$4:$J$132,MATCH(F934,REFERENCE!$A$4:$A$132,0),Q$2)</f>
        <v>Lidocaine/numbing sensation</v>
      </c>
      <c r="R934" t="str">
        <f>INDEX(REFERENCE!$B$4:$J$132,MATCH(G934,REFERENCE!$A$4:$A$132,0),R$2)</f>
        <v>-</v>
      </c>
      <c r="S934" t="str">
        <f>INDEX(REFERENCE!$B$4:$J$132,MATCH(H934,REFERENCE!$A$4:$A$132,0),S$2)</f>
        <v>Cream</v>
      </c>
      <c r="T934" t="str">
        <f>INDEX(REFERENCE!$B$4:$J$132,MATCH(I934,REFERENCE!$A$4:$A$132,0),T$2)</f>
        <v>3.5 oz</v>
      </c>
      <c r="U934">
        <f>INDEX(REFERENCE!$B$4:$J$132,MATCH(J934,REFERENCE!$A$4:$A$132,0),U$2)</f>
        <v>13.88</v>
      </c>
      <c r="V934" t="str">
        <f>INDEX(REFERENCE!$B$4:$J$132,MATCH(K934,REFERENCE!$A$4:$A$132,0),V$2)</f>
        <v>4.5 stars</v>
      </c>
      <c r="W934">
        <f>INDEX(REFERENCE!$B$4:$J$132,MATCH(L934,REFERENCE!$A$4:$A$132,0),W$2)</f>
        <v>4500</v>
      </c>
    </row>
    <row r="935" spans="1:23" x14ac:dyDescent="0.2">
      <c r="A935" s="9">
        <v>11</v>
      </c>
      <c r="B935" s="9">
        <v>6</v>
      </c>
      <c r="C935" s="9">
        <v>2</v>
      </c>
      <c r="D935" s="9">
        <v>2</v>
      </c>
      <c r="E935" s="9">
        <v>205</v>
      </c>
      <c r="F935" s="9">
        <v>203</v>
      </c>
      <c r="G935" s="9">
        <v>0</v>
      </c>
      <c r="H935" s="9">
        <v>4</v>
      </c>
      <c r="I935" s="9">
        <v>205</v>
      </c>
      <c r="J935" s="9">
        <v>20505</v>
      </c>
      <c r="K935" s="9">
        <v>1</v>
      </c>
      <c r="L935" s="28">
        <v>1</v>
      </c>
      <c r="N935">
        <f t="shared" si="16"/>
        <v>110602</v>
      </c>
      <c r="O935" t="str">
        <f>INDEX(REFERENCE!$B$4:$J$132,MATCH(D935,REFERENCE!$A$4:$A$132,0),O$2)</f>
        <v>Topicals</v>
      </c>
      <c r="P935" t="str">
        <f>INDEX(REFERENCE!$B$4:$J$132,MATCH(E935,REFERENCE!$A$4:$A$132,0),P$2)</f>
        <v>Tiger Balm</v>
      </c>
      <c r="Q935" t="str">
        <f>INDEX(REFERENCE!$B$4:$J$132,MATCH(F935,REFERENCE!$A$4:$A$132,0),Q$2)</f>
        <v>Both hot and cold sensation</v>
      </c>
      <c r="R935" t="str">
        <f>INDEX(REFERENCE!$B$4:$J$132,MATCH(G935,REFERENCE!$A$4:$A$132,0),R$2)</f>
        <v>-</v>
      </c>
      <c r="S935" t="str">
        <f>INDEX(REFERENCE!$B$4:$J$132,MATCH(H935,REFERENCE!$A$4:$A$132,0),S$2)</f>
        <v>Roll-on</v>
      </c>
      <c r="T935" t="str">
        <f>INDEX(REFERENCE!$B$4:$J$132,MATCH(I935,REFERENCE!$A$4:$A$132,0),T$2)</f>
        <v>4 oz</v>
      </c>
      <c r="U935">
        <f>INDEX(REFERENCE!$B$4:$J$132,MATCH(J935,REFERENCE!$A$4:$A$132,0),U$2)</f>
        <v>22</v>
      </c>
      <c r="V935" t="str">
        <f>INDEX(REFERENCE!$B$4:$J$132,MATCH(K935,REFERENCE!$A$4:$A$132,0),V$2)</f>
        <v>4.5 stars</v>
      </c>
      <c r="W935">
        <f>INDEX(REFERENCE!$B$4:$J$132,MATCH(L935,REFERENCE!$A$4:$A$132,0),W$2)</f>
        <v>1250</v>
      </c>
    </row>
    <row r="936" spans="1:23" x14ac:dyDescent="0.2">
      <c r="A936" s="9">
        <v>11</v>
      </c>
      <c r="B936" s="9">
        <v>6</v>
      </c>
      <c r="C936" s="9">
        <v>3</v>
      </c>
      <c r="D936" s="9">
        <v>2</v>
      </c>
      <c r="E936" s="9">
        <v>210</v>
      </c>
      <c r="F936" s="9">
        <v>202</v>
      </c>
      <c r="G936" s="9">
        <v>0</v>
      </c>
      <c r="H936" s="9">
        <v>5</v>
      </c>
      <c r="I936" s="9">
        <v>202</v>
      </c>
      <c r="J936" s="9">
        <v>20201</v>
      </c>
      <c r="K936" s="9">
        <v>2</v>
      </c>
      <c r="L936" s="28">
        <v>1</v>
      </c>
      <c r="N936">
        <f t="shared" si="16"/>
        <v>110603</v>
      </c>
      <c r="O936" t="str">
        <f>INDEX(REFERENCE!$B$4:$J$132,MATCH(D936,REFERENCE!$A$4:$A$132,0),O$2)</f>
        <v>Topicals</v>
      </c>
      <c r="P936" t="str">
        <f>INDEX(REFERENCE!$B$4:$J$132,MATCH(E936,REFERENCE!$A$4:$A$132,0),P$2)</f>
        <v>Arnicare</v>
      </c>
      <c r="Q936" t="str">
        <f>INDEX(REFERENCE!$B$4:$J$132,MATCH(F936,REFERENCE!$A$4:$A$132,0),Q$2)</f>
        <v>Cold sensation</v>
      </c>
      <c r="R936" t="str">
        <f>INDEX(REFERENCE!$B$4:$J$132,MATCH(G936,REFERENCE!$A$4:$A$132,0),R$2)</f>
        <v>-</v>
      </c>
      <c r="S936" t="str">
        <f>INDEX(REFERENCE!$B$4:$J$132,MATCH(H936,REFERENCE!$A$4:$A$132,0),S$2)</f>
        <v>Liquid</v>
      </c>
      <c r="T936" t="str">
        <f>INDEX(REFERENCE!$B$4:$J$132,MATCH(I936,REFERENCE!$A$4:$A$132,0),T$2)</f>
        <v>2.5 oz</v>
      </c>
      <c r="U936">
        <f>INDEX(REFERENCE!$B$4:$J$132,MATCH(J936,REFERENCE!$A$4:$A$132,0),U$2)</f>
        <v>5.75</v>
      </c>
      <c r="V936" t="str">
        <f>INDEX(REFERENCE!$B$4:$J$132,MATCH(K936,REFERENCE!$A$4:$A$132,0),V$2)</f>
        <v>4.6 stars</v>
      </c>
      <c r="W936">
        <f>INDEX(REFERENCE!$B$4:$J$132,MATCH(L936,REFERENCE!$A$4:$A$132,0),W$2)</f>
        <v>1250</v>
      </c>
    </row>
    <row r="937" spans="1:23" x14ac:dyDescent="0.2">
      <c r="A937" s="9">
        <v>11</v>
      </c>
      <c r="B937" s="9">
        <v>6</v>
      </c>
      <c r="C937" s="9">
        <v>4</v>
      </c>
      <c r="D937" s="9">
        <v>1</v>
      </c>
      <c r="E937" s="9">
        <v>102</v>
      </c>
      <c r="F937" s="9">
        <v>104</v>
      </c>
      <c r="G937" s="9">
        <v>2</v>
      </c>
      <c r="H937" s="9">
        <v>6</v>
      </c>
      <c r="I937" s="9">
        <v>105</v>
      </c>
      <c r="J937" s="9">
        <v>10504</v>
      </c>
      <c r="K937" s="9">
        <v>2</v>
      </c>
      <c r="L937" s="28">
        <v>2</v>
      </c>
      <c r="N937">
        <f t="shared" si="16"/>
        <v>110604</v>
      </c>
      <c r="O937" t="str">
        <f>INDEX(REFERENCE!$B$4:$J$132,MATCH(D937,REFERENCE!$A$4:$A$132,0),O$2)</f>
        <v>Pads</v>
      </c>
      <c r="P937" t="str">
        <f>INDEX(REFERENCE!$B$4:$J$132,MATCH(E937,REFERENCE!$A$4:$A$132,0),P$2)</f>
        <v>Icy Hot</v>
      </c>
      <c r="Q937" t="str">
        <f>INDEX(REFERENCE!$B$4:$J$132,MATCH(F937,REFERENCE!$A$4:$A$132,0),Q$2)</f>
        <v>Lidocaine/numbing sensation</v>
      </c>
      <c r="R937" t="str">
        <f>INDEX(REFERENCE!$B$4:$J$132,MATCH(G937,REFERENCE!$A$4:$A$132,0),R$2)</f>
        <v>Neck</v>
      </c>
      <c r="S937" t="str">
        <f>INDEX(REFERENCE!$B$4:$J$132,MATCH(H937,REFERENCE!$A$4:$A$132,0),S$2)</f>
        <v>Single use pads/patches</v>
      </c>
      <c r="T937" t="str">
        <f>INDEX(REFERENCE!$B$4:$J$132,MATCH(I937,REFERENCE!$A$4:$A$132,0),T$2)</f>
        <v>6 count</v>
      </c>
      <c r="U937">
        <f>INDEX(REFERENCE!$B$4:$J$132,MATCH(J937,REFERENCE!$A$4:$A$132,0),U$2)</f>
        <v>21.5</v>
      </c>
      <c r="V937" t="str">
        <f>INDEX(REFERENCE!$B$4:$J$132,MATCH(K937,REFERENCE!$A$4:$A$132,0),V$2)</f>
        <v>4.6 stars</v>
      </c>
      <c r="W937">
        <f>INDEX(REFERENCE!$B$4:$J$132,MATCH(L937,REFERENCE!$A$4:$A$132,0),W$2)</f>
        <v>4500</v>
      </c>
    </row>
    <row r="938" spans="1:23" x14ac:dyDescent="0.2">
      <c r="A938" s="9">
        <v>11</v>
      </c>
      <c r="B938" s="9">
        <v>6</v>
      </c>
      <c r="C938" s="9">
        <v>5</v>
      </c>
      <c r="D938" s="9">
        <v>1</v>
      </c>
      <c r="E938" s="9">
        <v>103</v>
      </c>
      <c r="F938" s="9">
        <v>105</v>
      </c>
      <c r="G938" s="9">
        <v>5</v>
      </c>
      <c r="H938" s="9">
        <v>6</v>
      </c>
      <c r="I938" s="9">
        <v>104</v>
      </c>
      <c r="J938" s="9">
        <v>10402</v>
      </c>
      <c r="K938" s="9">
        <v>3</v>
      </c>
      <c r="L938" s="28">
        <v>2</v>
      </c>
      <c r="N938">
        <f t="shared" si="16"/>
        <v>110605</v>
      </c>
      <c r="O938" t="str">
        <f>INDEX(REFERENCE!$B$4:$J$132,MATCH(D938,REFERENCE!$A$4:$A$132,0),O$2)</f>
        <v>Pads</v>
      </c>
      <c r="P938" t="str">
        <f>INDEX(REFERENCE!$B$4:$J$132,MATCH(E938,REFERENCE!$A$4:$A$132,0),P$2)</f>
        <v xml:space="preserve">Biofreeze  </v>
      </c>
      <c r="Q938" t="str">
        <f>INDEX(REFERENCE!$B$4:$J$132,MATCH(F938,REFERENCE!$A$4:$A$132,0),Q$2)</f>
        <v>No sensation/drug free/for circulation</v>
      </c>
      <c r="R938" t="str">
        <f>INDEX(REFERENCE!$B$4:$J$132,MATCH(G938,REFERENCE!$A$4:$A$132,0),R$2)</f>
        <v>Hands (arthritis)</v>
      </c>
      <c r="S938" t="str">
        <f>INDEX(REFERENCE!$B$4:$J$132,MATCH(H938,REFERENCE!$A$4:$A$132,0),S$2)</f>
        <v>Single use pads/patches</v>
      </c>
      <c r="T938" t="str">
        <f>INDEX(REFERENCE!$B$4:$J$132,MATCH(I938,REFERENCE!$A$4:$A$132,0),T$2)</f>
        <v>5 count</v>
      </c>
      <c r="U938">
        <f>INDEX(REFERENCE!$B$4:$J$132,MATCH(J938,REFERENCE!$A$4:$A$132,0),U$2)</f>
        <v>8.93</v>
      </c>
      <c r="V938" t="str">
        <f>INDEX(REFERENCE!$B$4:$J$132,MATCH(K938,REFERENCE!$A$4:$A$132,0),V$2)</f>
        <v>4.8 stars</v>
      </c>
      <c r="W938">
        <f>INDEX(REFERENCE!$B$4:$J$132,MATCH(L938,REFERENCE!$A$4:$A$132,0),W$2)</f>
        <v>4500</v>
      </c>
    </row>
    <row r="939" spans="1:23" x14ac:dyDescent="0.2">
      <c r="A939" s="9">
        <v>11</v>
      </c>
      <c r="B939" s="9">
        <v>6</v>
      </c>
      <c r="C939" s="9">
        <v>6</v>
      </c>
      <c r="D939" s="9">
        <v>1</v>
      </c>
      <c r="E939" s="9">
        <v>106</v>
      </c>
      <c r="F939" s="9">
        <v>103</v>
      </c>
      <c r="G939" s="9">
        <v>4</v>
      </c>
      <c r="H939" s="9">
        <v>6</v>
      </c>
      <c r="I939" s="9">
        <v>103</v>
      </c>
      <c r="J939" s="9">
        <v>10303</v>
      </c>
      <c r="K939" s="9">
        <v>2</v>
      </c>
      <c r="L939" s="28">
        <v>1</v>
      </c>
      <c r="N939">
        <f t="shared" si="16"/>
        <v>110606</v>
      </c>
      <c r="O939" t="str">
        <f>INDEX(REFERENCE!$B$4:$J$132,MATCH(D939,REFERENCE!$A$4:$A$132,0),O$2)</f>
        <v>Pads</v>
      </c>
      <c r="P939" t="str">
        <f>INDEX(REFERENCE!$B$4:$J$132,MATCH(E939,REFERENCE!$A$4:$A$132,0),P$2)</f>
        <v>Vicks Vapopatch</v>
      </c>
      <c r="Q939" t="str">
        <f>INDEX(REFERENCE!$B$4:$J$132,MATCH(F939,REFERENCE!$A$4:$A$132,0),Q$2)</f>
        <v>Both hot and cold sensation</v>
      </c>
      <c r="R939" t="str">
        <f>INDEX(REFERENCE!$B$4:$J$132,MATCH(G939,REFERENCE!$A$4:$A$132,0),R$2)</f>
        <v>Chest</v>
      </c>
      <c r="S939" t="str">
        <f>INDEX(REFERENCE!$B$4:$J$132,MATCH(H939,REFERENCE!$A$4:$A$132,0),S$2)</f>
        <v>Single use pads/patches</v>
      </c>
      <c r="T939" t="str">
        <f>INDEX(REFERENCE!$B$4:$J$132,MATCH(I939,REFERENCE!$A$4:$A$132,0),T$2)</f>
        <v>4 count</v>
      </c>
      <c r="U939">
        <f>INDEX(REFERENCE!$B$4:$J$132,MATCH(J939,REFERENCE!$A$4:$A$132,0),U$2)</f>
        <v>13</v>
      </c>
      <c r="V939" t="str">
        <f>INDEX(REFERENCE!$B$4:$J$132,MATCH(K939,REFERENCE!$A$4:$A$132,0),V$2)</f>
        <v>4.6 stars</v>
      </c>
      <c r="W939">
        <f>INDEX(REFERENCE!$B$4:$J$132,MATCH(L939,REFERENCE!$A$4:$A$132,0),W$2)</f>
        <v>1250</v>
      </c>
    </row>
    <row r="940" spans="1:23" x14ac:dyDescent="0.2">
      <c r="A940" s="9">
        <v>11</v>
      </c>
      <c r="B940" s="9">
        <v>7</v>
      </c>
      <c r="C940" s="9">
        <v>1</v>
      </c>
      <c r="D940" s="9">
        <v>1</v>
      </c>
      <c r="E940" s="9">
        <v>107</v>
      </c>
      <c r="F940" s="9">
        <v>102</v>
      </c>
      <c r="G940" s="9">
        <v>5</v>
      </c>
      <c r="H940" s="9">
        <v>6</v>
      </c>
      <c r="I940" s="9">
        <v>101</v>
      </c>
      <c r="J940" s="9">
        <v>10101</v>
      </c>
      <c r="K940" s="9">
        <v>1</v>
      </c>
      <c r="L940" s="28">
        <v>2</v>
      </c>
      <c r="N940">
        <f t="shared" si="16"/>
        <v>110701</v>
      </c>
      <c r="O940" t="str">
        <f>INDEX(REFERENCE!$B$4:$J$132,MATCH(D940,REFERENCE!$A$4:$A$132,0),O$2)</f>
        <v>Pads</v>
      </c>
      <c r="P940" t="str">
        <f>INDEX(REFERENCE!$B$4:$J$132,MATCH(E940,REFERENCE!$A$4:$A$132,0),P$2)</f>
        <v>Salonpas</v>
      </c>
      <c r="Q940" t="str">
        <f>INDEX(REFERENCE!$B$4:$J$132,MATCH(F940,REFERENCE!$A$4:$A$132,0),Q$2)</f>
        <v>Cold sensation</v>
      </c>
      <c r="R940" t="str">
        <f>INDEX(REFERENCE!$B$4:$J$132,MATCH(G940,REFERENCE!$A$4:$A$132,0),R$2)</f>
        <v>Hands (arthritis)</v>
      </c>
      <c r="S940" t="str">
        <f>INDEX(REFERENCE!$B$4:$J$132,MATCH(H940,REFERENCE!$A$4:$A$132,0),S$2)</f>
        <v>Single use pads/patches</v>
      </c>
      <c r="T940" t="str">
        <f>INDEX(REFERENCE!$B$4:$J$132,MATCH(I940,REFERENCE!$A$4:$A$132,0),T$2)</f>
        <v>2 count</v>
      </c>
      <c r="U940">
        <f>INDEX(REFERENCE!$B$4:$J$132,MATCH(J940,REFERENCE!$A$4:$A$132,0),U$2)</f>
        <v>2.98</v>
      </c>
      <c r="V940" t="str">
        <f>INDEX(REFERENCE!$B$4:$J$132,MATCH(K940,REFERENCE!$A$4:$A$132,0),V$2)</f>
        <v>4.5 stars</v>
      </c>
      <c r="W940">
        <f>INDEX(REFERENCE!$B$4:$J$132,MATCH(L940,REFERENCE!$A$4:$A$132,0),W$2)</f>
        <v>4500</v>
      </c>
    </row>
    <row r="941" spans="1:23" x14ac:dyDescent="0.2">
      <c r="A941" s="9">
        <v>11</v>
      </c>
      <c r="B941" s="9">
        <v>7</v>
      </c>
      <c r="C941" s="9">
        <v>2</v>
      </c>
      <c r="D941" s="9">
        <v>1</v>
      </c>
      <c r="E941" s="9">
        <v>114</v>
      </c>
      <c r="F941" s="9">
        <v>101</v>
      </c>
      <c r="G941" s="9">
        <v>6</v>
      </c>
      <c r="H941" s="9">
        <v>6</v>
      </c>
      <c r="I941" s="9">
        <v>105</v>
      </c>
      <c r="J941" s="9">
        <v>10502</v>
      </c>
      <c r="K941" s="9">
        <v>2</v>
      </c>
      <c r="L941" s="28">
        <v>1</v>
      </c>
      <c r="N941">
        <f t="shared" si="16"/>
        <v>110702</v>
      </c>
      <c r="O941" t="str">
        <f>INDEX(REFERENCE!$B$4:$J$132,MATCH(D941,REFERENCE!$A$4:$A$132,0),O$2)</f>
        <v>Pads</v>
      </c>
      <c r="P941" t="str">
        <f>INDEX(REFERENCE!$B$4:$J$132,MATCH(E941,REFERENCE!$A$4:$A$132,0),P$2)</f>
        <v>Be Koool</v>
      </c>
      <c r="Q941" t="str">
        <f>INDEX(REFERENCE!$B$4:$J$132,MATCH(F941,REFERENCE!$A$4:$A$132,0),Q$2)</f>
        <v>Hot sensation</v>
      </c>
      <c r="R941" t="str">
        <f>INDEX(REFERENCE!$B$4:$J$132,MATCH(G941,REFERENCE!$A$4:$A$132,0),R$2)</f>
        <v>Shoulder</v>
      </c>
      <c r="S941" t="str">
        <f>INDEX(REFERENCE!$B$4:$J$132,MATCH(H941,REFERENCE!$A$4:$A$132,0),S$2)</f>
        <v>Single use pads/patches</v>
      </c>
      <c r="T941" t="str">
        <f>INDEX(REFERENCE!$B$4:$J$132,MATCH(I941,REFERENCE!$A$4:$A$132,0),T$2)</f>
        <v>6 count</v>
      </c>
      <c r="U941">
        <f>INDEX(REFERENCE!$B$4:$J$132,MATCH(J941,REFERENCE!$A$4:$A$132,0),U$2)</f>
        <v>10</v>
      </c>
      <c r="V941" t="str">
        <f>INDEX(REFERENCE!$B$4:$J$132,MATCH(K941,REFERENCE!$A$4:$A$132,0),V$2)</f>
        <v>4.6 stars</v>
      </c>
      <c r="W941">
        <f>INDEX(REFERENCE!$B$4:$J$132,MATCH(L941,REFERENCE!$A$4:$A$132,0),W$2)</f>
        <v>1250</v>
      </c>
    </row>
    <row r="942" spans="1:23" x14ac:dyDescent="0.2">
      <c r="A942" s="9">
        <v>11</v>
      </c>
      <c r="B942" s="9">
        <v>7</v>
      </c>
      <c r="C942" s="9">
        <v>3</v>
      </c>
      <c r="D942" s="9">
        <v>2</v>
      </c>
      <c r="E942" s="9">
        <v>202</v>
      </c>
      <c r="F942" s="9">
        <v>204</v>
      </c>
      <c r="G942" s="9">
        <v>0</v>
      </c>
      <c r="H942" s="9">
        <v>5</v>
      </c>
      <c r="I942" s="9">
        <v>207</v>
      </c>
      <c r="J942" s="9">
        <v>20704</v>
      </c>
      <c r="K942" s="9">
        <v>1</v>
      </c>
      <c r="L942" s="28">
        <v>2</v>
      </c>
      <c r="N942">
        <f t="shared" si="16"/>
        <v>110703</v>
      </c>
      <c r="O942" t="str">
        <f>INDEX(REFERENCE!$B$4:$J$132,MATCH(D942,REFERENCE!$A$4:$A$132,0),O$2)</f>
        <v>Topicals</v>
      </c>
      <c r="P942" t="str">
        <f>INDEX(REFERENCE!$B$4:$J$132,MATCH(E942,REFERENCE!$A$4:$A$132,0),P$2)</f>
        <v>Icy Hot</v>
      </c>
      <c r="Q942" t="str">
        <f>INDEX(REFERENCE!$B$4:$J$132,MATCH(F942,REFERENCE!$A$4:$A$132,0),Q$2)</f>
        <v>Lidocaine/numbing sensation</v>
      </c>
      <c r="R942" t="str">
        <f>INDEX(REFERENCE!$B$4:$J$132,MATCH(G942,REFERENCE!$A$4:$A$132,0),R$2)</f>
        <v>-</v>
      </c>
      <c r="S942" t="str">
        <f>INDEX(REFERENCE!$B$4:$J$132,MATCH(H942,REFERENCE!$A$4:$A$132,0),S$2)</f>
        <v>Liquid</v>
      </c>
      <c r="T942" t="str">
        <f>INDEX(REFERENCE!$B$4:$J$132,MATCH(I942,REFERENCE!$A$4:$A$132,0),T$2)</f>
        <v>5.5 oz</v>
      </c>
      <c r="U942">
        <f>INDEX(REFERENCE!$B$4:$J$132,MATCH(J942,REFERENCE!$A$4:$A$132,0),U$2)</f>
        <v>17.47</v>
      </c>
      <c r="V942" t="str">
        <f>INDEX(REFERENCE!$B$4:$J$132,MATCH(K942,REFERENCE!$A$4:$A$132,0),V$2)</f>
        <v>4.5 stars</v>
      </c>
      <c r="W942">
        <f>INDEX(REFERENCE!$B$4:$J$132,MATCH(L942,REFERENCE!$A$4:$A$132,0),W$2)</f>
        <v>4500</v>
      </c>
    </row>
    <row r="943" spans="1:23" x14ac:dyDescent="0.2">
      <c r="A943" s="9">
        <v>11</v>
      </c>
      <c r="B943" s="9">
        <v>7</v>
      </c>
      <c r="C943" s="9">
        <v>4</v>
      </c>
      <c r="D943" s="9">
        <v>2</v>
      </c>
      <c r="E943" s="9">
        <v>208</v>
      </c>
      <c r="F943" s="9">
        <v>201</v>
      </c>
      <c r="G943" s="9">
        <v>0</v>
      </c>
      <c r="H943" s="9">
        <v>1</v>
      </c>
      <c r="I943" s="9">
        <v>204</v>
      </c>
      <c r="J943" s="9">
        <v>20402</v>
      </c>
      <c r="K943" s="9">
        <v>3</v>
      </c>
      <c r="L943" s="28">
        <v>1</v>
      </c>
      <c r="N943">
        <f t="shared" si="16"/>
        <v>110704</v>
      </c>
      <c r="O943" t="str">
        <f>INDEX(REFERENCE!$B$4:$J$132,MATCH(D943,REFERENCE!$A$4:$A$132,0),O$2)</f>
        <v>Topicals</v>
      </c>
      <c r="P943" t="str">
        <f>INDEX(REFERENCE!$B$4:$J$132,MATCH(E943,REFERENCE!$A$4:$A$132,0),P$2)</f>
        <v>Equate</v>
      </c>
      <c r="Q943" t="str">
        <f>INDEX(REFERENCE!$B$4:$J$132,MATCH(F943,REFERENCE!$A$4:$A$132,0),Q$2)</f>
        <v>Hot sensation</v>
      </c>
      <c r="R943" t="str">
        <f>INDEX(REFERENCE!$B$4:$J$132,MATCH(G943,REFERENCE!$A$4:$A$132,0),R$2)</f>
        <v>-</v>
      </c>
      <c r="S943" t="str">
        <f>INDEX(REFERENCE!$B$4:$J$132,MATCH(H943,REFERENCE!$A$4:$A$132,0),S$2)</f>
        <v>Gel</v>
      </c>
      <c r="T943" t="str">
        <f>INDEX(REFERENCE!$B$4:$J$132,MATCH(I943,REFERENCE!$A$4:$A$132,0),T$2)</f>
        <v>3.5 oz</v>
      </c>
      <c r="U943">
        <f>INDEX(REFERENCE!$B$4:$J$132,MATCH(J943,REFERENCE!$A$4:$A$132,0),U$2)</f>
        <v>11.87</v>
      </c>
      <c r="V943" t="str">
        <f>INDEX(REFERENCE!$B$4:$J$132,MATCH(K943,REFERENCE!$A$4:$A$132,0),V$2)</f>
        <v>4.8 stars</v>
      </c>
      <c r="W943">
        <f>INDEX(REFERENCE!$B$4:$J$132,MATCH(L943,REFERENCE!$A$4:$A$132,0),W$2)</f>
        <v>1250</v>
      </c>
    </row>
    <row r="944" spans="1:23" x14ac:dyDescent="0.2">
      <c r="A944" s="9">
        <v>11</v>
      </c>
      <c r="B944" s="9">
        <v>7</v>
      </c>
      <c r="C944" s="9">
        <v>5</v>
      </c>
      <c r="D944" s="9">
        <v>2</v>
      </c>
      <c r="E944" s="9">
        <v>212</v>
      </c>
      <c r="F944" s="9">
        <v>203</v>
      </c>
      <c r="G944" s="9">
        <v>0</v>
      </c>
      <c r="H944" s="9">
        <v>4</v>
      </c>
      <c r="I944" s="9">
        <v>206</v>
      </c>
      <c r="J944" s="9">
        <v>20603</v>
      </c>
      <c r="K944" s="9">
        <v>3</v>
      </c>
      <c r="L944" s="28">
        <v>1</v>
      </c>
      <c r="N944">
        <f t="shared" si="16"/>
        <v>110705</v>
      </c>
      <c r="O944" t="str">
        <f>INDEX(REFERENCE!$B$4:$J$132,MATCH(D944,REFERENCE!$A$4:$A$132,0),O$2)</f>
        <v>Topicals</v>
      </c>
      <c r="P944" t="str">
        <f>INDEX(REFERENCE!$B$4:$J$132,MATCH(E944,REFERENCE!$A$4:$A$132,0),P$2)</f>
        <v>Store Brand</v>
      </c>
      <c r="Q944" t="str">
        <f>INDEX(REFERENCE!$B$4:$J$132,MATCH(F944,REFERENCE!$A$4:$A$132,0),Q$2)</f>
        <v>Both hot and cold sensation</v>
      </c>
      <c r="R944" t="str">
        <f>INDEX(REFERENCE!$B$4:$J$132,MATCH(G944,REFERENCE!$A$4:$A$132,0),R$2)</f>
        <v>-</v>
      </c>
      <c r="S944" t="str">
        <f>INDEX(REFERENCE!$B$4:$J$132,MATCH(H944,REFERENCE!$A$4:$A$132,0),S$2)</f>
        <v>Roll-on</v>
      </c>
      <c r="T944" t="str">
        <f>INDEX(REFERENCE!$B$4:$J$132,MATCH(I944,REFERENCE!$A$4:$A$132,0),T$2)</f>
        <v>4.5 oz</v>
      </c>
      <c r="U944">
        <f>INDEX(REFERENCE!$B$4:$J$132,MATCH(J944,REFERENCE!$A$4:$A$132,0),U$2)</f>
        <v>14.99</v>
      </c>
      <c r="V944" t="str">
        <f>INDEX(REFERENCE!$B$4:$J$132,MATCH(K944,REFERENCE!$A$4:$A$132,0),V$2)</f>
        <v>4.8 stars</v>
      </c>
      <c r="W944">
        <f>INDEX(REFERENCE!$B$4:$J$132,MATCH(L944,REFERENCE!$A$4:$A$132,0),W$2)</f>
        <v>1250</v>
      </c>
    </row>
    <row r="945" spans="1:23" x14ac:dyDescent="0.2">
      <c r="A945" s="9">
        <v>11</v>
      </c>
      <c r="B945" s="9">
        <v>7</v>
      </c>
      <c r="C945" s="9">
        <v>6</v>
      </c>
      <c r="D945" s="9">
        <v>1</v>
      </c>
      <c r="E945" s="9">
        <v>103</v>
      </c>
      <c r="F945" s="9">
        <v>105</v>
      </c>
      <c r="G945" s="9">
        <v>4</v>
      </c>
      <c r="H945" s="9">
        <v>6</v>
      </c>
      <c r="I945" s="9">
        <v>103</v>
      </c>
      <c r="J945" s="9">
        <v>10304</v>
      </c>
      <c r="K945" s="9">
        <v>2</v>
      </c>
      <c r="L945" s="28">
        <v>2</v>
      </c>
      <c r="N945">
        <f t="shared" si="16"/>
        <v>110706</v>
      </c>
      <c r="O945" t="str">
        <f>INDEX(REFERENCE!$B$4:$J$132,MATCH(D945,REFERENCE!$A$4:$A$132,0),O$2)</f>
        <v>Pads</v>
      </c>
      <c r="P945" t="str">
        <f>INDEX(REFERENCE!$B$4:$J$132,MATCH(E945,REFERENCE!$A$4:$A$132,0),P$2)</f>
        <v xml:space="preserve">Biofreeze  </v>
      </c>
      <c r="Q945" t="str">
        <f>INDEX(REFERENCE!$B$4:$J$132,MATCH(F945,REFERENCE!$A$4:$A$132,0),Q$2)</f>
        <v>No sensation/drug free/for circulation</v>
      </c>
      <c r="R945" t="str">
        <f>INDEX(REFERENCE!$B$4:$J$132,MATCH(G945,REFERENCE!$A$4:$A$132,0),R$2)</f>
        <v>Chest</v>
      </c>
      <c r="S945" t="str">
        <f>INDEX(REFERENCE!$B$4:$J$132,MATCH(H945,REFERENCE!$A$4:$A$132,0),S$2)</f>
        <v>Single use pads/patches</v>
      </c>
      <c r="T945" t="str">
        <f>INDEX(REFERENCE!$B$4:$J$132,MATCH(I945,REFERENCE!$A$4:$A$132,0),T$2)</f>
        <v>4 count</v>
      </c>
      <c r="U945">
        <f>INDEX(REFERENCE!$B$4:$J$132,MATCH(J945,REFERENCE!$A$4:$A$132,0),U$2)</f>
        <v>16.71</v>
      </c>
      <c r="V945" t="str">
        <f>INDEX(REFERENCE!$B$4:$J$132,MATCH(K945,REFERENCE!$A$4:$A$132,0),V$2)</f>
        <v>4.6 stars</v>
      </c>
      <c r="W945">
        <f>INDEX(REFERENCE!$B$4:$J$132,MATCH(L945,REFERENCE!$A$4:$A$132,0),W$2)</f>
        <v>4500</v>
      </c>
    </row>
    <row r="946" spans="1:23" x14ac:dyDescent="0.2">
      <c r="A946" s="9">
        <v>11</v>
      </c>
      <c r="B946" s="9">
        <v>8</v>
      </c>
      <c r="C946" s="9">
        <v>1</v>
      </c>
      <c r="D946" s="9">
        <v>1</v>
      </c>
      <c r="E946" s="9">
        <v>101</v>
      </c>
      <c r="F946" s="9">
        <v>104</v>
      </c>
      <c r="G946" s="9">
        <v>2</v>
      </c>
      <c r="H946" s="9">
        <v>6</v>
      </c>
      <c r="I946" s="9">
        <v>102</v>
      </c>
      <c r="J946" s="9">
        <v>10202</v>
      </c>
      <c r="K946" s="9">
        <v>3</v>
      </c>
      <c r="L946" s="28">
        <v>1</v>
      </c>
      <c r="N946">
        <f t="shared" si="16"/>
        <v>110801</v>
      </c>
      <c r="O946" t="str">
        <f>INDEX(REFERENCE!$B$4:$J$132,MATCH(D946,REFERENCE!$A$4:$A$132,0),O$2)</f>
        <v>Pads</v>
      </c>
      <c r="P946" t="str">
        <f>INDEX(REFERENCE!$B$4:$J$132,MATCH(E946,REFERENCE!$A$4:$A$132,0),P$2)</f>
        <v>Bengay</v>
      </c>
      <c r="Q946" t="str">
        <f>INDEX(REFERENCE!$B$4:$J$132,MATCH(F946,REFERENCE!$A$4:$A$132,0),Q$2)</f>
        <v>Lidocaine/numbing sensation</v>
      </c>
      <c r="R946" t="str">
        <f>INDEX(REFERENCE!$B$4:$J$132,MATCH(G946,REFERENCE!$A$4:$A$132,0),R$2)</f>
        <v>Neck</v>
      </c>
      <c r="S946" t="str">
        <f>INDEX(REFERENCE!$B$4:$J$132,MATCH(H946,REFERENCE!$A$4:$A$132,0),S$2)</f>
        <v>Single use pads/patches</v>
      </c>
      <c r="T946" t="str">
        <f>INDEX(REFERENCE!$B$4:$J$132,MATCH(I946,REFERENCE!$A$4:$A$132,0),T$2)</f>
        <v>3 count</v>
      </c>
      <c r="U946">
        <f>INDEX(REFERENCE!$B$4:$J$132,MATCH(J946,REFERENCE!$A$4:$A$132,0),U$2)</f>
        <v>6.63</v>
      </c>
      <c r="V946" t="str">
        <f>INDEX(REFERENCE!$B$4:$J$132,MATCH(K946,REFERENCE!$A$4:$A$132,0),V$2)</f>
        <v>4.8 stars</v>
      </c>
      <c r="W946">
        <f>INDEX(REFERENCE!$B$4:$J$132,MATCH(L946,REFERENCE!$A$4:$A$132,0),W$2)</f>
        <v>1250</v>
      </c>
    </row>
    <row r="947" spans="1:23" x14ac:dyDescent="0.2">
      <c r="A947" s="9">
        <v>11</v>
      </c>
      <c r="B947" s="9">
        <v>8</v>
      </c>
      <c r="C947" s="9">
        <v>2</v>
      </c>
      <c r="D947" s="9">
        <v>2</v>
      </c>
      <c r="E947" s="9">
        <v>210</v>
      </c>
      <c r="F947" s="9">
        <v>203</v>
      </c>
      <c r="G947" s="9">
        <v>0</v>
      </c>
      <c r="H947" s="9">
        <v>3</v>
      </c>
      <c r="I947" s="9">
        <v>205</v>
      </c>
      <c r="J947" s="9">
        <v>20501</v>
      </c>
      <c r="K947" s="9">
        <v>1</v>
      </c>
      <c r="L947" s="28">
        <v>1</v>
      </c>
      <c r="N947">
        <f t="shared" si="16"/>
        <v>110802</v>
      </c>
      <c r="O947" t="str">
        <f>INDEX(REFERENCE!$B$4:$J$132,MATCH(D947,REFERENCE!$A$4:$A$132,0),O$2)</f>
        <v>Topicals</v>
      </c>
      <c r="P947" t="str">
        <f>INDEX(REFERENCE!$B$4:$J$132,MATCH(E947,REFERENCE!$A$4:$A$132,0),P$2)</f>
        <v>Arnicare</v>
      </c>
      <c r="Q947" t="str">
        <f>INDEX(REFERENCE!$B$4:$J$132,MATCH(F947,REFERENCE!$A$4:$A$132,0),Q$2)</f>
        <v>Both hot and cold sensation</v>
      </c>
      <c r="R947" t="str">
        <f>INDEX(REFERENCE!$B$4:$J$132,MATCH(G947,REFERENCE!$A$4:$A$132,0),R$2)</f>
        <v>-</v>
      </c>
      <c r="S947" t="str">
        <f>INDEX(REFERENCE!$B$4:$J$132,MATCH(H947,REFERENCE!$A$4:$A$132,0),S$2)</f>
        <v>Spray</v>
      </c>
      <c r="T947" t="str">
        <f>INDEX(REFERENCE!$B$4:$J$132,MATCH(I947,REFERENCE!$A$4:$A$132,0),T$2)</f>
        <v>4 oz</v>
      </c>
      <c r="U947">
        <f>INDEX(REFERENCE!$B$4:$J$132,MATCH(J947,REFERENCE!$A$4:$A$132,0),U$2)</f>
        <v>9</v>
      </c>
      <c r="V947" t="str">
        <f>INDEX(REFERENCE!$B$4:$J$132,MATCH(K947,REFERENCE!$A$4:$A$132,0),V$2)</f>
        <v>4.5 stars</v>
      </c>
      <c r="W947">
        <f>INDEX(REFERENCE!$B$4:$J$132,MATCH(L947,REFERENCE!$A$4:$A$132,0),W$2)</f>
        <v>1250</v>
      </c>
    </row>
    <row r="948" spans="1:23" x14ac:dyDescent="0.2">
      <c r="A948" s="9">
        <v>11</v>
      </c>
      <c r="B948" s="9">
        <v>8</v>
      </c>
      <c r="C948" s="9">
        <v>3</v>
      </c>
      <c r="D948" s="9">
        <v>2</v>
      </c>
      <c r="E948" s="9">
        <v>209</v>
      </c>
      <c r="F948" s="9">
        <v>202</v>
      </c>
      <c r="G948" s="9">
        <v>0</v>
      </c>
      <c r="H948" s="9">
        <v>2</v>
      </c>
      <c r="I948" s="9">
        <v>203</v>
      </c>
      <c r="J948" s="9">
        <v>20301</v>
      </c>
      <c r="K948" s="9">
        <v>2</v>
      </c>
      <c r="L948" s="28">
        <v>2</v>
      </c>
      <c r="N948">
        <f t="shared" si="16"/>
        <v>110803</v>
      </c>
      <c r="O948" t="str">
        <f>INDEX(REFERENCE!$B$4:$J$132,MATCH(D948,REFERENCE!$A$4:$A$132,0),O$2)</f>
        <v>Topicals</v>
      </c>
      <c r="P948" t="str">
        <f>INDEX(REFERENCE!$B$4:$J$132,MATCH(E948,REFERENCE!$A$4:$A$132,0),P$2)</f>
        <v>Motrin</v>
      </c>
      <c r="Q948" t="str">
        <f>INDEX(REFERENCE!$B$4:$J$132,MATCH(F948,REFERENCE!$A$4:$A$132,0),Q$2)</f>
        <v>Cold sensation</v>
      </c>
      <c r="R948" t="str">
        <f>INDEX(REFERENCE!$B$4:$J$132,MATCH(G948,REFERENCE!$A$4:$A$132,0),R$2)</f>
        <v>-</v>
      </c>
      <c r="S948" t="str">
        <f>INDEX(REFERENCE!$B$4:$J$132,MATCH(H948,REFERENCE!$A$4:$A$132,0),S$2)</f>
        <v>Cream</v>
      </c>
      <c r="T948" t="str">
        <f>INDEX(REFERENCE!$B$4:$J$132,MATCH(I948,REFERENCE!$A$4:$A$132,0),T$2)</f>
        <v>3 oz</v>
      </c>
      <c r="U948">
        <f>INDEX(REFERENCE!$B$4:$J$132,MATCH(J948,REFERENCE!$A$4:$A$132,0),U$2)</f>
        <v>7</v>
      </c>
      <c r="V948" t="str">
        <f>INDEX(REFERENCE!$B$4:$J$132,MATCH(K948,REFERENCE!$A$4:$A$132,0),V$2)</f>
        <v>4.6 stars</v>
      </c>
      <c r="W948">
        <f>INDEX(REFERENCE!$B$4:$J$132,MATCH(L948,REFERENCE!$A$4:$A$132,0),W$2)</f>
        <v>4500</v>
      </c>
    </row>
    <row r="949" spans="1:23" x14ac:dyDescent="0.2">
      <c r="A949" s="9">
        <v>11</v>
      </c>
      <c r="B949" s="9">
        <v>8</v>
      </c>
      <c r="C949" s="9">
        <v>4</v>
      </c>
      <c r="D949" s="9">
        <v>2</v>
      </c>
      <c r="E949" s="9">
        <v>204</v>
      </c>
      <c r="F949" s="9">
        <v>204</v>
      </c>
      <c r="G949" s="9">
        <v>0</v>
      </c>
      <c r="H949" s="9">
        <v>4</v>
      </c>
      <c r="I949" s="9">
        <v>201</v>
      </c>
      <c r="J949" s="9">
        <v>20104</v>
      </c>
      <c r="K949" s="9">
        <v>3</v>
      </c>
      <c r="L949" s="28">
        <v>1</v>
      </c>
      <c r="N949">
        <f t="shared" si="16"/>
        <v>110804</v>
      </c>
      <c r="O949" t="str">
        <f>INDEX(REFERENCE!$B$4:$J$132,MATCH(D949,REFERENCE!$A$4:$A$132,0),O$2)</f>
        <v>Topicals</v>
      </c>
      <c r="P949" t="str">
        <f>INDEX(REFERENCE!$B$4:$J$132,MATCH(E949,REFERENCE!$A$4:$A$132,0),P$2)</f>
        <v>Aspercreme</v>
      </c>
      <c r="Q949" t="str">
        <f>INDEX(REFERENCE!$B$4:$J$132,MATCH(F949,REFERENCE!$A$4:$A$132,0),Q$2)</f>
        <v>Lidocaine/numbing sensation</v>
      </c>
      <c r="R949" t="str">
        <f>INDEX(REFERENCE!$B$4:$J$132,MATCH(G949,REFERENCE!$A$4:$A$132,0),R$2)</f>
        <v>-</v>
      </c>
      <c r="S949" t="str">
        <f>INDEX(REFERENCE!$B$4:$J$132,MATCH(H949,REFERENCE!$A$4:$A$132,0),S$2)</f>
        <v>Roll-on</v>
      </c>
      <c r="T949" t="str">
        <f>INDEX(REFERENCE!$B$4:$J$132,MATCH(I949,REFERENCE!$A$4:$A$132,0),T$2)</f>
        <v>2 oz</v>
      </c>
      <c r="U949">
        <f>INDEX(REFERENCE!$B$4:$J$132,MATCH(J949,REFERENCE!$A$4:$A$132,0),U$2)</f>
        <v>13</v>
      </c>
      <c r="V949" t="str">
        <f>INDEX(REFERENCE!$B$4:$J$132,MATCH(K949,REFERENCE!$A$4:$A$132,0),V$2)</f>
        <v>4.8 stars</v>
      </c>
      <c r="W949">
        <f>INDEX(REFERENCE!$B$4:$J$132,MATCH(L949,REFERENCE!$A$4:$A$132,0),W$2)</f>
        <v>1250</v>
      </c>
    </row>
    <row r="950" spans="1:23" x14ac:dyDescent="0.2">
      <c r="A950" s="9">
        <v>11</v>
      </c>
      <c r="B950" s="9">
        <v>8</v>
      </c>
      <c r="C950" s="9">
        <v>5</v>
      </c>
      <c r="D950" s="9">
        <v>1</v>
      </c>
      <c r="E950" s="9">
        <v>110</v>
      </c>
      <c r="F950" s="9">
        <v>103</v>
      </c>
      <c r="G950" s="9">
        <v>3</v>
      </c>
      <c r="H950" s="9">
        <v>6</v>
      </c>
      <c r="I950" s="9">
        <v>104</v>
      </c>
      <c r="J950" s="9">
        <v>10403</v>
      </c>
      <c r="K950" s="9">
        <v>3</v>
      </c>
      <c r="L950" s="28">
        <v>2</v>
      </c>
      <c r="N950">
        <f t="shared" si="16"/>
        <v>110805</v>
      </c>
      <c r="O950" t="str">
        <f>INDEX(REFERENCE!$B$4:$J$132,MATCH(D950,REFERENCE!$A$4:$A$132,0),O$2)</f>
        <v>Pads</v>
      </c>
      <c r="P950" t="str">
        <f>INDEX(REFERENCE!$B$4:$J$132,MATCH(E950,REFERENCE!$A$4:$A$132,0),P$2)</f>
        <v>Equate</v>
      </c>
      <c r="Q950" t="str">
        <f>INDEX(REFERENCE!$B$4:$J$132,MATCH(F950,REFERENCE!$A$4:$A$132,0),Q$2)</f>
        <v>Both hot and cold sensation</v>
      </c>
      <c r="R950" t="str">
        <f>INDEX(REFERENCE!$B$4:$J$132,MATCH(G950,REFERENCE!$A$4:$A$132,0),R$2)</f>
        <v>Joint</v>
      </c>
      <c r="S950" t="str">
        <f>INDEX(REFERENCE!$B$4:$J$132,MATCH(H950,REFERENCE!$A$4:$A$132,0),S$2)</f>
        <v>Single use pads/patches</v>
      </c>
      <c r="T950" t="str">
        <f>INDEX(REFERENCE!$B$4:$J$132,MATCH(I950,REFERENCE!$A$4:$A$132,0),T$2)</f>
        <v>5 count</v>
      </c>
      <c r="U950">
        <f>INDEX(REFERENCE!$B$4:$J$132,MATCH(J950,REFERENCE!$A$4:$A$132,0),U$2)</f>
        <v>15.86</v>
      </c>
      <c r="V950" t="str">
        <f>INDEX(REFERENCE!$B$4:$J$132,MATCH(K950,REFERENCE!$A$4:$A$132,0),V$2)</f>
        <v>4.8 stars</v>
      </c>
      <c r="W950">
        <f>INDEX(REFERENCE!$B$4:$J$132,MATCH(L950,REFERENCE!$A$4:$A$132,0),W$2)</f>
        <v>4500</v>
      </c>
    </row>
    <row r="951" spans="1:23" x14ac:dyDescent="0.2">
      <c r="A951" s="9">
        <v>11</v>
      </c>
      <c r="B951" s="9">
        <v>8</v>
      </c>
      <c r="C951" s="9">
        <v>6</v>
      </c>
      <c r="D951" s="9">
        <v>2</v>
      </c>
      <c r="E951" s="9">
        <v>206</v>
      </c>
      <c r="F951" s="9">
        <v>202</v>
      </c>
      <c r="G951" s="9">
        <v>0</v>
      </c>
      <c r="H951" s="9">
        <v>5</v>
      </c>
      <c r="I951" s="9">
        <v>207</v>
      </c>
      <c r="J951" s="9">
        <v>20705</v>
      </c>
      <c r="K951" s="9">
        <v>1</v>
      </c>
      <c r="L951" s="28">
        <v>2</v>
      </c>
      <c r="N951">
        <f t="shared" si="16"/>
        <v>110806</v>
      </c>
      <c r="O951" t="str">
        <f>INDEX(REFERENCE!$B$4:$J$132,MATCH(D951,REFERENCE!$A$4:$A$132,0),O$2)</f>
        <v>Topicals</v>
      </c>
      <c r="P951" t="str">
        <f>INDEX(REFERENCE!$B$4:$J$132,MATCH(E951,REFERENCE!$A$4:$A$132,0),P$2)</f>
        <v>Voltaren</v>
      </c>
      <c r="Q951" t="str">
        <f>INDEX(REFERENCE!$B$4:$J$132,MATCH(F951,REFERENCE!$A$4:$A$132,0),Q$2)</f>
        <v>Cold sensation</v>
      </c>
      <c r="R951" t="str">
        <f>INDEX(REFERENCE!$B$4:$J$132,MATCH(G951,REFERENCE!$A$4:$A$132,0),R$2)</f>
        <v>-</v>
      </c>
      <c r="S951" t="str">
        <f>INDEX(REFERENCE!$B$4:$J$132,MATCH(H951,REFERENCE!$A$4:$A$132,0),S$2)</f>
        <v>Liquid</v>
      </c>
      <c r="T951" t="str">
        <f>INDEX(REFERENCE!$B$4:$J$132,MATCH(I951,REFERENCE!$A$4:$A$132,0),T$2)</f>
        <v>5.5 oz</v>
      </c>
      <c r="U951">
        <f>INDEX(REFERENCE!$B$4:$J$132,MATCH(J951,REFERENCE!$A$4:$A$132,0),U$2)</f>
        <v>25</v>
      </c>
      <c r="V951" t="str">
        <f>INDEX(REFERENCE!$B$4:$J$132,MATCH(K951,REFERENCE!$A$4:$A$132,0),V$2)</f>
        <v>4.5 stars</v>
      </c>
      <c r="W951">
        <f>INDEX(REFERENCE!$B$4:$J$132,MATCH(L951,REFERENCE!$A$4:$A$132,0),W$2)</f>
        <v>4500</v>
      </c>
    </row>
    <row r="952" spans="1:23" x14ac:dyDescent="0.2">
      <c r="A952" s="9">
        <v>11</v>
      </c>
      <c r="B952" s="9">
        <v>9</v>
      </c>
      <c r="C952" s="9">
        <v>1</v>
      </c>
      <c r="D952" s="9">
        <v>2</v>
      </c>
      <c r="E952" s="9">
        <v>210</v>
      </c>
      <c r="F952" s="9">
        <v>203</v>
      </c>
      <c r="G952" s="9">
        <v>0</v>
      </c>
      <c r="H952" s="9">
        <v>3</v>
      </c>
      <c r="I952" s="9">
        <v>202</v>
      </c>
      <c r="J952" s="9">
        <v>20203</v>
      </c>
      <c r="K952" s="9">
        <v>1</v>
      </c>
      <c r="L952" s="28">
        <v>2</v>
      </c>
      <c r="N952">
        <f t="shared" si="16"/>
        <v>110901</v>
      </c>
      <c r="O952" t="str">
        <f>INDEX(REFERENCE!$B$4:$J$132,MATCH(D952,REFERENCE!$A$4:$A$132,0),O$2)</f>
        <v>Topicals</v>
      </c>
      <c r="P952" t="str">
        <f>INDEX(REFERENCE!$B$4:$J$132,MATCH(E952,REFERENCE!$A$4:$A$132,0),P$2)</f>
        <v>Arnicare</v>
      </c>
      <c r="Q952" t="str">
        <f>INDEX(REFERENCE!$B$4:$J$132,MATCH(F952,REFERENCE!$A$4:$A$132,0),Q$2)</f>
        <v>Both hot and cold sensation</v>
      </c>
      <c r="R952" t="str">
        <f>INDEX(REFERENCE!$B$4:$J$132,MATCH(G952,REFERENCE!$A$4:$A$132,0),R$2)</f>
        <v>-</v>
      </c>
      <c r="S952" t="str">
        <f>INDEX(REFERENCE!$B$4:$J$132,MATCH(H952,REFERENCE!$A$4:$A$132,0),S$2)</f>
        <v>Spray</v>
      </c>
      <c r="T952" t="str">
        <f>INDEX(REFERENCE!$B$4:$J$132,MATCH(I952,REFERENCE!$A$4:$A$132,0),T$2)</f>
        <v>2.5 oz</v>
      </c>
      <c r="U952">
        <f>INDEX(REFERENCE!$B$4:$J$132,MATCH(J952,REFERENCE!$A$4:$A$132,0),U$2)</f>
        <v>11</v>
      </c>
      <c r="V952" t="str">
        <f>INDEX(REFERENCE!$B$4:$J$132,MATCH(K952,REFERENCE!$A$4:$A$132,0),V$2)</f>
        <v>4.5 stars</v>
      </c>
      <c r="W952">
        <f>INDEX(REFERENCE!$B$4:$J$132,MATCH(L952,REFERENCE!$A$4:$A$132,0),W$2)</f>
        <v>4500</v>
      </c>
    </row>
    <row r="953" spans="1:23" x14ac:dyDescent="0.2">
      <c r="A953" s="9">
        <v>11</v>
      </c>
      <c r="B953" s="9">
        <v>9</v>
      </c>
      <c r="C953" s="9">
        <v>2</v>
      </c>
      <c r="D953" s="9">
        <v>1</v>
      </c>
      <c r="E953" s="9">
        <v>106</v>
      </c>
      <c r="F953" s="9">
        <v>104</v>
      </c>
      <c r="G953" s="9">
        <v>1</v>
      </c>
      <c r="H953" s="9">
        <v>6</v>
      </c>
      <c r="I953" s="9">
        <v>101</v>
      </c>
      <c r="J953" s="9">
        <v>10102</v>
      </c>
      <c r="K953" s="9">
        <v>3</v>
      </c>
      <c r="L953" s="28">
        <v>1</v>
      </c>
      <c r="N953">
        <f t="shared" si="16"/>
        <v>110902</v>
      </c>
      <c r="O953" t="str">
        <f>INDEX(REFERENCE!$B$4:$J$132,MATCH(D953,REFERENCE!$A$4:$A$132,0),O$2)</f>
        <v>Pads</v>
      </c>
      <c r="P953" t="str">
        <f>INDEX(REFERENCE!$B$4:$J$132,MATCH(E953,REFERENCE!$A$4:$A$132,0),P$2)</f>
        <v>Vicks Vapopatch</v>
      </c>
      <c r="Q953" t="str">
        <f>INDEX(REFERENCE!$B$4:$J$132,MATCH(F953,REFERENCE!$A$4:$A$132,0),Q$2)</f>
        <v>Lidocaine/numbing sensation</v>
      </c>
      <c r="R953" t="str">
        <f>INDEX(REFERENCE!$B$4:$J$132,MATCH(G953,REFERENCE!$A$4:$A$132,0),R$2)</f>
        <v>Back</v>
      </c>
      <c r="S953" t="str">
        <f>INDEX(REFERENCE!$B$4:$J$132,MATCH(H953,REFERENCE!$A$4:$A$132,0),S$2)</f>
        <v>Single use pads/patches</v>
      </c>
      <c r="T953" t="str">
        <f>INDEX(REFERENCE!$B$4:$J$132,MATCH(I953,REFERENCE!$A$4:$A$132,0),T$2)</f>
        <v>2 count</v>
      </c>
      <c r="U953">
        <f>INDEX(REFERENCE!$B$4:$J$132,MATCH(J953,REFERENCE!$A$4:$A$132,0),U$2)</f>
        <v>4.3</v>
      </c>
      <c r="V953" t="str">
        <f>INDEX(REFERENCE!$B$4:$J$132,MATCH(K953,REFERENCE!$A$4:$A$132,0),V$2)</f>
        <v>4.8 stars</v>
      </c>
      <c r="W953">
        <f>INDEX(REFERENCE!$B$4:$J$132,MATCH(L953,REFERENCE!$A$4:$A$132,0),W$2)</f>
        <v>1250</v>
      </c>
    </row>
    <row r="954" spans="1:23" x14ac:dyDescent="0.2">
      <c r="A954" s="9">
        <v>11</v>
      </c>
      <c r="B954" s="9">
        <v>9</v>
      </c>
      <c r="C954" s="9">
        <v>3</v>
      </c>
      <c r="D954" s="9">
        <v>2</v>
      </c>
      <c r="E954" s="9">
        <v>211</v>
      </c>
      <c r="F954" s="9">
        <v>201</v>
      </c>
      <c r="G954" s="9">
        <v>0</v>
      </c>
      <c r="H954" s="9">
        <v>1</v>
      </c>
      <c r="I954" s="9">
        <v>206</v>
      </c>
      <c r="J954" s="9">
        <v>20602</v>
      </c>
      <c r="K954" s="9">
        <v>1</v>
      </c>
      <c r="L954" s="28">
        <v>1</v>
      </c>
      <c r="N954">
        <f t="shared" si="16"/>
        <v>110903</v>
      </c>
      <c r="O954" t="str">
        <f>INDEX(REFERENCE!$B$4:$J$132,MATCH(D954,REFERENCE!$A$4:$A$132,0),O$2)</f>
        <v>Topicals</v>
      </c>
      <c r="P954" t="str">
        <f>INDEX(REFERENCE!$B$4:$J$132,MATCH(E954,REFERENCE!$A$4:$A$132,0),P$2)</f>
        <v>Theraworx</v>
      </c>
      <c r="Q954" t="str">
        <f>INDEX(REFERENCE!$B$4:$J$132,MATCH(F954,REFERENCE!$A$4:$A$132,0),Q$2)</f>
        <v>Hot sensation</v>
      </c>
      <c r="R954" t="str">
        <f>INDEX(REFERENCE!$B$4:$J$132,MATCH(G954,REFERENCE!$A$4:$A$132,0),R$2)</f>
        <v>-</v>
      </c>
      <c r="S954" t="str">
        <f>INDEX(REFERENCE!$B$4:$J$132,MATCH(H954,REFERENCE!$A$4:$A$132,0),S$2)</f>
        <v>Gel</v>
      </c>
      <c r="T954" t="str">
        <f>INDEX(REFERENCE!$B$4:$J$132,MATCH(I954,REFERENCE!$A$4:$A$132,0),T$2)</f>
        <v>4.5 oz</v>
      </c>
      <c r="U954">
        <f>INDEX(REFERENCE!$B$4:$J$132,MATCH(J954,REFERENCE!$A$4:$A$132,0),U$2)</f>
        <v>12.5</v>
      </c>
      <c r="V954" t="str">
        <f>INDEX(REFERENCE!$B$4:$J$132,MATCH(K954,REFERENCE!$A$4:$A$132,0),V$2)</f>
        <v>4.5 stars</v>
      </c>
      <c r="W954">
        <f>INDEX(REFERENCE!$B$4:$J$132,MATCH(L954,REFERENCE!$A$4:$A$132,0),W$2)</f>
        <v>1250</v>
      </c>
    </row>
    <row r="955" spans="1:23" x14ac:dyDescent="0.2">
      <c r="A955" s="9">
        <v>11</v>
      </c>
      <c r="B955" s="9">
        <v>9</v>
      </c>
      <c r="C955" s="9">
        <v>4</v>
      </c>
      <c r="D955" s="9">
        <v>1</v>
      </c>
      <c r="E955" s="9">
        <v>104</v>
      </c>
      <c r="F955" s="9">
        <v>103</v>
      </c>
      <c r="G955" s="9">
        <v>6</v>
      </c>
      <c r="H955" s="9">
        <v>6</v>
      </c>
      <c r="I955" s="9">
        <v>105</v>
      </c>
      <c r="J955" s="9">
        <v>10505</v>
      </c>
      <c r="K955" s="9">
        <v>2</v>
      </c>
      <c r="L955" s="28">
        <v>1</v>
      </c>
      <c r="N955">
        <f t="shared" si="16"/>
        <v>110904</v>
      </c>
      <c r="O955" t="str">
        <f>INDEX(REFERENCE!$B$4:$J$132,MATCH(D955,REFERENCE!$A$4:$A$132,0),O$2)</f>
        <v>Pads</v>
      </c>
      <c r="P955" t="str">
        <f>INDEX(REFERENCE!$B$4:$J$132,MATCH(E955,REFERENCE!$A$4:$A$132,0),P$2)</f>
        <v>Aspercreme</v>
      </c>
      <c r="Q955" t="str">
        <f>INDEX(REFERENCE!$B$4:$J$132,MATCH(F955,REFERENCE!$A$4:$A$132,0),Q$2)</f>
        <v>Both hot and cold sensation</v>
      </c>
      <c r="R955" t="str">
        <f>INDEX(REFERENCE!$B$4:$J$132,MATCH(G955,REFERENCE!$A$4:$A$132,0),R$2)</f>
        <v>Shoulder</v>
      </c>
      <c r="S955" t="str">
        <f>INDEX(REFERENCE!$B$4:$J$132,MATCH(H955,REFERENCE!$A$4:$A$132,0),S$2)</f>
        <v>Single use pads/patches</v>
      </c>
      <c r="T955" t="str">
        <f>INDEX(REFERENCE!$B$4:$J$132,MATCH(I955,REFERENCE!$A$4:$A$132,0),T$2)</f>
        <v>6 count</v>
      </c>
      <c r="U955">
        <f>INDEX(REFERENCE!$B$4:$J$132,MATCH(J955,REFERENCE!$A$4:$A$132,0),U$2)</f>
        <v>31.99</v>
      </c>
      <c r="V955" t="str">
        <f>INDEX(REFERENCE!$B$4:$J$132,MATCH(K955,REFERENCE!$A$4:$A$132,0),V$2)</f>
        <v>4.6 stars</v>
      </c>
      <c r="W955">
        <f>INDEX(REFERENCE!$B$4:$J$132,MATCH(L955,REFERENCE!$A$4:$A$132,0),W$2)</f>
        <v>1250</v>
      </c>
    </row>
    <row r="956" spans="1:23" x14ac:dyDescent="0.2">
      <c r="A956" s="9">
        <v>11</v>
      </c>
      <c r="B956" s="9">
        <v>9</v>
      </c>
      <c r="C956" s="9">
        <v>5</v>
      </c>
      <c r="D956" s="9">
        <v>1</v>
      </c>
      <c r="E956" s="9">
        <v>105</v>
      </c>
      <c r="F956" s="9">
        <v>102</v>
      </c>
      <c r="G956" s="9">
        <v>3</v>
      </c>
      <c r="H956" s="9">
        <v>6</v>
      </c>
      <c r="I956" s="9">
        <v>103</v>
      </c>
      <c r="J956" s="9">
        <v>10303</v>
      </c>
      <c r="K956" s="9">
        <v>2</v>
      </c>
      <c r="L956" s="28">
        <v>2</v>
      </c>
      <c r="N956">
        <f t="shared" si="16"/>
        <v>110905</v>
      </c>
      <c r="O956" t="str">
        <f>INDEX(REFERENCE!$B$4:$J$132,MATCH(D956,REFERENCE!$A$4:$A$132,0),O$2)</f>
        <v>Pads</v>
      </c>
      <c r="P956" t="str">
        <f>INDEX(REFERENCE!$B$4:$J$132,MATCH(E956,REFERENCE!$A$4:$A$132,0),P$2)</f>
        <v>Tiger Balm</v>
      </c>
      <c r="Q956" t="str">
        <f>INDEX(REFERENCE!$B$4:$J$132,MATCH(F956,REFERENCE!$A$4:$A$132,0),Q$2)</f>
        <v>Cold sensation</v>
      </c>
      <c r="R956" t="str">
        <f>INDEX(REFERENCE!$B$4:$J$132,MATCH(G956,REFERENCE!$A$4:$A$132,0),R$2)</f>
        <v>Joint</v>
      </c>
      <c r="S956" t="str">
        <f>INDEX(REFERENCE!$B$4:$J$132,MATCH(H956,REFERENCE!$A$4:$A$132,0),S$2)</f>
        <v>Single use pads/patches</v>
      </c>
      <c r="T956" t="str">
        <f>INDEX(REFERENCE!$B$4:$J$132,MATCH(I956,REFERENCE!$A$4:$A$132,0),T$2)</f>
        <v>4 count</v>
      </c>
      <c r="U956">
        <f>INDEX(REFERENCE!$B$4:$J$132,MATCH(J956,REFERENCE!$A$4:$A$132,0),U$2)</f>
        <v>13</v>
      </c>
      <c r="V956" t="str">
        <f>INDEX(REFERENCE!$B$4:$J$132,MATCH(K956,REFERENCE!$A$4:$A$132,0),V$2)</f>
        <v>4.6 stars</v>
      </c>
      <c r="W956">
        <f>INDEX(REFERENCE!$B$4:$J$132,MATCH(L956,REFERENCE!$A$4:$A$132,0),W$2)</f>
        <v>4500</v>
      </c>
    </row>
    <row r="957" spans="1:23" x14ac:dyDescent="0.2">
      <c r="A957" s="9">
        <v>11</v>
      </c>
      <c r="B957" s="9">
        <v>9</v>
      </c>
      <c r="C957" s="9">
        <v>6</v>
      </c>
      <c r="D957" s="9">
        <v>1</v>
      </c>
      <c r="E957" s="9">
        <v>112</v>
      </c>
      <c r="F957" s="9">
        <v>101</v>
      </c>
      <c r="G957" s="9">
        <v>4</v>
      </c>
      <c r="H957" s="9">
        <v>6</v>
      </c>
      <c r="I957" s="9">
        <v>104</v>
      </c>
      <c r="J957" s="9">
        <v>10404</v>
      </c>
      <c r="K957" s="9">
        <v>3</v>
      </c>
      <c r="L957" s="28">
        <v>2</v>
      </c>
      <c r="N957">
        <f t="shared" si="16"/>
        <v>110906</v>
      </c>
      <c r="O957" t="str">
        <f>INDEX(REFERENCE!$B$4:$J$132,MATCH(D957,REFERENCE!$A$4:$A$132,0),O$2)</f>
        <v>Pads</v>
      </c>
      <c r="P957" t="str">
        <f>INDEX(REFERENCE!$B$4:$J$132,MATCH(E957,REFERENCE!$A$4:$A$132,0),P$2)</f>
        <v>Up &amp; Up</v>
      </c>
      <c r="Q957" t="str">
        <f>INDEX(REFERENCE!$B$4:$J$132,MATCH(F957,REFERENCE!$A$4:$A$132,0),Q$2)</f>
        <v>Hot sensation</v>
      </c>
      <c r="R957" t="str">
        <f>INDEX(REFERENCE!$B$4:$J$132,MATCH(G957,REFERENCE!$A$4:$A$132,0),R$2)</f>
        <v>Chest</v>
      </c>
      <c r="S957" t="str">
        <f>INDEX(REFERENCE!$B$4:$J$132,MATCH(H957,REFERENCE!$A$4:$A$132,0),S$2)</f>
        <v>Single use pads/patches</v>
      </c>
      <c r="T957" t="str">
        <f>INDEX(REFERENCE!$B$4:$J$132,MATCH(I957,REFERENCE!$A$4:$A$132,0),T$2)</f>
        <v>5 count</v>
      </c>
      <c r="U957">
        <f>INDEX(REFERENCE!$B$4:$J$132,MATCH(J957,REFERENCE!$A$4:$A$132,0),U$2)</f>
        <v>19.11</v>
      </c>
      <c r="V957" t="str">
        <f>INDEX(REFERENCE!$B$4:$J$132,MATCH(K957,REFERENCE!$A$4:$A$132,0),V$2)</f>
        <v>4.8 stars</v>
      </c>
      <c r="W957">
        <f>INDEX(REFERENCE!$B$4:$J$132,MATCH(L957,REFERENCE!$A$4:$A$132,0),W$2)</f>
        <v>4500</v>
      </c>
    </row>
    <row r="958" spans="1:23" x14ac:dyDescent="0.2">
      <c r="A958" s="9">
        <v>11</v>
      </c>
      <c r="B958" s="9">
        <v>10</v>
      </c>
      <c r="C958" s="9">
        <v>1</v>
      </c>
      <c r="D958" s="9">
        <v>1</v>
      </c>
      <c r="E958" s="9">
        <v>107</v>
      </c>
      <c r="F958" s="9">
        <v>105</v>
      </c>
      <c r="G958" s="9">
        <v>2</v>
      </c>
      <c r="H958" s="9">
        <v>6</v>
      </c>
      <c r="I958" s="9">
        <v>102</v>
      </c>
      <c r="J958" s="9">
        <v>10201</v>
      </c>
      <c r="K958" s="9">
        <v>2</v>
      </c>
      <c r="L958" s="28">
        <v>1</v>
      </c>
      <c r="N958">
        <f t="shared" si="16"/>
        <v>111001</v>
      </c>
      <c r="O958" t="str">
        <f>INDEX(REFERENCE!$B$4:$J$132,MATCH(D958,REFERENCE!$A$4:$A$132,0),O$2)</f>
        <v>Pads</v>
      </c>
      <c r="P958" t="str">
        <f>INDEX(REFERENCE!$B$4:$J$132,MATCH(E958,REFERENCE!$A$4:$A$132,0),P$2)</f>
        <v>Salonpas</v>
      </c>
      <c r="Q958" t="str">
        <f>INDEX(REFERENCE!$B$4:$J$132,MATCH(F958,REFERENCE!$A$4:$A$132,0),Q$2)</f>
        <v>No sensation/drug free/for circulation</v>
      </c>
      <c r="R958" t="str">
        <f>INDEX(REFERENCE!$B$4:$J$132,MATCH(G958,REFERENCE!$A$4:$A$132,0),R$2)</f>
        <v>Neck</v>
      </c>
      <c r="S958" t="str">
        <f>INDEX(REFERENCE!$B$4:$J$132,MATCH(H958,REFERENCE!$A$4:$A$132,0),S$2)</f>
        <v>Single use pads/patches</v>
      </c>
      <c r="T958" t="str">
        <f>INDEX(REFERENCE!$B$4:$J$132,MATCH(I958,REFERENCE!$A$4:$A$132,0),T$2)</f>
        <v>3 count</v>
      </c>
      <c r="U958">
        <f>INDEX(REFERENCE!$B$4:$J$132,MATCH(J958,REFERENCE!$A$4:$A$132,0),U$2)</f>
        <v>3.6</v>
      </c>
      <c r="V958" t="str">
        <f>INDEX(REFERENCE!$B$4:$J$132,MATCH(K958,REFERENCE!$A$4:$A$132,0),V$2)</f>
        <v>4.6 stars</v>
      </c>
      <c r="W958">
        <f>INDEX(REFERENCE!$B$4:$J$132,MATCH(L958,REFERENCE!$A$4:$A$132,0),W$2)</f>
        <v>1250</v>
      </c>
    </row>
    <row r="959" spans="1:23" x14ac:dyDescent="0.2">
      <c r="A959" s="9">
        <v>11</v>
      </c>
      <c r="B959" s="9">
        <v>10</v>
      </c>
      <c r="C959" s="9">
        <v>2</v>
      </c>
      <c r="D959" s="9">
        <v>2</v>
      </c>
      <c r="E959" s="9">
        <v>204</v>
      </c>
      <c r="F959" s="9">
        <v>201</v>
      </c>
      <c r="G959" s="9">
        <v>0</v>
      </c>
      <c r="H959" s="9">
        <v>2</v>
      </c>
      <c r="I959" s="9">
        <v>205</v>
      </c>
      <c r="J959" s="9">
        <v>20503</v>
      </c>
      <c r="K959" s="9">
        <v>3</v>
      </c>
      <c r="L959" s="28">
        <v>2</v>
      </c>
      <c r="N959">
        <f t="shared" si="16"/>
        <v>111002</v>
      </c>
      <c r="O959" t="str">
        <f>INDEX(REFERENCE!$B$4:$J$132,MATCH(D959,REFERENCE!$A$4:$A$132,0),O$2)</f>
        <v>Topicals</v>
      </c>
      <c r="P959" t="str">
        <f>INDEX(REFERENCE!$B$4:$J$132,MATCH(E959,REFERENCE!$A$4:$A$132,0),P$2)</f>
        <v>Aspercreme</v>
      </c>
      <c r="Q959" t="str">
        <f>INDEX(REFERENCE!$B$4:$J$132,MATCH(F959,REFERENCE!$A$4:$A$132,0),Q$2)</f>
        <v>Hot sensation</v>
      </c>
      <c r="R959" t="str">
        <f>INDEX(REFERENCE!$B$4:$J$132,MATCH(G959,REFERENCE!$A$4:$A$132,0),R$2)</f>
        <v>-</v>
      </c>
      <c r="S959" t="str">
        <f>INDEX(REFERENCE!$B$4:$J$132,MATCH(H959,REFERENCE!$A$4:$A$132,0),S$2)</f>
        <v>Cream</v>
      </c>
      <c r="T959" t="str">
        <f>INDEX(REFERENCE!$B$4:$J$132,MATCH(I959,REFERENCE!$A$4:$A$132,0),T$2)</f>
        <v>4 oz</v>
      </c>
      <c r="U959">
        <f>INDEX(REFERENCE!$B$4:$J$132,MATCH(J959,REFERENCE!$A$4:$A$132,0),U$2)</f>
        <v>13.99</v>
      </c>
      <c r="V959" t="str">
        <f>INDEX(REFERENCE!$B$4:$J$132,MATCH(K959,REFERENCE!$A$4:$A$132,0),V$2)</f>
        <v>4.8 stars</v>
      </c>
      <c r="W959">
        <f>INDEX(REFERENCE!$B$4:$J$132,MATCH(L959,REFERENCE!$A$4:$A$132,0),W$2)</f>
        <v>4500</v>
      </c>
    </row>
    <row r="960" spans="1:23" x14ac:dyDescent="0.2">
      <c r="A960" s="9">
        <v>11</v>
      </c>
      <c r="B960" s="9">
        <v>10</v>
      </c>
      <c r="C960" s="9">
        <v>3</v>
      </c>
      <c r="D960" s="9">
        <v>1</v>
      </c>
      <c r="E960" s="9">
        <v>106</v>
      </c>
      <c r="F960" s="9">
        <v>102</v>
      </c>
      <c r="G960" s="9">
        <v>3</v>
      </c>
      <c r="H960" s="9">
        <v>6</v>
      </c>
      <c r="I960" s="9">
        <v>104</v>
      </c>
      <c r="J960" s="9">
        <v>10404</v>
      </c>
      <c r="K960" s="9">
        <v>1</v>
      </c>
      <c r="L960" s="28">
        <v>1</v>
      </c>
      <c r="N960">
        <f t="shared" si="16"/>
        <v>111003</v>
      </c>
      <c r="O960" t="str">
        <f>INDEX(REFERENCE!$B$4:$J$132,MATCH(D960,REFERENCE!$A$4:$A$132,0),O$2)</f>
        <v>Pads</v>
      </c>
      <c r="P960" t="str">
        <f>INDEX(REFERENCE!$B$4:$J$132,MATCH(E960,REFERENCE!$A$4:$A$132,0),P$2)</f>
        <v>Vicks Vapopatch</v>
      </c>
      <c r="Q960" t="str">
        <f>INDEX(REFERENCE!$B$4:$J$132,MATCH(F960,REFERENCE!$A$4:$A$132,0),Q$2)</f>
        <v>Cold sensation</v>
      </c>
      <c r="R960" t="str">
        <f>INDEX(REFERENCE!$B$4:$J$132,MATCH(G960,REFERENCE!$A$4:$A$132,0),R$2)</f>
        <v>Joint</v>
      </c>
      <c r="S960" t="str">
        <f>INDEX(REFERENCE!$B$4:$J$132,MATCH(H960,REFERENCE!$A$4:$A$132,0),S$2)</f>
        <v>Single use pads/patches</v>
      </c>
      <c r="T960" t="str">
        <f>INDEX(REFERENCE!$B$4:$J$132,MATCH(I960,REFERENCE!$A$4:$A$132,0),T$2)</f>
        <v>5 count</v>
      </c>
      <c r="U960">
        <f>INDEX(REFERENCE!$B$4:$J$132,MATCH(J960,REFERENCE!$A$4:$A$132,0),U$2)</f>
        <v>19.11</v>
      </c>
      <c r="V960" t="str">
        <f>INDEX(REFERENCE!$B$4:$J$132,MATCH(K960,REFERENCE!$A$4:$A$132,0),V$2)</f>
        <v>4.5 stars</v>
      </c>
      <c r="W960">
        <f>INDEX(REFERENCE!$B$4:$J$132,MATCH(L960,REFERENCE!$A$4:$A$132,0),W$2)</f>
        <v>1250</v>
      </c>
    </row>
    <row r="961" spans="1:23" x14ac:dyDescent="0.2">
      <c r="A961" s="9">
        <v>11</v>
      </c>
      <c r="B961" s="9">
        <v>10</v>
      </c>
      <c r="C961" s="9">
        <v>4</v>
      </c>
      <c r="D961" s="9">
        <v>2</v>
      </c>
      <c r="E961" s="9">
        <v>203</v>
      </c>
      <c r="F961" s="9">
        <v>202</v>
      </c>
      <c r="G961" s="9">
        <v>0</v>
      </c>
      <c r="H961" s="9">
        <v>2</v>
      </c>
      <c r="I961" s="9">
        <v>203</v>
      </c>
      <c r="J961" s="9">
        <v>20305</v>
      </c>
      <c r="K961" s="9">
        <v>1</v>
      </c>
      <c r="L961" s="28">
        <v>2</v>
      </c>
      <c r="N961">
        <f t="shared" si="16"/>
        <v>111004</v>
      </c>
      <c r="O961" t="str">
        <f>INDEX(REFERENCE!$B$4:$J$132,MATCH(D961,REFERENCE!$A$4:$A$132,0),O$2)</f>
        <v>Topicals</v>
      </c>
      <c r="P961" t="str">
        <f>INDEX(REFERENCE!$B$4:$J$132,MATCH(E961,REFERENCE!$A$4:$A$132,0),P$2)</f>
        <v xml:space="preserve">Biofreeze  </v>
      </c>
      <c r="Q961" t="str">
        <f>INDEX(REFERENCE!$B$4:$J$132,MATCH(F961,REFERENCE!$A$4:$A$132,0),Q$2)</f>
        <v>Cold sensation</v>
      </c>
      <c r="R961" t="str">
        <f>INDEX(REFERENCE!$B$4:$J$132,MATCH(G961,REFERENCE!$A$4:$A$132,0),R$2)</f>
        <v>-</v>
      </c>
      <c r="S961" t="str">
        <f>INDEX(REFERENCE!$B$4:$J$132,MATCH(H961,REFERENCE!$A$4:$A$132,0),S$2)</f>
        <v>Cream</v>
      </c>
      <c r="T961" t="str">
        <f>INDEX(REFERENCE!$B$4:$J$132,MATCH(I961,REFERENCE!$A$4:$A$132,0),T$2)</f>
        <v>3 oz</v>
      </c>
      <c r="U961">
        <f>INDEX(REFERENCE!$B$4:$J$132,MATCH(J961,REFERENCE!$A$4:$A$132,0),U$2)</f>
        <v>18.75</v>
      </c>
      <c r="V961" t="str">
        <f>INDEX(REFERENCE!$B$4:$J$132,MATCH(K961,REFERENCE!$A$4:$A$132,0),V$2)</f>
        <v>4.5 stars</v>
      </c>
      <c r="W961">
        <f>INDEX(REFERENCE!$B$4:$J$132,MATCH(L961,REFERENCE!$A$4:$A$132,0),W$2)</f>
        <v>4500</v>
      </c>
    </row>
    <row r="962" spans="1:23" x14ac:dyDescent="0.2">
      <c r="A962" s="9">
        <v>11</v>
      </c>
      <c r="B962" s="9">
        <v>10</v>
      </c>
      <c r="C962" s="9">
        <v>5</v>
      </c>
      <c r="D962" s="9">
        <v>1</v>
      </c>
      <c r="E962" s="9">
        <v>108</v>
      </c>
      <c r="F962" s="9">
        <v>103</v>
      </c>
      <c r="G962" s="9">
        <v>6</v>
      </c>
      <c r="H962" s="9">
        <v>6</v>
      </c>
      <c r="I962" s="9">
        <v>103</v>
      </c>
      <c r="J962" s="9">
        <v>10302</v>
      </c>
      <c r="K962" s="9">
        <v>3</v>
      </c>
      <c r="L962" s="28">
        <v>2</v>
      </c>
      <c r="N962">
        <f t="shared" si="16"/>
        <v>111005</v>
      </c>
      <c r="O962" t="str">
        <f>INDEX(REFERENCE!$B$4:$J$132,MATCH(D962,REFERENCE!$A$4:$A$132,0),O$2)</f>
        <v>Pads</v>
      </c>
      <c r="P962" t="str">
        <f>INDEX(REFERENCE!$B$4:$J$132,MATCH(E962,REFERENCE!$A$4:$A$132,0),P$2)</f>
        <v>Thermacare</v>
      </c>
      <c r="Q962" t="str">
        <f>INDEX(REFERENCE!$B$4:$J$132,MATCH(F962,REFERENCE!$A$4:$A$132,0),Q$2)</f>
        <v>Both hot and cold sensation</v>
      </c>
      <c r="R962" t="str">
        <f>INDEX(REFERENCE!$B$4:$J$132,MATCH(G962,REFERENCE!$A$4:$A$132,0),R$2)</f>
        <v>Shoulder</v>
      </c>
      <c r="S962" t="str">
        <f>INDEX(REFERENCE!$B$4:$J$132,MATCH(H962,REFERENCE!$A$4:$A$132,0),S$2)</f>
        <v>Single use pads/patches</v>
      </c>
      <c r="T962" t="str">
        <f>INDEX(REFERENCE!$B$4:$J$132,MATCH(I962,REFERENCE!$A$4:$A$132,0),T$2)</f>
        <v>4 count</v>
      </c>
      <c r="U962">
        <f>INDEX(REFERENCE!$B$4:$J$132,MATCH(J962,REFERENCE!$A$4:$A$132,0),U$2)</f>
        <v>7.99</v>
      </c>
      <c r="V962" t="str">
        <f>INDEX(REFERENCE!$B$4:$J$132,MATCH(K962,REFERENCE!$A$4:$A$132,0),V$2)</f>
        <v>4.8 stars</v>
      </c>
      <c r="W962">
        <f>INDEX(REFERENCE!$B$4:$J$132,MATCH(L962,REFERENCE!$A$4:$A$132,0),W$2)</f>
        <v>4500</v>
      </c>
    </row>
    <row r="963" spans="1:23" x14ac:dyDescent="0.2">
      <c r="A963" s="9">
        <v>11</v>
      </c>
      <c r="B963" s="9">
        <v>10</v>
      </c>
      <c r="C963" s="9">
        <v>6</v>
      </c>
      <c r="D963" s="9">
        <v>2</v>
      </c>
      <c r="E963" s="9">
        <v>208</v>
      </c>
      <c r="F963" s="9">
        <v>204</v>
      </c>
      <c r="G963" s="9">
        <v>0</v>
      </c>
      <c r="H963" s="9">
        <v>4</v>
      </c>
      <c r="I963" s="9">
        <v>204</v>
      </c>
      <c r="J963" s="9">
        <v>20405</v>
      </c>
      <c r="K963" s="9">
        <v>2</v>
      </c>
      <c r="L963" s="28">
        <v>1</v>
      </c>
      <c r="N963">
        <f t="shared" si="16"/>
        <v>111006</v>
      </c>
      <c r="O963" t="str">
        <f>INDEX(REFERENCE!$B$4:$J$132,MATCH(D963,REFERENCE!$A$4:$A$132,0),O$2)</f>
        <v>Topicals</v>
      </c>
      <c r="P963" t="str">
        <f>INDEX(REFERENCE!$B$4:$J$132,MATCH(E963,REFERENCE!$A$4:$A$132,0),P$2)</f>
        <v>Equate</v>
      </c>
      <c r="Q963" t="str">
        <f>INDEX(REFERENCE!$B$4:$J$132,MATCH(F963,REFERENCE!$A$4:$A$132,0),Q$2)</f>
        <v>Lidocaine/numbing sensation</v>
      </c>
      <c r="R963" t="str">
        <f>INDEX(REFERENCE!$B$4:$J$132,MATCH(G963,REFERENCE!$A$4:$A$132,0),R$2)</f>
        <v>-</v>
      </c>
      <c r="S963" t="str">
        <f>INDEX(REFERENCE!$B$4:$J$132,MATCH(H963,REFERENCE!$A$4:$A$132,0),S$2)</f>
        <v>Roll-on</v>
      </c>
      <c r="T963" t="str">
        <f>INDEX(REFERENCE!$B$4:$J$132,MATCH(I963,REFERENCE!$A$4:$A$132,0),T$2)</f>
        <v>3.5 oz</v>
      </c>
      <c r="U963">
        <f>INDEX(REFERENCE!$B$4:$J$132,MATCH(J963,REFERENCE!$A$4:$A$132,0),U$2)</f>
        <v>20.5</v>
      </c>
      <c r="V963" t="str">
        <f>INDEX(REFERENCE!$B$4:$J$132,MATCH(K963,REFERENCE!$A$4:$A$132,0),V$2)</f>
        <v>4.6 stars</v>
      </c>
      <c r="W963">
        <f>INDEX(REFERENCE!$B$4:$J$132,MATCH(L963,REFERENCE!$A$4:$A$132,0),W$2)</f>
        <v>1250</v>
      </c>
    </row>
    <row r="964" spans="1:23" x14ac:dyDescent="0.2">
      <c r="A964" s="9">
        <v>11</v>
      </c>
      <c r="B964" s="9">
        <v>11</v>
      </c>
      <c r="C964" s="9">
        <v>1</v>
      </c>
      <c r="D964" s="9">
        <v>1</v>
      </c>
      <c r="E964" s="9">
        <v>112</v>
      </c>
      <c r="F964" s="9">
        <v>102</v>
      </c>
      <c r="G964" s="9">
        <v>6</v>
      </c>
      <c r="H964" s="9">
        <v>6</v>
      </c>
      <c r="I964" s="9">
        <v>103</v>
      </c>
      <c r="J964" s="9">
        <v>10305</v>
      </c>
      <c r="K964" s="9">
        <v>1</v>
      </c>
      <c r="L964" s="28">
        <v>1</v>
      </c>
      <c r="N964">
        <f t="shared" si="16"/>
        <v>111101</v>
      </c>
      <c r="O964" t="str">
        <f>INDEX(REFERENCE!$B$4:$J$132,MATCH(D964,REFERENCE!$A$4:$A$132,0),O$2)</f>
        <v>Pads</v>
      </c>
      <c r="P964" t="str">
        <f>INDEX(REFERENCE!$B$4:$J$132,MATCH(E964,REFERENCE!$A$4:$A$132,0),P$2)</f>
        <v>Up &amp; Up</v>
      </c>
      <c r="Q964" t="str">
        <f>INDEX(REFERENCE!$B$4:$J$132,MATCH(F964,REFERENCE!$A$4:$A$132,0),Q$2)</f>
        <v>Cold sensation</v>
      </c>
      <c r="R964" t="str">
        <f>INDEX(REFERENCE!$B$4:$J$132,MATCH(G964,REFERENCE!$A$4:$A$132,0),R$2)</f>
        <v>Shoulder</v>
      </c>
      <c r="S964" t="str">
        <f>INDEX(REFERENCE!$B$4:$J$132,MATCH(H964,REFERENCE!$A$4:$A$132,0),S$2)</f>
        <v>Single use pads/patches</v>
      </c>
      <c r="T964" t="str">
        <f>INDEX(REFERENCE!$B$4:$J$132,MATCH(I964,REFERENCE!$A$4:$A$132,0),T$2)</f>
        <v>4 count</v>
      </c>
      <c r="U964">
        <f>INDEX(REFERENCE!$B$4:$J$132,MATCH(J964,REFERENCE!$A$4:$A$132,0),U$2)</f>
        <v>26.49</v>
      </c>
      <c r="V964" t="str">
        <f>INDEX(REFERENCE!$B$4:$J$132,MATCH(K964,REFERENCE!$A$4:$A$132,0),V$2)</f>
        <v>4.5 stars</v>
      </c>
      <c r="W964">
        <f>INDEX(REFERENCE!$B$4:$J$132,MATCH(L964,REFERENCE!$A$4:$A$132,0),W$2)</f>
        <v>1250</v>
      </c>
    </row>
    <row r="965" spans="1:23" x14ac:dyDescent="0.2">
      <c r="A965" s="9">
        <v>11</v>
      </c>
      <c r="B965" s="9">
        <v>11</v>
      </c>
      <c r="C965" s="9">
        <v>2</v>
      </c>
      <c r="D965" s="9">
        <v>2</v>
      </c>
      <c r="E965" s="9">
        <v>201</v>
      </c>
      <c r="F965" s="9">
        <v>204</v>
      </c>
      <c r="G965" s="9">
        <v>0</v>
      </c>
      <c r="H965" s="9">
        <v>1</v>
      </c>
      <c r="I965" s="9">
        <v>203</v>
      </c>
      <c r="J965" s="9">
        <v>20303</v>
      </c>
      <c r="K965" s="9">
        <v>3</v>
      </c>
      <c r="L965" s="28">
        <v>2</v>
      </c>
      <c r="N965">
        <f t="shared" ref="N965:N1028" si="17">A965*10000+B965*100+C965</f>
        <v>111102</v>
      </c>
      <c r="O965" t="str">
        <f>INDEX(REFERENCE!$B$4:$J$132,MATCH(D965,REFERENCE!$A$4:$A$132,0),O$2)</f>
        <v>Topicals</v>
      </c>
      <c r="P965" t="str">
        <f>INDEX(REFERENCE!$B$4:$J$132,MATCH(E965,REFERENCE!$A$4:$A$132,0),P$2)</f>
        <v>Bengay</v>
      </c>
      <c r="Q965" t="str">
        <f>INDEX(REFERENCE!$B$4:$J$132,MATCH(F965,REFERENCE!$A$4:$A$132,0),Q$2)</f>
        <v>Lidocaine/numbing sensation</v>
      </c>
      <c r="R965" t="str">
        <f>INDEX(REFERENCE!$B$4:$J$132,MATCH(G965,REFERENCE!$A$4:$A$132,0),R$2)</f>
        <v>-</v>
      </c>
      <c r="S965" t="str">
        <f>INDEX(REFERENCE!$B$4:$J$132,MATCH(H965,REFERENCE!$A$4:$A$132,0),S$2)</f>
        <v>Gel</v>
      </c>
      <c r="T965" t="str">
        <f>INDEX(REFERENCE!$B$4:$J$132,MATCH(I965,REFERENCE!$A$4:$A$132,0),T$2)</f>
        <v>3 oz</v>
      </c>
      <c r="U965">
        <f>INDEX(REFERENCE!$B$4:$J$132,MATCH(J965,REFERENCE!$A$4:$A$132,0),U$2)</f>
        <v>11.99</v>
      </c>
      <c r="V965" t="str">
        <f>INDEX(REFERENCE!$B$4:$J$132,MATCH(K965,REFERENCE!$A$4:$A$132,0),V$2)</f>
        <v>4.8 stars</v>
      </c>
      <c r="W965">
        <f>INDEX(REFERENCE!$B$4:$J$132,MATCH(L965,REFERENCE!$A$4:$A$132,0),W$2)</f>
        <v>4500</v>
      </c>
    </row>
    <row r="966" spans="1:23" x14ac:dyDescent="0.2">
      <c r="A966" s="9">
        <v>11</v>
      </c>
      <c r="B966" s="9">
        <v>11</v>
      </c>
      <c r="C966" s="9">
        <v>3</v>
      </c>
      <c r="D966" s="9">
        <v>1</v>
      </c>
      <c r="E966" s="9">
        <v>111</v>
      </c>
      <c r="F966" s="9">
        <v>103</v>
      </c>
      <c r="G966" s="9">
        <v>1</v>
      </c>
      <c r="H966" s="9">
        <v>6</v>
      </c>
      <c r="I966" s="9">
        <v>102</v>
      </c>
      <c r="J966" s="9">
        <v>10201</v>
      </c>
      <c r="K966" s="9">
        <v>1</v>
      </c>
      <c r="L966" s="28">
        <v>1</v>
      </c>
      <c r="N966">
        <f t="shared" si="17"/>
        <v>111103</v>
      </c>
      <c r="O966" t="str">
        <f>INDEX(REFERENCE!$B$4:$J$132,MATCH(D966,REFERENCE!$A$4:$A$132,0),O$2)</f>
        <v>Pads</v>
      </c>
      <c r="P966" t="str">
        <f>INDEX(REFERENCE!$B$4:$J$132,MATCH(E966,REFERENCE!$A$4:$A$132,0),P$2)</f>
        <v>Walgreens</v>
      </c>
      <c r="Q966" t="str">
        <f>INDEX(REFERENCE!$B$4:$J$132,MATCH(F966,REFERENCE!$A$4:$A$132,0),Q$2)</f>
        <v>Both hot and cold sensation</v>
      </c>
      <c r="R966" t="str">
        <f>INDEX(REFERENCE!$B$4:$J$132,MATCH(G966,REFERENCE!$A$4:$A$132,0),R$2)</f>
        <v>Back</v>
      </c>
      <c r="S966" t="str">
        <f>INDEX(REFERENCE!$B$4:$J$132,MATCH(H966,REFERENCE!$A$4:$A$132,0),S$2)</f>
        <v>Single use pads/patches</v>
      </c>
      <c r="T966" t="str">
        <f>INDEX(REFERENCE!$B$4:$J$132,MATCH(I966,REFERENCE!$A$4:$A$132,0),T$2)</f>
        <v>3 count</v>
      </c>
      <c r="U966">
        <f>INDEX(REFERENCE!$B$4:$J$132,MATCH(J966,REFERENCE!$A$4:$A$132,0),U$2)</f>
        <v>3.6</v>
      </c>
      <c r="V966" t="str">
        <f>INDEX(REFERENCE!$B$4:$J$132,MATCH(K966,REFERENCE!$A$4:$A$132,0),V$2)</f>
        <v>4.5 stars</v>
      </c>
      <c r="W966">
        <f>INDEX(REFERENCE!$B$4:$J$132,MATCH(L966,REFERENCE!$A$4:$A$132,0),W$2)</f>
        <v>1250</v>
      </c>
    </row>
    <row r="967" spans="1:23" x14ac:dyDescent="0.2">
      <c r="A967" s="9">
        <v>11</v>
      </c>
      <c r="B967" s="9">
        <v>11</v>
      </c>
      <c r="C967" s="9">
        <v>4</v>
      </c>
      <c r="D967" s="9">
        <v>1</v>
      </c>
      <c r="E967" s="9">
        <v>109</v>
      </c>
      <c r="F967" s="9">
        <v>101</v>
      </c>
      <c r="G967" s="9">
        <v>3</v>
      </c>
      <c r="H967" s="9">
        <v>6</v>
      </c>
      <c r="I967" s="9">
        <v>101</v>
      </c>
      <c r="J967" s="9">
        <v>10103</v>
      </c>
      <c r="K967" s="9">
        <v>3</v>
      </c>
      <c r="L967" s="28">
        <v>1</v>
      </c>
      <c r="N967">
        <f t="shared" si="17"/>
        <v>111104</v>
      </c>
      <c r="O967" t="str">
        <f>INDEX(REFERENCE!$B$4:$J$132,MATCH(D967,REFERENCE!$A$4:$A$132,0),O$2)</f>
        <v>Pads</v>
      </c>
      <c r="P967" t="str">
        <f>INDEX(REFERENCE!$B$4:$J$132,MATCH(E967,REFERENCE!$A$4:$A$132,0),P$2)</f>
        <v>CVS Health</v>
      </c>
      <c r="Q967" t="str">
        <f>INDEX(REFERENCE!$B$4:$J$132,MATCH(F967,REFERENCE!$A$4:$A$132,0),Q$2)</f>
        <v>Hot sensation</v>
      </c>
      <c r="R967" t="str">
        <f>INDEX(REFERENCE!$B$4:$J$132,MATCH(G967,REFERENCE!$A$4:$A$132,0),R$2)</f>
        <v>Joint</v>
      </c>
      <c r="S967" t="str">
        <f>INDEX(REFERENCE!$B$4:$J$132,MATCH(H967,REFERENCE!$A$4:$A$132,0),S$2)</f>
        <v>Single use pads/patches</v>
      </c>
      <c r="T967" t="str">
        <f>INDEX(REFERENCE!$B$4:$J$132,MATCH(I967,REFERENCE!$A$4:$A$132,0),T$2)</f>
        <v>2 count</v>
      </c>
      <c r="U967">
        <f>INDEX(REFERENCE!$B$4:$J$132,MATCH(J967,REFERENCE!$A$4:$A$132,0),U$2)</f>
        <v>6.59</v>
      </c>
      <c r="V967" t="str">
        <f>INDEX(REFERENCE!$B$4:$J$132,MATCH(K967,REFERENCE!$A$4:$A$132,0),V$2)</f>
        <v>4.8 stars</v>
      </c>
      <c r="W967">
        <f>INDEX(REFERENCE!$B$4:$J$132,MATCH(L967,REFERENCE!$A$4:$A$132,0),W$2)</f>
        <v>1250</v>
      </c>
    </row>
    <row r="968" spans="1:23" x14ac:dyDescent="0.2">
      <c r="A968" s="9">
        <v>11</v>
      </c>
      <c r="B968" s="9">
        <v>11</v>
      </c>
      <c r="C968" s="9">
        <v>5</v>
      </c>
      <c r="D968" s="9">
        <v>2</v>
      </c>
      <c r="E968" s="9">
        <v>204</v>
      </c>
      <c r="F968" s="9">
        <v>201</v>
      </c>
      <c r="G968" s="9">
        <v>0</v>
      </c>
      <c r="H968" s="9">
        <v>3</v>
      </c>
      <c r="I968" s="9">
        <v>206</v>
      </c>
      <c r="J968" s="9">
        <v>20602</v>
      </c>
      <c r="K968" s="9">
        <v>2</v>
      </c>
      <c r="L968" s="28">
        <v>2</v>
      </c>
      <c r="N968">
        <f t="shared" si="17"/>
        <v>111105</v>
      </c>
      <c r="O968" t="str">
        <f>INDEX(REFERENCE!$B$4:$J$132,MATCH(D968,REFERENCE!$A$4:$A$132,0),O$2)</f>
        <v>Topicals</v>
      </c>
      <c r="P968" t="str">
        <f>INDEX(REFERENCE!$B$4:$J$132,MATCH(E968,REFERENCE!$A$4:$A$132,0),P$2)</f>
        <v>Aspercreme</v>
      </c>
      <c r="Q968" t="str">
        <f>INDEX(REFERENCE!$B$4:$J$132,MATCH(F968,REFERENCE!$A$4:$A$132,0),Q$2)</f>
        <v>Hot sensation</v>
      </c>
      <c r="R968" t="str">
        <f>INDEX(REFERENCE!$B$4:$J$132,MATCH(G968,REFERENCE!$A$4:$A$132,0),R$2)</f>
        <v>-</v>
      </c>
      <c r="S968" t="str">
        <f>INDEX(REFERENCE!$B$4:$J$132,MATCH(H968,REFERENCE!$A$4:$A$132,0),S$2)</f>
        <v>Spray</v>
      </c>
      <c r="T968" t="str">
        <f>INDEX(REFERENCE!$B$4:$J$132,MATCH(I968,REFERENCE!$A$4:$A$132,0),T$2)</f>
        <v>4.5 oz</v>
      </c>
      <c r="U968">
        <f>INDEX(REFERENCE!$B$4:$J$132,MATCH(J968,REFERENCE!$A$4:$A$132,0),U$2)</f>
        <v>12.5</v>
      </c>
      <c r="V968" t="str">
        <f>INDEX(REFERENCE!$B$4:$J$132,MATCH(K968,REFERENCE!$A$4:$A$132,0),V$2)</f>
        <v>4.6 stars</v>
      </c>
      <c r="W968">
        <f>INDEX(REFERENCE!$B$4:$J$132,MATCH(L968,REFERENCE!$A$4:$A$132,0),W$2)</f>
        <v>4500</v>
      </c>
    </row>
    <row r="969" spans="1:23" x14ac:dyDescent="0.2">
      <c r="A969" s="9">
        <v>11</v>
      </c>
      <c r="B969" s="9">
        <v>11</v>
      </c>
      <c r="C969" s="9">
        <v>6</v>
      </c>
      <c r="D969" s="9">
        <v>2</v>
      </c>
      <c r="E969" s="9">
        <v>205</v>
      </c>
      <c r="F969" s="9">
        <v>204</v>
      </c>
      <c r="G969" s="9">
        <v>0</v>
      </c>
      <c r="H969" s="9">
        <v>1</v>
      </c>
      <c r="I969" s="9">
        <v>202</v>
      </c>
      <c r="J969" s="9">
        <v>20202</v>
      </c>
      <c r="K969" s="9">
        <v>2</v>
      </c>
      <c r="L969" s="28">
        <v>1</v>
      </c>
      <c r="N969">
        <f t="shared" si="17"/>
        <v>111106</v>
      </c>
      <c r="O969" t="str">
        <f>INDEX(REFERENCE!$B$4:$J$132,MATCH(D969,REFERENCE!$A$4:$A$132,0),O$2)</f>
        <v>Topicals</v>
      </c>
      <c r="P969" t="str">
        <f>INDEX(REFERENCE!$B$4:$J$132,MATCH(E969,REFERENCE!$A$4:$A$132,0),P$2)</f>
        <v>Tiger Balm</v>
      </c>
      <c r="Q969" t="str">
        <f>INDEX(REFERENCE!$B$4:$J$132,MATCH(F969,REFERENCE!$A$4:$A$132,0),Q$2)</f>
        <v>Lidocaine/numbing sensation</v>
      </c>
      <c r="R969" t="str">
        <f>INDEX(REFERENCE!$B$4:$J$132,MATCH(G969,REFERENCE!$A$4:$A$132,0),R$2)</f>
        <v>-</v>
      </c>
      <c r="S969" t="str">
        <f>INDEX(REFERENCE!$B$4:$J$132,MATCH(H969,REFERENCE!$A$4:$A$132,0),S$2)</f>
        <v>Gel</v>
      </c>
      <c r="T969" t="str">
        <f>INDEX(REFERENCE!$B$4:$J$132,MATCH(I969,REFERENCE!$A$4:$A$132,0),T$2)</f>
        <v>2.5 oz</v>
      </c>
      <c r="U969">
        <f>INDEX(REFERENCE!$B$4:$J$132,MATCH(J969,REFERENCE!$A$4:$A$132,0),U$2)</f>
        <v>9</v>
      </c>
      <c r="V969" t="str">
        <f>INDEX(REFERENCE!$B$4:$J$132,MATCH(K969,REFERENCE!$A$4:$A$132,0),V$2)</f>
        <v>4.6 stars</v>
      </c>
      <c r="W969">
        <f>INDEX(REFERENCE!$B$4:$J$132,MATCH(L969,REFERENCE!$A$4:$A$132,0),W$2)</f>
        <v>1250</v>
      </c>
    </row>
    <row r="970" spans="1:23" x14ac:dyDescent="0.2">
      <c r="A970" s="9">
        <v>11</v>
      </c>
      <c r="B970" s="9">
        <v>12</v>
      </c>
      <c r="C970" s="9">
        <v>1</v>
      </c>
      <c r="D970" s="9">
        <v>1</v>
      </c>
      <c r="E970" s="9">
        <v>109</v>
      </c>
      <c r="F970" s="9">
        <v>104</v>
      </c>
      <c r="G970" s="9">
        <v>3</v>
      </c>
      <c r="H970" s="9">
        <v>6</v>
      </c>
      <c r="I970" s="9">
        <v>102</v>
      </c>
      <c r="J970" s="9">
        <v>10203</v>
      </c>
      <c r="K970" s="9">
        <v>1</v>
      </c>
      <c r="L970" s="28">
        <v>1</v>
      </c>
      <c r="N970">
        <f t="shared" si="17"/>
        <v>111201</v>
      </c>
      <c r="O970" t="str">
        <f>INDEX(REFERENCE!$B$4:$J$132,MATCH(D970,REFERENCE!$A$4:$A$132,0),O$2)</f>
        <v>Pads</v>
      </c>
      <c r="P970" t="str">
        <f>INDEX(REFERENCE!$B$4:$J$132,MATCH(E970,REFERENCE!$A$4:$A$132,0),P$2)</f>
        <v>CVS Health</v>
      </c>
      <c r="Q970" t="str">
        <f>INDEX(REFERENCE!$B$4:$J$132,MATCH(F970,REFERENCE!$A$4:$A$132,0),Q$2)</f>
        <v>Lidocaine/numbing sensation</v>
      </c>
      <c r="R970" t="str">
        <f>INDEX(REFERENCE!$B$4:$J$132,MATCH(G970,REFERENCE!$A$4:$A$132,0),R$2)</f>
        <v>Joint</v>
      </c>
      <c r="S970" t="str">
        <f>INDEX(REFERENCE!$B$4:$J$132,MATCH(H970,REFERENCE!$A$4:$A$132,0),S$2)</f>
        <v>Single use pads/patches</v>
      </c>
      <c r="T970" t="str">
        <f>INDEX(REFERENCE!$B$4:$J$132,MATCH(I970,REFERENCE!$A$4:$A$132,0),T$2)</f>
        <v>3 count</v>
      </c>
      <c r="U970">
        <f>INDEX(REFERENCE!$B$4:$J$132,MATCH(J970,REFERENCE!$A$4:$A$132,0),U$2)</f>
        <v>9.99</v>
      </c>
      <c r="V970" t="str">
        <f>INDEX(REFERENCE!$B$4:$J$132,MATCH(K970,REFERENCE!$A$4:$A$132,0),V$2)</f>
        <v>4.5 stars</v>
      </c>
      <c r="W970">
        <f>INDEX(REFERENCE!$B$4:$J$132,MATCH(L970,REFERENCE!$A$4:$A$132,0),W$2)</f>
        <v>1250</v>
      </c>
    </row>
    <row r="971" spans="1:23" x14ac:dyDescent="0.2">
      <c r="A971" s="9">
        <v>11</v>
      </c>
      <c r="B971" s="9">
        <v>12</v>
      </c>
      <c r="C971" s="9">
        <v>2</v>
      </c>
      <c r="D971" s="9">
        <v>1</v>
      </c>
      <c r="E971" s="9">
        <v>111</v>
      </c>
      <c r="F971" s="9">
        <v>105</v>
      </c>
      <c r="G971" s="9">
        <v>2</v>
      </c>
      <c r="H971" s="9">
        <v>6</v>
      </c>
      <c r="I971" s="9">
        <v>101</v>
      </c>
      <c r="J971" s="9">
        <v>10101</v>
      </c>
      <c r="K971" s="9">
        <v>1</v>
      </c>
      <c r="L971" s="28">
        <v>2</v>
      </c>
      <c r="N971">
        <f t="shared" si="17"/>
        <v>111202</v>
      </c>
      <c r="O971" t="str">
        <f>INDEX(REFERENCE!$B$4:$J$132,MATCH(D971,REFERENCE!$A$4:$A$132,0),O$2)</f>
        <v>Pads</v>
      </c>
      <c r="P971" t="str">
        <f>INDEX(REFERENCE!$B$4:$J$132,MATCH(E971,REFERENCE!$A$4:$A$132,0),P$2)</f>
        <v>Walgreens</v>
      </c>
      <c r="Q971" t="str">
        <f>INDEX(REFERENCE!$B$4:$J$132,MATCH(F971,REFERENCE!$A$4:$A$132,0),Q$2)</f>
        <v>No sensation/drug free/for circulation</v>
      </c>
      <c r="R971" t="str">
        <f>INDEX(REFERENCE!$B$4:$J$132,MATCH(G971,REFERENCE!$A$4:$A$132,0),R$2)</f>
        <v>Neck</v>
      </c>
      <c r="S971" t="str">
        <f>INDEX(REFERENCE!$B$4:$J$132,MATCH(H971,REFERENCE!$A$4:$A$132,0),S$2)</f>
        <v>Single use pads/patches</v>
      </c>
      <c r="T971" t="str">
        <f>INDEX(REFERENCE!$B$4:$J$132,MATCH(I971,REFERENCE!$A$4:$A$132,0),T$2)</f>
        <v>2 count</v>
      </c>
      <c r="U971">
        <f>INDEX(REFERENCE!$B$4:$J$132,MATCH(J971,REFERENCE!$A$4:$A$132,0),U$2)</f>
        <v>2.98</v>
      </c>
      <c r="V971" t="str">
        <f>INDEX(REFERENCE!$B$4:$J$132,MATCH(K971,REFERENCE!$A$4:$A$132,0),V$2)</f>
        <v>4.5 stars</v>
      </c>
      <c r="W971">
        <f>INDEX(REFERENCE!$B$4:$J$132,MATCH(L971,REFERENCE!$A$4:$A$132,0),W$2)</f>
        <v>4500</v>
      </c>
    </row>
    <row r="972" spans="1:23" x14ac:dyDescent="0.2">
      <c r="A972" s="9">
        <v>11</v>
      </c>
      <c r="B972" s="9">
        <v>12</v>
      </c>
      <c r="C972" s="9">
        <v>3</v>
      </c>
      <c r="D972" s="9">
        <v>2</v>
      </c>
      <c r="E972" s="9">
        <v>212</v>
      </c>
      <c r="F972" s="9">
        <v>203</v>
      </c>
      <c r="G972" s="9">
        <v>0</v>
      </c>
      <c r="H972" s="9">
        <v>5</v>
      </c>
      <c r="I972" s="9">
        <v>201</v>
      </c>
      <c r="J972" s="9">
        <v>20102</v>
      </c>
      <c r="K972" s="9">
        <v>2</v>
      </c>
      <c r="L972" s="28">
        <v>2</v>
      </c>
      <c r="N972">
        <f t="shared" si="17"/>
        <v>111203</v>
      </c>
      <c r="O972" t="str">
        <f>INDEX(REFERENCE!$B$4:$J$132,MATCH(D972,REFERENCE!$A$4:$A$132,0),O$2)</f>
        <v>Topicals</v>
      </c>
      <c r="P972" t="str">
        <f>INDEX(REFERENCE!$B$4:$J$132,MATCH(E972,REFERENCE!$A$4:$A$132,0),P$2)</f>
        <v>Store Brand</v>
      </c>
      <c r="Q972" t="str">
        <f>INDEX(REFERENCE!$B$4:$J$132,MATCH(F972,REFERENCE!$A$4:$A$132,0),Q$2)</f>
        <v>Both hot and cold sensation</v>
      </c>
      <c r="R972" t="str">
        <f>INDEX(REFERENCE!$B$4:$J$132,MATCH(G972,REFERENCE!$A$4:$A$132,0),R$2)</f>
        <v>-</v>
      </c>
      <c r="S972" t="str">
        <f>INDEX(REFERENCE!$B$4:$J$132,MATCH(H972,REFERENCE!$A$4:$A$132,0),S$2)</f>
        <v>Liquid</v>
      </c>
      <c r="T972" t="str">
        <f>INDEX(REFERENCE!$B$4:$J$132,MATCH(I972,REFERENCE!$A$4:$A$132,0),T$2)</f>
        <v>2 oz</v>
      </c>
      <c r="U972">
        <f>INDEX(REFERENCE!$B$4:$J$132,MATCH(J972,REFERENCE!$A$4:$A$132,0),U$2)</f>
        <v>7.79</v>
      </c>
      <c r="V972" t="str">
        <f>INDEX(REFERENCE!$B$4:$J$132,MATCH(K972,REFERENCE!$A$4:$A$132,0),V$2)</f>
        <v>4.6 stars</v>
      </c>
      <c r="W972">
        <f>INDEX(REFERENCE!$B$4:$J$132,MATCH(L972,REFERENCE!$A$4:$A$132,0),W$2)</f>
        <v>4500</v>
      </c>
    </row>
    <row r="973" spans="1:23" x14ac:dyDescent="0.2">
      <c r="A973" s="9">
        <v>11</v>
      </c>
      <c r="B973" s="9">
        <v>12</v>
      </c>
      <c r="C973" s="9">
        <v>4</v>
      </c>
      <c r="D973" s="9">
        <v>2</v>
      </c>
      <c r="E973" s="9">
        <v>202</v>
      </c>
      <c r="F973" s="9">
        <v>202</v>
      </c>
      <c r="G973" s="9">
        <v>0</v>
      </c>
      <c r="H973" s="9">
        <v>5</v>
      </c>
      <c r="I973" s="9">
        <v>205</v>
      </c>
      <c r="J973" s="9">
        <v>20504</v>
      </c>
      <c r="K973" s="9">
        <v>3</v>
      </c>
      <c r="L973" s="28">
        <v>2</v>
      </c>
      <c r="N973">
        <f t="shared" si="17"/>
        <v>111204</v>
      </c>
      <c r="O973" t="str">
        <f>INDEX(REFERENCE!$B$4:$J$132,MATCH(D973,REFERENCE!$A$4:$A$132,0),O$2)</f>
        <v>Topicals</v>
      </c>
      <c r="P973" t="str">
        <f>INDEX(REFERENCE!$B$4:$J$132,MATCH(E973,REFERENCE!$A$4:$A$132,0),P$2)</f>
        <v>Icy Hot</v>
      </c>
      <c r="Q973" t="str">
        <f>INDEX(REFERENCE!$B$4:$J$132,MATCH(F973,REFERENCE!$A$4:$A$132,0),Q$2)</f>
        <v>Cold sensation</v>
      </c>
      <c r="R973" t="str">
        <f>INDEX(REFERENCE!$B$4:$J$132,MATCH(G973,REFERENCE!$A$4:$A$132,0),R$2)</f>
        <v>-</v>
      </c>
      <c r="S973" t="str">
        <f>INDEX(REFERENCE!$B$4:$J$132,MATCH(H973,REFERENCE!$A$4:$A$132,0),S$2)</f>
        <v>Liquid</v>
      </c>
      <c r="T973" t="str">
        <f>INDEX(REFERENCE!$B$4:$J$132,MATCH(I973,REFERENCE!$A$4:$A$132,0),T$2)</f>
        <v>4 oz</v>
      </c>
      <c r="U973">
        <f>INDEX(REFERENCE!$B$4:$J$132,MATCH(J973,REFERENCE!$A$4:$A$132,0),U$2)</f>
        <v>14.5</v>
      </c>
      <c r="V973" t="str">
        <f>INDEX(REFERENCE!$B$4:$J$132,MATCH(K973,REFERENCE!$A$4:$A$132,0),V$2)</f>
        <v>4.8 stars</v>
      </c>
      <c r="W973">
        <f>INDEX(REFERENCE!$B$4:$J$132,MATCH(L973,REFERENCE!$A$4:$A$132,0),W$2)</f>
        <v>4500</v>
      </c>
    </row>
    <row r="974" spans="1:23" x14ac:dyDescent="0.2">
      <c r="A974" s="9">
        <v>11</v>
      </c>
      <c r="B974" s="9">
        <v>12</v>
      </c>
      <c r="C974" s="9">
        <v>5</v>
      </c>
      <c r="D974" s="9">
        <v>1</v>
      </c>
      <c r="E974" s="9">
        <v>103</v>
      </c>
      <c r="F974" s="9">
        <v>101</v>
      </c>
      <c r="G974" s="9">
        <v>5</v>
      </c>
      <c r="H974" s="9">
        <v>6</v>
      </c>
      <c r="I974" s="9">
        <v>104</v>
      </c>
      <c r="J974" s="9">
        <v>10405</v>
      </c>
      <c r="K974" s="9">
        <v>2</v>
      </c>
      <c r="L974" s="28">
        <v>1</v>
      </c>
      <c r="N974">
        <f t="shared" si="17"/>
        <v>111205</v>
      </c>
      <c r="O974" t="str">
        <f>INDEX(REFERENCE!$B$4:$J$132,MATCH(D974,REFERENCE!$A$4:$A$132,0),O$2)</f>
        <v>Pads</v>
      </c>
      <c r="P974" t="str">
        <f>INDEX(REFERENCE!$B$4:$J$132,MATCH(E974,REFERENCE!$A$4:$A$132,0),P$2)</f>
        <v xml:space="preserve">Biofreeze  </v>
      </c>
      <c r="Q974" t="str">
        <f>INDEX(REFERENCE!$B$4:$J$132,MATCH(F974,REFERENCE!$A$4:$A$132,0),Q$2)</f>
        <v>Hot sensation</v>
      </c>
      <c r="R974" t="str">
        <f>INDEX(REFERENCE!$B$4:$J$132,MATCH(G974,REFERENCE!$A$4:$A$132,0),R$2)</f>
        <v>Hands (arthritis)</v>
      </c>
      <c r="S974" t="str">
        <f>INDEX(REFERENCE!$B$4:$J$132,MATCH(H974,REFERENCE!$A$4:$A$132,0),S$2)</f>
        <v>Single use pads/patches</v>
      </c>
      <c r="T974" t="str">
        <f>INDEX(REFERENCE!$B$4:$J$132,MATCH(I974,REFERENCE!$A$4:$A$132,0),T$2)</f>
        <v>5 count</v>
      </c>
      <c r="U974">
        <f>INDEX(REFERENCE!$B$4:$J$132,MATCH(J974,REFERENCE!$A$4:$A$132,0),U$2)</f>
        <v>29.24</v>
      </c>
      <c r="V974" t="str">
        <f>INDEX(REFERENCE!$B$4:$J$132,MATCH(K974,REFERENCE!$A$4:$A$132,0),V$2)</f>
        <v>4.6 stars</v>
      </c>
      <c r="W974">
        <f>INDEX(REFERENCE!$B$4:$J$132,MATCH(L974,REFERENCE!$A$4:$A$132,0),W$2)</f>
        <v>1250</v>
      </c>
    </row>
    <row r="975" spans="1:23" x14ac:dyDescent="0.2">
      <c r="A975" s="9">
        <v>11</v>
      </c>
      <c r="B975" s="9">
        <v>12</v>
      </c>
      <c r="C975" s="9">
        <v>6</v>
      </c>
      <c r="D975" s="9">
        <v>2</v>
      </c>
      <c r="E975" s="9">
        <v>205</v>
      </c>
      <c r="F975" s="9">
        <v>201</v>
      </c>
      <c r="G975" s="9">
        <v>0</v>
      </c>
      <c r="H975" s="9">
        <v>2</v>
      </c>
      <c r="I975" s="9">
        <v>204</v>
      </c>
      <c r="J975" s="9">
        <v>20401</v>
      </c>
      <c r="K975" s="9">
        <v>2</v>
      </c>
      <c r="L975" s="28">
        <v>1</v>
      </c>
      <c r="N975">
        <f t="shared" si="17"/>
        <v>111206</v>
      </c>
      <c r="O975" t="str">
        <f>INDEX(REFERENCE!$B$4:$J$132,MATCH(D975,REFERENCE!$A$4:$A$132,0),O$2)</f>
        <v>Topicals</v>
      </c>
      <c r="P975" t="str">
        <f>INDEX(REFERENCE!$B$4:$J$132,MATCH(E975,REFERENCE!$A$4:$A$132,0),P$2)</f>
        <v>Tiger Balm</v>
      </c>
      <c r="Q975" t="str">
        <f>INDEX(REFERENCE!$B$4:$J$132,MATCH(F975,REFERENCE!$A$4:$A$132,0),Q$2)</f>
        <v>Hot sensation</v>
      </c>
      <c r="R975" t="str">
        <f>INDEX(REFERENCE!$B$4:$J$132,MATCH(G975,REFERENCE!$A$4:$A$132,0),R$2)</f>
        <v>-</v>
      </c>
      <c r="S975" t="str">
        <f>INDEX(REFERENCE!$B$4:$J$132,MATCH(H975,REFERENCE!$A$4:$A$132,0),S$2)</f>
        <v>Cream</v>
      </c>
      <c r="T975" t="str">
        <f>INDEX(REFERENCE!$B$4:$J$132,MATCH(I975,REFERENCE!$A$4:$A$132,0),T$2)</f>
        <v>3.5 oz</v>
      </c>
      <c r="U975">
        <f>INDEX(REFERENCE!$B$4:$J$132,MATCH(J975,REFERENCE!$A$4:$A$132,0),U$2)</f>
        <v>8.07</v>
      </c>
      <c r="V975" t="str">
        <f>INDEX(REFERENCE!$B$4:$J$132,MATCH(K975,REFERENCE!$A$4:$A$132,0),V$2)</f>
        <v>4.6 stars</v>
      </c>
      <c r="W975">
        <f>INDEX(REFERENCE!$B$4:$J$132,MATCH(L975,REFERENCE!$A$4:$A$132,0),W$2)</f>
        <v>1250</v>
      </c>
    </row>
    <row r="976" spans="1:23" x14ac:dyDescent="0.2">
      <c r="A976" s="9">
        <v>11</v>
      </c>
      <c r="B976" s="9">
        <v>13</v>
      </c>
      <c r="C976" s="9">
        <v>1</v>
      </c>
      <c r="D976" s="9">
        <v>2</v>
      </c>
      <c r="E976" s="9">
        <v>207</v>
      </c>
      <c r="F976" s="9">
        <v>203</v>
      </c>
      <c r="G976" s="9">
        <v>0</v>
      </c>
      <c r="H976" s="9">
        <v>4</v>
      </c>
      <c r="I976" s="9">
        <v>201</v>
      </c>
      <c r="J976" s="9">
        <v>20101</v>
      </c>
      <c r="K976" s="9">
        <v>3</v>
      </c>
      <c r="L976" s="28">
        <v>2</v>
      </c>
      <c r="N976">
        <f t="shared" si="17"/>
        <v>111301</v>
      </c>
      <c r="O976" t="str">
        <f>INDEX(REFERENCE!$B$4:$J$132,MATCH(D976,REFERENCE!$A$4:$A$132,0),O$2)</f>
        <v>Topicals</v>
      </c>
      <c r="P976" t="str">
        <f>INDEX(REFERENCE!$B$4:$J$132,MATCH(E976,REFERENCE!$A$4:$A$132,0),P$2)</f>
        <v>Salonpas</v>
      </c>
      <c r="Q976" t="str">
        <f>INDEX(REFERENCE!$B$4:$J$132,MATCH(F976,REFERENCE!$A$4:$A$132,0),Q$2)</f>
        <v>Both hot and cold sensation</v>
      </c>
      <c r="R976" t="str">
        <f>INDEX(REFERENCE!$B$4:$J$132,MATCH(G976,REFERENCE!$A$4:$A$132,0),R$2)</f>
        <v>-</v>
      </c>
      <c r="S976" t="str">
        <f>INDEX(REFERENCE!$B$4:$J$132,MATCH(H976,REFERENCE!$A$4:$A$132,0),S$2)</f>
        <v>Roll-on</v>
      </c>
      <c r="T976" t="str">
        <f>INDEX(REFERENCE!$B$4:$J$132,MATCH(I976,REFERENCE!$A$4:$A$132,0),T$2)</f>
        <v>2 oz</v>
      </c>
      <c r="U976">
        <f>INDEX(REFERENCE!$B$4:$J$132,MATCH(J976,REFERENCE!$A$4:$A$132,0),U$2)</f>
        <v>4.6399999999999997</v>
      </c>
      <c r="V976" t="str">
        <f>INDEX(REFERENCE!$B$4:$J$132,MATCH(K976,REFERENCE!$A$4:$A$132,0),V$2)</f>
        <v>4.8 stars</v>
      </c>
      <c r="W976">
        <f>INDEX(REFERENCE!$B$4:$J$132,MATCH(L976,REFERENCE!$A$4:$A$132,0),W$2)</f>
        <v>4500</v>
      </c>
    </row>
    <row r="977" spans="1:23" x14ac:dyDescent="0.2">
      <c r="A977" s="9">
        <v>11</v>
      </c>
      <c r="B977" s="9">
        <v>13</v>
      </c>
      <c r="C977" s="9">
        <v>2</v>
      </c>
      <c r="D977" s="9">
        <v>1</v>
      </c>
      <c r="E977" s="9">
        <v>110</v>
      </c>
      <c r="F977" s="9">
        <v>104</v>
      </c>
      <c r="G977" s="9">
        <v>4</v>
      </c>
      <c r="H977" s="9">
        <v>6</v>
      </c>
      <c r="I977" s="9">
        <v>105</v>
      </c>
      <c r="J977" s="9">
        <v>10503</v>
      </c>
      <c r="K977" s="9">
        <v>1</v>
      </c>
      <c r="L977" s="28">
        <v>1</v>
      </c>
      <c r="N977">
        <f t="shared" si="17"/>
        <v>111302</v>
      </c>
      <c r="O977" t="str">
        <f>INDEX(REFERENCE!$B$4:$J$132,MATCH(D977,REFERENCE!$A$4:$A$132,0),O$2)</f>
        <v>Pads</v>
      </c>
      <c r="P977" t="str">
        <f>INDEX(REFERENCE!$B$4:$J$132,MATCH(E977,REFERENCE!$A$4:$A$132,0),P$2)</f>
        <v>Equate</v>
      </c>
      <c r="Q977" t="str">
        <f>INDEX(REFERENCE!$B$4:$J$132,MATCH(F977,REFERENCE!$A$4:$A$132,0),Q$2)</f>
        <v>Lidocaine/numbing sensation</v>
      </c>
      <c r="R977" t="str">
        <f>INDEX(REFERENCE!$B$4:$J$132,MATCH(G977,REFERENCE!$A$4:$A$132,0),R$2)</f>
        <v>Chest</v>
      </c>
      <c r="S977" t="str">
        <f>INDEX(REFERENCE!$B$4:$J$132,MATCH(H977,REFERENCE!$A$4:$A$132,0),S$2)</f>
        <v>Single use pads/patches</v>
      </c>
      <c r="T977" t="str">
        <f>INDEX(REFERENCE!$B$4:$J$132,MATCH(I977,REFERENCE!$A$4:$A$132,0),T$2)</f>
        <v>6 count</v>
      </c>
      <c r="U977">
        <f>INDEX(REFERENCE!$B$4:$J$132,MATCH(J977,REFERENCE!$A$4:$A$132,0),U$2)</f>
        <v>18.72</v>
      </c>
      <c r="V977" t="str">
        <f>INDEX(REFERENCE!$B$4:$J$132,MATCH(K977,REFERENCE!$A$4:$A$132,0),V$2)</f>
        <v>4.5 stars</v>
      </c>
      <c r="W977">
        <f>INDEX(REFERENCE!$B$4:$J$132,MATCH(L977,REFERENCE!$A$4:$A$132,0),W$2)</f>
        <v>1250</v>
      </c>
    </row>
    <row r="978" spans="1:23" x14ac:dyDescent="0.2">
      <c r="A978" s="9">
        <v>11</v>
      </c>
      <c r="B978" s="9">
        <v>13</v>
      </c>
      <c r="C978" s="9">
        <v>3</v>
      </c>
      <c r="D978" s="9">
        <v>2</v>
      </c>
      <c r="E978" s="9">
        <v>203</v>
      </c>
      <c r="F978" s="9">
        <v>201</v>
      </c>
      <c r="G978" s="9">
        <v>0</v>
      </c>
      <c r="H978" s="9">
        <v>3</v>
      </c>
      <c r="I978" s="9">
        <v>207</v>
      </c>
      <c r="J978" s="9">
        <v>20703</v>
      </c>
      <c r="K978" s="9">
        <v>1</v>
      </c>
      <c r="L978" s="28">
        <v>2</v>
      </c>
      <c r="N978">
        <f t="shared" si="17"/>
        <v>111303</v>
      </c>
      <c r="O978" t="str">
        <f>INDEX(REFERENCE!$B$4:$J$132,MATCH(D978,REFERENCE!$A$4:$A$132,0),O$2)</f>
        <v>Topicals</v>
      </c>
      <c r="P978" t="str">
        <f>INDEX(REFERENCE!$B$4:$J$132,MATCH(E978,REFERENCE!$A$4:$A$132,0),P$2)</f>
        <v xml:space="preserve">Biofreeze  </v>
      </c>
      <c r="Q978" t="str">
        <f>INDEX(REFERENCE!$B$4:$J$132,MATCH(F978,REFERENCE!$A$4:$A$132,0),Q$2)</f>
        <v>Hot sensation</v>
      </c>
      <c r="R978" t="str">
        <f>INDEX(REFERENCE!$B$4:$J$132,MATCH(G978,REFERENCE!$A$4:$A$132,0),R$2)</f>
        <v>-</v>
      </c>
      <c r="S978" t="str">
        <f>INDEX(REFERENCE!$B$4:$J$132,MATCH(H978,REFERENCE!$A$4:$A$132,0),S$2)</f>
        <v>Spray</v>
      </c>
      <c r="T978" t="str">
        <f>INDEX(REFERENCE!$B$4:$J$132,MATCH(I978,REFERENCE!$A$4:$A$132,0),T$2)</f>
        <v>5.5 oz</v>
      </c>
      <c r="U978">
        <f>INDEX(REFERENCE!$B$4:$J$132,MATCH(J978,REFERENCE!$A$4:$A$132,0),U$2)</f>
        <v>15.99</v>
      </c>
      <c r="V978" t="str">
        <f>INDEX(REFERENCE!$B$4:$J$132,MATCH(K978,REFERENCE!$A$4:$A$132,0),V$2)</f>
        <v>4.5 stars</v>
      </c>
      <c r="W978">
        <f>INDEX(REFERENCE!$B$4:$J$132,MATCH(L978,REFERENCE!$A$4:$A$132,0),W$2)</f>
        <v>4500</v>
      </c>
    </row>
    <row r="979" spans="1:23" x14ac:dyDescent="0.2">
      <c r="A979" s="9">
        <v>11</v>
      </c>
      <c r="B979" s="9">
        <v>13</v>
      </c>
      <c r="C979" s="9">
        <v>4</v>
      </c>
      <c r="D979" s="9">
        <v>1</v>
      </c>
      <c r="E979" s="9">
        <v>104</v>
      </c>
      <c r="F979" s="9">
        <v>103</v>
      </c>
      <c r="G979" s="9">
        <v>2</v>
      </c>
      <c r="H979" s="9">
        <v>6</v>
      </c>
      <c r="I979" s="9">
        <v>101</v>
      </c>
      <c r="J979" s="9">
        <v>10105</v>
      </c>
      <c r="K979" s="9">
        <v>2</v>
      </c>
      <c r="L979" s="28">
        <v>1</v>
      </c>
      <c r="N979">
        <f t="shared" si="17"/>
        <v>111304</v>
      </c>
      <c r="O979" t="str">
        <f>INDEX(REFERENCE!$B$4:$J$132,MATCH(D979,REFERENCE!$A$4:$A$132,0),O$2)</f>
        <v>Pads</v>
      </c>
      <c r="P979" t="str">
        <f>INDEX(REFERENCE!$B$4:$J$132,MATCH(E979,REFERENCE!$A$4:$A$132,0),P$2)</f>
        <v>Aspercreme</v>
      </c>
      <c r="Q979" t="str">
        <f>INDEX(REFERENCE!$B$4:$J$132,MATCH(F979,REFERENCE!$A$4:$A$132,0),Q$2)</f>
        <v>Both hot and cold sensation</v>
      </c>
      <c r="R979" t="str">
        <f>INDEX(REFERENCE!$B$4:$J$132,MATCH(G979,REFERENCE!$A$4:$A$132,0),R$2)</f>
        <v>Neck</v>
      </c>
      <c r="S979" t="str">
        <f>INDEX(REFERENCE!$B$4:$J$132,MATCH(H979,REFERENCE!$A$4:$A$132,0),S$2)</f>
        <v>Single use pads/patches</v>
      </c>
      <c r="T979" t="str">
        <f>INDEX(REFERENCE!$B$4:$J$132,MATCH(I979,REFERENCE!$A$4:$A$132,0),T$2)</f>
        <v>2 count</v>
      </c>
      <c r="U979">
        <f>INDEX(REFERENCE!$B$4:$J$132,MATCH(J979,REFERENCE!$A$4:$A$132,0),U$2)</f>
        <v>20.99</v>
      </c>
      <c r="V979" t="str">
        <f>INDEX(REFERENCE!$B$4:$J$132,MATCH(K979,REFERENCE!$A$4:$A$132,0),V$2)</f>
        <v>4.6 stars</v>
      </c>
      <c r="W979">
        <f>INDEX(REFERENCE!$B$4:$J$132,MATCH(L979,REFERENCE!$A$4:$A$132,0),W$2)</f>
        <v>1250</v>
      </c>
    </row>
    <row r="980" spans="1:23" x14ac:dyDescent="0.2">
      <c r="A980" s="9">
        <v>11</v>
      </c>
      <c r="B980" s="9">
        <v>13</v>
      </c>
      <c r="C980" s="9">
        <v>5</v>
      </c>
      <c r="D980" s="9">
        <v>1</v>
      </c>
      <c r="E980" s="9">
        <v>108</v>
      </c>
      <c r="F980" s="9">
        <v>101</v>
      </c>
      <c r="G980" s="9">
        <v>1</v>
      </c>
      <c r="H980" s="9">
        <v>6</v>
      </c>
      <c r="I980" s="9">
        <v>105</v>
      </c>
      <c r="J980" s="9">
        <v>10501</v>
      </c>
      <c r="K980" s="9">
        <v>2</v>
      </c>
      <c r="L980" s="28">
        <v>2</v>
      </c>
      <c r="N980">
        <f t="shared" si="17"/>
        <v>111305</v>
      </c>
      <c r="O980" t="str">
        <f>INDEX(REFERENCE!$B$4:$J$132,MATCH(D980,REFERENCE!$A$4:$A$132,0),O$2)</f>
        <v>Pads</v>
      </c>
      <c r="P980" t="str">
        <f>INDEX(REFERENCE!$B$4:$J$132,MATCH(E980,REFERENCE!$A$4:$A$132,0),P$2)</f>
        <v>Thermacare</v>
      </c>
      <c r="Q980" t="str">
        <f>INDEX(REFERENCE!$B$4:$J$132,MATCH(F980,REFERENCE!$A$4:$A$132,0),Q$2)</f>
        <v>Hot sensation</v>
      </c>
      <c r="R980" t="str">
        <f>INDEX(REFERENCE!$B$4:$J$132,MATCH(G980,REFERENCE!$A$4:$A$132,0),R$2)</f>
        <v>Back</v>
      </c>
      <c r="S980" t="str">
        <f>INDEX(REFERENCE!$B$4:$J$132,MATCH(H980,REFERENCE!$A$4:$A$132,0),S$2)</f>
        <v>Single use pads/patches</v>
      </c>
      <c r="T980" t="str">
        <f>INDEX(REFERENCE!$B$4:$J$132,MATCH(I980,REFERENCE!$A$4:$A$132,0),T$2)</f>
        <v>6 count</v>
      </c>
      <c r="U980">
        <f>INDEX(REFERENCE!$B$4:$J$132,MATCH(J980,REFERENCE!$A$4:$A$132,0),U$2)</f>
        <v>5.45</v>
      </c>
      <c r="V980" t="str">
        <f>INDEX(REFERENCE!$B$4:$J$132,MATCH(K980,REFERENCE!$A$4:$A$132,0),V$2)</f>
        <v>4.6 stars</v>
      </c>
      <c r="W980">
        <f>INDEX(REFERENCE!$B$4:$J$132,MATCH(L980,REFERENCE!$A$4:$A$132,0),W$2)</f>
        <v>4500</v>
      </c>
    </row>
    <row r="981" spans="1:23" x14ac:dyDescent="0.2">
      <c r="A981" s="9">
        <v>11</v>
      </c>
      <c r="B981" s="9">
        <v>13</v>
      </c>
      <c r="C981" s="9">
        <v>6</v>
      </c>
      <c r="D981" s="9">
        <v>2</v>
      </c>
      <c r="E981" s="9">
        <v>206</v>
      </c>
      <c r="F981" s="9">
        <v>204</v>
      </c>
      <c r="G981" s="9">
        <v>0</v>
      </c>
      <c r="H981" s="9">
        <v>1</v>
      </c>
      <c r="I981" s="9">
        <v>203</v>
      </c>
      <c r="J981" s="9">
        <v>20305</v>
      </c>
      <c r="K981" s="9">
        <v>3</v>
      </c>
      <c r="L981" s="28">
        <v>1</v>
      </c>
      <c r="N981">
        <f t="shared" si="17"/>
        <v>111306</v>
      </c>
      <c r="O981" t="str">
        <f>INDEX(REFERENCE!$B$4:$J$132,MATCH(D981,REFERENCE!$A$4:$A$132,0),O$2)</f>
        <v>Topicals</v>
      </c>
      <c r="P981" t="str">
        <f>INDEX(REFERENCE!$B$4:$J$132,MATCH(E981,REFERENCE!$A$4:$A$132,0),P$2)</f>
        <v>Voltaren</v>
      </c>
      <c r="Q981" t="str">
        <f>INDEX(REFERENCE!$B$4:$J$132,MATCH(F981,REFERENCE!$A$4:$A$132,0),Q$2)</f>
        <v>Lidocaine/numbing sensation</v>
      </c>
      <c r="R981" t="str">
        <f>INDEX(REFERENCE!$B$4:$J$132,MATCH(G981,REFERENCE!$A$4:$A$132,0),R$2)</f>
        <v>-</v>
      </c>
      <c r="S981" t="str">
        <f>INDEX(REFERENCE!$B$4:$J$132,MATCH(H981,REFERENCE!$A$4:$A$132,0),S$2)</f>
        <v>Gel</v>
      </c>
      <c r="T981" t="str">
        <f>INDEX(REFERENCE!$B$4:$J$132,MATCH(I981,REFERENCE!$A$4:$A$132,0),T$2)</f>
        <v>3 oz</v>
      </c>
      <c r="U981">
        <f>INDEX(REFERENCE!$B$4:$J$132,MATCH(J981,REFERENCE!$A$4:$A$132,0),U$2)</f>
        <v>18.75</v>
      </c>
      <c r="V981" t="str">
        <f>INDEX(REFERENCE!$B$4:$J$132,MATCH(K981,REFERENCE!$A$4:$A$132,0),V$2)</f>
        <v>4.8 stars</v>
      </c>
      <c r="W981">
        <f>INDEX(REFERENCE!$B$4:$J$132,MATCH(L981,REFERENCE!$A$4:$A$132,0),W$2)</f>
        <v>1250</v>
      </c>
    </row>
    <row r="982" spans="1:23" x14ac:dyDescent="0.2">
      <c r="A982" s="9">
        <v>11</v>
      </c>
      <c r="B982" s="9">
        <v>14</v>
      </c>
      <c r="C982" s="9">
        <v>1</v>
      </c>
      <c r="D982" s="9">
        <v>1</v>
      </c>
      <c r="E982" s="9">
        <v>105</v>
      </c>
      <c r="F982" s="9">
        <v>101</v>
      </c>
      <c r="G982" s="9">
        <v>4</v>
      </c>
      <c r="H982" s="9">
        <v>6</v>
      </c>
      <c r="I982" s="9">
        <v>102</v>
      </c>
      <c r="J982" s="9">
        <v>10202</v>
      </c>
      <c r="K982" s="9">
        <v>2</v>
      </c>
      <c r="L982" s="28">
        <v>2</v>
      </c>
      <c r="N982">
        <f t="shared" si="17"/>
        <v>111401</v>
      </c>
      <c r="O982" t="str">
        <f>INDEX(REFERENCE!$B$4:$J$132,MATCH(D982,REFERENCE!$A$4:$A$132,0),O$2)</f>
        <v>Pads</v>
      </c>
      <c r="P982" t="str">
        <f>INDEX(REFERENCE!$B$4:$J$132,MATCH(E982,REFERENCE!$A$4:$A$132,0),P$2)</f>
        <v>Tiger Balm</v>
      </c>
      <c r="Q982" t="str">
        <f>INDEX(REFERENCE!$B$4:$J$132,MATCH(F982,REFERENCE!$A$4:$A$132,0),Q$2)</f>
        <v>Hot sensation</v>
      </c>
      <c r="R982" t="str">
        <f>INDEX(REFERENCE!$B$4:$J$132,MATCH(G982,REFERENCE!$A$4:$A$132,0),R$2)</f>
        <v>Chest</v>
      </c>
      <c r="S982" t="str">
        <f>INDEX(REFERENCE!$B$4:$J$132,MATCH(H982,REFERENCE!$A$4:$A$132,0),S$2)</f>
        <v>Single use pads/patches</v>
      </c>
      <c r="T982" t="str">
        <f>INDEX(REFERENCE!$B$4:$J$132,MATCH(I982,REFERENCE!$A$4:$A$132,0),T$2)</f>
        <v>3 count</v>
      </c>
      <c r="U982">
        <f>INDEX(REFERENCE!$B$4:$J$132,MATCH(J982,REFERENCE!$A$4:$A$132,0),U$2)</f>
        <v>6.63</v>
      </c>
      <c r="V982" t="str">
        <f>INDEX(REFERENCE!$B$4:$J$132,MATCH(K982,REFERENCE!$A$4:$A$132,0),V$2)</f>
        <v>4.6 stars</v>
      </c>
      <c r="W982">
        <f>INDEX(REFERENCE!$B$4:$J$132,MATCH(L982,REFERENCE!$A$4:$A$132,0),W$2)</f>
        <v>4500</v>
      </c>
    </row>
    <row r="983" spans="1:23" x14ac:dyDescent="0.2">
      <c r="A983" s="9">
        <v>11</v>
      </c>
      <c r="B983" s="9">
        <v>14</v>
      </c>
      <c r="C983" s="9">
        <v>2</v>
      </c>
      <c r="D983" s="9">
        <v>1</v>
      </c>
      <c r="E983" s="9">
        <v>109</v>
      </c>
      <c r="F983" s="9">
        <v>102</v>
      </c>
      <c r="G983" s="9">
        <v>1</v>
      </c>
      <c r="H983" s="9">
        <v>6</v>
      </c>
      <c r="I983" s="9">
        <v>103</v>
      </c>
      <c r="J983" s="9">
        <v>10303</v>
      </c>
      <c r="K983" s="9">
        <v>1</v>
      </c>
      <c r="L983" s="28">
        <v>2</v>
      </c>
      <c r="N983">
        <f t="shared" si="17"/>
        <v>111402</v>
      </c>
      <c r="O983" t="str">
        <f>INDEX(REFERENCE!$B$4:$J$132,MATCH(D983,REFERENCE!$A$4:$A$132,0),O$2)</f>
        <v>Pads</v>
      </c>
      <c r="P983" t="str">
        <f>INDEX(REFERENCE!$B$4:$J$132,MATCH(E983,REFERENCE!$A$4:$A$132,0),P$2)</f>
        <v>CVS Health</v>
      </c>
      <c r="Q983" t="str">
        <f>INDEX(REFERENCE!$B$4:$J$132,MATCH(F983,REFERENCE!$A$4:$A$132,0),Q$2)</f>
        <v>Cold sensation</v>
      </c>
      <c r="R983" t="str">
        <f>INDEX(REFERENCE!$B$4:$J$132,MATCH(G983,REFERENCE!$A$4:$A$132,0),R$2)</f>
        <v>Back</v>
      </c>
      <c r="S983" t="str">
        <f>INDEX(REFERENCE!$B$4:$J$132,MATCH(H983,REFERENCE!$A$4:$A$132,0),S$2)</f>
        <v>Single use pads/patches</v>
      </c>
      <c r="T983" t="str">
        <f>INDEX(REFERENCE!$B$4:$J$132,MATCH(I983,REFERENCE!$A$4:$A$132,0),T$2)</f>
        <v>4 count</v>
      </c>
      <c r="U983">
        <f>INDEX(REFERENCE!$B$4:$J$132,MATCH(J983,REFERENCE!$A$4:$A$132,0),U$2)</f>
        <v>13</v>
      </c>
      <c r="V983" t="str">
        <f>INDEX(REFERENCE!$B$4:$J$132,MATCH(K983,REFERENCE!$A$4:$A$132,0),V$2)</f>
        <v>4.5 stars</v>
      </c>
      <c r="W983">
        <f>INDEX(REFERENCE!$B$4:$J$132,MATCH(L983,REFERENCE!$A$4:$A$132,0),W$2)</f>
        <v>4500</v>
      </c>
    </row>
    <row r="984" spans="1:23" x14ac:dyDescent="0.2">
      <c r="A984" s="9">
        <v>11</v>
      </c>
      <c r="B984" s="9">
        <v>14</v>
      </c>
      <c r="C984" s="9">
        <v>3</v>
      </c>
      <c r="D984" s="9">
        <v>2</v>
      </c>
      <c r="E984" s="9">
        <v>209</v>
      </c>
      <c r="F984" s="9">
        <v>204</v>
      </c>
      <c r="G984" s="9">
        <v>0</v>
      </c>
      <c r="H984" s="9">
        <v>1</v>
      </c>
      <c r="I984" s="9">
        <v>206</v>
      </c>
      <c r="J984" s="9">
        <v>20602</v>
      </c>
      <c r="K984" s="9">
        <v>3</v>
      </c>
      <c r="L984" s="28">
        <v>1</v>
      </c>
      <c r="N984">
        <f t="shared" si="17"/>
        <v>111403</v>
      </c>
      <c r="O984" t="str">
        <f>INDEX(REFERENCE!$B$4:$J$132,MATCH(D984,REFERENCE!$A$4:$A$132,0),O$2)</f>
        <v>Topicals</v>
      </c>
      <c r="P984" t="str">
        <f>INDEX(REFERENCE!$B$4:$J$132,MATCH(E984,REFERENCE!$A$4:$A$132,0),P$2)</f>
        <v>Motrin</v>
      </c>
      <c r="Q984" t="str">
        <f>INDEX(REFERENCE!$B$4:$J$132,MATCH(F984,REFERENCE!$A$4:$A$132,0),Q$2)</f>
        <v>Lidocaine/numbing sensation</v>
      </c>
      <c r="R984" t="str">
        <f>INDEX(REFERENCE!$B$4:$J$132,MATCH(G984,REFERENCE!$A$4:$A$132,0),R$2)</f>
        <v>-</v>
      </c>
      <c r="S984" t="str">
        <f>INDEX(REFERENCE!$B$4:$J$132,MATCH(H984,REFERENCE!$A$4:$A$132,0),S$2)</f>
        <v>Gel</v>
      </c>
      <c r="T984" t="str">
        <f>INDEX(REFERENCE!$B$4:$J$132,MATCH(I984,REFERENCE!$A$4:$A$132,0),T$2)</f>
        <v>4.5 oz</v>
      </c>
      <c r="U984">
        <f>INDEX(REFERENCE!$B$4:$J$132,MATCH(J984,REFERENCE!$A$4:$A$132,0),U$2)</f>
        <v>12.5</v>
      </c>
      <c r="V984" t="str">
        <f>INDEX(REFERENCE!$B$4:$J$132,MATCH(K984,REFERENCE!$A$4:$A$132,0),V$2)</f>
        <v>4.8 stars</v>
      </c>
      <c r="W984">
        <f>INDEX(REFERENCE!$B$4:$J$132,MATCH(L984,REFERENCE!$A$4:$A$132,0),W$2)</f>
        <v>1250</v>
      </c>
    </row>
    <row r="985" spans="1:23" x14ac:dyDescent="0.2">
      <c r="A985" s="9">
        <v>11</v>
      </c>
      <c r="B985" s="9">
        <v>14</v>
      </c>
      <c r="C985" s="9">
        <v>4</v>
      </c>
      <c r="D985" s="9">
        <v>2</v>
      </c>
      <c r="E985" s="9">
        <v>201</v>
      </c>
      <c r="F985" s="9">
        <v>202</v>
      </c>
      <c r="G985" s="9">
        <v>0</v>
      </c>
      <c r="H985" s="9">
        <v>3</v>
      </c>
      <c r="I985" s="9">
        <v>207</v>
      </c>
      <c r="J985" s="9">
        <v>20701</v>
      </c>
      <c r="K985" s="9">
        <v>1</v>
      </c>
      <c r="L985" s="28">
        <v>1</v>
      </c>
      <c r="N985">
        <f t="shared" si="17"/>
        <v>111404</v>
      </c>
      <c r="O985" t="str">
        <f>INDEX(REFERENCE!$B$4:$J$132,MATCH(D985,REFERENCE!$A$4:$A$132,0),O$2)</f>
        <v>Topicals</v>
      </c>
      <c r="P985" t="str">
        <f>INDEX(REFERENCE!$B$4:$J$132,MATCH(E985,REFERENCE!$A$4:$A$132,0),P$2)</f>
        <v>Bengay</v>
      </c>
      <c r="Q985" t="str">
        <f>INDEX(REFERENCE!$B$4:$J$132,MATCH(F985,REFERENCE!$A$4:$A$132,0),Q$2)</f>
        <v>Cold sensation</v>
      </c>
      <c r="R985" t="str">
        <f>INDEX(REFERENCE!$B$4:$J$132,MATCH(G985,REFERENCE!$A$4:$A$132,0),R$2)</f>
        <v>-</v>
      </c>
      <c r="S985" t="str">
        <f>INDEX(REFERENCE!$B$4:$J$132,MATCH(H985,REFERENCE!$A$4:$A$132,0),S$2)</f>
        <v>Spray</v>
      </c>
      <c r="T985" t="str">
        <f>INDEX(REFERENCE!$B$4:$J$132,MATCH(I985,REFERENCE!$A$4:$A$132,0),T$2)</f>
        <v>5.5 oz</v>
      </c>
      <c r="U985">
        <f>INDEX(REFERENCE!$B$4:$J$132,MATCH(J985,REFERENCE!$A$4:$A$132,0),U$2)</f>
        <v>11.49</v>
      </c>
      <c r="V985" t="str">
        <f>INDEX(REFERENCE!$B$4:$J$132,MATCH(K985,REFERENCE!$A$4:$A$132,0),V$2)</f>
        <v>4.5 stars</v>
      </c>
      <c r="W985">
        <f>INDEX(REFERENCE!$B$4:$J$132,MATCH(L985,REFERENCE!$A$4:$A$132,0),W$2)</f>
        <v>1250</v>
      </c>
    </row>
    <row r="986" spans="1:23" x14ac:dyDescent="0.2">
      <c r="A986" s="9">
        <v>11</v>
      </c>
      <c r="B986" s="9">
        <v>14</v>
      </c>
      <c r="C986" s="9">
        <v>5</v>
      </c>
      <c r="D986" s="9">
        <v>1</v>
      </c>
      <c r="E986" s="9">
        <v>113</v>
      </c>
      <c r="F986" s="9">
        <v>102</v>
      </c>
      <c r="G986" s="9">
        <v>5</v>
      </c>
      <c r="H986" s="9">
        <v>6</v>
      </c>
      <c r="I986" s="9">
        <v>104</v>
      </c>
      <c r="J986" s="9">
        <v>10404</v>
      </c>
      <c r="K986" s="9">
        <v>3</v>
      </c>
      <c r="L986" s="28">
        <v>2</v>
      </c>
      <c r="N986">
        <f t="shared" si="17"/>
        <v>111405</v>
      </c>
      <c r="O986" t="str">
        <f>INDEX(REFERENCE!$B$4:$J$132,MATCH(D986,REFERENCE!$A$4:$A$132,0),O$2)</f>
        <v>Pads</v>
      </c>
      <c r="P986" t="str">
        <f>INDEX(REFERENCE!$B$4:$J$132,MATCH(E986,REFERENCE!$A$4:$A$132,0),P$2)</f>
        <v>Amazon Basic Care</v>
      </c>
      <c r="Q986" t="str">
        <f>INDEX(REFERENCE!$B$4:$J$132,MATCH(F986,REFERENCE!$A$4:$A$132,0),Q$2)</f>
        <v>Cold sensation</v>
      </c>
      <c r="R986" t="str">
        <f>INDEX(REFERENCE!$B$4:$J$132,MATCH(G986,REFERENCE!$A$4:$A$132,0),R$2)</f>
        <v>Hands (arthritis)</v>
      </c>
      <c r="S986" t="str">
        <f>INDEX(REFERENCE!$B$4:$J$132,MATCH(H986,REFERENCE!$A$4:$A$132,0),S$2)</f>
        <v>Single use pads/patches</v>
      </c>
      <c r="T986" t="str">
        <f>INDEX(REFERENCE!$B$4:$J$132,MATCH(I986,REFERENCE!$A$4:$A$132,0),T$2)</f>
        <v>5 count</v>
      </c>
      <c r="U986">
        <f>INDEX(REFERENCE!$B$4:$J$132,MATCH(J986,REFERENCE!$A$4:$A$132,0),U$2)</f>
        <v>19.11</v>
      </c>
      <c r="V986" t="str">
        <f>INDEX(REFERENCE!$B$4:$J$132,MATCH(K986,REFERENCE!$A$4:$A$132,0),V$2)</f>
        <v>4.8 stars</v>
      </c>
      <c r="W986">
        <f>INDEX(REFERENCE!$B$4:$J$132,MATCH(L986,REFERENCE!$A$4:$A$132,0),W$2)</f>
        <v>4500</v>
      </c>
    </row>
    <row r="987" spans="1:23" x14ac:dyDescent="0.2">
      <c r="A987" s="9">
        <v>11</v>
      </c>
      <c r="B987" s="9">
        <v>14</v>
      </c>
      <c r="C987" s="9">
        <v>6</v>
      </c>
      <c r="D987" s="9">
        <v>2</v>
      </c>
      <c r="E987" s="9">
        <v>202</v>
      </c>
      <c r="F987" s="9">
        <v>201</v>
      </c>
      <c r="G987" s="9">
        <v>0</v>
      </c>
      <c r="H987" s="9">
        <v>2</v>
      </c>
      <c r="I987" s="9">
        <v>202</v>
      </c>
      <c r="J987" s="9">
        <v>20205</v>
      </c>
      <c r="K987" s="9">
        <v>2</v>
      </c>
      <c r="L987" s="28">
        <v>1</v>
      </c>
      <c r="N987">
        <f t="shared" si="17"/>
        <v>111406</v>
      </c>
      <c r="O987" t="str">
        <f>INDEX(REFERENCE!$B$4:$J$132,MATCH(D987,REFERENCE!$A$4:$A$132,0),O$2)</f>
        <v>Topicals</v>
      </c>
      <c r="P987" t="str">
        <f>INDEX(REFERENCE!$B$4:$J$132,MATCH(E987,REFERENCE!$A$4:$A$132,0),P$2)</f>
        <v>Icy Hot</v>
      </c>
      <c r="Q987" t="str">
        <f>INDEX(REFERENCE!$B$4:$J$132,MATCH(F987,REFERENCE!$A$4:$A$132,0),Q$2)</f>
        <v>Hot sensation</v>
      </c>
      <c r="R987" t="str">
        <f>INDEX(REFERENCE!$B$4:$J$132,MATCH(G987,REFERENCE!$A$4:$A$132,0),R$2)</f>
        <v>-</v>
      </c>
      <c r="S987" t="str">
        <f>INDEX(REFERENCE!$B$4:$J$132,MATCH(H987,REFERENCE!$A$4:$A$132,0),S$2)</f>
        <v>Cream</v>
      </c>
      <c r="T987" t="str">
        <f>INDEX(REFERENCE!$B$4:$J$132,MATCH(I987,REFERENCE!$A$4:$A$132,0),T$2)</f>
        <v>2.5 oz</v>
      </c>
      <c r="U987">
        <f>INDEX(REFERENCE!$B$4:$J$132,MATCH(J987,REFERENCE!$A$4:$A$132,0),U$2)</f>
        <v>17.5</v>
      </c>
      <c r="V987" t="str">
        <f>INDEX(REFERENCE!$B$4:$J$132,MATCH(K987,REFERENCE!$A$4:$A$132,0),V$2)</f>
        <v>4.6 stars</v>
      </c>
      <c r="W987">
        <f>INDEX(REFERENCE!$B$4:$J$132,MATCH(L987,REFERENCE!$A$4:$A$132,0),W$2)</f>
        <v>1250</v>
      </c>
    </row>
    <row r="988" spans="1:23" x14ac:dyDescent="0.2">
      <c r="A988" s="9">
        <v>11</v>
      </c>
      <c r="B988" s="9">
        <v>15</v>
      </c>
      <c r="C988" s="9">
        <v>1</v>
      </c>
      <c r="D988" s="9">
        <v>2</v>
      </c>
      <c r="E988" s="9">
        <v>204</v>
      </c>
      <c r="F988" s="9">
        <v>202</v>
      </c>
      <c r="G988" s="9">
        <v>0</v>
      </c>
      <c r="H988" s="9">
        <v>3</v>
      </c>
      <c r="I988" s="9">
        <v>205</v>
      </c>
      <c r="J988" s="9">
        <v>20503</v>
      </c>
      <c r="K988" s="9">
        <v>1</v>
      </c>
      <c r="L988" s="28">
        <v>1</v>
      </c>
      <c r="N988">
        <f t="shared" si="17"/>
        <v>111501</v>
      </c>
      <c r="O988" t="str">
        <f>INDEX(REFERENCE!$B$4:$J$132,MATCH(D988,REFERENCE!$A$4:$A$132,0),O$2)</f>
        <v>Topicals</v>
      </c>
      <c r="P988" t="str">
        <f>INDEX(REFERENCE!$B$4:$J$132,MATCH(E988,REFERENCE!$A$4:$A$132,0),P$2)</f>
        <v>Aspercreme</v>
      </c>
      <c r="Q988" t="str">
        <f>INDEX(REFERENCE!$B$4:$J$132,MATCH(F988,REFERENCE!$A$4:$A$132,0),Q$2)</f>
        <v>Cold sensation</v>
      </c>
      <c r="R988" t="str">
        <f>INDEX(REFERENCE!$B$4:$J$132,MATCH(G988,REFERENCE!$A$4:$A$132,0),R$2)</f>
        <v>-</v>
      </c>
      <c r="S988" t="str">
        <f>INDEX(REFERENCE!$B$4:$J$132,MATCH(H988,REFERENCE!$A$4:$A$132,0),S$2)</f>
        <v>Spray</v>
      </c>
      <c r="T988" t="str">
        <f>INDEX(REFERENCE!$B$4:$J$132,MATCH(I988,REFERENCE!$A$4:$A$132,0),T$2)</f>
        <v>4 oz</v>
      </c>
      <c r="U988">
        <f>INDEX(REFERENCE!$B$4:$J$132,MATCH(J988,REFERENCE!$A$4:$A$132,0),U$2)</f>
        <v>13.99</v>
      </c>
      <c r="V988" t="str">
        <f>INDEX(REFERENCE!$B$4:$J$132,MATCH(K988,REFERENCE!$A$4:$A$132,0),V$2)</f>
        <v>4.5 stars</v>
      </c>
      <c r="W988">
        <f>INDEX(REFERENCE!$B$4:$J$132,MATCH(L988,REFERENCE!$A$4:$A$132,0),W$2)</f>
        <v>1250</v>
      </c>
    </row>
    <row r="989" spans="1:23" x14ac:dyDescent="0.2">
      <c r="A989" s="9">
        <v>11</v>
      </c>
      <c r="B989" s="9">
        <v>15</v>
      </c>
      <c r="C989" s="9">
        <v>2</v>
      </c>
      <c r="D989" s="9">
        <v>1</v>
      </c>
      <c r="E989" s="9">
        <v>101</v>
      </c>
      <c r="F989" s="9">
        <v>104</v>
      </c>
      <c r="G989" s="9">
        <v>6</v>
      </c>
      <c r="H989" s="9">
        <v>6</v>
      </c>
      <c r="I989" s="9">
        <v>104</v>
      </c>
      <c r="J989" s="9">
        <v>10404</v>
      </c>
      <c r="K989" s="9">
        <v>2</v>
      </c>
      <c r="L989" s="28">
        <v>1</v>
      </c>
      <c r="N989">
        <f t="shared" si="17"/>
        <v>111502</v>
      </c>
      <c r="O989" t="str">
        <f>INDEX(REFERENCE!$B$4:$J$132,MATCH(D989,REFERENCE!$A$4:$A$132,0),O$2)</f>
        <v>Pads</v>
      </c>
      <c r="P989" t="str">
        <f>INDEX(REFERENCE!$B$4:$J$132,MATCH(E989,REFERENCE!$A$4:$A$132,0),P$2)</f>
        <v>Bengay</v>
      </c>
      <c r="Q989" t="str">
        <f>INDEX(REFERENCE!$B$4:$J$132,MATCH(F989,REFERENCE!$A$4:$A$132,0),Q$2)</f>
        <v>Lidocaine/numbing sensation</v>
      </c>
      <c r="R989" t="str">
        <f>INDEX(REFERENCE!$B$4:$J$132,MATCH(G989,REFERENCE!$A$4:$A$132,0),R$2)</f>
        <v>Shoulder</v>
      </c>
      <c r="S989" t="str">
        <f>INDEX(REFERENCE!$B$4:$J$132,MATCH(H989,REFERENCE!$A$4:$A$132,0),S$2)</f>
        <v>Single use pads/patches</v>
      </c>
      <c r="T989" t="str">
        <f>INDEX(REFERENCE!$B$4:$J$132,MATCH(I989,REFERENCE!$A$4:$A$132,0),T$2)</f>
        <v>5 count</v>
      </c>
      <c r="U989">
        <f>INDEX(REFERENCE!$B$4:$J$132,MATCH(J989,REFERENCE!$A$4:$A$132,0),U$2)</f>
        <v>19.11</v>
      </c>
      <c r="V989" t="str">
        <f>INDEX(REFERENCE!$B$4:$J$132,MATCH(K989,REFERENCE!$A$4:$A$132,0),V$2)</f>
        <v>4.6 stars</v>
      </c>
      <c r="W989">
        <f>INDEX(REFERENCE!$B$4:$J$132,MATCH(L989,REFERENCE!$A$4:$A$132,0),W$2)</f>
        <v>1250</v>
      </c>
    </row>
    <row r="990" spans="1:23" x14ac:dyDescent="0.2">
      <c r="A990" s="9">
        <v>11</v>
      </c>
      <c r="B990" s="9">
        <v>15</v>
      </c>
      <c r="C990" s="9">
        <v>3</v>
      </c>
      <c r="D990" s="9">
        <v>1</v>
      </c>
      <c r="E990" s="9">
        <v>102</v>
      </c>
      <c r="F990" s="9">
        <v>105</v>
      </c>
      <c r="G990" s="9">
        <v>6</v>
      </c>
      <c r="H990" s="9">
        <v>6</v>
      </c>
      <c r="I990" s="9">
        <v>103</v>
      </c>
      <c r="J990" s="9">
        <v>10301</v>
      </c>
      <c r="K990" s="9">
        <v>3</v>
      </c>
      <c r="L990" s="28">
        <v>2</v>
      </c>
      <c r="N990">
        <f t="shared" si="17"/>
        <v>111503</v>
      </c>
      <c r="O990" t="str">
        <f>INDEX(REFERENCE!$B$4:$J$132,MATCH(D990,REFERENCE!$A$4:$A$132,0),O$2)</f>
        <v>Pads</v>
      </c>
      <c r="P990" t="str">
        <f>INDEX(REFERENCE!$B$4:$J$132,MATCH(E990,REFERENCE!$A$4:$A$132,0),P$2)</f>
        <v>Icy Hot</v>
      </c>
      <c r="Q990" t="str">
        <f>INDEX(REFERENCE!$B$4:$J$132,MATCH(F990,REFERENCE!$A$4:$A$132,0),Q$2)</f>
        <v>No sensation/drug free/for circulation</v>
      </c>
      <c r="R990" t="str">
        <f>INDEX(REFERENCE!$B$4:$J$132,MATCH(G990,REFERENCE!$A$4:$A$132,0),R$2)</f>
        <v>Shoulder</v>
      </c>
      <c r="S990" t="str">
        <f>INDEX(REFERENCE!$B$4:$J$132,MATCH(H990,REFERENCE!$A$4:$A$132,0),S$2)</f>
        <v>Single use pads/patches</v>
      </c>
      <c r="T990" t="str">
        <f>INDEX(REFERENCE!$B$4:$J$132,MATCH(I990,REFERENCE!$A$4:$A$132,0),T$2)</f>
        <v>4 count</v>
      </c>
      <c r="U990">
        <f>INDEX(REFERENCE!$B$4:$J$132,MATCH(J990,REFERENCE!$A$4:$A$132,0),U$2)</f>
        <v>4.22</v>
      </c>
      <c r="V990" t="str">
        <f>INDEX(REFERENCE!$B$4:$J$132,MATCH(K990,REFERENCE!$A$4:$A$132,0),V$2)</f>
        <v>4.8 stars</v>
      </c>
      <c r="W990">
        <f>INDEX(REFERENCE!$B$4:$J$132,MATCH(L990,REFERENCE!$A$4:$A$132,0),W$2)</f>
        <v>4500</v>
      </c>
    </row>
    <row r="991" spans="1:23" x14ac:dyDescent="0.2">
      <c r="A991" s="9">
        <v>11</v>
      </c>
      <c r="B991" s="9">
        <v>15</v>
      </c>
      <c r="C991" s="9">
        <v>4</v>
      </c>
      <c r="D991" s="9">
        <v>2</v>
      </c>
      <c r="E991" s="9">
        <v>211</v>
      </c>
      <c r="F991" s="9">
        <v>204</v>
      </c>
      <c r="G991" s="9">
        <v>0</v>
      </c>
      <c r="H991" s="9">
        <v>5</v>
      </c>
      <c r="I991" s="9">
        <v>206</v>
      </c>
      <c r="J991" s="9">
        <v>20604</v>
      </c>
      <c r="K991" s="9">
        <v>1</v>
      </c>
      <c r="L991" s="28">
        <v>2</v>
      </c>
      <c r="N991">
        <f t="shared" si="17"/>
        <v>111504</v>
      </c>
      <c r="O991" t="str">
        <f>INDEX(REFERENCE!$B$4:$J$132,MATCH(D991,REFERENCE!$A$4:$A$132,0),O$2)</f>
        <v>Topicals</v>
      </c>
      <c r="P991" t="str">
        <f>INDEX(REFERENCE!$B$4:$J$132,MATCH(E991,REFERENCE!$A$4:$A$132,0),P$2)</f>
        <v>Theraworx</v>
      </c>
      <c r="Q991" t="str">
        <f>INDEX(REFERENCE!$B$4:$J$132,MATCH(F991,REFERENCE!$A$4:$A$132,0),Q$2)</f>
        <v>Lidocaine/numbing sensation</v>
      </c>
      <c r="R991" t="str">
        <f>INDEX(REFERENCE!$B$4:$J$132,MATCH(G991,REFERENCE!$A$4:$A$132,0),R$2)</f>
        <v>-</v>
      </c>
      <c r="S991" t="str">
        <f>INDEX(REFERENCE!$B$4:$J$132,MATCH(H991,REFERENCE!$A$4:$A$132,0),S$2)</f>
        <v>Liquid</v>
      </c>
      <c r="T991" t="str">
        <f>INDEX(REFERENCE!$B$4:$J$132,MATCH(I991,REFERENCE!$A$4:$A$132,0),T$2)</f>
        <v>4.5 oz</v>
      </c>
      <c r="U991">
        <f>INDEX(REFERENCE!$B$4:$J$132,MATCH(J991,REFERENCE!$A$4:$A$132,0),U$2)</f>
        <v>15.75</v>
      </c>
      <c r="V991" t="str">
        <f>INDEX(REFERENCE!$B$4:$J$132,MATCH(K991,REFERENCE!$A$4:$A$132,0),V$2)</f>
        <v>4.5 stars</v>
      </c>
      <c r="W991">
        <f>INDEX(REFERENCE!$B$4:$J$132,MATCH(L991,REFERENCE!$A$4:$A$132,0),W$2)</f>
        <v>4500</v>
      </c>
    </row>
    <row r="992" spans="1:23" x14ac:dyDescent="0.2">
      <c r="A992" s="9">
        <v>11</v>
      </c>
      <c r="B992" s="9">
        <v>15</v>
      </c>
      <c r="C992" s="9">
        <v>5</v>
      </c>
      <c r="D992" s="9">
        <v>1</v>
      </c>
      <c r="E992" s="9">
        <v>112</v>
      </c>
      <c r="F992" s="9">
        <v>105</v>
      </c>
      <c r="G992" s="9">
        <v>5</v>
      </c>
      <c r="H992" s="9">
        <v>6</v>
      </c>
      <c r="I992" s="9">
        <v>105</v>
      </c>
      <c r="J992" s="9">
        <v>10505</v>
      </c>
      <c r="K992" s="9">
        <v>3</v>
      </c>
      <c r="L992" s="28">
        <v>1</v>
      </c>
      <c r="N992">
        <f t="shared" si="17"/>
        <v>111505</v>
      </c>
      <c r="O992" t="str">
        <f>INDEX(REFERENCE!$B$4:$J$132,MATCH(D992,REFERENCE!$A$4:$A$132,0),O$2)</f>
        <v>Pads</v>
      </c>
      <c r="P992" t="str">
        <f>INDEX(REFERENCE!$B$4:$J$132,MATCH(E992,REFERENCE!$A$4:$A$132,0),P$2)</f>
        <v>Up &amp; Up</v>
      </c>
      <c r="Q992" t="str">
        <f>INDEX(REFERENCE!$B$4:$J$132,MATCH(F992,REFERENCE!$A$4:$A$132,0),Q$2)</f>
        <v>No sensation/drug free/for circulation</v>
      </c>
      <c r="R992" t="str">
        <f>INDEX(REFERENCE!$B$4:$J$132,MATCH(G992,REFERENCE!$A$4:$A$132,0),R$2)</f>
        <v>Hands (arthritis)</v>
      </c>
      <c r="S992" t="str">
        <f>INDEX(REFERENCE!$B$4:$J$132,MATCH(H992,REFERENCE!$A$4:$A$132,0),S$2)</f>
        <v>Single use pads/patches</v>
      </c>
      <c r="T992" t="str">
        <f>INDEX(REFERENCE!$B$4:$J$132,MATCH(I992,REFERENCE!$A$4:$A$132,0),T$2)</f>
        <v>6 count</v>
      </c>
      <c r="U992">
        <f>INDEX(REFERENCE!$B$4:$J$132,MATCH(J992,REFERENCE!$A$4:$A$132,0),U$2)</f>
        <v>31.99</v>
      </c>
      <c r="V992" t="str">
        <f>INDEX(REFERENCE!$B$4:$J$132,MATCH(K992,REFERENCE!$A$4:$A$132,0),V$2)</f>
        <v>4.8 stars</v>
      </c>
      <c r="W992">
        <f>INDEX(REFERENCE!$B$4:$J$132,MATCH(L992,REFERENCE!$A$4:$A$132,0),W$2)</f>
        <v>1250</v>
      </c>
    </row>
    <row r="993" spans="1:23" x14ac:dyDescent="0.2">
      <c r="A993" s="9">
        <v>11</v>
      </c>
      <c r="B993" s="9">
        <v>15</v>
      </c>
      <c r="C993" s="9">
        <v>6</v>
      </c>
      <c r="D993" s="9">
        <v>2</v>
      </c>
      <c r="E993" s="9">
        <v>206</v>
      </c>
      <c r="F993" s="9">
        <v>202</v>
      </c>
      <c r="G993" s="9">
        <v>0</v>
      </c>
      <c r="H993" s="9">
        <v>1</v>
      </c>
      <c r="I993" s="9">
        <v>201</v>
      </c>
      <c r="J993" s="9">
        <v>20102</v>
      </c>
      <c r="K993" s="9">
        <v>2</v>
      </c>
      <c r="L993" s="28">
        <v>2</v>
      </c>
      <c r="N993">
        <f t="shared" si="17"/>
        <v>111506</v>
      </c>
      <c r="O993" t="str">
        <f>INDEX(REFERENCE!$B$4:$J$132,MATCH(D993,REFERENCE!$A$4:$A$132,0),O$2)</f>
        <v>Topicals</v>
      </c>
      <c r="P993" t="str">
        <f>INDEX(REFERENCE!$B$4:$J$132,MATCH(E993,REFERENCE!$A$4:$A$132,0),P$2)</f>
        <v>Voltaren</v>
      </c>
      <c r="Q993" t="str">
        <f>INDEX(REFERENCE!$B$4:$J$132,MATCH(F993,REFERENCE!$A$4:$A$132,0),Q$2)</f>
        <v>Cold sensation</v>
      </c>
      <c r="R993" t="str">
        <f>INDEX(REFERENCE!$B$4:$J$132,MATCH(G993,REFERENCE!$A$4:$A$132,0),R$2)</f>
        <v>-</v>
      </c>
      <c r="S993" t="str">
        <f>INDEX(REFERENCE!$B$4:$J$132,MATCH(H993,REFERENCE!$A$4:$A$132,0),S$2)</f>
        <v>Gel</v>
      </c>
      <c r="T993" t="str">
        <f>INDEX(REFERENCE!$B$4:$J$132,MATCH(I993,REFERENCE!$A$4:$A$132,0),T$2)</f>
        <v>2 oz</v>
      </c>
      <c r="U993">
        <f>INDEX(REFERENCE!$B$4:$J$132,MATCH(J993,REFERENCE!$A$4:$A$132,0),U$2)</f>
        <v>7.79</v>
      </c>
      <c r="V993" t="str">
        <f>INDEX(REFERENCE!$B$4:$J$132,MATCH(K993,REFERENCE!$A$4:$A$132,0),V$2)</f>
        <v>4.6 stars</v>
      </c>
      <c r="W993">
        <f>INDEX(REFERENCE!$B$4:$J$132,MATCH(L993,REFERENCE!$A$4:$A$132,0),W$2)</f>
        <v>4500</v>
      </c>
    </row>
    <row r="994" spans="1:23" x14ac:dyDescent="0.2">
      <c r="A994" s="9">
        <v>12</v>
      </c>
      <c r="B994" s="9">
        <v>1</v>
      </c>
      <c r="C994" s="9">
        <v>1</v>
      </c>
      <c r="D994" s="9">
        <v>1</v>
      </c>
      <c r="E994" s="9">
        <v>113</v>
      </c>
      <c r="F994" s="9">
        <v>103</v>
      </c>
      <c r="G994" s="9">
        <v>1</v>
      </c>
      <c r="H994" s="9">
        <v>6</v>
      </c>
      <c r="I994" s="9">
        <v>103</v>
      </c>
      <c r="J994" s="9">
        <v>10302</v>
      </c>
      <c r="K994" s="9">
        <v>3</v>
      </c>
      <c r="L994" s="28">
        <v>1</v>
      </c>
      <c r="N994">
        <f t="shared" si="17"/>
        <v>120101</v>
      </c>
      <c r="O994" t="str">
        <f>INDEX(REFERENCE!$B$4:$J$132,MATCH(D994,REFERENCE!$A$4:$A$132,0),O$2)</f>
        <v>Pads</v>
      </c>
      <c r="P994" t="str">
        <f>INDEX(REFERENCE!$B$4:$J$132,MATCH(E994,REFERENCE!$A$4:$A$132,0),P$2)</f>
        <v>Amazon Basic Care</v>
      </c>
      <c r="Q994" t="str">
        <f>INDEX(REFERENCE!$B$4:$J$132,MATCH(F994,REFERENCE!$A$4:$A$132,0),Q$2)</f>
        <v>Both hot and cold sensation</v>
      </c>
      <c r="R994" t="str">
        <f>INDEX(REFERENCE!$B$4:$J$132,MATCH(G994,REFERENCE!$A$4:$A$132,0),R$2)</f>
        <v>Back</v>
      </c>
      <c r="S994" t="str">
        <f>INDEX(REFERENCE!$B$4:$J$132,MATCH(H994,REFERENCE!$A$4:$A$132,0),S$2)</f>
        <v>Single use pads/patches</v>
      </c>
      <c r="T994" t="str">
        <f>INDEX(REFERENCE!$B$4:$J$132,MATCH(I994,REFERENCE!$A$4:$A$132,0),T$2)</f>
        <v>4 count</v>
      </c>
      <c r="U994">
        <f>INDEX(REFERENCE!$B$4:$J$132,MATCH(J994,REFERENCE!$A$4:$A$132,0),U$2)</f>
        <v>7.99</v>
      </c>
      <c r="V994" t="str">
        <f>INDEX(REFERENCE!$B$4:$J$132,MATCH(K994,REFERENCE!$A$4:$A$132,0),V$2)</f>
        <v>4.8 stars</v>
      </c>
      <c r="W994">
        <f>INDEX(REFERENCE!$B$4:$J$132,MATCH(L994,REFERENCE!$A$4:$A$132,0),W$2)</f>
        <v>1250</v>
      </c>
    </row>
    <row r="995" spans="1:23" x14ac:dyDescent="0.2">
      <c r="A995" s="9">
        <v>12</v>
      </c>
      <c r="B995" s="9">
        <v>1</v>
      </c>
      <c r="C995" s="9">
        <v>2</v>
      </c>
      <c r="D995" s="9">
        <v>2</v>
      </c>
      <c r="E995" s="9">
        <v>212</v>
      </c>
      <c r="F995" s="9">
        <v>203</v>
      </c>
      <c r="G995" s="9">
        <v>0</v>
      </c>
      <c r="H995" s="9">
        <v>4</v>
      </c>
      <c r="I995" s="9">
        <v>202</v>
      </c>
      <c r="J995" s="9">
        <v>20204</v>
      </c>
      <c r="K995" s="9">
        <v>2</v>
      </c>
      <c r="L995" s="28">
        <v>2</v>
      </c>
      <c r="N995">
        <f t="shared" si="17"/>
        <v>120102</v>
      </c>
      <c r="O995" t="str">
        <f>INDEX(REFERENCE!$B$4:$J$132,MATCH(D995,REFERENCE!$A$4:$A$132,0),O$2)</f>
        <v>Topicals</v>
      </c>
      <c r="P995" t="str">
        <f>INDEX(REFERENCE!$B$4:$J$132,MATCH(E995,REFERENCE!$A$4:$A$132,0),P$2)</f>
        <v>Store Brand</v>
      </c>
      <c r="Q995" t="str">
        <f>INDEX(REFERENCE!$B$4:$J$132,MATCH(F995,REFERENCE!$A$4:$A$132,0),Q$2)</f>
        <v>Both hot and cold sensation</v>
      </c>
      <c r="R995" t="str">
        <f>INDEX(REFERENCE!$B$4:$J$132,MATCH(G995,REFERENCE!$A$4:$A$132,0),R$2)</f>
        <v>-</v>
      </c>
      <c r="S995" t="str">
        <f>INDEX(REFERENCE!$B$4:$J$132,MATCH(H995,REFERENCE!$A$4:$A$132,0),S$2)</f>
        <v>Roll-on</v>
      </c>
      <c r="T995" t="str">
        <f>INDEX(REFERENCE!$B$4:$J$132,MATCH(I995,REFERENCE!$A$4:$A$132,0),T$2)</f>
        <v>2.5 oz</v>
      </c>
      <c r="U995">
        <f>INDEX(REFERENCE!$B$4:$J$132,MATCH(J995,REFERENCE!$A$4:$A$132,0),U$2)</f>
        <v>13.2</v>
      </c>
      <c r="V995" t="str">
        <f>INDEX(REFERENCE!$B$4:$J$132,MATCH(K995,REFERENCE!$A$4:$A$132,0),V$2)</f>
        <v>4.6 stars</v>
      </c>
      <c r="W995">
        <f>INDEX(REFERENCE!$B$4:$J$132,MATCH(L995,REFERENCE!$A$4:$A$132,0),W$2)</f>
        <v>4500</v>
      </c>
    </row>
    <row r="996" spans="1:23" x14ac:dyDescent="0.2">
      <c r="A996" s="9">
        <v>12</v>
      </c>
      <c r="B996" s="9">
        <v>1</v>
      </c>
      <c r="C996" s="9">
        <v>3</v>
      </c>
      <c r="D996" s="9">
        <v>2</v>
      </c>
      <c r="E996" s="9">
        <v>209</v>
      </c>
      <c r="F996" s="9">
        <v>203</v>
      </c>
      <c r="G996" s="9">
        <v>0</v>
      </c>
      <c r="H996" s="9">
        <v>4</v>
      </c>
      <c r="I996" s="9">
        <v>204</v>
      </c>
      <c r="J996" s="9">
        <v>20405</v>
      </c>
      <c r="K996" s="9">
        <v>1</v>
      </c>
      <c r="L996" s="28">
        <v>2</v>
      </c>
      <c r="N996">
        <f t="shared" si="17"/>
        <v>120103</v>
      </c>
      <c r="O996" t="str">
        <f>INDEX(REFERENCE!$B$4:$J$132,MATCH(D996,REFERENCE!$A$4:$A$132,0),O$2)</f>
        <v>Topicals</v>
      </c>
      <c r="P996" t="str">
        <f>INDEX(REFERENCE!$B$4:$J$132,MATCH(E996,REFERENCE!$A$4:$A$132,0),P$2)</f>
        <v>Motrin</v>
      </c>
      <c r="Q996" t="str">
        <f>INDEX(REFERENCE!$B$4:$J$132,MATCH(F996,REFERENCE!$A$4:$A$132,0),Q$2)</f>
        <v>Both hot and cold sensation</v>
      </c>
      <c r="R996" t="str">
        <f>INDEX(REFERENCE!$B$4:$J$132,MATCH(G996,REFERENCE!$A$4:$A$132,0),R$2)</f>
        <v>-</v>
      </c>
      <c r="S996" t="str">
        <f>INDEX(REFERENCE!$B$4:$J$132,MATCH(H996,REFERENCE!$A$4:$A$132,0),S$2)</f>
        <v>Roll-on</v>
      </c>
      <c r="T996" t="str">
        <f>INDEX(REFERENCE!$B$4:$J$132,MATCH(I996,REFERENCE!$A$4:$A$132,0),T$2)</f>
        <v>3.5 oz</v>
      </c>
      <c r="U996">
        <f>INDEX(REFERENCE!$B$4:$J$132,MATCH(J996,REFERENCE!$A$4:$A$132,0),U$2)</f>
        <v>20.5</v>
      </c>
      <c r="V996" t="str">
        <f>INDEX(REFERENCE!$B$4:$J$132,MATCH(K996,REFERENCE!$A$4:$A$132,0),V$2)</f>
        <v>4.5 stars</v>
      </c>
      <c r="W996">
        <f>INDEX(REFERENCE!$B$4:$J$132,MATCH(L996,REFERENCE!$A$4:$A$132,0),W$2)</f>
        <v>4500</v>
      </c>
    </row>
    <row r="997" spans="1:23" x14ac:dyDescent="0.2">
      <c r="A997" s="9">
        <v>12</v>
      </c>
      <c r="B997" s="9">
        <v>1</v>
      </c>
      <c r="C997" s="9">
        <v>4</v>
      </c>
      <c r="D997" s="9">
        <v>2</v>
      </c>
      <c r="E997" s="9">
        <v>210</v>
      </c>
      <c r="F997" s="9">
        <v>201</v>
      </c>
      <c r="G997" s="9">
        <v>0</v>
      </c>
      <c r="H997" s="9">
        <v>3</v>
      </c>
      <c r="I997" s="9">
        <v>204</v>
      </c>
      <c r="J997" s="9">
        <v>20402</v>
      </c>
      <c r="K997" s="9">
        <v>3</v>
      </c>
      <c r="L997" s="28">
        <v>1</v>
      </c>
      <c r="N997">
        <f t="shared" si="17"/>
        <v>120104</v>
      </c>
      <c r="O997" t="str">
        <f>INDEX(REFERENCE!$B$4:$J$132,MATCH(D997,REFERENCE!$A$4:$A$132,0),O$2)</f>
        <v>Topicals</v>
      </c>
      <c r="P997" t="str">
        <f>INDEX(REFERENCE!$B$4:$J$132,MATCH(E997,REFERENCE!$A$4:$A$132,0),P$2)</f>
        <v>Arnicare</v>
      </c>
      <c r="Q997" t="str">
        <f>INDEX(REFERENCE!$B$4:$J$132,MATCH(F997,REFERENCE!$A$4:$A$132,0),Q$2)</f>
        <v>Hot sensation</v>
      </c>
      <c r="R997" t="str">
        <f>INDEX(REFERENCE!$B$4:$J$132,MATCH(G997,REFERENCE!$A$4:$A$132,0),R$2)</f>
        <v>-</v>
      </c>
      <c r="S997" t="str">
        <f>INDEX(REFERENCE!$B$4:$J$132,MATCH(H997,REFERENCE!$A$4:$A$132,0),S$2)</f>
        <v>Spray</v>
      </c>
      <c r="T997" t="str">
        <f>INDEX(REFERENCE!$B$4:$J$132,MATCH(I997,REFERENCE!$A$4:$A$132,0),T$2)</f>
        <v>3.5 oz</v>
      </c>
      <c r="U997">
        <f>INDEX(REFERENCE!$B$4:$J$132,MATCH(J997,REFERENCE!$A$4:$A$132,0),U$2)</f>
        <v>11.87</v>
      </c>
      <c r="V997" t="str">
        <f>INDEX(REFERENCE!$B$4:$J$132,MATCH(K997,REFERENCE!$A$4:$A$132,0),V$2)</f>
        <v>4.8 stars</v>
      </c>
      <c r="W997">
        <f>INDEX(REFERENCE!$B$4:$J$132,MATCH(L997,REFERENCE!$A$4:$A$132,0),W$2)</f>
        <v>1250</v>
      </c>
    </row>
    <row r="998" spans="1:23" x14ac:dyDescent="0.2">
      <c r="A998" s="9">
        <v>12</v>
      </c>
      <c r="B998" s="9">
        <v>1</v>
      </c>
      <c r="C998" s="9">
        <v>5</v>
      </c>
      <c r="D998" s="9">
        <v>1</v>
      </c>
      <c r="E998" s="9">
        <v>111</v>
      </c>
      <c r="F998" s="9">
        <v>102</v>
      </c>
      <c r="G998" s="9">
        <v>2</v>
      </c>
      <c r="H998" s="9">
        <v>6</v>
      </c>
      <c r="I998" s="9">
        <v>101</v>
      </c>
      <c r="J998" s="9">
        <v>10103</v>
      </c>
      <c r="K998" s="9">
        <v>2</v>
      </c>
      <c r="L998" s="28">
        <v>1</v>
      </c>
      <c r="N998">
        <f t="shared" si="17"/>
        <v>120105</v>
      </c>
      <c r="O998" t="str">
        <f>INDEX(REFERENCE!$B$4:$J$132,MATCH(D998,REFERENCE!$A$4:$A$132,0),O$2)</f>
        <v>Pads</v>
      </c>
      <c r="P998" t="str">
        <f>INDEX(REFERENCE!$B$4:$J$132,MATCH(E998,REFERENCE!$A$4:$A$132,0),P$2)</f>
        <v>Walgreens</v>
      </c>
      <c r="Q998" t="str">
        <f>INDEX(REFERENCE!$B$4:$J$132,MATCH(F998,REFERENCE!$A$4:$A$132,0),Q$2)</f>
        <v>Cold sensation</v>
      </c>
      <c r="R998" t="str">
        <f>INDEX(REFERENCE!$B$4:$J$132,MATCH(G998,REFERENCE!$A$4:$A$132,0),R$2)</f>
        <v>Neck</v>
      </c>
      <c r="S998" t="str">
        <f>INDEX(REFERENCE!$B$4:$J$132,MATCH(H998,REFERENCE!$A$4:$A$132,0),S$2)</f>
        <v>Single use pads/patches</v>
      </c>
      <c r="T998" t="str">
        <f>INDEX(REFERENCE!$B$4:$J$132,MATCH(I998,REFERENCE!$A$4:$A$132,0),T$2)</f>
        <v>2 count</v>
      </c>
      <c r="U998">
        <f>INDEX(REFERENCE!$B$4:$J$132,MATCH(J998,REFERENCE!$A$4:$A$132,0),U$2)</f>
        <v>6.59</v>
      </c>
      <c r="V998" t="str">
        <f>INDEX(REFERENCE!$B$4:$J$132,MATCH(K998,REFERENCE!$A$4:$A$132,0),V$2)</f>
        <v>4.6 stars</v>
      </c>
      <c r="W998">
        <f>INDEX(REFERENCE!$B$4:$J$132,MATCH(L998,REFERENCE!$A$4:$A$132,0),W$2)</f>
        <v>1250</v>
      </c>
    </row>
    <row r="999" spans="1:23" x14ac:dyDescent="0.2">
      <c r="A999" s="9">
        <v>12</v>
      </c>
      <c r="B999" s="9">
        <v>1</v>
      </c>
      <c r="C999" s="9">
        <v>6</v>
      </c>
      <c r="D999" s="9">
        <v>1</v>
      </c>
      <c r="E999" s="9">
        <v>102</v>
      </c>
      <c r="F999" s="9">
        <v>104</v>
      </c>
      <c r="G999" s="9">
        <v>6</v>
      </c>
      <c r="H999" s="9">
        <v>6</v>
      </c>
      <c r="I999" s="9">
        <v>102</v>
      </c>
      <c r="J999" s="9">
        <v>10205</v>
      </c>
      <c r="K999" s="9">
        <v>1</v>
      </c>
      <c r="L999" s="28">
        <v>2</v>
      </c>
      <c r="N999">
        <f t="shared" si="17"/>
        <v>120106</v>
      </c>
      <c r="O999" t="str">
        <f>INDEX(REFERENCE!$B$4:$J$132,MATCH(D999,REFERENCE!$A$4:$A$132,0),O$2)</f>
        <v>Pads</v>
      </c>
      <c r="P999" t="str">
        <f>INDEX(REFERENCE!$B$4:$J$132,MATCH(E999,REFERENCE!$A$4:$A$132,0),P$2)</f>
        <v>Icy Hot</v>
      </c>
      <c r="Q999" t="str">
        <f>INDEX(REFERENCE!$B$4:$J$132,MATCH(F999,REFERENCE!$A$4:$A$132,0),Q$2)</f>
        <v>Lidocaine/numbing sensation</v>
      </c>
      <c r="R999" t="str">
        <f>INDEX(REFERENCE!$B$4:$J$132,MATCH(G999,REFERENCE!$A$4:$A$132,0),R$2)</f>
        <v>Shoulder</v>
      </c>
      <c r="S999" t="str">
        <f>INDEX(REFERENCE!$B$4:$J$132,MATCH(H999,REFERENCE!$A$4:$A$132,0),S$2)</f>
        <v>Single use pads/patches</v>
      </c>
      <c r="T999" t="str">
        <f>INDEX(REFERENCE!$B$4:$J$132,MATCH(I999,REFERENCE!$A$4:$A$132,0),T$2)</f>
        <v>3 count</v>
      </c>
      <c r="U999">
        <f>INDEX(REFERENCE!$B$4:$J$132,MATCH(J999,REFERENCE!$A$4:$A$132,0),U$2)</f>
        <v>23.74</v>
      </c>
      <c r="V999" t="str">
        <f>INDEX(REFERENCE!$B$4:$J$132,MATCH(K999,REFERENCE!$A$4:$A$132,0),V$2)</f>
        <v>4.5 stars</v>
      </c>
      <c r="W999">
        <f>INDEX(REFERENCE!$B$4:$J$132,MATCH(L999,REFERENCE!$A$4:$A$132,0),W$2)</f>
        <v>4500</v>
      </c>
    </row>
    <row r="1000" spans="1:23" x14ac:dyDescent="0.2">
      <c r="A1000" s="9">
        <v>12</v>
      </c>
      <c r="B1000" s="9">
        <v>2</v>
      </c>
      <c r="C1000" s="9">
        <v>1</v>
      </c>
      <c r="D1000" s="9">
        <v>2</v>
      </c>
      <c r="E1000" s="9">
        <v>207</v>
      </c>
      <c r="F1000" s="9">
        <v>202</v>
      </c>
      <c r="G1000" s="9">
        <v>0</v>
      </c>
      <c r="H1000" s="9">
        <v>1</v>
      </c>
      <c r="I1000" s="9">
        <v>205</v>
      </c>
      <c r="J1000" s="9">
        <v>20503</v>
      </c>
      <c r="K1000" s="9">
        <v>1</v>
      </c>
      <c r="L1000" s="28">
        <v>1</v>
      </c>
      <c r="N1000">
        <f t="shared" si="17"/>
        <v>120201</v>
      </c>
      <c r="O1000" t="str">
        <f>INDEX(REFERENCE!$B$4:$J$132,MATCH(D1000,REFERENCE!$A$4:$A$132,0),O$2)</f>
        <v>Topicals</v>
      </c>
      <c r="P1000" t="str">
        <f>INDEX(REFERENCE!$B$4:$J$132,MATCH(E1000,REFERENCE!$A$4:$A$132,0),P$2)</f>
        <v>Salonpas</v>
      </c>
      <c r="Q1000" t="str">
        <f>INDEX(REFERENCE!$B$4:$J$132,MATCH(F1000,REFERENCE!$A$4:$A$132,0),Q$2)</f>
        <v>Cold sensation</v>
      </c>
      <c r="R1000" t="str">
        <f>INDEX(REFERENCE!$B$4:$J$132,MATCH(G1000,REFERENCE!$A$4:$A$132,0),R$2)</f>
        <v>-</v>
      </c>
      <c r="S1000" t="str">
        <f>INDEX(REFERENCE!$B$4:$J$132,MATCH(H1000,REFERENCE!$A$4:$A$132,0),S$2)</f>
        <v>Gel</v>
      </c>
      <c r="T1000" t="str">
        <f>INDEX(REFERENCE!$B$4:$J$132,MATCH(I1000,REFERENCE!$A$4:$A$132,0),T$2)</f>
        <v>4 oz</v>
      </c>
      <c r="U1000">
        <f>INDEX(REFERENCE!$B$4:$J$132,MATCH(J1000,REFERENCE!$A$4:$A$132,0),U$2)</f>
        <v>13.99</v>
      </c>
      <c r="V1000" t="str">
        <f>INDEX(REFERENCE!$B$4:$J$132,MATCH(K1000,REFERENCE!$A$4:$A$132,0),V$2)</f>
        <v>4.5 stars</v>
      </c>
      <c r="W1000">
        <f>INDEX(REFERENCE!$B$4:$J$132,MATCH(L1000,REFERENCE!$A$4:$A$132,0),W$2)</f>
        <v>1250</v>
      </c>
    </row>
    <row r="1001" spans="1:23" x14ac:dyDescent="0.2">
      <c r="A1001" s="9">
        <v>12</v>
      </c>
      <c r="B1001" s="9">
        <v>2</v>
      </c>
      <c r="C1001" s="9">
        <v>2</v>
      </c>
      <c r="D1001" s="9">
        <v>2</v>
      </c>
      <c r="E1001" s="9">
        <v>203</v>
      </c>
      <c r="F1001" s="9">
        <v>204</v>
      </c>
      <c r="G1001" s="9">
        <v>0</v>
      </c>
      <c r="H1001" s="9">
        <v>2</v>
      </c>
      <c r="I1001" s="9">
        <v>203</v>
      </c>
      <c r="J1001" s="9">
        <v>20304</v>
      </c>
      <c r="K1001" s="9">
        <v>3</v>
      </c>
      <c r="L1001" s="28">
        <v>1</v>
      </c>
      <c r="N1001">
        <f t="shared" si="17"/>
        <v>120202</v>
      </c>
      <c r="O1001" t="str">
        <f>INDEX(REFERENCE!$B$4:$J$132,MATCH(D1001,REFERENCE!$A$4:$A$132,0),O$2)</f>
        <v>Topicals</v>
      </c>
      <c r="P1001" t="str">
        <f>INDEX(REFERENCE!$B$4:$J$132,MATCH(E1001,REFERENCE!$A$4:$A$132,0),P$2)</f>
        <v xml:space="preserve">Biofreeze  </v>
      </c>
      <c r="Q1001" t="str">
        <f>INDEX(REFERENCE!$B$4:$J$132,MATCH(F1001,REFERENCE!$A$4:$A$132,0),Q$2)</f>
        <v>Lidocaine/numbing sensation</v>
      </c>
      <c r="R1001" t="str">
        <f>INDEX(REFERENCE!$B$4:$J$132,MATCH(G1001,REFERENCE!$A$4:$A$132,0),R$2)</f>
        <v>-</v>
      </c>
      <c r="S1001" t="str">
        <f>INDEX(REFERENCE!$B$4:$J$132,MATCH(H1001,REFERENCE!$A$4:$A$132,0),S$2)</f>
        <v>Cream</v>
      </c>
      <c r="T1001" t="str">
        <f>INDEX(REFERENCE!$B$4:$J$132,MATCH(I1001,REFERENCE!$A$4:$A$132,0),T$2)</f>
        <v>3 oz</v>
      </c>
      <c r="U1001">
        <f>INDEX(REFERENCE!$B$4:$J$132,MATCH(J1001,REFERENCE!$A$4:$A$132,0),U$2)</f>
        <v>13.4</v>
      </c>
      <c r="V1001" t="str">
        <f>INDEX(REFERENCE!$B$4:$J$132,MATCH(K1001,REFERENCE!$A$4:$A$132,0),V$2)</f>
        <v>4.8 stars</v>
      </c>
      <c r="W1001">
        <f>INDEX(REFERENCE!$B$4:$J$132,MATCH(L1001,REFERENCE!$A$4:$A$132,0),W$2)</f>
        <v>1250</v>
      </c>
    </row>
    <row r="1002" spans="1:23" x14ac:dyDescent="0.2">
      <c r="A1002" s="9">
        <v>12</v>
      </c>
      <c r="B1002" s="9">
        <v>2</v>
      </c>
      <c r="C1002" s="9">
        <v>3</v>
      </c>
      <c r="D1002" s="9">
        <v>2</v>
      </c>
      <c r="E1002" s="9">
        <v>201</v>
      </c>
      <c r="F1002" s="9">
        <v>204</v>
      </c>
      <c r="G1002" s="9">
        <v>0</v>
      </c>
      <c r="H1002" s="9">
        <v>5</v>
      </c>
      <c r="I1002" s="9">
        <v>206</v>
      </c>
      <c r="J1002" s="9">
        <v>20601</v>
      </c>
      <c r="K1002" s="9">
        <v>2</v>
      </c>
      <c r="L1002" s="28">
        <v>2</v>
      </c>
      <c r="N1002">
        <f t="shared" si="17"/>
        <v>120203</v>
      </c>
      <c r="O1002" t="str">
        <f>INDEX(REFERENCE!$B$4:$J$132,MATCH(D1002,REFERENCE!$A$4:$A$132,0),O$2)</f>
        <v>Topicals</v>
      </c>
      <c r="P1002" t="str">
        <f>INDEX(REFERENCE!$B$4:$J$132,MATCH(E1002,REFERENCE!$A$4:$A$132,0),P$2)</f>
        <v>Bengay</v>
      </c>
      <c r="Q1002" t="str">
        <f>INDEX(REFERENCE!$B$4:$J$132,MATCH(F1002,REFERENCE!$A$4:$A$132,0),Q$2)</f>
        <v>Lidocaine/numbing sensation</v>
      </c>
      <c r="R1002" t="str">
        <f>INDEX(REFERENCE!$B$4:$J$132,MATCH(G1002,REFERENCE!$A$4:$A$132,0),R$2)</f>
        <v>-</v>
      </c>
      <c r="S1002" t="str">
        <f>INDEX(REFERENCE!$B$4:$J$132,MATCH(H1002,REFERENCE!$A$4:$A$132,0),S$2)</f>
        <v>Liquid</v>
      </c>
      <c r="T1002" t="str">
        <f>INDEX(REFERENCE!$B$4:$J$132,MATCH(I1002,REFERENCE!$A$4:$A$132,0),T$2)</f>
        <v>4.5 oz</v>
      </c>
      <c r="U1002">
        <f>INDEX(REFERENCE!$B$4:$J$132,MATCH(J1002,REFERENCE!$A$4:$A$132,0),U$2)</f>
        <v>10.25</v>
      </c>
      <c r="V1002" t="str">
        <f>INDEX(REFERENCE!$B$4:$J$132,MATCH(K1002,REFERENCE!$A$4:$A$132,0),V$2)</f>
        <v>4.6 stars</v>
      </c>
      <c r="W1002">
        <f>INDEX(REFERENCE!$B$4:$J$132,MATCH(L1002,REFERENCE!$A$4:$A$132,0),W$2)</f>
        <v>4500</v>
      </c>
    </row>
    <row r="1003" spans="1:23" x14ac:dyDescent="0.2">
      <c r="A1003" s="9">
        <v>12</v>
      </c>
      <c r="B1003" s="9">
        <v>2</v>
      </c>
      <c r="C1003" s="9">
        <v>4</v>
      </c>
      <c r="D1003" s="9">
        <v>1</v>
      </c>
      <c r="E1003" s="9">
        <v>112</v>
      </c>
      <c r="F1003" s="9">
        <v>105</v>
      </c>
      <c r="G1003" s="9">
        <v>4</v>
      </c>
      <c r="H1003" s="9">
        <v>6</v>
      </c>
      <c r="I1003" s="9">
        <v>104</v>
      </c>
      <c r="J1003" s="9">
        <v>10404</v>
      </c>
      <c r="K1003" s="9">
        <v>2</v>
      </c>
      <c r="L1003" s="28">
        <v>2</v>
      </c>
      <c r="N1003">
        <f t="shared" si="17"/>
        <v>120204</v>
      </c>
      <c r="O1003" t="str">
        <f>INDEX(REFERENCE!$B$4:$J$132,MATCH(D1003,REFERENCE!$A$4:$A$132,0),O$2)</f>
        <v>Pads</v>
      </c>
      <c r="P1003" t="str">
        <f>INDEX(REFERENCE!$B$4:$J$132,MATCH(E1003,REFERENCE!$A$4:$A$132,0),P$2)</f>
        <v>Up &amp; Up</v>
      </c>
      <c r="Q1003" t="str">
        <f>INDEX(REFERENCE!$B$4:$J$132,MATCH(F1003,REFERENCE!$A$4:$A$132,0),Q$2)</f>
        <v>No sensation/drug free/for circulation</v>
      </c>
      <c r="R1003" t="str">
        <f>INDEX(REFERENCE!$B$4:$J$132,MATCH(G1003,REFERENCE!$A$4:$A$132,0),R$2)</f>
        <v>Chest</v>
      </c>
      <c r="S1003" t="str">
        <f>INDEX(REFERENCE!$B$4:$J$132,MATCH(H1003,REFERENCE!$A$4:$A$132,0),S$2)</f>
        <v>Single use pads/patches</v>
      </c>
      <c r="T1003" t="str">
        <f>INDEX(REFERENCE!$B$4:$J$132,MATCH(I1003,REFERENCE!$A$4:$A$132,0),T$2)</f>
        <v>5 count</v>
      </c>
      <c r="U1003">
        <f>INDEX(REFERENCE!$B$4:$J$132,MATCH(J1003,REFERENCE!$A$4:$A$132,0),U$2)</f>
        <v>19.11</v>
      </c>
      <c r="V1003" t="str">
        <f>INDEX(REFERENCE!$B$4:$J$132,MATCH(K1003,REFERENCE!$A$4:$A$132,0),V$2)</f>
        <v>4.6 stars</v>
      </c>
      <c r="W1003">
        <f>INDEX(REFERENCE!$B$4:$J$132,MATCH(L1003,REFERENCE!$A$4:$A$132,0),W$2)</f>
        <v>4500</v>
      </c>
    </row>
    <row r="1004" spans="1:23" x14ac:dyDescent="0.2">
      <c r="A1004" s="9">
        <v>12</v>
      </c>
      <c r="B1004" s="9">
        <v>2</v>
      </c>
      <c r="C1004" s="9">
        <v>5</v>
      </c>
      <c r="D1004" s="9">
        <v>1</v>
      </c>
      <c r="E1004" s="9">
        <v>108</v>
      </c>
      <c r="F1004" s="9">
        <v>101</v>
      </c>
      <c r="G1004" s="9">
        <v>3</v>
      </c>
      <c r="H1004" s="9">
        <v>6</v>
      </c>
      <c r="I1004" s="9">
        <v>101</v>
      </c>
      <c r="J1004" s="9">
        <v>10101</v>
      </c>
      <c r="K1004" s="9">
        <v>1</v>
      </c>
      <c r="L1004" s="28">
        <v>1</v>
      </c>
      <c r="N1004">
        <f t="shared" si="17"/>
        <v>120205</v>
      </c>
      <c r="O1004" t="str">
        <f>INDEX(REFERENCE!$B$4:$J$132,MATCH(D1004,REFERENCE!$A$4:$A$132,0),O$2)</f>
        <v>Pads</v>
      </c>
      <c r="P1004" t="str">
        <f>INDEX(REFERENCE!$B$4:$J$132,MATCH(E1004,REFERENCE!$A$4:$A$132,0),P$2)</f>
        <v>Thermacare</v>
      </c>
      <c r="Q1004" t="str">
        <f>INDEX(REFERENCE!$B$4:$J$132,MATCH(F1004,REFERENCE!$A$4:$A$132,0),Q$2)</f>
        <v>Hot sensation</v>
      </c>
      <c r="R1004" t="str">
        <f>INDEX(REFERENCE!$B$4:$J$132,MATCH(G1004,REFERENCE!$A$4:$A$132,0),R$2)</f>
        <v>Joint</v>
      </c>
      <c r="S1004" t="str">
        <f>INDEX(REFERENCE!$B$4:$J$132,MATCH(H1004,REFERENCE!$A$4:$A$132,0),S$2)</f>
        <v>Single use pads/patches</v>
      </c>
      <c r="T1004" t="str">
        <f>INDEX(REFERENCE!$B$4:$J$132,MATCH(I1004,REFERENCE!$A$4:$A$132,0),T$2)</f>
        <v>2 count</v>
      </c>
      <c r="U1004">
        <f>INDEX(REFERENCE!$B$4:$J$132,MATCH(J1004,REFERENCE!$A$4:$A$132,0),U$2)</f>
        <v>2.98</v>
      </c>
      <c r="V1004" t="str">
        <f>INDEX(REFERENCE!$B$4:$J$132,MATCH(K1004,REFERENCE!$A$4:$A$132,0),V$2)</f>
        <v>4.5 stars</v>
      </c>
      <c r="W1004">
        <f>INDEX(REFERENCE!$B$4:$J$132,MATCH(L1004,REFERENCE!$A$4:$A$132,0),W$2)</f>
        <v>1250</v>
      </c>
    </row>
    <row r="1005" spans="1:23" x14ac:dyDescent="0.2">
      <c r="A1005" s="9">
        <v>12</v>
      </c>
      <c r="B1005" s="9">
        <v>2</v>
      </c>
      <c r="C1005" s="9">
        <v>6</v>
      </c>
      <c r="D1005" s="9">
        <v>1</v>
      </c>
      <c r="E1005" s="9">
        <v>104</v>
      </c>
      <c r="F1005" s="9">
        <v>103</v>
      </c>
      <c r="G1005" s="9">
        <v>1</v>
      </c>
      <c r="H1005" s="9">
        <v>6</v>
      </c>
      <c r="I1005" s="9">
        <v>102</v>
      </c>
      <c r="J1005" s="9">
        <v>10202</v>
      </c>
      <c r="K1005" s="9">
        <v>3</v>
      </c>
      <c r="L1005" s="28">
        <v>2</v>
      </c>
      <c r="N1005">
        <f t="shared" si="17"/>
        <v>120206</v>
      </c>
      <c r="O1005" t="str">
        <f>INDEX(REFERENCE!$B$4:$J$132,MATCH(D1005,REFERENCE!$A$4:$A$132,0),O$2)</f>
        <v>Pads</v>
      </c>
      <c r="P1005" t="str">
        <f>INDEX(REFERENCE!$B$4:$J$132,MATCH(E1005,REFERENCE!$A$4:$A$132,0),P$2)</f>
        <v>Aspercreme</v>
      </c>
      <c r="Q1005" t="str">
        <f>INDEX(REFERENCE!$B$4:$J$132,MATCH(F1005,REFERENCE!$A$4:$A$132,0),Q$2)</f>
        <v>Both hot and cold sensation</v>
      </c>
      <c r="R1005" t="str">
        <f>INDEX(REFERENCE!$B$4:$J$132,MATCH(G1005,REFERENCE!$A$4:$A$132,0),R$2)</f>
        <v>Back</v>
      </c>
      <c r="S1005" t="str">
        <f>INDEX(REFERENCE!$B$4:$J$132,MATCH(H1005,REFERENCE!$A$4:$A$132,0),S$2)</f>
        <v>Single use pads/patches</v>
      </c>
      <c r="T1005" t="str">
        <f>INDEX(REFERENCE!$B$4:$J$132,MATCH(I1005,REFERENCE!$A$4:$A$132,0),T$2)</f>
        <v>3 count</v>
      </c>
      <c r="U1005">
        <f>INDEX(REFERENCE!$B$4:$J$132,MATCH(J1005,REFERENCE!$A$4:$A$132,0),U$2)</f>
        <v>6.63</v>
      </c>
      <c r="V1005" t="str">
        <f>INDEX(REFERENCE!$B$4:$J$132,MATCH(K1005,REFERENCE!$A$4:$A$132,0),V$2)</f>
        <v>4.8 stars</v>
      </c>
      <c r="W1005">
        <f>INDEX(REFERENCE!$B$4:$J$132,MATCH(L1005,REFERENCE!$A$4:$A$132,0),W$2)</f>
        <v>4500</v>
      </c>
    </row>
    <row r="1006" spans="1:23" x14ac:dyDescent="0.2">
      <c r="A1006" s="9">
        <v>12</v>
      </c>
      <c r="B1006" s="9">
        <v>3</v>
      </c>
      <c r="C1006" s="9">
        <v>1</v>
      </c>
      <c r="D1006" s="9">
        <v>1</v>
      </c>
      <c r="E1006" s="9">
        <v>105</v>
      </c>
      <c r="F1006" s="9">
        <v>102</v>
      </c>
      <c r="G1006" s="9">
        <v>5</v>
      </c>
      <c r="H1006" s="9">
        <v>6</v>
      </c>
      <c r="I1006" s="9">
        <v>103</v>
      </c>
      <c r="J1006" s="9">
        <v>10301</v>
      </c>
      <c r="K1006" s="9">
        <v>3</v>
      </c>
      <c r="L1006" s="28">
        <v>1</v>
      </c>
      <c r="N1006">
        <f t="shared" si="17"/>
        <v>120301</v>
      </c>
      <c r="O1006" t="str">
        <f>INDEX(REFERENCE!$B$4:$J$132,MATCH(D1006,REFERENCE!$A$4:$A$132,0),O$2)</f>
        <v>Pads</v>
      </c>
      <c r="P1006" t="str">
        <f>INDEX(REFERENCE!$B$4:$J$132,MATCH(E1006,REFERENCE!$A$4:$A$132,0),P$2)</f>
        <v>Tiger Balm</v>
      </c>
      <c r="Q1006" t="str">
        <f>INDEX(REFERENCE!$B$4:$J$132,MATCH(F1006,REFERENCE!$A$4:$A$132,0),Q$2)</f>
        <v>Cold sensation</v>
      </c>
      <c r="R1006" t="str">
        <f>INDEX(REFERENCE!$B$4:$J$132,MATCH(G1006,REFERENCE!$A$4:$A$132,0),R$2)</f>
        <v>Hands (arthritis)</v>
      </c>
      <c r="S1006" t="str">
        <f>INDEX(REFERENCE!$B$4:$J$132,MATCH(H1006,REFERENCE!$A$4:$A$132,0),S$2)</f>
        <v>Single use pads/patches</v>
      </c>
      <c r="T1006" t="str">
        <f>INDEX(REFERENCE!$B$4:$J$132,MATCH(I1006,REFERENCE!$A$4:$A$132,0),T$2)</f>
        <v>4 count</v>
      </c>
      <c r="U1006">
        <f>INDEX(REFERENCE!$B$4:$J$132,MATCH(J1006,REFERENCE!$A$4:$A$132,0),U$2)</f>
        <v>4.22</v>
      </c>
      <c r="V1006" t="str">
        <f>INDEX(REFERENCE!$B$4:$J$132,MATCH(K1006,REFERENCE!$A$4:$A$132,0),V$2)</f>
        <v>4.8 stars</v>
      </c>
      <c r="W1006">
        <f>INDEX(REFERENCE!$B$4:$J$132,MATCH(L1006,REFERENCE!$A$4:$A$132,0),W$2)</f>
        <v>1250</v>
      </c>
    </row>
    <row r="1007" spans="1:23" x14ac:dyDescent="0.2">
      <c r="A1007" s="9">
        <v>12</v>
      </c>
      <c r="B1007" s="9">
        <v>3</v>
      </c>
      <c r="C1007" s="9">
        <v>2</v>
      </c>
      <c r="D1007" s="9">
        <v>1</v>
      </c>
      <c r="E1007" s="9">
        <v>106</v>
      </c>
      <c r="F1007" s="9">
        <v>103</v>
      </c>
      <c r="G1007" s="9">
        <v>3</v>
      </c>
      <c r="H1007" s="9">
        <v>6</v>
      </c>
      <c r="I1007" s="9">
        <v>105</v>
      </c>
      <c r="J1007" s="9">
        <v>10502</v>
      </c>
      <c r="K1007" s="9">
        <v>3</v>
      </c>
      <c r="L1007" s="28">
        <v>2</v>
      </c>
      <c r="N1007">
        <f t="shared" si="17"/>
        <v>120302</v>
      </c>
      <c r="O1007" t="str">
        <f>INDEX(REFERENCE!$B$4:$J$132,MATCH(D1007,REFERENCE!$A$4:$A$132,0),O$2)</f>
        <v>Pads</v>
      </c>
      <c r="P1007" t="str">
        <f>INDEX(REFERENCE!$B$4:$J$132,MATCH(E1007,REFERENCE!$A$4:$A$132,0),P$2)</f>
        <v>Vicks Vapopatch</v>
      </c>
      <c r="Q1007" t="str">
        <f>INDEX(REFERENCE!$B$4:$J$132,MATCH(F1007,REFERENCE!$A$4:$A$132,0),Q$2)</f>
        <v>Both hot and cold sensation</v>
      </c>
      <c r="R1007" t="str">
        <f>INDEX(REFERENCE!$B$4:$J$132,MATCH(G1007,REFERENCE!$A$4:$A$132,0),R$2)</f>
        <v>Joint</v>
      </c>
      <c r="S1007" t="str">
        <f>INDEX(REFERENCE!$B$4:$J$132,MATCH(H1007,REFERENCE!$A$4:$A$132,0),S$2)</f>
        <v>Single use pads/patches</v>
      </c>
      <c r="T1007" t="str">
        <f>INDEX(REFERENCE!$B$4:$J$132,MATCH(I1007,REFERENCE!$A$4:$A$132,0),T$2)</f>
        <v>6 count</v>
      </c>
      <c r="U1007">
        <f>INDEX(REFERENCE!$B$4:$J$132,MATCH(J1007,REFERENCE!$A$4:$A$132,0),U$2)</f>
        <v>10</v>
      </c>
      <c r="V1007" t="str">
        <f>INDEX(REFERENCE!$B$4:$J$132,MATCH(K1007,REFERENCE!$A$4:$A$132,0),V$2)</f>
        <v>4.8 stars</v>
      </c>
      <c r="W1007">
        <f>INDEX(REFERENCE!$B$4:$J$132,MATCH(L1007,REFERENCE!$A$4:$A$132,0),W$2)</f>
        <v>4500</v>
      </c>
    </row>
    <row r="1008" spans="1:23" x14ac:dyDescent="0.2">
      <c r="A1008" s="9">
        <v>12</v>
      </c>
      <c r="B1008" s="9">
        <v>3</v>
      </c>
      <c r="C1008" s="9">
        <v>3</v>
      </c>
      <c r="D1008" s="9">
        <v>2</v>
      </c>
      <c r="E1008" s="9">
        <v>212</v>
      </c>
      <c r="F1008" s="9">
        <v>204</v>
      </c>
      <c r="G1008" s="9">
        <v>0</v>
      </c>
      <c r="H1008" s="9">
        <v>1</v>
      </c>
      <c r="I1008" s="9">
        <v>207</v>
      </c>
      <c r="J1008" s="9">
        <v>20703</v>
      </c>
      <c r="K1008" s="9">
        <v>2</v>
      </c>
      <c r="L1008" s="28">
        <v>2</v>
      </c>
      <c r="N1008">
        <f t="shared" si="17"/>
        <v>120303</v>
      </c>
      <c r="O1008" t="str">
        <f>INDEX(REFERENCE!$B$4:$J$132,MATCH(D1008,REFERENCE!$A$4:$A$132,0),O$2)</f>
        <v>Topicals</v>
      </c>
      <c r="P1008" t="str">
        <f>INDEX(REFERENCE!$B$4:$J$132,MATCH(E1008,REFERENCE!$A$4:$A$132,0),P$2)</f>
        <v>Store Brand</v>
      </c>
      <c r="Q1008" t="str">
        <f>INDEX(REFERENCE!$B$4:$J$132,MATCH(F1008,REFERENCE!$A$4:$A$132,0),Q$2)</f>
        <v>Lidocaine/numbing sensation</v>
      </c>
      <c r="R1008" t="str">
        <f>INDEX(REFERENCE!$B$4:$J$132,MATCH(G1008,REFERENCE!$A$4:$A$132,0),R$2)</f>
        <v>-</v>
      </c>
      <c r="S1008" t="str">
        <f>INDEX(REFERENCE!$B$4:$J$132,MATCH(H1008,REFERENCE!$A$4:$A$132,0),S$2)</f>
        <v>Gel</v>
      </c>
      <c r="T1008" t="str">
        <f>INDEX(REFERENCE!$B$4:$J$132,MATCH(I1008,REFERENCE!$A$4:$A$132,0),T$2)</f>
        <v>5.5 oz</v>
      </c>
      <c r="U1008">
        <f>INDEX(REFERENCE!$B$4:$J$132,MATCH(J1008,REFERENCE!$A$4:$A$132,0),U$2)</f>
        <v>15.99</v>
      </c>
      <c r="V1008" t="str">
        <f>INDEX(REFERENCE!$B$4:$J$132,MATCH(K1008,REFERENCE!$A$4:$A$132,0),V$2)</f>
        <v>4.6 stars</v>
      </c>
      <c r="W1008">
        <f>INDEX(REFERENCE!$B$4:$J$132,MATCH(L1008,REFERENCE!$A$4:$A$132,0),W$2)</f>
        <v>4500</v>
      </c>
    </row>
    <row r="1009" spans="1:23" x14ac:dyDescent="0.2">
      <c r="A1009" s="9">
        <v>12</v>
      </c>
      <c r="B1009" s="9">
        <v>3</v>
      </c>
      <c r="C1009" s="9">
        <v>4</v>
      </c>
      <c r="D1009" s="9">
        <v>1</v>
      </c>
      <c r="E1009" s="9">
        <v>110</v>
      </c>
      <c r="F1009" s="9">
        <v>101</v>
      </c>
      <c r="G1009" s="9">
        <v>4</v>
      </c>
      <c r="H1009" s="9">
        <v>6</v>
      </c>
      <c r="I1009" s="9">
        <v>102</v>
      </c>
      <c r="J1009" s="9">
        <v>10203</v>
      </c>
      <c r="K1009" s="9">
        <v>1</v>
      </c>
      <c r="L1009" s="28">
        <v>1</v>
      </c>
      <c r="N1009">
        <f t="shared" si="17"/>
        <v>120304</v>
      </c>
      <c r="O1009" t="str">
        <f>INDEX(REFERENCE!$B$4:$J$132,MATCH(D1009,REFERENCE!$A$4:$A$132,0),O$2)</f>
        <v>Pads</v>
      </c>
      <c r="P1009" t="str">
        <f>INDEX(REFERENCE!$B$4:$J$132,MATCH(E1009,REFERENCE!$A$4:$A$132,0),P$2)</f>
        <v>Equate</v>
      </c>
      <c r="Q1009" t="str">
        <f>INDEX(REFERENCE!$B$4:$J$132,MATCH(F1009,REFERENCE!$A$4:$A$132,0),Q$2)</f>
        <v>Hot sensation</v>
      </c>
      <c r="R1009" t="str">
        <f>INDEX(REFERENCE!$B$4:$J$132,MATCH(G1009,REFERENCE!$A$4:$A$132,0),R$2)</f>
        <v>Chest</v>
      </c>
      <c r="S1009" t="str">
        <f>INDEX(REFERENCE!$B$4:$J$132,MATCH(H1009,REFERENCE!$A$4:$A$132,0),S$2)</f>
        <v>Single use pads/patches</v>
      </c>
      <c r="T1009" t="str">
        <f>INDEX(REFERENCE!$B$4:$J$132,MATCH(I1009,REFERENCE!$A$4:$A$132,0),T$2)</f>
        <v>3 count</v>
      </c>
      <c r="U1009">
        <f>INDEX(REFERENCE!$B$4:$J$132,MATCH(J1009,REFERENCE!$A$4:$A$132,0),U$2)</f>
        <v>9.99</v>
      </c>
      <c r="V1009" t="str">
        <f>INDEX(REFERENCE!$B$4:$J$132,MATCH(K1009,REFERENCE!$A$4:$A$132,0),V$2)</f>
        <v>4.5 stars</v>
      </c>
      <c r="W1009">
        <f>INDEX(REFERENCE!$B$4:$J$132,MATCH(L1009,REFERENCE!$A$4:$A$132,0),W$2)</f>
        <v>1250</v>
      </c>
    </row>
    <row r="1010" spans="1:23" x14ac:dyDescent="0.2">
      <c r="A1010" s="9">
        <v>12</v>
      </c>
      <c r="B1010" s="9">
        <v>3</v>
      </c>
      <c r="C1010" s="9">
        <v>5</v>
      </c>
      <c r="D1010" s="9">
        <v>2</v>
      </c>
      <c r="E1010" s="9">
        <v>208</v>
      </c>
      <c r="F1010" s="9">
        <v>203</v>
      </c>
      <c r="G1010" s="9">
        <v>0</v>
      </c>
      <c r="H1010" s="9">
        <v>5</v>
      </c>
      <c r="I1010" s="9">
        <v>201</v>
      </c>
      <c r="J1010" s="9">
        <v>20104</v>
      </c>
      <c r="K1010" s="9">
        <v>1</v>
      </c>
      <c r="L1010" s="28">
        <v>1</v>
      </c>
      <c r="N1010">
        <f t="shared" si="17"/>
        <v>120305</v>
      </c>
      <c r="O1010" t="str">
        <f>INDEX(REFERENCE!$B$4:$J$132,MATCH(D1010,REFERENCE!$A$4:$A$132,0),O$2)</f>
        <v>Topicals</v>
      </c>
      <c r="P1010" t="str">
        <f>INDEX(REFERENCE!$B$4:$J$132,MATCH(E1010,REFERENCE!$A$4:$A$132,0),P$2)</f>
        <v>Equate</v>
      </c>
      <c r="Q1010" t="str">
        <f>INDEX(REFERENCE!$B$4:$J$132,MATCH(F1010,REFERENCE!$A$4:$A$132,0),Q$2)</f>
        <v>Both hot and cold sensation</v>
      </c>
      <c r="R1010" t="str">
        <f>INDEX(REFERENCE!$B$4:$J$132,MATCH(G1010,REFERENCE!$A$4:$A$132,0),R$2)</f>
        <v>-</v>
      </c>
      <c r="S1010" t="str">
        <f>INDEX(REFERENCE!$B$4:$J$132,MATCH(H1010,REFERENCE!$A$4:$A$132,0),S$2)</f>
        <v>Liquid</v>
      </c>
      <c r="T1010" t="str">
        <f>INDEX(REFERENCE!$B$4:$J$132,MATCH(I1010,REFERENCE!$A$4:$A$132,0),T$2)</f>
        <v>2 oz</v>
      </c>
      <c r="U1010">
        <f>INDEX(REFERENCE!$B$4:$J$132,MATCH(J1010,REFERENCE!$A$4:$A$132,0),U$2)</f>
        <v>13</v>
      </c>
      <c r="V1010" t="str">
        <f>INDEX(REFERENCE!$B$4:$J$132,MATCH(K1010,REFERENCE!$A$4:$A$132,0),V$2)</f>
        <v>4.5 stars</v>
      </c>
      <c r="W1010">
        <f>INDEX(REFERENCE!$B$4:$J$132,MATCH(L1010,REFERENCE!$A$4:$A$132,0),W$2)</f>
        <v>1250</v>
      </c>
    </row>
    <row r="1011" spans="1:23" x14ac:dyDescent="0.2">
      <c r="A1011" s="9">
        <v>12</v>
      </c>
      <c r="B1011" s="9">
        <v>3</v>
      </c>
      <c r="C1011" s="9">
        <v>6</v>
      </c>
      <c r="D1011" s="9">
        <v>2</v>
      </c>
      <c r="E1011" s="9">
        <v>210</v>
      </c>
      <c r="F1011" s="9">
        <v>201</v>
      </c>
      <c r="G1011" s="9">
        <v>0</v>
      </c>
      <c r="H1011" s="9">
        <v>3</v>
      </c>
      <c r="I1011" s="9">
        <v>203</v>
      </c>
      <c r="J1011" s="9">
        <v>20301</v>
      </c>
      <c r="K1011" s="9">
        <v>2</v>
      </c>
      <c r="L1011" s="28">
        <v>2</v>
      </c>
      <c r="N1011">
        <f t="shared" si="17"/>
        <v>120306</v>
      </c>
      <c r="O1011" t="str">
        <f>INDEX(REFERENCE!$B$4:$J$132,MATCH(D1011,REFERENCE!$A$4:$A$132,0),O$2)</f>
        <v>Topicals</v>
      </c>
      <c r="P1011" t="str">
        <f>INDEX(REFERENCE!$B$4:$J$132,MATCH(E1011,REFERENCE!$A$4:$A$132,0),P$2)</f>
        <v>Arnicare</v>
      </c>
      <c r="Q1011" t="str">
        <f>INDEX(REFERENCE!$B$4:$J$132,MATCH(F1011,REFERENCE!$A$4:$A$132,0),Q$2)</f>
        <v>Hot sensation</v>
      </c>
      <c r="R1011" t="str">
        <f>INDEX(REFERENCE!$B$4:$J$132,MATCH(G1011,REFERENCE!$A$4:$A$132,0),R$2)</f>
        <v>-</v>
      </c>
      <c r="S1011" t="str">
        <f>INDEX(REFERENCE!$B$4:$J$132,MATCH(H1011,REFERENCE!$A$4:$A$132,0),S$2)</f>
        <v>Spray</v>
      </c>
      <c r="T1011" t="str">
        <f>INDEX(REFERENCE!$B$4:$J$132,MATCH(I1011,REFERENCE!$A$4:$A$132,0),T$2)</f>
        <v>3 oz</v>
      </c>
      <c r="U1011">
        <f>INDEX(REFERENCE!$B$4:$J$132,MATCH(J1011,REFERENCE!$A$4:$A$132,0),U$2)</f>
        <v>7</v>
      </c>
      <c r="V1011" t="str">
        <f>INDEX(REFERENCE!$B$4:$J$132,MATCH(K1011,REFERENCE!$A$4:$A$132,0),V$2)</f>
        <v>4.6 stars</v>
      </c>
      <c r="W1011">
        <f>INDEX(REFERENCE!$B$4:$J$132,MATCH(L1011,REFERENCE!$A$4:$A$132,0),W$2)</f>
        <v>4500</v>
      </c>
    </row>
    <row r="1012" spans="1:23" x14ac:dyDescent="0.2">
      <c r="A1012" s="9">
        <v>12</v>
      </c>
      <c r="B1012" s="9">
        <v>4</v>
      </c>
      <c r="C1012" s="9">
        <v>1</v>
      </c>
      <c r="D1012" s="9">
        <v>1</v>
      </c>
      <c r="E1012" s="9">
        <v>114</v>
      </c>
      <c r="F1012" s="9">
        <v>105</v>
      </c>
      <c r="G1012" s="9">
        <v>1</v>
      </c>
      <c r="H1012" s="9">
        <v>6</v>
      </c>
      <c r="I1012" s="9">
        <v>102</v>
      </c>
      <c r="J1012" s="9">
        <v>10205</v>
      </c>
      <c r="K1012" s="9">
        <v>1</v>
      </c>
      <c r="L1012" s="28">
        <v>1</v>
      </c>
      <c r="N1012">
        <f t="shared" si="17"/>
        <v>120401</v>
      </c>
      <c r="O1012" t="str">
        <f>INDEX(REFERENCE!$B$4:$J$132,MATCH(D1012,REFERENCE!$A$4:$A$132,0),O$2)</f>
        <v>Pads</v>
      </c>
      <c r="P1012" t="str">
        <f>INDEX(REFERENCE!$B$4:$J$132,MATCH(E1012,REFERENCE!$A$4:$A$132,0),P$2)</f>
        <v>Be Koool</v>
      </c>
      <c r="Q1012" t="str">
        <f>INDEX(REFERENCE!$B$4:$J$132,MATCH(F1012,REFERENCE!$A$4:$A$132,0),Q$2)</f>
        <v>No sensation/drug free/for circulation</v>
      </c>
      <c r="R1012" t="str">
        <f>INDEX(REFERENCE!$B$4:$J$132,MATCH(G1012,REFERENCE!$A$4:$A$132,0),R$2)</f>
        <v>Back</v>
      </c>
      <c r="S1012" t="str">
        <f>INDEX(REFERENCE!$B$4:$J$132,MATCH(H1012,REFERENCE!$A$4:$A$132,0),S$2)</f>
        <v>Single use pads/patches</v>
      </c>
      <c r="T1012" t="str">
        <f>INDEX(REFERENCE!$B$4:$J$132,MATCH(I1012,REFERENCE!$A$4:$A$132,0),T$2)</f>
        <v>3 count</v>
      </c>
      <c r="U1012">
        <f>INDEX(REFERENCE!$B$4:$J$132,MATCH(J1012,REFERENCE!$A$4:$A$132,0),U$2)</f>
        <v>23.74</v>
      </c>
      <c r="V1012" t="str">
        <f>INDEX(REFERENCE!$B$4:$J$132,MATCH(K1012,REFERENCE!$A$4:$A$132,0),V$2)</f>
        <v>4.5 stars</v>
      </c>
      <c r="W1012">
        <f>INDEX(REFERENCE!$B$4:$J$132,MATCH(L1012,REFERENCE!$A$4:$A$132,0),W$2)</f>
        <v>1250</v>
      </c>
    </row>
    <row r="1013" spans="1:23" x14ac:dyDescent="0.2">
      <c r="A1013" s="9">
        <v>12</v>
      </c>
      <c r="B1013" s="9">
        <v>4</v>
      </c>
      <c r="C1013" s="9">
        <v>2</v>
      </c>
      <c r="D1013" s="9">
        <v>2</v>
      </c>
      <c r="E1013" s="9">
        <v>201</v>
      </c>
      <c r="F1013" s="9">
        <v>201</v>
      </c>
      <c r="G1013" s="9">
        <v>0</v>
      </c>
      <c r="H1013" s="9">
        <v>2</v>
      </c>
      <c r="I1013" s="9">
        <v>202</v>
      </c>
      <c r="J1013" s="9">
        <v>20202</v>
      </c>
      <c r="K1013" s="9">
        <v>1</v>
      </c>
      <c r="L1013" s="28">
        <v>2</v>
      </c>
      <c r="N1013">
        <f t="shared" si="17"/>
        <v>120402</v>
      </c>
      <c r="O1013" t="str">
        <f>INDEX(REFERENCE!$B$4:$J$132,MATCH(D1013,REFERENCE!$A$4:$A$132,0),O$2)</f>
        <v>Topicals</v>
      </c>
      <c r="P1013" t="str">
        <f>INDEX(REFERENCE!$B$4:$J$132,MATCH(E1013,REFERENCE!$A$4:$A$132,0),P$2)</f>
        <v>Bengay</v>
      </c>
      <c r="Q1013" t="str">
        <f>INDEX(REFERENCE!$B$4:$J$132,MATCH(F1013,REFERENCE!$A$4:$A$132,0),Q$2)</f>
        <v>Hot sensation</v>
      </c>
      <c r="R1013" t="str">
        <f>INDEX(REFERENCE!$B$4:$J$132,MATCH(G1013,REFERENCE!$A$4:$A$132,0),R$2)</f>
        <v>-</v>
      </c>
      <c r="S1013" t="str">
        <f>INDEX(REFERENCE!$B$4:$J$132,MATCH(H1013,REFERENCE!$A$4:$A$132,0),S$2)</f>
        <v>Cream</v>
      </c>
      <c r="T1013" t="str">
        <f>INDEX(REFERENCE!$B$4:$J$132,MATCH(I1013,REFERENCE!$A$4:$A$132,0),T$2)</f>
        <v>2.5 oz</v>
      </c>
      <c r="U1013">
        <f>INDEX(REFERENCE!$B$4:$J$132,MATCH(J1013,REFERENCE!$A$4:$A$132,0),U$2)</f>
        <v>9</v>
      </c>
      <c r="V1013" t="str">
        <f>INDEX(REFERENCE!$B$4:$J$132,MATCH(K1013,REFERENCE!$A$4:$A$132,0),V$2)</f>
        <v>4.5 stars</v>
      </c>
      <c r="W1013">
        <f>INDEX(REFERENCE!$B$4:$J$132,MATCH(L1013,REFERENCE!$A$4:$A$132,0),W$2)</f>
        <v>4500</v>
      </c>
    </row>
    <row r="1014" spans="1:23" x14ac:dyDescent="0.2">
      <c r="A1014" s="9">
        <v>12</v>
      </c>
      <c r="B1014" s="9">
        <v>4</v>
      </c>
      <c r="C1014" s="9">
        <v>3</v>
      </c>
      <c r="D1014" s="9">
        <v>1</v>
      </c>
      <c r="E1014" s="9">
        <v>108</v>
      </c>
      <c r="F1014" s="9">
        <v>104</v>
      </c>
      <c r="G1014" s="9">
        <v>5</v>
      </c>
      <c r="H1014" s="9">
        <v>6</v>
      </c>
      <c r="I1014" s="9">
        <v>101</v>
      </c>
      <c r="J1014" s="9">
        <v>10103</v>
      </c>
      <c r="K1014" s="9">
        <v>2</v>
      </c>
      <c r="L1014" s="28">
        <v>2</v>
      </c>
      <c r="N1014">
        <f t="shared" si="17"/>
        <v>120403</v>
      </c>
      <c r="O1014" t="str">
        <f>INDEX(REFERENCE!$B$4:$J$132,MATCH(D1014,REFERENCE!$A$4:$A$132,0),O$2)</f>
        <v>Pads</v>
      </c>
      <c r="P1014" t="str">
        <f>INDEX(REFERENCE!$B$4:$J$132,MATCH(E1014,REFERENCE!$A$4:$A$132,0),P$2)</f>
        <v>Thermacare</v>
      </c>
      <c r="Q1014" t="str">
        <f>INDEX(REFERENCE!$B$4:$J$132,MATCH(F1014,REFERENCE!$A$4:$A$132,0),Q$2)</f>
        <v>Lidocaine/numbing sensation</v>
      </c>
      <c r="R1014" t="str">
        <f>INDEX(REFERENCE!$B$4:$J$132,MATCH(G1014,REFERENCE!$A$4:$A$132,0),R$2)</f>
        <v>Hands (arthritis)</v>
      </c>
      <c r="S1014" t="str">
        <f>INDEX(REFERENCE!$B$4:$J$132,MATCH(H1014,REFERENCE!$A$4:$A$132,0),S$2)</f>
        <v>Single use pads/patches</v>
      </c>
      <c r="T1014" t="str">
        <f>INDEX(REFERENCE!$B$4:$J$132,MATCH(I1014,REFERENCE!$A$4:$A$132,0),T$2)</f>
        <v>2 count</v>
      </c>
      <c r="U1014">
        <f>INDEX(REFERENCE!$B$4:$J$132,MATCH(J1014,REFERENCE!$A$4:$A$132,0),U$2)</f>
        <v>6.59</v>
      </c>
      <c r="V1014" t="str">
        <f>INDEX(REFERENCE!$B$4:$J$132,MATCH(K1014,REFERENCE!$A$4:$A$132,0),V$2)</f>
        <v>4.6 stars</v>
      </c>
      <c r="W1014">
        <f>INDEX(REFERENCE!$B$4:$J$132,MATCH(L1014,REFERENCE!$A$4:$A$132,0),W$2)</f>
        <v>4500</v>
      </c>
    </row>
    <row r="1015" spans="1:23" x14ac:dyDescent="0.2">
      <c r="A1015" s="9">
        <v>12</v>
      </c>
      <c r="B1015" s="9">
        <v>4</v>
      </c>
      <c r="C1015" s="9">
        <v>4</v>
      </c>
      <c r="D1015" s="9">
        <v>2</v>
      </c>
      <c r="E1015" s="9">
        <v>205</v>
      </c>
      <c r="F1015" s="9">
        <v>203</v>
      </c>
      <c r="G1015" s="9">
        <v>0</v>
      </c>
      <c r="H1015" s="9">
        <v>2</v>
      </c>
      <c r="I1015" s="9">
        <v>201</v>
      </c>
      <c r="J1015" s="9">
        <v>20105</v>
      </c>
      <c r="K1015" s="9">
        <v>2</v>
      </c>
      <c r="L1015" s="28">
        <v>1</v>
      </c>
      <c r="N1015">
        <f t="shared" si="17"/>
        <v>120404</v>
      </c>
      <c r="O1015" t="str">
        <f>INDEX(REFERENCE!$B$4:$J$132,MATCH(D1015,REFERENCE!$A$4:$A$132,0),O$2)</f>
        <v>Topicals</v>
      </c>
      <c r="P1015" t="str">
        <f>INDEX(REFERENCE!$B$4:$J$132,MATCH(E1015,REFERENCE!$A$4:$A$132,0),P$2)</f>
        <v>Tiger Balm</v>
      </c>
      <c r="Q1015" t="str">
        <f>INDEX(REFERENCE!$B$4:$J$132,MATCH(F1015,REFERENCE!$A$4:$A$132,0),Q$2)</f>
        <v>Both hot and cold sensation</v>
      </c>
      <c r="R1015" t="str">
        <f>INDEX(REFERENCE!$B$4:$J$132,MATCH(G1015,REFERENCE!$A$4:$A$132,0),R$2)</f>
        <v>-</v>
      </c>
      <c r="S1015" t="str">
        <f>INDEX(REFERENCE!$B$4:$J$132,MATCH(H1015,REFERENCE!$A$4:$A$132,0),S$2)</f>
        <v>Cream</v>
      </c>
      <c r="T1015" t="str">
        <f>INDEX(REFERENCE!$B$4:$J$132,MATCH(I1015,REFERENCE!$A$4:$A$132,0),T$2)</f>
        <v>2 oz</v>
      </c>
      <c r="U1015">
        <f>INDEX(REFERENCE!$B$4:$J$132,MATCH(J1015,REFERENCE!$A$4:$A$132,0),U$2)</f>
        <v>16</v>
      </c>
      <c r="V1015" t="str">
        <f>INDEX(REFERENCE!$B$4:$J$132,MATCH(K1015,REFERENCE!$A$4:$A$132,0),V$2)</f>
        <v>4.6 stars</v>
      </c>
      <c r="W1015">
        <f>INDEX(REFERENCE!$B$4:$J$132,MATCH(L1015,REFERENCE!$A$4:$A$132,0),W$2)</f>
        <v>1250</v>
      </c>
    </row>
    <row r="1016" spans="1:23" x14ac:dyDescent="0.2">
      <c r="A1016" s="9">
        <v>12</v>
      </c>
      <c r="B1016" s="9">
        <v>4</v>
      </c>
      <c r="C1016" s="9">
        <v>5</v>
      </c>
      <c r="D1016" s="9">
        <v>1</v>
      </c>
      <c r="E1016" s="9">
        <v>107</v>
      </c>
      <c r="F1016" s="9">
        <v>104</v>
      </c>
      <c r="G1016" s="9">
        <v>2</v>
      </c>
      <c r="H1016" s="9">
        <v>6</v>
      </c>
      <c r="I1016" s="9">
        <v>105</v>
      </c>
      <c r="J1016" s="9">
        <v>10504</v>
      </c>
      <c r="K1016" s="9">
        <v>3</v>
      </c>
      <c r="L1016" s="28">
        <v>2</v>
      </c>
      <c r="N1016">
        <f t="shared" si="17"/>
        <v>120405</v>
      </c>
      <c r="O1016" t="str">
        <f>INDEX(REFERENCE!$B$4:$J$132,MATCH(D1016,REFERENCE!$A$4:$A$132,0),O$2)</f>
        <v>Pads</v>
      </c>
      <c r="P1016" t="str">
        <f>INDEX(REFERENCE!$B$4:$J$132,MATCH(E1016,REFERENCE!$A$4:$A$132,0),P$2)</f>
        <v>Salonpas</v>
      </c>
      <c r="Q1016" t="str">
        <f>INDEX(REFERENCE!$B$4:$J$132,MATCH(F1016,REFERENCE!$A$4:$A$132,0),Q$2)</f>
        <v>Lidocaine/numbing sensation</v>
      </c>
      <c r="R1016" t="str">
        <f>INDEX(REFERENCE!$B$4:$J$132,MATCH(G1016,REFERENCE!$A$4:$A$132,0),R$2)</f>
        <v>Neck</v>
      </c>
      <c r="S1016" t="str">
        <f>INDEX(REFERENCE!$B$4:$J$132,MATCH(H1016,REFERENCE!$A$4:$A$132,0),S$2)</f>
        <v>Single use pads/patches</v>
      </c>
      <c r="T1016" t="str">
        <f>INDEX(REFERENCE!$B$4:$J$132,MATCH(I1016,REFERENCE!$A$4:$A$132,0),T$2)</f>
        <v>6 count</v>
      </c>
      <c r="U1016">
        <f>INDEX(REFERENCE!$B$4:$J$132,MATCH(J1016,REFERENCE!$A$4:$A$132,0),U$2)</f>
        <v>21.5</v>
      </c>
      <c r="V1016" t="str">
        <f>INDEX(REFERENCE!$B$4:$J$132,MATCH(K1016,REFERENCE!$A$4:$A$132,0),V$2)</f>
        <v>4.8 stars</v>
      </c>
      <c r="W1016">
        <f>INDEX(REFERENCE!$B$4:$J$132,MATCH(L1016,REFERENCE!$A$4:$A$132,0),W$2)</f>
        <v>4500</v>
      </c>
    </row>
    <row r="1017" spans="1:23" x14ac:dyDescent="0.2">
      <c r="A1017" s="9">
        <v>12</v>
      </c>
      <c r="B1017" s="9">
        <v>4</v>
      </c>
      <c r="C1017" s="9">
        <v>6</v>
      </c>
      <c r="D1017" s="9">
        <v>2</v>
      </c>
      <c r="E1017" s="9">
        <v>209</v>
      </c>
      <c r="F1017" s="9">
        <v>202</v>
      </c>
      <c r="G1017" s="9">
        <v>0</v>
      </c>
      <c r="H1017" s="9">
        <v>4</v>
      </c>
      <c r="I1017" s="9">
        <v>206</v>
      </c>
      <c r="J1017" s="9">
        <v>20605</v>
      </c>
      <c r="K1017" s="9">
        <v>3</v>
      </c>
      <c r="L1017" s="28">
        <v>1</v>
      </c>
      <c r="N1017">
        <f t="shared" si="17"/>
        <v>120406</v>
      </c>
      <c r="O1017" t="str">
        <f>INDEX(REFERENCE!$B$4:$J$132,MATCH(D1017,REFERENCE!$A$4:$A$132,0),O$2)</f>
        <v>Topicals</v>
      </c>
      <c r="P1017" t="str">
        <f>INDEX(REFERENCE!$B$4:$J$132,MATCH(E1017,REFERENCE!$A$4:$A$132,0),P$2)</f>
        <v>Motrin</v>
      </c>
      <c r="Q1017" t="str">
        <f>INDEX(REFERENCE!$B$4:$J$132,MATCH(F1017,REFERENCE!$A$4:$A$132,0),Q$2)</f>
        <v>Cold sensation</v>
      </c>
      <c r="R1017" t="str">
        <f>INDEX(REFERENCE!$B$4:$J$132,MATCH(G1017,REFERENCE!$A$4:$A$132,0),R$2)</f>
        <v>-</v>
      </c>
      <c r="S1017" t="str">
        <f>INDEX(REFERENCE!$B$4:$J$132,MATCH(H1017,REFERENCE!$A$4:$A$132,0),S$2)</f>
        <v>Roll-on</v>
      </c>
      <c r="T1017" t="str">
        <f>INDEX(REFERENCE!$B$4:$J$132,MATCH(I1017,REFERENCE!$A$4:$A$132,0),T$2)</f>
        <v>4.5 oz</v>
      </c>
      <c r="U1017">
        <f>INDEX(REFERENCE!$B$4:$J$132,MATCH(J1017,REFERENCE!$A$4:$A$132,0),U$2)</f>
        <v>24</v>
      </c>
      <c r="V1017" t="str">
        <f>INDEX(REFERENCE!$B$4:$J$132,MATCH(K1017,REFERENCE!$A$4:$A$132,0),V$2)</f>
        <v>4.8 stars</v>
      </c>
      <c r="W1017">
        <f>INDEX(REFERENCE!$B$4:$J$132,MATCH(L1017,REFERENCE!$A$4:$A$132,0),W$2)</f>
        <v>1250</v>
      </c>
    </row>
    <row r="1018" spans="1:23" x14ac:dyDescent="0.2">
      <c r="A1018" s="9">
        <v>12</v>
      </c>
      <c r="B1018" s="9">
        <v>5</v>
      </c>
      <c r="C1018" s="9">
        <v>1</v>
      </c>
      <c r="D1018" s="9">
        <v>2</v>
      </c>
      <c r="E1018" s="9">
        <v>206</v>
      </c>
      <c r="F1018" s="9">
        <v>201</v>
      </c>
      <c r="G1018" s="9">
        <v>0</v>
      </c>
      <c r="H1018" s="9">
        <v>4</v>
      </c>
      <c r="I1018" s="9">
        <v>207</v>
      </c>
      <c r="J1018" s="9">
        <v>20704</v>
      </c>
      <c r="K1018" s="9">
        <v>3</v>
      </c>
      <c r="L1018" s="28">
        <v>1</v>
      </c>
      <c r="N1018">
        <f t="shared" si="17"/>
        <v>120501</v>
      </c>
      <c r="O1018" t="str">
        <f>INDEX(REFERENCE!$B$4:$J$132,MATCH(D1018,REFERENCE!$A$4:$A$132,0),O$2)</f>
        <v>Topicals</v>
      </c>
      <c r="P1018" t="str">
        <f>INDEX(REFERENCE!$B$4:$J$132,MATCH(E1018,REFERENCE!$A$4:$A$132,0),P$2)</f>
        <v>Voltaren</v>
      </c>
      <c r="Q1018" t="str">
        <f>INDEX(REFERENCE!$B$4:$J$132,MATCH(F1018,REFERENCE!$A$4:$A$132,0),Q$2)</f>
        <v>Hot sensation</v>
      </c>
      <c r="R1018" t="str">
        <f>INDEX(REFERENCE!$B$4:$J$132,MATCH(G1018,REFERENCE!$A$4:$A$132,0),R$2)</f>
        <v>-</v>
      </c>
      <c r="S1018" t="str">
        <f>INDEX(REFERENCE!$B$4:$J$132,MATCH(H1018,REFERENCE!$A$4:$A$132,0),S$2)</f>
        <v>Roll-on</v>
      </c>
      <c r="T1018" t="str">
        <f>INDEX(REFERENCE!$B$4:$J$132,MATCH(I1018,REFERENCE!$A$4:$A$132,0),T$2)</f>
        <v>5.5 oz</v>
      </c>
      <c r="U1018">
        <f>INDEX(REFERENCE!$B$4:$J$132,MATCH(J1018,REFERENCE!$A$4:$A$132,0),U$2)</f>
        <v>17.47</v>
      </c>
      <c r="V1018" t="str">
        <f>INDEX(REFERENCE!$B$4:$J$132,MATCH(K1018,REFERENCE!$A$4:$A$132,0),V$2)</f>
        <v>4.8 stars</v>
      </c>
      <c r="W1018">
        <f>INDEX(REFERENCE!$B$4:$J$132,MATCH(L1018,REFERENCE!$A$4:$A$132,0),W$2)</f>
        <v>1250</v>
      </c>
    </row>
    <row r="1019" spans="1:23" x14ac:dyDescent="0.2">
      <c r="A1019" s="9">
        <v>12</v>
      </c>
      <c r="B1019" s="9">
        <v>5</v>
      </c>
      <c r="C1019" s="9">
        <v>2</v>
      </c>
      <c r="D1019" s="9">
        <v>2</v>
      </c>
      <c r="E1019" s="9">
        <v>202</v>
      </c>
      <c r="F1019" s="9">
        <v>203</v>
      </c>
      <c r="G1019" s="9">
        <v>0</v>
      </c>
      <c r="H1019" s="9">
        <v>1</v>
      </c>
      <c r="I1019" s="9">
        <v>205</v>
      </c>
      <c r="J1019" s="9">
        <v>20501</v>
      </c>
      <c r="K1019" s="9">
        <v>3</v>
      </c>
      <c r="L1019" s="28">
        <v>1</v>
      </c>
      <c r="N1019">
        <f t="shared" si="17"/>
        <v>120502</v>
      </c>
      <c r="O1019" t="str">
        <f>INDEX(REFERENCE!$B$4:$J$132,MATCH(D1019,REFERENCE!$A$4:$A$132,0),O$2)</f>
        <v>Topicals</v>
      </c>
      <c r="P1019" t="str">
        <f>INDEX(REFERENCE!$B$4:$J$132,MATCH(E1019,REFERENCE!$A$4:$A$132,0),P$2)</f>
        <v>Icy Hot</v>
      </c>
      <c r="Q1019" t="str">
        <f>INDEX(REFERENCE!$B$4:$J$132,MATCH(F1019,REFERENCE!$A$4:$A$132,0),Q$2)</f>
        <v>Both hot and cold sensation</v>
      </c>
      <c r="R1019" t="str">
        <f>INDEX(REFERENCE!$B$4:$J$132,MATCH(G1019,REFERENCE!$A$4:$A$132,0),R$2)</f>
        <v>-</v>
      </c>
      <c r="S1019" t="str">
        <f>INDEX(REFERENCE!$B$4:$J$132,MATCH(H1019,REFERENCE!$A$4:$A$132,0),S$2)</f>
        <v>Gel</v>
      </c>
      <c r="T1019" t="str">
        <f>INDEX(REFERENCE!$B$4:$J$132,MATCH(I1019,REFERENCE!$A$4:$A$132,0),T$2)</f>
        <v>4 oz</v>
      </c>
      <c r="U1019">
        <f>INDEX(REFERENCE!$B$4:$J$132,MATCH(J1019,REFERENCE!$A$4:$A$132,0),U$2)</f>
        <v>9</v>
      </c>
      <c r="V1019" t="str">
        <f>INDEX(REFERENCE!$B$4:$J$132,MATCH(K1019,REFERENCE!$A$4:$A$132,0),V$2)</f>
        <v>4.8 stars</v>
      </c>
      <c r="W1019">
        <f>INDEX(REFERENCE!$B$4:$J$132,MATCH(L1019,REFERENCE!$A$4:$A$132,0),W$2)</f>
        <v>1250</v>
      </c>
    </row>
    <row r="1020" spans="1:23" x14ac:dyDescent="0.2">
      <c r="A1020" s="9">
        <v>12</v>
      </c>
      <c r="B1020" s="9">
        <v>5</v>
      </c>
      <c r="C1020" s="9">
        <v>3</v>
      </c>
      <c r="D1020" s="9">
        <v>1</v>
      </c>
      <c r="E1020" s="9">
        <v>101</v>
      </c>
      <c r="F1020" s="9">
        <v>102</v>
      </c>
      <c r="G1020" s="9">
        <v>2</v>
      </c>
      <c r="H1020" s="9">
        <v>6</v>
      </c>
      <c r="I1020" s="9">
        <v>101</v>
      </c>
      <c r="J1020" s="9">
        <v>10102</v>
      </c>
      <c r="K1020" s="9">
        <v>2</v>
      </c>
      <c r="L1020" s="28">
        <v>2</v>
      </c>
      <c r="N1020">
        <f t="shared" si="17"/>
        <v>120503</v>
      </c>
      <c r="O1020" t="str">
        <f>INDEX(REFERENCE!$B$4:$J$132,MATCH(D1020,REFERENCE!$A$4:$A$132,0),O$2)</f>
        <v>Pads</v>
      </c>
      <c r="P1020" t="str">
        <f>INDEX(REFERENCE!$B$4:$J$132,MATCH(E1020,REFERENCE!$A$4:$A$132,0),P$2)</f>
        <v>Bengay</v>
      </c>
      <c r="Q1020" t="str">
        <f>INDEX(REFERENCE!$B$4:$J$132,MATCH(F1020,REFERENCE!$A$4:$A$132,0),Q$2)</f>
        <v>Cold sensation</v>
      </c>
      <c r="R1020" t="str">
        <f>INDEX(REFERENCE!$B$4:$J$132,MATCH(G1020,REFERENCE!$A$4:$A$132,0),R$2)</f>
        <v>Neck</v>
      </c>
      <c r="S1020" t="str">
        <f>INDEX(REFERENCE!$B$4:$J$132,MATCH(H1020,REFERENCE!$A$4:$A$132,0),S$2)</f>
        <v>Single use pads/patches</v>
      </c>
      <c r="T1020" t="str">
        <f>INDEX(REFERENCE!$B$4:$J$132,MATCH(I1020,REFERENCE!$A$4:$A$132,0),T$2)</f>
        <v>2 count</v>
      </c>
      <c r="U1020">
        <f>INDEX(REFERENCE!$B$4:$J$132,MATCH(J1020,REFERENCE!$A$4:$A$132,0),U$2)</f>
        <v>4.3</v>
      </c>
      <c r="V1020" t="str">
        <f>INDEX(REFERENCE!$B$4:$J$132,MATCH(K1020,REFERENCE!$A$4:$A$132,0),V$2)</f>
        <v>4.6 stars</v>
      </c>
      <c r="W1020">
        <f>INDEX(REFERENCE!$B$4:$J$132,MATCH(L1020,REFERENCE!$A$4:$A$132,0),W$2)</f>
        <v>4500</v>
      </c>
    </row>
    <row r="1021" spans="1:23" x14ac:dyDescent="0.2">
      <c r="A1021" s="9">
        <v>12</v>
      </c>
      <c r="B1021" s="9">
        <v>5</v>
      </c>
      <c r="C1021" s="9">
        <v>4</v>
      </c>
      <c r="D1021" s="9">
        <v>2</v>
      </c>
      <c r="E1021" s="9">
        <v>208</v>
      </c>
      <c r="F1021" s="9">
        <v>202</v>
      </c>
      <c r="G1021" s="9">
        <v>0</v>
      </c>
      <c r="H1021" s="9">
        <v>5</v>
      </c>
      <c r="I1021" s="9">
        <v>203</v>
      </c>
      <c r="J1021" s="9">
        <v>20302</v>
      </c>
      <c r="K1021" s="9">
        <v>1</v>
      </c>
      <c r="L1021" s="28">
        <v>2</v>
      </c>
      <c r="N1021">
        <f t="shared" si="17"/>
        <v>120504</v>
      </c>
      <c r="O1021" t="str">
        <f>INDEX(REFERENCE!$B$4:$J$132,MATCH(D1021,REFERENCE!$A$4:$A$132,0),O$2)</f>
        <v>Topicals</v>
      </c>
      <c r="P1021" t="str">
        <f>INDEX(REFERENCE!$B$4:$J$132,MATCH(E1021,REFERENCE!$A$4:$A$132,0),P$2)</f>
        <v>Equate</v>
      </c>
      <c r="Q1021" t="str">
        <f>INDEX(REFERENCE!$B$4:$J$132,MATCH(F1021,REFERENCE!$A$4:$A$132,0),Q$2)</f>
        <v>Cold sensation</v>
      </c>
      <c r="R1021" t="str">
        <f>INDEX(REFERENCE!$B$4:$J$132,MATCH(G1021,REFERENCE!$A$4:$A$132,0),R$2)</f>
        <v>-</v>
      </c>
      <c r="S1021" t="str">
        <f>INDEX(REFERENCE!$B$4:$J$132,MATCH(H1021,REFERENCE!$A$4:$A$132,0),S$2)</f>
        <v>Liquid</v>
      </c>
      <c r="T1021" t="str">
        <f>INDEX(REFERENCE!$B$4:$J$132,MATCH(I1021,REFERENCE!$A$4:$A$132,0),T$2)</f>
        <v>3 oz</v>
      </c>
      <c r="U1021">
        <f>INDEX(REFERENCE!$B$4:$J$132,MATCH(J1021,REFERENCE!$A$4:$A$132,0),U$2)</f>
        <v>10</v>
      </c>
      <c r="V1021" t="str">
        <f>INDEX(REFERENCE!$B$4:$J$132,MATCH(K1021,REFERENCE!$A$4:$A$132,0),V$2)</f>
        <v>4.5 stars</v>
      </c>
      <c r="W1021">
        <f>INDEX(REFERENCE!$B$4:$J$132,MATCH(L1021,REFERENCE!$A$4:$A$132,0),W$2)</f>
        <v>4500</v>
      </c>
    </row>
    <row r="1022" spans="1:23" x14ac:dyDescent="0.2">
      <c r="A1022" s="9">
        <v>12</v>
      </c>
      <c r="B1022" s="9">
        <v>5</v>
      </c>
      <c r="C1022" s="9">
        <v>5</v>
      </c>
      <c r="D1022" s="9">
        <v>1</v>
      </c>
      <c r="E1022" s="9">
        <v>103</v>
      </c>
      <c r="F1022" s="9">
        <v>105</v>
      </c>
      <c r="G1022" s="9">
        <v>3</v>
      </c>
      <c r="H1022" s="9">
        <v>6</v>
      </c>
      <c r="I1022" s="9">
        <v>103</v>
      </c>
      <c r="J1022" s="9">
        <v>10301</v>
      </c>
      <c r="K1022" s="9">
        <v>1</v>
      </c>
      <c r="L1022" s="28">
        <v>2</v>
      </c>
      <c r="N1022">
        <f t="shared" si="17"/>
        <v>120505</v>
      </c>
      <c r="O1022" t="str">
        <f>INDEX(REFERENCE!$B$4:$J$132,MATCH(D1022,REFERENCE!$A$4:$A$132,0),O$2)</f>
        <v>Pads</v>
      </c>
      <c r="P1022" t="str">
        <f>INDEX(REFERENCE!$B$4:$J$132,MATCH(E1022,REFERENCE!$A$4:$A$132,0),P$2)</f>
        <v xml:space="preserve">Biofreeze  </v>
      </c>
      <c r="Q1022" t="str">
        <f>INDEX(REFERENCE!$B$4:$J$132,MATCH(F1022,REFERENCE!$A$4:$A$132,0),Q$2)</f>
        <v>No sensation/drug free/for circulation</v>
      </c>
      <c r="R1022" t="str">
        <f>INDEX(REFERENCE!$B$4:$J$132,MATCH(G1022,REFERENCE!$A$4:$A$132,0),R$2)</f>
        <v>Joint</v>
      </c>
      <c r="S1022" t="str">
        <f>INDEX(REFERENCE!$B$4:$J$132,MATCH(H1022,REFERENCE!$A$4:$A$132,0),S$2)</f>
        <v>Single use pads/patches</v>
      </c>
      <c r="T1022" t="str">
        <f>INDEX(REFERENCE!$B$4:$J$132,MATCH(I1022,REFERENCE!$A$4:$A$132,0),T$2)</f>
        <v>4 count</v>
      </c>
      <c r="U1022">
        <f>INDEX(REFERENCE!$B$4:$J$132,MATCH(J1022,REFERENCE!$A$4:$A$132,0),U$2)</f>
        <v>4.22</v>
      </c>
      <c r="V1022" t="str">
        <f>INDEX(REFERENCE!$B$4:$J$132,MATCH(K1022,REFERENCE!$A$4:$A$132,0),V$2)</f>
        <v>4.5 stars</v>
      </c>
      <c r="W1022">
        <f>INDEX(REFERENCE!$B$4:$J$132,MATCH(L1022,REFERENCE!$A$4:$A$132,0),W$2)</f>
        <v>4500</v>
      </c>
    </row>
    <row r="1023" spans="1:23" x14ac:dyDescent="0.2">
      <c r="A1023" s="9">
        <v>12</v>
      </c>
      <c r="B1023" s="9">
        <v>5</v>
      </c>
      <c r="C1023" s="9">
        <v>6</v>
      </c>
      <c r="D1023" s="9">
        <v>1</v>
      </c>
      <c r="E1023" s="9">
        <v>111</v>
      </c>
      <c r="F1023" s="9">
        <v>101</v>
      </c>
      <c r="G1023" s="9">
        <v>6</v>
      </c>
      <c r="H1023" s="9">
        <v>6</v>
      </c>
      <c r="I1023" s="9">
        <v>104</v>
      </c>
      <c r="J1023" s="9">
        <v>10404</v>
      </c>
      <c r="K1023" s="9">
        <v>1</v>
      </c>
      <c r="L1023" s="28">
        <v>1</v>
      </c>
      <c r="N1023">
        <f t="shared" si="17"/>
        <v>120506</v>
      </c>
      <c r="O1023" t="str">
        <f>INDEX(REFERENCE!$B$4:$J$132,MATCH(D1023,REFERENCE!$A$4:$A$132,0),O$2)</f>
        <v>Pads</v>
      </c>
      <c r="P1023" t="str">
        <f>INDEX(REFERENCE!$B$4:$J$132,MATCH(E1023,REFERENCE!$A$4:$A$132,0),P$2)</f>
        <v>Walgreens</v>
      </c>
      <c r="Q1023" t="str">
        <f>INDEX(REFERENCE!$B$4:$J$132,MATCH(F1023,REFERENCE!$A$4:$A$132,0),Q$2)</f>
        <v>Hot sensation</v>
      </c>
      <c r="R1023" t="str">
        <f>INDEX(REFERENCE!$B$4:$J$132,MATCH(G1023,REFERENCE!$A$4:$A$132,0),R$2)</f>
        <v>Shoulder</v>
      </c>
      <c r="S1023" t="str">
        <f>INDEX(REFERENCE!$B$4:$J$132,MATCH(H1023,REFERENCE!$A$4:$A$132,0),S$2)</f>
        <v>Single use pads/patches</v>
      </c>
      <c r="T1023" t="str">
        <f>INDEX(REFERENCE!$B$4:$J$132,MATCH(I1023,REFERENCE!$A$4:$A$132,0),T$2)</f>
        <v>5 count</v>
      </c>
      <c r="U1023">
        <f>INDEX(REFERENCE!$B$4:$J$132,MATCH(J1023,REFERENCE!$A$4:$A$132,0),U$2)</f>
        <v>19.11</v>
      </c>
      <c r="V1023" t="str">
        <f>INDEX(REFERENCE!$B$4:$J$132,MATCH(K1023,REFERENCE!$A$4:$A$132,0),V$2)</f>
        <v>4.5 stars</v>
      </c>
      <c r="W1023">
        <f>INDEX(REFERENCE!$B$4:$J$132,MATCH(L1023,REFERENCE!$A$4:$A$132,0),W$2)</f>
        <v>1250</v>
      </c>
    </row>
    <row r="1024" spans="1:23" x14ac:dyDescent="0.2">
      <c r="A1024" s="9">
        <v>12</v>
      </c>
      <c r="B1024" s="9">
        <v>6</v>
      </c>
      <c r="C1024" s="9">
        <v>1</v>
      </c>
      <c r="D1024" s="9">
        <v>2</v>
      </c>
      <c r="E1024" s="9">
        <v>208</v>
      </c>
      <c r="F1024" s="9">
        <v>204</v>
      </c>
      <c r="G1024" s="9">
        <v>0</v>
      </c>
      <c r="H1024" s="9">
        <v>2</v>
      </c>
      <c r="I1024" s="9">
        <v>204</v>
      </c>
      <c r="J1024" s="9">
        <v>20404</v>
      </c>
      <c r="K1024" s="9">
        <v>1</v>
      </c>
      <c r="L1024" s="28">
        <v>2</v>
      </c>
      <c r="N1024">
        <f t="shared" si="17"/>
        <v>120601</v>
      </c>
      <c r="O1024" t="str">
        <f>INDEX(REFERENCE!$B$4:$J$132,MATCH(D1024,REFERENCE!$A$4:$A$132,0),O$2)</f>
        <v>Topicals</v>
      </c>
      <c r="P1024" t="str">
        <f>INDEX(REFERENCE!$B$4:$J$132,MATCH(E1024,REFERENCE!$A$4:$A$132,0),P$2)</f>
        <v>Equate</v>
      </c>
      <c r="Q1024" t="str">
        <f>INDEX(REFERENCE!$B$4:$J$132,MATCH(F1024,REFERENCE!$A$4:$A$132,0),Q$2)</f>
        <v>Lidocaine/numbing sensation</v>
      </c>
      <c r="R1024" t="str">
        <f>INDEX(REFERENCE!$B$4:$J$132,MATCH(G1024,REFERENCE!$A$4:$A$132,0),R$2)</f>
        <v>-</v>
      </c>
      <c r="S1024" t="str">
        <f>INDEX(REFERENCE!$B$4:$J$132,MATCH(H1024,REFERENCE!$A$4:$A$132,0),S$2)</f>
        <v>Cream</v>
      </c>
      <c r="T1024" t="str">
        <f>INDEX(REFERENCE!$B$4:$J$132,MATCH(I1024,REFERENCE!$A$4:$A$132,0),T$2)</f>
        <v>3.5 oz</v>
      </c>
      <c r="U1024">
        <f>INDEX(REFERENCE!$B$4:$J$132,MATCH(J1024,REFERENCE!$A$4:$A$132,0),U$2)</f>
        <v>13.88</v>
      </c>
      <c r="V1024" t="str">
        <f>INDEX(REFERENCE!$B$4:$J$132,MATCH(K1024,REFERENCE!$A$4:$A$132,0),V$2)</f>
        <v>4.5 stars</v>
      </c>
      <c r="W1024">
        <f>INDEX(REFERENCE!$B$4:$J$132,MATCH(L1024,REFERENCE!$A$4:$A$132,0),W$2)</f>
        <v>4500</v>
      </c>
    </row>
    <row r="1025" spans="1:23" x14ac:dyDescent="0.2">
      <c r="A1025" s="9">
        <v>12</v>
      </c>
      <c r="B1025" s="9">
        <v>6</v>
      </c>
      <c r="C1025" s="9">
        <v>2</v>
      </c>
      <c r="D1025" s="9">
        <v>2</v>
      </c>
      <c r="E1025" s="9">
        <v>205</v>
      </c>
      <c r="F1025" s="9">
        <v>203</v>
      </c>
      <c r="G1025" s="9">
        <v>0</v>
      </c>
      <c r="H1025" s="9">
        <v>4</v>
      </c>
      <c r="I1025" s="9">
        <v>205</v>
      </c>
      <c r="J1025" s="9">
        <v>20505</v>
      </c>
      <c r="K1025" s="9">
        <v>1</v>
      </c>
      <c r="L1025" s="28">
        <v>1</v>
      </c>
      <c r="N1025">
        <f t="shared" si="17"/>
        <v>120602</v>
      </c>
      <c r="O1025" t="str">
        <f>INDEX(REFERENCE!$B$4:$J$132,MATCH(D1025,REFERENCE!$A$4:$A$132,0),O$2)</f>
        <v>Topicals</v>
      </c>
      <c r="P1025" t="str">
        <f>INDEX(REFERENCE!$B$4:$J$132,MATCH(E1025,REFERENCE!$A$4:$A$132,0),P$2)</f>
        <v>Tiger Balm</v>
      </c>
      <c r="Q1025" t="str">
        <f>INDEX(REFERENCE!$B$4:$J$132,MATCH(F1025,REFERENCE!$A$4:$A$132,0),Q$2)</f>
        <v>Both hot and cold sensation</v>
      </c>
      <c r="R1025" t="str">
        <f>INDEX(REFERENCE!$B$4:$J$132,MATCH(G1025,REFERENCE!$A$4:$A$132,0),R$2)</f>
        <v>-</v>
      </c>
      <c r="S1025" t="str">
        <f>INDEX(REFERENCE!$B$4:$J$132,MATCH(H1025,REFERENCE!$A$4:$A$132,0),S$2)</f>
        <v>Roll-on</v>
      </c>
      <c r="T1025" t="str">
        <f>INDEX(REFERENCE!$B$4:$J$132,MATCH(I1025,REFERENCE!$A$4:$A$132,0),T$2)</f>
        <v>4 oz</v>
      </c>
      <c r="U1025">
        <f>INDEX(REFERENCE!$B$4:$J$132,MATCH(J1025,REFERENCE!$A$4:$A$132,0),U$2)</f>
        <v>22</v>
      </c>
      <c r="V1025" t="str">
        <f>INDEX(REFERENCE!$B$4:$J$132,MATCH(K1025,REFERENCE!$A$4:$A$132,0),V$2)</f>
        <v>4.5 stars</v>
      </c>
      <c r="W1025">
        <f>INDEX(REFERENCE!$B$4:$J$132,MATCH(L1025,REFERENCE!$A$4:$A$132,0),W$2)</f>
        <v>1250</v>
      </c>
    </row>
    <row r="1026" spans="1:23" x14ac:dyDescent="0.2">
      <c r="A1026" s="9">
        <v>12</v>
      </c>
      <c r="B1026" s="9">
        <v>6</v>
      </c>
      <c r="C1026" s="9">
        <v>3</v>
      </c>
      <c r="D1026" s="9">
        <v>2</v>
      </c>
      <c r="E1026" s="9">
        <v>210</v>
      </c>
      <c r="F1026" s="9">
        <v>202</v>
      </c>
      <c r="G1026" s="9">
        <v>0</v>
      </c>
      <c r="H1026" s="9">
        <v>5</v>
      </c>
      <c r="I1026" s="9">
        <v>202</v>
      </c>
      <c r="J1026" s="9">
        <v>20201</v>
      </c>
      <c r="K1026" s="9">
        <v>2</v>
      </c>
      <c r="L1026" s="28">
        <v>1</v>
      </c>
      <c r="N1026">
        <f t="shared" si="17"/>
        <v>120603</v>
      </c>
      <c r="O1026" t="str">
        <f>INDEX(REFERENCE!$B$4:$J$132,MATCH(D1026,REFERENCE!$A$4:$A$132,0),O$2)</f>
        <v>Topicals</v>
      </c>
      <c r="P1026" t="str">
        <f>INDEX(REFERENCE!$B$4:$J$132,MATCH(E1026,REFERENCE!$A$4:$A$132,0),P$2)</f>
        <v>Arnicare</v>
      </c>
      <c r="Q1026" t="str">
        <f>INDEX(REFERENCE!$B$4:$J$132,MATCH(F1026,REFERENCE!$A$4:$A$132,0),Q$2)</f>
        <v>Cold sensation</v>
      </c>
      <c r="R1026" t="str">
        <f>INDEX(REFERENCE!$B$4:$J$132,MATCH(G1026,REFERENCE!$A$4:$A$132,0),R$2)</f>
        <v>-</v>
      </c>
      <c r="S1026" t="str">
        <f>INDEX(REFERENCE!$B$4:$J$132,MATCH(H1026,REFERENCE!$A$4:$A$132,0),S$2)</f>
        <v>Liquid</v>
      </c>
      <c r="T1026" t="str">
        <f>INDEX(REFERENCE!$B$4:$J$132,MATCH(I1026,REFERENCE!$A$4:$A$132,0),T$2)</f>
        <v>2.5 oz</v>
      </c>
      <c r="U1026">
        <f>INDEX(REFERENCE!$B$4:$J$132,MATCH(J1026,REFERENCE!$A$4:$A$132,0),U$2)</f>
        <v>5.75</v>
      </c>
      <c r="V1026" t="str">
        <f>INDEX(REFERENCE!$B$4:$J$132,MATCH(K1026,REFERENCE!$A$4:$A$132,0),V$2)</f>
        <v>4.6 stars</v>
      </c>
      <c r="W1026">
        <f>INDEX(REFERENCE!$B$4:$J$132,MATCH(L1026,REFERENCE!$A$4:$A$132,0),W$2)</f>
        <v>1250</v>
      </c>
    </row>
    <row r="1027" spans="1:23" x14ac:dyDescent="0.2">
      <c r="A1027" s="9">
        <v>12</v>
      </c>
      <c r="B1027" s="9">
        <v>6</v>
      </c>
      <c r="C1027" s="9">
        <v>4</v>
      </c>
      <c r="D1027" s="9">
        <v>1</v>
      </c>
      <c r="E1027" s="9">
        <v>102</v>
      </c>
      <c r="F1027" s="9">
        <v>104</v>
      </c>
      <c r="G1027" s="9">
        <v>2</v>
      </c>
      <c r="H1027" s="9">
        <v>6</v>
      </c>
      <c r="I1027" s="9">
        <v>105</v>
      </c>
      <c r="J1027" s="9">
        <v>10504</v>
      </c>
      <c r="K1027" s="9">
        <v>2</v>
      </c>
      <c r="L1027" s="28">
        <v>2</v>
      </c>
      <c r="N1027">
        <f t="shared" si="17"/>
        <v>120604</v>
      </c>
      <c r="O1027" t="str">
        <f>INDEX(REFERENCE!$B$4:$J$132,MATCH(D1027,REFERENCE!$A$4:$A$132,0),O$2)</f>
        <v>Pads</v>
      </c>
      <c r="P1027" t="str">
        <f>INDEX(REFERENCE!$B$4:$J$132,MATCH(E1027,REFERENCE!$A$4:$A$132,0),P$2)</f>
        <v>Icy Hot</v>
      </c>
      <c r="Q1027" t="str">
        <f>INDEX(REFERENCE!$B$4:$J$132,MATCH(F1027,REFERENCE!$A$4:$A$132,0),Q$2)</f>
        <v>Lidocaine/numbing sensation</v>
      </c>
      <c r="R1027" t="str">
        <f>INDEX(REFERENCE!$B$4:$J$132,MATCH(G1027,REFERENCE!$A$4:$A$132,0),R$2)</f>
        <v>Neck</v>
      </c>
      <c r="S1027" t="str">
        <f>INDEX(REFERENCE!$B$4:$J$132,MATCH(H1027,REFERENCE!$A$4:$A$132,0),S$2)</f>
        <v>Single use pads/patches</v>
      </c>
      <c r="T1027" t="str">
        <f>INDEX(REFERENCE!$B$4:$J$132,MATCH(I1027,REFERENCE!$A$4:$A$132,0),T$2)</f>
        <v>6 count</v>
      </c>
      <c r="U1027">
        <f>INDEX(REFERENCE!$B$4:$J$132,MATCH(J1027,REFERENCE!$A$4:$A$132,0),U$2)</f>
        <v>21.5</v>
      </c>
      <c r="V1027" t="str">
        <f>INDEX(REFERENCE!$B$4:$J$132,MATCH(K1027,REFERENCE!$A$4:$A$132,0),V$2)</f>
        <v>4.6 stars</v>
      </c>
      <c r="W1027">
        <f>INDEX(REFERENCE!$B$4:$J$132,MATCH(L1027,REFERENCE!$A$4:$A$132,0),W$2)</f>
        <v>4500</v>
      </c>
    </row>
    <row r="1028" spans="1:23" x14ac:dyDescent="0.2">
      <c r="A1028" s="9">
        <v>12</v>
      </c>
      <c r="B1028" s="9">
        <v>6</v>
      </c>
      <c r="C1028" s="9">
        <v>5</v>
      </c>
      <c r="D1028" s="9">
        <v>1</v>
      </c>
      <c r="E1028" s="9">
        <v>103</v>
      </c>
      <c r="F1028" s="9">
        <v>105</v>
      </c>
      <c r="G1028" s="9">
        <v>5</v>
      </c>
      <c r="H1028" s="9">
        <v>6</v>
      </c>
      <c r="I1028" s="9">
        <v>104</v>
      </c>
      <c r="J1028" s="9">
        <v>10402</v>
      </c>
      <c r="K1028" s="9">
        <v>3</v>
      </c>
      <c r="L1028" s="28">
        <v>2</v>
      </c>
      <c r="N1028">
        <f t="shared" si="17"/>
        <v>120605</v>
      </c>
      <c r="O1028" t="str">
        <f>INDEX(REFERENCE!$B$4:$J$132,MATCH(D1028,REFERENCE!$A$4:$A$132,0),O$2)</f>
        <v>Pads</v>
      </c>
      <c r="P1028" t="str">
        <f>INDEX(REFERENCE!$B$4:$J$132,MATCH(E1028,REFERENCE!$A$4:$A$132,0),P$2)</f>
        <v xml:space="preserve">Biofreeze  </v>
      </c>
      <c r="Q1028" t="str">
        <f>INDEX(REFERENCE!$B$4:$J$132,MATCH(F1028,REFERENCE!$A$4:$A$132,0),Q$2)</f>
        <v>No sensation/drug free/for circulation</v>
      </c>
      <c r="R1028" t="str">
        <f>INDEX(REFERENCE!$B$4:$J$132,MATCH(G1028,REFERENCE!$A$4:$A$132,0),R$2)</f>
        <v>Hands (arthritis)</v>
      </c>
      <c r="S1028" t="str">
        <f>INDEX(REFERENCE!$B$4:$J$132,MATCH(H1028,REFERENCE!$A$4:$A$132,0),S$2)</f>
        <v>Single use pads/patches</v>
      </c>
      <c r="T1028" t="str">
        <f>INDEX(REFERENCE!$B$4:$J$132,MATCH(I1028,REFERENCE!$A$4:$A$132,0),T$2)</f>
        <v>5 count</v>
      </c>
      <c r="U1028">
        <f>INDEX(REFERENCE!$B$4:$J$132,MATCH(J1028,REFERENCE!$A$4:$A$132,0),U$2)</f>
        <v>8.93</v>
      </c>
      <c r="V1028" t="str">
        <f>INDEX(REFERENCE!$B$4:$J$132,MATCH(K1028,REFERENCE!$A$4:$A$132,0),V$2)</f>
        <v>4.8 stars</v>
      </c>
      <c r="W1028">
        <f>INDEX(REFERENCE!$B$4:$J$132,MATCH(L1028,REFERENCE!$A$4:$A$132,0),W$2)</f>
        <v>4500</v>
      </c>
    </row>
    <row r="1029" spans="1:23" x14ac:dyDescent="0.2">
      <c r="A1029" s="9">
        <v>12</v>
      </c>
      <c r="B1029" s="9">
        <v>6</v>
      </c>
      <c r="C1029" s="9">
        <v>6</v>
      </c>
      <c r="D1029" s="9">
        <v>1</v>
      </c>
      <c r="E1029" s="9">
        <v>106</v>
      </c>
      <c r="F1029" s="9">
        <v>103</v>
      </c>
      <c r="G1029" s="9">
        <v>4</v>
      </c>
      <c r="H1029" s="9">
        <v>6</v>
      </c>
      <c r="I1029" s="9">
        <v>103</v>
      </c>
      <c r="J1029" s="9">
        <v>10303</v>
      </c>
      <c r="K1029" s="9">
        <v>2</v>
      </c>
      <c r="L1029" s="28">
        <v>1</v>
      </c>
      <c r="N1029">
        <f t="shared" ref="N1029:N1092" si="18">A1029*10000+B1029*100+C1029</f>
        <v>120606</v>
      </c>
      <c r="O1029" t="str">
        <f>INDEX(REFERENCE!$B$4:$J$132,MATCH(D1029,REFERENCE!$A$4:$A$132,0),O$2)</f>
        <v>Pads</v>
      </c>
      <c r="P1029" t="str">
        <f>INDEX(REFERENCE!$B$4:$J$132,MATCH(E1029,REFERENCE!$A$4:$A$132,0),P$2)</f>
        <v>Vicks Vapopatch</v>
      </c>
      <c r="Q1029" t="str">
        <f>INDEX(REFERENCE!$B$4:$J$132,MATCH(F1029,REFERENCE!$A$4:$A$132,0),Q$2)</f>
        <v>Both hot and cold sensation</v>
      </c>
      <c r="R1029" t="str">
        <f>INDEX(REFERENCE!$B$4:$J$132,MATCH(G1029,REFERENCE!$A$4:$A$132,0),R$2)</f>
        <v>Chest</v>
      </c>
      <c r="S1029" t="str">
        <f>INDEX(REFERENCE!$B$4:$J$132,MATCH(H1029,REFERENCE!$A$4:$A$132,0),S$2)</f>
        <v>Single use pads/patches</v>
      </c>
      <c r="T1029" t="str">
        <f>INDEX(REFERENCE!$B$4:$J$132,MATCH(I1029,REFERENCE!$A$4:$A$132,0),T$2)</f>
        <v>4 count</v>
      </c>
      <c r="U1029">
        <f>INDEX(REFERENCE!$B$4:$J$132,MATCH(J1029,REFERENCE!$A$4:$A$132,0),U$2)</f>
        <v>13</v>
      </c>
      <c r="V1029" t="str">
        <f>INDEX(REFERENCE!$B$4:$J$132,MATCH(K1029,REFERENCE!$A$4:$A$132,0),V$2)</f>
        <v>4.6 stars</v>
      </c>
      <c r="W1029">
        <f>INDEX(REFERENCE!$B$4:$J$132,MATCH(L1029,REFERENCE!$A$4:$A$132,0),W$2)</f>
        <v>1250</v>
      </c>
    </row>
    <row r="1030" spans="1:23" x14ac:dyDescent="0.2">
      <c r="A1030" s="9">
        <v>12</v>
      </c>
      <c r="B1030" s="9">
        <v>7</v>
      </c>
      <c r="C1030" s="9">
        <v>1</v>
      </c>
      <c r="D1030" s="9">
        <v>2</v>
      </c>
      <c r="E1030" s="9">
        <v>207</v>
      </c>
      <c r="F1030" s="9">
        <v>201</v>
      </c>
      <c r="G1030" s="9">
        <v>0</v>
      </c>
      <c r="H1030" s="9">
        <v>4</v>
      </c>
      <c r="I1030" s="9">
        <v>204</v>
      </c>
      <c r="J1030" s="9">
        <v>20403</v>
      </c>
      <c r="K1030" s="9">
        <v>2</v>
      </c>
      <c r="L1030" s="28">
        <v>2</v>
      </c>
      <c r="N1030">
        <f t="shared" si="18"/>
        <v>120701</v>
      </c>
      <c r="O1030" t="str">
        <f>INDEX(REFERENCE!$B$4:$J$132,MATCH(D1030,REFERENCE!$A$4:$A$132,0),O$2)</f>
        <v>Topicals</v>
      </c>
      <c r="P1030" t="str">
        <f>INDEX(REFERENCE!$B$4:$J$132,MATCH(E1030,REFERENCE!$A$4:$A$132,0),P$2)</f>
        <v>Salonpas</v>
      </c>
      <c r="Q1030" t="str">
        <f>INDEX(REFERENCE!$B$4:$J$132,MATCH(F1030,REFERENCE!$A$4:$A$132,0),Q$2)</f>
        <v>Hot sensation</v>
      </c>
      <c r="R1030" t="str">
        <f>INDEX(REFERENCE!$B$4:$J$132,MATCH(G1030,REFERENCE!$A$4:$A$132,0),R$2)</f>
        <v>-</v>
      </c>
      <c r="S1030" t="str">
        <f>INDEX(REFERENCE!$B$4:$J$132,MATCH(H1030,REFERENCE!$A$4:$A$132,0),S$2)</f>
        <v>Roll-on</v>
      </c>
      <c r="T1030" t="str">
        <f>INDEX(REFERENCE!$B$4:$J$132,MATCH(I1030,REFERENCE!$A$4:$A$132,0),T$2)</f>
        <v>3.5 oz</v>
      </c>
      <c r="U1030">
        <f>INDEX(REFERENCE!$B$4:$J$132,MATCH(J1030,REFERENCE!$A$4:$A$132,0),U$2)</f>
        <v>12.39</v>
      </c>
      <c r="V1030" t="str">
        <f>INDEX(REFERENCE!$B$4:$J$132,MATCH(K1030,REFERENCE!$A$4:$A$132,0),V$2)</f>
        <v>4.6 stars</v>
      </c>
      <c r="W1030">
        <f>INDEX(REFERENCE!$B$4:$J$132,MATCH(L1030,REFERENCE!$A$4:$A$132,0),W$2)</f>
        <v>4500</v>
      </c>
    </row>
    <row r="1031" spans="1:23" x14ac:dyDescent="0.2">
      <c r="A1031" s="9">
        <v>12</v>
      </c>
      <c r="B1031" s="9">
        <v>7</v>
      </c>
      <c r="C1031" s="9">
        <v>2</v>
      </c>
      <c r="D1031" s="9">
        <v>1</v>
      </c>
      <c r="E1031" s="9">
        <v>103</v>
      </c>
      <c r="F1031" s="9">
        <v>103</v>
      </c>
      <c r="G1031" s="9">
        <v>4</v>
      </c>
      <c r="H1031" s="9">
        <v>6</v>
      </c>
      <c r="I1031" s="9">
        <v>105</v>
      </c>
      <c r="J1031" s="9">
        <v>10505</v>
      </c>
      <c r="K1031" s="9">
        <v>2</v>
      </c>
      <c r="L1031" s="28">
        <v>1</v>
      </c>
      <c r="N1031">
        <f t="shared" si="18"/>
        <v>120702</v>
      </c>
      <c r="O1031" t="str">
        <f>INDEX(REFERENCE!$B$4:$J$132,MATCH(D1031,REFERENCE!$A$4:$A$132,0),O$2)</f>
        <v>Pads</v>
      </c>
      <c r="P1031" t="str">
        <f>INDEX(REFERENCE!$B$4:$J$132,MATCH(E1031,REFERENCE!$A$4:$A$132,0),P$2)</f>
        <v xml:space="preserve">Biofreeze  </v>
      </c>
      <c r="Q1031" t="str">
        <f>INDEX(REFERENCE!$B$4:$J$132,MATCH(F1031,REFERENCE!$A$4:$A$132,0),Q$2)</f>
        <v>Both hot and cold sensation</v>
      </c>
      <c r="R1031" t="str">
        <f>INDEX(REFERENCE!$B$4:$J$132,MATCH(G1031,REFERENCE!$A$4:$A$132,0),R$2)</f>
        <v>Chest</v>
      </c>
      <c r="S1031" t="str">
        <f>INDEX(REFERENCE!$B$4:$J$132,MATCH(H1031,REFERENCE!$A$4:$A$132,0),S$2)</f>
        <v>Single use pads/patches</v>
      </c>
      <c r="T1031" t="str">
        <f>INDEX(REFERENCE!$B$4:$J$132,MATCH(I1031,REFERENCE!$A$4:$A$132,0),T$2)</f>
        <v>6 count</v>
      </c>
      <c r="U1031">
        <f>INDEX(REFERENCE!$B$4:$J$132,MATCH(J1031,REFERENCE!$A$4:$A$132,0),U$2)</f>
        <v>31.99</v>
      </c>
      <c r="V1031" t="str">
        <f>INDEX(REFERENCE!$B$4:$J$132,MATCH(K1031,REFERENCE!$A$4:$A$132,0),V$2)</f>
        <v>4.6 stars</v>
      </c>
      <c r="W1031">
        <f>INDEX(REFERENCE!$B$4:$J$132,MATCH(L1031,REFERENCE!$A$4:$A$132,0),W$2)</f>
        <v>1250</v>
      </c>
    </row>
    <row r="1032" spans="1:23" x14ac:dyDescent="0.2">
      <c r="A1032" s="9">
        <v>12</v>
      </c>
      <c r="B1032" s="9">
        <v>7</v>
      </c>
      <c r="C1032" s="9">
        <v>3</v>
      </c>
      <c r="D1032" s="9">
        <v>1</v>
      </c>
      <c r="E1032" s="9">
        <v>109</v>
      </c>
      <c r="F1032" s="9">
        <v>102</v>
      </c>
      <c r="G1032" s="9">
        <v>3</v>
      </c>
      <c r="H1032" s="9">
        <v>6</v>
      </c>
      <c r="I1032" s="9">
        <v>105</v>
      </c>
      <c r="J1032" s="9">
        <v>10504</v>
      </c>
      <c r="K1032" s="9">
        <v>3</v>
      </c>
      <c r="L1032" s="28">
        <v>2</v>
      </c>
      <c r="N1032">
        <f t="shared" si="18"/>
        <v>120703</v>
      </c>
      <c r="O1032" t="str">
        <f>INDEX(REFERENCE!$B$4:$J$132,MATCH(D1032,REFERENCE!$A$4:$A$132,0),O$2)</f>
        <v>Pads</v>
      </c>
      <c r="P1032" t="str">
        <f>INDEX(REFERENCE!$B$4:$J$132,MATCH(E1032,REFERENCE!$A$4:$A$132,0),P$2)</f>
        <v>CVS Health</v>
      </c>
      <c r="Q1032" t="str">
        <f>INDEX(REFERENCE!$B$4:$J$132,MATCH(F1032,REFERENCE!$A$4:$A$132,0),Q$2)</f>
        <v>Cold sensation</v>
      </c>
      <c r="R1032" t="str">
        <f>INDEX(REFERENCE!$B$4:$J$132,MATCH(G1032,REFERENCE!$A$4:$A$132,0),R$2)</f>
        <v>Joint</v>
      </c>
      <c r="S1032" t="str">
        <f>INDEX(REFERENCE!$B$4:$J$132,MATCH(H1032,REFERENCE!$A$4:$A$132,0),S$2)</f>
        <v>Single use pads/patches</v>
      </c>
      <c r="T1032" t="str">
        <f>INDEX(REFERENCE!$B$4:$J$132,MATCH(I1032,REFERENCE!$A$4:$A$132,0),T$2)</f>
        <v>6 count</v>
      </c>
      <c r="U1032">
        <f>INDEX(REFERENCE!$B$4:$J$132,MATCH(J1032,REFERENCE!$A$4:$A$132,0),U$2)</f>
        <v>21.5</v>
      </c>
      <c r="V1032" t="str">
        <f>INDEX(REFERENCE!$B$4:$J$132,MATCH(K1032,REFERENCE!$A$4:$A$132,0),V$2)</f>
        <v>4.8 stars</v>
      </c>
      <c r="W1032">
        <f>INDEX(REFERENCE!$B$4:$J$132,MATCH(L1032,REFERENCE!$A$4:$A$132,0),W$2)</f>
        <v>4500</v>
      </c>
    </row>
    <row r="1033" spans="1:23" x14ac:dyDescent="0.2">
      <c r="A1033" s="9">
        <v>12</v>
      </c>
      <c r="B1033" s="9">
        <v>7</v>
      </c>
      <c r="C1033" s="9">
        <v>4</v>
      </c>
      <c r="D1033" s="9">
        <v>2</v>
      </c>
      <c r="E1033" s="9">
        <v>205</v>
      </c>
      <c r="F1033" s="9">
        <v>203</v>
      </c>
      <c r="G1033" s="9">
        <v>0</v>
      </c>
      <c r="H1033" s="9">
        <v>1</v>
      </c>
      <c r="I1033" s="9">
        <v>205</v>
      </c>
      <c r="J1033" s="9">
        <v>20504</v>
      </c>
      <c r="K1033" s="9">
        <v>3</v>
      </c>
      <c r="L1033" s="28">
        <v>2</v>
      </c>
      <c r="N1033">
        <f t="shared" si="18"/>
        <v>120704</v>
      </c>
      <c r="O1033" t="str">
        <f>INDEX(REFERENCE!$B$4:$J$132,MATCH(D1033,REFERENCE!$A$4:$A$132,0),O$2)</f>
        <v>Topicals</v>
      </c>
      <c r="P1033" t="str">
        <f>INDEX(REFERENCE!$B$4:$J$132,MATCH(E1033,REFERENCE!$A$4:$A$132,0),P$2)</f>
        <v>Tiger Balm</v>
      </c>
      <c r="Q1033" t="str">
        <f>INDEX(REFERENCE!$B$4:$J$132,MATCH(F1033,REFERENCE!$A$4:$A$132,0),Q$2)</f>
        <v>Both hot and cold sensation</v>
      </c>
      <c r="R1033" t="str">
        <f>INDEX(REFERENCE!$B$4:$J$132,MATCH(G1033,REFERENCE!$A$4:$A$132,0),R$2)</f>
        <v>-</v>
      </c>
      <c r="S1033" t="str">
        <f>INDEX(REFERENCE!$B$4:$J$132,MATCH(H1033,REFERENCE!$A$4:$A$132,0),S$2)</f>
        <v>Gel</v>
      </c>
      <c r="T1033" t="str">
        <f>INDEX(REFERENCE!$B$4:$J$132,MATCH(I1033,REFERENCE!$A$4:$A$132,0),T$2)</f>
        <v>4 oz</v>
      </c>
      <c r="U1033">
        <f>INDEX(REFERENCE!$B$4:$J$132,MATCH(J1033,REFERENCE!$A$4:$A$132,0),U$2)</f>
        <v>14.5</v>
      </c>
      <c r="V1033" t="str">
        <f>INDEX(REFERENCE!$B$4:$J$132,MATCH(K1033,REFERENCE!$A$4:$A$132,0),V$2)</f>
        <v>4.8 stars</v>
      </c>
      <c r="W1033">
        <f>INDEX(REFERENCE!$B$4:$J$132,MATCH(L1033,REFERENCE!$A$4:$A$132,0),W$2)</f>
        <v>4500</v>
      </c>
    </row>
    <row r="1034" spans="1:23" x14ac:dyDescent="0.2">
      <c r="A1034" s="9">
        <v>12</v>
      </c>
      <c r="B1034" s="9">
        <v>7</v>
      </c>
      <c r="C1034" s="9">
        <v>5</v>
      </c>
      <c r="D1034" s="9">
        <v>1</v>
      </c>
      <c r="E1034" s="9">
        <v>107</v>
      </c>
      <c r="F1034" s="9">
        <v>103</v>
      </c>
      <c r="G1034" s="9">
        <v>6</v>
      </c>
      <c r="H1034" s="9">
        <v>6</v>
      </c>
      <c r="I1034" s="9">
        <v>103</v>
      </c>
      <c r="J1034" s="9">
        <v>10301</v>
      </c>
      <c r="K1034" s="9">
        <v>1</v>
      </c>
      <c r="L1034" s="28">
        <v>1</v>
      </c>
      <c r="N1034">
        <f t="shared" si="18"/>
        <v>120705</v>
      </c>
      <c r="O1034" t="str">
        <f>INDEX(REFERENCE!$B$4:$J$132,MATCH(D1034,REFERENCE!$A$4:$A$132,0),O$2)</f>
        <v>Pads</v>
      </c>
      <c r="P1034" t="str">
        <f>INDEX(REFERENCE!$B$4:$J$132,MATCH(E1034,REFERENCE!$A$4:$A$132,0),P$2)</f>
        <v>Salonpas</v>
      </c>
      <c r="Q1034" t="str">
        <f>INDEX(REFERENCE!$B$4:$J$132,MATCH(F1034,REFERENCE!$A$4:$A$132,0),Q$2)</f>
        <v>Both hot and cold sensation</v>
      </c>
      <c r="R1034" t="str">
        <f>INDEX(REFERENCE!$B$4:$J$132,MATCH(G1034,REFERENCE!$A$4:$A$132,0),R$2)</f>
        <v>Shoulder</v>
      </c>
      <c r="S1034" t="str">
        <f>INDEX(REFERENCE!$B$4:$J$132,MATCH(H1034,REFERENCE!$A$4:$A$132,0),S$2)</f>
        <v>Single use pads/patches</v>
      </c>
      <c r="T1034" t="str">
        <f>INDEX(REFERENCE!$B$4:$J$132,MATCH(I1034,REFERENCE!$A$4:$A$132,0),T$2)</f>
        <v>4 count</v>
      </c>
      <c r="U1034">
        <f>INDEX(REFERENCE!$B$4:$J$132,MATCH(J1034,REFERENCE!$A$4:$A$132,0),U$2)</f>
        <v>4.22</v>
      </c>
      <c r="V1034" t="str">
        <f>INDEX(REFERENCE!$B$4:$J$132,MATCH(K1034,REFERENCE!$A$4:$A$132,0),V$2)</f>
        <v>4.5 stars</v>
      </c>
      <c r="W1034">
        <f>INDEX(REFERENCE!$B$4:$J$132,MATCH(L1034,REFERENCE!$A$4:$A$132,0),W$2)</f>
        <v>1250</v>
      </c>
    </row>
    <row r="1035" spans="1:23" x14ac:dyDescent="0.2">
      <c r="A1035" s="9">
        <v>12</v>
      </c>
      <c r="B1035" s="9">
        <v>7</v>
      </c>
      <c r="C1035" s="9">
        <v>6</v>
      </c>
      <c r="D1035" s="9">
        <v>2</v>
      </c>
      <c r="E1035" s="9">
        <v>203</v>
      </c>
      <c r="F1035" s="9">
        <v>204</v>
      </c>
      <c r="G1035" s="9">
        <v>0</v>
      </c>
      <c r="H1035" s="9">
        <v>3</v>
      </c>
      <c r="I1035" s="9">
        <v>202</v>
      </c>
      <c r="J1035" s="9">
        <v>20202</v>
      </c>
      <c r="K1035" s="9">
        <v>2</v>
      </c>
      <c r="L1035" s="28">
        <v>1</v>
      </c>
      <c r="N1035">
        <f t="shared" si="18"/>
        <v>120706</v>
      </c>
      <c r="O1035" t="str">
        <f>INDEX(REFERENCE!$B$4:$J$132,MATCH(D1035,REFERENCE!$A$4:$A$132,0),O$2)</f>
        <v>Topicals</v>
      </c>
      <c r="P1035" t="str">
        <f>INDEX(REFERENCE!$B$4:$J$132,MATCH(E1035,REFERENCE!$A$4:$A$132,0),P$2)</f>
        <v xml:space="preserve">Biofreeze  </v>
      </c>
      <c r="Q1035" t="str">
        <f>INDEX(REFERENCE!$B$4:$J$132,MATCH(F1035,REFERENCE!$A$4:$A$132,0),Q$2)</f>
        <v>Lidocaine/numbing sensation</v>
      </c>
      <c r="R1035" t="str">
        <f>INDEX(REFERENCE!$B$4:$J$132,MATCH(G1035,REFERENCE!$A$4:$A$132,0),R$2)</f>
        <v>-</v>
      </c>
      <c r="S1035" t="str">
        <f>INDEX(REFERENCE!$B$4:$J$132,MATCH(H1035,REFERENCE!$A$4:$A$132,0),S$2)</f>
        <v>Spray</v>
      </c>
      <c r="T1035" t="str">
        <f>INDEX(REFERENCE!$B$4:$J$132,MATCH(I1035,REFERENCE!$A$4:$A$132,0),T$2)</f>
        <v>2.5 oz</v>
      </c>
      <c r="U1035">
        <f>INDEX(REFERENCE!$B$4:$J$132,MATCH(J1035,REFERENCE!$A$4:$A$132,0),U$2)</f>
        <v>9</v>
      </c>
      <c r="V1035" t="str">
        <f>INDEX(REFERENCE!$B$4:$J$132,MATCH(K1035,REFERENCE!$A$4:$A$132,0),V$2)</f>
        <v>4.6 stars</v>
      </c>
      <c r="W1035">
        <f>INDEX(REFERENCE!$B$4:$J$132,MATCH(L1035,REFERENCE!$A$4:$A$132,0),W$2)</f>
        <v>1250</v>
      </c>
    </row>
    <row r="1036" spans="1:23" x14ac:dyDescent="0.2">
      <c r="A1036" s="9">
        <v>12</v>
      </c>
      <c r="B1036" s="9">
        <v>8</v>
      </c>
      <c r="C1036" s="9">
        <v>1</v>
      </c>
      <c r="D1036" s="9">
        <v>1</v>
      </c>
      <c r="E1036" s="9">
        <v>106</v>
      </c>
      <c r="F1036" s="9">
        <v>105</v>
      </c>
      <c r="G1036" s="9">
        <v>5</v>
      </c>
      <c r="H1036" s="9">
        <v>6</v>
      </c>
      <c r="I1036" s="9">
        <v>104</v>
      </c>
      <c r="J1036" s="9">
        <v>10405</v>
      </c>
      <c r="K1036" s="9">
        <v>1</v>
      </c>
      <c r="L1036" s="28">
        <v>2</v>
      </c>
      <c r="N1036">
        <f t="shared" si="18"/>
        <v>120801</v>
      </c>
      <c r="O1036" t="str">
        <f>INDEX(REFERENCE!$B$4:$J$132,MATCH(D1036,REFERENCE!$A$4:$A$132,0),O$2)</f>
        <v>Pads</v>
      </c>
      <c r="P1036" t="str">
        <f>INDEX(REFERENCE!$B$4:$J$132,MATCH(E1036,REFERENCE!$A$4:$A$132,0),P$2)</f>
        <v>Vicks Vapopatch</v>
      </c>
      <c r="Q1036" t="str">
        <f>INDEX(REFERENCE!$B$4:$J$132,MATCH(F1036,REFERENCE!$A$4:$A$132,0),Q$2)</f>
        <v>No sensation/drug free/for circulation</v>
      </c>
      <c r="R1036" t="str">
        <f>INDEX(REFERENCE!$B$4:$J$132,MATCH(G1036,REFERENCE!$A$4:$A$132,0),R$2)</f>
        <v>Hands (arthritis)</v>
      </c>
      <c r="S1036" t="str">
        <f>INDEX(REFERENCE!$B$4:$J$132,MATCH(H1036,REFERENCE!$A$4:$A$132,0),S$2)</f>
        <v>Single use pads/patches</v>
      </c>
      <c r="T1036" t="str">
        <f>INDEX(REFERENCE!$B$4:$J$132,MATCH(I1036,REFERENCE!$A$4:$A$132,0),T$2)</f>
        <v>5 count</v>
      </c>
      <c r="U1036">
        <f>INDEX(REFERENCE!$B$4:$J$132,MATCH(J1036,REFERENCE!$A$4:$A$132,0),U$2)</f>
        <v>29.24</v>
      </c>
      <c r="V1036" t="str">
        <f>INDEX(REFERENCE!$B$4:$J$132,MATCH(K1036,REFERENCE!$A$4:$A$132,0),V$2)</f>
        <v>4.5 stars</v>
      </c>
      <c r="W1036">
        <f>INDEX(REFERENCE!$B$4:$J$132,MATCH(L1036,REFERENCE!$A$4:$A$132,0),W$2)</f>
        <v>4500</v>
      </c>
    </row>
    <row r="1037" spans="1:23" x14ac:dyDescent="0.2">
      <c r="A1037" s="9">
        <v>12</v>
      </c>
      <c r="B1037" s="9">
        <v>8</v>
      </c>
      <c r="C1037" s="9">
        <v>2</v>
      </c>
      <c r="D1037" s="9">
        <v>1</v>
      </c>
      <c r="E1037" s="9">
        <v>109</v>
      </c>
      <c r="F1037" s="9">
        <v>104</v>
      </c>
      <c r="G1037" s="9">
        <v>4</v>
      </c>
      <c r="H1037" s="9">
        <v>6</v>
      </c>
      <c r="I1037" s="9">
        <v>102</v>
      </c>
      <c r="J1037" s="9">
        <v>10201</v>
      </c>
      <c r="K1037" s="9">
        <v>2</v>
      </c>
      <c r="L1037" s="28">
        <v>1</v>
      </c>
      <c r="N1037">
        <f t="shared" si="18"/>
        <v>120802</v>
      </c>
      <c r="O1037" t="str">
        <f>INDEX(REFERENCE!$B$4:$J$132,MATCH(D1037,REFERENCE!$A$4:$A$132,0),O$2)</f>
        <v>Pads</v>
      </c>
      <c r="P1037" t="str">
        <f>INDEX(REFERENCE!$B$4:$J$132,MATCH(E1037,REFERENCE!$A$4:$A$132,0),P$2)</f>
        <v>CVS Health</v>
      </c>
      <c r="Q1037" t="str">
        <f>INDEX(REFERENCE!$B$4:$J$132,MATCH(F1037,REFERENCE!$A$4:$A$132,0),Q$2)</f>
        <v>Lidocaine/numbing sensation</v>
      </c>
      <c r="R1037" t="str">
        <f>INDEX(REFERENCE!$B$4:$J$132,MATCH(G1037,REFERENCE!$A$4:$A$132,0),R$2)</f>
        <v>Chest</v>
      </c>
      <c r="S1037" t="str">
        <f>INDEX(REFERENCE!$B$4:$J$132,MATCH(H1037,REFERENCE!$A$4:$A$132,0),S$2)</f>
        <v>Single use pads/patches</v>
      </c>
      <c r="T1037" t="str">
        <f>INDEX(REFERENCE!$B$4:$J$132,MATCH(I1037,REFERENCE!$A$4:$A$132,0),T$2)</f>
        <v>3 count</v>
      </c>
      <c r="U1037">
        <f>INDEX(REFERENCE!$B$4:$J$132,MATCH(J1037,REFERENCE!$A$4:$A$132,0),U$2)</f>
        <v>3.6</v>
      </c>
      <c r="V1037" t="str">
        <f>INDEX(REFERENCE!$B$4:$J$132,MATCH(K1037,REFERENCE!$A$4:$A$132,0),V$2)</f>
        <v>4.6 stars</v>
      </c>
      <c r="W1037">
        <f>INDEX(REFERENCE!$B$4:$J$132,MATCH(L1037,REFERENCE!$A$4:$A$132,0),W$2)</f>
        <v>1250</v>
      </c>
    </row>
    <row r="1038" spans="1:23" x14ac:dyDescent="0.2">
      <c r="A1038" s="9">
        <v>12</v>
      </c>
      <c r="B1038" s="9">
        <v>8</v>
      </c>
      <c r="C1038" s="9">
        <v>3</v>
      </c>
      <c r="D1038" s="9">
        <v>2</v>
      </c>
      <c r="E1038" s="9">
        <v>204</v>
      </c>
      <c r="F1038" s="9">
        <v>201</v>
      </c>
      <c r="G1038" s="9">
        <v>0</v>
      </c>
      <c r="H1038" s="9">
        <v>3</v>
      </c>
      <c r="I1038" s="9">
        <v>206</v>
      </c>
      <c r="J1038" s="9">
        <v>20605</v>
      </c>
      <c r="K1038" s="9">
        <v>3</v>
      </c>
      <c r="L1038" s="28">
        <v>2</v>
      </c>
      <c r="N1038">
        <f t="shared" si="18"/>
        <v>120803</v>
      </c>
      <c r="O1038" t="str">
        <f>INDEX(REFERENCE!$B$4:$J$132,MATCH(D1038,REFERENCE!$A$4:$A$132,0),O$2)</f>
        <v>Topicals</v>
      </c>
      <c r="P1038" t="str">
        <f>INDEX(REFERENCE!$B$4:$J$132,MATCH(E1038,REFERENCE!$A$4:$A$132,0),P$2)</f>
        <v>Aspercreme</v>
      </c>
      <c r="Q1038" t="str">
        <f>INDEX(REFERENCE!$B$4:$J$132,MATCH(F1038,REFERENCE!$A$4:$A$132,0),Q$2)</f>
        <v>Hot sensation</v>
      </c>
      <c r="R1038" t="str">
        <f>INDEX(REFERENCE!$B$4:$J$132,MATCH(G1038,REFERENCE!$A$4:$A$132,0),R$2)</f>
        <v>-</v>
      </c>
      <c r="S1038" t="str">
        <f>INDEX(REFERENCE!$B$4:$J$132,MATCH(H1038,REFERENCE!$A$4:$A$132,0),S$2)</f>
        <v>Spray</v>
      </c>
      <c r="T1038" t="str">
        <f>INDEX(REFERENCE!$B$4:$J$132,MATCH(I1038,REFERENCE!$A$4:$A$132,0),T$2)</f>
        <v>4.5 oz</v>
      </c>
      <c r="U1038">
        <f>INDEX(REFERENCE!$B$4:$J$132,MATCH(J1038,REFERENCE!$A$4:$A$132,0),U$2)</f>
        <v>24</v>
      </c>
      <c r="V1038" t="str">
        <f>INDEX(REFERENCE!$B$4:$J$132,MATCH(K1038,REFERENCE!$A$4:$A$132,0),V$2)</f>
        <v>4.8 stars</v>
      </c>
      <c r="W1038">
        <f>INDEX(REFERENCE!$B$4:$J$132,MATCH(L1038,REFERENCE!$A$4:$A$132,0),W$2)</f>
        <v>4500</v>
      </c>
    </row>
    <row r="1039" spans="1:23" x14ac:dyDescent="0.2">
      <c r="A1039" s="9">
        <v>12</v>
      </c>
      <c r="B1039" s="9">
        <v>8</v>
      </c>
      <c r="C1039" s="9">
        <v>4</v>
      </c>
      <c r="D1039" s="9">
        <v>2</v>
      </c>
      <c r="E1039" s="9">
        <v>211</v>
      </c>
      <c r="F1039" s="9">
        <v>204</v>
      </c>
      <c r="G1039" s="9">
        <v>0</v>
      </c>
      <c r="H1039" s="9">
        <v>5</v>
      </c>
      <c r="I1039" s="9">
        <v>203</v>
      </c>
      <c r="J1039" s="9">
        <v>20303</v>
      </c>
      <c r="K1039" s="9">
        <v>1</v>
      </c>
      <c r="L1039" s="28">
        <v>1</v>
      </c>
      <c r="N1039">
        <f t="shared" si="18"/>
        <v>120804</v>
      </c>
      <c r="O1039" t="str">
        <f>INDEX(REFERENCE!$B$4:$J$132,MATCH(D1039,REFERENCE!$A$4:$A$132,0),O$2)</f>
        <v>Topicals</v>
      </c>
      <c r="P1039" t="str">
        <f>INDEX(REFERENCE!$B$4:$J$132,MATCH(E1039,REFERENCE!$A$4:$A$132,0),P$2)</f>
        <v>Theraworx</v>
      </c>
      <c r="Q1039" t="str">
        <f>INDEX(REFERENCE!$B$4:$J$132,MATCH(F1039,REFERENCE!$A$4:$A$132,0),Q$2)</f>
        <v>Lidocaine/numbing sensation</v>
      </c>
      <c r="R1039" t="str">
        <f>INDEX(REFERENCE!$B$4:$J$132,MATCH(G1039,REFERENCE!$A$4:$A$132,0),R$2)</f>
        <v>-</v>
      </c>
      <c r="S1039" t="str">
        <f>INDEX(REFERENCE!$B$4:$J$132,MATCH(H1039,REFERENCE!$A$4:$A$132,0),S$2)</f>
        <v>Liquid</v>
      </c>
      <c r="T1039" t="str">
        <f>INDEX(REFERENCE!$B$4:$J$132,MATCH(I1039,REFERENCE!$A$4:$A$132,0),T$2)</f>
        <v>3 oz</v>
      </c>
      <c r="U1039">
        <f>INDEX(REFERENCE!$B$4:$J$132,MATCH(J1039,REFERENCE!$A$4:$A$132,0),U$2)</f>
        <v>11.99</v>
      </c>
      <c r="V1039" t="str">
        <f>INDEX(REFERENCE!$B$4:$J$132,MATCH(K1039,REFERENCE!$A$4:$A$132,0),V$2)</f>
        <v>4.5 stars</v>
      </c>
      <c r="W1039">
        <f>INDEX(REFERENCE!$B$4:$J$132,MATCH(L1039,REFERENCE!$A$4:$A$132,0),W$2)</f>
        <v>1250</v>
      </c>
    </row>
    <row r="1040" spans="1:23" x14ac:dyDescent="0.2">
      <c r="A1040" s="9">
        <v>12</v>
      </c>
      <c r="B1040" s="9">
        <v>8</v>
      </c>
      <c r="C1040" s="9">
        <v>5</v>
      </c>
      <c r="D1040" s="9">
        <v>1</v>
      </c>
      <c r="E1040" s="9">
        <v>104</v>
      </c>
      <c r="F1040" s="9">
        <v>101</v>
      </c>
      <c r="G1040" s="9">
        <v>1</v>
      </c>
      <c r="H1040" s="9">
        <v>6</v>
      </c>
      <c r="I1040" s="9">
        <v>101</v>
      </c>
      <c r="J1040" s="9">
        <v>10103</v>
      </c>
      <c r="K1040" s="9">
        <v>2</v>
      </c>
      <c r="L1040" s="28">
        <v>2</v>
      </c>
      <c r="N1040">
        <f t="shared" si="18"/>
        <v>120805</v>
      </c>
      <c r="O1040" t="str">
        <f>INDEX(REFERENCE!$B$4:$J$132,MATCH(D1040,REFERENCE!$A$4:$A$132,0),O$2)</f>
        <v>Pads</v>
      </c>
      <c r="P1040" t="str">
        <f>INDEX(REFERENCE!$B$4:$J$132,MATCH(E1040,REFERENCE!$A$4:$A$132,0),P$2)</f>
        <v>Aspercreme</v>
      </c>
      <c r="Q1040" t="str">
        <f>INDEX(REFERENCE!$B$4:$J$132,MATCH(F1040,REFERENCE!$A$4:$A$132,0),Q$2)</f>
        <v>Hot sensation</v>
      </c>
      <c r="R1040" t="str">
        <f>INDEX(REFERENCE!$B$4:$J$132,MATCH(G1040,REFERENCE!$A$4:$A$132,0),R$2)</f>
        <v>Back</v>
      </c>
      <c r="S1040" t="str">
        <f>INDEX(REFERENCE!$B$4:$J$132,MATCH(H1040,REFERENCE!$A$4:$A$132,0),S$2)</f>
        <v>Single use pads/patches</v>
      </c>
      <c r="T1040" t="str">
        <f>INDEX(REFERENCE!$B$4:$J$132,MATCH(I1040,REFERENCE!$A$4:$A$132,0),T$2)</f>
        <v>2 count</v>
      </c>
      <c r="U1040">
        <f>INDEX(REFERENCE!$B$4:$J$132,MATCH(J1040,REFERENCE!$A$4:$A$132,0),U$2)</f>
        <v>6.59</v>
      </c>
      <c r="V1040" t="str">
        <f>INDEX(REFERENCE!$B$4:$J$132,MATCH(K1040,REFERENCE!$A$4:$A$132,0),V$2)</f>
        <v>4.6 stars</v>
      </c>
      <c r="W1040">
        <f>INDEX(REFERENCE!$B$4:$J$132,MATCH(L1040,REFERENCE!$A$4:$A$132,0),W$2)</f>
        <v>4500</v>
      </c>
    </row>
    <row r="1041" spans="1:23" x14ac:dyDescent="0.2">
      <c r="A1041" s="9">
        <v>12</v>
      </c>
      <c r="B1041" s="9">
        <v>8</v>
      </c>
      <c r="C1041" s="9">
        <v>6</v>
      </c>
      <c r="D1041" s="9">
        <v>2</v>
      </c>
      <c r="E1041" s="9">
        <v>203</v>
      </c>
      <c r="F1041" s="9">
        <v>202</v>
      </c>
      <c r="G1041" s="9">
        <v>0</v>
      </c>
      <c r="H1041" s="9">
        <v>2</v>
      </c>
      <c r="I1041" s="9">
        <v>204</v>
      </c>
      <c r="J1041" s="9">
        <v>20401</v>
      </c>
      <c r="K1041" s="9">
        <v>3</v>
      </c>
      <c r="L1041" s="28">
        <v>1</v>
      </c>
      <c r="N1041">
        <f t="shared" si="18"/>
        <v>120806</v>
      </c>
      <c r="O1041" t="str">
        <f>INDEX(REFERENCE!$B$4:$J$132,MATCH(D1041,REFERENCE!$A$4:$A$132,0),O$2)</f>
        <v>Topicals</v>
      </c>
      <c r="P1041" t="str">
        <f>INDEX(REFERENCE!$B$4:$J$132,MATCH(E1041,REFERENCE!$A$4:$A$132,0),P$2)</f>
        <v xml:space="preserve">Biofreeze  </v>
      </c>
      <c r="Q1041" t="str">
        <f>INDEX(REFERENCE!$B$4:$J$132,MATCH(F1041,REFERENCE!$A$4:$A$132,0),Q$2)</f>
        <v>Cold sensation</v>
      </c>
      <c r="R1041" t="str">
        <f>INDEX(REFERENCE!$B$4:$J$132,MATCH(G1041,REFERENCE!$A$4:$A$132,0),R$2)</f>
        <v>-</v>
      </c>
      <c r="S1041" t="str">
        <f>INDEX(REFERENCE!$B$4:$J$132,MATCH(H1041,REFERENCE!$A$4:$A$132,0),S$2)</f>
        <v>Cream</v>
      </c>
      <c r="T1041" t="str">
        <f>INDEX(REFERENCE!$B$4:$J$132,MATCH(I1041,REFERENCE!$A$4:$A$132,0),T$2)</f>
        <v>3.5 oz</v>
      </c>
      <c r="U1041">
        <f>INDEX(REFERENCE!$B$4:$J$132,MATCH(J1041,REFERENCE!$A$4:$A$132,0),U$2)</f>
        <v>8.07</v>
      </c>
      <c r="V1041" t="str">
        <f>INDEX(REFERENCE!$B$4:$J$132,MATCH(K1041,REFERENCE!$A$4:$A$132,0),V$2)</f>
        <v>4.8 stars</v>
      </c>
      <c r="W1041">
        <f>INDEX(REFERENCE!$B$4:$J$132,MATCH(L1041,REFERENCE!$A$4:$A$132,0),W$2)</f>
        <v>1250</v>
      </c>
    </row>
    <row r="1042" spans="1:23" x14ac:dyDescent="0.2">
      <c r="A1042" s="9">
        <v>12</v>
      </c>
      <c r="B1042" s="9">
        <v>9</v>
      </c>
      <c r="C1042" s="9">
        <v>1</v>
      </c>
      <c r="D1042" s="9">
        <v>1</v>
      </c>
      <c r="E1042" s="9">
        <v>102</v>
      </c>
      <c r="F1042" s="9">
        <v>103</v>
      </c>
      <c r="G1042" s="9">
        <v>2</v>
      </c>
      <c r="H1042" s="9">
        <v>6</v>
      </c>
      <c r="I1042" s="9">
        <v>101</v>
      </c>
      <c r="J1042" s="9">
        <v>10105</v>
      </c>
      <c r="K1042" s="9">
        <v>3</v>
      </c>
      <c r="L1042" s="28">
        <v>2</v>
      </c>
      <c r="N1042">
        <f t="shared" si="18"/>
        <v>120901</v>
      </c>
      <c r="O1042" t="str">
        <f>INDEX(REFERENCE!$B$4:$J$132,MATCH(D1042,REFERENCE!$A$4:$A$132,0),O$2)</f>
        <v>Pads</v>
      </c>
      <c r="P1042" t="str">
        <f>INDEX(REFERENCE!$B$4:$J$132,MATCH(E1042,REFERENCE!$A$4:$A$132,0),P$2)</f>
        <v>Icy Hot</v>
      </c>
      <c r="Q1042" t="str">
        <f>INDEX(REFERENCE!$B$4:$J$132,MATCH(F1042,REFERENCE!$A$4:$A$132,0),Q$2)</f>
        <v>Both hot and cold sensation</v>
      </c>
      <c r="R1042" t="str">
        <f>INDEX(REFERENCE!$B$4:$J$132,MATCH(G1042,REFERENCE!$A$4:$A$132,0),R$2)</f>
        <v>Neck</v>
      </c>
      <c r="S1042" t="str">
        <f>INDEX(REFERENCE!$B$4:$J$132,MATCH(H1042,REFERENCE!$A$4:$A$132,0),S$2)</f>
        <v>Single use pads/patches</v>
      </c>
      <c r="T1042" t="str">
        <f>INDEX(REFERENCE!$B$4:$J$132,MATCH(I1042,REFERENCE!$A$4:$A$132,0),T$2)</f>
        <v>2 count</v>
      </c>
      <c r="U1042">
        <f>INDEX(REFERENCE!$B$4:$J$132,MATCH(J1042,REFERENCE!$A$4:$A$132,0),U$2)</f>
        <v>20.99</v>
      </c>
      <c r="V1042" t="str">
        <f>INDEX(REFERENCE!$B$4:$J$132,MATCH(K1042,REFERENCE!$A$4:$A$132,0),V$2)</f>
        <v>4.8 stars</v>
      </c>
      <c r="W1042">
        <f>INDEX(REFERENCE!$B$4:$J$132,MATCH(L1042,REFERENCE!$A$4:$A$132,0),W$2)</f>
        <v>4500</v>
      </c>
    </row>
    <row r="1043" spans="1:23" x14ac:dyDescent="0.2">
      <c r="A1043" s="9">
        <v>12</v>
      </c>
      <c r="B1043" s="9">
        <v>9</v>
      </c>
      <c r="C1043" s="9">
        <v>2</v>
      </c>
      <c r="D1043" s="9">
        <v>1</v>
      </c>
      <c r="E1043" s="9">
        <v>105</v>
      </c>
      <c r="F1043" s="9">
        <v>101</v>
      </c>
      <c r="G1043" s="9">
        <v>1</v>
      </c>
      <c r="H1043" s="9">
        <v>6</v>
      </c>
      <c r="I1043" s="9">
        <v>104</v>
      </c>
      <c r="J1043" s="9">
        <v>10403</v>
      </c>
      <c r="K1043" s="9">
        <v>2</v>
      </c>
      <c r="L1043" s="28">
        <v>1</v>
      </c>
      <c r="N1043">
        <f t="shared" si="18"/>
        <v>120902</v>
      </c>
      <c r="O1043" t="str">
        <f>INDEX(REFERENCE!$B$4:$J$132,MATCH(D1043,REFERENCE!$A$4:$A$132,0),O$2)</f>
        <v>Pads</v>
      </c>
      <c r="P1043" t="str">
        <f>INDEX(REFERENCE!$B$4:$J$132,MATCH(E1043,REFERENCE!$A$4:$A$132,0),P$2)</f>
        <v>Tiger Balm</v>
      </c>
      <c r="Q1043" t="str">
        <f>INDEX(REFERENCE!$B$4:$J$132,MATCH(F1043,REFERENCE!$A$4:$A$132,0),Q$2)</f>
        <v>Hot sensation</v>
      </c>
      <c r="R1043" t="str">
        <f>INDEX(REFERENCE!$B$4:$J$132,MATCH(G1043,REFERENCE!$A$4:$A$132,0),R$2)</f>
        <v>Back</v>
      </c>
      <c r="S1043" t="str">
        <f>INDEX(REFERENCE!$B$4:$J$132,MATCH(H1043,REFERENCE!$A$4:$A$132,0),S$2)</f>
        <v>Single use pads/patches</v>
      </c>
      <c r="T1043" t="str">
        <f>INDEX(REFERENCE!$B$4:$J$132,MATCH(I1043,REFERENCE!$A$4:$A$132,0),T$2)</f>
        <v>5 count</v>
      </c>
      <c r="U1043">
        <f>INDEX(REFERENCE!$B$4:$J$132,MATCH(J1043,REFERENCE!$A$4:$A$132,0),U$2)</f>
        <v>15.86</v>
      </c>
      <c r="V1043" t="str">
        <f>INDEX(REFERENCE!$B$4:$J$132,MATCH(K1043,REFERENCE!$A$4:$A$132,0),V$2)</f>
        <v>4.6 stars</v>
      </c>
      <c r="W1043">
        <f>INDEX(REFERENCE!$B$4:$J$132,MATCH(L1043,REFERENCE!$A$4:$A$132,0),W$2)</f>
        <v>1250</v>
      </c>
    </row>
    <row r="1044" spans="1:23" x14ac:dyDescent="0.2">
      <c r="A1044" s="9">
        <v>12</v>
      </c>
      <c r="B1044" s="9">
        <v>9</v>
      </c>
      <c r="C1044" s="9">
        <v>3</v>
      </c>
      <c r="D1044" s="9">
        <v>2</v>
      </c>
      <c r="E1044" s="9">
        <v>202</v>
      </c>
      <c r="F1044" s="9">
        <v>204</v>
      </c>
      <c r="G1044" s="9">
        <v>0</v>
      </c>
      <c r="H1044" s="9">
        <v>2</v>
      </c>
      <c r="I1044" s="9">
        <v>207</v>
      </c>
      <c r="J1044" s="9">
        <v>20705</v>
      </c>
      <c r="K1044" s="9">
        <v>1</v>
      </c>
      <c r="L1044" s="28">
        <v>2</v>
      </c>
      <c r="N1044">
        <f t="shared" si="18"/>
        <v>120903</v>
      </c>
      <c r="O1044" t="str">
        <f>INDEX(REFERENCE!$B$4:$J$132,MATCH(D1044,REFERENCE!$A$4:$A$132,0),O$2)</f>
        <v>Topicals</v>
      </c>
      <c r="P1044" t="str">
        <f>INDEX(REFERENCE!$B$4:$J$132,MATCH(E1044,REFERENCE!$A$4:$A$132,0),P$2)</f>
        <v>Icy Hot</v>
      </c>
      <c r="Q1044" t="str">
        <f>INDEX(REFERENCE!$B$4:$J$132,MATCH(F1044,REFERENCE!$A$4:$A$132,0),Q$2)</f>
        <v>Lidocaine/numbing sensation</v>
      </c>
      <c r="R1044" t="str">
        <f>INDEX(REFERENCE!$B$4:$J$132,MATCH(G1044,REFERENCE!$A$4:$A$132,0),R$2)</f>
        <v>-</v>
      </c>
      <c r="S1044" t="str">
        <f>INDEX(REFERENCE!$B$4:$J$132,MATCH(H1044,REFERENCE!$A$4:$A$132,0),S$2)</f>
        <v>Cream</v>
      </c>
      <c r="T1044" t="str">
        <f>INDEX(REFERENCE!$B$4:$J$132,MATCH(I1044,REFERENCE!$A$4:$A$132,0),T$2)</f>
        <v>5.5 oz</v>
      </c>
      <c r="U1044">
        <f>INDEX(REFERENCE!$B$4:$J$132,MATCH(J1044,REFERENCE!$A$4:$A$132,0),U$2)</f>
        <v>25</v>
      </c>
      <c r="V1044" t="str">
        <f>INDEX(REFERENCE!$B$4:$J$132,MATCH(K1044,REFERENCE!$A$4:$A$132,0),V$2)</f>
        <v>4.5 stars</v>
      </c>
      <c r="W1044">
        <f>INDEX(REFERENCE!$B$4:$J$132,MATCH(L1044,REFERENCE!$A$4:$A$132,0),W$2)</f>
        <v>4500</v>
      </c>
    </row>
    <row r="1045" spans="1:23" x14ac:dyDescent="0.2">
      <c r="A1045" s="9">
        <v>12</v>
      </c>
      <c r="B1045" s="9">
        <v>9</v>
      </c>
      <c r="C1045" s="9">
        <v>4</v>
      </c>
      <c r="D1045" s="9">
        <v>1</v>
      </c>
      <c r="E1045" s="9">
        <v>114</v>
      </c>
      <c r="F1045" s="9">
        <v>105</v>
      </c>
      <c r="G1045" s="9">
        <v>2</v>
      </c>
      <c r="H1045" s="9">
        <v>6</v>
      </c>
      <c r="I1045" s="9">
        <v>103</v>
      </c>
      <c r="J1045" s="9">
        <v>10302</v>
      </c>
      <c r="K1045" s="9">
        <v>3</v>
      </c>
      <c r="L1045" s="28">
        <v>1</v>
      </c>
      <c r="N1045">
        <f t="shared" si="18"/>
        <v>120904</v>
      </c>
      <c r="O1045" t="str">
        <f>INDEX(REFERENCE!$B$4:$J$132,MATCH(D1045,REFERENCE!$A$4:$A$132,0),O$2)</f>
        <v>Pads</v>
      </c>
      <c r="P1045" t="str">
        <f>INDEX(REFERENCE!$B$4:$J$132,MATCH(E1045,REFERENCE!$A$4:$A$132,0),P$2)</f>
        <v>Be Koool</v>
      </c>
      <c r="Q1045" t="str">
        <f>INDEX(REFERENCE!$B$4:$J$132,MATCH(F1045,REFERENCE!$A$4:$A$132,0),Q$2)</f>
        <v>No sensation/drug free/for circulation</v>
      </c>
      <c r="R1045" t="str">
        <f>INDEX(REFERENCE!$B$4:$J$132,MATCH(G1045,REFERENCE!$A$4:$A$132,0),R$2)</f>
        <v>Neck</v>
      </c>
      <c r="S1045" t="str">
        <f>INDEX(REFERENCE!$B$4:$J$132,MATCH(H1045,REFERENCE!$A$4:$A$132,0),S$2)</f>
        <v>Single use pads/patches</v>
      </c>
      <c r="T1045" t="str">
        <f>INDEX(REFERENCE!$B$4:$J$132,MATCH(I1045,REFERENCE!$A$4:$A$132,0),T$2)</f>
        <v>4 count</v>
      </c>
      <c r="U1045">
        <f>INDEX(REFERENCE!$B$4:$J$132,MATCH(J1045,REFERENCE!$A$4:$A$132,0),U$2)</f>
        <v>7.99</v>
      </c>
      <c r="V1045" t="str">
        <f>INDEX(REFERENCE!$B$4:$J$132,MATCH(K1045,REFERENCE!$A$4:$A$132,0),V$2)</f>
        <v>4.8 stars</v>
      </c>
      <c r="W1045">
        <f>INDEX(REFERENCE!$B$4:$J$132,MATCH(L1045,REFERENCE!$A$4:$A$132,0),W$2)</f>
        <v>1250</v>
      </c>
    </row>
    <row r="1046" spans="1:23" x14ac:dyDescent="0.2">
      <c r="A1046" s="9">
        <v>12</v>
      </c>
      <c r="B1046" s="9">
        <v>9</v>
      </c>
      <c r="C1046" s="9">
        <v>5</v>
      </c>
      <c r="D1046" s="9">
        <v>2</v>
      </c>
      <c r="E1046" s="9">
        <v>205</v>
      </c>
      <c r="F1046" s="9">
        <v>203</v>
      </c>
      <c r="G1046" s="9">
        <v>0</v>
      </c>
      <c r="H1046" s="9">
        <v>3</v>
      </c>
      <c r="I1046" s="9">
        <v>201</v>
      </c>
      <c r="J1046" s="9">
        <v>20104</v>
      </c>
      <c r="K1046" s="9">
        <v>1</v>
      </c>
      <c r="L1046" s="28">
        <v>2</v>
      </c>
      <c r="N1046">
        <f t="shared" si="18"/>
        <v>120905</v>
      </c>
      <c r="O1046" t="str">
        <f>INDEX(REFERENCE!$B$4:$J$132,MATCH(D1046,REFERENCE!$A$4:$A$132,0),O$2)</f>
        <v>Topicals</v>
      </c>
      <c r="P1046" t="str">
        <f>INDEX(REFERENCE!$B$4:$J$132,MATCH(E1046,REFERENCE!$A$4:$A$132,0),P$2)</f>
        <v>Tiger Balm</v>
      </c>
      <c r="Q1046" t="str">
        <f>INDEX(REFERENCE!$B$4:$J$132,MATCH(F1046,REFERENCE!$A$4:$A$132,0),Q$2)</f>
        <v>Both hot and cold sensation</v>
      </c>
      <c r="R1046" t="str">
        <f>INDEX(REFERENCE!$B$4:$J$132,MATCH(G1046,REFERENCE!$A$4:$A$132,0),R$2)</f>
        <v>-</v>
      </c>
      <c r="S1046" t="str">
        <f>INDEX(REFERENCE!$B$4:$J$132,MATCH(H1046,REFERENCE!$A$4:$A$132,0),S$2)</f>
        <v>Spray</v>
      </c>
      <c r="T1046" t="str">
        <f>INDEX(REFERENCE!$B$4:$J$132,MATCH(I1046,REFERENCE!$A$4:$A$132,0),T$2)</f>
        <v>2 oz</v>
      </c>
      <c r="U1046">
        <f>INDEX(REFERENCE!$B$4:$J$132,MATCH(J1046,REFERENCE!$A$4:$A$132,0),U$2)</f>
        <v>13</v>
      </c>
      <c r="V1046" t="str">
        <f>INDEX(REFERENCE!$B$4:$J$132,MATCH(K1046,REFERENCE!$A$4:$A$132,0),V$2)</f>
        <v>4.5 stars</v>
      </c>
      <c r="W1046">
        <f>INDEX(REFERENCE!$B$4:$J$132,MATCH(L1046,REFERENCE!$A$4:$A$132,0),W$2)</f>
        <v>4500</v>
      </c>
    </row>
    <row r="1047" spans="1:23" x14ac:dyDescent="0.2">
      <c r="A1047" s="9">
        <v>12</v>
      </c>
      <c r="B1047" s="9">
        <v>9</v>
      </c>
      <c r="C1047" s="9">
        <v>6</v>
      </c>
      <c r="D1047" s="9">
        <v>2</v>
      </c>
      <c r="E1047" s="9">
        <v>206</v>
      </c>
      <c r="F1047" s="9">
        <v>202</v>
      </c>
      <c r="G1047" s="9">
        <v>0</v>
      </c>
      <c r="H1047" s="9">
        <v>4</v>
      </c>
      <c r="I1047" s="9">
        <v>202</v>
      </c>
      <c r="J1047" s="9">
        <v>20202</v>
      </c>
      <c r="K1047" s="9">
        <v>2</v>
      </c>
      <c r="L1047" s="28">
        <v>1</v>
      </c>
      <c r="N1047">
        <f t="shared" si="18"/>
        <v>120906</v>
      </c>
      <c r="O1047" t="str">
        <f>INDEX(REFERENCE!$B$4:$J$132,MATCH(D1047,REFERENCE!$A$4:$A$132,0),O$2)</f>
        <v>Topicals</v>
      </c>
      <c r="P1047" t="str">
        <f>INDEX(REFERENCE!$B$4:$J$132,MATCH(E1047,REFERENCE!$A$4:$A$132,0),P$2)</f>
        <v>Voltaren</v>
      </c>
      <c r="Q1047" t="str">
        <f>INDEX(REFERENCE!$B$4:$J$132,MATCH(F1047,REFERENCE!$A$4:$A$132,0),Q$2)</f>
        <v>Cold sensation</v>
      </c>
      <c r="R1047" t="str">
        <f>INDEX(REFERENCE!$B$4:$J$132,MATCH(G1047,REFERENCE!$A$4:$A$132,0),R$2)</f>
        <v>-</v>
      </c>
      <c r="S1047" t="str">
        <f>INDEX(REFERENCE!$B$4:$J$132,MATCH(H1047,REFERENCE!$A$4:$A$132,0),S$2)</f>
        <v>Roll-on</v>
      </c>
      <c r="T1047" t="str">
        <f>INDEX(REFERENCE!$B$4:$J$132,MATCH(I1047,REFERENCE!$A$4:$A$132,0),T$2)</f>
        <v>2.5 oz</v>
      </c>
      <c r="U1047">
        <f>INDEX(REFERENCE!$B$4:$J$132,MATCH(J1047,REFERENCE!$A$4:$A$132,0),U$2)</f>
        <v>9</v>
      </c>
      <c r="V1047" t="str">
        <f>INDEX(REFERENCE!$B$4:$J$132,MATCH(K1047,REFERENCE!$A$4:$A$132,0),V$2)</f>
        <v>4.6 stars</v>
      </c>
      <c r="W1047">
        <f>INDEX(REFERENCE!$B$4:$J$132,MATCH(L1047,REFERENCE!$A$4:$A$132,0),W$2)</f>
        <v>1250</v>
      </c>
    </row>
    <row r="1048" spans="1:23" x14ac:dyDescent="0.2">
      <c r="A1048" s="9">
        <v>12</v>
      </c>
      <c r="B1048" s="9">
        <v>10</v>
      </c>
      <c r="C1048" s="9">
        <v>1</v>
      </c>
      <c r="D1048" s="9">
        <v>2</v>
      </c>
      <c r="E1048" s="9">
        <v>211</v>
      </c>
      <c r="F1048" s="9">
        <v>203</v>
      </c>
      <c r="G1048" s="9">
        <v>0</v>
      </c>
      <c r="H1048" s="9">
        <v>3</v>
      </c>
      <c r="I1048" s="9">
        <v>205</v>
      </c>
      <c r="J1048" s="9">
        <v>20503</v>
      </c>
      <c r="K1048" s="9">
        <v>3</v>
      </c>
      <c r="L1048" s="28">
        <v>2</v>
      </c>
      <c r="N1048">
        <f t="shared" si="18"/>
        <v>121001</v>
      </c>
      <c r="O1048" t="str">
        <f>INDEX(REFERENCE!$B$4:$J$132,MATCH(D1048,REFERENCE!$A$4:$A$132,0),O$2)</f>
        <v>Topicals</v>
      </c>
      <c r="P1048" t="str">
        <f>INDEX(REFERENCE!$B$4:$J$132,MATCH(E1048,REFERENCE!$A$4:$A$132,0),P$2)</f>
        <v>Theraworx</v>
      </c>
      <c r="Q1048" t="str">
        <f>INDEX(REFERENCE!$B$4:$J$132,MATCH(F1048,REFERENCE!$A$4:$A$132,0),Q$2)</f>
        <v>Both hot and cold sensation</v>
      </c>
      <c r="R1048" t="str">
        <f>INDEX(REFERENCE!$B$4:$J$132,MATCH(G1048,REFERENCE!$A$4:$A$132,0),R$2)</f>
        <v>-</v>
      </c>
      <c r="S1048" t="str">
        <f>INDEX(REFERENCE!$B$4:$J$132,MATCH(H1048,REFERENCE!$A$4:$A$132,0),S$2)</f>
        <v>Spray</v>
      </c>
      <c r="T1048" t="str">
        <f>INDEX(REFERENCE!$B$4:$J$132,MATCH(I1048,REFERENCE!$A$4:$A$132,0),T$2)</f>
        <v>4 oz</v>
      </c>
      <c r="U1048">
        <f>INDEX(REFERENCE!$B$4:$J$132,MATCH(J1048,REFERENCE!$A$4:$A$132,0),U$2)</f>
        <v>13.99</v>
      </c>
      <c r="V1048" t="str">
        <f>INDEX(REFERENCE!$B$4:$J$132,MATCH(K1048,REFERENCE!$A$4:$A$132,0),V$2)</f>
        <v>4.8 stars</v>
      </c>
      <c r="W1048">
        <f>INDEX(REFERENCE!$B$4:$J$132,MATCH(L1048,REFERENCE!$A$4:$A$132,0),W$2)</f>
        <v>4500</v>
      </c>
    </row>
    <row r="1049" spans="1:23" x14ac:dyDescent="0.2">
      <c r="A1049" s="9">
        <v>12</v>
      </c>
      <c r="B1049" s="9">
        <v>10</v>
      </c>
      <c r="C1049" s="9">
        <v>2</v>
      </c>
      <c r="D1049" s="9">
        <v>1</v>
      </c>
      <c r="E1049" s="9">
        <v>101</v>
      </c>
      <c r="F1049" s="9">
        <v>102</v>
      </c>
      <c r="G1049" s="9">
        <v>6</v>
      </c>
      <c r="H1049" s="9">
        <v>6</v>
      </c>
      <c r="I1049" s="9">
        <v>102</v>
      </c>
      <c r="J1049" s="9">
        <v>10205</v>
      </c>
      <c r="K1049" s="9">
        <v>3</v>
      </c>
      <c r="L1049" s="28">
        <v>2</v>
      </c>
      <c r="N1049">
        <f t="shared" si="18"/>
        <v>121002</v>
      </c>
      <c r="O1049" t="str">
        <f>INDEX(REFERENCE!$B$4:$J$132,MATCH(D1049,REFERENCE!$A$4:$A$132,0),O$2)</f>
        <v>Pads</v>
      </c>
      <c r="P1049" t="str">
        <f>INDEX(REFERENCE!$B$4:$J$132,MATCH(E1049,REFERENCE!$A$4:$A$132,0),P$2)</f>
        <v>Bengay</v>
      </c>
      <c r="Q1049" t="str">
        <f>INDEX(REFERENCE!$B$4:$J$132,MATCH(F1049,REFERENCE!$A$4:$A$132,0),Q$2)</f>
        <v>Cold sensation</v>
      </c>
      <c r="R1049" t="str">
        <f>INDEX(REFERENCE!$B$4:$J$132,MATCH(G1049,REFERENCE!$A$4:$A$132,0),R$2)</f>
        <v>Shoulder</v>
      </c>
      <c r="S1049" t="str">
        <f>INDEX(REFERENCE!$B$4:$J$132,MATCH(H1049,REFERENCE!$A$4:$A$132,0),S$2)</f>
        <v>Single use pads/patches</v>
      </c>
      <c r="T1049" t="str">
        <f>INDEX(REFERENCE!$B$4:$J$132,MATCH(I1049,REFERENCE!$A$4:$A$132,0),T$2)</f>
        <v>3 count</v>
      </c>
      <c r="U1049">
        <f>INDEX(REFERENCE!$B$4:$J$132,MATCH(J1049,REFERENCE!$A$4:$A$132,0),U$2)</f>
        <v>23.74</v>
      </c>
      <c r="V1049" t="str">
        <f>INDEX(REFERENCE!$B$4:$J$132,MATCH(K1049,REFERENCE!$A$4:$A$132,0),V$2)</f>
        <v>4.8 stars</v>
      </c>
      <c r="W1049">
        <f>INDEX(REFERENCE!$B$4:$J$132,MATCH(L1049,REFERENCE!$A$4:$A$132,0),W$2)</f>
        <v>4500</v>
      </c>
    </row>
    <row r="1050" spans="1:23" x14ac:dyDescent="0.2">
      <c r="A1050" s="9">
        <v>12</v>
      </c>
      <c r="B1050" s="9">
        <v>10</v>
      </c>
      <c r="C1050" s="9">
        <v>3</v>
      </c>
      <c r="D1050" s="9">
        <v>1</v>
      </c>
      <c r="E1050" s="9">
        <v>113</v>
      </c>
      <c r="F1050" s="9">
        <v>104</v>
      </c>
      <c r="G1050" s="9">
        <v>4</v>
      </c>
      <c r="H1050" s="9">
        <v>6</v>
      </c>
      <c r="I1050" s="9">
        <v>103</v>
      </c>
      <c r="J1050" s="9">
        <v>10304</v>
      </c>
      <c r="K1050" s="9">
        <v>1</v>
      </c>
      <c r="L1050" s="28">
        <v>1</v>
      </c>
      <c r="N1050">
        <f t="shared" si="18"/>
        <v>121003</v>
      </c>
      <c r="O1050" t="str">
        <f>INDEX(REFERENCE!$B$4:$J$132,MATCH(D1050,REFERENCE!$A$4:$A$132,0),O$2)</f>
        <v>Pads</v>
      </c>
      <c r="P1050" t="str">
        <f>INDEX(REFERENCE!$B$4:$J$132,MATCH(E1050,REFERENCE!$A$4:$A$132,0),P$2)</f>
        <v>Amazon Basic Care</v>
      </c>
      <c r="Q1050" t="str">
        <f>INDEX(REFERENCE!$B$4:$J$132,MATCH(F1050,REFERENCE!$A$4:$A$132,0),Q$2)</f>
        <v>Lidocaine/numbing sensation</v>
      </c>
      <c r="R1050" t="str">
        <f>INDEX(REFERENCE!$B$4:$J$132,MATCH(G1050,REFERENCE!$A$4:$A$132,0),R$2)</f>
        <v>Chest</v>
      </c>
      <c r="S1050" t="str">
        <f>INDEX(REFERENCE!$B$4:$J$132,MATCH(H1050,REFERENCE!$A$4:$A$132,0),S$2)</f>
        <v>Single use pads/patches</v>
      </c>
      <c r="T1050" t="str">
        <f>INDEX(REFERENCE!$B$4:$J$132,MATCH(I1050,REFERENCE!$A$4:$A$132,0),T$2)</f>
        <v>4 count</v>
      </c>
      <c r="U1050">
        <f>INDEX(REFERENCE!$B$4:$J$132,MATCH(J1050,REFERENCE!$A$4:$A$132,0),U$2)</f>
        <v>16.71</v>
      </c>
      <c r="V1050" t="str">
        <f>INDEX(REFERENCE!$B$4:$J$132,MATCH(K1050,REFERENCE!$A$4:$A$132,0),V$2)</f>
        <v>4.5 stars</v>
      </c>
      <c r="W1050">
        <f>INDEX(REFERENCE!$B$4:$J$132,MATCH(L1050,REFERENCE!$A$4:$A$132,0),W$2)</f>
        <v>1250</v>
      </c>
    </row>
    <row r="1051" spans="1:23" x14ac:dyDescent="0.2">
      <c r="A1051" s="9">
        <v>12</v>
      </c>
      <c r="B1051" s="9">
        <v>10</v>
      </c>
      <c r="C1051" s="9">
        <v>4</v>
      </c>
      <c r="D1051" s="9">
        <v>2</v>
      </c>
      <c r="E1051" s="9">
        <v>208</v>
      </c>
      <c r="F1051" s="9">
        <v>204</v>
      </c>
      <c r="G1051" s="9">
        <v>0</v>
      </c>
      <c r="H1051" s="9">
        <v>5</v>
      </c>
      <c r="I1051" s="9">
        <v>203</v>
      </c>
      <c r="J1051" s="9">
        <v>20305</v>
      </c>
      <c r="K1051" s="9">
        <v>2</v>
      </c>
      <c r="L1051" s="28">
        <v>2</v>
      </c>
      <c r="N1051">
        <f t="shared" si="18"/>
        <v>121004</v>
      </c>
      <c r="O1051" t="str">
        <f>INDEX(REFERENCE!$B$4:$J$132,MATCH(D1051,REFERENCE!$A$4:$A$132,0),O$2)</f>
        <v>Topicals</v>
      </c>
      <c r="P1051" t="str">
        <f>INDEX(REFERENCE!$B$4:$J$132,MATCH(E1051,REFERENCE!$A$4:$A$132,0),P$2)</f>
        <v>Equate</v>
      </c>
      <c r="Q1051" t="str">
        <f>INDEX(REFERENCE!$B$4:$J$132,MATCH(F1051,REFERENCE!$A$4:$A$132,0),Q$2)</f>
        <v>Lidocaine/numbing sensation</v>
      </c>
      <c r="R1051" t="str">
        <f>INDEX(REFERENCE!$B$4:$J$132,MATCH(G1051,REFERENCE!$A$4:$A$132,0),R$2)</f>
        <v>-</v>
      </c>
      <c r="S1051" t="str">
        <f>INDEX(REFERENCE!$B$4:$J$132,MATCH(H1051,REFERENCE!$A$4:$A$132,0),S$2)</f>
        <v>Liquid</v>
      </c>
      <c r="T1051" t="str">
        <f>INDEX(REFERENCE!$B$4:$J$132,MATCH(I1051,REFERENCE!$A$4:$A$132,0),T$2)</f>
        <v>3 oz</v>
      </c>
      <c r="U1051">
        <f>INDEX(REFERENCE!$B$4:$J$132,MATCH(J1051,REFERENCE!$A$4:$A$132,0),U$2)</f>
        <v>18.75</v>
      </c>
      <c r="V1051" t="str">
        <f>INDEX(REFERENCE!$B$4:$J$132,MATCH(K1051,REFERENCE!$A$4:$A$132,0),V$2)</f>
        <v>4.6 stars</v>
      </c>
      <c r="W1051">
        <f>INDEX(REFERENCE!$B$4:$J$132,MATCH(L1051,REFERENCE!$A$4:$A$132,0),W$2)</f>
        <v>4500</v>
      </c>
    </row>
    <row r="1052" spans="1:23" x14ac:dyDescent="0.2">
      <c r="A1052" s="9">
        <v>12</v>
      </c>
      <c r="B1052" s="9">
        <v>10</v>
      </c>
      <c r="C1052" s="9">
        <v>5</v>
      </c>
      <c r="D1052" s="9">
        <v>1</v>
      </c>
      <c r="E1052" s="9">
        <v>110</v>
      </c>
      <c r="F1052" s="9">
        <v>102</v>
      </c>
      <c r="G1052" s="9">
        <v>5</v>
      </c>
      <c r="H1052" s="9">
        <v>6</v>
      </c>
      <c r="I1052" s="9">
        <v>105</v>
      </c>
      <c r="J1052" s="9">
        <v>10502</v>
      </c>
      <c r="K1052" s="9">
        <v>1</v>
      </c>
      <c r="L1052" s="28">
        <v>1</v>
      </c>
      <c r="N1052">
        <f t="shared" si="18"/>
        <v>121005</v>
      </c>
      <c r="O1052" t="str">
        <f>INDEX(REFERENCE!$B$4:$J$132,MATCH(D1052,REFERENCE!$A$4:$A$132,0),O$2)</f>
        <v>Pads</v>
      </c>
      <c r="P1052" t="str">
        <f>INDEX(REFERENCE!$B$4:$J$132,MATCH(E1052,REFERENCE!$A$4:$A$132,0),P$2)</f>
        <v>Equate</v>
      </c>
      <c r="Q1052" t="str">
        <f>INDEX(REFERENCE!$B$4:$J$132,MATCH(F1052,REFERENCE!$A$4:$A$132,0),Q$2)</f>
        <v>Cold sensation</v>
      </c>
      <c r="R1052" t="str">
        <f>INDEX(REFERENCE!$B$4:$J$132,MATCH(G1052,REFERENCE!$A$4:$A$132,0),R$2)</f>
        <v>Hands (arthritis)</v>
      </c>
      <c r="S1052" t="str">
        <f>INDEX(REFERENCE!$B$4:$J$132,MATCH(H1052,REFERENCE!$A$4:$A$132,0),S$2)</f>
        <v>Single use pads/patches</v>
      </c>
      <c r="T1052" t="str">
        <f>INDEX(REFERENCE!$B$4:$J$132,MATCH(I1052,REFERENCE!$A$4:$A$132,0),T$2)</f>
        <v>6 count</v>
      </c>
      <c r="U1052">
        <f>INDEX(REFERENCE!$B$4:$J$132,MATCH(J1052,REFERENCE!$A$4:$A$132,0),U$2)</f>
        <v>10</v>
      </c>
      <c r="V1052" t="str">
        <f>INDEX(REFERENCE!$B$4:$J$132,MATCH(K1052,REFERENCE!$A$4:$A$132,0),V$2)</f>
        <v>4.5 stars</v>
      </c>
      <c r="W1052">
        <f>INDEX(REFERENCE!$B$4:$J$132,MATCH(L1052,REFERENCE!$A$4:$A$132,0),W$2)</f>
        <v>1250</v>
      </c>
    </row>
    <row r="1053" spans="1:23" x14ac:dyDescent="0.2">
      <c r="A1053" s="9">
        <v>12</v>
      </c>
      <c r="B1053" s="9">
        <v>10</v>
      </c>
      <c r="C1053" s="9">
        <v>6</v>
      </c>
      <c r="D1053" s="9">
        <v>2</v>
      </c>
      <c r="E1053" s="9">
        <v>201</v>
      </c>
      <c r="F1053" s="9">
        <v>201</v>
      </c>
      <c r="G1053" s="9">
        <v>0</v>
      </c>
      <c r="H1053" s="9">
        <v>1</v>
      </c>
      <c r="I1053" s="9">
        <v>201</v>
      </c>
      <c r="J1053" s="9">
        <v>20101</v>
      </c>
      <c r="K1053" s="9">
        <v>2</v>
      </c>
      <c r="L1053" s="28">
        <v>1</v>
      </c>
      <c r="N1053">
        <f t="shared" si="18"/>
        <v>121006</v>
      </c>
      <c r="O1053" t="str">
        <f>INDEX(REFERENCE!$B$4:$J$132,MATCH(D1053,REFERENCE!$A$4:$A$132,0),O$2)</f>
        <v>Topicals</v>
      </c>
      <c r="P1053" t="str">
        <f>INDEX(REFERENCE!$B$4:$J$132,MATCH(E1053,REFERENCE!$A$4:$A$132,0),P$2)</f>
        <v>Bengay</v>
      </c>
      <c r="Q1053" t="str">
        <f>INDEX(REFERENCE!$B$4:$J$132,MATCH(F1053,REFERENCE!$A$4:$A$132,0),Q$2)</f>
        <v>Hot sensation</v>
      </c>
      <c r="R1053" t="str">
        <f>INDEX(REFERENCE!$B$4:$J$132,MATCH(G1053,REFERENCE!$A$4:$A$132,0),R$2)</f>
        <v>-</v>
      </c>
      <c r="S1053" t="str">
        <f>INDEX(REFERENCE!$B$4:$J$132,MATCH(H1053,REFERENCE!$A$4:$A$132,0),S$2)</f>
        <v>Gel</v>
      </c>
      <c r="T1053" t="str">
        <f>INDEX(REFERENCE!$B$4:$J$132,MATCH(I1053,REFERENCE!$A$4:$A$132,0),T$2)</f>
        <v>2 oz</v>
      </c>
      <c r="U1053">
        <f>INDEX(REFERENCE!$B$4:$J$132,MATCH(J1053,REFERENCE!$A$4:$A$132,0),U$2)</f>
        <v>4.6399999999999997</v>
      </c>
      <c r="V1053" t="str">
        <f>INDEX(REFERENCE!$B$4:$J$132,MATCH(K1053,REFERENCE!$A$4:$A$132,0),V$2)</f>
        <v>4.6 stars</v>
      </c>
      <c r="W1053">
        <f>INDEX(REFERENCE!$B$4:$J$132,MATCH(L1053,REFERENCE!$A$4:$A$132,0),W$2)</f>
        <v>1250</v>
      </c>
    </row>
    <row r="1054" spans="1:23" x14ac:dyDescent="0.2">
      <c r="A1054" s="9">
        <v>12</v>
      </c>
      <c r="B1054" s="9">
        <v>11</v>
      </c>
      <c r="C1054" s="9">
        <v>1</v>
      </c>
      <c r="D1054" s="9">
        <v>1</v>
      </c>
      <c r="E1054" s="9">
        <v>112</v>
      </c>
      <c r="F1054" s="9">
        <v>102</v>
      </c>
      <c r="G1054" s="9">
        <v>6</v>
      </c>
      <c r="H1054" s="9">
        <v>6</v>
      </c>
      <c r="I1054" s="9">
        <v>103</v>
      </c>
      <c r="J1054" s="9">
        <v>10305</v>
      </c>
      <c r="K1054" s="9">
        <v>1</v>
      </c>
      <c r="L1054" s="28">
        <v>1</v>
      </c>
      <c r="N1054">
        <f t="shared" si="18"/>
        <v>121101</v>
      </c>
      <c r="O1054" t="str">
        <f>INDEX(REFERENCE!$B$4:$J$132,MATCH(D1054,REFERENCE!$A$4:$A$132,0),O$2)</f>
        <v>Pads</v>
      </c>
      <c r="P1054" t="str">
        <f>INDEX(REFERENCE!$B$4:$J$132,MATCH(E1054,REFERENCE!$A$4:$A$132,0),P$2)</f>
        <v>Up &amp; Up</v>
      </c>
      <c r="Q1054" t="str">
        <f>INDEX(REFERENCE!$B$4:$J$132,MATCH(F1054,REFERENCE!$A$4:$A$132,0),Q$2)</f>
        <v>Cold sensation</v>
      </c>
      <c r="R1054" t="str">
        <f>INDEX(REFERENCE!$B$4:$J$132,MATCH(G1054,REFERENCE!$A$4:$A$132,0),R$2)</f>
        <v>Shoulder</v>
      </c>
      <c r="S1054" t="str">
        <f>INDEX(REFERENCE!$B$4:$J$132,MATCH(H1054,REFERENCE!$A$4:$A$132,0),S$2)</f>
        <v>Single use pads/patches</v>
      </c>
      <c r="T1054" t="str">
        <f>INDEX(REFERENCE!$B$4:$J$132,MATCH(I1054,REFERENCE!$A$4:$A$132,0),T$2)</f>
        <v>4 count</v>
      </c>
      <c r="U1054">
        <f>INDEX(REFERENCE!$B$4:$J$132,MATCH(J1054,REFERENCE!$A$4:$A$132,0),U$2)</f>
        <v>26.49</v>
      </c>
      <c r="V1054" t="str">
        <f>INDEX(REFERENCE!$B$4:$J$132,MATCH(K1054,REFERENCE!$A$4:$A$132,0),V$2)</f>
        <v>4.5 stars</v>
      </c>
      <c r="W1054">
        <f>INDEX(REFERENCE!$B$4:$J$132,MATCH(L1054,REFERENCE!$A$4:$A$132,0),W$2)</f>
        <v>1250</v>
      </c>
    </row>
    <row r="1055" spans="1:23" x14ac:dyDescent="0.2">
      <c r="A1055" s="9">
        <v>12</v>
      </c>
      <c r="B1055" s="9">
        <v>11</v>
      </c>
      <c r="C1055" s="9">
        <v>2</v>
      </c>
      <c r="D1055" s="9">
        <v>2</v>
      </c>
      <c r="E1055" s="9">
        <v>201</v>
      </c>
      <c r="F1055" s="9">
        <v>204</v>
      </c>
      <c r="G1055" s="9">
        <v>0</v>
      </c>
      <c r="H1055" s="9">
        <v>1</v>
      </c>
      <c r="I1055" s="9">
        <v>203</v>
      </c>
      <c r="J1055" s="9">
        <v>20303</v>
      </c>
      <c r="K1055" s="9">
        <v>3</v>
      </c>
      <c r="L1055" s="28">
        <v>2</v>
      </c>
      <c r="N1055">
        <f t="shared" si="18"/>
        <v>121102</v>
      </c>
      <c r="O1055" t="str">
        <f>INDEX(REFERENCE!$B$4:$J$132,MATCH(D1055,REFERENCE!$A$4:$A$132,0),O$2)</f>
        <v>Topicals</v>
      </c>
      <c r="P1055" t="str">
        <f>INDEX(REFERENCE!$B$4:$J$132,MATCH(E1055,REFERENCE!$A$4:$A$132,0),P$2)</f>
        <v>Bengay</v>
      </c>
      <c r="Q1055" t="str">
        <f>INDEX(REFERENCE!$B$4:$J$132,MATCH(F1055,REFERENCE!$A$4:$A$132,0),Q$2)</f>
        <v>Lidocaine/numbing sensation</v>
      </c>
      <c r="R1055" t="str">
        <f>INDEX(REFERENCE!$B$4:$J$132,MATCH(G1055,REFERENCE!$A$4:$A$132,0),R$2)</f>
        <v>-</v>
      </c>
      <c r="S1055" t="str">
        <f>INDEX(REFERENCE!$B$4:$J$132,MATCH(H1055,REFERENCE!$A$4:$A$132,0),S$2)</f>
        <v>Gel</v>
      </c>
      <c r="T1055" t="str">
        <f>INDEX(REFERENCE!$B$4:$J$132,MATCH(I1055,REFERENCE!$A$4:$A$132,0),T$2)</f>
        <v>3 oz</v>
      </c>
      <c r="U1055">
        <f>INDEX(REFERENCE!$B$4:$J$132,MATCH(J1055,REFERENCE!$A$4:$A$132,0),U$2)</f>
        <v>11.99</v>
      </c>
      <c r="V1055" t="str">
        <f>INDEX(REFERENCE!$B$4:$J$132,MATCH(K1055,REFERENCE!$A$4:$A$132,0),V$2)</f>
        <v>4.8 stars</v>
      </c>
      <c r="W1055">
        <f>INDEX(REFERENCE!$B$4:$J$132,MATCH(L1055,REFERENCE!$A$4:$A$132,0),W$2)</f>
        <v>4500</v>
      </c>
    </row>
    <row r="1056" spans="1:23" x14ac:dyDescent="0.2">
      <c r="A1056" s="9">
        <v>12</v>
      </c>
      <c r="B1056" s="9">
        <v>11</v>
      </c>
      <c r="C1056" s="9">
        <v>3</v>
      </c>
      <c r="D1056" s="9">
        <v>1</v>
      </c>
      <c r="E1056" s="9">
        <v>111</v>
      </c>
      <c r="F1056" s="9">
        <v>103</v>
      </c>
      <c r="G1056" s="9">
        <v>1</v>
      </c>
      <c r="H1056" s="9">
        <v>6</v>
      </c>
      <c r="I1056" s="9">
        <v>102</v>
      </c>
      <c r="J1056" s="9">
        <v>10201</v>
      </c>
      <c r="K1056" s="9">
        <v>1</v>
      </c>
      <c r="L1056" s="28">
        <v>1</v>
      </c>
      <c r="N1056">
        <f t="shared" si="18"/>
        <v>121103</v>
      </c>
      <c r="O1056" t="str">
        <f>INDEX(REFERENCE!$B$4:$J$132,MATCH(D1056,REFERENCE!$A$4:$A$132,0),O$2)</f>
        <v>Pads</v>
      </c>
      <c r="P1056" t="str">
        <f>INDEX(REFERENCE!$B$4:$J$132,MATCH(E1056,REFERENCE!$A$4:$A$132,0),P$2)</f>
        <v>Walgreens</v>
      </c>
      <c r="Q1056" t="str">
        <f>INDEX(REFERENCE!$B$4:$J$132,MATCH(F1056,REFERENCE!$A$4:$A$132,0),Q$2)</f>
        <v>Both hot and cold sensation</v>
      </c>
      <c r="R1056" t="str">
        <f>INDEX(REFERENCE!$B$4:$J$132,MATCH(G1056,REFERENCE!$A$4:$A$132,0),R$2)</f>
        <v>Back</v>
      </c>
      <c r="S1056" t="str">
        <f>INDEX(REFERENCE!$B$4:$J$132,MATCH(H1056,REFERENCE!$A$4:$A$132,0),S$2)</f>
        <v>Single use pads/patches</v>
      </c>
      <c r="T1056" t="str">
        <f>INDEX(REFERENCE!$B$4:$J$132,MATCH(I1056,REFERENCE!$A$4:$A$132,0),T$2)</f>
        <v>3 count</v>
      </c>
      <c r="U1056">
        <f>INDEX(REFERENCE!$B$4:$J$132,MATCH(J1056,REFERENCE!$A$4:$A$132,0),U$2)</f>
        <v>3.6</v>
      </c>
      <c r="V1056" t="str">
        <f>INDEX(REFERENCE!$B$4:$J$132,MATCH(K1056,REFERENCE!$A$4:$A$132,0),V$2)</f>
        <v>4.5 stars</v>
      </c>
      <c r="W1056">
        <f>INDEX(REFERENCE!$B$4:$J$132,MATCH(L1056,REFERENCE!$A$4:$A$132,0),W$2)</f>
        <v>1250</v>
      </c>
    </row>
    <row r="1057" spans="1:23" x14ac:dyDescent="0.2">
      <c r="A1057" s="9">
        <v>12</v>
      </c>
      <c r="B1057" s="9">
        <v>11</v>
      </c>
      <c r="C1057" s="9">
        <v>4</v>
      </c>
      <c r="D1057" s="9">
        <v>1</v>
      </c>
      <c r="E1057" s="9">
        <v>109</v>
      </c>
      <c r="F1057" s="9">
        <v>101</v>
      </c>
      <c r="G1057" s="9">
        <v>3</v>
      </c>
      <c r="H1057" s="9">
        <v>6</v>
      </c>
      <c r="I1057" s="9">
        <v>101</v>
      </c>
      <c r="J1057" s="9">
        <v>10103</v>
      </c>
      <c r="K1057" s="9">
        <v>3</v>
      </c>
      <c r="L1057" s="28">
        <v>1</v>
      </c>
      <c r="N1057">
        <f t="shared" si="18"/>
        <v>121104</v>
      </c>
      <c r="O1057" t="str">
        <f>INDEX(REFERENCE!$B$4:$J$132,MATCH(D1057,REFERENCE!$A$4:$A$132,0),O$2)</f>
        <v>Pads</v>
      </c>
      <c r="P1057" t="str">
        <f>INDEX(REFERENCE!$B$4:$J$132,MATCH(E1057,REFERENCE!$A$4:$A$132,0),P$2)</f>
        <v>CVS Health</v>
      </c>
      <c r="Q1057" t="str">
        <f>INDEX(REFERENCE!$B$4:$J$132,MATCH(F1057,REFERENCE!$A$4:$A$132,0),Q$2)</f>
        <v>Hot sensation</v>
      </c>
      <c r="R1057" t="str">
        <f>INDEX(REFERENCE!$B$4:$J$132,MATCH(G1057,REFERENCE!$A$4:$A$132,0),R$2)</f>
        <v>Joint</v>
      </c>
      <c r="S1057" t="str">
        <f>INDEX(REFERENCE!$B$4:$J$132,MATCH(H1057,REFERENCE!$A$4:$A$132,0),S$2)</f>
        <v>Single use pads/patches</v>
      </c>
      <c r="T1057" t="str">
        <f>INDEX(REFERENCE!$B$4:$J$132,MATCH(I1057,REFERENCE!$A$4:$A$132,0),T$2)</f>
        <v>2 count</v>
      </c>
      <c r="U1057">
        <f>INDEX(REFERENCE!$B$4:$J$132,MATCH(J1057,REFERENCE!$A$4:$A$132,0),U$2)</f>
        <v>6.59</v>
      </c>
      <c r="V1057" t="str">
        <f>INDEX(REFERENCE!$B$4:$J$132,MATCH(K1057,REFERENCE!$A$4:$A$132,0),V$2)</f>
        <v>4.8 stars</v>
      </c>
      <c r="W1057">
        <f>INDEX(REFERENCE!$B$4:$J$132,MATCH(L1057,REFERENCE!$A$4:$A$132,0),W$2)</f>
        <v>1250</v>
      </c>
    </row>
    <row r="1058" spans="1:23" x14ac:dyDescent="0.2">
      <c r="A1058" s="9">
        <v>12</v>
      </c>
      <c r="B1058" s="9">
        <v>11</v>
      </c>
      <c r="C1058" s="9">
        <v>5</v>
      </c>
      <c r="D1058" s="9">
        <v>2</v>
      </c>
      <c r="E1058" s="9">
        <v>204</v>
      </c>
      <c r="F1058" s="9">
        <v>201</v>
      </c>
      <c r="G1058" s="9">
        <v>0</v>
      </c>
      <c r="H1058" s="9">
        <v>3</v>
      </c>
      <c r="I1058" s="9">
        <v>206</v>
      </c>
      <c r="J1058" s="9">
        <v>20602</v>
      </c>
      <c r="K1058" s="9">
        <v>2</v>
      </c>
      <c r="L1058" s="28">
        <v>2</v>
      </c>
      <c r="N1058">
        <f t="shared" si="18"/>
        <v>121105</v>
      </c>
      <c r="O1058" t="str">
        <f>INDEX(REFERENCE!$B$4:$J$132,MATCH(D1058,REFERENCE!$A$4:$A$132,0),O$2)</f>
        <v>Topicals</v>
      </c>
      <c r="P1058" t="str">
        <f>INDEX(REFERENCE!$B$4:$J$132,MATCH(E1058,REFERENCE!$A$4:$A$132,0),P$2)</f>
        <v>Aspercreme</v>
      </c>
      <c r="Q1058" t="str">
        <f>INDEX(REFERENCE!$B$4:$J$132,MATCH(F1058,REFERENCE!$A$4:$A$132,0),Q$2)</f>
        <v>Hot sensation</v>
      </c>
      <c r="R1058" t="str">
        <f>INDEX(REFERENCE!$B$4:$J$132,MATCH(G1058,REFERENCE!$A$4:$A$132,0),R$2)</f>
        <v>-</v>
      </c>
      <c r="S1058" t="str">
        <f>INDEX(REFERENCE!$B$4:$J$132,MATCH(H1058,REFERENCE!$A$4:$A$132,0),S$2)</f>
        <v>Spray</v>
      </c>
      <c r="T1058" t="str">
        <f>INDEX(REFERENCE!$B$4:$J$132,MATCH(I1058,REFERENCE!$A$4:$A$132,0),T$2)</f>
        <v>4.5 oz</v>
      </c>
      <c r="U1058">
        <f>INDEX(REFERENCE!$B$4:$J$132,MATCH(J1058,REFERENCE!$A$4:$A$132,0),U$2)</f>
        <v>12.5</v>
      </c>
      <c r="V1058" t="str">
        <f>INDEX(REFERENCE!$B$4:$J$132,MATCH(K1058,REFERENCE!$A$4:$A$132,0),V$2)</f>
        <v>4.6 stars</v>
      </c>
      <c r="W1058">
        <f>INDEX(REFERENCE!$B$4:$J$132,MATCH(L1058,REFERENCE!$A$4:$A$132,0),W$2)</f>
        <v>4500</v>
      </c>
    </row>
    <row r="1059" spans="1:23" x14ac:dyDescent="0.2">
      <c r="A1059" s="9">
        <v>12</v>
      </c>
      <c r="B1059" s="9">
        <v>11</v>
      </c>
      <c r="C1059" s="9">
        <v>6</v>
      </c>
      <c r="D1059" s="9">
        <v>2</v>
      </c>
      <c r="E1059" s="9">
        <v>205</v>
      </c>
      <c r="F1059" s="9">
        <v>204</v>
      </c>
      <c r="G1059" s="9">
        <v>0</v>
      </c>
      <c r="H1059" s="9">
        <v>1</v>
      </c>
      <c r="I1059" s="9">
        <v>202</v>
      </c>
      <c r="J1059" s="9">
        <v>20202</v>
      </c>
      <c r="K1059" s="9">
        <v>2</v>
      </c>
      <c r="L1059" s="28">
        <v>1</v>
      </c>
      <c r="N1059">
        <f t="shared" si="18"/>
        <v>121106</v>
      </c>
      <c r="O1059" t="str">
        <f>INDEX(REFERENCE!$B$4:$J$132,MATCH(D1059,REFERENCE!$A$4:$A$132,0),O$2)</f>
        <v>Topicals</v>
      </c>
      <c r="P1059" t="str">
        <f>INDEX(REFERENCE!$B$4:$J$132,MATCH(E1059,REFERENCE!$A$4:$A$132,0),P$2)</f>
        <v>Tiger Balm</v>
      </c>
      <c r="Q1059" t="str">
        <f>INDEX(REFERENCE!$B$4:$J$132,MATCH(F1059,REFERENCE!$A$4:$A$132,0),Q$2)</f>
        <v>Lidocaine/numbing sensation</v>
      </c>
      <c r="R1059" t="str">
        <f>INDEX(REFERENCE!$B$4:$J$132,MATCH(G1059,REFERENCE!$A$4:$A$132,0),R$2)</f>
        <v>-</v>
      </c>
      <c r="S1059" t="str">
        <f>INDEX(REFERENCE!$B$4:$J$132,MATCH(H1059,REFERENCE!$A$4:$A$132,0),S$2)</f>
        <v>Gel</v>
      </c>
      <c r="T1059" t="str">
        <f>INDEX(REFERENCE!$B$4:$J$132,MATCH(I1059,REFERENCE!$A$4:$A$132,0),T$2)</f>
        <v>2.5 oz</v>
      </c>
      <c r="U1059">
        <f>INDEX(REFERENCE!$B$4:$J$132,MATCH(J1059,REFERENCE!$A$4:$A$132,0),U$2)</f>
        <v>9</v>
      </c>
      <c r="V1059" t="str">
        <f>INDEX(REFERENCE!$B$4:$J$132,MATCH(K1059,REFERENCE!$A$4:$A$132,0),V$2)</f>
        <v>4.6 stars</v>
      </c>
      <c r="W1059">
        <f>INDEX(REFERENCE!$B$4:$J$132,MATCH(L1059,REFERENCE!$A$4:$A$132,0),W$2)</f>
        <v>1250</v>
      </c>
    </row>
    <row r="1060" spans="1:23" x14ac:dyDescent="0.2">
      <c r="A1060" s="9">
        <v>12</v>
      </c>
      <c r="B1060" s="9">
        <v>12</v>
      </c>
      <c r="C1060" s="9">
        <v>1</v>
      </c>
      <c r="D1060" s="9">
        <v>1</v>
      </c>
      <c r="E1060" s="9">
        <v>112</v>
      </c>
      <c r="F1060" s="9">
        <v>104</v>
      </c>
      <c r="G1060" s="9">
        <v>3</v>
      </c>
      <c r="H1060" s="9">
        <v>6</v>
      </c>
      <c r="I1060" s="9">
        <v>102</v>
      </c>
      <c r="J1060" s="9">
        <v>10203</v>
      </c>
      <c r="K1060" s="9">
        <v>3</v>
      </c>
      <c r="L1060" s="28">
        <v>2</v>
      </c>
      <c r="N1060">
        <f t="shared" si="18"/>
        <v>121201</v>
      </c>
      <c r="O1060" t="str">
        <f>INDEX(REFERENCE!$B$4:$J$132,MATCH(D1060,REFERENCE!$A$4:$A$132,0),O$2)</f>
        <v>Pads</v>
      </c>
      <c r="P1060" t="str">
        <f>INDEX(REFERENCE!$B$4:$J$132,MATCH(E1060,REFERENCE!$A$4:$A$132,0),P$2)</f>
        <v>Up &amp; Up</v>
      </c>
      <c r="Q1060" t="str">
        <f>INDEX(REFERENCE!$B$4:$J$132,MATCH(F1060,REFERENCE!$A$4:$A$132,0),Q$2)</f>
        <v>Lidocaine/numbing sensation</v>
      </c>
      <c r="R1060" t="str">
        <f>INDEX(REFERENCE!$B$4:$J$132,MATCH(G1060,REFERENCE!$A$4:$A$132,0),R$2)</f>
        <v>Joint</v>
      </c>
      <c r="S1060" t="str">
        <f>INDEX(REFERENCE!$B$4:$J$132,MATCH(H1060,REFERENCE!$A$4:$A$132,0),S$2)</f>
        <v>Single use pads/patches</v>
      </c>
      <c r="T1060" t="str">
        <f>INDEX(REFERENCE!$B$4:$J$132,MATCH(I1060,REFERENCE!$A$4:$A$132,0),T$2)</f>
        <v>3 count</v>
      </c>
      <c r="U1060">
        <f>INDEX(REFERENCE!$B$4:$J$132,MATCH(J1060,REFERENCE!$A$4:$A$132,0),U$2)</f>
        <v>9.99</v>
      </c>
      <c r="V1060" t="str">
        <f>INDEX(REFERENCE!$B$4:$J$132,MATCH(K1060,REFERENCE!$A$4:$A$132,0),V$2)</f>
        <v>4.8 stars</v>
      </c>
      <c r="W1060">
        <f>INDEX(REFERENCE!$B$4:$J$132,MATCH(L1060,REFERENCE!$A$4:$A$132,0),W$2)</f>
        <v>4500</v>
      </c>
    </row>
    <row r="1061" spans="1:23" x14ac:dyDescent="0.2">
      <c r="A1061" s="9">
        <v>12</v>
      </c>
      <c r="B1061" s="9">
        <v>12</v>
      </c>
      <c r="C1061" s="9">
        <v>2</v>
      </c>
      <c r="D1061" s="9">
        <v>2</v>
      </c>
      <c r="E1061" s="9">
        <v>212</v>
      </c>
      <c r="F1061" s="9">
        <v>202</v>
      </c>
      <c r="G1061" s="9">
        <v>0</v>
      </c>
      <c r="H1061" s="9">
        <v>5</v>
      </c>
      <c r="I1061" s="9">
        <v>206</v>
      </c>
      <c r="J1061" s="9">
        <v>20602</v>
      </c>
      <c r="K1061" s="9">
        <v>3</v>
      </c>
      <c r="L1061" s="28">
        <v>1</v>
      </c>
      <c r="N1061">
        <f t="shared" si="18"/>
        <v>121202</v>
      </c>
      <c r="O1061" t="str">
        <f>INDEX(REFERENCE!$B$4:$J$132,MATCH(D1061,REFERENCE!$A$4:$A$132,0),O$2)</f>
        <v>Topicals</v>
      </c>
      <c r="P1061" t="str">
        <f>INDEX(REFERENCE!$B$4:$J$132,MATCH(E1061,REFERENCE!$A$4:$A$132,0),P$2)</f>
        <v>Store Brand</v>
      </c>
      <c r="Q1061" t="str">
        <f>INDEX(REFERENCE!$B$4:$J$132,MATCH(F1061,REFERENCE!$A$4:$A$132,0),Q$2)</f>
        <v>Cold sensation</v>
      </c>
      <c r="R1061" t="str">
        <f>INDEX(REFERENCE!$B$4:$J$132,MATCH(G1061,REFERENCE!$A$4:$A$132,0),R$2)</f>
        <v>-</v>
      </c>
      <c r="S1061" t="str">
        <f>INDEX(REFERENCE!$B$4:$J$132,MATCH(H1061,REFERENCE!$A$4:$A$132,0),S$2)</f>
        <v>Liquid</v>
      </c>
      <c r="T1061" t="str">
        <f>INDEX(REFERENCE!$B$4:$J$132,MATCH(I1061,REFERENCE!$A$4:$A$132,0),T$2)</f>
        <v>4.5 oz</v>
      </c>
      <c r="U1061">
        <f>INDEX(REFERENCE!$B$4:$J$132,MATCH(J1061,REFERENCE!$A$4:$A$132,0),U$2)</f>
        <v>12.5</v>
      </c>
      <c r="V1061" t="str">
        <f>INDEX(REFERENCE!$B$4:$J$132,MATCH(K1061,REFERENCE!$A$4:$A$132,0),V$2)</f>
        <v>4.8 stars</v>
      </c>
      <c r="W1061">
        <f>INDEX(REFERENCE!$B$4:$J$132,MATCH(L1061,REFERENCE!$A$4:$A$132,0),W$2)</f>
        <v>1250</v>
      </c>
    </row>
    <row r="1062" spans="1:23" x14ac:dyDescent="0.2">
      <c r="A1062" s="9">
        <v>12</v>
      </c>
      <c r="B1062" s="9">
        <v>12</v>
      </c>
      <c r="C1062" s="9">
        <v>3</v>
      </c>
      <c r="D1062" s="9">
        <v>1</v>
      </c>
      <c r="E1062" s="9">
        <v>109</v>
      </c>
      <c r="F1062" s="9">
        <v>101</v>
      </c>
      <c r="G1062" s="9">
        <v>5</v>
      </c>
      <c r="H1062" s="9">
        <v>6</v>
      </c>
      <c r="I1062" s="9">
        <v>105</v>
      </c>
      <c r="J1062" s="9">
        <v>10502</v>
      </c>
      <c r="K1062" s="9">
        <v>2</v>
      </c>
      <c r="L1062" s="28">
        <v>2</v>
      </c>
      <c r="N1062">
        <f t="shared" si="18"/>
        <v>121203</v>
      </c>
      <c r="O1062" t="str">
        <f>INDEX(REFERENCE!$B$4:$J$132,MATCH(D1062,REFERENCE!$A$4:$A$132,0),O$2)</f>
        <v>Pads</v>
      </c>
      <c r="P1062" t="str">
        <f>INDEX(REFERENCE!$B$4:$J$132,MATCH(E1062,REFERENCE!$A$4:$A$132,0),P$2)</f>
        <v>CVS Health</v>
      </c>
      <c r="Q1062" t="str">
        <f>INDEX(REFERENCE!$B$4:$J$132,MATCH(F1062,REFERENCE!$A$4:$A$132,0),Q$2)</f>
        <v>Hot sensation</v>
      </c>
      <c r="R1062" t="str">
        <f>INDEX(REFERENCE!$B$4:$J$132,MATCH(G1062,REFERENCE!$A$4:$A$132,0),R$2)</f>
        <v>Hands (arthritis)</v>
      </c>
      <c r="S1062" t="str">
        <f>INDEX(REFERENCE!$B$4:$J$132,MATCH(H1062,REFERENCE!$A$4:$A$132,0),S$2)</f>
        <v>Single use pads/patches</v>
      </c>
      <c r="T1062" t="str">
        <f>INDEX(REFERENCE!$B$4:$J$132,MATCH(I1062,REFERENCE!$A$4:$A$132,0),T$2)</f>
        <v>6 count</v>
      </c>
      <c r="U1062">
        <f>INDEX(REFERENCE!$B$4:$J$132,MATCH(J1062,REFERENCE!$A$4:$A$132,0),U$2)</f>
        <v>10</v>
      </c>
      <c r="V1062" t="str">
        <f>INDEX(REFERENCE!$B$4:$J$132,MATCH(K1062,REFERENCE!$A$4:$A$132,0),V$2)</f>
        <v>4.6 stars</v>
      </c>
      <c r="W1062">
        <f>INDEX(REFERENCE!$B$4:$J$132,MATCH(L1062,REFERENCE!$A$4:$A$132,0),W$2)</f>
        <v>4500</v>
      </c>
    </row>
    <row r="1063" spans="1:23" x14ac:dyDescent="0.2">
      <c r="A1063" s="9">
        <v>12</v>
      </c>
      <c r="B1063" s="9">
        <v>12</v>
      </c>
      <c r="C1063" s="9">
        <v>4</v>
      </c>
      <c r="D1063" s="9">
        <v>2</v>
      </c>
      <c r="E1063" s="9">
        <v>204</v>
      </c>
      <c r="F1063" s="9">
        <v>203</v>
      </c>
      <c r="G1063" s="9">
        <v>0</v>
      </c>
      <c r="H1063" s="9">
        <v>2</v>
      </c>
      <c r="I1063" s="9">
        <v>204</v>
      </c>
      <c r="J1063" s="9">
        <v>20404</v>
      </c>
      <c r="K1063" s="9">
        <v>1</v>
      </c>
      <c r="L1063" s="28">
        <v>1</v>
      </c>
      <c r="N1063">
        <f t="shared" si="18"/>
        <v>121204</v>
      </c>
      <c r="O1063" t="str">
        <f>INDEX(REFERENCE!$B$4:$J$132,MATCH(D1063,REFERENCE!$A$4:$A$132,0),O$2)</f>
        <v>Topicals</v>
      </c>
      <c r="P1063" t="str">
        <f>INDEX(REFERENCE!$B$4:$J$132,MATCH(E1063,REFERENCE!$A$4:$A$132,0),P$2)</f>
        <v>Aspercreme</v>
      </c>
      <c r="Q1063" t="str">
        <f>INDEX(REFERENCE!$B$4:$J$132,MATCH(F1063,REFERENCE!$A$4:$A$132,0),Q$2)</f>
        <v>Both hot and cold sensation</v>
      </c>
      <c r="R1063" t="str">
        <f>INDEX(REFERENCE!$B$4:$J$132,MATCH(G1063,REFERENCE!$A$4:$A$132,0),R$2)</f>
        <v>-</v>
      </c>
      <c r="S1063" t="str">
        <f>INDEX(REFERENCE!$B$4:$J$132,MATCH(H1063,REFERENCE!$A$4:$A$132,0),S$2)</f>
        <v>Cream</v>
      </c>
      <c r="T1063" t="str">
        <f>INDEX(REFERENCE!$B$4:$J$132,MATCH(I1063,REFERENCE!$A$4:$A$132,0),T$2)</f>
        <v>3.5 oz</v>
      </c>
      <c r="U1063">
        <f>INDEX(REFERENCE!$B$4:$J$132,MATCH(J1063,REFERENCE!$A$4:$A$132,0),U$2)</f>
        <v>13.88</v>
      </c>
      <c r="V1063" t="str">
        <f>INDEX(REFERENCE!$B$4:$J$132,MATCH(K1063,REFERENCE!$A$4:$A$132,0),V$2)</f>
        <v>4.5 stars</v>
      </c>
      <c r="W1063">
        <f>INDEX(REFERENCE!$B$4:$J$132,MATCH(L1063,REFERENCE!$A$4:$A$132,0),W$2)</f>
        <v>1250</v>
      </c>
    </row>
    <row r="1064" spans="1:23" x14ac:dyDescent="0.2">
      <c r="A1064" s="9">
        <v>12</v>
      </c>
      <c r="B1064" s="9">
        <v>12</v>
      </c>
      <c r="C1064" s="9">
        <v>5</v>
      </c>
      <c r="D1064" s="9">
        <v>2</v>
      </c>
      <c r="E1064" s="9">
        <v>207</v>
      </c>
      <c r="F1064" s="9">
        <v>202</v>
      </c>
      <c r="G1064" s="9">
        <v>0</v>
      </c>
      <c r="H1064" s="9">
        <v>4</v>
      </c>
      <c r="I1064" s="9">
        <v>207</v>
      </c>
      <c r="J1064" s="9">
        <v>20701</v>
      </c>
      <c r="K1064" s="9">
        <v>1</v>
      </c>
      <c r="L1064" s="28">
        <v>1</v>
      </c>
      <c r="N1064">
        <f t="shared" si="18"/>
        <v>121205</v>
      </c>
      <c r="O1064" t="str">
        <f>INDEX(REFERENCE!$B$4:$J$132,MATCH(D1064,REFERENCE!$A$4:$A$132,0),O$2)</f>
        <v>Topicals</v>
      </c>
      <c r="P1064" t="str">
        <f>INDEX(REFERENCE!$B$4:$J$132,MATCH(E1064,REFERENCE!$A$4:$A$132,0),P$2)</f>
        <v>Salonpas</v>
      </c>
      <c r="Q1064" t="str">
        <f>INDEX(REFERENCE!$B$4:$J$132,MATCH(F1064,REFERENCE!$A$4:$A$132,0),Q$2)</f>
        <v>Cold sensation</v>
      </c>
      <c r="R1064" t="str">
        <f>INDEX(REFERENCE!$B$4:$J$132,MATCH(G1064,REFERENCE!$A$4:$A$132,0),R$2)</f>
        <v>-</v>
      </c>
      <c r="S1064" t="str">
        <f>INDEX(REFERENCE!$B$4:$J$132,MATCH(H1064,REFERENCE!$A$4:$A$132,0),S$2)</f>
        <v>Roll-on</v>
      </c>
      <c r="T1064" t="str">
        <f>INDEX(REFERENCE!$B$4:$J$132,MATCH(I1064,REFERENCE!$A$4:$A$132,0),T$2)</f>
        <v>5.5 oz</v>
      </c>
      <c r="U1064">
        <f>INDEX(REFERENCE!$B$4:$J$132,MATCH(J1064,REFERENCE!$A$4:$A$132,0),U$2)</f>
        <v>11.49</v>
      </c>
      <c r="V1064" t="str">
        <f>INDEX(REFERENCE!$B$4:$J$132,MATCH(K1064,REFERENCE!$A$4:$A$132,0),V$2)</f>
        <v>4.5 stars</v>
      </c>
      <c r="W1064">
        <f>INDEX(REFERENCE!$B$4:$J$132,MATCH(L1064,REFERENCE!$A$4:$A$132,0),W$2)</f>
        <v>1250</v>
      </c>
    </row>
    <row r="1065" spans="1:23" x14ac:dyDescent="0.2">
      <c r="A1065" s="9">
        <v>12</v>
      </c>
      <c r="B1065" s="9">
        <v>12</v>
      </c>
      <c r="C1065" s="9">
        <v>6</v>
      </c>
      <c r="D1065" s="9">
        <v>1</v>
      </c>
      <c r="E1065" s="9">
        <v>110</v>
      </c>
      <c r="F1065" s="9">
        <v>105</v>
      </c>
      <c r="G1065" s="9">
        <v>1</v>
      </c>
      <c r="H1065" s="9">
        <v>6</v>
      </c>
      <c r="I1065" s="9">
        <v>104</v>
      </c>
      <c r="J1065" s="9">
        <v>10401</v>
      </c>
      <c r="K1065" s="9">
        <v>2</v>
      </c>
      <c r="L1065" s="28">
        <v>2</v>
      </c>
      <c r="N1065">
        <f t="shared" si="18"/>
        <v>121206</v>
      </c>
      <c r="O1065" t="str">
        <f>INDEX(REFERENCE!$B$4:$J$132,MATCH(D1065,REFERENCE!$A$4:$A$132,0),O$2)</f>
        <v>Pads</v>
      </c>
      <c r="P1065" t="str">
        <f>INDEX(REFERENCE!$B$4:$J$132,MATCH(E1065,REFERENCE!$A$4:$A$132,0),P$2)</f>
        <v>Equate</v>
      </c>
      <c r="Q1065" t="str">
        <f>INDEX(REFERENCE!$B$4:$J$132,MATCH(F1065,REFERENCE!$A$4:$A$132,0),Q$2)</f>
        <v>No sensation/drug free/for circulation</v>
      </c>
      <c r="R1065" t="str">
        <f>INDEX(REFERENCE!$B$4:$J$132,MATCH(G1065,REFERENCE!$A$4:$A$132,0),R$2)</f>
        <v>Back</v>
      </c>
      <c r="S1065" t="str">
        <f>INDEX(REFERENCE!$B$4:$J$132,MATCH(H1065,REFERENCE!$A$4:$A$132,0),S$2)</f>
        <v>Single use pads/patches</v>
      </c>
      <c r="T1065" t="str">
        <f>INDEX(REFERENCE!$B$4:$J$132,MATCH(I1065,REFERENCE!$A$4:$A$132,0),T$2)</f>
        <v>5 count</v>
      </c>
      <c r="U1065">
        <f>INDEX(REFERENCE!$B$4:$J$132,MATCH(J1065,REFERENCE!$A$4:$A$132,0),U$2)</f>
        <v>4.83</v>
      </c>
      <c r="V1065" t="str">
        <f>INDEX(REFERENCE!$B$4:$J$132,MATCH(K1065,REFERENCE!$A$4:$A$132,0),V$2)</f>
        <v>4.6 stars</v>
      </c>
      <c r="W1065">
        <f>INDEX(REFERENCE!$B$4:$J$132,MATCH(L1065,REFERENCE!$A$4:$A$132,0),W$2)</f>
        <v>4500</v>
      </c>
    </row>
    <row r="1066" spans="1:23" x14ac:dyDescent="0.2">
      <c r="A1066" s="9">
        <v>12</v>
      </c>
      <c r="B1066" s="9">
        <v>13</v>
      </c>
      <c r="C1066" s="9">
        <v>1</v>
      </c>
      <c r="D1066" s="9">
        <v>2</v>
      </c>
      <c r="E1066" s="9">
        <v>209</v>
      </c>
      <c r="F1066" s="9">
        <v>202</v>
      </c>
      <c r="G1066" s="9">
        <v>0</v>
      </c>
      <c r="H1066" s="9">
        <v>1</v>
      </c>
      <c r="I1066" s="9">
        <v>202</v>
      </c>
      <c r="J1066" s="9">
        <v>20204</v>
      </c>
      <c r="K1066" s="9">
        <v>1</v>
      </c>
      <c r="L1066" s="28">
        <v>2</v>
      </c>
      <c r="N1066">
        <f t="shared" si="18"/>
        <v>121301</v>
      </c>
      <c r="O1066" t="str">
        <f>INDEX(REFERENCE!$B$4:$J$132,MATCH(D1066,REFERENCE!$A$4:$A$132,0),O$2)</f>
        <v>Topicals</v>
      </c>
      <c r="P1066" t="str">
        <f>INDEX(REFERENCE!$B$4:$J$132,MATCH(E1066,REFERENCE!$A$4:$A$132,0),P$2)</f>
        <v>Motrin</v>
      </c>
      <c r="Q1066" t="str">
        <f>INDEX(REFERENCE!$B$4:$J$132,MATCH(F1066,REFERENCE!$A$4:$A$132,0),Q$2)</f>
        <v>Cold sensation</v>
      </c>
      <c r="R1066" t="str">
        <f>INDEX(REFERENCE!$B$4:$J$132,MATCH(G1066,REFERENCE!$A$4:$A$132,0),R$2)</f>
        <v>-</v>
      </c>
      <c r="S1066" t="str">
        <f>INDEX(REFERENCE!$B$4:$J$132,MATCH(H1066,REFERENCE!$A$4:$A$132,0),S$2)</f>
        <v>Gel</v>
      </c>
      <c r="T1066" t="str">
        <f>INDEX(REFERENCE!$B$4:$J$132,MATCH(I1066,REFERENCE!$A$4:$A$132,0),T$2)</f>
        <v>2.5 oz</v>
      </c>
      <c r="U1066">
        <f>INDEX(REFERENCE!$B$4:$J$132,MATCH(J1066,REFERENCE!$A$4:$A$132,0),U$2)</f>
        <v>13.2</v>
      </c>
      <c r="V1066" t="str">
        <f>INDEX(REFERENCE!$B$4:$J$132,MATCH(K1066,REFERENCE!$A$4:$A$132,0),V$2)</f>
        <v>4.5 stars</v>
      </c>
      <c r="W1066">
        <f>INDEX(REFERENCE!$B$4:$J$132,MATCH(L1066,REFERENCE!$A$4:$A$132,0),W$2)</f>
        <v>4500</v>
      </c>
    </row>
    <row r="1067" spans="1:23" x14ac:dyDescent="0.2">
      <c r="A1067" s="9">
        <v>12</v>
      </c>
      <c r="B1067" s="9">
        <v>13</v>
      </c>
      <c r="C1067" s="9">
        <v>2</v>
      </c>
      <c r="D1067" s="9">
        <v>2</v>
      </c>
      <c r="E1067" s="9">
        <v>201</v>
      </c>
      <c r="F1067" s="9">
        <v>204</v>
      </c>
      <c r="G1067" s="9">
        <v>0</v>
      </c>
      <c r="H1067" s="9">
        <v>5</v>
      </c>
      <c r="I1067" s="9">
        <v>201</v>
      </c>
      <c r="J1067" s="9">
        <v>20103</v>
      </c>
      <c r="K1067" s="9">
        <v>3</v>
      </c>
      <c r="L1067" s="28">
        <v>2</v>
      </c>
      <c r="N1067">
        <f t="shared" si="18"/>
        <v>121302</v>
      </c>
      <c r="O1067" t="str">
        <f>INDEX(REFERENCE!$B$4:$J$132,MATCH(D1067,REFERENCE!$A$4:$A$132,0),O$2)</f>
        <v>Topicals</v>
      </c>
      <c r="P1067" t="str">
        <f>INDEX(REFERENCE!$B$4:$J$132,MATCH(E1067,REFERENCE!$A$4:$A$132,0),P$2)</f>
        <v>Bengay</v>
      </c>
      <c r="Q1067" t="str">
        <f>INDEX(REFERENCE!$B$4:$J$132,MATCH(F1067,REFERENCE!$A$4:$A$132,0),Q$2)</f>
        <v>Lidocaine/numbing sensation</v>
      </c>
      <c r="R1067" t="str">
        <f>INDEX(REFERENCE!$B$4:$J$132,MATCH(G1067,REFERENCE!$A$4:$A$132,0),R$2)</f>
        <v>-</v>
      </c>
      <c r="S1067" t="str">
        <f>INDEX(REFERENCE!$B$4:$J$132,MATCH(H1067,REFERENCE!$A$4:$A$132,0),S$2)</f>
        <v>Liquid</v>
      </c>
      <c r="T1067" t="str">
        <f>INDEX(REFERENCE!$B$4:$J$132,MATCH(I1067,REFERENCE!$A$4:$A$132,0),T$2)</f>
        <v>2 oz</v>
      </c>
      <c r="U1067">
        <f>INDEX(REFERENCE!$B$4:$J$132,MATCH(J1067,REFERENCE!$A$4:$A$132,0),U$2)</f>
        <v>10.49</v>
      </c>
      <c r="V1067" t="str">
        <f>INDEX(REFERENCE!$B$4:$J$132,MATCH(K1067,REFERENCE!$A$4:$A$132,0),V$2)</f>
        <v>4.8 stars</v>
      </c>
      <c r="W1067">
        <f>INDEX(REFERENCE!$B$4:$J$132,MATCH(L1067,REFERENCE!$A$4:$A$132,0),W$2)</f>
        <v>4500</v>
      </c>
    </row>
    <row r="1068" spans="1:23" x14ac:dyDescent="0.2">
      <c r="A1068" s="9">
        <v>12</v>
      </c>
      <c r="B1068" s="9">
        <v>13</v>
      </c>
      <c r="C1068" s="9">
        <v>3</v>
      </c>
      <c r="D1068" s="9">
        <v>1</v>
      </c>
      <c r="E1068" s="9">
        <v>104</v>
      </c>
      <c r="F1068" s="9">
        <v>102</v>
      </c>
      <c r="G1068" s="9">
        <v>4</v>
      </c>
      <c r="H1068" s="9">
        <v>6</v>
      </c>
      <c r="I1068" s="9">
        <v>103</v>
      </c>
      <c r="J1068" s="9">
        <v>10301</v>
      </c>
      <c r="K1068" s="9">
        <v>3</v>
      </c>
      <c r="L1068" s="28">
        <v>2</v>
      </c>
      <c r="N1068">
        <f t="shared" si="18"/>
        <v>121303</v>
      </c>
      <c r="O1068" t="str">
        <f>INDEX(REFERENCE!$B$4:$J$132,MATCH(D1068,REFERENCE!$A$4:$A$132,0),O$2)</f>
        <v>Pads</v>
      </c>
      <c r="P1068" t="str">
        <f>INDEX(REFERENCE!$B$4:$J$132,MATCH(E1068,REFERENCE!$A$4:$A$132,0),P$2)</f>
        <v>Aspercreme</v>
      </c>
      <c r="Q1068" t="str">
        <f>INDEX(REFERENCE!$B$4:$J$132,MATCH(F1068,REFERENCE!$A$4:$A$132,0),Q$2)</f>
        <v>Cold sensation</v>
      </c>
      <c r="R1068" t="str">
        <f>INDEX(REFERENCE!$B$4:$J$132,MATCH(G1068,REFERENCE!$A$4:$A$132,0),R$2)</f>
        <v>Chest</v>
      </c>
      <c r="S1068" t="str">
        <f>INDEX(REFERENCE!$B$4:$J$132,MATCH(H1068,REFERENCE!$A$4:$A$132,0),S$2)</f>
        <v>Single use pads/patches</v>
      </c>
      <c r="T1068" t="str">
        <f>INDEX(REFERENCE!$B$4:$J$132,MATCH(I1068,REFERENCE!$A$4:$A$132,0),T$2)</f>
        <v>4 count</v>
      </c>
      <c r="U1068">
        <f>INDEX(REFERENCE!$B$4:$J$132,MATCH(J1068,REFERENCE!$A$4:$A$132,0),U$2)</f>
        <v>4.22</v>
      </c>
      <c r="V1068" t="str">
        <f>INDEX(REFERENCE!$B$4:$J$132,MATCH(K1068,REFERENCE!$A$4:$A$132,0),V$2)</f>
        <v>4.8 stars</v>
      </c>
      <c r="W1068">
        <f>INDEX(REFERENCE!$B$4:$J$132,MATCH(L1068,REFERENCE!$A$4:$A$132,0),W$2)</f>
        <v>4500</v>
      </c>
    </row>
    <row r="1069" spans="1:23" x14ac:dyDescent="0.2">
      <c r="A1069" s="9">
        <v>12</v>
      </c>
      <c r="B1069" s="9">
        <v>13</v>
      </c>
      <c r="C1069" s="9">
        <v>4</v>
      </c>
      <c r="D1069" s="9">
        <v>2</v>
      </c>
      <c r="E1069" s="9">
        <v>204</v>
      </c>
      <c r="F1069" s="9">
        <v>201</v>
      </c>
      <c r="G1069" s="9">
        <v>0</v>
      </c>
      <c r="H1069" s="9">
        <v>1</v>
      </c>
      <c r="I1069" s="9">
        <v>204</v>
      </c>
      <c r="J1069" s="9">
        <v>20403</v>
      </c>
      <c r="K1069" s="9">
        <v>2</v>
      </c>
      <c r="L1069" s="28">
        <v>1</v>
      </c>
      <c r="N1069">
        <f t="shared" si="18"/>
        <v>121304</v>
      </c>
      <c r="O1069" t="str">
        <f>INDEX(REFERENCE!$B$4:$J$132,MATCH(D1069,REFERENCE!$A$4:$A$132,0),O$2)</f>
        <v>Topicals</v>
      </c>
      <c r="P1069" t="str">
        <f>INDEX(REFERENCE!$B$4:$J$132,MATCH(E1069,REFERENCE!$A$4:$A$132,0),P$2)</f>
        <v>Aspercreme</v>
      </c>
      <c r="Q1069" t="str">
        <f>INDEX(REFERENCE!$B$4:$J$132,MATCH(F1069,REFERENCE!$A$4:$A$132,0),Q$2)</f>
        <v>Hot sensation</v>
      </c>
      <c r="R1069" t="str">
        <f>INDEX(REFERENCE!$B$4:$J$132,MATCH(G1069,REFERENCE!$A$4:$A$132,0),R$2)</f>
        <v>-</v>
      </c>
      <c r="S1069" t="str">
        <f>INDEX(REFERENCE!$B$4:$J$132,MATCH(H1069,REFERENCE!$A$4:$A$132,0),S$2)</f>
        <v>Gel</v>
      </c>
      <c r="T1069" t="str">
        <f>INDEX(REFERENCE!$B$4:$J$132,MATCH(I1069,REFERENCE!$A$4:$A$132,0),T$2)</f>
        <v>3.5 oz</v>
      </c>
      <c r="U1069">
        <f>INDEX(REFERENCE!$B$4:$J$132,MATCH(J1069,REFERENCE!$A$4:$A$132,0),U$2)</f>
        <v>12.39</v>
      </c>
      <c r="V1069" t="str">
        <f>INDEX(REFERENCE!$B$4:$J$132,MATCH(K1069,REFERENCE!$A$4:$A$132,0),V$2)</f>
        <v>4.6 stars</v>
      </c>
      <c r="W1069">
        <f>INDEX(REFERENCE!$B$4:$J$132,MATCH(L1069,REFERENCE!$A$4:$A$132,0),W$2)</f>
        <v>1250</v>
      </c>
    </row>
    <row r="1070" spans="1:23" x14ac:dyDescent="0.2">
      <c r="A1070" s="9">
        <v>12</v>
      </c>
      <c r="B1070" s="9">
        <v>13</v>
      </c>
      <c r="C1070" s="9">
        <v>5</v>
      </c>
      <c r="D1070" s="9">
        <v>1</v>
      </c>
      <c r="E1070" s="9">
        <v>102</v>
      </c>
      <c r="F1070" s="9">
        <v>103</v>
      </c>
      <c r="G1070" s="9">
        <v>2</v>
      </c>
      <c r="H1070" s="9">
        <v>6</v>
      </c>
      <c r="I1070" s="9">
        <v>102</v>
      </c>
      <c r="J1070" s="9">
        <v>10204</v>
      </c>
      <c r="K1070" s="9">
        <v>1</v>
      </c>
      <c r="L1070" s="28">
        <v>1</v>
      </c>
      <c r="N1070">
        <f t="shared" si="18"/>
        <v>121305</v>
      </c>
      <c r="O1070" t="str">
        <f>INDEX(REFERENCE!$B$4:$J$132,MATCH(D1070,REFERENCE!$A$4:$A$132,0),O$2)</f>
        <v>Pads</v>
      </c>
      <c r="P1070" t="str">
        <f>INDEX(REFERENCE!$B$4:$J$132,MATCH(E1070,REFERENCE!$A$4:$A$132,0),P$2)</f>
        <v>Icy Hot</v>
      </c>
      <c r="Q1070" t="str">
        <f>INDEX(REFERENCE!$B$4:$J$132,MATCH(F1070,REFERENCE!$A$4:$A$132,0),Q$2)</f>
        <v>Both hot and cold sensation</v>
      </c>
      <c r="R1070" t="str">
        <f>INDEX(REFERENCE!$B$4:$J$132,MATCH(G1070,REFERENCE!$A$4:$A$132,0),R$2)</f>
        <v>Neck</v>
      </c>
      <c r="S1070" t="str">
        <f>INDEX(REFERENCE!$B$4:$J$132,MATCH(H1070,REFERENCE!$A$4:$A$132,0),S$2)</f>
        <v>Single use pads/patches</v>
      </c>
      <c r="T1070" t="str">
        <f>INDEX(REFERENCE!$B$4:$J$132,MATCH(I1070,REFERENCE!$A$4:$A$132,0),T$2)</f>
        <v>3 count</v>
      </c>
      <c r="U1070">
        <f>INDEX(REFERENCE!$B$4:$J$132,MATCH(J1070,REFERENCE!$A$4:$A$132,0),U$2)</f>
        <v>14.99</v>
      </c>
      <c r="V1070" t="str">
        <f>INDEX(REFERENCE!$B$4:$J$132,MATCH(K1070,REFERENCE!$A$4:$A$132,0),V$2)</f>
        <v>4.5 stars</v>
      </c>
      <c r="W1070">
        <f>INDEX(REFERENCE!$B$4:$J$132,MATCH(L1070,REFERENCE!$A$4:$A$132,0),W$2)</f>
        <v>1250</v>
      </c>
    </row>
    <row r="1071" spans="1:23" x14ac:dyDescent="0.2">
      <c r="A1071" s="9">
        <v>12</v>
      </c>
      <c r="B1071" s="9">
        <v>13</v>
      </c>
      <c r="C1071" s="9">
        <v>6</v>
      </c>
      <c r="D1071" s="9">
        <v>1</v>
      </c>
      <c r="E1071" s="9">
        <v>114</v>
      </c>
      <c r="F1071" s="9">
        <v>104</v>
      </c>
      <c r="G1071" s="9">
        <v>3</v>
      </c>
      <c r="H1071" s="9">
        <v>6</v>
      </c>
      <c r="I1071" s="9">
        <v>101</v>
      </c>
      <c r="J1071" s="9">
        <v>10105</v>
      </c>
      <c r="K1071" s="9">
        <v>2</v>
      </c>
      <c r="L1071" s="28">
        <v>1</v>
      </c>
      <c r="N1071">
        <f t="shared" si="18"/>
        <v>121306</v>
      </c>
      <c r="O1071" t="str">
        <f>INDEX(REFERENCE!$B$4:$J$132,MATCH(D1071,REFERENCE!$A$4:$A$132,0),O$2)</f>
        <v>Pads</v>
      </c>
      <c r="P1071" t="str">
        <f>INDEX(REFERENCE!$B$4:$J$132,MATCH(E1071,REFERENCE!$A$4:$A$132,0),P$2)</f>
        <v>Be Koool</v>
      </c>
      <c r="Q1071" t="str">
        <f>INDEX(REFERENCE!$B$4:$J$132,MATCH(F1071,REFERENCE!$A$4:$A$132,0),Q$2)</f>
        <v>Lidocaine/numbing sensation</v>
      </c>
      <c r="R1071" t="str">
        <f>INDEX(REFERENCE!$B$4:$J$132,MATCH(G1071,REFERENCE!$A$4:$A$132,0),R$2)</f>
        <v>Joint</v>
      </c>
      <c r="S1071" t="str">
        <f>INDEX(REFERENCE!$B$4:$J$132,MATCH(H1071,REFERENCE!$A$4:$A$132,0),S$2)</f>
        <v>Single use pads/patches</v>
      </c>
      <c r="T1071" t="str">
        <f>INDEX(REFERENCE!$B$4:$J$132,MATCH(I1071,REFERENCE!$A$4:$A$132,0),T$2)</f>
        <v>2 count</v>
      </c>
      <c r="U1071">
        <f>INDEX(REFERENCE!$B$4:$J$132,MATCH(J1071,REFERENCE!$A$4:$A$132,0),U$2)</f>
        <v>20.99</v>
      </c>
      <c r="V1071" t="str">
        <f>INDEX(REFERENCE!$B$4:$J$132,MATCH(K1071,REFERENCE!$A$4:$A$132,0),V$2)</f>
        <v>4.6 stars</v>
      </c>
      <c r="W1071">
        <f>INDEX(REFERENCE!$B$4:$J$132,MATCH(L1071,REFERENCE!$A$4:$A$132,0),W$2)</f>
        <v>1250</v>
      </c>
    </row>
    <row r="1072" spans="1:23" x14ac:dyDescent="0.2">
      <c r="A1072" s="9">
        <v>12</v>
      </c>
      <c r="B1072" s="9">
        <v>14</v>
      </c>
      <c r="C1072" s="9">
        <v>1</v>
      </c>
      <c r="D1072" s="9">
        <v>1</v>
      </c>
      <c r="E1072" s="9">
        <v>107</v>
      </c>
      <c r="F1072" s="9">
        <v>101</v>
      </c>
      <c r="G1072" s="9">
        <v>2</v>
      </c>
      <c r="H1072" s="9">
        <v>6</v>
      </c>
      <c r="I1072" s="9">
        <v>105</v>
      </c>
      <c r="J1072" s="9">
        <v>10502</v>
      </c>
      <c r="K1072" s="9">
        <v>1</v>
      </c>
      <c r="L1072" s="28">
        <v>2</v>
      </c>
      <c r="N1072">
        <f t="shared" si="18"/>
        <v>121401</v>
      </c>
      <c r="O1072" t="str">
        <f>INDEX(REFERENCE!$B$4:$J$132,MATCH(D1072,REFERENCE!$A$4:$A$132,0),O$2)</f>
        <v>Pads</v>
      </c>
      <c r="P1072" t="str">
        <f>INDEX(REFERENCE!$B$4:$J$132,MATCH(E1072,REFERENCE!$A$4:$A$132,0),P$2)</f>
        <v>Salonpas</v>
      </c>
      <c r="Q1072" t="str">
        <f>INDEX(REFERENCE!$B$4:$J$132,MATCH(F1072,REFERENCE!$A$4:$A$132,0),Q$2)</f>
        <v>Hot sensation</v>
      </c>
      <c r="R1072" t="str">
        <f>INDEX(REFERENCE!$B$4:$J$132,MATCH(G1072,REFERENCE!$A$4:$A$132,0),R$2)</f>
        <v>Neck</v>
      </c>
      <c r="S1072" t="str">
        <f>INDEX(REFERENCE!$B$4:$J$132,MATCH(H1072,REFERENCE!$A$4:$A$132,0),S$2)</f>
        <v>Single use pads/patches</v>
      </c>
      <c r="T1072" t="str">
        <f>INDEX(REFERENCE!$B$4:$J$132,MATCH(I1072,REFERENCE!$A$4:$A$132,0),T$2)</f>
        <v>6 count</v>
      </c>
      <c r="U1072">
        <f>INDEX(REFERENCE!$B$4:$J$132,MATCH(J1072,REFERENCE!$A$4:$A$132,0),U$2)</f>
        <v>10</v>
      </c>
      <c r="V1072" t="str">
        <f>INDEX(REFERENCE!$B$4:$J$132,MATCH(K1072,REFERENCE!$A$4:$A$132,0),V$2)</f>
        <v>4.5 stars</v>
      </c>
      <c r="W1072">
        <f>INDEX(REFERENCE!$B$4:$J$132,MATCH(L1072,REFERENCE!$A$4:$A$132,0),W$2)</f>
        <v>4500</v>
      </c>
    </row>
    <row r="1073" spans="1:23" x14ac:dyDescent="0.2">
      <c r="A1073" s="9">
        <v>12</v>
      </c>
      <c r="B1073" s="9">
        <v>14</v>
      </c>
      <c r="C1073" s="9">
        <v>2</v>
      </c>
      <c r="D1073" s="9">
        <v>1</v>
      </c>
      <c r="E1073" s="9">
        <v>108</v>
      </c>
      <c r="F1073" s="9">
        <v>103</v>
      </c>
      <c r="G1073" s="9">
        <v>6</v>
      </c>
      <c r="H1073" s="9">
        <v>6</v>
      </c>
      <c r="I1073" s="9">
        <v>101</v>
      </c>
      <c r="J1073" s="9">
        <v>10104</v>
      </c>
      <c r="K1073" s="9">
        <v>3</v>
      </c>
      <c r="L1073" s="28">
        <v>1</v>
      </c>
      <c r="N1073">
        <f t="shared" si="18"/>
        <v>121402</v>
      </c>
      <c r="O1073" t="str">
        <f>INDEX(REFERENCE!$B$4:$J$132,MATCH(D1073,REFERENCE!$A$4:$A$132,0),O$2)</f>
        <v>Pads</v>
      </c>
      <c r="P1073" t="str">
        <f>INDEX(REFERENCE!$B$4:$J$132,MATCH(E1073,REFERENCE!$A$4:$A$132,0),P$2)</f>
        <v>Thermacare</v>
      </c>
      <c r="Q1073" t="str">
        <f>INDEX(REFERENCE!$B$4:$J$132,MATCH(F1073,REFERENCE!$A$4:$A$132,0),Q$2)</f>
        <v>Both hot and cold sensation</v>
      </c>
      <c r="R1073" t="str">
        <f>INDEX(REFERENCE!$B$4:$J$132,MATCH(G1073,REFERENCE!$A$4:$A$132,0),R$2)</f>
        <v>Shoulder</v>
      </c>
      <c r="S1073" t="str">
        <f>INDEX(REFERENCE!$B$4:$J$132,MATCH(H1073,REFERENCE!$A$4:$A$132,0),S$2)</f>
        <v>Single use pads/patches</v>
      </c>
      <c r="T1073" t="str">
        <f>INDEX(REFERENCE!$B$4:$J$132,MATCH(I1073,REFERENCE!$A$4:$A$132,0),T$2)</f>
        <v>2 count</v>
      </c>
      <c r="U1073">
        <f>INDEX(REFERENCE!$B$4:$J$132,MATCH(J1073,REFERENCE!$A$4:$A$132,0),U$2)</f>
        <v>8.59</v>
      </c>
      <c r="V1073" t="str">
        <f>INDEX(REFERENCE!$B$4:$J$132,MATCH(K1073,REFERENCE!$A$4:$A$132,0),V$2)</f>
        <v>4.8 stars</v>
      </c>
      <c r="W1073">
        <f>INDEX(REFERENCE!$B$4:$J$132,MATCH(L1073,REFERENCE!$A$4:$A$132,0),W$2)</f>
        <v>1250</v>
      </c>
    </row>
    <row r="1074" spans="1:23" x14ac:dyDescent="0.2">
      <c r="A1074" s="9">
        <v>12</v>
      </c>
      <c r="B1074" s="9">
        <v>14</v>
      </c>
      <c r="C1074" s="9">
        <v>3</v>
      </c>
      <c r="D1074" s="9">
        <v>1</v>
      </c>
      <c r="E1074" s="9">
        <v>101</v>
      </c>
      <c r="F1074" s="9">
        <v>101</v>
      </c>
      <c r="G1074" s="9">
        <v>3</v>
      </c>
      <c r="H1074" s="9">
        <v>6</v>
      </c>
      <c r="I1074" s="9">
        <v>104</v>
      </c>
      <c r="J1074" s="9">
        <v>10401</v>
      </c>
      <c r="K1074" s="9">
        <v>3</v>
      </c>
      <c r="L1074" s="28">
        <v>1</v>
      </c>
      <c r="N1074">
        <f t="shared" si="18"/>
        <v>121403</v>
      </c>
      <c r="O1074" t="str">
        <f>INDEX(REFERENCE!$B$4:$J$132,MATCH(D1074,REFERENCE!$A$4:$A$132,0),O$2)</f>
        <v>Pads</v>
      </c>
      <c r="P1074" t="str">
        <f>INDEX(REFERENCE!$B$4:$J$132,MATCH(E1074,REFERENCE!$A$4:$A$132,0),P$2)</f>
        <v>Bengay</v>
      </c>
      <c r="Q1074" t="str">
        <f>INDEX(REFERENCE!$B$4:$J$132,MATCH(F1074,REFERENCE!$A$4:$A$132,0),Q$2)</f>
        <v>Hot sensation</v>
      </c>
      <c r="R1074" t="str">
        <f>INDEX(REFERENCE!$B$4:$J$132,MATCH(G1074,REFERENCE!$A$4:$A$132,0),R$2)</f>
        <v>Joint</v>
      </c>
      <c r="S1074" t="str">
        <f>INDEX(REFERENCE!$B$4:$J$132,MATCH(H1074,REFERENCE!$A$4:$A$132,0),S$2)</f>
        <v>Single use pads/patches</v>
      </c>
      <c r="T1074" t="str">
        <f>INDEX(REFERENCE!$B$4:$J$132,MATCH(I1074,REFERENCE!$A$4:$A$132,0),T$2)</f>
        <v>5 count</v>
      </c>
      <c r="U1074">
        <f>INDEX(REFERENCE!$B$4:$J$132,MATCH(J1074,REFERENCE!$A$4:$A$132,0),U$2)</f>
        <v>4.83</v>
      </c>
      <c r="V1074" t="str">
        <f>INDEX(REFERENCE!$B$4:$J$132,MATCH(K1074,REFERENCE!$A$4:$A$132,0),V$2)</f>
        <v>4.8 stars</v>
      </c>
      <c r="W1074">
        <f>INDEX(REFERENCE!$B$4:$J$132,MATCH(L1074,REFERENCE!$A$4:$A$132,0),W$2)</f>
        <v>1250</v>
      </c>
    </row>
    <row r="1075" spans="1:23" x14ac:dyDescent="0.2">
      <c r="A1075" s="9">
        <v>12</v>
      </c>
      <c r="B1075" s="9">
        <v>14</v>
      </c>
      <c r="C1075" s="9">
        <v>4</v>
      </c>
      <c r="D1075" s="9">
        <v>1</v>
      </c>
      <c r="E1075" s="9">
        <v>113</v>
      </c>
      <c r="F1075" s="9">
        <v>105</v>
      </c>
      <c r="G1075" s="9">
        <v>4</v>
      </c>
      <c r="H1075" s="9">
        <v>6</v>
      </c>
      <c r="I1075" s="9">
        <v>105</v>
      </c>
      <c r="J1075" s="9">
        <v>10503</v>
      </c>
      <c r="K1075" s="9">
        <v>2</v>
      </c>
      <c r="L1075" s="28">
        <v>2</v>
      </c>
      <c r="N1075">
        <f t="shared" si="18"/>
        <v>121404</v>
      </c>
      <c r="O1075" t="str">
        <f>INDEX(REFERENCE!$B$4:$J$132,MATCH(D1075,REFERENCE!$A$4:$A$132,0),O$2)</f>
        <v>Pads</v>
      </c>
      <c r="P1075" t="str">
        <f>INDEX(REFERENCE!$B$4:$J$132,MATCH(E1075,REFERENCE!$A$4:$A$132,0),P$2)</f>
        <v>Amazon Basic Care</v>
      </c>
      <c r="Q1075" t="str">
        <f>INDEX(REFERENCE!$B$4:$J$132,MATCH(F1075,REFERENCE!$A$4:$A$132,0),Q$2)</f>
        <v>No sensation/drug free/for circulation</v>
      </c>
      <c r="R1075" t="str">
        <f>INDEX(REFERENCE!$B$4:$J$132,MATCH(G1075,REFERENCE!$A$4:$A$132,0),R$2)</f>
        <v>Chest</v>
      </c>
      <c r="S1075" t="str">
        <f>INDEX(REFERENCE!$B$4:$J$132,MATCH(H1075,REFERENCE!$A$4:$A$132,0),S$2)</f>
        <v>Single use pads/patches</v>
      </c>
      <c r="T1075" t="str">
        <f>INDEX(REFERENCE!$B$4:$J$132,MATCH(I1075,REFERENCE!$A$4:$A$132,0),T$2)</f>
        <v>6 count</v>
      </c>
      <c r="U1075">
        <f>INDEX(REFERENCE!$B$4:$J$132,MATCH(J1075,REFERENCE!$A$4:$A$132,0),U$2)</f>
        <v>18.72</v>
      </c>
      <c r="V1075" t="str">
        <f>INDEX(REFERENCE!$B$4:$J$132,MATCH(K1075,REFERENCE!$A$4:$A$132,0),V$2)</f>
        <v>4.6 stars</v>
      </c>
      <c r="W1075">
        <f>INDEX(REFERENCE!$B$4:$J$132,MATCH(L1075,REFERENCE!$A$4:$A$132,0),W$2)</f>
        <v>4500</v>
      </c>
    </row>
    <row r="1076" spans="1:23" x14ac:dyDescent="0.2">
      <c r="A1076" s="9">
        <v>12</v>
      </c>
      <c r="B1076" s="9">
        <v>14</v>
      </c>
      <c r="C1076" s="9">
        <v>5</v>
      </c>
      <c r="D1076" s="9">
        <v>2</v>
      </c>
      <c r="E1076" s="9">
        <v>205</v>
      </c>
      <c r="F1076" s="9">
        <v>203</v>
      </c>
      <c r="G1076" s="9">
        <v>0</v>
      </c>
      <c r="H1076" s="9">
        <v>4</v>
      </c>
      <c r="I1076" s="9">
        <v>203</v>
      </c>
      <c r="J1076" s="9">
        <v>20302</v>
      </c>
      <c r="K1076" s="9">
        <v>1</v>
      </c>
      <c r="L1076" s="28">
        <v>2</v>
      </c>
      <c r="N1076">
        <f t="shared" si="18"/>
        <v>121405</v>
      </c>
      <c r="O1076" t="str">
        <f>INDEX(REFERENCE!$B$4:$J$132,MATCH(D1076,REFERENCE!$A$4:$A$132,0),O$2)</f>
        <v>Topicals</v>
      </c>
      <c r="P1076" t="str">
        <f>INDEX(REFERENCE!$B$4:$J$132,MATCH(E1076,REFERENCE!$A$4:$A$132,0),P$2)</f>
        <v>Tiger Balm</v>
      </c>
      <c r="Q1076" t="str">
        <f>INDEX(REFERENCE!$B$4:$J$132,MATCH(F1076,REFERENCE!$A$4:$A$132,0),Q$2)</f>
        <v>Both hot and cold sensation</v>
      </c>
      <c r="R1076" t="str">
        <f>INDEX(REFERENCE!$B$4:$J$132,MATCH(G1076,REFERENCE!$A$4:$A$132,0),R$2)</f>
        <v>-</v>
      </c>
      <c r="S1076" t="str">
        <f>INDEX(REFERENCE!$B$4:$J$132,MATCH(H1076,REFERENCE!$A$4:$A$132,0),S$2)</f>
        <v>Roll-on</v>
      </c>
      <c r="T1076" t="str">
        <f>INDEX(REFERENCE!$B$4:$J$132,MATCH(I1076,REFERENCE!$A$4:$A$132,0),T$2)</f>
        <v>3 oz</v>
      </c>
      <c r="U1076">
        <f>INDEX(REFERENCE!$B$4:$J$132,MATCH(J1076,REFERENCE!$A$4:$A$132,0),U$2)</f>
        <v>10</v>
      </c>
      <c r="V1076" t="str">
        <f>INDEX(REFERENCE!$B$4:$J$132,MATCH(K1076,REFERENCE!$A$4:$A$132,0),V$2)</f>
        <v>4.5 stars</v>
      </c>
      <c r="W1076">
        <f>INDEX(REFERENCE!$B$4:$J$132,MATCH(L1076,REFERENCE!$A$4:$A$132,0),W$2)</f>
        <v>4500</v>
      </c>
    </row>
    <row r="1077" spans="1:23" x14ac:dyDescent="0.2">
      <c r="A1077" s="9">
        <v>12</v>
      </c>
      <c r="B1077" s="9">
        <v>14</v>
      </c>
      <c r="C1077" s="9">
        <v>6</v>
      </c>
      <c r="D1077" s="9">
        <v>2</v>
      </c>
      <c r="E1077" s="9">
        <v>210</v>
      </c>
      <c r="F1077" s="9">
        <v>201</v>
      </c>
      <c r="G1077" s="9">
        <v>0</v>
      </c>
      <c r="H1077" s="9">
        <v>2</v>
      </c>
      <c r="I1077" s="9">
        <v>202</v>
      </c>
      <c r="J1077" s="9">
        <v>20205</v>
      </c>
      <c r="K1077" s="9">
        <v>2</v>
      </c>
      <c r="L1077" s="28">
        <v>1</v>
      </c>
      <c r="N1077">
        <f t="shared" si="18"/>
        <v>121406</v>
      </c>
      <c r="O1077" t="str">
        <f>INDEX(REFERENCE!$B$4:$J$132,MATCH(D1077,REFERENCE!$A$4:$A$132,0),O$2)</f>
        <v>Topicals</v>
      </c>
      <c r="P1077" t="str">
        <f>INDEX(REFERENCE!$B$4:$J$132,MATCH(E1077,REFERENCE!$A$4:$A$132,0),P$2)</f>
        <v>Arnicare</v>
      </c>
      <c r="Q1077" t="str">
        <f>INDEX(REFERENCE!$B$4:$J$132,MATCH(F1077,REFERENCE!$A$4:$A$132,0),Q$2)</f>
        <v>Hot sensation</v>
      </c>
      <c r="R1077" t="str">
        <f>INDEX(REFERENCE!$B$4:$J$132,MATCH(G1077,REFERENCE!$A$4:$A$132,0),R$2)</f>
        <v>-</v>
      </c>
      <c r="S1077" t="str">
        <f>INDEX(REFERENCE!$B$4:$J$132,MATCH(H1077,REFERENCE!$A$4:$A$132,0),S$2)</f>
        <v>Cream</v>
      </c>
      <c r="T1077" t="str">
        <f>INDEX(REFERENCE!$B$4:$J$132,MATCH(I1077,REFERENCE!$A$4:$A$132,0),T$2)</f>
        <v>2.5 oz</v>
      </c>
      <c r="U1077">
        <f>INDEX(REFERENCE!$B$4:$J$132,MATCH(J1077,REFERENCE!$A$4:$A$132,0),U$2)</f>
        <v>17.5</v>
      </c>
      <c r="V1077" t="str">
        <f>INDEX(REFERENCE!$B$4:$J$132,MATCH(K1077,REFERENCE!$A$4:$A$132,0),V$2)</f>
        <v>4.6 stars</v>
      </c>
      <c r="W1077">
        <f>INDEX(REFERENCE!$B$4:$J$132,MATCH(L1077,REFERENCE!$A$4:$A$132,0),W$2)</f>
        <v>1250</v>
      </c>
    </row>
    <row r="1078" spans="1:23" x14ac:dyDescent="0.2">
      <c r="A1078" s="9">
        <v>12</v>
      </c>
      <c r="B1078" s="9">
        <v>15</v>
      </c>
      <c r="C1078" s="9">
        <v>1</v>
      </c>
      <c r="D1078" s="9">
        <v>2</v>
      </c>
      <c r="E1078" s="9">
        <v>209</v>
      </c>
      <c r="F1078" s="9">
        <v>203</v>
      </c>
      <c r="G1078" s="9">
        <v>0</v>
      </c>
      <c r="H1078" s="9">
        <v>3</v>
      </c>
      <c r="I1078" s="9">
        <v>206</v>
      </c>
      <c r="J1078" s="9">
        <v>20601</v>
      </c>
      <c r="K1078" s="9">
        <v>1</v>
      </c>
      <c r="L1078" s="28">
        <v>2</v>
      </c>
      <c r="N1078">
        <f t="shared" si="18"/>
        <v>121501</v>
      </c>
      <c r="O1078" t="str">
        <f>INDEX(REFERENCE!$B$4:$J$132,MATCH(D1078,REFERENCE!$A$4:$A$132,0),O$2)</f>
        <v>Topicals</v>
      </c>
      <c r="P1078" t="str">
        <f>INDEX(REFERENCE!$B$4:$J$132,MATCH(E1078,REFERENCE!$A$4:$A$132,0),P$2)</f>
        <v>Motrin</v>
      </c>
      <c r="Q1078" t="str">
        <f>INDEX(REFERENCE!$B$4:$J$132,MATCH(F1078,REFERENCE!$A$4:$A$132,0),Q$2)</f>
        <v>Both hot and cold sensation</v>
      </c>
      <c r="R1078" t="str">
        <f>INDEX(REFERENCE!$B$4:$J$132,MATCH(G1078,REFERENCE!$A$4:$A$132,0),R$2)</f>
        <v>-</v>
      </c>
      <c r="S1078" t="str">
        <f>INDEX(REFERENCE!$B$4:$J$132,MATCH(H1078,REFERENCE!$A$4:$A$132,0),S$2)</f>
        <v>Spray</v>
      </c>
      <c r="T1078" t="str">
        <f>INDEX(REFERENCE!$B$4:$J$132,MATCH(I1078,REFERENCE!$A$4:$A$132,0),T$2)</f>
        <v>4.5 oz</v>
      </c>
      <c r="U1078">
        <f>INDEX(REFERENCE!$B$4:$J$132,MATCH(J1078,REFERENCE!$A$4:$A$132,0),U$2)</f>
        <v>10.25</v>
      </c>
      <c r="V1078" t="str">
        <f>INDEX(REFERENCE!$B$4:$J$132,MATCH(K1078,REFERENCE!$A$4:$A$132,0),V$2)</f>
        <v>4.5 stars</v>
      </c>
      <c r="W1078">
        <f>INDEX(REFERENCE!$B$4:$J$132,MATCH(L1078,REFERENCE!$A$4:$A$132,0),W$2)</f>
        <v>4500</v>
      </c>
    </row>
    <row r="1079" spans="1:23" x14ac:dyDescent="0.2">
      <c r="A1079" s="9">
        <v>12</v>
      </c>
      <c r="B1079" s="9">
        <v>15</v>
      </c>
      <c r="C1079" s="9">
        <v>2</v>
      </c>
      <c r="D1079" s="9">
        <v>1</v>
      </c>
      <c r="E1079" s="9">
        <v>103</v>
      </c>
      <c r="F1079" s="9">
        <v>105</v>
      </c>
      <c r="G1079" s="9">
        <v>5</v>
      </c>
      <c r="H1079" s="9">
        <v>6</v>
      </c>
      <c r="I1079" s="9">
        <v>104</v>
      </c>
      <c r="J1079" s="9">
        <v>10402</v>
      </c>
      <c r="K1079" s="9">
        <v>2</v>
      </c>
      <c r="L1079" s="28">
        <v>1</v>
      </c>
      <c r="N1079">
        <f t="shared" si="18"/>
        <v>121502</v>
      </c>
      <c r="O1079" t="str">
        <f>INDEX(REFERENCE!$B$4:$J$132,MATCH(D1079,REFERENCE!$A$4:$A$132,0),O$2)</f>
        <v>Pads</v>
      </c>
      <c r="P1079" t="str">
        <f>INDEX(REFERENCE!$B$4:$J$132,MATCH(E1079,REFERENCE!$A$4:$A$132,0),P$2)</f>
        <v xml:space="preserve">Biofreeze  </v>
      </c>
      <c r="Q1079" t="str">
        <f>INDEX(REFERENCE!$B$4:$J$132,MATCH(F1079,REFERENCE!$A$4:$A$132,0),Q$2)</f>
        <v>No sensation/drug free/for circulation</v>
      </c>
      <c r="R1079" t="str">
        <f>INDEX(REFERENCE!$B$4:$J$132,MATCH(G1079,REFERENCE!$A$4:$A$132,0),R$2)</f>
        <v>Hands (arthritis)</v>
      </c>
      <c r="S1079" t="str">
        <f>INDEX(REFERENCE!$B$4:$J$132,MATCH(H1079,REFERENCE!$A$4:$A$132,0),S$2)</f>
        <v>Single use pads/patches</v>
      </c>
      <c r="T1079" t="str">
        <f>INDEX(REFERENCE!$B$4:$J$132,MATCH(I1079,REFERENCE!$A$4:$A$132,0),T$2)</f>
        <v>5 count</v>
      </c>
      <c r="U1079">
        <f>INDEX(REFERENCE!$B$4:$J$132,MATCH(J1079,REFERENCE!$A$4:$A$132,0),U$2)</f>
        <v>8.93</v>
      </c>
      <c r="V1079" t="str">
        <f>INDEX(REFERENCE!$B$4:$J$132,MATCH(K1079,REFERENCE!$A$4:$A$132,0),V$2)</f>
        <v>4.6 stars</v>
      </c>
      <c r="W1079">
        <f>INDEX(REFERENCE!$B$4:$J$132,MATCH(L1079,REFERENCE!$A$4:$A$132,0),W$2)</f>
        <v>1250</v>
      </c>
    </row>
    <row r="1080" spans="1:23" x14ac:dyDescent="0.2">
      <c r="A1080" s="9">
        <v>12</v>
      </c>
      <c r="B1080" s="9">
        <v>15</v>
      </c>
      <c r="C1080" s="9">
        <v>3</v>
      </c>
      <c r="D1080" s="9">
        <v>2</v>
      </c>
      <c r="E1080" s="9">
        <v>212</v>
      </c>
      <c r="F1080" s="9">
        <v>204</v>
      </c>
      <c r="G1080" s="9">
        <v>0</v>
      </c>
      <c r="H1080" s="9">
        <v>3</v>
      </c>
      <c r="I1080" s="9">
        <v>205</v>
      </c>
      <c r="J1080" s="9">
        <v>20505</v>
      </c>
      <c r="K1080" s="9">
        <v>3</v>
      </c>
      <c r="L1080" s="28">
        <v>1</v>
      </c>
      <c r="N1080">
        <f t="shared" si="18"/>
        <v>121503</v>
      </c>
      <c r="O1080" t="str">
        <f>INDEX(REFERENCE!$B$4:$J$132,MATCH(D1080,REFERENCE!$A$4:$A$132,0),O$2)</f>
        <v>Topicals</v>
      </c>
      <c r="P1080" t="str">
        <f>INDEX(REFERENCE!$B$4:$J$132,MATCH(E1080,REFERENCE!$A$4:$A$132,0),P$2)</f>
        <v>Store Brand</v>
      </c>
      <c r="Q1080" t="str">
        <f>INDEX(REFERENCE!$B$4:$J$132,MATCH(F1080,REFERENCE!$A$4:$A$132,0),Q$2)</f>
        <v>Lidocaine/numbing sensation</v>
      </c>
      <c r="R1080" t="str">
        <f>INDEX(REFERENCE!$B$4:$J$132,MATCH(G1080,REFERENCE!$A$4:$A$132,0),R$2)</f>
        <v>-</v>
      </c>
      <c r="S1080" t="str">
        <f>INDEX(REFERENCE!$B$4:$J$132,MATCH(H1080,REFERENCE!$A$4:$A$132,0),S$2)</f>
        <v>Spray</v>
      </c>
      <c r="T1080" t="str">
        <f>INDEX(REFERENCE!$B$4:$J$132,MATCH(I1080,REFERENCE!$A$4:$A$132,0),T$2)</f>
        <v>4 oz</v>
      </c>
      <c r="U1080">
        <f>INDEX(REFERENCE!$B$4:$J$132,MATCH(J1080,REFERENCE!$A$4:$A$132,0),U$2)</f>
        <v>22</v>
      </c>
      <c r="V1080" t="str">
        <f>INDEX(REFERENCE!$B$4:$J$132,MATCH(K1080,REFERENCE!$A$4:$A$132,0),V$2)</f>
        <v>4.8 stars</v>
      </c>
      <c r="W1080">
        <f>INDEX(REFERENCE!$B$4:$J$132,MATCH(L1080,REFERENCE!$A$4:$A$132,0),W$2)</f>
        <v>1250</v>
      </c>
    </row>
    <row r="1081" spans="1:23" x14ac:dyDescent="0.2">
      <c r="A1081" s="9">
        <v>12</v>
      </c>
      <c r="B1081" s="9">
        <v>15</v>
      </c>
      <c r="C1081" s="9">
        <v>4</v>
      </c>
      <c r="D1081" s="9">
        <v>1</v>
      </c>
      <c r="E1081" s="9">
        <v>106</v>
      </c>
      <c r="F1081" s="9">
        <v>104</v>
      </c>
      <c r="G1081" s="9">
        <v>6</v>
      </c>
      <c r="H1081" s="9">
        <v>6</v>
      </c>
      <c r="I1081" s="9">
        <v>103</v>
      </c>
      <c r="J1081" s="9">
        <v>10305</v>
      </c>
      <c r="K1081" s="9">
        <v>2</v>
      </c>
      <c r="L1081" s="28">
        <v>2</v>
      </c>
      <c r="N1081">
        <f t="shared" si="18"/>
        <v>121504</v>
      </c>
      <c r="O1081" t="str">
        <f>INDEX(REFERENCE!$B$4:$J$132,MATCH(D1081,REFERENCE!$A$4:$A$132,0),O$2)</f>
        <v>Pads</v>
      </c>
      <c r="P1081" t="str">
        <f>INDEX(REFERENCE!$B$4:$J$132,MATCH(E1081,REFERENCE!$A$4:$A$132,0),P$2)</f>
        <v>Vicks Vapopatch</v>
      </c>
      <c r="Q1081" t="str">
        <f>INDEX(REFERENCE!$B$4:$J$132,MATCH(F1081,REFERENCE!$A$4:$A$132,0),Q$2)</f>
        <v>Lidocaine/numbing sensation</v>
      </c>
      <c r="R1081" t="str">
        <f>INDEX(REFERENCE!$B$4:$J$132,MATCH(G1081,REFERENCE!$A$4:$A$132,0),R$2)</f>
        <v>Shoulder</v>
      </c>
      <c r="S1081" t="str">
        <f>INDEX(REFERENCE!$B$4:$J$132,MATCH(H1081,REFERENCE!$A$4:$A$132,0),S$2)</f>
        <v>Single use pads/patches</v>
      </c>
      <c r="T1081" t="str">
        <f>INDEX(REFERENCE!$B$4:$J$132,MATCH(I1081,REFERENCE!$A$4:$A$132,0),T$2)</f>
        <v>4 count</v>
      </c>
      <c r="U1081">
        <f>INDEX(REFERENCE!$B$4:$J$132,MATCH(J1081,REFERENCE!$A$4:$A$132,0),U$2)</f>
        <v>26.49</v>
      </c>
      <c r="V1081" t="str">
        <f>INDEX(REFERENCE!$B$4:$J$132,MATCH(K1081,REFERENCE!$A$4:$A$132,0),V$2)</f>
        <v>4.6 stars</v>
      </c>
      <c r="W1081">
        <f>INDEX(REFERENCE!$B$4:$J$132,MATCH(L1081,REFERENCE!$A$4:$A$132,0),W$2)</f>
        <v>4500</v>
      </c>
    </row>
    <row r="1082" spans="1:23" x14ac:dyDescent="0.2">
      <c r="A1082" s="9">
        <v>12</v>
      </c>
      <c r="B1082" s="9">
        <v>15</v>
      </c>
      <c r="C1082" s="9">
        <v>5</v>
      </c>
      <c r="D1082" s="9">
        <v>2</v>
      </c>
      <c r="E1082" s="9">
        <v>205</v>
      </c>
      <c r="F1082" s="9">
        <v>202</v>
      </c>
      <c r="G1082" s="9">
        <v>0</v>
      </c>
      <c r="H1082" s="9">
        <v>1</v>
      </c>
      <c r="I1082" s="9">
        <v>207</v>
      </c>
      <c r="J1082" s="9">
        <v>20703</v>
      </c>
      <c r="K1082" s="9">
        <v>3</v>
      </c>
      <c r="L1082" s="28">
        <v>1</v>
      </c>
      <c r="N1082">
        <f t="shared" si="18"/>
        <v>121505</v>
      </c>
      <c r="O1082" t="str">
        <f>INDEX(REFERENCE!$B$4:$J$132,MATCH(D1082,REFERENCE!$A$4:$A$132,0),O$2)</f>
        <v>Topicals</v>
      </c>
      <c r="P1082" t="str">
        <f>INDEX(REFERENCE!$B$4:$J$132,MATCH(E1082,REFERENCE!$A$4:$A$132,0),P$2)</f>
        <v>Tiger Balm</v>
      </c>
      <c r="Q1082" t="str">
        <f>INDEX(REFERENCE!$B$4:$J$132,MATCH(F1082,REFERENCE!$A$4:$A$132,0),Q$2)</f>
        <v>Cold sensation</v>
      </c>
      <c r="R1082" t="str">
        <f>INDEX(REFERENCE!$B$4:$J$132,MATCH(G1082,REFERENCE!$A$4:$A$132,0),R$2)</f>
        <v>-</v>
      </c>
      <c r="S1082" t="str">
        <f>INDEX(REFERENCE!$B$4:$J$132,MATCH(H1082,REFERENCE!$A$4:$A$132,0),S$2)</f>
        <v>Gel</v>
      </c>
      <c r="T1082" t="str">
        <f>INDEX(REFERENCE!$B$4:$J$132,MATCH(I1082,REFERENCE!$A$4:$A$132,0),T$2)</f>
        <v>5.5 oz</v>
      </c>
      <c r="U1082">
        <f>INDEX(REFERENCE!$B$4:$J$132,MATCH(J1082,REFERENCE!$A$4:$A$132,0),U$2)</f>
        <v>15.99</v>
      </c>
      <c r="V1082" t="str">
        <f>INDEX(REFERENCE!$B$4:$J$132,MATCH(K1082,REFERENCE!$A$4:$A$132,0),V$2)</f>
        <v>4.8 stars</v>
      </c>
      <c r="W1082">
        <f>INDEX(REFERENCE!$B$4:$J$132,MATCH(L1082,REFERENCE!$A$4:$A$132,0),W$2)</f>
        <v>1250</v>
      </c>
    </row>
    <row r="1083" spans="1:23" x14ac:dyDescent="0.2">
      <c r="A1083" s="9">
        <v>12</v>
      </c>
      <c r="B1083" s="9">
        <v>15</v>
      </c>
      <c r="C1083" s="9">
        <v>6</v>
      </c>
      <c r="D1083" s="9">
        <v>1</v>
      </c>
      <c r="E1083" s="9">
        <v>105</v>
      </c>
      <c r="F1083" s="9">
        <v>103</v>
      </c>
      <c r="G1083" s="9">
        <v>1</v>
      </c>
      <c r="H1083" s="9">
        <v>6</v>
      </c>
      <c r="I1083" s="9">
        <v>105</v>
      </c>
      <c r="J1083" s="9">
        <v>10503</v>
      </c>
      <c r="K1083" s="9">
        <v>1</v>
      </c>
      <c r="L1083" s="28">
        <v>2</v>
      </c>
      <c r="N1083">
        <f t="shared" si="18"/>
        <v>121506</v>
      </c>
      <c r="O1083" t="str">
        <f>INDEX(REFERENCE!$B$4:$J$132,MATCH(D1083,REFERENCE!$A$4:$A$132,0),O$2)</f>
        <v>Pads</v>
      </c>
      <c r="P1083" t="str">
        <f>INDEX(REFERENCE!$B$4:$J$132,MATCH(E1083,REFERENCE!$A$4:$A$132,0),P$2)</f>
        <v>Tiger Balm</v>
      </c>
      <c r="Q1083" t="str">
        <f>INDEX(REFERENCE!$B$4:$J$132,MATCH(F1083,REFERENCE!$A$4:$A$132,0),Q$2)</f>
        <v>Both hot and cold sensation</v>
      </c>
      <c r="R1083" t="str">
        <f>INDEX(REFERENCE!$B$4:$J$132,MATCH(G1083,REFERENCE!$A$4:$A$132,0),R$2)</f>
        <v>Back</v>
      </c>
      <c r="S1083" t="str">
        <f>INDEX(REFERENCE!$B$4:$J$132,MATCH(H1083,REFERENCE!$A$4:$A$132,0),S$2)</f>
        <v>Single use pads/patches</v>
      </c>
      <c r="T1083" t="str">
        <f>INDEX(REFERENCE!$B$4:$J$132,MATCH(I1083,REFERENCE!$A$4:$A$132,0),T$2)</f>
        <v>6 count</v>
      </c>
      <c r="U1083">
        <f>INDEX(REFERENCE!$B$4:$J$132,MATCH(J1083,REFERENCE!$A$4:$A$132,0),U$2)</f>
        <v>18.72</v>
      </c>
      <c r="V1083" t="str">
        <f>INDEX(REFERENCE!$B$4:$J$132,MATCH(K1083,REFERENCE!$A$4:$A$132,0),V$2)</f>
        <v>4.5 stars</v>
      </c>
      <c r="W1083">
        <f>INDEX(REFERENCE!$B$4:$J$132,MATCH(L1083,REFERENCE!$A$4:$A$132,0),W$2)</f>
        <v>4500</v>
      </c>
    </row>
    <row r="1084" spans="1:23" x14ac:dyDescent="0.2">
      <c r="A1084" s="9">
        <v>13</v>
      </c>
      <c r="B1084" s="9">
        <v>1</v>
      </c>
      <c r="C1084" s="9">
        <v>1</v>
      </c>
      <c r="D1084" s="9">
        <v>2</v>
      </c>
      <c r="E1084" s="9">
        <v>203</v>
      </c>
      <c r="F1084" s="9">
        <v>204</v>
      </c>
      <c r="G1084" s="9">
        <v>0</v>
      </c>
      <c r="H1084" s="9">
        <v>5</v>
      </c>
      <c r="I1084" s="9">
        <v>207</v>
      </c>
      <c r="J1084" s="9">
        <v>20704</v>
      </c>
      <c r="K1084" s="9">
        <v>2</v>
      </c>
      <c r="L1084" s="28">
        <v>1</v>
      </c>
      <c r="N1084">
        <f t="shared" si="18"/>
        <v>130101</v>
      </c>
      <c r="O1084" t="str">
        <f>INDEX(REFERENCE!$B$4:$J$132,MATCH(D1084,REFERENCE!$A$4:$A$132,0),O$2)</f>
        <v>Topicals</v>
      </c>
      <c r="P1084" t="str">
        <f>INDEX(REFERENCE!$B$4:$J$132,MATCH(E1084,REFERENCE!$A$4:$A$132,0),P$2)</f>
        <v xml:space="preserve">Biofreeze  </v>
      </c>
      <c r="Q1084" t="str">
        <f>INDEX(REFERENCE!$B$4:$J$132,MATCH(F1084,REFERENCE!$A$4:$A$132,0),Q$2)</f>
        <v>Lidocaine/numbing sensation</v>
      </c>
      <c r="R1084" t="str">
        <f>INDEX(REFERENCE!$B$4:$J$132,MATCH(G1084,REFERENCE!$A$4:$A$132,0),R$2)</f>
        <v>-</v>
      </c>
      <c r="S1084" t="str">
        <f>INDEX(REFERENCE!$B$4:$J$132,MATCH(H1084,REFERENCE!$A$4:$A$132,0),S$2)</f>
        <v>Liquid</v>
      </c>
      <c r="T1084" t="str">
        <f>INDEX(REFERENCE!$B$4:$J$132,MATCH(I1084,REFERENCE!$A$4:$A$132,0),T$2)</f>
        <v>5.5 oz</v>
      </c>
      <c r="U1084">
        <f>INDEX(REFERENCE!$B$4:$J$132,MATCH(J1084,REFERENCE!$A$4:$A$132,0),U$2)</f>
        <v>17.47</v>
      </c>
      <c r="V1084" t="str">
        <f>INDEX(REFERENCE!$B$4:$J$132,MATCH(K1084,REFERENCE!$A$4:$A$132,0),V$2)</f>
        <v>4.6 stars</v>
      </c>
      <c r="W1084">
        <f>INDEX(REFERENCE!$B$4:$J$132,MATCH(L1084,REFERENCE!$A$4:$A$132,0),W$2)</f>
        <v>1250</v>
      </c>
    </row>
    <row r="1085" spans="1:23" x14ac:dyDescent="0.2">
      <c r="A1085" s="9">
        <v>13</v>
      </c>
      <c r="B1085" s="9">
        <v>1</v>
      </c>
      <c r="C1085" s="9">
        <v>2</v>
      </c>
      <c r="D1085" s="9">
        <v>2</v>
      </c>
      <c r="E1085" s="9">
        <v>208</v>
      </c>
      <c r="F1085" s="9">
        <v>202</v>
      </c>
      <c r="G1085" s="9">
        <v>0</v>
      </c>
      <c r="H1085" s="9">
        <v>1</v>
      </c>
      <c r="I1085" s="9">
        <v>203</v>
      </c>
      <c r="J1085" s="9">
        <v>20301</v>
      </c>
      <c r="K1085" s="9">
        <v>2</v>
      </c>
      <c r="L1085" s="28">
        <v>2</v>
      </c>
      <c r="N1085">
        <f t="shared" si="18"/>
        <v>130102</v>
      </c>
      <c r="O1085" t="str">
        <f>INDEX(REFERENCE!$B$4:$J$132,MATCH(D1085,REFERENCE!$A$4:$A$132,0),O$2)</f>
        <v>Topicals</v>
      </c>
      <c r="P1085" t="str">
        <f>INDEX(REFERENCE!$B$4:$J$132,MATCH(E1085,REFERENCE!$A$4:$A$132,0),P$2)</f>
        <v>Equate</v>
      </c>
      <c r="Q1085" t="str">
        <f>INDEX(REFERENCE!$B$4:$J$132,MATCH(F1085,REFERENCE!$A$4:$A$132,0),Q$2)</f>
        <v>Cold sensation</v>
      </c>
      <c r="R1085" t="str">
        <f>INDEX(REFERENCE!$B$4:$J$132,MATCH(G1085,REFERENCE!$A$4:$A$132,0),R$2)</f>
        <v>-</v>
      </c>
      <c r="S1085" t="str">
        <f>INDEX(REFERENCE!$B$4:$J$132,MATCH(H1085,REFERENCE!$A$4:$A$132,0),S$2)</f>
        <v>Gel</v>
      </c>
      <c r="T1085" t="str">
        <f>INDEX(REFERENCE!$B$4:$J$132,MATCH(I1085,REFERENCE!$A$4:$A$132,0),T$2)</f>
        <v>3 oz</v>
      </c>
      <c r="U1085">
        <f>INDEX(REFERENCE!$B$4:$J$132,MATCH(J1085,REFERENCE!$A$4:$A$132,0),U$2)</f>
        <v>7</v>
      </c>
      <c r="V1085" t="str">
        <f>INDEX(REFERENCE!$B$4:$J$132,MATCH(K1085,REFERENCE!$A$4:$A$132,0),V$2)</f>
        <v>4.6 stars</v>
      </c>
      <c r="W1085">
        <f>INDEX(REFERENCE!$B$4:$J$132,MATCH(L1085,REFERENCE!$A$4:$A$132,0),W$2)</f>
        <v>4500</v>
      </c>
    </row>
    <row r="1086" spans="1:23" x14ac:dyDescent="0.2">
      <c r="A1086" s="9">
        <v>13</v>
      </c>
      <c r="B1086" s="9">
        <v>1</v>
      </c>
      <c r="C1086" s="9">
        <v>3</v>
      </c>
      <c r="D1086" s="9">
        <v>1</v>
      </c>
      <c r="E1086" s="9">
        <v>111</v>
      </c>
      <c r="F1086" s="9">
        <v>105</v>
      </c>
      <c r="G1086" s="9">
        <v>4</v>
      </c>
      <c r="H1086" s="9">
        <v>6</v>
      </c>
      <c r="I1086" s="9">
        <v>104</v>
      </c>
      <c r="J1086" s="9">
        <v>10402</v>
      </c>
      <c r="K1086" s="9">
        <v>3</v>
      </c>
      <c r="L1086" s="28">
        <v>1</v>
      </c>
      <c r="N1086">
        <f t="shared" si="18"/>
        <v>130103</v>
      </c>
      <c r="O1086" t="str">
        <f>INDEX(REFERENCE!$B$4:$J$132,MATCH(D1086,REFERENCE!$A$4:$A$132,0),O$2)</f>
        <v>Pads</v>
      </c>
      <c r="P1086" t="str">
        <f>INDEX(REFERENCE!$B$4:$J$132,MATCH(E1086,REFERENCE!$A$4:$A$132,0),P$2)</f>
        <v>Walgreens</v>
      </c>
      <c r="Q1086" t="str">
        <f>INDEX(REFERENCE!$B$4:$J$132,MATCH(F1086,REFERENCE!$A$4:$A$132,0),Q$2)</f>
        <v>No sensation/drug free/for circulation</v>
      </c>
      <c r="R1086" t="str">
        <f>INDEX(REFERENCE!$B$4:$J$132,MATCH(G1086,REFERENCE!$A$4:$A$132,0),R$2)</f>
        <v>Chest</v>
      </c>
      <c r="S1086" t="str">
        <f>INDEX(REFERENCE!$B$4:$J$132,MATCH(H1086,REFERENCE!$A$4:$A$132,0),S$2)</f>
        <v>Single use pads/patches</v>
      </c>
      <c r="T1086" t="str">
        <f>INDEX(REFERENCE!$B$4:$J$132,MATCH(I1086,REFERENCE!$A$4:$A$132,0),T$2)</f>
        <v>5 count</v>
      </c>
      <c r="U1086">
        <f>INDEX(REFERENCE!$B$4:$J$132,MATCH(J1086,REFERENCE!$A$4:$A$132,0),U$2)</f>
        <v>8.93</v>
      </c>
      <c r="V1086" t="str">
        <f>INDEX(REFERENCE!$B$4:$J$132,MATCH(K1086,REFERENCE!$A$4:$A$132,0),V$2)</f>
        <v>4.8 stars</v>
      </c>
      <c r="W1086">
        <f>INDEX(REFERENCE!$B$4:$J$132,MATCH(L1086,REFERENCE!$A$4:$A$132,0),W$2)</f>
        <v>1250</v>
      </c>
    </row>
    <row r="1087" spans="1:23" x14ac:dyDescent="0.2">
      <c r="A1087" s="9">
        <v>13</v>
      </c>
      <c r="B1087" s="9">
        <v>1</v>
      </c>
      <c r="C1087" s="9">
        <v>4</v>
      </c>
      <c r="D1087" s="9">
        <v>2</v>
      </c>
      <c r="E1087" s="9">
        <v>207</v>
      </c>
      <c r="F1087" s="9">
        <v>201</v>
      </c>
      <c r="G1087" s="9">
        <v>0</v>
      </c>
      <c r="H1087" s="9">
        <v>4</v>
      </c>
      <c r="I1087" s="9">
        <v>204</v>
      </c>
      <c r="J1087" s="9">
        <v>20402</v>
      </c>
      <c r="K1087" s="9">
        <v>3</v>
      </c>
      <c r="L1087" s="28">
        <v>2</v>
      </c>
      <c r="N1087">
        <f t="shared" si="18"/>
        <v>130104</v>
      </c>
      <c r="O1087" t="str">
        <f>INDEX(REFERENCE!$B$4:$J$132,MATCH(D1087,REFERENCE!$A$4:$A$132,0),O$2)</f>
        <v>Topicals</v>
      </c>
      <c r="P1087" t="str">
        <f>INDEX(REFERENCE!$B$4:$J$132,MATCH(E1087,REFERENCE!$A$4:$A$132,0),P$2)</f>
        <v>Salonpas</v>
      </c>
      <c r="Q1087" t="str">
        <f>INDEX(REFERENCE!$B$4:$J$132,MATCH(F1087,REFERENCE!$A$4:$A$132,0),Q$2)</f>
        <v>Hot sensation</v>
      </c>
      <c r="R1087" t="str">
        <f>INDEX(REFERENCE!$B$4:$J$132,MATCH(G1087,REFERENCE!$A$4:$A$132,0),R$2)</f>
        <v>-</v>
      </c>
      <c r="S1087" t="str">
        <f>INDEX(REFERENCE!$B$4:$J$132,MATCH(H1087,REFERENCE!$A$4:$A$132,0),S$2)</f>
        <v>Roll-on</v>
      </c>
      <c r="T1087" t="str">
        <f>INDEX(REFERENCE!$B$4:$J$132,MATCH(I1087,REFERENCE!$A$4:$A$132,0),T$2)</f>
        <v>3.5 oz</v>
      </c>
      <c r="U1087">
        <f>INDEX(REFERENCE!$B$4:$J$132,MATCH(J1087,REFERENCE!$A$4:$A$132,0),U$2)</f>
        <v>11.87</v>
      </c>
      <c r="V1087" t="str">
        <f>INDEX(REFERENCE!$B$4:$J$132,MATCH(K1087,REFERENCE!$A$4:$A$132,0),V$2)</f>
        <v>4.8 stars</v>
      </c>
      <c r="W1087">
        <f>INDEX(REFERENCE!$B$4:$J$132,MATCH(L1087,REFERENCE!$A$4:$A$132,0),W$2)</f>
        <v>4500</v>
      </c>
    </row>
    <row r="1088" spans="1:23" x14ac:dyDescent="0.2">
      <c r="A1088" s="9">
        <v>13</v>
      </c>
      <c r="B1088" s="9">
        <v>1</v>
      </c>
      <c r="C1088" s="9">
        <v>5</v>
      </c>
      <c r="D1088" s="9">
        <v>1</v>
      </c>
      <c r="E1088" s="9">
        <v>112</v>
      </c>
      <c r="F1088" s="9">
        <v>102</v>
      </c>
      <c r="G1088" s="9">
        <v>2</v>
      </c>
      <c r="H1088" s="9">
        <v>6</v>
      </c>
      <c r="I1088" s="9">
        <v>102</v>
      </c>
      <c r="J1088" s="9">
        <v>10204</v>
      </c>
      <c r="K1088" s="9">
        <v>1</v>
      </c>
      <c r="L1088" s="28">
        <v>1</v>
      </c>
      <c r="N1088">
        <f t="shared" si="18"/>
        <v>130105</v>
      </c>
      <c r="O1088" t="str">
        <f>INDEX(REFERENCE!$B$4:$J$132,MATCH(D1088,REFERENCE!$A$4:$A$132,0),O$2)</f>
        <v>Pads</v>
      </c>
      <c r="P1088" t="str">
        <f>INDEX(REFERENCE!$B$4:$J$132,MATCH(E1088,REFERENCE!$A$4:$A$132,0),P$2)</f>
        <v>Up &amp; Up</v>
      </c>
      <c r="Q1088" t="str">
        <f>INDEX(REFERENCE!$B$4:$J$132,MATCH(F1088,REFERENCE!$A$4:$A$132,0),Q$2)</f>
        <v>Cold sensation</v>
      </c>
      <c r="R1088" t="str">
        <f>INDEX(REFERENCE!$B$4:$J$132,MATCH(G1088,REFERENCE!$A$4:$A$132,0),R$2)</f>
        <v>Neck</v>
      </c>
      <c r="S1088" t="str">
        <f>INDEX(REFERENCE!$B$4:$J$132,MATCH(H1088,REFERENCE!$A$4:$A$132,0),S$2)</f>
        <v>Single use pads/patches</v>
      </c>
      <c r="T1088" t="str">
        <f>INDEX(REFERENCE!$B$4:$J$132,MATCH(I1088,REFERENCE!$A$4:$A$132,0),T$2)</f>
        <v>3 count</v>
      </c>
      <c r="U1088">
        <f>INDEX(REFERENCE!$B$4:$J$132,MATCH(J1088,REFERENCE!$A$4:$A$132,0),U$2)</f>
        <v>14.99</v>
      </c>
      <c r="V1088" t="str">
        <f>INDEX(REFERENCE!$B$4:$J$132,MATCH(K1088,REFERENCE!$A$4:$A$132,0),V$2)</f>
        <v>4.5 stars</v>
      </c>
      <c r="W1088">
        <f>INDEX(REFERENCE!$B$4:$J$132,MATCH(L1088,REFERENCE!$A$4:$A$132,0),W$2)</f>
        <v>1250</v>
      </c>
    </row>
    <row r="1089" spans="1:23" x14ac:dyDescent="0.2">
      <c r="A1089" s="9">
        <v>13</v>
      </c>
      <c r="B1089" s="9">
        <v>1</v>
      </c>
      <c r="C1089" s="9">
        <v>6</v>
      </c>
      <c r="D1089" s="9">
        <v>1</v>
      </c>
      <c r="E1089" s="9">
        <v>111</v>
      </c>
      <c r="F1089" s="9">
        <v>104</v>
      </c>
      <c r="G1089" s="9">
        <v>1</v>
      </c>
      <c r="H1089" s="9">
        <v>6</v>
      </c>
      <c r="I1089" s="9">
        <v>101</v>
      </c>
      <c r="J1089" s="9">
        <v>10104</v>
      </c>
      <c r="K1089" s="9">
        <v>1</v>
      </c>
      <c r="L1089" s="28">
        <v>2</v>
      </c>
      <c r="N1089">
        <f t="shared" si="18"/>
        <v>130106</v>
      </c>
      <c r="O1089" t="str">
        <f>INDEX(REFERENCE!$B$4:$J$132,MATCH(D1089,REFERENCE!$A$4:$A$132,0),O$2)</f>
        <v>Pads</v>
      </c>
      <c r="P1089" t="str">
        <f>INDEX(REFERENCE!$B$4:$J$132,MATCH(E1089,REFERENCE!$A$4:$A$132,0),P$2)</f>
        <v>Walgreens</v>
      </c>
      <c r="Q1089" t="str">
        <f>INDEX(REFERENCE!$B$4:$J$132,MATCH(F1089,REFERENCE!$A$4:$A$132,0),Q$2)</f>
        <v>Lidocaine/numbing sensation</v>
      </c>
      <c r="R1089" t="str">
        <f>INDEX(REFERENCE!$B$4:$J$132,MATCH(G1089,REFERENCE!$A$4:$A$132,0),R$2)</f>
        <v>Back</v>
      </c>
      <c r="S1089" t="str">
        <f>INDEX(REFERENCE!$B$4:$J$132,MATCH(H1089,REFERENCE!$A$4:$A$132,0),S$2)</f>
        <v>Single use pads/patches</v>
      </c>
      <c r="T1089" t="str">
        <f>INDEX(REFERENCE!$B$4:$J$132,MATCH(I1089,REFERENCE!$A$4:$A$132,0),T$2)</f>
        <v>2 count</v>
      </c>
      <c r="U1089">
        <f>INDEX(REFERENCE!$B$4:$J$132,MATCH(J1089,REFERENCE!$A$4:$A$132,0),U$2)</f>
        <v>8.59</v>
      </c>
      <c r="V1089" t="str">
        <f>INDEX(REFERENCE!$B$4:$J$132,MATCH(K1089,REFERENCE!$A$4:$A$132,0),V$2)</f>
        <v>4.5 stars</v>
      </c>
      <c r="W1089">
        <f>INDEX(REFERENCE!$B$4:$J$132,MATCH(L1089,REFERENCE!$A$4:$A$132,0),W$2)</f>
        <v>4500</v>
      </c>
    </row>
    <row r="1090" spans="1:23" x14ac:dyDescent="0.2">
      <c r="A1090" s="9">
        <v>13</v>
      </c>
      <c r="B1090" s="9">
        <v>2</v>
      </c>
      <c r="C1090" s="9">
        <v>1</v>
      </c>
      <c r="D1090" s="9">
        <v>2</v>
      </c>
      <c r="E1090" s="9">
        <v>206</v>
      </c>
      <c r="F1090" s="9">
        <v>204</v>
      </c>
      <c r="G1090" s="9">
        <v>0</v>
      </c>
      <c r="H1090" s="9">
        <v>2</v>
      </c>
      <c r="I1090" s="9">
        <v>205</v>
      </c>
      <c r="J1090" s="9">
        <v>20503</v>
      </c>
      <c r="K1090" s="9">
        <v>3</v>
      </c>
      <c r="L1090" s="28">
        <v>2</v>
      </c>
      <c r="N1090">
        <f t="shared" si="18"/>
        <v>130201</v>
      </c>
      <c r="O1090" t="str">
        <f>INDEX(REFERENCE!$B$4:$J$132,MATCH(D1090,REFERENCE!$A$4:$A$132,0),O$2)</f>
        <v>Topicals</v>
      </c>
      <c r="P1090" t="str">
        <f>INDEX(REFERENCE!$B$4:$J$132,MATCH(E1090,REFERENCE!$A$4:$A$132,0),P$2)</f>
        <v>Voltaren</v>
      </c>
      <c r="Q1090" t="str">
        <f>INDEX(REFERENCE!$B$4:$J$132,MATCH(F1090,REFERENCE!$A$4:$A$132,0),Q$2)</f>
        <v>Lidocaine/numbing sensation</v>
      </c>
      <c r="R1090" t="str">
        <f>INDEX(REFERENCE!$B$4:$J$132,MATCH(G1090,REFERENCE!$A$4:$A$132,0),R$2)</f>
        <v>-</v>
      </c>
      <c r="S1090" t="str">
        <f>INDEX(REFERENCE!$B$4:$J$132,MATCH(H1090,REFERENCE!$A$4:$A$132,0),S$2)</f>
        <v>Cream</v>
      </c>
      <c r="T1090" t="str">
        <f>INDEX(REFERENCE!$B$4:$J$132,MATCH(I1090,REFERENCE!$A$4:$A$132,0),T$2)</f>
        <v>4 oz</v>
      </c>
      <c r="U1090">
        <f>INDEX(REFERENCE!$B$4:$J$132,MATCH(J1090,REFERENCE!$A$4:$A$132,0),U$2)</f>
        <v>13.99</v>
      </c>
      <c r="V1090" t="str">
        <f>INDEX(REFERENCE!$B$4:$J$132,MATCH(K1090,REFERENCE!$A$4:$A$132,0),V$2)</f>
        <v>4.8 stars</v>
      </c>
      <c r="W1090">
        <f>INDEX(REFERENCE!$B$4:$J$132,MATCH(L1090,REFERENCE!$A$4:$A$132,0),W$2)</f>
        <v>4500</v>
      </c>
    </row>
    <row r="1091" spans="1:23" x14ac:dyDescent="0.2">
      <c r="A1091" s="9">
        <v>13</v>
      </c>
      <c r="B1091" s="9">
        <v>2</v>
      </c>
      <c r="C1091" s="9">
        <v>2</v>
      </c>
      <c r="D1091" s="9">
        <v>1</v>
      </c>
      <c r="E1091" s="9">
        <v>112</v>
      </c>
      <c r="F1091" s="9">
        <v>102</v>
      </c>
      <c r="G1091" s="9">
        <v>5</v>
      </c>
      <c r="H1091" s="9">
        <v>6</v>
      </c>
      <c r="I1091" s="9">
        <v>102</v>
      </c>
      <c r="J1091" s="9">
        <v>10201</v>
      </c>
      <c r="K1091" s="9">
        <v>2</v>
      </c>
      <c r="L1091" s="28">
        <v>2</v>
      </c>
      <c r="N1091">
        <f t="shared" si="18"/>
        <v>130202</v>
      </c>
      <c r="O1091" t="str">
        <f>INDEX(REFERENCE!$B$4:$J$132,MATCH(D1091,REFERENCE!$A$4:$A$132,0),O$2)</f>
        <v>Pads</v>
      </c>
      <c r="P1091" t="str">
        <f>INDEX(REFERENCE!$B$4:$J$132,MATCH(E1091,REFERENCE!$A$4:$A$132,0),P$2)</f>
        <v>Up &amp; Up</v>
      </c>
      <c r="Q1091" t="str">
        <f>INDEX(REFERENCE!$B$4:$J$132,MATCH(F1091,REFERENCE!$A$4:$A$132,0),Q$2)</f>
        <v>Cold sensation</v>
      </c>
      <c r="R1091" t="str">
        <f>INDEX(REFERENCE!$B$4:$J$132,MATCH(G1091,REFERENCE!$A$4:$A$132,0),R$2)</f>
        <v>Hands (arthritis)</v>
      </c>
      <c r="S1091" t="str">
        <f>INDEX(REFERENCE!$B$4:$J$132,MATCH(H1091,REFERENCE!$A$4:$A$132,0),S$2)</f>
        <v>Single use pads/patches</v>
      </c>
      <c r="T1091" t="str">
        <f>INDEX(REFERENCE!$B$4:$J$132,MATCH(I1091,REFERENCE!$A$4:$A$132,0),T$2)</f>
        <v>3 count</v>
      </c>
      <c r="U1091">
        <f>INDEX(REFERENCE!$B$4:$J$132,MATCH(J1091,REFERENCE!$A$4:$A$132,0),U$2)</f>
        <v>3.6</v>
      </c>
      <c r="V1091" t="str">
        <f>INDEX(REFERENCE!$B$4:$J$132,MATCH(K1091,REFERENCE!$A$4:$A$132,0),V$2)</f>
        <v>4.6 stars</v>
      </c>
      <c r="W1091">
        <f>INDEX(REFERENCE!$B$4:$J$132,MATCH(L1091,REFERENCE!$A$4:$A$132,0),W$2)</f>
        <v>4500</v>
      </c>
    </row>
    <row r="1092" spans="1:23" x14ac:dyDescent="0.2">
      <c r="A1092" s="9">
        <v>13</v>
      </c>
      <c r="B1092" s="9">
        <v>2</v>
      </c>
      <c r="C1092" s="9">
        <v>3</v>
      </c>
      <c r="D1092" s="9">
        <v>1</v>
      </c>
      <c r="E1092" s="9">
        <v>101</v>
      </c>
      <c r="F1092" s="9">
        <v>103</v>
      </c>
      <c r="G1092" s="9">
        <v>3</v>
      </c>
      <c r="H1092" s="9">
        <v>6</v>
      </c>
      <c r="I1092" s="9">
        <v>103</v>
      </c>
      <c r="J1092" s="9">
        <v>10303</v>
      </c>
      <c r="K1092" s="9">
        <v>2</v>
      </c>
      <c r="L1092" s="28">
        <v>1</v>
      </c>
      <c r="N1092">
        <f t="shared" si="18"/>
        <v>130203</v>
      </c>
      <c r="O1092" t="str">
        <f>INDEX(REFERENCE!$B$4:$J$132,MATCH(D1092,REFERENCE!$A$4:$A$132,0),O$2)</f>
        <v>Pads</v>
      </c>
      <c r="P1092" t="str">
        <f>INDEX(REFERENCE!$B$4:$J$132,MATCH(E1092,REFERENCE!$A$4:$A$132,0),P$2)</f>
        <v>Bengay</v>
      </c>
      <c r="Q1092" t="str">
        <f>INDEX(REFERENCE!$B$4:$J$132,MATCH(F1092,REFERENCE!$A$4:$A$132,0),Q$2)</f>
        <v>Both hot and cold sensation</v>
      </c>
      <c r="R1092" t="str">
        <f>INDEX(REFERENCE!$B$4:$J$132,MATCH(G1092,REFERENCE!$A$4:$A$132,0),R$2)</f>
        <v>Joint</v>
      </c>
      <c r="S1092" t="str">
        <f>INDEX(REFERENCE!$B$4:$J$132,MATCH(H1092,REFERENCE!$A$4:$A$132,0),S$2)</f>
        <v>Single use pads/patches</v>
      </c>
      <c r="T1092" t="str">
        <f>INDEX(REFERENCE!$B$4:$J$132,MATCH(I1092,REFERENCE!$A$4:$A$132,0),T$2)</f>
        <v>4 count</v>
      </c>
      <c r="U1092">
        <f>INDEX(REFERENCE!$B$4:$J$132,MATCH(J1092,REFERENCE!$A$4:$A$132,0),U$2)</f>
        <v>13</v>
      </c>
      <c r="V1092" t="str">
        <f>INDEX(REFERENCE!$B$4:$J$132,MATCH(K1092,REFERENCE!$A$4:$A$132,0),V$2)</f>
        <v>4.6 stars</v>
      </c>
      <c r="W1092">
        <f>INDEX(REFERENCE!$B$4:$J$132,MATCH(L1092,REFERENCE!$A$4:$A$132,0),W$2)</f>
        <v>1250</v>
      </c>
    </row>
    <row r="1093" spans="1:23" x14ac:dyDescent="0.2">
      <c r="A1093" s="9">
        <v>13</v>
      </c>
      <c r="B1093" s="9">
        <v>2</v>
      </c>
      <c r="C1093" s="9">
        <v>4</v>
      </c>
      <c r="D1093" s="9">
        <v>2</v>
      </c>
      <c r="E1093" s="9">
        <v>202</v>
      </c>
      <c r="F1093" s="9">
        <v>201</v>
      </c>
      <c r="G1093" s="9">
        <v>0</v>
      </c>
      <c r="H1093" s="9">
        <v>5</v>
      </c>
      <c r="I1093" s="9">
        <v>201</v>
      </c>
      <c r="J1093" s="9">
        <v>20102</v>
      </c>
      <c r="K1093" s="9">
        <v>1</v>
      </c>
      <c r="L1093" s="28">
        <v>1</v>
      </c>
      <c r="N1093">
        <f t="shared" ref="N1093:N1156" si="19">A1093*10000+B1093*100+C1093</f>
        <v>130204</v>
      </c>
      <c r="O1093" t="str">
        <f>INDEX(REFERENCE!$B$4:$J$132,MATCH(D1093,REFERENCE!$A$4:$A$132,0),O$2)</f>
        <v>Topicals</v>
      </c>
      <c r="P1093" t="str">
        <f>INDEX(REFERENCE!$B$4:$J$132,MATCH(E1093,REFERENCE!$A$4:$A$132,0),P$2)</f>
        <v>Icy Hot</v>
      </c>
      <c r="Q1093" t="str">
        <f>INDEX(REFERENCE!$B$4:$J$132,MATCH(F1093,REFERENCE!$A$4:$A$132,0),Q$2)</f>
        <v>Hot sensation</v>
      </c>
      <c r="R1093" t="str">
        <f>INDEX(REFERENCE!$B$4:$J$132,MATCH(G1093,REFERENCE!$A$4:$A$132,0),R$2)</f>
        <v>-</v>
      </c>
      <c r="S1093" t="str">
        <f>INDEX(REFERENCE!$B$4:$J$132,MATCH(H1093,REFERENCE!$A$4:$A$132,0),S$2)</f>
        <v>Liquid</v>
      </c>
      <c r="T1093" t="str">
        <f>INDEX(REFERENCE!$B$4:$J$132,MATCH(I1093,REFERENCE!$A$4:$A$132,0),T$2)</f>
        <v>2 oz</v>
      </c>
      <c r="U1093">
        <f>INDEX(REFERENCE!$B$4:$J$132,MATCH(J1093,REFERENCE!$A$4:$A$132,0),U$2)</f>
        <v>7.79</v>
      </c>
      <c r="V1093" t="str">
        <f>INDEX(REFERENCE!$B$4:$J$132,MATCH(K1093,REFERENCE!$A$4:$A$132,0),V$2)</f>
        <v>4.5 stars</v>
      </c>
      <c r="W1093">
        <f>INDEX(REFERENCE!$B$4:$J$132,MATCH(L1093,REFERENCE!$A$4:$A$132,0),W$2)</f>
        <v>1250</v>
      </c>
    </row>
    <row r="1094" spans="1:23" x14ac:dyDescent="0.2">
      <c r="A1094" s="9">
        <v>13</v>
      </c>
      <c r="B1094" s="9">
        <v>2</v>
      </c>
      <c r="C1094" s="9">
        <v>5</v>
      </c>
      <c r="D1094" s="9">
        <v>2</v>
      </c>
      <c r="E1094" s="9">
        <v>210</v>
      </c>
      <c r="F1094" s="9">
        <v>203</v>
      </c>
      <c r="G1094" s="9">
        <v>0</v>
      </c>
      <c r="H1094" s="9">
        <v>3</v>
      </c>
      <c r="I1094" s="9">
        <v>206</v>
      </c>
      <c r="J1094" s="9">
        <v>20605</v>
      </c>
      <c r="K1094" s="9">
        <v>1</v>
      </c>
      <c r="L1094" s="28">
        <v>2</v>
      </c>
      <c r="N1094">
        <f t="shared" si="19"/>
        <v>130205</v>
      </c>
      <c r="O1094" t="str">
        <f>INDEX(REFERENCE!$B$4:$J$132,MATCH(D1094,REFERENCE!$A$4:$A$132,0),O$2)</f>
        <v>Topicals</v>
      </c>
      <c r="P1094" t="str">
        <f>INDEX(REFERENCE!$B$4:$J$132,MATCH(E1094,REFERENCE!$A$4:$A$132,0),P$2)</f>
        <v>Arnicare</v>
      </c>
      <c r="Q1094" t="str">
        <f>INDEX(REFERENCE!$B$4:$J$132,MATCH(F1094,REFERENCE!$A$4:$A$132,0),Q$2)</f>
        <v>Both hot and cold sensation</v>
      </c>
      <c r="R1094" t="str">
        <f>INDEX(REFERENCE!$B$4:$J$132,MATCH(G1094,REFERENCE!$A$4:$A$132,0),R$2)</f>
        <v>-</v>
      </c>
      <c r="S1094" t="str">
        <f>INDEX(REFERENCE!$B$4:$J$132,MATCH(H1094,REFERENCE!$A$4:$A$132,0),S$2)</f>
        <v>Spray</v>
      </c>
      <c r="T1094" t="str">
        <f>INDEX(REFERENCE!$B$4:$J$132,MATCH(I1094,REFERENCE!$A$4:$A$132,0),T$2)</f>
        <v>4.5 oz</v>
      </c>
      <c r="U1094">
        <f>INDEX(REFERENCE!$B$4:$J$132,MATCH(J1094,REFERENCE!$A$4:$A$132,0),U$2)</f>
        <v>24</v>
      </c>
      <c r="V1094" t="str">
        <f>INDEX(REFERENCE!$B$4:$J$132,MATCH(K1094,REFERENCE!$A$4:$A$132,0),V$2)</f>
        <v>4.5 stars</v>
      </c>
      <c r="W1094">
        <f>INDEX(REFERENCE!$B$4:$J$132,MATCH(L1094,REFERENCE!$A$4:$A$132,0),W$2)</f>
        <v>4500</v>
      </c>
    </row>
    <row r="1095" spans="1:23" x14ac:dyDescent="0.2">
      <c r="A1095" s="9">
        <v>13</v>
      </c>
      <c r="B1095" s="9">
        <v>2</v>
      </c>
      <c r="C1095" s="9">
        <v>6</v>
      </c>
      <c r="D1095" s="9">
        <v>1</v>
      </c>
      <c r="E1095" s="9">
        <v>107</v>
      </c>
      <c r="F1095" s="9">
        <v>101</v>
      </c>
      <c r="G1095" s="9">
        <v>1</v>
      </c>
      <c r="H1095" s="9">
        <v>6</v>
      </c>
      <c r="I1095" s="9">
        <v>103</v>
      </c>
      <c r="J1095" s="9">
        <v>10305</v>
      </c>
      <c r="K1095" s="9">
        <v>3</v>
      </c>
      <c r="L1095" s="28">
        <v>1</v>
      </c>
      <c r="N1095">
        <f t="shared" si="19"/>
        <v>130206</v>
      </c>
      <c r="O1095" t="str">
        <f>INDEX(REFERENCE!$B$4:$J$132,MATCH(D1095,REFERENCE!$A$4:$A$132,0),O$2)</f>
        <v>Pads</v>
      </c>
      <c r="P1095" t="str">
        <f>INDEX(REFERENCE!$B$4:$J$132,MATCH(E1095,REFERENCE!$A$4:$A$132,0),P$2)</f>
        <v>Salonpas</v>
      </c>
      <c r="Q1095" t="str">
        <f>INDEX(REFERENCE!$B$4:$J$132,MATCH(F1095,REFERENCE!$A$4:$A$132,0),Q$2)</f>
        <v>Hot sensation</v>
      </c>
      <c r="R1095" t="str">
        <f>INDEX(REFERENCE!$B$4:$J$132,MATCH(G1095,REFERENCE!$A$4:$A$132,0),R$2)</f>
        <v>Back</v>
      </c>
      <c r="S1095" t="str">
        <f>INDEX(REFERENCE!$B$4:$J$132,MATCH(H1095,REFERENCE!$A$4:$A$132,0),S$2)</f>
        <v>Single use pads/patches</v>
      </c>
      <c r="T1095" t="str">
        <f>INDEX(REFERENCE!$B$4:$J$132,MATCH(I1095,REFERENCE!$A$4:$A$132,0),T$2)</f>
        <v>4 count</v>
      </c>
      <c r="U1095">
        <f>INDEX(REFERENCE!$B$4:$J$132,MATCH(J1095,REFERENCE!$A$4:$A$132,0),U$2)</f>
        <v>26.49</v>
      </c>
      <c r="V1095" t="str">
        <f>INDEX(REFERENCE!$B$4:$J$132,MATCH(K1095,REFERENCE!$A$4:$A$132,0),V$2)</f>
        <v>4.8 stars</v>
      </c>
      <c r="W1095">
        <f>INDEX(REFERENCE!$B$4:$J$132,MATCH(L1095,REFERENCE!$A$4:$A$132,0),W$2)</f>
        <v>1250</v>
      </c>
    </row>
    <row r="1096" spans="1:23" x14ac:dyDescent="0.2">
      <c r="A1096" s="9">
        <v>13</v>
      </c>
      <c r="B1096" s="9">
        <v>3</v>
      </c>
      <c r="C1096" s="9">
        <v>1</v>
      </c>
      <c r="D1096" s="9">
        <v>1</v>
      </c>
      <c r="E1096" s="9">
        <v>114</v>
      </c>
      <c r="F1096" s="9">
        <v>104</v>
      </c>
      <c r="G1096" s="9">
        <v>3</v>
      </c>
      <c r="H1096" s="9">
        <v>6</v>
      </c>
      <c r="I1096" s="9">
        <v>105</v>
      </c>
      <c r="J1096" s="9">
        <v>10505</v>
      </c>
      <c r="K1096" s="9">
        <v>1</v>
      </c>
      <c r="L1096" s="28">
        <v>1</v>
      </c>
      <c r="N1096">
        <f t="shared" si="19"/>
        <v>130301</v>
      </c>
      <c r="O1096" t="str">
        <f>INDEX(REFERENCE!$B$4:$J$132,MATCH(D1096,REFERENCE!$A$4:$A$132,0),O$2)</f>
        <v>Pads</v>
      </c>
      <c r="P1096" t="str">
        <f>INDEX(REFERENCE!$B$4:$J$132,MATCH(E1096,REFERENCE!$A$4:$A$132,0),P$2)</f>
        <v>Be Koool</v>
      </c>
      <c r="Q1096" t="str">
        <f>INDEX(REFERENCE!$B$4:$J$132,MATCH(F1096,REFERENCE!$A$4:$A$132,0),Q$2)</f>
        <v>Lidocaine/numbing sensation</v>
      </c>
      <c r="R1096" t="str">
        <f>INDEX(REFERENCE!$B$4:$J$132,MATCH(G1096,REFERENCE!$A$4:$A$132,0),R$2)</f>
        <v>Joint</v>
      </c>
      <c r="S1096" t="str">
        <f>INDEX(REFERENCE!$B$4:$J$132,MATCH(H1096,REFERENCE!$A$4:$A$132,0),S$2)</f>
        <v>Single use pads/patches</v>
      </c>
      <c r="T1096" t="str">
        <f>INDEX(REFERENCE!$B$4:$J$132,MATCH(I1096,REFERENCE!$A$4:$A$132,0),T$2)</f>
        <v>6 count</v>
      </c>
      <c r="U1096">
        <f>INDEX(REFERENCE!$B$4:$J$132,MATCH(J1096,REFERENCE!$A$4:$A$132,0),U$2)</f>
        <v>31.99</v>
      </c>
      <c r="V1096" t="str">
        <f>INDEX(REFERENCE!$B$4:$J$132,MATCH(K1096,REFERENCE!$A$4:$A$132,0),V$2)</f>
        <v>4.5 stars</v>
      </c>
      <c r="W1096">
        <f>INDEX(REFERENCE!$B$4:$J$132,MATCH(L1096,REFERENCE!$A$4:$A$132,0),W$2)</f>
        <v>1250</v>
      </c>
    </row>
    <row r="1097" spans="1:23" x14ac:dyDescent="0.2">
      <c r="A1097" s="9">
        <v>13</v>
      </c>
      <c r="B1097" s="9">
        <v>3</v>
      </c>
      <c r="C1097" s="9">
        <v>2</v>
      </c>
      <c r="D1097" s="9">
        <v>1</v>
      </c>
      <c r="E1097" s="9">
        <v>109</v>
      </c>
      <c r="F1097" s="9">
        <v>103</v>
      </c>
      <c r="G1097" s="9">
        <v>4</v>
      </c>
      <c r="H1097" s="9">
        <v>6</v>
      </c>
      <c r="I1097" s="9">
        <v>104</v>
      </c>
      <c r="J1097" s="9">
        <v>10401</v>
      </c>
      <c r="K1097" s="9">
        <v>3</v>
      </c>
      <c r="L1097" s="28">
        <v>2</v>
      </c>
      <c r="N1097">
        <f t="shared" si="19"/>
        <v>130302</v>
      </c>
      <c r="O1097" t="str">
        <f>INDEX(REFERENCE!$B$4:$J$132,MATCH(D1097,REFERENCE!$A$4:$A$132,0),O$2)</f>
        <v>Pads</v>
      </c>
      <c r="P1097" t="str">
        <f>INDEX(REFERENCE!$B$4:$J$132,MATCH(E1097,REFERENCE!$A$4:$A$132,0),P$2)</f>
        <v>CVS Health</v>
      </c>
      <c r="Q1097" t="str">
        <f>INDEX(REFERENCE!$B$4:$J$132,MATCH(F1097,REFERENCE!$A$4:$A$132,0),Q$2)</f>
        <v>Both hot and cold sensation</v>
      </c>
      <c r="R1097" t="str">
        <f>INDEX(REFERENCE!$B$4:$J$132,MATCH(G1097,REFERENCE!$A$4:$A$132,0),R$2)</f>
        <v>Chest</v>
      </c>
      <c r="S1097" t="str">
        <f>INDEX(REFERENCE!$B$4:$J$132,MATCH(H1097,REFERENCE!$A$4:$A$132,0),S$2)</f>
        <v>Single use pads/patches</v>
      </c>
      <c r="T1097" t="str">
        <f>INDEX(REFERENCE!$B$4:$J$132,MATCH(I1097,REFERENCE!$A$4:$A$132,0),T$2)</f>
        <v>5 count</v>
      </c>
      <c r="U1097">
        <f>INDEX(REFERENCE!$B$4:$J$132,MATCH(J1097,REFERENCE!$A$4:$A$132,0),U$2)</f>
        <v>4.83</v>
      </c>
      <c r="V1097" t="str">
        <f>INDEX(REFERENCE!$B$4:$J$132,MATCH(K1097,REFERENCE!$A$4:$A$132,0),V$2)</f>
        <v>4.8 stars</v>
      </c>
      <c r="W1097">
        <f>INDEX(REFERENCE!$B$4:$J$132,MATCH(L1097,REFERENCE!$A$4:$A$132,0),W$2)</f>
        <v>4500</v>
      </c>
    </row>
    <row r="1098" spans="1:23" x14ac:dyDescent="0.2">
      <c r="A1098" s="9">
        <v>13</v>
      </c>
      <c r="B1098" s="9">
        <v>3</v>
      </c>
      <c r="C1098" s="9">
        <v>3</v>
      </c>
      <c r="D1098" s="9">
        <v>2</v>
      </c>
      <c r="E1098" s="9">
        <v>211</v>
      </c>
      <c r="F1098" s="9">
        <v>204</v>
      </c>
      <c r="G1098" s="9">
        <v>0</v>
      </c>
      <c r="H1098" s="9">
        <v>4</v>
      </c>
      <c r="I1098" s="9">
        <v>201</v>
      </c>
      <c r="J1098" s="9">
        <v>20101</v>
      </c>
      <c r="K1098" s="9">
        <v>1</v>
      </c>
      <c r="L1098" s="28">
        <v>1</v>
      </c>
      <c r="N1098">
        <f t="shared" si="19"/>
        <v>130303</v>
      </c>
      <c r="O1098" t="str">
        <f>INDEX(REFERENCE!$B$4:$J$132,MATCH(D1098,REFERENCE!$A$4:$A$132,0),O$2)</f>
        <v>Topicals</v>
      </c>
      <c r="P1098" t="str">
        <f>INDEX(REFERENCE!$B$4:$J$132,MATCH(E1098,REFERENCE!$A$4:$A$132,0),P$2)</f>
        <v>Theraworx</v>
      </c>
      <c r="Q1098" t="str">
        <f>INDEX(REFERENCE!$B$4:$J$132,MATCH(F1098,REFERENCE!$A$4:$A$132,0),Q$2)</f>
        <v>Lidocaine/numbing sensation</v>
      </c>
      <c r="R1098" t="str">
        <f>INDEX(REFERENCE!$B$4:$J$132,MATCH(G1098,REFERENCE!$A$4:$A$132,0),R$2)</f>
        <v>-</v>
      </c>
      <c r="S1098" t="str">
        <f>INDEX(REFERENCE!$B$4:$J$132,MATCH(H1098,REFERENCE!$A$4:$A$132,0),S$2)</f>
        <v>Roll-on</v>
      </c>
      <c r="T1098" t="str">
        <f>INDEX(REFERENCE!$B$4:$J$132,MATCH(I1098,REFERENCE!$A$4:$A$132,0),T$2)</f>
        <v>2 oz</v>
      </c>
      <c r="U1098">
        <f>INDEX(REFERENCE!$B$4:$J$132,MATCH(J1098,REFERENCE!$A$4:$A$132,0),U$2)</f>
        <v>4.6399999999999997</v>
      </c>
      <c r="V1098" t="str">
        <f>INDEX(REFERENCE!$B$4:$J$132,MATCH(K1098,REFERENCE!$A$4:$A$132,0),V$2)</f>
        <v>4.5 stars</v>
      </c>
      <c r="W1098">
        <f>INDEX(REFERENCE!$B$4:$J$132,MATCH(L1098,REFERENCE!$A$4:$A$132,0),W$2)</f>
        <v>1250</v>
      </c>
    </row>
    <row r="1099" spans="1:23" x14ac:dyDescent="0.2">
      <c r="A1099" s="9">
        <v>13</v>
      </c>
      <c r="B1099" s="9">
        <v>3</v>
      </c>
      <c r="C1099" s="9">
        <v>4</v>
      </c>
      <c r="D1099" s="9">
        <v>2</v>
      </c>
      <c r="E1099" s="9">
        <v>212</v>
      </c>
      <c r="F1099" s="9">
        <v>201</v>
      </c>
      <c r="G1099" s="9">
        <v>0</v>
      </c>
      <c r="H1099" s="9">
        <v>2</v>
      </c>
      <c r="I1099" s="9">
        <v>202</v>
      </c>
      <c r="J1099" s="9">
        <v>20204</v>
      </c>
      <c r="K1099" s="9">
        <v>3</v>
      </c>
      <c r="L1099" s="28">
        <v>2</v>
      </c>
      <c r="N1099">
        <f t="shared" si="19"/>
        <v>130304</v>
      </c>
      <c r="O1099" t="str">
        <f>INDEX(REFERENCE!$B$4:$J$132,MATCH(D1099,REFERENCE!$A$4:$A$132,0),O$2)</f>
        <v>Topicals</v>
      </c>
      <c r="P1099" t="str">
        <f>INDEX(REFERENCE!$B$4:$J$132,MATCH(E1099,REFERENCE!$A$4:$A$132,0),P$2)</f>
        <v>Store Brand</v>
      </c>
      <c r="Q1099" t="str">
        <f>INDEX(REFERENCE!$B$4:$J$132,MATCH(F1099,REFERENCE!$A$4:$A$132,0),Q$2)</f>
        <v>Hot sensation</v>
      </c>
      <c r="R1099" t="str">
        <f>INDEX(REFERENCE!$B$4:$J$132,MATCH(G1099,REFERENCE!$A$4:$A$132,0),R$2)</f>
        <v>-</v>
      </c>
      <c r="S1099" t="str">
        <f>INDEX(REFERENCE!$B$4:$J$132,MATCH(H1099,REFERENCE!$A$4:$A$132,0),S$2)</f>
        <v>Cream</v>
      </c>
      <c r="T1099" t="str">
        <f>INDEX(REFERENCE!$B$4:$J$132,MATCH(I1099,REFERENCE!$A$4:$A$132,0),T$2)</f>
        <v>2.5 oz</v>
      </c>
      <c r="U1099">
        <f>INDEX(REFERENCE!$B$4:$J$132,MATCH(J1099,REFERENCE!$A$4:$A$132,0),U$2)</f>
        <v>13.2</v>
      </c>
      <c r="V1099" t="str">
        <f>INDEX(REFERENCE!$B$4:$J$132,MATCH(K1099,REFERENCE!$A$4:$A$132,0),V$2)</f>
        <v>4.8 stars</v>
      </c>
      <c r="W1099">
        <f>INDEX(REFERENCE!$B$4:$J$132,MATCH(L1099,REFERENCE!$A$4:$A$132,0),W$2)</f>
        <v>4500</v>
      </c>
    </row>
    <row r="1100" spans="1:23" x14ac:dyDescent="0.2">
      <c r="A1100" s="9">
        <v>13</v>
      </c>
      <c r="B1100" s="9">
        <v>3</v>
      </c>
      <c r="C1100" s="9">
        <v>5</v>
      </c>
      <c r="D1100" s="9">
        <v>1</v>
      </c>
      <c r="E1100" s="9">
        <v>110</v>
      </c>
      <c r="F1100" s="9">
        <v>102</v>
      </c>
      <c r="G1100" s="9">
        <v>6</v>
      </c>
      <c r="H1100" s="9">
        <v>6</v>
      </c>
      <c r="I1100" s="9">
        <v>101</v>
      </c>
      <c r="J1100" s="9">
        <v>10102</v>
      </c>
      <c r="K1100" s="9">
        <v>2</v>
      </c>
      <c r="L1100" s="28">
        <v>2</v>
      </c>
      <c r="N1100">
        <f t="shared" si="19"/>
        <v>130305</v>
      </c>
      <c r="O1100" t="str">
        <f>INDEX(REFERENCE!$B$4:$J$132,MATCH(D1100,REFERENCE!$A$4:$A$132,0),O$2)</f>
        <v>Pads</v>
      </c>
      <c r="P1100" t="str">
        <f>INDEX(REFERENCE!$B$4:$J$132,MATCH(E1100,REFERENCE!$A$4:$A$132,0),P$2)</f>
        <v>Equate</v>
      </c>
      <c r="Q1100" t="str">
        <f>INDEX(REFERENCE!$B$4:$J$132,MATCH(F1100,REFERENCE!$A$4:$A$132,0),Q$2)</f>
        <v>Cold sensation</v>
      </c>
      <c r="R1100" t="str">
        <f>INDEX(REFERENCE!$B$4:$J$132,MATCH(G1100,REFERENCE!$A$4:$A$132,0),R$2)</f>
        <v>Shoulder</v>
      </c>
      <c r="S1100" t="str">
        <f>INDEX(REFERENCE!$B$4:$J$132,MATCH(H1100,REFERENCE!$A$4:$A$132,0),S$2)</f>
        <v>Single use pads/patches</v>
      </c>
      <c r="T1100" t="str">
        <f>INDEX(REFERENCE!$B$4:$J$132,MATCH(I1100,REFERENCE!$A$4:$A$132,0),T$2)</f>
        <v>2 count</v>
      </c>
      <c r="U1100">
        <f>INDEX(REFERENCE!$B$4:$J$132,MATCH(J1100,REFERENCE!$A$4:$A$132,0),U$2)</f>
        <v>4.3</v>
      </c>
      <c r="V1100" t="str">
        <f>INDEX(REFERENCE!$B$4:$J$132,MATCH(K1100,REFERENCE!$A$4:$A$132,0),V$2)</f>
        <v>4.6 stars</v>
      </c>
      <c r="W1100">
        <f>INDEX(REFERENCE!$B$4:$J$132,MATCH(L1100,REFERENCE!$A$4:$A$132,0),W$2)</f>
        <v>4500</v>
      </c>
    </row>
    <row r="1101" spans="1:23" x14ac:dyDescent="0.2">
      <c r="A1101" s="9">
        <v>13</v>
      </c>
      <c r="B1101" s="9">
        <v>3</v>
      </c>
      <c r="C1101" s="9">
        <v>6</v>
      </c>
      <c r="D1101" s="9">
        <v>2</v>
      </c>
      <c r="E1101" s="9">
        <v>202</v>
      </c>
      <c r="F1101" s="9">
        <v>202</v>
      </c>
      <c r="G1101" s="9">
        <v>0</v>
      </c>
      <c r="H1101" s="9">
        <v>3</v>
      </c>
      <c r="I1101" s="9">
        <v>207</v>
      </c>
      <c r="J1101" s="9">
        <v>20704</v>
      </c>
      <c r="K1101" s="9">
        <v>2</v>
      </c>
      <c r="L1101" s="28">
        <v>1</v>
      </c>
      <c r="N1101">
        <f t="shared" si="19"/>
        <v>130306</v>
      </c>
      <c r="O1101" t="str">
        <f>INDEX(REFERENCE!$B$4:$J$132,MATCH(D1101,REFERENCE!$A$4:$A$132,0),O$2)</f>
        <v>Topicals</v>
      </c>
      <c r="P1101" t="str">
        <f>INDEX(REFERENCE!$B$4:$J$132,MATCH(E1101,REFERENCE!$A$4:$A$132,0),P$2)</f>
        <v>Icy Hot</v>
      </c>
      <c r="Q1101" t="str">
        <f>INDEX(REFERENCE!$B$4:$J$132,MATCH(F1101,REFERENCE!$A$4:$A$132,0),Q$2)</f>
        <v>Cold sensation</v>
      </c>
      <c r="R1101" t="str">
        <f>INDEX(REFERENCE!$B$4:$J$132,MATCH(G1101,REFERENCE!$A$4:$A$132,0),R$2)</f>
        <v>-</v>
      </c>
      <c r="S1101" t="str">
        <f>INDEX(REFERENCE!$B$4:$J$132,MATCH(H1101,REFERENCE!$A$4:$A$132,0),S$2)</f>
        <v>Spray</v>
      </c>
      <c r="T1101" t="str">
        <f>INDEX(REFERENCE!$B$4:$J$132,MATCH(I1101,REFERENCE!$A$4:$A$132,0),T$2)</f>
        <v>5.5 oz</v>
      </c>
      <c r="U1101">
        <f>INDEX(REFERENCE!$B$4:$J$132,MATCH(J1101,REFERENCE!$A$4:$A$132,0),U$2)</f>
        <v>17.47</v>
      </c>
      <c r="V1101" t="str">
        <f>INDEX(REFERENCE!$B$4:$J$132,MATCH(K1101,REFERENCE!$A$4:$A$132,0),V$2)</f>
        <v>4.6 stars</v>
      </c>
      <c r="W1101">
        <f>INDEX(REFERENCE!$B$4:$J$132,MATCH(L1101,REFERENCE!$A$4:$A$132,0),W$2)</f>
        <v>1250</v>
      </c>
    </row>
    <row r="1102" spans="1:23" x14ac:dyDescent="0.2">
      <c r="A1102" s="9">
        <v>13</v>
      </c>
      <c r="B1102" s="9">
        <v>4</v>
      </c>
      <c r="C1102" s="9">
        <v>1</v>
      </c>
      <c r="D1102" s="9">
        <v>1</v>
      </c>
      <c r="E1102" s="9">
        <v>106</v>
      </c>
      <c r="F1102" s="9">
        <v>101</v>
      </c>
      <c r="G1102" s="9">
        <v>5</v>
      </c>
      <c r="H1102" s="9">
        <v>6</v>
      </c>
      <c r="I1102" s="9">
        <v>101</v>
      </c>
      <c r="J1102" s="9">
        <v>10103</v>
      </c>
      <c r="K1102" s="9">
        <v>3</v>
      </c>
      <c r="L1102" s="28">
        <v>1</v>
      </c>
      <c r="N1102">
        <f t="shared" si="19"/>
        <v>130401</v>
      </c>
      <c r="O1102" t="str">
        <f>INDEX(REFERENCE!$B$4:$J$132,MATCH(D1102,REFERENCE!$A$4:$A$132,0),O$2)</f>
        <v>Pads</v>
      </c>
      <c r="P1102" t="str">
        <f>INDEX(REFERENCE!$B$4:$J$132,MATCH(E1102,REFERENCE!$A$4:$A$132,0),P$2)</f>
        <v>Vicks Vapopatch</v>
      </c>
      <c r="Q1102" t="str">
        <f>INDEX(REFERENCE!$B$4:$J$132,MATCH(F1102,REFERENCE!$A$4:$A$132,0),Q$2)</f>
        <v>Hot sensation</v>
      </c>
      <c r="R1102" t="str">
        <f>INDEX(REFERENCE!$B$4:$J$132,MATCH(G1102,REFERENCE!$A$4:$A$132,0),R$2)</f>
        <v>Hands (arthritis)</v>
      </c>
      <c r="S1102" t="str">
        <f>INDEX(REFERENCE!$B$4:$J$132,MATCH(H1102,REFERENCE!$A$4:$A$132,0),S$2)</f>
        <v>Single use pads/patches</v>
      </c>
      <c r="T1102" t="str">
        <f>INDEX(REFERENCE!$B$4:$J$132,MATCH(I1102,REFERENCE!$A$4:$A$132,0),T$2)</f>
        <v>2 count</v>
      </c>
      <c r="U1102">
        <f>INDEX(REFERENCE!$B$4:$J$132,MATCH(J1102,REFERENCE!$A$4:$A$132,0),U$2)</f>
        <v>6.59</v>
      </c>
      <c r="V1102" t="str">
        <f>INDEX(REFERENCE!$B$4:$J$132,MATCH(K1102,REFERENCE!$A$4:$A$132,0),V$2)</f>
        <v>4.8 stars</v>
      </c>
      <c r="W1102">
        <f>INDEX(REFERENCE!$B$4:$J$132,MATCH(L1102,REFERENCE!$A$4:$A$132,0),W$2)</f>
        <v>1250</v>
      </c>
    </row>
    <row r="1103" spans="1:23" x14ac:dyDescent="0.2">
      <c r="A1103" s="9">
        <v>13</v>
      </c>
      <c r="B1103" s="9">
        <v>4</v>
      </c>
      <c r="C1103" s="9">
        <v>2</v>
      </c>
      <c r="D1103" s="9">
        <v>2</v>
      </c>
      <c r="E1103" s="9">
        <v>204</v>
      </c>
      <c r="F1103" s="9">
        <v>204</v>
      </c>
      <c r="G1103" s="9">
        <v>0</v>
      </c>
      <c r="H1103" s="9">
        <v>1</v>
      </c>
      <c r="I1103" s="9">
        <v>203</v>
      </c>
      <c r="J1103" s="9">
        <v>20303</v>
      </c>
      <c r="K1103" s="9">
        <v>1</v>
      </c>
      <c r="L1103" s="28">
        <v>1</v>
      </c>
      <c r="N1103">
        <f t="shared" si="19"/>
        <v>130402</v>
      </c>
      <c r="O1103" t="str">
        <f>INDEX(REFERENCE!$B$4:$J$132,MATCH(D1103,REFERENCE!$A$4:$A$132,0),O$2)</f>
        <v>Topicals</v>
      </c>
      <c r="P1103" t="str">
        <f>INDEX(REFERENCE!$B$4:$J$132,MATCH(E1103,REFERENCE!$A$4:$A$132,0),P$2)</f>
        <v>Aspercreme</v>
      </c>
      <c r="Q1103" t="str">
        <f>INDEX(REFERENCE!$B$4:$J$132,MATCH(F1103,REFERENCE!$A$4:$A$132,0),Q$2)</f>
        <v>Lidocaine/numbing sensation</v>
      </c>
      <c r="R1103" t="str">
        <f>INDEX(REFERENCE!$B$4:$J$132,MATCH(G1103,REFERENCE!$A$4:$A$132,0),R$2)</f>
        <v>-</v>
      </c>
      <c r="S1103" t="str">
        <f>INDEX(REFERENCE!$B$4:$J$132,MATCH(H1103,REFERENCE!$A$4:$A$132,0),S$2)</f>
        <v>Gel</v>
      </c>
      <c r="T1103" t="str">
        <f>INDEX(REFERENCE!$B$4:$J$132,MATCH(I1103,REFERENCE!$A$4:$A$132,0),T$2)</f>
        <v>3 oz</v>
      </c>
      <c r="U1103">
        <f>INDEX(REFERENCE!$B$4:$J$132,MATCH(J1103,REFERENCE!$A$4:$A$132,0),U$2)</f>
        <v>11.99</v>
      </c>
      <c r="V1103" t="str">
        <f>INDEX(REFERENCE!$B$4:$J$132,MATCH(K1103,REFERENCE!$A$4:$A$132,0),V$2)</f>
        <v>4.5 stars</v>
      </c>
      <c r="W1103">
        <f>INDEX(REFERENCE!$B$4:$J$132,MATCH(L1103,REFERENCE!$A$4:$A$132,0),W$2)</f>
        <v>1250</v>
      </c>
    </row>
    <row r="1104" spans="1:23" x14ac:dyDescent="0.2">
      <c r="A1104" s="9">
        <v>13</v>
      </c>
      <c r="B1104" s="9">
        <v>4</v>
      </c>
      <c r="C1104" s="9">
        <v>3</v>
      </c>
      <c r="D1104" s="9">
        <v>2</v>
      </c>
      <c r="E1104" s="9">
        <v>201</v>
      </c>
      <c r="F1104" s="9">
        <v>203</v>
      </c>
      <c r="G1104" s="9">
        <v>0</v>
      </c>
      <c r="H1104" s="9">
        <v>2</v>
      </c>
      <c r="I1104" s="9">
        <v>206</v>
      </c>
      <c r="J1104" s="9">
        <v>20601</v>
      </c>
      <c r="K1104" s="9">
        <v>2</v>
      </c>
      <c r="L1104" s="28">
        <v>2</v>
      </c>
      <c r="N1104">
        <f t="shared" si="19"/>
        <v>130403</v>
      </c>
      <c r="O1104" t="str">
        <f>INDEX(REFERENCE!$B$4:$J$132,MATCH(D1104,REFERENCE!$A$4:$A$132,0),O$2)</f>
        <v>Topicals</v>
      </c>
      <c r="P1104" t="str">
        <f>INDEX(REFERENCE!$B$4:$J$132,MATCH(E1104,REFERENCE!$A$4:$A$132,0),P$2)</f>
        <v>Bengay</v>
      </c>
      <c r="Q1104" t="str">
        <f>INDEX(REFERENCE!$B$4:$J$132,MATCH(F1104,REFERENCE!$A$4:$A$132,0),Q$2)</f>
        <v>Both hot and cold sensation</v>
      </c>
      <c r="R1104" t="str">
        <f>INDEX(REFERENCE!$B$4:$J$132,MATCH(G1104,REFERENCE!$A$4:$A$132,0),R$2)</f>
        <v>-</v>
      </c>
      <c r="S1104" t="str">
        <f>INDEX(REFERENCE!$B$4:$J$132,MATCH(H1104,REFERENCE!$A$4:$A$132,0),S$2)</f>
        <v>Cream</v>
      </c>
      <c r="T1104" t="str">
        <f>INDEX(REFERENCE!$B$4:$J$132,MATCH(I1104,REFERENCE!$A$4:$A$132,0),T$2)</f>
        <v>4.5 oz</v>
      </c>
      <c r="U1104">
        <f>INDEX(REFERENCE!$B$4:$J$132,MATCH(J1104,REFERENCE!$A$4:$A$132,0),U$2)</f>
        <v>10.25</v>
      </c>
      <c r="V1104" t="str">
        <f>INDEX(REFERENCE!$B$4:$J$132,MATCH(K1104,REFERENCE!$A$4:$A$132,0),V$2)</f>
        <v>4.6 stars</v>
      </c>
      <c r="W1104">
        <f>INDEX(REFERENCE!$B$4:$J$132,MATCH(L1104,REFERENCE!$A$4:$A$132,0),W$2)</f>
        <v>4500</v>
      </c>
    </row>
    <row r="1105" spans="1:23" x14ac:dyDescent="0.2">
      <c r="A1105" s="9">
        <v>13</v>
      </c>
      <c r="B1105" s="9">
        <v>4</v>
      </c>
      <c r="C1105" s="9">
        <v>4</v>
      </c>
      <c r="D1105" s="9">
        <v>1</v>
      </c>
      <c r="E1105" s="9">
        <v>104</v>
      </c>
      <c r="F1105" s="9">
        <v>105</v>
      </c>
      <c r="G1105" s="9">
        <v>6</v>
      </c>
      <c r="H1105" s="9">
        <v>6</v>
      </c>
      <c r="I1105" s="9">
        <v>101</v>
      </c>
      <c r="J1105" s="9">
        <v>10103</v>
      </c>
      <c r="K1105" s="9">
        <v>1</v>
      </c>
      <c r="L1105" s="28">
        <v>2</v>
      </c>
      <c r="N1105">
        <f t="shared" si="19"/>
        <v>130404</v>
      </c>
      <c r="O1105" t="str">
        <f>INDEX(REFERENCE!$B$4:$J$132,MATCH(D1105,REFERENCE!$A$4:$A$132,0),O$2)</f>
        <v>Pads</v>
      </c>
      <c r="P1105" t="str">
        <f>INDEX(REFERENCE!$B$4:$J$132,MATCH(E1105,REFERENCE!$A$4:$A$132,0),P$2)</f>
        <v>Aspercreme</v>
      </c>
      <c r="Q1105" t="str">
        <f>INDEX(REFERENCE!$B$4:$J$132,MATCH(F1105,REFERENCE!$A$4:$A$132,0),Q$2)</f>
        <v>No sensation/drug free/for circulation</v>
      </c>
      <c r="R1105" t="str">
        <f>INDEX(REFERENCE!$B$4:$J$132,MATCH(G1105,REFERENCE!$A$4:$A$132,0),R$2)</f>
        <v>Shoulder</v>
      </c>
      <c r="S1105" t="str">
        <f>INDEX(REFERENCE!$B$4:$J$132,MATCH(H1105,REFERENCE!$A$4:$A$132,0),S$2)</f>
        <v>Single use pads/patches</v>
      </c>
      <c r="T1105" t="str">
        <f>INDEX(REFERENCE!$B$4:$J$132,MATCH(I1105,REFERENCE!$A$4:$A$132,0),T$2)</f>
        <v>2 count</v>
      </c>
      <c r="U1105">
        <f>INDEX(REFERENCE!$B$4:$J$132,MATCH(J1105,REFERENCE!$A$4:$A$132,0),U$2)</f>
        <v>6.59</v>
      </c>
      <c r="V1105" t="str">
        <f>INDEX(REFERENCE!$B$4:$J$132,MATCH(K1105,REFERENCE!$A$4:$A$132,0),V$2)</f>
        <v>4.5 stars</v>
      </c>
      <c r="W1105">
        <f>INDEX(REFERENCE!$B$4:$J$132,MATCH(L1105,REFERENCE!$A$4:$A$132,0),W$2)</f>
        <v>4500</v>
      </c>
    </row>
    <row r="1106" spans="1:23" x14ac:dyDescent="0.2">
      <c r="A1106" s="9">
        <v>13</v>
      </c>
      <c r="B1106" s="9">
        <v>4</v>
      </c>
      <c r="C1106" s="9">
        <v>5</v>
      </c>
      <c r="D1106" s="9">
        <v>2</v>
      </c>
      <c r="E1106" s="9">
        <v>203</v>
      </c>
      <c r="F1106" s="9">
        <v>201</v>
      </c>
      <c r="G1106" s="9">
        <v>0</v>
      </c>
      <c r="H1106" s="9">
        <v>5</v>
      </c>
      <c r="I1106" s="9">
        <v>205</v>
      </c>
      <c r="J1106" s="9">
        <v>20502</v>
      </c>
      <c r="K1106" s="9">
        <v>1</v>
      </c>
      <c r="L1106" s="28">
        <v>2</v>
      </c>
      <c r="N1106">
        <f t="shared" si="19"/>
        <v>130405</v>
      </c>
      <c r="O1106" t="str">
        <f>INDEX(REFERENCE!$B$4:$J$132,MATCH(D1106,REFERENCE!$A$4:$A$132,0),O$2)</f>
        <v>Topicals</v>
      </c>
      <c r="P1106" t="str">
        <f>INDEX(REFERENCE!$B$4:$J$132,MATCH(E1106,REFERENCE!$A$4:$A$132,0),P$2)</f>
        <v xml:space="preserve">Biofreeze  </v>
      </c>
      <c r="Q1106" t="str">
        <f>INDEX(REFERENCE!$B$4:$J$132,MATCH(F1106,REFERENCE!$A$4:$A$132,0),Q$2)</f>
        <v>Hot sensation</v>
      </c>
      <c r="R1106" t="str">
        <f>INDEX(REFERENCE!$B$4:$J$132,MATCH(G1106,REFERENCE!$A$4:$A$132,0),R$2)</f>
        <v>-</v>
      </c>
      <c r="S1106" t="str">
        <f>INDEX(REFERENCE!$B$4:$J$132,MATCH(H1106,REFERENCE!$A$4:$A$132,0),S$2)</f>
        <v>Liquid</v>
      </c>
      <c r="T1106" t="str">
        <f>INDEX(REFERENCE!$B$4:$J$132,MATCH(I1106,REFERENCE!$A$4:$A$132,0),T$2)</f>
        <v>4 oz</v>
      </c>
      <c r="U1106">
        <f>INDEX(REFERENCE!$B$4:$J$132,MATCH(J1106,REFERENCE!$A$4:$A$132,0),U$2)</f>
        <v>12</v>
      </c>
      <c r="V1106" t="str">
        <f>INDEX(REFERENCE!$B$4:$J$132,MATCH(K1106,REFERENCE!$A$4:$A$132,0),V$2)</f>
        <v>4.5 stars</v>
      </c>
      <c r="W1106">
        <f>INDEX(REFERENCE!$B$4:$J$132,MATCH(L1106,REFERENCE!$A$4:$A$132,0),W$2)</f>
        <v>4500</v>
      </c>
    </row>
    <row r="1107" spans="1:23" x14ac:dyDescent="0.2">
      <c r="A1107" s="9">
        <v>13</v>
      </c>
      <c r="B1107" s="9">
        <v>4</v>
      </c>
      <c r="C1107" s="9">
        <v>6</v>
      </c>
      <c r="D1107" s="9">
        <v>1</v>
      </c>
      <c r="E1107" s="9">
        <v>105</v>
      </c>
      <c r="F1107" s="9">
        <v>101</v>
      </c>
      <c r="G1107" s="9">
        <v>2</v>
      </c>
      <c r="H1107" s="9">
        <v>6</v>
      </c>
      <c r="I1107" s="9">
        <v>102</v>
      </c>
      <c r="J1107" s="9">
        <v>10204</v>
      </c>
      <c r="K1107" s="9">
        <v>3</v>
      </c>
      <c r="L1107" s="28">
        <v>1</v>
      </c>
      <c r="N1107">
        <f t="shared" si="19"/>
        <v>130406</v>
      </c>
      <c r="O1107" t="str">
        <f>INDEX(REFERENCE!$B$4:$J$132,MATCH(D1107,REFERENCE!$A$4:$A$132,0),O$2)</f>
        <v>Pads</v>
      </c>
      <c r="P1107" t="str">
        <f>INDEX(REFERENCE!$B$4:$J$132,MATCH(E1107,REFERENCE!$A$4:$A$132,0),P$2)</f>
        <v>Tiger Balm</v>
      </c>
      <c r="Q1107" t="str">
        <f>INDEX(REFERENCE!$B$4:$J$132,MATCH(F1107,REFERENCE!$A$4:$A$132,0),Q$2)</f>
        <v>Hot sensation</v>
      </c>
      <c r="R1107" t="str">
        <f>INDEX(REFERENCE!$B$4:$J$132,MATCH(G1107,REFERENCE!$A$4:$A$132,0),R$2)</f>
        <v>Neck</v>
      </c>
      <c r="S1107" t="str">
        <f>INDEX(REFERENCE!$B$4:$J$132,MATCH(H1107,REFERENCE!$A$4:$A$132,0),S$2)</f>
        <v>Single use pads/patches</v>
      </c>
      <c r="T1107" t="str">
        <f>INDEX(REFERENCE!$B$4:$J$132,MATCH(I1107,REFERENCE!$A$4:$A$132,0),T$2)</f>
        <v>3 count</v>
      </c>
      <c r="U1107">
        <f>INDEX(REFERENCE!$B$4:$J$132,MATCH(J1107,REFERENCE!$A$4:$A$132,0),U$2)</f>
        <v>14.99</v>
      </c>
      <c r="V1107" t="str">
        <f>INDEX(REFERENCE!$B$4:$J$132,MATCH(K1107,REFERENCE!$A$4:$A$132,0),V$2)</f>
        <v>4.8 stars</v>
      </c>
      <c r="W1107">
        <f>INDEX(REFERENCE!$B$4:$J$132,MATCH(L1107,REFERENCE!$A$4:$A$132,0),W$2)</f>
        <v>1250</v>
      </c>
    </row>
    <row r="1108" spans="1:23" x14ac:dyDescent="0.2">
      <c r="A1108" s="9">
        <v>13</v>
      </c>
      <c r="B1108" s="9">
        <v>5</v>
      </c>
      <c r="C1108" s="9">
        <v>1</v>
      </c>
      <c r="D1108" s="9">
        <v>2</v>
      </c>
      <c r="E1108" s="9">
        <v>210</v>
      </c>
      <c r="F1108" s="9">
        <v>204</v>
      </c>
      <c r="G1108" s="9">
        <v>0</v>
      </c>
      <c r="H1108" s="9">
        <v>1</v>
      </c>
      <c r="I1108" s="9">
        <v>202</v>
      </c>
      <c r="J1108" s="9">
        <v>20202</v>
      </c>
      <c r="K1108" s="9">
        <v>3</v>
      </c>
      <c r="L1108" s="28">
        <v>2</v>
      </c>
      <c r="N1108">
        <f t="shared" si="19"/>
        <v>130501</v>
      </c>
      <c r="O1108" t="str">
        <f>INDEX(REFERENCE!$B$4:$J$132,MATCH(D1108,REFERENCE!$A$4:$A$132,0),O$2)</f>
        <v>Topicals</v>
      </c>
      <c r="P1108" t="str">
        <f>INDEX(REFERENCE!$B$4:$J$132,MATCH(E1108,REFERENCE!$A$4:$A$132,0),P$2)</f>
        <v>Arnicare</v>
      </c>
      <c r="Q1108" t="str">
        <f>INDEX(REFERENCE!$B$4:$J$132,MATCH(F1108,REFERENCE!$A$4:$A$132,0),Q$2)</f>
        <v>Lidocaine/numbing sensation</v>
      </c>
      <c r="R1108" t="str">
        <f>INDEX(REFERENCE!$B$4:$J$132,MATCH(G1108,REFERENCE!$A$4:$A$132,0),R$2)</f>
        <v>-</v>
      </c>
      <c r="S1108" t="str">
        <f>INDEX(REFERENCE!$B$4:$J$132,MATCH(H1108,REFERENCE!$A$4:$A$132,0),S$2)</f>
        <v>Gel</v>
      </c>
      <c r="T1108" t="str">
        <f>INDEX(REFERENCE!$B$4:$J$132,MATCH(I1108,REFERENCE!$A$4:$A$132,0),T$2)</f>
        <v>2.5 oz</v>
      </c>
      <c r="U1108">
        <f>INDEX(REFERENCE!$B$4:$J$132,MATCH(J1108,REFERENCE!$A$4:$A$132,0),U$2)</f>
        <v>9</v>
      </c>
      <c r="V1108" t="str">
        <f>INDEX(REFERENCE!$B$4:$J$132,MATCH(K1108,REFERENCE!$A$4:$A$132,0),V$2)</f>
        <v>4.8 stars</v>
      </c>
      <c r="W1108">
        <f>INDEX(REFERENCE!$B$4:$J$132,MATCH(L1108,REFERENCE!$A$4:$A$132,0),W$2)</f>
        <v>4500</v>
      </c>
    </row>
    <row r="1109" spans="1:23" x14ac:dyDescent="0.2">
      <c r="A1109" s="9">
        <v>13</v>
      </c>
      <c r="B1109" s="9">
        <v>5</v>
      </c>
      <c r="C1109" s="9">
        <v>2</v>
      </c>
      <c r="D1109" s="9">
        <v>2</v>
      </c>
      <c r="E1109" s="9">
        <v>211</v>
      </c>
      <c r="F1109" s="9">
        <v>202</v>
      </c>
      <c r="G1109" s="9">
        <v>0</v>
      </c>
      <c r="H1109" s="9">
        <v>5</v>
      </c>
      <c r="I1109" s="9">
        <v>204</v>
      </c>
      <c r="J1109" s="9">
        <v>20404</v>
      </c>
      <c r="K1109" s="9">
        <v>2</v>
      </c>
      <c r="L1109" s="28">
        <v>2</v>
      </c>
      <c r="N1109">
        <f t="shared" si="19"/>
        <v>130502</v>
      </c>
      <c r="O1109" t="str">
        <f>INDEX(REFERENCE!$B$4:$J$132,MATCH(D1109,REFERENCE!$A$4:$A$132,0),O$2)</f>
        <v>Topicals</v>
      </c>
      <c r="P1109" t="str">
        <f>INDEX(REFERENCE!$B$4:$J$132,MATCH(E1109,REFERENCE!$A$4:$A$132,0),P$2)</f>
        <v>Theraworx</v>
      </c>
      <c r="Q1109" t="str">
        <f>INDEX(REFERENCE!$B$4:$J$132,MATCH(F1109,REFERENCE!$A$4:$A$132,0),Q$2)</f>
        <v>Cold sensation</v>
      </c>
      <c r="R1109" t="str">
        <f>INDEX(REFERENCE!$B$4:$J$132,MATCH(G1109,REFERENCE!$A$4:$A$132,0),R$2)</f>
        <v>-</v>
      </c>
      <c r="S1109" t="str">
        <f>INDEX(REFERENCE!$B$4:$J$132,MATCH(H1109,REFERENCE!$A$4:$A$132,0),S$2)</f>
        <v>Liquid</v>
      </c>
      <c r="T1109" t="str">
        <f>INDEX(REFERENCE!$B$4:$J$132,MATCH(I1109,REFERENCE!$A$4:$A$132,0),T$2)</f>
        <v>3.5 oz</v>
      </c>
      <c r="U1109">
        <f>INDEX(REFERENCE!$B$4:$J$132,MATCH(J1109,REFERENCE!$A$4:$A$132,0),U$2)</f>
        <v>13.88</v>
      </c>
      <c r="V1109" t="str">
        <f>INDEX(REFERENCE!$B$4:$J$132,MATCH(K1109,REFERENCE!$A$4:$A$132,0),V$2)</f>
        <v>4.6 stars</v>
      </c>
      <c r="W1109">
        <f>INDEX(REFERENCE!$B$4:$J$132,MATCH(L1109,REFERENCE!$A$4:$A$132,0),W$2)</f>
        <v>4500</v>
      </c>
    </row>
    <row r="1110" spans="1:23" x14ac:dyDescent="0.2">
      <c r="A1110" s="9">
        <v>13</v>
      </c>
      <c r="B1110" s="9">
        <v>5</v>
      </c>
      <c r="C1110" s="9">
        <v>3</v>
      </c>
      <c r="D1110" s="9">
        <v>2</v>
      </c>
      <c r="E1110" s="9">
        <v>202</v>
      </c>
      <c r="F1110" s="9">
        <v>203</v>
      </c>
      <c r="G1110" s="9">
        <v>0</v>
      </c>
      <c r="H1110" s="9">
        <v>4</v>
      </c>
      <c r="I1110" s="9">
        <v>202</v>
      </c>
      <c r="J1110" s="9">
        <v>20205</v>
      </c>
      <c r="K1110" s="9">
        <v>3</v>
      </c>
      <c r="L1110" s="28">
        <v>1</v>
      </c>
      <c r="N1110">
        <f t="shared" si="19"/>
        <v>130503</v>
      </c>
      <c r="O1110" t="str">
        <f>INDEX(REFERENCE!$B$4:$J$132,MATCH(D1110,REFERENCE!$A$4:$A$132,0),O$2)</f>
        <v>Topicals</v>
      </c>
      <c r="P1110" t="str">
        <f>INDEX(REFERENCE!$B$4:$J$132,MATCH(E1110,REFERENCE!$A$4:$A$132,0),P$2)</f>
        <v>Icy Hot</v>
      </c>
      <c r="Q1110" t="str">
        <f>INDEX(REFERENCE!$B$4:$J$132,MATCH(F1110,REFERENCE!$A$4:$A$132,0),Q$2)</f>
        <v>Both hot and cold sensation</v>
      </c>
      <c r="R1110" t="str">
        <f>INDEX(REFERENCE!$B$4:$J$132,MATCH(G1110,REFERENCE!$A$4:$A$132,0),R$2)</f>
        <v>-</v>
      </c>
      <c r="S1110" t="str">
        <f>INDEX(REFERENCE!$B$4:$J$132,MATCH(H1110,REFERENCE!$A$4:$A$132,0),S$2)</f>
        <v>Roll-on</v>
      </c>
      <c r="T1110" t="str">
        <f>INDEX(REFERENCE!$B$4:$J$132,MATCH(I1110,REFERENCE!$A$4:$A$132,0),T$2)</f>
        <v>2.5 oz</v>
      </c>
      <c r="U1110">
        <f>INDEX(REFERENCE!$B$4:$J$132,MATCH(J1110,REFERENCE!$A$4:$A$132,0),U$2)</f>
        <v>17.5</v>
      </c>
      <c r="V1110" t="str">
        <f>INDEX(REFERENCE!$B$4:$J$132,MATCH(K1110,REFERENCE!$A$4:$A$132,0),V$2)</f>
        <v>4.8 stars</v>
      </c>
      <c r="W1110">
        <f>INDEX(REFERENCE!$B$4:$J$132,MATCH(L1110,REFERENCE!$A$4:$A$132,0),W$2)</f>
        <v>1250</v>
      </c>
    </row>
    <row r="1111" spans="1:23" x14ac:dyDescent="0.2">
      <c r="A1111" s="9">
        <v>13</v>
      </c>
      <c r="B1111" s="9">
        <v>5</v>
      </c>
      <c r="C1111" s="9">
        <v>4</v>
      </c>
      <c r="D1111" s="9">
        <v>1</v>
      </c>
      <c r="E1111" s="9">
        <v>108</v>
      </c>
      <c r="F1111" s="9">
        <v>102</v>
      </c>
      <c r="G1111" s="9">
        <v>4</v>
      </c>
      <c r="H1111" s="9">
        <v>6</v>
      </c>
      <c r="I1111" s="9">
        <v>104</v>
      </c>
      <c r="J1111" s="9">
        <v>10405</v>
      </c>
      <c r="K1111" s="9">
        <v>1</v>
      </c>
      <c r="L1111" s="28">
        <v>1</v>
      </c>
      <c r="N1111">
        <f t="shared" si="19"/>
        <v>130504</v>
      </c>
      <c r="O1111" t="str">
        <f>INDEX(REFERENCE!$B$4:$J$132,MATCH(D1111,REFERENCE!$A$4:$A$132,0),O$2)</f>
        <v>Pads</v>
      </c>
      <c r="P1111" t="str">
        <f>INDEX(REFERENCE!$B$4:$J$132,MATCH(E1111,REFERENCE!$A$4:$A$132,0),P$2)</f>
        <v>Thermacare</v>
      </c>
      <c r="Q1111" t="str">
        <f>INDEX(REFERENCE!$B$4:$J$132,MATCH(F1111,REFERENCE!$A$4:$A$132,0),Q$2)</f>
        <v>Cold sensation</v>
      </c>
      <c r="R1111" t="str">
        <f>INDEX(REFERENCE!$B$4:$J$132,MATCH(G1111,REFERENCE!$A$4:$A$132,0),R$2)</f>
        <v>Chest</v>
      </c>
      <c r="S1111" t="str">
        <f>INDEX(REFERENCE!$B$4:$J$132,MATCH(H1111,REFERENCE!$A$4:$A$132,0),S$2)</f>
        <v>Single use pads/patches</v>
      </c>
      <c r="T1111" t="str">
        <f>INDEX(REFERENCE!$B$4:$J$132,MATCH(I1111,REFERENCE!$A$4:$A$132,0),T$2)</f>
        <v>5 count</v>
      </c>
      <c r="U1111">
        <f>INDEX(REFERENCE!$B$4:$J$132,MATCH(J1111,REFERENCE!$A$4:$A$132,0),U$2)</f>
        <v>29.24</v>
      </c>
      <c r="V1111" t="str">
        <f>INDEX(REFERENCE!$B$4:$J$132,MATCH(K1111,REFERENCE!$A$4:$A$132,0),V$2)</f>
        <v>4.5 stars</v>
      </c>
      <c r="W1111">
        <f>INDEX(REFERENCE!$B$4:$J$132,MATCH(L1111,REFERENCE!$A$4:$A$132,0),W$2)</f>
        <v>1250</v>
      </c>
    </row>
    <row r="1112" spans="1:23" x14ac:dyDescent="0.2">
      <c r="A1112" s="9">
        <v>13</v>
      </c>
      <c r="B1112" s="9">
        <v>5</v>
      </c>
      <c r="C1112" s="9">
        <v>5</v>
      </c>
      <c r="D1112" s="9">
        <v>1</v>
      </c>
      <c r="E1112" s="9">
        <v>102</v>
      </c>
      <c r="F1112" s="9">
        <v>105</v>
      </c>
      <c r="G1112" s="9">
        <v>3</v>
      </c>
      <c r="H1112" s="9">
        <v>6</v>
      </c>
      <c r="I1112" s="9">
        <v>101</v>
      </c>
      <c r="J1112" s="9">
        <v>10102</v>
      </c>
      <c r="K1112" s="9">
        <v>2</v>
      </c>
      <c r="L1112" s="28">
        <v>1</v>
      </c>
      <c r="N1112">
        <f t="shared" si="19"/>
        <v>130505</v>
      </c>
      <c r="O1112" t="str">
        <f>INDEX(REFERENCE!$B$4:$J$132,MATCH(D1112,REFERENCE!$A$4:$A$132,0),O$2)</f>
        <v>Pads</v>
      </c>
      <c r="P1112" t="str">
        <f>INDEX(REFERENCE!$B$4:$J$132,MATCH(E1112,REFERENCE!$A$4:$A$132,0),P$2)</f>
        <v>Icy Hot</v>
      </c>
      <c r="Q1112" t="str">
        <f>INDEX(REFERENCE!$B$4:$J$132,MATCH(F1112,REFERENCE!$A$4:$A$132,0),Q$2)</f>
        <v>No sensation/drug free/for circulation</v>
      </c>
      <c r="R1112" t="str">
        <f>INDEX(REFERENCE!$B$4:$J$132,MATCH(G1112,REFERENCE!$A$4:$A$132,0),R$2)</f>
        <v>Joint</v>
      </c>
      <c r="S1112" t="str">
        <f>INDEX(REFERENCE!$B$4:$J$132,MATCH(H1112,REFERENCE!$A$4:$A$132,0),S$2)</f>
        <v>Single use pads/patches</v>
      </c>
      <c r="T1112" t="str">
        <f>INDEX(REFERENCE!$B$4:$J$132,MATCH(I1112,REFERENCE!$A$4:$A$132,0),T$2)</f>
        <v>2 count</v>
      </c>
      <c r="U1112">
        <f>INDEX(REFERENCE!$B$4:$J$132,MATCH(J1112,REFERENCE!$A$4:$A$132,0),U$2)</f>
        <v>4.3</v>
      </c>
      <c r="V1112" t="str">
        <f>INDEX(REFERENCE!$B$4:$J$132,MATCH(K1112,REFERENCE!$A$4:$A$132,0),V$2)</f>
        <v>4.6 stars</v>
      </c>
      <c r="W1112">
        <f>INDEX(REFERENCE!$B$4:$J$132,MATCH(L1112,REFERENCE!$A$4:$A$132,0),W$2)</f>
        <v>1250</v>
      </c>
    </row>
    <row r="1113" spans="1:23" x14ac:dyDescent="0.2">
      <c r="A1113" s="9">
        <v>13</v>
      </c>
      <c r="B1113" s="9">
        <v>5</v>
      </c>
      <c r="C1113" s="9">
        <v>6</v>
      </c>
      <c r="D1113" s="9">
        <v>1</v>
      </c>
      <c r="E1113" s="9">
        <v>111</v>
      </c>
      <c r="F1113" s="9">
        <v>104</v>
      </c>
      <c r="G1113" s="9">
        <v>5</v>
      </c>
      <c r="H1113" s="9">
        <v>6</v>
      </c>
      <c r="I1113" s="9">
        <v>105</v>
      </c>
      <c r="J1113" s="9">
        <v>10504</v>
      </c>
      <c r="K1113" s="9">
        <v>2</v>
      </c>
      <c r="L1113" s="28">
        <v>2</v>
      </c>
      <c r="N1113">
        <f t="shared" si="19"/>
        <v>130506</v>
      </c>
      <c r="O1113" t="str">
        <f>INDEX(REFERENCE!$B$4:$J$132,MATCH(D1113,REFERENCE!$A$4:$A$132,0),O$2)</f>
        <v>Pads</v>
      </c>
      <c r="P1113" t="str">
        <f>INDEX(REFERENCE!$B$4:$J$132,MATCH(E1113,REFERENCE!$A$4:$A$132,0),P$2)</f>
        <v>Walgreens</v>
      </c>
      <c r="Q1113" t="str">
        <f>INDEX(REFERENCE!$B$4:$J$132,MATCH(F1113,REFERENCE!$A$4:$A$132,0),Q$2)</f>
        <v>Lidocaine/numbing sensation</v>
      </c>
      <c r="R1113" t="str">
        <f>INDEX(REFERENCE!$B$4:$J$132,MATCH(G1113,REFERENCE!$A$4:$A$132,0),R$2)</f>
        <v>Hands (arthritis)</v>
      </c>
      <c r="S1113" t="str">
        <f>INDEX(REFERENCE!$B$4:$J$132,MATCH(H1113,REFERENCE!$A$4:$A$132,0),S$2)</f>
        <v>Single use pads/patches</v>
      </c>
      <c r="T1113" t="str">
        <f>INDEX(REFERENCE!$B$4:$J$132,MATCH(I1113,REFERENCE!$A$4:$A$132,0),T$2)</f>
        <v>6 count</v>
      </c>
      <c r="U1113">
        <f>INDEX(REFERENCE!$B$4:$J$132,MATCH(J1113,REFERENCE!$A$4:$A$132,0),U$2)</f>
        <v>21.5</v>
      </c>
      <c r="V1113" t="str">
        <f>INDEX(REFERENCE!$B$4:$J$132,MATCH(K1113,REFERENCE!$A$4:$A$132,0),V$2)</f>
        <v>4.6 stars</v>
      </c>
      <c r="W1113">
        <f>INDEX(REFERENCE!$B$4:$J$132,MATCH(L1113,REFERENCE!$A$4:$A$132,0),W$2)</f>
        <v>4500</v>
      </c>
    </row>
    <row r="1114" spans="1:23" x14ac:dyDescent="0.2">
      <c r="A1114" s="9">
        <v>13</v>
      </c>
      <c r="B1114" s="9">
        <v>6</v>
      </c>
      <c r="C1114" s="9">
        <v>1</v>
      </c>
      <c r="D1114" s="9">
        <v>2</v>
      </c>
      <c r="E1114" s="9">
        <v>208</v>
      </c>
      <c r="F1114" s="9">
        <v>204</v>
      </c>
      <c r="G1114" s="9">
        <v>0</v>
      </c>
      <c r="H1114" s="9">
        <v>2</v>
      </c>
      <c r="I1114" s="9">
        <v>204</v>
      </c>
      <c r="J1114" s="9">
        <v>20404</v>
      </c>
      <c r="K1114" s="9">
        <v>1</v>
      </c>
      <c r="L1114" s="28">
        <v>2</v>
      </c>
      <c r="N1114">
        <f t="shared" si="19"/>
        <v>130601</v>
      </c>
      <c r="O1114" t="str">
        <f>INDEX(REFERENCE!$B$4:$J$132,MATCH(D1114,REFERENCE!$A$4:$A$132,0),O$2)</f>
        <v>Topicals</v>
      </c>
      <c r="P1114" t="str">
        <f>INDEX(REFERENCE!$B$4:$J$132,MATCH(E1114,REFERENCE!$A$4:$A$132,0),P$2)</f>
        <v>Equate</v>
      </c>
      <c r="Q1114" t="str">
        <f>INDEX(REFERENCE!$B$4:$J$132,MATCH(F1114,REFERENCE!$A$4:$A$132,0),Q$2)</f>
        <v>Lidocaine/numbing sensation</v>
      </c>
      <c r="R1114" t="str">
        <f>INDEX(REFERENCE!$B$4:$J$132,MATCH(G1114,REFERENCE!$A$4:$A$132,0),R$2)</f>
        <v>-</v>
      </c>
      <c r="S1114" t="str">
        <f>INDEX(REFERENCE!$B$4:$J$132,MATCH(H1114,REFERENCE!$A$4:$A$132,0),S$2)</f>
        <v>Cream</v>
      </c>
      <c r="T1114" t="str">
        <f>INDEX(REFERENCE!$B$4:$J$132,MATCH(I1114,REFERENCE!$A$4:$A$132,0),T$2)</f>
        <v>3.5 oz</v>
      </c>
      <c r="U1114">
        <f>INDEX(REFERENCE!$B$4:$J$132,MATCH(J1114,REFERENCE!$A$4:$A$132,0),U$2)</f>
        <v>13.88</v>
      </c>
      <c r="V1114" t="str">
        <f>INDEX(REFERENCE!$B$4:$J$132,MATCH(K1114,REFERENCE!$A$4:$A$132,0),V$2)</f>
        <v>4.5 stars</v>
      </c>
      <c r="W1114">
        <f>INDEX(REFERENCE!$B$4:$J$132,MATCH(L1114,REFERENCE!$A$4:$A$132,0),W$2)</f>
        <v>4500</v>
      </c>
    </row>
    <row r="1115" spans="1:23" x14ac:dyDescent="0.2">
      <c r="A1115" s="9">
        <v>13</v>
      </c>
      <c r="B1115" s="9">
        <v>6</v>
      </c>
      <c r="C1115" s="9">
        <v>2</v>
      </c>
      <c r="D1115" s="9">
        <v>2</v>
      </c>
      <c r="E1115" s="9">
        <v>205</v>
      </c>
      <c r="F1115" s="9">
        <v>203</v>
      </c>
      <c r="G1115" s="9">
        <v>0</v>
      </c>
      <c r="H1115" s="9">
        <v>4</v>
      </c>
      <c r="I1115" s="9">
        <v>205</v>
      </c>
      <c r="J1115" s="9">
        <v>20505</v>
      </c>
      <c r="K1115" s="9">
        <v>1</v>
      </c>
      <c r="L1115" s="28">
        <v>1</v>
      </c>
      <c r="N1115">
        <f t="shared" si="19"/>
        <v>130602</v>
      </c>
      <c r="O1115" t="str">
        <f>INDEX(REFERENCE!$B$4:$J$132,MATCH(D1115,REFERENCE!$A$4:$A$132,0),O$2)</f>
        <v>Topicals</v>
      </c>
      <c r="P1115" t="str">
        <f>INDEX(REFERENCE!$B$4:$J$132,MATCH(E1115,REFERENCE!$A$4:$A$132,0),P$2)</f>
        <v>Tiger Balm</v>
      </c>
      <c r="Q1115" t="str">
        <f>INDEX(REFERENCE!$B$4:$J$132,MATCH(F1115,REFERENCE!$A$4:$A$132,0),Q$2)</f>
        <v>Both hot and cold sensation</v>
      </c>
      <c r="R1115" t="str">
        <f>INDEX(REFERENCE!$B$4:$J$132,MATCH(G1115,REFERENCE!$A$4:$A$132,0),R$2)</f>
        <v>-</v>
      </c>
      <c r="S1115" t="str">
        <f>INDEX(REFERENCE!$B$4:$J$132,MATCH(H1115,REFERENCE!$A$4:$A$132,0),S$2)</f>
        <v>Roll-on</v>
      </c>
      <c r="T1115" t="str">
        <f>INDEX(REFERENCE!$B$4:$J$132,MATCH(I1115,REFERENCE!$A$4:$A$132,0),T$2)</f>
        <v>4 oz</v>
      </c>
      <c r="U1115">
        <f>INDEX(REFERENCE!$B$4:$J$132,MATCH(J1115,REFERENCE!$A$4:$A$132,0),U$2)</f>
        <v>22</v>
      </c>
      <c r="V1115" t="str">
        <f>INDEX(REFERENCE!$B$4:$J$132,MATCH(K1115,REFERENCE!$A$4:$A$132,0),V$2)</f>
        <v>4.5 stars</v>
      </c>
      <c r="W1115">
        <f>INDEX(REFERENCE!$B$4:$J$132,MATCH(L1115,REFERENCE!$A$4:$A$132,0),W$2)</f>
        <v>1250</v>
      </c>
    </row>
    <row r="1116" spans="1:23" x14ac:dyDescent="0.2">
      <c r="A1116" s="9">
        <v>13</v>
      </c>
      <c r="B1116" s="9">
        <v>6</v>
      </c>
      <c r="C1116" s="9">
        <v>3</v>
      </c>
      <c r="D1116" s="9">
        <v>2</v>
      </c>
      <c r="E1116" s="9">
        <v>210</v>
      </c>
      <c r="F1116" s="9">
        <v>202</v>
      </c>
      <c r="G1116" s="9">
        <v>0</v>
      </c>
      <c r="H1116" s="9">
        <v>5</v>
      </c>
      <c r="I1116" s="9">
        <v>202</v>
      </c>
      <c r="J1116" s="9">
        <v>20201</v>
      </c>
      <c r="K1116" s="9">
        <v>2</v>
      </c>
      <c r="L1116" s="28">
        <v>1</v>
      </c>
      <c r="N1116">
        <f t="shared" si="19"/>
        <v>130603</v>
      </c>
      <c r="O1116" t="str">
        <f>INDEX(REFERENCE!$B$4:$J$132,MATCH(D1116,REFERENCE!$A$4:$A$132,0),O$2)</f>
        <v>Topicals</v>
      </c>
      <c r="P1116" t="str">
        <f>INDEX(REFERENCE!$B$4:$J$132,MATCH(E1116,REFERENCE!$A$4:$A$132,0),P$2)</f>
        <v>Arnicare</v>
      </c>
      <c r="Q1116" t="str">
        <f>INDEX(REFERENCE!$B$4:$J$132,MATCH(F1116,REFERENCE!$A$4:$A$132,0),Q$2)</f>
        <v>Cold sensation</v>
      </c>
      <c r="R1116" t="str">
        <f>INDEX(REFERENCE!$B$4:$J$132,MATCH(G1116,REFERENCE!$A$4:$A$132,0),R$2)</f>
        <v>-</v>
      </c>
      <c r="S1116" t="str">
        <f>INDEX(REFERENCE!$B$4:$J$132,MATCH(H1116,REFERENCE!$A$4:$A$132,0),S$2)</f>
        <v>Liquid</v>
      </c>
      <c r="T1116" t="str">
        <f>INDEX(REFERENCE!$B$4:$J$132,MATCH(I1116,REFERENCE!$A$4:$A$132,0),T$2)</f>
        <v>2.5 oz</v>
      </c>
      <c r="U1116">
        <f>INDEX(REFERENCE!$B$4:$J$132,MATCH(J1116,REFERENCE!$A$4:$A$132,0),U$2)</f>
        <v>5.75</v>
      </c>
      <c r="V1116" t="str">
        <f>INDEX(REFERENCE!$B$4:$J$132,MATCH(K1116,REFERENCE!$A$4:$A$132,0),V$2)</f>
        <v>4.6 stars</v>
      </c>
      <c r="W1116">
        <f>INDEX(REFERENCE!$B$4:$J$132,MATCH(L1116,REFERENCE!$A$4:$A$132,0),W$2)</f>
        <v>1250</v>
      </c>
    </row>
    <row r="1117" spans="1:23" x14ac:dyDescent="0.2">
      <c r="A1117" s="9">
        <v>13</v>
      </c>
      <c r="B1117" s="9">
        <v>6</v>
      </c>
      <c r="C1117" s="9">
        <v>4</v>
      </c>
      <c r="D1117" s="9">
        <v>1</v>
      </c>
      <c r="E1117" s="9">
        <v>102</v>
      </c>
      <c r="F1117" s="9">
        <v>104</v>
      </c>
      <c r="G1117" s="9">
        <v>2</v>
      </c>
      <c r="H1117" s="9">
        <v>6</v>
      </c>
      <c r="I1117" s="9">
        <v>105</v>
      </c>
      <c r="J1117" s="9">
        <v>10504</v>
      </c>
      <c r="K1117" s="9">
        <v>2</v>
      </c>
      <c r="L1117" s="28">
        <v>2</v>
      </c>
      <c r="N1117">
        <f t="shared" si="19"/>
        <v>130604</v>
      </c>
      <c r="O1117" t="str">
        <f>INDEX(REFERENCE!$B$4:$J$132,MATCH(D1117,REFERENCE!$A$4:$A$132,0),O$2)</f>
        <v>Pads</v>
      </c>
      <c r="P1117" t="str">
        <f>INDEX(REFERENCE!$B$4:$J$132,MATCH(E1117,REFERENCE!$A$4:$A$132,0),P$2)</f>
        <v>Icy Hot</v>
      </c>
      <c r="Q1117" t="str">
        <f>INDEX(REFERENCE!$B$4:$J$132,MATCH(F1117,REFERENCE!$A$4:$A$132,0),Q$2)</f>
        <v>Lidocaine/numbing sensation</v>
      </c>
      <c r="R1117" t="str">
        <f>INDEX(REFERENCE!$B$4:$J$132,MATCH(G1117,REFERENCE!$A$4:$A$132,0),R$2)</f>
        <v>Neck</v>
      </c>
      <c r="S1117" t="str">
        <f>INDEX(REFERENCE!$B$4:$J$132,MATCH(H1117,REFERENCE!$A$4:$A$132,0),S$2)</f>
        <v>Single use pads/patches</v>
      </c>
      <c r="T1117" t="str">
        <f>INDEX(REFERENCE!$B$4:$J$132,MATCH(I1117,REFERENCE!$A$4:$A$132,0),T$2)</f>
        <v>6 count</v>
      </c>
      <c r="U1117">
        <f>INDEX(REFERENCE!$B$4:$J$132,MATCH(J1117,REFERENCE!$A$4:$A$132,0),U$2)</f>
        <v>21.5</v>
      </c>
      <c r="V1117" t="str">
        <f>INDEX(REFERENCE!$B$4:$J$132,MATCH(K1117,REFERENCE!$A$4:$A$132,0),V$2)</f>
        <v>4.6 stars</v>
      </c>
      <c r="W1117">
        <f>INDEX(REFERENCE!$B$4:$J$132,MATCH(L1117,REFERENCE!$A$4:$A$132,0),W$2)</f>
        <v>4500</v>
      </c>
    </row>
    <row r="1118" spans="1:23" x14ac:dyDescent="0.2">
      <c r="A1118" s="9">
        <v>13</v>
      </c>
      <c r="B1118" s="9">
        <v>6</v>
      </c>
      <c r="C1118" s="9">
        <v>5</v>
      </c>
      <c r="D1118" s="9">
        <v>1</v>
      </c>
      <c r="E1118" s="9">
        <v>103</v>
      </c>
      <c r="F1118" s="9">
        <v>105</v>
      </c>
      <c r="G1118" s="9">
        <v>5</v>
      </c>
      <c r="H1118" s="9">
        <v>6</v>
      </c>
      <c r="I1118" s="9">
        <v>104</v>
      </c>
      <c r="J1118" s="9">
        <v>10402</v>
      </c>
      <c r="K1118" s="9">
        <v>3</v>
      </c>
      <c r="L1118" s="28">
        <v>2</v>
      </c>
      <c r="N1118">
        <f t="shared" si="19"/>
        <v>130605</v>
      </c>
      <c r="O1118" t="str">
        <f>INDEX(REFERENCE!$B$4:$J$132,MATCH(D1118,REFERENCE!$A$4:$A$132,0),O$2)</f>
        <v>Pads</v>
      </c>
      <c r="P1118" t="str">
        <f>INDEX(REFERENCE!$B$4:$J$132,MATCH(E1118,REFERENCE!$A$4:$A$132,0),P$2)</f>
        <v xml:space="preserve">Biofreeze  </v>
      </c>
      <c r="Q1118" t="str">
        <f>INDEX(REFERENCE!$B$4:$J$132,MATCH(F1118,REFERENCE!$A$4:$A$132,0),Q$2)</f>
        <v>No sensation/drug free/for circulation</v>
      </c>
      <c r="R1118" t="str">
        <f>INDEX(REFERENCE!$B$4:$J$132,MATCH(G1118,REFERENCE!$A$4:$A$132,0),R$2)</f>
        <v>Hands (arthritis)</v>
      </c>
      <c r="S1118" t="str">
        <f>INDEX(REFERENCE!$B$4:$J$132,MATCH(H1118,REFERENCE!$A$4:$A$132,0),S$2)</f>
        <v>Single use pads/patches</v>
      </c>
      <c r="T1118" t="str">
        <f>INDEX(REFERENCE!$B$4:$J$132,MATCH(I1118,REFERENCE!$A$4:$A$132,0),T$2)</f>
        <v>5 count</v>
      </c>
      <c r="U1118">
        <f>INDEX(REFERENCE!$B$4:$J$132,MATCH(J1118,REFERENCE!$A$4:$A$132,0),U$2)</f>
        <v>8.93</v>
      </c>
      <c r="V1118" t="str">
        <f>INDEX(REFERENCE!$B$4:$J$132,MATCH(K1118,REFERENCE!$A$4:$A$132,0),V$2)</f>
        <v>4.8 stars</v>
      </c>
      <c r="W1118">
        <f>INDEX(REFERENCE!$B$4:$J$132,MATCH(L1118,REFERENCE!$A$4:$A$132,0),W$2)</f>
        <v>4500</v>
      </c>
    </row>
    <row r="1119" spans="1:23" x14ac:dyDescent="0.2">
      <c r="A1119" s="9">
        <v>13</v>
      </c>
      <c r="B1119" s="9">
        <v>6</v>
      </c>
      <c r="C1119" s="9">
        <v>6</v>
      </c>
      <c r="D1119" s="9">
        <v>1</v>
      </c>
      <c r="E1119" s="9">
        <v>106</v>
      </c>
      <c r="F1119" s="9">
        <v>103</v>
      </c>
      <c r="G1119" s="9">
        <v>4</v>
      </c>
      <c r="H1119" s="9">
        <v>6</v>
      </c>
      <c r="I1119" s="9">
        <v>103</v>
      </c>
      <c r="J1119" s="9">
        <v>10303</v>
      </c>
      <c r="K1119" s="9">
        <v>2</v>
      </c>
      <c r="L1119" s="28">
        <v>1</v>
      </c>
      <c r="N1119">
        <f t="shared" si="19"/>
        <v>130606</v>
      </c>
      <c r="O1119" t="str">
        <f>INDEX(REFERENCE!$B$4:$J$132,MATCH(D1119,REFERENCE!$A$4:$A$132,0),O$2)</f>
        <v>Pads</v>
      </c>
      <c r="P1119" t="str">
        <f>INDEX(REFERENCE!$B$4:$J$132,MATCH(E1119,REFERENCE!$A$4:$A$132,0),P$2)</f>
        <v>Vicks Vapopatch</v>
      </c>
      <c r="Q1119" t="str">
        <f>INDEX(REFERENCE!$B$4:$J$132,MATCH(F1119,REFERENCE!$A$4:$A$132,0),Q$2)</f>
        <v>Both hot and cold sensation</v>
      </c>
      <c r="R1119" t="str">
        <f>INDEX(REFERENCE!$B$4:$J$132,MATCH(G1119,REFERENCE!$A$4:$A$132,0),R$2)</f>
        <v>Chest</v>
      </c>
      <c r="S1119" t="str">
        <f>INDEX(REFERENCE!$B$4:$J$132,MATCH(H1119,REFERENCE!$A$4:$A$132,0),S$2)</f>
        <v>Single use pads/patches</v>
      </c>
      <c r="T1119" t="str">
        <f>INDEX(REFERENCE!$B$4:$J$132,MATCH(I1119,REFERENCE!$A$4:$A$132,0),T$2)</f>
        <v>4 count</v>
      </c>
      <c r="U1119">
        <f>INDEX(REFERENCE!$B$4:$J$132,MATCH(J1119,REFERENCE!$A$4:$A$132,0),U$2)</f>
        <v>13</v>
      </c>
      <c r="V1119" t="str">
        <f>INDEX(REFERENCE!$B$4:$J$132,MATCH(K1119,REFERENCE!$A$4:$A$132,0),V$2)</f>
        <v>4.6 stars</v>
      </c>
      <c r="W1119">
        <f>INDEX(REFERENCE!$B$4:$J$132,MATCH(L1119,REFERENCE!$A$4:$A$132,0),W$2)</f>
        <v>1250</v>
      </c>
    </row>
    <row r="1120" spans="1:23" x14ac:dyDescent="0.2">
      <c r="A1120" s="9">
        <v>13</v>
      </c>
      <c r="B1120" s="9">
        <v>7</v>
      </c>
      <c r="C1120" s="9">
        <v>1</v>
      </c>
      <c r="D1120" s="9">
        <v>2</v>
      </c>
      <c r="E1120" s="9">
        <v>203</v>
      </c>
      <c r="F1120" s="9">
        <v>201</v>
      </c>
      <c r="G1120" s="9">
        <v>0</v>
      </c>
      <c r="H1120" s="9">
        <v>2</v>
      </c>
      <c r="I1120" s="9">
        <v>205</v>
      </c>
      <c r="J1120" s="9">
        <v>20501</v>
      </c>
      <c r="K1120" s="9">
        <v>3</v>
      </c>
      <c r="L1120" s="28">
        <v>2</v>
      </c>
      <c r="N1120">
        <f t="shared" si="19"/>
        <v>130701</v>
      </c>
      <c r="O1120" t="str">
        <f>INDEX(REFERENCE!$B$4:$J$132,MATCH(D1120,REFERENCE!$A$4:$A$132,0),O$2)</f>
        <v>Topicals</v>
      </c>
      <c r="P1120" t="str">
        <f>INDEX(REFERENCE!$B$4:$J$132,MATCH(E1120,REFERENCE!$A$4:$A$132,0),P$2)</f>
        <v xml:space="preserve">Biofreeze  </v>
      </c>
      <c r="Q1120" t="str">
        <f>INDEX(REFERENCE!$B$4:$J$132,MATCH(F1120,REFERENCE!$A$4:$A$132,0),Q$2)</f>
        <v>Hot sensation</v>
      </c>
      <c r="R1120" t="str">
        <f>INDEX(REFERENCE!$B$4:$J$132,MATCH(G1120,REFERENCE!$A$4:$A$132,0),R$2)</f>
        <v>-</v>
      </c>
      <c r="S1120" t="str">
        <f>INDEX(REFERENCE!$B$4:$J$132,MATCH(H1120,REFERENCE!$A$4:$A$132,0),S$2)</f>
        <v>Cream</v>
      </c>
      <c r="T1120" t="str">
        <f>INDEX(REFERENCE!$B$4:$J$132,MATCH(I1120,REFERENCE!$A$4:$A$132,0),T$2)</f>
        <v>4 oz</v>
      </c>
      <c r="U1120">
        <f>INDEX(REFERENCE!$B$4:$J$132,MATCH(J1120,REFERENCE!$A$4:$A$132,0),U$2)</f>
        <v>9</v>
      </c>
      <c r="V1120" t="str">
        <f>INDEX(REFERENCE!$B$4:$J$132,MATCH(K1120,REFERENCE!$A$4:$A$132,0),V$2)</f>
        <v>4.8 stars</v>
      </c>
      <c r="W1120">
        <f>INDEX(REFERENCE!$B$4:$J$132,MATCH(L1120,REFERENCE!$A$4:$A$132,0),W$2)</f>
        <v>4500</v>
      </c>
    </row>
    <row r="1121" spans="1:23" x14ac:dyDescent="0.2">
      <c r="A1121" s="9">
        <v>13</v>
      </c>
      <c r="B1121" s="9">
        <v>7</v>
      </c>
      <c r="C1121" s="9">
        <v>2</v>
      </c>
      <c r="D1121" s="9">
        <v>2</v>
      </c>
      <c r="E1121" s="9">
        <v>207</v>
      </c>
      <c r="F1121" s="9">
        <v>203</v>
      </c>
      <c r="G1121" s="9">
        <v>0</v>
      </c>
      <c r="H1121" s="9">
        <v>3</v>
      </c>
      <c r="I1121" s="9">
        <v>207</v>
      </c>
      <c r="J1121" s="9">
        <v>20701</v>
      </c>
      <c r="K1121" s="9">
        <v>3</v>
      </c>
      <c r="L1121" s="28">
        <v>2</v>
      </c>
      <c r="N1121">
        <f t="shared" si="19"/>
        <v>130702</v>
      </c>
      <c r="O1121" t="str">
        <f>INDEX(REFERENCE!$B$4:$J$132,MATCH(D1121,REFERENCE!$A$4:$A$132,0),O$2)</f>
        <v>Topicals</v>
      </c>
      <c r="P1121" t="str">
        <f>INDEX(REFERENCE!$B$4:$J$132,MATCH(E1121,REFERENCE!$A$4:$A$132,0),P$2)</f>
        <v>Salonpas</v>
      </c>
      <c r="Q1121" t="str">
        <f>INDEX(REFERENCE!$B$4:$J$132,MATCH(F1121,REFERENCE!$A$4:$A$132,0),Q$2)</f>
        <v>Both hot and cold sensation</v>
      </c>
      <c r="R1121" t="str">
        <f>INDEX(REFERENCE!$B$4:$J$132,MATCH(G1121,REFERENCE!$A$4:$A$132,0),R$2)</f>
        <v>-</v>
      </c>
      <c r="S1121" t="str">
        <f>INDEX(REFERENCE!$B$4:$J$132,MATCH(H1121,REFERENCE!$A$4:$A$132,0),S$2)</f>
        <v>Spray</v>
      </c>
      <c r="T1121" t="str">
        <f>INDEX(REFERENCE!$B$4:$J$132,MATCH(I1121,REFERENCE!$A$4:$A$132,0),T$2)</f>
        <v>5.5 oz</v>
      </c>
      <c r="U1121">
        <f>INDEX(REFERENCE!$B$4:$J$132,MATCH(J1121,REFERENCE!$A$4:$A$132,0),U$2)</f>
        <v>11.49</v>
      </c>
      <c r="V1121" t="str">
        <f>INDEX(REFERENCE!$B$4:$J$132,MATCH(K1121,REFERENCE!$A$4:$A$132,0),V$2)</f>
        <v>4.8 stars</v>
      </c>
      <c r="W1121">
        <f>INDEX(REFERENCE!$B$4:$J$132,MATCH(L1121,REFERENCE!$A$4:$A$132,0),W$2)</f>
        <v>4500</v>
      </c>
    </row>
    <row r="1122" spans="1:23" x14ac:dyDescent="0.2">
      <c r="A1122" s="9">
        <v>13</v>
      </c>
      <c r="B1122" s="9">
        <v>7</v>
      </c>
      <c r="C1122" s="9">
        <v>3</v>
      </c>
      <c r="D1122" s="9">
        <v>1</v>
      </c>
      <c r="E1122" s="9">
        <v>101</v>
      </c>
      <c r="F1122" s="9">
        <v>101</v>
      </c>
      <c r="G1122" s="9">
        <v>6</v>
      </c>
      <c r="H1122" s="9">
        <v>6</v>
      </c>
      <c r="I1122" s="9">
        <v>105</v>
      </c>
      <c r="J1122" s="9">
        <v>10501</v>
      </c>
      <c r="K1122" s="9">
        <v>1</v>
      </c>
      <c r="L1122" s="28">
        <v>1</v>
      </c>
      <c r="N1122">
        <f t="shared" si="19"/>
        <v>130703</v>
      </c>
      <c r="O1122" t="str">
        <f>INDEX(REFERENCE!$B$4:$J$132,MATCH(D1122,REFERENCE!$A$4:$A$132,0),O$2)</f>
        <v>Pads</v>
      </c>
      <c r="P1122" t="str">
        <f>INDEX(REFERENCE!$B$4:$J$132,MATCH(E1122,REFERENCE!$A$4:$A$132,0),P$2)</f>
        <v>Bengay</v>
      </c>
      <c r="Q1122" t="str">
        <f>INDEX(REFERENCE!$B$4:$J$132,MATCH(F1122,REFERENCE!$A$4:$A$132,0),Q$2)</f>
        <v>Hot sensation</v>
      </c>
      <c r="R1122" t="str">
        <f>INDEX(REFERENCE!$B$4:$J$132,MATCH(G1122,REFERENCE!$A$4:$A$132,0),R$2)</f>
        <v>Shoulder</v>
      </c>
      <c r="S1122" t="str">
        <f>INDEX(REFERENCE!$B$4:$J$132,MATCH(H1122,REFERENCE!$A$4:$A$132,0),S$2)</f>
        <v>Single use pads/patches</v>
      </c>
      <c r="T1122" t="str">
        <f>INDEX(REFERENCE!$B$4:$J$132,MATCH(I1122,REFERENCE!$A$4:$A$132,0),T$2)</f>
        <v>6 count</v>
      </c>
      <c r="U1122">
        <f>INDEX(REFERENCE!$B$4:$J$132,MATCH(J1122,REFERENCE!$A$4:$A$132,0),U$2)</f>
        <v>5.45</v>
      </c>
      <c r="V1122" t="str">
        <f>INDEX(REFERENCE!$B$4:$J$132,MATCH(K1122,REFERENCE!$A$4:$A$132,0),V$2)</f>
        <v>4.5 stars</v>
      </c>
      <c r="W1122">
        <f>INDEX(REFERENCE!$B$4:$J$132,MATCH(L1122,REFERENCE!$A$4:$A$132,0),W$2)</f>
        <v>1250</v>
      </c>
    </row>
    <row r="1123" spans="1:23" x14ac:dyDescent="0.2">
      <c r="A1123" s="9">
        <v>13</v>
      </c>
      <c r="B1123" s="9">
        <v>7</v>
      </c>
      <c r="C1123" s="9">
        <v>4</v>
      </c>
      <c r="D1123" s="9">
        <v>2</v>
      </c>
      <c r="E1123" s="9">
        <v>206</v>
      </c>
      <c r="F1123" s="9">
        <v>202</v>
      </c>
      <c r="G1123" s="9">
        <v>0</v>
      </c>
      <c r="H1123" s="9">
        <v>4</v>
      </c>
      <c r="I1123" s="9">
        <v>201</v>
      </c>
      <c r="J1123" s="9">
        <v>20103</v>
      </c>
      <c r="K1123" s="9">
        <v>2</v>
      </c>
      <c r="L1123" s="28">
        <v>1</v>
      </c>
      <c r="N1123">
        <f t="shared" si="19"/>
        <v>130704</v>
      </c>
      <c r="O1123" t="str">
        <f>INDEX(REFERENCE!$B$4:$J$132,MATCH(D1123,REFERENCE!$A$4:$A$132,0),O$2)</f>
        <v>Topicals</v>
      </c>
      <c r="P1123" t="str">
        <f>INDEX(REFERENCE!$B$4:$J$132,MATCH(E1123,REFERENCE!$A$4:$A$132,0),P$2)</f>
        <v>Voltaren</v>
      </c>
      <c r="Q1123" t="str">
        <f>INDEX(REFERENCE!$B$4:$J$132,MATCH(F1123,REFERENCE!$A$4:$A$132,0),Q$2)</f>
        <v>Cold sensation</v>
      </c>
      <c r="R1123" t="str">
        <f>INDEX(REFERENCE!$B$4:$J$132,MATCH(G1123,REFERENCE!$A$4:$A$132,0),R$2)</f>
        <v>-</v>
      </c>
      <c r="S1123" t="str">
        <f>INDEX(REFERENCE!$B$4:$J$132,MATCH(H1123,REFERENCE!$A$4:$A$132,0),S$2)</f>
        <v>Roll-on</v>
      </c>
      <c r="T1123" t="str">
        <f>INDEX(REFERENCE!$B$4:$J$132,MATCH(I1123,REFERENCE!$A$4:$A$132,0),T$2)</f>
        <v>2 oz</v>
      </c>
      <c r="U1123">
        <f>INDEX(REFERENCE!$B$4:$J$132,MATCH(J1123,REFERENCE!$A$4:$A$132,0),U$2)</f>
        <v>10.49</v>
      </c>
      <c r="V1123" t="str">
        <f>INDEX(REFERENCE!$B$4:$J$132,MATCH(K1123,REFERENCE!$A$4:$A$132,0),V$2)</f>
        <v>4.6 stars</v>
      </c>
      <c r="W1123">
        <f>INDEX(REFERENCE!$B$4:$J$132,MATCH(L1123,REFERENCE!$A$4:$A$132,0),W$2)</f>
        <v>1250</v>
      </c>
    </row>
    <row r="1124" spans="1:23" x14ac:dyDescent="0.2">
      <c r="A1124" s="9">
        <v>13</v>
      </c>
      <c r="B1124" s="9">
        <v>7</v>
      </c>
      <c r="C1124" s="9">
        <v>5</v>
      </c>
      <c r="D1124" s="9">
        <v>1</v>
      </c>
      <c r="E1124" s="9">
        <v>103</v>
      </c>
      <c r="F1124" s="9">
        <v>103</v>
      </c>
      <c r="G1124" s="9">
        <v>2</v>
      </c>
      <c r="H1124" s="9">
        <v>6</v>
      </c>
      <c r="I1124" s="9">
        <v>102</v>
      </c>
      <c r="J1124" s="9">
        <v>10201</v>
      </c>
      <c r="K1124" s="9">
        <v>1</v>
      </c>
      <c r="L1124" s="28">
        <v>2</v>
      </c>
      <c r="N1124">
        <f t="shared" si="19"/>
        <v>130705</v>
      </c>
      <c r="O1124" t="str">
        <f>INDEX(REFERENCE!$B$4:$J$132,MATCH(D1124,REFERENCE!$A$4:$A$132,0),O$2)</f>
        <v>Pads</v>
      </c>
      <c r="P1124" t="str">
        <f>INDEX(REFERENCE!$B$4:$J$132,MATCH(E1124,REFERENCE!$A$4:$A$132,0),P$2)</f>
        <v xml:space="preserve">Biofreeze  </v>
      </c>
      <c r="Q1124" t="str">
        <f>INDEX(REFERENCE!$B$4:$J$132,MATCH(F1124,REFERENCE!$A$4:$A$132,0),Q$2)</f>
        <v>Both hot and cold sensation</v>
      </c>
      <c r="R1124" t="str">
        <f>INDEX(REFERENCE!$B$4:$J$132,MATCH(G1124,REFERENCE!$A$4:$A$132,0),R$2)</f>
        <v>Neck</v>
      </c>
      <c r="S1124" t="str">
        <f>INDEX(REFERENCE!$B$4:$J$132,MATCH(H1124,REFERENCE!$A$4:$A$132,0),S$2)</f>
        <v>Single use pads/patches</v>
      </c>
      <c r="T1124" t="str">
        <f>INDEX(REFERENCE!$B$4:$J$132,MATCH(I1124,REFERENCE!$A$4:$A$132,0),T$2)</f>
        <v>3 count</v>
      </c>
      <c r="U1124">
        <f>INDEX(REFERENCE!$B$4:$J$132,MATCH(J1124,REFERENCE!$A$4:$A$132,0),U$2)</f>
        <v>3.6</v>
      </c>
      <c r="V1124" t="str">
        <f>INDEX(REFERENCE!$B$4:$J$132,MATCH(K1124,REFERENCE!$A$4:$A$132,0),V$2)</f>
        <v>4.5 stars</v>
      </c>
      <c r="W1124">
        <f>INDEX(REFERENCE!$B$4:$J$132,MATCH(L1124,REFERENCE!$A$4:$A$132,0),W$2)</f>
        <v>4500</v>
      </c>
    </row>
    <row r="1125" spans="1:23" x14ac:dyDescent="0.2">
      <c r="A1125" s="9">
        <v>13</v>
      </c>
      <c r="B1125" s="9">
        <v>7</v>
      </c>
      <c r="C1125" s="9">
        <v>6</v>
      </c>
      <c r="D1125" s="9">
        <v>1</v>
      </c>
      <c r="E1125" s="9">
        <v>113</v>
      </c>
      <c r="F1125" s="9">
        <v>102</v>
      </c>
      <c r="G1125" s="9">
        <v>1</v>
      </c>
      <c r="H1125" s="9">
        <v>6</v>
      </c>
      <c r="I1125" s="9">
        <v>103</v>
      </c>
      <c r="J1125" s="9">
        <v>10305</v>
      </c>
      <c r="K1125" s="9">
        <v>2</v>
      </c>
      <c r="L1125" s="28">
        <v>1</v>
      </c>
      <c r="N1125">
        <f t="shared" si="19"/>
        <v>130706</v>
      </c>
      <c r="O1125" t="str">
        <f>INDEX(REFERENCE!$B$4:$J$132,MATCH(D1125,REFERENCE!$A$4:$A$132,0),O$2)</f>
        <v>Pads</v>
      </c>
      <c r="P1125" t="str">
        <f>INDEX(REFERENCE!$B$4:$J$132,MATCH(E1125,REFERENCE!$A$4:$A$132,0),P$2)</f>
        <v>Amazon Basic Care</v>
      </c>
      <c r="Q1125" t="str">
        <f>INDEX(REFERENCE!$B$4:$J$132,MATCH(F1125,REFERENCE!$A$4:$A$132,0),Q$2)</f>
        <v>Cold sensation</v>
      </c>
      <c r="R1125" t="str">
        <f>INDEX(REFERENCE!$B$4:$J$132,MATCH(G1125,REFERENCE!$A$4:$A$132,0),R$2)</f>
        <v>Back</v>
      </c>
      <c r="S1125" t="str">
        <f>INDEX(REFERENCE!$B$4:$J$132,MATCH(H1125,REFERENCE!$A$4:$A$132,0),S$2)</f>
        <v>Single use pads/patches</v>
      </c>
      <c r="T1125" t="str">
        <f>INDEX(REFERENCE!$B$4:$J$132,MATCH(I1125,REFERENCE!$A$4:$A$132,0),T$2)</f>
        <v>4 count</v>
      </c>
      <c r="U1125">
        <f>INDEX(REFERENCE!$B$4:$J$132,MATCH(J1125,REFERENCE!$A$4:$A$132,0),U$2)</f>
        <v>26.49</v>
      </c>
      <c r="V1125" t="str">
        <f>INDEX(REFERENCE!$B$4:$J$132,MATCH(K1125,REFERENCE!$A$4:$A$132,0),V$2)</f>
        <v>4.6 stars</v>
      </c>
      <c r="W1125">
        <f>INDEX(REFERENCE!$B$4:$J$132,MATCH(L1125,REFERENCE!$A$4:$A$132,0),W$2)</f>
        <v>1250</v>
      </c>
    </row>
    <row r="1126" spans="1:23" x14ac:dyDescent="0.2">
      <c r="A1126" s="9">
        <v>13</v>
      </c>
      <c r="B1126" s="9">
        <v>8</v>
      </c>
      <c r="C1126" s="9">
        <v>1</v>
      </c>
      <c r="D1126" s="9">
        <v>1</v>
      </c>
      <c r="E1126" s="9">
        <v>107</v>
      </c>
      <c r="F1126" s="9">
        <v>102</v>
      </c>
      <c r="G1126" s="9">
        <v>6</v>
      </c>
      <c r="H1126" s="9">
        <v>6</v>
      </c>
      <c r="I1126" s="9">
        <v>102</v>
      </c>
      <c r="J1126" s="9">
        <v>10203</v>
      </c>
      <c r="K1126" s="9">
        <v>3</v>
      </c>
      <c r="L1126" s="28">
        <v>2</v>
      </c>
      <c r="N1126">
        <f t="shared" si="19"/>
        <v>130801</v>
      </c>
      <c r="O1126" t="str">
        <f>INDEX(REFERENCE!$B$4:$J$132,MATCH(D1126,REFERENCE!$A$4:$A$132,0),O$2)</f>
        <v>Pads</v>
      </c>
      <c r="P1126" t="str">
        <f>INDEX(REFERENCE!$B$4:$J$132,MATCH(E1126,REFERENCE!$A$4:$A$132,0),P$2)</f>
        <v>Salonpas</v>
      </c>
      <c r="Q1126" t="str">
        <f>INDEX(REFERENCE!$B$4:$J$132,MATCH(F1126,REFERENCE!$A$4:$A$132,0),Q$2)</f>
        <v>Cold sensation</v>
      </c>
      <c r="R1126" t="str">
        <f>INDEX(REFERENCE!$B$4:$J$132,MATCH(G1126,REFERENCE!$A$4:$A$132,0),R$2)</f>
        <v>Shoulder</v>
      </c>
      <c r="S1126" t="str">
        <f>INDEX(REFERENCE!$B$4:$J$132,MATCH(H1126,REFERENCE!$A$4:$A$132,0),S$2)</f>
        <v>Single use pads/patches</v>
      </c>
      <c r="T1126" t="str">
        <f>INDEX(REFERENCE!$B$4:$J$132,MATCH(I1126,REFERENCE!$A$4:$A$132,0),T$2)</f>
        <v>3 count</v>
      </c>
      <c r="U1126">
        <f>INDEX(REFERENCE!$B$4:$J$132,MATCH(J1126,REFERENCE!$A$4:$A$132,0),U$2)</f>
        <v>9.99</v>
      </c>
      <c r="V1126" t="str">
        <f>INDEX(REFERENCE!$B$4:$J$132,MATCH(K1126,REFERENCE!$A$4:$A$132,0),V$2)</f>
        <v>4.8 stars</v>
      </c>
      <c r="W1126">
        <f>INDEX(REFERENCE!$B$4:$J$132,MATCH(L1126,REFERENCE!$A$4:$A$132,0),W$2)</f>
        <v>4500</v>
      </c>
    </row>
    <row r="1127" spans="1:23" x14ac:dyDescent="0.2">
      <c r="A1127" s="9">
        <v>13</v>
      </c>
      <c r="B1127" s="9">
        <v>8</v>
      </c>
      <c r="C1127" s="9">
        <v>2</v>
      </c>
      <c r="D1127" s="9">
        <v>1</v>
      </c>
      <c r="E1127" s="9">
        <v>110</v>
      </c>
      <c r="F1127" s="9">
        <v>105</v>
      </c>
      <c r="G1127" s="9">
        <v>5</v>
      </c>
      <c r="H1127" s="9">
        <v>6</v>
      </c>
      <c r="I1127" s="9">
        <v>103</v>
      </c>
      <c r="J1127" s="9">
        <v>10304</v>
      </c>
      <c r="K1127" s="9">
        <v>1</v>
      </c>
      <c r="L1127" s="28">
        <v>1</v>
      </c>
      <c r="N1127">
        <f t="shared" si="19"/>
        <v>130802</v>
      </c>
      <c r="O1127" t="str">
        <f>INDEX(REFERENCE!$B$4:$J$132,MATCH(D1127,REFERENCE!$A$4:$A$132,0),O$2)</f>
        <v>Pads</v>
      </c>
      <c r="P1127" t="str">
        <f>INDEX(REFERENCE!$B$4:$J$132,MATCH(E1127,REFERENCE!$A$4:$A$132,0),P$2)</f>
        <v>Equate</v>
      </c>
      <c r="Q1127" t="str">
        <f>INDEX(REFERENCE!$B$4:$J$132,MATCH(F1127,REFERENCE!$A$4:$A$132,0),Q$2)</f>
        <v>No sensation/drug free/for circulation</v>
      </c>
      <c r="R1127" t="str">
        <f>INDEX(REFERENCE!$B$4:$J$132,MATCH(G1127,REFERENCE!$A$4:$A$132,0),R$2)</f>
        <v>Hands (arthritis)</v>
      </c>
      <c r="S1127" t="str">
        <f>INDEX(REFERENCE!$B$4:$J$132,MATCH(H1127,REFERENCE!$A$4:$A$132,0),S$2)</f>
        <v>Single use pads/patches</v>
      </c>
      <c r="T1127" t="str">
        <f>INDEX(REFERENCE!$B$4:$J$132,MATCH(I1127,REFERENCE!$A$4:$A$132,0),T$2)</f>
        <v>4 count</v>
      </c>
      <c r="U1127">
        <f>INDEX(REFERENCE!$B$4:$J$132,MATCH(J1127,REFERENCE!$A$4:$A$132,0),U$2)</f>
        <v>16.71</v>
      </c>
      <c r="V1127" t="str">
        <f>INDEX(REFERENCE!$B$4:$J$132,MATCH(K1127,REFERENCE!$A$4:$A$132,0),V$2)</f>
        <v>4.5 stars</v>
      </c>
      <c r="W1127">
        <f>INDEX(REFERENCE!$B$4:$J$132,MATCH(L1127,REFERENCE!$A$4:$A$132,0),W$2)</f>
        <v>1250</v>
      </c>
    </row>
    <row r="1128" spans="1:23" x14ac:dyDescent="0.2">
      <c r="A1128" s="9">
        <v>13</v>
      </c>
      <c r="B1128" s="9">
        <v>8</v>
      </c>
      <c r="C1128" s="9">
        <v>3</v>
      </c>
      <c r="D1128" s="9">
        <v>1</v>
      </c>
      <c r="E1128" s="9">
        <v>108</v>
      </c>
      <c r="F1128" s="9">
        <v>104</v>
      </c>
      <c r="G1128" s="9">
        <v>1</v>
      </c>
      <c r="H1128" s="9">
        <v>6</v>
      </c>
      <c r="I1128" s="9">
        <v>104</v>
      </c>
      <c r="J1128" s="9">
        <v>10402</v>
      </c>
      <c r="K1128" s="9">
        <v>1</v>
      </c>
      <c r="L1128" s="28">
        <v>2</v>
      </c>
      <c r="N1128">
        <f t="shared" si="19"/>
        <v>130803</v>
      </c>
      <c r="O1128" t="str">
        <f>INDEX(REFERENCE!$B$4:$J$132,MATCH(D1128,REFERENCE!$A$4:$A$132,0),O$2)</f>
        <v>Pads</v>
      </c>
      <c r="P1128" t="str">
        <f>INDEX(REFERENCE!$B$4:$J$132,MATCH(E1128,REFERENCE!$A$4:$A$132,0),P$2)</f>
        <v>Thermacare</v>
      </c>
      <c r="Q1128" t="str">
        <f>INDEX(REFERENCE!$B$4:$J$132,MATCH(F1128,REFERENCE!$A$4:$A$132,0),Q$2)</f>
        <v>Lidocaine/numbing sensation</v>
      </c>
      <c r="R1128" t="str">
        <f>INDEX(REFERENCE!$B$4:$J$132,MATCH(G1128,REFERENCE!$A$4:$A$132,0),R$2)</f>
        <v>Back</v>
      </c>
      <c r="S1128" t="str">
        <f>INDEX(REFERENCE!$B$4:$J$132,MATCH(H1128,REFERENCE!$A$4:$A$132,0),S$2)</f>
        <v>Single use pads/patches</v>
      </c>
      <c r="T1128" t="str">
        <f>INDEX(REFERENCE!$B$4:$J$132,MATCH(I1128,REFERENCE!$A$4:$A$132,0),T$2)</f>
        <v>5 count</v>
      </c>
      <c r="U1128">
        <f>INDEX(REFERENCE!$B$4:$J$132,MATCH(J1128,REFERENCE!$A$4:$A$132,0),U$2)</f>
        <v>8.93</v>
      </c>
      <c r="V1128" t="str">
        <f>INDEX(REFERENCE!$B$4:$J$132,MATCH(K1128,REFERENCE!$A$4:$A$132,0),V$2)</f>
        <v>4.5 stars</v>
      </c>
      <c r="W1128">
        <f>INDEX(REFERENCE!$B$4:$J$132,MATCH(L1128,REFERENCE!$A$4:$A$132,0),W$2)</f>
        <v>4500</v>
      </c>
    </row>
    <row r="1129" spans="1:23" x14ac:dyDescent="0.2">
      <c r="A1129" s="9">
        <v>13</v>
      </c>
      <c r="B1129" s="9">
        <v>8</v>
      </c>
      <c r="C1129" s="9">
        <v>4</v>
      </c>
      <c r="D1129" s="9">
        <v>2</v>
      </c>
      <c r="E1129" s="9">
        <v>209</v>
      </c>
      <c r="F1129" s="9">
        <v>202</v>
      </c>
      <c r="G1129" s="9">
        <v>0</v>
      </c>
      <c r="H1129" s="9">
        <v>4</v>
      </c>
      <c r="I1129" s="9">
        <v>204</v>
      </c>
      <c r="J1129" s="9">
        <v>20405</v>
      </c>
      <c r="K1129" s="9">
        <v>2</v>
      </c>
      <c r="L1129" s="28">
        <v>2</v>
      </c>
      <c r="N1129">
        <f t="shared" si="19"/>
        <v>130804</v>
      </c>
      <c r="O1129" t="str">
        <f>INDEX(REFERENCE!$B$4:$J$132,MATCH(D1129,REFERENCE!$A$4:$A$132,0),O$2)</f>
        <v>Topicals</v>
      </c>
      <c r="P1129" t="str">
        <f>INDEX(REFERENCE!$B$4:$J$132,MATCH(E1129,REFERENCE!$A$4:$A$132,0),P$2)</f>
        <v>Motrin</v>
      </c>
      <c r="Q1129" t="str">
        <f>INDEX(REFERENCE!$B$4:$J$132,MATCH(F1129,REFERENCE!$A$4:$A$132,0),Q$2)</f>
        <v>Cold sensation</v>
      </c>
      <c r="R1129" t="str">
        <f>INDEX(REFERENCE!$B$4:$J$132,MATCH(G1129,REFERENCE!$A$4:$A$132,0),R$2)</f>
        <v>-</v>
      </c>
      <c r="S1129" t="str">
        <f>INDEX(REFERENCE!$B$4:$J$132,MATCH(H1129,REFERENCE!$A$4:$A$132,0),S$2)</f>
        <v>Roll-on</v>
      </c>
      <c r="T1129" t="str">
        <f>INDEX(REFERENCE!$B$4:$J$132,MATCH(I1129,REFERENCE!$A$4:$A$132,0),T$2)</f>
        <v>3.5 oz</v>
      </c>
      <c r="U1129">
        <f>INDEX(REFERENCE!$B$4:$J$132,MATCH(J1129,REFERENCE!$A$4:$A$132,0),U$2)</f>
        <v>20.5</v>
      </c>
      <c r="V1129" t="str">
        <f>INDEX(REFERENCE!$B$4:$J$132,MATCH(K1129,REFERENCE!$A$4:$A$132,0),V$2)</f>
        <v>4.6 stars</v>
      </c>
      <c r="W1129">
        <f>INDEX(REFERENCE!$B$4:$J$132,MATCH(L1129,REFERENCE!$A$4:$A$132,0),W$2)</f>
        <v>4500</v>
      </c>
    </row>
    <row r="1130" spans="1:23" x14ac:dyDescent="0.2">
      <c r="A1130" s="9">
        <v>13</v>
      </c>
      <c r="B1130" s="9">
        <v>8</v>
      </c>
      <c r="C1130" s="9">
        <v>5</v>
      </c>
      <c r="D1130" s="9">
        <v>2</v>
      </c>
      <c r="E1130" s="9">
        <v>206</v>
      </c>
      <c r="F1130" s="9">
        <v>204</v>
      </c>
      <c r="G1130" s="9">
        <v>0</v>
      </c>
      <c r="H1130" s="9">
        <v>2</v>
      </c>
      <c r="I1130" s="9">
        <v>206</v>
      </c>
      <c r="J1130" s="9">
        <v>20603</v>
      </c>
      <c r="K1130" s="9">
        <v>2</v>
      </c>
      <c r="L1130" s="28">
        <v>1</v>
      </c>
      <c r="N1130">
        <f t="shared" si="19"/>
        <v>130805</v>
      </c>
      <c r="O1130" t="str">
        <f>INDEX(REFERENCE!$B$4:$J$132,MATCH(D1130,REFERENCE!$A$4:$A$132,0),O$2)</f>
        <v>Topicals</v>
      </c>
      <c r="P1130" t="str">
        <f>INDEX(REFERENCE!$B$4:$J$132,MATCH(E1130,REFERENCE!$A$4:$A$132,0),P$2)</f>
        <v>Voltaren</v>
      </c>
      <c r="Q1130" t="str">
        <f>INDEX(REFERENCE!$B$4:$J$132,MATCH(F1130,REFERENCE!$A$4:$A$132,0),Q$2)</f>
        <v>Lidocaine/numbing sensation</v>
      </c>
      <c r="R1130" t="str">
        <f>INDEX(REFERENCE!$B$4:$J$132,MATCH(G1130,REFERENCE!$A$4:$A$132,0),R$2)</f>
        <v>-</v>
      </c>
      <c r="S1130" t="str">
        <f>INDEX(REFERENCE!$B$4:$J$132,MATCH(H1130,REFERENCE!$A$4:$A$132,0),S$2)</f>
        <v>Cream</v>
      </c>
      <c r="T1130" t="str">
        <f>INDEX(REFERENCE!$B$4:$J$132,MATCH(I1130,REFERENCE!$A$4:$A$132,0),T$2)</f>
        <v>4.5 oz</v>
      </c>
      <c r="U1130">
        <f>INDEX(REFERENCE!$B$4:$J$132,MATCH(J1130,REFERENCE!$A$4:$A$132,0),U$2)</f>
        <v>14.99</v>
      </c>
      <c r="V1130" t="str">
        <f>INDEX(REFERENCE!$B$4:$J$132,MATCH(K1130,REFERENCE!$A$4:$A$132,0),V$2)</f>
        <v>4.6 stars</v>
      </c>
      <c r="W1130">
        <f>INDEX(REFERENCE!$B$4:$J$132,MATCH(L1130,REFERENCE!$A$4:$A$132,0),W$2)</f>
        <v>1250</v>
      </c>
    </row>
    <row r="1131" spans="1:23" x14ac:dyDescent="0.2">
      <c r="A1131" s="9">
        <v>13</v>
      </c>
      <c r="B1131" s="9">
        <v>8</v>
      </c>
      <c r="C1131" s="9">
        <v>6</v>
      </c>
      <c r="D1131" s="9">
        <v>2</v>
      </c>
      <c r="E1131" s="9">
        <v>208</v>
      </c>
      <c r="F1131" s="9">
        <v>203</v>
      </c>
      <c r="G1131" s="9">
        <v>0</v>
      </c>
      <c r="H1131" s="9">
        <v>5</v>
      </c>
      <c r="I1131" s="9">
        <v>202</v>
      </c>
      <c r="J1131" s="9">
        <v>20202</v>
      </c>
      <c r="K1131" s="9">
        <v>3</v>
      </c>
      <c r="L1131" s="28">
        <v>1</v>
      </c>
      <c r="N1131">
        <f t="shared" si="19"/>
        <v>130806</v>
      </c>
      <c r="O1131" t="str">
        <f>INDEX(REFERENCE!$B$4:$J$132,MATCH(D1131,REFERENCE!$A$4:$A$132,0),O$2)</f>
        <v>Topicals</v>
      </c>
      <c r="P1131" t="str">
        <f>INDEX(REFERENCE!$B$4:$J$132,MATCH(E1131,REFERENCE!$A$4:$A$132,0),P$2)</f>
        <v>Equate</v>
      </c>
      <c r="Q1131" t="str">
        <f>INDEX(REFERENCE!$B$4:$J$132,MATCH(F1131,REFERENCE!$A$4:$A$132,0),Q$2)</f>
        <v>Both hot and cold sensation</v>
      </c>
      <c r="R1131" t="str">
        <f>INDEX(REFERENCE!$B$4:$J$132,MATCH(G1131,REFERENCE!$A$4:$A$132,0),R$2)</f>
        <v>-</v>
      </c>
      <c r="S1131" t="str">
        <f>INDEX(REFERENCE!$B$4:$J$132,MATCH(H1131,REFERENCE!$A$4:$A$132,0),S$2)</f>
        <v>Liquid</v>
      </c>
      <c r="T1131" t="str">
        <f>INDEX(REFERENCE!$B$4:$J$132,MATCH(I1131,REFERENCE!$A$4:$A$132,0),T$2)</f>
        <v>2.5 oz</v>
      </c>
      <c r="U1131">
        <f>INDEX(REFERENCE!$B$4:$J$132,MATCH(J1131,REFERENCE!$A$4:$A$132,0),U$2)</f>
        <v>9</v>
      </c>
      <c r="V1131" t="str">
        <f>INDEX(REFERENCE!$B$4:$J$132,MATCH(K1131,REFERENCE!$A$4:$A$132,0),V$2)</f>
        <v>4.8 stars</v>
      </c>
      <c r="W1131">
        <f>INDEX(REFERENCE!$B$4:$J$132,MATCH(L1131,REFERENCE!$A$4:$A$132,0),W$2)</f>
        <v>1250</v>
      </c>
    </row>
    <row r="1132" spans="1:23" x14ac:dyDescent="0.2">
      <c r="A1132" s="9">
        <v>13</v>
      </c>
      <c r="B1132" s="9">
        <v>9</v>
      </c>
      <c r="C1132" s="9">
        <v>1</v>
      </c>
      <c r="D1132" s="9">
        <v>2</v>
      </c>
      <c r="E1132" s="9">
        <v>211</v>
      </c>
      <c r="F1132" s="9">
        <v>201</v>
      </c>
      <c r="G1132" s="9">
        <v>0</v>
      </c>
      <c r="H1132" s="9">
        <v>1</v>
      </c>
      <c r="I1132" s="9">
        <v>203</v>
      </c>
      <c r="J1132" s="9">
        <v>20305</v>
      </c>
      <c r="K1132" s="9">
        <v>3</v>
      </c>
      <c r="L1132" s="28">
        <v>1</v>
      </c>
      <c r="N1132">
        <f t="shared" si="19"/>
        <v>130901</v>
      </c>
      <c r="O1132" t="str">
        <f>INDEX(REFERENCE!$B$4:$J$132,MATCH(D1132,REFERENCE!$A$4:$A$132,0),O$2)</f>
        <v>Topicals</v>
      </c>
      <c r="P1132" t="str">
        <f>INDEX(REFERENCE!$B$4:$J$132,MATCH(E1132,REFERENCE!$A$4:$A$132,0),P$2)</f>
        <v>Theraworx</v>
      </c>
      <c r="Q1132" t="str">
        <f>INDEX(REFERENCE!$B$4:$J$132,MATCH(F1132,REFERENCE!$A$4:$A$132,0),Q$2)</f>
        <v>Hot sensation</v>
      </c>
      <c r="R1132" t="str">
        <f>INDEX(REFERENCE!$B$4:$J$132,MATCH(G1132,REFERENCE!$A$4:$A$132,0),R$2)</f>
        <v>-</v>
      </c>
      <c r="S1132" t="str">
        <f>INDEX(REFERENCE!$B$4:$J$132,MATCH(H1132,REFERENCE!$A$4:$A$132,0),S$2)</f>
        <v>Gel</v>
      </c>
      <c r="T1132" t="str">
        <f>INDEX(REFERENCE!$B$4:$J$132,MATCH(I1132,REFERENCE!$A$4:$A$132,0),T$2)</f>
        <v>3 oz</v>
      </c>
      <c r="U1132">
        <f>INDEX(REFERENCE!$B$4:$J$132,MATCH(J1132,REFERENCE!$A$4:$A$132,0),U$2)</f>
        <v>18.75</v>
      </c>
      <c r="V1132" t="str">
        <f>INDEX(REFERENCE!$B$4:$J$132,MATCH(K1132,REFERENCE!$A$4:$A$132,0),V$2)</f>
        <v>4.8 stars</v>
      </c>
      <c r="W1132">
        <f>INDEX(REFERENCE!$B$4:$J$132,MATCH(L1132,REFERENCE!$A$4:$A$132,0),W$2)</f>
        <v>1250</v>
      </c>
    </row>
    <row r="1133" spans="1:23" x14ac:dyDescent="0.2">
      <c r="A1133" s="9">
        <v>13</v>
      </c>
      <c r="B1133" s="9">
        <v>9</v>
      </c>
      <c r="C1133" s="9">
        <v>2</v>
      </c>
      <c r="D1133" s="9">
        <v>1</v>
      </c>
      <c r="E1133" s="9">
        <v>113</v>
      </c>
      <c r="F1133" s="9">
        <v>104</v>
      </c>
      <c r="G1133" s="9">
        <v>2</v>
      </c>
      <c r="H1133" s="9">
        <v>6</v>
      </c>
      <c r="I1133" s="9">
        <v>104</v>
      </c>
      <c r="J1133" s="9">
        <v>10402</v>
      </c>
      <c r="K1133" s="9">
        <v>3</v>
      </c>
      <c r="L1133" s="28">
        <v>1</v>
      </c>
      <c r="N1133">
        <f t="shared" si="19"/>
        <v>130902</v>
      </c>
      <c r="O1133" t="str">
        <f>INDEX(REFERENCE!$B$4:$J$132,MATCH(D1133,REFERENCE!$A$4:$A$132,0),O$2)</f>
        <v>Pads</v>
      </c>
      <c r="P1133" t="str">
        <f>INDEX(REFERENCE!$B$4:$J$132,MATCH(E1133,REFERENCE!$A$4:$A$132,0),P$2)</f>
        <v>Amazon Basic Care</v>
      </c>
      <c r="Q1133" t="str">
        <f>INDEX(REFERENCE!$B$4:$J$132,MATCH(F1133,REFERENCE!$A$4:$A$132,0),Q$2)</f>
        <v>Lidocaine/numbing sensation</v>
      </c>
      <c r="R1133" t="str">
        <f>INDEX(REFERENCE!$B$4:$J$132,MATCH(G1133,REFERENCE!$A$4:$A$132,0),R$2)</f>
        <v>Neck</v>
      </c>
      <c r="S1133" t="str">
        <f>INDEX(REFERENCE!$B$4:$J$132,MATCH(H1133,REFERENCE!$A$4:$A$132,0),S$2)</f>
        <v>Single use pads/patches</v>
      </c>
      <c r="T1133" t="str">
        <f>INDEX(REFERENCE!$B$4:$J$132,MATCH(I1133,REFERENCE!$A$4:$A$132,0),T$2)</f>
        <v>5 count</v>
      </c>
      <c r="U1133">
        <f>INDEX(REFERENCE!$B$4:$J$132,MATCH(J1133,REFERENCE!$A$4:$A$132,0),U$2)</f>
        <v>8.93</v>
      </c>
      <c r="V1133" t="str">
        <f>INDEX(REFERENCE!$B$4:$J$132,MATCH(K1133,REFERENCE!$A$4:$A$132,0),V$2)</f>
        <v>4.8 stars</v>
      </c>
      <c r="W1133">
        <f>INDEX(REFERENCE!$B$4:$J$132,MATCH(L1133,REFERENCE!$A$4:$A$132,0),W$2)</f>
        <v>1250</v>
      </c>
    </row>
    <row r="1134" spans="1:23" x14ac:dyDescent="0.2">
      <c r="A1134" s="9">
        <v>13</v>
      </c>
      <c r="B1134" s="9">
        <v>9</v>
      </c>
      <c r="C1134" s="9">
        <v>3</v>
      </c>
      <c r="D1134" s="9">
        <v>2</v>
      </c>
      <c r="E1134" s="9">
        <v>209</v>
      </c>
      <c r="F1134" s="9">
        <v>203</v>
      </c>
      <c r="G1134" s="9">
        <v>0</v>
      </c>
      <c r="H1134" s="9">
        <v>1</v>
      </c>
      <c r="I1134" s="9">
        <v>207</v>
      </c>
      <c r="J1134" s="9">
        <v>20702</v>
      </c>
      <c r="K1134" s="9">
        <v>2</v>
      </c>
      <c r="L1134" s="28">
        <v>2</v>
      </c>
      <c r="N1134">
        <f t="shared" si="19"/>
        <v>130903</v>
      </c>
      <c r="O1134" t="str">
        <f>INDEX(REFERENCE!$B$4:$J$132,MATCH(D1134,REFERENCE!$A$4:$A$132,0),O$2)</f>
        <v>Topicals</v>
      </c>
      <c r="P1134" t="str">
        <f>INDEX(REFERENCE!$B$4:$J$132,MATCH(E1134,REFERENCE!$A$4:$A$132,0),P$2)</f>
        <v>Motrin</v>
      </c>
      <c r="Q1134" t="str">
        <f>INDEX(REFERENCE!$B$4:$J$132,MATCH(F1134,REFERENCE!$A$4:$A$132,0),Q$2)</f>
        <v>Both hot and cold sensation</v>
      </c>
      <c r="R1134" t="str">
        <f>INDEX(REFERENCE!$B$4:$J$132,MATCH(G1134,REFERENCE!$A$4:$A$132,0),R$2)</f>
        <v>-</v>
      </c>
      <c r="S1134" t="str">
        <f>INDEX(REFERENCE!$B$4:$J$132,MATCH(H1134,REFERENCE!$A$4:$A$132,0),S$2)</f>
        <v>Gel</v>
      </c>
      <c r="T1134" t="str">
        <f>INDEX(REFERENCE!$B$4:$J$132,MATCH(I1134,REFERENCE!$A$4:$A$132,0),T$2)</f>
        <v>5.5 oz</v>
      </c>
      <c r="U1134">
        <f>INDEX(REFERENCE!$B$4:$J$132,MATCH(J1134,REFERENCE!$A$4:$A$132,0),U$2)</f>
        <v>13.9</v>
      </c>
      <c r="V1134" t="str">
        <f>INDEX(REFERENCE!$B$4:$J$132,MATCH(K1134,REFERENCE!$A$4:$A$132,0),V$2)</f>
        <v>4.6 stars</v>
      </c>
      <c r="W1134">
        <f>INDEX(REFERENCE!$B$4:$J$132,MATCH(L1134,REFERENCE!$A$4:$A$132,0),W$2)</f>
        <v>4500</v>
      </c>
    </row>
    <row r="1135" spans="1:23" x14ac:dyDescent="0.2">
      <c r="A1135" s="9">
        <v>13</v>
      </c>
      <c r="B1135" s="9">
        <v>9</v>
      </c>
      <c r="C1135" s="9">
        <v>4</v>
      </c>
      <c r="D1135" s="9">
        <v>1</v>
      </c>
      <c r="E1135" s="9">
        <v>102</v>
      </c>
      <c r="F1135" s="9">
        <v>103</v>
      </c>
      <c r="G1135" s="9">
        <v>4</v>
      </c>
      <c r="H1135" s="9">
        <v>6</v>
      </c>
      <c r="I1135" s="9">
        <v>101</v>
      </c>
      <c r="J1135" s="9">
        <v>10105</v>
      </c>
      <c r="K1135" s="9">
        <v>2</v>
      </c>
      <c r="L1135" s="28">
        <v>2</v>
      </c>
      <c r="N1135">
        <f t="shared" si="19"/>
        <v>130904</v>
      </c>
      <c r="O1135" t="str">
        <f>INDEX(REFERENCE!$B$4:$J$132,MATCH(D1135,REFERENCE!$A$4:$A$132,0),O$2)</f>
        <v>Pads</v>
      </c>
      <c r="P1135" t="str">
        <f>INDEX(REFERENCE!$B$4:$J$132,MATCH(E1135,REFERENCE!$A$4:$A$132,0),P$2)</f>
        <v>Icy Hot</v>
      </c>
      <c r="Q1135" t="str">
        <f>INDEX(REFERENCE!$B$4:$J$132,MATCH(F1135,REFERENCE!$A$4:$A$132,0),Q$2)</f>
        <v>Both hot and cold sensation</v>
      </c>
      <c r="R1135" t="str">
        <f>INDEX(REFERENCE!$B$4:$J$132,MATCH(G1135,REFERENCE!$A$4:$A$132,0),R$2)</f>
        <v>Chest</v>
      </c>
      <c r="S1135" t="str">
        <f>INDEX(REFERENCE!$B$4:$J$132,MATCH(H1135,REFERENCE!$A$4:$A$132,0),S$2)</f>
        <v>Single use pads/patches</v>
      </c>
      <c r="T1135" t="str">
        <f>INDEX(REFERENCE!$B$4:$J$132,MATCH(I1135,REFERENCE!$A$4:$A$132,0),T$2)</f>
        <v>2 count</v>
      </c>
      <c r="U1135">
        <f>INDEX(REFERENCE!$B$4:$J$132,MATCH(J1135,REFERENCE!$A$4:$A$132,0),U$2)</f>
        <v>20.99</v>
      </c>
      <c r="V1135" t="str">
        <f>INDEX(REFERENCE!$B$4:$J$132,MATCH(K1135,REFERENCE!$A$4:$A$132,0),V$2)</f>
        <v>4.6 stars</v>
      </c>
      <c r="W1135">
        <f>INDEX(REFERENCE!$B$4:$J$132,MATCH(L1135,REFERENCE!$A$4:$A$132,0),W$2)</f>
        <v>4500</v>
      </c>
    </row>
    <row r="1136" spans="1:23" x14ac:dyDescent="0.2">
      <c r="A1136" s="9">
        <v>13</v>
      </c>
      <c r="B1136" s="9">
        <v>9</v>
      </c>
      <c r="C1136" s="9">
        <v>5</v>
      </c>
      <c r="D1136" s="9">
        <v>2</v>
      </c>
      <c r="E1136" s="9">
        <v>201</v>
      </c>
      <c r="F1136" s="9">
        <v>202</v>
      </c>
      <c r="G1136" s="9">
        <v>0</v>
      </c>
      <c r="H1136" s="9">
        <v>3</v>
      </c>
      <c r="I1136" s="9">
        <v>204</v>
      </c>
      <c r="J1136" s="9">
        <v>20404</v>
      </c>
      <c r="K1136" s="9">
        <v>1</v>
      </c>
      <c r="L1136" s="28">
        <v>2</v>
      </c>
      <c r="N1136">
        <f t="shared" si="19"/>
        <v>130905</v>
      </c>
      <c r="O1136" t="str">
        <f>INDEX(REFERENCE!$B$4:$J$132,MATCH(D1136,REFERENCE!$A$4:$A$132,0),O$2)</f>
        <v>Topicals</v>
      </c>
      <c r="P1136" t="str">
        <f>INDEX(REFERENCE!$B$4:$J$132,MATCH(E1136,REFERENCE!$A$4:$A$132,0),P$2)</f>
        <v>Bengay</v>
      </c>
      <c r="Q1136" t="str">
        <f>INDEX(REFERENCE!$B$4:$J$132,MATCH(F1136,REFERENCE!$A$4:$A$132,0),Q$2)</f>
        <v>Cold sensation</v>
      </c>
      <c r="R1136" t="str">
        <f>INDEX(REFERENCE!$B$4:$J$132,MATCH(G1136,REFERENCE!$A$4:$A$132,0),R$2)</f>
        <v>-</v>
      </c>
      <c r="S1136" t="str">
        <f>INDEX(REFERENCE!$B$4:$J$132,MATCH(H1136,REFERENCE!$A$4:$A$132,0),S$2)</f>
        <v>Spray</v>
      </c>
      <c r="T1136" t="str">
        <f>INDEX(REFERENCE!$B$4:$J$132,MATCH(I1136,REFERENCE!$A$4:$A$132,0),T$2)</f>
        <v>3.5 oz</v>
      </c>
      <c r="U1136">
        <f>INDEX(REFERENCE!$B$4:$J$132,MATCH(J1136,REFERENCE!$A$4:$A$132,0),U$2)</f>
        <v>13.88</v>
      </c>
      <c r="V1136" t="str">
        <f>INDEX(REFERENCE!$B$4:$J$132,MATCH(K1136,REFERENCE!$A$4:$A$132,0),V$2)</f>
        <v>4.5 stars</v>
      </c>
      <c r="W1136">
        <f>INDEX(REFERENCE!$B$4:$J$132,MATCH(L1136,REFERENCE!$A$4:$A$132,0),W$2)</f>
        <v>4500</v>
      </c>
    </row>
    <row r="1137" spans="1:23" x14ac:dyDescent="0.2">
      <c r="A1137" s="9">
        <v>13</v>
      </c>
      <c r="B1137" s="9">
        <v>9</v>
      </c>
      <c r="C1137" s="9">
        <v>6</v>
      </c>
      <c r="D1137" s="9">
        <v>1</v>
      </c>
      <c r="E1137" s="9">
        <v>105</v>
      </c>
      <c r="F1137" s="9">
        <v>103</v>
      </c>
      <c r="G1137" s="9">
        <v>3</v>
      </c>
      <c r="H1137" s="9">
        <v>6</v>
      </c>
      <c r="I1137" s="9">
        <v>103</v>
      </c>
      <c r="J1137" s="9">
        <v>10303</v>
      </c>
      <c r="K1137" s="9">
        <v>1</v>
      </c>
      <c r="L1137" s="28">
        <v>1</v>
      </c>
      <c r="N1137">
        <f t="shared" si="19"/>
        <v>130906</v>
      </c>
      <c r="O1137" t="str">
        <f>INDEX(REFERENCE!$B$4:$J$132,MATCH(D1137,REFERENCE!$A$4:$A$132,0),O$2)</f>
        <v>Pads</v>
      </c>
      <c r="P1137" t="str">
        <f>INDEX(REFERENCE!$B$4:$J$132,MATCH(E1137,REFERENCE!$A$4:$A$132,0),P$2)</f>
        <v>Tiger Balm</v>
      </c>
      <c r="Q1137" t="str">
        <f>INDEX(REFERENCE!$B$4:$J$132,MATCH(F1137,REFERENCE!$A$4:$A$132,0),Q$2)</f>
        <v>Both hot and cold sensation</v>
      </c>
      <c r="R1137" t="str">
        <f>INDEX(REFERENCE!$B$4:$J$132,MATCH(G1137,REFERENCE!$A$4:$A$132,0),R$2)</f>
        <v>Joint</v>
      </c>
      <c r="S1137" t="str">
        <f>INDEX(REFERENCE!$B$4:$J$132,MATCH(H1137,REFERENCE!$A$4:$A$132,0),S$2)</f>
        <v>Single use pads/patches</v>
      </c>
      <c r="T1137" t="str">
        <f>INDEX(REFERENCE!$B$4:$J$132,MATCH(I1137,REFERENCE!$A$4:$A$132,0),T$2)</f>
        <v>4 count</v>
      </c>
      <c r="U1137">
        <f>INDEX(REFERENCE!$B$4:$J$132,MATCH(J1137,REFERENCE!$A$4:$A$132,0),U$2)</f>
        <v>13</v>
      </c>
      <c r="V1137" t="str">
        <f>INDEX(REFERENCE!$B$4:$J$132,MATCH(K1137,REFERENCE!$A$4:$A$132,0),V$2)</f>
        <v>4.5 stars</v>
      </c>
      <c r="W1137">
        <f>INDEX(REFERENCE!$B$4:$J$132,MATCH(L1137,REFERENCE!$A$4:$A$132,0),W$2)</f>
        <v>1250</v>
      </c>
    </row>
    <row r="1138" spans="1:23" x14ac:dyDescent="0.2">
      <c r="A1138" s="9">
        <v>13</v>
      </c>
      <c r="B1138" s="9">
        <v>10</v>
      </c>
      <c r="C1138" s="9">
        <v>1</v>
      </c>
      <c r="D1138" s="9">
        <v>1</v>
      </c>
      <c r="E1138" s="9">
        <v>112</v>
      </c>
      <c r="F1138" s="9">
        <v>103</v>
      </c>
      <c r="G1138" s="9">
        <v>1</v>
      </c>
      <c r="H1138" s="9">
        <v>6</v>
      </c>
      <c r="I1138" s="9">
        <v>105</v>
      </c>
      <c r="J1138" s="9">
        <v>10504</v>
      </c>
      <c r="K1138" s="9">
        <v>3</v>
      </c>
      <c r="L1138" s="28">
        <v>2</v>
      </c>
      <c r="N1138">
        <f t="shared" si="19"/>
        <v>131001</v>
      </c>
      <c r="O1138" t="str">
        <f>INDEX(REFERENCE!$B$4:$J$132,MATCH(D1138,REFERENCE!$A$4:$A$132,0),O$2)</f>
        <v>Pads</v>
      </c>
      <c r="P1138" t="str">
        <f>INDEX(REFERENCE!$B$4:$J$132,MATCH(E1138,REFERENCE!$A$4:$A$132,0),P$2)</f>
        <v>Up &amp; Up</v>
      </c>
      <c r="Q1138" t="str">
        <f>INDEX(REFERENCE!$B$4:$J$132,MATCH(F1138,REFERENCE!$A$4:$A$132,0),Q$2)</f>
        <v>Both hot and cold sensation</v>
      </c>
      <c r="R1138" t="str">
        <f>INDEX(REFERENCE!$B$4:$J$132,MATCH(G1138,REFERENCE!$A$4:$A$132,0),R$2)</f>
        <v>Back</v>
      </c>
      <c r="S1138" t="str">
        <f>INDEX(REFERENCE!$B$4:$J$132,MATCH(H1138,REFERENCE!$A$4:$A$132,0),S$2)</f>
        <v>Single use pads/patches</v>
      </c>
      <c r="T1138" t="str">
        <f>INDEX(REFERENCE!$B$4:$J$132,MATCH(I1138,REFERENCE!$A$4:$A$132,0),T$2)</f>
        <v>6 count</v>
      </c>
      <c r="U1138">
        <f>INDEX(REFERENCE!$B$4:$J$132,MATCH(J1138,REFERENCE!$A$4:$A$132,0),U$2)</f>
        <v>21.5</v>
      </c>
      <c r="V1138" t="str">
        <f>INDEX(REFERENCE!$B$4:$J$132,MATCH(K1138,REFERENCE!$A$4:$A$132,0),V$2)</f>
        <v>4.8 stars</v>
      </c>
      <c r="W1138">
        <f>INDEX(REFERENCE!$B$4:$J$132,MATCH(L1138,REFERENCE!$A$4:$A$132,0),W$2)</f>
        <v>4500</v>
      </c>
    </row>
    <row r="1139" spans="1:23" x14ac:dyDescent="0.2">
      <c r="A1139" s="9">
        <v>13</v>
      </c>
      <c r="B1139" s="9">
        <v>10</v>
      </c>
      <c r="C1139" s="9">
        <v>2</v>
      </c>
      <c r="D1139" s="9">
        <v>2</v>
      </c>
      <c r="E1139" s="9">
        <v>204</v>
      </c>
      <c r="F1139" s="9">
        <v>203</v>
      </c>
      <c r="G1139" s="9">
        <v>0</v>
      </c>
      <c r="H1139" s="9">
        <v>5</v>
      </c>
      <c r="I1139" s="9">
        <v>206</v>
      </c>
      <c r="J1139" s="9">
        <v>20601</v>
      </c>
      <c r="K1139" s="9">
        <v>2</v>
      </c>
      <c r="L1139" s="28">
        <v>1</v>
      </c>
      <c r="N1139">
        <f t="shared" si="19"/>
        <v>131002</v>
      </c>
      <c r="O1139" t="str">
        <f>INDEX(REFERENCE!$B$4:$J$132,MATCH(D1139,REFERENCE!$A$4:$A$132,0),O$2)</f>
        <v>Topicals</v>
      </c>
      <c r="P1139" t="str">
        <f>INDEX(REFERENCE!$B$4:$J$132,MATCH(E1139,REFERENCE!$A$4:$A$132,0),P$2)</f>
        <v>Aspercreme</v>
      </c>
      <c r="Q1139" t="str">
        <f>INDEX(REFERENCE!$B$4:$J$132,MATCH(F1139,REFERENCE!$A$4:$A$132,0),Q$2)</f>
        <v>Both hot and cold sensation</v>
      </c>
      <c r="R1139" t="str">
        <f>INDEX(REFERENCE!$B$4:$J$132,MATCH(G1139,REFERENCE!$A$4:$A$132,0),R$2)</f>
        <v>-</v>
      </c>
      <c r="S1139" t="str">
        <f>INDEX(REFERENCE!$B$4:$J$132,MATCH(H1139,REFERENCE!$A$4:$A$132,0),S$2)</f>
        <v>Liquid</v>
      </c>
      <c r="T1139" t="str">
        <f>INDEX(REFERENCE!$B$4:$J$132,MATCH(I1139,REFERENCE!$A$4:$A$132,0),T$2)</f>
        <v>4.5 oz</v>
      </c>
      <c r="U1139">
        <f>INDEX(REFERENCE!$B$4:$J$132,MATCH(J1139,REFERENCE!$A$4:$A$132,0),U$2)</f>
        <v>10.25</v>
      </c>
      <c r="V1139" t="str">
        <f>INDEX(REFERENCE!$B$4:$J$132,MATCH(K1139,REFERENCE!$A$4:$A$132,0),V$2)</f>
        <v>4.6 stars</v>
      </c>
      <c r="W1139">
        <f>INDEX(REFERENCE!$B$4:$J$132,MATCH(L1139,REFERENCE!$A$4:$A$132,0),W$2)</f>
        <v>1250</v>
      </c>
    </row>
    <row r="1140" spans="1:23" x14ac:dyDescent="0.2">
      <c r="A1140" s="9">
        <v>13</v>
      </c>
      <c r="B1140" s="9">
        <v>10</v>
      </c>
      <c r="C1140" s="9">
        <v>3</v>
      </c>
      <c r="D1140" s="9">
        <v>1</v>
      </c>
      <c r="E1140" s="9">
        <v>106</v>
      </c>
      <c r="F1140" s="9">
        <v>101</v>
      </c>
      <c r="G1140" s="9">
        <v>6</v>
      </c>
      <c r="H1140" s="9">
        <v>6</v>
      </c>
      <c r="I1140" s="9">
        <v>102</v>
      </c>
      <c r="J1140" s="9">
        <v>10201</v>
      </c>
      <c r="K1140" s="9">
        <v>2</v>
      </c>
      <c r="L1140" s="28">
        <v>2</v>
      </c>
      <c r="N1140">
        <f t="shared" si="19"/>
        <v>131003</v>
      </c>
      <c r="O1140" t="str">
        <f>INDEX(REFERENCE!$B$4:$J$132,MATCH(D1140,REFERENCE!$A$4:$A$132,0),O$2)</f>
        <v>Pads</v>
      </c>
      <c r="P1140" t="str">
        <f>INDEX(REFERENCE!$B$4:$J$132,MATCH(E1140,REFERENCE!$A$4:$A$132,0),P$2)</f>
        <v>Vicks Vapopatch</v>
      </c>
      <c r="Q1140" t="str">
        <f>INDEX(REFERENCE!$B$4:$J$132,MATCH(F1140,REFERENCE!$A$4:$A$132,0),Q$2)</f>
        <v>Hot sensation</v>
      </c>
      <c r="R1140" t="str">
        <f>INDEX(REFERENCE!$B$4:$J$132,MATCH(G1140,REFERENCE!$A$4:$A$132,0),R$2)</f>
        <v>Shoulder</v>
      </c>
      <c r="S1140" t="str">
        <f>INDEX(REFERENCE!$B$4:$J$132,MATCH(H1140,REFERENCE!$A$4:$A$132,0),S$2)</f>
        <v>Single use pads/patches</v>
      </c>
      <c r="T1140" t="str">
        <f>INDEX(REFERENCE!$B$4:$J$132,MATCH(I1140,REFERENCE!$A$4:$A$132,0),T$2)</f>
        <v>3 count</v>
      </c>
      <c r="U1140">
        <f>INDEX(REFERENCE!$B$4:$J$132,MATCH(J1140,REFERENCE!$A$4:$A$132,0),U$2)</f>
        <v>3.6</v>
      </c>
      <c r="V1140" t="str">
        <f>INDEX(REFERENCE!$B$4:$J$132,MATCH(K1140,REFERENCE!$A$4:$A$132,0),V$2)</f>
        <v>4.6 stars</v>
      </c>
      <c r="W1140">
        <f>INDEX(REFERENCE!$B$4:$J$132,MATCH(L1140,REFERENCE!$A$4:$A$132,0),W$2)</f>
        <v>4500</v>
      </c>
    </row>
    <row r="1141" spans="1:23" x14ac:dyDescent="0.2">
      <c r="A1141" s="9">
        <v>13</v>
      </c>
      <c r="B1141" s="9">
        <v>10</v>
      </c>
      <c r="C1141" s="9">
        <v>4</v>
      </c>
      <c r="D1141" s="9">
        <v>2</v>
      </c>
      <c r="E1141" s="9">
        <v>212</v>
      </c>
      <c r="F1141" s="9">
        <v>201</v>
      </c>
      <c r="G1141" s="9">
        <v>0</v>
      </c>
      <c r="H1141" s="9">
        <v>2</v>
      </c>
      <c r="I1141" s="9">
        <v>201</v>
      </c>
      <c r="J1141" s="9">
        <v>20104</v>
      </c>
      <c r="K1141" s="9">
        <v>1</v>
      </c>
      <c r="L1141" s="28">
        <v>1</v>
      </c>
      <c r="N1141">
        <f t="shared" si="19"/>
        <v>131004</v>
      </c>
      <c r="O1141" t="str">
        <f>INDEX(REFERENCE!$B$4:$J$132,MATCH(D1141,REFERENCE!$A$4:$A$132,0),O$2)</f>
        <v>Topicals</v>
      </c>
      <c r="P1141" t="str">
        <f>INDEX(REFERENCE!$B$4:$J$132,MATCH(E1141,REFERENCE!$A$4:$A$132,0),P$2)</f>
        <v>Store Brand</v>
      </c>
      <c r="Q1141" t="str">
        <f>INDEX(REFERENCE!$B$4:$J$132,MATCH(F1141,REFERENCE!$A$4:$A$132,0),Q$2)</f>
        <v>Hot sensation</v>
      </c>
      <c r="R1141" t="str">
        <f>INDEX(REFERENCE!$B$4:$J$132,MATCH(G1141,REFERENCE!$A$4:$A$132,0),R$2)</f>
        <v>-</v>
      </c>
      <c r="S1141" t="str">
        <f>INDEX(REFERENCE!$B$4:$J$132,MATCH(H1141,REFERENCE!$A$4:$A$132,0),S$2)</f>
        <v>Cream</v>
      </c>
      <c r="T1141" t="str">
        <f>INDEX(REFERENCE!$B$4:$J$132,MATCH(I1141,REFERENCE!$A$4:$A$132,0),T$2)</f>
        <v>2 oz</v>
      </c>
      <c r="U1141">
        <f>INDEX(REFERENCE!$B$4:$J$132,MATCH(J1141,REFERENCE!$A$4:$A$132,0),U$2)</f>
        <v>13</v>
      </c>
      <c r="V1141" t="str">
        <f>INDEX(REFERENCE!$B$4:$J$132,MATCH(K1141,REFERENCE!$A$4:$A$132,0),V$2)</f>
        <v>4.5 stars</v>
      </c>
      <c r="W1141">
        <f>INDEX(REFERENCE!$B$4:$J$132,MATCH(L1141,REFERENCE!$A$4:$A$132,0),W$2)</f>
        <v>1250</v>
      </c>
    </row>
    <row r="1142" spans="1:23" x14ac:dyDescent="0.2">
      <c r="A1142" s="9">
        <v>13</v>
      </c>
      <c r="B1142" s="9">
        <v>10</v>
      </c>
      <c r="C1142" s="9">
        <v>5</v>
      </c>
      <c r="D1142" s="9">
        <v>2</v>
      </c>
      <c r="E1142" s="9">
        <v>205</v>
      </c>
      <c r="F1142" s="9">
        <v>204</v>
      </c>
      <c r="G1142" s="9">
        <v>0</v>
      </c>
      <c r="H1142" s="9">
        <v>4</v>
      </c>
      <c r="I1142" s="9">
        <v>205</v>
      </c>
      <c r="J1142" s="9">
        <v>20505</v>
      </c>
      <c r="K1142" s="9">
        <v>1</v>
      </c>
      <c r="L1142" s="28">
        <v>1</v>
      </c>
      <c r="N1142">
        <f t="shared" si="19"/>
        <v>131005</v>
      </c>
      <c r="O1142" t="str">
        <f>INDEX(REFERENCE!$B$4:$J$132,MATCH(D1142,REFERENCE!$A$4:$A$132,0),O$2)</f>
        <v>Topicals</v>
      </c>
      <c r="P1142" t="str">
        <f>INDEX(REFERENCE!$B$4:$J$132,MATCH(E1142,REFERENCE!$A$4:$A$132,0),P$2)</f>
        <v>Tiger Balm</v>
      </c>
      <c r="Q1142" t="str">
        <f>INDEX(REFERENCE!$B$4:$J$132,MATCH(F1142,REFERENCE!$A$4:$A$132,0),Q$2)</f>
        <v>Lidocaine/numbing sensation</v>
      </c>
      <c r="R1142" t="str">
        <f>INDEX(REFERENCE!$B$4:$J$132,MATCH(G1142,REFERENCE!$A$4:$A$132,0),R$2)</f>
        <v>-</v>
      </c>
      <c r="S1142" t="str">
        <f>INDEX(REFERENCE!$B$4:$J$132,MATCH(H1142,REFERENCE!$A$4:$A$132,0),S$2)</f>
        <v>Roll-on</v>
      </c>
      <c r="T1142" t="str">
        <f>INDEX(REFERENCE!$B$4:$J$132,MATCH(I1142,REFERENCE!$A$4:$A$132,0),T$2)</f>
        <v>4 oz</v>
      </c>
      <c r="U1142">
        <f>INDEX(REFERENCE!$B$4:$J$132,MATCH(J1142,REFERENCE!$A$4:$A$132,0),U$2)</f>
        <v>22</v>
      </c>
      <c r="V1142" t="str">
        <f>INDEX(REFERENCE!$B$4:$J$132,MATCH(K1142,REFERENCE!$A$4:$A$132,0),V$2)</f>
        <v>4.5 stars</v>
      </c>
      <c r="W1142">
        <f>INDEX(REFERENCE!$B$4:$J$132,MATCH(L1142,REFERENCE!$A$4:$A$132,0),W$2)</f>
        <v>1250</v>
      </c>
    </row>
    <row r="1143" spans="1:23" x14ac:dyDescent="0.2">
      <c r="A1143" s="9">
        <v>13</v>
      </c>
      <c r="B1143" s="9">
        <v>10</v>
      </c>
      <c r="C1143" s="9">
        <v>6</v>
      </c>
      <c r="D1143" s="9">
        <v>1</v>
      </c>
      <c r="E1143" s="9">
        <v>114</v>
      </c>
      <c r="F1143" s="9">
        <v>105</v>
      </c>
      <c r="G1143" s="9">
        <v>4</v>
      </c>
      <c r="H1143" s="9">
        <v>6</v>
      </c>
      <c r="I1143" s="9">
        <v>104</v>
      </c>
      <c r="J1143" s="9">
        <v>10405</v>
      </c>
      <c r="K1143" s="9">
        <v>3</v>
      </c>
      <c r="L1143" s="28">
        <v>2</v>
      </c>
      <c r="N1143">
        <f t="shared" si="19"/>
        <v>131006</v>
      </c>
      <c r="O1143" t="str">
        <f>INDEX(REFERENCE!$B$4:$J$132,MATCH(D1143,REFERENCE!$A$4:$A$132,0),O$2)</f>
        <v>Pads</v>
      </c>
      <c r="P1143" t="str">
        <f>INDEX(REFERENCE!$B$4:$J$132,MATCH(E1143,REFERENCE!$A$4:$A$132,0),P$2)</f>
        <v>Be Koool</v>
      </c>
      <c r="Q1143" t="str">
        <f>INDEX(REFERENCE!$B$4:$J$132,MATCH(F1143,REFERENCE!$A$4:$A$132,0),Q$2)</f>
        <v>No sensation/drug free/for circulation</v>
      </c>
      <c r="R1143" t="str">
        <f>INDEX(REFERENCE!$B$4:$J$132,MATCH(G1143,REFERENCE!$A$4:$A$132,0),R$2)</f>
        <v>Chest</v>
      </c>
      <c r="S1143" t="str">
        <f>INDEX(REFERENCE!$B$4:$J$132,MATCH(H1143,REFERENCE!$A$4:$A$132,0),S$2)</f>
        <v>Single use pads/patches</v>
      </c>
      <c r="T1143" t="str">
        <f>INDEX(REFERENCE!$B$4:$J$132,MATCH(I1143,REFERENCE!$A$4:$A$132,0),T$2)</f>
        <v>5 count</v>
      </c>
      <c r="U1143">
        <f>INDEX(REFERENCE!$B$4:$J$132,MATCH(J1143,REFERENCE!$A$4:$A$132,0),U$2)</f>
        <v>29.24</v>
      </c>
      <c r="V1143" t="str">
        <f>INDEX(REFERENCE!$B$4:$J$132,MATCH(K1143,REFERENCE!$A$4:$A$132,0),V$2)</f>
        <v>4.8 stars</v>
      </c>
      <c r="W1143">
        <f>INDEX(REFERENCE!$B$4:$J$132,MATCH(L1143,REFERENCE!$A$4:$A$132,0),W$2)</f>
        <v>4500</v>
      </c>
    </row>
    <row r="1144" spans="1:23" x14ac:dyDescent="0.2">
      <c r="A1144" s="9">
        <v>13</v>
      </c>
      <c r="B1144" s="9">
        <v>11</v>
      </c>
      <c r="C1144" s="9">
        <v>1</v>
      </c>
      <c r="D1144" s="9">
        <v>1</v>
      </c>
      <c r="E1144" s="9">
        <v>112</v>
      </c>
      <c r="F1144" s="9">
        <v>102</v>
      </c>
      <c r="G1144" s="9">
        <v>6</v>
      </c>
      <c r="H1144" s="9">
        <v>6</v>
      </c>
      <c r="I1144" s="9">
        <v>103</v>
      </c>
      <c r="J1144" s="9">
        <v>10305</v>
      </c>
      <c r="K1144" s="9">
        <v>1</v>
      </c>
      <c r="L1144" s="28">
        <v>1</v>
      </c>
      <c r="N1144">
        <f t="shared" si="19"/>
        <v>131101</v>
      </c>
      <c r="O1144" t="str">
        <f>INDEX(REFERENCE!$B$4:$J$132,MATCH(D1144,REFERENCE!$A$4:$A$132,0),O$2)</f>
        <v>Pads</v>
      </c>
      <c r="P1144" t="str">
        <f>INDEX(REFERENCE!$B$4:$J$132,MATCH(E1144,REFERENCE!$A$4:$A$132,0),P$2)</f>
        <v>Up &amp; Up</v>
      </c>
      <c r="Q1144" t="str">
        <f>INDEX(REFERENCE!$B$4:$J$132,MATCH(F1144,REFERENCE!$A$4:$A$132,0),Q$2)</f>
        <v>Cold sensation</v>
      </c>
      <c r="R1144" t="str">
        <f>INDEX(REFERENCE!$B$4:$J$132,MATCH(G1144,REFERENCE!$A$4:$A$132,0),R$2)</f>
        <v>Shoulder</v>
      </c>
      <c r="S1144" t="str">
        <f>INDEX(REFERENCE!$B$4:$J$132,MATCH(H1144,REFERENCE!$A$4:$A$132,0),S$2)</f>
        <v>Single use pads/patches</v>
      </c>
      <c r="T1144" t="str">
        <f>INDEX(REFERENCE!$B$4:$J$132,MATCH(I1144,REFERENCE!$A$4:$A$132,0),T$2)</f>
        <v>4 count</v>
      </c>
      <c r="U1144">
        <f>INDEX(REFERENCE!$B$4:$J$132,MATCH(J1144,REFERENCE!$A$4:$A$132,0),U$2)</f>
        <v>26.49</v>
      </c>
      <c r="V1144" t="str">
        <f>INDEX(REFERENCE!$B$4:$J$132,MATCH(K1144,REFERENCE!$A$4:$A$132,0),V$2)</f>
        <v>4.5 stars</v>
      </c>
      <c r="W1144">
        <f>INDEX(REFERENCE!$B$4:$J$132,MATCH(L1144,REFERENCE!$A$4:$A$132,0),W$2)</f>
        <v>1250</v>
      </c>
    </row>
    <row r="1145" spans="1:23" x14ac:dyDescent="0.2">
      <c r="A1145" s="9">
        <v>13</v>
      </c>
      <c r="B1145" s="9">
        <v>11</v>
      </c>
      <c r="C1145" s="9">
        <v>2</v>
      </c>
      <c r="D1145" s="9">
        <v>2</v>
      </c>
      <c r="E1145" s="9">
        <v>201</v>
      </c>
      <c r="F1145" s="9">
        <v>204</v>
      </c>
      <c r="G1145" s="9">
        <v>0</v>
      </c>
      <c r="H1145" s="9">
        <v>1</v>
      </c>
      <c r="I1145" s="9">
        <v>203</v>
      </c>
      <c r="J1145" s="9">
        <v>20303</v>
      </c>
      <c r="K1145" s="9">
        <v>3</v>
      </c>
      <c r="L1145" s="28">
        <v>2</v>
      </c>
      <c r="N1145">
        <f t="shared" si="19"/>
        <v>131102</v>
      </c>
      <c r="O1145" t="str">
        <f>INDEX(REFERENCE!$B$4:$J$132,MATCH(D1145,REFERENCE!$A$4:$A$132,0),O$2)</f>
        <v>Topicals</v>
      </c>
      <c r="P1145" t="str">
        <f>INDEX(REFERENCE!$B$4:$J$132,MATCH(E1145,REFERENCE!$A$4:$A$132,0),P$2)</f>
        <v>Bengay</v>
      </c>
      <c r="Q1145" t="str">
        <f>INDEX(REFERENCE!$B$4:$J$132,MATCH(F1145,REFERENCE!$A$4:$A$132,0),Q$2)</f>
        <v>Lidocaine/numbing sensation</v>
      </c>
      <c r="R1145" t="str">
        <f>INDEX(REFERENCE!$B$4:$J$132,MATCH(G1145,REFERENCE!$A$4:$A$132,0),R$2)</f>
        <v>-</v>
      </c>
      <c r="S1145" t="str">
        <f>INDEX(REFERENCE!$B$4:$J$132,MATCH(H1145,REFERENCE!$A$4:$A$132,0),S$2)</f>
        <v>Gel</v>
      </c>
      <c r="T1145" t="str">
        <f>INDEX(REFERENCE!$B$4:$J$132,MATCH(I1145,REFERENCE!$A$4:$A$132,0),T$2)</f>
        <v>3 oz</v>
      </c>
      <c r="U1145">
        <f>INDEX(REFERENCE!$B$4:$J$132,MATCH(J1145,REFERENCE!$A$4:$A$132,0),U$2)</f>
        <v>11.99</v>
      </c>
      <c r="V1145" t="str">
        <f>INDEX(REFERENCE!$B$4:$J$132,MATCH(K1145,REFERENCE!$A$4:$A$132,0),V$2)</f>
        <v>4.8 stars</v>
      </c>
      <c r="W1145">
        <f>INDEX(REFERENCE!$B$4:$J$132,MATCH(L1145,REFERENCE!$A$4:$A$132,0),W$2)</f>
        <v>4500</v>
      </c>
    </row>
    <row r="1146" spans="1:23" x14ac:dyDescent="0.2">
      <c r="A1146" s="9">
        <v>13</v>
      </c>
      <c r="B1146" s="9">
        <v>11</v>
      </c>
      <c r="C1146" s="9">
        <v>3</v>
      </c>
      <c r="D1146" s="9">
        <v>1</v>
      </c>
      <c r="E1146" s="9">
        <v>111</v>
      </c>
      <c r="F1146" s="9">
        <v>103</v>
      </c>
      <c r="G1146" s="9">
        <v>1</v>
      </c>
      <c r="H1146" s="9">
        <v>6</v>
      </c>
      <c r="I1146" s="9">
        <v>102</v>
      </c>
      <c r="J1146" s="9">
        <v>10201</v>
      </c>
      <c r="K1146" s="9">
        <v>1</v>
      </c>
      <c r="L1146" s="28">
        <v>1</v>
      </c>
      <c r="N1146">
        <f t="shared" si="19"/>
        <v>131103</v>
      </c>
      <c r="O1146" t="str">
        <f>INDEX(REFERENCE!$B$4:$J$132,MATCH(D1146,REFERENCE!$A$4:$A$132,0),O$2)</f>
        <v>Pads</v>
      </c>
      <c r="P1146" t="str">
        <f>INDEX(REFERENCE!$B$4:$J$132,MATCH(E1146,REFERENCE!$A$4:$A$132,0),P$2)</f>
        <v>Walgreens</v>
      </c>
      <c r="Q1146" t="str">
        <f>INDEX(REFERENCE!$B$4:$J$132,MATCH(F1146,REFERENCE!$A$4:$A$132,0),Q$2)</f>
        <v>Both hot and cold sensation</v>
      </c>
      <c r="R1146" t="str">
        <f>INDEX(REFERENCE!$B$4:$J$132,MATCH(G1146,REFERENCE!$A$4:$A$132,0),R$2)</f>
        <v>Back</v>
      </c>
      <c r="S1146" t="str">
        <f>INDEX(REFERENCE!$B$4:$J$132,MATCH(H1146,REFERENCE!$A$4:$A$132,0),S$2)</f>
        <v>Single use pads/patches</v>
      </c>
      <c r="T1146" t="str">
        <f>INDEX(REFERENCE!$B$4:$J$132,MATCH(I1146,REFERENCE!$A$4:$A$132,0),T$2)</f>
        <v>3 count</v>
      </c>
      <c r="U1146">
        <f>INDEX(REFERENCE!$B$4:$J$132,MATCH(J1146,REFERENCE!$A$4:$A$132,0),U$2)</f>
        <v>3.6</v>
      </c>
      <c r="V1146" t="str">
        <f>INDEX(REFERENCE!$B$4:$J$132,MATCH(K1146,REFERENCE!$A$4:$A$132,0),V$2)</f>
        <v>4.5 stars</v>
      </c>
      <c r="W1146">
        <f>INDEX(REFERENCE!$B$4:$J$132,MATCH(L1146,REFERENCE!$A$4:$A$132,0),W$2)</f>
        <v>1250</v>
      </c>
    </row>
    <row r="1147" spans="1:23" x14ac:dyDescent="0.2">
      <c r="A1147" s="9">
        <v>13</v>
      </c>
      <c r="B1147" s="9">
        <v>11</v>
      </c>
      <c r="C1147" s="9">
        <v>4</v>
      </c>
      <c r="D1147" s="9">
        <v>1</v>
      </c>
      <c r="E1147" s="9">
        <v>109</v>
      </c>
      <c r="F1147" s="9">
        <v>101</v>
      </c>
      <c r="G1147" s="9">
        <v>3</v>
      </c>
      <c r="H1147" s="9">
        <v>6</v>
      </c>
      <c r="I1147" s="9">
        <v>101</v>
      </c>
      <c r="J1147" s="9">
        <v>10103</v>
      </c>
      <c r="K1147" s="9">
        <v>3</v>
      </c>
      <c r="L1147" s="28">
        <v>1</v>
      </c>
      <c r="N1147">
        <f t="shared" si="19"/>
        <v>131104</v>
      </c>
      <c r="O1147" t="str">
        <f>INDEX(REFERENCE!$B$4:$J$132,MATCH(D1147,REFERENCE!$A$4:$A$132,0),O$2)</f>
        <v>Pads</v>
      </c>
      <c r="P1147" t="str">
        <f>INDEX(REFERENCE!$B$4:$J$132,MATCH(E1147,REFERENCE!$A$4:$A$132,0),P$2)</f>
        <v>CVS Health</v>
      </c>
      <c r="Q1147" t="str">
        <f>INDEX(REFERENCE!$B$4:$J$132,MATCH(F1147,REFERENCE!$A$4:$A$132,0),Q$2)</f>
        <v>Hot sensation</v>
      </c>
      <c r="R1147" t="str">
        <f>INDEX(REFERENCE!$B$4:$J$132,MATCH(G1147,REFERENCE!$A$4:$A$132,0),R$2)</f>
        <v>Joint</v>
      </c>
      <c r="S1147" t="str">
        <f>INDEX(REFERENCE!$B$4:$J$132,MATCH(H1147,REFERENCE!$A$4:$A$132,0),S$2)</f>
        <v>Single use pads/patches</v>
      </c>
      <c r="T1147" t="str">
        <f>INDEX(REFERENCE!$B$4:$J$132,MATCH(I1147,REFERENCE!$A$4:$A$132,0),T$2)</f>
        <v>2 count</v>
      </c>
      <c r="U1147">
        <f>INDEX(REFERENCE!$B$4:$J$132,MATCH(J1147,REFERENCE!$A$4:$A$132,0),U$2)</f>
        <v>6.59</v>
      </c>
      <c r="V1147" t="str">
        <f>INDEX(REFERENCE!$B$4:$J$132,MATCH(K1147,REFERENCE!$A$4:$A$132,0),V$2)</f>
        <v>4.8 stars</v>
      </c>
      <c r="W1147">
        <f>INDEX(REFERENCE!$B$4:$J$132,MATCH(L1147,REFERENCE!$A$4:$A$132,0),W$2)</f>
        <v>1250</v>
      </c>
    </row>
    <row r="1148" spans="1:23" x14ac:dyDescent="0.2">
      <c r="A1148" s="9">
        <v>13</v>
      </c>
      <c r="B1148" s="9">
        <v>11</v>
      </c>
      <c r="C1148" s="9">
        <v>5</v>
      </c>
      <c r="D1148" s="9">
        <v>2</v>
      </c>
      <c r="E1148" s="9">
        <v>204</v>
      </c>
      <c r="F1148" s="9">
        <v>201</v>
      </c>
      <c r="G1148" s="9">
        <v>0</v>
      </c>
      <c r="H1148" s="9">
        <v>3</v>
      </c>
      <c r="I1148" s="9">
        <v>206</v>
      </c>
      <c r="J1148" s="9">
        <v>20602</v>
      </c>
      <c r="K1148" s="9">
        <v>2</v>
      </c>
      <c r="L1148" s="28">
        <v>2</v>
      </c>
      <c r="N1148">
        <f t="shared" si="19"/>
        <v>131105</v>
      </c>
      <c r="O1148" t="str">
        <f>INDEX(REFERENCE!$B$4:$J$132,MATCH(D1148,REFERENCE!$A$4:$A$132,0),O$2)</f>
        <v>Topicals</v>
      </c>
      <c r="P1148" t="str">
        <f>INDEX(REFERENCE!$B$4:$J$132,MATCH(E1148,REFERENCE!$A$4:$A$132,0),P$2)</f>
        <v>Aspercreme</v>
      </c>
      <c r="Q1148" t="str">
        <f>INDEX(REFERENCE!$B$4:$J$132,MATCH(F1148,REFERENCE!$A$4:$A$132,0),Q$2)</f>
        <v>Hot sensation</v>
      </c>
      <c r="R1148" t="str">
        <f>INDEX(REFERENCE!$B$4:$J$132,MATCH(G1148,REFERENCE!$A$4:$A$132,0),R$2)</f>
        <v>-</v>
      </c>
      <c r="S1148" t="str">
        <f>INDEX(REFERENCE!$B$4:$J$132,MATCH(H1148,REFERENCE!$A$4:$A$132,0),S$2)</f>
        <v>Spray</v>
      </c>
      <c r="T1148" t="str">
        <f>INDEX(REFERENCE!$B$4:$J$132,MATCH(I1148,REFERENCE!$A$4:$A$132,0),T$2)</f>
        <v>4.5 oz</v>
      </c>
      <c r="U1148">
        <f>INDEX(REFERENCE!$B$4:$J$132,MATCH(J1148,REFERENCE!$A$4:$A$132,0),U$2)</f>
        <v>12.5</v>
      </c>
      <c r="V1148" t="str">
        <f>INDEX(REFERENCE!$B$4:$J$132,MATCH(K1148,REFERENCE!$A$4:$A$132,0),V$2)</f>
        <v>4.6 stars</v>
      </c>
      <c r="W1148">
        <f>INDEX(REFERENCE!$B$4:$J$132,MATCH(L1148,REFERENCE!$A$4:$A$132,0),W$2)</f>
        <v>4500</v>
      </c>
    </row>
    <row r="1149" spans="1:23" x14ac:dyDescent="0.2">
      <c r="A1149" s="9">
        <v>13</v>
      </c>
      <c r="B1149" s="9">
        <v>11</v>
      </c>
      <c r="C1149" s="9">
        <v>6</v>
      </c>
      <c r="D1149" s="9">
        <v>2</v>
      </c>
      <c r="E1149" s="9">
        <v>205</v>
      </c>
      <c r="F1149" s="9">
        <v>204</v>
      </c>
      <c r="G1149" s="9">
        <v>0</v>
      </c>
      <c r="H1149" s="9">
        <v>1</v>
      </c>
      <c r="I1149" s="9">
        <v>202</v>
      </c>
      <c r="J1149" s="9">
        <v>20202</v>
      </c>
      <c r="K1149" s="9">
        <v>2</v>
      </c>
      <c r="L1149" s="28">
        <v>1</v>
      </c>
      <c r="N1149">
        <f t="shared" si="19"/>
        <v>131106</v>
      </c>
      <c r="O1149" t="str">
        <f>INDEX(REFERENCE!$B$4:$J$132,MATCH(D1149,REFERENCE!$A$4:$A$132,0),O$2)</f>
        <v>Topicals</v>
      </c>
      <c r="P1149" t="str">
        <f>INDEX(REFERENCE!$B$4:$J$132,MATCH(E1149,REFERENCE!$A$4:$A$132,0),P$2)</f>
        <v>Tiger Balm</v>
      </c>
      <c r="Q1149" t="str">
        <f>INDEX(REFERENCE!$B$4:$J$132,MATCH(F1149,REFERENCE!$A$4:$A$132,0),Q$2)</f>
        <v>Lidocaine/numbing sensation</v>
      </c>
      <c r="R1149" t="str">
        <f>INDEX(REFERENCE!$B$4:$J$132,MATCH(G1149,REFERENCE!$A$4:$A$132,0),R$2)</f>
        <v>-</v>
      </c>
      <c r="S1149" t="str">
        <f>INDEX(REFERENCE!$B$4:$J$132,MATCH(H1149,REFERENCE!$A$4:$A$132,0),S$2)</f>
        <v>Gel</v>
      </c>
      <c r="T1149" t="str">
        <f>INDEX(REFERENCE!$B$4:$J$132,MATCH(I1149,REFERENCE!$A$4:$A$132,0),T$2)</f>
        <v>2.5 oz</v>
      </c>
      <c r="U1149">
        <f>INDEX(REFERENCE!$B$4:$J$132,MATCH(J1149,REFERENCE!$A$4:$A$132,0),U$2)</f>
        <v>9</v>
      </c>
      <c r="V1149" t="str">
        <f>INDEX(REFERENCE!$B$4:$J$132,MATCH(K1149,REFERENCE!$A$4:$A$132,0),V$2)</f>
        <v>4.6 stars</v>
      </c>
      <c r="W1149">
        <f>INDEX(REFERENCE!$B$4:$J$132,MATCH(L1149,REFERENCE!$A$4:$A$132,0),W$2)</f>
        <v>1250</v>
      </c>
    </row>
    <row r="1150" spans="1:23" x14ac:dyDescent="0.2">
      <c r="A1150" s="9">
        <v>13</v>
      </c>
      <c r="B1150" s="9">
        <v>12</v>
      </c>
      <c r="C1150" s="9">
        <v>1</v>
      </c>
      <c r="D1150" s="9">
        <v>1</v>
      </c>
      <c r="E1150" s="9">
        <v>104</v>
      </c>
      <c r="F1150" s="9">
        <v>102</v>
      </c>
      <c r="G1150" s="9">
        <v>3</v>
      </c>
      <c r="H1150" s="9">
        <v>6</v>
      </c>
      <c r="I1150" s="9">
        <v>105</v>
      </c>
      <c r="J1150" s="9">
        <v>10501</v>
      </c>
      <c r="K1150" s="9">
        <v>3</v>
      </c>
      <c r="L1150" s="28">
        <v>1</v>
      </c>
      <c r="N1150">
        <f t="shared" si="19"/>
        <v>131201</v>
      </c>
      <c r="O1150" t="str">
        <f>INDEX(REFERENCE!$B$4:$J$132,MATCH(D1150,REFERENCE!$A$4:$A$132,0),O$2)</f>
        <v>Pads</v>
      </c>
      <c r="P1150" t="str">
        <f>INDEX(REFERENCE!$B$4:$J$132,MATCH(E1150,REFERENCE!$A$4:$A$132,0),P$2)</f>
        <v>Aspercreme</v>
      </c>
      <c r="Q1150" t="str">
        <f>INDEX(REFERENCE!$B$4:$J$132,MATCH(F1150,REFERENCE!$A$4:$A$132,0),Q$2)</f>
        <v>Cold sensation</v>
      </c>
      <c r="R1150" t="str">
        <f>INDEX(REFERENCE!$B$4:$J$132,MATCH(G1150,REFERENCE!$A$4:$A$132,0),R$2)</f>
        <v>Joint</v>
      </c>
      <c r="S1150" t="str">
        <f>INDEX(REFERENCE!$B$4:$J$132,MATCH(H1150,REFERENCE!$A$4:$A$132,0),S$2)</f>
        <v>Single use pads/patches</v>
      </c>
      <c r="T1150" t="str">
        <f>INDEX(REFERENCE!$B$4:$J$132,MATCH(I1150,REFERENCE!$A$4:$A$132,0),T$2)</f>
        <v>6 count</v>
      </c>
      <c r="U1150">
        <f>INDEX(REFERENCE!$B$4:$J$132,MATCH(J1150,REFERENCE!$A$4:$A$132,0),U$2)</f>
        <v>5.45</v>
      </c>
      <c r="V1150" t="str">
        <f>INDEX(REFERENCE!$B$4:$J$132,MATCH(K1150,REFERENCE!$A$4:$A$132,0),V$2)</f>
        <v>4.8 stars</v>
      </c>
      <c r="W1150">
        <f>INDEX(REFERENCE!$B$4:$J$132,MATCH(L1150,REFERENCE!$A$4:$A$132,0),W$2)</f>
        <v>1250</v>
      </c>
    </row>
    <row r="1151" spans="1:23" x14ac:dyDescent="0.2">
      <c r="A1151" s="9">
        <v>13</v>
      </c>
      <c r="B1151" s="9">
        <v>12</v>
      </c>
      <c r="C1151" s="9">
        <v>2</v>
      </c>
      <c r="D1151" s="9">
        <v>2</v>
      </c>
      <c r="E1151" s="9">
        <v>208</v>
      </c>
      <c r="F1151" s="9">
        <v>203</v>
      </c>
      <c r="G1151" s="9">
        <v>0</v>
      </c>
      <c r="H1151" s="9">
        <v>3</v>
      </c>
      <c r="I1151" s="9">
        <v>203</v>
      </c>
      <c r="J1151" s="9">
        <v>20304</v>
      </c>
      <c r="K1151" s="9">
        <v>2</v>
      </c>
      <c r="L1151" s="28">
        <v>1</v>
      </c>
      <c r="N1151">
        <f t="shared" si="19"/>
        <v>131202</v>
      </c>
      <c r="O1151" t="str">
        <f>INDEX(REFERENCE!$B$4:$J$132,MATCH(D1151,REFERENCE!$A$4:$A$132,0),O$2)</f>
        <v>Topicals</v>
      </c>
      <c r="P1151" t="str">
        <f>INDEX(REFERENCE!$B$4:$J$132,MATCH(E1151,REFERENCE!$A$4:$A$132,0),P$2)</f>
        <v>Equate</v>
      </c>
      <c r="Q1151" t="str">
        <f>INDEX(REFERENCE!$B$4:$J$132,MATCH(F1151,REFERENCE!$A$4:$A$132,0),Q$2)</f>
        <v>Both hot and cold sensation</v>
      </c>
      <c r="R1151" t="str">
        <f>INDEX(REFERENCE!$B$4:$J$132,MATCH(G1151,REFERENCE!$A$4:$A$132,0),R$2)</f>
        <v>-</v>
      </c>
      <c r="S1151" t="str">
        <f>INDEX(REFERENCE!$B$4:$J$132,MATCH(H1151,REFERENCE!$A$4:$A$132,0),S$2)</f>
        <v>Spray</v>
      </c>
      <c r="T1151" t="str">
        <f>INDEX(REFERENCE!$B$4:$J$132,MATCH(I1151,REFERENCE!$A$4:$A$132,0),T$2)</f>
        <v>3 oz</v>
      </c>
      <c r="U1151">
        <f>INDEX(REFERENCE!$B$4:$J$132,MATCH(J1151,REFERENCE!$A$4:$A$132,0),U$2)</f>
        <v>13.4</v>
      </c>
      <c r="V1151" t="str">
        <f>INDEX(REFERENCE!$B$4:$J$132,MATCH(K1151,REFERENCE!$A$4:$A$132,0),V$2)</f>
        <v>4.6 stars</v>
      </c>
      <c r="W1151">
        <f>INDEX(REFERENCE!$B$4:$J$132,MATCH(L1151,REFERENCE!$A$4:$A$132,0),W$2)</f>
        <v>1250</v>
      </c>
    </row>
    <row r="1152" spans="1:23" x14ac:dyDescent="0.2">
      <c r="A1152" s="9">
        <v>13</v>
      </c>
      <c r="B1152" s="9">
        <v>12</v>
      </c>
      <c r="C1152" s="9">
        <v>3</v>
      </c>
      <c r="D1152" s="9">
        <v>2</v>
      </c>
      <c r="E1152" s="9">
        <v>206</v>
      </c>
      <c r="F1152" s="9">
        <v>202</v>
      </c>
      <c r="G1152" s="9">
        <v>0</v>
      </c>
      <c r="H1152" s="9">
        <v>5</v>
      </c>
      <c r="I1152" s="9">
        <v>201</v>
      </c>
      <c r="J1152" s="9">
        <v>20103</v>
      </c>
      <c r="K1152" s="9">
        <v>1</v>
      </c>
      <c r="L1152" s="28">
        <v>2</v>
      </c>
      <c r="N1152">
        <f t="shared" si="19"/>
        <v>131203</v>
      </c>
      <c r="O1152" t="str">
        <f>INDEX(REFERENCE!$B$4:$J$132,MATCH(D1152,REFERENCE!$A$4:$A$132,0),O$2)</f>
        <v>Topicals</v>
      </c>
      <c r="P1152" t="str">
        <f>INDEX(REFERENCE!$B$4:$J$132,MATCH(E1152,REFERENCE!$A$4:$A$132,0),P$2)</f>
        <v>Voltaren</v>
      </c>
      <c r="Q1152" t="str">
        <f>INDEX(REFERENCE!$B$4:$J$132,MATCH(F1152,REFERENCE!$A$4:$A$132,0),Q$2)</f>
        <v>Cold sensation</v>
      </c>
      <c r="R1152" t="str">
        <f>INDEX(REFERENCE!$B$4:$J$132,MATCH(G1152,REFERENCE!$A$4:$A$132,0),R$2)</f>
        <v>-</v>
      </c>
      <c r="S1152" t="str">
        <f>INDEX(REFERENCE!$B$4:$J$132,MATCH(H1152,REFERENCE!$A$4:$A$132,0),S$2)</f>
        <v>Liquid</v>
      </c>
      <c r="T1152" t="str">
        <f>INDEX(REFERENCE!$B$4:$J$132,MATCH(I1152,REFERENCE!$A$4:$A$132,0),T$2)</f>
        <v>2 oz</v>
      </c>
      <c r="U1152">
        <f>INDEX(REFERENCE!$B$4:$J$132,MATCH(J1152,REFERENCE!$A$4:$A$132,0),U$2)</f>
        <v>10.49</v>
      </c>
      <c r="V1152" t="str">
        <f>INDEX(REFERENCE!$B$4:$J$132,MATCH(K1152,REFERENCE!$A$4:$A$132,0),V$2)</f>
        <v>4.5 stars</v>
      </c>
      <c r="W1152">
        <f>INDEX(REFERENCE!$B$4:$J$132,MATCH(L1152,REFERENCE!$A$4:$A$132,0),W$2)</f>
        <v>4500</v>
      </c>
    </row>
    <row r="1153" spans="1:23" x14ac:dyDescent="0.2">
      <c r="A1153" s="9">
        <v>13</v>
      </c>
      <c r="B1153" s="9">
        <v>12</v>
      </c>
      <c r="C1153" s="9">
        <v>4</v>
      </c>
      <c r="D1153" s="9">
        <v>1</v>
      </c>
      <c r="E1153" s="9">
        <v>103</v>
      </c>
      <c r="F1153" s="9">
        <v>101</v>
      </c>
      <c r="G1153" s="9">
        <v>2</v>
      </c>
      <c r="H1153" s="9">
        <v>6</v>
      </c>
      <c r="I1153" s="9">
        <v>103</v>
      </c>
      <c r="J1153" s="9">
        <v>10303</v>
      </c>
      <c r="K1153" s="9">
        <v>3</v>
      </c>
      <c r="L1153" s="28">
        <v>2</v>
      </c>
      <c r="N1153">
        <f t="shared" si="19"/>
        <v>131204</v>
      </c>
      <c r="O1153" t="str">
        <f>INDEX(REFERENCE!$B$4:$J$132,MATCH(D1153,REFERENCE!$A$4:$A$132,0),O$2)</f>
        <v>Pads</v>
      </c>
      <c r="P1153" t="str">
        <f>INDEX(REFERENCE!$B$4:$J$132,MATCH(E1153,REFERENCE!$A$4:$A$132,0),P$2)</f>
        <v xml:space="preserve">Biofreeze  </v>
      </c>
      <c r="Q1153" t="str">
        <f>INDEX(REFERENCE!$B$4:$J$132,MATCH(F1153,REFERENCE!$A$4:$A$132,0),Q$2)</f>
        <v>Hot sensation</v>
      </c>
      <c r="R1153" t="str">
        <f>INDEX(REFERENCE!$B$4:$J$132,MATCH(G1153,REFERENCE!$A$4:$A$132,0),R$2)</f>
        <v>Neck</v>
      </c>
      <c r="S1153" t="str">
        <f>INDEX(REFERENCE!$B$4:$J$132,MATCH(H1153,REFERENCE!$A$4:$A$132,0),S$2)</f>
        <v>Single use pads/patches</v>
      </c>
      <c r="T1153" t="str">
        <f>INDEX(REFERENCE!$B$4:$J$132,MATCH(I1153,REFERENCE!$A$4:$A$132,0),T$2)</f>
        <v>4 count</v>
      </c>
      <c r="U1153">
        <f>INDEX(REFERENCE!$B$4:$J$132,MATCH(J1153,REFERENCE!$A$4:$A$132,0),U$2)</f>
        <v>13</v>
      </c>
      <c r="V1153" t="str">
        <f>INDEX(REFERENCE!$B$4:$J$132,MATCH(K1153,REFERENCE!$A$4:$A$132,0),V$2)</f>
        <v>4.8 stars</v>
      </c>
      <c r="W1153">
        <f>INDEX(REFERENCE!$B$4:$J$132,MATCH(L1153,REFERENCE!$A$4:$A$132,0),W$2)</f>
        <v>4500</v>
      </c>
    </row>
    <row r="1154" spans="1:23" x14ac:dyDescent="0.2">
      <c r="A1154" s="9">
        <v>13</v>
      </c>
      <c r="B1154" s="9">
        <v>12</v>
      </c>
      <c r="C1154" s="9">
        <v>5</v>
      </c>
      <c r="D1154" s="9">
        <v>1</v>
      </c>
      <c r="E1154" s="9">
        <v>110</v>
      </c>
      <c r="F1154" s="9">
        <v>105</v>
      </c>
      <c r="G1154" s="9">
        <v>5</v>
      </c>
      <c r="H1154" s="9">
        <v>6</v>
      </c>
      <c r="I1154" s="9">
        <v>101</v>
      </c>
      <c r="J1154" s="9">
        <v>10104</v>
      </c>
      <c r="K1154" s="9">
        <v>1</v>
      </c>
      <c r="L1154" s="28">
        <v>1</v>
      </c>
      <c r="N1154">
        <f t="shared" si="19"/>
        <v>131205</v>
      </c>
      <c r="O1154" t="str">
        <f>INDEX(REFERENCE!$B$4:$J$132,MATCH(D1154,REFERENCE!$A$4:$A$132,0),O$2)</f>
        <v>Pads</v>
      </c>
      <c r="P1154" t="str">
        <f>INDEX(REFERENCE!$B$4:$J$132,MATCH(E1154,REFERENCE!$A$4:$A$132,0),P$2)</f>
        <v>Equate</v>
      </c>
      <c r="Q1154" t="str">
        <f>INDEX(REFERENCE!$B$4:$J$132,MATCH(F1154,REFERENCE!$A$4:$A$132,0),Q$2)</f>
        <v>No sensation/drug free/for circulation</v>
      </c>
      <c r="R1154" t="str">
        <f>INDEX(REFERENCE!$B$4:$J$132,MATCH(G1154,REFERENCE!$A$4:$A$132,0),R$2)</f>
        <v>Hands (arthritis)</v>
      </c>
      <c r="S1154" t="str">
        <f>INDEX(REFERENCE!$B$4:$J$132,MATCH(H1154,REFERENCE!$A$4:$A$132,0),S$2)</f>
        <v>Single use pads/patches</v>
      </c>
      <c r="T1154" t="str">
        <f>INDEX(REFERENCE!$B$4:$J$132,MATCH(I1154,REFERENCE!$A$4:$A$132,0),T$2)</f>
        <v>2 count</v>
      </c>
      <c r="U1154">
        <f>INDEX(REFERENCE!$B$4:$J$132,MATCH(J1154,REFERENCE!$A$4:$A$132,0),U$2)</f>
        <v>8.59</v>
      </c>
      <c r="V1154" t="str">
        <f>INDEX(REFERENCE!$B$4:$J$132,MATCH(K1154,REFERENCE!$A$4:$A$132,0),V$2)</f>
        <v>4.5 stars</v>
      </c>
      <c r="W1154">
        <f>INDEX(REFERENCE!$B$4:$J$132,MATCH(L1154,REFERENCE!$A$4:$A$132,0),W$2)</f>
        <v>1250</v>
      </c>
    </row>
    <row r="1155" spans="1:23" x14ac:dyDescent="0.2">
      <c r="A1155" s="9">
        <v>13</v>
      </c>
      <c r="B1155" s="9">
        <v>12</v>
      </c>
      <c r="C1155" s="9">
        <v>6</v>
      </c>
      <c r="D1155" s="9">
        <v>2</v>
      </c>
      <c r="E1155" s="9">
        <v>210</v>
      </c>
      <c r="F1155" s="9">
        <v>204</v>
      </c>
      <c r="G1155" s="9">
        <v>0</v>
      </c>
      <c r="H1155" s="9">
        <v>2</v>
      </c>
      <c r="I1155" s="9">
        <v>202</v>
      </c>
      <c r="J1155" s="9">
        <v>20201</v>
      </c>
      <c r="K1155" s="9">
        <v>2</v>
      </c>
      <c r="L1155" s="28">
        <v>2</v>
      </c>
      <c r="N1155">
        <f t="shared" si="19"/>
        <v>131206</v>
      </c>
      <c r="O1155" t="str">
        <f>INDEX(REFERENCE!$B$4:$J$132,MATCH(D1155,REFERENCE!$A$4:$A$132,0),O$2)</f>
        <v>Topicals</v>
      </c>
      <c r="P1155" t="str">
        <f>INDEX(REFERENCE!$B$4:$J$132,MATCH(E1155,REFERENCE!$A$4:$A$132,0),P$2)</f>
        <v>Arnicare</v>
      </c>
      <c r="Q1155" t="str">
        <f>INDEX(REFERENCE!$B$4:$J$132,MATCH(F1155,REFERENCE!$A$4:$A$132,0),Q$2)</f>
        <v>Lidocaine/numbing sensation</v>
      </c>
      <c r="R1155" t="str">
        <f>INDEX(REFERENCE!$B$4:$J$132,MATCH(G1155,REFERENCE!$A$4:$A$132,0),R$2)</f>
        <v>-</v>
      </c>
      <c r="S1155" t="str">
        <f>INDEX(REFERENCE!$B$4:$J$132,MATCH(H1155,REFERENCE!$A$4:$A$132,0),S$2)</f>
        <v>Cream</v>
      </c>
      <c r="T1155" t="str">
        <f>INDEX(REFERENCE!$B$4:$J$132,MATCH(I1155,REFERENCE!$A$4:$A$132,0),T$2)</f>
        <v>2.5 oz</v>
      </c>
      <c r="U1155">
        <f>INDEX(REFERENCE!$B$4:$J$132,MATCH(J1155,REFERENCE!$A$4:$A$132,0),U$2)</f>
        <v>5.75</v>
      </c>
      <c r="V1155" t="str">
        <f>INDEX(REFERENCE!$B$4:$J$132,MATCH(K1155,REFERENCE!$A$4:$A$132,0),V$2)</f>
        <v>4.6 stars</v>
      </c>
      <c r="W1155">
        <f>INDEX(REFERENCE!$B$4:$J$132,MATCH(L1155,REFERENCE!$A$4:$A$132,0),W$2)</f>
        <v>4500</v>
      </c>
    </row>
    <row r="1156" spans="1:23" x14ac:dyDescent="0.2">
      <c r="A1156" s="9">
        <v>13</v>
      </c>
      <c r="B1156" s="9">
        <v>13</v>
      </c>
      <c r="C1156" s="9">
        <v>1</v>
      </c>
      <c r="D1156" s="9">
        <v>2</v>
      </c>
      <c r="E1156" s="9">
        <v>207</v>
      </c>
      <c r="F1156" s="9">
        <v>201</v>
      </c>
      <c r="G1156" s="9">
        <v>0</v>
      </c>
      <c r="H1156" s="9">
        <v>4</v>
      </c>
      <c r="I1156" s="9">
        <v>203</v>
      </c>
      <c r="J1156" s="9">
        <v>20303</v>
      </c>
      <c r="K1156" s="9">
        <v>1</v>
      </c>
      <c r="L1156" s="28">
        <v>2</v>
      </c>
      <c r="N1156">
        <f t="shared" si="19"/>
        <v>131301</v>
      </c>
      <c r="O1156" t="str">
        <f>INDEX(REFERENCE!$B$4:$J$132,MATCH(D1156,REFERENCE!$A$4:$A$132,0),O$2)</f>
        <v>Topicals</v>
      </c>
      <c r="P1156" t="str">
        <f>INDEX(REFERENCE!$B$4:$J$132,MATCH(E1156,REFERENCE!$A$4:$A$132,0),P$2)</f>
        <v>Salonpas</v>
      </c>
      <c r="Q1156" t="str">
        <f>INDEX(REFERENCE!$B$4:$J$132,MATCH(F1156,REFERENCE!$A$4:$A$132,0),Q$2)</f>
        <v>Hot sensation</v>
      </c>
      <c r="R1156" t="str">
        <f>INDEX(REFERENCE!$B$4:$J$132,MATCH(G1156,REFERENCE!$A$4:$A$132,0),R$2)</f>
        <v>-</v>
      </c>
      <c r="S1156" t="str">
        <f>INDEX(REFERENCE!$B$4:$J$132,MATCH(H1156,REFERENCE!$A$4:$A$132,0),S$2)</f>
        <v>Roll-on</v>
      </c>
      <c r="T1156" t="str">
        <f>INDEX(REFERENCE!$B$4:$J$132,MATCH(I1156,REFERENCE!$A$4:$A$132,0),T$2)</f>
        <v>3 oz</v>
      </c>
      <c r="U1156">
        <f>INDEX(REFERENCE!$B$4:$J$132,MATCH(J1156,REFERENCE!$A$4:$A$132,0),U$2)</f>
        <v>11.99</v>
      </c>
      <c r="V1156" t="str">
        <f>INDEX(REFERENCE!$B$4:$J$132,MATCH(K1156,REFERENCE!$A$4:$A$132,0),V$2)</f>
        <v>4.5 stars</v>
      </c>
      <c r="W1156">
        <f>INDEX(REFERENCE!$B$4:$J$132,MATCH(L1156,REFERENCE!$A$4:$A$132,0),W$2)</f>
        <v>4500</v>
      </c>
    </row>
    <row r="1157" spans="1:23" x14ac:dyDescent="0.2">
      <c r="A1157" s="9">
        <v>13</v>
      </c>
      <c r="B1157" s="9">
        <v>13</v>
      </c>
      <c r="C1157" s="9">
        <v>2</v>
      </c>
      <c r="D1157" s="9">
        <v>1</v>
      </c>
      <c r="E1157" s="9">
        <v>105</v>
      </c>
      <c r="F1157" s="9">
        <v>104</v>
      </c>
      <c r="G1157" s="9">
        <v>3</v>
      </c>
      <c r="H1157" s="9">
        <v>6</v>
      </c>
      <c r="I1157" s="9">
        <v>105</v>
      </c>
      <c r="J1157" s="9">
        <v>10502</v>
      </c>
      <c r="K1157" s="9">
        <v>2</v>
      </c>
      <c r="L1157" s="28">
        <v>1</v>
      </c>
      <c r="N1157">
        <f t="shared" ref="N1157:N1220" si="20">A1157*10000+B1157*100+C1157</f>
        <v>131302</v>
      </c>
      <c r="O1157" t="str">
        <f>INDEX(REFERENCE!$B$4:$J$132,MATCH(D1157,REFERENCE!$A$4:$A$132,0),O$2)</f>
        <v>Pads</v>
      </c>
      <c r="P1157" t="str">
        <f>INDEX(REFERENCE!$B$4:$J$132,MATCH(E1157,REFERENCE!$A$4:$A$132,0),P$2)</f>
        <v>Tiger Balm</v>
      </c>
      <c r="Q1157" t="str">
        <f>INDEX(REFERENCE!$B$4:$J$132,MATCH(F1157,REFERENCE!$A$4:$A$132,0),Q$2)</f>
        <v>Lidocaine/numbing sensation</v>
      </c>
      <c r="R1157" t="str">
        <f>INDEX(REFERENCE!$B$4:$J$132,MATCH(G1157,REFERENCE!$A$4:$A$132,0),R$2)</f>
        <v>Joint</v>
      </c>
      <c r="S1157" t="str">
        <f>INDEX(REFERENCE!$B$4:$J$132,MATCH(H1157,REFERENCE!$A$4:$A$132,0),S$2)</f>
        <v>Single use pads/patches</v>
      </c>
      <c r="T1157" t="str">
        <f>INDEX(REFERENCE!$B$4:$J$132,MATCH(I1157,REFERENCE!$A$4:$A$132,0),T$2)</f>
        <v>6 count</v>
      </c>
      <c r="U1157">
        <f>INDEX(REFERENCE!$B$4:$J$132,MATCH(J1157,REFERENCE!$A$4:$A$132,0),U$2)</f>
        <v>10</v>
      </c>
      <c r="V1157" t="str">
        <f>INDEX(REFERENCE!$B$4:$J$132,MATCH(K1157,REFERENCE!$A$4:$A$132,0),V$2)</f>
        <v>4.6 stars</v>
      </c>
      <c r="W1157">
        <f>INDEX(REFERENCE!$B$4:$J$132,MATCH(L1157,REFERENCE!$A$4:$A$132,0),W$2)</f>
        <v>1250</v>
      </c>
    </row>
    <row r="1158" spans="1:23" x14ac:dyDescent="0.2">
      <c r="A1158" s="9">
        <v>13</v>
      </c>
      <c r="B1158" s="9">
        <v>13</v>
      </c>
      <c r="C1158" s="9">
        <v>3</v>
      </c>
      <c r="D1158" s="9">
        <v>1</v>
      </c>
      <c r="E1158" s="9">
        <v>108</v>
      </c>
      <c r="F1158" s="9">
        <v>104</v>
      </c>
      <c r="G1158" s="9">
        <v>1</v>
      </c>
      <c r="H1158" s="9">
        <v>6</v>
      </c>
      <c r="I1158" s="9">
        <v>104</v>
      </c>
      <c r="J1158" s="9">
        <v>10404</v>
      </c>
      <c r="K1158" s="9">
        <v>3</v>
      </c>
      <c r="L1158" s="28">
        <v>1</v>
      </c>
      <c r="N1158">
        <f t="shared" si="20"/>
        <v>131303</v>
      </c>
      <c r="O1158" t="str">
        <f>INDEX(REFERENCE!$B$4:$J$132,MATCH(D1158,REFERENCE!$A$4:$A$132,0),O$2)</f>
        <v>Pads</v>
      </c>
      <c r="P1158" t="str">
        <f>INDEX(REFERENCE!$B$4:$J$132,MATCH(E1158,REFERENCE!$A$4:$A$132,0),P$2)</f>
        <v>Thermacare</v>
      </c>
      <c r="Q1158" t="str">
        <f>INDEX(REFERENCE!$B$4:$J$132,MATCH(F1158,REFERENCE!$A$4:$A$132,0),Q$2)</f>
        <v>Lidocaine/numbing sensation</v>
      </c>
      <c r="R1158" t="str">
        <f>INDEX(REFERENCE!$B$4:$J$132,MATCH(G1158,REFERENCE!$A$4:$A$132,0),R$2)</f>
        <v>Back</v>
      </c>
      <c r="S1158" t="str">
        <f>INDEX(REFERENCE!$B$4:$J$132,MATCH(H1158,REFERENCE!$A$4:$A$132,0),S$2)</f>
        <v>Single use pads/patches</v>
      </c>
      <c r="T1158" t="str">
        <f>INDEX(REFERENCE!$B$4:$J$132,MATCH(I1158,REFERENCE!$A$4:$A$132,0),T$2)</f>
        <v>5 count</v>
      </c>
      <c r="U1158">
        <f>INDEX(REFERENCE!$B$4:$J$132,MATCH(J1158,REFERENCE!$A$4:$A$132,0),U$2)</f>
        <v>19.11</v>
      </c>
      <c r="V1158" t="str">
        <f>INDEX(REFERENCE!$B$4:$J$132,MATCH(K1158,REFERENCE!$A$4:$A$132,0),V$2)</f>
        <v>4.8 stars</v>
      </c>
      <c r="W1158">
        <f>INDEX(REFERENCE!$B$4:$J$132,MATCH(L1158,REFERENCE!$A$4:$A$132,0),W$2)</f>
        <v>1250</v>
      </c>
    </row>
    <row r="1159" spans="1:23" x14ac:dyDescent="0.2">
      <c r="A1159" s="9">
        <v>13</v>
      </c>
      <c r="B1159" s="9">
        <v>13</v>
      </c>
      <c r="C1159" s="9">
        <v>4</v>
      </c>
      <c r="D1159" s="9">
        <v>2</v>
      </c>
      <c r="E1159" s="9">
        <v>208</v>
      </c>
      <c r="F1159" s="9">
        <v>201</v>
      </c>
      <c r="G1159" s="9">
        <v>0</v>
      </c>
      <c r="H1159" s="9">
        <v>1</v>
      </c>
      <c r="I1159" s="9">
        <v>204</v>
      </c>
      <c r="J1159" s="9">
        <v>20405</v>
      </c>
      <c r="K1159" s="9">
        <v>2</v>
      </c>
      <c r="L1159" s="28">
        <v>1</v>
      </c>
      <c r="N1159">
        <f t="shared" si="20"/>
        <v>131304</v>
      </c>
      <c r="O1159" t="str">
        <f>INDEX(REFERENCE!$B$4:$J$132,MATCH(D1159,REFERENCE!$A$4:$A$132,0),O$2)</f>
        <v>Topicals</v>
      </c>
      <c r="P1159" t="str">
        <f>INDEX(REFERENCE!$B$4:$J$132,MATCH(E1159,REFERENCE!$A$4:$A$132,0),P$2)</f>
        <v>Equate</v>
      </c>
      <c r="Q1159" t="str">
        <f>INDEX(REFERENCE!$B$4:$J$132,MATCH(F1159,REFERENCE!$A$4:$A$132,0),Q$2)</f>
        <v>Hot sensation</v>
      </c>
      <c r="R1159" t="str">
        <f>INDEX(REFERENCE!$B$4:$J$132,MATCH(G1159,REFERENCE!$A$4:$A$132,0),R$2)</f>
        <v>-</v>
      </c>
      <c r="S1159" t="str">
        <f>INDEX(REFERENCE!$B$4:$J$132,MATCH(H1159,REFERENCE!$A$4:$A$132,0),S$2)</f>
        <v>Gel</v>
      </c>
      <c r="T1159" t="str">
        <f>INDEX(REFERENCE!$B$4:$J$132,MATCH(I1159,REFERENCE!$A$4:$A$132,0),T$2)</f>
        <v>3.5 oz</v>
      </c>
      <c r="U1159">
        <f>INDEX(REFERENCE!$B$4:$J$132,MATCH(J1159,REFERENCE!$A$4:$A$132,0),U$2)</f>
        <v>20.5</v>
      </c>
      <c r="V1159" t="str">
        <f>INDEX(REFERENCE!$B$4:$J$132,MATCH(K1159,REFERENCE!$A$4:$A$132,0),V$2)</f>
        <v>4.6 stars</v>
      </c>
      <c r="W1159">
        <f>INDEX(REFERENCE!$B$4:$J$132,MATCH(L1159,REFERENCE!$A$4:$A$132,0),W$2)</f>
        <v>1250</v>
      </c>
    </row>
    <row r="1160" spans="1:23" x14ac:dyDescent="0.2">
      <c r="A1160" s="9">
        <v>13</v>
      </c>
      <c r="B1160" s="9">
        <v>13</v>
      </c>
      <c r="C1160" s="9">
        <v>5</v>
      </c>
      <c r="D1160" s="9">
        <v>2</v>
      </c>
      <c r="E1160" s="9">
        <v>204</v>
      </c>
      <c r="F1160" s="9">
        <v>202</v>
      </c>
      <c r="G1160" s="9">
        <v>0</v>
      </c>
      <c r="H1160" s="9">
        <v>3</v>
      </c>
      <c r="I1160" s="9">
        <v>206</v>
      </c>
      <c r="J1160" s="9">
        <v>20602</v>
      </c>
      <c r="K1160" s="9">
        <v>3</v>
      </c>
      <c r="L1160" s="28">
        <v>2</v>
      </c>
      <c r="N1160">
        <f t="shared" si="20"/>
        <v>131305</v>
      </c>
      <c r="O1160" t="str">
        <f>INDEX(REFERENCE!$B$4:$J$132,MATCH(D1160,REFERENCE!$A$4:$A$132,0),O$2)</f>
        <v>Topicals</v>
      </c>
      <c r="P1160" t="str">
        <f>INDEX(REFERENCE!$B$4:$J$132,MATCH(E1160,REFERENCE!$A$4:$A$132,0),P$2)</f>
        <v>Aspercreme</v>
      </c>
      <c r="Q1160" t="str">
        <f>INDEX(REFERENCE!$B$4:$J$132,MATCH(F1160,REFERENCE!$A$4:$A$132,0),Q$2)</f>
        <v>Cold sensation</v>
      </c>
      <c r="R1160" t="str">
        <f>INDEX(REFERENCE!$B$4:$J$132,MATCH(G1160,REFERENCE!$A$4:$A$132,0),R$2)</f>
        <v>-</v>
      </c>
      <c r="S1160" t="str">
        <f>INDEX(REFERENCE!$B$4:$J$132,MATCH(H1160,REFERENCE!$A$4:$A$132,0),S$2)</f>
        <v>Spray</v>
      </c>
      <c r="T1160" t="str">
        <f>INDEX(REFERENCE!$B$4:$J$132,MATCH(I1160,REFERENCE!$A$4:$A$132,0),T$2)</f>
        <v>4.5 oz</v>
      </c>
      <c r="U1160">
        <f>INDEX(REFERENCE!$B$4:$J$132,MATCH(J1160,REFERENCE!$A$4:$A$132,0),U$2)</f>
        <v>12.5</v>
      </c>
      <c r="V1160" t="str">
        <f>INDEX(REFERENCE!$B$4:$J$132,MATCH(K1160,REFERENCE!$A$4:$A$132,0),V$2)</f>
        <v>4.8 stars</v>
      </c>
      <c r="W1160">
        <f>INDEX(REFERENCE!$B$4:$J$132,MATCH(L1160,REFERENCE!$A$4:$A$132,0),W$2)</f>
        <v>4500</v>
      </c>
    </row>
    <row r="1161" spans="1:23" x14ac:dyDescent="0.2">
      <c r="A1161" s="9">
        <v>13</v>
      </c>
      <c r="B1161" s="9">
        <v>13</v>
      </c>
      <c r="C1161" s="9">
        <v>6</v>
      </c>
      <c r="D1161" s="9">
        <v>1</v>
      </c>
      <c r="E1161" s="9">
        <v>109</v>
      </c>
      <c r="F1161" s="9">
        <v>102</v>
      </c>
      <c r="G1161" s="9">
        <v>2</v>
      </c>
      <c r="H1161" s="9">
        <v>6</v>
      </c>
      <c r="I1161" s="9">
        <v>102</v>
      </c>
      <c r="J1161" s="9">
        <v>10205</v>
      </c>
      <c r="K1161" s="9">
        <v>1</v>
      </c>
      <c r="L1161" s="28">
        <v>2</v>
      </c>
      <c r="N1161">
        <f t="shared" si="20"/>
        <v>131306</v>
      </c>
      <c r="O1161" t="str">
        <f>INDEX(REFERENCE!$B$4:$J$132,MATCH(D1161,REFERENCE!$A$4:$A$132,0),O$2)</f>
        <v>Pads</v>
      </c>
      <c r="P1161" t="str">
        <f>INDEX(REFERENCE!$B$4:$J$132,MATCH(E1161,REFERENCE!$A$4:$A$132,0),P$2)</f>
        <v>CVS Health</v>
      </c>
      <c r="Q1161" t="str">
        <f>INDEX(REFERENCE!$B$4:$J$132,MATCH(F1161,REFERENCE!$A$4:$A$132,0),Q$2)</f>
        <v>Cold sensation</v>
      </c>
      <c r="R1161" t="str">
        <f>INDEX(REFERENCE!$B$4:$J$132,MATCH(G1161,REFERENCE!$A$4:$A$132,0),R$2)</f>
        <v>Neck</v>
      </c>
      <c r="S1161" t="str">
        <f>INDEX(REFERENCE!$B$4:$J$132,MATCH(H1161,REFERENCE!$A$4:$A$132,0),S$2)</f>
        <v>Single use pads/patches</v>
      </c>
      <c r="T1161" t="str">
        <f>INDEX(REFERENCE!$B$4:$J$132,MATCH(I1161,REFERENCE!$A$4:$A$132,0),T$2)</f>
        <v>3 count</v>
      </c>
      <c r="U1161">
        <f>INDEX(REFERENCE!$B$4:$J$132,MATCH(J1161,REFERENCE!$A$4:$A$132,0),U$2)</f>
        <v>23.74</v>
      </c>
      <c r="V1161" t="str">
        <f>INDEX(REFERENCE!$B$4:$J$132,MATCH(K1161,REFERENCE!$A$4:$A$132,0),V$2)</f>
        <v>4.5 stars</v>
      </c>
      <c r="W1161">
        <f>INDEX(REFERENCE!$B$4:$J$132,MATCH(L1161,REFERENCE!$A$4:$A$132,0),W$2)</f>
        <v>4500</v>
      </c>
    </row>
    <row r="1162" spans="1:23" x14ac:dyDescent="0.2">
      <c r="A1162" s="9">
        <v>13</v>
      </c>
      <c r="B1162" s="9">
        <v>14</v>
      </c>
      <c r="C1162" s="9">
        <v>1</v>
      </c>
      <c r="D1162" s="9">
        <v>2</v>
      </c>
      <c r="E1162" s="9">
        <v>212</v>
      </c>
      <c r="F1162" s="9">
        <v>202</v>
      </c>
      <c r="G1162" s="9">
        <v>0</v>
      </c>
      <c r="H1162" s="9">
        <v>3</v>
      </c>
      <c r="I1162" s="9">
        <v>203</v>
      </c>
      <c r="J1162" s="9">
        <v>20304</v>
      </c>
      <c r="K1162" s="9">
        <v>2</v>
      </c>
      <c r="L1162" s="28">
        <v>1</v>
      </c>
      <c r="N1162">
        <f t="shared" si="20"/>
        <v>131401</v>
      </c>
      <c r="O1162" t="str">
        <f>INDEX(REFERENCE!$B$4:$J$132,MATCH(D1162,REFERENCE!$A$4:$A$132,0),O$2)</f>
        <v>Topicals</v>
      </c>
      <c r="P1162" t="str">
        <f>INDEX(REFERENCE!$B$4:$J$132,MATCH(E1162,REFERENCE!$A$4:$A$132,0),P$2)</f>
        <v>Store Brand</v>
      </c>
      <c r="Q1162" t="str">
        <f>INDEX(REFERENCE!$B$4:$J$132,MATCH(F1162,REFERENCE!$A$4:$A$132,0),Q$2)</f>
        <v>Cold sensation</v>
      </c>
      <c r="R1162" t="str">
        <f>INDEX(REFERENCE!$B$4:$J$132,MATCH(G1162,REFERENCE!$A$4:$A$132,0),R$2)</f>
        <v>-</v>
      </c>
      <c r="S1162" t="str">
        <f>INDEX(REFERENCE!$B$4:$J$132,MATCH(H1162,REFERENCE!$A$4:$A$132,0),S$2)</f>
        <v>Spray</v>
      </c>
      <c r="T1162" t="str">
        <f>INDEX(REFERENCE!$B$4:$J$132,MATCH(I1162,REFERENCE!$A$4:$A$132,0),T$2)</f>
        <v>3 oz</v>
      </c>
      <c r="U1162">
        <f>INDEX(REFERENCE!$B$4:$J$132,MATCH(J1162,REFERENCE!$A$4:$A$132,0),U$2)</f>
        <v>13.4</v>
      </c>
      <c r="V1162" t="str">
        <f>INDEX(REFERENCE!$B$4:$J$132,MATCH(K1162,REFERENCE!$A$4:$A$132,0),V$2)</f>
        <v>4.6 stars</v>
      </c>
      <c r="W1162">
        <f>INDEX(REFERENCE!$B$4:$J$132,MATCH(L1162,REFERENCE!$A$4:$A$132,0),W$2)</f>
        <v>1250</v>
      </c>
    </row>
    <row r="1163" spans="1:23" x14ac:dyDescent="0.2">
      <c r="A1163" s="9">
        <v>13</v>
      </c>
      <c r="B1163" s="9">
        <v>14</v>
      </c>
      <c r="C1163" s="9">
        <v>2</v>
      </c>
      <c r="D1163" s="9">
        <v>2</v>
      </c>
      <c r="E1163" s="9">
        <v>210</v>
      </c>
      <c r="F1163" s="9">
        <v>204</v>
      </c>
      <c r="G1163" s="9">
        <v>0</v>
      </c>
      <c r="H1163" s="9">
        <v>5</v>
      </c>
      <c r="I1163" s="9">
        <v>207</v>
      </c>
      <c r="J1163" s="9">
        <v>20701</v>
      </c>
      <c r="K1163" s="9">
        <v>3</v>
      </c>
      <c r="L1163" s="28">
        <v>2</v>
      </c>
      <c r="N1163">
        <f t="shared" si="20"/>
        <v>131402</v>
      </c>
      <c r="O1163" t="str">
        <f>INDEX(REFERENCE!$B$4:$J$132,MATCH(D1163,REFERENCE!$A$4:$A$132,0),O$2)</f>
        <v>Topicals</v>
      </c>
      <c r="P1163" t="str">
        <f>INDEX(REFERENCE!$B$4:$J$132,MATCH(E1163,REFERENCE!$A$4:$A$132,0),P$2)</f>
        <v>Arnicare</v>
      </c>
      <c r="Q1163" t="str">
        <f>INDEX(REFERENCE!$B$4:$J$132,MATCH(F1163,REFERENCE!$A$4:$A$132,0),Q$2)</f>
        <v>Lidocaine/numbing sensation</v>
      </c>
      <c r="R1163" t="str">
        <f>INDEX(REFERENCE!$B$4:$J$132,MATCH(G1163,REFERENCE!$A$4:$A$132,0),R$2)</f>
        <v>-</v>
      </c>
      <c r="S1163" t="str">
        <f>INDEX(REFERENCE!$B$4:$J$132,MATCH(H1163,REFERENCE!$A$4:$A$132,0),S$2)</f>
        <v>Liquid</v>
      </c>
      <c r="T1163" t="str">
        <f>INDEX(REFERENCE!$B$4:$J$132,MATCH(I1163,REFERENCE!$A$4:$A$132,0),T$2)</f>
        <v>5.5 oz</v>
      </c>
      <c r="U1163">
        <f>INDEX(REFERENCE!$B$4:$J$132,MATCH(J1163,REFERENCE!$A$4:$A$132,0),U$2)</f>
        <v>11.49</v>
      </c>
      <c r="V1163" t="str">
        <f>INDEX(REFERENCE!$B$4:$J$132,MATCH(K1163,REFERENCE!$A$4:$A$132,0),V$2)</f>
        <v>4.8 stars</v>
      </c>
      <c r="W1163">
        <f>INDEX(REFERENCE!$B$4:$J$132,MATCH(L1163,REFERENCE!$A$4:$A$132,0),W$2)</f>
        <v>4500</v>
      </c>
    </row>
    <row r="1164" spans="1:23" x14ac:dyDescent="0.2">
      <c r="A1164" s="9">
        <v>13</v>
      </c>
      <c r="B1164" s="9">
        <v>14</v>
      </c>
      <c r="C1164" s="9">
        <v>3</v>
      </c>
      <c r="D1164" s="9">
        <v>1</v>
      </c>
      <c r="E1164" s="9">
        <v>113</v>
      </c>
      <c r="F1164" s="9">
        <v>105</v>
      </c>
      <c r="G1164" s="9">
        <v>4</v>
      </c>
      <c r="H1164" s="9">
        <v>6</v>
      </c>
      <c r="I1164" s="9">
        <v>101</v>
      </c>
      <c r="J1164" s="9">
        <v>10102</v>
      </c>
      <c r="K1164" s="9">
        <v>3</v>
      </c>
      <c r="L1164" s="28">
        <v>1</v>
      </c>
      <c r="N1164">
        <f t="shared" si="20"/>
        <v>131403</v>
      </c>
      <c r="O1164" t="str">
        <f>INDEX(REFERENCE!$B$4:$J$132,MATCH(D1164,REFERENCE!$A$4:$A$132,0),O$2)</f>
        <v>Pads</v>
      </c>
      <c r="P1164" t="str">
        <f>INDEX(REFERENCE!$B$4:$J$132,MATCH(E1164,REFERENCE!$A$4:$A$132,0),P$2)</f>
        <v>Amazon Basic Care</v>
      </c>
      <c r="Q1164" t="str">
        <f>INDEX(REFERENCE!$B$4:$J$132,MATCH(F1164,REFERENCE!$A$4:$A$132,0),Q$2)</f>
        <v>No sensation/drug free/for circulation</v>
      </c>
      <c r="R1164" t="str">
        <f>INDEX(REFERENCE!$B$4:$J$132,MATCH(G1164,REFERENCE!$A$4:$A$132,0),R$2)</f>
        <v>Chest</v>
      </c>
      <c r="S1164" t="str">
        <f>INDEX(REFERENCE!$B$4:$J$132,MATCH(H1164,REFERENCE!$A$4:$A$132,0),S$2)</f>
        <v>Single use pads/patches</v>
      </c>
      <c r="T1164" t="str">
        <f>INDEX(REFERENCE!$B$4:$J$132,MATCH(I1164,REFERENCE!$A$4:$A$132,0),T$2)</f>
        <v>2 count</v>
      </c>
      <c r="U1164">
        <f>INDEX(REFERENCE!$B$4:$J$132,MATCH(J1164,REFERENCE!$A$4:$A$132,0),U$2)</f>
        <v>4.3</v>
      </c>
      <c r="V1164" t="str">
        <f>INDEX(REFERENCE!$B$4:$J$132,MATCH(K1164,REFERENCE!$A$4:$A$132,0),V$2)</f>
        <v>4.8 stars</v>
      </c>
      <c r="W1164">
        <f>INDEX(REFERENCE!$B$4:$J$132,MATCH(L1164,REFERENCE!$A$4:$A$132,0),W$2)</f>
        <v>1250</v>
      </c>
    </row>
    <row r="1165" spans="1:23" x14ac:dyDescent="0.2">
      <c r="A1165" s="9">
        <v>13</v>
      </c>
      <c r="B1165" s="9">
        <v>14</v>
      </c>
      <c r="C1165" s="9">
        <v>4</v>
      </c>
      <c r="D1165" s="9">
        <v>1</v>
      </c>
      <c r="E1165" s="9">
        <v>102</v>
      </c>
      <c r="F1165" s="9">
        <v>103</v>
      </c>
      <c r="G1165" s="9">
        <v>6</v>
      </c>
      <c r="H1165" s="9">
        <v>6</v>
      </c>
      <c r="I1165" s="9">
        <v>102</v>
      </c>
      <c r="J1165" s="9">
        <v>10203</v>
      </c>
      <c r="K1165" s="9">
        <v>2</v>
      </c>
      <c r="L1165" s="28">
        <v>1</v>
      </c>
      <c r="N1165">
        <f t="shared" si="20"/>
        <v>131404</v>
      </c>
      <c r="O1165" t="str">
        <f>INDEX(REFERENCE!$B$4:$J$132,MATCH(D1165,REFERENCE!$A$4:$A$132,0),O$2)</f>
        <v>Pads</v>
      </c>
      <c r="P1165" t="str">
        <f>INDEX(REFERENCE!$B$4:$J$132,MATCH(E1165,REFERENCE!$A$4:$A$132,0),P$2)</f>
        <v>Icy Hot</v>
      </c>
      <c r="Q1165" t="str">
        <f>INDEX(REFERENCE!$B$4:$J$132,MATCH(F1165,REFERENCE!$A$4:$A$132,0),Q$2)</f>
        <v>Both hot and cold sensation</v>
      </c>
      <c r="R1165" t="str">
        <f>INDEX(REFERENCE!$B$4:$J$132,MATCH(G1165,REFERENCE!$A$4:$A$132,0),R$2)</f>
        <v>Shoulder</v>
      </c>
      <c r="S1165" t="str">
        <f>INDEX(REFERENCE!$B$4:$J$132,MATCH(H1165,REFERENCE!$A$4:$A$132,0),S$2)</f>
        <v>Single use pads/patches</v>
      </c>
      <c r="T1165" t="str">
        <f>INDEX(REFERENCE!$B$4:$J$132,MATCH(I1165,REFERENCE!$A$4:$A$132,0),T$2)</f>
        <v>3 count</v>
      </c>
      <c r="U1165">
        <f>INDEX(REFERENCE!$B$4:$J$132,MATCH(J1165,REFERENCE!$A$4:$A$132,0),U$2)</f>
        <v>9.99</v>
      </c>
      <c r="V1165" t="str">
        <f>INDEX(REFERENCE!$B$4:$J$132,MATCH(K1165,REFERENCE!$A$4:$A$132,0),V$2)</f>
        <v>4.6 stars</v>
      </c>
      <c r="W1165">
        <f>INDEX(REFERENCE!$B$4:$J$132,MATCH(L1165,REFERENCE!$A$4:$A$132,0),W$2)</f>
        <v>1250</v>
      </c>
    </row>
    <row r="1166" spans="1:23" x14ac:dyDescent="0.2">
      <c r="A1166" s="9">
        <v>13</v>
      </c>
      <c r="B1166" s="9">
        <v>14</v>
      </c>
      <c r="C1166" s="9">
        <v>5</v>
      </c>
      <c r="D1166" s="9">
        <v>2</v>
      </c>
      <c r="E1166" s="9">
        <v>207</v>
      </c>
      <c r="F1166" s="9">
        <v>204</v>
      </c>
      <c r="G1166" s="9">
        <v>0</v>
      </c>
      <c r="H1166" s="9">
        <v>1</v>
      </c>
      <c r="I1166" s="9">
        <v>205</v>
      </c>
      <c r="J1166" s="9">
        <v>20502</v>
      </c>
      <c r="K1166" s="9">
        <v>1</v>
      </c>
      <c r="L1166" s="28">
        <v>2</v>
      </c>
      <c r="N1166">
        <f t="shared" si="20"/>
        <v>131405</v>
      </c>
      <c r="O1166" t="str">
        <f>INDEX(REFERENCE!$B$4:$J$132,MATCH(D1166,REFERENCE!$A$4:$A$132,0),O$2)</f>
        <v>Topicals</v>
      </c>
      <c r="P1166" t="str">
        <f>INDEX(REFERENCE!$B$4:$J$132,MATCH(E1166,REFERENCE!$A$4:$A$132,0),P$2)</f>
        <v>Salonpas</v>
      </c>
      <c r="Q1166" t="str">
        <f>INDEX(REFERENCE!$B$4:$J$132,MATCH(F1166,REFERENCE!$A$4:$A$132,0),Q$2)</f>
        <v>Lidocaine/numbing sensation</v>
      </c>
      <c r="R1166" t="str">
        <f>INDEX(REFERENCE!$B$4:$J$132,MATCH(G1166,REFERENCE!$A$4:$A$132,0),R$2)</f>
        <v>-</v>
      </c>
      <c r="S1166" t="str">
        <f>INDEX(REFERENCE!$B$4:$J$132,MATCH(H1166,REFERENCE!$A$4:$A$132,0),S$2)</f>
        <v>Gel</v>
      </c>
      <c r="T1166" t="str">
        <f>INDEX(REFERENCE!$B$4:$J$132,MATCH(I1166,REFERENCE!$A$4:$A$132,0),T$2)</f>
        <v>4 oz</v>
      </c>
      <c r="U1166">
        <f>INDEX(REFERENCE!$B$4:$J$132,MATCH(J1166,REFERENCE!$A$4:$A$132,0),U$2)</f>
        <v>12</v>
      </c>
      <c r="V1166" t="str">
        <f>INDEX(REFERENCE!$B$4:$J$132,MATCH(K1166,REFERENCE!$A$4:$A$132,0),V$2)</f>
        <v>4.5 stars</v>
      </c>
      <c r="W1166">
        <f>INDEX(REFERENCE!$B$4:$J$132,MATCH(L1166,REFERENCE!$A$4:$A$132,0),W$2)</f>
        <v>4500</v>
      </c>
    </row>
    <row r="1167" spans="1:23" x14ac:dyDescent="0.2">
      <c r="A1167" s="9">
        <v>13</v>
      </c>
      <c r="B1167" s="9">
        <v>14</v>
      </c>
      <c r="C1167" s="9">
        <v>6</v>
      </c>
      <c r="D1167" s="9">
        <v>1</v>
      </c>
      <c r="E1167" s="9">
        <v>106</v>
      </c>
      <c r="F1167" s="9">
        <v>101</v>
      </c>
      <c r="G1167" s="9">
        <v>5</v>
      </c>
      <c r="H1167" s="9">
        <v>6</v>
      </c>
      <c r="I1167" s="9">
        <v>103</v>
      </c>
      <c r="J1167" s="9">
        <v>10301</v>
      </c>
      <c r="K1167" s="9">
        <v>1</v>
      </c>
      <c r="L1167" s="28">
        <v>1</v>
      </c>
      <c r="N1167">
        <f t="shared" si="20"/>
        <v>131406</v>
      </c>
      <c r="O1167" t="str">
        <f>INDEX(REFERENCE!$B$4:$J$132,MATCH(D1167,REFERENCE!$A$4:$A$132,0),O$2)</f>
        <v>Pads</v>
      </c>
      <c r="P1167" t="str">
        <f>INDEX(REFERENCE!$B$4:$J$132,MATCH(E1167,REFERENCE!$A$4:$A$132,0),P$2)</f>
        <v>Vicks Vapopatch</v>
      </c>
      <c r="Q1167" t="str">
        <f>INDEX(REFERENCE!$B$4:$J$132,MATCH(F1167,REFERENCE!$A$4:$A$132,0),Q$2)</f>
        <v>Hot sensation</v>
      </c>
      <c r="R1167" t="str">
        <f>INDEX(REFERENCE!$B$4:$J$132,MATCH(G1167,REFERENCE!$A$4:$A$132,0),R$2)</f>
        <v>Hands (arthritis)</v>
      </c>
      <c r="S1167" t="str">
        <f>INDEX(REFERENCE!$B$4:$J$132,MATCH(H1167,REFERENCE!$A$4:$A$132,0),S$2)</f>
        <v>Single use pads/patches</v>
      </c>
      <c r="T1167" t="str">
        <f>INDEX(REFERENCE!$B$4:$J$132,MATCH(I1167,REFERENCE!$A$4:$A$132,0),T$2)</f>
        <v>4 count</v>
      </c>
      <c r="U1167">
        <f>INDEX(REFERENCE!$B$4:$J$132,MATCH(J1167,REFERENCE!$A$4:$A$132,0),U$2)</f>
        <v>4.22</v>
      </c>
      <c r="V1167" t="str">
        <f>INDEX(REFERENCE!$B$4:$J$132,MATCH(K1167,REFERENCE!$A$4:$A$132,0),V$2)</f>
        <v>4.5 stars</v>
      </c>
      <c r="W1167">
        <f>INDEX(REFERENCE!$B$4:$J$132,MATCH(L1167,REFERENCE!$A$4:$A$132,0),W$2)</f>
        <v>1250</v>
      </c>
    </row>
    <row r="1168" spans="1:23" x14ac:dyDescent="0.2">
      <c r="A1168" s="9">
        <v>13</v>
      </c>
      <c r="B1168" s="9">
        <v>15</v>
      </c>
      <c r="C1168" s="9">
        <v>1</v>
      </c>
      <c r="D1168" s="9">
        <v>2</v>
      </c>
      <c r="E1168" s="9">
        <v>205</v>
      </c>
      <c r="F1168" s="9">
        <v>203</v>
      </c>
      <c r="G1168" s="9">
        <v>0</v>
      </c>
      <c r="H1168" s="9">
        <v>3</v>
      </c>
      <c r="I1168" s="9">
        <v>204</v>
      </c>
      <c r="J1168" s="9">
        <v>20402</v>
      </c>
      <c r="K1168" s="9">
        <v>3</v>
      </c>
      <c r="L1168" s="28">
        <v>1</v>
      </c>
      <c r="N1168">
        <f t="shared" si="20"/>
        <v>131501</v>
      </c>
      <c r="O1168" t="str">
        <f>INDEX(REFERENCE!$B$4:$J$132,MATCH(D1168,REFERENCE!$A$4:$A$132,0),O$2)</f>
        <v>Topicals</v>
      </c>
      <c r="P1168" t="str">
        <f>INDEX(REFERENCE!$B$4:$J$132,MATCH(E1168,REFERENCE!$A$4:$A$132,0),P$2)</f>
        <v>Tiger Balm</v>
      </c>
      <c r="Q1168" t="str">
        <f>INDEX(REFERENCE!$B$4:$J$132,MATCH(F1168,REFERENCE!$A$4:$A$132,0),Q$2)</f>
        <v>Both hot and cold sensation</v>
      </c>
      <c r="R1168" t="str">
        <f>INDEX(REFERENCE!$B$4:$J$132,MATCH(G1168,REFERENCE!$A$4:$A$132,0),R$2)</f>
        <v>-</v>
      </c>
      <c r="S1168" t="str">
        <f>INDEX(REFERENCE!$B$4:$J$132,MATCH(H1168,REFERENCE!$A$4:$A$132,0),S$2)</f>
        <v>Spray</v>
      </c>
      <c r="T1168" t="str">
        <f>INDEX(REFERENCE!$B$4:$J$132,MATCH(I1168,REFERENCE!$A$4:$A$132,0),T$2)</f>
        <v>3.5 oz</v>
      </c>
      <c r="U1168">
        <f>INDEX(REFERENCE!$B$4:$J$132,MATCH(J1168,REFERENCE!$A$4:$A$132,0),U$2)</f>
        <v>11.87</v>
      </c>
      <c r="V1168" t="str">
        <f>INDEX(REFERENCE!$B$4:$J$132,MATCH(K1168,REFERENCE!$A$4:$A$132,0),V$2)</f>
        <v>4.8 stars</v>
      </c>
      <c r="W1168">
        <f>INDEX(REFERENCE!$B$4:$J$132,MATCH(L1168,REFERENCE!$A$4:$A$132,0),W$2)</f>
        <v>1250</v>
      </c>
    </row>
    <row r="1169" spans="1:23" x14ac:dyDescent="0.2">
      <c r="A1169" s="9">
        <v>13</v>
      </c>
      <c r="B1169" s="9">
        <v>15</v>
      </c>
      <c r="C1169" s="9">
        <v>2</v>
      </c>
      <c r="D1169" s="9">
        <v>2</v>
      </c>
      <c r="E1169" s="9">
        <v>201</v>
      </c>
      <c r="F1169" s="9">
        <v>201</v>
      </c>
      <c r="G1169" s="9">
        <v>0</v>
      </c>
      <c r="H1169" s="9">
        <v>4</v>
      </c>
      <c r="I1169" s="9">
        <v>201</v>
      </c>
      <c r="J1169" s="9">
        <v>20103</v>
      </c>
      <c r="K1169" s="9">
        <v>3</v>
      </c>
      <c r="L1169" s="28">
        <v>2</v>
      </c>
      <c r="N1169">
        <f t="shared" si="20"/>
        <v>131502</v>
      </c>
      <c r="O1169" t="str">
        <f>INDEX(REFERENCE!$B$4:$J$132,MATCH(D1169,REFERENCE!$A$4:$A$132,0),O$2)</f>
        <v>Topicals</v>
      </c>
      <c r="P1169" t="str">
        <f>INDEX(REFERENCE!$B$4:$J$132,MATCH(E1169,REFERENCE!$A$4:$A$132,0),P$2)</f>
        <v>Bengay</v>
      </c>
      <c r="Q1169" t="str">
        <f>INDEX(REFERENCE!$B$4:$J$132,MATCH(F1169,REFERENCE!$A$4:$A$132,0),Q$2)</f>
        <v>Hot sensation</v>
      </c>
      <c r="R1169" t="str">
        <f>INDEX(REFERENCE!$B$4:$J$132,MATCH(G1169,REFERENCE!$A$4:$A$132,0),R$2)</f>
        <v>-</v>
      </c>
      <c r="S1169" t="str">
        <f>INDEX(REFERENCE!$B$4:$J$132,MATCH(H1169,REFERENCE!$A$4:$A$132,0),S$2)</f>
        <v>Roll-on</v>
      </c>
      <c r="T1169" t="str">
        <f>INDEX(REFERENCE!$B$4:$J$132,MATCH(I1169,REFERENCE!$A$4:$A$132,0),T$2)</f>
        <v>2 oz</v>
      </c>
      <c r="U1169">
        <f>INDEX(REFERENCE!$B$4:$J$132,MATCH(J1169,REFERENCE!$A$4:$A$132,0),U$2)</f>
        <v>10.49</v>
      </c>
      <c r="V1169" t="str">
        <f>INDEX(REFERENCE!$B$4:$J$132,MATCH(K1169,REFERENCE!$A$4:$A$132,0),V$2)</f>
        <v>4.8 stars</v>
      </c>
      <c r="W1169">
        <f>INDEX(REFERENCE!$B$4:$J$132,MATCH(L1169,REFERENCE!$A$4:$A$132,0),W$2)</f>
        <v>4500</v>
      </c>
    </row>
    <row r="1170" spans="1:23" x14ac:dyDescent="0.2">
      <c r="A1170" s="9">
        <v>13</v>
      </c>
      <c r="B1170" s="9">
        <v>15</v>
      </c>
      <c r="C1170" s="9">
        <v>3</v>
      </c>
      <c r="D1170" s="9">
        <v>1</v>
      </c>
      <c r="E1170" s="9">
        <v>109</v>
      </c>
      <c r="F1170" s="9">
        <v>101</v>
      </c>
      <c r="G1170" s="9">
        <v>2</v>
      </c>
      <c r="H1170" s="9">
        <v>6</v>
      </c>
      <c r="I1170" s="9">
        <v>101</v>
      </c>
      <c r="J1170" s="9">
        <v>10105</v>
      </c>
      <c r="K1170" s="9">
        <v>2</v>
      </c>
      <c r="L1170" s="28">
        <v>2</v>
      </c>
      <c r="N1170">
        <f t="shared" si="20"/>
        <v>131503</v>
      </c>
      <c r="O1170" t="str">
        <f>INDEX(REFERENCE!$B$4:$J$132,MATCH(D1170,REFERENCE!$A$4:$A$132,0),O$2)</f>
        <v>Pads</v>
      </c>
      <c r="P1170" t="str">
        <f>INDEX(REFERENCE!$B$4:$J$132,MATCH(E1170,REFERENCE!$A$4:$A$132,0),P$2)</f>
        <v>CVS Health</v>
      </c>
      <c r="Q1170" t="str">
        <f>INDEX(REFERENCE!$B$4:$J$132,MATCH(F1170,REFERENCE!$A$4:$A$132,0),Q$2)</f>
        <v>Hot sensation</v>
      </c>
      <c r="R1170" t="str">
        <f>INDEX(REFERENCE!$B$4:$J$132,MATCH(G1170,REFERENCE!$A$4:$A$132,0),R$2)</f>
        <v>Neck</v>
      </c>
      <c r="S1170" t="str">
        <f>INDEX(REFERENCE!$B$4:$J$132,MATCH(H1170,REFERENCE!$A$4:$A$132,0),S$2)</f>
        <v>Single use pads/patches</v>
      </c>
      <c r="T1170" t="str">
        <f>INDEX(REFERENCE!$B$4:$J$132,MATCH(I1170,REFERENCE!$A$4:$A$132,0),T$2)</f>
        <v>2 count</v>
      </c>
      <c r="U1170">
        <f>INDEX(REFERENCE!$B$4:$J$132,MATCH(J1170,REFERENCE!$A$4:$A$132,0),U$2)</f>
        <v>20.99</v>
      </c>
      <c r="V1170" t="str">
        <f>INDEX(REFERENCE!$B$4:$J$132,MATCH(K1170,REFERENCE!$A$4:$A$132,0),V$2)</f>
        <v>4.6 stars</v>
      </c>
      <c r="W1170">
        <f>INDEX(REFERENCE!$B$4:$J$132,MATCH(L1170,REFERENCE!$A$4:$A$132,0),W$2)</f>
        <v>4500</v>
      </c>
    </row>
    <row r="1171" spans="1:23" x14ac:dyDescent="0.2">
      <c r="A1171" s="9">
        <v>13</v>
      </c>
      <c r="B1171" s="9">
        <v>15</v>
      </c>
      <c r="C1171" s="9">
        <v>4</v>
      </c>
      <c r="D1171" s="9">
        <v>2</v>
      </c>
      <c r="E1171" s="9">
        <v>202</v>
      </c>
      <c r="F1171" s="9">
        <v>202</v>
      </c>
      <c r="G1171" s="9">
        <v>0</v>
      </c>
      <c r="H1171" s="9">
        <v>2</v>
      </c>
      <c r="I1171" s="9">
        <v>207</v>
      </c>
      <c r="J1171" s="9">
        <v>20705</v>
      </c>
      <c r="K1171" s="9">
        <v>1</v>
      </c>
      <c r="L1171" s="28">
        <v>2</v>
      </c>
      <c r="N1171">
        <f t="shared" si="20"/>
        <v>131504</v>
      </c>
      <c r="O1171" t="str">
        <f>INDEX(REFERENCE!$B$4:$J$132,MATCH(D1171,REFERENCE!$A$4:$A$132,0),O$2)</f>
        <v>Topicals</v>
      </c>
      <c r="P1171" t="str">
        <f>INDEX(REFERENCE!$B$4:$J$132,MATCH(E1171,REFERENCE!$A$4:$A$132,0),P$2)</f>
        <v>Icy Hot</v>
      </c>
      <c r="Q1171" t="str">
        <f>INDEX(REFERENCE!$B$4:$J$132,MATCH(F1171,REFERENCE!$A$4:$A$132,0),Q$2)</f>
        <v>Cold sensation</v>
      </c>
      <c r="R1171" t="str">
        <f>INDEX(REFERENCE!$B$4:$J$132,MATCH(G1171,REFERENCE!$A$4:$A$132,0),R$2)</f>
        <v>-</v>
      </c>
      <c r="S1171" t="str">
        <f>INDEX(REFERENCE!$B$4:$J$132,MATCH(H1171,REFERENCE!$A$4:$A$132,0),S$2)</f>
        <v>Cream</v>
      </c>
      <c r="T1171" t="str">
        <f>INDEX(REFERENCE!$B$4:$J$132,MATCH(I1171,REFERENCE!$A$4:$A$132,0),T$2)</f>
        <v>5.5 oz</v>
      </c>
      <c r="U1171">
        <f>INDEX(REFERENCE!$B$4:$J$132,MATCH(J1171,REFERENCE!$A$4:$A$132,0),U$2)</f>
        <v>25</v>
      </c>
      <c r="V1171" t="str">
        <f>INDEX(REFERENCE!$B$4:$J$132,MATCH(K1171,REFERENCE!$A$4:$A$132,0),V$2)</f>
        <v>4.5 stars</v>
      </c>
      <c r="W1171">
        <f>INDEX(REFERENCE!$B$4:$J$132,MATCH(L1171,REFERENCE!$A$4:$A$132,0),W$2)</f>
        <v>4500</v>
      </c>
    </row>
    <row r="1172" spans="1:23" x14ac:dyDescent="0.2">
      <c r="A1172" s="9">
        <v>13</v>
      </c>
      <c r="B1172" s="9">
        <v>15</v>
      </c>
      <c r="C1172" s="9">
        <v>5</v>
      </c>
      <c r="D1172" s="9">
        <v>1</v>
      </c>
      <c r="E1172" s="9">
        <v>114</v>
      </c>
      <c r="F1172" s="9">
        <v>104</v>
      </c>
      <c r="G1172" s="9">
        <v>5</v>
      </c>
      <c r="H1172" s="9">
        <v>6</v>
      </c>
      <c r="I1172" s="9">
        <v>103</v>
      </c>
      <c r="J1172" s="9">
        <v>10304</v>
      </c>
      <c r="K1172" s="9">
        <v>1</v>
      </c>
      <c r="L1172" s="28">
        <v>2</v>
      </c>
      <c r="N1172">
        <f t="shared" si="20"/>
        <v>131505</v>
      </c>
      <c r="O1172" t="str">
        <f>INDEX(REFERENCE!$B$4:$J$132,MATCH(D1172,REFERENCE!$A$4:$A$132,0),O$2)</f>
        <v>Pads</v>
      </c>
      <c r="P1172" t="str">
        <f>INDEX(REFERENCE!$B$4:$J$132,MATCH(E1172,REFERENCE!$A$4:$A$132,0),P$2)</f>
        <v>Be Koool</v>
      </c>
      <c r="Q1172" t="str">
        <f>INDEX(REFERENCE!$B$4:$J$132,MATCH(F1172,REFERENCE!$A$4:$A$132,0),Q$2)</f>
        <v>Lidocaine/numbing sensation</v>
      </c>
      <c r="R1172" t="str">
        <f>INDEX(REFERENCE!$B$4:$J$132,MATCH(G1172,REFERENCE!$A$4:$A$132,0),R$2)</f>
        <v>Hands (arthritis)</v>
      </c>
      <c r="S1172" t="str">
        <f>INDEX(REFERENCE!$B$4:$J$132,MATCH(H1172,REFERENCE!$A$4:$A$132,0),S$2)</f>
        <v>Single use pads/patches</v>
      </c>
      <c r="T1172" t="str">
        <f>INDEX(REFERENCE!$B$4:$J$132,MATCH(I1172,REFERENCE!$A$4:$A$132,0),T$2)</f>
        <v>4 count</v>
      </c>
      <c r="U1172">
        <f>INDEX(REFERENCE!$B$4:$J$132,MATCH(J1172,REFERENCE!$A$4:$A$132,0),U$2)</f>
        <v>16.71</v>
      </c>
      <c r="V1172" t="str">
        <f>INDEX(REFERENCE!$B$4:$J$132,MATCH(K1172,REFERENCE!$A$4:$A$132,0),V$2)</f>
        <v>4.5 stars</v>
      </c>
      <c r="W1172">
        <f>INDEX(REFERENCE!$B$4:$J$132,MATCH(L1172,REFERENCE!$A$4:$A$132,0),W$2)</f>
        <v>4500</v>
      </c>
    </row>
    <row r="1173" spans="1:23" x14ac:dyDescent="0.2">
      <c r="A1173" s="9">
        <v>13</v>
      </c>
      <c r="B1173" s="9">
        <v>15</v>
      </c>
      <c r="C1173" s="9">
        <v>6</v>
      </c>
      <c r="D1173" s="9">
        <v>1</v>
      </c>
      <c r="E1173" s="9">
        <v>104</v>
      </c>
      <c r="F1173" s="9">
        <v>103</v>
      </c>
      <c r="G1173" s="9">
        <v>4</v>
      </c>
      <c r="H1173" s="9">
        <v>6</v>
      </c>
      <c r="I1173" s="9">
        <v>104</v>
      </c>
      <c r="J1173" s="9">
        <v>10402</v>
      </c>
      <c r="K1173" s="9">
        <v>2</v>
      </c>
      <c r="L1173" s="28">
        <v>1</v>
      </c>
      <c r="N1173">
        <f t="shared" si="20"/>
        <v>131506</v>
      </c>
      <c r="O1173" t="str">
        <f>INDEX(REFERENCE!$B$4:$J$132,MATCH(D1173,REFERENCE!$A$4:$A$132,0),O$2)</f>
        <v>Pads</v>
      </c>
      <c r="P1173" t="str">
        <f>INDEX(REFERENCE!$B$4:$J$132,MATCH(E1173,REFERENCE!$A$4:$A$132,0),P$2)</f>
        <v>Aspercreme</v>
      </c>
      <c r="Q1173" t="str">
        <f>INDEX(REFERENCE!$B$4:$J$132,MATCH(F1173,REFERENCE!$A$4:$A$132,0),Q$2)</f>
        <v>Both hot and cold sensation</v>
      </c>
      <c r="R1173" t="str">
        <f>INDEX(REFERENCE!$B$4:$J$132,MATCH(G1173,REFERENCE!$A$4:$A$132,0),R$2)</f>
        <v>Chest</v>
      </c>
      <c r="S1173" t="str">
        <f>INDEX(REFERENCE!$B$4:$J$132,MATCH(H1173,REFERENCE!$A$4:$A$132,0),S$2)</f>
        <v>Single use pads/patches</v>
      </c>
      <c r="T1173" t="str">
        <f>INDEX(REFERENCE!$B$4:$J$132,MATCH(I1173,REFERENCE!$A$4:$A$132,0),T$2)</f>
        <v>5 count</v>
      </c>
      <c r="U1173">
        <f>INDEX(REFERENCE!$B$4:$J$132,MATCH(J1173,REFERENCE!$A$4:$A$132,0),U$2)</f>
        <v>8.93</v>
      </c>
      <c r="V1173" t="str">
        <f>INDEX(REFERENCE!$B$4:$J$132,MATCH(K1173,REFERENCE!$A$4:$A$132,0),V$2)</f>
        <v>4.6 stars</v>
      </c>
      <c r="W1173">
        <f>INDEX(REFERENCE!$B$4:$J$132,MATCH(L1173,REFERENCE!$A$4:$A$132,0),W$2)</f>
        <v>1250</v>
      </c>
    </row>
    <row r="1174" spans="1:23" x14ac:dyDescent="0.2">
      <c r="A1174" s="9">
        <v>14</v>
      </c>
      <c r="B1174" s="9">
        <v>1</v>
      </c>
      <c r="C1174" s="9">
        <v>1</v>
      </c>
      <c r="D1174" s="9">
        <v>1</v>
      </c>
      <c r="E1174" s="9">
        <v>101</v>
      </c>
      <c r="F1174" s="9">
        <v>101</v>
      </c>
      <c r="G1174" s="9">
        <v>1</v>
      </c>
      <c r="H1174" s="9">
        <v>6</v>
      </c>
      <c r="I1174" s="9">
        <v>102</v>
      </c>
      <c r="J1174" s="9">
        <v>10202</v>
      </c>
      <c r="K1174" s="9">
        <v>1</v>
      </c>
      <c r="L1174" s="28">
        <v>2</v>
      </c>
      <c r="N1174">
        <f t="shared" si="20"/>
        <v>140101</v>
      </c>
      <c r="O1174" t="str">
        <f>INDEX(REFERENCE!$B$4:$J$132,MATCH(D1174,REFERENCE!$A$4:$A$132,0),O$2)</f>
        <v>Pads</v>
      </c>
      <c r="P1174" t="str">
        <f>INDEX(REFERENCE!$B$4:$J$132,MATCH(E1174,REFERENCE!$A$4:$A$132,0),P$2)</f>
        <v>Bengay</v>
      </c>
      <c r="Q1174" t="str">
        <f>INDEX(REFERENCE!$B$4:$J$132,MATCH(F1174,REFERENCE!$A$4:$A$132,0),Q$2)</f>
        <v>Hot sensation</v>
      </c>
      <c r="R1174" t="str">
        <f>INDEX(REFERENCE!$B$4:$J$132,MATCH(G1174,REFERENCE!$A$4:$A$132,0),R$2)</f>
        <v>Back</v>
      </c>
      <c r="S1174" t="str">
        <f>INDEX(REFERENCE!$B$4:$J$132,MATCH(H1174,REFERENCE!$A$4:$A$132,0),S$2)</f>
        <v>Single use pads/patches</v>
      </c>
      <c r="T1174" t="str">
        <f>INDEX(REFERENCE!$B$4:$J$132,MATCH(I1174,REFERENCE!$A$4:$A$132,0),T$2)</f>
        <v>3 count</v>
      </c>
      <c r="U1174">
        <f>INDEX(REFERENCE!$B$4:$J$132,MATCH(J1174,REFERENCE!$A$4:$A$132,0),U$2)</f>
        <v>6.63</v>
      </c>
      <c r="V1174" t="str">
        <f>INDEX(REFERENCE!$B$4:$J$132,MATCH(K1174,REFERENCE!$A$4:$A$132,0),V$2)</f>
        <v>4.5 stars</v>
      </c>
      <c r="W1174">
        <f>INDEX(REFERENCE!$B$4:$J$132,MATCH(L1174,REFERENCE!$A$4:$A$132,0),W$2)</f>
        <v>4500</v>
      </c>
    </row>
    <row r="1175" spans="1:23" x14ac:dyDescent="0.2">
      <c r="A1175" s="9">
        <v>14</v>
      </c>
      <c r="B1175" s="9">
        <v>1</v>
      </c>
      <c r="C1175" s="9">
        <v>2</v>
      </c>
      <c r="D1175" s="9">
        <v>2</v>
      </c>
      <c r="E1175" s="9">
        <v>211</v>
      </c>
      <c r="F1175" s="9">
        <v>204</v>
      </c>
      <c r="G1175" s="9">
        <v>0</v>
      </c>
      <c r="H1175" s="9">
        <v>2</v>
      </c>
      <c r="I1175" s="9">
        <v>204</v>
      </c>
      <c r="J1175" s="9">
        <v>20403</v>
      </c>
      <c r="K1175" s="9">
        <v>3</v>
      </c>
      <c r="L1175" s="28">
        <v>1</v>
      </c>
      <c r="N1175">
        <f t="shared" si="20"/>
        <v>140102</v>
      </c>
      <c r="O1175" t="str">
        <f>INDEX(REFERENCE!$B$4:$J$132,MATCH(D1175,REFERENCE!$A$4:$A$132,0),O$2)</f>
        <v>Topicals</v>
      </c>
      <c r="P1175" t="str">
        <f>INDEX(REFERENCE!$B$4:$J$132,MATCH(E1175,REFERENCE!$A$4:$A$132,0),P$2)</f>
        <v>Theraworx</v>
      </c>
      <c r="Q1175" t="str">
        <f>INDEX(REFERENCE!$B$4:$J$132,MATCH(F1175,REFERENCE!$A$4:$A$132,0),Q$2)</f>
        <v>Lidocaine/numbing sensation</v>
      </c>
      <c r="R1175" t="str">
        <f>INDEX(REFERENCE!$B$4:$J$132,MATCH(G1175,REFERENCE!$A$4:$A$132,0),R$2)</f>
        <v>-</v>
      </c>
      <c r="S1175" t="str">
        <f>INDEX(REFERENCE!$B$4:$J$132,MATCH(H1175,REFERENCE!$A$4:$A$132,0),S$2)</f>
        <v>Cream</v>
      </c>
      <c r="T1175" t="str">
        <f>INDEX(REFERENCE!$B$4:$J$132,MATCH(I1175,REFERENCE!$A$4:$A$132,0),T$2)</f>
        <v>3.5 oz</v>
      </c>
      <c r="U1175">
        <f>INDEX(REFERENCE!$B$4:$J$132,MATCH(J1175,REFERENCE!$A$4:$A$132,0),U$2)</f>
        <v>12.39</v>
      </c>
      <c r="V1175" t="str">
        <f>INDEX(REFERENCE!$B$4:$J$132,MATCH(K1175,REFERENCE!$A$4:$A$132,0),V$2)</f>
        <v>4.8 stars</v>
      </c>
      <c r="W1175">
        <f>INDEX(REFERENCE!$B$4:$J$132,MATCH(L1175,REFERENCE!$A$4:$A$132,0),W$2)</f>
        <v>1250</v>
      </c>
    </row>
    <row r="1176" spans="1:23" x14ac:dyDescent="0.2">
      <c r="A1176" s="9">
        <v>14</v>
      </c>
      <c r="B1176" s="9">
        <v>1</v>
      </c>
      <c r="C1176" s="9">
        <v>3</v>
      </c>
      <c r="D1176" s="9">
        <v>2</v>
      </c>
      <c r="E1176" s="9">
        <v>206</v>
      </c>
      <c r="F1176" s="9">
        <v>201</v>
      </c>
      <c r="G1176" s="9">
        <v>0</v>
      </c>
      <c r="H1176" s="9">
        <v>5</v>
      </c>
      <c r="I1176" s="9">
        <v>205</v>
      </c>
      <c r="J1176" s="9">
        <v>20501</v>
      </c>
      <c r="K1176" s="9">
        <v>1</v>
      </c>
      <c r="L1176" s="28">
        <v>1</v>
      </c>
      <c r="N1176">
        <f t="shared" si="20"/>
        <v>140103</v>
      </c>
      <c r="O1176" t="str">
        <f>INDEX(REFERENCE!$B$4:$J$132,MATCH(D1176,REFERENCE!$A$4:$A$132,0),O$2)</f>
        <v>Topicals</v>
      </c>
      <c r="P1176" t="str">
        <f>INDEX(REFERENCE!$B$4:$J$132,MATCH(E1176,REFERENCE!$A$4:$A$132,0),P$2)</f>
        <v>Voltaren</v>
      </c>
      <c r="Q1176" t="str">
        <f>INDEX(REFERENCE!$B$4:$J$132,MATCH(F1176,REFERENCE!$A$4:$A$132,0),Q$2)</f>
        <v>Hot sensation</v>
      </c>
      <c r="R1176" t="str">
        <f>INDEX(REFERENCE!$B$4:$J$132,MATCH(G1176,REFERENCE!$A$4:$A$132,0),R$2)</f>
        <v>-</v>
      </c>
      <c r="S1176" t="str">
        <f>INDEX(REFERENCE!$B$4:$J$132,MATCH(H1176,REFERENCE!$A$4:$A$132,0),S$2)</f>
        <v>Liquid</v>
      </c>
      <c r="T1176" t="str">
        <f>INDEX(REFERENCE!$B$4:$J$132,MATCH(I1176,REFERENCE!$A$4:$A$132,0),T$2)</f>
        <v>4 oz</v>
      </c>
      <c r="U1176">
        <f>INDEX(REFERENCE!$B$4:$J$132,MATCH(J1176,REFERENCE!$A$4:$A$132,0),U$2)</f>
        <v>9</v>
      </c>
      <c r="V1176" t="str">
        <f>INDEX(REFERENCE!$B$4:$J$132,MATCH(K1176,REFERENCE!$A$4:$A$132,0),V$2)</f>
        <v>4.5 stars</v>
      </c>
      <c r="W1176">
        <f>INDEX(REFERENCE!$B$4:$J$132,MATCH(L1176,REFERENCE!$A$4:$A$132,0),W$2)</f>
        <v>1250</v>
      </c>
    </row>
    <row r="1177" spans="1:23" x14ac:dyDescent="0.2">
      <c r="A1177" s="9">
        <v>14</v>
      </c>
      <c r="B1177" s="9">
        <v>1</v>
      </c>
      <c r="C1177" s="9">
        <v>4</v>
      </c>
      <c r="D1177" s="9">
        <v>1</v>
      </c>
      <c r="E1177" s="9">
        <v>111</v>
      </c>
      <c r="F1177" s="9">
        <v>102</v>
      </c>
      <c r="G1177" s="9">
        <v>3</v>
      </c>
      <c r="H1177" s="9">
        <v>6</v>
      </c>
      <c r="I1177" s="9">
        <v>105</v>
      </c>
      <c r="J1177" s="9">
        <v>10503</v>
      </c>
      <c r="K1177" s="9">
        <v>2</v>
      </c>
      <c r="L1177" s="28">
        <v>2</v>
      </c>
      <c r="N1177">
        <f t="shared" si="20"/>
        <v>140104</v>
      </c>
      <c r="O1177" t="str">
        <f>INDEX(REFERENCE!$B$4:$J$132,MATCH(D1177,REFERENCE!$A$4:$A$132,0),O$2)</f>
        <v>Pads</v>
      </c>
      <c r="P1177" t="str">
        <f>INDEX(REFERENCE!$B$4:$J$132,MATCH(E1177,REFERENCE!$A$4:$A$132,0),P$2)</f>
        <v>Walgreens</v>
      </c>
      <c r="Q1177" t="str">
        <f>INDEX(REFERENCE!$B$4:$J$132,MATCH(F1177,REFERENCE!$A$4:$A$132,0),Q$2)</f>
        <v>Cold sensation</v>
      </c>
      <c r="R1177" t="str">
        <f>INDEX(REFERENCE!$B$4:$J$132,MATCH(G1177,REFERENCE!$A$4:$A$132,0),R$2)</f>
        <v>Joint</v>
      </c>
      <c r="S1177" t="str">
        <f>INDEX(REFERENCE!$B$4:$J$132,MATCH(H1177,REFERENCE!$A$4:$A$132,0),S$2)</f>
        <v>Single use pads/patches</v>
      </c>
      <c r="T1177" t="str">
        <f>INDEX(REFERENCE!$B$4:$J$132,MATCH(I1177,REFERENCE!$A$4:$A$132,0),T$2)</f>
        <v>6 count</v>
      </c>
      <c r="U1177">
        <f>INDEX(REFERENCE!$B$4:$J$132,MATCH(J1177,REFERENCE!$A$4:$A$132,0),U$2)</f>
        <v>18.72</v>
      </c>
      <c r="V1177" t="str">
        <f>INDEX(REFERENCE!$B$4:$J$132,MATCH(K1177,REFERENCE!$A$4:$A$132,0),V$2)</f>
        <v>4.6 stars</v>
      </c>
      <c r="W1177">
        <f>INDEX(REFERENCE!$B$4:$J$132,MATCH(L1177,REFERENCE!$A$4:$A$132,0),W$2)</f>
        <v>4500</v>
      </c>
    </row>
    <row r="1178" spans="1:23" x14ac:dyDescent="0.2">
      <c r="A1178" s="9">
        <v>14</v>
      </c>
      <c r="B1178" s="9">
        <v>1</v>
      </c>
      <c r="C1178" s="9">
        <v>5</v>
      </c>
      <c r="D1178" s="9">
        <v>1</v>
      </c>
      <c r="E1178" s="9">
        <v>112</v>
      </c>
      <c r="F1178" s="9">
        <v>105</v>
      </c>
      <c r="G1178" s="9">
        <v>6</v>
      </c>
      <c r="H1178" s="9">
        <v>6</v>
      </c>
      <c r="I1178" s="9">
        <v>105</v>
      </c>
      <c r="J1178" s="9">
        <v>10501</v>
      </c>
      <c r="K1178" s="9">
        <v>2</v>
      </c>
      <c r="L1178" s="28">
        <v>2</v>
      </c>
      <c r="N1178">
        <f t="shared" si="20"/>
        <v>140105</v>
      </c>
      <c r="O1178" t="str">
        <f>INDEX(REFERENCE!$B$4:$J$132,MATCH(D1178,REFERENCE!$A$4:$A$132,0),O$2)</f>
        <v>Pads</v>
      </c>
      <c r="P1178" t="str">
        <f>INDEX(REFERENCE!$B$4:$J$132,MATCH(E1178,REFERENCE!$A$4:$A$132,0),P$2)</f>
        <v>Up &amp; Up</v>
      </c>
      <c r="Q1178" t="str">
        <f>INDEX(REFERENCE!$B$4:$J$132,MATCH(F1178,REFERENCE!$A$4:$A$132,0),Q$2)</f>
        <v>No sensation/drug free/for circulation</v>
      </c>
      <c r="R1178" t="str">
        <f>INDEX(REFERENCE!$B$4:$J$132,MATCH(G1178,REFERENCE!$A$4:$A$132,0),R$2)</f>
        <v>Shoulder</v>
      </c>
      <c r="S1178" t="str">
        <f>INDEX(REFERENCE!$B$4:$J$132,MATCH(H1178,REFERENCE!$A$4:$A$132,0),S$2)</f>
        <v>Single use pads/patches</v>
      </c>
      <c r="T1178" t="str">
        <f>INDEX(REFERENCE!$B$4:$J$132,MATCH(I1178,REFERENCE!$A$4:$A$132,0),T$2)</f>
        <v>6 count</v>
      </c>
      <c r="U1178">
        <f>INDEX(REFERENCE!$B$4:$J$132,MATCH(J1178,REFERENCE!$A$4:$A$132,0),U$2)</f>
        <v>5.45</v>
      </c>
      <c r="V1178" t="str">
        <f>INDEX(REFERENCE!$B$4:$J$132,MATCH(K1178,REFERENCE!$A$4:$A$132,0),V$2)</f>
        <v>4.6 stars</v>
      </c>
      <c r="W1178">
        <f>INDEX(REFERENCE!$B$4:$J$132,MATCH(L1178,REFERENCE!$A$4:$A$132,0),W$2)</f>
        <v>4500</v>
      </c>
    </row>
    <row r="1179" spans="1:23" x14ac:dyDescent="0.2">
      <c r="A1179" s="9">
        <v>14</v>
      </c>
      <c r="B1179" s="9">
        <v>1</v>
      </c>
      <c r="C1179" s="9">
        <v>6</v>
      </c>
      <c r="D1179" s="9">
        <v>2</v>
      </c>
      <c r="E1179" s="9">
        <v>203</v>
      </c>
      <c r="F1179" s="9">
        <v>203</v>
      </c>
      <c r="G1179" s="9">
        <v>0</v>
      </c>
      <c r="H1179" s="9">
        <v>4</v>
      </c>
      <c r="I1179" s="9">
        <v>206</v>
      </c>
      <c r="J1179" s="9">
        <v>20604</v>
      </c>
      <c r="K1179" s="9">
        <v>3</v>
      </c>
      <c r="L1179" s="28">
        <v>1</v>
      </c>
      <c r="N1179">
        <f t="shared" si="20"/>
        <v>140106</v>
      </c>
      <c r="O1179" t="str">
        <f>INDEX(REFERENCE!$B$4:$J$132,MATCH(D1179,REFERENCE!$A$4:$A$132,0),O$2)</f>
        <v>Topicals</v>
      </c>
      <c r="P1179" t="str">
        <f>INDEX(REFERENCE!$B$4:$J$132,MATCH(E1179,REFERENCE!$A$4:$A$132,0),P$2)</f>
        <v xml:space="preserve">Biofreeze  </v>
      </c>
      <c r="Q1179" t="str">
        <f>INDEX(REFERENCE!$B$4:$J$132,MATCH(F1179,REFERENCE!$A$4:$A$132,0),Q$2)</f>
        <v>Both hot and cold sensation</v>
      </c>
      <c r="R1179" t="str">
        <f>INDEX(REFERENCE!$B$4:$J$132,MATCH(G1179,REFERENCE!$A$4:$A$132,0),R$2)</f>
        <v>-</v>
      </c>
      <c r="S1179" t="str">
        <f>INDEX(REFERENCE!$B$4:$J$132,MATCH(H1179,REFERENCE!$A$4:$A$132,0),S$2)</f>
        <v>Roll-on</v>
      </c>
      <c r="T1179" t="str">
        <f>INDEX(REFERENCE!$B$4:$J$132,MATCH(I1179,REFERENCE!$A$4:$A$132,0),T$2)</f>
        <v>4.5 oz</v>
      </c>
      <c r="U1179">
        <f>INDEX(REFERENCE!$B$4:$J$132,MATCH(J1179,REFERENCE!$A$4:$A$132,0),U$2)</f>
        <v>15.75</v>
      </c>
      <c r="V1179" t="str">
        <f>INDEX(REFERENCE!$B$4:$J$132,MATCH(K1179,REFERENCE!$A$4:$A$132,0),V$2)</f>
        <v>4.8 stars</v>
      </c>
      <c r="W1179">
        <f>INDEX(REFERENCE!$B$4:$J$132,MATCH(L1179,REFERENCE!$A$4:$A$132,0),W$2)</f>
        <v>1250</v>
      </c>
    </row>
    <row r="1180" spans="1:23" x14ac:dyDescent="0.2">
      <c r="A1180" s="9">
        <v>14</v>
      </c>
      <c r="B1180" s="9">
        <v>2</v>
      </c>
      <c r="C1180" s="9">
        <v>1</v>
      </c>
      <c r="D1180" s="9">
        <v>1</v>
      </c>
      <c r="E1180" s="9">
        <v>103</v>
      </c>
      <c r="F1180" s="9">
        <v>105</v>
      </c>
      <c r="G1180" s="9">
        <v>1</v>
      </c>
      <c r="H1180" s="9">
        <v>6</v>
      </c>
      <c r="I1180" s="9">
        <v>104</v>
      </c>
      <c r="J1180" s="9">
        <v>10403</v>
      </c>
      <c r="K1180" s="9">
        <v>3</v>
      </c>
      <c r="L1180" s="28">
        <v>1</v>
      </c>
      <c r="N1180">
        <f t="shared" si="20"/>
        <v>140201</v>
      </c>
      <c r="O1180" t="str">
        <f>INDEX(REFERENCE!$B$4:$J$132,MATCH(D1180,REFERENCE!$A$4:$A$132,0),O$2)</f>
        <v>Pads</v>
      </c>
      <c r="P1180" t="str">
        <f>INDEX(REFERENCE!$B$4:$J$132,MATCH(E1180,REFERENCE!$A$4:$A$132,0),P$2)</f>
        <v xml:space="preserve">Biofreeze  </v>
      </c>
      <c r="Q1180" t="str">
        <f>INDEX(REFERENCE!$B$4:$J$132,MATCH(F1180,REFERENCE!$A$4:$A$132,0),Q$2)</f>
        <v>No sensation/drug free/for circulation</v>
      </c>
      <c r="R1180" t="str">
        <f>INDEX(REFERENCE!$B$4:$J$132,MATCH(G1180,REFERENCE!$A$4:$A$132,0),R$2)</f>
        <v>Back</v>
      </c>
      <c r="S1180" t="str">
        <f>INDEX(REFERENCE!$B$4:$J$132,MATCH(H1180,REFERENCE!$A$4:$A$132,0),S$2)</f>
        <v>Single use pads/patches</v>
      </c>
      <c r="T1180" t="str">
        <f>INDEX(REFERENCE!$B$4:$J$132,MATCH(I1180,REFERENCE!$A$4:$A$132,0),T$2)</f>
        <v>5 count</v>
      </c>
      <c r="U1180">
        <f>INDEX(REFERENCE!$B$4:$J$132,MATCH(J1180,REFERENCE!$A$4:$A$132,0),U$2)</f>
        <v>15.86</v>
      </c>
      <c r="V1180" t="str">
        <f>INDEX(REFERENCE!$B$4:$J$132,MATCH(K1180,REFERENCE!$A$4:$A$132,0),V$2)</f>
        <v>4.8 stars</v>
      </c>
      <c r="W1180">
        <f>INDEX(REFERENCE!$B$4:$J$132,MATCH(L1180,REFERENCE!$A$4:$A$132,0),W$2)</f>
        <v>1250</v>
      </c>
    </row>
    <row r="1181" spans="1:23" x14ac:dyDescent="0.2">
      <c r="A1181" s="9">
        <v>14</v>
      </c>
      <c r="B1181" s="9">
        <v>2</v>
      </c>
      <c r="C1181" s="9">
        <v>2</v>
      </c>
      <c r="D1181" s="9">
        <v>1</v>
      </c>
      <c r="E1181" s="9">
        <v>107</v>
      </c>
      <c r="F1181" s="9">
        <v>102</v>
      </c>
      <c r="G1181" s="9">
        <v>3</v>
      </c>
      <c r="H1181" s="9">
        <v>6</v>
      </c>
      <c r="I1181" s="9">
        <v>103</v>
      </c>
      <c r="J1181" s="9">
        <v>10305</v>
      </c>
      <c r="K1181" s="9">
        <v>3</v>
      </c>
      <c r="L1181" s="28">
        <v>2</v>
      </c>
      <c r="N1181">
        <f t="shared" si="20"/>
        <v>140202</v>
      </c>
      <c r="O1181" t="str">
        <f>INDEX(REFERENCE!$B$4:$J$132,MATCH(D1181,REFERENCE!$A$4:$A$132,0),O$2)</f>
        <v>Pads</v>
      </c>
      <c r="P1181" t="str">
        <f>INDEX(REFERENCE!$B$4:$J$132,MATCH(E1181,REFERENCE!$A$4:$A$132,0),P$2)</f>
        <v>Salonpas</v>
      </c>
      <c r="Q1181" t="str">
        <f>INDEX(REFERENCE!$B$4:$J$132,MATCH(F1181,REFERENCE!$A$4:$A$132,0),Q$2)</f>
        <v>Cold sensation</v>
      </c>
      <c r="R1181" t="str">
        <f>INDEX(REFERENCE!$B$4:$J$132,MATCH(G1181,REFERENCE!$A$4:$A$132,0),R$2)</f>
        <v>Joint</v>
      </c>
      <c r="S1181" t="str">
        <f>INDEX(REFERENCE!$B$4:$J$132,MATCH(H1181,REFERENCE!$A$4:$A$132,0),S$2)</f>
        <v>Single use pads/patches</v>
      </c>
      <c r="T1181" t="str">
        <f>INDEX(REFERENCE!$B$4:$J$132,MATCH(I1181,REFERENCE!$A$4:$A$132,0),T$2)</f>
        <v>4 count</v>
      </c>
      <c r="U1181">
        <f>INDEX(REFERENCE!$B$4:$J$132,MATCH(J1181,REFERENCE!$A$4:$A$132,0),U$2)</f>
        <v>26.49</v>
      </c>
      <c r="V1181" t="str">
        <f>INDEX(REFERENCE!$B$4:$J$132,MATCH(K1181,REFERENCE!$A$4:$A$132,0),V$2)</f>
        <v>4.8 stars</v>
      </c>
      <c r="W1181">
        <f>INDEX(REFERENCE!$B$4:$J$132,MATCH(L1181,REFERENCE!$A$4:$A$132,0),W$2)</f>
        <v>4500</v>
      </c>
    </row>
    <row r="1182" spans="1:23" x14ac:dyDescent="0.2">
      <c r="A1182" s="9">
        <v>14</v>
      </c>
      <c r="B1182" s="9">
        <v>2</v>
      </c>
      <c r="C1182" s="9">
        <v>3</v>
      </c>
      <c r="D1182" s="9">
        <v>2</v>
      </c>
      <c r="E1182" s="9">
        <v>202</v>
      </c>
      <c r="F1182" s="9">
        <v>204</v>
      </c>
      <c r="G1182" s="9">
        <v>0</v>
      </c>
      <c r="H1182" s="9">
        <v>4</v>
      </c>
      <c r="I1182" s="9">
        <v>205</v>
      </c>
      <c r="J1182" s="9">
        <v>20505</v>
      </c>
      <c r="K1182" s="9">
        <v>1</v>
      </c>
      <c r="L1182" s="28">
        <v>1</v>
      </c>
      <c r="N1182">
        <f t="shared" si="20"/>
        <v>140203</v>
      </c>
      <c r="O1182" t="str">
        <f>INDEX(REFERENCE!$B$4:$J$132,MATCH(D1182,REFERENCE!$A$4:$A$132,0),O$2)</f>
        <v>Topicals</v>
      </c>
      <c r="P1182" t="str">
        <f>INDEX(REFERENCE!$B$4:$J$132,MATCH(E1182,REFERENCE!$A$4:$A$132,0),P$2)</f>
        <v>Icy Hot</v>
      </c>
      <c r="Q1182" t="str">
        <f>INDEX(REFERENCE!$B$4:$J$132,MATCH(F1182,REFERENCE!$A$4:$A$132,0),Q$2)</f>
        <v>Lidocaine/numbing sensation</v>
      </c>
      <c r="R1182" t="str">
        <f>INDEX(REFERENCE!$B$4:$J$132,MATCH(G1182,REFERENCE!$A$4:$A$132,0),R$2)</f>
        <v>-</v>
      </c>
      <c r="S1182" t="str">
        <f>INDEX(REFERENCE!$B$4:$J$132,MATCH(H1182,REFERENCE!$A$4:$A$132,0),S$2)</f>
        <v>Roll-on</v>
      </c>
      <c r="T1182" t="str">
        <f>INDEX(REFERENCE!$B$4:$J$132,MATCH(I1182,REFERENCE!$A$4:$A$132,0),T$2)</f>
        <v>4 oz</v>
      </c>
      <c r="U1182">
        <f>INDEX(REFERENCE!$B$4:$J$132,MATCH(J1182,REFERENCE!$A$4:$A$132,0),U$2)</f>
        <v>22</v>
      </c>
      <c r="V1182" t="str">
        <f>INDEX(REFERENCE!$B$4:$J$132,MATCH(K1182,REFERENCE!$A$4:$A$132,0),V$2)</f>
        <v>4.5 stars</v>
      </c>
      <c r="W1182">
        <f>INDEX(REFERENCE!$B$4:$J$132,MATCH(L1182,REFERENCE!$A$4:$A$132,0),W$2)</f>
        <v>1250</v>
      </c>
    </row>
    <row r="1183" spans="1:23" x14ac:dyDescent="0.2">
      <c r="A1183" s="9">
        <v>14</v>
      </c>
      <c r="B1183" s="9">
        <v>2</v>
      </c>
      <c r="C1183" s="9">
        <v>4</v>
      </c>
      <c r="D1183" s="9">
        <v>2</v>
      </c>
      <c r="E1183" s="9">
        <v>205</v>
      </c>
      <c r="F1183" s="9">
        <v>202</v>
      </c>
      <c r="G1183" s="9">
        <v>0</v>
      </c>
      <c r="H1183" s="9">
        <v>3</v>
      </c>
      <c r="I1183" s="9">
        <v>206</v>
      </c>
      <c r="J1183" s="9">
        <v>20601</v>
      </c>
      <c r="K1183" s="9">
        <v>2</v>
      </c>
      <c r="L1183" s="28">
        <v>2</v>
      </c>
      <c r="N1183">
        <f t="shared" si="20"/>
        <v>140204</v>
      </c>
      <c r="O1183" t="str">
        <f>INDEX(REFERENCE!$B$4:$J$132,MATCH(D1183,REFERENCE!$A$4:$A$132,0),O$2)</f>
        <v>Topicals</v>
      </c>
      <c r="P1183" t="str">
        <f>INDEX(REFERENCE!$B$4:$J$132,MATCH(E1183,REFERENCE!$A$4:$A$132,0),P$2)</f>
        <v>Tiger Balm</v>
      </c>
      <c r="Q1183" t="str">
        <f>INDEX(REFERENCE!$B$4:$J$132,MATCH(F1183,REFERENCE!$A$4:$A$132,0),Q$2)</f>
        <v>Cold sensation</v>
      </c>
      <c r="R1183" t="str">
        <f>INDEX(REFERENCE!$B$4:$J$132,MATCH(G1183,REFERENCE!$A$4:$A$132,0),R$2)</f>
        <v>-</v>
      </c>
      <c r="S1183" t="str">
        <f>INDEX(REFERENCE!$B$4:$J$132,MATCH(H1183,REFERENCE!$A$4:$A$132,0),S$2)</f>
        <v>Spray</v>
      </c>
      <c r="T1183" t="str">
        <f>INDEX(REFERENCE!$B$4:$J$132,MATCH(I1183,REFERENCE!$A$4:$A$132,0),T$2)</f>
        <v>4.5 oz</v>
      </c>
      <c r="U1183">
        <f>INDEX(REFERENCE!$B$4:$J$132,MATCH(J1183,REFERENCE!$A$4:$A$132,0),U$2)</f>
        <v>10.25</v>
      </c>
      <c r="V1183" t="str">
        <f>INDEX(REFERENCE!$B$4:$J$132,MATCH(K1183,REFERENCE!$A$4:$A$132,0),V$2)</f>
        <v>4.6 stars</v>
      </c>
      <c r="W1183">
        <f>INDEX(REFERENCE!$B$4:$J$132,MATCH(L1183,REFERENCE!$A$4:$A$132,0),W$2)</f>
        <v>4500</v>
      </c>
    </row>
    <row r="1184" spans="1:23" x14ac:dyDescent="0.2">
      <c r="A1184" s="9">
        <v>14</v>
      </c>
      <c r="B1184" s="9">
        <v>2</v>
      </c>
      <c r="C1184" s="9">
        <v>5</v>
      </c>
      <c r="D1184" s="9">
        <v>2</v>
      </c>
      <c r="E1184" s="9">
        <v>209</v>
      </c>
      <c r="F1184" s="9">
        <v>201</v>
      </c>
      <c r="G1184" s="9">
        <v>0</v>
      </c>
      <c r="H1184" s="9">
        <v>1</v>
      </c>
      <c r="I1184" s="9">
        <v>202</v>
      </c>
      <c r="J1184" s="9">
        <v>20203</v>
      </c>
      <c r="K1184" s="9">
        <v>2</v>
      </c>
      <c r="L1184" s="28">
        <v>1</v>
      </c>
      <c r="N1184">
        <f t="shared" si="20"/>
        <v>140205</v>
      </c>
      <c r="O1184" t="str">
        <f>INDEX(REFERENCE!$B$4:$J$132,MATCH(D1184,REFERENCE!$A$4:$A$132,0),O$2)</f>
        <v>Topicals</v>
      </c>
      <c r="P1184" t="str">
        <f>INDEX(REFERENCE!$B$4:$J$132,MATCH(E1184,REFERENCE!$A$4:$A$132,0),P$2)</f>
        <v>Motrin</v>
      </c>
      <c r="Q1184" t="str">
        <f>INDEX(REFERENCE!$B$4:$J$132,MATCH(F1184,REFERENCE!$A$4:$A$132,0),Q$2)</f>
        <v>Hot sensation</v>
      </c>
      <c r="R1184" t="str">
        <f>INDEX(REFERENCE!$B$4:$J$132,MATCH(G1184,REFERENCE!$A$4:$A$132,0),R$2)</f>
        <v>-</v>
      </c>
      <c r="S1184" t="str">
        <f>INDEX(REFERENCE!$B$4:$J$132,MATCH(H1184,REFERENCE!$A$4:$A$132,0),S$2)</f>
        <v>Gel</v>
      </c>
      <c r="T1184" t="str">
        <f>INDEX(REFERENCE!$B$4:$J$132,MATCH(I1184,REFERENCE!$A$4:$A$132,0),T$2)</f>
        <v>2.5 oz</v>
      </c>
      <c r="U1184">
        <f>INDEX(REFERENCE!$B$4:$J$132,MATCH(J1184,REFERENCE!$A$4:$A$132,0),U$2)</f>
        <v>11</v>
      </c>
      <c r="V1184" t="str">
        <f>INDEX(REFERENCE!$B$4:$J$132,MATCH(K1184,REFERENCE!$A$4:$A$132,0),V$2)</f>
        <v>4.6 stars</v>
      </c>
      <c r="W1184">
        <f>INDEX(REFERENCE!$B$4:$J$132,MATCH(L1184,REFERENCE!$A$4:$A$132,0),W$2)</f>
        <v>1250</v>
      </c>
    </row>
    <row r="1185" spans="1:23" x14ac:dyDescent="0.2">
      <c r="A1185" s="9">
        <v>14</v>
      </c>
      <c r="B1185" s="9">
        <v>2</v>
      </c>
      <c r="C1185" s="9">
        <v>6</v>
      </c>
      <c r="D1185" s="9">
        <v>1</v>
      </c>
      <c r="E1185" s="9">
        <v>103</v>
      </c>
      <c r="F1185" s="9">
        <v>103</v>
      </c>
      <c r="G1185" s="9">
        <v>5</v>
      </c>
      <c r="H1185" s="9">
        <v>6</v>
      </c>
      <c r="I1185" s="9">
        <v>102</v>
      </c>
      <c r="J1185" s="9">
        <v>10204</v>
      </c>
      <c r="K1185" s="9">
        <v>1</v>
      </c>
      <c r="L1185" s="28">
        <v>2</v>
      </c>
      <c r="N1185">
        <f t="shared" si="20"/>
        <v>140206</v>
      </c>
      <c r="O1185" t="str">
        <f>INDEX(REFERENCE!$B$4:$J$132,MATCH(D1185,REFERENCE!$A$4:$A$132,0),O$2)</f>
        <v>Pads</v>
      </c>
      <c r="P1185" t="str">
        <f>INDEX(REFERENCE!$B$4:$J$132,MATCH(E1185,REFERENCE!$A$4:$A$132,0),P$2)</f>
        <v xml:space="preserve">Biofreeze  </v>
      </c>
      <c r="Q1185" t="str">
        <f>INDEX(REFERENCE!$B$4:$J$132,MATCH(F1185,REFERENCE!$A$4:$A$132,0),Q$2)</f>
        <v>Both hot and cold sensation</v>
      </c>
      <c r="R1185" t="str">
        <f>INDEX(REFERENCE!$B$4:$J$132,MATCH(G1185,REFERENCE!$A$4:$A$132,0),R$2)</f>
        <v>Hands (arthritis)</v>
      </c>
      <c r="S1185" t="str">
        <f>INDEX(REFERENCE!$B$4:$J$132,MATCH(H1185,REFERENCE!$A$4:$A$132,0),S$2)</f>
        <v>Single use pads/patches</v>
      </c>
      <c r="T1185" t="str">
        <f>INDEX(REFERENCE!$B$4:$J$132,MATCH(I1185,REFERENCE!$A$4:$A$132,0),T$2)</f>
        <v>3 count</v>
      </c>
      <c r="U1185">
        <f>INDEX(REFERENCE!$B$4:$J$132,MATCH(J1185,REFERENCE!$A$4:$A$132,0),U$2)</f>
        <v>14.99</v>
      </c>
      <c r="V1185" t="str">
        <f>INDEX(REFERENCE!$B$4:$J$132,MATCH(K1185,REFERENCE!$A$4:$A$132,0),V$2)</f>
        <v>4.5 stars</v>
      </c>
      <c r="W1185">
        <f>INDEX(REFERENCE!$B$4:$J$132,MATCH(L1185,REFERENCE!$A$4:$A$132,0),W$2)</f>
        <v>4500</v>
      </c>
    </row>
    <row r="1186" spans="1:23" x14ac:dyDescent="0.2">
      <c r="A1186" s="9">
        <v>14</v>
      </c>
      <c r="B1186" s="9">
        <v>3</v>
      </c>
      <c r="C1186" s="9">
        <v>1</v>
      </c>
      <c r="D1186" s="9">
        <v>1</v>
      </c>
      <c r="E1186" s="9">
        <v>108</v>
      </c>
      <c r="F1186" s="9">
        <v>104</v>
      </c>
      <c r="G1186" s="9">
        <v>2</v>
      </c>
      <c r="H1186" s="9">
        <v>6</v>
      </c>
      <c r="I1186" s="9">
        <v>101</v>
      </c>
      <c r="J1186" s="9">
        <v>10101</v>
      </c>
      <c r="K1186" s="9">
        <v>1</v>
      </c>
      <c r="L1186" s="28">
        <v>2</v>
      </c>
      <c r="N1186">
        <f t="shared" si="20"/>
        <v>140301</v>
      </c>
      <c r="O1186" t="str">
        <f>INDEX(REFERENCE!$B$4:$J$132,MATCH(D1186,REFERENCE!$A$4:$A$132,0),O$2)</f>
        <v>Pads</v>
      </c>
      <c r="P1186" t="str">
        <f>INDEX(REFERENCE!$B$4:$J$132,MATCH(E1186,REFERENCE!$A$4:$A$132,0),P$2)</f>
        <v>Thermacare</v>
      </c>
      <c r="Q1186" t="str">
        <f>INDEX(REFERENCE!$B$4:$J$132,MATCH(F1186,REFERENCE!$A$4:$A$132,0),Q$2)</f>
        <v>Lidocaine/numbing sensation</v>
      </c>
      <c r="R1186" t="str">
        <f>INDEX(REFERENCE!$B$4:$J$132,MATCH(G1186,REFERENCE!$A$4:$A$132,0),R$2)</f>
        <v>Neck</v>
      </c>
      <c r="S1186" t="str">
        <f>INDEX(REFERENCE!$B$4:$J$132,MATCH(H1186,REFERENCE!$A$4:$A$132,0),S$2)</f>
        <v>Single use pads/patches</v>
      </c>
      <c r="T1186" t="str">
        <f>INDEX(REFERENCE!$B$4:$J$132,MATCH(I1186,REFERENCE!$A$4:$A$132,0),T$2)</f>
        <v>2 count</v>
      </c>
      <c r="U1186">
        <f>INDEX(REFERENCE!$B$4:$J$132,MATCH(J1186,REFERENCE!$A$4:$A$132,0),U$2)</f>
        <v>2.98</v>
      </c>
      <c r="V1186" t="str">
        <f>INDEX(REFERENCE!$B$4:$J$132,MATCH(K1186,REFERENCE!$A$4:$A$132,0),V$2)</f>
        <v>4.5 stars</v>
      </c>
      <c r="W1186">
        <f>INDEX(REFERENCE!$B$4:$J$132,MATCH(L1186,REFERENCE!$A$4:$A$132,0),W$2)</f>
        <v>4500</v>
      </c>
    </row>
    <row r="1187" spans="1:23" x14ac:dyDescent="0.2">
      <c r="A1187" s="9">
        <v>14</v>
      </c>
      <c r="B1187" s="9">
        <v>3</v>
      </c>
      <c r="C1187" s="9">
        <v>2</v>
      </c>
      <c r="D1187" s="9">
        <v>2</v>
      </c>
      <c r="E1187" s="9">
        <v>207</v>
      </c>
      <c r="F1187" s="9">
        <v>201</v>
      </c>
      <c r="G1187" s="9">
        <v>0</v>
      </c>
      <c r="H1187" s="9">
        <v>3</v>
      </c>
      <c r="I1187" s="9">
        <v>202</v>
      </c>
      <c r="J1187" s="9">
        <v>20204</v>
      </c>
      <c r="K1187" s="9">
        <v>2</v>
      </c>
      <c r="L1187" s="28">
        <v>1</v>
      </c>
      <c r="N1187">
        <f t="shared" si="20"/>
        <v>140302</v>
      </c>
      <c r="O1187" t="str">
        <f>INDEX(REFERENCE!$B$4:$J$132,MATCH(D1187,REFERENCE!$A$4:$A$132,0),O$2)</f>
        <v>Topicals</v>
      </c>
      <c r="P1187" t="str">
        <f>INDEX(REFERENCE!$B$4:$J$132,MATCH(E1187,REFERENCE!$A$4:$A$132,0),P$2)</f>
        <v>Salonpas</v>
      </c>
      <c r="Q1187" t="str">
        <f>INDEX(REFERENCE!$B$4:$J$132,MATCH(F1187,REFERENCE!$A$4:$A$132,0),Q$2)</f>
        <v>Hot sensation</v>
      </c>
      <c r="R1187" t="str">
        <f>INDEX(REFERENCE!$B$4:$J$132,MATCH(G1187,REFERENCE!$A$4:$A$132,0),R$2)</f>
        <v>-</v>
      </c>
      <c r="S1187" t="str">
        <f>INDEX(REFERENCE!$B$4:$J$132,MATCH(H1187,REFERENCE!$A$4:$A$132,0),S$2)</f>
        <v>Spray</v>
      </c>
      <c r="T1187" t="str">
        <f>INDEX(REFERENCE!$B$4:$J$132,MATCH(I1187,REFERENCE!$A$4:$A$132,0),T$2)</f>
        <v>2.5 oz</v>
      </c>
      <c r="U1187">
        <f>INDEX(REFERENCE!$B$4:$J$132,MATCH(J1187,REFERENCE!$A$4:$A$132,0),U$2)</f>
        <v>13.2</v>
      </c>
      <c r="V1187" t="str">
        <f>INDEX(REFERENCE!$B$4:$J$132,MATCH(K1187,REFERENCE!$A$4:$A$132,0),V$2)</f>
        <v>4.6 stars</v>
      </c>
      <c r="W1187">
        <f>INDEX(REFERENCE!$B$4:$J$132,MATCH(L1187,REFERENCE!$A$4:$A$132,0),W$2)</f>
        <v>1250</v>
      </c>
    </row>
    <row r="1188" spans="1:23" x14ac:dyDescent="0.2">
      <c r="A1188" s="9">
        <v>14</v>
      </c>
      <c r="B1188" s="9">
        <v>3</v>
      </c>
      <c r="C1188" s="9">
        <v>3</v>
      </c>
      <c r="D1188" s="9">
        <v>1</v>
      </c>
      <c r="E1188" s="9">
        <v>110</v>
      </c>
      <c r="F1188" s="9">
        <v>102</v>
      </c>
      <c r="G1188" s="9">
        <v>4</v>
      </c>
      <c r="H1188" s="9">
        <v>6</v>
      </c>
      <c r="I1188" s="9">
        <v>102</v>
      </c>
      <c r="J1188" s="9">
        <v>10204</v>
      </c>
      <c r="K1188" s="9">
        <v>3</v>
      </c>
      <c r="L1188" s="28">
        <v>2</v>
      </c>
      <c r="N1188">
        <f t="shared" si="20"/>
        <v>140303</v>
      </c>
      <c r="O1188" t="str">
        <f>INDEX(REFERENCE!$B$4:$J$132,MATCH(D1188,REFERENCE!$A$4:$A$132,0),O$2)</f>
        <v>Pads</v>
      </c>
      <c r="P1188" t="str">
        <f>INDEX(REFERENCE!$B$4:$J$132,MATCH(E1188,REFERENCE!$A$4:$A$132,0),P$2)</f>
        <v>Equate</v>
      </c>
      <c r="Q1188" t="str">
        <f>INDEX(REFERENCE!$B$4:$J$132,MATCH(F1188,REFERENCE!$A$4:$A$132,0),Q$2)</f>
        <v>Cold sensation</v>
      </c>
      <c r="R1188" t="str">
        <f>INDEX(REFERENCE!$B$4:$J$132,MATCH(G1188,REFERENCE!$A$4:$A$132,0),R$2)</f>
        <v>Chest</v>
      </c>
      <c r="S1188" t="str">
        <f>INDEX(REFERENCE!$B$4:$J$132,MATCH(H1188,REFERENCE!$A$4:$A$132,0),S$2)</f>
        <v>Single use pads/patches</v>
      </c>
      <c r="T1188" t="str">
        <f>INDEX(REFERENCE!$B$4:$J$132,MATCH(I1188,REFERENCE!$A$4:$A$132,0),T$2)</f>
        <v>3 count</v>
      </c>
      <c r="U1188">
        <f>INDEX(REFERENCE!$B$4:$J$132,MATCH(J1188,REFERENCE!$A$4:$A$132,0),U$2)</f>
        <v>14.99</v>
      </c>
      <c r="V1188" t="str">
        <f>INDEX(REFERENCE!$B$4:$J$132,MATCH(K1188,REFERENCE!$A$4:$A$132,0),V$2)</f>
        <v>4.8 stars</v>
      </c>
      <c r="W1188">
        <f>INDEX(REFERENCE!$B$4:$J$132,MATCH(L1188,REFERENCE!$A$4:$A$132,0),W$2)</f>
        <v>4500</v>
      </c>
    </row>
    <row r="1189" spans="1:23" x14ac:dyDescent="0.2">
      <c r="A1189" s="9">
        <v>14</v>
      </c>
      <c r="B1189" s="9">
        <v>3</v>
      </c>
      <c r="C1189" s="9">
        <v>4</v>
      </c>
      <c r="D1189" s="9">
        <v>2</v>
      </c>
      <c r="E1189" s="9">
        <v>209</v>
      </c>
      <c r="F1189" s="9">
        <v>203</v>
      </c>
      <c r="G1189" s="9">
        <v>0</v>
      </c>
      <c r="H1189" s="9">
        <v>2</v>
      </c>
      <c r="I1189" s="9">
        <v>203</v>
      </c>
      <c r="J1189" s="9">
        <v>20302</v>
      </c>
      <c r="K1189" s="9">
        <v>2</v>
      </c>
      <c r="L1189" s="28">
        <v>1</v>
      </c>
      <c r="N1189">
        <f t="shared" si="20"/>
        <v>140304</v>
      </c>
      <c r="O1189" t="str">
        <f>INDEX(REFERENCE!$B$4:$J$132,MATCH(D1189,REFERENCE!$A$4:$A$132,0),O$2)</f>
        <v>Topicals</v>
      </c>
      <c r="P1189" t="str">
        <f>INDEX(REFERENCE!$B$4:$J$132,MATCH(E1189,REFERENCE!$A$4:$A$132,0),P$2)</f>
        <v>Motrin</v>
      </c>
      <c r="Q1189" t="str">
        <f>INDEX(REFERENCE!$B$4:$J$132,MATCH(F1189,REFERENCE!$A$4:$A$132,0),Q$2)</f>
        <v>Both hot and cold sensation</v>
      </c>
      <c r="R1189" t="str">
        <f>INDEX(REFERENCE!$B$4:$J$132,MATCH(G1189,REFERENCE!$A$4:$A$132,0),R$2)</f>
        <v>-</v>
      </c>
      <c r="S1189" t="str">
        <f>INDEX(REFERENCE!$B$4:$J$132,MATCH(H1189,REFERENCE!$A$4:$A$132,0),S$2)</f>
        <v>Cream</v>
      </c>
      <c r="T1189" t="str">
        <f>INDEX(REFERENCE!$B$4:$J$132,MATCH(I1189,REFERENCE!$A$4:$A$132,0),T$2)</f>
        <v>3 oz</v>
      </c>
      <c r="U1189">
        <f>INDEX(REFERENCE!$B$4:$J$132,MATCH(J1189,REFERENCE!$A$4:$A$132,0),U$2)</f>
        <v>10</v>
      </c>
      <c r="V1189" t="str">
        <f>INDEX(REFERENCE!$B$4:$J$132,MATCH(K1189,REFERENCE!$A$4:$A$132,0),V$2)</f>
        <v>4.6 stars</v>
      </c>
      <c r="W1189">
        <f>INDEX(REFERENCE!$B$4:$J$132,MATCH(L1189,REFERENCE!$A$4:$A$132,0),W$2)</f>
        <v>1250</v>
      </c>
    </row>
    <row r="1190" spans="1:23" x14ac:dyDescent="0.2">
      <c r="A1190" s="9">
        <v>14</v>
      </c>
      <c r="B1190" s="9">
        <v>3</v>
      </c>
      <c r="C1190" s="9">
        <v>5</v>
      </c>
      <c r="D1190" s="9">
        <v>1</v>
      </c>
      <c r="E1190" s="9">
        <v>106</v>
      </c>
      <c r="F1190" s="9">
        <v>103</v>
      </c>
      <c r="G1190" s="9">
        <v>6</v>
      </c>
      <c r="H1190" s="9">
        <v>6</v>
      </c>
      <c r="I1190" s="9">
        <v>103</v>
      </c>
      <c r="J1190" s="9">
        <v>10305</v>
      </c>
      <c r="K1190" s="9">
        <v>1</v>
      </c>
      <c r="L1190" s="28">
        <v>1</v>
      </c>
      <c r="N1190">
        <f t="shared" si="20"/>
        <v>140305</v>
      </c>
      <c r="O1190" t="str">
        <f>INDEX(REFERENCE!$B$4:$J$132,MATCH(D1190,REFERENCE!$A$4:$A$132,0),O$2)</f>
        <v>Pads</v>
      </c>
      <c r="P1190" t="str">
        <f>INDEX(REFERENCE!$B$4:$J$132,MATCH(E1190,REFERENCE!$A$4:$A$132,0),P$2)</f>
        <v>Vicks Vapopatch</v>
      </c>
      <c r="Q1190" t="str">
        <f>INDEX(REFERENCE!$B$4:$J$132,MATCH(F1190,REFERENCE!$A$4:$A$132,0),Q$2)</f>
        <v>Both hot and cold sensation</v>
      </c>
      <c r="R1190" t="str">
        <f>INDEX(REFERENCE!$B$4:$J$132,MATCH(G1190,REFERENCE!$A$4:$A$132,0),R$2)</f>
        <v>Shoulder</v>
      </c>
      <c r="S1190" t="str">
        <f>INDEX(REFERENCE!$B$4:$J$132,MATCH(H1190,REFERENCE!$A$4:$A$132,0),S$2)</f>
        <v>Single use pads/patches</v>
      </c>
      <c r="T1190" t="str">
        <f>INDEX(REFERENCE!$B$4:$J$132,MATCH(I1190,REFERENCE!$A$4:$A$132,0),T$2)</f>
        <v>4 count</v>
      </c>
      <c r="U1190">
        <f>INDEX(REFERENCE!$B$4:$J$132,MATCH(J1190,REFERENCE!$A$4:$A$132,0),U$2)</f>
        <v>26.49</v>
      </c>
      <c r="V1190" t="str">
        <f>INDEX(REFERENCE!$B$4:$J$132,MATCH(K1190,REFERENCE!$A$4:$A$132,0),V$2)</f>
        <v>4.5 stars</v>
      </c>
      <c r="W1190">
        <f>INDEX(REFERENCE!$B$4:$J$132,MATCH(L1190,REFERENCE!$A$4:$A$132,0),W$2)</f>
        <v>1250</v>
      </c>
    </row>
    <row r="1191" spans="1:23" x14ac:dyDescent="0.2">
      <c r="A1191" s="9">
        <v>14</v>
      </c>
      <c r="B1191" s="9">
        <v>3</v>
      </c>
      <c r="C1191" s="9">
        <v>6</v>
      </c>
      <c r="D1191" s="9">
        <v>2</v>
      </c>
      <c r="E1191" s="9">
        <v>211</v>
      </c>
      <c r="F1191" s="9">
        <v>202</v>
      </c>
      <c r="G1191" s="9">
        <v>0</v>
      </c>
      <c r="H1191" s="9">
        <v>1</v>
      </c>
      <c r="I1191" s="9">
        <v>201</v>
      </c>
      <c r="J1191" s="9">
        <v>20105</v>
      </c>
      <c r="K1191" s="9">
        <v>3</v>
      </c>
      <c r="L1191" s="28">
        <v>2</v>
      </c>
      <c r="N1191">
        <f t="shared" si="20"/>
        <v>140306</v>
      </c>
      <c r="O1191" t="str">
        <f>INDEX(REFERENCE!$B$4:$J$132,MATCH(D1191,REFERENCE!$A$4:$A$132,0),O$2)</f>
        <v>Topicals</v>
      </c>
      <c r="P1191" t="str">
        <f>INDEX(REFERENCE!$B$4:$J$132,MATCH(E1191,REFERENCE!$A$4:$A$132,0),P$2)</f>
        <v>Theraworx</v>
      </c>
      <c r="Q1191" t="str">
        <f>INDEX(REFERENCE!$B$4:$J$132,MATCH(F1191,REFERENCE!$A$4:$A$132,0),Q$2)</f>
        <v>Cold sensation</v>
      </c>
      <c r="R1191" t="str">
        <f>INDEX(REFERENCE!$B$4:$J$132,MATCH(G1191,REFERENCE!$A$4:$A$132,0),R$2)</f>
        <v>-</v>
      </c>
      <c r="S1191" t="str">
        <f>INDEX(REFERENCE!$B$4:$J$132,MATCH(H1191,REFERENCE!$A$4:$A$132,0),S$2)</f>
        <v>Gel</v>
      </c>
      <c r="T1191" t="str">
        <f>INDEX(REFERENCE!$B$4:$J$132,MATCH(I1191,REFERENCE!$A$4:$A$132,0),T$2)</f>
        <v>2 oz</v>
      </c>
      <c r="U1191">
        <f>INDEX(REFERENCE!$B$4:$J$132,MATCH(J1191,REFERENCE!$A$4:$A$132,0),U$2)</f>
        <v>16</v>
      </c>
      <c r="V1191" t="str">
        <f>INDEX(REFERENCE!$B$4:$J$132,MATCH(K1191,REFERENCE!$A$4:$A$132,0),V$2)</f>
        <v>4.8 stars</v>
      </c>
      <c r="W1191">
        <f>INDEX(REFERENCE!$B$4:$J$132,MATCH(L1191,REFERENCE!$A$4:$A$132,0),W$2)</f>
        <v>4500</v>
      </c>
    </row>
    <row r="1192" spans="1:23" x14ac:dyDescent="0.2">
      <c r="A1192" s="9">
        <v>14</v>
      </c>
      <c r="B1192" s="9">
        <v>4</v>
      </c>
      <c r="C1192" s="9">
        <v>1</v>
      </c>
      <c r="D1192" s="9">
        <v>1</v>
      </c>
      <c r="E1192" s="9">
        <v>104</v>
      </c>
      <c r="F1192" s="9">
        <v>101</v>
      </c>
      <c r="G1192" s="9">
        <v>5</v>
      </c>
      <c r="H1192" s="9">
        <v>6</v>
      </c>
      <c r="I1192" s="9">
        <v>104</v>
      </c>
      <c r="J1192" s="9">
        <v>10404</v>
      </c>
      <c r="K1192" s="9">
        <v>2</v>
      </c>
      <c r="L1192" s="28">
        <v>2</v>
      </c>
      <c r="N1192">
        <f t="shared" si="20"/>
        <v>140401</v>
      </c>
      <c r="O1192" t="str">
        <f>INDEX(REFERENCE!$B$4:$J$132,MATCH(D1192,REFERENCE!$A$4:$A$132,0),O$2)</f>
        <v>Pads</v>
      </c>
      <c r="P1192" t="str">
        <f>INDEX(REFERENCE!$B$4:$J$132,MATCH(E1192,REFERENCE!$A$4:$A$132,0),P$2)</f>
        <v>Aspercreme</v>
      </c>
      <c r="Q1192" t="str">
        <f>INDEX(REFERENCE!$B$4:$J$132,MATCH(F1192,REFERENCE!$A$4:$A$132,0),Q$2)</f>
        <v>Hot sensation</v>
      </c>
      <c r="R1192" t="str">
        <f>INDEX(REFERENCE!$B$4:$J$132,MATCH(G1192,REFERENCE!$A$4:$A$132,0),R$2)</f>
        <v>Hands (arthritis)</v>
      </c>
      <c r="S1192" t="str">
        <f>INDEX(REFERENCE!$B$4:$J$132,MATCH(H1192,REFERENCE!$A$4:$A$132,0),S$2)</f>
        <v>Single use pads/patches</v>
      </c>
      <c r="T1192" t="str">
        <f>INDEX(REFERENCE!$B$4:$J$132,MATCH(I1192,REFERENCE!$A$4:$A$132,0),T$2)</f>
        <v>5 count</v>
      </c>
      <c r="U1192">
        <f>INDEX(REFERENCE!$B$4:$J$132,MATCH(J1192,REFERENCE!$A$4:$A$132,0),U$2)</f>
        <v>19.11</v>
      </c>
      <c r="V1192" t="str">
        <f>INDEX(REFERENCE!$B$4:$J$132,MATCH(K1192,REFERENCE!$A$4:$A$132,0),V$2)</f>
        <v>4.6 stars</v>
      </c>
      <c r="W1192">
        <f>INDEX(REFERENCE!$B$4:$J$132,MATCH(L1192,REFERENCE!$A$4:$A$132,0),W$2)</f>
        <v>4500</v>
      </c>
    </row>
    <row r="1193" spans="1:23" x14ac:dyDescent="0.2">
      <c r="A1193" s="9">
        <v>14</v>
      </c>
      <c r="B1193" s="9">
        <v>4</v>
      </c>
      <c r="C1193" s="9">
        <v>2</v>
      </c>
      <c r="D1193" s="9">
        <v>2</v>
      </c>
      <c r="E1193" s="9">
        <v>203</v>
      </c>
      <c r="F1193" s="9">
        <v>203</v>
      </c>
      <c r="G1193" s="9">
        <v>0</v>
      </c>
      <c r="H1193" s="9">
        <v>5</v>
      </c>
      <c r="I1193" s="9">
        <v>207</v>
      </c>
      <c r="J1193" s="9">
        <v>20702</v>
      </c>
      <c r="K1193" s="9">
        <v>1</v>
      </c>
      <c r="L1193" s="28">
        <v>1</v>
      </c>
      <c r="N1193">
        <f t="shared" si="20"/>
        <v>140402</v>
      </c>
      <c r="O1193" t="str">
        <f>INDEX(REFERENCE!$B$4:$J$132,MATCH(D1193,REFERENCE!$A$4:$A$132,0),O$2)</f>
        <v>Topicals</v>
      </c>
      <c r="P1193" t="str">
        <f>INDEX(REFERENCE!$B$4:$J$132,MATCH(E1193,REFERENCE!$A$4:$A$132,0),P$2)</f>
        <v xml:space="preserve">Biofreeze  </v>
      </c>
      <c r="Q1193" t="str">
        <f>INDEX(REFERENCE!$B$4:$J$132,MATCH(F1193,REFERENCE!$A$4:$A$132,0),Q$2)</f>
        <v>Both hot and cold sensation</v>
      </c>
      <c r="R1193" t="str">
        <f>INDEX(REFERENCE!$B$4:$J$132,MATCH(G1193,REFERENCE!$A$4:$A$132,0),R$2)</f>
        <v>-</v>
      </c>
      <c r="S1193" t="str">
        <f>INDEX(REFERENCE!$B$4:$J$132,MATCH(H1193,REFERENCE!$A$4:$A$132,0),S$2)</f>
        <v>Liquid</v>
      </c>
      <c r="T1193" t="str">
        <f>INDEX(REFERENCE!$B$4:$J$132,MATCH(I1193,REFERENCE!$A$4:$A$132,0),T$2)</f>
        <v>5.5 oz</v>
      </c>
      <c r="U1193">
        <f>INDEX(REFERENCE!$B$4:$J$132,MATCH(J1193,REFERENCE!$A$4:$A$132,0),U$2)</f>
        <v>13.9</v>
      </c>
      <c r="V1193" t="str">
        <f>INDEX(REFERENCE!$B$4:$J$132,MATCH(K1193,REFERENCE!$A$4:$A$132,0),V$2)</f>
        <v>4.5 stars</v>
      </c>
      <c r="W1193">
        <f>INDEX(REFERENCE!$B$4:$J$132,MATCH(L1193,REFERENCE!$A$4:$A$132,0),W$2)</f>
        <v>1250</v>
      </c>
    </row>
    <row r="1194" spans="1:23" x14ac:dyDescent="0.2">
      <c r="A1194" s="9">
        <v>14</v>
      </c>
      <c r="B1194" s="9">
        <v>4</v>
      </c>
      <c r="C1194" s="9">
        <v>3</v>
      </c>
      <c r="D1194" s="9">
        <v>1</v>
      </c>
      <c r="E1194" s="9">
        <v>109</v>
      </c>
      <c r="F1194" s="9">
        <v>104</v>
      </c>
      <c r="G1194" s="9">
        <v>2</v>
      </c>
      <c r="H1194" s="9">
        <v>6</v>
      </c>
      <c r="I1194" s="9">
        <v>105</v>
      </c>
      <c r="J1194" s="9">
        <v>10503</v>
      </c>
      <c r="K1194" s="9">
        <v>3</v>
      </c>
      <c r="L1194" s="28">
        <v>1</v>
      </c>
      <c r="N1194">
        <f t="shared" si="20"/>
        <v>140403</v>
      </c>
      <c r="O1194" t="str">
        <f>INDEX(REFERENCE!$B$4:$J$132,MATCH(D1194,REFERENCE!$A$4:$A$132,0),O$2)</f>
        <v>Pads</v>
      </c>
      <c r="P1194" t="str">
        <f>INDEX(REFERENCE!$B$4:$J$132,MATCH(E1194,REFERENCE!$A$4:$A$132,0),P$2)</f>
        <v>CVS Health</v>
      </c>
      <c r="Q1194" t="str">
        <f>INDEX(REFERENCE!$B$4:$J$132,MATCH(F1194,REFERENCE!$A$4:$A$132,0),Q$2)</f>
        <v>Lidocaine/numbing sensation</v>
      </c>
      <c r="R1194" t="str">
        <f>INDEX(REFERENCE!$B$4:$J$132,MATCH(G1194,REFERENCE!$A$4:$A$132,0),R$2)</f>
        <v>Neck</v>
      </c>
      <c r="S1194" t="str">
        <f>INDEX(REFERENCE!$B$4:$J$132,MATCH(H1194,REFERENCE!$A$4:$A$132,0),S$2)</f>
        <v>Single use pads/patches</v>
      </c>
      <c r="T1194" t="str">
        <f>INDEX(REFERENCE!$B$4:$J$132,MATCH(I1194,REFERENCE!$A$4:$A$132,0),T$2)</f>
        <v>6 count</v>
      </c>
      <c r="U1194">
        <f>INDEX(REFERENCE!$B$4:$J$132,MATCH(J1194,REFERENCE!$A$4:$A$132,0),U$2)</f>
        <v>18.72</v>
      </c>
      <c r="V1194" t="str">
        <f>INDEX(REFERENCE!$B$4:$J$132,MATCH(K1194,REFERENCE!$A$4:$A$132,0),V$2)</f>
        <v>4.8 stars</v>
      </c>
      <c r="W1194">
        <f>INDEX(REFERENCE!$B$4:$J$132,MATCH(L1194,REFERENCE!$A$4:$A$132,0),W$2)</f>
        <v>1250</v>
      </c>
    </row>
    <row r="1195" spans="1:23" x14ac:dyDescent="0.2">
      <c r="A1195" s="9">
        <v>14</v>
      </c>
      <c r="B1195" s="9">
        <v>4</v>
      </c>
      <c r="C1195" s="9">
        <v>4</v>
      </c>
      <c r="D1195" s="9">
        <v>1</v>
      </c>
      <c r="E1195" s="9">
        <v>102</v>
      </c>
      <c r="F1195" s="9">
        <v>105</v>
      </c>
      <c r="G1195" s="9">
        <v>1</v>
      </c>
      <c r="H1195" s="9">
        <v>6</v>
      </c>
      <c r="I1195" s="9">
        <v>103</v>
      </c>
      <c r="J1195" s="9">
        <v>10301</v>
      </c>
      <c r="K1195" s="9">
        <v>3</v>
      </c>
      <c r="L1195" s="28">
        <v>1</v>
      </c>
      <c r="N1195">
        <f t="shared" si="20"/>
        <v>140404</v>
      </c>
      <c r="O1195" t="str">
        <f>INDEX(REFERENCE!$B$4:$J$132,MATCH(D1195,REFERENCE!$A$4:$A$132,0),O$2)</f>
        <v>Pads</v>
      </c>
      <c r="P1195" t="str">
        <f>INDEX(REFERENCE!$B$4:$J$132,MATCH(E1195,REFERENCE!$A$4:$A$132,0),P$2)</f>
        <v>Icy Hot</v>
      </c>
      <c r="Q1195" t="str">
        <f>INDEX(REFERENCE!$B$4:$J$132,MATCH(F1195,REFERENCE!$A$4:$A$132,0),Q$2)</f>
        <v>No sensation/drug free/for circulation</v>
      </c>
      <c r="R1195" t="str">
        <f>INDEX(REFERENCE!$B$4:$J$132,MATCH(G1195,REFERENCE!$A$4:$A$132,0),R$2)</f>
        <v>Back</v>
      </c>
      <c r="S1195" t="str">
        <f>INDEX(REFERENCE!$B$4:$J$132,MATCH(H1195,REFERENCE!$A$4:$A$132,0),S$2)</f>
        <v>Single use pads/patches</v>
      </c>
      <c r="T1195" t="str">
        <f>INDEX(REFERENCE!$B$4:$J$132,MATCH(I1195,REFERENCE!$A$4:$A$132,0),T$2)</f>
        <v>4 count</v>
      </c>
      <c r="U1195">
        <f>INDEX(REFERENCE!$B$4:$J$132,MATCH(J1195,REFERENCE!$A$4:$A$132,0),U$2)</f>
        <v>4.22</v>
      </c>
      <c r="V1195" t="str">
        <f>INDEX(REFERENCE!$B$4:$J$132,MATCH(K1195,REFERENCE!$A$4:$A$132,0),V$2)</f>
        <v>4.8 stars</v>
      </c>
      <c r="W1195">
        <f>INDEX(REFERENCE!$B$4:$J$132,MATCH(L1195,REFERENCE!$A$4:$A$132,0),W$2)</f>
        <v>1250</v>
      </c>
    </row>
    <row r="1196" spans="1:23" x14ac:dyDescent="0.2">
      <c r="A1196" s="9">
        <v>14</v>
      </c>
      <c r="B1196" s="9">
        <v>4</v>
      </c>
      <c r="C1196" s="9">
        <v>5</v>
      </c>
      <c r="D1196" s="9">
        <v>2</v>
      </c>
      <c r="E1196" s="9">
        <v>208</v>
      </c>
      <c r="F1196" s="9">
        <v>204</v>
      </c>
      <c r="G1196" s="9">
        <v>0</v>
      </c>
      <c r="H1196" s="9">
        <v>1</v>
      </c>
      <c r="I1196" s="9">
        <v>206</v>
      </c>
      <c r="J1196" s="9">
        <v>20604</v>
      </c>
      <c r="K1196" s="9">
        <v>1</v>
      </c>
      <c r="L1196" s="28">
        <v>2</v>
      </c>
      <c r="N1196">
        <f t="shared" si="20"/>
        <v>140405</v>
      </c>
      <c r="O1196" t="str">
        <f>INDEX(REFERENCE!$B$4:$J$132,MATCH(D1196,REFERENCE!$A$4:$A$132,0),O$2)</f>
        <v>Topicals</v>
      </c>
      <c r="P1196" t="str">
        <f>INDEX(REFERENCE!$B$4:$J$132,MATCH(E1196,REFERENCE!$A$4:$A$132,0),P$2)</f>
        <v>Equate</v>
      </c>
      <c r="Q1196" t="str">
        <f>INDEX(REFERENCE!$B$4:$J$132,MATCH(F1196,REFERENCE!$A$4:$A$132,0),Q$2)</f>
        <v>Lidocaine/numbing sensation</v>
      </c>
      <c r="R1196" t="str">
        <f>INDEX(REFERENCE!$B$4:$J$132,MATCH(G1196,REFERENCE!$A$4:$A$132,0),R$2)</f>
        <v>-</v>
      </c>
      <c r="S1196" t="str">
        <f>INDEX(REFERENCE!$B$4:$J$132,MATCH(H1196,REFERENCE!$A$4:$A$132,0),S$2)</f>
        <v>Gel</v>
      </c>
      <c r="T1196" t="str">
        <f>INDEX(REFERENCE!$B$4:$J$132,MATCH(I1196,REFERENCE!$A$4:$A$132,0),T$2)</f>
        <v>4.5 oz</v>
      </c>
      <c r="U1196">
        <f>INDEX(REFERENCE!$B$4:$J$132,MATCH(J1196,REFERENCE!$A$4:$A$132,0),U$2)</f>
        <v>15.75</v>
      </c>
      <c r="V1196" t="str">
        <f>INDEX(REFERENCE!$B$4:$J$132,MATCH(K1196,REFERENCE!$A$4:$A$132,0),V$2)</f>
        <v>4.5 stars</v>
      </c>
      <c r="W1196">
        <f>INDEX(REFERENCE!$B$4:$J$132,MATCH(L1196,REFERENCE!$A$4:$A$132,0),W$2)</f>
        <v>4500</v>
      </c>
    </row>
    <row r="1197" spans="1:23" x14ac:dyDescent="0.2">
      <c r="A1197" s="9">
        <v>14</v>
      </c>
      <c r="B1197" s="9">
        <v>4</v>
      </c>
      <c r="C1197" s="9">
        <v>6</v>
      </c>
      <c r="D1197" s="9">
        <v>2</v>
      </c>
      <c r="E1197" s="9">
        <v>204</v>
      </c>
      <c r="F1197" s="9">
        <v>202</v>
      </c>
      <c r="G1197" s="9">
        <v>0</v>
      </c>
      <c r="H1197" s="9">
        <v>4</v>
      </c>
      <c r="I1197" s="9">
        <v>205</v>
      </c>
      <c r="J1197" s="9">
        <v>20505</v>
      </c>
      <c r="K1197" s="9">
        <v>2</v>
      </c>
      <c r="L1197" s="28">
        <v>2</v>
      </c>
      <c r="N1197">
        <f t="shared" si="20"/>
        <v>140406</v>
      </c>
      <c r="O1197" t="str">
        <f>INDEX(REFERENCE!$B$4:$J$132,MATCH(D1197,REFERENCE!$A$4:$A$132,0),O$2)</f>
        <v>Topicals</v>
      </c>
      <c r="P1197" t="str">
        <f>INDEX(REFERENCE!$B$4:$J$132,MATCH(E1197,REFERENCE!$A$4:$A$132,0),P$2)</f>
        <v>Aspercreme</v>
      </c>
      <c r="Q1197" t="str">
        <f>INDEX(REFERENCE!$B$4:$J$132,MATCH(F1197,REFERENCE!$A$4:$A$132,0),Q$2)</f>
        <v>Cold sensation</v>
      </c>
      <c r="R1197" t="str">
        <f>INDEX(REFERENCE!$B$4:$J$132,MATCH(G1197,REFERENCE!$A$4:$A$132,0),R$2)</f>
        <v>-</v>
      </c>
      <c r="S1197" t="str">
        <f>INDEX(REFERENCE!$B$4:$J$132,MATCH(H1197,REFERENCE!$A$4:$A$132,0),S$2)</f>
        <v>Roll-on</v>
      </c>
      <c r="T1197" t="str">
        <f>INDEX(REFERENCE!$B$4:$J$132,MATCH(I1197,REFERENCE!$A$4:$A$132,0),T$2)</f>
        <v>4 oz</v>
      </c>
      <c r="U1197">
        <f>INDEX(REFERENCE!$B$4:$J$132,MATCH(J1197,REFERENCE!$A$4:$A$132,0),U$2)</f>
        <v>22</v>
      </c>
      <c r="V1197" t="str">
        <f>INDEX(REFERENCE!$B$4:$J$132,MATCH(K1197,REFERENCE!$A$4:$A$132,0),V$2)</f>
        <v>4.6 stars</v>
      </c>
      <c r="W1197">
        <f>INDEX(REFERENCE!$B$4:$J$132,MATCH(L1197,REFERENCE!$A$4:$A$132,0),W$2)</f>
        <v>4500</v>
      </c>
    </row>
    <row r="1198" spans="1:23" x14ac:dyDescent="0.2">
      <c r="A1198" s="9">
        <v>14</v>
      </c>
      <c r="B1198" s="9">
        <v>5</v>
      </c>
      <c r="C1198" s="9">
        <v>1</v>
      </c>
      <c r="D1198" s="9">
        <v>2</v>
      </c>
      <c r="E1198" s="9">
        <v>201</v>
      </c>
      <c r="F1198" s="9">
        <v>201</v>
      </c>
      <c r="G1198" s="9">
        <v>0</v>
      </c>
      <c r="H1198" s="9">
        <v>5</v>
      </c>
      <c r="I1198" s="9">
        <v>204</v>
      </c>
      <c r="J1198" s="9">
        <v>20401</v>
      </c>
      <c r="K1198" s="9">
        <v>3</v>
      </c>
      <c r="L1198" s="28">
        <v>2</v>
      </c>
      <c r="N1198">
        <f t="shared" si="20"/>
        <v>140501</v>
      </c>
      <c r="O1198" t="str">
        <f>INDEX(REFERENCE!$B$4:$J$132,MATCH(D1198,REFERENCE!$A$4:$A$132,0),O$2)</f>
        <v>Topicals</v>
      </c>
      <c r="P1198" t="str">
        <f>INDEX(REFERENCE!$B$4:$J$132,MATCH(E1198,REFERENCE!$A$4:$A$132,0),P$2)</f>
        <v>Bengay</v>
      </c>
      <c r="Q1198" t="str">
        <f>INDEX(REFERENCE!$B$4:$J$132,MATCH(F1198,REFERENCE!$A$4:$A$132,0),Q$2)</f>
        <v>Hot sensation</v>
      </c>
      <c r="R1198" t="str">
        <f>INDEX(REFERENCE!$B$4:$J$132,MATCH(G1198,REFERENCE!$A$4:$A$132,0),R$2)</f>
        <v>-</v>
      </c>
      <c r="S1198" t="str">
        <f>INDEX(REFERENCE!$B$4:$J$132,MATCH(H1198,REFERENCE!$A$4:$A$132,0),S$2)</f>
        <v>Liquid</v>
      </c>
      <c r="T1198" t="str">
        <f>INDEX(REFERENCE!$B$4:$J$132,MATCH(I1198,REFERENCE!$A$4:$A$132,0),T$2)</f>
        <v>3.5 oz</v>
      </c>
      <c r="U1198">
        <f>INDEX(REFERENCE!$B$4:$J$132,MATCH(J1198,REFERENCE!$A$4:$A$132,0),U$2)</f>
        <v>8.07</v>
      </c>
      <c r="V1198" t="str">
        <f>INDEX(REFERENCE!$B$4:$J$132,MATCH(K1198,REFERENCE!$A$4:$A$132,0),V$2)</f>
        <v>4.8 stars</v>
      </c>
      <c r="W1198">
        <f>INDEX(REFERENCE!$B$4:$J$132,MATCH(L1198,REFERENCE!$A$4:$A$132,0),W$2)</f>
        <v>4500</v>
      </c>
    </row>
    <row r="1199" spans="1:23" x14ac:dyDescent="0.2">
      <c r="A1199" s="9">
        <v>14</v>
      </c>
      <c r="B1199" s="9">
        <v>5</v>
      </c>
      <c r="C1199" s="9">
        <v>2</v>
      </c>
      <c r="D1199" s="9">
        <v>2</v>
      </c>
      <c r="E1199" s="9">
        <v>210</v>
      </c>
      <c r="F1199" s="9">
        <v>204</v>
      </c>
      <c r="G1199" s="9">
        <v>0</v>
      </c>
      <c r="H1199" s="9">
        <v>1</v>
      </c>
      <c r="I1199" s="9">
        <v>207</v>
      </c>
      <c r="J1199" s="9">
        <v>20704</v>
      </c>
      <c r="K1199" s="9">
        <v>2</v>
      </c>
      <c r="L1199" s="28">
        <v>1</v>
      </c>
      <c r="N1199">
        <f t="shared" si="20"/>
        <v>140502</v>
      </c>
      <c r="O1199" t="str">
        <f>INDEX(REFERENCE!$B$4:$J$132,MATCH(D1199,REFERENCE!$A$4:$A$132,0),O$2)</f>
        <v>Topicals</v>
      </c>
      <c r="P1199" t="str">
        <f>INDEX(REFERENCE!$B$4:$J$132,MATCH(E1199,REFERENCE!$A$4:$A$132,0),P$2)</f>
        <v>Arnicare</v>
      </c>
      <c r="Q1199" t="str">
        <f>INDEX(REFERENCE!$B$4:$J$132,MATCH(F1199,REFERENCE!$A$4:$A$132,0),Q$2)</f>
        <v>Lidocaine/numbing sensation</v>
      </c>
      <c r="R1199" t="str">
        <f>INDEX(REFERENCE!$B$4:$J$132,MATCH(G1199,REFERENCE!$A$4:$A$132,0),R$2)</f>
        <v>-</v>
      </c>
      <c r="S1199" t="str">
        <f>INDEX(REFERENCE!$B$4:$J$132,MATCH(H1199,REFERENCE!$A$4:$A$132,0),S$2)</f>
        <v>Gel</v>
      </c>
      <c r="T1199" t="str">
        <f>INDEX(REFERENCE!$B$4:$J$132,MATCH(I1199,REFERENCE!$A$4:$A$132,0),T$2)</f>
        <v>5.5 oz</v>
      </c>
      <c r="U1199">
        <f>INDEX(REFERENCE!$B$4:$J$132,MATCH(J1199,REFERENCE!$A$4:$A$132,0),U$2)</f>
        <v>17.47</v>
      </c>
      <c r="V1199" t="str">
        <f>INDEX(REFERENCE!$B$4:$J$132,MATCH(K1199,REFERENCE!$A$4:$A$132,0),V$2)</f>
        <v>4.6 stars</v>
      </c>
      <c r="W1199">
        <f>INDEX(REFERENCE!$B$4:$J$132,MATCH(L1199,REFERENCE!$A$4:$A$132,0),W$2)</f>
        <v>1250</v>
      </c>
    </row>
    <row r="1200" spans="1:23" x14ac:dyDescent="0.2">
      <c r="A1200" s="9">
        <v>14</v>
      </c>
      <c r="B1200" s="9">
        <v>5</v>
      </c>
      <c r="C1200" s="9">
        <v>3</v>
      </c>
      <c r="D1200" s="9">
        <v>1</v>
      </c>
      <c r="E1200" s="9">
        <v>113</v>
      </c>
      <c r="F1200" s="9">
        <v>102</v>
      </c>
      <c r="G1200" s="9">
        <v>3</v>
      </c>
      <c r="H1200" s="9">
        <v>6</v>
      </c>
      <c r="I1200" s="9">
        <v>101</v>
      </c>
      <c r="J1200" s="9">
        <v>10101</v>
      </c>
      <c r="K1200" s="9">
        <v>3</v>
      </c>
      <c r="L1200" s="28">
        <v>1</v>
      </c>
      <c r="N1200">
        <f t="shared" si="20"/>
        <v>140503</v>
      </c>
      <c r="O1200" t="str">
        <f>INDEX(REFERENCE!$B$4:$J$132,MATCH(D1200,REFERENCE!$A$4:$A$132,0),O$2)</f>
        <v>Pads</v>
      </c>
      <c r="P1200" t="str">
        <f>INDEX(REFERENCE!$B$4:$J$132,MATCH(E1200,REFERENCE!$A$4:$A$132,0),P$2)</f>
        <v>Amazon Basic Care</v>
      </c>
      <c r="Q1200" t="str">
        <f>INDEX(REFERENCE!$B$4:$J$132,MATCH(F1200,REFERENCE!$A$4:$A$132,0),Q$2)</f>
        <v>Cold sensation</v>
      </c>
      <c r="R1200" t="str">
        <f>INDEX(REFERENCE!$B$4:$J$132,MATCH(G1200,REFERENCE!$A$4:$A$132,0),R$2)</f>
        <v>Joint</v>
      </c>
      <c r="S1200" t="str">
        <f>INDEX(REFERENCE!$B$4:$J$132,MATCH(H1200,REFERENCE!$A$4:$A$132,0),S$2)</f>
        <v>Single use pads/patches</v>
      </c>
      <c r="T1200" t="str">
        <f>INDEX(REFERENCE!$B$4:$J$132,MATCH(I1200,REFERENCE!$A$4:$A$132,0),T$2)</f>
        <v>2 count</v>
      </c>
      <c r="U1200">
        <f>INDEX(REFERENCE!$B$4:$J$132,MATCH(J1200,REFERENCE!$A$4:$A$132,0),U$2)</f>
        <v>2.98</v>
      </c>
      <c r="V1200" t="str">
        <f>INDEX(REFERENCE!$B$4:$J$132,MATCH(K1200,REFERENCE!$A$4:$A$132,0),V$2)</f>
        <v>4.8 stars</v>
      </c>
      <c r="W1200">
        <f>INDEX(REFERENCE!$B$4:$J$132,MATCH(L1200,REFERENCE!$A$4:$A$132,0),W$2)</f>
        <v>1250</v>
      </c>
    </row>
    <row r="1201" spans="1:23" x14ac:dyDescent="0.2">
      <c r="A1201" s="9">
        <v>14</v>
      </c>
      <c r="B1201" s="9">
        <v>5</v>
      </c>
      <c r="C1201" s="9">
        <v>4</v>
      </c>
      <c r="D1201" s="9">
        <v>1</v>
      </c>
      <c r="E1201" s="9">
        <v>107</v>
      </c>
      <c r="F1201" s="9">
        <v>105</v>
      </c>
      <c r="G1201" s="9">
        <v>6</v>
      </c>
      <c r="H1201" s="9">
        <v>6</v>
      </c>
      <c r="I1201" s="9">
        <v>101</v>
      </c>
      <c r="J1201" s="9">
        <v>10105</v>
      </c>
      <c r="K1201" s="9">
        <v>1</v>
      </c>
      <c r="L1201" s="28">
        <v>2</v>
      </c>
      <c r="N1201">
        <f t="shared" si="20"/>
        <v>140504</v>
      </c>
      <c r="O1201" t="str">
        <f>INDEX(REFERENCE!$B$4:$J$132,MATCH(D1201,REFERENCE!$A$4:$A$132,0),O$2)</f>
        <v>Pads</v>
      </c>
      <c r="P1201" t="str">
        <f>INDEX(REFERENCE!$B$4:$J$132,MATCH(E1201,REFERENCE!$A$4:$A$132,0),P$2)</f>
        <v>Salonpas</v>
      </c>
      <c r="Q1201" t="str">
        <f>INDEX(REFERENCE!$B$4:$J$132,MATCH(F1201,REFERENCE!$A$4:$A$132,0),Q$2)</f>
        <v>No sensation/drug free/for circulation</v>
      </c>
      <c r="R1201" t="str">
        <f>INDEX(REFERENCE!$B$4:$J$132,MATCH(G1201,REFERENCE!$A$4:$A$132,0),R$2)</f>
        <v>Shoulder</v>
      </c>
      <c r="S1201" t="str">
        <f>INDEX(REFERENCE!$B$4:$J$132,MATCH(H1201,REFERENCE!$A$4:$A$132,0),S$2)</f>
        <v>Single use pads/patches</v>
      </c>
      <c r="T1201" t="str">
        <f>INDEX(REFERENCE!$B$4:$J$132,MATCH(I1201,REFERENCE!$A$4:$A$132,0),T$2)</f>
        <v>2 count</v>
      </c>
      <c r="U1201">
        <f>INDEX(REFERENCE!$B$4:$J$132,MATCH(J1201,REFERENCE!$A$4:$A$132,0),U$2)</f>
        <v>20.99</v>
      </c>
      <c r="V1201" t="str">
        <f>INDEX(REFERENCE!$B$4:$J$132,MATCH(K1201,REFERENCE!$A$4:$A$132,0),V$2)</f>
        <v>4.5 stars</v>
      </c>
      <c r="W1201">
        <f>INDEX(REFERENCE!$B$4:$J$132,MATCH(L1201,REFERENCE!$A$4:$A$132,0),W$2)</f>
        <v>4500</v>
      </c>
    </row>
    <row r="1202" spans="1:23" x14ac:dyDescent="0.2">
      <c r="A1202" s="9">
        <v>14</v>
      </c>
      <c r="B1202" s="9">
        <v>5</v>
      </c>
      <c r="C1202" s="9">
        <v>5</v>
      </c>
      <c r="D1202" s="9">
        <v>2</v>
      </c>
      <c r="E1202" s="9">
        <v>212</v>
      </c>
      <c r="F1202" s="9">
        <v>203</v>
      </c>
      <c r="G1202" s="9">
        <v>0</v>
      </c>
      <c r="H1202" s="9">
        <v>3</v>
      </c>
      <c r="I1202" s="9">
        <v>201</v>
      </c>
      <c r="J1202" s="9">
        <v>20103</v>
      </c>
      <c r="K1202" s="9">
        <v>2</v>
      </c>
      <c r="L1202" s="28">
        <v>2</v>
      </c>
      <c r="N1202">
        <f t="shared" si="20"/>
        <v>140505</v>
      </c>
      <c r="O1202" t="str">
        <f>INDEX(REFERENCE!$B$4:$J$132,MATCH(D1202,REFERENCE!$A$4:$A$132,0),O$2)</f>
        <v>Topicals</v>
      </c>
      <c r="P1202" t="str">
        <f>INDEX(REFERENCE!$B$4:$J$132,MATCH(E1202,REFERENCE!$A$4:$A$132,0),P$2)</f>
        <v>Store Brand</v>
      </c>
      <c r="Q1202" t="str">
        <f>INDEX(REFERENCE!$B$4:$J$132,MATCH(F1202,REFERENCE!$A$4:$A$132,0),Q$2)</f>
        <v>Both hot and cold sensation</v>
      </c>
      <c r="R1202" t="str">
        <f>INDEX(REFERENCE!$B$4:$J$132,MATCH(G1202,REFERENCE!$A$4:$A$132,0),R$2)</f>
        <v>-</v>
      </c>
      <c r="S1202" t="str">
        <f>INDEX(REFERENCE!$B$4:$J$132,MATCH(H1202,REFERENCE!$A$4:$A$132,0),S$2)</f>
        <v>Spray</v>
      </c>
      <c r="T1202" t="str">
        <f>INDEX(REFERENCE!$B$4:$J$132,MATCH(I1202,REFERENCE!$A$4:$A$132,0),T$2)</f>
        <v>2 oz</v>
      </c>
      <c r="U1202">
        <f>INDEX(REFERENCE!$B$4:$J$132,MATCH(J1202,REFERENCE!$A$4:$A$132,0),U$2)</f>
        <v>10.49</v>
      </c>
      <c r="V1202" t="str">
        <f>INDEX(REFERENCE!$B$4:$J$132,MATCH(K1202,REFERENCE!$A$4:$A$132,0),V$2)</f>
        <v>4.6 stars</v>
      </c>
      <c r="W1202">
        <f>INDEX(REFERENCE!$B$4:$J$132,MATCH(L1202,REFERENCE!$A$4:$A$132,0),W$2)</f>
        <v>4500</v>
      </c>
    </row>
    <row r="1203" spans="1:23" x14ac:dyDescent="0.2">
      <c r="A1203" s="9">
        <v>14</v>
      </c>
      <c r="B1203" s="9">
        <v>5</v>
      </c>
      <c r="C1203" s="9">
        <v>6</v>
      </c>
      <c r="D1203" s="9">
        <v>1</v>
      </c>
      <c r="E1203" s="9">
        <v>101</v>
      </c>
      <c r="F1203" s="9">
        <v>101</v>
      </c>
      <c r="G1203" s="9">
        <v>4</v>
      </c>
      <c r="H1203" s="9">
        <v>6</v>
      </c>
      <c r="I1203" s="9">
        <v>104</v>
      </c>
      <c r="J1203" s="9">
        <v>10402</v>
      </c>
      <c r="K1203" s="9">
        <v>1</v>
      </c>
      <c r="L1203" s="28">
        <v>1</v>
      </c>
      <c r="N1203">
        <f t="shared" si="20"/>
        <v>140506</v>
      </c>
      <c r="O1203" t="str">
        <f>INDEX(REFERENCE!$B$4:$J$132,MATCH(D1203,REFERENCE!$A$4:$A$132,0),O$2)</f>
        <v>Pads</v>
      </c>
      <c r="P1203" t="str">
        <f>INDEX(REFERENCE!$B$4:$J$132,MATCH(E1203,REFERENCE!$A$4:$A$132,0),P$2)</f>
        <v>Bengay</v>
      </c>
      <c r="Q1203" t="str">
        <f>INDEX(REFERENCE!$B$4:$J$132,MATCH(F1203,REFERENCE!$A$4:$A$132,0),Q$2)</f>
        <v>Hot sensation</v>
      </c>
      <c r="R1203" t="str">
        <f>INDEX(REFERENCE!$B$4:$J$132,MATCH(G1203,REFERENCE!$A$4:$A$132,0),R$2)</f>
        <v>Chest</v>
      </c>
      <c r="S1203" t="str">
        <f>INDEX(REFERENCE!$B$4:$J$132,MATCH(H1203,REFERENCE!$A$4:$A$132,0),S$2)</f>
        <v>Single use pads/patches</v>
      </c>
      <c r="T1203" t="str">
        <f>INDEX(REFERENCE!$B$4:$J$132,MATCH(I1203,REFERENCE!$A$4:$A$132,0),T$2)</f>
        <v>5 count</v>
      </c>
      <c r="U1203">
        <f>INDEX(REFERENCE!$B$4:$J$132,MATCH(J1203,REFERENCE!$A$4:$A$132,0),U$2)</f>
        <v>8.93</v>
      </c>
      <c r="V1203" t="str">
        <f>INDEX(REFERENCE!$B$4:$J$132,MATCH(K1203,REFERENCE!$A$4:$A$132,0),V$2)</f>
        <v>4.5 stars</v>
      </c>
      <c r="W1203">
        <f>INDEX(REFERENCE!$B$4:$J$132,MATCH(L1203,REFERENCE!$A$4:$A$132,0),W$2)</f>
        <v>1250</v>
      </c>
    </row>
    <row r="1204" spans="1:23" x14ac:dyDescent="0.2">
      <c r="A1204" s="9">
        <v>14</v>
      </c>
      <c r="B1204" s="9">
        <v>6</v>
      </c>
      <c r="C1204" s="9">
        <v>1</v>
      </c>
      <c r="D1204" s="9">
        <v>2</v>
      </c>
      <c r="E1204" s="9">
        <v>208</v>
      </c>
      <c r="F1204" s="9">
        <v>204</v>
      </c>
      <c r="G1204" s="9">
        <v>0</v>
      </c>
      <c r="H1204" s="9">
        <v>2</v>
      </c>
      <c r="I1204" s="9">
        <v>204</v>
      </c>
      <c r="J1204" s="9">
        <v>20404</v>
      </c>
      <c r="K1204" s="9">
        <v>1</v>
      </c>
      <c r="L1204" s="28">
        <v>2</v>
      </c>
      <c r="N1204">
        <f t="shared" si="20"/>
        <v>140601</v>
      </c>
      <c r="O1204" t="str">
        <f>INDEX(REFERENCE!$B$4:$J$132,MATCH(D1204,REFERENCE!$A$4:$A$132,0),O$2)</f>
        <v>Topicals</v>
      </c>
      <c r="P1204" t="str">
        <f>INDEX(REFERENCE!$B$4:$J$132,MATCH(E1204,REFERENCE!$A$4:$A$132,0),P$2)</f>
        <v>Equate</v>
      </c>
      <c r="Q1204" t="str">
        <f>INDEX(REFERENCE!$B$4:$J$132,MATCH(F1204,REFERENCE!$A$4:$A$132,0),Q$2)</f>
        <v>Lidocaine/numbing sensation</v>
      </c>
      <c r="R1204" t="str">
        <f>INDEX(REFERENCE!$B$4:$J$132,MATCH(G1204,REFERENCE!$A$4:$A$132,0),R$2)</f>
        <v>-</v>
      </c>
      <c r="S1204" t="str">
        <f>INDEX(REFERENCE!$B$4:$J$132,MATCH(H1204,REFERENCE!$A$4:$A$132,0),S$2)</f>
        <v>Cream</v>
      </c>
      <c r="T1204" t="str">
        <f>INDEX(REFERENCE!$B$4:$J$132,MATCH(I1204,REFERENCE!$A$4:$A$132,0),T$2)</f>
        <v>3.5 oz</v>
      </c>
      <c r="U1204">
        <f>INDEX(REFERENCE!$B$4:$J$132,MATCH(J1204,REFERENCE!$A$4:$A$132,0),U$2)</f>
        <v>13.88</v>
      </c>
      <c r="V1204" t="str">
        <f>INDEX(REFERENCE!$B$4:$J$132,MATCH(K1204,REFERENCE!$A$4:$A$132,0),V$2)</f>
        <v>4.5 stars</v>
      </c>
      <c r="W1204">
        <f>INDEX(REFERENCE!$B$4:$J$132,MATCH(L1204,REFERENCE!$A$4:$A$132,0),W$2)</f>
        <v>4500</v>
      </c>
    </row>
    <row r="1205" spans="1:23" x14ac:dyDescent="0.2">
      <c r="A1205" s="9">
        <v>14</v>
      </c>
      <c r="B1205" s="9">
        <v>6</v>
      </c>
      <c r="C1205" s="9">
        <v>2</v>
      </c>
      <c r="D1205" s="9">
        <v>2</v>
      </c>
      <c r="E1205" s="9">
        <v>205</v>
      </c>
      <c r="F1205" s="9">
        <v>203</v>
      </c>
      <c r="G1205" s="9">
        <v>0</v>
      </c>
      <c r="H1205" s="9">
        <v>4</v>
      </c>
      <c r="I1205" s="9">
        <v>205</v>
      </c>
      <c r="J1205" s="9">
        <v>20505</v>
      </c>
      <c r="K1205" s="9">
        <v>1</v>
      </c>
      <c r="L1205" s="28">
        <v>1</v>
      </c>
      <c r="N1205">
        <f t="shared" si="20"/>
        <v>140602</v>
      </c>
      <c r="O1205" t="str">
        <f>INDEX(REFERENCE!$B$4:$J$132,MATCH(D1205,REFERENCE!$A$4:$A$132,0),O$2)</f>
        <v>Topicals</v>
      </c>
      <c r="P1205" t="str">
        <f>INDEX(REFERENCE!$B$4:$J$132,MATCH(E1205,REFERENCE!$A$4:$A$132,0),P$2)</f>
        <v>Tiger Balm</v>
      </c>
      <c r="Q1205" t="str">
        <f>INDEX(REFERENCE!$B$4:$J$132,MATCH(F1205,REFERENCE!$A$4:$A$132,0),Q$2)</f>
        <v>Both hot and cold sensation</v>
      </c>
      <c r="R1205" t="str">
        <f>INDEX(REFERENCE!$B$4:$J$132,MATCH(G1205,REFERENCE!$A$4:$A$132,0),R$2)</f>
        <v>-</v>
      </c>
      <c r="S1205" t="str">
        <f>INDEX(REFERENCE!$B$4:$J$132,MATCH(H1205,REFERENCE!$A$4:$A$132,0),S$2)</f>
        <v>Roll-on</v>
      </c>
      <c r="T1205" t="str">
        <f>INDEX(REFERENCE!$B$4:$J$132,MATCH(I1205,REFERENCE!$A$4:$A$132,0),T$2)</f>
        <v>4 oz</v>
      </c>
      <c r="U1205">
        <f>INDEX(REFERENCE!$B$4:$J$132,MATCH(J1205,REFERENCE!$A$4:$A$132,0),U$2)</f>
        <v>22</v>
      </c>
      <c r="V1205" t="str">
        <f>INDEX(REFERENCE!$B$4:$J$132,MATCH(K1205,REFERENCE!$A$4:$A$132,0),V$2)</f>
        <v>4.5 stars</v>
      </c>
      <c r="W1205">
        <f>INDEX(REFERENCE!$B$4:$J$132,MATCH(L1205,REFERENCE!$A$4:$A$132,0),W$2)</f>
        <v>1250</v>
      </c>
    </row>
    <row r="1206" spans="1:23" x14ac:dyDescent="0.2">
      <c r="A1206" s="9">
        <v>14</v>
      </c>
      <c r="B1206" s="9">
        <v>6</v>
      </c>
      <c r="C1206" s="9">
        <v>3</v>
      </c>
      <c r="D1206" s="9">
        <v>2</v>
      </c>
      <c r="E1206" s="9">
        <v>210</v>
      </c>
      <c r="F1206" s="9">
        <v>202</v>
      </c>
      <c r="G1206" s="9">
        <v>0</v>
      </c>
      <c r="H1206" s="9">
        <v>5</v>
      </c>
      <c r="I1206" s="9">
        <v>202</v>
      </c>
      <c r="J1206" s="9">
        <v>20201</v>
      </c>
      <c r="K1206" s="9">
        <v>2</v>
      </c>
      <c r="L1206" s="28">
        <v>1</v>
      </c>
      <c r="N1206">
        <f t="shared" si="20"/>
        <v>140603</v>
      </c>
      <c r="O1206" t="str">
        <f>INDEX(REFERENCE!$B$4:$J$132,MATCH(D1206,REFERENCE!$A$4:$A$132,0),O$2)</f>
        <v>Topicals</v>
      </c>
      <c r="P1206" t="str">
        <f>INDEX(REFERENCE!$B$4:$J$132,MATCH(E1206,REFERENCE!$A$4:$A$132,0),P$2)</f>
        <v>Arnicare</v>
      </c>
      <c r="Q1206" t="str">
        <f>INDEX(REFERENCE!$B$4:$J$132,MATCH(F1206,REFERENCE!$A$4:$A$132,0),Q$2)</f>
        <v>Cold sensation</v>
      </c>
      <c r="R1206" t="str">
        <f>INDEX(REFERENCE!$B$4:$J$132,MATCH(G1206,REFERENCE!$A$4:$A$132,0),R$2)</f>
        <v>-</v>
      </c>
      <c r="S1206" t="str">
        <f>INDEX(REFERENCE!$B$4:$J$132,MATCH(H1206,REFERENCE!$A$4:$A$132,0),S$2)</f>
        <v>Liquid</v>
      </c>
      <c r="T1206" t="str">
        <f>INDEX(REFERENCE!$B$4:$J$132,MATCH(I1206,REFERENCE!$A$4:$A$132,0),T$2)</f>
        <v>2.5 oz</v>
      </c>
      <c r="U1206">
        <f>INDEX(REFERENCE!$B$4:$J$132,MATCH(J1206,REFERENCE!$A$4:$A$132,0),U$2)</f>
        <v>5.75</v>
      </c>
      <c r="V1206" t="str">
        <f>INDEX(REFERENCE!$B$4:$J$132,MATCH(K1206,REFERENCE!$A$4:$A$132,0),V$2)</f>
        <v>4.6 stars</v>
      </c>
      <c r="W1206">
        <f>INDEX(REFERENCE!$B$4:$J$132,MATCH(L1206,REFERENCE!$A$4:$A$132,0),W$2)</f>
        <v>1250</v>
      </c>
    </row>
    <row r="1207" spans="1:23" x14ac:dyDescent="0.2">
      <c r="A1207" s="9">
        <v>14</v>
      </c>
      <c r="B1207" s="9">
        <v>6</v>
      </c>
      <c r="C1207" s="9">
        <v>4</v>
      </c>
      <c r="D1207" s="9">
        <v>1</v>
      </c>
      <c r="E1207" s="9">
        <v>102</v>
      </c>
      <c r="F1207" s="9">
        <v>104</v>
      </c>
      <c r="G1207" s="9">
        <v>2</v>
      </c>
      <c r="H1207" s="9">
        <v>6</v>
      </c>
      <c r="I1207" s="9">
        <v>105</v>
      </c>
      <c r="J1207" s="9">
        <v>10504</v>
      </c>
      <c r="K1207" s="9">
        <v>2</v>
      </c>
      <c r="L1207" s="28">
        <v>2</v>
      </c>
      <c r="N1207">
        <f t="shared" si="20"/>
        <v>140604</v>
      </c>
      <c r="O1207" t="str">
        <f>INDEX(REFERENCE!$B$4:$J$132,MATCH(D1207,REFERENCE!$A$4:$A$132,0),O$2)</f>
        <v>Pads</v>
      </c>
      <c r="P1207" t="str">
        <f>INDEX(REFERENCE!$B$4:$J$132,MATCH(E1207,REFERENCE!$A$4:$A$132,0),P$2)</f>
        <v>Icy Hot</v>
      </c>
      <c r="Q1207" t="str">
        <f>INDEX(REFERENCE!$B$4:$J$132,MATCH(F1207,REFERENCE!$A$4:$A$132,0),Q$2)</f>
        <v>Lidocaine/numbing sensation</v>
      </c>
      <c r="R1207" t="str">
        <f>INDEX(REFERENCE!$B$4:$J$132,MATCH(G1207,REFERENCE!$A$4:$A$132,0),R$2)</f>
        <v>Neck</v>
      </c>
      <c r="S1207" t="str">
        <f>INDEX(REFERENCE!$B$4:$J$132,MATCH(H1207,REFERENCE!$A$4:$A$132,0),S$2)</f>
        <v>Single use pads/patches</v>
      </c>
      <c r="T1207" t="str">
        <f>INDEX(REFERENCE!$B$4:$J$132,MATCH(I1207,REFERENCE!$A$4:$A$132,0),T$2)</f>
        <v>6 count</v>
      </c>
      <c r="U1207">
        <f>INDEX(REFERENCE!$B$4:$J$132,MATCH(J1207,REFERENCE!$A$4:$A$132,0),U$2)</f>
        <v>21.5</v>
      </c>
      <c r="V1207" t="str">
        <f>INDEX(REFERENCE!$B$4:$J$132,MATCH(K1207,REFERENCE!$A$4:$A$132,0),V$2)</f>
        <v>4.6 stars</v>
      </c>
      <c r="W1207">
        <f>INDEX(REFERENCE!$B$4:$J$132,MATCH(L1207,REFERENCE!$A$4:$A$132,0),W$2)</f>
        <v>4500</v>
      </c>
    </row>
    <row r="1208" spans="1:23" x14ac:dyDescent="0.2">
      <c r="A1208" s="9">
        <v>14</v>
      </c>
      <c r="B1208" s="9">
        <v>6</v>
      </c>
      <c r="C1208" s="9">
        <v>5</v>
      </c>
      <c r="D1208" s="9">
        <v>1</v>
      </c>
      <c r="E1208" s="9">
        <v>103</v>
      </c>
      <c r="F1208" s="9">
        <v>105</v>
      </c>
      <c r="G1208" s="9">
        <v>5</v>
      </c>
      <c r="H1208" s="9">
        <v>6</v>
      </c>
      <c r="I1208" s="9">
        <v>104</v>
      </c>
      <c r="J1208" s="9">
        <v>10402</v>
      </c>
      <c r="K1208" s="9">
        <v>3</v>
      </c>
      <c r="L1208" s="28">
        <v>2</v>
      </c>
      <c r="N1208">
        <f t="shared" si="20"/>
        <v>140605</v>
      </c>
      <c r="O1208" t="str">
        <f>INDEX(REFERENCE!$B$4:$J$132,MATCH(D1208,REFERENCE!$A$4:$A$132,0),O$2)</f>
        <v>Pads</v>
      </c>
      <c r="P1208" t="str">
        <f>INDEX(REFERENCE!$B$4:$J$132,MATCH(E1208,REFERENCE!$A$4:$A$132,0),P$2)</f>
        <v xml:space="preserve">Biofreeze  </v>
      </c>
      <c r="Q1208" t="str">
        <f>INDEX(REFERENCE!$B$4:$J$132,MATCH(F1208,REFERENCE!$A$4:$A$132,0),Q$2)</f>
        <v>No sensation/drug free/for circulation</v>
      </c>
      <c r="R1208" t="str">
        <f>INDEX(REFERENCE!$B$4:$J$132,MATCH(G1208,REFERENCE!$A$4:$A$132,0),R$2)</f>
        <v>Hands (arthritis)</v>
      </c>
      <c r="S1208" t="str">
        <f>INDEX(REFERENCE!$B$4:$J$132,MATCH(H1208,REFERENCE!$A$4:$A$132,0),S$2)</f>
        <v>Single use pads/patches</v>
      </c>
      <c r="T1208" t="str">
        <f>INDEX(REFERENCE!$B$4:$J$132,MATCH(I1208,REFERENCE!$A$4:$A$132,0),T$2)</f>
        <v>5 count</v>
      </c>
      <c r="U1208">
        <f>INDEX(REFERENCE!$B$4:$J$132,MATCH(J1208,REFERENCE!$A$4:$A$132,0),U$2)</f>
        <v>8.93</v>
      </c>
      <c r="V1208" t="str">
        <f>INDEX(REFERENCE!$B$4:$J$132,MATCH(K1208,REFERENCE!$A$4:$A$132,0),V$2)</f>
        <v>4.8 stars</v>
      </c>
      <c r="W1208">
        <f>INDEX(REFERENCE!$B$4:$J$132,MATCH(L1208,REFERENCE!$A$4:$A$132,0),W$2)</f>
        <v>4500</v>
      </c>
    </row>
    <row r="1209" spans="1:23" x14ac:dyDescent="0.2">
      <c r="A1209" s="9">
        <v>14</v>
      </c>
      <c r="B1209" s="9">
        <v>6</v>
      </c>
      <c r="C1209" s="9">
        <v>6</v>
      </c>
      <c r="D1209" s="9">
        <v>1</v>
      </c>
      <c r="E1209" s="9">
        <v>106</v>
      </c>
      <c r="F1209" s="9">
        <v>103</v>
      </c>
      <c r="G1209" s="9">
        <v>4</v>
      </c>
      <c r="H1209" s="9">
        <v>6</v>
      </c>
      <c r="I1209" s="9">
        <v>103</v>
      </c>
      <c r="J1209" s="9">
        <v>10303</v>
      </c>
      <c r="K1209" s="9">
        <v>2</v>
      </c>
      <c r="L1209" s="28">
        <v>1</v>
      </c>
      <c r="N1209">
        <f t="shared" si="20"/>
        <v>140606</v>
      </c>
      <c r="O1209" t="str">
        <f>INDEX(REFERENCE!$B$4:$J$132,MATCH(D1209,REFERENCE!$A$4:$A$132,0),O$2)</f>
        <v>Pads</v>
      </c>
      <c r="P1209" t="str">
        <f>INDEX(REFERENCE!$B$4:$J$132,MATCH(E1209,REFERENCE!$A$4:$A$132,0),P$2)</f>
        <v>Vicks Vapopatch</v>
      </c>
      <c r="Q1209" t="str">
        <f>INDEX(REFERENCE!$B$4:$J$132,MATCH(F1209,REFERENCE!$A$4:$A$132,0),Q$2)</f>
        <v>Both hot and cold sensation</v>
      </c>
      <c r="R1209" t="str">
        <f>INDEX(REFERENCE!$B$4:$J$132,MATCH(G1209,REFERENCE!$A$4:$A$132,0),R$2)</f>
        <v>Chest</v>
      </c>
      <c r="S1209" t="str">
        <f>INDEX(REFERENCE!$B$4:$J$132,MATCH(H1209,REFERENCE!$A$4:$A$132,0),S$2)</f>
        <v>Single use pads/patches</v>
      </c>
      <c r="T1209" t="str">
        <f>INDEX(REFERENCE!$B$4:$J$132,MATCH(I1209,REFERENCE!$A$4:$A$132,0),T$2)</f>
        <v>4 count</v>
      </c>
      <c r="U1209">
        <f>INDEX(REFERENCE!$B$4:$J$132,MATCH(J1209,REFERENCE!$A$4:$A$132,0),U$2)</f>
        <v>13</v>
      </c>
      <c r="V1209" t="str">
        <f>INDEX(REFERENCE!$B$4:$J$132,MATCH(K1209,REFERENCE!$A$4:$A$132,0),V$2)</f>
        <v>4.6 stars</v>
      </c>
      <c r="W1209">
        <f>INDEX(REFERENCE!$B$4:$J$132,MATCH(L1209,REFERENCE!$A$4:$A$132,0),W$2)</f>
        <v>1250</v>
      </c>
    </row>
    <row r="1210" spans="1:23" x14ac:dyDescent="0.2">
      <c r="A1210" s="9">
        <v>14</v>
      </c>
      <c r="B1210" s="9">
        <v>7</v>
      </c>
      <c r="C1210" s="9">
        <v>1</v>
      </c>
      <c r="D1210" s="9">
        <v>2</v>
      </c>
      <c r="E1210" s="9">
        <v>210</v>
      </c>
      <c r="F1210" s="9">
        <v>203</v>
      </c>
      <c r="G1210" s="9">
        <v>0</v>
      </c>
      <c r="H1210" s="9">
        <v>4</v>
      </c>
      <c r="I1210" s="9">
        <v>202</v>
      </c>
      <c r="J1210" s="9">
        <v>20203</v>
      </c>
      <c r="K1210" s="9">
        <v>1</v>
      </c>
      <c r="L1210" s="28">
        <v>2</v>
      </c>
      <c r="N1210">
        <f t="shared" si="20"/>
        <v>140701</v>
      </c>
      <c r="O1210" t="str">
        <f>INDEX(REFERENCE!$B$4:$J$132,MATCH(D1210,REFERENCE!$A$4:$A$132,0),O$2)</f>
        <v>Topicals</v>
      </c>
      <c r="P1210" t="str">
        <f>INDEX(REFERENCE!$B$4:$J$132,MATCH(E1210,REFERENCE!$A$4:$A$132,0),P$2)</f>
        <v>Arnicare</v>
      </c>
      <c r="Q1210" t="str">
        <f>INDEX(REFERENCE!$B$4:$J$132,MATCH(F1210,REFERENCE!$A$4:$A$132,0),Q$2)</f>
        <v>Both hot and cold sensation</v>
      </c>
      <c r="R1210" t="str">
        <f>INDEX(REFERENCE!$B$4:$J$132,MATCH(G1210,REFERENCE!$A$4:$A$132,0),R$2)</f>
        <v>-</v>
      </c>
      <c r="S1210" t="str">
        <f>INDEX(REFERENCE!$B$4:$J$132,MATCH(H1210,REFERENCE!$A$4:$A$132,0),S$2)</f>
        <v>Roll-on</v>
      </c>
      <c r="T1210" t="str">
        <f>INDEX(REFERENCE!$B$4:$J$132,MATCH(I1210,REFERENCE!$A$4:$A$132,0),T$2)</f>
        <v>2.5 oz</v>
      </c>
      <c r="U1210">
        <f>INDEX(REFERENCE!$B$4:$J$132,MATCH(J1210,REFERENCE!$A$4:$A$132,0),U$2)</f>
        <v>11</v>
      </c>
      <c r="V1210" t="str">
        <f>INDEX(REFERENCE!$B$4:$J$132,MATCH(K1210,REFERENCE!$A$4:$A$132,0),V$2)</f>
        <v>4.5 stars</v>
      </c>
      <c r="W1210">
        <f>INDEX(REFERENCE!$B$4:$J$132,MATCH(L1210,REFERENCE!$A$4:$A$132,0),W$2)</f>
        <v>4500</v>
      </c>
    </row>
    <row r="1211" spans="1:23" x14ac:dyDescent="0.2">
      <c r="A1211" s="9">
        <v>14</v>
      </c>
      <c r="B1211" s="9">
        <v>7</v>
      </c>
      <c r="C1211" s="9">
        <v>2</v>
      </c>
      <c r="D1211" s="9">
        <v>2</v>
      </c>
      <c r="E1211" s="9">
        <v>205</v>
      </c>
      <c r="F1211" s="9">
        <v>202</v>
      </c>
      <c r="G1211" s="9">
        <v>0</v>
      </c>
      <c r="H1211" s="9">
        <v>2</v>
      </c>
      <c r="I1211" s="9">
        <v>203</v>
      </c>
      <c r="J1211" s="9">
        <v>20301</v>
      </c>
      <c r="K1211" s="9">
        <v>2</v>
      </c>
      <c r="L1211" s="28">
        <v>1</v>
      </c>
      <c r="N1211">
        <f t="shared" si="20"/>
        <v>140702</v>
      </c>
      <c r="O1211" t="str">
        <f>INDEX(REFERENCE!$B$4:$J$132,MATCH(D1211,REFERENCE!$A$4:$A$132,0),O$2)</f>
        <v>Topicals</v>
      </c>
      <c r="P1211" t="str">
        <f>INDEX(REFERENCE!$B$4:$J$132,MATCH(E1211,REFERENCE!$A$4:$A$132,0),P$2)</f>
        <v>Tiger Balm</v>
      </c>
      <c r="Q1211" t="str">
        <f>INDEX(REFERENCE!$B$4:$J$132,MATCH(F1211,REFERENCE!$A$4:$A$132,0),Q$2)</f>
        <v>Cold sensation</v>
      </c>
      <c r="R1211" t="str">
        <f>INDEX(REFERENCE!$B$4:$J$132,MATCH(G1211,REFERENCE!$A$4:$A$132,0),R$2)</f>
        <v>-</v>
      </c>
      <c r="S1211" t="str">
        <f>INDEX(REFERENCE!$B$4:$J$132,MATCH(H1211,REFERENCE!$A$4:$A$132,0),S$2)</f>
        <v>Cream</v>
      </c>
      <c r="T1211" t="str">
        <f>INDEX(REFERENCE!$B$4:$J$132,MATCH(I1211,REFERENCE!$A$4:$A$132,0),T$2)</f>
        <v>3 oz</v>
      </c>
      <c r="U1211">
        <f>INDEX(REFERENCE!$B$4:$J$132,MATCH(J1211,REFERENCE!$A$4:$A$132,0),U$2)</f>
        <v>7</v>
      </c>
      <c r="V1211" t="str">
        <f>INDEX(REFERENCE!$B$4:$J$132,MATCH(K1211,REFERENCE!$A$4:$A$132,0),V$2)</f>
        <v>4.6 stars</v>
      </c>
      <c r="W1211">
        <f>INDEX(REFERENCE!$B$4:$J$132,MATCH(L1211,REFERENCE!$A$4:$A$132,0),W$2)</f>
        <v>1250</v>
      </c>
    </row>
    <row r="1212" spans="1:23" x14ac:dyDescent="0.2">
      <c r="A1212" s="9">
        <v>14</v>
      </c>
      <c r="B1212" s="9">
        <v>7</v>
      </c>
      <c r="C1212" s="9">
        <v>3</v>
      </c>
      <c r="D1212" s="9">
        <v>1</v>
      </c>
      <c r="E1212" s="9">
        <v>106</v>
      </c>
      <c r="F1212" s="9">
        <v>101</v>
      </c>
      <c r="G1212" s="9">
        <v>4</v>
      </c>
      <c r="H1212" s="9">
        <v>6</v>
      </c>
      <c r="I1212" s="9">
        <v>104</v>
      </c>
      <c r="J1212" s="9">
        <v>10403</v>
      </c>
      <c r="K1212" s="9">
        <v>1</v>
      </c>
      <c r="L1212" s="28">
        <v>2</v>
      </c>
      <c r="N1212">
        <f t="shared" si="20"/>
        <v>140703</v>
      </c>
      <c r="O1212" t="str">
        <f>INDEX(REFERENCE!$B$4:$J$132,MATCH(D1212,REFERENCE!$A$4:$A$132,0),O$2)</f>
        <v>Pads</v>
      </c>
      <c r="P1212" t="str">
        <f>INDEX(REFERENCE!$B$4:$J$132,MATCH(E1212,REFERENCE!$A$4:$A$132,0),P$2)</f>
        <v>Vicks Vapopatch</v>
      </c>
      <c r="Q1212" t="str">
        <f>INDEX(REFERENCE!$B$4:$J$132,MATCH(F1212,REFERENCE!$A$4:$A$132,0),Q$2)</f>
        <v>Hot sensation</v>
      </c>
      <c r="R1212" t="str">
        <f>INDEX(REFERENCE!$B$4:$J$132,MATCH(G1212,REFERENCE!$A$4:$A$132,0),R$2)</f>
        <v>Chest</v>
      </c>
      <c r="S1212" t="str">
        <f>INDEX(REFERENCE!$B$4:$J$132,MATCH(H1212,REFERENCE!$A$4:$A$132,0),S$2)</f>
        <v>Single use pads/patches</v>
      </c>
      <c r="T1212" t="str">
        <f>INDEX(REFERENCE!$B$4:$J$132,MATCH(I1212,REFERENCE!$A$4:$A$132,0),T$2)</f>
        <v>5 count</v>
      </c>
      <c r="U1212">
        <f>INDEX(REFERENCE!$B$4:$J$132,MATCH(J1212,REFERENCE!$A$4:$A$132,0),U$2)</f>
        <v>15.86</v>
      </c>
      <c r="V1212" t="str">
        <f>INDEX(REFERENCE!$B$4:$J$132,MATCH(K1212,REFERENCE!$A$4:$A$132,0),V$2)</f>
        <v>4.5 stars</v>
      </c>
      <c r="W1212">
        <f>INDEX(REFERENCE!$B$4:$J$132,MATCH(L1212,REFERENCE!$A$4:$A$132,0),W$2)</f>
        <v>4500</v>
      </c>
    </row>
    <row r="1213" spans="1:23" x14ac:dyDescent="0.2">
      <c r="A1213" s="9">
        <v>14</v>
      </c>
      <c r="B1213" s="9">
        <v>7</v>
      </c>
      <c r="C1213" s="9">
        <v>4</v>
      </c>
      <c r="D1213" s="9">
        <v>1</v>
      </c>
      <c r="E1213" s="9">
        <v>111</v>
      </c>
      <c r="F1213" s="9">
        <v>103</v>
      </c>
      <c r="G1213" s="9">
        <v>2</v>
      </c>
      <c r="H1213" s="9">
        <v>6</v>
      </c>
      <c r="I1213" s="9">
        <v>105</v>
      </c>
      <c r="J1213" s="9">
        <v>10505</v>
      </c>
      <c r="K1213" s="9">
        <v>3</v>
      </c>
      <c r="L1213" s="28">
        <v>2</v>
      </c>
      <c r="N1213">
        <f t="shared" si="20"/>
        <v>140704</v>
      </c>
      <c r="O1213" t="str">
        <f>INDEX(REFERENCE!$B$4:$J$132,MATCH(D1213,REFERENCE!$A$4:$A$132,0),O$2)</f>
        <v>Pads</v>
      </c>
      <c r="P1213" t="str">
        <f>INDEX(REFERENCE!$B$4:$J$132,MATCH(E1213,REFERENCE!$A$4:$A$132,0),P$2)</f>
        <v>Walgreens</v>
      </c>
      <c r="Q1213" t="str">
        <f>INDEX(REFERENCE!$B$4:$J$132,MATCH(F1213,REFERENCE!$A$4:$A$132,0),Q$2)</f>
        <v>Both hot and cold sensation</v>
      </c>
      <c r="R1213" t="str">
        <f>INDEX(REFERENCE!$B$4:$J$132,MATCH(G1213,REFERENCE!$A$4:$A$132,0),R$2)</f>
        <v>Neck</v>
      </c>
      <c r="S1213" t="str">
        <f>INDEX(REFERENCE!$B$4:$J$132,MATCH(H1213,REFERENCE!$A$4:$A$132,0),S$2)</f>
        <v>Single use pads/patches</v>
      </c>
      <c r="T1213" t="str">
        <f>INDEX(REFERENCE!$B$4:$J$132,MATCH(I1213,REFERENCE!$A$4:$A$132,0),T$2)</f>
        <v>6 count</v>
      </c>
      <c r="U1213">
        <f>INDEX(REFERENCE!$B$4:$J$132,MATCH(J1213,REFERENCE!$A$4:$A$132,0),U$2)</f>
        <v>31.99</v>
      </c>
      <c r="V1213" t="str">
        <f>INDEX(REFERENCE!$B$4:$J$132,MATCH(K1213,REFERENCE!$A$4:$A$132,0),V$2)</f>
        <v>4.8 stars</v>
      </c>
      <c r="W1213">
        <f>INDEX(REFERENCE!$B$4:$J$132,MATCH(L1213,REFERENCE!$A$4:$A$132,0),W$2)</f>
        <v>4500</v>
      </c>
    </row>
    <row r="1214" spans="1:23" x14ac:dyDescent="0.2">
      <c r="A1214" s="9">
        <v>14</v>
      </c>
      <c r="B1214" s="9">
        <v>7</v>
      </c>
      <c r="C1214" s="9">
        <v>5</v>
      </c>
      <c r="D1214" s="9">
        <v>2</v>
      </c>
      <c r="E1214" s="9">
        <v>211</v>
      </c>
      <c r="F1214" s="9">
        <v>204</v>
      </c>
      <c r="G1214" s="9">
        <v>0</v>
      </c>
      <c r="H1214" s="9">
        <v>2</v>
      </c>
      <c r="I1214" s="9">
        <v>201</v>
      </c>
      <c r="J1214" s="9">
        <v>20102</v>
      </c>
      <c r="K1214" s="9">
        <v>1</v>
      </c>
      <c r="L1214" s="28">
        <v>1</v>
      </c>
      <c r="N1214">
        <f t="shared" si="20"/>
        <v>140705</v>
      </c>
      <c r="O1214" t="str">
        <f>INDEX(REFERENCE!$B$4:$J$132,MATCH(D1214,REFERENCE!$A$4:$A$132,0),O$2)</f>
        <v>Topicals</v>
      </c>
      <c r="P1214" t="str">
        <f>INDEX(REFERENCE!$B$4:$J$132,MATCH(E1214,REFERENCE!$A$4:$A$132,0),P$2)</f>
        <v>Theraworx</v>
      </c>
      <c r="Q1214" t="str">
        <f>INDEX(REFERENCE!$B$4:$J$132,MATCH(F1214,REFERENCE!$A$4:$A$132,0),Q$2)</f>
        <v>Lidocaine/numbing sensation</v>
      </c>
      <c r="R1214" t="str">
        <f>INDEX(REFERENCE!$B$4:$J$132,MATCH(G1214,REFERENCE!$A$4:$A$132,0),R$2)</f>
        <v>-</v>
      </c>
      <c r="S1214" t="str">
        <f>INDEX(REFERENCE!$B$4:$J$132,MATCH(H1214,REFERENCE!$A$4:$A$132,0),S$2)</f>
        <v>Cream</v>
      </c>
      <c r="T1214" t="str">
        <f>INDEX(REFERENCE!$B$4:$J$132,MATCH(I1214,REFERENCE!$A$4:$A$132,0),T$2)</f>
        <v>2 oz</v>
      </c>
      <c r="U1214">
        <f>INDEX(REFERENCE!$B$4:$J$132,MATCH(J1214,REFERENCE!$A$4:$A$132,0),U$2)</f>
        <v>7.79</v>
      </c>
      <c r="V1214" t="str">
        <f>INDEX(REFERENCE!$B$4:$J$132,MATCH(K1214,REFERENCE!$A$4:$A$132,0),V$2)</f>
        <v>4.5 stars</v>
      </c>
      <c r="W1214">
        <f>INDEX(REFERENCE!$B$4:$J$132,MATCH(L1214,REFERENCE!$A$4:$A$132,0),W$2)</f>
        <v>1250</v>
      </c>
    </row>
    <row r="1215" spans="1:23" x14ac:dyDescent="0.2">
      <c r="A1215" s="9">
        <v>14</v>
      </c>
      <c r="B1215" s="9">
        <v>7</v>
      </c>
      <c r="C1215" s="9">
        <v>6</v>
      </c>
      <c r="D1215" s="9">
        <v>1</v>
      </c>
      <c r="E1215" s="9">
        <v>112</v>
      </c>
      <c r="F1215" s="9">
        <v>104</v>
      </c>
      <c r="G1215" s="9">
        <v>6</v>
      </c>
      <c r="H1215" s="9">
        <v>6</v>
      </c>
      <c r="I1215" s="9">
        <v>102</v>
      </c>
      <c r="J1215" s="9">
        <v>10202</v>
      </c>
      <c r="K1215" s="9">
        <v>3</v>
      </c>
      <c r="L1215" s="28">
        <v>1</v>
      </c>
      <c r="N1215">
        <f t="shared" si="20"/>
        <v>140706</v>
      </c>
      <c r="O1215" t="str">
        <f>INDEX(REFERENCE!$B$4:$J$132,MATCH(D1215,REFERENCE!$A$4:$A$132,0),O$2)</f>
        <v>Pads</v>
      </c>
      <c r="P1215" t="str">
        <f>INDEX(REFERENCE!$B$4:$J$132,MATCH(E1215,REFERENCE!$A$4:$A$132,0),P$2)</f>
        <v>Up &amp; Up</v>
      </c>
      <c r="Q1215" t="str">
        <f>INDEX(REFERENCE!$B$4:$J$132,MATCH(F1215,REFERENCE!$A$4:$A$132,0),Q$2)</f>
        <v>Lidocaine/numbing sensation</v>
      </c>
      <c r="R1215" t="str">
        <f>INDEX(REFERENCE!$B$4:$J$132,MATCH(G1215,REFERENCE!$A$4:$A$132,0),R$2)</f>
        <v>Shoulder</v>
      </c>
      <c r="S1215" t="str">
        <f>INDEX(REFERENCE!$B$4:$J$132,MATCH(H1215,REFERENCE!$A$4:$A$132,0),S$2)</f>
        <v>Single use pads/patches</v>
      </c>
      <c r="T1215" t="str">
        <f>INDEX(REFERENCE!$B$4:$J$132,MATCH(I1215,REFERENCE!$A$4:$A$132,0),T$2)</f>
        <v>3 count</v>
      </c>
      <c r="U1215">
        <f>INDEX(REFERENCE!$B$4:$J$132,MATCH(J1215,REFERENCE!$A$4:$A$132,0),U$2)</f>
        <v>6.63</v>
      </c>
      <c r="V1215" t="str">
        <f>INDEX(REFERENCE!$B$4:$J$132,MATCH(K1215,REFERENCE!$A$4:$A$132,0),V$2)</f>
        <v>4.8 stars</v>
      </c>
      <c r="W1215">
        <f>INDEX(REFERENCE!$B$4:$J$132,MATCH(L1215,REFERENCE!$A$4:$A$132,0),W$2)</f>
        <v>1250</v>
      </c>
    </row>
    <row r="1216" spans="1:23" x14ac:dyDescent="0.2">
      <c r="A1216" s="9">
        <v>14</v>
      </c>
      <c r="B1216" s="9">
        <v>8</v>
      </c>
      <c r="C1216" s="9">
        <v>1</v>
      </c>
      <c r="D1216" s="9">
        <v>2</v>
      </c>
      <c r="E1216" s="9">
        <v>209</v>
      </c>
      <c r="F1216" s="9">
        <v>201</v>
      </c>
      <c r="G1216" s="9">
        <v>0</v>
      </c>
      <c r="H1216" s="9">
        <v>2</v>
      </c>
      <c r="I1216" s="9">
        <v>207</v>
      </c>
      <c r="J1216" s="9">
        <v>20701</v>
      </c>
      <c r="K1216" s="9">
        <v>1</v>
      </c>
      <c r="L1216" s="28">
        <v>1</v>
      </c>
      <c r="N1216">
        <f t="shared" si="20"/>
        <v>140801</v>
      </c>
      <c r="O1216" t="str">
        <f>INDEX(REFERENCE!$B$4:$J$132,MATCH(D1216,REFERENCE!$A$4:$A$132,0),O$2)</f>
        <v>Topicals</v>
      </c>
      <c r="P1216" t="str">
        <f>INDEX(REFERENCE!$B$4:$J$132,MATCH(E1216,REFERENCE!$A$4:$A$132,0),P$2)</f>
        <v>Motrin</v>
      </c>
      <c r="Q1216" t="str">
        <f>INDEX(REFERENCE!$B$4:$J$132,MATCH(F1216,REFERENCE!$A$4:$A$132,0),Q$2)</f>
        <v>Hot sensation</v>
      </c>
      <c r="R1216" t="str">
        <f>INDEX(REFERENCE!$B$4:$J$132,MATCH(G1216,REFERENCE!$A$4:$A$132,0),R$2)</f>
        <v>-</v>
      </c>
      <c r="S1216" t="str">
        <f>INDEX(REFERENCE!$B$4:$J$132,MATCH(H1216,REFERENCE!$A$4:$A$132,0),S$2)</f>
        <v>Cream</v>
      </c>
      <c r="T1216" t="str">
        <f>INDEX(REFERENCE!$B$4:$J$132,MATCH(I1216,REFERENCE!$A$4:$A$132,0),T$2)</f>
        <v>5.5 oz</v>
      </c>
      <c r="U1216">
        <f>INDEX(REFERENCE!$B$4:$J$132,MATCH(J1216,REFERENCE!$A$4:$A$132,0),U$2)</f>
        <v>11.49</v>
      </c>
      <c r="V1216" t="str">
        <f>INDEX(REFERENCE!$B$4:$J$132,MATCH(K1216,REFERENCE!$A$4:$A$132,0),V$2)</f>
        <v>4.5 stars</v>
      </c>
      <c r="W1216">
        <f>INDEX(REFERENCE!$B$4:$J$132,MATCH(L1216,REFERENCE!$A$4:$A$132,0),W$2)</f>
        <v>1250</v>
      </c>
    </row>
    <row r="1217" spans="1:23" x14ac:dyDescent="0.2">
      <c r="A1217" s="9">
        <v>14</v>
      </c>
      <c r="B1217" s="9">
        <v>8</v>
      </c>
      <c r="C1217" s="9">
        <v>2</v>
      </c>
      <c r="D1217" s="9">
        <v>1</v>
      </c>
      <c r="E1217" s="9">
        <v>113</v>
      </c>
      <c r="F1217" s="9">
        <v>102</v>
      </c>
      <c r="G1217" s="9">
        <v>1</v>
      </c>
      <c r="H1217" s="9">
        <v>6</v>
      </c>
      <c r="I1217" s="9">
        <v>101</v>
      </c>
      <c r="J1217" s="9">
        <v>10101</v>
      </c>
      <c r="K1217" s="9">
        <v>2</v>
      </c>
      <c r="L1217" s="28">
        <v>2</v>
      </c>
      <c r="N1217">
        <f t="shared" si="20"/>
        <v>140802</v>
      </c>
      <c r="O1217" t="str">
        <f>INDEX(REFERENCE!$B$4:$J$132,MATCH(D1217,REFERENCE!$A$4:$A$132,0),O$2)</f>
        <v>Pads</v>
      </c>
      <c r="P1217" t="str">
        <f>INDEX(REFERENCE!$B$4:$J$132,MATCH(E1217,REFERENCE!$A$4:$A$132,0),P$2)</f>
        <v>Amazon Basic Care</v>
      </c>
      <c r="Q1217" t="str">
        <f>INDEX(REFERENCE!$B$4:$J$132,MATCH(F1217,REFERENCE!$A$4:$A$132,0),Q$2)</f>
        <v>Cold sensation</v>
      </c>
      <c r="R1217" t="str">
        <f>INDEX(REFERENCE!$B$4:$J$132,MATCH(G1217,REFERENCE!$A$4:$A$132,0),R$2)</f>
        <v>Back</v>
      </c>
      <c r="S1217" t="str">
        <f>INDEX(REFERENCE!$B$4:$J$132,MATCH(H1217,REFERENCE!$A$4:$A$132,0),S$2)</f>
        <v>Single use pads/patches</v>
      </c>
      <c r="T1217" t="str">
        <f>INDEX(REFERENCE!$B$4:$J$132,MATCH(I1217,REFERENCE!$A$4:$A$132,0),T$2)</f>
        <v>2 count</v>
      </c>
      <c r="U1217">
        <f>INDEX(REFERENCE!$B$4:$J$132,MATCH(J1217,REFERENCE!$A$4:$A$132,0),U$2)</f>
        <v>2.98</v>
      </c>
      <c r="V1217" t="str">
        <f>INDEX(REFERENCE!$B$4:$J$132,MATCH(K1217,REFERENCE!$A$4:$A$132,0),V$2)</f>
        <v>4.6 stars</v>
      </c>
      <c r="W1217">
        <f>INDEX(REFERENCE!$B$4:$J$132,MATCH(L1217,REFERENCE!$A$4:$A$132,0),W$2)</f>
        <v>4500</v>
      </c>
    </row>
    <row r="1218" spans="1:23" x14ac:dyDescent="0.2">
      <c r="A1218" s="9">
        <v>14</v>
      </c>
      <c r="B1218" s="9">
        <v>8</v>
      </c>
      <c r="C1218" s="9">
        <v>3</v>
      </c>
      <c r="D1218" s="9">
        <v>1</v>
      </c>
      <c r="E1218" s="9">
        <v>112</v>
      </c>
      <c r="F1218" s="9">
        <v>103</v>
      </c>
      <c r="G1218" s="9">
        <v>3</v>
      </c>
      <c r="H1218" s="9">
        <v>6</v>
      </c>
      <c r="I1218" s="9">
        <v>103</v>
      </c>
      <c r="J1218" s="9">
        <v>10302</v>
      </c>
      <c r="K1218" s="9">
        <v>2</v>
      </c>
      <c r="L1218" s="28">
        <v>2</v>
      </c>
      <c r="N1218">
        <f t="shared" si="20"/>
        <v>140803</v>
      </c>
      <c r="O1218" t="str">
        <f>INDEX(REFERENCE!$B$4:$J$132,MATCH(D1218,REFERENCE!$A$4:$A$132,0),O$2)</f>
        <v>Pads</v>
      </c>
      <c r="P1218" t="str">
        <f>INDEX(REFERENCE!$B$4:$J$132,MATCH(E1218,REFERENCE!$A$4:$A$132,0),P$2)</f>
        <v>Up &amp; Up</v>
      </c>
      <c r="Q1218" t="str">
        <f>INDEX(REFERENCE!$B$4:$J$132,MATCH(F1218,REFERENCE!$A$4:$A$132,0),Q$2)</f>
        <v>Both hot and cold sensation</v>
      </c>
      <c r="R1218" t="str">
        <f>INDEX(REFERENCE!$B$4:$J$132,MATCH(G1218,REFERENCE!$A$4:$A$132,0),R$2)</f>
        <v>Joint</v>
      </c>
      <c r="S1218" t="str">
        <f>INDEX(REFERENCE!$B$4:$J$132,MATCH(H1218,REFERENCE!$A$4:$A$132,0),S$2)</f>
        <v>Single use pads/patches</v>
      </c>
      <c r="T1218" t="str">
        <f>INDEX(REFERENCE!$B$4:$J$132,MATCH(I1218,REFERENCE!$A$4:$A$132,0),T$2)</f>
        <v>4 count</v>
      </c>
      <c r="U1218">
        <f>INDEX(REFERENCE!$B$4:$J$132,MATCH(J1218,REFERENCE!$A$4:$A$132,0),U$2)</f>
        <v>7.99</v>
      </c>
      <c r="V1218" t="str">
        <f>INDEX(REFERENCE!$B$4:$J$132,MATCH(K1218,REFERENCE!$A$4:$A$132,0),V$2)</f>
        <v>4.6 stars</v>
      </c>
      <c r="W1218">
        <f>INDEX(REFERENCE!$B$4:$J$132,MATCH(L1218,REFERENCE!$A$4:$A$132,0),W$2)</f>
        <v>4500</v>
      </c>
    </row>
    <row r="1219" spans="1:23" x14ac:dyDescent="0.2">
      <c r="A1219" s="9">
        <v>14</v>
      </c>
      <c r="B1219" s="9">
        <v>8</v>
      </c>
      <c r="C1219" s="9">
        <v>4</v>
      </c>
      <c r="D1219" s="9">
        <v>1</v>
      </c>
      <c r="E1219" s="9">
        <v>114</v>
      </c>
      <c r="F1219" s="9">
        <v>105</v>
      </c>
      <c r="G1219" s="9">
        <v>5</v>
      </c>
      <c r="H1219" s="9">
        <v>6</v>
      </c>
      <c r="I1219" s="9">
        <v>102</v>
      </c>
      <c r="J1219" s="9">
        <v>10203</v>
      </c>
      <c r="K1219" s="9">
        <v>2</v>
      </c>
      <c r="L1219" s="28">
        <v>1</v>
      </c>
      <c r="N1219">
        <f t="shared" si="20"/>
        <v>140804</v>
      </c>
      <c r="O1219" t="str">
        <f>INDEX(REFERENCE!$B$4:$J$132,MATCH(D1219,REFERENCE!$A$4:$A$132,0),O$2)</f>
        <v>Pads</v>
      </c>
      <c r="P1219" t="str">
        <f>INDEX(REFERENCE!$B$4:$J$132,MATCH(E1219,REFERENCE!$A$4:$A$132,0),P$2)</f>
        <v>Be Koool</v>
      </c>
      <c r="Q1219" t="str">
        <f>INDEX(REFERENCE!$B$4:$J$132,MATCH(F1219,REFERENCE!$A$4:$A$132,0),Q$2)</f>
        <v>No sensation/drug free/for circulation</v>
      </c>
      <c r="R1219" t="str">
        <f>INDEX(REFERENCE!$B$4:$J$132,MATCH(G1219,REFERENCE!$A$4:$A$132,0),R$2)</f>
        <v>Hands (arthritis)</v>
      </c>
      <c r="S1219" t="str">
        <f>INDEX(REFERENCE!$B$4:$J$132,MATCH(H1219,REFERENCE!$A$4:$A$132,0),S$2)</f>
        <v>Single use pads/patches</v>
      </c>
      <c r="T1219" t="str">
        <f>INDEX(REFERENCE!$B$4:$J$132,MATCH(I1219,REFERENCE!$A$4:$A$132,0),T$2)</f>
        <v>3 count</v>
      </c>
      <c r="U1219">
        <f>INDEX(REFERENCE!$B$4:$J$132,MATCH(J1219,REFERENCE!$A$4:$A$132,0),U$2)</f>
        <v>9.99</v>
      </c>
      <c r="V1219" t="str">
        <f>INDEX(REFERENCE!$B$4:$J$132,MATCH(K1219,REFERENCE!$A$4:$A$132,0),V$2)</f>
        <v>4.6 stars</v>
      </c>
      <c r="W1219">
        <f>INDEX(REFERENCE!$B$4:$J$132,MATCH(L1219,REFERENCE!$A$4:$A$132,0),W$2)</f>
        <v>1250</v>
      </c>
    </row>
    <row r="1220" spans="1:23" x14ac:dyDescent="0.2">
      <c r="A1220" s="9">
        <v>14</v>
      </c>
      <c r="B1220" s="9">
        <v>8</v>
      </c>
      <c r="C1220" s="9">
        <v>5</v>
      </c>
      <c r="D1220" s="9">
        <v>2</v>
      </c>
      <c r="E1220" s="9">
        <v>206</v>
      </c>
      <c r="F1220" s="9">
        <v>201</v>
      </c>
      <c r="G1220" s="9">
        <v>0</v>
      </c>
      <c r="H1220" s="9">
        <v>3</v>
      </c>
      <c r="I1220" s="9">
        <v>206</v>
      </c>
      <c r="J1220" s="9">
        <v>20603</v>
      </c>
      <c r="K1220" s="9">
        <v>3</v>
      </c>
      <c r="L1220" s="28">
        <v>1</v>
      </c>
      <c r="N1220">
        <f t="shared" si="20"/>
        <v>140805</v>
      </c>
      <c r="O1220" t="str">
        <f>INDEX(REFERENCE!$B$4:$J$132,MATCH(D1220,REFERENCE!$A$4:$A$132,0),O$2)</f>
        <v>Topicals</v>
      </c>
      <c r="P1220" t="str">
        <f>INDEX(REFERENCE!$B$4:$J$132,MATCH(E1220,REFERENCE!$A$4:$A$132,0),P$2)</f>
        <v>Voltaren</v>
      </c>
      <c r="Q1220" t="str">
        <f>INDEX(REFERENCE!$B$4:$J$132,MATCH(F1220,REFERENCE!$A$4:$A$132,0),Q$2)</f>
        <v>Hot sensation</v>
      </c>
      <c r="R1220" t="str">
        <f>INDEX(REFERENCE!$B$4:$J$132,MATCH(G1220,REFERENCE!$A$4:$A$132,0),R$2)</f>
        <v>-</v>
      </c>
      <c r="S1220" t="str">
        <f>INDEX(REFERENCE!$B$4:$J$132,MATCH(H1220,REFERENCE!$A$4:$A$132,0),S$2)</f>
        <v>Spray</v>
      </c>
      <c r="T1220" t="str">
        <f>INDEX(REFERENCE!$B$4:$J$132,MATCH(I1220,REFERENCE!$A$4:$A$132,0),T$2)</f>
        <v>4.5 oz</v>
      </c>
      <c r="U1220">
        <f>INDEX(REFERENCE!$B$4:$J$132,MATCH(J1220,REFERENCE!$A$4:$A$132,0),U$2)</f>
        <v>14.99</v>
      </c>
      <c r="V1220" t="str">
        <f>INDEX(REFERENCE!$B$4:$J$132,MATCH(K1220,REFERENCE!$A$4:$A$132,0),V$2)</f>
        <v>4.8 stars</v>
      </c>
      <c r="W1220">
        <f>INDEX(REFERENCE!$B$4:$J$132,MATCH(L1220,REFERENCE!$A$4:$A$132,0),W$2)</f>
        <v>1250</v>
      </c>
    </row>
    <row r="1221" spans="1:23" x14ac:dyDescent="0.2">
      <c r="A1221" s="9">
        <v>14</v>
      </c>
      <c r="B1221" s="9">
        <v>8</v>
      </c>
      <c r="C1221" s="9">
        <v>6</v>
      </c>
      <c r="D1221" s="9">
        <v>2</v>
      </c>
      <c r="E1221" s="9">
        <v>203</v>
      </c>
      <c r="F1221" s="9">
        <v>202</v>
      </c>
      <c r="G1221" s="9">
        <v>0</v>
      </c>
      <c r="H1221" s="9">
        <v>5</v>
      </c>
      <c r="I1221" s="9">
        <v>202</v>
      </c>
      <c r="J1221" s="9">
        <v>20205</v>
      </c>
      <c r="K1221" s="9">
        <v>3</v>
      </c>
      <c r="L1221" s="28">
        <v>2</v>
      </c>
      <c r="N1221">
        <f t="shared" ref="N1221:N1284" si="21">A1221*10000+B1221*100+C1221</f>
        <v>140806</v>
      </c>
      <c r="O1221" t="str">
        <f>INDEX(REFERENCE!$B$4:$J$132,MATCH(D1221,REFERENCE!$A$4:$A$132,0),O$2)</f>
        <v>Topicals</v>
      </c>
      <c r="P1221" t="str">
        <f>INDEX(REFERENCE!$B$4:$J$132,MATCH(E1221,REFERENCE!$A$4:$A$132,0),P$2)</f>
        <v xml:space="preserve">Biofreeze  </v>
      </c>
      <c r="Q1221" t="str">
        <f>INDEX(REFERENCE!$B$4:$J$132,MATCH(F1221,REFERENCE!$A$4:$A$132,0),Q$2)</f>
        <v>Cold sensation</v>
      </c>
      <c r="R1221" t="str">
        <f>INDEX(REFERENCE!$B$4:$J$132,MATCH(G1221,REFERENCE!$A$4:$A$132,0),R$2)</f>
        <v>-</v>
      </c>
      <c r="S1221" t="str">
        <f>INDEX(REFERENCE!$B$4:$J$132,MATCH(H1221,REFERENCE!$A$4:$A$132,0),S$2)</f>
        <v>Liquid</v>
      </c>
      <c r="T1221" t="str">
        <f>INDEX(REFERENCE!$B$4:$J$132,MATCH(I1221,REFERENCE!$A$4:$A$132,0),T$2)</f>
        <v>2.5 oz</v>
      </c>
      <c r="U1221">
        <f>INDEX(REFERENCE!$B$4:$J$132,MATCH(J1221,REFERENCE!$A$4:$A$132,0),U$2)</f>
        <v>17.5</v>
      </c>
      <c r="V1221" t="str">
        <f>INDEX(REFERENCE!$B$4:$J$132,MATCH(K1221,REFERENCE!$A$4:$A$132,0),V$2)</f>
        <v>4.8 stars</v>
      </c>
      <c r="W1221">
        <f>INDEX(REFERENCE!$B$4:$J$132,MATCH(L1221,REFERENCE!$A$4:$A$132,0),W$2)</f>
        <v>4500</v>
      </c>
    </row>
    <row r="1222" spans="1:23" x14ac:dyDescent="0.2">
      <c r="A1222" s="9">
        <v>14</v>
      </c>
      <c r="B1222" s="9">
        <v>9</v>
      </c>
      <c r="C1222" s="9">
        <v>1</v>
      </c>
      <c r="D1222" s="9">
        <v>1</v>
      </c>
      <c r="E1222" s="9">
        <v>110</v>
      </c>
      <c r="F1222" s="9">
        <v>104</v>
      </c>
      <c r="G1222" s="9">
        <v>6</v>
      </c>
      <c r="H1222" s="9">
        <v>6</v>
      </c>
      <c r="I1222" s="9">
        <v>103</v>
      </c>
      <c r="J1222" s="9">
        <v>10301</v>
      </c>
      <c r="K1222" s="9">
        <v>2</v>
      </c>
      <c r="L1222" s="28">
        <v>2</v>
      </c>
      <c r="N1222">
        <f t="shared" si="21"/>
        <v>140901</v>
      </c>
      <c r="O1222" t="str">
        <f>INDEX(REFERENCE!$B$4:$J$132,MATCH(D1222,REFERENCE!$A$4:$A$132,0),O$2)</f>
        <v>Pads</v>
      </c>
      <c r="P1222" t="str">
        <f>INDEX(REFERENCE!$B$4:$J$132,MATCH(E1222,REFERENCE!$A$4:$A$132,0),P$2)</f>
        <v>Equate</v>
      </c>
      <c r="Q1222" t="str">
        <f>INDEX(REFERENCE!$B$4:$J$132,MATCH(F1222,REFERENCE!$A$4:$A$132,0),Q$2)</f>
        <v>Lidocaine/numbing sensation</v>
      </c>
      <c r="R1222" t="str">
        <f>INDEX(REFERENCE!$B$4:$J$132,MATCH(G1222,REFERENCE!$A$4:$A$132,0),R$2)</f>
        <v>Shoulder</v>
      </c>
      <c r="S1222" t="str">
        <f>INDEX(REFERENCE!$B$4:$J$132,MATCH(H1222,REFERENCE!$A$4:$A$132,0),S$2)</f>
        <v>Single use pads/patches</v>
      </c>
      <c r="T1222" t="str">
        <f>INDEX(REFERENCE!$B$4:$J$132,MATCH(I1222,REFERENCE!$A$4:$A$132,0),T$2)</f>
        <v>4 count</v>
      </c>
      <c r="U1222">
        <f>INDEX(REFERENCE!$B$4:$J$132,MATCH(J1222,REFERENCE!$A$4:$A$132,0),U$2)</f>
        <v>4.22</v>
      </c>
      <c r="V1222" t="str">
        <f>INDEX(REFERENCE!$B$4:$J$132,MATCH(K1222,REFERENCE!$A$4:$A$132,0),V$2)</f>
        <v>4.6 stars</v>
      </c>
      <c r="W1222">
        <f>INDEX(REFERENCE!$B$4:$J$132,MATCH(L1222,REFERENCE!$A$4:$A$132,0),W$2)</f>
        <v>4500</v>
      </c>
    </row>
    <row r="1223" spans="1:23" x14ac:dyDescent="0.2">
      <c r="A1223" s="9">
        <v>14</v>
      </c>
      <c r="B1223" s="9">
        <v>9</v>
      </c>
      <c r="C1223" s="9">
        <v>2</v>
      </c>
      <c r="D1223" s="9">
        <v>1</v>
      </c>
      <c r="E1223" s="9">
        <v>105</v>
      </c>
      <c r="F1223" s="9">
        <v>101</v>
      </c>
      <c r="G1223" s="9">
        <v>3</v>
      </c>
      <c r="H1223" s="9">
        <v>6</v>
      </c>
      <c r="I1223" s="9">
        <v>101</v>
      </c>
      <c r="J1223" s="9">
        <v>10103</v>
      </c>
      <c r="K1223" s="9">
        <v>3</v>
      </c>
      <c r="L1223" s="28">
        <v>2</v>
      </c>
      <c r="N1223">
        <f t="shared" si="21"/>
        <v>140902</v>
      </c>
      <c r="O1223" t="str">
        <f>INDEX(REFERENCE!$B$4:$J$132,MATCH(D1223,REFERENCE!$A$4:$A$132,0),O$2)</f>
        <v>Pads</v>
      </c>
      <c r="P1223" t="str">
        <f>INDEX(REFERENCE!$B$4:$J$132,MATCH(E1223,REFERENCE!$A$4:$A$132,0),P$2)</f>
        <v>Tiger Balm</v>
      </c>
      <c r="Q1223" t="str">
        <f>INDEX(REFERENCE!$B$4:$J$132,MATCH(F1223,REFERENCE!$A$4:$A$132,0),Q$2)</f>
        <v>Hot sensation</v>
      </c>
      <c r="R1223" t="str">
        <f>INDEX(REFERENCE!$B$4:$J$132,MATCH(G1223,REFERENCE!$A$4:$A$132,0),R$2)</f>
        <v>Joint</v>
      </c>
      <c r="S1223" t="str">
        <f>INDEX(REFERENCE!$B$4:$J$132,MATCH(H1223,REFERENCE!$A$4:$A$132,0),S$2)</f>
        <v>Single use pads/patches</v>
      </c>
      <c r="T1223" t="str">
        <f>INDEX(REFERENCE!$B$4:$J$132,MATCH(I1223,REFERENCE!$A$4:$A$132,0),T$2)</f>
        <v>2 count</v>
      </c>
      <c r="U1223">
        <f>INDEX(REFERENCE!$B$4:$J$132,MATCH(J1223,REFERENCE!$A$4:$A$132,0),U$2)</f>
        <v>6.59</v>
      </c>
      <c r="V1223" t="str">
        <f>INDEX(REFERENCE!$B$4:$J$132,MATCH(K1223,REFERENCE!$A$4:$A$132,0),V$2)</f>
        <v>4.8 stars</v>
      </c>
      <c r="W1223">
        <f>INDEX(REFERENCE!$B$4:$J$132,MATCH(L1223,REFERENCE!$A$4:$A$132,0),W$2)</f>
        <v>4500</v>
      </c>
    </row>
    <row r="1224" spans="1:23" x14ac:dyDescent="0.2">
      <c r="A1224" s="9">
        <v>14</v>
      </c>
      <c r="B1224" s="9">
        <v>9</v>
      </c>
      <c r="C1224" s="9">
        <v>3</v>
      </c>
      <c r="D1224" s="9">
        <v>2</v>
      </c>
      <c r="E1224" s="9">
        <v>212</v>
      </c>
      <c r="F1224" s="9">
        <v>201</v>
      </c>
      <c r="G1224" s="9">
        <v>0</v>
      </c>
      <c r="H1224" s="9">
        <v>1</v>
      </c>
      <c r="I1224" s="9">
        <v>203</v>
      </c>
      <c r="J1224" s="9">
        <v>20302</v>
      </c>
      <c r="K1224" s="9">
        <v>1</v>
      </c>
      <c r="L1224" s="28">
        <v>2</v>
      </c>
      <c r="N1224">
        <f t="shared" si="21"/>
        <v>140903</v>
      </c>
      <c r="O1224" t="str">
        <f>INDEX(REFERENCE!$B$4:$J$132,MATCH(D1224,REFERENCE!$A$4:$A$132,0),O$2)</f>
        <v>Topicals</v>
      </c>
      <c r="P1224" t="str">
        <f>INDEX(REFERENCE!$B$4:$J$132,MATCH(E1224,REFERENCE!$A$4:$A$132,0),P$2)</f>
        <v>Store Brand</v>
      </c>
      <c r="Q1224" t="str">
        <f>INDEX(REFERENCE!$B$4:$J$132,MATCH(F1224,REFERENCE!$A$4:$A$132,0),Q$2)</f>
        <v>Hot sensation</v>
      </c>
      <c r="R1224" t="str">
        <f>INDEX(REFERENCE!$B$4:$J$132,MATCH(G1224,REFERENCE!$A$4:$A$132,0),R$2)</f>
        <v>-</v>
      </c>
      <c r="S1224" t="str">
        <f>INDEX(REFERENCE!$B$4:$J$132,MATCH(H1224,REFERENCE!$A$4:$A$132,0),S$2)</f>
        <v>Gel</v>
      </c>
      <c r="T1224" t="str">
        <f>INDEX(REFERENCE!$B$4:$J$132,MATCH(I1224,REFERENCE!$A$4:$A$132,0),T$2)</f>
        <v>3 oz</v>
      </c>
      <c r="U1224">
        <f>INDEX(REFERENCE!$B$4:$J$132,MATCH(J1224,REFERENCE!$A$4:$A$132,0),U$2)</f>
        <v>10</v>
      </c>
      <c r="V1224" t="str">
        <f>INDEX(REFERENCE!$B$4:$J$132,MATCH(K1224,REFERENCE!$A$4:$A$132,0),V$2)</f>
        <v>4.5 stars</v>
      </c>
      <c r="W1224">
        <f>INDEX(REFERENCE!$B$4:$J$132,MATCH(L1224,REFERENCE!$A$4:$A$132,0),W$2)</f>
        <v>4500</v>
      </c>
    </row>
    <row r="1225" spans="1:23" x14ac:dyDescent="0.2">
      <c r="A1225" s="9">
        <v>14</v>
      </c>
      <c r="B1225" s="9">
        <v>9</v>
      </c>
      <c r="C1225" s="9">
        <v>4</v>
      </c>
      <c r="D1225" s="9">
        <v>2</v>
      </c>
      <c r="E1225" s="9">
        <v>202</v>
      </c>
      <c r="F1225" s="9">
        <v>203</v>
      </c>
      <c r="G1225" s="9">
        <v>0</v>
      </c>
      <c r="H1225" s="9">
        <v>5</v>
      </c>
      <c r="I1225" s="9">
        <v>204</v>
      </c>
      <c r="J1225" s="9">
        <v>20403</v>
      </c>
      <c r="K1225" s="9">
        <v>3</v>
      </c>
      <c r="L1225" s="28">
        <v>1</v>
      </c>
      <c r="N1225">
        <f t="shared" si="21"/>
        <v>140904</v>
      </c>
      <c r="O1225" t="str">
        <f>INDEX(REFERENCE!$B$4:$J$132,MATCH(D1225,REFERENCE!$A$4:$A$132,0),O$2)</f>
        <v>Topicals</v>
      </c>
      <c r="P1225" t="str">
        <f>INDEX(REFERENCE!$B$4:$J$132,MATCH(E1225,REFERENCE!$A$4:$A$132,0),P$2)</f>
        <v>Icy Hot</v>
      </c>
      <c r="Q1225" t="str">
        <f>INDEX(REFERENCE!$B$4:$J$132,MATCH(F1225,REFERENCE!$A$4:$A$132,0),Q$2)</f>
        <v>Both hot and cold sensation</v>
      </c>
      <c r="R1225" t="str">
        <f>INDEX(REFERENCE!$B$4:$J$132,MATCH(G1225,REFERENCE!$A$4:$A$132,0),R$2)</f>
        <v>-</v>
      </c>
      <c r="S1225" t="str">
        <f>INDEX(REFERENCE!$B$4:$J$132,MATCH(H1225,REFERENCE!$A$4:$A$132,0),S$2)</f>
        <v>Liquid</v>
      </c>
      <c r="T1225" t="str">
        <f>INDEX(REFERENCE!$B$4:$J$132,MATCH(I1225,REFERENCE!$A$4:$A$132,0),T$2)</f>
        <v>3.5 oz</v>
      </c>
      <c r="U1225">
        <f>INDEX(REFERENCE!$B$4:$J$132,MATCH(J1225,REFERENCE!$A$4:$A$132,0),U$2)</f>
        <v>12.39</v>
      </c>
      <c r="V1225" t="str">
        <f>INDEX(REFERENCE!$B$4:$J$132,MATCH(K1225,REFERENCE!$A$4:$A$132,0),V$2)</f>
        <v>4.8 stars</v>
      </c>
      <c r="W1225">
        <f>INDEX(REFERENCE!$B$4:$J$132,MATCH(L1225,REFERENCE!$A$4:$A$132,0),W$2)</f>
        <v>1250</v>
      </c>
    </row>
    <row r="1226" spans="1:23" x14ac:dyDescent="0.2">
      <c r="A1226" s="9">
        <v>14</v>
      </c>
      <c r="B1226" s="9">
        <v>9</v>
      </c>
      <c r="C1226" s="9">
        <v>5</v>
      </c>
      <c r="D1226" s="9">
        <v>1</v>
      </c>
      <c r="E1226" s="9">
        <v>104</v>
      </c>
      <c r="F1226" s="9">
        <v>102</v>
      </c>
      <c r="G1226" s="9">
        <v>2</v>
      </c>
      <c r="H1226" s="9">
        <v>6</v>
      </c>
      <c r="I1226" s="9">
        <v>105</v>
      </c>
      <c r="J1226" s="9">
        <v>10504</v>
      </c>
      <c r="K1226" s="9">
        <v>2</v>
      </c>
      <c r="L1226" s="28">
        <v>1</v>
      </c>
      <c r="N1226">
        <f t="shared" si="21"/>
        <v>140905</v>
      </c>
      <c r="O1226" t="str">
        <f>INDEX(REFERENCE!$B$4:$J$132,MATCH(D1226,REFERENCE!$A$4:$A$132,0),O$2)</f>
        <v>Pads</v>
      </c>
      <c r="P1226" t="str">
        <f>INDEX(REFERENCE!$B$4:$J$132,MATCH(E1226,REFERENCE!$A$4:$A$132,0),P$2)</f>
        <v>Aspercreme</v>
      </c>
      <c r="Q1226" t="str">
        <f>INDEX(REFERENCE!$B$4:$J$132,MATCH(F1226,REFERENCE!$A$4:$A$132,0),Q$2)</f>
        <v>Cold sensation</v>
      </c>
      <c r="R1226" t="str">
        <f>INDEX(REFERENCE!$B$4:$J$132,MATCH(G1226,REFERENCE!$A$4:$A$132,0),R$2)</f>
        <v>Neck</v>
      </c>
      <c r="S1226" t="str">
        <f>INDEX(REFERENCE!$B$4:$J$132,MATCH(H1226,REFERENCE!$A$4:$A$132,0),S$2)</f>
        <v>Single use pads/patches</v>
      </c>
      <c r="T1226" t="str">
        <f>INDEX(REFERENCE!$B$4:$J$132,MATCH(I1226,REFERENCE!$A$4:$A$132,0),T$2)</f>
        <v>6 count</v>
      </c>
      <c r="U1226">
        <f>INDEX(REFERENCE!$B$4:$J$132,MATCH(J1226,REFERENCE!$A$4:$A$132,0),U$2)</f>
        <v>21.5</v>
      </c>
      <c r="V1226" t="str">
        <f>INDEX(REFERENCE!$B$4:$J$132,MATCH(K1226,REFERENCE!$A$4:$A$132,0),V$2)</f>
        <v>4.6 stars</v>
      </c>
      <c r="W1226">
        <f>INDEX(REFERENCE!$B$4:$J$132,MATCH(L1226,REFERENCE!$A$4:$A$132,0),W$2)</f>
        <v>1250</v>
      </c>
    </row>
    <row r="1227" spans="1:23" x14ac:dyDescent="0.2">
      <c r="A1227" s="9">
        <v>14</v>
      </c>
      <c r="B1227" s="9">
        <v>9</v>
      </c>
      <c r="C1227" s="9">
        <v>6</v>
      </c>
      <c r="D1227" s="9">
        <v>2</v>
      </c>
      <c r="E1227" s="9">
        <v>201</v>
      </c>
      <c r="F1227" s="9">
        <v>204</v>
      </c>
      <c r="G1227" s="9">
        <v>0</v>
      </c>
      <c r="H1227" s="9">
        <v>4</v>
      </c>
      <c r="I1227" s="9">
        <v>204</v>
      </c>
      <c r="J1227" s="9">
        <v>20404</v>
      </c>
      <c r="K1227" s="9">
        <v>3</v>
      </c>
      <c r="L1227" s="28">
        <v>1</v>
      </c>
      <c r="N1227">
        <f t="shared" si="21"/>
        <v>140906</v>
      </c>
      <c r="O1227" t="str">
        <f>INDEX(REFERENCE!$B$4:$J$132,MATCH(D1227,REFERENCE!$A$4:$A$132,0),O$2)</f>
        <v>Topicals</v>
      </c>
      <c r="P1227" t="str">
        <f>INDEX(REFERENCE!$B$4:$J$132,MATCH(E1227,REFERENCE!$A$4:$A$132,0),P$2)</f>
        <v>Bengay</v>
      </c>
      <c r="Q1227" t="str">
        <f>INDEX(REFERENCE!$B$4:$J$132,MATCH(F1227,REFERENCE!$A$4:$A$132,0),Q$2)</f>
        <v>Lidocaine/numbing sensation</v>
      </c>
      <c r="R1227" t="str">
        <f>INDEX(REFERENCE!$B$4:$J$132,MATCH(G1227,REFERENCE!$A$4:$A$132,0),R$2)</f>
        <v>-</v>
      </c>
      <c r="S1227" t="str">
        <f>INDEX(REFERENCE!$B$4:$J$132,MATCH(H1227,REFERENCE!$A$4:$A$132,0),S$2)</f>
        <v>Roll-on</v>
      </c>
      <c r="T1227" t="str">
        <f>INDEX(REFERENCE!$B$4:$J$132,MATCH(I1227,REFERENCE!$A$4:$A$132,0),T$2)</f>
        <v>3.5 oz</v>
      </c>
      <c r="U1227">
        <f>INDEX(REFERENCE!$B$4:$J$132,MATCH(J1227,REFERENCE!$A$4:$A$132,0),U$2)</f>
        <v>13.88</v>
      </c>
      <c r="V1227" t="str">
        <f>INDEX(REFERENCE!$B$4:$J$132,MATCH(K1227,REFERENCE!$A$4:$A$132,0),V$2)</f>
        <v>4.8 stars</v>
      </c>
      <c r="W1227">
        <f>INDEX(REFERENCE!$B$4:$J$132,MATCH(L1227,REFERENCE!$A$4:$A$132,0),W$2)</f>
        <v>1250</v>
      </c>
    </row>
    <row r="1228" spans="1:23" x14ac:dyDescent="0.2">
      <c r="A1228" s="9">
        <v>14</v>
      </c>
      <c r="B1228" s="9">
        <v>10</v>
      </c>
      <c r="C1228" s="9">
        <v>1</v>
      </c>
      <c r="D1228" s="9">
        <v>1</v>
      </c>
      <c r="E1228" s="9">
        <v>112</v>
      </c>
      <c r="F1228" s="9">
        <v>105</v>
      </c>
      <c r="G1228" s="9">
        <v>1</v>
      </c>
      <c r="H1228" s="9">
        <v>6</v>
      </c>
      <c r="I1228" s="9">
        <v>105</v>
      </c>
      <c r="J1228" s="9">
        <v>10504</v>
      </c>
      <c r="K1228" s="9">
        <v>3</v>
      </c>
      <c r="L1228" s="28">
        <v>2</v>
      </c>
      <c r="N1228">
        <f t="shared" si="21"/>
        <v>141001</v>
      </c>
      <c r="O1228" t="str">
        <f>INDEX(REFERENCE!$B$4:$J$132,MATCH(D1228,REFERENCE!$A$4:$A$132,0),O$2)</f>
        <v>Pads</v>
      </c>
      <c r="P1228" t="str">
        <f>INDEX(REFERENCE!$B$4:$J$132,MATCH(E1228,REFERENCE!$A$4:$A$132,0),P$2)</f>
        <v>Up &amp; Up</v>
      </c>
      <c r="Q1228" t="str">
        <f>INDEX(REFERENCE!$B$4:$J$132,MATCH(F1228,REFERENCE!$A$4:$A$132,0),Q$2)</f>
        <v>No sensation/drug free/for circulation</v>
      </c>
      <c r="R1228" t="str">
        <f>INDEX(REFERENCE!$B$4:$J$132,MATCH(G1228,REFERENCE!$A$4:$A$132,0),R$2)</f>
        <v>Back</v>
      </c>
      <c r="S1228" t="str">
        <f>INDEX(REFERENCE!$B$4:$J$132,MATCH(H1228,REFERENCE!$A$4:$A$132,0),S$2)</f>
        <v>Single use pads/patches</v>
      </c>
      <c r="T1228" t="str">
        <f>INDEX(REFERENCE!$B$4:$J$132,MATCH(I1228,REFERENCE!$A$4:$A$132,0),T$2)</f>
        <v>6 count</v>
      </c>
      <c r="U1228">
        <f>INDEX(REFERENCE!$B$4:$J$132,MATCH(J1228,REFERENCE!$A$4:$A$132,0),U$2)</f>
        <v>21.5</v>
      </c>
      <c r="V1228" t="str">
        <f>INDEX(REFERENCE!$B$4:$J$132,MATCH(K1228,REFERENCE!$A$4:$A$132,0),V$2)</f>
        <v>4.8 stars</v>
      </c>
      <c r="W1228">
        <f>INDEX(REFERENCE!$B$4:$J$132,MATCH(L1228,REFERENCE!$A$4:$A$132,0),W$2)</f>
        <v>4500</v>
      </c>
    </row>
    <row r="1229" spans="1:23" x14ac:dyDescent="0.2">
      <c r="A1229" s="9">
        <v>14</v>
      </c>
      <c r="B1229" s="9">
        <v>10</v>
      </c>
      <c r="C1229" s="9">
        <v>2</v>
      </c>
      <c r="D1229" s="9">
        <v>1</v>
      </c>
      <c r="E1229" s="9">
        <v>109</v>
      </c>
      <c r="F1229" s="9">
        <v>104</v>
      </c>
      <c r="G1229" s="9">
        <v>5</v>
      </c>
      <c r="H1229" s="9">
        <v>6</v>
      </c>
      <c r="I1229" s="9">
        <v>104</v>
      </c>
      <c r="J1229" s="9">
        <v>10402</v>
      </c>
      <c r="K1229" s="9">
        <v>1</v>
      </c>
      <c r="L1229" s="28">
        <v>2</v>
      </c>
      <c r="N1229">
        <f t="shared" si="21"/>
        <v>141002</v>
      </c>
      <c r="O1229" t="str">
        <f>INDEX(REFERENCE!$B$4:$J$132,MATCH(D1229,REFERENCE!$A$4:$A$132,0),O$2)</f>
        <v>Pads</v>
      </c>
      <c r="P1229" t="str">
        <f>INDEX(REFERENCE!$B$4:$J$132,MATCH(E1229,REFERENCE!$A$4:$A$132,0),P$2)</f>
        <v>CVS Health</v>
      </c>
      <c r="Q1229" t="str">
        <f>INDEX(REFERENCE!$B$4:$J$132,MATCH(F1229,REFERENCE!$A$4:$A$132,0),Q$2)</f>
        <v>Lidocaine/numbing sensation</v>
      </c>
      <c r="R1229" t="str">
        <f>INDEX(REFERENCE!$B$4:$J$132,MATCH(G1229,REFERENCE!$A$4:$A$132,0),R$2)</f>
        <v>Hands (arthritis)</v>
      </c>
      <c r="S1229" t="str">
        <f>INDEX(REFERENCE!$B$4:$J$132,MATCH(H1229,REFERENCE!$A$4:$A$132,0),S$2)</f>
        <v>Single use pads/patches</v>
      </c>
      <c r="T1229" t="str">
        <f>INDEX(REFERENCE!$B$4:$J$132,MATCH(I1229,REFERENCE!$A$4:$A$132,0),T$2)</f>
        <v>5 count</v>
      </c>
      <c r="U1229">
        <f>INDEX(REFERENCE!$B$4:$J$132,MATCH(J1229,REFERENCE!$A$4:$A$132,0),U$2)</f>
        <v>8.93</v>
      </c>
      <c r="V1229" t="str">
        <f>INDEX(REFERENCE!$B$4:$J$132,MATCH(K1229,REFERENCE!$A$4:$A$132,0),V$2)</f>
        <v>4.5 stars</v>
      </c>
      <c r="W1229">
        <f>INDEX(REFERENCE!$B$4:$J$132,MATCH(L1229,REFERENCE!$A$4:$A$132,0),W$2)</f>
        <v>4500</v>
      </c>
    </row>
    <row r="1230" spans="1:23" x14ac:dyDescent="0.2">
      <c r="A1230" s="9">
        <v>14</v>
      </c>
      <c r="B1230" s="9">
        <v>10</v>
      </c>
      <c r="C1230" s="9">
        <v>3</v>
      </c>
      <c r="D1230" s="9">
        <v>2</v>
      </c>
      <c r="E1230" s="9">
        <v>208</v>
      </c>
      <c r="F1230" s="9">
        <v>204</v>
      </c>
      <c r="G1230" s="9">
        <v>0</v>
      </c>
      <c r="H1230" s="9">
        <v>3</v>
      </c>
      <c r="I1230" s="9">
        <v>207</v>
      </c>
      <c r="J1230" s="9">
        <v>20705</v>
      </c>
      <c r="K1230" s="9">
        <v>2</v>
      </c>
      <c r="L1230" s="28">
        <v>1</v>
      </c>
      <c r="N1230">
        <f t="shared" si="21"/>
        <v>141003</v>
      </c>
      <c r="O1230" t="str">
        <f>INDEX(REFERENCE!$B$4:$J$132,MATCH(D1230,REFERENCE!$A$4:$A$132,0),O$2)</f>
        <v>Topicals</v>
      </c>
      <c r="P1230" t="str">
        <f>INDEX(REFERENCE!$B$4:$J$132,MATCH(E1230,REFERENCE!$A$4:$A$132,0),P$2)</f>
        <v>Equate</v>
      </c>
      <c r="Q1230" t="str">
        <f>INDEX(REFERENCE!$B$4:$J$132,MATCH(F1230,REFERENCE!$A$4:$A$132,0),Q$2)</f>
        <v>Lidocaine/numbing sensation</v>
      </c>
      <c r="R1230" t="str">
        <f>INDEX(REFERENCE!$B$4:$J$132,MATCH(G1230,REFERENCE!$A$4:$A$132,0),R$2)</f>
        <v>-</v>
      </c>
      <c r="S1230" t="str">
        <f>INDEX(REFERENCE!$B$4:$J$132,MATCH(H1230,REFERENCE!$A$4:$A$132,0),S$2)</f>
        <v>Spray</v>
      </c>
      <c r="T1230" t="str">
        <f>INDEX(REFERENCE!$B$4:$J$132,MATCH(I1230,REFERENCE!$A$4:$A$132,0),T$2)</f>
        <v>5.5 oz</v>
      </c>
      <c r="U1230">
        <f>INDEX(REFERENCE!$B$4:$J$132,MATCH(J1230,REFERENCE!$A$4:$A$132,0),U$2)</f>
        <v>25</v>
      </c>
      <c r="V1230" t="str">
        <f>INDEX(REFERENCE!$B$4:$J$132,MATCH(K1230,REFERENCE!$A$4:$A$132,0),V$2)</f>
        <v>4.6 stars</v>
      </c>
      <c r="W1230">
        <f>INDEX(REFERENCE!$B$4:$J$132,MATCH(L1230,REFERENCE!$A$4:$A$132,0),W$2)</f>
        <v>1250</v>
      </c>
    </row>
    <row r="1231" spans="1:23" x14ac:dyDescent="0.2">
      <c r="A1231" s="9">
        <v>14</v>
      </c>
      <c r="B1231" s="9">
        <v>10</v>
      </c>
      <c r="C1231" s="9">
        <v>4</v>
      </c>
      <c r="D1231" s="9">
        <v>2</v>
      </c>
      <c r="E1231" s="9">
        <v>207</v>
      </c>
      <c r="F1231" s="9">
        <v>202</v>
      </c>
      <c r="G1231" s="9">
        <v>0</v>
      </c>
      <c r="H1231" s="9">
        <v>2</v>
      </c>
      <c r="I1231" s="9">
        <v>205</v>
      </c>
      <c r="J1231" s="9">
        <v>20504</v>
      </c>
      <c r="K1231" s="9">
        <v>2</v>
      </c>
      <c r="L1231" s="28">
        <v>2</v>
      </c>
      <c r="N1231">
        <f t="shared" si="21"/>
        <v>141004</v>
      </c>
      <c r="O1231" t="str">
        <f>INDEX(REFERENCE!$B$4:$J$132,MATCH(D1231,REFERENCE!$A$4:$A$132,0),O$2)</f>
        <v>Topicals</v>
      </c>
      <c r="P1231" t="str">
        <f>INDEX(REFERENCE!$B$4:$J$132,MATCH(E1231,REFERENCE!$A$4:$A$132,0),P$2)</f>
        <v>Salonpas</v>
      </c>
      <c r="Q1231" t="str">
        <f>INDEX(REFERENCE!$B$4:$J$132,MATCH(F1231,REFERENCE!$A$4:$A$132,0),Q$2)</f>
        <v>Cold sensation</v>
      </c>
      <c r="R1231" t="str">
        <f>INDEX(REFERENCE!$B$4:$J$132,MATCH(G1231,REFERENCE!$A$4:$A$132,0),R$2)</f>
        <v>-</v>
      </c>
      <c r="S1231" t="str">
        <f>INDEX(REFERENCE!$B$4:$J$132,MATCH(H1231,REFERENCE!$A$4:$A$132,0),S$2)</f>
        <v>Cream</v>
      </c>
      <c r="T1231" t="str">
        <f>INDEX(REFERENCE!$B$4:$J$132,MATCH(I1231,REFERENCE!$A$4:$A$132,0),T$2)</f>
        <v>4 oz</v>
      </c>
      <c r="U1231">
        <f>INDEX(REFERENCE!$B$4:$J$132,MATCH(J1231,REFERENCE!$A$4:$A$132,0),U$2)</f>
        <v>14.5</v>
      </c>
      <c r="V1231" t="str">
        <f>INDEX(REFERENCE!$B$4:$J$132,MATCH(K1231,REFERENCE!$A$4:$A$132,0),V$2)</f>
        <v>4.6 stars</v>
      </c>
      <c r="W1231">
        <f>INDEX(REFERENCE!$B$4:$J$132,MATCH(L1231,REFERENCE!$A$4:$A$132,0),W$2)</f>
        <v>4500</v>
      </c>
    </row>
    <row r="1232" spans="1:23" x14ac:dyDescent="0.2">
      <c r="A1232" s="9">
        <v>14</v>
      </c>
      <c r="B1232" s="9">
        <v>10</v>
      </c>
      <c r="C1232" s="9">
        <v>5</v>
      </c>
      <c r="D1232" s="9">
        <v>1</v>
      </c>
      <c r="E1232" s="9">
        <v>107</v>
      </c>
      <c r="F1232" s="9">
        <v>103</v>
      </c>
      <c r="G1232" s="9">
        <v>4</v>
      </c>
      <c r="H1232" s="9">
        <v>6</v>
      </c>
      <c r="I1232" s="9">
        <v>102</v>
      </c>
      <c r="J1232" s="9">
        <v>10205</v>
      </c>
      <c r="K1232" s="9">
        <v>1</v>
      </c>
      <c r="L1232" s="28">
        <v>1</v>
      </c>
      <c r="N1232">
        <f t="shared" si="21"/>
        <v>141005</v>
      </c>
      <c r="O1232" t="str">
        <f>INDEX(REFERENCE!$B$4:$J$132,MATCH(D1232,REFERENCE!$A$4:$A$132,0),O$2)</f>
        <v>Pads</v>
      </c>
      <c r="P1232" t="str">
        <f>INDEX(REFERENCE!$B$4:$J$132,MATCH(E1232,REFERENCE!$A$4:$A$132,0),P$2)</f>
        <v>Salonpas</v>
      </c>
      <c r="Q1232" t="str">
        <f>INDEX(REFERENCE!$B$4:$J$132,MATCH(F1232,REFERENCE!$A$4:$A$132,0),Q$2)</f>
        <v>Both hot and cold sensation</v>
      </c>
      <c r="R1232" t="str">
        <f>INDEX(REFERENCE!$B$4:$J$132,MATCH(G1232,REFERENCE!$A$4:$A$132,0),R$2)</f>
        <v>Chest</v>
      </c>
      <c r="S1232" t="str">
        <f>INDEX(REFERENCE!$B$4:$J$132,MATCH(H1232,REFERENCE!$A$4:$A$132,0),S$2)</f>
        <v>Single use pads/patches</v>
      </c>
      <c r="T1232" t="str">
        <f>INDEX(REFERENCE!$B$4:$J$132,MATCH(I1232,REFERENCE!$A$4:$A$132,0),T$2)</f>
        <v>3 count</v>
      </c>
      <c r="U1232">
        <f>INDEX(REFERENCE!$B$4:$J$132,MATCH(J1232,REFERENCE!$A$4:$A$132,0),U$2)</f>
        <v>23.74</v>
      </c>
      <c r="V1232" t="str">
        <f>INDEX(REFERENCE!$B$4:$J$132,MATCH(K1232,REFERENCE!$A$4:$A$132,0),V$2)</f>
        <v>4.5 stars</v>
      </c>
      <c r="W1232">
        <f>INDEX(REFERENCE!$B$4:$J$132,MATCH(L1232,REFERENCE!$A$4:$A$132,0),W$2)</f>
        <v>1250</v>
      </c>
    </row>
    <row r="1233" spans="1:23" x14ac:dyDescent="0.2">
      <c r="A1233" s="9">
        <v>14</v>
      </c>
      <c r="B1233" s="9">
        <v>10</v>
      </c>
      <c r="C1233" s="9">
        <v>6</v>
      </c>
      <c r="D1233" s="9">
        <v>2</v>
      </c>
      <c r="E1233" s="9">
        <v>210</v>
      </c>
      <c r="F1233" s="9">
        <v>202</v>
      </c>
      <c r="G1233" s="9">
        <v>0</v>
      </c>
      <c r="H1233" s="9">
        <v>1</v>
      </c>
      <c r="I1233" s="9">
        <v>206</v>
      </c>
      <c r="J1233" s="9">
        <v>20601</v>
      </c>
      <c r="K1233" s="9">
        <v>1</v>
      </c>
      <c r="L1233" s="28">
        <v>1</v>
      </c>
      <c r="N1233">
        <f t="shared" si="21"/>
        <v>141006</v>
      </c>
      <c r="O1233" t="str">
        <f>INDEX(REFERENCE!$B$4:$J$132,MATCH(D1233,REFERENCE!$A$4:$A$132,0),O$2)</f>
        <v>Topicals</v>
      </c>
      <c r="P1233" t="str">
        <f>INDEX(REFERENCE!$B$4:$J$132,MATCH(E1233,REFERENCE!$A$4:$A$132,0),P$2)</f>
        <v>Arnicare</v>
      </c>
      <c r="Q1233" t="str">
        <f>INDEX(REFERENCE!$B$4:$J$132,MATCH(F1233,REFERENCE!$A$4:$A$132,0),Q$2)</f>
        <v>Cold sensation</v>
      </c>
      <c r="R1233" t="str">
        <f>INDEX(REFERENCE!$B$4:$J$132,MATCH(G1233,REFERENCE!$A$4:$A$132,0),R$2)</f>
        <v>-</v>
      </c>
      <c r="S1233" t="str">
        <f>INDEX(REFERENCE!$B$4:$J$132,MATCH(H1233,REFERENCE!$A$4:$A$132,0),S$2)</f>
        <v>Gel</v>
      </c>
      <c r="T1233" t="str">
        <f>INDEX(REFERENCE!$B$4:$J$132,MATCH(I1233,REFERENCE!$A$4:$A$132,0),T$2)</f>
        <v>4.5 oz</v>
      </c>
      <c r="U1233">
        <f>INDEX(REFERENCE!$B$4:$J$132,MATCH(J1233,REFERENCE!$A$4:$A$132,0),U$2)</f>
        <v>10.25</v>
      </c>
      <c r="V1233" t="str">
        <f>INDEX(REFERENCE!$B$4:$J$132,MATCH(K1233,REFERENCE!$A$4:$A$132,0),V$2)</f>
        <v>4.5 stars</v>
      </c>
      <c r="W1233">
        <f>INDEX(REFERENCE!$B$4:$J$132,MATCH(L1233,REFERENCE!$A$4:$A$132,0),W$2)</f>
        <v>1250</v>
      </c>
    </row>
    <row r="1234" spans="1:23" x14ac:dyDescent="0.2">
      <c r="A1234" s="9">
        <v>14</v>
      </c>
      <c r="B1234" s="9">
        <v>11</v>
      </c>
      <c r="C1234" s="9">
        <v>1</v>
      </c>
      <c r="D1234" s="9">
        <v>1</v>
      </c>
      <c r="E1234" s="9">
        <v>112</v>
      </c>
      <c r="F1234" s="9">
        <v>102</v>
      </c>
      <c r="G1234" s="9">
        <v>6</v>
      </c>
      <c r="H1234" s="9">
        <v>6</v>
      </c>
      <c r="I1234" s="9">
        <v>103</v>
      </c>
      <c r="J1234" s="9">
        <v>10305</v>
      </c>
      <c r="K1234" s="9">
        <v>1</v>
      </c>
      <c r="L1234" s="28">
        <v>1</v>
      </c>
      <c r="N1234">
        <f t="shared" si="21"/>
        <v>141101</v>
      </c>
      <c r="O1234" t="str">
        <f>INDEX(REFERENCE!$B$4:$J$132,MATCH(D1234,REFERENCE!$A$4:$A$132,0),O$2)</f>
        <v>Pads</v>
      </c>
      <c r="P1234" t="str">
        <f>INDEX(REFERENCE!$B$4:$J$132,MATCH(E1234,REFERENCE!$A$4:$A$132,0),P$2)</f>
        <v>Up &amp; Up</v>
      </c>
      <c r="Q1234" t="str">
        <f>INDEX(REFERENCE!$B$4:$J$132,MATCH(F1234,REFERENCE!$A$4:$A$132,0),Q$2)</f>
        <v>Cold sensation</v>
      </c>
      <c r="R1234" t="str">
        <f>INDEX(REFERENCE!$B$4:$J$132,MATCH(G1234,REFERENCE!$A$4:$A$132,0),R$2)</f>
        <v>Shoulder</v>
      </c>
      <c r="S1234" t="str">
        <f>INDEX(REFERENCE!$B$4:$J$132,MATCH(H1234,REFERENCE!$A$4:$A$132,0),S$2)</f>
        <v>Single use pads/patches</v>
      </c>
      <c r="T1234" t="str">
        <f>INDEX(REFERENCE!$B$4:$J$132,MATCH(I1234,REFERENCE!$A$4:$A$132,0),T$2)</f>
        <v>4 count</v>
      </c>
      <c r="U1234">
        <f>INDEX(REFERENCE!$B$4:$J$132,MATCH(J1234,REFERENCE!$A$4:$A$132,0),U$2)</f>
        <v>26.49</v>
      </c>
      <c r="V1234" t="str">
        <f>INDEX(REFERENCE!$B$4:$J$132,MATCH(K1234,REFERENCE!$A$4:$A$132,0),V$2)</f>
        <v>4.5 stars</v>
      </c>
      <c r="W1234">
        <f>INDEX(REFERENCE!$B$4:$J$132,MATCH(L1234,REFERENCE!$A$4:$A$132,0),W$2)</f>
        <v>1250</v>
      </c>
    </row>
    <row r="1235" spans="1:23" x14ac:dyDescent="0.2">
      <c r="A1235" s="9">
        <v>14</v>
      </c>
      <c r="B1235" s="9">
        <v>11</v>
      </c>
      <c r="C1235" s="9">
        <v>2</v>
      </c>
      <c r="D1235" s="9">
        <v>2</v>
      </c>
      <c r="E1235" s="9">
        <v>201</v>
      </c>
      <c r="F1235" s="9">
        <v>204</v>
      </c>
      <c r="G1235" s="9">
        <v>0</v>
      </c>
      <c r="H1235" s="9">
        <v>1</v>
      </c>
      <c r="I1235" s="9">
        <v>203</v>
      </c>
      <c r="J1235" s="9">
        <v>20303</v>
      </c>
      <c r="K1235" s="9">
        <v>3</v>
      </c>
      <c r="L1235" s="28">
        <v>2</v>
      </c>
      <c r="N1235">
        <f t="shared" si="21"/>
        <v>141102</v>
      </c>
      <c r="O1235" t="str">
        <f>INDEX(REFERENCE!$B$4:$J$132,MATCH(D1235,REFERENCE!$A$4:$A$132,0),O$2)</f>
        <v>Topicals</v>
      </c>
      <c r="P1235" t="str">
        <f>INDEX(REFERENCE!$B$4:$J$132,MATCH(E1235,REFERENCE!$A$4:$A$132,0),P$2)</f>
        <v>Bengay</v>
      </c>
      <c r="Q1235" t="str">
        <f>INDEX(REFERENCE!$B$4:$J$132,MATCH(F1235,REFERENCE!$A$4:$A$132,0),Q$2)</f>
        <v>Lidocaine/numbing sensation</v>
      </c>
      <c r="R1235" t="str">
        <f>INDEX(REFERENCE!$B$4:$J$132,MATCH(G1235,REFERENCE!$A$4:$A$132,0),R$2)</f>
        <v>-</v>
      </c>
      <c r="S1235" t="str">
        <f>INDEX(REFERENCE!$B$4:$J$132,MATCH(H1235,REFERENCE!$A$4:$A$132,0),S$2)</f>
        <v>Gel</v>
      </c>
      <c r="T1235" t="str">
        <f>INDEX(REFERENCE!$B$4:$J$132,MATCH(I1235,REFERENCE!$A$4:$A$132,0),T$2)</f>
        <v>3 oz</v>
      </c>
      <c r="U1235">
        <f>INDEX(REFERENCE!$B$4:$J$132,MATCH(J1235,REFERENCE!$A$4:$A$132,0),U$2)</f>
        <v>11.99</v>
      </c>
      <c r="V1235" t="str">
        <f>INDEX(REFERENCE!$B$4:$J$132,MATCH(K1235,REFERENCE!$A$4:$A$132,0),V$2)</f>
        <v>4.8 stars</v>
      </c>
      <c r="W1235">
        <f>INDEX(REFERENCE!$B$4:$J$132,MATCH(L1235,REFERENCE!$A$4:$A$132,0),W$2)</f>
        <v>4500</v>
      </c>
    </row>
    <row r="1236" spans="1:23" x14ac:dyDescent="0.2">
      <c r="A1236" s="9">
        <v>14</v>
      </c>
      <c r="B1236" s="9">
        <v>11</v>
      </c>
      <c r="C1236" s="9">
        <v>3</v>
      </c>
      <c r="D1236" s="9">
        <v>1</v>
      </c>
      <c r="E1236" s="9">
        <v>111</v>
      </c>
      <c r="F1236" s="9">
        <v>103</v>
      </c>
      <c r="G1236" s="9">
        <v>1</v>
      </c>
      <c r="H1236" s="9">
        <v>6</v>
      </c>
      <c r="I1236" s="9">
        <v>102</v>
      </c>
      <c r="J1236" s="9">
        <v>10201</v>
      </c>
      <c r="K1236" s="9">
        <v>1</v>
      </c>
      <c r="L1236" s="28">
        <v>1</v>
      </c>
      <c r="N1236">
        <f t="shared" si="21"/>
        <v>141103</v>
      </c>
      <c r="O1236" t="str">
        <f>INDEX(REFERENCE!$B$4:$J$132,MATCH(D1236,REFERENCE!$A$4:$A$132,0),O$2)</f>
        <v>Pads</v>
      </c>
      <c r="P1236" t="str">
        <f>INDEX(REFERENCE!$B$4:$J$132,MATCH(E1236,REFERENCE!$A$4:$A$132,0),P$2)</f>
        <v>Walgreens</v>
      </c>
      <c r="Q1236" t="str">
        <f>INDEX(REFERENCE!$B$4:$J$132,MATCH(F1236,REFERENCE!$A$4:$A$132,0),Q$2)</f>
        <v>Both hot and cold sensation</v>
      </c>
      <c r="R1236" t="str">
        <f>INDEX(REFERENCE!$B$4:$J$132,MATCH(G1236,REFERENCE!$A$4:$A$132,0),R$2)</f>
        <v>Back</v>
      </c>
      <c r="S1236" t="str">
        <f>INDEX(REFERENCE!$B$4:$J$132,MATCH(H1236,REFERENCE!$A$4:$A$132,0),S$2)</f>
        <v>Single use pads/patches</v>
      </c>
      <c r="T1236" t="str">
        <f>INDEX(REFERENCE!$B$4:$J$132,MATCH(I1236,REFERENCE!$A$4:$A$132,0),T$2)</f>
        <v>3 count</v>
      </c>
      <c r="U1236">
        <f>INDEX(REFERENCE!$B$4:$J$132,MATCH(J1236,REFERENCE!$A$4:$A$132,0),U$2)</f>
        <v>3.6</v>
      </c>
      <c r="V1236" t="str">
        <f>INDEX(REFERENCE!$B$4:$J$132,MATCH(K1236,REFERENCE!$A$4:$A$132,0),V$2)</f>
        <v>4.5 stars</v>
      </c>
      <c r="W1236">
        <f>INDEX(REFERENCE!$B$4:$J$132,MATCH(L1236,REFERENCE!$A$4:$A$132,0),W$2)</f>
        <v>1250</v>
      </c>
    </row>
    <row r="1237" spans="1:23" x14ac:dyDescent="0.2">
      <c r="A1237" s="9">
        <v>14</v>
      </c>
      <c r="B1237" s="9">
        <v>11</v>
      </c>
      <c r="C1237" s="9">
        <v>4</v>
      </c>
      <c r="D1237" s="9">
        <v>1</v>
      </c>
      <c r="E1237" s="9">
        <v>109</v>
      </c>
      <c r="F1237" s="9">
        <v>101</v>
      </c>
      <c r="G1237" s="9">
        <v>3</v>
      </c>
      <c r="H1237" s="9">
        <v>6</v>
      </c>
      <c r="I1237" s="9">
        <v>101</v>
      </c>
      <c r="J1237" s="9">
        <v>10103</v>
      </c>
      <c r="K1237" s="9">
        <v>3</v>
      </c>
      <c r="L1237" s="28">
        <v>1</v>
      </c>
      <c r="N1237">
        <f t="shared" si="21"/>
        <v>141104</v>
      </c>
      <c r="O1237" t="str">
        <f>INDEX(REFERENCE!$B$4:$J$132,MATCH(D1237,REFERENCE!$A$4:$A$132,0),O$2)</f>
        <v>Pads</v>
      </c>
      <c r="P1237" t="str">
        <f>INDEX(REFERENCE!$B$4:$J$132,MATCH(E1237,REFERENCE!$A$4:$A$132,0),P$2)</f>
        <v>CVS Health</v>
      </c>
      <c r="Q1237" t="str">
        <f>INDEX(REFERENCE!$B$4:$J$132,MATCH(F1237,REFERENCE!$A$4:$A$132,0),Q$2)</f>
        <v>Hot sensation</v>
      </c>
      <c r="R1237" t="str">
        <f>INDEX(REFERENCE!$B$4:$J$132,MATCH(G1237,REFERENCE!$A$4:$A$132,0),R$2)</f>
        <v>Joint</v>
      </c>
      <c r="S1237" t="str">
        <f>INDEX(REFERENCE!$B$4:$J$132,MATCH(H1237,REFERENCE!$A$4:$A$132,0),S$2)</f>
        <v>Single use pads/patches</v>
      </c>
      <c r="T1237" t="str">
        <f>INDEX(REFERENCE!$B$4:$J$132,MATCH(I1237,REFERENCE!$A$4:$A$132,0),T$2)</f>
        <v>2 count</v>
      </c>
      <c r="U1237">
        <f>INDEX(REFERENCE!$B$4:$J$132,MATCH(J1237,REFERENCE!$A$4:$A$132,0),U$2)</f>
        <v>6.59</v>
      </c>
      <c r="V1237" t="str">
        <f>INDEX(REFERENCE!$B$4:$J$132,MATCH(K1237,REFERENCE!$A$4:$A$132,0),V$2)</f>
        <v>4.8 stars</v>
      </c>
      <c r="W1237">
        <f>INDEX(REFERENCE!$B$4:$J$132,MATCH(L1237,REFERENCE!$A$4:$A$132,0),W$2)</f>
        <v>1250</v>
      </c>
    </row>
    <row r="1238" spans="1:23" x14ac:dyDescent="0.2">
      <c r="A1238" s="9">
        <v>14</v>
      </c>
      <c r="B1238" s="9">
        <v>11</v>
      </c>
      <c r="C1238" s="9">
        <v>5</v>
      </c>
      <c r="D1238" s="9">
        <v>2</v>
      </c>
      <c r="E1238" s="9">
        <v>204</v>
      </c>
      <c r="F1238" s="9">
        <v>201</v>
      </c>
      <c r="G1238" s="9">
        <v>0</v>
      </c>
      <c r="H1238" s="9">
        <v>3</v>
      </c>
      <c r="I1238" s="9">
        <v>206</v>
      </c>
      <c r="J1238" s="9">
        <v>20602</v>
      </c>
      <c r="K1238" s="9">
        <v>2</v>
      </c>
      <c r="L1238" s="28">
        <v>2</v>
      </c>
      <c r="N1238">
        <f t="shared" si="21"/>
        <v>141105</v>
      </c>
      <c r="O1238" t="str">
        <f>INDEX(REFERENCE!$B$4:$J$132,MATCH(D1238,REFERENCE!$A$4:$A$132,0),O$2)</f>
        <v>Topicals</v>
      </c>
      <c r="P1238" t="str">
        <f>INDEX(REFERENCE!$B$4:$J$132,MATCH(E1238,REFERENCE!$A$4:$A$132,0),P$2)</f>
        <v>Aspercreme</v>
      </c>
      <c r="Q1238" t="str">
        <f>INDEX(REFERENCE!$B$4:$J$132,MATCH(F1238,REFERENCE!$A$4:$A$132,0),Q$2)</f>
        <v>Hot sensation</v>
      </c>
      <c r="R1238" t="str">
        <f>INDEX(REFERENCE!$B$4:$J$132,MATCH(G1238,REFERENCE!$A$4:$A$132,0),R$2)</f>
        <v>-</v>
      </c>
      <c r="S1238" t="str">
        <f>INDEX(REFERENCE!$B$4:$J$132,MATCH(H1238,REFERENCE!$A$4:$A$132,0),S$2)</f>
        <v>Spray</v>
      </c>
      <c r="T1238" t="str">
        <f>INDEX(REFERENCE!$B$4:$J$132,MATCH(I1238,REFERENCE!$A$4:$A$132,0),T$2)</f>
        <v>4.5 oz</v>
      </c>
      <c r="U1238">
        <f>INDEX(REFERENCE!$B$4:$J$132,MATCH(J1238,REFERENCE!$A$4:$A$132,0),U$2)</f>
        <v>12.5</v>
      </c>
      <c r="V1238" t="str">
        <f>INDEX(REFERENCE!$B$4:$J$132,MATCH(K1238,REFERENCE!$A$4:$A$132,0),V$2)</f>
        <v>4.6 stars</v>
      </c>
      <c r="W1238">
        <f>INDEX(REFERENCE!$B$4:$J$132,MATCH(L1238,REFERENCE!$A$4:$A$132,0),W$2)</f>
        <v>4500</v>
      </c>
    </row>
    <row r="1239" spans="1:23" x14ac:dyDescent="0.2">
      <c r="A1239" s="9">
        <v>14</v>
      </c>
      <c r="B1239" s="9">
        <v>11</v>
      </c>
      <c r="C1239" s="9">
        <v>6</v>
      </c>
      <c r="D1239" s="9">
        <v>2</v>
      </c>
      <c r="E1239" s="9">
        <v>205</v>
      </c>
      <c r="F1239" s="9">
        <v>204</v>
      </c>
      <c r="G1239" s="9">
        <v>0</v>
      </c>
      <c r="H1239" s="9">
        <v>1</v>
      </c>
      <c r="I1239" s="9">
        <v>202</v>
      </c>
      <c r="J1239" s="9">
        <v>20202</v>
      </c>
      <c r="K1239" s="9">
        <v>2</v>
      </c>
      <c r="L1239" s="28">
        <v>1</v>
      </c>
      <c r="N1239">
        <f t="shared" si="21"/>
        <v>141106</v>
      </c>
      <c r="O1239" t="str">
        <f>INDEX(REFERENCE!$B$4:$J$132,MATCH(D1239,REFERENCE!$A$4:$A$132,0),O$2)</f>
        <v>Topicals</v>
      </c>
      <c r="P1239" t="str">
        <f>INDEX(REFERENCE!$B$4:$J$132,MATCH(E1239,REFERENCE!$A$4:$A$132,0),P$2)</f>
        <v>Tiger Balm</v>
      </c>
      <c r="Q1239" t="str">
        <f>INDEX(REFERENCE!$B$4:$J$132,MATCH(F1239,REFERENCE!$A$4:$A$132,0),Q$2)</f>
        <v>Lidocaine/numbing sensation</v>
      </c>
      <c r="R1239" t="str">
        <f>INDEX(REFERENCE!$B$4:$J$132,MATCH(G1239,REFERENCE!$A$4:$A$132,0),R$2)</f>
        <v>-</v>
      </c>
      <c r="S1239" t="str">
        <f>INDEX(REFERENCE!$B$4:$J$132,MATCH(H1239,REFERENCE!$A$4:$A$132,0),S$2)</f>
        <v>Gel</v>
      </c>
      <c r="T1239" t="str">
        <f>INDEX(REFERENCE!$B$4:$J$132,MATCH(I1239,REFERENCE!$A$4:$A$132,0),T$2)</f>
        <v>2.5 oz</v>
      </c>
      <c r="U1239">
        <f>INDEX(REFERENCE!$B$4:$J$132,MATCH(J1239,REFERENCE!$A$4:$A$132,0),U$2)</f>
        <v>9</v>
      </c>
      <c r="V1239" t="str">
        <f>INDEX(REFERENCE!$B$4:$J$132,MATCH(K1239,REFERENCE!$A$4:$A$132,0),V$2)</f>
        <v>4.6 stars</v>
      </c>
      <c r="W1239">
        <f>INDEX(REFERENCE!$B$4:$J$132,MATCH(L1239,REFERENCE!$A$4:$A$132,0),W$2)</f>
        <v>1250</v>
      </c>
    </row>
    <row r="1240" spans="1:23" x14ac:dyDescent="0.2">
      <c r="A1240" s="9">
        <v>14</v>
      </c>
      <c r="B1240" s="9">
        <v>12</v>
      </c>
      <c r="C1240" s="9">
        <v>1</v>
      </c>
      <c r="D1240" s="9">
        <v>1</v>
      </c>
      <c r="E1240" s="9">
        <v>108</v>
      </c>
      <c r="F1240" s="9">
        <v>101</v>
      </c>
      <c r="G1240" s="9">
        <v>2</v>
      </c>
      <c r="H1240" s="9">
        <v>6</v>
      </c>
      <c r="I1240" s="9">
        <v>103</v>
      </c>
      <c r="J1240" s="9">
        <v>10304</v>
      </c>
      <c r="K1240" s="9">
        <v>2</v>
      </c>
      <c r="L1240" s="28">
        <v>1</v>
      </c>
      <c r="N1240">
        <f t="shared" si="21"/>
        <v>141201</v>
      </c>
      <c r="O1240" t="str">
        <f>INDEX(REFERENCE!$B$4:$J$132,MATCH(D1240,REFERENCE!$A$4:$A$132,0),O$2)</f>
        <v>Pads</v>
      </c>
      <c r="P1240" t="str">
        <f>INDEX(REFERENCE!$B$4:$J$132,MATCH(E1240,REFERENCE!$A$4:$A$132,0),P$2)</f>
        <v>Thermacare</v>
      </c>
      <c r="Q1240" t="str">
        <f>INDEX(REFERENCE!$B$4:$J$132,MATCH(F1240,REFERENCE!$A$4:$A$132,0),Q$2)</f>
        <v>Hot sensation</v>
      </c>
      <c r="R1240" t="str">
        <f>INDEX(REFERENCE!$B$4:$J$132,MATCH(G1240,REFERENCE!$A$4:$A$132,0),R$2)</f>
        <v>Neck</v>
      </c>
      <c r="S1240" t="str">
        <f>INDEX(REFERENCE!$B$4:$J$132,MATCH(H1240,REFERENCE!$A$4:$A$132,0),S$2)</f>
        <v>Single use pads/patches</v>
      </c>
      <c r="T1240" t="str">
        <f>INDEX(REFERENCE!$B$4:$J$132,MATCH(I1240,REFERENCE!$A$4:$A$132,0),T$2)</f>
        <v>4 count</v>
      </c>
      <c r="U1240">
        <f>INDEX(REFERENCE!$B$4:$J$132,MATCH(J1240,REFERENCE!$A$4:$A$132,0),U$2)</f>
        <v>16.71</v>
      </c>
      <c r="V1240" t="str">
        <f>INDEX(REFERENCE!$B$4:$J$132,MATCH(K1240,REFERENCE!$A$4:$A$132,0),V$2)</f>
        <v>4.6 stars</v>
      </c>
      <c r="W1240">
        <f>INDEX(REFERENCE!$B$4:$J$132,MATCH(L1240,REFERENCE!$A$4:$A$132,0),W$2)</f>
        <v>1250</v>
      </c>
    </row>
    <row r="1241" spans="1:23" x14ac:dyDescent="0.2">
      <c r="A1241" s="9">
        <v>14</v>
      </c>
      <c r="B1241" s="9">
        <v>12</v>
      </c>
      <c r="C1241" s="9">
        <v>2</v>
      </c>
      <c r="D1241" s="9">
        <v>2</v>
      </c>
      <c r="E1241" s="9">
        <v>206</v>
      </c>
      <c r="F1241" s="9">
        <v>203</v>
      </c>
      <c r="G1241" s="9">
        <v>0</v>
      </c>
      <c r="H1241" s="9">
        <v>5</v>
      </c>
      <c r="I1241" s="9">
        <v>203</v>
      </c>
      <c r="J1241" s="9">
        <v>20302</v>
      </c>
      <c r="K1241" s="9">
        <v>1</v>
      </c>
      <c r="L1241" s="28">
        <v>2</v>
      </c>
      <c r="N1241">
        <f t="shared" si="21"/>
        <v>141202</v>
      </c>
      <c r="O1241" t="str">
        <f>INDEX(REFERENCE!$B$4:$J$132,MATCH(D1241,REFERENCE!$A$4:$A$132,0),O$2)</f>
        <v>Topicals</v>
      </c>
      <c r="P1241" t="str">
        <f>INDEX(REFERENCE!$B$4:$J$132,MATCH(E1241,REFERENCE!$A$4:$A$132,0),P$2)</f>
        <v>Voltaren</v>
      </c>
      <c r="Q1241" t="str">
        <f>INDEX(REFERENCE!$B$4:$J$132,MATCH(F1241,REFERENCE!$A$4:$A$132,0),Q$2)</f>
        <v>Both hot and cold sensation</v>
      </c>
      <c r="R1241" t="str">
        <f>INDEX(REFERENCE!$B$4:$J$132,MATCH(G1241,REFERENCE!$A$4:$A$132,0),R$2)</f>
        <v>-</v>
      </c>
      <c r="S1241" t="str">
        <f>INDEX(REFERENCE!$B$4:$J$132,MATCH(H1241,REFERENCE!$A$4:$A$132,0),S$2)</f>
        <v>Liquid</v>
      </c>
      <c r="T1241" t="str">
        <f>INDEX(REFERENCE!$B$4:$J$132,MATCH(I1241,REFERENCE!$A$4:$A$132,0),T$2)</f>
        <v>3 oz</v>
      </c>
      <c r="U1241">
        <f>INDEX(REFERENCE!$B$4:$J$132,MATCH(J1241,REFERENCE!$A$4:$A$132,0),U$2)</f>
        <v>10</v>
      </c>
      <c r="V1241" t="str">
        <f>INDEX(REFERENCE!$B$4:$J$132,MATCH(K1241,REFERENCE!$A$4:$A$132,0),V$2)</f>
        <v>4.5 stars</v>
      </c>
      <c r="W1241">
        <f>INDEX(REFERENCE!$B$4:$J$132,MATCH(L1241,REFERENCE!$A$4:$A$132,0),W$2)</f>
        <v>4500</v>
      </c>
    </row>
    <row r="1242" spans="1:23" x14ac:dyDescent="0.2">
      <c r="A1242" s="9">
        <v>14</v>
      </c>
      <c r="B1242" s="9">
        <v>12</v>
      </c>
      <c r="C1242" s="9">
        <v>3</v>
      </c>
      <c r="D1242" s="9">
        <v>1</v>
      </c>
      <c r="E1242" s="9">
        <v>102</v>
      </c>
      <c r="F1242" s="9">
        <v>104</v>
      </c>
      <c r="G1242" s="9">
        <v>6</v>
      </c>
      <c r="H1242" s="9">
        <v>6</v>
      </c>
      <c r="I1242" s="9">
        <v>101</v>
      </c>
      <c r="J1242" s="9">
        <v>10101</v>
      </c>
      <c r="K1242" s="9">
        <v>3</v>
      </c>
      <c r="L1242" s="28">
        <v>1</v>
      </c>
      <c r="N1242">
        <f t="shared" si="21"/>
        <v>141203</v>
      </c>
      <c r="O1242" t="str">
        <f>INDEX(REFERENCE!$B$4:$J$132,MATCH(D1242,REFERENCE!$A$4:$A$132,0),O$2)</f>
        <v>Pads</v>
      </c>
      <c r="P1242" t="str">
        <f>INDEX(REFERENCE!$B$4:$J$132,MATCH(E1242,REFERENCE!$A$4:$A$132,0),P$2)</f>
        <v>Icy Hot</v>
      </c>
      <c r="Q1242" t="str">
        <f>INDEX(REFERENCE!$B$4:$J$132,MATCH(F1242,REFERENCE!$A$4:$A$132,0),Q$2)</f>
        <v>Lidocaine/numbing sensation</v>
      </c>
      <c r="R1242" t="str">
        <f>INDEX(REFERENCE!$B$4:$J$132,MATCH(G1242,REFERENCE!$A$4:$A$132,0),R$2)</f>
        <v>Shoulder</v>
      </c>
      <c r="S1242" t="str">
        <f>INDEX(REFERENCE!$B$4:$J$132,MATCH(H1242,REFERENCE!$A$4:$A$132,0),S$2)</f>
        <v>Single use pads/patches</v>
      </c>
      <c r="T1242" t="str">
        <f>INDEX(REFERENCE!$B$4:$J$132,MATCH(I1242,REFERENCE!$A$4:$A$132,0),T$2)</f>
        <v>2 count</v>
      </c>
      <c r="U1242">
        <f>INDEX(REFERENCE!$B$4:$J$132,MATCH(J1242,REFERENCE!$A$4:$A$132,0),U$2)</f>
        <v>2.98</v>
      </c>
      <c r="V1242" t="str">
        <f>INDEX(REFERENCE!$B$4:$J$132,MATCH(K1242,REFERENCE!$A$4:$A$132,0),V$2)</f>
        <v>4.8 stars</v>
      </c>
      <c r="W1242">
        <f>INDEX(REFERENCE!$B$4:$J$132,MATCH(L1242,REFERENCE!$A$4:$A$132,0),W$2)</f>
        <v>1250</v>
      </c>
    </row>
    <row r="1243" spans="1:23" x14ac:dyDescent="0.2">
      <c r="A1243" s="9">
        <v>14</v>
      </c>
      <c r="B1243" s="9">
        <v>12</v>
      </c>
      <c r="C1243" s="9">
        <v>4</v>
      </c>
      <c r="D1243" s="9">
        <v>1</v>
      </c>
      <c r="E1243" s="9">
        <v>101</v>
      </c>
      <c r="F1243" s="9">
        <v>103</v>
      </c>
      <c r="G1243" s="9">
        <v>5</v>
      </c>
      <c r="H1243" s="9">
        <v>6</v>
      </c>
      <c r="I1243" s="9">
        <v>102</v>
      </c>
      <c r="J1243" s="9">
        <v>10202</v>
      </c>
      <c r="K1243" s="9">
        <v>3</v>
      </c>
      <c r="L1243" s="28">
        <v>2</v>
      </c>
      <c r="N1243">
        <f t="shared" si="21"/>
        <v>141204</v>
      </c>
      <c r="O1243" t="str">
        <f>INDEX(REFERENCE!$B$4:$J$132,MATCH(D1243,REFERENCE!$A$4:$A$132,0),O$2)</f>
        <v>Pads</v>
      </c>
      <c r="P1243" t="str">
        <f>INDEX(REFERENCE!$B$4:$J$132,MATCH(E1243,REFERENCE!$A$4:$A$132,0),P$2)</f>
        <v>Bengay</v>
      </c>
      <c r="Q1243" t="str">
        <f>INDEX(REFERENCE!$B$4:$J$132,MATCH(F1243,REFERENCE!$A$4:$A$132,0),Q$2)</f>
        <v>Both hot and cold sensation</v>
      </c>
      <c r="R1243" t="str">
        <f>INDEX(REFERENCE!$B$4:$J$132,MATCH(G1243,REFERENCE!$A$4:$A$132,0),R$2)</f>
        <v>Hands (arthritis)</v>
      </c>
      <c r="S1243" t="str">
        <f>INDEX(REFERENCE!$B$4:$J$132,MATCH(H1243,REFERENCE!$A$4:$A$132,0),S$2)</f>
        <v>Single use pads/patches</v>
      </c>
      <c r="T1243" t="str">
        <f>INDEX(REFERENCE!$B$4:$J$132,MATCH(I1243,REFERENCE!$A$4:$A$132,0),T$2)</f>
        <v>3 count</v>
      </c>
      <c r="U1243">
        <f>INDEX(REFERENCE!$B$4:$J$132,MATCH(J1243,REFERENCE!$A$4:$A$132,0),U$2)</f>
        <v>6.63</v>
      </c>
      <c r="V1243" t="str">
        <f>INDEX(REFERENCE!$B$4:$J$132,MATCH(K1243,REFERENCE!$A$4:$A$132,0),V$2)</f>
        <v>4.8 stars</v>
      </c>
      <c r="W1243">
        <f>INDEX(REFERENCE!$B$4:$J$132,MATCH(L1243,REFERENCE!$A$4:$A$132,0),W$2)</f>
        <v>4500</v>
      </c>
    </row>
    <row r="1244" spans="1:23" x14ac:dyDescent="0.2">
      <c r="A1244" s="9">
        <v>14</v>
      </c>
      <c r="B1244" s="9">
        <v>12</v>
      </c>
      <c r="C1244" s="9">
        <v>5</v>
      </c>
      <c r="D1244" s="9">
        <v>1</v>
      </c>
      <c r="E1244" s="9">
        <v>103</v>
      </c>
      <c r="F1244" s="9">
        <v>105</v>
      </c>
      <c r="G1244" s="9">
        <v>3</v>
      </c>
      <c r="H1244" s="9">
        <v>6</v>
      </c>
      <c r="I1244" s="9">
        <v>104</v>
      </c>
      <c r="J1244" s="9">
        <v>10405</v>
      </c>
      <c r="K1244" s="9">
        <v>2</v>
      </c>
      <c r="L1244" s="28">
        <v>1</v>
      </c>
      <c r="N1244">
        <f t="shared" si="21"/>
        <v>141205</v>
      </c>
      <c r="O1244" t="str">
        <f>INDEX(REFERENCE!$B$4:$J$132,MATCH(D1244,REFERENCE!$A$4:$A$132,0),O$2)</f>
        <v>Pads</v>
      </c>
      <c r="P1244" t="str">
        <f>INDEX(REFERENCE!$B$4:$J$132,MATCH(E1244,REFERENCE!$A$4:$A$132,0),P$2)</f>
        <v xml:space="preserve">Biofreeze  </v>
      </c>
      <c r="Q1244" t="str">
        <f>INDEX(REFERENCE!$B$4:$J$132,MATCH(F1244,REFERENCE!$A$4:$A$132,0),Q$2)</f>
        <v>No sensation/drug free/for circulation</v>
      </c>
      <c r="R1244" t="str">
        <f>INDEX(REFERENCE!$B$4:$J$132,MATCH(G1244,REFERENCE!$A$4:$A$132,0),R$2)</f>
        <v>Joint</v>
      </c>
      <c r="S1244" t="str">
        <f>INDEX(REFERENCE!$B$4:$J$132,MATCH(H1244,REFERENCE!$A$4:$A$132,0),S$2)</f>
        <v>Single use pads/patches</v>
      </c>
      <c r="T1244" t="str">
        <f>INDEX(REFERENCE!$B$4:$J$132,MATCH(I1244,REFERENCE!$A$4:$A$132,0),T$2)</f>
        <v>5 count</v>
      </c>
      <c r="U1244">
        <f>INDEX(REFERENCE!$B$4:$J$132,MATCH(J1244,REFERENCE!$A$4:$A$132,0),U$2)</f>
        <v>29.24</v>
      </c>
      <c r="V1244" t="str">
        <f>INDEX(REFERENCE!$B$4:$J$132,MATCH(K1244,REFERENCE!$A$4:$A$132,0),V$2)</f>
        <v>4.6 stars</v>
      </c>
      <c r="W1244">
        <f>INDEX(REFERENCE!$B$4:$J$132,MATCH(L1244,REFERENCE!$A$4:$A$132,0),W$2)</f>
        <v>1250</v>
      </c>
    </row>
    <row r="1245" spans="1:23" x14ac:dyDescent="0.2">
      <c r="A1245" s="9">
        <v>14</v>
      </c>
      <c r="B1245" s="9">
        <v>12</v>
      </c>
      <c r="C1245" s="9">
        <v>6</v>
      </c>
      <c r="D1245" s="9">
        <v>2</v>
      </c>
      <c r="E1245" s="9">
        <v>202</v>
      </c>
      <c r="F1245" s="9">
        <v>201</v>
      </c>
      <c r="G1245" s="9">
        <v>0</v>
      </c>
      <c r="H1245" s="9">
        <v>4</v>
      </c>
      <c r="I1245" s="9">
        <v>201</v>
      </c>
      <c r="J1245" s="9">
        <v>20105</v>
      </c>
      <c r="K1245" s="9">
        <v>1</v>
      </c>
      <c r="L1245" s="28">
        <v>2</v>
      </c>
      <c r="N1245">
        <f t="shared" si="21"/>
        <v>141206</v>
      </c>
      <c r="O1245" t="str">
        <f>INDEX(REFERENCE!$B$4:$J$132,MATCH(D1245,REFERENCE!$A$4:$A$132,0),O$2)</f>
        <v>Topicals</v>
      </c>
      <c r="P1245" t="str">
        <f>INDEX(REFERENCE!$B$4:$J$132,MATCH(E1245,REFERENCE!$A$4:$A$132,0),P$2)</f>
        <v>Icy Hot</v>
      </c>
      <c r="Q1245" t="str">
        <f>INDEX(REFERENCE!$B$4:$J$132,MATCH(F1245,REFERENCE!$A$4:$A$132,0),Q$2)</f>
        <v>Hot sensation</v>
      </c>
      <c r="R1245" t="str">
        <f>INDEX(REFERENCE!$B$4:$J$132,MATCH(G1245,REFERENCE!$A$4:$A$132,0),R$2)</f>
        <v>-</v>
      </c>
      <c r="S1245" t="str">
        <f>INDEX(REFERENCE!$B$4:$J$132,MATCH(H1245,REFERENCE!$A$4:$A$132,0),S$2)</f>
        <v>Roll-on</v>
      </c>
      <c r="T1245" t="str">
        <f>INDEX(REFERENCE!$B$4:$J$132,MATCH(I1245,REFERENCE!$A$4:$A$132,0),T$2)</f>
        <v>2 oz</v>
      </c>
      <c r="U1245">
        <f>INDEX(REFERENCE!$B$4:$J$132,MATCH(J1245,REFERENCE!$A$4:$A$132,0),U$2)</f>
        <v>16</v>
      </c>
      <c r="V1245" t="str">
        <f>INDEX(REFERENCE!$B$4:$J$132,MATCH(K1245,REFERENCE!$A$4:$A$132,0),V$2)</f>
        <v>4.5 stars</v>
      </c>
      <c r="W1245">
        <f>INDEX(REFERENCE!$B$4:$J$132,MATCH(L1245,REFERENCE!$A$4:$A$132,0),W$2)</f>
        <v>4500</v>
      </c>
    </row>
    <row r="1246" spans="1:23" x14ac:dyDescent="0.2">
      <c r="A1246" s="9">
        <v>14</v>
      </c>
      <c r="B1246" s="9">
        <v>13</v>
      </c>
      <c r="C1246" s="9">
        <v>1</v>
      </c>
      <c r="D1246" s="9">
        <v>1</v>
      </c>
      <c r="E1246" s="9">
        <v>105</v>
      </c>
      <c r="F1246" s="9">
        <v>104</v>
      </c>
      <c r="G1246" s="9">
        <v>4</v>
      </c>
      <c r="H1246" s="9">
        <v>6</v>
      </c>
      <c r="I1246" s="9">
        <v>101</v>
      </c>
      <c r="J1246" s="9">
        <v>10102</v>
      </c>
      <c r="K1246" s="9">
        <v>2</v>
      </c>
      <c r="L1246" s="28">
        <v>2</v>
      </c>
      <c r="N1246">
        <f t="shared" si="21"/>
        <v>141301</v>
      </c>
      <c r="O1246" t="str">
        <f>INDEX(REFERENCE!$B$4:$J$132,MATCH(D1246,REFERENCE!$A$4:$A$132,0),O$2)</f>
        <v>Pads</v>
      </c>
      <c r="P1246" t="str">
        <f>INDEX(REFERENCE!$B$4:$J$132,MATCH(E1246,REFERENCE!$A$4:$A$132,0),P$2)</f>
        <v>Tiger Balm</v>
      </c>
      <c r="Q1246" t="str">
        <f>INDEX(REFERENCE!$B$4:$J$132,MATCH(F1246,REFERENCE!$A$4:$A$132,0),Q$2)</f>
        <v>Lidocaine/numbing sensation</v>
      </c>
      <c r="R1246" t="str">
        <f>INDEX(REFERENCE!$B$4:$J$132,MATCH(G1246,REFERENCE!$A$4:$A$132,0),R$2)</f>
        <v>Chest</v>
      </c>
      <c r="S1246" t="str">
        <f>INDEX(REFERENCE!$B$4:$J$132,MATCH(H1246,REFERENCE!$A$4:$A$132,0),S$2)</f>
        <v>Single use pads/patches</v>
      </c>
      <c r="T1246" t="str">
        <f>INDEX(REFERENCE!$B$4:$J$132,MATCH(I1246,REFERENCE!$A$4:$A$132,0),T$2)</f>
        <v>2 count</v>
      </c>
      <c r="U1246">
        <f>INDEX(REFERENCE!$B$4:$J$132,MATCH(J1246,REFERENCE!$A$4:$A$132,0),U$2)</f>
        <v>4.3</v>
      </c>
      <c r="V1246" t="str">
        <f>INDEX(REFERENCE!$B$4:$J$132,MATCH(K1246,REFERENCE!$A$4:$A$132,0),V$2)</f>
        <v>4.6 stars</v>
      </c>
      <c r="W1246">
        <f>INDEX(REFERENCE!$B$4:$J$132,MATCH(L1246,REFERENCE!$A$4:$A$132,0),W$2)</f>
        <v>4500</v>
      </c>
    </row>
    <row r="1247" spans="1:23" x14ac:dyDescent="0.2">
      <c r="A1247" s="9">
        <v>14</v>
      </c>
      <c r="B1247" s="9">
        <v>13</v>
      </c>
      <c r="C1247" s="9">
        <v>2</v>
      </c>
      <c r="D1247" s="9">
        <v>2</v>
      </c>
      <c r="E1247" s="9">
        <v>208</v>
      </c>
      <c r="F1247" s="9">
        <v>204</v>
      </c>
      <c r="G1247" s="9">
        <v>0</v>
      </c>
      <c r="H1247" s="9">
        <v>3</v>
      </c>
      <c r="I1247" s="9">
        <v>203</v>
      </c>
      <c r="J1247" s="9">
        <v>20301</v>
      </c>
      <c r="K1247" s="9">
        <v>3</v>
      </c>
      <c r="L1247" s="28">
        <v>2</v>
      </c>
      <c r="N1247">
        <f t="shared" si="21"/>
        <v>141302</v>
      </c>
      <c r="O1247" t="str">
        <f>INDEX(REFERENCE!$B$4:$J$132,MATCH(D1247,REFERENCE!$A$4:$A$132,0),O$2)</f>
        <v>Topicals</v>
      </c>
      <c r="P1247" t="str">
        <f>INDEX(REFERENCE!$B$4:$J$132,MATCH(E1247,REFERENCE!$A$4:$A$132,0),P$2)</f>
        <v>Equate</v>
      </c>
      <c r="Q1247" t="str">
        <f>INDEX(REFERENCE!$B$4:$J$132,MATCH(F1247,REFERENCE!$A$4:$A$132,0),Q$2)</f>
        <v>Lidocaine/numbing sensation</v>
      </c>
      <c r="R1247" t="str">
        <f>INDEX(REFERENCE!$B$4:$J$132,MATCH(G1247,REFERENCE!$A$4:$A$132,0),R$2)</f>
        <v>-</v>
      </c>
      <c r="S1247" t="str">
        <f>INDEX(REFERENCE!$B$4:$J$132,MATCH(H1247,REFERENCE!$A$4:$A$132,0),S$2)</f>
        <v>Spray</v>
      </c>
      <c r="T1247" t="str">
        <f>INDEX(REFERENCE!$B$4:$J$132,MATCH(I1247,REFERENCE!$A$4:$A$132,0),T$2)</f>
        <v>3 oz</v>
      </c>
      <c r="U1247">
        <f>INDEX(REFERENCE!$B$4:$J$132,MATCH(J1247,REFERENCE!$A$4:$A$132,0),U$2)</f>
        <v>7</v>
      </c>
      <c r="V1247" t="str">
        <f>INDEX(REFERENCE!$B$4:$J$132,MATCH(K1247,REFERENCE!$A$4:$A$132,0),V$2)</f>
        <v>4.8 stars</v>
      </c>
      <c r="W1247">
        <f>INDEX(REFERENCE!$B$4:$J$132,MATCH(L1247,REFERENCE!$A$4:$A$132,0),W$2)</f>
        <v>4500</v>
      </c>
    </row>
    <row r="1248" spans="1:23" x14ac:dyDescent="0.2">
      <c r="A1248" s="9">
        <v>14</v>
      </c>
      <c r="B1248" s="9">
        <v>13</v>
      </c>
      <c r="C1248" s="9">
        <v>3</v>
      </c>
      <c r="D1248" s="9">
        <v>2</v>
      </c>
      <c r="E1248" s="9">
        <v>207</v>
      </c>
      <c r="F1248" s="9">
        <v>204</v>
      </c>
      <c r="G1248" s="9">
        <v>0</v>
      </c>
      <c r="H1248" s="9">
        <v>1</v>
      </c>
      <c r="I1248" s="9">
        <v>202</v>
      </c>
      <c r="J1248" s="9">
        <v>20205</v>
      </c>
      <c r="K1248" s="9">
        <v>2</v>
      </c>
      <c r="L1248" s="28">
        <v>1</v>
      </c>
      <c r="N1248">
        <f t="shared" si="21"/>
        <v>141303</v>
      </c>
      <c r="O1248" t="str">
        <f>INDEX(REFERENCE!$B$4:$J$132,MATCH(D1248,REFERENCE!$A$4:$A$132,0),O$2)</f>
        <v>Topicals</v>
      </c>
      <c r="P1248" t="str">
        <f>INDEX(REFERENCE!$B$4:$J$132,MATCH(E1248,REFERENCE!$A$4:$A$132,0),P$2)</f>
        <v>Salonpas</v>
      </c>
      <c r="Q1248" t="str">
        <f>INDEX(REFERENCE!$B$4:$J$132,MATCH(F1248,REFERENCE!$A$4:$A$132,0),Q$2)</f>
        <v>Lidocaine/numbing sensation</v>
      </c>
      <c r="R1248" t="str">
        <f>INDEX(REFERENCE!$B$4:$J$132,MATCH(G1248,REFERENCE!$A$4:$A$132,0),R$2)</f>
        <v>-</v>
      </c>
      <c r="S1248" t="str">
        <f>INDEX(REFERENCE!$B$4:$J$132,MATCH(H1248,REFERENCE!$A$4:$A$132,0),S$2)</f>
        <v>Gel</v>
      </c>
      <c r="T1248" t="str">
        <f>INDEX(REFERENCE!$B$4:$J$132,MATCH(I1248,REFERENCE!$A$4:$A$132,0),T$2)</f>
        <v>2.5 oz</v>
      </c>
      <c r="U1248">
        <f>INDEX(REFERENCE!$B$4:$J$132,MATCH(J1248,REFERENCE!$A$4:$A$132,0),U$2)</f>
        <v>17.5</v>
      </c>
      <c r="V1248" t="str">
        <f>INDEX(REFERENCE!$B$4:$J$132,MATCH(K1248,REFERENCE!$A$4:$A$132,0),V$2)</f>
        <v>4.6 stars</v>
      </c>
      <c r="W1248">
        <f>INDEX(REFERENCE!$B$4:$J$132,MATCH(L1248,REFERENCE!$A$4:$A$132,0),W$2)</f>
        <v>1250</v>
      </c>
    </row>
    <row r="1249" spans="1:23" x14ac:dyDescent="0.2">
      <c r="A1249" s="9">
        <v>14</v>
      </c>
      <c r="B1249" s="9">
        <v>13</v>
      </c>
      <c r="C1249" s="9">
        <v>4</v>
      </c>
      <c r="D1249" s="9">
        <v>2</v>
      </c>
      <c r="E1249" s="9">
        <v>204</v>
      </c>
      <c r="F1249" s="9">
        <v>203</v>
      </c>
      <c r="G1249" s="9">
        <v>0</v>
      </c>
      <c r="H1249" s="9">
        <v>4</v>
      </c>
      <c r="I1249" s="9">
        <v>205</v>
      </c>
      <c r="J1249" s="9">
        <v>20502</v>
      </c>
      <c r="K1249" s="9">
        <v>3</v>
      </c>
      <c r="L1249" s="28">
        <v>2</v>
      </c>
      <c r="N1249">
        <f t="shared" si="21"/>
        <v>141304</v>
      </c>
      <c r="O1249" t="str">
        <f>INDEX(REFERENCE!$B$4:$J$132,MATCH(D1249,REFERENCE!$A$4:$A$132,0),O$2)</f>
        <v>Topicals</v>
      </c>
      <c r="P1249" t="str">
        <f>INDEX(REFERENCE!$B$4:$J$132,MATCH(E1249,REFERENCE!$A$4:$A$132,0),P$2)</f>
        <v>Aspercreme</v>
      </c>
      <c r="Q1249" t="str">
        <f>INDEX(REFERENCE!$B$4:$J$132,MATCH(F1249,REFERENCE!$A$4:$A$132,0),Q$2)</f>
        <v>Both hot and cold sensation</v>
      </c>
      <c r="R1249" t="str">
        <f>INDEX(REFERENCE!$B$4:$J$132,MATCH(G1249,REFERENCE!$A$4:$A$132,0),R$2)</f>
        <v>-</v>
      </c>
      <c r="S1249" t="str">
        <f>INDEX(REFERENCE!$B$4:$J$132,MATCH(H1249,REFERENCE!$A$4:$A$132,0),S$2)</f>
        <v>Roll-on</v>
      </c>
      <c r="T1249" t="str">
        <f>INDEX(REFERENCE!$B$4:$J$132,MATCH(I1249,REFERENCE!$A$4:$A$132,0),T$2)</f>
        <v>4 oz</v>
      </c>
      <c r="U1249">
        <f>INDEX(REFERENCE!$B$4:$J$132,MATCH(J1249,REFERENCE!$A$4:$A$132,0),U$2)</f>
        <v>12</v>
      </c>
      <c r="V1249" t="str">
        <f>INDEX(REFERENCE!$B$4:$J$132,MATCH(K1249,REFERENCE!$A$4:$A$132,0),V$2)</f>
        <v>4.8 stars</v>
      </c>
      <c r="W1249">
        <f>INDEX(REFERENCE!$B$4:$J$132,MATCH(L1249,REFERENCE!$A$4:$A$132,0),W$2)</f>
        <v>4500</v>
      </c>
    </row>
    <row r="1250" spans="1:23" x14ac:dyDescent="0.2">
      <c r="A1250" s="9">
        <v>14</v>
      </c>
      <c r="B1250" s="9">
        <v>13</v>
      </c>
      <c r="C1250" s="9">
        <v>5</v>
      </c>
      <c r="D1250" s="9">
        <v>2</v>
      </c>
      <c r="E1250" s="9">
        <v>212</v>
      </c>
      <c r="F1250" s="9">
        <v>202</v>
      </c>
      <c r="G1250" s="9">
        <v>0</v>
      </c>
      <c r="H1250" s="9">
        <v>5</v>
      </c>
      <c r="I1250" s="9">
        <v>204</v>
      </c>
      <c r="J1250" s="9">
        <v>20403</v>
      </c>
      <c r="K1250" s="9">
        <v>1</v>
      </c>
      <c r="L1250" s="28">
        <v>1</v>
      </c>
      <c r="N1250">
        <f t="shared" si="21"/>
        <v>141305</v>
      </c>
      <c r="O1250" t="str">
        <f>INDEX(REFERENCE!$B$4:$J$132,MATCH(D1250,REFERENCE!$A$4:$A$132,0),O$2)</f>
        <v>Topicals</v>
      </c>
      <c r="P1250" t="str">
        <f>INDEX(REFERENCE!$B$4:$J$132,MATCH(E1250,REFERENCE!$A$4:$A$132,0),P$2)</f>
        <v>Store Brand</v>
      </c>
      <c r="Q1250" t="str">
        <f>INDEX(REFERENCE!$B$4:$J$132,MATCH(F1250,REFERENCE!$A$4:$A$132,0),Q$2)</f>
        <v>Cold sensation</v>
      </c>
      <c r="R1250" t="str">
        <f>INDEX(REFERENCE!$B$4:$J$132,MATCH(G1250,REFERENCE!$A$4:$A$132,0),R$2)</f>
        <v>-</v>
      </c>
      <c r="S1250" t="str">
        <f>INDEX(REFERENCE!$B$4:$J$132,MATCH(H1250,REFERENCE!$A$4:$A$132,0),S$2)</f>
        <v>Liquid</v>
      </c>
      <c r="T1250" t="str">
        <f>INDEX(REFERENCE!$B$4:$J$132,MATCH(I1250,REFERENCE!$A$4:$A$132,0),T$2)</f>
        <v>3.5 oz</v>
      </c>
      <c r="U1250">
        <f>INDEX(REFERENCE!$B$4:$J$132,MATCH(J1250,REFERENCE!$A$4:$A$132,0),U$2)</f>
        <v>12.39</v>
      </c>
      <c r="V1250" t="str">
        <f>INDEX(REFERENCE!$B$4:$J$132,MATCH(K1250,REFERENCE!$A$4:$A$132,0),V$2)</f>
        <v>4.5 stars</v>
      </c>
      <c r="W1250">
        <f>INDEX(REFERENCE!$B$4:$J$132,MATCH(L1250,REFERENCE!$A$4:$A$132,0),W$2)</f>
        <v>1250</v>
      </c>
    </row>
    <row r="1251" spans="1:23" x14ac:dyDescent="0.2">
      <c r="A1251" s="9">
        <v>14</v>
      </c>
      <c r="B1251" s="9">
        <v>13</v>
      </c>
      <c r="C1251" s="9">
        <v>6</v>
      </c>
      <c r="D1251" s="9">
        <v>1</v>
      </c>
      <c r="E1251" s="9">
        <v>101</v>
      </c>
      <c r="F1251" s="9">
        <v>102</v>
      </c>
      <c r="G1251" s="9">
        <v>1</v>
      </c>
      <c r="H1251" s="9">
        <v>6</v>
      </c>
      <c r="I1251" s="9">
        <v>105</v>
      </c>
      <c r="J1251" s="9">
        <v>10503</v>
      </c>
      <c r="K1251" s="9">
        <v>1</v>
      </c>
      <c r="L1251" s="28">
        <v>1</v>
      </c>
      <c r="N1251">
        <f t="shared" si="21"/>
        <v>141306</v>
      </c>
      <c r="O1251" t="str">
        <f>INDEX(REFERENCE!$B$4:$J$132,MATCH(D1251,REFERENCE!$A$4:$A$132,0),O$2)</f>
        <v>Pads</v>
      </c>
      <c r="P1251" t="str">
        <f>INDEX(REFERENCE!$B$4:$J$132,MATCH(E1251,REFERENCE!$A$4:$A$132,0),P$2)</f>
        <v>Bengay</v>
      </c>
      <c r="Q1251" t="str">
        <f>INDEX(REFERENCE!$B$4:$J$132,MATCH(F1251,REFERENCE!$A$4:$A$132,0),Q$2)</f>
        <v>Cold sensation</v>
      </c>
      <c r="R1251" t="str">
        <f>INDEX(REFERENCE!$B$4:$J$132,MATCH(G1251,REFERENCE!$A$4:$A$132,0),R$2)</f>
        <v>Back</v>
      </c>
      <c r="S1251" t="str">
        <f>INDEX(REFERENCE!$B$4:$J$132,MATCH(H1251,REFERENCE!$A$4:$A$132,0),S$2)</f>
        <v>Single use pads/patches</v>
      </c>
      <c r="T1251" t="str">
        <f>INDEX(REFERENCE!$B$4:$J$132,MATCH(I1251,REFERENCE!$A$4:$A$132,0),T$2)</f>
        <v>6 count</v>
      </c>
      <c r="U1251">
        <f>INDEX(REFERENCE!$B$4:$J$132,MATCH(J1251,REFERENCE!$A$4:$A$132,0),U$2)</f>
        <v>18.72</v>
      </c>
      <c r="V1251" t="str">
        <f>INDEX(REFERENCE!$B$4:$J$132,MATCH(K1251,REFERENCE!$A$4:$A$132,0),V$2)</f>
        <v>4.5 stars</v>
      </c>
      <c r="W1251">
        <f>INDEX(REFERENCE!$B$4:$J$132,MATCH(L1251,REFERENCE!$A$4:$A$132,0),W$2)</f>
        <v>1250</v>
      </c>
    </row>
    <row r="1252" spans="1:23" x14ac:dyDescent="0.2">
      <c r="A1252" s="9">
        <v>14</v>
      </c>
      <c r="B1252" s="9">
        <v>14</v>
      </c>
      <c r="C1252" s="9">
        <v>1</v>
      </c>
      <c r="D1252" s="9">
        <v>1</v>
      </c>
      <c r="E1252" s="9">
        <v>102</v>
      </c>
      <c r="F1252" s="9">
        <v>102</v>
      </c>
      <c r="G1252" s="9">
        <v>2</v>
      </c>
      <c r="H1252" s="9">
        <v>6</v>
      </c>
      <c r="I1252" s="9">
        <v>104</v>
      </c>
      <c r="J1252" s="9">
        <v>10405</v>
      </c>
      <c r="K1252" s="9">
        <v>2</v>
      </c>
      <c r="L1252" s="28">
        <v>2</v>
      </c>
      <c r="N1252">
        <f t="shared" si="21"/>
        <v>141401</v>
      </c>
      <c r="O1252" t="str">
        <f>INDEX(REFERENCE!$B$4:$J$132,MATCH(D1252,REFERENCE!$A$4:$A$132,0),O$2)</f>
        <v>Pads</v>
      </c>
      <c r="P1252" t="str">
        <f>INDEX(REFERENCE!$B$4:$J$132,MATCH(E1252,REFERENCE!$A$4:$A$132,0),P$2)</f>
        <v>Icy Hot</v>
      </c>
      <c r="Q1252" t="str">
        <f>INDEX(REFERENCE!$B$4:$J$132,MATCH(F1252,REFERENCE!$A$4:$A$132,0),Q$2)</f>
        <v>Cold sensation</v>
      </c>
      <c r="R1252" t="str">
        <f>INDEX(REFERENCE!$B$4:$J$132,MATCH(G1252,REFERENCE!$A$4:$A$132,0),R$2)</f>
        <v>Neck</v>
      </c>
      <c r="S1252" t="str">
        <f>INDEX(REFERENCE!$B$4:$J$132,MATCH(H1252,REFERENCE!$A$4:$A$132,0),S$2)</f>
        <v>Single use pads/patches</v>
      </c>
      <c r="T1252" t="str">
        <f>INDEX(REFERENCE!$B$4:$J$132,MATCH(I1252,REFERENCE!$A$4:$A$132,0),T$2)</f>
        <v>5 count</v>
      </c>
      <c r="U1252">
        <f>INDEX(REFERENCE!$B$4:$J$132,MATCH(J1252,REFERENCE!$A$4:$A$132,0),U$2)</f>
        <v>29.24</v>
      </c>
      <c r="V1252" t="str">
        <f>INDEX(REFERENCE!$B$4:$J$132,MATCH(K1252,REFERENCE!$A$4:$A$132,0),V$2)</f>
        <v>4.6 stars</v>
      </c>
      <c r="W1252">
        <f>INDEX(REFERENCE!$B$4:$J$132,MATCH(L1252,REFERENCE!$A$4:$A$132,0),W$2)</f>
        <v>4500</v>
      </c>
    </row>
    <row r="1253" spans="1:23" x14ac:dyDescent="0.2">
      <c r="A1253" s="9">
        <v>14</v>
      </c>
      <c r="B1253" s="9">
        <v>14</v>
      </c>
      <c r="C1253" s="9">
        <v>2</v>
      </c>
      <c r="D1253" s="9">
        <v>1</v>
      </c>
      <c r="E1253" s="9">
        <v>113</v>
      </c>
      <c r="F1253" s="9">
        <v>105</v>
      </c>
      <c r="G1253" s="9">
        <v>3</v>
      </c>
      <c r="H1253" s="9">
        <v>6</v>
      </c>
      <c r="I1253" s="9">
        <v>103</v>
      </c>
      <c r="J1253" s="9">
        <v>10304</v>
      </c>
      <c r="K1253" s="9">
        <v>3</v>
      </c>
      <c r="L1253" s="28">
        <v>1</v>
      </c>
      <c r="N1253">
        <f t="shared" si="21"/>
        <v>141402</v>
      </c>
      <c r="O1253" t="str">
        <f>INDEX(REFERENCE!$B$4:$J$132,MATCH(D1253,REFERENCE!$A$4:$A$132,0),O$2)</f>
        <v>Pads</v>
      </c>
      <c r="P1253" t="str">
        <f>INDEX(REFERENCE!$B$4:$J$132,MATCH(E1253,REFERENCE!$A$4:$A$132,0),P$2)</f>
        <v>Amazon Basic Care</v>
      </c>
      <c r="Q1253" t="str">
        <f>INDEX(REFERENCE!$B$4:$J$132,MATCH(F1253,REFERENCE!$A$4:$A$132,0),Q$2)</f>
        <v>No sensation/drug free/for circulation</v>
      </c>
      <c r="R1253" t="str">
        <f>INDEX(REFERENCE!$B$4:$J$132,MATCH(G1253,REFERENCE!$A$4:$A$132,0),R$2)</f>
        <v>Joint</v>
      </c>
      <c r="S1253" t="str">
        <f>INDEX(REFERENCE!$B$4:$J$132,MATCH(H1253,REFERENCE!$A$4:$A$132,0),S$2)</f>
        <v>Single use pads/patches</v>
      </c>
      <c r="T1253" t="str">
        <f>INDEX(REFERENCE!$B$4:$J$132,MATCH(I1253,REFERENCE!$A$4:$A$132,0),T$2)</f>
        <v>4 count</v>
      </c>
      <c r="U1253">
        <f>INDEX(REFERENCE!$B$4:$J$132,MATCH(J1253,REFERENCE!$A$4:$A$132,0),U$2)</f>
        <v>16.71</v>
      </c>
      <c r="V1253" t="str">
        <f>INDEX(REFERENCE!$B$4:$J$132,MATCH(K1253,REFERENCE!$A$4:$A$132,0),V$2)</f>
        <v>4.8 stars</v>
      </c>
      <c r="W1253">
        <f>INDEX(REFERENCE!$B$4:$J$132,MATCH(L1253,REFERENCE!$A$4:$A$132,0),W$2)</f>
        <v>1250</v>
      </c>
    </row>
    <row r="1254" spans="1:23" x14ac:dyDescent="0.2">
      <c r="A1254" s="9">
        <v>14</v>
      </c>
      <c r="B1254" s="9">
        <v>14</v>
      </c>
      <c r="C1254" s="9">
        <v>3</v>
      </c>
      <c r="D1254" s="9">
        <v>1</v>
      </c>
      <c r="E1254" s="9">
        <v>111</v>
      </c>
      <c r="F1254" s="9">
        <v>101</v>
      </c>
      <c r="G1254" s="9">
        <v>5</v>
      </c>
      <c r="H1254" s="9">
        <v>6</v>
      </c>
      <c r="I1254" s="9">
        <v>102</v>
      </c>
      <c r="J1254" s="9">
        <v>10201</v>
      </c>
      <c r="K1254" s="9">
        <v>2</v>
      </c>
      <c r="L1254" s="28">
        <v>2</v>
      </c>
      <c r="N1254">
        <f t="shared" si="21"/>
        <v>141403</v>
      </c>
      <c r="O1254" t="str">
        <f>INDEX(REFERENCE!$B$4:$J$132,MATCH(D1254,REFERENCE!$A$4:$A$132,0),O$2)</f>
        <v>Pads</v>
      </c>
      <c r="P1254" t="str">
        <f>INDEX(REFERENCE!$B$4:$J$132,MATCH(E1254,REFERENCE!$A$4:$A$132,0),P$2)</f>
        <v>Walgreens</v>
      </c>
      <c r="Q1254" t="str">
        <f>INDEX(REFERENCE!$B$4:$J$132,MATCH(F1254,REFERENCE!$A$4:$A$132,0),Q$2)</f>
        <v>Hot sensation</v>
      </c>
      <c r="R1254" t="str">
        <f>INDEX(REFERENCE!$B$4:$J$132,MATCH(G1254,REFERENCE!$A$4:$A$132,0),R$2)</f>
        <v>Hands (arthritis)</v>
      </c>
      <c r="S1254" t="str">
        <f>INDEX(REFERENCE!$B$4:$J$132,MATCH(H1254,REFERENCE!$A$4:$A$132,0),S$2)</f>
        <v>Single use pads/patches</v>
      </c>
      <c r="T1254" t="str">
        <f>INDEX(REFERENCE!$B$4:$J$132,MATCH(I1254,REFERENCE!$A$4:$A$132,0),T$2)</f>
        <v>3 count</v>
      </c>
      <c r="U1254">
        <f>INDEX(REFERENCE!$B$4:$J$132,MATCH(J1254,REFERENCE!$A$4:$A$132,0),U$2)</f>
        <v>3.6</v>
      </c>
      <c r="V1254" t="str">
        <f>INDEX(REFERENCE!$B$4:$J$132,MATCH(K1254,REFERENCE!$A$4:$A$132,0),V$2)</f>
        <v>4.6 stars</v>
      </c>
      <c r="W1254">
        <f>INDEX(REFERENCE!$B$4:$J$132,MATCH(L1254,REFERENCE!$A$4:$A$132,0),W$2)</f>
        <v>4500</v>
      </c>
    </row>
    <row r="1255" spans="1:23" x14ac:dyDescent="0.2">
      <c r="A1255" s="9">
        <v>14</v>
      </c>
      <c r="B1255" s="9">
        <v>14</v>
      </c>
      <c r="C1255" s="9">
        <v>4</v>
      </c>
      <c r="D1255" s="9">
        <v>2</v>
      </c>
      <c r="E1255" s="9">
        <v>209</v>
      </c>
      <c r="F1255" s="9">
        <v>201</v>
      </c>
      <c r="G1255" s="9">
        <v>0</v>
      </c>
      <c r="H1255" s="9">
        <v>5</v>
      </c>
      <c r="I1255" s="9">
        <v>206</v>
      </c>
      <c r="J1255" s="9">
        <v>20604</v>
      </c>
      <c r="K1255" s="9">
        <v>3</v>
      </c>
      <c r="L1255" s="28">
        <v>2</v>
      </c>
      <c r="N1255">
        <f t="shared" si="21"/>
        <v>141404</v>
      </c>
      <c r="O1255" t="str">
        <f>INDEX(REFERENCE!$B$4:$J$132,MATCH(D1255,REFERENCE!$A$4:$A$132,0),O$2)</f>
        <v>Topicals</v>
      </c>
      <c r="P1255" t="str">
        <f>INDEX(REFERENCE!$B$4:$J$132,MATCH(E1255,REFERENCE!$A$4:$A$132,0),P$2)</f>
        <v>Motrin</v>
      </c>
      <c r="Q1255" t="str">
        <f>INDEX(REFERENCE!$B$4:$J$132,MATCH(F1255,REFERENCE!$A$4:$A$132,0),Q$2)</f>
        <v>Hot sensation</v>
      </c>
      <c r="R1255" t="str">
        <f>INDEX(REFERENCE!$B$4:$J$132,MATCH(G1255,REFERENCE!$A$4:$A$132,0),R$2)</f>
        <v>-</v>
      </c>
      <c r="S1255" t="str">
        <f>INDEX(REFERENCE!$B$4:$J$132,MATCH(H1255,REFERENCE!$A$4:$A$132,0),S$2)</f>
        <v>Liquid</v>
      </c>
      <c r="T1255" t="str">
        <f>INDEX(REFERENCE!$B$4:$J$132,MATCH(I1255,REFERENCE!$A$4:$A$132,0),T$2)</f>
        <v>4.5 oz</v>
      </c>
      <c r="U1255">
        <f>INDEX(REFERENCE!$B$4:$J$132,MATCH(J1255,REFERENCE!$A$4:$A$132,0),U$2)</f>
        <v>15.75</v>
      </c>
      <c r="V1255" t="str">
        <f>INDEX(REFERENCE!$B$4:$J$132,MATCH(K1255,REFERENCE!$A$4:$A$132,0),V$2)</f>
        <v>4.8 stars</v>
      </c>
      <c r="W1255">
        <f>INDEX(REFERENCE!$B$4:$J$132,MATCH(L1255,REFERENCE!$A$4:$A$132,0),W$2)</f>
        <v>4500</v>
      </c>
    </row>
    <row r="1256" spans="1:23" x14ac:dyDescent="0.2">
      <c r="A1256" s="9">
        <v>14</v>
      </c>
      <c r="B1256" s="9">
        <v>14</v>
      </c>
      <c r="C1256" s="9">
        <v>5</v>
      </c>
      <c r="D1256" s="9">
        <v>2</v>
      </c>
      <c r="E1256" s="9">
        <v>201</v>
      </c>
      <c r="F1256" s="9">
        <v>203</v>
      </c>
      <c r="G1256" s="9">
        <v>0</v>
      </c>
      <c r="H1256" s="9">
        <v>2</v>
      </c>
      <c r="I1256" s="9">
        <v>205</v>
      </c>
      <c r="J1256" s="9">
        <v>20503</v>
      </c>
      <c r="K1256" s="9">
        <v>1</v>
      </c>
      <c r="L1256" s="28">
        <v>1</v>
      </c>
      <c r="N1256">
        <f t="shared" si="21"/>
        <v>141405</v>
      </c>
      <c r="O1256" t="str">
        <f>INDEX(REFERENCE!$B$4:$J$132,MATCH(D1256,REFERENCE!$A$4:$A$132,0),O$2)</f>
        <v>Topicals</v>
      </c>
      <c r="P1256" t="str">
        <f>INDEX(REFERENCE!$B$4:$J$132,MATCH(E1256,REFERENCE!$A$4:$A$132,0),P$2)</f>
        <v>Bengay</v>
      </c>
      <c r="Q1256" t="str">
        <f>INDEX(REFERENCE!$B$4:$J$132,MATCH(F1256,REFERENCE!$A$4:$A$132,0),Q$2)</f>
        <v>Both hot and cold sensation</v>
      </c>
      <c r="R1256" t="str">
        <f>INDEX(REFERENCE!$B$4:$J$132,MATCH(G1256,REFERENCE!$A$4:$A$132,0),R$2)</f>
        <v>-</v>
      </c>
      <c r="S1256" t="str">
        <f>INDEX(REFERENCE!$B$4:$J$132,MATCH(H1256,REFERENCE!$A$4:$A$132,0),S$2)</f>
        <v>Cream</v>
      </c>
      <c r="T1256" t="str">
        <f>INDEX(REFERENCE!$B$4:$J$132,MATCH(I1256,REFERENCE!$A$4:$A$132,0),T$2)</f>
        <v>4 oz</v>
      </c>
      <c r="U1256">
        <f>INDEX(REFERENCE!$B$4:$J$132,MATCH(J1256,REFERENCE!$A$4:$A$132,0),U$2)</f>
        <v>13.99</v>
      </c>
      <c r="V1256" t="str">
        <f>INDEX(REFERENCE!$B$4:$J$132,MATCH(K1256,REFERENCE!$A$4:$A$132,0),V$2)</f>
        <v>4.5 stars</v>
      </c>
      <c r="W1256">
        <f>INDEX(REFERENCE!$B$4:$J$132,MATCH(L1256,REFERENCE!$A$4:$A$132,0),W$2)</f>
        <v>1250</v>
      </c>
    </row>
    <row r="1257" spans="1:23" x14ac:dyDescent="0.2">
      <c r="A1257" s="9">
        <v>14</v>
      </c>
      <c r="B1257" s="9">
        <v>14</v>
      </c>
      <c r="C1257" s="9">
        <v>6</v>
      </c>
      <c r="D1257" s="9">
        <v>1</v>
      </c>
      <c r="E1257" s="9">
        <v>114</v>
      </c>
      <c r="F1257" s="9">
        <v>103</v>
      </c>
      <c r="G1257" s="9">
        <v>4</v>
      </c>
      <c r="H1257" s="9">
        <v>6</v>
      </c>
      <c r="I1257" s="9">
        <v>105</v>
      </c>
      <c r="J1257" s="9">
        <v>10503</v>
      </c>
      <c r="K1257" s="9">
        <v>1</v>
      </c>
      <c r="L1257" s="28">
        <v>1</v>
      </c>
      <c r="N1257">
        <f t="shared" si="21"/>
        <v>141406</v>
      </c>
      <c r="O1257" t="str">
        <f>INDEX(REFERENCE!$B$4:$J$132,MATCH(D1257,REFERENCE!$A$4:$A$132,0),O$2)</f>
        <v>Pads</v>
      </c>
      <c r="P1257" t="str">
        <f>INDEX(REFERENCE!$B$4:$J$132,MATCH(E1257,REFERENCE!$A$4:$A$132,0),P$2)</f>
        <v>Be Koool</v>
      </c>
      <c r="Q1257" t="str">
        <f>INDEX(REFERENCE!$B$4:$J$132,MATCH(F1257,REFERENCE!$A$4:$A$132,0),Q$2)</f>
        <v>Both hot and cold sensation</v>
      </c>
      <c r="R1257" t="str">
        <f>INDEX(REFERENCE!$B$4:$J$132,MATCH(G1257,REFERENCE!$A$4:$A$132,0),R$2)</f>
        <v>Chest</v>
      </c>
      <c r="S1257" t="str">
        <f>INDEX(REFERENCE!$B$4:$J$132,MATCH(H1257,REFERENCE!$A$4:$A$132,0),S$2)</f>
        <v>Single use pads/patches</v>
      </c>
      <c r="T1257" t="str">
        <f>INDEX(REFERENCE!$B$4:$J$132,MATCH(I1257,REFERENCE!$A$4:$A$132,0),T$2)</f>
        <v>6 count</v>
      </c>
      <c r="U1257">
        <f>INDEX(REFERENCE!$B$4:$J$132,MATCH(J1257,REFERENCE!$A$4:$A$132,0),U$2)</f>
        <v>18.72</v>
      </c>
      <c r="V1257" t="str">
        <f>INDEX(REFERENCE!$B$4:$J$132,MATCH(K1257,REFERENCE!$A$4:$A$132,0),V$2)</f>
        <v>4.5 stars</v>
      </c>
      <c r="W1257">
        <f>INDEX(REFERENCE!$B$4:$J$132,MATCH(L1257,REFERENCE!$A$4:$A$132,0),W$2)</f>
        <v>1250</v>
      </c>
    </row>
    <row r="1258" spans="1:23" x14ac:dyDescent="0.2">
      <c r="A1258" s="9">
        <v>14</v>
      </c>
      <c r="B1258" s="9">
        <v>15</v>
      </c>
      <c r="C1258" s="9">
        <v>1</v>
      </c>
      <c r="D1258" s="9">
        <v>2</v>
      </c>
      <c r="E1258" s="9">
        <v>204</v>
      </c>
      <c r="F1258" s="9">
        <v>202</v>
      </c>
      <c r="G1258" s="9">
        <v>0</v>
      </c>
      <c r="H1258" s="9">
        <v>1</v>
      </c>
      <c r="I1258" s="9">
        <v>201</v>
      </c>
      <c r="J1258" s="9">
        <v>20104</v>
      </c>
      <c r="K1258" s="9">
        <v>1</v>
      </c>
      <c r="L1258" s="28">
        <v>1</v>
      </c>
      <c r="N1258">
        <f t="shared" si="21"/>
        <v>141501</v>
      </c>
      <c r="O1258" t="str">
        <f>INDEX(REFERENCE!$B$4:$J$132,MATCH(D1258,REFERENCE!$A$4:$A$132,0),O$2)</f>
        <v>Topicals</v>
      </c>
      <c r="P1258" t="str">
        <f>INDEX(REFERENCE!$B$4:$J$132,MATCH(E1258,REFERENCE!$A$4:$A$132,0),P$2)</f>
        <v>Aspercreme</v>
      </c>
      <c r="Q1258" t="str">
        <f>INDEX(REFERENCE!$B$4:$J$132,MATCH(F1258,REFERENCE!$A$4:$A$132,0),Q$2)</f>
        <v>Cold sensation</v>
      </c>
      <c r="R1258" t="str">
        <f>INDEX(REFERENCE!$B$4:$J$132,MATCH(G1258,REFERENCE!$A$4:$A$132,0),R$2)</f>
        <v>-</v>
      </c>
      <c r="S1258" t="str">
        <f>INDEX(REFERENCE!$B$4:$J$132,MATCH(H1258,REFERENCE!$A$4:$A$132,0),S$2)</f>
        <v>Gel</v>
      </c>
      <c r="T1258" t="str">
        <f>INDEX(REFERENCE!$B$4:$J$132,MATCH(I1258,REFERENCE!$A$4:$A$132,0),T$2)</f>
        <v>2 oz</v>
      </c>
      <c r="U1258">
        <f>INDEX(REFERENCE!$B$4:$J$132,MATCH(J1258,REFERENCE!$A$4:$A$132,0),U$2)</f>
        <v>13</v>
      </c>
      <c r="V1258" t="str">
        <f>INDEX(REFERENCE!$B$4:$J$132,MATCH(K1258,REFERENCE!$A$4:$A$132,0),V$2)</f>
        <v>4.5 stars</v>
      </c>
      <c r="W1258">
        <f>INDEX(REFERENCE!$B$4:$J$132,MATCH(L1258,REFERENCE!$A$4:$A$132,0),W$2)</f>
        <v>1250</v>
      </c>
    </row>
    <row r="1259" spans="1:23" x14ac:dyDescent="0.2">
      <c r="A1259" s="9">
        <v>14</v>
      </c>
      <c r="B1259" s="9">
        <v>15</v>
      </c>
      <c r="C1259" s="9">
        <v>2</v>
      </c>
      <c r="D1259" s="9">
        <v>1</v>
      </c>
      <c r="E1259" s="9">
        <v>111</v>
      </c>
      <c r="F1259" s="9">
        <v>102</v>
      </c>
      <c r="G1259" s="9">
        <v>6</v>
      </c>
      <c r="H1259" s="9">
        <v>6</v>
      </c>
      <c r="I1259" s="9">
        <v>104</v>
      </c>
      <c r="J1259" s="9">
        <v>10402</v>
      </c>
      <c r="K1259" s="9">
        <v>1</v>
      </c>
      <c r="L1259" s="28">
        <v>1</v>
      </c>
      <c r="N1259">
        <f t="shared" si="21"/>
        <v>141502</v>
      </c>
      <c r="O1259" t="str">
        <f>INDEX(REFERENCE!$B$4:$J$132,MATCH(D1259,REFERENCE!$A$4:$A$132,0),O$2)</f>
        <v>Pads</v>
      </c>
      <c r="P1259" t="str">
        <f>INDEX(REFERENCE!$B$4:$J$132,MATCH(E1259,REFERENCE!$A$4:$A$132,0),P$2)</f>
        <v>Walgreens</v>
      </c>
      <c r="Q1259" t="str">
        <f>INDEX(REFERENCE!$B$4:$J$132,MATCH(F1259,REFERENCE!$A$4:$A$132,0),Q$2)</f>
        <v>Cold sensation</v>
      </c>
      <c r="R1259" t="str">
        <f>INDEX(REFERENCE!$B$4:$J$132,MATCH(G1259,REFERENCE!$A$4:$A$132,0),R$2)</f>
        <v>Shoulder</v>
      </c>
      <c r="S1259" t="str">
        <f>INDEX(REFERENCE!$B$4:$J$132,MATCH(H1259,REFERENCE!$A$4:$A$132,0),S$2)</f>
        <v>Single use pads/patches</v>
      </c>
      <c r="T1259" t="str">
        <f>INDEX(REFERENCE!$B$4:$J$132,MATCH(I1259,REFERENCE!$A$4:$A$132,0),T$2)</f>
        <v>5 count</v>
      </c>
      <c r="U1259">
        <f>INDEX(REFERENCE!$B$4:$J$132,MATCH(J1259,REFERENCE!$A$4:$A$132,0),U$2)</f>
        <v>8.93</v>
      </c>
      <c r="V1259" t="str">
        <f>INDEX(REFERENCE!$B$4:$J$132,MATCH(K1259,REFERENCE!$A$4:$A$132,0),V$2)</f>
        <v>4.5 stars</v>
      </c>
      <c r="W1259">
        <f>INDEX(REFERENCE!$B$4:$J$132,MATCH(L1259,REFERENCE!$A$4:$A$132,0),W$2)</f>
        <v>1250</v>
      </c>
    </row>
    <row r="1260" spans="1:23" x14ac:dyDescent="0.2">
      <c r="A1260" s="9">
        <v>14</v>
      </c>
      <c r="B1260" s="9">
        <v>15</v>
      </c>
      <c r="C1260" s="9">
        <v>3</v>
      </c>
      <c r="D1260" s="9">
        <v>2</v>
      </c>
      <c r="E1260" s="9">
        <v>205</v>
      </c>
      <c r="F1260" s="9">
        <v>201</v>
      </c>
      <c r="G1260" s="9">
        <v>0</v>
      </c>
      <c r="H1260" s="9">
        <v>2</v>
      </c>
      <c r="I1260" s="9">
        <v>202</v>
      </c>
      <c r="J1260" s="9">
        <v>20205</v>
      </c>
      <c r="K1260" s="9">
        <v>3</v>
      </c>
      <c r="L1260" s="28">
        <v>1</v>
      </c>
      <c r="N1260">
        <f t="shared" si="21"/>
        <v>141503</v>
      </c>
      <c r="O1260" t="str">
        <f>INDEX(REFERENCE!$B$4:$J$132,MATCH(D1260,REFERENCE!$A$4:$A$132,0),O$2)</f>
        <v>Topicals</v>
      </c>
      <c r="P1260" t="str">
        <f>INDEX(REFERENCE!$B$4:$J$132,MATCH(E1260,REFERENCE!$A$4:$A$132,0),P$2)</f>
        <v>Tiger Balm</v>
      </c>
      <c r="Q1260" t="str">
        <f>INDEX(REFERENCE!$B$4:$J$132,MATCH(F1260,REFERENCE!$A$4:$A$132,0),Q$2)</f>
        <v>Hot sensation</v>
      </c>
      <c r="R1260" t="str">
        <f>INDEX(REFERENCE!$B$4:$J$132,MATCH(G1260,REFERENCE!$A$4:$A$132,0),R$2)</f>
        <v>-</v>
      </c>
      <c r="S1260" t="str">
        <f>INDEX(REFERENCE!$B$4:$J$132,MATCH(H1260,REFERENCE!$A$4:$A$132,0),S$2)</f>
        <v>Cream</v>
      </c>
      <c r="T1260" t="str">
        <f>INDEX(REFERENCE!$B$4:$J$132,MATCH(I1260,REFERENCE!$A$4:$A$132,0),T$2)</f>
        <v>2.5 oz</v>
      </c>
      <c r="U1260">
        <f>INDEX(REFERENCE!$B$4:$J$132,MATCH(J1260,REFERENCE!$A$4:$A$132,0),U$2)</f>
        <v>17.5</v>
      </c>
      <c r="V1260" t="str">
        <f>INDEX(REFERENCE!$B$4:$J$132,MATCH(K1260,REFERENCE!$A$4:$A$132,0),V$2)</f>
        <v>4.8 stars</v>
      </c>
      <c r="W1260">
        <f>INDEX(REFERENCE!$B$4:$J$132,MATCH(L1260,REFERENCE!$A$4:$A$132,0),W$2)</f>
        <v>1250</v>
      </c>
    </row>
    <row r="1261" spans="1:23" x14ac:dyDescent="0.2">
      <c r="A1261" s="9">
        <v>14</v>
      </c>
      <c r="B1261" s="9">
        <v>15</v>
      </c>
      <c r="C1261" s="9">
        <v>4</v>
      </c>
      <c r="D1261" s="9">
        <v>2</v>
      </c>
      <c r="E1261" s="9">
        <v>203</v>
      </c>
      <c r="F1261" s="9">
        <v>204</v>
      </c>
      <c r="G1261" s="9">
        <v>0</v>
      </c>
      <c r="H1261" s="9">
        <v>3</v>
      </c>
      <c r="I1261" s="9">
        <v>204</v>
      </c>
      <c r="J1261" s="9">
        <v>20402</v>
      </c>
      <c r="K1261" s="9">
        <v>2</v>
      </c>
      <c r="L1261" s="28">
        <v>2</v>
      </c>
      <c r="N1261">
        <f t="shared" si="21"/>
        <v>141504</v>
      </c>
      <c r="O1261" t="str">
        <f>INDEX(REFERENCE!$B$4:$J$132,MATCH(D1261,REFERENCE!$A$4:$A$132,0),O$2)</f>
        <v>Topicals</v>
      </c>
      <c r="P1261" t="str">
        <f>INDEX(REFERENCE!$B$4:$J$132,MATCH(E1261,REFERENCE!$A$4:$A$132,0),P$2)</f>
        <v xml:space="preserve">Biofreeze  </v>
      </c>
      <c r="Q1261" t="str">
        <f>INDEX(REFERENCE!$B$4:$J$132,MATCH(F1261,REFERENCE!$A$4:$A$132,0),Q$2)</f>
        <v>Lidocaine/numbing sensation</v>
      </c>
      <c r="R1261" t="str">
        <f>INDEX(REFERENCE!$B$4:$J$132,MATCH(G1261,REFERENCE!$A$4:$A$132,0),R$2)</f>
        <v>-</v>
      </c>
      <c r="S1261" t="str">
        <f>INDEX(REFERENCE!$B$4:$J$132,MATCH(H1261,REFERENCE!$A$4:$A$132,0),S$2)</f>
        <v>Spray</v>
      </c>
      <c r="T1261" t="str">
        <f>INDEX(REFERENCE!$B$4:$J$132,MATCH(I1261,REFERENCE!$A$4:$A$132,0),T$2)</f>
        <v>3.5 oz</v>
      </c>
      <c r="U1261">
        <f>INDEX(REFERENCE!$B$4:$J$132,MATCH(J1261,REFERENCE!$A$4:$A$132,0),U$2)</f>
        <v>11.87</v>
      </c>
      <c r="V1261" t="str">
        <f>INDEX(REFERENCE!$B$4:$J$132,MATCH(K1261,REFERENCE!$A$4:$A$132,0),V$2)</f>
        <v>4.6 stars</v>
      </c>
      <c r="W1261">
        <f>INDEX(REFERENCE!$B$4:$J$132,MATCH(L1261,REFERENCE!$A$4:$A$132,0),W$2)</f>
        <v>4500</v>
      </c>
    </row>
    <row r="1262" spans="1:23" x14ac:dyDescent="0.2">
      <c r="A1262" s="9">
        <v>14</v>
      </c>
      <c r="B1262" s="9">
        <v>15</v>
      </c>
      <c r="C1262" s="9">
        <v>5</v>
      </c>
      <c r="D1262" s="9">
        <v>2</v>
      </c>
      <c r="E1262" s="9">
        <v>211</v>
      </c>
      <c r="F1262" s="9">
        <v>203</v>
      </c>
      <c r="G1262" s="9">
        <v>0</v>
      </c>
      <c r="H1262" s="9">
        <v>1</v>
      </c>
      <c r="I1262" s="9">
        <v>207</v>
      </c>
      <c r="J1262" s="9">
        <v>20701</v>
      </c>
      <c r="K1262" s="9">
        <v>2</v>
      </c>
      <c r="L1262" s="28">
        <v>2</v>
      </c>
      <c r="N1262">
        <f t="shared" si="21"/>
        <v>141505</v>
      </c>
      <c r="O1262" t="str">
        <f>INDEX(REFERENCE!$B$4:$J$132,MATCH(D1262,REFERENCE!$A$4:$A$132,0),O$2)</f>
        <v>Topicals</v>
      </c>
      <c r="P1262" t="str">
        <f>INDEX(REFERENCE!$B$4:$J$132,MATCH(E1262,REFERENCE!$A$4:$A$132,0),P$2)</f>
        <v>Theraworx</v>
      </c>
      <c r="Q1262" t="str">
        <f>INDEX(REFERENCE!$B$4:$J$132,MATCH(F1262,REFERENCE!$A$4:$A$132,0),Q$2)</f>
        <v>Both hot and cold sensation</v>
      </c>
      <c r="R1262" t="str">
        <f>INDEX(REFERENCE!$B$4:$J$132,MATCH(G1262,REFERENCE!$A$4:$A$132,0),R$2)</f>
        <v>-</v>
      </c>
      <c r="S1262" t="str">
        <f>INDEX(REFERENCE!$B$4:$J$132,MATCH(H1262,REFERENCE!$A$4:$A$132,0),S$2)</f>
        <v>Gel</v>
      </c>
      <c r="T1262" t="str">
        <f>INDEX(REFERENCE!$B$4:$J$132,MATCH(I1262,REFERENCE!$A$4:$A$132,0),T$2)</f>
        <v>5.5 oz</v>
      </c>
      <c r="U1262">
        <f>INDEX(REFERENCE!$B$4:$J$132,MATCH(J1262,REFERENCE!$A$4:$A$132,0),U$2)</f>
        <v>11.49</v>
      </c>
      <c r="V1262" t="str">
        <f>INDEX(REFERENCE!$B$4:$J$132,MATCH(K1262,REFERENCE!$A$4:$A$132,0),V$2)</f>
        <v>4.6 stars</v>
      </c>
      <c r="W1262">
        <f>INDEX(REFERENCE!$B$4:$J$132,MATCH(L1262,REFERENCE!$A$4:$A$132,0),W$2)</f>
        <v>4500</v>
      </c>
    </row>
    <row r="1263" spans="1:23" x14ac:dyDescent="0.2">
      <c r="A1263" s="9">
        <v>14</v>
      </c>
      <c r="B1263" s="9">
        <v>15</v>
      </c>
      <c r="C1263" s="9">
        <v>6</v>
      </c>
      <c r="D1263" s="9">
        <v>1</v>
      </c>
      <c r="E1263" s="9">
        <v>110</v>
      </c>
      <c r="F1263" s="9">
        <v>101</v>
      </c>
      <c r="G1263" s="9">
        <v>1</v>
      </c>
      <c r="H1263" s="9">
        <v>6</v>
      </c>
      <c r="I1263" s="9">
        <v>102</v>
      </c>
      <c r="J1263" s="9">
        <v>10203</v>
      </c>
      <c r="K1263" s="9">
        <v>3</v>
      </c>
      <c r="L1263" s="28">
        <v>2</v>
      </c>
      <c r="N1263">
        <f t="shared" si="21"/>
        <v>141506</v>
      </c>
      <c r="O1263" t="str">
        <f>INDEX(REFERENCE!$B$4:$J$132,MATCH(D1263,REFERENCE!$A$4:$A$132,0),O$2)</f>
        <v>Pads</v>
      </c>
      <c r="P1263" t="str">
        <f>INDEX(REFERENCE!$B$4:$J$132,MATCH(E1263,REFERENCE!$A$4:$A$132,0),P$2)</f>
        <v>Equate</v>
      </c>
      <c r="Q1263" t="str">
        <f>INDEX(REFERENCE!$B$4:$J$132,MATCH(F1263,REFERENCE!$A$4:$A$132,0),Q$2)</f>
        <v>Hot sensation</v>
      </c>
      <c r="R1263" t="str">
        <f>INDEX(REFERENCE!$B$4:$J$132,MATCH(G1263,REFERENCE!$A$4:$A$132,0),R$2)</f>
        <v>Back</v>
      </c>
      <c r="S1263" t="str">
        <f>INDEX(REFERENCE!$B$4:$J$132,MATCH(H1263,REFERENCE!$A$4:$A$132,0),S$2)</f>
        <v>Single use pads/patches</v>
      </c>
      <c r="T1263" t="str">
        <f>INDEX(REFERENCE!$B$4:$J$132,MATCH(I1263,REFERENCE!$A$4:$A$132,0),T$2)</f>
        <v>3 count</v>
      </c>
      <c r="U1263">
        <f>INDEX(REFERENCE!$B$4:$J$132,MATCH(J1263,REFERENCE!$A$4:$A$132,0),U$2)</f>
        <v>9.99</v>
      </c>
      <c r="V1263" t="str">
        <f>INDEX(REFERENCE!$B$4:$J$132,MATCH(K1263,REFERENCE!$A$4:$A$132,0),V$2)</f>
        <v>4.8 stars</v>
      </c>
      <c r="W1263">
        <f>INDEX(REFERENCE!$B$4:$J$132,MATCH(L1263,REFERENCE!$A$4:$A$132,0),W$2)</f>
        <v>4500</v>
      </c>
    </row>
    <row r="1264" spans="1:23" x14ac:dyDescent="0.2">
      <c r="A1264" s="9">
        <v>15</v>
      </c>
      <c r="B1264" s="9">
        <v>1</v>
      </c>
      <c r="C1264" s="9">
        <v>1</v>
      </c>
      <c r="D1264" s="9">
        <v>1</v>
      </c>
      <c r="E1264" s="9">
        <v>107</v>
      </c>
      <c r="F1264" s="9">
        <v>104</v>
      </c>
      <c r="G1264" s="9">
        <v>3</v>
      </c>
      <c r="H1264" s="9">
        <v>6</v>
      </c>
      <c r="I1264" s="9">
        <v>103</v>
      </c>
      <c r="J1264" s="9">
        <v>10305</v>
      </c>
      <c r="K1264" s="9">
        <v>1</v>
      </c>
      <c r="L1264" s="28">
        <v>2</v>
      </c>
      <c r="N1264">
        <f t="shared" si="21"/>
        <v>150101</v>
      </c>
      <c r="O1264" t="str">
        <f>INDEX(REFERENCE!$B$4:$J$132,MATCH(D1264,REFERENCE!$A$4:$A$132,0),O$2)</f>
        <v>Pads</v>
      </c>
      <c r="P1264" t="str">
        <f>INDEX(REFERENCE!$B$4:$J$132,MATCH(E1264,REFERENCE!$A$4:$A$132,0),P$2)</f>
        <v>Salonpas</v>
      </c>
      <c r="Q1264" t="str">
        <f>INDEX(REFERENCE!$B$4:$J$132,MATCH(F1264,REFERENCE!$A$4:$A$132,0),Q$2)</f>
        <v>Lidocaine/numbing sensation</v>
      </c>
      <c r="R1264" t="str">
        <f>INDEX(REFERENCE!$B$4:$J$132,MATCH(G1264,REFERENCE!$A$4:$A$132,0),R$2)</f>
        <v>Joint</v>
      </c>
      <c r="S1264" t="str">
        <f>INDEX(REFERENCE!$B$4:$J$132,MATCH(H1264,REFERENCE!$A$4:$A$132,0),S$2)</f>
        <v>Single use pads/patches</v>
      </c>
      <c r="T1264" t="str">
        <f>INDEX(REFERENCE!$B$4:$J$132,MATCH(I1264,REFERENCE!$A$4:$A$132,0),T$2)</f>
        <v>4 count</v>
      </c>
      <c r="U1264">
        <f>INDEX(REFERENCE!$B$4:$J$132,MATCH(J1264,REFERENCE!$A$4:$A$132,0),U$2)</f>
        <v>26.49</v>
      </c>
      <c r="V1264" t="str">
        <f>INDEX(REFERENCE!$B$4:$J$132,MATCH(K1264,REFERENCE!$A$4:$A$132,0),V$2)</f>
        <v>4.5 stars</v>
      </c>
      <c r="W1264">
        <f>INDEX(REFERENCE!$B$4:$J$132,MATCH(L1264,REFERENCE!$A$4:$A$132,0),W$2)</f>
        <v>4500</v>
      </c>
    </row>
    <row r="1265" spans="1:23" x14ac:dyDescent="0.2">
      <c r="A1265" s="9">
        <v>15</v>
      </c>
      <c r="B1265" s="9">
        <v>1</v>
      </c>
      <c r="C1265" s="9">
        <v>2</v>
      </c>
      <c r="D1265" s="9">
        <v>1</v>
      </c>
      <c r="E1265" s="9">
        <v>103</v>
      </c>
      <c r="F1265" s="9">
        <v>105</v>
      </c>
      <c r="G1265" s="9">
        <v>6</v>
      </c>
      <c r="H1265" s="9">
        <v>6</v>
      </c>
      <c r="I1265" s="9">
        <v>102</v>
      </c>
      <c r="J1265" s="9">
        <v>10204</v>
      </c>
      <c r="K1265" s="9">
        <v>2</v>
      </c>
      <c r="L1265" s="28">
        <v>1</v>
      </c>
      <c r="N1265">
        <f t="shared" si="21"/>
        <v>150102</v>
      </c>
      <c r="O1265" t="str">
        <f>INDEX(REFERENCE!$B$4:$J$132,MATCH(D1265,REFERENCE!$A$4:$A$132,0),O$2)</f>
        <v>Pads</v>
      </c>
      <c r="P1265" t="str">
        <f>INDEX(REFERENCE!$B$4:$J$132,MATCH(E1265,REFERENCE!$A$4:$A$132,0),P$2)</f>
        <v xml:space="preserve">Biofreeze  </v>
      </c>
      <c r="Q1265" t="str">
        <f>INDEX(REFERENCE!$B$4:$J$132,MATCH(F1265,REFERENCE!$A$4:$A$132,0),Q$2)</f>
        <v>No sensation/drug free/for circulation</v>
      </c>
      <c r="R1265" t="str">
        <f>INDEX(REFERENCE!$B$4:$J$132,MATCH(G1265,REFERENCE!$A$4:$A$132,0),R$2)</f>
        <v>Shoulder</v>
      </c>
      <c r="S1265" t="str">
        <f>INDEX(REFERENCE!$B$4:$J$132,MATCH(H1265,REFERENCE!$A$4:$A$132,0),S$2)</f>
        <v>Single use pads/patches</v>
      </c>
      <c r="T1265" t="str">
        <f>INDEX(REFERENCE!$B$4:$J$132,MATCH(I1265,REFERENCE!$A$4:$A$132,0),T$2)</f>
        <v>3 count</v>
      </c>
      <c r="U1265">
        <f>INDEX(REFERENCE!$B$4:$J$132,MATCH(J1265,REFERENCE!$A$4:$A$132,0),U$2)</f>
        <v>14.99</v>
      </c>
      <c r="V1265" t="str">
        <f>INDEX(REFERENCE!$B$4:$J$132,MATCH(K1265,REFERENCE!$A$4:$A$132,0),V$2)</f>
        <v>4.6 stars</v>
      </c>
      <c r="W1265">
        <f>INDEX(REFERENCE!$B$4:$J$132,MATCH(L1265,REFERENCE!$A$4:$A$132,0),W$2)</f>
        <v>1250</v>
      </c>
    </row>
    <row r="1266" spans="1:23" x14ac:dyDescent="0.2">
      <c r="A1266" s="9">
        <v>15</v>
      </c>
      <c r="B1266" s="9">
        <v>1</v>
      </c>
      <c r="C1266" s="9">
        <v>3</v>
      </c>
      <c r="D1266" s="9">
        <v>2</v>
      </c>
      <c r="E1266" s="9">
        <v>204</v>
      </c>
      <c r="F1266" s="9">
        <v>202</v>
      </c>
      <c r="G1266" s="9">
        <v>0</v>
      </c>
      <c r="H1266" s="9">
        <v>2</v>
      </c>
      <c r="I1266" s="9">
        <v>203</v>
      </c>
      <c r="J1266" s="9">
        <v>20303</v>
      </c>
      <c r="K1266" s="9">
        <v>3</v>
      </c>
      <c r="L1266" s="28">
        <v>1</v>
      </c>
      <c r="N1266">
        <f t="shared" si="21"/>
        <v>150103</v>
      </c>
      <c r="O1266" t="str">
        <f>INDEX(REFERENCE!$B$4:$J$132,MATCH(D1266,REFERENCE!$A$4:$A$132,0),O$2)</f>
        <v>Topicals</v>
      </c>
      <c r="P1266" t="str">
        <f>INDEX(REFERENCE!$B$4:$J$132,MATCH(E1266,REFERENCE!$A$4:$A$132,0),P$2)</f>
        <v>Aspercreme</v>
      </c>
      <c r="Q1266" t="str">
        <f>INDEX(REFERENCE!$B$4:$J$132,MATCH(F1266,REFERENCE!$A$4:$A$132,0),Q$2)</f>
        <v>Cold sensation</v>
      </c>
      <c r="R1266" t="str">
        <f>INDEX(REFERENCE!$B$4:$J$132,MATCH(G1266,REFERENCE!$A$4:$A$132,0),R$2)</f>
        <v>-</v>
      </c>
      <c r="S1266" t="str">
        <f>INDEX(REFERENCE!$B$4:$J$132,MATCH(H1266,REFERENCE!$A$4:$A$132,0),S$2)</f>
        <v>Cream</v>
      </c>
      <c r="T1266" t="str">
        <f>INDEX(REFERENCE!$B$4:$J$132,MATCH(I1266,REFERENCE!$A$4:$A$132,0),T$2)</f>
        <v>3 oz</v>
      </c>
      <c r="U1266">
        <f>INDEX(REFERENCE!$B$4:$J$132,MATCH(J1266,REFERENCE!$A$4:$A$132,0),U$2)</f>
        <v>11.99</v>
      </c>
      <c r="V1266" t="str">
        <f>INDEX(REFERENCE!$B$4:$J$132,MATCH(K1266,REFERENCE!$A$4:$A$132,0),V$2)</f>
        <v>4.8 stars</v>
      </c>
      <c r="W1266">
        <f>INDEX(REFERENCE!$B$4:$J$132,MATCH(L1266,REFERENCE!$A$4:$A$132,0),W$2)</f>
        <v>1250</v>
      </c>
    </row>
    <row r="1267" spans="1:23" x14ac:dyDescent="0.2">
      <c r="A1267" s="9">
        <v>15</v>
      </c>
      <c r="B1267" s="9">
        <v>1</v>
      </c>
      <c r="C1267" s="9">
        <v>4</v>
      </c>
      <c r="D1267" s="9">
        <v>2</v>
      </c>
      <c r="E1267" s="9">
        <v>203</v>
      </c>
      <c r="F1267" s="9">
        <v>204</v>
      </c>
      <c r="G1267" s="9">
        <v>0</v>
      </c>
      <c r="H1267" s="9">
        <v>3</v>
      </c>
      <c r="I1267" s="9">
        <v>206</v>
      </c>
      <c r="J1267" s="9">
        <v>20605</v>
      </c>
      <c r="K1267" s="9">
        <v>1</v>
      </c>
      <c r="L1267" s="28">
        <v>2</v>
      </c>
      <c r="N1267">
        <f t="shared" si="21"/>
        <v>150104</v>
      </c>
      <c r="O1267" t="str">
        <f>INDEX(REFERENCE!$B$4:$J$132,MATCH(D1267,REFERENCE!$A$4:$A$132,0),O$2)</f>
        <v>Topicals</v>
      </c>
      <c r="P1267" t="str">
        <f>INDEX(REFERENCE!$B$4:$J$132,MATCH(E1267,REFERENCE!$A$4:$A$132,0),P$2)</f>
        <v xml:space="preserve">Biofreeze  </v>
      </c>
      <c r="Q1267" t="str">
        <f>INDEX(REFERENCE!$B$4:$J$132,MATCH(F1267,REFERENCE!$A$4:$A$132,0),Q$2)</f>
        <v>Lidocaine/numbing sensation</v>
      </c>
      <c r="R1267" t="str">
        <f>INDEX(REFERENCE!$B$4:$J$132,MATCH(G1267,REFERENCE!$A$4:$A$132,0),R$2)</f>
        <v>-</v>
      </c>
      <c r="S1267" t="str">
        <f>INDEX(REFERENCE!$B$4:$J$132,MATCH(H1267,REFERENCE!$A$4:$A$132,0),S$2)</f>
        <v>Spray</v>
      </c>
      <c r="T1267" t="str">
        <f>INDEX(REFERENCE!$B$4:$J$132,MATCH(I1267,REFERENCE!$A$4:$A$132,0),T$2)</f>
        <v>4.5 oz</v>
      </c>
      <c r="U1267">
        <f>INDEX(REFERENCE!$B$4:$J$132,MATCH(J1267,REFERENCE!$A$4:$A$132,0),U$2)</f>
        <v>24</v>
      </c>
      <c r="V1267" t="str">
        <f>INDEX(REFERENCE!$B$4:$J$132,MATCH(K1267,REFERENCE!$A$4:$A$132,0),V$2)</f>
        <v>4.5 stars</v>
      </c>
      <c r="W1267">
        <f>INDEX(REFERENCE!$B$4:$J$132,MATCH(L1267,REFERENCE!$A$4:$A$132,0),W$2)</f>
        <v>4500</v>
      </c>
    </row>
    <row r="1268" spans="1:23" x14ac:dyDescent="0.2">
      <c r="A1268" s="9">
        <v>15</v>
      </c>
      <c r="B1268" s="9">
        <v>1</v>
      </c>
      <c r="C1268" s="9">
        <v>5</v>
      </c>
      <c r="D1268" s="9">
        <v>2</v>
      </c>
      <c r="E1268" s="9">
        <v>202</v>
      </c>
      <c r="F1268" s="9">
        <v>203</v>
      </c>
      <c r="G1268" s="9">
        <v>0</v>
      </c>
      <c r="H1268" s="9">
        <v>4</v>
      </c>
      <c r="I1268" s="9">
        <v>202</v>
      </c>
      <c r="J1268" s="9">
        <v>20201</v>
      </c>
      <c r="K1268" s="9">
        <v>2</v>
      </c>
      <c r="L1268" s="28">
        <v>2</v>
      </c>
      <c r="N1268">
        <f t="shared" si="21"/>
        <v>150105</v>
      </c>
      <c r="O1268" t="str">
        <f>INDEX(REFERENCE!$B$4:$J$132,MATCH(D1268,REFERENCE!$A$4:$A$132,0),O$2)</f>
        <v>Topicals</v>
      </c>
      <c r="P1268" t="str">
        <f>INDEX(REFERENCE!$B$4:$J$132,MATCH(E1268,REFERENCE!$A$4:$A$132,0),P$2)</f>
        <v>Icy Hot</v>
      </c>
      <c r="Q1268" t="str">
        <f>INDEX(REFERENCE!$B$4:$J$132,MATCH(F1268,REFERENCE!$A$4:$A$132,0),Q$2)</f>
        <v>Both hot and cold sensation</v>
      </c>
      <c r="R1268" t="str">
        <f>INDEX(REFERENCE!$B$4:$J$132,MATCH(G1268,REFERENCE!$A$4:$A$132,0),R$2)</f>
        <v>-</v>
      </c>
      <c r="S1268" t="str">
        <f>INDEX(REFERENCE!$B$4:$J$132,MATCH(H1268,REFERENCE!$A$4:$A$132,0),S$2)</f>
        <v>Roll-on</v>
      </c>
      <c r="T1268" t="str">
        <f>INDEX(REFERENCE!$B$4:$J$132,MATCH(I1268,REFERENCE!$A$4:$A$132,0),T$2)</f>
        <v>2.5 oz</v>
      </c>
      <c r="U1268">
        <f>INDEX(REFERENCE!$B$4:$J$132,MATCH(J1268,REFERENCE!$A$4:$A$132,0),U$2)</f>
        <v>5.75</v>
      </c>
      <c r="V1268" t="str">
        <f>INDEX(REFERENCE!$B$4:$J$132,MATCH(K1268,REFERENCE!$A$4:$A$132,0),V$2)</f>
        <v>4.6 stars</v>
      </c>
      <c r="W1268">
        <f>INDEX(REFERENCE!$B$4:$J$132,MATCH(L1268,REFERENCE!$A$4:$A$132,0),W$2)</f>
        <v>4500</v>
      </c>
    </row>
    <row r="1269" spans="1:23" x14ac:dyDescent="0.2">
      <c r="A1269" s="9">
        <v>15</v>
      </c>
      <c r="B1269" s="9">
        <v>1</v>
      </c>
      <c r="C1269" s="9">
        <v>6</v>
      </c>
      <c r="D1269" s="9">
        <v>1</v>
      </c>
      <c r="E1269" s="9">
        <v>108</v>
      </c>
      <c r="F1269" s="9">
        <v>103</v>
      </c>
      <c r="G1269" s="9">
        <v>5</v>
      </c>
      <c r="H1269" s="9">
        <v>6</v>
      </c>
      <c r="I1269" s="9">
        <v>101</v>
      </c>
      <c r="J1269" s="9">
        <v>10101</v>
      </c>
      <c r="K1269" s="9">
        <v>3</v>
      </c>
      <c r="L1269" s="28">
        <v>1</v>
      </c>
      <c r="N1269">
        <f t="shared" si="21"/>
        <v>150106</v>
      </c>
      <c r="O1269" t="str">
        <f>INDEX(REFERENCE!$B$4:$J$132,MATCH(D1269,REFERENCE!$A$4:$A$132,0),O$2)</f>
        <v>Pads</v>
      </c>
      <c r="P1269" t="str">
        <f>INDEX(REFERENCE!$B$4:$J$132,MATCH(E1269,REFERENCE!$A$4:$A$132,0),P$2)</f>
        <v>Thermacare</v>
      </c>
      <c r="Q1269" t="str">
        <f>INDEX(REFERENCE!$B$4:$J$132,MATCH(F1269,REFERENCE!$A$4:$A$132,0),Q$2)</f>
        <v>Both hot and cold sensation</v>
      </c>
      <c r="R1269" t="str">
        <f>INDEX(REFERENCE!$B$4:$J$132,MATCH(G1269,REFERENCE!$A$4:$A$132,0),R$2)</f>
        <v>Hands (arthritis)</v>
      </c>
      <c r="S1269" t="str">
        <f>INDEX(REFERENCE!$B$4:$J$132,MATCH(H1269,REFERENCE!$A$4:$A$132,0),S$2)</f>
        <v>Single use pads/patches</v>
      </c>
      <c r="T1269" t="str">
        <f>INDEX(REFERENCE!$B$4:$J$132,MATCH(I1269,REFERENCE!$A$4:$A$132,0),T$2)</f>
        <v>2 count</v>
      </c>
      <c r="U1269">
        <f>INDEX(REFERENCE!$B$4:$J$132,MATCH(J1269,REFERENCE!$A$4:$A$132,0),U$2)</f>
        <v>2.98</v>
      </c>
      <c r="V1269" t="str">
        <f>INDEX(REFERENCE!$B$4:$J$132,MATCH(K1269,REFERENCE!$A$4:$A$132,0),V$2)</f>
        <v>4.8 stars</v>
      </c>
      <c r="W1269">
        <f>INDEX(REFERENCE!$B$4:$J$132,MATCH(L1269,REFERENCE!$A$4:$A$132,0),W$2)</f>
        <v>1250</v>
      </c>
    </row>
    <row r="1270" spans="1:23" x14ac:dyDescent="0.2">
      <c r="A1270" s="9">
        <v>15</v>
      </c>
      <c r="B1270" s="9">
        <v>2</v>
      </c>
      <c r="C1270" s="9">
        <v>1</v>
      </c>
      <c r="D1270" s="9">
        <v>2</v>
      </c>
      <c r="E1270" s="9">
        <v>208</v>
      </c>
      <c r="F1270" s="9">
        <v>201</v>
      </c>
      <c r="G1270" s="9">
        <v>0</v>
      </c>
      <c r="H1270" s="9">
        <v>4</v>
      </c>
      <c r="I1270" s="9">
        <v>207</v>
      </c>
      <c r="J1270" s="9">
        <v>20701</v>
      </c>
      <c r="K1270" s="9">
        <v>1</v>
      </c>
      <c r="L1270" s="28">
        <v>2</v>
      </c>
      <c r="N1270">
        <f t="shared" si="21"/>
        <v>150201</v>
      </c>
      <c r="O1270" t="str">
        <f>INDEX(REFERENCE!$B$4:$J$132,MATCH(D1270,REFERENCE!$A$4:$A$132,0),O$2)</f>
        <v>Topicals</v>
      </c>
      <c r="P1270" t="str">
        <f>INDEX(REFERENCE!$B$4:$J$132,MATCH(E1270,REFERENCE!$A$4:$A$132,0),P$2)</f>
        <v>Equate</v>
      </c>
      <c r="Q1270" t="str">
        <f>INDEX(REFERENCE!$B$4:$J$132,MATCH(F1270,REFERENCE!$A$4:$A$132,0),Q$2)</f>
        <v>Hot sensation</v>
      </c>
      <c r="R1270" t="str">
        <f>INDEX(REFERENCE!$B$4:$J$132,MATCH(G1270,REFERENCE!$A$4:$A$132,0),R$2)</f>
        <v>-</v>
      </c>
      <c r="S1270" t="str">
        <f>INDEX(REFERENCE!$B$4:$J$132,MATCH(H1270,REFERENCE!$A$4:$A$132,0),S$2)</f>
        <v>Roll-on</v>
      </c>
      <c r="T1270" t="str">
        <f>INDEX(REFERENCE!$B$4:$J$132,MATCH(I1270,REFERENCE!$A$4:$A$132,0),T$2)</f>
        <v>5.5 oz</v>
      </c>
      <c r="U1270">
        <f>INDEX(REFERENCE!$B$4:$J$132,MATCH(J1270,REFERENCE!$A$4:$A$132,0),U$2)</f>
        <v>11.49</v>
      </c>
      <c r="V1270" t="str">
        <f>INDEX(REFERENCE!$B$4:$J$132,MATCH(K1270,REFERENCE!$A$4:$A$132,0),V$2)</f>
        <v>4.5 stars</v>
      </c>
      <c r="W1270">
        <f>INDEX(REFERENCE!$B$4:$J$132,MATCH(L1270,REFERENCE!$A$4:$A$132,0),W$2)</f>
        <v>4500</v>
      </c>
    </row>
    <row r="1271" spans="1:23" x14ac:dyDescent="0.2">
      <c r="A1271" s="9">
        <v>15</v>
      </c>
      <c r="B1271" s="9">
        <v>2</v>
      </c>
      <c r="C1271" s="9">
        <v>2</v>
      </c>
      <c r="D1271" s="9">
        <v>1</v>
      </c>
      <c r="E1271" s="9">
        <v>105</v>
      </c>
      <c r="F1271" s="9">
        <v>103</v>
      </c>
      <c r="G1271" s="9">
        <v>1</v>
      </c>
      <c r="H1271" s="9">
        <v>6</v>
      </c>
      <c r="I1271" s="9">
        <v>104</v>
      </c>
      <c r="J1271" s="9">
        <v>10404</v>
      </c>
      <c r="K1271" s="9">
        <v>3</v>
      </c>
      <c r="L1271" s="28">
        <v>2</v>
      </c>
      <c r="N1271">
        <f t="shared" si="21"/>
        <v>150202</v>
      </c>
      <c r="O1271" t="str">
        <f>INDEX(REFERENCE!$B$4:$J$132,MATCH(D1271,REFERENCE!$A$4:$A$132,0),O$2)</f>
        <v>Pads</v>
      </c>
      <c r="P1271" t="str">
        <f>INDEX(REFERENCE!$B$4:$J$132,MATCH(E1271,REFERENCE!$A$4:$A$132,0),P$2)</f>
        <v>Tiger Balm</v>
      </c>
      <c r="Q1271" t="str">
        <f>INDEX(REFERENCE!$B$4:$J$132,MATCH(F1271,REFERENCE!$A$4:$A$132,0),Q$2)</f>
        <v>Both hot and cold sensation</v>
      </c>
      <c r="R1271" t="str">
        <f>INDEX(REFERENCE!$B$4:$J$132,MATCH(G1271,REFERENCE!$A$4:$A$132,0),R$2)</f>
        <v>Back</v>
      </c>
      <c r="S1271" t="str">
        <f>INDEX(REFERENCE!$B$4:$J$132,MATCH(H1271,REFERENCE!$A$4:$A$132,0),S$2)</f>
        <v>Single use pads/patches</v>
      </c>
      <c r="T1271" t="str">
        <f>INDEX(REFERENCE!$B$4:$J$132,MATCH(I1271,REFERENCE!$A$4:$A$132,0),T$2)</f>
        <v>5 count</v>
      </c>
      <c r="U1271">
        <f>INDEX(REFERENCE!$B$4:$J$132,MATCH(J1271,REFERENCE!$A$4:$A$132,0),U$2)</f>
        <v>19.11</v>
      </c>
      <c r="V1271" t="str">
        <f>INDEX(REFERENCE!$B$4:$J$132,MATCH(K1271,REFERENCE!$A$4:$A$132,0),V$2)</f>
        <v>4.8 stars</v>
      </c>
      <c r="W1271">
        <f>INDEX(REFERENCE!$B$4:$J$132,MATCH(L1271,REFERENCE!$A$4:$A$132,0),W$2)</f>
        <v>4500</v>
      </c>
    </row>
    <row r="1272" spans="1:23" x14ac:dyDescent="0.2">
      <c r="A1272" s="9">
        <v>15</v>
      </c>
      <c r="B1272" s="9">
        <v>2</v>
      </c>
      <c r="C1272" s="9">
        <v>3</v>
      </c>
      <c r="D1272" s="9">
        <v>1</v>
      </c>
      <c r="E1272" s="9">
        <v>106</v>
      </c>
      <c r="F1272" s="9">
        <v>105</v>
      </c>
      <c r="G1272" s="9">
        <v>4</v>
      </c>
      <c r="H1272" s="9">
        <v>6</v>
      </c>
      <c r="I1272" s="9">
        <v>101</v>
      </c>
      <c r="J1272" s="9">
        <v>10102</v>
      </c>
      <c r="K1272" s="9">
        <v>1</v>
      </c>
      <c r="L1272" s="28">
        <v>2</v>
      </c>
      <c r="N1272">
        <f t="shared" si="21"/>
        <v>150203</v>
      </c>
      <c r="O1272" t="str">
        <f>INDEX(REFERENCE!$B$4:$J$132,MATCH(D1272,REFERENCE!$A$4:$A$132,0),O$2)</f>
        <v>Pads</v>
      </c>
      <c r="P1272" t="str">
        <f>INDEX(REFERENCE!$B$4:$J$132,MATCH(E1272,REFERENCE!$A$4:$A$132,0),P$2)</f>
        <v>Vicks Vapopatch</v>
      </c>
      <c r="Q1272" t="str">
        <f>INDEX(REFERENCE!$B$4:$J$132,MATCH(F1272,REFERENCE!$A$4:$A$132,0),Q$2)</f>
        <v>No sensation/drug free/for circulation</v>
      </c>
      <c r="R1272" t="str">
        <f>INDEX(REFERENCE!$B$4:$J$132,MATCH(G1272,REFERENCE!$A$4:$A$132,0),R$2)</f>
        <v>Chest</v>
      </c>
      <c r="S1272" t="str">
        <f>INDEX(REFERENCE!$B$4:$J$132,MATCH(H1272,REFERENCE!$A$4:$A$132,0),S$2)</f>
        <v>Single use pads/patches</v>
      </c>
      <c r="T1272" t="str">
        <f>INDEX(REFERENCE!$B$4:$J$132,MATCH(I1272,REFERENCE!$A$4:$A$132,0),T$2)</f>
        <v>2 count</v>
      </c>
      <c r="U1272">
        <f>INDEX(REFERENCE!$B$4:$J$132,MATCH(J1272,REFERENCE!$A$4:$A$132,0),U$2)</f>
        <v>4.3</v>
      </c>
      <c r="V1272" t="str">
        <f>INDEX(REFERENCE!$B$4:$J$132,MATCH(K1272,REFERENCE!$A$4:$A$132,0),V$2)</f>
        <v>4.5 stars</v>
      </c>
      <c r="W1272">
        <f>INDEX(REFERENCE!$B$4:$J$132,MATCH(L1272,REFERENCE!$A$4:$A$132,0),W$2)</f>
        <v>4500</v>
      </c>
    </row>
    <row r="1273" spans="1:23" x14ac:dyDescent="0.2">
      <c r="A1273" s="9">
        <v>15</v>
      </c>
      <c r="B1273" s="9">
        <v>2</v>
      </c>
      <c r="C1273" s="9">
        <v>4</v>
      </c>
      <c r="D1273" s="9">
        <v>2</v>
      </c>
      <c r="E1273" s="9">
        <v>207</v>
      </c>
      <c r="F1273" s="9">
        <v>202</v>
      </c>
      <c r="G1273" s="9">
        <v>0</v>
      </c>
      <c r="H1273" s="9">
        <v>3</v>
      </c>
      <c r="I1273" s="9">
        <v>201</v>
      </c>
      <c r="J1273" s="9">
        <v>20104</v>
      </c>
      <c r="K1273" s="9">
        <v>3</v>
      </c>
      <c r="L1273" s="28">
        <v>1</v>
      </c>
      <c r="N1273">
        <f t="shared" si="21"/>
        <v>150204</v>
      </c>
      <c r="O1273" t="str">
        <f>INDEX(REFERENCE!$B$4:$J$132,MATCH(D1273,REFERENCE!$A$4:$A$132,0),O$2)</f>
        <v>Topicals</v>
      </c>
      <c r="P1273" t="str">
        <f>INDEX(REFERENCE!$B$4:$J$132,MATCH(E1273,REFERENCE!$A$4:$A$132,0),P$2)</f>
        <v>Salonpas</v>
      </c>
      <c r="Q1273" t="str">
        <f>INDEX(REFERENCE!$B$4:$J$132,MATCH(F1273,REFERENCE!$A$4:$A$132,0),Q$2)</f>
        <v>Cold sensation</v>
      </c>
      <c r="R1273" t="str">
        <f>INDEX(REFERENCE!$B$4:$J$132,MATCH(G1273,REFERENCE!$A$4:$A$132,0),R$2)</f>
        <v>-</v>
      </c>
      <c r="S1273" t="str">
        <f>INDEX(REFERENCE!$B$4:$J$132,MATCH(H1273,REFERENCE!$A$4:$A$132,0),S$2)</f>
        <v>Spray</v>
      </c>
      <c r="T1273" t="str">
        <f>INDEX(REFERENCE!$B$4:$J$132,MATCH(I1273,REFERENCE!$A$4:$A$132,0),T$2)</f>
        <v>2 oz</v>
      </c>
      <c r="U1273">
        <f>INDEX(REFERENCE!$B$4:$J$132,MATCH(J1273,REFERENCE!$A$4:$A$132,0),U$2)</f>
        <v>13</v>
      </c>
      <c r="V1273" t="str">
        <f>INDEX(REFERENCE!$B$4:$J$132,MATCH(K1273,REFERENCE!$A$4:$A$132,0),V$2)</f>
        <v>4.8 stars</v>
      </c>
      <c r="W1273">
        <f>INDEX(REFERENCE!$B$4:$J$132,MATCH(L1273,REFERENCE!$A$4:$A$132,0),W$2)</f>
        <v>1250</v>
      </c>
    </row>
    <row r="1274" spans="1:23" x14ac:dyDescent="0.2">
      <c r="A1274" s="9">
        <v>15</v>
      </c>
      <c r="B1274" s="9">
        <v>2</v>
      </c>
      <c r="C1274" s="9">
        <v>5</v>
      </c>
      <c r="D1274" s="9">
        <v>2</v>
      </c>
      <c r="E1274" s="9">
        <v>211</v>
      </c>
      <c r="F1274" s="9">
        <v>201</v>
      </c>
      <c r="G1274" s="9">
        <v>0</v>
      </c>
      <c r="H1274" s="9">
        <v>2</v>
      </c>
      <c r="I1274" s="9">
        <v>205</v>
      </c>
      <c r="J1274" s="9">
        <v>20502</v>
      </c>
      <c r="K1274" s="9">
        <v>2</v>
      </c>
      <c r="L1274" s="28">
        <v>1</v>
      </c>
      <c r="N1274">
        <f t="shared" si="21"/>
        <v>150205</v>
      </c>
      <c r="O1274" t="str">
        <f>INDEX(REFERENCE!$B$4:$J$132,MATCH(D1274,REFERENCE!$A$4:$A$132,0),O$2)</f>
        <v>Topicals</v>
      </c>
      <c r="P1274" t="str">
        <f>INDEX(REFERENCE!$B$4:$J$132,MATCH(E1274,REFERENCE!$A$4:$A$132,0),P$2)</f>
        <v>Theraworx</v>
      </c>
      <c r="Q1274" t="str">
        <f>INDEX(REFERENCE!$B$4:$J$132,MATCH(F1274,REFERENCE!$A$4:$A$132,0),Q$2)</f>
        <v>Hot sensation</v>
      </c>
      <c r="R1274" t="str">
        <f>INDEX(REFERENCE!$B$4:$J$132,MATCH(G1274,REFERENCE!$A$4:$A$132,0),R$2)</f>
        <v>-</v>
      </c>
      <c r="S1274" t="str">
        <f>INDEX(REFERENCE!$B$4:$J$132,MATCH(H1274,REFERENCE!$A$4:$A$132,0),S$2)</f>
        <v>Cream</v>
      </c>
      <c r="T1274" t="str">
        <f>INDEX(REFERENCE!$B$4:$J$132,MATCH(I1274,REFERENCE!$A$4:$A$132,0),T$2)</f>
        <v>4 oz</v>
      </c>
      <c r="U1274">
        <f>INDEX(REFERENCE!$B$4:$J$132,MATCH(J1274,REFERENCE!$A$4:$A$132,0),U$2)</f>
        <v>12</v>
      </c>
      <c r="V1274" t="str">
        <f>INDEX(REFERENCE!$B$4:$J$132,MATCH(K1274,REFERENCE!$A$4:$A$132,0),V$2)</f>
        <v>4.6 stars</v>
      </c>
      <c r="W1274">
        <f>INDEX(REFERENCE!$B$4:$J$132,MATCH(L1274,REFERENCE!$A$4:$A$132,0),W$2)</f>
        <v>1250</v>
      </c>
    </row>
    <row r="1275" spans="1:23" x14ac:dyDescent="0.2">
      <c r="A1275" s="9">
        <v>15</v>
      </c>
      <c r="B1275" s="9">
        <v>2</v>
      </c>
      <c r="C1275" s="9">
        <v>6</v>
      </c>
      <c r="D1275" s="9">
        <v>1</v>
      </c>
      <c r="E1275" s="9">
        <v>114</v>
      </c>
      <c r="F1275" s="9">
        <v>104</v>
      </c>
      <c r="G1275" s="9">
        <v>4</v>
      </c>
      <c r="H1275" s="9">
        <v>6</v>
      </c>
      <c r="I1275" s="9">
        <v>105</v>
      </c>
      <c r="J1275" s="9">
        <v>10501</v>
      </c>
      <c r="K1275" s="9">
        <v>2</v>
      </c>
      <c r="L1275" s="28">
        <v>1</v>
      </c>
      <c r="N1275">
        <f t="shared" si="21"/>
        <v>150206</v>
      </c>
      <c r="O1275" t="str">
        <f>INDEX(REFERENCE!$B$4:$J$132,MATCH(D1275,REFERENCE!$A$4:$A$132,0),O$2)</f>
        <v>Pads</v>
      </c>
      <c r="P1275" t="str">
        <f>INDEX(REFERENCE!$B$4:$J$132,MATCH(E1275,REFERENCE!$A$4:$A$132,0),P$2)</f>
        <v>Be Koool</v>
      </c>
      <c r="Q1275" t="str">
        <f>INDEX(REFERENCE!$B$4:$J$132,MATCH(F1275,REFERENCE!$A$4:$A$132,0),Q$2)</f>
        <v>Lidocaine/numbing sensation</v>
      </c>
      <c r="R1275" t="str">
        <f>INDEX(REFERENCE!$B$4:$J$132,MATCH(G1275,REFERENCE!$A$4:$A$132,0),R$2)</f>
        <v>Chest</v>
      </c>
      <c r="S1275" t="str">
        <f>INDEX(REFERENCE!$B$4:$J$132,MATCH(H1275,REFERENCE!$A$4:$A$132,0),S$2)</f>
        <v>Single use pads/patches</v>
      </c>
      <c r="T1275" t="str">
        <f>INDEX(REFERENCE!$B$4:$J$132,MATCH(I1275,REFERENCE!$A$4:$A$132,0),T$2)</f>
        <v>6 count</v>
      </c>
      <c r="U1275">
        <f>INDEX(REFERENCE!$B$4:$J$132,MATCH(J1275,REFERENCE!$A$4:$A$132,0),U$2)</f>
        <v>5.45</v>
      </c>
      <c r="V1275" t="str">
        <f>INDEX(REFERENCE!$B$4:$J$132,MATCH(K1275,REFERENCE!$A$4:$A$132,0),V$2)</f>
        <v>4.6 stars</v>
      </c>
      <c r="W1275">
        <f>INDEX(REFERENCE!$B$4:$J$132,MATCH(L1275,REFERENCE!$A$4:$A$132,0),W$2)</f>
        <v>1250</v>
      </c>
    </row>
    <row r="1276" spans="1:23" x14ac:dyDescent="0.2">
      <c r="A1276" s="9">
        <v>15</v>
      </c>
      <c r="B1276" s="9">
        <v>3</v>
      </c>
      <c r="C1276" s="9">
        <v>1</v>
      </c>
      <c r="D1276" s="9">
        <v>2</v>
      </c>
      <c r="E1276" s="9">
        <v>212</v>
      </c>
      <c r="F1276" s="9">
        <v>203</v>
      </c>
      <c r="G1276" s="9">
        <v>0</v>
      </c>
      <c r="H1276" s="9">
        <v>1</v>
      </c>
      <c r="I1276" s="9">
        <v>204</v>
      </c>
      <c r="J1276" s="9">
        <v>20403</v>
      </c>
      <c r="K1276" s="9">
        <v>3</v>
      </c>
      <c r="L1276" s="28">
        <v>2</v>
      </c>
      <c r="N1276">
        <f t="shared" si="21"/>
        <v>150301</v>
      </c>
      <c r="O1276" t="str">
        <f>INDEX(REFERENCE!$B$4:$J$132,MATCH(D1276,REFERENCE!$A$4:$A$132,0),O$2)</f>
        <v>Topicals</v>
      </c>
      <c r="P1276" t="str">
        <f>INDEX(REFERENCE!$B$4:$J$132,MATCH(E1276,REFERENCE!$A$4:$A$132,0),P$2)</f>
        <v>Store Brand</v>
      </c>
      <c r="Q1276" t="str">
        <f>INDEX(REFERENCE!$B$4:$J$132,MATCH(F1276,REFERENCE!$A$4:$A$132,0),Q$2)</f>
        <v>Both hot and cold sensation</v>
      </c>
      <c r="R1276" t="str">
        <f>INDEX(REFERENCE!$B$4:$J$132,MATCH(G1276,REFERENCE!$A$4:$A$132,0),R$2)</f>
        <v>-</v>
      </c>
      <c r="S1276" t="str">
        <f>INDEX(REFERENCE!$B$4:$J$132,MATCH(H1276,REFERENCE!$A$4:$A$132,0),S$2)</f>
        <v>Gel</v>
      </c>
      <c r="T1276" t="str">
        <f>INDEX(REFERENCE!$B$4:$J$132,MATCH(I1276,REFERENCE!$A$4:$A$132,0),T$2)</f>
        <v>3.5 oz</v>
      </c>
      <c r="U1276">
        <f>INDEX(REFERENCE!$B$4:$J$132,MATCH(J1276,REFERENCE!$A$4:$A$132,0),U$2)</f>
        <v>12.39</v>
      </c>
      <c r="V1276" t="str">
        <f>INDEX(REFERENCE!$B$4:$J$132,MATCH(K1276,REFERENCE!$A$4:$A$132,0),V$2)</f>
        <v>4.8 stars</v>
      </c>
      <c r="W1276">
        <f>INDEX(REFERENCE!$B$4:$J$132,MATCH(L1276,REFERENCE!$A$4:$A$132,0),W$2)</f>
        <v>4500</v>
      </c>
    </row>
    <row r="1277" spans="1:23" x14ac:dyDescent="0.2">
      <c r="A1277" s="9">
        <v>15</v>
      </c>
      <c r="B1277" s="9">
        <v>3</v>
      </c>
      <c r="C1277" s="9">
        <v>2</v>
      </c>
      <c r="D1277" s="9">
        <v>2</v>
      </c>
      <c r="E1277" s="9">
        <v>205</v>
      </c>
      <c r="F1277" s="9">
        <v>204</v>
      </c>
      <c r="G1277" s="9">
        <v>0</v>
      </c>
      <c r="H1277" s="9">
        <v>5</v>
      </c>
      <c r="I1277" s="9">
        <v>205</v>
      </c>
      <c r="J1277" s="9">
        <v>20502</v>
      </c>
      <c r="K1277" s="9">
        <v>2</v>
      </c>
      <c r="L1277" s="28">
        <v>2</v>
      </c>
      <c r="N1277">
        <f t="shared" si="21"/>
        <v>150302</v>
      </c>
      <c r="O1277" t="str">
        <f>INDEX(REFERENCE!$B$4:$J$132,MATCH(D1277,REFERENCE!$A$4:$A$132,0),O$2)</f>
        <v>Topicals</v>
      </c>
      <c r="P1277" t="str">
        <f>INDEX(REFERENCE!$B$4:$J$132,MATCH(E1277,REFERENCE!$A$4:$A$132,0),P$2)</f>
        <v>Tiger Balm</v>
      </c>
      <c r="Q1277" t="str">
        <f>INDEX(REFERENCE!$B$4:$J$132,MATCH(F1277,REFERENCE!$A$4:$A$132,0),Q$2)</f>
        <v>Lidocaine/numbing sensation</v>
      </c>
      <c r="R1277" t="str">
        <f>INDEX(REFERENCE!$B$4:$J$132,MATCH(G1277,REFERENCE!$A$4:$A$132,0),R$2)</f>
        <v>-</v>
      </c>
      <c r="S1277" t="str">
        <f>INDEX(REFERENCE!$B$4:$J$132,MATCH(H1277,REFERENCE!$A$4:$A$132,0),S$2)</f>
        <v>Liquid</v>
      </c>
      <c r="T1277" t="str">
        <f>INDEX(REFERENCE!$B$4:$J$132,MATCH(I1277,REFERENCE!$A$4:$A$132,0),T$2)</f>
        <v>4 oz</v>
      </c>
      <c r="U1277">
        <f>INDEX(REFERENCE!$B$4:$J$132,MATCH(J1277,REFERENCE!$A$4:$A$132,0),U$2)</f>
        <v>12</v>
      </c>
      <c r="V1277" t="str">
        <f>INDEX(REFERENCE!$B$4:$J$132,MATCH(K1277,REFERENCE!$A$4:$A$132,0),V$2)</f>
        <v>4.6 stars</v>
      </c>
      <c r="W1277">
        <f>INDEX(REFERENCE!$B$4:$J$132,MATCH(L1277,REFERENCE!$A$4:$A$132,0),W$2)</f>
        <v>4500</v>
      </c>
    </row>
    <row r="1278" spans="1:23" x14ac:dyDescent="0.2">
      <c r="A1278" s="9">
        <v>15</v>
      </c>
      <c r="B1278" s="9">
        <v>3</v>
      </c>
      <c r="C1278" s="9">
        <v>3</v>
      </c>
      <c r="D1278" s="9">
        <v>1</v>
      </c>
      <c r="E1278" s="9">
        <v>104</v>
      </c>
      <c r="F1278" s="9">
        <v>103</v>
      </c>
      <c r="G1278" s="9">
        <v>5</v>
      </c>
      <c r="H1278" s="9">
        <v>6</v>
      </c>
      <c r="I1278" s="9">
        <v>102</v>
      </c>
      <c r="J1278" s="9">
        <v>10205</v>
      </c>
      <c r="K1278" s="9">
        <v>3</v>
      </c>
      <c r="L1278" s="28">
        <v>1</v>
      </c>
      <c r="N1278">
        <f t="shared" si="21"/>
        <v>150303</v>
      </c>
      <c r="O1278" t="str">
        <f>INDEX(REFERENCE!$B$4:$J$132,MATCH(D1278,REFERENCE!$A$4:$A$132,0),O$2)</f>
        <v>Pads</v>
      </c>
      <c r="P1278" t="str">
        <f>INDEX(REFERENCE!$B$4:$J$132,MATCH(E1278,REFERENCE!$A$4:$A$132,0),P$2)</f>
        <v>Aspercreme</v>
      </c>
      <c r="Q1278" t="str">
        <f>INDEX(REFERENCE!$B$4:$J$132,MATCH(F1278,REFERENCE!$A$4:$A$132,0),Q$2)</f>
        <v>Both hot and cold sensation</v>
      </c>
      <c r="R1278" t="str">
        <f>INDEX(REFERENCE!$B$4:$J$132,MATCH(G1278,REFERENCE!$A$4:$A$132,0),R$2)</f>
        <v>Hands (arthritis)</v>
      </c>
      <c r="S1278" t="str">
        <f>INDEX(REFERENCE!$B$4:$J$132,MATCH(H1278,REFERENCE!$A$4:$A$132,0),S$2)</f>
        <v>Single use pads/patches</v>
      </c>
      <c r="T1278" t="str">
        <f>INDEX(REFERENCE!$B$4:$J$132,MATCH(I1278,REFERENCE!$A$4:$A$132,0),T$2)</f>
        <v>3 count</v>
      </c>
      <c r="U1278">
        <f>INDEX(REFERENCE!$B$4:$J$132,MATCH(J1278,REFERENCE!$A$4:$A$132,0),U$2)</f>
        <v>23.74</v>
      </c>
      <c r="V1278" t="str">
        <f>INDEX(REFERENCE!$B$4:$J$132,MATCH(K1278,REFERENCE!$A$4:$A$132,0),V$2)</f>
        <v>4.8 stars</v>
      </c>
      <c r="W1278">
        <f>INDEX(REFERENCE!$B$4:$J$132,MATCH(L1278,REFERENCE!$A$4:$A$132,0),W$2)</f>
        <v>1250</v>
      </c>
    </row>
    <row r="1279" spans="1:23" x14ac:dyDescent="0.2">
      <c r="A1279" s="9">
        <v>15</v>
      </c>
      <c r="B1279" s="9">
        <v>3</v>
      </c>
      <c r="C1279" s="9">
        <v>4</v>
      </c>
      <c r="D1279" s="9">
        <v>1</v>
      </c>
      <c r="E1279" s="9">
        <v>112</v>
      </c>
      <c r="F1279" s="9">
        <v>102</v>
      </c>
      <c r="G1279" s="9">
        <v>2</v>
      </c>
      <c r="H1279" s="9">
        <v>6</v>
      </c>
      <c r="I1279" s="9">
        <v>103</v>
      </c>
      <c r="J1279" s="9">
        <v>10303</v>
      </c>
      <c r="K1279" s="9">
        <v>1</v>
      </c>
      <c r="L1279" s="28">
        <v>1</v>
      </c>
      <c r="N1279">
        <f t="shared" si="21"/>
        <v>150304</v>
      </c>
      <c r="O1279" t="str">
        <f>INDEX(REFERENCE!$B$4:$J$132,MATCH(D1279,REFERENCE!$A$4:$A$132,0),O$2)</f>
        <v>Pads</v>
      </c>
      <c r="P1279" t="str">
        <f>INDEX(REFERENCE!$B$4:$J$132,MATCH(E1279,REFERENCE!$A$4:$A$132,0),P$2)</f>
        <v>Up &amp; Up</v>
      </c>
      <c r="Q1279" t="str">
        <f>INDEX(REFERENCE!$B$4:$J$132,MATCH(F1279,REFERENCE!$A$4:$A$132,0),Q$2)</f>
        <v>Cold sensation</v>
      </c>
      <c r="R1279" t="str">
        <f>INDEX(REFERENCE!$B$4:$J$132,MATCH(G1279,REFERENCE!$A$4:$A$132,0),R$2)</f>
        <v>Neck</v>
      </c>
      <c r="S1279" t="str">
        <f>INDEX(REFERENCE!$B$4:$J$132,MATCH(H1279,REFERENCE!$A$4:$A$132,0),S$2)</f>
        <v>Single use pads/patches</v>
      </c>
      <c r="T1279" t="str">
        <f>INDEX(REFERENCE!$B$4:$J$132,MATCH(I1279,REFERENCE!$A$4:$A$132,0),T$2)</f>
        <v>4 count</v>
      </c>
      <c r="U1279">
        <f>INDEX(REFERENCE!$B$4:$J$132,MATCH(J1279,REFERENCE!$A$4:$A$132,0),U$2)</f>
        <v>13</v>
      </c>
      <c r="V1279" t="str">
        <f>INDEX(REFERENCE!$B$4:$J$132,MATCH(K1279,REFERENCE!$A$4:$A$132,0),V$2)</f>
        <v>4.5 stars</v>
      </c>
      <c r="W1279">
        <f>INDEX(REFERENCE!$B$4:$J$132,MATCH(L1279,REFERENCE!$A$4:$A$132,0),W$2)</f>
        <v>1250</v>
      </c>
    </row>
    <row r="1280" spans="1:23" x14ac:dyDescent="0.2">
      <c r="A1280" s="9">
        <v>15</v>
      </c>
      <c r="B1280" s="9">
        <v>3</v>
      </c>
      <c r="C1280" s="9">
        <v>5</v>
      </c>
      <c r="D1280" s="9">
        <v>2</v>
      </c>
      <c r="E1280" s="9">
        <v>206</v>
      </c>
      <c r="F1280" s="9">
        <v>202</v>
      </c>
      <c r="G1280" s="9">
        <v>0</v>
      </c>
      <c r="H1280" s="9">
        <v>4</v>
      </c>
      <c r="I1280" s="9">
        <v>206</v>
      </c>
      <c r="J1280" s="9">
        <v>20604</v>
      </c>
      <c r="K1280" s="9">
        <v>2</v>
      </c>
      <c r="L1280" s="28">
        <v>1</v>
      </c>
      <c r="N1280">
        <f t="shared" si="21"/>
        <v>150305</v>
      </c>
      <c r="O1280" t="str">
        <f>INDEX(REFERENCE!$B$4:$J$132,MATCH(D1280,REFERENCE!$A$4:$A$132,0),O$2)</f>
        <v>Topicals</v>
      </c>
      <c r="P1280" t="str">
        <f>INDEX(REFERENCE!$B$4:$J$132,MATCH(E1280,REFERENCE!$A$4:$A$132,0),P$2)</f>
        <v>Voltaren</v>
      </c>
      <c r="Q1280" t="str">
        <f>INDEX(REFERENCE!$B$4:$J$132,MATCH(F1280,REFERENCE!$A$4:$A$132,0),Q$2)</f>
        <v>Cold sensation</v>
      </c>
      <c r="R1280" t="str">
        <f>INDEX(REFERENCE!$B$4:$J$132,MATCH(G1280,REFERENCE!$A$4:$A$132,0),R$2)</f>
        <v>-</v>
      </c>
      <c r="S1280" t="str">
        <f>INDEX(REFERENCE!$B$4:$J$132,MATCH(H1280,REFERENCE!$A$4:$A$132,0),S$2)</f>
        <v>Roll-on</v>
      </c>
      <c r="T1280" t="str">
        <f>INDEX(REFERENCE!$B$4:$J$132,MATCH(I1280,REFERENCE!$A$4:$A$132,0),T$2)</f>
        <v>4.5 oz</v>
      </c>
      <c r="U1280">
        <f>INDEX(REFERENCE!$B$4:$J$132,MATCH(J1280,REFERENCE!$A$4:$A$132,0),U$2)</f>
        <v>15.75</v>
      </c>
      <c r="V1280" t="str">
        <f>INDEX(REFERENCE!$B$4:$J$132,MATCH(K1280,REFERENCE!$A$4:$A$132,0),V$2)</f>
        <v>4.6 stars</v>
      </c>
      <c r="W1280">
        <f>INDEX(REFERENCE!$B$4:$J$132,MATCH(L1280,REFERENCE!$A$4:$A$132,0),W$2)</f>
        <v>1250</v>
      </c>
    </row>
    <row r="1281" spans="1:23" x14ac:dyDescent="0.2">
      <c r="A1281" s="9">
        <v>15</v>
      </c>
      <c r="B1281" s="9">
        <v>3</v>
      </c>
      <c r="C1281" s="9">
        <v>6</v>
      </c>
      <c r="D1281" s="9">
        <v>1</v>
      </c>
      <c r="E1281" s="9">
        <v>102</v>
      </c>
      <c r="F1281" s="9">
        <v>101</v>
      </c>
      <c r="G1281" s="9">
        <v>3</v>
      </c>
      <c r="H1281" s="9">
        <v>6</v>
      </c>
      <c r="I1281" s="9">
        <v>105</v>
      </c>
      <c r="J1281" s="9">
        <v>10502</v>
      </c>
      <c r="K1281" s="9">
        <v>1</v>
      </c>
      <c r="L1281" s="28">
        <v>2</v>
      </c>
      <c r="N1281">
        <f t="shared" si="21"/>
        <v>150306</v>
      </c>
      <c r="O1281" t="str">
        <f>INDEX(REFERENCE!$B$4:$J$132,MATCH(D1281,REFERENCE!$A$4:$A$132,0),O$2)</f>
        <v>Pads</v>
      </c>
      <c r="P1281" t="str">
        <f>INDEX(REFERENCE!$B$4:$J$132,MATCH(E1281,REFERENCE!$A$4:$A$132,0),P$2)</f>
        <v>Icy Hot</v>
      </c>
      <c r="Q1281" t="str">
        <f>INDEX(REFERENCE!$B$4:$J$132,MATCH(F1281,REFERENCE!$A$4:$A$132,0),Q$2)</f>
        <v>Hot sensation</v>
      </c>
      <c r="R1281" t="str">
        <f>INDEX(REFERENCE!$B$4:$J$132,MATCH(G1281,REFERENCE!$A$4:$A$132,0),R$2)</f>
        <v>Joint</v>
      </c>
      <c r="S1281" t="str">
        <f>INDEX(REFERENCE!$B$4:$J$132,MATCH(H1281,REFERENCE!$A$4:$A$132,0),S$2)</f>
        <v>Single use pads/patches</v>
      </c>
      <c r="T1281" t="str">
        <f>INDEX(REFERENCE!$B$4:$J$132,MATCH(I1281,REFERENCE!$A$4:$A$132,0),T$2)</f>
        <v>6 count</v>
      </c>
      <c r="U1281">
        <f>INDEX(REFERENCE!$B$4:$J$132,MATCH(J1281,REFERENCE!$A$4:$A$132,0),U$2)</f>
        <v>10</v>
      </c>
      <c r="V1281" t="str">
        <f>INDEX(REFERENCE!$B$4:$J$132,MATCH(K1281,REFERENCE!$A$4:$A$132,0),V$2)</f>
        <v>4.5 stars</v>
      </c>
      <c r="W1281">
        <f>INDEX(REFERENCE!$B$4:$J$132,MATCH(L1281,REFERENCE!$A$4:$A$132,0),W$2)</f>
        <v>4500</v>
      </c>
    </row>
    <row r="1282" spans="1:23" x14ac:dyDescent="0.2">
      <c r="A1282" s="9">
        <v>15</v>
      </c>
      <c r="B1282" s="9">
        <v>4</v>
      </c>
      <c r="C1282" s="9">
        <v>1</v>
      </c>
      <c r="D1282" s="9">
        <v>1</v>
      </c>
      <c r="E1282" s="9">
        <v>109</v>
      </c>
      <c r="F1282" s="9">
        <v>102</v>
      </c>
      <c r="G1282" s="9">
        <v>1</v>
      </c>
      <c r="H1282" s="9">
        <v>6</v>
      </c>
      <c r="I1282" s="9">
        <v>103</v>
      </c>
      <c r="J1282" s="9">
        <v>10305</v>
      </c>
      <c r="K1282" s="9">
        <v>2</v>
      </c>
      <c r="L1282" s="28">
        <v>2</v>
      </c>
      <c r="N1282">
        <f t="shared" si="21"/>
        <v>150401</v>
      </c>
      <c r="O1282" t="str">
        <f>INDEX(REFERENCE!$B$4:$J$132,MATCH(D1282,REFERENCE!$A$4:$A$132,0),O$2)</f>
        <v>Pads</v>
      </c>
      <c r="P1282" t="str">
        <f>INDEX(REFERENCE!$B$4:$J$132,MATCH(E1282,REFERENCE!$A$4:$A$132,0),P$2)</f>
        <v>CVS Health</v>
      </c>
      <c r="Q1282" t="str">
        <f>INDEX(REFERENCE!$B$4:$J$132,MATCH(F1282,REFERENCE!$A$4:$A$132,0),Q$2)</f>
        <v>Cold sensation</v>
      </c>
      <c r="R1282" t="str">
        <f>INDEX(REFERENCE!$B$4:$J$132,MATCH(G1282,REFERENCE!$A$4:$A$132,0),R$2)</f>
        <v>Back</v>
      </c>
      <c r="S1282" t="str">
        <f>INDEX(REFERENCE!$B$4:$J$132,MATCH(H1282,REFERENCE!$A$4:$A$132,0),S$2)</f>
        <v>Single use pads/patches</v>
      </c>
      <c r="T1282" t="str">
        <f>INDEX(REFERENCE!$B$4:$J$132,MATCH(I1282,REFERENCE!$A$4:$A$132,0),T$2)</f>
        <v>4 count</v>
      </c>
      <c r="U1282">
        <f>INDEX(REFERENCE!$B$4:$J$132,MATCH(J1282,REFERENCE!$A$4:$A$132,0),U$2)</f>
        <v>26.49</v>
      </c>
      <c r="V1282" t="str">
        <f>INDEX(REFERENCE!$B$4:$J$132,MATCH(K1282,REFERENCE!$A$4:$A$132,0),V$2)</f>
        <v>4.6 stars</v>
      </c>
      <c r="W1282">
        <f>INDEX(REFERENCE!$B$4:$J$132,MATCH(L1282,REFERENCE!$A$4:$A$132,0),W$2)</f>
        <v>4500</v>
      </c>
    </row>
    <row r="1283" spans="1:23" x14ac:dyDescent="0.2">
      <c r="A1283" s="9">
        <v>15</v>
      </c>
      <c r="B1283" s="9">
        <v>4</v>
      </c>
      <c r="C1283" s="9">
        <v>2</v>
      </c>
      <c r="D1283" s="9">
        <v>2</v>
      </c>
      <c r="E1283" s="9">
        <v>201</v>
      </c>
      <c r="F1283" s="9">
        <v>201</v>
      </c>
      <c r="G1283" s="9">
        <v>0</v>
      </c>
      <c r="H1283" s="9">
        <v>5</v>
      </c>
      <c r="I1283" s="9">
        <v>203</v>
      </c>
      <c r="J1283" s="9">
        <v>20301</v>
      </c>
      <c r="K1283" s="9">
        <v>2</v>
      </c>
      <c r="L1283" s="28">
        <v>1</v>
      </c>
      <c r="N1283">
        <f t="shared" si="21"/>
        <v>150402</v>
      </c>
      <c r="O1283" t="str">
        <f>INDEX(REFERENCE!$B$4:$J$132,MATCH(D1283,REFERENCE!$A$4:$A$132,0),O$2)</f>
        <v>Topicals</v>
      </c>
      <c r="P1283" t="str">
        <f>INDEX(REFERENCE!$B$4:$J$132,MATCH(E1283,REFERENCE!$A$4:$A$132,0),P$2)</f>
        <v>Bengay</v>
      </c>
      <c r="Q1283" t="str">
        <f>INDEX(REFERENCE!$B$4:$J$132,MATCH(F1283,REFERENCE!$A$4:$A$132,0),Q$2)</f>
        <v>Hot sensation</v>
      </c>
      <c r="R1283" t="str">
        <f>INDEX(REFERENCE!$B$4:$J$132,MATCH(G1283,REFERENCE!$A$4:$A$132,0),R$2)</f>
        <v>-</v>
      </c>
      <c r="S1283" t="str">
        <f>INDEX(REFERENCE!$B$4:$J$132,MATCH(H1283,REFERENCE!$A$4:$A$132,0),S$2)</f>
        <v>Liquid</v>
      </c>
      <c r="T1283" t="str">
        <f>INDEX(REFERENCE!$B$4:$J$132,MATCH(I1283,REFERENCE!$A$4:$A$132,0),T$2)</f>
        <v>3 oz</v>
      </c>
      <c r="U1283">
        <f>INDEX(REFERENCE!$B$4:$J$132,MATCH(J1283,REFERENCE!$A$4:$A$132,0),U$2)</f>
        <v>7</v>
      </c>
      <c r="V1283" t="str">
        <f>INDEX(REFERENCE!$B$4:$J$132,MATCH(K1283,REFERENCE!$A$4:$A$132,0),V$2)</f>
        <v>4.6 stars</v>
      </c>
      <c r="W1283">
        <f>INDEX(REFERENCE!$B$4:$J$132,MATCH(L1283,REFERENCE!$A$4:$A$132,0),W$2)</f>
        <v>1250</v>
      </c>
    </row>
    <row r="1284" spans="1:23" x14ac:dyDescent="0.2">
      <c r="A1284" s="9">
        <v>15</v>
      </c>
      <c r="B1284" s="9">
        <v>4</v>
      </c>
      <c r="C1284" s="9">
        <v>3</v>
      </c>
      <c r="D1284" s="9">
        <v>1</v>
      </c>
      <c r="E1284" s="9">
        <v>114</v>
      </c>
      <c r="F1284" s="9">
        <v>101</v>
      </c>
      <c r="G1284" s="9">
        <v>6</v>
      </c>
      <c r="H1284" s="9">
        <v>6</v>
      </c>
      <c r="I1284" s="9">
        <v>104</v>
      </c>
      <c r="J1284" s="9">
        <v>10401</v>
      </c>
      <c r="K1284" s="9">
        <v>1</v>
      </c>
      <c r="L1284" s="28">
        <v>1</v>
      </c>
      <c r="N1284">
        <f t="shared" si="21"/>
        <v>150403</v>
      </c>
      <c r="O1284" t="str">
        <f>INDEX(REFERENCE!$B$4:$J$132,MATCH(D1284,REFERENCE!$A$4:$A$132,0),O$2)</f>
        <v>Pads</v>
      </c>
      <c r="P1284" t="str">
        <f>INDEX(REFERENCE!$B$4:$J$132,MATCH(E1284,REFERENCE!$A$4:$A$132,0),P$2)</f>
        <v>Be Koool</v>
      </c>
      <c r="Q1284" t="str">
        <f>INDEX(REFERENCE!$B$4:$J$132,MATCH(F1284,REFERENCE!$A$4:$A$132,0),Q$2)</f>
        <v>Hot sensation</v>
      </c>
      <c r="R1284" t="str">
        <f>INDEX(REFERENCE!$B$4:$J$132,MATCH(G1284,REFERENCE!$A$4:$A$132,0),R$2)</f>
        <v>Shoulder</v>
      </c>
      <c r="S1284" t="str">
        <f>INDEX(REFERENCE!$B$4:$J$132,MATCH(H1284,REFERENCE!$A$4:$A$132,0),S$2)</f>
        <v>Single use pads/patches</v>
      </c>
      <c r="T1284" t="str">
        <f>INDEX(REFERENCE!$B$4:$J$132,MATCH(I1284,REFERENCE!$A$4:$A$132,0),T$2)</f>
        <v>5 count</v>
      </c>
      <c r="U1284">
        <f>INDEX(REFERENCE!$B$4:$J$132,MATCH(J1284,REFERENCE!$A$4:$A$132,0),U$2)</f>
        <v>4.83</v>
      </c>
      <c r="V1284" t="str">
        <f>INDEX(REFERENCE!$B$4:$J$132,MATCH(K1284,REFERENCE!$A$4:$A$132,0),V$2)</f>
        <v>4.5 stars</v>
      </c>
      <c r="W1284">
        <f>INDEX(REFERENCE!$B$4:$J$132,MATCH(L1284,REFERENCE!$A$4:$A$132,0),W$2)</f>
        <v>1250</v>
      </c>
    </row>
    <row r="1285" spans="1:23" x14ac:dyDescent="0.2">
      <c r="A1285" s="9">
        <v>15</v>
      </c>
      <c r="B1285" s="9">
        <v>4</v>
      </c>
      <c r="C1285" s="9">
        <v>4</v>
      </c>
      <c r="D1285" s="9">
        <v>2</v>
      </c>
      <c r="E1285" s="9">
        <v>209</v>
      </c>
      <c r="F1285" s="9">
        <v>204</v>
      </c>
      <c r="G1285" s="9">
        <v>0</v>
      </c>
      <c r="H1285" s="9">
        <v>3</v>
      </c>
      <c r="I1285" s="9">
        <v>201</v>
      </c>
      <c r="J1285" s="9">
        <v>20105</v>
      </c>
      <c r="K1285" s="9">
        <v>1</v>
      </c>
      <c r="L1285" s="28">
        <v>1</v>
      </c>
      <c r="N1285">
        <f t="shared" ref="N1285:N1348" si="22">A1285*10000+B1285*100+C1285</f>
        <v>150404</v>
      </c>
      <c r="O1285" t="str">
        <f>INDEX(REFERENCE!$B$4:$J$132,MATCH(D1285,REFERENCE!$A$4:$A$132,0),O$2)</f>
        <v>Topicals</v>
      </c>
      <c r="P1285" t="str">
        <f>INDEX(REFERENCE!$B$4:$J$132,MATCH(E1285,REFERENCE!$A$4:$A$132,0),P$2)</f>
        <v>Motrin</v>
      </c>
      <c r="Q1285" t="str">
        <f>INDEX(REFERENCE!$B$4:$J$132,MATCH(F1285,REFERENCE!$A$4:$A$132,0),Q$2)</f>
        <v>Lidocaine/numbing sensation</v>
      </c>
      <c r="R1285" t="str">
        <f>INDEX(REFERENCE!$B$4:$J$132,MATCH(G1285,REFERENCE!$A$4:$A$132,0),R$2)</f>
        <v>-</v>
      </c>
      <c r="S1285" t="str">
        <f>INDEX(REFERENCE!$B$4:$J$132,MATCH(H1285,REFERENCE!$A$4:$A$132,0),S$2)</f>
        <v>Spray</v>
      </c>
      <c r="T1285" t="str">
        <f>INDEX(REFERENCE!$B$4:$J$132,MATCH(I1285,REFERENCE!$A$4:$A$132,0),T$2)</f>
        <v>2 oz</v>
      </c>
      <c r="U1285">
        <f>INDEX(REFERENCE!$B$4:$J$132,MATCH(J1285,REFERENCE!$A$4:$A$132,0),U$2)</f>
        <v>16</v>
      </c>
      <c r="V1285" t="str">
        <f>INDEX(REFERENCE!$B$4:$J$132,MATCH(K1285,REFERENCE!$A$4:$A$132,0),V$2)</f>
        <v>4.5 stars</v>
      </c>
      <c r="W1285">
        <f>INDEX(REFERENCE!$B$4:$J$132,MATCH(L1285,REFERENCE!$A$4:$A$132,0),W$2)</f>
        <v>1250</v>
      </c>
    </row>
    <row r="1286" spans="1:23" x14ac:dyDescent="0.2">
      <c r="A1286" s="9">
        <v>15</v>
      </c>
      <c r="B1286" s="9">
        <v>4</v>
      </c>
      <c r="C1286" s="9">
        <v>5</v>
      </c>
      <c r="D1286" s="9">
        <v>1</v>
      </c>
      <c r="E1286" s="9">
        <v>106</v>
      </c>
      <c r="F1286" s="9">
        <v>105</v>
      </c>
      <c r="G1286" s="9">
        <v>2</v>
      </c>
      <c r="H1286" s="9">
        <v>6</v>
      </c>
      <c r="I1286" s="9">
        <v>105</v>
      </c>
      <c r="J1286" s="9">
        <v>10503</v>
      </c>
      <c r="K1286" s="9">
        <v>3</v>
      </c>
      <c r="L1286" s="28">
        <v>2</v>
      </c>
      <c r="N1286">
        <f t="shared" si="22"/>
        <v>150405</v>
      </c>
      <c r="O1286" t="str">
        <f>INDEX(REFERENCE!$B$4:$J$132,MATCH(D1286,REFERENCE!$A$4:$A$132,0),O$2)</f>
        <v>Pads</v>
      </c>
      <c r="P1286" t="str">
        <f>INDEX(REFERENCE!$B$4:$J$132,MATCH(E1286,REFERENCE!$A$4:$A$132,0),P$2)</f>
        <v>Vicks Vapopatch</v>
      </c>
      <c r="Q1286" t="str">
        <f>INDEX(REFERENCE!$B$4:$J$132,MATCH(F1286,REFERENCE!$A$4:$A$132,0),Q$2)</f>
        <v>No sensation/drug free/for circulation</v>
      </c>
      <c r="R1286" t="str">
        <f>INDEX(REFERENCE!$B$4:$J$132,MATCH(G1286,REFERENCE!$A$4:$A$132,0),R$2)</f>
        <v>Neck</v>
      </c>
      <c r="S1286" t="str">
        <f>INDEX(REFERENCE!$B$4:$J$132,MATCH(H1286,REFERENCE!$A$4:$A$132,0),S$2)</f>
        <v>Single use pads/patches</v>
      </c>
      <c r="T1286" t="str">
        <f>INDEX(REFERENCE!$B$4:$J$132,MATCH(I1286,REFERENCE!$A$4:$A$132,0),T$2)</f>
        <v>6 count</v>
      </c>
      <c r="U1286">
        <f>INDEX(REFERENCE!$B$4:$J$132,MATCH(J1286,REFERENCE!$A$4:$A$132,0),U$2)</f>
        <v>18.72</v>
      </c>
      <c r="V1286" t="str">
        <f>INDEX(REFERENCE!$B$4:$J$132,MATCH(K1286,REFERENCE!$A$4:$A$132,0),V$2)</f>
        <v>4.8 stars</v>
      </c>
      <c r="W1286">
        <f>INDEX(REFERENCE!$B$4:$J$132,MATCH(L1286,REFERENCE!$A$4:$A$132,0),W$2)</f>
        <v>4500</v>
      </c>
    </row>
    <row r="1287" spans="1:23" x14ac:dyDescent="0.2">
      <c r="A1287" s="9">
        <v>15</v>
      </c>
      <c r="B1287" s="9">
        <v>4</v>
      </c>
      <c r="C1287" s="9">
        <v>6</v>
      </c>
      <c r="D1287" s="9">
        <v>2</v>
      </c>
      <c r="E1287" s="9">
        <v>211</v>
      </c>
      <c r="F1287" s="9">
        <v>203</v>
      </c>
      <c r="G1287" s="9">
        <v>0</v>
      </c>
      <c r="H1287" s="9">
        <v>1</v>
      </c>
      <c r="I1287" s="9">
        <v>207</v>
      </c>
      <c r="J1287" s="9">
        <v>20702</v>
      </c>
      <c r="K1287" s="9">
        <v>3</v>
      </c>
      <c r="L1287" s="28">
        <v>2</v>
      </c>
      <c r="N1287">
        <f t="shared" si="22"/>
        <v>150406</v>
      </c>
      <c r="O1287" t="str">
        <f>INDEX(REFERENCE!$B$4:$J$132,MATCH(D1287,REFERENCE!$A$4:$A$132,0),O$2)</f>
        <v>Topicals</v>
      </c>
      <c r="P1287" t="str">
        <f>INDEX(REFERENCE!$B$4:$J$132,MATCH(E1287,REFERENCE!$A$4:$A$132,0),P$2)</f>
        <v>Theraworx</v>
      </c>
      <c r="Q1287" t="str">
        <f>INDEX(REFERENCE!$B$4:$J$132,MATCH(F1287,REFERENCE!$A$4:$A$132,0),Q$2)</f>
        <v>Both hot and cold sensation</v>
      </c>
      <c r="R1287" t="str">
        <f>INDEX(REFERENCE!$B$4:$J$132,MATCH(G1287,REFERENCE!$A$4:$A$132,0),R$2)</f>
        <v>-</v>
      </c>
      <c r="S1287" t="str">
        <f>INDEX(REFERENCE!$B$4:$J$132,MATCH(H1287,REFERENCE!$A$4:$A$132,0),S$2)</f>
        <v>Gel</v>
      </c>
      <c r="T1287" t="str">
        <f>INDEX(REFERENCE!$B$4:$J$132,MATCH(I1287,REFERENCE!$A$4:$A$132,0),T$2)</f>
        <v>5.5 oz</v>
      </c>
      <c r="U1287">
        <f>INDEX(REFERENCE!$B$4:$J$132,MATCH(J1287,REFERENCE!$A$4:$A$132,0),U$2)</f>
        <v>13.9</v>
      </c>
      <c r="V1287" t="str">
        <f>INDEX(REFERENCE!$B$4:$J$132,MATCH(K1287,REFERENCE!$A$4:$A$132,0),V$2)</f>
        <v>4.8 stars</v>
      </c>
      <c r="W1287">
        <f>INDEX(REFERENCE!$B$4:$J$132,MATCH(L1287,REFERENCE!$A$4:$A$132,0),W$2)</f>
        <v>4500</v>
      </c>
    </row>
    <row r="1288" spans="1:23" x14ac:dyDescent="0.2">
      <c r="A1288" s="9">
        <v>15</v>
      </c>
      <c r="B1288" s="9">
        <v>5</v>
      </c>
      <c r="C1288" s="9">
        <v>1</v>
      </c>
      <c r="D1288" s="9">
        <v>2</v>
      </c>
      <c r="E1288" s="9">
        <v>208</v>
      </c>
      <c r="F1288" s="9">
        <v>202</v>
      </c>
      <c r="G1288" s="9">
        <v>0</v>
      </c>
      <c r="H1288" s="9">
        <v>4</v>
      </c>
      <c r="I1288" s="9">
        <v>202</v>
      </c>
      <c r="J1288" s="9">
        <v>20205</v>
      </c>
      <c r="K1288" s="9">
        <v>1</v>
      </c>
      <c r="L1288" s="28">
        <v>2</v>
      </c>
      <c r="N1288">
        <f t="shared" si="22"/>
        <v>150501</v>
      </c>
      <c r="O1288" t="str">
        <f>INDEX(REFERENCE!$B$4:$J$132,MATCH(D1288,REFERENCE!$A$4:$A$132,0),O$2)</f>
        <v>Topicals</v>
      </c>
      <c r="P1288" t="str">
        <f>INDEX(REFERENCE!$B$4:$J$132,MATCH(E1288,REFERENCE!$A$4:$A$132,0),P$2)</f>
        <v>Equate</v>
      </c>
      <c r="Q1288" t="str">
        <f>INDEX(REFERENCE!$B$4:$J$132,MATCH(F1288,REFERENCE!$A$4:$A$132,0),Q$2)</f>
        <v>Cold sensation</v>
      </c>
      <c r="R1288" t="str">
        <f>INDEX(REFERENCE!$B$4:$J$132,MATCH(G1288,REFERENCE!$A$4:$A$132,0),R$2)</f>
        <v>-</v>
      </c>
      <c r="S1288" t="str">
        <f>INDEX(REFERENCE!$B$4:$J$132,MATCH(H1288,REFERENCE!$A$4:$A$132,0),S$2)</f>
        <v>Roll-on</v>
      </c>
      <c r="T1288" t="str">
        <f>INDEX(REFERENCE!$B$4:$J$132,MATCH(I1288,REFERENCE!$A$4:$A$132,0),T$2)</f>
        <v>2.5 oz</v>
      </c>
      <c r="U1288">
        <f>INDEX(REFERENCE!$B$4:$J$132,MATCH(J1288,REFERENCE!$A$4:$A$132,0),U$2)</f>
        <v>17.5</v>
      </c>
      <c r="V1288" t="str">
        <f>INDEX(REFERENCE!$B$4:$J$132,MATCH(K1288,REFERENCE!$A$4:$A$132,0),V$2)</f>
        <v>4.5 stars</v>
      </c>
      <c r="W1288">
        <f>INDEX(REFERENCE!$B$4:$J$132,MATCH(L1288,REFERENCE!$A$4:$A$132,0),W$2)</f>
        <v>4500</v>
      </c>
    </row>
    <row r="1289" spans="1:23" x14ac:dyDescent="0.2">
      <c r="A1289" s="9">
        <v>15</v>
      </c>
      <c r="B1289" s="9">
        <v>5</v>
      </c>
      <c r="C1289" s="9">
        <v>2</v>
      </c>
      <c r="D1289" s="9">
        <v>1</v>
      </c>
      <c r="E1289" s="9">
        <v>104</v>
      </c>
      <c r="F1289" s="9">
        <v>104</v>
      </c>
      <c r="G1289" s="9">
        <v>6</v>
      </c>
      <c r="H1289" s="9">
        <v>6</v>
      </c>
      <c r="I1289" s="9">
        <v>101</v>
      </c>
      <c r="J1289" s="9">
        <v>10104</v>
      </c>
      <c r="K1289" s="9">
        <v>2</v>
      </c>
      <c r="L1289" s="28">
        <v>1</v>
      </c>
      <c r="N1289">
        <f t="shared" si="22"/>
        <v>150502</v>
      </c>
      <c r="O1289" t="str">
        <f>INDEX(REFERENCE!$B$4:$J$132,MATCH(D1289,REFERENCE!$A$4:$A$132,0),O$2)</f>
        <v>Pads</v>
      </c>
      <c r="P1289" t="str">
        <f>INDEX(REFERENCE!$B$4:$J$132,MATCH(E1289,REFERENCE!$A$4:$A$132,0),P$2)</f>
        <v>Aspercreme</v>
      </c>
      <c r="Q1289" t="str">
        <f>INDEX(REFERENCE!$B$4:$J$132,MATCH(F1289,REFERENCE!$A$4:$A$132,0),Q$2)</f>
        <v>Lidocaine/numbing sensation</v>
      </c>
      <c r="R1289" t="str">
        <f>INDEX(REFERENCE!$B$4:$J$132,MATCH(G1289,REFERENCE!$A$4:$A$132,0),R$2)</f>
        <v>Shoulder</v>
      </c>
      <c r="S1289" t="str">
        <f>INDEX(REFERENCE!$B$4:$J$132,MATCH(H1289,REFERENCE!$A$4:$A$132,0),S$2)</f>
        <v>Single use pads/patches</v>
      </c>
      <c r="T1289" t="str">
        <f>INDEX(REFERENCE!$B$4:$J$132,MATCH(I1289,REFERENCE!$A$4:$A$132,0),T$2)</f>
        <v>2 count</v>
      </c>
      <c r="U1289">
        <f>INDEX(REFERENCE!$B$4:$J$132,MATCH(J1289,REFERENCE!$A$4:$A$132,0),U$2)</f>
        <v>8.59</v>
      </c>
      <c r="V1289" t="str">
        <f>INDEX(REFERENCE!$B$4:$J$132,MATCH(K1289,REFERENCE!$A$4:$A$132,0),V$2)</f>
        <v>4.6 stars</v>
      </c>
      <c r="W1289">
        <f>INDEX(REFERENCE!$B$4:$J$132,MATCH(L1289,REFERENCE!$A$4:$A$132,0),W$2)</f>
        <v>1250</v>
      </c>
    </row>
    <row r="1290" spans="1:23" x14ac:dyDescent="0.2">
      <c r="A1290" s="9">
        <v>15</v>
      </c>
      <c r="B1290" s="9">
        <v>5</v>
      </c>
      <c r="C1290" s="9">
        <v>3</v>
      </c>
      <c r="D1290" s="9">
        <v>2</v>
      </c>
      <c r="E1290" s="9">
        <v>212</v>
      </c>
      <c r="F1290" s="9">
        <v>204</v>
      </c>
      <c r="G1290" s="9">
        <v>0</v>
      </c>
      <c r="H1290" s="9">
        <v>2</v>
      </c>
      <c r="I1290" s="9">
        <v>203</v>
      </c>
      <c r="J1290" s="9">
        <v>20304</v>
      </c>
      <c r="K1290" s="9">
        <v>3</v>
      </c>
      <c r="L1290" s="28">
        <v>2</v>
      </c>
      <c r="N1290">
        <f t="shared" si="22"/>
        <v>150503</v>
      </c>
      <c r="O1290" t="str">
        <f>INDEX(REFERENCE!$B$4:$J$132,MATCH(D1290,REFERENCE!$A$4:$A$132,0),O$2)</f>
        <v>Topicals</v>
      </c>
      <c r="P1290" t="str">
        <f>INDEX(REFERENCE!$B$4:$J$132,MATCH(E1290,REFERENCE!$A$4:$A$132,0),P$2)</f>
        <v>Store Brand</v>
      </c>
      <c r="Q1290" t="str">
        <f>INDEX(REFERENCE!$B$4:$J$132,MATCH(F1290,REFERENCE!$A$4:$A$132,0),Q$2)</f>
        <v>Lidocaine/numbing sensation</v>
      </c>
      <c r="R1290" t="str">
        <f>INDEX(REFERENCE!$B$4:$J$132,MATCH(G1290,REFERENCE!$A$4:$A$132,0),R$2)</f>
        <v>-</v>
      </c>
      <c r="S1290" t="str">
        <f>INDEX(REFERENCE!$B$4:$J$132,MATCH(H1290,REFERENCE!$A$4:$A$132,0),S$2)</f>
        <v>Cream</v>
      </c>
      <c r="T1290" t="str">
        <f>INDEX(REFERENCE!$B$4:$J$132,MATCH(I1290,REFERENCE!$A$4:$A$132,0),T$2)</f>
        <v>3 oz</v>
      </c>
      <c r="U1290">
        <f>INDEX(REFERENCE!$B$4:$J$132,MATCH(J1290,REFERENCE!$A$4:$A$132,0),U$2)</f>
        <v>13.4</v>
      </c>
      <c r="V1290" t="str">
        <f>INDEX(REFERENCE!$B$4:$J$132,MATCH(K1290,REFERENCE!$A$4:$A$132,0),V$2)</f>
        <v>4.8 stars</v>
      </c>
      <c r="W1290">
        <f>INDEX(REFERENCE!$B$4:$J$132,MATCH(L1290,REFERENCE!$A$4:$A$132,0),W$2)</f>
        <v>4500</v>
      </c>
    </row>
    <row r="1291" spans="1:23" x14ac:dyDescent="0.2">
      <c r="A1291" s="9">
        <v>15</v>
      </c>
      <c r="B1291" s="9">
        <v>5</v>
      </c>
      <c r="C1291" s="9">
        <v>4</v>
      </c>
      <c r="D1291" s="9">
        <v>2</v>
      </c>
      <c r="E1291" s="9">
        <v>210</v>
      </c>
      <c r="F1291" s="9">
        <v>201</v>
      </c>
      <c r="G1291" s="9">
        <v>0</v>
      </c>
      <c r="H1291" s="9">
        <v>4</v>
      </c>
      <c r="I1291" s="9">
        <v>207</v>
      </c>
      <c r="J1291" s="9">
        <v>20703</v>
      </c>
      <c r="K1291" s="9">
        <v>2</v>
      </c>
      <c r="L1291" s="28">
        <v>2</v>
      </c>
      <c r="N1291">
        <f t="shared" si="22"/>
        <v>150504</v>
      </c>
      <c r="O1291" t="str">
        <f>INDEX(REFERENCE!$B$4:$J$132,MATCH(D1291,REFERENCE!$A$4:$A$132,0),O$2)</f>
        <v>Topicals</v>
      </c>
      <c r="P1291" t="str">
        <f>INDEX(REFERENCE!$B$4:$J$132,MATCH(E1291,REFERENCE!$A$4:$A$132,0),P$2)</f>
        <v>Arnicare</v>
      </c>
      <c r="Q1291" t="str">
        <f>INDEX(REFERENCE!$B$4:$J$132,MATCH(F1291,REFERENCE!$A$4:$A$132,0),Q$2)</f>
        <v>Hot sensation</v>
      </c>
      <c r="R1291" t="str">
        <f>INDEX(REFERENCE!$B$4:$J$132,MATCH(G1291,REFERENCE!$A$4:$A$132,0),R$2)</f>
        <v>-</v>
      </c>
      <c r="S1291" t="str">
        <f>INDEX(REFERENCE!$B$4:$J$132,MATCH(H1291,REFERENCE!$A$4:$A$132,0),S$2)</f>
        <v>Roll-on</v>
      </c>
      <c r="T1291" t="str">
        <f>INDEX(REFERENCE!$B$4:$J$132,MATCH(I1291,REFERENCE!$A$4:$A$132,0),T$2)</f>
        <v>5.5 oz</v>
      </c>
      <c r="U1291">
        <f>INDEX(REFERENCE!$B$4:$J$132,MATCH(J1291,REFERENCE!$A$4:$A$132,0),U$2)</f>
        <v>15.99</v>
      </c>
      <c r="V1291" t="str">
        <f>INDEX(REFERENCE!$B$4:$J$132,MATCH(K1291,REFERENCE!$A$4:$A$132,0),V$2)</f>
        <v>4.6 stars</v>
      </c>
      <c r="W1291">
        <f>INDEX(REFERENCE!$B$4:$J$132,MATCH(L1291,REFERENCE!$A$4:$A$132,0),W$2)</f>
        <v>4500</v>
      </c>
    </row>
    <row r="1292" spans="1:23" x14ac:dyDescent="0.2">
      <c r="A1292" s="9">
        <v>15</v>
      </c>
      <c r="B1292" s="9">
        <v>5</v>
      </c>
      <c r="C1292" s="9">
        <v>5</v>
      </c>
      <c r="D1292" s="9">
        <v>1</v>
      </c>
      <c r="E1292" s="9">
        <v>105</v>
      </c>
      <c r="F1292" s="9">
        <v>102</v>
      </c>
      <c r="G1292" s="9">
        <v>1</v>
      </c>
      <c r="H1292" s="9">
        <v>6</v>
      </c>
      <c r="I1292" s="9">
        <v>102</v>
      </c>
      <c r="J1292" s="9">
        <v>10201</v>
      </c>
      <c r="K1292" s="9">
        <v>3</v>
      </c>
      <c r="L1292" s="28">
        <v>1</v>
      </c>
      <c r="N1292">
        <f t="shared" si="22"/>
        <v>150505</v>
      </c>
      <c r="O1292" t="str">
        <f>INDEX(REFERENCE!$B$4:$J$132,MATCH(D1292,REFERENCE!$A$4:$A$132,0),O$2)</f>
        <v>Pads</v>
      </c>
      <c r="P1292" t="str">
        <f>INDEX(REFERENCE!$B$4:$J$132,MATCH(E1292,REFERENCE!$A$4:$A$132,0),P$2)</f>
        <v>Tiger Balm</v>
      </c>
      <c r="Q1292" t="str">
        <f>INDEX(REFERENCE!$B$4:$J$132,MATCH(F1292,REFERENCE!$A$4:$A$132,0),Q$2)</f>
        <v>Cold sensation</v>
      </c>
      <c r="R1292" t="str">
        <f>INDEX(REFERENCE!$B$4:$J$132,MATCH(G1292,REFERENCE!$A$4:$A$132,0),R$2)</f>
        <v>Back</v>
      </c>
      <c r="S1292" t="str">
        <f>INDEX(REFERENCE!$B$4:$J$132,MATCH(H1292,REFERENCE!$A$4:$A$132,0),S$2)</f>
        <v>Single use pads/patches</v>
      </c>
      <c r="T1292" t="str">
        <f>INDEX(REFERENCE!$B$4:$J$132,MATCH(I1292,REFERENCE!$A$4:$A$132,0),T$2)</f>
        <v>3 count</v>
      </c>
      <c r="U1292">
        <f>INDEX(REFERENCE!$B$4:$J$132,MATCH(J1292,REFERENCE!$A$4:$A$132,0),U$2)</f>
        <v>3.6</v>
      </c>
      <c r="V1292" t="str">
        <f>INDEX(REFERENCE!$B$4:$J$132,MATCH(K1292,REFERENCE!$A$4:$A$132,0),V$2)</f>
        <v>4.8 stars</v>
      </c>
      <c r="W1292">
        <f>INDEX(REFERENCE!$B$4:$J$132,MATCH(L1292,REFERENCE!$A$4:$A$132,0),W$2)</f>
        <v>1250</v>
      </c>
    </row>
    <row r="1293" spans="1:23" x14ac:dyDescent="0.2">
      <c r="A1293" s="9">
        <v>15</v>
      </c>
      <c r="B1293" s="9">
        <v>5</v>
      </c>
      <c r="C1293" s="9">
        <v>6</v>
      </c>
      <c r="D1293" s="9">
        <v>1</v>
      </c>
      <c r="E1293" s="9">
        <v>110</v>
      </c>
      <c r="F1293" s="9">
        <v>104</v>
      </c>
      <c r="G1293" s="9">
        <v>3</v>
      </c>
      <c r="H1293" s="9">
        <v>6</v>
      </c>
      <c r="I1293" s="9">
        <v>105</v>
      </c>
      <c r="J1293" s="9">
        <v>10505</v>
      </c>
      <c r="K1293" s="9">
        <v>1</v>
      </c>
      <c r="L1293" s="28">
        <v>1</v>
      </c>
      <c r="N1293">
        <f t="shared" si="22"/>
        <v>150506</v>
      </c>
      <c r="O1293" t="str">
        <f>INDEX(REFERENCE!$B$4:$J$132,MATCH(D1293,REFERENCE!$A$4:$A$132,0),O$2)</f>
        <v>Pads</v>
      </c>
      <c r="P1293" t="str">
        <f>INDEX(REFERENCE!$B$4:$J$132,MATCH(E1293,REFERENCE!$A$4:$A$132,0),P$2)</f>
        <v>Equate</v>
      </c>
      <c r="Q1293" t="str">
        <f>INDEX(REFERENCE!$B$4:$J$132,MATCH(F1293,REFERENCE!$A$4:$A$132,0),Q$2)</f>
        <v>Lidocaine/numbing sensation</v>
      </c>
      <c r="R1293" t="str">
        <f>INDEX(REFERENCE!$B$4:$J$132,MATCH(G1293,REFERENCE!$A$4:$A$132,0),R$2)</f>
        <v>Joint</v>
      </c>
      <c r="S1293" t="str">
        <f>INDEX(REFERENCE!$B$4:$J$132,MATCH(H1293,REFERENCE!$A$4:$A$132,0),S$2)</f>
        <v>Single use pads/patches</v>
      </c>
      <c r="T1293" t="str">
        <f>INDEX(REFERENCE!$B$4:$J$132,MATCH(I1293,REFERENCE!$A$4:$A$132,0),T$2)</f>
        <v>6 count</v>
      </c>
      <c r="U1293">
        <f>INDEX(REFERENCE!$B$4:$J$132,MATCH(J1293,REFERENCE!$A$4:$A$132,0),U$2)</f>
        <v>31.99</v>
      </c>
      <c r="V1293" t="str">
        <f>INDEX(REFERENCE!$B$4:$J$132,MATCH(K1293,REFERENCE!$A$4:$A$132,0),V$2)</f>
        <v>4.5 stars</v>
      </c>
      <c r="W1293">
        <f>INDEX(REFERENCE!$B$4:$J$132,MATCH(L1293,REFERENCE!$A$4:$A$132,0),W$2)</f>
        <v>1250</v>
      </c>
    </row>
    <row r="1294" spans="1:23" x14ac:dyDescent="0.2">
      <c r="A1294" s="9">
        <v>15</v>
      </c>
      <c r="B1294" s="9">
        <v>6</v>
      </c>
      <c r="C1294" s="9">
        <v>1</v>
      </c>
      <c r="D1294" s="9">
        <v>2</v>
      </c>
      <c r="E1294" s="9">
        <v>208</v>
      </c>
      <c r="F1294" s="9">
        <v>204</v>
      </c>
      <c r="G1294" s="9">
        <v>0</v>
      </c>
      <c r="H1294" s="9">
        <v>2</v>
      </c>
      <c r="I1294" s="9">
        <v>204</v>
      </c>
      <c r="J1294" s="9">
        <v>20404</v>
      </c>
      <c r="K1294" s="9">
        <v>1</v>
      </c>
      <c r="L1294" s="28">
        <v>2</v>
      </c>
      <c r="N1294">
        <f t="shared" si="22"/>
        <v>150601</v>
      </c>
      <c r="O1294" t="str">
        <f>INDEX(REFERENCE!$B$4:$J$132,MATCH(D1294,REFERENCE!$A$4:$A$132,0),O$2)</f>
        <v>Topicals</v>
      </c>
      <c r="P1294" t="str">
        <f>INDEX(REFERENCE!$B$4:$J$132,MATCH(E1294,REFERENCE!$A$4:$A$132,0),P$2)</f>
        <v>Equate</v>
      </c>
      <c r="Q1294" t="str">
        <f>INDEX(REFERENCE!$B$4:$J$132,MATCH(F1294,REFERENCE!$A$4:$A$132,0),Q$2)</f>
        <v>Lidocaine/numbing sensation</v>
      </c>
      <c r="R1294" t="str">
        <f>INDEX(REFERENCE!$B$4:$J$132,MATCH(G1294,REFERENCE!$A$4:$A$132,0),R$2)</f>
        <v>-</v>
      </c>
      <c r="S1294" t="str">
        <f>INDEX(REFERENCE!$B$4:$J$132,MATCH(H1294,REFERENCE!$A$4:$A$132,0),S$2)</f>
        <v>Cream</v>
      </c>
      <c r="T1294" t="str">
        <f>INDEX(REFERENCE!$B$4:$J$132,MATCH(I1294,REFERENCE!$A$4:$A$132,0),T$2)</f>
        <v>3.5 oz</v>
      </c>
      <c r="U1294">
        <f>INDEX(REFERENCE!$B$4:$J$132,MATCH(J1294,REFERENCE!$A$4:$A$132,0),U$2)</f>
        <v>13.88</v>
      </c>
      <c r="V1294" t="str">
        <f>INDEX(REFERENCE!$B$4:$J$132,MATCH(K1294,REFERENCE!$A$4:$A$132,0),V$2)</f>
        <v>4.5 stars</v>
      </c>
      <c r="W1294">
        <f>INDEX(REFERENCE!$B$4:$J$132,MATCH(L1294,REFERENCE!$A$4:$A$132,0),W$2)</f>
        <v>4500</v>
      </c>
    </row>
    <row r="1295" spans="1:23" x14ac:dyDescent="0.2">
      <c r="A1295" s="9">
        <v>15</v>
      </c>
      <c r="B1295" s="9">
        <v>6</v>
      </c>
      <c r="C1295" s="9">
        <v>2</v>
      </c>
      <c r="D1295" s="9">
        <v>2</v>
      </c>
      <c r="E1295" s="9">
        <v>205</v>
      </c>
      <c r="F1295" s="9">
        <v>203</v>
      </c>
      <c r="G1295" s="9">
        <v>0</v>
      </c>
      <c r="H1295" s="9">
        <v>4</v>
      </c>
      <c r="I1295" s="9">
        <v>205</v>
      </c>
      <c r="J1295" s="9">
        <v>20505</v>
      </c>
      <c r="K1295" s="9">
        <v>1</v>
      </c>
      <c r="L1295" s="28">
        <v>1</v>
      </c>
      <c r="N1295">
        <f t="shared" si="22"/>
        <v>150602</v>
      </c>
      <c r="O1295" t="str">
        <f>INDEX(REFERENCE!$B$4:$J$132,MATCH(D1295,REFERENCE!$A$4:$A$132,0),O$2)</f>
        <v>Topicals</v>
      </c>
      <c r="P1295" t="str">
        <f>INDEX(REFERENCE!$B$4:$J$132,MATCH(E1295,REFERENCE!$A$4:$A$132,0),P$2)</f>
        <v>Tiger Balm</v>
      </c>
      <c r="Q1295" t="str">
        <f>INDEX(REFERENCE!$B$4:$J$132,MATCH(F1295,REFERENCE!$A$4:$A$132,0),Q$2)</f>
        <v>Both hot and cold sensation</v>
      </c>
      <c r="R1295" t="str">
        <f>INDEX(REFERENCE!$B$4:$J$132,MATCH(G1295,REFERENCE!$A$4:$A$132,0),R$2)</f>
        <v>-</v>
      </c>
      <c r="S1295" t="str">
        <f>INDEX(REFERENCE!$B$4:$J$132,MATCH(H1295,REFERENCE!$A$4:$A$132,0),S$2)</f>
        <v>Roll-on</v>
      </c>
      <c r="T1295" t="str">
        <f>INDEX(REFERENCE!$B$4:$J$132,MATCH(I1295,REFERENCE!$A$4:$A$132,0),T$2)</f>
        <v>4 oz</v>
      </c>
      <c r="U1295">
        <f>INDEX(REFERENCE!$B$4:$J$132,MATCH(J1295,REFERENCE!$A$4:$A$132,0),U$2)</f>
        <v>22</v>
      </c>
      <c r="V1295" t="str">
        <f>INDEX(REFERENCE!$B$4:$J$132,MATCH(K1295,REFERENCE!$A$4:$A$132,0),V$2)</f>
        <v>4.5 stars</v>
      </c>
      <c r="W1295">
        <f>INDEX(REFERENCE!$B$4:$J$132,MATCH(L1295,REFERENCE!$A$4:$A$132,0),W$2)</f>
        <v>1250</v>
      </c>
    </row>
    <row r="1296" spans="1:23" x14ac:dyDescent="0.2">
      <c r="A1296" s="9">
        <v>15</v>
      </c>
      <c r="B1296" s="9">
        <v>6</v>
      </c>
      <c r="C1296" s="9">
        <v>3</v>
      </c>
      <c r="D1296" s="9">
        <v>2</v>
      </c>
      <c r="E1296" s="9">
        <v>210</v>
      </c>
      <c r="F1296" s="9">
        <v>202</v>
      </c>
      <c r="G1296" s="9">
        <v>0</v>
      </c>
      <c r="H1296" s="9">
        <v>5</v>
      </c>
      <c r="I1296" s="9">
        <v>202</v>
      </c>
      <c r="J1296" s="9">
        <v>20201</v>
      </c>
      <c r="K1296" s="9">
        <v>2</v>
      </c>
      <c r="L1296" s="28">
        <v>1</v>
      </c>
      <c r="N1296">
        <f t="shared" si="22"/>
        <v>150603</v>
      </c>
      <c r="O1296" t="str">
        <f>INDEX(REFERENCE!$B$4:$J$132,MATCH(D1296,REFERENCE!$A$4:$A$132,0),O$2)</f>
        <v>Topicals</v>
      </c>
      <c r="P1296" t="str">
        <f>INDEX(REFERENCE!$B$4:$J$132,MATCH(E1296,REFERENCE!$A$4:$A$132,0),P$2)</f>
        <v>Arnicare</v>
      </c>
      <c r="Q1296" t="str">
        <f>INDEX(REFERENCE!$B$4:$J$132,MATCH(F1296,REFERENCE!$A$4:$A$132,0),Q$2)</f>
        <v>Cold sensation</v>
      </c>
      <c r="R1296" t="str">
        <f>INDEX(REFERENCE!$B$4:$J$132,MATCH(G1296,REFERENCE!$A$4:$A$132,0),R$2)</f>
        <v>-</v>
      </c>
      <c r="S1296" t="str">
        <f>INDEX(REFERENCE!$B$4:$J$132,MATCH(H1296,REFERENCE!$A$4:$A$132,0),S$2)</f>
        <v>Liquid</v>
      </c>
      <c r="T1296" t="str">
        <f>INDEX(REFERENCE!$B$4:$J$132,MATCH(I1296,REFERENCE!$A$4:$A$132,0),T$2)</f>
        <v>2.5 oz</v>
      </c>
      <c r="U1296">
        <f>INDEX(REFERENCE!$B$4:$J$132,MATCH(J1296,REFERENCE!$A$4:$A$132,0),U$2)</f>
        <v>5.75</v>
      </c>
      <c r="V1296" t="str">
        <f>INDEX(REFERENCE!$B$4:$J$132,MATCH(K1296,REFERENCE!$A$4:$A$132,0),V$2)</f>
        <v>4.6 stars</v>
      </c>
      <c r="W1296">
        <f>INDEX(REFERENCE!$B$4:$J$132,MATCH(L1296,REFERENCE!$A$4:$A$132,0),W$2)</f>
        <v>1250</v>
      </c>
    </row>
    <row r="1297" spans="1:23" x14ac:dyDescent="0.2">
      <c r="A1297" s="9">
        <v>15</v>
      </c>
      <c r="B1297" s="9">
        <v>6</v>
      </c>
      <c r="C1297" s="9">
        <v>4</v>
      </c>
      <c r="D1297" s="9">
        <v>1</v>
      </c>
      <c r="E1297" s="9">
        <v>102</v>
      </c>
      <c r="F1297" s="9">
        <v>104</v>
      </c>
      <c r="G1297" s="9">
        <v>2</v>
      </c>
      <c r="H1297" s="9">
        <v>6</v>
      </c>
      <c r="I1297" s="9">
        <v>105</v>
      </c>
      <c r="J1297" s="9">
        <v>10504</v>
      </c>
      <c r="K1297" s="9">
        <v>2</v>
      </c>
      <c r="L1297" s="28">
        <v>2</v>
      </c>
      <c r="N1297">
        <f t="shared" si="22"/>
        <v>150604</v>
      </c>
      <c r="O1297" t="str">
        <f>INDEX(REFERENCE!$B$4:$J$132,MATCH(D1297,REFERENCE!$A$4:$A$132,0),O$2)</f>
        <v>Pads</v>
      </c>
      <c r="P1297" t="str">
        <f>INDEX(REFERENCE!$B$4:$J$132,MATCH(E1297,REFERENCE!$A$4:$A$132,0),P$2)</f>
        <v>Icy Hot</v>
      </c>
      <c r="Q1297" t="str">
        <f>INDEX(REFERENCE!$B$4:$J$132,MATCH(F1297,REFERENCE!$A$4:$A$132,0),Q$2)</f>
        <v>Lidocaine/numbing sensation</v>
      </c>
      <c r="R1297" t="str">
        <f>INDEX(REFERENCE!$B$4:$J$132,MATCH(G1297,REFERENCE!$A$4:$A$132,0),R$2)</f>
        <v>Neck</v>
      </c>
      <c r="S1297" t="str">
        <f>INDEX(REFERENCE!$B$4:$J$132,MATCH(H1297,REFERENCE!$A$4:$A$132,0),S$2)</f>
        <v>Single use pads/patches</v>
      </c>
      <c r="T1297" t="str">
        <f>INDEX(REFERENCE!$B$4:$J$132,MATCH(I1297,REFERENCE!$A$4:$A$132,0),T$2)</f>
        <v>6 count</v>
      </c>
      <c r="U1297">
        <f>INDEX(REFERENCE!$B$4:$J$132,MATCH(J1297,REFERENCE!$A$4:$A$132,0),U$2)</f>
        <v>21.5</v>
      </c>
      <c r="V1297" t="str">
        <f>INDEX(REFERENCE!$B$4:$J$132,MATCH(K1297,REFERENCE!$A$4:$A$132,0),V$2)</f>
        <v>4.6 stars</v>
      </c>
      <c r="W1297">
        <f>INDEX(REFERENCE!$B$4:$J$132,MATCH(L1297,REFERENCE!$A$4:$A$132,0),W$2)</f>
        <v>4500</v>
      </c>
    </row>
    <row r="1298" spans="1:23" x14ac:dyDescent="0.2">
      <c r="A1298" s="9">
        <v>15</v>
      </c>
      <c r="B1298" s="9">
        <v>6</v>
      </c>
      <c r="C1298" s="9">
        <v>5</v>
      </c>
      <c r="D1298" s="9">
        <v>1</v>
      </c>
      <c r="E1298" s="9">
        <v>103</v>
      </c>
      <c r="F1298" s="9">
        <v>105</v>
      </c>
      <c r="G1298" s="9">
        <v>5</v>
      </c>
      <c r="H1298" s="9">
        <v>6</v>
      </c>
      <c r="I1298" s="9">
        <v>104</v>
      </c>
      <c r="J1298" s="9">
        <v>10402</v>
      </c>
      <c r="K1298" s="9">
        <v>3</v>
      </c>
      <c r="L1298" s="28">
        <v>2</v>
      </c>
      <c r="N1298">
        <f t="shared" si="22"/>
        <v>150605</v>
      </c>
      <c r="O1298" t="str">
        <f>INDEX(REFERENCE!$B$4:$J$132,MATCH(D1298,REFERENCE!$A$4:$A$132,0),O$2)</f>
        <v>Pads</v>
      </c>
      <c r="P1298" t="str">
        <f>INDEX(REFERENCE!$B$4:$J$132,MATCH(E1298,REFERENCE!$A$4:$A$132,0),P$2)</f>
        <v xml:space="preserve">Biofreeze  </v>
      </c>
      <c r="Q1298" t="str">
        <f>INDEX(REFERENCE!$B$4:$J$132,MATCH(F1298,REFERENCE!$A$4:$A$132,0),Q$2)</f>
        <v>No sensation/drug free/for circulation</v>
      </c>
      <c r="R1298" t="str">
        <f>INDEX(REFERENCE!$B$4:$J$132,MATCH(G1298,REFERENCE!$A$4:$A$132,0),R$2)</f>
        <v>Hands (arthritis)</v>
      </c>
      <c r="S1298" t="str">
        <f>INDEX(REFERENCE!$B$4:$J$132,MATCH(H1298,REFERENCE!$A$4:$A$132,0),S$2)</f>
        <v>Single use pads/patches</v>
      </c>
      <c r="T1298" t="str">
        <f>INDEX(REFERENCE!$B$4:$J$132,MATCH(I1298,REFERENCE!$A$4:$A$132,0),T$2)</f>
        <v>5 count</v>
      </c>
      <c r="U1298">
        <f>INDEX(REFERENCE!$B$4:$J$132,MATCH(J1298,REFERENCE!$A$4:$A$132,0),U$2)</f>
        <v>8.93</v>
      </c>
      <c r="V1298" t="str">
        <f>INDEX(REFERENCE!$B$4:$J$132,MATCH(K1298,REFERENCE!$A$4:$A$132,0),V$2)</f>
        <v>4.8 stars</v>
      </c>
      <c r="W1298">
        <f>INDEX(REFERENCE!$B$4:$J$132,MATCH(L1298,REFERENCE!$A$4:$A$132,0),W$2)</f>
        <v>4500</v>
      </c>
    </row>
    <row r="1299" spans="1:23" x14ac:dyDescent="0.2">
      <c r="A1299" s="9">
        <v>15</v>
      </c>
      <c r="B1299" s="9">
        <v>6</v>
      </c>
      <c r="C1299" s="9">
        <v>6</v>
      </c>
      <c r="D1299" s="9">
        <v>1</v>
      </c>
      <c r="E1299" s="9">
        <v>106</v>
      </c>
      <c r="F1299" s="9">
        <v>103</v>
      </c>
      <c r="G1299" s="9">
        <v>4</v>
      </c>
      <c r="H1299" s="9">
        <v>6</v>
      </c>
      <c r="I1299" s="9">
        <v>103</v>
      </c>
      <c r="J1299" s="9">
        <v>10303</v>
      </c>
      <c r="K1299" s="9">
        <v>2</v>
      </c>
      <c r="L1299" s="28">
        <v>1</v>
      </c>
      <c r="N1299">
        <f t="shared" si="22"/>
        <v>150606</v>
      </c>
      <c r="O1299" t="str">
        <f>INDEX(REFERENCE!$B$4:$J$132,MATCH(D1299,REFERENCE!$A$4:$A$132,0),O$2)</f>
        <v>Pads</v>
      </c>
      <c r="P1299" t="str">
        <f>INDEX(REFERENCE!$B$4:$J$132,MATCH(E1299,REFERENCE!$A$4:$A$132,0),P$2)</f>
        <v>Vicks Vapopatch</v>
      </c>
      <c r="Q1299" t="str">
        <f>INDEX(REFERENCE!$B$4:$J$132,MATCH(F1299,REFERENCE!$A$4:$A$132,0),Q$2)</f>
        <v>Both hot and cold sensation</v>
      </c>
      <c r="R1299" t="str">
        <f>INDEX(REFERENCE!$B$4:$J$132,MATCH(G1299,REFERENCE!$A$4:$A$132,0),R$2)</f>
        <v>Chest</v>
      </c>
      <c r="S1299" t="str">
        <f>INDEX(REFERENCE!$B$4:$J$132,MATCH(H1299,REFERENCE!$A$4:$A$132,0),S$2)</f>
        <v>Single use pads/patches</v>
      </c>
      <c r="T1299" t="str">
        <f>INDEX(REFERENCE!$B$4:$J$132,MATCH(I1299,REFERENCE!$A$4:$A$132,0),T$2)</f>
        <v>4 count</v>
      </c>
      <c r="U1299">
        <f>INDEX(REFERENCE!$B$4:$J$132,MATCH(J1299,REFERENCE!$A$4:$A$132,0),U$2)</f>
        <v>13</v>
      </c>
      <c r="V1299" t="str">
        <f>INDEX(REFERENCE!$B$4:$J$132,MATCH(K1299,REFERENCE!$A$4:$A$132,0),V$2)</f>
        <v>4.6 stars</v>
      </c>
      <c r="W1299">
        <f>INDEX(REFERENCE!$B$4:$J$132,MATCH(L1299,REFERENCE!$A$4:$A$132,0),W$2)</f>
        <v>1250</v>
      </c>
    </row>
    <row r="1300" spans="1:23" x14ac:dyDescent="0.2">
      <c r="A1300" s="9">
        <v>15</v>
      </c>
      <c r="B1300" s="9">
        <v>7</v>
      </c>
      <c r="C1300" s="9">
        <v>1</v>
      </c>
      <c r="D1300" s="9">
        <v>1</v>
      </c>
      <c r="E1300" s="9">
        <v>107</v>
      </c>
      <c r="F1300" s="9">
        <v>105</v>
      </c>
      <c r="G1300" s="9">
        <v>4</v>
      </c>
      <c r="H1300" s="9">
        <v>6</v>
      </c>
      <c r="I1300" s="9">
        <v>101</v>
      </c>
      <c r="J1300" s="9">
        <v>10102</v>
      </c>
      <c r="K1300" s="9">
        <v>1</v>
      </c>
      <c r="L1300" s="28">
        <v>1</v>
      </c>
      <c r="N1300">
        <f t="shared" si="22"/>
        <v>150701</v>
      </c>
      <c r="O1300" t="str">
        <f>INDEX(REFERENCE!$B$4:$J$132,MATCH(D1300,REFERENCE!$A$4:$A$132,0),O$2)</f>
        <v>Pads</v>
      </c>
      <c r="P1300" t="str">
        <f>INDEX(REFERENCE!$B$4:$J$132,MATCH(E1300,REFERENCE!$A$4:$A$132,0),P$2)</f>
        <v>Salonpas</v>
      </c>
      <c r="Q1300" t="str">
        <f>INDEX(REFERENCE!$B$4:$J$132,MATCH(F1300,REFERENCE!$A$4:$A$132,0),Q$2)</f>
        <v>No sensation/drug free/for circulation</v>
      </c>
      <c r="R1300" t="str">
        <f>INDEX(REFERENCE!$B$4:$J$132,MATCH(G1300,REFERENCE!$A$4:$A$132,0),R$2)</f>
        <v>Chest</v>
      </c>
      <c r="S1300" t="str">
        <f>INDEX(REFERENCE!$B$4:$J$132,MATCH(H1300,REFERENCE!$A$4:$A$132,0),S$2)</f>
        <v>Single use pads/patches</v>
      </c>
      <c r="T1300" t="str">
        <f>INDEX(REFERENCE!$B$4:$J$132,MATCH(I1300,REFERENCE!$A$4:$A$132,0),T$2)</f>
        <v>2 count</v>
      </c>
      <c r="U1300">
        <f>INDEX(REFERENCE!$B$4:$J$132,MATCH(J1300,REFERENCE!$A$4:$A$132,0),U$2)</f>
        <v>4.3</v>
      </c>
      <c r="V1300" t="str">
        <f>INDEX(REFERENCE!$B$4:$J$132,MATCH(K1300,REFERENCE!$A$4:$A$132,0),V$2)</f>
        <v>4.5 stars</v>
      </c>
      <c r="W1300">
        <f>INDEX(REFERENCE!$B$4:$J$132,MATCH(L1300,REFERENCE!$A$4:$A$132,0),W$2)</f>
        <v>1250</v>
      </c>
    </row>
    <row r="1301" spans="1:23" x14ac:dyDescent="0.2">
      <c r="A1301" s="9">
        <v>15</v>
      </c>
      <c r="B1301" s="9">
        <v>7</v>
      </c>
      <c r="C1301" s="9">
        <v>2</v>
      </c>
      <c r="D1301" s="9">
        <v>2</v>
      </c>
      <c r="E1301" s="9">
        <v>209</v>
      </c>
      <c r="F1301" s="9">
        <v>203</v>
      </c>
      <c r="G1301" s="9">
        <v>0</v>
      </c>
      <c r="H1301" s="9">
        <v>5</v>
      </c>
      <c r="I1301" s="9">
        <v>202</v>
      </c>
      <c r="J1301" s="9">
        <v>20203</v>
      </c>
      <c r="K1301" s="9">
        <v>3</v>
      </c>
      <c r="L1301" s="28">
        <v>1</v>
      </c>
      <c r="N1301">
        <f t="shared" si="22"/>
        <v>150702</v>
      </c>
      <c r="O1301" t="str">
        <f>INDEX(REFERENCE!$B$4:$J$132,MATCH(D1301,REFERENCE!$A$4:$A$132,0),O$2)</f>
        <v>Topicals</v>
      </c>
      <c r="P1301" t="str">
        <f>INDEX(REFERENCE!$B$4:$J$132,MATCH(E1301,REFERENCE!$A$4:$A$132,0),P$2)</f>
        <v>Motrin</v>
      </c>
      <c r="Q1301" t="str">
        <f>INDEX(REFERENCE!$B$4:$J$132,MATCH(F1301,REFERENCE!$A$4:$A$132,0),Q$2)</f>
        <v>Both hot and cold sensation</v>
      </c>
      <c r="R1301" t="str">
        <f>INDEX(REFERENCE!$B$4:$J$132,MATCH(G1301,REFERENCE!$A$4:$A$132,0),R$2)</f>
        <v>-</v>
      </c>
      <c r="S1301" t="str">
        <f>INDEX(REFERENCE!$B$4:$J$132,MATCH(H1301,REFERENCE!$A$4:$A$132,0),S$2)</f>
        <v>Liquid</v>
      </c>
      <c r="T1301" t="str">
        <f>INDEX(REFERENCE!$B$4:$J$132,MATCH(I1301,REFERENCE!$A$4:$A$132,0),T$2)</f>
        <v>2.5 oz</v>
      </c>
      <c r="U1301">
        <f>INDEX(REFERENCE!$B$4:$J$132,MATCH(J1301,REFERENCE!$A$4:$A$132,0),U$2)</f>
        <v>11</v>
      </c>
      <c r="V1301" t="str">
        <f>INDEX(REFERENCE!$B$4:$J$132,MATCH(K1301,REFERENCE!$A$4:$A$132,0),V$2)</f>
        <v>4.8 stars</v>
      </c>
      <c r="W1301">
        <f>INDEX(REFERENCE!$B$4:$J$132,MATCH(L1301,REFERENCE!$A$4:$A$132,0),W$2)</f>
        <v>1250</v>
      </c>
    </row>
    <row r="1302" spans="1:23" x14ac:dyDescent="0.2">
      <c r="A1302" s="9">
        <v>15</v>
      </c>
      <c r="B1302" s="9">
        <v>7</v>
      </c>
      <c r="C1302" s="9">
        <v>3</v>
      </c>
      <c r="D1302" s="9">
        <v>2</v>
      </c>
      <c r="E1302" s="9">
        <v>202</v>
      </c>
      <c r="F1302" s="9">
        <v>202</v>
      </c>
      <c r="G1302" s="9">
        <v>0</v>
      </c>
      <c r="H1302" s="9">
        <v>5</v>
      </c>
      <c r="I1302" s="9">
        <v>206</v>
      </c>
      <c r="J1302" s="9">
        <v>20602</v>
      </c>
      <c r="K1302" s="9">
        <v>3</v>
      </c>
      <c r="L1302" s="28">
        <v>1</v>
      </c>
      <c r="N1302">
        <f t="shared" si="22"/>
        <v>150703</v>
      </c>
      <c r="O1302" t="str">
        <f>INDEX(REFERENCE!$B$4:$J$132,MATCH(D1302,REFERENCE!$A$4:$A$132,0),O$2)</f>
        <v>Topicals</v>
      </c>
      <c r="P1302" t="str">
        <f>INDEX(REFERENCE!$B$4:$J$132,MATCH(E1302,REFERENCE!$A$4:$A$132,0),P$2)</f>
        <v>Icy Hot</v>
      </c>
      <c r="Q1302" t="str">
        <f>INDEX(REFERENCE!$B$4:$J$132,MATCH(F1302,REFERENCE!$A$4:$A$132,0),Q$2)</f>
        <v>Cold sensation</v>
      </c>
      <c r="R1302" t="str">
        <f>INDEX(REFERENCE!$B$4:$J$132,MATCH(G1302,REFERENCE!$A$4:$A$132,0),R$2)</f>
        <v>-</v>
      </c>
      <c r="S1302" t="str">
        <f>INDEX(REFERENCE!$B$4:$J$132,MATCH(H1302,REFERENCE!$A$4:$A$132,0),S$2)</f>
        <v>Liquid</v>
      </c>
      <c r="T1302" t="str">
        <f>INDEX(REFERENCE!$B$4:$J$132,MATCH(I1302,REFERENCE!$A$4:$A$132,0),T$2)</f>
        <v>4.5 oz</v>
      </c>
      <c r="U1302">
        <f>INDEX(REFERENCE!$B$4:$J$132,MATCH(J1302,REFERENCE!$A$4:$A$132,0),U$2)</f>
        <v>12.5</v>
      </c>
      <c r="V1302" t="str">
        <f>INDEX(REFERENCE!$B$4:$J$132,MATCH(K1302,REFERENCE!$A$4:$A$132,0),V$2)</f>
        <v>4.8 stars</v>
      </c>
      <c r="W1302">
        <f>INDEX(REFERENCE!$B$4:$J$132,MATCH(L1302,REFERENCE!$A$4:$A$132,0),W$2)</f>
        <v>1250</v>
      </c>
    </row>
    <row r="1303" spans="1:23" x14ac:dyDescent="0.2">
      <c r="A1303" s="9">
        <v>15</v>
      </c>
      <c r="B1303" s="9">
        <v>7</v>
      </c>
      <c r="C1303" s="9">
        <v>4</v>
      </c>
      <c r="D1303" s="9">
        <v>2</v>
      </c>
      <c r="E1303" s="9">
        <v>205</v>
      </c>
      <c r="F1303" s="9">
        <v>203</v>
      </c>
      <c r="G1303" s="9">
        <v>0</v>
      </c>
      <c r="H1303" s="9">
        <v>2</v>
      </c>
      <c r="I1303" s="9">
        <v>201</v>
      </c>
      <c r="J1303" s="9">
        <v>20101</v>
      </c>
      <c r="K1303" s="9">
        <v>1</v>
      </c>
      <c r="L1303" s="28">
        <v>2</v>
      </c>
      <c r="N1303">
        <f t="shared" si="22"/>
        <v>150704</v>
      </c>
      <c r="O1303" t="str">
        <f>INDEX(REFERENCE!$B$4:$J$132,MATCH(D1303,REFERENCE!$A$4:$A$132,0),O$2)</f>
        <v>Topicals</v>
      </c>
      <c r="P1303" t="str">
        <f>INDEX(REFERENCE!$B$4:$J$132,MATCH(E1303,REFERENCE!$A$4:$A$132,0),P$2)</f>
        <v>Tiger Balm</v>
      </c>
      <c r="Q1303" t="str">
        <f>INDEX(REFERENCE!$B$4:$J$132,MATCH(F1303,REFERENCE!$A$4:$A$132,0),Q$2)</f>
        <v>Both hot and cold sensation</v>
      </c>
      <c r="R1303" t="str">
        <f>INDEX(REFERENCE!$B$4:$J$132,MATCH(G1303,REFERENCE!$A$4:$A$132,0),R$2)</f>
        <v>-</v>
      </c>
      <c r="S1303" t="str">
        <f>INDEX(REFERENCE!$B$4:$J$132,MATCH(H1303,REFERENCE!$A$4:$A$132,0),S$2)</f>
        <v>Cream</v>
      </c>
      <c r="T1303" t="str">
        <f>INDEX(REFERENCE!$B$4:$J$132,MATCH(I1303,REFERENCE!$A$4:$A$132,0),T$2)</f>
        <v>2 oz</v>
      </c>
      <c r="U1303">
        <f>INDEX(REFERENCE!$B$4:$J$132,MATCH(J1303,REFERENCE!$A$4:$A$132,0),U$2)</f>
        <v>4.6399999999999997</v>
      </c>
      <c r="V1303" t="str">
        <f>INDEX(REFERENCE!$B$4:$J$132,MATCH(K1303,REFERENCE!$A$4:$A$132,0),V$2)</f>
        <v>4.5 stars</v>
      </c>
      <c r="W1303">
        <f>INDEX(REFERENCE!$B$4:$J$132,MATCH(L1303,REFERENCE!$A$4:$A$132,0),W$2)</f>
        <v>4500</v>
      </c>
    </row>
    <row r="1304" spans="1:23" x14ac:dyDescent="0.2">
      <c r="A1304" s="9">
        <v>15</v>
      </c>
      <c r="B1304" s="9">
        <v>7</v>
      </c>
      <c r="C1304" s="9">
        <v>5</v>
      </c>
      <c r="D1304" s="9">
        <v>1</v>
      </c>
      <c r="E1304" s="9">
        <v>103</v>
      </c>
      <c r="F1304" s="9">
        <v>101</v>
      </c>
      <c r="G1304" s="9">
        <v>4</v>
      </c>
      <c r="H1304" s="9">
        <v>6</v>
      </c>
      <c r="I1304" s="9">
        <v>103</v>
      </c>
      <c r="J1304" s="9">
        <v>10303</v>
      </c>
      <c r="K1304" s="9">
        <v>2</v>
      </c>
      <c r="L1304" s="28">
        <v>2</v>
      </c>
      <c r="N1304">
        <f t="shared" si="22"/>
        <v>150705</v>
      </c>
      <c r="O1304" t="str">
        <f>INDEX(REFERENCE!$B$4:$J$132,MATCH(D1304,REFERENCE!$A$4:$A$132,0),O$2)</f>
        <v>Pads</v>
      </c>
      <c r="P1304" t="str">
        <f>INDEX(REFERENCE!$B$4:$J$132,MATCH(E1304,REFERENCE!$A$4:$A$132,0),P$2)</f>
        <v xml:space="preserve">Biofreeze  </v>
      </c>
      <c r="Q1304" t="str">
        <f>INDEX(REFERENCE!$B$4:$J$132,MATCH(F1304,REFERENCE!$A$4:$A$132,0),Q$2)</f>
        <v>Hot sensation</v>
      </c>
      <c r="R1304" t="str">
        <f>INDEX(REFERENCE!$B$4:$J$132,MATCH(G1304,REFERENCE!$A$4:$A$132,0),R$2)</f>
        <v>Chest</v>
      </c>
      <c r="S1304" t="str">
        <f>INDEX(REFERENCE!$B$4:$J$132,MATCH(H1304,REFERENCE!$A$4:$A$132,0),S$2)</f>
        <v>Single use pads/patches</v>
      </c>
      <c r="T1304" t="str">
        <f>INDEX(REFERENCE!$B$4:$J$132,MATCH(I1304,REFERENCE!$A$4:$A$132,0),T$2)</f>
        <v>4 count</v>
      </c>
      <c r="U1304">
        <f>INDEX(REFERENCE!$B$4:$J$132,MATCH(J1304,REFERENCE!$A$4:$A$132,0),U$2)</f>
        <v>13</v>
      </c>
      <c r="V1304" t="str">
        <f>INDEX(REFERENCE!$B$4:$J$132,MATCH(K1304,REFERENCE!$A$4:$A$132,0),V$2)</f>
        <v>4.6 stars</v>
      </c>
      <c r="W1304">
        <f>INDEX(REFERENCE!$B$4:$J$132,MATCH(L1304,REFERENCE!$A$4:$A$132,0),W$2)</f>
        <v>4500</v>
      </c>
    </row>
    <row r="1305" spans="1:23" x14ac:dyDescent="0.2">
      <c r="A1305" s="9">
        <v>15</v>
      </c>
      <c r="B1305" s="9">
        <v>7</v>
      </c>
      <c r="C1305" s="9">
        <v>6</v>
      </c>
      <c r="D1305" s="9">
        <v>1</v>
      </c>
      <c r="E1305" s="9">
        <v>109</v>
      </c>
      <c r="F1305" s="9">
        <v>103</v>
      </c>
      <c r="G1305" s="9">
        <v>2</v>
      </c>
      <c r="H1305" s="9">
        <v>6</v>
      </c>
      <c r="I1305" s="9">
        <v>104</v>
      </c>
      <c r="J1305" s="9">
        <v>10404</v>
      </c>
      <c r="K1305" s="9">
        <v>2</v>
      </c>
      <c r="L1305" s="28">
        <v>2</v>
      </c>
      <c r="N1305">
        <f t="shared" si="22"/>
        <v>150706</v>
      </c>
      <c r="O1305" t="str">
        <f>INDEX(REFERENCE!$B$4:$J$132,MATCH(D1305,REFERENCE!$A$4:$A$132,0),O$2)</f>
        <v>Pads</v>
      </c>
      <c r="P1305" t="str">
        <f>INDEX(REFERENCE!$B$4:$J$132,MATCH(E1305,REFERENCE!$A$4:$A$132,0),P$2)</f>
        <v>CVS Health</v>
      </c>
      <c r="Q1305" t="str">
        <f>INDEX(REFERENCE!$B$4:$J$132,MATCH(F1305,REFERENCE!$A$4:$A$132,0),Q$2)</f>
        <v>Both hot and cold sensation</v>
      </c>
      <c r="R1305" t="str">
        <f>INDEX(REFERENCE!$B$4:$J$132,MATCH(G1305,REFERENCE!$A$4:$A$132,0),R$2)</f>
        <v>Neck</v>
      </c>
      <c r="S1305" t="str">
        <f>INDEX(REFERENCE!$B$4:$J$132,MATCH(H1305,REFERENCE!$A$4:$A$132,0),S$2)</f>
        <v>Single use pads/patches</v>
      </c>
      <c r="T1305" t="str">
        <f>INDEX(REFERENCE!$B$4:$J$132,MATCH(I1305,REFERENCE!$A$4:$A$132,0),T$2)</f>
        <v>5 count</v>
      </c>
      <c r="U1305">
        <f>INDEX(REFERENCE!$B$4:$J$132,MATCH(J1305,REFERENCE!$A$4:$A$132,0),U$2)</f>
        <v>19.11</v>
      </c>
      <c r="V1305" t="str">
        <f>INDEX(REFERENCE!$B$4:$J$132,MATCH(K1305,REFERENCE!$A$4:$A$132,0),V$2)</f>
        <v>4.6 stars</v>
      </c>
      <c r="W1305">
        <f>INDEX(REFERENCE!$B$4:$J$132,MATCH(L1305,REFERENCE!$A$4:$A$132,0),W$2)</f>
        <v>4500</v>
      </c>
    </row>
    <row r="1306" spans="1:23" x14ac:dyDescent="0.2">
      <c r="A1306" s="9">
        <v>15</v>
      </c>
      <c r="B1306" s="9">
        <v>8</v>
      </c>
      <c r="C1306" s="9">
        <v>1</v>
      </c>
      <c r="D1306" s="9">
        <v>2</v>
      </c>
      <c r="E1306" s="9">
        <v>201</v>
      </c>
      <c r="F1306" s="9">
        <v>203</v>
      </c>
      <c r="G1306" s="9">
        <v>0</v>
      </c>
      <c r="H1306" s="9">
        <v>1</v>
      </c>
      <c r="I1306" s="9">
        <v>205</v>
      </c>
      <c r="J1306" s="9">
        <v>20505</v>
      </c>
      <c r="K1306" s="9">
        <v>1</v>
      </c>
      <c r="L1306" s="28">
        <v>1</v>
      </c>
      <c r="N1306">
        <f t="shared" si="22"/>
        <v>150801</v>
      </c>
      <c r="O1306" t="str">
        <f>INDEX(REFERENCE!$B$4:$J$132,MATCH(D1306,REFERENCE!$A$4:$A$132,0),O$2)</f>
        <v>Topicals</v>
      </c>
      <c r="P1306" t="str">
        <f>INDEX(REFERENCE!$B$4:$J$132,MATCH(E1306,REFERENCE!$A$4:$A$132,0),P$2)</f>
        <v>Bengay</v>
      </c>
      <c r="Q1306" t="str">
        <f>INDEX(REFERENCE!$B$4:$J$132,MATCH(F1306,REFERENCE!$A$4:$A$132,0),Q$2)</f>
        <v>Both hot and cold sensation</v>
      </c>
      <c r="R1306" t="str">
        <f>INDEX(REFERENCE!$B$4:$J$132,MATCH(G1306,REFERENCE!$A$4:$A$132,0),R$2)</f>
        <v>-</v>
      </c>
      <c r="S1306" t="str">
        <f>INDEX(REFERENCE!$B$4:$J$132,MATCH(H1306,REFERENCE!$A$4:$A$132,0),S$2)</f>
        <v>Gel</v>
      </c>
      <c r="T1306" t="str">
        <f>INDEX(REFERENCE!$B$4:$J$132,MATCH(I1306,REFERENCE!$A$4:$A$132,0),T$2)</f>
        <v>4 oz</v>
      </c>
      <c r="U1306">
        <f>INDEX(REFERENCE!$B$4:$J$132,MATCH(J1306,REFERENCE!$A$4:$A$132,0),U$2)</f>
        <v>22</v>
      </c>
      <c r="V1306" t="str">
        <f>INDEX(REFERENCE!$B$4:$J$132,MATCH(K1306,REFERENCE!$A$4:$A$132,0),V$2)</f>
        <v>4.5 stars</v>
      </c>
      <c r="W1306">
        <f>INDEX(REFERENCE!$B$4:$J$132,MATCH(L1306,REFERENCE!$A$4:$A$132,0),W$2)</f>
        <v>1250</v>
      </c>
    </row>
    <row r="1307" spans="1:23" x14ac:dyDescent="0.2">
      <c r="A1307" s="9">
        <v>15</v>
      </c>
      <c r="B1307" s="9">
        <v>8</v>
      </c>
      <c r="C1307" s="9">
        <v>2</v>
      </c>
      <c r="D1307" s="9">
        <v>1</v>
      </c>
      <c r="E1307" s="9">
        <v>103</v>
      </c>
      <c r="F1307" s="9">
        <v>104</v>
      </c>
      <c r="G1307" s="9">
        <v>5</v>
      </c>
      <c r="H1307" s="9">
        <v>6</v>
      </c>
      <c r="I1307" s="9">
        <v>103</v>
      </c>
      <c r="J1307" s="9">
        <v>10301</v>
      </c>
      <c r="K1307" s="9">
        <v>3</v>
      </c>
      <c r="L1307" s="28">
        <v>1</v>
      </c>
      <c r="N1307">
        <f t="shared" si="22"/>
        <v>150802</v>
      </c>
      <c r="O1307" t="str">
        <f>INDEX(REFERENCE!$B$4:$J$132,MATCH(D1307,REFERENCE!$A$4:$A$132,0),O$2)</f>
        <v>Pads</v>
      </c>
      <c r="P1307" t="str">
        <f>INDEX(REFERENCE!$B$4:$J$132,MATCH(E1307,REFERENCE!$A$4:$A$132,0),P$2)</f>
        <v xml:space="preserve">Biofreeze  </v>
      </c>
      <c r="Q1307" t="str">
        <f>INDEX(REFERENCE!$B$4:$J$132,MATCH(F1307,REFERENCE!$A$4:$A$132,0),Q$2)</f>
        <v>Lidocaine/numbing sensation</v>
      </c>
      <c r="R1307" t="str">
        <f>INDEX(REFERENCE!$B$4:$J$132,MATCH(G1307,REFERENCE!$A$4:$A$132,0),R$2)</f>
        <v>Hands (arthritis)</v>
      </c>
      <c r="S1307" t="str">
        <f>INDEX(REFERENCE!$B$4:$J$132,MATCH(H1307,REFERENCE!$A$4:$A$132,0),S$2)</f>
        <v>Single use pads/patches</v>
      </c>
      <c r="T1307" t="str">
        <f>INDEX(REFERENCE!$B$4:$J$132,MATCH(I1307,REFERENCE!$A$4:$A$132,0),T$2)</f>
        <v>4 count</v>
      </c>
      <c r="U1307">
        <f>INDEX(REFERENCE!$B$4:$J$132,MATCH(J1307,REFERENCE!$A$4:$A$132,0),U$2)</f>
        <v>4.22</v>
      </c>
      <c r="V1307" t="str">
        <f>INDEX(REFERENCE!$B$4:$J$132,MATCH(K1307,REFERENCE!$A$4:$A$132,0),V$2)</f>
        <v>4.8 stars</v>
      </c>
      <c r="W1307">
        <f>INDEX(REFERENCE!$B$4:$J$132,MATCH(L1307,REFERENCE!$A$4:$A$132,0),W$2)</f>
        <v>1250</v>
      </c>
    </row>
    <row r="1308" spans="1:23" x14ac:dyDescent="0.2">
      <c r="A1308" s="9">
        <v>15</v>
      </c>
      <c r="B1308" s="9">
        <v>8</v>
      </c>
      <c r="C1308" s="9">
        <v>3</v>
      </c>
      <c r="D1308" s="9">
        <v>1</v>
      </c>
      <c r="E1308" s="9">
        <v>112</v>
      </c>
      <c r="F1308" s="9">
        <v>101</v>
      </c>
      <c r="G1308" s="9">
        <v>2</v>
      </c>
      <c r="H1308" s="9">
        <v>6</v>
      </c>
      <c r="I1308" s="9">
        <v>105</v>
      </c>
      <c r="J1308" s="9">
        <v>10502</v>
      </c>
      <c r="K1308" s="9">
        <v>3</v>
      </c>
      <c r="L1308" s="28">
        <v>1</v>
      </c>
      <c r="N1308">
        <f t="shared" si="22"/>
        <v>150803</v>
      </c>
      <c r="O1308" t="str">
        <f>INDEX(REFERENCE!$B$4:$J$132,MATCH(D1308,REFERENCE!$A$4:$A$132,0),O$2)</f>
        <v>Pads</v>
      </c>
      <c r="P1308" t="str">
        <f>INDEX(REFERENCE!$B$4:$J$132,MATCH(E1308,REFERENCE!$A$4:$A$132,0),P$2)</f>
        <v>Up &amp; Up</v>
      </c>
      <c r="Q1308" t="str">
        <f>INDEX(REFERENCE!$B$4:$J$132,MATCH(F1308,REFERENCE!$A$4:$A$132,0),Q$2)</f>
        <v>Hot sensation</v>
      </c>
      <c r="R1308" t="str">
        <f>INDEX(REFERENCE!$B$4:$J$132,MATCH(G1308,REFERENCE!$A$4:$A$132,0),R$2)</f>
        <v>Neck</v>
      </c>
      <c r="S1308" t="str">
        <f>INDEX(REFERENCE!$B$4:$J$132,MATCH(H1308,REFERENCE!$A$4:$A$132,0),S$2)</f>
        <v>Single use pads/patches</v>
      </c>
      <c r="T1308" t="str">
        <f>INDEX(REFERENCE!$B$4:$J$132,MATCH(I1308,REFERENCE!$A$4:$A$132,0),T$2)</f>
        <v>6 count</v>
      </c>
      <c r="U1308">
        <f>INDEX(REFERENCE!$B$4:$J$132,MATCH(J1308,REFERENCE!$A$4:$A$132,0),U$2)</f>
        <v>10</v>
      </c>
      <c r="V1308" t="str">
        <f>INDEX(REFERENCE!$B$4:$J$132,MATCH(K1308,REFERENCE!$A$4:$A$132,0),V$2)</f>
        <v>4.8 stars</v>
      </c>
      <c r="W1308">
        <f>INDEX(REFERENCE!$B$4:$J$132,MATCH(L1308,REFERENCE!$A$4:$A$132,0),W$2)</f>
        <v>1250</v>
      </c>
    </row>
    <row r="1309" spans="1:23" x14ac:dyDescent="0.2">
      <c r="A1309" s="9">
        <v>15</v>
      </c>
      <c r="B1309" s="9">
        <v>8</v>
      </c>
      <c r="C1309" s="9">
        <v>4</v>
      </c>
      <c r="D1309" s="9">
        <v>1</v>
      </c>
      <c r="E1309" s="9">
        <v>113</v>
      </c>
      <c r="F1309" s="9">
        <v>103</v>
      </c>
      <c r="G1309" s="9">
        <v>1</v>
      </c>
      <c r="H1309" s="9">
        <v>6</v>
      </c>
      <c r="I1309" s="9">
        <v>104</v>
      </c>
      <c r="J1309" s="9">
        <v>10403</v>
      </c>
      <c r="K1309" s="9">
        <v>2</v>
      </c>
      <c r="L1309" s="28">
        <v>2</v>
      </c>
      <c r="N1309">
        <f t="shared" si="22"/>
        <v>150804</v>
      </c>
      <c r="O1309" t="str">
        <f>INDEX(REFERENCE!$B$4:$J$132,MATCH(D1309,REFERENCE!$A$4:$A$132,0),O$2)</f>
        <v>Pads</v>
      </c>
      <c r="P1309" t="str">
        <f>INDEX(REFERENCE!$B$4:$J$132,MATCH(E1309,REFERENCE!$A$4:$A$132,0),P$2)</f>
        <v>Amazon Basic Care</v>
      </c>
      <c r="Q1309" t="str">
        <f>INDEX(REFERENCE!$B$4:$J$132,MATCH(F1309,REFERENCE!$A$4:$A$132,0),Q$2)</f>
        <v>Both hot and cold sensation</v>
      </c>
      <c r="R1309" t="str">
        <f>INDEX(REFERENCE!$B$4:$J$132,MATCH(G1309,REFERENCE!$A$4:$A$132,0),R$2)</f>
        <v>Back</v>
      </c>
      <c r="S1309" t="str">
        <f>INDEX(REFERENCE!$B$4:$J$132,MATCH(H1309,REFERENCE!$A$4:$A$132,0),S$2)</f>
        <v>Single use pads/patches</v>
      </c>
      <c r="T1309" t="str">
        <f>INDEX(REFERENCE!$B$4:$J$132,MATCH(I1309,REFERENCE!$A$4:$A$132,0),T$2)</f>
        <v>5 count</v>
      </c>
      <c r="U1309">
        <f>INDEX(REFERENCE!$B$4:$J$132,MATCH(J1309,REFERENCE!$A$4:$A$132,0),U$2)</f>
        <v>15.86</v>
      </c>
      <c r="V1309" t="str">
        <f>INDEX(REFERENCE!$B$4:$J$132,MATCH(K1309,REFERENCE!$A$4:$A$132,0),V$2)</f>
        <v>4.6 stars</v>
      </c>
      <c r="W1309">
        <f>INDEX(REFERENCE!$B$4:$J$132,MATCH(L1309,REFERENCE!$A$4:$A$132,0),W$2)</f>
        <v>4500</v>
      </c>
    </row>
    <row r="1310" spans="1:23" x14ac:dyDescent="0.2">
      <c r="A1310" s="9">
        <v>15</v>
      </c>
      <c r="B1310" s="9">
        <v>8</v>
      </c>
      <c r="C1310" s="9">
        <v>5</v>
      </c>
      <c r="D1310" s="9">
        <v>1</v>
      </c>
      <c r="E1310" s="9">
        <v>108</v>
      </c>
      <c r="F1310" s="9">
        <v>105</v>
      </c>
      <c r="G1310" s="9">
        <v>3</v>
      </c>
      <c r="H1310" s="9">
        <v>6</v>
      </c>
      <c r="I1310" s="9">
        <v>102</v>
      </c>
      <c r="J1310" s="9">
        <v>10204</v>
      </c>
      <c r="K1310" s="9">
        <v>2</v>
      </c>
      <c r="L1310" s="28">
        <v>2</v>
      </c>
      <c r="N1310">
        <f t="shared" si="22"/>
        <v>150805</v>
      </c>
      <c r="O1310" t="str">
        <f>INDEX(REFERENCE!$B$4:$J$132,MATCH(D1310,REFERENCE!$A$4:$A$132,0),O$2)</f>
        <v>Pads</v>
      </c>
      <c r="P1310" t="str">
        <f>INDEX(REFERENCE!$B$4:$J$132,MATCH(E1310,REFERENCE!$A$4:$A$132,0),P$2)</f>
        <v>Thermacare</v>
      </c>
      <c r="Q1310" t="str">
        <f>INDEX(REFERENCE!$B$4:$J$132,MATCH(F1310,REFERENCE!$A$4:$A$132,0),Q$2)</f>
        <v>No sensation/drug free/for circulation</v>
      </c>
      <c r="R1310" t="str">
        <f>INDEX(REFERENCE!$B$4:$J$132,MATCH(G1310,REFERENCE!$A$4:$A$132,0),R$2)</f>
        <v>Joint</v>
      </c>
      <c r="S1310" t="str">
        <f>INDEX(REFERENCE!$B$4:$J$132,MATCH(H1310,REFERENCE!$A$4:$A$132,0),S$2)</f>
        <v>Single use pads/patches</v>
      </c>
      <c r="T1310" t="str">
        <f>INDEX(REFERENCE!$B$4:$J$132,MATCH(I1310,REFERENCE!$A$4:$A$132,0),T$2)</f>
        <v>3 count</v>
      </c>
      <c r="U1310">
        <f>INDEX(REFERENCE!$B$4:$J$132,MATCH(J1310,REFERENCE!$A$4:$A$132,0),U$2)</f>
        <v>14.99</v>
      </c>
      <c r="V1310" t="str">
        <f>INDEX(REFERENCE!$B$4:$J$132,MATCH(K1310,REFERENCE!$A$4:$A$132,0),V$2)</f>
        <v>4.6 stars</v>
      </c>
      <c r="W1310">
        <f>INDEX(REFERENCE!$B$4:$J$132,MATCH(L1310,REFERENCE!$A$4:$A$132,0),W$2)</f>
        <v>4500</v>
      </c>
    </row>
    <row r="1311" spans="1:23" x14ac:dyDescent="0.2">
      <c r="A1311" s="9">
        <v>15</v>
      </c>
      <c r="B1311" s="9">
        <v>8</v>
      </c>
      <c r="C1311" s="9">
        <v>6</v>
      </c>
      <c r="D1311" s="9">
        <v>2</v>
      </c>
      <c r="E1311" s="9">
        <v>203</v>
      </c>
      <c r="F1311" s="9">
        <v>201</v>
      </c>
      <c r="G1311" s="9">
        <v>0</v>
      </c>
      <c r="H1311" s="9">
        <v>3</v>
      </c>
      <c r="I1311" s="9">
        <v>204</v>
      </c>
      <c r="J1311" s="9">
        <v>20404</v>
      </c>
      <c r="K1311" s="9">
        <v>1</v>
      </c>
      <c r="L1311" s="28">
        <v>2</v>
      </c>
      <c r="N1311">
        <f t="shared" si="22"/>
        <v>150806</v>
      </c>
      <c r="O1311" t="str">
        <f>INDEX(REFERENCE!$B$4:$J$132,MATCH(D1311,REFERENCE!$A$4:$A$132,0),O$2)</f>
        <v>Topicals</v>
      </c>
      <c r="P1311" t="str">
        <f>INDEX(REFERENCE!$B$4:$J$132,MATCH(E1311,REFERENCE!$A$4:$A$132,0),P$2)</f>
        <v xml:space="preserve">Biofreeze  </v>
      </c>
      <c r="Q1311" t="str">
        <f>INDEX(REFERENCE!$B$4:$J$132,MATCH(F1311,REFERENCE!$A$4:$A$132,0),Q$2)</f>
        <v>Hot sensation</v>
      </c>
      <c r="R1311" t="str">
        <f>INDEX(REFERENCE!$B$4:$J$132,MATCH(G1311,REFERENCE!$A$4:$A$132,0),R$2)</f>
        <v>-</v>
      </c>
      <c r="S1311" t="str">
        <f>INDEX(REFERENCE!$B$4:$J$132,MATCH(H1311,REFERENCE!$A$4:$A$132,0),S$2)</f>
        <v>Spray</v>
      </c>
      <c r="T1311" t="str">
        <f>INDEX(REFERENCE!$B$4:$J$132,MATCH(I1311,REFERENCE!$A$4:$A$132,0),T$2)</f>
        <v>3.5 oz</v>
      </c>
      <c r="U1311">
        <f>INDEX(REFERENCE!$B$4:$J$132,MATCH(J1311,REFERENCE!$A$4:$A$132,0),U$2)</f>
        <v>13.88</v>
      </c>
      <c r="V1311" t="str">
        <f>INDEX(REFERENCE!$B$4:$J$132,MATCH(K1311,REFERENCE!$A$4:$A$132,0),V$2)</f>
        <v>4.5 stars</v>
      </c>
      <c r="W1311">
        <f>INDEX(REFERENCE!$B$4:$J$132,MATCH(L1311,REFERENCE!$A$4:$A$132,0),W$2)</f>
        <v>4500</v>
      </c>
    </row>
    <row r="1312" spans="1:23" x14ac:dyDescent="0.2">
      <c r="A1312" s="9">
        <v>15</v>
      </c>
      <c r="B1312" s="9">
        <v>9</v>
      </c>
      <c r="C1312" s="9">
        <v>1</v>
      </c>
      <c r="D1312" s="9">
        <v>1</v>
      </c>
      <c r="E1312" s="9">
        <v>102</v>
      </c>
      <c r="F1312" s="9">
        <v>101</v>
      </c>
      <c r="G1312" s="9">
        <v>5</v>
      </c>
      <c r="H1312" s="9">
        <v>6</v>
      </c>
      <c r="I1312" s="9">
        <v>105</v>
      </c>
      <c r="J1312" s="9">
        <v>10502</v>
      </c>
      <c r="K1312" s="9">
        <v>3</v>
      </c>
      <c r="L1312" s="28">
        <v>2</v>
      </c>
      <c r="N1312">
        <f t="shared" si="22"/>
        <v>150901</v>
      </c>
      <c r="O1312" t="str">
        <f>INDEX(REFERENCE!$B$4:$J$132,MATCH(D1312,REFERENCE!$A$4:$A$132,0),O$2)</f>
        <v>Pads</v>
      </c>
      <c r="P1312" t="str">
        <f>INDEX(REFERENCE!$B$4:$J$132,MATCH(E1312,REFERENCE!$A$4:$A$132,0),P$2)</f>
        <v>Icy Hot</v>
      </c>
      <c r="Q1312" t="str">
        <f>INDEX(REFERENCE!$B$4:$J$132,MATCH(F1312,REFERENCE!$A$4:$A$132,0),Q$2)</f>
        <v>Hot sensation</v>
      </c>
      <c r="R1312" t="str">
        <f>INDEX(REFERENCE!$B$4:$J$132,MATCH(G1312,REFERENCE!$A$4:$A$132,0),R$2)</f>
        <v>Hands (arthritis)</v>
      </c>
      <c r="S1312" t="str">
        <f>INDEX(REFERENCE!$B$4:$J$132,MATCH(H1312,REFERENCE!$A$4:$A$132,0),S$2)</f>
        <v>Single use pads/patches</v>
      </c>
      <c r="T1312" t="str">
        <f>INDEX(REFERENCE!$B$4:$J$132,MATCH(I1312,REFERENCE!$A$4:$A$132,0),T$2)</f>
        <v>6 count</v>
      </c>
      <c r="U1312">
        <f>INDEX(REFERENCE!$B$4:$J$132,MATCH(J1312,REFERENCE!$A$4:$A$132,0),U$2)</f>
        <v>10</v>
      </c>
      <c r="V1312" t="str">
        <f>INDEX(REFERENCE!$B$4:$J$132,MATCH(K1312,REFERENCE!$A$4:$A$132,0),V$2)</f>
        <v>4.8 stars</v>
      </c>
      <c r="W1312">
        <f>INDEX(REFERENCE!$B$4:$J$132,MATCH(L1312,REFERENCE!$A$4:$A$132,0),W$2)</f>
        <v>4500</v>
      </c>
    </row>
    <row r="1313" spans="1:23" x14ac:dyDescent="0.2">
      <c r="A1313" s="9">
        <v>15</v>
      </c>
      <c r="B1313" s="9">
        <v>9</v>
      </c>
      <c r="C1313" s="9">
        <v>2</v>
      </c>
      <c r="D1313" s="9">
        <v>2</v>
      </c>
      <c r="E1313" s="9">
        <v>207</v>
      </c>
      <c r="F1313" s="9">
        <v>204</v>
      </c>
      <c r="G1313" s="9">
        <v>0</v>
      </c>
      <c r="H1313" s="9">
        <v>2</v>
      </c>
      <c r="I1313" s="9">
        <v>204</v>
      </c>
      <c r="J1313" s="9">
        <v>20402</v>
      </c>
      <c r="K1313" s="9">
        <v>2</v>
      </c>
      <c r="L1313" s="28">
        <v>2</v>
      </c>
      <c r="N1313">
        <f t="shared" si="22"/>
        <v>150902</v>
      </c>
      <c r="O1313" t="str">
        <f>INDEX(REFERENCE!$B$4:$J$132,MATCH(D1313,REFERENCE!$A$4:$A$132,0),O$2)</f>
        <v>Topicals</v>
      </c>
      <c r="P1313" t="str">
        <f>INDEX(REFERENCE!$B$4:$J$132,MATCH(E1313,REFERENCE!$A$4:$A$132,0),P$2)</f>
        <v>Salonpas</v>
      </c>
      <c r="Q1313" t="str">
        <f>INDEX(REFERENCE!$B$4:$J$132,MATCH(F1313,REFERENCE!$A$4:$A$132,0),Q$2)</f>
        <v>Lidocaine/numbing sensation</v>
      </c>
      <c r="R1313" t="str">
        <f>INDEX(REFERENCE!$B$4:$J$132,MATCH(G1313,REFERENCE!$A$4:$A$132,0),R$2)</f>
        <v>-</v>
      </c>
      <c r="S1313" t="str">
        <f>INDEX(REFERENCE!$B$4:$J$132,MATCH(H1313,REFERENCE!$A$4:$A$132,0),S$2)</f>
        <v>Cream</v>
      </c>
      <c r="T1313" t="str">
        <f>INDEX(REFERENCE!$B$4:$J$132,MATCH(I1313,REFERENCE!$A$4:$A$132,0),T$2)</f>
        <v>3.5 oz</v>
      </c>
      <c r="U1313">
        <f>INDEX(REFERENCE!$B$4:$J$132,MATCH(J1313,REFERENCE!$A$4:$A$132,0),U$2)</f>
        <v>11.87</v>
      </c>
      <c r="V1313" t="str">
        <f>INDEX(REFERENCE!$B$4:$J$132,MATCH(K1313,REFERENCE!$A$4:$A$132,0),V$2)</f>
        <v>4.6 stars</v>
      </c>
      <c r="W1313">
        <f>INDEX(REFERENCE!$B$4:$J$132,MATCH(L1313,REFERENCE!$A$4:$A$132,0),W$2)</f>
        <v>4500</v>
      </c>
    </row>
    <row r="1314" spans="1:23" x14ac:dyDescent="0.2">
      <c r="A1314" s="9">
        <v>15</v>
      </c>
      <c r="B1314" s="9">
        <v>9</v>
      </c>
      <c r="C1314" s="9">
        <v>3</v>
      </c>
      <c r="D1314" s="9">
        <v>1</v>
      </c>
      <c r="E1314" s="9">
        <v>101</v>
      </c>
      <c r="F1314" s="9">
        <v>102</v>
      </c>
      <c r="G1314" s="9">
        <v>4</v>
      </c>
      <c r="H1314" s="9">
        <v>6</v>
      </c>
      <c r="I1314" s="9">
        <v>104</v>
      </c>
      <c r="J1314" s="9">
        <v>10405</v>
      </c>
      <c r="K1314" s="9">
        <v>1</v>
      </c>
      <c r="L1314" s="28">
        <v>1</v>
      </c>
      <c r="N1314">
        <f t="shared" si="22"/>
        <v>150903</v>
      </c>
      <c r="O1314" t="str">
        <f>INDEX(REFERENCE!$B$4:$J$132,MATCH(D1314,REFERENCE!$A$4:$A$132,0),O$2)</f>
        <v>Pads</v>
      </c>
      <c r="P1314" t="str">
        <f>INDEX(REFERENCE!$B$4:$J$132,MATCH(E1314,REFERENCE!$A$4:$A$132,0),P$2)</f>
        <v>Bengay</v>
      </c>
      <c r="Q1314" t="str">
        <f>INDEX(REFERENCE!$B$4:$J$132,MATCH(F1314,REFERENCE!$A$4:$A$132,0),Q$2)</f>
        <v>Cold sensation</v>
      </c>
      <c r="R1314" t="str">
        <f>INDEX(REFERENCE!$B$4:$J$132,MATCH(G1314,REFERENCE!$A$4:$A$132,0),R$2)</f>
        <v>Chest</v>
      </c>
      <c r="S1314" t="str">
        <f>INDEX(REFERENCE!$B$4:$J$132,MATCH(H1314,REFERENCE!$A$4:$A$132,0),S$2)</f>
        <v>Single use pads/patches</v>
      </c>
      <c r="T1314" t="str">
        <f>INDEX(REFERENCE!$B$4:$J$132,MATCH(I1314,REFERENCE!$A$4:$A$132,0),T$2)</f>
        <v>5 count</v>
      </c>
      <c r="U1314">
        <f>INDEX(REFERENCE!$B$4:$J$132,MATCH(J1314,REFERENCE!$A$4:$A$132,0),U$2)</f>
        <v>29.24</v>
      </c>
      <c r="V1314" t="str">
        <f>INDEX(REFERENCE!$B$4:$J$132,MATCH(K1314,REFERENCE!$A$4:$A$132,0),V$2)</f>
        <v>4.5 stars</v>
      </c>
      <c r="W1314">
        <f>INDEX(REFERENCE!$B$4:$J$132,MATCH(L1314,REFERENCE!$A$4:$A$132,0),W$2)</f>
        <v>1250</v>
      </c>
    </row>
    <row r="1315" spans="1:23" x14ac:dyDescent="0.2">
      <c r="A1315" s="9">
        <v>15</v>
      </c>
      <c r="B1315" s="9">
        <v>9</v>
      </c>
      <c r="C1315" s="9">
        <v>4</v>
      </c>
      <c r="D1315" s="9">
        <v>2</v>
      </c>
      <c r="E1315" s="9">
        <v>203</v>
      </c>
      <c r="F1315" s="9">
        <v>202</v>
      </c>
      <c r="G1315" s="9">
        <v>0</v>
      </c>
      <c r="H1315" s="9">
        <v>1</v>
      </c>
      <c r="I1315" s="9">
        <v>201</v>
      </c>
      <c r="J1315" s="9">
        <v>20105</v>
      </c>
      <c r="K1315" s="9">
        <v>2</v>
      </c>
      <c r="L1315" s="28">
        <v>1</v>
      </c>
      <c r="N1315">
        <f t="shared" si="22"/>
        <v>150904</v>
      </c>
      <c r="O1315" t="str">
        <f>INDEX(REFERENCE!$B$4:$J$132,MATCH(D1315,REFERENCE!$A$4:$A$132,0),O$2)</f>
        <v>Topicals</v>
      </c>
      <c r="P1315" t="str">
        <f>INDEX(REFERENCE!$B$4:$J$132,MATCH(E1315,REFERENCE!$A$4:$A$132,0),P$2)</f>
        <v xml:space="preserve">Biofreeze  </v>
      </c>
      <c r="Q1315" t="str">
        <f>INDEX(REFERENCE!$B$4:$J$132,MATCH(F1315,REFERENCE!$A$4:$A$132,0),Q$2)</f>
        <v>Cold sensation</v>
      </c>
      <c r="R1315" t="str">
        <f>INDEX(REFERENCE!$B$4:$J$132,MATCH(G1315,REFERENCE!$A$4:$A$132,0),R$2)</f>
        <v>-</v>
      </c>
      <c r="S1315" t="str">
        <f>INDEX(REFERENCE!$B$4:$J$132,MATCH(H1315,REFERENCE!$A$4:$A$132,0),S$2)</f>
        <v>Gel</v>
      </c>
      <c r="T1315" t="str">
        <f>INDEX(REFERENCE!$B$4:$J$132,MATCH(I1315,REFERENCE!$A$4:$A$132,0),T$2)</f>
        <v>2 oz</v>
      </c>
      <c r="U1315">
        <f>INDEX(REFERENCE!$B$4:$J$132,MATCH(J1315,REFERENCE!$A$4:$A$132,0),U$2)</f>
        <v>16</v>
      </c>
      <c r="V1315" t="str">
        <f>INDEX(REFERENCE!$B$4:$J$132,MATCH(K1315,REFERENCE!$A$4:$A$132,0),V$2)</f>
        <v>4.6 stars</v>
      </c>
      <c r="W1315">
        <f>INDEX(REFERENCE!$B$4:$J$132,MATCH(L1315,REFERENCE!$A$4:$A$132,0),W$2)</f>
        <v>1250</v>
      </c>
    </row>
    <row r="1316" spans="1:23" x14ac:dyDescent="0.2">
      <c r="A1316" s="9">
        <v>15</v>
      </c>
      <c r="B1316" s="9">
        <v>9</v>
      </c>
      <c r="C1316" s="9">
        <v>5</v>
      </c>
      <c r="D1316" s="9">
        <v>2</v>
      </c>
      <c r="E1316" s="9">
        <v>210</v>
      </c>
      <c r="F1316" s="9">
        <v>201</v>
      </c>
      <c r="G1316" s="9">
        <v>0</v>
      </c>
      <c r="H1316" s="9">
        <v>4</v>
      </c>
      <c r="I1316" s="9">
        <v>206</v>
      </c>
      <c r="J1316" s="9">
        <v>20604</v>
      </c>
      <c r="K1316" s="9">
        <v>1</v>
      </c>
      <c r="L1316" s="28">
        <v>2</v>
      </c>
      <c r="N1316">
        <f t="shared" si="22"/>
        <v>150905</v>
      </c>
      <c r="O1316" t="str">
        <f>INDEX(REFERENCE!$B$4:$J$132,MATCH(D1316,REFERENCE!$A$4:$A$132,0),O$2)</f>
        <v>Topicals</v>
      </c>
      <c r="P1316" t="str">
        <f>INDEX(REFERENCE!$B$4:$J$132,MATCH(E1316,REFERENCE!$A$4:$A$132,0),P$2)</f>
        <v>Arnicare</v>
      </c>
      <c r="Q1316" t="str">
        <f>INDEX(REFERENCE!$B$4:$J$132,MATCH(F1316,REFERENCE!$A$4:$A$132,0),Q$2)</f>
        <v>Hot sensation</v>
      </c>
      <c r="R1316" t="str">
        <f>INDEX(REFERENCE!$B$4:$J$132,MATCH(G1316,REFERENCE!$A$4:$A$132,0),R$2)</f>
        <v>-</v>
      </c>
      <c r="S1316" t="str">
        <f>INDEX(REFERENCE!$B$4:$J$132,MATCH(H1316,REFERENCE!$A$4:$A$132,0),S$2)</f>
        <v>Roll-on</v>
      </c>
      <c r="T1316" t="str">
        <f>INDEX(REFERENCE!$B$4:$J$132,MATCH(I1316,REFERENCE!$A$4:$A$132,0),T$2)</f>
        <v>4.5 oz</v>
      </c>
      <c r="U1316">
        <f>INDEX(REFERENCE!$B$4:$J$132,MATCH(J1316,REFERENCE!$A$4:$A$132,0),U$2)</f>
        <v>15.75</v>
      </c>
      <c r="V1316" t="str">
        <f>INDEX(REFERENCE!$B$4:$J$132,MATCH(K1316,REFERENCE!$A$4:$A$132,0),V$2)</f>
        <v>4.5 stars</v>
      </c>
      <c r="W1316">
        <f>INDEX(REFERENCE!$B$4:$J$132,MATCH(L1316,REFERENCE!$A$4:$A$132,0),W$2)</f>
        <v>4500</v>
      </c>
    </row>
    <row r="1317" spans="1:23" x14ac:dyDescent="0.2">
      <c r="A1317" s="9">
        <v>15</v>
      </c>
      <c r="B1317" s="9">
        <v>9</v>
      </c>
      <c r="C1317" s="9">
        <v>6</v>
      </c>
      <c r="D1317" s="9">
        <v>1</v>
      </c>
      <c r="E1317" s="9">
        <v>111</v>
      </c>
      <c r="F1317" s="9">
        <v>104</v>
      </c>
      <c r="G1317" s="9">
        <v>1</v>
      </c>
      <c r="H1317" s="9">
        <v>6</v>
      </c>
      <c r="I1317" s="9">
        <v>101</v>
      </c>
      <c r="J1317" s="9">
        <v>10105</v>
      </c>
      <c r="K1317" s="9">
        <v>3</v>
      </c>
      <c r="L1317" s="28">
        <v>1</v>
      </c>
      <c r="N1317">
        <f t="shared" si="22"/>
        <v>150906</v>
      </c>
      <c r="O1317" t="str">
        <f>INDEX(REFERENCE!$B$4:$J$132,MATCH(D1317,REFERENCE!$A$4:$A$132,0),O$2)</f>
        <v>Pads</v>
      </c>
      <c r="P1317" t="str">
        <f>INDEX(REFERENCE!$B$4:$J$132,MATCH(E1317,REFERENCE!$A$4:$A$132,0),P$2)</f>
        <v>Walgreens</v>
      </c>
      <c r="Q1317" t="str">
        <f>INDEX(REFERENCE!$B$4:$J$132,MATCH(F1317,REFERENCE!$A$4:$A$132,0),Q$2)</f>
        <v>Lidocaine/numbing sensation</v>
      </c>
      <c r="R1317" t="str">
        <f>INDEX(REFERENCE!$B$4:$J$132,MATCH(G1317,REFERENCE!$A$4:$A$132,0),R$2)</f>
        <v>Back</v>
      </c>
      <c r="S1317" t="str">
        <f>INDEX(REFERENCE!$B$4:$J$132,MATCH(H1317,REFERENCE!$A$4:$A$132,0),S$2)</f>
        <v>Single use pads/patches</v>
      </c>
      <c r="T1317" t="str">
        <f>INDEX(REFERENCE!$B$4:$J$132,MATCH(I1317,REFERENCE!$A$4:$A$132,0),T$2)</f>
        <v>2 count</v>
      </c>
      <c r="U1317">
        <f>INDEX(REFERENCE!$B$4:$J$132,MATCH(J1317,REFERENCE!$A$4:$A$132,0),U$2)</f>
        <v>20.99</v>
      </c>
      <c r="V1317" t="str">
        <f>INDEX(REFERENCE!$B$4:$J$132,MATCH(K1317,REFERENCE!$A$4:$A$132,0),V$2)</f>
        <v>4.8 stars</v>
      </c>
      <c r="W1317">
        <f>INDEX(REFERENCE!$B$4:$J$132,MATCH(L1317,REFERENCE!$A$4:$A$132,0),W$2)</f>
        <v>1250</v>
      </c>
    </row>
    <row r="1318" spans="1:23" x14ac:dyDescent="0.2">
      <c r="A1318" s="9">
        <v>15</v>
      </c>
      <c r="B1318" s="9">
        <v>10</v>
      </c>
      <c r="C1318" s="9">
        <v>1</v>
      </c>
      <c r="D1318" s="9">
        <v>2</v>
      </c>
      <c r="E1318" s="9">
        <v>202</v>
      </c>
      <c r="F1318" s="9">
        <v>202</v>
      </c>
      <c r="G1318" s="9">
        <v>0</v>
      </c>
      <c r="H1318" s="9">
        <v>2</v>
      </c>
      <c r="I1318" s="9">
        <v>207</v>
      </c>
      <c r="J1318" s="9">
        <v>20702</v>
      </c>
      <c r="K1318" s="9">
        <v>3</v>
      </c>
      <c r="L1318" s="28">
        <v>2</v>
      </c>
      <c r="N1318">
        <f t="shared" si="22"/>
        <v>151001</v>
      </c>
      <c r="O1318" t="str">
        <f>INDEX(REFERENCE!$B$4:$J$132,MATCH(D1318,REFERENCE!$A$4:$A$132,0),O$2)</f>
        <v>Topicals</v>
      </c>
      <c r="P1318" t="str">
        <f>INDEX(REFERENCE!$B$4:$J$132,MATCH(E1318,REFERENCE!$A$4:$A$132,0),P$2)</f>
        <v>Icy Hot</v>
      </c>
      <c r="Q1318" t="str">
        <f>INDEX(REFERENCE!$B$4:$J$132,MATCH(F1318,REFERENCE!$A$4:$A$132,0),Q$2)</f>
        <v>Cold sensation</v>
      </c>
      <c r="R1318" t="str">
        <f>INDEX(REFERENCE!$B$4:$J$132,MATCH(G1318,REFERENCE!$A$4:$A$132,0),R$2)</f>
        <v>-</v>
      </c>
      <c r="S1318" t="str">
        <f>INDEX(REFERENCE!$B$4:$J$132,MATCH(H1318,REFERENCE!$A$4:$A$132,0),S$2)</f>
        <v>Cream</v>
      </c>
      <c r="T1318" t="str">
        <f>INDEX(REFERENCE!$B$4:$J$132,MATCH(I1318,REFERENCE!$A$4:$A$132,0),T$2)</f>
        <v>5.5 oz</v>
      </c>
      <c r="U1318">
        <f>INDEX(REFERENCE!$B$4:$J$132,MATCH(J1318,REFERENCE!$A$4:$A$132,0),U$2)</f>
        <v>13.9</v>
      </c>
      <c r="V1318" t="str">
        <f>INDEX(REFERENCE!$B$4:$J$132,MATCH(K1318,REFERENCE!$A$4:$A$132,0),V$2)</f>
        <v>4.8 stars</v>
      </c>
      <c r="W1318">
        <f>INDEX(REFERENCE!$B$4:$J$132,MATCH(L1318,REFERENCE!$A$4:$A$132,0),W$2)</f>
        <v>4500</v>
      </c>
    </row>
    <row r="1319" spans="1:23" x14ac:dyDescent="0.2">
      <c r="A1319" s="9">
        <v>15</v>
      </c>
      <c r="B1319" s="9">
        <v>10</v>
      </c>
      <c r="C1319" s="9">
        <v>2</v>
      </c>
      <c r="D1319" s="9">
        <v>1</v>
      </c>
      <c r="E1319" s="9">
        <v>106</v>
      </c>
      <c r="F1319" s="9">
        <v>102</v>
      </c>
      <c r="G1319" s="9">
        <v>5</v>
      </c>
      <c r="H1319" s="9">
        <v>6</v>
      </c>
      <c r="I1319" s="9">
        <v>102</v>
      </c>
      <c r="J1319" s="9">
        <v>10204</v>
      </c>
      <c r="K1319" s="9">
        <v>3</v>
      </c>
      <c r="L1319" s="28">
        <v>1</v>
      </c>
      <c r="N1319">
        <f t="shared" si="22"/>
        <v>151002</v>
      </c>
      <c r="O1319" t="str">
        <f>INDEX(REFERENCE!$B$4:$J$132,MATCH(D1319,REFERENCE!$A$4:$A$132,0),O$2)</f>
        <v>Pads</v>
      </c>
      <c r="P1319" t="str">
        <f>INDEX(REFERENCE!$B$4:$J$132,MATCH(E1319,REFERENCE!$A$4:$A$132,0),P$2)</f>
        <v>Vicks Vapopatch</v>
      </c>
      <c r="Q1319" t="str">
        <f>INDEX(REFERENCE!$B$4:$J$132,MATCH(F1319,REFERENCE!$A$4:$A$132,0),Q$2)</f>
        <v>Cold sensation</v>
      </c>
      <c r="R1319" t="str">
        <f>INDEX(REFERENCE!$B$4:$J$132,MATCH(G1319,REFERENCE!$A$4:$A$132,0),R$2)</f>
        <v>Hands (arthritis)</v>
      </c>
      <c r="S1319" t="str">
        <f>INDEX(REFERENCE!$B$4:$J$132,MATCH(H1319,REFERENCE!$A$4:$A$132,0),S$2)</f>
        <v>Single use pads/patches</v>
      </c>
      <c r="T1319" t="str">
        <f>INDEX(REFERENCE!$B$4:$J$132,MATCH(I1319,REFERENCE!$A$4:$A$132,0),T$2)</f>
        <v>3 count</v>
      </c>
      <c r="U1319">
        <f>INDEX(REFERENCE!$B$4:$J$132,MATCH(J1319,REFERENCE!$A$4:$A$132,0),U$2)</f>
        <v>14.99</v>
      </c>
      <c r="V1319" t="str">
        <f>INDEX(REFERENCE!$B$4:$J$132,MATCH(K1319,REFERENCE!$A$4:$A$132,0),V$2)</f>
        <v>4.8 stars</v>
      </c>
      <c r="W1319">
        <f>INDEX(REFERENCE!$B$4:$J$132,MATCH(L1319,REFERENCE!$A$4:$A$132,0),W$2)</f>
        <v>1250</v>
      </c>
    </row>
    <row r="1320" spans="1:23" x14ac:dyDescent="0.2">
      <c r="A1320" s="9">
        <v>15</v>
      </c>
      <c r="B1320" s="9">
        <v>10</v>
      </c>
      <c r="C1320" s="9">
        <v>3</v>
      </c>
      <c r="D1320" s="9">
        <v>1</v>
      </c>
      <c r="E1320" s="9">
        <v>113</v>
      </c>
      <c r="F1320" s="9">
        <v>105</v>
      </c>
      <c r="G1320" s="9">
        <v>2</v>
      </c>
      <c r="H1320" s="9">
        <v>6</v>
      </c>
      <c r="I1320" s="9">
        <v>103</v>
      </c>
      <c r="J1320" s="9">
        <v>10303</v>
      </c>
      <c r="K1320" s="9">
        <v>1</v>
      </c>
      <c r="L1320" s="28">
        <v>1</v>
      </c>
      <c r="N1320">
        <f t="shared" si="22"/>
        <v>151003</v>
      </c>
      <c r="O1320" t="str">
        <f>INDEX(REFERENCE!$B$4:$J$132,MATCH(D1320,REFERENCE!$A$4:$A$132,0),O$2)</f>
        <v>Pads</v>
      </c>
      <c r="P1320" t="str">
        <f>INDEX(REFERENCE!$B$4:$J$132,MATCH(E1320,REFERENCE!$A$4:$A$132,0),P$2)</f>
        <v>Amazon Basic Care</v>
      </c>
      <c r="Q1320" t="str">
        <f>INDEX(REFERENCE!$B$4:$J$132,MATCH(F1320,REFERENCE!$A$4:$A$132,0),Q$2)</f>
        <v>No sensation/drug free/for circulation</v>
      </c>
      <c r="R1320" t="str">
        <f>INDEX(REFERENCE!$B$4:$J$132,MATCH(G1320,REFERENCE!$A$4:$A$132,0),R$2)</f>
        <v>Neck</v>
      </c>
      <c r="S1320" t="str">
        <f>INDEX(REFERENCE!$B$4:$J$132,MATCH(H1320,REFERENCE!$A$4:$A$132,0),S$2)</f>
        <v>Single use pads/patches</v>
      </c>
      <c r="T1320" t="str">
        <f>INDEX(REFERENCE!$B$4:$J$132,MATCH(I1320,REFERENCE!$A$4:$A$132,0),T$2)</f>
        <v>4 count</v>
      </c>
      <c r="U1320">
        <f>INDEX(REFERENCE!$B$4:$J$132,MATCH(J1320,REFERENCE!$A$4:$A$132,0),U$2)</f>
        <v>13</v>
      </c>
      <c r="V1320" t="str">
        <f>INDEX(REFERENCE!$B$4:$J$132,MATCH(K1320,REFERENCE!$A$4:$A$132,0),V$2)</f>
        <v>4.5 stars</v>
      </c>
      <c r="W1320">
        <f>INDEX(REFERENCE!$B$4:$J$132,MATCH(L1320,REFERENCE!$A$4:$A$132,0),W$2)</f>
        <v>1250</v>
      </c>
    </row>
    <row r="1321" spans="1:23" x14ac:dyDescent="0.2">
      <c r="A1321" s="9">
        <v>15</v>
      </c>
      <c r="B1321" s="9">
        <v>10</v>
      </c>
      <c r="C1321" s="9">
        <v>4</v>
      </c>
      <c r="D1321" s="9">
        <v>2</v>
      </c>
      <c r="E1321" s="9">
        <v>204</v>
      </c>
      <c r="F1321" s="9">
        <v>204</v>
      </c>
      <c r="G1321" s="9">
        <v>0</v>
      </c>
      <c r="H1321" s="9">
        <v>3</v>
      </c>
      <c r="I1321" s="9">
        <v>205</v>
      </c>
      <c r="J1321" s="9">
        <v>20503</v>
      </c>
      <c r="K1321" s="9">
        <v>3</v>
      </c>
      <c r="L1321" s="28">
        <v>2</v>
      </c>
      <c r="N1321">
        <f t="shared" si="22"/>
        <v>151004</v>
      </c>
      <c r="O1321" t="str">
        <f>INDEX(REFERENCE!$B$4:$J$132,MATCH(D1321,REFERENCE!$A$4:$A$132,0),O$2)</f>
        <v>Topicals</v>
      </c>
      <c r="P1321" t="str">
        <f>INDEX(REFERENCE!$B$4:$J$132,MATCH(E1321,REFERENCE!$A$4:$A$132,0),P$2)</f>
        <v>Aspercreme</v>
      </c>
      <c r="Q1321" t="str">
        <f>INDEX(REFERENCE!$B$4:$J$132,MATCH(F1321,REFERENCE!$A$4:$A$132,0),Q$2)</f>
        <v>Lidocaine/numbing sensation</v>
      </c>
      <c r="R1321" t="str">
        <f>INDEX(REFERENCE!$B$4:$J$132,MATCH(G1321,REFERENCE!$A$4:$A$132,0),R$2)</f>
        <v>-</v>
      </c>
      <c r="S1321" t="str">
        <f>INDEX(REFERENCE!$B$4:$J$132,MATCH(H1321,REFERENCE!$A$4:$A$132,0),S$2)</f>
        <v>Spray</v>
      </c>
      <c r="T1321" t="str">
        <f>INDEX(REFERENCE!$B$4:$J$132,MATCH(I1321,REFERENCE!$A$4:$A$132,0),T$2)</f>
        <v>4 oz</v>
      </c>
      <c r="U1321">
        <f>INDEX(REFERENCE!$B$4:$J$132,MATCH(J1321,REFERENCE!$A$4:$A$132,0),U$2)</f>
        <v>13.99</v>
      </c>
      <c r="V1321" t="str">
        <f>INDEX(REFERENCE!$B$4:$J$132,MATCH(K1321,REFERENCE!$A$4:$A$132,0),V$2)</f>
        <v>4.8 stars</v>
      </c>
      <c r="W1321">
        <f>INDEX(REFERENCE!$B$4:$J$132,MATCH(L1321,REFERENCE!$A$4:$A$132,0),W$2)</f>
        <v>4500</v>
      </c>
    </row>
    <row r="1322" spans="1:23" x14ac:dyDescent="0.2">
      <c r="A1322" s="9">
        <v>15</v>
      </c>
      <c r="B1322" s="9">
        <v>10</v>
      </c>
      <c r="C1322" s="9">
        <v>5</v>
      </c>
      <c r="D1322" s="9">
        <v>2</v>
      </c>
      <c r="E1322" s="9">
        <v>206</v>
      </c>
      <c r="F1322" s="9">
        <v>201</v>
      </c>
      <c r="G1322" s="9">
        <v>0</v>
      </c>
      <c r="H1322" s="9">
        <v>5</v>
      </c>
      <c r="I1322" s="9">
        <v>203</v>
      </c>
      <c r="J1322" s="9">
        <v>20301</v>
      </c>
      <c r="K1322" s="9">
        <v>2</v>
      </c>
      <c r="L1322" s="28">
        <v>1</v>
      </c>
      <c r="N1322">
        <f t="shared" si="22"/>
        <v>151005</v>
      </c>
      <c r="O1322" t="str">
        <f>INDEX(REFERENCE!$B$4:$J$132,MATCH(D1322,REFERENCE!$A$4:$A$132,0),O$2)</f>
        <v>Topicals</v>
      </c>
      <c r="P1322" t="str">
        <f>INDEX(REFERENCE!$B$4:$J$132,MATCH(E1322,REFERENCE!$A$4:$A$132,0),P$2)</f>
        <v>Voltaren</v>
      </c>
      <c r="Q1322" t="str">
        <f>INDEX(REFERENCE!$B$4:$J$132,MATCH(F1322,REFERENCE!$A$4:$A$132,0),Q$2)</f>
        <v>Hot sensation</v>
      </c>
      <c r="R1322" t="str">
        <f>INDEX(REFERENCE!$B$4:$J$132,MATCH(G1322,REFERENCE!$A$4:$A$132,0),R$2)</f>
        <v>-</v>
      </c>
      <c r="S1322" t="str">
        <f>INDEX(REFERENCE!$B$4:$J$132,MATCH(H1322,REFERENCE!$A$4:$A$132,0),S$2)</f>
        <v>Liquid</v>
      </c>
      <c r="T1322" t="str">
        <f>INDEX(REFERENCE!$B$4:$J$132,MATCH(I1322,REFERENCE!$A$4:$A$132,0),T$2)</f>
        <v>3 oz</v>
      </c>
      <c r="U1322">
        <f>INDEX(REFERENCE!$B$4:$J$132,MATCH(J1322,REFERENCE!$A$4:$A$132,0),U$2)</f>
        <v>7</v>
      </c>
      <c r="V1322" t="str">
        <f>INDEX(REFERENCE!$B$4:$J$132,MATCH(K1322,REFERENCE!$A$4:$A$132,0),V$2)</f>
        <v>4.6 stars</v>
      </c>
      <c r="W1322">
        <f>INDEX(REFERENCE!$B$4:$J$132,MATCH(L1322,REFERENCE!$A$4:$A$132,0),W$2)</f>
        <v>1250</v>
      </c>
    </row>
    <row r="1323" spans="1:23" x14ac:dyDescent="0.2">
      <c r="A1323" s="9">
        <v>15</v>
      </c>
      <c r="B1323" s="9">
        <v>10</v>
      </c>
      <c r="C1323" s="9">
        <v>6</v>
      </c>
      <c r="D1323" s="9">
        <v>1</v>
      </c>
      <c r="E1323" s="9">
        <v>101</v>
      </c>
      <c r="F1323" s="9">
        <v>103</v>
      </c>
      <c r="G1323" s="9">
        <v>6</v>
      </c>
      <c r="H1323" s="9">
        <v>6</v>
      </c>
      <c r="I1323" s="9">
        <v>101</v>
      </c>
      <c r="J1323" s="9">
        <v>10101</v>
      </c>
      <c r="K1323" s="9">
        <v>1</v>
      </c>
      <c r="L1323" s="28">
        <v>2</v>
      </c>
      <c r="N1323">
        <f t="shared" si="22"/>
        <v>151006</v>
      </c>
      <c r="O1323" t="str">
        <f>INDEX(REFERENCE!$B$4:$J$132,MATCH(D1323,REFERENCE!$A$4:$A$132,0),O$2)</f>
        <v>Pads</v>
      </c>
      <c r="P1323" t="str">
        <f>INDEX(REFERENCE!$B$4:$J$132,MATCH(E1323,REFERENCE!$A$4:$A$132,0),P$2)</f>
        <v>Bengay</v>
      </c>
      <c r="Q1323" t="str">
        <f>INDEX(REFERENCE!$B$4:$J$132,MATCH(F1323,REFERENCE!$A$4:$A$132,0),Q$2)</f>
        <v>Both hot and cold sensation</v>
      </c>
      <c r="R1323" t="str">
        <f>INDEX(REFERENCE!$B$4:$J$132,MATCH(G1323,REFERENCE!$A$4:$A$132,0),R$2)</f>
        <v>Shoulder</v>
      </c>
      <c r="S1323" t="str">
        <f>INDEX(REFERENCE!$B$4:$J$132,MATCH(H1323,REFERENCE!$A$4:$A$132,0),S$2)</f>
        <v>Single use pads/patches</v>
      </c>
      <c r="T1323" t="str">
        <f>INDEX(REFERENCE!$B$4:$J$132,MATCH(I1323,REFERENCE!$A$4:$A$132,0),T$2)</f>
        <v>2 count</v>
      </c>
      <c r="U1323">
        <f>INDEX(REFERENCE!$B$4:$J$132,MATCH(J1323,REFERENCE!$A$4:$A$132,0),U$2)</f>
        <v>2.98</v>
      </c>
      <c r="V1323" t="str">
        <f>INDEX(REFERENCE!$B$4:$J$132,MATCH(K1323,REFERENCE!$A$4:$A$132,0),V$2)</f>
        <v>4.5 stars</v>
      </c>
      <c r="W1323">
        <f>INDEX(REFERENCE!$B$4:$J$132,MATCH(L1323,REFERENCE!$A$4:$A$132,0),W$2)</f>
        <v>4500</v>
      </c>
    </row>
    <row r="1324" spans="1:23" x14ac:dyDescent="0.2">
      <c r="A1324" s="9">
        <v>15</v>
      </c>
      <c r="B1324" s="9">
        <v>11</v>
      </c>
      <c r="C1324" s="9">
        <v>1</v>
      </c>
      <c r="D1324" s="9">
        <v>1</v>
      </c>
      <c r="E1324" s="9">
        <v>112</v>
      </c>
      <c r="F1324" s="9">
        <v>102</v>
      </c>
      <c r="G1324" s="9">
        <v>6</v>
      </c>
      <c r="H1324" s="9">
        <v>6</v>
      </c>
      <c r="I1324" s="9">
        <v>103</v>
      </c>
      <c r="J1324" s="9">
        <v>10305</v>
      </c>
      <c r="K1324" s="9">
        <v>1</v>
      </c>
      <c r="L1324" s="28">
        <v>1</v>
      </c>
      <c r="N1324">
        <f t="shared" si="22"/>
        <v>151101</v>
      </c>
      <c r="O1324" t="str">
        <f>INDEX(REFERENCE!$B$4:$J$132,MATCH(D1324,REFERENCE!$A$4:$A$132,0),O$2)</f>
        <v>Pads</v>
      </c>
      <c r="P1324" t="str">
        <f>INDEX(REFERENCE!$B$4:$J$132,MATCH(E1324,REFERENCE!$A$4:$A$132,0),P$2)</f>
        <v>Up &amp; Up</v>
      </c>
      <c r="Q1324" t="str">
        <f>INDEX(REFERENCE!$B$4:$J$132,MATCH(F1324,REFERENCE!$A$4:$A$132,0),Q$2)</f>
        <v>Cold sensation</v>
      </c>
      <c r="R1324" t="str">
        <f>INDEX(REFERENCE!$B$4:$J$132,MATCH(G1324,REFERENCE!$A$4:$A$132,0),R$2)</f>
        <v>Shoulder</v>
      </c>
      <c r="S1324" t="str">
        <f>INDEX(REFERENCE!$B$4:$J$132,MATCH(H1324,REFERENCE!$A$4:$A$132,0),S$2)</f>
        <v>Single use pads/patches</v>
      </c>
      <c r="T1324" t="str">
        <f>INDEX(REFERENCE!$B$4:$J$132,MATCH(I1324,REFERENCE!$A$4:$A$132,0),T$2)</f>
        <v>4 count</v>
      </c>
      <c r="U1324">
        <f>INDEX(REFERENCE!$B$4:$J$132,MATCH(J1324,REFERENCE!$A$4:$A$132,0),U$2)</f>
        <v>26.49</v>
      </c>
      <c r="V1324" t="str">
        <f>INDEX(REFERENCE!$B$4:$J$132,MATCH(K1324,REFERENCE!$A$4:$A$132,0),V$2)</f>
        <v>4.5 stars</v>
      </c>
      <c r="W1324">
        <f>INDEX(REFERENCE!$B$4:$J$132,MATCH(L1324,REFERENCE!$A$4:$A$132,0),W$2)</f>
        <v>1250</v>
      </c>
    </row>
    <row r="1325" spans="1:23" x14ac:dyDescent="0.2">
      <c r="A1325" s="9">
        <v>15</v>
      </c>
      <c r="B1325" s="9">
        <v>11</v>
      </c>
      <c r="C1325" s="9">
        <v>2</v>
      </c>
      <c r="D1325" s="9">
        <v>2</v>
      </c>
      <c r="E1325" s="9">
        <v>201</v>
      </c>
      <c r="F1325" s="9">
        <v>204</v>
      </c>
      <c r="G1325" s="9">
        <v>0</v>
      </c>
      <c r="H1325" s="9">
        <v>1</v>
      </c>
      <c r="I1325" s="9">
        <v>203</v>
      </c>
      <c r="J1325" s="9">
        <v>20303</v>
      </c>
      <c r="K1325" s="9">
        <v>3</v>
      </c>
      <c r="L1325" s="28">
        <v>2</v>
      </c>
      <c r="N1325">
        <f t="shared" si="22"/>
        <v>151102</v>
      </c>
      <c r="O1325" t="str">
        <f>INDEX(REFERENCE!$B$4:$J$132,MATCH(D1325,REFERENCE!$A$4:$A$132,0),O$2)</f>
        <v>Topicals</v>
      </c>
      <c r="P1325" t="str">
        <f>INDEX(REFERENCE!$B$4:$J$132,MATCH(E1325,REFERENCE!$A$4:$A$132,0),P$2)</f>
        <v>Bengay</v>
      </c>
      <c r="Q1325" t="str">
        <f>INDEX(REFERENCE!$B$4:$J$132,MATCH(F1325,REFERENCE!$A$4:$A$132,0),Q$2)</f>
        <v>Lidocaine/numbing sensation</v>
      </c>
      <c r="R1325" t="str">
        <f>INDEX(REFERENCE!$B$4:$J$132,MATCH(G1325,REFERENCE!$A$4:$A$132,0),R$2)</f>
        <v>-</v>
      </c>
      <c r="S1325" t="str">
        <f>INDEX(REFERENCE!$B$4:$J$132,MATCH(H1325,REFERENCE!$A$4:$A$132,0),S$2)</f>
        <v>Gel</v>
      </c>
      <c r="T1325" t="str">
        <f>INDEX(REFERENCE!$B$4:$J$132,MATCH(I1325,REFERENCE!$A$4:$A$132,0),T$2)</f>
        <v>3 oz</v>
      </c>
      <c r="U1325">
        <f>INDEX(REFERENCE!$B$4:$J$132,MATCH(J1325,REFERENCE!$A$4:$A$132,0),U$2)</f>
        <v>11.99</v>
      </c>
      <c r="V1325" t="str">
        <f>INDEX(REFERENCE!$B$4:$J$132,MATCH(K1325,REFERENCE!$A$4:$A$132,0),V$2)</f>
        <v>4.8 stars</v>
      </c>
      <c r="W1325">
        <f>INDEX(REFERENCE!$B$4:$J$132,MATCH(L1325,REFERENCE!$A$4:$A$132,0),W$2)</f>
        <v>4500</v>
      </c>
    </row>
    <row r="1326" spans="1:23" x14ac:dyDescent="0.2">
      <c r="A1326" s="9">
        <v>15</v>
      </c>
      <c r="B1326" s="9">
        <v>11</v>
      </c>
      <c r="C1326" s="9">
        <v>3</v>
      </c>
      <c r="D1326" s="9">
        <v>1</v>
      </c>
      <c r="E1326" s="9">
        <v>111</v>
      </c>
      <c r="F1326" s="9">
        <v>103</v>
      </c>
      <c r="G1326" s="9">
        <v>1</v>
      </c>
      <c r="H1326" s="9">
        <v>6</v>
      </c>
      <c r="I1326" s="9">
        <v>102</v>
      </c>
      <c r="J1326" s="9">
        <v>10201</v>
      </c>
      <c r="K1326" s="9">
        <v>1</v>
      </c>
      <c r="L1326" s="28">
        <v>1</v>
      </c>
      <c r="N1326">
        <f t="shared" si="22"/>
        <v>151103</v>
      </c>
      <c r="O1326" t="str">
        <f>INDEX(REFERENCE!$B$4:$J$132,MATCH(D1326,REFERENCE!$A$4:$A$132,0),O$2)</f>
        <v>Pads</v>
      </c>
      <c r="P1326" t="str">
        <f>INDEX(REFERENCE!$B$4:$J$132,MATCH(E1326,REFERENCE!$A$4:$A$132,0),P$2)</f>
        <v>Walgreens</v>
      </c>
      <c r="Q1326" t="str">
        <f>INDEX(REFERENCE!$B$4:$J$132,MATCH(F1326,REFERENCE!$A$4:$A$132,0),Q$2)</f>
        <v>Both hot and cold sensation</v>
      </c>
      <c r="R1326" t="str">
        <f>INDEX(REFERENCE!$B$4:$J$132,MATCH(G1326,REFERENCE!$A$4:$A$132,0),R$2)</f>
        <v>Back</v>
      </c>
      <c r="S1326" t="str">
        <f>INDEX(REFERENCE!$B$4:$J$132,MATCH(H1326,REFERENCE!$A$4:$A$132,0),S$2)</f>
        <v>Single use pads/patches</v>
      </c>
      <c r="T1326" t="str">
        <f>INDEX(REFERENCE!$B$4:$J$132,MATCH(I1326,REFERENCE!$A$4:$A$132,0),T$2)</f>
        <v>3 count</v>
      </c>
      <c r="U1326">
        <f>INDEX(REFERENCE!$B$4:$J$132,MATCH(J1326,REFERENCE!$A$4:$A$132,0),U$2)</f>
        <v>3.6</v>
      </c>
      <c r="V1326" t="str">
        <f>INDEX(REFERENCE!$B$4:$J$132,MATCH(K1326,REFERENCE!$A$4:$A$132,0),V$2)</f>
        <v>4.5 stars</v>
      </c>
      <c r="W1326">
        <f>INDEX(REFERENCE!$B$4:$J$132,MATCH(L1326,REFERENCE!$A$4:$A$132,0),W$2)</f>
        <v>1250</v>
      </c>
    </row>
    <row r="1327" spans="1:23" x14ac:dyDescent="0.2">
      <c r="A1327" s="9">
        <v>15</v>
      </c>
      <c r="B1327" s="9">
        <v>11</v>
      </c>
      <c r="C1327" s="9">
        <v>4</v>
      </c>
      <c r="D1327" s="9">
        <v>1</v>
      </c>
      <c r="E1327" s="9">
        <v>109</v>
      </c>
      <c r="F1327" s="9">
        <v>101</v>
      </c>
      <c r="G1327" s="9">
        <v>3</v>
      </c>
      <c r="H1327" s="9">
        <v>6</v>
      </c>
      <c r="I1327" s="9">
        <v>101</v>
      </c>
      <c r="J1327" s="9">
        <v>10103</v>
      </c>
      <c r="K1327" s="9">
        <v>3</v>
      </c>
      <c r="L1327" s="28">
        <v>1</v>
      </c>
      <c r="N1327">
        <f t="shared" si="22"/>
        <v>151104</v>
      </c>
      <c r="O1327" t="str">
        <f>INDEX(REFERENCE!$B$4:$J$132,MATCH(D1327,REFERENCE!$A$4:$A$132,0),O$2)</f>
        <v>Pads</v>
      </c>
      <c r="P1327" t="str">
        <f>INDEX(REFERENCE!$B$4:$J$132,MATCH(E1327,REFERENCE!$A$4:$A$132,0),P$2)</f>
        <v>CVS Health</v>
      </c>
      <c r="Q1327" t="str">
        <f>INDEX(REFERENCE!$B$4:$J$132,MATCH(F1327,REFERENCE!$A$4:$A$132,0),Q$2)</f>
        <v>Hot sensation</v>
      </c>
      <c r="R1327" t="str">
        <f>INDEX(REFERENCE!$B$4:$J$132,MATCH(G1327,REFERENCE!$A$4:$A$132,0),R$2)</f>
        <v>Joint</v>
      </c>
      <c r="S1327" t="str">
        <f>INDEX(REFERENCE!$B$4:$J$132,MATCH(H1327,REFERENCE!$A$4:$A$132,0),S$2)</f>
        <v>Single use pads/patches</v>
      </c>
      <c r="T1327" t="str">
        <f>INDEX(REFERENCE!$B$4:$J$132,MATCH(I1327,REFERENCE!$A$4:$A$132,0),T$2)</f>
        <v>2 count</v>
      </c>
      <c r="U1327">
        <f>INDEX(REFERENCE!$B$4:$J$132,MATCH(J1327,REFERENCE!$A$4:$A$132,0),U$2)</f>
        <v>6.59</v>
      </c>
      <c r="V1327" t="str">
        <f>INDEX(REFERENCE!$B$4:$J$132,MATCH(K1327,REFERENCE!$A$4:$A$132,0),V$2)</f>
        <v>4.8 stars</v>
      </c>
      <c r="W1327">
        <f>INDEX(REFERENCE!$B$4:$J$132,MATCH(L1327,REFERENCE!$A$4:$A$132,0),W$2)</f>
        <v>1250</v>
      </c>
    </row>
    <row r="1328" spans="1:23" x14ac:dyDescent="0.2">
      <c r="A1328" s="9">
        <v>15</v>
      </c>
      <c r="B1328" s="9">
        <v>11</v>
      </c>
      <c r="C1328" s="9">
        <v>5</v>
      </c>
      <c r="D1328" s="9">
        <v>2</v>
      </c>
      <c r="E1328" s="9">
        <v>204</v>
      </c>
      <c r="F1328" s="9">
        <v>201</v>
      </c>
      <c r="G1328" s="9">
        <v>0</v>
      </c>
      <c r="H1328" s="9">
        <v>3</v>
      </c>
      <c r="I1328" s="9">
        <v>206</v>
      </c>
      <c r="J1328" s="9">
        <v>20602</v>
      </c>
      <c r="K1328" s="9">
        <v>2</v>
      </c>
      <c r="L1328" s="28">
        <v>2</v>
      </c>
      <c r="N1328">
        <f t="shared" si="22"/>
        <v>151105</v>
      </c>
      <c r="O1328" t="str">
        <f>INDEX(REFERENCE!$B$4:$J$132,MATCH(D1328,REFERENCE!$A$4:$A$132,0),O$2)</f>
        <v>Topicals</v>
      </c>
      <c r="P1328" t="str">
        <f>INDEX(REFERENCE!$B$4:$J$132,MATCH(E1328,REFERENCE!$A$4:$A$132,0),P$2)</f>
        <v>Aspercreme</v>
      </c>
      <c r="Q1328" t="str">
        <f>INDEX(REFERENCE!$B$4:$J$132,MATCH(F1328,REFERENCE!$A$4:$A$132,0),Q$2)</f>
        <v>Hot sensation</v>
      </c>
      <c r="R1328" t="str">
        <f>INDEX(REFERENCE!$B$4:$J$132,MATCH(G1328,REFERENCE!$A$4:$A$132,0),R$2)</f>
        <v>-</v>
      </c>
      <c r="S1328" t="str">
        <f>INDEX(REFERENCE!$B$4:$J$132,MATCH(H1328,REFERENCE!$A$4:$A$132,0),S$2)</f>
        <v>Spray</v>
      </c>
      <c r="T1328" t="str">
        <f>INDEX(REFERENCE!$B$4:$J$132,MATCH(I1328,REFERENCE!$A$4:$A$132,0),T$2)</f>
        <v>4.5 oz</v>
      </c>
      <c r="U1328">
        <f>INDEX(REFERENCE!$B$4:$J$132,MATCH(J1328,REFERENCE!$A$4:$A$132,0),U$2)</f>
        <v>12.5</v>
      </c>
      <c r="V1328" t="str">
        <f>INDEX(REFERENCE!$B$4:$J$132,MATCH(K1328,REFERENCE!$A$4:$A$132,0),V$2)</f>
        <v>4.6 stars</v>
      </c>
      <c r="W1328">
        <f>INDEX(REFERENCE!$B$4:$J$132,MATCH(L1328,REFERENCE!$A$4:$A$132,0),W$2)</f>
        <v>4500</v>
      </c>
    </row>
    <row r="1329" spans="1:23" x14ac:dyDescent="0.2">
      <c r="A1329" s="9">
        <v>15</v>
      </c>
      <c r="B1329" s="9">
        <v>11</v>
      </c>
      <c r="C1329" s="9">
        <v>6</v>
      </c>
      <c r="D1329" s="9">
        <v>2</v>
      </c>
      <c r="E1329" s="9">
        <v>205</v>
      </c>
      <c r="F1329" s="9">
        <v>204</v>
      </c>
      <c r="G1329" s="9">
        <v>0</v>
      </c>
      <c r="H1329" s="9">
        <v>1</v>
      </c>
      <c r="I1329" s="9">
        <v>202</v>
      </c>
      <c r="J1329" s="9">
        <v>20202</v>
      </c>
      <c r="K1329" s="9">
        <v>2</v>
      </c>
      <c r="L1329" s="28">
        <v>1</v>
      </c>
      <c r="N1329">
        <f t="shared" si="22"/>
        <v>151106</v>
      </c>
      <c r="O1329" t="str">
        <f>INDEX(REFERENCE!$B$4:$J$132,MATCH(D1329,REFERENCE!$A$4:$A$132,0),O$2)</f>
        <v>Topicals</v>
      </c>
      <c r="P1329" t="str">
        <f>INDEX(REFERENCE!$B$4:$J$132,MATCH(E1329,REFERENCE!$A$4:$A$132,0),P$2)</f>
        <v>Tiger Balm</v>
      </c>
      <c r="Q1329" t="str">
        <f>INDEX(REFERENCE!$B$4:$J$132,MATCH(F1329,REFERENCE!$A$4:$A$132,0),Q$2)</f>
        <v>Lidocaine/numbing sensation</v>
      </c>
      <c r="R1329" t="str">
        <f>INDEX(REFERENCE!$B$4:$J$132,MATCH(G1329,REFERENCE!$A$4:$A$132,0),R$2)</f>
        <v>-</v>
      </c>
      <c r="S1329" t="str">
        <f>INDEX(REFERENCE!$B$4:$J$132,MATCH(H1329,REFERENCE!$A$4:$A$132,0),S$2)</f>
        <v>Gel</v>
      </c>
      <c r="T1329" t="str">
        <f>INDEX(REFERENCE!$B$4:$J$132,MATCH(I1329,REFERENCE!$A$4:$A$132,0),T$2)</f>
        <v>2.5 oz</v>
      </c>
      <c r="U1329">
        <f>INDEX(REFERENCE!$B$4:$J$132,MATCH(J1329,REFERENCE!$A$4:$A$132,0),U$2)</f>
        <v>9</v>
      </c>
      <c r="V1329" t="str">
        <f>INDEX(REFERENCE!$B$4:$J$132,MATCH(K1329,REFERENCE!$A$4:$A$132,0),V$2)</f>
        <v>4.6 stars</v>
      </c>
      <c r="W1329">
        <f>INDEX(REFERENCE!$B$4:$J$132,MATCH(L1329,REFERENCE!$A$4:$A$132,0),W$2)</f>
        <v>1250</v>
      </c>
    </row>
    <row r="1330" spans="1:23" x14ac:dyDescent="0.2">
      <c r="A1330" s="9">
        <v>15</v>
      </c>
      <c r="B1330" s="9">
        <v>12</v>
      </c>
      <c r="C1330" s="9">
        <v>1</v>
      </c>
      <c r="D1330" s="9">
        <v>2</v>
      </c>
      <c r="E1330" s="9">
        <v>211</v>
      </c>
      <c r="F1330" s="9">
        <v>204</v>
      </c>
      <c r="G1330" s="9">
        <v>0</v>
      </c>
      <c r="H1330" s="9">
        <v>3</v>
      </c>
      <c r="I1330" s="9">
        <v>204</v>
      </c>
      <c r="J1330" s="9">
        <v>20404</v>
      </c>
      <c r="K1330" s="9">
        <v>1</v>
      </c>
      <c r="L1330" s="28">
        <v>1</v>
      </c>
      <c r="N1330">
        <f t="shared" si="22"/>
        <v>151201</v>
      </c>
      <c r="O1330" t="str">
        <f>INDEX(REFERENCE!$B$4:$J$132,MATCH(D1330,REFERENCE!$A$4:$A$132,0),O$2)</f>
        <v>Topicals</v>
      </c>
      <c r="P1330" t="str">
        <f>INDEX(REFERENCE!$B$4:$J$132,MATCH(E1330,REFERENCE!$A$4:$A$132,0),P$2)</f>
        <v>Theraworx</v>
      </c>
      <c r="Q1330" t="str">
        <f>INDEX(REFERENCE!$B$4:$J$132,MATCH(F1330,REFERENCE!$A$4:$A$132,0),Q$2)</f>
        <v>Lidocaine/numbing sensation</v>
      </c>
      <c r="R1330" t="str">
        <f>INDEX(REFERENCE!$B$4:$J$132,MATCH(G1330,REFERENCE!$A$4:$A$132,0),R$2)</f>
        <v>-</v>
      </c>
      <c r="S1330" t="str">
        <f>INDEX(REFERENCE!$B$4:$J$132,MATCH(H1330,REFERENCE!$A$4:$A$132,0),S$2)</f>
        <v>Spray</v>
      </c>
      <c r="T1330" t="str">
        <f>INDEX(REFERENCE!$B$4:$J$132,MATCH(I1330,REFERENCE!$A$4:$A$132,0),T$2)</f>
        <v>3.5 oz</v>
      </c>
      <c r="U1330">
        <f>INDEX(REFERENCE!$B$4:$J$132,MATCH(J1330,REFERENCE!$A$4:$A$132,0),U$2)</f>
        <v>13.88</v>
      </c>
      <c r="V1330" t="str">
        <f>INDEX(REFERENCE!$B$4:$J$132,MATCH(K1330,REFERENCE!$A$4:$A$132,0),V$2)</f>
        <v>4.5 stars</v>
      </c>
      <c r="W1330">
        <f>INDEX(REFERENCE!$B$4:$J$132,MATCH(L1330,REFERENCE!$A$4:$A$132,0),W$2)</f>
        <v>1250</v>
      </c>
    </row>
    <row r="1331" spans="1:23" x14ac:dyDescent="0.2">
      <c r="A1331" s="9">
        <v>15</v>
      </c>
      <c r="B1331" s="9">
        <v>12</v>
      </c>
      <c r="C1331" s="9">
        <v>2</v>
      </c>
      <c r="D1331" s="9">
        <v>2</v>
      </c>
      <c r="E1331" s="9">
        <v>210</v>
      </c>
      <c r="F1331" s="9">
        <v>203</v>
      </c>
      <c r="G1331" s="9">
        <v>0</v>
      </c>
      <c r="H1331" s="9">
        <v>4</v>
      </c>
      <c r="I1331" s="9">
        <v>205</v>
      </c>
      <c r="J1331" s="9">
        <v>20501</v>
      </c>
      <c r="K1331" s="9">
        <v>3</v>
      </c>
      <c r="L1331" s="28">
        <v>1</v>
      </c>
      <c r="N1331">
        <f t="shared" si="22"/>
        <v>151202</v>
      </c>
      <c r="O1331" t="str">
        <f>INDEX(REFERENCE!$B$4:$J$132,MATCH(D1331,REFERENCE!$A$4:$A$132,0),O$2)</f>
        <v>Topicals</v>
      </c>
      <c r="P1331" t="str">
        <f>INDEX(REFERENCE!$B$4:$J$132,MATCH(E1331,REFERENCE!$A$4:$A$132,0),P$2)</f>
        <v>Arnicare</v>
      </c>
      <c r="Q1331" t="str">
        <f>INDEX(REFERENCE!$B$4:$J$132,MATCH(F1331,REFERENCE!$A$4:$A$132,0),Q$2)</f>
        <v>Both hot and cold sensation</v>
      </c>
      <c r="R1331" t="str">
        <f>INDEX(REFERENCE!$B$4:$J$132,MATCH(G1331,REFERENCE!$A$4:$A$132,0),R$2)</f>
        <v>-</v>
      </c>
      <c r="S1331" t="str">
        <f>INDEX(REFERENCE!$B$4:$J$132,MATCH(H1331,REFERENCE!$A$4:$A$132,0),S$2)</f>
        <v>Roll-on</v>
      </c>
      <c r="T1331" t="str">
        <f>INDEX(REFERENCE!$B$4:$J$132,MATCH(I1331,REFERENCE!$A$4:$A$132,0),T$2)</f>
        <v>4 oz</v>
      </c>
      <c r="U1331">
        <f>INDEX(REFERENCE!$B$4:$J$132,MATCH(J1331,REFERENCE!$A$4:$A$132,0),U$2)</f>
        <v>9</v>
      </c>
      <c r="V1331" t="str">
        <f>INDEX(REFERENCE!$B$4:$J$132,MATCH(K1331,REFERENCE!$A$4:$A$132,0),V$2)</f>
        <v>4.8 stars</v>
      </c>
      <c r="W1331">
        <f>INDEX(REFERENCE!$B$4:$J$132,MATCH(L1331,REFERENCE!$A$4:$A$132,0),W$2)</f>
        <v>1250</v>
      </c>
    </row>
    <row r="1332" spans="1:23" x14ac:dyDescent="0.2">
      <c r="A1332" s="9">
        <v>15</v>
      </c>
      <c r="B1332" s="9">
        <v>12</v>
      </c>
      <c r="C1332" s="9">
        <v>3</v>
      </c>
      <c r="D1332" s="9">
        <v>2</v>
      </c>
      <c r="E1332" s="9">
        <v>206</v>
      </c>
      <c r="F1332" s="9">
        <v>203</v>
      </c>
      <c r="G1332" s="9">
        <v>0</v>
      </c>
      <c r="H1332" s="9">
        <v>5</v>
      </c>
      <c r="I1332" s="9">
        <v>202</v>
      </c>
      <c r="J1332" s="9">
        <v>20203</v>
      </c>
      <c r="K1332" s="9">
        <v>2</v>
      </c>
      <c r="L1332" s="28">
        <v>1</v>
      </c>
      <c r="N1332">
        <f t="shared" si="22"/>
        <v>151203</v>
      </c>
      <c r="O1332" t="str">
        <f>INDEX(REFERENCE!$B$4:$J$132,MATCH(D1332,REFERENCE!$A$4:$A$132,0),O$2)</f>
        <v>Topicals</v>
      </c>
      <c r="P1332" t="str">
        <f>INDEX(REFERENCE!$B$4:$J$132,MATCH(E1332,REFERENCE!$A$4:$A$132,0),P$2)</f>
        <v>Voltaren</v>
      </c>
      <c r="Q1332" t="str">
        <f>INDEX(REFERENCE!$B$4:$J$132,MATCH(F1332,REFERENCE!$A$4:$A$132,0),Q$2)</f>
        <v>Both hot and cold sensation</v>
      </c>
      <c r="R1332" t="str">
        <f>INDEX(REFERENCE!$B$4:$J$132,MATCH(G1332,REFERENCE!$A$4:$A$132,0),R$2)</f>
        <v>-</v>
      </c>
      <c r="S1332" t="str">
        <f>INDEX(REFERENCE!$B$4:$J$132,MATCH(H1332,REFERENCE!$A$4:$A$132,0),S$2)</f>
        <v>Liquid</v>
      </c>
      <c r="T1332" t="str">
        <f>INDEX(REFERENCE!$B$4:$J$132,MATCH(I1332,REFERENCE!$A$4:$A$132,0),T$2)</f>
        <v>2.5 oz</v>
      </c>
      <c r="U1332">
        <f>INDEX(REFERENCE!$B$4:$J$132,MATCH(J1332,REFERENCE!$A$4:$A$132,0),U$2)</f>
        <v>11</v>
      </c>
      <c r="V1332" t="str">
        <f>INDEX(REFERENCE!$B$4:$J$132,MATCH(K1332,REFERENCE!$A$4:$A$132,0),V$2)</f>
        <v>4.6 stars</v>
      </c>
      <c r="W1332">
        <f>INDEX(REFERENCE!$B$4:$J$132,MATCH(L1332,REFERENCE!$A$4:$A$132,0),W$2)</f>
        <v>1250</v>
      </c>
    </row>
    <row r="1333" spans="1:23" x14ac:dyDescent="0.2">
      <c r="A1333" s="9">
        <v>15</v>
      </c>
      <c r="B1333" s="9">
        <v>12</v>
      </c>
      <c r="C1333" s="9">
        <v>4</v>
      </c>
      <c r="D1333" s="9">
        <v>1</v>
      </c>
      <c r="E1333" s="9">
        <v>108</v>
      </c>
      <c r="F1333" s="9">
        <v>105</v>
      </c>
      <c r="G1333" s="9">
        <v>1</v>
      </c>
      <c r="H1333" s="9">
        <v>6</v>
      </c>
      <c r="I1333" s="9">
        <v>105</v>
      </c>
      <c r="J1333" s="9">
        <v>10505</v>
      </c>
      <c r="K1333" s="9">
        <v>2</v>
      </c>
      <c r="L1333" s="28">
        <v>2</v>
      </c>
      <c r="N1333">
        <f t="shared" si="22"/>
        <v>151204</v>
      </c>
      <c r="O1333" t="str">
        <f>INDEX(REFERENCE!$B$4:$J$132,MATCH(D1333,REFERENCE!$A$4:$A$132,0),O$2)</f>
        <v>Pads</v>
      </c>
      <c r="P1333" t="str">
        <f>INDEX(REFERENCE!$B$4:$J$132,MATCH(E1333,REFERENCE!$A$4:$A$132,0),P$2)</f>
        <v>Thermacare</v>
      </c>
      <c r="Q1333" t="str">
        <f>INDEX(REFERENCE!$B$4:$J$132,MATCH(F1333,REFERENCE!$A$4:$A$132,0),Q$2)</f>
        <v>No sensation/drug free/for circulation</v>
      </c>
      <c r="R1333" t="str">
        <f>INDEX(REFERENCE!$B$4:$J$132,MATCH(G1333,REFERENCE!$A$4:$A$132,0),R$2)</f>
        <v>Back</v>
      </c>
      <c r="S1333" t="str">
        <f>INDEX(REFERENCE!$B$4:$J$132,MATCH(H1333,REFERENCE!$A$4:$A$132,0),S$2)</f>
        <v>Single use pads/patches</v>
      </c>
      <c r="T1333" t="str">
        <f>INDEX(REFERENCE!$B$4:$J$132,MATCH(I1333,REFERENCE!$A$4:$A$132,0),T$2)</f>
        <v>6 count</v>
      </c>
      <c r="U1333">
        <f>INDEX(REFERENCE!$B$4:$J$132,MATCH(J1333,REFERENCE!$A$4:$A$132,0),U$2)</f>
        <v>31.99</v>
      </c>
      <c r="V1333" t="str">
        <f>INDEX(REFERENCE!$B$4:$J$132,MATCH(K1333,REFERENCE!$A$4:$A$132,0),V$2)</f>
        <v>4.6 stars</v>
      </c>
      <c r="W1333">
        <f>INDEX(REFERENCE!$B$4:$J$132,MATCH(L1333,REFERENCE!$A$4:$A$132,0),W$2)</f>
        <v>4500</v>
      </c>
    </row>
    <row r="1334" spans="1:23" x14ac:dyDescent="0.2">
      <c r="A1334" s="9">
        <v>15</v>
      </c>
      <c r="B1334" s="9">
        <v>12</v>
      </c>
      <c r="C1334" s="9">
        <v>5</v>
      </c>
      <c r="D1334" s="9">
        <v>1</v>
      </c>
      <c r="E1334" s="9">
        <v>107</v>
      </c>
      <c r="F1334" s="9">
        <v>101</v>
      </c>
      <c r="G1334" s="9">
        <v>3</v>
      </c>
      <c r="H1334" s="9">
        <v>6</v>
      </c>
      <c r="I1334" s="9">
        <v>104</v>
      </c>
      <c r="J1334" s="9">
        <v>10402</v>
      </c>
      <c r="K1334" s="9">
        <v>2</v>
      </c>
      <c r="L1334" s="28">
        <v>2</v>
      </c>
      <c r="N1334">
        <f t="shared" si="22"/>
        <v>151205</v>
      </c>
      <c r="O1334" t="str">
        <f>INDEX(REFERENCE!$B$4:$J$132,MATCH(D1334,REFERENCE!$A$4:$A$132,0),O$2)</f>
        <v>Pads</v>
      </c>
      <c r="P1334" t="str">
        <f>INDEX(REFERENCE!$B$4:$J$132,MATCH(E1334,REFERENCE!$A$4:$A$132,0),P$2)</f>
        <v>Salonpas</v>
      </c>
      <c r="Q1334" t="str">
        <f>INDEX(REFERENCE!$B$4:$J$132,MATCH(F1334,REFERENCE!$A$4:$A$132,0),Q$2)</f>
        <v>Hot sensation</v>
      </c>
      <c r="R1334" t="str">
        <f>INDEX(REFERENCE!$B$4:$J$132,MATCH(G1334,REFERENCE!$A$4:$A$132,0),R$2)</f>
        <v>Joint</v>
      </c>
      <c r="S1334" t="str">
        <f>INDEX(REFERENCE!$B$4:$J$132,MATCH(H1334,REFERENCE!$A$4:$A$132,0),S$2)</f>
        <v>Single use pads/patches</v>
      </c>
      <c r="T1334" t="str">
        <f>INDEX(REFERENCE!$B$4:$J$132,MATCH(I1334,REFERENCE!$A$4:$A$132,0),T$2)</f>
        <v>5 count</v>
      </c>
      <c r="U1334">
        <f>INDEX(REFERENCE!$B$4:$J$132,MATCH(J1334,REFERENCE!$A$4:$A$132,0),U$2)</f>
        <v>8.93</v>
      </c>
      <c r="V1334" t="str">
        <f>INDEX(REFERENCE!$B$4:$J$132,MATCH(K1334,REFERENCE!$A$4:$A$132,0),V$2)</f>
        <v>4.6 stars</v>
      </c>
      <c r="W1334">
        <f>INDEX(REFERENCE!$B$4:$J$132,MATCH(L1334,REFERENCE!$A$4:$A$132,0),W$2)</f>
        <v>4500</v>
      </c>
    </row>
    <row r="1335" spans="1:23" x14ac:dyDescent="0.2">
      <c r="A1335" s="9">
        <v>15</v>
      </c>
      <c r="B1335" s="9">
        <v>12</v>
      </c>
      <c r="C1335" s="9">
        <v>6</v>
      </c>
      <c r="D1335" s="9">
        <v>1</v>
      </c>
      <c r="E1335" s="9">
        <v>104</v>
      </c>
      <c r="F1335" s="9">
        <v>104</v>
      </c>
      <c r="G1335" s="9">
        <v>6</v>
      </c>
      <c r="H1335" s="9">
        <v>6</v>
      </c>
      <c r="I1335" s="9">
        <v>101</v>
      </c>
      <c r="J1335" s="9">
        <v>10101</v>
      </c>
      <c r="K1335" s="9">
        <v>1</v>
      </c>
      <c r="L1335" s="28">
        <v>2</v>
      </c>
      <c r="N1335">
        <f t="shared" si="22"/>
        <v>151206</v>
      </c>
      <c r="O1335" t="str">
        <f>INDEX(REFERENCE!$B$4:$J$132,MATCH(D1335,REFERENCE!$A$4:$A$132,0),O$2)</f>
        <v>Pads</v>
      </c>
      <c r="P1335" t="str">
        <f>INDEX(REFERENCE!$B$4:$J$132,MATCH(E1335,REFERENCE!$A$4:$A$132,0),P$2)</f>
        <v>Aspercreme</v>
      </c>
      <c r="Q1335" t="str">
        <f>INDEX(REFERENCE!$B$4:$J$132,MATCH(F1335,REFERENCE!$A$4:$A$132,0),Q$2)</f>
        <v>Lidocaine/numbing sensation</v>
      </c>
      <c r="R1335" t="str">
        <f>INDEX(REFERENCE!$B$4:$J$132,MATCH(G1335,REFERENCE!$A$4:$A$132,0),R$2)</f>
        <v>Shoulder</v>
      </c>
      <c r="S1335" t="str">
        <f>INDEX(REFERENCE!$B$4:$J$132,MATCH(H1335,REFERENCE!$A$4:$A$132,0),S$2)</f>
        <v>Single use pads/patches</v>
      </c>
      <c r="T1335" t="str">
        <f>INDEX(REFERENCE!$B$4:$J$132,MATCH(I1335,REFERENCE!$A$4:$A$132,0),T$2)</f>
        <v>2 count</v>
      </c>
      <c r="U1335">
        <f>INDEX(REFERENCE!$B$4:$J$132,MATCH(J1335,REFERENCE!$A$4:$A$132,0),U$2)</f>
        <v>2.98</v>
      </c>
      <c r="V1335" t="str">
        <f>INDEX(REFERENCE!$B$4:$J$132,MATCH(K1335,REFERENCE!$A$4:$A$132,0),V$2)</f>
        <v>4.5 stars</v>
      </c>
      <c r="W1335">
        <f>INDEX(REFERENCE!$B$4:$J$132,MATCH(L1335,REFERENCE!$A$4:$A$132,0),W$2)</f>
        <v>4500</v>
      </c>
    </row>
    <row r="1336" spans="1:23" x14ac:dyDescent="0.2">
      <c r="A1336" s="9">
        <v>15</v>
      </c>
      <c r="B1336" s="9">
        <v>13</v>
      </c>
      <c r="C1336" s="9">
        <v>1</v>
      </c>
      <c r="D1336" s="9">
        <v>2</v>
      </c>
      <c r="E1336" s="9">
        <v>209</v>
      </c>
      <c r="F1336" s="9">
        <v>201</v>
      </c>
      <c r="G1336" s="9">
        <v>0</v>
      </c>
      <c r="H1336" s="9">
        <v>2</v>
      </c>
      <c r="I1336" s="9">
        <v>206</v>
      </c>
      <c r="J1336" s="9">
        <v>20605</v>
      </c>
      <c r="K1336" s="9">
        <v>1</v>
      </c>
      <c r="L1336" s="28">
        <v>2</v>
      </c>
      <c r="N1336">
        <f t="shared" si="22"/>
        <v>151301</v>
      </c>
      <c r="O1336" t="str">
        <f>INDEX(REFERENCE!$B$4:$J$132,MATCH(D1336,REFERENCE!$A$4:$A$132,0),O$2)</f>
        <v>Topicals</v>
      </c>
      <c r="P1336" t="str">
        <f>INDEX(REFERENCE!$B$4:$J$132,MATCH(E1336,REFERENCE!$A$4:$A$132,0),P$2)</f>
        <v>Motrin</v>
      </c>
      <c r="Q1336" t="str">
        <f>INDEX(REFERENCE!$B$4:$J$132,MATCH(F1336,REFERENCE!$A$4:$A$132,0),Q$2)</f>
        <v>Hot sensation</v>
      </c>
      <c r="R1336" t="str">
        <f>INDEX(REFERENCE!$B$4:$J$132,MATCH(G1336,REFERENCE!$A$4:$A$132,0),R$2)</f>
        <v>-</v>
      </c>
      <c r="S1336" t="str">
        <f>INDEX(REFERENCE!$B$4:$J$132,MATCH(H1336,REFERENCE!$A$4:$A$132,0),S$2)</f>
        <v>Cream</v>
      </c>
      <c r="T1336" t="str">
        <f>INDEX(REFERENCE!$B$4:$J$132,MATCH(I1336,REFERENCE!$A$4:$A$132,0),T$2)</f>
        <v>4.5 oz</v>
      </c>
      <c r="U1336">
        <f>INDEX(REFERENCE!$B$4:$J$132,MATCH(J1336,REFERENCE!$A$4:$A$132,0),U$2)</f>
        <v>24</v>
      </c>
      <c r="V1336" t="str">
        <f>INDEX(REFERENCE!$B$4:$J$132,MATCH(K1336,REFERENCE!$A$4:$A$132,0),V$2)</f>
        <v>4.5 stars</v>
      </c>
      <c r="W1336">
        <f>INDEX(REFERENCE!$B$4:$J$132,MATCH(L1336,REFERENCE!$A$4:$A$132,0),W$2)</f>
        <v>4500</v>
      </c>
    </row>
    <row r="1337" spans="1:23" x14ac:dyDescent="0.2">
      <c r="A1337" s="9">
        <v>15</v>
      </c>
      <c r="B1337" s="9">
        <v>13</v>
      </c>
      <c r="C1337" s="9">
        <v>2</v>
      </c>
      <c r="D1337" s="9">
        <v>1</v>
      </c>
      <c r="E1337" s="9">
        <v>109</v>
      </c>
      <c r="F1337" s="9">
        <v>103</v>
      </c>
      <c r="G1337" s="9">
        <v>2</v>
      </c>
      <c r="H1337" s="9">
        <v>6</v>
      </c>
      <c r="I1337" s="9">
        <v>103</v>
      </c>
      <c r="J1337" s="9">
        <v>10301</v>
      </c>
      <c r="K1337" s="9">
        <v>2</v>
      </c>
      <c r="L1337" s="28">
        <v>2</v>
      </c>
      <c r="N1337">
        <f t="shared" si="22"/>
        <v>151302</v>
      </c>
      <c r="O1337" t="str">
        <f>INDEX(REFERENCE!$B$4:$J$132,MATCH(D1337,REFERENCE!$A$4:$A$132,0),O$2)</f>
        <v>Pads</v>
      </c>
      <c r="P1337" t="str">
        <f>INDEX(REFERENCE!$B$4:$J$132,MATCH(E1337,REFERENCE!$A$4:$A$132,0),P$2)</f>
        <v>CVS Health</v>
      </c>
      <c r="Q1337" t="str">
        <f>INDEX(REFERENCE!$B$4:$J$132,MATCH(F1337,REFERENCE!$A$4:$A$132,0),Q$2)</f>
        <v>Both hot and cold sensation</v>
      </c>
      <c r="R1337" t="str">
        <f>INDEX(REFERENCE!$B$4:$J$132,MATCH(G1337,REFERENCE!$A$4:$A$132,0),R$2)</f>
        <v>Neck</v>
      </c>
      <c r="S1337" t="str">
        <f>INDEX(REFERENCE!$B$4:$J$132,MATCH(H1337,REFERENCE!$A$4:$A$132,0),S$2)</f>
        <v>Single use pads/patches</v>
      </c>
      <c r="T1337" t="str">
        <f>INDEX(REFERENCE!$B$4:$J$132,MATCH(I1337,REFERENCE!$A$4:$A$132,0),T$2)</f>
        <v>4 count</v>
      </c>
      <c r="U1337">
        <f>INDEX(REFERENCE!$B$4:$J$132,MATCH(J1337,REFERENCE!$A$4:$A$132,0),U$2)</f>
        <v>4.22</v>
      </c>
      <c r="V1337" t="str">
        <f>INDEX(REFERENCE!$B$4:$J$132,MATCH(K1337,REFERENCE!$A$4:$A$132,0),V$2)</f>
        <v>4.6 stars</v>
      </c>
      <c r="W1337">
        <f>INDEX(REFERENCE!$B$4:$J$132,MATCH(L1337,REFERENCE!$A$4:$A$132,0),W$2)</f>
        <v>4500</v>
      </c>
    </row>
    <row r="1338" spans="1:23" x14ac:dyDescent="0.2">
      <c r="A1338" s="9">
        <v>15</v>
      </c>
      <c r="B1338" s="9">
        <v>13</v>
      </c>
      <c r="C1338" s="9">
        <v>3</v>
      </c>
      <c r="D1338" s="9">
        <v>2</v>
      </c>
      <c r="E1338" s="9">
        <v>212</v>
      </c>
      <c r="F1338" s="9">
        <v>202</v>
      </c>
      <c r="G1338" s="9">
        <v>0</v>
      </c>
      <c r="H1338" s="9">
        <v>4</v>
      </c>
      <c r="I1338" s="9">
        <v>207</v>
      </c>
      <c r="J1338" s="9">
        <v>20702</v>
      </c>
      <c r="K1338" s="9">
        <v>2</v>
      </c>
      <c r="L1338" s="28">
        <v>1</v>
      </c>
      <c r="N1338">
        <f t="shared" si="22"/>
        <v>151303</v>
      </c>
      <c r="O1338" t="str">
        <f>INDEX(REFERENCE!$B$4:$J$132,MATCH(D1338,REFERENCE!$A$4:$A$132,0),O$2)</f>
        <v>Topicals</v>
      </c>
      <c r="P1338" t="str">
        <f>INDEX(REFERENCE!$B$4:$J$132,MATCH(E1338,REFERENCE!$A$4:$A$132,0),P$2)</f>
        <v>Store Brand</v>
      </c>
      <c r="Q1338" t="str">
        <f>INDEX(REFERENCE!$B$4:$J$132,MATCH(F1338,REFERENCE!$A$4:$A$132,0),Q$2)</f>
        <v>Cold sensation</v>
      </c>
      <c r="R1338" t="str">
        <f>INDEX(REFERENCE!$B$4:$J$132,MATCH(G1338,REFERENCE!$A$4:$A$132,0),R$2)</f>
        <v>-</v>
      </c>
      <c r="S1338" t="str">
        <f>INDEX(REFERENCE!$B$4:$J$132,MATCH(H1338,REFERENCE!$A$4:$A$132,0),S$2)</f>
        <v>Roll-on</v>
      </c>
      <c r="T1338" t="str">
        <f>INDEX(REFERENCE!$B$4:$J$132,MATCH(I1338,REFERENCE!$A$4:$A$132,0),T$2)</f>
        <v>5.5 oz</v>
      </c>
      <c r="U1338">
        <f>INDEX(REFERENCE!$B$4:$J$132,MATCH(J1338,REFERENCE!$A$4:$A$132,0),U$2)</f>
        <v>13.9</v>
      </c>
      <c r="V1338" t="str">
        <f>INDEX(REFERENCE!$B$4:$J$132,MATCH(K1338,REFERENCE!$A$4:$A$132,0),V$2)</f>
        <v>4.6 stars</v>
      </c>
      <c r="W1338">
        <f>INDEX(REFERENCE!$B$4:$J$132,MATCH(L1338,REFERENCE!$A$4:$A$132,0),W$2)</f>
        <v>1250</v>
      </c>
    </row>
    <row r="1339" spans="1:23" x14ac:dyDescent="0.2">
      <c r="A1339" s="9">
        <v>15</v>
      </c>
      <c r="B1339" s="9">
        <v>13</v>
      </c>
      <c r="C1339" s="9">
        <v>4</v>
      </c>
      <c r="D1339" s="9">
        <v>1</v>
      </c>
      <c r="E1339" s="9">
        <v>105</v>
      </c>
      <c r="F1339" s="9">
        <v>102</v>
      </c>
      <c r="G1339" s="9">
        <v>6</v>
      </c>
      <c r="H1339" s="9">
        <v>6</v>
      </c>
      <c r="I1339" s="9">
        <v>104</v>
      </c>
      <c r="J1339" s="9">
        <v>10404</v>
      </c>
      <c r="K1339" s="9">
        <v>1</v>
      </c>
      <c r="L1339" s="28">
        <v>1</v>
      </c>
      <c r="N1339">
        <f t="shared" si="22"/>
        <v>151304</v>
      </c>
      <c r="O1339" t="str">
        <f>INDEX(REFERENCE!$B$4:$J$132,MATCH(D1339,REFERENCE!$A$4:$A$132,0),O$2)</f>
        <v>Pads</v>
      </c>
      <c r="P1339" t="str">
        <f>INDEX(REFERENCE!$B$4:$J$132,MATCH(E1339,REFERENCE!$A$4:$A$132,0),P$2)</f>
        <v>Tiger Balm</v>
      </c>
      <c r="Q1339" t="str">
        <f>INDEX(REFERENCE!$B$4:$J$132,MATCH(F1339,REFERENCE!$A$4:$A$132,0),Q$2)</f>
        <v>Cold sensation</v>
      </c>
      <c r="R1339" t="str">
        <f>INDEX(REFERENCE!$B$4:$J$132,MATCH(G1339,REFERENCE!$A$4:$A$132,0),R$2)</f>
        <v>Shoulder</v>
      </c>
      <c r="S1339" t="str">
        <f>INDEX(REFERENCE!$B$4:$J$132,MATCH(H1339,REFERENCE!$A$4:$A$132,0),S$2)</f>
        <v>Single use pads/patches</v>
      </c>
      <c r="T1339" t="str">
        <f>INDEX(REFERENCE!$B$4:$J$132,MATCH(I1339,REFERENCE!$A$4:$A$132,0),T$2)</f>
        <v>5 count</v>
      </c>
      <c r="U1339">
        <f>INDEX(REFERENCE!$B$4:$J$132,MATCH(J1339,REFERENCE!$A$4:$A$132,0),U$2)</f>
        <v>19.11</v>
      </c>
      <c r="V1339" t="str">
        <f>INDEX(REFERENCE!$B$4:$J$132,MATCH(K1339,REFERENCE!$A$4:$A$132,0),V$2)</f>
        <v>4.5 stars</v>
      </c>
      <c r="W1339">
        <f>INDEX(REFERENCE!$B$4:$J$132,MATCH(L1339,REFERENCE!$A$4:$A$132,0),W$2)</f>
        <v>1250</v>
      </c>
    </row>
    <row r="1340" spans="1:23" x14ac:dyDescent="0.2">
      <c r="A1340" s="9">
        <v>15</v>
      </c>
      <c r="B1340" s="9">
        <v>13</v>
      </c>
      <c r="C1340" s="9">
        <v>5</v>
      </c>
      <c r="D1340" s="9">
        <v>2</v>
      </c>
      <c r="E1340" s="9">
        <v>201</v>
      </c>
      <c r="F1340" s="9">
        <v>204</v>
      </c>
      <c r="G1340" s="9">
        <v>0</v>
      </c>
      <c r="H1340" s="9">
        <v>1</v>
      </c>
      <c r="I1340" s="9">
        <v>203</v>
      </c>
      <c r="J1340" s="9">
        <v>20305</v>
      </c>
      <c r="K1340" s="9">
        <v>3</v>
      </c>
      <c r="L1340" s="28">
        <v>2</v>
      </c>
      <c r="N1340">
        <f t="shared" si="22"/>
        <v>151305</v>
      </c>
      <c r="O1340" t="str">
        <f>INDEX(REFERENCE!$B$4:$J$132,MATCH(D1340,REFERENCE!$A$4:$A$132,0),O$2)</f>
        <v>Topicals</v>
      </c>
      <c r="P1340" t="str">
        <f>INDEX(REFERENCE!$B$4:$J$132,MATCH(E1340,REFERENCE!$A$4:$A$132,0),P$2)</f>
        <v>Bengay</v>
      </c>
      <c r="Q1340" t="str">
        <f>INDEX(REFERENCE!$B$4:$J$132,MATCH(F1340,REFERENCE!$A$4:$A$132,0),Q$2)</f>
        <v>Lidocaine/numbing sensation</v>
      </c>
      <c r="R1340" t="str">
        <f>INDEX(REFERENCE!$B$4:$J$132,MATCH(G1340,REFERENCE!$A$4:$A$132,0),R$2)</f>
        <v>-</v>
      </c>
      <c r="S1340" t="str">
        <f>INDEX(REFERENCE!$B$4:$J$132,MATCH(H1340,REFERENCE!$A$4:$A$132,0),S$2)</f>
        <v>Gel</v>
      </c>
      <c r="T1340" t="str">
        <f>INDEX(REFERENCE!$B$4:$J$132,MATCH(I1340,REFERENCE!$A$4:$A$132,0),T$2)</f>
        <v>3 oz</v>
      </c>
      <c r="U1340">
        <f>INDEX(REFERENCE!$B$4:$J$132,MATCH(J1340,REFERENCE!$A$4:$A$132,0),U$2)</f>
        <v>18.75</v>
      </c>
      <c r="V1340" t="str">
        <f>INDEX(REFERENCE!$B$4:$J$132,MATCH(K1340,REFERENCE!$A$4:$A$132,0),V$2)</f>
        <v>4.8 stars</v>
      </c>
      <c r="W1340">
        <f>INDEX(REFERENCE!$B$4:$J$132,MATCH(L1340,REFERENCE!$A$4:$A$132,0),W$2)</f>
        <v>4500</v>
      </c>
    </row>
    <row r="1341" spans="1:23" x14ac:dyDescent="0.2">
      <c r="A1341" s="9">
        <v>15</v>
      </c>
      <c r="B1341" s="9">
        <v>13</v>
      </c>
      <c r="C1341" s="9">
        <v>6</v>
      </c>
      <c r="D1341" s="9">
        <v>1</v>
      </c>
      <c r="E1341" s="9">
        <v>111</v>
      </c>
      <c r="F1341" s="9">
        <v>103</v>
      </c>
      <c r="G1341" s="9">
        <v>3</v>
      </c>
      <c r="H1341" s="9">
        <v>6</v>
      </c>
      <c r="I1341" s="9">
        <v>102</v>
      </c>
      <c r="J1341" s="9">
        <v>10203</v>
      </c>
      <c r="K1341" s="9">
        <v>3</v>
      </c>
      <c r="L1341" s="28">
        <v>1</v>
      </c>
      <c r="N1341">
        <f t="shared" si="22"/>
        <v>151306</v>
      </c>
      <c r="O1341" t="str">
        <f>INDEX(REFERENCE!$B$4:$J$132,MATCH(D1341,REFERENCE!$A$4:$A$132,0),O$2)</f>
        <v>Pads</v>
      </c>
      <c r="P1341" t="str">
        <f>INDEX(REFERENCE!$B$4:$J$132,MATCH(E1341,REFERENCE!$A$4:$A$132,0),P$2)</f>
        <v>Walgreens</v>
      </c>
      <c r="Q1341" t="str">
        <f>INDEX(REFERENCE!$B$4:$J$132,MATCH(F1341,REFERENCE!$A$4:$A$132,0),Q$2)</f>
        <v>Both hot and cold sensation</v>
      </c>
      <c r="R1341" t="str">
        <f>INDEX(REFERENCE!$B$4:$J$132,MATCH(G1341,REFERENCE!$A$4:$A$132,0),R$2)</f>
        <v>Joint</v>
      </c>
      <c r="S1341" t="str">
        <f>INDEX(REFERENCE!$B$4:$J$132,MATCH(H1341,REFERENCE!$A$4:$A$132,0),S$2)</f>
        <v>Single use pads/patches</v>
      </c>
      <c r="T1341" t="str">
        <f>INDEX(REFERENCE!$B$4:$J$132,MATCH(I1341,REFERENCE!$A$4:$A$132,0),T$2)</f>
        <v>3 count</v>
      </c>
      <c r="U1341">
        <f>INDEX(REFERENCE!$B$4:$J$132,MATCH(J1341,REFERENCE!$A$4:$A$132,0),U$2)</f>
        <v>9.99</v>
      </c>
      <c r="V1341" t="str">
        <f>INDEX(REFERENCE!$B$4:$J$132,MATCH(K1341,REFERENCE!$A$4:$A$132,0),V$2)</f>
        <v>4.8 stars</v>
      </c>
      <c r="W1341">
        <f>INDEX(REFERENCE!$B$4:$J$132,MATCH(L1341,REFERENCE!$A$4:$A$132,0),W$2)</f>
        <v>1250</v>
      </c>
    </row>
    <row r="1342" spans="1:23" x14ac:dyDescent="0.2">
      <c r="A1342" s="9">
        <v>15</v>
      </c>
      <c r="B1342" s="9">
        <v>14</v>
      </c>
      <c r="C1342" s="9">
        <v>1</v>
      </c>
      <c r="D1342" s="9">
        <v>1</v>
      </c>
      <c r="E1342" s="9">
        <v>114</v>
      </c>
      <c r="F1342" s="9">
        <v>102</v>
      </c>
      <c r="G1342" s="9">
        <v>5</v>
      </c>
      <c r="H1342" s="9">
        <v>6</v>
      </c>
      <c r="I1342" s="9">
        <v>103</v>
      </c>
      <c r="J1342" s="9">
        <v>10302</v>
      </c>
      <c r="K1342" s="9">
        <v>2</v>
      </c>
      <c r="L1342" s="28">
        <v>2</v>
      </c>
      <c r="N1342">
        <f t="shared" si="22"/>
        <v>151401</v>
      </c>
      <c r="O1342" t="str">
        <f>INDEX(REFERENCE!$B$4:$J$132,MATCH(D1342,REFERENCE!$A$4:$A$132,0),O$2)</f>
        <v>Pads</v>
      </c>
      <c r="P1342" t="str">
        <f>INDEX(REFERENCE!$B$4:$J$132,MATCH(E1342,REFERENCE!$A$4:$A$132,0),P$2)</f>
        <v>Be Koool</v>
      </c>
      <c r="Q1342" t="str">
        <f>INDEX(REFERENCE!$B$4:$J$132,MATCH(F1342,REFERENCE!$A$4:$A$132,0),Q$2)</f>
        <v>Cold sensation</v>
      </c>
      <c r="R1342" t="str">
        <f>INDEX(REFERENCE!$B$4:$J$132,MATCH(G1342,REFERENCE!$A$4:$A$132,0),R$2)</f>
        <v>Hands (arthritis)</v>
      </c>
      <c r="S1342" t="str">
        <f>INDEX(REFERENCE!$B$4:$J$132,MATCH(H1342,REFERENCE!$A$4:$A$132,0),S$2)</f>
        <v>Single use pads/patches</v>
      </c>
      <c r="T1342" t="str">
        <f>INDEX(REFERENCE!$B$4:$J$132,MATCH(I1342,REFERENCE!$A$4:$A$132,0),T$2)</f>
        <v>4 count</v>
      </c>
      <c r="U1342">
        <f>INDEX(REFERENCE!$B$4:$J$132,MATCH(J1342,REFERENCE!$A$4:$A$132,0),U$2)</f>
        <v>7.99</v>
      </c>
      <c r="V1342" t="str">
        <f>INDEX(REFERENCE!$B$4:$J$132,MATCH(K1342,REFERENCE!$A$4:$A$132,0),V$2)</f>
        <v>4.6 stars</v>
      </c>
      <c r="W1342">
        <f>INDEX(REFERENCE!$B$4:$J$132,MATCH(L1342,REFERENCE!$A$4:$A$132,0),W$2)</f>
        <v>4500</v>
      </c>
    </row>
    <row r="1343" spans="1:23" x14ac:dyDescent="0.2">
      <c r="A1343" s="9">
        <v>15</v>
      </c>
      <c r="B1343" s="9">
        <v>14</v>
      </c>
      <c r="C1343" s="9">
        <v>2</v>
      </c>
      <c r="D1343" s="9">
        <v>1</v>
      </c>
      <c r="E1343" s="9">
        <v>101</v>
      </c>
      <c r="F1343" s="9">
        <v>105</v>
      </c>
      <c r="G1343" s="9">
        <v>5</v>
      </c>
      <c r="H1343" s="9">
        <v>6</v>
      </c>
      <c r="I1343" s="9">
        <v>101</v>
      </c>
      <c r="J1343" s="9">
        <v>10103</v>
      </c>
      <c r="K1343" s="9">
        <v>1</v>
      </c>
      <c r="L1343" s="28">
        <v>1</v>
      </c>
      <c r="N1343">
        <f t="shared" si="22"/>
        <v>151402</v>
      </c>
      <c r="O1343" t="str">
        <f>INDEX(REFERENCE!$B$4:$J$132,MATCH(D1343,REFERENCE!$A$4:$A$132,0),O$2)</f>
        <v>Pads</v>
      </c>
      <c r="P1343" t="str">
        <f>INDEX(REFERENCE!$B$4:$J$132,MATCH(E1343,REFERENCE!$A$4:$A$132,0),P$2)</f>
        <v>Bengay</v>
      </c>
      <c r="Q1343" t="str">
        <f>INDEX(REFERENCE!$B$4:$J$132,MATCH(F1343,REFERENCE!$A$4:$A$132,0),Q$2)</f>
        <v>No sensation/drug free/for circulation</v>
      </c>
      <c r="R1343" t="str">
        <f>INDEX(REFERENCE!$B$4:$J$132,MATCH(G1343,REFERENCE!$A$4:$A$132,0),R$2)</f>
        <v>Hands (arthritis)</v>
      </c>
      <c r="S1343" t="str">
        <f>INDEX(REFERENCE!$B$4:$J$132,MATCH(H1343,REFERENCE!$A$4:$A$132,0),S$2)</f>
        <v>Single use pads/patches</v>
      </c>
      <c r="T1343" t="str">
        <f>INDEX(REFERENCE!$B$4:$J$132,MATCH(I1343,REFERENCE!$A$4:$A$132,0),T$2)</f>
        <v>2 count</v>
      </c>
      <c r="U1343">
        <f>INDEX(REFERENCE!$B$4:$J$132,MATCH(J1343,REFERENCE!$A$4:$A$132,0),U$2)</f>
        <v>6.59</v>
      </c>
      <c r="V1343" t="str">
        <f>INDEX(REFERENCE!$B$4:$J$132,MATCH(K1343,REFERENCE!$A$4:$A$132,0),V$2)</f>
        <v>4.5 stars</v>
      </c>
      <c r="W1343">
        <f>INDEX(REFERENCE!$B$4:$J$132,MATCH(L1343,REFERENCE!$A$4:$A$132,0),W$2)</f>
        <v>1250</v>
      </c>
    </row>
    <row r="1344" spans="1:23" x14ac:dyDescent="0.2">
      <c r="A1344" s="9">
        <v>15</v>
      </c>
      <c r="B1344" s="9">
        <v>14</v>
      </c>
      <c r="C1344" s="9">
        <v>3</v>
      </c>
      <c r="D1344" s="9">
        <v>2</v>
      </c>
      <c r="E1344" s="9">
        <v>204</v>
      </c>
      <c r="F1344" s="9">
        <v>203</v>
      </c>
      <c r="G1344" s="9">
        <v>0</v>
      </c>
      <c r="H1344" s="9">
        <v>3</v>
      </c>
      <c r="I1344" s="9">
        <v>202</v>
      </c>
      <c r="J1344" s="9">
        <v>20202</v>
      </c>
      <c r="K1344" s="9">
        <v>2</v>
      </c>
      <c r="L1344" s="28">
        <v>1</v>
      </c>
      <c r="N1344">
        <f t="shared" si="22"/>
        <v>151403</v>
      </c>
      <c r="O1344" t="str">
        <f>INDEX(REFERENCE!$B$4:$J$132,MATCH(D1344,REFERENCE!$A$4:$A$132,0),O$2)</f>
        <v>Topicals</v>
      </c>
      <c r="P1344" t="str">
        <f>INDEX(REFERENCE!$B$4:$J$132,MATCH(E1344,REFERENCE!$A$4:$A$132,0),P$2)</f>
        <v>Aspercreme</v>
      </c>
      <c r="Q1344" t="str">
        <f>INDEX(REFERENCE!$B$4:$J$132,MATCH(F1344,REFERENCE!$A$4:$A$132,0),Q$2)</f>
        <v>Both hot and cold sensation</v>
      </c>
      <c r="R1344" t="str">
        <f>INDEX(REFERENCE!$B$4:$J$132,MATCH(G1344,REFERENCE!$A$4:$A$132,0),R$2)</f>
        <v>-</v>
      </c>
      <c r="S1344" t="str">
        <f>INDEX(REFERENCE!$B$4:$J$132,MATCH(H1344,REFERENCE!$A$4:$A$132,0),S$2)</f>
        <v>Spray</v>
      </c>
      <c r="T1344" t="str">
        <f>INDEX(REFERENCE!$B$4:$J$132,MATCH(I1344,REFERENCE!$A$4:$A$132,0),T$2)</f>
        <v>2.5 oz</v>
      </c>
      <c r="U1344">
        <f>INDEX(REFERENCE!$B$4:$J$132,MATCH(J1344,REFERENCE!$A$4:$A$132,0),U$2)</f>
        <v>9</v>
      </c>
      <c r="V1344" t="str">
        <f>INDEX(REFERENCE!$B$4:$J$132,MATCH(K1344,REFERENCE!$A$4:$A$132,0),V$2)</f>
        <v>4.6 stars</v>
      </c>
      <c r="W1344">
        <f>INDEX(REFERENCE!$B$4:$J$132,MATCH(L1344,REFERENCE!$A$4:$A$132,0),W$2)</f>
        <v>1250</v>
      </c>
    </row>
    <row r="1345" spans="1:23" x14ac:dyDescent="0.2">
      <c r="A1345" s="9">
        <v>15</v>
      </c>
      <c r="B1345" s="9">
        <v>14</v>
      </c>
      <c r="C1345" s="9">
        <v>4</v>
      </c>
      <c r="D1345" s="9">
        <v>2</v>
      </c>
      <c r="E1345" s="9">
        <v>208</v>
      </c>
      <c r="F1345" s="9">
        <v>202</v>
      </c>
      <c r="G1345" s="9">
        <v>0</v>
      </c>
      <c r="H1345" s="9">
        <v>5</v>
      </c>
      <c r="I1345" s="9">
        <v>201</v>
      </c>
      <c r="J1345" s="9">
        <v>20103</v>
      </c>
      <c r="K1345" s="9">
        <v>3</v>
      </c>
      <c r="L1345" s="28">
        <v>2</v>
      </c>
      <c r="N1345">
        <f t="shared" si="22"/>
        <v>151404</v>
      </c>
      <c r="O1345" t="str">
        <f>INDEX(REFERENCE!$B$4:$J$132,MATCH(D1345,REFERENCE!$A$4:$A$132,0),O$2)</f>
        <v>Topicals</v>
      </c>
      <c r="P1345" t="str">
        <f>INDEX(REFERENCE!$B$4:$J$132,MATCH(E1345,REFERENCE!$A$4:$A$132,0),P$2)</f>
        <v>Equate</v>
      </c>
      <c r="Q1345" t="str">
        <f>INDEX(REFERENCE!$B$4:$J$132,MATCH(F1345,REFERENCE!$A$4:$A$132,0),Q$2)</f>
        <v>Cold sensation</v>
      </c>
      <c r="R1345" t="str">
        <f>INDEX(REFERENCE!$B$4:$J$132,MATCH(G1345,REFERENCE!$A$4:$A$132,0),R$2)</f>
        <v>-</v>
      </c>
      <c r="S1345" t="str">
        <f>INDEX(REFERENCE!$B$4:$J$132,MATCH(H1345,REFERENCE!$A$4:$A$132,0),S$2)</f>
        <v>Liquid</v>
      </c>
      <c r="T1345" t="str">
        <f>INDEX(REFERENCE!$B$4:$J$132,MATCH(I1345,REFERENCE!$A$4:$A$132,0),T$2)</f>
        <v>2 oz</v>
      </c>
      <c r="U1345">
        <f>INDEX(REFERENCE!$B$4:$J$132,MATCH(J1345,REFERENCE!$A$4:$A$132,0),U$2)</f>
        <v>10.49</v>
      </c>
      <c r="V1345" t="str">
        <f>INDEX(REFERENCE!$B$4:$J$132,MATCH(K1345,REFERENCE!$A$4:$A$132,0),V$2)</f>
        <v>4.8 stars</v>
      </c>
      <c r="W1345">
        <f>INDEX(REFERENCE!$B$4:$J$132,MATCH(L1345,REFERENCE!$A$4:$A$132,0),W$2)</f>
        <v>4500</v>
      </c>
    </row>
    <row r="1346" spans="1:23" x14ac:dyDescent="0.2">
      <c r="A1346" s="9">
        <v>15</v>
      </c>
      <c r="B1346" s="9">
        <v>14</v>
      </c>
      <c r="C1346" s="9">
        <v>5</v>
      </c>
      <c r="D1346" s="9">
        <v>2</v>
      </c>
      <c r="E1346" s="9">
        <v>207</v>
      </c>
      <c r="F1346" s="9">
        <v>201</v>
      </c>
      <c r="G1346" s="9">
        <v>0</v>
      </c>
      <c r="H1346" s="9">
        <v>1</v>
      </c>
      <c r="I1346" s="9">
        <v>207</v>
      </c>
      <c r="J1346" s="9">
        <v>20705</v>
      </c>
      <c r="K1346" s="9">
        <v>3</v>
      </c>
      <c r="L1346" s="28">
        <v>1</v>
      </c>
      <c r="N1346">
        <f t="shared" si="22"/>
        <v>151405</v>
      </c>
      <c r="O1346" t="str">
        <f>INDEX(REFERENCE!$B$4:$J$132,MATCH(D1346,REFERENCE!$A$4:$A$132,0),O$2)</f>
        <v>Topicals</v>
      </c>
      <c r="P1346" t="str">
        <f>INDEX(REFERENCE!$B$4:$J$132,MATCH(E1346,REFERENCE!$A$4:$A$132,0),P$2)</f>
        <v>Salonpas</v>
      </c>
      <c r="Q1346" t="str">
        <f>INDEX(REFERENCE!$B$4:$J$132,MATCH(F1346,REFERENCE!$A$4:$A$132,0),Q$2)</f>
        <v>Hot sensation</v>
      </c>
      <c r="R1346" t="str">
        <f>INDEX(REFERENCE!$B$4:$J$132,MATCH(G1346,REFERENCE!$A$4:$A$132,0),R$2)</f>
        <v>-</v>
      </c>
      <c r="S1346" t="str">
        <f>INDEX(REFERENCE!$B$4:$J$132,MATCH(H1346,REFERENCE!$A$4:$A$132,0),S$2)</f>
        <v>Gel</v>
      </c>
      <c r="T1346" t="str">
        <f>INDEX(REFERENCE!$B$4:$J$132,MATCH(I1346,REFERENCE!$A$4:$A$132,0),T$2)</f>
        <v>5.5 oz</v>
      </c>
      <c r="U1346">
        <f>INDEX(REFERENCE!$B$4:$J$132,MATCH(J1346,REFERENCE!$A$4:$A$132,0),U$2)</f>
        <v>25</v>
      </c>
      <c r="V1346" t="str">
        <f>INDEX(REFERENCE!$B$4:$J$132,MATCH(K1346,REFERENCE!$A$4:$A$132,0),V$2)</f>
        <v>4.8 stars</v>
      </c>
      <c r="W1346">
        <f>INDEX(REFERENCE!$B$4:$J$132,MATCH(L1346,REFERENCE!$A$4:$A$132,0),W$2)</f>
        <v>1250</v>
      </c>
    </row>
    <row r="1347" spans="1:23" x14ac:dyDescent="0.2">
      <c r="A1347" s="9">
        <v>15</v>
      </c>
      <c r="B1347" s="9">
        <v>14</v>
      </c>
      <c r="C1347" s="9">
        <v>6</v>
      </c>
      <c r="D1347" s="9">
        <v>1</v>
      </c>
      <c r="E1347" s="9">
        <v>110</v>
      </c>
      <c r="F1347" s="9">
        <v>104</v>
      </c>
      <c r="G1347" s="9">
        <v>4</v>
      </c>
      <c r="H1347" s="9">
        <v>6</v>
      </c>
      <c r="I1347" s="9">
        <v>102</v>
      </c>
      <c r="J1347" s="9">
        <v>10204</v>
      </c>
      <c r="K1347" s="9">
        <v>1</v>
      </c>
      <c r="L1347" s="28">
        <v>2</v>
      </c>
      <c r="N1347">
        <f t="shared" si="22"/>
        <v>151406</v>
      </c>
      <c r="O1347" t="str">
        <f>INDEX(REFERENCE!$B$4:$J$132,MATCH(D1347,REFERENCE!$A$4:$A$132,0),O$2)</f>
        <v>Pads</v>
      </c>
      <c r="P1347" t="str">
        <f>INDEX(REFERENCE!$B$4:$J$132,MATCH(E1347,REFERENCE!$A$4:$A$132,0),P$2)</f>
        <v>Equate</v>
      </c>
      <c r="Q1347" t="str">
        <f>INDEX(REFERENCE!$B$4:$J$132,MATCH(F1347,REFERENCE!$A$4:$A$132,0),Q$2)</f>
        <v>Lidocaine/numbing sensation</v>
      </c>
      <c r="R1347" t="str">
        <f>INDEX(REFERENCE!$B$4:$J$132,MATCH(G1347,REFERENCE!$A$4:$A$132,0),R$2)</f>
        <v>Chest</v>
      </c>
      <c r="S1347" t="str">
        <f>INDEX(REFERENCE!$B$4:$J$132,MATCH(H1347,REFERENCE!$A$4:$A$132,0),S$2)</f>
        <v>Single use pads/patches</v>
      </c>
      <c r="T1347" t="str">
        <f>INDEX(REFERENCE!$B$4:$J$132,MATCH(I1347,REFERENCE!$A$4:$A$132,0),T$2)</f>
        <v>3 count</v>
      </c>
      <c r="U1347">
        <f>INDEX(REFERENCE!$B$4:$J$132,MATCH(J1347,REFERENCE!$A$4:$A$132,0),U$2)</f>
        <v>14.99</v>
      </c>
      <c r="V1347" t="str">
        <f>INDEX(REFERENCE!$B$4:$J$132,MATCH(K1347,REFERENCE!$A$4:$A$132,0),V$2)</f>
        <v>4.5 stars</v>
      </c>
      <c r="W1347">
        <f>INDEX(REFERENCE!$B$4:$J$132,MATCH(L1347,REFERENCE!$A$4:$A$132,0),W$2)</f>
        <v>4500</v>
      </c>
    </row>
    <row r="1348" spans="1:23" x14ac:dyDescent="0.2">
      <c r="A1348" s="9">
        <v>15</v>
      </c>
      <c r="B1348" s="9">
        <v>15</v>
      </c>
      <c r="C1348" s="9">
        <v>1</v>
      </c>
      <c r="D1348" s="9">
        <v>2</v>
      </c>
      <c r="E1348" s="9">
        <v>211</v>
      </c>
      <c r="F1348" s="9">
        <v>202</v>
      </c>
      <c r="G1348" s="9">
        <v>0</v>
      </c>
      <c r="H1348" s="9">
        <v>3</v>
      </c>
      <c r="I1348" s="9">
        <v>202</v>
      </c>
      <c r="J1348" s="9">
        <v>20201</v>
      </c>
      <c r="K1348" s="9">
        <v>3</v>
      </c>
      <c r="L1348" s="28">
        <v>2</v>
      </c>
      <c r="N1348">
        <f t="shared" si="22"/>
        <v>151501</v>
      </c>
      <c r="O1348" t="str">
        <f>INDEX(REFERENCE!$B$4:$J$132,MATCH(D1348,REFERENCE!$A$4:$A$132,0),O$2)</f>
        <v>Topicals</v>
      </c>
      <c r="P1348" t="str">
        <f>INDEX(REFERENCE!$B$4:$J$132,MATCH(E1348,REFERENCE!$A$4:$A$132,0),P$2)</f>
        <v>Theraworx</v>
      </c>
      <c r="Q1348" t="str">
        <f>INDEX(REFERENCE!$B$4:$J$132,MATCH(F1348,REFERENCE!$A$4:$A$132,0),Q$2)</f>
        <v>Cold sensation</v>
      </c>
      <c r="R1348" t="str">
        <f>INDEX(REFERENCE!$B$4:$J$132,MATCH(G1348,REFERENCE!$A$4:$A$132,0),R$2)</f>
        <v>-</v>
      </c>
      <c r="S1348" t="str">
        <f>INDEX(REFERENCE!$B$4:$J$132,MATCH(H1348,REFERENCE!$A$4:$A$132,0),S$2)</f>
        <v>Spray</v>
      </c>
      <c r="T1348" t="str">
        <f>INDEX(REFERENCE!$B$4:$J$132,MATCH(I1348,REFERENCE!$A$4:$A$132,0),T$2)</f>
        <v>2.5 oz</v>
      </c>
      <c r="U1348">
        <f>INDEX(REFERENCE!$B$4:$J$132,MATCH(J1348,REFERENCE!$A$4:$A$132,0),U$2)</f>
        <v>5.75</v>
      </c>
      <c r="V1348" t="str">
        <f>INDEX(REFERENCE!$B$4:$J$132,MATCH(K1348,REFERENCE!$A$4:$A$132,0),V$2)</f>
        <v>4.8 stars</v>
      </c>
      <c r="W1348">
        <f>INDEX(REFERENCE!$B$4:$J$132,MATCH(L1348,REFERENCE!$A$4:$A$132,0),W$2)</f>
        <v>4500</v>
      </c>
    </row>
    <row r="1349" spans="1:23" x14ac:dyDescent="0.2">
      <c r="A1349" s="9">
        <v>15</v>
      </c>
      <c r="B1349" s="9">
        <v>15</v>
      </c>
      <c r="C1349" s="9">
        <v>2</v>
      </c>
      <c r="D1349" s="9">
        <v>2</v>
      </c>
      <c r="E1349" s="9">
        <v>206</v>
      </c>
      <c r="F1349" s="9">
        <v>201</v>
      </c>
      <c r="G1349" s="9">
        <v>0</v>
      </c>
      <c r="H1349" s="9">
        <v>2</v>
      </c>
      <c r="I1349" s="9">
        <v>201</v>
      </c>
      <c r="J1349" s="9">
        <v>20104</v>
      </c>
      <c r="K1349" s="9">
        <v>2</v>
      </c>
      <c r="L1349" s="28">
        <v>1</v>
      </c>
      <c r="N1349">
        <f t="shared" ref="N1349:N1412" si="23">A1349*10000+B1349*100+C1349</f>
        <v>151502</v>
      </c>
      <c r="O1349" t="str">
        <f>INDEX(REFERENCE!$B$4:$J$132,MATCH(D1349,REFERENCE!$A$4:$A$132,0),O$2)</f>
        <v>Topicals</v>
      </c>
      <c r="P1349" t="str">
        <f>INDEX(REFERENCE!$B$4:$J$132,MATCH(E1349,REFERENCE!$A$4:$A$132,0),P$2)</f>
        <v>Voltaren</v>
      </c>
      <c r="Q1349" t="str">
        <f>INDEX(REFERENCE!$B$4:$J$132,MATCH(F1349,REFERENCE!$A$4:$A$132,0),Q$2)</f>
        <v>Hot sensation</v>
      </c>
      <c r="R1349" t="str">
        <f>INDEX(REFERENCE!$B$4:$J$132,MATCH(G1349,REFERENCE!$A$4:$A$132,0),R$2)</f>
        <v>-</v>
      </c>
      <c r="S1349" t="str">
        <f>INDEX(REFERENCE!$B$4:$J$132,MATCH(H1349,REFERENCE!$A$4:$A$132,0),S$2)</f>
        <v>Cream</v>
      </c>
      <c r="T1349" t="str">
        <f>INDEX(REFERENCE!$B$4:$J$132,MATCH(I1349,REFERENCE!$A$4:$A$132,0),T$2)</f>
        <v>2 oz</v>
      </c>
      <c r="U1349">
        <f>INDEX(REFERENCE!$B$4:$J$132,MATCH(J1349,REFERENCE!$A$4:$A$132,0),U$2)</f>
        <v>13</v>
      </c>
      <c r="V1349" t="str">
        <f>INDEX(REFERENCE!$B$4:$J$132,MATCH(K1349,REFERENCE!$A$4:$A$132,0),V$2)</f>
        <v>4.6 stars</v>
      </c>
      <c r="W1349">
        <f>INDEX(REFERENCE!$B$4:$J$132,MATCH(L1349,REFERENCE!$A$4:$A$132,0),W$2)</f>
        <v>1250</v>
      </c>
    </row>
    <row r="1350" spans="1:23" x14ac:dyDescent="0.2">
      <c r="A1350" s="9">
        <v>15</v>
      </c>
      <c r="B1350" s="9">
        <v>15</v>
      </c>
      <c r="C1350" s="9">
        <v>3</v>
      </c>
      <c r="D1350" s="9">
        <v>1</v>
      </c>
      <c r="E1350" s="9">
        <v>101</v>
      </c>
      <c r="F1350" s="9">
        <v>103</v>
      </c>
      <c r="G1350" s="9">
        <v>1</v>
      </c>
      <c r="H1350" s="9">
        <v>6</v>
      </c>
      <c r="I1350" s="9">
        <v>103</v>
      </c>
      <c r="J1350" s="9">
        <v>10304</v>
      </c>
      <c r="K1350" s="9">
        <v>2</v>
      </c>
      <c r="L1350" s="28">
        <v>1</v>
      </c>
      <c r="N1350">
        <f t="shared" si="23"/>
        <v>151503</v>
      </c>
      <c r="O1350" t="str">
        <f>INDEX(REFERENCE!$B$4:$J$132,MATCH(D1350,REFERENCE!$A$4:$A$132,0),O$2)</f>
        <v>Pads</v>
      </c>
      <c r="P1350" t="str">
        <f>INDEX(REFERENCE!$B$4:$J$132,MATCH(E1350,REFERENCE!$A$4:$A$132,0),P$2)</f>
        <v>Bengay</v>
      </c>
      <c r="Q1350" t="str">
        <f>INDEX(REFERENCE!$B$4:$J$132,MATCH(F1350,REFERENCE!$A$4:$A$132,0),Q$2)</f>
        <v>Both hot and cold sensation</v>
      </c>
      <c r="R1350" t="str">
        <f>INDEX(REFERENCE!$B$4:$J$132,MATCH(G1350,REFERENCE!$A$4:$A$132,0),R$2)</f>
        <v>Back</v>
      </c>
      <c r="S1350" t="str">
        <f>INDEX(REFERENCE!$B$4:$J$132,MATCH(H1350,REFERENCE!$A$4:$A$132,0),S$2)</f>
        <v>Single use pads/patches</v>
      </c>
      <c r="T1350" t="str">
        <f>INDEX(REFERENCE!$B$4:$J$132,MATCH(I1350,REFERENCE!$A$4:$A$132,0),T$2)</f>
        <v>4 count</v>
      </c>
      <c r="U1350">
        <f>INDEX(REFERENCE!$B$4:$J$132,MATCH(J1350,REFERENCE!$A$4:$A$132,0),U$2)</f>
        <v>16.71</v>
      </c>
      <c r="V1350" t="str">
        <f>INDEX(REFERENCE!$B$4:$J$132,MATCH(K1350,REFERENCE!$A$4:$A$132,0),V$2)</f>
        <v>4.6 stars</v>
      </c>
      <c r="W1350">
        <f>INDEX(REFERENCE!$B$4:$J$132,MATCH(L1350,REFERENCE!$A$4:$A$132,0),W$2)</f>
        <v>1250</v>
      </c>
    </row>
    <row r="1351" spans="1:23" x14ac:dyDescent="0.2">
      <c r="A1351" s="9">
        <v>15</v>
      </c>
      <c r="B1351" s="9">
        <v>15</v>
      </c>
      <c r="C1351" s="9">
        <v>4</v>
      </c>
      <c r="D1351" s="9">
        <v>2</v>
      </c>
      <c r="E1351" s="9">
        <v>205</v>
      </c>
      <c r="F1351" s="9">
        <v>204</v>
      </c>
      <c r="G1351" s="9">
        <v>0</v>
      </c>
      <c r="H1351" s="9">
        <v>1</v>
      </c>
      <c r="I1351" s="9">
        <v>204</v>
      </c>
      <c r="J1351" s="9">
        <v>20401</v>
      </c>
      <c r="K1351" s="9">
        <v>1</v>
      </c>
      <c r="L1351" s="28">
        <v>2</v>
      </c>
      <c r="N1351">
        <f t="shared" si="23"/>
        <v>151504</v>
      </c>
      <c r="O1351" t="str">
        <f>INDEX(REFERENCE!$B$4:$J$132,MATCH(D1351,REFERENCE!$A$4:$A$132,0),O$2)</f>
        <v>Topicals</v>
      </c>
      <c r="P1351" t="str">
        <f>INDEX(REFERENCE!$B$4:$J$132,MATCH(E1351,REFERENCE!$A$4:$A$132,0),P$2)</f>
        <v>Tiger Balm</v>
      </c>
      <c r="Q1351" t="str">
        <f>INDEX(REFERENCE!$B$4:$J$132,MATCH(F1351,REFERENCE!$A$4:$A$132,0),Q$2)</f>
        <v>Lidocaine/numbing sensation</v>
      </c>
      <c r="R1351" t="str">
        <f>INDEX(REFERENCE!$B$4:$J$132,MATCH(G1351,REFERENCE!$A$4:$A$132,0),R$2)</f>
        <v>-</v>
      </c>
      <c r="S1351" t="str">
        <f>INDEX(REFERENCE!$B$4:$J$132,MATCH(H1351,REFERENCE!$A$4:$A$132,0),S$2)</f>
        <v>Gel</v>
      </c>
      <c r="T1351" t="str">
        <f>INDEX(REFERENCE!$B$4:$J$132,MATCH(I1351,REFERENCE!$A$4:$A$132,0),T$2)</f>
        <v>3.5 oz</v>
      </c>
      <c r="U1351">
        <f>INDEX(REFERENCE!$B$4:$J$132,MATCH(J1351,REFERENCE!$A$4:$A$132,0),U$2)</f>
        <v>8.07</v>
      </c>
      <c r="V1351" t="str">
        <f>INDEX(REFERENCE!$B$4:$J$132,MATCH(K1351,REFERENCE!$A$4:$A$132,0),V$2)</f>
        <v>4.5 stars</v>
      </c>
      <c r="W1351">
        <f>INDEX(REFERENCE!$B$4:$J$132,MATCH(L1351,REFERENCE!$A$4:$A$132,0),W$2)</f>
        <v>4500</v>
      </c>
    </row>
    <row r="1352" spans="1:23" x14ac:dyDescent="0.2">
      <c r="A1352" s="9">
        <v>15</v>
      </c>
      <c r="B1352" s="9">
        <v>15</v>
      </c>
      <c r="C1352" s="9">
        <v>5</v>
      </c>
      <c r="D1352" s="9">
        <v>1</v>
      </c>
      <c r="E1352" s="9">
        <v>112</v>
      </c>
      <c r="F1352" s="9">
        <v>101</v>
      </c>
      <c r="G1352" s="9">
        <v>4</v>
      </c>
      <c r="H1352" s="9">
        <v>6</v>
      </c>
      <c r="I1352" s="9">
        <v>105</v>
      </c>
      <c r="J1352" s="9">
        <v>10505</v>
      </c>
      <c r="K1352" s="9">
        <v>3</v>
      </c>
      <c r="L1352" s="28">
        <v>1</v>
      </c>
      <c r="N1352">
        <f t="shared" si="23"/>
        <v>151505</v>
      </c>
      <c r="O1352" t="str">
        <f>INDEX(REFERENCE!$B$4:$J$132,MATCH(D1352,REFERENCE!$A$4:$A$132,0),O$2)</f>
        <v>Pads</v>
      </c>
      <c r="P1352" t="str">
        <f>INDEX(REFERENCE!$B$4:$J$132,MATCH(E1352,REFERENCE!$A$4:$A$132,0),P$2)</f>
        <v>Up &amp; Up</v>
      </c>
      <c r="Q1352" t="str">
        <f>INDEX(REFERENCE!$B$4:$J$132,MATCH(F1352,REFERENCE!$A$4:$A$132,0),Q$2)</f>
        <v>Hot sensation</v>
      </c>
      <c r="R1352" t="str">
        <f>INDEX(REFERENCE!$B$4:$J$132,MATCH(G1352,REFERENCE!$A$4:$A$132,0),R$2)</f>
        <v>Chest</v>
      </c>
      <c r="S1352" t="str">
        <f>INDEX(REFERENCE!$B$4:$J$132,MATCH(H1352,REFERENCE!$A$4:$A$132,0),S$2)</f>
        <v>Single use pads/patches</v>
      </c>
      <c r="T1352" t="str">
        <f>INDEX(REFERENCE!$B$4:$J$132,MATCH(I1352,REFERENCE!$A$4:$A$132,0),T$2)</f>
        <v>6 count</v>
      </c>
      <c r="U1352">
        <f>INDEX(REFERENCE!$B$4:$J$132,MATCH(J1352,REFERENCE!$A$4:$A$132,0),U$2)</f>
        <v>31.99</v>
      </c>
      <c r="V1352" t="str">
        <f>INDEX(REFERENCE!$B$4:$J$132,MATCH(K1352,REFERENCE!$A$4:$A$132,0),V$2)</f>
        <v>4.8 stars</v>
      </c>
      <c r="W1352">
        <f>INDEX(REFERENCE!$B$4:$J$132,MATCH(L1352,REFERENCE!$A$4:$A$132,0),W$2)</f>
        <v>1250</v>
      </c>
    </row>
    <row r="1353" spans="1:23" x14ac:dyDescent="0.2">
      <c r="A1353" s="9">
        <v>15</v>
      </c>
      <c r="B1353" s="9">
        <v>15</v>
      </c>
      <c r="C1353" s="9">
        <v>6</v>
      </c>
      <c r="D1353" s="9">
        <v>1</v>
      </c>
      <c r="E1353" s="9">
        <v>114</v>
      </c>
      <c r="F1353" s="9">
        <v>102</v>
      </c>
      <c r="G1353" s="9">
        <v>3</v>
      </c>
      <c r="H1353" s="9">
        <v>6</v>
      </c>
      <c r="I1353" s="9">
        <v>102</v>
      </c>
      <c r="J1353" s="9">
        <v>10202</v>
      </c>
      <c r="K1353" s="9">
        <v>1</v>
      </c>
      <c r="L1353" s="28">
        <v>2</v>
      </c>
      <c r="N1353">
        <f t="shared" si="23"/>
        <v>151506</v>
      </c>
      <c r="O1353" t="str">
        <f>INDEX(REFERENCE!$B$4:$J$132,MATCH(D1353,REFERENCE!$A$4:$A$132,0),O$2)</f>
        <v>Pads</v>
      </c>
      <c r="P1353" t="str">
        <f>INDEX(REFERENCE!$B$4:$J$132,MATCH(E1353,REFERENCE!$A$4:$A$132,0),P$2)</f>
        <v>Be Koool</v>
      </c>
      <c r="Q1353" t="str">
        <f>INDEX(REFERENCE!$B$4:$J$132,MATCH(F1353,REFERENCE!$A$4:$A$132,0),Q$2)</f>
        <v>Cold sensation</v>
      </c>
      <c r="R1353" t="str">
        <f>INDEX(REFERENCE!$B$4:$J$132,MATCH(G1353,REFERENCE!$A$4:$A$132,0),R$2)</f>
        <v>Joint</v>
      </c>
      <c r="S1353" t="str">
        <f>INDEX(REFERENCE!$B$4:$J$132,MATCH(H1353,REFERENCE!$A$4:$A$132,0),S$2)</f>
        <v>Single use pads/patches</v>
      </c>
      <c r="T1353" t="str">
        <f>INDEX(REFERENCE!$B$4:$J$132,MATCH(I1353,REFERENCE!$A$4:$A$132,0),T$2)</f>
        <v>3 count</v>
      </c>
      <c r="U1353">
        <f>INDEX(REFERENCE!$B$4:$J$132,MATCH(J1353,REFERENCE!$A$4:$A$132,0),U$2)</f>
        <v>6.63</v>
      </c>
      <c r="V1353" t="str">
        <f>INDEX(REFERENCE!$B$4:$J$132,MATCH(K1353,REFERENCE!$A$4:$A$132,0),V$2)</f>
        <v>4.5 stars</v>
      </c>
      <c r="W1353">
        <f>INDEX(REFERENCE!$B$4:$J$132,MATCH(L1353,REFERENCE!$A$4:$A$132,0),W$2)</f>
        <v>4500</v>
      </c>
    </row>
    <row r="1354" spans="1:23" x14ac:dyDescent="0.2">
      <c r="A1354" s="9">
        <v>16</v>
      </c>
      <c r="B1354" s="9">
        <v>1</v>
      </c>
      <c r="C1354" s="9">
        <v>1</v>
      </c>
      <c r="D1354" s="9">
        <v>2</v>
      </c>
      <c r="E1354" s="9">
        <v>202</v>
      </c>
      <c r="F1354" s="9">
        <v>201</v>
      </c>
      <c r="G1354" s="9">
        <v>0</v>
      </c>
      <c r="H1354" s="9">
        <v>5</v>
      </c>
      <c r="I1354" s="9">
        <v>205</v>
      </c>
      <c r="J1354" s="9">
        <v>20505</v>
      </c>
      <c r="K1354" s="9">
        <v>2</v>
      </c>
      <c r="L1354" s="28">
        <v>2</v>
      </c>
      <c r="N1354">
        <f t="shared" si="23"/>
        <v>160101</v>
      </c>
      <c r="O1354" t="str">
        <f>INDEX(REFERENCE!$B$4:$J$132,MATCH(D1354,REFERENCE!$A$4:$A$132,0),O$2)</f>
        <v>Topicals</v>
      </c>
      <c r="P1354" t="str">
        <f>INDEX(REFERENCE!$B$4:$J$132,MATCH(E1354,REFERENCE!$A$4:$A$132,0),P$2)</f>
        <v>Icy Hot</v>
      </c>
      <c r="Q1354" t="str">
        <f>INDEX(REFERENCE!$B$4:$J$132,MATCH(F1354,REFERENCE!$A$4:$A$132,0),Q$2)</f>
        <v>Hot sensation</v>
      </c>
      <c r="R1354" t="str">
        <f>INDEX(REFERENCE!$B$4:$J$132,MATCH(G1354,REFERENCE!$A$4:$A$132,0),R$2)</f>
        <v>-</v>
      </c>
      <c r="S1354" t="str">
        <f>INDEX(REFERENCE!$B$4:$J$132,MATCH(H1354,REFERENCE!$A$4:$A$132,0),S$2)</f>
        <v>Liquid</v>
      </c>
      <c r="T1354" t="str">
        <f>INDEX(REFERENCE!$B$4:$J$132,MATCH(I1354,REFERENCE!$A$4:$A$132,0),T$2)</f>
        <v>4 oz</v>
      </c>
      <c r="U1354">
        <f>INDEX(REFERENCE!$B$4:$J$132,MATCH(J1354,REFERENCE!$A$4:$A$132,0),U$2)</f>
        <v>22</v>
      </c>
      <c r="V1354" t="str">
        <f>INDEX(REFERENCE!$B$4:$J$132,MATCH(K1354,REFERENCE!$A$4:$A$132,0),V$2)</f>
        <v>4.6 stars</v>
      </c>
      <c r="W1354">
        <f>INDEX(REFERENCE!$B$4:$J$132,MATCH(L1354,REFERENCE!$A$4:$A$132,0),W$2)</f>
        <v>4500</v>
      </c>
    </row>
    <row r="1355" spans="1:23" x14ac:dyDescent="0.2">
      <c r="A1355" s="9">
        <v>16</v>
      </c>
      <c r="B1355" s="9">
        <v>1</v>
      </c>
      <c r="C1355" s="9">
        <v>2</v>
      </c>
      <c r="D1355" s="9">
        <v>1</v>
      </c>
      <c r="E1355" s="9">
        <v>113</v>
      </c>
      <c r="F1355" s="9">
        <v>104</v>
      </c>
      <c r="G1355" s="9">
        <v>5</v>
      </c>
      <c r="H1355" s="9">
        <v>6</v>
      </c>
      <c r="I1355" s="9">
        <v>104</v>
      </c>
      <c r="J1355" s="9">
        <v>10401</v>
      </c>
      <c r="K1355" s="9">
        <v>3</v>
      </c>
      <c r="L1355" s="28">
        <v>1</v>
      </c>
      <c r="N1355">
        <f t="shared" si="23"/>
        <v>160102</v>
      </c>
      <c r="O1355" t="str">
        <f>INDEX(REFERENCE!$B$4:$J$132,MATCH(D1355,REFERENCE!$A$4:$A$132,0),O$2)</f>
        <v>Pads</v>
      </c>
      <c r="P1355" t="str">
        <f>INDEX(REFERENCE!$B$4:$J$132,MATCH(E1355,REFERENCE!$A$4:$A$132,0),P$2)</f>
        <v>Amazon Basic Care</v>
      </c>
      <c r="Q1355" t="str">
        <f>INDEX(REFERENCE!$B$4:$J$132,MATCH(F1355,REFERENCE!$A$4:$A$132,0),Q$2)</f>
        <v>Lidocaine/numbing sensation</v>
      </c>
      <c r="R1355" t="str">
        <f>INDEX(REFERENCE!$B$4:$J$132,MATCH(G1355,REFERENCE!$A$4:$A$132,0),R$2)</f>
        <v>Hands (arthritis)</v>
      </c>
      <c r="S1355" t="str">
        <f>INDEX(REFERENCE!$B$4:$J$132,MATCH(H1355,REFERENCE!$A$4:$A$132,0),S$2)</f>
        <v>Single use pads/patches</v>
      </c>
      <c r="T1355" t="str">
        <f>INDEX(REFERENCE!$B$4:$J$132,MATCH(I1355,REFERENCE!$A$4:$A$132,0),T$2)</f>
        <v>5 count</v>
      </c>
      <c r="U1355">
        <f>INDEX(REFERENCE!$B$4:$J$132,MATCH(J1355,REFERENCE!$A$4:$A$132,0),U$2)</f>
        <v>4.83</v>
      </c>
      <c r="V1355" t="str">
        <f>INDEX(REFERENCE!$B$4:$J$132,MATCH(K1355,REFERENCE!$A$4:$A$132,0),V$2)</f>
        <v>4.8 stars</v>
      </c>
      <c r="W1355">
        <f>INDEX(REFERENCE!$B$4:$J$132,MATCH(L1355,REFERENCE!$A$4:$A$132,0),W$2)</f>
        <v>1250</v>
      </c>
    </row>
    <row r="1356" spans="1:23" x14ac:dyDescent="0.2">
      <c r="A1356" s="9">
        <v>16</v>
      </c>
      <c r="B1356" s="9">
        <v>1</v>
      </c>
      <c r="C1356" s="9">
        <v>3</v>
      </c>
      <c r="D1356" s="9">
        <v>2</v>
      </c>
      <c r="E1356" s="9">
        <v>203</v>
      </c>
      <c r="F1356" s="9">
        <v>203</v>
      </c>
      <c r="G1356" s="9">
        <v>0</v>
      </c>
      <c r="H1356" s="9">
        <v>4</v>
      </c>
      <c r="I1356" s="9">
        <v>207</v>
      </c>
      <c r="J1356" s="9">
        <v>20704</v>
      </c>
      <c r="K1356" s="9">
        <v>3</v>
      </c>
      <c r="L1356" s="28">
        <v>2</v>
      </c>
      <c r="N1356">
        <f t="shared" si="23"/>
        <v>160103</v>
      </c>
      <c r="O1356" t="str">
        <f>INDEX(REFERENCE!$B$4:$J$132,MATCH(D1356,REFERENCE!$A$4:$A$132,0),O$2)</f>
        <v>Topicals</v>
      </c>
      <c r="P1356" t="str">
        <f>INDEX(REFERENCE!$B$4:$J$132,MATCH(E1356,REFERENCE!$A$4:$A$132,0),P$2)</f>
        <v xml:space="preserve">Biofreeze  </v>
      </c>
      <c r="Q1356" t="str">
        <f>INDEX(REFERENCE!$B$4:$J$132,MATCH(F1356,REFERENCE!$A$4:$A$132,0),Q$2)</f>
        <v>Both hot and cold sensation</v>
      </c>
      <c r="R1356" t="str">
        <f>INDEX(REFERENCE!$B$4:$J$132,MATCH(G1356,REFERENCE!$A$4:$A$132,0),R$2)</f>
        <v>-</v>
      </c>
      <c r="S1356" t="str">
        <f>INDEX(REFERENCE!$B$4:$J$132,MATCH(H1356,REFERENCE!$A$4:$A$132,0),S$2)</f>
        <v>Roll-on</v>
      </c>
      <c r="T1356" t="str">
        <f>INDEX(REFERENCE!$B$4:$J$132,MATCH(I1356,REFERENCE!$A$4:$A$132,0),T$2)</f>
        <v>5.5 oz</v>
      </c>
      <c r="U1356">
        <f>INDEX(REFERENCE!$B$4:$J$132,MATCH(J1356,REFERENCE!$A$4:$A$132,0),U$2)</f>
        <v>17.47</v>
      </c>
      <c r="V1356" t="str">
        <f>INDEX(REFERENCE!$B$4:$J$132,MATCH(K1356,REFERENCE!$A$4:$A$132,0),V$2)</f>
        <v>4.8 stars</v>
      </c>
      <c r="W1356">
        <f>INDEX(REFERENCE!$B$4:$J$132,MATCH(L1356,REFERENCE!$A$4:$A$132,0),W$2)</f>
        <v>4500</v>
      </c>
    </row>
    <row r="1357" spans="1:23" x14ac:dyDescent="0.2">
      <c r="A1357" s="9">
        <v>16</v>
      </c>
      <c r="B1357" s="9">
        <v>1</v>
      </c>
      <c r="C1357" s="9">
        <v>4</v>
      </c>
      <c r="D1357" s="9">
        <v>2</v>
      </c>
      <c r="E1357" s="9">
        <v>210</v>
      </c>
      <c r="F1357" s="9">
        <v>204</v>
      </c>
      <c r="G1357" s="9">
        <v>0</v>
      </c>
      <c r="H1357" s="9">
        <v>5</v>
      </c>
      <c r="I1357" s="9">
        <v>206</v>
      </c>
      <c r="J1357" s="9">
        <v>20603</v>
      </c>
      <c r="K1357" s="9">
        <v>1</v>
      </c>
      <c r="L1357" s="28">
        <v>1</v>
      </c>
      <c r="N1357">
        <f t="shared" si="23"/>
        <v>160104</v>
      </c>
      <c r="O1357" t="str">
        <f>INDEX(REFERENCE!$B$4:$J$132,MATCH(D1357,REFERENCE!$A$4:$A$132,0),O$2)</f>
        <v>Topicals</v>
      </c>
      <c r="P1357" t="str">
        <f>INDEX(REFERENCE!$B$4:$J$132,MATCH(E1357,REFERENCE!$A$4:$A$132,0),P$2)</f>
        <v>Arnicare</v>
      </c>
      <c r="Q1357" t="str">
        <f>INDEX(REFERENCE!$B$4:$J$132,MATCH(F1357,REFERENCE!$A$4:$A$132,0),Q$2)</f>
        <v>Lidocaine/numbing sensation</v>
      </c>
      <c r="R1357" t="str">
        <f>INDEX(REFERENCE!$B$4:$J$132,MATCH(G1357,REFERENCE!$A$4:$A$132,0),R$2)</f>
        <v>-</v>
      </c>
      <c r="S1357" t="str">
        <f>INDEX(REFERENCE!$B$4:$J$132,MATCH(H1357,REFERENCE!$A$4:$A$132,0),S$2)</f>
        <v>Liquid</v>
      </c>
      <c r="T1357" t="str">
        <f>INDEX(REFERENCE!$B$4:$J$132,MATCH(I1357,REFERENCE!$A$4:$A$132,0),T$2)</f>
        <v>4.5 oz</v>
      </c>
      <c r="U1357">
        <f>INDEX(REFERENCE!$B$4:$J$132,MATCH(J1357,REFERENCE!$A$4:$A$132,0),U$2)</f>
        <v>14.99</v>
      </c>
      <c r="V1357" t="str">
        <f>INDEX(REFERENCE!$B$4:$J$132,MATCH(K1357,REFERENCE!$A$4:$A$132,0),V$2)</f>
        <v>4.5 stars</v>
      </c>
      <c r="W1357">
        <f>INDEX(REFERENCE!$B$4:$J$132,MATCH(L1357,REFERENCE!$A$4:$A$132,0),W$2)</f>
        <v>1250</v>
      </c>
    </row>
    <row r="1358" spans="1:23" x14ac:dyDescent="0.2">
      <c r="A1358" s="9">
        <v>16</v>
      </c>
      <c r="B1358" s="9">
        <v>1</v>
      </c>
      <c r="C1358" s="9">
        <v>5</v>
      </c>
      <c r="D1358" s="9">
        <v>1</v>
      </c>
      <c r="E1358" s="9">
        <v>105</v>
      </c>
      <c r="F1358" s="9">
        <v>105</v>
      </c>
      <c r="G1358" s="9">
        <v>6</v>
      </c>
      <c r="H1358" s="9">
        <v>6</v>
      </c>
      <c r="I1358" s="9">
        <v>105</v>
      </c>
      <c r="J1358" s="9">
        <v>10503</v>
      </c>
      <c r="K1358" s="9">
        <v>2</v>
      </c>
      <c r="L1358" s="28">
        <v>2</v>
      </c>
      <c r="N1358">
        <f t="shared" si="23"/>
        <v>160105</v>
      </c>
      <c r="O1358" t="str">
        <f>INDEX(REFERENCE!$B$4:$J$132,MATCH(D1358,REFERENCE!$A$4:$A$132,0),O$2)</f>
        <v>Pads</v>
      </c>
      <c r="P1358" t="str">
        <f>INDEX(REFERENCE!$B$4:$J$132,MATCH(E1358,REFERENCE!$A$4:$A$132,0),P$2)</f>
        <v>Tiger Balm</v>
      </c>
      <c r="Q1358" t="str">
        <f>INDEX(REFERENCE!$B$4:$J$132,MATCH(F1358,REFERENCE!$A$4:$A$132,0),Q$2)</f>
        <v>No sensation/drug free/for circulation</v>
      </c>
      <c r="R1358" t="str">
        <f>INDEX(REFERENCE!$B$4:$J$132,MATCH(G1358,REFERENCE!$A$4:$A$132,0),R$2)</f>
        <v>Shoulder</v>
      </c>
      <c r="S1358" t="str">
        <f>INDEX(REFERENCE!$B$4:$J$132,MATCH(H1358,REFERENCE!$A$4:$A$132,0),S$2)</f>
        <v>Single use pads/patches</v>
      </c>
      <c r="T1358" t="str">
        <f>INDEX(REFERENCE!$B$4:$J$132,MATCH(I1358,REFERENCE!$A$4:$A$132,0),T$2)</f>
        <v>6 count</v>
      </c>
      <c r="U1358">
        <f>INDEX(REFERENCE!$B$4:$J$132,MATCH(J1358,REFERENCE!$A$4:$A$132,0),U$2)</f>
        <v>18.72</v>
      </c>
      <c r="V1358" t="str">
        <f>INDEX(REFERENCE!$B$4:$J$132,MATCH(K1358,REFERENCE!$A$4:$A$132,0),V$2)</f>
        <v>4.6 stars</v>
      </c>
      <c r="W1358">
        <f>INDEX(REFERENCE!$B$4:$J$132,MATCH(L1358,REFERENCE!$A$4:$A$132,0),W$2)</f>
        <v>4500</v>
      </c>
    </row>
    <row r="1359" spans="1:23" x14ac:dyDescent="0.2">
      <c r="A1359" s="9">
        <v>16</v>
      </c>
      <c r="B1359" s="9">
        <v>1</v>
      </c>
      <c r="C1359" s="9">
        <v>6</v>
      </c>
      <c r="D1359" s="9">
        <v>1</v>
      </c>
      <c r="E1359" s="9">
        <v>103</v>
      </c>
      <c r="F1359" s="9">
        <v>101</v>
      </c>
      <c r="G1359" s="9">
        <v>2</v>
      </c>
      <c r="H1359" s="9">
        <v>6</v>
      </c>
      <c r="I1359" s="9">
        <v>101</v>
      </c>
      <c r="J1359" s="9">
        <v>10102</v>
      </c>
      <c r="K1359" s="9">
        <v>1</v>
      </c>
      <c r="L1359" s="28">
        <v>1</v>
      </c>
      <c r="N1359">
        <f t="shared" si="23"/>
        <v>160106</v>
      </c>
      <c r="O1359" t="str">
        <f>INDEX(REFERENCE!$B$4:$J$132,MATCH(D1359,REFERENCE!$A$4:$A$132,0),O$2)</f>
        <v>Pads</v>
      </c>
      <c r="P1359" t="str">
        <f>INDEX(REFERENCE!$B$4:$J$132,MATCH(E1359,REFERENCE!$A$4:$A$132,0),P$2)</f>
        <v xml:space="preserve">Biofreeze  </v>
      </c>
      <c r="Q1359" t="str">
        <f>INDEX(REFERENCE!$B$4:$J$132,MATCH(F1359,REFERENCE!$A$4:$A$132,0),Q$2)</f>
        <v>Hot sensation</v>
      </c>
      <c r="R1359" t="str">
        <f>INDEX(REFERENCE!$B$4:$J$132,MATCH(G1359,REFERENCE!$A$4:$A$132,0),R$2)</f>
        <v>Neck</v>
      </c>
      <c r="S1359" t="str">
        <f>INDEX(REFERENCE!$B$4:$J$132,MATCH(H1359,REFERENCE!$A$4:$A$132,0),S$2)</f>
        <v>Single use pads/patches</v>
      </c>
      <c r="T1359" t="str">
        <f>INDEX(REFERENCE!$B$4:$J$132,MATCH(I1359,REFERENCE!$A$4:$A$132,0),T$2)</f>
        <v>2 count</v>
      </c>
      <c r="U1359">
        <f>INDEX(REFERENCE!$B$4:$J$132,MATCH(J1359,REFERENCE!$A$4:$A$132,0),U$2)</f>
        <v>4.3</v>
      </c>
      <c r="V1359" t="str">
        <f>INDEX(REFERENCE!$B$4:$J$132,MATCH(K1359,REFERENCE!$A$4:$A$132,0),V$2)</f>
        <v>4.5 stars</v>
      </c>
      <c r="W1359">
        <f>INDEX(REFERENCE!$B$4:$J$132,MATCH(L1359,REFERENCE!$A$4:$A$132,0),W$2)</f>
        <v>1250</v>
      </c>
    </row>
    <row r="1360" spans="1:23" x14ac:dyDescent="0.2">
      <c r="A1360" s="9">
        <v>16</v>
      </c>
      <c r="B1360" s="9">
        <v>2</v>
      </c>
      <c r="C1360" s="9">
        <v>1</v>
      </c>
      <c r="D1360" s="9">
        <v>1</v>
      </c>
      <c r="E1360" s="9">
        <v>111</v>
      </c>
      <c r="F1360" s="9">
        <v>103</v>
      </c>
      <c r="G1360" s="9">
        <v>1</v>
      </c>
      <c r="H1360" s="9">
        <v>6</v>
      </c>
      <c r="I1360" s="9">
        <v>101</v>
      </c>
      <c r="J1360" s="9">
        <v>10105</v>
      </c>
      <c r="K1360" s="9">
        <v>2</v>
      </c>
      <c r="L1360" s="28">
        <v>1</v>
      </c>
      <c r="N1360">
        <f t="shared" si="23"/>
        <v>160201</v>
      </c>
      <c r="O1360" t="str">
        <f>INDEX(REFERENCE!$B$4:$J$132,MATCH(D1360,REFERENCE!$A$4:$A$132,0),O$2)</f>
        <v>Pads</v>
      </c>
      <c r="P1360" t="str">
        <f>INDEX(REFERENCE!$B$4:$J$132,MATCH(E1360,REFERENCE!$A$4:$A$132,0),P$2)</f>
        <v>Walgreens</v>
      </c>
      <c r="Q1360" t="str">
        <f>INDEX(REFERENCE!$B$4:$J$132,MATCH(F1360,REFERENCE!$A$4:$A$132,0),Q$2)</f>
        <v>Both hot and cold sensation</v>
      </c>
      <c r="R1360" t="str">
        <f>INDEX(REFERENCE!$B$4:$J$132,MATCH(G1360,REFERENCE!$A$4:$A$132,0),R$2)</f>
        <v>Back</v>
      </c>
      <c r="S1360" t="str">
        <f>INDEX(REFERENCE!$B$4:$J$132,MATCH(H1360,REFERENCE!$A$4:$A$132,0),S$2)</f>
        <v>Single use pads/patches</v>
      </c>
      <c r="T1360" t="str">
        <f>INDEX(REFERENCE!$B$4:$J$132,MATCH(I1360,REFERENCE!$A$4:$A$132,0),T$2)</f>
        <v>2 count</v>
      </c>
      <c r="U1360">
        <f>INDEX(REFERENCE!$B$4:$J$132,MATCH(J1360,REFERENCE!$A$4:$A$132,0),U$2)</f>
        <v>20.99</v>
      </c>
      <c r="V1360" t="str">
        <f>INDEX(REFERENCE!$B$4:$J$132,MATCH(K1360,REFERENCE!$A$4:$A$132,0),V$2)</f>
        <v>4.6 stars</v>
      </c>
      <c r="W1360">
        <f>INDEX(REFERENCE!$B$4:$J$132,MATCH(L1360,REFERENCE!$A$4:$A$132,0),W$2)</f>
        <v>1250</v>
      </c>
    </row>
    <row r="1361" spans="1:23" x14ac:dyDescent="0.2">
      <c r="A1361" s="9">
        <v>16</v>
      </c>
      <c r="B1361" s="9">
        <v>2</v>
      </c>
      <c r="C1361" s="9">
        <v>2</v>
      </c>
      <c r="D1361" s="9">
        <v>1</v>
      </c>
      <c r="E1361" s="9">
        <v>108</v>
      </c>
      <c r="F1361" s="9">
        <v>104</v>
      </c>
      <c r="G1361" s="9">
        <v>6</v>
      </c>
      <c r="H1361" s="9">
        <v>6</v>
      </c>
      <c r="I1361" s="9">
        <v>104</v>
      </c>
      <c r="J1361" s="9">
        <v>10403</v>
      </c>
      <c r="K1361" s="9">
        <v>3</v>
      </c>
      <c r="L1361" s="28">
        <v>2</v>
      </c>
      <c r="N1361">
        <f t="shared" si="23"/>
        <v>160202</v>
      </c>
      <c r="O1361" t="str">
        <f>INDEX(REFERENCE!$B$4:$J$132,MATCH(D1361,REFERENCE!$A$4:$A$132,0),O$2)</f>
        <v>Pads</v>
      </c>
      <c r="P1361" t="str">
        <f>INDEX(REFERENCE!$B$4:$J$132,MATCH(E1361,REFERENCE!$A$4:$A$132,0),P$2)</f>
        <v>Thermacare</v>
      </c>
      <c r="Q1361" t="str">
        <f>INDEX(REFERENCE!$B$4:$J$132,MATCH(F1361,REFERENCE!$A$4:$A$132,0),Q$2)</f>
        <v>Lidocaine/numbing sensation</v>
      </c>
      <c r="R1361" t="str">
        <f>INDEX(REFERENCE!$B$4:$J$132,MATCH(G1361,REFERENCE!$A$4:$A$132,0),R$2)</f>
        <v>Shoulder</v>
      </c>
      <c r="S1361" t="str">
        <f>INDEX(REFERENCE!$B$4:$J$132,MATCH(H1361,REFERENCE!$A$4:$A$132,0),S$2)</f>
        <v>Single use pads/patches</v>
      </c>
      <c r="T1361" t="str">
        <f>INDEX(REFERENCE!$B$4:$J$132,MATCH(I1361,REFERENCE!$A$4:$A$132,0),T$2)</f>
        <v>5 count</v>
      </c>
      <c r="U1361">
        <f>INDEX(REFERENCE!$B$4:$J$132,MATCH(J1361,REFERENCE!$A$4:$A$132,0),U$2)</f>
        <v>15.86</v>
      </c>
      <c r="V1361" t="str">
        <f>INDEX(REFERENCE!$B$4:$J$132,MATCH(K1361,REFERENCE!$A$4:$A$132,0),V$2)</f>
        <v>4.8 stars</v>
      </c>
      <c r="W1361">
        <f>INDEX(REFERENCE!$B$4:$J$132,MATCH(L1361,REFERENCE!$A$4:$A$132,0),W$2)</f>
        <v>4500</v>
      </c>
    </row>
    <row r="1362" spans="1:23" x14ac:dyDescent="0.2">
      <c r="A1362" s="9">
        <v>16</v>
      </c>
      <c r="B1362" s="9">
        <v>2</v>
      </c>
      <c r="C1362" s="9">
        <v>3</v>
      </c>
      <c r="D1362" s="9">
        <v>2</v>
      </c>
      <c r="E1362" s="9">
        <v>212</v>
      </c>
      <c r="F1362" s="9">
        <v>204</v>
      </c>
      <c r="G1362" s="9">
        <v>0</v>
      </c>
      <c r="H1362" s="9">
        <v>4</v>
      </c>
      <c r="I1362" s="9">
        <v>206</v>
      </c>
      <c r="J1362" s="9">
        <v>20602</v>
      </c>
      <c r="K1362" s="9">
        <v>3</v>
      </c>
      <c r="L1362" s="28">
        <v>2</v>
      </c>
      <c r="N1362">
        <f t="shared" si="23"/>
        <v>160203</v>
      </c>
      <c r="O1362" t="str">
        <f>INDEX(REFERENCE!$B$4:$J$132,MATCH(D1362,REFERENCE!$A$4:$A$132,0),O$2)</f>
        <v>Topicals</v>
      </c>
      <c r="P1362" t="str">
        <f>INDEX(REFERENCE!$B$4:$J$132,MATCH(E1362,REFERENCE!$A$4:$A$132,0),P$2)</f>
        <v>Store Brand</v>
      </c>
      <c r="Q1362" t="str">
        <f>INDEX(REFERENCE!$B$4:$J$132,MATCH(F1362,REFERENCE!$A$4:$A$132,0),Q$2)</f>
        <v>Lidocaine/numbing sensation</v>
      </c>
      <c r="R1362" t="str">
        <f>INDEX(REFERENCE!$B$4:$J$132,MATCH(G1362,REFERENCE!$A$4:$A$132,0),R$2)</f>
        <v>-</v>
      </c>
      <c r="S1362" t="str">
        <f>INDEX(REFERENCE!$B$4:$J$132,MATCH(H1362,REFERENCE!$A$4:$A$132,0),S$2)</f>
        <v>Roll-on</v>
      </c>
      <c r="T1362" t="str">
        <f>INDEX(REFERENCE!$B$4:$J$132,MATCH(I1362,REFERENCE!$A$4:$A$132,0),T$2)</f>
        <v>4.5 oz</v>
      </c>
      <c r="U1362">
        <f>INDEX(REFERENCE!$B$4:$J$132,MATCH(J1362,REFERENCE!$A$4:$A$132,0),U$2)</f>
        <v>12.5</v>
      </c>
      <c r="V1362" t="str">
        <f>INDEX(REFERENCE!$B$4:$J$132,MATCH(K1362,REFERENCE!$A$4:$A$132,0),V$2)</f>
        <v>4.8 stars</v>
      </c>
      <c r="W1362">
        <f>INDEX(REFERENCE!$B$4:$J$132,MATCH(L1362,REFERENCE!$A$4:$A$132,0),W$2)</f>
        <v>4500</v>
      </c>
    </row>
    <row r="1363" spans="1:23" x14ac:dyDescent="0.2">
      <c r="A1363" s="9">
        <v>16</v>
      </c>
      <c r="B1363" s="9">
        <v>2</v>
      </c>
      <c r="C1363" s="9">
        <v>4</v>
      </c>
      <c r="D1363" s="9">
        <v>2</v>
      </c>
      <c r="E1363" s="9">
        <v>208</v>
      </c>
      <c r="F1363" s="9">
        <v>203</v>
      </c>
      <c r="G1363" s="9">
        <v>0</v>
      </c>
      <c r="H1363" s="9">
        <v>2</v>
      </c>
      <c r="I1363" s="9">
        <v>201</v>
      </c>
      <c r="J1363" s="9">
        <v>20103</v>
      </c>
      <c r="K1363" s="9">
        <v>1</v>
      </c>
      <c r="L1363" s="28">
        <v>1</v>
      </c>
      <c r="N1363">
        <f t="shared" si="23"/>
        <v>160204</v>
      </c>
      <c r="O1363" t="str">
        <f>INDEX(REFERENCE!$B$4:$J$132,MATCH(D1363,REFERENCE!$A$4:$A$132,0),O$2)</f>
        <v>Topicals</v>
      </c>
      <c r="P1363" t="str">
        <f>INDEX(REFERENCE!$B$4:$J$132,MATCH(E1363,REFERENCE!$A$4:$A$132,0),P$2)</f>
        <v>Equate</v>
      </c>
      <c r="Q1363" t="str">
        <f>INDEX(REFERENCE!$B$4:$J$132,MATCH(F1363,REFERENCE!$A$4:$A$132,0),Q$2)</f>
        <v>Both hot and cold sensation</v>
      </c>
      <c r="R1363" t="str">
        <f>INDEX(REFERENCE!$B$4:$J$132,MATCH(G1363,REFERENCE!$A$4:$A$132,0),R$2)</f>
        <v>-</v>
      </c>
      <c r="S1363" t="str">
        <f>INDEX(REFERENCE!$B$4:$J$132,MATCH(H1363,REFERENCE!$A$4:$A$132,0),S$2)</f>
        <v>Cream</v>
      </c>
      <c r="T1363" t="str">
        <f>INDEX(REFERENCE!$B$4:$J$132,MATCH(I1363,REFERENCE!$A$4:$A$132,0),T$2)</f>
        <v>2 oz</v>
      </c>
      <c r="U1363">
        <f>INDEX(REFERENCE!$B$4:$J$132,MATCH(J1363,REFERENCE!$A$4:$A$132,0),U$2)</f>
        <v>10.49</v>
      </c>
      <c r="V1363" t="str">
        <f>INDEX(REFERENCE!$B$4:$J$132,MATCH(K1363,REFERENCE!$A$4:$A$132,0),V$2)</f>
        <v>4.5 stars</v>
      </c>
      <c r="W1363">
        <f>INDEX(REFERENCE!$B$4:$J$132,MATCH(L1363,REFERENCE!$A$4:$A$132,0),W$2)</f>
        <v>1250</v>
      </c>
    </row>
    <row r="1364" spans="1:23" x14ac:dyDescent="0.2">
      <c r="A1364" s="9">
        <v>16</v>
      </c>
      <c r="B1364" s="9">
        <v>2</v>
      </c>
      <c r="C1364" s="9">
        <v>5</v>
      </c>
      <c r="D1364" s="9">
        <v>2</v>
      </c>
      <c r="E1364" s="9">
        <v>205</v>
      </c>
      <c r="F1364" s="9">
        <v>202</v>
      </c>
      <c r="G1364" s="9">
        <v>0</v>
      </c>
      <c r="H1364" s="9">
        <v>1</v>
      </c>
      <c r="I1364" s="9">
        <v>203</v>
      </c>
      <c r="J1364" s="9">
        <v>20304</v>
      </c>
      <c r="K1364" s="9">
        <v>1</v>
      </c>
      <c r="L1364" s="28">
        <v>2</v>
      </c>
      <c r="N1364">
        <f t="shared" si="23"/>
        <v>160205</v>
      </c>
      <c r="O1364" t="str">
        <f>INDEX(REFERENCE!$B$4:$J$132,MATCH(D1364,REFERENCE!$A$4:$A$132,0),O$2)</f>
        <v>Topicals</v>
      </c>
      <c r="P1364" t="str">
        <f>INDEX(REFERENCE!$B$4:$J$132,MATCH(E1364,REFERENCE!$A$4:$A$132,0),P$2)</f>
        <v>Tiger Balm</v>
      </c>
      <c r="Q1364" t="str">
        <f>INDEX(REFERENCE!$B$4:$J$132,MATCH(F1364,REFERENCE!$A$4:$A$132,0),Q$2)</f>
        <v>Cold sensation</v>
      </c>
      <c r="R1364" t="str">
        <f>INDEX(REFERENCE!$B$4:$J$132,MATCH(G1364,REFERENCE!$A$4:$A$132,0),R$2)</f>
        <v>-</v>
      </c>
      <c r="S1364" t="str">
        <f>INDEX(REFERENCE!$B$4:$J$132,MATCH(H1364,REFERENCE!$A$4:$A$132,0),S$2)</f>
        <v>Gel</v>
      </c>
      <c r="T1364" t="str">
        <f>INDEX(REFERENCE!$B$4:$J$132,MATCH(I1364,REFERENCE!$A$4:$A$132,0),T$2)</f>
        <v>3 oz</v>
      </c>
      <c r="U1364">
        <f>INDEX(REFERENCE!$B$4:$J$132,MATCH(J1364,REFERENCE!$A$4:$A$132,0),U$2)</f>
        <v>13.4</v>
      </c>
      <c r="V1364" t="str">
        <f>INDEX(REFERENCE!$B$4:$J$132,MATCH(K1364,REFERENCE!$A$4:$A$132,0),V$2)</f>
        <v>4.5 stars</v>
      </c>
      <c r="W1364">
        <f>INDEX(REFERENCE!$B$4:$J$132,MATCH(L1364,REFERENCE!$A$4:$A$132,0),W$2)</f>
        <v>4500</v>
      </c>
    </row>
    <row r="1365" spans="1:23" x14ac:dyDescent="0.2">
      <c r="A1365" s="9">
        <v>16</v>
      </c>
      <c r="B1365" s="9">
        <v>2</v>
      </c>
      <c r="C1365" s="9">
        <v>6</v>
      </c>
      <c r="D1365" s="9">
        <v>1</v>
      </c>
      <c r="E1365" s="9">
        <v>110</v>
      </c>
      <c r="F1365" s="9">
        <v>101</v>
      </c>
      <c r="G1365" s="9">
        <v>2</v>
      </c>
      <c r="H1365" s="9">
        <v>6</v>
      </c>
      <c r="I1365" s="9">
        <v>103</v>
      </c>
      <c r="J1365" s="9">
        <v>10305</v>
      </c>
      <c r="K1365" s="9">
        <v>2</v>
      </c>
      <c r="L1365" s="28">
        <v>1</v>
      </c>
      <c r="N1365">
        <f t="shared" si="23"/>
        <v>160206</v>
      </c>
      <c r="O1365" t="str">
        <f>INDEX(REFERENCE!$B$4:$J$132,MATCH(D1365,REFERENCE!$A$4:$A$132,0),O$2)</f>
        <v>Pads</v>
      </c>
      <c r="P1365" t="str">
        <f>INDEX(REFERENCE!$B$4:$J$132,MATCH(E1365,REFERENCE!$A$4:$A$132,0),P$2)</f>
        <v>Equate</v>
      </c>
      <c r="Q1365" t="str">
        <f>INDEX(REFERENCE!$B$4:$J$132,MATCH(F1365,REFERENCE!$A$4:$A$132,0),Q$2)</f>
        <v>Hot sensation</v>
      </c>
      <c r="R1365" t="str">
        <f>INDEX(REFERENCE!$B$4:$J$132,MATCH(G1365,REFERENCE!$A$4:$A$132,0),R$2)</f>
        <v>Neck</v>
      </c>
      <c r="S1365" t="str">
        <f>INDEX(REFERENCE!$B$4:$J$132,MATCH(H1365,REFERENCE!$A$4:$A$132,0),S$2)</f>
        <v>Single use pads/patches</v>
      </c>
      <c r="T1365" t="str">
        <f>INDEX(REFERENCE!$B$4:$J$132,MATCH(I1365,REFERENCE!$A$4:$A$132,0),T$2)</f>
        <v>4 count</v>
      </c>
      <c r="U1365">
        <f>INDEX(REFERENCE!$B$4:$J$132,MATCH(J1365,REFERENCE!$A$4:$A$132,0),U$2)</f>
        <v>26.49</v>
      </c>
      <c r="V1365" t="str">
        <f>INDEX(REFERENCE!$B$4:$J$132,MATCH(K1365,REFERENCE!$A$4:$A$132,0),V$2)</f>
        <v>4.6 stars</v>
      </c>
      <c r="W1365">
        <f>INDEX(REFERENCE!$B$4:$J$132,MATCH(L1365,REFERENCE!$A$4:$A$132,0),W$2)</f>
        <v>1250</v>
      </c>
    </row>
    <row r="1366" spans="1:23" x14ac:dyDescent="0.2">
      <c r="A1366" s="9">
        <v>16</v>
      </c>
      <c r="B1366" s="9">
        <v>3</v>
      </c>
      <c r="C1366" s="9">
        <v>1</v>
      </c>
      <c r="D1366" s="9">
        <v>1</v>
      </c>
      <c r="E1366" s="9">
        <v>106</v>
      </c>
      <c r="F1366" s="9">
        <v>102</v>
      </c>
      <c r="G1366" s="9">
        <v>4</v>
      </c>
      <c r="H1366" s="9">
        <v>6</v>
      </c>
      <c r="I1366" s="9">
        <v>103</v>
      </c>
      <c r="J1366" s="9">
        <v>10303</v>
      </c>
      <c r="K1366" s="9">
        <v>2</v>
      </c>
      <c r="L1366" s="28">
        <v>1</v>
      </c>
      <c r="N1366">
        <f t="shared" si="23"/>
        <v>160301</v>
      </c>
      <c r="O1366" t="str">
        <f>INDEX(REFERENCE!$B$4:$J$132,MATCH(D1366,REFERENCE!$A$4:$A$132,0),O$2)</f>
        <v>Pads</v>
      </c>
      <c r="P1366" t="str">
        <f>INDEX(REFERENCE!$B$4:$J$132,MATCH(E1366,REFERENCE!$A$4:$A$132,0),P$2)</f>
        <v>Vicks Vapopatch</v>
      </c>
      <c r="Q1366" t="str">
        <f>INDEX(REFERENCE!$B$4:$J$132,MATCH(F1366,REFERENCE!$A$4:$A$132,0),Q$2)</f>
        <v>Cold sensation</v>
      </c>
      <c r="R1366" t="str">
        <f>INDEX(REFERENCE!$B$4:$J$132,MATCH(G1366,REFERENCE!$A$4:$A$132,0),R$2)</f>
        <v>Chest</v>
      </c>
      <c r="S1366" t="str">
        <f>INDEX(REFERENCE!$B$4:$J$132,MATCH(H1366,REFERENCE!$A$4:$A$132,0),S$2)</f>
        <v>Single use pads/patches</v>
      </c>
      <c r="T1366" t="str">
        <f>INDEX(REFERENCE!$B$4:$J$132,MATCH(I1366,REFERENCE!$A$4:$A$132,0),T$2)</f>
        <v>4 count</v>
      </c>
      <c r="U1366">
        <f>INDEX(REFERENCE!$B$4:$J$132,MATCH(J1366,REFERENCE!$A$4:$A$132,0),U$2)</f>
        <v>13</v>
      </c>
      <c r="V1366" t="str">
        <f>INDEX(REFERENCE!$B$4:$J$132,MATCH(K1366,REFERENCE!$A$4:$A$132,0),V$2)</f>
        <v>4.6 stars</v>
      </c>
      <c r="W1366">
        <f>INDEX(REFERENCE!$B$4:$J$132,MATCH(L1366,REFERENCE!$A$4:$A$132,0),W$2)</f>
        <v>1250</v>
      </c>
    </row>
    <row r="1367" spans="1:23" x14ac:dyDescent="0.2">
      <c r="A1367" s="9">
        <v>16</v>
      </c>
      <c r="B1367" s="9">
        <v>3</v>
      </c>
      <c r="C1367" s="9">
        <v>2</v>
      </c>
      <c r="D1367" s="9">
        <v>2</v>
      </c>
      <c r="E1367" s="9">
        <v>207</v>
      </c>
      <c r="F1367" s="9">
        <v>204</v>
      </c>
      <c r="G1367" s="9">
        <v>0</v>
      </c>
      <c r="H1367" s="9">
        <v>2</v>
      </c>
      <c r="I1367" s="9">
        <v>204</v>
      </c>
      <c r="J1367" s="9">
        <v>20401</v>
      </c>
      <c r="K1367" s="9">
        <v>2</v>
      </c>
      <c r="L1367" s="28">
        <v>1</v>
      </c>
      <c r="N1367">
        <f t="shared" si="23"/>
        <v>160302</v>
      </c>
      <c r="O1367" t="str">
        <f>INDEX(REFERENCE!$B$4:$J$132,MATCH(D1367,REFERENCE!$A$4:$A$132,0),O$2)</f>
        <v>Topicals</v>
      </c>
      <c r="P1367" t="str">
        <f>INDEX(REFERENCE!$B$4:$J$132,MATCH(E1367,REFERENCE!$A$4:$A$132,0),P$2)</f>
        <v>Salonpas</v>
      </c>
      <c r="Q1367" t="str">
        <f>INDEX(REFERENCE!$B$4:$J$132,MATCH(F1367,REFERENCE!$A$4:$A$132,0),Q$2)</f>
        <v>Lidocaine/numbing sensation</v>
      </c>
      <c r="R1367" t="str">
        <f>INDEX(REFERENCE!$B$4:$J$132,MATCH(G1367,REFERENCE!$A$4:$A$132,0),R$2)</f>
        <v>-</v>
      </c>
      <c r="S1367" t="str">
        <f>INDEX(REFERENCE!$B$4:$J$132,MATCH(H1367,REFERENCE!$A$4:$A$132,0),S$2)</f>
        <v>Cream</v>
      </c>
      <c r="T1367" t="str">
        <f>INDEX(REFERENCE!$B$4:$J$132,MATCH(I1367,REFERENCE!$A$4:$A$132,0),T$2)</f>
        <v>3.5 oz</v>
      </c>
      <c r="U1367">
        <f>INDEX(REFERENCE!$B$4:$J$132,MATCH(J1367,REFERENCE!$A$4:$A$132,0),U$2)</f>
        <v>8.07</v>
      </c>
      <c r="V1367" t="str">
        <f>INDEX(REFERENCE!$B$4:$J$132,MATCH(K1367,REFERENCE!$A$4:$A$132,0),V$2)</f>
        <v>4.6 stars</v>
      </c>
      <c r="W1367">
        <f>INDEX(REFERENCE!$B$4:$J$132,MATCH(L1367,REFERENCE!$A$4:$A$132,0),W$2)</f>
        <v>1250</v>
      </c>
    </row>
    <row r="1368" spans="1:23" x14ac:dyDescent="0.2">
      <c r="A1368" s="9">
        <v>16</v>
      </c>
      <c r="B1368" s="9">
        <v>3</v>
      </c>
      <c r="C1368" s="9">
        <v>3</v>
      </c>
      <c r="D1368" s="9">
        <v>2</v>
      </c>
      <c r="E1368" s="9">
        <v>209</v>
      </c>
      <c r="F1368" s="9">
        <v>202</v>
      </c>
      <c r="G1368" s="9">
        <v>0</v>
      </c>
      <c r="H1368" s="9">
        <v>4</v>
      </c>
      <c r="I1368" s="9">
        <v>202</v>
      </c>
      <c r="J1368" s="9">
        <v>20205</v>
      </c>
      <c r="K1368" s="9">
        <v>3</v>
      </c>
      <c r="L1368" s="28">
        <v>1</v>
      </c>
      <c r="N1368">
        <f t="shared" si="23"/>
        <v>160303</v>
      </c>
      <c r="O1368" t="str">
        <f>INDEX(REFERENCE!$B$4:$J$132,MATCH(D1368,REFERENCE!$A$4:$A$132,0),O$2)</f>
        <v>Topicals</v>
      </c>
      <c r="P1368" t="str">
        <f>INDEX(REFERENCE!$B$4:$J$132,MATCH(E1368,REFERENCE!$A$4:$A$132,0),P$2)</f>
        <v>Motrin</v>
      </c>
      <c r="Q1368" t="str">
        <f>INDEX(REFERENCE!$B$4:$J$132,MATCH(F1368,REFERENCE!$A$4:$A$132,0),Q$2)</f>
        <v>Cold sensation</v>
      </c>
      <c r="R1368" t="str">
        <f>INDEX(REFERENCE!$B$4:$J$132,MATCH(G1368,REFERENCE!$A$4:$A$132,0),R$2)</f>
        <v>-</v>
      </c>
      <c r="S1368" t="str">
        <f>INDEX(REFERENCE!$B$4:$J$132,MATCH(H1368,REFERENCE!$A$4:$A$132,0),S$2)</f>
        <v>Roll-on</v>
      </c>
      <c r="T1368" t="str">
        <f>INDEX(REFERENCE!$B$4:$J$132,MATCH(I1368,REFERENCE!$A$4:$A$132,0),T$2)</f>
        <v>2.5 oz</v>
      </c>
      <c r="U1368">
        <f>INDEX(REFERENCE!$B$4:$J$132,MATCH(J1368,REFERENCE!$A$4:$A$132,0),U$2)</f>
        <v>17.5</v>
      </c>
      <c r="V1368" t="str">
        <f>INDEX(REFERENCE!$B$4:$J$132,MATCH(K1368,REFERENCE!$A$4:$A$132,0),V$2)</f>
        <v>4.8 stars</v>
      </c>
      <c r="W1368">
        <f>INDEX(REFERENCE!$B$4:$J$132,MATCH(L1368,REFERENCE!$A$4:$A$132,0),W$2)</f>
        <v>1250</v>
      </c>
    </row>
    <row r="1369" spans="1:23" x14ac:dyDescent="0.2">
      <c r="A1369" s="9">
        <v>16</v>
      </c>
      <c r="B1369" s="9">
        <v>3</v>
      </c>
      <c r="C1369" s="9">
        <v>4</v>
      </c>
      <c r="D1369" s="9">
        <v>1</v>
      </c>
      <c r="E1369" s="9">
        <v>113</v>
      </c>
      <c r="F1369" s="9">
        <v>102</v>
      </c>
      <c r="G1369" s="9">
        <v>4</v>
      </c>
      <c r="H1369" s="9">
        <v>6</v>
      </c>
      <c r="I1369" s="9">
        <v>102</v>
      </c>
      <c r="J1369" s="9">
        <v>10201</v>
      </c>
      <c r="K1369" s="9">
        <v>1</v>
      </c>
      <c r="L1369" s="28">
        <v>2</v>
      </c>
      <c r="N1369">
        <f t="shared" si="23"/>
        <v>160304</v>
      </c>
      <c r="O1369" t="str">
        <f>INDEX(REFERENCE!$B$4:$J$132,MATCH(D1369,REFERENCE!$A$4:$A$132,0),O$2)</f>
        <v>Pads</v>
      </c>
      <c r="P1369" t="str">
        <f>INDEX(REFERENCE!$B$4:$J$132,MATCH(E1369,REFERENCE!$A$4:$A$132,0),P$2)</f>
        <v>Amazon Basic Care</v>
      </c>
      <c r="Q1369" t="str">
        <f>INDEX(REFERENCE!$B$4:$J$132,MATCH(F1369,REFERENCE!$A$4:$A$132,0),Q$2)</f>
        <v>Cold sensation</v>
      </c>
      <c r="R1369" t="str">
        <f>INDEX(REFERENCE!$B$4:$J$132,MATCH(G1369,REFERENCE!$A$4:$A$132,0),R$2)</f>
        <v>Chest</v>
      </c>
      <c r="S1369" t="str">
        <f>INDEX(REFERENCE!$B$4:$J$132,MATCH(H1369,REFERENCE!$A$4:$A$132,0),S$2)</f>
        <v>Single use pads/patches</v>
      </c>
      <c r="T1369" t="str">
        <f>INDEX(REFERENCE!$B$4:$J$132,MATCH(I1369,REFERENCE!$A$4:$A$132,0),T$2)</f>
        <v>3 count</v>
      </c>
      <c r="U1369">
        <f>INDEX(REFERENCE!$B$4:$J$132,MATCH(J1369,REFERENCE!$A$4:$A$132,0),U$2)</f>
        <v>3.6</v>
      </c>
      <c r="V1369" t="str">
        <f>INDEX(REFERENCE!$B$4:$J$132,MATCH(K1369,REFERENCE!$A$4:$A$132,0),V$2)</f>
        <v>4.5 stars</v>
      </c>
      <c r="W1369">
        <f>INDEX(REFERENCE!$B$4:$J$132,MATCH(L1369,REFERENCE!$A$4:$A$132,0),W$2)</f>
        <v>4500</v>
      </c>
    </row>
    <row r="1370" spans="1:23" x14ac:dyDescent="0.2">
      <c r="A1370" s="9">
        <v>16</v>
      </c>
      <c r="B1370" s="9">
        <v>3</v>
      </c>
      <c r="C1370" s="9">
        <v>5</v>
      </c>
      <c r="D1370" s="9">
        <v>1</v>
      </c>
      <c r="E1370" s="9">
        <v>102</v>
      </c>
      <c r="F1370" s="9">
        <v>105</v>
      </c>
      <c r="G1370" s="9">
        <v>3</v>
      </c>
      <c r="H1370" s="9">
        <v>6</v>
      </c>
      <c r="I1370" s="9">
        <v>105</v>
      </c>
      <c r="J1370" s="9">
        <v>10504</v>
      </c>
      <c r="K1370" s="9">
        <v>3</v>
      </c>
      <c r="L1370" s="28">
        <v>2</v>
      </c>
      <c r="N1370">
        <f t="shared" si="23"/>
        <v>160305</v>
      </c>
      <c r="O1370" t="str">
        <f>INDEX(REFERENCE!$B$4:$J$132,MATCH(D1370,REFERENCE!$A$4:$A$132,0),O$2)</f>
        <v>Pads</v>
      </c>
      <c r="P1370" t="str">
        <f>INDEX(REFERENCE!$B$4:$J$132,MATCH(E1370,REFERENCE!$A$4:$A$132,0),P$2)</f>
        <v>Icy Hot</v>
      </c>
      <c r="Q1370" t="str">
        <f>INDEX(REFERENCE!$B$4:$J$132,MATCH(F1370,REFERENCE!$A$4:$A$132,0),Q$2)</f>
        <v>No sensation/drug free/for circulation</v>
      </c>
      <c r="R1370" t="str">
        <f>INDEX(REFERENCE!$B$4:$J$132,MATCH(G1370,REFERENCE!$A$4:$A$132,0),R$2)</f>
        <v>Joint</v>
      </c>
      <c r="S1370" t="str">
        <f>INDEX(REFERENCE!$B$4:$J$132,MATCH(H1370,REFERENCE!$A$4:$A$132,0),S$2)</f>
        <v>Single use pads/patches</v>
      </c>
      <c r="T1370" t="str">
        <f>INDEX(REFERENCE!$B$4:$J$132,MATCH(I1370,REFERENCE!$A$4:$A$132,0),T$2)</f>
        <v>6 count</v>
      </c>
      <c r="U1370">
        <f>INDEX(REFERENCE!$B$4:$J$132,MATCH(J1370,REFERENCE!$A$4:$A$132,0),U$2)</f>
        <v>21.5</v>
      </c>
      <c r="V1370" t="str">
        <f>INDEX(REFERENCE!$B$4:$J$132,MATCH(K1370,REFERENCE!$A$4:$A$132,0),V$2)</f>
        <v>4.8 stars</v>
      </c>
      <c r="W1370">
        <f>INDEX(REFERENCE!$B$4:$J$132,MATCH(L1370,REFERENCE!$A$4:$A$132,0),W$2)</f>
        <v>4500</v>
      </c>
    </row>
    <row r="1371" spans="1:23" x14ac:dyDescent="0.2">
      <c r="A1371" s="9">
        <v>16</v>
      </c>
      <c r="B1371" s="9">
        <v>3</v>
      </c>
      <c r="C1371" s="9">
        <v>6</v>
      </c>
      <c r="D1371" s="9">
        <v>2</v>
      </c>
      <c r="E1371" s="9">
        <v>206</v>
      </c>
      <c r="F1371" s="9">
        <v>201</v>
      </c>
      <c r="G1371" s="9">
        <v>0</v>
      </c>
      <c r="H1371" s="9">
        <v>3</v>
      </c>
      <c r="I1371" s="9">
        <v>205</v>
      </c>
      <c r="J1371" s="9">
        <v>20502</v>
      </c>
      <c r="K1371" s="9">
        <v>1</v>
      </c>
      <c r="L1371" s="28">
        <v>2</v>
      </c>
      <c r="N1371">
        <f t="shared" si="23"/>
        <v>160306</v>
      </c>
      <c r="O1371" t="str">
        <f>INDEX(REFERENCE!$B$4:$J$132,MATCH(D1371,REFERENCE!$A$4:$A$132,0),O$2)</f>
        <v>Topicals</v>
      </c>
      <c r="P1371" t="str">
        <f>INDEX(REFERENCE!$B$4:$J$132,MATCH(E1371,REFERENCE!$A$4:$A$132,0),P$2)</f>
        <v>Voltaren</v>
      </c>
      <c r="Q1371" t="str">
        <f>INDEX(REFERENCE!$B$4:$J$132,MATCH(F1371,REFERENCE!$A$4:$A$132,0),Q$2)</f>
        <v>Hot sensation</v>
      </c>
      <c r="R1371" t="str">
        <f>INDEX(REFERENCE!$B$4:$J$132,MATCH(G1371,REFERENCE!$A$4:$A$132,0),R$2)</f>
        <v>-</v>
      </c>
      <c r="S1371" t="str">
        <f>INDEX(REFERENCE!$B$4:$J$132,MATCH(H1371,REFERENCE!$A$4:$A$132,0),S$2)</f>
        <v>Spray</v>
      </c>
      <c r="T1371" t="str">
        <f>INDEX(REFERENCE!$B$4:$J$132,MATCH(I1371,REFERENCE!$A$4:$A$132,0),T$2)</f>
        <v>4 oz</v>
      </c>
      <c r="U1371">
        <f>INDEX(REFERENCE!$B$4:$J$132,MATCH(J1371,REFERENCE!$A$4:$A$132,0),U$2)</f>
        <v>12</v>
      </c>
      <c r="V1371" t="str">
        <f>INDEX(REFERENCE!$B$4:$J$132,MATCH(K1371,REFERENCE!$A$4:$A$132,0),V$2)</f>
        <v>4.5 stars</v>
      </c>
      <c r="W1371">
        <f>INDEX(REFERENCE!$B$4:$J$132,MATCH(L1371,REFERENCE!$A$4:$A$132,0),W$2)</f>
        <v>4500</v>
      </c>
    </row>
    <row r="1372" spans="1:23" x14ac:dyDescent="0.2">
      <c r="A1372" s="9">
        <v>16</v>
      </c>
      <c r="B1372" s="9">
        <v>4</v>
      </c>
      <c r="C1372" s="9">
        <v>1</v>
      </c>
      <c r="D1372" s="9">
        <v>2</v>
      </c>
      <c r="E1372" s="9">
        <v>208</v>
      </c>
      <c r="F1372" s="9">
        <v>204</v>
      </c>
      <c r="G1372" s="9">
        <v>0</v>
      </c>
      <c r="H1372" s="9">
        <v>4</v>
      </c>
      <c r="I1372" s="9">
        <v>207</v>
      </c>
      <c r="J1372" s="9">
        <v>20701</v>
      </c>
      <c r="K1372" s="9">
        <v>1</v>
      </c>
      <c r="L1372" s="28">
        <v>1</v>
      </c>
      <c r="N1372">
        <f t="shared" si="23"/>
        <v>160401</v>
      </c>
      <c r="O1372" t="str">
        <f>INDEX(REFERENCE!$B$4:$J$132,MATCH(D1372,REFERENCE!$A$4:$A$132,0),O$2)</f>
        <v>Topicals</v>
      </c>
      <c r="P1372" t="str">
        <f>INDEX(REFERENCE!$B$4:$J$132,MATCH(E1372,REFERENCE!$A$4:$A$132,0),P$2)</f>
        <v>Equate</v>
      </c>
      <c r="Q1372" t="str">
        <f>INDEX(REFERENCE!$B$4:$J$132,MATCH(F1372,REFERENCE!$A$4:$A$132,0),Q$2)</f>
        <v>Lidocaine/numbing sensation</v>
      </c>
      <c r="R1372" t="str">
        <f>INDEX(REFERENCE!$B$4:$J$132,MATCH(G1372,REFERENCE!$A$4:$A$132,0),R$2)</f>
        <v>-</v>
      </c>
      <c r="S1372" t="str">
        <f>INDEX(REFERENCE!$B$4:$J$132,MATCH(H1372,REFERENCE!$A$4:$A$132,0),S$2)</f>
        <v>Roll-on</v>
      </c>
      <c r="T1372" t="str">
        <f>INDEX(REFERENCE!$B$4:$J$132,MATCH(I1372,REFERENCE!$A$4:$A$132,0),T$2)</f>
        <v>5.5 oz</v>
      </c>
      <c r="U1372">
        <f>INDEX(REFERENCE!$B$4:$J$132,MATCH(J1372,REFERENCE!$A$4:$A$132,0),U$2)</f>
        <v>11.49</v>
      </c>
      <c r="V1372" t="str">
        <f>INDEX(REFERENCE!$B$4:$J$132,MATCH(K1372,REFERENCE!$A$4:$A$132,0),V$2)</f>
        <v>4.5 stars</v>
      </c>
      <c r="W1372">
        <f>INDEX(REFERENCE!$B$4:$J$132,MATCH(L1372,REFERENCE!$A$4:$A$132,0),W$2)</f>
        <v>1250</v>
      </c>
    </row>
    <row r="1373" spans="1:23" x14ac:dyDescent="0.2">
      <c r="A1373" s="9">
        <v>16</v>
      </c>
      <c r="B1373" s="9">
        <v>4</v>
      </c>
      <c r="C1373" s="9">
        <v>2</v>
      </c>
      <c r="D1373" s="9">
        <v>1</v>
      </c>
      <c r="E1373" s="9">
        <v>110</v>
      </c>
      <c r="F1373" s="9">
        <v>105</v>
      </c>
      <c r="G1373" s="9">
        <v>2</v>
      </c>
      <c r="H1373" s="9">
        <v>6</v>
      </c>
      <c r="I1373" s="9">
        <v>104</v>
      </c>
      <c r="J1373" s="9">
        <v>10401</v>
      </c>
      <c r="K1373" s="9">
        <v>3</v>
      </c>
      <c r="L1373" s="28">
        <v>2</v>
      </c>
      <c r="N1373">
        <f t="shared" si="23"/>
        <v>160402</v>
      </c>
      <c r="O1373" t="str">
        <f>INDEX(REFERENCE!$B$4:$J$132,MATCH(D1373,REFERENCE!$A$4:$A$132,0),O$2)</f>
        <v>Pads</v>
      </c>
      <c r="P1373" t="str">
        <f>INDEX(REFERENCE!$B$4:$J$132,MATCH(E1373,REFERENCE!$A$4:$A$132,0),P$2)</f>
        <v>Equate</v>
      </c>
      <c r="Q1373" t="str">
        <f>INDEX(REFERENCE!$B$4:$J$132,MATCH(F1373,REFERENCE!$A$4:$A$132,0),Q$2)</f>
        <v>No sensation/drug free/for circulation</v>
      </c>
      <c r="R1373" t="str">
        <f>INDEX(REFERENCE!$B$4:$J$132,MATCH(G1373,REFERENCE!$A$4:$A$132,0),R$2)</f>
        <v>Neck</v>
      </c>
      <c r="S1373" t="str">
        <f>INDEX(REFERENCE!$B$4:$J$132,MATCH(H1373,REFERENCE!$A$4:$A$132,0),S$2)</f>
        <v>Single use pads/patches</v>
      </c>
      <c r="T1373" t="str">
        <f>INDEX(REFERENCE!$B$4:$J$132,MATCH(I1373,REFERENCE!$A$4:$A$132,0),T$2)</f>
        <v>5 count</v>
      </c>
      <c r="U1373">
        <f>INDEX(REFERENCE!$B$4:$J$132,MATCH(J1373,REFERENCE!$A$4:$A$132,0),U$2)</f>
        <v>4.83</v>
      </c>
      <c r="V1373" t="str">
        <f>INDEX(REFERENCE!$B$4:$J$132,MATCH(K1373,REFERENCE!$A$4:$A$132,0),V$2)</f>
        <v>4.8 stars</v>
      </c>
      <c r="W1373">
        <f>INDEX(REFERENCE!$B$4:$J$132,MATCH(L1373,REFERENCE!$A$4:$A$132,0),W$2)</f>
        <v>4500</v>
      </c>
    </row>
    <row r="1374" spans="1:23" x14ac:dyDescent="0.2">
      <c r="A1374" s="9">
        <v>16</v>
      </c>
      <c r="B1374" s="9">
        <v>4</v>
      </c>
      <c r="C1374" s="9">
        <v>3</v>
      </c>
      <c r="D1374" s="9">
        <v>2</v>
      </c>
      <c r="E1374" s="9">
        <v>201</v>
      </c>
      <c r="F1374" s="9">
        <v>202</v>
      </c>
      <c r="G1374" s="9">
        <v>0</v>
      </c>
      <c r="H1374" s="9">
        <v>3</v>
      </c>
      <c r="I1374" s="9">
        <v>203</v>
      </c>
      <c r="J1374" s="9">
        <v>20304</v>
      </c>
      <c r="K1374" s="9">
        <v>3</v>
      </c>
      <c r="L1374" s="28">
        <v>1</v>
      </c>
      <c r="N1374">
        <f t="shared" si="23"/>
        <v>160403</v>
      </c>
      <c r="O1374" t="str">
        <f>INDEX(REFERENCE!$B$4:$J$132,MATCH(D1374,REFERENCE!$A$4:$A$132,0),O$2)</f>
        <v>Topicals</v>
      </c>
      <c r="P1374" t="str">
        <f>INDEX(REFERENCE!$B$4:$J$132,MATCH(E1374,REFERENCE!$A$4:$A$132,0),P$2)</f>
        <v>Bengay</v>
      </c>
      <c r="Q1374" t="str">
        <f>INDEX(REFERENCE!$B$4:$J$132,MATCH(F1374,REFERENCE!$A$4:$A$132,0),Q$2)</f>
        <v>Cold sensation</v>
      </c>
      <c r="R1374" t="str">
        <f>INDEX(REFERENCE!$B$4:$J$132,MATCH(G1374,REFERENCE!$A$4:$A$132,0),R$2)</f>
        <v>-</v>
      </c>
      <c r="S1374" t="str">
        <f>INDEX(REFERENCE!$B$4:$J$132,MATCH(H1374,REFERENCE!$A$4:$A$132,0),S$2)</f>
        <v>Spray</v>
      </c>
      <c r="T1374" t="str">
        <f>INDEX(REFERENCE!$B$4:$J$132,MATCH(I1374,REFERENCE!$A$4:$A$132,0),T$2)</f>
        <v>3 oz</v>
      </c>
      <c r="U1374">
        <f>INDEX(REFERENCE!$B$4:$J$132,MATCH(J1374,REFERENCE!$A$4:$A$132,0),U$2)</f>
        <v>13.4</v>
      </c>
      <c r="V1374" t="str">
        <f>INDEX(REFERENCE!$B$4:$J$132,MATCH(K1374,REFERENCE!$A$4:$A$132,0),V$2)</f>
        <v>4.8 stars</v>
      </c>
      <c r="W1374">
        <f>INDEX(REFERENCE!$B$4:$J$132,MATCH(L1374,REFERENCE!$A$4:$A$132,0),W$2)</f>
        <v>1250</v>
      </c>
    </row>
    <row r="1375" spans="1:23" x14ac:dyDescent="0.2">
      <c r="A1375" s="9">
        <v>16</v>
      </c>
      <c r="B1375" s="9">
        <v>4</v>
      </c>
      <c r="C1375" s="9">
        <v>4</v>
      </c>
      <c r="D1375" s="9">
        <v>2</v>
      </c>
      <c r="E1375" s="9">
        <v>204</v>
      </c>
      <c r="F1375" s="9">
        <v>203</v>
      </c>
      <c r="G1375" s="9">
        <v>0</v>
      </c>
      <c r="H1375" s="9">
        <v>1</v>
      </c>
      <c r="I1375" s="9">
        <v>202</v>
      </c>
      <c r="J1375" s="9">
        <v>20205</v>
      </c>
      <c r="K1375" s="9">
        <v>2</v>
      </c>
      <c r="L1375" s="28">
        <v>1</v>
      </c>
      <c r="N1375">
        <f t="shared" si="23"/>
        <v>160404</v>
      </c>
      <c r="O1375" t="str">
        <f>INDEX(REFERENCE!$B$4:$J$132,MATCH(D1375,REFERENCE!$A$4:$A$132,0),O$2)</f>
        <v>Topicals</v>
      </c>
      <c r="P1375" t="str">
        <f>INDEX(REFERENCE!$B$4:$J$132,MATCH(E1375,REFERENCE!$A$4:$A$132,0),P$2)</f>
        <v>Aspercreme</v>
      </c>
      <c r="Q1375" t="str">
        <f>INDEX(REFERENCE!$B$4:$J$132,MATCH(F1375,REFERENCE!$A$4:$A$132,0),Q$2)</f>
        <v>Both hot and cold sensation</v>
      </c>
      <c r="R1375" t="str">
        <f>INDEX(REFERENCE!$B$4:$J$132,MATCH(G1375,REFERENCE!$A$4:$A$132,0),R$2)</f>
        <v>-</v>
      </c>
      <c r="S1375" t="str">
        <f>INDEX(REFERENCE!$B$4:$J$132,MATCH(H1375,REFERENCE!$A$4:$A$132,0),S$2)</f>
        <v>Gel</v>
      </c>
      <c r="T1375" t="str">
        <f>INDEX(REFERENCE!$B$4:$J$132,MATCH(I1375,REFERENCE!$A$4:$A$132,0),T$2)</f>
        <v>2.5 oz</v>
      </c>
      <c r="U1375">
        <f>INDEX(REFERENCE!$B$4:$J$132,MATCH(J1375,REFERENCE!$A$4:$A$132,0),U$2)</f>
        <v>17.5</v>
      </c>
      <c r="V1375" t="str">
        <f>INDEX(REFERENCE!$B$4:$J$132,MATCH(K1375,REFERENCE!$A$4:$A$132,0),V$2)</f>
        <v>4.6 stars</v>
      </c>
      <c r="W1375">
        <f>INDEX(REFERENCE!$B$4:$J$132,MATCH(L1375,REFERENCE!$A$4:$A$132,0),W$2)</f>
        <v>1250</v>
      </c>
    </row>
    <row r="1376" spans="1:23" x14ac:dyDescent="0.2">
      <c r="A1376" s="9">
        <v>16</v>
      </c>
      <c r="B1376" s="9">
        <v>4</v>
      </c>
      <c r="C1376" s="9">
        <v>5</v>
      </c>
      <c r="D1376" s="9">
        <v>1</v>
      </c>
      <c r="E1376" s="9">
        <v>112</v>
      </c>
      <c r="F1376" s="9">
        <v>104</v>
      </c>
      <c r="G1376" s="9">
        <v>1</v>
      </c>
      <c r="H1376" s="9">
        <v>6</v>
      </c>
      <c r="I1376" s="9">
        <v>101</v>
      </c>
      <c r="J1376" s="9">
        <v>10102</v>
      </c>
      <c r="K1376" s="9">
        <v>2</v>
      </c>
      <c r="L1376" s="28">
        <v>2</v>
      </c>
      <c r="N1376">
        <f t="shared" si="23"/>
        <v>160405</v>
      </c>
      <c r="O1376" t="str">
        <f>INDEX(REFERENCE!$B$4:$J$132,MATCH(D1376,REFERENCE!$A$4:$A$132,0),O$2)</f>
        <v>Pads</v>
      </c>
      <c r="P1376" t="str">
        <f>INDEX(REFERENCE!$B$4:$J$132,MATCH(E1376,REFERENCE!$A$4:$A$132,0),P$2)</f>
        <v>Up &amp; Up</v>
      </c>
      <c r="Q1376" t="str">
        <f>INDEX(REFERENCE!$B$4:$J$132,MATCH(F1376,REFERENCE!$A$4:$A$132,0),Q$2)</f>
        <v>Lidocaine/numbing sensation</v>
      </c>
      <c r="R1376" t="str">
        <f>INDEX(REFERENCE!$B$4:$J$132,MATCH(G1376,REFERENCE!$A$4:$A$132,0),R$2)</f>
        <v>Back</v>
      </c>
      <c r="S1376" t="str">
        <f>INDEX(REFERENCE!$B$4:$J$132,MATCH(H1376,REFERENCE!$A$4:$A$132,0),S$2)</f>
        <v>Single use pads/patches</v>
      </c>
      <c r="T1376" t="str">
        <f>INDEX(REFERENCE!$B$4:$J$132,MATCH(I1376,REFERENCE!$A$4:$A$132,0),T$2)</f>
        <v>2 count</v>
      </c>
      <c r="U1376">
        <f>INDEX(REFERENCE!$B$4:$J$132,MATCH(J1376,REFERENCE!$A$4:$A$132,0),U$2)</f>
        <v>4.3</v>
      </c>
      <c r="V1376" t="str">
        <f>INDEX(REFERENCE!$B$4:$J$132,MATCH(K1376,REFERENCE!$A$4:$A$132,0),V$2)</f>
        <v>4.6 stars</v>
      </c>
      <c r="W1376">
        <f>INDEX(REFERENCE!$B$4:$J$132,MATCH(L1376,REFERENCE!$A$4:$A$132,0),W$2)</f>
        <v>4500</v>
      </c>
    </row>
    <row r="1377" spans="1:23" x14ac:dyDescent="0.2">
      <c r="A1377" s="9">
        <v>16</v>
      </c>
      <c r="B1377" s="9">
        <v>4</v>
      </c>
      <c r="C1377" s="9">
        <v>6</v>
      </c>
      <c r="D1377" s="9">
        <v>1</v>
      </c>
      <c r="E1377" s="9">
        <v>104</v>
      </c>
      <c r="F1377" s="9">
        <v>103</v>
      </c>
      <c r="G1377" s="9">
        <v>5</v>
      </c>
      <c r="H1377" s="9">
        <v>6</v>
      </c>
      <c r="I1377" s="9">
        <v>105</v>
      </c>
      <c r="J1377" s="9">
        <v>10503</v>
      </c>
      <c r="K1377" s="9">
        <v>1</v>
      </c>
      <c r="L1377" s="28">
        <v>2</v>
      </c>
      <c r="N1377">
        <f t="shared" si="23"/>
        <v>160406</v>
      </c>
      <c r="O1377" t="str">
        <f>INDEX(REFERENCE!$B$4:$J$132,MATCH(D1377,REFERENCE!$A$4:$A$132,0),O$2)</f>
        <v>Pads</v>
      </c>
      <c r="P1377" t="str">
        <f>INDEX(REFERENCE!$B$4:$J$132,MATCH(E1377,REFERENCE!$A$4:$A$132,0),P$2)</f>
        <v>Aspercreme</v>
      </c>
      <c r="Q1377" t="str">
        <f>INDEX(REFERENCE!$B$4:$J$132,MATCH(F1377,REFERENCE!$A$4:$A$132,0),Q$2)</f>
        <v>Both hot and cold sensation</v>
      </c>
      <c r="R1377" t="str">
        <f>INDEX(REFERENCE!$B$4:$J$132,MATCH(G1377,REFERENCE!$A$4:$A$132,0),R$2)</f>
        <v>Hands (arthritis)</v>
      </c>
      <c r="S1377" t="str">
        <f>INDEX(REFERENCE!$B$4:$J$132,MATCH(H1377,REFERENCE!$A$4:$A$132,0),S$2)</f>
        <v>Single use pads/patches</v>
      </c>
      <c r="T1377" t="str">
        <f>INDEX(REFERENCE!$B$4:$J$132,MATCH(I1377,REFERENCE!$A$4:$A$132,0),T$2)</f>
        <v>6 count</v>
      </c>
      <c r="U1377">
        <f>INDEX(REFERENCE!$B$4:$J$132,MATCH(J1377,REFERENCE!$A$4:$A$132,0),U$2)</f>
        <v>18.72</v>
      </c>
      <c r="V1377" t="str">
        <f>INDEX(REFERENCE!$B$4:$J$132,MATCH(K1377,REFERENCE!$A$4:$A$132,0),V$2)</f>
        <v>4.5 stars</v>
      </c>
      <c r="W1377">
        <f>INDEX(REFERENCE!$B$4:$J$132,MATCH(L1377,REFERENCE!$A$4:$A$132,0),W$2)</f>
        <v>4500</v>
      </c>
    </row>
    <row r="1378" spans="1:23" x14ac:dyDescent="0.2">
      <c r="A1378" s="9">
        <v>16</v>
      </c>
      <c r="B1378" s="9">
        <v>5</v>
      </c>
      <c r="C1378" s="9">
        <v>1</v>
      </c>
      <c r="D1378" s="9">
        <v>1</v>
      </c>
      <c r="E1378" s="9">
        <v>105</v>
      </c>
      <c r="F1378" s="9">
        <v>105</v>
      </c>
      <c r="G1378" s="9">
        <v>6</v>
      </c>
      <c r="H1378" s="9">
        <v>6</v>
      </c>
      <c r="I1378" s="9">
        <v>103</v>
      </c>
      <c r="J1378" s="9">
        <v>10302</v>
      </c>
      <c r="K1378" s="9">
        <v>3</v>
      </c>
      <c r="L1378" s="28">
        <v>1</v>
      </c>
      <c r="N1378">
        <f t="shared" si="23"/>
        <v>160501</v>
      </c>
      <c r="O1378" t="str">
        <f>INDEX(REFERENCE!$B$4:$J$132,MATCH(D1378,REFERENCE!$A$4:$A$132,0),O$2)</f>
        <v>Pads</v>
      </c>
      <c r="P1378" t="str">
        <f>INDEX(REFERENCE!$B$4:$J$132,MATCH(E1378,REFERENCE!$A$4:$A$132,0),P$2)</f>
        <v>Tiger Balm</v>
      </c>
      <c r="Q1378" t="str">
        <f>INDEX(REFERENCE!$B$4:$J$132,MATCH(F1378,REFERENCE!$A$4:$A$132,0),Q$2)</f>
        <v>No sensation/drug free/for circulation</v>
      </c>
      <c r="R1378" t="str">
        <f>INDEX(REFERENCE!$B$4:$J$132,MATCH(G1378,REFERENCE!$A$4:$A$132,0),R$2)</f>
        <v>Shoulder</v>
      </c>
      <c r="S1378" t="str">
        <f>INDEX(REFERENCE!$B$4:$J$132,MATCH(H1378,REFERENCE!$A$4:$A$132,0),S$2)</f>
        <v>Single use pads/patches</v>
      </c>
      <c r="T1378" t="str">
        <f>INDEX(REFERENCE!$B$4:$J$132,MATCH(I1378,REFERENCE!$A$4:$A$132,0),T$2)</f>
        <v>4 count</v>
      </c>
      <c r="U1378">
        <f>INDEX(REFERENCE!$B$4:$J$132,MATCH(J1378,REFERENCE!$A$4:$A$132,0),U$2)</f>
        <v>7.99</v>
      </c>
      <c r="V1378" t="str">
        <f>INDEX(REFERENCE!$B$4:$J$132,MATCH(K1378,REFERENCE!$A$4:$A$132,0),V$2)</f>
        <v>4.8 stars</v>
      </c>
      <c r="W1378">
        <f>INDEX(REFERENCE!$B$4:$J$132,MATCH(L1378,REFERENCE!$A$4:$A$132,0),W$2)</f>
        <v>1250</v>
      </c>
    </row>
    <row r="1379" spans="1:23" x14ac:dyDescent="0.2">
      <c r="A1379" s="9">
        <v>16</v>
      </c>
      <c r="B1379" s="9">
        <v>5</v>
      </c>
      <c r="C1379" s="9">
        <v>2</v>
      </c>
      <c r="D1379" s="9">
        <v>2</v>
      </c>
      <c r="E1379" s="9">
        <v>204</v>
      </c>
      <c r="F1379" s="9">
        <v>201</v>
      </c>
      <c r="G1379" s="9">
        <v>0</v>
      </c>
      <c r="H1379" s="9">
        <v>3</v>
      </c>
      <c r="I1379" s="9">
        <v>205</v>
      </c>
      <c r="J1379" s="9">
        <v>20503</v>
      </c>
      <c r="K1379" s="9">
        <v>2</v>
      </c>
      <c r="L1379" s="28">
        <v>2</v>
      </c>
      <c r="N1379">
        <f t="shared" si="23"/>
        <v>160502</v>
      </c>
      <c r="O1379" t="str">
        <f>INDEX(REFERENCE!$B$4:$J$132,MATCH(D1379,REFERENCE!$A$4:$A$132,0),O$2)</f>
        <v>Topicals</v>
      </c>
      <c r="P1379" t="str">
        <f>INDEX(REFERENCE!$B$4:$J$132,MATCH(E1379,REFERENCE!$A$4:$A$132,0),P$2)</f>
        <v>Aspercreme</v>
      </c>
      <c r="Q1379" t="str">
        <f>INDEX(REFERENCE!$B$4:$J$132,MATCH(F1379,REFERENCE!$A$4:$A$132,0),Q$2)</f>
        <v>Hot sensation</v>
      </c>
      <c r="R1379" t="str">
        <f>INDEX(REFERENCE!$B$4:$J$132,MATCH(G1379,REFERENCE!$A$4:$A$132,0),R$2)</f>
        <v>-</v>
      </c>
      <c r="S1379" t="str">
        <f>INDEX(REFERENCE!$B$4:$J$132,MATCH(H1379,REFERENCE!$A$4:$A$132,0),S$2)</f>
        <v>Spray</v>
      </c>
      <c r="T1379" t="str">
        <f>INDEX(REFERENCE!$B$4:$J$132,MATCH(I1379,REFERENCE!$A$4:$A$132,0),T$2)</f>
        <v>4 oz</v>
      </c>
      <c r="U1379">
        <f>INDEX(REFERENCE!$B$4:$J$132,MATCH(J1379,REFERENCE!$A$4:$A$132,0),U$2)</f>
        <v>13.99</v>
      </c>
      <c r="V1379" t="str">
        <f>INDEX(REFERENCE!$B$4:$J$132,MATCH(K1379,REFERENCE!$A$4:$A$132,0),V$2)</f>
        <v>4.6 stars</v>
      </c>
      <c r="W1379">
        <f>INDEX(REFERENCE!$B$4:$J$132,MATCH(L1379,REFERENCE!$A$4:$A$132,0),W$2)</f>
        <v>4500</v>
      </c>
    </row>
    <row r="1380" spans="1:23" x14ac:dyDescent="0.2">
      <c r="A1380" s="9">
        <v>16</v>
      </c>
      <c r="B1380" s="9">
        <v>5</v>
      </c>
      <c r="C1380" s="9">
        <v>3</v>
      </c>
      <c r="D1380" s="9">
        <v>2</v>
      </c>
      <c r="E1380" s="9">
        <v>212</v>
      </c>
      <c r="F1380" s="9">
        <v>204</v>
      </c>
      <c r="G1380" s="9">
        <v>0</v>
      </c>
      <c r="H1380" s="9">
        <v>1</v>
      </c>
      <c r="I1380" s="9">
        <v>202</v>
      </c>
      <c r="J1380" s="9">
        <v>20201</v>
      </c>
      <c r="K1380" s="9">
        <v>1</v>
      </c>
      <c r="L1380" s="28">
        <v>2</v>
      </c>
      <c r="N1380">
        <f t="shared" si="23"/>
        <v>160503</v>
      </c>
      <c r="O1380" t="str">
        <f>INDEX(REFERENCE!$B$4:$J$132,MATCH(D1380,REFERENCE!$A$4:$A$132,0),O$2)</f>
        <v>Topicals</v>
      </c>
      <c r="P1380" t="str">
        <f>INDEX(REFERENCE!$B$4:$J$132,MATCH(E1380,REFERENCE!$A$4:$A$132,0),P$2)</f>
        <v>Store Brand</v>
      </c>
      <c r="Q1380" t="str">
        <f>INDEX(REFERENCE!$B$4:$J$132,MATCH(F1380,REFERENCE!$A$4:$A$132,0),Q$2)</f>
        <v>Lidocaine/numbing sensation</v>
      </c>
      <c r="R1380" t="str">
        <f>INDEX(REFERENCE!$B$4:$J$132,MATCH(G1380,REFERENCE!$A$4:$A$132,0),R$2)</f>
        <v>-</v>
      </c>
      <c r="S1380" t="str">
        <f>INDEX(REFERENCE!$B$4:$J$132,MATCH(H1380,REFERENCE!$A$4:$A$132,0),S$2)</f>
        <v>Gel</v>
      </c>
      <c r="T1380" t="str">
        <f>INDEX(REFERENCE!$B$4:$J$132,MATCH(I1380,REFERENCE!$A$4:$A$132,0),T$2)</f>
        <v>2.5 oz</v>
      </c>
      <c r="U1380">
        <f>INDEX(REFERENCE!$B$4:$J$132,MATCH(J1380,REFERENCE!$A$4:$A$132,0),U$2)</f>
        <v>5.75</v>
      </c>
      <c r="V1380" t="str">
        <f>INDEX(REFERENCE!$B$4:$J$132,MATCH(K1380,REFERENCE!$A$4:$A$132,0),V$2)</f>
        <v>4.5 stars</v>
      </c>
      <c r="W1380">
        <f>INDEX(REFERENCE!$B$4:$J$132,MATCH(L1380,REFERENCE!$A$4:$A$132,0),W$2)</f>
        <v>4500</v>
      </c>
    </row>
    <row r="1381" spans="1:23" x14ac:dyDescent="0.2">
      <c r="A1381" s="9">
        <v>16</v>
      </c>
      <c r="B1381" s="9">
        <v>5</v>
      </c>
      <c r="C1381" s="9">
        <v>4</v>
      </c>
      <c r="D1381" s="9">
        <v>1</v>
      </c>
      <c r="E1381" s="9">
        <v>107</v>
      </c>
      <c r="F1381" s="9">
        <v>102</v>
      </c>
      <c r="G1381" s="9">
        <v>3</v>
      </c>
      <c r="H1381" s="9">
        <v>6</v>
      </c>
      <c r="I1381" s="9">
        <v>102</v>
      </c>
      <c r="J1381" s="9">
        <v>10201</v>
      </c>
      <c r="K1381" s="9">
        <v>1</v>
      </c>
      <c r="L1381" s="28">
        <v>1</v>
      </c>
      <c r="N1381">
        <f t="shared" si="23"/>
        <v>160504</v>
      </c>
      <c r="O1381" t="str">
        <f>INDEX(REFERENCE!$B$4:$J$132,MATCH(D1381,REFERENCE!$A$4:$A$132,0),O$2)</f>
        <v>Pads</v>
      </c>
      <c r="P1381" t="str">
        <f>INDEX(REFERENCE!$B$4:$J$132,MATCH(E1381,REFERENCE!$A$4:$A$132,0),P$2)</f>
        <v>Salonpas</v>
      </c>
      <c r="Q1381" t="str">
        <f>INDEX(REFERENCE!$B$4:$J$132,MATCH(F1381,REFERENCE!$A$4:$A$132,0),Q$2)</f>
        <v>Cold sensation</v>
      </c>
      <c r="R1381" t="str">
        <f>INDEX(REFERENCE!$B$4:$J$132,MATCH(G1381,REFERENCE!$A$4:$A$132,0),R$2)</f>
        <v>Joint</v>
      </c>
      <c r="S1381" t="str">
        <f>INDEX(REFERENCE!$B$4:$J$132,MATCH(H1381,REFERENCE!$A$4:$A$132,0),S$2)</f>
        <v>Single use pads/patches</v>
      </c>
      <c r="T1381" t="str">
        <f>INDEX(REFERENCE!$B$4:$J$132,MATCH(I1381,REFERENCE!$A$4:$A$132,0),T$2)</f>
        <v>3 count</v>
      </c>
      <c r="U1381">
        <f>INDEX(REFERENCE!$B$4:$J$132,MATCH(J1381,REFERENCE!$A$4:$A$132,0),U$2)</f>
        <v>3.6</v>
      </c>
      <c r="V1381" t="str">
        <f>INDEX(REFERENCE!$B$4:$J$132,MATCH(K1381,REFERENCE!$A$4:$A$132,0),V$2)</f>
        <v>4.5 stars</v>
      </c>
      <c r="W1381">
        <f>INDEX(REFERENCE!$B$4:$J$132,MATCH(L1381,REFERENCE!$A$4:$A$132,0),W$2)</f>
        <v>1250</v>
      </c>
    </row>
    <row r="1382" spans="1:23" x14ac:dyDescent="0.2">
      <c r="A1382" s="9">
        <v>16</v>
      </c>
      <c r="B1382" s="9">
        <v>5</v>
      </c>
      <c r="C1382" s="9">
        <v>5</v>
      </c>
      <c r="D1382" s="9">
        <v>1</v>
      </c>
      <c r="E1382" s="9">
        <v>109</v>
      </c>
      <c r="F1382" s="9">
        <v>101</v>
      </c>
      <c r="G1382" s="9">
        <v>6</v>
      </c>
      <c r="H1382" s="9">
        <v>6</v>
      </c>
      <c r="I1382" s="9">
        <v>104</v>
      </c>
      <c r="J1382" s="9">
        <v>10404</v>
      </c>
      <c r="K1382" s="9">
        <v>2</v>
      </c>
      <c r="L1382" s="28">
        <v>1</v>
      </c>
      <c r="N1382">
        <f t="shared" si="23"/>
        <v>160505</v>
      </c>
      <c r="O1382" t="str">
        <f>INDEX(REFERENCE!$B$4:$J$132,MATCH(D1382,REFERENCE!$A$4:$A$132,0),O$2)</f>
        <v>Pads</v>
      </c>
      <c r="P1382" t="str">
        <f>INDEX(REFERENCE!$B$4:$J$132,MATCH(E1382,REFERENCE!$A$4:$A$132,0),P$2)</f>
        <v>CVS Health</v>
      </c>
      <c r="Q1382" t="str">
        <f>INDEX(REFERENCE!$B$4:$J$132,MATCH(F1382,REFERENCE!$A$4:$A$132,0),Q$2)</f>
        <v>Hot sensation</v>
      </c>
      <c r="R1382" t="str">
        <f>INDEX(REFERENCE!$B$4:$J$132,MATCH(G1382,REFERENCE!$A$4:$A$132,0),R$2)</f>
        <v>Shoulder</v>
      </c>
      <c r="S1382" t="str">
        <f>INDEX(REFERENCE!$B$4:$J$132,MATCH(H1382,REFERENCE!$A$4:$A$132,0),S$2)</f>
        <v>Single use pads/patches</v>
      </c>
      <c r="T1382" t="str">
        <f>INDEX(REFERENCE!$B$4:$J$132,MATCH(I1382,REFERENCE!$A$4:$A$132,0),T$2)</f>
        <v>5 count</v>
      </c>
      <c r="U1382">
        <f>INDEX(REFERENCE!$B$4:$J$132,MATCH(J1382,REFERENCE!$A$4:$A$132,0),U$2)</f>
        <v>19.11</v>
      </c>
      <c r="V1382" t="str">
        <f>INDEX(REFERENCE!$B$4:$J$132,MATCH(K1382,REFERENCE!$A$4:$A$132,0),V$2)</f>
        <v>4.6 stars</v>
      </c>
      <c r="W1382">
        <f>INDEX(REFERENCE!$B$4:$J$132,MATCH(L1382,REFERENCE!$A$4:$A$132,0),W$2)</f>
        <v>1250</v>
      </c>
    </row>
    <row r="1383" spans="1:23" x14ac:dyDescent="0.2">
      <c r="A1383" s="9">
        <v>16</v>
      </c>
      <c r="B1383" s="9">
        <v>5</v>
      </c>
      <c r="C1383" s="9">
        <v>6</v>
      </c>
      <c r="D1383" s="9">
        <v>2</v>
      </c>
      <c r="E1383" s="9">
        <v>207</v>
      </c>
      <c r="F1383" s="9">
        <v>203</v>
      </c>
      <c r="G1383" s="9">
        <v>0</v>
      </c>
      <c r="H1383" s="9">
        <v>5</v>
      </c>
      <c r="I1383" s="9">
        <v>206</v>
      </c>
      <c r="J1383" s="9">
        <v>20603</v>
      </c>
      <c r="K1383" s="9">
        <v>3</v>
      </c>
      <c r="L1383" s="28">
        <v>2</v>
      </c>
      <c r="N1383">
        <f t="shared" si="23"/>
        <v>160506</v>
      </c>
      <c r="O1383" t="str">
        <f>INDEX(REFERENCE!$B$4:$J$132,MATCH(D1383,REFERENCE!$A$4:$A$132,0),O$2)</f>
        <v>Topicals</v>
      </c>
      <c r="P1383" t="str">
        <f>INDEX(REFERENCE!$B$4:$J$132,MATCH(E1383,REFERENCE!$A$4:$A$132,0),P$2)</f>
        <v>Salonpas</v>
      </c>
      <c r="Q1383" t="str">
        <f>INDEX(REFERENCE!$B$4:$J$132,MATCH(F1383,REFERENCE!$A$4:$A$132,0),Q$2)</f>
        <v>Both hot and cold sensation</v>
      </c>
      <c r="R1383" t="str">
        <f>INDEX(REFERENCE!$B$4:$J$132,MATCH(G1383,REFERENCE!$A$4:$A$132,0),R$2)</f>
        <v>-</v>
      </c>
      <c r="S1383" t="str">
        <f>INDEX(REFERENCE!$B$4:$J$132,MATCH(H1383,REFERENCE!$A$4:$A$132,0),S$2)</f>
        <v>Liquid</v>
      </c>
      <c r="T1383" t="str">
        <f>INDEX(REFERENCE!$B$4:$J$132,MATCH(I1383,REFERENCE!$A$4:$A$132,0),T$2)</f>
        <v>4.5 oz</v>
      </c>
      <c r="U1383">
        <f>INDEX(REFERENCE!$B$4:$J$132,MATCH(J1383,REFERENCE!$A$4:$A$132,0),U$2)</f>
        <v>14.99</v>
      </c>
      <c r="V1383" t="str">
        <f>INDEX(REFERENCE!$B$4:$J$132,MATCH(K1383,REFERENCE!$A$4:$A$132,0),V$2)</f>
        <v>4.8 stars</v>
      </c>
      <c r="W1383">
        <f>INDEX(REFERENCE!$B$4:$J$132,MATCH(L1383,REFERENCE!$A$4:$A$132,0),W$2)</f>
        <v>4500</v>
      </c>
    </row>
    <row r="1384" spans="1:23" x14ac:dyDescent="0.2">
      <c r="A1384" s="9">
        <v>16</v>
      </c>
      <c r="B1384" s="9">
        <v>6</v>
      </c>
      <c r="C1384" s="9">
        <v>1</v>
      </c>
      <c r="D1384" s="9">
        <v>2</v>
      </c>
      <c r="E1384" s="9">
        <v>208</v>
      </c>
      <c r="F1384" s="9">
        <v>204</v>
      </c>
      <c r="G1384" s="9">
        <v>0</v>
      </c>
      <c r="H1384" s="9">
        <v>2</v>
      </c>
      <c r="I1384" s="9">
        <v>204</v>
      </c>
      <c r="J1384" s="9">
        <v>20404</v>
      </c>
      <c r="K1384" s="9">
        <v>1</v>
      </c>
      <c r="L1384" s="28">
        <v>2</v>
      </c>
      <c r="N1384">
        <f t="shared" si="23"/>
        <v>160601</v>
      </c>
      <c r="O1384" t="str">
        <f>INDEX(REFERENCE!$B$4:$J$132,MATCH(D1384,REFERENCE!$A$4:$A$132,0),O$2)</f>
        <v>Topicals</v>
      </c>
      <c r="P1384" t="str">
        <f>INDEX(REFERENCE!$B$4:$J$132,MATCH(E1384,REFERENCE!$A$4:$A$132,0),P$2)</f>
        <v>Equate</v>
      </c>
      <c r="Q1384" t="str">
        <f>INDEX(REFERENCE!$B$4:$J$132,MATCH(F1384,REFERENCE!$A$4:$A$132,0),Q$2)</f>
        <v>Lidocaine/numbing sensation</v>
      </c>
      <c r="R1384" t="str">
        <f>INDEX(REFERENCE!$B$4:$J$132,MATCH(G1384,REFERENCE!$A$4:$A$132,0),R$2)</f>
        <v>-</v>
      </c>
      <c r="S1384" t="str">
        <f>INDEX(REFERENCE!$B$4:$J$132,MATCH(H1384,REFERENCE!$A$4:$A$132,0),S$2)</f>
        <v>Cream</v>
      </c>
      <c r="T1384" t="str">
        <f>INDEX(REFERENCE!$B$4:$J$132,MATCH(I1384,REFERENCE!$A$4:$A$132,0),T$2)</f>
        <v>3.5 oz</v>
      </c>
      <c r="U1384">
        <f>INDEX(REFERENCE!$B$4:$J$132,MATCH(J1384,REFERENCE!$A$4:$A$132,0),U$2)</f>
        <v>13.88</v>
      </c>
      <c r="V1384" t="str">
        <f>INDEX(REFERENCE!$B$4:$J$132,MATCH(K1384,REFERENCE!$A$4:$A$132,0),V$2)</f>
        <v>4.5 stars</v>
      </c>
      <c r="W1384">
        <f>INDEX(REFERENCE!$B$4:$J$132,MATCH(L1384,REFERENCE!$A$4:$A$132,0),W$2)</f>
        <v>4500</v>
      </c>
    </row>
    <row r="1385" spans="1:23" x14ac:dyDescent="0.2">
      <c r="A1385" s="9">
        <v>16</v>
      </c>
      <c r="B1385" s="9">
        <v>6</v>
      </c>
      <c r="C1385" s="9">
        <v>2</v>
      </c>
      <c r="D1385" s="9">
        <v>2</v>
      </c>
      <c r="E1385" s="9">
        <v>205</v>
      </c>
      <c r="F1385" s="9">
        <v>203</v>
      </c>
      <c r="G1385" s="9">
        <v>0</v>
      </c>
      <c r="H1385" s="9">
        <v>4</v>
      </c>
      <c r="I1385" s="9">
        <v>205</v>
      </c>
      <c r="J1385" s="9">
        <v>20505</v>
      </c>
      <c r="K1385" s="9">
        <v>1</v>
      </c>
      <c r="L1385" s="28">
        <v>1</v>
      </c>
      <c r="N1385">
        <f t="shared" si="23"/>
        <v>160602</v>
      </c>
      <c r="O1385" t="str">
        <f>INDEX(REFERENCE!$B$4:$J$132,MATCH(D1385,REFERENCE!$A$4:$A$132,0),O$2)</f>
        <v>Topicals</v>
      </c>
      <c r="P1385" t="str">
        <f>INDEX(REFERENCE!$B$4:$J$132,MATCH(E1385,REFERENCE!$A$4:$A$132,0),P$2)</f>
        <v>Tiger Balm</v>
      </c>
      <c r="Q1385" t="str">
        <f>INDEX(REFERENCE!$B$4:$J$132,MATCH(F1385,REFERENCE!$A$4:$A$132,0),Q$2)</f>
        <v>Both hot and cold sensation</v>
      </c>
      <c r="R1385" t="str">
        <f>INDEX(REFERENCE!$B$4:$J$132,MATCH(G1385,REFERENCE!$A$4:$A$132,0),R$2)</f>
        <v>-</v>
      </c>
      <c r="S1385" t="str">
        <f>INDEX(REFERENCE!$B$4:$J$132,MATCH(H1385,REFERENCE!$A$4:$A$132,0),S$2)</f>
        <v>Roll-on</v>
      </c>
      <c r="T1385" t="str">
        <f>INDEX(REFERENCE!$B$4:$J$132,MATCH(I1385,REFERENCE!$A$4:$A$132,0),T$2)</f>
        <v>4 oz</v>
      </c>
      <c r="U1385">
        <f>INDEX(REFERENCE!$B$4:$J$132,MATCH(J1385,REFERENCE!$A$4:$A$132,0),U$2)</f>
        <v>22</v>
      </c>
      <c r="V1385" t="str">
        <f>INDEX(REFERENCE!$B$4:$J$132,MATCH(K1385,REFERENCE!$A$4:$A$132,0),V$2)</f>
        <v>4.5 stars</v>
      </c>
      <c r="W1385">
        <f>INDEX(REFERENCE!$B$4:$J$132,MATCH(L1385,REFERENCE!$A$4:$A$132,0),W$2)</f>
        <v>1250</v>
      </c>
    </row>
    <row r="1386" spans="1:23" x14ac:dyDescent="0.2">
      <c r="A1386" s="9">
        <v>16</v>
      </c>
      <c r="B1386" s="9">
        <v>6</v>
      </c>
      <c r="C1386" s="9">
        <v>3</v>
      </c>
      <c r="D1386" s="9">
        <v>2</v>
      </c>
      <c r="E1386" s="9">
        <v>210</v>
      </c>
      <c r="F1386" s="9">
        <v>202</v>
      </c>
      <c r="G1386" s="9">
        <v>0</v>
      </c>
      <c r="H1386" s="9">
        <v>5</v>
      </c>
      <c r="I1386" s="9">
        <v>202</v>
      </c>
      <c r="J1386" s="9">
        <v>20201</v>
      </c>
      <c r="K1386" s="9">
        <v>2</v>
      </c>
      <c r="L1386" s="28">
        <v>1</v>
      </c>
      <c r="N1386">
        <f t="shared" si="23"/>
        <v>160603</v>
      </c>
      <c r="O1386" t="str">
        <f>INDEX(REFERENCE!$B$4:$J$132,MATCH(D1386,REFERENCE!$A$4:$A$132,0),O$2)</f>
        <v>Topicals</v>
      </c>
      <c r="P1386" t="str">
        <f>INDEX(REFERENCE!$B$4:$J$132,MATCH(E1386,REFERENCE!$A$4:$A$132,0),P$2)</f>
        <v>Arnicare</v>
      </c>
      <c r="Q1386" t="str">
        <f>INDEX(REFERENCE!$B$4:$J$132,MATCH(F1386,REFERENCE!$A$4:$A$132,0),Q$2)</f>
        <v>Cold sensation</v>
      </c>
      <c r="R1386" t="str">
        <f>INDEX(REFERENCE!$B$4:$J$132,MATCH(G1386,REFERENCE!$A$4:$A$132,0),R$2)</f>
        <v>-</v>
      </c>
      <c r="S1386" t="str">
        <f>INDEX(REFERENCE!$B$4:$J$132,MATCH(H1386,REFERENCE!$A$4:$A$132,0),S$2)</f>
        <v>Liquid</v>
      </c>
      <c r="T1386" t="str">
        <f>INDEX(REFERENCE!$B$4:$J$132,MATCH(I1386,REFERENCE!$A$4:$A$132,0),T$2)</f>
        <v>2.5 oz</v>
      </c>
      <c r="U1386">
        <f>INDEX(REFERENCE!$B$4:$J$132,MATCH(J1386,REFERENCE!$A$4:$A$132,0),U$2)</f>
        <v>5.75</v>
      </c>
      <c r="V1386" t="str">
        <f>INDEX(REFERENCE!$B$4:$J$132,MATCH(K1386,REFERENCE!$A$4:$A$132,0),V$2)</f>
        <v>4.6 stars</v>
      </c>
      <c r="W1386">
        <f>INDEX(REFERENCE!$B$4:$J$132,MATCH(L1386,REFERENCE!$A$4:$A$132,0),W$2)</f>
        <v>1250</v>
      </c>
    </row>
    <row r="1387" spans="1:23" x14ac:dyDescent="0.2">
      <c r="A1387" s="9">
        <v>16</v>
      </c>
      <c r="B1387" s="9">
        <v>6</v>
      </c>
      <c r="C1387" s="9">
        <v>4</v>
      </c>
      <c r="D1387" s="9">
        <v>1</v>
      </c>
      <c r="E1387" s="9">
        <v>102</v>
      </c>
      <c r="F1387" s="9">
        <v>104</v>
      </c>
      <c r="G1387" s="9">
        <v>2</v>
      </c>
      <c r="H1387" s="9">
        <v>6</v>
      </c>
      <c r="I1387" s="9">
        <v>105</v>
      </c>
      <c r="J1387" s="9">
        <v>10504</v>
      </c>
      <c r="K1387" s="9">
        <v>2</v>
      </c>
      <c r="L1387" s="28">
        <v>2</v>
      </c>
      <c r="N1387">
        <f t="shared" si="23"/>
        <v>160604</v>
      </c>
      <c r="O1387" t="str">
        <f>INDEX(REFERENCE!$B$4:$J$132,MATCH(D1387,REFERENCE!$A$4:$A$132,0),O$2)</f>
        <v>Pads</v>
      </c>
      <c r="P1387" t="str">
        <f>INDEX(REFERENCE!$B$4:$J$132,MATCH(E1387,REFERENCE!$A$4:$A$132,0),P$2)</f>
        <v>Icy Hot</v>
      </c>
      <c r="Q1387" t="str">
        <f>INDEX(REFERENCE!$B$4:$J$132,MATCH(F1387,REFERENCE!$A$4:$A$132,0),Q$2)</f>
        <v>Lidocaine/numbing sensation</v>
      </c>
      <c r="R1387" t="str">
        <f>INDEX(REFERENCE!$B$4:$J$132,MATCH(G1387,REFERENCE!$A$4:$A$132,0),R$2)</f>
        <v>Neck</v>
      </c>
      <c r="S1387" t="str">
        <f>INDEX(REFERENCE!$B$4:$J$132,MATCH(H1387,REFERENCE!$A$4:$A$132,0),S$2)</f>
        <v>Single use pads/patches</v>
      </c>
      <c r="T1387" t="str">
        <f>INDEX(REFERENCE!$B$4:$J$132,MATCH(I1387,REFERENCE!$A$4:$A$132,0),T$2)</f>
        <v>6 count</v>
      </c>
      <c r="U1387">
        <f>INDEX(REFERENCE!$B$4:$J$132,MATCH(J1387,REFERENCE!$A$4:$A$132,0),U$2)</f>
        <v>21.5</v>
      </c>
      <c r="V1387" t="str">
        <f>INDEX(REFERENCE!$B$4:$J$132,MATCH(K1387,REFERENCE!$A$4:$A$132,0),V$2)</f>
        <v>4.6 stars</v>
      </c>
      <c r="W1387">
        <f>INDEX(REFERENCE!$B$4:$J$132,MATCH(L1387,REFERENCE!$A$4:$A$132,0),W$2)</f>
        <v>4500</v>
      </c>
    </row>
    <row r="1388" spans="1:23" x14ac:dyDescent="0.2">
      <c r="A1388" s="9">
        <v>16</v>
      </c>
      <c r="B1388" s="9">
        <v>6</v>
      </c>
      <c r="C1388" s="9">
        <v>5</v>
      </c>
      <c r="D1388" s="9">
        <v>1</v>
      </c>
      <c r="E1388" s="9">
        <v>103</v>
      </c>
      <c r="F1388" s="9">
        <v>105</v>
      </c>
      <c r="G1388" s="9">
        <v>5</v>
      </c>
      <c r="H1388" s="9">
        <v>6</v>
      </c>
      <c r="I1388" s="9">
        <v>104</v>
      </c>
      <c r="J1388" s="9">
        <v>10402</v>
      </c>
      <c r="K1388" s="9">
        <v>3</v>
      </c>
      <c r="L1388" s="28">
        <v>2</v>
      </c>
      <c r="N1388">
        <f t="shared" si="23"/>
        <v>160605</v>
      </c>
      <c r="O1388" t="str">
        <f>INDEX(REFERENCE!$B$4:$J$132,MATCH(D1388,REFERENCE!$A$4:$A$132,0),O$2)</f>
        <v>Pads</v>
      </c>
      <c r="P1388" t="str">
        <f>INDEX(REFERENCE!$B$4:$J$132,MATCH(E1388,REFERENCE!$A$4:$A$132,0),P$2)</f>
        <v xml:space="preserve">Biofreeze  </v>
      </c>
      <c r="Q1388" t="str">
        <f>INDEX(REFERENCE!$B$4:$J$132,MATCH(F1388,REFERENCE!$A$4:$A$132,0),Q$2)</f>
        <v>No sensation/drug free/for circulation</v>
      </c>
      <c r="R1388" t="str">
        <f>INDEX(REFERENCE!$B$4:$J$132,MATCH(G1388,REFERENCE!$A$4:$A$132,0),R$2)</f>
        <v>Hands (arthritis)</v>
      </c>
      <c r="S1388" t="str">
        <f>INDEX(REFERENCE!$B$4:$J$132,MATCH(H1388,REFERENCE!$A$4:$A$132,0),S$2)</f>
        <v>Single use pads/patches</v>
      </c>
      <c r="T1388" t="str">
        <f>INDEX(REFERENCE!$B$4:$J$132,MATCH(I1388,REFERENCE!$A$4:$A$132,0),T$2)</f>
        <v>5 count</v>
      </c>
      <c r="U1388">
        <f>INDEX(REFERENCE!$B$4:$J$132,MATCH(J1388,REFERENCE!$A$4:$A$132,0),U$2)</f>
        <v>8.93</v>
      </c>
      <c r="V1388" t="str">
        <f>INDEX(REFERENCE!$B$4:$J$132,MATCH(K1388,REFERENCE!$A$4:$A$132,0),V$2)</f>
        <v>4.8 stars</v>
      </c>
      <c r="W1388">
        <f>INDEX(REFERENCE!$B$4:$J$132,MATCH(L1388,REFERENCE!$A$4:$A$132,0),W$2)</f>
        <v>4500</v>
      </c>
    </row>
    <row r="1389" spans="1:23" x14ac:dyDescent="0.2">
      <c r="A1389" s="9">
        <v>16</v>
      </c>
      <c r="B1389" s="9">
        <v>6</v>
      </c>
      <c r="C1389" s="9">
        <v>6</v>
      </c>
      <c r="D1389" s="9">
        <v>1</v>
      </c>
      <c r="E1389" s="9">
        <v>106</v>
      </c>
      <c r="F1389" s="9">
        <v>103</v>
      </c>
      <c r="G1389" s="9">
        <v>4</v>
      </c>
      <c r="H1389" s="9">
        <v>6</v>
      </c>
      <c r="I1389" s="9">
        <v>103</v>
      </c>
      <c r="J1389" s="9">
        <v>10303</v>
      </c>
      <c r="K1389" s="9">
        <v>2</v>
      </c>
      <c r="L1389" s="28">
        <v>1</v>
      </c>
      <c r="N1389">
        <f t="shared" si="23"/>
        <v>160606</v>
      </c>
      <c r="O1389" t="str">
        <f>INDEX(REFERENCE!$B$4:$J$132,MATCH(D1389,REFERENCE!$A$4:$A$132,0),O$2)</f>
        <v>Pads</v>
      </c>
      <c r="P1389" t="str">
        <f>INDEX(REFERENCE!$B$4:$J$132,MATCH(E1389,REFERENCE!$A$4:$A$132,0),P$2)</f>
        <v>Vicks Vapopatch</v>
      </c>
      <c r="Q1389" t="str">
        <f>INDEX(REFERENCE!$B$4:$J$132,MATCH(F1389,REFERENCE!$A$4:$A$132,0),Q$2)</f>
        <v>Both hot and cold sensation</v>
      </c>
      <c r="R1389" t="str">
        <f>INDEX(REFERENCE!$B$4:$J$132,MATCH(G1389,REFERENCE!$A$4:$A$132,0),R$2)</f>
        <v>Chest</v>
      </c>
      <c r="S1389" t="str">
        <f>INDEX(REFERENCE!$B$4:$J$132,MATCH(H1389,REFERENCE!$A$4:$A$132,0),S$2)</f>
        <v>Single use pads/patches</v>
      </c>
      <c r="T1389" t="str">
        <f>INDEX(REFERENCE!$B$4:$J$132,MATCH(I1389,REFERENCE!$A$4:$A$132,0),T$2)</f>
        <v>4 count</v>
      </c>
      <c r="U1389">
        <f>INDEX(REFERENCE!$B$4:$J$132,MATCH(J1389,REFERENCE!$A$4:$A$132,0),U$2)</f>
        <v>13</v>
      </c>
      <c r="V1389" t="str">
        <f>INDEX(REFERENCE!$B$4:$J$132,MATCH(K1389,REFERENCE!$A$4:$A$132,0),V$2)</f>
        <v>4.6 stars</v>
      </c>
      <c r="W1389">
        <f>INDEX(REFERENCE!$B$4:$J$132,MATCH(L1389,REFERENCE!$A$4:$A$132,0),W$2)</f>
        <v>1250</v>
      </c>
    </row>
    <row r="1390" spans="1:23" x14ac:dyDescent="0.2">
      <c r="A1390" s="9">
        <v>16</v>
      </c>
      <c r="B1390" s="9">
        <v>7</v>
      </c>
      <c r="C1390" s="9">
        <v>1</v>
      </c>
      <c r="D1390" s="9">
        <v>1</v>
      </c>
      <c r="E1390" s="9">
        <v>102</v>
      </c>
      <c r="F1390" s="9">
        <v>104</v>
      </c>
      <c r="G1390" s="9">
        <v>1</v>
      </c>
      <c r="H1390" s="9">
        <v>6</v>
      </c>
      <c r="I1390" s="9">
        <v>102</v>
      </c>
      <c r="J1390" s="9">
        <v>10205</v>
      </c>
      <c r="K1390" s="9">
        <v>1</v>
      </c>
      <c r="L1390" s="28">
        <v>1</v>
      </c>
      <c r="N1390">
        <f t="shared" si="23"/>
        <v>160701</v>
      </c>
      <c r="O1390" t="str">
        <f>INDEX(REFERENCE!$B$4:$J$132,MATCH(D1390,REFERENCE!$A$4:$A$132,0),O$2)</f>
        <v>Pads</v>
      </c>
      <c r="P1390" t="str">
        <f>INDEX(REFERENCE!$B$4:$J$132,MATCH(E1390,REFERENCE!$A$4:$A$132,0),P$2)</f>
        <v>Icy Hot</v>
      </c>
      <c r="Q1390" t="str">
        <f>INDEX(REFERENCE!$B$4:$J$132,MATCH(F1390,REFERENCE!$A$4:$A$132,0),Q$2)</f>
        <v>Lidocaine/numbing sensation</v>
      </c>
      <c r="R1390" t="str">
        <f>INDEX(REFERENCE!$B$4:$J$132,MATCH(G1390,REFERENCE!$A$4:$A$132,0),R$2)</f>
        <v>Back</v>
      </c>
      <c r="S1390" t="str">
        <f>INDEX(REFERENCE!$B$4:$J$132,MATCH(H1390,REFERENCE!$A$4:$A$132,0),S$2)</f>
        <v>Single use pads/patches</v>
      </c>
      <c r="T1390" t="str">
        <f>INDEX(REFERENCE!$B$4:$J$132,MATCH(I1390,REFERENCE!$A$4:$A$132,0),T$2)</f>
        <v>3 count</v>
      </c>
      <c r="U1390">
        <f>INDEX(REFERENCE!$B$4:$J$132,MATCH(J1390,REFERENCE!$A$4:$A$132,0),U$2)</f>
        <v>23.74</v>
      </c>
      <c r="V1390" t="str">
        <f>INDEX(REFERENCE!$B$4:$J$132,MATCH(K1390,REFERENCE!$A$4:$A$132,0),V$2)</f>
        <v>4.5 stars</v>
      </c>
      <c r="W1390">
        <f>INDEX(REFERENCE!$B$4:$J$132,MATCH(L1390,REFERENCE!$A$4:$A$132,0),W$2)</f>
        <v>1250</v>
      </c>
    </row>
    <row r="1391" spans="1:23" x14ac:dyDescent="0.2">
      <c r="A1391" s="9">
        <v>16</v>
      </c>
      <c r="B1391" s="9">
        <v>7</v>
      </c>
      <c r="C1391" s="9">
        <v>2</v>
      </c>
      <c r="D1391" s="9">
        <v>2</v>
      </c>
      <c r="E1391" s="9">
        <v>202</v>
      </c>
      <c r="F1391" s="9">
        <v>202</v>
      </c>
      <c r="G1391" s="9">
        <v>0</v>
      </c>
      <c r="H1391" s="9">
        <v>2</v>
      </c>
      <c r="I1391" s="9">
        <v>204</v>
      </c>
      <c r="J1391" s="9">
        <v>20403</v>
      </c>
      <c r="K1391" s="9">
        <v>3</v>
      </c>
      <c r="L1391" s="28">
        <v>2</v>
      </c>
      <c r="N1391">
        <f t="shared" si="23"/>
        <v>160702</v>
      </c>
      <c r="O1391" t="str">
        <f>INDEX(REFERENCE!$B$4:$J$132,MATCH(D1391,REFERENCE!$A$4:$A$132,0),O$2)</f>
        <v>Topicals</v>
      </c>
      <c r="P1391" t="str">
        <f>INDEX(REFERENCE!$B$4:$J$132,MATCH(E1391,REFERENCE!$A$4:$A$132,0),P$2)</f>
        <v>Icy Hot</v>
      </c>
      <c r="Q1391" t="str">
        <f>INDEX(REFERENCE!$B$4:$J$132,MATCH(F1391,REFERENCE!$A$4:$A$132,0),Q$2)</f>
        <v>Cold sensation</v>
      </c>
      <c r="R1391" t="str">
        <f>INDEX(REFERENCE!$B$4:$J$132,MATCH(G1391,REFERENCE!$A$4:$A$132,0),R$2)</f>
        <v>-</v>
      </c>
      <c r="S1391" t="str">
        <f>INDEX(REFERENCE!$B$4:$J$132,MATCH(H1391,REFERENCE!$A$4:$A$132,0),S$2)</f>
        <v>Cream</v>
      </c>
      <c r="T1391" t="str">
        <f>INDEX(REFERENCE!$B$4:$J$132,MATCH(I1391,REFERENCE!$A$4:$A$132,0),T$2)</f>
        <v>3.5 oz</v>
      </c>
      <c r="U1391">
        <f>INDEX(REFERENCE!$B$4:$J$132,MATCH(J1391,REFERENCE!$A$4:$A$132,0),U$2)</f>
        <v>12.39</v>
      </c>
      <c r="V1391" t="str">
        <f>INDEX(REFERENCE!$B$4:$J$132,MATCH(K1391,REFERENCE!$A$4:$A$132,0),V$2)</f>
        <v>4.8 stars</v>
      </c>
      <c r="W1391">
        <f>INDEX(REFERENCE!$B$4:$J$132,MATCH(L1391,REFERENCE!$A$4:$A$132,0),W$2)</f>
        <v>4500</v>
      </c>
    </row>
    <row r="1392" spans="1:23" x14ac:dyDescent="0.2">
      <c r="A1392" s="9">
        <v>16</v>
      </c>
      <c r="B1392" s="9">
        <v>7</v>
      </c>
      <c r="C1392" s="9">
        <v>3</v>
      </c>
      <c r="D1392" s="9">
        <v>2</v>
      </c>
      <c r="E1392" s="9">
        <v>205</v>
      </c>
      <c r="F1392" s="9">
        <v>203</v>
      </c>
      <c r="G1392" s="9">
        <v>0</v>
      </c>
      <c r="H1392" s="9">
        <v>1</v>
      </c>
      <c r="I1392" s="9">
        <v>203</v>
      </c>
      <c r="J1392" s="9">
        <v>20304</v>
      </c>
      <c r="K1392" s="9">
        <v>1</v>
      </c>
      <c r="L1392" s="28">
        <v>1</v>
      </c>
      <c r="N1392">
        <f t="shared" si="23"/>
        <v>160703</v>
      </c>
      <c r="O1392" t="str">
        <f>INDEX(REFERENCE!$B$4:$J$132,MATCH(D1392,REFERENCE!$A$4:$A$132,0),O$2)</f>
        <v>Topicals</v>
      </c>
      <c r="P1392" t="str">
        <f>INDEX(REFERENCE!$B$4:$J$132,MATCH(E1392,REFERENCE!$A$4:$A$132,0),P$2)</f>
        <v>Tiger Balm</v>
      </c>
      <c r="Q1392" t="str">
        <f>INDEX(REFERENCE!$B$4:$J$132,MATCH(F1392,REFERENCE!$A$4:$A$132,0),Q$2)</f>
        <v>Both hot and cold sensation</v>
      </c>
      <c r="R1392" t="str">
        <f>INDEX(REFERENCE!$B$4:$J$132,MATCH(G1392,REFERENCE!$A$4:$A$132,0),R$2)</f>
        <v>-</v>
      </c>
      <c r="S1392" t="str">
        <f>INDEX(REFERENCE!$B$4:$J$132,MATCH(H1392,REFERENCE!$A$4:$A$132,0),S$2)</f>
        <v>Gel</v>
      </c>
      <c r="T1392" t="str">
        <f>INDEX(REFERENCE!$B$4:$J$132,MATCH(I1392,REFERENCE!$A$4:$A$132,0),T$2)</f>
        <v>3 oz</v>
      </c>
      <c r="U1392">
        <f>INDEX(REFERENCE!$B$4:$J$132,MATCH(J1392,REFERENCE!$A$4:$A$132,0),U$2)</f>
        <v>13.4</v>
      </c>
      <c r="V1392" t="str">
        <f>INDEX(REFERENCE!$B$4:$J$132,MATCH(K1392,REFERENCE!$A$4:$A$132,0),V$2)</f>
        <v>4.5 stars</v>
      </c>
      <c r="W1392">
        <f>INDEX(REFERENCE!$B$4:$J$132,MATCH(L1392,REFERENCE!$A$4:$A$132,0),W$2)</f>
        <v>1250</v>
      </c>
    </row>
    <row r="1393" spans="1:23" x14ac:dyDescent="0.2">
      <c r="A1393" s="9">
        <v>16</v>
      </c>
      <c r="B1393" s="9">
        <v>7</v>
      </c>
      <c r="C1393" s="9">
        <v>4</v>
      </c>
      <c r="D1393" s="9">
        <v>1</v>
      </c>
      <c r="E1393" s="9">
        <v>104</v>
      </c>
      <c r="F1393" s="9">
        <v>103</v>
      </c>
      <c r="G1393" s="9">
        <v>3</v>
      </c>
      <c r="H1393" s="9">
        <v>6</v>
      </c>
      <c r="I1393" s="9">
        <v>105</v>
      </c>
      <c r="J1393" s="9">
        <v>10504</v>
      </c>
      <c r="K1393" s="9">
        <v>2</v>
      </c>
      <c r="L1393" s="28">
        <v>1</v>
      </c>
      <c r="N1393">
        <f t="shared" si="23"/>
        <v>160704</v>
      </c>
      <c r="O1393" t="str">
        <f>INDEX(REFERENCE!$B$4:$J$132,MATCH(D1393,REFERENCE!$A$4:$A$132,0),O$2)</f>
        <v>Pads</v>
      </c>
      <c r="P1393" t="str">
        <f>INDEX(REFERENCE!$B$4:$J$132,MATCH(E1393,REFERENCE!$A$4:$A$132,0),P$2)</f>
        <v>Aspercreme</v>
      </c>
      <c r="Q1393" t="str">
        <f>INDEX(REFERENCE!$B$4:$J$132,MATCH(F1393,REFERENCE!$A$4:$A$132,0),Q$2)</f>
        <v>Both hot and cold sensation</v>
      </c>
      <c r="R1393" t="str">
        <f>INDEX(REFERENCE!$B$4:$J$132,MATCH(G1393,REFERENCE!$A$4:$A$132,0),R$2)</f>
        <v>Joint</v>
      </c>
      <c r="S1393" t="str">
        <f>INDEX(REFERENCE!$B$4:$J$132,MATCH(H1393,REFERENCE!$A$4:$A$132,0),S$2)</f>
        <v>Single use pads/patches</v>
      </c>
      <c r="T1393" t="str">
        <f>INDEX(REFERENCE!$B$4:$J$132,MATCH(I1393,REFERENCE!$A$4:$A$132,0),T$2)</f>
        <v>6 count</v>
      </c>
      <c r="U1393">
        <f>INDEX(REFERENCE!$B$4:$J$132,MATCH(J1393,REFERENCE!$A$4:$A$132,0),U$2)</f>
        <v>21.5</v>
      </c>
      <c r="V1393" t="str">
        <f>INDEX(REFERENCE!$B$4:$J$132,MATCH(K1393,REFERENCE!$A$4:$A$132,0),V$2)</f>
        <v>4.6 stars</v>
      </c>
      <c r="W1393">
        <f>INDEX(REFERENCE!$B$4:$J$132,MATCH(L1393,REFERENCE!$A$4:$A$132,0),W$2)</f>
        <v>1250</v>
      </c>
    </row>
    <row r="1394" spans="1:23" x14ac:dyDescent="0.2">
      <c r="A1394" s="9">
        <v>16</v>
      </c>
      <c r="B1394" s="9">
        <v>7</v>
      </c>
      <c r="C1394" s="9">
        <v>5</v>
      </c>
      <c r="D1394" s="9">
        <v>1</v>
      </c>
      <c r="E1394" s="9">
        <v>114</v>
      </c>
      <c r="F1394" s="9">
        <v>101</v>
      </c>
      <c r="G1394" s="9">
        <v>2</v>
      </c>
      <c r="H1394" s="9">
        <v>6</v>
      </c>
      <c r="I1394" s="9">
        <v>101</v>
      </c>
      <c r="J1394" s="9">
        <v>10105</v>
      </c>
      <c r="K1394" s="9">
        <v>2</v>
      </c>
      <c r="L1394" s="28">
        <v>2</v>
      </c>
      <c r="N1394">
        <f t="shared" si="23"/>
        <v>160705</v>
      </c>
      <c r="O1394" t="str">
        <f>INDEX(REFERENCE!$B$4:$J$132,MATCH(D1394,REFERENCE!$A$4:$A$132,0),O$2)</f>
        <v>Pads</v>
      </c>
      <c r="P1394" t="str">
        <f>INDEX(REFERENCE!$B$4:$J$132,MATCH(E1394,REFERENCE!$A$4:$A$132,0),P$2)</f>
        <v>Be Koool</v>
      </c>
      <c r="Q1394" t="str">
        <f>INDEX(REFERENCE!$B$4:$J$132,MATCH(F1394,REFERENCE!$A$4:$A$132,0),Q$2)</f>
        <v>Hot sensation</v>
      </c>
      <c r="R1394" t="str">
        <f>INDEX(REFERENCE!$B$4:$J$132,MATCH(G1394,REFERENCE!$A$4:$A$132,0),R$2)</f>
        <v>Neck</v>
      </c>
      <c r="S1394" t="str">
        <f>INDEX(REFERENCE!$B$4:$J$132,MATCH(H1394,REFERENCE!$A$4:$A$132,0),S$2)</f>
        <v>Single use pads/patches</v>
      </c>
      <c r="T1394" t="str">
        <f>INDEX(REFERENCE!$B$4:$J$132,MATCH(I1394,REFERENCE!$A$4:$A$132,0),T$2)</f>
        <v>2 count</v>
      </c>
      <c r="U1394">
        <f>INDEX(REFERENCE!$B$4:$J$132,MATCH(J1394,REFERENCE!$A$4:$A$132,0),U$2)</f>
        <v>20.99</v>
      </c>
      <c r="V1394" t="str">
        <f>INDEX(REFERENCE!$B$4:$J$132,MATCH(K1394,REFERENCE!$A$4:$A$132,0),V$2)</f>
        <v>4.6 stars</v>
      </c>
      <c r="W1394">
        <f>INDEX(REFERENCE!$B$4:$J$132,MATCH(L1394,REFERENCE!$A$4:$A$132,0),W$2)</f>
        <v>4500</v>
      </c>
    </row>
    <row r="1395" spans="1:23" x14ac:dyDescent="0.2">
      <c r="A1395" s="9">
        <v>16</v>
      </c>
      <c r="B1395" s="9">
        <v>7</v>
      </c>
      <c r="C1395" s="9">
        <v>6</v>
      </c>
      <c r="D1395" s="9">
        <v>2</v>
      </c>
      <c r="E1395" s="9">
        <v>209</v>
      </c>
      <c r="F1395" s="9">
        <v>201</v>
      </c>
      <c r="G1395" s="9">
        <v>0</v>
      </c>
      <c r="H1395" s="9">
        <v>2</v>
      </c>
      <c r="I1395" s="9">
        <v>201</v>
      </c>
      <c r="J1395" s="9">
        <v>20102</v>
      </c>
      <c r="K1395" s="9">
        <v>3</v>
      </c>
      <c r="L1395" s="28">
        <v>2</v>
      </c>
      <c r="N1395">
        <f t="shared" si="23"/>
        <v>160706</v>
      </c>
      <c r="O1395" t="str">
        <f>INDEX(REFERENCE!$B$4:$J$132,MATCH(D1395,REFERENCE!$A$4:$A$132,0),O$2)</f>
        <v>Topicals</v>
      </c>
      <c r="P1395" t="str">
        <f>INDEX(REFERENCE!$B$4:$J$132,MATCH(E1395,REFERENCE!$A$4:$A$132,0),P$2)</f>
        <v>Motrin</v>
      </c>
      <c r="Q1395" t="str">
        <f>INDEX(REFERENCE!$B$4:$J$132,MATCH(F1395,REFERENCE!$A$4:$A$132,0),Q$2)</f>
        <v>Hot sensation</v>
      </c>
      <c r="R1395" t="str">
        <f>INDEX(REFERENCE!$B$4:$J$132,MATCH(G1395,REFERENCE!$A$4:$A$132,0),R$2)</f>
        <v>-</v>
      </c>
      <c r="S1395" t="str">
        <f>INDEX(REFERENCE!$B$4:$J$132,MATCH(H1395,REFERENCE!$A$4:$A$132,0),S$2)</f>
        <v>Cream</v>
      </c>
      <c r="T1395" t="str">
        <f>INDEX(REFERENCE!$B$4:$J$132,MATCH(I1395,REFERENCE!$A$4:$A$132,0),T$2)</f>
        <v>2 oz</v>
      </c>
      <c r="U1395">
        <f>INDEX(REFERENCE!$B$4:$J$132,MATCH(J1395,REFERENCE!$A$4:$A$132,0),U$2)</f>
        <v>7.79</v>
      </c>
      <c r="V1395" t="str">
        <f>INDEX(REFERENCE!$B$4:$J$132,MATCH(K1395,REFERENCE!$A$4:$A$132,0),V$2)</f>
        <v>4.8 stars</v>
      </c>
      <c r="W1395">
        <f>INDEX(REFERENCE!$B$4:$J$132,MATCH(L1395,REFERENCE!$A$4:$A$132,0),W$2)</f>
        <v>4500</v>
      </c>
    </row>
    <row r="1396" spans="1:23" x14ac:dyDescent="0.2">
      <c r="A1396" s="9">
        <v>16</v>
      </c>
      <c r="B1396" s="9">
        <v>8</v>
      </c>
      <c r="C1396" s="9">
        <v>1</v>
      </c>
      <c r="D1396" s="9">
        <v>1</v>
      </c>
      <c r="E1396" s="9">
        <v>109</v>
      </c>
      <c r="F1396" s="9">
        <v>103</v>
      </c>
      <c r="G1396" s="9">
        <v>5</v>
      </c>
      <c r="H1396" s="9">
        <v>6</v>
      </c>
      <c r="I1396" s="9">
        <v>101</v>
      </c>
      <c r="J1396" s="9">
        <v>10105</v>
      </c>
      <c r="K1396" s="9">
        <v>3</v>
      </c>
      <c r="L1396" s="28">
        <v>2</v>
      </c>
      <c r="N1396">
        <f t="shared" si="23"/>
        <v>160801</v>
      </c>
      <c r="O1396" t="str">
        <f>INDEX(REFERENCE!$B$4:$J$132,MATCH(D1396,REFERENCE!$A$4:$A$132,0),O$2)</f>
        <v>Pads</v>
      </c>
      <c r="P1396" t="str">
        <f>INDEX(REFERENCE!$B$4:$J$132,MATCH(E1396,REFERENCE!$A$4:$A$132,0),P$2)</f>
        <v>CVS Health</v>
      </c>
      <c r="Q1396" t="str">
        <f>INDEX(REFERENCE!$B$4:$J$132,MATCH(F1396,REFERENCE!$A$4:$A$132,0),Q$2)</f>
        <v>Both hot and cold sensation</v>
      </c>
      <c r="R1396" t="str">
        <f>INDEX(REFERENCE!$B$4:$J$132,MATCH(G1396,REFERENCE!$A$4:$A$132,0),R$2)</f>
        <v>Hands (arthritis)</v>
      </c>
      <c r="S1396" t="str">
        <f>INDEX(REFERENCE!$B$4:$J$132,MATCH(H1396,REFERENCE!$A$4:$A$132,0),S$2)</f>
        <v>Single use pads/patches</v>
      </c>
      <c r="T1396" t="str">
        <f>INDEX(REFERENCE!$B$4:$J$132,MATCH(I1396,REFERENCE!$A$4:$A$132,0),T$2)</f>
        <v>2 count</v>
      </c>
      <c r="U1396">
        <f>INDEX(REFERENCE!$B$4:$J$132,MATCH(J1396,REFERENCE!$A$4:$A$132,0),U$2)</f>
        <v>20.99</v>
      </c>
      <c r="V1396" t="str">
        <f>INDEX(REFERENCE!$B$4:$J$132,MATCH(K1396,REFERENCE!$A$4:$A$132,0),V$2)</f>
        <v>4.8 stars</v>
      </c>
      <c r="W1396">
        <f>INDEX(REFERENCE!$B$4:$J$132,MATCH(L1396,REFERENCE!$A$4:$A$132,0),W$2)</f>
        <v>4500</v>
      </c>
    </row>
    <row r="1397" spans="1:23" x14ac:dyDescent="0.2">
      <c r="A1397" s="9">
        <v>16</v>
      </c>
      <c r="B1397" s="9">
        <v>8</v>
      </c>
      <c r="C1397" s="9">
        <v>2</v>
      </c>
      <c r="D1397" s="9">
        <v>2</v>
      </c>
      <c r="E1397" s="9">
        <v>210</v>
      </c>
      <c r="F1397" s="9">
        <v>204</v>
      </c>
      <c r="G1397" s="9">
        <v>0</v>
      </c>
      <c r="H1397" s="9">
        <v>3</v>
      </c>
      <c r="I1397" s="9">
        <v>201</v>
      </c>
      <c r="J1397" s="9">
        <v>20102</v>
      </c>
      <c r="K1397" s="9">
        <v>2</v>
      </c>
      <c r="L1397" s="28">
        <v>1</v>
      </c>
      <c r="N1397">
        <f t="shared" si="23"/>
        <v>160802</v>
      </c>
      <c r="O1397" t="str">
        <f>INDEX(REFERENCE!$B$4:$J$132,MATCH(D1397,REFERENCE!$A$4:$A$132,0),O$2)</f>
        <v>Topicals</v>
      </c>
      <c r="P1397" t="str">
        <f>INDEX(REFERENCE!$B$4:$J$132,MATCH(E1397,REFERENCE!$A$4:$A$132,0),P$2)</f>
        <v>Arnicare</v>
      </c>
      <c r="Q1397" t="str">
        <f>INDEX(REFERENCE!$B$4:$J$132,MATCH(F1397,REFERENCE!$A$4:$A$132,0),Q$2)</f>
        <v>Lidocaine/numbing sensation</v>
      </c>
      <c r="R1397" t="str">
        <f>INDEX(REFERENCE!$B$4:$J$132,MATCH(G1397,REFERENCE!$A$4:$A$132,0),R$2)</f>
        <v>-</v>
      </c>
      <c r="S1397" t="str">
        <f>INDEX(REFERENCE!$B$4:$J$132,MATCH(H1397,REFERENCE!$A$4:$A$132,0),S$2)</f>
        <v>Spray</v>
      </c>
      <c r="T1397" t="str">
        <f>INDEX(REFERENCE!$B$4:$J$132,MATCH(I1397,REFERENCE!$A$4:$A$132,0),T$2)</f>
        <v>2 oz</v>
      </c>
      <c r="U1397">
        <f>INDEX(REFERENCE!$B$4:$J$132,MATCH(J1397,REFERENCE!$A$4:$A$132,0),U$2)</f>
        <v>7.79</v>
      </c>
      <c r="V1397" t="str">
        <f>INDEX(REFERENCE!$B$4:$J$132,MATCH(K1397,REFERENCE!$A$4:$A$132,0),V$2)</f>
        <v>4.6 stars</v>
      </c>
      <c r="W1397">
        <f>INDEX(REFERENCE!$B$4:$J$132,MATCH(L1397,REFERENCE!$A$4:$A$132,0),W$2)</f>
        <v>1250</v>
      </c>
    </row>
    <row r="1398" spans="1:23" x14ac:dyDescent="0.2">
      <c r="A1398" s="9">
        <v>16</v>
      </c>
      <c r="B1398" s="9">
        <v>8</v>
      </c>
      <c r="C1398" s="9">
        <v>3</v>
      </c>
      <c r="D1398" s="9">
        <v>1</v>
      </c>
      <c r="E1398" s="9">
        <v>106</v>
      </c>
      <c r="F1398" s="9">
        <v>104</v>
      </c>
      <c r="G1398" s="9">
        <v>4</v>
      </c>
      <c r="H1398" s="9">
        <v>6</v>
      </c>
      <c r="I1398" s="9">
        <v>103</v>
      </c>
      <c r="J1398" s="9">
        <v>10302</v>
      </c>
      <c r="K1398" s="9">
        <v>3</v>
      </c>
      <c r="L1398" s="28">
        <v>1</v>
      </c>
      <c r="N1398">
        <f t="shared" si="23"/>
        <v>160803</v>
      </c>
      <c r="O1398" t="str">
        <f>INDEX(REFERENCE!$B$4:$J$132,MATCH(D1398,REFERENCE!$A$4:$A$132,0),O$2)</f>
        <v>Pads</v>
      </c>
      <c r="P1398" t="str">
        <f>INDEX(REFERENCE!$B$4:$J$132,MATCH(E1398,REFERENCE!$A$4:$A$132,0),P$2)</f>
        <v>Vicks Vapopatch</v>
      </c>
      <c r="Q1398" t="str">
        <f>INDEX(REFERENCE!$B$4:$J$132,MATCH(F1398,REFERENCE!$A$4:$A$132,0),Q$2)</f>
        <v>Lidocaine/numbing sensation</v>
      </c>
      <c r="R1398" t="str">
        <f>INDEX(REFERENCE!$B$4:$J$132,MATCH(G1398,REFERENCE!$A$4:$A$132,0),R$2)</f>
        <v>Chest</v>
      </c>
      <c r="S1398" t="str">
        <f>INDEX(REFERENCE!$B$4:$J$132,MATCH(H1398,REFERENCE!$A$4:$A$132,0),S$2)</f>
        <v>Single use pads/patches</v>
      </c>
      <c r="T1398" t="str">
        <f>INDEX(REFERENCE!$B$4:$J$132,MATCH(I1398,REFERENCE!$A$4:$A$132,0),T$2)</f>
        <v>4 count</v>
      </c>
      <c r="U1398">
        <f>INDEX(REFERENCE!$B$4:$J$132,MATCH(J1398,REFERENCE!$A$4:$A$132,0),U$2)</f>
        <v>7.99</v>
      </c>
      <c r="V1398" t="str">
        <f>INDEX(REFERENCE!$B$4:$J$132,MATCH(K1398,REFERENCE!$A$4:$A$132,0),V$2)</f>
        <v>4.8 stars</v>
      </c>
      <c r="W1398">
        <f>INDEX(REFERENCE!$B$4:$J$132,MATCH(L1398,REFERENCE!$A$4:$A$132,0),W$2)</f>
        <v>1250</v>
      </c>
    </row>
    <row r="1399" spans="1:23" x14ac:dyDescent="0.2">
      <c r="A1399" s="9">
        <v>16</v>
      </c>
      <c r="B1399" s="9">
        <v>8</v>
      </c>
      <c r="C1399" s="9">
        <v>4</v>
      </c>
      <c r="D1399" s="9">
        <v>1</v>
      </c>
      <c r="E1399" s="9">
        <v>108</v>
      </c>
      <c r="F1399" s="9">
        <v>102</v>
      </c>
      <c r="G1399" s="9">
        <v>6</v>
      </c>
      <c r="H1399" s="9">
        <v>6</v>
      </c>
      <c r="I1399" s="9">
        <v>102</v>
      </c>
      <c r="J1399" s="9">
        <v>10203</v>
      </c>
      <c r="K1399" s="9">
        <v>1</v>
      </c>
      <c r="L1399" s="28">
        <v>2</v>
      </c>
      <c r="N1399">
        <f t="shared" si="23"/>
        <v>160804</v>
      </c>
      <c r="O1399" t="str">
        <f>INDEX(REFERENCE!$B$4:$J$132,MATCH(D1399,REFERENCE!$A$4:$A$132,0),O$2)</f>
        <v>Pads</v>
      </c>
      <c r="P1399" t="str">
        <f>INDEX(REFERENCE!$B$4:$J$132,MATCH(E1399,REFERENCE!$A$4:$A$132,0),P$2)</f>
        <v>Thermacare</v>
      </c>
      <c r="Q1399" t="str">
        <f>INDEX(REFERENCE!$B$4:$J$132,MATCH(F1399,REFERENCE!$A$4:$A$132,0),Q$2)</f>
        <v>Cold sensation</v>
      </c>
      <c r="R1399" t="str">
        <f>INDEX(REFERENCE!$B$4:$J$132,MATCH(G1399,REFERENCE!$A$4:$A$132,0),R$2)</f>
        <v>Shoulder</v>
      </c>
      <c r="S1399" t="str">
        <f>INDEX(REFERENCE!$B$4:$J$132,MATCH(H1399,REFERENCE!$A$4:$A$132,0),S$2)</f>
        <v>Single use pads/patches</v>
      </c>
      <c r="T1399" t="str">
        <f>INDEX(REFERENCE!$B$4:$J$132,MATCH(I1399,REFERENCE!$A$4:$A$132,0),T$2)</f>
        <v>3 count</v>
      </c>
      <c r="U1399">
        <f>INDEX(REFERENCE!$B$4:$J$132,MATCH(J1399,REFERENCE!$A$4:$A$132,0),U$2)</f>
        <v>9.99</v>
      </c>
      <c r="V1399" t="str">
        <f>INDEX(REFERENCE!$B$4:$J$132,MATCH(K1399,REFERENCE!$A$4:$A$132,0),V$2)</f>
        <v>4.5 stars</v>
      </c>
      <c r="W1399">
        <f>INDEX(REFERENCE!$B$4:$J$132,MATCH(L1399,REFERENCE!$A$4:$A$132,0),W$2)</f>
        <v>4500</v>
      </c>
    </row>
    <row r="1400" spans="1:23" x14ac:dyDescent="0.2">
      <c r="A1400" s="9">
        <v>16</v>
      </c>
      <c r="B1400" s="9">
        <v>8</v>
      </c>
      <c r="C1400" s="9">
        <v>5</v>
      </c>
      <c r="D1400" s="9">
        <v>2</v>
      </c>
      <c r="E1400" s="9">
        <v>203</v>
      </c>
      <c r="F1400" s="9">
        <v>201</v>
      </c>
      <c r="G1400" s="9">
        <v>0</v>
      </c>
      <c r="H1400" s="9">
        <v>4</v>
      </c>
      <c r="I1400" s="9">
        <v>204</v>
      </c>
      <c r="J1400" s="9">
        <v>20401</v>
      </c>
      <c r="K1400" s="9">
        <v>2</v>
      </c>
      <c r="L1400" s="28">
        <v>1</v>
      </c>
      <c r="N1400">
        <f t="shared" si="23"/>
        <v>160805</v>
      </c>
      <c r="O1400" t="str">
        <f>INDEX(REFERENCE!$B$4:$J$132,MATCH(D1400,REFERENCE!$A$4:$A$132,0),O$2)</f>
        <v>Topicals</v>
      </c>
      <c r="P1400" t="str">
        <f>INDEX(REFERENCE!$B$4:$J$132,MATCH(E1400,REFERENCE!$A$4:$A$132,0),P$2)</f>
        <v xml:space="preserve">Biofreeze  </v>
      </c>
      <c r="Q1400" t="str">
        <f>INDEX(REFERENCE!$B$4:$J$132,MATCH(F1400,REFERENCE!$A$4:$A$132,0),Q$2)</f>
        <v>Hot sensation</v>
      </c>
      <c r="R1400" t="str">
        <f>INDEX(REFERENCE!$B$4:$J$132,MATCH(G1400,REFERENCE!$A$4:$A$132,0),R$2)</f>
        <v>-</v>
      </c>
      <c r="S1400" t="str">
        <f>INDEX(REFERENCE!$B$4:$J$132,MATCH(H1400,REFERENCE!$A$4:$A$132,0),S$2)</f>
        <v>Roll-on</v>
      </c>
      <c r="T1400" t="str">
        <f>INDEX(REFERENCE!$B$4:$J$132,MATCH(I1400,REFERENCE!$A$4:$A$132,0),T$2)</f>
        <v>3.5 oz</v>
      </c>
      <c r="U1400">
        <f>INDEX(REFERENCE!$B$4:$J$132,MATCH(J1400,REFERENCE!$A$4:$A$132,0),U$2)</f>
        <v>8.07</v>
      </c>
      <c r="V1400" t="str">
        <f>INDEX(REFERENCE!$B$4:$J$132,MATCH(K1400,REFERENCE!$A$4:$A$132,0),V$2)</f>
        <v>4.6 stars</v>
      </c>
      <c r="W1400">
        <f>INDEX(REFERENCE!$B$4:$J$132,MATCH(L1400,REFERENCE!$A$4:$A$132,0),W$2)</f>
        <v>1250</v>
      </c>
    </row>
    <row r="1401" spans="1:23" x14ac:dyDescent="0.2">
      <c r="A1401" s="9">
        <v>16</v>
      </c>
      <c r="B1401" s="9">
        <v>8</v>
      </c>
      <c r="C1401" s="9">
        <v>6</v>
      </c>
      <c r="D1401" s="9">
        <v>2</v>
      </c>
      <c r="E1401" s="9">
        <v>209</v>
      </c>
      <c r="F1401" s="9">
        <v>203</v>
      </c>
      <c r="G1401" s="9">
        <v>0</v>
      </c>
      <c r="H1401" s="9">
        <v>5</v>
      </c>
      <c r="I1401" s="9">
        <v>206</v>
      </c>
      <c r="J1401" s="9">
        <v>20605</v>
      </c>
      <c r="K1401" s="9">
        <v>1</v>
      </c>
      <c r="L1401" s="28">
        <v>2</v>
      </c>
      <c r="N1401">
        <f t="shared" si="23"/>
        <v>160806</v>
      </c>
      <c r="O1401" t="str">
        <f>INDEX(REFERENCE!$B$4:$J$132,MATCH(D1401,REFERENCE!$A$4:$A$132,0),O$2)</f>
        <v>Topicals</v>
      </c>
      <c r="P1401" t="str">
        <f>INDEX(REFERENCE!$B$4:$J$132,MATCH(E1401,REFERENCE!$A$4:$A$132,0),P$2)</f>
        <v>Motrin</v>
      </c>
      <c r="Q1401" t="str">
        <f>INDEX(REFERENCE!$B$4:$J$132,MATCH(F1401,REFERENCE!$A$4:$A$132,0),Q$2)</f>
        <v>Both hot and cold sensation</v>
      </c>
      <c r="R1401" t="str">
        <f>INDEX(REFERENCE!$B$4:$J$132,MATCH(G1401,REFERENCE!$A$4:$A$132,0),R$2)</f>
        <v>-</v>
      </c>
      <c r="S1401" t="str">
        <f>INDEX(REFERENCE!$B$4:$J$132,MATCH(H1401,REFERENCE!$A$4:$A$132,0),S$2)</f>
        <v>Liquid</v>
      </c>
      <c r="T1401" t="str">
        <f>INDEX(REFERENCE!$B$4:$J$132,MATCH(I1401,REFERENCE!$A$4:$A$132,0),T$2)</f>
        <v>4.5 oz</v>
      </c>
      <c r="U1401">
        <f>INDEX(REFERENCE!$B$4:$J$132,MATCH(J1401,REFERENCE!$A$4:$A$132,0),U$2)</f>
        <v>24</v>
      </c>
      <c r="V1401" t="str">
        <f>INDEX(REFERENCE!$B$4:$J$132,MATCH(K1401,REFERENCE!$A$4:$A$132,0),V$2)</f>
        <v>4.5 stars</v>
      </c>
      <c r="W1401">
        <f>INDEX(REFERENCE!$B$4:$J$132,MATCH(L1401,REFERENCE!$A$4:$A$132,0),W$2)</f>
        <v>4500</v>
      </c>
    </row>
    <row r="1402" spans="1:23" x14ac:dyDescent="0.2">
      <c r="A1402" s="9">
        <v>16</v>
      </c>
      <c r="B1402" s="9">
        <v>9</v>
      </c>
      <c r="C1402" s="9">
        <v>1</v>
      </c>
      <c r="D1402" s="9">
        <v>1</v>
      </c>
      <c r="E1402" s="9">
        <v>111</v>
      </c>
      <c r="F1402" s="9">
        <v>104</v>
      </c>
      <c r="G1402" s="9">
        <v>2</v>
      </c>
      <c r="H1402" s="9">
        <v>6</v>
      </c>
      <c r="I1402" s="9">
        <v>102</v>
      </c>
      <c r="J1402" s="9">
        <v>10204</v>
      </c>
      <c r="K1402" s="9">
        <v>2</v>
      </c>
      <c r="L1402" s="28">
        <v>2</v>
      </c>
      <c r="N1402">
        <f t="shared" si="23"/>
        <v>160901</v>
      </c>
      <c r="O1402" t="str">
        <f>INDEX(REFERENCE!$B$4:$J$132,MATCH(D1402,REFERENCE!$A$4:$A$132,0),O$2)</f>
        <v>Pads</v>
      </c>
      <c r="P1402" t="str">
        <f>INDEX(REFERENCE!$B$4:$J$132,MATCH(E1402,REFERENCE!$A$4:$A$132,0),P$2)</f>
        <v>Walgreens</v>
      </c>
      <c r="Q1402" t="str">
        <f>INDEX(REFERENCE!$B$4:$J$132,MATCH(F1402,REFERENCE!$A$4:$A$132,0),Q$2)</f>
        <v>Lidocaine/numbing sensation</v>
      </c>
      <c r="R1402" t="str">
        <f>INDEX(REFERENCE!$B$4:$J$132,MATCH(G1402,REFERENCE!$A$4:$A$132,0),R$2)</f>
        <v>Neck</v>
      </c>
      <c r="S1402" t="str">
        <f>INDEX(REFERENCE!$B$4:$J$132,MATCH(H1402,REFERENCE!$A$4:$A$132,0),S$2)</f>
        <v>Single use pads/patches</v>
      </c>
      <c r="T1402" t="str">
        <f>INDEX(REFERENCE!$B$4:$J$132,MATCH(I1402,REFERENCE!$A$4:$A$132,0),T$2)</f>
        <v>3 count</v>
      </c>
      <c r="U1402">
        <f>INDEX(REFERENCE!$B$4:$J$132,MATCH(J1402,REFERENCE!$A$4:$A$132,0),U$2)</f>
        <v>14.99</v>
      </c>
      <c r="V1402" t="str">
        <f>INDEX(REFERENCE!$B$4:$J$132,MATCH(K1402,REFERENCE!$A$4:$A$132,0),V$2)</f>
        <v>4.6 stars</v>
      </c>
      <c r="W1402">
        <f>INDEX(REFERENCE!$B$4:$J$132,MATCH(L1402,REFERENCE!$A$4:$A$132,0),W$2)</f>
        <v>4500</v>
      </c>
    </row>
    <row r="1403" spans="1:23" x14ac:dyDescent="0.2">
      <c r="A1403" s="9">
        <v>16</v>
      </c>
      <c r="B1403" s="9">
        <v>9</v>
      </c>
      <c r="C1403" s="9">
        <v>2</v>
      </c>
      <c r="D1403" s="9">
        <v>1</v>
      </c>
      <c r="E1403" s="9">
        <v>109</v>
      </c>
      <c r="F1403" s="9">
        <v>105</v>
      </c>
      <c r="G1403" s="9">
        <v>3</v>
      </c>
      <c r="H1403" s="9">
        <v>6</v>
      </c>
      <c r="I1403" s="9">
        <v>105</v>
      </c>
      <c r="J1403" s="9">
        <v>10501</v>
      </c>
      <c r="K1403" s="9">
        <v>3</v>
      </c>
      <c r="L1403" s="28">
        <v>1</v>
      </c>
      <c r="N1403">
        <f t="shared" si="23"/>
        <v>160902</v>
      </c>
      <c r="O1403" t="str">
        <f>INDEX(REFERENCE!$B$4:$J$132,MATCH(D1403,REFERENCE!$A$4:$A$132,0),O$2)</f>
        <v>Pads</v>
      </c>
      <c r="P1403" t="str">
        <f>INDEX(REFERENCE!$B$4:$J$132,MATCH(E1403,REFERENCE!$A$4:$A$132,0),P$2)</f>
        <v>CVS Health</v>
      </c>
      <c r="Q1403" t="str">
        <f>INDEX(REFERENCE!$B$4:$J$132,MATCH(F1403,REFERENCE!$A$4:$A$132,0),Q$2)</f>
        <v>No sensation/drug free/for circulation</v>
      </c>
      <c r="R1403" t="str">
        <f>INDEX(REFERENCE!$B$4:$J$132,MATCH(G1403,REFERENCE!$A$4:$A$132,0),R$2)</f>
        <v>Joint</v>
      </c>
      <c r="S1403" t="str">
        <f>INDEX(REFERENCE!$B$4:$J$132,MATCH(H1403,REFERENCE!$A$4:$A$132,0),S$2)</f>
        <v>Single use pads/patches</v>
      </c>
      <c r="T1403" t="str">
        <f>INDEX(REFERENCE!$B$4:$J$132,MATCH(I1403,REFERENCE!$A$4:$A$132,0),T$2)</f>
        <v>6 count</v>
      </c>
      <c r="U1403">
        <f>INDEX(REFERENCE!$B$4:$J$132,MATCH(J1403,REFERENCE!$A$4:$A$132,0),U$2)</f>
        <v>5.45</v>
      </c>
      <c r="V1403" t="str">
        <f>INDEX(REFERENCE!$B$4:$J$132,MATCH(K1403,REFERENCE!$A$4:$A$132,0),V$2)</f>
        <v>4.8 stars</v>
      </c>
      <c r="W1403">
        <f>INDEX(REFERENCE!$B$4:$J$132,MATCH(L1403,REFERENCE!$A$4:$A$132,0),W$2)</f>
        <v>1250</v>
      </c>
    </row>
    <row r="1404" spans="1:23" x14ac:dyDescent="0.2">
      <c r="A1404" s="9">
        <v>16</v>
      </c>
      <c r="B1404" s="9">
        <v>9</v>
      </c>
      <c r="C1404" s="9">
        <v>3</v>
      </c>
      <c r="D1404" s="9">
        <v>1</v>
      </c>
      <c r="E1404" s="9">
        <v>107</v>
      </c>
      <c r="F1404" s="9">
        <v>103</v>
      </c>
      <c r="G1404" s="9">
        <v>5</v>
      </c>
      <c r="H1404" s="9">
        <v>6</v>
      </c>
      <c r="I1404" s="9">
        <v>104</v>
      </c>
      <c r="J1404" s="9">
        <v>10403</v>
      </c>
      <c r="K1404" s="9">
        <v>3</v>
      </c>
      <c r="L1404" s="28">
        <v>1</v>
      </c>
      <c r="N1404">
        <f t="shared" si="23"/>
        <v>160903</v>
      </c>
      <c r="O1404" t="str">
        <f>INDEX(REFERENCE!$B$4:$J$132,MATCH(D1404,REFERENCE!$A$4:$A$132,0),O$2)</f>
        <v>Pads</v>
      </c>
      <c r="P1404" t="str">
        <f>INDEX(REFERENCE!$B$4:$J$132,MATCH(E1404,REFERENCE!$A$4:$A$132,0),P$2)</f>
        <v>Salonpas</v>
      </c>
      <c r="Q1404" t="str">
        <f>INDEX(REFERENCE!$B$4:$J$132,MATCH(F1404,REFERENCE!$A$4:$A$132,0),Q$2)</f>
        <v>Both hot and cold sensation</v>
      </c>
      <c r="R1404" t="str">
        <f>INDEX(REFERENCE!$B$4:$J$132,MATCH(G1404,REFERENCE!$A$4:$A$132,0),R$2)</f>
        <v>Hands (arthritis)</v>
      </c>
      <c r="S1404" t="str">
        <f>INDEX(REFERENCE!$B$4:$J$132,MATCH(H1404,REFERENCE!$A$4:$A$132,0),S$2)</f>
        <v>Single use pads/patches</v>
      </c>
      <c r="T1404" t="str">
        <f>INDEX(REFERENCE!$B$4:$J$132,MATCH(I1404,REFERENCE!$A$4:$A$132,0),T$2)</f>
        <v>5 count</v>
      </c>
      <c r="U1404">
        <f>INDEX(REFERENCE!$B$4:$J$132,MATCH(J1404,REFERENCE!$A$4:$A$132,0),U$2)</f>
        <v>15.86</v>
      </c>
      <c r="V1404" t="str">
        <f>INDEX(REFERENCE!$B$4:$J$132,MATCH(K1404,REFERENCE!$A$4:$A$132,0),V$2)</f>
        <v>4.8 stars</v>
      </c>
      <c r="W1404">
        <f>INDEX(REFERENCE!$B$4:$J$132,MATCH(L1404,REFERENCE!$A$4:$A$132,0),W$2)</f>
        <v>1250</v>
      </c>
    </row>
    <row r="1405" spans="1:23" x14ac:dyDescent="0.2">
      <c r="A1405" s="9">
        <v>16</v>
      </c>
      <c r="B1405" s="9">
        <v>9</v>
      </c>
      <c r="C1405" s="9">
        <v>4</v>
      </c>
      <c r="D1405" s="9">
        <v>2</v>
      </c>
      <c r="E1405" s="9">
        <v>201</v>
      </c>
      <c r="F1405" s="9">
        <v>202</v>
      </c>
      <c r="G1405" s="9">
        <v>0</v>
      </c>
      <c r="H1405" s="9">
        <v>1</v>
      </c>
      <c r="I1405" s="9">
        <v>207</v>
      </c>
      <c r="J1405" s="9">
        <v>20703</v>
      </c>
      <c r="K1405" s="9">
        <v>1</v>
      </c>
      <c r="L1405" s="28">
        <v>1</v>
      </c>
      <c r="N1405">
        <f t="shared" si="23"/>
        <v>160904</v>
      </c>
      <c r="O1405" t="str">
        <f>INDEX(REFERENCE!$B$4:$J$132,MATCH(D1405,REFERENCE!$A$4:$A$132,0),O$2)</f>
        <v>Topicals</v>
      </c>
      <c r="P1405" t="str">
        <f>INDEX(REFERENCE!$B$4:$J$132,MATCH(E1405,REFERENCE!$A$4:$A$132,0),P$2)</f>
        <v>Bengay</v>
      </c>
      <c r="Q1405" t="str">
        <f>INDEX(REFERENCE!$B$4:$J$132,MATCH(F1405,REFERENCE!$A$4:$A$132,0),Q$2)</f>
        <v>Cold sensation</v>
      </c>
      <c r="R1405" t="str">
        <f>INDEX(REFERENCE!$B$4:$J$132,MATCH(G1405,REFERENCE!$A$4:$A$132,0),R$2)</f>
        <v>-</v>
      </c>
      <c r="S1405" t="str">
        <f>INDEX(REFERENCE!$B$4:$J$132,MATCH(H1405,REFERENCE!$A$4:$A$132,0),S$2)</f>
        <v>Gel</v>
      </c>
      <c r="T1405" t="str">
        <f>INDEX(REFERENCE!$B$4:$J$132,MATCH(I1405,REFERENCE!$A$4:$A$132,0),T$2)</f>
        <v>5.5 oz</v>
      </c>
      <c r="U1405">
        <f>INDEX(REFERENCE!$B$4:$J$132,MATCH(J1405,REFERENCE!$A$4:$A$132,0),U$2)</f>
        <v>15.99</v>
      </c>
      <c r="V1405" t="str">
        <f>INDEX(REFERENCE!$B$4:$J$132,MATCH(K1405,REFERENCE!$A$4:$A$132,0),V$2)</f>
        <v>4.5 stars</v>
      </c>
      <c r="W1405">
        <f>INDEX(REFERENCE!$B$4:$J$132,MATCH(L1405,REFERENCE!$A$4:$A$132,0),W$2)</f>
        <v>1250</v>
      </c>
    </row>
    <row r="1406" spans="1:23" x14ac:dyDescent="0.2">
      <c r="A1406" s="9">
        <v>16</v>
      </c>
      <c r="B1406" s="9">
        <v>9</v>
      </c>
      <c r="C1406" s="9">
        <v>5</v>
      </c>
      <c r="D1406" s="9">
        <v>2</v>
      </c>
      <c r="E1406" s="9">
        <v>201</v>
      </c>
      <c r="F1406" s="9">
        <v>204</v>
      </c>
      <c r="G1406" s="9">
        <v>0</v>
      </c>
      <c r="H1406" s="9">
        <v>5</v>
      </c>
      <c r="I1406" s="9">
        <v>206</v>
      </c>
      <c r="J1406" s="9">
        <v>20604</v>
      </c>
      <c r="K1406" s="9">
        <v>2</v>
      </c>
      <c r="L1406" s="28">
        <v>2</v>
      </c>
      <c r="N1406">
        <f t="shared" si="23"/>
        <v>160905</v>
      </c>
      <c r="O1406" t="str">
        <f>INDEX(REFERENCE!$B$4:$J$132,MATCH(D1406,REFERENCE!$A$4:$A$132,0),O$2)</f>
        <v>Topicals</v>
      </c>
      <c r="P1406" t="str">
        <f>INDEX(REFERENCE!$B$4:$J$132,MATCH(E1406,REFERENCE!$A$4:$A$132,0),P$2)</f>
        <v>Bengay</v>
      </c>
      <c r="Q1406" t="str">
        <f>INDEX(REFERENCE!$B$4:$J$132,MATCH(F1406,REFERENCE!$A$4:$A$132,0),Q$2)</f>
        <v>Lidocaine/numbing sensation</v>
      </c>
      <c r="R1406" t="str">
        <f>INDEX(REFERENCE!$B$4:$J$132,MATCH(G1406,REFERENCE!$A$4:$A$132,0),R$2)</f>
        <v>-</v>
      </c>
      <c r="S1406" t="str">
        <f>INDEX(REFERENCE!$B$4:$J$132,MATCH(H1406,REFERENCE!$A$4:$A$132,0),S$2)</f>
        <v>Liquid</v>
      </c>
      <c r="T1406" t="str">
        <f>INDEX(REFERENCE!$B$4:$J$132,MATCH(I1406,REFERENCE!$A$4:$A$132,0),T$2)</f>
        <v>4.5 oz</v>
      </c>
      <c r="U1406">
        <f>INDEX(REFERENCE!$B$4:$J$132,MATCH(J1406,REFERENCE!$A$4:$A$132,0),U$2)</f>
        <v>15.75</v>
      </c>
      <c r="V1406" t="str">
        <f>INDEX(REFERENCE!$B$4:$J$132,MATCH(K1406,REFERENCE!$A$4:$A$132,0),V$2)</f>
        <v>4.6 stars</v>
      </c>
      <c r="W1406">
        <f>INDEX(REFERENCE!$B$4:$J$132,MATCH(L1406,REFERENCE!$A$4:$A$132,0),W$2)</f>
        <v>4500</v>
      </c>
    </row>
    <row r="1407" spans="1:23" x14ac:dyDescent="0.2">
      <c r="A1407" s="9">
        <v>16</v>
      </c>
      <c r="B1407" s="9">
        <v>9</v>
      </c>
      <c r="C1407" s="9">
        <v>6</v>
      </c>
      <c r="D1407" s="9">
        <v>2</v>
      </c>
      <c r="E1407" s="9">
        <v>211</v>
      </c>
      <c r="F1407" s="9">
        <v>203</v>
      </c>
      <c r="G1407" s="9">
        <v>0</v>
      </c>
      <c r="H1407" s="9">
        <v>3</v>
      </c>
      <c r="I1407" s="9">
        <v>203</v>
      </c>
      <c r="J1407" s="9">
        <v>20305</v>
      </c>
      <c r="K1407" s="9">
        <v>1</v>
      </c>
      <c r="L1407" s="28">
        <v>2</v>
      </c>
      <c r="N1407">
        <f t="shared" si="23"/>
        <v>160906</v>
      </c>
      <c r="O1407" t="str">
        <f>INDEX(REFERENCE!$B$4:$J$132,MATCH(D1407,REFERENCE!$A$4:$A$132,0),O$2)</f>
        <v>Topicals</v>
      </c>
      <c r="P1407" t="str">
        <f>INDEX(REFERENCE!$B$4:$J$132,MATCH(E1407,REFERENCE!$A$4:$A$132,0),P$2)</f>
        <v>Theraworx</v>
      </c>
      <c r="Q1407" t="str">
        <f>INDEX(REFERENCE!$B$4:$J$132,MATCH(F1407,REFERENCE!$A$4:$A$132,0),Q$2)</f>
        <v>Both hot and cold sensation</v>
      </c>
      <c r="R1407" t="str">
        <f>INDEX(REFERENCE!$B$4:$J$132,MATCH(G1407,REFERENCE!$A$4:$A$132,0),R$2)</f>
        <v>-</v>
      </c>
      <c r="S1407" t="str">
        <f>INDEX(REFERENCE!$B$4:$J$132,MATCH(H1407,REFERENCE!$A$4:$A$132,0),S$2)</f>
        <v>Spray</v>
      </c>
      <c r="T1407" t="str">
        <f>INDEX(REFERENCE!$B$4:$J$132,MATCH(I1407,REFERENCE!$A$4:$A$132,0),T$2)</f>
        <v>3 oz</v>
      </c>
      <c r="U1407">
        <f>INDEX(REFERENCE!$B$4:$J$132,MATCH(J1407,REFERENCE!$A$4:$A$132,0),U$2)</f>
        <v>18.75</v>
      </c>
      <c r="V1407" t="str">
        <f>INDEX(REFERENCE!$B$4:$J$132,MATCH(K1407,REFERENCE!$A$4:$A$132,0),V$2)</f>
        <v>4.5 stars</v>
      </c>
      <c r="W1407">
        <f>INDEX(REFERENCE!$B$4:$J$132,MATCH(L1407,REFERENCE!$A$4:$A$132,0),W$2)</f>
        <v>4500</v>
      </c>
    </row>
    <row r="1408" spans="1:23" x14ac:dyDescent="0.2">
      <c r="A1408" s="9">
        <v>16</v>
      </c>
      <c r="B1408" s="9">
        <v>10</v>
      </c>
      <c r="C1408" s="9">
        <v>1</v>
      </c>
      <c r="D1408" s="9">
        <v>2</v>
      </c>
      <c r="E1408" s="9">
        <v>207</v>
      </c>
      <c r="F1408" s="9">
        <v>201</v>
      </c>
      <c r="G1408" s="9">
        <v>0</v>
      </c>
      <c r="H1408" s="9">
        <v>5</v>
      </c>
      <c r="I1408" s="9">
        <v>205</v>
      </c>
      <c r="J1408" s="9">
        <v>20501</v>
      </c>
      <c r="K1408" s="9">
        <v>1</v>
      </c>
      <c r="L1408" s="28">
        <v>1</v>
      </c>
      <c r="N1408">
        <f t="shared" si="23"/>
        <v>161001</v>
      </c>
      <c r="O1408" t="str">
        <f>INDEX(REFERENCE!$B$4:$J$132,MATCH(D1408,REFERENCE!$A$4:$A$132,0),O$2)</f>
        <v>Topicals</v>
      </c>
      <c r="P1408" t="str">
        <f>INDEX(REFERENCE!$B$4:$J$132,MATCH(E1408,REFERENCE!$A$4:$A$132,0),P$2)</f>
        <v>Salonpas</v>
      </c>
      <c r="Q1408" t="str">
        <f>INDEX(REFERENCE!$B$4:$J$132,MATCH(F1408,REFERENCE!$A$4:$A$132,0),Q$2)</f>
        <v>Hot sensation</v>
      </c>
      <c r="R1408" t="str">
        <f>INDEX(REFERENCE!$B$4:$J$132,MATCH(G1408,REFERENCE!$A$4:$A$132,0),R$2)</f>
        <v>-</v>
      </c>
      <c r="S1408" t="str">
        <f>INDEX(REFERENCE!$B$4:$J$132,MATCH(H1408,REFERENCE!$A$4:$A$132,0),S$2)</f>
        <v>Liquid</v>
      </c>
      <c r="T1408" t="str">
        <f>INDEX(REFERENCE!$B$4:$J$132,MATCH(I1408,REFERENCE!$A$4:$A$132,0),T$2)</f>
        <v>4 oz</v>
      </c>
      <c r="U1408">
        <f>INDEX(REFERENCE!$B$4:$J$132,MATCH(J1408,REFERENCE!$A$4:$A$132,0),U$2)</f>
        <v>9</v>
      </c>
      <c r="V1408" t="str">
        <f>INDEX(REFERENCE!$B$4:$J$132,MATCH(K1408,REFERENCE!$A$4:$A$132,0),V$2)</f>
        <v>4.5 stars</v>
      </c>
      <c r="W1408">
        <f>INDEX(REFERENCE!$B$4:$J$132,MATCH(L1408,REFERENCE!$A$4:$A$132,0),W$2)</f>
        <v>1250</v>
      </c>
    </row>
    <row r="1409" spans="1:23" x14ac:dyDescent="0.2">
      <c r="A1409" s="9">
        <v>16</v>
      </c>
      <c r="B1409" s="9">
        <v>10</v>
      </c>
      <c r="C1409" s="9">
        <v>2</v>
      </c>
      <c r="D1409" s="9">
        <v>2</v>
      </c>
      <c r="E1409" s="9">
        <v>210</v>
      </c>
      <c r="F1409" s="9">
        <v>204</v>
      </c>
      <c r="G1409" s="9">
        <v>0</v>
      </c>
      <c r="H1409" s="9">
        <v>4</v>
      </c>
      <c r="I1409" s="9">
        <v>203</v>
      </c>
      <c r="J1409" s="9">
        <v>20304</v>
      </c>
      <c r="K1409" s="9">
        <v>2</v>
      </c>
      <c r="L1409" s="28">
        <v>1</v>
      </c>
      <c r="N1409">
        <f t="shared" si="23"/>
        <v>161002</v>
      </c>
      <c r="O1409" t="str">
        <f>INDEX(REFERENCE!$B$4:$J$132,MATCH(D1409,REFERENCE!$A$4:$A$132,0),O$2)</f>
        <v>Topicals</v>
      </c>
      <c r="P1409" t="str">
        <f>INDEX(REFERENCE!$B$4:$J$132,MATCH(E1409,REFERENCE!$A$4:$A$132,0),P$2)</f>
        <v>Arnicare</v>
      </c>
      <c r="Q1409" t="str">
        <f>INDEX(REFERENCE!$B$4:$J$132,MATCH(F1409,REFERENCE!$A$4:$A$132,0),Q$2)</f>
        <v>Lidocaine/numbing sensation</v>
      </c>
      <c r="R1409" t="str">
        <f>INDEX(REFERENCE!$B$4:$J$132,MATCH(G1409,REFERENCE!$A$4:$A$132,0),R$2)</f>
        <v>-</v>
      </c>
      <c r="S1409" t="str">
        <f>INDEX(REFERENCE!$B$4:$J$132,MATCH(H1409,REFERENCE!$A$4:$A$132,0),S$2)</f>
        <v>Roll-on</v>
      </c>
      <c r="T1409" t="str">
        <f>INDEX(REFERENCE!$B$4:$J$132,MATCH(I1409,REFERENCE!$A$4:$A$132,0),T$2)</f>
        <v>3 oz</v>
      </c>
      <c r="U1409">
        <f>INDEX(REFERENCE!$B$4:$J$132,MATCH(J1409,REFERENCE!$A$4:$A$132,0),U$2)</f>
        <v>13.4</v>
      </c>
      <c r="V1409" t="str">
        <f>INDEX(REFERENCE!$B$4:$J$132,MATCH(K1409,REFERENCE!$A$4:$A$132,0),V$2)</f>
        <v>4.6 stars</v>
      </c>
      <c r="W1409">
        <f>INDEX(REFERENCE!$B$4:$J$132,MATCH(L1409,REFERENCE!$A$4:$A$132,0),W$2)</f>
        <v>1250</v>
      </c>
    </row>
    <row r="1410" spans="1:23" x14ac:dyDescent="0.2">
      <c r="A1410" s="9">
        <v>16</v>
      </c>
      <c r="B1410" s="9">
        <v>10</v>
      </c>
      <c r="C1410" s="9">
        <v>3</v>
      </c>
      <c r="D1410" s="9">
        <v>1</v>
      </c>
      <c r="E1410" s="9">
        <v>110</v>
      </c>
      <c r="F1410" s="9">
        <v>101</v>
      </c>
      <c r="G1410" s="9">
        <v>6</v>
      </c>
      <c r="H1410" s="9">
        <v>6</v>
      </c>
      <c r="I1410" s="9">
        <v>101</v>
      </c>
      <c r="J1410" s="9">
        <v>10104</v>
      </c>
      <c r="K1410" s="9">
        <v>3</v>
      </c>
      <c r="L1410" s="28">
        <v>2</v>
      </c>
      <c r="N1410">
        <f t="shared" si="23"/>
        <v>161003</v>
      </c>
      <c r="O1410" t="str">
        <f>INDEX(REFERENCE!$B$4:$J$132,MATCH(D1410,REFERENCE!$A$4:$A$132,0),O$2)</f>
        <v>Pads</v>
      </c>
      <c r="P1410" t="str">
        <f>INDEX(REFERENCE!$B$4:$J$132,MATCH(E1410,REFERENCE!$A$4:$A$132,0),P$2)</f>
        <v>Equate</v>
      </c>
      <c r="Q1410" t="str">
        <f>INDEX(REFERENCE!$B$4:$J$132,MATCH(F1410,REFERENCE!$A$4:$A$132,0),Q$2)</f>
        <v>Hot sensation</v>
      </c>
      <c r="R1410" t="str">
        <f>INDEX(REFERENCE!$B$4:$J$132,MATCH(G1410,REFERENCE!$A$4:$A$132,0),R$2)</f>
        <v>Shoulder</v>
      </c>
      <c r="S1410" t="str">
        <f>INDEX(REFERENCE!$B$4:$J$132,MATCH(H1410,REFERENCE!$A$4:$A$132,0),S$2)</f>
        <v>Single use pads/patches</v>
      </c>
      <c r="T1410" t="str">
        <f>INDEX(REFERENCE!$B$4:$J$132,MATCH(I1410,REFERENCE!$A$4:$A$132,0),T$2)</f>
        <v>2 count</v>
      </c>
      <c r="U1410">
        <f>INDEX(REFERENCE!$B$4:$J$132,MATCH(J1410,REFERENCE!$A$4:$A$132,0),U$2)</f>
        <v>8.59</v>
      </c>
      <c r="V1410" t="str">
        <f>INDEX(REFERENCE!$B$4:$J$132,MATCH(K1410,REFERENCE!$A$4:$A$132,0),V$2)</f>
        <v>4.8 stars</v>
      </c>
      <c r="W1410">
        <f>INDEX(REFERENCE!$B$4:$J$132,MATCH(L1410,REFERENCE!$A$4:$A$132,0),W$2)</f>
        <v>4500</v>
      </c>
    </row>
    <row r="1411" spans="1:23" x14ac:dyDescent="0.2">
      <c r="A1411" s="9">
        <v>16</v>
      </c>
      <c r="B1411" s="9">
        <v>10</v>
      </c>
      <c r="C1411" s="9">
        <v>4</v>
      </c>
      <c r="D1411" s="9">
        <v>1</v>
      </c>
      <c r="E1411" s="9">
        <v>103</v>
      </c>
      <c r="F1411" s="9">
        <v>102</v>
      </c>
      <c r="G1411" s="9">
        <v>4</v>
      </c>
      <c r="H1411" s="9">
        <v>6</v>
      </c>
      <c r="I1411" s="9">
        <v>105</v>
      </c>
      <c r="J1411" s="9">
        <v>10501</v>
      </c>
      <c r="K1411" s="9">
        <v>2</v>
      </c>
      <c r="L1411" s="28">
        <v>2</v>
      </c>
      <c r="N1411">
        <f t="shared" si="23"/>
        <v>161004</v>
      </c>
      <c r="O1411" t="str">
        <f>INDEX(REFERENCE!$B$4:$J$132,MATCH(D1411,REFERENCE!$A$4:$A$132,0),O$2)</f>
        <v>Pads</v>
      </c>
      <c r="P1411" t="str">
        <f>INDEX(REFERENCE!$B$4:$J$132,MATCH(E1411,REFERENCE!$A$4:$A$132,0),P$2)</f>
        <v xml:space="preserve">Biofreeze  </v>
      </c>
      <c r="Q1411" t="str">
        <f>INDEX(REFERENCE!$B$4:$J$132,MATCH(F1411,REFERENCE!$A$4:$A$132,0),Q$2)</f>
        <v>Cold sensation</v>
      </c>
      <c r="R1411" t="str">
        <f>INDEX(REFERENCE!$B$4:$J$132,MATCH(G1411,REFERENCE!$A$4:$A$132,0),R$2)</f>
        <v>Chest</v>
      </c>
      <c r="S1411" t="str">
        <f>INDEX(REFERENCE!$B$4:$J$132,MATCH(H1411,REFERENCE!$A$4:$A$132,0),S$2)</f>
        <v>Single use pads/patches</v>
      </c>
      <c r="T1411" t="str">
        <f>INDEX(REFERENCE!$B$4:$J$132,MATCH(I1411,REFERENCE!$A$4:$A$132,0),T$2)</f>
        <v>6 count</v>
      </c>
      <c r="U1411">
        <f>INDEX(REFERENCE!$B$4:$J$132,MATCH(J1411,REFERENCE!$A$4:$A$132,0),U$2)</f>
        <v>5.45</v>
      </c>
      <c r="V1411" t="str">
        <f>INDEX(REFERENCE!$B$4:$J$132,MATCH(K1411,REFERENCE!$A$4:$A$132,0),V$2)</f>
        <v>4.6 stars</v>
      </c>
      <c r="W1411">
        <f>INDEX(REFERENCE!$B$4:$J$132,MATCH(L1411,REFERENCE!$A$4:$A$132,0),W$2)</f>
        <v>4500</v>
      </c>
    </row>
    <row r="1412" spans="1:23" x14ac:dyDescent="0.2">
      <c r="A1412" s="9">
        <v>16</v>
      </c>
      <c r="B1412" s="9">
        <v>10</v>
      </c>
      <c r="C1412" s="9">
        <v>5</v>
      </c>
      <c r="D1412" s="9">
        <v>1</v>
      </c>
      <c r="E1412" s="9">
        <v>101</v>
      </c>
      <c r="F1412" s="9">
        <v>101</v>
      </c>
      <c r="G1412" s="9">
        <v>1</v>
      </c>
      <c r="H1412" s="9">
        <v>6</v>
      </c>
      <c r="I1412" s="9">
        <v>103</v>
      </c>
      <c r="J1412" s="9">
        <v>10305</v>
      </c>
      <c r="K1412" s="9">
        <v>3</v>
      </c>
      <c r="L1412" s="28">
        <v>2</v>
      </c>
      <c r="N1412">
        <f t="shared" si="23"/>
        <v>161005</v>
      </c>
      <c r="O1412" t="str">
        <f>INDEX(REFERENCE!$B$4:$J$132,MATCH(D1412,REFERENCE!$A$4:$A$132,0),O$2)</f>
        <v>Pads</v>
      </c>
      <c r="P1412" t="str">
        <f>INDEX(REFERENCE!$B$4:$J$132,MATCH(E1412,REFERENCE!$A$4:$A$132,0),P$2)</f>
        <v>Bengay</v>
      </c>
      <c r="Q1412" t="str">
        <f>INDEX(REFERENCE!$B$4:$J$132,MATCH(F1412,REFERENCE!$A$4:$A$132,0),Q$2)</f>
        <v>Hot sensation</v>
      </c>
      <c r="R1412" t="str">
        <f>INDEX(REFERENCE!$B$4:$J$132,MATCH(G1412,REFERENCE!$A$4:$A$132,0),R$2)</f>
        <v>Back</v>
      </c>
      <c r="S1412" t="str">
        <f>INDEX(REFERENCE!$B$4:$J$132,MATCH(H1412,REFERENCE!$A$4:$A$132,0),S$2)</f>
        <v>Single use pads/patches</v>
      </c>
      <c r="T1412" t="str">
        <f>INDEX(REFERENCE!$B$4:$J$132,MATCH(I1412,REFERENCE!$A$4:$A$132,0),T$2)</f>
        <v>4 count</v>
      </c>
      <c r="U1412">
        <f>INDEX(REFERENCE!$B$4:$J$132,MATCH(J1412,REFERENCE!$A$4:$A$132,0),U$2)</f>
        <v>26.49</v>
      </c>
      <c r="V1412" t="str">
        <f>INDEX(REFERENCE!$B$4:$J$132,MATCH(K1412,REFERENCE!$A$4:$A$132,0),V$2)</f>
        <v>4.8 stars</v>
      </c>
      <c r="W1412">
        <f>INDEX(REFERENCE!$B$4:$J$132,MATCH(L1412,REFERENCE!$A$4:$A$132,0),W$2)</f>
        <v>4500</v>
      </c>
    </row>
    <row r="1413" spans="1:23" x14ac:dyDescent="0.2">
      <c r="A1413" s="9">
        <v>16</v>
      </c>
      <c r="B1413" s="9">
        <v>10</v>
      </c>
      <c r="C1413" s="9">
        <v>6</v>
      </c>
      <c r="D1413" s="9">
        <v>2</v>
      </c>
      <c r="E1413" s="9">
        <v>211</v>
      </c>
      <c r="F1413" s="9">
        <v>202</v>
      </c>
      <c r="G1413" s="9">
        <v>0</v>
      </c>
      <c r="H1413" s="9">
        <v>5</v>
      </c>
      <c r="I1413" s="9">
        <v>204</v>
      </c>
      <c r="J1413" s="9">
        <v>20402</v>
      </c>
      <c r="K1413" s="9">
        <v>1</v>
      </c>
      <c r="L1413" s="28">
        <v>1</v>
      </c>
      <c r="N1413">
        <f t="shared" ref="N1413:N1476" si="24">A1413*10000+B1413*100+C1413</f>
        <v>161006</v>
      </c>
      <c r="O1413" t="str">
        <f>INDEX(REFERENCE!$B$4:$J$132,MATCH(D1413,REFERENCE!$A$4:$A$132,0),O$2)</f>
        <v>Topicals</v>
      </c>
      <c r="P1413" t="str">
        <f>INDEX(REFERENCE!$B$4:$J$132,MATCH(E1413,REFERENCE!$A$4:$A$132,0),P$2)</f>
        <v>Theraworx</v>
      </c>
      <c r="Q1413" t="str">
        <f>INDEX(REFERENCE!$B$4:$J$132,MATCH(F1413,REFERENCE!$A$4:$A$132,0),Q$2)</f>
        <v>Cold sensation</v>
      </c>
      <c r="R1413" t="str">
        <f>INDEX(REFERENCE!$B$4:$J$132,MATCH(G1413,REFERENCE!$A$4:$A$132,0),R$2)</f>
        <v>-</v>
      </c>
      <c r="S1413" t="str">
        <f>INDEX(REFERENCE!$B$4:$J$132,MATCH(H1413,REFERENCE!$A$4:$A$132,0),S$2)</f>
        <v>Liquid</v>
      </c>
      <c r="T1413" t="str">
        <f>INDEX(REFERENCE!$B$4:$J$132,MATCH(I1413,REFERENCE!$A$4:$A$132,0),T$2)</f>
        <v>3.5 oz</v>
      </c>
      <c r="U1413">
        <f>INDEX(REFERENCE!$B$4:$J$132,MATCH(J1413,REFERENCE!$A$4:$A$132,0),U$2)</f>
        <v>11.87</v>
      </c>
      <c r="V1413" t="str">
        <f>INDEX(REFERENCE!$B$4:$J$132,MATCH(K1413,REFERENCE!$A$4:$A$132,0),V$2)</f>
        <v>4.5 stars</v>
      </c>
      <c r="W1413">
        <f>INDEX(REFERENCE!$B$4:$J$132,MATCH(L1413,REFERENCE!$A$4:$A$132,0),W$2)</f>
        <v>1250</v>
      </c>
    </row>
    <row r="1414" spans="1:23" x14ac:dyDescent="0.2">
      <c r="A1414" s="9">
        <v>16</v>
      </c>
      <c r="B1414" s="9">
        <v>11</v>
      </c>
      <c r="C1414" s="9">
        <v>1</v>
      </c>
      <c r="D1414" s="9">
        <v>1</v>
      </c>
      <c r="E1414" s="9">
        <v>112</v>
      </c>
      <c r="F1414" s="9">
        <v>102</v>
      </c>
      <c r="G1414" s="9">
        <v>6</v>
      </c>
      <c r="H1414" s="9">
        <v>6</v>
      </c>
      <c r="I1414" s="9">
        <v>103</v>
      </c>
      <c r="J1414" s="9">
        <v>10305</v>
      </c>
      <c r="K1414" s="9">
        <v>1</v>
      </c>
      <c r="L1414" s="28">
        <v>1</v>
      </c>
      <c r="N1414">
        <f t="shared" si="24"/>
        <v>161101</v>
      </c>
      <c r="O1414" t="str">
        <f>INDEX(REFERENCE!$B$4:$J$132,MATCH(D1414,REFERENCE!$A$4:$A$132,0),O$2)</f>
        <v>Pads</v>
      </c>
      <c r="P1414" t="str">
        <f>INDEX(REFERENCE!$B$4:$J$132,MATCH(E1414,REFERENCE!$A$4:$A$132,0),P$2)</f>
        <v>Up &amp; Up</v>
      </c>
      <c r="Q1414" t="str">
        <f>INDEX(REFERENCE!$B$4:$J$132,MATCH(F1414,REFERENCE!$A$4:$A$132,0),Q$2)</f>
        <v>Cold sensation</v>
      </c>
      <c r="R1414" t="str">
        <f>INDEX(REFERENCE!$B$4:$J$132,MATCH(G1414,REFERENCE!$A$4:$A$132,0),R$2)</f>
        <v>Shoulder</v>
      </c>
      <c r="S1414" t="str">
        <f>INDEX(REFERENCE!$B$4:$J$132,MATCH(H1414,REFERENCE!$A$4:$A$132,0),S$2)</f>
        <v>Single use pads/patches</v>
      </c>
      <c r="T1414" t="str">
        <f>INDEX(REFERENCE!$B$4:$J$132,MATCH(I1414,REFERENCE!$A$4:$A$132,0),T$2)</f>
        <v>4 count</v>
      </c>
      <c r="U1414">
        <f>INDEX(REFERENCE!$B$4:$J$132,MATCH(J1414,REFERENCE!$A$4:$A$132,0),U$2)</f>
        <v>26.49</v>
      </c>
      <c r="V1414" t="str">
        <f>INDEX(REFERENCE!$B$4:$J$132,MATCH(K1414,REFERENCE!$A$4:$A$132,0),V$2)</f>
        <v>4.5 stars</v>
      </c>
      <c r="W1414">
        <f>INDEX(REFERENCE!$B$4:$J$132,MATCH(L1414,REFERENCE!$A$4:$A$132,0),W$2)</f>
        <v>1250</v>
      </c>
    </row>
    <row r="1415" spans="1:23" x14ac:dyDescent="0.2">
      <c r="A1415" s="9">
        <v>16</v>
      </c>
      <c r="B1415" s="9">
        <v>11</v>
      </c>
      <c r="C1415" s="9">
        <v>2</v>
      </c>
      <c r="D1415" s="9">
        <v>2</v>
      </c>
      <c r="E1415" s="9">
        <v>201</v>
      </c>
      <c r="F1415" s="9">
        <v>204</v>
      </c>
      <c r="G1415" s="9">
        <v>0</v>
      </c>
      <c r="H1415" s="9">
        <v>1</v>
      </c>
      <c r="I1415" s="9">
        <v>203</v>
      </c>
      <c r="J1415" s="9">
        <v>20303</v>
      </c>
      <c r="K1415" s="9">
        <v>3</v>
      </c>
      <c r="L1415" s="28">
        <v>2</v>
      </c>
      <c r="N1415">
        <f t="shared" si="24"/>
        <v>161102</v>
      </c>
      <c r="O1415" t="str">
        <f>INDEX(REFERENCE!$B$4:$J$132,MATCH(D1415,REFERENCE!$A$4:$A$132,0),O$2)</f>
        <v>Topicals</v>
      </c>
      <c r="P1415" t="str">
        <f>INDEX(REFERENCE!$B$4:$J$132,MATCH(E1415,REFERENCE!$A$4:$A$132,0),P$2)</f>
        <v>Bengay</v>
      </c>
      <c r="Q1415" t="str">
        <f>INDEX(REFERENCE!$B$4:$J$132,MATCH(F1415,REFERENCE!$A$4:$A$132,0),Q$2)</f>
        <v>Lidocaine/numbing sensation</v>
      </c>
      <c r="R1415" t="str">
        <f>INDEX(REFERENCE!$B$4:$J$132,MATCH(G1415,REFERENCE!$A$4:$A$132,0),R$2)</f>
        <v>-</v>
      </c>
      <c r="S1415" t="str">
        <f>INDEX(REFERENCE!$B$4:$J$132,MATCH(H1415,REFERENCE!$A$4:$A$132,0),S$2)</f>
        <v>Gel</v>
      </c>
      <c r="T1415" t="str">
        <f>INDEX(REFERENCE!$B$4:$J$132,MATCH(I1415,REFERENCE!$A$4:$A$132,0),T$2)</f>
        <v>3 oz</v>
      </c>
      <c r="U1415">
        <f>INDEX(REFERENCE!$B$4:$J$132,MATCH(J1415,REFERENCE!$A$4:$A$132,0),U$2)</f>
        <v>11.99</v>
      </c>
      <c r="V1415" t="str">
        <f>INDEX(REFERENCE!$B$4:$J$132,MATCH(K1415,REFERENCE!$A$4:$A$132,0),V$2)</f>
        <v>4.8 stars</v>
      </c>
      <c r="W1415">
        <f>INDEX(REFERENCE!$B$4:$J$132,MATCH(L1415,REFERENCE!$A$4:$A$132,0),W$2)</f>
        <v>4500</v>
      </c>
    </row>
    <row r="1416" spans="1:23" x14ac:dyDescent="0.2">
      <c r="A1416" s="9">
        <v>16</v>
      </c>
      <c r="B1416" s="9">
        <v>11</v>
      </c>
      <c r="C1416" s="9">
        <v>3</v>
      </c>
      <c r="D1416" s="9">
        <v>1</v>
      </c>
      <c r="E1416" s="9">
        <v>111</v>
      </c>
      <c r="F1416" s="9">
        <v>103</v>
      </c>
      <c r="G1416" s="9">
        <v>1</v>
      </c>
      <c r="H1416" s="9">
        <v>6</v>
      </c>
      <c r="I1416" s="9">
        <v>102</v>
      </c>
      <c r="J1416" s="9">
        <v>10201</v>
      </c>
      <c r="K1416" s="9">
        <v>1</v>
      </c>
      <c r="L1416" s="28">
        <v>1</v>
      </c>
      <c r="N1416">
        <f t="shared" si="24"/>
        <v>161103</v>
      </c>
      <c r="O1416" t="str">
        <f>INDEX(REFERENCE!$B$4:$J$132,MATCH(D1416,REFERENCE!$A$4:$A$132,0),O$2)</f>
        <v>Pads</v>
      </c>
      <c r="P1416" t="str">
        <f>INDEX(REFERENCE!$B$4:$J$132,MATCH(E1416,REFERENCE!$A$4:$A$132,0),P$2)</f>
        <v>Walgreens</v>
      </c>
      <c r="Q1416" t="str">
        <f>INDEX(REFERENCE!$B$4:$J$132,MATCH(F1416,REFERENCE!$A$4:$A$132,0),Q$2)</f>
        <v>Both hot and cold sensation</v>
      </c>
      <c r="R1416" t="str">
        <f>INDEX(REFERENCE!$B$4:$J$132,MATCH(G1416,REFERENCE!$A$4:$A$132,0),R$2)</f>
        <v>Back</v>
      </c>
      <c r="S1416" t="str">
        <f>INDEX(REFERENCE!$B$4:$J$132,MATCH(H1416,REFERENCE!$A$4:$A$132,0),S$2)</f>
        <v>Single use pads/patches</v>
      </c>
      <c r="T1416" t="str">
        <f>INDEX(REFERENCE!$B$4:$J$132,MATCH(I1416,REFERENCE!$A$4:$A$132,0),T$2)</f>
        <v>3 count</v>
      </c>
      <c r="U1416">
        <f>INDEX(REFERENCE!$B$4:$J$132,MATCH(J1416,REFERENCE!$A$4:$A$132,0),U$2)</f>
        <v>3.6</v>
      </c>
      <c r="V1416" t="str">
        <f>INDEX(REFERENCE!$B$4:$J$132,MATCH(K1416,REFERENCE!$A$4:$A$132,0),V$2)</f>
        <v>4.5 stars</v>
      </c>
      <c r="W1416">
        <f>INDEX(REFERENCE!$B$4:$J$132,MATCH(L1416,REFERENCE!$A$4:$A$132,0),W$2)</f>
        <v>1250</v>
      </c>
    </row>
    <row r="1417" spans="1:23" x14ac:dyDescent="0.2">
      <c r="A1417" s="9">
        <v>16</v>
      </c>
      <c r="B1417" s="9">
        <v>11</v>
      </c>
      <c r="C1417" s="9">
        <v>4</v>
      </c>
      <c r="D1417" s="9">
        <v>1</v>
      </c>
      <c r="E1417" s="9">
        <v>109</v>
      </c>
      <c r="F1417" s="9">
        <v>101</v>
      </c>
      <c r="G1417" s="9">
        <v>3</v>
      </c>
      <c r="H1417" s="9">
        <v>6</v>
      </c>
      <c r="I1417" s="9">
        <v>101</v>
      </c>
      <c r="J1417" s="9">
        <v>10103</v>
      </c>
      <c r="K1417" s="9">
        <v>3</v>
      </c>
      <c r="L1417" s="28">
        <v>1</v>
      </c>
      <c r="N1417">
        <f t="shared" si="24"/>
        <v>161104</v>
      </c>
      <c r="O1417" t="str">
        <f>INDEX(REFERENCE!$B$4:$J$132,MATCH(D1417,REFERENCE!$A$4:$A$132,0),O$2)</f>
        <v>Pads</v>
      </c>
      <c r="P1417" t="str">
        <f>INDEX(REFERENCE!$B$4:$J$132,MATCH(E1417,REFERENCE!$A$4:$A$132,0),P$2)</f>
        <v>CVS Health</v>
      </c>
      <c r="Q1417" t="str">
        <f>INDEX(REFERENCE!$B$4:$J$132,MATCH(F1417,REFERENCE!$A$4:$A$132,0),Q$2)</f>
        <v>Hot sensation</v>
      </c>
      <c r="R1417" t="str">
        <f>INDEX(REFERENCE!$B$4:$J$132,MATCH(G1417,REFERENCE!$A$4:$A$132,0),R$2)</f>
        <v>Joint</v>
      </c>
      <c r="S1417" t="str">
        <f>INDEX(REFERENCE!$B$4:$J$132,MATCH(H1417,REFERENCE!$A$4:$A$132,0),S$2)</f>
        <v>Single use pads/patches</v>
      </c>
      <c r="T1417" t="str">
        <f>INDEX(REFERENCE!$B$4:$J$132,MATCH(I1417,REFERENCE!$A$4:$A$132,0),T$2)</f>
        <v>2 count</v>
      </c>
      <c r="U1417">
        <f>INDEX(REFERENCE!$B$4:$J$132,MATCH(J1417,REFERENCE!$A$4:$A$132,0),U$2)</f>
        <v>6.59</v>
      </c>
      <c r="V1417" t="str">
        <f>INDEX(REFERENCE!$B$4:$J$132,MATCH(K1417,REFERENCE!$A$4:$A$132,0),V$2)</f>
        <v>4.8 stars</v>
      </c>
      <c r="W1417">
        <f>INDEX(REFERENCE!$B$4:$J$132,MATCH(L1417,REFERENCE!$A$4:$A$132,0),W$2)</f>
        <v>1250</v>
      </c>
    </row>
    <row r="1418" spans="1:23" x14ac:dyDescent="0.2">
      <c r="A1418" s="9">
        <v>16</v>
      </c>
      <c r="B1418" s="9">
        <v>11</v>
      </c>
      <c r="C1418" s="9">
        <v>5</v>
      </c>
      <c r="D1418" s="9">
        <v>2</v>
      </c>
      <c r="E1418" s="9">
        <v>204</v>
      </c>
      <c r="F1418" s="9">
        <v>201</v>
      </c>
      <c r="G1418" s="9">
        <v>0</v>
      </c>
      <c r="H1418" s="9">
        <v>3</v>
      </c>
      <c r="I1418" s="9">
        <v>206</v>
      </c>
      <c r="J1418" s="9">
        <v>20602</v>
      </c>
      <c r="K1418" s="9">
        <v>2</v>
      </c>
      <c r="L1418" s="28">
        <v>2</v>
      </c>
      <c r="N1418">
        <f t="shared" si="24"/>
        <v>161105</v>
      </c>
      <c r="O1418" t="str">
        <f>INDEX(REFERENCE!$B$4:$J$132,MATCH(D1418,REFERENCE!$A$4:$A$132,0),O$2)</f>
        <v>Topicals</v>
      </c>
      <c r="P1418" t="str">
        <f>INDEX(REFERENCE!$B$4:$J$132,MATCH(E1418,REFERENCE!$A$4:$A$132,0),P$2)</f>
        <v>Aspercreme</v>
      </c>
      <c r="Q1418" t="str">
        <f>INDEX(REFERENCE!$B$4:$J$132,MATCH(F1418,REFERENCE!$A$4:$A$132,0),Q$2)</f>
        <v>Hot sensation</v>
      </c>
      <c r="R1418" t="str">
        <f>INDEX(REFERENCE!$B$4:$J$132,MATCH(G1418,REFERENCE!$A$4:$A$132,0),R$2)</f>
        <v>-</v>
      </c>
      <c r="S1418" t="str">
        <f>INDEX(REFERENCE!$B$4:$J$132,MATCH(H1418,REFERENCE!$A$4:$A$132,0),S$2)</f>
        <v>Spray</v>
      </c>
      <c r="T1418" t="str">
        <f>INDEX(REFERENCE!$B$4:$J$132,MATCH(I1418,REFERENCE!$A$4:$A$132,0),T$2)</f>
        <v>4.5 oz</v>
      </c>
      <c r="U1418">
        <f>INDEX(REFERENCE!$B$4:$J$132,MATCH(J1418,REFERENCE!$A$4:$A$132,0),U$2)</f>
        <v>12.5</v>
      </c>
      <c r="V1418" t="str">
        <f>INDEX(REFERENCE!$B$4:$J$132,MATCH(K1418,REFERENCE!$A$4:$A$132,0),V$2)</f>
        <v>4.6 stars</v>
      </c>
      <c r="W1418">
        <f>INDEX(REFERENCE!$B$4:$J$132,MATCH(L1418,REFERENCE!$A$4:$A$132,0),W$2)</f>
        <v>4500</v>
      </c>
    </row>
    <row r="1419" spans="1:23" x14ac:dyDescent="0.2">
      <c r="A1419" s="9">
        <v>16</v>
      </c>
      <c r="B1419" s="9">
        <v>11</v>
      </c>
      <c r="C1419" s="9">
        <v>6</v>
      </c>
      <c r="D1419" s="9">
        <v>2</v>
      </c>
      <c r="E1419" s="9">
        <v>205</v>
      </c>
      <c r="F1419" s="9">
        <v>204</v>
      </c>
      <c r="G1419" s="9">
        <v>0</v>
      </c>
      <c r="H1419" s="9">
        <v>1</v>
      </c>
      <c r="I1419" s="9">
        <v>202</v>
      </c>
      <c r="J1419" s="9">
        <v>20202</v>
      </c>
      <c r="K1419" s="9">
        <v>2</v>
      </c>
      <c r="L1419" s="28">
        <v>1</v>
      </c>
      <c r="N1419">
        <f t="shared" si="24"/>
        <v>161106</v>
      </c>
      <c r="O1419" t="str">
        <f>INDEX(REFERENCE!$B$4:$J$132,MATCH(D1419,REFERENCE!$A$4:$A$132,0),O$2)</f>
        <v>Topicals</v>
      </c>
      <c r="P1419" t="str">
        <f>INDEX(REFERENCE!$B$4:$J$132,MATCH(E1419,REFERENCE!$A$4:$A$132,0),P$2)</f>
        <v>Tiger Balm</v>
      </c>
      <c r="Q1419" t="str">
        <f>INDEX(REFERENCE!$B$4:$J$132,MATCH(F1419,REFERENCE!$A$4:$A$132,0),Q$2)</f>
        <v>Lidocaine/numbing sensation</v>
      </c>
      <c r="R1419" t="str">
        <f>INDEX(REFERENCE!$B$4:$J$132,MATCH(G1419,REFERENCE!$A$4:$A$132,0),R$2)</f>
        <v>-</v>
      </c>
      <c r="S1419" t="str">
        <f>INDEX(REFERENCE!$B$4:$J$132,MATCH(H1419,REFERENCE!$A$4:$A$132,0),S$2)</f>
        <v>Gel</v>
      </c>
      <c r="T1419" t="str">
        <f>INDEX(REFERENCE!$B$4:$J$132,MATCH(I1419,REFERENCE!$A$4:$A$132,0),T$2)</f>
        <v>2.5 oz</v>
      </c>
      <c r="U1419">
        <f>INDEX(REFERENCE!$B$4:$J$132,MATCH(J1419,REFERENCE!$A$4:$A$132,0),U$2)</f>
        <v>9</v>
      </c>
      <c r="V1419" t="str">
        <f>INDEX(REFERENCE!$B$4:$J$132,MATCH(K1419,REFERENCE!$A$4:$A$132,0),V$2)</f>
        <v>4.6 stars</v>
      </c>
      <c r="W1419">
        <f>INDEX(REFERENCE!$B$4:$J$132,MATCH(L1419,REFERENCE!$A$4:$A$132,0),W$2)</f>
        <v>1250</v>
      </c>
    </row>
    <row r="1420" spans="1:23" x14ac:dyDescent="0.2">
      <c r="A1420" s="9">
        <v>16</v>
      </c>
      <c r="B1420" s="9">
        <v>12</v>
      </c>
      <c r="C1420" s="9">
        <v>1</v>
      </c>
      <c r="D1420" s="9">
        <v>2</v>
      </c>
      <c r="E1420" s="9">
        <v>202</v>
      </c>
      <c r="F1420" s="9">
        <v>202</v>
      </c>
      <c r="G1420" s="9">
        <v>0</v>
      </c>
      <c r="H1420" s="9">
        <v>4</v>
      </c>
      <c r="I1420" s="9">
        <v>201</v>
      </c>
      <c r="J1420" s="9">
        <v>20103</v>
      </c>
      <c r="K1420" s="9">
        <v>2</v>
      </c>
      <c r="L1420" s="28">
        <v>2</v>
      </c>
      <c r="N1420">
        <f t="shared" si="24"/>
        <v>161201</v>
      </c>
      <c r="O1420" t="str">
        <f>INDEX(REFERENCE!$B$4:$J$132,MATCH(D1420,REFERENCE!$A$4:$A$132,0),O$2)</f>
        <v>Topicals</v>
      </c>
      <c r="P1420" t="str">
        <f>INDEX(REFERENCE!$B$4:$J$132,MATCH(E1420,REFERENCE!$A$4:$A$132,0),P$2)</f>
        <v>Icy Hot</v>
      </c>
      <c r="Q1420" t="str">
        <f>INDEX(REFERENCE!$B$4:$J$132,MATCH(F1420,REFERENCE!$A$4:$A$132,0),Q$2)</f>
        <v>Cold sensation</v>
      </c>
      <c r="R1420" t="str">
        <f>INDEX(REFERENCE!$B$4:$J$132,MATCH(G1420,REFERENCE!$A$4:$A$132,0),R$2)</f>
        <v>-</v>
      </c>
      <c r="S1420" t="str">
        <f>INDEX(REFERENCE!$B$4:$J$132,MATCH(H1420,REFERENCE!$A$4:$A$132,0),S$2)</f>
        <v>Roll-on</v>
      </c>
      <c r="T1420" t="str">
        <f>INDEX(REFERENCE!$B$4:$J$132,MATCH(I1420,REFERENCE!$A$4:$A$132,0),T$2)</f>
        <v>2 oz</v>
      </c>
      <c r="U1420">
        <f>INDEX(REFERENCE!$B$4:$J$132,MATCH(J1420,REFERENCE!$A$4:$A$132,0),U$2)</f>
        <v>10.49</v>
      </c>
      <c r="V1420" t="str">
        <f>INDEX(REFERENCE!$B$4:$J$132,MATCH(K1420,REFERENCE!$A$4:$A$132,0),V$2)</f>
        <v>4.6 stars</v>
      </c>
      <c r="W1420">
        <f>INDEX(REFERENCE!$B$4:$J$132,MATCH(L1420,REFERENCE!$A$4:$A$132,0),W$2)</f>
        <v>4500</v>
      </c>
    </row>
    <row r="1421" spans="1:23" x14ac:dyDescent="0.2">
      <c r="A1421" s="9">
        <v>16</v>
      </c>
      <c r="B1421" s="9">
        <v>12</v>
      </c>
      <c r="C1421" s="9">
        <v>2</v>
      </c>
      <c r="D1421" s="9">
        <v>1</v>
      </c>
      <c r="E1421" s="9">
        <v>111</v>
      </c>
      <c r="F1421" s="9">
        <v>101</v>
      </c>
      <c r="G1421" s="9">
        <v>4</v>
      </c>
      <c r="H1421" s="9">
        <v>6</v>
      </c>
      <c r="I1421" s="9">
        <v>101</v>
      </c>
      <c r="J1421" s="9">
        <v>10104</v>
      </c>
      <c r="K1421" s="9">
        <v>1</v>
      </c>
      <c r="L1421" s="28">
        <v>2</v>
      </c>
      <c r="N1421">
        <f t="shared" si="24"/>
        <v>161202</v>
      </c>
      <c r="O1421" t="str">
        <f>INDEX(REFERENCE!$B$4:$J$132,MATCH(D1421,REFERENCE!$A$4:$A$132,0),O$2)</f>
        <v>Pads</v>
      </c>
      <c r="P1421" t="str">
        <f>INDEX(REFERENCE!$B$4:$J$132,MATCH(E1421,REFERENCE!$A$4:$A$132,0),P$2)</f>
        <v>Walgreens</v>
      </c>
      <c r="Q1421" t="str">
        <f>INDEX(REFERENCE!$B$4:$J$132,MATCH(F1421,REFERENCE!$A$4:$A$132,0),Q$2)</f>
        <v>Hot sensation</v>
      </c>
      <c r="R1421" t="str">
        <f>INDEX(REFERENCE!$B$4:$J$132,MATCH(G1421,REFERENCE!$A$4:$A$132,0),R$2)</f>
        <v>Chest</v>
      </c>
      <c r="S1421" t="str">
        <f>INDEX(REFERENCE!$B$4:$J$132,MATCH(H1421,REFERENCE!$A$4:$A$132,0),S$2)</f>
        <v>Single use pads/patches</v>
      </c>
      <c r="T1421" t="str">
        <f>INDEX(REFERENCE!$B$4:$J$132,MATCH(I1421,REFERENCE!$A$4:$A$132,0),T$2)</f>
        <v>2 count</v>
      </c>
      <c r="U1421">
        <f>INDEX(REFERENCE!$B$4:$J$132,MATCH(J1421,REFERENCE!$A$4:$A$132,0),U$2)</f>
        <v>8.59</v>
      </c>
      <c r="V1421" t="str">
        <f>INDEX(REFERENCE!$B$4:$J$132,MATCH(K1421,REFERENCE!$A$4:$A$132,0),V$2)</f>
        <v>4.5 stars</v>
      </c>
      <c r="W1421">
        <f>INDEX(REFERENCE!$B$4:$J$132,MATCH(L1421,REFERENCE!$A$4:$A$132,0),W$2)</f>
        <v>4500</v>
      </c>
    </row>
    <row r="1422" spans="1:23" x14ac:dyDescent="0.2">
      <c r="A1422" s="9">
        <v>16</v>
      </c>
      <c r="B1422" s="9">
        <v>12</v>
      </c>
      <c r="C1422" s="9">
        <v>3</v>
      </c>
      <c r="D1422" s="9">
        <v>2</v>
      </c>
      <c r="E1422" s="9">
        <v>204</v>
      </c>
      <c r="F1422" s="9">
        <v>203</v>
      </c>
      <c r="G1422" s="9">
        <v>0</v>
      </c>
      <c r="H1422" s="9">
        <v>2</v>
      </c>
      <c r="I1422" s="9">
        <v>202</v>
      </c>
      <c r="J1422" s="9">
        <v>20204</v>
      </c>
      <c r="K1422" s="9">
        <v>3</v>
      </c>
      <c r="L1422" s="28">
        <v>2</v>
      </c>
      <c r="N1422">
        <f t="shared" si="24"/>
        <v>161203</v>
      </c>
      <c r="O1422" t="str">
        <f>INDEX(REFERENCE!$B$4:$J$132,MATCH(D1422,REFERENCE!$A$4:$A$132,0),O$2)</f>
        <v>Topicals</v>
      </c>
      <c r="P1422" t="str">
        <f>INDEX(REFERENCE!$B$4:$J$132,MATCH(E1422,REFERENCE!$A$4:$A$132,0),P$2)</f>
        <v>Aspercreme</v>
      </c>
      <c r="Q1422" t="str">
        <f>INDEX(REFERENCE!$B$4:$J$132,MATCH(F1422,REFERENCE!$A$4:$A$132,0),Q$2)</f>
        <v>Both hot and cold sensation</v>
      </c>
      <c r="R1422" t="str">
        <f>INDEX(REFERENCE!$B$4:$J$132,MATCH(G1422,REFERENCE!$A$4:$A$132,0),R$2)</f>
        <v>-</v>
      </c>
      <c r="S1422" t="str">
        <f>INDEX(REFERENCE!$B$4:$J$132,MATCH(H1422,REFERENCE!$A$4:$A$132,0),S$2)</f>
        <v>Cream</v>
      </c>
      <c r="T1422" t="str">
        <f>INDEX(REFERENCE!$B$4:$J$132,MATCH(I1422,REFERENCE!$A$4:$A$132,0),T$2)</f>
        <v>2.5 oz</v>
      </c>
      <c r="U1422">
        <f>INDEX(REFERENCE!$B$4:$J$132,MATCH(J1422,REFERENCE!$A$4:$A$132,0),U$2)</f>
        <v>13.2</v>
      </c>
      <c r="V1422" t="str">
        <f>INDEX(REFERENCE!$B$4:$J$132,MATCH(K1422,REFERENCE!$A$4:$A$132,0),V$2)</f>
        <v>4.8 stars</v>
      </c>
      <c r="W1422">
        <f>INDEX(REFERENCE!$B$4:$J$132,MATCH(L1422,REFERENCE!$A$4:$A$132,0),W$2)</f>
        <v>4500</v>
      </c>
    </row>
    <row r="1423" spans="1:23" x14ac:dyDescent="0.2">
      <c r="A1423" s="9">
        <v>16</v>
      </c>
      <c r="B1423" s="9">
        <v>12</v>
      </c>
      <c r="C1423" s="9">
        <v>4</v>
      </c>
      <c r="D1423" s="9">
        <v>2</v>
      </c>
      <c r="E1423" s="9">
        <v>206</v>
      </c>
      <c r="F1423" s="9">
        <v>201</v>
      </c>
      <c r="G1423" s="9">
        <v>0</v>
      </c>
      <c r="H1423" s="9">
        <v>2</v>
      </c>
      <c r="I1423" s="9">
        <v>207</v>
      </c>
      <c r="J1423" s="9">
        <v>20701</v>
      </c>
      <c r="K1423" s="9">
        <v>3</v>
      </c>
      <c r="L1423" s="28">
        <v>1</v>
      </c>
      <c r="N1423">
        <f t="shared" si="24"/>
        <v>161204</v>
      </c>
      <c r="O1423" t="str">
        <f>INDEX(REFERENCE!$B$4:$J$132,MATCH(D1423,REFERENCE!$A$4:$A$132,0),O$2)</f>
        <v>Topicals</v>
      </c>
      <c r="P1423" t="str">
        <f>INDEX(REFERENCE!$B$4:$J$132,MATCH(E1423,REFERENCE!$A$4:$A$132,0),P$2)</f>
        <v>Voltaren</v>
      </c>
      <c r="Q1423" t="str">
        <f>INDEX(REFERENCE!$B$4:$J$132,MATCH(F1423,REFERENCE!$A$4:$A$132,0),Q$2)</f>
        <v>Hot sensation</v>
      </c>
      <c r="R1423" t="str">
        <f>INDEX(REFERENCE!$B$4:$J$132,MATCH(G1423,REFERENCE!$A$4:$A$132,0),R$2)</f>
        <v>-</v>
      </c>
      <c r="S1423" t="str">
        <f>INDEX(REFERENCE!$B$4:$J$132,MATCH(H1423,REFERENCE!$A$4:$A$132,0),S$2)</f>
        <v>Cream</v>
      </c>
      <c r="T1423" t="str">
        <f>INDEX(REFERENCE!$B$4:$J$132,MATCH(I1423,REFERENCE!$A$4:$A$132,0),T$2)</f>
        <v>5.5 oz</v>
      </c>
      <c r="U1423">
        <f>INDEX(REFERENCE!$B$4:$J$132,MATCH(J1423,REFERENCE!$A$4:$A$132,0),U$2)</f>
        <v>11.49</v>
      </c>
      <c r="V1423" t="str">
        <f>INDEX(REFERENCE!$B$4:$J$132,MATCH(K1423,REFERENCE!$A$4:$A$132,0),V$2)</f>
        <v>4.8 stars</v>
      </c>
      <c r="W1423">
        <f>INDEX(REFERENCE!$B$4:$J$132,MATCH(L1423,REFERENCE!$A$4:$A$132,0),W$2)</f>
        <v>1250</v>
      </c>
    </row>
    <row r="1424" spans="1:23" x14ac:dyDescent="0.2">
      <c r="A1424" s="9">
        <v>16</v>
      </c>
      <c r="B1424" s="9">
        <v>12</v>
      </c>
      <c r="C1424" s="9">
        <v>5</v>
      </c>
      <c r="D1424" s="9">
        <v>1</v>
      </c>
      <c r="E1424" s="9">
        <v>112</v>
      </c>
      <c r="F1424" s="9">
        <v>105</v>
      </c>
      <c r="G1424" s="9">
        <v>2</v>
      </c>
      <c r="H1424" s="9">
        <v>6</v>
      </c>
      <c r="I1424" s="9">
        <v>104</v>
      </c>
      <c r="J1424" s="9">
        <v>10402</v>
      </c>
      <c r="K1424" s="9">
        <v>1</v>
      </c>
      <c r="L1424" s="28">
        <v>1</v>
      </c>
      <c r="N1424">
        <f t="shared" si="24"/>
        <v>161205</v>
      </c>
      <c r="O1424" t="str">
        <f>INDEX(REFERENCE!$B$4:$J$132,MATCH(D1424,REFERENCE!$A$4:$A$132,0),O$2)</f>
        <v>Pads</v>
      </c>
      <c r="P1424" t="str">
        <f>INDEX(REFERENCE!$B$4:$J$132,MATCH(E1424,REFERENCE!$A$4:$A$132,0),P$2)</f>
        <v>Up &amp; Up</v>
      </c>
      <c r="Q1424" t="str">
        <f>INDEX(REFERENCE!$B$4:$J$132,MATCH(F1424,REFERENCE!$A$4:$A$132,0),Q$2)</f>
        <v>No sensation/drug free/for circulation</v>
      </c>
      <c r="R1424" t="str">
        <f>INDEX(REFERENCE!$B$4:$J$132,MATCH(G1424,REFERENCE!$A$4:$A$132,0),R$2)</f>
        <v>Neck</v>
      </c>
      <c r="S1424" t="str">
        <f>INDEX(REFERENCE!$B$4:$J$132,MATCH(H1424,REFERENCE!$A$4:$A$132,0),S$2)</f>
        <v>Single use pads/patches</v>
      </c>
      <c r="T1424" t="str">
        <f>INDEX(REFERENCE!$B$4:$J$132,MATCH(I1424,REFERENCE!$A$4:$A$132,0),T$2)</f>
        <v>5 count</v>
      </c>
      <c r="U1424">
        <f>INDEX(REFERENCE!$B$4:$J$132,MATCH(J1424,REFERENCE!$A$4:$A$132,0),U$2)</f>
        <v>8.93</v>
      </c>
      <c r="V1424" t="str">
        <f>INDEX(REFERENCE!$B$4:$J$132,MATCH(K1424,REFERENCE!$A$4:$A$132,0),V$2)</f>
        <v>4.5 stars</v>
      </c>
      <c r="W1424">
        <f>INDEX(REFERENCE!$B$4:$J$132,MATCH(L1424,REFERENCE!$A$4:$A$132,0),W$2)</f>
        <v>1250</v>
      </c>
    </row>
    <row r="1425" spans="1:23" x14ac:dyDescent="0.2">
      <c r="A1425" s="9">
        <v>16</v>
      </c>
      <c r="B1425" s="9">
        <v>12</v>
      </c>
      <c r="C1425" s="9">
        <v>6</v>
      </c>
      <c r="D1425" s="9">
        <v>1</v>
      </c>
      <c r="E1425" s="9">
        <v>103</v>
      </c>
      <c r="F1425" s="9">
        <v>104</v>
      </c>
      <c r="G1425" s="9">
        <v>5</v>
      </c>
      <c r="H1425" s="9">
        <v>6</v>
      </c>
      <c r="I1425" s="9">
        <v>105</v>
      </c>
      <c r="J1425" s="9">
        <v>10505</v>
      </c>
      <c r="K1425" s="9">
        <v>2</v>
      </c>
      <c r="L1425" s="28">
        <v>1</v>
      </c>
      <c r="N1425">
        <f t="shared" si="24"/>
        <v>161206</v>
      </c>
      <c r="O1425" t="str">
        <f>INDEX(REFERENCE!$B$4:$J$132,MATCH(D1425,REFERENCE!$A$4:$A$132,0),O$2)</f>
        <v>Pads</v>
      </c>
      <c r="P1425" t="str">
        <f>INDEX(REFERENCE!$B$4:$J$132,MATCH(E1425,REFERENCE!$A$4:$A$132,0),P$2)</f>
        <v xml:space="preserve">Biofreeze  </v>
      </c>
      <c r="Q1425" t="str">
        <f>INDEX(REFERENCE!$B$4:$J$132,MATCH(F1425,REFERENCE!$A$4:$A$132,0),Q$2)</f>
        <v>Lidocaine/numbing sensation</v>
      </c>
      <c r="R1425" t="str">
        <f>INDEX(REFERENCE!$B$4:$J$132,MATCH(G1425,REFERENCE!$A$4:$A$132,0),R$2)</f>
        <v>Hands (arthritis)</v>
      </c>
      <c r="S1425" t="str">
        <f>INDEX(REFERENCE!$B$4:$J$132,MATCH(H1425,REFERENCE!$A$4:$A$132,0),S$2)</f>
        <v>Single use pads/patches</v>
      </c>
      <c r="T1425" t="str">
        <f>INDEX(REFERENCE!$B$4:$J$132,MATCH(I1425,REFERENCE!$A$4:$A$132,0),T$2)</f>
        <v>6 count</v>
      </c>
      <c r="U1425">
        <f>INDEX(REFERENCE!$B$4:$J$132,MATCH(J1425,REFERENCE!$A$4:$A$132,0),U$2)</f>
        <v>31.99</v>
      </c>
      <c r="V1425" t="str">
        <f>INDEX(REFERENCE!$B$4:$J$132,MATCH(K1425,REFERENCE!$A$4:$A$132,0),V$2)</f>
        <v>4.6 stars</v>
      </c>
      <c r="W1425">
        <f>INDEX(REFERENCE!$B$4:$J$132,MATCH(L1425,REFERENCE!$A$4:$A$132,0),W$2)</f>
        <v>1250</v>
      </c>
    </row>
    <row r="1426" spans="1:23" x14ac:dyDescent="0.2">
      <c r="A1426" s="9">
        <v>16</v>
      </c>
      <c r="B1426" s="9">
        <v>13</v>
      </c>
      <c r="C1426" s="9">
        <v>1</v>
      </c>
      <c r="D1426" s="9">
        <v>1</v>
      </c>
      <c r="E1426" s="9">
        <v>102</v>
      </c>
      <c r="F1426" s="9">
        <v>105</v>
      </c>
      <c r="G1426" s="9">
        <v>1</v>
      </c>
      <c r="H1426" s="9">
        <v>6</v>
      </c>
      <c r="I1426" s="9">
        <v>103</v>
      </c>
      <c r="J1426" s="9">
        <v>10302</v>
      </c>
      <c r="K1426" s="9">
        <v>3</v>
      </c>
      <c r="L1426" s="28">
        <v>2</v>
      </c>
      <c r="N1426">
        <f t="shared" si="24"/>
        <v>161301</v>
      </c>
      <c r="O1426" t="str">
        <f>INDEX(REFERENCE!$B$4:$J$132,MATCH(D1426,REFERENCE!$A$4:$A$132,0),O$2)</f>
        <v>Pads</v>
      </c>
      <c r="P1426" t="str">
        <f>INDEX(REFERENCE!$B$4:$J$132,MATCH(E1426,REFERENCE!$A$4:$A$132,0),P$2)</f>
        <v>Icy Hot</v>
      </c>
      <c r="Q1426" t="str">
        <f>INDEX(REFERENCE!$B$4:$J$132,MATCH(F1426,REFERENCE!$A$4:$A$132,0),Q$2)</f>
        <v>No sensation/drug free/for circulation</v>
      </c>
      <c r="R1426" t="str">
        <f>INDEX(REFERENCE!$B$4:$J$132,MATCH(G1426,REFERENCE!$A$4:$A$132,0),R$2)</f>
        <v>Back</v>
      </c>
      <c r="S1426" t="str">
        <f>INDEX(REFERENCE!$B$4:$J$132,MATCH(H1426,REFERENCE!$A$4:$A$132,0),S$2)</f>
        <v>Single use pads/patches</v>
      </c>
      <c r="T1426" t="str">
        <f>INDEX(REFERENCE!$B$4:$J$132,MATCH(I1426,REFERENCE!$A$4:$A$132,0),T$2)</f>
        <v>4 count</v>
      </c>
      <c r="U1426">
        <f>INDEX(REFERENCE!$B$4:$J$132,MATCH(J1426,REFERENCE!$A$4:$A$132,0),U$2)</f>
        <v>7.99</v>
      </c>
      <c r="V1426" t="str">
        <f>INDEX(REFERENCE!$B$4:$J$132,MATCH(K1426,REFERENCE!$A$4:$A$132,0),V$2)</f>
        <v>4.8 stars</v>
      </c>
      <c r="W1426">
        <f>INDEX(REFERENCE!$B$4:$J$132,MATCH(L1426,REFERENCE!$A$4:$A$132,0),W$2)</f>
        <v>4500</v>
      </c>
    </row>
    <row r="1427" spans="1:23" x14ac:dyDescent="0.2">
      <c r="A1427" s="9">
        <v>16</v>
      </c>
      <c r="B1427" s="9">
        <v>13</v>
      </c>
      <c r="C1427" s="9">
        <v>2</v>
      </c>
      <c r="D1427" s="9">
        <v>2</v>
      </c>
      <c r="E1427" s="9">
        <v>208</v>
      </c>
      <c r="F1427" s="9">
        <v>201</v>
      </c>
      <c r="G1427" s="9">
        <v>0</v>
      </c>
      <c r="H1427" s="9">
        <v>5</v>
      </c>
      <c r="I1427" s="9">
        <v>205</v>
      </c>
      <c r="J1427" s="9">
        <v>20505</v>
      </c>
      <c r="K1427" s="9">
        <v>2</v>
      </c>
      <c r="L1427" s="28">
        <v>1</v>
      </c>
      <c r="N1427">
        <f t="shared" si="24"/>
        <v>161302</v>
      </c>
      <c r="O1427" t="str">
        <f>INDEX(REFERENCE!$B$4:$J$132,MATCH(D1427,REFERENCE!$A$4:$A$132,0),O$2)</f>
        <v>Topicals</v>
      </c>
      <c r="P1427" t="str">
        <f>INDEX(REFERENCE!$B$4:$J$132,MATCH(E1427,REFERENCE!$A$4:$A$132,0),P$2)</f>
        <v>Equate</v>
      </c>
      <c r="Q1427" t="str">
        <f>INDEX(REFERENCE!$B$4:$J$132,MATCH(F1427,REFERENCE!$A$4:$A$132,0),Q$2)</f>
        <v>Hot sensation</v>
      </c>
      <c r="R1427" t="str">
        <f>INDEX(REFERENCE!$B$4:$J$132,MATCH(G1427,REFERENCE!$A$4:$A$132,0),R$2)</f>
        <v>-</v>
      </c>
      <c r="S1427" t="str">
        <f>INDEX(REFERENCE!$B$4:$J$132,MATCH(H1427,REFERENCE!$A$4:$A$132,0),S$2)</f>
        <v>Liquid</v>
      </c>
      <c r="T1427" t="str">
        <f>INDEX(REFERENCE!$B$4:$J$132,MATCH(I1427,REFERENCE!$A$4:$A$132,0),T$2)</f>
        <v>4 oz</v>
      </c>
      <c r="U1427">
        <f>INDEX(REFERENCE!$B$4:$J$132,MATCH(J1427,REFERENCE!$A$4:$A$132,0),U$2)</f>
        <v>22</v>
      </c>
      <c r="V1427" t="str">
        <f>INDEX(REFERENCE!$B$4:$J$132,MATCH(K1427,REFERENCE!$A$4:$A$132,0),V$2)</f>
        <v>4.6 stars</v>
      </c>
      <c r="W1427">
        <f>INDEX(REFERENCE!$B$4:$J$132,MATCH(L1427,REFERENCE!$A$4:$A$132,0),W$2)</f>
        <v>1250</v>
      </c>
    </row>
    <row r="1428" spans="1:23" x14ac:dyDescent="0.2">
      <c r="A1428" s="9">
        <v>16</v>
      </c>
      <c r="B1428" s="9">
        <v>13</v>
      </c>
      <c r="C1428" s="9">
        <v>3</v>
      </c>
      <c r="D1428" s="9">
        <v>1</v>
      </c>
      <c r="E1428" s="9">
        <v>108</v>
      </c>
      <c r="F1428" s="9">
        <v>103</v>
      </c>
      <c r="G1428" s="9">
        <v>3</v>
      </c>
      <c r="H1428" s="9">
        <v>6</v>
      </c>
      <c r="I1428" s="9">
        <v>104</v>
      </c>
      <c r="J1428" s="9">
        <v>10403</v>
      </c>
      <c r="K1428" s="9">
        <v>1</v>
      </c>
      <c r="L1428" s="28">
        <v>2</v>
      </c>
      <c r="N1428">
        <f t="shared" si="24"/>
        <v>161303</v>
      </c>
      <c r="O1428" t="str">
        <f>INDEX(REFERENCE!$B$4:$J$132,MATCH(D1428,REFERENCE!$A$4:$A$132,0),O$2)</f>
        <v>Pads</v>
      </c>
      <c r="P1428" t="str">
        <f>INDEX(REFERENCE!$B$4:$J$132,MATCH(E1428,REFERENCE!$A$4:$A$132,0),P$2)</f>
        <v>Thermacare</v>
      </c>
      <c r="Q1428" t="str">
        <f>INDEX(REFERENCE!$B$4:$J$132,MATCH(F1428,REFERENCE!$A$4:$A$132,0),Q$2)</f>
        <v>Both hot and cold sensation</v>
      </c>
      <c r="R1428" t="str">
        <f>INDEX(REFERENCE!$B$4:$J$132,MATCH(G1428,REFERENCE!$A$4:$A$132,0),R$2)</f>
        <v>Joint</v>
      </c>
      <c r="S1428" t="str">
        <f>INDEX(REFERENCE!$B$4:$J$132,MATCH(H1428,REFERENCE!$A$4:$A$132,0),S$2)</f>
        <v>Single use pads/patches</v>
      </c>
      <c r="T1428" t="str">
        <f>INDEX(REFERENCE!$B$4:$J$132,MATCH(I1428,REFERENCE!$A$4:$A$132,0),T$2)</f>
        <v>5 count</v>
      </c>
      <c r="U1428">
        <f>INDEX(REFERENCE!$B$4:$J$132,MATCH(J1428,REFERENCE!$A$4:$A$132,0),U$2)</f>
        <v>15.86</v>
      </c>
      <c r="V1428" t="str">
        <f>INDEX(REFERENCE!$B$4:$J$132,MATCH(K1428,REFERENCE!$A$4:$A$132,0),V$2)</f>
        <v>4.5 stars</v>
      </c>
      <c r="W1428">
        <f>INDEX(REFERENCE!$B$4:$J$132,MATCH(L1428,REFERENCE!$A$4:$A$132,0),W$2)</f>
        <v>4500</v>
      </c>
    </row>
    <row r="1429" spans="1:23" x14ac:dyDescent="0.2">
      <c r="A1429" s="9">
        <v>16</v>
      </c>
      <c r="B1429" s="9">
        <v>13</v>
      </c>
      <c r="C1429" s="9">
        <v>4</v>
      </c>
      <c r="D1429" s="9">
        <v>1</v>
      </c>
      <c r="E1429" s="9">
        <v>107</v>
      </c>
      <c r="F1429" s="9">
        <v>103</v>
      </c>
      <c r="G1429" s="9">
        <v>4</v>
      </c>
      <c r="H1429" s="9">
        <v>6</v>
      </c>
      <c r="I1429" s="9">
        <v>102</v>
      </c>
      <c r="J1429" s="9">
        <v>10201</v>
      </c>
      <c r="K1429" s="9">
        <v>2</v>
      </c>
      <c r="L1429" s="28">
        <v>1</v>
      </c>
      <c r="N1429">
        <f t="shared" si="24"/>
        <v>161304</v>
      </c>
      <c r="O1429" t="str">
        <f>INDEX(REFERENCE!$B$4:$J$132,MATCH(D1429,REFERENCE!$A$4:$A$132,0),O$2)</f>
        <v>Pads</v>
      </c>
      <c r="P1429" t="str">
        <f>INDEX(REFERENCE!$B$4:$J$132,MATCH(E1429,REFERENCE!$A$4:$A$132,0),P$2)</f>
        <v>Salonpas</v>
      </c>
      <c r="Q1429" t="str">
        <f>INDEX(REFERENCE!$B$4:$J$132,MATCH(F1429,REFERENCE!$A$4:$A$132,0),Q$2)</f>
        <v>Both hot and cold sensation</v>
      </c>
      <c r="R1429" t="str">
        <f>INDEX(REFERENCE!$B$4:$J$132,MATCH(G1429,REFERENCE!$A$4:$A$132,0),R$2)</f>
        <v>Chest</v>
      </c>
      <c r="S1429" t="str">
        <f>INDEX(REFERENCE!$B$4:$J$132,MATCH(H1429,REFERENCE!$A$4:$A$132,0),S$2)</f>
        <v>Single use pads/patches</v>
      </c>
      <c r="T1429" t="str">
        <f>INDEX(REFERENCE!$B$4:$J$132,MATCH(I1429,REFERENCE!$A$4:$A$132,0),T$2)</f>
        <v>3 count</v>
      </c>
      <c r="U1429">
        <f>INDEX(REFERENCE!$B$4:$J$132,MATCH(J1429,REFERENCE!$A$4:$A$132,0),U$2)</f>
        <v>3.6</v>
      </c>
      <c r="V1429" t="str">
        <f>INDEX(REFERENCE!$B$4:$J$132,MATCH(K1429,REFERENCE!$A$4:$A$132,0),V$2)</f>
        <v>4.6 stars</v>
      </c>
      <c r="W1429">
        <f>INDEX(REFERENCE!$B$4:$J$132,MATCH(L1429,REFERENCE!$A$4:$A$132,0),W$2)</f>
        <v>1250</v>
      </c>
    </row>
    <row r="1430" spans="1:23" x14ac:dyDescent="0.2">
      <c r="A1430" s="9">
        <v>16</v>
      </c>
      <c r="B1430" s="9">
        <v>13</v>
      </c>
      <c r="C1430" s="9">
        <v>5</v>
      </c>
      <c r="D1430" s="9">
        <v>2</v>
      </c>
      <c r="E1430" s="9">
        <v>203</v>
      </c>
      <c r="F1430" s="9">
        <v>201</v>
      </c>
      <c r="G1430" s="9">
        <v>0</v>
      </c>
      <c r="H1430" s="9">
        <v>4</v>
      </c>
      <c r="I1430" s="9">
        <v>203</v>
      </c>
      <c r="J1430" s="9">
        <v>20303</v>
      </c>
      <c r="K1430" s="9">
        <v>1</v>
      </c>
      <c r="L1430" s="28">
        <v>2</v>
      </c>
      <c r="N1430">
        <f t="shared" si="24"/>
        <v>161305</v>
      </c>
      <c r="O1430" t="str">
        <f>INDEX(REFERENCE!$B$4:$J$132,MATCH(D1430,REFERENCE!$A$4:$A$132,0),O$2)</f>
        <v>Topicals</v>
      </c>
      <c r="P1430" t="str">
        <f>INDEX(REFERENCE!$B$4:$J$132,MATCH(E1430,REFERENCE!$A$4:$A$132,0),P$2)</f>
        <v xml:space="preserve">Biofreeze  </v>
      </c>
      <c r="Q1430" t="str">
        <f>INDEX(REFERENCE!$B$4:$J$132,MATCH(F1430,REFERENCE!$A$4:$A$132,0),Q$2)</f>
        <v>Hot sensation</v>
      </c>
      <c r="R1430" t="str">
        <f>INDEX(REFERENCE!$B$4:$J$132,MATCH(G1430,REFERENCE!$A$4:$A$132,0),R$2)</f>
        <v>-</v>
      </c>
      <c r="S1430" t="str">
        <f>INDEX(REFERENCE!$B$4:$J$132,MATCH(H1430,REFERENCE!$A$4:$A$132,0),S$2)</f>
        <v>Roll-on</v>
      </c>
      <c r="T1430" t="str">
        <f>INDEX(REFERENCE!$B$4:$J$132,MATCH(I1430,REFERENCE!$A$4:$A$132,0),T$2)</f>
        <v>3 oz</v>
      </c>
      <c r="U1430">
        <f>INDEX(REFERENCE!$B$4:$J$132,MATCH(J1430,REFERENCE!$A$4:$A$132,0),U$2)</f>
        <v>11.99</v>
      </c>
      <c r="V1430" t="str">
        <f>INDEX(REFERENCE!$B$4:$J$132,MATCH(K1430,REFERENCE!$A$4:$A$132,0),V$2)</f>
        <v>4.5 stars</v>
      </c>
      <c r="W1430">
        <f>INDEX(REFERENCE!$B$4:$J$132,MATCH(L1430,REFERENCE!$A$4:$A$132,0),W$2)</f>
        <v>4500</v>
      </c>
    </row>
    <row r="1431" spans="1:23" x14ac:dyDescent="0.2">
      <c r="A1431" s="9">
        <v>16</v>
      </c>
      <c r="B1431" s="9">
        <v>13</v>
      </c>
      <c r="C1431" s="9">
        <v>6</v>
      </c>
      <c r="D1431" s="9">
        <v>2</v>
      </c>
      <c r="E1431" s="9">
        <v>205</v>
      </c>
      <c r="F1431" s="9">
        <v>204</v>
      </c>
      <c r="G1431" s="9">
        <v>0</v>
      </c>
      <c r="H1431" s="9">
        <v>1</v>
      </c>
      <c r="I1431" s="9">
        <v>206</v>
      </c>
      <c r="J1431" s="9">
        <v>20602</v>
      </c>
      <c r="K1431" s="9">
        <v>3</v>
      </c>
      <c r="L1431" s="28">
        <v>1</v>
      </c>
      <c r="N1431">
        <f t="shared" si="24"/>
        <v>161306</v>
      </c>
      <c r="O1431" t="str">
        <f>INDEX(REFERENCE!$B$4:$J$132,MATCH(D1431,REFERENCE!$A$4:$A$132,0),O$2)</f>
        <v>Topicals</v>
      </c>
      <c r="P1431" t="str">
        <f>INDEX(REFERENCE!$B$4:$J$132,MATCH(E1431,REFERENCE!$A$4:$A$132,0),P$2)</f>
        <v>Tiger Balm</v>
      </c>
      <c r="Q1431" t="str">
        <f>INDEX(REFERENCE!$B$4:$J$132,MATCH(F1431,REFERENCE!$A$4:$A$132,0),Q$2)</f>
        <v>Lidocaine/numbing sensation</v>
      </c>
      <c r="R1431" t="str">
        <f>INDEX(REFERENCE!$B$4:$J$132,MATCH(G1431,REFERENCE!$A$4:$A$132,0),R$2)</f>
        <v>-</v>
      </c>
      <c r="S1431" t="str">
        <f>INDEX(REFERENCE!$B$4:$J$132,MATCH(H1431,REFERENCE!$A$4:$A$132,0),S$2)</f>
        <v>Gel</v>
      </c>
      <c r="T1431" t="str">
        <f>INDEX(REFERENCE!$B$4:$J$132,MATCH(I1431,REFERENCE!$A$4:$A$132,0),T$2)</f>
        <v>4.5 oz</v>
      </c>
      <c r="U1431">
        <f>INDEX(REFERENCE!$B$4:$J$132,MATCH(J1431,REFERENCE!$A$4:$A$132,0),U$2)</f>
        <v>12.5</v>
      </c>
      <c r="V1431" t="str">
        <f>INDEX(REFERENCE!$B$4:$J$132,MATCH(K1431,REFERENCE!$A$4:$A$132,0),V$2)</f>
        <v>4.8 stars</v>
      </c>
      <c r="W1431">
        <f>INDEX(REFERENCE!$B$4:$J$132,MATCH(L1431,REFERENCE!$A$4:$A$132,0),W$2)</f>
        <v>1250</v>
      </c>
    </row>
    <row r="1432" spans="1:23" x14ac:dyDescent="0.2">
      <c r="A1432" s="9">
        <v>16</v>
      </c>
      <c r="B1432" s="9">
        <v>14</v>
      </c>
      <c r="C1432" s="9">
        <v>1</v>
      </c>
      <c r="D1432" s="9">
        <v>1</v>
      </c>
      <c r="E1432" s="9">
        <v>104</v>
      </c>
      <c r="F1432" s="9">
        <v>102</v>
      </c>
      <c r="G1432" s="9">
        <v>3</v>
      </c>
      <c r="H1432" s="9">
        <v>6</v>
      </c>
      <c r="I1432" s="9">
        <v>104</v>
      </c>
      <c r="J1432" s="9">
        <v>10401</v>
      </c>
      <c r="K1432" s="9">
        <v>1</v>
      </c>
      <c r="L1432" s="28">
        <v>2</v>
      </c>
      <c r="N1432">
        <f t="shared" si="24"/>
        <v>161401</v>
      </c>
      <c r="O1432" t="str">
        <f>INDEX(REFERENCE!$B$4:$J$132,MATCH(D1432,REFERENCE!$A$4:$A$132,0),O$2)</f>
        <v>Pads</v>
      </c>
      <c r="P1432" t="str">
        <f>INDEX(REFERENCE!$B$4:$J$132,MATCH(E1432,REFERENCE!$A$4:$A$132,0),P$2)</f>
        <v>Aspercreme</v>
      </c>
      <c r="Q1432" t="str">
        <f>INDEX(REFERENCE!$B$4:$J$132,MATCH(F1432,REFERENCE!$A$4:$A$132,0),Q$2)</f>
        <v>Cold sensation</v>
      </c>
      <c r="R1432" t="str">
        <f>INDEX(REFERENCE!$B$4:$J$132,MATCH(G1432,REFERENCE!$A$4:$A$132,0),R$2)</f>
        <v>Joint</v>
      </c>
      <c r="S1432" t="str">
        <f>INDEX(REFERENCE!$B$4:$J$132,MATCH(H1432,REFERENCE!$A$4:$A$132,0),S$2)</f>
        <v>Single use pads/patches</v>
      </c>
      <c r="T1432" t="str">
        <f>INDEX(REFERENCE!$B$4:$J$132,MATCH(I1432,REFERENCE!$A$4:$A$132,0),T$2)</f>
        <v>5 count</v>
      </c>
      <c r="U1432">
        <f>INDEX(REFERENCE!$B$4:$J$132,MATCH(J1432,REFERENCE!$A$4:$A$132,0),U$2)</f>
        <v>4.83</v>
      </c>
      <c r="V1432" t="str">
        <f>INDEX(REFERENCE!$B$4:$J$132,MATCH(K1432,REFERENCE!$A$4:$A$132,0),V$2)</f>
        <v>4.5 stars</v>
      </c>
      <c r="W1432">
        <f>INDEX(REFERENCE!$B$4:$J$132,MATCH(L1432,REFERENCE!$A$4:$A$132,0),W$2)</f>
        <v>4500</v>
      </c>
    </row>
    <row r="1433" spans="1:23" x14ac:dyDescent="0.2">
      <c r="A1433" s="9">
        <v>16</v>
      </c>
      <c r="B1433" s="9">
        <v>14</v>
      </c>
      <c r="C1433" s="9">
        <v>2</v>
      </c>
      <c r="D1433" s="9">
        <v>1</v>
      </c>
      <c r="E1433" s="9">
        <v>114</v>
      </c>
      <c r="F1433" s="9">
        <v>104</v>
      </c>
      <c r="G1433" s="9">
        <v>5</v>
      </c>
      <c r="H1433" s="9">
        <v>6</v>
      </c>
      <c r="I1433" s="9">
        <v>102</v>
      </c>
      <c r="J1433" s="9">
        <v>10204</v>
      </c>
      <c r="K1433" s="9">
        <v>3</v>
      </c>
      <c r="L1433" s="28">
        <v>2</v>
      </c>
      <c r="N1433">
        <f t="shared" si="24"/>
        <v>161402</v>
      </c>
      <c r="O1433" t="str">
        <f>INDEX(REFERENCE!$B$4:$J$132,MATCH(D1433,REFERENCE!$A$4:$A$132,0),O$2)</f>
        <v>Pads</v>
      </c>
      <c r="P1433" t="str">
        <f>INDEX(REFERENCE!$B$4:$J$132,MATCH(E1433,REFERENCE!$A$4:$A$132,0),P$2)</f>
        <v>Be Koool</v>
      </c>
      <c r="Q1433" t="str">
        <f>INDEX(REFERENCE!$B$4:$J$132,MATCH(F1433,REFERENCE!$A$4:$A$132,0),Q$2)</f>
        <v>Lidocaine/numbing sensation</v>
      </c>
      <c r="R1433" t="str">
        <f>INDEX(REFERENCE!$B$4:$J$132,MATCH(G1433,REFERENCE!$A$4:$A$132,0),R$2)</f>
        <v>Hands (arthritis)</v>
      </c>
      <c r="S1433" t="str">
        <f>INDEX(REFERENCE!$B$4:$J$132,MATCH(H1433,REFERENCE!$A$4:$A$132,0),S$2)</f>
        <v>Single use pads/patches</v>
      </c>
      <c r="T1433" t="str">
        <f>INDEX(REFERENCE!$B$4:$J$132,MATCH(I1433,REFERENCE!$A$4:$A$132,0),T$2)</f>
        <v>3 count</v>
      </c>
      <c r="U1433">
        <f>INDEX(REFERENCE!$B$4:$J$132,MATCH(J1433,REFERENCE!$A$4:$A$132,0),U$2)</f>
        <v>14.99</v>
      </c>
      <c r="V1433" t="str">
        <f>INDEX(REFERENCE!$B$4:$J$132,MATCH(K1433,REFERENCE!$A$4:$A$132,0),V$2)</f>
        <v>4.8 stars</v>
      </c>
      <c r="W1433">
        <f>INDEX(REFERENCE!$B$4:$J$132,MATCH(L1433,REFERENCE!$A$4:$A$132,0),W$2)</f>
        <v>4500</v>
      </c>
    </row>
    <row r="1434" spans="1:23" x14ac:dyDescent="0.2">
      <c r="A1434" s="9">
        <v>16</v>
      </c>
      <c r="B1434" s="9">
        <v>14</v>
      </c>
      <c r="C1434" s="9">
        <v>3</v>
      </c>
      <c r="D1434" s="9">
        <v>2</v>
      </c>
      <c r="E1434" s="9">
        <v>211</v>
      </c>
      <c r="F1434" s="9">
        <v>202</v>
      </c>
      <c r="G1434" s="9">
        <v>0</v>
      </c>
      <c r="H1434" s="9">
        <v>3</v>
      </c>
      <c r="I1434" s="9">
        <v>201</v>
      </c>
      <c r="J1434" s="9">
        <v>20101</v>
      </c>
      <c r="K1434" s="9">
        <v>3</v>
      </c>
      <c r="L1434" s="28">
        <v>1</v>
      </c>
      <c r="N1434">
        <f t="shared" si="24"/>
        <v>161403</v>
      </c>
      <c r="O1434" t="str">
        <f>INDEX(REFERENCE!$B$4:$J$132,MATCH(D1434,REFERENCE!$A$4:$A$132,0),O$2)</f>
        <v>Topicals</v>
      </c>
      <c r="P1434" t="str">
        <f>INDEX(REFERENCE!$B$4:$J$132,MATCH(E1434,REFERENCE!$A$4:$A$132,0),P$2)</f>
        <v>Theraworx</v>
      </c>
      <c r="Q1434" t="str">
        <f>INDEX(REFERENCE!$B$4:$J$132,MATCH(F1434,REFERENCE!$A$4:$A$132,0),Q$2)</f>
        <v>Cold sensation</v>
      </c>
      <c r="R1434" t="str">
        <f>INDEX(REFERENCE!$B$4:$J$132,MATCH(G1434,REFERENCE!$A$4:$A$132,0),R$2)</f>
        <v>-</v>
      </c>
      <c r="S1434" t="str">
        <f>INDEX(REFERENCE!$B$4:$J$132,MATCH(H1434,REFERENCE!$A$4:$A$132,0),S$2)</f>
        <v>Spray</v>
      </c>
      <c r="T1434" t="str">
        <f>INDEX(REFERENCE!$B$4:$J$132,MATCH(I1434,REFERENCE!$A$4:$A$132,0),T$2)</f>
        <v>2 oz</v>
      </c>
      <c r="U1434">
        <f>INDEX(REFERENCE!$B$4:$J$132,MATCH(J1434,REFERENCE!$A$4:$A$132,0),U$2)</f>
        <v>4.6399999999999997</v>
      </c>
      <c r="V1434" t="str">
        <f>INDEX(REFERENCE!$B$4:$J$132,MATCH(K1434,REFERENCE!$A$4:$A$132,0),V$2)</f>
        <v>4.8 stars</v>
      </c>
      <c r="W1434">
        <f>INDEX(REFERENCE!$B$4:$J$132,MATCH(L1434,REFERENCE!$A$4:$A$132,0),W$2)</f>
        <v>1250</v>
      </c>
    </row>
    <row r="1435" spans="1:23" x14ac:dyDescent="0.2">
      <c r="A1435" s="9">
        <v>16</v>
      </c>
      <c r="B1435" s="9">
        <v>14</v>
      </c>
      <c r="C1435" s="9">
        <v>4</v>
      </c>
      <c r="D1435" s="9">
        <v>1</v>
      </c>
      <c r="E1435" s="9">
        <v>113</v>
      </c>
      <c r="F1435" s="9">
        <v>101</v>
      </c>
      <c r="G1435" s="9">
        <v>6</v>
      </c>
      <c r="H1435" s="9">
        <v>6</v>
      </c>
      <c r="I1435" s="9">
        <v>105</v>
      </c>
      <c r="J1435" s="9">
        <v>10502</v>
      </c>
      <c r="K1435" s="9">
        <v>1</v>
      </c>
      <c r="L1435" s="28">
        <v>1</v>
      </c>
      <c r="N1435">
        <f t="shared" si="24"/>
        <v>161404</v>
      </c>
      <c r="O1435" t="str">
        <f>INDEX(REFERENCE!$B$4:$J$132,MATCH(D1435,REFERENCE!$A$4:$A$132,0),O$2)</f>
        <v>Pads</v>
      </c>
      <c r="P1435" t="str">
        <f>INDEX(REFERENCE!$B$4:$J$132,MATCH(E1435,REFERENCE!$A$4:$A$132,0),P$2)</f>
        <v>Amazon Basic Care</v>
      </c>
      <c r="Q1435" t="str">
        <f>INDEX(REFERENCE!$B$4:$J$132,MATCH(F1435,REFERENCE!$A$4:$A$132,0),Q$2)</f>
        <v>Hot sensation</v>
      </c>
      <c r="R1435" t="str">
        <f>INDEX(REFERENCE!$B$4:$J$132,MATCH(G1435,REFERENCE!$A$4:$A$132,0),R$2)</f>
        <v>Shoulder</v>
      </c>
      <c r="S1435" t="str">
        <f>INDEX(REFERENCE!$B$4:$J$132,MATCH(H1435,REFERENCE!$A$4:$A$132,0),S$2)</f>
        <v>Single use pads/patches</v>
      </c>
      <c r="T1435" t="str">
        <f>INDEX(REFERENCE!$B$4:$J$132,MATCH(I1435,REFERENCE!$A$4:$A$132,0),T$2)</f>
        <v>6 count</v>
      </c>
      <c r="U1435">
        <f>INDEX(REFERENCE!$B$4:$J$132,MATCH(J1435,REFERENCE!$A$4:$A$132,0),U$2)</f>
        <v>10</v>
      </c>
      <c r="V1435" t="str">
        <f>INDEX(REFERENCE!$B$4:$J$132,MATCH(K1435,REFERENCE!$A$4:$A$132,0),V$2)</f>
        <v>4.5 stars</v>
      </c>
      <c r="W1435">
        <f>INDEX(REFERENCE!$B$4:$J$132,MATCH(L1435,REFERENCE!$A$4:$A$132,0),W$2)</f>
        <v>1250</v>
      </c>
    </row>
    <row r="1436" spans="1:23" x14ac:dyDescent="0.2">
      <c r="A1436" s="9">
        <v>16</v>
      </c>
      <c r="B1436" s="9">
        <v>14</v>
      </c>
      <c r="C1436" s="9">
        <v>5</v>
      </c>
      <c r="D1436" s="9">
        <v>2</v>
      </c>
      <c r="E1436" s="9">
        <v>210</v>
      </c>
      <c r="F1436" s="9">
        <v>203</v>
      </c>
      <c r="G1436" s="9">
        <v>0</v>
      </c>
      <c r="H1436" s="9">
        <v>2</v>
      </c>
      <c r="I1436" s="9">
        <v>202</v>
      </c>
      <c r="J1436" s="9">
        <v>20204</v>
      </c>
      <c r="K1436" s="9">
        <v>2</v>
      </c>
      <c r="L1436" s="28">
        <v>2</v>
      </c>
      <c r="N1436">
        <f t="shared" si="24"/>
        <v>161405</v>
      </c>
      <c r="O1436" t="str">
        <f>INDEX(REFERENCE!$B$4:$J$132,MATCH(D1436,REFERENCE!$A$4:$A$132,0),O$2)</f>
        <v>Topicals</v>
      </c>
      <c r="P1436" t="str">
        <f>INDEX(REFERENCE!$B$4:$J$132,MATCH(E1436,REFERENCE!$A$4:$A$132,0),P$2)</f>
        <v>Arnicare</v>
      </c>
      <c r="Q1436" t="str">
        <f>INDEX(REFERENCE!$B$4:$J$132,MATCH(F1436,REFERENCE!$A$4:$A$132,0),Q$2)</f>
        <v>Both hot and cold sensation</v>
      </c>
      <c r="R1436" t="str">
        <f>INDEX(REFERENCE!$B$4:$J$132,MATCH(G1436,REFERENCE!$A$4:$A$132,0),R$2)</f>
        <v>-</v>
      </c>
      <c r="S1436" t="str">
        <f>INDEX(REFERENCE!$B$4:$J$132,MATCH(H1436,REFERENCE!$A$4:$A$132,0),S$2)</f>
        <v>Cream</v>
      </c>
      <c r="T1436" t="str">
        <f>INDEX(REFERENCE!$B$4:$J$132,MATCH(I1436,REFERENCE!$A$4:$A$132,0),T$2)</f>
        <v>2.5 oz</v>
      </c>
      <c r="U1436">
        <f>INDEX(REFERENCE!$B$4:$J$132,MATCH(J1436,REFERENCE!$A$4:$A$132,0),U$2)</f>
        <v>13.2</v>
      </c>
      <c r="V1436" t="str">
        <f>INDEX(REFERENCE!$B$4:$J$132,MATCH(K1436,REFERENCE!$A$4:$A$132,0),V$2)</f>
        <v>4.6 stars</v>
      </c>
      <c r="W1436">
        <f>INDEX(REFERENCE!$B$4:$J$132,MATCH(L1436,REFERENCE!$A$4:$A$132,0),W$2)</f>
        <v>4500</v>
      </c>
    </row>
    <row r="1437" spans="1:23" x14ac:dyDescent="0.2">
      <c r="A1437" s="9">
        <v>16</v>
      </c>
      <c r="B1437" s="9">
        <v>14</v>
      </c>
      <c r="C1437" s="9">
        <v>6</v>
      </c>
      <c r="D1437" s="9">
        <v>2</v>
      </c>
      <c r="E1437" s="9">
        <v>212</v>
      </c>
      <c r="F1437" s="9">
        <v>201</v>
      </c>
      <c r="G1437" s="9">
        <v>0</v>
      </c>
      <c r="H1437" s="9">
        <v>1</v>
      </c>
      <c r="I1437" s="9">
        <v>204</v>
      </c>
      <c r="J1437" s="9">
        <v>20405</v>
      </c>
      <c r="K1437" s="9">
        <v>1</v>
      </c>
      <c r="L1437" s="28">
        <v>1</v>
      </c>
      <c r="N1437">
        <f t="shared" si="24"/>
        <v>161406</v>
      </c>
      <c r="O1437" t="str">
        <f>INDEX(REFERENCE!$B$4:$J$132,MATCH(D1437,REFERENCE!$A$4:$A$132,0),O$2)</f>
        <v>Topicals</v>
      </c>
      <c r="P1437" t="str">
        <f>INDEX(REFERENCE!$B$4:$J$132,MATCH(E1437,REFERENCE!$A$4:$A$132,0),P$2)</f>
        <v>Store Brand</v>
      </c>
      <c r="Q1437" t="str">
        <f>INDEX(REFERENCE!$B$4:$J$132,MATCH(F1437,REFERENCE!$A$4:$A$132,0),Q$2)</f>
        <v>Hot sensation</v>
      </c>
      <c r="R1437" t="str">
        <f>INDEX(REFERENCE!$B$4:$J$132,MATCH(G1437,REFERENCE!$A$4:$A$132,0),R$2)</f>
        <v>-</v>
      </c>
      <c r="S1437" t="str">
        <f>INDEX(REFERENCE!$B$4:$J$132,MATCH(H1437,REFERENCE!$A$4:$A$132,0),S$2)</f>
        <v>Gel</v>
      </c>
      <c r="T1437" t="str">
        <f>INDEX(REFERENCE!$B$4:$J$132,MATCH(I1437,REFERENCE!$A$4:$A$132,0),T$2)</f>
        <v>3.5 oz</v>
      </c>
      <c r="U1437">
        <f>INDEX(REFERENCE!$B$4:$J$132,MATCH(J1437,REFERENCE!$A$4:$A$132,0),U$2)</f>
        <v>20.5</v>
      </c>
      <c r="V1437" t="str">
        <f>INDEX(REFERENCE!$B$4:$J$132,MATCH(K1437,REFERENCE!$A$4:$A$132,0),V$2)</f>
        <v>4.5 stars</v>
      </c>
      <c r="W1437">
        <f>INDEX(REFERENCE!$B$4:$J$132,MATCH(L1437,REFERENCE!$A$4:$A$132,0),W$2)</f>
        <v>1250</v>
      </c>
    </row>
    <row r="1438" spans="1:23" x14ac:dyDescent="0.2">
      <c r="A1438" s="9">
        <v>16</v>
      </c>
      <c r="B1438" s="9">
        <v>15</v>
      </c>
      <c r="C1438" s="9">
        <v>1</v>
      </c>
      <c r="D1438" s="9">
        <v>1</v>
      </c>
      <c r="E1438" s="9">
        <v>105</v>
      </c>
      <c r="F1438" s="9">
        <v>105</v>
      </c>
      <c r="G1438" s="9">
        <v>1</v>
      </c>
      <c r="H1438" s="9">
        <v>6</v>
      </c>
      <c r="I1438" s="9">
        <v>103</v>
      </c>
      <c r="J1438" s="9">
        <v>10305</v>
      </c>
      <c r="K1438" s="9">
        <v>1</v>
      </c>
      <c r="L1438" s="28">
        <v>2</v>
      </c>
      <c r="N1438">
        <f t="shared" si="24"/>
        <v>161501</v>
      </c>
      <c r="O1438" t="str">
        <f>INDEX(REFERENCE!$B$4:$J$132,MATCH(D1438,REFERENCE!$A$4:$A$132,0),O$2)</f>
        <v>Pads</v>
      </c>
      <c r="P1438" t="str">
        <f>INDEX(REFERENCE!$B$4:$J$132,MATCH(E1438,REFERENCE!$A$4:$A$132,0),P$2)</f>
        <v>Tiger Balm</v>
      </c>
      <c r="Q1438" t="str">
        <f>INDEX(REFERENCE!$B$4:$J$132,MATCH(F1438,REFERENCE!$A$4:$A$132,0),Q$2)</f>
        <v>No sensation/drug free/for circulation</v>
      </c>
      <c r="R1438" t="str">
        <f>INDEX(REFERENCE!$B$4:$J$132,MATCH(G1438,REFERENCE!$A$4:$A$132,0),R$2)</f>
        <v>Back</v>
      </c>
      <c r="S1438" t="str">
        <f>INDEX(REFERENCE!$B$4:$J$132,MATCH(H1438,REFERENCE!$A$4:$A$132,0),S$2)</f>
        <v>Single use pads/patches</v>
      </c>
      <c r="T1438" t="str">
        <f>INDEX(REFERENCE!$B$4:$J$132,MATCH(I1438,REFERENCE!$A$4:$A$132,0),T$2)</f>
        <v>4 count</v>
      </c>
      <c r="U1438">
        <f>INDEX(REFERENCE!$B$4:$J$132,MATCH(J1438,REFERENCE!$A$4:$A$132,0),U$2)</f>
        <v>26.49</v>
      </c>
      <c r="V1438" t="str">
        <f>INDEX(REFERENCE!$B$4:$J$132,MATCH(K1438,REFERENCE!$A$4:$A$132,0),V$2)</f>
        <v>4.5 stars</v>
      </c>
      <c r="W1438">
        <f>INDEX(REFERENCE!$B$4:$J$132,MATCH(L1438,REFERENCE!$A$4:$A$132,0),W$2)</f>
        <v>4500</v>
      </c>
    </row>
    <row r="1439" spans="1:23" x14ac:dyDescent="0.2">
      <c r="A1439" s="9">
        <v>16</v>
      </c>
      <c r="B1439" s="9">
        <v>15</v>
      </c>
      <c r="C1439" s="9">
        <v>2</v>
      </c>
      <c r="D1439" s="9">
        <v>2</v>
      </c>
      <c r="E1439" s="9">
        <v>206</v>
      </c>
      <c r="F1439" s="9">
        <v>203</v>
      </c>
      <c r="G1439" s="9">
        <v>0</v>
      </c>
      <c r="H1439" s="9">
        <v>3</v>
      </c>
      <c r="I1439" s="9">
        <v>207</v>
      </c>
      <c r="J1439" s="9">
        <v>20705</v>
      </c>
      <c r="K1439" s="9">
        <v>2</v>
      </c>
      <c r="L1439" s="28">
        <v>2</v>
      </c>
      <c r="N1439">
        <f t="shared" si="24"/>
        <v>161502</v>
      </c>
      <c r="O1439" t="str">
        <f>INDEX(REFERENCE!$B$4:$J$132,MATCH(D1439,REFERENCE!$A$4:$A$132,0),O$2)</f>
        <v>Topicals</v>
      </c>
      <c r="P1439" t="str">
        <f>INDEX(REFERENCE!$B$4:$J$132,MATCH(E1439,REFERENCE!$A$4:$A$132,0),P$2)</f>
        <v>Voltaren</v>
      </c>
      <c r="Q1439" t="str">
        <f>INDEX(REFERENCE!$B$4:$J$132,MATCH(F1439,REFERENCE!$A$4:$A$132,0),Q$2)</f>
        <v>Both hot and cold sensation</v>
      </c>
      <c r="R1439" t="str">
        <f>INDEX(REFERENCE!$B$4:$J$132,MATCH(G1439,REFERENCE!$A$4:$A$132,0),R$2)</f>
        <v>-</v>
      </c>
      <c r="S1439" t="str">
        <f>INDEX(REFERENCE!$B$4:$J$132,MATCH(H1439,REFERENCE!$A$4:$A$132,0),S$2)</f>
        <v>Spray</v>
      </c>
      <c r="T1439" t="str">
        <f>INDEX(REFERENCE!$B$4:$J$132,MATCH(I1439,REFERENCE!$A$4:$A$132,0),T$2)</f>
        <v>5.5 oz</v>
      </c>
      <c r="U1439">
        <f>INDEX(REFERENCE!$B$4:$J$132,MATCH(J1439,REFERENCE!$A$4:$A$132,0),U$2)</f>
        <v>25</v>
      </c>
      <c r="V1439" t="str">
        <f>INDEX(REFERENCE!$B$4:$J$132,MATCH(K1439,REFERENCE!$A$4:$A$132,0),V$2)</f>
        <v>4.6 stars</v>
      </c>
      <c r="W1439">
        <f>INDEX(REFERENCE!$B$4:$J$132,MATCH(L1439,REFERENCE!$A$4:$A$132,0),W$2)</f>
        <v>4500</v>
      </c>
    </row>
    <row r="1440" spans="1:23" x14ac:dyDescent="0.2">
      <c r="A1440" s="9">
        <v>16</v>
      </c>
      <c r="B1440" s="9">
        <v>15</v>
      </c>
      <c r="C1440" s="9">
        <v>3</v>
      </c>
      <c r="D1440" s="9">
        <v>2</v>
      </c>
      <c r="E1440" s="9">
        <v>202</v>
      </c>
      <c r="F1440" s="9">
        <v>204</v>
      </c>
      <c r="G1440" s="9">
        <v>0</v>
      </c>
      <c r="H1440" s="9">
        <v>1</v>
      </c>
      <c r="I1440" s="9">
        <v>201</v>
      </c>
      <c r="J1440" s="9">
        <v>20102</v>
      </c>
      <c r="K1440" s="9">
        <v>3</v>
      </c>
      <c r="L1440" s="28">
        <v>1</v>
      </c>
      <c r="N1440">
        <f t="shared" si="24"/>
        <v>161503</v>
      </c>
      <c r="O1440" t="str">
        <f>INDEX(REFERENCE!$B$4:$J$132,MATCH(D1440,REFERENCE!$A$4:$A$132,0),O$2)</f>
        <v>Topicals</v>
      </c>
      <c r="P1440" t="str">
        <f>INDEX(REFERENCE!$B$4:$J$132,MATCH(E1440,REFERENCE!$A$4:$A$132,0),P$2)</f>
        <v>Icy Hot</v>
      </c>
      <c r="Q1440" t="str">
        <f>INDEX(REFERENCE!$B$4:$J$132,MATCH(F1440,REFERENCE!$A$4:$A$132,0),Q$2)</f>
        <v>Lidocaine/numbing sensation</v>
      </c>
      <c r="R1440" t="str">
        <f>INDEX(REFERENCE!$B$4:$J$132,MATCH(G1440,REFERENCE!$A$4:$A$132,0),R$2)</f>
        <v>-</v>
      </c>
      <c r="S1440" t="str">
        <f>INDEX(REFERENCE!$B$4:$J$132,MATCH(H1440,REFERENCE!$A$4:$A$132,0),S$2)</f>
        <v>Gel</v>
      </c>
      <c r="T1440" t="str">
        <f>INDEX(REFERENCE!$B$4:$J$132,MATCH(I1440,REFERENCE!$A$4:$A$132,0),T$2)</f>
        <v>2 oz</v>
      </c>
      <c r="U1440">
        <f>INDEX(REFERENCE!$B$4:$J$132,MATCH(J1440,REFERENCE!$A$4:$A$132,0),U$2)</f>
        <v>7.79</v>
      </c>
      <c r="V1440" t="str">
        <f>INDEX(REFERENCE!$B$4:$J$132,MATCH(K1440,REFERENCE!$A$4:$A$132,0),V$2)</f>
        <v>4.8 stars</v>
      </c>
      <c r="W1440">
        <f>INDEX(REFERENCE!$B$4:$J$132,MATCH(L1440,REFERENCE!$A$4:$A$132,0),W$2)</f>
        <v>1250</v>
      </c>
    </row>
    <row r="1441" spans="1:23" x14ac:dyDescent="0.2">
      <c r="A1441" s="9">
        <v>16</v>
      </c>
      <c r="B1441" s="9">
        <v>15</v>
      </c>
      <c r="C1441" s="9">
        <v>4</v>
      </c>
      <c r="D1441" s="9">
        <v>2</v>
      </c>
      <c r="E1441" s="9">
        <v>209</v>
      </c>
      <c r="F1441" s="9">
        <v>202</v>
      </c>
      <c r="G1441" s="9">
        <v>0</v>
      </c>
      <c r="H1441" s="9">
        <v>3</v>
      </c>
      <c r="I1441" s="9">
        <v>205</v>
      </c>
      <c r="J1441" s="9">
        <v>20503</v>
      </c>
      <c r="K1441" s="9">
        <v>2</v>
      </c>
      <c r="L1441" s="28">
        <v>2</v>
      </c>
      <c r="N1441">
        <f t="shared" si="24"/>
        <v>161504</v>
      </c>
      <c r="O1441" t="str">
        <f>INDEX(REFERENCE!$B$4:$J$132,MATCH(D1441,REFERENCE!$A$4:$A$132,0),O$2)</f>
        <v>Topicals</v>
      </c>
      <c r="P1441" t="str">
        <f>INDEX(REFERENCE!$B$4:$J$132,MATCH(E1441,REFERENCE!$A$4:$A$132,0),P$2)</f>
        <v>Motrin</v>
      </c>
      <c r="Q1441" t="str">
        <f>INDEX(REFERENCE!$B$4:$J$132,MATCH(F1441,REFERENCE!$A$4:$A$132,0),Q$2)</f>
        <v>Cold sensation</v>
      </c>
      <c r="R1441" t="str">
        <f>INDEX(REFERENCE!$B$4:$J$132,MATCH(G1441,REFERENCE!$A$4:$A$132,0),R$2)</f>
        <v>-</v>
      </c>
      <c r="S1441" t="str">
        <f>INDEX(REFERENCE!$B$4:$J$132,MATCH(H1441,REFERENCE!$A$4:$A$132,0),S$2)</f>
        <v>Spray</v>
      </c>
      <c r="T1441" t="str">
        <f>INDEX(REFERENCE!$B$4:$J$132,MATCH(I1441,REFERENCE!$A$4:$A$132,0),T$2)</f>
        <v>4 oz</v>
      </c>
      <c r="U1441">
        <f>INDEX(REFERENCE!$B$4:$J$132,MATCH(J1441,REFERENCE!$A$4:$A$132,0),U$2)</f>
        <v>13.99</v>
      </c>
      <c r="V1441" t="str">
        <f>INDEX(REFERENCE!$B$4:$J$132,MATCH(K1441,REFERENCE!$A$4:$A$132,0),V$2)</f>
        <v>4.6 stars</v>
      </c>
      <c r="W1441">
        <f>INDEX(REFERENCE!$B$4:$J$132,MATCH(L1441,REFERENCE!$A$4:$A$132,0),W$2)</f>
        <v>4500</v>
      </c>
    </row>
    <row r="1442" spans="1:23" x14ac:dyDescent="0.2">
      <c r="A1442" s="9">
        <v>16</v>
      </c>
      <c r="B1442" s="9">
        <v>15</v>
      </c>
      <c r="C1442" s="9">
        <v>5</v>
      </c>
      <c r="D1442" s="9">
        <v>1</v>
      </c>
      <c r="E1442" s="9">
        <v>103</v>
      </c>
      <c r="F1442" s="9">
        <v>102</v>
      </c>
      <c r="G1442" s="9">
        <v>2</v>
      </c>
      <c r="H1442" s="9">
        <v>6</v>
      </c>
      <c r="I1442" s="9">
        <v>101</v>
      </c>
      <c r="J1442" s="9">
        <v>10102</v>
      </c>
      <c r="K1442" s="9">
        <v>2</v>
      </c>
      <c r="L1442" s="28">
        <v>1</v>
      </c>
      <c r="N1442">
        <f t="shared" si="24"/>
        <v>161505</v>
      </c>
      <c r="O1442" t="str">
        <f>INDEX(REFERENCE!$B$4:$J$132,MATCH(D1442,REFERENCE!$A$4:$A$132,0),O$2)</f>
        <v>Pads</v>
      </c>
      <c r="P1442" t="str">
        <f>INDEX(REFERENCE!$B$4:$J$132,MATCH(E1442,REFERENCE!$A$4:$A$132,0),P$2)</f>
        <v xml:space="preserve">Biofreeze  </v>
      </c>
      <c r="Q1442" t="str">
        <f>INDEX(REFERENCE!$B$4:$J$132,MATCH(F1442,REFERENCE!$A$4:$A$132,0),Q$2)</f>
        <v>Cold sensation</v>
      </c>
      <c r="R1442" t="str">
        <f>INDEX(REFERENCE!$B$4:$J$132,MATCH(G1442,REFERENCE!$A$4:$A$132,0),R$2)</f>
        <v>Neck</v>
      </c>
      <c r="S1442" t="str">
        <f>INDEX(REFERENCE!$B$4:$J$132,MATCH(H1442,REFERENCE!$A$4:$A$132,0),S$2)</f>
        <v>Single use pads/patches</v>
      </c>
      <c r="T1442" t="str">
        <f>INDEX(REFERENCE!$B$4:$J$132,MATCH(I1442,REFERENCE!$A$4:$A$132,0),T$2)</f>
        <v>2 count</v>
      </c>
      <c r="U1442">
        <f>INDEX(REFERENCE!$B$4:$J$132,MATCH(J1442,REFERENCE!$A$4:$A$132,0),U$2)</f>
        <v>4.3</v>
      </c>
      <c r="V1442" t="str">
        <f>INDEX(REFERENCE!$B$4:$J$132,MATCH(K1442,REFERENCE!$A$4:$A$132,0),V$2)</f>
        <v>4.6 stars</v>
      </c>
      <c r="W1442">
        <f>INDEX(REFERENCE!$B$4:$J$132,MATCH(L1442,REFERENCE!$A$4:$A$132,0),W$2)</f>
        <v>1250</v>
      </c>
    </row>
    <row r="1443" spans="1:23" x14ac:dyDescent="0.2">
      <c r="A1443" s="9">
        <v>16</v>
      </c>
      <c r="B1443" s="9">
        <v>15</v>
      </c>
      <c r="C1443" s="9">
        <v>6</v>
      </c>
      <c r="D1443" s="9">
        <v>1</v>
      </c>
      <c r="E1443" s="9">
        <v>107</v>
      </c>
      <c r="F1443" s="9">
        <v>103</v>
      </c>
      <c r="G1443" s="9">
        <v>6</v>
      </c>
      <c r="H1443" s="9">
        <v>6</v>
      </c>
      <c r="I1443" s="9">
        <v>102</v>
      </c>
      <c r="J1443" s="9">
        <v>10203</v>
      </c>
      <c r="K1443" s="9">
        <v>3</v>
      </c>
      <c r="L1443" s="28">
        <v>1</v>
      </c>
      <c r="N1443">
        <f t="shared" si="24"/>
        <v>161506</v>
      </c>
      <c r="O1443" t="str">
        <f>INDEX(REFERENCE!$B$4:$J$132,MATCH(D1443,REFERENCE!$A$4:$A$132,0),O$2)</f>
        <v>Pads</v>
      </c>
      <c r="P1443" t="str">
        <f>INDEX(REFERENCE!$B$4:$J$132,MATCH(E1443,REFERENCE!$A$4:$A$132,0),P$2)</f>
        <v>Salonpas</v>
      </c>
      <c r="Q1443" t="str">
        <f>INDEX(REFERENCE!$B$4:$J$132,MATCH(F1443,REFERENCE!$A$4:$A$132,0),Q$2)</f>
        <v>Both hot and cold sensation</v>
      </c>
      <c r="R1443" t="str">
        <f>INDEX(REFERENCE!$B$4:$J$132,MATCH(G1443,REFERENCE!$A$4:$A$132,0),R$2)</f>
        <v>Shoulder</v>
      </c>
      <c r="S1443" t="str">
        <f>INDEX(REFERENCE!$B$4:$J$132,MATCH(H1443,REFERENCE!$A$4:$A$132,0),S$2)</f>
        <v>Single use pads/patches</v>
      </c>
      <c r="T1443" t="str">
        <f>INDEX(REFERENCE!$B$4:$J$132,MATCH(I1443,REFERENCE!$A$4:$A$132,0),T$2)</f>
        <v>3 count</v>
      </c>
      <c r="U1443">
        <f>INDEX(REFERENCE!$B$4:$J$132,MATCH(J1443,REFERENCE!$A$4:$A$132,0),U$2)</f>
        <v>9.99</v>
      </c>
      <c r="V1443" t="str">
        <f>INDEX(REFERENCE!$B$4:$J$132,MATCH(K1443,REFERENCE!$A$4:$A$132,0),V$2)</f>
        <v>4.8 stars</v>
      </c>
      <c r="W1443">
        <f>INDEX(REFERENCE!$B$4:$J$132,MATCH(L1443,REFERENCE!$A$4:$A$132,0),W$2)</f>
        <v>1250</v>
      </c>
    </row>
    <row r="1444" spans="1:23" x14ac:dyDescent="0.2">
      <c r="A1444" s="9">
        <v>17</v>
      </c>
      <c r="B1444" s="9">
        <v>1</v>
      </c>
      <c r="C1444" s="9">
        <v>1</v>
      </c>
      <c r="D1444" s="9">
        <v>1</v>
      </c>
      <c r="E1444" s="9">
        <v>114</v>
      </c>
      <c r="F1444" s="9">
        <v>105</v>
      </c>
      <c r="G1444" s="9">
        <v>3</v>
      </c>
      <c r="H1444" s="9">
        <v>6</v>
      </c>
      <c r="I1444" s="9">
        <v>102</v>
      </c>
      <c r="J1444" s="9">
        <v>10205</v>
      </c>
      <c r="K1444" s="9">
        <v>2</v>
      </c>
      <c r="L1444" s="28">
        <v>2</v>
      </c>
      <c r="N1444">
        <f t="shared" si="24"/>
        <v>170101</v>
      </c>
      <c r="O1444" t="str">
        <f>INDEX(REFERENCE!$B$4:$J$132,MATCH(D1444,REFERENCE!$A$4:$A$132,0),O$2)</f>
        <v>Pads</v>
      </c>
      <c r="P1444" t="str">
        <f>INDEX(REFERENCE!$B$4:$J$132,MATCH(E1444,REFERENCE!$A$4:$A$132,0),P$2)</f>
        <v>Be Koool</v>
      </c>
      <c r="Q1444" t="str">
        <f>INDEX(REFERENCE!$B$4:$J$132,MATCH(F1444,REFERENCE!$A$4:$A$132,0),Q$2)</f>
        <v>No sensation/drug free/for circulation</v>
      </c>
      <c r="R1444" t="str">
        <f>INDEX(REFERENCE!$B$4:$J$132,MATCH(G1444,REFERENCE!$A$4:$A$132,0),R$2)</f>
        <v>Joint</v>
      </c>
      <c r="S1444" t="str">
        <f>INDEX(REFERENCE!$B$4:$J$132,MATCH(H1444,REFERENCE!$A$4:$A$132,0),S$2)</f>
        <v>Single use pads/patches</v>
      </c>
      <c r="T1444" t="str">
        <f>INDEX(REFERENCE!$B$4:$J$132,MATCH(I1444,REFERENCE!$A$4:$A$132,0),T$2)</f>
        <v>3 count</v>
      </c>
      <c r="U1444">
        <f>INDEX(REFERENCE!$B$4:$J$132,MATCH(J1444,REFERENCE!$A$4:$A$132,0),U$2)</f>
        <v>23.74</v>
      </c>
      <c r="V1444" t="str">
        <f>INDEX(REFERENCE!$B$4:$J$132,MATCH(K1444,REFERENCE!$A$4:$A$132,0),V$2)</f>
        <v>4.6 stars</v>
      </c>
      <c r="W1444">
        <f>INDEX(REFERENCE!$B$4:$J$132,MATCH(L1444,REFERENCE!$A$4:$A$132,0),W$2)</f>
        <v>4500</v>
      </c>
    </row>
    <row r="1445" spans="1:23" x14ac:dyDescent="0.2">
      <c r="A1445" s="9">
        <v>17</v>
      </c>
      <c r="B1445" s="9">
        <v>1</v>
      </c>
      <c r="C1445" s="9">
        <v>2</v>
      </c>
      <c r="D1445" s="9">
        <v>2</v>
      </c>
      <c r="E1445" s="9">
        <v>212</v>
      </c>
      <c r="F1445" s="9">
        <v>202</v>
      </c>
      <c r="G1445" s="9">
        <v>0</v>
      </c>
      <c r="H1445" s="9">
        <v>2</v>
      </c>
      <c r="I1445" s="9">
        <v>205</v>
      </c>
      <c r="J1445" s="9">
        <v>20502</v>
      </c>
      <c r="K1445" s="9">
        <v>1</v>
      </c>
      <c r="L1445" s="28">
        <v>2</v>
      </c>
      <c r="N1445">
        <f t="shared" si="24"/>
        <v>170102</v>
      </c>
      <c r="O1445" t="str">
        <f>INDEX(REFERENCE!$B$4:$J$132,MATCH(D1445,REFERENCE!$A$4:$A$132,0),O$2)</f>
        <v>Topicals</v>
      </c>
      <c r="P1445" t="str">
        <f>INDEX(REFERENCE!$B$4:$J$132,MATCH(E1445,REFERENCE!$A$4:$A$132,0),P$2)</f>
        <v>Store Brand</v>
      </c>
      <c r="Q1445" t="str">
        <f>INDEX(REFERENCE!$B$4:$J$132,MATCH(F1445,REFERENCE!$A$4:$A$132,0),Q$2)</f>
        <v>Cold sensation</v>
      </c>
      <c r="R1445" t="str">
        <f>INDEX(REFERENCE!$B$4:$J$132,MATCH(G1445,REFERENCE!$A$4:$A$132,0),R$2)</f>
        <v>-</v>
      </c>
      <c r="S1445" t="str">
        <f>INDEX(REFERENCE!$B$4:$J$132,MATCH(H1445,REFERENCE!$A$4:$A$132,0),S$2)</f>
        <v>Cream</v>
      </c>
      <c r="T1445" t="str">
        <f>INDEX(REFERENCE!$B$4:$J$132,MATCH(I1445,REFERENCE!$A$4:$A$132,0),T$2)</f>
        <v>4 oz</v>
      </c>
      <c r="U1445">
        <f>INDEX(REFERENCE!$B$4:$J$132,MATCH(J1445,REFERENCE!$A$4:$A$132,0),U$2)</f>
        <v>12</v>
      </c>
      <c r="V1445" t="str">
        <f>INDEX(REFERENCE!$B$4:$J$132,MATCH(K1445,REFERENCE!$A$4:$A$132,0),V$2)</f>
        <v>4.5 stars</v>
      </c>
      <c r="W1445">
        <f>INDEX(REFERENCE!$B$4:$J$132,MATCH(L1445,REFERENCE!$A$4:$A$132,0),W$2)</f>
        <v>4500</v>
      </c>
    </row>
    <row r="1446" spans="1:23" x14ac:dyDescent="0.2">
      <c r="A1446" s="9">
        <v>17</v>
      </c>
      <c r="B1446" s="9">
        <v>1</v>
      </c>
      <c r="C1446" s="9">
        <v>3</v>
      </c>
      <c r="D1446" s="9">
        <v>1</v>
      </c>
      <c r="E1446" s="9">
        <v>112</v>
      </c>
      <c r="F1446" s="9">
        <v>102</v>
      </c>
      <c r="G1446" s="9">
        <v>1</v>
      </c>
      <c r="H1446" s="9">
        <v>6</v>
      </c>
      <c r="I1446" s="9">
        <v>101</v>
      </c>
      <c r="J1446" s="9">
        <v>10103</v>
      </c>
      <c r="K1446" s="9">
        <v>2</v>
      </c>
      <c r="L1446" s="28">
        <v>1</v>
      </c>
      <c r="N1446">
        <f t="shared" si="24"/>
        <v>170103</v>
      </c>
      <c r="O1446" t="str">
        <f>INDEX(REFERENCE!$B$4:$J$132,MATCH(D1446,REFERENCE!$A$4:$A$132,0),O$2)</f>
        <v>Pads</v>
      </c>
      <c r="P1446" t="str">
        <f>INDEX(REFERENCE!$B$4:$J$132,MATCH(E1446,REFERENCE!$A$4:$A$132,0),P$2)</f>
        <v>Up &amp; Up</v>
      </c>
      <c r="Q1446" t="str">
        <f>INDEX(REFERENCE!$B$4:$J$132,MATCH(F1446,REFERENCE!$A$4:$A$132,0),Q$2)</f>
        <v>Cold sensation</v>
      </c>
      <c r="R1446" t="str">
        <f>INDEX(REFERENCE!$B$4:$J$132,MATCH(G1446,REFERENCE!$A$4:$A$132,0),R$2)</f>
        <v>Back</v>
      </c>
      <c r="S1446" t="str">
        <f>INDEX(REFERENCE!$B$4:$J$132,MATCH(H1446,REFERENCE!$A$4:$A$132,0),S$2)</f>
        <v>Single use pads/patches</v>
      </c>
      <c r="T1446" t="str">
        <f>INDEX(REFERENCE!$B$4:$J$132,MATCH(I1446,REFERENCE!$A$4:$A$132,0),T$2)</f>
        <v>2 count</v>
      </c>
      <c r="U1446">
        <f>INDEX(REFERENCE!$B$4:$J$132,MATCH(J1446,REFERENCE!$A$4:$A$132,0),U$2)</f>
        <v>6.59</v>
      </c>
      <c r="V1446" t="str">
        <f>INDEX(REFERENCE!$B$4:$J$132,MATCH(K1446,REFERENCE!$A$4:$A$132,0),V$2)</f>
        <v>4.6 stars</v>
      </c>
      <c r="W1446">
        <f>INDEX(REFERENCE!$B$4:$J$132,MATCH(L1446,REFERENCE!$A$4:$A$132,0),W$2)</f>
        <v>1250</v>
      </c>
    </row>
    <row r="1447" spans="1:23" x14ac:dyDescent="0.2">
      <c r="A1447" s="9">
        <v>17</v>
      </c>
      <c r="B1447" s="9">
        <v>1</v>
      </c>
      <c r="C1447" s="9">
        <v>4</v>
      </c>
      <c r="D1447" s="9">
        <v>1</v>
      </c>
      <c r="E1447" s="9">
        <v>106</v>
      </c>
      <c r="F1447" s="9">
        <v>101</v>
      </c>
      <c r="G1447" s="9">
        <v>4</v>
      </c>
      <c r="H1447" s="9">
        <v>6</v>
      </c>
      <c r="I1447" s="9">
        <v>105</v>
      </c>
      <c r="J1447" s="9">
        <v>10504</v>
      </c>
      <c r="K1447" s="9">
        <v>3</v>
      </c>
      <c r="L1447" s="28">
        <v>2</v>
      </c>
      <c r="N1447">
        <f t="shared" si="24"/>
        <v>170104</v>
      </c>
      <c r="O1447" t="str">
        <f>INDEX(REFERENCE!$B$4:$J$132,MATCH(D1447,REFERENCE!$A$4:$A$132,0),O$2)</f>
        <v>Pads</v>
      </c>
      <c r="P1447" t="str">
        <f>INDEX(REFERENCE!$B$4:$J$132,MATCH(E1447,REFERENCE!$A$4:$A$132,0),P$2)</f>
        <v>Vicks Vapopatch</v>
      </c>
      <c r="Q1447" t="str">
        <f>INDEX(REFERENCE!$B$4:$J$132,MATCH(F1447,REFERENCE!$A$4:$A$132,0),Q$2)</f>
        <v>Hot sensation</v>
      </c>
      <c r="R1447" t="str">
        <f>INDEX(REFERENCE!$B$4:$J$132,MATCH(G1447,REFERENCE!$A$4:$A$132,0),R$2)</f>
        <v>Chest</v>
      </c>
      <c r="S1447" t="str">
        <f>INDEX(REFERENCE!$B$4:$J$132,MATCH(H1447,REFERENCE!$A$4:$A$132,0),S$2)</f>
        <v>Single use pads/patches</v>
      </c>
      <c r="T1447" t="str">
        <f>INDEX(REFERENCE!$B$4:$J$132,MATCH(I1447,REFERENCE!$A$4:$A$132,0),T$2)</f>
        <v>6 count</v>
      </c>
      <c r="U1447">
        <f>INDEX(REFERENCE!$B$4:$J$132,MATCH(J1447,REFERENCE!$A$4:$A$132,0),U$2)</f>
        <v>21.5</v>
      </c>
      <c r="V1447" t="str">
        <f>INDEX(REFERENCE!$B$4:$J$132,MATCH(K1447,REFERENCE!$A$4:$A$132,0),V$2)</f>
        <v>4.8 stars</v>
      </c>
      <c r="W1447">
        <f>INDEX(REFERENCE!$B$4:$J$132,MATCH(L1447,REFERENCE!$A$4:$A$132,0),W$2)</f>
        <v>4500</v>
      </c>
    </row>
    <row r="1448" spans="1:23" x14ac:dyDescent="0.2">
      <c r="A1448" s="9">
        <v>17</v>
      </c>
      <c r="B1448" s="9">
        <v>1</v>
      </c>
      <c r="C1448" s="9">
        <v>5</v>
      </c>
      <c r="D1448" s="9">
        <v>2</v>
      </c>
      <c r="E1448" s="9">
        <v>203</v>
      </c>
      <c r="F1448" s="9">
        <v>204</v>
      </c>
      <c r="G1448" s="9">
        <v>0</v>
      </c>
      <c r="H1448" s="9">
        <v>4</v>
      </c>
      <c r="I1448" s="9">
        <v>207</v>
      </c>
      <c r="J1448" s="9">
        <v>20704</v>
      </c>
      <c r="K1448" s="9">
        <v>1</v>
      </c>
      <c r="L1448" s="28">
        <v>1</v>
      </c>
      <c r="N1448">
        <f t="shared" si="24"/>
        <v>170105</v>
      </c>
      <c r="O1448" t="str">
        <f>INDEX(REFERENCE!$B$4:$J$132,MATCH(D1448,REFERENCE!$A$4:$A$132,0),O$2)</f>
        <v>Topicals</v>
      </c>
      <c r="P1448" t="str">
        <f>INDEX(REFERENCE!$B$4:$J$132,MATCH(E1448,REFERENCE!$A$4:$A$132,0),P$2)</f>
        <v xml:space="preserve">Biofreeze  </v>
      </c>
      <c r="Q1448" t="str">
        <f>INDEX(REFERENCE!$B$4:$J$132,MATCH(F1448,REFERENCE!$A$4:$A$132,0),Q$2)</f>
        <v>Lidocaine/numbing sensation</v>
      </c>
      <c r="R1448" t="str">
        <f>INDEX(REFERENCE!$B$4:$J$132,MATCH(G1448,REFERENCE!$A$4:$A$132,0),R$2)</f>
        <v>-</v>
      </c>
      <c r="S1448" t="str">
        <f>INDEX(REFERENCE!$B$4:$J$132,MATCH(H1448,REFERENCE!$A$4:$A$132,0),S$2)</f>
        <v>Roll-on</v>
      </c>
      <c r="T1448" t="str">
        <f>INDEX(REFERENCE!$B$4:$J$132,MATCH(I1448,REFERENCE!$A$4:$A$132,0),T$2)</f>
        <v>5.5 oz</v>
      </c>
      <c r="U1448">
        <f>INDEX(REFERENCE!$B$4:$J$132,MATCH(J1448,REFERENCE!$A$4:$A$132,0),U$2)</f>
        <v>17.47</v>
      </c>
      <c r="V1448" t="str">
        <f>INDEX(REFERENCE!$B$4:$J$132,MATCH(K1448,REFERENCE!$A$4:$A$132,0),V$2)</f>
        <v>4.5 stars</v>
      </c>
      <c r="W1448">
        <f>INDEX(REFERENCE!$B$4:$J$132,MATCH(L1448,REFERENCE!$A$4:$A$132,0),W$2)</f>
        <v>1250</v>
      </c>
    </row>
    <row r="1449" spans="1:23" x14ac:dyDescent="0.2">
      <c r="A1449" s="9">
        <v>17</v>
      </c>
      <c r="B1449" s="9">
        <v>1</v>
      </c>
      <c r="C1449" s="9">
        <v>6</v>
      </c>
      <c r="D1449" s="9">
        <v>2</v>
      </c>
      <c r="E1449" s="9">
        <v>205</v>
      </c>
      <c r="F1449" s="9">
        <v>203</v>
      </c>
      <c r="G1449" s="9">
        <v>0</v>
      </c>
      <c r="H1449" s="9">
        <v>5</v>
      </c>
      <c r="I1449" s="9">
        <v>206</v>
      </c>
      <c r="J1449" s="9">
        <v>20601</v>
      </c>
      <c r="K1449" s="9">
        <v>3</v>
      </c>
      <c r="L1449" s="28">
        <v>1</v>
      </c>
      <c r="N1449">
        <f t="shared" si="24"/>
        <v>170106</v>
      </c>
      <c r="O1449" t="str">
        <f>INDEX(REFERENCE!$B$4:$J$132,MATCH(D1449,REFERENCE!$A$4:$A$132,0),O$2)</f>
        <v>Topicals</v>
      </c>
      <c r="P1449" t="str">
        <f>INDEX(REFERENCE!$B$4:$J$132,MATCH(E1449,REFERENCE!$A$4:$A$132,0),P$2)</f>
        <v>Tiger Balm</v>
      </c>
      <c r="Q1449" t="str">
        <f>INDEX(REFERENCE!$B$4:$J$132,MATCH(F1449,REFERENCE!$A$4:$A$132,0),Q$2)</f>
        <v>Both hot and cold sensation</v>
      </c>
      <c r="R1449" t="str">
        <f>INDEX(REFERENCE!$B$4:$J$132,MATCH(G1449,REFERENCE!$A$4:$A$132,0),R$2)</f>
        <v>-</v>
      </c>
      <c r="S1449" t="str">
        <f>INDEX(REFERENCE!$B$4:$J$132,MATCH(H1449,REFERENCE!$A$4:$A$132,0),S$2)</f>
        <v>Liquid</v>
      </c>
      <c r="T1449" t="str">
        <f>INDEX(REFERENCE!$B$4:$J$132,MATCH(I1449,REFERENCE!$A$4:$A$132,0),T$2)</f>
        <v>4.5 oz</v>
      </c>
      <c r="U1449">
        <f>INDEX(REFERENCE!$B$4:$J$132,MATCH(J1449,REFERENCE!$A$4:$A$132,0),U$2)</f>
        <v>10.25</v>
      </c>
      <c r="V1449" t="str">
        <f>INDEX(REFERENCE!$B$4:$J$132,MATCH(K1449,REFERENCE!$A$4:$A$132,0),V$2)</f>
        <v>4.8 stars</v>
      </c>
      <c r="W1449">
        <f>INDEX(REFERENCE!$B$4:$J$132,MATCH(L1449,REFERENCE!$A$4:$A$132,0),W$2)</f>
        <v>1250</v>
      </c>
    </row>
    <row r="1450" spans="1:23" x14ac:dyDescent="0.2">
      <c r="A1450" s="9">
        <v>17</v>
      </c>
      <c r="B1450" s="9">
        <v>2</v>
      </c>
      <c r="C1450" s="9">
        <v>1</v>
      </c>
      <c r="D1450" s="9">
        <v>2</v>
      </c>
      <c r="E1450" s="9">
        <v>204</v>
      </c>
      <c r="F1450" s="9">
        <v>201</v>
      </c>
      <c r="G1450" s="9">
        <v>0</v>
      </c>
      <c r="H1450" s="9">
        <v>1</v>
      </c>
      <c r="I1450" s="9">
        <v>207</v>
      </c>
      <c r="J1450" s="9">
        <v>20704</v>
      </c>
      <c r="K1450" s="9">
        <v>3</v>
      </c>
      <c r="L1450" s="28">
        <v>2</v>
      </c>
      <c r="N1450">
        <f t="shared" si="24"/>
        <v>170201</v>
      </c>
      <c r="O1450" t="str">
        <f>INDEX(REFERENCE!$B$4:$J$132,MATCH(D1450,REFERENCE!$A$4:$A$132,0),O$2)</f>
        <v>Topicals</v>
      </c>
      <c r="P1450" t="str">
        <f>INDEX(REFERENCE!$B$4:$J$132,MATCH(E1450,REFERENCE!$A$4:$A$132,0),P$2)</f>
        <v>Aspercreme</v>
      </c>
      <c r="Q1450" t="str">
        <f>INDEX(REFERENCE!$B$4:$J$132,MATCH(F1450,REFERENCE!$A$4:$A$132,0),Q$2)</f>
        <v>Hot sensation</v>
      </c>
      <c r="R1450" t="str">
        <f>INDEX(REFERENCE!$B$4:$J$132,MATCH(G1450,REFERENCE!$A$4:$A$132,0),R$2)</f>
        <v>-</v>
      </c>
      <c r="S1450" t="str">
        <f>INDEX(REFERENCE!$B$4:$J$132,MATCH(H1450,REFERENCE!$A$4:$A$132,0),S$2)</f>
        <v>Gel</v>
      </c>
      <c r="T1450" t="str">
        <f>INDEX(REFERENCE!$B$4:$J$132,MATCH(I1450,REFERENCE!$A$4:$A$132,0),T$2)</f>
        <v>5.5 oz</v>
      </c>
      <c r="U1450">
        <f>INDEX(REFERENCE!$B$4:$J$132,MATCH(J1450,REFERENCE!$A$4:$A$132,0),U$2)</f>
        <v>17.47</v>
      </c>
      <c r="V1450" t="str">
        <f>INDEX(REFERENCE!$B$4:$J$132,MATCH(K1450,REFERENCE!$A$4:$A$132,0),V$2)</f>
        <v>4.8 stars</v>
      </c>
      <c r="W1450">
        <f>INDEX(REFERENCE!$B$4:$J$132,MATCH(L1450,REFERENCE!$A$4:$A$132,0),W$2)</f>
        <v>4500</v>
      </c>
    </row>
    <row r="1451" spans="1:23" x14ac:dyDescent="0.2">
      <c r="A1451" s="9">
        <v>17</v>
      </c>
      <c r="B1451" s="9">
        <v>2</v>
      </c>
      <c r="C1451" s="9">
        <v>2</v>
      </c>
      <c r="D1451" s="9">
        <v>1</v>
      </c>
      <c r="E1451" s="9">
        <v>106</v>
      </c>
      <c r="F1451" s="9">
        <v>103</v>
      </c>
      <c r="G1451" s="9">
        <v>3</v>
      </c>
      <c r="H1451" s="9">
        <v>6</v>
      </c>
      <c r="I1451" s="9">
        <v>101</v>
      </c>
      <c r="J1451" s="9">
        <v>10105</v>
      </c>
      <c r="K1451" s="9">
        <v>1</v>
      </c>
      <c r="L1451" s="28">
        <v>1</v>
      </c>
      <c r="N1451">
        <f t="shared" si="24"/>
        <v>170202</v>
      </c>
      <c r="O1451" t="str">
        <f>INDEX(REFERENCE!$B$4:$J$132,MATCH(D1451,REFERENCE!$A$4:$A$132,0),O$2)</f>
        <v>Pads</v>
      </c>
      <c r="P1451" t="str">
        <f>INDEX(REFERENCE!$B$4:$J$132,MATCH(E1451,REFERENCE!$A$4:$A$132,0),P$2)</f>
        <v>Vicks Vapopatch</v>
      </c>
      <c r="Q1451" t="str">
        <f>INDEX(REFERENCE!$B$4:$J$132,MATCH(F1451,REFERENCE!$A$4:$A$132,0),Q$2)</f>
        <v>Both hot and cold sensation</v>
      </c>
      <c r="R1451" t="str">
        <f>INDEX(REFERENCE!$B$4:$J$132,MATCH(G1451,REFERENCE!$A$4:$A$132,0),R$2)</f>
        <v>Joint</v>
      </c>
      <c r="S1451" t="str">
        <f>INDEX(REFERENCE!$B$4:$J$132,MATCH(H1451,REFERENCE!$A$4:$A$132,0),S$2)</f>
        <v>Single use pads/patches</v>
      </c>
      <c r="T1451" t="str">
        <f>INDEX(REFERENCE!$B$4:$J$132,MATCH(I1451,REFERENCE!$A$4:$A$132,0),T$2)</f>
        <v>2 count</v>
      </c>
      <c r="U1451">
        <f>INDEX(REFERENCE!$B$4:$J$132,MATCH(J1451,REFERENCE!$A$4:$A$132,0),U$2)</f>
        <v>20.99</v>
      </c>
      <c r="V1451" t="str">
        <f>INDEX(REFERENCE!$B$4:$J$132,MATCH(K1451,REFERENCE!$A$4:$A$132,0),V$2)</f>
        <v>4.5 stars</v>
      </c>
      <c r="W1451">
        <f>INDEX(REFERENCE!$B$4:$J$132,MATCH(L1451,REFERENCE!$A$4:$A$132,0),W$2)</f>
        <v>1250</v>
      </c>
    </row>
    <row r="1452" spans="1:23" x14ac:dyDescent="0.2">
      <c r="A1452" s="9">
        <v>17</v>
      </c>
      <c r="B1452" s="9">
        <v>2</v>
      </c>
      <c r="C1452" s="9">
        <v>3</v>
      </c>
      <c r="D1452" s="9">
        <v>2</v>
      </c>
      <c r="E1452" s="9">
        <v>201</v>
      </c>
      <c r="F1452" s="9">
        <v>204</v>
      </c>
      <c r="G1452" s="9">
        <v>0</v>
      </c>
      <c r="H1452" s="9">
        <v>5</v>
      </c>
      <c r="I1452" s="9">
        <v>202</v>
      </c>
      <c r="J1452" s="9">
        <v>20203</v>
      </c>
      <c r="K1452" s="9">
        <v>3</v>
      </c>
      <c r="L1452" s="28">
        <v>2</v>
      </c>
      <c r="N1452">
        <f t="shared" si="24"/>
        <v>170203</v>
      </c>
      <c r="O1452" t="str">
        <f>INDEX(REFERENCE!$B$4:$J$132,MATCH(D1452,REFERENCE!$A$4:$A$132,0),O$2)</f>
        <v>Topicals</v>
      </c>
      <c r="P1452" t="str">
        <f>INDEX(REFERENCE!$B$4:$J$132,MATCH(E1452,REFERENCE!$A$4:$A$132,0),P$2)</f>
        <v>Bengay</v>
      </c>
      <c r="Q1452" t="str">
        <f>INDEX(REFERENCE!$B$4:$J$132,MATCH(F1452,REFERENCE!$A$4:$A$132,0),Q$2)</f>
        <v>Lidocaine/numbing sensation</v>
      </c>
      <c r="R1452" t="str">
        <f>INDEX(REFERENCE!$B$4:$J$132,MATCH(G1452,REFERENCE!$A$4:$A$132,0),R$2)</f>
        <v>-</v>
      </c>
      <c r="S1452" t="str">
        <f>INDEX(REFERENCE!$B$4:$J$132,MATCH(H1452,REFERENCE!$A$4:$A$132,0),S$2)</f>
        <v>Liquid</v>
      </c>
      <c r="T1452" t="str">
        <f>INDEX(REFERENCE!$B$4:$J$132,MATCH(I1452,REFERENCE!$A$4:$A$132,0),T$2)</f>
        <v>2.5 oz</v>
      </c>
      <c r="U1452">
        <f>INDEX(REFERENCE!$B$4:$J$132,MATCH(J1452,REFERENCE!$A$4:$A$132,0),U$2)</f>
        <v>11</v>
      </c>
      <c r="V1452" t="str">
        <f>INDEX(REFERENCE!$B$4:$J$132,MATCH(K1452,REFERENCE!$A$4:$A$132,0),V$2)</f>
        <v>4.8 stars</v>
      </c>
      <c r="W1452">
        <f>INDEX(REFERENCE!$B$4:$J$132,MATCH(L1452,REFERENCE!$A$4:$A$132,0),W$2)</f>
        <v>4500</v>
      </c>
    </row>
    <row r="1453" spans="1:23" x14ac:dyDescent="0.2">
      <c r="A1453" s="9">
        <v>17</v>
      </c>
      <c r="B1453" s="9">
        <v>2</v>
      </c>
      <c r="C1453" s="9">
        <v>4</v>
      </c>
      <c r="D1453" s="9">
        <v>1</v>
      </c>
      <c r="E1453" s="9">
        <v>102</v>
      </c>
      <c r="F1453" s="9">
        <v>104</v>
      </c>
      <c r="G1453" s="9">
        <v>5</v>
      </c>
      <c r="H1453" s="9">
        <v>6</v>
      </c>
      <c r="I1453" s="9">
        <v>104</v>
      </c>
      <c r="J1453" s="9">
        <v>10401</v>
      </c>
      <c r="K1453" s="9">
        <v>1</v>
      </c>
      <c r="L1453" s="28">
        <v>1</v>
      </c>
      <c r="N1453">
        <f t="shared" si="24"/>
        <v>170204</v>
      </c>
      <c r="O1453" t="str">
        <f>INDEX(REFERENCE!$B$4:$J$132,MATCH(D1453,REFERENCE!$A$4:$A$132,0),O$2)</f>
        <v>Pads</v>
      </c>
      <c r="P1453" t="str">
        <f>INDEX(REFERENCE!$B$4:$J$132,MATCH(E1453,REFERENCE!$A$4:$A$132,0),P$2)</f>
        <v>Icy Hot</v>
      </c>
      <c r="Q1453" t="str">
        <f>INDEX(REFERENCE!$B$4:$J$132,MATCH(F1453,REFERENCE!$A$4:$A$132,0),Q$2)</f>
        <v>Lidocaine/numbing sensation</v>
      </c>
      <c r="R1453" t="str">
        <f>INDEX(REFERENCE!$B$4:$J$132,MATCH(G1453,REFERENCE!$A$4:$A$132,0),R$2)</f>
        <v>Hands (arthritis)</v>
      </c>
      <c r="S1453" t="str">
        <f>INDEX(REFERENCE!$B$4:$J$132,MATCH(H1453,REFERENCE!$A$4:$A$132,0),S$2)</f>
        <v>Single use pads/patches</v>
      </c>
      <c r="T1453" t="str">
        <f>INDEX(REFERENCE!$B$4:$J$132,MATCH(I1453,REFERENCE!$A$4:$A$132,0),T$2)</f>
        <v>5 count</v>
      </c>
      <c r="U1453">
        <f>INDEX(REFERENCE!$B$4:$J$132,MATCH(J1453,REFERENCE!$A$4:$A$132,0),U$2)</f>
        <v>4.83</v>
      </c>
      <c r="V1453" t="str">
        <f>INDEX(REFERENCE!$B$4:$J$132,MATCH(K1453,REFERENCE!$A$4:$A$132,0),V$2)</f>
        <v>4.5 stars</v>
      </c>
      <c r="W1453">
        <f>INDEX(REFERENCE!$B$4:$J$132,MATCH(L1453,REFERENCE!$A$4:$A$132,0),W$2)</f>
        <v>1250</v>
      </c>
    </row>
    <row r="1454" spans="1:23" x14ac:dyDescent="0.2">
      <c r="A1454" s="9">
        <v>17</v>
      </c>
      <c r="B1454" s="9">
        <v>2</v>
      </c>
      <c r="C1454" s="9">
        <v>5</v>
      </c>
      <c r="D1454" s="9">
        <v>1</v>
      </c>
      <c r="E1454" s="9">
        <v>108</v>
      </c>
      <c r="F1454" s="9">
        <v>105</v>
      </c>
      <c r="G1454" s="9">
        <v>2</v>
      </c>
      <c r="H1454" s="9">
        <v>6</v>
      </c>
      <c r="I1454" s="9">
        <v>103</v>
      </c>
      <c r="J1454" s="9">
        <v>10304</v>
      </c>
      <c r="K1454" s="9">
        <v>2</v>
      </c>
      <c r="L1454" s="28">
        <v>1</v>
      </c>
      <c r="N1454">
        <f t="shared" si="24"/>
        <v>170205</v>
      </c>
      <c r="O1454" t="str">
        <f>INDEX(REFERENCE!$B$4:$J$132,MATCH(D1454,REFERENCE!$A$4:$A$132,0),O$2)</f>
        <v>Pads</v>
      </c>
      <c r="P1454" t="str">
        <f>INDEX(REFERENCE!$B$4:$J$132,MATCH(E1454,REFERENCE!$A$4:$A$132,0),P$2)</f>
        <v>Thermacare</v>
      </c>
      <c r="Q1454" t="str">
        <f>INDEX(REFERENCE!$B$4:$J$132,MATCH(F1454,REFERENCE!$A$4:$A$132,0),Q$2)</f>
        <v>No sensation/drug free/for circulation</v>
      </c>
      <c r="R1454" t="str">
        <f>INDEX(REFERENCE!$B$4:$J$132,MATCH(G1454,REFERENCE!$A$4:$A$132,0),R$2)</f>
        <v>Neck</v>
      </c>
      <c r="S1454" t="str">
        <f>INDEX(REFERENCE!$B$4:$J$132,MATCH(H1454,REFERENCE!$A$4:$A$132,0),S$2)</f>
        <v>Single use pads/patches</v>
      </c>
      <c r="T1454" t="str">
        <f>INDEX(REFERENCE!$B$4:$J$132,MATCH(I1454,REFERENCE!$A$4:$A$132,0),T$2)</f>
        <v>4 count</v>
      </c>
      <c r="U1454">
        <f>INDEX(REFERENCE!$B$4:$J$132,MATCH(J1454,REFERENCE!$A$4:$A$132,0),U$2)</f>
        <v>16.71</v>
      </c>
      <c r="V1454" t="str">
        <f>INDEX(REFERENCE!$B$4:$J$132,MATCH(K1454,REFERENCE!$A$4:$A$132,0),V$2)</f>
        <v>4.6 stars</v>
      </c>
      <c r="W1454">
        <f>INDEX(REFERENCE!$B$4:$J$132,MATCH(L1454,REFERENCE!$A$4:$A$132,0),W$2)</f>
        <v>1250</v>
      </c>
    </row>
    <row r="1455" spans="1:23" x14ac:dyDescent="0.2">
      <c r="A1455" s="9">
        <v>17</v>
      </c>
      <c r="B1455" s="9">
        <v>2</v>
      </c>
      <c r="C1455" s="9">
        <v>6</v>
      </c>
      <c r="D1455" s="9">
        <v>2</v>
      </c>
      <c r="E1455" s="9">
        <v>207</v>
      </c>
      <c r="F1455" s="9">
        <v>203</v>
      </c>
      <c r="G1455" s="9">
        <v>0</v>
      </c>
      <c r="H1455" s="9">
        <v>5</v>
      </c>
      <c r="I1455" s="9">
        <v>204</v>
      </c>
      <c r="J1455" s="9">
        <v>20405</v>
      </c>
      <c r="K1455" s="9">
        <v>2</v>
      </c>
      <c r="L1455" s="28">
        <v>2</v>
      </c>
      <c r="N1455">
        <f t="shared" si="24"/>
        <v>170206</v>
      </c>
      <c r="O1455" t="str">
        <f>INDEX(REFERENCE!$B$4:$J$132,MATCH(D1455,REFERENCE!$A$4:$A$132,0),O$2)</f>
        <v>Topicals</v>
      </c>
      <c r="P1455" t="str">
        <f>INDEX(REFERENCE!$B$4:$J$132,MATCH(E1455,REFERENCE!$A$4:$A$132,0),P$2)</f>
        <v>Salonpas</v>
      </c>
      <c r="Q1455" t="str">
        <f>INDEX(REFERENCE!$B$4:$J$132,MATCH(F1455,REFERENCE!$A$4:$A$132,0),Q$2)</f>
        <v>Both hot and cold sensation</v>
      </c>
      <c r="R1455" t="str">
        <f>INDEX(REFERENCE!$B$4:$J$132,MATCH(G1455,REFERENCE!$A$4:$A$132,0),R$2)</f>
        <v>-</v>
      </c>
      <c r="S1455" t="str">
        <f>INDEX(REFERENCE!$B$4:$J$132,MATCH(H1455,REFERENCE!$A$4:$A$132,0),S$2)</f>
        <v>Liquid</v>
      </c>
      <c r="T1455" t="str">
        <f>INDEX(REFERENCE!$B$4:$J$132,MATCH(I1455,REFERENCE!$A$4:$A$132,0),T$2)</f>
        <v>3.5 oz</v>
      </c>
      <c r="U1455">
        <f>INDEX(REFERENCE!$B$4:$J$132,MATCH(J1455,REFERENCE!$A$4:$A$132,0),U$2)</f>
        <v>20.5</v>
      </c>
      <c r="V1455" t="str">
        <f>INDEX(REFERENCE!$B$4:$J$132,MATCH(K1455,REFERENCE!$A$4:$A$132,0),V$2)</f>
        <v>4.6 stars</v>
      </c>
      <c r="W1455">
        <f>INDEX(REFERENCE!$B$4:$J$132,MATCH(L1455,REFERENCE!$A$4:$A$132,0),W$2)</f>
        <v>4500</v>
      </c>
    </row>
    <row r="1456" spans="1:23" x14ac:dyDescent="0.2">
      <c r="A1456" s="9">
        <v>17</v>
      </c>
      <c r="B1456" s="9">
        <v>3</v>
      </c>
      <c r="C1456" s="9">
        <v>1</v>
      </c>
      <c r="D1456" s="9">
        <v>2</v>
      </c>
      <c r="E1456" s="9">
        <v>203</v>
      </c>
      <c r="F1456" s="9">
        <v>202</v>
      </c>
      <c r="G1456" s="9">
        <v>0</v>
      </c>
      <c r="H1456" s="9">
        <v>3</v>
      </c>
      <c r="I1456" s="9">
        <v>203</v>
      </c>
      <c r="J1456" s="9">
        <v>20302</v>
      </c>
      <c r="K1456" s="9">
        <v>3</v>
      </c>
      <c r="L1456" s="28">
        <v>1</v>
      </c>
      <c r="N1456">
        <f t="shared" si="24"/>
        <v>170301</v>
      </c>
      <c r="O1456" t="str">
        <f>INDEX(REFERENCE!$B$4:$J$132,MATCH(D1456,REFERENCE!$A$4:$A$132,0),O$2)</f>
        <v>Topicals</v>
      </c>
      <c r="P1456" t="str">
        <f>INDEX(REFERENCE!$B$4:$J$132,MATCH(E1456,REFERENCE!$A$4:$A$132,0),P$2)</f>
        <v xml:space="preserve">Biofreeze  </v>
      </c>
      <c r="Q1456" t="str">
        <f>INDEX(REFERENCE!$B$4:$J$132,MATCH(F1456,REFERENCE!$A$4:$A$132,0),Q$2)</f>
        <v>Cold sensation</v>
      </c>
      <c r="R1456" t="str">
        <f>INDEX(REFERENCE!$B$4:$J$132,MATCH(G1456,REFERENCE!$A$4:$A$132,0),R$2)</f>
        <v>-</v>
      </c>
      <c r="S1456" t="str">
        <f>INDEX(REFERENCE!$B$4:$J$132,MATCH(H1456,REFERENCE!$A$4:$A$132,0),S$2)</f>
        <v>Spray</v>
      </c>
      <c r="T1456" t="str">
        <f>INDEX(REFERENCE!$B$4:$J$132,MATCH(I1456,REFERENCE!$A$4:$A$132,0),T$2)</f>
        <v>3 oz</v>
      </c>
      <c r="U1456">
        <f>INDEX(REFERENCE!$B$4:$J$132,MATCH(J1456,REFERENCE!$A$4:$A$132,0),U$2)</f>
        <v>10</v>
      </c>
      <c r="V1456" t="str">
        <f>INDEX(REFERENCE!$B$4:$J$132,MATCH(K1456,REFERENCE!$A$4:$A$132,0),V$2)</f>
        <v>4.8 stars</v>
      </c>
      <c r="W1456">
        <f>INDEX(REFERENCE!$B$4:$J$132,MATCH(L1456,REFERENCE!$A$4:$A$132,0),W$2)</f>
        <v>1250</v>
      </c>
    </row>
    <row r="1457" spans="1:23" x14ac:dyDescent="0.2">
      <c r="A1457" s="9">
        <v>17</v>
      </c>
      <c r="B1457" s="9">
        <v>3</v>
      </c>
      <c r="C1457" s="9">
        <v>2</v>
      </c>
      <c r="D1457" s="9">
        <v>1</v>
      </c>
      <c r="E1457" s="9">
        <v>104</v>
      </c>
      <c r="F1457" s="9">
        <v>104</v>
      </c>
      <c r="G1457" s="9">
        <v>5</v>
      </c>
      <c r="H1457" s="9">
        <v>6</v>
      </c>
      <c r="I1457" s="9">
        <v>103</v>
      </c>
      <c r="J1457" s="9">
        <v>10303</v>
      </c>
      <c r="K1457" s="9">
        <v>1</v>
      </c>
      <c r="L1457" s="28">
        <v>2</v>
      </c>
      <c r="N1457">
        <f t="shared" si="24"/>
        <v>170302</v>
      </c>
      <c r="O1457" t="str">
        <f>INDEX(REFERENCE!$B$4:$J$132,MATCH(D1457,REFERENCE!$A$4:$A$132,0),O$2)</f>
        <v>Pads</v>
      </c>
      <c r="P1457" t="str">
        <f>INDEX(REFERENCE!$B$4:$J$132,MATCH(E1457,REFERENCE!$A$4:$A$132,0),P$2)</f>
        <v>Aspercreme</v>
      </c>
      <c r="Q1457" t="str">
        <f>INDEX(REFERENCE!$B$4:$J$132,MATCH(F1457,REFERENCE!$A$4:$A$132,0),Q$2)</f>
        <v>Lidocaine/numbing sensation</v>
      </c>
      <c r="R1457" t="str">
        <f>INDEX(REFERENCE!$B$4:$J$132,MATCH(G1457,REFERENCE!$A$4:$A$132,0),R$2)</f>
        <v>Hands (arthritis)</v>
      </c>
      <c r="S1457" t="str">
        <f>INDEX(REFERENCE!$B$4:$J$132,MATCH(H1457,REFERENCE!$A$4:$A$132,0),S$2)</f>
        <v>Single use pads/patches</v>
      </c>
      <c r="T1457" t="str">
        <f>INDEX(REFERENCE!$B$4:$J$132,MATCH(I1457,REFERENCE!$A$4:$A$132,0),T$2)</f>
        <v>4 count</v>
      </c>
      <c r="U1457">
        <f>INDEX(REFERENCE!$B$4:$J$132,MATCH(J1457,REFERENCE!$A$4:$A$132,0),U$2)</f>
        <v>13</v>
      </c>
      <c r="V1457" t="str">
        <f>INDEX(REFERENCE!$B$4:$J$132,MATCH(K1457,REFERENCE!$A$4:$A$132,0),V$2)</f>
        <v>4.5 stars</v>
      </c>
      <c r="W1457">
        <f>INDEX(REFERENCE!$B$4:$J$132,MATCH(L1457,REFERENCE!$A$4:$A$132,0),W$2)</f>
        <v>4500</v>
      </c>
    </row>
    <row r="1458" spans="1:23" x14ac:dyDescent="0.2">
      <c r="A1458" s="9">
        <v>17</v>
      </c>
      <c r="B1458" s="9">
        <v>3</v>
      </c>
      <c r="C1458" s="9">
        <v>3</v>
      </c>
      <c r="D1458" s="9">
        <v>2</v>
      </c>
      <c r="E1458" s="9">
        <v>204</v>
      </c>
      <c r="F1458" s="9">
        <v>202</v>
      </c>
      <c r="G1458" s="9">
        <v>0</v>
      </c>
      <c r="H1458" s="9">
        <v>4</v>
      </c>
      <c r="I1458" s="9">
        <v>202</v>
      </c>
      <c r="J1458" s="9">
        <v>20201</v>
      </c>
      <c r="K1458" s="9">
        <v>3</v>
      </c>
      <c r="L1458" s="28">
        <v>2</v>
      </c>
      <c r="N1458">
        <f t="shared" si="24"/>
        <v>170303</v>
      </c>
      <c r="O1458" t="str">
        <f>INDEX(REFERENCE!$B$4:$J$132,MATCH(D1458,REFERENCE!$A$4:$A$132,0),O$2)</f>
        <v>Topicals</v>
      </c>
      <c r="P1458" t="str">
        <f>INDEX(REFERENCE!$B$4:$J$132,MATCH(E1458,REFERENCE!$A$4:$A$132,0),P$2)</f>
        <v>Aspercreme</v>
      </c>
      <c r="Q1458" t="str">
        <f>INDEX(REFERENCE!$B$4:$J$132,MATCH(F1458,REFERENCE!$A$4:$A$132,0),Q$2)</f>
        <v>Cold sensation</v>
      </c>
      <c r="R1458" t="str">
        <f>INDEX(REFERENCE!$B$4:$J$132,MATCH(G1458,REFERENCE!$A$4:$A$132,0),R$2)</f>
        <v>-</v>
      </c>
      <c r="S1458" t="str">
        <f>INDEX(REFERENCE!$B$4:$J$132,MATCH(H1458,REFERENCE!$A$4:$A$132,0),S$2)</f>
        <v>Roll-on</v>
      </c>
      <c r="T1458" t="str">
        <f>INDEX(REFERENCE!$B$4:$J$132,MATCH(I1458,REFERENCE!$A$4:$A$132,0),T$2)</f>
        <v>2.5 oz</v>
      </c>
      <c r="U1458">
        <f>INDEX(REFERENCE!$B$4:$J$132,MATCH(J1458,REFERENCE!$A$4:$A$132,0),U$2)</f>
        <v>5.75</v>
      </c>
      <c r="V1458" t="str">
        <f>INDEX(REFERENCE!$B$4:$J$132,MATCH(K1458,REFERENCE!$A$4:$A$132,0),V$2)</f>
        <v>4.8 stars</v>
      </c>
      <c r="W1458">
        <f>INDEX(REFERENCE!$B$4:$J$132,MATCH(L1458,REFERENCE!$A$4:$A$132,0),W$2)</f>
        <v>4500</v>
      </c>
    </row>
    <row r="1459" spans="1:23" x14ac:dyDescent="0.2">
      <c r="A1459" s="9">
        <v>17</v>
      </c>
      <c r="B1459" s="9">
        <v>3</v>
      </c>
      <c r="C1459" s="9">
        <v>4</v>
      </c>
      <c r="D1459" s="9">
        <v>1</v>
      </c>
      <c r="E1459" s="9">
        <v>110</v>
      </c>
      <c r="F1459" s="9">
        <v>103</v>
      </c>
      <c r="G1459" s="9">
        <v>1</v>
      </c>
      <c r="H1459" s="9">
        <v>6</v>
      </c>
      <c r="I1459" s="9">
        <v>105</v>
      </c>
      <c r="J1459" s="9">
        <v>10502</v>
      </c>
      <c r="K1459" s="9">
        <v>2</v>
      </c>
      <c r="L1459" s="28">
        <v>1</v>
      </c>
      <c r="N1459">
        <f t="shared" si="24"/>
        <v>170304</v>
      </c>
      <c r="O1459" t="str">
        <f>INDEX(REFERENCE!$B$4:$J$132,MATCH(D1459,REFERENCE!$A$4:$A$132,0),O$2)</f>
        <v>Pads</v>
      </c>
      <c r="P1459" t="str">
        <f>INDEX(REFERENCE!$B$4:$J$132,MATCH(E1459,REFERENCE!$A$4:$A$132,0),P$2)</f>
        <v>Equate</v>
      </c>
      <c r="Q1459" t="str">
        <f>INDEX(REFERENCE!$B$4:$J$132,MATCH(F1459,REFERENCE!$A$4:$A$132,0),Q$2)</f>
        <v>Both hot and cold sensation</v>
      </c>
      <c r="R1459" t="str">
        <f>INDEX(REFERENCE!$B$4:$J$132,MATCH(G1459,REFERENCE!$A$4:$A$132,0),R$2)</f>
        <v>Back</v>
      </c>
      <c r="S1459" t="str">
        <f>INDEX(REFERENCE!$B$4:$J$132,MATCH(H1459,REFERENCE!$A$4:$A$132,0),S$2)</f>
        <v>Single use pads/patches</v>
      </c>
      <c r="T1459" t="str">
        <f>INDEX(REFERENCE!$B$4:$J$132,MATCH(I1459,REFERENCE!$A$4:$A$132,0),T$2)</f>
        <v>6 count</v>
      </c>
      <c r="U1459">
        <f>INDEX(REFERENCE!$B$4:$J$132,MATCH(J1459,REFERENCE!$A$4:$A$132,0),U$2)</f>
        <v>10</v>
      </c>
      <c r="V1459" t="str">
        <f>INDEX(REFERENCE!$B$4:$J$132,MATCH(K1459,REFERENCE!$A$4:$A$132,0),V$2)</f>
        <v>4.6 stars</v>
      </c>
      <c r="W1459">
        <f>INDEX(REFERENCE!$B$4:$J$132,MATCH(L1459,REFERENCE!$A$4:$A$132,0),W$2)</f>
        <v>1250</v>
      </c>
    </row>
    <row r="1460" spans="1:23" x14ac:dyDescent="0.2">
      <c r="A1460" s="9">
        <v>17</v>
      </c>
      <c r="B1460" s="9">
        <v>3</v>
      </c>
      <c r="C1460" s="9">
        <v>5</v>
      </c>
      <c r="D1460" s="9">
        <v>2</v>
      </c>
      <c r="E1460" s="9">
        <v>208</v>
      </c>
      <c r="F1460" s="9">
        <v>204</v>
      </c>
      <c r="G1460" s="9">
        <v>0</v>
      </c>
      <c r="H1460" s="9">
        <v>2</v>
      </c>
      <c r="I1460" s="9">
        <v>205</v>
      </c>
      <c r="J1460" s="9">
        <v>20504</v>
      </c>
      <c r="K1460" s="9">
        <v>2</v>
      </c>
      <c r="L1460" s="28">
        <v>2</v>
      </c>
      <c r="N1460">
        <f t="shared" si="24"/>
        <v>170305</v>
      </c>
      <c r="O1460" t="str">
        <f>INDEX(REFERENCE!$B$4:$J$132,MATCH(D1460,REFERENCE!$A$4:$A$132,0),O$2)</f>
        <v>Topicals</v>
      </c>
      <c r="P1460" t="str">
        <f>INDEX(REFERENCE!$B$4:$J$132,MATCH(E1460,REFERENCE!$A$4:$A$132,0),P$2)</f>
        <v>Equate</v>
      </c>
      <c r="Q1460" t="str">
        <f>INDEX(REFERENCE!$B$4:$J$132,MATCH(F1460,REFERENCE!$A$4:$A$132,0),Q$2)</f>
        <v>Lidocaine/numbing sensation</v>
      </c>
      <c r="R1460" t="str">
        <f>INDEX(REFERENCE!$B$4:$J$132,MATCH(G1460,REFERENCE!$A$4:$A$132,0),R$2)</f>
        <v>-</v>
      </c>
      <c r="S1460" t="str">
        <f>INDEX(REFERENCE!$B$4:$J$132,MATCH(H1460,REFERENCE!$A$4:$A$132,0),S$2)</f>
        <v>Cream</v>
      </c>
      <c r="T1460" t="str">
        <f>INDEX(REFERENCE!$B$4:$J$132,MATCH(I1460,REFERENCE!$A$4:$A$132,0),T$2)</f>
        <v>4 oz</v>
      </c>
      <c r="U1460">
        <f>INDEX(REFERENCE!$B$4:$J$132,MATCH(J1460,REFERENCE!$A$4:$A$132,0),U$2)</f>
        <v>14.5</v>
      </c>
      <c r="V1460" t="str">
        <f>INDEX(REFERENCE!$B$4:$J$132,MATCH(K1460,REFERENCE!$A$4:$A$132,0),V$2)</f>
        <v>4.6 stars</v>
      </c>
      <c r="W1460">
        <f>INDEX(REFERENCE!$B$4:$J$132,MATCH(L1460,REFERENCE!$A$4:$A$132,0),W$2)</f>
        <v>4500</v>
      </c>
    </row>
    <row r="1461" spans="1:23" x14ac:dyDescent="0.2">
      <c r="A1461" s="9">
        <v>17</v>
      </c>
      <c r="B1461" s="9">
        <v>3</v>
      </c>
      <c r="C1461" s="9">
        <v>6</v>
      </c>
      <c r="D1461" s="9">
        <v>1</v>
      </c>
      <c r="E1461" s="9">
        <v>105</v>
      </c>
      <c r="F1461" s="9">
        <v>102</v>
      </c>
      <c r="G1461" s="9">
        <v>2</v>
      </c>
      <c r="H1461" s="9">
        <v>6</v>
      </c>
      <c r="I1461" s="9">
        <v>104</v>
      </c>
      <c r="J1461" s="9">
        <v>10405</v>
      </c>
      <c r="K1461" s="9">
        <v>1</v>
      </c>
      <c r="L1461" s="28">
        <v>2</v>
      </c>
      <c r="N1461">
        <f t="shared" si="24"/>
        <v>170306</v>
      </c>
      <c r="O1461" t="str">
        <f>INDEX(REFERENCE!$B$4:$J$132,MATCH(D1461,REFERENCE!$A$4:$A$132,0),O$2)</f>
        <v>Pads</v>
      </c>
      <c r="P1461" t="str">
        <f>INDEX(REFERENCE!$B$4:$J$132,MATCH(E1461,REFERENCE!$A$4:$A$132,0),P$2)</f>
        <v>Tiger Balm</v>
      </c>
      <c r="Q1461" t="str">
        <f>INDEX(REFERENCE!$B$4:$J$132,MATCH(F1461,REFERENCE!$A$4:$A$132,0),Q$2)</f>
        <v>Cold sensation</v>
      </c>
      <c r="R1461" t="str">
        <f>INDEX(REFERENCE!$B$4:$J$132,MATCH(G1461,REFERENCE!$A$4:$A$132,0),R$2)</f>
        <v>Neck</v>
      </c>
      <c r="S1461" t="str">
        <f>INDEX(REFERENCE!$B$4:$J$132,MATCH(H1461,REFERENCE!$A$4:$A$132,0),S$2)</f>
        <v>Single use pads/patches</v>
      </c>
      <c r="T1461" t="str">
        <f>INDEX(REFERENCE!$B$4:$J$132,MATCH(I1461,REFERENCE!$A$4:$A$132,0),T$2)</f>
        <v>5 count</v>
      </c>
      <c r="U1461">
        <f>INDEX(REFERENCE!$B$4:$J$132,MATCH(J1461,REFERENCE!$A$4:$A$132,0),U$2)</f>
        <v>29.24</v>
      </c>
      <c r="V1461" t="str">
        <f>INDEX(REFERENCE!$B$4:$J$132,MATCH(K1461,REFERENCE!$A$4:$A$132,0),V$2)</f>
        <v>4.5 stars</v>
      </c>
      <c r="W1461">
        <f>INDEX(REFERENCE!$B$4:$J$132,MATCH(L1461,REFERENCE!$A$4:$A$132,0),W$2)</f>
        <v>4500</v>
      </c>
    </row>
    <row r="1462" spans="1:23" x14ac:dyDescent="0.2">
      <c r="A1462" s="9">
        <v>17</v>
      </c>
      <c r="B1462" s="9">
        <v>4</v>
      </c>
      <c r="C1462" s="9">
        <v>1</v>
      </c>
      <c r="D1462" s="9">
        <v>1</v>
      </c>
      <c r="E1462" s="9">
        <v>111</v>
      </c>
      <c r="F1462" s="9">
        <v>101</v>
      </c>
      <c r="G1462" s="9">
        <v>6</v>
      </c>
      <c r="H1462" s="9">
        <v>6</v>
      </c>
      <c r="I1462" s="9">
        <v>104</v>
      </c>
      <c r="J1462" s="9">
        <v>10401</v>
      </c>
      <c r="K1462" s="9">
        <v>2</v>
      </c>
      <c r="L1462" s="28">
        <v>1</v>
      </c>
      <c r="N1462">
        <f t="shared" si="24"/>
        <v>170401</v>
      </c>
      <c r="O1462" t="str">
        <f>INDEX(REFERENCE!$B$4:$J$132,MATCH(D1462,REFERENCE!$A$4:$A$132,0),O$2)</f>
        <v>Pads</v>
      </c>
      <c r="P1462" t="str">
        <f>INDEX(REFERENCE!$B$4:$J$132,MATCH(E1462,REFERENCE!$A$4:$A$132,0),P$2)</f>
        <v>Walgreens</v>
      </c>
      <c r="Q1462" t="str">
        <f>INDEX(REFERENCE!$B$4:$J$132,MATCH(F1462,REFERENCE!$A$4:$A$132,0),Q$2)</f>
        <v>Hot sensation</v>
      </c>
      <c r="R1462" t="str">
        <f>INDEX(REFERENCE!$B$4:$J$132,MATCH(G1462,REFERENCE!$A$4:$A$132,0),R$2)</f>
        <v>Shoulder</v>
      </c>
      <c r="S1462" t="str">
        <f>INDEX(REFERENCE!$B$4:$J$132,MATCH(H1462,REFERENCE!$A$4:$A$132,0),S$2)</f>
        <v>Single use pads/patches</v>
      </c>
      <c r="T1462" t="str">
        <f>INDEX(REFERENCE!$B$4:$J$132,MATCH(I1462,REFERENCE!$A$4:$A$132,0),T$2)</f>
        <v>5 count</v>
      </c>
      <c r="U1462">
        <f>INDEX(REFERENCE!$B$4:$J$132,MATCH(J1462,REFERENCE!$A$4:$A$132,0),U$2)</f>
        <v>4.83</v>
      </c>
      <c r="V1462" t="str">
        <f>INDEX(REFERENCE!$B$4:$J$132,MATCH(K1462,REFERENCE!$A$4:$A$132,0),V$2)</f>
        <v>4.6 stars</v>
      </c>
      <c r="W1462">
        <f>INDEX(REFERENCE!$B$4:$J$132,MATCH(L1462,REFERENCE!$A$4:$A$132,0),W$2)</f>
        <v>1250</v>
      </c>
    </row>
    <row r="1463" spans="1:23" x14ac:dyDescent="0.2">
      <c r="A1463" s="9">
        <v>17</v>
      </c>
      <c r="B1463" s="9">
        <v>4</v>
      </c>
      <c r="C1463" s="9">
        <v>2</v>
      </c>
      <c r="D1463" s="9">
        <v>2</v>
      </c>
      <c r="E1463" s="9">
        <v>212</v>
      </c>
      <c r="F1463" s="9">
        <v>203</v>
      </c>
      <c r="G1463" s="9">
        <v>0</v>
      </c>
      <c r="H1463" s="9">
        <v>2</v>
      </c>
      <c r="I1463" s="9">
        <v>201</v>
      </c>
      <c r="J1463" s="9">
        <v>20101</v>
      </c>
      <c r="K1463" s="9">
        <v>1</v>
      </c>
      <c r="L1463" s="28">
        <v>1</v>
      </c>
      <c r="N1463">
        <f t="shared" si="24"/>
        <v>170402</v>
      </c>
      <c r="O1463" t="str">
        <f>INDEX(REFERENCE!$B$4:$J$132,MATCH(D1463,REFERENCE!$A$4:$A$132,0),O$2)</f>
        <v>Topicals</v>
      </c>
      <c r="P1463" t="str">
        <f>INDEX(REFERENCE!$B$4:$J$132,MATCH(E1463,REFERENCE!$A$4:$A$132,0),P$2)</f>
        <v>Store Brand</v>
      </c>
      <c r="Q1463" t="str">
        <f>INDEX(REFERENCE!$B$4:$J$132,MATCH(F1463,REFERENCE!$A$4:$A$132,0),Q$2)</f>
        <v>Both hot and cold sensation</v>
      </c>
      <c r="R1463" t="str">
        <f>INDEX(REFERENCE!$B$4:$J$132,MATCH(G1463,REFERENCE!$A$4:$A$132,0),R$2)</f>
        <v>-</v>
      </c>
      <c r="S1463" t="str">
        <f>INDEX(REFERENCE!$B$4:$J$132,MATCH(H1463,REFERENCE!$A$4:$A$132,0),S$2)</f>
        <v>Cream</v>
      </c>
      <c r="T1463" t="str">
        <f>INDEX(REFERENCE!$B$4:$J$132,MATCH(I1463,REFERENCE!$A$4:$A$132,0),T$2)</f>
        <v>2 oz</v>
      </c>
      <c r="U1463">
        <f>INDEX(REFERENCE!$B$4:$J$132,MATCH(J1463,REFERENCE!$A$4:$A$132,0),U$2)</f>
        <v>4.6399999999999997</v>
      </c>
      <c r="V1463" t="str">
        <f>INDEX(REFERENCE!$B$4:$J$132,MATCH(K1463,REFERENCE!$A$4:$A$132,0),V$2)</f>
        <v>4.5 stars</v>
      </c>
      <c r="W1463">
        <f>INDEX(REFERENCE!$B$4:$J$132,MATCH(L1463,REFERENCE!$A$4:$A$132,0),W$2)</f>
        <v>1250</v>
      </c>
    </row>
    <row r="1464" spans="1:23" x14ac:dyDescent="0.2">
      <c r="A1464" s="9">
        <v>17</v>
      </c>
      <c r="B1464" s="9">
        <v>4</v>
      </c>
      <c r="C1464" s="9">
        <v>3</v>
      </c>
      <c r="D1464" s="9">
        <v>2</v>
      </c>
      <c r="E1464" s="9">
        <v>201</v>
      </c>
      <c r="F1464" s="9">
        <v>201</v>
      </c>
      <c r="G1464" s="9">
        <v>0</v>
      </c>
      <c r="H1464" s="9">
        <v>5</v>
      </c>
      <c r="I1464" s="9">
        <v>204</v>
      </c>
      <c r="J1464" s="9">
        <v>20402</v>
      </c>
      <c r="K1464" s="9">
        <v>1</v>
      </c>
      <c r="L1464" s="28">
        <v>1</v>
      </c>
      <c r="N1464">
        <f t="shared" si="24"/>
        <v>170403</v>
      </c>
      <c r="O1464" t="str">
        <f>INDEX(REFERENCE!$B$4:$J$132,MATCH(D1464,REFERENCE!$A$4:$A$132,0),O$2)</f>
        <v>Topicals</v>
      </c>
      <c r="P1464" t="str">
        <f>INDEX(REFERENCE!$B$4:$J$132,MATCH(E1464,REFERENCE!$A$4:$A$132,0),P$2)</f>
        <v>Bengay</v>
      </c>
      <c r="Q1464" t="str">
        <f>INDEX(REFERENCE!$B$4:$J$132,MATCH(F1464,REFERENCE!$A$4:$A$132,0),Q$2)</f>
        <v>Hot sensation</v>
      </c>
      <c r="R1464" t="str">
        <f>INDEX(REFERENCE!$B$4:$J$132,MATCH(G1464,REFERENCE!$A$4:$A$132,0),R$2)</f>
        <v>-</v>
      </c>
      <c r="S1464" t="str">
        <f>INDEX(REFERENCE!$B$4:$J$132,MATCH(H1464,REFERENCE!$A$4:$A$132,0),S$2)</f>
        <v>Liquid</v>
      </c>
      <c r="T1464" t="str">
        <f>INDEX(REFERENCE!$B$4:$J$132,MATCH(I1464,REFERENCE!$A$4:$A$132,0),T$2)</f>
        <v>3.5 oz</v>
      </c>
      <c r="U1464">
        <f>INDEX(REFERENCE!$B$4:$J$132,MATCH(J1464,REFERENCE!$A$4:$A$132,0),U$2)</f>
        <v>11.87</v>
      </c>
      <c r="V1464" t="str">
        <f>INDEX(REFERENCE!$B$4:$J$132,MATCH(K1464,REFERENCE!$A$4:$A$132,0),V$2)</f>
        <v>4.5 stars</v>
      </c>
      <c r="W1464">
        <f>INDEX(REFERENCE!$B$4:$J$132,MATCH(L1464,REFERENCE!$A$4:$A$132,0),W$2)</f>
        <v>1250</v>
      </c>
    </row>
    <row r="1465" spans="1:23" x14ac:dyDescent="0.2">
      <c r="A1465" s="9">
        <v>17</v>
      </c>
      <c r="B1465" s="9">
        <v>4</v>
      </c>
      <c r="C1465" s="9">
        <v>4</v>
      </c>
      <c r="D1465" s="9">
        <v>1</v>
      </c>
      <c r="E1465" s="9">
        <v>109</v>
      </c>
      <c r="F1465" s="9">
        <v>105</v>
      </c>
      <c r="G1465" s="9">
        <v>4</v>
      </c>
      <c r="H1465" s="9">
        <v>6</v>
      </c>
      <c r="I1465" s="9">
        <v>101</v>
      </c>
      <c r="J1465" s="9">
        <v>10104</v>
      </c>
      <c r="K1465" s="9">
        <v>3</v>
      </c>
      <c r="L1465" s="28">
        <v>1</v>
      </c>
      <c r="N1465">
        <f t="shared" si="24"/>
        <v>170404</v>
      </c>
      <c r="O1465" t="str">
        <f>INDEX(REFERENCE!$B$4:$J$132,MATCH(D1465,REFERENCE!$A$4:$A$132,0),O$2)</f>
        <v>Pads</v>
      </c>
      <c r="P1465" t="str">
        <f>INDEX(REFERENCE!$B$4:$J$132,MATCH(E1465,REFERENCE!$A$4:$A$132,0),P$2)</f>
        <v>CVS Health</v>
      </c>
      <c r="Q1465" t="str">
        <f>INDEX(REFERENCE!$B$4:$J$132,MATCH(F1465,REFERENCE!$A$4:$A$132,0),Q$2)</f>
        <v>No sensation/drug free/for circulation</v>
      </c>
      <c r="R1465" t="str">
        <f>INDEX(REFERENCE!$B$4:$J$132,MATCH(G1465,REFERENCE!$A$4:$A$132,0),R$2)</f>
        <v>Chest</v>
      </c>
      <c r="S1465" t="str">
        <f>INDEX(REFERENCE!$B$4:$J$132,MATCH(H1465,REFERENCE!$A$4:$A$132,0),S$2)</f>
        <v>Single use pads/patches</v>
      </c>
      <c r="T1465" t="str">
        <f>INDEX(REFERENCE!$B$4:$J$132,MATCH(I1465,REFERENCE!$A$4:$A$132,0),T$2)</f>
        <v>2 count</v>
      </c>
      <c r="U1465">
        <f>INDEX(REFERENCE!$B$4:$J$132,MATCH(J1465,REFERENCE!$A$4:$A$132,0),U$2)</f>
        <v>8.59</v>
      </c>
      <c r="V1465" t="str">
        <f>INDEX(REFERENCE!$B$4:$J$132,MATCH(K1465,REFERENCE!$A$4:$A$132,0),V$2)</f>
        <v>4.8 stars</v>
      </c>
      <c r="W1465">
        <f>INDEX(REFERENCE!$B$4:$J$132,MATCH(L1465,REFERENCE!$A$4:$A$132,0),W$2)</f>
        <v>1250</v>
      </c>
    </row>
    <row r="1466" spans="1:23" x14ac:dyDescent="0.2">
      <c r="A1466" s="9">
        <v>17</v>
      </c>
      <c r="B1466" s="9">
        <v>4</v>
      </c>
      <c r="C1466" s="9">
        <v>5</v>
      </c>
      <c r="D1466" s="9">
        <v>1</v>
      </c>
      <c r="E1466" s="9">
        <v>113</v>
      </c>
      <c r="F1466" s="9">
        <v>104</v>
      </c>
      <c r="G1466" s="9">
        <v>2</v>
      </c>
      <c r="H1466" s="9">
        <v>6</v>
      </c>
      <c r="I1466" s="9">
        <v>102</v>
      </c>
      <c r="J1466" s="9">
        <v>10202</v>
      </c>
      <c r="K1466" s="9">
        <v>3</v>
      </c>
      <c r="L1466" s="28">
        <v>2</v>
      </c>
      <c r="N1466">
        <f t="shared" si="24"/>
        <v>170405</v>
      </c>
      <c r="O1466" t="str">
        <f>INDEX(REFERENCE!$B$4:$J$132,MATCH(D1466,REFERENCE!$A$4:$A$132,0),O$2)</f>
        <v>Pads</v>
      </c>
      <c r="P1466" t="str">
        <f>INDEX(REFERENCE!$B$4:$J$132,MATCH(E1466,REFERENCE!$A$4:$A$132,0),P$2)</f>
        <v>Amazon Basic Care</v>
      </c>
      <c r="Q1466" t="str">
        <f>INDEX(REFERENCE!$B$4:$J$132,MATCH(F1466,REFERENCE!$A$4:$A$132,0),Q$2)</f>
        <v>Lidocaine/numbing sensation</v>
      </c>
      <c r="R1466" t="str">
        <f>INDEX(REFERENCE!$B$4:$J$132,MATCH(G1466,REFERENCE!$A$4:$A$132,0),R$2)</f>
        <v>Neck</v>
      </c>
      <c r="S1466" t="str">
        <f>INDEX(REFERENCE!$B$4:$J$132,MATCH(H1466,REFERENCE!$A$4:$A$132,0),S$2)</f>
        <v>Single use pads/patches</v>
      </c>
      <c r="T1466" t="str">
        <f>INDEX(REFERENCE!$B$4:$J$132,MATCH(I1466,REFERENCE!$A$4:$A$132,0),T$2)</f>
        <v>3 count</v>
      </c>
      <c r="U1466">
        <f>INDEX(REFERENCE!$B$4:$J$132,MATCH(J1466,REFERENCE!$A$4:$A$132,0),U$2)</f>
        <v>6.63</v>
      </c>
      <c r="V1466" t="str">
        <f>INDEX(REFERENCE!$B$4:$J$132,MATCH(K1466,REFERENCE!$A$4:$A$132,0),V$2)</f>
        <v>4.8 stars</v>
      </c>
      <c r="W1466">
        <f>INDEX(REFERENCE!$B$4:$J$132,MATCH(L1466,REFERENCE!$A$4:$A$132,0),W$2)</f>
        <v>4500</v>
      </c>
    </row>
    <row r="1467" spans="1:23" x14ac:dyDescent="0.2">
      <c r="A1467" s="9">
        <v>17</v>
      </c>
      <c r="B1467" s="9">
        <v>4</v>
      </c>
      <c r="C1467" s="9">
        <v>6</v>
      </c>
      <c r="D1467" s="9">
        <v>1</v>
      </c>
      <c r="E1467" s="9">
        <v>101</v>
      </c>
      <c r="F1467" s="9">
        <v>102</v>
      </c>
      <c r="G1467" s="9">
        <v>4</v>
      </c>
      <c r="H1467" s="9">
        <v>6</v>
      </c>
      <c r="I1467" s="9">
        <v>103</v>
      </c>
      <c r="J1467" s="9">
        <v>10301</v>
      </c>
      <c r="K1467" s="9">
        <v>2</v>
      </c>
      <c r="L1467" s="28">
        <v>2</v>
      </c>
      <c r="N1467">
        <f t="shared" si="24"/>
        <v>170406</v>
      </c>
      <c r="O1467" t="str">
        <f>INDEX(REFERENCE!$B$4:$J$132,MATCH(D1467,REFERENCE!$A$4:$A$132,0),O$2)</f>
        <v>Pads</v>
      </c>
      <c r="P1467" t="str">
        <f>INDEX(REFERENCE!$B$4:$J$132,MATCH(E1467,REFERENCE!$A$4:$A$132,0),P$2)</f>
        <v>Bengay</v>
      </c>
      <c r="Q1467" t="str">
        <f>INDEX(REFERENCE!$B$4:$J$132,MATCH(F1467,REFERENCE!$A$4:$A$132,0),Q$2)</f>
        <v>Cold sensation</v>
      </c>
      <c r="R1467" t="str">
        <f>INDEX(REFERENCE!$B$4:$J$132,MATCH(G1467,REFERENCE!$A$4:$A$132,0),R$2)</f>
        <v>Chest</v>
      </c>
      <c r="S1467" t="str">
        <f>INDEX(REFERENCE!$B$4:$J$132,MATCH(H1467,REFERENCE!$A$4:$A$132,0),S$2)</f>
        <v>Single use pads/patches</v>
      </c>
      <c r="T1467" t="str">
        <f>INDEX(REFERENCE!$B$4:$J$132,MATCH(I1467,REFERENCE!$A$4:$A$132,0),T$2)</f>
        <v>4 count</v>
      </c>
      <c r="U1467">
        <f>INDEX(REFERENCE!$B$4:$J$132,MATCH(J1467,REFERENCE!$A$4:$A$132,0),U$2)</f>
        <v>4.22</v>
      </c>
      <c r="V1467" t="str">
        <f>INDEX(REFERENCE!$B$4:$J$132,MATCH(K1467,REFERENCE!$A$4:$A$132,0),V$2)</f>
        <v>4.6 stars</v>
      </c>
      <c r="W1467">
        <f>INDEX(REFERENCE!$B$4:$J$132,MATCH(L1467,REFERENCE!$A$4:$A$132,0),W$2)</f>
        <v>4500</v>
      </c>
    </row>
    <row r="1468" spans="1:23" x14ac:dyDescent="0.2">
      <c r="A1468" s="9">
        <v>17</v>
      </c>
      <c r="B1468" s="9">
        <v>5</v>
      </c>
      <c r="C1468" s="9">
        <v>1</v>
      </c>
      <c r="D1468" s="9">
        <v>1</v>
      </c>
      <c r="E1468" s="9">
        <v>113</v>
      </c>
      <c r="F1468" s="9">
        <v>101</v>
      </c>
      <c r="G1468" s="9">
        <v>1</v>
      </c>
      <c r="H1468" s="9">
        <v>6</v>
      </c>
      <c r="I1468" s="9">
        <v>104</v>
      </c>
      <c r="J1468" s="9">
        <v>10404</v>
      </c>
      <c r="K1468" s="9">
        <v>1</v>
      </c>
      <c r="L1468" s="28">
        <v>2</v>
      </c>
      <c r="N1468">
        <f t="shared" si="24"/>
        <v>170501</v>
      </c>
      <c r="O1468" t="str">
        <f>INDEX(REFERENCE!$B$4:$J$132,MATCH(D1468,REFERENCE!$A$4:$A$132,0),O$2)</f>
        <v>Pads</v>
      </c>
      <c r="P1468" t="str">
        <f>INDEX(REFERENCE!$B$4:$J$132,MATCH(E1468,REFERENCE!$A$4:$A$132,0),P$2)</f>
        <v>Amazon Basic Care</v>
      </c>
      <c r="Q1468" t="str">
        <f>INDEX(REFERENCE!$B$4:$J$132,MATCH(F1468,REFERENCE!$A$4:$A$132,0),Q$2)</f>
        <v>Hot sensation</v>
      </c>
      <c r="R1468" t="str">
        <f>INDEX(REFERENCE!$B$4:$J$132,MATCH(G1468,REFERENCE!$A$4:$A$132,0),R$2)</f>
        <v>Back</v>
      </c>
      <c r="S1468" t="str">
        <f>INDEX(REFERENCE!$B$4:$J$132,MATCH(H1468,REFERENCE!$A$4:$A$132,0),S$2)</f>
        <v>Single use pads/patches</v>
      </c>
      <c r="T1468" t="str">
        <f>INDEX(REFERENCE!$B$4:$J$132,MATCH(I1468,REFERENCE!$A$4:$A$132,0),T$2)</f>
        <v>5 count</v>
      </c>
      <c r="U1468">
        <f>INDEX(REFERENCE!$B$4:$J$132,MATCH(J1468,REFERENCE!$A$4:$A$132,0),U$2)</f>
        <v>19.11</v>
      </c>
      <c r="V1468" t="str">
        <f>INDEX(REFERENCE!$B$4:$J$132,MATCH(K1468,REFERENCE!$A$4:$A$132,0),V$2)</f>
        <v>4.5 stars</v>
      </c>
      <c r="W1468">
        <f>INDEX(REFERENCE!$B$4:$J$132,MATCH(L1468,REFERENCE!$A$4:$A$132,0),W$2)</f>
        <v>4500</v>
      </c>
    </row>
    <row r="1469" spans="1:23" x14ac:dyDescent="0.2">
      <c r="A1469" s="9">
        <v>17</v>
      </c>
      <c r="B1469" s="9">
        <v>5</v>
      </c>
      <c r="C1469" s="9">
        <v>2</v>
      </c>
      <c r="D1469" s="9">
        <v>1</v>
      </c>
      <c r="E1469" s="9">
        <v>101</v>
      </c>
      <c r="F1469" s="9">
        <v>104</v>
      </c>
      <c r="G1469" s="9">
        <v>3</v>
      </c>
      <c r="H1469" s="9">
        <v>6</v>
      </c>
      <c r="I1469" s="9">
        <v>105</v>
      </c>
      <c r="J1469" s="9">
        <v>10503</v>
      </c>
      <c r="K1469" s="9">
        <v>3</v>
      </c>
      <c r="L1469" s="28">
        <v>1</v>
      </c>
      <c r="N1469">
        <f t="shared" si="24"/>
        <v>170502</v>
      </c>
      <c r="O1469" t="str">
        <f>INDEX(REFERENCE!$B$4:$J$132,MATCH(D1469,REFERENCE!$A$4:$A$132,0),O$2)</f>
        <v>Pads</v>
      </c>
      <c r="P1469" t="str">
        <f>INDEX(REFERENCE!$B$4:$J$132,MATCH(E1469,REFERENCE!$A$4:$A$132,0),P$2)</f>
        <v>Bengay</v>
      </c>
      <c r="Q1469" t="str">
        <f>INDEX(REFERENCE!$B$4:$J$132,MATCH(F1469,REFERENCE!$A$4:$A$132,0),Q$2)</f>
        <v>Lidocaine/numbing sensation</v>
      </c>
      <c r="R1469" t="str">
        <f>INDEX(REFERENCE!$B$4:$J$132,MATCH(G1469,REFERENCE!$A$4:$A$132,0),R$2)</f>
        <v>Joint</v>
      </c>
      <c r="S1469" t="str">
        <f>INDEX(REFERENCE!$B$4:$J$132,MATCH(H1469,REFERENCE!$A$4:$A$132,0),S$2)</f>
        <v>Single use pads/patches</v>
      </c>
      <c r="T1469" t="str">
        <f>INDEX(REFERENCE!$B$4:$J$132,MATCH(I1469,REFERENCE!$A$4:$A$132,0),T$2)</f>
        <v>6 count</v>
      </c>
      <c r="U1469">
        <f>INDEX(REFERENCE!$B$4:$J$132,MATCH(J1469,REFERENCE!$A$4:$A$132,0),U$2)</f>
        <v>18.72</v>
      </c>
      <c r="V1469" t="str">
        <f>INDEX(REFERENCE!$B$4:$J$132,MATCH(K1469,REFERENCE!$A$4:$A$132,0),V$2)</f>
        <v>4.8 stars</v>
      </c>
      <c r="W1469">
        <f>INDEX(REFERENCE!$B$4:$J$132,MATCH(L1469,REFERENCE!$A$4:$A$132,0),W$2)</f>
        <v>1250</v>
      </c>
    </row>
    <row r="1470" spans="1:23" x14ac:dyDescent="0.2">
      <c r="A1470" s="9">
        <v>17</v>
      </c>
      <c r="B1470" s="9">
        <v>5</v>
      </c>
      <c r="C1470" s="9">
        <v>3</v>
      </c>
      <c r="D1470" s="9">
        <v>2</v>
      </c>
      <c r="E1470" s="9">
        <v>208</v>
      </c>
      <c r="F1470" s="9">
        <v>202</v>
      </c>
      <c r="G1470" s="9">
        <v>0</v>
      </c>
      <c r="H1470" s="9">
        <v>3</v>
      </c>
      <c r="I1470" s="9">
        <v>202</v>
      </c>
      <c r="J1470" s="9">
        <v>20205</v>
      </c>
      <c r="K1470" s="9">
        <v>1</v>
      </c>
      <c r="L1470" s="28">
        <v>1</v>
      </c>
      <c r="N1470">
        <f t="shared" si="24"/>
        <v>170503</v>
      </c>
      <c r="O1470" t="str">
        <f>INDEX(REFERENCE!$B$4:$J$132,MATCH(D1470,REFERENCE!$A$4:$A$132,0),O$2)</f>
        <v>Topicals</v>
      </c>
      <c r="P1470" t="str">
        <f>INDEX(REFERENCE!$B$4:$J$132,MATCH(E1470,REFERENCE!$A$4:$A$132,0),P$2)</f>
        <v>Equate</v>
      </c>
      <c r="Q1470" t="str">
        <f>INDEX(REFERENCE!$B$4:$J$132,MATCH(F1470,REFERENCE!$A$4:$A$132,0),Q$2)</f>
        <v>Cold sensation</v>
      </c>
      <c r="R1470" t="str">
        <f>INDEX(REFERENCE!$B$4:$J$132,MATCH(G1470,REFERENCE!$A$4:$A$132,0),R$2)</f>
        <v>-</v>
      </c>
      <c r="S1470" t="str">
        <f>INDEX(REFERENCE!$B$4:$J$132,MATCH(H1470,REFERENCE!$A$4:$A$132,0),S$2)</f>
        <v>Spray</v>
      </c>
      <c r="T1470" t="str">
        <f>INDEX(REFERENCE!$B$4:$J$132,MATCH(I1470,REFERENCE!$A$4:$A$132,0),T$2)</f>
        <v>2.5 oz</v>
      </c>
      <c r="U1470">
        <f>INDEX(REFERENCE!$B$4:$J$132,MATCH(J1470,REFERENCE!$A$4:$A$132,0),U$2)</f>
        <v>17.5</v>
      </c>
      <c r="V1470" t="str">
        <f>INDEX(REFERENCE!$B$4:$J$132,MATCH(K1470,REFERENCE!$A$4:$A$132,0),V$2)</f>
        <v>4.5 stars</v>
      </c>
      <c r="W1470">
        <f>INDEX(REFERENCE!$B$4:$J$132,MATCH(L1470,REFERENCE!$A$4:$A$132,0),W$2)</f>
        <v>1250</v>
      </c>
    </row>
    <row r="1471" spans="1:23" x14ac:dyDescent="0.2">
      <c r="A1471" s="9">
        <v>17</v>
      </c>
      <c r="B1471" s="9">
        <v>5</v>
      </c>
      <c r="C1471" s="9">
        <v>4</v>
      </c>
      <c r="D1471" s="9">
        <v>2</v>
      </c>
      <c r="E1471" s="9">
        <v>209</v>
      </c>
      <c r="F1471" s="9">
        <v>201</v>
      </c>
      <c r="G1471" s="9">
        <v>0</v>
      </c>
      <c r="H1471" s="9">
        <v>1</v>
      </c>
      <c r="I1471" s="9">
        <v>203</v>
      </c>
      <c r="J1471" s="9">
        <v>20305</v>
      </c>
      <c r="K1471" s="9">
        <v>2</v>
      </c>
      <c r="L1471" s="28">
        <v>2</v>
      </c>
      <c r="N1471">
        <f t="shared" si="24"/>
        <v>170504</v>
      </c>
      <c r="O1471" t="str">
        <f>INDEX(REFERENCE!$B$4:$J$132,MATCH(D1471,REFERENCE!$A$4:$A$132,0),O$2)</f>
        <v>Topicals</v>
      </c>
      <c r="P1471" t="str">
        <f>INDEX(REFERENCE!$B$4:$J$132,MATCH(E1471,REFERENCE!$A$4:$A$132,0),P$2)</f>
        <v>Motrin</v>
      </c>
      <c r="Q1471" t="str">
        <f>INDEX(REFERENCE!$B$4:$J$132,MATCH(F1471,REFERENCE!$A$4:$A$132,0),Q$2)</f>
        <v>Hot sensation</v>
      </c>
      <c r="R1471" t="str">
        <f>INDEX(REFERENCE!$B$4:$J$132,MATCH(G1471,REFERENCE!$A$4:$A$132,0),R$2)</f>
        <v>-</v>
      </c>
      <c r="S1471" t="str">
        <f>INDEX(REFERENCE!$B$4:$J$132,MATCH(H1471,REFERENCE!$A$4:$A$132,0),S$2)</f>
        <v>Gel</v>
      </c>
      <c r="T1471" t="str">
        <f>INDEX(REFERENCE!$B$4:$J$132,MATCH(I1471,REFERENCE!$A$4:$A$132,0),T$2)</f>
        <v>3 oz</v>
      </c>
      <c r="U1471">
        <f>INDEX(REFERENCE!$B$4:$J$132,MATCH(J1471,REFERENCE!$A$4:$A$132,0),U$2)</f>
        <v>18.75</v>
      </c>
      <c r="V1471" t="str">
        <f>INDEX(REFERENCE!$B$4:$J$132,MATCH(K1471,REFERENCE!$A$4:$A$132,0),V$2)</f>
        <v>4.6 stars</v>
      </c>
      <c r="W1471">
        <f>INDEX(REFERENCE!$B$4:$J$132,MATCH(L1471,REFERENCE!$A$4:$A$132,0),W$2)</f>
        <v>4500</v>
      </c>
    </row>
    <row r="1472" spans="1:23" x14ac:dyDescent="0.2">
      <c r="A1472" s="9">
        <v>17</v>
      </c>
      <c r="B1472" s="9">
        <v>5</v>
      </c>
      <c r="C1472" s="9">
        <v>5</v>
      </c>
      <c r="D1472" s="9">
        <v>2</v>
      </c>
      <c r="E1472" s="9">
        <v>206</v>
      </c>
      <c r="F1472" s="9">
        <v>204</v>
      </c>
      <c r="G1472" s="9">
        <v>0</v>
      </c>
      <c r="H1472" s="9">
        <v>4</v>
      </c>
      <c r="I1472" s="9">
        <v>206</v>
      </c>
      <c r="J1472" s="9">
        <v>20603</v>
      </c>
      <c r="K1472" s="9">
        <v>2</v>
      </c>
      <c r="L1472" s="28">
        <v>2</v>
      </c>
      <c r="N1472">
        <f t="shared" si="24"/>
        <v>170505</v>
      </c>
      <c r="O1472" t="str">
        <f>INDEX(REFERENCE!$B$4:$J$132,MATCH(D1472,REFERENCE!$A$4:$A$132,0),O$2)</f>
        <v>Topicals</v>
      </c>
      <c r="P1472" t="str">
        <f>INDEX(REFERENCE!$B$4:$J$132,MATCH(E1472,REFERENCE!$A$4:$A$132,0),P$2)</f>
        <v>Voltaren</v>
      </c>
      <c r="Q1472" t="str">
        <f>INDEX(REFERENCE!$B$4:$J$132,MATCH(F1472,REFERENCE!$A$4:$A$132,0),Q$2)</f>
        <v>Lidocaine/numbing sensation</v>
      </c>
      <c r="R1472" t="str">
        <f>INDEX(REFERENCE!$B$4:$J$132,MATCH(G1472,REFERENCE!$A$4:$A$132,0),R$2)</f>
        <v>-</v>
      </c>
      <c r="S1472" t="str">
        <f>INDEX(REFERENCE!$B$4:$J$132,MATCH(H1472,REFERENCE!$A$4:$A$132,0),S$2)</f>
        <v>Roll-on</v>
      </c>
      <c r="T1472" t="str">
        <f>INDEX(REFERENCE!$B$4:$J$132,MATCH(I1472,REFERENCE!$A$4:$A$132,0),T$2)</f>
        <v>4.5 oz</v>
      </c>
      <c r="U1472">
        <f>INDEX(REFERENCE!$B$4:$J$132,MATCH(J1472,REFERENCE!$A$4:$A$132,0),U$2)</f>
        <v>14.99</v>
      </c>
      <c r="V1472" t="str">
        <f>INDEX(REFERENCE!$B$4:$J$132,MATCH(K1472,REFERENCE!$A$4:$A$132,0),V$2)</f>
        <v>4.6 stars</v>
      </c>
      <c r="W1472">
        <f>INDEX(REFERENCE!$B$4:$J$132,MATCH(L1472,REFERENCE!$A$4:$A$132,0),W$2)</f>
        <v>4500</v>
      </c>
    </row>
    <row r="1473" spans="1:23" x14ac:dyDescent="0.2">
      <c r="A1473" s="9">
        <v>17</v>
      </c>
      <c r="B1473" s="9">
        <v>5</v>
      </c>
      <c r="C1473" s="9">
        <v>6</v>
      </c>
      <c r="D1473" s="9">
        <v>2</v>
      </c>
      <c r="E1473" s="9">
        <v>205</v>
      </c>
      <c r="F1473" s="9">
        <v>203</v>
      </c>
      <c r="G1473" s="9">
        <v>0</v>
      </c>
      <c r="H1473" s="9">
        <v>4</v>
      </c>
      <c r="I1473" s="9">
        <v>207</v>
      </c>
      <c r="J1473" s="9">
        <v>20704</v>
      </c>
      <c r="K1473" s="9">
        <v>3</v>
      </c>
      <c r="L1473" s="28">
        <v>1</v>
      </c>
      <c r="N1473">
        <f t="shared" si="24"/>
        <v>170506</v>
      </c>
      <c r="O1473" t="str">
        <f>INDEX(REFERENCE!$B$4:$J$132,MATCH(D1473,REFERENCE!$A$4:$A$132,0),O$2)</f>
        <v>Topicals</v>
      </c>
      <c r="P1473" t="str">
        <f>INDEX(REFERENCE!$B$4:$J$132,MATCH(E1473,REFERENCE!$A$4:$A$132,0),P$2)</f>
        <v>Tiger Balm</v>
      </c>
      <c r="Q1473" t="str">
        <f>INDEX(REFERENCE!$B$4:$J$132,MATCH(F1473,REFERENCE!$A$4:$A$132,0),Q$2)</f>
        <v>Both hot and cold sensation</v>
      </c>
      <c r="R1473" t="str">
        <f>INDEX(REFERENCE!$B$4:$J$132,MATCH(G1473,REFERENCE!$A$4:$A$132,0),R$2)</f>
        <v>-</v>
      </c>
      <c r="S1473" t="str">
        <f>INDEX(REFERENCE!$B$4:$J$132,MATCH(H1473,REFERENCE!$A$4:$A$132,0),S$2)</f>
        <v>Roll-on</v>
      </c>
      <c r="T1473" t="str">
        <f>INDEX(REFERENCE!$B$4:$J$132,MATCH(I1473,REFERENCE!$A$4:$A$132,0),T$2)</f>
        <v>5.5 oz</v>
      </c>
      <c r="U1473">
        <f>INDEX(REFERENCE!$B$4:$J$132,MATCH(J1473,REFERENCE!$A$4:$A$132,0),U$2)</f>
        <v>17.47</v>
      </c>
      <c r="V1473" t="str">
        <f>INDEX(REFERENCE!$B$4:$J$132,MATCH(K1473,REFERENCE!$A$4:$A$132,0),V$2)</f>
        <v>4.8 stars</v>
      </c>
      <c r="W1473">
        <f>INDEX(REFERENCE!$B$4:$J$132,MATCH(L1473,REFERENCE!$A$4:$A$132,0),W$2)</f>
        <v>1250</v>
      </c>
    </row>
    <row r="1474" spans="1:23" x14ac:dyDescent="0.2">
      <c r="A1474" s="9">
        <v>17</v>
      </c>
      <c r="B1474" s="9">
        <v>6</v>
      </c>
      <c r="C1474" s="9">
        <v>1</v>
      </c>
      <c r="D1474" s="9">
        <v>2</v>
      </c>
      <c r="E1474" s="9">
        <v>208</v>
      </c>
      <c r="F1474" s="9">
        <v>204</v>
      </c>
      <c r="G1474" s="9">
        <v>0</v>
      </c>
      <c r="H1474" s="9">
        <v>2</v>
      </c>
      <c r="I1474" s="9">
        <v>204</v>
      </c>
      <c r="J1474" s="9">
        <v>20404</v>
      </c>
      <c r="K1474" s="9">
        <v>1</v>
      </c>
      <c r="L1474" s="28">
        <v>2</v>
      </c>
      <c r="N1474">
        <f t="shared" si="24"/>
        <v>170601</v>
      </c>
      <c r="O1474" t="str">
        <f>INDEX(REFERENCE!$B$4:$J$132,MATCH(D1474,REFERENCE!$A$4:$A$132,0),O$2)</f>
        <v>Topicals</v>
      </c>
      <c r="P1474" t="str">
        <f>INDEX(REFERENCE!$B$4:$J$132,MATCH(E1474,REFERENCE!$A$4:$A$132,0),P$2)</f>
        <v>Equate</v>
      </c>
      <c r="Q1474" t="str">
        <f>INDEX(REFERENCE!$B$4:$J$132,MATCH(F1474,REFERENCE!$A$4:$A$132,0),Q$2)</f>
        <v>Lidocaine/numbing sensation</v>
      </c>
      <c r="R1474" t="str">
        <f>INDEX(REFERENCE!$B$4:$J$132,MATCH(G1474,REFERENCE!$A$4:$A$132,0),R$2)</f>
        <v>-</v>
      </c>
      <c r="S1474" t="str">
        <f>INDEX(REFERENCE!$B$4:$J$132,MATCH(H1474,REFERENCE!$A$4:$A$132,0),S$2)</f>
        <v>Cream</v>
      </c>
      <c r="T1474" t="str">
        <f>INDEX(REFERENCE!$B$4:$J$132,MATCH(I1474,REFERENCE!$A$4:$A$132,0),T$2)</f>
        <v>3.5 oz</v>
      </c>
      <c r="U1474">
        <f>INDEX(REFERENCE!$B$4:$J$132,MATCH(J1474,REFERENCE!$A$4:$A$132,0),U$2)</f>
        <v>13.88</v>
      </c>
      <c r="V1474" t="str">
        <f>INDEX(REFERENCE!$B$4:$J$132,MATCH(K1474,REFERENCE!$A$4:$A$132,0),V$2)</f>
        <v>4.5 stars</v>
      </c>
      <c r="W1474">
        <f>INDEX(REFERENCE!$B$4:$J$132,MATCH(L1474,REFERENCE!$A$4:$A$132,0),W$2)</f>
        <v>4500</v>
      </c>
    </row>
    <row r="1475" spans="1:23" x14ac:dyDescent="0.2">
      <c r="A1475" s="9">
        <v>17</v>
      </c>
      <c r="B1475" s="9">
        <v>6</v>
      </c>
      <c r="C1475" s="9">
        <v>2</v>
      </c>
      <c r="D1475" s="9">
        <v>2</v>
      </c>
      <c r="E1475" s="9">
        <v>205</v>
      </c>
      <c r="F1475" s="9">
        <v>203</v>
      </c>
      <c r="G1475" s="9">
        <v>0</v>
      </c>
      <c r="H1475" s="9">
        <v>4</v>
      </c>
      <c r="I1475" s="9">
        <v>205</v>
      </c>
      <c r="J1475" s="9">
        <v>20505</v>
      </c>
      <c r="K1475" s="9">
        <v>1</v>
      </c>
      <c r="L1475" s="28">
        <v>1</v>
      </c>
      <c r="N1475">
        <f t="shared" si="24"/>
        <v>170602</v>
      </c>
      <c r="O1475" t="str">
        <f>INDEX(REFERENCE!$B$4:$J$132,MATCH(D1475,REFERENCE!$A$4:$A$132,0),O$2)</f>
        <v>Topicals</v>
      </c>
      <c r="P1475" t="str">
        <f>INDEX(REFERENCE!$B$4:$J$132,MATCH(E1475,REFERENCE!$A$4:$A$132,0),P$2)</f>
        <v>Tiger Balm</v>
      </c>
      <c r="Q1475" t="str">
        <f>INDEX(REFERENCE!$B$4:$J$132,MATCH(F1475,REFERENCE!$A$4:$A$132,0),Q$2)</f>
        <v>Both hot and cold sensation</v>
      </c>
      <c r="R1475" t="str">
        <f>INDEX(REFERENCE!$B$4:$J$132,MATCH(G1475,REFERENCE!$A$4:$A$132,0),R$2)</f>
        <v>-</v>
      </c>
      <c r="S1475" t="str">
        <f>INDEX(REFERENCE!$B$4:$J$132,MATCH(H1475,REFERENCE!$A$4:$A$132,0),S$2)</f>
        <v>Roll-on</v>
      </c>
      <c r="T1475" t="str">
        <f>INDEX(REFERENCE!$B$4:$J$132,MATCH(I1475,REFERENCE!$A$4:$A$132,0),T$2)</f>
        <v>4 oz</v>
      </c>
      <c r="U1475">
        <f>INDEX(REFERENCE!$B$4:$J$132,MATCH(J1475,REFERENCE!$A$4:$A$132,0),U$2)</f>
        <v>22</v>
      </c>
      <c r="V1475" t="str">
        <f>INDEX(REFERENCE!$B$4:$J$132,MATCH(K1475,REFERENCE!$A$4:$A$132,0),V$2)</f>
        <v>4.5 stars</v>
      </c>
      <c r="W1475">
        <f>INDEX(REFERENCE!$B$4:$J$132,MATCH(L1475,REFERENCE!$A$4:$A$132,0),W$2)</f>
        <v>1250</v>
      </c>
    </row>
    <row r="1476" spans="1:23" x14ac:dyDescent="0.2">
      <c r="A1476" s="9">
        <v>17</v>
      </c>
      <c r="B1476" s="9">
        <v>6</v>
      </c>
      <c r="C1476" s="9">
        <v>3</v>
      </c>
      <c r="D1476" s="9">
        <v>2</v>
      </c>
      <c r="E1476" s="9">
        <v>210</v>
      </c>
      <c r="F1476" s="9">
        <v>202</v>
      </c>
      <c r="G1476" s="9">
        <v>0</v>
      </c>
      <c r="H1476" s="9">
        <v>5</v>
      </c>
      <c r="I1476" s="9">
        <v>202</v>
      </c>
      <c r="J1476" s="9">
        <v>20201</v>
      </c>
      <c r="K1476" s="9">
        <v>2</v>
      </c>
      <c r="L1476" s="28">
        <v>1</v>
      </c>
      <c r="N1476">
        <f t="shared" si="24"/>
        <v>170603</v>
      </c>
      <c r="O1476" t="str">
        <f>INDEX(REFERENCE!$B$4:$J$132,MATCH(D1476,REFERENCE!$A$4:$A$132,0),O$2)</f>
        <v>Topicals</v>
      </c>
      <c r="P1476" t="str">
        <f>INDEX(REFERENCE!$B$4:$J$132,MATCH(E1476,REFERENCE!$A$4:$A$132,0),P$2)</f>
        <v>Arnicare</v>
      </c>
      <c r="Q1476" t="str">
        <f>INDEX(REFERENCE!$B$4:$J$132,MATCH(F1476,REFERENCE!$A$4:$A$132,0),Q$2)</f>
        <v>Cold sensation</v>
      </c>
      <c r="R1476" t="str">
        <f>INDEX(REFERENCE!$B$4:$J$132,MATCH(G1476,REFERENCE!$A$4:$A$132,0),R$2)</f>
        <v>-</v>
      </c>
      <c r="S1476" t="str">
        <f>INDEX(REFERENCE!$B$4:$J$132,MATCH(H1476,REFERENCE!$A$4:$A$132,0),S$2)</f>
        <v>Liquid</v>
      </c>
      <c r="T1476" t="str">
        <f>INDEX(REFERENCE!$B$4:$J$132,MATCH(I1476,REFERENCE!$A$4:$A$132,0),T$2)</f>
        <v>2.5 oz</v>
      </c>
      <c r="U1476">
        <f>INDEX(REFERENCE!$B$4:$J$132,MATCH(J1476,REFERENCE!$A$4:$A$132,0),U$2)</f>
        <v>5.75</v>
      </c>
      <c r="V1476" t="str">
        <f>INDEX(REFERENCE!$B$4:$J$132,MATCH(K1476,REFERENCE!$A$4:$A$132,0),V$2)</f>
        <v>4.6 stars</v>
      </c>
      <c r="W1476">
        <f>INDEX(REFERENCE!$B$4:$J$132,MATCH(L1476,REFERENCE!$A$4:$A$132,0),W$2)</f>
        <v>1250</v>
      </c>
    </row>
    <row r="1477" spans="1:23" x14ac:dyDescent="0.2">
      <c r="A1477" s="9">
        <v>17</v>
      </c>
      <c r="B1477" s="9">
        <v>6</v>
      </c>
      <c r="C1477" s="9">
        <v>4</v>
      </c>
      <c r="D1477" s="9">
        <v>1</v>
      </c>
      <c r="E1477" s="9">
        <v>102</v>
      </c>
      <c r="F1477" s="9">
        <v>104</v>
      </c>
      <c r="G1477" s="9">
        <v>2</v>
      </c>
      <c r="H1477" s="9">
        <v>6</v>
      </c>
      <c r="I1477" s="9">
        <v>105</v>
      </c>
      <c r="J1477" s="9">
        <v>10504</v>
      </c>
      <c r="K1477" s="9">
        <v>2</v>
      </c>
      <c r="L1477" s="28">
        <v>2</v>
      </c>
      <c r="N1477">
        <f t="shared" ref="N1477:N1503" si="25">A1477*10000+B1477*100+C1477</f>
        <v>170604</v>
      </c>
      <c r="O1477" t="str">
        <f>INDEX(REFERENCE!$B$4:$J$132,MATCH(D1477,REFERENCE!$A$4:$A$132,0),O$2)</f>
        <v>Pads</v>
      </c>
      <c r="P1477" t="str">
        <f>INDEX(REFERENCE!$B$4:$J$132,MATCH(E1477,REFERENCE!$A$4:$A$132,0),P$2)</f>
        <v>Icy Hot</v>
      </c>
      <c r="Q1477" t="str">
        <f>INDEX(REFERENCE!$B$4:$J$132,MATCH(F1477,REFERENCE!$A$4:$A$132,0),Q$2)</f>
        <v>Lidocaine/numbing sensation</v>
      </c>
      <c r="R1477" t="str">
        <f>INDEX(REFERENCE!$B$4:$J$132,MATCH(G1477,REFERENCE!$A$4:$A$132,0),R$2)</f>
        <v>Neck</v>
      </c>
      <c r="S1477" t="str">
        <f>INDEX(REFERENCE!$B$4:$J$132,MATCH(H1477,REFERENCE!$A$4:$A$132,0),S$2)</f>
        <v>Single use pads/patches</v>
      </c>
      <c r="T1477" t="str">
        <f>INDEX(REFERENCE!$B$4:$J$132,MATCH(I1477,REFERENCE!$A$4:$A$132,0),T$2)</f>
        <v>6 count</v>
      </c>
      <c r="U1477">
        <f>INDEX(REFERENCE!$B$4:$J$132,MATCH(J1477,REFERENCE!$A$4:$A$132,0),U$2)</f>
        <v>21.5</v>
      </c>
      <c r="V1477" t="str">
        <f>INDEX(REFERENCE!$B$4:$J$132,MATCH(K1477,REFERENCE!$A$4:$A$132,0),V$2)</f>
        <v>4.6 stars</v>
      </c>
      <c r="W1477">
        <f>INDEX(REFERENCE!$B$4:$J$132,MATCH(L1477,REFERENCE!$A$4:$A$132,0),W$2)</f>
        <v>4500</v>
      </c>
    </row>
    <row r="1478" spans="1:23" x14ac:dyDescent="0.2">
      <c r="A1478" s="9">
        <v>17</v>
      </c>
      <c r="B1478" s="9">
        <v>6</v>
      </c>
      <c r="C1478" s="9">
        <v>5</v>
      </c>
      <c r="D1478" s="9">
        <v>1</v>
      </c>
      <c r="E1478" s="9">
        <v>103</v>
      </c>
      <c r="F1478" s="9">
        <v>105</v>
      </c>
      <c r="G1478" s="9">
        <v>5</v>
      </c>
      <c r="H1478" s="9">
        <v>6</v>
      </c>
      <c r="I1478" s="9">
        <v>104</v>
      </c>
      <c r="J1478" s="9">
        <v>10402</v>
      </c>
      <c r="K1478" s="9">
        <v>3</v>
      </c>
      <c r="L1478" s="28">
        <v>2</v>
      </c>
      <c r="N1478">
        <f t="shared" si="25"/>
        <v>170605</v>
      </c>
      <c r="O1478" t="str">
        <f>INDEX(REFERENCE!$B$4:$J$132,MATCH(D1478,REFERENCE!$A$4:$A$132,0),O$2)</f>
        <v>Pads</v>
      </c>
      <c r="P1478" t="str">
        <f>INDEX(REFERENCE!$B$4:$J$132,MATCH(E1478,REFERENCE!$A$4:$A$132,0),P$2)</f>
        <v xml:space="preserve">Biofreeze  </v>
      </c>
      <c r="Q1478" t="str">
        <f>INDEX(REFERENCE!$B$4:$J$132,MATCH(F1478,REFERENCE!$A$4:$A$132,0),Q$2)</f>
        <v>No sensation/drug free/for circulation</v>
      </c>
      <c r="R1478" t="str">
        <f>INDEX(REFERENCE!$B$4:$J$132,MATCH(G1478,REFERENCE!$A$4:$A$132,0),R$2)</f>
        <v>Hands (arthritis)</v>
      </c>
      <c r="S1478" t="str">
        <f>INDEX(REFERENCE!$B$4:$J$132,MATCH(H1478,REFERENCE!$A$4:$A$132,0),S$2)</f>
        <v>Single use pads/patches</v>
      </c>
      <c r="T1478" t="str">
        <f>INDEX(REFERENCE!$B$4:$J$132,MATCH(I1478,REFERENCE!$A$4:$A$132,0),T$2)</f>
        <v>5 count</v>
      </c>
      <c r="U1478">
        <f>INDEX(REFERENCE!$B$4:$J$132,MATCH(J1478,REFERENCE!$A$4:$A$132,0),U$2)</f>
        <v>8.93</v>
      </c>
      <c r="V1478" t="str">
        <f>INDEX(REFERENCE!$B$4:$J$132,MATCH(K1478,REFERENCE!$A$4:$A$132,0),V$2)</f>
        <v>4.8 stars</v>
      </c>
      <c r="W1478">
        <f>INDEX(REFERENCE!$B$4:$J$132,MATCH(L1478,REFERENCE!$A$4:$A$132,0),W$2)</f>
        <v>4500</v>
      </c>
    </row>
    <row r="1479" spans="1:23" x14ac:dyDescent="0.2">
      <c r="A1479" s="9">
        <v>17</v>
      </c>
      <c r="B1479" s="9">
        <v>6</v>
      </c>
      <c r="C1479" s="9">
        <v>6</v>
      </c>
      <c r="D1479" s="9">
        <v>1</v>
      </c>
      <c r="E1479" s="9">
        <v>106</v>
      </c>
      <c r="F1479" s="9">
        <v>103</v>
      </c>
      <c r="G1479" s="9">
        <v>4</v>
      </c>
      <c r="H1479" s="9">
        <v>6</v>
      </c>
      <c r="I1479" s="9">
        <v>103</v>
      </c>
      <c r="J1479" s="9">
        <v>10303</v>
      </c>
      <c r="K1479" s="9">
        <v>2</v>
      </c>
      <c r="L1479" s="28">
        <v>1</v>
      </c>
      <c r="N1479">
        <f t="shared" si="25"/>
        <v>170606</v>
      </c>
      <c r="O1479" t="str">
        <f>INDEX(REFERENCE!$B$4:$J$132,MATCH(D1479,REFERENCE!$A$4:$A$132,0),O$2)</f>
        <v>Pads</v>
      </c>
      <c r="P1479" t="str">
        <f>INDEX(REFERENCE!$B$4:$J$132,MATCH(E1479,REFERENCE!$A$4:$A$132,0),P$2)</f>
        <v>Vicks Vapopatch</v>
      </c>
      <c r="Q1479" t="str">
        <f>INDEX(REFERENCE!$B$4:$J$132,MATCH(F1479,REFERENCE!$A$4:$A$132,0),Q$2)</f>
        <v>Both hot and cold sensation</v>
      </c>
      <c r="R1479" t="str">
        <f>INDEX(REFERENCE!$B$4:$J$132,MATCH(G1479,REFERENCE!$A$4:$A$132,0),R$2)</f>
        <v>Chest</v>
      </c>
      <c r="S1479" t="str">
        <f>INDEX(REFERENCE!$B$4:$J$132,MATCH(H1479,REFERENCE!$A$4:$A$132,0),S$2)</f>
        <v>Single use pads/patches</v>
      </c>
      <c r="T1479" t="str">
        <f>INDEX(REFERENCE!$B$4:$J$132,MATCH(I1479,REFERENCE!$A$4:$A$132,0),T$2)</f>
        <v>4 count</v>
      </c>
      <c r="U1479">
        <f>INDEX(REFERENCE!$B$4:$J$132,MATCH(J1479,REFERENCE!$A$4:$A$132,0),U$2)</f>
        <v>13</v>
      </c>
      <c r="V1479" t="str">
        <f>INDEX(REFERENCE!$B$4:$J$132,MATCH(K1479,REFERENCE!$A$4:$A$132,0),V$2)</f>
        <v>4.6 stars</v>
      </c>
      <c r="W1479">
        <f>INDEX(REFERENCE!$B$4:$J$132,MATCH(L1479,REFERENCE!$A$4:$A$132,0),W$2)</f>
        <v>1250</v>
      </c>
    </row>
    <row r="1480" spans="1:23" x14ac:dyDescent="0.2">
      <c r="A1480" s="9">
        <v>17</v>
      </c>
      <c r="B1480" s="9">
        <v>7</v>
      </c>
      <c r="C1480" s="9">
        <v>1</v>
      </c>
      <c r="D1480" s="9">
        <v>1</v>
      </c>
      <c r="E1480" s="9">
        <v>114</v>
      </c>
      <c r="F1480" s="9">
        <v>103</v>
      </c>
      <c r="G1480" s="9">
        <v>5</v>
      </c>
      <c r="H1480" s="9">
        <v>6</v>
      </c>
      <c r="I1480" s="9">
        <v>103</v>
      </c>
      <c r="J1480" s="9">
        <v>10302</v>
      </c>
      <c r="K1480" s="9">
        <v>1</v>
      </c>
      <c r="L1480" s="28">
        <v>2</v>
      </c>
      <c r="N1480">
        <f t="shared" si="25"/>
        <v>170701</v>
      </c>
      <c r="O1480" t="str">
        <f>INDEX(REFERENCE!$B$4:$J$132,MATCH(D1480,REFERENCE!$A$4:$A$132,0),O$2)</f>
        <v>Pads</v>
      </c>
      <c r="P1480" t="str">
        <f>INDEX(REFERENCE!$B$4:$J$132,MATCH(E1480,REFERENCE!$A$4:$A$132,0),P$2)</f>
        <v>Be Koool</v>
      </c>
      <c r="Q1480" t="str">
        <f>INDEX(REFERENCE!$B$4:$J$132,MATCH(F1480,REFERENCE!$A$4:$A$132,0),Q$2)</f>
        <v>Both hot and cold sensation</v>
      </c>
      <c r="R1480" t="str">
        <f>INDEX(REFERENCE!$B$4:$J$132,MATCH(G1480,REFERENCE!$A$4:$A$132,0),R$2)</f>
        <v>Hands (arthritis)</v>
      </c>
      <c r="S1480" t="str">
        <f>INDEX(REFERENCE!$B$4:$J$132,MATCH(H1480,REFERENCE!$A$4:$A$132,0),S$2)</f>
        <v>Single use pads/patches</v>
      </c>
      <c r="T1480" t="str">
        <f>INDEX(REFERENCE!$B$4:$J$132,MATCH(I1480,REFERENCE!$A$4:$A$132,0),T$2)</f>
        <v>4 count</v>
      </c>
      <c r="U1480">
        <f>INDEX(REFERENCE!$B$4:$J$132,MATCH(J1480,REFERENCE!$A$4:$A$132,0),U$2)</f>
        <v>7.99</v>
      </c>
      <c r="V1480" t="str">
        <f>INDEX(REFERENCE!$B$4:$J$132,MATCH(K1480,REFERENCE!$A$4:$A$132,0),V$2)</f>
        <v>4.5 stars</v>
      </c>
      <c r="W1480">
        <f>INDEX(REFERENCE!$B$4:$J$132,MATCH(L1480,REFERENCE!$A$4:$A$132,0),W$2)</f>
        <v>4500</v>
      </c>
    </row>
    <row r="1481" spans="1:23" x14ac:dyDescent="0.2">
      <c r="A1481" s="9">
        <v>17</v>
      </c>
      <c r="B1481" s="9">
        <v>7</v>
      </c>
      <c r="C1481" s="9">
        <v>2</v>
      </c>
      <c r="D1481" s="9">
        <v>1</v>
      </c>
      <c r="E1481" s="9">
        <v>106</v>
      </c>
      <c r="F1481" s="9">
        <v>102</v>
      </c>
      <c r="G1481" s="9">
        <v>4</v>
      </c>
      <c r="H1481" s="9">
        <v>6</v>
      </c>
      <c r="I1481" s="9">
        <v>101</v>
      </c>
      <c r="J1481" s="9">
        <v>10103</v>
      </c>
      <c r="K1481" s="9">
        <v>3</v>
      </c>
      <c r="L1481" s="28">
        <v>1</v>
      </c>
      <c r="N1481">
        <f t="shared" si="25"/>
        <v>170702</v>
      </c>
      <c r="O1481" t="str">
        <f>INDEX(REFERENCE!$B$4:$J$132,MATCH(D1481,REFERENCE!$A$4:$A$132,0),O$2)</f>
        <v>Pads</v>
      </c>
      <c r="P1481" t="str">
        <f>INDEX(REFERENCE!$B$4:$J$132,MATCH(E1481,REFERENCE!$A$4:$A$132,0),P$2)</f>
        <v>Vicks Vapopatch</v>
      </c>
      <c r="Q1481" t="str">
        <f>INDEX(REFERENCE!$B$4:$J$132,MATCH(F1481,REFERENCE!$A$4:$A$132,0),Q$2)</f>
        <v>Cold sensation</v>
      </c>
      <c r="R1481" t="str">
        <f>INDEX(REFERENCE!$B$4:$J$132,MATCH(G1481,REFERENCE!$A$4:$A$132,0),R$2)</f>
        <v>Chest</v>
      </c>
      <c r="S1481" t="str">
        <f>INDEX(REFERENCE!$B$4:$J$132,MATCH(H1481,REFERENCE!$A$4:$A$132,0),S$2)</f>
        <v>Single use pads/patches</v>
      </c>
      <c r="T1481" t="str">
        <f>INDEX(REFERENCE!$B$4:$J$132,MATCH(I1481,REFERENCE!$A$4:$A$132,0),T$2)</f>
        <v>2 count</v>
      </c>
      <c r="U1481">
        <f>INDEX(REFERENCE!$B$4:$J$132,MATCH(J1481,REFERENCE!$A$4:$A$132,0),U$2)</f>
        <v>6.59</v>
      </c>
      <c r="V1481" t="str">
        <f>INDEX(REFERENCE!$B$4:$J$132,MATCH(K1481,REFERENCE!$A$4:$A$132,0),V$2)</f>
        <v>4.8 stars</v>
      </c>
      <c r="W1481">
        <f>INDEX(REFERENCE!$B$4:$J$132,MATCH(L1481,REFERENCE!$A$4:$A$132,0),W$2)</f>
        <v>1250</v>
      </c>
    </row>
    <row r="1482" spans="1:23" x14ac:dyDescent="0.2">
      <c r="A1482" s="9">
        <v>17</v>
      </c>
      <c r="B1482" s="9">
        <v>7</v>
      </c>
      <c r="C1482" s="9">
        <v>3</v>
      </c>
      <c r="D1482" s="9">
        <v>1</v>
      </c>
      <c r="E1482" s="9">
        <v>108</v>
      </c>
      <c r="F1482" s="9">
        <v>101</v>
      </c>
      <c r="G1482" s="9">
        <v>6</v>
      </c>
      <c r="H1482" s="9">
        <v>6</v>
      </c>
      <c r="I1482" s="9">
        <v>102</v>
      </c>
      <c r="J1482" s="9">
        <v>10205</v>
      </c>
      <c r="K1482" s="9">
        <v>3</v>
      </c>
      <c r="L1482" s="28">
        <v>1</v>
      </c>
      <c r="N1482">
        <f t="shared" si="25"/>
        <v>170703</v>
      </c>
      <c r="O1482" t="str">
        <f>INDEX(REFERENCE!$B$4:$J$132,MATCH(D1482,REFERENCE!$A$4:$A$132,0),O$2)</f>
        <v>Pads</v>
      </c>
      <c r="P1482" t="str">
        <f>INDEX(REFERENCE!$B$4:$J$132,MATCH(E1482,REFERENCE!$A$4:$A$132,0),P$2)</f>
        <v>Thermacare</v>
      </c>
      <c r="Q1482" t="str">
        <f>INDEX(REFERENCE!$B$4:$J$132,MATCH(F1482,REFERENCE!$A$4:$A$132,0),Q$2)</f>
        <v>Hot sensation</v>
      </c>
      <c r="R1482" t="str">
        <f>INDEX(REFERENCE!$B$4:$J$132,MATCH(G1482,REFERENCE!$A$4:$A$132,0),R$2)</f>
        <v>Shoulder</v>
      </c>
      <c r="S1482" t="str">
        <f>INDEX(REFERENCE!$B$4:$J$132,MATCH(H1482,REFERENCE!$A$4:$A$132,0),S$2)</f>
        <v>Single use pads/patches</v>
      </c>
      <c r="T1482" t="str">
        <f>INDEX(REFERENCE!$B$4:$J$132,MATCH(I1482,REFERENCE!$A$4:$A$132,0),T$2)</f>
        <v>3 count</v>
      </c>
      <c r="U1482">
        <f>INDEX(REFERENCE!$B$4:$J$132,MATCH(J1482,REFERENCE!$A$4:$A$132,0),U$2)</f>
        <v>23.74</v>
      </c>
      <c r="V1482" t="str">
        <f>INDEX(REFERENCE!$B$4:$J$132,MATCH(K1482,REFERENCE!$A$4:$A$132,0),V$2)</f>
        <v>4.8 stars</v>
      </c>
      <c r="W1482">
        <f>INDEX(REFERENCE!$B$4:$J$132,MATCH(L1482,REFERENCE!$A$4:$A$132,0),W$2)</f>
        <v>1250</v>
      </c>
    </row>
    <row r="1483" spans="1:23" x14ac:dyDescent="0.2">
      <c r="A1483" s="9">
        <v>17</v>
      </c>
      <c r="B1483" s="9">
        <v>7</v>
      </c>
      <c r="C1483" s="9">
        <v>4</v>
      </c>
      <c r="D1483" s="9">
        <v>2</v>
      </c>
      <c r="E1483" s="9">
        <v>210</v>
      </c>
      <c r="F1483" s="9">
        <v>203</v>
      </c>
      <c r="G1483" s="9">
        <v>0</v>
      </c>
      <c r="H1483" s="9">
        <v>4</v>
      </c>
      <c r="I1483" s="9">
        <v>205</v>
      </c>
      <c r="J1483" s="9">
        <v>20502</v>
      </c>
      <c r="K1483" s="9">
        <v>2</v>
      </c>
      <c r="L1483" s="28">
        <v>1</v>
      </c>
      <c r="N1483">
        <f t="shared" si="25"/>
        <v>170704</v>
      </c>
      <c r="O1483" t="str">
        <f>INDEX(REFERENCE!$B$4:$J$132,MATCH(D1483,REFERENCE!$A$4:$A$132,0),O$2)</f>
        <v>Topicals</v>
      </c>
      <c r="P1483" t="str">
        <f>INDEX(REFERENCE!$B$4:$J$132,MATCH(E1483,REFERENCE!$A$4:$A$132,0),P$2)</f>
        <v>Arnicare</v>
      </c>
      <c r="Q1483" t="str">
        <f>INDEX(REFERENCE!$B$4:$J$132,MATCH(F1483,REFERENCE!$A$4:$A$132,0),Q$2)</f>
        <v>Both hot and cold sensation</v>
      </c>
      <c r="R1483" t="str">
        <f>INDEX(REFERENCE!$B$4:$J$132,MATCH(G1483,REFERENCE!$A$4:$A$132,0),R$2)</f>
        <v>-</v>
      </c>
      <c r="S1483" t="str">
        <f>INDEX(REFERENCE!$B$4:$J$132,MATCH(H1483,REFERENCE!$A$4:$A$132,0),S$2)</f>
        <v>Roll-on</v>
      </c>
      <c r="T1483" t="str">
        <f>INDEX(REFERENCE!$B$4:$J$132,MATCH(I1483,REFERENCE!$A$4:$A$132,0),T$2)</f>
        <v>4 oz</v>
      </c>
      <c r="U1483">
        <f>INDEX(REFERENCE!$B$4:$J$132,MATCH(J1483,REFERENCE!$A$4:$A$132,0),U$2)</f>
        <v>12</v>
      </c>
      <c r="V1483" t="str">
        <f>INDEX(REFERENCE!$B$4:$J$132,MATCH(K1483,REFERENCE!$A$4:$A$132,0),V$2)</f>
        <v>4.6 stars</v>
      </c>
      <c r="W1483">
        <f>INDEX(REFERENCE!$B$4:$J$132,MATCH(L1483,REFERENCE!$A$4:$A$132,0),W$2)</f>
        <v>1250</v>
      </c>
    </row>
    <row r="1484" spans="1:23" x14ac:dyDescent="0.2">
      <c r="A1484" s="9">
        <v>17</v>
      </c>
      <c r="B1484" s="9">
        <v>7</v>
      </c>
      <c r="C1484" s="9">
        <v>5</v>
      </c>
      <c r="D1484" s="9">
        <v>2</v>
      </c>
      <c r="E1484" s="9">
        <v>202</v>
      </c>
      <c r="F1484" s="9">
        <v>201</v>
      </c>
      <c r="G1484" s="9">
        <v>0</v>
      </c>
      <c r="H1484" s="9">
        <v>1</v>
      </c>
      <c r="I1484" s="9">
        <v>203</v>
      </c>
      <c r="J1484" s="9">
        <v>20301</v>
      </c>
      <c r="K1484" s="9">
        <v>2</v>
      </c>
      <c r="L1484" s="28">
        <v>2</v>
      </c>
      <c r="N1484">
        <f t="shared" si="25"/>
        <v>170705</v>
      </c>
      <c r="O1484" t="str">
        <f>INDEX(REFERENCE!$B$4:$J$132,MATCH(D1484,REFERENCE!$A$4:$A$132,0),O$2)</f>
        <v>Topicals</v>
      </c>
      <c r="P1484" t="str">
        <f>INDEX(REFERENCE!$B$4:$J$132,MATCH(E1484,REFERENCE!$A$4:$A$132,0),P$2)</f>
        <v>Icy Hot</v>
      </c>
      <c r="Q1484" t="str">
        <f>INDEX(REFERENCE!$B$4:$J$132,MATCH(F1484,REFERENCE!$A$4:$A$132,0),Q$2)</f>
        <v>Hot sensation</v>
      </c>
      <c r="R1484" t="str">
        <f>INDEX(REFERENCE!$B$4:$J$132,MATCH(G1484,REFERENCE!$A$4:$A$132,0),R$2)</f>
        <v>-</v>
      </c>
      <c r="S1484" t="str">
        <f>INDEX(REFERENCE!$B$4:$J$132,MATCH(H1484,REFERENCE!$A$4:$A$132,0),S$2)</f>
        <v>Gel</v>
      </c>
      <c r="T1484" t="str">
        <f>INDEX(REFERENCE!$B$4:$J$132,MATCH(I1484,REFERENCE!$A$4:$A$132,0),T$2)</f>
        <v>3 oz</v>
      </c>
      <c r="U1484">
        <f>INDEX(REFERENCE!$B$4:$J$132,MATCH(J1484,REFERENCE!$A$4:$A$132,0),U$2)</f>
        <v>7</v>
      </c>
      <c r="V1484" t="str">
        <f>INDEX(REFERENCE!$B$4:$J$132,MATCH(K1484,REFERENCE!$A$4:$A$132,0),V$2)</f>
        <v>4.6 stars</v>
      </c>
      <c r="W1484">
        <f>INDEX(REFERENCE!$B$4:$J$132,MATCH(L1484,REFERENCE!$A$4:$A$132,0),W$2)</f>
        <v>4500</v>
      </c>
    </row>
    <row r="1485" spans="1:23" x14ac:dyDescent="0.2">
      <c r="A1485" s="9">
        <v>17</v>
      </c>
      <c r="B1485" s="9">
        <v>7</v>
      </c>
      <c r="C1485" s="9">
        <v>6</v>
      </c>
      <c r="D1485" s="9">
        <v>1</v>
      </c>
      <c r="E1485" s="9">
        <v>105</v>
      </c>
      <c r="F1485" s="9">
        <v>105</v>
      </c>
      <c r="G1485" s="9">
        <v>5</v>
      </c>
      <c r="H1485" s="9">
        <v>6</v>
      </c>
      <c r="I1485" s="9">
        <v>105</v>
      </c>
      <c r="J1485" s="9">
        <v>10501</v>
      </c>
      <c r="K1485" s="9">
        <v>1</v>
      </c>
      <c r="L1485" s="28">
        <v>2</v>
      </c>
      <c r="N1485">
        <f t="shared" si="25"/>
        <v>170706</v>
      </c>
      <c r="O1485" t="str">
        <f>INDEX(REFERENCE!$B$4:$J$132,MATCH(D1485,REFERENCE!$A$4:$A$132,0),O$2)</f>
        <v>Pads</v>
      </c>
      <c r="P1485" t="str">
        <f>INDEX(REFERENCE!$B$4:$J$132,MATCH(E1485,REFERENCE!$A$4:$A$132,0),P$2)</f>
        <v>Tiger Balm</v>
      </c>
      <c r="Q1485" t="str">
        <f>INDEX(REFERENCE!$B$4:$J$132,MATCH(F1485,REFERENCE!$A$4:$A$132,0),Q$2)</f>
        <v>No sensation/drug free/for circulation</v>
      </c>
      <c r="R1485" t="str">
        <f>INDEX(REFERENCE!$B$4:$J$132,MATCH(G1485,REFERENCE!$A$4:$A$132,0),R$2)</f>
        <v>Hands (arthritis)</v>
      </c>
      <c r="S1485" t="str">
        <f>INDEX(REFERENCE!$B$4:$J$132,MATCH(H1485,REFERENCE!$A$4:$A$132,0),S$2)</f>
        <v>Single use pads/patches</v>
      </c>
      <c r="T1485" t="str">
        <f>INDEX(REFERENCE!$B$4:$J$132,MATCH(I1485,REFERENCE!$A$4:$A$132,0),T$2)</f>
        <v>6 count</v>
      </c>
      <c r="U1485">
        <f>INDEX(REFERENCE!$B$4:$J$132,MATCH(J1485,REFERENCE!$A$4:$A$132,0),U$2)</f>
        <v>5.45</v>
      </c>
      <c r="V1485" t="str">
        <f>INDEX(REFERENCE!$B$4:$J$132,MATCH(K1485,REFERENCE!$A$4:$A$132,0),V$2)</f>
        <v>4.5 stars</v>
      </c>
      <c r="W1485">
        <f>INDEX(REFERENCE!$B$4:$J$132,MATCH(L1485,REFERENCE!$A$4:$A$132,0),W$2)</f>
        <v>4500</v>
      </c>
    </row>
    <row r="1486" spans="1:23" x14ac:dyDescent="0.2">
      <c r="A1486" s="9">
        <v>17</v>
      </c>
      <c r="B1486" s="9">
        <v>8</v>
      </c>
      <c r="C1486" s="9">
        <v>1</v>
      </c>
      <c r="D1486" s="9">
        <v>2</v>
      </c>
      <c r="E1486" s="9">
        <v>212</v>
      </c>
      <c r="F1486" s="9">
        <v>202</v>
      </c>
      <c r="G1486" s="9">
        <v>0</v>
      </c>
      <c r="H1486" s="9">
        <v>5</v>
      </c>
      <c r="I1486" s="9">
        <v>204</v>
      </c>
      <c r="J1486" s="9">
        <v>20404</v>
      </c>
      <c r="K1486" s="9">
        <v>3</v>
      </c>
      <c r="L1486" s="28">
        <v>2</v>
      </c>
      <c r="N1486">
        <f t="shared" si="25"/>
        <v>170801</v>
      </c>
      <c r="O1486" t="str">
        <f>INDEX(REFERENCE!$B$4:$J$132,MATCH(D1486,REFERENCE!$A$4:$A$132,0),O$2)</f>
        <v>Topicals</v>
      </c>
      <c r="P1486" t="str">
        <f>INDEX(REFERENCE!$B$4:$J$132,MATCH(E1486,REFERENCE!$A$4:$A$132,0),P$2)</f>
        <v>Store Brand</v>
      </c>
      <c r="Q1486" t="str">
        <f>INDEX(REFERENCE!$B$4:$J$132,MATCH(F1486,REFERENCE!$A$4:$A$132,0),Q$2)</f>
        <v>Cold sensation</v>
      </c>
      <c r="R1486" t="str">
        <f>INDEX(REFERENCE!$B$4:$J$132,MATCH(G1486,REFERENCE!$A$4:$A$132,0),R$2)</f>
        <v>-</v>
      </c>
      <c r="S1486" t="str">
        <f>INDEX(REFERENCE!$B$4:$J$132,MATCH(H1486,REFERENCE!$A$4:$A$132,0),S$2)</f>
        <v>Liquid</v>
      </c>
      <c r="T1486" t="str">
        <f>INDEX(REFERENCE!$B$4:$J$132,MATCH(I1486,REFERENCE!$A$4:$A$132,0),T$2)</f>
        <v>3.5 oz</v>
      </c>
      <c r="U1486">
        <f>INDEX(REFERENCE!$B$4:$J$132,MATCH(J1486,REFERENCE!$A$4:$A$132,0),U$2)</f>
        <v>13.88</v>
      </c>
      <c r="V1486" t="str">
        <f>INDEX(REFERENCE!$B$4:$J$132,MATCH(K1486,REFERENCE!$A$4:$A$132,0),V$2)</f>
        <v>4.8 stars</v>
      </c>
      <c r="W1486">
        <f>INDEX(REFERENCE!$B$4:$J$132,MATCH(L1486,REFERENCE!$A$4:$A$132,0),W$2)</f>
        <v>4500</v>
      </c>
    </row>
    <row r="1487" spans="1:23" x14ac:dyDescent="0.2">
      <c r="A1487" s="9">
        <v>17</v>
      </c>
      <c r="B1487" s="9">
        <v>8</v>
      </c>
      <c r="C1487" s="9">
        <v>2</v>
      </c>
      <c r="D1487" s="9">
        <v>1</v>
      </c>
      <c r="E1487" s="9">
        <v>102</v>
      </c>
      <c r="F1487" s="9">
        <v>104</v>
      </c>
      <c r="G1487" s="9">
        <v>3</v>
      </c>
      <c r="H1487" s="9">
        <v>6</v>
      </c>
      <c r="I1487" s="9">
        <v>101</v>
      </c>
      <c r="J1487" s="9">
        <v>10103</v>
      </c>
      <c r="K1487" s="9">
        <v>1</v>
      </c>
      <c r="L1487" s="28">
        <v>1</v>
      </c>
      <c r="N1487">
        <f t="shared" si="25"/>
        <v>170802</v>
      </c>
      <c r="O1487" t="str">
        <f>INDEX(REFERENCE!$B$4:$J$132,MATCH(D1487,REFERENCE!$A$4:$A$132,0),O$2)</f>
        <v>Pads</v>
      </c>
      <c r="P1487" t="str">
        <f>INDEX(REFERENCE!$B$4:$J$132,MATCH(E1487,REFERENCE!$A$4:$A$132,0),P$2)</f>
        <v>Icy Hot</v>
      </c>
      <c r="Q1487" t="str">
        <f>INDEX(REFERENCE!$B$4:$J$132,MATCH(F1487,REFERENCE!$A$4:$A$132,0),Q$2)</f>
        <v>Lidocaine/numbing sensation</v>
      </c>
      <c r="R1487" t="str">
        <f>INDEX(REFERENCE!$B$4:$J$132,MATCH(G1487,REFERENCE!$A$4:$A$132,0),R$2)</f>
        <v>Joint</v>
      </c>
      <c r="S1487" t="str">
        <f>INDEX(REFERENCE!$B$4:$J$132,MATCH(H1487,REFERENCE!$A$4:$A$132,0),S$2)</f>
        <v>Single use pads/patches</v>
      </c>
      <c r="T1487" t="str">
        <f>INDEX(REFERENCE!$B$4:$J$132,MATCH(I1487,REFERENCE!$A$4:$A$132,0),T$2)</f>
        <v>2 count</v>
      </c>
      <c r="U1487">
        <f>INDEX(REFERENCE!$B$4:$J$132,MATCH(J1487,REFERENCE!$A$4:$A$132,0),U$2)</f>
        <v>6.59</v>
      </c>
      <c r="V1487" t="str">
        <f>INDEX(REFERENCE!$B$4:$J$132,MATCH(K1487,REFERENCE!$A$4:$A$132,0),V$2)</f>
        <v>4.5 stars</v>
      </c>
      <c r="W1487">
        <f>INDEX(REFERENCE!$B$4:$J$132,MATCH(L1487,REFERENCE!$A$4:$A$132,0),W$2)</f>
        <v>1250</v>
      </c>
    </row>
    <row r="1488" spans="1:23" x14ac:dyDescent="0.2">
      <c r="A1488" s="9">
        <v>17</v>
      </c>
      <c r="B1488" s="9">
        <v>8</v>
      </c>
      <c r="C1488" s="9">
        <v>3</v>
      </c>
      <c r="D1488" s="9">
        <v>2</v>
      </c>
      <c r="E1488" s="9">
        <v>204</v>
      </c>
      <c r="F1488" s="9">
        <v>203</v>
      </c>
      <c r="G1488" s="9">
        <v>0</v>
      </c>
      <c r="H1488" s="9">
        <v>2</v>
      </c>
      <c r="I1488" s="9">
        <v>206</v>
      </c>
      <c r="J1488" s="9">
        <v>20603</v>
      </c>
      <c r="K1488" s="9">
        <v>1</v>
      </c>
      <c r="L1488" s="28">
        <v>1</v>
      </c>
      <c r="N1488">
        <f t="shared" si="25"/>
        <v>170803</v>
      </c>
      <c r="O1488" t="str">
        <f>INDEX(REFERENCE!$B$4:$J$132,MATCH(D1488,REFERENCE!$A$4:$A$132,0),O$2)</f>
        <v>Topicals</v>
      </c>
      <c r="P1488" t="str">
        <f>INDEX(REFERENCE!$B$4:$J$132,MATCH(E1488,REFERENCE!$A$4:$A$132,0),P$2)</f>
        <v>Aspercreme</v>
      </c>
      <c r="Q1488" t="str">
        <f>INDEX(REFERENCE!$B$4:$J$132,MATCH(F1488,REFERENCE!$A$4:$A$132,0),Q$2)</f>
        <v>Both hot and cold sensation</v>
      </c>
      <c r="R1488" t="str">
        <f>INDEX(REFERENCE!$B$4:$J$132,MATCH(G1488,REFERENCE!$A$4:$A$132,0),R$2)</f>
        <v>-</v>
      </c>
      <c r="S1488" t="str">
        <f>INDEX(REFERENCE!$B$4:$J$132,MATCH(H1488,REFERENCE!$A$4:$A$132,0),S$2)</f>
        <v>Cream</v>
      </c>
      <c r="T1488" t="str">
        <f>INDEX(REFERENCE!$B$4:$J$132,MATCH(I1488,REFERENCE!$A$4:$A$132,0),T$2)</f>
        <v>4.5 oz</v>
      </c>
      <c r="U1488">
        <f>INDEX(REFERENCE!$B$4:$J$132,MATCH(J1488,REFERENCE!$A$4:$A$132,0),U$2)</f>
        <v>14.99</v>
      </c>
      <c r="V1488" t="str">
        <f>INDEX(REFERENCE!$B$4:$J$132,MATCH(K1488,REFERENCE!$A$4:$A$132,0),V$2)</f>
        <v>4.5 stars</v>
      </c>
      <c r="W1488">
        <f>INDEX(REFERENCE!$B$4:$J$132,MATCH(L1488,REFERENCE!$A$4:$A$132,0),W$2)</f>
        <v>1250</v>
      </c>
    </row>
    <row r="1489" spans="1:23" x14ac:dyDescent="0.2">
      <c r="A1489" s="9">
        <v>17</v>
      </c>
      <c r="B1489" s="9">
        <v>8</v>
      </c>
      <c r="C1489" s="9">
        <v>4</v>
      </c>
      <c r="D1489" s="9">
        <v>2</v>
      </c>
      <c r="E1489" s="9">
        <v>207</v>
      </c>
      <c r="F1489" s="9">
        <v>204</v>
      </c>
      <c r="G1489" s="9">
        <v>0</v>
      </c>
      <c r="H1489" s="9">
        <v>3</v>
      </c>
      <c r="I1489" s="9">
        <v>201</v>
      </c>
      <c r="J1489" s="9">
        <v>20101</v>
      </c>
      <c r="K1489" s="9">
        <v>3</v>
      </c>
      <c r="L1489" s="28">
        <v>2</v>
      </c>
      <c r="N1489">
        <f t="shared" si="25"/>
        <v>170804</v>
      </c>
      <c r="O1489" t="str">
        <f>INDEX(REFERENCE!$B$4:$J$132,MATCH(D1489,REFERENCE!$A$4:$A$132,0),O$2)</f>
        <v>Topicals</v>
      </c>
      <c r="P1489" t="str">
        <f>INDEX(REFERENCE!$B$4:$J$132,MATCH(E1489,REFERENCE!$A$4:$A$132,0),P$2)</f>
        <v>Salonpas</v>
      </c>
      <c r="Q1489" t="str">
        <f>INDEX(REFERENCE!$B$4:$J$132,MATCH(F1489,REFERENCE!$A$4:$A$132,0),Q$2)</f>
        <v>Lidocaine/numbing sensation</v>
      </c>
      <c r="R1489" t="str">
        <f>INDEX(REFERENCE!$B$4:$J$132,MATCH(G1489,REFERENCE!$A$4:$A$132,0),R$2)</f>
        <v>-</v>
      </c>
      <c r="S1489" t="str">
        <f>INDEX(REFERENCE!$B$4:$J$132,MATCH(H1489,REFERENCE!$A$4:$A$132,0),S$2)</f>
        <v>Spray</v>
      </c>
      <c r="T1489" t="str">
        <f>INDEX(REFERENCE!$B$4:$J$132,MATCH(I1489,REFERENCE!$A$4:$A$132,0),T$2)</f>
        <v>2 oz</v>
      </c>
      <c r="U1489">
        <f>INDEX(REFERENCE!$B$4:$J$132,MATCH(J1489,REFERENCE!$A$4:$A$132,0),U$2)</f>
        <v>4.6399999999999997</v>
      </c>
      <c r="V1489" t="str">
        <f>INDEX(REFERENCE!$B$4:$J$132,MATCH(K1489,REFERENCE!$A$4:$A$132,0),V$2)</f>
        <v>4.8 stars</v>
      </c>
      <c r="W1489">
        <f>INDEX(REFERENCE!$B$4:$J$132,MATCH(L1489,REFERENCE!$A$4:$A$132,0),W$2)</f>
        <v>4500</v>
      </c>
    </row>
    <row r="1490" spans="1:23" x14ac:dyDescent="0.2">
      <c r="A1490" s="9">
        <v>17</v>
      </c>
      <c r="B1490" s="9">
        <v>8</v>
      </c>
      <c r="C1490" s="9">
        <v>5</v>
      </c>
      <c r="D1490" s="9">
        <v>1</v>
      </c>
      <c r="E1490" s="9">
        <v>109</v>
      </c>
      <c r="F1490" s="9">
        <v>105</v>
      </c>
      <c r="G1490" s="9">
        <v>1</v>
      </c>
      <c r="H1490" s="9">
        <v>6</v>
      </c>
      <c r="I1490" s="9">
        <v>102</v>
      </c>
      <c r="J1490" s="9">
        <v>10201</v>
      </c>
      <c r="K1490" s="9">
        <v>2</v>
      </c>
      <c r="L1490" s="28">
        <v>1</v>
      </c>
      <c r="N1490">
        <f t="shared" si="25"/>
        <v>170805</v>
      </c>
      <c r="O1490" t="str">
        <f>INDEX(REFERENCE!$B$4:$J$132,MATCH(D1490,REFERENCE!$A$4:$A$132,0),O$2)</f>
        <v>Pads</v>
      </c>
      <c r="P1490" t="str">
        <f>INDEX(REFERENCE!$B$4:$J$132,MATCH(E1490,REFERENCE!$A$4:$A$132,0),P$2)</f>
        <v>CVS Health</v>
      </c>
      <c r="Q1490" t="str">
        <f>INDEX(REFERENCE!$B$4:$J$132,MATCH(F1490,REFERENCE!$A$4:$A$132,0),Q$2)</f>
        <v>No sensation/drug free/for circulation</v>
      </c>
      <c r="R1490" t="str">
        <f>INDEX(REFERENCE!$B$4:$J$132,MATCH(G1490,REFERENCE!$A$4:$A$132,0),R$2)</f>
        <v>Back</v>
      </c>
      <c r="S1490" t="str">
        <f>INDEX(REFERENCE!$B$4:$J$132,MATCH(H1490,REFERENCE!$A$4:$A$132,0),S$2)</f>
        <v>Single use pads/patches</v>
      </c>
      <c r="T1490" t="str">
        <f>INDEX(REFERENCE!$B$4:$J$132,MATCH(I1490,REFERENCE!$A$4:$A$132,0),T$2)</f>
        <v>3 count</v>
      </c>
      <c r="U1490">
        <f>INDEX(REFERENCE!$B$4:$J$132,MATCH(J1490,REFERENCE!$A$4:$A$132,0),U$2)</f>
        <v>3.6</v>
      </c>
      <c r="V1490" t="str">
        <f>INDEX(REFERENCE!$B$4:$J$132,MATCH(K1490,REFERENCE!$A$4:$A$132,0),V$2)</f>
        <v>4.6 stars</v>
      </c>
      <c r="W1490">
        <f>INDEX(REFERENCE!$B$4:$J$132,MATCH(L1490,REFERENCE!$A$4:$A$132,0),W$2)</f>
        <v>1250</v>
      </c>
    </row>
    <row r="1491" spans="1:23" x14ac:dyDescent="0.2">
      <c r="A1491" s="9">
        <v>17</v>
      </c>
      <c r="B1491" s="9">
        <v>8</v>
      </c>
      <c r="C1491" s="9">
        <v>6</v>
      </c>
      <c r="D1491" s="9">
        <v>1</v>
      </c>
      <c r="E1491" s="9">
        <v>107</v>
      </c>
      <c r="F1491" s="9">
        <v>103</v>
      </c>
      <c r="G1491" s="9">
        <v>2</v>
      </c>
      <c r="H1491" s="9">
        <v>6</v>
      </c>
      <c r="I1491" s="9">
        <v>105</v>
      </c>
      <c r="J1491" s="9">
        <v>10502</v>
      </c>
      <c r="K1491" s="9">
        <v>2</v>
      </c>
      <c r="L1491" s="28">
        <v>2</v>
      </c>
      <c r="N1491">
        <f t="shared" si="25"/>
        <v>170806</v>
      </c>
      <c r="O1491" t="str">
        <f>INDEX(REFERENCE!$B$4:$J$132,MATCH(D1491,REFERENCE!$A$4:$A$132,0),O$2)</f>
        <v>Pads</v>
      </c>
      <c r="P1491" t="str">
        <f>INDEX(REFERENCE!$B$4:$J$132,MATCH(E1491,REFERENCE!$A$4:$A$132,0),P$2)</f>
        <v>Salonpas</v>
      </c>
      <c r="Q1491" t="str">
        <f>INDEX(REFERENCE!$B$4:$J$132,MATCH(F1491,REFERENCE!$A$4:$A$132,0),Q$2)</f>
        <v>Both hot and cold sensation</v>
      </c>
      <c r="R1491" t="str">
        <f>INDEX(REFERENCE!$B$4:$J$132,MATCH(G1491,REFERENCE!$A$4:$A$132,0),R$2)</f>
        <v>Neck</v>
      </c>
      <c r="S1491" t="str">
        <f>INDEX(REFERENCE!$B$4:$J$132,MATCH(H1491,REFERENCE!$A$4:$A$132,0),S$2)</f>
        <v>Single use pads/patches</v>
      </c>
      <c r="T1491" t="str">
        <f>INDEX(REFERENCE!$B$4:$J$132,MATCH(I1491,REFERENCE!$A$4:$A$132,0),T$2)</f>
        <v>6 count</v>
      </c>
      <c r="U1491">
        <f>INDEX(REFERENCE!$B$4:$J$132,MATCH(J1491,REFERENCE!$A$4:$A$132,0),U$2)</f>
        <v>10</v>
      </c>
      <c r="V1491" t="str">
        <f>INDEX(REFERENCE!$B$4:$J$132,MATCH(K1491,REFERENCE!$A$4:$A$132,0),V$2)</f>
        <v>4.6 stars</v>
      </c>
      <c r="W1491">
        <f>INDEX(REFERENCE!$B$4:$J$132,MATCH(L1491,REFERENCE!$A$4:$A$132,0),W$2)</f>
        <v>4500</v>
      </c>
    </row>
    <row r="1492" spans="1:23" x14ac:dyDescent="0.2">
      <c r="A1492" s="9">
        <v>17</v>
      </c>
      <c r="B1492" s="9">
        <v>9</v>
      </c>
      <c r="C1492" s="9">
        <v>1</v>
      </c>
      <c r="D1492" s="9">
        <v>2</v>
      </c>
      <c r="E1492" s="9">
        <v>211</v>
      </c>
      <c r="F1492" s="9">
        <v>204</v>
      </c>
      <c r="G1492" s="9">
        <v>0</v>
      </c>
      <c r="H1492" s="9">
        <v>3</v>
      </c>
      <c r="I1492" s="9">
        <v>207</v>
      </c>
      <c r="J1492" s="9">
        <v>20705</v>
      </c>
      <c r="K1492" s="9">
        <v>1</v>
      </c>
      <c r="L1492" s="28">
        <v>2</v>
      </c>
      <c r="N1492">
        <f t="shared" si="25"/>
        <v>170901</v>
      </c>
      <c r="O1492" t="str">
        <f>INDEX(REFERENCE!$B$4:$J$132,MATCH(D1492,REFERENCE!$A$4:$A$132,0),O$2)</f>
        <v>Topicals</v>
      </c>
      <c r="P1492" t="str">
        <f>INDEX(REFERENCE!$B$4:$J$132,MATCH(E1492,REFERENCE!$A$4:$A$132,0),P$2)</f>
        <v>Theraworx</v>
      </c>
      <c r="Q1492" t="str">
        <f>INDEX(REFERENCE!$B$4:$J$132,MATCH(F1492,REFERENCE!$A$4:$A$132,0),Q$2)</f>
        <v>Lidocaine/numbing sensation</v>
      </c>
      <c r="R1492" t="str">
        <f>INDEX(REFERENCE!$B$4:$J$132,MATCH(G1492,REFERENCE!$A$4:$A$132,0),R$2)</f>
        <v>-</v>
      </c>
      <c r="S1492" t="str">
        <f>INDEX(REFERENCE!$B$4:$J$132,MATCH(H1492,REFERENCE!$A$4:$A$132,0),S$2)</f>
        <v>Spray</v>
      </c>
      <c r="T1492" t="str">
        <f>INDEX(REFERENCE!$B$4:$J$132,MATCH(I1492,REFERENCE!$A$4:$A$132,0),T$2)</f>
        <v>5.5 oz</v>
      </c>
      <c r="U1492">
        <f>INDEX(REFERENCE!$B$4:$J$132,MATCH(J1492,REFERENCE!$A$4:$A$132,0),U$2)</f>
        <v>25</v>
      </c>
      <c r="V1492" t="str">
        <f>INDEX(REFERENCE!$B$4:$J$132,MATCH(K1492,REFERENCE!$A$4:$A$132,0),V$2)</f>
        <v>4.5 stars</v>
      </c>
      <c r="W1492">
        <f>INDEX(REFERENCE!$B$4:$J$132,MATCH(L1492,REFERENCE!$A$4:$A$132,0),W$2)</f>
        <v>4500</v>
      </c>
    </row>
    <row r="1493" spans="1:23" x14ac:dyDescent="0.2">
      <c r="A1493" s="9">
        <v>17</v>
      </c>
      <c r="B1493" s="9">
        <v>9</v>
      </c>
      <c r="C1493" s="9">
        <v>2</v>
      </c>
      <c r="D1493" s="9">
        <v>1</v>
      </c>
      <c r="E1493" s="9">
        <v>112</v>
      </c>
      <c r="F1493" s="9">
        <v>101</v>
      </c>
      <c r="G1493" s="9">
        <v>3</v>
      </c>
      <c r="H1493" s="9">
        <v>6</v>
      </c>
      <c r="I1493" s="9">
        <v>102</v>
      </c>
      <c r="J1493" s="9">
        <v>10204</v>
      </c>
      <c r="K1493" s="9">
        <v>1</v>
      </c>
      <c r="L1493" s="28">
        <v>1</v>
      </c>
      <c r="N1493">
        <f t="shared" si="25"/>
        <v>170902</v>
      </c>
      <c r="O1493" t="str">
        <f>INDEX(REFERENCE!$B$4:$J$132,MATCH(D1493,REFERENCE!$A$4:$A$132,0),O$2)</f>
        <v>Pads</v>
      </c>
      <c r="P1493" t="str">
        <f>INDEX(REFERENCE!$B$4:$J$132,MATCH(E1493,REFERENCE!$A$4:$A$132,0),P$2)</f>
        <v>Up &amp; Up</v>
      </c>
      <c r="Q1493" t="str">
        <f>INDEX(REFERENCE!$B$4:$J$132,MATCH(F1493,REFERENCE!$A$4:$A$132,0),Q$2)</f>
        <v>Hot sensation</v>
      </c>
      <c r="R1493" t="str">
        <f>INDEX(REFERENCE!$B$4:$J$132,MATCH(G1493,REFERENCE!$A$4:$A$132,0),R$2)</f>
        <v>Joint</v>
      </c>
      <c r="S1493" t="str">
        <f>INDEX(REFERENCE!$B$4:$J$132,MATCH(H1493,REFERENCE!$A$4:$A$132,0),S$2)</f>
        <v>Single use pads/patches</v>
      </c>
      <c r="T1493" t="str">
        <f>INDEX(REFERENCE!$B$4:$J$132,MATCH(I1493,REFERENCE!$A$4:$A$132,0),T$2)</f>
        <v>3 count</v>
      </c>
      <c r="U1493">
        <f>INDEX(REFERENCE!$B$4:$J$132,MATCH(J1493,REFERENCE!$A$4:$A$132,0),U$2)</f>
        <v>14.99</v>
      </c>
      <c r="V1493" t="str">
        <f>INDEX(REFERENCE!$B$4:$J$132,MATCH(K1493,REFERENCE!$A$4:$A$132,0),V$2)</f>
        <v>4.5 stars</v>
      </c>
      <c r="W1493">
        <f>INDEX(REFERENCE!$B$4:$J$132,MATCH(L1493,REFERENCE!$A$4:$A$132,0),W$2)</f>
        <v>1250</v>
      </c>
    </row>
    <row r="1494" spans="1:23" x14ac:dyDescent="0.2">
      <c r="A1494" s="9">
        <v>17</v>
      </c>
      <c r="B1494" s="9">
        <v>9</v>
      </c>
      <c r="C1494" s="9">
        <v>3</v>
      </c>
      <c r="D1494" s="9">
        <v>1</v>
      </c>
      <c r="E1494" s="9">
        <v>111</v>
      </c>
      <c r="F1494" s="9">
        <v>102</v>
      </c>
      <c r="G1494" s="9">
        <v>5</v>
      </c>
      <c r="H1494" s="9">
        <v>6</v>
      </c>
      <c r="I1494" s="9">
        <v>104</v>
      </c>
      <c r="J1494" s="9">
        <v>10405</v>
      </c>
      <c r="K1494" s="9">
        <v>3</v>
      </c>
      <c r="L1494" s="28">
        <v>2</v>
      </c>
      <c r="N1494">
        <f t="shared" si="25"/>
        <v>170903</v>
      </c>
      <c r="O1494" t="str">
        <f>INDEX(REFERENCE!$B$4:$J$132,MATCH(D1494,REFERENCE!$A$4:$A$132,0),O$2)</f>
        <v>Pads</v>
      </c>
      <c r="P1494" t="str">
        <f>INDEX(REFERENCE!$B$4:$J$132,MATCH(E1494,REFERENCE!$A$4:$A$132,0),P$2)</f>
        <v>Walgreens</v>
      </c>
      <c r="Q1494" t="str">
        <f>INDEX(REFERENCE!$B$4:$J$132,MATCH(F1494,REFERENCE!$A$4:$A$132,0),Q$2)</f>
        <v>Cold sensation</v>
      </c>
      <c r="R1494" t="str">
        <f>INDEX(REFERENCE!$B$4:$J$132,MATCH(G1494,REFERENCE!$A$4:$A$132,0),R$2)</f>
        <v>Hands (arthritis)</v>
      </c>
      <c r="S1494" t="str">
        <f>INDEX(REFERENCE!$B$4:$J$132,MATCH(H1494,REFERENCE!$A$4:$A$132,0),S$2)</f>
        <v>Single use pads/patches</v>
      </c>
      <c r="T1494" t="str">
        <f>INDEX(REFERENCE!$B$4:$J$132,MATCH(I1494,REFERENCE!$A$4:$A$132,0),T$2)</f>
        <v>5 count</v>
      </c>
      <c r="U1494">
        <f>INDEX(REFERENCE!$B$4:$J$132,MATCH(J1494,REFERENCE!$A$4:$A$132,0),U$2)</f>
        <v>29.24</v>
      </c>
      <c r="V1494" t="str">
        <f>INDEX(REFERENCE!$B$4:$J$132,MATCH(K1494,REFERENCE!$A$4:$A$132,0),V$2)</f>
        <v>4.8 stars</v>
      </c>
      <c r="W1494">
        <f>INDEX(REFERENCE!$B$4:$J$132,MATCH(L1494,REFERENCE!$A$4:$A$132,0),W$2)</f>
        <v>4500</v>
      </c>
    </row>
    <row r="1495" spans="1:23" x14ac:dyDescent="0.2">
      <c r="A1495" s="9">
        <v>17</v>
      </c>
      <c r="B1495" s="9">
        <v>9</v>
      </c>
      <c r="C1495" s="9">
        <v>4</v>
      </c>
      <c r="D1495" s="9">
        <v>2</v>
      </c>
      <c r="E1495" s="9">
        <v>211</v>
      </c>
      <c r="F1495" s="9">
        <v>201</v>
      </c>
      <c r="G1495" s="9">
        <v>0</v>
      </c>
      <c r="H1495" s="9">
        <v>2</v>
      </c>
      <c r="I1495" s="9">
        <v>205</v>
      </c>
      <c r="J1495" s="9">
        <v>20502</v>
      </c>
      <c r="K1495" s="9">
        <v>2</v>
      </c>
      <c r="L1495" s="28">
        <v>1</v>
      </c>
      <c r="N1495">
        <f t="shared" si="25"/>
        <v>170904</v>
      </c>
      <c r="O1495" t="str">
        <f>INDEX(REFERENCE!$B$4:$J$132,MATCH(D1495,REFERENCE!$A$4:$A$132,0),O$2)</f>
        <v>Topicals</v>
      </c>
      <c r="P1495" t="str">
        <f>INDEX(REFERENCE!$B$4:$J$132,MATCH(E1495,REFERENCE!$A$4:$A$132,0),P$2)</f>
        <v>Theraworx</v>
      </c>
      <c r="Q1495" t="str">
        <f>INDEX(REFERENCE!$B$4:$J$132,MATCH(F1495,REFERENCE!$A$4:$A$132,0),Q$2)</f>
        <v>Hot sensation</v>
      </c>
      <c r="R1495" t="str">
        <f>INDEX(REFERENCE!$B$4:$J$132,MATCH(G1495,REFERENCE!$A$4:$A$132,0),R$2)</f>
        <v>-</v>
      </c>
      <c r="S1495" t="str">
        <f>INDEX(REFERENCE!$B$4:$J$132,MATCH(H1495,REFERENCE!$A$4:$A$132,0),S$2)</f>
        <v>Cream</v>
      </c>
      <c r="T1495" t="str">
        <f>INDEX(REFERENCE!$B$4:$J$132,MATCH(I1495,REFERENCE!$A$4:$A$132,0),T$2)</f>
        <v>4 oz</v>
      </c>
      <c r="U1495">
        <f>INDEX(REFERENCE!$B$4:$J$132,MATCH(J1495,REFERENCE!$A$4:$A$132,0),U$2)</f>
        <v>12</v>
      </c>
      <c r="V1495" t="str">
        <f>INDEX(REFERENCE!$B$4:$J$132,MATCH(K1495,REFERENCE!$A$4:$A$132,0),V$2)</f>
        <v>4.6 stars</v>
      </c>
      <c r="W1495">
        <f>INDEX(REFERENCE!$B$4:$J$132,MATCH(L1495,REFERENCE!$A$4:$A$132,0),W$2)</f>
        <v>1250</v>
      </c>
    </row>
    <row r="1496" spans="1:23" x14ac:dyDescent="0.2">
      <c r="A1496" s="9">
        <v>17</v>
      </c>
      <c r="B1496" s="9">
        <v>9</v>
      </c>
      <c r="C1496" s="9">
        <v>5</v>
      </c>
      <c r="D1496" s="9">
        <v>1</v>
      </c>
      <c r="E1496" s="9">
        <v>104</v>
      </c>
      <c r="F1496" s="9">
        <v>102</v>
      </c>
      <c r="G1496" s="9">
        <v>6</v>
      </c>
      <c r="H1496" s="9">
        <v>6</v>
      </c>
      <c r="I1496" s="9">
        <v>103</v>
      </c>
      <c r="J1496" s="9">
        <v>10305</v>
      </c>
      <c r="K1496" s="9">
        <v>3</v>
      </c>
      <c r="L1496" s="28">
        <v>2</v>
      </c>
      <c r="N1496">
        <f t="shared" si="25"/>
        <v>170905</v>
      </c>
      <c r="O1496" t="str">
        <f>INDEX(REFERENCE!$B$4:$J$132,MATCH(D1496,REFERENCE!$A$4:$A$132,0),O$2)</f>
        <v>Pads</v>
      </c>
      <c r="P1496" t="str">
        <f>INDEX(REFERENCE!$B$4:$J$132,MATCH(E1496,REFERENCE!$A$4:$A$132,0),P$2)</f>
        <v>Aspercreme</v>
      </c>
      <c r="Q1496" t="str">
        <f>INDEX(REFERENCE!$B$4:$J$132,MATCH(F1496,REFERENCE!$A$4:$A$132,0),Q$2)</f>
        <v>Cold sensation</v>
      </c>
      <c r="R1496" t="str">
        <f>INDEX(REFERENCE!$B$4:$J$132,MATCH(G1496,REFERENCE!$A$4:$A$132,0),R$2)</f>
        <v>Shoulder</v>
      </c>
      <c r="S1496" t="str">
        <f>INDEX(REFERENCE!$B$4:$J$132,MATCH(H1496,REFERENCE!$A$4:$A$132,0),S$2)</f>
        <v>Single use pads/patches</v>
      </c>
      <c r="T1496" t="str">
        <f>INDEX(REFERENCE!$B$4:$J$132,MATCH(I1496,REFERENCE!$A$4:$A$132,0),T$2)</f>
        <v>4 count</v>
      </c>
      <c r="U1496">
        <f>INDEX(REFERENCE!$B$4:$J$132,MATCH(J1496,REFERENCE!$A$4:$A$132,0),U$2)</f>
        <v>26.49</v>
      </c>
      <c r="V1496" t="str">
        <f>INDEX(REFERENCE!$B$4:$J$132,MATCH(K1496,REFERENCE!$A$4:$A$132,0),V$2)</f>
        <v>4.8 stars</v>
      </c>
      <c r="W1496">
        <f>INDEX(REFERENCE!$B$4:$J$132,MATCH(L1496,REFERENCE!$A$4:$A$132,0),W$2)</f>
        <v>4500</v>
      </c>
    </row>
    <row r="1497" spans="1:23" x14ac:dyDescent="0.2">
      <c r="A1497" s="9">
        <v>17</v>
      </c>
      <c r="B1497" s="9">
        <v>9</v>
      </c>
      <c r="C1497" s="9">
        <v>6</v>
      </c>
      <c r="D1497" s="9">
        <v>2</v>
      </c>
      <c r="E1497" s="9">
        <v>203</v>
      </c>
      <c r="F1497" s="9">
        <v>202</v>
      </c>
      <c r="G1497" s="9">
        <v>0</v>
      </c>
      <c r="H1497" s="9">
        <v>1</v>
      </c>
      <c r="I1497" s="9">
        <v>206</v>
      </c>
      <c r="J1497" s="9">
        <v>20603</v>
      </c>
      <c r="K1497" s="9">
        <v>2</v>
      </c>
      <c r="L1497" s="28">
        <v>1</v>
      </c>
      <c r="N1497">
        <f t="shared" si="25"/>
        <v>170906</v>
      </c>
      <c r="O1497" t="str">
        <f>INDEX(REFERENCE!$B$4:$J$132,MATCH(D1497,REFERENCE!$A$4:$A$132,0),O$2)</f>
        <v>Topicals</v>
      </c>
      <c r="P1497" t="str">
        <f>INDEX(REFERENCE!$B$4:$J$132,MATCH(E1497,REFERENCE!$A$4:$A$132,0),P$2)</f>
        <v xml:space="preserve">Biofreeze  </v>
      </c>
      <c r="Q1497" t="str">
        <f>INDEX(REFERENCE!$B$4:$J$132,MATCH(F1497,REFERENCE!$A$4:$A$132,0),Q$2)</f>
        <v>Cold sensation</v>
      </c>
      <c r="R1497" t="str">
        <f>INDEX(REFERENCE!$B$4:$J$132,MATCH(G1497,REFERENCE!$A$4:$A$132,0),R$2)</f>
        <v>-</v>
      </c>
      <c r="S1497" t="str">
        <f>INDEX(REFERENCE!$B$4:$J$132,MATCH(H1497,REFERENCE!$A$4:$A$132,0),S$2)</f>
        <v>Gel</v>
      </c>
      <c r="T1497" t="str">
        <f>INDEX(REFERENCE!$B$4:$J$132,MATCH(I1497,REFERENCE!$A$4:$A$132,0),T$2)</f>
        <v>4.5 oz</v>
      </c>
      <c r="U1497">
        <f>INDEX(REFERENCE!$B$4:$J$132,MATCH(J1497,REFERENCE!$A$4:$A$132,0),U$2)</f>
        <v>14.99</v>
      </c>
      <c r="V1497" t="str">
        <f>INDEX(REFERENCE!$B$4:$J$132,MATCH(K1497,REFERENCE!$A$4:$A$132,0),V$2)</f>
        <v>4.6 stars</v>
      </c>
      <c r="W1497">
        <f>INDEX(REFERENCE!$B$4:$J$132,MATCH(L1497,REFERENCE!$A$4:$A$132,0),W$2)</f>
        <v>1250</v>
      </c>
    </row>
    <row r="1498" spans="1:23" x14ac:dyDescent="0.2">
      <c r="A1498" s="9">
        <v>17</v>
      </c>
      <c r="B1498" s="9">
        <v>10</v>
      </c>
      <c r="C1498" s="9">
        <v>1</v>
      </c>
      <c r="D1498" s="9">
        <v>1</v>
      </c>
      <c r="E1498" s="9">
        <v>110</v>
      </c>
      <c r="F1498" s="9">
        <v>104</v>
      </c>
      <c r="G1498" s="9">
        <v>2</v>
      </c>
      <c r="H1498" s="9">
        <v>6</v>
      </c>
      <c r="I1498" s="9">
        <v>105</v>
      </c>
      <c r="J1498" s="9">
        <v>10504</v>
      </c>
      <c r="K1498" s="9">
        <v>2</v>
      </c>
      <c r="L1498" s="28">
        <v>2</v>
      </c>
      <c r="N1498">
        <f t="shared" si="25"/>
        <v>171001</v>
      </c>
      <c r="O1498" t="str">
        <f>INDEX(REFERENCE!$B$4:$J$132,MATCH(D1498,REFERENCE!$A$4:$A$132,0),O$2)</f>
        <v>Pads</v>
      </c>
      <c r="P1498" t="str">
        <f>INDEX(REFERENCE!$B$4:$J$132,MATCH(E1498,REFERENCE!$A$4:$A$132,0),P$2)</f>
        <v>Equate</v>
      </c>
      <c r="Q1498" t="str">
        <f>INDEX(REFERENCE!$B$4:$J$132,MATCH(F1498,REFERENCE!$A$4:$A$132,0),Q$2)</f>
        <v>Lidocaine/numbing sensation</v>
      </c>
      <c r="R1498" t="str">
        <f>INDEX(REFERENCE!$B$4:$J$132,MATCH(G1498,REFERENCE!$A$4:$A$132,0),R$2)</f>
        <v>Neck</v>
      </c>
      <c r="S1498" t="str">
        <f>INDEX(REFERENCE!$B$4:$J$132,MATCH(H1498,REFERENCE!$A$4:$A$132,0),S$2)</f>
        <v>Single use pads/patches</v>
      </c>
      <c r="T1498" t="str">
        <f>INDEX(REFERENCE!$B$4:$J$132,MATCH(I1498,REFERENCE!$A$4:$A$132,0),T$2)</f>
        <v>6 count</v>
      </c>
      <c r="U1498">
        <f>INDEX(REFERENCE!$B$4:$J$132,MATCH(J1498,REFERENCE!$A$4:$A$132,0),U$2)</f>
        <v>21.5</v>
      </c>
      <c r="V1498" t="str">
        <f>INDEX(REFERENCE!$B$4:$J$132,MATCH(K1498,REFERENCE!$A$4:$A$132,0),V$2)</f>
        <v>4.6 stars</v>
      </c>
      <c r="W1498">
        <f>INDEX(REFERENCE!$B$4:$J$132,MATCH(L1498,REFERENCE!$A$4:$A$132,0),W$2)</f>
        <v>4500</v>
      </c>
    </row>
    <row r="1499" spans="1:23" x14ac:dyDescent="0.2">
      <c r="A1499" s="9">
        <v>17</v>
      </c>
      <c r="B1499" s="9">
        <v>10</v>
      </c>
      <c r="C1499" s="9">
        <v>2</v>
      </c>
      <c r="D1499" s="9">
        <v>2</v>
      </c>
      <c r="E1499" s="9">
        <v>202</v>
      </c>
      <c r="F1499" s="9">
        <v>201</v>
      </c>
      <c r="G1499" s="9">
        <v>0</v>
      </c>
      <c r="H1499" s="9">
        <v>3</v>
      </c>
      <c r="I1499" s="9">
        <v>202</v>
      </c>
      <c r="J1499" s="9">
        <v>20204</v>
      </c>
      <c r="K1499" s="9">
        <v>1</v>
      </c>
      <c r="L1499" s="28">
        <v>2</v>
      </c>
      <c r="N1499">
        <f t="shared" si="25"/>
        <v>171002</v>
      </c>
      <c r="O1499" t="str">
        <f>INDEX(REFERENCE!$B$4:$J$132,MATCH(D1499,REFERENCE!$A$4:$A$132,0),O$2)</f>
        <v>Topicals</v>
      </c>
      <c r="P1499" t="str">
        <f>INDEX(REFERENCE!$B$4:$J$132,MATCH(E1499,REFERENCE!$A$4:$A$132,0),P$2)</f>
        <v>Icy Hot</v>
      </c>
      <c r="Q1499" t="str">
        <f>INDEX(REFERENCE!$B$4:$J$132,MATCH(F1499,REFERENCE!$A$4:$A$132,0),Q$2)</f>
        <v>Hot sensation</v>
      </c>
      <c r="R1499" t="str">
        <f>INDEX(REFERENCE!$B$4:$J$132,MATCH(G1499,REFERENCE!$A$4:$A$132,0),R$2)</f>
        <v>-</v>
      </c>
      <c r="S1499" t="str">
        <f>INDEX(REFERENCE!$B$4:$J$132,MATCH(H1499,REFERENCE!$A$4:$A$132,0),S$2)</f>
        <v>Spray</v>
      </c>
      <c r="T1499" t="str">
        <f>INDEX(REFERENCE!$B$4:$J$132,MATCH(I1499,REFERENCE!$A$4:$A$132,0),T$2)</f>
        <v>2.5 oz</v>
      </c>
      <c r="U1499">
        <f>INDEX(REFERENCE!$B$4:$J$132,MATCH(J1499,REFERENCE!$A$4:$A$132,0),U$2)</f>
        <v>13.2</v>
      </c>
      <c r="V1499" t="str">
        <f>INDEX(REFERENCE!$B$4:$J$132,MATCH(K1499,REFERENCE!$A$4:$A$132,0),V$2)</f>
        <v>4.5 stars</v>
      </c>
      <c r="W1499">
        <f>INDEX(REFERENCE!$B$4:$J$132,MATCH(L1499,REFERENCE!$A$4:$A$132,0),W$2)</f>
        <v>4500</v>
      </c>
    </row>
    <row r="1500" spans="1:23" x14ac:dyDescent="0.2">
      <c r="A1500" s="9">
        <v>17</v>
      </c>
      <c r="B1500" s="9">
        <v>10</v>
      </c>
      <c r="C1500" s="9">
        <v>3</v>
      </c>
      <c r="D1500" s="9">
        <v>2</v>
      </c>
      <c r="E1500" s="9">
        <v>207</v>
      </c>
      <c r="F1500" s="9">
        <v>203</v>
      </c>
      <c r="G1500" s="9">
        <v>0</v>
      </c>
      <c r="H1500" s="9">
        <v>4</v>
      </c>
      <c r="I1500" s="9">
        <v>201</v>
      </c>
      <c r="J1500" s="9">
        <v>20103</v>
      </c>
      <c r="K1500" s="9">
        <v>1</v>
      </c>
      <c r="L1500" s="28">
        <v>2</v>
      </c>
      <c r="N1500">
        <f t="shared" si="25"/>
        <v>171003</v>
      </c>
      <c r="O1500" t="str">
        <f>INDEX(REFERENCE!$B$4:$J$132,MATCH(D1500,REFERENCE!$A$4:$A$132,0),O$2)</f>
        <v>Topicals</v>
      </c>
      <c r="P1500" t="str">
        <f>INDEX(REFERENCE!$B$4:$J$132,MATCH(E1500,REFERENCE!$A$4:$A$132,0),P$2)</f>
        <v>Salonpas</v>
      </c>
      <c r="Q1500" t="str">
        <f>INDEX(REFERENCE!$B$4:$J$132,MATCH(F1500,REFERENCE!$A$4:$A$132,0),Q$2)</f>
        <v>Both hot and cold sensation</v>
      </c>
      <c r="R1500" t="str">
        <f>INDEX(REFERENCE!$B$4:$J$132,MATCH(G1500,REFERENCE!$A$4:$A$132,0),R$2)</f>
        <v>-</v>
      </c>
      <c r="S1500" t="str">
        <f>INDEX(REFERENCE!$B$4:$J$132,MATCH(H1500,REFERENCE!$A$4:$A$132,0),S$2)</f>
        <v>Roll-on</v>
      </c>
      <c r="T1500" t="str">
        <f>INDEX(REFERENCE!$B$4:$J$132,MATCH(I1500,REFERENCE!$A$4:$A$132,0),T$2)</f>
        <v>2 oz</v>
      </c>
      <c r="U1500">
        <f>INDEX(REFERENCE!$B$4:$J$132,MATCH(J1500,REFERENCE!$A$4:$A$132,0),U$2)</f>
        <v>10.49</v>
      </c>
      <c r="V1500" t="str">
        <f>INDEX(REFERENCE!$B$4:$J$132,MATCH(K1500,REFERENCE!$A$4:$A$132,0),V$2)</f>
        <v>4.5 stars</v>
      </c>
      <c r="W1500">
        <f>INDEX(REFERENCE!$B$4:$J$132,MATCH(L1500,REFERENCE!$A$4:$A$132,0),W$2)</f>
        <v>4500</v>
      </c>
    </row>
    <row r="1501" spans="1:23" x14ac:dyDescent="0.2">
      <c r="A1501" s="9">
        <v>17</v>
      </c>
      <c r="B1501" s="9">
        <v>10</v>
      </c>
      <c r="C1501" s="9">
        <v>4</v>
      </c>
      <c r="D1501" s="9">
        <v>2</v>
      </c>
      <c r="E1501" s="9">
        <v>208</v>
      </c>
      <c r="F1501" s="9">
        <v>204</v>
      </c>
      <c r="G1501" s="9">
        <v>0</v>
      </c>
      <c r="H1501" s="9">
        <v>2</v>
      </c>
      <c r="I1501" s="9">
        <v>203</v>
      </c>
      <c r="J1501" s="9">
        <v>20301</v>
      </c>
      <c r="K1501" s="9">
        <v>3</v>
      </c>
      <c r="L1501" s="28">
        <v>1</v>
      </c>
      <c r="N1501">
        <f t="shared" si="25"/>
        <v>171004</v>
      </c>
      <c r="O1501" t="str">
        <f>INDEX(REFERENCE!$B$4:$J$132,MATCH(D1501,REFERENCE!$A$4:$A$132,0),O$2)</f>
        <v>Topicals</v>
      </c>
      <c r="P1501" t="str">
        <f>INDEX(REFERENCE!$B$4:$J$132,MATCH(E1501,REFERENCE!$A$4:$A$132,0),P$2)</f>
        <v>Equate</v>
      </c>
      <c r="Q1501" t="str">
        <f>INDEX(REFERENCE!$B$4:$J$132,MATCH(F1501,REFERENCE!$A$4:$A$132,0),Q$2)</f>
        <v>Lidocaine/numbing sensation</v>
      </c>
      <c r="R1501" t="str">
        <f>INDEX(REFERENCE!$B$4:$J$132,MATCH(G1501,REFERENCE!$A$4:$A$132,0),R$2)</f>
        <v>-</v>
      </c>
      <c r="S1501" t="str">
        <f>INDEX(REFERENCE!$B$4:$J$132,MATCH(H1501,REFERENCE!$A$4:$A$132,0),S$2)</f>
        <v>Cream</v>
      </c>
      <c r="T1501" t="str">
        <f>INDEX(REFERENCE!$B$4:$J$132,MATCH(I1501,REFERENCE!$A$4:$A$132,0),T$2)</f>
        <v>3 oz</v>
      </c>
      <c r="U1501">
        <f>INDEX(REFERENCE!$B$4:$J$132,MATCH(J1501,REFERENCE!$A$4:$A$132,0),U$2)</f>
        <v>7</v>
      </c>
      <c r="V1501" t="str">
        <f>INDEX(REFERENCE!$B$4:$J$132,MATCH(K1501,REFERENCE!$A$4:$A$132,0),V$2)</f>
        <v>4.8 stars</v>
      </c>
      <c r="W1501">
        <f>INDEX(REFERENCE!$B$4:$J$132,MATCH(L1501,REFERENCE!$A$4:$A$132,0),W$2)</f>
        <v>1250</v>
      </c>
    </row>
    <row r="1502" spans="1:23" x14ac:dyDescent="0.2">
      <c r="A1502" s="9">
        <v>17</v>
      </c>
      <c r="B1502" s="9">
        <v>10</v>
      </c>
      <c r="C1502" s="9">
        <v>5</v>
      </c>
      <c r="D1502" s="9">
        <v>1</v>
      </c>
      <c r="E1502" s="9">
        <v>103</v>
      </c>
      <c r="F1502" s="9">
        <v>101</v>
      </c>
      <c r="G1502" s="9">
        <v>6</v>
      </c>
      <c r="H1502" s="9">
        <v>6</v>
      </c>
      <c r="I1502" s="9">
        <v>104</v>
      </c>
      <c r="J1502" s="9">
        <v>10402</v>
      </c>
      <c r="K1502" s="9">
        <v>3</v>
      </c>
      <c r="L1502" s="28">
        <v>1</v>
      </c>
      <c r="N1502">
        <f t="shared" si="25"/>
        <v>171005</v>
      </c>
      <c r="O1502" t="str">
        <f>INDEX(REFERENCE!$B$4:$J$132,MATCH(D1502,REFERENCE!$A$4:$A$132,0),O$2)</f>
        <v>Pads</v>
      </c>
      <c r="P1502" t="str">
        <f>INDEX(REFERENCE!$B$4:$J$132,MATCH(E1502,REFERENCE!$A$4:$A$132,0),P$2)</f>
        <v xml:space="preserve">Biofreeze  </v>
      </c>
      <c r="Q1502" t="str">
        <f>INDEX(REFERENCE!$B$4:$J$132,MATCH(F1502,REFERENCE!$A$4:$A$132,0),Q$2)</f>
        <v>Hot sensation</v>
      </c>
      <c r="R1502" t="str">
        <f>INDEX(REFERENCE!$B$4:$J$132,MATCH(G1502,REFERENCE!$A$4:$A$132,0),R$2)</f>
        <v>Shoulder</v>
      </c>
      <c r="S1502" t="str">
        <f>INDEX(REFERENCE!$B$4:$J$132,MATCH(H1502,REFERENCE!$A$4:$A$132,0),S$2)</f>
        <v>Single use pads/patches</v>
      </c>
      <c r="T1502" t="str">
        <f>INDEX(REFERENCE!$B$4:$J$132,MATCH(I1502,REFERENCE!$A$4:$A$132,0),T$2)</f>
        <v>5 count</v>
      </c>
      <c r="U1502">
        <f>INDEX(REFERENCE!$B$4:$J$132,MATCH(J1502,REFERENCE!$A$4:$A$132,0),U$2)</f>
        <v>8.93</v>
      </c>
      <c r="V1502" t="str">
        <f>INDEX(REFERENCE!$B$4:$J$132,MATCH(K1502,REFERENCE!$A$4:$A$132,0),V$2)</f>
        <v>4.8 stars</v>
      </c>
      <c r="W1502">
        <f>INDEX(REFERENCE!$B$4:$J$132,MATCH(L1502,REFERENCE!$A$4:$A$132,0),W$2)</f>
        <v>1250</v>
      </c>
    </row>
    <row r="1503" spans="1:23" x14ac:dyDescent="0.2">
      <c r="A1503" s="9">
        <v>17</v>
      </c>
      <c r="B1503" s="9">
        <v>10</v>
      </c>
      <c r="C1503" s="9">
        <v>6</v>
      </c>
      <c r="D1503" s="9">
        <v>2</v>
      </c>
      <c r="E1503" s="9">
        <v>210</v>
      </c>
      <c r="F1503" s="9">
        <v>202</v>
      </c>
      <c r="G1503" s="9">
        <v>0</v>
      </c>
      <c r="H1503" s="9">
        <v>5</v>
      </c>
      <c r="I1503" s="9">
        <v>204</v>
      </c>
      <c r="J1503" s="9">
        <v>20405</v>
      </c>
      <c r="K1503" s="9">
        <v>2</v>
      </c>
      <c r="L1503" s="28">
        <v>1</v>
      </c>
      <c r="N1503">
        <f t="shared" si="25"/>
        <v>171006</v>
      </c>
      <c r="O1503" t="str">
        <f>INDEX(REFERENCE!$B$4:$J$132,MATCH(D1503,REFERENCE!$A$4:$A$132,0),O$2)</f>
        <v>Topicals</v>
      </c>
      <c r="P1503" t="str">
        <f>INDEX(REFERENCE!$B$4:$J$132,MATCH(E1503,REFERENCE!$A$4:$A$132,0),P$2)</f>
        <v>Arnicare</v>
      </c>
      <c r="Q1503" t="str">
        <f>INDEX(REFERENCE!$B$4:$J$132,MATCH(F1503,REFERENCE!$A$4:$A$132,0),Q$2)</f>
        <v>Cold sensation</v>
      </c>
      <c r="R1503" t="str">
        <f>INDEX(REFERENCE!$B$4:$J$132,MATCH(G1503,REFERENCE!$A$4:$A$132,0),R$2)</f>
        <v>-</v>
      </c>
      <c r="S1503" t="str">
        <f>INDEX(REFERENCE!$B$4:$J$132,MATCH(H1503,REFERENCE!$A$4:$A$132,0),S$2)</f>
        <v>Liquid</v>
      </c>
      <c r="T1503" t="str">
        <f>INDEX(REFERENCE!$B$4:$J$132,MATCH(I1503,REFERENCE!$A$4:$A$132,0),T$2)</f>
        <v>3.5 oz</v>
      </c>
      <c r="U1503">
        <f>INDEX(REFERENCE!$B$4:$J$132,MATCH(J1503,REFERENCE!$A$4:$A$132,0),U$2)</f>
        <v>20.5</v>
      </c>
      <c r="V1503" t="str">
        <f>INDEX(REFERENCE!$B$4:$J$132,MATCH(K1503,REFERENCE!$A$4:$A$132,0),V$2)</f>
        <v>4.6 stars</v>
      </c>
      <c r="W1503">
        <f>INDEX(REFERENCE!$B$4:$J$132,MATCH(L1503,REFERENCE!$A$4:$A$132,0),W$2)</f>
        <v>1250</v>
      </c>
    </row>
    <row r="1504" spans="1:23" x14ac:dyDescent="0.2">
      <c r="A1504" s="9">
        <v>17</v>
      </c>
      <c r="B1504" s="9">
        <v>11</v>
      </c>
      <c r="C1504" s="9">
        <v>1</v>
      </c>
      <c r="D1504" s="9">
        <v>1</v>
      </c>
      <c r="E1504" s="9">
        <v>112</v>
      </c>
      <c r="F1504" s="9">
        <v>102</v>
      </c>
      <c r="G1504" s="9">
        <v>6</v>
      </c>
      <c r="H1504" s="9">
        <v>6</v>
      </c>
      <c r="I1504" s="9">
        <v>103</v>
      </c>
      <c r="J1504" s="9">
        <v>10305</v>
      </c>
      <c r="K1504" s="9">
        <v>1</v>
      </c>
      <c r="L1504" s="9">
        <v>1</v>
      </c>
      <c r="N1504">
        <f t="shared" ref="N1504:N1567" si="26">A1504*10000+B1504*100+C1504</f>
        <v>171101</v>
      </c>
      <c r="O1504" t="str">
        <f>INDEX(REFERENCE!$B$4:$J$132,MATCH(D1504,REFERENCE!$A$4:$A$132,0),O$2)</f>
        <v>Pads</v>
      </c>
      <c r="P1504" t="str">
        <f>INDEX(REFERENCE!$B$4:$J$132,MATCH(E1504,REFERENCE!$A$4:$A$132,0),P$2)</f>
        <v>Up &amp; Up</v>
      </c>
      <c r="Q1504" t="str">
        <f>INDEX(REFERENCE!$B$4:$J$132,MATCH(F1504,REFERENCE!$A$4:$A$132,0),Q$2)</f>
        <v>Cold sensation</v>
      </c>
      <c r="R1504" t="str">
        <f>INDEX(REFERENCE!$B$4:$J$132,MATCH(G1504,REFERENCE!$A$4:$A$132,0),R$2)</f>
        <v>Shoulder</v>
      </c>
      <c r="S1504" t="str">
        <f>INDEX(REFERENCE!$B$4:$J$132,MATCH(H1504,REFERENCE!$A$4:$A$132,0),S$2)</f>
        <v>Single use pads/patches</v>
      </c>
      <c r="T1504" t="str">
        <f>INDEX(REFERENCE!$B$4:$J$132,MATCH(I1504,REFERENCE!$A$4:$A$132,0),T$2)</f>
        <v>4 count</v>
      </c>
      <c r="U1504">
        <f>INDEX(REFERENCE!$B$4:$J$132,MATCH(J1504,REFERENCE!$A$4:$A$132,0),U$2)</f>
        <v>26.49</v>
      </c>
      <c r="V1504" t="str">
        <f>INDEX(REFERENCE!$B$4:$J$132,MATCH(K1504,REFERENCE!$A$4:$A$132,0),V$2)</f>
        <v>4.5 stars</v>
      </c>
      <c r="W1504">
        <f>INDEX(REFERENCE!$B$4:$J$132,MATCH(L1504,REFERENCE!$A$4:$A$132,0),W$2)</f>
        <v>1250</v>
      </c>
    </row>
    <row r="1505" spans="1:23" x14ac:dyDescent="0.2">
      <c r="A1505" s="9">
        <v>17</v>
      </c>
      <c r="B1505" s="9">
        <v>11</v>
      </c>
      <c r="C1505" s="9">
        <v>2</v>
      </c>
      <c r="D1505" s="9">
        <v>2</v>
      </c>
      <c r="E1505" s="9">
        <v>201</v>
      </c>
      <c r="F1505" s="9">
        <v>204</v>
      </c>
      <c r="G1505" s="9">
        <v>0</v>
      </c>
      <c r="H1505" s="9">
        <v>1</v>
      </c>
      <c r="I1505" s="9">
        <v>203</v>
      </c>
      <c r="J1505" s="9">
        <v>20303</v>
      </c>
      <c r="K1505" s="9">
        <v>3</v>
      </c>
      <c r="L1505" s="9">
        <v>2</v>
      </c>
      <c r="N1505">
        <f t="shared" si="26"/>
        <v>171102</v>
      </c>
      <c r="O1505" t="str">
        <f>INDEX(REFERENCE!$B$4:$J$132,MATCH(D1505,REFERENCE!$A$4:$A$132,0),O$2)</f>
        <v>Topicals</v>
      </c>
      <c r="P1505" t="str">
        <f>INDEX(REFERENCE!$B$4:$J$132,MATCH(E1505,REFERENCE!$A$4:$A$132,0),P$2)</f>
        <v>Bengay</v>
      </c>
      <c r="Q1505" t="str">
        <f>INDEX(REFERENCE!$B$4:$J$132,MATCH(F1505,REFERENCE!$A$4:$A$132,0),Q$2)</f>
        <v>Lidocaine/numbing sensation</v>
      </c>
      <c r="R1505" t="str">
        <f>INDEX(REFERENCE!$B$4:$J$132,MATCH(G1505,REFERENCE!$A$4:$A$132,0),R$2)</f>
        <v>-</v>
      </c>
      <c r="S1505" t="str">
        <f>INDEX(REFERENCE!$B$4:$J$132,MATCH(H1505,REFERENCE!$A$4:$A$132,0),S$2)</f>
        <v>Gel</v>
      </c>
      <c r="T1505" t="str">
        <f>INDEX(REFERENCE!$B$4:$J$132,MATCH(I1505,REFERENCE!$A$4:$A$132,0),T$2)</f>
        <v>3 oz</v>
      </c>
      <c r="U1505">
        <f>INDEX(REFERENCE!$B$4:$J$132,MATCH(J1505,REFERENCE!$A$4:$A$132,0),U$2)</f>
        <v>11.99</v>
      </c>
      <c r="V1505" t="str">
        <f>INDEX(REFERENCE!$B$4:$J$132,MATCH(K1505,REFERENCE!$A$4:$A$132,0),V$2)</f>
        <v>4.8 stars</v>
      </c>
      <c r="W1505">
        <f>INDEX(REFERENCE!$B$4:$J$132,MATCH(L1505,REFERENCE!$A$4:$A$132,0),W$2)</f>
        <v>4500</v>
      </c>
    </row>
    <row r="1506" spans="1:23" x14ac:dyDescent="0.2">
      <c r="A1506" s="9">
        <v>17</v>
      </c>
      <c r="B1506" s="9">
        <v>11</v>
      </c>
      <c r="C1506" s="9">
        <v>3</v>
      </c>
      <c r="D1506" s="9">
        <v>1</v>
      </c>
      <c r="E1506" s="9">
        <v>111</v>
      </c>
      <c r="F1506" s="9">
        <v>103</v>
      </c>
      <c r="G1506" s="9">
        <v>1</v>
      </c>
      <c r="H1506" s="9">
        <v>6</v>
      </c>
      <c r="I1506" s="9">
        <v>102</v>
      </c>
      <c r="J1506" s="9">
        <v>10201</v>
      </c>
      <c r="K1506" s="9">
        <v>1</v>
      </c>
      <c r="L1506" s="9">
        <v>1</v>
      </c>
      <c r="N1506">
        <f t="shared" si="26"/>
        <v>171103</v>
      </c>
      <c r="O1506" t="str">
        <f>INDEX(REFERENCE!$B$4:$J$132,MATCH(D1506,REFERENCE!$A$4:$A$132,0),O$2)</f>
        <v>Pads</v>
      </c>
      <c r="P1506" t="str">
        <f>INDEX(REFERENCE!$B$4:$J$132,MATCH(E1506,REFERENCE!$A$4:$A$132,0),P$2)</f>
        <v>Walgreens</v>
      </c>
      <c r="Q1506" t="str">
        <f>INDEX(REFERENCE!$B$4:$J$132,MATCH(F1506,REFERENCE!$A$4:$A$132,0),Q$2)</f>
        <v>Both hot and cold sensation</v>
      </c>
      <c r="R1506" t="str">
        <f>INDEX(REFERENCE!$B$4:$J$132,MATCH(G1506,REFERENCE!$A$4:$A$132,0),R$2)</f>
        <v>Back</v>
      </c>
      <c r="S1506" t="str">
        <f>INDEX(REFERENCE!$B$4:$J$132,MATCH(H1506,REFERENCE!$A$4:$A$132,0),S$2)</f>
        <v>Single use pads/patches</v>
      </c>
      <c r="T1506" t="str">
        <f>INDEX(REFERENCE!$B$4:$J$132,MATCH(I1506,REFERENCE!$A$4:$A$132,0),T$2)</f>
        <v>3 count</v>
      </c>
      <c r="U1506">
        <f>INDEX(REFERENCE!$B$4:$J$132,MATCH(J1506,REFERENCE!$A$4:$A$132,0),U$2)</f>
        <v>3.6</v>
      </c>
      <c r="V1506" t="str">
        <f>INDEX(REFERENCE!$B$4:$J$132,MATCH(K1506,REFERENCE!$A$4:$A$132,0),V$2)</f>
        <v>4.5 stars</v>
      </c>
      <c r="W1506">
        <f>INDEX(REFERENCE!$B$4:$J$132,MATCH(L1506,REFERENCE!$A$4:$A$132,0),W$2)</f>
        <v>1250</v>
      </c>
    </row>
    <row r="1507" spans="1:23" x14ac:dyDescent="0.2">
      <c r="A1507" s="9">
        <v>17</v>
      </c>
      <c r="B1507" s="9">
        <v>11</v>
      </c>
      <c r="C1507" s="9">
        <v>4</v>
      </c>
      <c r="D1507" s="9">
        <v>1</v>
      </c>
      <c r="E1507" s="9">
        <v>109</v>
      </c>
      <c r="F1507" s="9">
        <v>101</v>
      </c>
      <c r="G1507" s="9">
        <v>3</v>
      </c>
      <c r="H1507" s="9">
        <v>6</v>
      </c>
      <c r="I1507" s="9">
        <v>101</v>
      </c>
      <c r="J1507" s="9">
        <v>10103</v>
      </c>
      <c r="K1507" s="9">
        <v>3</v>
      </c>
      <c r="L1507" s="9">
        <v>1</v>
      </c>
      <c r="N1507">
        <f t="shared" si="26"/>
        <v>171104</v>
      </c>
      <c r="O1507" t="str">
        <f>INDEX(REFERENCE!$B$4:$J$132,MATCH(D1507,REFERENCE!$A$4:$A$132,0),O$2)</f>
        <v>Pads</v>
      </c>
      <c r="P1507" t="str">
        <f>INDEX(REFERENCE!$B$4:$J$132,MATCH(E1507,REFERENCE!$A$4:$A$132,0),P$2)</f>
        <v>CVS Health</v>
      </c>
      <c r="Q1507" t="str">
        <f>INDEX(REFERENCE!$B$4:$J$132,MATCH(F1507,REFERENCE!$A$4:$A$132,0),Q$2)</f>
        <v>Hot sensation</v>
      </c>
      <c r="R1507" t="str">
        <f>INDEX(REFERENCE!$B$4:$J$132,MATCH(G1507,REFERENCE!$A$4:$A$132,0),R$2)</f>
        <v>Joint</v>
      </c>
      <c r="S1507" t="str">
        <f>INDEX(REFERENCE!$B$4:$J$132,MATCH(H1507,REFERENCE!$A$4:$A$132,0),S$2)</f>
        <v>Single use pads/patches</v>
      </c>
      <c r="T1507" t="str">
        <f>INDEX(REFERENCE!$B$4:$J$132,MATCH(I1507,REFERENCE!$A$4:$A$132,0),T$2)</f>
        <v>2 count</v>
      </c>
      <c r="U1507">
        <f>INDEX(REFERENCE!$B$4:$J$132,MATCH(J1507,REFERENCE!$A$4:$A$132,0),U$2)</f>
        <v>6.59</v>
      </c>
      <c r="V1507" t="str">
        <f>INDEX(REFERENCE!$B$4:$J$132,MATCH(K1507,REFERENCE!$A$4:$A$132,0),V$2)</f>
        <v>4.8 stars</v>
      </c>
      <c r="W1507">
        <f>INDEX(REFERENCE!$B$4:$J$132,MATCH(L1507,REFERENCE!$A$4:$A$132,0),W$2)</f>
        <v>1250</v>
      </c>
    </row>
    <row r="1508" spans="1:23" x14ac:dyDescent="0.2">
      <c r="A1508" s="9">
        <v>17</v>
      </c>
      <c r="B1508" s="9">
        <v>11</v>
      </c>
      <c r="C1508" s="9">
        <v>5</v>
      </c>
      <c r="D1508" s="9">
        <v>2</v>
      </c>
      <c r="E1508" s="9">
        <v>204</v>
      </c>
      <c r="F1508" s="9">
        <v>201</v>
      </c>
      <c r="G1508" s="9">
        <v>0</v>
      </c>
      <c r="H1508" s="9">
        <v>3</v>
      </c>
      <c r="I1508" s="9">
        <v>206</v>
      </c>
      <c r="J1508" s="9">
        <v>20602</v>
      </c>
      <c r="K1508" s="9">
        <v>2</v>
      </c>
      <c r="L1508" s="9">
        <v>2</v>
      </c>
      <c r="N1508">
        <f t="shared" si="26"/>
        <v>171105</v>
      </c>
      <c r="O1508" t="str">
        <f>INDEX(REFERENCE!$B$4:$J$132,MATCH(D1508,REFERENCE!$A$4:$A$132,0),O$2)</f>
        <v>Topicals</v>
      </c>
      <c r="P1508" t="str">
        <f>INDEX(REFERENCE!$B$4:$J$132,MATCH(E1508,REFERENCE!$A$4:$A$132,0),P$2)</f>
        <v>Aspercreme</v>
      </c>
      <c r="Q1508" t="str">
        <f>INDEX(REFERENCE!$B$4:$J$132,MATCH(F1508,REFERENCE!$A$4:$A$132,0),Q$2)</f>
        <v>Hot sensation</v>
      </c>
      <c r="R1508" t="str">
        <f>INDEX(REFERENCE!$B$4:$J$132,MATCH(G1508,REFERENCE!$A$4:$A$132,0),R$2)</f>
        <v>-</v>
      </c>
      <c r="S1508" t="str">
        <f>INDEX(REFERENCE!$B$4:$J$132,MATCH(H1508,REFERENCE!$A$4:$A$132,0),S$2)</f>
        <v>Spray</v>
      </c>
      <c r="T1508" t="str">
        <f>INDEX(REFERENCE!$B$4:$J$132,MATCH(I1508,REFERENCE!$A$4:$A$132,0),T$2)</f>
        <v>4.5 oz</v>
      </c>
      <c r="U1508">
        <f>INDEX(REFERENCE!$B$4:$J$132,MATCH(J1508,REFERENCE!$A$4:$A$132,0),U$2)</f>
        <v>12.5</v>
      </c>
      <c r="V1508" t="str">
        <f>INDEX(REFERENCE!$B$4:$J$132,MATCH(K1508,REFERENCE!$A$4:$A$132,0),V$2)</f>
        <v>4.6 stars</v>
      </c>
      <c r="W1508">
        <f>INDEX(REFERENCE!$B$4:$J$132,MATCH(L1508,REFERENCE!$A$4:$A$132,0),W$2)</f>
        <v>4500</v>
      </c>
    </row>
    <row r="1509" spans="1:23" x14ac:dyDescent="0.2">
      <c r="A1509" s="9">
        <v>17</v>
      </c>
      <c r="B1509" s="9">
        <v>11</v>
      </c>
      <c r="C1509" s="9">
        <v>6</v>
      </c>
      <c r="D1509" s="9">
        <v>2</v>
      </c>
      <c r="E1509" s="9">
        <v>205</v>
      </c>
      <c r="F1509" s="9">
        <v>204</v>
      </c>
      <c r="G1509" s="9">
        <v>0</v>
      </c>
      <c r="H1509" s="9">
        <v>1</v>
      </c>
      <c r="I1509" s="9">
        <v>202</v>
      </c>
      <c r="J1509" s="9">
        <v>20202</v>
      </c>
      <c r="K1509" s="9">
        <v>2</v>
      </c>
      <c r="L1509" s="9">
        <v>1</v>
      </c>
      <c r="N1509">
        <f t="shared" si="26"/>
        <v>171106</v>
      </c>
      <c r="O1509" t="str">
        <f>INDEX(REFERENCE!$B$4:$J$132,MATCH(D1509,REFERENCE!$A$4:$A$132,0),O$2)</f>
        <v>Topicals</v>
      </c>
      <c r="P1509" t="str">
        <f>INDEX(REFERENCE!$B$4:$J$132,MATCH(E1509,REFERENCE!$A$4:$A$132,0),P$2)</f>
        <v>Tiger Balm</v>
      </c>
      <c r="Q1509" t="str">
        <f>INDEX(REFERENCE!$B$4:$J$132,MATCH(F1509,REFERENCE!$A$4:$A$132,0),Q$2)</f>
        <v>Lidocaine/numbing sensation</v>
      </c>
      <c r="R1509" t="str">
        <f>INDEX(REFERENCE!$B$4:$J$132,MATCH(G1509,REFERENCE!$A$4:$A$132,0),R$2)</f>
        <v>-</v>
      </c>
      <c r="S1509" t="str">
        <f>INDEX(REFERENCE!$B$4:$J$132,MATCH(H1509,REFERENCE!$A$4:$A$132,0),S$2)</f>
        <v>Gel</v>
      </c>
      <c r="T1509" t="str">
        <f>INDEX(REFERENCE!$B$4:$J$132,MATCH(I1509,REFERENCE!$A$4:$A$132,0),T$2)</f>
        <v>2.5 oz</v>
      </c>
      <c r="U1509">
        <f>INDEX(REFERENCE!$B$4:$J$132,MATCH(J1509,REFERENCE!$A$4:$A$132,0),U$2)</f>
        <v>9</v>
      </c>
      <c r="V1509" t="str">
        <f>INDEX(REFERENCE!$B$4:$J$132,MATCH(K1509,REFERENCE!$A$4:$A$132,0),V$2)</f>
        <v>4.6 stars</v>
      </c>
      <c r="W1509">
        <f>INDEX(REFERENCE!$B$4:$J$132,MATCH(L1509,REFERENCE!$A$4:$A$132,0),W$2)</f>
        <v>1250</v>
      </c>
    </row>
    <row r="1510" spans="1:23" x14ac:dyDescent="0.2">
      <c r="A1510" s="9">
        <v>17</v>
      </c>
      <c r="B1510" s="9">
        <v>12</v>
      </c>
      <c r="C1510" s="9">
        <v>1</v>
      </c>
      <c r="D1510" s="9">
        <v>2</v>
      </c>
      <c r="E1510" s="9">
        <v>201</v>
      </c>
      <c r="F1510" s="9">
        <v>204</v>
      </c>
      <c r="G1510" s="9">
        <v>0</v>
      </c>
      <c r="H1510" s="9">
        <v>1</v>
      </c>
      <c r="I1510" s="9">
        <v>202</v>
      </c>
      <c r="J1510" s="9">
        <v>20202</v>
      </c>
      <c r="K1510" s="9">
        <v>1</v>
      </c>
      <c r="L1510" s="9">
        <v>2</v>
      </c>
      <c r="N1510">
        <f t="shared" si="26"/>
        <v>171201</v>
      </c>
      <c r="O1510" t="str">
        <f>INDEX(REFERENCE!$B$4:$J$132,MATCH(D1510,REFERENCE!$A$4:$A$132,0),O$2)</f>
        <v>Topicals</v>
      </c>
      <c r="P1510" t="str">
        <f>INDEX(REFERENCE!$B$4:$J$132,MATCH(E1510,REFERENCE!$A$4:$A$132,0),P$2)</f>
        <v>Bengay</v>
      </c>
      <c r="Q1510" t="str">
        <f>INDEX(REFERENCE!$B$4:$J$132,MATCH(F1510,REFERENCE!$A$4:$A$132,0),Q$2)</f>
        <v>Lidocaine/numbing sensation</v>
      </c>
      <c r="R1510" t="str">
        <f>INDEX(REFERENCE!$B$4:$J$132,MATCH(G1510,REFERENCE!$A$4:$A$132,0),R$2)</f>
        <v>-</v>
      </c>
      <c r="S1510" t="str">
        <f>INDEX(REFERENCE!$B$4:$J$132,MATCH(H1510,REFERENCE!$A$4:$A$132,0),S$2)</f>
        <v>Gel</v>
      </c>
      <c r="T1510" t="str">
        <f>INDEX(REFERENCE!$B$4:$J$132,MATCH(I1510,REFERENCE!$A$4:$A$132,0),T$2)</f>
        <v>2.5 oz</v>
      </c>
      <c r="U1510">
        <f>INDEX(REFERENCE!$B$4:$J$132,MATCH(J1510,REFERENCE!$A$4:$A$132,0),U$2)</f>
        <v>9</v>
      </c>
      <c r="V1510" t="str">
        <f>INDEX(REFERENCE!$B$4:$J$132,MATCH(K1510,REFERENCE!$A$4:$A$132,0),V$2)</f>
        <v>4.5 stars</v>
      </c>
      <c r="W1510">
        <f>INDEX(REFERENCE!$B$4:$J$132,MATCH(L1510,REFERENCE!$A$4:$A$132,0),W$2)</f>
        <v>4500</v>
      </c>
    </row>
    <row r="1511" spans="1:23" x14ac:dyDescent="0.2">
      <c r="A1511" s="9">
        <v>17</v>
      </c>
      <c r="B1511" s="9">
        <v>12</v>
      </c>
      <c r="C1511" s="9">
        <v>2</v>
      </c>
      <c r="D1511" s="9">
        <v>1</v>
      </c>
      <c r="E1511" s="9">
        <v>107</v>
      </c>
      <c r="F1511" s="9">
        <v>104</v>
      </c>
      <c r="G1511" s="9">
        <v>4</v>
      </c>
      <c r="H1511" s="9">
        <v>6</v>
      </c>
      <c r="I1511" s="9">
        <v>103</v>
      </c>
      <c r="J1511" s="9">
        <v>10303</v>
      </c>
      <c r="K1511" s="9">
        <v>2</v>
      </c>
      <c r="L1511" s="9">
        <v>2</v>
      </c>
      <c r="N1511">
        <f t="shared" si="26"/>
        <v>171202</v>
      </c>
      <c r="O1511" t="str">
        <f>INDEX(REFERENCE!$B$4:$J$132,MATCH(D1511,REFERENCE!$A$4:$A$132,0),O$2)</f>
        <v>Pads</v>
      </c>
      <c r="P1511" t="str">
        <f>INDEX(REFERENCE!$B$4:$J$132,MATCH(E1511,REFERENCE!$A$4:$A$132,0),P$2)</f>
        <v>Salonpas</v>
      </c>
      <c r="Q1511" t="str">
        <f>INDEX(REFERENCE!$B$4:$J$132,MATCH(F1511,REFERENCE!$A$4:$A$132,0),Q$2)</f>
        <v>Lidocaine/numbing sensation</v>
      </c>
      <c r="R1511" t="str">
        <f>INDEX(REFERENCE!$B$4:$J$132,MATCH(G1511,REFERENCE!$A$4:$A$132,0),R$2)</f>
        <v>Chest</v>
      </c>
      <c r="S1511" t="str">
        <f>INDEX(REFERENCE!$B$4:$J$132,MATCH(H1511,REFERENCE!$A$4:$A$132,0),S$2)</f>
        <v>Single use pads/patches</v>
      </c>
      <c r="T1511" t="str">
        <f>INDEX(REFERENCE!$B$4:$J$132,MATCH(I1511,REFERENCE!$A$4:$A$132,0),T$2)</f>
        <v>4 count</v>
      </c>
      <c r="U1511">
        <f>INDEX(REFERENCE!$B$4:$J$132,MATCH(J1511,REFERENCE!$A$4:$A$132,0),U$2)</f>
        <v>13</v>
      </c>
      <c r="V1511" t="str">
        <f>INDEX(REFERENCE!$B$4:$J$132,MATCH(K1511,REFERENCE!$A$4:$A$132,0),V$2)</f>
        <v>4.6 stars</v>
      </c>
      <c r="W1511">
        <f>INDEX(REFERENCE!$B$4:$J$132,MATCH(L1511,REFERENCE!$A$4:$A$132,0),W$2)</f>
        <v>4500</v>
      </c>
    </row>
    <row r="1512" spans="1:23" x14ac:dyDescent="0.2">
      <c r="A1512" s="9">
        <v>17</v>
      </c>
      <c r="B1512" s="9">
        <v>12</v>
      </c>
      <c r="C1512" s="9">
        <v>3</v>
      </c>
      <c r="D1512" s="9">
        <v>1</v>
      </c>
      <c r="E1512" s="9">
        <v>111</v>
      </c>
      <c r="F1512" s="9">
        <v>103</v>
      </c>
      <c r="G1512" s="9">
        <v>6</v>
      </c>
      <c r="H1512" s="9">
        <v>6</v>
      </c>
      <c r="I1512" s="9">
        <v>101</v>
      </c>
      <c r="J1512" s="9">
        <v>10105</v>
      </c>
      <c r="K1512" s="9">
        <v>1</v>
      </c>
      <c r="L1512" s="9">
        <v>1</v>
      </c>
      <c r="N1512">
        <f t="shared" si="26"/>
        <v>171203</v>
      </c>
      <c r="O1512" t="str">
        <f>INDEX(REFERENCE!$B$4:$J$132,MATCH(D1512,REFERENCE!$A$4:$A$132,0),O$2)</f>
        <v>Pads</v>
      </c>
      <c r="P1512" t="str">
        <f>INDEX(REFERENCE!$B$4:$J$132,MATCH(E1512,REFERENCE!$A$4:$A$132,0),P$2)</f>
        <v>Walgreens</v>
      </c>
      <c r="Q1512" t="str">
        <f>INDEX(REFERENCE!$B$4:$J$132,MATCH(F1512,REFERENCE!$A$4:$A$132,0),Q$2)</f>
        <v>Both hot and cold sensation</v>
      </c>
      <c r="R1512" t="str">
        <f>INDEX(REFERENCE!$B$4:$J$132,MATCH(G1512,REFERENCE!$A$4:$A$132,0),R$2)</f>
        <v>Shoulder</v>
      </c>
      <c r="S1512" t="str">
        <f>INDEX(REFERENCE!$B$4:$J$132,MATCH(H1512,REFERENCE!$A$4:$A$132,0),S$2)</f>
        <v>Single use pads/patches</v>
      </c>
      <c r="T1512" t="str">
        <f>INDEX(REFERENCE!$B$4:$J$132,MATCH(I1512,REFERENCE!$A$4:$A$132,0),T$2)</f>
        <v>2 count</v>
      </c>
      <c r="U1512">
        <f>INDEX(REFERENCE!$B$4:$J$132,MATCH(J1512,REFERENCE!$A$4:$A$132,0),U$2)</f>
        <v>20.99</v>
      </c>
      <c r="V1512" t="str">
        <f>INDEX(REFERENCE!$B$4:$J$132,MATCH(K1512,REFERENCE!$A$4:$A$132,0),V$2)</f>
        <v>4.5 stars</v>
      </c>
      <c r="W1512">
        <f>INDEX(REFERENCE!$B$4:$J$132,MATCH(L1512,REFERENCE!$A$4:$A$132,0),W$2)</f>
        <v>1250</v>
      </c>
    </row>
    <row r="1513" spans="1:23" x14ac:dyDescent="0.2">
      <c r="A1513" s="9">
        <v>17</v>
      </c>
      <c r="B1513" s="9">
        <v>12</v>
      </c>
      <c r="C1513" s="9">
        <v>4</v>
      </c>
      <c r="D1513" s="9">
        <v>1</v>
      </c>
      <c r="E1513" s="9">
        <v>104</v>
      </c>
      <c r="F1513" s="9">
        <v>105</v>
      </c>
      <c r="G1513" s="9">
        <v>1</v>
      </c>
      <c r="H1513" s="9">
        <v>6</v>
      </c>
      <c r="I1513" s="9">
        <v>102</v>
      </c>
      <c r="J1513" s="9">
        <v>10201</v>
      </c>
      <c r="K1513" s="9">
        <v>3</v>
      </c>
      <c r="L1513" s="9">
        <v>1</v>
      </c>
      <c r="N1513">
        <f t="shared" si="26"/>
        <v>171204</v>
      </c>
      <c r="O1513" t="str">
        <f>INDEX(REFERENCE!$B$4:$J$132,MATCH(D1513,REFERENCE!$A$4:$A$132,0),O$2)</f>
        <v>Pads</v>
      </c>
      <c r="P1513" t="str">
        <f>INDEX(REFERENCE!$B$4:$J$132,MATCH(E1513,REFERENCE!$A$4:$A$132,0),P$2)</f>
        <v>Aspercreme</v>
      </c>
      <c r="Q1513" t="str">
        <f>INDEX(REFERENCE!$B$4:$J$132,MATCH(F1513,REFERENCE!$A$4:$A$132,0),Q$2)</f>
        <v>No sensation/drug free/for circulation</v>
      </c>
      <c r="R1513" t="str">
        <f>INDEX(REFERENCE!$B$4:$J$132,MATCH(G1513,REFERENCE!$A$4:$A$132,0),R$2)</f>
        <v>Back</v>
      </c>
      <c r="S1513" t="str">
        <f>INDEX(REFERENCE!$B$4:$J$132,MATCH(H1513,REFERENCE!$A$4:$A$132,0),S$2)</f>
        <v>Single use pads/patches</v>
      </c>
      <c r="T1513" t="str">
        <f>INDEX(REFERENCE!$B$4:$J$132,MATCH(I1513,REFERENCE!$A$4:$A$132,0),T$2)</f>
        <v>3 count</v>
      </c>
      <c r="U1513">
        <f>INDEX(REFERENCE!$B$4:$J$132,MATCH(J1513,REFERENCE!$A$4:$A$132,0),U$2)</f>
        <v>3.6</v>
      </c>
      <c r="V1513" t="str">
        <f>INDEX(REFERENCE!$B$4:$J$132,MATCH(K1513,REFERENCE!$A$4:$A$132,0),V$2)</f>
        <v>4.8 stars</v>
      </c>
      <c r="W1513">
        <f>INDEX(REFERENCE!$B$4:$J$132,MATCH(L1513,REFERENCE!$A$4:$A$132,0),W$2)</f>
        <v>1250</v>
      </c>
    </row>
    <row r="1514" spans="1:23" x14ac:dyDescent="0.2">
      <c r="A1514" s="9">
        <v>17</v>
      </c>
      <c r="B1514" s="9">
        <v>12</v>
      </c>
      <c r="C1514" s="9">
        <v>5</v>
      </c>
      <c r="D1514" s="9">
        <v>2</v>
      </c>
      <c r="E1514" s="9">
        <v>205</v>
      </c>
      <c r="F1514" s="9">
        <v>201</v>
      </c>
      <c r="G1514" s="9">
        <v>0</v>
      </c>
      <c r="H1514" s="9">
        <v>5</v>
      </c>
      <c r="I1514" s="9">
        <v>203</v>
      </c>
      <c r="J1514" s="9">
        <v>20305</v>
      </c>
      <c r="K1514" s="9">
        <v>3</v>
      </c>
      <c r="L1514" s="9">
        <v>1</v>
      </c>
      <c r="N1514">
        <f t="shared" si="26"/>
        <v>171205</v>
      </c>
      <c r="O1514" t="str">
        <f>INDEX(REFERENCE!$B$4:$J$132,MATCH(D1514,REFERENCE!$A$4:$A$132,0),O$2)</f>
        <v>Topicals</v>
      </c>
      <c r="P1514" t="str">
        <f>INDEX(REFERENCE!$B$4:$J$132,MATCH(E1514,REFERENCE!$A$4:$A$132,0),P$2)</f>
        <v>Tiger Balm</v>
      </c>
      <c r="Q1514" t="str">
        <f>INDEX(REFERENCE!$B$4:$J$132,MATCH(F1514,REFERENCE!$A$4:$A$132,0),Q$2)</f>
        <v>Hot sensation</v>
      </c>
      <c r="R1514" t="str">
        <f>INDEX(REFERENCE!$B$4:$J$132,MATCH(G1514,REFERENCE!$A$4:$A$132,0),R$2)</f>
        <v>-</v>
      </c>
      <c r="S1514" t="str">
        <f>INDEX(REFERENCE!$B$4:$J$132,MATCH(H1514,REFERENCE!$A$4:$A$132,0),S$2)</f>
        <v>Liquid</v>
      </c>
      <c r="T1514" t="str">
        <f>INDEX(REFERENCE!$B$4:$J$132,MATCH(I1514,REFERENCE!$A$4:$A$132,0),T$2)</f>
        <v>3 oz</v>
      </c>
      <c r="U1514">
        <f>INDEX(REFERENCE!$B$4:$J$132,MATCH(J1514,REFERENCE!$A$4:$A$132,0),U$2)</f>
        <v>18.75</v>
      </c>
      <c r="V1514" t="str">
        <f>INDEX(REFERENCE!$B$4:$J$132,MATCH(K1514,REFERENCE!$A$4:$A$132,0),V$2)</f>
        <v>4.8 stars</v>
      </c>
      <c r="W1514">
        <f>INDEX(REFERENCE!$B$4:$J$132,MATCH(L1514,REFERENCE!$A$4:$A$132,0),W$2)</f>
        <v>1250</v>
      </c>
    </row>
    <row r="1515" spans="1:23" x14ac:dyDescent="0.2">
      <c r="A1515" s="9">
        <v>17</v>
      </c>
      <c r="B1515" s="9">
        <v>12</v>
      </c>
      <c r="C1515" s="9">
        <v>6</v>
      </c>
      <c r="D1515" s="9">
        <v>2</v>
      </c>
      <c r="E1515" s="9">
        <v>206</v>
      </c>
      <c r="F1515" s="9">
        <v>202</v>
      </c>
      <c r="G1515" s="9">
        <v>0</v>
      </c>
      <c r="H1515" s="9">
        <v>2</v>
      </c>
      <c r="I1515" s="9">
        <v>206</v>
      </c>
      <c r="J1515" s="9">
        <v>20601</v>
      </c>
      <c r="K1515" s="9">
        <v>2</v>
      </c>
      <c r="L1515" s="9">
        <v>2</v>
      </c>
      <c r="N1515">
        <f t="shared" si="26"/>
        <v>171206</v>
      </c>
      <c r="O1515" t="str">
        <f>INDEX(REFERENCE!$B$4:$J$132,MATCH(D1515,REFERENCE!$A$4:$A$132,0),O$2)</f>
        <v>Topicals</v>
      </c>
      <c r="P1515" t="str">
        <f>INDEX(REFERENCE!$B$4:$J$132,MATCH(E1515,REFERENCE!$A$4:$A$132,0),P$2)</f>
        <v>Voltaren</v>
      </c>
      <c r="Q1515" t="str">
        <f>INDEX(REFERENCE!$B$4:$J$132,MATCH(F1515,REFERENCE!$A$4:$A$132,0),Q$2)</f>
        <v>Cold sensation</v>
      </c>
      <c r="R1515" t="str">
        <f>INDEX(REFERENCE!$B$4:$J$132,MATCH(G1515,REFERENCE!$A$4:$A$132,0),R$2)</f>
        <v>-</v>
      </c>
      <c r="S1515" t="str">
        <f>INDEX(REFERENCE!$B$4:$J$132,MATCH(H1515,REFERENCE!$A$4:$A$132,0),S$2)</f>
        <v>Cream</v>
      </c>
      <c r="T1515" t="str">
        <f>INDEX(REFERENCE!$B$4:$J$132,MATCH(I1515,REFERENCE!$A$4:$A$132,0),T$2)</f>
        <v>4.5 oz</v>
      </c>
      <c r="U1515">
        <f>INDEX(REFERENCE!$B$4:$J$132,MATCH(J1515,REFERENCE!$A$4:$A$132,0),U$2)</f>
        <v>10.25</v>
      </c>
      <c r="V1515" t="str">
        <f>INDEX(REFERENCE!$B$4:$J$132,MATCH(K1515,REFERENCE!$A$4:$A$132,0),V$2)</f>
        <v>4.6 stars</v>
      </c>
      <c r="W1515">
        <f>INDEX(REFERENCE!$B$4:$J$132,MATCH(L1515,REFERENCE!$A$4:$A$132,0),W$2)</f>
        <v>4500</v>
      </c>
    </row>
    <row r="1516" spans="1:23" x14ac:dyDescent="0.2">
      <c r="A1516" s="9">
        <v>17</v>
      </c>
      <c r="B1516" s="9">
        <v>13</v>
      </c>
      <c r="C1516" s="9">
        <v>1</v>
      </c>
      <c r="D1516" s="9">
        <v>1</v>
      </c>
      <c r="E1516" s="9">
        <v>102</v>
      </c>
      <c r="F1516" s="9">
        <v>102</v>
      </c>
      <c r="G1516" s="9">
        <v>3</v>
      </c>
      <c r="H1516" s="9">
        <v>6</v>
      </c>
      <c r="I1516" s="9">
        <v>103</v>
      </c>
      <c r="J1516" s="9">
        <v>10304</v>
      </c>
      <c r="K1516" s="9">
        <v>3</v>
      </c>
      <c r="L1516" s="9">
        <v>2</v>
      </c>
      <c r="N1516">
        <f t="shared" si="26"/>
        <v>171301</v>
      </c>
      <c r="O1516" t="str">
        <f>INDEX(REFERENCE!$B$4:$J$132,MATCH(D1516,REFERENCE!$A$4:$A$132,0),O$2)</f>
        <v>Pads</v>
      </c>
      <c r="P1516" t="str">
        <f>INDEX(REFERENCE!$B$4:$J$132,MATCH(E1516,REFERENCE!$A$4:$A$132,0),P$2)</f>
        <v>Icy Hot</v>
      </c>
      <c r="Q1516" t="str">
        <f>INDEX(REFERENCE!$B$4:$J$132,MATCH(F1516,REFERENCE!$A$4:$A$132,0),Q$2)</f>
        <v>Cold sensation</v>
      </c>
      <c r="R1516" t="str">
        <f>INDEX(REFERENCE!$B$4:$J$132,MATCH(G1516,REFERENCE!$A$4:$A$132,0),R$2)</f>
        <v>Joint</v>
      </c>
      <c r="S1516" t="str">
        <f>INDEX(REFERENCE!$B$4:$J$132,MATCH(H1516,REFERENCE!$A$4:$A$132,0),S$2)</f>
        <v>Single use pads/patches</v>
      </c>
      <c r="T1516" t="str">
        <f>INDEX(REFERENCE!$B$4:$J$132,MATCH(I1516,REFERENCE!$A$4:$A$132,0),T$2)</f>
        <v>4 count</v>
      </c>
      <c r="U1516">
        <f>INDEX(REFERENCE!$B$4:$J$132,MATCH(J1516,REFERENCE!$A$4:$A$132,0),U$2)</f>
        <v>16.71</v>
      </c>
      <c r="V1516" t="str">
        <f>INDEX(REFERENCE!$B$4:$J$132,MATCH(K1516,REFERENCE!$A$4:$A$132,0),V$2)</f>
        <v>4.8 stars</v>
      </c>
      <c r="W1516">
        <f>INDEX(REFERENCE!$B$4:$J$132,MATCH(L1516,REFERENCE!$A$4:$A$132,0),W$2)</f>
        <v>4500</v>
      </c>
    </row>
    <row r="1517" spans="1:23" x14ac:dyDescent="0.2">
      <c r="A1517" s="9">
        <v>17</v>
      </c>
      <c r="B1517" s="9">
        <v>13</v>
      </c>
      <c r="C1517" s="9">
        <v>2</v>
      </c>
      <c r="D1517" s="9">
        <v>2</v>
      </c>
      <c r="E1517" s="9">
        <v>209</v>
      </c>
      <c r="F1517" s="9">
        <v>203</v>
      </c>
      <c r="G1517" s="9">
        <v>0</v>
      </c>
      <c r="H1517" s="9">
        <v>1</v>
      </c>
      <c r="I1517" s="9">
        <v>204</v>
      </c>
      <c r="J1517" s="9">
        <v>20404</v>
      </c>
      <c r="K1517" s="9">
        <v>1</v>
      </c>
      <c r="L1517" s="9">
        <v>1</v>
      </c>
      <c r="N1517">
        <f t="shared" si="26"/>
        <v>171302</v>
      </c>
      <c r="O1517" t="str">
        <f>INDEX(REFERENCE!$B$4:$J$132,MATCH(D1517,REFERENCE!$A$4:$A$132,0),O$2)</f>
        <v>Topicals</v>
      </c>
      <c r="P1517" t="str">
        <f>INDEX(REFERENCE!$B$4:$J$132,MATCH(E1517,REFERENCE!$A$4:$A$132,0),P$2)</f>
        <v>Motrin</v>
      </c>
      <c r="Q1517" t="str">
        <f>INDEX(REFERENCE!$B$4:$J$132,MATCH(F1517,REFERENCE!$A$4:$A$132,0),Q$2)</f>
        <v>Both hot and cold sensation</v>
      </c>
      <c r="R1517" t="str">
        <f>INDEX(REFERENCE!$B$4:$J$132,MATCH(G1517,REFERENCE!$A$4:$A$132,0),R$2)</f>
        <v>-</v>
      </c>
      <c r="S1517" t="str">
        <f>INDEX(REFERENCE!$B$4:$J$132,MATCH(H1517,REFERENCE!$A$4:$A$132,0),S$2)</f>
        <v>Gel</v>
      </c>
      <c r="T1517" t="str">
        <f>INDEX(REFERENCE!$B$4:$J$132,MATCH(I1517,REFERENCE!$A$4:$A$132,0),T$2)</f>
        <v>3.5 oz</v>
      </c>
      <c r="U1517">
        <f>INDEX(REFERENCE!$B$4:$J$132,MATCH(J1517,REFERENCE!$A$4:$A$132,0),U$2)</f>
        <v>13.88</v>
      </c>
      <c r="V1517" t="str">
        <f>INDEX(REFERENCE!$B$4:$J$132,MATCH(K1517,REFERENCE!$A$4:$A$132,0),V$2)</f>
        <v>4.5 stars</v>
      </c>
      <c r="W1517">
        <f>INDEX(REFERENCE!$B$4:$J$132,MATCH(L1517,REFERENCE!$A$4:$A$132,0),W$2)</f>
        <v>1250</v>
      </c>
    </row>
    <row r="1518" spans="1:23" x14ac:dyDescent="0.2">
      <c r="A1518" s="9">
        <v>17</v>
      </c>
      <c r="B1518" s="9">
        <v>13</v>
      </c>
      <c r="C1518" s="9">
        <v>3</v>
      </c>
      <c r="D1518" s="9">
        <v>1</v>
      </c>
      <c r="E1518" s="9">
        <v>103</v>
      </c>
      <c r="F1518" s="9">
        <v>105</v>
      </c>
      <c r="G1518" s="9">
        <v>2</v>
      </c>
      <c r="H1518" s="9">
        <v>6</v>
      </c>
      <c r="I1518" s="9">
        <v>101</v>
      </c>
      <c r="J1518" s="9">
        <v>10101</v>
      </c>
      <c r="K1518" s="9">
        <v>1</v>
      </c>
      <c r="L1518" s="9">
        <v>2</v>
      </c>
      <c r="N1518">
        <f t="shared" si="26"/>
        <v>171303</v>
      </c>
      <c r="O1518" t="str">
        <f>INDEX(REFERENCE!$B$4:$J$132,MATCH(D1518,REFERENCE!$A$4:$A$132,0),O$2)</f>
        <v>Pads</v>
      </c>
      <c r="P1518" t="str">
        <f>INDEX(REFERENCE!$B$4:$J$132,MATCH(E1518,REFERENCE!$A$4:$A$132,0),P$2)</f>
        <v xml:space="preserve">Biofreeze  </v>
      </c>
      <c r="Q1518" t="str">
        <f>INDEX(REFERENCE!$B$4:$J$132,MATCH(F1518,REFERENCE!$A$4:$A$132,0),Q$2)</f>
        <v>No sensation/drug free/for circulation</v>
      </c>
      <c r="R1518" t="str">
        <f>INDEX(REFERENCE!$B$4:$J$132,MATCH(G1518,REFERENCE!$A$4:$A$132,0),R$2)</f>
        <v>Neck</v>
      </c>
      <c r="S1518" t="str">
        <f>INDEX(REFERENCE!$B$4:$J$132,MATCH(H1518,REFERENCE!$A$4:$A$132,0),S$2)</f>
        <v>Single use pads/patches</v>
      </c>
      <c r="T1518" t="str">
        <f>INDEX(REFERENCE!$B$4:$J$132,MATCH(I1518,REFERENCE!$A$4:$A$132,0),T$2)</f>
        <v>2 count</v>
      </c>
      <c r="U1518">
        <f>INDEX(REFERENCE!$B$4:$J$132,MATCH(J1518,REFERENCE!$A$4:$A$132,0),U$2)</f>
        <v>2.98</v>
      </c>
      <c r="V1518" t="str">
        <f>INDEX(REFERENCE!$B$4:$J$132,MATCH(K1518,REFERENCE!$A$4:$A$132,0),V$2)</f>
        <v>4.5 stars</v>
      </c>
      <c r="W1518">
        <f>INDEX(REFERENCE!$B$4:$J$132,MATCH(L1518,REFERENCE!$A$4:$A$132,0),W$2)</f>
        <v>4500</v>
      </c>
    </row>
    <row r="1519" spans="1:23" x14ac:dyDescent="0.2">
      <c r="A1519" s="9">
        <v>17</v>
      </c>
      <c r="B1519" s="9">
        <v>13</v>
      </c>
      <c r="C1519" s="9">
        <v>4</v>
      </c>
      <c r="D1519" s="9">
        <v>1</v>
      </c>
      <c r="E1519" s="9">
        <v>108</v>
      </c>
      <c r="F1519" s="9">
        <v>101</v>
      </c>
      <c r="G1519" s="9">
        <v>1</v>
      </c>
      <c r="H1519" s="9">
        <v>6</v>
      </c>
      <c r="I1519" s="9">
        <v>104</v>
      </c>
      <c r="J1519" s="9">
        <v>10403</v>
      </c>
      <c r="K1519" s="9">
        <v>2</v>
      </c>
      <c r="L1519" s="9">
        <v>1</v>
      </c>
      <c r="N1519">
        <f t="shared" si="26"/>
        <v>171304</v>
      </c>
      <c r="O1519" t="str">
        <f>INDEX(REFERENCE!$B$4:$J$132,MATCH(D1519,REFERENCE!$A$4:$A$132,0),O$2)</f>
        <v>Pads</v>
      </c>
      <c r="P1519" t="str">
        <f>INDEX(REFERENCE!$B$4:$J$132,MATCH(E1519,REFERENCE!$A$4:$A$132,0),P$2)</f>
        <v>Thermacare</v>
      </c>
      <c r="Q1519" t="str">
        <f>INDEX(REFERENCE!$B$4:$J$132,MATCH(F1519,REFERENCE!$A$4:$A$132,0),Q$2)</f>
        <v>Hot sensation</v>
      </c>
      <c r="R1519" t="str">
        <f>INDEX(REFERENCE!$B$4:$J$132,MATCH(G1519,REFERENCE!$A$4:$A$132,0),R$2)</f>
        <v>Back</v>
      </c>
      <c r="S1519" t="str">
        <f>INDEX(REFERENCE!$B$4:$J$132,MATCH(H1519,REFERENCE!$A$4:$A$132,0),S$2)</f>
        <v>Single use pads/patches</v>
      </c>
      <c r="T1519" t="str">
        <f>INDEX(REFERENCE!$B$4:$J$132,MATCH(I1519,REFERENCE!$A$4:$A$132,0),T$2)</f>
        <v>5 count</v>
      </c>
      <c r="U1519">
        <f>INDEX(REFERENCE!$B$4:$J$132,MATCH(J1519,REFERENCE!$A$4:$A$132,0),U$2)</f>
        <v>15.86</v>
      </c>
      <c r="V1519" t="str">
        <f>INDEX(REFERENCE!$B$4:$J$132,MATCH(K1519,REFERENCE!$A$4:$A$132,0),V$2)</f>
        <v>4.6 stars</v>
      </c>
      <c r="W1519">
        <f>INDEX(REFERENCE!$B$4:$J$132,MATCH(L1519,REFERENCE!$A$4:$A$132,0),W$2)</f>
        <v>1250</v>
      </c>
    </row>
    <row r="1520" spans="1:23" x14ac:dyDescent="0.2">
      <c r="A1520" s="9">
        <v>17</v>
      </c>
      <c r="B1520" s="9">
        <v>13</v>
      </c>
      <c r="C1520" s="9">
        <v>5</v>
      </c>
      <c r="D1520" s="9">
        <v>1</v>
      </c>
      <c r="E1520" s="9">
        <v>105</v>
      </c>
      <c r="F1520" s="9">
        <v>103</v>
      </c>
      <c r="G1520" s="9">
        <v>4</v>
      </c>
      <c r="H1520" s="9">
        <v>6</v>
      </c>
      <c r="I1520" s="9">
        <v>105</v>
      </c>
      <c r="J1520" s="9">
        <v>10502</v>
      </c>
      <c r="K1520" s="9">
        <v>3</v>
      </c>
      <c r="L1520" s="9">
        <v>1</v>
      </c>
      <c r="N1520">
        <f t="shared" si="26"/>
        <v>171305</v>
      </c>
      <c r="O1520" t="str">
        <f>INDEX(REFERENCE!$B$4:$J$132,MATCH(D1520,REFERENCE!$A$4:$A$132,0),O$2)</f>
        <v>Pads</v>
      </c>
      <c r="P1520" t="str">
        <f>INDEX(REFERENCE!$B$4:$J$132,MATCH(E1520,REFERENCE!$A$4:$A$132,0),P$2)</f>
        <v>Tiger Balm</v>
      </c>
      <c r="Q1520" t="str">
        <f>INDEX(REFERENCE!$B$4:$J$132,MATCH(F1520,REFERENCE!$A$4:$A$132,0),Q$2)</f>
        <v>Both hot and cold sensation</v>
      </c>
      <c r="R1520" t="str">
        <f>INDEX(REFERENCE!$B$4:$J$132,MATCH(G1520,REFERENCE!$A$4:$A$132,0),R$2)</f>
        <v>Chest</v>
      </c>
      <c r="S1520" t="str">
        <f>INDEX(REFERENCE!$B$4:$J$132,MATCH(H1520,REFERENCE!$A$4:$A$132,0),S$2)</f>
        <v>Single use pads/patches</v>
      </c>
      <c r="T1520" t="str">
        <f>INDEX(REFERENCE!$B$4:$J$132,MATCH(I1520,REFERENCE!$A$4:$A$132,0),T$2)</f>
        <v>6 count</v>
      </c>
      <c r="U1520">
        <f>INDEX(REFERENCE!$B$4:$J$132,MATCH(J1520,REFERENCE!$A$4:$A$132,0),U$2)</f>
        <v>10</v>
      </c>
      <c r="V1520" t="str">
        <f>INDEX(REFERENCE!$B$4:$J$132,MATCH(K1520,REFERENCE!$A$4:$A$132,0),V$2)</f>
        <v>4.8 stars</v>
      </c>
      <c r="W1520">
        <f>INDEX(REFERENCE!$B$4:$J$132,MATCH(L1520,REFERENCE!$A$4:$A$132,0),W$2)</f>
        <v>1250</v>
      </c>
    </row>
    <row r="1521" spans="1:23" x14ac:dyDescent="0.2">
      <c r="A1521" s="9">
        <v>17</v>
      </c>
      <c r="B1521" s="9">
        <v>13</v>
      </c>
      <c r="C1521" s="9">
        <v>6</v>
      </c>
      <c r="D1521" s="9">
        <v>2</v>
      </c>
      <c r="E1521" s="9">
        <v>209</v>
      </c>
      <c r="F1521" s="9">
        <v>202</v>
      </c>
      <c r="G1521" s="9">
        <v>0</v>
      </c>
      <c r="H1521" s="9">
        <v>3</v>
      </c>
      <c r="I1521" s="9">
        <v>201</v>
      </c>
      <c r="J1521" s="9">
        <v>20103</v>
      </c>
      <c r="K1521" s="9">
        <v>2</v>
      </c>
      <c r="L1521" s="9">
        <v>1</v>
      </c>
      <c r="N1521">
        <f t="shared" si="26"/>
        <v>171306</v>
      </c>
      <c r="O1521" t="str">
        <f>INDEX(REFERENCE!$B$4:$J$132,MATCH(D1521,REFERENCE!$A$4:$A$132,0),O$2)</f>
        <v>Topicals</v>
      </c>
      <c r="P1521" t="str">
        <f>INDEX(REFERENCE!$B$4:$J$132,MATCH(E1521,REFERENCE!$A$4:$A$132,0),P$2)</f>
        <v>Motrin</v>
      </c>
      <c r="Q1521" t="str">
        <f>INDEX(REFERENCE!$B$4:$J$132,MATCH(F1521,REFERENCE!$A$4:$A$132,0),Q$2)</f>
        <v>Cold sensation</v>
      </c>
      <c r="R1521" t="str">
        <f>INDEX(REFERENCE!$B$4:$J$132,MATCH(G1521,REFERENCE!$A$4:$A$132,0),R$2)</f>
        <v>-</v>
      </c>
      <c r="S1521" t="str">
        <f>INDEX(REFERENCE!$B$4:$J$132,MATCH(H1521,REFERENCE!$A$4:$A$132,0),S$2)</f>
        <v>Spray</v>
      </c>
      <c r="T1521" t="str">
        <f>INDEX(REFERENCE!$B$4:$J$132,MATCH(I1521,REFERENCE!$A$4:$A$132,0),T$2)</f>
        <v>2 oz</v>
      </c>
      <c r="U1521">
        <f>INDEX(REFERENCE!$B$4:$J$132,MATCH(J1521,REFERENCE!$A$4:$A$132,0),U$2)</f>
        <v>10.49</v>
      </c>
      <c r="V1521" t="str">
        <f>INDEX(REFERENCE!$B$4:$J$132,MATCH(K1521,REFERENCE!$A$4:$A$132,0),V$2)</f>
        <v>4.6 stars</v>
      </c>
      <c r="W1521">
        <f>INDEX(REFERENCE!$B$4:$J$132,MATCH(L1521,REFERENCE!$A$4:$A$132,0),W$2)</f>
        <v>1250</v>
      </c>
    </row>
    <row r="1522" spans="1:23" x14ac:dyDescent="0.2">
      <c r="A1522" s="9">
        <v>17</v>
      </c>
      <c r="B1522" s="9">
        <v>14</v>
      </c>
      <c r="C1522" s="9">
        <v>1</v>
      </c>
      <c r="D1522" s="9">
        <v>1</v>
      </c>
      <c r="E1522" s="9">
        <v>110</v>
      </c>
      <c r="F1522" s="9">
        <v>103</v>
      </c>
      <c r="G1522" s="9">
        <v>5</v>
      </c>
      <c r="H1522" s="9">
        <v>6</v>
      </c>
      <c r="I1522" s="9">
        <v>102</v>
      </c>
      <c r="J1522" s="9">
        <v>10201</v>
      </c>
      <c r="K1522" s="9">
        <v>2</v>
      </c>
      <c r="L1522" s="9">
        <v>1</v>
      </c>
      <c r="N1522">
        <f t="shared" si="26"/>
        <v>171401</v>
      </c>
      <c r="O1522" t="str">
        <f>INDEX(REFERENCE!$B$4:$J$132,MATCH(D1522,REFERENCE!$A$4:$A$132,0),O$2)</f>
        <v>Pads</v>
      </c>
      <c r="P1522" t="str">
        <f>INDEX(REFERENCE!$B$4:$J$132,MATCH(E1522,REFERENCE!$A$4:$A$132,0),P$2)</f>
        <v>Equate</v>
      </c>
      <c r="Q1522" t="str">
        <f>INDEX(REFERENCE!$B$4:$J$132,MATCH(F1522,REFERENCE!$A$4:$A$132,0),Q$2)</f>
        <v>Both hot and cold sensation</v>
      </c>
      <c r="R1522" t="str">
        <f>INDEX(REFERENCE!$B$4:$J$132,MATCH(G1522,REFERENCE!$A$4:$A$132,0),R$2)</f>
        <v>Hands (arthritis)</v>
      </c>
      <c r="S1522" t="str">
        <f>INDEX(REFERENCE!$B$4:$J$132,MATCH(H1522,REFERENCE!$A$4:$A$132,0),S$2)</f>
        <v>Single use pads/patches</v>
      </c>
      <c r="T1522" t="str">
        <f>INDEX(REFERENCE!$B$4:$J$132,MATCH(I1522,REFERENCE!$A$4:$A$132,0),T$2)</f>
        <v>3 count</v>
      </c>
      <c r="U1522">
        <f>INDEX(REFERENCE!$B$4:$J$132,MATCH(J1522,REFERENCE!$A$4:$A$132,0),U$2)</f>
        <v>3.6</v>
      </c>
      <c r="V1522" t="str">
        <f>INDEX(REFERENCE!$B$4:$J$132,MATCH(K1522,REFERENCE!$A$4:$A$132,0),V$2)</f>
        <v>4.6 stars</v>
      </c>
      <c r="W1522">
        <f>INDEX(REFERENCE!$B$4:$J$132,MATCH(L1522,REFERENCE!$A$4:$A$132,0),W$2)</f>
        <v>1250</v>
      </c>
    </row>
    <row r="1523" spans="1:23" x14ac:dyDescent="0.2">
      <c r="A1523" s="9">
        <v>17</v>
      </c>
      <c r="B1523" s="9">
        <v>14</v>
      </c>
      <c r="C1523" s="9">
        <v>2</v>
      </c>
      <c r="D1523" s="9">
        <v>1</v>
      </c>
      <c r="E1523" s="9">
        <v>106</v>
      </c>
      <c r="F1523" s="9">
        <v>105</v>
      </c>
      <c r="G1523" s="9">
        <v>1</v>
      </c>
      <c r="H1523" s="9">
        <v>6</v>
      </c>
      <c r="I1523" s="9">
        <v>104</v>
      </c>
      <c r="J1523" s="9">
        <v>10404</v>
      </c>
      <c r="K1523" s="9">
        <v>1</v>
      </c>
      <c r="L1523" s="9">
        <v>2</v>
      </c>
      <c r="N1523">
        <f t="shared" si="26"/>
        <v>171402</v>
      </c>
      <c r="O1523" t="str">
        <f>INDEX(REFERENCE!$B$4:$J$132,MATCH(D1523,REFERENCE!$A$4:$A$132,0),O$2)</f>
        <v>Pads</v>
      </c>
      <c r="P1523" t="str">
        <f>INDEX(REFERENCE!$B$4:$J$132,MATCH(E1523,REFERENCE!$A$4:$A$132,0),P$2)</f>
        <v>Vicks Vapopatch</v>
      </c>
      <c r="Q1523" t="str">
        <f>INDEX(REFERENCE!$B$4:$J$132,MATCH(F1523,REFERENCE!$A$4:$A$132,0),Q$2)</f>
        <v>No sensation/drug free/for circulation</v>
      </c>
      <c r="R1523" t="str">
        <f>INDEX(REFERENCE!$B$4:$J$132,MATCH(G1523,REFERENCE!$A$4:$A$132,0),R$2)</f>
        <v>Back</v>
      </c>
      <c r="S1523" t="str">
        <f>INDEX(REFERENCE!$B$4:$J$132,MATCH(H1523,REFERENCE!$A$4:$A$132,0),S$2)</f>
        <v>Single use pads/patches</v>
      </c>
      <c r="T1523" t="str">
        <f>INDEX(REFERENCE!$B$4:$J$132,MATCH(I1523,REFERENCE!$A$4:$A$132,0),T$2)</f>
        <v>5 count</v>
      </c>
      <c r="U1523">
        <f>INDEX(REFERENCE!$B$4:$J$132,MATCH(J1523,REFERENCE!$A$4:$A$132,0),U$2)</f>
        <v>19.11</v>
      </c>
      <c r="V1523" t="str">
        <f>INDEX(REFERENCE!$B$4:$J$132,MATCH(K1523,REFERENCE!$A$4:$A$132,0),V$2)</f>
        <v>4.5 stars</v>
      </c>
      <c r="W1523">
        <f>INDEX(REFERENCE!$B$4:$J$132,MATCH(L1523,REFERENCE!$A$4:$A$132,0),W$2)</f>
        <v>4500</v>
      </c>
    </row>
    <row r="1524" spans="1:23" x14ac:dyDescent="0.2">
      <c r="A1524" s="9">
        <v>17</v>
      </c>
      <c r="B1524" s="9">
        <v>14</v>
      </c>
      <c r="C1524" s="9">
        <v>3</v>
      </c>
      <c r="D1524" s="9">
        <v>2</v>
      </c>
      <c r="E1524" s="9">
        <v>203</v>
      </c>
      <c r="F1524" s="9">
        <v>203</v>
      </c>
      <c r="G1524" s="9">
        <v>0</v>
      </c>
      <c r="H1524" s="9">
        <v>4</v>
      </c>
      <c r="I1524" s="9">
        <v>205</v>
      </c>
      <c r="J1524" s="9">
        <v>20501</v>
      </c>
      <c r="K1524" s="9">
        <v>3</v>
      </c>
      <c r="L1524" s="9">
        <v>2</v>
      </c>
      <c r="N1524">
        <f t="shared" si="26"/>
        <v>171403</v>
      </c>
      <c r="O1524" t="str">
        <f>INDEX(REFERENCE!$B$4:$J$132,MATCH(D1524,REFERENCE!$A$4:$A$132,0),O$2)</f>
        <v>Topicals</v>
      </c>
      <c r="P1524" t="str">
        <f>INDEX(REFERENCE!$B$4:$J$132,MATCH(E1524,REFERENCE!$A$4:$A$132,0),P$2)</f>
        <v xml:space="preserve">Biofreeze  </v>
      </c>
      <c r="Q1524" t="str">
        <f>INDEX(REFERENCE!$B$4:$J$132,MATCH(F1524,REFERENCE!$A$4:$A$132,0),Q$2)</f>
        <v>Both hot and cold sensation</v>
      </c>
      <c r="R1524" t="str">
        <f>INDEX(REFERENCE!$B$4:$J$132,MATCH(G1524,REFERENCE!$A$4:$A$132,0),R$2)</f>
        <v>-</v>
      </c>
      <c r="S1524" t="str">
        <f>INDEX(REFERENCE!$B$4:$J$132,MATCH(H1524,REFERENCE!$A$4:$A$132,0),S$2)</f>
        <v>Roll-on</v>
      </c>
      <c r="T1524" t="str">
        <f>INDEX(REFERENCE!$B$4:$J$132,MATCH(I1524,REFERENCE!$A$4:$A$132,0),T$2)</f>
        <v>4 oz</v>
      </c>
      <c r="U1524">
        <f>INDEX(REFERENCE!$B$4:$J$132,MATCH(J1524,REFERENCE!$A$4:$A$132,0),U$2)</f>
        <v>9</v>
      </c>
      <c r="V1524" t="str">
        <f>INDEX(REFERENCE!$B$4:$J$132,MATCH(K1524,REFERENCE!$A$4:$A$132,0),V$2)</f>
        <v>4.8 stars</v>
      </c>
      <c r="W1524">
        <f>INDEX(REFERENCE!$B$4:$J$132,MATCH(L1524,REFERENCE!$A$4:$A$132,0),W$2)</f>
        <v>4500</v>
      </c>
    </row>
    <row r="1525" spans="1:23" x14ac:dyDescent="0.2">
      <c r="A1525" s="9">
        <v>17</v>
      </c>
      <c r="B1525" s="9">
        <v>14</v>
      </c>
      <c r="C1525" s="9">
        <v>4</v>
      </c>
      <c r="D1525" s="9">
        <v>1</v>
      </c>
      <c r="E1525" s="9">
        <v>112</v>
      </c>
      <c r="F1525" s="9">
        <v>101</v>
      </c>
      <c r="G1525" s="9">
        <v>5</v>
      </c>
      <c r="H1525" s="9">
        <v>6</v>
      </c>
      <c r="I1525" s="9">
        <v>101</v>
      </c>
      <c r="J1525" s="9">
        <v>10103</v>
      </c>
      <c r="K1525" s="9">
        <v>2</v>
      </c>
      <c r="L1525" s="9">
        <v>2</v>
      </c>
      <c r="N1525">
        <f t="shared" si="26"/>
        <v>171404</v>
      </c>
      <c r="O1525" t="str">
        <f>INDEX(REFERENCE!$B$4:$J$132,MATCH(D1525,REFERENCE!$A$4:$A$132,0),O$2)</f>
        <v>Pads</v>
      </c>
      <c r="P1525" t="str">
        <f>INDEX(REFERENCE!$B$4:$J$132,MATCH(E1525,REFERENCE!$A$4:$A$132,0),P$2)</f>
        <v>Up &amp; Up</v>
      </c>
      <c r="Q1525" t="str">
        <f>INDEX(REFERENCE!$B$4:$J$132,MATCH(F1525,REFERENCE!$A$4:$A$132,0),Q$2)</f>
        <v>Hot sensation</v>
      </c>
      <c r="R1525" t="str">
        <f>INDEX(REFERENCE!$B$4:$J$132,MATCH(G1525,REFERENCE!$A$4:$A$132,0),R$2)</f>
        <v>Hands (arthritis)</v>
      </c>
      <c r="S1525" t="str">
        <f>INDEX(REFERENCE!$B$4:$J$132,MATCH(H1525,REFERENCE!$A$4:$A$132,0),S$2)</f>
        <v>Single use pads/patches</v>
      </c>
      <c r="T1525" t="str">
        <f>INDEX(REFERENCE!$B$4:$J$132,MATCH(I1525,REFERENCE!$A$4:$A$132,0),T$2)</f>
        <v>2 count</v>
      </c>
      <c r="U1525">
        <f>INDEX(REFERENCE!$B$4:$J$132,MATCH(J1525,REFERENCE!$A$4:$A$132,0),U$2)</f>
        <v>6.59</v>
      </c>
      <c r="V1525" t="str">
        <f>INDEX(REFERENCE!$B$4:$J$132,MATCH(K1525,REFERENCE!$A$4:$A$132,0),V$2)</f>
        <v>4.6 stars</v>
      </c>
      <c r="W1525">
        <f>INDEX(REFERENCE!$B$4:$J$132,MATCH(L1525,REFERENCE!$A$4:$A$132,0),W$2)</f>
        <v>4500</v>
      </c>
    </row>
    <row r="1526" spans="1:23" x14ac:dyDescent="0.2">
      <c r="A1526" s="9">
        <v>17</v>
      </c>
      <c r="B1526" s="9">
        <v>14</v>
      </c>
      <c r="C1526" s="9">
        <v>5</v>
      </c>
      <c r="D1526" s="9">
        <v>2</v>
      </c>
      <c r="E1526" s="9">
        <v>212</v>
      </c>
      <c r="F1526" s="9">
        <v>201</v>
      </c>
      <c r="G1526" s="9">
        <v>0</v>
      </c>
      <c r="H1526" s="9">
        <v>1</v>
      </c>
      <c r="I1526" s="9">
        <v>201</v>
      </c>
      <c r="J1526" s="9">
        <v>20105</v>
      </c>
      <c r="K1526" s="9">
        <v>3</v>
      </c>
      <c r="L1526" s="9">
        <v>1</v>
      </c>
      <c r="N1526">
        <f t="shared" si="26"/>
        <v>171405</v>
      </c>
      <c r="O1526" t="str">
        <f>INDEX(REFERENCE!$B$4:$J$132,MATCH(D1526,REFERENCE!$A$4:$A$132,0),O$2)</f>
        <v>Topicals</v>
      </c>
      <c r="P1526" t="str">
        <f>INDEX(REFERENCE!$B$4:$J$132,MATCH(E1526,REFERENCE!$A$4:$A$132,0),P$2)</f>
        <v>Store Brand</v>
      </c>
      <c r="Q1526" t="str">
        <f>INDEX(REFERENCE!$B$4:$J$132,MATCH(F1526,REFERENCE!$A$4:$A$132,0),Q$2)</f>
        <v>Hot sensation</v>
      </c>
      <c r="R1526" t="str">
        <f>INDEX(REFERENCE!$B$4:$J$132,MATCH(G1526,REFERENCE!$A$4:$A$132,0),R$2)</f>
        <v>-</v>
      </c>
      <c r="S1526" t="str">
        <f>INDEX(REFERENCE!$B$4:$J$132,MATCH(H1526,REFERENCE!$A$4:$A$132,0),S$2)</f>
        <v>Gel</v>
      </c>
      <c r="T1526" t="str">
        <f>INDEX(REFERENCE!$B$4:$J$132,MATCH(I1526,REFERENCE!$A$4:$A$132,0),T$2)</f>
        <v>2 oz</v>
      </c>
      <c r="U1526">
        <f>INDEX(REFERENCE!$B$4:$J$132,MATCH(J1526,REFERENCE!$A$4:$A$132,0),U$2)</f>
        <v>16</v>
      </c>
      <c r="V1526" t="str">
        <f>INDEX(REFERENCE!$B$4:$J$132,MATCH(K1526,REFERENCE!$A$4:$A$132,0),V$2)</f>
        <v>4.8 stars</v>
      </c>
      <c r="W1526">
        <f>INDEX(REFERENCE!$B$4:$J$132,MATCH(L1526,REFERENCE!$A$4:$A$132,0),W$2)</f>
        <v>1250</v>
      </c>
    </row>
    <row r="1527" spans="1:23" x14ac:dyDescent="0.2">
      <c r="A1527" s="9">
        <v>17</v>
      </c>
      <c r="B1527" s="9">
        <v>14</v>
      </c>
      <c r="C1527" s="9">
        <v>6</v>
      </c>
      <c r="D1527" s="9">
        <v>2</v>
      </c>
      <c r="E1527" s="9">
        <v>205</v>
      </c>
      <c r="F1527" s="9">
        <v>204</v>
      </c>
      <c r="G1527" s="9">
        <v>0</v>
      </c>
      <c r="H1527" s="9">
        <v>5</v>
      </c>
      <c r="I1527" s="9">
        <v>207</v>
      </c>
      <c r="J1527" s="9">
        <v>20702</v>
      </c>
      <c r="K1527" s="9">
        <v>1</v>
      </c>
      <c r="L1527" s="9">
        <v>1</v>
      </c>
      <c r="N1527">
        <f t="shared" si="26"/>
        <v>171406</v>
      </c>
      <c r="O1527" t="str">
        <f>INDEX(REFERENCE!$B$4:$J$132,MATCH(D1527,REFERENCE!$A$4:$A$132,0),O$2)</f>
        <v>Topicals</v>
      </c>
      <c r="P1527" t="str">
        <f>INDEX(REFERENCE!$B$4:$J$132,MATCH(E1527,REFERENCE!$A$4:$A$132,0),P$2)</f>
        <v>Tiger Balm</v>
      </c>
      <c r="Q1527" t="str">
        <f>INDEX(REFERENCE!$B$4:$J$132,MATCH(F1527,REFERENCE!$A$4:$A$132,0),Q$2)</f>
        <v>Lidocaine/numbing sensation</v>
      </c>
      <c r="R1527" t="str">
        <f>INDEX(REFERENCE!$B$4:$J$132,MATCH(G1527,REFERENCE!$A$4:$A$132,0),R$2)</f>
        <v>-</v>
      </c>
      <c r="S1527" t="str">
        <f>INDEX(REFERENCE!$B$4:$J$132,MATCH(H1527,REFERENCE!$A$4:$A$132,0),S$2)</f>
        <v>Liquid</v>
      </c>
      <c r="T1527" t="str">
        <f>INDEX(REFERENCE!$B$4:$J$132,MATCH(I1527,REFERENCE!$A$4:$A$132,0),T$2)</f>
        <v>5.5 oz</v>
      </c>
      <c r="U1527">
        <f>INDEX(REFERENCE!$B$4:$J$132,MATCH(J1527,REFERENCE!$A$4:$A$132,0),U$2)</f>
        <v>13.9</v>
      </c>
      <c r="V1527" t="str">
        <f>INDEX(REFERENCE!$B$4:$J$132,MATCH(K1527,REFERENCE!$A$4:$A$132,0),V$2)</f>
        <v>4.5 stars</v>
      </c>
      <c r="W1527">
        <f>INDEX(REFERENCE!$B$4:$J$132,MATCH(L1527,REFERENCE!$A$4:$A$132,0),W$2)</f>
        <v>1250</v>
      </c>
    </row>
    <row r="1528" spans="1:23" x14ac:dyDescent="0.2">
      <c r="A1528" s="9">
        <v>17</v>
      </c>
      <c r="B1528" s="9">
        <v>15</v>
      </c>
      <c r="C1528" s="9">
        <v>1</v>
      </c>
      <c r="D1528" s="9">
        <v>2</v>
      </c>
      <c r="E1528" s="9">
        <v>204</v>
      </c>
      <c r="F1528" s="9">
        <v>204</v>
      </c>
      <c r="G1528" s="9">
        <v>0</v>
      </c>
      <c r="H1528" s="9">
        <v>4</v>
      </c>
      <c r="I1528" s="9">
        <v>204</v>
      </c>
      <c r="J1528" s="9">
        <v>20404</v>
      </c>
      <c r="K1528" s="9">
        <v>2</v>
      </c>
      <c r="L1528" s="9">
        <v>2</v>
      </c>
      <c r="N1528">
        <f t="shared" si="26"/>
        <v>171501</v>
      </c>
      <c r="O1528" t="str">
        <f>INDEX(REFERENCE!$B$4:$J$132,MATCH(D1528,REFERENCE!$A$4:$A$132,0),O$2)</f>
        <v>Topicals</v>
      </c>
      <c r="P1528" t="str">
        <f>INDEX(REFERENCE!$B$4:$J$132,MATCH(E1528,REFERENCE!$A$4:$A$132,0),P$2)</f>
        <v>Aspercreme</v>
      </c>
      <c r="Q1528" t="str">
        <f>INDEX(REFERENCE!$B$4:$J$132,MATCH(F1528,REFERENCE!$A$4:$A$132,0),Q$2)</f>
        <v>Lidocaine/numbing sensation</v>
      </c>
      <c r="R1528" t="str">
        <f>INDEX(REFERENCE!$B$4:$J$132,MATCH(G1528,REFERENCE!$A$4:$A$132,0),R$2)</f>
        <v>-</v>
      </c>
      <c r="S1528" t="str">
        <f>INDEX(REFERENCE!$B$4:$J$132,MATCH(H1528,REFERENCE!$A$4:$A$132,0),S$2)</f>
        <v>Roll-on</v>
      </c>
      <c r="T1528" t="str">
        <f>INDEX(REFERENCE!$B$4:$J$132,MATCH(I1528,REFERENCE!$A$4:$A$132,0),T$2)</f>
        <v>3.5 oz</v>
      </c>
      <c r="U1528">
        <f>INDEX(REFERENCE!$B$4:$J$132,MATCH(J1528,REFERENCE!$A$4:$A$132,0),U$2)</f>
        <v>13.88</v>
      </c>
      <c r="V1528" t="str">
        <f>INDEX(REFERENCE!$B$4:$J$132,MATCH(K1528,REFERENCE!$A$4:$A$132,0),V$2)</f>
        <v>4.6 stars</v>
      </c>
      <c r="W1528">
        <f>INDEX(REFERENCE!$B$4:$J$132,MATCH(L1528,REFERENCE!$A$4:$A$132,0),W$2)</f>
        <v>4500</v>
      </c>
    </row>
    <row r="1529" spans="1:23" x14ac:dyDescent="0.2">
      <c r="A1529" s="9">
        <v>17</v>
      </c>
      <c r="B1529" s="9">
        <v>15</v>
      </c>
      <c r="C1529" s="9">
        <v>2</v>
      </c>
      <c r="D1529" s="9">
        <v>1</v>
      </c>
      <c r="E1529" s="9">
        <v>109</v>
      </c>
      <c r="F1529" s="9">
        <v>101</v>
      </c>
      <c r="G1529" s="9">
        <v>1</v>
      </c>
      <c r="H1529" s="9">
        <v>6</v>
      </c>
      <c r="I1529" s="9">
        <v>102</v>
      </c>
      <c r="J1529" s="9">
        <v>10205</v>
      </c>
      <c r="K1529" s="9">
        <v>3</v>
      </c>
      <c r="L1529" s="9">
        <v>2</v>
      </c>
      <c r="N1529">
        <f t="shared" si="26"/>
        <v>171502</v>
      </c>
      <c r="O1529" t="str">
        <f>INDEX(REFERENCE!$B$4:$J$132,MATCH(D1529,REFERENCE!$A$4:$A$132,0),O$2)</f>
        <v>Pads</v>
      </c>
      <c r="P1529" t="str">
        <f>INDEX(REFERENCE!$B$4:$J$132,MATCH(E1529,REFERENCE!$A$4:$A$132,0),P$2)</f>
        <v>CVS Health</v>
      </c>
      <c r="Q1529" t="str">
        <f>INDEX(REFERENCE!$B$4:$J$132,MATCH(F1529,REFERENCE!$A$4:$A$132,0),Q$2)</f>
        <v>Hot sensation</v>
      </c>
      <c r="R1529" t="str">
        <f>INDEX(REFERENCE!$B$4:$J$132,MATCH(G1529,REFERENCE!$A$4:$A$132,0),R$2)</f>
        <v>Back</v>
      </c>
      <c r="S1529" t="str">
        <f>INDEX(REFERENCE!$B$4:$J$132,MATCH(H1529,REFERENCE!$A$4:$A$132,0),S$2)</f>
        <v>Single use pads/patches</v>
      </c>
      <c r="T1529" t="str">
        <f>INDEX(REFERENCE!$B$4:$J$132,MATCH(I1529,REFERENCE!$A$4:$A$132,0),T$2)</f>
        <v>3 count</v>
      </c>
      <c r="U1529">
        <f>INDEX(REFERENCE!$B$4:$J$132,MATCH(J1529,REFERENCE!$A$4:$A$132,0),U$2)</f>
        <v>23.74</v>
      </c>
      <c r="V1529" t="str">
        <f>INDEX(REFERENCE!$B$4:$J$132,MATCH(K1529,REFERENCE!$A$4:$A$132,0),V$2)</f>
        <v>4.8 stars</v>
      </c>
      <c r="W1529">
        <f>INDEX(REFERENCE!$B$4:$J$132,MATCH(L1529,REFERENCE!$A$4:$A$132,0),W$2)</f>
        <v>4500</v>
      </c>
    </row>
    <row r="1530" spans="1:23" x14ac:dyDescent="0.2">
      <c r="A1530" s="9">
        <v>17</v>
      </c>
      <c r="B1530" s="9">
        <v>15</v>
      </c>
      <c r="C1530" s="9">
        <v>3</v>
      </c>
      <c r="D1530" s="9">
        <v>2</v>
      </c>
      <c r="E1530" s="9">
        <v>202</v>
      </c>
      <c r="F1530" s="9">
        <v>201</v>
      </c>
      <c r="G1530" s="9">
        <v>0</v>
      </c>
      <c r="H1530" s="9">
        <v>3</v>
      </c>
      <c r="I1530" s="9">
        <v>203</v>
      </c>
      <c r="J1530" s="9">
        <v>20304</v>
      </c>
      <c r="K1530" s="9">
        <v>3</v>
      </c>
      <c r="L1530" s="9">
        <v>2</v>
      </c>
      <c r="N1530">
        <f t="shared" si="26"/>
        <v>171503</v>
      </c>
      <c r="O1530" t="str">
        <f>INDEX(REFERENCE!$B$4:$J$132,MATCH(D1530,REFERENCE!$A$4:$A$132,0),O$2)</f>
        <v>Topicals</v>
      </c>
      <c r="P1530" t="str">
        <f>INDEX(REFERENCE!$B$4:$J$132,MATCH(E1530,REFERENCE!$A$4:$A$132,0),P$2)</f>
        <v>Icy Hot</v>
      </c>
      <c r="Q1530" t="str">
        <f>INDEX(REFERENCE!$B$4:$J$132,MATCH(F1530,REFERENCE!$A$4:$A$132,0),Q$2)</f>
        <v>Hot sensation</v>
      </c>
      <c r="R1530" t="str">
        <f>INDEX(REFERENCE!$B$4:$J$132,MATCH(G1530,REFERENCE!$A$4:$A$132,0),R$2)</f>
        <v>-</v>
      </c>
      <c r="S1530" t="str">
        <f>INDEX(REFERENCE!$B$4:$J$132,MATCH(H1530,REFERENCE!$A$4:$A$132,0),S$2)</f>
        <v>Spray</v>
      </c>
      <c r="T1530" t="str">
        <f>INDEX(REFERENCE!$B$4:$J$132,MATCH(I1530,REFERENCE!$A$4:$A$132,0),T$2)</f>
        <v>3 oz</v>
      </c>
      <c r="U1530">
        <f>INDEX(REFERENCE!$B$4:$J$132,MATCH(J1530,REFERENCE!$A$4:$A$132,0),U$2)</f>
        <v>13.4</v>
      </c>
      <c r="V1530" t="str">
        <f>INDEX(REFERENCE!$B$4:$J$132,MATCH(K1530,REFERENCE!$A$4:$A$132,0),V$2)</f>
        <v>4.8 stars</v>
      </c>
      <c r="W1530">
        <f>INDEX(REFERENCE!$B$4:$J$132,MATCH(L1530,REFERENCE!$A$4:$A$132,0),W$2)</f>
        <v>4500</v>
      </c>
    </row>
    <row r="1531" spans="1:23" x14ac:dyDescent="0.2">
      <c r="A1531" s="9">
        <v>17</v>
      </c>
      <c r="B1531" s="9">
        <v>15</v>
      </c>
      <c r="C1531" s="9">
        <v>4</v>
      </c>
      <c r="D1531" s="9">
        <v>1</v>
      </c>
      <c r="E1531" s="9">
        <v>113</v>
      </c>
      <c r="F1531" s="9">
        <v>102</v>
      </c>
      <c r="G1531" s="9">
        <v>4</v>
      </c>
      <c r="H1531" s="9">
        <v>6</v>
      </c>
      <c r="I1531" s="9">
        <v>103</v>
      </c>
      <c r="J1531" s="9">
        <v>10302</v>
      </c>
      <c r="K1531" s="9">
        <v>1</v>
      </c>
      <c r="L1531" s="9">
        <v>1</v>
      </c>
      <c r="N1531">
        <f t="shared" si="26"/>
        <v>171504</v>
      </c>
      <c r="O1531" t="str">
        <f>INDEX(REFERENCE!$B$4:$J$132,MATCH(D1531,REFERENCE!$A$4:$A$132,0),O$2)</f>
        <v>Pads</v>
      </c>
      <c r="P1531" t="str">
        <f>INDEX(REFERENCE!$B$4:$J$132,MATCH(E1531,REFERENCE!$A$4:$A$132,0),P$2)</f>
        <v>Amazon Basic Care</v>
      </c>
      <c r="Q1531" t="str">
        <f>INDEX(REFERENCE!$B$4:$J$132,MATCH(F1531,REFERENCE!$A$4:$A$132,0),Q$2)</f>
        <v>Cold sensation</v>
      </c>
      <c r="R1531" t="str">
        <f>INDEX(REFERENCE!$B$4:$J$132,MATCH(G1531,REFERENCE!$A$4:$A$132,0),R$2)</f>
        <v>Chest</v>
      </c>
      <c r="S1531" t="str">
        <f>INDEX(REFERENCE!$B$4:$J$132,MATCH(H1531,REFERENCE!$A$4:$A$132,0),S$2)</f>
        <v>Single use pads/patches</v>
      </c>
      <c r="T1531" t="str">
        <f>INDEX(REFERENCE!$B$4:$J$132,MATCH(I1531,REFERENCE!$A$4:$A$132,0),T$2)</f>
        <v>4 count</v>
      </c>
      <c r="U1531">
        <f>INDEX(REFERENCE!$B$4:$J$132,MATCH(J1531,REFERENCE!$A$4:$A$132,0),U$2)</f>
        <v>7.99</v>
      </c>
      <c r="V1531" t="str">
        <f>INDEX(REFERENCE!$B$4:$J$132,MATCH(K1531,REFERENCE!$A$4:$A$132,0),V$2)</f>
        <v>4.5 stars</v>
      </c>
      <c r="W1531">
        <f>INDEX(REFERENCE!$B$4:$J$132,MATCH(L1531,REFERENCE!$A$4:$A$132,0),W$2)</f>
        <v>1250</v>
      </c>
    </row>
    <row r="1532" spans="1:23" x14ac:dyDescent="0.2">
      <c r="A1532" s="9">
        <v>17</v>
      </c>
      <c r="B1532" s="9">
        <v>15</v>
      </c>
      <c r="C1532" s="9">
        <v>5</v>
      </c>
      <c r="D1532" s="9">
        <v>1</v>
      </c>
      <c r="E1532" s="9">
        <v>114</v>
      </c>
      <c r="F1532" s="9">
        <v>104</v>
      </c>
      <c r="G1532" s="9">
        <v>2</v>
      </c>
      <c r="H1532" s="9">
        <v>6</v>
      </c>
      <c r="I1532" s="9">
        <v>105</v>
      </c>
      <c r="J1532" s="9">
        <v>10501</v>
      </c>
      <c r="K1532" s="9">
        <v>1</v>
      </c>
      <c r="L1532" s="9">
        <v>2</v>
      </c>
      <c r="N1532">
        <f t="shared" si="26"/>
        <v>171505</v>
      </c>
      <c r="O1532" t="str">
        <f>INDEX(REFERENCE!$B$4:$J$132,MATCH(D1532,REFERENCE!$A$4:$A$132,0),O$2)</f>
        <v>Pads</v>
      </c>
      <c r="P1532" t="str">
        <f>INDEX(REFERENCE!$B$4:$J$132,MATCH(E1532,REFERENCE!$A$4:$A$132,0),P$2)</f>
        <v>Be Koool</v>
      </c>
      <c r="Q1532" t="str">
        <f>INDEX(REFERENCE!$B$4:$J$132,MATCH(F1532,REFERENCE!$A$4:$A$132,0),Q$2)</f>
        <v>Lidocaine/numbing sensation</v>
      </c>
      <c r="R1532" t="str">
        <f>INDEX(REFERENCE!$B$4:$J$132,MATCH(G1532,REFERENCE!$A$4:$A$132,0),R$2)</f>
        <v>Neck</v>
      </c>
      <c r="S1532" t="str">
        <f>INDEX(REFERENCE!$B$4:$J$132,MATCH(H1532,REFERENCE!$A$4:$A$132,0),S$2)</f>
        <v>Single use pads/patches</v>
      </c>
      <c r="T1532" t="str">
        <f>INDEX(REFERENCE!$B$4:$J$132,MATCH(I1532,REFERENCE!$A$4:$A$132,0),T$2)</f>
        <v>6 count</v>
      </c>
      <c r="U1532">
        <f>INDEX(REFERENCE!$B$4:$J$132,MATCH(J1532,REFERENCE!$A$4:$A$132,0),U$2)</f>
        <v>5.45</v>
      </c>
      <c r="V1532" t="str">
        <f>INDEX(REFERENCE!$B$4:$J$132,MATCH(K1532,REFERENCE!$A$4:$A$132,0),V$2)</f>
        <v>4.5 stars</v>
      </c>
      <c r="W1532">
        <f>INDEX(REFERENCE!$B$4:$J$132,MATCH(L1532,REFERENCE!$A$4:$A$132,0),W$2)</f>
        <v>4500</v>
      </c>
    </row>
    <row r="1533" spans="1:23" x14ac:dyDescent="0.2">
      <c r="A1533" s="9">
        <v>17</v>
      </c>
      <c r="B1533" s="9">
        <v>15</v>
      </c>
      <c r="C1533" s="9">
        <v>6</v>
      </c>
      <c r="D1533" s="9">
        <v>2</v>
      </c>
      <c r="E1533" s="9">
        <v>208</v>
      </c>
      <c r="F1533" s="9">
        <v>202</v>
      </c>
      <c r="G1533" s="9">
        <v>0</v>
      </c>
      <c r="H1533" s="9">
        <v>2</v>
      </c>
      <c r="I1533" s="9">
        <v>205</v>
      </c>
      <c r="J1533" s="9">
        <v>20503</v>
      </c>
      <c r="K1533" s="9">
        <v>2</v>
      </c>
      <c r="L1533" s="9">
        <v>1</v>
      </c>
      <c r="N1533">
        <f t="shared" si="26"/>
        <v>171506</v>
      </c>
      <c r="O1533" t="str">
        <f>INDEX(REFERENCE!$B$4:$J$132,MATCH(D1533,REFERENCE!$A$4:$A$132,0),O$2)</f>
        <v>Topicals</v>
      </c>
      <c r="P1533" t="str">
        <f>INDEX(REFERENCE!$B$4:$J$132,MATCH(E1533,REFERENCE!$A$4:$A$132,0),P$2)</f>
        <v>Equate</v>
      </c>
      <c r="Q1533" t="str">
        <f>INDEX(REFERENCE!$B$4:$J$132,MATCH(F1533,REFERENCE!$A$4:$A$132,0),Q$2)</f>
        <v>Cold sensation</v>
      </c>
      <c r="R1533" t="str">
        <f>INDEX(REFERENCE!$B$4:$J$132,MATCH(G1533,REFERENCE!$A$4:$A$132,0),R$2)</f>
        <v>-</v>
      </c>
      <c r="S1533" t="str">
        <f>INDEX(REFERENCE!$B$4:$J$132,MATCH(H1533,REFERENCE!$A$4:$A$132,0),S$2)</f>
        <v>Cream</v>
      </c>
      <c r="T1533" t="str">
        <f>INDEX(REFERENCE!$B$4:$J$132,MATCH(I1533,REFERENCE!$A$4:$A$132,0),T$2)</f>
        <v>4 oz</v>
      </c>
      <c r="U1533">
        <f>INDEX(REFERENCE!$B$4:$J$132,MATCH(J1533,REFERENCE!$A$4:$A$132,0),U$2)</f>
        <v>13.99</v>
      </c>
      <c r="V1533" t="str">
        <f>INDEX(REFERENCE!$B$4:$J$132,MATCH(K1533,REFERENCE!$A$4:$A$132,0),V$2)</f>
        <v>4.6 stars</v>
      </c>
      <c r="W1533">
        <f>INDEX(REFERENCE!$B$4:$J$132,MATCH(L1533,REFERENCE!$A$4:$A$132,0),W$2)</f>
        <v>1250</v>
      </c>
    </row>
    <row r="1534" spans="1:23" x14ac:dyDescent="0.2">
      <c r="A1534" s="9">
        <v>18</v>
      </c>
      <c r="B1534" s="9">
        <v>1</v>
      </c>
      <c r="C1534" s="9">
        <v>1</v>
      </c>
      <c r="D1534" s="9">
        <v>2</v>
      </c>
      <c r="E1534" s="9">
        <v>206</v>
      </c>
      <c r="F1534" s="9">
        <v>204</v>
      </c>
      <c r="G1534" s="9">
        <v>0</v>
      </c>
      <c r="H1534" s="9">
        <v>3</v>
      </c>
      <c r="I1534" s="9">
        <v>206</v>
      </c>
      <c r="J1534" s="9">
        <v>20605</v>
      </c>
      <c r="K1534" s="9">
        <v>1</v>
      </c>
      <c r="L1534" s="9">
        <v>2</v>
      </c>
      <c r="N1534">
        <f t="shared" si="26"/>
        <v>180101</v>
      </c>
      <c r="O1534" t="str">
        <f>INDEX(REFERENCE!$B$4:$J$132,MATCH(D1534,REFERENCE!$A$4:$A$132,0),O$2)</f>
        <v>Topicals</v>
      </c>
      <c r="P1534" t="str">
        <f>INDEX(REFERENCE!$B$4:$J$132,MATCH(E1534,REFERENCE!$A$4:$A$132,0),P$2)</f>
        <v>Voltaren</v>
      </c>
      <c r="Q1534" t="str">
        <f>INDEX(REFERENCE!$B$4:$J$132,MATCH(F1534,REFERENCE!$A$4:$A$132,0),Q$2)</f>
        <v>Lidocaine/numbing sensation</v>
      </c>
      <c r="R1534" t="str">
        <f>INDEX(REFERENCE!$B$4:$J$132,MATCH(G1534,REFERENCE!$A$4:$A$132,0),R$2)</f>
        <v>-</v>
      </c>
      <c r="S1534" t="str">
        <f>INDEX(REFERENCE!$B$4:$J$132,MATCH(H1534,REFERENCE!$A$4:$A$132,0),S$2)</f>
        <v>Spray</v>
      </c>
      <c r="T1534" t="str">
        <f>INDEX(REFERENCE!$B$4:$J$132,MATCH(I1534,REFERENCE!$A$4:$A$132,0),T$2)</f>
        <v>4.5 oz</v>
      </c>
      <c r="U1534">
        <f>INDEX(REFERENCE!$B$4:$J$132,MATCH(J1534,REFERENCE!$A$4:$A$132,0),U$2)</f>
        <v>24</v>
      </c>
      <c r="V1534" t="str">
        <f>INDEX(REFERENCE!$B$4:$J$132,MATCH(K1534,REFERENCE!$A$4:$A$132,0),V$2)</f>
        <v>4.5 stars</v>
      </c>
      <c r="W1534">
        <f>INDEX(REFERENCE!$B$4:$J$132,MATCH(L1534,REFERENCE!$A$4:$A$132,0),W$2)</f>
        <v>4500</v>
      </c>
    </row>
    <row r="1535" spans="1:23" x14ac:dyDescent="0.2">
      <c r="A1535" s="9">
        <v>18</v>
      </c>
      <c r="B1535" s="9">
        <v>1</v>
      </c>
      <c r="C1535" s="9">
        <v>2</v>
      </c>
      <c r="D1535" s="9">
        <v>2</v>
      </c>
      <c r="E1535" s="9">
        <v>201</v>
      </c>
      <c r="F1535" s="9">
        <v>202</v>
      </c>
      <c r="G1535" s="9">
        <v>0</v>
      </c>
      <c r="H1535" s="9">
        <v>4</v>
      </c>
      <c r="I1535" s="9">
        <v>207</v>
      </c>
      <c r="J1535" s="9">
        <v>20701</v>
      </c>
      <c r="K1535" s="9">
        <v>1</v>
      </c>
      <c r="L1535" s="9">
        <v>1</v>
      </c>
      <c r="N1535">
        <f t="shared" si="26"/>
        <v>180102</v>
      </c>
      <c r="O1535" t="str">
        <f>INDEX(REFERENCE!$B$4:$J$132,MATCH(D1535,REFERENCE!$A$4:$A$132,0),O$2)</f>
        <v>Topicals</v>
      </c>
      <c r="P1535" t="str">
        <f>INDEX(REFERENCE!$B$4:$J$132,MATCH(E1535,REFERENCE!$A$4:$A$132,0),P$2)</f>
        <v>Bengay</v>
      </c>
      <c r="Q1535" t="str">
        <f>INDEX(REFERENCE!$B$4:$J$132,MATCH(F1535,REFERENCE!$A$4:$A$132,0),Q$2)</f>
        <v>Cold sensation</v>
      </c>
      <c r="R1535" t="str">
        <f>INDEX(REFERENCE!$B$4:$J$132,MATCH(G1535,REFERENCE!$A$4:$A$132,0),R$2)</f>
        <v>-</v>
      </c>
      <c r="S1535" t="str">
        <f>INDEX(REFERENCE!$B$4:$J$132,MATCH(H1535,REFERENCE!$A$4:$A$132,0),S$2)</f>
        <v>Roll-on</v>
      </c>
      <c r="T1535" t="str">
        <f>INDEX(REFERENCE!$B$4:$J$132,MATCH(I1535,REFERENCE!$A$4:$A$132,0),T$2)</f>
        <v>5.5 oz</v>
      </c>
      <c r="U1535">
        <f>INDEX(REFERENCE!$B$4:$J$132,MATCH(J1535,REFERENCE!$A$4:$A$132,0),U$2)</f>
        <v>11.49</v>
      </c>
      <c r="V1535" t="str">
        <f>INDEX(REFERENCE!$B$4:$J$132,MATCH(K1535,REFERENCE!$A$4:$A$132,0),V$2)</f>
        <v>4.5 stars</v>
      </c>
      <c r="W1535">
        <f>INDEX(REFERENCE!$B$4:$J$132,MATCH(L1535,REFERENCE!$A$4:$A$132,0),W$2)</f>
        <v>1250</v>
      </c>
    </row>
    <row r="1536" spans="1:23" x14ac:dyDescent="0.2">
      <c r="A1536" s="9">
        <v>18</v>
      </c>
      <c r="B1536" s="9">
        <v>1</v>
      </c>
      <c r="C1536" s="9">
        <v>3</v>
      </c>
      <c r="D1536" s="9">
        <v>2</v>
      </c>
      <c r="E1536" s="9">
        <v>210</v>
      </c>
      <c r="F1536" s="9">
        <v>203</v>
      </c>
      <c r="G1536" s="9">
        <v>0</v>
      </c>
      <c r="H1536" s="9">
        <v>5</v>
      </c>
      <c r="I1536" s="9">
        <v>203</v>
      </c>
      <c r="J1536" s="9">
        <v>20302</v>
      </c>
      <c r="K1536" s="9">
        <v>2</v>
      </c>
      <c r="L1536" s="9">
        <v>2</v>
      </c>
      <c r="N1536">
        <f t="shared" si="26"/>
        <v>180103</v>
      </c>
      <c r="O1536" t="str">
        <f>INDEX(REFERENCE!$B$4:$J$132,MATCH(D1536,REFERENCE!$A$4:$A$132,0),O$2)</f>
        <v>Topicals</v>
      </c>
      <c r="P1536" t="str">
        <f>INDEX(REFERENCE!$B$4:$J$132,MATCH(E1536,REFERENCE!$A$4:$A$132,0),P$2)</f>
        <v>Arnicare</v>
      </c>
      <c r="Q1536" t="str">
        <f>INDEX(REFERENCE!$B$4:$J$132,MATCH(F1536,REFERENCE!$A$4:$A$132,0),Q$2)</f>
        <v>Both hot and cold sensation</v>
      </c>
      <c r="R1536" t="str">
        <f>INDEX(REFERENCE!$B$4:$J$132,MATCH(G1536,REFERENCE!$A$4:$A$132,0),R$2)</f>
        <v>-</v>
      </c>
      <c r="S1536" t="str">
        <f>INDEX(REFERENCE!$B$4:$J$132,MATCH(H1536,REFERENCE!$A$4:$A$132,0),S$2)</f>
        <v>Liquid</v>
      </c>
      <c r="T1536" t="str">
        <f>INDEX(REFERENCE!$B$4:$J$132,MATCH(I1536,REFERENCE!$A$4:$A$132,0),T$2)</f>
        <v>3 oz</v>
      </c>
      <c r="U1536">
        <f>INDEX(REFERENCE!$B$4:$J$132,MATCH(J1536,REFERENCE!$A$4:$A$132,0),U$2)</f>
        <v>10</v>
      </c>
      <c r="V1536" t="str">
        <f>INDEX(REFERENCE!$B$4:$J$132,MATCH(K1536,REFERENCE!$A$4:$A$132,0),V$2)</f>
        <v>4.6 stars</v>
      </c>
      <c r="W1536">
        <f>INDEX(REFERENCE!$B$4:$J$132,MATCH(L1536,REFERENCE!$A$4:$A$132,0),W$2)</f>
        <v>4500</v>
      </c>
    </row>
    <row r="1537" spans="1:23" x14ac:dyDescent="0.2">
      <c r="A1537" s="9">
        <v>18</v>
      </c>
      <c r="B1537" s="9">
        <v>1</v>
      </c>
      <c r="C1537" s="9">
        <v>4</v>
      </c>
      <c r="D1537" s="9">
        <v>1</v>
      </c>
      <c r="E1537" s="9">
        <v>114</v>
      </c>
      <c r="F1537" s="9">
        <v>103</v>
      </c>
      <c r="G1537" s="9">
        <v>6</v>
      </c>
      <c r="H1537" s="9">
        <v>6</v>
      </c>
      <c r="I1537" s="9">
        <v>104</v>
      </c>
      <c r="J1537" s="9">
        <v>10402</v>
      </c>
      <c r="K1537" s="9">
        <v>3</v>
      </c>
      <c r="L1537" s="9">
        <v>2</v>
      </c>
      <c r="N1537">
        <f t="shared" si="26"/>
        <v>180104</v>
      </c>
      <c r="O1537" t="str">
        <f>INDEX(REFERENCE!$B$4:$J$132,MATCH(D1537,REFERENCE!$A$4:$A$132,0),O$2)</f>
        <v>Pads</v>
      </c>
      <c r="P1537" t="str">
        <f>INDEX(REFERENCE!$B$4:$J$132,MATCH(E1537,REFERENCE!$A$4:$A$132,0),P$2)</f>
        <v>Be Koool</v>
      </c>
      <c r="Q1537" t="str">
        <f>INDEX(REFERENCE!$B$4:$J$132,MATCH(F1537,REFERENCE!$A$4:$A$132,0),Q$2)</f>
        <v>Both hot and cold sensation</v>
      </c>
      <c r="R1537" t="str">
        <f>INDEX(REFERENCE!$B$4:$J$132,MATCH(G1537,REFERENCE!$A$4:$A$132,0),R$2)</f>
        <v>Shoulder</v>
      </c>
      <c r="S1537" t="str">
        <f>INDEX(REFERENCE!$B$4:$J$132,MATCH(H1537,REFERENCE!$A$4:$A$132,0),S$2)</f>
        <v>Single use pads/patches</v>
      </c>
      <c r="T1537" t="str">
        <f>INDEX(REFERENCE!$B$4:$J$132,MATCH(I1537,REFERENCE!$A$4:$A$132,0),T$2)</f>
        <v>5 count</v>
      </c>
      <c r="U1537">
        <f>INDEX(REFERENCE!$B$4:$J$132,MATCH(J1537,REFERENCE!$A$4:$A$132,0),U$2)</f>
        <v>8.93</v>
      </c>
      <c r="V1537" t="str">
        <f>INDEX(REFERENCE!$B$4:$J$132,MATCH(K1537,REFERENCE!$A$4:$A$132,0),V$2)</f>
        <v>4.8 stars</v>
      </c>
      <c r="W1537">
        <f>INDEX(REFERENCE!$B$4:$J$132,MATCH(L1537,REFERENCE!$A$4:$A$132,0),W$2)</f>
        <v>4500</v>
      </c>
    </row>
    <row r="1538" spans="1:23" x14ac:dyDescent="0.2">
      <c r="A1538" s="9">
        <v>18</v>
      </c>
      <c r="B1538" s="9">
        <v>1</v>
      </c>
      <c r="C1538" s="9">
        <v>5</v>
      </c>
      <c r="D1538" s="9">
        <v>1</v>
      </c>
      <c r="E1538" s="9">
        <v>108</v>
      </c>
      <c r="F1538" s="9">
        <v>105</v>
      </c>
      <c r="G1538" s="9">
        <v>5</v>
      </c>
      <c r="H1538" s="9">
        <v>6</v>
      </c>
      <c r="I1538" s="9">
        <v>103</v>
      </c>
      <c r="J1538" s="9">
        <v>10305</v>
      </c>
      <c r="K1538" s="9">
        <v>2</v>
      </c>
      <c r="L1538" s="9">
        <v>1</v>
      </c>
      <c r="N1538">
        <f t="shared" si="26"/>
        <v>180105</v>
      </c>
      <c r="O1538" t="str">
        <f>INDEX(REFERENCE!$B$4:$J$132,MATCH(D1538,REFERENCE!$A$4:$A$132,0),O$2)</f>
        <v>Pads</v>
      </c>
      <c r="P1538" t="str">
        <f>INDEX(REFERENCE!$B$4:$J$132,MATCH(E1538,REFERENCE!$A$4:$A$132,0),P$2)</f>
        <v>Thermacare</v>
      </c>
      <c r="Q1538" t="str">
        <f>INDEX(REFERENCE!$B$4:$J$132,MATCH(F1538,REFERENCE!$A$4:$A$132,0),Q$2)</f>
        <v>No sensation/drug free/for circulation</v>
      </c>
      <c r="R1538" t="str">
        <f>INDEX(REFERENCE!$B$4:$J$132,MATCH(G1538,REFERENCE!$A$4:$A$132,0),R$2)</f>
        <v>Hands (arthritis)</v>
      </c>
      <c r="S1538" t="str">
        <f>INDEX(REFERENCE!$B$4:$J$132,MATCH(H1538,REFERENCE!$A$4:$A$132,0),S$2)</f>
        <v>Single use pads/patches</v>
      </c>
      <c r="T1538" t="str">
        <f>INDEX(REFERENCE!$B$4:$J$132,MATCH(I1538,REFERENCE!$A$4:$A$132,0),T$2)</f>
        <v>4 count</v>
      </c>
      <c r="U1538">
        <f>INDEX(REFERENCE!$B$4:$J$132,MATCH(J1538,REFERENCE!$A$4:$A$132,0),U$2)</f>
        <v>26.49</v>
      </c>
      <c r="V1538" t="str">
        <f>INDEX(REFERENCE!$B$4:$J$132,MATCH(K1538,REFERENCE!$A$4:$A$132,0),V$2)</f>
        <v>4.6 stars</v>
      </c>
      <c r="W1538">
        <f>INDEX(REFERENCE!$B$4:$J$132,MATCH(L1538,REFERENCE!$A$4:$A$132,0),W$2)</f>
        <v>1250</v>
      </c>
    </row>
    <row r="1539" spans="1:23" x14ac:dyDescent="0.2">
      <c r="A1539" s="9">
        <v>18</v>
      </c>
      <c r="B1539" s="9">
        <v>1</v>
      </c>
      <c r="C1539" s="9">
        <v>6</v>
      </c>
      <c r="D1539" s="9">
        <v>1</v>
      </c>
      <c r="E1539" s="9">
        <v>101</v>
      </c>
      <c r="F1539" s="9">
        <v>104</v>
      </c>
      <c r="G1539" s="9">
        <v>3</v>
      </c>
      <c r="H1539" s="9">
        <v>6</v>
      </c>
      <c r="I1539" s="9">
        <v>104</v>
      </c>
      <c r="J1539" s="9">
        <v>10404</v>
      </c>
      <c r="K1539" s="9">
        <v>3</v>
      </c>
      <c r="L1539" s="9">
        <v>1</v>
      </c>
      <c r="N1539">
        <f t="shared" si="26"/>
        <v>180106</v>
      </c>
      <c r="O1539" t="str">
        <f>INDEX(REFERENCE!$B$4:$J$132,MATCH(D1539,REFERENCE!$A$4:$A$132,0),O$2)</f>
        <v>Pads</v>
      </c>
      <c r="P1539" t="str">
        <f>INDEX(REFERENCE!$B$4:$J$132,MATCH(E1539,REFERENCE!$A$4:$A$132,0),P$2)</f>
        <v>Bengay</v>
      </c>
      <c r="Q1539" t="str">
        <f>INDEX(REFERENCE!$B$4:$J$132,MATCH(F1539,REFERENCE!$A$4:$A$132,0),Q$2)</f>
        <v>Lidocaine/numbing sensation</v>
      </c>
      <c r="R1539" t="str">
        <f>INDEX(REFERENCE!$B$4:$J$132,MATCH(G1539,REFERENCE!$A$4:$A$132,0),R$2)</f>
        <v>Joint</v>
      </c>
      <c r="S1539" t="str">
        <f>INDEX(REFERENCE!$B$4:$J$132,MATCH(H1539,REFERENCE!$A$4:$A$132,0),S$2)</f>
        <v>Single use pads/patches</v>
      </c>
      <c r="T1539" t="str">
        <f>INDEX(REFERENCE!$B$4:$J$132,MATCH(I1539,REFERENCE!$A$4:$A$132,0),T$2)</f>
        <v>5 count</v>
      </c>
      <c r="U1539">
        <f>INDEX(REFERENCE!$B$4:$J$132,MATCH(J1539,REFERENCE!$A$4:$A$132,0),U$2)</f>
        <v>19.11</v>
      </c>
      <c r="V1539" t="str">
        <f>INDEX(REFERENCE!$B$4:$J$132,MATCH(K1539,REFERENCE!$A$4:$A$132,0),V$2)</f>
        <v>4.8 stars</v>
      </c>
      <c r="W1539">
        <f>INDEX(REFERENCE!$B$4:$J$132,MATCH(L1539,REFERENCE!$A$4:$A$132,0),W$2)</f>
        <v>1250</v>
      </c>
    </row>
    <row r="1540" spans="1:23" x14ac:dyDescent="0.2">
      <c r="A1540" s="9">
        <v>18</v>
      </c>
      <c r="B1540" s="9">
        <v>2</v>
      </c>
      <c r="C1540" s="9">
        <v>1</v>
      </c>
      <c r="D1540" s="9">
        <v>1</v>
      </c>
      <c r="E1540" s="9">
        <v>105</v>
      </c>
      <c r="F1540" s="9">
        <v>102</v>
      </c>
      <c r="G1540" s="9">
        <v>2</v>
      </c>
      <c r="H1540" s="9">
        <v>6</v>
      </c>
      <c r="I1540" s="9">
        <v>102</v>
      </c>
      <c r="J1540" s="9">
        <v>10205</v>
      </c>
      <c r="K1540" s="9">
        <v>1</v>
      </c>
      <c r="L1540" s="9">
        <v>1</v>
      </c>
      <c r="N1540">
        <f t="shared" si="26"/>
        <v>180201</v>
      </c>
      <c r="O1540" t="str">
        <f>INDEX(REFERENCE!$B$4:$J$132,MATCH(D1540,REFERENCE!$A$4:$A$132,0),O$2)</f>
        <v>Pads</v>
      </c>
      <c r="P1540" t="str">
        <f>INDEX(REFERENCE!$B$4:$J$132,MATCH(E1540,REFERENCE!$A$4:$A$132,0),P$2)</f>
        <v>Tiger Balm</v>
      </c>
      <c r="Q1540" t="str">
        <f>INDEX(REFERENCE!$B$4:$J$132,MATCH(F1540,REFERENCE!$A$4:$A$132,0),Q$2)</f>
        <v>Cold sensation</v>
      </c>
      <c r="R1540" t="str">
        <f>INDEX(REFERENCE!$B$4:$J$132,MATCH(G1540,REFERENCE!$A$4:$A$132,0),R$2)</f>
        <v>Neck</v>
      </c>
      <c r="S1540" t="str">
        <f>INDEX(REFERENCE!$B$4:$J$132,MATCH(H1540,REFERENCE!$A$4:$A$132,0),S$2)</f>
        <v>Single use pads/patches</v>
      </c>
      <c r="T1540" t="str">
        <f>INDEX(REFERENCE!$B$4:$J$132,MATCH(I1540,REFERENCE!$A$4:$A$132,0),T$2)</f>
        <v>3 count</v>
      </c>
      <c r="U1540">
        <f>INDEX(REFERENCE!$B$4:$J$132,MATCH(J1540,REFERENCE!$A$4:$A$132,0),U$2)</f>
        <v>23.74</v>
      </c>
      <c r="V1540" t="str">
        <f>INDEX(REFERENCE!$B$4:$J$132,MATCH(K1540,REFERENCE!$A$4:$A$132,0),V$2)</f>
        <v>4.5 stars</v>
      </c>
      <c r="W1540">
        <f>INDEX(REFERENCE!$B$4:$J$132,MATCH(L1540,REFERENCE!$A$4:$A$132,0),W$2)</f>
        <v>1250</v>
      </c>
    </row>
    <row r="1541" spans="1:23" x14ac:dyDescent="0.2">
      <c r="A1541" s="9">
        <v>18</v>
      </c>
      <c r="B1541" s="9">
        <v>2</v>
      </c>
      <c r="C1541" s="9">
        <v>2</v>
      </c>
      <c r="D1541" s="9">
        <v>1</v>
      </c>
      <c r="E1541" s="9">
        <v>101</v>
      </c>
      <c r="F1541" s="9">
        <v>103</v>
      </c>
      <c r="G1541" s="9">
        <v>6</v>
      </c>
      <c r="H1541" s="9">
        <v>6</v>
      </c>
      <c r="I1541" s="9">
        <v>105</v>
      </c>
      <c r="J1541" s="9">
        <v>10503</v>
      </c>
      <c r="K1541" s="9">
        <v>1</v>
      </c>
      <c r="L1541" s="9">
        <v>2</v>
      </c>
      <c r="N1541">
        <f t="shared" si="26"/>
        <v>180202</v>
      </c>
      <c r="O1541" t="str">
        <f>INDEX(REFERENCE!$B$4:$J$132,MATCH(D1541,REFERENCE!$A$4:$A$132,0),O$2)</f>
        <v>Pads</v>
      </c>
      <c r="P1541" t="str">
        <f>INDEX(REFERENCE!$B$4:$J$132,MATCH(E1541,REFERENCE!$A$4:$A$132,0),P$2)</f>
        <v>Bengay</v>
      </c>
      <c r="Q1541" t="str">
        <f>INDEX(REFERENCE!$B$4:$J$132,MATCH(F1541,REFERENCE!$A$4:$A$132,0),Q$2)</f>
        <v>Both hot and cold sensation</v>
      </c>
      <c r="R1541" t="str">
        <f>INDEX(REFERENCE!$B$4:$J$132,MATCH(G1541,REFERENCE!$A$4:$A$132,0),R$2)</f>
        <v>Shoulder</v>
      </c>
      <c r="S1541" t="str">
        <f>INDEX(REFERENCE!$B$4:$J$132,MATCH(H1541,REFERENCE!$A$4:$A$132,0),S$2)</f>
        <v>Single use pads/patches</v>
      </c>
      <c r="T1541" t="str">
        <f>INDEX(REFERENCE!$B$4:$J$132,MATCH(I1541,REFERENCE!$A$4:$A$132,0),T$2)</f>
        <v>6 count</v>
      </c>
      <c r="U1541">
        <f>INDEX(REFERENCE!$B$4:$J$132,MATCH(J1541,REFERENCE!$A$4:$A$132,0),U$2)</f>
        <v>18.72</v>
      </c>
      <c r="V1541" t="str">
        <f>INDEX(REFERENCE!$B$4:$J$132,MATCH(K1541,REFERENCE!$A$4:$A$132,0),V$2)</f>
        <v>4.5 stars</v>
      </c>
      <c r="W1541">
        <f>INDEX(REFERENCE!$B$4:$J$132,MATCH(L1541,REFERENCE!$A$4:$A$132,0),W$2)</f>
        <v>4500</v>
      </c>
    </row>
    <row r="1542" spans="1:23" x14ac:dyDescent="0.2">
      <c r="A1542" s="9">
        <v>18</v>
      </c>
      <c r="B1542" s="9">
        <v>2</v>
      </c>
      <c r="C1542" s="9">
        <v>3</v>
      </c>
      <c r="D1542" s="9">
        <v>2</v>
      </c>
      <c r="E1542" s="9">
        <v>201</v>
      </c>
      <c r="F1542" s="9">
        <v>203</v>
      </c>
      <c r="G1542" s="9">
        <v>0</v>
      </c>
      <c r="H1542" s="9">
        <v>1</v>
      </c>
      <c r="I1542" s="9">
        <v>206</v>
      </c>
      <c r="J1542" s="9">
        <v>20602</v>
      </c>
      <c r="K1542" s="9">
        <v>2</v>
      </c>
      <c r="L1542" s="9">
        <v>2</v>
      </c>
      <c r="N1542">
        <f t="shared" si="26"/>
        <v>180203</v>
      </c>
      <c r="O1542" t="str">
        <f>INDEX(REFERENCE!$B$4:$J$132,MATCH(D1542,REFERENCE!$A$4:$A$132,0),O$2)</f>
        <v>Topicals</v>
      </c>
      <c r="P1542" t="str">
        <f>INDEX(REFERENCE!$B$4:$J$132,MATCH(E1542,REFERENCE!$A$4:$A$132,0),P$2)</f>
        <v>Bengay</v>
      </c>
      <c r="Q1542" t="str">
        <f>INDEX(REFERENCE!$B$4:$J$132,MATCH(F1542,REFERENCE!$A$4:$A$132,0),Q$2)</f>
        <v>Both hot and cold sensation</v>
      </c>
      <c r="R1542" t="str">
        <f>INDEX(REFERENCE!$B$4:$J$132,MATCH(G1542,REFERENCE!$A$4:$A$132,0),R$2)</f>
        <v>-</v>
      </c>
      <c r="S1542" t="str">
        <f>INDEX(REFERENCE!$B$4:$J$132,MATCH(H1542,REFERENCE!$A$4:$A$132,0),S$2)</f>
        <v>Gel</v>
      </c>
      <c r="T1542" t="str">
        <f>INDEX(REFERENCE!$B$4:$J$132,MATCH(I1542,REFERENCE!$A$4:$A$132,0),T$2)</f>
        <v>4.5 oz</v>
      </c>
      <c r="U1542">
        <f>INDEX(REFERENCE!$B$4:$J$132,MATCH(J1542,REFERENCE!$A$4:$A$132,0),U$2)</f>
        <v>12.5</v>
      </c>
      <c r="V1542" t="str">
        <f>INDEX(REFERENCE!$B$4:$J$132,MATCH(K1542,REFERENCE!$A$4:$A$132,0),V$2)</f>
        <v>4.6 stars</v>
      </c>
      <c r="W1542">
        <f>INDEX(REFERENCE!$B$4:$J$132,MATCH(L1542,REFERENCE!$A$4:$A$132,0),W$2)</f>
        <v>4500</v>
      </c>
    </row>
    <row r="1543" spans="1:23" x14ac:dyDescent="0.2">
      <c r="A1543" s="9">
        <v>18</v>
      </c>
      <c r="B1543" s="9">
        <v>2</v>
      </c>
      <c r="C1543" s="9">
        <v>4</v>
      </c>
      <c r="D1543" s="9">
        <v>1</v>
      </c>
      <c r="E1543" s="9">
        <v>113</v>
      </c>
      <c r="F1543" s="9">
        <v>101</v>
      </c>
      <c r="G1543" s="9">
        <v>3</v>
      </c>
      <c r="H1543" s="9">
        <v>6</v>
      </c>
      <c r="I1543" s="9">
        <v>101</v>
      </c>
      <c r="J1543" s="9">
        <v>10101</v>
      </c>
      <c r="K1543" s="9">
        <v>3</v>
      </c>
      <c r="L1543" s="9">
        <v>1</v>
      </c>
      <c r="N1543">
        <f t="shared" si="26"/>
        <v>180204</v>
      </c>
      <c r="O1543" t="str">
        <f>INDEX(REFERENCE!$B$4:$J$132,MATCH(D1543,REFERENCE!$A$4:$A$132,0),O$2)</f>
        <v>Pads</v>
      </c>
      <c r="P1543" t="str">
        <f>INDEX(REFERENCE!$B$4:$J$132,MATCH(E1543,REFERENCE!$A$4:$A$132,0),P$2)</f>
        <v>Amazon Basic Care</v>
      </c>
      <c r="Q1543" t="str">
        <f>INDEX(REFERENCE!$B$4:$J$132,MATCH(F1543,REFERENCE!$A$4:$A$132,0),Q$2)</f>
        <v>Hot sensation</v>
      </c>
      <c r="R1543" t="str">
        <f>INDEX(REFERENCE!$B$4:$J$132,MATCH(G1543,REFERENCE!$A$4:$A$132,0),R$2)</f>
        <v>Joint</v>
      </c>
      <c r="S1543" t="str">
        <f>INDEX(REFERENCE!$B$4:$J$132,MATCH(H1543,REFERENCE!$A$4:$A$132,0),S$2)</f>
        <v>Single use pads/patches</v>
      </c>
      <c r="T1543" t="str">
        <f>INDEX(REFERENCE!$B$4:$J$132,MATCH(I1543,REFERENCE!$A$4:$A$132,0),T$2)</f>
        <v>2 count</v>
      </c>
      <c r="U1543">
        <f>INDEX(REFERENCE!$B$4:$J$132,MATCH(J1543,REFERENCE!$A$4:$A$132,0),U$2)</f>
        <v>2.98</v>
      </c>
      <c r="V1543" t="str">
        <f>INDEX(REFERENCE!$B$4:$J$132,MATCH(K1543,REFERENCE!$A$4:$A$132,0),V$2)</f>
        <v>4.8 stars</v>
      </c>
      <c r="W1543">
        <f>INDEX(REFERENCE!$B$4:$J$132,MATCH(L1543,REFERENCE!$A$4:$A$132,0),W$2)</f>
        <v>1250</v>
      </c>
    </row>
    <row r="1544" spans="1:23" x14ac:dyDescent="0.2">
      <c r="A1544" s="9">
        <v>18</v>
      </c>
      <c r="B1544" s="9">
        <v>2</v>
      </c>
      <c r="C1544" s="9">
        <v>5</v>
      </c>
      <c r="D1544" s="9">
        <v>2</v>
      </c>
      <c r="E1544" s="9">
        <v>210</v>
      </c>
      <c r="F1544" s="9">
        <v>203</v>
      </c>
      <c r="G1544" s="9">
        <v>0</v>
      </c>
      <c r="H1544" s="9">
        <v>2</v>
      </c>
      <c r="I1544" s="9">
        <v>201</v>
      </c>
      <c r="J1544" s="9">
        <v>20105</v>
      </c>
      <c r="K1544" s="9">
        <v>3</v>
      </c>
      <c r="L1544" s="9">
        <v>2</v>
      </c>
      <c r="N1544">
        <f t="shared" si="26"/>
        <v>180205</v>
      </c>
      <c r="O1544" t="str">
        <f>INDEX(REFERENCE!$B$4:$J$132,MATCH(D1544,REFERENCE!$A$4:$A$132,0),O$2)</f>
        <v>Topicals</v>
      </c>
      <c r="P1544" t="str">
        <f>INDEX(REFERENCE!$B$4:$J$132,MATCH(E1544,REFERENCE!$A$4:$A$132,0),P$2)</f>
        <v>Arnicare</v>
      </c>
      <c r="Q1544" t="str">
        <f>INDEX(REFERENCE!$B$4:$J$132,MATCH(F1544,REFERENCE!$A$4:$A$132,0),Q$2)</f>
        <v>Both hot and cold sensation</v>
      </c>
      <c r="R1544" t="str">
        <f>INDEX(REFERENCE!$B$4:$J$132,MATCH(G1544,REFERENCE!$A$4:$A$132,0),R$2)</f>
        <v>-</v>
      </c>
      <c r="S1544" t="str">
        <f>INDEX(REFERENCE!$B$4:$J$132,MATCH(H1544,REFERENCE!$A$4:$A$132,0),S$2)</f>
        <v>Cream</v>
      </c>
      <c r="T1544" t="str">
        <f>INDEX(REFERENCE!$B$4:$J$132,MATCH(I1544,REFERENCE!$A$4:$A$132,0),T$2)</f>
        <v>2 oz</v>
      </c>
      <c r="U1544">
        <f>INDEX(REFERENCE!$B$4:$J$132,MATCH(J1544,REFERENCE!$A$4:$A$132,0),U$2)</f>
        <v>16</v>
      </c>
      <c r="V1544" t="str">
        <f>INDEX(REFERENCE!$B$4:$J$132,MATCH(K1544,REFERENCE!$A$4:$A$132,0),V$2)</f>
        <v>4.8 stars</v>
      </c>
      <c r="W1544">
        <f>INDEX(REFERENCE!$B$4:$J$132,MATCH(L1544,REFERENCE!$A$4:$A$132,0),W$2)</f>
        <v>4500</v>
      </c>
    </row>
    <row r="1545" spans="1:23" x14ac:dyDescent="0.2">
      <c r="A1545" s="9">
        <v>18</v>
      </c>
      <c r="B1545" s="9">
        <v>2</v>
      </c>
      <c r="C1545" s="9">
        <v>6</v>
      </c>
      <c r="D1545" s="9">
        <v>2</v>
      </c>
      <c r="E1545" s="9">
        <v>207</v>
      </c>
      <c r="F1545" s="9">
        <v>201</v>
      </c>
      <c r="G1545" s="9">
        <v>0</v>
      </c>
      <c r="H1545" s="9">
        <v>4</v>
      </c>
      <c r="I1545" s="9">
        <v>202</v>
      </c>
      <c r="J1545" s="9">
        <v>20203</v>
      </c>
      <c r="K1545" s="9">
        <v>3</v>
      </c>
      <c r="L1545" s="9">
        <v>1</v>
      </c>
      <c r="N1545">
        <f t="shared" si="26"/>
        <v>180206</v>
      </c>
      <c r="O1545" t="str">
        <f>INDEX(REFERENCE!$B$4:$J$132,MATCH(D1545,REFERENCE!$A$4:$A$132,0),O$2)</f>
        <v>Topicals</v>
      </c>
      <c r="P1545" t="str">
        <f>INDEX(REFERENCE!$B$4:$J$132,MATCH(E1545,REFERENCE!$A$4:$A$132,0),P$2)</f>
        <v>Salonpas</v>
      </c>
      <c r="Q1545" t="str">
        <f>INDEX(REFERENCE!$B$4:$J$132,MATCH(F1545,REFERENCE!$A$4:$A$132,0),Q$2)</f>
        <v>Hot sensation</v>
      </c>
      <c r="R1545" t="str">
        <f>INDEX(REFERENCE!$B$4:$J$132,MATCH(G1545,REFERENCE!$A$4:$A$132,0),R$2)</f>
        <v>-</v>
      </c>
      <c r="S1545" t="str">
        <f>INDEX(REFERENCE!$B$4:$J$132,MATCH(H1545,REFERENCE!$A$4:$A$132,0),S$2)</f>
        <v>Roll-on</v>
      </c>
      <c r="T1545" t="str">
        <f>INDEX(REFERENCE!$B$4:$J$132,MATCH(I1545,REFERENCE!$A$4:$A$132,0),T$2)</f>
        <v>2.5 oz</v>
      </c>
      <c r="U1545">
        <f>INDEX(REFERENCE!$B$4:$J$132,MATCH(J1545,REFERENCE!$A$4:$A$132,0),U$2)</f>
        <v>11</v>
      </c>
      <c r="V1545" t="str">
        <f>INDEX(REFERENCE!$B$4:$J$132,MATCH(K1545,REFERENCE!$A$4:$A$132,0),V$2)</f>
        <v>4.8 stars</v>
      </c>
      <c r="W1545">
        <f>INDEX(REFERENCE!$B$4:$J$132,MATCH(L1545,REFERENCE!$A$4:$A$132,0),W$2)</f>
        <v>1250</v>
      </c>
    </row>
    <row r="1546" spans="1:23" x14ac:dyDescent="0.2">
      <c r="A1546" s="9">
        <v>18</v>
      </c>
      <c r="B1546" s="9">
        <v>3</v>
      </c>
      <c r="C1546" s="9">
        <v>1</v>
      </c>
      <c r="D1546" s="9">
        <v>1</v>
      </c>
      <c r="E1546" s="9">
        <v>112</v>
      </c>
      <c r="F1546" s="9">
        <v>105</v>
      </c>
      <c r="G1546" s="9">
        <v>4</v>
      </c>
      <c r="H1546" s="9">
        <v>6</v>
      </c>
      <c r="I1546" s="9">
        <v>101</v>
      </c>
      <c r="J1546" s="9">
        <v>10102</v>
      </c>
      <c r="K1546" s="9">
        <v>2</v>
      </c>
      <c r="L1546" s="9">
        <v>2</v>
      </c>
      <c r="N1546">
        <f t="shared" si="26"/>
        <v>180301</v>
      </c>
      <c r="O1546" t="str">
        <f>INDEX(REFERENCE!$B$4:$J$132,MATCH(D1546,REFERENCE!$A$4:$A$132,0),O$2)</f>
        <v>Pads</v>
      </c>
      <c r="P1546" t="str">
        <f>INDEX(REFERENCE!$B$4:$J$132,MATCH(E1546,REFERENCE!$A$4:$A$132,0),P$2)</f>
        <v>Up &amp; Up</v>
      </c>
      <c r="Q1546" t="str">
        <f>INDEX(REFERENCE!$B$4:$J$132,MATCH(F1546,REFERENCE!$A$4:$A$132,0),Q$2)</f>
        <v>No sensation/drug free/for circulation</v>
      </c>
      <c r="R1546" t="str">
        <f>INDEX(REFERENCE!$B$4:$J$132,MATCH(G1546,REFERENCE!$A$4:$A$132,0),R$2)</f>
        <v>Chest</v>
      </c>
      <c r="S1546" t="str">
        <f>INDEX(REFERENCE!$B$4:$J$132,MATCH(H1546,REFERENCE!$A$4:$A$132,0),S$2)</f>
        <v>Single use pads/patches</v>
      </c>
      <c r="T1546" t="str">
        <f>INDEX(REFERENCE!$B$4:$J$132,MATCH(I1546,REFERENCE!$A$4:$A$132,0),T$2)</f>
        <v>2 count</v>
      </c>
      <c r="U1546">
        <f>INDEX(REFERENCE!$B$4:$J$132,MATCH(J1546,REFERENCE!$A$4:$A$132,0),U$2)</f>
        <v>4.3</v>
      </c>
      <c r="V1546" t="str">
        <f>INDEX(REFERENCE!$B$4:$J$132,MATCH(K1546,REFERENCE!$A$4:$A$132,0),V$2)</f>
        <v>4.6 stars</v>
      </c>
      <c r="W1546">
        <f>INDEX(REFERENCE!$B$4:$J$132,MATCH(L1546,REFERENCE!$A$4:$A$132,0),W$2)</f>
        <v>4500</v>
      </c>
    </row>
    <row r="1547" spans="1:23" x14ac:dyDescent="0.2">
      <c r="A1547" s="9">
        <v>18</v>
      </c>
      <c r="B1547" s="9">
        <v>3</v>
      </c>
      <c r="C1547" s="9">
        <v>2</v>
      </c>
      <c r="D1547" s="9">
        <v>1</v>
      </c>
      <c r="E1547" s="9">
        <v>110</v>
      </c>
      <c r="F1547" s="9">
        <v>104</v>
      </c>
      <c r="G1547" s="9">
        <v>6</v>
      </c>
      <c r="H1547" s="9">
        <v>6</v>
      </c>
      <c r="I1547" s="9">
        <v>103</v>
      </c>
      <c r="J1547" s="9">
        <v>10304</v>
      </c>
      <c r="K1547" s="9">
        <v>3</v>
      </c>
      <c r="L1547" s="9">
        <v>2</v>
      </c>
      <c r="N1547">
        <f t="shared" si="26"/>
        <v>180302</v>
      </c>
      <c r="O1547" t="str">
        <f>INDEX(REFERENCE!$B$4:$J$132,MATCH(D1547,REFERENCE!$A$4:$A$132,0),O$2)</f>
        <v>Pads</v>
      </c>
      <c r="P1547" t="str">
        <f>INDEX(REFERENCE!$B$4:$J$132,MATCH(E1547,REFERENCE!$A$4:$A$132,0),P$2)</f>
        <v>Equate</v>
      </c>
      <c r="Q1547" t="str">
        <f>INDEX(REFERENCE!$B$4:$J$132,MATCH(F1547,REFERENCE!$A$4:$A$132,0),Q$2)</f>
        <v>Lidocaine/numbing sensation</v>
      </c>
      <c r="R1547" t="str">
        <f>INDEX(REFERENCE!$B$4:$J$132,MATCH(G1547,REFERENCE!$A$4:$A$132,0),R$2)</f>
        <v>Shoulder</v>
      </c>
      <c r="S1547" t="str">
        <f>INDEX(REFERENCE!$B$4:$J$132,MATCH(H1547,REFERENCE!$A$4:$A$132,0),S$2)</f>
        <v>Single use pads/patches</v>
      </c>
      <c r="T1547" t="str">
        <f>INDEX(REFERENCE!$B$4:$J$132,MATCH(I1547,REFERENCE!$A$4:$A$132,0),T$2)</f>
        <v>4 count</v>
      </c>
      <c r="U1547">
        <f>INDEX(REFERENCE!$B$4:$J$132,MATCH(J1547,REFERENCE!$A$4:$A$132,0),U$2)</f>
        <v>16.71</v>
      </c>
      <c r="V1547" t="str">
        <f>INDEX(REFERENCE!$B$4:$J$132,MATCH(K1547,REFERENCE!$A$4:$A$132,0),V$2)</f>
        <v>4.8 stars</v>
      </c>
      <c r="W1547">
        <f>INDEX(REFERENCE!$B$4:$J$132,MATCH(L1547,REFERENCE!$A$4:$A$132,0),W$2)</f>
        <v>4500</v>
      </c>
    </row>
    <row r="1548" spans="1:23" x14ac:dyDescent="0.2">
      <c r="A1548" s="9">
        <v>18</v>
      </c>
      <c r="B1548" s="9">
        <v>3</v>
      </c>
      <c r="C1548" s="9">
        <v>3</v>
      </c>
      <c r="D1548" s="9">
        <v>1</v>
      </c>
      <c r="E1548" s="9">
        <v>108</v>
      </c>
      <c r="F1548" s="9">
        <v>102</v>
      </c>
      <c r="G1548" s="9">
        <v>2</v>
      </c>
      <c r="H1548" s="9">
        <v>6</v>
      </c>
      <c r="I1548" s="9">
        <v>105</v>
      </c>
      <c r="J1548" s="9">
        <v>10505</v>
      </c>
      <c r="K1548" s="9">
        <v>2</v>
      </c>
      <c r="L1548" s="9">
        <v>1</v>
      </c>
      <c r="N1548">
        <f t="shared" si="26"/>
        <v>180303</v>
      </c>
      <c r="O1548" t="str">
        <f>INDEX(REFERENCE!$B$4:$J$132,MATCH(D1548,REFERENCE!$A$4:$A$132,0),O$2)</f>
        <v>Pads</v>
      </c>
      <c r="P1548" t="str">
        <f>INDEX(REFERENCE!$B$4:$J$132,MATCH(E1548,REFERENCE!$A$4:$A$132,0),P$2)</f>
        <v>Thermacare</v>
      </c>
      <c r="Q1548" t="str">
        <f>INDEX(REFERENCE!$B$4:$J$132,MATCH(F1548,REFERENCE!$A$4:$A$132,0),Q$2)</f>
        <v>Cold sensation</v>
      </c>
      <c r="R1548" t="str">
        <f>INDEX(REFERENCE!$B$4:$J$132,MATCH(G1548,REFERENCE!$A$4:$A$132,0),R$2)</f>
        <v>Neck</v>
      </c>
      <c r="S1548" t="str">
        <f>INDEX(REFERENCE!$B$4:$J$132,MATCH(H1548,REFERENCE!$A$4:$A$132,0),S$2)</f>
        <v>Single use pads/patches</v>
      </c>
      <c r="T1548" t="str">
        <f>INDEX(REFERENCE!$B$4:$J$132,MATCH(I1548,REFERENCE!$A$4:$A$132,0),T$2)</f>
        <v>6 count</v>
      </c>
      <c r="U1548">
        <f>INDEX(REFERENCE!$B$4:$J$132,MATCH(J1548,REFERENCE!$A$4:$A$132,0),U$2)</f>
        <v>31.99</v>
      </c>
      <c r="V1548" t="str">
        <f>INDEX(REFERENCE!$B$4:$J$132,MATCH(K1548,REFERENCE!$A$4:$A$132,0),V$2)</f>
        <v>4.6 stars</v>
      </c>
      <c r="W1548">
        <f>INDEX(REFERENCE!$B$4:$J$132,MATCH(L1548,REFERENCE!$A$4:$A$132,0),W$2)</f>
        <v>1250</v>
      </c>
    </row>
    <row r="1549" spans="1:23" x14ac:dyDescent="0.2">
      <c r="A1549" s="9">
        <v>18</v>
      </c>
      <c r="B1549" s="9">
        <v>3</v>
      </c>
      <c r="C1549" s="9">
        <v>4</v>
      </c>
      <c r="D1549" s="9">
        <v>2</v>
      </c>
      <c r="E1549" s="9">
        <v>203</v>
      </c>
      <c r="F1549" s="9">
        <v>202</v>
      </c>
      <c r="G1549" s="9">
        <v>0</v>
      </c>
      <c r="H1549" s="9">
        <v>1</v>
      </c>
      <c r="I1549" s="9">
        <v>205</v>
      </c>
      <c r="J1549" s="9">
        <v>20504</v>
      </c>
      <c r="K1549" s="9">
        <v>2</v>
      </c>
      <c r="L1549" s="9">
        <v>1</v>
      </c>
      <c r="N1549">
        <f t="shared" si="26"/>
        <v>180304</v>
      </c>
      <c r="O1549" t="str">
        <f>INDEX(REFERENCE!$B$4:$J$132,MATCH(D1549,REFERENCE!$A$4:$A$132,0),O$2)</f>
        <v>Topicals</v>
      </c>
      <c r="P1549" t="str">
        <f>INDEX(REFERENCE!$B$4:$J$132,MATCH(E1549,REFERENCE!$A$4:$A$132,0),P$2)</f>
        <v xml:space="preserve">Biofreeze  </v>
      </c>
      <c r="Q1549" t="str">
        <f>INDEX(REFERENCE!$B$4:$J$132,MATCH(F1549,REFERENCE!$A$4:$A$132,0),Q$2)</f>
        <v>Cold sensation</v>
      </c>
      <c r="R1549" t="str">
        <f>INDEX(REFERENCE!$B$4:$J$132,MATCH(G1549,REFERENCE!$A$4:$A$132,0),R$2)</f>
        <v>-</v>
      </c>
      <c r="S1549" t="str">
        <f>INDEX(REFERENCE!$B$4:$J$132,MATCH(H1549,REFERENCE!$A$4:$A$132,0),S$2)</f>
        <v>Gel</v>
      </c>
      <c r="T1549" t="str">
        <f>INDEX(REFERENCE!$B$4:$J$132,MATCH(I1549,REFERENCE!$A$4:$A$132,0),T$2)</f>
        <v>4 oz</v>
      </c>
      <c r="U1549">
        <f>INDEX(REFERENCE!$B$4:$J$132,MATCH(J1549,REFERENCE!$A$4:$A$132,0),U$2)</f>
        <v>14.5</v>
      </c>
      <c r="V1549" t="str">
        <f>INDEX(REFERENCE!$B$4:$J$132,MATCH(K1549,REFERENCE!$A$4:$A$132,0),V$2)</f>
        <v>4.6 stars</v>
      </c>
      <c r="W1549">
        <f>INDEX(REFERENCE!$B$4:$J$132,MATCH(L1549,REFERENCE!$A$4:$A$132,0),W$2)</f>
        <v>1250</v>
      </c>
    </row>
    <row r="1550" spans="1:23" x14ac:dyDescent="0.2">
      <c r="A1550" s="9">
        <v>18</v>
      </c>
      <c r="B1550" s="9">
        <v>3</v>
      </c>
      <c r="C1550" s="9">
        <v>5</v>
      </c>
      <c r="D1550" s="9">
        <v>2</v>
      </c>
      <c r="E1550" s="9">
        <v>204</v>
      </c>
      <c r="F1550" s="9">
        <v>202</v>
      </c>
      <c r="G1550" s="9">
        <v>0</v>
      </c>
      <c r="H1550" s="9">
        <v>2</v>
      </c>
      <c r="I1550" s="9">
        <v>204</v>
      </c>
      <c r="J1550" s="9">
        <v>20402</v>
      </c>
      <c r="K1550" s="9">
        <v>1</v>
      </c>
      <c r="L1550" s="9">
        <v>2</v>
      </c>
      <c r="N1550">
        <f t="shared" si="26"/>
        <v>180305</v>
      </c>
      <c r="O1550" t="str">
        <f>INDEX(REFERENCE!$B$4:$J$132,MATCH(D1550,REFERENCE!$A$4:$A$132,0),O$2)</f>
        <v>Topicals</v>
      </c>
      <c r="P1550" t="str">
        <f>INDEX(REFERENCE!$B$4:$J$132,MATCH(E1550,REFERENCE!$A$4:$A$132,0),P$2)</f>
        <v>Aspercreme</v>
      </c>
      <c r="Q1550" t="str">
        <f>INDEX(REFERENCE!$B$4:$J$132,MATCH(F1550,REFERENCE!$A$4:$A$132,0),Q$2)</f>
        <v>Cold sensation</v>
      </c>
      <c r="R1550" t="str">
        <f>INDEX(REFERENCE!$B$4:$J$132,MATCH(G1550,REFERENCE!$A$4:$A$132,0),R$2)</f>
        <v>-</v>
      </c>
      <c r="S1550" t="str">
        <f>INDEX(REFERENCE!$B$4:$J$132,MATCH(H1550,REFERENCE!$A$4:$A$132,0),S$2)</f>
        <v>Cream</v>
      </c>
      <c r="T1550" t="str">
        <f>INDEX(REFERENCE!$B$4:$J$132,MATCH(I1550,REFERENCE!$A$4:$A$132,0),T$2)</f>
        <v>3.5 oz</v>
      </c>
      <c r="U1550">
        <f>INDEX(REFERENCE!$B$4:$J$132,MATCH(J1550,REFERENCE!$A$4:$A$132,0),U$2)</f>
        <v>11.87</v>
      </c>
      <c r="V1550" t="str">
        <f>INDEX(REFERENCE!$B$4:$J$132,MATCH(K1550,REFERENCE!$A$4:$A$132,0),V$2)</f>
        <v>4.5 stars</v>
      </c>
      <c r="W1550">
        <f>INDEX(REFERENCE!$B$4:$J$132,MATCH(L1550,REFERENCE!$A$4:$A$132,0),W$2)</f>
        <v>4500</v>
      </c>
    </row>
    <row r="1551" spans="1:23" x14ac:dyDescent="0.2">
      <c r="A1551" s="9">
        <v>18</v>
      </c>
      <c r="B1551" s="9">
        <v>3</v>
      </c>
      <c r="C1551" s="9">
        <v>6</v>
      </c>
      <c r="D1551" s="9">
        <v>2</v>
      </c>
      <c r="E1551" s="9">
        <v>211</v>
      </c>
      <c r="F1551" s="9">
        <v>204</v>
      </c>
      <c r="G1551" s="9">
        <v>0</v>
      </c>
      <c r="H1551" s="9">
        <v>3</v>
      </c>
      <c r="I1551" s="9">
        <v>202</v>
      </c>
      <c r="J1551" s="9">
        <v>20203</v>
      </c>
      <c r="K1551" s="9">
        <v>1</v>
      </c>
      <c r="L1551" s="9">
        <v>1</v>
      </c>
      <c r="N1551">
        <f t="shared" si="26"/>
        <v>180306</v>
      </c>
      <c r="O1551" t="str">
        <f>INDEX(REFERENCE!$B$4:$J$132,MATCH(D1551,REFERENCE!$A$4:$A$132,0),O$2)</f>
        <v>Topicals</v>
      </c>
      <c r="P1551" t="str">
        <f>INDEX(REFERENCE!$B$4:$J$132,MATCH(E1551,REFERENCE!$A$4:$A$132,0),P$2)</f>
        <v>Theraworx</v>
      </c>
      <c r="Q1551" t="str">
        <f>INDEX(REFERENCE!$B$4:$J$132,MATCH(F1551,REFERENCE!$A$4:$A$132,0),Q$2)</f>
        <v>Lidocaine/numbing sensation</v>
      </c>
      <c r="R1551" t="str">
        <f>INDEX(REFERENCE!$B$4:$J$132,MATCH(G1551,REFERENCE!$A$4:$A$132,0),R$2)</f>
        <v>-</v>
      </c>
      <c r="S1551" t="str">
        <f>INDEX(REFERENCE!$B$4:$J$132,MATCH(H1551,REFERENCE!$A$4:$A$132,0),S$2)</f>
        <v>Spray</v>
      </c>
      <c r="T1551" t="str">
        <f>INDEX(REFERENCE!$B$4:$J$132,MATCH(I1551,REFERENCE!$A$4:$A$132,0),T$2)</f>
        <v>2.5 oz</v>
      </c>
      <c r="U1551">
        <f>INDEX(REFERENCE!$B$4:$J$132,MATCH(J1551,REFERENCE!$A$4:$A$132,0),U$2)</f>
        <v>11</v>
      </c>
      <c r="V1551" t="str">
        <f>INDEX(REFERENCE!$B$4:$J$132,MATCH(K1551,REFERENCE!$A$4:$A$132,0),V$2)</f>
        <v>4.5 stars</v>
      </c>
      <c r="W1551">
        <f>INDEX(REFERENCE!$B$4:$J$132,MATCH(L1551,REFERENCE!$A$4:$A$132,0),W$2)</f>
        <v>1250</v>
      </c>
    </row>
    <row r="1552" spans="1:23" x14ac:dyDescent="0.2">
      <c r="A1552" s="9">
        <v>18</v>
      </c>
      <c r="B1552" s="9">
        <v>4</v>
      </c>
      <c r="C1552" s="9">
        <v>1</v>
      </c>
      <c r="D1552" s="9">
        <v>2</v>
      </c>
      <c r="E1552" s="9">
        <v>211</v>
      </c>
      <c r="F1552" s="9">
        <v>203</v>
      </c>
      <c r="G1552" s="9">
        <v>0</v>
      </c>
      <c r="H1552" s="9">
        <v>2</v>
      </c>
      <c r="I1552" s="9">
        <v>207</v>
      </c>
      <c r="J1552" s="9">
        <v>20703</v>
      </c>
      <c r="K1552" s="9">
        <v>2</v>
      </c>
      <c r="L1552" s="9">
        <v>2</v>
      </c>
      <c r="N1552">
        <f t="shared" si="26"/>
        <v>180401</v>
      </c>
      <c r="O1552" t="str">
        <f>INDEX(REFERENCE!$B$4:$J$132,MATCH(D1552,REFERENCE!$A$4:$A$132,0),O$2)</f>
        <v>Topicals</v>
      </c>
      <c r="P1552" t="str">
        <f>INDEX(REFERENCE!$B$4:$J$132,MATCH(E1552,REFERENCE!$A$4:$A$132,0),P$2)</f>
        <v>Theraworx</v>
      </c>
      <c r="Q1552" t="str">
        <f>INDEX(REFERENCE!$B$4:$J$132,MATCH(F1552,REFERENCE!$A$4:$A$132,0),Q$2)</f>
        <v>Both hot and cold sensation</v>
      </c>
      <c r="R1552" t="str">
        <f>INDEX(REFERENCE!$B$4:$J$132,MATCH(G1552,REFERENCE!$A$4:$A$132,0),R$2)</f>
        <v>-</v>
      </c>
      <c r="S1552" t="str">
        <f>INDEX(REFERENCE!$B$4:$J$132,MATCH(H1552,REFERENCE!$A$4:$A$132,0),S$2)</f>
        <v>Cream</v>
      </c>
      <c r="T1552" t="str">
        <f>INDEX(REFERENCE!$B$4:$J$132,MATCH(I1552,REFERENCE!$A$4:$A$132,0),T$2)</f>
        <v>5.5 oz</v>
      </c>
      <c r="U1552">
        <f>INDEX(REFERENCE!$B$4:$J$132,MATCH(J1552,REFERENCE!$A$4:$A$132,0),U$2)</f>
        <v>15.99</v>
      </c>
      <c r="V1552" t="str">
        <f>INDEX(REFERENCE!$B$4:$J$132,MATCH(K1552,REFERENCE!$A$4:$A$132,0),V$2)</f>
        <v>4.6 stars</v>
      </c>
      <c r="W1552">
        <f>INDEX(REFERENCE!$B$4:$J$132,MATCH(L1552,REFERENCE!$A$4:$A$132,0),W$2)</f>
        <v>4500</v>
      </c>
    </row>
    <row r="1553" spans="1:23" x14ac:dyDescent="0.2">
      <c r="A1553" s="9">
        <v>18</v>
      </c>
      <c r="B1553" s="9">
        <v>4</v>
      </c>
      <c r="C1553" s="9">
        <v>2</v>
      </c>
      <c r="D1553" s="9">
        <v>2</v>
      </c>
      <c r="E1553" s="9">
        <v>206</v>
      </c>
      <c r="F1553" s="9">
        <v>204</v>
      </c>
      <c r="G1553" s="9">
        <v>0</v>
      </c>
      <c r="H1553" s="9">
        <v>5</v>
      </c>
      <c r="I1553" s="9">
        <v>201</v>
      </c>
      <c r="J1553" s="9">
        <v>20105</v>
      </c>
      <c r="K1553" s="9">
        <v>2</v>
      </c>
      <c r="L1553" s="9">
        <v>2</v>
      </c>
      <c r="N1553">
        <f t="shared" si="26"/>
        <v>180402</v>
      </c>
      <c r="O1553" t="str">
        <f>INDEX(REFERENCE!$B$4:$J$132,MATCH(D1553,REFERENCE!$A$4:$A$132,0),O$2)</f>
        <v>Topicals</v>
      </c>
      <c r="P1553" t="str">
        <f>INDEX(REFERENCE!$B$4:$J$132,MATCH(E1553,REFERENCE!$A$4:$A$132,0),P$2)</f>
        <v>Voltaren</v>
      </c>
      <c r="Q1553" t="str">
        <f>INDEX(REFERENCE!$B$4:$J$132,MATCH(F1553,REFERENCE!$A$4:$A$132,0),Q$2)</f>
        <v>Lidocaine/numbing sensation</v>
      </c>
      <c r="R1553" t="str">
        <f>INDEX(REFERENCE!$B$4:$J$132,MATCH(G1553,REFERENCE!$A$4:$A$132,0),R$2)</f>
        <v>-</v>
      </c>
      <c r="S1553" t="str">
        <f>INDEX(REFERENCE!$B$4:$J$132,MATCH(H1553,REFERENCE!$A$4:$A$132,0),S$2)</f>
        <v>Liquid</v>
      </c>
      <c r="T1553" t="str">
        <f>INDEX(REFERENCE!$B$4:$J$132,MATCH(I1553,REFERENCE!$A$4:$A$132,0),T$2)</f>
        <v>2 oz</v>
      </c>
      <c r="U1553">
        <f>INDEX(REFERENCE!$B$4:$J$132,MATCH(J1553,REFERENCE!$A$4:$A$132,0),U$2)</f>
        <v>16</v>
      </c>
      <c r="V1553" t="str">
        <f>INDEX(REFERENCE!$B$4:$J$132,MATCH(K1553,REFERENCE!$A$4:$A$132,0),V$2)</f>
        <v>4.6 stars</v>
      </c>
      <c r="W1553">
        <f>INDEX(REFERENCE!$B$4:$J$132,MATCH(L1553,REFERENCE!$A$4:$A$132,0),W$2)</f>
        <v>4500</v>
      </c>
    </row>
    <row r="1554" spans="1:23" x14ac:dyDescent="0.2">
      <c r="A1554" s="9">
        <v>18</v>
      </c>
      <c r="B1554" s="9">
        <v>4</v>
      </c>
      <c r="C1554" s="9">
        <v>3</v>
      </c>
      <c r="D1554" s="9">
        <v>1</v>
      </c>
      <c r="E1554" s="9">
        <v>103</v>
      </c>
      <c r="F1554" s="9">
        <v>104</v>
      </c>
      <c r="G1554" s="9">
        <v>1</v>
      </c>
      <c r="H1554" s="9">
        <v>6</v>
      </c>
      <c r="I1554" s="9">
        <v>102</v>
      </c>
      <c r="J1554" s="9">
        <v>10204</v>
      </c>
      <c r="K1554" s="9">
        <v>1</v>
      </c>
      <c r="L1554" s="9">
        <v>1</v>
      </c>
      <c r="N1554">
        <f t="shared" si="26"/>
        <v>180403</v>
      </c>
      <c r="O1554" t="str">
        <f>INDEX(REFERENCE!$B$4:$J$132,MATCH(D1554,REFERENCE!$A$4:$A$132,0),O$2)</f>
        <v>Pads</v>
      </c>
      <c r="P1554" t="str">
        <f>INDEX(REFERENCE!$B$4:$J$132,MATCH(E1554,REFERENCE!$A$4:$A$132,0),P$2)</f>
        <v xml:space="preserve">Biofreeze  </v>
      </c>
      <c r="Q1554" t="str">
        <f>INDEX(REFERENCE!$B$4:$J$132,MATCH(F1554,REFERENCE!$A$4:$A$132,0),Q$2)</f>
        <v>Lidocaine/numbing sensation</v>
      </c>
      <c r="R1554" t="str">
        <f>INDEX(REFERENCE!$B$4:$J$132,MATCH(G1554,REFERENCE!$A$4:$A$132,0),R$2)</f>
        <v>Back</v>
      </c>
      <c r="S1554" t="str">
        <f>INDEX(REFERENCE!$B$4:$J$132,MATCH(H1554,REFERENCE!$A$4:$A$132,0),S$2)</f>
        <v>Single use pads/patches</v>
      </c>
      <c r="T1554" t="str">
        <f>INDEX(REFERENCE!$B$4:$J$132,MATCH(I1554,REFERENCE!$A$4:$A$132,0),T$2)</f>
        <v>3 count</v>
      </c>
      <c r="U1554">
        <f>INDEX(REFERENCE!$B$4:$J$132,MATCH(J1554,REFERENCE!$A$4:$A$132,0),U$2)</f>
        <v>14.99</v>
      </c>
      <c r="V1554" t="str">
        <f>INDEX(REFERENCE!$B$4:$J$132,MATCH(K1554,REFERENCE!$A$4:$A$132,0),V$2)</f>
        <v>4.5 stars</v>
      </c>
      <c r="W1554">
        <f>INDEX(REFERENCE!$B$4:$J$132,MATCH(L1554,REFERENCE!$A$4:$A$132,0),W$2)</f>
        <v>1250</v>
      </c>
    </row>
    <row r="1555" spans="1:23" x14ac:dyDescent="0.2">
      <c r="A1555" s="9">
        <v>18</v>
      </c>
      <c r="B1555" s="9">
        <v>4</v>
      </c>
      <c r="C1555" s="9">
        <v>4</v>
      </c>
      <c r="D1555" s="9">
        <v>2</v>
      </c>
      <c r="E1555" s="9">
        <v>202</v>
      </c>
      <c r="F1555" s="9">
        <v>201</v>
      </c>
      <c r="G1555" s="9">
        <v>0</v>
      </c>
      <c r="H1555" s="9">
        <v>3</v>
      </c>
      <c r="I1555" s="9">
        <v>205</v>
      </c>
      <c r="J1555" s="9">
        <v>20501</v>
      </c>
      <c r="K1555" s="9">
        <v>3</v>
      </c>
      <c r="L1555" s="9">
        <v>1</v>
      </c>
      <c r="N1555">
        <f t="shared" si="26"/>
        <v>180404</v>
      </c>
      <c r="O1555" t="str">
        <f>INDEX(REFERENCE!$B$4:$J$132,MATCH(D1555,REFERENCE!$A$4:$A$132,0),O$2)</f>
        <v>Topicals</v>
      </c>
      <c r="P1555" t="str">
        <f>INDEX(REFERENCE!$B$4:$J$132,MATCH(E1555,REFERENCE!$A$4:$A$132,0),P$2)</f>
        <v>Icy Hot</v>
      </c>
      <c r="Q1555" t="str">
        <f>INDEX(REFERENCE!$B$4:$J$132,MATCH(F1555,REFERENCE!$A$4:$A$132,0),Q$2)</f>
        <v>Hot sensation</v>
      </c>
      <c r="R1555" t="str">
        <f>INDEX(REFERENCE!$B$4:$J$132,MATCH(G1555,REFERENCE!$A$4:$A$132,0),R$2)</f>
        <v>-</v>
      </c>
      <c r="S1555" t="str">
        <f>INDEX(REFERENCE!$B$4:$J$132,MATCH(H1555,REFERENCE!$A$4:$A$132,0),S$2)</f>
        <v>Spray</v>
      </c>
      <c r="T1555" t="str">
        <f>INDEX(REFERENCE!$B$4:$J$132,MATCH(I1555,REFERENCE!$A$4:$A$132,0),T$2)</f>
        <v>4 oz</v>
      </c>
      <c r="U1555">
        <f>INDEX(REFERENCE!$B$4:$J$132,MATCH(J1555,REFERENCE!$A$4:$A$132,0),U$2)</f>
        <v>9</v>
      </c>
      <c r="V1555" t="str">
        <f>INDEX(REFERENCE!$B$4:$J$132,MATCH(K1555,REFERENCE!$A$4:$A$132,0),V$2)</f>
        <v>4.8 stars</v>
      </c>
      <c r="W1555">
        <f>INDEX(REFERENCE!$B$4:$J$132,MATCH(L1555,REFERENCE!$A$4:$A$132,0),W$2)</f>
        <v>1250</v>
      </c>
    </row>
    <row r="1556" spans="1:23" x14ac:dyDescent="0.2">
      <c r="A1556" s="9">
        <v>18</v>
      </c>
      <c r="B1556" s="9">
        <v>4</v>
      </c>
      <c r="C1556" s="9">
        <v>5</v>
      </c>
      <c r="D1556" s="9">
        <v>1</v>
      </c>
      <c r="E1556" s="9">
        <v>107</v>
      </c>
      <c r="F1556" s="9">
        <v>103</v>
      </c>
      <c r="G1556" s="9">
        <v>4</v>
      </c>
      <c r="H1556" s="9">
        <v>6</v>
      </c>
      <c r="I1556" s="9">
        <v>101</v>
      </c>
      <c r="J1556" s="9">
        <v>10103</v>
      </c>
      <c r="K1556" s="9">
        <v>1</v>
      </c>
      <c r="L1556" s="9">
        <v>2</v>
      </c>
      <c r="N1556">
        <f t="shared" si="26"/>
        <v>180405</v>
      </c>
      <c r="O1556" t="str">
        <f>INDEX(REFERENCE!$B$4:$J$132,MATCH(D1556,REFERENCE!$A$4:$A$132,0),O$2)</f>
        <v>Pads</v>
      </c>
      <c r="P1556" t="str">
        <f>INDEX(REFERENCE!$B$4:$J$132,MATCH(E1556,REFERENCE!$A$4:$A$132,0),P$2)</f>
        <v>Salonpas</v>
      </c>
      <c r="Q1556" t="str">
        <f>INDEX(REFERENCE!$B$4:$J$132,MATCH(F1556,REFERENCE!$A$4:$A$132,0),Q$2)</f>
        <v>Both hot and cold sensation</v>
      </c>
      <c r="R1556" t="str">
        <f>INDEX(REFERENCE!$B$4:$J$132,MATCH(G1556,REFERENCE!$A$4:$A$132,0),R$2)</f>
        <v>Chest</v>
      </c>
      <c r="S1556" t="str">
        <f>INDEX(REFERENCE!$B$4:$J$132,MATCH(H1556,REFERENCE!$A$4:$A$132,0),S$2)</f>
        <v>Single use pads/patches</v>
      </c>
      <c r="T1556" t="str">
        <f>INDEX(REFERENCE!$B$4:$J$132,MATCH(I1556,REFERENCE!$A$4:$A$132,0),T$2)</f>
        <v>2 count</v>
      </c>
      <c r="U1556">
        <f>INDEX(REFERENCE!$B$4:$J$132,MATCH(J1556,REFERENCE!$A$4:$A$132,0),U$2)</f>
        <v>6.59</v>
      </c>
      <c r="V1556" t="str">
        <f>INDEX(REFERENCE!$B$4:$J$132,MATCH(K1556,REFERENCE!$A$4:$A$132,0),V$2)</f>
        <v>4.5 stars</v>
      </c>
      <c r="W1556">
        <f>INDEX(REFERENCE!$B$4:$J$132,MATCH(L1556,REFERENCE!$A$4:$A$132,0),W$2)</f>
        <v>4500</v>
      </c>
    </row>
    <row r="1557" spans="1:23" x14ac:dyDescent="0.2">
      <c r="A1557" s="9">
        <v>18</v>
      </c>
      <c r="B1557" s="9">
        <v>4</v>
      </c>
      <c r="C1557" s="9">
        <v>6</v>
      </c>
      <c r="D1557" s="9">
        <v>1</v>
      </c>
      <c r="E1557" s="9">
        <v>111</v>
      </c>
      <c r="F1557" s="9">
        <v>105</v>
      </c>
      <c r="G1557" s="9">
        <v>5</v>
      </c>
      <c r="H1557" s="9">
        <v>6</v>
      </c>
      <c r="I1557" s="9">
        <v>105</v>
      </c>
      <c r="J1557" s="9">
        <v>10503</v>
      </c>
      <c r="K1557" s="9">
        <v>2</v>
      </c>
      <c r="L1557" s="9">
        <v>1</v>
      </c>
      <c r="N1557">
        <f t="shared" si="26"/>
        <v>180406</v>
      </c>
      <c r="O1557" t="str">
        <f>INDEX(REFERENCE!$B$4:$J$132,MATCH(D1557,REFERENCE!$A$4:$A$132,0),O$2)</f>
        <v>Pads</v>
      </c>
      <c r="P1557" t="str">
        <f>INDEX(REFERENCE!$B$4:$J$132,MATCH(E1557,REFERENCE!$A$4:$A$132,0),P$2)</f>
        <v>Walgreens</v>
      </c>
      <c r="Q1557" t="str">
        <f>INDEX(REFERENCE!$B$4:$J$132,MATCH(F1557,REFERENCE!$A$4:$A$132,0),Q$2)</f>
        <v>No sensation/drug free/for circulation</v>
      </c>
      <c r="R1557" t="str">
        <f>INDEX(REFERENCE!$B$4:$J$132,MATCH(G1557,REFERENCE!$A$4:$A$132,0),R$2)</f>
        <v>Hands (arthritis)</v>
      </c>
      <c r="S1557" t="str">
        <f>INDEX(REFERENCE!$B$4:$J$132,MATCH(H1557,REFERENCE!$A$4:$A$132,0),S$2)</f>
        <v>Single use pads/patches</v>
      </c>
      <c r="T1557" t="str">
        <f>INDEX(REFERENCE!$B$4:$J$132,MATCH(I1557,REFERENCE!$A$4:$A$132,0),T$2)</f>
        <v>6 count</v>
      </c>
      <c r="U1557">
        <f>INDEX(REFERENCE!$B$4:$J$132,MATCH(J1557,REFERENCE!$A$4:$A$132,0),U$2)</f>
        <v>18.72</v>
      </c>
      <c r="V1557" t="str">
        <f>INDEX(REFERENCE!$B$4:$J$132,MATCH(K1557,REFERENCE!$A$4:$A$132,0),V$2)</f>
        <v>4.6 stars</v>
      </c>
      <c r="W1557">
        <f>INDEX(REFERENCE!$B$4:$J$132,MATCH(L1557,REFERENCE!$A$4:$A$132,0),W$2)</f>
        <v>1250</v>
      </c>
    </row>
    <row r="1558" spans="1:23" x14ac:dyDescent="0.2">
      <c r="A1558" s="9">
        <v>18</v>
      </c>
      <c r="B1558" s="9">
        <v>5</v>
      </c>
      <c r="C1558" s="9">
        <v>1</v>
      </c>
      <c r="D1558" s="9">
        <v>2</v>
      </c>
      <c r="E1558" s="9">
        <v>208</v>
      </c>
      <c r="F1558" s="9">
        <v>204</v>
      </c>
      <c r="G1558" s="9">
        <v>0</v>
      </c>
      <c r="H1558" s="9">
        <v>5</v>
      </c>
      <c r="I1558" s="9">
        <v>207</v>
      </c>
      <c r="J1558" s="9">
        <v>20704</v>
      </c>
      <c r="K1558" s="9">
        <v>1</v>
      </c>
      <c r="L1558" s="9">
        <v>2</v>
      </c>
      <c r="N1558">
        <f t="shared" si="26"/>
        <v>180501</v>
      </c>
      <c r="O1558" t="str">
        <f>INDEX(REFERENCE!$B$4:$J$132,MATCH(D1558,REFERENCE!$A$4:$A$132,0),O$2)</f>
        <v>Topicals</v>
      </c>
      <c r="P1558" t="str">
        <f>INDEX(REFERENCE!$B$4:$J$132,MATCH(E1558,REFERENCE!$A$4:$A$132,0),P$2)</f>
        <v>Equate</v>
      </c>
      <c r="Q1558" t="str">
        <f>INDEX(REFERENCE!$B$4:$J$132,MATCH(F1558,REFERENCE!$A$4:$A$132,0),Q$2)</f>
        <v>Lidocaine/numbing sensation</v>
      </c>
      <c r="R1558" t="str">
        <f>INDEX(REFERENCE!$B$4:$J$132,MATCH(G1558,REFERENCE!$A$4:$A$132,0),R$2)</f>
        <v>-</v>
      </c>
      <c r="S1558" t="str">
        <f>INDEX(REFERENCE!$B$4:$J$132,MATCH(H1558,REFERENCE!$A$4:$A$132,0),S$2)</f>
        <v>Liquid</v>
      </c>
      <c r="T1558" t="str">
        <f>INDEX(REFERENCE!$B$4:$J$132,MATCH(I1558,REFERENCE!$A$4:$A$132,0),T$2)</f>
        <v>5.5 oz</v>
      </c>
      <c r="U1558">
        <f>INDEX(REFERENCE!$B$4:$J$132,MATCH(J1558,REFERENCE!$A$4:$A$132,0),U$2)</f>
        <v>17.47</v>
      </c>
      <c r="V1558" t="str">
        <f>INDEX(REFERENCE!$B$4:$J$132,MATCH(K1558,REFERENCE!$A$4:$A$132,0),V$2)</f>
        <v>4.5 stars</v>
      </c>
      <c r="W1558">
        <f>INDEX(REFERENCE!$B$4:$J$132,MATCH(L1558,REFERENCE!$A$4:$A$132,0),W$2)</f>
        <v>4500</v>
      </c>
    </row>
    <row r="1559" spans="1:23" x14ac:dyDescent="0.2">
      <c r="A1559" s="9">
        <v>18</v>
      </c>
      <c r="B1559" s="9">
        <v>5</v>
      </c>
      <c r="C1559" s="9">
        <v>2</v>
      </c>
      <c r="D1559" s="9">
        <v>1</v>
      </c>
      <c r="E1559" s="9">
        <v>111</v>
      </c>
      <c r="F1559" s="9">
        <v>101</v>
      </c>
      <c r="G1559" s="9">
        <v>3</v>
      </c>
      <c r="H1559" s="9">
        <v>6</v>
      </c>
      <c r="I1559" s="9">
        <v>103</v>
      </c>
      <c r="J1559" s="9">
        <v>10301</v>
      </c>
      <c r="K1559" s="9">
        <v>3</v>
      </c>
      <c r="L1559" s="9">
        <v>2</v>
      </c>
      <c r="N1559">
        <f t="shared" si="26"/>
        <v>180502</v>
      </c>
      <c r="O1559" t="str">
        <f>INDEX(REFERENCE!$B$4:$J$132,MATCH(D1559,REFERENCE!$A$4:$A$132,0),O$2)</f>
        <v>Pads</v>
      </c>
      <c r="P1559" t="str">
        <f>INDEX(REFERENCE!$B$4:$J$132,MATCH(E1559,REFERENCE!$A$4:$A$132,0),P$2)</f>
        <v>Walgreens</v>
      </c>
      <c r="Q1559" t="str">
        <f>INDEX(REFERENCE!$B$4:$J$132,MATCH(F1559,REFERENCE!$A$4:$A$132,0),Q$2)</f>
        <v>Hot sensation</v>
      </c>
      <c r="R1559" t="str">
        <f>INDEX(REFERENCE!$B$4:$J$132,MATCH(G1559,REFERENCE!$A$4:$A$132,0),R$2)</f>
        <v>Joint</v>
      </c>
      <c r="S1559" t="str">
        <f>INDEX(REFERENCE!$B$4:$J$132,MATCH(H1559,REFERENCE!$A$4:$A$132,0),S$2)</f>
        <v>Single use pads/patches</v>
      </c>
      <c r="T1559" t="str">
        <f>INDEX(REFERENCE!$B$4:$J$132,MATCH(I1559,REFERENCE!$A$4:$A$132,0),T$2)</f>
        <v>4 count</v>
      </c>
      <c r="U1559">
        <f>INDEX(REFERENCE!$B$4:$J$132,MATCH(J1559,REFERENCE!$A$4:$A$132,0),U$2)</f>
        <v>4.22</v>
      </c>
      <c r="V1559" t="str">
        <f>INDEX(REFERENCE!$B$4:$J$132,MATCH(K1559,REFERENCE!$A$4:$A$132,0),V$2)</f>
        <v>4.8 stars</v>
      </c>
      <c r="W1559">
        <f>INDEX(REFERENCE!$B$4:$J$132,MATCH(L1559,REFERENCE!$A$4:$A$132,0),W$2)</f>
        <v>4500</v>
      </c>
    </row>
    <row r="1560" spans="1:23" x14ac:dyDescent="0.2">
      <c r="A1560" s="9">
        <v>18</v>
      </c>
      <c r="B1560" s="9">
        <v>5</v>
      </c>
      <c r="C1560" s="9">
        <v>3</v>
      </c>
      <c r="D1560" s="9">
        <v>2</v>
      </c>
      <c r="E1560" s="9">
        <v>207</v>
      </c>
      <c r="F1560" s="9">
        <v>201</v>
      </c>
      <c r="G1560" s="9">
        <v>0</v>
      </c>
      <c r="H1560" s="9">
        <v>4</v>
      </c>
      <c r="I1560" s="9">
        <v>206</v>
      </c>
      <c r="J1560" s="9">
        <v>20602</v>
      </c>
      <c r="K1560" s="9">
        <v>1</v>
      </c>
      <c r="L1560" s="9">
        <v>1</v>
      </c>
      <c r="N1560">
        <f t="shared" si="26"/>
        <v>180503</v>
      </c>
      <c r="O1560" t="str">
        <f>INDEX(REFERENCE!$B$4:$J$132,MATCH(D1560,REFERENCE!$A$4:$A$132,0),O$2)</f>
        <v>Topicals</v>
      </c>
      <c r="P1560" t="str">
        <f>INDEX(REFERENCE!$B$4:$J$132,MATCH(E1560,REFERENCE!$A$4:$A$132,0),P$2)</f>
        <v>Salonpas</v>
      </c>
      <c r="Q1560" t="str">
        <f>INDEX(REFERENCE!$B$4:$J$132,MATCH(F1560,REFERENCE!$A$4:$A$132,0),Q$2)</f>
        <v>Hot sensation</v>
      </c>
      <c r="R1560" t="str">
        <f>INDEX(REFERENCE!$B$4:$J$132,MATCH(G1560,REFERENCE!$A$4:$A$132,0),R$2)</f>
        <v>-</v>
      </c>
      <c r="S1560" t="str">
        <f>INDEX(REFERENCE!$B$4:$J$132,MATCH(H1560,REFERENCE!$A$4:$A$132,0),S$2)</f>
        <v>Roll-on</v>
      </c>
      <c r="T1560" t="str">
        <f>INDEX(REFERENCE!$B$4:$J$132,MATCH(I1560,REFERENCE!$A$4:$A$132,0),T$2)</f>
        <v>4.5 oz</v>
      </c>
      <c r="U1560">
        <f>INDEX(REFERENCE!$B$4:$J$132,MATCH(J1560,REFERENCE!$A$4:$A$132,0),U$2)</f>
        <v>12.5</v>
      </c>
      <c r="V1560" t="str">
        <f>INDEX(REFERENCE!$B$4:$J$132,MATCH(K1560,REFERENCE!$A$4:$A$132,0),V$2)</f>
        <v>4.5 stars</v>
      </c>
      <c r="W1560">
        <f>INDEX(REFERENCE!$B$4:$J$132,MATCH(L1560,REFERENCE!$A$4:$A$132,0),W$2)</f>
        <v>1250</v>
      </c>
    </row>
    <row r="1561" spans="1:23" x14ac:dyDescent="0.2">
      <c r="A1561" s="9">
        <v>18</v>
      </c>
      <c r="B1561" s="9">
        <v>5</v>
      </c>
      <c r="C1561" s="9">
        <v>4</v>
      </c>
      <c r="D1561" s="9">
        <v>1</v>
      </c>
      <c r="E1561" s="9">
        <v>109</v>
      </c>
      <c r="F1561" s="9">
        <v>104</v>
      </c>
      <c r="G1561" s="9">
        <v>4</v>
      </c>
      <c r="H1561" s="9">
        <v>6</v>
      </c>
      <c r="I1561" s="9">
        <v>105</v>
      </c>
      <c r="J1561" s="9">
        <v>10502</v>
      </c>
      <c r="K1561" s="9">
        <v>1</v>
      </c>
      <c r="L1561" s="9">
        <v>1</v>
      </c>
      <c r="N1561">
        <f t="shared" si="26"/>
        <v>180504</v>
      </c>
      <c r="O1561" t="str">
        <f>INDEX(REFERENCE!$B$4:$J$132,MATCH(D1561,REFERENCE!$A$4:$A$132,0),O$2)</f>
        <v>Pads</v>
      </c>
      <c r="P1561" t="str">
        <f>INDEX(REFERENCE!$B$4:$J$132,MATCH(E1561,REFERENCE!$A$4:$A$132,0),P$2)</f>
        <v>CVS Health</v>
      </c>
      <c r="Q1561" t="str">
        <f>INDEX(REFERENCE!$B$4:$J$132,MATCH(F1561,REFERENCE!$A$4:$A$132,0),Q$2)</f>
        <v>Lidocaine/numbing sensation</v>
      </c>
      <c r="R1561" t="str">
        <f>INDEX(REFERENCE!$B$4:$J$132,MATCH(G1561,REFERENCE!$A$4:$A$132,0),R$2)</f>
        <v>Chest</v>
      </c>
      <c r="S1561" t="str">
        <f>INDEX(REFERENCE!$B$4:$J$132,MATCH(H1561,REFERENCE!$A$4:$A$132,0),S$2)</f>
        <v>Single use pads/patches</v>
      </c>
      <c r="T1561" t="str">
        <f>INDEX(REFERENCE!$B$4:$J$132,MATCH(I1561,REFERENCE!$A$4:$A$132,0),T$2)</f>
        <v>6 count</v>
      </c>
      <c r="U1561">
        <f>INDEX(REFERENCE!$B$4:$J$132,MATCH(J1561,REFERENCE!$A$4:$A$132,0),U$2)</f>
        <v>10</v>
      </c>
      <c r="V1561" t="str">
        <f>INDEX(REFERENCE!$B$4:$J$132,MATCH(K1561,REFERENCE!$A$4:$A$132,0),V$2)</f>
        <v>4.5 stars</v>
      </c>
      <c r="W1561">
        <f>INDEX(REFERENCE!$B$4:$J$132,MATCH(L1561,REFERENCE!$A$4:$A$132,0),W$2)</f>
        <v>1250</v>
      </c>
    </row>
    <row r="1562" spans="1:23" x14ac:dyDescent="0.2">
      <c r="A1562" s="9">
        <v>18</v>
      </c>
      <c r="B1562" s="9">
        <v>5</v>
      </c>
      <c r="C1562" s="9">
        <v>5</v>
      </c>
      <c r="D1562" s="9">
        <v>1</v>
      </c>
      <c r="E1562" s="9">
        <v>102</v>
      </c>
      <c r="F1562" s="9">
        <v>102</v>
      </c>
      <c r="G1562" s="9">
        <v>6</v>
      </c>
      <c r="H1562" s="9">
        <v>6</v>
      </c>
      <c r="I1562" s="9">
        <v>104</v>
      </c>
      <c r="J1562" s="9">
        <v>10403</v>
      </c>
      <c r="K1562" s="9">
        <v>2</v>
      </c>
      <c r="L1562" s="9">
        <v>1</v>
      </c>
      <c r="N1562">
        <f t="shared" si="26"/>
        <v>180505</v>
      </c>
      <c r="O1562" t="str">
        <f>INDEX(REFERENCE!$B$4:$J$132,MATCH(D1562,REFERENCE!$A$4:$A$132,0),O$2)</f>
        <v>Pads</v>
      </c>
      <c r="P1562" t="str">
        <f>INDEX(REFERENCE!$B$4:$J$132,MATCH(E1562,REFERENCE!$A$4:$A$132,0),P$2)</f>
        <v>Icy Hot</v>
      </c>
      <c r="Q1562" t="str">
        <f>INDEX(REFERENCE!$B$4:$J$132,MATCH(F1562,REFERENCE!$A$4:$A$132,0),Q$2)</f>
        <v>Cold sensation</v>
      </c>
      <c r="R1562" t="str">
        <f>INDEX(REFERENCE!$B$4:$J$132,MATCH(G1562,REFERENCE!$A$4:$A$132,0),R$2)</f>
        <v>Shoulder</v>
      </c>
      <c r="S1562" t="str">
        <f>INDEX(REFERENCE!$B$4:$J$132,MATCH(H1562,REFERENCE!$A$4:$A$132,0),S$2)</f>
        <v>Single use pads/patches</v>
      </c>
      <c r="T1562" t="str">
        <f>INDEX(REFERENCE!$B$4:$J$132,MATCH(I1562,REFERENCE!$A$4:$A$132,0),T$2)</f>
        <v>5 count</v>
      </c>
      <c r="U1562">
        <f>INDEX(REFERENCE!$B$4:$J$132,MATCH(J1562,REFERENCE!$A$4:$A$132,0),U$2)</f>
        <v>15.86</v>
      </c>
      <c r="V1562" t="str">
        <f>INDEX(REFERENCE!$B$4:$J$132,MATCH(K1562,REFERENCE!$A$4:$A$132,0),V$2)</f>
        <v>4.6 stars</v>
      </c>
      <c r="W1562">
        <f>INDEX(REFERENCE!$B$4:$J$132,MATCH(L1562,REFERENCE!$A$4:$A$132,0),W$2)</f>
        <v>1250</v>
      </c>
    </row>
    <row r="1563" spans="1:23" x14ac:dyDescent="0.2">
      <c r="A1563" s="9">
        <v>18</v>
      </c>
      <c r="B1563" s="9">
        <v>5</v>
      </c>
      <c r="C1563" s="9">
        <v>6</v>
      </c>
      <c r="D1563" s="9">
        <v>2</v>
      </c>
      <c r="E1563" s="9">
        <v>212</v>
      </c>
      <c r="F1563" s="9">
        <v>202</v>
      </c>
      <c r="G1563" s="9">
        <v>0</v>
      </c>
      <c r="H1563" s="9">
        <v>1</v>
      </c>
      <c r="I1563" s="9">
        <v>204</v>
      </c>
      <c r="J1563" s="9">
        <v>20401</v>
      </c>
      <c r="K1563" s="9">
        <v>3</v>
      </c>
      <c r="L1563" s="9">
        <v>2</v>
      </c>
      <c r="N1563">
        <f t="shared" si="26"/>
        <v>180506</v>
      </c>
      <c r="O1563" t="str">
        <f>INDEX(REFERENCE!$B$4:$J$132,MATCH(D1563,REFERENCE!$A$4:$A$132,0),O$2)</f>
        <v>Topicals</v>
      </c>
      <c r="P1563" t="str">
        <f>INDEX(REFERENCE!$B$4:$J$132,MATCH(E1563,REFERENCE!$A$4:$A$132,0),P$2)</f>
        <v>Store Brand</v>
      </c>
      <c r="Q1563" t="str">
        <f>INDEX(REFERENCE!$B$4:$J$132,MATCH(F1563,REFERENCE!$A$4:$A$132,0),Q$2)</f>
        <v>Cold sensation</v>
      </c>
      <c r="R1563" t="str">
        <f>INDEX(REFERENCE!$B$4:$J$132,MATCH(G1563,REFERENCE!$A$4:$A$132,0),R$2)</f>
        <v>-</v>
      </c>
      <c r="S1563" t="str">
        <f>INDEX(REFERENCE!$B$4:$J$132,MATCH(H1563,REFERENCE!$A$4:$A$132,0),S$2)</f>
        <v>Gel</v>
      </c>
      <c r="T1563" t="str">
        <f>INDEX(REFERENCE!$B$4:$J$132,MATCH(I1563,REFERENCE!$A$4:$A$132,0),T$2)</f>
        <v>3.5 oz</v>
      </c>
      <c r="U1563">
        <f>INDEX(REFERENCE!$B$4:$J$132,MATCH(J1563,REFERENCE!$A$4:$A$132,0),U$2)</f>
        <v>8.07</v>
      </c>
      <c r="V1563" t="str">
        <f>INDEX(REFERENCE!$B$4:$J$132,MATCH(K1563,REFERENCE!$A$4:$A$132,0),V$2)</f>
        <v>4.8 stars</v>
      </c>
      <c r="W1563">
        <f>INDEX(REFERENCE!$B$4:$J$132,MATCH(L1563,REFERENCE!$A$4:$A$132,0),W$2)</f>
        <v>4500</v>
      </c>
    </row>
    <row r="1564" spans="1:23" x14ac:dyDescent="0.2">
      <c r="A1564" s="9">
        <v>18</v>
      </c>
      <c r="B1564" s="9">
        <v>6</v>
      </c>
      <c r="C1564" s="9">
        <v>1</v>
      </c>
      <c r="D1564" s="9">
        <v>2</v>
      </c>
      <c r="E1564" s="9">
        <v>208</v>
      </c>
      <c r="F1564" s="9">
        <v>204</v>
      </c>
      <c r="G1564" s="9">
        <v>0</v>
      </c>
      <c r="H1564" s="9">
        <v>2</v>
      </c>
      <c r="I1564" s="9">
        <v>204</v>
      </c>
      <c r="J1564" s="9">
        <v>20404</v>
      </c>
      <c r="K1564" s="9">
        <v>1</v>
      </c>
      <c r="L1564" s="9">
        <v>2</v>
      </c>
      <c r="N1564">
        <f t="shared" si="26"/>
        <v>180601</v>
      </c>
      <c r="O1564" t="str">
        <f>INDEX(REFERENCE!$B$4:$J$132,MATCH(D1564,REFERENCE!$A$4:$A$132,0),O$2)</f>
        <v>Topicals</v>
      </c>
      <c r="P1564" t="str">
        <f>INDEX(REFERENCE!$B$4:$J$132,MATCH(E1564,REFERENCE!$A$4:$A$132,0),P$2)</f>
        <v>Equate</v>
      </c>
      <c r="Q1564" t="str">
        <f>INDEX(REFERENCE!$B$4:$J$132,MATCH(F1564,REFERENCE!$A$4:$A$132,0),Q$2)</f>
        <v>Lidocaine/numbing sensation</v>
      </c>
      <c r="R1564" t="str">
        <f>INDEX(REFERENCE!$B$4:$J$132,MATCH(G1564,REFERENCE!$A$4:$A$132,0),R$2)</f>
        <v>-</v>
      </c>
      <c r="S1564" t="str">
        <f>INDEX(REFERENCE!$B$4:$J$132,MATCH(H1564,REFERENCE!$A$4:$A$132,0),S$2)</f>
        <v>Cream</v>
      </c>
      <c r="T1564" t="str">
        <f>INDEX(REFERENCE!$B$4:$J$132,MATCH(I1564,REFERENCE!$A$4:$A$132,0),T$2)</f>
        <v>3.5 oz</v>
      </c>
      <c r="U1564">
        <f>INDEX(REFERENCE!$B$4:$J$132,MATCH(J1564,REFERENCE!$A$4:$A$132,0),U$2)</f>
        <v>13.88</v>
      </c>
      <c r="V1564" t="str">
        <f>INDEX(REFERENCE!$B$4:$J$132,MATCH(K1564,REFERENCE!$A$4:$A$132,0),V$2)</f>
        <v>4.5 stars</v>
      </c>
      <c r="W1564">
        <f>INDEX(REFERENCE!$B$4:$J$132,MATCH(L1564,REFERENCE!$A$4:$A$132,0),W$2)</f>
        <v>4500</v>
      </c>
    </row>
    <row r="1565" spans="1:23" x14ac:dyDescent="0.2">
      <c r="A1565" s="9">
        <v>18</v>
      </c>
      <c r="B1565" s="9">
        <v>6</v>
      </c>
      <c r="C1565" s="9">
        <v>2</v>
      </c>
      <c r="D1565" s="9">
        <v>2</v>
      </c>
      <c r="E1565" s="9">
        <v>205</v>
      </c>
      <c r="F1565" s="9">
        <v>203</v>
      </c>
      <c r="G1565" s="9">
        <v>0</v>
      </c>
      <c r="H1565" s="9">
        <v>4</v>
      </c>
      <c r="I1565" s="9">
        <v>205</v>
      </c>
      <c r="J1565" s="9">
        <v>20505</v>
      </c>
      <c r="K1565" s="9">
        <v>1</v>
      </c>
      <c r="L1565" s="9">
        <v>1</v>
      </c>
      <c r="N1565">
        <f t="shared" si="26"/>
        <v>180602</v>
      </c>
      <c r="O1565" t="str">
        <f>INDEX(REFERENCE!$B$4:$J$132,MATCH(D1565,REFERENCE!$A$4:$A$132,0),O$2)</f>
        <v>Topicals</v>
      </c>
      <c r="P1565" t="str">
        <f>INDEX(REFERENCE!$B$4:$J$132,MATCH(E1565,REFERENCE!$A$4:$A$132,0),P$2)</f>
        <v>Tiger Balm</v>
      </c>
      <c r="Q1565" t="str">
        <f>INDEX(REFERENCE!$B$4:$J$132,MATCH(F1565,REFERENCE!$A$4:$A$132,0),Q$2)</f>
        <v>Both hot and cold sensation</v>
      </c>
      <c r="R1565" t="str">
        <f>INDEX(REFERENCE!$B$4:$J$132,MATCH(G1565,REFERENCE!$A$4:$A$132,0),R$2)</f>
        <v>-</v>
      </c>
      <c r="S1565" t="str">
        <f>INDEX(REFERENCE!$B$4:$J$132,MATCH(H1565,REFERENCE!$A$4:$A$132,0),S$2)</f>
        <v>Roll-on</v>
      </c>
      <c r="T1565" t="str">
        <f>INDEX(REFERENCE!$B$4:$J$132,MATCH(I1565,REFERENCE!$A$4:$A$132,0),T$2)</f>
        <v>4 oz</v>
      </c>
      <c r="U1565">
        <f>INDEX(REFERENCE!$B$4:$J$132,MATCH(J1565,REFERENCE!$A$4:$A$132,0),U$2)</f>
        <v>22</v>
      </c>
      <c r="V1565" t="str">
        <f>INDEX(REFERENCE!$B$4:$J$132,MATCH(K1565,REFERENCE!$A$4:$A$132,0),V$2)</f>
        <v>4.5 stars</v>
      </c>
      <c r="W1565">
        <f>INDEX(REFERENCE!$B$4:$J$132,MATCH(L1565,REFERENCE!$A$4:$A$132,0),W$2)</f>
        <v>1250</v>
      </c>
    </row>
    <row r="1566" spans="1:23" x14ac:dyDescent="0.2">
      <c r="A1566" s="9">
        <v>18</v>
      </c>
      <c r="B1566" s="9">
        <v>6</v>
      </c>
      <c r="C1566" s="9">
        <v>3</v>
      </c>
      <c r="D1566" s="9">
        <v>2</v>
      </c>
      <c r="E1566" s="9">
        <v>210</v>
      </c>
      <c r="F1566" s="9">
        <v>202</v>
      </c>
      <c r="G1566" s="9">
        <v>0</v>
      </c>
      <c r="H1566" s="9">
        <v>5</v>
      </c>
      <c r="I1566" s="9">
        <v>202</v>
      </c>
      <c r="J1566" s="9">
        <v>20201</v>
      </c>
      <c r="K1566" s="9">
        <v>2</v>
      </c>
      <c r="L1566" s="9">
        <v>1</v>
      </c>
      <c r="N1566">
        <f t="shared" si="26"/>
        <v>180603</v>
      </c>
      <c r="O1566" t="str">
        <f>INDEX(REFERENCE!$B$4:$J$132,MATCH(D1566,REFERENCE!$A$4:$A$132,0),O$2)</f>
        <v>Topicals</v>
      </c>
      <c r="P1566" t="str">
        <f>INDEX(REFERENCE!$B$4:$J$132,MATCH(E1566,REFERENCE!$A$4:$A$132,0),P$2)</f>
        <v>Arnicare</v>
      </c>
      <c r="Q1566" t="str">
        <f>INDEX(REFERENCE!$B$4:$J$132,MATCH(F1566,REFERENCE!$A$4:$A$132,0),Q$2)</f>
        <v>Cold sensation</v>
      </c>
      <c r="R1566" t="str">
        <f>INDEX(REFERENCE!$B$4:$J$132,MATCH(G1566,REFERENCE!$A$4:$A$132,0),R$2)</f>
        <v>-</v>
      </c>
      <c r="S1566" t="str">
        <f>INDEX(REFERENCE!$B$4:$J$132,MATCH(H1566,REFERENCE!$A$4:$A$132,0),S$2)</f>
        <v>Liquid</v>
      </c>
      <c r="T1566" t="str">
        <f>INDEX(REFERENCE!$B$4:$J$132,MATCH(I1566,REFERENCE!$A$4:$A$132,0),T$2)</f>
        <v>2.5 oz</v>
      </c>
      <c r="U1566">
        <f>INDEX(REFERENCE!$B$4:$J$132,MATCH(J1566,REFERENCE!$A$4:$A$132,0),U$2)</f>
        <v>5.75</v>
      </c>
      <c r="V1566" t="str">
        <f>INDEX(REFERENCE!$B$4:$J$132,MATCH(K1566,REFERENCE!$A$4:$A$132,0),V$2)</f>
        <v>4.6 stars</v>
      </c>
      <c r="W1566">
        <f>INDEX(REFERENCE!$B$4:$J$132,MATCH(L1566,REFERENCE!$A$4:$A$132,0),W$2)</f>
        <v>1250</v>
      </c>
    </row>
    <row r="1567" spans="1:23" x14ac:dyDescent="0.2">
      <c r="A1567" s="9">
        <v>18</v>
      </c>
      <c r="B1567" s="9">
        <v>6</v>
      </c>
      <c r="C1567" s="9">
        <v>4</v>
      </c>
      <c r="D1567" s="9">
        <v>1</v>
      </c>
      <c r="E1567" s="9">
        <v>102</v>
      </c>
      <c r="F1567" s="9">
        <v>104</v>
      </c>
      <c r="G1567" s="9">
        <v>2</v>
      </c>
      <c r="H1567" s="9">
        <v>6</v>
      </c>
      <c r="I1567" s="9">
        <v>105</v>
      </c>
      <c r="J1567" s="9">
        <v>10504</v>
      </c>
      <c r="K1567" s="9">
        <v>2</v>
      </c>
      <c r="L1567" s="9">
        <v>2</v>
      </c>
      <c r="N1567">
        <f t="shared" si="26"/>
        <v>180604</v>
      </c>
      <c r="O1567" t="str">
        <f>INDEX(REFERENCE!$B$4:$J$132,MATCH(D1567,REFERENCE!$A$4:$A$132,0),O$2)</f>
        <v>Pads</v>
      </c>
      <c r="P1567" t="str">
        <f>INDEX(REFERENCE!$B$4:$J$132,MATCH(E1567,REFERENCE!$A$4:$A$132,0),P$2)</f>
        <v>Icy Hot</v>
      </c>
      <c r="Q1567" t="str">
        <f>INDEX(REFERENCE!$B$4:$J$132,MATCH(F1567,REFERENCE!$A$4:$A$132,0),Q$2)</f>
        <v>Lidocaine/numbing sensation</v>
      </c>
      <c r="R1567" t="str">
        <f>INDEX(REFERENCE!$B$4:$J$132,MATCH(G1567,REFERENCE!$A$4:$A$132,0),R$2)</f>
        <v>Neck</v>
      </c>
      <c r="S1567" t="str">
        <f>INDEX(REFERENCE!$B$4:$J$132,MATCH(H1567,REFERENCE!$A$4:$A$132,0),S$2)</f>
        <v>Single use pads/patches</v>
      </c>
      <c r="T1567" t="str">
        <f>INDEX(REFERENCE!$B$4:$J$132,MATCH(I1567,REFERENCE!$A$4:$A$132,0),T$2)</f>
        <v>6 count</v>
      </c>
      <c r="U1567">
        <f>INDEX(REFERENCE!$B$4:$J$132,MATCH(J1567,REFERENCE!$A$4:$A$132,0),U$2)</f>
        <v>21.5</v>
      </c>
      <c r="V1567" t="str">
        <f>INDEX(REFERENCE!$B$4:$J$132,MATCH(K1567,REFERENCE!$A$4:$A$132,0),V$2)</f>
        <v>4.6 stars</v>
      </c>
      <c r="W1567">
        <f>INDEX(REFERENCE!$B$4:$J$132,MATCH(L1567,REFERENCE!$A$4:$A$132,0),W$2)</f>
        <v>4500</v>
      </c>
    </row>
    <row r="1568" spans="1:23" x14ac:dyDescent="0.2">
      <c r="A1568" s="9">
        <v>18</v>
      </c>
      <c r="B1568" s="9">
        <v>6</v>
      </c>
      <c r="C1568" s="9">
        <v>5</v>
      </c>
      <c r="D1568" s="9">
        <v>1</v>
      </c>
      <c r="E1568" s="9">
        <v>103</v>
      </c>
      <c r="F1568" s="9">
        <v>105</v>
      </c>
      <c r="G1568" s="9">
        <v>5</v>
      </c>
      <c r="H1568" s="9">
        <v>6</v>
      </c>
      <c r="I1568" s="9">
        <v>104</v>
      </c>
      <c r="J1568" s="9">
        <v>10402</v>
      </c>
      <c r="K1568" s="9">
        <v>3</v>
      </c>
      <c r="L1568" s="9">
        <v>2</v>
      </c>
      <c r="N1568">
        <f t="shared" ref="N1568:N1631" si="27">A1568*10000+B1568*100+C1568</f>
        <v>180605</v>
      </c>
      <c r="O1568" t="str">
        <f>INDEX(REFERENCE!$B$4:$J$132,MATCH(D1568,REFERENCE!$A$4:$A$132,0),O$2)</f>
        <v>Pads</v>
      </c>
      <c r="P1568" t="str">
        <f>INDEX(REFERENCE!$B$4:$J$132,MATCH(E1568,REFERENCE!$A$4:$A$132,0),P$2)</f>
        <v xml:space="preserve">Biofreeze  </v>
      </c>
      <c r="Q1568" t="str">
        <f>INDEX(REFERENCE!$B$4:$J$132,MATCH(F1568,REFERENCE!$A$4:$A$132,0),Q$2)</f>
        <v>No sensation/drug free/for circulation</v>
      </c>
      <c r="R1568" t="str">
        <f>INDEX(REFERENCE!$B$4:$J$132,MATCH(G1568,REFERENCE!$A$4:$A$132,0),R$2)</f>
        <v>Hands (arthritis)</v>
      </c>
      <c r="S1568" t="str">
        <f>INDEX(REFERENCE!$B$4:$J$132,MATCH(H1568,REFERENCE!$A$4:$A$132,0),S$2)</f>
        <v>Single use pads/patches</v>
      </c>
      <c r="T1568" t="str">
        <f>INDEX(REFERENCE!$B$4:$J$132,MATCH(I1568,REFERENCE!$A$4:$A$132,0),T$2)</f>
        <v>5 count</v>
      </c>
      <c r="U1568">
        <f>INDEX(REFERENCE!$B$4:$J$132,MATCH(J1568,REFERENCE!$A$4:$A$132,0),U$2)</f>
        <v>8.93</v>
      </c>
      <c r="V1568" t="str">
        <f>INDEX(REFERENCE!$B$4:$J$132,MATCH(K1568,REFERENCE!$A$4:$A$132,0),V$2)</f>
        <v>4.8 stars</v>
      </c>
      <c r="W1568">
        <f>INDEX(REFERENCE!$B$4:$J$132,MATCH(L1568,REFERENCE!$A$4:$A$132,0),W$2)</f>
        <v>4500</v>
      </c>
    </row>
    <row r="1569" spans="1:23" x14ac:dyDescent="0.2">
      <c r="A1569" s="9">
        <v>18</v>
      </c>
      <c r="B1569" s="9">
        <v>6</v>
      </c>
      <c r="C1569" s="9">
        <v>6</v>
      </c>
      <c r="D1569" s="9">
        <v>1</v>
      </c>
      <c r="E1569" s="9">
        <v>106</v>
      </c>
      <c r="F1569" s="9">
        <v>103</v>
      </c>
      <c r="G1569" s="9">
        <v>4</v>
      </c>
      <c r="H1569" s="9">
        <v>6</v>
      </c>
      <c r="I1569" s="9">
        <v>103</v>
      </c>
      <c r="J1569" s="9">
        <v>10303</v>
      </c>
      <c r="K1569" s="9">
        <v>2</v>
      </c>
      <c r="L1569" s="9">
        <v>1</v>
      </c>
      <c r="N1569">
        <f t="shared" si="27"/>
        <v>180606</v>
      </c>
      <c r="O1569" t="str">
        <f>INDEX(REFERENCE!$B$4:$J$132,MATCH(D1569,REFERENCE!$A$4:$A$132,0),O$2)</f>
        <v>Pads</v>
      </c>
      <c r="P1569" t="str">
        <f>INDEX(REFERENCE!$B$4:$J$132,MATCH(E1569,REFERENCE!$A$4:$A$132,0),P$2)</f>
        <v>Vicks Vapopatch</v>
      </c>
      <c r="Q1569" t="str">
        <f>INDEX(REFERENCE!$B$4:$J$132,MATCH(F1569,REFERENCE!$A$4:$A$132,0),Q$2)</f>
        <v>Both hot and cold sensation</v>
      </c>
      <c r="R1569" t="str">
        <f>INDEX(REFERENCE!$B$4:$J$132,MATCH(G1569,REFERENCE!$A$4:$A$132,0),R$2)</f>
        <v>Chest</v>
      </c>
      <c r="S1569" t="str">
        <f>INDEX(REFERENCE!$B$4:$J$132,MATCH(H1569,REFERENCE!$A$4:$A$132,0),S$2)</f>
        <v>Single use pads/patches</v>
      </c>
      <c r="T1569" t="str">
        <f>INDEX(REFERENCE!$B$4:$J$132,MATCH(I1569,REFERENCE!$A$4:$A$132,0),T$2)</f>
        <v>4 count</v>
      </c>
      <c r="U1569">
        <f>INDEX(REFERENCE!$B$4:$J$132,MATCH(J1569,REFERENCE!$A$4:$A$132,0),U$2)</f>
        <v>13</v>
      </c>
      <c r="V1569" t="str">
        <f>INDEX(REFERENCE!$B$4:$J$132,MATCH(K1569,REFERENCE!$A$4:$A$132,0),V$2)</f>
        <v>4.6 stars</v>
      </c>
      <c r="W1569">
        <f>INDEX(REFERENCE!$B$4:$J$132,MATCH(L1569,REFERENCE!$A$4:$A$132,0),W$2)</f>
        <v>1250</v>
      </c>
    </row>
    <row r="1570" spans="1:23" x14ac:dyDescent="0.2">
      <c r="A1570" s="9">
        <v>18</v>
      </c>
      <c r="B1570" s="9">
        <v>7</v>
      </c>
      <c r="C1570" s="9">
        <v>1</v>
      </c>
      <c r="D1570" s="9">
        <v>2</v>
      </c>
      <c r="E1570" s="9">
        <v>205</v>
      </c>
      <c r="F1570" s="9">
        <v>203</v>
      </c>
      <c r="G1570" s="9">
        <v>0</v>
      </c>
      <c r="H1570" s="9">
        <v>4</v>
      </c>
      <c r="I1570" s="9">
        <v>203</v>
      </c>
      <c r="J1570" s="9">
        <v>20302</v>
      </c>
      <c r="K1570" s="9">
        <v>3</v>
      </c>
      <c r="L1570" s="9">
        <v>1</v>
      </c>
      <c r="N1570">
        <f t="shared" si="27"/>
        <v>180701</v>
      </c>
      <c r="O1570" t="str">
        <f>INDEX(REFERENCE!$B$4:$J$132,MATCH(D1570,REFERENCE!$A$4:$A$132,0),O$2)</f>
        <v>Topicals</v>
      </c>
      <c r="P1570" t="str">
        <f>INDEX(REFERENCE!$B$4:$J$132,MATCH(E1570,REFERENCE!$A$4:$A$132,0),P$2)</f>
        <v>Tiger Balm</v>
      </c>
      <c r="Q1570" t="str">
        <f>INDEX(REFERENCE!$B$4:$J$132,MATCH(F1570,REFERENCE!$A$4:$A$132,0),Q$2)</f>
        <v>Both hot and cold sensation</v>
      </c>
      <c r="R1570" t="str">
        <f>INDEX(REFERENCE!$B$4:$J$132,MATCH(G1570,REFERENCE!$A$4:$A$132,0),R$2)</f>
        <v>-</v>
      </c>
      <c r="S1570" t="str">
        <f>INDEX(REFERENCE!$B$4:$J$132,MATCH(H1570,REFERENCE!$A$4:$A$132,0),S$2)</f>
        <v>Roll-on</v>
      </c>
      <c r="T1570" t="str">
        <f>INDEX(REFERENCE!$B$4:$J$132,MATCH(I1570,REFERENCE!$A$4:$A$132,0),T$2)</f>
        <v>3 oz</v>
      </c>
      <c r="U1570">
        <f>INDEX(REFERENCE!$B$4:$J$132,MATCH(J1570,REFERENCE!$A$4:$A$132,0),U$2)</f>
        <v>10</v>
      </c>
      <c r="V1570" t="str">
        <f>INDEX(REFERENCE!$B$4:$J$132,MATCH(K1570,REFERENCE!$A$4:$A$132,0),V$2)</f>
        <v>4.8 stars</v>
      </c>
      <c r="W1570">
        <f>INDEX(REFERENCE!$B$4:$J$132,MATCH(L1570,REFERENCE!$A$4:$A$132,0),W$2)</f>
        <v>1250</v>
      </c>
    </row>
    <row r="1571" spans="1:23" x14ac:dyDescent="0.2">
      <c r="A1571" s="9">
        <v>18</v>
      </c>
      <c r="B1571" s="9">
        <v>7</v>
      </c>
      <c r="C1571" s="9">
        <v>2</v>
      </c>
      <c r="D1571" s="9">
        <v>1</v>
      </c>
      <c r="E1571" s="9">
        <v>104</v>
      </c>
      <c r="F1571" s="9">
        <v>101</v>
      </c>
      <c r="G1571" s="9">
        <v>2</v>
      </c>
      <c r="H1571" s="9">
        <v>6</v>
      </c>
      <c r="I1571" s="9">
        <v>101</v>
      </c>
      <c r="J1571" s="9">
        <v>10104</v>
      </c>
      <c r="K1571" s="9">
        <v>2</v>
      </c>
      <c r="L1571" s="9">
        <v>1</v>
      </c>
      <c r="N1571">
        <f t="shared" si="27"/>
        <v>180702</v>
      </c>
      <c r="O1571" t="str">
        <f>INDEX(REFERENCE!$B$4:$J$132,MATCH(D1571,REFERENCE!$A$4:$A$132,0),O$2)</f>
        <v>Pads</v>
      </c>
      <c r="P1571" t="str">
        <f>INDEX(REFERENCE!$B$4:$J$132,MATCH(E1571,REFERENCE!$A$4:$A$132,0),P$2)</f>
        <v>Aspercreme</v>
      </c>
      <c r="Q1571" t="str">
        <f>INDEX(REFERENCE!$B$4:$J$132,MATCH(F1571,REFERENCE!$A$4:$A$132,0),Q$2)</f>
        <v>Hot sensation</v>
      </c>
      <c r="R1571" t="str">
        <f>INDEX(REFERENCE!$B$4:$J$132,MATCH(G1571,REFERENCE!$A$4:$A$132,0),R$2)</f>
        <v>Neck</v>
      </c>
      <c r="S1571" t="str">
        <f>INDEX(REFERENCE!$B$4:$J$132,MATCH(H1571,REFERENCE!$A$4:$A$132,0),S$2)</f>
        <v>Single use pads/patches</v>
      </c>
      <c r="T1571" t="str">
        <f>INDEX(REFERENCE!$B$4:$J$132,MATCH(I1571,REFERENCE!$A$4:$A$132,0),T$2)</f>
        <v>2 count</v>
      </c>
      <c r="U1571">
        <f>INDEX(REFERENCE!$B$4:$J$132,MATCH(J1571,REFERENCE!$A$4:$A$132,0),U$2)</f>
        <v>8.59</v>
      </c>
      <c r="V1571" t="str">
        <f>INDEX(REFERENCE!$B$4:$J$132,MATCH(K1571,REFERENCE!$A$4:$A$132,0),V$2)</f>
        <v>4.6 stars</v>
      </c>
      <c r="W1571">
        <f>INDEX(REFERENCE!$B$4:$J$132,MATCH(L1571,REFERENCE!$A$4:$A$132,0),W$2)</f>
        <v>1250</v>
      </c>
    </row>
    <row r="1572" spans="1:23" x14ac:dyDescent="0.2">
      <c r="A1572" s="9">
        <v>18</v>
      </c>
      <c r="B1572" s="9">
        <v>7</v>
      </c>
      <c r="C1572" s="9">
        <v>3</v>
      </c>
      <c r="D1572" s="9">
        <v>2</v>
      </c>
      <c r="E1572" s="9">
        <v>208</v>
      </c>
      <c r="F1572" s="9">
        <v>201</v>
      </c>
      <c r="G1572" s="9">
        <v>0</v>
      </c>
      <c r="H1572" s="9">
        <v>5</v>
      </c>
      <c r="I1572" s="9">
        <v>202</v>
      </c>
      <c r="J1572" s="9">
        <v>20203</v>
      </c>
      <c r="K1572" s="9">
        <v>3</v>
      </c>
      <c r="L1572" s="9">
        <v>2</v>
      </c>
      <c r="N1572">
        <f t="shared" si="27"/>
        <v>180703</v>
      </c>
      <c r="O1572" t="str">
        <f>INDEX(REFERENCE!$B$4:$J$132,MATCH(D1572,REFERENCE!$A$4:$A$132,0),O$2)</f>
        <v>Topicals</v>
      </c>
      <c r="P1572" t="str">
        <f>INDEX(REFERENCE!$B$4:$J$132,MATCH(E1572,REFERENCE!$A$4:$A$132,0),P$2)</f>
        <v>Equate</v>
      </c>
      <c r="Q1572" t="str">
        <f>INDEX(REFERENCE!$B$4:$J$132,MATCH(F1572,REFERENCE!$A$4:$A$132,0),Q$2)</f>
        <v>Hot sensation</v>
      </c>
      <c r="R1572" t="str">
        <f>INDEX(REFERENCE!$B$4:$J$132,MATCH(G1572,REFERENCE!$A$4:$A$132,0),R$2)</f>
        <v>-</v>
      </c>
      <c r="S1572" t="str">
        <f>INDEX(REFERENCE!$B$4:$J$132,MATCH(H1572,REFERENCE!$A$4:$A$132,0),S$2)</f>
        <v>Liquid</v>
      </c>
      <c r="T1572" t="str">
        <f>INDEX(REFERENCE!$B$4:$J$132,MATCH(I1572,REFERENCE!$A$4:$A$132,0),T$2)</f>
        <v>2.5 oz</v>
      </c>
      <c r="U1572">
        <f>INDEX(REFERENCE!$B$4:$J$132,MATCH(J1572,REFERENCE!$A$4:$A$132,0),U$2)</f>
        <v>11</v>
      </c>
      <c r="V1572" t="str">
        <f>INDEX(REFERENCE!$B$4:$J$132,MATCH(K1572,REFERENCE!$A$4:$A$132,0),V$2)</f>
        <v>4.8 stars</v>
      </c>
      <c r="W1572">
        <f>INDEX(REFERENCE!$B$4:$J$132,MATCH(L1572,REFERENCE!$A$4:$A$132,0),W$2)</f>
        <v>4500</v>
      </c>
    </row>
    <row r="1573" spans="1:23" x14ac:dyDescent="0.2">
      <c r="A1573" s="9">
        <v>18</v>
      </c>
      <c r="B1573" s="9">
        <v>7</v>
      </c>
      <c r="C1573" s="9">
        <v>4</v>
      </c>
      <c r="D1573" s="9">
        <v>1</v>
      </c>
      <c r="E1573" s="9">
        <v>109</v>
      </c>
      <c r="F1573" s="9">
        <v>105</v>
      </c>
      <c r="G1573" s="9">
        <v>5</v>
      </c>
      <c r="H1573" s="9">
        <v>6</v>
      </c>
      <c r="I1573" s="9">
        <v>102</v>
      </c>
      <c r="J1573" s="9">
        <v>10205</v>
      </c>
      <c r="K1573" s="9">
        <v>1</v>
      </c>
      <c r="L1573" s="9">
        <v>1</v>
      </c>
      <c r="N1573">
        <f t="shared" si="27"/>
        <v>180704</v>
      </c>
      <c r="O1573" t="str">
        <f>INDEX(REFERENCE!$B$4:$J$132,MATCH(D1573,REFERENCE!$A$4:$A$132,0),O$2)</f>
        <v>Pads</v>
      </c>
      <c r="P1573" t="str">
        <f>INDEX(REFERENCE!$B$4:$J$132,MATCH(E1573,REFERENCE!$A$4:$A$132,0),P$2)</f>
        <v>CVS Health</v>
      </c>
      <c r="Q1573" t="str">
        <f>INDEX(REFERENCE!$B$4:$J$132,MATCH(F1573,REFERENCE!$A$4:$A$132,0),Q$2)</f>
        <v>No sensation/drug free/for circulation</v>
      </c>
      <c r="R1573" t="str">
        <f>INDEX(REFERENCE!$B$4:$J$132,MATCH(G1573,REFERENCE!$A$4:$A$132,0),R$2)</f>
        <v>Hands (arthritis)</v>
      </c>
      <c r="S1573" t="str">
        <f>INDEX(REFERENCE!$B$4:$J$132,MATCH(H1573,REFERENCE!$A$4:$A$132,0),S$2)</f>
        <v>Single use pads/patches</v>
      </c>
      <c r="T1573" t="str">
        <f>INDEX(REFERENCE!$B$4:$J$132,MATCH(I1573,REFERENCE!$A$4:$A$132,0),T$2)</f>
        <v>3 count</v>
      </c>
      <c r="U1573">
        <f>INDEX(REFERENCE!$B$4:$J$132,MATCH(J1573,REFERENCE!$A$4:$A$132,0),U$2)</f>
        <v>23.74</v>
      </c>
      <c r="V1573" t="str">
        <f>INDEX(REFERENCE!$B$4:$J$132,MATCH(K1573,REFERENCE!$A$4:$A$132,0),V$2)</f>
        <v>4.5 stars</v>
      </c>
      <c r="W1573">
        <f>INDEX(REFERENCE!$B$4:$J$132,MATCH(L1573,REFERENCE!$A$4:$A$132,0),W$2)</f>
        <v>1250</v>
      </c>
    </row>
    <row r="1574" spans="1:23" x14ac:dyDescent="0.2">
      <c r="A1574" s="9">
        <v>18</v>
      </c>
      <c r="B1574" s="9">
        <v>7</v>
      </c>
      <c r="C1574" s="9">
        <v>5</v>
      </c>
      <c r="D1574" s="9">
        <v>2</v>
      </c>
      <c r="E1574" s="9">
        <v>206</v>
      </c>
      <c r="F1574" s="9">
        <v>202</v>
      </c>
      <c r="G1574" s="9">
        <v>0</v>
      </c>
      <c r="H1574" s="9">
        <v>1</v>
      </c>
      <c r="I1574" s="9">
        <v>207</v>
      </c>
      <c r="J1574" s="9">
        <v>20704</v>
      </c>
      <c r="K1574" s="9">
        <v>3</v>
      </c>
      <c r="L1574" s="9">
        <v>2</v>
      </c>
      <c r="N1574">
        <f t="shared" si="27"/>
        <v>180705</v>
      </c>
      <c r="O1574" t="str">
        <f>INDEX(REFERENCE!$B$4:$J$132,MATCH(D1574,REFERENCE!$A$4:$A$132,0),O$2)</f>
        <v>Topicals</v>
      </c>
      <c r="P1574" t="str">
        <f>INDEX(REFERENCE!$B$4:$J$132,MATCH(E1574,REFERENCE!$A$4:$A$132,0),P$2)</f>
        <v>Voltaren</v>
      </c>
      <c r="Q1574" t="str">
        <f>INDEX(REFERENCE!$B$4:$J$132,MATCH(F1574,REFERENCE!$A$4:$A$132,0),Q$2)</f>
        <v>Cold sensation</v>
      </c>
      <c r="R1574" t="str">
        <f>INDEX(REFERENCE!$B$4:$J$132,MATCH(G1574,REFERENCE!$A$4:$A$132,0),R$2)</f>
        <v>-</v>
      </c>
      <c r="S1574" t="str">
        <f>INDEX(REFERENCE!$B$4:$J$132,MATCH(H1574,REFERENCE!$A$4:$A$132,0),S$2)</f>
        <v>Gel</v>
      </c>
      <c r="T1574" t="str">
        <f>INDEX(REFERENCE!$B$4:$J$132,MATCH(I1574,REFERENCE!$A$4:$A$132,0),T$2)</f>
        <v>5.5 oz</v>
      </c>
      <c r="U1574">
        <f>INDEX(REFERENCE!$B$4:$J$132,MATCH(J1574,REFERENCE!$A$4:$A$132,0),U$2)</f>
        <v>17.47</v>
      </c>
      <c r="V1574" t="str">
        <f>INDEX(REFERENCE!$B$4:$J$132,MATCH(K1574,REFERENCE!$A$4:$A$132,0),V$2)</f>
        <v>4.8 stars</v>
      </c>
      <c r="W1574">
        <f>INDEX(REFERENCE!$B$4:$J$132,MATCH(L1574,REFERENCE!$A$4:$A$132,0),W$2)</f>
        <v>4500</v>
      </c>
    </row>
    <row r="1575" spans="1:23" x14ac:dyDescent="0.2">
      <c r="A1575" s="9">
        <v>18</v>
      </c>
      <c r="B1575" s="9">
        <v>7</v>
      </c>
      <c r="C1575" s="9">
        <v>6</v>
      </c>
      <c r="D1575" s="9">
        <v>1</v>
      </c>
      <c r="E1575" s="9">
        <v>106</v>
      </c>
      <c r="F1575" s="9">
        <v>103</v>
      </c>
      <c r="G1575" s="9">
        <v>3</v>
      </c>
      <c r="H1575" s="9">
        <v>6</v>
      </c>
      <c r="I1575" s="9">
        <v>103</v>
      </c>
      <c r="J1575" s="9">
        <v>10302</v>
      </c>
      <c r="K1575" s="9">
        <v>2</v>
      </c>
      <c r="L1575" s="9">
        <v>2</v>
      </c>
      <c r="N1575">
        <f t="shared" si="27"/>
        <v>180706</v>
      </c>
      <c r="O1575" t="str">
        <f>INDEX(REFERENCE!$B$4:$J$132,MATCH(D1575,REFERENCE!$A$4:$A$132,0),O$2)</f>
        <v>Pads</v>
      </c>
      <c r="P1575" t="str">
        <f>INDEX(REFERENCE!$B$4:$J$132,MATCH(E1575,REFERENCE!$A$4:$A$132,0),P$2)</f>
        <v>Vicks Vapopatch</v>
      </c>
      <c r="Q1575" t="str">
        <f>INDEX(REFERENCE!$B$4:$J$132,MATCH(F1575,REFERENCE!$A$4:$A$132,0),Q$2)</f>
        <v>Both hot and cold sensation</v>
      </c>
      <c r="R1575" t="str">
        <f>INDEX(REFERENCE!$B$4:$J$132,MATCH(G1575,REFERENCE!$A$4:$A$132,0),R$2)</f>
        <v>Joint</v>
      </c>
      <c r="S1575" t="str">
        <f>INDEX(REFERENCE!$B$4:$J$132,MATCH(H1575,REFERENCE!$A$4:$A$132,0),S$2)</f>
        <v>Single use pads/patches</v>
      </c>
      <c r="T1575" t="str">
        <f>INDEX(REFERENCE!$B$4:$J$132,MATCH(I1575,REFERENCE!$A$4:$A$132,0),T$2)</f>
        <v>4 count</v>
      </c>
      <c r="U1575">
        <f>INDEX(REFERENCE!$B$4:$J$132,MATCH(J1575,REFERENCE!$A$4:$A$132,0),U$2)</f>
        <v>7.99</v>
      </c>
      <c r="V1575" t="str">
        <f>INDEX(REFERENCE!$B$4:$J$132,MATCH(K1575,REFERENCE!$A$4:$A$132,0),V$2)</f>
        <v>4.6 stars</v>
      </c>
      <c r="W1575">
        <f>INDEX(REFERENCE!$B$4:$J$132,MATCH(L1575,REFERENCE!$A$4:$A$132,0),W$2)</f>
        <v>4500</v>
      </c>
    </row>
    <row r="1576" spans="1:23" x14ac:dyDescent="0.2">
      <c r="A1576" s="9">
        <v>18</v>
      </c>
      <c r="B1576" s="9">
        <v>8</v>
      </c>
      <c r="C1576" s="9">
        <v>1</v>
      </c>
      <c r="D1576" s="9">
        <v>1</v>
      </c>
      <c r="E1576" s="9">
        <v>105</v>
      </c>
      <c r="F1576" s="9">
        <v>103</v>
      </c>
      <c r="G1576" s="9">
        <v>6</v>
      </c>
      <c r="H1576" s="9">
        <v>6</v>
      </c>
      <c r="I1576" s="9">
        <v>105</v>
      </c>
      <c r="J1576" s="9">
        <v>10504</v>
      </c>
      <c r="K1576" s="9">
        <v>2</v>
      </c>
      <c r="L1576" s="9">
        <v>2</v>
      </c>
      <c r="N1576">
        <f t="shared" si="27"/>
        <v>180801</v>
      </c>
      <c r="O1576" t="str">
        <f>INDEX(REFERENCE!$B$4:$J$132,MATCH(D1576,REFERENCE!$A$4:$A$132,0),O$2)</f>
        <v>Pads</v>
      </c>
      <c r="P1576" t="str">
        <f>INDEX(REFERENCE!$B$4:$J$132,MATCH(E1576,REFERENCE!$A$4:$A$132,0),P$2)</f>
        <v>Tiger Balm</v>
      </c>
      <c r="Q1576" t="str">
        <f>INDEX(REFERENCE!$B$4:$J$132,MATCH(F1576,REFERENCE!$A$4:$A$132,0),Q$2)</f>
        <v>Both hot and cold sensation</v>
      </c>
      <c r="R1576" t="str">
        <f>INDEX(REFERENCE!$B$4:$J$132,MATCH(G1576,REFERENCE!$A$4:$A$132,0),R$2)</f>
        <v>Shoulder</v>
      </c>
      <c r="S1576" t="str">
        <f>INDEX(REFERENCE!$B$4:$J$132,MATCH(H1576,REFERENCE!$A$4:$A$132,0),S$2)</f>
        <v>Single use pads/patches</v>
      </c>
      <c r="T1576" t="str">
        <f>INDEX(REFERENCE!$B$4:$J$132,MATCH(I1576,REFERENCE!$A$4:$A$132,0),T$2)</f>
        <v>6 count</v>
      </c>
      <c r="U1576">
        <f>INDEX(REFERENCE!$B$4:$J$132,MATCH(J1576,REFERENCE!$A$4:$A$132,0),U$2)</f>
        <v>21.5</v>
      </c>
      <c r="V1576" t="str">
        <f>INDEX(REFERENCE!$B$4:$J$132,MATCH(K1576,REFERENCE!$A$4:$A$132,0),V$2)</f>
        <v>4.6 stars</v>
      </c>
      <c r="W1576">
        <f>INDEX(REFERENCE!$B$4:$J$132,MATCH(L1576,REFERENCE!$A$4:$A$132,0),W$2)</f>
        <v>4500</v>
      </c>
    </row>
    <row r="1577" spans="1:23" x14ac:dyDescent="0.2">
      <c r="A1577" s="9">
        <v>18</v>
      </c>
      <c r="B1577" s="9">
        <v>8</v>
      </c>
      <c r="C1577" s="9">
        <v>2</v>
      </c>
      <c r="D1577" s="9">
        <v>2</v>
      </c>
      <c r="E1577" s="9">
        <v>212</v>
      </c>
      <c r="F1577" s="9">
        <v>201</v>
      </c>
      <c r="G1577" s="9">
        <v>0</v>
      </c>
      <c r="H1577" s="9">
        <v>4</v>
      </c>
      <c r="I1577" s="9">
        <v>203</v>
      </c>
      <c r="J1577" s="9">
        <v>20303</v>
      </c>
      <c r="K1577" s="9">
        <v>1</v>
      </c>
      <c r="L1577" s="9">
        <v>1</v>
      </c>
      <c r="N1577">
        <f t="shared" si="27"/>
        <v>180802</v>
      </c>
      <c r="O1577" t="str">
        <f>INDEX(REFERENCE!$B$4:$J$132,MATCH(D1577,REFERENCE!$A$4:$A$132,0),O$2)</f>
        <v>Topicals</v>
      </c>
      <c r="P1577" t="str">
        <f>INDEX(REFERENCE!$B$4:$J$132,MATCH(E1577,REFERENCE!$A$4:$A$132,0),P$2)</f>
        <v>Store Brand</v>
      </c>
      <c r="Q1577" t="str">
        <f>INDEX(REFERENCE!$B$4:$J$132,MATCH(F1577,REFERENCE!$A$4:$A$132,0),Q$2)</f>
        <v>Hot sensation</v>
      </c>
      <c r="R1577" t="str">
        <f>INDEX(REFERENCE!$B$4:$J$132,MATCH(G1577,REFERENCE!$A$4:$A$132,0),R$2)</f>
        <v>-</v>
      </c>
      <c r="S1577" t="str">
        <f>INDEX(REFERENCE!$B$4:$J$132,MATCH(H1577,REFERENCE!$A$4:$A$132,0),S$2)</f>
        <v>Roll-on</v>
      </c>
      <c r="T1577" t="str">
        <f>INDEX(REFERENCE!$B$4:$J$132,MATCH(I1577,REFERENCE!$A$4:$A$132,0),T$2)</f>
        <v>3 oz</v>
      </c>
      <c r="U1577">
        <f>INDEX(REFERENCE!$B$4:$J$132,MATCH(J1577,REFERENCE!$A$4:$A$132,0),U$2)</f>
        <v>11.99</v>
      </c>
      <c r="V1577" t="str">
        <f>INDEX(REFERENCE!$B$4:$J$132,MATCH(K1577,REFERENCE!$A$4:$A$132,0),V$2)</f>
        <v>4.5 stars</v>
      </c>
      <c r="W1577">
        <f>INDEX(REFERENCE!$B$4:$J$132,MATCH(L1577,REFERENCE!$A$4:$A$132,0),W$2)</f>
        <v>1250</v>
      </c>
    </row>
    <row r="1578" spans="1:23" x14ac:dyDescent="0.2">
      <c r="A1578" s="9">
        <v>18</v>
      </c>
      <c r="B1578" s="9">
        <v>8</v>
      </c>
      <c r="C1578" s="9">
        <v>3</v>
      </c>
      <c r="D1578" s="9">
        <v>2</v>
      </c>
      <c r="E1578" s="9">
        <v>210</v>
      </c>
      <c r="F1578" s="9">
        <v>203</v>
      </c>
      <c r="G1578" s="9">
        <v>0</v>
      </c>
      <c r="H1578" s="9">
        <v>3</v>
      </c>
      <c r="I1578" s="9">
        <v>202</v>
      </c>
      <c r="J1578" s="9">
        <v>20201</v>
      </c>
      <c r="K1578" s="9">
        <v>2</v>
      </c>
      <c r="L1578" s="9">
        <v>1</v>
      </c>
      <c r="N1578">
        <f t="shared" si="27"/>
        <v>180803</v>
      </c>
      <c r="O1578" t="str">
        <f>INDEX(REFERENCE!$B$4:$J$132,MATCH(D1578,REFERENCE!$A$4:$A$132,0),O$2)</f>
        <v>Topicals</v>
      </c>
      <c r="P1578" t="str">
        <f>INDEX(REFERENCE!$B$4:$J$132,MATCH(E1578,REFERENCE!$A$4:$A$132,0),P$2)</f>
        <v>Arnicare</v>
      </c>
      <c r="Q1578" t="str">
        <f>INDEX(REFERENCE!$B$4:$J$132,MATCH(F1578,REFERENCE!$A$4:$A$132,0),Q$2)</f>
        <v>Both hot and cold sensation</v>
      </c>
      <c r="R1578" t="str">
        <f>INDEX(REFERENCE!$B$4:$J$132,MATCH(G1578,REFERENCE!$A$4:$A$132,0),R$2)</f>
        <v>-</v>
      </c>
      <c r="S1578" t="str">
        <f>INDEX(REFERENCE!$B$4:$J$132,MATCH(H1578,REFERENCE!$A$4:$A$132,0),S$2)</f>
        <v>Spray</v>
      </c>
      <c r="T1578" t="str">
        <f>INDEX(REFERENCE!$B$4:$J$132,MATCH(I1578,REFERENCE!$A$4:$A$132,0),T$2)</f>
        <v>2.5 oz</v>
      </c>
      <c r="U1578">
        <f>INDEX(REFERENCE!$B$4:$J$132,MATCH(J1578,REFERENCE!$A$4:$A$132,0),U$2)</f>
        <v>5.75</v>
      </c>
      <c r="V1578" t="str">
        <f>INDEX(REFERENCE!$B$4:$J$132,MATCH(K1578,REFERENCE!$A$4:$A$132,0),V$2)</f>
        <v>4.6 stars</v>
      </c>
      <c r="W1578">
        <f>INDEX(REFERENCE!$B$4:$J$132,MATCH(L1578,REFERENCE!$A$4:$A$132,0),W$2)</f>
        <v>1250</v>
      </c>
    </row>
    <row r="1579" spans="1:23" x14ac:dyDescent="0.2">
      <c r="A1579" s="9">
        <v>18</v>
      </c>
      <c r="B1579" s="9">
        <v>8</v>
      </c>
      <c r="C1579" s="9">
        <v>4</v>
      </c>
      <c r="D1579" s="9">
        <v>1</v>
      </c>
      <c r="E1579" s="9">
        <v>101</v>
      </c>
      <c r="F1579" s="9">
        <v>105</v>
      </c>
      <c r="G1579" s="9">
        <v>3</v>
      </c>
      <c r="H1579" s="9">
        <v>6</v>
      </c>
      <c r="I1579" s="9">
        <v>102</v>
      </c>
      <c r="J1579" s="9">
        <v>10202</v>
      </c>
      <c r="K1579" s="9">
        <v>3</v>
      </c>
      <c r="L1579" s="9">
        <v>2</v>
      </c>
      <c r="N1579">
        <f t="shared" si="27"/>
        <v>180804</v>
      </c>
      <c r="O1579" t="str">
        <f>INDEX(REFERENCE!$B$4:$J$132,MATCH(D1579,REFERENCE!$A$4:$A$132,0),O$2)</f>
        <v>Pads</v>
      </c>
      <c r="P1579" t="str">
        <f>INDEX(REFERENCE!$B$4:$J$132,MATCH(E1579,REFERENCE!$A$4:$A$132,0),P$2)</f>
        <v>Bengay</v>
      </c>
      <c r="Q1579" t="str">
        <f>INDEX(REFERENCE!$B$4:$J$132,MATCH(F1579,REFERENCE!$A$4:$A$132,0),Q$2)</f>
        <v>No sensation/drug free/for circulation</v>
      </c>
      <c r="R1579" t="str">
        <f>INDEX(REFERENCE!$B$4:$J$132,MATCH(G1579,REFERENCE!$A$4:$A$132,0),R$2)</f>
        <v>Joint</v>
      </c>
      <c r="S1579" t="str">
        <f>INDEX(REFERENCE!$B$4:$J$132,MATCH(H1579,REFERENCE!$A$4:$A$132,0),S$2)</f>
        <v>Single use pads/patches</v>
      </c>
      <c r="T1579" t="str">
        <f>INDEX(REFERENCE!$B$4:$J$132,MATCH(I1579,REFERENCE!$A$4:$A$132,0),T$2)</f>
        <v>3 count</v>
      </c>
      <c r="U1579">
        <f>INDEX(REFERENCE!$B$4:$J$132,MATCH(J1579,REFERENCE!$A$4:$A$132,0),U$2)</f>
        <v>6.63</v>
      </c>
      <c r="V1579" t="str">
        <f>INDEX(REFERENCE!$B$4:$J$132,MATCH(K1579,REFERENCE!$A$4:$A$132,0),V$2)</f>
        <v>4.8 stars</v>
      </c>
      <c r="W1579">
        <f>INDEX(REFERENCE!$B$4:$J$132,MATCH(L1579,REFERENCE!$A$4:$A$132,0),W$2)</f>
        <v>4500</v>
      </c>
    </row>
    <row r="1580" spans="1:23" x14ac:dyDescent="0.2">
      <c r="A1580" s="9">
        <v>18</v>
      </c>
      <c r="B1580" s="9">
        <v>8</v>
      </c>
      <c r="C1580" s="9">
        <v>5</v>
      </c>
      <c r="D1580" s="9">
        <v>1</v>
      </c>
      <c r="E1580" s="9">
        <v>107</v>
      </c>
      <c r="F1580" s="9">
        <v>102</v>
      </c>
      <c r="G1580" s="9">
        <v>1</v>
      </c>
      <c r="H1580" s="9">
        <v>6</v>
      </c>
      <c r="I1580" s="9">
        <v>104</v>
      </c>
      <c r="J1580" s="9">
        <v>10401</v>
      </c>
      <c r="K1580" s="9">
        <v>3</v>
      </c>
      <c r="L1580" s="9">
        <v>1</v>
      </c>
      <c r="N1580">
        <f t="shared" si="27"/>
        <v>180805</v>
      </c>
      <c r="O1580" t="str">
        <f>INDEX(REFERENCE!$B$4:$J$132,MATCH(D1580,REFERENCE!$A$4:$A$132,0),O$2)</f>
        <v>Pads</v>
      </c>
      <c r="P1580" t="str">
        <f>INDEX(REFERENCE!$B$4:$J$132,MATCH(E1580,REFERENCE!$A$4:$A$132,0),P$2)</f>
        <v>Salonpas</v>
      </c>
      <c r="Q1580" t="str">
        <f>INDEX(REFERENCE!$B$4:$J$132,MATCH(F1580,REFERENCE!$A$4:$A$132,0),Q$2)</f>
        <v>Cold sensation</v>
      </c>
      <c r="R1580" t="str">
        <f>INDEX(REFERENCE!$B$4:$J$132,MATCH(G1580,REFERENCE!$A$4:$A$132,0),R$2)</f>
        <v>Back</v>
      </c>
      <c r="S1580" t="str">
        <f>INDEX(REFERENCE!$B$4:$J$132,MATCH(H1580,REFERENCE!$A$4:$A$132,0),S$2)</f>
        <v>Single use pads/patches</v>
      </c>
      <c r="T1580" t="str">
        <f>INDEX(REFERENCE!$B$4:$J$132,MATCH(I1580,REFERENCE!$A$4:$A$132,0),T$2)</f>
        <v>5 count</v>
      </c>
      <c r="U1580">
        <f>INDEX(REFERENCE!$B$4:$J$132,MATCH(J1580,REFERENCE!$A$4:$A$132,0),U$2)</f>
        <v>4.83</v>
      </c>
      <c r="V1580" t="str">
        <f>INDEX(REFERENCE!$B$4:$J$132,MATCH(K1580,REFERENCE!$A$4:$A$132,0),V$2)</f>
        <v>4.8 stars</v>
      </c>
      <c r="W1580">
        <f>INDEX(REFERENCE!$B$4:$J$132,MATCH(L1580,REFERENCE!$A$4:$A$132,0),W$2)</f>
        <v>1250</v>
      </c>
    </row>
    <row r="1581" spans="1:23" x14ac:dyDescent="0.2">
      <c r="A1581" s="9">
        <v>18</v>
      </c>
      <c r="B1581" s="9">
        <v>8</v>
      </c>
      <c r="C1581" s="9">
        <v>6</v>
      </c>
      <c r="D1581" s="9">
        <v>2</v>
      </c>
      <c r="E1581" s="9">
        <v>209</v>
      </c>
      <c r="F1581" s="9">
        <v>204</v>
      </c>
      <c r="G1581" s="9">
        <v>0</v>
      </c>
      <c r="H1581" s="9">
        <v>2</v>
      </c>
      <c r="I1581" s="9">
        <v>204</v>
      </c>
      <c r="J1581" s="9">
        <v>20405</v>
      </c>
      <c r="K1581" s="9">
        <v>1</v>
      </c>
      <c r="L1581" s="9">
        <v>2</v>
      </c>
      <c r="N1581">
        <f t="shared" si="27"/>
        <v>180806</v>
      </c>
      <c r="O1581" t="str">
        <f>INDEX(REFERENCE!$B$4:$J$132,MATCH(D1581,REFERENCE!$A$4:$A$132,0),O$2)</f>
        <v>Topicals</v>
      </c>
      <c r="P1581" t="str">
        <f>INDEX(REFERENCE!$B$4:$J$132,MATCH(E1581,REFERENCE!$A$4:$A$132,0),P$2)</f>
        <v>Motrin</v>
      </c>
      <c r="Q1581" t="str">
        <f>INDEX(REFERENCE!$B$4:$J$132,MATCH(F1581,REFERENCE!$A$4:$A$132,0),Q$2)</f>
        <v>Lidocaine/numbing sensation</v>
      </c>
      <c r="R1581" t="str">
        <f>INDEX(REFERENCE!$B$4:$J$132,MATCH(G1581,REFERENCE!$A$4:$A$132,0),R$2)</f>
        <v>-</v>
      </c>
      <c r="S1581" t="str">
        <f>INDEX(REFERENCE!$B$4:$J$132,MATCH(H1581,REFERENCE!$A$4:$A$132,0),S$2)</f>
        <v>Cream</v>
      </c>
      <c r="T1581" t="str">
        <f>INDEX(REFERENCE!$B$4:$J$132,MATCH(I1581,REFERENCE!$A$4:$A$132,0),T$2)</f>
        <v>3.5 oz</v>
      </c>
      <c r="U1581">
        <f>INDEX(REFERENCE!$B$4:$J$132,MATCH(J1581,REFERENCE!$A$4:$A$132,0),U$2)</f>
        <v>20.5</v>
      </c>
      <c r="V1581" t="str">
        <f>INDEX(REFERENCE!$B$4:$J$132,MATCH(K1581,REFERENCE!$A$4:$A$132,0),V$2)</f>
        <v>4.5 stars</v>
      </c>
      <c r="W1581">
        <f>INDEX(REFERENCE!$B$4:$J$132,MATCH(L1581,REFERENCE!$A$4:$A$132,0),W$2)</f>
        <v>4500</v>
      </c>
    </row>
    <row r="1582" spans="1:23" x14ac:dyDescent="0.2">
      <c r="A1582" s="9">
        <v>18</v>
      </c>
      <c r="B1582" s="9">
        <v>9</v>
      </c>
      <c r="C1582" s="9">
        <v>1</v>
      </c>
      <c r="D1582" s="9">
        <v>1</v>
      </c>
      <c r="E1582" s="9">
        <v>114</v>
      </c>
      <c r="F1582" s="9">
        <v>101</v>
      </c>
      <c r="G1582" s="9">
        <v>1</v>
      </c>
      <c r="H1582" s="9">
        <v>6</v>
      </c>
      <c r="I1582" s="9">
        <v>104</v>
      </c>
      <c r="J1582" s="9">
        <v>10405</v>
      </c>
      <c r="K1582" s="9">
        <v>2</v>
      </c>
      <c r="L1582" s="9">
        <v>1</v>
      </c>
      <c r="N1582">
        <f t="shared" si="27"/>
        <v>180901</v>
      </c>
      <c r="O1582" t="str">
        <f>INDEX(REFERENCE!$B$4:$J$132,MATCH(D1582,REFERENCE!$A$4:$A$132,0),O$2)</f>
        <v>Pads</v>
      </c>
      <c r="P1582" t="str">
        <f>INDEX(REFERENCE!$B$4:$J$132,MATCH(E1582,REFERENCE!$A$4:$A$132,0),P$2)</f>
        <v>Be Koool</v>
      </c>
      <c r="Q1582" t="str">
        <f>INDEX(REFERENCE!$B$4:$J$132,MATCH(F1582,REFERENCE!$A$4:$A$132,0),Q$2)</f>
        <v>Hot sensation</v>
      </c>
      <c r="R1582" t="str">
        <f>INDEX(REFERENCE!$B$4:$J$132,MATCH(G1582,REFERENCE!$A$4:$A$132,0),R$2)</f>
        <v>Back</v>
      </c>
      <c r="S1582" t="str">
        <f>INDEX(REFERENCE!$B$4:$J$132,MATCH(H1582,REFERENCE!$A$4:$A$132,0),S$2)</f>
        <v>Single use pads/patches</v>
      </c>
      <c r="T1582" t="str">
        <f>INDEX(REFERENCE!$B$4:$J$132,MATCH(I1582,REFERENCE!$A$4:$A$132,0),T$2)</f>
        <v>5 count</v>
      </c>
      <c r="U1582">
        <f>INDEX(REFERENCE!$B$4:$J$132,MATCH(J1582,REFERENCE!$A$4:$A$132,0),U$2)</f>
        <v>29.24</v>
      </c>
      <c r="V1582" t="str">
        <f>INDEX(REFERENCE!$B$4:$J$132,MATCH(K1582,REFERENCE!$A$4:$A$132,0),V$2)</f>
        <v>4.6 stars</v>
      </c>
      <c r="W1582">
        <f>INDEX(REFERENCE!$B$4:$J$132,MATCH(L1582,REFERENCE!$A$4:$A$132,0),W$2)</f>
        <v>1250</v>
      </c>
    </row>
    <row r="1583" spans="1:23" x14ac:dyDescent="0.2">
      <c r="A1583" s="9">
        <v>18</v>
      </c>
      <c r="B1583" s="9">
        <v>9</v>
      </c>
      <c r="C1583" s="9">
        <v>2</v>
      </c>
      <c r="D1583" s="9">
        <v>2</v>
      </c>
      <c r="E1583" s="9">
        <v>207</v>
      </c>
      <c r="F1583" s="9">
        <v>203</v>
      </c>
      <c r="G1583" s="9">
        <v>0</v>
      </c>
      <c r="H1583" s="9">
        <v>2</v>
      </c>
      <c r="I1583" s="9">
        <v>205</v>
      </c>
      <c r="J1583" s="9">
        <v>20504</v>
      </c>
      <c r="K1583" s="9">
        <v>1</v>
      </c>
      <c r="L1583" s="9">
        <v>1</v>
      </c>
      <c r="N1583">
        <f t="shared" si="27"/>
        <v>180902</v>
      </c>
      <c r="O1583" t="str">
        <f>INDEX(REFERENCE!$B$4:$J$132,MATCH(D1583,REFERENCE!$A$4:$A$132,0),O$2)</f>
        <v>Topicals</v>
      </c>
      <c r="P1583" t="str">
        <f>INDEX(REFERENCE!$B$4:$J$132,MATCH(E1583,REFERENCE!$A$4:$A$132,0),P$2)</f>
        <v>Salonpas</v>
      </c>
      <c r="Q1583" t="str">
        <f>INDEX(REFERENCE!$B$4:$J$132,MATCH(F1583,REFERENCE!$A$4:$A$132,0),Q$2)</f>
        <v>Both hot and cold sensation</v>
      </c>
      <c r="R1583" t="str">
        <f>INDEX(REFERENCE!$B$4:$J$132,MATCH(G1583,REFERENCE!$A$4:$A$132,0),R$2)</f>
        <v>-</v>
      </c>
      <c r="S1583" t="str">
        <f>INDEX(REFERENCE!$B$4:$J$132,MATCH(H1583,REFERENCE!$A$4:$A$132,0),S$2)</f>
        <v>Cream</v>
      </c>
      <c r="T1583" t="str">
        <f>INDEX(REFERENCE!$B$4:$J$132,MATCH(I1583,REFERENCE!$A$4:$A$132,0),T$2)</f>
        <v>4 oz</v>
      </c>
      <c r="U1583">
        <f>INDEX(REFERENCE!$B$4:$J$132,MATCH(J1583,REFERENCE!$A$4:$A$132,0),U$2)</f>
        <v>14.5</v>
      </c>
      <c r="V1583" t="str">
        <f>INDEX(REFERENCE!$B$4:$J$132,MATCH(K1583,REFERENCE!$A$4:$A$132,0),V$2)</f>
        <v>4.5 stars</v>
      </c>
      <c r="W1583">
        <f>INDEX(REFERENCE!$B$4:$J$132,MATCH(L1583,REFERENCE!$A$4:$A$132,0),W$2)</f>
        <v>1250</v>
      </c>
    </row>
    <row r="1584" spans="1:23" x14ac:dyDescent="0.2">
      <c r="A1584" s="9">
        <v>18</v>
      </c>
      <c r="B1584" s="9">
        <v>9</v>
      </c>
      <c r="C1584" s="9">
        <v>3</v>
      </c>
      <c r="D1584" s="9">
        <v>1</v>
      </c>
      <c r="E1584" s="9">
        <v>113</v>
      </c>
      <c r="F1584" s="9">
        <v>104</v>
      </c>
      <c r="G1584" s="9">
        <v>2</v>
      </c>
      <c r="H1584" s="9">
        <v>6</v>
      </c>
      <c r="I1584" s="9">
        <v>101</v>
      </c>
      <c r="J1584" s="9">
        <v>10101</v>
      </c>
      <c r="K1584" s="9">
        <v>3</v>
      </c>
      <c r="L1584" s="9">
        <v>2</v>
      </c>
      <c r="N1584">
        <f t="shared" si="27"/>
        <v>180903</v>
      </c>
      <c r="O1584" t="str">
        <f>INDEX(REFERENCE!$B$4:$J$132,MATCH(D1584,REFERENCE!$A$4:$A$132,0),O$2)</f>
        <v>Pads</v>
      </c>
      <c r="P1584" t="str">
        <f>INDEX(REFERENCE!$B$4:$J$132,MATCH(E1584,REFERENCE!$A$4:$A$132,0),P$2)</f>
        <v>Amazon Basic Care</v>
      </c>
      <c r="Q1584" t="str">
        <f>INDEX(REFERENCE!$B$4:$J$132,MATCH(F1584,REFERENCE!$A$4:$A$132,0),Q$2)</f>
        <v>Lidocaine/numbing sensation</v>
      </c>
      <c r="R1584" t="str">
        <f>INDEX(REFERENCE!$B$4:$J$132,MATCH(G1584,REFERENCE!$A$4:$A$132,0),R$2)</f>
        <v>Neck</v>
      </c>
      <c r="S1584" t="str">
        <f>INDEX(REFERENCE!$B$4:$J$132,MATCH(H1584,REFERENCE!$A$4:$A$132,0),S$2)</f>
        <v>Single use pads/patches</v>
      </c>
      <c r="T1584" t="str">
        <f>INDEX(REFERENCE!$B$4:$J$132,MATCH(I1584,REFERENCE!$A$4:$A$132,0),T$2)</f>
        <v>2 count</v>
      </c>
      <c r="U1584">
        <f>INDEX(REFERENCE!$B$4:$J$132,MATCH(J1584,REFERENCE!$A$4:$A$132,0),U$2)</f>
        <v>2.98</v>
      </c>
      <c r="V1584" t="str">
        <f>INDEX(REFERENCE!$B$4:$J$132,MATCH(K1584,REFERENCE!$A$4:$A$132,0),V$2)</f>
        <v>4.8 stars</v>
      </c>
      <c r="W1584">
        <f>INDEX(REFERENCE!$B$4:$J$132,MATCH(L1584,REFERENCE!$A$4:$A$132,0),W$2)</f>
        <v>4500</v>
      </c>
    </row>
    <row r="1585" spans="1:23" x14ac:dyDescent="0.2">
      <c r="A1585" s="9">
        <v>18</v>
      </c>
      <c r="B1585" s="9">
        <v>9</v>
      </c>
      <c r="C1585" s="9">
        <v>4</v>
      </c>
      <c r="D1585" s="9">
        <v>2</v>
      </c>
      <c r="E1585" s="9">
        <v>205</v>
      </c>
      <c r="F1585" s="9">
        <v>201</v>
      </c>
      <c r="G1585" s="9">
        <v>0</v>
      </c>
      <c r="H1585" s="9">
        <v>1</v>
      </c>
      <c r="I1585" s="9">
        <v>206</v>
      </c>
      <c r="J1585" s="9">
        <v>20602</v>
      </c>
      <c r="K1585" s="9">
        <v>2</v>
      </c>
      <c r="L1585" s="9">
        <v>2</v>
      </c>
      <c r="N1585">
        <f t="shared" si="27"/>
        <v>180904</v>
      </c>
      <c r="O1585" t="str">
        <f>INDEX(REFERENCE!$B$4:$J$132,MATCH(D1585,REFERENCE!$A$4:$A$132,0),O$2)</f>
        <v>Topicals</v>
      </c>
      <c r="P1585" t="str">
        <f>INDEX(REFERENCE!$B$4:$J$132,MATCH(E1585,REFERENCE!$A$4:$A$132,0),P$2)</f>
        <v>Tiger Balm</v>
      </c>
      <c r="Q1585" t="str">
        <f>INDEX(REFERENCE!$B$4:$J$132,MATCH(F1585,REFERENCE!$A$4:$A$132,0),Q$2)</f>
        <v>Hot sensation</v>
      </c>
      <c r="R1585" t="str">
        <f>INDEX(REFERENCE!$B$4:$J$132,MATCH(G1585,REFERENCE!$A$4:$A$132,0),R$2)</f>
        <v>-</v>
      </c>
      <c r="S1585" t="str">
        <f>INDEX(REFERENCE!$B$4:$J$132,MATCH(H1585,REFERENCE!$A$4:$A$132,0),S$2)</f>
        <v>Gel</v>
      </c>
      <c r="T1585" t="str">
        <f>INDEX(REFERENCE!$B$4:$J$132,MATCH(I1585,REFERENCE!$A$4:$A$132,0),T$2)</f>
        <v>4.5 oz</v>
      </c>
      <c r="U1585">
        <f>INDEX(REFERENCE!$B$4:$J$132,MATCH(J1585,REFERENCE!$A$4:$A$132,0),U$2)</f>
        <v>12.5</v>
      </c>
      <c r="V1585" t="str">
        <f>INDEX(REFERENCE!$B$4:$J$132,MATCH(K1585,REFERENCE!$A$4:$A$132,0),V$2)</f>
        <v>4.6 stars</v>
      </c>
      <c r="W1585">
        <f>INDEX(REFERENCE!$B$4:$J$132,MATCH(L1585,REFERENCE!$A$4:$A$132,0),W$2)</f>
        <v>4500</v>
      </c>
    </row>
    <row r="1586" spans="1:23" x14ac:dyDescent="0.2">
      <c r="A1586" s="9">
        <v>18</v>
      </c>
      <c r="B1586" s="9">
        <v>9</v>
      </c>
      <c r="C1586" s="9">
        <v>5</v>
      </c>
      <c r="D1586" s="9">
        <v>2</v>
      </c>
      <c r="E1586" s="9">
        <v>208</v>
      </c>
      <c r="F1586" s="9">
        <v>202</v>
      </c>
      <c r="G1586" s="9">
        <v>0</v>
      </c>
      <c r="H1586" s="9">
        <v>3</v>
      </c>
      <c r="I1586" s="9">
        <v>201</v>
      </c>
      <c r="J1586" s="9">
        <v>20101</v>
      </c>
      <c r="K1586" s="9">
        <v>1</v>
      </c>
      <c r="L1586" s="9">
        <v>2</v>
      </c>
      <c r="N1586">
        <f t="shared" si="27"/>
        <v>180905</v>
      </c>
      <c r="O1586" t="str">
        <f>INDEX(REFERENCE!$B$4:$J$132,MATCH(D1586,REFERENCE!$A$4:$A$132,0),O$2)</f>
        <v>Topicals</v>
      </c>
      <c r="P1586" t="str">
        <f>INDEX(REFERENCE!$B$4:$J$132,MATCH(E1586,REFERENCE!$A$4:$A$132,0),P$2)</f>
        <v>Equate</v>
      </c>
      <c r="Q1586" t="str">
        <f>INDEX(REFERENCE!$B$4:$J$132,MATCH(F1586,REFERENCE!$A$4:$A$132,0),Q$2)</f>
        <v>Cold sensation</v>
      </c>
      <c r="R1586" t="str">
        <f>INDEX(REFERENCE!$B$4:$J$132,MATCH(G1586,REFERENCE!$A$4:$A$132,0),R$2)</f>
        <v>-</v>
      </c>
      <c r="S1586" t="str">
        <f>INDEX(REFERENCE!$B$4:$J$132,MATCH(H1586,REFERENCE!$A$4:$A$132,0),S$2)</f>
        <v>Spray</v>
      </c>
      <c r="T1586" t="str">
        <f>INDEX(REFERENCE!$B$4:$J$132,MATCH(I1586,REFERENCE!$A$4:$A$132,0),T$2)</f>
        <v>2 oz</v>
      </c>
      <c r="U1586">
        <f>INDEX(REFERENCE!$B$4:$J$132,MATCH(J1586,REFERENCE!$A$4:$A$132,0),U$2)</f>
        <v>4.6399999999999997</v>
      </c>
      <c r="V1586" t="str">
        <f>INDEX(REFERENCE!$B$4:$J$132,MATCH(K1586,REFERENCE!$A$4:$A$132,0),V$2)</f>
        <v>4.5 stars</v>
      </c>
      <c r="W1586">
        <f>INDEX(REFERENCE!$B$4:$J$132,MATCH(L1586,REFERENCE!$A$4:$A$132,0),W$2)</f>
        <v>4500</v>
      </c>
    </row>
    <row r="1587" spans="1:23" x14ac:dyDescent="0.2">
      <c r="A1587" s="9">
        <v>18</v>
      </c>
      <c r="B1587" s="9">
        <v>9</v>
      </c>
      <c r="C1587" s="9">
        <v>6</v>
      </c>
      <c r="D1587" s="9">
        <v>1</v>
      </c>
      <c r="E1587" s="9">
        <v>105</v>
      </c>
      <c r="F1587" s="9">
        <v>102</v>
      </c>
      <c r="G1587" s="9">
        <v>5</v>
      </c>
      <c r="H1587" s="9">
        <v>6</v>
      </c>
      <c r="I1587" s="9">
        <v>103</v>
      </c>
      <c r="J1587" s="9">
        <v>10303</v>
      </c>
      <c r="K1587" s="9">
        <v>3</v>
      </c>
      <c r="L1587" s="9">
        <v>1</v>
      </c>
      <c r="N1587">
        <f t="shared" si="27"/>
        <v>180906</v>
      </c>
      <c r="O1587" t="str">
        <f>INDEX(REFERENCE!$B$4:$J$132,MATCH(D1587,REFERENCE!$A$4:$A$132,0),O$2)</f>
        <v>Pads</v>
      </c>
      <c r="P1587" t="str">
        <f>INDEX(REFERENCE!$B$4:$J$132,MATCH(E1587,REFERENCE!$A$4:$A$132,0),P$2)</f>
        <v>Tiger Balm</v>
      </c>
      <c r="Q1587" t="str">
        <f>INDEX(REFERENCE!$B$4:$J$132,MATCH(F1587,REFERENCE!$A$4:$A$132,0),Q$2)</f>
        <v>Cold sensation</v>
      </c>
      <c r="R1587" t="str">
        <f>INDEX(REFERENCE!$B$4:$J$132,MATCH(G1587,REFERENCE!$A$4:$A$132,0),R$2)</f>
        <v>Hands (arthritis)</v>
      </c>
      <c r="S1587" t="str">
        <f>INDEX(REFERENCE!$B$4:$J$132,MATCH(H1587,REFERENCE!$A$4:$A$132,0),S$2)</f>
        <v>Single use pads/patches</v>
      </c>
      <c r="T1587" t="str">
        <f>INDEX(REFERENCE!$B$4:$J$132,MATCH(I1587,REFERENCE!$A$4:$A$132,0),T$2)</f>
        <v>4 count</v>
      </c>
      <c r="U1587">
        <f>INDEX(REFERENCE!$B$4:$J$132,MATCH(J1587,REFERENCE!$A$4:$A$132,0),U$2)</f>
        <v>13</v>
      </c>
      <c r="V1587" t="str">
        <f>INDEX(REFERENCE!$B$4:$J$132,MATCH(K1587,REFERENCE!$A$4:$A$132,0),V$2)</f>
        <v>4.8 stars</v>
      </c>
      <c r="W1587">
        <f>INDEX(REFERENCE!$B$4:$J$132,MATCH(L1587,REFERENCE!$A$4:$A$132,0),W$2)</f>
        <v>1250</v>
      </c>
    </row>
    <row r="1588" spans="1:23" x14ac:dyDescent="0.2">
      <c r="A1588" s="9">
        <v>18</v>
      </c>
      <c r="B1588" s="9">
        <v>10</v>
      </c>
      <c r="C1588" s="9">
        <v>1</v>
      </c>
      <c r="D1588" s="9">
        <v>2</v>
      </c>
      <c r="E1588" s="9">
        <v>203</v>
      </c>
      <c r="F1588" s="9">
        <v>204</v>
      </c>
      <c r="G1588" s="9">
        <v>0</v>
      </c>
      <c r="H1588" s="9">
        <v>5</v>
      </c>
      <c r="I1588" s="9">
        <v>201</v>
      </c>
      <c r="J1588" s="9">
        <v>20104</v>
      </c>
      <c r="K1588" s="9">
        <v>3</v>
      </c>
      <c r="L1588" s="9">
        <v>1</v>
      </c>
      <c r="N1588">
        <f t="shared" si="27"/>
        <v>181001</v>
      </c>
      <c r="O1588" t="str">
        <f>INDEX(REFERENCE!$B$4:$J$132,MATCH(D1588,REFERENCE!$A$4:$A$132,0),O$2)</f>
        <v>Topicals</v>
      </c>
      <c r="P1588" t="str">
        <f>INDEX(REFERENCE!$B$4:$J$132,MATCH(E1588,REFERENCE!$A$4:$A$132,0),P$2)</f>
        <v xml:space="preserve">Biofreeze  </v>
      </c>
      <c r="Q1588" t="str">
        <f>INDEX(REFERENCE!$B$4:$J$132,MATCH(F1588,REFERENCE!$A$4:$A$132,0),Q$2)</f>
        <v>Lidocaine/numbing sensation</v>
      </c>
      <c r="R1588" t="str">
        <f>INDEX(REFERENCE!$B$4:$J$132,MATCH(G1588,REFERENCE!$A$4:$A$132,0),R$2)</f>
        <v>-</v>
      </c>
      <c r="S1588" t="str">
        <f>INDEX(REFERENCE!$B$4:$J$132,MATCH(H1588,REFERENCE!$A$4:$A$132,0),S$2)</f>
        <v>Liquid</v>
      </c>
      <c r="T1588" t="str">
        <f>INDEX(REFERENCE!$B$4:$J$132,MATCH(I1588,REFERENCE!$A$4:$A$132,0),T$2)</f>
        <v>2 oz</v>
      </c>
      <c r="U1588">
        <f>INDEX(REFERENCE!$B$4:$J$132,MATCH(J1588,REFERENCE!$A$4:$A$132,0),U$2)</f>
        <v>13</v>
      </c>
      <c r="V1588" t="str">
        <f>INDEX(REFERENCE!$B$4:$J$132,MATCH(K1588,REFERENCE!$A$4:$A$132,0),V$2)</f>
        <v>4.8 stars</v>
      </c>
      <c r="W1588">
        <f>INDEX(REFERENCE!$B$4:$J$132,MATCH(L1588,REFERENCE!$A$4:$A$132,0),W$2)</f>
        <v>1250</v>
      </c>
    </row>
    <row r="1589" spans="1:23" x14ac:dyDescent="0.2">
      <c r="A1589" s="9">
        <v>18</v>
      </c>
      <c r="B1589" s="9">
        <v>10</v>
      </c>
      <c r="C1589" s="9">
        <v>2</v>
      </c>
      <c r="D1589" s="9">
        <v>1</v>
      </c>
      <c r="E1589" s="9">
        <v>110</v>
      </c>
      <c r="F1589" s="9">
        <v>101</v>
      </c>
      <c r="G1589" s="9">
        <v>3</v>
      </c>
      <c r="H1589" s="9">
        <v>6</v>
      </c>
      <c r="I1589" s="9">
        <v>103</v>
      </c>
      <c r="J1589" s="9">
        <v>10301</v>
      </c>
      <c r="K1589" s="9">
        <v>1</v>
      </c>
      <c r="L1589" s="9">
        <v>2</v>
      </c>
      <c r="N1589">
        <f t="shared" si="27"/>
        <v>181002</v>
      </c>
      <c r="O1589" t="str">
        <f>INDEX(REFERENCE!$B$4:$J$132,MATCH(D1589,REFERENCE!$A$4:$A$132,0),O$2)</f>
        <v>Pads</v>
      </c>
      <c r="P1589" t="str">
        <f>INDEX(REFERENCE!$B$4:$J$132,MATCH(E1589,REFERENCE!$A$4:$A$132,0),P$2)</f>
        <v>Equate</v>
      </c>
      <c r="Q1589" t="str">
        <f>INDEX(REFERENCE!$B$4:$J$132,MATCH(F1589,REFERENCE!$A$4:$A$132,0),Q$2)</f>
        <v>Hot sensation</v>
      </c>
      <c r="R1589" t="str">
        <f>INDEX(REFERENCE!$B$4:$J$132,MATCH(G1589,REFERENCE!$A$4:$A$132,0),R$2)</f>
        <v>Joint</v>
      </c>
      <c r="S1589" t="str">
        <f>INDEX(REFERENCE!$B$4:$J$132,MATCH(H1589,REFERENCE!$A$4:$A$132,0),S$2)</f>
        <v>Single use pads/patches</v>
      </c>
      <c r="T1589" t="str">
        <f>INDEX(REFERENCE!$B$4:$J$132,MATCH(I1589,REFERENCE!$A$4:$A$132,0),T$2)</f>
        <v>4 count</v>
      </c>
      <c r="U1589">
        <f>INDEX(REFERENCE!$B$4:$J$132,MATCH(J1589,REFERENCE!$A$4:$A$132,0),U$2)</f>
        <v>4.22</v>
      </c>
      <c r="V1589" t="str">
        <f>INDEX(REFERENCE!$B$4:$J$132,MATCH(K1589,REFERENCE!$A$4:$A$132,0),V$2)</f>
        <v>4.5 stars</v>
      </c>
      <c r="W1589">
        <f>INDEX(REFERENCE!$B$4:$J$132,MATCH(L1589,REFERENCE!$A$4:$A$132,0),W$2)</f>
        <v>4500</v>
      </c>
    </row>
    <row r="1590" spans="1:23" x14ac:dyDescent="0.2">
      <c r="A1590" s="9">
        <v>18</v>
      </c>
      <c r="B1590" s="9">
        <v>10</v>
      </c>
      <c r="C1590" s="9">
        <v>3</v>
      </c>
      <c r="D1590" s="9">
        <v>1</v>
      </c>
      <c r="E1590" s="9">
        <v>102</v>
      </c>
      <c r="F1590" s="9">
        <v>104</v>
      </c>
      <c r="G1590" s="9">
        <v>5</v>
      </c>
      <c r="H1590" s="9">
        <v>6</v>
      </c>
      <c r="I1590" s="9">
        <v>102</v>
      </c>
      <c r="J1590" s="9">
        <v>10205</v>
      </c>
      <c r="K1590" s="9">
        <v>2</v>
      </c>
      <c r="L1590" s="9">
        <v>2</v>
      </c>
      <c r="N1590">
        <f t="shared" si="27"/>
        <v>181003</v>
      </c>
      <c r="O1590" t="str">
        <f>INDEX(REFERENCE!$B$4:$J$132,MATCH(D1590,REFERENCE!$A$4:$A$132,0),O$2)</f>
        <v>Pads</v>
      </c>
      <c r="P1590" t="str">
        <f>INDEX(REFERENCE!$B$4:$J$132,MATCH(E1590,REFERENCE!$A$4:$A$132,0),P$2)</f>
        <v>Icy Hot</v>
      </c>
      <c r="Q1590" t="str">
        <f>INDEX(REFERENCE!$B$4:$J$132,MATCH(F1590,REFERENCE!$A$4:$A$132,0),Q$2)</f>
        <v>Lidocaine/numbing sensation</v>
      </c>
      <c r="R1590" t="str">
        <f>INDEX(REFERENCE!$B$4:$J$132,MATCH(G1590,REFERENCE!$A$4:$A$132,0),R$2)</f>
        <v>Hands (arthritis)</v>
      </c>
      <c r="S1590" t="str">
        <f>INDEX(REFERENCE!$B$4:$J$132,MATCH(H1590,REFERENCE!$A$4:$A$132,0),S$2)</f>
        <v>Single use pads/patches</v>
      </c>
      <c r="T1590" t="str">
        <f>INDEX(REFERENCE!$B$4:$J$132,MATCH(I1590,REFERENCE!$A$4:$A$132,0),T$2)</f>
        <v>3 count</v>
      </c>
      <c r="U1590">
        <f>INDEX(REFERENCE!$B$4:$J$132,MATCH(J1590,REFERENCE!$A$4:$A$132,0),U$2)</f>
        <v>23.74</v>
      </c>
      <c r="V1590" t="str">
        <f>INDEX(REFERENCE!$B$4:$J$132,MATCH(K1590,REFERENCE!$A$4:$A$132,0),V$2)</f>
        <v>4.6 stars</v>
      </c>
      <c r="W1590">
        <f>INDEX(REFERENCE!$B$4:$J$132,MATCH(L1590,REFERENCE!$A$4:$A$132,0),W$2)</f>
        <v>4500</v>
      </c>
    </row>
    <row r="1591" spans="1:23" x14ac:dyDescent="0.2">
      <c r="A1591" s="9">
        <v>18</v>
      </c>
      <c r="B1591" s="9">
        <v>10</v>
      </c>
      <c r="C1591" s="9">
        <v>4</v>
      </c>
      <c r="D1591" s="9">
        <v>2</v>
      </c>
      <c r="E1591" s="9">
        <v>201</v>
      </c>
      <c r="F1591" s="9">
        <v>201</v>
      </c>
      <c r="G1591" s="9">
        <v>0</v>
      </c>
      <c r="H1591" s="9">
        <v>3</v>
      </c>
      <c r="I1591" s="9">
        <v>207</v>
      </c>
      <c r="J1591" s="9">
        <v>20705</v>
      </c>
      <c r="K1591" s="9">
        <v>3</v>
      </c>
      <c r="L1591" s="9">
        <v>1</v>
      </c>
      <c r="N1591">
        <f t="shared" si="27"/>
        <v>181004</v>
      </c>
      <c r="O1591" t="str">
        <f>INDEX(REFERENCE!$B$4:$J$132,MATCH(D1591,REFERENCE!$A$4:$A$132,0),O$2)</f>
        <v>Topicals</v>
      </c>
      <c r="P1591" t="str">
        <f>INDEX(REFERENCE!$B$4:$J$132,MATCH(E1591,REFERENCE!$A$4:$A$132,0),P$2)</f>
        <v>Bengay</v>
      </c>
      <c r="Q1591" t="str">
        <f>INDEX(REFERENCE!$B$4:$J$132,MATCH(F1591,REFERENCE!$A$4:$A$132,0),Q$2)</f>
        <v>Hot sensation</v>
      </c>
      <c r="R1591" t="str">
        <f>INDEX(REFERENCE!$B$4:$J$132,MATCH(G1591,REFERENCE!$A$4:$A$132,0),R$2)</f>
        <v>-</v>
      </c>
      <c r="S1591" t="str">
        <f>INDEX(REFERENCE!$B$4:$J$132,MATCH(H1591,REFERENCE!$A$4:$A$132,0),S$2)</f>
        <v>Spray</v>
      </c>
      <c r="T1591" t="str">
        <f>INDEX(REFERENCE!$B$4:$J$132,MATCH(I1591,REFERENCE!$A$4:$A$132,0),T$2)</f>
        <v>5.5 oz</v>
      </c>
      <c r="U1591">
        <f>INDEX(REFERENCE!$B$4:$J$132,MATCH(J1591,REFERENCE!$A$4:$A$132,0),U$2)</f>
        <v>25</v>
      </c>
      <c r="V1591" t="str">
        <f>INDEX(REFERENCE!$B$4:$J$132,MATCH(K1591,REFERENCE!$A$4:$A$132,0),V$2)</f>
        <v>4.8 stars</v>
      </c>
      <c r="W1591">
        <f>INDEX(REFERENCE!$B$4:$J$132,MATCH(L1591,REFERENCE!$A$4:$A$132,0),W$2)</f>
        <v>1250</v>
      </c>
    </row>
    <row r="1592" spans="1:23" x14ac:dyDescent="0.2">
      <c r="A1592" s="9">
        <v>18</v>
      </c>
      <c r="B1592" s="9">
        <v>10</v>
      </c>
      <c r="C1592" s="9">
        <v>5</v>
      </c>
      <c r="D1592" s="9">
        <v>1</v>
      </c>
      <c r="E1592" s="9">
        <v>104</v>
      </c>
      <c r="F1592" s="9">
        <v>102</v>
      </c>
      <c r="G1592" s="9">
        <v>1</v>
      </c>
      <c r="H1592" s="9">
        <v>6</v>
      </c>
      <c r="I1592" s="9">
        <v>105</v>
      </c>
      <c r="J1592" s="9">
        <v>10502</v>
      </c>
      <c r="K1592" s="9">
        <v>1</v>
      </c>
      <c r="L1592" s="9">
        <v>2</v>
      </c>
      <c r="N1592">
        <f t="shared" si="27"/>
        <v>181005</v>
      </c>
      <c r="O1592" t="str">
        <f>INDEX(REFERENCE!$B$4:$J$132,MATCH(D1592,REFERENCE!$A$4:$A$132,0),O$2)</f>
        <v>Pads</v>
      </c>
      <c r="P1592" t="str">
        <f>INDEX(REFERENCE!$B$4:$J$132,MATCH(E1592,REFERENCE!$A$4:$A$132,0),P$2)</f>
        <v>Aspercreme</v>
      </c>
      <c r="Q1592" t="str">
        <f>INDEX(REFERENCE!$B$4:$J$132,MATCH(F1592,REFERENCE!$A$4:$A$132,0),Q$2)</f>
        <v>Cold sensation</v>
      </c>
      <c r="R1592" t="str">
        <f>INDEX(REFERENCE!$B$4:$J$132,MATCH(G1592,REFERENCE!$A$4:$A$132,0),R$2)</f>
        <v>Back</v>
      </c>
      <c r="S1592" t="str">
        <f>INDEX(REFERENCE!$B$4:$J$132,MATCH(H1592,REFERENCE!$A$4:$A$132,0),S$2)</f>
        <v>Single use pads/patches</v>
      </c>
      <c r="T1592" t="str">
        <f>INDEX(REFERENCE!$B$4:$J$132,MATCH(I1592,REFERENCE!$A$4:$A$132,0),T$2)</f>
        <v>6 count</v>
      </c>
      <c r="U1592">
        <f>INDEX(REFERENCE!$B$4:$J$132,MATCH(J1592,REFERENCE!$A$4:$A$132,0),U$2)</f>
        <v>10</v>
      </c>
      <c r="V1592" t="str">
        <f>INDEX(REFERENCE!$B$4:$J$132,MATCH(K1592,REFERENCE!$A$4:$A$132,0),V$2)</f>
        <v>4.5 stars</v>
      </c>
      <c r="W1592">
        <f>INDEX(REFERENCE!$B$4:$J$132,MATCH(L1592,REFERENCE!$A$4:$A$132,0),W$2)</f>
        <v>4500</v>
      </c>
    </row>
    <row r="1593" spans="1:23" x14ac:dyDescent="0.2">
      <c r="A1593" s="9">
        <v>18</v>
      </c>
      <c r="B1593" s="9">
        <v>10</v>
      </c>
      <c r="C1593" s="9">
        <v>6</v>
      </c>
      <c r="D1593" s="9">
        <v>2</v>
      </c>
      <c r="E1593" s="9">
        <v>209</v>
      </c>
      <c r="F1593" s="9">
        <v>203</v>
      </c>
      <c r="G1593" s="9">
        <v>0</v>
      </c>
      <c r="H1593" s="9">
        <v>2</v>
      </c>
      <c r="I1593" s="9">
        <v>206</v>
      </c>
      <c r="J1593" s="9">
        <v>20603</v>
      </c>
      <c r="K1593" s="9">
        <v>2</v>
      </c>
      <c r="L1593" s="9">
        <v>1</v>
      </c>
      <c r="N1593">
        <f t="shared" si="27"/>
        <v>181006</v>
      </c>
      <c r="O1593" t="str">
        <f>INDEX(REFERENCE!$B$4:$J$132,MATCH(D1593,REFERENCE!$A$4:$A$132,0),O$2)</f>
        <v>Topicals</v>
      </c>
      <c r="P1593" t="str">
        <f>INDEX(REFERENCE!$B$4:$J$132,MATCH(E1593,REFERENCE!$A$4:$A$132,0),P$2)</f>
        <v>Motrin</v>
      </c>
      <c r="Q1593" t="str">
        <f>INDEX(REFERENCE!$B$4:$J$132,MATCH(F1593,REFERENCE!$A$4:$A$132,0),Q$2)</f>
        <v>Both hot and cold sensation</v>
      </c>
      <c r="R1593" t="str">
        <f>INDEX(REFERENCE!$B$4:$J$132,MATCH(G1593,REFERENCE!$A$4:$A$132,0),R$2)</f>
        <v>-</v>
      </c>
      <c r="S1593" t="str">
        <f>INDEX(REFERENCE!$B$4:$J$132,MATCH(H1593,REFERENCE!$A$4:$A$132,0),S$2)</f>
        <v>Cream</v>
      </c>
      <c r="T1593" t="str">
        <f>INDEX(REFERENCE!$B$4:$J$132,MATCH(I1593,REFERENCE!$A$4:$A$132,0),T$2)</f>
        <v>4.5 oz</v>
      </c>
      <c r="U1593">
        <f>INDEX(REFERENCE!$B$4:$J$132,MATCH(J1593,REFERENCE!$A$4:$A$132,0),U$2)</f>
        <v>14.99</v>
      </c>
      <c r="V1593" t="str">
        <f>INDEX(REFERENCE!$B$4:$J$132,MATCH(K1593,REFERENCE!$A$4:$A$132,0),V$2)</f>
        <v>4.6 stars</v>
      </c>
      <c r="W1593">
        <f>INDEX(REFERENCE!$B$4:$J$132,MATCH(L1593,REFERENCE!$A$4:$A$132,0),W$2)</f>
        <v>1250</v>
      </c>
    </row>
    <row r="1594" spans="1:23" x14ac:dyDescent="0.2">
      <c r="A1594" s="9">
        <v>18</v>
      </c>
      <c r="B1594" s="9">
        <v>11</v>
      </c>
      <c r="C1594" s="9">
        <v>1</v>
      </c>
      <c r="D1594" s="9">
        <v>1</v>
      </c>
      <c r="E1594" s="9">
        <v>112</v>
      </c>
      <c r="F1594" s="9">
        <v>102</v>
      </c>
      <c r="G1594" s="9">
        <v>6</v>
      </c>
      <c r="H1594" s="9">
        <v>6</v>
      </c>
      <c r="I1594" s="9">
        <v>103</v>
      </c>
      <c r="J1594" s="9">
        <v>10305</v>
      </c>
      <c r="K1594" s="9">
        <v>1</v>
      </c>
      <c r="L1594" s="9">
        <v>1</v>
      </c>
      <c r="N1594">
        <f t="shared" si="27"/>
        <v>181101</v>
      </c>
      <c r="O1594" t="str">
        <f>INDEX(REFERENCE!$B$4:$J$132,MATCH(D1594,REFERENCE!$A$4:$A$132,0),O$2)</f>
        <v>Pads</v>
      </c>
      <c r="P1594" t="str">
        <f>INDEX(REFERENCE!$B$4:$J$132,MATCH(E1594,REFERENCE!$A$4:$A$132,0),P$2)</f>
        <v>Up &amp; Up</v>
      </c>
      <c r="Q1594" t="str">
        <f>INDEX(REFERENCE!$B$4:$J$132,MATCH(F1594,REFERENCE!$A$4:$A$132,0),Q$2)</f>
        <v>Cold sensation</v>
      </c>
      <c r="R1594" t="str">
        <f>INDEX(REFERENCE!$B$4:$J$132,MATCH(G1594,REFERENCE!$A$4:$A$132,0),R$2)</f>
        <v>Shoulder</v>
      </c>
      <c r="S1594" t="str">
        <f>INDEX(REFERENCE!$B$4:$J$132,MATCH(H1594,REFERENCE!$A$4:$A$132,0),S$2)</f>
        <v>Single use pads/patches</v>
      </c>
      <c r="T1594" t="str">
        <f>INDEX(REFERENCE!$B$4:$J$132,MATCH(I1594,REFERENCE!$A$4:$A$132,0),T$2)</f>
        <v>4 count</v>
      </c>
      <c r="U1594">
        <f>INDEX(REFERENCE!$B$4:$J$132,MATCH(J1594,REFERENCE!$A$4:$A$132,0),U$2)</f>
        <v>26.49</v>
      </c>
      <c r="V1594" t="str">
        <f>INDEX(REFERENCE!$B$4:$J$132,MATCH(K1594,REFERENCE!$A$4:$A$132,0),V$2)</f>
        <v>4.5 stars</v>
      </c>
      <c r="W1594">
        <f>INDEX(REFERENCE!$B$4:$J$132,MATCH(L1594,REFERENCE!$A$4:$A$132,0),W$2)</f>
        <v>1250</v>
      </c>
    </row>
    <row r="1595" spans="1:23" x14ac:dyDescent="0.2">
      <c r="A1595" s="9">
        <v>18</v>
      </c>
      <c r="B1595" s="9">
        <v>11</v>
      </c>
      <c r="C1595" s="9">
        <v>2</v>
      </c>
      <c r="D1595" s="9">
        <v>2</v>
      </c>
      <c r="E1595" s="9">
        <v>201</v>
      </c>
      <c r="F1595" s="9">
        <v>204</v>
      </c>
      <c r="G1595" s="9">
        <v>0</v>
      </c>
      <c r="H1595" s="9">
        <v>1</v>
      </c>
      <c r="I1595" s="9">
        <v>203</v>
      </c>
      <c r="J1595" s="9">
        <v>20303</v>
      </c>
      <c r="K1595" s="9">
        <v>3</v>
      </c>
      <c r="L1595" s="9">
        <v>2</v>
      </c>
      <c r="N1595">
        <f t="shared" si="27"/>
        <v>181102</v>
      </c>
      <c r="O1595" t="str">
        <f>INDEX(REFERENCE!$B$4:$J$132,MATCH(D1595,REFERENCE!$A$4:$A$132,0),O$2)</f>
        <v>Topicals</v>
      </c>
      <c r="P1595" t="str">
        <f>INDEX(REFERENCE!$B$4:$J$132,MATCH(E1595,REFERENCE!$A$4:$A$132,0),P$2)</f>
        <v>Bengay</v>
      </c>
      <c r="Q1595" t="str">
        <f>INDEX(REFERENCE!$B$4:$J$132,MATCH(F1595,REFERENCE!$A$4:$A$132,0),Q$2)</f>
        <v>Lidocaine/numbing sensation</v>
      </c>
      <c r="R1595" t="str">
        <f>INDEX(REFERENCE!$B$4:$J$132,MATCH(G1595,REFERENCE!$A$4:$A$132,0),R$2)</f>
        <v>-</v>
      </c>
      <c r="S1595" t="str">
        <f>INDEX(REFERENCE!$B$4:$J$132,MATCH(H1595,REFERENCE!$A$4:$A$132,0),S$2)</f>
        <v>Gel</v>
      </c>
      <c r="T1595" t="str">
        <f>INDEX(REFERENCE!$B$4:$J$132,MATCH(I1595,REFERENCE!$A$4:$A$132,0),T$2)</f>
        <v>3 oz</v>
      </c>
      <c r="U1595">
        <f>INDEX(REFERENCE!$B$4:$J$132,MATCH(J1595,REFERENCE!$A$4:$A$132,0),U$2)</f>
        <v>11.99</v>
      </c>
      <c r="V1595" t="str">
        <f>INDEX(REFERENCE!$B$4:$J$132,MATCH(K1595,REFERENCE!$A$4:$A$132,0),V$2)</f>
        <v>4.8 stars</v>
      </c>
      <c r="W1595">
        <f>INDEX(REFERENCE!$B$4:$J$132,MATCH(L1595,REFERENCE!$A$4:$A$132,0),W$2)</f>
        <v>4500</v>
      </c>
    </row>
    <row r="1596" spans="1:23" x14ac:dyDescent="0.2">
      <c r="A1596" s="9">
        <v>18</v>
      </c>
      <c r="B1596" s="9">
        <v>11</v>
      </c>
      <c r="C1596" s="9">
        <v>3</v>
      </c>
      <c r="D1596" s="9">
        <v>1</v>
      </c>
      <c r="E1596" s="9">
        <v>111</v>
      </c>
      <c r="F1596" s="9">
        <v>103</v>
      </c>
      <c r="G1596" s="9">
        <v>1</v>
      </c>
      <c r="H1596" s="9">
        <v>6</v>
      </c>
      <c r="I1596" s="9">
        <v>102</v>
      </c>
      <c r="J1596" s="9">
        <v>10201</v>
      </c>
      <c r="K1596" s="9">
        <v>1</v>
      </c>
      <c r="L1596" s="9">
        <v>1</v>
      </c>
      <c r="N1596">
        <f t="shared" si="27"/>
        <v>181103</v>
      </c>
      <c r="O1596" t="str">
        <f>INDEX(REFERENCE!$B$4:$J$132,MATCH(D1596,REFERENCE!$A$4:$A$132,0),O$2)</f>
        <v>Pads</v>
      </c>
      <c r="P1596" t="str">
        <f>INDEX(REFERENCE!$B$4:$J$132,MATCH(E1596,REFERENCE!$A$4:$A$132,0),P$2)</f>
        <v>Walgreens</v>
      </c>
      <c r="Q1596" t="str">
        <f>INDEX(REFERENCE!$B$4:$J$132,MATCH(F1596,REFERENCE!$A$4:$A$132,0),Q$2)</f>
        <v>Both hot and cold sensation</v>
      </c>
      <c r="R1596" t="str">
        <f>INDEX(REFERENCE!$B$4:$J$132,MATCH(G1596,REFERENCE!$A$4:$A$132,0),R$2)</f>
        <v>Back</v>
      </c>
      <c r="S1596" t="str">
        <f>INDEX(REFERENCE!$B$4:$J$132,MATCH(H1596,REFERENCE!$A$4:$A$132,0),S$2)</f>
        <v>Single use pads/patches</v>
      </c>
      <c r="T1596" t="str">
        <f>INDEX(REFERENCE!$B$4:$J$132,MATCH(I1596,REFERENCE!$A$4:$A$132,0),T$2)</f>
        <v>3 count</v>
      </c>
      <c r="U1596">
        <f>INDEX(REFERENCE!$B$4:$J$132,MATCH(J1596,REFERENCE!$A$4:$A$132,0),U$2)</f>
        <v>3.6</v>
      </c>
      <c r="V1596" t="str">
        <f>INDEX(REFERENCE!$B$4:$J$132,MATCH(K1596,REFERENCE!$A$4:$A$132,0),V$2)</f>
        <v>4.5 stars</v>
      </c>
      <c r="W1596">
        <f>INDEX(REFERENCE!$B$4:$J$132,MATCH(L1596,REFERENCE!$A$4:$A$132,0),W$2)</f>
        <v>1250</v>
      </c>
    </row>
    <row r="1597" spans="1:23" x14ac:dyDescent="0.2">
      <c r="A1597" s="9">
        <v>18</v>
      </c>
      <c r="B1597" s="9">
        <v>11</v>
      </c>
      <c r="C1597" s="9">
        <v>4</v>
      </c>
      <c r="D1597" s="9">
        <v>1</v>
      </c>
      <c r="E1597" s="9">
        <v>109</v>
      </c>
      <c r="F1597" s="9">
        <v>101</v>
      </c>
      <c r="G1597" s="9">
        <v>3</v>
      </c>
      <c r="H1597" s="9">
        <v>6</v>
      </c>
      <c r="I1597" s="9">
        <v>101</v>
      </c>
      <c r="J1597" s="9">
        <v>10103</v>
      </c>
      <c r="K1597" s="9">
        <v>3</v>
      </c>
      <c r="L1597" s="9">
        <v>1</v>
      </c>
      <c r="N1597">
        <f t="shared" si="27"/>
        <v>181104</v>
      </c>
      <c r="O1597" t="str">
        <f>INDEX(REFERENCE!$B$4:$J$132,MATCH(D1597,REFERENCE!$A$4:$A$132,0),O$2)</f>
        <v>Pads</v>
      </c>
      <c r="P1597" t="str">
        <f>INDEX(REFERENCE!$B$4:$J$132,MATCH(E1597,REFERENCE!$A$4:$A$132,0),P$2)</f>
        <v>CVS Health</v>
      </c>
      <c r="Q1597" t="str">
        <f>INDEX(REFERENCE!$B$4:$J$132,MATCH(F1597,REFERENCE!$A$4:$A$132,0),Q$2)</f>
        <v>Hot sensation</v>
      </c>
      <c r="R1597" t="str">
        <f>INDEX(REFERENCE!$B$4:$J$132,MATCH(G1597,REFERENCE!$A$4:$A$132,0),R$2)</f>
        <v>Joint</v>
      </c>
      <c r="S1597" t="str">
        <f>INDEX(REFERENCE!$B$4:$J$132,MATCH(H1597,REFERENCE!$A$4:$A$132,0),S$2)</f>
        <v>Single use pads/patches</v>
      </c>
      <c r="T1597" t="str">
        <f>INDEX(REFERENCE!$B$4:$J$132,MATCH(I1597,REFERENCE!$A$4:$A$132,0),T$2)</f>
        <v>2 count</v>
      </c>
      <c r="U1597">
        <f>INDEX(REFERENCE!$B$4:$J$132,MATCH(J1597,REFERENCE!$A$4:$A$132,0),U$2)</f>
        <v>6.59</v>
      </c>
      <c r="V1597" t="str">
        <f>INDEX(REFERENCE!$B$4:$J$132,MATCH(K1597,REFERENCE!$A$4:$A$132,0),V$2)</f>
        <v>4.8 stars</v>
      </c>
      <c r="W1597">
        <f>INDEX(REFERENCE!$B$4:$J$132,MATCH(L1597,REFERENCE!$A$4:$A$132,0),W$2)</f>
        <v>1250</v>
      </c>
    </row>
    <row r="1598" spans="1:23" x14ac:dyDescent="0.2">
      <c r="A1598" s="9">
        <v>18</v>
      </c>
      <c r="B1598" s="9">
        <v>11</v>
      </c>
      <c r="C1598" s="9">
        <v>5</v>
      </c>
      <c r="D1598" s="9">
        <v>2</v>
      </c>
      <c r="E1598" s="9">
        <v>204</v>
      </c>
      <c r="F1598" s="9">
        <v>201</v>
      </c>
      <c r="G1598" s="9">
        <v>0</v>
      </c>
      <c r="H1598" s="9">
        <v>3</v>
      </c>
      <c r="I1598" s="9">
        <v>206</v>
      </c>
      <c r="J1598" s="9">
        <v>20602</v>
      </c>
      <c r="K1598" s="9">
        <v>2</v>
      </c>
      <c r="L1598" s="9">
        <v>2</v>
      </c>
      <c r="N1598">
        <f t="shared" si="27"/>
        <v>181105</v>
      </c>
      <c r="O1598" t="str">
        <f>INDEX(REFERENCE!$B$4:$J$132,MATCH(D1598,REFERENCE!$A$4:$A$132,0),O$2)</f>
        <v>Topicals</v>
      </c>
      <c r="P1598" t="str">
        <f>INDEX(REFERENCE!$B$4:$J$132,MATCH(E1598,REFERENCE!$A$4:$A$132,0),P$2)</f>
        <v>Aspercreme</v>
      </c>
      <c r="Q1598" t="str">
        <f>INDEX(REFERENCE!$B$4:$J$132,MATCH(F1598,REFERENCE!$A$4:$A$132,0),Q$2)</f>
        <v>Hot sensation</v>
      </c>
      <c r="R1598" t="str">
        <f>INDEX(REFERENCE!$B$4:$J$132,MATCH(G1598,REFERENCE!$A$4:$A$132,0),R$2)</f>
        <v>-</v>
      </c>
      <c r="S1598" t="str">
        <f>INDEX(REFERENCE!$B$4:$J$132,MATCH(H1598,REFERENCE!$A$4:$A$132,0),S$2)</f>
        <v>Spray</v>
      </c>
      <c r="T1598" t="str">
        <f>INDEX(REFERENCE!$B$4:$J$132,MATCH(I1598,REFERENCE!$A$4:$A$132,0),T$2)</f>
        <v>4.5 oz</v>
      </c>
      <c r="U1598">
        <f>INDEX(REFERENCE!$B$4:$J$132,MATCH(J1598,REFERENCE!$A$4:$A$132,0),U$2)</f>
        <v>12.5</v>
      </c>
      <c r="V1598" t="str">
        <f>INDEX(REFERENCE!$B$4:$J$132,MATCH(K1598,REFERENCE!$A$4:$A$132,0),V$2)</f>
        <v>4.6 stars</v>
      </c>
      <c r="W1598">
        <f>INDEX(REFERENCE!$B$4:$J$132,MATCH(L1598,REFERENCE!$A$4:$A$132,0),W$2)</f>
        <v>4500</v>
      </c>
    </row>
    <row r="1599" spans="1:23" x14ac:dyDescent="0.2">
      <c r="A1599" s="9">
        <v>18</v>
      </c>
      <c r="B1599" s="9">
        <v>11</v>
      </c>
      <c r="C1599" s="9">
        <v>6</v>
      </c>
      <c r="D1599" s="9">
        <v>2</v>
      </c>
      <c r="E1599" s="9">
        <v>205</v>
      </c>
      <c r="F1599" s="9">
        <v>204</v>
      </c>
      <c r="G1599" s="9">
        <v>0</v>
      </c>
      <c r="H1599" s="9">
        <v>1</v>
      </c>
      <c r="I1599" s="9">
        <v>202</v>
      </c>
      <c r="J1599" s="9">
        <v>20202</v>
      </c>
      <c r="K1599" s="9">
        <v>2</v>
      </c>
      <c r="L1599" s="9">
        <v>1</v>
      </c>
      <c r="N1599">
        <f t="shared" si="27"/>
        <v>181106</v>
      </c>
      <c r="O1599" t="str">
        <f>INDEX(REFERENCE!$B$4:$J$132,MATCH(D1599,REFERENCE!$A$4:$A$132,0),O$2)</f>
        <v>Topicals</v>
      </c>
      <c r="P1599" t="str">
        <f>INDEX(REFERENCE!$B$4:$J$132,MATCH(E1599,REFERENCE!$A$4:$A$132,0),P$2)</f>
        <v>Tiger Balm</v>
      </c>
      <c r="Q1599" t="str">
        <f>INDEX(REFERENCE!$B$4:$J$132,MATCH(F1599,REFERENCE!$A$4:$A$132,0),Q$2)</f>
        <v>Lidocaine/numbing sensation</v>
      </c>
      <c r="R1599" t="str">
        <f>INDEX(REFERENCE!$B$4:$J$132,MATCH(G1599,REFERENCE!$A$4:$A$132,0),R$2)</f>
        <v>-</v>
      </c>
      <c r="S1599" t="str">
        <f>INDEX(REFERENCE!$B$4:$J$132,MATCH(H1599,REFERENCE!$A$4:$A$132,0),S$2)</f>
        <v>Gel</v>
      </c>
      <c r="T1599" t="str">
        <f>INDEX(REFERENCE!$B$4:$J$132,MATCH(I1599,REFERENCE!$A$4:$A$132,0),T$2)</f>
        <v>2.5 oz</v>
      </c>
      <c r="U1599">
        <f>INDEX(REFERENCE!$B$4:$J$132,MATCH(J1599,REFERENCE!$A$4:$A$132,0),U$2)</f>
        <v>9</v>
      </c>
      <c r="V1599" t="str">
        <f>INDEX(REFERENCE!$B$4:$J$132,MATCH(K1599,REFERENCE!$A$4:$A$132,0),V$2)</f>
        <v>4.6 stars</v>
      </c>
      <c r="W1599">
        <f>INDEX(REFERENCE!$B$4:$J$132,MATCH(L1599,REFERENCE!$A$4:$A$132,0),W$2)</f>
        <v>1250</v>
      </c>
    </row>
    <row r="1600" spans="1:23" x14ac:dyDescent="0.2">
      <c r="A1600" s="9">
        <v>18</v>
      </c>
      <c r="B1600" s="9">
        <v>12</v>
      </c>
      <c r="C1600" s="9">
        <v>1</v>
      </c>
      <c r="D1600" s="9">
        <v>2</v>
      </c>
      <c r="E1600" s="9">
        <v>202</v>
      </c>
      <c r="F1600" s="9">
        <v>204</v>
      </c>
      <c r="G1600" s="9">
        <v>0</v>
      </c>
      <c r="H1600" s="9">
        <v>1</v>
      </c>
      <c r="I1600" s="9">
        <v>205</v>
      </c>
      <c r="J1600" s="9">
        <v>20505</v>
      </c>
      <c r="K1600" s="9">
        <v>2</v>
      </c>
      <c r="L1600" s="9">
        <v>1</v>
      </c>
      <c r="N1600">
        <f t="shared" si="27"/>
        <v>181201</v>
      </c>
      <c r="O1600" t="str">
        <f>INDEX(REFERENCE!$B$4:$J$132,MATCH(D1600,REFERENCE!$A$4:$A$132,0),O$2)</f>
        <v>Topicals</v>
      </c>
      <c r="P1600" t="str">
        <f>INDEX(REFERENCE!$B$4:$J$132,MATCH(E1600,REFERENCE!$A$4:$A$132,0),P$2)</f>
        <v>Icy Hot</v>
      </c>
      <c r="Q1600" t="str">
        <f>INDEX(REFERENCE!$B$4:$J$132,MATCH(F1600,REFERENCE!$A$4:$A$132,0),Q$2)</f>
        <v>Lidocaine/numbing sensation</v>
      </c>
      <c r="R1600" t="str">
        <f>INDEX(REFERENCE!$B$4:$J$132,MATCH(G1600,REFERENCE!$A$4:$A$132,0),R$2)</f>
        <v>-</v>
      </c>
      <c r="S1600" t="str">
        <f>INDEX(REFERENCE!$B$4:$J$132,MATCH(H1600,REFERENCE!$A$4:$A$132,0),S$2)</f>
        <v>Gel</v>
      </c>
      <c r="T1600" t="str">
        <f>INDEX(REFERENCE!$B$4:$J$132,MATCH(I1600,REFERENCE!$A$4:$A$132,0),T$2)</f>
        <v>4 oz</v>
      </c>
      <c r="U1600">
        <f>INDEX(REFERENCE!$B$4:$J$132,MATCH(J1600,REFERENCE!$A$4:$A$132,0),U$2)</f>
        <v>22</v>
      </c>
      <c r="V1600" t="str">
        <f>INDEX(REFERENCE!$B$4:$J$132,MATCH(K1600,REFERENCE!$A$4:$A$132,0),V$2)</f>
        <v>4.6 stars</v>
      </c>
      <c r="W1600">
        <f>INDEX(REFERENCE!$B$4:$J$132,MATCH(L1600,REFERENCE!$A$4:$A$132,0),W$2)</f>
        <v>1250</v>
      </c>
    </row>
    <row r="1601" spans="1:23" x14ac:dyDescent="0.2">
      <c r="A1601" s="9">
        <v>18</v>
      </c>
      <c r="B1601" s="9">
        <v>12</v>
      </c>
      <c r="C1601" s="9">
        <v>2</v>
      </c>
      <c r="D1601" s="9">
        <v>1</v>
      </c>
      <c r="E1601" s="9">
        <v>103</v>
      </c>
      <c r="F1601" s="9">
        <v>105</v>
      </c>
      <c r="G1601" s="9">
        <v>6</v>
      </c>
      <c r="H1601" s="9">
        <v>6</v>
      </c>
      <c r="I1601" s="9">
        <v>101</v>
      </c>
      <c r="J1601" s="9">
        <v>10104</v>
      </c>
      <c r="K1601" s="9">
        <v>1</v>
      </c>
      <c r="L1601" s="9">
        <v>2</v>
      </c>
      <c r="N1601">
        <f t="shared" si="27"/>
        <v>181202</v>
      </c>
      <c r="O1601" t="str">
        <f>INDEX(REFERENCE!$B$4:$J$132,MATCH(D1601,REFERENCE!$A$4:$A$132,0),O$2)</f>
        <v>Pads</v>
      </c>
      <c r="P1601" t="str">
        <f>INDEX(REFERENCE!$B$4:$J$132,MATCH(E1601,REFERENCE!$A$4:$A$132,0),P$2)</f>
        <v xml:space="preserve">Biofreeze  </v>
      </c>
      <c r="Q1601" t="str">
        <f>INDEX(REFERENCE!$B$4:$J$132,MATCH(F1601,REFERENCE!$A$4:$A$132,0),Q$2)</f>
        <v>No sensation/drug free/for circulation</v>
      </c>
      <c r="R1601" t="str">
        <f>INDEX(REFERENCE!$B$4:$J$132,MATCH(G1601,REFERENCE!$A$4:$A$132,0),R$2)</f>
        <v>Shoulder</v>
      </c>
      <c r="S1601" t="str">
        <f>INDEX(REFERENCE!$B$4:$J$132,MATCH(H1601,REFERENCE!$A$4:$A$132,0),S$2)</f>
        <v>Single use pads/patches</v>
      </c>
      <c r="T1601" t="str">
        <f>INDEX(REFERENCE!$B$4:$J$132,MATCH(I1601,REFERENCE!$A$4:$A$132,0),T$2)</f>
        <v>2 count</v>
      </c>
      <c r="U1601">
        <f>INDEX(REFERENCE!$B$4:$J$132,MATCH(J1601,REFERENCE!$A$4:$A$132,0),U$2)</f>
        <v>8.59</v>
      </c>
      <c r="V1601" t="str">
        <f>INDEX(REFERENCE!$B$4:$J$132,MATCH(K1601,REFERENCE!$A$4:$A$132,0),V$2)</f>
        <v>4.5 stars</v>
      </c>
      <c r="W1601">
        <f>INDEX(REFERENCE!$B$4:$J$132,MATCH(L1601,REFERENCE!$A$4:$A$132,0),W$2)</f>
        <v>4500</v>
      </c>
    </row>
    <row r="1602" spans="1:23" x14ac:dyDescent="0.2">
      <c r="A1602" s="9">
        <v>18</v>
      </c>
      <c r="B1602" s="9">
        <v>12</v>
      </c>
      <c r="C1602" s="9">
        <v>3</v>
      </c>
      <c r="D1602" s="9">
        <v>2</v>
      </c>
      <c r="E1602" s="9">
        <v>204</v>
      </c>
      <c r="F1602" s="9">
        <v>202</v>
      </c>
      <c r="G1602" s="9">
        <v>0</v>
      </c>
      <c r="H1602" s="9">
        <v>5</v>
      </c>
      <c r="I1602" s="9">
        <v>203</v>
      </c>
      <c r="J1602" s="9">
        <v>20302</v>
      </c>
      <c r="K1602" s="9">
        <v>1</v>
      </c>
      <c r="L1602" s="9">
        <v>1</v>
      </c>
      <c r="N1602">
        <f t="shared" si="27"/>
        <v>181203</v>
      </c>
      <c r="O1602" t="str">
        <f>INDEX(REFERENCE!$B$4:$J$132,MATCH(D1602,REFERENCE!$A$4:$A$132,0),O$2)</f>
        <v>Topicals</v>
      </c>
      <c r="P1602" t="str">
        <f>INDEX(REFERENCE!$B$4:$J$132,MATCH(E1602,REFERENCE!$A$4:$A$132,0),P$2)</f>
        <v>Aspercreme</v>
      </c>
      <c r="Q1602" t="str">
        <f>INDEX(REFERENCE!$B$4:$J$132,MATCH(F1602,REFERENCE!$A$4:$A$132,0),Q$2)</f>
        <v>Cold sensation</v>
      </c>
      <c r="R1602" t="str">
        <f>INDEX(REFERENCE!$B$4:$J$132,MATCH(G1602,REFERENCE!$A$4:$A$132,0),R$2)</f>
        <v>-</v>
      </c>
      <c r="S1602" t="str">
        <f>INDEX(REFERENCE!$B$4:$J$132,MATCH(H1602,REFERENCE!$A$4:$A$132,0),S$2)</f>
        <v>Liquid</v>
      </c>
      <c r="T1602" t="str">
        <f>INDEX(REFERENCE!$B$4:$J$132,MATCH(I1602,REFERENCE!$A$4:$A$132,0),T$2)</f>
        <v>3 oz</v>
      </c>
      <c r="U1602">
        <f>INDEX(REFERENCE!$B$4:$J$132,MATCH(J1602,REFERENCE!$A$4:$A$132,0),U$2)</f>
        <v>10</v>
      </c>
      <c r="V1602" t="str">
        <f>INDEX(REFERENCE!$B$4:$J$132,MATCH(K1602,REFERENCE!$A$4:$A$132,0),V$2)</f>
        <v>4.5 stars</v>
      </c>
      <c r="W1602">
        <f>INDEX(REFERENCE!$B$4:$J$132,MATCH(L1602,REFERENCE!$A$4:$A$132,0),W$2)</f>
        <v>1250</v>
      </c>
    </row>
    <row r="1603" spans="1:23" x14ac:dyDescent="0.2">
      <c r="A1603" s="9">
        <v>18</v>
      </c>
      <c r="B1603" s="9">
        <v>12</v>
      </c>
      <c r="C1603" s="9">
        <v>4</v>
      </c>
      <c r="D1603" s="9">
        <v>1</v>
      </c>
      <c r="E1603" s="9">
        <v>111</v>
      </c>
      <c r="F1603" s="9">
        <v>105</v>
      </c>
      <c r="G1603" s="9">
        <v>4</v>
      </c>
      <c r="H1603" s="9">
        <v>6</v>
      </c>
      <c r="I1603" s="9">
        <v>104</v>
      </c>
      <c r="J1603" s="9">
        <v>10403</v>
      </c>
      <c r="K1603" s="9">
        <v>3</v>
      </c>
      <c r="L1603" s="9">
        <v>2</v>
      </c>
      <c r="N1603">
        <f t="shared" si="27"/>
        <v>181204</v>
      </c>
      <c r="O1603" t="str">
        <f>INDEX(REFERENCE!$B$4:$J$132,MATCH(D1603,REFERENCE!$A$4:$A$132,0),O$2)</f>
        <v>Pads</v>
      </c>
      <c r="P1603" t="str">
        <f>INDEX(REFERENCE!$B$4:$J$132,MATCH(E1603,REFERENCE!$A$4:$A$132,0),P$2)</f>
        <v>Walgreens</v>
      </c>
      <c r="Q1603" t="str">
        <f>INDEX(REFERENCE!$B$4:$J$132,MATCH(F1603,REFERENCE!$A$4:$A$132,0),Q$2)</f>
        <v>No sensation/drug free/for circulation</v>
      </c>
      <c r="R1603" t="str">
        <f>INDEX(REFERENCE!$B$4:$J$132,MATCH(G1603,REFERENCE!$A$4:$A$132,0),R$2)</f>
        <v>Chest</v>
      </c>
      <c r="S1603" t="str">
        <f>INDEX(REFERENCE!$B$4:$J$132,MATCH(H1603,REFERENCE!$A$4:$A$132,0),S$2)</f>
        <v>Single use pads/patches</v>
      </c>
      <c r="T1603" t="str">
        <f>INDEX(REFERENCE!$B$4:$J$132,MATCH(I1603,REFERENCE!$A$4:$A$132,0),T$2)</f>
        <v>5 count</v>
      </c>
      <c r="U1603">
        <f>INDEX(REFERENCE!$B$4:$J$132,MATCH(J1603,REFERENCE!$A$4:$A$132,0),U$2)</f>
        <v>15.86</v>
      </c>
      <c r="V1603" t="str">
        <f>INDEX(REFERENCE!$B$4:$J$132,MATCH(K1603,REFERENCE!$A$4:$A$132,0),V$2)</f>
        <v>4.8 stars</v>
      </c>
      <c r="W1603">
        <f>INDEX(REFERENCE!$B$4:$J$132,MATCH(L1603,REFERENCE!$A$4:$A$132,0),W$2)</f>
        <v>4500</v>
      </c>
    </row>
    <row r="1604" spans="1:23" x14ac:dyDescent="0.2">
      <c r="A1604" s="9">
        <v>18</v>
      </c>
      <c r="B1604" s="9">
        <v>12</v>
      </c>
      <c r="C1604" s="9">
        <v>5</v>
      </c>
      <c r="D1604" s="9">
        <v>2</v>
      </c>
      <c r="E1604" s="9">
        <v>211</v>
      </c>
      <c r="F1604" s="9">
        <v>201</v>
      </c>
      <c r="G1604" s="9">
        <v>0</v>
      </c>
      <c r="H1604" s="9">
        <v>4</v>
      </c>
      <c r="I1604" s="9">
        <v>204</v>
      </c>
      <c r="J1604" s="9">
        <v>20401</v>
      </c>
      <c r="K1604" s="9">
        <v>2</v>
      </c>
      <c r="L1604" s="9">
        <v>1</v>
      </c>
      <c r="N1604">
        <f t="shared" si="27"/>
        <v>181205</v>
      </c>
      <c r="O1604" t="str">
        <f>INDEX(REFERENCE!$B$4:$J$132,MATCH(D1604,REFERENCE!$A$4:$A$132,0),O$2)</f>
        <v>Topicals</v>
      </c>
      <c r="P1604" t="str">
        <f>INDEX(REFERENCE!$B$4:$J$132,MATCH(E1604,REFERENCE!$A$4:$A$132,0),P$2)</f>
        <v>Theraworx</v>
      </c>
      <c r="Q1604" t="str">
        <f>INDEX(REFERENCE!$B$4:$J$132,MATCH(F1604,REFERENCE!$A$4:$A$132,0),Q$2)</f>
        <v>Hot sensation</v>
      </c>
      <c r="R1604" t="str">
        <f>INDEX(REFERENCE!$B$4:$J$132,MATCH(G1604,REFERENCE!$A$4:$A$132,0),R$2)</f>
        <v>-</v>
      </c>
      <c r="S1604" t="str">
        <f>INDEX(REFERENCE!$B$4:$J$132,MATCH(H1604,REFERENCE!$A$4:$A$132,0),S$2)</f>
        <v>Roll-on</v>
      </c>
      <c r="T1604" t="str">
        <f>INDEX(REFERENCE!$B$4:$J$132,MATCH(I1604,REFERENCE!$A$4:$A$132,0),T$2)</f>
        <v>3.5 oz</v>
      </c>
      <c r="U1604">
        <f>INDEX(REFERENCE!$B$4:$J$132,MATCH(J1604,REFERENCE!$A$4:$A$132,0),U$2)</f>
        <v>8.07</v>
      </c>
      <c r="V1604" t="str">
        <f>INDEX(REFERENCE!$B$4:$J$132,MATCH(K1604,REFERENCE!$A$4:$A$132,0),V$2)</f>
        <v>4.6 stars</v>
      </c>
      <c r="W1604">
        <f>INDEX(REFERENCE!$B$4:$J$132,MATCH(L1604,REFERENCE!$A$4:$A$132,0),W$2)</f>
        <v>1250</v>
      </c>
    </row>
    <row r="1605" spans="1:23" x14ac:dyDescent="0.2">
      <c r="A1605" s="9">
        <v>18</v>
      </c>
      <c r="B1605" s="9">
        <v>12</v>
      </c>
      <c r="C1605" s="9">
        <v>6</v>
      </c>
      <c r="D1605" s="9">
        <v>1</v>
      </c>
      <c r="E1605" s="9">
        <v>106</v>
      </c>
      <c r="F1605" s="9">
        <v>101</v>
      </c>
      <c r="G1605" s="9">
        <v>2</v>
      </c>
      <c r="H1605" s="9">
        <v>6</v>
      </c>
      <c r="I1605" s="9">
        <v>105</v>
      </c>
      <c r="J1605" s="9">
        <v>10505</v>
      </c>
      <c r="K1605" s="9">
        <v>3</v>
      </c>
      <c r="L1605" s="9">
        <v>2</v>
      </c>
      <c r="N1605">
        <f t="shared" si="27"/>
        <v>181206</v>
      </c>
      <c r="O1605" t="str">
        <f>INDEX(REFERENCE!$B$4:$J$132,MATCH(D1605,REFERENCE!$A$4:$A$132,0),O$2)</f>
        <v>Pads</v>
      </c>
      <c r="P1605" t="str">
        <f>INDEX(REFERENCE!$B$4:$J$132,MATCH(E1605,REFERENCE!$A$4:$A$132,0),P$2)</f>
        <v>Vicks Vapopatch</v>
      </c>
      <c r="Q1605" t="str">
        <f>INDEX(REFERENCE!$B$4:$J$132,MATCH(F1605,REFERENCE!$A$4:$A$132,0),Q$2)</f>
        <v>Hot sensation</v>
      </c>
      <c r="R1605" t="str">
        <f>INDEX(REFERENCE!$B$4:$J$132,MATCH(G1605,REFERENCE!$A$4:$A$132,0),R$2)</f>
        <v>Neck</v>
      </c>
      <c r="S1605" t="str">
        <f>INDEX(REFERENCE!$B$4:$J$132,MATCH(H1605,REFERENCE!$A$4:$A$132,0),S$2)</f>
        <v>Single use pads/patches</v>
      </c>
      <c r="T1605" t="str">
        <f>INDEX(REFERENCE!$B$4:$J$132,MATCH(I1605,REFERENCE!$A$4:$A$132,0),T$2)</f>
        <v>6 count</v>
      </c>
      <c r="U1605">
        <f>INDEX(REFERENCE!$B$4:$J$132,MATCH(J1605,REFERENCE!$A$4:$A$132,0),U$2)</f>
        <v>31.99</v>
      </c>
      <c r="V1605" t="str">
        <f>INDEX(REFERENCE!$B$4:$J$132,MATCH(K1605,REFERENCE!$A$4:$A$132,0),V$2)</f>
        <v>4.8 stars</v>
      </c>
      <c r="W1605">
        <f>INDEX(REFERENCE!$B$4:$J$132,MATCH(L1605,REFERENCE!$A$4:$A$132,0),W$2)</f>
        <v>4500</v>
      </c>
    </row>
    <row r="1606" spans="1:23" x14ac:dyDescent="0.2">
      <c r="A1606" s="9">
        <v>18</v>
      </c>
      <c r="B1606" s="9">
        <v>13</v>
      </c>
      <c r="C1606" s="9">
        <v>1</v>
      </c>
      <c r="D1606" s="9">
        <v>2</v>
      </c>
      <c r="E1606" s="9">
        <v>210</v>
      </c>
      <c r="F1606" s="9">
        <v>202</v>
      </c>
      <c r="G1606" s="9">
        <v>0</v>
      </c>
      <c r="H1606" s="9">
        <v>5</v>
      </c>
      <c r="I1606" s="9">
        <v>207</v>
      </c>
      <c r="J1606" s="9">
        <v>20701</v>
      </c>
      <c r="K1606" s="9">
        <v>1</v>
      </c>
      <c r="L1606" s="9">
        <v>2</v>
      </c>
      <c r="N1606">
        <f t="shared" si="27"/>
        <v>181301</v>
      </c>
      <c r="O1606" t="str">
        <f>INDEX(REFERENCE!$B$4:$J$132,MATCH(D1606,REFERENCE!$A$4:$A$132,0),O$2)</f>
        <v>Topicals</v>
      </c>
      <c r="P1606" t="str">
        <f>INDEX(REFERENCE!$B$4:$J$132,MATCH(E1606,REFERENCE!$A$4:$A$132,0),P$2)</f>
        <v>Arnicare</v>
      </c>
      <c r="Q1606" t="str">
        <f>INDEX(REFERENCE!$B$4:$J$132,MATCH(F1606,REFERENCE!$A$4:$A$132,0),Q$2)</f>
        <v>Cold sensation</v>
      </c>
      <c r="R1606" t="str">
        <f>INDEX(REFERENCE!$B$4:$J$132,MATCH(G1606,REFERENCE!$A$4:$A$132,0),R$2)</f>
        <v>-</v>
      </c>
      <c r="S1606" t="str">
        <f>INDEX(REFERENCE!$B$4:$J$132,MATCH(H1606,REFERENCE!$A$4:$A$132,0),S$2)</f>
        <v>Liquid</v>
      </c>
      <c r="T1606" t="str">
        <f>INDEX(REFERENCE!$B$4:$J$132,MATCH(I1606,REFERENCE!$A$4:$A$132,0),T$2)</f>
        <v>5.5 oz</v>
      </c>
      <c r="U1606">
        <f>INDEX(REFERENCE!$B$4:$J$132,MATCH(J1606,REFERENCE!$A$4:$A$132,0),U$2)</f>
        <v>11.49</v>
      </c>
      <c r="V1606" t="str">
        <f>INDEX(REFERENCE!$B$4:$J$132,MATCH(K1606,REFERENCE!$A$4:$A$132,0),V$2)</f>
        <v>4.5 stars</v>
      </c>
      <c r="W1606">
        <f>INDEX(REFERENCE!$B$4:$J$132,MATCH(L1606,REFERENCE!$A$4:$A$132,0),W$2)</f>
        <v>4500</v>
      </c>
    </row>
    <row r="1607" spans="1:23" x14ac:dyDescent="0.2">
      <c r="A1607" s="9">
        <v>18</v>
      </c>
      <c r="B1607" s="9">
        <v>13</v>
      </c>
      <c r="C1607" s="9">
        <v>2</v>
      </c>
      <c r="D1607" s="9">
        <v>1</v>
      </c>
      <c r="E1607" s="9">
        <v>112</v>
      </c>
      <c r="F1607" s="9">
        <v>103</v>
      </c>
      <c r="G1607" s="9">
        <v>1</v>
      </c>
      <c r="H1607" s="9">
        <v>6</v>
      </c>
      <c r="I1607" s="9">
        <v>101</v>
      </c>
      <c r="J1607" s="9">
        <v>10101</v>
      </c>
      <c r="K1607" s="9">
        <v>1</v>
      </c>
      <c r="L1607" s="9">
        <v>1</v>
      </c>
      <c r="N1607">
        <f t="shared" si="27"/>
        <v>181302</v>
      </c>
      <c r="O1607" t="str">
        <f>INDEX(REFERENCE!$B$4:$J$132,MATCH(D1607,REFERENCE!$A$4:$A$132,0),O$2)</f>
        <v>Pads</v>
      </c>
      <c r="P1607" t="str">
        <f>INDEX(REFERENCE!$B$4:$J$132,MATCH(E1607,REFERENCE!$A$4:$A$132,0),P$2)</f>
        <v>Up &amp; Up</v>
      </c>
      <c r="Q1607" t="str">
        <f>INDEX(REFERENCE!$B$4:$J$132,MATCH(F1607,REFERENCE!$A$4:$A$132,0),Q$2)</f>
        <v>Both hot and cold sensation</v>
      </c>
      <c r="R1607" t="str">
        <f>INDEX(REFERENCE!$B$4:$J$132,MATCH(G1607,REFERENCE!$A$4:$A$132,0),R$2)</f>
        <v>Back</v>
      </c>
      <c r="S1607" t="str">
        <f>INDEX(REFERENCE!$B$4:$J$132,MATCH(H1607,REFERENCE!$A$4:$A$132,0),S$2)</f>
        <v>Single use pads/patches</v>
      </c>
      <c r="T1607" t="str">
        <f>INDEX(REFERENCE!$B$4:$J$132,MATCH(I1607,REFERENCE!$A$4:$A$132,0),T$2)</f>
        <v>2 count</v>
      </c>
      <c r="U1607">
        <f>INDEX(REFERENCE!$B$4:$J$132,MATCH(J1607,REFERENCE!$A$4:$A$132,0),U$2)</f>
        <v>2.98</v>
      </c>
      <c r="V1607" t="str">
        <f>INDEX(REFERENCE!$B$4:$J$132,MATCH(K1607,REFERENCE!$A$4:$A$132,0),V$2)</f>
        <v>4.5 stars</v>
      </c>
      <c r="W1607">
        <f>INDEX(REFERENCE!$B$4:$J$132,MATCH(L1607,REFERENCE!$A$4:$A$132,0),W$2)</f>
        <v>1250</v>
      </c>
    </row>
    <row r="1608" spans="1:23" x14ac:dyDescent="0.2">
      <c r="A1608" s="9">
        <v>18</v>
      </c>
      <c r="B1608" s="9">
        <v>13</v>
      </c>
      <c r="C1608" s="9">
        <v>3</v>
      </c>
      <c r="D1608" s="9">
        <v>1</v>
      </c>
      <c r="E1608" s="9">
        <v>110</v>
      </c>
      <c r="F1608" s="9">
        <v>102</v>
      </c>
      <c r="G1608" s="9">
        <v>4</v>
      </c>
      <c r="H1608" s="9">
        <v>6</v>
      </c>
      <c r="I1608" s="9">
        <v>103</v>
      </c>
      <c r="J1608" s="9">
        <v>10304</v>
      </c>
      <c r="K1608" s="9">
        <v>3</v>
      </c>
      <c r="L1608" s="9">
        <v>1</v>
      </c>
      <c r="N1608">
        <f t="shared" si="27"/>
        <v>181303</v>
      </c>
      <c r="O1608" t="str">
        <f>INDEX(REFERENCE!$B$4:$J$132,MATCH(D1608,REFERENCE!$A$4:$A$132,0),O$2)</f>
        <v>Pads</v>
      </c>
      <c r="P1608" t="str">
        <f>INDEX(REFERENCE!$B$4:$J$132,MATCH(E1608,REFERENCE!$A$4:$A$132,0),P$2)</f>
        <v>Equate</v>
      </c>
      <c r="Q1608" t="str">
        <f>INDEX(REFERENCE!$B$4:$J$132,MATCH(F1608,REFERENCE!$A$4:$A$132,0),Q$2)</f>
        <v>Cold sensation</v>
      </c>
      <c r="R1608" t="str">
        <f>INDEX(REFERENCE!$B$4:$J$132,MATCH(G1608,REFERENCE!$A$4:$A$132,0),R$2)</f>
        <v>Chest</v>
      </c>
      <c r="S1608" t="str">
        <f>INDEX(REFERENCE!$B$4:$J$132,MATCH(H1608,REFERENCE!$A$4:$A$132,0),S$2)</f>
        <v>Single use pads/patches</v>
      </c>
      <c r="T1608" t="str">
        <f>INDEX(REFERENCE!$B$4:$J$132,MATCH(I1608,REFERENCE!$A$4:$A$132,0),T$2)</f>
        <v>4 count</v>
      </c>
      <c r="U1608">
        <f>INDEX(REFERENCE!$B$4:$J$132,MATCH(J1608,REFERENCE!$A$4:$A$132,0),U$2)</f>
        <v>16.71</v>
      </c>
      <c r="V1608" t="str">
        <f>INDEX(REFERENCE!$B$4:$J$132,MATCH(K1608,REFERENCE!$A$4:$A$132,0),V$2)</f>
        <v>4.8 stars</v>
      </c>
      <c r="W1608">
        <f>INDEX(REFERENCE!$B$4:$J$132,MATCH(L1608,REFERENCE!$A$4:$A$132,0),W$2)</f>
        <v>1250</v>
      </c>
    </row>
    <row r="1609" spans="1:23" x14ac:dyDescent="0.2">
      <c r="A1609" s="9">
        <v>18</v>
      </c>
      <c r="B1609" s="9">
        <v>13</v>
      </c>
      <c r="C1609" s="9">
        <v>4</v>
      </c>
      <c r="D1609" s="9">
        <v>2</v>
      </c>
      <c r="E1609" s="9">
        <v>209</v>
      </c>
      <c r="F1609" s="9">
        <v>204</v>
      </c>
      <c r="G1609" s="9">
        <v>0</v>
      </c>
      <c r="H1609" s="9">
        <v>4</v>
      </c>
      <c r="I1609" s="9">
        <v>202</v>
      </c>
      <c r="J1609" s="9">
        <v>20202</v>
      </c>
      <c r="K1609" s="9">
        <v>2</v>
      </c>
      <c r="L1609" s="9">
        <v>2</v>
      </c>
      <c r="N1609">
        <f t="shared" si="27"/>
        <v>181304</v>
      </c>
      <c r="O1609" t="str">
        <f>INDEX(REFERENCE!$B$4:$J$132,MATCH(D1609,REFERENCE!$A$4:$A$132,0),O$2)</f>
        <v>Topicals</v>
      </c>
      <c r="P1609" t="str">
        <f>INDEX(REFERENCE!$B$4:$J$132,MATCH(E1609,REFERENCE!$A$4:$A$132,0),P$2)</f>
        <v>Motrin</v>
      </c>
      <c r="Q1609" t="str">
        <f>INDEX(REFERENCE!$B$4:$J$132,MATCH(F1609,REFERENCE!$A$4:$A$132,0),Q$2)</f>
        <v>Lidocaine/numbing sensation</v>
      </c>
      <c r="R1609" t="str">
        <f>INDEX(REFERENCE!$B$4:$J$132,MATCH(G1609,REFERENCE!$A$4:$A$132,0),R$2)</f>
        <v>-</v>
      </c>
      <c r="S1609" t="str">
        <f>INDEX(REFERENCE!$B$4:$J$132,MATCH(H1609,REFERENCE!$A$4:$A$132,0),S$2)</f>
        <v>Roll-on</v>
      </c>
      <c r="T1609" t="str">
        <f>INDEX(REFERENCE!$B$4:$J$132,MATCH(I1609,REFERENCE!$A$4:$A$132,0),T$2)</f>
        <v>2.5 oz</v>
      </c>
      <c r="U1609">
        <f>INDEX(REFERENCE!$B$4:$J$132,MATCH(J1609,REFERENCE!$A$4:$A$132,0),U$2)</f>
        <v>9</v>
      </c>
      <c r="V1609" t="str">
        <f>INDEX(REFERENCE!$B$4:$J$132,MATCH(K1609,REFERENCE!$A$4:$A$132,0),V$2)</f>
        <v>4.6 stars</v>
      </c>
      <c r="W1609">
        <f>INDEX(REFERENCE!$B$4:$J$132,MATCH(L1609,REFERENCE!$A$4:$A$132,0),W$2)</f>
        <v>4500</v>
      </c>
    </row>
    <row r="1610" spans="1:23" x14ac:dyDescent="0.2">
      <c r="A1610" s="9">
        <v>18</v>
      </c>
      <c r="B1610" s="9">
        <v>13</v>
      </c>
      <c r="C1610" s="9">
        <v>5</v>
      </c>
      <c r="D1610" s="9">
        <v>2</v>
      </c>
      <c r="E1610" s="9">
        <v>211</v>
      </c>
      <c r="F1610" s="9">
        <v>203</v>
      </c>
      <c r="G1610" s="9">
        <v>0</v>
      </c>
      <c r="H1610" s="9">
        <v>1</v>
      </c>
      <c r="I1610" s="9">
        <v>203</v>
      </c>
      <c r="J1610" s="9">
        <v>20303</v>
      </c>
      <c r="K1610" s="9">
        <v>3</v>
      </c>
      <c r="L1610" s="9">
        <v>2</v>
      </c>
      <c r="N1610">
        <f t="shared" si="27"/>
        <v>181305</v>
      </c>
      <c r="O1610" t="str">
        <f>INDEX(REFERENCE!$B$4:$J$132,MATCH(D1610,REFERENCE!$A$4:$A$132,0),O$2)</f>
        <v>Topicals</v>
      </c>
      <c r="P1610" t="str">
        <f>INDEX(REFERENCE!$B$4:$J$132,MATCH(E1610,REFERENCE!$A$4:$A$132,0),P$2)</f>
        <v>Theraworx</v>
      </c>
      <c r="Q1610" t="str">
        <f>INDEX(REFERENCE!$B$4:$J$132,MATCH(F1610,REFERENCE!$A$4:$A$132,0),Q$2)</f>
        <v>Both hot and cold sensation</v>
      </c>
      <c r="R1610" t="str">
        <f>INDEX(REFERENCE!$B$4:$J$132,MATCH(G1610,REFERENCE!$A$4:$A$132,0),R$2)</f>
        <v>-</v>
      </c>
      <c r="S1610" t="str">
        <f>INDEX(REFERENCE!$B$4:$J$132,MATCH(H1610,REFERENCE!$A$4:$A$132,0),S$2)</f>
        <v>Gel</v>
      </c>
      <c r="T1610" t="str">
        <f>INDEX(REFERENCE!$B$4:$J$132,MATCH(I1610,REFERENCE!$A$4:$A$132,0),T$2)</f>
        <v>3 oz</v>
      </c>
      <c r="U1610">
        <f>INDEX(REFERENCE!$B$4:$J$132,MATCH(J1610,REFERENCE!$A$4:$A$132,0),U$2)</f>
        <v>11.99</v>
      </c>
      <c r="V1610" t="str">
        <f>INDEX(REFERENCE!$B$4:$J$132,MATCH(K1610,REFERENCE!$A$4:$A$132,0),V$2)</f>
        <v>4.8 stars</v>
      </c>
      <c r="W1610">
        <f>INDEX(REFERENCE!$B$4:$J$132,MATCH(L1610,REFERENCE!$A$4:$A$132,0),W$2)</f>
        <v>4500</v>
      </c>
    </row>
    <row r="1611" spans="1:23" x14ac:dyDescent="0.2">
      <c r="A1611" s="9">
        <v>18</v>
      </c>
      <c r="B1611" s="9">
        <v>13</v>
      </c>
      <c r="C1611" s="9">
        <v>6</v>
      </c>
      <c r="D1611" s="9">
        <v>1</v>
      </c>
      <c r="E1611" s="9">
        <v>107</v>
      </c>
      <c r="F1611" s="9">
        <v>104</v>
      </c>
      <c r="G1611" s="9">
        <v>6</v>
      </c>
      <c r="H1611" s="9">
        <v>6</v>
      </c>
      <c r="I1611" s="9">
        <v>102</v>
      </c>
      <c r="J1611" s="9">
        <v>10202</v>
      </c>
      <c r="K1611" s="9">
        <v>2</v>
      </c>
      <c r="L1611" s="9">
        <v>1</v>
      </c>
      <c r="N1611">
        <f t="shared" si="27"/>
        <v>181306</v>
      </c>
      <c r="O1611" t="str">
        <f>INDEX(REFERENCE!$B$4:$J$132,MATCH(D1611,REFERENCE!$A$4:$A$132,0),O$2)</f>
        <v>Pads</v>
      </c>
      <c r="P1611" t="str">
        <f>INDEX(REFERENCE!$B$4:$J$132,MATCH(E1611,REFERENCE!$A$4:$A$132,0),P$2)</f>
        <v>Salonpas</v>
      </c>
      <c r="Q1611" t="str">
        <f>INDEX(REFERENCE!$B$4:$J$132,MATCH(F1611,REFERENCE!$A$4:$A$132,0),Q$2)</f>
        <v>Lidocaine/numbing sensation</v>
      </c>
      <c r="R1611" t="str">
        <f>INDEX(REFERENCE!$B$4:$J$132,MATCH(G1611,REFERENCE!$A$4:$A$132,0),R$2)</f>
        <v>Shoulder</v>
      </c>
      <c r="S1611" t="str">
        <f>INDEX(REFERENCE!$B$4:$J$132,MATCH(H1611,REFERENCE!$A$4:$A$132,0),S$2)</f>
        <v>Single use pads/patches</v>
      </c>
      <c r="T1611" t="str">
        <f>INDEX(REFERENCE!$B$4:$J$132,MATCH(I1611,REFERENCE!$A$4:$A$132,0),T$2)</f>
        <v>3 count</v>
      </c>
      <c r="U1611">
        <f>INDEX(REFERENCE!$B$4:$J$132,MATCH(J1611,REFERENCE!$A$4:$A$132,0),U$2)</f>
        <v>6.63</v>
      </c>
      <c r="V1611" t="str">
        <f>INDEX(REFERENCE!$B$4:$J$132,MATCH(K1611,REFERENCE!$A$4:$A$132,0),V$2)</f>
        <v>4.6 stars</v>
      </c>
      <c r="W1611">
        <f>INDEX(REFERENCE!$B$4:$J$132,MATCH(L1611,REFERENCE!$A$4:$A$132,0),W$2)</f>
        <v>1250</v>
      </c>
    </row>
    <row r="1612" spans="1:23" x14ac:dyDescent="0.2">
      <c r="A1612" s="9">
        <v>18</v>
      </c>
      <c r="B1612" s="9">
        <v>14</v>
      </c>
      <c r="C1612" s="9">
        <v>1</v>
      </c>
      <c r="D1612" s="9">
        <v>2</v>
      </c>
      <c r="E1612" s="9">
        <v>212</v>
      </c>
      <c r="F1612" s="9">
        <v>204</v>
      </c>
      <c r="G1612" s="9">
        <v>0</v>
      </c>
      <c r="H1612" s="9">
        <v>3</v>
      </c>
      <c r="I1612" s="9">
        <v>206</v>
      </c>
      <c r="J1612" s="9">
        <v>20602</v>
      </c>
      <c r="K1612" s="9">
        <v>2</v>
      </c>
      <c r="L1612" s="9">
        <v>1</v>
      </c>
      <c r="N1612">
        <f t="shared" si="27"/>
        <v>181401</v>
      </c>
      <c r="O1612" t="str">
        <f>INDEX(REFERENCE!$B$4:$J$132,MATCH(D1612,REFERENCE!$A$4:$A$132,0),O$2)</f>
        <v>Topicals</v>
      </c>
      <c r="P1612" t="str">
        <f>INDEX(REFERENCE!$B$4:$J$132,MATCH(E1612,REFERENCE!$A$4:$A$132,0),P$2)</f>
        <v>Store Brand</v>
      </c>
      <c r="Q1612" t="str">
        <f>INDEX(REFERENCE!$B$4:$J$132,MATCH(F1612,REFERENCE!$A$4:$A$132,0),Q$2)</f>
        <v>Lidocaine/numbing sensation</v>
      </c>
      <c r="R1612" t="str">
        <f>INDEX(REFERENCE!$B$4:$J$132,MATCH(G1612,REFERENCE!$A$4:$A$132,0),R$2)</f>
        <v>-</v>
      </c>
      <c r="S1612" t="str">
        <f>INDEX(REFERENCE!$B$4:$J$132,MATCH(H1612,REFERENCE!$A$4:$A$132,0),S$2)</f>
        <v>Spray</v>
      </c>
      <c r="T1612" t="str">
        <f>INDEX(REFERENCE!$B$4:$J$132,MATCH(I1612,REFERENCE!$A$4:$A$132,0),T$2)</f>
        <v>4.5 oz</v>
      </c>
      <c r="U1612">
        <f>INDEX(REFERENCE!$B$4:$J$132,MATCH(J1612,REFERENCE!$A$4:$A$132,0),U$2)</f>
        <v>12.5</v>
      </c>
      <c r="V1612" t="str">
        <f>INDEX(REFERENCE!$B$4:$J$132,MATCH(K1612,REFERENCE!$A$4:$A$132,0),V$2)</f>
        <v>4.6 stars</v>
      </c>
      <c r="W1612">
        <f>INDEX(REFERENCE!$B$4:$J$132,MATCH(L1612,REFERENCE!$A$4:$A$132,0),W$2)</f>
        <v>1250</v>
      </c>
    </row>
    <row r="1613" spans="1:23" x14ac:dyDescent="0.2">
      <c r="A1613" s="9">
        <v>18</v>
      </c>
      <c r="B1613" s="9">
        <v>14</v>
      </c>
      <c r="C1613" s="9">
        <v>2</v>
      </c>
      <c r="D1613" s="9">
        <v>1</v>
      </c>
      <c r="E1613" s="9">
        <v>103</v>
      </c>
      <c r="F1613" s="9">
        <v>103</v>
      </c>
      <c r="G1613" s="9">
        <v>3</v>
      </c>
      <c r="H1613" s="9">
        <v>6</v>
      </c>
      <c r="I1613" s="9">
        <v>104</v>
      </c>
      <c r="J1613" s="9">
        <v>10403</v>
      </c>
      <c r="K1613" s="9">
        <v>1</v>
      </c>
      <c r="L1613" s="9">
        <v>1</v>
      </c>
      <c r="N1613">
        <f t="shared" si="27"/>
        <v>181402</v>
      </c>
      <c r="O1613" t="str">
        <f>INDEX(REFERENCE!$B$4:$J$132,MATCH(D1613,REFERENCE!$A$4:$A$132,0),O$2)</f>
        <v>Pads</v>
      </c>
      <c r="P1613" t="str">
        <f>INDEX(REFERENCE!$B$4:$J$132,MATCH(E1613,REFERENCE!$A$4:$A$132,0),P$2)</f>
        <v xml:space="preserve">Biofreeze  </v>
      </c>
      <c r="Q1613" t="str">
        <f>INDEX(REFERENCE!$B$4:$J$132,MATCH(F1613,REFERENCE!$A$4:$A$132,0),Q$2)</f>
        <v>Both hot and cold sensation</v>
      </c>
      <c r="R1613" t="str">
        <f>INDEX(REFERENCE!$B$4:$J$132,MATCH(G1613,REFERENCE!$A$4:$A$132,0),R$2)</f>
        <v>Joint</v>
      </c>
      <c r="S1613" t="str">
        <f>INDEX(REFERENCE!$B$4:$J$132,MATCH(H1613,REFERENCE!$A$4:$A$132,0),S$2)</f>
        <v>Single use pads/patches</v>
      </c>
      <c r="T1613" t="str">
        <f>INDEX(REFERENCE!$B$4:$J$132,MATCH(I1613,REFERENCE!$A$4:$A$132,0),T$2)</f>
        <v>5 count</v>
      </c>
      <c r="U1613">
        <f>INDEX(REFERENCE!$B$4:$J$132,MATCH(J1613,REFERENCE!$A$4:$A$132,0),U$2)</f>
        <v>15.86</v>
      </c>
      <c r="V1613" t="str">
        <f>INDEX(REFERENCE!$B$4:$J$132,MATCH(K1613,REFERENCE!$A$4:$A$132,0),V$2)</f>
        <v>4.5 stars</v>
      </c>
      <c r="W1613">
        <f>INDEX(REFERENCE!$B$4:$J$132,MATCH(L1613,REFERENCE!$A$4:$A$132,0),W$2)</f>
        <v>1250</v>
      </c>
    </row>
    <row r="1614" spans="1:23" x14ac:dyDescent="0.2">
      <c r="A1614" s="9">
        <v>18</v>
      </c>
      <c r="B1614" s="9">
        <v>14</v>
      </c>
      <c r="C1614" s="9">
        <v>3</v>
      </c>
      <c r="D1614" s="9">
        <v>2</v>
      </c>
      <c r="E1614" s="9">
        <v>201</v>
      </c>
      <c r="F1614" s="9">
        <v>203</v>
      </c>
      <c r="G1614" s="9">
        <v>0</v>
      </c>
      <c r="H1614" s="9">
        <v>5</v>
      </c>
      <c r="I1614" s="9">
        <v>203</v>
      </c>
      <c r="J1614" s="9">
        <v>20304</v>
      </c>
      <c r="K1614" s="9">
        <v>2</v>
      </c>
      <c r="L1614" s="9">
        <v>2</v>
      </c>
      <c r="N1614">
        <f t="shared" si="27"/>
        <v>181403</v>
      </c>
      <c r="O1614" t="str">
        <f>INDEX(REFERENCE!$B$4:$J$132,MATCH(D1614,REFERENCE!$A$4:$A$132,0),O$2)</f>
        <v>Topicals</v>
      </c>
      <c r="P1614" t="str">
        <f>INDEX(REFERENCE!$B$4:$J$132,MATCH(E1614,REFERENCE!$A$4:$A$132,0),P$2)</f>
        <v>Bengay</v>
      </c>
      <c r="Q1614" t="str">
        <f>INDEX(REFERENCE!$B$4:$J$132,MATCH(F1614,REFERENCE!$A$4:$A$132,0),Q$2)</f>
        <v>Both hot and cold sensation</v>
      </c>
      <c r="R1614" t="str">
        <f>INDEX(REFERENCE!$B$4:$J$132,MATCH(G1614,REFERENCE!$A$4:$A$132,0),R$2)</f>
        <v>-</v>
      </c>
      <c r="S1614" t="str">
        <f>INDEX(REFERENCE!$B$4:$J$132,MATCH(H1614,REFERENCE!$A$4:$A$132,0),S$2)</f>
        <v>Liquid</v>
      </c>
      <c r="T1614" t="str">
        <f>INDEX(REFERENCE!$B$4:$J$132,MATCH(I1614,REFERENCE!$A$4:$A$132,0),T$2)</f>
        <v>3 oz</v>
      </c>
      <c r="U1614">
        <f>INDEX(REFERENCE!$B$4:$J$132,MATCH(J1614,REFERENCE!$A$4:$A$132,0),U$2)</f>
        <v>13.4</v>
      </c>
      <c r="V1614" t="str">
        <f>INDEX(REFERENCE!$B$4:$J$132,MATCH(K1614,REFERENCE!$A$4:$A$132,0),V$2)</f>
        <v>4.6 stars</v>
      </c>
      <c r="W1614">
        <f>INDEX(REFERENCE!$B$4:$J$132,MATCH(L1614,REFERENCE!$A$4:$A$132,0),W$2)</f>
        <v>4500</v>
      </c>
    </row>
    <row r="1615" spans="1:23" x14ac:dyDescent="0.2">
      <c r="A1615" s="9">
        <v>18</v>
      </c>
      <c r="B1615" s="9">
        <v>14</v>
      </c>
      <c r="C1615" s="9">
        <v>4</v>
      </c>
      <c r="D1615" s="9">
        <v>1</v>
      </c>
      <c r="E1615" s="9">
        <v>108</v>
      </c>
      <c r="F1615" s="9">
        <v>105</v>
      </c>
      <c r="G1615" s="9">
        <v>5</v>
      </c>
      <c r="H1615" s="9">
        <v>6</v>
      </c>
      <c r="I1615" s="9">
        <v>101</v>
      </c>
      <c r="J1615" s="9">
        <v>10102</v>
      </c>
      <c r="K1615" s="9">
        <v>1</v>
      </c>
      <c r="L1615" s="9">
        <v>2</v>
      </c>
      <c r="N1615">
        <f t="shared" si="27"/>
        <v>181404</v>
      </c>
      <c r="O1615" t="str">
        <f>INDEX(REFERENCE!$B$4:$J$132,MATCH(D1615,REFERENCE!$A$4:$A$132,0),O$2)</f>
        <v>Pads</v>
      </c>
      <c r="P1615" t="str">
        <f>INDEX(REFERENCE!$B$4:$J$132,MATCH(E1615,REFERENCE!$A$4:$A$132,0),P$2)</f>
        <v>Thermacare</v>
      </c>
      <c r="Q1615" t="str">
        <f>INDEX(REFERENCE!$B$4:$J$132,MATCH(F1615,REFERENCE!$A$4:$A$132,0),Q$2)</f>
        <v>No sensation/drug free/for circulation</v>
      </c>
      <c r="R1615" t="str">
        <f>INDEX(REFERENCE!$B$4:$J$132,MATCH(G1615,REFERENCE!$A$4:$A$132,0),R$2)</f>
        <v>Hands (arthritis)</v>
      </c>
      <c r="S1615" t="str">
        <f>INDEX(REFERENCE!$B$4:$J$132,MATCH(H1615,REFERENCE!$A$4:$A$132,0),S$2)</f>
        <v>Single use pads/patches</v>
      </c>
      <c r="T1615" t="str">
        <f>INDEX(REFERENCE!$B$4:$J$132,MATCH(I1615,REFERENCE!$A$4:$A$132,0),T$2)</f>
        <v>2 count</v>
      </c>
      <c r="U1615">
        <f>INDEX(REFERENCE!$B$4:$J$132,MATCH(J1615,REFERENCE!$A$4:$A$132,0),U$2)</f>
        <v>4.3</v>
      </c>
      <c r="V1615" t="str">
        <f>INDEX(REFERENCE!$B$4:$J$132,MATCH(K1615,REFERENCE!$A$4:$A$132,0),V$2)</f>
        <v>4.5 stars</v>
      </c>
      <c r="W1615">
        <f>INDEX(REFERENCE!$B$4:$J$132,MATCH(L1615,REFERENCE!$A$4:$A$132,0),W$2)</f>
        <v>4500</v>
      </c>
    </row>
    <row r="1616" spans="1:23" x14ac:dyDescent="0.2">
      <c r="A1616" s="9">
        <v>18</v>
      </c>
      <c r="B1616" s="9">
        <v>14</v>
      </c>
      <c r="C1616" s="9">
        <v>5</v>
      </c>
      <c r="D1616" s="9">
        <v>1</v>
      </c>
      <c r="E1616" s="9">
        <v>102</v>
      </c>
      <c r="F1616" s="9">
        <v>102</v>
      </c>
      <c r="G1616" s="9">
        <v>4</v>
      </c>
      <c r="H1616" s="9">
        <v>6</v>
      </c>
      <c r="I1616" s="9">
        <v>102</v>
      </c>
      <c r="J1616" s="9">
        <v>10201</v>
      </c>
      <c r="K1616" s="9">
        <v>3</v>
      </c>
      <c r="L1616" s="9">
        <v>1</v>
      </c>
      <c r="N1616">
        <f t="shared" si="27"/>
        <v>181405</v>
      </c>
      <c r="O1616" t="str">
        <f>INDEX(REFERENCE!$B$4:$J$132,MATCH(D1616,REFERENCE!$A$4:$A$132,0),O$2)</f>
        <v>Pads</v>
      </c>
      <c r="P1616" t="str">
        <f>INDEX(REFERENCE!$B$4:$J$132,MATCH(E1616,REFERENCE!$A$4:$A$132,0),P$2)</f>
        <v>Icy Hot</v>
      </c>
      <c r="Q1616" t="str">
        <f>INDEX(REFERENCE!$B$4:$J$132,MATCH(F1616,REFERENCE!$A$4:$A$132,0),Q$2)</f>
        <v>Cold sensation</v>
      </c>
      <c r="R1616" t="str">
        <f>INDEX(REFERENCE!$B$4:$J$132,MATCH(G1616,REFERENCE!$A$4:$A$132,0),R$2)</f>
        <v>Chest</v>
      </c>
      <c r="S1616" t="str">
        <f>INDEX(REFERENCE!$B$4:$J$132,MATCH(H1616,REFERENCE!$A$4:$A$132,0),S$2)</f>
        <v>Single use pads/patches</v>
      </c>
      <c r="T1616" t="str">
        <f>INDEX(REFERENCE!$B$4:$J$132,MATCH(I1616,REFERENCE!$A$4:$A$132,0),T$2)</f>
        <v>3 count</v>
      </c>
      <c r="U1616">
        <f>INDEX(REFERENCE!$B$4:$J$132,MATCH(J1616,REFERENCE!$A$4:$A$132,0),U$2)</f>
        <v>3.6</v>
      </c>
      <c r="V1616" t="str">
        <f>INDEX(REFERENCE!$B$4:$J$132,MATCH(K1616,REFERENCE!$A$4:$A$132,0),V$2)</f>
        <v>4.8 stars</v>
      </c>
      <c r="W1616">
        <f>INDEX(REFERENCE!$B$4:$J$132,MATCH(L1616,REFERENCE!$A$4:$A$132,0),W$2)</f>
        <v>1250</v>
      </c>
    </row>
    <row r="1617" spans="1:23" x14ac:dyDescent="0.2">
      <c r="A1617" s="9">
        <v>18</v>
      </c>
      <c r="B1617" s="9">
        <v>14</v>
      </c>
      <c r="C1617" s="9">
        <v>6</v>
      </c>
      <c r="D1617" s="9">
        <v>2</v>
      </c>
      <c r="E1617" s="9">
        <v>205</v>
      </c>
      <c r="F1617" s="9">
        <v>202</v>
      </c>
      <c r="G1617" s="9">
        <v>0</v>
      </c>
      <c r="H1617" s="9">
        <v>2</v>
      </c>
      <c r="I1617" s="9">
        <v>204</v>
      </c>
      <c r="J1617" s="9">
        <v>20405</v>
      </c>
      <c r="K1617" s="9">
        <v>3</v>
      </c>
      <c r="L1617" s="9">
        <v>2</v>
      </c>
      <c r="N1617">
        <f t="shared" si="27"/>
        <v>181406</v>
      </c>
      <c r="O1617" t="str">
        <f>INDEX(REFERENCE!$B$4:$J$132,MATCH(D1617,REFERENCE!$A$4:$A$132,0),O$2)</f>
        <v>Topicals</v>
      </c>
      <c r="P1617" t="str">
        <f>INDEX(REFERENCE!$B$4:$J$132,MATCH(E1617,REFERENCE!$A$4:$A$132,0),P$2)</f>
        <v>Tiger Balm</v>
      </c>
      <c r="Q1617" t="str">
        <f>INDEX(REFERENCE!$B$4:$J$132,MATCH(F1617,REFERENCE!$A$4:$A$132,0),Q$2)</f>
        <v>Cold sensation</v>
      </c>
      <c r="R1617" t="str">
        <f>INDEX(REFERENCE!$B$4:$J$132,MATCH(G1617,REFERENCE!$A$4:$A$132,0),R$2)</f>
        <v>-</v>
      </c>
      <c r="S1617" t="str">
        <f>INDEX(REFERENCE!$B$4:$J$132,MATCH(H1617,REFERENCE!$A$4:$A$132,0),S$2)</f>
        <v>Cream</v>
      </c>
      <c r="T1617" t="str">
        <f>INDEX(REFERENCE!$B$4:$J$132,MATCH(I1617,REFERENCE!$A$4:$A$132,0),T$2)</f>
        <v>3.5 oz</v>
      </c>
      <c r="U1617">
        <f>INDEX(REFERENCE!$B$4:$J$132,MATCH(J1617,REFERENCE!$A$4:$A$132,0),U$2)</f>
        <v>20.5</v>
      </c>
      <c r="V1617" t="str">
        <f>INDEX(REFERENCE!$B$4:$J$132,MATCH(K1617,REFERENCE!$A$4:$A$132,0),V$2)</f>
        <v>4.8 stars</v>
      </c>
      <c r="W1617">
        <f>INDEX(REFERENCE!$B$4:$J$132,MATCH(L1617,REFERENCE!$A$4:$A$132,0),W$2)</f>
        <v>4500</v>
      </c>
    </row>
    <row r="1618" spans="1:23" x14ac:dyDescent="0.2">
      <c r="A1618" s="9">
        <v>18</v>
      </c>
      <c r="B1618" s="9">
        <v>15</v>
      </c>
      <c r="C1618" s="9">
        <v>1</v>
      </c>
      <c r="D1618" s="9">
        <v>1</v>
      </c>
      <c r="E1618" s="9">
        <v>104</v>
      </c>
      <c r="F1618" s="9">
        <v>104</v>
      </c>
      <c r="G1618" s="9">
        <v>4</v>
      </c>
      <c r="H1618" s="9">
        <v>6</v>
      </c>
      <c r="I1618" s="9">
        <v>104</v>
      </c>
      <c r="J1618" s="9">
        <v>10405</v>
      </c>
      <c r="K1618" s="9">
        <v>2</v>
      </c>
      <c r="L1618" s="9">
        <v>2</v>
      </c>
      <c r="N1618">
        <f t="shared" si="27"/>
        <v>181501</v>
      </c>
      <c r="O1618" t="str">
        <f>INDEX(REFERENCE!$B$4:$J$132,MATCH(D1618,REFERENCE!$A$4:$A$132,0),O$2)</f>
        <v>Pads</v>
      </c>
      <c r="P1618" t="str">
        <f>INDEX(REFERENCE!$B$4:$J$132,MATCH(E1618,REFERENCE!$A$4:$A$132,0),P$2)</f>
        <v>Aspercreme</v>
      </c>
      <c r="Q1618" t="str">
        <f>INDEX(REFERENCE!$B$4:$J$132,MATCH(F1618,REFERENCE!$A$4:$A$132,0),Q$2)</f>
        <v>Lidocaine/numbing sensation</v>
      </c>
      <c r="R1618" t="str">
        <f>INDEX(REFERENCE!$B$4:$J$132,MATCH(G1618,REFERENCE!$A$4:$A$132,0),R$2)</f>
        <v>Chest</v>
      </c>
      <c r="S1618" t="str">
        <f>INDEX(REFERENCE!$B$4:$J$132,MATCH(H1618,REFERENCE!$A$4:$A$132,0),S$2)</f>
        <v>Single use pads/patches</v>
      </c>
      <c r="T1618" t="str">
        <f>INDEX(REFERENCE!$B$4:$J$132,MATCH(I1618,REFERENCE!$A$4:$A$132,0),T$2)</f>
        <v>5 count</v>
      </c>
      <c r="U1618">
        <f>INDEX(REFERENCE!$B$4:$J$132,MATCH(J1618,REFERENCE!$A$4:$A$132,0),U$2)</f>
        <v>29.24</v>
      </c>
      <c r="V1618" t="str">
        <f>INDEX(REFERENCE!$B$4:$J$132,MATCH(K1618,REFERENCE!$A$4:$A$132,0),V$2)</f>
        <v>4.6 stars</v>
      </c>
      <c r="W1618">
        <f>INDEX(REFERENCE!$B$4:$J$132,MATCH(L1618,REFERENCE!$A$4:$A$132,0),W$2)</f>
        <v>4500</v>
      </c>
    </row>
    <row r="1619" spans="1:23" x14ac:dyDescent="0.2">
      <c r="A1619" s="9">
        <v>18</v>
      </c>
      <c r="B1619" s="9">
        <v>15</v>
      </c>
      <c r="C1619" s="9">
        <v>2</v>
      </c>
      <c r="D1619" s="9">
        <v>2</v>
      </c>
      <c r="E1619" s="9">
        <v>206</v>
      </c>
      <c r="F1619" s="9">
        <v>203</v>
      </c>
      <c r="G1619" s="9">
        <v>0</v>
      </c>
      <c r="H1619" s="9">
        <v>1</v>
      </c>
      <c r="I1619" s="9">
        <v>201</v>
      </c>
      <c r="J1619" s="9">
        <v>20101</v>
      </c>
      <c r="K1619" s="9">
        <v>1</v>
      </c>
      <c r="L1619" s="9">
        <v>2</v>
      </c>
      <c r="N1619">
        <f t="shared" si="27"/>
        <v>181502</v>
      </c>
      <c r="O1619" t="str">
        <f>INDEX(REFERENCE!$B$4:$J$132,MATCH(D1619,REFERENCE!$A$4:$A$132,0),O$2)</f>
        <v>Topicals</v>
      </c>
      <c r="P1619" t="str">
        <f>INDEX(REFERENCE!$B$4:$J$132,MATCH(E1619,REFERENCE!$A$4:$A$132,0),P$2)</f>
        <v>Voltaren</v>
      </c>
      <c r="Q1619" t="str">
        <f>INDEX(REFERENCE!$B$4:$J$132,MATCH(F1619,REFERENCE!$A$4:$A$132,0),Q$2)</f>
        <v>Both hot and cold sensation</v>
      </c>
      <c r="R1619" t="str">
        <f>INDEX(REFERENCE!$B$4:$J$132,MATCH(G1619,REFERENCE!$A$4:$A$132,0),R$2)</f>
        <v>-</v>
      </c>
      <c r="S1619" t="str">
        <f>INDEX(REFERENCE!$B$4:$J$132,MATCH(H1619,REFERENCE!$A$4:$A$132,0),S$2)</f>
        <v>Gel</v>
      </c>
      <c r="T1619" t="str">
        <f>INDEX(REFERENCE!$B$4:$J$132,MATCH(I1619,REFERENCE!$A$4:$A$132,0),T$2)</f>
        <v>2 oz</v>
      </c>
      <c r="U1619">
        <f>INDEX(REFERENCE!$B$4:$J$132,MATCH(J1619,REFERENCE!$A$4:$A$132,0),U$2)</f>
        <v>4.6399999999999997</v>
      </c>
      <c r="V1619" t="str">
        <f>INDEX(REFERENCE!$B$4:$J$132,MATCH(K1619,REFERENCE!$A$4:$A$132,0),V$2)</f>
        <v>4.5 stars</v>
      </c>
      <c r="W1619">
        <f>INDEX(REFERENCE!$B$4:$J$132,MATCH(L1619,REFERENCE!$A$4:$A$132,0),W$2)</f>
        <v>4500</v>
      </c>
    </row>
    <row r="1620" spans="1:23" x14ac:dyDescent="0.2">
      <c r="A1620" s="9">
        <v>18</v>
      </c>
      <c r="B1620" s="9">
        <v>15</v>
      </c>
      <c r="C1620" s="9">
        <v>3</v>
      </c>
      <c r="D1620" s="9">
        <v>1</v>
      </c>
      <c r="E1620" s="9">
        <v>112</v>
      </c>
      <c r="F1620" s="9">
        <v>102</v>
      </c>
      <c r="G1620" s="9">
        <v>5</v>
      </c>
      <c r="H1620" s="9">
        <v>6</v>
      </c>
      <c r="I1620" s="9">
        <v>101</v>
      </c>
      <c r="J1620" s="9">
        <v>10104</v>
      </c>
      <c r="K1620" s="9">
        <v>2</v>
      </c>
      <c r="L1620" s="9">
        <v>1</v>
      </c>
      <c r="N1620">
        <f t="shared" si="27"/>
        <v>181503</v>
      </c>
      <c r="O1620" t="str">
        <f>INDEX(REFERENCE!$B$4:$J$132,MATCH(D1620,REFERENCE!$A$4:$A$132,0),O$2)</f>
        <v>Pads</v>
      </c>
      <c r="P1620" t="str">
        <f>INDEX(REFERENCE!$B$4:$J$132,MATCH(E1620,REFERENCE!$A$4:$A$132,0),P$2)</f>
        <v>Up &amp; Up</v>
      </c>
      <c r="Q1620" t="str">
        <f>INDEX(REFERENCE!$B$4:$J$132,MATCH(F1620,REFERENCE!$A$4:$A$132,0),Q$2)</f>
        <v>Cold sensation</v>
      </c>
      <c r="R1620" t="str">
        <f>INDEX(REFERENCE!$B$4:$J$132,MATCH(G1620,REFERENCE!$A$4:$A$132,0),R$2)</f>
        <v>Hands (arthritis)</v>
      </c>
      <c r="S1620" t="str">
        <f>INDEX(REFERENCE!$B$4:$J$132,MATCH(H1620,REFERENCE!$A$4:$A$132,0),S$2)</f>
        <v>Single use pads/patches</v>
      </c>
      <c r="T1620" t="str">
        <f>INDEX(REFERENCE!$B$4:$J$132,MATCH(I1620,REFERENCE!$A$4:$A$132,0),T$2)</f>
        <v>2 count</v>
      </c>
      <c r="U1620">
        <f>INDEX(REFERENCE!$B$4:$J$132,MATCH(J1620,REFERENCE!$A$4:$A$132,0),U$2)</f>
        <v>8.59</v>
      </c>
      <c r="V1620" t="str">
        <f>INDEX(REFERENCE!$B$4:$J$132,MATCH(K1620,REFERENCE!$A$4:$A$132,0),V$2)</f>
        <v>4.6 stars</v>
      </c>
      <c r="W1620">
        <f>INDEX(REFERENCE!$B$4:$J$132,MATCH(L1620,REFERENCE!$A$4:$A$132,0),W$2)</f>
        <v>1250</v>
      </c>
    </row>
    <row r="1621" spans="1:23" x14ac:dyDescent="0.2">
      <c r="A1621" s="9">
        <v>18</v>
      </c>
      <c r="B1621" s="9">
        <v>15</v>
      </c>
      <c r="C1621" s="9">
        <v>4</v>
      </c>
      <c r="D1621" s="9">
        <v>1</v>
      </c>
      <c r="E1621" s="9">
        <v>106</v>
      </c>
      <c r="F1621" s="9">
        <v>103</v>
      </c>
      <c r="G1621" s="9">
        <v>2</v>
      </c>
      <c r="H1621" s="9">
        <v>6</v>
      </c>
      <c r="I1621" s="9">
        <v>103</v>
      </c>
      <c r="J1621" s="9">
        <v>10303</v>
      </c>
      <c r="K1621" s="9">
        <v>3</v>
      </c>
      <c r="L1621" s="9">
        <v>1</v>
      </c>
      <c r="N1621">
        <f t="shared" si="27"/>
        <v>181504</v>
      </c>
      <c r="O1621" t="str">
        <f>INDEX(REFERENCE!$B$4:$J$132,MATCH(D1621,REFERENCE!$A$4:$A$132,0),O$2)</f>
        <v>Pads</v>
      </c>
      <c r="P1621" t="str">
        <f>INDEX(REFERENCE!$B$4:$J$132,MATCH(E1621,REFERENCE!$A$4:$A$132,0),P$2)</f>
        <v>Vicks Vapopatch</v>
      </c>
      <c r="Q1621" t="str">
        <f>INDEX(REFERENCE!$B$4:$J$132,MATCH(F1621,REFERENCE!$A$4:$A$132,0),Q$2)</f>
        <v>Both hot and cold sensation</v>
      </c>
      <c r="R1621" t="str">
        <f>INDEX(REFERENCE!$B$4:$J$132,MATCH(G1621,REFERENCE!$A$4:$A$132,0),R$2)</f>
        <v>Neck</v>
      </c>
      <c r="S1621" t="str">
        <f>INDEX(REFERENCE!$B$4:$J$132,MATCH(H1621,REFERENCE!$A$4:$A$132,0),S$2)</f>
        <v>Single use pads/patches</v>
      </c>
      <c r="T1621" t="str">
        <f>INDEX(REFERENCE!$B$4:$J$132,MATCH(I1621,REFERENCE!$A$4:$A$132,0),T$2)</f>
        <v>4 count</v>
      </c>
      <c r="U1621">
        <f>INDEX(REFERENCE!$B$4:$J$132,MATCH(J1621,REFERENCE!$A$4:$A$132,0),U$2)</f>
        <v>13</v>
      </c>
      <c r="V1621" t="str">
        <f>INDEX(REFERENCE!$B$4:$J$132,MATCH(K1621,REFERENCE!$A$4:$A$132,0),V$2)</f>
        <v>4.8 stars</v>
      </c>
      <c r="W1621">
        <f>INDEX(REFERENCE!$B$4:$J$132,MATCH(L1621,REFERENCE!$A$4:$A$132,0),W$2)</f>
        <v>1250</v>
      </c>
    </row>
    <row r="1622" spans="1:23" x14ac:dyDescent="0.2">
      <c r="A1622" s="9">
        <v>18</v>
      </c>
      <c r="B1622" s="9">
        <v>15</v>
      </c>
      <c r="C1622" s="9">
        <v>5</v>
      </c>
      <c r="D1622" s="9">
        <v>2</v>
      </c>
      <c r="E1622" s="9">
        <v>202</v>
      </c>
      <c r="F1622" s="9">
        <v>204</v>
      </c>
      <c r="G1622" s="9">
        <v>0</v>
      </c>
      <c r="H1622" s="9">
        <v>4</v>
      </c>
      <c r="I1622" s="9">
        <v>205</v>
      </c>
      <c r="J1622" s="9">
        <v>20503</v>
      </c>
      <c r="K1622" s="9">
        <v>1</v>
      </c>
      <c r="L1622" s="9">
        <v>2</v>
      </c>
      <c r="N1622">
        <f t="shared" si="27"/>
        <v>181505</v>
      </c>
      <c r="O1622" t="str">
        <f>INDEX(REFERENCE!$B$4:$J$132,MATCH(D1622,REFERENCE!$A$4:$A$132,0),O$2)</f>
        <v>Topicals</v>
      </c>
      <c r="P1622" t="str">
        <f>INDEX(REFERENCE!$B$4:$J$132,MATCH(E1622,REFERENCE!$A$4:$A$132,0),P$2)</f>
        <v>Icy Hot</v>
      </c>
      <c r="Q1622" t="str">
        <f>INDEX(REFERENCE!$B$4:$J$132,MATCH(F1622,REFERENCE!$A$4:$A$132,0),Q$2)</f>
        <v>Lidocaine/numbing sensation</v>
      </c>
      <c r="R1622" t="str">
        <f>INDEX(REFERENCE!$B$4:$J$132,MATCH(G1622,REFERENCE!$A$4:$A$132,0),R$2)</f>
        <v>-</v>
      </c>
      <c r="S1622" t="str">
        <f>INDEX(REFERENCE!$B$4:$J$132,MATCH(H1622,REFERENCE!$A$4:$A$132,0),S$2)</f>
        <v>Roll-on</v>
      </c>
      <c r="T1622" t="str">
        <f>INDEX(REFERENCE!$B$4:$J$132,MATCH(I1622,REFERENCE!$A$4:$A$132,0),T$2)</f>
        <v>4 oz</v>
      </c>
      <c r="U1622">
        <f>INDEX(REFERENCE!$B$4:$J$132,MATCH(J1622,REFERENCE!$A$4:$A$132,0),U$2)</f>
        <v>13.99</v>
      </c>
      <c r="V1622" t="str">
        <f>INDEX(REFERENCE!$B$4:$J$132,MATCH(K1622,REFERENCE!$A$4:$A$132,0),V$2)</f>
        <v>4.5 stars</v>
      </c>
      <c r="W1622">
        <f>INDEX(REFERENCE!$B$4:$J$132,MATCH(L1622,REFERENCE!$A$4:$A$132,0),W$2)</f>
        <v>4500</v>
      </c>
    </row>
    <row r="1623" spans="1:23" x14ac:dyDescent="0.2">
      <c r="A1623" s="9">
        <v>18</v>
      </c>
      <c r="B1623" s="9">
        <v>15</v>
      </c>
      <c r="C1623" s="9">
        <v>6</v>
      </c>
      <c r="D1623" s="9">
        <v>2</v>
      </c>
      <c r="E1623" s="9">
        <v>203</v>
      </c>
      <c r="F1623" s="9">
        <v>201</v>
      </c>
      <c r="G1623" s="9">
        <v>0</v>
      </c>
      <c r="H1623" s="9">
        <v>2</v>
      </c>
      <c r="I1623" s="9">
        <v>202</v>
      </c>
      <c r="J1623" s="9">
        <v>20205</v>
      </c>
      <c r="K1623" s="9">
        <v>3</v>
      </c>
      <c r="L1623" s="9">
        <v>1</v>
      </c>
      <c r="N1623">
        <f t="shared" si="27"/>
        <v>181506</v>
      </c>
      <c r="O1623" t="str">
        <f>INDEX(REFERENCE!$B$4:$J$132,MATCH(D1623,REFERENCE!$A$4:$A$132,0),O$2)</f>
        <v>Topicals</v>
      </c>
      <c r="P1623" t="str">
        <f>INDEX(REFERENCE!$B$4:$J$132,MATCH(E1623,REFERENCE!$A$4:$A$132,0),P$2)</f>
        <v xml:space="preserve">Biofreeze  </v>
      </c>
      <c r="Q1623" t="str">
        <f>INDEX(REFERENCE!$B$4:$J$132,MATCH(F1623,REFERENCE!$A$4:$A$132,0),Q$2)</f>
        <v>Hot sensation</v>
      </c>
      <c r="R1623" t="str">
        <f>INDEX(REFERENCE!$B$4:$J$132,MATCH(G1623,REFERENCE!$A$4:$A$132,0),R$2)</f>
        <v>-</v>
      </c>
      <c r="S1623" t="str">
        <f>INDEX(REFERENCE!$B$4:$J$132,MATCH(H1623,REFERENCE!$A$4:$A$132,0),S$2)</f>
        <v>Cream</v>
      </c>
      <c r="T1623" t="str">
        <f>INDEX(REFERENCE!$B$4:$J$132,MATCH(I1623,REFERENCE!$A$4:$A$132,0),T$2)</f>
        <v>2.5 oz</v>
      </c>
      <c r="U1623">
        <f>INDEX(REFERENCE!$B$4:$J$132,MATCH(J1623,REFERENCE!$A$4:$A$132,0),U$2)</f>
        <v>17.5</v>
      </c>
      <c r="V1623" t="str">
        <f>INDEX(REFERENCE!$B$4:$J$132,MATCH(K1623,REFERENCE!$A$4:$A$132,0),V$2)</f>
        <v>4.8 stars</v>
      </c>
      <c r="W1623">
        <f>INDEX(REFERENCE!$B$4:$J$132,MATCH(L1623,REFERENCE!$A$4:$A$132,0),W$2)</f>
        <v>1250</v>
      </c>
    </row>
    <row r="1624" spans="1:23" x14ac:dyDescent="0.2">
      <c r="A1624" s="9">
        <v>19</v>
      </c>
      <c r="B1624" s="9">
        <v>1</v>
      </c>
      <c r="C1624" s="9">
        <v>1</v>
      </c>
      <c r="D1624" s="9">
        <v>1</v>
      </c>
      <c r="E1624" s="9">
        <v>109</v>
      </c>
      <c r="F1624" s="9">
        <v>101</v>
      </c>
      <c r="G1624" s="9">
        <v>6</v>
      </c>
      <c r="H1624" s="9">
        <v>6</v>
      </c>
      <c r="I1624" s="9">
        <v>105</v>
      </c>
      <c r="J1624" s="9">
        <v>10501</v>
      </c>
      <c r="K1624" s="9">
        <v>1</v>
      </c>
      <c r="L1624" s="9">
        <v>2</v>
      </c>
      <c r="N1624">
        <f t="shared" si="27"/>
        <v>190101</v>
      </c>
      <c r="O1624" t="str">
        <f>INDEX(REFERENCE!$B$4:$J$132,MATCH(D1624,REFERENCE!$A$4:$A$132,0),O$2)</f>
        <v>Pads</v>
      </c>
      <c r="P1624" t="str">
        <f>INDEX(REFERENCE!$B$4:$J$132,MATCH(E1624,REFERENCE!$A$4:$A$132,0),P$2)</f>
        <v>CVS Health</v>
      </c>
      <c r="Q1624" t="str">
        <f>INDEX(REFERENCE!$B$4:$J$132,MATCH(F1624,REFERENCE!$A$4:$A$132,0),Q$2)</f>
        <v>Hot sensation</v>
      </c>
      <c r="R1624" t="str">
        <f>INDEX(REFERENCE!$B$4:$J$132,MATCH(G1624,REFERENCE!$A$4:$A$132,0),R$2)</f>
        <v>Shoulder</v>
      </c>
      <c r="S1624" t="str">
        <f>INDEX(REFERENCE!$B$4:$J$132,MATCH(H1624,REFERENCE!$A$4:$A$132,0),S$2)</f>
        <v>Single use pads/patches</v>
      </c>
      <c r="T1624" t="str">
        <f>INDEX(REFERENCE!$B$4:$J$132,MATCH(I1624,REFERENCE!$A$4:$A$132,0),T$2)</f>
        <v>6 count</v>
      </c>
      <c r="U1624">
        <f>INDEX(REFERENCE!$B$4:$J$132,MATCH(J1624,REFERENCE!$A$4:$A$132,0),U$2)</f>
        <v>5.45</v>
      </c>
      <c r="V1624" t="str">
        <f>INDEX(REFERENCE!$B$4:$J$132,MATCH(K1624,REFERENCE!$A$4:$A$132,0),V$2)</f>
        <v>4.5 stars</v>
      </c>
      <c r="W1624">
        <f>INDEX(REFERENCE!$B$4:$J$132,MATCH(L1624,REFERENCE!$A$4:$A$132,0),W$2)</f>
        <v>4500</v>
      </c>
    </row>
    <row r="1625" spans="1:23" x14ac:dyDescent="0.2">
      <c r="A1625" s="9">
        <v>19</v>
      </c>
      <c r="B1625" s="9">
        <v>1</v>
      </c>
      <c r="C1625" s="9">
        <v>2</v>
      </c>
      <c r="D1625" s="9">
        <v>1</v>
      </c>
      <c r="E1625" s="9">
        <v>101</v>
      </c>
      <c r="F1625" s="9">
        <v>103</v>
      </c>
      <c r="G1625" s="9">
        <v>2</v>
      </c>
      <c r="H1625" s="9">
        <v>6</v>
      </c>
      <c r="I1625" s="9">
        <v>102</v>
      </c>
      <c r="J1625" s="9">
        <v>10203</v>
      </c>
      <c r="K1625" s="9">
        <v>2</v>
      </c>
      <c r="L1625" s="9">
        <v>2</v>
      </c>
      <c r="N1625">
        <f t="shared" si="27"/>
        <v>190102</v>
      </c>
      <c r="O1625" t="str">
        <f>INDEX(REFERENCE!$B$4:$J$132,MATCH(D1625,REFERENCE!$A$4:$A$132,0),O$2)</f>
        <v>Pads</v>
      </c>
      <c r="P1625" t="str">
        <f>INDEX(REFERENCE!$B$4:$J$132,MATCH(E1625,REFERENCE!$A$4:$A$132,0),P$2)</f>
        <v>Bengay</v>
      </c>
      <c r="Q1625" t="str">
        <f>INDEX(REFERENCE!$B$4:$J$132,MATCH(F1625,REFERENCE!$A$4:$A$132,0),Q$2)</f>
        <v>Both hot and cold sensation</v>
      </c>
      <c r="R1625" t="str">
        <f>INDEX(REFERENCE!$B$4:$J$132,MATCH(G1625,REFERENCE!$A$4:$A$132,0),R$2)</f>
        <v>Neck</v>
      </c>
      <c r="S1625" t="str">
        <f>INDEX(REFERENCE!$B$4:$J$132,MATCH(H1625,REFERENCE!$A$4:$A$132,0),S$2)</f>
        <v>Single use pads/patches</v>
      </c>
      <c r="T1625" t="str">
        <f>INDEX(REFERENCE!$B$4:$J$132,MATCH(I1625,REFERENCE!$A$4:$A$132,0),T$2)</f>
        <v>3 count</v>
      </c>
      <c r="U1625">
        <f>INDEX(REFERENCE!$B$4:$J$132,MATCH(J1625,REFERENCE!$A$4:$A$132,0),U$2)</f>
        <v>9.99</v>
      </c>
      <c r="V1625" t="str">
        <f>INDEX(REFERENCE!$B$4:$J$132,MATCH(K1625,REFERENCE!$A$4:$A$132,0),V$2)</f>
        <v>4.6 stars</v>
      </c>
      <c r="W1625">
        <f>INDEX(REFERENCE!$B$4:$J$132,MATCH(L1625,REFERENCE!$A$4:$A$132,0),W$2)</f>
        <v>4500</v>
      </c>
    </row>
    <row r="1626" spans="1:23" x14ac:dyDescent="0.2">
      <c r="A1626" s="9">
        <v>19</v>
      </c>
      <c r="B1626" s="9">
        <v>1</v>
      </c>
      <c r="C1626" s="9">
        <v>3</v>
      </c>
      <c r="D1626" s="9">
        <v>1</v>
      </c>
      <c r="E1626" s="9">
        <v>114</v>
      </c>
      <c r="F1626" s="9">
        <v>104</v>
      </c>
      <c r="G1626" s="9">
        <v>1</v>
      </c>
      <c r="H1626" s="9">
        <v>6</v>
      </c>
      <c r="I1626" s="9">
        <v>103</v>
      </c>
      <c r="J1626" s="9">
        <v>10304</v>
      </c>
      <c r="K1626" s="9">
        <v>3</v>
      </c>
      <c r="L1626" s="9">
        <v>1</v>
      </c>
      <c r="N1626">
        <f t="shared" si="27"/>
        <v>190103</v>
      </c>
      <c r="O1626" t="str">
        <f>INDEX(REFERENCE!$B$4:$J$132,MATCH(D1626,REFERENCE!$A$4:$A$132,0),O$2)</f>
        <v>Pads</v>
      </c>
      <c r="P1626" t="str">
        <f>INDEX(REFERENCE!$B$4:$J$132,MATCH(E1626,REFERENCE!$A$4:$A$132,0),P$2)</f>
        <v>Be Koool</v>
      </c>
      <c r="Q1626" t="str">
        <f>INDEX(REFERENCE!$B$4:$J$132,MATCH(F1626,REFERENCE!$A$4:$A$132,0),Q$2)</f>
        <v>Lidocaine/numbing sensation</v>
      </c>
      <c r="R1626" t="str">
        <f>INDEX(REFERENCE!$B$4:$J$132,MATCH(G1626,REFERENCE!$A$4:$A$132,0),R$2)</f>
        <v>Back</v>
      </c>
      <c r="S1626" t="str">
        <f>INDEX(REFERENCE!$B$4:$J$132,MATCH(H1626,REFERENCE!$A$4:$A$132,0),S$2)</f>
        <v>Single use pads/patches</v>
      </c>
      <c r="T1626" t="str">
        <f>INDEX(REFERENCE!$B$4:$J$132,MATCH(I1626,REFERENCE!$A$4:$A$132,0),T$2)</f>
        <v>4 count</v>
      </c>
      <c r="U1626">
        <f>INDEX(REFERENCE!$B$4:$J$132,MATCH(J1626,REFERENCE!$A$4:$A$132,0),U$2)</f>
        <v>16.71</v>
      </c>
      <c r="V1626" t="str">
        <f>INDEX(REFERENCE!$B$4:$J$132,MATCH(K1626,REFERENCE!$A$4:$A$132,0),V$2)</f>
        <v>4.8 stars</v>
      </c>
      <c r="W1626">
        <f>INDEX(REFERENCE!$B$4:$J$132,MATCH(L1626,REFERENCE!$A$4:$A$132,0),W$2)</f>
        <v>1250</v>
      </c>
    </row>
    <row r="1627" spans="1:23" x14ac:dyDescent="0.2">
      <c r="A1627" s="9">
        <v>19</v>
      </c>
      <c r="B1627" s="9">
        <v>1</v>
      </c>
      <c r="C1627" s="9">
        <v>4</v>
      </c>
      <c r="D1627" s="9">
        <v>2</v>
      </c>
      <c r="E1627" s="9">
        <v>207</v>
      </c>
      <c r="F1627" s="9">
        <v>201</v>
      </c>
      <c r="G1627" s="9">
        <v>0</v>
      </c>
      <c r="H1627" s="9">
        <v>3</v>
      </c>
      <c r="I1627" s="9">
        <v>204</v>
      </c>
      <c r="J1627" s="9">
        <v>20404</v>
      </c>
      <c r="K1627" s="9">
        <v>2</v>
      </c>
      <c r="L1627" s="9">
        <v>2</v>
      </c>
      <c r="N1627">
        <f t="shared" si="27"/>
        <v>190104</v>
      </c>
      <c r="O1627" t="str">
        <f>INDEX(REFERENCE!$B$4:$J$132,MATCH(D1627,REFERENCE!$A$4:$A$132,0),O$2)</f>
        <v>Topicals</v>
      </c>
      <c r="P1627" t="str">
        <f>INDEX(REFERENCE!$B$4:$J$132,MATCH(E1627,REFERENCE!$A$4:$A$132,0),P$2)</f>
        <v>Salonpas</v>
      </c>
      <c r="Q1627" t="str">
        <f>INDEX(REFERENCE!$B$4:$J$132,MATCH(F1627,REFERENCE!$A$4:$A$132,0),Q$2)</f>
        <v>Hot sensation</v>
      </c>
      <c r="R1627" t="str">
        <f>INDEX(REFERENCE!$B$4:$J$132,MATCH(G1627,REFERENCE!$A$4:$A$132,0),R$2)</f>
        <v>-</v>
      </c>
      <c r="S1627" t="str">
        <f>INDEX(REFERENCE!$B$4:$J$132,MATCH(H1627,REFERENCE!$A$4:$A$132,0),S$2)</f>
        <v>Spray</v>
      </c>
      <c r="T1627" t="str">
        <f>INDEX(REFERENCE!$B$4:$J$132,MATCH(I1627,REFERENCE!$A$4:$A$132,0),T$2)</f>
        <v>3.5 oz</v>
      </c>
      <c r="U1627">
        <f>INDEX(REFERENCE!$B$4:$J$132,MATCH(J1627,REFERENCE!$A$4:$A$132,0),U$2)</f>
        <v>13.88</v>
      </c>
      <c r="V1627" t="str">
        <f>INDEX(REFERENCE!$B$4:$J$132,MATCH(K1627,REFERENCE!$A$4:$A$132,0),V$2)</f>
        <v>4.6 stars</v>
      </c>
      <c r="W1627">
        <f>INDEX(REFERENCE!$B$4:$J$132,MATCH(L1627,REFERENCE!$A$4:$A$132,0),W$2)</f>
        <v>4500</v>
      </c>
    </row>
    <row r="1628" spans="1:23" x14ac:dyDescent="0.2">
      <c r="A1628" s="9">
        <v>19</v>
      </c>
      <c r="B1628" s="9">
        <v>1</v>
      </c>
      <c r="C1628" s="9">
        <v>5</v>
      </c>
      <c r="D1628" s="9">
        <v>2</v>
      </c>
      <c r="E1628" s="9">
        <v>204</v>
      </c>
      <c r="F1628" s="9">
        <v>202</v>
      </c>
      <c r="G1628" s="9">
        <v>0</v>
      </c>
      <c r="H1628" s="9">
        <v>3</v>
      </c>
      <c r="I1628" s="9">
        <v>205</v>
      </c>
      <c r="J1628" s="9">
        <v>20504</v>
      </c>
      <c r="K1628" s="9">
        <v>3</v>
      </c>
      <c r="L1628" s="9">
        <v>1</v>
      </c>
      <c r="N1628">
        <f t="shared" si="27"/>
        <v>190105</v>
      </c>
      <c r="O1628" t="str">
        <f>INDEX(REFERENCE!$B$4:$J$132,MATCH(D1628,REFERENCE!$A$4:$A$132,0),O$2)</f>
        <v>Topicals</v>
      </c>
      <c r="P1628" t="str">
        <f>INDEX(REFERENCE!$B$4:$J$132,MATCH(E1628,REFERENCE!$A$4:$A$132,0),P$2)</f>
        <v>Aspercreme</v>
      </c>
      <c r="Q1628" t="str">
        <f>INDEX(REFERENCE!$B$4:$J$132,MATCH(F1628,REFERENCE!$A$4:$A$132,0),Q$2)</f>
        <v>Cold sensation</v>
      </c>
      <c r="R1628" t="str">
        <f>INDEX(REFERENCE!$B$4:$J$132,MATCH(G1628,REFERENCE!$A$4:$A$132,0),R$2)</f>
        <v>-</v>
      </c>
      <c r="S1628" t="str">
        <f>INDEX(REFERENCE!$B$4:$J$132,MATCH(H1628,REFERENCE!$A$4:$A$132,0),S$2)</f>
        <v>Spray</v>
      </c>
      <c r="T1628" t="str">
        <f>INDEX(REFERENCE!$B$4:$J$132,MATCH(I1628,REFERENCE!$A$4:$A$132,0),T$2)</f>
        <v>4 oz</v>
      </c>
      <c r="U1628">
        <f>INDEX(REFERENCE!$B$4:$J$132,MATCH(J1628,REFERENCE!$A$4:$A$132,0),U$2)</f>
        <v>14.5</v>
      </c>
      <c r="V1628" t="str">
        <f>INDEX(REFERENCE!$B$4:$J$132,MATCH(K1628,REFERENCE!$A$4:$A$132,0),V$2)</f>
        <v>4.8 stars</v>
      </c>
      <c r="W1628">
        <f>INDEX(REFERENCE!$B$4:$J$132,MATCH(L1628,REFERENCE!$A$4:$A$132,0),W$2)</f>
        <v>1250</v>
      </c>
    </row>
    <row r="1629" spans="1:23" x14ac:dyDescent="0.2">
      <c r="A1629" s="9">
        <v>19</v>
      </c>
      <c r="B1629" s="9">
        <v>1</v>
      </c>
      <c r="C1629" s="9">
        <v>6</v>
      </c>
      <c r="D1629" s="9">
        <v>2</v>
      </c>
      <c r="E1629" s="9">
        <v>207</v>
      </c>
      <c r="F1629" s="9">
        <v>201</v>
      </c>
      <c r="G1629" s="9">
        <v>0</v>
      </c>
      <c r="H1629" s="9">
        <v>2</v>
      </c>
      <c r="I1629" s="9">
        <v>206</v>
      </c>
      <c r="J1629" s="9">
        <v>20605</v>
      </c>
      <c r="K1629" s="9">
        <v>1</v>
      </c>
      <c r="L1629" s="9">
        <v>1</v>
      </c>
      <c r="N1629">
        <f t="shared" si="27"/>
        <v>190106</v>
      </c>
      <c r="O1629" t="str">
        <f>INDEX(REFERENCE!$B$4:$J$132,MATCH(D1629,REFERENCE!$A$4:$A$132,0),O$2)</f>
        <v>Topicals</v>
      </c>
      <c r="P1629" t="str">
        <f>INDEX(REFERENCE!$B$4:$J$132,MATCH(E1629,REFERENCE!$A$4:$A$132,0),P$2)</f>
        <v>Salonpas</v>
      </c>
      <c r="Q1629" t="str">
        <f>INDEX(REFERENCE!$B$4:$J$132,MATCH(F1629,REFERENCE!$A$4:$A$132,0),Q$2)</f>
        <v>Hot sensation</v>
      </c>
      <c r="R1629" t="str">
        <f>INDEX(REFERENCE!$B$4:$J$132,MATCH(G1629,REFERENCE!$A$4:$A$132,0),R$2)</f>
        <v>-</v>
      </c>
      <c r="S1629" t="str">
        <f>INDEX(REFERENCE!$B$4:$J$132,MATCH(H1629,REFERENCE!$A$4:$A$132,0),S$2)</f>
        <v>Cream</v>
      </c>
      <c r="T1629" t="str">
        <f>INDEX(REFERENCE!$B$4:$J$132,MATCH(I1629,REFERENCE!$A$4:$A$132,0),T$2)</f>
        <v>4.5 oz</v>
      </c>
      <c r="U1629">
        <f>INDEX(REFERENCE!$B$4:$J$132,MATCH(J1629,REFERENCE!$A$4:$A$132,0),U$2)</f>
        <v>24</v>
      </c>
      <c r="V1629" t="str">
        <f>INDEX(REFERENCE!$B$4:$J$132,MATCH(K1629,REFERENCE!$A$4:$A$132,0),V$2)</f>
        <v>4.5 stars</v>
      </c>
      <c r="W1629">
        <f>INDEX(REFERENCE!$B$4:$J$132,MATCH(L1629,REFERENCE!$A$4:$A$132,0),W$2)</f>
        <v>1250</v>
      </c>
    </row>
    <row r="1630" spans="1:23" x14ac:dyDescent="0.2">
      <c r="A1630" s="9">
        <v>19</v>
      </c>
      <c r="B1630" s="9">
        <v>2</v>
      </c>
      <c r="C1630" s="9">
        <v>1</v>
      </c>
      <c r="D1630" s="9">
        <v>2</v>
      </c>
      <c r="E1630" s="9">
        <v>201</v>
      </c>
      <c r="F1630" s="9">
        <v>202</v>
      </c>
      <c r="G1630" s="9">
        <v>0</v>
      </c>
      <c r="H1630" s="9">
        <v>2</v>
      </c>
      <c r="I1630" s="9">
        <v>201</v>
      </c>
      <c r="J1630" s="9">
        <v>20103</v>
      </c>
      <c r="K1630" s="9">
        <v>1</v>
      </c>
      <c r="L1630" s="9">
        <v>2</v>
      </c>
      <c r="N1630">
        <f t="shared" si="27"/>
        <v>190201</v>
      </c>
      <c r="O1630" t="str">
        <f>INDEX(REFERENCE!$B$4:$J$132,MATCH(D1630,REFERENCE!$A$4:$A$132,0),O$2)</f>
        <v>Topicals</v>
      </c>
      <c r="P1630" t="str">
        <f>INDEX(REFERENCE!$B$4:$J$132,MATCH(E1630,REFERENCE!$A$4:$A$132,0),P$2)</f>
        <v>Bengay</v>
      </c>
      <c r="Q1630" t="str">
        <f>INDEX(REFERENCE!$B$4:$J$132,MATCH(F1630,REFERENCE!$A$4:$A$132,0),Q$2)</f>
        <v>Cold sensation</v>
      </c>
      <c r="R1630" t="str">
        <f>INDEX(REFERENCE!$B$4:$J$132,MATCH(G1630,REFERENCE!$A$4:$A$132,0),R$2)</f>
        <v>-</v>
      </c>
      <c r="S1630" t="str">
        <f>INDEX(REFERENCE!$B$4:$J$132,MATCH(H1630,REFERENCE!$A$4:$A$132,0),S$2)</f>
        <v>Cream</v>
      </c>
      <c r="T1630" t="str">
        <f>INDEX(REFERENCE!$B$4:$J$132,MATCH(I1630,REFERENCE!$A$4:$A$132,0),T$2)</f>
        <v>2 oz</v>
      </c>
      <c r="U1630">
        <f>INDEX(REFERENCE!$B$4:$J$132,MATCH(J1630,REFERENCE!$A$4:$A$132,0),U$2)</f>
        <v>10.49</v>
      </c>
      <c r="V1630" t="str">
        <f>INDEX(REFERENCE!$B$4:$J$132,MATCH(K1630,REFERENCE!$A$4:$A$132,0),V$2)</f>
        <v>4.5 stars</v>
      </c>
      <c r="W1630">
        <f>INDEX(REFERENCE!$B$4:$J$132,MATCH(L1630,REFERENCE!$A$4:$A$132,0),W$2)</f>
        <v>4500</v>
      </c>
    </row>
    <row r="1631" spans="1:23" x14ac:dyDescent="0.2">
      <c r="A1631" s="9">
        <v>19</v>
      </c>
      <c r="B1631" s="9">
        <v>2</v>
      </c>
      <c r="C1631" s="9">
        <v>2</v>
      </c>
      <c r="D1631" s="9">
        <v>1</v>
      </c>
      <c r="E1631" s="9">
        <v>113</v>
      </c>
      <c r="F1631" s="9">
        <v>105</v>
      </c>
      <c r="G1631" s="9">
        <v>3</v>
      </c>
      <c r="H1631" s="9">
        <v>6</v>
      </c>
      <c r="I1631" s="9">
        <v>102</v>
      </c>
      <c r="J1631" s="9">
        <v>10202</v>
      </c>
      <c r="K1631" s="9">
        <v>2</v>
      </c>
      <c r="L1631" s="9">
        <v>2</v>
      </c>
      <c r="N1631">
        <f t="shared" si="27"/>
        <v>190202</v>
      </c>
      <c r="O1631" t="str">
        <f>INDEX(REFERENCE!$B$4:$J$132,MATCH(D1631,REFERENCE!$A$4:$A$132,0),O$2)</f>
        <v>Pads</v>
      </c>
      <c r="P1631" t="str">
        <f>INDEX(REFERENCE!$B$4:$J$132,MATCH(E1631,REFERENCE!$A$4:$A$132,0),P$2)</f>
        <v>Amazon Basic Care</v>
      </c>
      <c r="Q1631" t="str">
        <f>INDEX(REFERENCE!$B$4:$J$132,MATCH(F1631,REFERENCE!$A$4:$A$132,0),Q$2)</f>
        <v>No sensation/drug free/for circulation</v>
      </c>
      <c r="R1631" t="str">
        <f>INDEX(REFERENCE!$B$4:$J$132,MATCH(G1631,REFERENCE!$A$4:$A$132,0),R$2)</f>
        <v>Joint</v>
      </c>
      <c r="S1631" t="str">
        <f>INDEX(REFERENCE!$B$4:$J$132,MATCH(H1631,REFERENCE!$A$4:$A$132,0),S$2)</f>
        <v>Single use pads/patches</v>
      </c>
      <c r="T1631" t="str">
        <f>INDEX(REFERENCE!$B$4:$J$132,MATCH(I1631,REFERENCE!$A$4:$A$132,0),T$2)</f>
        <v>3 count</v>
      </c>
      <c r="U1631">
        <f>INDEX(REFERENCE!$B$4:$J$132,MATCH(J1631,REFERENCE!$A$4:$A$132,0),U$2)</f>
        <v>6.63</v>
      </c>
      <c r="V1631" t="str">
        <f>INDEX(REFERENCE!$B$4:$J$132,MATCH(K1631,REFERENCE!$A$4:$A$132,0),V$2)</f>
        <v>4.6 stars</v>
      </c>
      <c r="W1631">
        <f>INDEX(REFERENCE!$B$4:$J$132,MATCH(L1631,REFERENCE!$A$4:$A$132,0),W$2)</f>
        <v>4500</v>
      </c>
    </row>
    <row r="1632" spans="1:23" x14ac:dyDescent="0.2">
      <c r="A1632" s="9">
        <v>19</v>
      </c>
      <c r="B1632" s="9">
        <v>2</v>
      </c>
      <c r="C1632" s="9">
        <v>3</v>
      </c>
      <c r="D1632" s="9">
        <v>1</v>
      </c>
      <c r="E1632" s="9">
        <v>110</v>
      </c>
      <c r="F1632" s="9">
        <v>102</v>
      </c>
      <c r="G1632" s="9">
        <v>2</v>
      </c>
      <c r="H1632" s="9">
        <v>6</v>
      </c>
      <c r="I1632" s="9">
        <v>104</v>
      </c>
      <c r="J1632" s="9">
        <v>10402</v>
      </c>
      <c r="K1632" s="9">
        <v>2</v>
      </c>
      <c r="L1632" s="9">
        <v>2</v>
      </c>
      <c r="N1632">
        <f t="shared" ref="N1632:N1695" si="28">A1632*10000+B1632*100+C1632</f>
        <v>190203</v>
      </c>
      <c r="O1632" t="str">
        <f>INDEX(REFERENCE!$B$4:$J$132,MATCH(D1632,REFERENCE!$A$4:$A$132,0),O$2)</f>
        <v>Pads</v>
      </c>
      <c r="P1632" t="str">
        <f>INDEX(REFERENCE!$B$4:$J$132,MATCH(E1632,REFERENCE!$A$4:$A$132,0),P$2)</f>
        <v>Equate</v>
      </c>
      <c r="Q1632" t="str">
        <f>INDEX(REFERENCE!$B$4:$J$132,MATCH(F1632,REFERENCE!$A$4:$A$132,0),Q$2)</f>
        <v>Cold sensation</v>
      </c>
      <c r="R1632" t="str">
        <f>INDEX(REFERENCE!$B$4:$J$132,MATCH(G1632,REFERENCE!$A$4:$A$132,0),R$2)</f>
        <v>Neck</v>
      </c>
      <c r="S1632" t="str">
        <f>INDEX(REFERENCE!$B$4:$J$132,MATCH(H1632,REFERENCE!$A$4:$A$132,0),S$2)</f>
        <v>Single use pads/patches</v>
      </c>
      <c r="T1632" t="str">
        <f>INDEX(REFERENCE!$B$4:$J$132,MATCH(I1632,REFERENCE!$A$4:$A$132,0),T$2)</f>
        <v>5 count</v>
      </c>
      <c r="U1632">
        <f>INDEX(REFERENCE!$B$4:$J$132,MATCH(J1632,REFERENCE!$A$4:$A$132,0),U$2)</f>
        <v>8.93</v>
      </c>
      <c r="V1632" t="str">
        <f>INDEX(REFERENCE!$B$4:$J$132,MATCH(K1632,REFERENCE!$A$4:$A$132,0),V$2)</f>
        <v>4.6 stars</v>
      </c>
      <c r="W1632">
        <f>INDEX(REFERENCE!$B$4:$J$132,MATCH(L1632,REFERENCE!$A$4:$A$132,0),W$2)</f>
        <v>4500</v>
      </c>
    </row>
    <row r="1633" spans="1:23" x14ac:dyDescent="0.2">
      <c r="A1633" s="9">
        <v>19</v>
      </c>
      <c r="B1633" s="9">
        <v>2</v>
      </c>
      <c r="C1633" s="9">
        <v>4</v>
      </c>
      <c r="D1633" s="9">
        <v>2</v>
      </c>
      <c r="E1633" s="9">
        <v>209</v>
      </c>
      <c r="F1633" s="9">
        <v>203</v>
      </c>
      <c r="G1633" s="9">
        <v>0</v>
      </c>
      <c r="H1633" s="9">
        <v>1</v>
      </c>
      <c r="I1633" s="9">
        <v>207</v>
      </c>
      <c r="J1633" s="9">
        <v>20705</v>
      </c>
      <c r="K1633" s="9">
        <v>3</v>
      </c>
      <c r="L1633" s="9">
        <v>1</v>
      </c>
      <c r="N1633">
        <f t="shared" si="28"/>
        <v>190204</v>
      </c>
      <c r="O1633" t="str">
        <f>INDEX(REFERENCE!$B$4:$J$132,MATCH(D1633,REFERENCE!$A$4:$A$132,0),O$2)</f>
        <v>Topicals</v>
      </c>
      <c r="P1633" t="str">
        <f>INDEX(REFERENCE!$B$4:$J$132,MATCH(E1633,REFERENCE!$A$4:$A$132,0),P$2)</f>
        <v>Motrin</v>
      </c>
      <c r="Q1633" t="str">
        <f>INDEX(REFERENCE!$B$4:$J$132,MATCH(F1633,REFERENCE!$A$4:$A$132,0),Q$2)</f>
        <v>Both hot and cold sensation</v>
      </c>
      <c r="R1633" t="str">
        <f>INDEX(REFERENCE!$B$4:$J$132,MATCH(G1633,REFERENCE!$A$4:$A$132,0),R$2)</f>
        <v>-</v>
      </c>
      <c r="S1633" t="str">
        <f>INDEX(REFERENCE!$B$4:$J$132,MATCH(H1633,REFERENCE!$A$4:$A$132,0),S$2)</f>
        <v>Gel</v>
      </c>
      <c r="T1633" t="str">
        <f>INDEX(REFERENCE!$B$4:$J$132,MATCH(I1633,REFERENCE!$A$4:$A$132,0),T$2)</f>
        <v>5.5 oz</v>
      </c>
      <c r="U1633">
        <f>INDEX(REFERENCE!$B$4:$J$132,MATCH(J1633,REFERENCE!$A$4:$A$132,0),U$2)</f>
        <v>25</v>
      </c>
      <c r="V1633" t="str">
        <f>INDEX(REFERENCE!$B$4:$J$132,MATCH(K1633,REFERENCE!$A$4:$A$132,0),V$2)</f>
        <v>4.8 stars</v>
      </c>
      <c r="W1633">
        <f>INDEX(REFERENCE!$B$4:$J$132,MATCH(L1633,REFERENCE!$A$4:$A$132,0),W$2)</f>
        <v>1250</v>
      </c>
    </row>
    <row r="1634" spans="1:23" x14ac:dyDescent="0.2">
      <c r="A1634" s="9">
        <v>19</v>
      </c>
      <c r="B1634" s="9">
        <v>2</v>
      </c>
      <c r="C1634" s="9">
        <v>5</v>
      </c>
      <c r="D1634" s="9">
        <v>2</v>
      </c>
      <c r="E1634" s="9">
        <v>203</v>
      </c>
      <c r="F1634" s="9">
        <v>204</v>
      </c>
      <c r="G1634" s="9">
        <v>0</v>
      </c>
      <c r="H1634" s="9">
        <v>4</v>
      </c>
      <c r="I1634" s="9">
        <v>202</v>
      </c>
      <c r="J1634" s="9">
        <v>20202</v>
      </c>
      <c r="K1634" s="9">
        <v>3</v>
      </c>
      <c r="L1634" s="9">
        <v>1</v>
      </c>
      <c r="N1634">
        <f t="shared" si="28"/>
        <v>190205</v>
      </c>
      <c r="O1634" t="str">
        <f>INDEX(REFERENCE!$B$4:$J$132,MATCH(D1634,REFERENCE!$A$4:$A$132,0),O$2)</f>
        <v>Topicals</v>
      </c>
      <c r="P1634" t="str">
        <f>INDEX(REFERENCE!$B$4:$J$132,MATCH(E1634,REFERENCE!$A$4:$A$132,0),P$2)</f>
        <v xml:space="preserve">Biofreeze  </v>
      </c>
      <c r="Q1634" t="str">
        <f>INDEX(REFERENCE!$B$4:$J$132,MATCH(F1634,REFERENCE!$A$4:$A$132,0),Q$2)</f>
        <v>Lidocaine/numbing sensation</v>
      </c>
      <c r="R1634" t="str">
        <f>INDEX(REFERENCE!$B$4:$J$132,MATCH(G1634,REFERENCE!$A$4:$A$132,0),R$2)</f>
        <v>-</v>
      </c>
      <c r="S1634" t="str">
        <f>INDEX(REFERENCE!$B$4:$J$132,MATCH(H1634,REFERENCE!$A$4:$A$132,0),S$2)</f>
        <v>Roll-on</v>
      </c>
      <c r="T1634" t="str">
        <f>INDEX(REFERENCE!$B$4:$J$132,MATCH(I1634,REFERENCE!$A$4:$A$132,0),T$2)</f>
        <v>2.5 oz</v>
      </c>
      <c r="U1634">
        <f>INDEX(REFERENCE!$B$4:$J$132,MATCH(J1634,REFERENCE!$A$4:$A$132,0),U$2)</f>
        <v>9</v>
      </c>
      <c r="V1634" t="str">
        <f>INDEX(REFERENCE!$B$4:$J$132,MATCH(K1634,REFERENCE!$A$4:$A$132,0),V$2)</f>
        <v>4.8 stars</v>
      </c>
      <c r="W1634">
        <f>INDEX(REFERENCE!$B$4:$J$132,MATCH(L1634,REFERENCE!$A$4:$A$132,0),W$2)</f>
        <v>1250</v>
      </c>
    </row>
    <row r="1635" spans="1:23" x14ac:dyDescent="0.2">
      <c r="A1635" s="9">
        <v>19</v>
      </c>
      <c r="B1635" s="9">
        <v>2</v>
      </c>
      <c r="C1635" s="9">
        <v>6</v>
      </c>
      <c r="D1635" s="9">
        <v>1</v>
      </c>
      <c r="E1635" s="9">
        <v>109</v>
      </c>
      <c r="F1635" s="9">
        <v>101</v>
      </c>
      <c r="G1635" s="9">
        <v>5</v>
      </c>
      <c r="H1635" s="9">
        <v>6</v>
      </c>
      <c r="I1635" s="9">
        <v>105</v>
      </c>
      <c r="J1635" s="9">
        <v>10505</v>
      </c>
      <c r="K1635" s="9">
        <v>1</v>
      </c>
      <c r="L1635" s="9">
        <v>1</v>
      </c>
      <c r="N1635">
        <f t="shared" si="28"/>
        <v>190206</v>
      </c>
      <c r="O1635" t="str">
        <f>INDEX(REFERENCE!$B$4:$J$132,MATCH(D1635,REFERENCE!$A$4:$A$132,0),O$2)</f>
        <v>Pads</v>
      </c>
      <c r="P1635" t="str">
        <f>INDEX(REFERENCE!$B$4:$J$132,MATCH(E1635,REFERENCE!$A$4:$A$132,0),P$2)</f>
        <v>CVS Health</v>
      </c>
      <c r="Q1635" t="str">
        <f>INDEX(REFERENCE!$B$4:$J$132,MATCH(F1635,REFERENCE!$A$4:$A$132,0),Q$2)</f>
        <v>Hot sensation</v>
      </c>
      <c r="R1635" t="str">
        <f>INDEX(REFERENCE!$B$4:$J$132,MATCH(G1635,REFERENCE!$A$4:$A$132,0),R$2)</f>
        <v>Hands (arthritis)</v>
      </c>
      <c r="S1635" t="str">
        <f>INDEX(REFERENCE!$B$4:$J$132,MATCH(H1635,REFERENCE!$A$4:$A$132,0),S$2)</f>
        <v>Single use pads/patches</v>
      </c>
      <c r="T1635" t="str">
        <f>INDEX(REFERENCE!$B$4:$J$132,MATCH(I1635,REFERENCE!$A$4:$A$132,0),T$2)</f>
        <v>6 count</v>
      </c>
      <c r="U1635">
        <f>INDEX(REFERENCE!$B$4:$J$132,MATCH(J1635,REFERENCE!$A$4:$A$132,0),U$2)</f>
        <v>31.99</v>
      </c>
      <c r="V1635" t="str">
        <f>INDEX(REFERENCE!$B$4:$J$132,MATCH(K1635,REFERENCE!$A$4:$A$132,0),V$2)</f>
        <v>4.5 stars</v>
      </c>
      <c r="W1635">
        <f>INDEX(REFERENCE!$B$4:$J$132,MATCH(L1635,REFERENCE!$A$4:$A$132,0),W$2)</f>
        <v>1250</v>
      </c>
    </row>
    <row r="1636" spans="1:23" x14ac:dyDescent="0.2">
      <c r="A1636" s="9">
        <v>19</v>
      </c>
      <c r="B1636" s="9">
        <v>3</v>
      </c>
      <c r="C1636" s="9">
        <v>1</v>
      </c>
      <c r="D1636" s="9">
        <v>2</v>
      </c>
      <c r="E1636" s="9">
        <v>204</v>
      </c>
      <c r="F1636" s="9">
        <v>204</v>
      </c>
      <c r="G1636" s="9">
        <v>0</v>
      </c>
      <c r="H1636" s="9">
        <v>5</v>
      </c>
      <c r="I1636" s="9">
        <v>202</v>
      </c>
      <c r="J1636" s="9">
        <v>20201</v>
      </c>
      <c r="K1636" s="9">
        <v>2</v>
      </c>
      <c r="L1636" s="9">
        <v>2</v>
      </c>
      <c r="N1636">
        <f t="shared" si="28"/>
        <v>190301</v>
      </c>
      <c r="O1636" t="str">
        <f>INDEX(REFERENCE!$B$4:$J$132,MATCH(D1636,REFERENCE!$A$4:$A$132,0),O$2)</f>
        <v>Topicals</v>
      </c>
      <c r="P1636" t="str">
        <f>INDEX(REFERENCE!$B$4:$J$132,MATCH(E1636,REFERENCE!$A$4:$A$132,0),P$2)</f>
        <v>Aspercreme</v>
      </c>
      <c r="Q1636" t="str">
        <f>INDEX(REFERENCE!$B$4:$J$132,MATCH(F1636,REFERENCE!$A$4:$A$132,0),Q$2)</f>
        <v>Lidocaine/numbing sensation</v>
      </c>
      <c r="R1636" t="str">
        <f>INDEX(REFERENCE!$B$4:$J$132,MATCH(G1636,REFERENCE!$A$4:$A$132,0),R$2)</f>
        <v>-</v>
      </c>
      <c r="S1636" t="str">
        <f>INDEX(REFERENCE!$B$4:$J$132,MATCH(H1636,REFERENCE!$A$4:$A$132,0),S$2)</f>
        <v>Liquid</v>
      </c>
      <c r="T1636" t="str">
        <f>INDEX(REFERENCE!$B$4:$J$132,MATCH(I1636,REFERENCE!$A$4:$A$132,0),T$2)</f>
        <v>2.5 oz</v>
      </c>
      <c r="U1636">
        <f>INDEX(REFERENCE!$B$4:$J$132,MATCH(J1636,REFERENCE!$A$4:$A$132,0),U$2)</f>
        <v>5.75</v>
      </c>
      <c r="V1636" t="str">
        <f>INDEX(REFERENCE!$B$4:$J$132,MATCH(K1636,REFERENCE!$A$4:$A$132,0),V$2)</f>
        <v>4.6 stars</v>
      </c>
      <c r="W1636">
        <f>INDEX(REFERENCE!$B$4:$J$132,MATCH(L1636,REFERENCE!$A$4:$A$132,0),W$2)</f>
        <v>4500</v>
      </c>
    </row>
    <row r="1637" spans="1:23" x14ac:dyDescent="0.2">
      <c r="A1637" s="9">
        <v>19</v>
      </c>
      <c r="B1637" s="9">
        <v>3</v>
      </c>
      <c r="C1637" s="9">
        <v>2</v>
      </c>
      <c r="D1637" s="9">
        <v>1</v>
      </c>
      <c r="E1637" s="9">
        <v>107</v>
      </c>
      <c r="F1637" s="9">
        <v>103</v>
      </c>
      <c r="G1637" s="9">
        <v>1</v>
      </c>
      <c r="H1637" s="9">
        <v>6</v>
      </c>
      <c r="I1637" s="9">
        <v>103</v>
      </c>
      <c r="J1637" s="9">
        <v>10303</v>
      </c>
      <c r="K1637" s="9">
        <v>1</v>
      </c>
      <c r="L1637" s="9">
        <v>1</v>
      </c>
      <c r="N1637">
        <f t="shared" si="28"/>
        <v>190302</v>
      </c>
      <c r="O1637" t="str">
        <f>INDEX(REFERENCE!$B$4:$J$132,MATCH(D1637,REFERENCE!$A$4:$A$132,0),O$2)</f>
        <v>Pads</v>
      </c>
      <c r="P1637" t="str">
        <f>INDEX(REFERENCE!$B$4:$J$132,MATCH(E1637,REFERENCE!$A$4:$A$132,0),P$2)</f>
        <v>Salonpas</v>
      </c>
      <c r="Q1637" t="str">
        <f>INDEX(REFERENCE!$B$4:$J$132,MATCH(F1637,REFERENCE!$A$4:$A$132,0),Q$2)</f>
        <v>Both hot and cold sensation</v>
      </c>
      <c r="R1637" t="str">
        <f>INDEX(REFERENCE!$B$4:$J$132,MATCH(G1637,REFERENCE!$A$4:$A$132,0),R$2)</f>
        <v>Back</v>
      </c>
      <c r="S1637" t="str">
        <f>INDEX(REFERENCE!$B$4:$J$132,MATCH(H1637,REFERENCE!$A$4:$A$132,0),S$2)</f>
        <v>Single use pads/patches</v>
      </c>
      <c r="T1637" t="str">
        <f>INDEX(REFERENCE!$B$4:$J$132,MATCH(I1637,REFERENCE!$A$4:$A$132,0),T$2)</f>
        <v>4 count</v>
      </c>
      <c r="U1637">
        <f>INDEX(REFERENCE!$B$4:$J$132,MATCH(J1637,REFERENCE!$A$4:$A$132,0),U$2)</f>
        <v>13</v>
      </c>
      <c r="V1637" t="str">
        <f>INDEX(REFERENCE!$B$4:$J$132,MATCH(K1637,REFERENCE!$A$4:$A$132,0),V$2)</f>
        <v>4.5 stars</v>
      </c>
      <c r="W1637">
        <f>INDEX(REFERENCE!$B$4:$J$132,MATCH(L1637,REFERENCE!$A$4:$A$132,0),W$2)</f>
        <v>1250</v>
      </c>
    </row>
    <row r="1638" spans="1:23" x14ac:dyDescent="0.2">
      <c r="A1638" s="9">
        <v>19</v>
      </c>
      <c r="B1638" s="9">
        <v>3</v>
      </c>
      <c r="C1638" s="9">
        <v>3</v>
      </c>
      <c r="D1638" s="9">
        <v>1</v>
      </c>
      <c r="E1638" s="9">
        <v>113</v>
      </c>
      <c r="F1638" s="9">
        <v>105</v>
      </c>
      <c r="G1638" s="9">
        <v>3</v>
      </c>
      <c r="H1638" s="9">
        <v>6</v>
      </c>
      <c r="I1638" s="9">
        <v>104</v>
      </c>
      <c r="J1638" s="9">
        <v>10405</v>
      </c>
      <c r="K1638" s="9">
        <v>1</v>
      </c>
      <c r="L1638" s="9">
        <v>1</v>
      </c>
      <c r="N1638">
        <f t="shared" si="28"/>
        <v>190303</v>
      </c>
      <c r="O1638" t="str">
        <f>INDEX(REFERENCE!$B$4:$J$132,MATCH(D1638,REFERENCE!$A$4:$A$132,0),O$2)</f>
        <v>Pads</v>
      </c>
      <c r="P1638" t="str">
        <f>INDEX(REFERENCE!$B$4:$J$132,MATCH(E1638,REFERENCE!$A$4:$A$132,0),P$2)</f>
        <v>Amazon Basic Care</v>
      </c>
      <c r="Q1638" t="str">
        <f>INDEX(REFERENCE!$B$4:$J$132,MATCH(F1638,REFERENCE!$A$4:$A$132,0),Q$2)</f>
        <v>No sensation/drug free/for circulation</v>
      </c>
      <c r="R1638" t="str">
        <f>INDEX(REFERENCE!$B$4:$J$132,MATCH(G1638,REFERENCE!$A$4:$A$132,0),R$2)</f>
        <v>Joint</v>
      </c>
      <c r="S1638" t="str">
        <f>INDEX(REFERENCE!$B$4:$J$132,MATCH(H1638,REFERENCE!$A$4:$A$132,0),S$2)</f>
        <v>Single use pads/patches</v>
      </c>
      <c r="T1638" t="str">
        <f>INDEX(REFERENCE!$B$4:$J$132,MATCH(I1638,REFERENCE!$A$4:$A$132,0),T$2)</f>
        <v>5 count</v>
      </c>
      <c r="U1638">
        <f>INDEX(REFERENCE!$B$4:$J$132,MATCH(J1638,REFERENCE!$A$4:$A$132,0),U$2)</f>
        <v>29.24</v>
      </c>
      <c r="V1638" t="str">
        <f>INDEX(REFERENCE!$B$4:$J$132,MATCH(K1638,REFERENCE!$A$4:$A$132,0),V$2)</f>
        <v>4.5 stars</v>
      </c>
      <c r="W1638">
        <f>INDEX(REFERENCE!$B$4:$J$132,MATCH(L1638,REFERENCE!$A$4:$A$132,0),W$2)</f>
        <v>1250</v>
      </c>
    </row>
    <row r="1639" spans="1:23" x14ac:dyDescent="0.2">
      <c r="A1639" s="9">
        <v>19</v>
      </c>
      <c r="B1639" s="9">
        <v>3</v>
      </c>
      <c r="C1639" s="9">
        <v>4</v>
      </c>
      <c r="D1639" s="9">
        <v>1</v>
      </c>
      <c r="E1639" s="9">
        <v>104</v>
      </c>
      <c r="F1639" s="9">
        <v>101</v>
      </c>
      <c r="G1639" s="9">
        <v>4</v>
      </c>
      <c r="H1639" s="9">
        <v>6</v>
      </c>
      <c r="I1639" s="9">
        <v>105</v>
      </c>
      <c r="J1639" s="9">
        <v>10501</v>
      </c>
      <c r="K1639" s="9">
        <v>3</v>
      </c>
      <c r="L1639" s="9">
        <v>2</v>
      </c>
      <c r="N1639">
        <f t="shared" si="28"/>
        <v>190304</v>
      </c>
      <c r="O1639" t="str">
        <f>INDEX(REFERENCE!$B$4:$J$132,MATCH(D1639,REFERENCE!$A$4:$A$132,0),O$2)</f>
        <v>Pads</v>
      </c>
      <c r="P1639" t="str">
        <f>INDEX(REFERENCE!$B$4:$J$132,MATCH(E1639,REFERENCE!$A$4:$A$132,0),P$2)</f>
        <v>Aspercreme</v>
      </c>
      <c r="Q1639" t="str">
        <f>INDEX(REFERENCE!$B$4:$J$132,MATCH(F1639,REFERENCE!$A$4:$A$132,0),Q$2)</f>
        <v>Hot sensation</v>
      </c>
      <c r="R1639" t="str">
        <f>INDEX(REFERENCE!$B$4:$J$132,MATCH(G1639,REFERENCE!$A$4:$A$132,0),R$2)</f>
        <v>Chest</v>
      </c>
      <c r="S1639" t="str">
        <f>INDEX(REFERENCE!$B$4:$J$132,MATCH(H1639,REFERENCE!$A$4:$A$132,0),S$2)</f>
        <v>Single use pads/patches</v>
      </c>
      <c r="T1639" t="str">
        <f>INDEX(REFERENCE!$B$4:$J$132,MATCH(I1639,REFERENCE!$A$4:$A$132,0),T$2)</f>
        <v>6 count</v>
      </c>
      <c r="U1639">
        <f>INDEX(REFERENCE!$B$4:$J$132,MATCH(J1639,REFERENCE!$A$4:$A$132,0),U$2)</f>
        <v>5.45</v>
      </c>
      <c r="V1639" t="str">
        <f>INDEX(REFERENCE!$B$4:$J$132,MATCH(K1639,REFERENCE!$A$4:$A$132,0),V$2)</f>
        <v>4.8 stars</v>
      </c>
      <c r="W1639">
        <f>INDEX(REFERENCE!$B$4:$J$132,MATCH(L1639,REFERENCE!$A$4:$A$132,0),W$2)</f>
        <v>4500</v>
      </c>
    </row>
    <row r="1640" spans="1:23" x14ac:dyDescent="0.2">
      <c r="A1640" s="9">
        <v>19</v>
      </c>
      <c r="B1640" s="9">
        <v>3</v>
      </c>
      <c r="C1640" s="9">
        <v>5</v>
      </c>
      <c r="D1640" s="9">
        <v>2</v>
      </c>
      <c r="E1640" s="9">
        <v>208</v>
      </c>
      <c r="F1640" s="9">
        <v>203</v>
      </c>
      <c r="G1640" s="9">
        <v>0</v>
      </c>
      <c r="H1640" s="9">
        <v>5</v>
      </c>
      <c r="I1640" s="9">
        <v>203</v>
      </c>
      <c r="J1640" s="9">
        <v>20302</v>
      </c>
      <c r="K1640" s="9">
        <v>3</v>
      </c>
      <c r="L1640" s="9">
        <v>2</v>
      </c>
      <c r="N1640">
        <f t="shared" si="28"/>
        <v>190305</v>
      </c>
      <c r="O1640" t="str">
        <f>INDEX(REFERENCE!$B$4:$J$132,MATCH(D1640,REFERENCE!$A$4:$A$132,0),O$2)</f>
        <v>Topicals</v>
      </c>
      <c r="P1640" t="str">
        <f>INDEX(REFERENCE!$B$4:$J$132,MATCH(E1640,REFERENCE!$A$4:$A$132,0),P$2)</f>
        <v>Equate</v>
      </c>
      <c r="Q1640" t="str">
        <f>INDEX(REFERENCE!$B$4:$J$132,MATCH(F1640,REFERENCE!$A$4:$A$132,0),Q$2)</f>
        <v>Both hot and cold sensation</v>
      </c>
      <c r="R1640" t="str">
        <f>INDEX(REFERENCE!$B$4:$J$132,MATCH(G1640,REFERENCE!$A$4:$A$132,0),R$2)</f>
        <v>-</v>
      </c>
      <c r="S1640" t="str">
        <f>INDEX(REFERENCE!$B$4:$J$132,MATCH(H1640,REFERENCE!$A$4:$A$132,0),S$2)</f>
        <v>Liquid</v>
      </c>
      <c r="T1640" t="str">
        <f>INDEX(REFERENCE!$B$4:$J$132,MATCH(I1640,REFERENCE!$A$4:$A$132,0),T$2)</f>
        <v>3 oz</v>
      </c>
      <c r="U1640">
        <f>INDEX(REFERENCE!$B$4:$J$132,MATCH(J1640,REFERENCE!$A$4:$A$132,0),U$2)</f>
        <v>10</v>
      </c>
      <c r="V1640" t="str">
        <f>INDEX(REFERENCE!$B$4:$J$132,MATCH(K1640,REFERENCE!$A$4:$A$132,0),V$2)</f>
        <v>4.8 stars</v>
      </c>
      <c r="W1640">
        <f>INDEX(REFERENCE!$B$4:$J$132,MATCH(L1640,REFERENCE!$A$4:$A$132,0),W$2)</f>
        <v>4500</v>
      </c>
    </row>
    <row r="1641" spans="1:23" x14ac:dyDescent="0.2">
      <c r="A1641" s="9">
        <v>19</v>
      </c>
      <c r="B1641" s="9">
        <v>3</v>
      </c>
      <c r="C1641" s="9">
        <v>6</v>
      </c>
      <c r="D1641" s="9">
        <v>2</v>
      </c>
      <c r="E1641" s="9">
        <v>202</v>
      </c>
      <c r="F1641" s="9">
        <v>202</v>
      </c>
      <c r="G1641" s="9">
        <v>0</v>
      </c>
      <c r="H1641" s="9">
        <v>3</v>
      </c>
      <c r="I1641" s="9">
        <v>204</v>
      </c>
      <c r="J1641" s="9">
        <v>20403</v>
      </c>
      <c r="K1641" s="9">
        <v>2</v>
      </c>
      <c r="L1641" s="9">
        <v>1</v>
      </c>
      <c r="N1641">
        <f t="shared" si="28"/>
        <v>190306</v>
      </c>
      <c r="O1641" t="str">
        <f>INDEX(REFERENCE!$B$4:$J$132,MATCH(D1641,REFERENCE!$A$4:$A$132,0),O$2)</f>
        <v>Topicals</v>
      </c>
      <c r="P1641" t="str">
        <f>INDEX(REFERENCE!$B$4:$J$132,MATCH(E1641,REFERENCE!$A$4:$A$132,0),P$2)</f>
        <v>Icy Hot</v>
      </c>
      <c r="Q1641" t="str">
        <f>INDEX(REFERENCE!$B$4:$J$132,MATCH(F1641,REFERENCE!$A$4:$A$132,0),Q$2)</f>
        <v>Cold sensation</v>
      </c>
      <c r="R1641" t="str">
        <f>INDEX(REFERENCE!$B$4:$J$132,MATCH(G1641,REFERENCE!$A$4:$A$132,0),R$2)</f>
        <v>-</v>
      </c>
      <c r="S1641" t="str">
        <f>INDEX(REFERENCE!$B$4:$J$132,MATCH(H1641,REFERENCE!$A$4:$A$132,0),S$2)</f>
        <v>Spray</v>
      </c>
      <c r="T1641" t="str">
        <f>INDEX(REFERENCE!$B$4:$J$132,MATCH(I1641,REFERENCE!$A$4:$A$132,0),T$2)</f>
        <v>3.5 oz</v>
      </c>
      <c r="U1641">
        <f>INDEX(REFERENCE!$B$4:$J$132,MATCH(J1641,REFERENCE!$A$4:$A$132,0),U$2)</f>
        <v>12.39</v>
      </c>
      <c r="V1641" t="str">
        <f>INDEX(REFERENCE!$B$4:$J$132,MATCH(K1641,REFERENCE!$A$4:$A$132,0),V$2)</f>
        <v>4.6 stars</v>
      </c>
      <c r="W1641">
        <f>INDEX(REFERENCE!$B$4:$J$132,MATCH(L1641,REFERENCE!$A$4:$A$132,0),W$2)</f>
        <v>1250</v>
      </c>
    </row>
    <row r="1642" spans="1:23" x14ac:dyDescent="0.2">
      <c r="A1642" s="9">
        <v>19</v>
      </c>
      <c r="B1642" s="9">
        <v>4</v>
      </c>
      <c r="C1642" s="9">
        <v>1</v>
      </c>
      <c r="D1642" s="9">
        <v>1</v>
      </c>
      <c r="E1642" s="9">
        <v>101</v>
      </c>
      <c r="F1642" s="9">
        <v>105</v>
      </c>
      <c r="G1642" s="9">
        <v>2</v>
      </c>
      <c r="H1642" s="9">
        <v>6</v>
      </c>
      <c r="I1642" s="9">
        <v>103</v>
      </c>
      <c r="J1642" s="9">
        <v>10301</v>
      </c>
      <c r="K1642" s="9">
        <v>1</v>
      </c>
      <c r="L1642" s="9">
        <v>1</v>
      </c>
      <c r="N1642">
        <f t="shared" si="28"/>
        <v>190401</v>
      </c>
      <c r="O1642" t="str">
        <f>INDEX(REFERENCE!$B$4:$J$132,MATCH(D1642,REFERENCE!$A$4:$A$132,0),O$2)</f>
        <v>Pads</v>
      </c>
      <c r="P1642" t="str">
        <f>INDEX(REFERENCE!$B$4:$J$132,MATCH(E1642,REFERENCE!$A$4:$A$132,0),P$2)</f>
        <v>Bengay</v>
      </c>
      <c r="Q1642" t="str">
        <f>INDEX(REFERENCE!$B$4:$J$132,MATCH(F1642,REFERENCE!$A$4:$A$132,0),Q$2)</f>
        <v>No sensation/drug free/for circulation</v>
      </c>
      <c r="R1642" t="str">
        <f>INDEX(REFERENCE!$B$4:$J$132,MATCH(G1642,REFERENCE!$A$4:$A$132,0),R$2)</f>
        <v>Neck</v>
      </c>
      <c r="S1642" t="str">
        <f>INDEX(REFERENCE!$B$4:$J$132,MATCH(H1642,REFERENCE!$A$4:$A$132,0),S$2)</f>
        <v>Single use pads/patches</v>
      </c>
      <c r="T1642" t="str">
        <f>INDEX(REFERENCE!$B$4:$J$132,MATCH(I1642,REFERENCE!$A$4:$A$132,0),T$2)</f>
        <v>4 count</v>
      </c>
      <c r="U1642">
        <f>INDEX(REFERENCE!$B$4:$J$132,MATCH(J1642,REFERENCE!$A$4:$A$132,0),U$2)</f>
        <v>4.22</v>
      </c>
      <c r="V1642" t="str">
        <f>INDEX(REFERENCE!$B$4:$J$132,MATCH(K1642,REFERENCE!$A$4:$A$132,0),V$2)</f>
        <v>4.5 stars</v>
      </c>
      <c r="W1642">
        <f>INDEX(REFERENCE!$B$4:$J$132,MATCH(L1642,REFERENCE!$A$4:$A$132,0),W$2)</f>
        <v>1250</v>
      </c>
    </row>
    <row r="1643" spans="1:23" x14ac:dyDescent="0.2">
      <c r="A1643" s="9">
        <v>19</v>
      </c>
      <c r="B1643" s="9">
        <v>4</v>
      </c>
      <c r="C1643" s="9">
        <v>2</v>
      </c>
      <c r="D1643" s="9">
        <v>2</v>
      </c>
      <c r="E1643" s="9">
        <v>212</v>
      </c>
      <c r="F1643" s="9">
        <v>202</v>
      </c>
      <c r="G1643" s="9">
        <v>0</v>
      </c>
      <c r="H1643" s="9">
        <v>1</v>
      </c>
      <c r="I1643" s="9">
        <v>205</v>
      </c>
      <c r="J1643" s="9">
        <v>20502</v>
      </c>
      <c r="K1643" s="9">
        <v>2</v>
      </c>
      <c r="L1643" s="9">
        <v>2</v>
      </c>
      <c r="N1643">
        <f t="shared" si="28"/>
        <v>190402</v>
      </c>
      <c r="O1643" t="str">
        <f>INDEX(REFERENCE!$B$4:$J$132,MATCH(D1643,REFERENCE!$A$4:$A$132,0),O$2)</f>
        <v>Topicals</v>
      </c>
      <c r="P1643" t="str">
        <f>INDEX(REFERENCE!$B$4:$J$132,MATCH(E1643,REFERENCE!$A$4:$A$132,0),P$2)</f>
        <v>Store Brand</v>
      </c>
      <c r="Q1643" t="str">
        <f>INDEX(REFERENCE!$B$4:$J$132,MATCH(F1643,REFERENCE!$A$4:$A$132,0),Q$2)</f>
        <v>Cold sensation</v>
      </c>
      <c r="R1643" t="str">
        <f>INDEX(REFERENCE!$B$4:$J$132,MATCH(G1643,REFERENCE!$A$4:$A$132,0),R$2)</f>
        <v>-</v>
      </c>
      <c r="S1643" t="str">
        <f>INDEX(REFERENCE!$B$4:$J$132,MATCH(H1643,REFERENCE!$A$4:$A$132,0),S$2)</f>
        <v>Gel</v>
      </c>
      <c r="T1643" t="str">
        <f>INDEX(REFERENCE!$B$4:$J$132,MATCH(I1643,REFERENCE!$A$4:$A$132,0),T$2)</f>
        <v>4 oz</v>
      </c>
      <c r="U1643">
        <f>INDEX(REFERENCE!$B$4:$J$132,MATCH(J1643,REFERENCE!$A$4:$A$132,0),U$2)</f>
        <v>12</v>
      </c>
      <c r="V1643" t="str">
        <f>INDEX(REFERENCE!$B$4:$J$132,MATCH(K1643,REFERENCE!$A$4:$A$132,0),V$2)</f>
        <v>4.6 stars</v>
      </c>
      <c r="W1643">
        <f>INDEX(REFERENCE!$B$4:$J$132,MATCH(L1643,REFERENCE!$A$4:$A$132,0),W$2)</f>
        <v>4500</v>
      </c>
    </row>
    <row r="1644" spans="1:23" x14ac:dyDescent="0.2">
      <c r="A1644" s="9">
        <v>19</v>
      </c>
      <c r="B1644" s="9">
        <v>4</v>
      </c>
      <c r="C1644" s="9">
        <v>3</v>
      </c>
      <c r="D1644" s="9">
        <v>2</v>
      </c>
      <c r="E1644" s="9">
        <v>201</v>
      </c>
      <c r="F1644" s="9">
        <v>204</v>
      </c>
      <c r="G1644" s="9">
        <v>0</v>
      </c>
      <c r="H1644" s="9">
        <v>1</v>
      </c>
      <c r="I1644" s="9">
        <v>207</v>
      </c>
      <c r="J1644" s="9">
        <v>20701</v>
      </c>
      <c r="K1644" s="9">
        <v>3</v>
      </c>
      <c r="L1644" s="9">
        <v>1</v>
      </c>
      <c r="N1644">
        <f t="shared" si="28"/>
        <v>190403</v>
      </c>
      <c r="O1644" t="str">
        <f>INDEX(REFERENCE!$B$4:$J$132,MATCH(D1644,REFERENCE!$A$4:$A$132,0),O$2)</f>
        <v>Topicals</v>
      </c>
      <c r="P1644" t="str">
        <f>INDEX(REFERENCE!$B$4:$J$132,MATCH(E1644,REFERENCE!$A$4:$A$132,0),P$2)</f>
        <v>Bengay</v>
      </c>
      <c r="Q1644" t="str">
        <f>INDEX(REFERENCE!$B$4:$J$132,MATCH(F1644,REFERENCE!$A$4:$A$132,0),Q$2)</f>
        <v>Lidocaine/numbing sensation</v>
      </c>
      <c r="R1644" t="str">
        <f>INDEX(REFERENCE!$B$4:$J$132,MATCH(G1644,REFERENCE!$A$4:$A$132,0),R$2)</f>
        <v>-</v>
      </c>
      <c r="S1644" t="str">
        <f>INDEX(REFERENCE!$B$4:$J$132,MATCH(H1644,REFERENCE!$A$4:$A$132,0),S$2)</f>
        <v>Gel</v>
      </c>
      <c r="T1644" t="str">
        <f>INDEX(REFERENCE!$B$4:$J$132,MATCH(I1644,REFERENCE!$A$4:$A$132,0),T$2)</f>
        <v>5.5 oz</v>
      </c>
      <c r="U1644">
        <f>INDEX(REFERENCE!$B$4:$J$132,MATCH(J1644,REFERENCE!$A$4:$A$132,0),U$2)</f>
        <v>11.49</v>
      </c>
      <c r="V1644" t="str">
        <f>INDEX(REFERENCE!$B$4:$J$132,MATCH(K1644,REFERENCE!$A$4:$A$132,0),V$2)</f>
        <v>4.8 stars</v>
      </c>
      <c r="W1644">
        <f>INDEX(REFERENCE!$B$4:$J$132,MATCH(L1644,REFERENCE!$A$4:$A$132,0),W$2)</f>
        <v>1250</v>
      </c>
    </row>
    <row r="1645" spans="1:23" x14ac:dyDescent="0.2">
      <c r="A1645" s="9">
        <v>19</v>
      </c>
      <c r="B1645" s="9">
        <v>4</v>
      </c>
      <c r="C1645" s="9">
        <v>4</v>
      </c>
      <c r="D1645" s="9">
        <v>1</v>
      </c>
      <c r="E1645" s="9">
        <v>102</v>
      </c>
      <c r="F1645" s="9">
        <v>104</v>
      </c>
      <c r="G1645" s="9">
        <v>6</v>
      </c>
      <c r="H1645" s="9">
        <v>6</v>
      </c>
      <c r="I1645" s="9">
        <v>105</v>
      </c>
      <c r="J1645" s="9">
        <v>10504</v>
      </c>
      <c r="K1645" s="9">
        <v>2</v>
      </c>
      <c r="L1645" s="9">
        <v>1</v>
      </c>
      <c r="N1645">
        <f t="shared" si="28"/>
        <v>190404</v>
      </c>
      <c r="O1645" t="str">
        <f>INDEX(REFERENCE!$B$4:$J$132,MATCH(D1645,REFERENCE!$A$4:$A$132,0),O$2)</f>
        <v>Pads</v>
      </c>
      <c r="P1645" t="str">
        <f>INDEX(REFERENCE!$B$4:$J$132,MATCH(E1645,REFERENCE!$A$4:$A$132,0),P$2)</f>
        <v>Icy Hot</v>
      </c>
      <c r="Q1645" t="str">
        <f>INDEX(REFERENCE!$B$4:$J$132,MATCH(F1645,REFERENCE!$A$4:$A$132,0),Q$2)</f>
        <v>Lidocaine/numbing sensation</v>
      </c>
      <c r="R1645" t="str">
        <f>INDEX(REFERENCE!$B$4:$J$132,MATCH(G1645,REFERENCE!$A$4:$A$132,0),R$2)</f>
        <v>Shoulder</v>
      </c>
      <c r="S1645" t="str">
        <f>INDEX(REFERENCE!$B$4:$J$132,MATCH(H1645,REFERENCE!$A$4:$A$132,0),S$2)</f>
        <v>Single use pads/patches</v>
      </c>
      <c r="T1645" t="str">
        <f>INDEX(REFERENCE!$B$4:$J$132,MATCH(I1645,REFERENCE!$A$4:$A$132,0),T$2)</f>
        <v>6 count</v>
      </c>
      <c r="U1645">
        <f>INDEX(REFERENCE!$B$4:$J$132,MATCH(J1645,REFERENCE!$A$4:$A$132,0),U$2)</f>
        <v>21.5</v>
      </c>
      <c r="V1645" t="str">
        <f>INDEX(REFERENCE!$B$4:$J$132,MATCH(K1645,REFERENCE!$A$4:$A$132,0),V$2)</f>
        <v>4.6 stars</v>
      </c>
      <c r="W1645">
        <f>INDEX(REFERENCE!$B$4:$J$132,MATCH(L1645,REFERENCE!$A$4:$A$132,0),W$2)</f>
        <v>1250</v>
      </c>
    </row>
    <row r="1646" spans="1:23" x14ac:dyDescent="0.2">
      <c r="A1646" s="9">
        <v>19</v>
      </c>
      <c r="B1646" s="9">
        <v>4</v>
      </c>
      <c r="C1646" s="9">
        <v>5</v>
      </c>
      <c r="D1646" s="9">
        <v>1</v>
      </c>
      <c r="E1646" s="9">
        <v>103</v>
      </c>
      <c r="F1646" s="9">
        <v>103</v>
      </c>
      <c r="G1646" s="9">
        <v>3</v>
      </c>
      <c r="H1646" s="9">
        <v>6</v>
      </c>
      <c r="I1646" s="9">
        <v>101</v>
      </c>
      <c r="J1646" s="9">
        <v>10105</v>
      </c>
      <c r="K1646" s="9">
        <v>3</v>
      </c>
      <c r="L1646" s="9">
        <v>2</v>
      </c>
      <c r="N1646">
        <f t="shared" si="28"/>
        <v>190405</v>
      </c>
      <c r="O1646" t="str">
        <f>INDEX(REFERENCE!$B$4:$J$132,MATCH(D1646,REFERENCE!$A$4:$A$132,0),O$2)</f>
        <v>Pads</v>
      </c>
      <c r="P1646" t="str">
        <f>INDEX(REFERENCE!$B$4:$J$132,MATCH(E1646,REFERENCE!$A$4:$A$132,0),P$2)</f>
        <v xml:space="preserve">Biofreeze  </v>
      </c>
      <c r="Q1646" t="str">
        <f>INDEX(REFERENCE!$B$4:$J$132,MATCH(F1646,REFERENCE!$A$4:$A$132,0),Q$2)</f>
        <v>Both hot and cold sensation</v>
      </c>
      <c r="R1646" t="str">
        <f>INDEX(REFERENCE!$B$4:$J$132,MATCH(G1646,REFERENCE!$A$4:$A$132,0),R$2)</f>
        <v>Joint</v>
      </c>
      <c r="S1646" t="str">
        <f>INDEX(REFERENCE!$B$4:$J$132,MATCH(H1646,REFERENCE!$A$4:$A$132,0),S$2)</f>
        <v>Single use pads/patches</v>
      </c>
      <c r="T1646" t="str">
        <f>INDEX(REFERENCE!$B$4:$J$132,MATCH(I1646,REFERENCE!$A$4:$A$132,0),T$2)</f>
        <v>2 count</v>
      </c>
      <c r="U1646">
        <f>INDEX(REFERENCE!$B$4:$J$132,MATCH(J1646,REFERENCE!$A$4:$A$132,0),U$2)</f>
        <v>20.99</v>
      </c>
      <c r="V1646" t="str">
        <f>INDEX(REFERENCE!$B$4:$J$132,MATCH(K1646,REFERENCE!$A$4:$A$132,0),V$2)</f>
        <v>4.8 stars</v>
      </c>
      <c r="W1646">
        <f>INDEX(REFERENCE!$B$4:$J$132,MATCH(L1646,REFERENCE!$A$4:$A$132,0),W$2)</f>
        <v>4500</v>
      </c>
    </row>
    <row r="1647" spans="1:23" x14ac:dyDescent="0.2">
      <c r="A1647" s="9">
        <v>19</v>
      </c>
      <c r="B1647" s="9">
        <v>4</v>
      </c>
      <c r="C1647" s="9">
        <v>6</v>
      </c>
      <c r="D1647" s="9">
        <v>2</v>
      </c>
      <c r="E1647" s="9">
        <v>211</v>
      </c>
      <c r="F1647" s="9">
        <v>201</v>
      </c>
      <c r="G1647" s="9">
        <v>0</v>
      </c>
      <c r="H1647" s="9">
        <v>4</v>
      </c>
      <c r="I1647" s="9">
        <v>201</v>
      </c>
      <c r="J1647" s="9">
        <v>20104</v>
      </c>
      <c r="K1647" s="9">
        <v>1</v>
      </c>
      <c r="L1647" s="9">
        <v>2</v>
      </c>
      <c r="N1647">
        <f t="shared" si="28"/>
        <v>190406</v>
      </c>
      <c r="O1647" t="str">
        <f>INDEX(REFERENCE!$B$4:$J$132,MATCH(D1647,REFERENCE!$A$4:$A$132,0),O$2)</f>
        <v>Topicals</v>
      </c>
      <c r="P1647" t="str">
        <f>INDEX(REFERENCE!$B$4:$J$132,MATCH(E1647,REFERENCE!$A$4:$A$132,0),P$2)</f>
        <v>Theraworx</v>
      </c>
      <c r="Q1647" t="str">
        <f>INDEX(REFERENCE!$B$4:$J$132,MATCH(F1647,REFERENCE!$A$4:$A$132,0),Q$2)</f>
        <v>Hot sensation</v>
      </c>
      <c r="R1647" t="str">
        <f>INDEX(REFERENCE!$B$4:$J$132,MATCH(G1647,REFERENCE!$A$4:$A$132,0),R$2)</f>
        <v>-</v>
      </c>
      <c r="S1647" t="str">
        <f>INDEX(REFERENCE!$B$4:$J$132,MATCH(H1647,REFERENCE!$A$4:$A$132,0),S$2)</f>
        <v>Roll-on</v>
      </c>
      <c r="T1647" t="str">
        <f>INDEX(REFERENCE!$B$4:$J$132,MATCH(I1647,REFERENCE!$A$4:$A$132,0),T$2)</f>
        <v>2 oz</v>
      </c>
      <c r="U1647">
        <f>INDEX(REFERENCE!$B$4:$J$132,MATCH(J1647,REFERENCE!$A$4:$A$132,0),U$2)</f>
        <v>13</v>
      </c>
      <c r="V1647" t="str">
        <f>INDEX(REFERENCE!$B$4:$J$132,MATCH(K1647,REFERENCE!$A$4:$A$132,0),V$2)</f>
        <v>4.5 stars</v>
      </c>
      <c r="W1647">
        <f>INDEX(REFERENCE!$B$4:$J$132,MATCH(L1647,REFERENCE!$A$4:$A$132,0),W$2)</f>
        <v>4500</v>
      </c>
    </row>
    <row r="1648" spans="1:23" x14ac:dyDescent="0.2">
      <c r="A1648" s="9">
        <v>19</v>
      </c>
      <c r="B1648" s="9">
        <v>5</v>
      </c>
      <c r="C1648" s="9">
        <v>1</v>
      </c>
      <c r="D1648" s="9">
        <v>1</v>
      </c>
      <c r="E1648" s="9">
        <v>106</v>
      </c>
      <c r="F1648" s="9">
        <v>101</v>
      </c>
      <c r="G1648" s="9">
        <v>5</v>
      </c>
      <c r="H1648" s="9">
        <v>6</v>
      </c>
      <c r="I1648" s="9">
        <v>102</v>
      </c>
      <c r="J1648" s="9">
        <v>10204</v>
      </c>
      <c r="K1648" s="9">
        <v>1</v>
      </c>
      <c r="L1648" s="9">
        <v>2</v>
      </c>
      <c r="N1648">
        <f t="shared" si="28"/>
        <v>190501</v>
      </c>
      <c r="O1648" t="str">
        <f>INDEX(REFERENCE!$B$4:$J$132,MATCH(D1648,REFERENCE!$A$4:$A$132,0),O$2)</f>
        <v>Pads</v>
      </c>
      <c r="P1648" t="str">
        <f>INDEX(REFERENCE!$B$4:$J$132,MATCH(E1648,REFERENCE!$A$4:$A$132,0),P$2)</f>
        <v>Vicks Vapopatch</v>
      </c>
      <c r="Q1648" t="str">
        <f>INDEX(REFERENCE!$B$4:$J$132,MATCH(F1648,REFERENCE!$A$4:$A$132,0),Q$2)</f>
        <v>Hot sensation</v>
      </c>
      <c r="R1648" t="str">
        <f>INDEX(REFERENCE!$B$4:$J$132,MATCH(G1648,REFERENCE!$A$4:$A$132,0),R$2)</f>
        <v>Hands (arthritis)</v>
      </c>
      <c r="S1648" t="str">
        <f>INDEX(REFERENCE!$B$4:$J$132,MATCH(H1648,REFERENCE!$A$4:$A$132,0),S$2)</f>
        <v>Single use pads/patches</v>
      </c>
      <c r="T1648" t="str">
        <f>INDEX(REFERENCE!$B$4:$J$132,MATCH(I1648,REFERENCE!$A$4:$A$132,0),T$2)</f>
        <v>3 count</v>
      </c>
      <c r="U1648">
        <f>INDEX(REFERENCE!$B$4:$J$132,MATCH(J1648,REFERENCE!$A$4:$A$132,0),U$2)</f>
        <v>14.99</v>
      </c>
      <c r="V1648" t="str">
        <f>INDEX(REFERENCE!$B$4:$J$132,MATCH(K1648,REFERENCE!$A$4:$A$132,0),V$2)</f>
        <v>4.5 stars</v>
      </c>
      <c r="W1648">
        <f>INDEX(REFERENCE!$B$4:$J$132,MATCH(L1648,REFERENCE!$A$4:$A$132,0),W$2)</f>
        <v>4500</v>
      </c>
    </row>
    <row r="1649" spans="1:23" x14ac:dyDescent="0.2">
      <c r="A1649" s="9">
        <v>19</v>
      </c>
      <c r="B1649" s="9">
        <v>5</v>
      </c>
      <c r="C1649" s="9">
        <v>2</v>
      </c>
      <c r="D1649" s="9">
        <v>1</v>
      </c>
      <c r="E1649" s="9">
        <v>105</v>
      </c>
      <c r="F1649" s="9">
        <v>104</v>
      </c>
      <c r="G1649" s="9">
        <v>4</v>
      </c>
      <c r="H1649" s="9">
        <v>6</v>
      </c>
      <c r="I1649" s="9">
        <v>103</v>
      </c>
      <c r="J1649" s="9">
        <v>10302</v>
      </c>
      <c r="K1649" s="9">
        <v>2</v>
      </c>
      <c r="L1649" s="9">
        <v>1</v>
      </c>
      <c r="N1649">
        <f t="shared" si="28"/>
        <v>190502</v>
      </c>
      <c r="O1649" t="str">
        <f>INDEX(REFERENCE!$B$4:$J$132,MATCH(D1649,REFERENCE!$A$4:$A$132,0),O$2)</f>
        <v>Pads</v>
      </c>
      <c r="P1649" t="str">
        <f>INDEX(REFERENCE!$B$4:$J$132,MATCH(E1649,REFERENCE!$A$4:$A$132,0),P$2)</f>
        <v>Tiger Balm</v>
      </c>
      <c r="Q1649" t="str">
        <f>INDEX(REFERENCE!$B$4:$J$132,MATCH(F1649,REFERENCE!$A$4:$A$132,0),Q$2)</f>
        <v>Lidocaine/numbing sensation</v>
      </c>
      <c r="R1649" t="str">
        <f>INDEX(REFERENCE!$B$4:$J$132,MATCH(G1649,REFERENCE!$A$4:$A$132,0),R$2)</f>
        <v>Chest</v>
      </c>
      <c r="S1649" t="str">
        <f>INDEX(REFERENCE!$B$4:$J$132,MATCH(H1649,REFERENCE!$A$4:$A$132,0),S$2)</f>
        <v>Single use pads/patches</v>
      </c>
      <c r="T1649" t="str">
        <f>INDEX(REFERENCE!$B$4:$J$132,MATCH(I1649,REFERENCE!$A$4:$A$132,0),T$2)</f>
        <v>4 count</v>
      </c>
      <c r="U1649">
        <f>INDEX(REFERENCE!$B$4:$J$132,MATCH(J1649,REFERENCE!$A$4:$A$132,0),U$2)</f>
        <v>7.99</v>
      </c>
      <c r="V1649" t="str">
        <f>INDEX(REFERENCE!$B$4:$J$132,MATCH(K1649,REFERENCE!$A$4:$A$132,0),V$2)</f>
        <v>4.6 stars</v>
      </c>
      <c r="W1649">
        <f>INDEX(REFERENCE!$B$4:$J$132,MATCH(L1649,REFERENCE!$A$4:$A$132,0),W$2)</f>
        <v>1250</v>
      </c>
    </row>
    <row r="1650" spans="1:23" x14ac:dyDescent="0.2">
      <c r="A1650" s="9">
        <v>19</v>
      </c>
      <c r="B1650" s="9">
        <v>5</v>
      </c>
      <c r="C1650" s="9">
        <v>3</v>
      </c>
      <c r="D1650" s="9">
        <v>1</v>
      </c>
      <c r="E1650" s="9">
        <v>108</v>
      </c>
      <c r="F1650" s="9">
        <v>102</v>
      </c>
      <c r="G1650" s="9">
        <v>3</v>
      </c>
      <c r="H1650" s="9">
        <v>6</v>
      </c>
      <c r="I1650" s="9">
        <v>101</v>
      </c>
      <c r="J1650" s="9">
        <v>10103</v>
      </c>
      <c r="K1650" s="9">
        <v>3</v>
      </c>
      <c r="L1650" s="9">
        <v>2</v>
      </c>
      <c r="N1650">
        <f t="shared" si="28"/>
        <v>190503</v>
      </c>
      <c r="O1650" t="str">
        <f>INDEX(REFERENCE!$B$4:$J$132,MATCH(D1650,REFERENCE!$A$4:$A$132,0),O$2)</f>
        <v>Pads</v>
      </c>
      <c r="P1650" t="str">
        <f>INDEX(REFERENCE!$B$4:$J$132,MATCH(E1650,REFERENCE!$A$4:$A$132,0),P$2)</f>
        <v>Thermacare</v>
      </c>
      <c r="Q1650" t="str">
        <f>INDEX(REFERENCE!$B$4:$J$132,MATCH(F1650,REFERENCE!$A$4:$A$132,0),Q$2)</f>
        <v>Cold sensation</v>
      </c>
      <c r="R1650" t="str">
        <f>INDEX(REFERENCE!$B$4:$J$132,MATCH(G1650,REFERENCE!$A$4:$A$132,0),R$2)</f>
        <v>Joint</v>
      </c>
      <c r="S1650" t="str">
        <f>INDEX(REFERENCE!$B$4:$J$132,MATCH(H1650,REFERENCE!$A$4:$A$132,0),S$2)</f>
        <v>Single use pads/patches</v>
      </c>
      <c r="T1650" t="str">
        <f>INDEX(REFERENCE!$B$4:$J$132,MATCH(I1650,REFERENCE!$A$4:$A$132,0),T$2)</f>
        <v>2 count</v>
      </c>
      <c r="U1650">
        <f>INDEX(REFERENCE!$B$4:$J$132,MATCH(J1650,REFERENCE!$A$4:$A$132,0),U$2)</f>
        <v>6.59</v>
      </c>
      <c r="V1650" t="str">
        <f>INDEX(REFERENCE!$B$4:$J$132,MATCH(K1650,REFERENCE!$A$4:$A$132,0),V$2)</f>
        <v>4.8 stars</v>
      </c>
      <c r="W1650">
        <f>INDEX(REFERENCE!$B$4:$J$132,MATCH(L1650,REFERENCE!$A$4:$A$132,0),W$2)</f>
        <v>4500</v>
      </c>
    </row>
    <row r="1651" spans="1:23" x14ac:dyDescent="0.2">
      <c r="A1651" s="9">
        <v>19</v>
      </c>
      <c r="B1651" s="9">
        <v>5</v>
      </c>
      <c r="C1651" s="9">
        <v>4</v>
      </c>
      <c r="D1651" s="9">
        <v>2</v>
      </c>
      <c r="E1651" s="9">
        <v>207</v>
      </c>
      <c r="F1651" s="9">
        <v>203</v>
      </c>
      <c r="G1651" s="9">
        <v>0</v>
      </c>
      <c r="H1651" s="9">
        <v>5</v>
      </c>
      <c r="I1651" s="9">
        <v>206</v>
      </c>
      <c r="J1651" s="9">
        <v>20601</v>
      </c>
      <c r="K1651" s="9">
        <v>2</v>
      </c>
      <c r="L1651" s="9">
        <v>1</v>
      </c>
      <c r="N1651">
        <f t="shared" si="28"/>
        <v>190504</v>
      </c>
      <c r="O1651" t="str">
        <f>INDEX(REFERENCE!$B$4:$J$132,MATCH(D1651,REFERENCE!$A$4:$A$132,0),O$2)</f>
        <v>Topicals</v>
      </c>
      <c r="P1651" t="str">
        <f>INDEX(REFERENCE!$B$4:$J$132,MATCH(E1651,REFERENCE!$A$4:$A$132,0),P$2)</f>
        <v>Salonpas</v>
      </c>
      <c r="Q1651" t="str">
        <f>INDEX(REFERENCE!$B$4:$J$132,MATCH(F1651,REFERENCE!$A$4:$A$132,0),Q$2)</f>
        <v>Both hot and cold sensation</v>
      </c>
      <c r="R1651" t="str">
        <f>INDEX(REFERENCE!$B$4:$J$132,MATCH(G1651,REFERENCE!$A$4:$A$132,0),R$2)</f>
        <v>-</v>
      </c>
      <c r="S1651" t="str">
        <f>INDEX(REFERENCE!$B$4:$J$132,MATCH(H1651,REFERENCE!$A$4:$A$132,0),S$2)</f>
        <v>Liquid</v>
      </c>
      <c r="T1651" t="str">
        <f>INDEX(REFERENCE!$B$4:$J$132,MATCH(I1651,REFERENCE!$A$4:$A$132,0),T$2)</f>
        <v>4.5 oz</v>
      </c>
      <c r="U1651">
        <f>INDEX(REFERENCE!$B$4:$J$132,MATCH(J1651,REFERENCE!$A$4:$A$132,0),U$2)</f>
        <v>10.25</v>
      </c>
      <c r="V1651" t="str">
        <f>INDEX(REFERENCE!$B$4:$J$132,MATCH(K1651,REFERENCE!$A$4:$A$132,0),V$2)</f>
        <v>4.6 stars</v>
      </c>
      <c r="W1651">
        <f>INDEX(REFERENCE!$B$4:$J$132,MATCH(L1651,REFERENCE!$A$4:$A$132,0),W$2)</f>
        <v>1250</v>
      </c>
    </row>
    <row r="1652" spans="1:23" x14ac:dyDescent="0.2">
      <c r="A1652" s="9">
        <v>19</v>
      </c>
      <c r="B1652" s="9">
        <v>5</v>
      </c>
      <c r="C1652" s="9">
        <v>5</v>
      </c>
      <c r="D1652" s="9">
        <v>2</v>
      </c>
      <c r="E1652" s="9">
        <v>203</v>
      </c>
      <c r="F1652" s="9">
        <v>203</v>
      </c>
      <c r="G1652" s="9">
        <v>0</v>
      </c>
      <c r="H1652" s="9">
        <v>2</v>
      </c>
      <c r="I1652" s="9">
        <v>207</v>
      </c>
      <c r="J1652" s="9">
        <v>20705</v>
      </c>
      <c r="K1652" s="9">
        <v>1</v>
      </c>
      <c r="L1652" s="9">
        <v>2</v>
      </c>
      <c r="N1652">
        <f t="shared" si="28"/>
        <v>190505</v>
      </c>
      <c r="O1652" t="str">
        <f>INDEX(REFERENCE!$B$4:$J$132,MATCH(D1652,REFERENCE!$A$4:$A$132,0),O$2)</f>
        <v>Topicals</v>
      </c>
      <c r="P1652" t="str">
        <f>INDEX(REFERENCE!$B$4:$J$132,MATCH(E1652,REFERENCE!$A$4:$A$132,0),P$2)</f>
        <v xml:space="preserve">Biofreeze  </v>
      </c>
      <c r="Q1652" t="str">
        <f>INDEX(REFERENCE!$B$4:$J$132,MATCH(F1652,REFERENCE!$A$4:$A$132,0),Q$2)</f>
        <v>Both hot and cold sensation</v>
      </c>
      <c r="R1652" t="str">
        <f>INDEX(REFERENCE!$B$4:$J$132,MATCH(G1652,REFERENCE!$A$4:$A$132,0),R$2)</f>
        <v>-</v>
      </c>
      <c r="S1652" t="str">
        <f>INDEX(REFERENCE!$B$4:$J$132,MATCH(H1652,REFERENCE!$A$4:$A$132,0),S$2)</f>
        <v>Cream</v>
      </c>
      <c r="T1652" t="str">
        <f>INDEX(REFERENCE!$B$4:$J$132,MATCH(I1652,REFERENCE!$A$4:$A$132,0),T$2)</f>
        <v>5.5 oz</v>
      </c>
      <c r="U1652">
        <f>INDEX(REFERENCE!$B$4:$J$132,MATCH(J1652,REFERENCE!$A$4:$A$132,0),U$2)</f>
        <v>25</v>
      </c>
      <c r="V1652" t="str">
        <f>INDEX(REFERENCE!$B$4:$J$132,MATCH(K1652,REFERENCE!$A$4:$A$132,0),V$2)</f>
        <v>4.5 stars</v>
      </c>
      <c r="W1652">
        <f>INDEX(REFERENCE!$B$4:$J$132,MATCH(L1652,REFERENCE!$A$4:$A$132,0),W$2)</f>
        <v>4500</v>
      </c>
    </row>
    <row r="1653" spans="1:23" x14ac:dyDescent="0.2">
      <c r="A1653" s="9">
        <v>19</v>
      </c>
      <c r="B1653" s="9">
        <v>5</v>
      </c>
      <c r="C1653" s="9">
        <v>6</v>
      </c>
      <c r="D1653" s="9">
        <v>2</v>
      </c>
      <c r="E1653" s="9">
        <v>206</v>
      </c>
      <c r="F1653" s="9">
        <v>201</v>
      </c>
      <c r="G1653" s="9">
        <v>0</v>
      </c>
      <c r="H1653" s="9">
        <v>3</v>
      </c>
      <c r="I1653" s="9">
        <v>204</v>
      </c>
      <c r="J1653" s="9">
        <v>20403</v>
      </c>
      <c r="K1653" s="9">
        <v>3</v>
      </c>
      <c r="L1653" s="9">
        <v>1</v>
      </c>
      <c r="N1653">
        <f t="shared" si="28"/>
        <v>190506</v>
      </c>
      <c r="O1653" t="str">
        <f>INDEX(REFERENCE!$B$4:$J$132,MATCH(D1653,REFERENCE!$A$4:$A$132,0),O$2)</f>
        <v>Topicals</v>
      </c>
      <c r="P1653" t="str">
        <f>INDEX(REFERENCE!$B$4:$J$132,MATCH(E1653,REFERENCE!$A$4:$A$132,0),P$2)</f>
        <v>Voltaren</v>
      </c>
      <c r="Q1653" t="str">
        <f>INDEX(REFERENCE!$B$4:$J$132,MATCH(F1653,REFERENCE!$A$4:$A$132,0),Q$2)</f>
        <v>Hot sensation</v>
      </c>
      <c r="R1653" t="str">
        <f>INDEX(REFERENCE!$B$4:$J$132,MATCH(G1653,REFERENCE!$A$4:$A$132,0),R$2)</f>
        <v>-</v>
      </c>
      <c r="S1653" t="str">
        <f>INDEX(REFERENCE!$B$4:$J$132,MATCH(H1653,REFERENCE!$A$4:$A$132,0),S$2)</f>
        <v>Spray</v>
      </c>
      <c r="T1653" t="str">
        <f>INDEX(REFERENCE!$B$4:$J$132,MATCH(I1653,REFERENCE!$A$4:$A$132,0),T$2)</f>
        <v>3.5 oz</v>
      </c>
      <c r="U1653">
        <f>INDEX(REFERENCE!$B$4:$J$132,MATCH(J1653,REFERENCE!$A$4:$A$132,0),U$2)</f>
        <v>12.39</v>
      </c>
      <c r="V1653" t="str">
        <f>INDEX(REFERENCE!$B$4:$J$132,MATCH(K1653,REFERENCE!$A$4:$A$132,0),V$2)</f>
        <v>4.8 stars</v>
      </c>
      <c r="W1653">
        <f>INDEX(REFERENCE!$B$4:$J$132,MATCH(L1653,REFERENCE!$A$4:$A$132,0),W$2)</f>
        <v>1250</v>
      </c>
    </row>
    <row r="1654" spans="1:23" x14ac:dyDescent="0.2">
      <c r="A1654" s="9">
        <v>19</v>
      </c>
      <c r="B1654" s="9">
        <v>6</v>
      </c>
      <c r="C1654" s="9">
        <v>1</v>
      </c>
      <c r="D1654" s="9">
        <v>2</v>
      </c>
      <c r="E1654" s="9">
        <v>208</v>
      </c>
      <c r="F1654" s="9">
        <v>204</v>
      </c>
      <c r="G1654" s="9">
        <v>0</v>
      </c>
      <c r="H1654" s="9">
        <v>2</v>
      </c>
      <c r="I1654" s="9">
        <v>204</v>
      </c>
      <c r="J1654" s="9">
        <v>20404</v>
      </c>
      <c r="K1654" s="9">
        <v>1</v>
      </c>
      <c r="L1654" s="9">
        <v>2</v>
      </c>
      <c r="N1654">
        <f t="shared" si="28"/>
        <v>190601</v>
      </c>
      <c r="O1654" t="str">
        <f>INDEX(REFERENCE!$B$4:$J$132,MATCH(D1654,REFERENCE!$A$4:$A$132,0),O$2)</f>
        <v>Topicals</v>
      </c>
      <c r="P1654" t="str">
        <f>INDEX(REFERENCE!$B$4:$J$132,MATCH(E1654,REFERENCE!$A$4:$A$132,0),P$2)</f>
        <v>Equate</v>
      </c>
      <c r="Q1654" t="str">
        <f>INDEX(REFERENCE!$B$4:$J$132,MATCH(F1654,REFERENCE!$A$4:$A$132,0),Q$2)</f>
        <v>Lidocaine/numbing sensation</v>
      </c>
      <c r="R1654" t="str">
        <f>INDEX(REFERENCE!$B$4:$J$132,MATCH(G1654,REFERENCE!$A$4:$A$132,0),R$2)</f>
        <v>-</v>
      </c>
      <c r="S1654" t="str">
        <f>INDEX(REFERENCE!$B$4:$J$132,MATCH(H1654,REFERENCE!$A$4:$A$132,0),S$2)</f>
        <v>Cream</v>
      </c>
      <c r="T1654" t="str">
        <f>INDEX(REFERENCE!$B$4:$J$132,MATCH(I1654,REFERENCE!$A$4:$A$132,0),T$2)</f>
        <v>3.5 oz</v>
      </c>
      <c r="U1654">
        <f>INDEX(REFERENCE!$B$4:$J$132,MATCH(J1654,REFERENCE!$A$4:$A$132,0),U$2)</f>
        <v>13.88</v>
      </c>
      <c r="V1654" t="str">
        <f>INDEX(REFERENCE!$B$4:$J$132,MATCH(K1654,REFERENCE!$A$4:$A$132,0),V$2)</f>
        <v>4.5 stars</v>
      </c>
      <c r="W1654">
        <f>INDEX(REFERENCE!$B$4:$J$132,MATCH(L1654,REFERENCE!$A$4:$A$132,0),W$2)</f>
        <v>4500</v>
      </c>
    </row>
    <row r="1655" spans="1:23" x14ac:dyDescent="0.2">
      <c r="A1655" s="9">
        <v>19</v>
      </c>
      <c r="B1655" s="9">
        <v>6</v>
      </c>
      <c r="C1655" s="9">
        <v>2</v>
      </c>
      <c r="D1655" s="9">
        <v>2</v>
      </c>
      <c r="E1655" s="9">
        <v>205</v>
      </c>
      <c r="F1655" s="9">
        <v>203</v>
      </c>
      <c r="G1655" s="9">
        <v>0</v>
      </c>
      <c r="H1655" s="9">
        <v>4</v>
      </c>
      <c r="I1655" s="9">
        <v>205</v>
      </c>
      <c r="J1655" s="9">
        <v>20505</v>
      </c>
      <c r="K1655" s="9">
        <v>1</v>
      </c>
      <c r="L1655" s="9">
        <v>1</v>
      </c>
      <c r="N1655">
        <f t="shared" si="28"/>
        <v>190602</v>
      </c>
      <c r="O1655" t="str">
        <f>INDEX(REFERENCE!$B$4:$J$132,MATCH(D1655,REFERENCE!$A$4:$A$132,0),O$2)</f>
        <v>Topicals</v>
      </c>
      <c r="P1655" t="str">
        <f>INDEX(REFERENCE!$B$4:$J$132,MATCH(E1655,REFERENCE!$A$4:$A$132,0),P$2)</f>
        <v>Tiger Balm</v>
      </c>
      <c r="Q1655" t="str">
        <f>INDEX(REFERENCE!$B$4:$J$132,MATCH(F1655,REFERENCE!$A$4:$A$132,0),Q$2)</f>
        <v>Both hot and cold sensation</v>
      </c>
      <c r="R1655" t="str">
        <f>INDEX(REFERENCE!$B$4:$J$132,MATCH(G1655,REFERENCE!$A$4:$A$132,0),R$2)</f>
        <v>-</v>
      </c>
      <c r="S1655" t="str">
        <f>INDEX(REFERENCE!$B$4:$J$132,MATCH(H1655,REFERENCE!$A$4:$A$132,0),S$2)</f>
        <v>Roll-on</v>
      </c>
      <c r="T1655" t="str">
        <f>INDEX(REFERENCE!$B$4:$J$132,MATCH(I1655,REFERENCE!$A$4:$A$132,0),T$2)</f>
        <v>4 oz</v>
      </c>
      <c r="U1655">
        <f>INDEX(REFERENCE!$B$4:$J$132,MATCH(J1655,REFERENCE!$A$4:$A$132,0),U$2)</f>
        <v>22</v>
      </c>
      <c r="V1655" t="str">
        <f>INDEX(REFERENCE!$B$4:$J$132,MATCH(K1655,REFERENCE!$A$4:$A$132,0),V$2)</f>
        <v>4.5 stars</v>
      </c>
      <c r="W1655">
        <f>INDEX(REFERENCE!$B$4:$J$132,MATCH(L1655,REFERENCE!$A$4:$A$132,0),W$2)</f>
        <v>1250</v>
      </c>
    </row>
    <row r="1656" spans="1:23" x14ac:dyDescent="0.2">
      <c r="A1656" s="9">
        <v>19</v>
      </c>
      <c r="B1656" s="9">
        <v>6</v>
      </c>
      <c r="C1656" s="9">
        <v>3</v>
      </c>
      <c r="D1656" s="9">
        <v>2</v>
      </c>
      <c r="E1656" s="9">
        <v>210</v>
      </c>
      <c r="F1656" s="9">
        <v>202</v>
      </c>
      <c r="G1656" s="9">
        <v>0</v>
      </c>
      <c r="H1656" s="9">
        <v>5</v>
      </c>
      <c r="I1656" s="9">
        <v>202</v>
      </c>
      <c r="J1656" s="9">
        <v>20201</v>
      </c>
      <c r="K1656" s="9">
        <v>2</v>
      </c>
      <c r="L1656" s="9">
        <v>1</v>
      </c>
      <c r="N1656">
        <f t="shared" si="28"/>
        <v>190603</v>
      </c>
      <c r="O1656" t="str">
        <f>INDEX(REFERENCE!$B$4:$J$132,MATCH(D1656,REFERENCE!$A$4:$A$132,0),O$2)</f>
        <v>Topicals</v>
      </c>
      <c r="P1656" t="str">
        <f>INDEX(REFERENCE!$B$4:$J$132,MATCH(E1656,REFERENCE!$A$4:$A$132,0),P$2)</f>
        <v>Arnicare</v>
      </c>
      <c r="Q1656" t="str">
        <f>INDEX(REFERENCE!$B$4:$J$132,MATCH(F1656,REFERENCE!$A$4:$A$132,0),Q$2)</f>
        <v>Cold sensation</v>
      </c>
      <c r="R1656" t="str">
        <f>INDEX(REFERENCE!$B$4:$J$132,MATCH(G1656,REFERENCE!$A$4:$A$132,0),R$2)</f>
        <v>-</v>
      </c>
      <c r="S1656" t="str">
        <f>INDEX(REFERENCE!$B$4:$J$132,MATCH(H1656,REFERENCE!$A$4:$A$132,0),S$2)</f>
        <v>Liquid</v>
      </c>
      <c r="T1656" t="str">
        <f>INDEX(REFERENCE!$B$4:$J$132,MATCH(I1656,REFERENCE!$A$4:$A$132,0),T$2)</f>
        <v>2.5 oz</v>
      </c>
      <c r="U1656">
        <f>INDEX(REFERENCE!$B$4:$J$132,MATCH(J1656,REFERENCE!$A$4:$A$132,0),U$2)</f>
        <v>5.75</v>
      </c>
      <c r="V1656" t="str">
        <f>INDEX(REFERENCE!$B$4:$J$132,MATCH(K1656,REFERENCE!$A$4:$A$132,0),V$2)</f>
        <v>4.6 stars</v>
      </c>
      <c r="W1656">
        <f>INDEX(REFERENCE!$B$4:$J$132,MATCH(L1656,REFERENCE!$A$4:$A$132,0),W$2)</f>
        <v>1250</v>
      </c>
    </row>
    <row r="1657" spans="1:23" x14ac:dyDescent="0.2">
      <c r="A1657" s="9">
        <v>19</v>
      </c>
      <c r="B1657" s="9">
        <v>6</v>
      </c>
      <c r="C1657" s="9">
        <v>4</v>
      </c>
      <c r="D1657" s="9">
        <v>1</v>
      </c>
      <c r="E1657" s="9">
        <v>102</v>
      </c>
      <c r="F1657" s="9">
        <v>104</v>
      </c>
      <c r="G1657" s="9">
        <v>2</v>
      </c>
      <c r="H1657" s="9">
        <v>6</v>
      </c>
      <c r="I1657" s="9">
        <v>105</v>
      </c>
      <c r="J1657" s="9">
        <v>10504</v>
      </c>
      <c r="K1657" s="9">
        <v>2</v>
      </c>
      <c r="L1657" s="9">
        <v>2</v>
      </c>
      <c r="N1657">
        <f t="shared" si="28"/>
        <v>190604</v>
      </c>
      <c r="O1657" t="str">
        <f>INDEX(REFERENCE!$B$4:$J$132,MATCH(D1657,REFERENCE!$A$4:$A$132,0),O$2)</f>
        <v>Pads</v>
      </c>
      <c r="P1657" t="str">
        <f>INDEX(REFERENCE!$B$4:$J$132,MATCH(E1657,REFERENCE!$A$4:$A$132,0),P$2)</f>
        <v>Icy Hot</v>
      </c>
      <c r="Q1657" t="str">
        <f>INDEX(REFERENCE!$B$4:$J$132,MATCH(F1657,REFERENCE!$A$4:$A$132,0),Q$2)</f>
        <v>Lidocaine/numbing sensation</v>
      </c>
      <c r="R1657" t="str">
        <f>INDEX(REFERENCE!$B$4:$J$132,MATCH(G1657,REFERENCE!$A$4:$A$132,0),R$2)</f>
        <v>Neck</v>
      </c>
      <c r="S1657" t="str">
        <f>INDEX(REFERENCE!$B$4:$J$132,MATCH(H1657,REFERENCE!$A$4:$A$132,0),S$2)</f>
        <v>Single use pads/patches</v>
      </c>
      <c r="T1657" t="str">
        <f>INDEX(REFERENCE!$B$4:$J$132,MATCH(I1657,REFERENCE!$A$4:$A$132,0),T$2)</f>
        <v>6 count</v>
      </c>
      <c r="U1657">
        <f>INDEX(REFERENCE!$B$4:$J$132,MATCH(J1657,REFERENCE!$A$4:$A$132,0),U$2)</f>
        <v>21.5</v>
      </c>
      <c r="V1657" t="str">
        <f>INDEX(REFERENCE!$B$4:$J$132,MATCH(K1657,REFERENCE!$A$4:$A$132,0),V$2)</f>
        <v>4.6 stars</v>
      </c>
      <c r="W1657">
        <f>INDEX(REFERENCE!$B$4:$J$132,MATCH(L1657,REFERENCE!$A$4:$A$132,0),W$2)</f>
        <v>4500</v>
      </c>
    </row>
    <row r="1658" spans="1:23" x14ac:dyDescent="0.2">
      <c r="A1658" s="9">
        <v>19</v>
      </c>
      <c r="B1658" s="9">
        <v>6</v>
      </c>
      <c r="C1658" s="9">
        <v>5</v>
      </c>
      <c r="D1658" s="9">
        <v>1</v>
      </c>
      <c r="E1658" s="9">
        <v>103</v>
      </c>
      <c r="F1658" s="9">
        <v>105</v>
      </c>
      <c r="G1658" s="9">
        <v>5</v>
      </c>
      <c r="H1658" s="9">
        <v>6</v>
      </c>
      <c r="I1658" s="9">
        <v>104</v>
      </c>
      <c r="J1658" s="9">
        <v>10402</v>
      </c>
      <c r="K1658" s="9">
        <v>3</v>
      </c>
      <c r="L1658" s="9">
        <v>2</v>
      </c>
      <c r="N1658">
        <f t="shared" si="28"/>
        <v>190605</v>
      </c>
      <c r="O1658" t="str">
        <f>INDEX(REFERENCE!$B$4:$J$132,MATCH(D1658,REFERENCE!$A$4:$A$132,0),O$2)</f>
        <v>Pads</v>
      </c>
      <c r="P1658" t="str">
        <f>INDEX(REFERENCE!$B$4:$J$132,MATCH(E1658,REFERENCE!$A$4:$A$132,0),P$2)</f>
        <v xml:space="preserve">Biofreeze  </v>
      </c>
      <c r="Q1658" t="str">
        <f>INDEX(REFERENCE!$B$4:$J$132,MATCH(F1658,REFERENCE!$A$4:$A$132,0),Q$2)</f>
        <v>No sensation/drug free/for circulation</v>
      </c>
      <c r="R1658" t="str">
        <f>INDEX(REFERENCE!$B$4:$J$132,MATCH(G1658,REFERENCE!$A$4:$A$132,0),R$2)</f>
        <v>Hands (arthritis)</v>
      </c>
      <c r="S1658" t="str">
        <f>INDEX(REFERENCE!$B$4:$J$132,MATCH(H1658,REFERENCE!$A$4:$A$132,0),S$2)</f>
        <v>Single use pads/patches</v>
      </c>
      <c r="T1658" t="str">
        <f>INDEX(REFERENCE!$B$4:$J$132,MATCH(I1658,REFERENCE!$A$4:$A$132,0),T$2)</f>
        <v>5 count</v>
      </c>
      <c r="U1658">
        <f>INDEX(REFERENCE!$B$4:$J$132,MATCH(J1658,REFERENCE!$A$4:$A$132,0),U$2)</f>
        <v>8.93</v>
      </c>
      <c r="V1658" t="str">
        <f>INDEX(REFERENCE!$B$4:$J$132,MATCH(K1658,REFERENCE!$A$4:$A$132,0),V$2)</f>
        <v>4.8 stars</v>
      </c>
      <c r="W1658">
        <f>INDEX(REFERENCE!$B$4:$J$132,MATCH(L1658,REFERENCE!$A$4:$A$132,0),W$2)</f>
        <v>4500</v>
      </c>
    </row>
    <row r="1659" spans="1:23" x14ac:dyDescent="0.2">
      <c r="A1659" s="9">
        <v>19</v>
      </c>
      <c r="B1659" s="9">
        <v>6</v>
      </c>
      <c r="C1659" s="9">
        <v>6</v>
      </c>
      <c r="D1659" s="9">
        <v>1</v>
      </c>
      <c r="E1659" s="9">
        <v>106</v>
      </c>
      <c r="F1659" s="9">
        <v>103</v>
      </c>
      <c r="G1659" s="9">
        <v>4</v>
      </c>
      <c r="H1659" s="9">
        <v>6</v>
      </c>
      <c r="I1659" s="9">
        <v>103</v>
      </c>
      <c r="J1659" s="9">
        <v>10303</v>
      </c>
      <c r="K1659" s="9">
        <v>2</v>
      </c>
      <c r="L1659" s="9">
        <v>1</v>
      </c>
      <c r="N1659">
        <f t="shared" si="28"/>
        <v>190606</v>
      </c>
      <c r="O1659" t="str">
        <f>INDEX(REFERENCE!$B$4:$J$132,MATCH(D1659,REFERENCE!$A$4:$A$132,0),O$2)</f>
        <v>Pads</v>
      </c>
      <c r="P1659" t="str">
        <f>INDEX(REFERENCE!$B$4:$J$132,MATCH(E1659,REFERENCE!$A$4:$A$132,0),P$2)</f>
        <v>Vicks Vapopatch</v>
      </c>
      <c r="Q1659" t="str">
        <f>INDEX(REFERENCE!$B$4:$J$132,MATCH(F1659,REFERENCE!$A$4:$A$132,0),Q$2)</f>
        <v>Both hot and cold sensation</v>
      </c>
      <c r="R1659" t="str">
        <f>INDEX(REFERENCE!$B$4:$J$132,MATCH(G1659,REFERENCE!$A$4:$A$132,0),R$2)</f>
        <v>Chest</v>
      </c>
      <c r="S1659" t="str">
        <f>INDEX(REFERENCE!$B$4:$J$132,MATCH(H1659,REFERENCE!$A$4:$A$132,0),S$2)</f>
        <v>Single use pads/patches</v>
      </c>
      <c r="T1659" t="str">
        <f>INDEX(REFERENCE!$B$4:$J$132,MATCH(I1659,REFERENCE!$A$4:$A$132,0),T$2)</f>
        <v>4 count</v>
      </c>
      <c r="U1659">
        <f>INDEX(REFERENCE!$B$4:$J$132,MATCH(J1659,REFERENCE!$A$4:$A$132,0),U$2)</f>
        <v>13</v>
      </c>
      <c r="V1659" t="str">
        <f>INDEX(REFERENCE!$B$4:$J$132,MATCH(K1659,REFERENCE!$A$4:$A$132,0),V$2)</f>
        <v>4.6 stars</v>
      </c>
      <c r="W1659">
        <f>INDEX(REFERENCE!$B$4:$J$132,MATCH(L1659,REFERENCE!$A$4:$A$132,0),W$2)</f>
        <v>1250</v>
      </c>
    </row>
    <row r="1660" spans="1:23" x14ac:dyDescent="0.2">
      <c r="A1660" s="9">
        <v>19</v>
      </c>
      <c r="B1660" s="9">
        <v>7</v>
      </c>
      <c r="C1660" s="9">
        <v>1</v>
      </c>
      <c r="D1660" s="9">
        <v>1</v>
      </c>
      <c r="E1660" s="9">
        <v>111</v>
      </c>
      <c r="F1660" s="9">
        <v>103</v>
      </c>
      <c r="G1660" s="9">
        <v>1</v>
      </c>
      <c r="H1660" s="9">
        <v>6</v>
      </c>
      <c r="I1660" s="9">
        <v>102</v>
      </c>
      <c r="J1660" s="9">
        <v>10204</v>
      </c>
      <c r="K1660" s="9">
        <v>2</v>
      </c>
      <c r="L1660" s="9">
        <v>2</v>
      </c>
      <c r="N1660">
        <f t="shared" si="28"/>
        <v>190701</v>
      </c>
      <c r="O1660" t="str">
        <f>INDEX(REFERENCE!$B$4:$J$132,MATCH(D1660,REFERENCE!$A$4:$A$132,0),O$2)</f>
        <v>Pads</v>
      </c>
      <c r="P1660" t="str">
        <f>INDEX(REFERENCE!$B$4:$J$132,MATCH(E1660,REFERENCE!$A$4:$A$132,0),P$2)</f>
        <v>Walgreens</v>
      </c>
      <c r="Q1660" t="str">
        <f>INDEX(REFERENCE!$B$4:$J$132,MATCH(F1660,REFERENCE!$A$4:$A$132,0),Q$2)</f>
        <v>Both hot and cold sensation</v>
      </c>
      <c r="R1660" t="str">
        <f>INDEX(REFERENCE!$B$4:$J$132,MATCH(G1660,REFERENCE!$A$4:$A$132,0),R$2)</f>
        <v>Back</v>
      </c>
      <c r="S1660" t="str">
        <f>INDEX(REFERENCE!$B$4:$J$132,MATCH(H1660,REFERENCE!$A$4:$A$132,0),S$2)</f>
        <v>Single use pads/patches</v>
      </c>
      <c r="T1660" t="str">
        <f>INDEX(REFERENCE!$B$4:$J$132,MATCH(I1660,REFERENCE!$A$4:$A$132,0),T$2)</f>
        <v>3 count</v>
      </c>
      <c r="U1660">
        <f>INDEX(REFERENCE!$B$4:$J$132,MATCH(J1660,REFERENCE!$A$4:$A$132,0),U$2)</f>
        <v>14.99</v>
      </c>
      <c r="V1660" t="str">
        <f>INDEX(REFERENCE!$B$4:$J$132,MATCH(K1660,REFERENCE!$A$4:$A$132,0),V$2)</f>
        <v>4.6 stars</v>
      </c>
      <c r="W1660">
        <f>INDEX(REFERENCE!$B$4:$J$132,MATCH(L1660,REFERENCE!$A$4:$A$132,0),W$2)</f>
        <v>4500</v>
      </c>
    </row>
    <row r="1661" spans="1:23" x14ac:dyDescent="0.2">
      <c r="A1661" s="9">
        <v>19</v>
      </c>
      <c r="B1661" s="9">
        <v>7</v>
      </c>
      <c r="C1661" s="9">
        <v>2</v>
      </c>
      <c r="D1661" s="9">
        <v>2</v>
      </c>
      <c r="E1661" s="9">
        <v>206</v>
      </c>
      <c r="F1661" s="9">
        <v>202</v>
      </c>
      <c r="G1661" s="9">
        <v>0</v>
      </c>
      <c r="H1661" s="9">
        <v>3</v>
      </c>
      <c r="I1661" s="9">
        <v>203</v>
      </c>
      <c r="J1661" s="9">
        <v>20302</v>
      </c>
      <c r="K1661" s="9">
        <v>1</v>
      </c>
      <c r="L1661" s="9">
        <v>1</v>
      </c>
      <c r="N1661">
        <f t="shared" si="28"/>
        <v>190702</v>
      </c>
      <c r="O1661" t="str">
        <f>INDEX(REFERENCE!$B$4:$J$132,MATCH(D1661,REFERENCE!$A$4:$A$132,0),O$2)</f>
        <v>Topicals</v>
      </c>
      <c r="P1661" t="str">
        <f>INDEX(REFERENCE!$B$4:$J$132,MATCH(E1661,REFERENCE!$A$4:$A$132,0),P$2)</f>
        <v>Voltaren</v>
      </c>
      <c r="Q1661" t="str">
        <f>INDEX(REFERENCE!$B$4:$J$132,MATCH(F1661,REFERENCE!$A$4:$A$132,0),Q$2)</f>
        <v>Cold sensation</v>
      </c>
      <c r="R1661" t="str">
        <f>INDEX(REFERENCE!$B$4:$J$132,MATCH(G1661,REFERENCE!$A$4:$A$132,0),R$2)</f>
        <v>-</v>
      </c>
      <c r="S1661" t="str">
        <f>INDEX(REFERENCE!$B$4:$J$132,MATCH(H1661,REFERENCE!$A$4:$A$132,0),S$2)</f>
        <v>Spray</v>
      </c>
      <c r="T1661" t="str">
        <f>INDEX(REFERENCE!$B$4:$J$132,MATCH(I1661,REFERENCE!$A$4:$A$132,0),T$2)</f>
        <v>3 oz</v>
      </c>
      <c r="U1661">
        <f>INDEX(REFERENCE!$B$4:$J$132,MATCH(J1661,REFERENCE!$A$4:$A$132,0),U$2)</f>
        <v>10</v>
      </c>
      <c r="V1661" t="str">
        <f>INDEX(REFERENCE!$B$4:$J$132,MATCH(K1661,REFERENCE!$A$4:$A$132,0),V$2)</f>
        <v>4.5 stars</v>
      </c>
      <c r="W1661">
        <f>INDEX(REFERENCE!$B$4:$J$132,MATCH(L1661,REFERENCE!$A$4:$A$132,0),W$2)</f>
        <v>1250</v>
      </c>
    </row>
    <row r="1662" spans="1:23" x14ac:dyDescent="0.2">
      <c r="A1662" s="9">
        <v>19</v>
      </c>
      <c r="B1662" s="9">
        <v>7</v>
      </c>
      <c r="C1662" s="9">
        <v>3</v>
      </c>
      <c r="D1662" s="9">
        <v>1</v>
      </c>
      <c r="E1662" s="9">
        <v>106</v>
      </c>
      <c r="F1662" s="9">
        <v>102</v>
      </c>
      <c r="G1662" s="9">
        <v>6</v>
      </c>
      <c r="H1662" s="9">
        <v>6</v>
      </c>
      <c r="I1662" s="9">
        <v>104</v>
      </c>
      <c r="J1662" s="9">
        <v>10405</v>
      </c>
      <c r="K1662" s="9">
        <v>2</v>
      </c>
      <c r="L1662" s="9">
        <v>1</v>
      </c>
      <c r="N1662">
        <f t="shared" si="28"/>
        <v>190703</v>
      </c>
      <c r="O1662" t="str">
        <f>INDEX(REFERENCE!$B$4:$J$132,MATCH(D1662,REFERENCE!$A$4:$A$132,0),O$2)</f>
        <v>Pads</v>
      </c>
      <c r="P1662" t="str">
        <f>INDEX(REFERENCE!$B$4:$J$132,MATCH(E1662,REFERENCE!$A$4:$A$132,0),P$2)</f>
        <v>Vicks Vapopatch</v>
      </c>
      <c r="Q1662" t="str">
        <f>INDEX(REFERENCE!$B$4:$J$132,MATCH(F1662,REFERENCE!$A$4:$A$132,0),Q$2)</f>
        <v>Cold sensation</v>
      </c>
      <c r="R1662" t="str">
        <f>INDEX(REFERENCE!$B$4:$J$132,MATCH(G1662,REFERENCE!$A$4:$A$132,0),R$2)</f>
        <v>Shoulder</v>
      </c>
      <c r="S1662" t="str">
        <f>INDEX(REFERENCE!$B$4:$J$132,MATCH(H1662,REFERENCE!$A$4:$A$132,0),S$2)</f>
        <v>Single use pads/patches</v>
      </c>
      <c r="T1662" t="str">
        <f>INDEX(REFERENCE!$B$4:$J$132,MATCH(I1662,REFERENCE!$A$4:$A$132,0),T$2)</f>
        <v>5 count</v>
      </c>
      <c r="U1662">
        <f>INDEX(REFERENCE!$B$4:$J$132,MATCH(J1662,REFERENCE!$A$4:$A$132,0),U$2)</f>
        <v>29.24</v>
      </c>
      <c r="V1662" t="str">
        <f>INDEX(REFERENCE!$B$4:$J$132,MATCH(K1662,REFERENCE!$A$4:$A$132,0),V$2)</f>
        <v>4.6 stars</v>
      </c>
      <c r="W1662">
        <f>INDEX(REFERENCE!$B$4:$J$132,MATCH(L1662,REFERENCE!$A$4:$A$132,0),W$2)</f>
        <v>1250</v>
      </c>
    </row>
    <row r="1663" spans="1:23" x14ac:dyDescent="0.2">
      <c r="A1663" s="9">
        <v>19</v>
      </c>
      <c r="B1663" s="9">
        <v>7</v>
      </c>
      <c r="C1663" s="9">
        <v>4</v>
      </c>
      <c r="D1663" s="9">
        <v>1</v>
      </c>
      <c r="E1663" s="9">
        <v>110</v>
      </c>
      <c r="F1663" s="9">
        <v>105</v>
      </c>
      <c r="G1663" s="9">
        <v>1</v>
      </c>
      <c r="H1663" s="9">
        <v>6</v>
      </c>
      <c r="I1663" s="9">
        <v>101</v>
      </c>
      <c r="J1663" s="9">
        <v>10103</v>
      </c>
      <c r="K1663" s="9">
        <v>3</v>
      </c>
      <c r="L1663" s="9">
        <v>2</v>
      </c>
      <c r="N1663">
        <f t="shared" si="28"/>
        <v>190704</v>
      </c>
      <c r="O1663" t="str">
        <f>INDEX(REFERENCE!$B$4:$J$132,MATCH(D1663,REFERENCE!$A$4:$A$132,0),O$2)</f>
        <v>Pads</v>
      </c>
      <c r="P1663" t="str">
        <f>INDEX(REFERENCE!$B$4:$J$132,MATCH(E1663,REFERENCE!$A$4:$A$132,0),P$2)</f>
        <v>Equate</v>
      </c>
      <c r="Q1663" t="str">
        <f>INDEX(REFERENCE!$B$4:$J$132,MATCH(F1663,REFERENCE!$A$4:$A$132,0),Q$2)</f>
        <v>No sensation/drug free/for circulation</v>
      </c>
      <c r="R1663" t="str">
        <f>INDEX(REFERENCE!$B$4:$J$132,MATCH(G1663,REFERENCE!$A$4:$A$132,0),R$2)</f>
        <v>Back</v>
      </c>
      <c r="S1663" t="str">
        <f>INDEX(REFERENCE!$B$4:$J$132,MATCH(H1663,REFERENCE!$A$4:$A$132,0),S$2)</f>
        <v>Single use pads/patches</v>
      </c>
      <c r="T1663" t="str">
        <f>INDEX(REFERENCE!$B$4:$J$132,MATCH(I1663,REFERENCE!$A$4:$A$132,0),T$2)</f>
        <v>2 count</v>
      </c>
      <c r="U1663">
        <f>INDEX(REFERENCE!$B$4:$J$132,MATCH(J1663,REFERENCE!$A$4:$A$132,0),U$2)</f>
        <v>6.59</v>
      </c>
      <c r="V1663" t="str">
        <f>INDEX(REFERENCE!$B$4:$J$132,MATCH(K1663,REFERENCE!$A$4:$A$132,0),V$2)</f>
        <v>4.8 stars</v>
      </c>
      <c r="W1663">
        <f>INDEX(REFERENCE!$B$4:$J$132,MATCH(L1663,REFERENCE!$A$4:$A$132,0),W$2)</f>
        <v>4500</v>
      </c>
    </row>
    <row r="1664" spans="1:23" x14ac:dyDescent="0.2">
      <c r="A1664" s="9">
        <v>19</v>
      </c>
      <c r="B1664" s="9">
        <v>7</v>
      </c>
      <c r="C1664" s="9">
        <v>5</v>
      </c>
      <c r="D1664" s="9">
        <v>2</v>
      </c>
      <c r="E1664" s="9">
        <v>210</v>
      </c>
      <c r="F1664" s="9">
        <v>201</v>
      </c>
      <c r="G1664" s="9">
        <v>0</v>
      </c>
      <c r="H1664" s="9">
        <v>4</v>
      </c>
      <c r="I1664" s="9">
        <v>201</v>
      </c>
      <c r="J1664" s="9">
        <v>20104</v>
      </c>
      <c r="K1664" s="9">
        <v>3</v>
      </c>
      <c r="L1664" s="9">
        <v>2</v>
      </c>
      <c r="N1664">
        <f t="shared" si="28"/>
        <v>190705</v>
      </c>
      <c r="O1664" t="str">
        <f>INDEX(REFERENCE!$B$4:$J$132,MATCH(D1664,REFERENCE!$A$4:$A$132,0),O$2)</f>
        <v>Topicals</v>
      </c>
      <c r="P1664" t="str">
        <f>INDEX(REFERENCE!$B$4:$J$132,MATCH(E1664,REFERENCE!$A$4:$A$132,0),P$2)</f>
        <v>Arnicare</v>
      </c>
      <c r="Q1664" t="str">
        <f>INDEX(REFERENCE!$B$4:$J$132,MATCH(F1664,REFERENCE!$A$4:$A$132,0),Q$2)</f>
        <v>Hot sensation</v>
      </c>
      <c r="R1664" t="str">
        <f>INDEX(REFERENCE!$B$4:$J$132,MATCH(G1664,REFERENCE!$A$4:$A$132,0),R$2)</f>
        <v>-</v>
      </c>
      <c r="S1664" t="str">
        <f>INDEX(REFERENCE!$B$4:$J$132,MATCH(H1664,REFERENCE!$A$4:$A$132,0),S$2)</f>
        <v>Roll-on</v>
      </c>
      <c r="T1664" t="str">
        <f>INDEX(REFERENCE!$B$4:$J$132,MATCH(I1664,REFERENCE!$A$4:$A$132,0),T$2)</f>
        <v>2 oz</v>
      </c>
      <c r="U1664">
        <f>INDEX(REFERENCE!$B$4:$J$132,MATCH(J1664,REFERENCE!$A$4:$A$132,0),U$2)</f>
        <v>13</v>
      </c>
      <c r="V1664" t="str">
        <f>INDEX(REFERENCE!$B$4:$J$132,MATCH(K1664,REFERENCE!$A$4:$A$132,0),V$2)</f>
        <v>4.8 stars</v>
      </c>
      <c r="W1664">
        <f>INDEX(REFERENCE!$B$4:$J$132,MATCH(L1664,REFERENCE!$A$4:$A$132,0),W$2)</f>
        <v>4500</v>
      </c>
    </row>
    <row r="1665" spans="1:23" x14ac:dyDescent="0.2">
      <c r="A1665" s="9">
        <v>19</v>
      </c>
      <c r="B1665" s="9">
        <v>7</v>
      </c>
      <c r="C1665" s="9">
        <v>6</v>
      </c>
      <c r="D1665" s="9">
        <v>2</v>
      </c>
      <c r="E1665" s="9">
        <v>205</v>
      </c>
      <c r="F1665" s="9">
        <v>204</v>
      </c>
      <c r="G1665" s="9">
        <v>0</v>
      </c>
      <c r="H1665" s="9">
        <v>1</v>
      </c>
      <c r="I1665" s="9">
        <v>206</v>
      </c>
      <c r="J1665" s="9">
        <v>20603</v>
      </c>
      <c r="K1665" s="9">
        <v>1</v>
      </c>
      <c r="L1665" s="9">
        <v>1</v>
      </c>
      <c r="N1665">
        <f t="shared" si="28"/>
        <v>190706</v>
      </c>
      <c r="O1665" t="str">
        <f>INDEX(REFERENCE!$B$4:$J$132,MATCH(D1665,REFERENCE!$A$4:$A$132,0),O$2)</f>
        <v>Topicals</v>
      </c>
      <c r="P1665" t="str">
        <f>INDEX(REFERENCE!$B$4:$J$132,MATCH(E1665,REFERENCE!$A$4:$A$132,0),P$2)</f>
        <v>Tiger Balm</v>
      </c>
      <c r="Q1665" t="str">
        <f>INDEX(REFERENCE!$B$4:$J$132,MATCH(F1665,REFERENCE!$A$4:$A$132,0),Q$2)</f>
        <v>Lidocaine/numbing sensation</v>
      </c>
      <c r="R1665" t="str">
        <f>INDEX(REFERENCE!$B$4:$J$132,MATCH(G1665,REFERENCE!$A$4:$A$132,0),R$2)</f>
        <v>-</v>
      </c>
      <c r="S1665" t="str">
        <f>INDEX(REFERENCE!$B$4:$J$132,MATCH(H1665,REFERENCE!$A$4:$A$132,0),S$2)</f>
        <v>Gel</v>
      </c>
      <c r="T1665" t="str">
        <f>INDEX(REFERENCE!$B$4:$J$132,MATCH(I1665,REFERENCE!$A$4:$A$132,0),T$2)</f>
        <v>4.5 oz</v>
      </c>
      <c r="U1665">
        <f>INDEX(REFERENCE!$B$4:$J$132,MATCH(J1665,REFERENCE!$A$4:$A$132,0),U$2)</f>
        <v>14.99</v>
      </c>
      <c r="V1665" t="str">
        <f>INDEX(REFERENCE!$B$4:$J$132,MATCH(K1665,REFERENCE!$A$4:$A$132,0),V$2)</f>
        <v>4.5 stars</v>
      </c>
      <c r="W1665">
        <f>INDEX(REFERENCE!$B$4:$J$132,MATCH(L1665,REFERENCE!$A$4:$A$132,0),W$2)</f>
        <v>1250</v>
      </c>
    </row>
    <row r="1666" spans="1:23" x14ac:dyDescent="0.2">
      <c r="A1666" s="9">
        <v>19</v>
      </c>
      <c r="B1666" s="9">
        <v>8</v>
      </c>
      <c r="C1666" s="9">
        <v>1</v>
      </c>
      <c r="D1666" s="9">
        <v>1</v>
      </c>
      <c r="E1666" s="9">
        <v>114</v>
      </c>
      <c r="F1666" s="9">
        <v>101</v>
      </c>
      <c r="G1666" s="9">
        <v>4</v>
      </c>
      <c r="H1666" s="9">
        <v>6</v>
      </c>
      <c r="I1666" s="9">
        <v>104</v>
      </c>
      <c r="J1666" s="9">
        <v>10402</v>
      </c>
      <c r="K1666" s="9">
        <v>1</v>
      </c>
      <c r="L1666" s="9">
        <v>1</v>
      </c>
      <c r="N1666">
        <f t="shared" si="28"/>
        <v>190801</v>
      </c>
      <c r="O1666" t="str">
        <f>INDEX(REFERENCE!$B$4:$J$132,MATCH(D1666,REFERENCE!$A$4:$A$132,0),O$2)</f>
        <v>Pads</v>
      </c>
      <c r="P1666" t="str">
        <f>INDEX(REFERENCE!$B$4:$J$132,MATCH(E1666,REFERENCE!$A$4:$A$132,0),P$2)</f>
        <v>Be Koool</v>
      </c>
      <c r="Q1666" t="str">
        <f>INDEX(REFERENCE!$B$4:$J$132,MATCH(F1666,REFERENCE!$A$4:$A$132,0),Q$2)</f>
        <v>Hot sensation</v>
      </c>
      <c r="R1666" t="str">
        <f>INDEX(REFERENCE!$B$4:$J$132,MATCH(G1666,REFERENCE!$A$4:$A$132,0),R$2)</f>
        <v>Chest</v>
      </c>
      <c r="S1666" t="str">
        <f>INDEX(REFERENCE!$B$4:$J$132,MATCH(H1666,REFERENCE!$A$4:$A$132,0),S$2)</f>
        <v>Single use pads/patches</v>
      </c>
      <c r="T1666" t="str">
        <f>INDEX(REFERENCE!$B$4:$J$132,MATCH(I1666,REFERENCE!$A$4:$A$132,0),T$2)</f>
        <v>5 count</v>
      </c>
      <c r="U1666">
        <f>INDEX(REFERENCE!$B$4:$J$132,MATCH(J1666,REFERENCE!$A$4:$A$132,0),U$2)</f>
        <v>8.93</v>
      </c>
      <c r="V1666" t="str">
        <f>INDEX(REFERENCE!$B$4:$J$132,MATCH(K1666,REFERENCE!$A$4:$A$132,0),V$2)</f>
        <v>4.5 stars</v>
      </c>
      <c r="W1666">
        <f>INDEX(REFERENCE!$B$4:$J$132,MATCH(L1666,REFERENCE!$A$4:$A$132,0),W$2)</f>
        <v>1250</v>
      </c>
    </row>
    <row r="1667" spans="1:23" x14ac:dyDescent="0.2">
      <c r="A1667" s="9">
        <v>19</v>
      </c>
      <c r="B1667" s="9">
        <v>8</v>
      </c>
      <c r="C1667" s="9">
        <v>2</v>
      </c>
      <c r="D1667" s="9">
        <v>1</v>
      </c>
      <c r="E1667" s="9">
        <v>101</v>
      </c>
      <c r="F1667" s="9">
        <v>105</v>
      </c>
      <c r="G1667" s="9">
        <v>2</v>
      </c>
      <c r="H1667" s="9">
        <v>6</v>
      </c>
      <c r="I1667" s="9">
        <v>103</v>
      </c>
      <c r="J1667" s="9">
        <v>10301</v>
      </c>
      <c r="K1667" s="9">
        <v>1</v>
      </c>
      <c r="L1667" s="9">
        <v>2</v>
      </c>
      <c r="N1667">
        <f t="shared" si="28"/>
        <v>190802</v>
      </c>
      <c r="O1667" t="str">
        <f>INDEX(REFERENCE!$B$4:$J$132,MATCH(D1667,REFERENCE!$A$4:$A$132,0),O$2)</f>
        <v>Pads</v>
      </c>
      <c r="P1667" t="str">
        <f>INDEX(REFERENCE!$B$4:$J$132,MATCH(E1667,REFERENCE!$A$4:$A$132,0),P$2)</f>
        <v>Bengay</v>
      </c>
      <c r="Q1667" t="str">
        <f>INDEX(REFERENCE!$B$4:$J$132,MATCH(F1667,REFERENCE!$A$4:$A$132,0),Q$2)</f>
        <v>No sensation/drug free/for circulation</v>
      </c>
      <c r="R1667" t="str">
        <f>INDEX(REFERENCE!$B$4:$J$132,MATCH(G1667,REFERENCE!$A$4:$A$132,0),R$2)</f>
        <v>Neck</v>
      </c>
      <c r="S1667" t="str">
        <f>INDEX(REFERENCE!$B$4:$J$132,MATCH(H1667,REFERENCE!$A$4:$A$132,0),S$2)</f>
        <v>Single use pads/patches</v>
      </c>
      <c r="T1667" t="str">
        <f>INDEX(REFERENCE!$B$4:$J$132,MATCH(I1667,REFERENCE!$A$4:$A$132,0),T$2)</f>
        <v>4 count</v>
      </c>
      <c r="U1667">
        <f>INDEX(REFERENCE!$B$4:$J$132,MATCH(J1667,REFERENCE!$A$4:$A$132,0),U$2)</f>
        <v>4.22</v>
      </c>
      <c r="V1667" t="str">
        <f>INDEX(REFERENCE!$B$4:$J$132,MATCH(K1667,REFERENCE!$A$4:$A$132,0),V$2)</f>
        <v>4.5 stars</v>
      </c>
      <c r="W1667">
        <f>INDEX(REFERENCE!$B$4:$J$132,MATCH(L1667,REFERENCE!$A$4:$A$132,0),W$2)</f>
        <v>4500</v>
      </c>
    </row>
    <row r="1668" spans="1:23" x14ac:dyDescent="0.2">
      <c r="A1668" s="9">
        <v>19</v>
      </c>
      <c r="B1668" s="9">
        <v>8</v>
      </c>
      <c r="C1668" s="9">
        <v>3</v>
      </c>
      <c r="D1668" s="9">
        <v>2</v>
      </c>
      <c r="E1668" s="9">
        <v>208</v>
      </c>
      <c r="F1668" s="9">
        <v>201</v>
      </c>
      <c r="G1668" s="9">
        <v>0</v>
      </c>
      <c r="H1668" s="9">
        <v>2</v>
      </c>
      <c r="I1668" s="9">
        <v>203</v>
      </c>
      <c r="J1668" s="9">
        <v>20303</v>
      </c>
      <c r="K1668" s="9">
        <v>2</v>
      </c>
      <c r="L1668" s="9">
        <v>1</v>
      </c>
      <c r="N1668">
        <f t="shared" si="28"/>
        <v>190803</v>
      </c>
      <c r="O1668" t="str">
        <f>INDEX(REFERENCE!$B$4:$J$132,MATCH(D1668,REFERENCE!$A$4:$A$132,0),O$2)</f>
        <v>Topicals</v>
      </c>
      <c r="P1668" t="str">
        <f>INDEX(REFERENCE!$B$4:$J$132,MATCH(E1668,REFERENCE!$A$4:$A$132,0),P$2)</f>
        <v>Equate</v>
      </c>
      <c r="Q1668" t="str">
        <f>INDEX(REFERENCE!$B$4:$J$132,MATCH(F1668,REFERENCE!$A$4:$A$132,0),Q$2)</f>
        <v>Hot sensation</v>
      </c>
      <c r="R1668" t="str">
        <f>INDEX(REFERENCE!$B$4:$J$132,MATCH(G1668,REFERENCE!$A$4:$A$132,0),R$2)</f>
        <v>-</v>
      </c>
      <c r="S1668" t="str">
        <f>INDEX(REFERENCE!$B$4:$J$132,MATCH(H1668,REFERENCE!$A$4:$A$132,0),S$2)</f>
        <v>Cream</v>
      </c>
      <c r="T1668" t="str">
        <f>INDEX(REFERENCE!$B$4:$J$132,MATCH(I1668,REFERENCE!$A$4:$A$132,0),T$2)</f>
        <v>3 oz</v>
      </c>
      <c r="U1668">
        <f>INDEX(REFERENCE!$B$4:$J$132,MATCH(J1668,REFERENCE!$A$4:$A$132,0),U$2)</f>
        <v>11.99</v>
      </c>
      <c r="V1668" t="str">
        <f>INDEX(REFERENCE!$B$4:$J$132,MATCH(K1668,REFERENCE!$A$4:$A$132,0),V$2)</f>
        <v>4.6 stars</v>
      </c>
      <c r="W1668">
        <f>INDEX(REFERENCE!$B$4:$J$132,MATCH(L1668,REFERENCE!$A$4:$A$132,0),W$2)</f>
        <v>1250</v>
      </c>
    </row>
    <row r="1669" spans="1:23" x14ac:dyDescent="0.2">
      <c r="A1669" s="9">
        <v>19</v>
      </c>
      <c r="B1669" s="9">
        <v>8</v>
      </c>
      <c r="C1669" s="9">
        <v>4</v>
      </c>
      <c r="D1669" s="9">
        <v>1</v>
      </c>
      <c r="E1669" s="9">
        <v>112</v>
      </c>
      <c r="F1669" s="9">
        <v>104</v>
      </c>
      <c r="G1669" s="9">
        <v>5</v>
      </c>
      <c r="H1669" s="9">
        <v>6</v>
      </c>
      <c r="I1669" s="9">
        <v>105</v>
      </c>
      <c r="J1669" s="9">
        <v>10502</v>
      </c>
      <c r="K1669" s="9">
        <v>3</v>
      </c>
      <c r="L1669" s="9">
        <v>1</v>
      </c>
      <c r="N1669">
        <f t="shared" si="28"/>
        <v>190804</v>
      </c>
      <c r="O1669" t="str">
        <f>INDEX(REFERENCE!$B$4:$J$132,MATCH(D1669,REFERENCE!$A$4:$A$132,0),O$2)</f>
        <v>Pads</v>
      </c>
      <c r="P1669" t="str">
        <f>INDEX(REFERENCE!$B$4:$J$132,MATCH(E1669,REFERENCE!$A$4:$A$132,0),P$2)</f>
        <v>Up &amp; Up</v>
      </c>
      <c r="Q1669" t="str">
        <f>INDEX(REFERENCE!$B$4:$J$132,MATCH(F1669,REFERENCE!$A$4:$A$132,0),Q$2)</f>
        <v>Lidocaine/numbing sensation</v>
      </c>
      <c r="R1669" t="str">
        <f>INDEX(REFERENCE!$B$4:$J$132,MATCH(G1669,REFERENCE!$A$4:$A$132,0),R$2)</f>
        <v>Hands (arthritis)</v>
      </c>
      <c r="S1669" t="str">
        <f>INDEX(REFERENCE!$B$4:$J$132,MATCH(H1669,REFERENCE!$A$4:$A$132,0),S$2)</f>
        <v>Single use pads/patches</v>
      </c>
      <c r="T1669" t="str">
        <f>INDEX(REFERENCE!$B$4:$J$132,MATCH(I1669,REFERENCE!$A$4:$A$132,0),T$2)</f>
        <v>6 count</v>
      </c>
      <c r="U1669">
        <f>INDEX(REFERENCE!$B$4:$J$132,MATCH(J1669,REFERENCE!$A$4:$A$132,0),U$2)</f>
        <v>10</v>
      </c>
      <c r="V1669" t="str">
        <f>INDEX(REFERENCE!$B$4:$J$132,MATCH(K1669,REFERENCE!$A$4:$A$132,0),V$2)</f>
        <v>4.8 stars</v>
      </c>
      <c r="W1669">
        <f>INDEX(REFERENCE!$B$4:$J$132,MATCH(L1669,REFERENCE!$A$4:$A$132,0),W$2)</f>
        <v>1250</v>
      </c>
    </row>
    <row r="1670" spans="1:23" x14ac:dyDescent="0.2">
      <c r="A1670" s="9">
        <v>19</v>
      </c>
      <c r="B1670" s="9">
        <v>8</v>
      </c>
      <c r="C1670" s="9">
        <v>5</v>
      </c>
      <c r="D1670" s="9">
        <v>2</v>
      </c>
      <c r="E1670" s="9">
        <v>205</v>
      </c>
      <c r="F1670" s="9">
        <v>202</v>
      </c>
      <c r="G1670" s="9">
        <v>0</v>
      </c>
      <c r="H1670" s="9">
        <v>4</v>
      </c>
      <c r="I1670" s="9">
        <v>205</v>
      </c>
      <c r="J1670" s="9">
        <v>20504</v>
      </c>
      <c r="K1670" s="9">
        <v>3</v>
      </c>
      <c r="L1670" s="9">
        <v>2</v>
      </c>
      <c r="N1670">
        <f t="shared" si="28"/>
        <v>190805</v>
      </c>
      <c r="O1670" t="str">
        <f>INDEX(REFERENCE!$B$4:$J$132,MATCH(D1670,REFERENCE!$A$4:$A$132,0),O$2)</f>
        <v>Topicals</v>
      </c>
      <c r="P1670" t="str">
        <f>INDEX(REFERENCE!$B$4:$J$132,MATCH(E1670,REFERENCE!$A$4:$A$132,0),P$2)</f>
        <v>Tiger Balm</v>
      </c>
      <c r="Q1670" t="str">
        <f>INDEX(REFERENCE!$B$4:$J$132,MATCH(F1670,REFERENCE!$A$4:$A$132,0),Q$2)</f>
        <v>Cold sensation</v>
      </c>
      <c r="R1670" t="str">
        <f>INDEX(REFERENCE!$B$4:$J$132,MATCH(G1670,REFERENCE!$A$4:$A$132,0),R$2)</f>
        <v>-</v>
      </c>
      <c r="S1670" t="str">
        <f>INDEX(REFERENCE!$B$4:$J$132,MATCH(H1670,REFERENCE!$A$4:$A$132,0),S$2)</f>
        <v>Roll-on</v>
      </c>
      <c r="T1670" t="str">
        <f>INDEX(REFERENCE!$B$4:$J$132,MATCH(I1670,REFERENCE!$A$4:$A$132,0),T$2)</f>
        <v>4 oz</v>
      </c>
      <c r="U1670">
        <f>INDEX(REFERENCE!$B$4:$J$132,MATCH(J1670,REFERENCE!$A$4:$A$132,0),U$2)</f>
        <v>14.5</v>
      </c>
      <c r="V1670" t="str">
        <f>INDEX(REFERENCE!$B$4:$J$132,MATCH(K1670,REFERENCE!$A$4:$A$132,0),V$2)</f>
        <v>4.8 stars</v>
      </c>
      <c r="W1670">
        <f>INDEX(REFERENCE!$B$4:$J$132,MATCH(L1670,REFERENCE!$A$4:$A$132,0),W$2)</f>
        <v>4500</v>
      </c>
    </row>
    <row r="1671" spans="1:23" x14ac:dyDescent="0.2">
      <c r="A1671" s="9">
        <v>19</v>
      </c>
      <c r="B1671" s="9">
        <v>8</v>
      </c>
      <c r="C1671" s="9">
        <v>6</v>
      </c>
      <c r="D1671" s="9">
        <v>2</v>
      </c>
      <c r="E1671" s="9">
        <v>205</v>
      </c>
      <c r="F1671" s="9">
        <v>204</v>
      </c>
      <c r="G1671" s="9">
        <v>0</v>
      </c>
      <c r="H1671" s="9">
        <v>5</v>
      </c>
      <c r="I1671" s="9">
        <v>202</v>
      </c>
      <c r="J1671" s="9">
        <v>20201</v>
      </c>
      <c r="K1671" s="9">
        <v>2</v>
      </c>
      <c r="L1671" s="9">
        <v>2</v>
      </c>
      <c r="N1671">
        <f t="shared" si="28"/>
        <v>190806</v>
      </c>
      <c r="O1671" t="str">
        <f>INDEX(REFERENCE!$B$4:$J$132,MATCH(D1671,REFERENCE!$A$4:$A$132,0),O$2)</f>
        <v>Topicals</v>
      </c>
      <c r="P1671" t="str">
        <f>INDEX(REFERENCE!$B$4:$J$132,MATCH(E1671,REFERENCE!$A$4:$A$132,0),P$2)</f>
        <v>Tiger Balm</v>
      </c>
      <c r="Q1671" t="str">
        <f>INDEX(REFERENCE!$B$4:$J$132,MATCH(F1671,REFERENCE!$A$4:$A$132,0),Q$2)</f>
        <v>Lidocaine/numbing sensation</v>
      </c>
      <c r="R1671" t="str">
        <f>INDEX(REFERENCE!$B$4:$J$132,MATCH(G1671,REFERENCE!$A$4:$A$132,0),R$2)</f>
        <v>-</v>
      </c>
      <c r="S1671" t="str">
        <f>INDEX(REFERENCE!$B$4:$J$132,MATCH(H1671,REFERENCE!$A$4:$A$132,0),S$2)</f>
        <v>Liquid</v>
      </c>
      <c r="T1671" t="str">
        <f>INDEX(REFERENCE!$B$4:$J$132,MATCH(I1671,REFERENCE!$A$4:$A$132,0),T$2)</f>
        <v>2.5 oz</v>
      </c>
      <c r="U1671">
        <f>INDEX(REFERENCE!$B$4:$J$132,MATCH(J1671,REFERENCE!$A$4:$A$132,0),U$2)</f>
        <v>5.75</v>
      </c>
      <c r="V1671" t="str">
        <f>INDEX(REFERENCE!$B$4:$J$132,MATCH(K1671,REFERENCE!$A$4:$A$132,0),V$2)</f>
        <v>4.6 stars</v>
      </c>
      <c r="W1671">
        <f>INDEX(REFERENCE!$B$4:$J$132,MATCH(L1671,REFERENCE!$A$4:$A$132,0),W$2)</f>
        <v>4500</v>
      </c>
    </row>
    <row r="1672" spans="1:23" x14ac:dyDescent="0.2">
      <c r="A1672" s="9">
        <v>19</v>
      </c>
      <c r="B1672" s="9">
        <v>9</v>
      </c>
      <c r="C1672" s="9">
        <v>1</v>
      </c>
      <c r="D1672" s="9">
        <v>1</v>
      </c>
      <c r="E1672" s="9">
        <v>107</v>
      </c>
      <c r="F1672" s="9">
        <v>101</v>
      </c>
      <c r="G1672" s="9">
        <v>6</v>
      </c>
      <c r="H1672" s="9">
        <v>6</v>
      </c>
      <c r="I1672" s="9">
        <v>102</v>
      </c>
      <c r="J1672" s="9">
        <v>10203</v>
      </c>
      <c r="K1672" s="9">
        <v>2</v>
      </c>
      <c r="L1672" s="9">
        <v>2</v>
      </c>
      <c r="N1672">
        <f t="shared" si="28"/>
        <v>190901</v>
      </c>
      <c r="O1672" t="str">
        <f>INDEX(REFERENCE!$B$4:$J$132,MATCH(D1672,REFERENCE!$A$4:$A$132,0),O$2)</f>
        <v>Pads</v>
      </c>
      <c r="P1672" t="str">
        <f>INDEX(REFERENCE!$B$4:$J$132,MATCH(E1672,REFERENCE!$A$4:$A$132,0),P$2)</f>
        <v>Salonpas</v>
      </c>
      <c r="Q1672" t="str">
        <f>INDEX(REFERENCE!$B$4:$J$132,MATCH(F1672,REFERENCE!$A$4:$A$132,0),Q$2)</f>
        <v>Hot sensation</v>
      </c>
      <c r="R1672" t="str">
        <f>INDEX(REFERENCE!$B$4:$J$132,MATCH(G1672,REFERENCE!$A$4:$A$132,0),R$2)</f>
        <v>Shoulder</v>
      </c>
      <c r="S1672" t="str">
        <f>INDEX(REFERENCE!$B$4:$J$132,MATCH(H1672,REFERENCE!$A$4:$A$132,0),S$2)</f>
        <v>Single use pads/patches</v>
      </c>
      <c r="T1672" t="str">
        <f>INDEX(REFERENCE!$B$4:$J$132,MATCH(I1672,REFERENCE!$A$4:$A$132,0),T$2)</f>
        <v>3 count</v>
      </c>
      <c r="U1672">
        <f>INDEX(REFERENCE!$B$4:$J$132,MATCH(J1672,REFERENCE!$A$4:$A$132,0),U$2)</f>
        <v>9.99</v>
      </c>
      <c r="V1672" t="str">
        <f>INDEX(REFERENCE!$B$4:$J$132,MATCH(K1672,REFERENCE!$A$4:$A$132,0),V$2)</f>
        <v>4.6 stars</v>
      </c>
      <c r="W1672">
        <f>INDEX(REFERENCE!$B$4:$J$132,MATCH(L1672,REFERENCE!$A$4:$A$132,0),W$2)</f>
        <v>4500</v>
      </c>
    </row>
    <row r="1673" spans="1:23" x14ac:dyDescent="0.2">
      <c r="A1673" s="9">
        <v>19</v>
      </c>
      <c r="B1673" s="9">
        <v>9</v>
      </c>
      <c r="C1673" s="9">
        <v>2</v>
      </c>
      <c r="D1673" s="9">
        <v>2</v>
      </c>
      <c r="E1673" s="9">
        <v>212</v>
      </c>
      <c r="F1673" s="9">
        <v>201</v>
      </c>
      <c r="G1673" s="9">
        <v>0</v>
      </c>
      <c r="H1673" s="9">
        <v>1</v>
      </c>
      <c r="I1673" s="9">
        <v>202</v>
      </c>
      <c r="J1673" s="9">
        <v>20204</v>
      </c>
      <c r="K1673" s="9">
        <v>2</v>
      </c>
      <c r="L1673" s="9">
        <v>1</v>
      </c>
      <c r="N1673">
        <f t="shared" si="28"/>
        <v>190902</v>
      </c>
      <c r="O1673" t="str">
        <f>INDEX(REFERENCE!$B$4:$J$132,MATCH(D1673,REFERENCE!$A$4:$A$132,0),O$2)</f>
        <v>Topicals</v>
      </c>
      <c r="P1673" t="str">
        <f>INDEX(REFERENCE!$B$4:$J$132,MATCH(E1673,REFERENCE!$A$4:$A$132,0),P$2)</f>
        <v>Store Brand</v>
      </c>
      <c r="Q1673" t="str">
        <f>INDEX(REFERENCE!$B$4:$J$132,MATCH(F1673,REFERENCE!$A$4:$A$132,0),Q$2)</f>
        <v>Hot sensation</v>
      </c>
      <c r="R1673" t="str">
        <f>INDEX(REFERENCE!$B$4:$J$132,MATCH(G1673,REFERENCE!$A$4:$A$132,0),R$2)</f>
        <v>-</v>
      </c>
      <c r="S1673" t="str">
        <f>INDEX(REFERENCE!$B$4:$J$132,MATCH(H1673,REFERENCE!$A$4:$A$132,0),S$2)</f>
        <v>Gel</v>
      </c>
      <c r="T1673" t="str">
        <f>INDEX(REFERENCE!$B$4:$J$132,MATCH(I1673,REFERENCE!$A$4:$A$132,0),T$2)</f>
        <v>2.5 oz</v>
      </c>
      <c r="U1673">
        <f>INDEX(REFERENCE!$B$4:$J$132,MATCH(J1673,REFERENCE!$A$4:$A$132,0),U$2)</f>
        <v>13.2</v>
      </c>
      <c r="V1673" t="str">
        <f>INDEX(REFERENCE!$B$4:$J$132,MATCH(K1673,REFERENCE!$A$4:$A$132,0),V$2)</f>
        <v>4.6 stars</v>
      </c>
      <c r="W1673">
        <f>INDEX(REFERENCE!$B$4:$J$132,MATCH(L1673,REFERENCE!$A$4:$A$132,0),W$2)</f>
        <v>1250</v>
      </c>
    </row>
    <row r="1674" spans="1:23" x14ac:dyDescent="0.2">
      <c r="A1674" s="9">
        <v>19</v>
      </c>
      <c r="B1674" s="9">
        <v>9</v>
      </c>
      <c r="C1674" s="9">
        <v>3</v>
      </c>
      <c r="D1674" s="9">
        <v>1</v>
      </c>
      <c r="E1674" s="9">
        <v>111</v>
      </c>
      <c r="F1674" s="9">
        <v>102</v>
      </c>
      <c r="G1674" s="9">
        <v>2</v>
      </c>
      <c r="H1674" s="9">
        <v>6</v>
      </c>
      <c r="I1674" s="9">
        <v>101</v>
      </c>
      <c r="J1674" s="9">
        <v>10105</v>
      </c>
      <c r="K1674" s="9">
        <v>3</v>
      </c>
      <c r="L1674" s="9">
        <v>2</v>
      </c>
      <c r="N1674">
        <f t="shared" si="28"/>
        <v>190903</v>
      </c>
      <c r="O1674" t="str">
        <f>INDEX(REFERENCE!$B$4:$J$132,MATCH(D1674,REFERENCE!$A$4:$A$132,0),O$2)</f>
        <v>Pads</v>
      </c>
      <c r="P1674" t="str">
        <f>INDEX(REFERENCE!$B$4:$J$132,MATCH(E1674,REFERENCE!$A$4:$A$132,0),P$2)</f>
        <v>Walgreens</v>
      </c>
      <c r="Q1674" t="str">
        <f>INDEX(REFERENCE!$B$4:$J$132,MATCH(F1674,REFERENCE!$A$4:$A$132,0),Q$2)</f>
        <v>Cold sensation</v>
      </c>
      <c r="R1674" t="str">
        <f>INDEX(REFERENCE!$B$4:$J$132,MATCH(G1674,REFERENCE!$A$4:$A$132,0),R$2)</f>
        <v>Neck</v>
      </c>
      <c r="S1674" t="str">
        <f>INDEX(REFERENCE!$B$4:$J$132,MATCH(H1674,REFERENCE!$A$4:$A$132,0),S$2)</f>
        <v>Single use pads/patches</v>
      </c>
      <c r="T1674" t="str">
        <f>INDEX(REFERENCE!$B$4:$J$132,MATCH(I1674,REFERENCE!$A$4:$A$132,0),T$2)</f>
        <v>2 count</v>
      </c>
      <c r="U1674">
        <f>INDEX(REFERENCE!$B$4:$J$132,MATCH(J1674,REFERENCE!$A$4:$A$132,0),U$2)</f>
        <v>20.99</v>
      </c>
      <c r="V1674" t="str">
        <f>INDEX(REFERENCE!$B$4:$J$132,MATCH(K1674,REFERENCE!$A$4:$A$132,0),V$2)</f>
        <v>4.8 stars</v>
      </c>
      <c r="W1674">
        <f>INDEX(REFERENCE!$B$4:$J$132,MATCH(L1674,REFERENCE!$A$4:$A$132,0),W$2)</f>
        <v>4500</v>
      </c>
    </row>
    <row r="1675" spans="1:23" x14ac:dyDescent="0.2">
      <c r="A1675" s="9">
        <v>19</v>
      </c>
      <c r="B1675" s="9">
        <v>9</v>
      </c>
      <c r="C1675" s="9">
        <v>4</v>
      </c>
      <c r="D1675" s="9">
        <v>2</v>
      </c>
      <c r="E1675" s="9">
        <v>209</v>
      </c>
      <c r="F1675" s="9">
        <v>204</v>
      </c>
      <c r="G1675" s="9">
        <v>0</v>
      </c>
      <c r="H1675" s="9">
        <v>3</v>
      </c>
      <c r="I1675" s="9">
        <v>201</v>
      </c>
      <c r="J1675" s="9">
        <v>20101</v>
      </c>
      <c r="K1675" s="9">
        <v>1</v>
      </c>
      <c r="L1675" s="9">
        <v>1</v>
      </c>
      <c r="N1675">
        <f t="shared" si="28"/>
        <v>190904</v>
      </c>
      <c r="O1675" t="str">
        <f>INDEX(REFERENCE!$B$4:$J$132,MATCH(D1675,REFERENCE!$A$4:$A$132,0),O$2)</f>
        <v>Topicals</v>
      </c>
      <c r="P1675" t="str">
        <f>INDEX(REFERENCE!$B$4:$J$132,MATCH(E1675,REFERENCE!$A$4:$A$132,0),P$2)</f>
        <v>Motrin</v>
      </c>
      <c r="Q1675" t="str">
        <f>INDEX(REFERENCE!$B$4:$J$132,MATCH(F1675,REFERENCE!$A$4:$A$132,0),Q$2)</f>
        <v>Lidocaine/numbing sensation</v>
      </c>
      <c r="R1675" t="str">
        <f>INDEX(REFERENCE!$B$4:$J$132,MATCH(G1675,REFERENCE!$A$4:$A$132,0),R$2)</f>
        <v>-</v>
      </c>
      <c r="S1675" t="str">
        <f>INDEX(REFERENCE!$B$4:$J$132,MATCH(H1675,REFERENCE!$A$4:$A$132,0),S$2)</f>
        <v>Spray</v>
      </c>
      <c r="T1675" t="str">
        <f>INDEX(REFERENCE!$B$4:$J$132,MATCH(I1675,REFERENCE!$A$4:$A$132,0),T$2)</f>
        <v>2 oz</v>
      </c>
      <c r="U1675">
        <f>INDEX(REFERENCE!$B$4:$J$132,MATCH(J1675,REFERENCE!$A$4:$A$132,0),U$2)</f>
        <v>4.6399999999999997</v>
      </c>
      <c r="V1675" t="str">
        <f>INDEX(REFERENCE!$B$4:$J$132,MATCH(K1675,REFERENCE!$A$4:$A$132,0),V$2)</f>
        <v>4.5 stars</v>
      </c>
      <c r="W1675">
        <f>INDEX(REFERENCE!$B$4:$J$132,MATCH(L1675,REFERENCE!$A$4:$A$132,0),W$2)</f>
        <v>1250</v>
      </c>
    </row>
    <row r="1676" spans="1:23" x14ac:dyDescent="0.2">
      <c r="A1676" s="9">
        <v>19</v>
      </c>
      <c r="B1676" s="9">
        <v>9</v>
      </c>
      <c r="C1676" s="9">
        <v>5</v>
      </c>
      <c r="D1676" s="9">
        <v>1</v>
      </c>
      <c r="E1676" s="9">
        <v>102</v>
      </c>
      <c r="F1676" s="9">
        <v>103</v>
      </c>
      <c r="G1676" s="9">
        <v>1</v>
      </c>
      <c r="H1676" s="9">
        <v>6</v>
      </c>
      <c r="I1676" s="9">
        <v>105</v>
      </c>
      <c r="J1676" s="9">
        <v>10504</v>
      </c>
      <c r="K1676" s="9">
        <v>1</v>
      </c>
      <c r="L1676" s="9">
        <v>2</v>
      </c>
      <c r="N1676">
        <f t="shared" si="28"/>
        <v>190905</v>
      </c>
      <c r="O1676" t="str">
        <f>INDEX(REFERENCE!$B$4:$J$132,MATCH(D1676,REFERENCE!$A$4:$A$132,0),O$2)</f>
        <v>Pads</v>
      </c>
      <c r="P1676" t="str">
        <f>INDEX(REFERENCE!$B$4:$J$132,MATCH(E1676,REFERENCE!$A$4:$A$132,0),P$2)</f>
        <v>Icy Hot</v>
      </c>
      <c r="Q1676" t="str">
        <f>INDEX(REFERENCE!$B$4:$J$132,MATCH(F1676,REFERENCE!$A$4:$A$132,0),Q$2)</f>
        <v>Both hot and cold sensation</v>
      </c>
      <c r="R1676" t="str">
        <f>INDEX(REFERENCE!$B$4:$J$132,MATCH(G1676,REFERENCE!$A$4:$A$132,0),R$2)</f>
        <v>Back</v>
      </c>
      <c r="S1676" t="str">
        <f>INDEX(REFERENCE!$B$4:$J$132,MATCH(H1676,REFERENCE!$A$4:$A$132,0),S$2)</f>
        <v>Single use pads/patches</v>
      </c>
      <c r="T1676" t="str">
        <f>INDEX(REFERENCE!$B$4:$J$132,MATCH(I1676,REFERENCE!$A$4:$A$132,0),T$2)</f>
        <v>6 count</v>
      </c>
      <c r="U1676">
        <f>INDEX(REFERENCE!$B$4:$J$132,MATCH(J1676,REFERENCE!$A$4:$A$132,0),U$2)</f>
        <v>21.5</v>
      </c>
      <c r="V1676" t="str">
        <f>INDEX(REFERENCE!$B$4:$J$132,MATCH(K1676,REFERENCE!$A$4:$A$132,0),V$2)</f>
        <v>4.5 stars</v>
      </c>
      <c r="W1676">
        <f>INDEX(REFERENCE!$B$4:$J$132,MATCH(L1676,REFERENCE!$A$4:$A$132,0),W$2)</f>
        <v>4500</v>
      </c>
    </row>
    <row r="1677" spans="1:23" x14ac:dyDescent="0.2">
      <c r="A1677" s="9">
        <v>19</v>
      </c>
      <c r="B1677" s="9">
        <v>9</v>
      </c>
      <c r="C1677" s="9">
        <v>6</v>
      </c>
      <c r="D1677" s="9">
        <v>2</v>
      </c>
      <c r="E1677" s="9">
        <v>204</v>
      </c>
      <c r="F1677" s="9">
        <v>203</v>
      </c>
      <c r="G1677" s="9">
        <v>0</v>
      </c>
      <c r="H1677" s="9">
        <v>5</v>
      </c>
      <c r="I1677" s="9">
        <v>207</v>
      </c>
      <c r="J1677" s="9">
        <v>20705</v>
      </c>
      <c r="K1677" s="9">
        <v>3</v>
      </c>
      <c r="L1677" s="9">
        <v>1</v>
      </c>
      <c r="N1677">
        <f t="shared" si="28"/>
        <v>190906</v>
      </c>
      <c r="O1677" t="str">
        <f>INDEX(REFERENCE!$B$4:$J$132,MATCH(D1677,REFERENCE!$A$4:$A$132,0),O$2)</f>
        <v>Topicals</v>
      </c>
      <c r="P1677" t="str">
        <f>INDEX(REFERENCE!$B$4:$J$132,MATCH(E1677,REFERENCE!$A$4:$A$132,0),P$2)</f>
        <v>Aspercreme</v>
      </c>
      <c r="Q1677" t="str">
        <f>INDEX(REFERENCE!$B$4:$J$132,MATCH(F1677,REFERENCE!$A$4:$A$132,0),Q$2)</f>
        <v>Both hot and cold sensation</v>
      </c>
      <c r="R1677" t="str">
        <f>INDEX(REFERENCE!$B$4:$J$132,MATCH(G1677,REFERENCE!$A$4:$A$132,0),R$2)</f>
        <v>-</v>
      </c>
      <c r="S1677" t="str">
        <f>INDEX(REFERENCE!$B$4:$J$132,MATCH(H1677,REFERENCE!$A$4:$A$132,0),S$2)</f>
        <v>Liquid</v>
      </c>
      <c r="T1677" t="str">
        <f>INDEX(REFERENCE!$B$4:$J$132,MATCH(I1677,REFERENCE!$A$4:$A$132,0),T$2)</f>
        <v>5.5 oz</v>
      </c>
      <c r="U1677">
        <f>INDEX(REFERENCE!$B$4:$J$132,MATCH(J1677,REFERENCE!$A$4:$A$132,0),U$2)</f>
        <v>25</v>
      </c>
      <c r="V1677" t="str">
        <f>INDEX(REFERENCE!$B$4:$J$132,MATCH(K1677,REFERENCE!$A$4:$A$132,0),V$2)</f>
        <v>4.8 stars</v>
      </c>
      <c r="W1677">
        <f>INDEX(REFERENCE!$B$4:$J$132,MATCH(L1677,REFERENCE!$A$4:$A$132,0),W$2)</f>
        <v>1250</v>
      </c>
    </row>
    <row r="1678" spans="1:23" x14ac:dyDescent="0.2">
      <c r="A1678" s="9">
        <v>19</v>
      </c>
      <c r="B1678" s="9">
        <v>10</v>
      </c>
      <c r="C1678" s="9">
        <v>1</v>
      </c>
      <c r="D1678" s="9">
        <v>1</v>
      </c>
      <c r="E1678" s="9">
        <v>104</v>
      </c>
      <c r="F1678" s="9">
        <v>104</v>
      </c>
      <c r="G1678" s="9">
        <v>5</v>
      </c>
      <c r="H1678" s="9">
        <v>6</v>
      </c>
      <c r="I1678" s="9">
        <v>104</v>
      </c>
      <c r="J1678" s="9">
        <v>10401</v>
      </c>
      <c r="K1678" s="9">
        <v>1</v>
      </c>
      <c r="L1678" s="9">
        <v>2</v>
      </c>
      <c r="N1678">
        <f t="shared" si="28"/>
        <v>191001</v>
      </c>
      <c r="O1678" t="str">
        <f>INDEX(REFERENCE!$B$4:$J$132,MATCH(D1678,REFERENCE!$A$4:$A$132,0),O$2)</f>
        <v>Pads</v>
      </c>
      <c r="P1678" t="str">
        <f>INDEX(REFERENCE!$B$4:$J$132,MATCH(E1678,REFERENCE!$A$4:$A$132,0),P$2)</f>
        <v>Aspercreme</v>
      </c>
      <c r="Q1678" t="str">
        <f>INDEX(REFERENCE!$B$4:$J$132,MATCH(F1678,REFERENCE!$A$4:$A$132,0),Q$2)</f>
        <v>Lidocaine/numbing sensation</v>
      </c>
      <c r="R1678" t="str">
        <f>INDEX(REFERENCE!$B$4:$J$132,MATCH(G1678,REFERENCE!$A$4:$A$132,0),R$2)</f>
        <v>Hands (arthritis)</v>
      </c>
      <c r="S1678" t="str">
        <f>INDEX(REFERENCE!$B$4:$J$132,MATCH(H1678,REFERENCE!$A$4:$A$132,0),S$2)</f>
        <v>Single use pads/patches</v>
      </c>
      <c r="T1678" t="str">
        <f>INDEX(REFERENCE!$B$4:$J$132,MATCH(I1678,REFERENCE!$A$4:$A$132,0),T$2)</f>
        <v>5 count</v>
      </c>
      <c r="U1678">
        <f>INDEX(REFERENCE!$B$4:$J$132,MATCH(J1678,REFERENCE!$A$4:$A$132,0),U$2)</f>
        <v>4.83</v>
      </c>
      <c r="V1678" t="str">
        <f>INDEX(REFERENCE!$B$4:$J$132,MATCH(K1678,REFERENCE!$A$4:$A$132,0),V$2)</f>
        <v>4.5 stars</v>
      </c>
      <c r="W1678">
        <f>INDEX(REFERENCE!$B$4:$J$132,MATCH(L1678,REFERENCE!$A$4:$A$132,0),W$2)</f>
        <v>4500</v>
      </c>
    </row>
    <row r="1679" spans="1:23" x14ac:dyDescent="0.2">
      <c r="A1679" s="9">
        <v>19</v>
      </c>
      <c r="B1679" s="9">
        <v>10</v>
      </c>
      <c r="C1679" s="9">
        <v>2</v>
      </c>
      <c r="D1679" s="9">
        <v>2</v>
      </c>
      <c r="E1679" s="9">
        <v>210</v>
      </c>
      <c r="F1679" s="9">
        <v>203</v>
      </c>
      <c r="G1679" s="9">
        <v>0</v>
      </c>
      <c r="H1679" s="9">
        <v>1</v>
      </c>
      <c r="I1679" s="9">
        <v>205</v>
      </c>
      <c r="J1679" s="9">
        <v>20502</v>
      </c>
      <c r="K1679" s="9">
        <v>3</v>
      </c>
      <c r="L1679" s="9">
        <v>2</v>
      </c>
      <c r="N1679">
        <f t="shared" si="28"/>
        <v>191002</v>
      </c>
      <c r="O1679" t="str">
        <f>INDEX(REFERENCE!$B$4:$J$132,MATCH(D1679,REFERENCE!$A$4:$A$132,0),O$2)</f>
        <v>Topicals</v>
      </c>
      <c r="P1679" t="str">
        <f>INDEX(REFERENCE!$B$4:$J$132,MATCH(E1679,REFERENCE!$A$4:$A$132,0),P$2)</f>
        <v>Arnicare</v>
      </c>
      <c r="Q1679" t="str">
        <f>INDEX(REFERENCE!$B$4:$J$132,MATCH(F1679,REFERENCE!$A$4:$A$132,0),Q$2)</f>
        <v>Both hot and cold sensation</v>
      </c>
      <c r="R1679" t="str">
        <f>INDEX(REFERENCE!$B$4:$J$132,MATCH(G1679,REFERENCE!$A$4:$A$132,0),R$2)</f>
        <v>-</v>
      </c>
      <c r="S1679" t="str">
        <f>INDEX(REFERENCE!$B$4:$J$132,MATCH(H1679,REFERENCE!$A$4:$A$132,0),S$2)</f>
        <v>Gel</v>
      </c>
      <c r="T1679" t="str">
        <f>INDEX(REFERENCE!$B$4:$J$132,MATCH(I1679,REFERENCE!$A$4:$A$132,0),T$2)</f>
        <v>4 oz</v>
      </c>
      <c r="U1679">
        <f>INDEX(REFERENCE!$B$4:$J$132,MATCH(J1679,REFERENCE!$A$4:$A$132,0),U$2)</f>
        <v>12</v>
      </c>
      <c r="V1679" t="str">
        <f>INDEX(REFERENCE!$B$4:$J$132,MATCH(K1679,REFERENCE!$A$4:$A$132,0),V$2)</f>
        <v>4.8 stars</v>
      </c>
      <c r="W1679">
        <f>INDEX(REFERENCE!$B$4:$J$132,MATCH(L1679,REFERENCE!$A$4:$A$132,0),W$2)</f>
        <v>4500</v>
      </c>
    </row>
    <row r="1680" spans="1:23" x14ac:dyDescent="0.2">
      <c r="A1680" s="9">
        <v>19</v>
      </c>
      <c r="B1680" s="9">
        <v>10</v>
      </c>
      <c r="C1680" s="9">
        <v>3</v>
      </c>
      <c r="D1680" s="9">
        <v>1</v>
      </c>
      <c r="E1680" s="9">
        <v>112</v>
      </c>
      <c r="F1680" s="9">
        <v>105</v>
      </c>
      <c r="G1680" s="9">
        <v>4</v>
      </c>
      <c r="H1680" s="9">
        <v>6</v>
      </c>
      <c r="I1680" s="9">
        <v>101</v>
      </c>
      <c r="J1680" s="9">
        <v>10101</v>
      </c>
      <c r="K1680" s="9">
        <v>2</v>
      </c>
      <c r="L1680" s="9">
        <v>1</v>
      </c>
      <c r="N1680">
        <f t="shared" si="28"/>
        <v>191003</v>
      </c>
      <c r="O1680" t="str">
        <f>INDEX(REFERENCE!$B$4:$J$132,MATCH(D1680,REFERENCE!$A$4:$A$132,0),O$2)</f>
        <v>Pads</v>
      </c>
      <c r="P1680" t="str">
        <f>INDEX(REFERENCE!$B$4:$J$132,MATCH(E1680,REFERENCE!$A$4:$A$132,0),P$2)</f>
        <v>Up &amp; Up</v>
      </c>
      <c r="Q1680" t="str">
        <f>INDEX(REFERENCE!$B$4:$J$132,MATCH(F1680,REFERENCE!$A$4:$A$132,0),Q$2)</f>
        <v>No sensation/drug free/for circulation</v>
      </c>
      <c r="R1680" t="str">
        <f>INDEX(REFERENCE!$B$4:$J$132,MATCH(G1680,REFERENCE!$A$4:$A$132,0),R$2)</f>
        <v>Chest</v>
      </c>
      <c r="S1680" t="str">
        <f>INDEX(REFERENCE!$B$4:$J$132,MATCH(H1680,REFERENCE!$A$4:$A$132,0),S$2)</f>
        <v>Single use pads/patches</v>
      </c>
      <c r="T1680" t="str">
        <f>INDEX(REFERENCE!$B$4:$J$132,MATCH(I1680,REFERENCE!$A$4:$A$132,0),T$2)</f>
        <v>2 count</v>
      </c>
      <c r="U1680">
        <f>INDEX(REFERENCE!$B$4:$J$132,MATCH(J1680,REFERENCE!$A$4:$A$132,0),U$2)</f>
        <v>2.98</v>
      </c>
      <c r="V1680" t="str">
        <f>INDEX(REFERENCE!$B$4:$J$132,MATCH(K1680,REFERENCE!$A$4:$A$132,0),V$2)</f>
        <v>4.6 stars</v>
      </c>
      <c r="W1680">
        <f>INDEX(REFERENCE!$B$4:$J$132,MATCH(L1680,REFERENCE!$A$4:$A$132,0),W$2)</f>
        <v>1250</v>
      </c>
    </row>
    <row r="1681" spans="1:23" x14ac:dyDescent="0.2">
      <c r="A1681" s="9">
        <v>19</v>
      </c>
      <c r="B1681" s="9">
        <v>10</v>
      </c>
      <c r="C1681" s="9">
        <v>4</v>
      </c>
      <c r="D1681" s="9">
        <v>2</v>
      </c>
      <c r="E1681" s="9">
        <v>211</v>
      </c>
      <c r="F1681" s="9">
        <v>204</v>
      </c>
      <c r="G1681" s="9">
        <v>0</v>
      </c>
      <c r="H1681" s="9">
        <v>2</v>
      </c>
      <c r="I1681" s="9">
        <v>204</v>
      </c>
      <c r="J1681" s="9">
        <v>20404</v>
      </c>
      <c r="K1681" s="9">
        <v>1</v>
      </c>
      <c r="L1681" s="9">
        <v>2</v>
      </c>
      <c r="N1681">
        <f t="shared" si="28"/>
        <v>191004</v>
      </c>
      <c r="O1681" t="str">
        <f>INDEX(REFERENCE!$B$4:$J$132,MATCH(D1681,REFERENCE!$A$4:$A$132,0),O$2)</f>
        <v>Topicals</v>
      </c>
      <c r="P1681" t="str">
        <f>INDEX(REFERENCE!$B$4:$J$132,MATCH(E1681,REFERENCE!$A$4:$A$132,0),P$2)</f>
        <v>Theraworx</v>
      </c>
      <c r="Q1681" t="str">
        <f>INDEX(REFERENCE!$B$4:$J$132,MATCH(F1681,REFERENCE!$A$4:$A$132,0),Q$2)</f>
        <v>Lidocaine/numbing sensation</v>
      </c>
      <c r="R1681" t="str">
        <f>INDEX(REFERENCE!$B$4:$J$132,MATCH(G1681,REFERENCE!$A$4:$A$132,0),R$2)</f>
        <v>-</v>
      </c>
      <c r="S1681" t="str">
        <f>INDEX(REFERENCE!$B$4:$J$132,MATCH(H1681,REFERENCE!$A$4:$A$132,0),S$2)</f>
        <v>Cream</v>
      </c>
      <c r="T1681" t="str">
        <f>INDEX(REFERENCE!$B$4:$J$132,MATCH(I1681,REFERENCE!$A$4:$A$132,0),T$2)</f>
        <v>3.5 oz</v>
      </c>
      <c r="U1681">
        <f>INDEX(REFERENCE!$B$4:$J$132,MATCH(J1681,REFERENCE!$A$4:$A$132,0),U$2)</f>
        <v>13.88</v>
      </c>
      <c r="V1681" t="str">
        <f>INDEX(REFERENCE!$B$4:$J$132,MATCH(K1681,REFERENCE!$A$4:$A$132,0),V$2)</f>
        <v>4.5 stars</v>
      </c>
      <c r="W1681">
        <f>INDEX(REFERENCE!$B$4:$J$132,MATCH(L1681,REFERENCE!$A$4:$A$132,0),W$2)</f>
        <v>4500</v>
      </c>
    </row>
    <row r="1682" spans="1:23" x14ac:dyDescent="0.2">
      <c r="A1682" s="9">
        <v>19</v>
      </c>
      <c r="B1682" s="9">
        <v>10</v>
      </c>
      <c r="C1682" s="9">
        <v>5</v>
      </c>
      <c r="D1682" s="9">
        <v>2</v>
      </c>
      <c r="E1682" s="9">
        <v>204</v>
      </c>
      <c r="F1682" s="9">
        <v>202</v>
      </c>
      <c r="G1682" s="9">
        <v>0</v>
      </c>
      <c r="H1682" s="9">
        <v>4</v>
      </c>
      <c r="I1682" s="9">
        <v>206</v>
      </c>
      <c r="J1682" s="9">
        <v>20605</v>
      </c>
      <c r="K1682" s="9">
        <v>2</v>
      </c>
      <c r="L1682" s="9">
        <v>1</v>
      </c>
      <c r="N1682">
        <f t="shared" si="28"/>
        <v>191005</v>
      </c>
      <c r="O1682" t="str">
        <f>INDEX(REFERENCE!$B$4:$J$132,MATCH(D1682,REFERENCE!$A$4:$A$132,0),O$2)</f>
        <v>Topicals</v>
      </c>
      <c r="P1682" t="str">
        <f>INDEX(REFERENCE!$B$4:$J$132,MATCH(E1682,REFERENCE!$A$4:$A$132,0),P$2)</f>
        <v>Aspercreme</v>
      </c>
      <c r="Q1682" t="str">
        <f>INDEX(REFERENCE!$B$4:$J$132,MATCH(F1682,REFERENCE!$A$4:$A$132,0),Q$2)</f>
        <v>Cold sensation</v>
      </c>
      <c r="R1682" t="str">
        <f>INDEX(REFERENCE!$B$4:$J$132,MATCH(G1682,REFERENCE!$A$4:$A$132,0),R$2)</f>
        <v>-</v>
      </c>
      <c r="S1682" t="str">
        <f>INDEX(REFERENCE!$B$4:$J$132,MATCH(H1682,REFERENCE!$A$4:$A$132,0),S$2)</f>
        <v>Roll-on</v>
      </c>
      <c r="T1682" t="str">
        <f>INDEX(REFERENCE!$B$4:$J$132,MATCH(I1682,REFERENCE!$A$4:$A$132,0),T$2)</f>
        <v>4.5 oz</v>
      </c>
      <c r="U1682">
        <f>INDEX(REFERENCE!$B$4:$J$132,MATCH(J1682,REFERENCE!$A$4:$A$132,0),U$2)</f>
        <v>24</v>
      </c>
      <c r="V1682" t="str">
        <f>INDEX(REFERENCE!$B$4:$J$132,MATCH(K1682,REFERENCE!$A$4:$A$132,0),V$2)</f>
        <v>4.6 stars</v>
      </c>
      <c r="W1682">
        <f>INDEX(REFERENCE!$B$4:$J$132,MATCH(L1682,REFERENCE!$A$4:$A$132,0),W$2)</f>
        <v>1250</v>
      </c>
    </row>
    <row r="1683" spans="1:23" x14ac:dyDescent="0.2">
      <c r="A1683" s="9">
        <v>19</v>
      </c>
      <c r="B1683" s="9">
        <v>10</v>
      </c>
      <c r="C1683" s="9">
        <v>6</v>
      </c>
      <c r="D1683" s="9">
        <v>1</v>
      </c>
      <c r="E1683" s="9">
        <v>114</v>
      </c>
      <c r="F1683" s="9">
        <v>103</v>
      </c>
      <c r="G1683" s="9">
        <v>3</v>
      </c>
      <c r="H1683" s="9">
        <v>6</v>
      </c>
      <c r="I1683" s="9">
        <v>105</v>
      </c>
      <c r="J1683" s="9">
        <v>10505</v>
      </c>
      <c r="K1683" s="9">
        <v>3</v>
      </c>
      <c r="L1683" s="9">
        <v>1</v>
      </c>
      <c r="N1683">
        <f t="shared" si="28"/>
        <v>191006</v>
      </c>
      <c r="O1683" t="str">
        <f>INDEX(REFERENCE!$B$4:$J$132,MATCH(D1683,REFERENCE!$A$4:$A$132,0),O$2)</f>
        <v>Pads</v>
      </c>
      <c r="P1683" t="str">
        <f>INDEX(REFERENCE!$B$4:$J$132,MATCH(E1683,REFERENCE!$A$4:$A$132,0),P$2)</f>
        <v>Be Koool</v>
      </c>
      <c r="Q1683" t="str">
        <f>INDEX(REFERENCE!$B$4:$J$132,MATCH(F1683,REFERENCE!$A$4:$A$132,0),Q$2)</f>
        <v>Both hot and cold sensation</v>
      </c>
      <c r="R1683" t="str">
        <f>INDEX(REFERENCE!$B$4:$J$132,MATCH(G1683,REFERENCE!$A$4:$A$132,0),R$2)</f>
        <v>Joint</v>
      </c>
      <c r="S1683" t="str">
        <f>INDEX(REFERENCE!$B$4:$J$132,MATCH(H1683,REFERENCE!$A$4:$A$132,0),S$2)</f>
        <v>Single use pads/patches</v>
      </c>
      <c r="T1683" t="str">
        <f>INDEX(REFERENCE!$B$4:$J$132,MATCH(I1683,REFERENCE!$A$4:$A$132,0),T$2)</f>
        <v>6 count</v>
      </c>
      <c r="U1683">
        <f>INDEX(REFERENCE!$B$4:$J$132,MATCH(J1683,REFERENCE!$A$4:$A$132,0),U$2)</f>
        <v>31.99</v>
      </c>
      <c r="V1683" t="str">
        <f>INDEX(REFERENCE!$B$4:$J$132,MATCH(K1683,REFERENCE!$A$4:$A$132,0),V$2)</f>
        <v>4.8 stars</v>
      </c>
      <c r="W1683">
        <f>INDEX(REFERENCE!$B$4:$J$132,MATCH(L1683,REFERENCE!$A$4:$A$132,0),W$2)</f>
        <v>1250</v>
      </c>
    </row>
    <row r="1684" spans="1:23" x14ac:dyDescent="0.2">
      <c r="A1684" s="9">
        <v>19</v>
      </c>
      <c r="B1684" s="9">
        <v>11</v>
      </c>
      <c r="C1684" s="9">
        <v>1</v>
      </c>
      <c r="D1684" s="9">
        <v>1</v>
      </c>
      <c r="E1684" s="9">
        <v>112</v>
      </c>
      <c r="F1684" s="9">
        <v>102</v>
      </c>
      <c r="G1684" s="9">
        <v>6</v>
      </c>
      <c r="H1684" s="9">
        <v>6</v>
      </c>
      <c r="I1684" s="9">
        <v>103</v>
      </c>
      <c r="J1684" s="9">
        <v>10305</v>
      </c>
      <c r="K1684" s="9">
        <v>1</v>
      </c>
      <c r="L1684" s="9">
        <v>1</v>
      </c>
      <c r="N1684">
        <f t="shared" si="28"/>
        <v>191101</v>
      </c>
      <c r="O1684" t="str">
        <f>INDEX(REFERENCE!$B$4:$J$132,MATCH(D1684,REFERENCE!$A$4:$A$132,0),O$2)</f>
        <v>Pads</v>
      </c>
      <c r="P1684" t="str">
        <f>INDEX(REFERENCE!$B$4:$J$132,MATCH(E1684,REFERENCE!$A$4:$A$132,0),P$2)</f>
        <v>Up &amp; Up</v>
      </c>
      <c r="Q1684" t="str">
        <f>INDEX(REFERENCE!$B$4:$J$132,MATCH(F1684,REFERENCE!$A$4:$A$132,0),Q$2)</f>
        <v>Cold sensation</v>
      </c>
      <c r="R1684" t="str">
        <f>INDEX(REFERENCE!$B$4:$J$132,MATCH(G1684,REFERENCE!$A$4:$A$132,0),R$2)</f>
        <v>Shoulder</v>
      </c>
      <c r="S1684" t="str">
        <f>INDEX(REFERENCE!$B$4:$J$132,MATCH(H1684,REFERENCE!$A$4:$A$132,0),S$2)</f>
        <v>Single use pads/patches</v>
      </c>
      <c r="T1684" t="str">
        <f>INDEX(REFERENCE!$B$4:$J$132,MATCH(I1684,REFERENCE!$A$4:$A$132,0),T$2)</f>
        <v>4 count</v>
      </c>
      <c r="U1684">
        <f>INDEX(REFERENCE!$B$4:$J$132,MATCH(J1684,REFERENCE!$A$4:$A$132,0),U$2)</f>
        <v>26.49</v>
      </c>
      <c r="V1684" t="str">
        <f>INDEX(REFERENCE!$B$4:$J$132,MATCH(K1684,REFERENCE!$A$4:$A$132,0),V$2)</f>
        <v>4.5 stars</v>
      </c>
      <c r="W1684">
        <f>INDEX(REFERENCE!$B$4:$J$132,MATCH(L1684,REFERENCE!$A$4:$A$132,0),W$2)</f>
        <v>1250</v>
      </c>
    </row>
    <row r="1685" spans="1:23" x14ac:dyDescent="0.2">
      <c r="A1685" s="9">
        <v>19</v>
      </c>
      <c r="B1685" s="9">
        <v>11</v>
      </c>
      <c r="C1685" s="9">
        <v>2</v>
      </c>
      <c r="D1685" s="9">
        <v>2</v>
      </c>
      <c r="E1685" s="9">
        <v>201</v>
      </c>
      <c r="F1685" s="9">
        <v>204</v>
      </c>
      <c r="G1685" s="9">
        <v>0</v>
      </c>
      <c r="H1685" s="9">
        <v>1</v>
      </c>
      <c r="I1685" s="9">
        <v>203</v>
      </c>
      <c r="J1685" s="9">
        <v>20303</v>
      </c>
      <c r="K1685" s="9">
        <v>3</v>
      </c>
      <c r="L1685" s="9">
        <v>2</v>
      </c>
      <c r="N1685">
        <f t="shared" si="28"/>
        <v>191102</v>
      </c>
      <c r="O1685" t="str">
        <f>INDEX(REFERENCE!$B$4:$J$132,MATCH(D1685,REFERENCE!$A$4:$A$132,0),O$2)</f>
        <v>Topicals</v>
      </c>
      <c r="P1685" t="str">
        <f>INDEX(REFERENCE!$B$4:$J$132,MATCH(E1685,REFERENCE!$A$4:$A$132,0),P$2)</f>
        <v>Bengay</v>
      </c>
      <c r="Q1685" t="str">
        <f>INDEX(REFERENCE!$B$4:$J$132,MATCH(F1685,REFERENCE!$A$4:$A$132,0),Q$2)</f>
        <v>Lidocaine/numbing sensation</v>
      </c>
      <c r="R1685" t="str">
        <f>INDEX(REFERENCE!$B$4:$J$132,MATCH(G1685,REFERENCE!$A$4:$A$132,0),R$2)</f>
        <v>-</v>
      </c>
      <c r="S1685" t="str">
        <f>INDEX(REFERENCE!$B$4:$J$132,MATCH(H1685,REFERENCE!$A$4:$A$132,0),S$2)</f>
        <v>Gel</v>
      </c>
      <c r="T1685" t="str">
        <f>INDEX(REFERENCE!$B$4:$J$132,MATCH(I1685,REFERENCE!$A$4:$A$132,0),T$2)</f>
        <v>3 oz</v>
      </c>
      <c r="U1685">
        <f>INDEX(REFERENCE!$B$4:$J$132,MATCH(J1685,REFERENCE!$A$4:$A$132,0),U$2)</f>
        <v>11.99</v>
      </c>
      <c r="V1685" t="str">
        <f>INDEX(REFERENCE!$B$4:$J$132,MATCH(K1685,REFERENCE!$A$4:$A$132,0),V$2)</f>
        <v>4.8 stars</v>
      </c>
      <c r="W1685">
        <f>INDEX(REFERENCE!$B$4:$J$132,MATCH(L1685,REFERENCE!$A$4:$A$132,0),W$2)</f>
        <v>4500</v>
      </c>
    </row>
    <row r="1686" spans="1:23" x14ac:dyDescent="0.2">
      <c r="A1686" s="9">
        <v>19</v>
      </c>
      <c r="B1686" s="9">
        <v>11</v>
      </c>
      <c r="C1686" s="9">
        <v>3</v>
      </c>
      <c r="D1686" s="9">
        <v>1</v>
      </c>
      <c r="E1686" s="9">
        <v>111</v>
      </c>
      <c r="F1686" s="9">
        <v>103</v>
      </c>
      <c r="G1686" s="9">
        <v>1</v>
      </c>
      <c r="H1686" s="9">
        <v>6</v>
      </c>
      <c r="I1686" s="9">
        <v>102</v>
      </c>
      <c r="J1686" s="9">
        <v>10201</v>
      </c>
      <c r="K1686" s="9">
        <v>1</v>
      </c>
      <c r="L1686" s="9">
        <v>1</v>
      </c>
      <c r="N1686">
        <f t="shared" si="28"/>
        <v>191103</v>
      </c>
      <c r="O1686" t="str">
        <f>INDEX(REFERENCE!$B$4:$J$132,MATCH(D1686,REFERENCE!$A$4:$A$132,0),O$2)</f>
        <v>Pads</v>
      </c>
      <c r="P1686" t="str">
        <f>INDEX(REFERENCE!$B$4:$J$132,MATCH(E1686,REFERENCE!$A$4:$A$132,0),P$2)</f>
        <v>Walgreens</v>
      </c>
      <c r="Q1686" t="str">
        <f>INDEX(REFERENCE!$B$4:$J$132,MATCH(F1686,REFERENCE!$A$4:$A$132,0),Q$2)</f>
        <v>Both hot and cold sensation</v>
      </c>
      <c r="R1686" t="str">
        <f>INDEX(REFERENCE!$B$4:$J$132,MATCH(G1686,REFERENCE!$A$4:$A$132,0),R$2)</f>
        <v>Back</v>
      </c>
      <c r="S1686" t="str">
        <f>INDEX(REFERENCE!$B$4:$J$132,MATCH(H1686,REFERENCE!$A$4:$A$132,0),S$2)</f>
        <v>Single use pads/patches</v>
      </c>
      <c r="T1686" t="str">
        <f>INDEX(REFERENCE!$B$4:$J$132,MATCH(I1686,REFERENCE!$A$4:$A$132,0),T$2)</f>
        <v>3 count</v>
      </c>
      <c r="U1686">
        <f>INDEX(REFERENCE!$B$4:$J$132,MATCH(J1686,REFERENCE!$A$4:$A$132,0),U$2)</f>
        <v>3.6</v>
      </c>
      <c r="V1686" t="str">
        <f>INDEX(REFERENCE!$B$4:$J$132,MATCH(K1686,REFERENCE!$A$4:$A$132,0),V$2)</f>
        <v>4.5 stars</v>
      </c>
      <c r="W1686">
        <f>INDEX(REFERENCE!$B$4:$J$132,MATCH(L1686,REFERENCE!$A$4:$A$132,0),W$2)</f>
        <v>1250</v>
      </c>
    </row>
    <row r="1687" spans="1:23" x14ac:dyDescent="0.2">
      <c r="A1687" s="9">
        <v>19</v>
      </c>
      <c r="B1687" s="9">
        <v>11</v>
      </c>
      <c r="C1687" s="9">
        <v>4</v>
      </c>
      <c r="D1687" s="9">
        <v>1</v>
      </c>
      <c r="E1687" s="9">
        <v>109</v>
      </c>
      <c r="F1687" s="9">
        <v>101</v>
      </c>
      <c r="G1687" s="9">
        <v>3</v>
      </c>
      <c r="H1687" s="9">
        <v>6</v>
      </c>
      <c r="I1687" s="9">
        <v>101</v>
      </c>
      <c r="J1687" s="9">
        <v>10103</v>
      </c>
      <c r="K1687" s="9">
        <v>3</v>
      </c>
      <c r="L1687" s="9">
        <v>1</v>
      </c>
      <c r="N1687">
        <f t="shared" si="28"/>
        <v>191104</v>
      </c>
      <c r="O1687" t="str">
        <f>INDEX(REFERENCE!$B$4:$J$132,MATCH(D1687,REFERENCE!$A$4:$A$132,0),O$2)</f>
        <v>Pads</v>
      </c>
      <c r="P1687" t="str">
        <f>INDEX(REFERENCE!$B$4:$J$132,MATCH(E1687,REFERENCE!$A$4:$A$132,0),P$2)</f>
        <v>CVS Health</v>
      </c>
      <c r="Q1687" t="str">
        <f>INDEX(REFERENCE!$B$4:$J$132,MATCH(F1687,REFERENCE!$A$4:$A$132,0),Q$2)</f>
        <v>Hot sensation</v>
      </c>
      <c r="R1687" t="str">
        <f>INDEX(REFERENCE!$B$4:$J$132,MATCH(G1687,REFERENCE!$A$4:$A$132,0),R$2)</f>
        <v>Joint</v>
      </c>
      <c r="S1687" t="str">
        <f>INDEX(REFERENCE!$B$4:$J$132,MATCH(H1687,REFERENCE!$A$4:$A$132,0),S$2)</f>
        <v>Single use pads/patches</v>
      </c>
      <c r="T1687" t="str">
        <f>INDEX(REFERENCE!$B$4:$J$132,MATCH(I1687,REFERENCE!$A$4:$A$132,0),T$2)</f>
        <v>2 count</v>
      </c>
      <c r="U1687">
        <f>INDEX(REFERENCE!$B$4:$J$132,MATCH(J1687,REFERENCE!$A$4:$A$132,0),U$2)</f>
        <v>6.59</v>
      </c>
      <c r="V1687" t="str">
        <f>INDEX(REFERENCE!$B$4:$J$132,MATCH(K1687,REFERENCE!$A$4:$A$132,0),V$2)</f>
        <v>4.8 stars</v>
      </c>
      <c r="W1687">
        <f>INDEX(REFERENCE!$B$4:$J$132,MATCH(L1687,REFERENCE!$A$4:$A$132,0),W$2)</f>
        <v>1250</v>
      </c>
    </row>
    <row r="1688" spans="1:23" x14ac:dyDescent="0.2">
      <c r="A1688" s="9">
        <v>19</v>
      </c>
      <c r="B1688" s="9">
        <v>11</v>
      </c>
      <c r="C1688" s="9">
        <v>5</v>
      </c>
      <c r="D1688" s="9">
        <v>2</v>
      </c>
      <c r="E1688" s="9">
        <v>204</v>
      </c>
      <c r="F1688" s="9">
        <v>201</v>
      </c>
      <c r="G1688" s="9">
        <v>0</v>
      </c>
      <c r="H1688" s="9">
        <v>3</v>
      </c>
      <c r="I1688" s="9">
        <v>206</v>
      </c>
      <c r="J1688" s="9">
        <v>20602</v>
      </c>
      <c r="K1688" s="9">
        <v>2</v>
      </c>
      <c r="L1688" s="9">
        <v>2</v>
      </c>
      <c r="N1688">
        <f t="shared" si="28"/>
        <v>191105</v>
      </c>
      <c r="O1688" t="str">
        <f>INDEX(REFERENCE!$B$4:$J$132,MATCH(D1688,REFERENCE!$A$4:$A$132,0),O$2)</f>
        <v>Topicals</v>
      </c>
      <c r="P1688" t="str">
        <f>INDEX(REFERENCE!$B$4:$J$132,MATCH(E1688,REFERENCE!$A$4:$A$132,0),P$2)</f>
        <v>Aspercreme</v>
      </c>
      <c r="Q1688" t="str">
        <f>INDEX(REFERENCE!$B$4:$J$132,MATCH(F1688,REFERENCE!$A$4:$A$132,0),Q$2)</f>
        <v>Hot sensation</v>
      </c>
      <c r="R1688" t="str">
        <f>INDEX(REFERENCE!$B$4:$J$132,MATCH(G1688,REFERENCE!$A$4:$A$132,0),R$2)</f>
        <v>-</v>
      </c>
      <c r="S1688" t="str">
        <f>INDEX(REFERENCE!$B$4:$J$132,MATCH(H1688,REFERENCE!$A$4:$A$132,0),S$2)</f>
        <v>Spray</v>
      </c>
      <c r="T1688" t="str">
        <f>INDEX(REFERENCE!$B$4:$J$132,MATCH(I1688,REFERENCE!$A$4:$A$132,0),T$2)</f>
        <v>4.5 oz</v>
      </c>
      <c r="U1688">
        <f>INDEX(REFERENCE!$B$4:$J$132,MATCH(J1688,REFERENCE!$A$4:$A$132,0),U$2)</f>
        <v>12.5</v>
      </c>
      <c r="V1688" t="str">
        <f>INDEX(REFERENCE!$B$4:$J$132,MATCH(K1688,REFERENCE!$A$4:$A$132,0),V$2)</f>
        <v>4.6 stars</v>
      </c>
      <c r="W1688">
        <f>INDEX(REFERENCE!$B$4:$J$132,MATCH(L1688,REFERENCE!$A$4:$A$132,0),W$2)</f>
        <v>4500</v>
      </c>
    </row>
    <row r="1689" spans="1:23" x14ac:dyDescent="0.2">
      <c r="A1689" s="9">
        <v>19</v>
      </c>
      <c r="B1689" s="9">
        <v>11</v>
      </c>
      <c r="C1689" s="9">
        <v>6</v>
      </c>
      <c r="D1689" s="9">
        <v>2</v>
      </c>
      <c r="E1689" s="9">
        <v>205</v>
      </c>
      <c r="F1689" s="9">
        <v>204</v>
      </c>
      <c r="G1689" s="9">
        <v>0</v>
      </c>
      <c r="H1689" s="9">
        <v>1</v>
      </c>
      <c r="I1689" s="9">
        <v>202</v>
      </c>
      <c r="J1689" s="9">
        <v>20202</v>
      </c>
      <c r="K1689" s="9">
        <v>2</v>
      </c>
      <c r="L1689" s="9">
        <v>1</v>
      </c>
      <c r="N1689">
        <f t="shared" si="28"/>
        <v>191106</v>
      </c>
      <c r="O1689" t="str">
        <f>INDEX(REFERENCE!$B$4:$J$132,MATCH(D1689,REFERENCE!$A$4:$A$132,0),O$2)</f>
        <v>Topicals</v>
      </c>
      <c r="P1689" t="str">
        <f>INDEX(REFERENCE!$B$4:$J$132,MATCH(E1689,REFERENCE!$A$4:$A$132,0),P$2)</f>
        <v>Tiger Balm</v>
      </c>
      <c r="Q1689" t="str">
        <f>INDEX(REFERENCE!$B$4:$J$132,MATCH(F1689,REFERENCE!$A$4:$A$132,0),Q$2)</f>
        <v>Lidocaine/numbing sensation</v>
      </c>
      <c r="R1689" t="str">
        <f>INDEX(REFERENCE!$B$4:$J$132,MATCH(G1689,REFERENCE!$A$4:$A$132,0),R$2)</f>
        <v>-</v>
      </c>
      <c r="S1689" t="str">
        <f>INDEX(REFERENCE!$B$4:$J$132,MATCH(H1689,REFERENCE!$A$4:$A$132,0),S$2)</f>
        <v>Gel</v>
      </c>
      <c r="T1689" t="str">
        <f>INDEX(REFERENCE!$B$4:$J$132,MATCH(I1689,REFERENCE!$A$4:$A$132,0),T$2)</f>
        <v>2.5 oz</v>
      </c>
      <c r="U1689">
        <f>INDEX(REFERENCE!$B$4:$J$132,MATCH(J1689,REFERENCE!$A$4:$A$132,0),U$2)</f>
        <v>9</v>
      </c>
      <c r="V1689" t="str">
        <f>INDEX(REFERENCE!$B$4:$J$132,MATCH(K1689,REFERENCE!$A$4:$A$132,0),V$2)</f>
        <v>4.6 stars</v>
      </c>
      <c r="W1689">
        <f>INDEX(REFERENCE!$B$4:$J$132,MATCH(L1689,REFERENCE!$A$4:$A$132,0),W$2)</f>
        <v>1250</v>
      </c>
    </row>
    <row r="1690" spans="1:23" x14ac:dyDescent="0.2">
      <c r="A1690" s="9">
        <v>19</v>
      </c>
      <c r="B1690" s="9">
        <v>12</v>
      </c>
      <c r="C1690" s="9">
        <v>1</v>
      </c>
      <c r="D1690" s="9">
        <v>1</v>
      </c>
      <c r="E1690" s="9">
        <v>109</v>
      </c>
      <c r="F1690" s="9">
        <v>104</v>
      </c>
      <c r="G1690" s="9">
        <v>2</v>
      </c>
      <c r="H1690" s="9">
        <v>6</v>
      </c>
      <c r="I1690" s="9">
        <v>102</v>
      </c>
      <c r="J1690" s="9">
        <v>10203</v>
      </c>
      <c r="K1690" s="9">
        <v>1</v>
      </c>
      <c r="L1690" s="9">
        <v>1</v>
      </c>
      <c r="N1690">
        <f t="shared" si="28"/>
        <v>191201</v>
      </c>
      <c r="O1690" t="str">
        <f>INDEX(REFERENCE!$B$4:$J$132,MATCH(D1690,REFERENCE!$A$4:$A$132,0),O$2)</f>
        <v>Pads</v>
      </c>
      <c r="P1690" t="str">
        <f>INDEX(REFERENCE!$B$4:$J$132,MATCH(E1690,REFERENCE!$A$4:$A$132,0),P$2)</f>
        <v>CVS Health</v>
      </c>
      <c r="Q1690" t="str">
        <f>INDEX(REFERENCE!$B$4:$J$132,MATCH(F1690,REFERENCE!$A$4:$A$132,0),Q$2)</f>
        <v>Lidocaine/numbing sensation</v>
      </c>
      <c r="R1690" t="str">
        <f>INDEX(REFERENCE!$B$4:$J$132,MATCH(G1690,REFERENCE!$A$4:$A$132,0),R$2)</f>
        <v>Neck</v>
      </c>
      <c r="S1690" t="str">
        <f>INDEX(REFERENCE!$B$4:$J$132,MATCH(H1690,REFERENCE!$A$4:$A$132,0),S$2)</f>
        <v>Single use pads/patches</v>
      </c>
      <c r="T1690" t="str">
        <f>INDEX(REFERENCE!$B$4:$J$132,MATCH(I1690,REFERENCE!$A$4:$A$132,0),T$2)</f>
        <v>3 count</v>
      </c>
      <c r="U1690">
        <f>INDEX(REFERENCE!$B$4:$J$132,MATCH(J1690,REFERENCE!$A$4:$A$132,0),U$2)</f>
        <v>9.99</v>
      </c>
      <c r="V1690" t="str">
        <f>INDEX(REFERENCE!$B$4:$J$132,MATCH(K1690,REFERENCE!$A$4:$A$132,0),V$2)</f>
        <v>4.5 stars</v>
      </c>
      <c r="W1690">
        <f>INDEX(REFERENCE!$B$4:$J$132,MATCH(L1690,REFERENCE!$A$4:$A$132,0),W$2)</f>
        <v>1250</v>
      </c>
    </row>
    <row r="1691" spans="1:23" x14ac:dyDescent="0.2">
      <c r="A1691" s="9">
        <v>19</v>
      </c>
      <c r="B1691" s="9">
        <v>12</v>
      </c>
      <c r="C1691" s="9">
        <v>2</v>
      </c>
      <c r="D1691" s="9">
        <v>2</v>
      </c>
      <c r="E1691" s="9">
        <v>209</v>
      </c>
      <c r="F1691" s="9">
        <v>203</v>
      </c>
      <c r="G1691" s="9">
        <v>0</v>
      </c>
      <c r="H1691" s="9">
        <v>3</v>
      </c>
      <c r="I1691" s="9">
        <v>205</v>
      </c>
      <c r="J1691" s="9">
        <v>20501</v>
      </c>
      <c r="K1691" s="9">
        <v>3</v>
      </c>
      <c r="L1691" s="9">
        <v>1</v>
      </c>
      <c r="N1691">
        <f t="shared" si="28"/>
        <v>191202</v>
      </c>
      <c r="O1691" t="str">
        <f>INDEX(REFERENCE!$B$4:$J$132,MATCH(D1691,REFERENCE!$A$4:$A$132,0),O$2)</f>
        <v>Topicals</v>
      </c>
      <c r="P1691" t="str">
        <f>INDEX(REFERENCE!$B$4:$J$132,MATCH(E1691,REFERENCE!$A$4:$A$132,0),P$2)</f>
        <v>Motrin</v>
      </c>
      <c r="Q1691" t="str">
        <f>INDEX(REFERENCE!$B$4:$J$132,MATCH(F1691,REFERENCE!$A$4:$A$132,0),Q$2)</f>
        <v>Both hot and cold sensation</v>
      </c>
      <c r="R1691" t="str">
        <f>INDEX(REFERENCE!$B$4:$J$132,MATCH(G1691,REFERENCE!$A$4:$A$132,0),R$2)</f>
        <v>-</v>
      </c>
      <c r="S1691" t="str">
        <f>INDEX(REFERENCE!$B$4:$J$132,MATCH(H1691,REFERENCE!$A$4:$A$132,0),S$2)</f>
        <v>Spray</v>
      </c>
      <c r="T1691" t="str">
        <f>INDEX(REFERENCE!$B$4:$J$132,MATCH(I1691,REFERENCE!$A$4:$A$132,0),T$2)</f>
        <v>4 oz</v>
      </c>
      <c r="U1691">
        <f>INDEX(REFERENCE!$B$4:$J$132,MATCH(J1691,REFERENCE!$A$4:$A$132,0),U$2)</f>
        <v>9</v>
      </c>
      <c r="V1691" t="str">
        <f>INDEX(REFERENCE!$B$4:$J$132,MATCH(K1691,REFERENCE!$A$4:$A$132,0),V$2)</f>
        <v>4.8 stars</v>
      </c>
      <c r="W1691">
        <f>INDEX(REFERENCE!$B$4:$J$132,MATCH(L1691,REFERENCE!$A$4:$A$132,0),W$2)</f>
        <v>1250</v>
      </c>
    </row>
    <row r="1692" spans="1:23" x14ac:dyDescent="0.2">
      <c r="A1692" s="9">
        <v>19</v>
      </c>
      <c r="B1692" s="9">
        <v>12</v>
      </c>
      <c r="C1692" s="9">
        <v>3</v>
      </c>
      <c r="D1692" s="9">
        <v>1</v>
      </c>
      <c r="E1692" s="9">
        <v>113</v>
      </c>
      <c r="F1692" s="9">
        <v>102</v>
      </c>
      <c r="G1692" s="9">
        <v>6</v>
      </c>
      <c r="H1692" s="9">
        <v>6</v>
      </c>
      <c r="I1692" s="9">
        <v>103</v>
      </c>
      <c r="J1692" s="9">
        <v>10304</v>
      </c>
      <c r="K1692" s="9">
        <v>2</v>
      </c>
      <c r="L1692" s="9">
        <v>2</v>
      </c>
      <c r="N1692">
        <f t="shared" si="28"/>
        <v>191203</v>
      </c>
      <c r="O1692" t="str">
        <f>INDEX(REFERENCE!$B$4:$J$132,MATCH(D1692,REFERENCE!$A$4:$A$132,0),O$2)</f>
        <v>Pads</v>
      </c>
      <c r="P1692" t="str">
        <f>INDEX(REFERENCE!$B$4:$J$132,MATCH(E1692,REFERENCE!$A$4:$A$132,0),P$2)</f>
        <v>Amazon Basic Care</v>
      </c>
      <c r="Q1692" t="str">
        <f>INDEX(REFERENCE!$B$4:$J$132,MATCH(F1692,REFERENCE!$A$4:$A$132,0),Q$2)</f>
        <v>Cold sensation</v>
      </c>
      <c r="R1692" t="str">
        <f>INDEX(REFERENCE!$B$4:$J$132,MATCH(G1692,REFERENCE!$A$4:$A$132,0),R$2)</f>
        <v>Shoulder</v>
      </c>
      <c r="S1692" t="str">
        <f>INDEX(REFERENCE!$B$4:$J$132,MATCH(H1692,REFERENCE!$A$4:$A$132,0),S$2)</f>
        <v>Single use pads/patches</v>
      </c>
      <c r="T1692" t="str">
        <f>INDEX(REFERENCE!$B$4:$J$132,MATCH(I1692,REFERENCE!$A$4:$A$132,0),T$2)</f>
        <v>4 count</v>
      </c>
      <c r="U1692">
        <f>INDEX(REFERENCE!$B$4:$J$132,MATCH(J1692,REFERENCE!$A$4:$A$132,0),U$2)</f>
        <v>16.71</v>
      </c>
      <c r="V1692" t="str">
        <f>INDEX(REFERENCE!$B$4:$J$132,MATCH(K1692,REFERENCE!$A$4:$A$132,0),V$2)</f>
        <v>4.6 stars</v>
      </c>
      <c r="W1692">
        <f>INDEX(REFERENCE!$B$4:$J$132,MATCH(L1692,REFERENCE!$A$4:$A$132,0),W$2)</f>
        <v>4500</v>
      </c>
    </row>
    <row r="1693" spans="1:23" x14ac:dyDescent="0.2">
      <c r="A1693" s="9">
        <v>19</v>
      </c>
      <c r="B1693" s="9">
        <v>12</v>
      </c>
      <c r="C1693" s="9">
        <v>4</v>
      </c>
      <c r="D1693" s="9">
        <v>2</v>
      </c>
      <c r="E1693" s="9">
        <v>202</v>
      </c>
      <c r="F1693" s="9">
        <v>202</v>
      </c>
      <c r="G1693" s="9">
        <v>0</v>
      </c>
      <c r="H1693" s="9">
        <v>5</v>
      </c>
      <c r="I1693" s="9">
        <v>202</v>
      </c>
      <c r="J1693" s="9">
        <v>20203</v>
      </c>
      <c r="K1693" s="9">
        <v>1</v>
      </c>
      <c r="L1693" s="9">
        <v>1</v>
      </c>
      <c r="N1693">
        <f t="shared" si="28"/>
        <v>191204</v>
      </c>
      <c r="O1693" t="str">
        <f>INDEX(REFERENCE!$B$4:$J$132,MATCH(D1693,REFERENCE!$A$4:$A$132,0),O$2)</f>
        <v>Topicals</v>
      </c>
      <c r="P1693" t="str">
        <f>INDEX(REFERENCE!$B$4:$J$132,MATCH(E1693,REFERENCE!$A$4:$A$132,0),P$2)</f>
        <v>Icy Hot</v>
      </c>
      <c r="Q1693" t="str">
        <f>INDEX(REFERENCE!$B$4:$J$132,MATCH(F1693,REFERENCE!$A$4:$A$132,0),Q$2)</f>
        <v>Cold sensation</v>
      </c>
      <c r="R1693" t="str">
        <f>INDEX(REFERENCE!$B$4:$J$132,MATCH(G1693,REFERENCE!$A$4:$A$132,0),R$2)</f>
        <v>-</v>
      </c>
      <c r="S1693" t="str">
        <f>INDEX(REFERENCE!$B$4:$J$132,MATCH(H1693,REFERENCE!$A$4:$A$132,0),S$2)</f>
        <v>Liquid</v>
      </c>
      <c r="T1693" t="str">
        <f>INDEX(REFERENCE!$B$4:$J$132,MATCH(I1693,REFERENCE!$A$4:$A$132,0),T$2)</f>
        <v>2.5 oz</v>
      </c>
      <c r="U1693">
        <f>INDEX(REFERENCE!$B$4:$J$132,MATCH(J1693,REFERENCE!$A$4:$A$132,0),U$2)</f>
        <v>11</v>
      </c>
      <c r="V1693" t="str">
        <f>INDEX(REFERENCE!$B$4:$J$132,MATCH(K1693,REFERENCE!$A$4:$A$132,0),V$2)</f>
        <v>4.5 stars</v>
      </c>
      <c r="W1693">
        <f>INDEX(REFERENCE!$B$4:$J$132,MATCH(L1693,REFERENCE!$A$4:$A$132,0),W$2)</f>
        <v>1250</v>
      </c>
    </row>
    <row r="1694" spans="1:23" x14ac:dyDescent="0.2">
      <c r="A1694" s="9">
        <v>19</v>
      </c>
      <c r="B1694" s="9">
        <v>12</v>
      </c>
      <c r="C1694" s="9">
        <v>5</v>
      </c>
      <c r="D1694" s="9">
        <v>2</v>
      </c>
      <c r="E1694" s="9">
        <v>201</v>
      </c>
      <c r="F1694" s="9">
        <v>201</v>
      </c>
      <c r="G1694" s="9">
        <v>0</v>
      </c>
      <c r="H1694" s="9">
        <v>2</v>
      </c>
      <c r="I1694" s="9">
        <v>206</v>
      </c>
      <c r="J1694" s="9">
        <v>20602</v>
      </c>
      <c r="K1694" s="9">
        <v>3</v>
      </c>
      <c r="L1694" s="9">
        <v>2</v>
      </c>
      <c r="N1694">
        <f t="shared" si="28"/>
        <v>191205</v>
      </c>
      <c r="O1694" t="str">
        <f>INDEX(REFERENCE!$B$4:$J$132,MATCH(D1694,REFERENCE!$A$4:$A$132,0),O$2)</f>
        <v>Topicals</v>
      </c>
      <c r="P1694" t="str">
        <f>INDEX(REFERENCE!$B$4:$J$132,MATCH(E1694,REFERENCE!$A$4:$A$132,0),P$2)</f>
        <v>Bengay</v>
      </c>
      <c r="Q1694" t="str">
        <f>INDEX(REFERENCE!$B$4:$J$132,MATCH(F1694,REFERENCE!$A$4:$A$132,0),Q$2)</f>
        <v>Hot sensation</v>
      </c>
      <c r="R1694" t="str">
        <f>INDEX(REFERENCE!$B$4:$J$132,MATCH(G1694,REFERENCE!$A$4:$A$132,0),R$2)</f>
        <v>-</v>
      </c>
      <c r="S1694" t="str">
        <f>INDEX(REFERENCE!$B$4:$J$132,MATCH(H1694,REFERENCE!$A$4:$A$132,0),S$2)</f>
        <v>Cream</v>
      </c>
      <c r="T1694" t="str">
        <f>INDEX(REFERENCE!$B$4:$J$132,MATCH(I1694,REFERENCE!$A$4:$A$132,0),T$2)</f>
        <v>4.5 oz</v>
      </c>
      <c r="U1694">
        <f>INDEX(REFERENCE!$B$4:$J$132,MATCH(J1694,REFERENCE!$A$4:$A$132,0),U$2)</f>
        <v>12.5</v>
      </c>
      <c r="V1694" t="str">
        <f>INDEX(REFERENCE!$B$4:$J$132,MATCH(K1694,REFERENCE!$A$4:$A$132,0),V$2)</f>
        <v>4.8 stars</v>
      </c>
      <c r="W1694">
        <f>INDEX(REFERENCE!$B$4:$J$132,MATCH(L1694,REFERENCE!$A$4:$A$132,0),W$2)</f>
        <v>4500</v>
      </c>
    </row>
    <row r="1695" spans="1:23" x14ac:dyDescent="0.2">
      <c r="A1695" s="9">
        <v>19</v>
      </c>
      <c r="B1695" s="9">
        <v>12</v>
      </c>
      <c r="C1695" s="9">
        <v>6</v>
      </c>
      <c r="D1695" s="9">
        <v>1</v>
      </c>
      <c r="E1695" s="9">
        <v>105</v>
      </c>
      <c r="F1695" s="9">
        <v>101</v>
      </c>
      <c r="G1695" s="9">
        <v>4</v>
      </c>
      <c r="H1695" s="9">
        <v>6</v>
      </c>
      <c r="I1695" s="9">
        <v>104</v>
      </c>
      <c r="J1695" s="9">
        <v>10402</v>
      </c>
      <c r="K1695" s="9">
        <v>1</v>
      </c>
      <c r="L1695" s="9">
        <v>2</v>
      </c>
      <c r="N1695">
        <f t="shared" si="28"/>
        <v>191206</v>
      </c>
      <c r="O1695" t="str">
        <f>INDEX(REFERENCE!$B$4:$J$132,MATCH(D1695,REFERENCE!$A$4:$A$132,0),O$2)</f>
        <v>Pads</v>
      </c>
      <c r="P1695" t="str">
        <f>INDEX(REFERENCE!$B$4:$J$132,MATCH(E1695,REFERENCE!$A$4:$A$132,0),P$2)</f>
        <v>Tiger Balm</v>
      </c>
      <c r="Q1695" t="str">
        <f>INDEX(REFERENCE!$B$4:$J$132,MATCH(F1695,REFERENCE!$A$4:$A$132,0),Q$2)</f>
        <v>Hot sensation</v>
      </c>
      <c r="R1695" t="str">
        <f>INDEX(REFERENCE!$B$4:$J$132,MATCH(G1695,REFERENCE!$A$4:$A$132,0),R$2)</f>
        <v>Chest</v>
      </c>
      <c r="S1695" t="str">
        <f>INDEX(REFERENCE!$B$4:$J$132,MATCH(H1695,REFERENCE!$A$4:$A$132,0),S$2)</f>
        <v>Single use pads/patches</v>
      </c>
      <c r="T1695" t="str">
        <f>INDEX(REFERENCE!$B$4:$J$132,MATCH(I1695,REFERENCE!$A$4:$A$132,0),T$2)</f>
        <v>5 count</v>
      </c>
      <c r="U1695">
        <f>INDEX(REFERENCE!$B$4:$J$132,MATCH(J1695,REFERENCE!$A$4:$A$132,0),U$2)</f>
        <v>8.93</v>
      </c>
      <c r="V1695" t="str">
        <f>INDEX(REFERENCE!$B$4:$J$132,MATCH(K1695,REFERENCE!$A$4:$A$132,0),V$2)</f>
        <v>4.5 stars</v>
      </c>
      <c r="W1695">
        <f>INDEX(REFERENCE!$B$4:$J$132,MATCH(L1695,REFERENCE!$A$4:$A$132,0),W$2)</f>
        <v>4500</v>
      </c>
    </row>
    <row r="1696" spans="1:23" x14ac:dyDescent="0.2">
      <c r="A1696" s="9">
        <v>19</v>
      </c>
      <c r="B1696" s="9">
        <v>13</v>
      </c>
      <c r="C1696" s="9">
        <v>1</v>
      </c>
      <c r="D1696" s="9">
        <v>2</v>
      </c>
      <c r="E1696" s="9">
        <v>207</v>
      </c>
      <c r="F1696" s="9">
        <v>204</v>
      </c>
      <c r="G1696" s="9">
        <v>0</v>
      </c>
      <c r="H1696" s="9">
        <v>4</v>
      </c>
      <c r="I1696" s="9">
        <v>207</v>
      </c>
      <c r="J1696" s="9">
        <v>20705</v>
      </c>
      <c r="K1696" s="9">
        <v>3</v>
      </c>
      <c r="L1696" s="9">
        <v>2</v>
      </c>
      <c r="N1696">
        <f t="shared" ref="N1696:N1759" si="29">A1696*10000+B1696*100+C1696</f>
        <v>191301</v>
      </c>
      <c r="O1696" t="str">
        <f>INDEX(REFERENCE!$B$4:$J$132,MATCH(D1696,REFERENCE!$A$4:$A$132,0),O$2)</f>
        <v>Topicals</v>
      </c>
      <c r="P1696" t="str">
        <f>INDEX(REFERENCE!$B$4:$J$132,MATCH(E1696,REFERENCE!$A$4:$A$132,0),P$2)</f>
        <v>Salonpas</v>
      </c>
      <c r="Q1696" t="str">
        <f>INDEX(REFERENCE!$B$4:$J$132,MATCH(F1696,REFERENCE!$A$4:$A$132,0),Q$2)</f>
        <v>Lidocaine/numbing sensation</v>
      </c>
      <c r="R1696" t="str">
        <f>INDEX(REFERENCE!$B$4:$J$132,MATCH(G1696,REFERENCE!$A$4:$A$132,0),R$2)</f>
        <v>-</v>
      </c>
      <c r="S1696" t="str">
        <f>INDEX(REFERENCE!$B$4:$J$132,MATCH(H1696,REFERENCE!$A$4:$A$132,0),S$2)</f>
        <v>Roll-on</v>
      </c>
      <c r="T1696" t="str">
        <f>INDEX(REFERENCE!$B$4:$J$132,MATCH(I1696,REFERENCE!$A$4:$A$132,0),T$2)</f>
        <v>5.5 oz</v>
      </c>
      <c r="U1696">
        <f>INDEX(REFERENCE!$B$4:$J$132,MATCH(J1696,REFERENCE!$A$4:$A$132,0),U$2)</f>
        <v>25</v>
      </c>
      <c r="V1696" t="str">
        <f>INDEX(REFERENCE!$B$4:$J$132,MATCH(K1696,REFERENCE!$A$4:$A$132,0),V$2)</f>
        <v>4.8 stars</v>
      </c>
      <c r="W1696">
        <f>INDEX(REFERENCE!$B$4:$J$132,MATCH(L1696,REFERENCE!$A$4:$A$132,0),W$2)</f>
        <v>4500</v>
      </c>
    </row>
    <row r="1697" spans="1:23" x14ac:dyDescent="0.2">
      <c r="A1697" s="9">
        <v>19</v>
      </c>
      <c r="B1697" s="9">
        <v>13</v>
      </c>
      <c r="C1697" s="9">
        <v>2</v>
      </c>
      <c r="D1697" s="9">
        <v>1</v>
      </c>
      <c r="E1697" s="9">
        <v>113</v>
      </c>
      <c r="F1697" s="9">
        <v>101</v>
      </c>
      <c r="G1697" s="9">
        <v>1</v>
      </c>
      <c r="H1697" s="9">
        <v>6</v>
      </c>
      <c r="I1697" s="9">
        <v>102</v>
      </c>
      <c r="J1697" s="9">
        <v>10203</v>
      </c>
      <c r="K1697" s="9">
        <v>3</v>
      </c>
      <c r="L1697" s="9">
        <v>1</v>
      </c>
      <c r="N1697">
        <f t="shared" si="29"/>
        <v>191302</v>
      </c>
      <c r="O1697" t="str">
        <f>INDEX(REFERENCE!$B$4:$J$132,MATCH(D1697,REFERENCE!$A$4:$A$132,0),O$2)</f>
        <v>Pads</v>
      </c>
      <c r="P1697" t="str">
        <f>INDEX(REFERENCE!$B$4:$J$132,MATCH(E1697,REFERENCE!$A$4:$A$132,0),P$2)</f>
        <v>Amazon Basic Care</v>
      </c>
      <c r="Q1697" t="str">
        <f>INDEX(REFERENCE!$B$4:$J$132,MATCH(F1697,REFERENCE!$A$4:$A$132,0),Q$2)</f>
        <v>Hot sensation</v>
      </c>
      <c r="R1697" t="str">
        <f>INDEX(REFERENCE!$B$4:$J$132,MATCH(G1697,REFERENCE!$A$4:$A$132,0),R$2)</f>
        <v>Back</v>
      </c>
      <c r="S1697" t="str">
        <f>INDEX(REFERENCE!$B$4:$J$132,MATCH(H1697,REFERENCE!$A$4:$A$132,0),S$2)</f>
        <v>Single use pads/patches</v>
      </c>
      <c r="T1697" t="str">
        <f>INDEX(REFERENCE!$B$4:$J$132,MATCH(I1697,REFERENCE!$A$4:$A$132,0),T$2)</f>
        <v>3 count</v>
      </c>
      <c r="U1697">
        <f>INDEX(REFERENCE!$B$4:$J$132,MATCH(J1697,REFERENCE!$A$4:$A$132,0),U$2)</f>
        <v>9.99</v>
      </c>
      <c r="V1697" t="str">
        <f>INDEX(REFERENCE!$B$4:$J$132,MATCH(K1697,REFERENCE!$A$4:$A$132,0),V$2)</f>
        <v>4.8 stars</v>
      </c>
      <c r="W1697">
        <f>INDEX(REFERENCE!$B$4:$J$132,MATCH(L1697,REFERENCE!$A$4:$A$132,0),W$2)</f>
        <v>1250</v>
      </c>
    </row>
    <row r="1698" spans="1:23" x14ac:dyDescent="0.2">
      <c r="A1698" s="9">
        <v>19</v>
      </c>
      <c r="B1698" s="9">
        <v>13</v>
      </c>
      <c r="C1698" s="9">
        <v>3</v>
      </c>
      <c r="D1698" s="9">
        <v>1</v>
      </c>
      <c r="E1698" s="9">
        <v>103</v>
      </c>
      <c r="F1698" s="9">
        <v>102</v>
      </c>
      <c r="G1698" s="9">
        <v>6</v>
      </c>
      <c r="H1698" s="9">
        <v>6</v>
      </c>
      <c r="I1698" s="9">
        <v>101</v>
      </c>
      <c r="J1698" s="9">
        <v>10102</v>
      </c>
      <c r="K1698" s="9">
        <v>2</v>
      </c>
      <c r="L1698" s="9">
        <v>1</v>
      </c>
      <c r="N1698">
        <f t="shared" si="29"/>
        <v>191303</v>
      </c>
      <c r="O1698" t="str">
        <f>INDEX(REFERENCE!$B$4:$J$132,MATCH(D1698,REFERENCE!$A$4:$A$132,0),O$2)</f>
        <v>Pads</v>
      </c>
      <c r="P1698" t="str">
        <f>INDEX(REFERENCE!$B$4:$J$132,MATCH(E1698,REFERENCE!$A$4:$A$132,0),P$2)</f>
        <v xml:space="preserve">Biofreeze  </v>
      </c>
      <c r="Q1698" t="str">
        <f>INDEX(REFERENCE!$B$4:$J$132,MATCH(F1698,REFERENCE!$A$4:$A$132,0),Q$2)</f>
        <v>Cold sensation</v>
      </c>
      <c r="R1698" t="str">
        <f>INDEX(REFERENCE!$B$4:$J$132,MATCH(G1698,REFERENCE!$A$4:$A$132,0),R$2)</f>
        <v>Shoulder</v>
      </c>
      <c r="S1698" t="str">
        <f>INDEX(REFERENCE!$B$4:$J$132,MATCH(H1698,REFERENCE!$A$4:$A$132,0),S$2)</f>
        <v>Single use pads/patches</v>
      </c>
      <c r="T1698" t="str">
        <f>INDEX(REFERENCE!$B$4:$J$132,MATCH(I1698,REFERENCE!$A$4:$A$132,0),T$2)</f>
        <v>2 count</v>
      </c>
      <c r="U1698">
        <f>INDEX(REFERENCE!$B$4:$J$132,MATCH(J1698,REFERENCE!$A$4:$A$132,0),U$2)</f>
        <v>4.3</v>
      </c>
      <c r="V1698" t="str">
        <f>INDEX(REFERENCE!$B$4:$J$132,MATCH(K1698,REFERENCE!$A$4:$A$132,0),V$2)</f>
        <v>4.6 stars</v>
      </c>
      <c r="W1698">
        <f>INDEX(REFERENCE!$B$4:$J$132,MATCH(L1698,REFERENCE!$A$4:$A$132,0),W$2)</f>
        <v>1250</v>
      </c>
    </row>
    <row r="1699" spans="1:23" x14ac:dyDescent="0.2">
      <c r="A1699" s="9">
        <v>19</v>
      </c>
      <c r="B1699" s="9">
        <v>13</v>
      </c>
      <c r="C1699" s="9">
        <v>4</v>
      </c>
      <c r="D1699" s="9">
        <v>2</v>
      </c>
      <c r="E1699" s="9">
        <v>206</v>
      </c>
      <c r="F1699" s="9">
        <v>201</v>
      </c>
      <c r="G1699" s="9">
        <v>0</v>
      </c>
      <c r="H1699" s="9">
        <v>3</v>
      </c>
      <c r="I1699" s="9">
        <v>204</v>
      </c>
      <c r="J1699" s="9">
        <v>20401</v>
      </c>
      <c r="K1699" s="9">
        <v>1</v>
      </c>
      <c r="L1699" s="9">
        <v>2</v>
      </c>
      <c r="N1699">
        <f t="shared" si="29"/>
        <v>191304</v>
      </c>
      <c r="O1699" t="str">
        <f>INDEX(REFERENCE!$B$4:$J$132,MATCH(D1699,REFERENCE!$A$4:$A$132,0),O$2)</f>
        <v>Topicals</v>
      </c>
      <c r="P1699" t="str">
        <f>INDEX(REFERENCE!$B$4:$J$132,MATCH(E1699,REFERENCE!$A$4:$A$132,0),P$2)</f>
        <v>Voltaren</v>
      </c>
      <c r="Q1699" t="str">
        <f>INDEX(REFERENCE!$B$4:$J$132,MATCH(F1699,REFERENCE!$A$4:$A$132,0),Q$2)</f>
        <v>Hot sensation</v>
      </c>
      <c r="R1699" t="str">
        <f>INDEX(REFERENCE!$B$4:$J$132,MATCH(G1699,REFERENCE!$A$4:$A$132,0),R$2)</f>
        <v>-</v>
      </c>
      <c r="S1699" t="str">
        <f>INDEX(REFERENCE!$B$4:$J$132,MATCH(H1699,REFERENCE!$A$4:$A$132,0),S$2)</f>
        <v>Spray</v>
      </c>
      <c r="T1699" t="str">
        <f>INDEX(REFERENCE!$B$4:$J$132,MATCH(I1699,REFERENCE!$A$4:$A$132,0),T$2)</f>
        <v>3.5 oz</v>
      </c>
      <c r="U1699">
        <f>INDEX(REFERENCE!$B$4:$J$132,MATCH(J1699,REFERENCE!$A$4:$A$132,0),U$2)</f>
        <v>8.07</v>
      </c>
      <c r="V1699" t="str">
        <f>INDEX(REFERENCE!$B$4:$J$132,MATCH(K1699,REFERENCE!$A$4:$A$132,0),V$2)</f>
        <v>4.5 stars</v>
      </c>
      <c r="W1699">
        <f>INDEX(REFERENCE!$B$4:$J$132,MATCH(L1699,REFERENCE!$A$4:$A$132,0),W$2)</f>
        <v>4500</v>
      </c>
    </row>
    <row r="1700" spans="1:23" x14ac:dyDescent="0.2">
      <c r="A1700" s="9">
        <v>19</v>
      </c>
      <c r="B1700" s="9">
        <v>13</v>
      </c>
      <c r="C1700" s="9">
        <v>5</v>
      </c>
      <c r="D1700" s="9">
        <v>2</v>
      </c>
      <c r="E1700" s="9">
        <v>211</v>
      </c>
      <c r="F1700" s="9">
        <v>201</v>
      </c>
      <c r="G1700" s="9">
        <v>0</v>
      </c>
      <c r="H1700" s="9">
        <v>2</v>
      </c>
      <c r="I1700" s="9">
        <v>201</v>
      </c>
      <c r="J1700" s="9">
        <v>20102</v>
      </c>
      <c r="K1700" s="9">
        <v>2</v>
      </c>
      <c r="L1700" s="9">
        <v>2</v>
      </c>
      <c r="N1700">
        <f t="shared" si="29"/>
        <v>191305</v>
      </c>
      <c r="O1700" t="str">
        <f>INDEX(REFERENCE!$B$4:$J$132,MATCH(D1700,REFERENCE!$A$4:$A$132,0),O$2)</f>
        <v>Topicals</v>
      </c>
      <c r="P1700" t="str">
        <f>INDEX(REFERENCE!$B$4:$J$132,MATCH(E1700,REFERENCE!$A$4:$A$132,0),P$2)</f>
        <v>Theraworx</v>
      </c>
      <c r="Q1700" t="str">
        <f>INDEX(REFERENCE!$B$4:$J$132,MATCH(F1700,REFERENCE!$A$4:$A$132,0),Q$2)</f>
        <v>Hot sensation</v>
      </c>
      <c r="R1700" t="str">
        <f>INDEX(REFERENCE!$B$4:$J$132,MATCH(G1700,REFERENCE!$A$4:$A$132,0),R$2)</f>
        <v>-</v>
      </c>
      <c r="S1700" t="str">
        <f>INDEX(REFERENCE!$B$4:$J$132,MATCH(H1700,REFERENCE!$A$4:$A$132,0),S$2)</f>
        <v>Cream</v>
      </c>
      <c r="T1700" t="str">
        <f>INDEX(REFERENCE!$B$4:$J$132,MATCH(I1700,REFERENCE!$A$4:$A$132,0),T$2)</f>
        <v>2 oz</v>
      </c>
      <c r="U1700">
        <f>INDEX(REFERENCE!$B$4:$J$132,MATCH(J1700,REFERENCE!$A$4:$A$132,0),U$2)</f>
        <v>7.79</v>
      </c>
      <c r="V1700" t="str">
        <f>INDEX(REFERENCE!$B$4:$J$132,MATCH(K1700,REFERENCE!$A$4:$A$132,0),V$2)</f>
        <v>4.6 stars</v>
      </c>
      <c r="W1700">
        <f>INDEX(REFERENCE!$B$4:$J$132,MATCH(L1700,REFERENCE!$A$4:$A$132,0),W$2)</f>
        <v>4500</v>
      </c>
    </row>
    <row r="1701" spans="1:23" x14ac:dyDescent="0.2">
      <c r="A1701" s="9">
        <v>19</v>
      </c>
      <c r="B1701" s="9">
        <v>13</v>
      </c>
      <c r="C1701" s="9">
        <v>6</v>
      </c>
      <c r="D1701" s="9">
        <v>1</v>
      </c>
      <c r="E1701" s="9">
        <v>108</v>
      </c>
      <c r="F1701" s="9">
        <v>104</v>
      </c>
      <c r="G1701" s="9">
        <v>3</v>
      </c>
      <c r="H1701" s="9">
        <v>6</v>
      </c>
      <c r="I1701" s="9">
        <v>103</v>
      </c>
      <c r="J1701" s="9">
        <v>10305</v>
      </c>
      <c r="K1701" s="9">
        <v>2</v>
      </c>
      <c r="L1701" s="9">
        <v>1</v>
      </c>
      <c r="N1701">
        <f t="shared" si="29"/>
        <v>191306</v>
      </c>
      <c r="O1701" t="str">
        <f>INDEX(REFERENCE!$B$4:$J$132,MATCH(D1701,REFERENCE!$A$4:$A$132,0),O$2)</f>
        <v>Pads</v>
      </c>
      <c r="P1701" t="str">
        <f>INDEX(REFERENCE!$B$4:$J$132,MATCH(E1701,REFERENCE!$A$4:$A$132,0),P$2)</f>
        <v>Thermacare</v>
      </c>
      <c r="Q1701" t="str">
        <f>INDEX(REFERENCE!$B$4:$J$132,MATCH(F1701,REFERENCE!$A$4:$A$132,0),Q$2)</f>
        <v>Lidocaine/numbing sensation</v>
      </c>
      <c r="R1701" t="str">
        <f>INDEX(REFERENCE!$B$4:$J$132,MATCH(G1701,REFERENCE!$A$4:$A$132,0),R$2)</f>
        <v>Joint</v>
      </c>
      <c r="S1701" t="str">
        <f>INDEX(REFERENCE!$B$4:$J$132,MATCH(H1701,REFERENCE!$A$4:$A$132,0),S$2)</f>
        <v>Single use pads/patches</v>
      </c>
      <c r="T1701" t="str">
        <f>INDEX(REFERENCE!$B$4:$J$132,MATCH(I1701,REFERENCE!$A$4:$A$132,0),T$2)</f>
        <v>4 count</v>
      </c>
      <c r="U1701">
        <f>INDEX(REFERENCE!$B$4:$J$132,MATCH(J1701,REFERENCE!$A$4:$A$132,0),U$2)</f>
        <v>26.49</v>
      </c>
      <c r="V1701" t="str">
        <f>INDEX(REFERENCE!$B$4:$J$132,MATCH(K1701,REFERENCE!$A$4:$A$132,0),V$2)</f>
        <v>4.6 stars</v>
      </c>
      <c r="W1701">
        <f>INDEX(REFERENCE!$B$4:$J$132,MATCH(L1701,REFERENCE!$A$4:$A$132,0),W$2)</f>
        <v>1250</v>
      </c>
    </row>
    <row r="1702" spans="1:23" x14ac:dyDescent="0.2">
      <c r="A1702" s="9">
        <v>19</v>
      </c>
      <c r="B1702" s="9">
        <v>14</v>
      </c>
      <c r="C1702" s="9">
        <v>1</v>
      </c>
      <c r="D1702" s="9">
        <v>1</v>
      </c>
      <c r="E1702" s="9">
        <v>108</v>
      </c>
      <c r="F1702" s="9">
        <v>103</v>
      </c>
      <c r="G1702" s="9">
        <v>4</v>
      </c>
      <c r="H1702" s="9">
        <v>6</v>
      </c>
      <c r="I1702" s="9">
        <v>101</v>
      </c>
      <c r="J1702" s="9">
        <v>10101</v>
      </c>
      <c r="K1702" s="9">
        <v>1</v>
      </c>
      <c r="L1702" s="9">
        <v>1</v>
      </c>
      <c r="N1702">
        <f t="shared" si="29"/>
        <v>191401</v>
      </c>
      <c r="O1702" t="str">
        <f>INDEX(REFERENCE!$B$4:$J$132,MATCH(D1702,REFERENCE!$A$4:$A$132,0),O$2)</f>
        <v>Pads</v>
      </c>
      <c r="P1702" t="str">
        <f>INDEX(REFERENCE!$B$4:$J$132,MATCH(E1702,REFERENCE!$A$4:$A$132,0),P$2)</f>
        <v>Thermacare</v>
      </c>
      <c r="Q1702" t="str">
        <f>INDEX(REFERENCE!$B$4:$J$132,MATCH(F1702,REFERENCE!$A$4:$A$132,0),Q$2)</f>
        <v>Both hot and cold sensation</v>
      </c>
      <c r="R1702" t="str">
        <f>INDEX(REFERENCE!$B$4:$J$132,MATCH(G1702,REFERENCE!$A$4:$A$132,0),R$2)</f>
        <v>Chest</v>
      </c>
      <c r="S1702" t="str">
        <f>INDEX(REFERENCE!$B$4:$J$132,MATCH(H1702,REFERENCE!$A$4:$A$132,0),S$2)</f>
        <v>Single use pads/patches</v>
      </c>
      <c r="T1702" t="str">
        <f>INDEX(REFERENCE!$B$4:$J$132,MATCH(I1702,REFERENCE!$A$4:$A$132,0),T$2)</f>
        <v>2 count</v>
      </c>
      <c r="U1702">
        <f>INDEX(REFERENCE!$B$4:$J$132,MATCH(J1702,REFERENCE!$A$4:$A$132,0),U$2)</f>
        <v>2.98</v>
      </c>
      <c r="V1702" t="str">
        <f>INDEX(REFERENCE!$B$4:$J$132,MATCH(K1702,REFERENCE!$A$4:$A$132,0),V$2)</f>
        <v>4.5 stars</v>
      </c>
      <c r="W1702">
        <f>INDEX(REFERENCE!$B$4:$J$132,MATCH(L1702,REFERENCE!$A$4:$A$132,0),W$2)</f>
        <v>1250</v>
      </c>
    </row>
    <row r="1703" spans="1:23" x14ac:dyDescent="0.2">
      <c r="A1703" s="9">
        <v>19</v>
      </c>
      <c r="B1703" s="9">
        <v>14</v>
      </c>
      <c r="C1703" s="9">
        <v>2</v>
      </c>
      <c r="D1703" s="9">
        <v>2</v>
      </c>
      <c r="E1703" s="9">
        <v>212</v>
      </c>
      <c r="F1703" s="9">
        <v>204</v>
      </c>
      <c r="G1703" s="9">
        <v>0</v>
      </c>
      <c r="H1703" s="9">
        <v>5</v>
      </c>
      <c r="I1703" s="9">
        <v>205</v>
      </c>
      <c r="J1703" s="9">
        <v>20501</v>
      </c>
      <c r="K1703" s="9">
        <v>3</v>
      </c>
      <c r="L1703" s="9">
        <v>1</v>
      </c>
      <c r="N1703">
        <f t="shared" si="29"/>
        <v>191402</v>
      </c>
      <c r="O1703" t="str">
        <f>INDEX(REFERENCE!$B$4:$J$132,MATCH(D1703,REFERENCE!$A$4:$A$132,0),O$2)</f>
        <v>Topicals</v>
      </c>
      <c r="P1703" t="str">
        <f>INDEX(REFERENCE!$B$4:$J$132,MATCH(E1703,REFERENCE!$A$4:$A$132,0),P$2)</f>
        <v>Store Brand</v>
      </c>
      <c r="Q1703" t="str">
        <f>INDEX(REFERENCE!$B$4:$J$132,MATCH(F1703,REFERENCE!$A$4:$A$132,0),Q$2)</f>
        <v>Lidocaine/numbing sensation</v>
      </c>
      <c r="R1703" t="str">
        <f>INDEX(REFERENCE!$B$4:$J$132,MATCH(G1703,REFERENCE!$A$4:$A$132,0),R$2)</f>
        <v>-</v>
      </c>
      <c r="S1703" t="str">
        <f>INDEX(REFERENCE!$B$4:$J$132,MATCH(H1703,REFERENCE!$A$4:$A$132,0),S$2)</f>
        <v>Liquid</v>
      </c>
      <c r="T1703" t="str">
        <f>INDEX(REFERENCE!$B$4:$J$132,MATCH(I1703,REFERENCE!$A$4:$A$132,0),T$2)</f>
        <v>4 oz</v>
      </c>
      <c r="U1703">
        <f>INDEX(REFERENCE!$B$4:$J$132,MATCH(J1703,REFERENCE!$A$4:$A$132,0),U$2)</f>
        <v>9</v>
      </c>
      <c r="V1703" t="str">
        <f>INDEX(REFERENCE!$B$4:$J$132,MATCH(K1703,REFERENCE!$A$4:$A$132,0),V$2)</f>
        <v>4.8 stars</v>
      </c>
      <c r="W1703">
        <f>INDEX(REFERENCE!$B$4:$J$132,MATCH(L1703,REFERENCE!$A$4:$A$132,0),W$2)</f>
        <v>1250</v>
      </c>
    </row>
    <row r="1704" spans="1:23" x14ac:dyDescent="0.2">
      <c r="A1704" s="9">
        <v>19</v>
      </c>
      <c r="B1704" s="9">
        <v>14</v>
      </c>
      <c r="C1704" s="9">
        <v>3</v>
      </c>
      <c r="D1704" s="9">
        <v>2</v>
      </c>
      <c r="E1704" s="9">
        <v>203</v>
      </c>
      <c r="F1704" s="9">
        <v>202</v>
      </c>
      <c r="G1704" s="9">
        <v>0</v>
      </c>
      <c r="H1704" s="9">
        <v>4</v>
      </c>
      <c r="I1704" s="9">
        <v>204</v>
      </c>
      <c r="J1704" s="9">
        <v>20405</v>
      </c>
      <c r="K1704" s="9">
        <v>2</v>
      </c>
      <c r="L1704" s="9">
        <v>2</v>
      </c>
      <c r="N1704">
        <f t="shared" si="29"/>
        <v>191403</v>
      </c>
      <c r="O1704" t="str">
        <f>INDEX(REFERENCE!$B$4:$J$132,MATCH(D1704,REFERENCE!$A$4:$A$132,0),O$2)</f>
        <v>Topicals</v>
      </c>
      <c r="P1704" t="str">
        <f>INDEX(REFERENCE!$B$4:$J$132,MATCH(E1704,REFERENCE!$A$4:$A$132,0),P$2)</f>
        <v xml:space="preserve">Biofreeze  </v>
      </c>
      <c r="Q1704" t="str">
        <f>INDEX(REFERENCE!$B$4:$J$132,MATCH(F1704,REFERENCE!$A$4:$A$132,0),Q$2)</f>
        <v>Cold sensation</v>
      </c>
      <c r="R1704" t="str">
        <f>INDEX(REFERENCE!$B$4:$J$132,MATCH(G1704,REFERENCE!$A$4:$A$132,0),R$2)</f>
        <v>-</v>
      </c>
      <c r="S1704" t="str">
        <f>INDEX(REFERENCE!$B$4:$J$132,MATCH(H1704,REFERENCE!$A$4:$A$132,0),S$2)</f>
        <v>Roll-on</v>
      </c>
      <c r="T1704" t="str">
        <f>INDEX(REFERENCE!$B$4:$J$132,MATCH(I1704,REFERENCE!$A$4:$A$132,0),T$2)</f>
        <v>3.5 oz</v>
      </c>
      <c r="U1704">
        <f>INDEX(REFERENCE!$B$4:$J$132,MATCH(J1704,REFERENCE!$A$4:$A$132,0),U$2)</f>
        <v>20.5</v>
      </c>
      <c r="V1704" t="str">
        <f>INDEX(REFERENCE!$B$4:$J$132,MATCH(K1704,REFERENCE!$A$4:$A$132,0),V$2)</f>
        <v>4.6 stars</v>
      </c>
      <c r="W1704">
        <f>INDEX(REFERENCE!$B$4:$J$132,MATCH(L1704,REFERENCE!$A$4:$A$132,0),W$2)</f>
        <v>4500</v>
      </c>
    </row>
    <row r="1705" spans="1:23" x14ac:dyDescent="0.2">
      <c r="A1705" s="9">
        <v>19</v>
      </c>
      <c r="B1705" s="9">
        <v>14</v>
      </c>
      <c r="C1705" s="9">
        <v>4</v>
      </c>
      <c r="D1705" s="9">
        <v>2</v>
      </c>
      <c r="E1705" s="9">
        <v>202</v>
      </c>
      <c r="F1705" s="9">
        <v>203</v>
      </c>
      <c r="G1705" s="9">
        <v>0</v>
      </c>
      <c r="H1705" s="9">
        <v>1</v>
      </c>
      <c r="I1705" s="9">
        <v>203</v>
      </c>
      <c r="J1705" s="9">
        <v>20304</v>
      </c>
      <c r="K1705" s="9">
        <v>3</v>
      </c>
      <c r="L1705" s="9">
        <v>1</v>
      </c>
      <c r="N1705">
        <f t="shared" si="29"/>
        <v>191404</v>
      </c>
      <c r="O1705" t="str">
        <f>INDEX(REFERENCE!$B$4:$J$132,MATCH(D1705,REFERENCE!$A$4:$A$132,0),O$2)</f>
        <v>Topicals</v>
      </c>
      <c r="P1705" t="str">
        <f>INDEX(REFERENCE!$B$4:$J$132,MATCH(E1705,REFERENCE!$A$4:$A$132,0),P$2)</f>
        <v>Icy Hot</v>
      </c>
      <c r="Q1705" t="str">
        <f>INDEX(REFERENCE!$B$4:$J$132,MATCH(F1705,REFERENCE!$A$4:$A$132,0),Q$2)</f>
        <v>Both hot and cold sensation</v>
      </c>
      <c r="R1705" t="str">
        <f>INDEX(REFERENCE!$B$4:$J$132,MATCH(G1705,REFERENCE!$A$4:$A$132,0),R$2)</f>
        <v>-</v>
      </c>
      <c r="S1705" t="str">
        <f>INDEX(REFERENCE!$B$4:$J$132,MATCH(H1705,REFERENCE!$A$4:$A$132,0),S$2)</f>
        <v>Gel</v>
      </c>
      <c r="T1705" t="str">
        <f>INDEX(REFERENCE!$B$4:$J$132,MATCH(I1705,REFERENCE!$A$4:$A$132,0),T$2)</f>
        <v>3 oz</v>
      </c>
      <c r="U1705">
        <f>INDEX(REFERENCE!$B$4:$J$132,MATCH(J1705,REFERENCE!$A$4:$A$132,0),U$2)</f>
        <v>13.4</v>
      </c>
      <c r="V1705" t="str">
        <f>INDEX(REFERENCE!$B$4:$J$132,MATCH(K1705,REFERENCE!$A$4:$A$132,0),V$2)</f>
        <v>4.8 stars</v>
      </c>
      <c r="W1705">
        <f>INDEX(REFERENCE!$B$4:$J$132,MATCH(L1705,REFERENCE!$A$4:$A$132,0),W$2)</f>
        <v>1250</v>
      </c>
    </row>
    <row r="1706" spans="1:23" x14ac:dyDescent="0.2">
      <c r="A1706" s="9">
        <v>19</v>
      </c>
      <c r="B1706" s="9">
        <v>14</v>
      </c>
      <c r="C1706" s="9">
        <v>5</v>
      </c>
      <c r="D1706" s="9">
        <v>1</v>
      </c>
      <c r="E1706" s="9">
        <v>106</v>
      </c>
      <c r="F1706" s="9">
        <v>105</v>
      </c>
      <c r="G1706" s="9">
        <v>1</v>
      </c>
      <c r="H1706" s="9">
        <v>6</v>
      </c>
      <c r="I1706" s="9">
        <v>104</v>
      </c>
      <c r="J1706" s="9">
        <v>10405</v>
      </c>
      <c r="K1706" s="9">
        <v>1</v>
      </c>
      <c r="L1706" s="9">
        <v>2</v>
      </c>
      <c r="N1706">
        <f t="shared" si="29"/>
        <v>191405</v>
      </c>
      <c r="O1706" t="str">
        <f>INDEX(REFERENCE!$B$4:$J$132,MATCH(D1706,REFERENCE!$A$4:$A$132,0),O$2)</f>
        <v>Pads</v>
      </c>
      <c r="P1706" t="str">
        <f>INDEX(REFERENCE!$B$4:$J$132,MATCH(E1706,REFERENCE!$A$4:$A$132,0),P$2)</f>
        <v>Vicks Vapopatch</v>
      </c>
      <c r="Q1706" t="str">
        <f>INDEX(REFERENCE!$B$4:$J$132,MATCH(F1706,REFERENCE!$A$4:$A$132,0),Q$2)</f>
        <v>No sensation/drug free/for circulation</v>
      </c>
      <c r="R1706" t="str">
        <f>INDEX(REFERENCE!$B$4:$J$132,MATCH(G1706,REFERENCE!$A$4:$A$132,0),R$2)</f>
        <v>Back</v>
      </c>
      <c r="S1706" t="str">
        <f>INDEX(REFERENCE!$B$4:$J$132,MATCH(H1706,REFERENCE!$A$4:$A$132,0),S$2)</f>
        <v>Single use pads/patches</v>
      </c>
      <c r="T1706" t="str">
        <f>INDEX(REFERENCE!$B$4:$J$132,MATCH(I1706,REFERENCE!$A$4:$A$132,0),T$2)</f>
        <v>5 count</v>
      </c>
      <c r="U1706">
        <f>INDEX(REFERENCE!$B$4:$J$132,MATCH(J1706,REFERENCE!$A$4:$A$132,0),U$2)</f>
        <v>29.24</v>
      </c>
      <c r="V1706" t="str">
        <f>INDEX(REFERENCE!$B$4:$J$132,MATCH(K1706,REFERENCE!$A$4:$A$132,0),V$2)</f>
        <v>4.5 stars</v>
      </c>
      <c r="W1706">
        <f>INDEX(REFERENCE!$B$4:$J$132,MATCH(L1706,REFERENCE!$A$4:$A$132,0),W$2)</f>
        <v>4500</v>
      </c>
    </row>
    <row r="1707" spans="1:23" x14ac:dyDescent="0.2">
      <c r="A1707" s="9">
        <v>19</v>
      </c>
      <c r="B1707" s="9">
        <v>14</v>
      </c>
      <c r="C1707" s="9">
        <v>6</v>
      </c>
      <c r="D1707" s="9">
        <v>1</v>
      </c>
      <c r="E1707" s="9">
        <v>110</v>
      </c>
      <c r="F1707" s="9">
        <v>103</v>
      </c>
      <c r="G1707" s="9">
        <v>5</v>
      </c>
      <c r="H1707" s="9">
        <v>6</v>
      </c>
      <c r="I1707" s="9">
        <v>105</v>
      </c>
      <c r="J1707" s="9">
        <v>10504</v>
      </c>
      <c r="K1707" s="9">
        <v>2</v>
      </c>
      <c r="L1707" s="9">
        <v>2</v>
      </c>
      <c r="N1707">
        <f t="shared" si="29"/>
        <v>191406</v>
      </c>
      <c r="O1707" t="str">
        <f>INDEX(REFERENCE!$B$4:$J$132,MATCH(D1707,REFERENCE!$A$4:$A$132,0),O$2)</f>
        <v>Pads</v>
      </c>
      <c r="P1707" t="str">
        <f>INDEX(REFERENCE!$B$4:$J$132,MATCH(E1707,REFERENCE!$A$4:$A$132,0),P$2)</f>
        <v>Equate</v>
      </c>
      <c r="Q1707" t="str">
        <f>INDEX(REFERENCE!$B$4:$J$132,MATCH(F1707,REFERENCE!$A$4:$A$132,0),Q$2)</f>
        <v>Both hot and cold sensation</v>
      </c>
      <c r="R1707" t="str">
        <f>INDEX(REFERENCE!$B$4:$J$132,MATCH(G1707,REFERENCE!$A$4:$A$132,0),R$2)</f>
        <v>Hands (arthritis)</v>
      </c>
      <c r="S1707" t="str">
        <f>INDEX(REFERENCE!$B$4:$J$132,MATCH(H1707,REFERENCE!$A$4:$A$132,0),S$2)</f>
        <v>Single use pads/patches</v>
      </c>
      <c r="T1707" t="str">
        <f>INDEX(REFERENCE!$B$4:$J$132,MATCH(I1707,REFERENCE!$A$4:$A$132,0),T$2)</f>
        <v>6 count</v>
      </c>
      <c r="U1707">
        <f>INDEX(REFERENCE!$B$4:$J$132,MATCH(J1707,REFERENCE!$A$4:$A$132,0),U$2)</f>
        <v>21.5</v>
      </c>
      <c r="V1707" t="str">
        <f>INDEX(REFERENCE!$B$4:$J$132,MATCH(K1707,REFERENCE!$A$4:$A$132,0),V$2)</f>
        <v>4.6 stars</v>
      </c>
      <c r="W1707">
        <f>INDEX(REFERENCE!$B$4:$J$132,MATCH(L1707,REFERENCE!$A$4:$A$132,0),W$2)</f>
        <v>4500</v>
      </c>
    </row>
    <row r="1708" spans="1:23" x14ac:dyDescent="0.2">
      <c r="A1708" s="9">
        <v>19</v>
      </c>
      <c r="B1708" s="9">
        <v>15</v>
      </c>
      <c r="C1708" s="9">
        <v>1</v>
      </c>
      <c r="D1708" s="9">
        <v>1</v>
      </c>
      <c r="E1708" s="9">
        <v>111</v>
      </c>
      <c r="F1708" s="9">
        <v>105</v>
      </c>
      <c r="G1708" s="9">
        <v>6</v>
      </c>
      <c r="H1708" s="9">
        <v>6</v>
      </c>
      <c r="I1708" s="9">
        <v>103</v>
      </c>
      <c r="J1708" s="9">
        <v>10301</v>
      </c>
      <c r="K1708" s="9">
        <v>2</v>
      </c>
      <c r="L1708" s="9">
        <v>1</v>
      </c>
      <c r="N1708">
        <f t="shared" si="29"/>
        <v>191501</v>
      </c>
      <c r="O1708" t="str">
        <f>INDEX(REFERENCE!$B$4:$J$132,MATCH(D1708,REFERENCE!$A$4:$A$132,0),O$2)</f>
        <v>Pads</v>
      </c>
      <c r="P1708" t="str">
        <f>INDEX(REFERENCE!$B$4:$J$132,MATCH(E1708,REFERENCE!$A$4:$A$132,0),P$2)</f>
        <v>Walgreens</v>
      </c>
      <c r="Q1708" t="str">
        <f>INDEX(REFERENCE!$B$4:$J$132,MATCH(F1708,REFERENCE!$A$4:$A$132,0),Q$2)</f>
        <v>No sensation/drug free/for circulation</v>
      </c>
      <c r="R1708" t="str">
        <f>INDEX(REFERENCE!$B$4:$J$132,MATCH(G1708,REFERENCE!$A$4:$A$132,0),R$2)</f>
        <v>Shoulder</v>
      </c>
      <c r="S1708" t="str">
        <f>INDEX(REFERENCE!$B$4:$J$132,MATCH(H1708,REFERENCE!$A$4:$A$132,0),S$2)</f>
        <v>Single use pads/patches</v>
      </c>
      <c r="T1708" t="str">
        <f>INDEX(REFERENCE!$B$4:$J$132,MATCH(I1708,REFERENCE!$A$4:$A$132,0),T$2)</f>
        <v>4 count</v>
      </c>
      <c r="U1708">
        <f>INDEX(REFERENCE!$B$4:$J$132,MATCH(J1708,REFERENCE!$A$4:$A$132,0),U$2)</f>
        <v>4.22</v>
      </c>
      <c r="V1708" t="str">
        <f>INDEX(REFERENCE!$B$4:$J$132,MATCH(K1708,REFERENCE!$A$4:$A$132,0),V$2)</f>
        <v>4.6 stars</v>
      </c>
      <c r="W1708">
        <f>INDEX(REFERENCE!$B$4:$J$132,MATCH(L1708,REFERENCE!$A$4:$A$132,0),W$2)</f>
        <v>1250</v>
      </c>
    </row>
    <row r="1709" spans="1:23" x14ac:dyDescent="0.2">
      <c r="A1709" s="9">
        <v>19</v>
      </c>
      <c r="B1709" s="9">
        <v>15</v>
      </c>
      <c r="C1709" s="9">
        <v>2</v>
      </c>
      <c r="D1709" s="9">
        <v>2</v>
      </c>
      <c r="E1709" s="9">
        <v>208</v>
      </c>
      <c r="F1709" s="9">
        <v>203</v>
      </c>
      <c r="G1709" s="9">
        <v>0</v>
      </c>
      <c r="H1709" s="9">
        <v>3</v>
      </c>
      <c r="I1709" s="9">
        <v>207</v>
      </c>
      <c r="J1709" s="9">
        <v>20702</v>
      </c>
      <c r="K1709" s="9">
        <v>1</v>
      </c>
      <c r="L1709" s="9">
        <v>1</v>
      </c>
      <c r="N1709">
        <f t="shared" si="29"/>
        <v>191502</v>
      </c>
      <c r="O1709" t="str">
        <f>INDEX(REFERENCE!$B$4:$J$132,MATCH(D1709,REFERENCE!$A$4:$A$132,0),O$2)</f>
        <v>Topicals</v>
      </c>
      <c r="P1709" t="str">
        <f>INDEX(REFERENCE!$B$4:$J$132,MATCH(E1709,REFERENCE!$A$4:$A$132,0),P$2)</f>
        <v>Equate</v>
      </c>
      <c r="Q1709" t="str">
        <f>INDEX(REFERENCE!$B$4:$J$132,MATCH(F1709,REFERENCE!$A$4:$A$132,0),Q$2)</f>
        <v>Both hot and cold sensation</v>
      </c>
      <c r="R1709" t="str">
        <f>INDEX(REFERENCE!$B$4:$J$132,MATCH(G1709,REFERENCE!$A$4:$A$132,0),R$2)</f>
        <v>-</v>
      </c>
      <c r="S1709" t="str">
        <f>INDEX(REFERENCE!$B$4:$J$132,MATCH(H1709,REFERENCE!$A$4:$A$132,0),S$2)</f>
        <v>Spray</v>
      </c>
      <c r="T1709" t="str">
        <f>INDEX(REFERENCE!$B$4:$J$132,MATCH(I1709,REFERENCE!$A$4:$A$132,0),T$2)</f>
        <v>5.5 oz</v>
      </c>
      <c r="U1709">
        <f>INDEX(REFERENCE!$B$4:$J$132,MATCH(J1709,REFERENCE!$A$4:$A$132,0),U$2)</f>
        <v>13.9</v>
      </c>
      <c r="V1709" t="str">
        <f>INDEX(REFERENCE!$B$4:$J$132,MATCH(K1709,REFERENCE!$A$4:$A$132,0),V$2)</f>
        <v>4.5 stars</v>
      </c>
      <c r="W1709">
        <f>INDEX(REFERENCE!$B$4:$J$132,MATCH(L1709,REFERENCE!$A$4:$A$132,0),W$2)</f>
        <v>1250</v>
      </c>
    </row>
    <row r="1710" spans="1:23" x14ac:dyDescent="0.2">
      <c r="A1710" s="9">
        <v>19</v>
      </c>
      <c r="B1710" s="9">
        <v>15</v>
      </c>
      <c r="C1710" s="9">
        <v>3</v>
      </c>
      <c r="D1710" s="9">
        <v>1</v>
      </c>
      <c r="E1710" s="9">
        <v>105</v>
      </c>
      <c r="F1710" s="9">
        <v>104</v>
      </c>
      <c r="G1710" s="9">
        <v>5</v>
      </c>
      <c r="H1710" s="9">
        <v>6</v>
      </c>
      <c r="I1710" s="9">
        <v>102</v>
      </c>
      <c r="J1710" s="9">
        <v>10202</v>
      </c>
      <c r="K1710" s="9">
        <v>3</v>
      </c>
      <c r="L1710" s="9">
        <v>2</v>
      </c>
      <c r="N1710">
        <f t="shared" si="29"/>
        <v>191503</v>
      </c>
      <c r="O1710" t="str">
        <f>INDEX(REFERENCE!$B$4:$J$132,MATCH(D1710,REFERENCE!$A$4:$A$132,0),O$2)</f>
        <v>Pads</v>
      </c>
      <c r="P1710" t="str">
        <f>INDEX(REFERENCE!$B$4:$J$132,MATCH(E1710,REFERENCE!$A$4:$A$132,0),P$2)</f>
        <v>Tiger Balm</v>
      </c>
      <c r="Q1710" t="str">
        <f>INDEX(REFERENCE!$B$4:$J$132,MATCH(F1710,REFERENCE!$A$4:$A$132,0),Q$2)</f>
        <v>Lidocaine/numbing sensation</v>
      </c>
      <c r="R1710" t="str">
        <f>INDEX(REFERENCE!$B$4:$J$132,MATCH(G1710,REFERENCE!$A$4:$A$132,0),R$2)</f>
        <v>Hands (arthritis)</v>
      </c>
      <c r="S1710" t="str">
        <f>INDEX(REFERENCE!$B$4:$J$132,MATCH(H1710,REFERENCE!$A$4:$A$132,0),S$2)</f>
        <v>Single use pads/patches</v>
      </c>
      <c r="T1710" t="str">
        <f>INDEX(REFERENCE!$B$4:$J$132,MATCH(I1710,REFERENCE!$A$4:$A$132,0),T$2)</f>
        <v>3 count</v>
      </c>
      <c r="U1710">
        <f>INDEX(REFERENCE!$B$4:$J$132,MATCH(J1710,REFERENCE!$A$4:$A$132,0),U$2)</f>
        <v>6.63</v>
      </c>
      <c r="V1710" t="str">
        <f>INDEX(REFERENCE!$B$4:$J$132,MATCH(K1710,REFERENCE!$A$4:$A$132,0),V$2)</f>
        <v>4.8 stars</v>
      </c>
      <c r="W1710">
        <f>INDEX(REFERENCE!$B$4:$J$132,MATCH(L1710,REFERENCE!$A$4:$A$132,0),W$2)</f>
        <v>4500</v>
      </c>
    </row>
    <row r="1711" spans="1:23" x14ac:dyDescent="0.2">
      <c r="A1711" s="9">
        <v>19</v>
      </c>
      <c r="B1711" s="9">
        <v>15</v>
      </c>
      <c r="C1711" s="9">
        <v>4</v>
      </c>
      <c r="D1711" s="9">
        <v>1</v>
      </c>
      <c r="E1711" s="9">
        <v>103</v>
      </c>
      <c r="F1711" s="9">
        <v>102</v>
      </c>
      <c r="G1711" s="9">
        <v>3</v>
      </c>
      <c r="H1711" s="9">
        <v>6</v>
      </c>
      <c r="I1711" s="9">
        <v>104</v>
      </c>
      <c r="J1711" s="9">
        <v>10404</v>
      </c>
      <c r="K1711" s="9">
        <v>3</v>
      </c>
      <c r="L1711" s="9">
        <v>1</v>
      </c>
      <c r="N1711">
        <f t="shared" si="29"/>
        <v>191504</v>
      </c>
      <c r="O1711" t="str">
        <f>INDEX(REFERENCE!$B$4:$J$132,MATCH(D1711,REFERENCE!$A$4:$A$132,0),O$2)</f>
        <v>Pads</v>
      </c>
      <c r="P1711" t="str">
        <f>INDEX(REFERENCE!$B$4:$J$132,MATCH(E1711,REFERENCE!$A$4:$A$132,0),P$2)</f>
        <v xml:space="preserve">Biofreeze  </v>
      </c>
      <c r="Q1711" t="str">
        <f>INDEX(REFERENCE!$B$4:$J$132,MATCH(F1711,REFERENCE!$A$4:$A$132,0),Q$2)</f>
        <v>Cold sensation</v>
      </c>
      <c r="R1711" t="str">
        <f>INDEX(REFERENCE!$B$4:$J$132,MATCH(G1711,REFERENCE!$A$4:$A$132,0),R$2)</f>
        <v>Joint</v>
      </c>
      <c r="S1711" t="str">
        <f>INDEX(REFERENCE!$B$4:$J$132,MATCH(H1711,REFERENCE!$A$4:$A$132,0),S$2)</f>
        <v>Single use pads/patches</v>
      </c>
      <c r="T1711" t="str">
        <f>INDEX(REFERENCE!$B$4:$J$132,MATCH(I1711,REFERENCE!$A$4:$A$132,0),T$2)</f>
        <v>5 count</v>
      </c>
      <c r="U1711">
        <f>INDEX(REFERENCE!$B$4:$J$132,MATCH(J1711,REFERENCE!$A$4:$A$132,0),U$2)</f>
        <v>19.11</v>
      </c>
      <c r="V1711" t="str">
        <f>INDEX(REFERENCE!$B$4:$J$132,MATCH(K1711,REFERENCE!$A$4:$A$132,0),V$2)</f>
        <v>4.8 stars</v>
      </c>
      <c r="W1711">
        <f>INDEX(REFERENCE!$B$4:$J$132,MATCH(L1711,REFERENCE!$A$4:$A$132,0),W$2)</f>
        <v>1250</v>
      </c>
    </row>
    <row r="1712" spans="1:23" x14ac:dyDescent="0.2">
      <c r="A1712" s="9">
        <v>19</v>
      </c>
      <c r="B1712" s="9">
        <v>15</v>
      </c>
      <c r="C1712" s="9">
        <v>5</v>
      </c>
      <c r="D1712" s="9">
        <v>2</v>
      </c>
      <c r="E1712" s="9">
        <v>210</v>
      </c>
      <c r="F1712" s="9">
        <v>202</v>
      </c>
      <c r="G1712" s="9">
        <v>0</v>
      </c>
      <c r="H1712" s="9">
        <v>3</v>
      </c>
      <c r="I1712" s="9">
        <v>203</v>
      </c>
      <c r="J1712" s="9">
        <v>20303</v>
      </c>
      <c r="K1712" s="9">
        <v>1</v>
      </c>
      <c r="L1712" s="9">
        <v>2</v>
      </c>
      <c r="N1712">
        <f t="shared" si="29"/>
        <v>191505</v>
      </c>
      <c r="O1712" t="str">
        <f>INDEX(REFERENCE!$B$4:$J$132,MATCH(D1712,REFERENCE!$A$4:$A$132,0),O$2)</f>
        <v>Topicals</v>
      </c>
      <c r="P1712" t="str">
        <f>INDEX(REFERENCE!$B$4:$J$132,MATCH(E1712,REFERENCE!$A$4:$A$132,0),P$2)</f>
        <v>Arnicare</v>
      </c>
      <c r="Q1712" t="str">
        <f>INDEX(REFERENCE!$B$4:$J$132,MATCH(F1712,REFERENCE!$A$4:$A$132,0),Q$2)</f>
        <v>Cold sensation</v>
      </c>
      <c r="R1712" t="str">
        <f>INDEX(REFERENCE!$B$4:$J$132,MATCH(G1712,REFERENCE!$A$4:$A$132,0),R$2)</f>
        <v>-</v>
      </c>
      <c r="S1712" t="str">
        <f>INDEX(REFERENCE!$B$4:$J$132,MATCH(H1712,REFERENCE!$A$4:$A$132,0),S$2)</f>
        <v>Spray</v>
      </c>
      <c r="T1712" t="str">
        <f>INDEX(REFERENCE!$B$4:$J$132,MATCH(I1712,REFERENCE!$A$4:$A$132,0),T$2)</f>
        <v>3 oz</v>
      </c>
      <c r="U1712">
        <f>INDEX(REFERENCE!$B$4:$J$132,MATCH(J1712,REFERENCE!$A$4:$A$132,0),U$2)</f>
        <v>11.99</v>
      </c>
      <c r="V1712" t="str">
        <f>INDEX(REFERENCE!$B$4:$J$132,MATCH(K1712,REFERENCE!$A$4:$A$132,0),V$2)</f>
        <v>4.5 stars</v>
      </c>
      <c r="W1712">
        <f>INDEX(REFERENCE!$B$4:$J$132,MATCH(L1712,REFERENCE!$A$4:$A$132,0),W$2)</f>
        <v>4500</v>
      </c>
    </row>
    <row r="1713" spans="1:23" x14ac:dyDescent="0.2">
      <c r="A1713" s="9">
        <v>19</v>
      </c>
      <c r="B1713" s="9">
        <v>15</v>
      </c>
      <c r="C1713" s="9">
        <v>6</v>
      </c>
      <c r="D1713" s="9">
        <v>1</v>
      </c>
      <c r="E1713" s="9">
        <v>107</v>
      </c>
      <c r="F1713" s="9">
        <v>101</v>
      </c>
      <c r="G1713" s="9">
        <v>5</v>
      </c>
      <c r="H1713" s="9">
        <v>6</v>
      </c>
      <c r="I1713" s="9">
        <v>105</v>
      </c>
      <c r="J1713" s="9">
        <v>10505</v>
      </c>
      <c r="K1713" s="9">
        <v>2</v>
      </c>
      <c r="L1713" s="9">
        <v>2</v>
      </c>
      <c r="N1713">
        <f t="shared" si="29"/>
        <v>191506</v>
      </c>
      <c r="O1713" t="str">
        <f>INDEX(REFERENCE!$B$4:$J$132,MATCH(D1713,REFERENCE!$A$4:$A$132,0),O$2)</f>
        <v>Pads</v>
      </c>
      <c r="P1713" t="str">
        <f>INDEX(REFERENCE!$B$4:$J$132,MATCH(E1713,REFERENCE!$A$4:$A$132,0),P$2)</f>
        <v>Salonpas</v>
      </c>
      <c r="Q1713" t="str">
        <f>INDEX(REFERENCE!$B$4:$J$132,MATCH(F1713,REFERENCE!$A$4:$A$132,0),Q$2)</f>
        <v>Hot sensation</v>
      </c>
      <c r="R1713" t="str">
        <f>INDEX(REFERENCE!$B$4:$J$132,MATCH(G1713,REFERENCE!$A$4:$A$132,0),R$2)</f>
        <v>Hands (arthritis)</v>
      </c>
      <c r="S1713" t="str">
        <f>INDEX(REFERENCE!$B$4:$J$132,MATCH(H1713,REFERENCE!$A$4:$A$132,0),S$2)</f>
        <v>Single use pads/patches</v>
      </c>
      <c r="T1713" t="str">
        <f>INDEX(REFERENCE!$B$4:$J$132,MATCH(I1713,REFERENCE!$A$4:$A$132,0),T$2)</f>
        <v>6 count</v>
      </c>
      <c r="U1713">
        <f>INDEX(REFERENCE!$B$4:$J$132,MATCH(J1713,REFERENCE!$A$4:$A$132,0),U$2)</f>
        <v>31.99</v>
      </c>
      <c r="V1713" t="str">
        <f>INDEX(REFERENCE!$B$4:$J$132,MATCH(K1713,REFERENCE!$A$4:$A$132,0),V$2)</f>
        <v>4.6 stars</v>
      </c>
      <c r="W1713">
        <f>INDEX(REFERENCE!$B$4:$J$132,MATCH(L1713,REFERENCE!$A$4:$A$132,0),W$2)</f>
        <v>4500</v>
      </c>
    </row>
    <row r="1714" spans="1:23" x14ac:dyDescent="0.2">
      <c r="A1714" s="9">
        <v>20</v>
      </c>
      <c r="B1714" s="9">
        <v>1</v>
      </c>
      <c r="C1714" s="9">
        <v>1</v>
      </c>
      <c r="D1714" s="9">
        <v>1</v>
      </c>
      <c r="E1714" s="9">
        <v>114</v>
      </c>
      <c r="F1714" s="9">
        <v>103</v>
      </c>
      <c r="G1714" s="9">
        <v>2</v>
      </c>
      <c r="H1714" s="9">
        <v>6</v>
      </c>
      <c r="I1714" s="9">
        <v>104</v>
      </c>
      <c r="J1714" s="9">
        <v>10403</v>
      </c>
      <c r="K1714" s="9">
        <v>3</v>
      </c>
      <c r="L1714" s="9">
        <v>2</v>
      </c>
      <c r="N1714">
        <f t="shared" si="29"/>
        <v>200101</v>
      </c>
      <c r="O1714" t="str">
        <f>INDEX(REFERENCE!$B$4:$J$132,MATCH(D1714,REFERENCE!$A$4:$A$132,0),O$2)</f>
        <v>Pads</v>
      </c>
      <c r="P1714" t="str">
        <f>INDEX(REFERENCE!$B$4:$J$132,MATCH(E1714,REFERENCE!$A$4:$A$132,0),P$2)</f>
        <v>Be Koool</v>
      </c>
      <c r="Q1714" t="str">
        <f>INDEX(REFERENCE!$B$4:$J$132,MATCH(F1714,REFERENCE!$A$4:$A$132,0),Q$2)</f>
        <v>Both hot and cold sensation</v>
      </c>
      <c r="R1714" t="str">
        <f>INDEX(REFERENCE!$B$4:$J$132,MATCH(G1714,REFERENCE!$A$4:$A$132,0),R$2)</f>
        <v>Neck</v>
      </c>
      <c r="S1714" t="str">
        <f>INDEX(REFERENCE!$B$4:$J$132,MATCH(H1714,REFERENCE!$A$4:$A$132,0),S$2)</f>
        <v>Single use pads/patches</v>
      </c>
      <c r="T1714" t="str">
        <f>INDEX(REFERENCE!$B$4:$J$132,MATCH(I1714,REFERENCE!$A$4:$A$132,0),T$2)</f>
        <v>5 count</v>
      </c>
      <c r="U1714">
        <f>INDEX(REFERENCE!$B$4:$J$132,MATCH(J1714,REFERENCE!$A$4:$A$132,0),U$2)</f>
        <v>15.86</v>
      </c>
      <c r="V1714" t="str">
        <f>INDEX(REFERENCE!$B$4:$J$132,MATCH(K1714,REFERENCE!$A$4:$A$132,0),V$2)</f>
        <v>4.8 stars</v>
      </c>
      <c r="W1714">
        <f>INDEX(REFERENCE!$B$4:$J$132,MATCH(L1714,REFERENCE!$A$4:$A$132,0),W$2)</f>
        <v>4500</v>
      </c>
    </row>
    <row r="1715" spans="1:23" x14ac:dyDescent="0.2">
      <c r="A1715" s="9">
        <v>20</v>
      </c>
      <c r="B1715" s="9">
        <v>1</v>
      </c>
      <c r="C1715" s="9">
        <v>2</v>
      </c>
      <c r="D1715" s="9">
        <v>2</v>
      </c>
      <c r="E1715" s="9">
        <v>210</v>
      </c>
      <c r="F1715" s="9">
        <v>204</v>
      </c>
      <c r="G1715" s="9">
        <v>0</v>
      </c>
      <c r="H1715" s="9">
        <v>4</v>
      </c>
      <c r="I1715" s="9">
        <v>201</v>
      </c>
      <c r="J1715" s="9">
        <v>20105</v>
      </c>
      <c r="K1715" s="9">
        <v>2</v>
      </c>
      <c r="L1715" s="9">
        <v>1</v>
      </c>
      <c r="N1715">
        <f t="shared" si="29"/>
        <v>200102</v>
      </c>
      <c r="O1715" t="str">
        <f>INDEX(REFERENCE!$B$4:$J$132,MATCH(D1715,REFERENCE!$A$4:$A$132,0),O$2)</f>
        <v>Topicals</v>
      </c>
      <c r="P1715" t="str">
        <f>INDEX(REFERENCE!$B$4:$J$132,MATCH(E1715,REFERENCE!$A$4:$A$132,0),P$2)</f>
        <v>Arnicare</v>
      </c>
      <c r="Q1715" t="str">
        <f>INDEX(REFERENCE!$B$4:$J$132,MATCH(F1715,REFERENCE!$A$4:$A$132,0),Q$2)</f>
        <v>Lidocaine/numbing sensation</v>
      </c>
      <c r="R1715" t="str">
        <f>INDEX(REFERENCE!$B$4:$J$132,MATCH(G1715,REFERENCE!$A$4:$A$132,0),R$2)</f>
        <v>-</v>
      </c>
      <c r="S1715" t="str">
        <f>INDEX(REFERENCE!$B$4:$J$132,MATCH(H1715,REFERENCE!$A$4:$A$132,0),S$2)</f>
        <v>Roll-on</v>
      </c>
      <c r="T1715" t="str">
        <f>INDEX(REFERENCE!$B$4:$J$132,MATCH(I1715,REFERENCE!$A$4:$A$132,0),T$2)</f>
        <v>2 oz</v>
      </c>
      <c r="U1715">
        <f>INDEX(REFERENCE!$B$4:$J$132,MATCH(J1715,REFERENCE!$A$4:$A$132,0),U$2)</f>
        <v>16</v>
      </c>
      <c r="V1715" t="str">
        <f>INDEX(REFERENCE!$B$4:$J$132,MATCH(K1715,REFERENCE!$A$4:$A$132,0),V$2)</f>
        <v>4.6 stars</v>
      </c>
      <c r="W1715">
        <f>INDEX(REFERENCE!$B$4:$J$132,MATCH(L1715,REFERENCE!$A$4:$A$132,0),W$2)</f>
        <v>1250</v>
      </c>
    </row>
    <row r="1716" spans="1:23" x14ac:dyDescent="0.2">
      <c r="A1716" s="9">
        <v>20</v>
      </c>
      <c r="B1716" s="9">
        <v>1</v>
      </c>
      <c r="C1716" s="9">
        <v>3</v>
      </c>
      <c r="D1716" s="9">
        <v>1</v>
      </c>
      <c r="E1716" s="9">
        <v>101</v>
      </c>
      <c r="F1716" s="9">
        <v>105</v>
      </c>
      <c r="G1716" s="9">
        <v>4</v>
      </c>
      <c r="H1716" s="9">
        <v>6</v>
      </c>
      <c r="I1716" s="9">
        <v>103</v>
      </c>
      <c r="J1716" s="9">
        <v>10304</v>
      </c>
      <c r="K1716" s="9">
        <v>3</v>
      </c>
      <c r="L1716" s="9">
        <v>1</v>
      </c>
      <c r="N1716">
        <f t="shared" si="29"/>
        <v>200103</v>
      </c>
      <c r="O1716" t="str">
        <f>INDEX(REFERENCE!$B$4:$J$132,MATCH(D1716,REFERENCE!$A$4:$A$132,0),O$2)</f>
        <v>Pads</v>
      </c>
      <c r="P1716" t="str">
        <f>INDEX(REFERENCE!$B$4:$J$132,MATCH(E1716,REFERENCE!$A$4:$A$132,0),P$2)</f>
        <v>Bengay</v>
      </c>
      <c r="Q1716" t="str">
        <f>INDEX(REFERENCE!$B$4:$J$132,MATCH(F1716,REFERENCE!$A$4:$A$132,0),Q$2)</f>
        <v>No sensation/drug free/for circulation</v>
      </c>
      <c r="R1716" t="str">
        <f>INDEX(REFERENCE!$B$4:$J$132,MATCH(G1716,REFERENCE!$A$4:$A$132,0),R$2)</f>
        <v>Chest</v>
      </c>
      <c r="S1716" t="str">
        <f>INDEX(REFERENCE!$B$4:$J$132,MATCH(H1716,REFERENCE!$A$4:$A$132,0),S$2)</f>
        <v>Single use pads/patches</v>
      </c>
      <c r="T1716" t="str">
        <f>INDEX(REFERENCE!$B$4:$J$132,MATCH(I1716,REFERENCE!$A$4:$A$132,0),T$2)</f>
        <v>4 count</v>
      </c>
      <c r="U1716">
        <f>INDEX(REFERENCE!$B$4:$J$132,MATCH(J1716,REFERENCE!$A$4:$A$132,0),U$2)</f>
        <v>16.71</v>
      </c>
      <c r="V1716" t="str">
        <f>INDEX(REFERENCE!$B$4:$J$132,MATCH(K1716,REFERENCE!$A$4:$A$132,0),V$2)</f>
        <v>4.8 stars</v>
      </c>
      <c r="W1716">
        <f>INDEX(REFERENCE!$B$4:$J$132,MATCH(L1716,REFERENCE!$A$4:$A$132,0),W$2)</f>
        <v>1250</v>
      </c>
    </row>
    <row r="1717" spans="1:23" x14ac:dyDescent="0.2">
      <c r="A1717" s="9">
        <v>20</v>
      </c>
      <c r="B1717" s="9">
        <v>1</v>
      </c>
      <c r="C1717" s="9">
        <v>4</v>
      </c>
      <c r="D1717" s="9">
        <v>2</v>
      </c>
      <c r="E1717" s="9">
        <v>209</v>
      </c>
      <c r="F1717" s="9">
        <v>201</v>
      </c>
      <c r="G1717" s="9">
        <v>0</v>
      </c>
      <c r="H1717" s="9">
        <v>1</v>
      </c>
      <c r="I1717" s="9">
        <v>206</v>
      </c>
      <c r="J1717" s="9">
        <v>20603</v>
      </c>
      <c r="K1717" s="9">
        <v>2</v>
      </c>
      <c r="L1717" s="9">
        <v>2</v>
      </c>
      <c r="N1717">
        <f t="shared" si="29"/>
        <v>200104</v>
      </c>
      <c r="O1717" t="str">
        <f>INDEX(REFERENCE!$B$4:$J$132,MATCH(D1717,REFERENCE!$A$4:$A$132,0),O$2)</f>
        <v>Topicals</v>
      </c>
      <c r="P1717" t="str">
        <f>INDEX(REFERENCE!$B$4:$J$132,MATCH(E1717,REFERENCE!$A$4:$A$132,0),P$2)</f>
        <v>Motrin</v>
      </c>
      <c r="Q1717" t="str">
        <f>INDEX(REFERENCE!$B$4:$J$132,MATCH(F1717,REFERENCE!$A$4:$A$132,0),Q$2)</f>
        <v>Hot sensation</v>
      </c>
      <c r="R1717" t="str">
        <f>INDEX(REFERENCE!$B$4:$J$132,MATCH(G1717,REFERENCE!$A$4:$A$132,0),R$2)</f>
        <v>-</v>
      </c>
      <c r="S1717" t="str">
        <f>INDEX(REFERENCE!$B$4:$J$132,MATCH(H1717,REFERENCE!$A$4:$A$132,0),S$2)</f>
        <v>Gel</v>
      </c>
      <c r="T1717" t="str">
        <f>INDEX(REFERENCE!$B$4:$J$132,MATCH(I1717,REFERENCE!$A$4:$A$132,0),T$2)</f>
        <v>4.5 oz</v>
      </c>
      <c r="U1717">
        <f>INDEX(REFERENCE!$B$4:$J$132,MATCH(J1717,REFERENCE!$A$4:$A$132,0),U$2)</f>
        <v>14.99</v>
      </c>
      <c r="V1717" t="str">
        <f>INDEX(REFERENCE!$B$4:$J$132,MATCH(K1717,REFERENCE!$A$4:$A$132,0),V$2)</f>
        <v>4.6 stars</v>
      </c>
      <c r="W1717">
        <f>INDEX(REFERENCE!$B$4:$J$132,MATCH(L1717,REFERENCE!$A$4:$A$132,0),W$2)</f>
        <v>4500</v>
      </c>
    </row>
    <row r="1718" spans="1:23" x14ac:dyDescent="0.2">
      <c r="A1718" s="9">
        <v>20</v>
      </c>
      <c r="B1718" s="9">
        <v>1</v>
      </c>
      <c r="C1718" s="9">
        <v>5</v>
      </c>
      <c r="D1718" s="9">
        <v>2</v>
      </c>
      <c r="E1718" s="9">
        <v>201</v>
      </c>
      <c r="F1718" s="9">
        <v>203</v>
      </c>
      <c r="G1718" s="9">
        <v>0</v>
      </c>
      <c r="H1718" s="9">
        <v>5</v>
      </c>
      <c r="I1718" s="9">
        <v>202</v>
      </c>
      <c r="J1718" s="9">
        <v>20204</v>
      </c>
      <c r="K1718" s="9">
        <v>1</v>
      </c>
      <c r="L1718" s="9">
        <v>2</v>
      </c>
      <c r="N1718">
        <f t="shared" si="29"/>
        <v>200105</v>
      </c>
      <c r="O1718" t="str">
        <f>INDEX(REFERENCE!$B$4:$J$132,MATCH(D1718,REFERENCE!$A$4:$A$132,0),O$2)</f>
        <v>Topicals</v>
      </c>
      <c r="P1718" t="str">
        <f>INDEX(REFERENCE!$B$4:$J$132,MATCH(E1718,REFERENCE!$A$4:$A$132,0),P$2)</f>
        <v>Bengay</v>
      </c>
      <c r="Q1718" t="str">
        <f>INDEX(REFERENCE!$B$4:$J$132,MATCH(F1718,REFERENCE!$A$4:$A$132,0),Q$2)</f>
        <v>Both hot and cold sensation</v>
      </c>
      <c r="R1718" t="str">
        <f>INDEX(REFERENCE!$B$4:$J$132,MATCH(G1718,REFERENCE!$A$4:$A$132,0),R$2)</f>
        <v>-</v>
      </c>
      <c r="S1718" t="str">
        <f>INDEX(REFERENCE!$B$4:$J$132,MATCH(H1718,REFERENCE!$A$4:$A$132,0),S$2)</f>
        <v>Liquid</v>
      </c>
      <c r="T1718" t="str">
        <f>INDEX(REFERENCE!$B$4:$J$132,MATCH(I1718,REFERENCE!$A$4:$A$132,0),T$2)</f>
        <v>2.5 oz</v>
      </c>
      <c r="U1718">
        <f>INDEX(REFERENCE!$B$4:$J$132,MATCH(J1718,REFERENCE!$A$4:$A$132,0),U$2)</f>
        <v>13.2</v>
      </c>
      <c r="V1718" t="str">
        <f>INDEX(REFERENCE!$B$4:$J$132,MATCH(K1718,REFERENCE!$A$4:$A$132,0),V$2)</f>
        <v>4.5 stars</v>
      </c>
      <c r="W1718">
        <f>INDEX(REFERENCE!$B$4:$J$132,MATCH(L1718,REFERENCE!$A$4:$A$132,0),W$2)</f>
        <v>4500</v>
      </c>
    </row>
    <row r="1719" spans="1:23" x14ac:dyDescent="0.2">
      <c r="A1719" s="9">
        <v>20</v>
      </c>
      <c r="B1719" s="9">
        <v>1</v>
      </c>
      <c r="C1719" s="9">
        <v>6</v>
      </c>
      <c r="D1719" s="9">
        <v>1</v>
      </c>
      <c r="E1719" s="9">
        <v>104</v>
      </c>
      <c r="F1719" s="9">
        <v>101</v>
      </c>
      <c r="G1719" s="9">
        <v>3</v>
      </c>
      <c r="H1719" s="9">
        <v>6</v>
      </c>
      <c r="I1719" s="9">
        <v>105</v>
      </c>
      <c r="J1719" s="9">
        <v>10502</v>
      </c>
      <c r="K1719" s="9">
        <v>1</v>
      </c>
      <c r="L1719" s="9">
        <v>1</v>
      </c>
      <c r="N1719">
        <f t="shared" si="29"/>
        <v>200106</v>
      </c>
      <c r="O1719" t="str">
        <f>INDEX(REFERENCE!$B$4:$J$132,MATCH(D1719,REFERENCE!$A$4:$A$132,0),O$2)</f>
        <v>Pads</v>
      </c>
      <c r="P1719" t="str">
        <f>INDEX(REFERENCE!$B$4:$J$132,MATCH(E1719,REFERENCE!$A$4:$A$132,0),P$2)</f>
        <v>Aspercreme</v>
      </c>
      <c r="Q1719" t="str">
        <f>INDEX(REFERENCE!$B$4:$J$132,MATCH(F1719,REFERENCE!$A$4:$A$132,0),Q$2)</f>
        <v>Hot sensation</v>
      </c>
      <c r="R1719" t="str">
        <f>INDEX(REFERENCE!$B$4:$J$132,MATCH(G1719,REFERENCE!$A$4:$A$132,0),R$2)</f>
        <v>Joint</v>
      </c>
      <c r="S1719" t="str">
        <f>INDEX(REFERENCE!$B$4:$J$132,MATCH(H1719,REFERENCE!$A$4:$A$132,0),S$2)</f>
        <v>Single use pads/patches</v>
      </c>
      <c r="T1719" t="str">
        <f>INDEX(REFERENCE!$B$4:$J$132,MATCH(I1719,REFERENCE!$A$4:$A$132,0),T$2)</f>
        <v>6 count</v>
      </c>
      <c r="U1719">
        <f>INDEX(REFERENCE!$B$4:$J$132,MATCH(J1719,REFERENCE!$A$4:$A$132,0),U$2)</f>
        <v>10</v>
      </c>
      <c r="V1719" t="str">
        <f>INDEX(REFERENCE!$B$4:$J$132,MATCH(K1719,REFERENCE!$A$4:$A$132,0),V$2)</f>
        <v>4.5 stars</v>
      </c>
      <c r="W1719">
        <f>INDEX(REFERENCE!$B$4:$J$132,MATCH(L1719,REFERENCE!$A$4:$A$132,0),W$2)</f>
        <v>1250</v>
      </c>
    </row>
    <row r="1720" spans="1:23" x14ac:dyDescent="0.2">
      <c r="A1720" s="9">
        <v>20</v>
      </c>
      <c r="B1720" s="9">
        <v>2</v>
      </c>
      <c r="C1720" s="9">
        <v>1</v>
      </c>
      <c r="D1720" s="9">
        <v>1</v>
      </c>
      <c r="E1720" s="9">
        <v>109</v>
      </c>
      <c r="F1720" s="9">
        <v>104</v>
      </c>
      <c r="G1720" s="9">
        <v>5</v>
      </c>
      <c r="H1720" s="9">
        <v>6</v>
      </c>
      <c r="I1720" s="9">
        <v>103</v>
      </c>
      <c r="J1720" s="9">
        <v>10301</v>
      </c>
      <c r="K1720" s="9">
        <v>3</v>
      </c>
      <c r="L1720" s="9">
        <v>2</v>
      </c>
      <c r="N1720">
        <f t="shared" si="29"/>
        <v>200201</v>
      </c>
      <c r="O1720" t="str">
        <f>INDEX(REFERENCE!$B$4:$J$132,MATCH(D1720,REFERENCE!$A$4:$A$132,0),O$2)</f>
        <v>Pads</v>
      </c>
      <c r="P1720" t="str">
        <f>INDEX(REFERENCE!$B$4:$J$132,MATCH(E1720,REFERENCE!$A$4:$A$132,0),P$2)</f>
        <v>CVS Health</v>
      </c>
      <c r="Q1720" t="str">
        <f>INDEX(REFERENCE!$B$4:$J$132,MATCH(F1720,REFERENCE!$A$4:$A$132,0),Q$2)</f>
        <v>Lidocaine/numbing sensation</v>
      </c>
      <c r="R1720" t="str">
        <f>INDEX(REFERENCE!$B$4:$J$132,MATCH(G1720,REFERENCE!$A$4:$A$132,0),R$2)</f>
        <v>Hands (arthritis)</v>
      </c>
      <c r="S1720" t="str">
        <f>INDEX(REFERENCE!$B$4:$J$132,MATCH(H1720,REFERENCE!$A$4:$A$132,0),S$2)</f>
        <v>Single use pads/patches</v>
      </c>
      <c r="T1720" t="str">
        <f>INDEX(REFERENCE!$B$4:$J$132,MATCH(I1720,REFERENCE!$A$4:$A$132,0),T$2)</f>
        <v>4 count</v>
      </c>
      <c r="U1720">
        <f>INDEX(REFERENCE!$B$4:$J$132,MATCH(J1720,REFERENCE!$A$4:$A$132,0),U$2)</f>
        <v>4.22</v>
      </c>
      <c r="V1720" t="str">
        <f>INDEX(REFERENCE!$B$4:$J$132,MATCH(K1720,REFERENCE!$A$4:$A$132,0),V$2)</f>
        <v>4.8 stars</v>
      </c>
      <c r="W1720">
        <f>INDEX(REFERENCE!$B$4:$J$132,MATCH(L1720,REFERENCE!$A$4:$A$132,0),W$2)</f>
        <v>4500</v>
      </c>
    </row>
    <row r="1721" spans="1:23" x14ac:dyDescent="0.2">
      <c r="A1721" s="9">
        <v>20</v>
      </c>
      <c r="B1721" s="9">
        <v>2</v>
      </c>
      <c r="C1721" s="9">
        <v>2</v>
      </c>
      <c r="D1721" s="9">
        <v>2</v>
      </c>
      <c r="E1721" s="9">
        <v>207</v>
      </c>
      <c r="F1721" s="9">
        <v>201</v>
      </c>
      <c r="G1721" s="9">
        <v>0</v>
      </c>
      <c r="H1721" s="9">
        <v>5</v>
      </c>
      <c r="I1721" s="9">
        <v>207</v>
      </c>
      <c r="J1721" s="9">
        <v>20702</v>
      </c>
      <c r="K1721" s="9">
        <v>2</v>
      </c>
      <c r="L1721" s="9">
        <v>1</v>
      </c>
      <c r="N1721">
        <f t="shared" si="29"/>
        <v>200202</v>
      </c>
      <c r="O1721" t="str">
        <f>INDEX(REFERENCE!$B$4:$J$132,MATCH(D1721,REFERENCE!$A$4:$A$132,0),O$2)</f>
        <v>Topicals</v>
      </c>
      <c r="P1721" t="str">
        <f>INDEX(REFERENCE!$B$4:$J$132,MATCH(E1721,REFERENCE!$A$4:$A$132,0),P$2)</f>
        <v>Salonpas</v>
      </c>
      <c r="Q1721" t="str">
        <f>INDEX(REFERENCE!$B$4:$J$132,MATCH(F1721,REFERENCE!$A$4:$A$132,0),Q$2)</f>
        <v>Hot sensation</v>
      </c>
      <c r="R1721" t="str">
        <f>INDEX(REFERENCE!$B$4:$J$132,MATCH(G1721,REFERENCE!$A$4:$A$132,0),R$2)</f>
        <v>-</v>
      </c>
      <c r="S1721" t="str">
        <f>INDEX(REFERENCE!$B$4:$J$132,MATCH(H1721,REFERENCE!$A$4:$A$132,0),S$2)</f>
        <v>Liquid</v>
      </c>
      <c r="T1721" t="str">
        <f>INDEX(REFERENCE!$B$4:$J$132,MATCH(I1721,REFERENCE!$A$4:$A$132,0),T$2)</f>
        <v>5.5 oz</v>
      </c>
      <c r="U1721">
        <f>INDEX(REFERENCE!$B$4:$J$132,MATCH(J1721,REFERENCE!$A$4:$A$132,0),U$2)</f>
        <v>13.9</v>
      </c>
      <c r="V1721" t="str">
        <f>INDEX(REFERENCE!$B$4:$J$132,MATCH(K1721,REFERENCE!$A$4:$A$132,0),V$2)</f>
        <v>4.6 stars</v>
      </c>
      <c r="W1721">
        <f>INDEX(REFERENCE!$B$4:$J$132,MATCH(L1721,REFERENCE!$A$4:$A$132,0),W$2)</f>
        <v>1250</v>
      </c>
    </row>
    <row r="1722" spans="1:23" x14ac:dyDescent="0.2">
      <c r="A1722" s="9">
        <v>20</v>
      </c>
      <c r="B1722" s="9">
        <v>2</v>
      </c>
      <c r="C1722" s="9">
        <v>3</v>
      </c>
      <c r="D1722" s="9">
        <v>1</v>
      </c>
      <c r="E1722" s="9">
        <v>112</v>
      </c>
      <c r="F1722" s="9">
        <v>102</v>
      </c>
      <c r="G1722" s="9">
        <v>1</v>
      </c>
      <c r="H1722" s="9">
        <v>6</v>
      </c>
      <c r="I1722" s="9">
        <v>102</v>
      </c>
      <c r="J1722" s="9">
        <v>10202</v>
      </c>
      <c r="K1722" s="9">
        <v>1</v>
      </c>
      <c r="L1722" s="9">
        <v>1</v>
      </c>
      <c r="N1722">
        <f t="shared" si="29"/>
        <v>200203</v>
      </c>
      <c r="O1722" t="str">
        <f>INDEX(REFERENCE!$B$4:$J$132,MATCH(D1722,REFERENCE!$A$4:$A$132,0),O$2)</f>
        <v>Pads</v>
      </c>
      <c r="P1722" t="str">
        <f>INDEX(REFERENCE!$B$4:$J$132,MATCH(E1722,REFERENCE!$A$4:$A$132,0),P$2)</f>
        <v>Up &amp; Up</v>
      </c>
      <c r="Q1722" t="str">
        <f>INDEX(REFERENCE!$B$4:$J$132,MATCH(F1722,REFERENCE!$A$4:$A$132,0),Q$2)</f>
        <v>Cold sensation</v>
      </c>
      <c r="R1722" t="str">
        <f>INDEX(REFERENCE!$B$4:$J$132,MATCH(G1722,REFERENCE!$A$4:$A$132,0),R$2)</f>
        <v>Back</v>
      </c>
      <c r="S1722" t="str">
        <f>INDEX(REFERENCE!$B$4:$J$132,MATCH(H1722,REFERENCE!$A$4:$A$132,0),S$2)</f>
        <v>Single use pads/patches</v>
      </c>
      <c r="T1722" t="str">
        <f>INDEX(REFERENCE!$B$4:$J$132,MATCH(I1722,REFERENCE!$A$4:$A$132,0),T$2)</f>
        <v>3 count</v>
      </c>
      <c r="U1722">
        <f>INDEX(REFERENCE!$B$4:$J$132,MATCH(J1722,REFERENCE!$A$4:$A$132,0),U$2)</f>
        <v>6.63</v>
      </c>
      <c r="V1722" t="str">
        <f>INDEX(REFERENCE!$B$4:$J$132,MATCH(K1722,REFERENCE!$A$4:$A$132,0),V$2)</f>
        <v>4.5 stars</v>
      </c>
      <c r="W1722">
        <f>INDEX(REFERENCE!$B$4:$J$132,MATCH(L1722,REFERENCE!$A$4:$A$132,0),W$2)</f>
        <v>1250</v>
      </c>
    </row>
    <row r="1723" spans="1:23" x14ac:dyDescent="0.2">
      <c r="A1723" s="9">
        <v>20</v>
      </c>
      <c r="B1723" s="9">
        <v>2</v>
      </c>
      <c r="C1723" s="9">
        <v>4</v>
      </c>
      <c r="D1723" s="9">
        <v>2</v>
      </c>
      <c r="E1723" s="9">
        <v>201</v>
      </c>
      <c r="F1723" s="9">
        <v>203</v>
      </c>
      <c r="G1723" s="9">
        <v>0</v>
      </c>
      <c r="H1723" s="9">
        <v>4</v>
      </c>
      <c r="I1723" s="9">
        <v>204</v>
      </c>
      <c r="J1723" s="9">
        <v>20404</v>
      </c>
      <c r="K1723" s="9">
        <v>2</v>
      </c>
      <c r="L1723" s="9">
        <v>1</v>
      </c>
      <c r="N1723">
        <f t="shared" si="29"/>
        <v>200204</v>
      </c>
      <c r="O1723" t="str">
        <f>INDEX(REFERENCE!$B$4:$J$132,MATCH(D1723,REFERENCE!$A$4:$A$132,0),O$2)</f>
        <v>Topicals</v>
      </c>
      <c r="P1723" t="str">
        <f>INDEX(REFERENCE!$B$4:$J$132,MATCH(E1723,REFERENCE!$A$4:$A$132,0),P$2)</f>
        <v>Bengay</v>
      </c>
      <c r="Q1723" t="str">
        <f>INDEX(REFERENCE!$B$4:$J$132,MATCH(F1723,REFERENCE!$A$4:$A$132,0),Q$2)</f>
        <v>Both hot and cold sensation</v>
      </c>
      <c r="R1723" t="str">
        <f>INDEX(REFERENCE!$B$4:$J$132,MATCH(G1723,REFERENCE!$A$4:$A$132,0),R$2)</f>
        <v>-</v>
      </c>
      <c r="S1723" t="str">
        <f>INDEX(REFERENCE!$B$4:$J$132,MATCH(H1723,REFERENCE!$A$4:$A$132,0),S$2)</f>
        <v>Roll-on</v>
      </c>
      <c r="T1723" t="str">
        <f>INDEX(REFERENCE!$B$4:$J$132,MATCH(I1723,REFERENCE!$A$4:$A$132,0),T$2)</f>
        <v>3.5 oz</v>
      </c>
      <c r="U1723">
        <f>INDEX(REFERENCE!$B$4:$J$132,MATCH(J1723,REFERENCE!$A$4:$A$132,0),U$2)</f>
        <v>13.88</v>
      </c>
      <c r="V1723" t="str">
        <f>INDEX(REFERENCE!$B$4:$J$132,MATCH(K1723,REFERENCE!$A$4:$A$132,0),V$2)</f>
        <v>4.6 stars</v>
      </c>
      <c r="W1723">
        <f>INDEX(REFERENCE!$B$4:$J$132,MATCH(L1723,REFERENCE!$A$4:$A$132,0),W$2)</f>
        <v>1250</v>
      </c>
    </row>
    <row r="1724" spans="1:23" x14ac:dyDescent="0.2">
      <c r="A1724" s="9">
        <v>20</v>
      </c>
      <c r="B1724" s="9">
        <v>2</v>
      </c>
      <c r="C1724" s="9">
        <v>5</v>
      </c>
      <c r="D1724" s="9">
        <v>2</v>
      </c>
      <c r="E1724" s="9">
        <v>211</v>
      </c>
      <c r="F1724" s="9">
        <v>202</v>
      </c>
      <c r="G1724" s="9">
        <v>0</v>
      </c>
      <c r="H1724" s="9">
        <v>2</v>
      </c>
      <c r="I1724" s="9">
        <v>206</v>
      </c>
      <c r="J1724" s="9">
        <v>20605</v>
      </c>
      <c r="K1724" s="9">
        <v>3</v>
      </c>
      <c r="L1724" s="9">
        <v>2</v>
      </c>
      <c r="N1724">
        <f t="shared" si="29"/>
        <v>200205</v>
      </c>
      <c r="O1724" t="str">
        <f>INDEX(REFERENCE!$B$4:$J$132,MATCH(D1724,REFERENCE!$A$4:$A$132,0),O$2)</f>
        <v>Topicals</v>
      </c>
      <c r="P1724" t="str">
        <f>INDEX(REFERENCE!$B$4:$J$132,MATCH(E1724,REFERENCE!$A$4:$A$132,0),P$2)</f>
        <v>Theraworx</v>
      </c>
      <c r="Q1724" t="str">
        <f>INDEX(REFERENCE!$B$4:$J$132,MATCH(F1724,REFERENCE!$A$4:$A$132,0),Q$2)</f>
        <v>Cold sensation</v>
      </c>
      <c r="R1724" t="str">
        <f>INDEX(REFERENCE!$B$4:$J$132,MATCH(G1724,REFERENCE!$A$4:$A$132,0),R$2)</f>
        <v>-</v>
      </c>
      <c r="S1724" t="str">
        <f>INDEX(REFERENCE!$B$4:$J$132,MATCH(H1724,REFERENCE!$A$4:$A$132,0),S$2)</f>
        <v>Cream</v>
      </c>
      <c r="T1724" t="str">
        <f>INDEX(REFERENCE!$B$4:$J$132,MATCH(I1724,REFERENCE!$A$4:$A$132,0),T$2)</f>
        <v>4.5 oz</v>
      </c>
      <c r="U1724">
        <f>INDEX(REFERENCE!$B$4:$J$132,MATCH(J1724,REFERENCE!$A$4:$A$132,0),U$2)</f>
        <v>24</v>
      </c>
      <c r="V1724" t="str">
        <f>INDEX(REFERENCE!$B$4:$J$132,MATCH(K1724,REFERENCE!$A$4:$A$132,0),V$2)</f>
        <v>4.8 stars</v>
      </c>
      <c r="W1724">
        <f>INDEX(REFERENCE!$B$4:$J$132,MATCH(L1724,REFERENCE!$A$4:$A$132,0),W$2)</f>
        <v>4500</v>
      </c>
    </row>
    <row r="1725" spans="1:23" x14ac:dyDescent="0.2">
      <c r="A1725" s="9">
        <v>20</v>
      </c>
      <c r="B1725" s="9">
        <v>2</v>
      </c>
      <c r="C1725" s="9">
        <v>6</v>
      </c>
      <c r="D1725" s="9">
        <v>1</v>
      </c>
      <c r="E1725" s="9">
        <v>101</v>
      </c>
      <c r="F1725" s="9">
        <v>101</v>
      </c>
      <c r="G1725" s="9">
        <v>3</v>
      </c>
      <c r="H1725" s="9">
        <v>6</v>
      </c>
      <c r="I1725" s="9">
        <v>101</v>
      </c>
      <c r="J1725" s="9">
        <v>10103</v>
      </c>
      <c r="K1725" s="9">
        <v>2</v>
      </c>
      <c r="L1725" s="9">
        <v>2</v>
      </c>
      <c r="N1725">
        <f t="shared" si="29"/>
        <v>200206</v>
      </c>
      <c r="O1725" t="str">
        <f>INDEX(REFERENCE!$B$4:$J$132,MATCH(D1725,REFERENCE!$A$4:$A$132,0),O$2)</f>
        <v>Pads</v>
      </c>
      <c r="P1725" t="str">
        <f>INDEX(REFERENCE!$B$4:$J$132,MATCH(E1725,REFERENCE!$A$4:$A$132,0),P$2)</f>
        <v>Bengay</v>
      </c>
      <c r="Q1725" t="str">
        <f>INDEX(REFERENCE!$B$4:$J$132,MATCH(F1725,REFERENCE!$A$4:$A$132,0),Q$2)</f>
        <v>Hot sensation</v>
      </c>
      <c r="R1725" t="str">
        <f>INDEX(REFERENCE!$B$4:$J$132,MATCH(G1725,REFERENCE!$A$4:$A$132,0),R$2)</f>
        <v>Joint</v>
      </c>
      <c r="S1725" t="str">
        <f>INDEX(REFERENCE!$B$4:$J$132,MATCH(H1725,REFERENCE!$A$4:$A$132,0),S$2)</f>
        <v>Single use pads/patches</v>
      </c>
      <c r="T1725" t="str">
        <f>INDEX(REFERENCE!$B$4:$J$132,MATCH(I1725,REFERENCE!$A$4:$A$132,0),T$2)</f>
        <v>2 count</v>
      </c>
      <c r="U1725">
        <f>INDEX(REFERENCE!$B$4:$J$132,MATCH(J1725,REFERENCE!$A$4:$A$132,0),U$2)</f>
        <v>6.59</v>
      </c>
      <c r="V1725" t="str">
        <f>INDEX(REFERENCE!$B$4:$J$132,MATCH(K1725,REFERENCE!$A$4:$A$132,0),V$2)</f>
        <v>4.6 stars</v>
      </c>
      <c r="W1725">
        <f>INDEX(REFERENCE!$B$4:$J$132,MATCH(L1725,REFERENCE!$A$4:$A$132,0),W$2)</f>
        <v>4500</v>
      </c>
    </row>
    <row r="1726" spans="1:23" x14ac:dyDescent="0.2">
      <c r="A1726" s="9">
        <v>20</v>
      </c>
      <c r="B1726" s="9">
        <v>3</v>
      </c>
      <c r="C1726" s="9">
        <v>1</v>
      </c>
      <c r="D1726" s="9">
        <v>1</v>
      </c>
      <c r="E1726" s="9">
        <v>102</v>
      </c>
      <c r="F1726" s="9">
        <v>105</v>
      </c>
      <c r="G1726" s="9">
        <v>2</v>
      </c>
      <c r="H1726" s="9">
        <v>6</v>
      </c>
      <c r="I1726" s="9">
        <v>102</v>
      </c>
      <c r="J1726" s="9">
        <v>10203</v>
      </c>
      <c r="K1726" s="9">
        <v>1</v>
      </c>
      <c r="L1726" s="9">
        <v>2</v>
      </c>
      <c r="N1726">
        <f t="shared" si="29"/>
        <v>200301</v>
      </c>
      <c r="O1726" t="str">
        <f>INDEX(REFERENCE!$B$4:$J$132,MATCH(D1726,REFERENCE!$A$4:$A$132,0),O$2)</f>
        <v>Pads</v>
      </c>
      <c r="P1726" t="str">
        <f>INDEX(REFERENCE!$B$4:$J$132,MATCH(E1726,REFERENCE!$A$4:$A$132,0),P$2)</f>
        <v>Icy Hot</v>
      </c>
      <c r="Q1726" t="str">
        <f>INDEX(REFERENCE!$B$4:$J$132,MATCH(F1726,REFERENCE!$A$4:$A$132,0),Q$2)</f>
        <v>No sensation/drug free/for circulation</v>
      </c>
      <c r="R1726" t="str">
        <f>INDEX(REFERENCE!$B$4:$J$132,MATCH(G1726,REFERENCE!$A$4:$A$132,0),R$2)</f>
        <v>Neck</v>
      </c>
      <c r="S1726" t="str">
        <f>INDEX(REFERENCE!$B$4:$J$132,MATCH(H1726,REFERENCE!$A$4:$A$132,0),S$2)</f>
        <v>Single use pads/patches</v>
      </c>
      <c r="T1726" t="str">
        <f>INDEX(REFERENCE!$B$4:$J$132,MATCH(I1726,REFERENCE!$A$4:$A$132,0),T$2)</f>
        <v>3 count</v>
      </c>
      <c r="U1726">
        <f>INDEX(REFERENCE!$B$4:$J$132,MATCH(J1726,REFERENCE!$A$4:$A$132,0),U$2)</f>
        <v>9.99</v>
      </c>
      <c r="V1726" t="str">
        <f>INDEX(REFERENCE!$B$4:$J$132,MATCH(K1726,REFERENCE!$A$4:$A$132,0),V$2)</f>
        <v>4.5 stars</v>
      </c>
      <c r="W1726">
        <f>INDEX(REFERENCE!$B$4:$J$132,MATCH(L1726,REFERENCE!$A$4:$A$132,0),W$2)</f>
        <v>4500</v>
      </c>
    </row>
    <row r="1727" spans="1:23" x14ac:dyDescent="0.2">
      <c r="A1727" s="9">
        <v>20</v>
      </c>
      <c r="B1727" s="9">
        <v>3</v>
      </c>
      <c r="C1727" s="9">
        <v>2</v>
      </c>
      <c r="D1727" s="9">
        <v>2</v>
      </c>
      <c r="E1727" s="9">
        <v>203</v>
      </c>
      <c r="F1727" s="9">
        <v>204</v>
      </c>
      <c r="G1727" s="9">
        <v>0</v>
      </c>
      <c r="H1727" s="9">
        <v>1</v>
      </c>
      <c r="I1727" s="9">
        <v>201</v>
      </c>
      <c r="J1727" s="9">
        <v>20101</v>
      </c>
      <c r="K1727" s="9">
        <v>1</v>
      </c>
      <c r="L1727" s="9">
        <v>1</v>
      </c>
      <c r="N1727">
        <f t="shared" si="29"/>
        <v>200302</v>
      </c>
      <c r="O1727" t="str">
        <f>INDEX(REFERENCE!$B$4:$J$132,MATCH(D1727,REFERENCE!$A$4:$A$132,0),O$2)</f>
        <v>Topicals</v>
      </c>
      <c r="P1727" t="str">
        <f>INDEX(REFERENCE!$B$4:$J$132,MATCH(E1727,REFERENCE!$A$4:$A$132,0),P$2)</f>
        <v xml:space="preserve">Biofreeze  </v>
      </c>
      <c r="Q1727" t="str">
        <f>INDEX(REFERENCE!$B$4:$J$132,MATCH(F1727,REFERENCE!$A$4:$A$132,0),Q$2)</f>
        <v>Lidocaine/numbing sensation</v>
      </c>
      <c r="R1727" t="str">
        <f>INDEX(REFERENCE!$B$4:$J$132,MATCH(G1727,REFERENCE!$A$4:$A$132,0),R$2)</f>
        <v>-</v>
      </c>
      <c r="S1727" t="str">
        <f>INDEX(REFERENCE!$B$4:$J$132,MATCH(H1727,REFERENCE!$A$4:$A$132,0),S$2)</f>
        <v>Gel</v>
      </c>
      <c r="T1727" t="str">
        <f>INDEX(REFERENCE!$B$4:$J$132,MATCH(I1727,REFERENCE!$A$4:$A$132,0),T$2)</f>
        <v>2 oz</v>
      </c>
      <c r="U1727">
        <f>INDEX(REFERENCE!$B$4:$J$132,MATCH(J1727,REFERENCE!$A$4:$A$132,0),U$2)</f>
        <v>4.6399999999999997</v>
      </c>
      <c r="V1727" t="str">
        <f>INDEX(REFERENCE!$B$4:$J$132,MATCH(K1727,REFERENCE!$A$4:$A$132,0),V$2)</f>
        <v>4.5 stars</v>
      </c>
      <c r="W1727">
        <f>INDEX(REFERENCE!$B$4:$J$132,MATCH(L1727,REFERENCE!$A$4:$A$132,0),W$2)</f>
        <v>1250</v>
      </c>
    </row>
    <row r="1728" spans="1:23" x14ac:dyDescent="0.2">
      <c r="A1728" s="9">
        <v>20</v>
      </c>
      <c r="B1728" s="9">
        <v>3</v>
      </c>
      <c r="C1728" s="9">
        <v>3</v>
      </c>
      <c r="D1728" s="9">
        <v>1</v>
      </c>
      <c r="E1728" s="9">
        <v>111</v>
      </c>
      <c r="F1728" s="9">
        <v>104</v>
      </c>
      <c r="G1728" s="9">
        <v>1</v>
      </c>
      <c r="H1728" s="9">
        <v>6</v>
      </c>
      <c r="I1728" s="9">
        <v>105</v>
      </c>
      <c r="J1728" s="9">
        <v>10501</v>
      </c>
      <c r="K1728" s="9">
        <v>1</v>
      </c>
      <c r="L1728" s="9">
        <v>1</v>
      </c>
      <c r="N1728">
        <f t="shared" si="29"/>
        <v>200303</v>
      </c>
      <c r="O1728" t="str">
        <f>INDEX(REFERENCE!$B$4:$J$132,MATCH(D1728,REFERENCE!$A$4:$A$132,0),O$2)</f>
        <v>Pads</v>
      </c>
      <c r="P1728" t="str">
        <f>INDEX(REFERENCE!$B$4:$J$132,MATCH(E1728,REFERENCE!$A$4:$A$132,0),P$2)</f>
        <v>Walgreens</v>
      </c>
      <c r="Q1728" t="str">
        <f>INDEX(REFERENCE!$B$4:$J$132,MATCH(F1728,REFERENCE!$A$4:$A$132,0),Q$2)</f>
        <v>Lidocaine/numbing sensation</v>
      </c>
      <c r="R1728" t="str">
        <f>INDEX(REFERENCE!$B$4:$J$132,MATCH(G1728,REFERENCE!$A$4:$A$132,0),R$2)</f>
        <v>Back</v>
      </c>
      <c r="S1728" t="str">
        <f>INDEX(REFERENCE!$B$4:$J$132,MATCH(H1728,REFERENCE!$A$4:$A$132,0),S$2)</f>
        <v>Single use pads/patches</v>
      </c>
      <c r="T1728" t="str">
        <f>INDEX(REFERENCE!$B$4:$J$132,MATCH(I1728,REFERENCE!$A$4:$A$132,0),T$2)</f>
        <v>6 count</v>
      </c>
      <c r="U1728">
        <f>INDEX(REFERENCE!$B$4:$J$132,MATCH(J1728,REFERENCE!$A$4:$A$132,0),U$2)</f>
        <v>5.45</v>
      </c>
      <c r="V1728" t="str">
        <f>INDEX(REFERENCE!$B$4:$J$132,MATCH(K1728,REFERENCE!$A$4:$A$132,0),V$2)</f>
        <v>4.5 stars</v>
      </c>
      <c r="W1728">
        <f>INDEX(REFERENCE!$B$4:$J$132,MATCH(L1728,REFERENCE!$A$4:$A$132,0),W$2)</f>
        <v>1250</v>
      </c>
    </row>
    <row r="1729" spans="1:23" x14ac:dyDescent="0.2">
      <c r="A1729" s="9">
        <v>20</v>
      </c>
      <c r="B1729" s="9">
        <v>3</v>
      </c>
      <c r="C1729" s="9">
        <v>4</v>
      </c>
      <c r="D1729" s="9">
        <v>2</v>
      </c>
      <c r="E1729" s="9">
        <v>212</v>
      </c>
      <c r="F1729" s="9">
        <v>203</v>
      </c>
      <c r="G1729" s="9">
        <v>0</v>
      </c>
      <c r="H1729" s="9">
        <v>3</v>
      </c>
      <c r="I1729" s="9">
        <v>204</v>
      </c>
      <c r="J1729" s="9">
        <v>20403</v>
      </c>
      <c r="K1729" s="9">
        <v>2</v>
      </c>
      <c r="L1729" s="9">
        <v>2</v>
      </c>
      <c r="N1729">
        <f t="shared" si="29"/>
        <v>200304</v>
      </c>
      <c r="O1729" t="str">
        <f>INDEX(REFERENCE!$B$4:$J$132,MATCH(D1729,REFERENCE!$A$4:$A$132,0),O$2)</f>
        <v>Topicals</v>
      </c>
      <c r="P1729" t="str">
        <f>INDEX(REFERENCE!$B$4:$J$132,MATCH(E1729,REFERENCE!$A$4:$A$132,0),P$2)</f>
        <v>Store Brand</v>
      </c>
      <c r="Q1729" t="str">
        <f>INDEX(REFERENCE!$B$4:$J$132,MATCH(F1729,REFERENCE!$A$4:$A$132,0),Q$2)</f>
        <v>Both hot and cold sensation</v>
      </c>
      <c r="R1729" t="str">
        <f>INDEX(REFERENCE!$B$4:$J$132,MATCH(G1729,REFERENCE!$A$4:$A$132,0),R$2)</f>
        <v>-</v>
      </c>
      <c r="S1729" t="str">
        <f>INDEX(REFERENCE!$B$4:$J$132,MATCH(H1729,REFERENCE!$A$4:$A$132,0),S$2)</f>
        <v>Spray</v>
      </c>
      <c r="T1729" t="str">
        <f>INDEX(REFERENCE!$B$4:$J$132,MATCH(I1729,REFERENCE!$A$4:$A$132,0),T$2)</f>
        <v>3.5 oz</v>
      </c>
      <c r="U1729">
        <f>INDEX(REFERENCE!$B$4:$J$132,MATCH(J1729,REFERENCE!$A$4:$A$132,0),U$2)</f>
        <v>12.39</v>
      </c>
      <c r="V1729" t="str">
        <f>INDEX(REFERENCE!$B$4:$J$132,MATCH(K1729,REFERENCE!$A$4:$A$132,0),V$2)</f>
        <v>4.6 stars</v>
      </c>
      <c r="W1729">
        <f>INDEX(REFERENCE!$B$4:$J$132,MATCH(L1729,REFERENCE!$A$4:$A$132,0),W$2)</f>
        <v>4500</v>
      </c>
    </row>
    <row r="1730" spans="1:23" x14ac:dyDescent="0.2">
      <c r="A1730" s="9">
        <v>20</v>
      </c>
      <c r="B1730" s="9">
        <v>3</v>
      </c>
      <c r="C1730" s="9">
        <v>5</v>
      </c>
      <c r="D1730" s="9">
        <v>2</v>
      </c>
      <c r="E1730" s="9">
        <v>208</v>
      </c>
      <c r="F1730" s="9">
        <v>202</v>
      </c>
      <c r="G1730" s="9">
        <v>0</v>
      </c>
      <c r="H1730" s="9">
        <v>2</v>
      </c>
      <c r="I1730" s="9">
        <v>205</v>
      </c>
      <c r="J1730" s="9">
        <v>20505</v>
      </c>
      <c r="K1730" s="9">
        <v>3</v>
      </c>
      <c r="L1730" s="9">
        <v>1</v>
      </c>
      <c r="N1730">
        <f t="shared" si="29"/>
        <v>200305</v>
      </c>
      <c r="O1730" t="str">
        <f>INDEX(REFERENCE!$B$4:$J$132,MATCH(D1730,REFERENCE!$A$4:$A$132,0),O$2)</f>
        <v>Topicals</v>
      </c>
      <c r="P1730" t="str">
        <f>INDEX(REFERENCE!$B$4:$J$132,MATCH(E1730,REFERENCE!$A$4:$A$132,0),P$2)</f>
        <v>Equate</v>
      </c>
      <c r="Q1730" t="str">
        <f>INDEX(REFERENCE!$B$4:$J$132,MATCH(F1730,REFERENCE!$A$4:$A$132,0),Q$2)</f>
        <v>Cold sensation</v>
      </c>
      <c r="R1730" t="str">
        <f>INDEX(REFERENCE!$B$4:$J$132,MATCH(G1730,REFERENCE!$A$4:$A$132,0),R$2)</f>
        <v>-</v>
      </c>
      <c r="S1730" t="str">
        <f>INDEX(REFERENCE!$B$4:$J$132,MATCH(H1730,REFERENCE!$A$4:$A$132,0),S$2)</f>
        <v>Cream</v>
      </c>
      <c r="T1730" t="str">
        <f>INDEX(REFERENCE!$B$4:$J$132,MATCH(I1730,REFERENCE!$A$4:$A$132,0),T$2)</f>
        <v>4 oz</v>
      </c>
      <c r="U1730">
        <f>INDEX(REFERENCE!$B$4:$J$132,MATCH(J1730,REFERENCE!$A$4:$A$132,0),U$2)</f>
        <v>22</v>
      </c>
      <c r="V1730" t="str">
        <f>INDEX(REFERENCE!$B$4:$J$132,MATCH(K1730,REFERENCE!$A$4:$A$132,0),V$2)</f>
        <v>4.8 stars</v>
      </c>
      <c r="W1730">
        <f>INDEX(REFERENCE!$B$4:$J$132,MATCH(L1730,REFERENCE!$A$4:$A$132,0),W$2)</f>
        <v>1250</v>
      </c>
    </row>
    <row r="1731" spans="1:23" x14ac:dyDescent="0.2">
      <c r="A1731" s="9">
        <v>20</v>
      </c>
      <c r="B1731" s="9">
        <v>3</v>
      </c>
      <c r="C1731" s="9">
        <v>6</v>
      </c>
      <c r="D1731" s="9">
        <v>1</v>
      </c>
      <c r="E1731" s="9">
        <v>112</v>
      </c>
      <c r="F1731" s="9">
        <v>102</v>
      </c>
      <c r="G1731" s="9">
        <v>6</v>
      </c>
      <c r="H1731" s="9">
        <v>6</v>
      </c>
      <c r="I1731" s="9">
        <v>104</v>
      </c>
      <c r="J1731" s="9">
        <v>10405</v>
      </c>
      <c r="K1731" s="9">
        <v>3</v>
      </c>
      <c r="L1731" s="9">
        <v>2</v>
      </c>
      <c r="N1731">
        <f t="shared" si="29"/>
        <v>200306</v>
      </c>
      <c r="O1731" t="str">
        <f>INDEX(REFERENCE!$B$4:$J$132,MATCH(D1731,REFERENCE!$A$4:$A$132,0),O$2)</f>
        <v>Pads</v>
      </c>
      <c r="P1731" t="str">
        <f>INDEX(REFERENCE!$B$4:$J$132,MATCH(E1731,REFERENCE!$A$4:$A$132,0),P$2)</f>
        <v>Up &amp; Up</v>
      </c>
      <c r="Q1731" t="str">
        <f>INDEX(REFERENCE!$B$4:$J$132,MATCH(F1731,REFERENCE!$A$4:$A$132,0),Q$2)</f>
        <v>Cold sensation</v>
      </c>
      <c r="R1731" t="str">
        <f>INDEX(REFERENCE!$B$4:$J$132,MATCH(G1731,REFERENCE!$A$4:$A$132,0),R$2)</f>
        <v>Shoulder</v>
      </c>
      <c r="S1731" t="str">
        <f>INDEX(REFERENCE!$B$4:$J$132,MATCH(H1731,REFERENCE!$A$4:$A$132,0),S$2)</f>
        <v>Single use pads/patches</v>
      </c>
      <c r="T1731" t="str">
        <f>INDEX(REFERENCE!$B$4:$J$132,MATCH(I1731,REFERENCE!$A$4:$A$132,0),T$2)</f>
        <v>5 count</v>
      </c>
      <c r="U1731">
        <f>INDEX(REFERENCE!$B$4:$J$132,MATCH(J1731,REFERENCE!$A$4:$A$132,0),U$2)</f>
        <v>29.24</v>
      </c>
      <c r="V1731" t="str">
        <f>INDEX(REFERENCE!$B$4:$J$132,MATCH(K1731,REFERENCE!$A$4:$A$132,0),V$2)</f>
        <v>4.8 stars</v>
      </c>
      <c r="W1731">
        <f>INDEX(REFERENCE!$B$4:$J$132,MATCH(L1731,REFERENCE!$A$4:$A$132,0),W$2)</f>
        <v>4500</v>
      </c>
    </row>
    <row r="1732" spans="1:23" x14ac:dyDescent="0.2">
      <c r="A1732" s="9">
        <v>20</v>
      </c>
      <c r="B1732" s="9">
        <v>4</v>
      </c>
      <c r="C1732" s="9">
        <v>1</v>
      </c>
      <c r="D1732" s="9">
        <v>2</v>
      </c>
      <c r="E1732" s="9">
        <v>204</v>
      </c>
      <c r="F1732" s="9">
        <v>201</v>
      </c>
      <c r="G1732" s="9">
        <v>0</v>
      </c>
      <c r="H1732" s="9">
        <v>1</v>
      </c>
      <c r="I1732" s="9">
        <v>205</v>
      </c>
      <c r="J1732" s="9">
        <v>20502</v>
      </c>
      <c r="K1732" s="9">
        <v>1</v>
      </c>
      <c r="L1732" s="9">
        <v>2</v>
      </c>
      <c r="N1732">
        <f t="shared" si="29"/>
        <v>200401</v>
      </c>
      <c r="O1732" t="str">
        <f>INDEX(REFERENCE!$B$4:$J$132,MATCH(D1732,REFERENCE!$A$4:$A$132,0),O$2)</f>
        <v>Topicals</v>
      </c>
      <c r="P1732" t="str">
        <f>INDEX(REFERENCE!$B$4:$J$132,MATCH(E1732,REFERENCE!$A$4:$A$132,0),P$2)</f>
        <v>Aspercreme</v>
      </c>
      <c r="Q1732" t="str">
        <f>INDEX(REFERENCE!$B$4:$J$132,MATCH(F1732,REFERENCE!$A$4:$A$132,0),Q$2)</f>
        <v>Hot sensation</v>
      </c>
      <c r="R1732" t="str">
        <f>INDEX(REFERENCE!$B$4:$J$132,MATCH(G1732,REFERENCE!$A$4:$A$132,0),R$2)</f>
        <v>-</v>
      </c>
      <c r="S1732" t="str">
        <f>INDEX(REFERENCE!$B$4:$J$132,MATCH(H1732,REFERENCE!$A$4:$A$132,0),S$2)</f>
        <v>Gel</v>
      </c>
      <c r="T1732" t="str">
        <f>INDEX(REFERENCE!$B$4:$J$132,MATCH(I1732,REFERENCE!$A$4:$A$132,0),T$2)</f>
        <v>4 oz</v>
      </c>
      <c r="U1732">
        <f>INDEX(REFERENCE!$B$4:$J$132,MATCH(J1732,REFERENCE!$A$4:$A$132,0),U$2)</f>
        <v>12</v>
      </c>
      <c r="V1732" t="str">
        <f>INDEX(REFERENCE!$B$4:$J$132,MATCH(K1732,REFERENCE!$A$4:$A$132,0),V$2)</f>
        <v>4.5 stars</v>
      </c>
      <c r="W1732">
        <f>INDEX(REFERENCE!$B$4:$J$132,MATCH(L1732,REFERENCE!$A$4:$A$132,0),W$2)</f>
        <v>4500</v>
      </c>
    </row>
    <row r="1733" spans="1:23" x14ac:dyDescent="0.2">
      <c r="A1733" s="9">
        <v>20</v>
      </c>
      <c r="B1733" s="9">
        <v>4</v>
      </c>
      <c r="C1733" s="9">
        <v>2</v>
      </c>
      <c r="D1733" s="9">
        <v>2</v>
      </c>
      <c r="E1733" s="9">
        <v>205</v>
      </c>
      <c r="F1733" s="9">
        <v>202</v>
      </c>
      <c r="G1733" s="9">
        <v>0</v>
      </c>
      <c r="H1733" s="9">
        <v>2</v>
      </c>
      <c r="I1733" s="9">
        <v>202</v>
      </c>
      <c r="J1733" s="9">
        <v>20204</v>
      </c>
      <c r="K1733" s="9">
        <v>1</v>
      </c>
      <c r="L1733" s="9">
        <v>1</v>
      </c>
      <c r="N1733">
        <f t="shared" si="29"/>
        <v>200402</v>
      </c>
      <c r="O1733" t="str">
        <f>INDEX(REFERENCE!$B$4:$J$132,MATCH(D1733,REFERENCE!$A$4:$A$132,0),O$2)</f>
        <v>Topicals</v>
      </c>
      <c r="P1733" t="str">
        <f>INDEX(REFERENCE!$B$4:$J$132,MATCH(E1733,REFERENCE!$A$4:$A$132,0),P$2)</f>
        <v>Tiger Balm</v>
      </c>
      <c r="Q1733" t="str">
        <f>INDEX(REFERENCE!$B$4:$J$132,MATCH(F1733,REFERENCE!$A$4:$A$132,0),Q$2)</f>
        <v>Cold sensation</v>
      </c>
      <c r="R1733" t="str">
        <f>INDEX(REFERENCE!$B$4:$J$132,MATCH(G1733,REFERENCE!$A$4:$A$132,0),R$2)</f>
        <v>-</v>
      </c>
      <c r="S1733" t="str">
        <f>INDEX(REFERENCE!$B$4:$J$132,MATCH(H1733,REFERENCE!$A$4:$A$132,0),S$2)</f>
        <v>Cream</v>
      </c>
      <c r="T1733" t="str">
        <f>INDEX(REFERENCE!$B$4:$J$132,MATCH(I1733,REFERENCE!$A$4:$A$132,0),T$2)</f>
        <v>2.5 oz</v>
      </c>
      <c r="U1733">
        <f>INDEX(REFERENCE!$B$4:$J$132,MATCH(J1733,REFERENCE!$A$4:$A$132,0),U$2)</f>
        <v>13.2</v>
      </c>
      <c r="V1733" t="str">
        <f>INDEX(REFERENCE!$B$4:$J$132,MATCH(K1733,REFERENCE!$A$4:$A$132,0),V$2)</f>
        <v>4.5 stars</v>
      </c>
      <c r="W1733">
        <f>INDEX(REFERENCE!$B$4:$J$132,MATCH(L1733,REFERENCE!$A$4:$A$132,0),W$2)</f>
        <v>1250</v>
      </c>
    </row>
    <row r="1734" spans="1:23" x14ac:dyDescent="0.2">
      <c r="A1734" s="9">
        <v>20</v>
      </c>
      <c r="B1734" s="9">
        <v>4</v>
      </c>
      <c r="C1734" s="9">
        <v>3</v>
      </c>
      <c r="D1734" s="9">
        <v>1</v>
      </c>
      <c r="E1734" s="9">
        <v>109</v>
      </c>
      <c r="F1734" s="9">
        <v>103</v>
      </c>
      <c r="G1734" s="9">
        <v>4</v>
      </c>
      <c r="H1734" s="9">
        <v>6</v>
      </c>
      <c r="I1734" s="9">
        <v>103</v>
      </c>
      <c r="J1734" s="9">
        <v>10305</v>
      </c>
      <c r="K1734" s="9">
        <v>2</v>
      </c>
      <c r="L1734" s="9">
        <v>2</v>
      </c>
      <c r="N1734">
        <f t="shared" si="29"/>
        <v>200403</v>
      </c>
      <c r="O1734" t="str">
        <f>INDEX(REFERENCE!$B$4:$J$132,MATCH(D1734,REFERENCE!$A$4:$A$132,0),O$2)</f>
        <v>Pads</v>
      </c>
      <c r="P1734" t="str">
        <f>INDEX(REFERENCE!$B$4:$J$132,MATCH(E1734,REFERENCE!$A$4:$A$132,0),P$2)</f>
        <v>CVS Health</v>
      </c>
      <c r="Q1734" t="str">
        <f>INDEX(REFERENCE!$B$4:$J$132,MATCH(F1734,REFERENCE!$A$4:$A$132,0),Q$2)</f>
        <v>Both hot and cold sensation</v>
      </c>
      <c r="R1734" t="str">
        <f>INDEX(REFERENCE!$B$4:$J$132,MATCH(G1734,REFERENCE!$A$4:$A$132,0),R$2)</f>
        <v>Chest</v>
      </c>
      <c r="S1734" t="str">
        <f>INDEX(REFERENCE!$B$4:$J$132,MATCH(H1734,REFERENCE!$A$4:$A$132,0),S$2)</f>
        <v>Single use pads/patches</v>
      </c>
      <c r="T1734" t="str">
        <f>INDEX(REFERENCE!$B$4:$J$132,MATCH(I1734,REFERENCE!$A$4:$A$132,0),T$2)</f>
        <v>4 count</v>
      </c>
      <c r="U1734">
        <f>INDEX(REFERENCE!$B$4:$J$132,MATCH(J1734,REFERENCE!$A$4:$A$132,0),U$2)</f>
        <v>26.49</v>
      </c>
      <c r="V1734" t="str">
        <f>INDEX(REFERENCE!$B$4:$J$132,MATCH(K1734,REFERENCE!$A$4:$A$132,0),V$2)</f>
        <v>4.6 stars</v>
      </c>
      <c r="W1734">
        <f>INDEX(REFERENCE!$B$4:$J$132,MATCH(L1734,REFERENCE!$A$4:$A$132,0),W$2)</f>
        <v>4500</v>
      </c>
    </row>
    <row r="1735" spans="1:23" x14ac:dyDescent="0.2">
      <c r="A1735" s="9">
        <v>20</v>
      </c>
      <c r="B1735" s="9">
        <v>4</v>
      </c>
      <c r="C1735" s="9">
        <v>4</v>
      </c>
      <c r="D1735" s="9">
        <v>1</v>
      </c>
      <c r="E1735" s="9">
        <v>108</v>
      </c>
      <c r="F1735" s="9">
        <v>101</v>
      </c>
      <c r="G1735" s="9">
        <v>6</v>
      </c>
      <c r="H1735" s="9">
        <v>6</v>
      </c>
      <c r="I1735" s="9">
        <v>102</v>
      </c>
      <c r="J1735" s="9">
        <v>10203</v>
      </c>
      <c r="K1735" s="9">
        <v>3</v>
      </c>
      <c r="L1735" s="9">
        <v>1</v>
      </c>
      <c r="N1735">
        <f t="shared" si="29"/>
        <v>200404</v>
      </c>
      <c r="O1735" t="str">
        <f>INDEX(REFERENCE!$B$4:$J$132,MATCH(D1735,REFERENCE!$A$4:$A$132,0),O$2)</f>
        <v>Pads</v>
      </c>
      <c r="P1735" t="str">
        <f>INDEX(REFERENCE!$B$4:$J$132,MATCH(E1735,REFERENCE!$A$4:$A$132,0),P$2)</f>
        <v>Thermacare</v>
      </c>
      <c r="Q1735" t="str">
        <f>INDEX(REFERENCE!$B$4:$J$132,MATCH(F1735,REFERENCE!$A$4:$A$132,0),Q$2)</f>
        <v>Hot sensation</v>
      </c>
      <c r="R1735" t="str">
        <f>INDEX(REFERENCE!$B$4:$J$132,MATCH(G1735,REFERENCE!$A$4:$A$132,0),R$2)</f>
        <v>Shoulder</v>
      </c>
      <c r="S1735" t="str">
        <f>INDEX(REFERENCE!$B$4:$J$132,MATCH(H1735,REFERENCE!$A$4:$A$132,0),S$2)</f>
        <v>Single use pads/patches</v>
      </c>
      <c r="T1735" t="str">
        <f>INDEX(REFERENCE!$B$4:$J$132,MATCH(I1735,REFERENCE!$A$4:$A$132,0),T$2)</f>
        <v>3 count</v>
      </c>
      <c r="U1735">
        <f>INDEX(REFERENCE!$B$4:$J$132,MATCH(J1735,REFERENCE!$A$4:$A$132,0),U$2)</f>
        <v>9.99</v>
      </c>
      <c r="V1735" t="str">
        <f>INDEX(REFERENCE!$B$4:$J$132,MATCH(K1735,REFERENCE!$A$4:$A$132,0),V$2)</f>
        <v>4.8 stars</v>
      </c>
      <c r="W1735">
        <f>INDEX(REFERENCE!$B$4:$J$132,MATCH(L1735,REFERENCE!$A$4:$A$132,0),W$2)</f>
        <v>1250</v>
      </c>
    </row>
    <row r="1736" spans="1:23" x14ac:dyDescent="0.2">
      <c r="A1736" s="9">
        <v>20</v>
      </c>
      <c r="B1736" s="9">
        <v>4</v>
      </c>
      <c r="C1736" s="9">
        <v>5</v>
      </c>
      <c r="D1736" s="9">
        <v>1</v>
      </c>
      <c r="E1736" s="9">
        <v>107</v>
      </c>
      <c r="F1736" s="9">
        <v>105</v>
      </c>
      <c r="G1736" s="9">
        <v>2</v>
      </c>
      <c r="H1736" s="9">
        <v>6</v>
      </c>
      <c r="I1736" s="9">
        <v>101</v>
      </c>
      <c r="J1736" s="9">
        <v>10104</v>
      </c>
      <c r="K1736" s="9">
        <v>2</v>
      </c>
      <c r="L1736" s="9">
        <v>1</v>
      </c>
      <c r="N1736">
        <f t="shared" si="29"/>
        <v>200405</v>
      </c>
      <c r="O1736" t="str">
        <f>INDEX(REFERENCE!$B$4:$J$132,MATCH(D1736,REFERENCE!$A$4:$A$132,0),O$2)</f>
        <v>Pads</v>
      </c>
      <c r="P1736" t="str">
        <f>INDEX(REFERENCE!$B$4:$J$132,MATCH(E1736,REFERENCE!$A$4:$A$132,0),P$2)</f>
        <v>Salonpas</v>
      </c>
      <c r="Q1736" t="str">
        <f>INDEX(REFERENCE!$B$4:$J$132,MATCH(F1736,REFERENCE!$A$4:$A$132,0),Q$2)</f>
        <v>No sensation/drug free/for circulation</v>
      </c>
      <c r="R1736" t="str">
        <f>INDEX(REFERENCE!$B$4:$J$132,MATCH(G1736,REFERENCE!$A$4:$A$132,0),R$2)</f>
        <v>Neck</v>
      </c>
      <c r="S1736" t="str">
        <f>INDEX(REFERENCE!$B$4:$J$132,MATCH(H1736,REFERENCE!$A$4:$A$132,0),S$2)</f>
        <v>Single use pads/patches</v>
      </c>
      <c r="T1736" t="str">
        <f>INDEX(REFERENCE!$B$4:$J$132,MATCH(I1736,REFERENCE!$A$4:$A$132,0),T$2)</f>
        <v>2 count</v>
      </c>
      <c r="U1736">
        <f>INDEX(REFERENCE!$B$4:$J$132,MATCH(J1736,REFERENCE!$A$4:$A$132,0),U$2)</f>
        <v>8.59</v>
      </c>
      <c r="V1736" t="str">
        <f>INDEX(REFERENCE!$B$4:$J$132,MATCH(K1736,REFERENCE!$A$4:$A$132,0),V$2)</f>
        <v>4.6 stars</v>
      </c>
      <c r="W1736">
        <f>INDEX(REFERENCE!$B$4:$J$132,MATCH(L1736,REFERENCE!$A$4:$A$132,0),W$2)</f>
        <v>1250</v>
      </c>
    </row>
    <row r="1737" spans="1:23" x14ac:dyDescent="0.2">
      <c r="A1737" s="9">
        <v>20</v>
      </c>
      <c r="B1737" s="9">
        <v>4</v>
      </c>
      <c r="C1737" s="9">
        <v>6</v>
      </c>
      <c r="D1737" s="9">
        <v>2</v>
      </c>
      <c r="E1737" s="9">
        <v>210</v>
      </c>
      <c r="F1737" s="9">
        <v>204</v>
      </c>
      <c r="G1737" s="9">
        <v>0</v>
      </c>
      <c r="H1737" s="9">
        <v>4</v>
      </c>
      <c r="I1737" s="9">
        <v>203</v>
      </c>
      <c r="J1737" s="9">
        <v>20303</v>
      </c>
      <c r="K1737" s="9">
        <v>3</v>
      </c>
      <c r="L1737" s="9">
        <v>2</v>
      </c>
      <c r="N1737">
        <f t="shared" si="29"/>
        <v>200406</v>
      </c>
      <c r="O1737" t="str">
        <f>INDEX(REFERENCE!$B$4:$J$132,MATCH(D1737,REFERENCE!$A$4:$A$132,0),O$2)</f>
        <v>Topicals</v>
      </c>
      <c r="P1737" t="str">
        <f>INDEX(REFERENCE!$B$4:$J$132,MATCH(E1737,REFERENCE!$A$4:$A$132,0),P$2)</f>
        <v>Arnicare</v>
      </c>
      <c r="Q1737" t="str">
        <f>INDEX(REFERENCE!$B$4:$J$132,MATCH(F1737,REFERENCE!$A$4:$A$132,0),Q$2)</f>
        <v>Lidocaine/numbing sensation</v>
      </c>
      <c r="R1737" t="str">
        <f>INDEX(REFERENCE!$B$4:$J$132,MATCH(G1737,REFERENCE!$A$4:$A$132,0),R$2)</f>
        <v>-</v>
      </c>
      <c r="S1737" t="str">
        <f>INDEX(REFERENCE!$B$4:$J$132,MATCH(H1737,REFERENCE!$A$4:$A$132,0),S$2)</f>
        <v>Roll-on</v>
      </c>
      <c r="T1737" t="str">
        <f>INDEX(REFERENCE!$B$4:$J$132,MATCH(I1737,REFERENCE!$A$4:$A$132,0),T$2)</f>
        <v>3 oz</v>
      </c>
      <c r="U1737">
        <f>INDEX(REFERENCE!$B$4:$J$132,MATCH(J1737,REFERENCE!$A$4:$A$132,0),U$2)</f>
        <v>11.99</v>
      </c>
      <c r="V1737" t="str">
        <f>INDEX(REFERENCE!$B$4:$J$132,MATCH(K1737,REFERENCE!$A$4:$A$132,0),V$2)</f>
        <v>4.8 stars</v>
      </c>
      <c r="W1737">
        <f>INDEX(REFERENCE!$B$4:$J$132,MATCH(L1737,REFERENCE!$A$4:$A$132,0),W$2)</f>
        <v>4500</v>
      </c>
    </row>
    <row r="1738" spans="1:23" x14ac:dyDescent="0.2">
      <c r="A1738" s="9">
        <v>20</v>
      </c>
      <c r="B1738" s="9">
        <v>5</v>
      </c>
      <c r="C1738" s="9">
        <v>1</v>
      </c>
      <c r="D1738" s="9">
        <v>2</v>
      </c>
      <c r="E1738" s="9">
        <v>206</v>
      </c>
      <c r="F1738" s="9">
        <v>203</v>
      </c>
      <c r="G1738" s="9">
        <v>0</v>
      </c>
      <c r="H1738" s="9">
        <v>3</v>
      </c>
      <c r="I1738" s="9">
        <v>207</v>
      </c>
      <c r="J1738" s="9">
        <v>20704</v>
      </c>
      <c r="K1738" s="9">
        <v>2</v>
      </c>
      <c r="L1738" s="9">
        <v>2</v>
      </c>
      <c r="N1738">
        <f t="shared" si="29"/>
        <v>200501</v>
      </c>
      <c r="O1738" t="str">
        <f>INDEX(REFERENCE!$B$4:$J$132,MATCH(D1738,REFERENCE!$A$4:$A$132,0),O$2)</f>
        <v>Topicals</v>
      </c>
      <c r="P1738" t="str">
        <f>INDEX(REFERENCE!$B$4:$J$132,MATCH(E1738,REFERENCE!$A$4:$A$132,0),P$2)</f>
        <v>Voltaren</v>
      </c>
      <c r="Q1738" t="str">
        <f>INDEX(REFERENCE!$B$4:$J$132,MATCH(F1738,REFERENCE!$A$4:$A$132,0),Q$2)</f>
        <v>Both hot and cold sensation</v>
      </c>
      <c r="R1738" t="str">
        <f>INDEX(REFERENCE!$B$4:$J$132,MATCH(G1738,REFERENCE!$A$4:$A$132,0),R$2)</f>
        <v>-</v>
      </c>
      <c r="S1738" t="str">
        <f>INDEX(REFERENCE!$B$4:$J$132,MATCH(H1738,REFERENCE!$A$4:$A$132,0),S$2)</f>
        <v>Spray</v>
      </c>
      <c r="T1738" t="str">
        <f>INDEX(REFERENCE!$B$4:$J$132,MATCH(I1738,REFERENCE!$A$4:$A$132,0),T$2)</f>
        <v>5.5 oz</v>
      </c>
      <c r="U1738">
        <f>INDEX(REFERENCE!$B$4:$J$132,MATCH(J1738,REFERENCE!$A$4:$A$132,0),U$2)</f>
        <v>17.47</v>
      </c>
      <c r="V1738" t="str">
        <f>INDEX(REFERENCE!$B$4:$J$132,MATCH(K1738,REFERENCE!$A$4:$A$132,0),V$2)</f>
        <v>4.6 stars</v>
      </c>
      <c r="W1738">
        <f>INDEX(REFERENCE!$B$4:$J$132,MATCH(L1738,REFERENCE!$A$4:$A$132,0),W$2)</f>
        <v>4500</v>
      </c>
    </row>
    <row r="1739" spans="1:23" x14ac:dyDescent="0.2">
      <c r="A1739" s="9">
        <v>20</v>
      </c>
      <c r="B1739" s="9">
        <v>5</v>
      </c>
      <c r="C1739" s="9">
        <v>2</v>
      </c>
      <c r="D1739" s="9">
        <v>2</v>
      </c>
      <c r="E1739" s="9">
        <v>202</v>
      </c>
      <c r="F1739" s="9">
        <v>204</v>
      </c>
      <c r="G1739" s="9">
        <v>0</v>
      </c>
      <c r="H1739" s="9">
        <v>5</v>
      </c>
      <c r="I1739" s="9">
        <v>206</v>
      </c>
      <c r="J1739" s="9">
        <v>20601</v>
      </c>
      <c r="K1739" s="9">
        <v>2</v>
      </c>
      <c r="L1739" s="9">
        <v>1</v>
      </c>
      <c r="N1739">
        <f t="shared" si="29"/>
        <v>200502</v>
      </c>
      <c r="O1739" t="str">
        <f>INDEX(REFERENCE!$B$4:$J$132,MATCH(D1739,REFERENCE!$A$4:$A$132,0),O$2)</f>
        <v>Topicals</v>
      </c>
      <c r="P1739" t="str">
        <f>INDEX(REFERENCE!$B$4:$J$132,MATCH(E1739,REFERENCE!$A$4:$A$132,0),P$2)</f>
        <v>Icy Hot</v>
      </c>
      <c r="Q1739" t="str">
        <f>INDEX(REFERENCE!$B$4:$J$132,MATCH(F1739,REFERENCE!$A$4:$A$132,0),Q$2)</f>
        <v>Lidocaine/numbing sensation</v>
      </c>
      <c r="R1739" t="str">
        <f>INDEX(REFERENCE!$B$4:$J$132,MATCH(G1739,REFERENCE!$A$4:$A$132,0),R$2)</f>
        <v>-</v>
      </c>
      <c r="S1739" t="str">
        <f>INDEX(REFERENCE!$B$4:$J$132,MATCH(H1739,REFERENCE!$A$4:$A$132,0),S$2)</f>
        <v>Liquid</v>
      </c>
      <c r="T1739" t="str">
        <f>INDEX(REFERENCE!$B$4:$J$132,MATCH(I1739,REFERENCE!$A$4:$A$132,0),T$2)</f>
        <v>4.5 oz</v>
      </c>
      <c r="U1739">
        <f>INDEX(REFERENCE!$B$4:$J$132,MATCH(J1739,REFERENCE!$A$4:$A$132,0),U$2)</f>
        <v>10.25</v>
      </c>
      <c r="V1739" t="str">
        <f>INDEX(REFERENCE!$B$4:$J$132,MATCH(K1739,REFERENCE!$A$4:$A$132,0),V$2)</f>
        <v>4.6 stars</v>
      </c>
      <c r="W1739">
        <f>INDEX(REFERENCE!$B$4:$J$132,MATCH(L1739,REFERENCE!$A$4:$A$132,0),W$2)</f>
        <v>1250</v>
      </c>
    </row>
    <row r="1740" spans="1:23" x14ac:dyDescent="0.2">
      <c r="A1740" s="9">
        <v>20</v>
      </c>
      <c r="B1740" s="9">
        <v>5</v>
      </c>
      <c r="C1740" s="9">
        <v>3</v>
      </c>
      <c r="D1740" s="9">
        <v>1</v>
      </c>
      <c r="E1740" s="9">
        <v>114</v>
      </c>
      <c r="F1740" s="9">
        <v>102</v>
      </c>
      <c r="G1740" s="9">
        <v>3</v>
      </c>
      <c r="H1740" s="9">
        <v>6</v>
      </c>
      <c r="I1740" s="9">
        <v>105</v>
      </c>
      <c r="J1740" s="9">
        <v>10504</v>
      </c>
      <c r="K1740" s="9">
        <v>1</v>
      </c>
      <c r="L1740" s="9">
        <v>2</v>
      </c>
      <c r="N1740">
        <f t="shared" si="29"/>
        <v>200503</v>
      </c>
      <c r="O1740" t="str">
        <f>INDEX(REFERENCE!$B$4:$J$132,MATCH(D1740,REFERENCE!$A$4:$A$132,0),O$2)</f>
        <v>Pads</v>
      </c>
      <c r="P1740" t="str">
        <f>INDEX(REFERENCE!$B$4:$J$132,MATCH(E1740,REFERENCE!$A$4:$A$132,0),P$2)</f>
        <v>Be Koool</v>
      </c>
      <c r="Q1740" t="str">
        <f>INDEX(REFERENCE!$B$4:$J$132,MATCH(F1740,REFERENCE!$A$4:$A$132,0),Q$2)</f>
        <v>Cold sensation</v>
      </c>
      <c r="R1740" t="str">
        <f>INDEX(REFERENCE!$B$4:$J$132,MATCH(G1740,REFERENCE!$A$4:$A$132,0),R$2)</f>
        <v>Joint</v>
      </c>
      <c r="S1740" t="str">
        <f>INDEX(REFERENCE!$B$4:$J$132,MATCH(H1740,REFERENCE!$A$4:$A$132,0),S$2)</f>
        <v>Single use pads/patches</v>
      </c>
      <c r="T1740" t="str">
        <f>INDEX(REFERENCE!$B$4:$J$132,MATCH(I1740,REFERENCE!$A$4:$A$132,0),T$2)</f>
        <v>6 count</v>
      </c>
      <c r="U1740">
        <f>INDEX(REFERENCE!$B$4:$J$132,MATCH(J1740,REFERENCE!$A$4:$A$132,0),U$2)</f>
        <v>21.5</v>
      </c>
      <c r="V1740" t="str">
        <f>INDEX(REFERENCE!$B$4:$J$132,MATCH(K1740,REFERENCE!$A$4:$A$132,0),V$2)</f>
        <v>4.5 stars</v>
      </c>
      <c r="W1740">
        <f>INDEX(REFERENCE!$B$4:$J$132,MATCH(L1740,REFERENCE!$A$4:$A$132,0),W$2)</f>
        <v>4500</v>
      </c>
    </row>
    <row r="1741" spans="1:23" x14ac:dyDescent="0.2">
      <c r="A1741" s="9">
        <v>20</v>
      </c>
      <c r="B1741" s="9">
        <v>5</v>
      </c>
      <c r="C1741" s="9">
        <v>4</v>
      </c>
      <c r="D1741" s="9">
        <v>2</v>
      </c>
      <c r="E1741" s="9">
        <v>205</v>
      </c>
      <c r="F1741" s="9">
        <v>201</v>
      </c>
      <c r="G1741" s="9">
        <v>0</v>
      </c>
      <c r="H1741" s="9">
        <v>4</v>
      </c>
      <c r="I1741" s="9">
        <v>203</v>
      </c>
      <c r="J1741" s="9">
        <v>20302</v>
      </c>
      <c r="K1741" s="9">
        <v>1</v>
      </c>
      <c r="L1741" s="9">
        <v>2</v>
      </c>
      <c r="N1741">
        <f t="shared" si="29"/>
        <v>200504</v>
      </c>
      <c r="O1741" t="str">
        <f>INDEX(REFERENCE!$B$4:$J$132,MATCH(D1741,REFERENCE!$A$4:$A$132,0),O$2)</f>
        <v>Topicals</v>
      </c>
      <c r="P1741" t="str">
        <f>INDEX(REFERENCE!$B$4:$J$132,MATCH(E1741,REFERENCE!$A$4:$A$132,0),P$2)</f>
        <v>Tiger Balm</v>
      </c>
      <c r="Q1741" t="str">
        <f>INDEX(REFERENCE!$B$4:$J$132,MATCH(F1741,REFERENCE!$A$4:$A$132,0),Q$2)</f>
        <v>Hot sensation</v>
      </c>
      <c r="R1741" t="str">
        <f>INDEX(REFERENCE!$B$4:$J$132,MATCH(G1741,REFERENCE!$A$4:$A$132,0),R$2)</f>
        <v>-</v>
      </c>
      <c r="S1741" t="str">
        <f>INDEX(REFERENCE!$B$4:$J$132,MATCH(H1741,REFERENCE!$A$4:$A$132,0),S$2)</f>
        <v>Roll-on</v>
      </c>
      <c r="T1741" t="str">
        <f>INDEX(REFERENCE!$B$4:$J$132,MATCH(I1741,REFERENCE!$A$4:$A$132,0),T$2)</f>
        <v>3 oz</v>
      </c>
      <c r="U1741">
        <f>INDEX(REFERENCE!$B$4:$J$132,MATCH(J1741,REFERENCE!$A$4:$A$132,0),U$2)</f>
        <v>10</v>
      </c>
      <c r="V1741" t="str">
        <f>INDEX(REFERENCE!$B$4:$J$132,MATCH(K1741,REFERENCE!$A$4:$A$132,0),V$2)</f>
        <v>4.5 stars</v>
      </c>
      <c r="W1741">
        <f>INDEX(REFERENCE!$B$4:$J$132,MATCH(L1741,REFERENCE!$A$4:$A$132,0),W$2)</f>
        <v>4500</v>
      </c>
    </row>
    <row r="1742" spans="1:23" x14ac:dyDescent="0.2">
      <c r="A1742" s="9">
        <v>20</v>
      </c>
      <c r="B1742" s="9">
        <v>5</v>
      </c>
      <c r="C1742" s="9">
        <v>5</v>
      </c>
      <c r="D1742" s="9">
        <v>1</v>
      </c>
      <c r="E1742" s="9">
        <v>106</v>
      </c>
      <c r="F1742" s="9">
        <v>104</v>
      </c>
      <c r="G1742" s="9">
        <v>1</v>
      </c>
      <c r="H1742" s="9">
        <v>6</v>
      </c>
      <c r="I1742" s="9">
        <v>101</v>
      </c>
      <c r="J1742" s="9">
        <v>10105</v>
      </c>
      <c r="K1742" s="9">
        <v>3</v>
      </c>
      <c r="L1742" s="9">
        <v>1</v>
      </c>
      <c r="N1742">
        <f t="shared" si="29"/>
        <v>200505</v>
      </c>
      <c r="O1742" t="str">
        <f>INDEX(REFERENCE!$B$4:$J$132,MATCH(D1742,REFERENCE!$A$4:$A$132,0),O$2)</f>
        <v>Pads</v>
      </c>
      <c r="P1742" t="str">
        <f>INDEX(REFERENCE!$B$4:$J$132,MATCH(E1742,REFERENCE!$A$4:$A$132,0),P$2)</f>
        <v>Vicks Vapopatch</v>
      </c>
      <c r="Q1742" t="str">
        <f>INDEX(REFERENCE!$B$4:$J$132,MATCH(F1742,REFERENCE!$A$4:$A$132,0),Q$2)</f>
        <v>Lidocaine/numbing sensation</v>
      </c>
      <c r="R1742" t="str">
        <f>INDEX(REFERENCE!$B$4:$J$132,MATCH(G1742,REFERENCE!$A$4:$A$132,0),R$2)</f>
        <v>Back</v>
      </c>
      <c r="S1742" t="str">
        <f>INDEX(REFERENCE!$B$4:$J$132,MATCH(H1742,REFERENCE!$A$4:$A$132,0),S$2)</f>
        <v>Single use pads/patches</v>
      </c>
      <c r="T1742" t="str">
        <f>INDEX(REFERENCE!$B$4:$J$132,MATCH(I1742,REFERENCE!$A$4:$A$132,0),T$2)</f>
        <v>2 count</v>
      </c>
      <c r="U1742">
        <f>INDEX(REFERENCE!$B$4:$J$132,MATCH(J1742,REFERENCE!$A$4:$A$132,0),U$2)</f>
        <v>20.99</v>
      </c>
      <c r="V1742" t="str">
        <f>INDEX(REFERENCE!$B$4:$J$132,MATCH(K1742,REFERENCE!$A$4:$A$132,0),V$2)</f>
        <v>4.8 stars</v>
      </c>
      <c r="W1742">
        <f>INDEX(REFERENCE!$B$4:$J$132,MATCH(L1742,REFERENCE!$A$4:$A$132,0),W$2)</f>
        <v>1250</v>
      </c>
    </row>
    <row r="1743" spans="1:23" x14ac:dyDescent="0.2">
      <c r="A1743" s="9">
        <v>20</v>
      </c>
      <c r="B1743" s="9">
        <v>5</v>
      </c>
      <c r="C1743" s="9">
        <v>6</v>
      </c>
      <c r="D1743" s="9">
        <v>1</v>
      </c>
      <c r="E1743" s="9">
        <v>102</v>
      </c>
      <c r="F1743" s="9">
        <v>103</v>
      </c>
      <c r="G1743" s="9">
        <v>2</v>
      </c>
      <c r="H1743" s="9">
        <v>6</v>
      </c>
      <c r="I1743" s="9">
        <v>104</v>
      </c>
      <c r="J1743" s="9">
        <v>10401</v>
      </c>
      <c r="K1743" s="9">
        <v>3</v>
      </c>
      <c r="L1743" s="9">
        <v>1</v>
      </c>
      <c r="N1743">
        <f t="shared" si="29"/>
        <v>200506</v>
      </c>
      <c r="O1743" t="str">
        <f>INDEX(REFERENCE!$B$4:$J$132,MATCH(D1743,REFERENCE!$A$4:$A$132,0),O$2)</f>
        <v>Pads</v>
      </c>
      <c r="P1743" t="str">
        <f>INDEX(REFERENCE!$B$4:$J$132,MATCH(E1743,REFERENCE!$A$4:$A$132,0),P$2)</f>
        <v>Icy Hot</v>
      </c>
      <c r="Q1743" t="str">
        <f>INDEX(REFERENCE!$B$4:$J$132,MATCH(F1743,REFERENCE!$A$4:$A$132,0),Q$2)</f>
        <v>Both hot and cold sensation</v>
      </c>
      <c r="R1743" t="str">
        <f>INDEX(REFERENCE!$B$4:$J$132,MATCH(G1743,REFERENCE!$A$4:$A$132,0),R$2)</f>
        <v>Neck</v>
      </c>
      <c r="S1743" t="str">
        <f>INDEX(REFERENCE!$B$4:$J$132,MATCH(H1743,REFERENCE!$A$4:$A$132,0),S$2)</f>
        <v>Single use pads/patches</v>
      </c>
      <c r="T1743" t="str">
        <f>INDEX(REFERENCE!$B$4:$J$132,MATCH(I1743,REFERENCE!$A$4:$A$132,0),T$2)</f>
        <v>5 count</v>
      </c>
      <c r="U1743">
        <f>INDEX(REFERENCE!$B$4:$J$132,MATCH(J1743,REFERENCE!$A$4:$A$132,0),U$2)</f>
        <v>4.83</v>
      </c>
      <c r="V1743" t="str">
        <f>INDEX(REFERENCE!$B$4:$J$132,MATCH(K1743,REFERENCE!$A$4:$A$132,0),V$2)</f>
        <v>4.8 stars</v>
      </c>
      <c r="W1743">
        <f>INDEX(REFERENCE!$B$4:$J$132,MATCH(L1743,REFERENCE!$A$4:$A$132,0),W$2)</f>
        <v>1250</v>
      </c>
    </row>
    <row r="1744" spans="1:23" x14ac:dyDescent="0.2">
      <c r="A1744" s="9">
        <v>20</v>
      </c>
      <c r="B1744" s="9">
        <v>6</v>
      </c>
      <c r="C1744" s="9">
        <v>1</v>
      </c>
      <c r="D1744" s="9">
        <v>2</v>
      </c>
      <c r="E1744" s="9">
        <v>208</v>
      </c>
      <c r="F1744" s="9">
        <v>204</v>
      </c>
      <c r="G1744" s="9">
        <v>0</v>
      </c>
      <c r="H1744" s="9">
        <v>2</v>
      </c>
      <c r="I1744" s="9">
        <v>204</v>
      </c>
      <c r="J1744" s="9">
        <v>20404</v>
      </c>
      <c r="K1744" s="9">
        <v>1</v>
      </c>
      <c r="L1744" s="9">
        <v>2</v>
      </c>
      <c r="N1744">
        <f t="shared" si="29"/>
        <v>200601</v>
      </c>
      <c r="O1744" t="str">
        <f>INDEX(REFERENCE!$B$4:$J$132,MATCH(D1744,REFERENCE!$A$4:$A$132,0),O$2)</f>
        <v>Topicals</v>
      </c>
      <c r="P1744" t="str">
        <f>INDEX(REFERENCE!$B$4:$J$132,MATCH(E1744,REFERENCE!$A$4:$A$132,0),P$2)</f>
        <v>Equate</v>
      </c>
      <c r="Q1744" t="str">
        <f>INDEX(REFERENCE!$B$4:$J$132,MATCH(F1744,REFERENCE!$A$4:$A$132,0),Q$2)</f>
        <v>Lidocaine/numbing sensation</v>
      </c>
      <c r="R1744" t="str">
        <f>INDEX(REFERENCE!$B$4:$J$132,MATCH(G1744,REFERENCE!$A$4:$A$132,0),R$2)</f>
        <v>-</v>
      </c>
      <c r="S1744" t="str">
        <f>INDEX(REFERENCE!$B$4:$J$132,MATCH(H1744,REFERENCE!$A$4:$A$132,0),S$2)</f>
        <v>Cream</v>
      </c>
      <c r="T1744" t="str">
        <f>INDEX(REFERENCE!$B$4:$J$132,MATCH(I1744,REFERENCE!$A$4:$A$132,0),T$2)</f>
        <v>3.5 oz</v>
      </c>
      <c r="U1744">
        <f>INDEX(REFERENCE!$B$4:$J$132,MATCH(J1744,REFERENCE!$A$4:$A$132,0),U$2)</f>
        <v>13.88</v>
      </c>
      <c r="V1744" t="str">
        <f>INDEX(REFERENCE!$B$4:$J$132,MATCH(K1744,REFERENCE!$A$4:$A$132,0),V$2)</f>
        <v>4.5 stars</v>
      </c>
      <c r="W1744">
        <f>INDEX(REFERENCE!$B$4:$J$132,MATCH(L1744,REFERENCE!$A$4:$A$132,0),W$2)</f>
        <v>4500</v>
      </c>
    </row>
    <row r="1745" spans="1:23" x14ac:dyDescent="0.2">
      <c r="A1745" s="9">
        <v>20</v>
      </c>
      <c r="B1745" s="9">
        <v>6</v>
      </c>
      <c r="C1745" s="9">
        <v>2</v>
      </c>
      <c r="D1745" s="9">
        <v>2</v>
      </c>
      <c r="E1745" s="9">
        <v>205</v>
      </c>
      <c r="F1745" s="9">
        <v>203</v>
      </c>
      <c r="G1745" s="9">
        <v>0</v>
      </c>
      <c r="H1745" s="9">
        <v>4</v>
      </c>
      <c r="I1745" s="9">
        <v>205</v>
      </c>
      <c r="J1745" s="9">
        <v>20505</v>
      </c>
      <c r="K1745" s="9">
        <v>1</v>
      </c>
      <c r="L1745" s="9">
        <v>1</v>
      </c>
      <c r="N1745">
        <f t="shared" si="29"/>
        <v>200602</v>
      </c>
      <c r="O1745" t="str">
        <f>INDEX(REFERENCE!$B$4:$J$132,MATCH(D1745,REFERENCE!$A$4:$A$132,0),O$2)</f>
        <v>Topicals</v>
      </c>
      <c r="P1745" t="str">
        <f>INDEX(REFERENCE!$B$4:$J$132,MATCH(E1745,REFERENCE!$A$4:$A$132,0),P$2)</f>
        <v>Tiger Balm</v>
      </c>
      <c r="Q1745" t="str">
        <f>INDEX(REFERENCE!$B$4:$J$132,MATCH(F1745,REFERENCE!$A$4:$A$132,0),Q$2)</f>
        <v>Both hot and cold sensation</v>
      </c>
      <c r="R1745" t="str">
        <f>INDEX(REFERENCE!$B$4:$J$132,MATCH(G1745,REFERENCE!$A$4:$A$132,0),R$2)</f>
        <v>-</v>
      </c>
      <c r="S1745" t="str">
        <f>INDEX(REFERENCE!$B$4:$J$132,MATCH(H1745,REFERENCE!$A$4:$A$132,0),S$2)</f>
        <v>Roll-on</v>
      </c>
      <c r="T1745" t="str">
        <f>INDEX(REFERENCE!$B$4:$J$132,MATCH(I1745,REFERENCE!$A$4:$A$132,0),T$2)</f>
        <v>4 oz</v>
      </c>
      <c r="U1745">
        <f>INDEX(REFERENCE!$B$4:$J$132,MATCH(J1745,REFERENCE!$A$4:$A$132,0),U$2)</f>
        <v>22</v>
      </c>
      <c r="V1745" t="str">
        <f>INDEX(REFERENCE!$B$4:$J$132,MATCH(K1745,REFERENCE!$A$4:$A$132,0),V$2)</f>
        <v>4.5 stars</v>
      </c>
      <c r="W1745">
        <f>INDEX(REFERENCE!$B$4:$J$132,MATCH(L1745,REFERENCE!$A$4:$A$132,0),W$2)</f>
        <v>1250</v>
      </c>
    </row>
    <row r="1746" spans="1:23" x14ac:dyDescent="0.2">
      <c r="A1746" s="9">
        <v>20</v>
      </c>
      <c r="B1746" s="9">
        <v>6</v>
      </c>
      <c r="C1746" s="9">
        <v>3</v>
      </c>
      <c r="D1746" s="9">
        <v>2</v>
      </c>
      <c r="E1746" s="9">
        <v>210</v>
      </c>
      <c r="F1746" s="9">
        <v>202</v>
      </c>
      <c r="G1746" s="9">
        <v>0</v>
      </c>
      <c r="H1746" s="9">
        <v>5</v>
      </c>
      <c r="I1746" s="9">
        <v>202</v>
      </c>
      <c r="J1746" s="9">
        <v>20201</v>
      </c>
      <c r="K1746" s="9">
        <v>2</v>
      </c>
      <c r="L1746" s="9">
        <v>1</v>
      </c>
      <c r="N1746">
        <f t="shared" si="29"/>
        <v>200603</v>
      </c>
      <c r="O1746" t="str">
        <f>INDEX(REFERENCE!$B$4:$J$132,MATCH(D1746,REFERENCE!$A$4:$A$132,0),O$2)</f>
        <v>Topicals</v>
      </c>
      <c r="P1746" t="str">
        <f>INDEX(REFERENCE!$B$4:$J$132,MATCH(E1746,REFERENCE!$A$4:$A$132,0),P$2)</f>
        <v>Arnicare</v>
      </c>
      <c r="Q1746" t="str">
        <f>INDEX(REFERENCE!$B$4:$J$132,MATCH(F1746,REFERENCE!$A$4:$A$132,0),Q$2)</f>
        <v>Cold sensation</v>
      </c>
      <c r="R1746" t="str">
        <f>INDEX(REFERENCE!$B$4:$J$132,MATCH(G1746,REFERENCE!$A$4:$A$132,0),R$2)</f>
        <v>-</v>
      </c>
      <c r="S1746" t="str">
        <f>INDEX(REFERENCE!$B$4:$J$132,MATCH(H1746,REFERENCE!$A$4:$A$132,0),S$2)</f>
        <v>Liquid</v>
      </c>
      <c r="T1746" t="str">
        <f>INDEX(REFERENCE!$B$4:$J$132,MATCH(I1746,REFERENCE!$A$4:$A$132,0),T$2)</f>
        <v>2.5 oz</v>
      </c>
      <c r="U1746">
        <f>INDEX(REFERENCE!$B$4:$J$132,MATCH(J1746,REFERENCE!$A$4:$A$132,0),U$2)</f>
        <v>5.75</v>
      </c>
      <c r="V1746" t="str">
        <f>INDEX(REFERENCE!$B$4:$J$132,MATCH(K1746,REFERENCE!$A$4:$A$132,0),V$2)</f>
        <v>4.6 stars</v>
      </c>
      <c r="W1746">
        <f>INDEX(REFERENCE!$B$4:$J$132,MATCH(L1746,REFERENCE!$A$4:$A$132,0),W$2)</f>
        <v>1250</v>
      </c>
    </row>
    <row r="1747" spans="1:23" x14ac:dyDescent="0.2">
      <c r="A1747" s="9">
        <v>20</v>
      </c>
      <c r="B1747" s="9">
        <v>6</v>
      </c>
      <c r="C1747" s="9">
        <v>4</v>
      </c>
      <c r="D1747" s="9">
        <v>1</v>
      </c>
      <c r="E1747" s="9">
        <v>102</v>
      </c>
      <c r="F1747" s="9">
        <v>104</v>
      </c>
      <c r="G1747" s="9">
        <v>2</v>
      </c>
      <c r="H1747" s="9">
        <v>6</v>
      </c>
      <c r="I1747" s="9">
        <v>105</v>
      </c>
      <c r="J1747" s="9">
        <v>10504</v>
      </c>
      <c r="K1747" s="9">
        <v>2</v>
      </c>
      <c r="L1747" s="9">
        <v>2</v>
      </c>
      <c r="N1747">
        <f t="shared" si="29"/>
        <v>200604</v>
      </c>
      <c r="O1747" t="str">
        <f>INDEX(REFERENCE!$B$4:$J$132,MATCH(D1747,REFERENCE!$A$4:$A$132,0),O$2)</f>
        <v>Pads</v>
      </c>
      <c r="P1747" t="str">
        <f>INDEX(REFERENCE!$B$4:$J$132,MATCH(E1747,REFERENCE!$A$4:$A$132,0),P$2)</f>
        <v>Icy Hot</v>
      </c>
      <c r="Q1747" t="str">
        <f>INDEX(REFERENCE!$B$4:$J$132,MATCH(F1747,REFERENCE!$A$4:$A$132,0),Q$2)</f>
        <v>Lidocaine/numbing sensation</v>
      </c>
      <c r="R1747" t="str">
        <f>INDEX(REFERENCE!$B$4:$J$132,MATCH(G1747,REFERENCE!$A$4:$A$132,0),R$2)</f>
        <v>Neck</v>
      </c>
      <c r="S1747" t="str">
        <f>INDEX(REFERENCE!$B$4:$J$132,MATCH(H1747,REFERENCE!$A$4:$A$132,0),S$2)</f>
        <v>Single use pads/patches</v>
      </c>
      <c r="T1747" t="str">
        <f>INDEX(REFERENCE!$B$4:$J$132,MATCH(I1747,REFERENCE!$A$4:$A$132,0),T$2)</f>
        <v>6 count</v>
      </c>
      <c r="U1747">
        <f>INDEX(REFERENCE!$B$4:$J$132,MATCH(J1747,REFERENCE!$A$4:$A$132,0),U$2)</f>
        <v>21.5</v>
      </c>
      <c r="V1747" t="str">
        <f>INDEX(REFERENCE!$B$4:$J$132,MATCH(K1747,REFERENCE!$A$4:$A$132,0),V$2)</f>
        <v>4.6 stars</v>
      </c>
      <c r="W1747">
        <f>INDEX(REFERENCE!$B$4:$J$132,MATCH(L1747,REFERENCE!$A$4:$A$132,0),W$2)</f>
        <v>4500</v>
      </c>
    </row>
    <row r="1748" spans="1:23" x14ac:dyDescent="0.2">
      <c r="A1748" s="9">
        <v>20</v>
      </c>
      <c r="B1748" s="9">
        <v>6</v>
      </c>
      <c r="C1748" s="9">
        <v>5</v>
      </c>
      <c r="D1748" s="9">
        <v>1</v>
      </c>
      <c r="E1748" s="9">
        <v>103</v>
      </c>
      <c r="F1748" s="9">
        <v>105</v>
      </c>
      <c r="G1748" s="9">
        <v>5</v>
      </c>
      <c r="H1748" s="9">
        <v>6</v>
      </c>
      <c r="I1748" s="9">
        <v>104</v>
      </c>
      <c r="J1748" s="9">
        <v>10402</v>
      </c>
      <c r="K1748" s="9">
        <v>3</v>
      </c>
      <c r="L1748" s="9">
        <v>2</v>
      </c>
      <c r="N1748">
        <f t="shared" si="29"/>
        <v>200605</v>
      </c>
      <c r="O1748" t="str">
        <f>INDEX(REFERENCE!$B$4:$J$132,MATCH(D1748,REFERENCE!$A$4:$A$132,0),O$2)</f>
        <v>Pads</v>
      </c>
      <c r="P1748" t="str">
        <f>INDEX(REFERENCE!$B$4:$J$132,MATCH(E1748,REFERENCE!$A$4:$A$132,0),P$2)</f>
        <v xml:space="preserve">Biofreeze  </v>
      </c>
      <c r="Q1748" t="str">
        <f>INDEX(REFERENCE!$B$4:$J$132,MATCH(F1748,REFERENCE!$A$4:$A$132,0),Q$2)</f>
        <v>No sensation/drug free/for circulation</v>
      </c>
      <c r="R1748" t="str">
        <f>INDEX(REFERENCE!$B$4:$J$132,MATCH(G1748,REFERENCE!$A$4:$A$132,0),R$2)</f>
        <v>Hands (arthritis)</v>
      </c>
      <c r="S1748" t="str">
        <f>INDEX(REFERENCE!$B$4:$J$132,MATCH(H1748,REFERENCE!$A$4:$A$132,0),S$2)</f>
        <v>Single use pads/patches</v>
      </c>
      <c r="T1748" t="str">
        <f>INDEX(REFERENCE!$B$4:$J$132,MATCH(I1748,REFERENCE!$A$4:$A$132,0),T$2)</f>
        <v>5 count</v>
      </c>
      <c r="U1748">
        <f>INDEX(REFERENCE!$B$4:$J$132,MATCH(J1748,REFERENCE!$A$4:$A$132,0),U$2)</f>
        <v>8.93</v>
      </c>
      <c r="V1748" t="str">
        <f>INDEX(REFERENCE!$B$4:$J$132,MATCH(K1748,REFERENCE!$A$4:$A$132,0),V$2)</f>
        <v>4.8 stars</v>
      </c>
      <c r="W1748">
        <f>INDEX(REFERENCE!$B$4:$J$132,MATCH(L1748,REFERENCE!$A$4:$A$132,0),W$2)</f>
        <v>4500</v>
      </c>
    </row>
    <row r="1749" spans="1:23" x14ac:dyDescent="0.2">
      <c r="A1749" s="9">
        <v>20</v>
      </c>
      <c r="B1749" s="9">
        <v>6</v>
      </c>
      <c r="C1749" s="9">
        <v>6</v>
      </c>
      <c r="D1749" s="9">
        <v>1</v>
      </c>
      <c r="E1749" s="9">
        <v>106</v>
      </c>
      <c r="F1749" s="9">
        <v>103</v>
      </c>
      <c r="G1749" s="9">
        <v>4</v>
      </c>
      <c r="H1749" s="9">
        <v>6</v>
      </c>
      <c r="I1749" s="9">
        <v>103</v>
      </c>
      <c r="J1749" s="9">
        <v>10303</v>
      </c>
      <c r="K1749" s="9">
        <v>2</v>
      </c>
      <c r="L1749" s="9">
        <v>1</v>
      </c>
      <c r="N1749">
        <f t="shared" si="29"/>
        <v>200606</v>
      </c>
      <c r="O1749" t="str">
        <f>INDEX(REFERENCE!$B$4:$J$132,MATCH(D1749,REFERENCE!$A$4:$A$132,0),O$2)</f>
        <v>Pads</v>
      </c>
      <c r="P1749" t="str">
        <f>INDEX(REFERENCE!$B$4:$J$132,MATCH(E1749,REFERENCE!$A$4:$A$132,0),P$2)</f>
        <v>Vicks Vapopatch</v>
      </c>
      <c r="Q1749" t="str">
        <f>INDEX(REFERENCE!$B$4:$J$132,MATCH(F1749,REFERENCE!$A$4:$A$132,0),Q$2)</f>
        <v>Both hot and cold sensation</v>
      </c>
      <c r="R1749" t="str">
        <f>INDEX(REFERENCE!$B$4:$J$132,MATCH(G1749,REFERENCE!$A$4:$A$132,0),R$2)</f>
        <v>Chest</v>
      </c>
      <c r="S1749" t="str">
        <f>INDEX(REFERENCE!$B$4:$J$132,MATCH(H1749,REFERENCE!$A$4:$A$132,0),S$2)</f>
        <v>Single use pads/patches</v>
      </c>
      <c r="T1749" t="str">
        <f>INDEX(REFERENCE!$B$4:$J$132,MATCH(I1749,REFERENCE!$A$4:$A$132,0),T$2)</f>
        <v>4 count</v>
      </c>
      <c r="U1749">
        <f>INDEX(REFERENCE!$B$4:$J$132,MATCH(J1749,REFERENCE!$A$4:$A$132,0),U$2)</f>
        <v>13</v>
      </c>
      <c r="V1749" t="str">
        <f>INDEX(REFERENCE!$B$4:$J$132,MATCH(K1749,REFERENCE!$A$4:$A$132,0),V$2)</f>
        <v>4.6 stars</v>
      </c>
      <c r="W1749">
        <f>INDEX(REFERENCE!$B$4:$J$132,MATCH(L1749,REFERENCE!$A$4:$A$132,0),W$2)</f>
        <v>1250</v>
      </c>
    </row>
    <row r="1750" spans="1:23" x14ac:dyDescent="0.2">
      <c r="A1750" s="9">
        <v>20</v>
      </c>
      <c r="B1750" s="9">
        <v>7</v>
      </c>
      <c r="C1750" s="9">
        <v>1</v>
      </c>
      <c r="D1750" s="9">
        <v>1</v>
      </c>
      <c r="E1750" s="9">
        <v>103</v>
      </c>
      <c r="F1750" s="9">
        <v>104</v>
      </c>
      <c r="G1750" s="9">
        <v>1</v>
      </c>
      <c r="H1750" s="9">
        <v>6</v>
      </c>
      <c r="I1750" s="9">
        <v>102</v>
      </c>
      <c r="J1750" s="9">
        <v>10201</v>
      </c>
      <c r="K1750" s="9">
        <v>2</v>
      </c>
      <c r="L1750" s="9">
        <v>2</v>
      </c>
      <c r="N1750">
        <f t="shared" si="29"/>
        <v>200701</v>
      </c>
      <c r="O1750" t="str">
        <f>INDEX(REFERENCE!$B$4:$J$132,MATCH(D1750,REFERENCE!$A$4:$A$132,0),O$2)</f>
        <v>Pads</v>
      </c>
      <c r="P1750" t="str">
        <f>INDEX(REFERENCE!$B$4:$J$132,MATCH(E1750,REFERENCE!$A$4:$A$132,0),P$2)</f>
        <v xml:space="preserve">Biofreeze  </v>
      </c>
      <c r="Q1750" t="str">
        <f>INDEX(REFERENCE!$B$4:$J$132,MATCH(F1750,REFERENCE!$A$4:$A$132,0),Q$2)</f>
        <v>Lidocaine/numbing sensation</v>
      </c>
      <c r="R1750" t="str">
        <f>INDEX(REFERENCE!$B$4:$J$132,MATCH(G1750,REFERENCE!$A$4:$A$132,0),R$2)</f>
        <v>Back</v>
      </c>
      <c r="S1750" t="str">
        <f>INDEX(REFERENCE!$B$4:$J$132,MATCH(H1750,REFERENCE!$A$4:$A$132,0),S$2)</f>
        <v>Single use pads/patches</v>
      </c>
      <c r="T1750" t="str">
        <f>INDEX(REFERENCE!$B$4:$J$132,MATCH(I1750,REFERENCE!$A$4:$A$132,0),T$2)</f>
        <v>3 count</v>
      </c>
      <c r="U1750">
        <f>INDEX(REFERENCE!$B$4:$J$132,MATCH(J1750,REFERENCE!$A$4:$A$132,0),U$2)</f>
        <v>3.6</v>
      </c>
      <c r="V1750" t="str">
        <f>INDEX(REFERENCE!$B$4:$J$132,MATCH(K1750,REFERENCE!$A$4:$A$132,0),V$2)</f>
        <v>4.6 stars</v>
      </c>
      <c r="W1750">
        <f>INDEX(REFERENCE!$B$4:$J$132,MATCH(L1750,REFERENCE!$A$4:$A$132,0),W$2)</f>
        <v>4500</v>
      </c>
    </row>
    <row r="1751" spans="1:23" x14ac:dyDescent="0.2">
      <c r="A1751" s="9">
        <v>20</v>
      </c>
      <c r="B1751" s="9">
        <v>7</v>
      </c>
      <c r="C1751" s="9">
        <v>2</v>
      </c>
      <c r="D1751" s="9">
        <v>2</v>
      </c>
      <c r="E1751" s="9">
        <v>209</v>
      </c>
      <c r="F1751" s="9">
        <v>202</v>
      </c>
      <c r="G1751" s="9">
        <v>0</v>
      </c>
      <c r="H1751" s="9">
        <v>5</v>
      </c>
      <c r="I1751" s="9">
        <v>202</v>
      </c>
      <c r="J1751" s="9">
        <v>20201</v>
      </c>
      <c r="K1751" s="9">
        <v>2</v>
      </c>
      <c r="L1751" s="9">
        <v>2</v>
      </c>
      <c r="N1751">
        <f t="shared" si="29"/>
        <v>200702</v>
      </c>
      <c r="O1751" t="str">
        <f>INDEX(REFERENCE!$B$4:$J$132,MATCH(D1751,REFERENCE!$A$4:$A$132,0),O$2)</f>
        <v>Topicals</v>
      </c>
      <c r="P1751" t="str">
        <f>INDEX(REFERENCE!$B$4:$J$132,MATCH(E1751,REFERENCE!$A$4:$A$132,0),P$2)</f>
        <v>Motrin</v>
      </c>
      <c r="Q1751" t="str">
        <f>INDEX(REFERENCE!$B$4:$J$132,MATCH(F1751,REFERENCE!$A$4:$A$132,0),Q$2)</f>
        <v>Cold sensation</v>
      </c>
      <c r="R1751" t="str">
        <f>INDEX(REFERENCE!$B$4:$J$132,MATCH(G1751,REFERENCE!$A$4:$A$132,0),R$2)</f>
        <v>-</v>
      </c>
      <c r="S1751" t="str">
        <f>INDEX(REFERENCE!$B$4:$J$132,MATCH(H1751,REFERENCE!$A$4:$A$132,0),S$2)</f>
        <v>Liquid</v>
      </c>
      <c r="T1751" t="str">
        <f>INDEX(REFERENCE!$B$4:$J$132,MATCH(I1751,REFERENCE!$A$4:$A$132,0),T$2)</f>
        <v>2.5 oz</v>
      </c>
      <c r="U1751">
        <f>INDEX(REFERENCE!$B$4:$J$132,MATCH(J1751,REFERENCE!$A$4:$A$132,0),U$2)</f>
        <v>5.75</v>
      </c>
      <c r="V1751" t="str">
        <f>INDEX(REFERENCE!$B$4:$J$132,MATCH(K1751,REFERENCE!$A$4:$A$132,0),V$2)</f>
        <v>4.6 stars</v>
      </c>
      <c r="W1751">
        <f>INDEX(REFERENCE!$B$4:$J$132,MATCH(L1751,REFERENCE!$A$4:$A$132,0),W$2)</f>
        <v>4500</v>
      </c>
    </row>
    <row r="1752" spans="1:23" x14ac:dyDescent="0.2">
      <c r="A1752" s="9">
        <v>20</v>
      </c>
      <c r="B1752" s="9">
        <v>7</v>
      </c>
      <c r="C1752" s="9">
        <v>3</v>
      </c>
      <c r="D1752" s="9">
        <v>2</v>
      </c>
      <c r="E1752" s="9">
        <v>206</v>
      </c>
      <c r="F1752" s="9">
        <v>204</v>
      </c>
      <c r="G1752" s="9">
        <v>0</v>
      </c>
      <c r="H1752" s="9">
        <v>2</v>
      </c>
      <c r="I1752" s="9">
        <v>203</v>
      </c>
      <c r="J1752" s="9">
        <v>20303</v>
      </c>
      <c r="K1752" s="9">
        <v>1</v>
      </c>
      <c r="L1752" s="9">
        <v>1</v>
      </c>
      <c r="N1752">
        <f t="shared" si="29"/>
        <v>200703</v>
      </c>
      <c r="O1752" t="str">
        <f>INDEX(REFERENCE!$B$4:$J$132,MATCH(D1752,REFERENCE!$A$4:$A$132,0),O$2)</f>
        <v>Topicals</v>
      </c>
      <c r="P1752" t="str">
        <f>INDEX(REFERENCE!$B$4:$J$132,MATCH(E1752,REFERENCE!$A$4:$A$132,0),P$2)</f>
        <v>Voltaren</v>
      </c>
      <c r="Q1752" t="str">
        <f>INDEX(REFERENCE!$B$4:$J$132,MATCH(F1752,REFERENCE!$A$4:$A$132,0),Q$2)</f>
        <v>Lidocaine/numbing sensation</v>
      </c>
      <c r="R1752" t="str">
        <f>INDEX(REFERENCE!$B$4:$J$132,MATCH(G1752,REFERENCE!$A$4:$A$132,0),R$2)</f>
        <v>-</v>
      </c>
      <c r="S1752" t="str">
        <f>INDEX(REFERENCE!$B$4:$J$132,MATCH(H1752,REFERENCE!$A$4:$A$132,0),S$2)</f>
        <v>Cream</v>
      </c>
      <c r="T1752" t="str">
        <f>INDEX(REFERENCE!$B$4:$J$132,MATCH(I1752,REFERENCE!$A$4:$A$132,0),T$2)</f>
        <v>3 oz</v>
      </c>
      <c r="U1752">
        <f>INDEX(REFERENCE!$B$4:$J$132,MATCH(J1752,REFERENCE!$A$4:$A$132,0),U$2)</f>
        <v>11.99</v>
      </c>
      <c r="V1752" t="str">
        <f>INDEX(REFERENCE!$B$4:$J$132,MATCH(K1752,REFERENCE!$A$4:$A$132,0),V$2)</f>
        <v>4.5 stars</v>
      </c>
      <c r="W1752">
        <f>INDEX(REFERENCE!$B$4:$J$132,MATCH(L1752,REFERENCE!$A$4:$A$132,0),W$2)</f>
        <v>1250</v>
      </c>
    </row>
    <row r="1753" spans="1:23" x14ac:dyDescent="0.2">
      <c r="A1753" s="9">
        <v>20</v>
      </c>
      <c r="B1753" s="9">
        <v>7</v>
      </c>
      <c r="C1753" s="9">
        <v>4</v>
      </c>
      <c r="D1753" s="9">
        <v>2</v>
      </c>
      <c r="E1753" s="9">
        <v>207</v>
      </c>
      <c r="F1753" s="9">
        <v>202</v>
      </c>
      <c r="G1753" s="9">
        <v>0</v>
      </c>
      <c r="H1753" s="9">
        <v>1</v>
      </c>
      <c r="I1753" s="9">
        <v>201</v>
      </c>
      <c r="J1753" s="9">
        <v>20105</v>
      </c>
      <c r="K1753" s="9">
        <v>3</v>
      </c>
      <c r="L1753" s="9">
        <v>2</v>
      </c>
      <c r="N1753">
        <f t="shared" si="29"/>
        <v>200704</v>
      </c>
      <c r="O1753" t="str">
        <f>INDEX(REFERENCE!$B$4:$J$132,MATCH(D1753,REFERENCE!$A$4:$A$132,0),O$2)</f>
        <v>Topicals</v>
      </c>
      <c r="P1753" t="str">
        <f>INDEX(REFERENCE!$B$4:$J$132,MATCH(E1753,REFERENCE!$A$4:$A$132,0),P$2)</f>
        <v>Salonpas</v>
      </c>
      <c r="Q1753" t="str">
        <f>INDEX(REFERENCE!$B$4:$J$132,MATCH(F1753,REFERENCE!$A$4:$A$132,0),Q$2)</f>
        <v>Cold sensation</v>
      </c>
      <c r="R1753" t="str">
        <f>INDEX(REFERENCE!$B$4:$J$132,MATCH(G1753,REFERENCE!$A$4:$A$132,0),R$2)</f>
        <v>-</v>
      </c>
      <c r="S1753" t="str">
        <f>INDEX(REFERENCE!$B$4:$J$132,MATCH(H1753,REFERENCE!$A$4:$A$132,0),S$2)</f>
        <v>Gel</v>
      </c>
      <c r="T1753" t="str">
        <f>INDEX(REFERENCE!$B$4:$J$132,MATCH(I1753,REFERENCE!$A$4:$A$132,0),T$2)</f>
        <v>2 oz</v>
      </c>
      <c r="U1753">
        <f>INDEX(REFERENCE!$B$4:$J$132,MATCH(J1753,REFERENCE!$A$4:$A$132,0),U$2)</f>
        <v>16</v>
      </c>
      <c r="V1753" t="str">
        <f>INDEX(REFERENCE!$B$4:$J$132,MATCH(K1753,REFERENCE!$A$4:$A$132,0),V$2)</f>
        <v>4.8 stars</v>
      </c>
      <c r="W1753">
        <f>INDEX(REFERENCE!$B$4:$J$132,MATCH(L1753,REFERENCE!$A$4:$A$132,0),W$2)</f>
        <v>4500</v>
      </c>
    </row>
    <row r="1754" spans="1:23" x14ac:dyDescent="0.2">
      <c r="A1754" s="9">
        <v>20</v>
      </c>
      <c r="B1754" s="9">
        <v>7</v>
      </c>
      <c r="C1754" s="9">
        <v>5</v>
      </c>
      <c r="D1754" s="9">
        <v>1</v>
      </c>
      <c r="E1754" s="9">
        <v>104</v>
      </c>
      <c r="F1754" s="9">
        <v>102</v>
      </c>
      <c r="G1754" s="9">
        <v>6</v>
      </c>
      <c r="H1754" s="9">
        <v>6</v>
      </c>
      <c r="I1754" s="9">
        <v>101</v>
      </c>
      <c r="J1754" s="9">
        <v>10102</v>
      </c>
      <c r="K1754" s="9">
        <v>3</v>
      </c>
      <c r="L1754" s="9">
        <v>1</v>
      </c>
      <c r="N1754">
        <f t="shared" si="29"/>
        <v>200705</v>
      </c>
      <c r="O1754" t="str">
        <f>INDEX(REFERENCE!$B$4:$J$132,MATCH(D1754,REFERENCE!$A$4:$A$132,0),O$2)</f>
        <v>Pads</v>
      </c>
      <c r="P1754" t="str">
        <f>INDEX(REFERENCE!$B$4:$J$132,MATCH(E1754,REFERENCE!$A$4:$A$132,0),P$2)</f>
        <v>Aspercreme</v>
      </c>
      <c r="Q1754" t="str">
        <f>INDEX(REFERENCE!$B$4:$J$132,MATCH(F1754,REFERENCE!$A$4:$A$132,0),Q$2)</f>
        <v>Cold sensation</v>
      </c>
      <c r="R1754" t="str">
        <f>INDEX(REFERENCE!$B$4:$J$132,MATCH(G1754,REFERENCE!$A$4:$A$132,0),R$2)</f>
        <v>Shoulder</v>
      </c>
      <c r="S1754" t="str">
        <f>INDEX(REFERENCE!$B$4:$J$132,MATCH(H1754,REFERENCE!$A$4:$A$132,0),S$2)</f>
        <v>Single use pads/patches</v>
      </c>
      <c r="T1754" t="str">
        <f>INDEX(REFERENCE!$B$4:$J$132,MATCH(I1754,REFERENCE!$A$4:$A$132,0),T$2)</f>
        <v>2 count</v>
      </c>
      <c r="U1754">
        <f>INDEX(REFERENCE!$B$4:$J$132,MATCH(J1754,REFERENCE!$A$4:$A$132,0),U$2)</f>
        <v>4.3</v>
      </c>
      <c r="V1754" t="str">
        <f>INDEX(REFERENCE!$B$4:$J$132,MATCH(K1754,REFERENCE!$A$4:$A$132,0),V$2)</f>
        <v>4.8 stars</v>
      </c>
      <c r="W1754">
        <f>INDEX(REFERENCE!$B$4:$J$132,MATCH(L1754,REFERENCE!$A$4:$A$132,0),W$2)</f>
        <v>1250</v>
      </c>
    </row>
    <row r="1755" spans="1:23" x14ac:dyDescent="0.2">
      <c r="A1755" s="9">
        <v>20</v>
      </c>
      <c r="B1755" s="9">
        <v>7</v>
      </c>
      <c r="C1755" s="9">
        <v>6</v>
      </c>
      <c r="D1755" s="9">
        <v>1</v>
      </c>
      <c r="E1755" s="9">
        <v>112</v>
      </c>
      <c r="F1755" s="9">
        <v>103</v>
      </c>
      <c r="G1755" s="9">
        <v>4</v>
      </c>
      <c r="H1755" s="9">
        <v>6</v>
      </c>
      <c r="I1755" s="9">
        <v>103</v>
      </c>
      <c r="J1755" s="9">
        <v>10303</v>
      </c>
      <c r="K1755" s="9">
        <v>1</v>
      </c>
      <c r="L1755" s="9">
        <v>2</v>
      </c>
      <c r="N1755">
        <f t="shared" si="29"/>
        <v>200706</v>
      </c>
      <c r="O1755" t="str">
        <f>INDEX(REFERENCE!$B$4:$J$132,MATCH(D1755,REFERENCE!$A$4:$A$132,0),O$2)</f>
        <v>Pads</v>
      </c>
      <c r="P1755" t="str">
        <f>INDEX(REFERENCE!$B$4:$J$132,MATCH(E1755,REFERENCE!$A$4:$A$132,0),P$2)</f>
        <v>Up &amp; Up</v>
      </c>
      <c r="Q1755" t="str">
        <f>INDEX(REFERENCE!$B$4:$J$132,MATCH(F1755,REFERENCE!$A$4:$A$132,0),Q$2)</f>
        <v>Both hot and cold sensation</v>
      </c>
      <c r="R1755" t="str">
        <f>INDEX(REFERENCE!$B$4:$J$132,MATCH(G1755,REFERENCE!$A$4:$A$132,0),R$2)</f>
        <v>Chest</v>
      </c>
      <c r="S1755" t="str">
        <f>INDEX(REFERENCE!$B$4:$J$132,MATCH(H1755,REFERENCE!$A$4:$A$132,0),S$2)</f>
        <v>Single use pads/patches</v>
      </c>
      <c r="T1755" t="str">
        <f>INDEX(REFERENCE!$B$4:$J$132,MATCH(I1755,REFERENCE!$A$4:$A$132,0),T$2)</f>
        <v>4 count</v>
      </c>
      <c r="U1755">
        <f>INDEX(REFERENCE!$B$4:$J$132,MATCH(J1755,REFERENCE!$A$4:$A$132,0),U$2)</f>
        <v>13</v>
      </c>
      <c r="V1755" t="str">
        <f>INDEX(REFERENCE!$B$4:$J$132,MATCH(K1755,REFERENCE!$A$4:$A$132,0),V$2)</f>
        <v>4.5 stars</v>
      </c>
      <c r="W1755">
        <f>INDEX(REFERENCE!$B$4:$J$132,MATCH(L1755,REFERENCE!$A$4:$A$132,0),W$2)</f>
        <v>4500</v>
      </c>
    </row>
    <row r="1756" spans="1:23" x14ac:dyDescent="0.2">
      <c r="A1756" s="9">
        <v>20</v>
      </c>
      <c r="B1756" s="9">
        <v>8</v>
      </c>
      <c r="C1756" s="9">
        <v>1</v>
      </c>
      <c r="D1756" s="9">
        <v>1</v>
      </c>
      <c r="E1756" s="9">
        <v>113</v>
      </c>
      <c r="F1756" s="9">
        <v>101</v>
      </c>
      <c r="G1756" s="9">
        <v>5</v>
      </c>
      <c r="H1756" s="9">
        <v>6</v>
      </c>
      <c r="I1756" s="9">
        <v>105</v>
      </c>
      <c r="J1756" s="9">
        <v>10502</v>
      </c>
      <c r="K1756" s="9">
        <v>1</v>
      </c>
      <c r="L1756" s="9">
        <v>1</v>
      </c>
      <c r="N1756">
        <f t="shared" si="29"/>
        <v>200801</v>
      </c>
      <c r="O1756" t="str">
        <f>INDEX(REFERENCE!$B$4:$J$132,MATCH(D1756,REFERENCE!$A$4:$A$132,0),O$2)</f>
        <v>Pads</v>
      </c>
      <c r="P1756" t="str">
        <f>INDEX(REFERENCE!$B$4:$J$132,MATCH(E1756,REFERENCE!$A$4:$A$132,0),P$2)</f>
        <v>Amazon Basic Care</v>
      </c>
      <c r="Q1756" t="str">
        <f>INDEX(REFERENCE!$B$4:$J$132,MATCH(F1756,REFERENCE!$A$4:$A$132,0),Q$2)</f>
        <v>Hot sensation</v>
      </c>
      <c r="R1756" t="str">
        <f>INDEX(REFERENCE!$B$4:$J$132,MATCH(G1756,REFERENCE!$A$4:$A$132,0),R$2)</f>
        <v>Hands (arthritis)</v>
      </c>
      <c r="S1756" t="str">
        <f>INDEX(REFERENCE!$B$4:$J$132,MATCH(H1756,REFERENCE!$A$4:$A$132,0),S$2)</f>
        <v>Single use pads/patches</v>
      </c>
      <c r="T1756" t="str">
        <f>INDEX(REFERENCE!$B$4:$J$132,MATCH(I1756,REFERENCE!$A$4:$A$132,0),T$2)</f>
        <v>6 count</v>
      </c>
      <c r="U1756">
        <f>INDEX(REFERENCE!$B$4:$J$132,MATCH(J1756,REFERENCE!$A$4:$A$132,0),U$2)</f>
        <v>10</v>
      </c>
      <c r="V1756" t="str">
        <f>INDEX(REFERENCE!$B$4:$J$132,MATCH(K1756,REFERENCE!$A$4:$A$132,0),V$2)</f>
        <v>4.5 stars</v>
      </c>
      <c r="W1756">
        <f>INDEX(REFERENCE!$B$4:$J$132,MATCH(L1756,REFERENCE!$A$4:$A$132,0),W$2)</f>
        <v>1250</v>
      </c>
    </row>
    <row r="1757" spans="1:23" x14ac:dyDescent="0.2">
      <c r="A1757" s="9">
        <v>20</v>
      </c>
      <c r="B1757" s="9">
        <v>8</v>
      </c>
      <c r="C1757" s="9">
        <v>2</v>
      </c>
      <c r="D1757" s="9">
        <v>2</v>
      </c>
      <c r="E1757" s="9">
        <v>211</v>
      </c>
      <c r="F1757" s="9">
        <v>203</v>
      </c>
      <c r="G1757" s="9">
        <v>0</v>
      </c>
      <c r="H1757" s="9">
        <v>3</v>
      </c>
      <c r="I1757" s="9">
        <v>202</v>
      </c>
      <c r="J1757" s="9">
        <v>20203</v>
      </c>
      <c r="K1757" s="9">
        <v>3</v>
      </c>
      <c r="L1757" s="9">
        <v>2</v>
      </c>
      <c r="N1757">
        <f t="shared" si="29"/>
        <v>200802</v>
      </c>
      <c r="O1757" t="str">
        <f>INDEX(REFERENCE!$B$4:$J$132,MATCH(D1757,REFERENCE!$A$4:$A$132,0),O$2)</f>
        <v>Topicals</v>
      </c>
      <c r="P1757" t="str">
        <f>INDEX(REFERENCE!$B$4:$J$132,MATCH(E1757,REFERENCE!$A$4:$A$132,0),P$2)</f>
        <v>Theraworx</v>
      </c>
      <c r="Q1757" t="str">
        <f>INDEX(REFERENCE!$B$4:$J$132,MATCH(F1757,REFERENCE!$A$4:$A$132,0),Q$2)</f>
        <v>Both hot and cold sensation</v>
      </c>
      <c r="R1757" t="str">
        <f>INDEX(REFERENCE!$B$4:$J$132,MATCH(G1757,REFERENCE!$A$4:$A$132,0),R$2)</f>
        <v>-</v>
      </c>
      <c r="S1757" t="str">
        <f>INDEX(REFERENCE!$B$4:$J$132,MATCH(H1757,REFERENCE!$A$4:$A$132,0),S$2)</f>
        <v>Spray</v>
      </c>
      <c r="T1757" t="str">
        <f>INDEX(REFERENCE!$B$4:$J$132,MATCH(I1757,REFERENCE!$A$4:$A$132,0),T$2)</f>
        <v>2.5 oz</v>
      </c>
      <c r="U1757">
        <f>INDEX(REFERENCE!$B$4:$J$132,MATCH(J1757,REFERENCE!$A$4:$A$132,0),U$2)</f>
        <v>11</v>
      </c>
      <c r="V1757" t="str">
        <f>INDEX(REFERENCE!$B$4:$J$132,MATCH(K1757,REFERENCE!$A$4:$A$132,0),V$2)</f>
        <v>4.8 stars</v>
      </c>
      <c r="W1757">
        <f>INDEX(REFERENCE!$B$4:$J$132,MATCH(L1757,REFERENCE!$A$4:$A$132,0),W$2)</f>
        <v>4500</v>
      </c>
    </row>
    <row r="1758" spans="1:23" x14ac:dyDescent="0.2">
      <c r="A1758" s="9">
        <v>20</v>
      </c>
      <c r="B1758" s="9">
        <v>8</v>
      </c>
      <c r="C1758" s="9">
        <v>3</v>
      </c>
      <c r="D1758" s="9">
        <v>1</v>
      </c>
      <c r="E1758" s="9">
        <v>105</v>
      </c>
      <c r="F1758" s="9">
        <v>105</v>
      </c>
      <c r="G1758" s="9">
        <v>2</v>
      </c>
      <c r="H1758" s="9">
        <v>6</v>
      </c>
      <c r="I1758" s="9">
        <v>104</v>
      </c>
      <c r="J1758" s="9">
        <v>10404</v>
      </c>
      <c r="K1758" s="9">
        <v>2</v>
      </c>
      <c r="L1758" s="9">
        <v>2</v>
      </c>
      <c r="N1758">
        <f t="shared" si="29"/>
        <v>200803</v>
      </c>
      <c r="O1758" t="str">
        <f>INDEX(REFERENCE!$B$4:$J$132,MATCH(D1758,REFERENCE!$A$4:$A$132,0),O$2)</f>
        <v>Pads</v>
      </c>
      <c r="P1758" t="str">
        <f>INDEX(REFERENCE!$B$4:$J$132,MATCH(E1758,REFERENCE!$A$4:$A$132,0),P$2)</f>
        <v>Tiger Balm</v>
      </c>
      <c r="Q1758" t="str">
        <f>INDEX(REFERENCE!$B$4:$J$132,MATCH(F1758,REFERENCE!$A$4:$A$132,0),Q$2)</f>
        <v>No sensation/drug free/for circulation</v>
      </c>
      <c r="R1758" t="str">
        <f>INDEX(REFERENCE!$B$4:$J$132,MATCH(G1758,REFERENCE!$A$4:$A$132,0),R$2)</f>
        <v>Neck</v>
      </c>
      <c r="S1758" t="str">
        <f>INDEX(REFERENCE!$B$4:$J$132,MATCH(H1758,REFERENCE!$A$4:$A$132,0),S$2)</f>
        <v>Single use pads/patches</v>
      </c>
      <c r="T1758" t="str">
        <f>INDEX(REFERENCE!$B$4:$J$132,MATCH(I1758,REFERENCE!$A$4:$A$132,0),T$2)</f>
        <v>5 count</v>
      </c>
      <c r="U1758">
        <f>INDEX(REFERENCE!$B$4:$J$132,MATCH(J1758,REFERENCE!$A$4:$A$132,0),U$2)</f>
        <v>19.11</v>
      </c>
      <c r="V1758" t="str">
        <f>INDEX(REFERENCE!$B$4:$J$132,MATCH(K1758,REFERENCE!$A$4:$A$132,0),V$2)</f>
        <v>4.6 stars</v>
      </c>
      <c r="W1758">
        <f>INDEX(REFERENCE!$B$4:$J$132,MATCH(L1758,REFERENCE!$A$4:$A$132,0),W$2)</f>
        <v>4500</v>
      </c>
    </row>
    <row r="1759" spans="1:23" x14ac:dyDescent="0.2">
      <c r="A1759" s="9">
        <v>20</v>
      </c>
      <c r="B1759" s="9">
        <v>8</v>
      </c>
      <c r="C1759" s="9">
        <v>4</v>
      </c>
      <c r="D1759" s="9">
        <v>2</v>
      </c>
      <c r="E1759" s="9">
        <v>203</v>
      </c>
      <c r="F1759" s="9">
        <v>202</v>
      </c>
      <c r="G1759" s="9">
        <v>0</v>
      </c>
      <c r="H1759" s="9">
        <v>4</v>
      </c>
      <c r="I1759" s="9">
        <v>204</v>
      </c>
      <c r="J1759" s="9">
        <v>20402</v>
      </c>
      <c r="K1759" s="9">
        <v>3</v>
      </c>
      <c r="L1759" s="9">
        <v>2</v>
      </c>
      <c r="N1759">
        <f t="shared" si="29"/>
        <v>200804</v>
      </c>
      <c r="O1759" t="str">
        <f>INDEX(REFERENCE!$B$4:$J$132,MATCH(D1759,REFERENCE!$A$4:$A$132,0),O$2)</f>
        <v>Topicals</v>
      </c>
      <c r="P1759" t="str">
        <f>INDEX(REFERENCE!$B$4:$J$132,MATCH(E1759,REFERENCE!$A$4:$A$132,0),P$2)</f>
        <v xml:space="preserve">Biofreeze  </v>
      </c>
      <c r="Q1759" t="str">
        <f>INDEX(REFERENCE!$B$4:$J$132,MATCH(F1759,REFERENCE!$A$4:$A$132,0),Q$2)</f>
        <v>Cold sensation</v>
      </c>
      <c r="R1759" t="str">
        <f>INDEX(REFERENCE!$B$4:$J$132,MATCH(G1759,REFERENCE!$A$4:$A$132,0),R$2)</f>
        <v>-</v>
      </c>
      <c r="S1759" t="str">
        <f>INDEX(REFERENCE!$B$4:$J$132,MATCH(H1759,REFERENCE!$A$4:$A$132,0),S$2)</f>
        <v>Roll-on</v>
      </c>
      <c r="T1759" t="str">
        <f>INDEX(REFERENCE!$B$4:$J$132,MATCH(I1759,REFERENCE!$A$4:$A$132,0),T$2)</f>
        <v>3.5 oz</v>
      </c>
      <c r="U1759">
        <f>INDEX(REFERENCE!$B$4:$J$132,MATCH(J1759,REFERENCE!$A$4:$A$132,0),U$2)</f>
        <v>11.87</v>
      </c>
      <c r="V1759" t="str">
        <f>INDEX(REFERENCE!$B$4:$J$132,MATCH(K1759,REFERENCE!$A$4:$A$132,0),V$2)</f>
        <v>4.8 stars</v>
      </c>
      <c r="W1759">
        <f>INDEX(REFERENCE!$B$4:$J$132,MATCH(L1759,REFERENCE!$A$4:$A$132,0),W$2)</f>
        <v>4500</v>
      </c>
    </row>
    <row r="1760" spans="1:23" x14ac:dyDescent="0.2">
      <c r="A1760" s="9">
        <v>20</v>
      </c>
      <c r="B1760" s="9">
        <v>8</v>
      </c>
      <c r="C1760" s="9">
        <v>5</v>
      </c>
      <c r="D1760" s="9">
        <v>2</v>
      </c>
      <c r="E1760" s="9">
        <v>212</v>
      </c>
      <c r="F1760" s="9">
        <v>201</v>
      </c>
      <c r="G1760" s="9">
        <v>0</v>
      </c>
      <c r="H1760" s="9">
        <v>1</v>
      </c>
      <c r="I1760" s="9">
        <v>207</v>
      </c>
      <c r="J1760" s="9">
        <v>20701</v>
      </c>
      <c r="K1760" s="9">
        <v>1</v>
      </c>
      <c r="L1760" s="9">
        <v>1</v>
      </c>
      <c r="N1760">
        <f t="shared" ref="N1760:N1803" si="30">A1760*10000+B1760*100+C1760</f>
        <v>200805</v>
      </c>
      <c r="O1760" t="str">
        <f>INDEX(REFERENCE!$B$4:$J$132,MATCH(D1760,REFERENCE!$A$4:$A$132,0),O$2)</f>
        <v>Topicals</v>
      </c>
      <c r="P1760" t="str">
        <f>INDEX(REFERENCE!$B$4:$J$132,MATCH(E1760,REFERENCE!$A$4:$A$132,0),P$2)</f>
        <v>Store Brand</v>
      </c>
      <c r="Q1760" t="str">
        <f>INDEX(REFERENCE!$B$4:$J$132,MATCH(F1760,REFERENCE!$A$4:$A$132,0),Q$2)</f>
        <v>Hot sensation</v>
      </c>
      <c r="R1760" t="str">
        <f>INDEX(REFERENCE!$B$4:$J$132,MATCH(G1760,REFERENCE!$A$4:$A$132,0),R$2)</f>
        <v>-</v>
      </c>
      <c r="S1760" t="str">
        <f>INDEX(REFERENCE!$B$4:$J$132,MATCH(H1760,REFERENCE!$A$4:$A$132,0),S$2)</f>
        <v>Gel</v>
      </c>
      <c r="T1760" t="str">
        <f>INDEX(REFERENCE!$B$4:$J$132,MATCH(I1760,REFERENCE!$A$4:$A$132,0),T$2)</f>
        <v>5.5 oz</v>
      </c>
      <c r="U1760">
        <f>INDEX(REFERENCE!$B$4:$J$132,MATCH(J1760,REFERENCE!$A$4:$A$132,0),U$2)</f>
        <v>11.49</v>
      </c>
      <c r="V1760" t="str">
        <f>INDEX(REFERENCE!$B$4:$J$132,MATCH(K1760,REFERENCE!$A$4:$A$132,0),V$2)</f>
        <v>4.5 stars</v>
      </c>
      <c r="W1760">
        <f>INDEX(REFERENCE!$B$4:$J$132,MATCH(L1760,REFERENCE!$A$4:$A$132,0),W$2)</f>
        <v>1250</v>
      </c>
    </row>
    <row r="1761" spans="1:23" x14ac:dyDescent="0.2">
      <c r="A1761" s="9">
        <v>20</v>
      </c>
      <c r="B1761" s="9">
        <v>8</v>
      </c>
      <c r="C1761" s="9">
        <v>6</v>
      </c>
      <c r="D1761" s="9">
        <v>2</v>
      </c>
      <c r="E1761" s="9">
        <v>202</v>
      </c>
      <c r="F1761" s="9">
        <v>201</v>
      </c>
      <c r="G1761" s="9">
        <v>0</v>
      </c>
      <c r="H1761" s="9">
        <v>5</v>
      </c>
      <c r="I1761" s="9">
        <v>201</v>
      </c>
      <c r="J1761" s="9">
        <v>20104</v>
      </c>
      <c r="K1761" s="9">
        <v>2</v>
      </c>
      <c r="L1761" s="9">
        <v>1</v>
      </c>
      <c r="N1761">
        <f t="shared" si="30"/>
        <v>200806</v>
      </c>
      <c r="O1761" t="str">
        <f>INDEX(REFERENCE!$B$4:$J$132,MATCH(D1761,REFERENCE!$A$4:$A$132,0),O$2)</f>
        <v>Topicals</v>
      </c>
      <c r="P1761" t="str">
        <f>INDEX(REFERENCE!$B$4:$J$132,MATCH(E1761,REFERENCE!$A$4:$A$132,0),P$2)</f>
        <v>Icy Hot</v>
      </c>
      <c r="Q1761" t="str">
        <f>INDEX(REFERENCE!$B$4:$J$132,MATCH(F1761,REFERENCE!$A$4:$A$132,0),Q$2)</f>
        <v>Hot sensation</v>
      </c>
      <c r="R1761" t="str">
        <f>INDEX(REFERENCE!$B$4:$J$132,MATCH(G1761,REFERENCE!$A$4:$A$132,0),R$2)</f>
        <v>-</v>
      </c>
      <c r="S1761" t="str">
        <f>INDEX(REFERENCE!$B$4:$J$132,MATCH(H1761,REFERENCE!$A$4:$A$132,0),S$2)</f>
        <v>Liquid</v>
      </c>
      <c r="T1761" t="str">
        <f>INDEX(REFERENCE!$B$4:$J$132,MATCH(I1761,REFERENCE!$A$4:$A$132,0),T$2)</f>
        <v>2 oz</v>
      </c>
      <c r="U1761">
        <f>INDEX(REFERENCE!$B$4:$J$132,MATCH(J1761,REFERENCE!$A$4:$A$132,0),U$2)</f>
        <v>13</v>
      </c>
      <c r="V1761" t="str">
        <f>INDEX(REFERENCE!$B$4:$J$132,MATCH(K1761,REFERENCE!$A$4:$A$132,0),V$2)</f>
        <v>4.6 stars</v>
      </c>
      <c r="W1761">
        <f>INDEX(REFERENCE!$B$4:$J$132,MATCH(L1761,REFERENCE!$A$4:$A$132,0),W$2)</f>
        <v>1250</v>
      </c>
    </row>
    <row r="1762" spans="1:23" x14ac:dyDescent="0.2">
      <c r="A1762" s="9">
        <v>20</v>
      </c>
      <c r="B1762" s="9">
        <v>9</v>
      </c>
      <c r="C1762" s="9">
        <v>1</v>
      </c>
      <c r="D1762" s="9">
        <v>1</v>
      </c>
      <c r="E1762" s="9">
        <v>110</v>
      </c>
      <c r="F1762" s="9">
        <v>102</v>
      </c>
      <c r="G1762" s="9">
        <v>6</v>
      </c>
      <c r="H1762" s="9">
        <v>6</v>
      </c>
      <c r="I1762" s="9">
        <v>104</v>
      </c>
      <c r="J1762" s="9">
        <v>10401</v>
      </c>
      <c r="K1762" s="9">
        <v>3</v>
      </c>
      <c r="L1762" s="9">
        <v>2</v>
      </c>
      <c r="N1762">
        <f t="shared" si="30"/>
        <v>200901</v>
      </c>
      <c r="O1762" t="str">
        <f>INDEX(REFERENCE!$B$4:$J$132,MATCH(D1762,REFERENCE!$A$4:$A$132,0),O$2)</f>
        <v>Pads</v>
      </c>
      <c r="P1762" t="str">
        <f>INDEX(REFERENCE!$B$4:$J$132,MATCH(E1762,REFERENCE!$A$4:$A$132,0),P$2)</f>
        <v>Equate</v>
      </c>
      <c r="Q1762" t="str">
        <f>INDEX(REFERENCE!$B$4:$J$132,MATCH(F1762,REFERENCE!$A$4:$A$132,0),Q$2)</f>
        <v>Cold sensation</v>
      </c>
      <c r="R1762" t="str">
        <f>INDEX(REFERENCE!$B$4:$J$132,MATCH(G1762,REFERENCE!$A$4:$A$132,0),R$2)</f>
        <v>Shoulder</v>
      </c>
      <c r="S1762" t="str">
        <f>INDEX(REFERENCE!$B$4:$J$132,MATCH(H1762,REFERENCE!$A$4:$A$132,0),S$2)</f>
        <v>Single use pads/patches</v>
      </c>
      <c r="T1762" t="str">
        <f>INDEX(REFERENCE!$B$4:$J$132,MATCH(I1762,REFERENCE!$A$4:$A$132,0),T$2)</f>
        <v>5 count</v>
      </c>
      <c r="U1762">
        <f>INDEX(REFERENCE!$B$4:$J$132,MATCH(J1762,REFERENCE!$A$4:$A$132,0),U$2)</f>
        <v>4.83</v>
      </c>
      <c r="V1762" t="str">
        <f>INDEX(REFERENCE!$B$4:$J$132,MATCH(K1762,REFERENCE!$A$4:$A$132,0),V$2)</f>
        <v>4.8 stars</v>
      </c>
      <c r="W1762">
        <f>INDEX(REFERENCE!$B$4:$J$132,MATCH(L1762,REFERENCE!$A$4:$A$132,0),W$2)</f>
        <v>4500</v>
      </c>
    </row>
    <row r="1763" spans="1:23" x14ac:dyDescent="0.2">
      <c r="A1763" s="9">
        <v>20</v>
      </c>
      <c r="B1763" s="9">
        <v>9</v>
      </c>
      <c r="C1763" s="9">
        <v>2</v>
      </c>
      <c r="D1763" s="9">
        <v>1</v>
      </c>
      <c r="E1763" s="9">
        <v>103</v>
      </c>
      <c r="F1763" s="9">
        <v>101</v>
      </c>
      <c r="G1763" s="9">
        <v>4</v>
      </c>
      <c r="H1763" s="9">
        <v>6</v>
      </c>
      <c r="I1763" s="9">
        <v>105</v>
      </c>
      <c r="J1763" s="9">
        <v>10503</v>
      </c>
      <c r="K1763" s="9">
        <v>2</v>
      </c>
      <c r="L1763" s="9">
        <v>1</v>
      </c>
      <c r="N1763">
        <f t="shared" si="30"/>
        <v>200902</v>
      </c>
      <c r="O1763" t="str">
        <f>INDEX(REFERENCE!$B$4:$J$132,MATCH(D1763,REFERENCE!$A$4:$A$132,0),O$2)</f>
        <v>Pads</v>
      </c>
      <c r="P1763" t="str">
        <f>INDEX(REFERENCE!$B$4:$J$132,MATCH(E1763,REFERENCE!$A$4:$A$132,0),P$2)</f>
        <v xml:space="preserve">Biofreeze  </v>
      </c>
      <c r="Q1763" t="str">
        <f>INDEX(REFERENCE!$B$4:$J$132,MATCH(F1763,REFERENCE!$A$4:$A$132,0),Q$2)</f>
        <v>Hot sensation</v>
      </c>
      <c r="R1763" t="str">
        <f>INDEX(REFERENCE!$B$4:$J$132,MATCH(G1763,REFERENCE!$A$4:$A$132,0),R$2)</f>
        <v>Chest</v>
      </c>
      <c r="S1763" t="str">
        <f>INDEX(REFERENCE!$B$4:$J$132,MATCH(H1763,REFERENCE!$A$4:$A$132,0),S$2)</f>
        <v>Single use pads/patches</v>
      </c>
      <c r="T1763" t="str">
        <f>INDEX(REFERENCE!$B$4:$J$132,MATCH(I1763,REFERENCE!$A$4:$A$132,0),T$2)</f>
        <v>6 count</v>
      </c>
      <c r="U1763">
        <f>INDEX(REFERENCE!$B$4:$J$132,MATCH(J1763,REFERENCE!$A$4:$A$132,0),U$2)</f>
        <v>18.72</v>
      </c>
      <c r="V1763" t="str">
        <f>INDEX(REFERENCE!$B$4:$J$132,MATCH(K1763,REFERENCE!$A$4:$A$132,0),V$2)</f>
        <v>4.6 stars</v>
      </c>
      <c r="W1763">
        <f>INDEX(REFERENCE!$B$4:$J$132,MATCH(L1763,REFERENCE!$A$4:$A$132,0),W$2)</f>
        <v>1250</v>
      </c>
    </row>
    <row r="1764" spans="1:23" x14ac:dyDescent="0.2">
      <c r="A1764" s="9">
        <v>20</v>
      </c>
      <c r="B1764" s="9">
        <v>9</v>
      </c>
      <c r="C1764" s="9">
        <v>3</v>
      </c>
      <c r="D1764" s="9">
        <v>2</v>
      </c>
      <c r="E1764" s="9">
        <v>208</v>
      </c>
      <c r="F1764" s="9">
        <v>203</v>
      </c>
      <c r="G1764" s="9">
        <v>0</v>
      </c>
      <c r="H1764" s="9">
        <v>5</v>
      </c>
      <c r="I1764" s="9">
        <v>206</v>
      </c>
      <c r="J1764" s="9">
        <v>20605</v>
      </c>
      <c r="K1764" s="9">
        <v>1</v>
      </c>
      <c r="L1764" s="9">
        <v>2</v>
      </c>
      <c r="N1764">
        <f t="shared" si="30"/>
        <v>200903</v>
      </c>
      <c r="O1764" t="str">
        <f>INDEX(REFERENCE!$B$4:$J$132,MATCH(D1764,REFERENCE!$A$4:$A$132,0),O$2)</f>
        <v>Topicals</v>
      </c>
      <c r="P1764" t="str">
        <f>INDEX(REFERENCE!$B$4:$J$132,MATCH(E1764,REFERENCE!$A$4:$A$132,0),P$2)</f>
        <v>Equate</v>
      </c>
      <c r="Q1764" t="str">
        <f>INDEX(REFERENCE!$B$4:$J$132,MATCH(F1764,REFERENCE!$A$4:$A$132,0),Q$2)</f>
        <v>Both hot and cold sensation</v>
      </c>
      <c r="R1764" t="str">
        <f>INDEX(REFERENCE!$B$4:$J$132,MATCH(G1764,REFERENCE!$A$4:$A$132,0),R$2)</f>
        <v>-</v>
      </c>
      <c r="S1764" t="str">
        <f>INDEX(REFERENCE!$B$4:$J$132,MATCH(H1764,REFERENCE!$A$4:$A$132,0),S$2)</f>
        <v>Liquid</v>
      </c>
      <c r="T1764" t="str">
        <f>INDEX(REFERENCE!$B$4:$J$132,MATCH(I1764,REFERENCE!$A$4:$A$132,0),T$2)</f>
        <v>4.5 oz</v>
      </c>
      <c r="U1764">
        <f>INDEX(REFERENCE!$B$4:$J$132,MATCH(J1764,REFERENCE!$A$4:$A$132,0),U$2)</f>
        <v>24</v>
      </c>
      <c r="V1764" t="str">
        <f>INDEX(REFERENCE!$B$4:$J$132,MATCH(K1764,REFERENCE!$A$4:$A$132,0),V$2)</f>
        <v>4.5 stars</v>
      </c>
      <c r="W1764">
        <f>INDEX(REFERENCE!$B$4:$J$132,MATCH(L1764,REFERENCE!$A$4:$A$132,0),W$2)</f>
        <v>4500</v>
      </c>
    </row>
    <row r="1765" spans="1:23" x14ac:dyDescent="0.2">
      <c r="A1765" s="9">
        <v>20</v>
      </c>
      <c r="B1765" s="9">
        <v>9</v>
      </c>
      <c r="C1765" s="9">
        <v>4</v>
      </c>
      <c r="D1765" s="9">
        <v>2</v>
      </c>
      <c r="E1765" s="9">
        <v>205</v>
      </c>
      <c r="F1765" s="9">
        <v>204</v>
      </c>
      <c r="G1765" s="9">
        <v>0</v>
      </c>
      <c r="H1765" s="9">
        <v>2</v>
      </c>
      <c r="I1765" s="9">
        <v>205</v>
      </c>
      <c r="J1765" s="9">
        <v>20504</v>
      </c>
      <c r="K1765" s="9">
        <v>1</v>
      </c>
      <c r="L1765" s="9">
        <v>2</v>
      </c>
      <c r="N1765">
        <f t="shared" si="30"/>
        <v>200904</v>
      </c>
      <c r="O1765" t="str">
        <f>INDEX(REFERENCE!$B$4:$J$132,MATCH(D1765,REFERENCE!$A$4:$A$132,0),O$2)</f>
        <v>Topicals</v>
      </c>
      <c r="P1765" t="str">
        <f>INDEX(REFERENCE!$B$4:$J$132,MATCH(E1765,REFERENCE!$A$4:$A$132,0),P$2)</f>
        <v>Tiger Balm</v>
      </c>
      <c r="Q1765" t="str">
        <f>INDEX(REFERENCE!$B$4:$J$132,MATCH(F1765,REFERENCE!$A$4:$A$132,0),Q$2)</f>
        <v>Lidocaine/numbing sensation</v>
      </c>
      <c r="R1765" t="str">
        <f>INDEX(REFERENCE!$B$4:$J$132,MATCH(G1765,REFERENCE!$A$4:$A$132,0),R$2)</f>
        <v>-</v>
      </c>
      <c r="S1765" t="str">
        <f>INDEX(REFERENCE!$B$4:$J$132,MATCH(H1765,REFERENCE!$A$4:$A$132,0),S$2)</f>
        <v>Cream</v>
      </c>
      <c r="T1765" t="str">
        <f>INDEX(REFERENCE!$B$4:$J$132,MATCH(I1765,REFERENCE!$A$4:$A$132,0),T$2)</f>
        <v>4 oz</v>
      </c>
      <c r="U1765">
        <f>INDEX(REFERENCE!$B$4:$J$132,MATCH(J1765,REFERENCE!$A$4:$A$132,0),U$2)</f>
        <v>14.5</v>
      </c>
      <c r="V1765" t="str">
        <f>INDEX(REFERENCE!$B$4:$J$132,MATCH(K1765,REFERENCE!$A$4:$A$132,0),V$2)</f>
        <v>4.5 stars</v>
      </c>
      <c r="W1765">
        <f>INDEX(REFERENCE!$B$4:$J$132,MATCH(L1765,REFERENCE!$A$4:$A$132,0),W$2)</f>
        <v>4500</v>
      </c>
    </row>
    <row r="1766" spans="1:23" x14ac:dyDescent="0.2">
      <c r="A1766" s="9">
        <v>20</v>
      </c>
      <c r="B1766" s="9">
        <v>9</v>
      </c>
      <c r="C1766" s="9">
        <v>5</v>
      </c>
      <c r="D1766" s="9">
        <v>1</v>
      </c>
      <c r="E1766" s="9">
        <v>110</v>
      </c>
      <c r="F1766" s="9">
        <v>104</v>
      </c>
      <c r="G1766" s="9">
        <v>3</v>
      </c>
      <c r="H1766" s="9">
        <v>6</v>
      </c>
      <c r="I1766" s="9">
        <v>103</v>
      </c>
      <c r="J1766" s="9">
        <v>10302</v>
      </c>
      <c r="K1766" s="9">
        <v>2</v>
      </c>
      <c r="L1766" s="9">
        <v>1</v>
      </c>
      <c r="N1766">
        <f t="shared" si="30"/>
        <v>200905</v>
      </c>
      <c r="O1766" t="str">
        <f>INDEX(REFERENCE!$B$4:$J$132,MATCH(D1766,REFERENCE!$A$4:$A$132,0),O$2)</f>
        <v>Pads</v>
      </c>
      <c r="P1766" t="str">
        <f>INDEX(REFERENCE!$B$4:$J$132,MATCH(E1766,REFERENCE!$A$4:$A$132,0),P$2)</f>
        <v>Equate</v>
      </c>
      <c r="Q1766" t="str">
        <f>INDEX(REFERENCE!$B$4:$J$132,MATCH(F1766,REFERENCE!$A$4:$A$132,0),Q$2)</f>
        <v>Lidocaine/numbing sensation</v>
      </c>
      <c r="R1766" t="str">
        <f>INDEX(REFERENCE!$B$4:$J$132,MATCH(G1766,REFERENCE!$A$4:$A$132,0),R$2)</f>
        <v>Joint</v>
      </c>
      <c r="S1766" t="str">
        <f>INDEX(REFERENCE!$B$4:$J$132,MATCH(H1766,REFERENCE!$A$4:$A$132,0),S$2)</f>
        <v>Single use pads/patches</v>
      </c>
      <c r="T1766" t="str">
        <f>INDEX(REFERENCE!$B$4:$J$132,MATCH(I1766,REFERENCE!$A$4:$A$132,0),T$2)</f>
        <v>4 count</v>
      </c>
      <c r="U1766">
        <f>INDEX(REFERENCE!$B$4:$J$132,MATCH(J1766,REFERENCE!$A$4:$A$132,0),U$2)</f>
        <v>7.99</v>
      </c>
      <c r="V1766" t="str">
        <f>INDEX(REFERENCE!$B$4:$J$132,MATCH(K1766,REFERENCE!$A$4:$A$132,0),V$2)</f>
        <v>4.6 stars</v>
      </c>
      <c r="W1766">
        <f>INDEX(REFERENCE!$B$4:$J$132,MATCH(L1766,REFERENCE!$A$4:$A$132,0),W$2)</f>
        <v>1250</v>
      </c>
    </row>
    <row r="1767" spans="1:23" x14ac:dyDescent="0.2">
      <c r="A1767" s="9">
        <v>20</v>
      </c>
      <c r="B1767" s="9">
        <v>9</v>
      </c>
      <c r="C1767" s="9">
        <v>6</v>
      </c>
      <c r="D1767" s="9">
        <v>1</v>
      </c>
      <c r="E1767" s="9">
        <v>111</v>
      </c>
      <c r="F1767" s="9">
        <v>103</v>
      </c>
      <c r="G1767" s="9">
        <v>5</v>
      </c>
      <c r="H1767" s="9">
        <v>6</v>
      </c>
      <c r="I1767" s="9">
        <v>102</v>
      </c>
      <c r="J1767" s="9">
        <v>10204</v>
      </c>
      <c r="K1767" s="9">
        <v>3</v>
      </c>
      <c r="L1767" s="9">
        <v>1</v>
      </c>
      <c r="N1767">
        <f t="shared" si="30"/>
        <v>200906</v>
      </c>
      <c r="O1767" t="str">
        <f>INDEX(REFERENCE!$B$4:$J$132,MATCH(D1767,REFERENCE!$A$4:$A$132,0),O$2)</f>
        <v>Pads</v>
      </c>
      <c r="P1767" t="str">
        <f>INDEX(REFERENCE!$B$4:$J$132,MATCH(E1767,REFERENCE!$A$4:$A$132,0),P$2)</f>
        <v>Walgreens</v>
      </c>
      <c r="Q1767" t="str">
        <f>INDEX(REFERENCE!$B$4:$J$132,MATCH(F1767,REFERENCE!$A$4:$A$132,0),Q$2)</f>
        <v>Both hot and cold sensation</v>
      </c>
      <c r="R1767" t="str">
        <f>INDEX(REFERENCE!$B$4:$J$132,MATCH(G1767,REFERENCE!$A$4:$A$132,0),R$2)</f>
        <v>Hands (arthritis)</v>
      </c>
      <c r="S1767" t="str">
        <f>INDEX(REFERENCE!$B$4:$J$132,MATCH(H1767,REFERENCE!$A$4:$A$132,0),S$2)</f>
        <v>Single use pads/patches</v>
      </c>
      <c r="T1767" t="str">
        <f>INDEX(REFERENCE!$B$4:$J$132,MATCH(I1767,REFERENCE!$A$4:$A$132,0),T$2)</f>
        <v>3 count</v>
      </c>
      <c r="U1767">
        <f>INDEX(REFERENCE!$B$4:$J$132,MATCH(J1767,REFERENCE!$A$4:$A$132,0),U$2)</f>
        <v>14.99</v>
      </c>
      <c r="V1767" t="str">
        <f>INDEX(REFERENCE!$B$4:$J$132,MATCH(K1767,REFERENCE!$A$4:$A$132,0),V$2)</f>
        <v>4.8 stars</v>
      </c>
      <c r="W1767">
        <f>INDEX(REFERENCE!$B$4:$J$132,MATCH(L1767,REFERENCE!$A$4:$A$132,0),W$2)</f>
        <v>1250</v>
      </c>
    </row>
    <row r="1768" spans="1:23" x14ac:dyDescent="0.2">
      <c r="A1768" s="9">
        <v>20</v>
      </c>
      <c r="B1768" s="9">
        <v>10</v>
      </c>
      <c r="C1768" s="9">
        <v>1</v>
      </c>
      <c r="D1768" s="9">
        <v>2</v>
      </c>
      <c r="E1768" s="9">
        <v>210</v>
      </c>
      <c r="F1768" s="9">
        <v>202</v>
      </c>
      <c r="G1768" s="9">
        <v>0</v>
      </c>
      <c r="H1768" s="9">
        <v>2</v>
      </c>
      <c r="I1768" s="9">
        <v>206</v>
      </c>
      <c r="J1768" s="9">
        <v>20603</v>
      </c>
      <c r="K1768" s="9">
        <v>3</v>
      </c>
      <c r="L1768" s="9">
        <v>1</v>
      </c>
      <c r="N1768">
        <f t="shared" si="30"/>
        <v>201001</v>
      </c>
      <c r="O1768" t="str">
        <f>INDEX(REFERENCE!$B$4:$J$132,MATCH(D1768,REFERENCE!$A$4:$A$132,0),O$2)</f>
        <v>Topicals</v>
      </c>
      <c r="P1768" t="str">
        <f>INDEX(REFERENCE!$B$4:$J$132,MATCH(E1768,REFERENCE!$A$4:$A$132,0),P$2)</f>
        <v>Arnicare</v>
      </c>
      <c r="Q1768" t="str">
        <f>INDEX(REFERENCE!$B$4:$J$132,MATCH(F1768,REFERENCE!$A$4:$A$132,0),Q$2)</f>
        <v>Cold sensation</v>
      </c>
      <c r="R1768" t="str">
        <f>INDEX(REFERENCE!$B$4:$J$132,MATCH(G1768,REFERENCE!$A$4:$A$132,0),R$2)</f>
        <v>-</v>
      </c>
      <c r="S1768" t="str">
        <f>INDEX(REFERENCE!$B$4:$J$132,MATCH(H1768,REFERENCE!$A$4:$A$132,0),S$2)</f>
        <v>Cream</v>
      </c>
      <c r="T1768" t="str">
        <f>INDEX(REFERENCE!$B$4:$J$132,MATCH(I1768,REFERENCE!$A$4:$A$132,0),T$2)</f>
        <v>4.5 oz</v>
      </c>
      <c r="U1768">
        <f>INDEX(REFERENCE!$B$4:$J$132,MATCH(J1768,REFERENCE!$A$4:$A$132,0),U$2)</f>
        <v>14.99</v>
      </c>
      <c r="V1768" t="str">
        <f>INDEX(REFERENCE!$B$4:$J$132,MATCH(K1768,REFERENCE!$A$4:$A$132,0),V$2)</f>
        <v>4.8 stars</v>
      </c>
      <c r="W1768">
        <f>INDEX(REFERENCE!$B$4:$J$132,MATCH(L1768,REFERENCE!$A$4:$A$132,0),W$2)</f>
        <v>1250</v>
      </c>
    </row>
    <row r="1769" spans="1:23" x14ac:dyDescent="0.2">
      <c r="A1769" s="9">
        <v>20</v>
      </c>
      <c r="B1769" s="9">
        <v>10</v>
      </c>
      <c r="C1769" s="9">
        <v>2</v>
      </c>
      <c r="D1769" s="9">
        <v>2</v>
      </c>
      <c r="E1769" s="9">
        <v>207</v>
      </c>
      <c r="F1769" s="9">
        <v>204</v>
      </c>
      <c r="G1769" s="9">
        <v>0</v>
      </c>
      <c r="H1769" s="9">
        <v>3</v>
      </c>
      <c r="I1769" s="9">
        <v>205</v>
      </c>
      <c r="J1769" s="9">
        <v>20505</v>
      </c>
      <c r="K1769" s="9">
        <v>3</v>
      </c>
      <c r="L1769" s="9">
        <v>1</v>
      </c>
      <c r="N1769">
        <f t="shared" si="30"/>
        <v>201002</v>
      </c>
      <c r="O1769" t="str">
        <f>INDEX(REFERENCE!$B$4:$J$132,MATCH(D1769,REFERENCE!$A$4:$A$132,0),O$2)</f>
        <v>Topicals</v>
      </c>
      <c r="P1769" t="str">
        <f>INDEX(REFERENCE!$B$4:$J$132,MATCH(E1769,REFERENCE!$A$4:$A$132,0),P$2)</f>
        <v>Salonpas</v>
      </c>
      <c r="Q1769" t="str">
        <f>INDEX(REFERENCE!$B$4:$J$132,MATCH(F1769,REFERENCE!$A$4:$A$132,0),Q$2)</f>
        <v>Lidocaine/numbing sensation</v>
      </c>
      <c r="R1769" t="str">
        <f>INDEX(REFERENCE!$B$4:$J$132,MATCH(G1769,REFERENCE!$A$4:$A$132,0),R$2)</f>
        <v>-</v>
      </c>
      <c r="S1769" t="str">
        <f>INDEX(REFERENCE!$B$4:$J$132,MATCH(H1769,REFERENCE!$A$4:$A$132,0),S$2)</f>
        <v>Spray</v>
      </c>
      <c r="T1769" t="str">
        <f>INDEX(REFERENCE!$B$4:$J$132,MATCH(I1769,REFERENCE!$A$4:$A$132,0),T$2)</f>
        <v>4 oz</v>
      </c>
      <c r="U1769">
        <f>INDEX(REFERENCE!$B$4:$J$132,MATCH(J1769,REFERENCE!$A$4:$A$132,0),U$2)</f>
        <v>22</v>
      </c>
      <c r="V1769" t="str">
        <f>INDEX(REFERENCE!$B$4:$J$132,MATCH(K1769,REFERENCE!$A$4:$A$132,0),V$2)</f>
        <v>4.8 stars</v>
      </c>
      <c r="W1769">
        <f>INDEX(REFERENCE!$B$4:$J$132,MATCH(L1769,REFERENCE!$A$4:$A$132,0),W$2)</f>
        <v>1250</v>
      </c>
    </row>
    <row r="1770" spans="1:23" x14ac:dyDescent="0.2">
      <c r="A1770" s="9">
        <v>20</v>
      </c>
      <c r="B1770" s="9">
        <v>10</v>
      </c>
      <c r="C1770" s="9">
        <v>3</v>
      </c>
      <c r="D1770" s="9">
        <v>1</v>
      </c>
      <c r="E1770" s="9">
        <v>101</v>
      </c>
      <c r="F1770" s="9">
        <v>102</v>
      </c>
      <c r="G1770" s="9">
        <v>5</v>
      </c>
      <c r="H1770" s="9">
        <v>6</v>
      </c>
      <c r="I1770" s="9">
        <v>103</v>
      </c>
      <c r="J1770" s="9">
        <v>10304</v>
      </c>
      <c r="K1770" s="9">
        <v>1</v>
      </c>
      <c r="L1770" s="9">
        <v>1</v>
      </c>
      <c r="N1770">
        <f t="shared" si="30"/>
        <v>201003</v>
      </c>
      <c r="O1770" t="str">
        <f>INDEX(REFERENCE!$B$4:$J$132,MATCH(D1770,REFERENCE!$A$4:$A$132,0),O$2)</f>
        <v>Pads</v>
      </c>
      <c r="P1770" t="str">
        <f>INDEX(REFERENCE!$B$4:$J$132,MATCH(E1770,REFERENCE!$A$4:$A$132,0),P$2)</f>
        <v>Bengay</v>
      </c>
      <c r="Q1770" t="str">
        <f>INDEX(REFERENCE!$B$4:$J$132,MATCH(F1770,REFERENCE!$A$4:$A$132,0),Q$2)</f>
        <v>Cold sensation</v>
      </c>
      <c r="R1770" t="str">
        <f>INDEX(REFERENCE!$B$4:$J$132,MATCH(G1770,REFERENCE!$A$4:$A$132,0),R$2)</f>
        <v>Hands (arthritis)</v>
      </c>
      <c r="S1770" t="str">
        <f>INDEX(REFERENCE!$B$4:$J$132,MATCH(H1770,REFERENCE!$A$4:$A$132,0),S$2)</f>
        <v>Single use pads/patches</v>
      </c>
      <c r="T1770" t="str">
        <f>INDEX(REFERENCE!$B$4:$J$132,MATCH(I1770,REFERENCE!$A$4:$A$132,0),T$2)</f>
        <v>4 count</v>
      </c>
      <c r="U1770">
        <f>INDEX(REFERENCE!$B$4:$J$132,MATCH(J1770,REFERENCE!$A$4:$A$132,0),U$2)</f>
        <v>16.71</v>
      </c>
      <c r="V1770" t="str">
        <f>INDEX(REFERENCE!$B$4:$J$132,MATCH(K1770,REFERENCE!$A$4:$A$132,0),V$2)</f>
        <v>4.5 stars</v>
      </c>
      <c r="W1770">
        <f>INDEX(REFERENCE!$B$4:$J$132,MATCH(L1770,REFERENCE!$A$4:$A$132,0),W$2)</f>
        <v>1250</v>
      </c>
    </row>
    <row r="1771" spans="1:23" x14ac:dyDescent="0.2">
      <c r="A1771" s="9">
        <v>20</v>
      </c>
      <c r="B1771" s="9">
        <v>10</v>
      </c>
      <c r="C1771" s="9">
        <v>4</v>
      </c>
      <c r="D1771" s="9">
        <v>1</v>
      </c>
      <c r="E1771" s="9">
        <v>105</v>
      </c>
      <c r="F1771" s="9">
        <v>104</v>
      </c>
      <c r="G1771" s="9">
        <v>3</v>
      </c>
      <c r="H1771" s="9">
        <v>6</v>
      </c>
      <c r="I1771" s="9">
        <v>104</v>
      </c>
      <c r="J1771" s="9">
        <v>10403</v>
      </c>
      <c r="K1771" s="9">
        <v>2</v>
      </c>
      <c r="L1771" s="9">
        <v>2</v>
      </c>
      <c r="N1771">
        <f t="shared" si="30"/>
        <v>201004</v>
      </c>
      <c r="O1771" t="str">
        <f>INDEX(REFERENCE!$B$4:$J$132,MATCH(D1771,REFERENCE!$A$4:$A$132,0),O$2)</f>
        <v>Pads</v>
      </c>
      <c r="P1771" t="str">
        <f>INDEX(REFERENCE!$B$4:$J$132,MATCH(E1771,REFERENCE!$A$4:$A$132,0),P$2)</f>
        <v>Tiger Balm</v>
      </c>
      <c r="Q1771" t="str">
        <f>INDEX(REFERENCE!$B$4:$J$132,MATCH(F1771,REFERENCE!$A$4:$A$132,0),Q$2)</f>
        <v>Lidocaine/numbing sensation</v>
      </c>
      <c r="R1771" t="str">
        <f>INDEX(REFERENCE!$B$4:$J$132,MATCH(G1771,REFERENCE!$A$4:$A$132,0),R$2)</f>
        <v>Joint</v>
      </c>
      <c r="S1771" t="str">
        <f>INDEX(REFERENCE!$B$4:$J$132,MATCH(H1771,REFERENCE!$A$4:$A$132,0),S$2)</f>
        <v>Single use pads/patches</v>
      </c>
      <c r="T1771" t="str">
        <f>INDEX(REFERENCE!$B$4:$J$132,MATCH(I1771,REFERENCE!$A$4:$A$132,0),T$2)</f>
        <v>5 count</v>
      </c>
      <c r="U1771">
        <f>INDEX(REFERENCE!$B$4:$J$132,MATCH(J1771,REFERENCE!$A$4:$A$132,0),U$2)</f>
        <v>15.86</v>
      </c>
      <c r="V1771" t="str">
        <f>INDEX(REFERENCE!$B$4:$J$132,MATCH(K1771,REFERENCE!$A$4:$A$132,0),V$2)</f>
        <v>4.6 stars</v>
      </c>
      <c r="W1771">
        <f>INDEX(REFERENCE!$B$4:$J$132,MATCH(L1771,REFERENCE!$A$4:$A$132,0),W$2)</f>
        <v>4500</v>
      </c>
    </row>
    <row r="1772" spans="1:23" x14ac:dyDescent="0.2">
      <c r="A1772" s="9">
        <v>20</v>
      </c>
      <c r="B1772" s="9">
        <v>10</v>
      </c>
      <c r="C1772" s="9">
        <v>5</v>
      </c>
      <c r="D1772" s="9">
        <v>2</v>
      </c>
      <c r="E1772" s="9">
        <v>204</v>
      </c>
      <c r="F1772" s="9">
        <v>203</v>
      </c>
      <c r="G1772" s="9">
        <v>0</v>
      </c>
      <c r="H1772" s="9">
        <v>1</v>
      </c>
      <c r="I1772" s="9">
        <v>202</v>
      </c>
      <c r="J1772" s="9">
        <v>20202</v>
      </c>
      <c r="K1772" s="9">
        <v>2</v>
      </c>
      <c r="L1772" s="9">
        <v>1</v>
      </c>
      <c r="N1772">
        <f t="shared" si="30"/>
        <v>201005</v>
      </c>
      <c r="O1772" t="str">
        <f>INDEX(REFERENCE!$B$4:$J$132,MATCH(D1772,REFERENCE!$A$4:$A$132,0),O$2)</f>
        <v>Topicals</v>
      </c>
      <c r="P1772" t="str">
        <f>INDEX(REFERENCE!$B$4:$J$132,MATCH(E1772,REFERENCE!$A$4:$A$132,0),P$2)</f>
        <v>Aspercreme</v>
      </c>
      <c r="Q1772" t="str">
        <f>INDEX(REFERENCE!$B$4:$J$132,MATCH(F1772,REFERENCE!$A$4:$A$132,0),Q$2)</f>
        <v>Both hot and cold sensation</v>
      </c>
      <c r="R1772" t="str">
        <f>INDEX(REFERENCE!$B$4:$J$132,MATCH(G1772,REFERENCE!$A$4:$A$132,0),R$2)</f>
        <v>-</v>
      </c>
      <c r="S1772" t="str">
        <f>INDEX(REFERENCE!$B$4:$J$132,MATCH(H1772,REFERENCE!$A$4:$A$132,0),S$2)</f>
        <v>Gel</v>
      </c>
      <c r="T1772" t="str">
        <f>INDEX(REFERENCE!$B$4:$J$132,MATCH(I1772,REFERENCE!$A$4:$A$132,0),T$2)</f>
        <v>2.5 oz</v>
      </c>
      <c r="U1772">
        <f>INDEX(REFERENCE!$B$4:$J$132,MATCH(J1772,REFERENCE!$A$4:$A$132,0),U$2)</f>
        <v>9</v>
      </c>
      <c r="V1772" t="str">
        <f>INDEX(REFERENCE!$B$4:$J$132,MATCH(K1772,REFERENCE!$A$4:$A$132,0),V$2)</f>
        <v>4.6 stars</v>
      </c>
      <c r="W1772">
        <f>INDEX(REFERENCE!$B$4:$J$132,MATCH(L1772,REFERENCE!$A$4:$A$132,0),W$2)</f>
        <v>1250</v>
      </c>
    </row>
    <row r="1773" spans="1:23" x14ac:dyDescent="0.2">
      <c r="A1773" s="9">
        <v>20</v>
      </c>
      <c r="B1773" s="9">
        <v>10</v>
      </c>
      <c r="C1773" s="9">
        <v>6</v>
      </c>
      <c r="D1773" s="9">
        <v>1</v>
      </c>
      <c r="E1773" s="9">
        <v>102</v>
      </c>
      <c r="F1773" s="9">
        <v>105</v>
      </c>
      <c r="G1773" s="9">
        <v>4</v>
      </c>
      <c r="H1773" s="9">
        <v>6</v>
      </c>
      <c r="I1773" s="9">
        <v>101</v>
      </c>
      <c r="J1773" s="9">
        <v>10105</v>
      </c>
      <c r="K1773" s="9">
        <v>1</v>
      </c>
      <c r="L1773" s="9">
        <v>2</v>
      </c>
      <c r="N1773">
        <f t="shared" si="30"/>
        <v>201006</v>
      </c>
      <c r="O1773" t="str">
        <f>INDEX(REFERENCE!$B$4:$J$132,MATCH(D1773,REFERENCE!$A$4:$A$132,0),O$2)</f>
        <v>Pads</v>
      </c>
      <c r="P1773" t="str">
        <f>INDEX(REFERENCE!$B$4:$J$132,MATCH(E1773,REFERENCE!$A$4:$A$132,0),P$2)</f>
        <v>Icy Hot</v>
      </c>
      <c r="Q1773" t="str">
        <f>INDEX(REFERENCE!$B$4:$J$132,MATCH(F1773,REFERENCE!$A$4:$A$132,0),Q$2)</f>
        <v>No sensation/drug free/for circulation</v>
      </c>
      <c r="R1773" t="str">
        <f>INDEX(REFERENCE!$B$4:$J$132,MATCH(G1773,REFERENCE!$A$4:$A$132,0),R$2)</f>
        <v>Chest</v>
      </c>
      <c r="S1773" t="str">
        <f>INDEX(REFERENCE!$B$4:$J$132,MATCH(H1773,REFERENCE!$A$4:$A$132,0),S$2)</f>
        <v>Single use pads/patches</v>
      </c>
      <c r="T1773" t="str">
        <f>INDEX(REFERENCE!$B$4:$J$132,MATCH(I1773,REFERENCE!$A$4:$A$132,0),T$2)</f>
        <v>2 count</v>
      </c>
      <c r="U1773">
        <f>INDEX(REFERENCE!$B$4:$J$132,MATCH(J1773,REFERENCE!$A$4:$A$132,0),U$2)</f>
        <v>20.99</v>
      </c>
      <c r="V1773" t="str">
        <f>INDEX(REFERENCE!$B$4:$J$132,MATCH(K1773,REFERENCE!$A$4:$A$132,0),V$2)</f>
        <v>4.5 stars</v>
      </c>
      <c r="W1773">
        <f>INDEX(REFERENCE!$B$4:$J$132,MATCH(L1773,REFERENCE!$A$4:$A$132,0),W$2)</f>
        <v>4500</v>
      </c>
    </row>
    <row r="1774" spans="1:23" x14ac:dyDescent="0.2">
      <c r="A1774" s="9">
        <v>20</v>
      </c>
      <c r="B1774" s="9">
        <v>11</v>
      </c>
      <c r="C1774" s="9">
        <v>1</v>
      </c>
      <c r="D1774" s="9">
        <v>1</v>
      </c>
      <c r="E1774" s="9">
        <v>112</v>
      </c>
      <c r="F1774" s="9">
        <v>102</v>
      </c>
      <c r="G1774" s="9">
        <v>6</v>
      </c>
      <c r="H1774" s="9">
        <v>6</v>
      </c>
      <c r="I1774" s="9">
        <v>103</v>
      </c>
      <c r="J1774" s="9">
        <v>10305</v>
      </c>
      <c r="K1774" s="9">
        <v>1</v>
      </c>
      <c r="L1774" s="9">
        <v>1</v>
      </c>
      <c r="N1774">
        <f t="shared" si="30"/>
        <v>201101</v>
      </c>
      <c r="O1774" t="str">
        <f>INDEX(REFERENCE!$B$4:$J$132,MATCH(D1774,REFERENCE!$A$4:$A$132,0),O$2)</f>
        <v>Pads</v>
      </c>
      <c r="P1774" t="str">
        <f>INDEX(REFERENCE!$B$4:$J$132,MATCH(E1774,REFERENCE!$A$4:$A$132,0),P$2)</f>
        <v>Up &amp; Up</v>
      </c>
      <c r="Q1774" t="str">
        <f>INDEX(REFERENCE!$B$4:$J$132,MATCH(F1774,REFERENCE!$A$4:$A$132,0),Q$2)</f>
        <v>Cold sensation</v>
      </c>
      <c r="R1774" t="str">
        <f>INDEX(REFERENCE!$B$4:$J$132,MATCH(G1774,REFERENCE!$A$4:$A$132,0),R$2)</f>
        <v>Shoulder</v>
      </c>
      <c r="S1774" t="str">
        <f>INDEX(REFERENCE!$B$4:$J$132,MATCH(H1774,REFERENCE!$A$4:$A$132,0),S$2)</f>
        <v>Single use pads/patches</v>
      </c>
      <c r="T1774" t="str">
        <f>INDEX(REFERENCE!$B$4:$J$132,MATCH(I1774,REFERENCE!$A$4:$A$132,0),T$2)</f>
        <v>4 count</v>
      </c>
      <c r="U1774">
        <f>INDEX(REFERENCE!$B$4:$J$132,MATCH(J1774,REFERENCE!$A$4:$A$132,0),U$2)</f>
        <v>26.49</v>
      </c>
      <c r="V1774" t="str">
        <f>INDEX(REFERENCE!$B$4:$J$132,MATCH(K1774,REFERENCE!$A$4:$A$132,0),V$2)</f>
        <v>4.5 stars</v>
      </c>
      <c r="W1774">
        <f>INDEX(REFERENCE!$B$4:$J$132,MATCH(L1774,REFERENCE!$A$4:$A$132,0),W$2)</f>
        <v>1250</v>
      </c>
    </row>
    <row r="1775" spans="1:23" x14ac:dyDescent="0.2">
      <c r="A1775" s="9">
        <v>20</v>
      </c>
      <c r="B1775" s="9">
        <v>11</v>
      </c>
      <c r="C1775" s="9">
        <v>2</v>
      </c>
      <c r="D1775" s="9">
        <v>2</v>
      </c>
      <c r="E1775" s="9">
        <v>201</v>
      </c>
      <c r="F1775" s="9">
        <v>204</v>
      </c>
      <c r="G1775" s="9">
        <v>0</v>
      </c>
      <c r="H1775" s="9">
        <v>1</v>
      </c>
      <c r="I1775" s="9">
        <v>203</v>
      </c>
      <c r="J1775" s="9">
        <v>20303</v>
      </c>
      <c r="K1775" s="9">
        <v>3</v>
      </c>
      <c r="L1775" s="9">
        <v>2</v>
      </c>
      <c r="N1775">
        <f t="shared" si="30"/>
        <v>201102</v>
      </c>
      <c r="O1775" t="str">
        <f>INDEX(REFERENCE!$B$4:$J$132,MATCH(D1775,REFERENCE!$A$4:$A$132,0),O$2)</f>
        <v>Topicals</v>
      </c>
      <c r="P1775" t="str">
        <f>INDEX(REFERENCE!$B$4:$J$132,MATCH(E1775,REFERENCE!$A$4:$A$132,0),P$2)</f>
        <v>Bengay</v>
      </c>
      <c r="Q1775" t="str">
        <f>INDEX(REFERENCE!$B$4:$J$132,MATCH(F1775,REFERENCE!$A$4:$A$132,0),Q$2)</f>
        <v>Lidocaine/numbing sensation</v>
      </c>
      <c r="R1775" t="str">
        <f>INDEX(REFERENCE!$B$4:$J$132,MATCH(G1775,REFERENCE!$A$4:$A$132,0),R$2)</f>
        <v>-</v>
      </c>
      <c r="S1775" t="str">
        <f>INDEX(REFERENCE!$B$4:$J$132,MATCH(H1775,REFERENCE!$A$4:$A$132,0),S$2)</f>
        <v>Gel</v>
      </c>
      <c r="T1775" t="str">
        <f>INDEX(REFERENCE!$B$4:$J$132,MATCH(I1775,REFERENCE!$A$4:$A$132,0),T$2)</f>
        <v>3 oz</v>
      </c>
      <c r="U1775">
        <f>INDEX(REFERENCE!$B$4:$J$132,MATCH(J1775,REFERENCE!$A$4:$A$132,0),U$2)</f>
        <v>11.99</v>
      </c>
      <c r="V1775" t="str">
        <f>INDEX(REFERENCE!$B$4:$J$132,MATCH(K1775,REFERENCE!$A$4:$A$132,0),V$2)</f>
        <v>4.8 stars</v>
      </c>
      <c r="W1775">
        <f>INDEX(REFERENCE!$B$4:$J$132,MATCH(L1775,REFERENCE!$A$4:$A$132,0),W$2)</f>
        <v>4500</v>
      </c>
    </row>
    <row r="1776" spans="1:23" x14ac:dyDescent="0.2">
      <c r="A1776" s="9">
        <v>20</v>
      </c>
      <c r="B1776" s="9">
        <v>11</v>
      </c>
      <c r="C1776" s="9">
        <v>3</v>
      </c>
      <c r="D1776" s="9">
        <v>1</v>
      </c>
      <c r="E1776" s="9">
        <v>111</v>
      </c>
      <c r="F1776" s="9">
        <v>103</v>
      </c>
      <c r="G1776" s="9">
        <v>1</v>
      </c>
      <c r="H1776" s="9">
        <v>6</v>
      </c>
      <c r="I1776" s="9">
        <v>102</v>
      </c>
      <c r="J1776" s="9">
        <v>10201</v>
      </c>
      <c r="K1776" s="9">
        <v>1</v>
      </c>
      <c r="L1776" s="9">
        <v>1</v>
      </c>
      <c r="N1776">
        <f t="shared" si="30"/>
        <v>201103</v>
      </c>
      <c r="O1776" t="str">
        <f>INDEX(REFERENCE!$B$4:$J$132,MATCH(D1776,REFERENCE!$A$4:$A$132,0),O$2)</f>
        <v>Pads</v>
      </c>
      <c r="P1776" t="str">
        <f>INDEX(REFERENCE!$B$4:$J$132,MATCH(E1776,REFERENCE!$A$4:$A$132,0),P$2)</f>
        <v>Walgreens</v>
      </c>
      <c r="Q1776" t="str">
        <f>INDEX(REFERENCE!$B$4:$J$132,MATCH(F1776,REFERENCE!$A$4:$A$132,0),Q$2)</f>
        <v>Both hot and cold sensation</v>
      </c>
      <c r="R1776" t="str">
        <f>INDEX(REFERENCE!$B$4:$J$132,MATCH(G1776,REFERENCE!$A$4:$A$132,0),R$2)</f>
        <v>Back</v>
      </c>
      <c r="S1776" t="str">
        <f>INDEX(REFERENCE!$B$4:$J$132,MATCH(H1776,REFERENCE!$A$4:$A$132,0),S$2)</f>
        <v>Single use pads/patches</v>
      </c>
      <c r="T1776" t="str">
        <f>INDEX(REFERENCE!$B$4:$J$132,MATCH(I1776,REFERENCE!$A$4:$A$132,0),T$2)</f>
        <v>3 count</v>
      </c>
      <c r="U1776">
        <f>INDEX(REFERENCE!$B$4:$J$132,MATCH(J1776,REFERENCE!$A$4:$A$132,0),U$2)</f>
        <v>3.6</v>
      </c>
      <c r="V1776" t="str">
        <f>INDEX(REFERENCE!$B$4:$J$132,MATCH(K1776,REFERENCE!$A$4:$A$132,0),V$2)</f>
        <v>4.5 stars</v>
      </c>
      <c r="W1776">
        <f>INDEX(REFERENCE!$B$4:$J$132,MATCH(L1776,REFERENCE!$A$4:$A$132,0),W$2)</f>
        <v>1250</v>
      </c>
    </row>
    <row r="1777" spans="1:23" x14ac:dyDescent="0.2">
      <c r="A1777" s="9">
        <v>20</v>
      </c>
      <c r="B1777" s="9">
        <v>11</v>
      </c>
      <c r="C1777" s="9">
        <v>4</v>
      </c>
      <c r="D1777" s="9">
        <v>1</v>
      </c>
      <c r="E1777" s="9">
        <v>109</v>
      </c>
      <c r="F1777" s="9">
        <v>101</v>
      </c>
      <c r="G1777" s="9">
        <v>3</v>
      </c>
      <c r="H1777" s="9">
        <v>6</v>
      </c>
      <c r="I1777" s="9">
        <v>101</v>
      </c>
      <c r="J1777" s="9">
        <v>10103</v>
      </c>
      <c r="K1777" s="9">
        <v>3</v>
      </c>
      <c r="L1777" s="9">
        <v>1</v>
      </c>
      <c r="N1777">
        <f t="shared" si="30"/>
        <v>201104</v>
      </c>
      <c r="O1777" t="str">
        <f>INDEX(REFERENCE!$B$4:$J$132,MATCH(D1777,REFERENCE!$A$4:$A$132,0),O$2)</f>
        <v>Pads</v>
      </c>
      <c r="P1777" t="str">
        <f>INDEX(REFERENCE!$B$4:$J$132,MATCH(E1777,REFERENCE!$A$4:$A$132,0),P$2)</f>
        <v>CVS Health</v>
      </c>
      <c r="Q1777" t="str">
        <f>INDEX(REFERENCE!$B$4:$J$132,MATCH(F1777,REFERENCE!$A$4:$A$132,0),Q$2)</f>
        <v>Hot sensation</v>
      </c>
      <c r="R1777" t="str">
        <f>INDEX(REFERENCE!$B$4:$J$132,MATCH(G1777,REFERENCE!$A$4:$A$132,0),R$2)</f>
        <v>Joint</v>
      </c>
      <c r="S1777" t="str">
        <f>INDEX(REFERENCE!$B$4:$J$132,MATCH(H1777,REFERENCE!$A$4:$A$132,0),S$2)</f>
        <v>Single use pads/patches</v>
      </c>
      <c r="T1777" t="str">
        <f>INDEX(REFERENCE!$B$4:$J$132,MATCH(I1777,REFERENCE!$A$4:$A$132,0),T$2)</f>
        <v>2 count</v>
      </c>
      <c r="U1777">
        <f>INDEX(REFERENCE!$B$4:$J$132,MATCH(J1777,REFERENCE!$A$4:$A$132,0),U$2)</f>
        <v>6.59</v>
      </c>
      <c r="V1777" t="str">
        <f>INDEX(REFERENCE!$B$4:$J$132,MATCH(K1777,REFERENCE!$A$4:$A$132,0),V$2)</f>
        <v>4.8 stars</v>
      </c>
      <c r="W1777">
        <f>INDEX(REFERENCE!$B$4:$J$132,MATCH(L1777,REFERENCE!$A$4:$A$132,0),W$2)</f>
        <v>1250</v>
      </c>
    </row>
    <row r="1778" spans="1:23" x14ac:dyDescent="0.2">
      <c r="A1778" s="9">
        <v>20</v>
      </c>
      <c r="B1778" s="9">
        <v>11</v>
      </c>
      <c r="C1778" s="9">
        <v>5</v>
      </c>
      <c r="D1778" s="9">
        <v>2</v>
      </c>
      <c r="E1778" s="9">
        <v>204</v>
      </c>
      <c r="F1778" s="9">
        <v>201</v>
      </c>
      <c r="G1778" s="9">
        <v>0</v>
      </c>
      <c r="H1778" s="9">
        <v>3</v>
      </c>
      <c r="I1778" s="9">
        <v>206</v>
      </c>
      <c r="J1778" s="9">
        <v>20602</v>
      </c>
      <c r="K1778" s="9">
        <v>2</v>
      </c>
      <c r="L1778" s="9">
        <v>2</v>
      </c>
      <c r="N1778">
        <f t="shared" si="30"/>
        <v>201105</v>
      </c>
      <c r="O1778" t="str">
        <f>INDEX(REFERENCE!$B$4:$J$132,MATCH(D1778,REFERENCE!$A$4:$A$132,0),O$2)</f>
        <v>Topicals</v>
      </c>
      <c r="P1778" t="str">
        <f>INDEX(REFERENCE!$B$4:$J$132,MATCH(E1778,REFERENCE!$A$4:$A$132,0),P$2)</f>
        <v>Aspercreme</v>
      </c>
      <c r="Q1778" t="str">
        <f>INDEX(REFERENCE!$B$4:$J$132,MATCH(F1778,REFERENCE!$A$4:$A$132,0),Q$2)</f>
        <v>Hot sensation</v>
      </c>
      <c r="R1778" t="str">
        <f>INDEX(REFERENCE!$B$4:$J$132,MATCH(G1778,REFERENCE!$A$4:$A$132,0),R$2)</f>
        <v>-</v>
      </c>
      <c r="S1778" t="str">
        <f>INDEX(REFERENCE!$B$4:$J$132,MATCH(H1778,REFERENCE!$A$4:$A$132,0),S$2)</f>
        <v>Spray</v>
      </c>
      <c r="T1778" t="str">
        <f>INDEX(REFERENCE!$B$4:$J$132,MATCH(I1778,REFERENCE!$A$4:$A$132,0),T$2)</f>
        <v>4.5 oz</v>
      </c>
      <c r="U1778">
        <f>INDEX(REFERENCE!$B$4:$J$132,MATCH(J1778,REFERENCE!$A$4:$A$132,0),U$2)</f>
        <v>12.5</v>
      </c>
      <c r="V1778" t="str">
        <f>INDEX(REFERENCE!$B$4:$J$132,MATCH(K1778,REFERENCE!$A$4:$A$132,0),V$2)</f>
        <v>4.6 stars</v>
      </c>
      <c r="W1778">
        <f>INDEX(REFERENCE!$B$4:$J$132,MATCH(L1778,REFERENCE!$A$4:$A$132,0),W$2)</f>
        <v>4500</v>
      </c>
    </row>
    <row r="1779" spans="1:23" x14ac:dyDescent="0.2">
      <c r="A1779" s="9">
        <v>20</v>
      </c>
      <c r="B1779" s="9">
        <v>11</v>
      </c>
      <c r="C1779" s="9">
        <v>6</v>
      </c>
      <c r="D1779" s="9">
        <v>2</v>
      </c>
      <c r="E1779" s="9">
        <v>205</v>
      </c>
      <c r="F1779" s="9">
        <v>204</v>
      </c>
      <c r="G1779" s="9">
        <v>0</v>
      </c>
      <c r="H1779" s="9">
        <v>1</v>
      </c>
      <c r="I1779" s="9">
        <v>202</v>
      </c>
      <c r="J1779" s="9">
        <v>20202</v>
      </c>
      <c r="K1779" s="9">
        <v>2</v>
      </c>
      <c r="L1779" s="9">
        <v>1</v>
      </c>
      <c r="N1779">
        <f t="shared" si="30"/>
        <v>201106</v>
      </c>
      <c r="O1779" t="str">
        <f>INDEX(REFERENCE!$B$4:$J$132,MATCH(D1779,REFERENCE!$A$4:$A$132,0),O$2)</f>
        <v>Topicals</v>
      </c>
      <c r="P1779" t="str">
        <f>INDEX(REFERENCE!$B$4:$J$132,MATCH(E1779,REFERENCE!$A$4:$A$132,0),P$2)</f>
        <v>Tiger Balm</v>
      </c>
      <c r="Q1779" t="str">
        <f>INDEX(REFERENCE!$B$4:$J$132,MATCH(F1779,REFERENCE!$A$4:$A$132,0),Q$2)</f>
        <v>Lidocaine/numbing sensation</v>
      </c>
      <c r="R1779" t="str">
        <f>INDEX(REFERENCE!$B$4:$J$132,MATCH(G1779,REFERENCE!$A$4:$A$132,0),R$2)</f>
        <v>-</v>
      </c>
      <c r="S1779" t="str">
        <f>INDEX(REFERENCE!$B$4:$J$132,MATCH(H1779,REFERENCE!$A$4:$A$132,0),S$2)</f>
        <v>Gel</v>
      </c>
      <c r="T1779" t="str">
        <f>INDEX(REFERENCE!$B$4:$J$132,MATCH(I1779,REFERENCE!$A$4:$A$132,0),T$2)</f>
        <v>2.5 oz</v>
      </c>
      <c r="U1779">
        <f>INDEX(REFERENCE!$B$4:$J$132,MATCH(J1779,REFERENCE!$A$4:$A$132,0),U$2)</f>
        <v>9</v>
      </c>
      <c r="V1779" t="str">
        <f>INDEX(REFERENCE!$B$4:$J$132,MATCH(K1779,REFERENCE!$A$4:$A$132,0),V$2)</f>
        <v>4.6 stars</v>
      </c>
      <c r="W1779">
        <f>INDEX(REFERENCE!$B$4:$J$132,MATCH(L1779,REFERENCE!$A$4:$A$132,0),W$2)</f>
        <v>1250</v>
      </c>
    </row>
    <row r="1780" spans="1:23" x14ac:dyDescent="0.2">
      <c r="A1780" s="9">
        <v>20</v>
      </c>
      <c r="B1780" s="9">
        <v>12</v>
      </c>
      <c r="C1780" s="9">
        <v>1</v>
      </c>
      <c r="D1780" s="9">
        <v>1</v>
      </c>
      <c r="E1780" s="9">
        <v>106</v>
      </c>
      <c r="F1780" s="9">
        <v>101</v>
      </c>
      <c r="G1780" s="9">
        <v>5</v>
      </c>
      <c r="H1780" s="9">
        <v>6</v>
      </c>
      <c r="I1780" s="9">
        <v>101</v>
      </c>
      <c r="J1780" s="9">
        <v>10104</v>
      </c>
      <c r="K1780" s="9">
        <v>1</v>
      </c>
      <c r="L1780" s="9">
        <v>2</v>
      </c>
      <c r="N1780">
        <f t="shared" si="30"/>
        <v>201201</v>
      </c>
      <c r="O1780" t="str">
        <f>INDEX(REFERENCE!$B$4:$J$132,MATCH(D1780,REFERENCE!$A$4:$A$132,0),O$2)</f>
        <v>Pads</v>
      </c>
      <c r="P1780" t="str">
        <f>INDEX(REFERENCE!$B$4:$J$132,MATCH(E1780,REFERENCE!$A$4:$A$132,0),P$2)</f>
        <v>Vicks Vapopatch</v>
      </c>
      <c r="Q1780" t="str">
        <f>INDEX(REFERENCE!$B$4:$J$132,MATCH(F1780,REFERENCE!$A$4:$A$132,0),Q$2)</f>
        <v>Hot sensation</v>
      </c>
      <c r="R1780" t="str">
        <f>INDEX(REFERENCE!$B$4:$J$132,MATCH(G1780,REFERENCE!$A$4:$A$132,0),R$2)</f>
        <v>Hands (arthritis)</v>
      </c>
      <c r="S1780" t="str">
        <f>INDEX(REFERENCE!$B$4:$J$132,MATCH(H1780,REFERENCE!$A$4:$A$132,0),S$2)</f>
        <v>Single use pads/patches</v>
      </c>
      <c r="T1780" t="str">
        <f>INDEX(REFERENCE!$B$4:$J$132,MATCH(I1780,REFERENCE!$A$4:$A$132,0),T$2)</f>
        <v>2 count</v>
      </c>
      <c r="U1780">
        <f>INDEX(REFERENCE!$B$4:$J$132,MATCH(J1780,REFERENCE!$A$4:$A$132,0),U$2)</f>
        <v>8.59</v>
      </c>
      <c r="V1780" t="str">
        <f>INDEX(REFERENCE!$B$4:$J$132,MATCH(K1780,REFERENCE!$A$4:$A$132,0),V$2)</f>
        <v>4.5 stars</v>
      </c>
      <c r="W1780">
        <f>INDEX(REFERENCE!$B$4:$J$132,MATCH(L1780,REFERENCE!$A$4:$A$132,0),W$2)</f>
        <v>4500</v>
      </c>
    </row>
    <row r="1781" spans="1:23" x14ac:dyDescent="0.2">
      <c r="A1781" s="9">
        <v>20</v>
      </c>
      <c r="B1781" s="9">
        <v>12</v>
      </c>
      <c r="C1781" s="9">
        <v>2</v>
      </c>
      <c r="D1781" s="9">
        <v>2</v>
      </c>
      <c r="E1781" s="9">
        <v>211</v>
      </c>
      <c r="F1781" s="9">
        <v>202</v>
      </c>
      <c r="G1781" s="9">
        <v>0</v>
      </c>
      <c r="H1781" s="9">
        <v>1</v>
      </c>
      <c r="I1781" s="9">
        <v>207</v>
      </c>
      <c r="J1781" s="9">
        <v>20703</v>
      </c>
      <c r="K1781" s="9">
        <v>2</v>
      </c>
      <c r="L1781" s="9">
        <v>1</v>
      </c>
      <c r="N1781">
        <f t="shared" si="30"/>
        <v>201202</v>
      </c>
      <c r="O1781" t="str">
        <f>INDEX(REFERENCE!$B$4:$J$132,MATCH(D1781,REFERENCE!$A$4:$A$132,0),O$2)</f>
        <v>Topicals</v>
      </c>
      <c r="P1781" t="str">
        <f>INDEX(REFERENCE!$B$4:$J$132,MATCH(E1781,REFERENCE!$A$4:$A$132,0),P$2)</f>
        <v>Theraworx</v>
      </c>
      <c r="Q1781" t="str">
        <f>INDEX(REFERENCE!$B$4:$J$132,MATCH(F1781,REFERENCE!$A$4:$A$132,0),Q$2)</f>
        <v>Cold sensation</v>
      </c>
      <c r="R1781" t="str">
        <f>INDEX(REFERENCE!$B$4:$J$132,MATCH(G1781,REFERENCE!$A$4:$A$132,0),R$2)</f>
        <v>-</v>
      </c>
      <c r="S1781" t="str">
        <f>INDEX(REFERENCE!$B$4:$J$132,MATCH(H1781,REFERENCE!$A$4:$A$132,0),S$2)</f>
        <v>Gel</v>
      </c>
      <c r="T1781" t="str">
        <f>INDEX(REFERENCE!$B$4:$J$132,MATCH(I1781,REFERENCE!$A$4:$A$132,0),T$2)</f>
        <v>5.5 oz</v>
      </c>
      <c r="U1781">
        <f>INDEX(REFERENCE!$B$4:$J$132,MATCH(J1781,REFERENCE!$A$4:$A$132,0),U$2)</f>
        <v>15.99</v>
      </c>
      <c r="V1781" t="str">
        <f>INDEX(REFERENCE!$B$4:$J$132,MATCH(K1781,REFERENCE!$A$4:$A$132,0),V$2)</f>
        <v>4.6 stars</v>
      </c>
      <c r="W1781">
        <f>INDEX(REFERENCE!$B$4:$J$132,MATCH(L1781,REFERENCE!$A$4:$A$132,0),W$2)</f>
        <v>1250</v>
      </c>
    </row>
    <row r="1782" spans="1:23" x14ac:dyDescent="0.2">
      <c r="A1782" s="9">
        <v>20</v>
      </c>
      <c r="B1782" s="9">
        <v>12</v>
      </c>
      <c r="C1782" s="9">
        <v>3</v>
      </c>
      <c r="D1782" s="9">
        <v>1</v>
      </c>
      <c r="E1782" s="9">
        <v>113</v>
      </c>
      <c r="F1782" s="9">
        <v>105</v>
      </c>
      <c r="G1782" s="9">
        <v>6</v>
      </c>
      <c r="H1782" s="9">
        <v>6</v>
      </c>
      <c r="I1782" s="9">
        <v>105</v>
      </c>
      <c r="J1782" s="9">
        <v>10505</v>
      </c>
      <c r="K1782" s="9">
        <v>3</v>
      </c>
      <c r="L1782" s="9">
        <v>1</v>
      </c>
      <c r="N1782">
        <f t="shared" si="30"/>
        <v>201203</v>
      </c>
      <c r="O1782" t="str">
        <f>INDEX(REFERENCE!$B$4:$J$132,MATCH(D1782,REFERENCE!$A$4:$A$132,0),O$2)</f>
        <v>Pads</v>
      </c>
      <c r="P1782" t="str">
        <f>INDEX(REFERENCE!$B$4:$J$132,MATCH(E1782,REFERENCE!$A$4:$A$132,0),P$2)</f>
        <v>Amazon Basic Care</v>
      </c>
      <c r="Q1782" t="str">
        <f>INDEX(REFERENCE!$B$4:$J$132,MATCH(F1782,REFERENCE!$A$4:$A$132,0),Q$2)</f>
        <v>No sensation/drug free/for circulation</v>
      </c>
      <c r="R1782" t="str">
        <f>INDEX(REFERENCE!$B$4:$J$132,MATCH(G1782,REFERENCE!$A$4:$A$132,0),R$2)</f>
        <v>Shoulder</v>
      </c>
      <c r="S1782" t="str">
        <f>INDEX(REFERENCE!$B$4:$J$132,MATCH(H1782,REFERENCE!$A$4:$A$132,0),S$2)</f>
        <v>Single use pads/patches</v>
      </c>
      <c r="T1782" t="str">
        <f>INDEX(REFERENCE!$B$4:$J$132,MATCH(I1782,REFERENCE!$A$4:$A$132,0),T$2)</f>
        <v>6 count</v>
      </c>
      <c r="U1782">
        <f>INDEX(REFERENCE!$B$4:$J$132,MATCH(J1782,REFERENCE!$A$4:$A$132,0),U$2)</f>
        <v>31.99</v>
      </c>
      <c r="V1782" t="str">
        <f>INDEX(REFERENCE!$B$4:$J$132,MATCH(K1782,REFERENCE!$A$4:$A$132,0),V$2)</f>
        <v>4.8 stars</v>
      </c>
      <c r="W1782">
        <f>INDEX(REFERENCE!$B$4:$J$132,MATCH(L1782,REFERENCE!$A$4:$A$132,0),W$2)</f>
        <v>1250</v>
      </c>
    </row>
    <row r="1783" spans="1:23" x14ac:dyDescent="0.2">
      <c r="A1783" s="9">
        <v>20</v>
      </c>
      <c r="B1783" s="9">
        <v>12</v>
      </c>
      <c r="C1783" s="9">
        <v>4</v>
      </c>
      <c r="D1783" s="9">
        <v>2</v>
      </c>
      <c r="E1783" s="9">
        <v>201</v>
      </c>
      <c r="F1783" s="9">
        <v>204</v>
      </c>
      <c r="G1783" s="9">
        <v>0</v>
      </c>
      <c r="H1783" s="9">
        <v>4</v>
      </c>
      <c r="I1783" s="9">
        <v>201</v>
      </c>
      <c r="J1783" s="9">
        <v>20102</v>
      </c>
      <c r="K1783" s="9">
        <v>3</v>
      </c>
      <c r="L1783" s="9">
        <v>2</v>
      </c>
      <c r="N1783">
        <f t="shared" si="30"/>
        <v>201204</v>
      </c>
      <c r="O1783" t="str">
        <f>INDEX(REFERENCE!$B$4:$J$132,MATCH(D1783,REFERENCE!$A$4:$A$132,0),O$2)</f>
        <v>Topicals</v>
      </c>
      <c r="P1783" t="str">
        <f>INDEX(REFERENCE!$B$4:$J$132,MATCH(E1783,REFERENCE!$A$4:$A$132,0),P$2)</f>
        <v>Bengay</v>
      </c>
      <c r="Q1783" t="str">
        <f>INDEX(REFERENCE!$B$4:$J$132,MATCH(F1783,REFERENCE!$A$4:$A$132,0),Q$2)</f>
        <v>Lidocaine/numbing sensation</v>
      </c>
      <c r="R1783" t="str">
        <f>INDEX(REFERENCE!$B$4:$J$132,MATCH(G1783,REFERENCE!$A$4:$A$132,0),R$2)</f>
        <v>-</v>
      </c>
      <c r="S1783" t="str">
        <f>INDEX(REFERENCE!$B$4:$J$132,MATCH(H1783,REFERENCE!$A$4:$A$132,0),S$2)</f>
        <v>Roll-on</v>
      </c>
      <c r="T1783" t="str">
        <f>INDEX(REFERENCE!$B$4:$J$132,MATCH(I1783,REFERENCE!$A$4:$A$132,0),T$2)</f>
        <v>2 oz</v>
      </c>
      <c r="U1783">
        <f>INDEX(REFERENCE!$B$4:$J$132,MATCH(J1783,REFERENCE!$A$4:$A$132,0),U$2)</f>
        <v>7.79</v>
      </c>
      <c r="V1783" t="str">
        <f>INDEX(REFERENCE!$B$4:$J$132,MATCH(K1783,REFERENCE!$A$4:$A$132,0),V$2)</f>
        <v>4.8 stars</v>
      </c>
      <c r="W1783">
        <f>INDEX(REFERENCE!$B$4:$J$132,MATCH(L1783,REFERENCE!$A$4:$A$132,0),W$2)</f>
        <v>4500</v>
      </c>
    </row>
    <row r="1784" spans="1:23" x14ac:dyDescent="0.2">
      <c r="A1784" s="9">
        <v>20</v>
      </c>
      <c r="B1784" s="9">
        <v>12</v>
      </c>
      <c r="C1784" s="9">
        <v>5</v>
      </c>
      <c r="D1784" s="9">
        <v>2</v>
      </c>
      <c r="E1784" s="9">
        <v>202</v>
      </c>
      <c r="F1784" s="9">
        <v>201</v>
      </c>
      <c r="G1784" s="9">
        <v>0</v>
      </c>
      <c r="H1784" s="9">
        <v>4</v>
      </c>
      <c r="I1784" s="9">
        <v>203</v>
      </c>
      <c r="J1784" s="9">
        <v>20301</v>
      </c>
      <c r="K1784" s="9">
        <v>2</v>
      </c>
      <c r="L1784" s="9">
        <v>1</v>
      </c>
      <c r="N1784">
        <f t="shared" si="30"/>
        <v>201205</v>
      </c>
      <c r="O1784" t="str">
        <f>INDEX(REFERENCE!$B$4:$J$132,MATCH(D1784,REFERENCE!$A$4:$A$132,0),O$2)</f>
        <v>Topicals</v>
      </c>
      <c r="P1784" t="str">
        <f>INDEX(REFERENCE!$B$4:$J$132,MATCH(E1784,REFERENCE!$A$4:$A$132,0),P$2)</f>
        <v>Icy Hot</v>
      </c>
      <c r="Q1784" t="str">
        <f>INDEX(REFERENCE!$B$4:$J$132,MATCH(F1784,REFERENCE!$A$4:$A$132,0),Q$2)</f>
        <v>Hot sensation</v>
      </c>
      <c r="R1784" t="str">
        <f>INDEX(REFERENCE!$B$4:$J$132,MATCH(G1784,REFERENCE!$A$4:$A$132,0),R$2)</f>
        <v>-</v>
      </c>
      <c r="S1784" t="str">
        <f>INDEX(REFERENCE!$B$4:$J$132,MATCH(H1784,REFERENCE!$A$4:$A$132,0),S$2)</f>
        <v>Roll-on</v>
      </c>
      <c r="T1784" t="str">
        <f>INDEX(REFERENCE!$B$4:$J$132,MATCH(I1784,REFERENCE!$A$4:$A$132,0),T$2)</f>
        <v>3 oz</v>
      </c>
      <c r="U1784">
        <f>INDEX(REFERENCE!$B$4:$J$132,MATCH(J1784,REFERENCE!$A$4:$A$132,0),U$2)</f>
        <v>7</v>
      </c>
      <c r="V1784" t="str">
        <f>INDEX(REFERENCE!$B$4:$J$132,MATCH(K1784,REFERENCE!$A$4:$A$132,0),V$2)</f>
        <v>4.6 stars</v>
      </c>
      <c r="W1784">
        <f>INDEX(REFERENCE!$B$4:$J$132,MATCH(L1784,REFERENCE!$A$4:$A$132,0),W$2)</f>
        <v>1250</v>
      </c>
    </row>
    <row r="1785" spans="1:23" x14ac:dyDescent="0.2">
      <c r="A1785" s="9">
        <v>20</v>
      </c>
      <c r="B1785" s="9">
        <v>12</v>
      </c>
      <c r="C1785" s="9">
        <v>6</v>
      </c>
      <c r="D1785" s="9">
        <v>1</v>
      </c>
      <c r="E1785" s="9">
        <v>111</v>
      </c>
      <c r="F1785" s="9">
        <v>103</v>
      </c>
      <c r="G1785" s="9">
        <v>2</v>
      </c>
      <c r="H1785" s="9">
        <v>6</v>
      </c>
      <c r="I1785" s="9">
        <v>102</v>
      </c>
      <c r="J1785" s="9">
        <v>10202</v>
      </c>
      <c r="K1785" s="9">
        <v>1</v>
      </c>
      <c r="L1785" s="9">
        <v>2</v>
      </c>
      <c r="N1785">
        <f t="shared" si="30"/>
        <v>201206</v>
      </c>
      <c r="O1785" t="str">
        <f>INDEX(REFERENCE!$B$4:$J$132,MATCH(D1785,REFERENCE!$A$4:$A$132,0),O$2)</f>
        <v>Pads</v>
      </c>
      <c r="P1785" t="str">
        <f>INDEX(REFERENCE!$B$4:$J$132,MATCH(E1785,REFERENCE!$A$4:$A$132,0),P$2)</f>
        <v>Walgreens</v>
      </c>
      <c r="Q1785" t="str">
        <f>INDEX(REFERENCE!$B$4:$J$132,MATCH(F1785,REFERENCE!$A$4:$A$132,0),Q$2)</f>
        <v>Both hot and cold sensation</v>
      </c>
      <c r="R1785" t="str">
        <f>INDEX(REFERENCE!$B$4:$J$132,MATCH(G1785,REFERENCE!$A$4:$A$132,0),R$2)</f>
        <v>Neck</v>
      </c>
      <c r="S1785" t="str">
        <f>INDEX(REFERENCE!$B$4:$J$132,MATCH(H1785,REFERENCE!$A$4:$A$132,0),S$2)</f>
        <v>Single use pads/patches</v>
      </c>
      <c r="T1785" t="str">
        <f>INDEX(REFERENCE!$B$4:$J$132,MATCH(I1785,REFERENCE!$A$4:$A$132,0),T$2)</f>
        <v>3 count</v>
      </c>
      <c r="U1785">
        <f>INDEX(REFERENCE!$B$4:$J$132,MATCH(J1785,REFERENCE!$A$4:$A$132,0),U$2)</f>
        <v>6.63</v>
      </c>
      <c r="V1785" t="str">
        <f>INDEX(REFERENCE!$B$4:$J$132,MATCH(K1785,REFERENCE!$A$4:$A$132,0),V$2)</f>
        <v>4.5 stars</v>
      </c>
      <c r="W1785">
        <f>INDEX(REFERENCE!$B$4:$J$132,MATCH(L1785,REFERENCE!$A$4:$A$132,0),W$2)</f>
        <v>4500</v>
      </c>
    </row>
    <row r="1786" spans="1:23" x14ac:dyDescent="0.2">
      <c r="A1786" s="9">
        <v>20</v>
      </c>
      <c r="B1786" s="9">
        <v>13</v>
      </c>
      <c r="C1786" s="9">
        <v>1</v>
      </c>
      <c r="D1786" s="9">
        <v>2</v>
      </c>
      <c r="E1786" s="9">
        <v>203</v>
      </c>
      <c r="F1786" s="9">
        <v>202</v>
      </c>
      <c r="G1786" s="9">
        <v>0</v>
      </c>
      <c r="H1786" s="9">
        <v>2</v>
      </c>
      <c r="I1786" s="9">
        <v>203</v>
      </c>
      <c r="J1786" s="9">
        <v>20301</v>
      </c>
      <c r="K1786" s="9">
        <v>2</v>
      </c>
      <c r="L1786" s="9">
        <v>2</v>
      </c>
      <c r="N1786">
        <f t="shared" si="30"/>
        <v>201301</v>
      </c>
      <c r="O1786" t="str">
        <f>INDEX(REFERENCE!$B$4:$J$132,MATCH(D1786,REFERENCE!$A$4:$A$132,0),O$2)</f>
        <v>Topicals</v>
      </c>
      <c r="P1786" t="str">
        <f>INDEX(REFERENCE!$B$4:$J$132,MATCH(E1786,REFERENCE!$A$4:$A$132,0),P$2)</f>
        <v xml:space="preserve">Biofreeze  </v>
      </c>
      <c r="Q1786" t="str">
        <f>INDEX(REFERENCE!$B$4:$J$132,MATCH(F1786,REFERENCE!$A$4:$A$132,0),Q$2)</f>
        <v>Cold sensation</v>
      </c>
      <c r="R1786" t="str">
        <f>INDEX(REFERENCE!$B$4:$J$132,MATCH(G1786,REFERENCE!$A$4:$A$132,0),R$2)</f>
        <v>-</v>
      </c>
      <c r="S1786" t="str">
        <f>INDEX(REFERENCE!$B$4:$J$132,MATCH(H1786,REFERENCE!$A$4:$A$132,0),S$2)</f>
        <v>Cream</v>
      </c>
      <c r="T1786" t="str">
        <f>INDEX(REFERENCE!$B$4:$J$132,MATCH(I1786,REFERENCE!$A$4:$A$132,0),T$2)</f>
        <v>3 oz</v>
      </c>
      <c r="U1786">
        <f>INDEX(REFERENCE!$B$4:$J$132,MATCH(J1786,REFERENCE!$A$4:$A$132,0),U$2)</f>
        <v>7</v>
      </c>
      <c r="V1786" t="str">
        <f>INDEX(REFERENCE!$B$4:$J$132,MATCH(K1786,REFERENCE!$A$4:$A$132,0),V$2)</f>
        <v>4.6 stars</v>
      </c>
      <c r="W1786">
        <f>INDEX(REFERENCE!$B$4:$J$132,MATCH(L1786,REFERENCE!$A$4:$A$132,0),W$2)</f>
        <v>4500</v>
      </c>
    </row>
    <row r="1787" spans="1:23" x14ac:dyDescent="0.2">
      <c r="A1787" s="9">
        <v>20</v>
      </c>
      <c r="B1787" s="9">
        <v>13</v>
      </c>
      <c r="C1787" s="9">
        <v>2</v>
      </c>
      <c r="D1787" s="9">
        <v>2</v>
      </c>
      <c r="E1787" s="9">
        <v>204</v>
      </c>
      <c r="F1787" s="9">
        <v>201</v>
      </c>
      <c r="G1787" s="9">
        <v>0</v>
      </c>
      <c r="H1787" s="9">
        <v>3</v>
      </c>
      <c r="I1787" s="9">
        <v>204</v>
      </c>
      <c r="J1787" s="9">
        <v>20404</v>
      </c>
      <c r="K1787" s="9">
        <v>3</v>
      </c>
      <c r="L1787" s="9">
        <v>1</v>
      </c>
      <c r="N1787">
        <f t="shared" si="30"/>
        <v>201302</v>
      </c>
      <c r="O1787" t="str">
        <f>INDEX(REFERENCE!$B$4:$J$132,MATCH(D1787,REFERENCE!$A$4:$A$132,0),O$2)</f>
        <v>Topicals</v>
      </c>
      <c r="P1787" t="str">
        <f>INDEX(REFERENCE!$B$4:$J$132,MATCH(E1787,REFERENCE!$A$4:$A$132,0),P$2)</f>
        <v>Aspercreme</v>
      </c>
      <c r="Q1787" t="str">
        <f>INDEX(REFERENCE!$B$4:$J$132,MATCH(F1787,REFERENCE!$A$4:$A$132,0),Q$2)</f>
        <v>Hot sensation</v>
      </c>
      <c r="R1787" t="str">
        <f>INDEX(REFERENCE!$B$4:$J$132,MATCH(G1787,REFERENCE!$A$4:$A$132,0),R$2)</f>
        <v>-</v>
      </c>
      <c r="S1787" t="str">
        <f>INDEX(REFERENCE!$B$4:$J$132,MATCH(H1787,REFERENCE!$A$4:$A$132,0),S$2)</f>
        <v>Spray</v>
      </c>
      <c r="T1787" t="str">
        <f>INDEX(REFERENCE!$B$4:$J$132,MATCH(I1787,REFERENCE!$A$4:$A$132,0),T$2)</f>
        <v>3.5 oz</v>
      </c>
      <c r="U1787">
        <f>INDEX(REFERENCE!$B$4:$J$132,MATCH(J1787,REFERENCE!$A$4:$A$132,0),U$2)</f>
        <v>13.88</v>
      </c>
      <c r="V1787" t="str">
        <f>INDEX(REFERENCE!$B$4:$J$132,MATCH(K1787,REFERENCE!$A$4:$A$132,0),V$2)</f>
        <v>4.8 stars</v>
      </c>
      <c r="W1787">
        <f>INDEX(REFERENCE!$B$4:$J$132,MATCH(L1787,REFERENCE!$A$4:$A$132,0),W$2)</f>
        <v>1250</v>
      </c>
    </row>
    <row r="1788" spans="1:23" x14ac:dyDescent="0.2">
      <c r="A1788" s="9">
        <v>20</v>
      </c>
      <c r="B1788" s="9">
        <v>13</v>
      </c>
      <c r="C1788" s="9">
        <v>3</v>
      </c>
      <c r="D1788" s="9">
        <v>1</v>
      </c>
      <c r="E1788" s="9">
        <v>108</v>
      </c>
      <c r="F1788" s="9">
        <v>102</v>
      </c>
      <c r="G1788" s="9">
        <v>1</v>
      </c>
      <c r="H1788" s="9">
        <v>6</v>
      </c>
      <c r="I1788" s="9">
        <v>102</v>
      </c>
      <c r="J1788" s="9">
        <v>10202</v>
      </c>
      <c r="K1788" s="9">
        <v>3</v>
      </c>
      <c r="L1788" s="9">
        <v>2</v>
      </c>
      <c r="N1788">
        <f t="shared" si="30"/>
        <v>201303</v>
      </c>
      <c r="O1788" t="str">
        <f>INDEX(REFERENCE!$B$4:$J$132,MATCH(D1788,REFERENCE!$A$4:$A$132,0),O$2)</f>
        <v>Pads</v>
      </c>
      <c r="P1788" t="str">
        <f>INDEX(REFERENCE!$B$4:$J$132,MATCH(E1788,REFERENCE!$A$4:$A$132,0),P$2)</f>
        <v>Thermacare</v>
      </c>
      <c r="Q1788" t="str">
        <f>INDEX(REFERENCE!$B$4:$J$132,MATCH(F1788,REFERENCE!$A$4:$A$132,0),Q$2)</f>
        <v>Cold sensation</v>
      </c>
      <c r="R1788" t="str">
        <f>INDEX(REFERENCE!$B$4:$J$132,MATCH(G1788,REFERENCE!$A$4:$A$132,0),R$2)</f>
        <v>Back</v>
      </c>
      <c r="S1788" t="str">
        <f>INDEX(REFERENCE!$B$4:$J$132,MATCH(H1788,REFERENCE!$A$4:$A$132,0),S$2)</f>
        <v>Single use pads/patches</v>
      </c>
      <c r="T1788" t="str">
        <f>INDEX(REFERENCE!$B$4:$J$132,MATCH(I1788,REFERENCE!$A$4:$A$132,0),T$2)</f>
        <v>3 count</v>
      </c>
      <c r="U1788">
        <f>INDEX(REFERENCE!$B$4:$J$132,MATCH(J1788,REFERENCE!$A$4:$A$132,0),U$2)</f>
        <v>6.63</v>
      </c>
      <c r="V1788" t="str">
        <f>INDEX(REFERENCE!$B$4:$J$132,MATCH(K1788,REFERENCE!$A$4:$A$132,0),V$2)</f>
        <v>4.8 stars</v>
      </c>
      <c r="W1788">
        <f>INDEX(REFERENCE!$B$4:$J$132,MATCH(L1788,REFERENCE!$A$4:$A$132,0),W$2)</f>
        <v>4500</v>
      </c>
    </row>
    <row r="1789" spans="1:23" x14ac:dyDescent="0.2">
      <c r="A1789" s="9">
        <v>20</v>
      </c>
      <c r="B1789" s="9">
        <v>13</v>
      </c>
      <c r="C1789" s="9">
        <v>4</v>
      </c>
      <c r="D1789" s="9">
        <v>1</v>
      </c>
      <c r="E1789" s="9">
        <v>114</v>
      </c>
      <c r="F1789" s="9">
        <v>101</v>
      </c>
      <c r="G1789" s="9">
        <v>1</v>
      </c>
      <c r="H1789" s="9">
        <v>6</v>
      </c>
      <c r="I1789" s="9">
        <v>101</v>
      </c>
      <c r="J1789" s="9">
        <v>10101</v>
      </c>
      <c r="K1789" s="9">
        <v>2</v>
      </c>
      <c r="L1789" s="9">
        <v>2</v>
      </c>
      <c r="N1789">
        <f t="shared" si="30"/>
        <v>201304</v>
      </c>
      <c r="O1789" t="str">
        <f>INDEX(REFERENCE!$B$4:$J$132,MATCH(D1789,REFERENCE!$A$4:$A$132,0),O$2)</f>
        <v>Pads</v>
      </c>
      <c r="P1789" t="str">
        <f>INDEX(REFERENCE!$B$4:$J$132,MATCH(E1789,REFERENCE!$A$4:$A$132,0),P$2)</f>
        <v>Be Koool</v>
      </c>
      <c r="Q1789" t="str">
        <f>INDEX(REFERENCE!$B$4:$J$132,MATCH(F1789,REFERENCE!$A$4:$A$132,0),Q$2)</f>
        <v>Hot sensation</v>
      </c>
      <c r="R1789" t="str">
        <f>INDEX(REFERENCE!$B$4:$J$132,MATCH(G1789,REFERENCE!$A$4:$A$132,0),R$2)</f>
        <v>Back</v>
      </c>
      <c r="S1789" t="str">
        <f>INDEX(REFERENCE!$B$4:$J$132,MATCH(H1789,REFERENCE!$A$4:$A$132,0),S$2)</f>
        <v>Single use pads/patches</v>
      </c>
      <c r="T1789" t="str">
        <f>INDEX(REFERENCE!$B$4:$J$132,MATCH(I1789,REFERENCE!$A$4:$A$132,0),T$2)</f>
        <v>2 count</v>
      </c>
      <c r="U1789">
        <f>INDEX(REFERENCE!$B$4:$J$132,MATCH(J1789,REFERENCE!$A$4:$A$132,0),U$2)</f>
        <v>2.98</v>
      </c>
      <c r="V1789" t="str">
        <f>INDEX(REFERENCE!$B$4:$J$132,MATCH(K1789,REFERENCE!$A$4:$A$132,0),V$2)</f>
        <v>4.6 stars</v>
      </c>
      <c r="W1789">
        <f>INDEX(REFERENCE!$B$4:$J$132,MATCH(L1789,REFERENCE!$A$4:$A$132,0),W$2)</f>
        <v>4500</v>
      </c>
    </row>
    <row r="1790" spans="1:23" x14ac:dyDescent="0.2">
      <c r="A1790" s="9">
        <v>20</v>
      </c>
      <c r="B1790" s="9">
        <v>13</v>
      </c>
      <c r="C1790" s="9">
        <v>5</v>
      </c>
      <c r="D1790" s="9">
        <v>2</v>
      </c>
      <c r="E1790" s="9">
        <v>212</v>
      </c>
      <c r="F1790" s="9">
        <v>203</v>
      </c>
      <c r="G1790" s="9">
        <v>0</v>
      </c>
      <c r="H1790" s="9">
        <v>5</v>
      </c>
      <c r="I1790" s="9">
        <v>204</v>
      </c>
      <c r="J1790" s="9">
        <v>20405</v>
      </c>
      <c r="K1790" s="9">
        <v>1</v>
      </c>
      <c r="L1790" s="9">
        <v>2</v>
      </c>
      <c r="N1790">
        <f t="shared" si="30"/>
        <v>201305</v>
      </c>
      <c r="O1790" t="str">
        <f>INDEX(REFERENCE!$B$4:$J$132,MATCH(D1790,REFERENCE!$A$4:$A$132,0),O$2)</f>
        <v>Topicals</v>
      </c>
      <c r="P1790" t="str">
        <f>INDEX(REFERENCE!$B$4:$J$132,MATCH(E1790,REFERENCE!$A$4:$A$132,0),P$2)</f>
        <v>Store Brand</v>
      </c>
      <c r="Q1790" t="str">
        <f>INDEX(REFERENCE!$B$4:$J$132,MATCH(F1790,REFERENCE!$A$4:$A$132,0),Q$2)</f>
        <v>Both hot and cold sensation</v>
      </c>
      <c r="R1790" t="str">
        <f>INDEX(REFERENCE!$B$4:$J$132,MATCH(G1790,REFERENCE!$A$4:$A$132,0),R$2)</f>
        <v>-</v>
      </c>
      <c r="S1790" t="str">
        <f>INDEX(REFERENCE!$B$4:$J$132,MATCH(H1790,REFERENCE!$A$4:$A$132,0),S$2)</f>
        <v>Liquid</v>
      </c>
      <c r="T1790" t="str">
        <f>INDEX(REFERENCE!$B$4:$J$132,MATCH(I1790,REFERENCE!$A$4:$A$132,0),T$2)</f>
        <v>3.5 oz</v>
      </c>
      <c r="U1790">
        <f>INDEX(REFERENCE!$B$4:$J$132,MATCH(J1790,REFERENCE!$A$4:$A$132,0),U$2)</f>
        <v>20.5</v>
      </c>
      <c r="V1790" t="str">
        <f>INDEX(REFERENCE!$B$4:$J$132,MATCH(K1790,REFERENCE!$A$4:$A$132,0),V$2)</f>
        <v>4.5 stars</v>
      </c>
      <c r="W1790">
        <f>INDEX(REFERENCE!$B$4:$J$132,MATCH(L1790,REFERENCE!$A$4:$A$132,0),W$2)</f>
        <v>4500</v>
      </c>
    </row>
    <row r="1791" spans="1:23" x14ac:dyDescent="0.2">
      <c r="A1791" s="9">
        <v>20</v>
      </c>
      <c r="B1791" s="9">
        <v>13</v>
      </c>
      <c r="C1791" s="9">
        <v>6</v>
      </c>
      <c r="D1791" s="9">
        <v>1</v>
      </c>
      <c r="E1791" s="9">
        <v>109</v>
      </c>
      <c r="F1791" s="9">
        <v>103</v>
      </c>
      <c r="G1791" s="9">
        <v>2</v>
      </c>
      <c r="H1791" s="9">
        <v>6</v>
      </c>
      <c r="I1791" s="9">
        <v>104</v>
      </c>
      <c r="J1791" s="9">
        <v>10404</v>
      </c>
      <c r="K1791" s="9">
        <v>1</v>
      </c>
      <c r="L1791" s="9">
        <v>1</v>
      </c>
      <c r="N1791">
        <f t="shared" si="30"/>
        <v>201306</v>
      </c>
      <c r="O1791" t="str">
        <f>INDEX(REFERENCE!$B$4:$J$132,MATCH(D1791,REFERENCE!$A$4:$A$132,0),O$2)</f>
        <v>Pads</v>
      </c>
      <c r="P1791" t="str">
        <f>INDEX(REFERENCE!$B$4:$J$132,MATCH(E1791,REFERENCE!$A$4:$A$132,0),P$2)</f>
        <v>CVS Health</v>
      </c>
      <c r="Q1791" t="str">
        <f>INDEX(REFERENCE!$B$4:$J$132,MATCH(F1791,REFERENCE!$A$4:$A$132,0),Q$2)</f>
        <v>Both hot and cold sensation</v>
      </c>
      <c r="R1791" t="str">
        <f>INDEX(REFERENCE!$B$4:$J$132,MATCH(G1791,REFERENCE!$A$4:$A$132,0),R$2)</f>
        <v>Neck</v>
      </c>
      <c r="S1791" t="str">
        <f>INDEX(REFERENCE!$B$4:$J$132,MATCH(H1791,REFERENCE!$A$4:$A$132,0),S$2)</f>
        <v>Single use pads/patches</v>
      </c>
      <c r="T1791" t="str">
        <f>INDEX(REFERENCE!$B$4:$J$132,MATCH(I1791,REFERENCE!$A$4:$A$132,0),T$2)</f>
        <v>5 count</v>
      </c>
      <c r="U1791">
        <f>INDEX(REFERENCE!$B$4:$J$132,MATCH(J1791,REFERENCE!$A$4:$A$132,0),U$2)</f>
        <v>19.11</v>
      </c>
      <c r="V1791" t="str">
        <f>INDEX(REFERENCE!$B$4:$J$132,MATCH(K1791,REFERENCE!$A$4:$A$132,0),V$2)</f>
        <v>4.5 stars</v>
      </c>
      <c r="W1791">
        <f>INDEX(REFERENCE!$B$4:$J$132,MATCH(L1791,REFERENCE!$A$4:$A$132,0),W$2)</f>
        <v>1250</v>
      </c>
    </row>
    <row r="1792" spans="1:23" x14ac:dyDescent="0.2">
      <c r="A1792" s="9">
        <v>20</v>
      </c>
      <c r="B1792" s="9">
        <v>14</v>
      </c>
      <c r="C1792" s="9">
        <v>1</v>
      </c>
      <c r="D1792" s="9">
        <v>1</v>
      </c>
      <c r="E1792" s="9">
        <v>105</v>
      </c>
      <c r="F1792" s="9">
        <v>105</v>
      </c>
      <c r="G1792" s="9">
        <v>6</v>
      </c>
      <c r="H1792" s="9">
        <v>6</v>
      </c>
      <c r="I1792" s="9">
        <v>102</v>
      </c>
      <c r="J1792" s="9">
        <v>10201</v>
      </c>
      <c r="K1792" s="9">
        <v>2</v>
      </c>
      <c r="L1792" s="9">
        <v>2</v>
      </c>
      <c r="N1792">
        <f t="shared" si="30"/>
        <v>201401</v>
      </c>
      <c r="O1792" t="str">
        <f>INDEX(REFERENCE!$B$4:$J$132,MATCH(D1792,REFERENCE!$A$4:$A$132,0),O$2)</f>
        <v>Pads</v>
      </c>
      <c r="P1792" t="str">
        <f>INDEX(REFERENCE!$B$4:$J$132,MATCH(E1792,REFERENCE!$A$4:$A$132,0),P$2)</f>
        <v>Tiger Balm</v>
      </c>
      <c r="Q1792" t="str">
        <f>INDEX(REFERENCE!$B$4:$J$132,MATCH(F1792,REFERENCE!$A$4:$A$132,0),Q$2)</f>
        <v>No sensation/drug free/for circulation</v>
      </c>
      <c r="R1792" t="str">
        <f>INDEX(REFERENCE!$B$4:$J$132,MATCH(G1792,REFERENCE!$A$4:$A$132,0),R$2)</f>
        <v>Shoulder</v>
      </c>
      <c r="S1792" t="str">
        <f>INDEX(REFERENCE!$B$4:$J$132,MATCH(H1792,REFERENCE!$A$4:$A$132,0),S$2)</f>
        <v>Single use pads/patches</v>
      </c>
      <c r="T1792" t="str">
        <f>INDEX(REFERENCE!$B$4:$J$132,MATCH(I1792,REFERENCE!$A$4:$A$132,0),T$2)</f>
        <v>3 count</v>
      </c>
      <c r="U1792">
        <f>INDEX(REFERENCE!$B$4:$J$132,MATCH(J1792,REFERENCE!$A$4:$A$132,0),U$2)</f>
        <v>3.6</v>
      </c>
      <c r="V1792" t="str">
        <f>INDEX(REFERENCE!$B$4:$J$132,MATCH(K1792,REFERENCE!$A$4:$A$132,0),V$2)</f>
        <v>4.6 stars</v>
      </c>
      <c r="W1792">
        <f>INDEX(REFERENCE!$B$4:$J$132,MATCH(L1792,REFERENCE!$A$4:$A$132,0),W$2)</f>
        <v>4500</v>
      </c>
    </row>
    <row r="1793" spans="1:23" x14ac:dyDescent="0.2">
      <c r="A1793" s="9">
        <v>20</v>
      </c>
      <c r="B1793" s="9">
        <v>14</v>
      </c>
      <c r="C1793" s="9">
        <v>2</v>
      </c>
      <c r="D1793" s="9">
        <v>2</v>
      </c>
      <c r="E1793" s="9">
        <v>201</v>
      </c>
      <c r="F1793" s="9">
        <v>204</v>
      </c>
      <c r="G1793" s="9">
        <v>0</v>
      </c>
      <c r="H1793" s="9">
        <v>2</v>
      </c>
      <c r="I1793" s="9">
        <v>201</v>
      </c>
      <c r="J1793" s="9">
        <v>20102</v>
      </c>
      <c r="K1793" s="9">
        <v>2</v>
      </c>
      <c r="L1793" s="9">
        <v>1</v>
      </c>
      <c r="N1793">
        <f t="shared" si="30"/>
        <v>201402</v>
      </c>
      <c r="O1793" t="str">
        <f>INDEX(REFERENCE!$B$4:$J$132,MATCH(D1793,REFERENCE!$A$4:$A$132,0),O$2)</f>
        <v>Topicals</v>
      </c>
      <c r="P1793" t="str">
        <f>INDEX(REFERENCE!$B$4:$J$132,MATCH(E1793,REFERENCE!$A$4:$A$132,0),P$2)</f>
        <v>Bengay</v>
      </c>
      <c r="Q1793" t="str">
        <f>INDEX(REFERENCE!$B$4:$J$132,MATCH(F1793,REFERENCE!$A$4:$A$132,0),Q$2)</f>
        <v>Lidocaine/numbing sensation</v>
      </c>
      <c r="R1793" t="str">
        <f>INDEX(REFERENCE!$B$4:$J$132,MATCH(G1793,REFERENCE!$A$4:$A$132,0),R$2)</f>
        <v>-</v>
      </c>
      <c r="S1793" t="str">
        <f>INDEX(REFERENCE!$B$4:$J$132,MATCH(H1793,REFERENCE!$A$4:$A$132,0),S$2)</f>
        <v>Cream</v>
      </c>
      <c r="T1793" t="str">
        <f>INDEX(REFERENCE!$B$4:$J$132,MATCH(I1793,REFERENCE!$A$4:$A$132,0),T$2)</f>
        <v>2 oz</v>
      </c>
      <c r="U1793">
        <f>INDEX(REFERENCE!$B$4:$J$132,MATCH(J1793,REFERENCE!$A$4:$A$132,0),U$2)</f>
        <v>7.79</v>
      </c>
      <c r="V1793" t="str">
        <f>INDEX(REFERENCE!$B$4:$J$132,MATCH(K1793,REFERENCE!$A$4:$A$132,0),V$2)</f>
        <v>4.6 stars</v>
      </c>
      <c r="W1793">
        <f>INDEX(REFERENCE!$B$4:$J$132,MATCH(L1793,REFERENCE!$A$4:$A$132,0),W$2)</f>
        <v>1250</v>
      </c>
    </row>
    <row r="1794" spans="1:23" x14ac:dyDescent="0.2">
      <c r="A1794" s="9">
        <v>20</v>
      </c>
      <c r="B1794" s="9">
        <v>14</v>
      </c>
      <c r="C1794" s="9">
        <v>3</v>
      </c>
      <c r="D1794" s="9">
        <v>2</v>
      </c>
      <c r="E1794" s="9">
        <v>209</v>
      </c>
      <c r="F1794" s="9">
        <v>202</v>
      </c>
      <c r="G1794" s="9">
        <v>0</v>
      </c>
      <c r="H1794" s="9">
        <v>5</v>
      </c>
      <c r="I1794" s="9">
        <v>205</v>
      </c>
      <c r="J1794" s="9">
        <v>20503</v>
      </c>
      <c r="K1794" s="9">
        <v>1</v>
      </c>
      <c r="L1794" s="9">
        <v>1</v>
      </c>
      <c r="N1794">
        <f t="shared" si="30"/>
        <v>201403</v>
      </c>
      <c r="O1794" t="str">
        <f>INDEX(REFERENCE!$B$4:$J$132,MATCH(D1794,REFERENCE!$A$4:$A$132,0),O$2)</f>
        <v>Topicals</v>
      </c>
      <c r="P1794" t="str">
        <f>INDEX(REFERENCE!$B$4:$J$132,MATCH(E1794,REFERENCE!$A$4:$A$132,0),P$2)</f>
        <v>Motrin</v>
      </c>
      <c r="Q1794" t="str">
        <f>INDEX(REFERENCE!$B$4:$J$132,MATCH(F1794,REFERENCE!$A$4:$A$132,0),Q$2)</f>
        <v>Cold sensation</v>
      </c>
      <c r="R1794" t="str">
        <f>INDEX(REFERENCE!$B$4:$J$132,MATCH(G1794,REFERENCE!$A$4:$A$132,0),R$2)</f>
        <v>-</v>
      </c>
      <c r="S1794" t="str">
        <f>INDEX(REFERENCE!$B$4:$J$132,MATCH(H1794,REFERENCE!$A$4:$A$132,0),S$2)</f>
        <v>Liquid</v>
      </c>
      <c r="T1794" t="str">
        <f>INDEX(REFERENCE!$B$4:$J$132,MATCH(I1794,REFERENCE!$A$4:$A$132,0),T$2)</f>
        <v>4 oz</v>
      </c>
      <c r="U1794">
        <f>INDEX(REFERENCE!$B$4:$J$132,MATCH(J1794,REFERENCE!$A$4:$A$132,0),U$2)</f>
        <v>13.99</v>
      </c>
      <c r="V1794" t="str">
        <f>INDEX(REFERENCE!$B$4:$J$132,MATCH(K1794,REFERENCE!$A$4:$A$132,0),V$2)</f>
        <v>4.5 stars</v>
      </c>
      <c r="W1794">
        <f>INDEX(REFERENCE!$B$4:$J$132,MATCH(L1794,REFERENCE!$A$4:$A$132,0),W$2)</f>
        <v>1250</v>
      </c>
    </row>
    <row r="1795" spans="1:23" x14ac:dyDescent="0.2">
      <c r="A1795" s="9">
        <v>20</v>
      </c>
      <c r="B1795" s="9">
        <v>14</v>
      </c>
      <c r="C1795" s="9">
        <v>4</v>
      </c>
      <c r="D1795" s="9">
        <v>2</v>
      </c>
      <c r="E1795" s="9">
        <v>206</v>
      </c>
      <c r="F1795" s="9">
        <v>203</v>
      </c>
      <c r="G1795" s="9">
        <v>0</v>
      </c>
      <c r="H1795" s="9">
        <v>1</v>
      </c>
      <c r="I1795" s="9">
        <v>206</v>
      </c>
      <c r="J1795" s="9">
        <v>20605</v>
      </c>
      <c r="K1795" s="9">
        <v>3</v>
      </c>
      <c r="L1795" s="9">
        <v>2</v>
      </c>
      <c r="N1795">
        <f t="shared" si="30"/>
        <v>201404</v>
      </c>
      <c r="O1795" t="str">
        <f>INDEX(REFERENCE!$B$4:$J$132,MATCH(D1795,REFERENCE!$A$4:$A$132,0),O$2)</f>
        <v>Topicals</v>
      </c>
      <c r="P1795" t="str">
        <f>INDEX(REFERENCE!$B$4:$J$132,MATCH(E1795,REFERENCE!$A$4:$A$132,0),P$2)</f>
        <v>Voltaren</v>
      </c>
      <c r="Q1795" t="str">
        <f>INDEX(REFERENCE!$B$4:$J$132,MATCH(F1795,REFERENCE!$A$4:$A$132,0),Q$2)</f>
        <v>Both hot and cold sensation</v>
      </c>
      <c r="R1795" t="str">
        <f>INDEX(REFERENCE!$B$4:$J$132,MATCH(G1795,REFERENCE!$A$4:$A$132,0),R$2)</f>
        <v>-</v>
      </c>
      <c r="S1795" t="str">
        <f>INDEX(REFERENCE!$B$4:$J$132,MATCH(H1795,REFERENCE!$A$4:$A$132,0),S$2)</f>
        <v>Gel</v>
      </c>
      <c r="T1795" t="str">
        <f>INDEX(REFERENCE!$B$4:$J$132,MATCH(I1795,REFERENCE!$A$4:$A$132,0),T$2)</f>
        <v>4.5 oz</v>
      </c>
      <c r="U1795">
        <f>INDEX(REFERENCE!$B$4:$J$132,MATCH(J1795,REFERENCE!$A$4:$A$132,0),U$2)</f>
        <v>24</v>
      </c>
      <c r="V1795" t="str">
        <f>INDEX(REFERENCE!$B$4:$J$132,MATCH(K1795,REFERENCE!$A$4:$A$132,0),V$2)</f>
        <v>4.8 stars</v>
      </c>
      <c r="W1795">
        <f>INDEX(REFERENCE!$B$4:$J$132,MATCH(L1795,REFERENCE!$A$4:$A$132,0),W$2)</f>
        <v>4500</v>
      </c>
    </row>
    <row r="1796" spans="1:23" x14ac:dyDescent="0.2">
      <c r="A1796" s="9">
        <v>20</v>
      </c>
      <c r="B1796" s="9">
        <v>14</v>
      </c>
      <c r="C1796" s="9">
        <v>5</v>
      </c>
      <c r="D1796" s="9">
        <v>1</v>
      </c>
      <c r="E1796" s="9">
        <v>107</v>
      </c>
      <c r="F1796" s="9">
        <v>101</v>
      </c>
      <c r="G1796" s="9">
        <v>4</v>
      </c>
      <c r="H1796" s="9">
        <v>6</v>
      </c>
      <c r="I1796" s="9">
        <v>105</v>
      </c>
      <c r="J1796" s="9">
        <v>10505</v>
      </c>
      <c r="K1796" s="9">
        <v>2</v>
      </c>
      <c r="L1796" s="9">
        <v>1</v>
      </c>
      <c r="N1796">
        <f t="shared" si="30"/>
        <v>201405</v>
      </c>
      <c r="O1796" t="str">
        <f>INDEX(REFERENCE!$B$4:$J$132,MATCH(D1796,REFERENCE!$A$4:$A$132,0),O$2)</f>
        <v>Pads</v>
      </c>
      <c r="P1796" t="str">
        <f>INDEX(REFERENCE!$B$4:$J$132,MATCH(E1796,REFERENCE!$A$4:$A$132,0),P$2)</f>
        <v>Salonpas</v>
      </c>
      <c r="Q1796" t="str">
        <f>INDEX(REFERENCE!$B$4:$J$132,MATCH(F1796,REFERENCE!$A$4:$A$132,0),Q$2)</f>
        <v>Hot sensation</v>
      </c>
      <c r="R1796" t="str">
        <f>INDEX(REFERENCE!$B$4:$J$132,MATCH(G1796,REFERENCE!$A$4:$A$132,0),R$2)</f>
        <v>Chest</v>
      </c>
      <c r="S1796" t="str">
        <f>INDEX(REFERENCE!$B$4:$J$132,MATCH(H1796,REFERENCE!$A$4:$A$132,0),S$2)</f>
        <v>Single use pads/patches</v>
      </c>
      <c r="T1796" t="str">
        <f>INDEX(REFERENCE!$B$4:$J$132,MATCH(I1796,REFERENCE!$A$4:$A$132,0),T$2)</f>
        <v>6 count</v>
      </c>
      <c r="U1796">
        <f>INDEX(REFERENCE!$B$4:$J$132,MATCH(J1796,REFERENCE!$A$4:$A$132,0),U$2)</f>
        <v>31.99</v>
      </c>
      <c r="V1796" t="str">
        <f>INDEX(REFERENCE!$B$4:$J$132,MATCH(K1796,REFERENCE!$A$4:$A$132,0),V$2)</f>
        <v>4.6 stars</v>
      </c>
      <c r="W1796">
        <f>INDEX(REFERENCE!$B$4:$J$132,MATCH(L1796,REFERENCE!$A$4:$A$132,0),W$2)</f>
        <v>1250</v>
      </c>
    </row>
    <row r="1797" spans="1:23" x14ac:dyDescent="0.2">
      <c r="A1797" s="9">
        <v>20</v>
      </c>
      <c r="B1797" s="9">
        <v>14</v>
      </c>
      <c r="C1797" s="9">
        <v>6</v>
      </c>
      <c r="D1797" s="9">
        <v>1</v>
      </c>
      <c r="E1797" s="9">
        <v>104</v>
      </c>
      <c r="F1797" s="9">
        <v>104</v>
      </c>
      <c r="G1797" s="9">
        <v>3</v>
      </c>
      <c r="H1797" s="9">
        <v>6</v>
      </c>
      <c r="I1797" s="9">
        <v>103</v>
      </c>
      <c r="J1797" s="9">
        <v>10303</v>
      </c>
      <c r="K1797" s="9">
        <v>3</v>
      </c>
      <c r="L1797" s="9">
        <v>1</v>
      </c>
      <c r="N1797">
        <f t="shared" si="30"/>
        <v>201406</v>
      </c>
      <c r="O1797" t="str">
        <f>INDEX(REFERENCE!$B$4:$J$132,MATCH(D1797,REFERENCE!$A$4:$A$132,0),O$2)</f>
        <v>Pads</v>
      </c>
      <c r="P1797" t="str">
        <f>INDEX(REFERENCE!$B$4:$J$132,MATCH(E1797,REFERENCE!$A$4:$A$132,0),P$2)</f>
        <v>Aspercreme</v>
      </c>
      <c r="Q1797" t="str">
        <f>INDEX(REFERENCE!$B$4:$J$132,MATCH(F1797,REFERENCE!$A$4:$A$132,0),Q$2)</f>
        <v>Lidocaine/numbing sensation</v>
      </c>
      <c r="R1797" t="str">
        <f>INDEX(REFERENCE!$B$4:$J$132,MATCH(G1797,REFERENCE!$A$4:$A$132,0),R$2)</f>
        <v>Joint</v>
      </c>
      <c r="S1797" t="str">
        <f>INDEX(REFERENCE!$B$4:$J$132,MATCH(H1797,REFERENCE!$A$4:$A$132,0),S$2)</f>
        <v>Single use pads/patches</v>
      </c>
      <c r="T1797" t="str">
        <f>INDEX(REFERENCE!$B$4:$J$132,MATCH(I1797,REFERENCE!$A$4:$A$132,0),T$2)</f>
        <v>4 count</v>
      </c>
      <c r="U1797">
        <f>INDEX(REFERENCE!$B$4:$J$132,MATCH(J1797,REFERENCE!$A$4:$A$132,0),U$2)</f>
        <v>13</v>
      </c>
      <c r="V1797" t="str">
        <f>INDEX(REFERENCE!$B$4:$J$132,MATCH(K1797,REFERENCE!$A$4:$A$132,0),V$2)</f>
        <v>4.8 stars</v>
      </c>
      <c r="W1797">
        <f>INDEX(REFERENCE!$B$4:$J$132,MATCH(L1797,REFERENCE!$A$4:$A$132,0),W$2)</f>
        <v>1250</v>
      </c>
    </row>
    <row r="1798" spans="1:23" x14ac:dyDescent="0.2">
      <c r="A1798" s="9">
        <v>20</v>
      </c>
      <c r="B1798" s="9">
        <v>15</v>
      </c>
      <c r="C1798" s="9">
        <v>1</v>
      </c>
      <c r="D1798" s="9">
        <v>2</v>
      </c>
      <c r="E1798" s="9">
        <v>208</v>
      </c>
      <c r="F1798" s="9">
        <v>201</v>
      </c>
      <c r="G1798" s="9">
        <v>0</v>
      </c>
      <c r="H1798" s="9">
        <v>3</v>
      </c>
      <c r="I1798" s="9">
        <v>203</v>
      </c>
      <c r="J1798" s="9">
        <v>20304</v>
      </c>
      <c r="K1798" s="9">
        <v>1</v>
      </c>
      <c r="L1798" s="9">
        <v>2</v>
      </c>
      <c r="N1798">
        <f t="shared" si="30"/>
        <v>201501</v>
      </c>
      <c r="O1798" t="str">
        <f>INDEX(REFERENCE!$B$4:$J$132,MATCH(D1798,REFERENCE!$A$4:$A$132,0),O$2)</f>
        <v>Topicals</v>
      </c>
      <c r="P1798" t="str">
        <f>INDEX(REFERENCE!$B$4:$J$132,MATCH(E1798,REFERENCE!$A$4:$A$132,0),P$2)</f>
        <v>Equate</v>
      </c>
      <c r="Q1798" t="str">
        <f>INDEX(REFERENCE!$B$4:$J$132,MATCH(F1798,REFERENCE!$A$4:$A$132,0),Q$2)</f>
        <v>Hot sensation</v>
      </c>
      <c r="R1798" t="str">
        <f>INDEX(REFERENCE!$B$4:$J$132,MATCH(G1798,REFERENCE!$A$4:$A$132,0),R$2)</f>
        <v>-</v>
      </c>
      <c r="S1798" t="str">
        <f>INDEX(REFERENCE!$B$4:$J$132,MATCH(H1798,REFERENCE!$A$4:$A$132,0),S$2)</f>
        <v>Spray</v>
      </c>
      <c r="T1798" t="str">
        <f>INDEX(REFERENCE!$B$4:$J$132,MATCH(I1798,REFERENCE!$A$4:$A$132,0),T$2)</f>
        <v>3 oz</v>
      </c>
      <c r="U1798">
        <f>INDEX(REFERENCE!$B$4:$J$132,MATCH(J1798,REFERENCE!$A$4:$A$132,0),U$2)</f>
        <v>13.4</v>
      </c>
      <c r="V1798" t="str">
        <f>INDEX(REFERENCE!$B$4:$J$132,MATCH(K1798,REFERENCE!$A$4:$A$132,0),V$2)</f>
        <v>4.5 stars</v>
      </c>
      <c r="W1798">
        <f>INDEX(REFERENCE!$B$4:$J$132,MATCH(L1798,REFERENCE!$A$4:$A$132,0),W$2)</f>
        <v>4500</v>
      </c>
    </row>
    <row r="1799" spans="1:23" x14ac:dyDescent="0.2">
      <c r="A1799" s="9">
        <v>20</v>
      </c>
      <c r="B1799" s="9">
        <v>15</v>
      </c>
      <c r="C1799" s="9">
        <v>2</v>
      </c>
      <c r="D1799" s="9">
        <v>1</v>
      </c>
      <c r="E1799" s="9">
        <v>107</v>
      </c>
      <c r="F1799" s="9">
        <v>104</v>
      </c>
      <c r="G1799" s="9">
        <v>5</v>
      </c>
      <c r="H1799" s="9">
        <v>6</v>
      </c>
      <c r="I1799" s="9">
        <v>104</v>
      </c>
      <c r="J1799" s="9">
        <v>10402</v>
      </c>
      <c r="K1799" s="9">
        <v>2</v>
      </c>
      <c r="L1799" s="9">
        <v>1</v>
      </c>
      <c r="N1799">
        <f t="shared" si="30"/>
        <v>201502</v>
      </c>
      <c r="O1799" t="str">
        <f>INDEX(REFERENCE!$B$4:$J$132,MATCH(D1799,REFERENCE!$A$4:$A$132,0),O$2)</f>
        <v>Pads</v>
      </c>
      <c r="P1799" t="str">
        <f>INDEX(REFERENCE!$B$4:$J$132,MATCH(E1799,REFERENCE!$A$4:$A$132,0),P$2)</f>
        <v>Salonpas</v>
      </c>
      <c r="Q1799" t="str">
        <f>INDEX(REFERENCE!$B$4:$J$132,MATCH(F1799,REFERENCE!$A$4:$A$132,0),Q$2)</f>
        <v>Lidocaine/numbing sensation</v>
      </c>
      <c r="R1799" t="str">
        <f>INDEX(REFERENCE!$B$4:$J$132,MATCH(G1799,REFERENCE!$A$4:$A$132,0),R$2)</f>
        <v>Hands (arthritis)</v>
      </c>
      <c r="S1799" t="str">
        <f>INDEX(REFERENCE!$B$4:$J$132,MATCH(H1799,REFERENCE!$A$4:$A$132,0),S$2)</f>
        <v>Single use pads/patches</v>
      </c>
      <c r="T1799" t="str">
        <f>INDEX(REFERENCE!$B$4:$J$132,MATCH(I1799,REFERENCE!$A$4:$A$132,0),T$2)</f>
        <v>5 count</v>
      </c>
      <c r="U1799">
        <f>INDEX(REFERENCE!$B$4:$J$132,MATCH(J1799,REFERENCE!$A$4:$A$132,0),U$2)</f>
        <v>8.93</v>
      </c>
      <c r="V1799" t="str">
        <f>INDEX(REFERENCE!$B$4:$J$132,MATCH(K1799,REFERENCE!$A$4:$A$132,0),V$2)</f>
        <v>4.6 stars</v>
      </c>
      <c r="W1799">
        <f>INDEX(REFERENCE!$B$4:$J$132,MATCH(L1799,REFERENCE!$A$4:$A$132,0),W$2)</f>
        <v>1250</v>
      </c>
    </row>
    <row r="1800" spans="1:23" x14ac:dyDescent="0.2">
      <c r="A1800" s="9">
        <v>20</v>
      </c>
      <c r="B1800" s="9">
        <v>15</v>
      </c>
      <c r="C1800" s="9">
        <v>3</v>
      </c>
      <c r="D1800" s="9">
        <v>1</v>
      </c>
      <c r="E1800" s="9">
        <v>102</v>
      </c>
      <c r="F1800" s="9">
        <v>102</v>
      </c>
      <c r="G1800" s="9">
        <v>4</v>
      </c>
      <c r="H1800" s="9">
        <v>6</v>
      </c>
      <c r="I1800" s="9">
        <v>105</v>
      </c>
      <c r="J1800" s="9">
        <v>10503</v>
      </c>
      <c r="K1800" s="9">
        <v>3</v>
      </c>
      <c r="L1800" s="9">
        <v>2</v>
      </c>
      <c r="N1800">
        <f t="shared" si="30"/>
        <v>201503</v>
      </c>
      <c r="O1800" t="str">
        <f>INDEX(REFERENCE!$B$4:$J$132,MATCH(D1800,REFERENCE!$A$4:$A$132,0),O$2)</f>
        <v>Pads</v>
      </c>
      <c r="P1800" t="str">
        <f>INDEX(REFERENCE!$B$4:$J$132,MATCH(E1800,REFERENCE!$A$4:$A$132,0),P$2)</f>
        <v>Icy Hot</v>
      </c>
      <c r="Q1800" t="str">
        <f>INDEX(REFERENCE!$B$4:$J$132,MATCH(F1800,REFERENCE!$A$4:$A$132,0),Q$2)</f>
        <v>Cold sensation</v>
      </c>
      <c r="R1800" t="str">
        <f>INDEX(REFERENCE!$B$4:$J$132,MATCH(G1800,REFERENCE!$A$4:$A$132,0),R$2)</f>
        <v>Chest</v>
      </c>
      <c r="S1800" t="str">
        <f>INDEX(REFERENCE!$B$4:$J$132,MATCH(H1800,REFERENCE!$A$4:$A$132,0),S$2)</f>
        <v>Single use pads/patches</v>
      </c>
      <c r="T1800" t="str">
        <f>INDEX(REFERENCE!$B$4:$J$132,MATCH(I1800,REFERENCE!$A$4:$A$132,0),T$2)</f>
        <v>6 count</v>
      </c>
      <c r="U1800">
        <f>INDEX(REFERENCE!$B$4:$J$132,MATCH(J1800,REFERENCE!$A$4:$A$132,0),U$2)</f>
        <v>18.72</v>
      </c>
      <c r="V1800" t="str">
        <f>INDEX(REFERENCE!$B$4:$J$132,MATCH(K1800,REFERENCE!$A$4:$A$132,0),V$2)</f>
        <v>4.8 stars</v>
      </c>
      <c r="W1800">
        <f>INDEX(REFERENCE!$B$4:$J$132,MATCH(L1800,REFERENCE!$A$4:$A$132,0),W$2)</f>
        <v>4500</v>
      </c>
    </row>
    <row r="1801" spans="1:23" x14ac:dyDescent="0.2">
      <c r="A1801" s="9">
        <v>20</v>
      </c>
      <c r="B1801" s="9">
        <v>15</v>
      </c>
      <c r="C1801" s="9">
        <v>4</v>
      </c>
      <c r="D1801" s="9">
        <v>2</v>
      </c>
      <c r="E1801" s="9">
        <v>212</v>
      </c>
      <c r="F1801" s="9">
        <v>204</v>
      </c>
      <c r="G1801" s="9">
        <v>0</v>
      </c>
      <c r="H1801" s="9">
        <v>4</v>
      </c>
      <c r="I1801" s="9">
        <v>207</v>
      </c>
      <c r="J1801" s="9">
        <v>20703</v>
      </c>
      <c r="K1801" s="9">
        <v>1</v>
      </c>
      <c r="L1801" s="9">
        <v>2</v>
      </c>
      <c r="N1801">
        <f t="shared" si="30"/>
        <v>201504</v>
      </c>
      <c r="O1801" t="str">
        <f>INDEX(REFERENCE!$B$4:$J$132,MATCH(D1801,REFERENCE!$A$4:$A$132,0),O$2)</f>
        <v>Topicals</v>
      </c>
      <c r="P1801" t="str">
        <f>INDEX(REFERENCE!$B$4:$J$132,MATCH(E1801,REFERENCE!$A$4:$A$132,0),P$2)</f>
        <v>Store Brand</v>
      </c>
      <c r="Q1801" t="str">
        <f>INDEX(REFERENCE!$B$4:$J$132,MATCH(F1801,REFERENCE!$A$4:$A$132,0),Q$2)</f>
        <v>Lidocaine/numbing sensation</v>
      </c>
      <c r="R1801" t="str">
        <f>INDEX(REFERENCE!$B$4:$J$132,MATCH(G1801,REFERENCE!$A$4:$A$132,0),R$2)</f>
        <v>-</v>
      </c>
      <c r="S1801" t="str">
        <f>INDEX(REFERENCE!$B$4:$J$132,MATCH(H1801,REFERENCE!$A$4:$A$132,0),S$2)</f>
        <v>Roll-on</v>
      </c>
      <c r="T1801" t="str">
        <f>INDEX(REFERENCE!$B$4:$J$132,MATCH(I1801,REFERENCE!$A$4:$A$132,0),T$2)</f>
        <v>5.5 oz</v>
      </c>
      <c r="U1801">
        <f>INDEX(REFERENCE!$B$4:$J$132,MATCH(J1801,REFERENCE!$A$4:$A$132,0),U$2)</f>
        <v>15.99</v>
      </c>
      <c r="V1801" t="str">
        <f>INDEX(REFERENCE!$B$4:$J$132,MATCH(K1801,REFERENCE!$A$4:$A$132,0),V$2)</f>
        <v>4.5 stars</v>
      </c>
      <c r="W1801">
        <f>INDEX(REFERENCE!$B$4:$J$132,MATCH(L1801,REFERENCE!$A$4:$A$132,0),W$2)</f>
        <v>4500</v>
      </c>
    </row>
    <row r="1802" spans="1:23" x14ac:dyDescent="0.2">
      <c r="A1802" s="9">
        <v>20</v>
      </c>
      <c r="B1802" s="9">
        <v>15</v>
      </c>
      <c r="C1802" s="9">
        <v>5</v>
      </c>
      <c r="D1802" s="9">
        <v>2</v>
      </c>
      <c r="E1802" s="9">
        <v>208</v>
      </c>
      <c r="F1802" s="9">
        <v>203</v>
      </c>
      <c r="G1802" s="9">
        <v>0</v>
      </c>
      <c r="H1802" s="9">
        <v>2</v>
      </c>
      <c r="I1802" s="9">
        <v>202</v>
      </c>
      <c r="J1802" s="9">
        <v>20201</v>
      </c>
      <c r="K1802" s="9">
        <v>3</v>
      </c>
      <c r="L1802" s="9">
        <v>1</v>
      </c>
      <c r="N1802">
        <f t="shared" si="30"/>
        <v>201505</v>
      </c>
      <c r="O1802" t="str">
        <f>INDEX(REFERENCE!$B$4:$J$132,MATCH(D1802,REFERENCE!$A$4:$A$132,0),O$2)</f>
        <v>Topicals</v>
      </c>
      <c r="P1802" t="str">
        <f>INDEX(REFERENCE!$B$4:$J$132,MATCH(E1802,REFERENCE!$A$4:$A$132,0),P$2)</f>
        <v>Equate</v>
      </c>
      <c r="Q1802" t="str">
        <f>INDEX(REFERENCE!$B$4:$J$132,MATCH(F1802,REFERENCE!$A$4:$A$132,0),Q$2)</f>
        <v>Both hot and cold sensation</v>
      </c>
      <c r="R1802" t="str">
        <f>INDEX(REFERENCE!$B$4:$J$132,MATCH(G1802,REFERENCE!$A$4:$A$132,0),R$2)</f>
        <v>-</v>
      </c>
      <c r="S1802" t="str">
        <f>INDEX(REFERENCE!$B$4:$J$132,MATCH(H1802,REFERENCE!$A$4:$A$132,0),S$2)</f>
        <v>Cream</v>
      </c>
      <c r="T1802" t="str">
        <f>INDEX(REFERENCE!$B$4:$J$132,MATCH(I1802,REFERENCE!$A$4:$A$132,0),T$2)</f>
        <v>2.5 oz</v>
      </c>
      <c r="U1802">
        <f>INDEX(REFERENCE!$B$4:$J$132,MATCH(J1802,REFERENCE!$A$4:$A$132,0),U$2)</f>
        <v>5.75</v>
      </c>
      <c r="V1802" t="str">
        <f>INDEX(REFERENCE!$B$4:$J$132,MATCH(K1802,REFERENCE!$A$4:$A$132,0),V$2)</f>
        <v>4.8 stars</v>
      </c>
      <c r="W1802">
        <f>INDEX(REFERENCE!$B$4:$J$132,MATCH(L1802,REFERENCE!$A$4:$A$132,0),W$2)</f>
        <v>1250</v>
      </c>
    </row>
    <row r="1803" spans="1:23" x14ac:dyDescent="0.2">
      <c r="A1803" s="9">
        <v>20</v>
      </c>
      <c r="B1803" s="9">
        <v>15</v>
      </c>
      <c r="C1803" s="9">
        <v>6</v>
      </c>
      <c r="D1803" s="9">
        <v>1</v>
      </c>
      <c r="E1803" s="9">
        <v>110</v>
      </c>
      <c r="F1803" s="9">
        <v>105</v>
      </c>
      <c r="G1803" s="9">
        <v>1</v>
      </c>
      <c r="H1803" s="9">
        <v>6</v>
      </c>
      <c r="I1803" s="9">
        <v>103</v>
      </c>
      <c r="J1803" s="9">
        <v>10305</v>
      </c>
      <c r="K1803" s="9">
        <v>1</v>
      </c>
      <c r="L1803" s="9">
        <v>1</v>
      </c>
      <c r="N1803">
        <f t="shared" si="30"/>
        <v>201506</v>
      </c>
      <c r="O1803" t="str">
        <f>INDEX(REFERENCE!$B$4:$J$132,MATCH(D1803,REFERENCE!$A$4:$A$132,0),O$2)</f>
        <v>Pads</v>
      </c>
      <c r="P1803" t="str">
        <f>INDEX(REFERENCE!$B$4:$J$132,MATCH(E1803,REFERENCE!$A$4:$A$132,0),P$2)</f>
        <v>Equate</v>
      </c>
      <c r="Q1803" t="str">
        <f>INDEX(REFERENCE!$B$4:$J$132,MATCH(F1803,REFERENCE!$A$4:$A$132,0),Q$2)</f>
        <v>No sensation/drug free/for circulation</v>
      </c>
      <c r="R1803" t="str">
        <f>INDEX(REFERENCE!$B$4:$J$132,MATCH(G1803,REFERENCE!$A$4:$A$132,0),R$2)</f>
        <v>Back</v>
      </c>
      <c r="S1803" t="str">
        <f>INDEX(REFERENCE!$B$4:$J$132,MATCH(H1803,REFERENCE!$A$4:$A$132,0),S$2)</f>
        <v>Single use pads/patches</v>
      </c>
      <c r="T1803" t="str">
        <f>INDEX(REFERENCE!$B$4:$J$132,MATCH(I1803,REFERENCE!$A$4:$A$132,0),T$2)</f>
        <v>4 count</v>
      </c>
      <c r="U1803">
        <f>INDEX(REFERENCE!$B$4:$J$132,MATCH(J1803,REFERENCE!$A$4:$A$132,0),U$2)</f>
        <v>26.49</v>
      </c>
      <c r="V1803" t="str">
        <f>INDEX(REFERENCE!$B$4:$J$132,MATCH(K1803,REFERENCE!$A$4:$A$132,0),V$2)</f>
        <v>4.5 stars</v>
      </c>
      <c r="W1803">
        <f>INDEX(REFERENCE!$B$4:$J$132,MATCH(L1803,REFERENCE!$A$4:$A$132,0),W$2)</f>
        <v>1250</v>
      </c>
    </row>
    <row r="1804" spans="1:23" x14ac:dyDescent="0.2">
      <c r="A1804" s="9"/>
      <c r="B1804" s="9"/>
      <c r="C1804" s="9"/>
      <c r="D1804" s="9"/>
      <c r="E1804" s="9"/>
      <c r="F1804" s="9"/>
      <c r="G1804" s="9"/>
      <c r="H1804" s="9"/>
      <c r="I1804" s="9"/>
      <c r="J1804" s="9"/>
      <c r="K1804" s="9"/>
      <c r="L1804" s="9"/>
    </row>
    <row r="1805" spans="1:23" x14ac:dyDescent="0.2">
      <c r="A1805" s="9"/>
      <c r="B1805" s="9"/>
      <c r="C1805" s="9"/>
      <c r="D1805" s="9"/>
      <c r="E1805" s="9"/>
      <c r="F1805" s="9"/>
      <c r="G1805" s="9"/>
      <c r="H1805" s="9"/>
      <c r="I1805" s="9"/>
      <c r="J1805" s="9"/>
      <c r="K1805" s="9"/>
      <c r="L1805" s="9"/>
    </row>
    <row r="1806" spans="1:23" x14ac:dyDescent="0.2">
      <c r="A1806" s="9"/>
      <c r="B1806" s="9"/>
      <c r="C1806" s="9"/>
      <c r="D1806" s="9"/>
      <c r="E1806" s="9"/>
      <c r="F1806" s="9"/>
      <c r="G1806" s="9"/>
      <c r="H1806" s="9"/>
      <c r="I1806" s="9"/>
      <c r="J1806" s="9"/>
      <c r="K1806" s="9"/>
      <c r="L1806" s="9"/>
    </row>
    <row r="1807" spans="1:23" x14ac:dyDescent="0.2">
      <c r="A1807" s="9"/>
      <c r="B1807" s="9"/>
      <c r="C1807" s="9"/>
      <c r="D1807" s="9"/>
      <c r="E1807" s="9"/>
      <c r="F1807" s="9"/>
      <c r="G1807" s="9"/>
      <c r="H1807" s="9"/>
      <c r="I1807" s="9"/>
      <c r="J1807" s="9"/>
      <c r="K1807" s="9"/>
      <c r="L1807" s="9"/>
    </row>
    <row r="1808" spans="1:23" x14ac:dyDescent="0.2">
      <c r="A1808" s="9"/>
      <c r="B1808" s="9"/>
      <c r="C1808" s="9"/>
      <c r="D1808" s="9"/>
      <c r="E1808" s="9"/>
      <c r="F1808" s="9"/>
      <c r="G1808" s="9"/>
      <c r="H1808" s="9"/>
      <c r="I1808" s="9"/>
      <c r="J1808" s="9"/>
      <c r="K1808" s="9"/>
      <c r="L1808" s="9"/>
    </row>
    <row r="1809" spans="1:12" x14ac:dyDescent="0.2">
      <c r="A1809" s="9"/>
      <c r="B1809" s="9"/>
      <c r="C1809" s="9"/>
      <c r="D1809" s="9"/>
      <c r="E1809" s="9"/>
      <c r="F1809" s="9"/>
      <c r="G1809" s="9"/>
      <c r="H1809" s="9"/>
      <c r="I1809" s="9"/>
      <c r="J1809" s="9"/>
      <c r="K1809" s="9"/>
      <c r="L1809" s="9"/>
    </row>
    <row r="1810" spans="1:12" x14ac:dyDescent="0.2">
      <c r="A1810" s="9"/>
      <c r="B1810" s="9"/>
      <c r="C1810" s="9"/>
      <c r="D1810" s="9"/>
      <c r="E1810" s="9"/>
      <c r="F1810" s="9"/>
      <c r="G1810" s="9"/>
      <c r="H1810" s="9"/>
      <c r="I1810" s="9"/>
      <c r="J1810" s="9"/>
      <c r="K1810" s="9"/>
      <c r="L1810" s="9"/>
    </row>
    <row r="1811" spans="1:12" x14ac:dyDescent="0.2">
      <c r="A1811" s="9"/>
      <c r="B1811" s="9"/>
      <c r="C1811" s="9"/>
      <c r="D1811" s="9"/>
      <c r="E1811" s="9"/>
      <c r="F1811" s="9"/>
      <c r="G1811" s="9"/>
      <c r="H1811" s="9"/>
      <c r="I1811" s="9"/>
      <c r="J1811" s="9"/>
      <c r="K1811" s="9"/>
      <c r="L1811" s="9"/>
    </row>
    <row r="1812" spans="1:12" x14ac:dyDescent="0.2">
      <c r="A1812" s="9"/>
      <c r="B1812" s="9"/>
      <c r="C1812" s="9"/>
      <c r="D1812" s="9"/>
      <c r="E1812" s="9"/>
      <c r="F1812" s="9"/>
      <c r="G1812" s="9"/>
      <c r="H1812" s="9"/>
      <c r="I1812" s="9"/>
      <c r="J1812" s="9"/>
      <c r="K1812" s="9"/>
      <c r="L1812" s="9"/>
    </row>
    <row r="1813" spans="1:12" x14ac:dyDescent="0.2">
      <c r="A1813" s="9"/>
      <c r="B1813" s="9"/>
      <c r="C1813" s="9"/>
      <c r="D1813" s="9"/>
      <c r="E1813" s="9"/>
      <c r="F1813" s="9"/>
      <c r="G1813" s="9"/>
      <c r="H1813" s="9"/>
      <c r="I1813" s="9"/>
      <c r="J1813" s="9"/>
      <c r="K1813" s="9"/>
      <c r="L1813" s="9"/>
    </row>
    <row r="1814" spans="1:12" x14ac:dyDescent="0.2">
      <c r="A1814" s="9"/>
      <c r="B1814" s="9"/>
      <c r="C1814" s="9"/>
      <c r="D1814" s="9"/>
      <c r="E1814" s="9"/>
      <c r="F1814" s="9"/>
      <c r="G1814" s="9"/>
      <c r="H1814" s="9"/>
      <c r="I1814" s="9"/>
      <c r="J1814" s="9"/>
      <c r="K1814" s="9"/>
      <c r="L1814" s="9"/>
    </row>
    <row r="1815" spans="1:12" x14ac:dyDescent="0.2">
      <c r="A1815" s="9"/>
      <c r="B1815" s="9"/>
      <c r="C1815" s="9"/>
      <c r="D1815" s="9"/>
      <c r="E1815" s="9"/>
      <c r="F1815" s="9"/>
      <c r="G1815" s="9"/>
      <c r="H1815" s="9"/>
      <c r="I1815" s="9"/>
      <c r="J1815" s="9"/>
      <c r="K1815" s="9"/>
      <c r="L1815" s="9"/>
    </row>
    <row r="1816" spans="1:12" x14ac:dyDescent="0.2">
      <c r="A1816" s="9"/>
      <c r="B1816" s="9"/>
      <c r="C1816" s="9"/>
      <c r="D1816" s="9"/>
      <c r="E1816" s="9"/>
      <c r="F1816" s="9"/>
      <c r="G1816" s="9"/>
      <c r="H1816" s="9"/>
      <c r="I1816" s="9"/>
      <c r="J1816" s="9"/>
      <c r="K1816" s="9"/>
      <c r="L1816" s="9"/>
    </row>
    <row r="1817" spans="1:12" x14ac:dyDescent="0.2">
      <c r="A1817" s="9"/>
      <c r="B1817" s="9"/>
      <c r="C1817" s="9"/>
      <c r="D1817" s="9"/>
      <c r="E1817" s="9"/>
      <c r="F1817" s="9"/>
      <c r="G1817" s="9"/>
      <c r="H1817" s="9"/>
      <c r="I1817" s="9"/>
      <c r="J1817" s="9"/>
      <c r="K1817" s="9"/>
      <c r="L1817" s="9"/>
    </row>
    <row r="1818" spans="1:12" x14ac:dyDescent="0.2">
      <c r="A1818" s="9"/>
      <c r="B1818" s="9"/>
      <c r="C1818" s="9"/>
      <c r="D1818" s="9"/>
      <c r="E1818" s="9"/>
      <c r="F1818" s="9"/>
      <c r="G1818" s="9"/>
      <c r="H1818" s="9"/>
      <c r="I1818" s="9"/>
      <c r="J1818" s="9"/>
      <c r="K1818" s="9"/>
      <c r="L1818" s="9"/>
    </row>
    <row r="1819" spans="1:12" x14ac:dyDescent="0.2">
      <c r="A1819" s="9"/>
      <c r="B1819" s="9"/>
      <c r="C1819" s="9"/>
      <c r="D1819" s="9"/>
      <c r="E1819" s="9"/>
      <c r="F1819" s="9"/>
      <c r="G1819" s="9"/>
      <c r="H1819" s="9"/>
      <c r="I1819" s="9"/>
      <c r="J1819" s="9"/>
      <c r="K1819" s="9"/>
      <c r="L1819" s="9"/>
    </row>
    <row r="1820" spans="1:12" x14ac:dyDescent="0.2">
      <c r="A1820" s="9"/>
      <c r="B1820" s="9"/>
      <c r="C1820" s="9"/>
      <c r="D1820" s="9"/>
      <c r="E1820" s="9"/>
      <c r="F1820" s="9"/>
      <c r="G1820" s="9"/>
      <c r="H1820" s="9"/>
      <c r="I1820" s="9"/>
      <c r="J1820" s="9"/>
      <c r="K1820" s="9"/>
      <c r="L1820" s="9"/>
    </row>
    <row r="1821" spans="1:12" x14ac:dyDescent="0.2">
      <c r="A1821" s="9"/>
      <c r="B1821" s="9"/>
      <c r="C1821" s="9"/>
      <c r="D1821" s="9"/>
      <c r="E1821" s="9"/>
      <c r="F1821" s="9"/>
      <c r="G1821" s="9"/>
      <c r="H1821" s="9"/>
      <c r="I1821" s="9"/>
      <c r="J1821" s="9"/>
      <c r="K1821" s="9"/>
      <c r="L1821" s="9"/>
    </row>
    <row r="1822" spans="1:12" x14ac:dyDescent="0.2">
      <c r="A1822" s="9"/>
      <c r="B1822" s="9"/>
      <c r="C1822" s="9"/>
      <c r="D1822" s="9"/>
      <c r="E1822" s="9"/>
      <c r="F1822" s="9"/>
      <c r="G1822" s="9"/>
      <c r="H1822" s="9"/>
      <c r="I1822" s="9"/>
      <c r="J1822" s="9"/>
      <c r="K1822" s="9"/>
      <c r="L1822" s="9"/>
    </row>
    <row r="1823" spans="1:12" x14ac:dyDescent="0.2">
      <c r="A1823" s="9"/>
      <c r="B1823" s="9"/>
      <c r="C1823" s="9"/>
      <c r="D1823" s="9"/>
      <c r="E1823" s="9"/>
      <c r="F1823" s="9"/>
      <c r="G1823" s="9"/>
      <c r="H1823" s="9"/>
      <c r="I1823" s="9"/>
      <c r="J1823" s="9"/>
      <c r="K1823" s="9"/>
      <c r="L1823" s="9"/>
    </row>
    <row r="1824" spans="1:12" x14ac:dyDescent="0.2">
      <c r="A1824" s="9"/>
      <c r="B1824" s="9"/>
      <c r="C1824" s="9"/>
      <c r="D1824" s="9"/>
      <c r="E1824" s="9"/>
      <c r="F1824" s="9"/>
      <c r="G1824" s="9"/>
      <c r="H1824" s="9"/>
      <c r="I1824" s="9"/>
      <c r="J1824" s="9"/>
      <c r="K1824" s="9"/>
      <c r="L1824" s="9"/>
    </row>
    <row r="1825" spans="1:12" x14ac:dyDescent="0.2">
      <c r="A1825" s="9"/>
      <c r="B1825" s="9"/>
      <c r="C1825" s="9"/>
      <c r="D1825" s="9"/>
      <c r="E1825" s="9"/>
      <c r="F1825" s="9"/>
      <c r="G1825" s="9"/>
      <c r="H1825" s="9"/>
      <c r="I1825" s="9"/>
      <c r="J1825" s="9"/>
      <c r="K1825" s="9"/>
      <c r="L1825" s="9"/>
    </row>
    <row r="1826" spans="1:12" x14ac:dyDescent="0.2">
      <c r="A1826" s="9"/>
      <c r="B1826" s="9"/>
      <c r="C1826" s="9"/>
      <c r="D1826" s="9"/>
      <c r="E1826" s="9"/>
      <c r="F1826" s="9"/>
      <c r="G1826" s="9"/>
      <c r="H1826" s="9"/>
      <c r="I1826" s="9"/>
      <c r="J1826" s="9"/>
      <c r="K1826" s="9"/>
      <c r="L1826" s="9"/>
    </row>
    <row r="1827" spans="1:12" x14ac:dyDescent="0.2">
      <c r="A1827" s="9"/>
      <c r="B1827" s="9"/>
      <c r="C1827" s="9"/>
      <c r="D1827" s="9"/>
      <c r="E1827" s="9"/>
      <c r="F1827" s="9"/>
      <c r="G1827" s="9"/>
      <c r="H1827" s="9"/>
      <c r="I1827" s="9"/>
      <c r="J1827" s="9"/>
      <c r="K1827" s="9"/>
      <c r="L1827" s="9"/>
    </row>
    <row r="1828" spans="1:12" x14ac:dyDescent="0.2">
      <c r="A1828" s="9"/>
      <c r="B1828" s="9"/>
      <c r="C1828" s="9"/>
      <c r="D1828" s="9"/>
      <c r="E1828" s="9"/>
      <c r="F1828" s="9"/>
      <c r="G1828" s="9"/>
      <c r="H1828" s="9"/>
      <c r="I1828" s="9"/>
      <c r="J1828" s="9"/>
      <c r="K1828" s="9"/>
      <c r="L1828" s="9"/>
    </row>
    <row r="1829" spans="1:12" x14ac:dyDescent="0.2">
      <c r="A1829" s="9"/>
      <c r="B1829" s="9"/>
      <c r="C1829" s="9"/>
      <c r="D1829" s="9"/>
      <c r="E1829" s="9"/>
      <c r="F1829" s="9"/>
      <c r="G1829" s="9"/>
      <c r="H1829" s="9"/>
      <c r="I1829" s="9"/>
      <c r="J1829" s="9"/>
      <c r="K1829" s="9"/>
      <c r="L1829" s="9"/>
    </row>
    <row r="1830" spans="1:12" x14ac:dyDescent="0.2">
      <c r="A1830" s="9"/>
      <c r="B1830" s="9"/>
      <c r="C1830" s="9"/>
      <c r="D1830" s="9"/>
      <c r="E1830" s="9"/>
      <c r="F1830" s="9"/>
      <c r="G1830" s="9"/>
      <c r="H1830" s="9"/>
      <c r="I1830" s="9"/>
      <c r="J1830" s="9"/>
      <c r="K1830" s="9"/>
      <c r="L1830" s="9"/>
    </row>
    <row r="1831" spans="1:12" x14ac:dyDescent="0.2">
      <c r="A1831" s="9"/>
      <c r="B1831" s="9"/>
      <c r="C1831" s="9"/>
      <c r="D1831" s="9"/>
      <c r="E1831" s="9"/>
      <c r="F1831" s="9"/>
      <c r="G1831" s="9"/>
      <c r="H1831" s="9"/>
      <c r="I1831" s="9"/>
      <c r="J1831" s="9"/>
      <c r="K1831" s="9"/>
      <c r="L1831" s="9"/>
    </row>
    <row r="1832" spans="1:12" x14ac:dyDescent="0.2">
      <c r="A1832" s="9"/>
      <c r="B1832" s="9"/>
      <c r="C1832" s="9"/>
      <c r="D1832" s="9"/>
      <c r="E1832" s="9"/>
      <c r="F1832" s="9"/>
      <c r="G1832" s="9"/>
      <c r="H1832" s="9"/>
      <c r="I1832" s="9"/>
      <c r="J1832" s="9"/>
      <c r="K1832" s="9"/>
      <c r="L1832" s="9"/>
    </row>
    <row r="1833" spans="1:12" x14ac:dyDescent="0.2">
      <c r="A1833" s="9"/>
      <c r="B1833" s="9"/>
      <c r="C1833" s="9"/>
      <c r="D1833" s="9"/>
      <c r="E1833" s="9"/>
      <c r="F1833" s="9"/>
      <c r="G1833" s="9"/>
      <c r="H1833" s="9"/>
      <c r="I1833" s="9"/>
      <c r="J1833" s="9"/>
      <c r="K1833" s="9"/>
      <c r="L1833" s="9"/>
    </row>
    <row r="1834" spans="1:12" x14ac:dyDescent="0.2">
      <c r="A1834" s="9"/>
      <c r="B1834" s="9"/>
      <c r="C1834" s="9"/>
      <c r="D1834" s="9"/>
      <c r="E1834" s="9"/>
      <c r="F1834" s="9"/>
      <c r="G1834" s="9"/>
      <c r="H1834" s="9"/>
      <c r="I1834" s="9"/>
      <c r="J1834" s="9"/>
      <c r="K1834" s="9"/>
      <c r="L1834" s="9"/>
    </row>
    <row r="1835" spans="1:12" x14ac:dyDescent="0.2">
      <c r="A1835" s="9"/>
      <c r="B1835" s="9"/>
      <c r="C1835" s="9"/>
      <c r="D1835" s="9"/>
      <c r="E1835" s="9"/>
      <c r="F1835" s="9"/>
      <c r="G1835" s="9"/>
      <c r="H1835" s="9"/>
      <c r="I1835" s="9"/>
      <c r="J1835" s="9"/>
      <c r="K1835" s="9"/>
      <c r="L1835" s="9"/>
    </row>
    <row r="1836" spans="1:12" x14ac:dyDescent="0.2">
      <c r="A1836" s="9"/>
      <c r="B1836" s="9"/>
      <c r="C1836" s="9"/>
      <c r="D1836" s="9"/>
      <c r="E1836" s="9"/>
      <c r="F1836" s="9"/>
      <c r="G1836" s="9"/>
      <c r="H1836" s="9"/>
      <c r="I1836" s="9"/>
      <c r="J1836" s="9"/>
      <c r="K1836" s="9"/>
      <c r="L1836" s="9"/>
    </row>
    <row r="1837" spans="1:12" x14ac:dyDescent="0.2">
      <c r="A1837" s="9"/>
      <c r="B1837" s="9"/>
      <c r="C1837" s="9"/>
      <c r="D1837" s="9"/>
      <c r="E1837" s="9"/>
      <c r="F1837" s="9"/>
      <c r="G1837" s="9"/>
      <c r="H1837" s="9"/>
      <c r="I1837" s="9"/>
      <c r="J1837" s="9"/>
      <c r="K1837" s="9"/>
      <c r="L1837" s="9"/>
    </row>
    <row r="1838" spans="1:12" x14ac:dyDescent="0.2">
      <c r="A1838" s="9"/>
      <c r="B1838" s="9"/>
      <c r="C1838" s="9"/>
      <c r="D1838" s="9"/>
      <c r="E1838" s="9"/>
      <c r="F1838" s="9"/>
      <c r="G1838" s="9"/>
      <c r="H1838" s="9"/>
      <c r="I1838" s="9"/>
      <c r="J1838" s="9"/>
      <c r="K1838" s="9"/>
      <c r="L1838" s="9"/>
    </row>
    <row r="1839" spans="1:12" x14ac:dyDescent="0.2">
      <c r="A1839" s="9"/>
      <c r="B1839" s="9"/>
      <c r="C1839" s="9"/>
      <c r="D1839" s="9"/>
      <c r="E1839" s="9"/>
      <c r="F1839" s="9"/>
      <c r="G1839" s="9"/>
      <c r="H1839" s="9"/>
      <c r="I1839" s="9"/>
      <c r="J1839" s="9"/>
      <c r="K1839" s="9"/>
      <c r="L1839" s="9"/>
    </row>
    <row r="1840" spans="1:12" x14ac:dyDescent="0.2">
      <c r="A1840" s="9"/>
      <c r="B1840" s="9"/>
      <c r="C1840" s="9"/>
      <c r="D1840" s="9"/>
      <c r="E1840" s="9"/>
      <c r="F1840" s="9"/>
      <c r="G1840" s="9"/>
      <c r="H1840" s="9"/>
      <c r="I1840" s="9"/>
      <c r="J1840" s="9"/>
      <c r="K1840" s="9"/>
      <c r="L1840" s="9"/>
    </row>
    <row r="1841" spans="1:12" x14ac:dyDescent="0.2">
      <c r="A1841" s="9"/>
      <c r="B1841" s="9"/>
      <c r="C1841" s="9"/>
      <c r="D1841" s="9"/>
      <c r="E1841" s="9"/>
      <c r="F1841" s="9"/>
      <c r="G1841" s="9"/>
      <c r="H1841" s="9"/>
      <c r="I1841" s="9"/>
      <c r="J1841" s="9"/>
      <c r="K1841" s="9"/>
      <c r="L1841" s="9"/>
    </row>
    <row r="1842" spans="1:12" x14ac:dyDescent="0.2">
      <c r="A1842" s="9"/>
      <c r="B1842" s="9"/>
      <c r="C1842" s="9"/>
      <c r="D1842" s="9"/>
      <c r="E1842" s="9"/>
      <c r="F1842" s="9"/>
      <c r="G1842" s="9"/>
      <c r="H1842" s="9"/>
      <c r="I1842" s="9"/>
      <c r="J1842" s="9"/>
      <c r="K1842" s="9"/>
      <c r="L1842" s="9"/>
    </row>
    <row r="1843" spans="1:12" x14ac:dyDescent="0.2">
      <c r="A1843" s="9"/>
      <c r="B1843" s="9"/>
      <c r="C1843" s="9"/>
      <c r="D1843" s="9"/>
      <c r="E1843" s="9"/>
      <c r="F1843" s="9"/>
      <c r="G1843" s="9"/>
      <c r="H1843" s="9"/>
      <c r="I1843" s="9"/>
      <c r="J1843" s="9"/>
      <c r="K1843" s="9"/>
      <c r="L1843" s="9"/>
    </row>
    <row r="1844" spans="1:12" x14ac:dyDescent="0.2">
      <c r="A1844" s="9"/>
      <c r="B1844" s="9"/>
      <c r="C1844" s="9"/>
      <c r="D1844" s="9"/>
      <c r="E1844" s="9"/>
      <c r="F1844" s="9"/>
      <c r="G1844" s="9"/>
      <c r="H1844" s="9"/>
      <c r="I1844" s="9"/>
      <c r="J1844" s="9"/>
      <c r="K1844" s="9"/>
      <c r="L1844" s="9"/>
    </row>
    <row r="1845" spans="1:12" x14ac:dyDescent="0.2">
      <c r="A1845" s="9"/>
      <c r="B1845" s="9"/>
      <c r="C1845" s="9"/>
      <c r="D1845" s="9"/>
      <c r="E1845" s="9"/>
      <c r="F1845" s="9"/>
      <c r="G1845" s="9"/>
      <c r="H1845" s="9"/>
      <c r="I1845" s="9"/>
      <c r="J1845" s="9"/>
      <c r="K1845" s="9"/>
      <c r="L1845" s="9"/>
    </row>
    <row r="1846" spans="1:12" x14ac:dyDescent="0.2">
      <c r="A1846" s="9"/>
      <c r="B1846" s="9"/>
      <c r="C1846" s="9"/>
      <c r="D1846" s="9"/>
      <c r="E1846" s="9"/>
      <c r="F1846" s="9"/>
      <c r="G1846" s="9"/>
      <c r="H1846" s="9"/>
      <c r="I1846" s="9"/>
      <c r="J1846" s="9"/>
      <c r="K1846" s="9"/>
      <c r="L1846" s="9"/>
    </row>
    <row r="1847" spans="1:12" x14ac:dyDescent="0.2">
      <c r="A1847" s="9"/>
      <c r="B1847" s="9"/>
      <c r="C1847" s="9"/>
      <c r="D1847" s="9"/>
      <c r="E1847" s="9"/>
      <c r="F1847" s="9"/>
      <c r="G1847" s="9"/>
      <c r="H1847" s="9"/>
      <c r="I1847" s="9"/>
      <c r="J1847" s="9"/>
      <c r="K1847" s="9"/>
      <c r="L1847" s="9"/>
    </row>
    <row r="1848" spans="1:12" x14ac:dyDescent="0.2">
      <c r="A1848" s="9"/>
      <c r="B1848" s="9"/>
      <c r="C1848" s="9"/>
      <c r="D1848" s="9"/>
      <c r="E1848" s="9"/>
      <c r="F1848" s="9"/>
      <c r="G1848" s="9"/>
      <c r="H1848" s="9"/>
      <c r="I1848" s="9"/>
      <c r="J1848" s="9"/>
      <c r="K1848" s="9"/>
      <c r="L1848" s="9"/>
    </row>
    <row r="1849" spans="1:12" x14ac:dyDescent="0.2">
      <c r="A1849" s="9"/>
      <c r="B1849" s="9"/>
      <c r="C1849" s="9"/>
      <c r="D1849" s="9"/>
      <c r="E1849" s="9"/>
      <c r="F1849" s="9"/>
      <c r="G1849" s="9"/>
      <c r="H1849" s="9"/>
      <c r="I1849" s="9"/>
      <c r="J1849" s="9"/>
      <c r="K1849" s="9"/>
      <c r="L1849" s="9"/>
    </row>
    <row r="1850" spans="1:12" x14ac:dyDescent="0.2">
      <c r="A1850" s="9"/>
      <c r="B1850" s="9"/>
      <c r="C1850" s="9"/>
      <c r="D1850" s="9"/>
      <c r="E1850" s="9"/>
      <c r="F1850" s="9"/>
      <c r="G1850" s="9"/>
      <c r="H1850" s="9"/>
      <c r="I1850" s="9"/>
      <c r="J1850" s="9"/>
      <c r="K1850" s="9"/>
      <c r="L1850" s="9"/>
    </row>
    <row r="1851" spans="1:12" x14ac:dyDescent="0.2">
      <c r="A1851" s="9"/>
      <c r="B1851" s="9"/>
      <c r="C1851" s="9"/>
      <c r="D1851" s="9"/>
      <c r="E1851" s="9"/>
      <c r="F1851" s="9"/>
      <c r="G1851" s="9"/>
      <c r="H1851" s="9"/>
      <c r="I1851" s="9"/>
      <c r="J1851" s="9"/>
      <c r="K1851" s="9"/>
      <c r="L1851" s="9"/>
    </row>
    <row r="1852" spans="1:12" x14ac:dyDescent="0.2">
      <c r="A1852" s="9"/>
      <c r="B1852" s="9"/>
      <c r="C1852" s="9"/>
      <c r="D1852" s="9"/>
      <c r="E1852" s="9"/>
      <c r="F1852" s="9"/>
      <c r="G1852" s="9"/>
      <c r="H1852" s="9"/>
      <c r="I1852" s="9"/>
      <c r="J1852" s="9"/>
      <c r="K1852" s="9"/>
      <c r="L1852" s="9"/>
    </row>
    <row r="1853" spans="1:12" x14ac:dyDescent="0.2">
      <c r="A1853" s="9"/>
      <c r="B1853" s="9"/>
      <c r="C1853" s="9"/>
      <c r="D1853" s="9"/>
      <c r="E1853" s="9"/>
      <c r="F1853" s="9"/>
      <c r="G1853" s="9"/>
      <c r="H1853" s="9"/>
      <c r="I1853" s="9"/>
      <c r="J1853" s="9"/>
      <c r="K1853" s="9"/>
      <c r="L1853" s="9"/>
    </row>
    <row r="1854" spans="1:12" x14ac:dyDescent="0.2">
      <c r="A1854" s="9"/>
      <c r="B1854" s="9"/>
      <c r="C1854" s="9"/>
      <c r="D1854" s="9"/>
      <c r="E1854" s="9"/>
      <c r="F1854" s="9"/>
      <c r="G1854" s="9"/>
      <c r="H1854" s="9"/>
      <c r="I1854" s="9"/>
      <c r="J1854" s="9"/>
      <c r="K1854" s="9"/>
      <c r="L1854" s="9"/>
    </row>
    <row r="1855" spans="1:12" x14ac:dyDescent="0.2">
      <c r="A1855" s="9"/>
      <c r="B1855" s="9"/>
      <c r="C1855" s="9"/>
      <c r="D1855" s="9"/>
      <c r="E1855" s="9"/>
      <c r="F1855" s="9"/>
      <c r="G1855" s="9"/>
      <c r="H1855" s="9"/>
      <c r="I1855" s="9"/>
      <c r="J1855" s="9"/>
      <c r="K1855" s="9"/>
      <c r="L1855" s="9"/>
    </row>
    <row r="1856" spans="1:12" x14ac:dyDescent="0.2">
      <c r="A1856" s="9"/>
      <c r="B1856" s="9"/>
      <c r="C1856" s="9"/>
      <c r="D1856" s="9"/>
      <c r="E1856" s="9"/>
      <c r="F1856" s="9"/>
      <c r="G1856" s="9"/>
      <c r="H1856" s="9"/>
      <c r="I1856" s="9"/>
      <c r="J1856" s="9"/>
      <c r="K1856" s="9"/>
      <c r="L1856" s="9"/>
    </row>
    <row r="1857" spans="1:12" x14ac:dyDescent="0.2">
      <c r="A1857" s="9"/>
      <c r="B1857" s="9"/>
      <c r="C1857" s="9"/>
      <c r="D1857" s="9"/>
      <c r="E1857" s="9"/>
      <c r="F1857" s="9"/>
      <c r="G1857" s="9"/>
      <c r="H1857" s="9"/>
      <c r="I1857" s="9"/>
      <c r="J1857" s="9"/>
      <c r="K1857" s="9"/>
      <c r="L1857" s="9"/>
    </row>
    <row r="1858" spans="1:12" x14ac:dyDescent="0.2">
      <c r="A1858" s="9"/>
      <c r="B1858" s="9"/>
      <c r="C1858" s="9"/>
      <c r="D1858" s="9"/>
      <c r="E1858" s="9"/>
      <c r="F1858" s="9"/>
      <c r="G1858" s="9"/>
      <c r="H1858" s="9"/>
      <c r="I1858" s="9"/>
      <c r="J1858" s="9"/>
      <c r="K1858" s="9"/>
      <c r="L1858" s="9"/>
    </row>
    <row r="1859" spans="1:12" x14ac:dyDescent="0.2">
      <c r="A1859" s="9"/>
      <c r="B1859" s="9"/>
      <c r="C1859" s="9"/>
      <c r="D1859" s="9"/>
      <c r="E1859" s="9"/>
      <c r="F1859" s="9"/>
      <c r="G1859" s="9"/>
      <c r="H1859" s="9"/>
      <c r="I1859" s="9"/>
      <c r="J1859" s="9"/>
      <c r="K1859" s="9"/>
      <c r="L1859" s="9"/>
    </row>
    <row r="1860" spans="1:12" x14ac:dyDescent="0.2">
      <c r="A1860" s="9"/>
      <c r="B1860" s="9"/>
      <c r="C1860" s="9"/>
      <c r="D1860" s="9"/>
      <c r="E1860" s="9"/>
      <c r="F1860" s="9"/>
      <c r="G1860" s="9"/>
      <c r="H1860" s="9"/>
      <c r="I1860" s="9"/>
      <c r="J1860" s="9"/>
      <c r="K1860" s="9"/>
      <c r="L1860" s="9"/>
    </row>
    <row r="1861" spans="1:12" x14ac:dyDescent="0.2">
      <c r="A1861" s="9"/>
      <c r="B1861" s="9"/>
      <c r="C1861" s="9"/>
      <c r="D1861" s="9"/>
      <c r="E1861" s="9"/>
      <c r="F1861" s="9"/>
      <c r="G1861" s="9"/>
      <c r="H1861" s="9"/>
      <c r="I1861" s="9"/>
      <c r="J1861" s="9"/>
      <c r="K1861" s="9"/>
      <c r="L1861" s="9"/>
    </row>
    <row r="1862" spans="1:12" x14ac:dyDescent="0.2">
      <c r="A1862" s="9"/>
      <c r="B1862" s="9"/>
      <c r="C1862" s="9"/>
      <c r="D1862" s="9"/>
      <c r="E1862" s="9"/>
      <c r="F1862" s="9"/>
      <c r="G1862" s="9"/>
      <c r="H1862" s="9"/>
      <c r="I1862" s="9"/>
      <c r="J1862" s="9"/>
      <c r="K1862" s="9"/>
      <c r="L1862" s="9"/>
    </row>
    <row r="1863" spans="1:12" x14ac:dyDescent="0.2">
      <c r="A1863" s="9"/>
      <c r="B1863" s="9"/>
      <c r="C1863" s="9"/>
      <c r="D1863" s="9"/>
      <c r="E1863" s="9"/>
      <c r="F1863" s="9"/>
      <c r="G1863" s="9"/>
      <c r="H1863" s="9"/>
      <c r="I1863" s="9"/>
      <c r="J1863" s="9"/>
      <c r="K1863" s="9"/>
      <c r="L1863" s="9"/>
    </row>
    <row r="1864" spans="1:12" x14ac:dyDescent="0.2">
      <c r="A1864" s="9"/>
      <c r="B1864" s="9"/>
      <c r="C1864" s="9"/>
      <c r="D1864" s="9"/>
      <c r="E1864" s="9"/>
      <c r="F1864" s="9"/>
      <c r="G1864" s="9"/>
      <c r="H1864" s="9"/>
      <c r="I1864" s="9"/>
      <c r="J1864" s="9"/>
      <c r="K1864" s="9"/>
      <c r="L1864" s="9"/>
    </row>
    <row r="1865" spans="1:12" x14ac:dyDescent="0.2">
      <c r="A1865" s="9"/>
      <c r="B1865" s="9"/>
      <c r="C1865" s="9"/>
      <c r="D1865" s="9"/>
      <c r="E1865" s="9"/>
      <c r="F1865" s="9"/>
      <c r="G1865" s="9"/>
      <c r="H1865" s="9"/>
      <c r="I1865" s="9"/>
      <c r="J1865" s="9"/>
      <c r="K1865" s="9"/>
      <c r="L1865" s="9"/>
    </row>
    <row r="1866" spans="1:12" x14ac:dyDescent="0.2">
      <c r="A1866" s="9"/>
      <c r="B1866" s="9"/>
      <c r="C1866" s="9"/>
      <c r="D1866" s="9"/>
      <c r="E1866" s="9"/>
      <c r="F1866" s="9"/>
      <c r="G1866" s="9"/>
      <c r="H1866" s="9"/>
      <c r="I1866" s="9"/>
      <c r="J1866" s="9"/>
      <c r="K1866" s="9"/>
      <c r="L1866" s="9"/>
    </row>
    <row r="1867" spans="1:12" x14ac:dyDescent="0.2">
      <c r="A1867" s="9"/>
      <c r="B1867" s="9"/>
      <c r="C1867" s="9"/>
      <c r="D1867" s="9"/>
      <c r="E1867" s="9"/>
      <c r="F1867" s="9"/>
      <c r="G1867" s="9"/>
      <c r="H1867" s="9"/>
      <c r="I1867" s="9"/>
      <c r="J1867" s="9"/>
      <c r="K1867" s="9"/>
      <c r="L1867" s="9"/>
    </row>
    <row r="1868" spans="1:12" x14ac:dyDescent="0.2">
      <c r="A1868" s="9"/>
      <c r="B1868" s="9"/>
      <c r="C1868" s="9"/>
      <c r="D1868" s="9"/>
      <c r="E1868" s="9"/>
      <c r="F1868" s="9"/>
      <c r="G1868" s="9"/>
      <c r="H1868" s="9"/>
      <c r="I1868" s="9"/>
      <c r="J1868" s="9"/>
      <c r="K1868" s="9"/>
      <c r="L1868" s="9"/>
    </row>
    <row r="1869" spans="1:12" x14ac:dyDescent="0.2">
      <c r="A1869" s="9"/>
      <c r="B1869" s="9"/>
      <c r="C1869" s="9"/>
      <c r="D1869" s="9"/>
      <c r="E1869" s="9"/>
      <c r="F1869" s="9"/>
      <c r="G1869" s="9"/>
      <c r="H1869" s="9"/>
      <c r="I1869" s="9"/>
      <c r="J1869" s="9"/>
      <c r="K1869" s="9"/>
      <c r="L1869" s="9"/>
    </row>
    <row r="1870" spans="1:12" x14ac:dyDescent="0.2">
      <c r="A1870" s="9"/>
      <c r="B1870" s="9"/>
      <c r="C1870" s="9"/>
      <c r="D1870" s="9"/>
      <c r="E1870" s="9"/>
      <c r="F1870" s="9"/>
      <c r="G1870" s="9"/>
      <c r="H1870" s="9"/>
      <c r="I1870" s="9"/>
      <c r="J1870" s="9"/>
      <c r="K1870" s="9"/>
      <c r="L1870" s="9"/>
    </row>
    <row r="1871" spans="1:12" x14ac:dyDescent="0.2">
      <c r="A1871" s="9"/>
      <c r="B1871" s="9"/>
      <c r="C1871" s="9"/>
      <c r="D1871" s="9"/>
      <c r="E1871" s="9"/>
      <c r="F1871" s="9"/>
      <c r="G1871" s="9"/>
      <c r="H1871" s="9"/>
      <c r="I1871" s="9"/>
      <c r="J1871" s="9"/>
      <c r="K1871" s="9"/>
      <c r="L1871" s="9"/>
    </row>
    <row r="1872" spans="1:12" x14ac:dyDescent="0.2">
      <c r="A1872" s="9"/>
      <c r="B1872" s="9"/>
      <c r="C1872" s="9"/>
      <c r="D1872" s="9"/>
      <c r="E1872" s="9"/>
      <c r="F1872" s="9"/>
      <c r="G1872" s="9"/>
      <c r="H1872" s="9"/>
      <c r="I1872" s="9"/>
      <c r="J1872" s="9"/>
      <c r="K1872" s="9"/>
      <c r="L1872" s="9"/>
    </row>
    <row r="1873" spans="1:12" x14ac:dyDescent="0.2">
      <c r="A1873" s="9"/>
      <c r="B1873" s="9"/>
      <c r="C1873" s="9"/>
      <c r="D1873" s="9"/>
      <c r="E1873" s="9"/>
      <c r="F1873" s="9"/>
      <c r="G1873" s="9"/>
      <c r="H1873" s="9"/>
      <c r="I1873" s="9"/>
      <c r="J1873" s="9"/>
      <c r="K1873" s="9"/>
      <c r="L1873" s="9"/>
    </row>
    <row r="1874" spans="1:12" x14ac:dyDescent="0.2">
      <c r="A1874" s="9"/>
      <c r="B1874" s="9"/>
      <c r="C1874" s="9"/>
      <c r="D1874" s="9"/>
      <c r="E1874" s="9"/>
      <c r="F1874" s="9"/>
      <c r="G1874" s="9"/>
      <c r="H1874" s="9"/>
      <c r="I1874" s="9"/>
      <c r="J1874" s="9"/>
      <c r="K1874" s="9"/>
      <c r="L1874" s="9"/>
    </row>
    <row r="1875" spans="1:12" x14ac:dyDescent="0.2">
      <c r="A1875" s="9"/>
      <c r="B1875" s="9"/>
      <c r="C1875" s="9"/>
      <c r="D1875" s="9"/>
      <c r="E1875" s="9"/>
      <c r="F1875" s="9"/>
      <c r="G1875" s="9"/>
      <c r="H1875" s="9"/>
      <c r="I1875" s="9"/>
      <c r="J1875" s="9"/>
      <c r="K1875" s="9"/>
      <c r="L1875" s="9"/>
    </row>
    <row r="1876" spans="1:12" x14ac:dyDescent="0.2">
      <c r="A1876" s="9"/>
      <c r="B1876" s="9"/>
      <c r="C1876" s="9"/>
      <c r="D1876" s="9"/>
      <c r="E1876" s="9"/>
      <c r="F1876" s="9"/>
      <c r="G1876" s="9"/>
      <c r="H1876" s="9"/>
      <c r="I1876" s="9"/>
      <c r="J1876" s="9"/>
      <c r="K1876" s="9"/>
      <c r="L1876" s="9"/>
    </row>
    <row r="1877" spans="1:12" x14ac:dyDescent="0.2">
      <c r="A1877" s="9"/>
      <c r="B1877" s="9"/>
      <c r="C1877" s="9"/>
      <c r="D1877" s="9"/>
      <c r="E1877" s="9"/>
      <c r="F1877" s="9"/>
      <c r="G1877" s="9"/>
      <c r="H1877" s="9"/>
      <c r="I1877" s="9"/>
      <c r="J1877" s="9"/>
      <c r="K1877" s="9"/>
      <c r="L1877" s="9"/>
    </row>
    <row r="1878" spans="1:12" x14ac:dyDescent="0.2">
      <c r="A1878" s="9"/>
      <c r="B1878" s="9"/>
      <c r="C1878" s="9"/>
      <c r="D1878" s="9"/>
      <c r="E1878" s="9"/>
      <c r="F1878" s="9"/>
      <c r="G1878" s="9"/>
      <c r="H1878" s="9"/>
      <c r="I1878" s="9"/>
      <c r="J1878" s="9"/>
      <c r="K1878" s="9"/>
      <c r="L1878" s="9"/>
    </row>
    <row r="1879" spans="1:12" x14ac:dyDescent="0.2">
      <c r="A1879" s="9"/>
      <c r="B1879" s="9"/>
      <c r="C1879" s="9"/>
      <c r="D1879" s="9"/>
      <c r="E1879" s="9"/>
      <c r="F1879" s="9"/>
      <c r="G1879" s="9"/>
      <c r="H1879" s="9"/>
      <c r="I1879" s="9"/>
      <c r="J1879" s="9"/>
      <c r="K1879" s="9"/>
      <c r="L1879" s="9"/>
    </row>
    <row r="1880" spans="1:12" x14ac:dyDescent="0.2">
      <c r="A1880" s="9"/>
      <c r="B1880" s="9"/>
      <c r="C1880" s="9"/>
      <c r="D1880" s="9"/>
      <c r="E1880" s="9"/>
      <c r="F1880" s="9"/>
      <c r="G1880" s="9"/>
      <c r="H1880" s="9"/>
      <c r="I1880" s="9"/>
      <c r="J1880" s="9"/>
      <c r="K1880" s="9"/>
      <c r="L1880" s="9"/>
    </row>
    <row r="1881" spans="1:12" x14ac:dyDescent="0.2">
      <c r="A1881" s="9"/>
      <c r="B1881" s="9"/>
      <c r="C1881" s="9"/>
      <c r="D1881" s="9"/>
      <c r="E1881" s="9"/>
      <c r="F1881" s="9"/>
      <c r="G1881" s="9"/>
      <c r="H1881" s="9"/>
      <c r="I1881" s="9"/>
      <c r="J1881" s="9"/>
      <c r="K1881" s="9"/>
      <c r="L1881" s="9"/>
    </row>
    <row r="1882" spans="1:12" x14ac:dyDescent="0.2">
      <c r="A1882" s="9"/>
      <c r="B1882" s="9"/>
      <c r="C1882" s="9"/>
      <c r="D1882" s="9"/>
      <c r="E1882" s="9"/>
      <c r="F1882" s="9"/>
      <c r="G1882" s="9"/>
      <c r="H1882" s="9"/>
      <c r="I1882" s="9"/>
      <c r="J1882" s="9"/>
      <c r="K1882" s="9"/>
      <c r="L1882" s="9"/>
    </row>
    <row r="1883" spans="1:12" x14ac:dyDescent="0.2">
      <c r="A1883" s="9"/>
      <c r="B1883" s="9"/>
      <c r="C1883" s="9"/>
      <c r="D1883" s="9"/>
      <c r="E1883" s="9"/>
      <c r="F1883" s="9"/>
      <c r="G1883" s="9"/>
      <c r="H1883" s="9"/>
      <c r="I1883" s="9"/>
      <c r="J1883" s="9"/>
      <c r="K1883" s="9"/>
      <c r="L1883" s="9"/>
    </row>
    <row r="1884" spans="1:12" x14ac:dyDescent="0.2">
      <c r="A1884" s="9"/>
      <c r="B1884" s="9"/>
      <c r="C1884" s="9"/>
      <c r="D1884" s="9"/>
      <c r="E1884" s="9"/>
      <c r="F1884" s="9"/>
      <c r="G1884" s="9"/>
      <c r="H1884" s="9"/>
      <c r="I1884" s="9"/>
      <c r="J1884" s="9"/>
      <c r="K1884" s="9"/>
      <c r="L1884" s="9"/>
    </row>
    <row r="1885" spans="1:12" x14ac:dyDescent="0.2">
      <c r="A1885" s="9"/>
      <c r="B1885" s="9"/>
      <c r="C1885" s="9"/>
      <c r="D1885" s="9"/>
      <c r="E1885" s="9"/>
      <c r="F1885" s="9"/>
      <c r="G1885" s="9"/>
      <c r="H1885" s="9"/>
      <c r="I1885" s="9"/>
      <c r="J1885" s="9"/>
      <c r="K1885" s="9"/>
      <c r="L1885" s="9"/>
    </row>
    <row r="1886" spans="1:12" x14ac:dyDescent="0.2">
      <c r="A1886" s="9"/>
      <c r="B1886" s="9"/>
      <c r="C1886" s="9"/>
      <c r="D1886" s="9"/>
      <c r="E1886" s="9"/>
      <c r="F1886" s="9"/>
      <c r="G1886" s="9"/>
      <c r="H1886" s="9"/>
      <c r="I1886" s="9"/>
      <c r="J1886" s="9"/>
      <c r="K1886" s="9"/>
      <c r="L1886" s="9"/>
    </row>
    <row r="1887" spans="1:12" x14ac:dyDescent="0.2">
      <c r="A1887" s="9"/>
      <c r="B1887" s="9"/>
      <c r="C1887" s="9"/>
      <c r="D1887" s="9"/>
      <c r="E1887" s="9"/>
      <c r="F1887" s="9"/>
      <c r="G1887" s="9"/>
      <c r="H1887" s="9"/>
      <c r="I1887" s="9"/>
      <c r="J1887" s="9"/>
      <c r="K1887" s="9"/>
      <c r="L1887" s="9"/>
    </row>
    <row r="1888" spans="1:12" x14ac:dyDescent="0.2">
      <c r="A1888" s="9"/>
      <c r="B1888" s="9"/>
      <c r="C1888" s="9"/>
      <c r="D1888" s="9"/>
      <c r="E1888" s="9"/>
      <c r="F1888" s="9"/>
      <c r="G1888" s="9"/>
      <c r="H1888" s="9"/>
      <c r="I1888" s="9"/>
      <c r="J1888" s="9"/>
      <c r="K1888" s="9"/>
      <c r="L1888" s="9"/>
    </row>
    <row r="1889" spans="1:12" x14ac:dyDescent="0.2">
      <c r="A1889" s="9"/>
      <c r="B1889" s="9"/>
      <c r="C1889" s="9"/>
      <c r="D1889" s="9"/>
      <c r="E1889" s="9"/>
      <c r="F1889" s="9"/>
      <c r="G1889" s="9"/>
      <c r="H1889" s="9"/>
      <c r="I1889" s="9"/>
      <c r="J1889" s="9"/>
      <c r="K1889" s="9"/>
      <c r="L1889" s="9"/>
    </row>
    <row r="1890" spans="1:12" x14ac:dyDescent="0.2">
      <c r="A1890" s="9"/>
      <c r="B1890" s="9"/>
      <c r="C1890" s="9"/>
      <c r="D1890" s="9"/>
      <c r="E1890" s="9"/>
      <c r="F1890" s="9"/>
      <c r="G1890" s="9"/>
      <c r="H1890" s="9"/>
      <c r="I1890" s="9"/>
      <c r="J1890" s="9"/>
      <c r="K1890" s="9"/>
      <c r="L1890" s="9"/>
    </row>
    <row r="1891" spans="1:12" x14ac:dyDescent="0.2">
      <c r="A1891" s="9"/>
      <c r="B1891" s="9"/>
      <c r="C1891" s="9"/>
      <c r="D1891" s="9"/>
      <c r="E1891" s="9"/>
      <c r="F1891" s="9"/>
      <c r="G1891" s="9"/>
      <c r="H1891" s="9"/>
      <c r="I1891" s="9"/>
      <c r="J1891" s="9"/>
      <c r="K1891" s="9"/>
      <c r="L1891" s="9"/>
    </row>
    <row r="1892" spans="1:12" x14ac:dyDescent="0.2">
      <c r="A1892" s="9"/>
      <c r="B1892" s="9"/>
      <c r="C1892" s="9"/>
      <c r="D1892" s="9"/>
      <c r="E1892" s="9"/>
      <c r="F1892" s="9"/>
      <c r="G1892" s="9"/>
      <c r="H1892" s="9"/>
      <c r="I1892" s="9"/>
      <c r="J1892" s="9"/>
      <c r="K1892" s="9"/>
      <c r="L1892" s="9"/>
    </row>
    <row r="1893" spans="1:12" x14ac:dyDescent="0.2">
      <c r="A1893" s="9"/>
      <c r="B1893" s="9"/>
      <c r="C1893" s="9"/>
      <c r="D1893" s="9"/>
      <c r="E1893" s="9"/>
      <c r="F1893" s="9"/>
      <c r="G1893" s="9"/>
      <c r="H1893" s="9"/>
      <c r="I1893" s="9"/>
      <c r="J1893" s="9"/>
      <c r="K1893" s="9"/>
      <c r="L1893" s="9"/>
    </row>
    <row r="1894" spans="1:12" x14ac:dyDescent="0.2">
      <c r="A1894" s="9"/>
      <c r="B1894" s="9"/>
      <c r="C1894" s="9"/>
      <c r="D1894" s="9"/>
      <c r="E1894" s="9"/>
      <c r="F1894" s="9"/>
      <c r="G1894" s="9"/>
      <c r="H1894" s="9"/>
      <c r="I1894" s="9"/>
      <c r="J1894" s="9"/>
      <c r="K1894" s="9"/>
      <c r="L1894" s="9"/>
    </row>
    <row r="1895" spans="1:12" x14ac:dyDescent="0.2">
      <c r="A1895" s="9"/>
      <c r="B1895" s="9"/>
      <c r="C1895" s="9"/>
      <c r="D1895" s="9"/>
      <c r="E1895" s="9"/>
      <c r="F1895" s="9"/>
      <c r="G1895" s="9"/>
      <c r="H1895" s="9"/>
      <c r="I1895" s="9"/>
      <c r="J1895" s="9"/>
      <c r="K1895" s="9"/>
      <c r="L1895" s="9"/>
    </row>
    <row r="1896" spans="1:12" x14ac:dyDescent="0.2">
      <c r="A1896" s="9"/>
      <c r="B1896" s="9"/>
      <c r="C1896" s="9"/>
      <c r="D1896" s="9"/>
      <c r="E1896" s="9"/>
      <c r="F1896" s="9"/>
      <c r="G1896" s="9"/>
      <c r="H1896" s="9"/>
      <c r="I1896" s="9"/>
      <c r="J1896" s="9"/>
      <c r="K1896" s="9"/>
      <c r="L1896" s="9"/>
    </row>
    <row r="1897" spans="1:12" x14ac:dyDescent="0.2">
      <c r="A1897" s="9"/>
      <c r="B1897" s="9"/>
      <c r="C1897" s="9"/>
      <c r="D1897" s="9"/>
      <c r="E1897" s="9"/>
      <c r="F1897" s="9"/>
      <c r="G1897" s="9"/>
      <c r="H1897" s="9"/>
      <c r="I1897" s="9"/>
      <c r="J1897" s="9"/>
      <c r="K1897" s="9"/>
      <c r="L1897" s="9"/>
    </row>
    <row r="1898" spans="1:12" x14ac:dyDescent="0.2">
      <c r="A1898" s="9"/>
      <c r="B1898" s="9"/>
      <c r="C1898" s="9"/>
      <c r="D1898" s="9"/>
      <c r="E1898" s="9"/>
      <c r="F1898" s="9"/>
      <c r="G1898" s="9"/>
      <c r="H1898" s="9"/>
      <c r="I1898" s="9"/>
      <c r="J1898" s="9"/>
      <c r="K1898" s="9"/>
      <c r="L1898" s="9"/>
    </row>
    <row r="1899" spans="1:12" x14ac:dyDescent="0.2">
      <c r="A1899" s="9"/>
      <c r="B1899" s="9"/>
      <c r="C1899" s="9"/>
      <c r="D1899" s="9"/>
      <c r="E1899" s="9"/>
      <c r="F1899" s="9"/>
      <c r="G1899" s="9"/>
      <c r="H1899" s="9"/>
      <c r="I1899" s="9"/>
      <c r="J1899" s="9"/>
      <c r="K1899" s="9"/>
      <c r="L1899" s="9"/>
    </row>
    <row r="1900" spans="1:12" x14ac:dyDescent="0.2">
      <c r="A1900" s="9"/>
      <c r="B1900" s="9"/>
      <c r="C1900" s="9"/>
      <c r="D1900" s="9"/>
      <c r="E1900" s="9"/>
      <c r="F1900" s="9"/>
      <c r="G1900" s="9"/>
      <c r="H1900" s="9"/>
      <c r="I1900" s="9"/>
      <c r="J1900" s="9"/>
      <c r="K1900" s="9"/>
      <c r="L1900" s="9"/>
    </row>
    <row r="1901" spans="1:12" x14ac:dyDescent="0.2">
      <c r="A1901" s="9"/>
      <c r="B1901" s="9"/>
      <c r="C1901" s="9"/>
      <c r="D1901" s="9"/>
      <c r="E1901" s="9"/>
      <c r="F1901" s="9"/>
      <c r="G1901" s="9"/>
      <c r="H1901" s="9"/>
      <c r="I1901" s="9"/>
      <c r="J1901" s="9"/>
      <c r="K1901" s="9"/>
      <c r="L1901" s="9"/>
    </row>
    <row r="1902" spans="1:12" x14ac:dyDescent="0.2">
      <c r="A1902" s="9"/>
      <c r="B1902" s="9"/>
      <c r="C1902" s="9"/>
      <c r="D1902" s="9"/>
      <c r="E1902" s="9"/>
      <c r="F1902" s="9"/>
      <c r="G1902" s="9"/>
      <c r="H1902" s="9"/>
      <c r="I1902" s="9"/>
      <c r="J1902" s="9"/>
      <c r="K1902" s="9"/>
      <c r="L1902" s="9"/>
    </row>
    <row r="1903" spans="1:12" x14ac:dyDescent="0.2">
      <c r="A1903" s="9"/>
      <c r="B1903" s="9"/>
      <c r="C1903" s="9"/>
      <c r="D1903" s="9"/>
      <c r="E1903" s="9"/>
      <c r="F1903" s="9"/>
      <c r="G1903" s="9"/>
      <c r="H1903" s="9"/>
      <c r="I1903" s="9"/>
      <c r="J1903" s="9"/>
      <c r="K1903" s="9"/>
      <c r="L1903" s="9"/>
    </row>
    <row r="1904" spans="1:12" x14ac:dyDescent="0.2">
      <c r="A1904" s="9"/>
      <c r="B1904" s="9"/>
      <c r="C1904" s="9"/>
      <c r="D1904" s="9"/>
      <c r="E1904" s="9"/>
      <c r="F1904" s="9"/>
      <c r="G1904" s="9"/>
      <c r="H1904" s="9"/>
      <c r="I1904" s="9"/>
      <c r="J1904" s="9"/>
      <c r="K1904" s="9"/>
      <c r="L1904" s="9"/>
    </row>
    <row r="1905" spans="1:12" x14ac:dyDescent="0.2">
      <c r="A1905" s="9"/>
      <c r="B1905" s="9"/>
      <c r="C1905" s="9"/>
      <c r="D1905" s="9"/>
      <c r="E1905" s="9"/>
      <c r="F1905" s="9"/>
      <c r="G1905" s="9"/>
      <c r="H1905" s="9"/>
      <c r="I1905" s="9"/>
      <c r="J1905" s="9"/>
      <c r="K1905" s="9"/>
      <c r="L1905" s="9"/>
    </row>
    <row r="1906" spans="1:12" x14ac:dyDescent="0.2">
      <c r="A1906" s="9"/>
      <c r="B1906" s="9"/>
      <c r="C1906" s="9"/>
      <c r="D1906" s="9"/>
      <c r="E1906" s="9"/>
      <c r="F1906" s="9"/>
      <c r="G1906" s="9"/>
      <c r="H1906" s="9"/>
      <c r="I1906" s="9"/>
      <c r="J1906" s="9"/>
      <c r="K1906" s="9"/>
      <c r="L1906" s="9"/>
    </row>
    <row r="1907" spans="1:12" x14ac:dyDescent="0.2">
      <c r="A1907" s="9"/>
      <c r="B1907" s="9"/>
      <c r="C1907" s="9"/>
      <c r="D1907" s="9"/>
      <c r="E1907" s="9"/>
      <c r="F1907" s="9"/>
      <c r="G1907" s="9"/>
      <c r="H1907" s="9"/>
      <c r="I1907" s="9"/>
      <c r="J1907" s="9"/>
      <c r="K1907" s="9"/>
      <c r="L1907" s="9"/>
    </row>
    <row r="1908" spans="1:12" x14ac:dyDescent="0.2">
      <c r="A1908" s="9"/>
      <c r="B1908" s="9"/>
      <c r="C1908" s="9"/>
      <c r="D1908" s="9"/>
      <c r="E1908" s="9"/>
      <c r="F1908" s="9"/>
      <c r="G1908" s="9"/>
      <c r="H1908" s="9"/>
      <c r="I1908" s="9"/>
      <c r="J1908" s="9"/>
      <c r="K1908" s="9"/>
      <c r="L1908" s="9"/>
    </row>
    <row r="1909" spans="1:12" x14ac:dyDescent="0.2">
      <c r="A1909" s="9"/>
      <c r="B1909" s="9"/>
      <c r="C1909" s="9"/>
      <c r="D1909" s="9"/>
      <c r="E1909" s="9"/>
      <c r="F1909" s="9"/>
      <c r="G1909" s="9"/>
      <c r="H1909" s="9"/>
      <c r="I1909" s="9"/>
      <c r="J1909" s="9"/>
      <c r="K1909" s="9"/>
      <c r="L1909" s="9"/>
    </row>
    <row r="1910" spans="1:12" x14ac:dyDescent="0.2">
      <c r="A1910" s="9"/>
      <c r="B1910" s="9"/>
      <c r="C1910" s="9"/>
      <c r="D1910" s="9"/>
      <c r="E1910" s="9"/>
      <c r="F1910" s="9"/>
      <c r="G1910" s="9"/>
      <c r="H1910" s="9"/>
      <c r="I1910" s="9"/>
      <c r="J1910" s="9"/>
      <c r="K1910" s="9"/>
      <c r="L1910" s="9"/>
    </row>
    <row r="1911" spans="1:12" x14ac:dyDescent="0.2">
      <c r="A1911" s="9"/>
      <c r="B1911" s="9"/>
      <c r="C1911" s="9"/>
      <c r="D1911" s="9"/>
      <c r="E1911" s="9"/>
      <c r="F1911" s="9"/>
      <c r="G1911" s="9"/>
      <c r="H1911" s="9"/>
      <c r="I1911" s="9"/>
      <c r="J1911" s="9"/>
      <c r="K1911" s="9"/>
      <c r="L1911" s="9"/>
    </row>
    <row r="1912" spans="1:12" x14ac:dyDescent="0.2">
      <c r="A1912" s="9"/>
      <c r="B1912" s="9"/>
      <c r="C1912" s="9"/>
      <c r="D1912" s="9"/>
      <c r="E1912" s="9"/>
      <c r="F1912" s="9"/>
      <c r="G1912" s="9"/>
      <c r="H1912" s="9"/>
      <c r="I1912" s="9"/>
      <c r="J1912" s="9"/>
      <c r="K1912" s="9"/>
      <c r="L1912" s="9"/>
    </row>
    <row r="1913" spans="1:12" x14ac:dyDescent="0.2">
      <c r="A1913" s="9"/>
      <c r="B1913" s="9"/>
      <c r="C1913" s="9"/>
      <c r="D1913" s="9"/>
      <c r="E1913" s="9"/>
      <c r="F1913" s="9"/>
      <c r="G1913" s="9"/>
      <c r="H1913" s="9"/>
      <c r="I1913" s="9"/>
      <c r="J1913" s="9"/>
      <c r="K1913" s="9"/>
      <c r="L1913" s="9"/>
    </row>
    <row r="1914" spans="1:12" x14ac:dyDescent="0.2">
      <c r="A1914" s="9"/>
      <c r="B1914" s="9"/>
      <c r="C1914" s="9"/>
      <c r="D1914" s="9"/>
      <c r="E1914" s="9"/>
      <c r="F1914" s="9"/>
      <c r="G1914" s="9"/>
      <c r="H1914" s="9"/>
      <c r="I1914" s="9"/>
      <c r="J1914" s="9"/>
      <c r="K1914" s="9"/>
      <c r="L1914" s="9"/>
    </row>
    <row r="1915" spans="1:12" x14ac:dyDescent="0.2">
      <c r="A1915" s="9"/>
      <c r="B1915" s="9"/>
      <c r="C1915" s="9"/>
      <c r="D1915" s="9"/>
      <c r="E1915" s="9"/>
      <c r="F1915" s="9"/>
      <c r="G1915" s="9"/>
      <c r="H1915" s="9"/>
      <c r="I1915" s="9"/>
      <c r="J1915" s="9"/>
      <c r="K1915" s="9"/>
      <c r="L1915" s="9"/>
    </row>
    <row r="1916" spans="1:12" x14ac:dyDescent="0.2">
      <c r="A1916" s="9"/>
      <c r="B1916" s="9"/>
      <c r="C1916" s="9"/>
      <c r="D1916" s="9"/>
      <c r="E1916" s="9"/>
      <c r="F1916" s="9"/>
      <c r="G1916" s="9"/>
      <c r="H1916" s="9"/>
      <c r="I1916" s="9"/>
      <c r="J1916" s="9"/>
      <c r="K1916" s="9"/>
      <c r="L1916" s="9"/>
    </row>
    <row r="1917" spans="1:12" x14ac:dyDescent="0.2">
      <c r="A1917" s="9"/>
      <c r="B1917" s="9"/>
      <c r="C1917" s="9"/>
      <c r="D1917" s="9"/>
      <c r="E1917" s="9"/>
      <c r="F1917" s="9"/>
      <c r="G1917" s="9"/>
      <c r="H1917" s="9"/>
      <c r="I1917" s="9"/>
      <c r="J1917" s="9"/>
      <c r="K1917" s="9"/>
      <c r="L1917" s="9"/>
    </row>
    <row r="1918" spans="1:12" x14ac:dyDescent="0.2">
      <c r="A1918" s="9"/>
      <c r="B1918" s="9"/>
      <c r="C1918" s="9"/>
      <c r="D1918" s="9"/>
      <c r="E1918" s="9"/>
      <c r="F1918" s="9"/>
      <c r="G1918" s="9"/>
      <c r="H1918" s="9"/>
      <c r="I1918" s="9"/>
      <c r="J1918" s="9"/>
      <c r="K1918" s="9"/>
      <c r="L1918" s="9"/>
    </row>
    <row r="1919" spans="1:12" x14ac:dyDescent="0.2">
      <c r="A1919" s="9"/>
      <c r="B1919" s="9"/>
      <c r="C1919" s="9"/>
      <c r="D1919" s="9"/>
      <c r="E1919" s="9"/>
      <c r="F1919" s="9"/>
      <c r="G1919" s="9"/>
      <c r="H1919" s="9"/>
      <c r="I1919" s="9"/>
      <c r="J1919" s="9"/>
      <c r="K1919" s="9"/>
      <c r="L1919" s="9"/>
    </row>
    <row r="1920" spans="1:12" x14ac:dyDescent="0.2">
      <c r="A1920" s="9"/>
      <c r="B1920" s="9"/>
      <c r="C1920" s="9"/>
      <c r="D1920" s="9"/>
      <c r="E1920" s="9"/>
      <c r="F1920" s="9"/>
      <c r="G1920" s="9"/>
      <c r="H1920" s="9"/>
      <c r="I1920" s="9"/>
      <c r="J1920" s="9"/>
      <c r="K1920" s="9"/>
      <c r="L1920" s="9"/>
    </row>
    <row r="1921" spans="1:12" x14ac:dyDescent="0.2">
      <c r="A1921" s="9"/>
      <c r="B1921" s="9"/>
      <c r="C1921" s="9"/>
      <c r="D1921" s="9"/>
      <c r="E1921" s="9"/>
      <c r="F1921" s="9"/>
      <c r="G1921" s="9"/>
      <c r="H1921" s="9"/>
      <c r="I1921" s="9"/>
      <c r="J1921" s="9"/>
      <c r="K1921" s="9"/>
      <c r="L1921" s="9"/>
    </row>
    <row r="1922" spans="1:12" x14ac:dyDescent="0.2">
      <c r="A1922" s="9"/>
      <c r="B1922" s="9"/>
      <c r="C1922" s="9"/>
      <c r="D1922" s="9"/>
      <c r="E1922" s="9"/>
      <c r="F1922" s="9"/>
      <c r="G1922" s="9"/>
      <c r="H1922" s="9"/>
      <c r="I1922" s="9"/>
      <c r="J1922" s="9"/>
      <c r="K1922" s="9"/>
      <c r="L1922" s="9"/>
    </row>
    <row r="1923" spans="1:12" x14ac:dyDescent="0.2">
      <c r="A1923" s="9"/>
      <c r="B1923" s="9"/>
      <c r="C1923" s="9"/>
      <c r="D1923" s="9"/>
      <c r="E1923" s="9"/>
      <c r="F1923" s="9"/>
      <c r="G1923" s="9"/>
      <c r="H1923" s="9"/>
      <c r="I1923" s="9"/>
      <c r="J1923" s="9"/>
      <c r="K1923" s="9"/>
      <c r="L1923" s="9"/>
    </row>
    <row r="1924" spans="1:12" x14ac:dyDescent="0.2">
      <c r="A1924" s="9"/>
      <c r="B1924" s="9"/>
      <c r="C1924" s="9"/>
      <c r="D1924" s="9"/>
      <c r="E1924" s="9"/>
      <c r="F1924" s="9"/>
      <c r="G1924" s="9"/>
      <c r="H1924" s="9"/>
      <c r="I1924" s="9"/>
      <c r="J1924" s="9"/>
      <c r="K1924" s="9"/>
      <c r="L1924" s="9"/>
    </row>
    <row r="1925" spans="1:12" x14ac:dyDescent="0.2">
      <c r="A1925" s="9"/>
      <c r="B1925" s="9"/>
      <c r="C1925" s="9"/>
      <c r="D1925" s="9"/>
      <c r="E1925" s="9"/>
      <c r="F1925" s="9"/>
      <c r="G1925" s="9"/>
      <c r="H1925" s="9"/>
      <c r="I1925" s="9"/>
      <c r="J1925" s="9"/>
      <c r="K1925" s="9"/>
      <c r="L1925" s="9"/>
    </row>
    <row r="1926" spans="1:12" x14ac:dyDescent="0.2">
      <c r="A1926" s="9"/>
      <c r="B1926" s="9"/>
      <c r="C1926" s="9"/>
      <c r="D1926" s="9"/>
      <c r="E1926" s="9"/>
      <c r="F1926" s="9"/>
      <c r="G1926" s="9"/>
      <c r="H1926" s="9"/>
      <c r="I1926" s="9"/>
      <c r="J1926" s="9"/>
      <c r="K1926" s="9"/>
      <c r="L1926" s="9"/>
    </row>
    <row r="1927" spans="1:12" x14ac:dyDescent="0.2">
      <c r="A1927" s="9"/>
      <c r="B1927" s="9"/>
      <c r="C1927" s="9"/>
      <c r="D1927" s="9"/>
      <c r="E1927" s="9"/>
      <c r="F1927" s="9"/>
      <c r="G1927" s="9"/>
      <c r="H1927" s="9"/>
      <c r="I1927" s="9"/>
      <c r="J1927" s="9"/>
      <c r="K1927" s="9"/>
      <c r="L1927" s="9"/>
    </row>
    <row r="1928" spans="1:12" x14ac:dyDescent="0.2">
      <c r="A1928" s="9"/>
      <c r="B1928" s="9"/>
      <c r="C1928" s="9"/>
      <c r="D1928" s="9"/>
      <c r="E1928" s="9"/>
      <c r="F1928" s="9"/>
      <c r="G1928" s="9"/>
      <c r="H1928" s="9"/>
      <c r="I1928" s="9"/>
      <c r="J1928" s="9"/>
      <c r="K1928" s="9"/>
      <c r="L1928" s="9"/>
    </row>
    <row r="1929" spans="1:12" x14ac:dyDescent="0.2">
      <c r="A1929" s="9"/>
      <c r="B1929" s="9"/>
      <c r="C1929" s="9"/>
      <c r="D1929" s="9"/>
      <c r="E1929" s="9"/>
      <c r="F1929" s="9"/>
      <c r="G1929" s="9"/>
      <c r="H1929" s="9"/>
      <c r="I1929" s="9"/>
      <c r="J1929" s="9"/>
      <c r="K1929" s="9"/>
      <c r="L1929" s="9"/>
    </row>
    <row r="1930" spans="1:12" x14ac:dyDescent="0.2">
      <c r="A1930" s="9"/>
      <c r="B1930" s="9"/>
      <c r="C1930" s="9"/>
      <c r="D1930" s="9"/>
      <c r="E1930" s="9"/>
      <c r="F1930" s="9"/>
      <c r="G1930" s="9"/>
      <c r="H1930" s="9"/>
      <c r="I1930" s="9"/>
      <c r="J1930" s="9"/>
      <c r="K1930" s="9"/>
      <c r="L1930" s="9"/>
    </row>
    <row r="1931" spans="1:12" x14ac:dyDescent="0.2">
      <c r="A1931" s="9"/>
      <c r="B1931" s="9"/>
      <c r="C1931" s="9"/>
      <c r="D1931" s="9"/>
      <c r="E1931" s="9"/>
      <c r="F1931" s="9"/>
      <c r="G1931" s="9"/>
      <c r="H1931" s="9"/>
      <c r="I1931" s="9"/>
      <c r="J1931" s="9"/>
      <c r="K1931" s="9"/>
      <c r="L1931" s="9"/>
    </row>
    <row r="1932" spans="1:12" x14ac:dyDescent="0.2">
      <c r="A1932" s="9"/>
      <c r="B1932" s="9"/>
      <c r="C1932" s="9"/>
      <c r="D1932" s="9"/>
      <c r="E1932" s="9"/>
      <c r="F1932" s="9"/>
      <c r="G1932" s="9"/>
      <c r="H1932" s="9"/>
      <c r="I1932" s="9"/>
      <c r="J1932" s="9"/>
      <c r="K1932" s="9"/>
      <c r="L1932" s="9"/>
    </row>
    <row r="1933" spans="1:12" x14ac:dyDescent="0.2">
      <c r="A1933" s="9"/>
      <c r="B1933" s="9"/>
      <c r="C1933" s="9"/>
      <c r="D1933" s="9"/>
      <c r="E1933" s="9"/>
      <c r="F1933" s="9"/>
      <c r="G1933" s="9"/>
      <c r="H1933" s="9"/>
      <c r="I1933" s="9"/>
      <c r="J1933" s="9"/>
      <c r="K1933" s="9"/>
      <c r="L1933" s="9"/>
    </row>
    <row r="1934" spans="1:12" x14ac:dyDescent="0.2">
      <c r="A1934" s="9"/>
      <c r="B1934" s="9"/>
      <c r="C1934" s="9"/>
      <c r="D1934" s="9"/>
      <c r="E1934" s="9"/>
      <c r="F1934" s="9"/>
      <c r="G1934" s="9"/>
      <c r="H1934" s="9"/>
      <c r="I1934" s="9"/>
      <c r="J1934" s="9"/>
      <c r="K1934" s="9"/>
      <c r="L1934" s="9"/>
    </row>
    <row r="1935" spans="1:12" x14ac:dyDescent="0.2">
      <c r="A1935" s="9"/>
      <c r="B1935" s="9"/>
      <c r="C1935" s="9"/>
      <c r="D1935" s="9"/>
      <c r="E1935" s="9"/>
      <c r="F1935" s="9"/>
      <c r="G1935" s="9"/>
      <c r="H1935" s="9"/>
      <c r="I1935" s="9"/>
      <c r="J1935" s="9"/>
      <c r="K1935" s="9"/>
      <c r="L1935" s="9"/>
    </row>
    <row r="1936" spans="1:12" x14ac:dyDescent="0.2">
      <c r="A1936" s="9"/>
      <c r="B1936" s="9"/>
      <c r="C1936" s="9"/>
      <c r="D1936" s="9"/>
      <c r="E1936" s="9"/>
      <c r="F1936" s="9"/>
      <c r="G1936" s="9"/>
      <c r="H1936" s="9"/>
      <c r="I1936" s="9"/>
      <c r="J1936" s="9"/>
      <c r="K1936" s="9"/>
      <c r="L1936" s="9"/>
    </row>
    <row r="1937" spans="1:12" x14ac:dyDescent="0.2">
      <c r="A1937" s="9"/>
      <c r="B1937" s="9"/>
      <c r="C1937" s="9"/>
      <c r="D1937" s="9"/>
      <c r="E1937" s="9"/>
      <c r="F1937" s="9"/>
      <c r="G1937" s="9"/>
      <c r="H1937" s="9"/>
      <c r="I1937" s="9"/>
      <c r="J1937" s="9"/>
      <c r="K1937" s="9"/>
      <c r="L1937" s="9"/>
    </row>
    <row r="1938" spans="1:12" x14ac:dyDescent="0.2">
      <c r="A1938" s="9"/>
      <c r="B1938" s="9"/>
      <c r="C1938" s="9"/>
      <c r="D1938" s="9"/>
      <c r="E1938" s="9"/>
      <c r="F1938" s="9"/>
      <c r="G1938" s="9"/>
      <c r="H1938" s="9"/>
      <c r="I1938" s="9"/>
      <c r="J1938" s="9"/>
      <c r="K1938" s="9"/>
      <c r="L1938" s="9"/>
    </row>
    <row r="1939" spans="1:12" x14ac:dyDescent="0.2">
      <c r="A1939" s="9"/>
      <c r="B1939" s="9"/>
      <c r="C1939" s="9"/>
      <c r="D1939" s="9"/>
      <c r="E1939" s="9"/>
      <c r="F1939" s="9"/>
      <c r="G1939" s="9"/>
      <c r="H1939" s="9"/>
      <c r="I1939" s="9"/>
      <c r="J1939" s="9"/>
      <c r="K1939" s="9"/>
      <c r="L1939" s="9"/>
    </row>
    <row r="1940" spans="1:12" x14ac:dyDescent="0.2">
      <c r="A1940" s="9"/>
      <c r="B1940" s="9"/>
      <c r="C1940" s="9"/>
      <c r="D1940" s="9"/>
      <c r="E1940" s="9"/>
      <c r="F1940" s="9"/>
      <c r="G1940" s="9"/>
      <c r="H1940" s="9"/>
      <c r="I1940" s="9"/>
      <c r="J1940" s="9"/>
      <c r="K1940" s="9"/>
      <c r="L1940" s="9"/>
    </row>
    <row r="1941" spans="1:12" x14ac:dyDescent="0.2">
      <c r="A1941" s="9"/>
      <c r="B1941" s="9"/>
      <c r="C1941" s="9"/>
      <c r="D1941" s="9"/>
      <c r="E1941" s="9"/>
      <c r="F1941" s="9"/>
      <c r="G1941" s="9"/>
      <c r="H1941" s="9"/>
      <c r="I1941" s="9"/>
      <c r="J1941" s="9"/>
      <c r="K1941" s="9"/>
      <c r="L1941" s="9"/>
    </row>
    <row r="1942" spans="1:12" x14ac:dyDescent="0.2">
      <c r="A1942" s="9"/>
      <c r="B1942" s="9"/>
      <c r="C1942" s="9"/>
      <c r="D1942" s="9"/>
      <c r="E1942" s="9"/>
      <c r="F1942" s="9"/>
      <c r="G1942" s="9"/>
      <c r="H1942" s="9"/>
      <c r="I1942" s="9"/>
      <c r="J1942" s="9"/>
      <c r="K1942" s="9"/>
      <c r="L1942" s="9"/>
    </row>
    <row r="1943" spans="1:12" x14ac:dyDescent="0.2">
      <c r="A1943" s="9"/>
      <c r="B1943" s="9"/>
      <c r="C1943" s="9"/>
      <c r="D1943" s="9"/>
      <c r="E1943" s="9"/>
      <c r="F1943" s="9"/>
      <c r="G1943" s="9"/>
      <c r="H1943" s="9"/>
      <c r="I1943" s="9"/>
      <c r="J1943" s="9"/>
      <c r="K1943" s="9"/>
      <c r="L1943" s="9"/>
    </row>
    <row r="1944" spans="1:12" x14ac:dyDescent="0.2">
      <c r="A1944" s="9"/>
      <c r="B1944" s="9"/>
      <c r="C1944" s="9"/>
      <c r="D1944" s="9"/>
      <c r="E1944" s="9"/>
      <c r="F1944" s="9"/>
      <c r="G1944" s="9"/>
      <c r="H1944" s="9"/>
      <c r="I1944" s="9"/>
      <c r="J1944" s="9"/>
      <c r="K1944" s="9"/>
      <c r="L1944" s="9"/>
    </row>
    <row r="1945" spans="1:12" x14ac:dyDescent="0.2">
      <c r="A1945" s="9"/>
      <c r="B1945" s="9"/>
      <c r="C1945" s="9"/>
      <c r="D1945" s="9"/>
      <c r="E1945" s="9"/>
      <c r="F1945" s="9"/>
      <c r="G1945" s="9"/>
      <c r="H1945" s="9"/>
      <c r="I1945" s="9"/>
      <c r="J1945" s="9"/>
      <c r="K1945" s="9"/>
      <c r="L1945" s="9"/>
    </row>
    <row r="1946" spans="1:12" x14ac:dyDescent="0.2">
      <c r="A1946" s="9"/>
      <c r="B1946" s="9"/>
      <c r="C1946" s="9"/>
      <c r="D1946" s="9"/>
      <c r="E1946" s="9"/>
      <c r="F1946" s="9"/>
      <c r="G1946" s="9"/>
      <c r="H1946" s="9"/>
      <c r="I1946" s="9"/>
      <c r="J1946" s="9"/>
      <c r="K1946" s="9"/>
      <c r="L1946" s="9"/>
    </row>
    <row r="1947" spans="1:12" x14ac:dyDescent="0.2">
      <c r="A1947" s="9"/>
      <c r="B1947" s="9"/>
      <c r="C1947" s="9"/>
      <c r="D1947" s="9"/>
      <c r="E1947" s="9"/>
      <c r="F1947" s="9"/>
      <c r="G1947" s="9"/>
      <c r="H1947" s="9"/>
      <c r="I1947" s="9"/>
      <c r="J1947" s="9"/>
      <c r="K1947" s="9"/>
      <c r="L1947" s="9"/>
    </row>
    <row r="1948" spans="1:12" x14ac:dyDescent="0.2">
      <c r="A1948" s="9"/>
      <c r="B1948" s="9"/>
      <c r="C1948" s="9"/>
      <c r="D1948" s="9"/>
      <c r="E1948" s="9"/>
      <c r="F1948" s="9"/>
      <c r="G1948" s="9"/>
      <c r="H1948" s="9"/>
      <c r="I1948" s="9"/>
      <c r="J1948" s="9"/>
      <c r="K1948" s="9"/>
      <c r="L1948" s="9"/>
    </row>
    <row r="1949" spans="1:12" x14ac:dyDescent="0.2">
      <c r="A1949" s="9"/>
      <c r="B1949" s="9"/>
      <c r="C1949" s="9"/>
      <c r="D1949" s="9"/>
      <c r="E1949" s="9"/>
      <c r="F1949" s="9"/>
      <c r="G1949" s="9"/>
      <c r="H1949" s="9"/>
      <c r="I1949" s="9"/>
      <c r="J1949" s="9"/>
      <c r="K1949" s="9"/>
      <c r="L1949" s="9"/>
    </row>
    <row r="1950" spans="1:12" x14ac:dyDescent="0.2">
      <c r="A1950" s="9"/>
      <c r="B1950" s="9"/>
      <c r="C1950" s="9"/>
      <c r="D1950" s="9"/>
      <c r="E1950" s="9"/>
      <c r="F1950" s="9"/>
      <c r="G1950" s="9"/>
      <c r="H1950" s="9"/>
      <c r="I1950" s="9"/>
      <c r="J1950" s="9"/>
      <c r="K1950" s="9"/>
      <c r="L1950" s="9"/>
    </row>
    <row r="1951" spans="1:12" x14ac:dyDescent="0.2">
      <c r="A1951" s="9"/>
      <c r="B1951" s="9"/>
      <c r="C1951" s="9"/>
      <c r="D1951" s="9"/>
      <c r="E1951" s="9"/>
      <c r="F1951" s="9"/>
      <c r="G1951" s="9"/>
      <c r="H1951" s="9"/>
      <c r="I1951" s="9"/>
      <c r="J1951" s="9"/>
      <c r="K1951" s="9"/>
      <c r="L1951" s="9"/>
    </row>
    <row r="1952" spans="1:12" x14ac:dyDescent="0.2">
      <c r="A1952" s="9"/>
      <c r="B1952" s="9"/>
      <c r="C1952" s="9"/>
      <c r="D1952" s="9"/>
      <c r="E1952" s="9"/>
      <c r="F1952" s="9"/>
      <c r="G1952" s="9"/>
      <c r="H1952" s="9"/>
      <c r="I1952" s="9"/>
      <c r="J1952" s="9"/>
      <c r="K1952" s="9"/>
      <c r="L1952" s="9"/>
    </row>
    <row r="1953" spans="1:12" x14ac:dyDescent="0.2">
      <c r="A1953" s="9"/>
      <c r="B1953" s="9"/>
      <c r="C1953" s="9"/>
      <c r="D1953" s="9"/>
      <c r="E1953" s="9"/>
      <c r="F1953" s="9"/>
      <c r="G1953" s="9"/>
      <c r="H1953" s="9"/>
      <c r="I1953" s="9"/>
      <c r="J1953" s="9"/>
      <c r="K1953" s="9"/>
      <c r="L1953" s="9"/>
    </row>
    <row r="1954" spans="1:12" x14ac:dyDescent="0.2">
      <c r="A1954" s="9"/>
      <c r="B1954" s="9"/>
      <c r="C1954" s="9"/>
      <c r="D1954" s="9"/>
      <c r="E1954" s="9"/>
      <c r="F1954" s="9"/>
      <c r="G1954" s="9"/>
      <c r="H1954" s="9"/>
      <c r="I1954" s="9"/>
      <c r="J1954" s="9"/>
      <c r="K1954" s="9"/>
      <c r="L1954" s="9"/>
    </row>
    <row r="1955" spans="1:12" x14ac:dyDescent="0.2">
      <c r="A1955" s="9"/>
      <c r="B1955" s="9"/>
      <c r="C1955" s="9"/>
      <c r="D1955" s="9"/>
      <c r="E1955" s="9"/>
      <c r="F1955" s="9"/>
      <c r="G1955" s="9"/>
      <c r="H1955" s="9"/>
      <c r="I1955" s="9"/>
      <c r="J1955" s="9"/>
      <c r="K1955" s="9"/>
      <c r="L1955" s="9"/>
    </row>
    <row r="1956" spans="1:12" x14ac:dyDescent="0.2">
      <c r="A1956" s="9"/>
      <c r="B1956" s="9"/>
      <c r="C1956" s="9"/>
      <c r="D1956" s="9"/>
      <c r="E1956" s="9"/>
      <c r="F1956" s="9"/>
      <c r="G1956" s="9"/>
      <c r="H1956" s="9"/>
      <c r="I1956" s="9"/>
      <c r="J1956" s="9"/>
      <c r="K1956" s="9"/>
      <c r="L1956" s="9"/>
    </row>
    <row r="1957" spans="1:12" x14ac:dyDescent="0.2">
      <c r="A1957" s="9"/>
      <c r="B1957" s="9"/>
      <c r="C1957" s="9"/>
      <c r="D1957" s="9"/>
      <c r="E1957" s="9"/>
      <c r="F1957" s="9"/>
      <c r="G1957" s="9"/>
      <c r="H1957" s="9"/>
      <c r="I1957" s="9"/>
      <c r="J1957" s="9"/>
      <c r="K1957" s="9"/>
      <c r="L1957" s="9"/>
    </row>
    <row r="1958" spans="1:12" x14ac:dyDescent="0.2">
      <c r="A1958" s="9"/>
      <c r="B1958" s="9"/>
      <c r="C1958" s="9"/>
      <c r="D1958" s="9"/>
      <c r="E1958" s="9"/>
      <c r="F1958" s="9"/>
      <c r="G1958" s="9"/>
      <c r="H1958" s="9"/>
      <c r="I1958" s="9"/>
      <c r="J1958" s="9"/>
      <c r="K1958" s="9"/>
      <c r="L1958" s="9"/>
    </row>
    <row r="1959" spans="1:12" x14ac:dyDescent="0.2">
      <c r="A1959" s="9"/>
      <c r="B1959" s="9"/>
      <c r="C1959" s="9"/>
      <c r="D1959" s="9"/>
      <c r="E1959" s="9"/>
      <c r="F1959" s="9"/>
      <c r="G1959" s="9"/>
      <c r="H1959" s="9"/>
      <c r="I1959" s="9"/>
      <c r="J1959" s="9"/>
      <c r="K1959" s="9"/>
      <c r="L1959" s="9"/>
    </row>
    <row r="1960" spans="1:12" x14ac:dyDescent="0.2">
      <c r="A1960" s="9"/>
      <c r="B1960" s="9"/>
      <c r="C1960" s="9"/>
      <c r="D1960" s="9"/>
      <c r="E1960" s="9"/>
      <c r="F1960" s="9"/>
      <c r="G1960" s="9"/>
      <c r="H1960" s="9"/>
      <c r="I1960" s="9"/>
      <c r="J1960" s="9"/>
      <c r="K1960" s="9"/>
      <c r="L1960" s="9"/>
    </row>
    <row r="1961" spans="1:12" x14ac:dyDescent="0.2">
      <c r="A1961" s="9"/>
      <c r="B1961" s="9"/>
      <c r="C1961" s="9"/>
      <c r="D1961" s="9"/>
      <c r="E1961" s="9"/>
      <c r="F1961" s="9"/>
      <c r="G1961" s="9"/>
      <c r="H1961" s="9"/>
      <c r="I1961" s="9"/>
      <c r="J1961" s="9"/>
      <c r="K1961" s="9"/>
      <c r="L1961" s="9"/>
    </row>
    <row r="1962" spans="1:12" x14ac:dyDescent="0.2">
      <c r="A1962" s="9"/>
      <c r="B1962" s="9"/>
      <c r="C1962" s="9"/>
      <c r="D1962" s="9"/>
      <c r="E1962" s="9"/>
      <c r="F1962" s="9"/>
      <c r="G1962" s="9"/>
      <c r="H1962" s="9"/>
      <c r="I1962" s="9"/>
      <c r="J1962" s="9"/>
      <c r="K1962" s="9"/>
      <c r="L1962" s="9"/>
    </row>
    <row r="1963" spans="1:12" x14ac:dyDescent="0.2">
      <c r="A1963" s="9"/>
      <c r="B1963" s="9"/>
      <c r="C1963" s="9"/>
      <c r="D1963" s="9"/>
      <c r="E1963" s="9"/>
      <c r="F1963" s="9"/>
      <c r="G1963" s="9"/>
      <c r="H1963" s="9"/>
      <c r="I1963" s="9"/>
      <c r="J1963" s="9"/>
      <c r="K1963" s="9"/>
      <c r="L1963" s="9"/>
    </row>
    <row r="1964" spans="1:12" x14ac:dyDescent="0.2">
      <c r="A1964" s="9"/>
      <c r="B1964" s="9"/>
      <c r="C1964" s="9"/>
      <c r="D1964" s="9"/>
      <c r="E1964" s="9"/>
      <c r="F1964" s="9"/>
      <c r="G1964" s="9"/>
      <c r="H1964" s="9"/>
      <c r="I1964" s="9"/>
      <c r="J1964" s="9"/>
      <c r="K1964" s="9"/>
      <c r="L1964" s="9"/>
    </row>
    <row r="1965" spans="1:12" x14ac:dyDescent="0.2">
      <c r="A1965" s="9"/>
      <c r="B1965" s="9"/>
      <c r="C1965" s="9"/>
      <c r="D1965" s="9"/>
      <c r="E1965" s="9"/>
      <c r="F1965" s="9"/>
      <c r="G1965" s="9"/>
      <c r="H1965" s="9"/>
      <c r="I1965" s="9"/>
      <c r="J1965" s="9"/>
      <c r="K1965" s="9"/>
      <c r="L1965" s="9"/>
    </row>
    <row r="1966" spans="1:12" x14ac:dyDescent="0.2">
      <c r="A1966" s="9"/>
      <c r="B1966" s="9"/>
      <c r="C1966" s="9"/>
      <c r="D1966" s="9"/>
      <c r="E1966" s="9"/>
      <c r="F1966" s="9"/>
      <c r="G1966" s="9"/>
      <c r="H1966" s="9"/>
      <c r="I1966" s="9"/>
      <c r="J1966" s="9"/>
      <c r="K1966" s="9"/>
      <c r="L1966" s="9"/>
    </row>
    <row r="1967" spans="1:12" x14ac:dyDescent="0.2">
      <c r="A1967" s="9"/>
      <c r="B1967" s="9"/>
      <c r="C1967" s="9"/>
      <c r="D1967" s="9"/>
      <c r="E1967" s="9"/>
      <c r="F1967" s="9"/>
      <c r="G1967" s="9"/>
      <c r="H1967" s="9"/>
      <c r="I1967" s="9"/>
      <c r="J1967" s="9"/>
      <c r="K1967" s="9"/>
      <c r="L1967" s="9"/>
    </row>
    <row r="1968" spans="1:12" x14ac:dyDescent="0.2">
      <c r="A1968" s="9"/>
      <c r="B1968" s="9"/>
      <c r="C1968" s="9"/>
      <c r="D1968" s="9"/>
      <c r="E1968" s="9"/>
      <c r="F1968" s="9"/>
      <c r="G1968" s="9"/>
      <c r="H1968" s="9"/>
      <c r="I1968" s="9"/>
      <c r="J1968" s="9"/>
      <c r="K1968" s="9"/>
      <c r="L1968" s="9"/>
    </row>
    <row r="1969" spans="1:12" x14ac:dyDescent="0.2">
      <c r="A1969" s="9"/>
      <c r="B1969" s="9"/>
      <c r="C1969" s="9"/>
      <c r="D1969" s="9"/>
      <c r="E1969" s="9"/>
      <c r="F1969" s="9"/>
      <c r="G1969" s="9"/>
      <c r="H1969" s="9"/>
      <c r="I1969" s="9"/>
      <c r="J1969" s="9"/>
      <c r="K1969" s="9"/>
      <c r="L1969" s="9"/>
    </row>
    <row r="1970" spans="1:12" x14ac:dyDescent="0.2">
      <c r="A1970" s="9"/>
      <c r="B1970" s="9"/>
      <c r="C1970" s="9"/>
      <c r="D1970" s="9"/>
      <c r="E1970" s="9"/>
      <c r="F1970" s="9"/>
      <c r="G1970" s="9"/>
      <c r="H1970" s="9"/>
      <c r="I1970" s="9"/>
      <c r="J1970" s="9"/>
      <c r="K1970" s="9"/>
      <c r="L1970" s="9"/>
    </row>
    <row r="1971" spans="1:12" x14ac:dyDescent="0.2">
      <c r="A1971" s="9"/>
      <c r="B1971" s="9"/>
      <c r="C1971" s="9"/>
      <c r="D1971" s="9"/>
      <c r="E1971" s="9"/>
      <c r="F1971" s="9"/>
      <c r="G1971" s="9"/>
      <c r="H1971" s="9"/>
      <c r="I1971" s="9"/>
      <c r="J1971" s="9"/>
      <c r="K1971" s="9"/>
      <c r="L1971" s="9"/>
    </row>
    <row r="1972" spans="1:12" x14ac:dyDescent="0.2">
      <c r="A1972" s="9"/>
      <c r="B1972" s="9"/>
      <c r="C1972" s="9"/>
      <c r="D1972" s="9"/>
      <c r="E1972" s="9"/>
      <c r="F1972" s="9"/>
      <c r="G1972" s="9"/>
      <c r="H1972" s="9"/>
      <c r="I1972" s="9"/>
      <c r="J1972" s="9"/>
      <c r="K1972" s="9"/>
      <c r="L1972" s="9"/>
    </row>
    <row r="1973" spans="1:12" x14ac:dyDescent="0.2">
      <c r="A1973" s="9"/>
      <c r="B1973" s="9"/>
      <c r="C1973" s="9"/>
      <c r="D1973" s="9"/>
      <c r="E1973" s="9"/>
      <c r="F1973" s="9"/>
      <c r="G1973" s="9"/>
      <c r="H1973" s="9"/>
      <c r="I1973" s="9"/>
      <c r="J1973" s="9"/>
      <c r="K1973" s="9"/>
      <c r="L1973" s="9"/>
    </row>
    <row r="1974" spans="1:12" x14ac:dyDescent="0.2">
      <c r="A1974" s="9"/>
      <c r="B1974" s="9"/>
      <c r="C1974" s="9"/>
      <c r="D1974" s="9"/>
      <c r="E1974" s="9"/>
      <c r="F1974" s="9"/>
      <c r="G1974" s="9"/>
      <c r="H1974" s="9"/>
      <c r="I1974" s="9"/>
      <c r="J1974" s="9"/>
      <c r="K1974" s="9"/>
      <c r="L1974" s="9"/>
    </row>
    <row r="1975" spans="1:12" x14ac:dyDescent="0.2">
      <c r="A1975" s="9"/>
      <c r="B1975" s="9"/>
      <c r="C1975" s="9"/>
      <c r="D1975" s="9"/>
      <c r="E1975" s="9"/>
      <c r="F1975" s="9"/>
      <c r="G1975" s="9"/>
      <c r="H1975" s="9"/>
      <c r="I1975" s="9"/>
      <c r="J1975" s="9"/>
      <c r="K1975" s="9"/>
      <c r="L1975" s="9"/>
    </row>
    <row r="1976" spans="1:12" x14ac:dyDescent="0.2">
      <c r="A1976" s="9"/>
      <c r="B1976" s="9"/>
      <c r="C1976" s="9"/>
      <c r="D1976" s="9"/>
      <c r="E1976" s="9"/>
      <c r="F1976" s="9"/>
      <c r="G1976" s="9"/>
      <c r="H1976" s="9"/>
      <c r="I1976" s="9"/>
      <c r="J1976" s="9"/>
      <c r="K1976" s="9"/>
      <c r="L1976" s="9"/>
    </row>
    <row r="1977" spans="1:12" x14ac:dyDescent="0.2">
      <c r="A1977" s="9"/>
      <c r="B1977" s="9"/>
      <c r="C1977" s="9"/>
      <c r="D1977" s="9"/>
      <c r="E1977" s="9"/>
      <c r="F1977" s="9"/>
      <c r="G1977" s="9"/>
      <c r="H1977" s="9"/>
      <c r="I1977" s="9"/>
      <c r="J1977" s="9"/>
      <c r="K1977" s="9"/>
      <c r="L1977" s="9"/>
    </row>
    <row r="1978" spans="1:12" x14ac:dyDescent="0.2">
      <c r="A1978" s="9"/>
      <c r="B1978" s="9"/>
      <c r="C1978" s="9"/>
      <c r="D1978" s="9"/>
      <c r="E1978" s="9"/>
      <c r="F1978" s="9"/>
      <c r="G1978" s="9"/>
      <c r="H1978" s="9"/>
      <c r="I1978" s="9"/>
      <c r="J1978" s="9"/>
      <c r="K1978" s="9"/>
      <c r="L1978" s="9"/>
    </row>
    <row r="1979" spans="1:12" x14ac:dyDescent="0.2">
      <c r="A1979" s="9"/>
      <c r="B1979" s="9"/>
      <c r="C1979" s="9"/>
      <c r="D1979" s="9"/>
      <c r="E1979" s="9"/>
      <c r="F1979" s="9"/>
      <c r="G1979" s="9"/>
      <c r="H1979" s="9"/>
      <c r="I1979" s="9"/>
      <c r="J1979" s="9"/>
      <c r="K1979" s="9"/>
      <c r="L1979" s="9"/>
    </row>
    <row r="1980" spans="1:12" x14ac:dyDescent="0.2">
      <c r="A1980" s="9"/>
      <c r="B1980" s="9"/>
      <c r="C1980" s="9"/>
      <c r="D1980" s="9"/>
      <c r="E1980" s="9"/>
      <c r="F1980" s="9"/>
      <c r="G1980" s="9"/>
      <c r="H1980" s="9"/>
      <c r="I1980" s="9"/>
      <c r="J1980" s="9"/>
      <c r="K1980" s="9"/>
      <c r="L1980" s="9"/>
    </row>
    <row r="1981" spans="1:12" x14ac:dyDescent="0.2">
      <c r="A1981" s="9"/>
      <c r="B1981" s="9"/>
      <c r="C1981" s="9"/>
      <c r="D1981" s="9"/>
      <c r="E1981" s="9"/>
      <c r="F1981" s="9"/>
      <c r="G1981" s="9"/>
      <c r="H1981" s="9"/>
      <c r="I1981" s="9"/>
      <c r="J1981" s="9"/>
      <c r="K1981" s="9"/>
      <c r="L1981" s="9"/>
    </row>
    <row r="1982" spans="1:12" x14ac:dyDescent="0.2">
      <c r="A1982" s="9"/>
      <c r="B1982" s="9"/>
      <c r="C1982" s="9"/>
      <c r="D1982" s="9"/>
      <c r="E1982" s="9"/>
      <c r="F1982" s="9"/>
      <c r="G1982" s="9"/>
      <c r="H1982" s="9"/>
      <c r="I1982" s="9"/>
      <c r="J1982" s="9"/>
      <c r="K1982" s="9"/>
      <c r="L1982" s="9"/>
    </row>
    <row r="1983" spans="1:12" x14ac:dyDescent="0.2">
      <c r="A1983" s="9"/>
      <c r="B1983" s="9"/>
      <c r="C1983" s="9"/>
      <c r="D1983" s="9"/>
      <c r="E1983" s="9"/>
      <c r="F1983" s="9"/>
      <c r="G1983" s="9"/>
      <c r="H1983" s="9"/>
      <c r="I1983" s="9"/>
      <c r="J1983" s="9"/>
      <c r="K1983" s="9"/>
      <c r="L1983" s="9"/>
    </row>
    <row r="1984" spans="1:12" x14ac:dyDescent="0.2">
      <c r="A1984" s="9"/>
      <c r="B1984" s="9"/>
      <c r="C1984" s="9"/>
      <c r="D1984" s="9"/>
      <c r="E1984" s="9"/>
      <c r="F1984" s="9"/>
      <c r="G1984" s="9"/>
      <c r="H1984" s="9"/>
      <c r="I1984" s="9"/>
      <c r="J1984" s="9"/>
      <c r="K1984" s="9"/>
      <c r="L1984" s="9"/>
    </row>
    <row r="1985" spans="1:12" x14ac:dyDescent="0.2">
      <c r="A1985" s="9"/>
      <c r="B1985" s="9"/>
      <c r="C1985" s="9"/>
      <c r="D1985" s="9"/>
      <c r="E1985" s="9"/>
      <c r="F1985" s="9"/>
      <c r="G1985" s="9"/>
      <c r="H1985" s="9"/>
      <c r="I1985" s="9"/>
      <c r="J1985" s="9"/>
      <c r="K1985" s="9"/>
      <c r="L1985" s="9"/>
    </row>
    <row r="1986" spans="1:12" x14ac:dyDescent="0.2">
      <c r="A1986" s="9"/>
      <c r="B1986" s="9"/>
      <c r="C1986" s="9"/>
      <c r="D1986" s="9"/>
      <c r="E1986" s="9"/>
      <c r="F1986" s="9"/>
      <c r="G1986" s="9"/>
      <c r="H1986" s="9"/>
      <c r="I1986" s="9"/>
      <c r="J1986" s="9"/>
      <c r="K1986" s="9"/>
      <c r="L1986" s="9"/>
    </row>
    <row r="1987" spans="1:12" x14ac:dyDescent="0.2">
      <c r="A1987" s="9"/>
      <c r="B1987" s="9"/>
      <c r="C1987" s="9"/>
      <c r="D1987" s="9"/>
      <c r="E1987" s="9"/>
      <c r="F1987" s="9"/>
      <c r="G1987" s="9"/>
      <c r="H1987" s="9"/>
      <c r="I1987" s="9"/>
      <c r="J1987" s="9"/>
      <c r="K1987" s="9"/>
      <c r="L1987" s="9"/>
    </row>
    <row r="1988" spans="1:12" x14ac:dyDescent="0.2">
      <c r="A1988" s="9"/>
      <c r="B1988" s="9"/>
      <c r="C1988" s="9"/>
      <c r="D1988" s="9"/>
      <c r="E1988" s="9"/>
      <c r="F1988" s="9"/>
      <c r="G1988" s="9"/>
      <c r="H1988" s="9"/>
      <c r="I1988" s="9"/>
      <c r="J1988" s="9"/>
      <c r="K1988" s="9"/>
      <c r="L1988" s="9"/>
    </row>
    <row r="1989" spans="1:12" x14ac:dyDescent="0.2">
      <c r="A1989" s="9"/>
      <c r="B1989" s="9"/>
      <c r="C1989" s="9"/>
      <c r="D1989" s="9"/>
      <c r="E1989" s="9"/>
      <c r="F1989" s="9"/>
      <c r="G1989" s="9"/>
      <c r="H1989" s="9"/>
      <c r="I1989" s="9"/>
      <c r="J1989" s="9"/>
      <c r="K1989" s="9"/>
      <c r="L1989" s="9"/>
    </row>
    <row r="1990" spans="1:12" x14ac:dyDescent="0.2">
      <c r="A1990" s="9"/>
      <c r="B1990" s="9"/>
      <c r="C1990" s="9"/>
      <c r="D1990" s="9"/>
      <c r="E1990" s="9"/>
      <c r="F1990" s="9"/>
      <c r="G1990" s="9"/>
      <c r="H1990" s="9"/>
      <c r="I1990" s="9"/>
      <c r="J1990" s="9"/>
      <c r="K1990" s="9"/>
      <c r="L1990" s="9"/>
    </row>
    <row r="1991" spans="1:12" x14ac:dyDescent="0.2">
      <c r="A1991" s="9"/>
      <c r="B1991" s="9"/>
      <c r="C1991" s="9"/>
      <c r="D1991" s="9"/>
      <c r="E1991" s="9"/>
      <c r="F1991" s="9"/>
      <c r="G1991" s="9"/>
      <c r="H1991" s="9"/>
      <c r="I1991" s="9"/>
      <c r="J1991" s="9"/>
      <c r="K1991" s="9"/>
      <c r="L1991" s="9"/>
    </row>
    <row r="1992" spans="1:12" x14ac:dyDescent="0.2">
      <c r="A1992" s="9"/>
      <c r="B1992" s="9"/>
      <c r="C1992" s="9"/>
      <c r="D1992" s="9"/>
      <c r="E1992" s="9"/>
      <c r="F1992" s="9"/>
      <c r="G1992" s="9"/>
      <c r="H1992" s="9"/>
      <c r="I1992" s="9"/>
      <c r="J1992" s="9"/>
      <c r="K1992" s="9"/>
      <c r="L1992" s="9"/>
    </row>
    <row r="1993" spans="1:12" x14ac:dyDescent="0.2">
      <c r="A1993" s="9"/>
      <c r="B1993" s="9"/>
      <c r="C1993" s="9"/>
      <c r="D1993" s="9"/>
      <c r="E1993" s="9"/>
      <c r="F1993" s="9"/>
      <c r="G1993" s="9"/>
      <c r="H1993" s="9"/>
      <c r="I1993" s="9"/>
      <c r="J1993" s="9"/>
      <c r="K1993" s="9"/>
      <c r="L1993" s="9"/>
    </row>
    <row r="1994" spans="1:12" x14ac:dyDescent="0.2">
      <c r="A1994" s="9"/>
      <c r="B1994" s="9"/>
      <c r="C1994" s="9"/>
      <c r="D1994" s="9"/>
      <c r="E1994" s="9"/>
      <c r="F1994" s="9"/>
      <c r="G1994" s="9"/>
      <c r="H1994" s="9"/>
      <c r="I1994" s="9"/>
      <c r="J1994" s="9"/>
      <c r="K1994" s="9"/>
      <c r="L1994" s="9"/>
    </row>
    <row r="1995" spans="1:12" x14ac:dyDescent="0.2">
      <c r="A1995" s="9"/>
      <c r="B1995" s="9"/>
      <c r="C1995" s="9"/>
      <c r="D1995" s="9"/>
      <c r="E1995" s="9"/>
      <c r="F1995" s="9"/>
      <c r="G1995" s="9"/>
      <c r="H1995" s="9"/>
      <c r="I1995" s="9"/>
      <c r="J1995" s="9"/>
      <c r="K1995" s="9"/>
      <c r="L1995" s="9"/>
    </row>
    <row r="1996" spans="1:12" x14ac:dyDescent="0.2">
      <c r="A1996" s="9"/>
      <c r="B1996" s="9"/>
      <c r="C1996" s="9"/>
      <c r="D1996" s="9"/>
      <c r="E1996" s="9"/>
      <c r="F1996" s="9"/>
      <c r="G1996" s="9"/>
      <c r="H1996" s="9"/>
      <c r="I1996" s="9"/>
      <c r="J1996" s="9"/>
      <c r="K1996" s="9"/>
      <c r="L1996" s="9"/>
    </row>
    <row r="1997" spans="1:12" x14ac:dyDescent="0.2">
      <c r="A1997" s="9"/>
      <c r="B1997" s="9"/>
      <c r="C1997" s="9"/>
      <c r="D1997" s="9"/>
      <c r="E1997" s="9"/>
      <c r="F1997" s="9"/>
      <c r="G1997" s="9"/>
      <c r="H1997" s="9"/>
      <c r="I1997" s="9"/>
      <c r="J1997" s="9"/>
      <c r="K1997" s="9"/>
      <c r="L1997" s="9"/>
    </row>
    <row r="1998" spans="1:12" x14ac:dyDescent="0.2">
      <c r="A1998" s="9"/>
      <c r="B1998" s="9"/>
      <c r="C1998" s="9"/>
      <c r="D1998" s="9"/>
      <c r="E1998" s="9"/>
      <c r="F1998" s="9"/>
      <c r="G1998" s="9"/>
      <c r="H1998" s="9"/>
      <c r="I1998" s="9"/>
      <c r="J1998" s="9"/>
      <c r="K1998" s="9"/>
      <c r="L1998" s="9"/>
    </row>
    <row r="1999" spans="1:12" x14ac:dyDescent="0.2">
      <c r="A1999" s="9"/>
      <c r="B1999" s="9"/>
      <c r="C1999" s="9"/>
      <c r="D1999" s="9"/>
      <c r="E1999" s="9"/>
      <c r="F1999" s="9"/>
      <c r="G1999" s="9"/>
      <c r="H1999" s="9"/>
      <c r="I1999" s="9"/>
      <c r="J1999" s="9"/>
      <c r="K1999" s="9"/>
      <c r="L1999" s="9"/>
    </row>
    <row r="2000" spans="1:12" x14ac:dyDescent="0.2">
      <c r="A2000" s="9"/>
      <c r="B2000" s="9"/>
      <c r="C2000" s="9"/>
      <c r="D2000" s="9"/>
      <c r="E2000" s="9"/>
      <c r="F2000" s="9"/>
      <c r="G2000" s="9"/>
      <c r="H2000" s="9"/>
      <c r="I2000" s="9"/>
      <c r="J2000" s="9"/>
      <c r="K2000" s="9"/>
      <c r="L2000" s="9"/>
    </row>
    <row r="2001" spans="1:12" x14ac:dyDescent="0.2">
      <c r="A2001" s="9"/>
      <c r="B2001" s="9"/>
      <c r="C2001" s="9"/>
      <c r="D2001" s="9"/>
      <c r="E2001" s="9"/>
      <c r="F2001" s="9"/>
      <c r="G2001" s="9"/>
      <c r="H2001" s="9"/>
      <c r="I2001" s="9"/>
      <c r="J2001" s="9"/>
      <c r="K2001" s="9"/>
      <c r="L2001" s="9"/>
    </row>
    <row r="2002" spans="1:12" x14ac:dyDescent="0.2">
      <c r="A2002" s="9"/>
      <c r="B2002" s="9"/>
      <c r="C2002" s="9"/>
      <c r="D2002" s="9"/>
      <c r="E2002" s="9"/>
      <c r="F2002" s="9"/>
      <c r="G2002" s="9"/>
      <c r="H2002" s="9"/>
      <c r="I2002" s="9"/>
      <c r="J2002" s="9"/>
      <c r="K2002" s="9"/>
      <c r="L2002" s="9"/>
    </row>
    <row r="2003" spans="1:12" x14ac:dyDescent="0.2">
      <c r="A2003" s="9"/>
      <c r="B2003" s="9"/>
      <c r="C2003" s="9"/>
      <c r="D2003" s="9"/>
      <c r="E2003" s="9"/>
      <c r="F2003" s="9"/>
      <c r="G2003" s="9"/>
      <c r="H2003" s="9"/>
      <c r="I2003" s="9"/>
      <c r="J2003" s="9"/>
      <c r="K2003" s="9"/>
      <c r="L2003" s="9"/>
    </row>
    <row r="2004" spans="1:12" x14ac:dyDescent="0.2">
      <c r="A2004" s="9"/>
      <c r="B2004" s="9"/>
      <c r="C2004" s="9"/>
      <c r="D2004" s="9"/>
      <c r="E2004" s="9"/>
      <c r="F2004" s="9"/>
      <c r="G2004" s="9"/>
      <c r="H2004" s="9"/>
      <c r="I2004" s="9"/>
      <c r="J2004" s="9"/>
      <c r="K2004" s="9"/>
      <c r="L2004" s="9"/>
    </row>
    <row r="2005" spans="1:12" x14ac:dyDescent="0.2">
      <c r="A2005" s="9"/>
      <c r="B2005" s="9"/>
      <c r="C2005" s="9"/>
      <c r="D2005" s="9"/>
      <c r="E2005" s="9"/>
      <c r="F2005" s="9"/>
      <c r="G2005" s="9"/>
      <c r="H2005" s="9"/>
      <c r="I2005" s="9"/>
      <c r="J2005" s="9"/>
      <c r="K2005" s="9"/>
      <c r="L2005" s="9"/>
    </row>
    <row r="2006" spans="1:12" x14ac:dyDescent="0.2">
      <c r="A2006" s="9"/>
      <c r="B2006" s="9"/>
      <c r="C2006" s="9"/>
      <c r="D2006" s="9"/>
      <c r="E2006" s="9"/>
      <c r="F2006" s="9"/>
      <c r="G2006" s="9"/>
      <c r="H2006" s="9"/>
      <c r="I2006" s="9"/>
      <c r="J2006" s="9"/>
      <c r="K2006" s="9"/>
      <c r="L2006" s="9"/>
    </row>
    <row r="2007" spans="1:12" x14ac:dyDescent="0.2">
      <c r="A2007" s="9"/>
      <c r="B2007" s="9"/>
      <c r="C2007" s="9"/>
      <c r="D2007" s="9"/>
      <c r="E2007" s="9"/>
      <c r="F2007" s="9"/>
      <c r="G2007" s="9"/>
      <c r="H2007" s="9"/>
      <c r="I2007" s="9"/>
      <c r="J2007" s="9"/>
      <c r="K2007" s="9"/>
      <c r="L2007" s="9"/>
    </row>
    <row r="2008" spans="1:12" x14ac:dyDescent="0.2">
      <c r="A2008" s="9"/>
      <c r="B2008" s="9"/>
      <c r="C2008" s="9"/>
      <c r="D2008" s="9"/>
      <c r="E2008" s="9"/>
      <c r="F2008" s="9"/>
      <c r="G2008" s="9"/>
      <c r="H2008" s="9"/>
      <c r="I2008" s="9"/>
      <c r="J2008" s="9"/>
      <c r="K2008" s="9"/>
      <c r="L2008" s="9"/>
    </row>
    <row r="2009" spans="1:12" x14ac:dyDescent="0.2">
      <c r="A2009" s="9"/>
      <c r="B2009" s="9"/>
      <c r="C2009" s="9"/>
      <c r="D2009" s="9"/>
      <c r="E2009" s="9"/>
      <c r="F2009" s="9"/>
      <c r="G2009" s="9"/>
      <c r="H2009" s="9"/>
      <c r="I2009" s="9"/>
      <c r="J2009" s="9"/>
      <c r="K2009" s="9"/>
      <c r="L2009" s="9"/>
    </row>
    <row r="2010" spans="1:12" x14ac:dyDescent="0.2">
      <c r="A2010" s="9"/>
      <c r="B2010" s="9"/>
      <c r="C2010" s="9"/>
      <c r="D2010" s="9"/>
      <c r="E2010" s="9"/>
      <c r="F2010" s="9"/>
      <c r="G2010" s="9"/>
      <c r="H2010" s="9"/>
      <c r="I2010" s="9"/>
      <c r="J2010" s="9"/>
      <c r="K2010" s="9"/>
      <c r="L2010" s="9"/>
    </row>
    <row r="2011" spans="1:12" x14ac:dyDescent="0.2">
      <c r="A2011" s="9"/>
      <c r="B2011" s="9"/>
      <c r="C2011" s="9"/>
      <c r="D2011" s="9"/>
      <c r="E2011" s="9"/>
      <c r="F2011" s="9"/>
      <c r="G2011" s="9"/>
      <c r="H2011" s="9"/>
      <c r="I2011" s="9"/>
      <c r="J2011" s="9"/>
      <c r="K2011" s="9"/>
      <c r="L2011" s="9"/>
    </row>
    <row r="2012" spans="1:12" x14ac:dyDescent="0.2">
      <c r="A2012" s="9"/>
      <c r="B2012" s="9"/>
      <c r="C2012" s="9"/>
      <c r="D2012" s="9"/>
      <c r="E2012" s="9"/>
      <c r="F2012" s="9"/>
      <c r="G2012" s="9"/>
      <c r="H2012" s="9"/>
      <c r="I2012" s="9"/>
      <c r="J2012" s="9"/>
      <c r="K2012" s="9"/>
      <c r="L2012" s="9"/>
    </row>
    <row r="2013" spans="1:12" x14ac:dyDescent="0.2">
      <c r="A2013" s="9"/>
      <c r="B2013" s="9"/>
      <c r="C2013" s="9"/>
      <c r="D2013" s="9"/>
      <c r="E2013" s="9"/>
      <c r="F2013" s="9"/>
      <c r="G2013" s="9"/>
      <c r="H2013" s="9"/>
      <c r="I2013" s="9"/>
      <c r="J2013" s="9"/>
      <c r="K2013" s="9"/>
      <c r="L2013" s="9"/>
    </row>
    <row r="2014" spans="1:12" x14ac:dyDescent="0.2">
      <c r="A2014" s="9"/>
      <c r="B2014" s="9"/>
      <c r="C2014" s="9"/>
      <c r="D2014" s="9"/>
      <c r="E2014" s="9"/>
      <c r="F2014" s="9"/>
      <c r="G2014" s="9"/>
      <c r="H2014" s="9"/>
      <c r="I2014" s="9"/>
      <c r="J2014" s="9"/>
      <c r="K2014" s="9"/>
      <c r="L2014" s="9"/>
    </row>
    <row r="2015" spans="1:12" x14ac:dyDescent="0.2">
      <c r="A2015" s="9"/>
      <c r="B2015" s="9"/>
      <c r="C2015" s="9"/>
      <c r="D2015" s="9"/>
      <c r="E2015" s="9"/>
      <c r="F2015" s="9"/>
      <c r="G2015" s="9"/>
      <c r="H2015" s="9"/>
      <c r="I2015" s="9"/>
      <c r="J2015" s="9"/>
      <c r="K2015" s="9"/>
      <c r="L2015" s="9"/>
    </row>
    <row r="2016" spans="1:12" x14ac:dyDescent="0.2">
      <c r="A2016" s="9"/>
      <c r="B2016" s="9"/>
      <c r="C2016" s="9"/>
      <c r="D2016" s="9"/>
      <c r="E2016" s="9"/>
      <c r="F2016" s="9"/>
      <c r="G2016" s="9"/>
      <c r="H2016" s="9"/>
      <c r="I2016" s="9"/>
      <c r="J2016" s="9"/>
      <c r="K2016" s="9"/>
      <c r="L2016" s="9"/>
    </row>
    <row r="2017" spans="1:12" x14ac:dyDescent="0.2">
      <c r="A2017" s="9"/>
      <c r="B2017" s="9"/>
      <c r="C2017" s="9"/>
      <c r="D2017" s="9"/>
      <c r="E2017" s="9"/>
      <c r="F2017" s="9"/>
      <c r="G2017" s="9"/>
      <c r="H2017" s="9"/>
      <c r="I2017" s="9"/>
      <c r="J2017" s="9"/>
      <c r="K2017" s="9"/>
      <c r="L2017" s="9"/>
    </row>
    <row r="2018" spans="1:12" x14ac:dyDescent="0.2">
      <c r="A2018" s="9"/>
      <c r="B2018" s="9"/>
      <c r="C2018" s="9"/>
      <c r="D2018" s="9"/>
      <c r="E2018" s="9"/>
      <c r="F2018" s="9"/>
      <c r="G2018" s="9"/>
      <c r="H2018" s="9"/>
      <c r="I2018" s="9"/>
      <c r="J2018" s="9"/>
      <c r="K2018" s="9"/>
      <c r="L2018" s="9"/>
    </row>
    <row r="2019" spans="1:12" x14ac:dyDescent="0.2">
      <c r="A2019" s="9"/>
      <c r="B2019" s="9"/>
      <c r="C2019" s="9"/>
      <c r="D2019" s="9"/>
      <c r="E2019" s="9"/>
      <c r="F2019" s="9"/>
      <c r="G2019" s="9"/>
      <c r="H2019" s="9"/>
      <c r="I2019" s="9"/>
      <c r="J2019" s="9"/>
      <c r="K2019" s="9"/>
      <c r="L2019" s="9"/>
    </row>
    <row r="2020" spans="1:12" x14ac:dyDescent="0.2">
      <c r="A2020" s="9"/>
      <c r="B2020" s="9"/>
      <c r="C2020" s="9"/>
      <c r="D2020" s="9"/>
      <c r="E2020" s="9"/>
      <c r="F2020" s="9"/>
      <c r="G2020" s="9"/>
      <c r="H2020" s="9"/>
      <c r="I2020" s="9"/>
      <c r="J2020" s="9"/>
      <c r="K2020" s="9"/>
      <c r="L2020" s="9"/>
    </row>
    <row r="2021" spans="1:12" x14ac:dyDescent="0.2">
      <c r="A2021" s="9"/>
      <c r="B2021" s="9"/>
      <c r="C2021" s="9"/>
      <c r="D2021" s="9"/>
      <c r="E2021" s="9"/>
      <c r="F2021" s="9"/>
      <c r="G2021" s="9"/>
      <c r="H2021" s="9"/>
      <c r="I2021" s="9"/>
      <c r="J2021" s="9"/>
      <c r="K2021" s="9"/>
      <c r="L2021" s="9"/>
    </row>
    <row r="2022" spans="1:12" x14ac:dyDescent="0.2">
      <c r="A2022" s="9"/>
      <c r="B2022" s="9"/>
      <c r="C2022" s="9"/>
      <c r="D2022" s="9"/>
      <c r="E2022" s="9"/>
      <c r="F2022" s="9"/>
      <c r="G2022" s="9"/>
      <c r="H2022" s="9"/>
      <c r="I2022" s="9"/>
      <c r="J2022" s="9"/>
      <c r="K2022" s="9"/>
      <c r="L2022" s="9"/>
    </row>
    <row r="2023" spans="1:12" x14ac:dyDescent="0.2">
      <c r="A2023" s="9"/>
      <c r="B2023" s="9"/>
      <c r="C2023" s="9"/>
      <c r="D2023" s="9"/>
      <c r="E2023" s="9"/>
      <c r="F2023" s="9"/>
      <c r="G2023" s="9"/>
      <c r="H2023" s="9"/>
      <c r="I2023" s="9"/>
      <c r="J2023" s="9"/>
      <c r="K2023" s="9"/>
      <c r="L2023" s="9"/>
    </row>
    <row r="2024" spans="1:12" x14ac:dyDescent="0.2">
      <c r="A2024" s="9"/>
      <c r="B2024" s="9"/>
      <c r="C2024" s="9"/>
      <c r="D2024" s="9"/>
      <c r="E2024" s="9"/>
      <c r="F2024" s="9"/>
      <c r="G2024" s="9"/>
      <c r="H2024" s="9"/>
      <c r="I2024" s="9"/>
      <c r="J2024" s="9"/>
      <c r="K2024" s="9"/>
      <c r="L2024" s="9"/>
    </row>
    <row r="2025" spans="1:12" x14ac:dyDescent="0.2">
      <c r="A2025" s="9"/>
      <c r="B2025" s="9"/>
      <c r="C2025" s="9"/>
      <c r="D2025" s="9"/>
      <c r="E2025" s="9"/>
      <c r="F2025" s="9"/>
      <c r="G2025" s="9"/>
      <c r="H2025" s="9"/>
      <c r="I2025" s="9"/>
      <c r="J2025" s="9"/>
      <c r="K2025" s="9"/>
      <c r="L2025" s="9"/>
    </row>
    <row r="2026" spans="1:12" x14ac:dyDescent="0.2">
      <c r="A2026" s="9"/>
      <c r="B2026" s="9"/>
      <c r="C2026" s="9"/>
      <c r="D2026" s="9"/>
      <c r="E2026" s="9"/>
      <c r="F2026" s="9"/>
      <c r="G2026" s="9"/>
      <c r="H2026" s="9"/>
      <c r="I2026" s="9"/>
      <c r="J2026" s="9"/>
      <c r="K2026" s="9"/>
      <c r="L2026" s="9"/>
    </row>
    <row r="2027" spans="1:12" x14ac:dyDescent="0.2">
      <c r="A2027" s="9"/>
      <c r="B2027" s="9"/>
      <c r="C2027" s="9"/>
      <c r="D2027" s="9"/>
      <c r="E2027" s="9"/>
      <c r="F2027" s="9"/>
      <c r="G2027" s="9"/>
      <c r="H2027" s="9"/>
      <c r="I2027" s="9"/>
      <c r="J2027" s="9"/>
      <c r="K2027" s="9"/>
      <c r="L2027" s="9"/>
    </row>
    <row r="2028" spans="1:12" x14ac:dyDescent="0.2">
      <c r="A2028" s="9"/>
      <c r="B2028" s="9"/>
      <c r="C2028" s="9"/>
      <c r="D2028" s="9"/>
      <c r="E2028" s="9"/>
      <c r="F2028" s="9"/>
      <c r="G2028" s="9"/>
      <c r="H2028" s="9"/>
      <c r="I2028" s="9"/>
      <c r="J2028" s="9"/>
      <c r="K2028" s="9"/>
      <c r="L2028" s="9"/>
    </row>
    <row r="2029" spans="1:12" x14ac:dyDescent="0.2">
      <c r="A2029" s="9"/>
      <c r="B2029" s="9"/>
      <c r="C2029" s="9"/>
      <c r="D2029" s="9"/>
      <c r="E2029" s="9"/>
      <c r="F2029" s="9"/>
      <c r="G2029" s="9"/>
      <c r="H2029" s="9"/>
      <c r="I2029" s="9"/>
      <c r="J2029" s="9"/>
      <c r="K2029" s="9"/>
      <c r="L2029" s="9"/>
    </row>
    <row r="2030" spans="1:12" x14ac:dyDescent="0.2">
      <c r="A2030" s="9"/>
      <c r="B2030" s="9"/>
      <c r="C2030" s="9"/>
      <c r="D2030" s="9"/>
      <c r="E2030" s="9"/>
      <c r="F2030" s="9"/>
      <c r="G2030" s="9"/>
      <c r="H2030" s="9"/>
      <c r="I2030" s="9"/>
      <c r="J2030" s="9"/>
      <c r="K2030" s="9"/>
      <c r="L2030" s="9"/>
    </row>
    <row r="2031" spans="1:12" x14ac:dyDescent="0.2">
      <c r="A2031" s="9"/>
      <c r="B2031" s="9"/>
      <c r="C2031" s="9"/>
      <c r="D2031" s="9"/>
      <c r="E2031" s="9"/>
      <c r="F2031" s="9"/>
      <c r="G2031" s="9"/>
      <c r="H2031" s="9"/>
      <c r="I2031" s="9"/>
      <c r="J2031" s="9"/>
      <c r="K2031" s="9"/>
      <c r="L2031" s="9"/>
    </row>
    <row r="2032" spans="1:12" x14ac:dyDescent="0.2">
      <c r="A2032" s="9"/>
      <c r="B2032" s="9"/>
      <c r="C2032" s="9"/>
      <c r="D2032" s="9"/>
      <c r="E2032" s="9"/>
      <c r="F2032" s="9"/>
      <c r="G2032" s="9"/>
      <c r="H2032" s="9"/>
      <c r="I2032" s="9"/>
      <c r="J2032" s="9"/>
      <c r="K2032" s="9"/>
      <c r="L2032" s="9"/>
    </row>
    <row r="2033" spans="1:12" x14ac:dyDescent="0.2">
      <c r="A2033" s="9"/>
      <c r="B2033" s="9"/>
      <c r="C2033" s="9"/>
      <c r="D2033" s="9"/>
      <c r="E2033" s="9"/>
      <c r="F2033" s="9"/>
      <c r="G2033" s="9"/>
      <c r="H2033" s="9"/>
      <c r="I2033" s="9"/>
      <c r="J2033" s="9"/>
      <c r="K2033" s="9"/>
      <c r="L2033" s="9"/>
    </row>
    <row r="2034" spans="1:12" x14ac:dyDescent="0.2">
      <c r="A2034" s="9"/>
      <c r="B2034" s="9"/>
      <c r="C2034" s="9"/>
      <c r="D2034" s="9"/>
      <c r="E2034" s="9"/>
      <c r="F2034" s="9"/>
      <c r="G2034" s="9"/>
      <c r="H2034" s="9"/>
      <c r="I2034" s="9"/>
      <c r="J2034" s="9"/>
      <c r="K2034" s="9"/>
      <c r="L2034" s="9"/>
    </row>
    <row r="2035" spans="1:12" x14ac:dyDescent="0.2">
      <c r="A2035" s="9"/>
      <c r="B2035" s="9"/>
      <c r="C2035" s="9"/>
      <c r="D2035" s="9"/>
      <c r="E2035" s="9"/>
      <c r="F2035" s="9"/>
      <c r="G2035" s="9"/>
      <c r="H2035" s="9"/>
      <c r="I2035" s="9"/>
      <c r="J2035" s="9"/>
      <c r="K2035" s="9"/>
      <c r="L2035" s="9"/>
    </row>
    <row r="2036" spans="1:12" x14ac:dyDescent="0.2">
      <c r="A2036" s="9"/>
      <c r="B2036" s="9"/>
      <c r="C2036" s="9"/>
      <c r="D2036" s="9"/>
      <c r="E2036" s="9"/>
      <c r="F2036" s="9"/>
      <c r="G2036" s="9"/>
      <c r="H2036" s="9"/>
      <c r="I2036" s="9"/>
      <c r="J2036" s="9"/>
      <c r="K2036" s="9"/>
      <c r="L2036" s="9"/>
    </row>
    <row r="2037" spans="1:12" x14ac:dyDescent="0.2">
      <c r="A2037" s="9"/>
      <c r="B2037" s="9"/>
      <c r="C2037" s="9"/>
      <c r="D2037" s="9"/>
      <c r="E2037" s="9"/>
      <c r="F2037" s="9"/>
      <c r="G2037" s="9"/>
      <c r="H2037" s="9"/>
      <c r="I2037" s="9"/>
      <c r="J2037" s="9"/>
      <c r="K2037" s="9"/>
      <c r="L2037" s="9"/>
    </row>
    <row r="2038" spans="1:12" x14ac:dyDescent="0.2">
      <c r="A2038" s="9"/>
      <c r="B2038" s="9"/>
      <c r="C2038" s="9"/>
      <c r="D2038" s="9"/>
      <c r="E2038" s="9"/>
      <c r="F2038" s="9"/>
      <c r="G2038" s="9"/>
      <c r="H2038" s="9"/>
      <c r="I2038" s="9"/>
      <c r="J2038" s="9"/>
      <c r="K2038" s="9"/>
      <c r="L2038" s="9"/>
    </row>
    <row r="2039" spans="1:12" x14ac:dyDescent="0.2">
      <c r="A2039" s="9"/>
      <c r="B2039" s="9"/>
      <c r="C2039" s="9"/>
      <c r="D2039" s="9"/>
      <c r="E2039" s="9"/>
      <c r="F2039" s="9"/>
      <c r="G2039" s="9"/>
      <c r="H2039" s="9"/>
      <c r="I2039" s="9"/>
      <c r="J2039" s="9"/>
      <c r="K2039" s="9"/>
      <c r="L2039" s="9"/>
    </row>
    <row r="2040" spans="1:12" x14ac:dyDescent="0.2">
      <c r="A2040" s="9"/>
      <c r="B2040" s="9"/>
      <c r="C2040" s="9"/>
      <c r="D2040" s="9"/>
      <c r="E2040" s="9"/>
      <c r="F2040" s="9"/>
      <c r="G2040" s="9"/>
      <c r="H2040" s="9"/>
      <c r="I2040" s="9"/>
      <c r="J2040" s="9"/>
      <c r="K2040" s="9"/>
      <c r="L2040" s="9"/>
    </row>
    <row r="2041" spans="1:12" x14ac:dyDescent="0.2">
      <c r="A2041" s="9"/>
      <c r="B2041" s="9"/>
      <c r="C2041" s="9"/>
      <c r="D2041" s="9"/>
      <c r="E2041" s="9"/>
      <c r="F2041" s="9"/>
      <c r="G2041" s="9"/>
      <c r="H2041" s="9"/>
      <c r="I2041" s="9"/>
      <c r="J2041" s="9"/>
      <c r="K2041" s="9"/>
      <c r="L2041" s="9"/>
    </row>
    <row r="2042" spans="1:12" x14ac:dyDescent="0.2">
      <c r="A2042" s="9"/>
      <c r="B2042" s="9"/>
      <c r="C2042" s="9"/>
      <c r="D2042" s="9"/>
      <c r="E2042" s="9"/>
      <c r="F2042" s="9"/>
      <c r="G2042" s="9"/>
      <c r="H2042" s="9"/>
      <c r="I2042" s="9"/>
      <c r="J2042" s="9"/>
      <c r="K2042" s="9"/>
      <c r="L2042" s="9"/>
    </row>
    <row r="2043" spans="1:12" x14ac:dyDescent="0.2">
      <c r="A2043" s="9"/>
      <c r="B2043" s="9"/>
      <c r="C2043" s="9"/>
      <c r="D2043" s="9"/>
      <c r="E2043" s="9"/>
      <c r="F2043" s="9"/>
      <c r="G2043" s="9"/>
      <c r="H2043" s="9"/>
      <c r="I2043" s="9"/>
      <c r="J2043" s="9"/>
      <c r="K2043" s="9"/>
      <c r="L2043" s="9"/>
    </row>
    <row r="2044" spans="1:12" x14ac:dyDescent="0.2">
      <c r="A2044" s="9"/>
      <c r="B2044" s="9"/>
      <c r="C2044" s="9"/>
      <c r="D2044" s="9"/>
      <c r="E2044" s="9"/>
      <c r="F2044" s="9"/>
      <c r="G2044" s="9"/>
      <c r="H2044" s="9"/>
      <c r="I2044" s="9"/>
      <c r="J2044" s="9"/>
      <c r="K2044" s="9"/>
      <c r="L2044" s="9"/>
    </row>
    <row r="2045" spans="1:12" x14ac:dyDescent="0.2">
      <c r="A2045" s="9"/>
      <c r="B2045" s="9"/>
      <c r="C2045" s="9"/>
      <c r="D2045" s="9"/>
      <c r="E2045" s="9"/>
      <c r="F2045" s="9"/>
      <c r="G2045" s="9"/>
      <c r="H2045" s="9"/>
      <c r="I2045" s="9"/>
      <c r="J2045" s="9"/>
      <c r="K2045" s="9"/>
      <c r="L2045" s="9"/>
    </row>
    <row r="2046" spans="1:12" x14ac:dyDescent="0.2">
      <c r="A2046" s="9"/>
      <c r="B2046" s="9"/>
      <c r="C2046" s="9"/>
      <c r="D2046" s="9"/>
      <c r="E2046" s="9"/>
      <c r="F2046" s="9"/>
      <c r="G2046" s="9"/>
      <c r="H2046" s="9"/>
      <c r="I2046" s="9"/>
      <c r="J2046" s="9"/>
      <c r="K2046" s="9"/>
      <c r="L2046" s="9"/>
    </row>
    <row r="2047" spans="1:12" x14ac:dyDescent="0.2">
      <c r="A2047" s="9"/>
      <c r="B2047" s="9"/>
      <c r="C2047" s="9"/>
      <c r="D2047" s="9"/>
      <c r="E2047" s="9"/>
      <c r="F2047" s="9"/>
      <c r="G2047" s="9"/>
      <c r="H2047" s="9"/>
      <c r="I2047" s="9"/>
      <c r="J2047" s="9"/>
      <c r="K2047" s="9"/>
      <c r="L2047" s="9"/>
    </row>
    <row r="2048" spans="1:12" x14ac:dyDescent="0.2">
      <c r="A2048" s="9"/>
      <c r="B2048" s="9"/>
      <c r="C2048" s="9"/>
      <c r="D2048" s="9"/>
      <c r="E2048" s="9"/>
      <c r="F2048" s="9"/>
      <c r="G2048" s="9"/>
      <c r="H2048" s="9"/>
      <c r="I2048" s="9"/>
      <c r="J2048" s="9"/>
      <c r="K2048" s="9"/>
      <c r="L2048" s="9"/>
    </row>
    <row r="2049" spans="1:12" x14ac:dyDescent="0.2">
      <c r="A2049" s="9"/>
      <c r="B2049" s="9"/>
      <c r="C2049" s="9"/>
      <c r="D2049" s="9"/>
      <c r="E2049" s="9"/>
      <c r="F2049" s="9"/>
      <c r="G2049" s="9"/>
      <c r="H2049" s="9"/>
      <c r="I2049" s="9"/>
      <c r="J2049" s="9"/>
      <c r="K2049" s="9"/>
      <c r="L2049" s="9"/>
    </row>
    <row r="2050" spans="1:12" x14ac:dyDescent="0.2">
      <c r="A2050" s="9"/>
      <c r="B2050" s="9"/>
      <c r="C2050" s="9"/>
      <c r="D2050" s="9"/>
      <c r="E2050" s="9"/>
      <c r="F2050" s="9"/>
      <c r="G2050" s="9"/>
      <c r="H2050" s="9"/>
      <c r="I2050" s="9"/>
      <c r="J2050" s="9"/>
      <c r="K2050" s="9"/>
      <c r="L2050" s="9"/>
    </row>
    <row r="2051" spans="1:12" x14ac:dyDescent="0.2">
      <c r="A2051" s="9"/>
      <c r="B2051" s="9"/>
      <c r="C2051" s="9"/>
      <c r="D2051" s="9"/>
      <c r="E2051" s="9"/>
      <c r="F2051" s="9"/>
      <c r="G2051" s="9"/>
      <c r="H2051" s="9"/>
      <c r="I2051" s="9"/>
      <c r="J2051" s="9"/>
      <c r="K2051" s="9"/>
      <c r="L2051" s="9"/>
    </row>
    <row r="2052" spans="1:12" x14ac:dyDescent="0.2">
      <c r="A2052" s="9"/>
      <c r="B2052" s="9"/>
      <c r="C2052" s="9"/>
      <c r="D2052" s="9"/>
      <c r="E2052" s="9"/>
      <c r="F2052" s="9"/>
      <c r="G2052" s="9"/>
      <c r="H2052" s="9"/>
      <c r="I2052" s="9"/>
      <c r="J2052" s="9"/>
      <c r="K2052" s="9"/>
      <c r="L2052" s="9"/>
    </row>
    <row r="2053" spans="1:12" x14ac:dyDescent="0.2">
      <c r="A2053" s="9"/>
      <c r="B2053" s="9"/>
      <c r="C2053" s="9"/>
      <c r="D2053" s="9"/>
      <c r="E2053" s="9"/>
      <c r="F2053" s="9"/>
      <c r="G2053" s="9"/>
      <c r="H2053" s="9"/>
      <c r="I2053" s="9"/>
      <c r="J2053" s="9"/>
      <c r="K2053" s="9"/>
      <c r="L2053" s="9"/>
    </row>
    <row r="2054" spans="1:12" x14ac:dyDescent="0.2">
      <c r="A2054" s="9"/>
      <c r="B2054" s="9"/>
      <c r="C2054" s="9"/>
      <c r="D2054" s="9"/>
      <c r="E2054" s="9"/>
      <c r="F2054" s="9"/>
      <c r="G2054" s="9"/>
      <c r="H2054" s="9"/>
      <c r="I2054" s="9"/>
      <c r="J2054" s="9"/>
      <c r="K2054" s="9"/>
      <c r="L2054" s="9"/>
    </row>
    <row r="2055" spans="1:12" x14ac:dyDescent="0.2">
      <c r="A2055" s="9"/>
      <c r="B2055" s="9"/>
      <c r="C2055" s="9"/>
      <c r="D2055" s="9"/>
      <c r="E2055" s="9"/>
      <c r="F2055" s="9"/>
      <c r="G2055" s="9"/>
      <c r="H2055" s="9"/>
      <c r="I2055" s="9"/>
      <c r="J2055" s="9"/>
      <c r="K2055" s="9"/>
      <c r="L2055" s="9"/>
    </row>
    <row r="2056" spans="1:12" x14ac:dyDescent="0.2">
      <c r="A2056" s="9"/>
      <c r="B2056" s="9"/>
      <c r="C2056" s="9"/>
      <c r="D2056" s="9"/>
      <c r="E2056" s="9"/>
      <c r="F2056" s="9"/>
      <c r="G2056" s="9"/>
      <c r="H2056" s="9"/>
      <c r="I2056" s="9"/>
      <c r="J2056" s="9"/>
      <c r="K2056" s="9"/>
      <c r="L2056" s="9"/>
    </row>
    <row r="2057" spans="1:12" x14ac:dyDescent="0.2">
      <c r="A2057" s="9"/>
      <c r="B2057" s="9"/>
      <c r="C2057" s="9"/>
      <c r="D2057" s="9"/>
      <c r="E2057" s="9"/>
      <c r="F2057" s="9"/>
      <c r="G2057" s="9"/>
      <c r="H2057" s="9"/>
      <c r="I2057" s="9"/>
      <c r="J2057" s="9"/>
      <c r="K2057" s="9"/>
      <c r="L2057" s="9"/>
    </row>
    <row r="2058" spans="1:12" x14ac:dyDescent="0.2">
      <c r="A2058" s="9"/>
      <c r="B2058" s="9"/>
      <c r="C2058" s="9"/>
      <c r="D2058" s="9"/>
      <c r="E2058" s="9"/>
      <c r="F2058" s="9"/>
      <c r="G2058" s="9"/>
      <c r="H2058" s="9"/>
      <c r="I2058" s="9"/>
      <c r="J2058" s="9"/>
      <c r="K2058" s="9"/>
      <c r="L2058" s="9"/>
    </row>
    <row r="2059" spans="1:12" x14ac:dyDescent="0.2">
      <c r="A2059" s="9"/>
      <c r="B2059" s="9"/>
      <c r="C2059" s="9"/>
      <c r="D2059" s="9"/>
      <c r="E2059" s="9"/>
      <c r="F2059" s="9"/>
      <c r="G2059" s="9"/>
      <c r="H2059" s="9"/>
      <c r="I2059" s="9"/>
      <c r="J2059" s="9"/>
      <c r="K2059" s="9"/>
      <c r="L2059" s="9"/>
    </row>
    <row r="2060" spans="1:12" x14ac:dyDescent="0.2">
      <c r="A2060" s="9"/>
      <c r="B2060" s="9"/>
      <c r="C2060" s="9"/>
      <c r="D2060" s="9"/>
      <c r="E2060" s="9"/>
      <c r="F2060" s="9"/>
      <c r="G2060" s="9"/>
      <c r="H2060" s="9"/>
      <c r="I2060" s="9"/>
      <c r="J2060" s="9"/>
      <c r="K2060" s="9"/>
      <c r="L2060" s="9"/>
    </row>
    <row r="2061" spans="1:12" x14ac:dyDescent="0.2">
      <c r="A2061" s="9"/>
      <c r="B2061" s="9"/>
      <c r="C2061" s="9"/>
      <c r="D2061" s="9"/>
      <c r="E2061" s="9"/>
      <c r="F2061" s="9"/>
      <c r="G2061" s="9"/>
      <c r="H2061" s="9"/>
      <c r="I2061" s="9"/>
      <c r="J2061" s="9"/>
      <c r="K2061" s="9"/>
      <c r="L2061" s="9"/>
    </row>
    <row r="2062" spans="1:12" x14ac:dyDescent="0.2">
      <c r="A2062" s="9"/>
      <c r="B2062" s="9"/>
      <c r="C2062" s="9"/>
      <c r="D2062" s="9"/>
      <c r="E2062" s="9"/>
      <c r="F2062" s="9"/>
      <c r="G2062" s="9"/>
      <c r="H2062" s="9"/>
      <c r="I2062" s="9"/>
      <c r="J2062" s="9"/>
      <c r="K2062" s="9"/>
      <c r="L2062" s="9"/>
    </row>
    <row r="2063" spans="1:12" x14ac:dyDescent="0.2">
      <c r="A2063" s="9"/>
      <c r="B2063" s="9"/>
      <c r="C2063" s="9"/>
      <c r="D2063" s="9"/>
      <c r="E2063" s="9"/>
      <c r="F2063" s="9"/>
      <c r="G2063" s="9"/>
      <c r="H2063" s="9"/>
      <c r="I2063" s="9"/>
      <c r="J2063" s="9"/>
      <c r="K2063" s="9"/>
      <c r="L2063" s="9"/>
    </row>
    <row r="2064" spans="1:12" x14ac:dyDescent="0.2">
      <c r="A2064" s="9"/>
      <c r="B2064" s="9"/>
      <c r="C2064" s="9"/>
      <c r="D2064" s="9"/>
      <c r="E2064" s="9"/>
      <c r="F2064" s="9"/>
      <c r="G2064" s="9"/>
      <c r="H2064" s="9"/>
      <c r="I2064" s="9"/>
      <c r="J2064" s="9"/>
      <c r="K2064" s="9"/>
      <c r="L2064" s="9"/>
    </row>
    <row r="2065" spans="1:12" x14ac:dyDescent="0.2">
      <c r="A2065" s="9"/>
      <c r="B2065" s="9"/>
      <c r="C2065" s="9"/>
      <c r="D2065" s="9"/>
      <c r="E2065" s="9"/>
      <c r="F2065" s="9"/>
      <c r="G2065" s="9"/>
      <c r="H2065" s="9"/>
      <c r="I2065" s="9"/>
      <c r="J2065" s="9"/>
      <c r="K2065" s="9"/>
      <c r="L2065" s="9"/>
    </row>
    <row r="2066" spans="1:12" x14ac:dyDescent="0.2">
      <c r="A2066" s="9"/>
      <c r="B2066" s="9"/>
      <c r="C2066" s="9"/>
      <c r="D2066" s="9"/>
      <c r="E2066" s="9"/>
      <c r="F2066" s="9"/>
      <c r="G2066" s="9"/>
      <c r="H2066" s="9"/>
      <c r="I2066" s="9"/>
      <c r="J2066" s="9"/>
      <c r="K2066" s="9"/>
      <c r="L2066" s="9"/>
    </row>
    <row r="2067" spans="1:12" x14ac:dyDescent="0.2">
      <c r="A2067" s="9"/>
      <c r="B2067" s="9"/>
      <c r="C2067" s="9"/>
      <c r="D2067" s="9"/>
      <c r="E2067" s="9"/>
      <c r="F2067" s="9"/>
      <c r="G2067" s="9"/>
      <c r="H2067" s="9"/>
      <c r="I2067" s="9"/>
      <c r="J2067" s="9"/>
      <c r="K2067" s="9"/>
      <c r="L2067" s="9"/>
    </row>
    <row r="2068" spans="1:12" x14ac:dyDescent="0.2">
      <c r="A2068" s="9"/>
      <c r="B2068" s="9"/>
      <c r="C2068" s="9"/>
      <c r="D2068" s="9"/>
      <c r="E2068" s="9"/>
      <c r="F2068" s="9"/>
      <c r="G2068" s="9"/>
      <c r="H2068" s="9"/>
      <c r="I2068" s="9"/>
      <c r="J2068" s="9"/>
      <c r="K2068" s="9"/>
      <c r="L2068" s="9"/>
    </row>
    <row r="2069" spans="1:12" x14ac:dyDescent="0.2">
      <c r="A2069" s="9"/>
      <c r="B2069" s="9"/>
      <c r="C2069" s="9"/>
      <c r="D2069" s="9"/>
      <c r="E2069" s="9"/>
      <c r="F2069" s="9"/>
      <c r="G2069" s="9"/>
      <c r="H2069" s="9"/>
      <c r="I2069" s="9"/>
      <c r="J2069" s="9"/>
      <c r="K2069" s="9"/>
      <c r="L2069" s="9"/>
    </row>
    <row r="2070" spans="1:12" x14ac:dyDescent="0.2">
      <c r="A2070" s="9"/>
      <c r="B2070" s="9"/>
      <c r="C2070" s="9"/>
      <c r="D2070" s="9"/>
      <c r="E2070" s="9"/>
      <c r="F2070" s="9"/>
      <c r="G2070" s="9"/>
      <c r="H2070" s="9"/>
      <c r="I2070" s="9"/>
      <c r="J2070" s="9"/>
      <c r="K2070" s="9"/>
      <c r="L2070" s="9"/>
    </row>
    <row r="2071" spans="1:12" x14ac:dyDescent="0.2">
      <c r="A2071" s="9"/>
      <c r="B2071" s="9"/>
      <c r="C2071" s="9"/>
      <c r="D2071" s="9"/>
      <c r="E2071" s="9"/>
      <c r="F2071" s="9"/>
      <c r="G2071" s="9"/>
      <c r="H2071" s="9"/>
      <c r="I2071" s="9"/>
      <c r="J2071" s="9"/>
      <c r="K2071" s="9"/>
      <c r="L2071" s="9"/>
    </row>
    <row r="2072" spans="1:12" x14ac:dyDescent="0.2">
      <c r="A2072" s="9"/>
      <c r="B2072" s="9"/>
      <c r="C2072" s="9"/>
      <c r="D2072" s="9"/>
      <c r="E2072" s="9"/>
      <c r="F2072" s="9"/>
      <c r="G2072" s="9"/>
      <c r="H2072" s="9"/>
      <c r="I2072" s="9"/>
      <c r="J2072" s="9"/>
      <c r="K2072" s="9"/>
      <c r="L2072" s="9"/>
    </row>
    <row r="2073" spans="1:12" x14ac:dyDescent="0.2">
      <c r="A2073" s="9"/>
      <c r="B2073" s="9"/>
      <c r="C2073" s="9"/>
      <c r="D2073" s="9"/>
      <c r="E2073" s="9"/>
      <c r="F2073" s="9"/>
      <c r="G2073" s="9"/>
      <c r="H2073" s="9"/>
      <c r="I2073" s="9"/>
      <c r="J2073" s="9"/>
      <c r="K2073" s="9"/>
      <c r="L2073" s="9"/>
    </row>
    <row r="2074" spans="1:12" x14ac:dyDescent="0.2">
      <c r="A2074" s="9"/>
      <c r="B2074" s="9"/>
      <c r="C2074" s="9"/>
      <c r="D2074" s="9"/>
      <c r="E2074" s="9"/>
      <c r="F2074" s="9"/>
      <c r="G2074" s="9"/>
      <c r="H2074" s="9"/>
      <c r="I2074" s="9"/>
      <c r="J2074" s="9"/>
      <c r="K2074" s="9"/>
      <c r="L2074" s="9"/>
    </row>
    <row r="2075" spans="1:12" x14ac:dyDescent="0.2">
      <c r="A2075" s="9"/>
      <c r="B2075" s="9"/>
      <c r="C2075" s="9"/>
      <c r="D2075" s="9"/>
      <c r="E2075" s="9"/>
      <c r="F2075" s="9"/>
      <c r="G2075" s="9"/>
      <c r="H2075" s="9"/>
      <c r="I2075" s="9"/>
      <c r="J2075" s="9"/>
      <c r="K2075" s="9"/>
      <c r="L2075" s="9"/>
    </row>
    <row r="2076" spans="1:12" x14ac:dyDescent="0.2">
      <c r="A2076" s="9"/>
      <c r="B2076" s="9"/>
      <c r="C2076" s="9"/>
      <c r="D2076" s="9"/>
      <c r="E2076" s="9"/>
      <c r="F2076" s="9"/>
      <c r="G2076" s="9"/>
      <c r="H2076" s="9"/>
      <c r="I2076" s="9"/>
      <c r="J2076" s="9"/>
      <c r="K2076" s="9"/>
      <c r="L2076" s="9"/>
    </row>
    <row r="2077" spans="1:12" x14ac:dyDescent="0.2">
      <c r="A2077" s="9"/>
      <c r="B2077" s="9"/>
      <c r="C2077" s="9"/>
      <c r="D2077" s="9"/>
      <c r="E2077" s="9"/>
      <c r="F2077" s="9"/>
      <c r="G2077" s="9"/>
      <c r="H2077" s="9"/>
      <c r="I2077" s="9"/>
      <c r="J2077" s="9"/>
      <c r="K2077" s="9"/>
      <c r="L2077" s="9"/>
    </row>
    <row r="2078" spans="1:12" x14ac:dyDescent="0.2">
      <c r="A2078" s="9"/>
      <c r="B2078" s="9"/>
      <c r="C2078" s="9"/>
      <c r="D2078" s="9"/>
      <c r="E2078" s="9"/>
      <c r="F2078" s="9"/>
      <c r="G2078" s="9"/>
      <c r="H2078" s="9"/>
      <c r="I2078" s="9"/>
      <c r="J2078" s="9"/>
      <c r="K2078" s="9"/>
      <c r="L2078" s="9"/>
    </row>
    <row r="2079" spans="1:12" x14ac:dyDescent="0.2">
      <c r="A2079" s="9"/>
      <c r="B2079" s="9"/>
      <c r="C2079" s="9"/>
      <c r="D2079" s="9"/>
      <c r="E2079" s="9"/>
      <c r="F2079" s="9"/>
      <c r="G2079" s="9"/>
      <c r="H2079" s="9"/>
      <c r="I2079" s="9"/>
      <c r="J2079" s="9"/>
      <c r="K2079" s="9"/>
      <c r="L2079" s="9"/>
    </row>
    <row r="2080" spans="1:12" x14ac:dyDescent="0.2">
      <c r="A2080" s="9"/>
      <c r="B2080" s="9"/>
      <c r="C2080" s="9"/>
      <c r="D2080" s="9"/>
      <c r="E2080" s="9"/>
      <c r="F2080" s="9"/>
      <c r="G2080" s="9"/>
      <c r="H2080" s="9"/>
      <c r="I2080" s="9"/>
      <c r="J2080" s="9"/>
      <c r="K2080" s="9"/>
      <c r="L2080" s="9"/>
    </row>
    <row r="2081" spans="1:12" x14ac:dyDescent="0.2">
      <c r="A2081" s="9"/>
      <c r="B2081" s="9"/>
      <c r="C2081" s="9"/>
      <c r="D2081" s="9"/>
      <c r="E2081" s="9"/>
      <c r="F2081" s="9"/>
      <c r="G2081" s="9"/>
      <c r="H2081" s="9"/>
      <c r="I2081" s="9"/>
      <c r="J2081" s="9"/>
      <c r="K2081" s="9"/>
      <c r="L2081" s="9"/>
    </row>
    <row r="2082" spans="1:12" x14ac:dyDescent="0.2">
      <c r="A2082" s="9"/>
      <c r="B2082" s="9"/>
      <c r="C2082" s="9"/>
      <c r="D2082" s="9"/>
      <c r="E2082" s="9"/>
      <c r="F2082" s="9"/>
      <c r="G2082" s="9"/>
      <c r="H2082" s="9"/>
      <c r="I2082" s="9"/>
      <c r="J2082" s="9"/>
      <c r="K2082" s="9"/>
      <c r="L2082" s="9"/>
    </row>
    <row r="2083" spans="1:12" x14ac:dyDescent="0.2">
      <c r="A2083" s="9"/>
      <c r="B2083" s="9"/>
      <c r="C2083" s="9"/>
      <c r="D2083" s="9"/>
      <c r="E2083" s="9"/>
      <c r="F2083" s="9"/>
      <c r="G2083" s="9"/>
      <c r="H2083" s="9"/>
      <c r="I2083" s="9"/>
      <c r="J2083" s="9"/>
      <c r="K2083" s="9"/>
      <c r="L2083" s="9"/>
    </row>
    <row r="2084" spans="1:12" x14ac:dyDescent="0.2">
      <c r="A2084" s="9"/>
      <c r="B2084" s="9"/>
      <c r="C2084" s="9"/>
      <c r="D2084" s="9"/>
      <c r="E2084" s="9"/>
      <c r="F2084" s="9"/>
      <c r="G2084" s="9"/>
      <c r="H2084" s="9"/>
      <c r="I2084" s="9"/>
      <c r="J2084" s="9"/>
      <c r="K2084" s="9"/>
      <c r="L2084" s="9"/>
    </row>
    <row r="2085" spans="1:12" x14ac:dyDescent="0.2">
      <c r="A2085" s="9"/>
      <c r="B2085" s="9"/>
      <c r="C2085" s="9"/>
      <c r="D2085" s="9"/>
      <c r="E2085" s="9"/>
      <c r="F2085" s="9"/>
      <c r="G2085" s="9"/>
      <c r="H2085" s="9"/>
      <c r="I2085" s="9"/>
      <c r="J2085" s="9"/>
      <c r="K2085" s="9"/>
      <c r="L2085" s="9"/>
    </row>
    <row r="2086" spans="1:12" x14ac:dyDescent="0.2">
      <c r="A2086" s="9"/>
      <c r="B2086" s="9"/>
      <c r="C2086" s="9"/>
      <c r="D2086" s="9"/>
      <c r="E2086" s="9"/>
      <c r="F2086" s="9"/>
      <c r="G2086" s="9"/>
      <c r="H2086" s="9"/>
      <c r="I2086" s="9"/>
      <c r="J2086" s="9"/>
      <c r="K2086" s="9"/>
      <c r="L2086" s="9"/>
    </row>
    <row r="2087" spans="1:12" x14ac:dyDescent="0.2">
      <c r="A2087" s="9"/>
      <c r="B2087" s="9"/>
      <c r="C2087" s="9"/>
      <c r="D2087" s="9"/>
      <c r="E2087" s="9"/>
      <c r="F2087" s="9"/>
      <c r="G2087" s="9"/>
      <c r="H2087" s="9"/>
      <c r="I2087" s="9"/>
      <c r="J2087" s="9"/>
      <c r="K2087" s="9"/>
      <c r="L2087" s="9"/>
    </row>
    <row r="2088" spans="1:12" x14ac:dyDescent="0.2">
      <c r="A2088" s="9"/>
      <c r="B2088" s="9"/>
      <c r="C2088" s="9"/>
      <c r="D2088" s="9"/>
      <c r="E2088" s="9"/>
      <c r="F2088" s="9"/>
      <c r="G2088" s="9"/>
      <c r="H2088" s="9"/>
      <c r="I2088" s="9"/>
      <c r="J2088" s="9"/>
      <c r="K2088" s="9"/>
      <c r="L2088" s="9"/>
    </row>
    <row r="2089" spans="1:12" x14ac:dyDescent="0.2">
      <c r="A2089" s="9"/>
      <c r="B2089" s="9"/>
      <c r="C2089" s="9"/>
      <c r="D2089" s="9"/>
      <c r="E2089" s="9"/>
      <c r="F2089" s="9"/>
      <c r="G2089" s="9"/>
      <c r="H2089" s="9"/>
      <c r="I2089" s="9"/>
      <c r="J2089" s="9"/>
      <c r="K2089" s="9"/>
      <c r="L2089" s="9"/>
    </row>
    <row r="2090" spans="1:12" x14ac:dyDescent="0.2">
      <c r="A2090" s="9"/>
      <c r="B2090" s="9"/>
      <c r="C2090" s="9"/>
      <c r="D2090" s="9"/>
      <c r="E2090" s="9"/>
      <c r="F2090" s="9"/>
      <c r="G2090" s="9"/>
      <c r="H2090" s="9"/>
      <c r="I2090" s="9"/>
      <c r="J2090" s="9"/>
      <c r="K2090" s="9"/>
      <c r="L2090" s="9"/>
    </row>
    <row r="2091" spans="1:12" x14ac:dyDescent="0.2">
      <c r="A2091" s="9"/>
      <c r="B2091" s="9"/>
      <c r="C2091" s="9"/>
      <c r="D2091" s="9"/>
      <c r="E2091" s="9"/>
      <c r="F2091" s="9"/>
      <c r="G2091" s="9"/>
      <c r="H2091" s="9"/>
      <c r="I2091" s="9"/>
      <c r="J2091" s="9"/>
      <c r="K2091" s="9"/>
      <c r="L2091" s="9"/>
    </row>
    <row r="2092" spans="1:12" x14ac:dyDescent="0.2">
      <c r="A2092" s="9"/>
      <c r="B2092" s="9"/>
      <c r="C2092" s="9"/>
      <c r="D2092" s="9"/>
      <c r="E2092" s="9"/>
      <c r="F2092" s="9"/>
      <c r="G2092" s="9"/>
      <c r="H2092" s="9"/>
      <c r="I2092" s="9"/>
      <c r="J2092" s="9"/>
      <c r="K2092" s="9"/>
      <c r="L2092" s="9"/>
    </row>
    <row r="2093" spans="1:12" x14ac:dyDescent="0.2">
      <c r="A2093" s="9"/>
      <c r="B2093" s="9"/>
      <c r="C2093" s="9"/>
      <c r="D2093" s="9"/>
      <c r="E2093" s="9"/>
      <c r="F2093" s="9"/>
      <c r="G2093" s="9"/>
      <c r="H2093" s="9"/>
      <c r="I2093" s="9"/>
      <c r="J2093" s="9"/>
      <c r="K2093" s="9"/>
      <c r="L2093" s="9"/>
    </row>
    <row r="2094" spans="1:12" x14ac:dyDescent="0.2">
      <c r="A2094" s="9"/>
      <c r="B2094" s="9"/>
      <c r="C2094" s="9"/>
      <c r="D2094" s="9"/>
      <c r="E2094" s="9"/>
      <c r="F2094" s="9"/>
      <c r="G2094" s="9"/>
      <c r="H2094" s="9"/>
      <c r="I2094" s="9"/>
      <c r="J2094" s="9"/>
      <c r="K2094" s="9"/>
      <c r="L2094" s="9"/>
    </row>
    <row r="2095" spans="1:12" x14ac:dyDescent="0.2">
      <c r="A2095" s="9"/>
      <c r="B2095" s="9"/>
      <c r="C2095" s="9"/>
      <c r="D2095" s="9"/>
      <c r="E2095" s="9"/>
      <c r="F2095" s="9"/>
      <c r="G2095" s="9"/>
      <c r="H2095" s="9"/>
      <c r="I2095" s="9"/>
      <c r="J2095" s="9"/>
      <c r="K2095" s="9"/>
      <c r="L2095" s="9"/>
    </row>
    <row r="2096" spans="1:12" x14ac:dyDescent="0.2">
      <c r="A2096" s="9"/>
      <c r="B2096" s="9"/>
      <c r="C2096" s="9"/>
      <c r="D2096" s="9"/>
      <c r="E2096" s="9"/>
      <c r="F2096" s="9"/>
      <c r="G2096" s="9"/>
      <c r="H2096" s="9"/>
      <c r="I2096" s="9"/>
      <c r="J2096" s="9"/>
      <c r="K2096" s="9"/>
      <c r="L2096" s="9"/>
    </row>
    <row r="2097" spans="1:12" x14ac:dyDescent="0.2">
      <c r="A2097" s="9"/>
      <c r="B2097" s="9"/>
      <c r="C2097" s="9"/>
      <c r="D2097" s="9"/>
      <c r="E2097" s="9"/>
      <c r="F2097" s="9"/>
      <c r="G2097" s="9"/>
      <c r="H2097" s="9"/>
      <c r="I2097" s="9"/>
      <c r="J2097" s="9"/>
      <c r="K2097" s="9"/>
      <c r="L2097" s="9"/>
    </row>
    <row r="2098" spans="1:12" x14ac:dyDescent="0.2">
      <c r="A2098" s="9"/>
      <c r="B2098" s="9"/>
      <c r="C2098" s="9"/>
      <c r="D2098" s="9"/>
      <c r="E2098" s="9"/>
      <c r="F2098" s="9"/>
      <c r="G2098" s="9"/>
      <c r="H2098" s="9"/>
      <c r="I2098" s="9"/>
      <c r="J2098" s="9"/>
      <c r="K2098" s="9"/>
      <c r="L2098" s="9"/>
    </row>
    <row r="2099" spans="1:12" x14ac:dyDescent="0.2">
      <c r="A2099" s="9"/>
      <c r="B2099" s="9"/>
      <c r="C2099" s="9"/>
      <c r="D2099" s="9"/>
      <c r="E2099" s="9"/>
      <c r="F2099" s="9"/>
      <c r="G2099" s="9"/>
      <c r="H2099" s="9"/>
      <c r="I2099" s="9"/>
      <c r="J2099" s="9"/>
      <c r="K2099" s="9"/>
      <c r="L2099" s="9"/>
    </row>
    <row r="2100" spans="1:12" x14ac:dyDescent="0.2">
      <c r="A2100" s="9"/>
      <c r="B2100" s="9"/>
      <c r="C2100" s="9"/>
      <c r="D2100" s="9"/>
      <c r="E2100" s="9"/>
      <c r="F2100" s="9"/>
      <c r="G2100" s="9"/>
      <c r="H2100" s="9"/>
      <c r="I2100" s="9"/>
      <c r="J2100" s="9"/>
      <c r="K2100" s="9"/>
      <c r="L2100" s="9"/>
    </row>
    <row r="2101" spans="1:12" x14ac:dyDescent="0.2">
      <c r="A2101" s="9"/>
      <c r="B2101" s="9"/>
      <c r="C2101" s="9"/>
      <c r="D2101" s="9"/>
      <c r="E2101" s="9"/>
      <c r="F2101" s="9"/>
      <c r="G2101" s="9"/>
      <c r="H2101" s="9"/>
      <c r="I2101" s="9"/>
      <c r="J2101" s="9"/>
      <c r="K2101" s="9"/>
      <c r="L2101" s="9"/>
    </row>
    <row r="2102" spans="1:12" x14ac:dyDescent="0.2">
      <c r="A2102" s="9"/>
      <c r="B2102" s="9"/>
      <c r="C2102" s="9"/>
      <c r="D2102" s="9"/>
      <c r="E2102" s="9"/>
      <c r="F2102" s="9"/>
      <c r="G2102" s="9"/>
      <c r="H2102" s="9"/>
      <c r="I2102" s="9"/>
      <c r="J2102" s="9"/>
      <c r="K2102" s="9"/>
      <c r="L2102" s="9"/>
    </row>
    <row r="2103" spans="1:12" x14ac:dyDescent="0.2">
      <c r="A2103" s="9"/>
      <c r="B2103" s="9"/>
      <c r="C2103" s="9"/>
      <c r="D2103" s="9"/>
      <c r="E2103" s="9"/>
      <c r="F2103" s="9"/>
      <c r="G2103" s="9"/>
      <c r="H2103" s="9"/>
      <c r="I2103" s="9"/>
      <c r="J2103" s="9"/>
      <c r="K2103" s="9"/>
      <c r="L2103" s="9"/>
    </row>
    <row r="2104" spans="1:12" x14ac:dyDescent="0.2">
      <c r="A2104" s="9"/>
      <c r="B2104" s="9"/>
      <c r="C2104" s="9"/>
      <c r="D2104" s="9"/>
      <c r="E2104" s="9"/>
      <c r="F2104" s="9"/>
      <c r="G2104" s="9"/>
      <c r="H2104" s="9"/>
      <c r="I2104" s="9"/>
      <c r="J2104" s="9"/>
      <c r="K2104" s="9"/>
      <c r="L2104" s="9"/>
    </row>
    <row r="2105" spans="1:12" x14ac:dyDescent="0.2">
      <c r="A2105" s="9"/>
      <c r="B2105" s="9"/>
      <c r="C2105" s="9"/>
      <c r="D2105" s="9"/>
      <c r="E2105" s="9"/>
      <c r="F2105" s="9"/>
      <c r="G2105" s="9"/>
      <c r="H2105" s="9"/>
      <c r="I2105" s="9"/>
      <c r="J2105" s="9"/>
      <c r="K2105" s="9"/>
      <c r="L2105" s="9"/>
    </row>
    <row r="2106" spans="1:12" x14ac:dyDescent="0.2">
      <c r="A2106" s="9"/>
      <c r="B2106" s="9"/>
      <c r="C2106" s="9"/>
      <c r="D2106" s="9"/>
      <c r="E2106" s="9"/>
      <c r="F2106" s="9"/>
      <c r="G2106" s="9"/>
      <c r="H2106" s="9"/>
      <c r="I2106" s="9"/>
      <c r="J2106" s="9"/>
      <c r="K2106" s="9"/>
      <c r="L2106" s="9"/>
    </row>
    <row r="2107" spans="1:12" x14ac:dyDescent="0.2">
      <c r="A2107" s="9"/>
      <c r="B2107" s="9"/>
      <c r="C2107" s="9"/>
      <c r="D2107" s="9"/>
      <c r="E2107" s="9"/>
      <c r="F2107" s="9"/>
      <c r="G2107" s="9"/>
      <c r="H2107" s="9"/>
      <c r="I2107" s="9"/>
      <c r="J2107" s="9"/>
      <c r="K2107" s="9"/>
      <c r="L2107" s="9"/>
    </row>
    <row r="2108" spans="1:12" x14ac:dyDescent="0.2">
      <c r="A2108" s="9"/>
      <c r="B2108" s="9"/>
      <c r="C2108" s="9"/>
      <c r="D2108" s="9"/>
      <c r="E2108" s="9"/>
      <c r="F2108" s="9"/>
      <c r="G2108" s="9"/>
      <c r="H2108" s="9"/>
      <c r="I2108" s="9"/>
      <c r="J2108" s="9"/>
      <c r="K2108" s="9"/>
      <c r="L2108" s="9"/>
    </row>
    <row r="2109" spans="1:12" x14ac:dyDescent="0.2">
      <c r="A2109" s="9"/>
      <c r="B2109" s="9"/>
      <c r="C2109" s="9"/>
      <c r="D2109" s="9"/>
      <c r="E2109" s="9"/>
      <c r="F2109" s="9"/>
      <c r="G2109" s="9"/>
      <c r="H2109" s="9"/>
      <c r="I2109" s="9"/>
      <c r="J2109" s="9"/>
      <c r="K2109" s="9"/>
      <c r="L2109" s="9"/>
    </row>
    <row r="2110" spans="1:12" x14ac:dyDescent="0.2">
      <c r="A2110" s="9"/>
      <c r="B2110" s="9"/>
      <c r="C2110" s="9"/>
      <c r="D2110" s="9"/>
      <c r="E2110" s="9"/>
      <c r="F2110" s="9"/>
      <c r="G2110" s="9"/>
      <c r="H2110" s="9"/>
      <c r="I2110" s="9"/>
      <c r="J2110" s="9"/>
      <c r="K2110" s="9"/>
      <c r="L2110" s="9"/>
    </row>
    <row r="2111" spans="1:12" x14ac:dyDescent="0.2">
      <c r="A2111" s="9"/>
      <c r="B2111" s="9"/>
      <c r="C2111" s="9"/>
      <c r="D2111" s="9"/>
      <c r="E2111" s="9"/>
      <c r="F2111" s="9"/>
      <c r="G2111" s="9"/>
      <c r="H2111" s="9"/>
      <c r="I2111" s="9"/>
      <c r="J2111" s="9"/>
      <c r="K2111" s="9"/>
      <c r="L2111" s="9"/>
    </row>
    <row r="2112" spans="1:12" x14ac:dyDescent="0.2">
      <c r="A2112" s="9"/>
      <c r="B2112" s="9"/>
      <c r="C2112" s="9"/>
      <c r="D2112" s="9"/>
      <c r="E2112" s="9"/>
      <c r="F2112" s="9"/>
      <c r="G2112" s="9"/>
      <c r="H2112" s="9"/>
      <c r="I2112" s="9"/>
      <c r="J2112" s="9"/>
      <c r="K2112" s="9"/>
      <c r="L2112" s="9"/>
    </row>
    <row r="2113" spans="1:12" x14ac:dyDescent="0.2">
      <c r="A2113" s="9"/>
      <c r="B2113" s="9"/>
      <c r="C2113" s="9"/>
      <c r="D2113" s="9"/>
      <c r="E2113" s="9"/>
      <c r="F2113" s="9"/>
      <c r="G2113" s="9"/>
      <c r="H2113" s="9"/>
      <c r="I2113" s="9"/>
      <c r="J2113" s="9"/>
      <c r="K2113" s="9"/>
      <c r="L2113" s="9"/>
    </row>
    <row r="2114" spans="1:12" x14ac:dyDescent="0.2">
      <c r="A2114" s="9"/>
      <c r="B2114" s="9"/>
      <c r="C2114" s="9"/>
      <c r="D2114" s="9"/>
      <c r="E2114" s="9"/>
      <c r="F2114" s="9"/>
      <c r="G2114" s="9"/>
      <c r="H2114" s="9"/>
      <c r="I2114" s="9"/>
      <c r="J2114" s="9"/>
      <c r="K2114" s="9"/>
      <c r="L2114" s="9"/>
    </row>
    <row r="2115" spans="1:12" x14ac:dyDescent="0.2">
      <c r="A2115" s="9"/>
      <c r="B2115" s="9"/>
      <c r="C2115" s="9"/>
      <c r="D2115" s="9"/>
      <c r="E2115" s="9"/>
      <c r="F2115" s="9"/>
      <c r="G2115" s="9"/>
      <c r="H2115" s="9"/>
      <c r="I2115" s="9"/>
      <c r="J2115" s="9"/>
      <c r="K2115" s="9"/>
      <c r="L2115" s="9"/>
    </row>
    <row r="2116" spans="1:12" x14ac:dyDescent="0.2">
      <c r="A2116" s="9"/>
      <c r="B2116" s="9"/>
      <c r="C2116" s="9"/>
      <c r="D2116" s="9"/>
      <c r="E2116" s="9"/>
      <c r="F2116" s="9"/>
      <c r="G2116" s="9"/>
      <c r="H2116" s="9"/>
      <c r="I2116" s="9"/>
      <c r="J2116" s="9"/>
      <c r="K2116" s="9"/>
      <c r="L2116" s="9"/>
    </row>
    <row r="2117" spans="1:12" x14ac:dyDescent="0.2">
      <c r="A2117" s="9"/>
      <c r="B2117" s="9"/>
      <c r="C2117" s="9"/>
      <c r="D2117" s="9"/>
      <c r="E2117" s="9"/>
      <c r="F2117" s="9"/>
      <c r="G2117" s="9"/>
      <c r="H2117" s="9"/>
      <c r="I2117" s="9"/>
      <c r="J2117" s="9"/>
      <c r="K2117" s="9"/>
      <c r="L2117" s="9"/>
    </row>
    <row r="2118" spans="1:12" x14ac:dyDescent="0.2">
      <c r="A2118" s="9"/>
      <c r="B2118" s="9"/>
      <c r="C2118" s="9"/>
      <c r="D2118" s="9"/>
      <c r="E2118" s="9"/>
      <c r="F2118" s="9"/>
      <c r="G2118" s="9"/>
      <c r="H2118" s="9"/>
      <c r="I2118" s="9"/>
      <c r="J2118" s="9"/>
      <c r="K2118" s="9"/>
      <c r="L2118" s="9"/>
    </row>
    <row r="2119" spans="1:12" x14ac:dyDescent="0.2">
      <c r="A2119" s="9"/>
      <c r="B2119" s="9"/>
      <c r="C2119" s="9"/>
      <c r="D2119" s="9"/>
      <c r="E2119" s="9"/>
      <c r="F2119" s="9"/>
      <c r="G2119" s="9"/>
      <c r="H2119" s="9"/>
      <c r="I2119" s="9"/>
      <c r="J2119" s="9"/>
      <c r="K2119" s="9"/>
      <c r="L2119" s="9"/>
    </row>
    <row r="2120" spans="1:12" x14ac:dyDescent="0.2">
      <c r="A2120" s="9"/>
      <c r="B2120" s="9"/>
      <c r="C2120" s="9"/>
      <c r="D2120" s="9"/>
      <c r="E2120" s="9"/>
      <c r="F2120" s="9"/>
      <c r="G2120" s="9"/>
      <c r="H2120" s="9"/>
      <c r="I2120" s="9"/>
      <c r="J2120" s="9"/>
      <c r="K2120" s="9"/>
      <c r="L2120" s="9"/>
    </row>
    <row r="2121" spans="1:12" x14ac:dyDescent="0.2">
      <c r="A2121" s="9"/>
      <c r="B2121" s="9"/>
      <c r="C2121" s="9"/>
      <c r="D2121" s="9"/>
      <c r="E2121" s="9"/>
      <c r="F2121" s="9"/>
      <c r="G2121" s="9"/>
      <c r="H2121" s="9"/>
      <c r="I2121" s="9"/>
      <c r="J2121" s="9"/>
      <c r="K2121" s="9"/>
      <c r="L2121" s="9"/>
    </row>
    <row r="2122" spans="1:12" x14ac:dyDescent="0.2">
      <c r="A2122" s="9"/>
      <c r="B2122" s="9"/>
      <c r="C2122" s="9"/>
      <c r="D2122" s="9"/>
      <c r="E2122" s="9"/>
      <c r="F2122" s="9"/>
      <c r="G2122" s="9"/>
      <c r="H2122" s="9"/>
      <c r="I2122" s="9"/>
      <c r="J2122" s="9"/>
      <c r="K2122" s="9"/>
      <c r="L2122" s="9"/>
    </row>
    <row r="2123" spans="1:12" x14ac:dyDescent="0.2">
      <c r="A2123" s="9"/>
      <c r="B2123" s="9"/>
      <c r="C2123" s="9"/>
      <c r="D2123" s="9"/>
      <c r="E2123" s="9"/>
      <c r="F2123" s="9"/>
      <c r="G2123" s="9"/>
      <c r="H2123" s="9"/>
      <c r="I2123" s="9"/>
      <c r="J2123" s="9"/>
      <c r="K2123" s="9"/>
      <c r="L2123" s="9"/>
    </row>
    <row r="2124" spans="1:12" x14ac:dyDescent="0.2">
      <c r="A2124" s="9"/>
      <c r="B2124" s="9"/>
      <c r="C2124" s="9"/>
      <c r="D2124" s="9"/>
      <c r="E2124" s="9"/>
      <c r="F2124" s="9"/>
      <c r="G2124" s="9"/>
      <c r="H2124" s="9"/>
      <c r="I2124" s="9"/>
      <c r="J2124" s="9"/>
      <c r="K2124" s="9"/>
      <c r="L2124" s="9"/>
    </row>
    <row r="2125" spans="1:12" x14ac:dyDescent="0.2">
      <c r="A2125" s="9"/>
      <c r="B2125" s="9"/>
      <c r="C2125" s="9"/>
      <c r="D2125" s="9"/>
      <c r="E2125" s="9"/>
      <c r="F2125" s="9"/>
      <c r="G2125" s="9"/>
      <c r="H2125" s="9"/>
      <c r="I2125" s="9"/>
      <c r="J2125" s="9"/>
      <c r="K2125" s="9"/>
      <c r="L2125" s="9"/>
    </row>
    <row r="2126" spans="1:12" x14ac:dyDescent="0.2">
      <c r="A2126" s="9"/>
      <c r="B2126" s="9"/>
      <c r="C2126" s="9"/>
      <c r="D2126" s="9"/>
      <c r="E2126" s="9"/>
      <c r="F2126" s="9"/>
      <c r="G2126" s="9"/>
      <c r="H2126" s="9"/>
      <c r="I2126" s="9"/>
      <c r="J2126" s="9"/>
      <c r="K2126" s="9"/>
      <c r="L2126" s="9"/>
    </row>
    <row r="2127" spans="1:12" x14ac:dyDescent="0.2">
      <c r="A2127" s="9"/>
      <c r="B2127" s="9"/>
      <c r="C2127" s="9"/>
      <c r="D2127" s="9"/>
      <c r="E2127" s="9"/>
      <c r="F2127" s="9"/>
      <c r="G2127" s="9"/>
      <c r="H2127" s="9"/>
      <c r="I2127" s="9"/>
      <c r="J2127" s="9"/>
      <c r="K2127" s="9"/>
      <c r="L2127" s="9"/>
    </row>
    <row r="2128" spans="1:12" x14ac:dyDescent="0.2">
      <c r="A2128" s="9"/>
      <c r="B2128" s="9"/>
      <c r="C2128" s="9"/>
      <c r="D2128" s="9"/>
      <c r="E2128" s="9"/>
      <c r="F2128" s="9"/>
      <c r="G2128" s="9"/>
      <c r="H2128" s="9"/>
      <c r="I2128" s="9"/>
      <c r="J2128" s="9"/>
      <c r="K2128" s="9"/>
      <c r="L2128" s="9"/>
    </row>
    <row r="2129" spans="1:12" x14ac:dyDescent="0.2">
      <c r="A2129" s="9"/>
      <c r="B2129" s="9"/>
      <c r="C2129" s="9"/>
      <c r="D2129" s="9"/>
      <c r="E2129" s="9"/>
      <c r="F2129" s="9"/>
      <c r="G2129" s="9"/>
      <c r="H2129" s="9"/>
      <c r="I2129" s="9"/>
      <c r="J2129" s="9"/>
      <c r="K2129" s="9"/>
      <c r="L2129" s="9"/>
    </row>
    <row r="2130" spans="1:12" x14ac:dyDescent="0.2">
      <c r="A2130" s="9"/>
      <c r="B2130" s="9"/>
      <c r="C2130" s="9"/>
      <c r="D2130" s="9"/>
      <c r="E2130" s="9"/>
      <c r="F2130" s="9"/>
      <c r="G2130" s="9"/>
      <c r="H2130" s="9"/>
      <c r="I2130" s="9"/>
      <c r="J2130" s="9"/>
      <c r="K2130" s="9"/>
      <c r="L2130" s="9"/>
    </row>
    <row r="2131" spans="1:12" x14ac:dyDescent="0.2">
      <c r="A2131" s="9"/>
      <c r="B2131" s="9"/>
      <c r="C2131" s="9"/>
      <c r="D2131" s="9"/>
      <c r="E2131" s="9"/>
      <c r="F2131" s="9"/>
      <c r="G2131" s="9"/>
      <c r="H2131" s="9"/>
      <c r="I2131" s="9"/>
      <c r="J2131" s="9"/>
      <c r="K2131" s="9"/>
      <c r="L2131" s="9"/>
    </row>
    <row r="2132" spans="1:12" x14ac:dyDescent="0.2">
      <c r="A2132" s="9"/>
      <c r="B2132" s="9"/>
      <c r="C2132" s="9"/>
      <c r="D2132" s="9"/>
      <c r="E2132" s="9"/>
      <c r="F2132" s="9"/>
      <c r="G2132" s="9"/>
      <c r="H2132" s="9"/>
      <c r="I2132" s="9"/>
      <c r="J2132" s="9"/>
      <c r="K2132" s="9"/>
      <c r="L2132" s="9"/>
    </row>
    <row r="2133" spans="1:12" x14ac:dyDescent="0.2">
      <c r="A2133" s="9"/>
      <c r="B2133" s="9"/>
      <c r="C2133" s="9"/>
      <c r="D2133" s="9"/>
      <c r="E2133" s="9"/>
      <c r="F2133" s="9"/>
      <c r="G2133" s="9"/>
      <c r="H2133" s="9"/>
      <c r="I2133" s="9"/>
      <c r="J2133" s="9"/>
      <c r="K2133" s="9"/>
      <c r="L2133" s="9"/>
    </row>
    <row r="2134" spans="1:12" x14ac:dyDescent="0.2">
      <c r="A2134" s="9"/>
      <c r="B2134" s="9"/>
      <c r="C2134" s="9"/>
      <c r="D2134" s="9"/>
      <c r="E2134" s="9"/>
      <c r="F2134" s="9"/>
      <c r="G2134" s="9"/>
      <c r="H2134" s="9"/>
      <c r="I2134" s="9"/>
      <c r="J2134" s="9"/>
      <c r="K2134" s="9"/>
      <c r="L2134" s="9"/>
    </row>
    <row r="2135" spans="1:12" x14ac:dyDescent="0.2">
      <c r="A2135" s="9"/>
      <c r="B2135" s="9"/>
      <c r="C2135" s="9"/>
      <c r="D2135" s="9"/>
      <c r="E2135" s="9"/>
      <c r="F2135" s="9"/>
      <c r="G2135" s="9"/>
      <c r="H2135" s="9"/>
      <c r="I2135" s="9"/>
      <c r="J2135" s="9"/>
      <c r="K2135" s="9"/>
      <c r="L2135" s="9"/>
    </row>
    <row r="2136" spans="1:12" x14ac:dyDescent="0.2">
      <c r="A2136" s="9"/>
      <c r="B2136" s="9"/>
      <c r="C2136" s="9"/>
      <c r="D2136" s="9"/>
      <c r="E2136" s="9"/>
      <c r="F2136" s="9"/>
      <c r="G2136" s="9"/>
      <c r="H2136" s="9"/>
      <c r="I2136" s="9"/>
      <c r="J2136" s="9"/>
      <c r="K2136" s="9"/>
      <c r="L2136" s="9"/>
    </row>
    <row r="2137" spans="1:12" x14ac:dyDescent="0.2">
      <c r="A2137" s="9"/>
      <c r="B2137" s="9"/>
      <c r="C2137" s="9"/>
      <c r="D2137" s="9"/>
      <c r="E2137" s="9"/>
      <c r="F2137" s="9"/>
      <c r="G2137" s="9"/>
      <c r="H2137" s="9"/>
      <c r="I2137" s="9"/>
      <c r="J2137" s="9"/>
      <c r="K2137" s="9"/>
      <c r="L2137" s="9"/>
    </row>
    <row r="2138" spans="1:12" x14ac:dyDescent="0.2">
      <c r="A2138" s="9"/>
      <c r="B2138" s="9"/>
      <c r="C2138" s="9"/>
      <c r="D2138" s="9"/>
      <c r="E2138" s="9"/>
      <c r="F2138" s="9"/>
      <c r="G2138" s="9"/>
      <c r="H2138" s="9"/>
      <c r="I2138" s="9"/>
      <c r="J2138" s="9"/>
      <c r="K2138" s="9"/>
      <c r="L2138" s="9"/>
    </row>
    <row r="2139" spans="1:12" x14ac:dyDescent="0.2">
      <c r="A2139" s="9"/>
      <c r="B2139" s="9"/>
      <c r="C2139" s="9"/>
      <c r="D2139" s="9"/>
      <c r="E2139" s="9"/>
      <c r="F2139" s="9"/>
      <c r="G2139" s="9"/>
      <c r="H2139" s="9"/>
      <c r="I2139" s="9"/>
      <c r="J2139" s="9"/>
      <c r="K2139" s="9"/>
      <c r="L2139" s="9"/>
    </row>
    <row r="2140" spans="1:12" x14ac:dyDescent="0.2">
      <c r="A2140" s="9"/>
      <c r="B2140" s="9"/>
      <c r="C2140" s="9"/>
      <c r="D2140" s="9"/>
      <c r="E2140" s="9"/>
      <c r="F2140" s="9"/>
      <c r="G2140" s="9"/>
      <c r="H2140" s="9"/>
      <c r="I2140" s="9"/>
      <c r="J2140" s="9"/>
      <c r="K2140" s="9"/>
      <c r="L2140" s="9"/>
    </row>
    <row r="2141" spans="1:12" x14ac:dyDescent="0.2">
      <c r="A2141" s="9"/>
      <c r="B2141" s="9"/>
      <c r="C2141" s="9"/>
      <c r="D2141" s="9"/>
      <c r="E2141" s="9"/>
      <c r="F2141" s="9"/>
      <c r="G2141" s="9"/>
      <c r="H2141" s="9"/>
      <c r="I2141" s="9"/>
      <c r="J2141" s="9"/>
      <c r="K2141" s="9"/>
      <c r="L2141" s="9"/>
    </row>
    <row r="2142" spans="1:12" x14ac:dyDescent="0.2">
      <c r="A2142" s="9"/>
      <c r="B2142" s="9"/>
      <c r="C2142" s="9"/>
      <c r="D2142" s="9"/>
      <c r="E2142" s="9"/>
      <c r="F2142" s="9"/>
      <c r="G2142" s="9"/>
      <c r="H2142" s="9"/>
      <c r="I2142" s="9"/>
      <c r="J2142" s="9"/>
      <c r="K2142" s="9"/>
      <c r="L2142" s="9"/>
    </row>
    <row r="2143" spans="1:12" x14ac:dyDescent="0.2">
      <c r="A2143" s="9"/>
      <c r="B2143" s="9"/>
      <c r="C2143" s="9"/>
      <c r="D2143" s="9"/>
      <c r="E2143" s="9"/>
      <c r="F2143" s="9"/>
      <c r="G2143" s="9"/>
      <c r="H2143" s="9"/>
      <c r="I2143" s="9"/>
      <c r="J2143" s="9"/>
      <c r="K2143" s="9"/>
      <c r="L2143" s="9"/>
    </row>
    <row r="2144" spans="1:12" x14ac:dyDescent="0.2">
      <c r="A2144" s="9"/>
      <c r="B2144" s="9"/>
      <c r="C2144" s="9"/>
      <c r="D2144" s="9"/>
      <c r="E2144" s="9"/>
      <c r="F2144" s="9"/>
      <c r="G2144" s="9"/>
      <c r="H2144" s="9"/>
      <c r="I2144" s="9"/>
      <c r="J2144" s="9"/>
      <c r="K2144" s="9"/>
      <c r="L2144" s="9"/>
    </row>
    <row r="2145" spans="1:12" x14ac:dyDescent="0.2">
      <c r="A2145" s="9"/>
      <c r="B2145" s="9"/>
      <c r="C2145" s="9"/>
      <c r="D2145" s="9"/>
      <c r="E2145" s="9"/>
      <c r="F2145" s="9"/>
      <c r="G2145" s="9"/>
      <c r="H2145" s="9"/>
      <c r="I2145" s="9"/>
      <c r="J2145" s="9"/>
      <c r="K2145" s="9"/>
      <c r="L2145" s="9"/>
    </row>
    <row r="2146" spans="1:12" x14ac:dyDescent="0.2">
      <c r="A2146" s="9"/>
      <c r="B2146" s="9"/>
      <c r="C2146" s="9"/>
      <c r="D2146" s="9"/>
      <c r="E2146" s="9"/>
      <c r="F2146" s="9"/>
      <c r="G2146" s="9"/>
      <c r="H2146" s="9"/>
      <c r="I2146" s="9"/>
      <c r="J2146" s="9"/>
      <c r="K2146" s="9"/>
      <c r="L2146" s="9"/>
    </row>
    <row r="2147" spans="1:12" x14ac:dyDescent="0.2">
      <c r="A2147" s="9"/>
      <c r="B2147" s="9"/>
      <c r="C2147" s="9"/>
      <c r="D2147" s="9"/>
      <c r="E2147" s="9"/>
      <c r="F2147" s="9"/>
      <c r="G2147" s="9"/>
      <c r="H2147" s="9"/>
      <c r="I2147" s="9"/>
      <c r="J2147" s="9"/>
      <c r="K2147" s="9"/>
      <c r="L2147" s="9"/>
    </row>
    <row r="2148" spans="1:12" x14ac:dyDescent="0.2">
      <c r="A2148" s="9"/>
      <c r="B2148" s="9"/>
      <c r="C2148" s="9"/>
      <c r="D2148" s="9"/>
      <c r="E2148" s="9"/>
      <c r="F2148" s="9"/>
      <c r="G2148" s="9"/>
      <c r="H2148" s="9"/>
      <c r="I2148" s="9"/>
      <c r="J2148" s="9"/>
      <c r="K2148" s="9"/>
      <c r="L2148" s="9"/>
    </row>
    <row r="2149" spans="1:12" x14ac:dyDescent="0.2">
      <c r="A2149" s="9"/>
      <c r="B2149" s="9"/>
      <c r="C2149" s="9"/>
      <c r="D2149" s="9"/>
      <c r="E2149" s="9"/>
      <c r="F2149" s="9"/>
      <c r="G2149" s="9"/>
      <c r="H2149" s="9"/>
      <c r="I2149" s="9"/>
      <c r="J2149" s="9"/>
      <c r="K2149" s="9"/>
      <c r="L2149" s="9"/>
    </row>
    <row r="2150" spans="1:12" x14ac:dyDescent="0.2">
      <c r="A2150" s="9"/>
      <c r="B2150" s="9"/>
      <c r="C2150" s="9"/>
      <c r="D2150" s="9"/>
      <c r="E2150" s="9"/>
      <c r="F2150" s="9"/>
      <c r="G2150" s="9"/>
      <c r="H2150" s="9"/>
      <c r="I2150" s="9"/>
      <c r="J2150" s="9"/>
      <c r="K2150" s="9"/>
      <c r="L2150" s="9"/>
    </row>
    <row r="2151" spans="1:12" x14ac:dyDescent="0.2">
      <c r="A2151" s="9"/>
      <c r="B2151" s="9"/>
      <c r="C2151" s="9"/>
      <c r="D2151" s="9"/>
      <c r="E2151" s="9"/>
      <c r="F2151" s="9"/>
      <c r="G2151" s="9"/>
      <c r="H2151" s="9"/>
      <c r="I2151" s="9"/>
      <c r="J2151" s="9"/>
      <c r="K2151" s="9"/>
      <c r="L2151" s="9"/>
    </row>
    <row r="2152" spans="1:12" x14ac:dyDescent="0.2">
      <c r="A2152" s="9"/>
      <c r="B2152" s="9"/>
      <c r="C2152" s="9"/>
      <c r="D2152" s="9"/>
      <c r="E2152" s="9"/>
      <c r="F2152" s="9"/>
      <c r="G2152" s="9"/>
      <c r="H2152" s="9"/>
      <c r="I2152" s="9"/>
      <c r="J2152" s="9"/>
      <c r="K2152" s="9"/>
      <c r="L2152" s="9"/>
    </row>
    <row r="2153" spans="1:12" x14ac:dyDescent="0.2">
      <c r="A2153" s="9"/>
      <c r="B2153" s="9"/>
      <c r="C2153" s="9"/>
      <c r="D2153" s="9"/>
      <c r="E2153" s="9"/>
      <c r="F2153" s="9"/>
      <c r="G2153" s="9"/>
      <c r="H2153" s="9"/>
      <c r="I2153" s="9"/>
      <c r="J2153" s="9"/>
      <c r="K2153" s="9"/>
      <c r="L2153" s="9"/>
    </row>
    <row r="2154" spans="1:12" x14ac:dyDescent="0.2">
      <c r="A2154" s="9"/>
      <c r="B2154" s="9"/>
      <c r="C2154" s="9"/>
      <c r="D2154" s="9"/>
      <c r="E2154" s="9"/>
      <c r="F2154" s="9"/>
      <c r="G2154" s="9"/>
      <c r="H2154" s="9"/>
      <c r="I2154" s="9"/>
      <c r="J2154" s="9"/>
      <c r="K2154" s="9"/>
      <c r="L2154" s="9"/>
    </row>
    <row r="2155" spans="1:12" x14ac:dyDescent="0.2">
      <c r="A2155" s="9"/>
      <c r="B2155" s="9"/>
      <c r="C2155" s="9"/>
      <c r="D2155" s="9"/>
      <c r="E2155" s="9"/>
      <c r="F2155" s="9"/>
      <c r="G2155" s="9"/>
      <c r="H2155" s="9"/>
      <c r="I2155" s="9"/>
      <c r="J2155" s="9"/>
      <c r="K2155" s="9"/>
      <c r="L2155" s="9"/>
    </row>
    <row r="2156" spans="1:12" x14ac:dyDescent="0.2">
      <c r="A2156" s="9"/>
      <c r="B2156" s="9"/>
      <c r="C2156" s="9"/>
      <c r="D2156" s="9"/>
      <c r="E2156" s="9"/>
      <c r="F2156" s="9"/>
      <c r="G2156" s="9"/>
      <c r="H2156" s="9"/>
      <c r="I2156" s="9"/>
      <c r="J2156" s="9"/>
      <c r="K2156" s="9"/>
      <c r="L2156" s="9"/>
    </row>
    <row r="2157" spans="1:12" x14ac:dyDescent="0.2">
      <c r="A2157" s="9"/>
      <c r="B2157" s="9"/>
      <c r="C2157" s="9"/>
      <c r="D2157" s="9"/>
      <c r="E2157" s="9"/>
      <c r="F2157" s="9"/>
      <c r="G2157" s="9"/>
      <c r="H2157" s="9"/>
      <c r="I2157" s="9"/>
      <c r="J2157" s="9"/>
      <c r="K2157" s="9"/>
      <c r="L2157" s="9"/>
    </row>
    <row r="2158" spans="1:12" x14ac:dyDescent="0.2">
      <c r="A2158" s="9"/>
      <c r="B2158" s="9"/>
      <c r="C2158" s="9"/>
      <c r="D2158" s="9"/>
      <c r="E2158" s="9"/>
      <c r="F2158" s="9"/>
      <c r="G2158" s="9"/>
      <c r="H2158" s="9"/>
      <c r="I2158" s="9"/>
      <c r="J2158" s="9"/>
      <c r="K2158" s="9"/>
      <c r="L2158" s="9"/>
    </row>
    <row r="2159" spans="1:12" x14ac:dyDescent="0.2">
      <c r="A2159" s="9"/>
      <c r="B2159" s="9"/>
      <c r="C2159" s="9"/>
      <c r="D2159" s="9"/>
      <c r="E2159" s="9"/>
      <c r="F2159" s="9"/>
      <c r="G2159" s="9"/>
      <c r="H2159" s="9"/>
      <c r="I2159" s="9"/>
      <c r="J2159" s="9"/>
      <c r="K2159" s="9"/>
      <c r="L2159" s="9"/>
    </row>
    <row r="2160" spans="1:12" x14ac:dyDescent="0.2">
      <c r="A2160" s="9"/>
      <c r="B2160" s="9"/>
      <c r="C2160" s="9"/>
      <c r="D2160" s="9"/>
      <c r="E2160" s="9"/>
      <c r="F2160" s="9"/>
      <c r="G2160" s="9"/>
      <c r="H2160" s="9"/>
      <c r="I2160" s="9"/>
      <c r="J2160" s="9"/>
      <c r="K2160" s="9"/>
      <c r="L2160" s="9"/>
    </row>
    <row r="2161" spans="1:12" x14ac:dyDescent="0.2">
      <c r="A2161" s="9"/>
      <c r="B2161" s="9"/>
      <c r="C2161" s="9"/>
      <c r="D2161" s="9"/>
      <c r="E2161" s="9"/>
      <c r="F2161" s="9"/>
      <c r="G2161" s="9"/>
      <c r="H2161" s="9"/>
      <c r="I2161" s="9"/>
      <c r="J2161" s="9"/>
      <c r="K2161" s="9"/>
      <c r="L2161" s="9"/>
    </row>
    <row r="2162" spans="1:12" x14ac:dyDescent="0.2">
      <c r="A2162" s="9"/>
      <c r="B2162" s="9"/>
      <c r="C2162" s="9"/>
      <c r="D2162" s="9"/>
      <c r="E2162" s="9"/>
      <c r="F2162" s="9"/>
      <c r="G2162" s="9"/>
      <c r="H2162" s="9"/>
      <c r="I2162" s="9"/>
      <c r="J2162" s="9"/>
      <c r="K2162" s="9"/>
      <c r="L2162" s="9"/>
    </row>
    <row r="2163" spans="1:12" x14ac:dyDescent="0.2">
      <c r="A2163" s="9"/>
      <c r="B2163" s="9"/>
      <c r="C2163" s="9"/>
      <c r="D2163" s="9"/>
      <c r="E2163" s="9"/>
      <c r="F2163" s="9"/>
      <c r="G2163" s="9"/>
      <c r="H2163" s="9"/>
      <c r="I2163" s="9"/>
      <c r="J2163" s="9"/>
      <c r="K2163" s="9"/>
      <c r="L2163" s="9"/>
    </row>
    <row r="2164" spans="1:12" x14ac:dyDescent="0.2">
      <c r="A2164" s="9"/>
      <c r="B2164" s="9"/>
      <c r="C2164" s="9"/>
      <c r="D2164" s="9"/>
      <c r="E2164" s="9"/>
      <c r="F2164" s="9"/>
      <c r="G2164" s="9"/>
      <c r="H2164" s="9"/>
      <c r="I2164" s="9"/>
      <c r="J2164" s="9"/>
      <c r="K2164" s="9"/>
      <c r="L2164" s="9"/>
    </row>
    <row r="2165" spans="1:12" x14ac:dyDescent="0.2">
      <c r="A2165" s="9"/>
      <c r="B2165" s="9"/>
      <c r="C2165" s="9"/>
      <c r="D2165" s="9"/>
      <c r="E2165" s="9"/>
      <c r="F2165" s="9"/>
      <c r="G2165" s="9"/>
      <c r="H2165" s="9"/>
      <c r="I2165" s="9"/>
      <c r="J2165" s="9"/>
      <c r="K2165" s="9"/>
      <c r="L2165" s="9"/>
    </row>
    <row r="2166" spans="1:12" x14ac:dyDescent="0.2">
      <c r="A2166" s="9"/>
      <c r="B2166" s="9"/>
      <c r="C2166" s="9"/>
      <c r="D2166" s="9"/>
      <c r="E2166" s="9"/>
      <c r="F2166" s="9"/>
      <c r="G2166" s="9"/>
      <c r="H2166" s="9"/>
      <c r="I2166" s="9"/>
      <c r="J2166" s="9"/>
      <c r="K2166" s="9"/>
      <c r="L2166" s="9"/>
    </row>
    <row r="2167" spans="1:12" x14ac:dyDescent="0.2">
      <c r="A2167" s="9"/>
      <c r="B2167" s="9"/>
      <c r="C2167" s="9"/>
      <c r="D2167" s="9"/>
      <c r="E2167" s="9"/>
      <c r="F2167" s="9"/>
      <c r="G2167" s="9"/>
      <c r="H2167" s="9"/>
      <c r="I2167" s="9"/>
      <c r="J2167" s="9"/>
      <c r="K2167" s="9"/>
      <c r="L2167" s="9"/>
    </row>
    <row r="2168" spans="1:12" x14ac:dyDescent="0.2">
      <c r="A2168" s="9"/>
      <c r="B2168" s="9"/>
      <c r="C2168" s="9"/>
      <c r="D2168" s="9"/>
      <c r="E2168" s="9"/>
      <c r="F2168" s="9"/>
      <c r="G2168" s="9"/>
      <c r="H2168" s="9"/>
      <c r="I2168" s="9"/>
      <c r="J2168" s="9"/>
      <c r="K2168" s="9"/>
      <c r="L2168" s="9"/>
    </row>
    <row r="2169" spans="1:12" x14ac:dyDescent="0.2">
      <c r="A2169" s="9"/>
      <c r="B2169" s="9"/>
      <c r="C2169" s="9"/>
      <c r="D2169" s="9"/>
      <c r="E2169" s="9"/>
      <c r="F2169" s="9"/>
      <c r="G2169" s="9"/>
      <c r="H2169" s="9"/>
      <c r="I2169" s="9"/>
      <c r="J2169" s="9"/>
      <c r="K2169" s="9"/>
      <c r="L2169" s="9"/>
    </row>
    <row r="2170" spans="1:12" x14ac:dyDescent="0.2">
      <c r="A2170" s="9"/>
      <c r="B2170" s="9"/>
      <c r="C2170" s="9"/>
      <c r="D2170" s="9"/>
      <c r="E2170" s="9"/>
      <c r="F2170" s="9"/>
      <c r="G2170" s="9"/>
      <c r="H2170" s="9"/>
      <c r="I2170" s="9"/>
      <c r="J2170" s="9"/>
      <c r="K2170" s="9"/>
      <c r="L2170" s="9"/>
    </row>
    <row r="2171" spans="1:12" x14ac:dyDescent="0.2">
      <c r="A2171" s="9"/>
      <c r="B2171" s="9"/>
      <c r="C2171" s="9"/>
      <c r="D2171" s="9"/>
      <c r="E2171" s="9"/>
      <c r="F2171" s="9"/>
      <c r="G2171" s="9"/>
      <c r="H2171" s="9"/>
      <c r="I2171" s="9"/>
      <c r="J2171" s="9"/>
      <c r="K2171" s="9"/>
      <c r="L2171" s="9"/>
    </row>
    <row r="2172" spans="1:12" x14ac:dyDescent="0.2">
      <c r="A2172" s="9"/>
      <c r="B2172" s="9"/>
      <c r="C2172" s="9"/>
      <c r="D2172" s="9"/>
      <c r="E2172" s="9"/>
      <c r="F2172" s="9"/>
      <c r="G2172" s="9"/>
      <c r="H2172" s="9"/>
      <c r="I2172" s="9"/>
      <c r="J2172" s="9"/>
      <c r="K2172" s="9"/>
      <c r="L2172" s="9"/>
    </row>
    <row r="2173" spans="1:12" x14ac:dyDescent="0.2">
      <c r="A2173" s="9"/>
      <c r="B2173" s="9"/>
      <c r="C2173" s="9"/>
      <c r="D2173" s="9"/>
      <c r="E2173" s="9"/>
      <c r="F2173" s="9"/>
      <c r="G2173" s="9"/>
      <c r="H2173" s="9"/>
      <c r="I2173" s="9"/>
      <c r="J2173" s="9"/>
      <c r="K2173" s="9"/>
      <c r="L2173" s="9"/>
    </row>
    <row r="2174" spans="1:12" x14ac:dyDescent="0.2">
      <c r="A2174" s="9"/>
      <c r="B2174" s="9"/>
      <c r="C2174" s="9"/>
      <c r="D2174" s="9"/>
      <c r="E2174" s="9"/>
      <c r="F2174" s="9"/>
      <c r="G2174" s="9"/>
      <c r="H2174" s="9"/>
      <c r="I2174" s="9"/>
      <c r="J2174" s="9"/>
      <c r="K2174" s="9"/>
      <c r="L2174" s="9"/>
    </row>
    <row r="2175" spans="1:12" x14ac:dyDescent="0.2">
      <c r="A2175" s="9"/>
      <c r="B2175" s="9"/>
      <c r="C2175" s="9"/>
      <c r="D2175" s="9"/>
      <c r="E2175" s="9"/>
      <c r="F2175" s="9"/>
      <c r="G2175" s="9"/>
      <c r="H2175" s="9"/>
      <c r="I2175" s="9"/>
      <c r="J2175" s="9"/>
      <c r="K2175" s="9"/>
      <c r="L2175" s="9"/>
    </row>
    <row r="2176" spans="1:12" x14ac:dyDescent="0.2">
      <c r="A2176" s="9"/>
      <c r="B2176" s="9"/>
      <c r="C2176" s="9"/>
      <c r="D2176" s="9"/>
      <c r="E2176" s="9"/>
      <c r="F2176" s="9"/>
      <c r="G2176" s="9"/>
      <c r="H2176" s="9"/>
      <c r="I2176" s="9"/>
      <c r="J2176" s="9"/>
      <c r="K2176" s="9"/>
      <c r="L2176" s="9"/>
    </row>
    <row r="2177" spans="1:12" x14ac:dyDescent="0.2">
      <c r="A2177" s="9"/>
      <c r="B2177" s="9"/>
      <c r="C2177" s="9"/>
      <c r="D2177" s="9"/>
      <c r="E2177" s="9"/>
      <c r="F2177" s="9"/>
      <c r="G2177" s="9"/>
      <c r="H2177" s="9"/>
      <c r="I2177" s="9"/>
      <c r="J2177" s="9"/>
      <c r="K2177" s="9"/>
      <c r="L2177" s="9"/>
    </row>
    <row r="2178" spans="1:12" x14ac:dyDescent="0.2">
      <c r="A2178" s="9"/>
      <c r="B2178" s="9"/>
      <c r="C2178" s="9"/>
      <c r="D2178" s="9"/>
      <c r="E2178" s="9"/>
      <c r="F2178" s="9"/>
      <c r="G2178" s="9"/>
      <c r="H2178" s="9"/>
      <c r="I2178" s="9"/>
      <c r="J2178" s="9"/>
      <c r="K2178" s="9"/>
      <c r="L2178" s="9"/>
    </row>
    <row r="2179" spans="1:12" x14ac:dyDescent="0.2">
      <c r="A2179" s="9"/>
      <c r="B2179" s="9"/>
      <c r="C2179" s="9"/>
      <c r="D2179" s="9"/>
      <c r="E2179" s="9"/>
      <c r="F2179" s="9"/>
      <c r="G2179" s="9"/>
      <c r="H2179" s="9"/>
      <c r="I2179" s="9"/>
      <c r="J2179" s="9"/>
      <c r="K2179" s="9"/>
      <c r="L2179" s="9"/>
    </row>
    <row r="2180" spans="1:12" x14ac:dyDescent="0.2">
      <c r="A2180" s="9"/>
      <c r="B2180" s="9"/>
      <c r="C2180" s="9"/>
      <c r="D2180" s="9"/>
      <c r="E2180" s="9"/>
      <c r="F2180" s="9"/>
      <c r="G2180" s="9"/>
      <c r="H2180" s="9"/>
      <c r="I2180" s="9"/>
      <c r="J2180" s="9"/>
      <c r="K2180" s="9"/>
      <c r="L2180" s="9"/>
    </row>
    <row r="2181" spans="1:12" x14ac:dyDescent="0.2">
      <c r="A2181" s="9"/>
      <c r="B2181" s="9"/>
      <c r="C2181" s="9"/>
      <c r="D2181" s="9"/>
      <c r="E2181" s="9"/>
      <c r="F2181" s="9"/>
      <c r="G2181" s="9"/>
      <c r="H2181" s="9"/>
      <c r="I2181" s="9"/>
      <c r="J2181" s="9"/>
      <c r="K2181" s="9"/>
      <c r="L2181" s="9"/>
    </row>
    <row r="2182" spans="1:12" x14ac:dyDescent="0.2">
      <c r="A2182" s="9"/>
      <c r="B2182" s="9"/>
      <c r="C2182" s="9"/>
      <c r="D2182" s="9"/>
      <c r="E2182" s="9"/>
      <c r="F2182" s="9"/>
      <c r="G2182" s="9"/>
      <c r="H2182" s="9"/>
      <c r="I2182" s="9"/>
      <c r="J2182" s="9"/>
      <c r="K2182" s="9"/>
      <c r="L2182" s="9"/>
    </row>
    <row r="2183" spans="1:12" x14ac:dyDescent="0.2">
      <c r="A2183" s="9"/>
      <c r="B2183" s="9"/>
      <c r="C2183" s="9"/>
      <c r="D2183" s="9"/>
      <c r="E2183" s="9"/>
      <c r="F2183" s="9"/>
      <c r="G2183" s="9"/>
      <c r="H2183" s="9"/>
      <c r="I2183" s="9"/>
      <c r="J2183" s="9"/>
      <c r="K2183" s="9"/>
      <c r="L2183" s="9"/>
    </row>
    <row r="2184" spans="1:12" x14ac:dyDescent="0.2">
      <c r="A2184" s="9"/>
      <c r="B2184" s="9"/>
      <c r="C2184" s="9"/>
      <c r="D2184" s="9"/>
      <c r="E2184" s="9"/>
      <c r="F2184" s="9"/>
      <c r="G2184" s="9"/>
      <c r="H2184" s="9"/>
      <c r="I2184" s="9"/>
      <c r="J2184" s="9"/>
      <c r="K2184" s="9"/>
      <c r="L2184" s="9"/>
    </row>
    <row r="2185" spans="1:12" x14ac:dyDescent="0.2">
      <c r="A2185" s="9"/>
      <c r="B2185" s="9"/>
      <c r="C2185" s="9"/>
      <c r="D2185" s="9"/>
      <c r="E2185" s="9"/>
      <c r="F2185" s="9"/>
      <c r="G2185" s="9"/>
      <c r="H2185" s="9"/>
      <c r="I2185" s="9"/>
      <c r="J2185" s="9"/>
      <c r="K2185" s="9"/>
      <c r="L2185" s="9"/>
    </row>
    <row r="2186" spans="1:12" x14ac:dyDescent="0.2">
      <c r="A2186" s="9"/>
      <c r="B2186" s="9"/>
      <c r="C2186" s="9"/>
      <c r="D2186" s="9"/>
      <c r="E2186" s="9"/>
      <c r="F2186" s="9"/>
      <c r="G2186" s="9"/>
      <c r="H2186" s="9"/>
      <c r="I2186" s="9"/>
      <c r="J2186" s="9"/>
      <c r="K2186" s="9"/>
      <c r="L2186" s="9"/>
    </row>
    <row r="2187" spans="1:12" x14ac:dyDescent="0.2">
      <c r="A2187" s="9"/>
      <c r="B2187" s="9"/>
      <c r="C2187" s="9"/>
      <c r="D2187" s="9"/>
      <c r="E2187" s="9"/>
      <c r="F2187" s="9"/>
      <c r="G2187" s="9"/>
      <c r="H2187" s="9"/>
      <c r="I2187" s="9"/>
      <c r="J2187" s="9"/>
      <c r="K2187" s="9"/>
      <c r="L2187" s="9"/>
    </row>
    <row r="2188" spans="1:12" x14ac:dyDescent="0.2">
      <c r="A2188" s="9"/>
      <c r="B2188" s="9"/>
      <c r="C2188" s="9"/>
      <c r="D2188" s="9"/>
      <c r="E2188" s="9"/>
      <c r="F2188" s="9"/>
      <c r="G2188" s="9"/>
      <c r="H2188" s="9"/>
      <c r="I2188" s="9"/>
      <c r="J2188" s="9"/>
      <c r="K2188" s="9"/>
      <c r="L2188" s="9"/>
    </row>
    <row r="2189" spans="1:12" x14ac:dyDescent="0.2">
      <c r="A2189" s="9"/>
      <c r="B2189" s="9"/>
      <c r="C2189" s="9"/>
      <c r="D2189" s="9"/>
      <c r="E2189" s="9"/>
      <c r="F2189" s="9"/>
      <c r="G2189" s="9"/>
      <c r="H2189" s="9"/>
      <c r="I2189" s="9"/>
      <c r="J2189" s="9"/>
      <c r="K2189" s="9"/>
      <c r="L2189" s="9"/>
    </row>
    <row r="2190" spans="1:12" x14ac:dyDescent="0.2">
      <c r="A2190" s="9"/>
      <c r="B2190" s="9"/>
      <c r="C2190" s="9"/>
      <c r="D2190" s="9"/>
      <c r="E2190" s="9"/>
      <c r="F2190" s="9"/>
      <c r="G2190" s="9"/>
      <c r="H2190" s="9"/>
      <c r="I2190" s="9"/>
      <c r="J2190" s="9"/>
      <c r="K2190" s="9"/>
      <c r="L2190" s="9"/>
    </row>
    <row r="2191" spans="1:12" x14ac:dyDescent="0.2">
      <c r="A2191" s="9"/>
      <c r="B2191" s="9"/>
      <c r="C2191" s="9"/>
      <c r="D2191" s="9"/>
      <c r="E2191" s="9"/>
      <c r="F2191" s="9"/>
      <c r="G2191" s="9"/>
      <c r="H2191" s="9"/>
      <c r="I2191" s="9"/>
      <c r="J2191" s="9"/>
      <c r="K2191" s="9"/>
      <c r="L2191" s="9"/>
    </row>
    <row r="2192" spans="1:12" x14ac:dyDescent="0.2">
      <c r="A2192" s="9"/>
      <c r="B2192" s="9"/>
      <c r="C2192" s="9"/>
      <c r="D2192" s="9"/>
      <c r="E2192" s="9"/>
      <c r="F2192" s="9"/>
      <c r="G2192" s="9"/>
      <c r="H2192" s="9"/>
      <c r="I2192" s="9"/>
      <c r="J2192" s="9"/>
      <c r="K2192" s="9"/>
      <c r="L2192" s="9"/>
    </row>
    <row r="2193" spans="1:12" x14ac:dyDescent="0.2">
      <c r="A2193" s="9"/>
      <c r="B2193" s="9"/>
      <c r="C2193" s="9"/>
      <c r="D2193" s="9"/>
      <c r="E2193" s="9"/>
      <c r="F2193" s="9"/>
      <c r="G2193" s="9"/>
      <c r="H2193" s="9"/>
      <c r="I2193" s="9"/>
      <c r="J2193" s="9"/>
      <c r="K2193" s="9"/>
      <c r="L2193" s="9"/>
    </row>
    <row r="2194" spans="1:12" x14ac:dyDescent="0.2">
      <c r="A2194" s="9"/>
      <c r="B2194" s="9"/>
      <c r="C2194" s="9"/>
      <c r="D2194" s="9"/>
      <c r="E2194" s="9"/>
      <c r="F2194" s="9"/>
      <c r="G2194" s="9"/>
      <c r="H2194" s="9"/>
      <c r="I2194" s="9"/>
      <c r="J2194" s="9"/>
      <c r="K2194" s="9"/>
      <c r="L2194" s="9"/>
    </row>
    <row r="2195" spans="1:12" x14ac:dyDescent="0.2">
      <c r="A2195" s="9"/>
      <c r="B2195" s="9"/>
      <c r="C2195" s="9"/>
      <c r="D2195" s="9"/>
      <c r="E2195" s="9"/>
      <c r="F2195" s="9"/>
      <c r="G2195" s="9"/>
      <c r="H2195" s="9"/>
      <c r="I2195" s="9"/>
      <c r="J2195" s="9"/>
      <c r="K2195" s="9"/>
      <c r="L2195" s="9"/>
    </row>
    <row r="2196" spans="1:12" x14ac:dyDescent="0.2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9"/>
      <c r="L2196" s="9"/>
    </row>
    <row r="2197" spans="1:12" x14ac:dyDescent="0.2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9"/>
      <c r="L2197" s="9"/>
    </row>
    <row r="2198" spans="1:12" x14ac:dyDescent="0.2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9"/>
      <c r="L2198" s="9"/>
    </row>
    <row r="2199" spans="1:12" x14ac:dyDescent="0.2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9"/>
      <c r="L2199" s="9"/>
    </row>
    <row r="2200" spans="1:12" x14ac:dyDescent="0.2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9"/>
      <c r="L2200" s="9"/>
    </row>
    <row r="2201" spans="1:12" x14ac:dyDescent="0.2">
      <c r="A2201" s="9"/>
      <c r="B2201" s="9"/>
      <c r="C2201" s="9"/>
      <c r="D2201" s="9"/>
      <c r="E2201" s="9"/>
      <c r="F2201" s="9"/>
      <c r="G2201" s="9"/>
      <c r="H2201" s="9"/>
      <c r="I2201" s="9"/>
      <c r="J2201" s="9"/>
      <c r="K2201" s="9"/>
      <c r="L2201" s="9"/>
    </row>
    <row r="2202" spans="1:12" x14ac:dyDescent="0.2">
      <c r="A2202" s="9"/>
      <c r="B2202" s="9"/>
      <c r="C2202" s="9"/>
      <c r="D2202" s="9"/>
      <c r="E2202" s="9"/>
      <c r="F2202" s="9"/>
      <c r="G2202" s="9"/>
      <c r="H2202" s="9"/>
      <c r="I2202" s="9"/>
      <c r="J2202" s="9"/>
      <c r="K2202" s="9"/>
      <c r="L2202" s="9"/>
    </row>
    <row r="2203" spans="1:12" x14ac:dyDescent="0.2">
      <c r="A2203" s="9"/>
      <c r="B2203" s="9"/>
      <c r="C2203" s="9"/>
      <c r="D2203" s="9"/>
      <c r="E2203" s="9"/>
      <c r="F2203" s="9"/>
      <c r="G2203" s="9"/>
      <c r="H2203" s="9"/>
      <c r="I2203" s="9"/>
      <c r="J2203" s="9"/>
      <c r="K2203" s="9"/>
      <c r="L2203" s="9"/>
    </row>
    <row r="2204" spans="1:12" x14ac:dyDescent="0.2">
      <c r="A2204" s="9"/>
      <c r="B2204" s="9"/>
      <c r="C2204" s="9"/>
      <c r="D2204" s="9"/>
      <c r="E2204" s="9"/>
      <c r="F2204" s="9"/>
      <c r="G2204" s="9"/>
      <c r="H2204" s="9"/>
      <c r="I2204" s="9"/>
      <c r="J2204" s="9"/>
      <c r="K2204" s="9"/>
      <c r="L2204" s="9"/>
    </row>
    <row r="2205" spans="1:12" x14ac:dyDescent="0.2">
      <c r="A2205" s="9"/>
      <c r="B2205" s="9"/>
      <c r="C2205" s="9"/>
      <c r="D2205" s="9"/>
      <c r="E2205" s="9"/>
      <c r="F2205" s="9"/>
      <c r="G2205" s="9"/>
      <c r="H2205" s="9"/>
      <c r="I2205" s="9"/>
      <c r="J2205" s="9"/>
      <c r="K2205" s="9"/>
      <c r="L2205" s="9"/>
    </row>
    <row r="2206" spans="1:12" x14ac:dyDescent="0.2">
      <c r="A2206" s="9"/>
      <c r="B2206" s="9"/>
      <c r="C2206" s="9"/>
      <c r="D2206" s="9"/>
      <c r="E2206" s="9"/>
      <c r="F2206" s="9"/>
      <c r="G2206" s="9"/>
      <c r="H2206" s="9"/>
      <c r="I2206" s="9"/>
      <c r="J2206" s="9"/>
      <c r="K2206" s="9"/>
      <c r="L2206" s="9"/>
    </row>
    <row r="2207" spans="1:12" x14ac:dyDescent="0.2">
      <c r="A2207" s="9"/>
      <c r="B2207" s="9"/>
      <c r="C2207" s="9"/>
      <c r="D2207" s="9"/>
      <c r="E2207" s="9"/>
      <c r="F2207" s="9"/>
      <c r="G2207" s="9"/>
      <c r="H2207" s="9"/>
      <c r="I2207" s="9"/>
      <c r="J2207" s="9"/>
      <c r="K2207" s="9"/>
      <c r="L2207" s="9"/>
    </row>
    <row r="2208" spans="1:12" x14ac:dyDescent="0.2">
      <c r="A2208" s="9"/>
      <c r="B2208" s="9"/>
      <c r="C2208" s="9"/>
      <c r="D2208" s="9"/>
      <c r="E2208" s="9"/>
      <c r="F2208" s="9"/>
      <c r="G2208" s="9"/>
      <c r="H2208" s="9"/>
      <c r="I2208" s="9"/>
      <c r="J2208" s="9"/>
      <c r="K2208" s="9"/>
      <c r="L2208" s="9"/>
    </row>
    <row r="2209" spans="1:12" x14ac:dyDescent="0.2">
      <c r="A2209" s="9"/>
      <c r="B2209" s="9"/>
      <c r="C2209" s="9"/>
      <c r="D2209" s="9"/>
      <c r="E2209" s="9"/>
      <c r="F2209" s="9"/>
      <c r="G2209" s="9"/>
      <c r="H2209" s="9"/>
      <c r="I2209" s="9"/>
      <c r="J2209" s="9"/>
      <c r="K2209" s="9"/>
      <c r="L2209" s="9"/>
    </row>
    <row r="2210" spans="1:12" x14ac:dyDescent="0.2">
      <c r="A2210" s="9"/>
      <c r="B2210" s="9"/>
      <c r="C2210" s="9"/>
      <c r="D2210" s="9"/>
      <c r="E2210" s="9"/>
      <c r="F2210" s="9"/>
      <c r="G2210" s="9"/>
      <c r="H2210" s="9"/>
      <c r="I2210" s="9"/>
      <c r="J2210" s="9"/>
      <c r="K2210" s="9"/>
      <c r="L2210" s="9"/>
    </row>
    <row r="2211" spans="1:12" x14ac:dyDescent="0.2">
      <c r="A2211" s="9"/>
      <c r="B2211" s="9"/>
      <c r="C2211" s="9"/>
      <c r="D2211" s="9"/>
      <c r="E2211" s="9"/>
      <c r="F2211" s="9"/>
      <c r="G2211" s="9"/>
      <c r="H2211" s="9"/>
      <c r="I2211" s="9"/>
      <c r="J2211" s="9"/>
      <c r="K2211" s="9"/>
      <c r="L2211" s="9"/>
    </row>
    <row r="2212" spans="1:12" x14ac:dyDescent="0.2">
      <c r="A2212" s="9"/>
      <c r="B2212" s="9"/>
      <c r="C2212" s="9"/>
      <c r="D2212" s="9"/>
      <c r="E2212" s="9"/>
      <c r="F2212" s="9"/>
      <c r="G2212" s="9"/>
      <c r="H2212" s="9"/>
      <c r="I2212" s="9"/>
      <c r="J2212" s="9"/>
      <c r="K2212" s="9"/>
      <c r="L2212" s="9"/>
    </row>
    <row r="2213" spans="1:12" x14ac:dyDescent="0.2">
      <c r="A2213" s="9"/>
      <c r="B2213" s="9"/>
      <c r="C2213" s="9"/>
      <c r="D2213" s="9"/>
      <c r="E2213" s="9"/>
      <c r="F2213" s="9"/>
      <c r="G2213" s="9"/>
      <c r="H2213" s="9"/>
      <c r="I2213" s="9"/>
      <c r="J2213" s="9"/>
      <c r="K2213" s="9"/>
      <c r="L2213" s="9"/>
    </row>
    <row r="2214" spans="1:12" x14ac:dyDescent="0.2">
      <c r="A2214" s="9"/>
      <c r="B2214" s="9"/>
      <c r="C2214" s="9"/>
      <c r="D2214" s="9"/>
      <c r="E2214" s="9"/>
      <c r="F2214" s="9"/>
      <c r="G2214" s="9"/>
      <c r="H2214" s="9"/>
      <c r="I2214" s="9"/>
      <c r="J2214" s="9"/>
      <c r="K2214" s="9"/>
      <c r="L2214" s="9"/>
    </row>
    <row r="2215" spans="1:12" x14ac:dyDescent="0.2">
      <c r="A2215" s="9"/>
      <c r="B2215" s="9"/>
      <c r="C2215" s="9"/>
      <c r="D2215" s="9"/>
      <c r="E2215" s="9"/>
      <c r="F2215" s="9"/>
      <c r="G2215" s="9"/>
      <c r="H2215" s="9"/>
      <c r="I2215" s="9"/>
      <c r="J2215" s="9"/>
      <c r="K2215" s="9"/>
      <c r="L2215" s="9"/>
    </row>
    <row r="2216" spans="1:12" x14ac:dyDescent="0.2">
      <c r="A2216" s="9"/>
      <c r="B2216" s="9"/>
      <c r="C2216" s="9"/>
      <c r="D2216" s="9"/>
      <c r="E2216" s="9"/>
      <c r="F2216" s="9"/>
      <c r="G2216" s="9"/>
      <c r="H2216" s="9"/>
      <c r="I2216" s="9"/>
      <c r="J2216" s="9"/>
      <c r="K2216" s="9"/>
      <c r="L2216" s="9"/>
    </row>
    <row r="2217" spans="1:12" x14ac:dyDescent="0.2">
      <c r="A2217" s="9"/>
      <c r="B2217" s="9"/>
      <c r="C2217" s="9"/>
      <c r="D2217" s="9"/>
      <c r="E2217" s="9"/>
      <c r="F2217" s="9"/>
      <c r="G2217" s="9"/>
      <c r="H2217" s="9"/>
      <c r="I2217" s="9"/>
      <c r="J2217" s="9"/>
      <c r="K2217" s="9"/>
      <c r="L2217" s="9"/>
    </row>
    <row r="2218" spans="1:12" x14ac:dyDescent="0.2">
      <c r="A2218" s="9"/>
      <c r="B2218" s="9"/>
      <c r="C2218" s="9"/>
      <c r="D2218" s="9"/>
      <c r="E2218" s="9"/>
      <c r="F2218" s="9"/>
      <c r="G2218" s="9"/>
      <c r="H2218" s="9"/>
      <c r="I2218" s="9"/>
      <c r="J2218" s="9"/>
      <c r="K2218" s="9"/>
      <c r="L2218" s="9"/>
    </row>
    <row r="2219" spans="1:12" x14ac:dyDescent="0.2">
      <c r="A2219" s="9"/>
      <c r="B2219" s="9"/>
      <c r="C2219" s="9"/>
      <c r="D2219" s="9"/>
      <c r="E2219" s="9"/>
      <c r="F2219" s="9"/>
      <c r="G2219" s="9"/>
      <c r="H2219" s="9"/>
      <c r="I2219" s="9"/>
      <c r="J2219" s="9"/>
      <c r="K2219" s="9"/>
      <c r="L2219" s="9"/>
    </row>
    <row r="2220" spans="1:12" x14ac:dyDescent="0.2">
      <c r="A2220" s="9"/>
      <c r="B2220" s="9"/>
      <c r="C2220" s="9"/>
      <c r="D2220" s="9"/>
      <c r="E2220" s="9"/>
      <c r="F2220" s="9"/>
      <c r="G2220" s="9"/>
      <c r="H2220" s="9"/>
      <c r="I2220" s="9"/>
      <c r="J2220" s="9"/>
      <c r="K2220" s="9"/>
      <c r="L2220" s="9"/>
    </row>
    <row r="2221" spans="1:12" x14ac:dyDescent="0.2">
      <c r="A2221" s="9"/>
      <c r="B2221" s="9"/>
      <c r="C2221" s="9"/>
      <c r="D2221" s="9"/>
      <c r="E2221" s="9"/>
      <c r="F2221" s="9"/>
      <c r="G2221" s="9"/>
      <c r="H2221" s="9"/>
      <c r="I2221" s="9"/>
      <c r="J2221" s="9"/>
      <c r="K2221" s="9"/>
      <c r="L2221" s="9"/>
    </row>
    <row r="2222" spans="1:12" x14ac:dyDescent="0.2">
      <c r="A2222" s="9"/>
      <c r="B2222" s="9"/>
      <c r="C2222" s="9"/>
      <c r="D2222" s="9"/>
      <c r="E2222" s="9"/>
      <c r="F2222" s="9"/>
      <c r="G2222" s="9"/>
      <c r="H2222" s="9"/>
      <c r="I2222" s="9"/>
      <c r="J2222" s="9"/>
      <c r="K2222" s="9"/>
      <c r="L2222" s="9"/>
    </row>
    <row r="2223" spans="1:12" x14ac:dyDescent="0.2">
      <c r="A2223" s="9"/>
      <c r="B2223" s="9"/>
      <c r="C2223" s="9"/>
      <c r="D2223" s="9"/>
      <c r="E2223" s="9"/>
      <c r="F2223" s="9"/>
      <c r="G2223" s="9"/>
      <c r="H2223" s="9"/>
      <c r="I2223" s="9"/>
      <c r="J2223" s="9"/>
      <c r="K2223" s="9"/>
      <c r="L2223" s="9"/>
    </row>
    <row r="2224" spans="1:12" x14ac:dyDescent="0.2">
      <c r="A2224" s="9"/>
      <c r="B2224" s="9"/>
      <c r="C2224" s="9"/>
      <c r="D2224" s="9"/>
      <c r="E2224" s="9"/>
      <c r="F2224" s="9"/>
      <c r="G2224" s="9"/>
      <c r="H2224" s="9"/>
      <c r="I2224" s="9"/>
      <c r="J2224" s="9"/>
      <c r="K2224" s="9"/>
      <c r="L2224" s="9"/>
    </row>
    <row r="2225" spans="1:12" x14ac:dyDescent="0.2">
      <c r="A2225" s="9"/>
      <c r="B2225" s="9"/>
      <c r="C2225" s="9"/>
      <c r="D2225" s="9"/>
      <c r="E2225" s="9"/>
      <c r="F2225" s="9"/>
      <c r="G2225" s="9"/>
      <c r="H2225" s="9"/>
      <c r="I2225" s="9"/>
      <c r="J2225" s="9"/>
      <c r="K2225" s="9"/>
      <c r="L2225" s="9"/>
    </row>
    <row r="2226" spans="1:12" x14ac:dyDescent="0.2">
      <c r="A2226" s="9"/>
      <c r="B2226" s="9"/>
      <c r="C2226" s="9"/>
      <c r="D2226" s="9"/>
      <c r="E2226" s="9"/>
      <c r="F2226" s="9"/>
      <c r="G2226" s="9"/>
      <c r="H2226" s="9"/>
      <c r="I2226" s="9"/>
      <c r="J2226" s="9"/>
      <c r="K2226" s="9"/>
      <c r="L2226" s="9"/>
    </row>
    <row r="2227" spans="1:12" x14ac:dyDescent="0.2">
      <c r="A2227" s="9"/>
      <c r="B2227" s="9"/>
      <c r="C2227" s="9"/>
      <c r="D2227" s="9"/>
      <c r="E2227" s="9"/>
      <c r="F2227" s="9"/>
      <c r="G2227" s="9"/>
      <c r="H2227" s="9"/>
      <c r="I2227" s="9"/>
      <c r="J2227" s="9"/>
      <c r="K2227" s="9"/>
      <c r="L2227" s="9"/>
    </row>
    <row r="2228" spans="1:12" x14ac:dyDescent="0.2">
      <c r="A2228" s="9"/>
      <c r="B2228" s="9"/>
      <c r="C2228" s="9"/>
      <c r="D2228" s="9"/>
      <c r="E2228" s="9"/>
      <c r="F2228" s="9"/>
      <c r="G2228" s="9"/>
      <c r="H2228" s="9"/>
      <c r="I2228" s="9"/>
      <c r="J2228" s="9"/>
      <c r="K2228" s="9"/>
      <c r="L2228" s="9"/>
    </row>
    <row r="2229" spans="1:12" x14ac:dyDescent="0.2">
      <c r="A2229" s="9"/>
      <c r="B2229" s="9"/>
      <c r="C2229" s="9"/>
      <c r="D2229" s="9"/>
      <c r="E2229" s="9"/>
      <c r="F2229" s="9"/>
      <c r="G2229" s="9"/>
      <c r="H2229" s="9"/>
      <c r="I2229" s="9"/>
      <c r="J2229" s="9"/>
      <c r="K2229" s="9"/>
      <c r="L2229" s="9"/>
    </row>
    <row r="2230" spans="1:12" x14ac:dyDescent="0.2">
      <c r="A2230" s="9"/>
      <c r="B2230" s="9"/>
      <c r="C2230" s="9"/>
      <c r="D2230" s="9"/>
      <c r="E2230" s="9"/>
      <c r="F2230" s="9"/>
      <c r="G2230" s="9"/>
      <c r="H2230" s="9"/>
      <c r="I2230" s="9"/>
      <c r="J2230" s="9"/>
      <c r="K2230" s="9"/>
      <c r="L2230" s="9"/>
    </row>
    <row r="2231" spans="1:12" x14ac:dyDescent="0.2">
      <c r="A2231" s="9"/>
      <c r="B2231" s="9"/>
      <c r="C2231" s="9"/>
      <c r="D2231" s="9"/>
      <c r="E2231" s="9"/>
      <c r="F2231" s="9"/>
      <c r="G2231" s="9"/>
      <c r="H2231" s="9"/>
      <c r="I2231" s="9"/>
      <c r="J2231" s="9"/>
      <c r="K2231" s="9"/>
      <c r="L2231" s="9"/>
    </row>
    <row r="2232" spans="1:12" x14ac:dyDescent="0.2">
      <c r="A2232" s="9"/>
      <c r="B2232" s="9"/>
      <c r="C2232" s="9"/>
      <c r="D2232" s="9"/>
      <c r="E2232" s="9"/>
      <c r="F2232" s="9"/>
      <c r="G2232" s="9"/>
      <c r="H2232" s="9"/>
      <c r="I2232" s="9"/>
      <c r="J2232" s="9"/>
      <c r="K2232" s="9"/>
      <c r="L2232" s="9"/>
    </row>
    <row r="2233" spans="1:12" x14ac:dyDescent="0.2">
      <c r="A2233" s="9"/>
      <c r="B2233" s="9"/>
      <c r="C2233" s="9"/>
      <c r="D2233" s="9"/>
      <c r="E2233" s="9"/>
      <c r="F2233" s="9"/>
      <c r="G2233" s="9"/>
      <c r="H2233" s="9"/>
      <c r="I2233" s="9"/>
      <c r="J2233" s="9"/>
      <c r="K2233" s="9"/>
      <c r="L2233" s="9"/>
    </row>
    <row r="2234" spans="1:12" x14ac:dyDescent="0.2">
      <c r="A2234" s="9"/>
      <c r="B2234" s="9"/>
      <c r="C2234" s="9"/>
      <c r="D2234" s="9"/>
      <c r="E2234" s="9"/>
      <c r="F2234" s="9"/>
      <c r="G2234" s="9"/>
      <c r="H2234" s="9"/>
      <c r="I2234" s="9"/>
      <c r="J2234" s="9"/>
      <c r="K2234" s="9"/>
      <c r="L2234" s="9"/>
    </row>
    <row r="2235" spans="1:12" x14ac:dyDescent="0.2">
      <c r="A2235" s="9"/>
      <c r="B2235" s="9"/>
      <c r="C2235" s="9"/>
      <c r="D2235" s="9"/>
      <c r="E2235" s="9"/>
      <c r="F2235" s="9"/>
      <c r="G2235" s="9"/>
      <c r="H2235" s="9"/>
      <c r="I2235" s="9"/>
      <c r="J2235" s="9"/>
      <c r="K2235" s="9"/>
      <c r="L2235" s="9"/>
    </row>
    <row r="2236" spans="1:12" x14ac:dyDescent="0.2">
      <c r="A2236" s="9"/>
      <c r="B2236" s="9"/>
      <c r="C2236" s="9"/>
      <c r="D2236" s="9"/>
      <c r="E2236" s="9"/>
      <c r="F2236" s="9"/>
      <c r="G2236" s="9"/>
      <c r="H2236" s="9"/>
      <c r="I2236" s="9"/>
      <c r="J2236" s="9"/>
      <c r="K2236" s="9"/>
      <c r="L2236" s="9"/>
    </row>
    <row r="2237" spans="1:12" x14ac:dyDescent="0.2">
      <c r="A2237" s="9"/>
      <c r="B2237" s="9"/>
      <c r="C2237" s="9"/>
      <c r="D2237" s="9"/>
      <c r="E2237" s="9"/>
      <c r="F2237" s="9"/>
      <c r="G2237" s="9"/>
      <c r="H2237" s="9"/>
      <c r="I2237" s="9"/>
      <c r="J2237" s="9"/>
      <c r="K2237" s="9"/>
      <c r="L2237" s="9"/>
    </row>
    <row r="2238" spans="1:12" x14ac:dyDescent="0.2">
      <c r="A2238" s="9"/>
      <c r="B2238" s="9"/>
      <c r="C2238" s="9"/>
      <c r="D2238" s="9"/>
      <c r="E2238" s="9"/>
      <c r="F2238" s="9"/>
      <c r="G2238" s="9"/>
      <c r="H2238" s="9"/>
      <c r="I2238" s="9"/>
      <c r="J2238" s="9"/>
      <c r="K2238" s="9"/>
      <c r="L2238" s="9"/>
    </row>
    <row r="2239" spans="1:12" x14ac:dyDescent="0.2">
      <c r="A2239" s="9"/>
      <c r="B2239" s="9"/>
      <c r="C2239" s="9"/>
      <c r="D2239" s="9"/>
      <c r="E2239" s="9"/>
      <c r="F2239" s="9"/>
      <c r="G2239" s="9"/>
      <c r="H2239" s="9"/>
      <c r="I2239" s="9"/>
      <c r="J2239" s="9"/>
      <c r="K2239" s="9"/>
      <c r="L2239" s="9"/>
    </row>
    <row r="2240" spans="1:12" x14ac:dyDescent="0.2">
      <c r="A2240" s="9"/>
      <c r="B2240" s="9"/>
      <c r="C2240" s="9"/>
      <c r="D2240" s="9"/>
      <c r="E2240" s="9"/>
      <c r="F2240" s="9"/>
      <c r="G2240" s="9"/>
      <c r="H2240" s="9"/>
      <c r="I2240" s="9"/>
      <c r="J2240" s="9"/>
      <c r="K2240" s="9"/>
      <c r="L2240" s="9"/>
    </row>
    <row r="2241" spans="1:12" x14ac:dyDescent="0.2">
      <c r="A2241" s="9"/>
      <c r="B2241" s="9"/>
      <c r="C2241" s="9"/>
      <c r="D2241" s="9"/>
      <c r="E2241" s="9"/>
      <c r="F2241" s="9"/>
      <c r="G2241" s="9"/>
      <c r="H2241" s="9"/>
      <c r="I2241" s="9"/>
      <c r="J2241" s="9"/>
      <c r="K2241" s="9"/>
      <c r="L2241" s="9"/>
    </row>
    <row r="2242" spans="1:12" x14ac:dyDescent="0.2">
      <c r="A2242" s="9"/>
      <c r="B2242" s="9"/>
      <c r="C2242" s="9"/>
      <c r="D2242" s="9"/>
      <c r="E2242" s="9"/>
      <c r="F2242" s="9"/>
      <c r="G2242" s="9"/>
      <c r="H2242" s="9"/>
      <c r="I2242" s="9"/>
      <c r="J2242" s="9"/>
      <c r="K2242" s="9"/>
      <c r="L2242" s="9"/>
    </row>
    <row r="2243" spans="1:12" x14ac:dyDescent="0.2">
      <c r="A2243" s="9"/>
      <c r="B2243" s="9"/>
      <c r="C2243" s="9"/>
      <c r="D2243" s="9"/>
      <c r="E2243" s="9"/>
      <c r="F2243" s="9"/>
      <c r="G2243" s="9"/>
      <c r="H2243" s="9"/>
      <c r="I2243" s="9"/>
      <c r="J2243" s="9"/>
      <c r="K2243" s="9"/>
      <c r="L2243" s="9"/>
    </row>
    <row r="2244" spans="1:12" x14ac:dyDescent="0.2">
      <c r="A2244" s="9"/>
      <c r="B2244" s="9"/>
      <c r="C2244" s="9"/>
      <c r="D2244" s="9"/>
      <c r="E2244" s="9"/>
      <c r="F2244" s="9"/>
      <c r="G2244" s="9"/>
      <c r="H2244" s="9"/>
      <c r="I2244" s="9"/>
      <c r="J2244" s="9"/>
      <c r="K2244" s="9"/>
      <c r="L2244" s="9"/>
    </row>
    <row r="2245" spans="1:12" x14ac:dyDescent="0.2">
      <c r="A2245" s="9"/>
      <c r="B2245" s="9"/>
      <c r="C2245" s="9"/>
      <c r="D2245" s="9"/>
      <c r="E2245" s="9"/>
      <c r="F2245" s="9"/>
      <c r="G2245" s="9"/>
      <c r="H2245" s="9"/>
      <c r="I2245" s="9"/>
      <c r="J2245" s="9"/>
      <c r="K2245" s="9"/>
      <c r="L2245" s="9"/>
    </row>
    <row r="2246" spans="1:12" x14ac:dyDescent="0.2">
      <c r="A2246" s="9"/>
      <c r="B2246" s="9"/>
      <c r="C2246" s="9"/>
      <c r="D2246" s="9"/>
      <c r="E2246" s="9"/>
      <c r="F2246" s="9"/>
      <c r="G2246" s="9"/>
      <c r="H2246" s="9"/>
      <c r="I2246" s="9"/>
      <c r="J2246" s="9"/>
      <c r="K2246" s="9"/>
      <c r="L2246" s="9"/>
    </row>
    <row r="2247" spans="1:12" x14ac:dyDescent="0.2">
      <c r="A2247" s="9"/>
      <c r="B2247" s="9"/>
      <c r="C2247" s="9"/>
      <c r="D2247" s="9"/>
      <c r="E2247" s="9"/>
      <c r="F2247" s="9"/>
      <c r="G2247" s="9"/>
      <c r="H2247" s="9"/>
      <c r="I2247" s="9"/>
      <c r="J2247" s="9"/>
      <c r="K2247" s="9"/>
      <c r="L2247" s="9"/>
    </row>
    <row r="2248" spans="1:12" x14ac:dyDescent="0.2">
      <c r="A2248" s="9"/>
      <c r="B2248" s="9"/>
      <c r="C2248" s="9"/>
      <c r="D2248" s="9"/>
      <c r="E2248" s="9"/>
      <c r="F2248" s="9"/>
      <c r="G2248" s="9"/>
      <c r="H2248" s="9"/>
      <c r="I2248" s="9"/>
      <c r="J2248" s="9"/>
      <c r="K2248" s="9"/>
      <c r="L2248" s="9"/>
    </row>
    <row r="2249" spans="1:12" x14ac:dyDescent="0.2">
      <c r="A2249" s="9"/>
      <c r="B2249" s="9"/>
      <c r="C2249" s="9"/>
      <c r="D2249" s="9"/>
      <c r="E2249" s="9"/>
      <c r="F2249" s="9"/>
      <c r="G2249" s="9"/>
      <c r="H2249" s="9"/>
      <c r="I2249" s="9"/>
      <c r="J2249" s="9"/>
      <c r="K2249" s="9"/>
      <c r="L2249" s="9"/>
    </row>
    <row r="2250" spans="1:12" x14ac:dyDescent="0.2">
      <c r="A2250" s="9"/>
      <c r="B2250" s="9"/>
      <c r="C2250" s="9"/>
      <c r="D2250" s="9"/>
      <c r="E2250" s="9"/>
      <c r="F2250" s="9"/>
      <c r="G2250" s="9"/>
      <c r="H2250" s="9"/>
      <c r="I2250" s="9"/>
      <c r="J2250" s="9"/>
      <c r="K2250" s="9"/>
      <c r="L2250" s="9"/>
    </row>
    <row r="2251" spans="1:12" x14ac:dyDescent="0.2">
      <c r="A2251" s="9"/>
      <c r="B2251" s="9"/>
      <c r="C2251" s="9"/>
      <c r="D2251" s="9"/>
      <c r="E2251" s="9"/>
      <c r="F2251" s="9"/>
      <c r="G2251" s="9"/>
      <c r="H2251" s="9"/>
      <c r="I2251" s="9"/>
      <c r="J2251" s="9"/>
      <c r="K2251" s="9"/>
      <c r="L2251" s="9"/>
    </row>
    <row r="2252" spans="1:12" x14ac:dyDescent="0.2">
      <c r="A2252" s="9"/>
      <c r="B2252" s="9"/>
      <c r="C2252" s="9"/>
      <c r="D2252" s="9"/>
      <c r="E2252" s="9"/>
      <c r="F2252" s="9"/>
      <c r="G2252" s="9"/>
      <c r="H2252" s="9"/>
      <c r="I2252" s="9"/>
      <c r="J2252" s="9"/>
      <c r="K2252" s="9"/>
      <c r="L2252" s="9"/>
    </row>
    <row r="2253" spans="1:12" x14ac:dyDescent="0.2">
      <c r="A2253" s="9"/>
      <c r="B2253" s="9"/>
      <c r="C2253" s="9"/>
      <c r="D2253" s="9"/>
      <c r="E2253" s="9"/>
      <c r="F2253" s="9"/>
      <c r="G2253" s="9"/>
      <c r="H2253" s="9"/>
      <c r="I2253" s="9"/>
      <c r="J2253" s="9"/>
      <c r="K2253" s="9"/>
      <c r="L2253" s="9"/>
    </row>
  </sheetData>
  <phoneticPr fontId="2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-0.249977111117893"/>
  </sheetPr>
  <dimension ref="A1:M1802"/>
  <sheetViews>
    <sheetView tabSelected="1" zoomScale="115" zoomScaleNormal="115" workbookViewId="0">
      <pane xSplit="3" ySplit="1" topLeftCell="D2" activePane="bottomRight" state="frozen"/>
      <selection pane="topRight" activeCell="F1" sqref="F1"/>
      <selection pane="bottomLeft" activeCell="A2" sqref="A2"/>
      <selection pane="bottomRight" activeCell="G2" sqref="G2"/>
    </sheetView>
  </sheetViews>
  <sheetFormatPr defaultColWidth="8.875" defaultRowHeight="14.25" x14ac:dyDescent="0.2"/>
  <cols>
    <col min="1" max="3" width="8.875" style="3"/>
  </cols>
  <sheetData>
    <row r="1" spans="1:13" ht="42.75" x14ac:dyDescent="0.2">
      <c r="A1" s="3" t="s">
        <v>0</v>
      </c>
      <c r="B1" s="3" t="s">
        <v>1</v>
      </c>
      <c r="C1" s="3" t="s">
        <v>2</v>
      </c>
      <c r="D1" t="s">
        <v>40</v>
      </c>
      <c r="E1" t="s">
        <v>14</v>
      </c>
      <c r="F1" t="s">
        <v>41</v>
      </c>
      <c r="G1" t="s">
        <v>42</v>
      </c>
      <c r="H1" t="s">
        <v>17</v>
      </c>
      <c r="I1" t="s">
        <v>16</v>
      </c>
      <c r="J1" t="s">
        <v>13</v>
      </c>
      <c r="K1" t="s">
        <v>18</v>
      </c>
      <c r="L1" t="s">
        <v>19</v>
      </c>
    </row>
    <row r="2" spans="1:13" x14ac:dyDescent="0.2">
      <c r="A2" s="3" t="s">
        <v>102</v>
      </c>
      <c r="B2" s="3" t="s">
        <v>1</v>
      </c>
      <c r="C2" s="3" t="s">
        <v>2</v>
      </c>
      <c r="D2" t="s">
        <v>103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110</v>
      </c>
      <c r="L2" t="s">
        <v>111</v>
      </c>
      <c r="M2" t="s">
        <v>112</v>
      </c>
    </row>
    <row r="3" spans="1:13" x14ac:dyDescent="0.2">
      <c r="A3" s="3">
        <v>1</v>
      </c>
      <c r="B3" s="3">
        <v>1</v>
      </c>
      <c r="C3" s="3">
        <v>1</v>
      </c>
      <c r="D3">
        <v>2</v>
      </c>
      <c r="E3">
        <v>205</v>
      </c>
      <c r="F3">
        <v>201</v>
      </c>
      <c r="G3">
        <v>0</v>
      </c>
      <c r="H3">
        <v>4</v>
      </c>
      <c r="I3">
        <v>205</v>
      </c>
      <c r="J3">
        <v>20504</v>
      </c>
      <c r="K3">
        <v>3</v>
      </c>
      <c r="L3">
        <v>2</v>
      </c>
    </row>
    <row r="4" spans="1:13" x14ac:dyDescent="0.2">
      <c r="A4" s="3">
        <v>1</v>
      </c>
      <c r="B4" s="3">
        <v>1</v>
      </c>
      <c r="C4" s="3">
        <v>2</v>
      </c>
      <c r="D4">
        <v>1</v>
      </c>
      <c r="E4">
        <v>109</v>
      </c>
      <c r="F4">
        <v>104</v>
      </c>
      <c r="G4">
        <v>3</v>
      </c>
      <c r="H4">
        <v>6</v>
      </c>
      <c r="I4">
        <v>101</v>
      </c>
      <c r="J4">
        <v>10102</v>
      </c>
      <c r="K4">
        <v>3</v>
      </c>
      <c r="L4">
        <v>1</v>
      </c>
    </row>
    <row r="5" spans="1:13" x14ac:dyDescent="0.2">
      <c r="A5" s="3">
        <v>1</v>
      </c>
      <c r="B5" s="3">
        <v>1</v>
      </c>
      <c r="C5" s="3">
        <v>3</v>
      </c>
      <c r="D5">
        <v>2</v>
      </c>
      <c r="E5">
        <v>209</v>
      </c>
      <c r="F5">
        <v>204</v>
      </c>
      <c r="G5">
        <v>0</v>
      </c>
      <c r="H5">
        <v>5</v>
      </c>
      <c r="I5">
        <v>201</v>
      </c>
      <c r="J5">
        <v>20101</v>
      </c>
      <c r="K5">
        <v>2</v>
      </c>
      <c r="L5">
        <v>2</v>
      </c>
    </row>
    <row r="6" spans="1:13" x14ac:dyDescent="0.2">
      <c r="A6" s="3">
        <v>1</v>
      </c>
      <c r="B6" s="3">
        <v>1</v>
      </c>
      <c r="C6" s="3">
        <v>4</v>
      </c>
      <c r="D6">
        <v>2</v>
      </c>
      <c r="E6">
        <v>208</v>
      </c>
      <c r="F6">
        <v>202</v>
      </c>
      <c r="G6">
        <v>0</v>
      </c>
      <c r="H6">
        <v>1</v>
      </c>
      <c r="I6">
        <v>204</v>
      </c>
      <c r="J6">
        <v>20402</v>
      </c>
      <c r="K6">
        <v>1</v>
      </c>
      <c r="L6">
        <v>1</v>
      </c>
    </row>
    <row r="7" spans="1:13" x14ac:dyDescent="0.2">
      <c r="A7" s="3">
        <v>1</v>
      </c>
      <c r="B7" s="3">
        <v>1</v>
      </c>
      <c r="C7" s="3">
        <v>5</v>
      </c>
      <c r="D7">
        <v>1</v>
      </c>
      <c r="E7">
        <v>103</v>
      </c>
      <c r="F7">
        <v>102</v>
      </c>
      <c r="G7">
        <v>2</v>
      </c>
      <c r="H7">
        <v>6</v>
      </c>
      <c r="I7">
        <v>105</v>
      </c>
      <c r="J7">
        <v>10505</v>
      </c>
      <c r="K7">
        <v>2</v>
      </c>
      <c r="L7">
        <v>1</v>
      </c>
    </row>
    <row r="8" spans="1:13" x14ac:dyDescent="0.2">
      <c r="A8" s="3">
        <v>1</v>
      </c>
      <c r="B8" s="3">
        <v>1</v>
      </c>
      <c r="C8" s="3">
        <v>6</v>
      </c>
      <c r="D8">
        <v>1</v>
      </c>
      <c r="E8">
        <v>114</v>
      </c>
      <c r="F8">
        <v>103</v>
      </c>
      <c r="G8">
        <v>6</v>
      </c>
      <c r="H8">
        <v>6</v>
      </c>
      <c r="I8">
        <v>103</v>
      </c>
      <c r="J8">
        <v>10304</v>
      </c>
      <c r="K8">
        <v>1</v>
      </c>
      <c r="L8">
        <v>2</v>
      </c>
    </row>
    <row r="9" spans="1:13" x14ac:dyDescent="0.2">
      <c r="A9" s="3">
        <v>1</v>
      </c>
      <c r="B9" s="3">
        <v>2</v>
      </c>
      <c r="C9" s="3">
        <v>1</v>
      </c>
      <c r="D9">
        <v>2</v>
      </c>
      <c r="E9">
        <v>212</v>
      </c>
      <c r="F9">
        <v>204</v>
      </c>
      <c r="G9">
        <v>0</v>
      </c>
      <c r="H9">
        <v>1</v>
      </c>
      <c r="I9">
        <v>203</v>
      </c>
      <c r="J9">
        <v>20301</v>
      </c>
      <c r="K9">
        <v>2</v>
      </c>
      <c r="L9">
        <v>2</v>
      </c>
    </row>
    <row r="10" spans="1:13" x14ac:dyDescent="0.2">
      <c r="A10" s="3">
        <v>1</v>
      </c>
      <c r="B10" s="3">
        <v>2</v>
      </c>
      <c r="C10" s="3">
        <v>2</v>
      </c>
      <c r="D10">
        <v>1</v>
      </c>
      <c r="E10">
        <v>108</v>
      </c>
      <c r="F10">
        <v>103</v>
      </c>
      <c r="G10">
        <v>4</v>
      </c>
      <c r="H10">
        <v>6</v>
      </c>
      <c r="I10">
        <v>103</v>
      </c>
      <c r="J10">
        <v>10305</v>
      </c>
      <c r="K10">
        <v>3</v>
      </c>
      <c r="L10">
        <v>1</v>
      </c>
    </row>
    <row r="11" spans="1:13" x14ac:dyDescent="0.2">
      <c r="A11" s="3">
        <v>1</v>
      </c>
      <c r="B11" s="3">
        <v>2</v>
      </c>
      <c r="C11" s="3">
        <v>3</v>
      </c>
      <c r="D11">
        <v>1</v>
      </c>
      <c r="E11">
        <v>107</v>
      </c>
      <c r="F11">
        <v>101</v>
      </c>
      <c r="G11">
        <v>5</v>
      </c>
      <c r="H11">
        <v>6</v>
      </c>
      <c r="I11">
        <v>102</v>
      </c>
      <c r="J11">
        <v>10203</v>
      </c>
      <c r="K11">
        <v>3</v>
      </c>
      <c r="L11">
        <v>2</v>
      </c>
    </row>
    <row r="12" spans="1:13" x14ac:dyDescent="0.2">
      <c r="A12" s="3">
        <v>1</v>
      </c>
      <c r="B12" s="3">
        <v>2</v>
      </c>
      <c r="C12" s="3">
        <v>4</v>
      </c>
      <c r="D12">
        <v>2</v>
      </c>
      <c r="E12">
        <v>211</v>
      </c>
      <c r="F12">
        <v>203</v>
      </c>
      <c r="G12">
        <v>0</v>
      </c>
      <c r="H12">
        <v>3</v>
      </c>
      <c r="I12">
        <v>201</v>
      </c>
      <c r="J12">
        <v>20103</v>
      </c>
      <c r="K12">
        <v>1</v>
      </c>
      <c r="L12">
        <v>2</v>
      </c>
    </row>
    <row r="13" spans="1:13" x14ac:dyDescent="0.2">
      <c r="A13" s="3">
        <v>1</v>
      </c>
      <c r="B13" s="3">
        <v>2</v>
      </c>
      <c r="C13" s="3">
        <v>5</v>
      </c>
      <c r="D13">
        <v>2</v>
      </c>
      <c r="E13">
        <v>206</v>
      </c>
      <c r="F13">
        <v>202</v>
      </c>
      <c r="G13">
        <v>0</v>
      </c>
      <c r="H13">
        <v>2</v>
      </c>
      <c r="I13">
        <v>207</v>
      </c>
      <c r="J13">
        <v>20705</v>
      </c>
      <c r="K13">
        <v>2</v>
      </c>
      <c r="L13">
        <v>1</v>
      </c>
    </row>
    <row r="14" spans="1:13" x14ac:dyDescent="0.2">
      <c r="A14" s="3">
        <v>1</v>
      </c>
      <c r="B14" s="3">
        <v>2</v>
      </c>
      <c r="C14" s="3">
        <v>6</v>
      </c>
      <c r="D14">
        <v>1</v>
      </c>
      <c r="E14">
        <v>111</v>
      </c>
      <c r="F14">
        <v>105</v>
      </c>
      <c r="G14">
        <v>3</v>
      </c>
      <c r="H14">
        <v>6</v>
      </c>
      <c r="I14">
        <v>104</v>
      </c>
      <c r="J14">
        <v>10401</v>
      </c>
      <c r="K14">
        <v>1</v>
      </c>
      <c r="L14">
        <v>1</v>
      </c>
    </row>
    <row r="15" spans="1:13" x14ac:dyDescent="0.2">
      <c r="A15" s="3">
        <v>1</v>
      </c>
      <c r="B15" s="3">
        <v>3</v>
      </c>
      <c r="C15" s="3">
        <v>1</v>
      </c>
      <c r="D15">
        <v>1</v>
      </c>
      <c r="E15">
        <v>105</v>
      </c>
      <c r="F15">
        <v>105</v>
      </c>
      <c r="G15">
        <v>5</v>
      </c>
      <c r="H15">
        <v>6</v>
      </c>
      <c r="I15">
        <v>101</v>
      </c>
      <c r="J15">
        <v>10104</v>
      </c>
      <c r="K15">
        <v>2</v>
      </c>
      <c r="L15">
        <v>1</v>
      </c>
    </row>
    <row r="16" spans="1:13" x14ac:dyDescent="0.2">
      <c r="A16" s="3">
        <v>1</v>
      </c>
      <c r="B16" s="3">
        <v>3</v>
      </c>
      <c r="C16" s="3">
        <v>2</v>
      </c>
      <c r="D16">
        <v>2</v>
      </c>
      <c r="E16">
        <v>204</v>
      </c>
      <c r="F16">
        <v>204</v>
      </c>
      <c r="G16">
        <v>0</v>
      </c>
      <c r="H16">
        <v>2</v>
      </c>
      <c r="I16">
        <v>206</v>
      </c>
      <c r="J16">
        <v>20602</v>
      </c>
      <c r="K16">
        <v>1</v>
      </c>
      <c r="L16">
        <v>2</v>
      </c>
    </row>
    <row r="17" spans="1:12" x14ac:dyDescent="0.2">
      <c r="A17" s="3">
        <v>1</v>
      </c>
      <c r="B17" s="3">
        <v>3</v>
      </c>
      <c r="C17" s="3">
        <v>3</v>
      </c>
      <c r="D17">
        <v>1</v>
      </c>
      <c r="E17">
        <v>106</v>
      </c>
      <c r="F17">
        <v>102</v>
      </c>
      <c r="G17">
        <v>4</v>
      </c>
      <c r="H17">
        <v>6</v>
      </c>
      <c r="I17">
        <v>105</v>
      </c>
      <c r="J17">
        <v>10502</v>
      </c>
      <c r="K17">
        <v>3</v>
      </c>
      <c r="L17">
        <v>2</v>
      </c>
    </row>
    <row r="18" spans="1:12" x14ac:dyDescent="0.2">
      <c r="A18" s="3">
        <v>1</v>
      </c>
      <c r="B18" s="3">
        <v>3</v>
      </c>
      <c r="C18" s="3">
        <v>4</v>
      </c>
      <c r="D18">
        <v>2</v>
      </c>
      <c r="E18">
        <v>202</v>
      </c>
      <c r="F18">
        <v>201</v>
      </c>
      <c r="G18">
        <v>0</v>
      </c>
      <c r="H18">
        <v>4</v>
      </c>
      <c r="I18">
        <v>206</v>
      </c>
      <c r="J18">
        <v>20605</v>
      </c>
      <c r="K18">
        <v>1</v>
      </c>
      <c r="L18">
        <v>1</v>
      </c>
    </row>
    <row r="19" spans="1:12" x14ac:dyDescent="0.2">
      <c r="A19" s="3">
        <v>1</v>
      </c>
      <c r="B19" s="3">
        <v>3</v>
      </c>
      <c r="C19" s="3">
        <v>5</v>
      </c>
      <c r="D19">
        <v>1</v>
      </c>
      <c r="E19">
        <v>101</v>
      </c>
      <c r="F19">
        <v>104</v>
      </c>
      <c r="G19">
        <v>1</v>
      </c>
      <c r="H19">
        <v>6</v>
      </c>
      <c r="I19">
        <v>102</v>
      </c>
      <c r="J19">
        <v>10201</v>
      </c>
      <c r="K19">
        <v>2</v>
      </c>
      <c r="L19">
        <v>2</v>
      </c>
    </row>
    <row r="20" spans="1:12" x14ac:dyDescent="0.2">
      <c r="A20" s="3">
        <v>1</v>
      </c>
      <c r="B20" s="3">
        <v>3</v>
      </c>
      <c r="C20" s="3">
        <v>6</v>
      </c>
      <c r="D20">
        <v>2</v>
      </c>
      <c r="E20">
        <v>203</v>
      </c>
      <c r="F20">
        <v>203</v>
      </c>
      <c r="G20">
        <v>0</v>
      </c>
      <c r="H20">
        <v>5</v>
      </c>
      <c r="I20">
        <v>202</v>
      </c>
      <c r="J20">
        <v>20204</v>
      </c>
      <c r="K20">
        <v>3</v>
      </c>
      <c r="L20">
        <v>1</v>
      </c>
    </row>
    <row r="21" spans="1:12" x14ac:dyDescent="0.2">
      <c r="A21" s="3">
        <v>1</v>
      </c>
      <c r="B21" s="3">
        <v>4</v>
      </c>
      <c r="C21" s="3">
        <v>1</v>
      </c>
      <c r="D21">
        <v>2</v>
      </c>
      <c r="E21">
        <v>207</v>
      </c>
      <c r="F21">
        <v>202</v>
      </c>
      <c r="G21">
        <v>0</v>
      </c>
      <c r="H21">
        <v>5</v>
      </c>
      <c r="I21">
        <v>202</v>
      </c>
      <c r="J21">
        <v>20205</v>
      </c>
      <c r="K21">
        <v>3</v>
      </c>
      <c r="L21">
        <v>2</v>
      </c>
    </row>
    <row r="22" spans="1:12" x14ac:dyDescent="0.2">
      <c r="A22" s="3">
        <v>1</v>
      </c>
      <c r="B22" s="3">
        <v>4</v>
      </c>
      <c r="C22" s="3">
        <v>2</v>
      </c>
      <c r="D22">
        <v>1</v>
      </c>
      <c r="E22">
        <v>112</v>
      </c>
      <c r="F22">
        <v>103</v>
      </c>
      <c r="G22">
        <v>2</v>
      </c>
      <c r="H22">
        <v>6</v>
      </c>
      <c r="I22">
        <v>105</v>
      </c>
      <c r="J22">
        <v>10505</v>
      </c>
      <c r="K22">
        <v>1</v>
      </c>
      <c r="L22">
        <v>2</v>
      </c>
    </row>
    <row r="23" spans="1:12" x14ac:dyDescent="0.2">
      <c r="A23" s="3">
        <v>1</v>
      </c>
      <c r="B23" s="3">
        <v>4</v>
      </c>
      <c r="C23" s="3">
        <v>3</v>
      </c>
      <c r="D23">
        <v>1</v>
      </c>
      <c r="E23">
        <v>102</v>
      </c>
      <c r="F23">
        <v>101</v>
      </c>
      <c r="G23">
        <v>1</v>
      </c>
      <c r="H23">
        <v>6</v>
      </c>
      <c r="I23">
        <v>104</v>
      </c>
      <c r="J23">
        <v>10401</v>
      </c>
      <c r="K23">
        <v>2</v>
      </c>
      <c r="L23">
        <v>2</v>
      </c>
    </row>
    <row r="24" spans="1:12" x14ac:dyDescent="0.2">
      <c r="A24" s="3">
        <v>1</v>
      </c>
      <c r="B24" s="3">
        <v>4</v>
      </c>
      <c r="C24" s="3">
        <v>4</v>
      </c>
      <c r="D24">
        <v>1</v>
      </c>
      <c r="E24">
        <v>101</v>
      </c>
      <c r="F24">
        <v>104</v>
      </c>
      <c r="G24">
        <v>6</v>
      </c>
      <c r="H24">
        <v>6</v>
      </c>
      <c r="I24">
        <v>103</v>
      </c>
      <c r="J24">
        <v>10303</v>
      </c>
      <c r="K24">
        <v>2</v>
      </c>
      <c r="L24">
        <v>1</v>
      </c>
    </row>
    <row r="25" spans="1:12" x14ac:dyDescent="0.2">
      <c r="A25" s="3">
        <v>1</v>
      </c>
      <c r="B25" s="3">
        <v>4</v>
      </c>
      <c r="C25" s="3">
        <v>5</v>
      </c>
      <c r="D25">
        <v>2</v>
      </c>
      <c r="E25">
        <v>201</v>
      </c>
      <c r="F25">
        <v>203</v>
      </c>
      <c r="G25">
        <v>0</v>
      </c>
      <c r="H25">
        <v>1</v>
      </c>
      <c r="I25">
        <v>207</v>
      </c>
      <c r="J25">
        <v>20704</v>
      </c>
      <c r="K25">
        <v>1</v>
      </c>
      <c r="L25">
        <v>1</v>
      </c>
    </row>
    <row r="26" spans="1:12" x14ac:dyDescent="0.2">
      <c r="A26" s="3">
        <v>1</v>
      </c>
      <c r="B26" s="3">
        <v>4</v>
      </c>
      <c r="C26" s="3">
        <v>6</v>
      </c>
      <c r="D26">
        <v>2</v>
      </c>
      <c r="E26">
        <v>210</v>
      </c>
      <c r="F26">
        <v>201</v>
      </c>
      <c r="G26">
        <v>0</v>
      </c>
      <c r="H26">
        <v>2</v>
      </c>
      <c r="I26">
        <v>205</v>
      </c>
      <c r="J26">
        <v>20503</v>
      </c>
      <c r="K26">
        <v>3</v>
      </c>
      <c r="L26">
        <v>1</v>
      </c>
    </row>
    <row r="27" spans="1:12" x14ac:dyDescent="0.2">
      <c r="A27" s="3">
        <v>1</v>
      </c>
      <c r="B27" s="3">
        <v>5</v>
      </c>
      <c r="C27" s="3">
        <v>1</v>
      </c>
      <c r="D27">
        <v>1</v>
      </c>
      <c r="E27">
        <v>113</v>
      </c>
      <c r="F27">
        <v>103</v>
      </c>
      <c r="G27">
        <v>1</v>
      </c>
      <c r="H27">
        <v>6</v>
      </c>
      <c r="I27">
        <v>102</v>
      </c>
      <c r="J27">
        <v>10204</v>
      </c>
      <c r="K27">
        <v>2</v>
      </c>
      <c r="L27">
        <v>1</v>
      </c>
    </row>
    <row r="28" spans="1:12" x14ac:dyDescent="0.2">
      <c r="A28" s="3">
        <v>1</v>
      </c>
      <c r="B28" s="3">
        <v>5</v>
      </c>
      <c r="C28" s="3">
        <v>2</v>
      </c>
      <c r="D28">
        <v>2</v>
      </c>
      <c r="E28">
        <v>210</v>
      </c>
      <c r="F28">
        <v>201</v>
      </c>
      <c r="G28">
        <v>0</v>
      </c>
      <c r="H28">
        <v>3</v>
      </c>
      <c r="I28">
        <v>204</v>
      </c>
      <c r="J28">
        <v>20402</v>
      </c>
      <c r="K28">
        <v>3</v>
      </c>
      <c r="L28">
        <v>2</v>
      </c>
    </row>
    <row r="29" spans="1:12" x14ac:dyDescent="0.2">
      <c r="A29" s="3">
        <v>1</v>
      </c>
      <c r="B29" s="3">
        <v>5</v>
      </c>
      <c r="C29" s="3">
        <v>3</v>
      </c>
      <c r="D29">
        <v>1</v>
      </c>
      <c r="E29">
        <v>110</v>
      </c>
      <c r="F29">
        <v>101</v>
      </c>
      <c r="G29">
        <v>2</v>
      </c>
      <c r="H29">
        <v>6</v>
      </c>
      <c r="I29">
        <v>101</v>
      </c>
      <c r="J29">
        <v>10103</v>
      </c>
      <c r="K29">
        <v>1</v>
      </c>
      <c r="L29">
        <v>2</v>
      </c>
    </row>
    <row r="30" spans="1:12" x14ac:dyDescent="0.2">
      <c r="A30" s="3">
        <v>1</v>
      </c>
      <c r="B30" s="3">
        <v>5</v>
      </c>
      <c r="C30" s="3">
        <v>4</v>
      </c>
      <c r="D30">
        <v>2</v>
      </c>
      <c r="E30">
        <v>207</v>
      </c>
      <c r="F30">
        <v>202</v>
      </c>
      <c r="G30">
        <v>0</v>
      </c>
      <c r="H30">
        <v>4</v>
      </c>
      <c r="I30">
        <v>206</v>
      </c>
      <c r="J30">
        <v>20603</v>
      </c>
      <c r="K30">
        <v>2</v>
      </c>
      <c r="L30">
        <v>2</v>
      </c>
    </row>
    <row r="31" spans="1:12" x14ac:dyDescent="0.2">
      <c r="A31" s="3">
        <v>1</v>
      </c>
      <c r="B31" s="3">
        <v>5</v>
      </c>
      <c r="C31" s="3">
        <v>5</v>
      </c>
      <c r="D31">
        <v>1</v>
      </c>
      <c r="E31">
        <v>104</v>
      </c>
      <c r="F31">
        <v>101</v>
      </c>
      <c r="G31">
        <v>5</v>
      </c>
      <c r="H31">
        <v>6</v>
      </c>
      <c r="I31">
        <v>104</v>
      </c>
      <c r="J31">
        <v>10402</v>
      </c>
      <c r="K31">
        <v>1</v>
      </c>
      <c r="L31">
        <v>1</v>
      </c>
    </row>
    <row r="32" spans="1:12" x14ac:dyDescent="0.2">
      <c r="A32" s="3">
        <v>1</v>
      </c>
      <c r="B32" s="3">
        <v>5</v>
      </c>
      <c r="C32" s="3">
        <v>6</v>
      </c>
      <c r="D32">
        <v>2</v>
      </c>
      <c r="E32">
        <v>203</v>
      </c>
      <c r="F32">
        <v>204</v>
      </c>
      <c r="G32">
        <v>0</v>
      </c>
      <c r="H32">
        <v>3</v>
      </c>
      <c r="I32">
        <v>203</v>
      </c>
      <c r="J32">
        <v>20301</v>
      </c>
      <c r="K32">
        <v>3</v>
      </c>
      <c r="L32">
        <v>1</v>
      </c>
    </row>
    <row r="33" spans="1:12" x14ac:dyDescent="0.2">
      <c r="A33" s="3">
        <v>1</v>
      </c>
      <c r="B33" s="3">
        <v>6</v>
      </c>
      <c r="C33" s="3">
        <v>1</v>
      </c>
      <c r="D33">
        <v>2</v>
      </c>
      <c r="E33">
        <v>208</v>
      </c>
      <c r="F33">
        <v>204</v>
      </c>
      <c r="G33">
        <v>0</v>
      </c>
      <c r="H33">
        <v>2</v>
      </c>
      <c r="I33">
        <v>204</v>
      </c>
      <c r="J33">
        <v>20404</v>
      </c>
      <c r="K33">
        <v>1</v>
      </c>
      <c r="L33">
        <v>2</v>
      </c>
    </row>
    <row r="34" spans="1:12" x14ac:dyDescent="0.2">
      <c r="A34" s="3">
        <v>1</v>
      </c>
      <c r="B34" s="3">
        <v>6</v>
      </c>
      <c r="C34" s="3">
        <v>2</v>
      </c>
      <c r="D34">
        <v>2</v>
      </c>
      <c r="E34">
        <v>205</v>
      </c>
      <c r="F34">
        <v>203</v>
      </c>
      <c r="G34">
        <v>0</v>
      </c>
      <c r="H34">
        <v>4</v>
      </c>
      <c r="I34">
        <v>205</v>
      </c>
      <c r="J34">
        <v>20505</v>
      </c>
      <c r="K34">
        <v>1</v>
      </c>
      <c r="L34">
        <v>1</v>
      </c>
    </row>
    <row r="35" spans="1:12" x14ac:dyDescent="0.2">
      <c r="A35" s="3">
        <v>1</v>
      </c>
      <c r="B35" s="3">
        <v>6</v>
      </c>
      <c r="C35" s="3">
        <v>3</v>
      </c>
      <c r="D35">
        <v>2</v>
      </c>
      <c r="E35">
        <v>210</v>
      </c>
      <c r="F35">
        <v>202</v>
      </c>
      <c r="G35">
        <v>0</v>
      </c>
      <c r="H35">
        <v>5</v>
      </c>
      <c r="I35">
        <v>202</v>
      </c>
      <c r="J35">
        <v>20201</v>
      </c>
      <c r="K35">
        <v>2</v>
      </c>
      <c r="L35">
        <v>1</v>
      </c>
    </row>
    <row r="36" spans="1:12" x14ac:dyDescent="0.2">
      <c r="A36" s="3">
        <v>1</v>
      </c>
      <c r="B36" s="3">
        <v>6</v>
      </c>
      <c r="C36" s="3">
        <v>4</v>
      </c>
      <c r="D36">
        <v>1</v>
      </c>
      <c r="E36">
        <v>102</v>
      </c>
      <c r="F36">
        <v>104</v>
      </c>
      <c r="G36">
        <v>2</v>
      </c>
      <c r="H36">
        <v>6</v>
      </c>
      <c r="I36">
        <v>105</v>
      </c>
      <c r="J36">
        <v>10504</v>
      </c>
      <c r="K36">
        <v>2</v>
      </c>
      <c r="L36">
        <v>2</v>
      </c>
    </row>
    <row r="37" spans="1:12" x14ac:dyDescent="0.2">
      <c r="A37" s="3">
        <v>1</v>
      </c>
      <c r="B37" s="3">
        <v>6</v>
      </c>
      <c r="C37" s="3">
        <v>5</v>
      </c>
      <c r="D37">
        <v>1</v>
      </c>
      <c r="E37">
        <v>103</v>
      </c>
      <c r="F37">
        <v>105</v>
      </c>
      <c r="G37">
        <v>5</v>
      </c>
      <c r="H37">
        <v>6</v>
      </c>
      <c r="I37">
        <v>104</v>
      </c>
      <c r="J37">
        <v>10402</v>
      </c>
      <c r="K37">
        <v>3</v>
      </c>
      <c r="L37">
        <v>2</v>
      </c>
    </row>
    <row r="38" spans="1:12" x14ac:dyDescent="0.2">
      <c r="A38" s="3">
        <v>1</v>
      </c>
      <c r="B38" s="3">
        <v>6</v>
      </c>
      <c r="C38" s="3">
        <v>6</v>
      </c>
      <c r="D38">
        <v>1</v>
      </c>
      <c r="E38">
        <v>106</v>
      </c>
      <c r="F38">
        <v>103</v>
      </c>
      <c r="G38">
        <v>4</v>
      </c>
      <c r="H38">
        <v>6</v>
      </c>
      <c r="I38">
        <v>103</v>
      </c>
      <c r="J38">
        <v>10303</v>
      </c>
      <c r="K38">
        <v>2</v>
      </c>
      <c r="L38">
        <v>1</v>
      </c>
    </row>
    <row r="39" spans="1:12" x14ac:dyDescent="0.2">
      <c r="A39" s="3">
        <v>1</v>
      </c>
      <c r="B39" s="3">
        <v>7</v>
      </c>
      <c r="C39" s="3">
        <v>1</v>
      </c>
      <c r="D39">
        <v>1</v>
      </c>
      <c r="E39">
        <v>113</v>
      </c>
      <c r="F39">
        <v>104</v>
      </c>
      <c r="G39">
        <v>4</v>
      </c>
      <c r="H39">
        <v>6</v>
      </c>
      <c r="I39">
        <v>105</v>
      </c>
      <c r="J39">
        <v>10503</v>
      </c>
      <c r="K39">
        <v>3</v>
      </c>
      <c r="L39">
        <v>2</v>
      </c>
    </row>
    <row r="40" spans="1:12" x14ac:dyDescent="0.2">
      <c r="A40" s="3">
        <v>1</v>
      </c>
      <c r="B40" s="3">
        <v>7</v>
      </c>
      <c r="C40" s="3">
        <v>2</v>
      </c>
      <c r="D40">
        <v>1</v>
      </c>
      <c r="E40">
        <v>110</v>
      </c>
      <c r="F40">
        <v>105</v>
      </c>
      <c r="G40">
        <v>6</v>
      </c>
      <c r="H40">
        <v>6</v>
      </c>
      <c r="I40">
        <v>101</v>
      </c>
      <c r="J40">
        <v>10105</v>
      </c>
      <c r="K40">
        <v>2</v>
      </c>
      <c r="L40">
        <v>2</v>
      </c>
    </row>
    <row r="41" spans="1:12" x14ac:dyDescent="0.2">
      <c r="A41" s="3">
        <v>1</v>
      </c>
      <c r="B41" s="3">
        <v>7</v>
      </c>
      <c r="C41" s="3">
        <v>3</v>
      </c>
      <c r="D41">
        <v>2</v>
      </c>
      <c r="E41">
        <v>209</v>
      </c>
      <c r="F41">
        <v>203</v>
      </c>
      <c r="G41">
        <v>0</v>
      </c>
      <c r="H41">
        <v>5</v>
      </c>
      <c r="I41">
        <v>207</v>
      </c>
      <c r="J41">
        <v>20703</v>
      </c>
      <c r="K41">
        <v>1</v>
      </c>
      <c r="L41">
        <v>1</v>
      </c>
    </row>
    <row r="42" spans="1:12" x14ac:dyDescent="0.2">
      <c r="A42" s="3">
        <v>1</v>
      </c>
      <c r="B42" s="3">
        <v>7</v>
      </c>
      <c r="C42" s="3">
        <v>4</v>
      </c>
      <c r="D42">
        <v>1</v>
      </c>
      <c r="E42">
        <v>111</v>
      </c>
      <c r="F42">
        <v>102</v>
      </c>
      <c r="G42">
        <v>3</v>
      </c>
      <c r="H42">
        <v>6</v>
      </c>
      <c r="I42">
        <v>103</v>
      </c>
      <c r="J42">
        <v>10301</v>
      </c>
      <c r="K42">
        <v>3</v>
      </c>
      <c r="L42">
        <v>2</v>
      </c>
    </row>
    <row r="43" spans="1:12" x14ac:dyDescent="0.2">
      <c r="A43" s="3">
        <v>1</v>
      </c>
      <c r="B43" s="3">
        <v>7</v>
      </c>
      <c r="C43" s="3">
        <v>5</v>
      </c>
      <c r="D43">
        <v>2</v>
      </c>
      <c r="E43">
        <v>204</v>
      </c>
      <c r="F43">
        <v>201</v>
      </c>
      <c r="G43">
        <v>0</v>
      </c>
      <c r="H43">
        <v>1</v>
      </c>
      <c r="I43">
        <v>201</v>
      </c>
      <c r="J43">
        <v>20104</v>
      </c>
      <c r="K43">
        <v>2</v>
      </c>
      <c r="L43">
        <v>1</v>
      </c>
    </row>
    <row r="44" spans="1:12" x14ac:dyDescent="0.2">
      <c r="A44" s="3">
        <v>1</v>
      </c>
      <c r="B44" s="3">
        <v>7</v>
      </c>
      <c r="C44" s="3">
        <v>6</v>
      </c>
      <c r="D44">
        <v>2</v>
      </c>
      <c r="E44">
        <v>212</v>
      </c>
      <c r="F44">
        <v>202</v>
      </c>
      <c r="G44">
        <v>0</v>
      </c>
      <c r="H44">
        <v>3</v>
      </c>
      <c r="I44">
        <v>205</v>
      </c>
      <c r="J44">
        <v>20502</v>
      </c>
      <c r="K44">
        <v>2</v>
      </c>
      <c r="L44">
        <v>1</v>
      </c>
    </row>
    <row r="45" spans="1:12" x14ac:dyDescent="0.2">
      <c r="A45" s="3">
        <v>1</v>
      </c>
      <c r="B45" s="3">
        <v>8</v>
      </c>
      <c r="C45" s="3">
        <v>1</v>
      </c>
      <c r="D45">
        <v>1</v>
      </c>
      <c r="E45">
        <v>109</v>
      </c>
      <c r="F45">
        <v>101</v>
      </c>
      <c r="G45">
        <v>4</v>
      </c>
      <c r="H45">
        <v>6</v>
      </c>
      <c r="I45">
        <v>103</v>
      </c>
      <c r="J45">
        <v>10305</v>
      </c>
      <c r="K45">
        <v>2</v>
      </c>
      <c r="L45">
        <v>1</v>
      </c>
    </row>
    <row r="46" spans="1:12" x14ac:dyDescent="0.2">
      <c r="A46" s="3">
        <v>1</v>
      </c>
      <c r="B46" s="3">
        <v>8</v>
      </c>
      <c r="C46" s="3">
        <v>2</v>
      </c>
      <c r="D46">
        <v>2</v>
      </c>
      <c r="E46">
        <v>202</v>
      </c>
      <c r="F46">
        <v>204</v>
      </c>
      <c r="G46">
        <v>0</v>
      </c>
      <c r="H46">
        <v>2</v>
      </c>
      <c r="I46">
        <v>203</v>
      </c>
      <c r="J46">
        <v>20305</v>
      </c>
      <c r="K46">
        <v>1</v>
      </c>
      <c r="L46">
        <v>2</v>
      </c>
    </row>
    <row r="47" spans="1:12" x14ac:dyDescent="0.2">
      <c r="A47" s="3">
        <v>1</v>
      </c>
      <c r="B47" s="3">
        <v>8</v>
      </c>
      <c r="C47" s="3">
        <v>3</v>
      </c>
      <c r="D47">
        <v>2</v>
      </c>
      <c r="E47">
        <v>211</v>
      </c>
      <c r="F47">
        <v>203</v>
      </c>
      <c r="G47">
        <v>0</v>
      </c>
      <c r="H47">
        <v>2</v>
      </c>
      <c r="I47">
        <v>204</v>
      </c>
      <c r="J47">
        <v>20401</v>
      </c>
      <c r="K47">
        <v>3</v>
      </c>
      <c r="L47">
        <v>1</v>
      </c>
    </row>
    <row r="48" spans="1:12" x14ac:dyDescent="0.2">
      <c r="A48" s="3">
        <v>1</v>
      </c>
      <c r="B48" s="3">
        <v>8</v>
      </c>
      <c r="C48" s="3">
        <v>4</v>
      </c>
      <c r="D48">
        <v>2</v>
      </c>
      <c r="E48">
        <v>201</v>
      </c>
      <c r="F48">
        <v>201</v>
      </c>
      <c r="G48">
        <v>0</v>
      </c>
      <c r="H48">
        <v>4</v>
      </c>
      <c r="I48">
        <v>203</v>
      </c>
      <c r="J48">
        <v>20303</v>
      </c>
      <c r="K48">
        <v>1</v>
      </c>
      <c r="L48">
        <v>2</v>
      </c>
    </row>
    <row r="49" spans="1:12" x14ac:dyDescent="0.2">
      <c r="A49" s="3">
        <v>1</v>
      </c>
      <c r="B49" s="3">
        <v>8</v>
      </c>
      <c r="C49" s="3">
        <v>5</v>
      </c>
      <c r="D49">
        <v>1</v>
      </c>
      <c r="E49">
        <v>107</v>
      </c>
      <c r="F49">
        <v>102</v>
      </c>
      <c r="G49">
        <v>1</v>
      </c>
      <c r="H49">
        <v>6</v>
      </c>
      <c r="I49">
        <v>104</v>
      </c>
      <c r="J49">
        <v>10402</v>
      </c>
      <c r="K49">
        <v>1</v>
      </c>
      <c r="L49">
        <v>1</v>
      </c>
    </row>
    <row r="50" spans="1:12" x14ac:dyDescent="0.2">
      <c r="A50" s="3">
        <v>1</v>
      </c>
      <c r="B50" s="3">
        <v>8</v>
      </c>
      <c r="C50" s="3">
        <v>6</v>
      </c>
      <c r="D50">
        <v>1</v>
      </c>
      <c r="E50">
        <v>108</v>
      </c>
      <c r="F50">
        <v>105</v>
      </c>
      <c r="G50">
        <v>5</v>
      </c>
      <c r="H50">
        <v>6</v>
      </c>
      <c r="I50">
        <v>102</v>
      </c>
      <c r="J50">
        <v>10204</v>
      </c>
      <c r="K50">
        <v>3</v>
      </c>
      <c r="L50">
        <v>2</v>
      </c>
    </row>
    <row r="51" spans="1:12" x14ac:dyDescent="0.2">
      <c r="A51" s="3">
        <v>1</v>
      </c>
      <c r="B51" s="3">
        <v>9</v>
      </c>
      <c r="C51" s="3">
        <v>1</v>
      </c>
      <c r="D51">
        <v>1</v>
      </c>
      <c r="E51">
        <v>103</v>
      </c>
      <c r="F51">
        <v>102</v>
      </c>
      <c r="G51">
        <v>3</v>
      </c>
      <c r="H51">
        <v>6</v>
      </c>
      <c r="I51">
        <v>105</v>
      </c>
      <c r="J51">
        <v>10504</v>
      </c>
      <c r="K51">
        <v>1</v>
      </c>
      <c r="L51">
        <v>1</v>
      </c>
    </row>
    <row r="52" spans="1:12" x14ac:dyDescent="0.2">
      <c r="A52" s="3">
        <v>1</v>
      </c>
      <c r="B52" s="3">
        <v>9</v>
      </c>
      <c r="C52" s="3">
        <v>2</v>
      </c>
      <c r="D52">
        <v>2</v>
      </c>
      <c r="E52">
        <v>206</v>
      </c>
      <c r="F52">
        <v>204</v>
      </c>
      <c r="G52">
        <v>0</v>
      </c>
      <c r="H52">
        <v>5</v>
      </c>
      <c r="I52">
        <v>206</v>
      </c>
      <c r="J52">
        <v>20604</v>
      </c>
      <c r="K52">
        <v>3</v>
      </c>
      <c r="L52">
        <v>2</v>
      </c>
    </row>
    <row r="53" spans="1:12" x14ac:dyDescent="0.2">
      <c r="A53" s="3">
        <v>1</v>
      </c>
      <c r="B53" s="3">
        <v>9</v>
      </c>
      <c r="C53" s="3">
        <v>3</v>
      </c>
      <c r="D53">
        <v>2</v>
      </c>
      <c r="E53">
        <v>205</v>
      </c>
      <c r="F53">
        <v>202</v>
      </c>
      <c r="G53">
        <v>0</v>
      </c>
      <c r="H53">
        <v>3</v>
      </c>
      <c r="I53">
        <v>202</v>
      </c>
      <c r="J53">
        <v>20205</v>
      </c>
      <c r="K53">
        <v>3</v>
      </c>
      <c r="L53">
        <v>2</v>
      </c>
    </row>
    <row r="54" spans="1:12" x14ac:dyDescent="0.2">
      <c r="A54" s="3">
        <v>1</v>
      </c>
      <c r="B54" s="3">
        <v>9</v>
      </c>
      <c r="C54" s="3">
        <v>4</v>
      </c>
      <c r="D54">
        <v>1</v>
      </c>
      <c r="E54">
        <v>112</v>
      </c>
      <c r="F54">
        <v>104</v>
      </c>
      <c r="G54">
        <v>2</v>
      </c>
      <c r="H54">
        <v>6</v>
      </c>
      <c r="I54">
        <v>102</v>
      </c>
      <c r="J54">
        <v>10201</v>
      </c>
      <c r="K54">
        <v>1</v>
      </c>
      <c r="L54">
        <v>1</v>
      </c>
    </row>
    <row r="55" spans="1:12" x14ac:dyDescent="0.2">
      <c r="A55" s="3">
        <v>1</v>
      </c>
      <c r="B55" s="3">
        <v>9</v>
      </c>
      <c r="C55" s="3">
        <v>5</v>
      </c>
      <c r="D55">
        <v>2</v>
      </c>
      <c r="E55">
        <v>208</v>
      </c>
      <c r="F55">
        <v>203</v>
      </c>
      <c r="G55">
        <v>0</v>
      </c>
      <c r="H55">
        <v>4</v>
      </c>
      <c r="I55">
        <v>207</v>
      </c>
      <c r="J55">
        <v>20702</v>
      </c>
      <c r="K55">
        <v>2</v>
      </c>
      <c r="L55">
        <v>2</v>
      </c>
    </row>
    <row r="56" spans="1:12" x14ac:dyDescent="0.2">
      <c r="A56" s="3">
        <v>1</v>
      </c>
      <c r="B56" s="3">
        <v>9</v>
      </c>
      <c r="C56" s="3">
        <v>6</v>
      </c>
      <c r="D56">
        <v>1</v>
      </c>
      <c r="E56">
        <v>104</v>
      </c>
      <c r="F56">
        <v>103</v>
      </c>
      <c r="G56">
        <v>6</v>
      </c>
      <c r="H56">
        <v>6</v>
      </c>
      <c r="I56">
        <v>104</v>
      </c>
      <c r="J56">
        <v>10402</v>
      </c>
      <c r="K56">
        <v>3</v>
      </c>
      <c r="L56">
        <v>1</v>
      </c>
    </row>
    <row r="57" spans="1:12" x14ac:dyDescent="0.2">
      <c r="A57" s="3">
        <v>1</v>
      </c>
      <c r="B57" s="3">
        <v>10</v>
      </c>
      <c r="C57" s="3">
        <v>1</v>
      </c>
      <c r="D57">
        <v>2</v>
      </c>
      <c r="E57">
        <v>204</v>
      </c>
      <c r="F57">
        <v>203</v>
      </c>
      <c r="G57">
        <v>0</v>
      </c>
      <c r="H57">
        <v>2</v>
      </c>
      <c r="I57">
        <v>204</v>
      </c>
      <c r="J57">
        <v>20404</v>
      </c>
      <c r="K57">
        <v>2</v>
      </c>
      <c r="L57">
        <v>1</v>
      </c>
    </row>
    <row r="58" spans="1:12" x14ac:dyDescent="0.2">
      <c r="A58" s="3">
        <v>1</v>
      </c>
      <c r="B58" s="3">
        <v>10</v>
      </c>
      <c r="C58" s="3">
        <v>2</v>
      </c>
      <c r="D58">
        <v>1</v>
      </c>
      <c r="E58">
        <v>102</v>
      </c>
      <c r="F58">
        <v>104</v>
      </c>
      <c r="G58">
        <v>6</v>
      </c>
      <c r="H58">
        <v>6</v>
      </c>
      <c r="I58">
        <v>105</v>
      </c>
      <c r="J58">
        <v>10502</v>
      </c>
      <c r="K58">
        <v>1</v>
      </c>
      <c r="L58">
        <v>2</v>
      </c>
    </row>
    <row r="59" spans="1:12" x14ac:dyDescent="0.2">
      <c r="A59" s="3">
        <v>1</v>
      </c>
      <c r="B59" s="3">
        <v>10</v>
      </c>
      <c r="C59" s="3">
        <v>3</v>
      </c>
      <c r="D59">
        <v>1</v>
      </c>
      <c r="E59">
        <v>105</v>
      </c>
      <c r="F59">
        <v>103</v>
      </c>
      <c r="G59">
        <v>4</v>
      </c>
      <c r="H59">
        <v>6</v>
      </c>
      <c r="I59">
        <v>104</v>
      </c>
      <c r="J59">
        <v>10405</v>
      </c>
      <c r="K59">
        <v>2</v>
      </c>
      <c r="L59">
        <v>2</v>
      </c>
    </row>
    <row r="60" spans="1:12" x14ac:dyDescent="0.2">
      <c r="A60" s="3">
        <v>1</v>
      </c>
      <c r="B60" s="3">
        <v>10</v>
      </c>
      <c r="C60" s="3">
        <v>4</v>
      </c>
      <c r="D60">
        <v>2</v>
      </c>
      <c r="E60">
        <v>208</v>
      </c>
      <c r="F60">
        <v>204</v>
      </c>
      <c r="G60">
        <v>0</v>
      </c>
      <c r="H60">
        <v>4</v>
      </c>
      <c r="I60">
        <v>201</v>
      </c>
      <c r="J60">
        <v>20103</v>
      </c>
      <c r="K60">
        <v>3</v>
      </c>
      <c r="L60">
        <v>1</v>
      </c>
    </row>
    <row r="61" spans="1:12" x14ac:dyDescent="0.2">
      <c r="A61" s="3">
        <v>1</v>
      </c>
      <c r="B61" s="3">
        <v>10</v>
      </c>
      <c r="C61" s="3">
        <v>5</v>
      </c>
      <c r="D61">
        <v>1</v>
      </c>
      <c r="E61">
        <v>104</v>
      </c>
      <c r="F61">
        <v>105</v>
      </c>
      <c r="G61">
        <v>3</v>
      </c>
      <c r="H61">
        <v>6</v>
      </c>
      <c r="I61">
        <v>101</v>
      </c>
      <c r="J61">
        <v>10103</v>
      </c>
      <c r="K61">
        <v>2</v>
      </c>
      <c r="L61">
        <v>2</v>
      </c>
    </row>
    <row r="62" spans="1:12" x14ac:dyDescent="0.2">
      <c r="A62" s="3">
        <v>1</v>
      </c>
      <c r="B62" s="3">
        <v>10</v>
      </c>
      <c r="C62" s="3">
        <v>6</v>
      </c>
      <c r="D62">
        <v>2</v>
      </c>
      <c r="E62">
        <v>205</v>
      </c>
      <c r="F62">
        <v>201</v>
      </c>
      <c r="G62">
        <v>0</v>
      </c>
      <c r="H62">
        <v>1</v>
      </c>
      <c r="I62">
        <v>205</v>
      </c>
      <c r="J62">
        <v>20501</v>
      </c>
      <c r="K62">
        <v>1</v>
      </c>
      <c r="L62">
        <v>1</v>
      </c>
    </row>
    <row r="63" spans="1:12" x14ac:dyDescent="0.2">
      <c r="A63" s="3">
        <v>1</v>
      </c>
      <c r="B63" s="3">
        <v>11</v>
      </c>
      <c r="C63" s="3">
        <v>1</v>
      </c>
      <c r="D63">
        <v>1</v>
      </c>
      <c r="E63">
        <v>112</v>
      </c>
      <c r="F63">
        <v>102</v>
      </c>
      <c r="G63">
        <v>6</v>
      </c>
      <c r="H63">
        <v>6</v>
      </c>
      <c r="I63">
        <v>103</v>
      </c>
      <c r="J63">
        <v>10305</v>
      </c>
      <c r="K63">
        <v>1</v>
      </c>
      <c r="L63">
        <v>1</v>
      </c>
    </row>
    <row r="64" spans="1:12" x14ac:dyDescent="0.2">
      <c r="A64" s="3">
        <v>1</v>
      </c>
      <c r="B64" s="3">
        <v>11</v>
      </c>
      <c r="C64" s="3">
        <v>2</v>
      </c>
      <c r="D64">
        <v>2</v>
      </c>
      <c r="E64">
        <v>201</v>
      </c>
      <c r="F64">
        <v>204</v>
      </c>
      <c r="G64">
        <v>0</v>
      </c>
      <c r="H64">
        <v>1</v>
      </c>
      <c r="I64">
        <v>203</v>
      </c>
      <c r="J64">
        <v>20303</v>
      </c>
      <c r="K64">
        <v>3</v>
      </c>
      <c r="L64">
        <v>2</v>
      </c>
    </row>
    <row r="65" spans="1:12" x14ac:dyDescent="0.2">
      <c r="A65" s="3">
        <v>1</v>
      </c>
      <c r="B65" s="3">
        <v>11</v>
      </c>
      <c r="C65" s="3">
        <v>3</v>
      </c>
      <c r="D65">
        <v>1</v>
      </c>
      <c r="E65">
        <v>111</v>
      </c>
      <c r="F65">
        <v>103</v>
      </c>
      <c r="G65">
        <v>1</v>
      </c>
      <c r="H65">
        <v>6</v>
      </c>
      <c r="I65">
        <v>102</v>
      </c>
      <c r="J65">
        <v>10201</v>
      </c>
      <c r="K65">
        <v>1</v>
      </c>
      <c r="L65">
        <v>1</v>
      </c>
    </row>
    <row r="66" spans="1:12" x14ac:dyDescent="0.2">
      <c r="A66" s="3">
        <v>1</v>
      </c>
      <c r="B66" s="3">
        <v>11</v>
      </c>
      <c r="C66" s="3">
        <v>4</v>
      </c>
      <c r="D66">
        <v>1</v>
      </c>
      <c r="E66">
        <v>109</v>
      </c>
      <c r="F66">
        <v>101</v>
      </c>
      <c r="G66">
        <v>3</v>
      </c>
      <c r="H66">
        <v>6</v>
      </c>
      <c r="I66">
        <v>101</v>
      </c>
      <c r="J66">
        <v>10103</v>
      </c>
      <c r="K66">
        <v>3</v>
      </c>
      <c r="L66">
        <v>1</v>
      </c>
    </row>
    <row r="67" spans="1:12" x14ac:dyDescent="0.2">
      <c r="A67" s="3">
        <v>1</v>
      </c>
      <c r="B67" s="3">
        <v>11</v>
      </c>
      <c r="C67" s="3">
        <v>5</v>
      </c>
      <c r="D67">
        <v>2</v>
      </c>
      <c r="E67">
        <v>204</v>
      </c>
      <c r="F67">
        <v>201</v>
      </c>
      <c r="G67">
        <v>0</v>
      </c>
      <c r="H67">
        <v>3</v>
      </c>
      <c r="I67">
        <v>206</v>
      </c>
      <c r="J67">
        <v>20602</v>
      </c>
      <c r="K67">
        <v>2</v>
      </c>
      <c r="L67">
        <v>2</v>
      </c>
    </row>
    <row r="68" spans="1:12" x14ac:dyDescent="0.2">
      <c r="A68" s="3">
        <v>1</v>
      </c>
      <c r="B68" s="3">
        <v>11</v>
      </c>
      <c r="C68" s="3">
        <v>6</v>
      </c>
      <c r="D68">
        <v>2</v>
      </c>
      <c r="E68">
        <v>205</v>
      </c>
      <c r="F68">
        <v>204</v>
      </c>
      <c r="G68">
        <v>0</v>
      </c>
      <c r="H68">
        <v>1</v>
      </c>
      <c r="I68">
        <v>202</v>
      </c>
      <c r="J68">
        <v>20202</v>
      </c>
      <c r="K68">
        <v>2</v>
      </c>
      <c r="L68">
        <v>1</v>
      </c>
    </row>
    <row r="69" spans="1:12" x14ac:dyDescent="0.2">
      <c r="A69" s="3">
        <v>1</v>
      </c>
      <c r="B69" s="3">
        <v>12</v>
      </c>
      <c r="C69" s="3">
        <v>1</v>
      </c>
      <c r="D69">
        <v>2</v>
      </c>
      <c r="E69">
        <v>210</v>
      </c>
      <c r="F69">
        <v>202</v>
      </c>
      <c r="G69">
        <v>0</v>
      </c>
      <c r="H69">
        <v>1</v>
      </c>
      <c r="I69">
        <v>202</v>
      </c>
      <c r="J69">
        <v>20202</v>
      </c>
      <c r="K69">
        <v>3</v>
      </c>
      <c r="L69">
        <v>1</v>
      </c>
    </row>
    <row r="70" spans="1:12" x14ac:dyDescent="0.2">
      <c r="A70" s="3">
        <v>1</v>
      </c>
      <c r="B70" s="3">
        <v>12</v>
      </c>
      <c r="C70" s="3">
        <v>2</v>
      </c>
      <c r="D70">
        <v>2</v>
      </c>
      <c r="E70">
        <v>206</v>
      </c>
      <c r="F70">
        <v>204</v>
      </c>
      <c r="G70">
        <v>0</v>
      </c>
      <c r="H70">
        <v>3</v>
      </c>
      <c r="I70">
        <v>201</v>
      </c>
      <c r="J70">
        <v>20101</v>
      </c>
      <c r="K70">
        <v>1</v>
      </c>
      <c r="L70">
        <v>1</v>
      </c>
    </row>
    <row r="71" spans="1:12" x14ac:dyDescent="0.2">
      <c r="A71" s="3">
        <v>1</v>
      </c>
      <c r="B71" s="3">
        <v>12</v>
      </c>
      <c r="C71" s="3">
        <v>3</v>
      </c>
      <c r="D71">
        <v>1</v>
      </c>
      <c r="E71">
        <v>106</v>
      </c>
      <c r="F71">
        <v>105</v>
      </c>
      <c r="G71">
        <v>1</v>
      </c>
      <c r="H71">
        <v>6</v>
      </c>
      <c r="I71">
        <v>103</v>
      </c>
      <c r="J71">
        <v>10301</v>
      </c>
      <c r="K71">
        <v>1</v>
      </c>
      <c r="L71">
        <v>2</v>
      </c>
    </row>
    <row r="72" spans="1:12" x14ac:dyDescent="0.2">
      <c r="A72" s="3">
        <v>1</v>
      </c>
      <c r="B72" s="3">
        <v>12</v>
      </c>
      <c r="C72" s="3">
        <v>4</v>
      </c>
      <c r="D72">
        <v>1</v>
      </c>
      <c r="E72">
        <v>111</v>
      </c>
      <c r="F72">
        <v>101</v>
      </c>
      <c r="G72">
        <v>5</v>
      </c>
      <c r="H72">
        <v>6</v>
      </c>
      <c r="I72">
        <v>102</v>
      </c>
      <c r="J72">
        <v>10202</v>
      </c>
      <c r="K72">
        <v>2</v>
      </c>
      <c r="L72">
        <v>2</v>
      </c>
    </row>
    <row r="73" spans="1:12" x14ac:dyDescent="0.2">
      <c r="A73" s="3">
        <v>1</v>
      </c>
      <c r="B73" s="3">
        <v>12</v>
      </c>
      <c r="C73" s="3">
        <v>5</v>
      </c>
      <c r="D73">
        <v>1</v>
      </c>
      <c r="E73">
        <v>114</v>
      </c>
      <c r="F73">
        <v>102</v>
      </c>
      <c r="G73">
        <v>2</v>
      </c>
      <c r="H73">
        <v>6</v>
      </c>
      <c r="I73">
        <v>101</v>
      </c>
      <c r="J73">
        <v>10103</v>
      </c>
      <c r="K73">
        <v>3</v>
      </c>
      <c r="L73">
        <v>1</v>
      </c>
    </row>
    <row r="74" spans="1:12" x14ac:dyDescent="0.2">
      <c r="A74" s="3">
        <v>1</v>
      </c>
      <c r="B74" s="3">
        <v>12</v>
      </c>
      <c r="C74" s="3">
        <v>6</v>
      </c>
      <c r="D74">
        <v>2</v>
      </c>
      <c r="E74">
        <v>203</v>
      </c>
      <c r="F74">
        <v>201</v>
      </c>
      <c r="G74">
        <v>0</v>
      </c>
      <c r="H74">
        <v>5</v>
      </c>
      <c r="I74">
        <v>205</v>
      </c>
      <c r="J74">
        <v>20503</v>
      </c>
      <c r="K74">
        <v>2</v>
      </c>
      <c r="L74">
        <v>2</v>
      </c>
    </row>
    <row r="75" spans="1:12" x14ac:dyDescent="0.2">
      <c r="A75" s="3">
        <v>1</v>
      </c>
      <c r="B75" s="3">
        <v>13</v>
      </c>
      <c r="C75" s="3">
        <v>1</v>
      </c>
      <c r="D75">
        <v>2</v>
      </c>
      <c r="E75">
        <v>206</v>
      </c>
      <c r="F75">
        <v>203</v>
      </c>
      <c r="G75">
        <v>0</v>
      </c>
      <c r="H75">
        <v>4</v>
      </c>
      <c r="I75">
        <v>202</v>
      </c>
      <c r="J75">
        <v>20201</v>
      </c>
      <c r="K75">
        <v>1</v>
      </c>
      <c r="L75">
        <v>2</v>
      </c>
    </row>
    <row r="76" spans="1:12" x14ac:dyDescent="0.2">
      <c r="A76" s="3">
        <v>1</v>
      </c>
      <c r="B76" s="3">
        <v>13</v>
      </c>
      <c r="C76" s="3">
        <v>2</v>
      </c>
      <c r="D76">
        <v>1</v>
      </c>
      <c r="E76">
        <v>108</v>
      </c>
      <c r="F76">
        <v>102</v>
      </c>
      <c r="G76">
        <v>2</v>
      </c>
      <c r="H76">
        <v>6</v>
      </c>
      <c r="I76">
        <v>103</v>
      </c>
      <c r="J76">
        <v>10301</v>
      </c>
      <c r="K76">
        <v>2</v>
      </c>
      <c r="L76">
        <v>1</v>
      </c>
    </row>
    <row r="77" spans="1:12" x14ac:dyDescent="0.2">
      <c r="A77" s="3">
        <v>1</v>
      </c>
      <c r="B77" s="3">
        <v>13</v>
      </c>
      <c r="C77" s="3">
        <v>3</v>
      </c>
      <c r="D77">
        <v>1</v>
      </c>
      <c r="E77">
        <v>114</v>
      </c>
      <c r="F77">
        <v>104</v>
      </c>
      <c r="G77">
        <v>4</v>
      </c>
      <c r="H77">
        <v>6</v>
      </c>
      <c r="I77">
        <v>104</v>
      </c>
      <c r="J77">
        <v>10404</v>
      </c>
      <c r="K77">
        <v>3</v>
      </c>
      <c r="L77">
        <v>1</v>
      </c>
    </row>
    <row r="78" spans="1:12" x14ac:dyDescent="0.2">
      <c r="A78" s="3">
        <v>1</v>
      </c>
      <c r="B78" s="3">
        <v>13</v>
      </c>
      <c r="C78" s="3">
        <v>4</v>
      </c>
      <c r="D78">
        <v>2</v>
      </c>
      <c r="E78">
        <v>209</v>
      </c>
      <c r="F78">
        <v>203</v>
      </c>
      <c r="G78">
        <v>0</v>
      </c>
      <c r="H78">
        <v>5</v>
      </c>
      <c r="I78">
        <v>203</v>
      </c>
      <c r="J78">
        <v>20302</v>
      </c>
      <c r="K78">
        <v>2</v>
      </c>
      <c r="L78">
        <v>2</v>
      </c>
    </row>
    <row r="79" spans="1:12" x14ac:dyDescent="0.2">
      <c r="A79" s="3">
        <v>1</v>
      </c>
      <c r="B79" s="3">
        <v>13</v>
      </c>
      <c r="C79" s="3">
        <v>5</v>
      </c>
      <c r="D79">
        <v>2</v>
      </c>
      <c r="E79">
        <v>207</v>
      </c>
      <c r="F79">
        <v>202</v>
      </c>
      <c r="G79">
        <v>0</v>
      </c>
      <c r="H79">
        <v>1</v>
      </c>
      <c r="I79">
        <v>207</v>
      </c>
      <c r="J79">
        <v>20705</v>
      </c>
      <c r="K79">
        <v>1</v>
      </c>
      <c r="L79">
        <v>2</v>
      </c>
    </row>
    <row r="80" spans="1:12" x14ac:dyDescent="0.2">
      <c r="A80" s="3">
        <v>1</v>
      </c>
      <c r="B80" s="3">
        <v>13</v>
      </c>
      <c r="C80" s="3">
        <v>6</v>
      </c>
      <c r="D80">
        <v>1</v>
      </c>
      <c r="E80">
        <v>101</v>
      </c>
      <c r="F80">
        <v>103</v>
      </c>
      <c r="G80">
        <v>5</v>
      </c>
      <c r="H80">
        <v>6</v>
      </c>
      <c r="I80">
        <v>101</v>
      </c>
      <c r="J80">
        <v>10105</v>
      </c>
      <c r="K80">
        <v>3</v>
      </c>
      <c r="L80">
        <v>1</v>
      </c>
    </row>
    <row r="81" spans="1:12" x14ac:dyDescent="0.2">
      <c r="A81" s="3">
        <v>1</v>
      </c>
      <c r="B81" s="3">
        <v>14</v>
      </c>
      <c r="C81" s="3">
        <v>1</v>
      </c>
      <c r="D81">
        <v>1</v>
      </c>
      <c r="E81">
        <v>114</v>
      </c>
      <c r="F81">
        <v>102</v>
      </c>
      <c r="G81">
        <v>3</v>
      </c>
      <c r="H81">
        <v>6</v>
      </c>
      <c r="I81">
        <v>103</v>
      </c>
      <c r="J81">
        <v>10303</v>
      </c>
      <c r="K81">
        <v>1</v>
      </c>
      <c r="L81">
        <v>2</v>
      </c>
    </row>
    <row r="82" spans="1:12" x14ac:dyDescent="0.2">
      <c r="A82" s="3">
        <v>1</v>
      </c>
      <c r="B82" s="3">
        <v>14</v>
      </c>
      <c r="C82" s="3">
        <v>2</v>
      </c>
      <c r="D82">
        <v>2</v>
      </c>
      <c r="E82">
        <v>202</v>
      </c>
      <c r="F82">
        <v>202</v>
      </c>
      <c r="G82">
        <v>0</v>
      </c>
      <c r="H82">
        <v>3</v>
      </c>
      <c r="I82">
        <v>202</v>
      </c>
      <c r="J82">
        <v>20204</v>
      </c>
      <c r="K82">
        <v>2</v>
      </c>
      <c r="L82">
        <v>1</v>
      </c>
    </row>
    <row r="83" spans="1:12" x14ac:dyDescent="0.2">
      <c r="A83" s="3">
        <v>1</v>
      </c>
      <c r="B83" s="3">
        <v>14</v>
      </c>
      <c r="C83" s="3">
        <v>3</v>
      </c>
      <c r="D83">
        <v>1</v>
      </c>
      <c r="E83">
        <v>103</v>
      </c>
      <c r="F83">
        <v>101</v>
      </c>
      <c r="G83">
        <v>1</v>
      </c>
      <c r="H83">
        <v>6</v>
      </c>
      <c r="I83">
        <v>105</v>
      </c>
      <c r="J83">
        <v>10505</v>
      </c>
      <c r="K83">
        <v>3</v>
      </c>
      <c r="L83">
        <v>1</v>
      </c>
    </row>
    <row r="84" spans="1:12" x14ac:dyDescent="0.2">
      <c r="A84" s="3">
        <v>1</v>
      </c>
      <c r="B84" s="3">
        <v>14</v>
      </c>
      <c r="C84" s="3">
        <v>4</v>
      </c>
      <c r="D84">
        <v>2</v>
      </c>
      <c r="E84">
        <v>208</v>
      </c>
      <c r="F84">
        <v>204</v>
      </c>
      <c r="G84">
        <v>0</v>
      </c>
      <c r="H84">
        <v>2</v>
      </c>
      <c r="I84">
        <v>206</v>
      </c>
      <c r="J84">
        <v>20604</v>
      </c>
      <c r="K84">
        <v>2</v>
      </c>
      <c r="L84">
        <v>2</v>
      </c>
    </row>
    <row r="85" spans="1:12" x14ac:dyDescent="0.2">
      <c r="A85" s="3">
        <v>1</v>
      </c>
      <c r="B85" s="3">
        <v>14</v>
      </c>
      <c r="C85" s="3">
        <v>5</v>
      </c>
      <c r="D85">
        <v>2</v>
      </c>
      <c r="E85">
        <v>201</v>
      </c>
      <c r="F85">
        <v>204</v>
      </c>
      <c r="G85">
        <v>0</v>
      </c>
      <c r="H85">
        <v>1</v>
      </c>
      <c r="I85">
        <v>204</v>
      </c>
      <c r="J85">
        <v>20405</v>
      </c>
      <c r="K85">
        <v>2</v>
      </c>
      <c r="L85">
        <v>2</v>
      </c>
    </row>
    <row r="86" spans="1:12" x14ac:dyDescent="0.2">
      <c r="A86" s="3">
        <v>1</v>
      </c>
      <c r="B86" s="3">
        <v>14</v>
      </c>
      <c r="C86" s="3">
        <v>6</v>
      </c>
      <c r="D86">
        <v>1</v>
      </c>
      <c r="E86">
        <v>113</v>
      </c>
      <c r="F86">
        <v>105</v>
      </c>
      <c r="G86">
        <v>6</v>
      </c>
      <c r="H86">
        <v>6</v>
      </c>
      <c r="I86">
        <v>102</v>
      </c>
      <c r="J86">
        <v>10204</v>
      </c>
      <c r="K86">
        <v>1</v>
      </c>
      <c r="L86">
        <v>1</v>
      </c>
    </row>
    <row r="87" spans="1:12" x14ac:dyDescent="0.2">
      <c r="A87" s="3">
        <v>1</v>
      </c>
      <c r="B87" s="3">
        <v>15</v>
      </c>
      <c r="C87" s="3">
        <v>1</v>
      </c>
      <c r="D87">
        <v>1</v>
      </c>
      <c r="E87">
        <v>110</v>
      </c>
      <c r="F87">
        <v>101</v>
      </c>
      <c r="G87">
        <v>6</v>
      </c>
      <c r="H87">
        <v>6</v>
      </c>
      <c r="I87">
        <v>104</v>
      </c>
      <c r="J87">
        <v>10403</v>
      </c>
      <c r="K87">
        <v>3</v>
      </c>
      <c r="L87">
        <v>2</v>
      </c>
    </row>
    <row r="88" spans="1:12" x14ac:dyDescent="0.2">
      <c r="A88" s="3">
        <v>1</v>
      </c>
      <c r="B88" s="3">
        <v>15</v>
      </c>
      <c r="C88" s="3">
        <v>2</v>
      </c>
      <c r="D88">
        <v>2</v>
      </c>
      <c r="E88">
        <v>211</v>
      </c>
      <c r="F88">
        <v>202</v>
      </c>
      <c r="G88">
        <v>0</v>
      </c>
      <c r="H88">
        <v>3</v>
      </c>
      <c r="I88">
        <v>206</v>
      </c>
      <c r="J88">
        <v>20601</v>
      </c>
      <c r="K88">
        <v>2</v>
      </c>
      <c r="L88">
        <v>1</v>
      </c>
    </row>
    <row r="89" spans="1:12" x14ac:dyDescent="0.2">
      <c r="A89" s="3">
        <v>1</v>
      </c>
      <c r="B89" s="3">
        <v>15</v>
      </c>
      <c r="C89" s="3">
        <v>3</v>
      </c>
      <c r="D89">
        <v>2</v>
      </c>
      <c r="E89">
        <v>201</v>
      </c>
      <c r="F89">
        <v>201</v>
      </c>
      <c r="G89">
        <v>0</v>
      </c>
      <c r="H89">
        <v>2</v>
      </c>
      <c r="I89">
        <v>205</v>
      </c>
      <c r="J89">
        <v>20505</v>
      </c>
      <c r="K89">
        <v>3</v>
      </c>
      <c r="L89">
        <v>1</v>
      </c>
    </row>
    <row r="90" spans="1:12" x14ac:dyDescent="0.2">
      <c r="A90" s="3">
        <v>1</v>
      </c>
      <c r="B90" s="3">
        <v>15</v>
      </c>
      <c r="C90" s="3">
        <v>4</v>
      </c>
      <c r="D90">
        <v>1</v>
      </c>
      <c r="E90">
        <v>107</v>
      </c>
      <c r="F90">
        <v>104</v>
      </c>
      <c r="G90">
        <v>1</v>
      </c>
      <c r="H90">
        <v>6</v>
      </c>
      <c r="I90">
        <v>101</v>
      </c>
      <c r="J90">
        <v>10104</v>
      </c>
      <c r="K90">
        <v>1</v>
      </c>
      <c r="L90">
        <v>2</v>
      </c>
    </row>
    <row r="91" spans="1:12" x14ac:dyDescent="0.2">
      <c r="A91" s="3">
        <v>1</v>
      </c>
      <c r="B91" s="3">
        <v>15</v>
      </c>
      <c r="C91" s="3">
        <v>5</v>
      </c>
      <c r="D91">
        <v>2</v>
      </c>
      <c r="E91">
        <v>205</v>
      </c>
      <c r="F91">
        <v>201</v>
      </c>
      <c r="G91">
        <v>0</v>
      </c>
      <c r="H91">
        <v>5</v>
      </c>
      <c r="I91">
        <v>203</v>
      </c>
      <c r="J91">
        <v>20302</v>
      </c>
      <c r="K91">
        <v>1</v>
      </c>
      <c r="L91">
        <v>1</v>
      </c>
    </row>
    <row r="92" spans="1:12" x14ac:dyDescent="0.2">
      <c r="A92" s="3">
        <v>1</v>
      </c>
      <c r="B92" s="3">
        <v>15</v>
      </c>
      <c r="C92" s="3">
        <v>6</v>
      </c>
      <c r="D92">
        <v>1</v>
      </c>
      <c r="E92">
        <v>112</v>
      </c>
      <c r="F92">
        <v>105</v>
      </c>
      <c r="G92">
        <v>4</v>
      </c>
      <c r="H92">
        <v>6</v>
      </c>
      <c r="I92">
        <v>105</v>
      </c>
      <c r="J92">
        <v>10501</v>
      </c>
      <c r="K92">
        <v>3</v>
      </c>
      <c r="L92">
        <v>2</v>
      </c>
    </row>
    <row r="93" spans="1:12" x14ac:dyDescent="0.2">
      <c r="A93" s="3">
        <v>2</v>
      </c>
      <c r="B93" s="3">
        <v>1</v>
      </c>
      <c r="C93" s="3">
        <v>1</v>
      </c>
      <c r="D93">
        <v>2</v>
      </c>
      <c r="E93">
        <v>207</v>
      </c>
      <c r="F93">
        <v>202</v>
      </c>
      <c r="G93">
        <v>0</v>
      </c>
      <c r="H93">
        <v>5</v>
      </c>
      <c r="I93">
        <v>201</v>
      </c>
      <c r="J93">
        <v>20102</v>
      </c>
      <c r="K93">
        <v>2</v>
      </c>
      <c r="L93">
        <v>1</v>
      </c>
    </row>
    <row r="94" spans="1:12" x14ac:dyDescent="0.2">
      <c r="A94" s="3">
        <v>2</v>
      </c>
      <c r="B94" s="3">
        <v>1</v>
      </c>
      <c r="C94" s="3">
        <v>2</v>
      </c>
      <c r="D94">
        <v>1</v>
      </c>
      <c r="E94">
        <v>102</v>
      </c>
      <c r="F94">
        <v>105</v>
      </c>
      <c r="G94">
        <v>5</v>
      </c>
      <c r="H94">
        <v>6</v>
      </c>
      <c r="I94">
        <v>101</v>
      </c>
      <c r="J94">
        <v>10102</v>
      </c>
      <c r="K94">
        <v>1</v>
      </c>
      <c r="L94">
        <v>2</v>
      </c>
    </row>
    <row r="95" spans="1:12" x14ac:dyDescent="0.2">
      <c r="A95" s="3">
        <v>2</v>
      </c>
      <c r="B95" s="3">
        <v>1</v>
      </c>
      <c r="C95" s="3">
        <v>3</v>
      </c>
      <c r="D95">
        <v>2</v>
      </c>
      <c r="E95">
        <v>202</v>
      </c>
      <c r="F95">
        <v>204</v>
      </c>
      <c r="G95">
        <v>0</v>
      </c>
      <c r="H95">
        <v>2</v>
      </c>
      <c r="I95">
        <v>207</v>
      </c>
      <c r="J95">
        <v>20703</v>
      </c>
      <c r="K95">
        <v>3</v>
      </c>
      <c r="L95">
        <v>1</v>
      </c>
    </row>
    <row r="96" spans="1:12" x14ac:dyDescent="0.2">
      <c r="A96" s="3">
        <v>2</v>
      </c>
      <c r="B96" s="3">
        <v>1</v>
      </c>
      <c r="C96" s="3">
        <v>4</v>
      </c>
      <c r="D96">
        <v>1</v>
      </c>
      <c r="E96">
        <v>109</v>
      </c>
      <c r="F96">
        <v>102</v>
      </c>
      <c r="G96">
        <v>6</v>
      </c>
      <c r="H96">
        <v>6</v>
      </c>
      <c r="I96">
        <v>102</v>
      </c>
      <c r="J96">
        <v>10205</v>
      </c>
      <c r="K96">
        <v>1</v>
      </c>
      <c r="L96">
        <v>2</v>
      </c>
    </row>
    <row r="97" spans="1:12" x14ac:dyDescent="0.2">
      <c r="A97" s="3">
        <v>2</v>
      </c>
      <c r="B97" s="3">
        <v>1</v>
      </c>
      <c r="C97" s="3">
        <v>5</v>
      </c>
      <c r="D97">
        <v>2</v>
      </c>
      <c r="E97">
        <v>212</v>
      </c>
      <c r="F97">
        <v>203</v>
      </c>
      <c r="G97">
        <v>0</v>
      </c>
      <c r="H97">
        <v>4</v>
      </c>
      <c r="I97">
        <v>204</v>
      </c>
      <c r="J97">
        <v>20401</v>
      </c>
      <c r="K97">
        <v>3</v>
      </c>
      <c r="L97">
        <v>2</v>
      </c>
    </row>
    <row r="98" spans="1:12" x14ac:dyDescent="0.2">
      <c r="A98" s="3">
        <v>2</v>
      </c>
      <c r="B98" s="3">
        <v>1</v>
      </c>
      <c r="C98" s="3">
        <v>6</v>
      </c>
      <c r="D98">
        <v>1</v>
      </c>
      <c r="E98">
        <v>106</v>
      </c>
      <c r="F98">
        <v>103</v>
      </c>
      <c r="G98">
        <v>3</v>
      </c>
      <c r="H98">
        <v>6</v>
      </c>
      <c r="I98">
        <v>102</v>
      </c>
      <c r="J98">
        <v>10203</v>
      </c>
      <c r="K98">
        <v>2</v>
      </c>
      <c r="L98">
        <v>1</v>
      </c>
    </row>
    <row r="99" spans="1:12" x14ac:dyDescent="0.2">
      <c r="A99" s="3">
        <v>2</v>
      </c>
      <c r="B99" s="3">
        <v>2</v>
      </c>
      <c r="C99" s="3">
        <v>1</v>
      </c>
      <c r="D99">
        <v>2</v>
      </c>
      <c r="E99">
        <v>212</v>
      </c>
      <c r="F99">
        <v>203</v>
      </c>
      <c r="G99">
        <v>0</v>
      </c>
      <c r="H99">
        <v>1</v>
      </c>
      <c r="I99">
        <v>206</v>
      </c>
      <c r="J99">
        <v>20603</v>
      </c>
      <c r="K99">
        <v>3</v>
      </c>
      <c r="L99">
        <v>2</v>
      </c>
    </row>
    <row r="100" spans="1:12" x14ac:dyDescent="0.2">
      <c r="A100" s="3">
        <v>2</v>
      </c>
      <c r="B100" s="3">
        <v>2</v>
      </c>
      <c r="C100" s="3">
        <v>2</v>
      </c>
      <c r="D100">
        <v>1</v>
      </c>
      <c r="E100">
        <v>110</v>
      </c>
      <c r="F100">
        <v>101</v>
      </c>
      <c r="G100">
        <v>3</v>
      </c>
      <c r="H100">
        <v>6</v>
      </c>
      <c r="I100">
        <v>105</v>
      </c>
      <c r="J100">
        <v>10501</v>
      </c>
      <c r="K100">
        <v>1</v>
      </c>
      <c r="L100">
        <v>1</v>
      </c>
    </row>
    <row r="101" spans="1:12" x14ac:dyDescent="0.2">
      <c r="A101" s="3">
        <v>2</v>
      </c>
      <c r="B101" s="3">
        <v>2</v>
      </c>
      <c r="C101" s="3">
        <v>3</v>
      </c>
      <c r="D101">
        <v>1</v>
      </c>
      <c r="E101">
        <v>102</v>
      </c>
      <c r="F101">
        <v>104</v>
      </c>
      <c r="G101">
        <v>5</v>
      </c>
      <c r="H101">
        <v>6</v>
      </c>
      <c r="I101">
        <v>104</v>
      </c>
      <c r="J101">
        <v>10404</v>
      </c>
      <c r="K101">
        <v>2</v>
      </c>
      <c r="L101">
        <v>1</v>
      </c>
    </row>
    <row r="102" spans="1:12" x14ac:dyDescent="0.2">
      <c r="A102" s="3">
        <v>2</v>
      </c>
      <c r="B102" s="3">
        <v>2</v>
      </c>
      <c r="C102" s="3">
        <v>4</v>
      </c>
      <c r="D102">
        <v>1</v>
      </c>
      <c r="E102">
        <v>105</v>
      </c>
      <c r="F102">
        <v>102</v>
      </c>
      <c r="G102">
        <v>2</v>
      </c>
      <c r="H102">
        <v>6</v>
      </c>
      <c r="I102">
        <v>103</v>
      </c>
      <c r="J102">
        <v>10302</v>
      </c>
      <c r="K102">
        <v>2</v>
      </c>
      <c r="L102">
        <v>2</v>
      </c>
    </row>
    <row r="103" spans="1:12" x14ac:dyDescent="0.2">
      <c r="A103" s="3">
        <v>2</v>
      </c>
      <c r="B103" s="3">
        <v>2</v>
      </c>
      <c r="C103" s="3">
        <v>5</v>
      </c>
      <c r="D103">
        <v>2</v>
      </c>
      <c r="E103">
        <v>206</v>
      </c>
      <c r="F103">
        <v>203</v>
      </c>
      <c r="G103">
        <v>0</v>
      </c>
      <c r="H103">
        <v>3</v>
      </c>
      <c r="I103">
        <v>205</v>
      </c>
      <c r="J103">
        <v>20504</v>
      </c>
      <c r="K103">
        <v>1</v>
      </c>
      <c r="L103">
        <v>2</v>
      </c>
    </row>
    <row r="104" spans="1:12" x14ac:dyDescent="0.2">
      <c r="A104" s="3">
        <v>2</v>
      </c>
      <c r="B104" s="3">
        <v>2</v>
      </c>
      <c r="C104" s="3">
        <v>6</v>
      </c>
      <c r="D104">
        <v>2</v>
      </c>
      <c r="E104">
        <v>209</v>
      </c>
      <c r="F104">
        <v>201</v>
      </c>
      <c r="G104">
        <v>0</v>
      </c>
      <c r="H104">
        <v>4</v>
      </c>
      <c r="I104">
        <v>201</v>
      </c>
      <c r="J104">
        <v>20105</v>
      </c>
      <c r="K104">
        <v>3</v>
      </c>
      <c r="L104">
        <v>1</v>
      </c>
    </row>
    <row r="105" spans="1:12" x14ac:dyDescent="0.2">
      <c r="A105" s="3">
        <v>2</v>
      </c>
      <c r="B105" s="3">
        <v>3</v>
      </c>
      <c r="C105" s="3">
        <v>1</v>
      </c>
      <c r="D105">
        <v>2</v>
      </c>
      <c r="E105">
        <v>210</v>
      </c>
      <c r="F105">
        <v>201</v>
      </c>
      <c r="G105">
        <v>0</v>
      </c>
      <c r="H105">
        <v>5</v>
      </c>
      <c r="I105">
        <v>207</v>
      </c>
      <c r="J105">
        <v>20701</v>
      </c>
      <c r="K105">
        <v>1</v>
      </c>
      <c r="L105">
        <v>2</v>
      </c>
    </row>
    <row r="106" spans="1:12" x14ac:dyDescent="0.2">
      <c r="A106" s="3">
        <v>2</v>
      </c>
      <c r="B106" s="3">
        <v>3</v>
      </c>
      <c r="C106" s="3">
        <v>2</v>
      </c>
      <c r="D106">
        <v>1</v>
      </c>
      <c r="E106">
        <v>103</v>
      </c>
      <c r="F106">
        <v>103</v>
      </c>
      <c r="G106">
        <v>4</v>
      </c>
      <c r="H106">
        <v>6</v>
      </c>
      <c r="I106">
        <v>102</v>
      </c>
      <c r="J106">
        <v>10203</v>
      </c>
      <c r="K106">
        <v>1</v>
      </c>
      <c r="L106">
        <v>2</v>
      </c>
    </row>
    <row r="107" spans="1:12" x14ac:dyDescent="0.2">
      <c r="A107" s="3">
        <v>2</v>
      </c>
      <c r="B107" s="3">
        <v>3</v>
      </c>
      <c r="C107" s="3">
        <v>3</v>
      </c>
      <c r="D107">
        <v>1</v>
      </c>
      <c r="E107">
        <v>113</v>
      </c>
      <c r="F107">
        <v>101</v>
      </c>
      <c r="G107">
        <v>2</v>
      </c>
      <c r="H107">
        <v>6</v>
      </c>
      <c r="I107">
        <v>103</v>
      </c>
      <c r="J107">
        <v>10304</v>
      </c>
      <c r="K107">
        <v>2</v>
      </c>
      <c r="L107">
        <v>2</v>
      </c>
    </row>
    <row r="108" spans="1:12" x14ac:dyDescent="0.2">
      <c r="A108" s="3">
        <v>2</v>
      </c>
      <c r="B108" s="3">
        <v>3</v>
      </c>
      <c r="C108" s="3">
        <v>4</v>
      </c>
      <c r="D108">
        <v>2</v>
      </c>
      <c r="E108">
        <v>203</v>
      </c>
      <c r="F108">
        <v>202</v>
      </c>
      <c r="G108">
        <v>0</v>
      </c>
      <c r="H108">
        <v>4</v>
      </c>
      <c r="I108">
        <v>203</v>
      </c>
      <c r="J108">
        <v>20303</v>
      </c>
      <c r="K108">
        <v>2</v>
      </c>
      <c r="L108">
        <v>1</v>
      </c>
    </row>
    <row r="109" spans="1:12" x14ac:dyDescent="0.2">
      <c r="A109" s="3">
        <v>2</v>
      </c>
      <c r="B109" s="3">
        <v>3</v>
      </c>
      <c r="C109" s="3">
        <v>5</v>
      </c>
      <c r="D109">
        <v>1</v>
      </c>
      <c r="E109">
        <v>104</v>
      </c>
      <c r="F109">
        <v>103</v>
      </c>
      <c r="G109">
        <v>5</v>
      </c>
      <c r="H109">
        <v>6</v>
      </c>
      <c r="I109">
        <v>104</v>
      </c>
      <c r="J109">
        <v>10401</v>
      </c>
      <c r="K109">
        <v>3</v>
      </c>
      <c r="L109">
        <v>1</v>
      </c>
    </row>
    <row r="110" spans="1:12" x14ac:dyDescent="0.2">
      <c r="A110" s="3">
        <v>2</v>
      </c>
      <c r="B110" s="3">
        <v>3</v>
      </c>
      <c r="C110" s="3">
        <v>6</v>
      </c>
      <c r="D110">
        <v>1</v>
      </c>
      <c r="E110">
        <v>111</v>
      </c>
      <c r="F110">
        <v>104</v>
      </c>
      <c r="G110">
        <v>1</v>
      </c>
      <c r="H110">
        <v>6</v>
      </c>
      <c r="I110">
        <v>105</v>
      </c>
      <c r="J110">
        <v>10505</v>
      </c>
      <c r="K110">
        <v>3</v>
      </c>
      <c r="L110">
        <v>1</v>
      </c>
    </row>
    <row r="111" spans="1:12" x14ac:dyDescent="0.2">
      <c r="A111" s="3">
        <v>2</v>
      </c>
      <c r="B111" s="3">
        <v>4</v>
      </c>
      <c r="C111" s="3">
        <v>1</v>
      </c>
      <c r="D111">
        <v>2</v>
      </c>
      <c r="E111">
        <v>212</v>
      </c>
      <c r="F111">
        <v>201</v>
      </c>
      <c r="G111">
        <v>0</v>
      </c>
      <c r="H111">
        <v>2</v>
      </c>
      <c r="I111">
        <v>202</v>
      </c>
      <c r="J111">
        <v>20202</v>
      </c>
      <c r="K111">
        <v>3</v>
      </c>
      <c r="L111">
        <v>2</v>
      </c>
    </row>
    <row r="112" spans="1:12" x14ac:dyDescent="0.2">
      <c r="A112" s="3">
        <v>2</v>
      </c>
      <c r="B112" s="3">
        <v>4</v>
      </c>
      <c r="C112" s="3">
        <v>2</v>
      </c>
      <c r="D112">
        <v>1</v>
      </c>
      <c r="E112">
        <v>108</v>
      </c>
      <c r="F112">
        <v>104</v>
      </c>
      <c r="G112">
        <v>4</v>
      </c>
      <c r="H112">
        <v>6</v>
      </c>
      <c r="I112">
        <v>101</v>
      </c>
      <c r="J112">
        <v>10104</v>
      </c>
      <c r="K112">
        <v>1</v>
      </c>
      <c r="L112">
        <v>1</v>
      </c>
    </row>
    <row r="113" spans="1:12" x14ac:dyDescent="0.2">
      <c r="A113" s="3">
        <v>2</v>
      </c>
      <c r="B113" s="3">
        <v>4</v>
      </c>
      <c r="C113" s="3">
        <v>3</v>
      </c>
      <c r="D113">
        <v>1</v>
      </c>
      <c r="E113">
        <v>112</v>
      </c>
      <c r="F113">
        <v>102</v>
      </c>
      <c r="G113">
        <v>6</v>
      </c>
      <c r="H113">
        <v>6</v>
      </c>
      <c r="I113">
        <v>105</v>
      </c>
      <c r="J113">
        <v>10505</v>
      </c>
      <c r="K113">
        <v>2</v>
      </c>
      <c r="L113">
        <v>1</v>
      </c>
    </row>
    <row r="114" spans="1:12" x14ac:dyDescent="0.2">
      <c r="A114" s="3">
        <v>2</v>
      </c>
      <c r="B114" s="3">
        <v>4</v>
      </c>
      <c r="C114" s="3">
        <v>4</v>
      </c>
      <c r="D114">
        <v>2</v>
      </c>
      <c r="E114">
        <v>204</v>
      </c>
      <c r="F114">
        <v>204</v>
      </c>
      <c r="G114">
        <v>0</v>
      </c>
      <c r="H114">
        <v>1</v>
      </c>
      <c r="I114">
        <v>204</v>
      </c>
      <c r="J114">
        <v>20405</v>
      </c>
      <c r="K114">
        <v>1</v>
      </c>
      <c r="L114">
        <v>1</v>
      </c>
    </row>
    <row r="115" spans="1:12" x14ac:dyDescent="0.2">
      <c r="A115" s="3">
        <v>2</v>
      </c>
      <c r="B115" s="3">
        <v>4</v>
      </c>
      <c r="C115" s="3">
        <v>5</v>
      </c>
      <c r="D115">
        <v>2</v>
      </c>
      <c r="E115">
        <v>211</v>
      </c>
      <c r="F115">
        <v>204</v>
      </c>
      <c r="G115">
        <v>0</v>
      </c>
      <c r="H115">
        <v>3</v>
      </c>
      <c r="I115">
        <v>202</v>
      </c>
      <c r="J115">
        <v>20204</v>
      </c>
      <c r="K115">
        <v>2</v>
      </c>
      <c r="L115">
        <v>2</v>
      </c>
    </row>
    <row r="116" spans="1:12" x14ac:dyDescent="0.2">
      <c r="A116" s="3">
        <v>2</v>
      </c>
      <c r="B116" s="3">
        <v>4</v>
      </c>
      <c r="C116" s="3">
        <v>6</v>
      </c>
      <c r="D116">
        <v>1</v>
      </c>
      <c r="E116">
        <v>107</v>
      </c>
      <c r="F116">
        <v>105</v>
      </c>
      <c r="G116">
        <v>1</v>
      </c>
      <c r="H116">
        <v>6</v>
      </c>
      <c r="I116">
        <v>103</v>
      </c>
      <c r="J116">
        <v>10302</v>
      </c>
      <c r="K116">
        <v>3</v>
      </c>
      <c r="L116">
        <v>2</v>
      </c>
    </row>
    <row r="117" spans="1:12" x14ac:dyDescent="0.2">
      <c r="A117" s="3">
        <v>2</v>
      </c>
      <c r="B117" s="3">
        <v>5</v>
      </c>
      <c r="C117" s="3">
        <v>1</v>
      </c>
      <c r="D117">
        <v>2</v>
      </c>
      <c r="E117">
        <v>207</v>
      </c>
      <c r="F117">
        <v>201</v>
      </c>
      <c r="G117">
        <v>0</v>
      </c>
      <c r="H117">
        <v>1</v>
      </c>
      <c r="I117">
        <v>206</v>
      </c>
      <c r="J117">
        <v>20601</v>
      </c>
      <c r="K117">
        <v>2</v>
      </c>
      <c r="L117">
        <v>2</v>
      </c>
    </row>
    <row r="118" spans="1:12" x14ac:dyDescent="0.2">
      <c r="A118" s="3">
        <v>2</v>
      </c>
      <c r="B118" s="3">
        <v>5</v>
      </c>
      <c r="C118" s="3">
        <v>2</v>
      </c>
      <c r="D118">
        <v>1</v>
      </c>
      <c r="E118">
        <v>101</v>
      </c>
      <c r="F118">
        <v>105</v>
      </c>
      <c r="G118">
        <v>2</v>
      </c>
      <c r="H118">
        <v>6</v>
      </c>
      <c r="I118">
        <v>104</v>
      </c>
      <c r="J118">
        <v>10402</v>
      </c>
      <c r="K118">
        <v>3</v>
      </c>
      <c r="L118">
        <v>1</v>
      </c>
    </row>
    <row r="119" spans="1:12" x14ac:dyDescent="0.2">
      <c r="A119" s="3">
        <v>2</v>
      </c>
      <c r="B119" s="3">
        <v>5</v>
      </c>
      <c r="C119" s="3">
        <v>3</v>
      </c>
      <c r="D119">
        <v>2</v>
      </c>
      <c r="E119">
        <v>203</v>
      </c>
      <c r="F119">
        <v>203</v>
      </c>
      <c r="G119">
        <v>0</v>
      </c>
      <c r="H119">
        <v>2</v>
      </c>
      <c r="I119">
        <v>201</v>
      </c>
      <c r="J119">
        <v>20104</v>
      </c>
      <c r="K119">
        <v>2</v>
      </c>
      <c r="L119">
        <v>2</v>
      </c>
    </row>
    <row r="120" spans="1:12" x14ac:dyDescent="0.2">
      <c r="A120" s="3">
        <v>2</v>
      </c>
      <c r="B120" s="3">
        <v>5</v>
      </c>
      <c r="C120" s="3">
        <v>4</v>
      </c>
      <c r="D120">
        <v>1</v>
      </c>
      <c r="E120">
        <v>105</v>
      </c>
      <c r="F120">
        <v>103</v>
      </c>
      <c r="G120">
        <v>3</v>
      </c>
      <c r="H120">
        <v>6</v>
      </c>
      <c r="I120">
        <v>101</v>
      </c>
      <c r="J120">
        <v>10101</v>
      </c>
      <c r="K120">
        <v>3</v>
      </c>
      <c r="L120">
        <v>1</v>
      </c>
    </row>
    <row r="121" spans="1:12" x14ac:dyDescent="0.2">
      <c r="A121" s="3">
        <v>2</v>
      </c>
      <c r="B121" s="3">
        <v>5</v>
      </c>
      <c r="C121" s="3">
        <v>5</v>
      </c>
      <c r="D121">
        <v>2</v>
      </c>
      <c r="E121">
        <v>205</v>
      </c>
      <c r="F121">
        <v>203</v>
      </c>
      <c r="G121">
        <v>0</v>
      </c>
      <c r="H121">
        <v>3</v>
      </c>
      <c r="I121">
        <v>205</v>
      </c>
      <c r="J121">
        <v>20505</v>
      </c>
      <c r="K121">
        <v>1</v>
      </c>
      <c r="L121">
        <v>1</v>
      </c>
    </row>
    <row r="122" spans="1:12" x14ac:dyDescent="0.2">
      <c r="A122" s="3">
        <v>2</v>
      </c>
      <c r="B122" s="3">
        <v>5</v>
      </c>
      <c r="C122" s="3">
        <v>6</v>
      </c>
      <c r="D122">
        <v>2</v>
      </c>
      <c r="E122">
        <v>204</v>
      </c>
      <c r="F122">
        <v>202</v>
      </c>
      <c r="G122">
        <v>0</v>
      </c>
      <c r="H122">
        <v>5</v>
      </c>
      <c r="I122">
        <v>204</v>
      </c>
      <c r="J122">
        <v>20403</v>
      </c>
      <c r="K122">
        <v>1</v>
      </c>
      <c r="L122">
        <v>2</v>
      </c>
    </row>
    <row r="123" spans="1:12" x14ac:dyDescent="0.2">
      <c r="A123" s="3">
        <v>2</v>
      </c>
      <c r="B123" s="3">
        <v>6</v>
      </c>
      <c r="C123" s="3">
        <v>1</v>
      </c>
      <c r="D123">
        <v>2</v>
      </c>
      <c r="E123">
        <v>208</v>
      </c>
      <c r="F123">
        <v>204</v>
      </c>
      <c r="G123">
        <v>0</v>
      </c>
      <c r="H123">
        <v>2</v>
      </c>
      <c r="I123">
        <v>204</v>
      </c>
      <c r="J123">
        <v>20404</v>
      </c>
      <c r="K123">
        <v>1</v>
      </c>
      <c r="L123">
        <v>2</v>
      </c>
    </row>
    <row r="124" spans="1:12" x14ac:dyDescent="0.2">
      <c r="A124" s="3">
        <v>2</v>
      </c>
      <c r="B124" s="3">
        <v>6</v>
      </c>
      <c r="C124" s="3">
        <v>2</v>
      </c>
      <c r="D124">
        <v>2</v>
      </c>
      <c r="E124">
        <v>205</v>
      </c>
      <c r="F124">
        <v>203</v>
      </c>
      <c r="G124">
        <v>0</v>
      </c>
      <c r="H124">
        <v>4</v>
      </c>
      <c r="I124">
        <v>205</v>
      </c>
      <c r="J124">
        <v>20505</v>
      </c>
      <c r="K124">
        <v>1</v>
      </c>
      <c r="L124">
        <v>1</v>
      </c>
    </row>
    <row r="125" spans="1:12" x14ac:dyDescent="0.2">
      <c r="A125" s="3">
        <v>2</v>
      </c>
      <c r="B125" s="3">
        <v>6</v>
      </c>
      <c r="C125" s="3">
        <v>3</v>
      </c>
      <c r="D125">
        <v>2</v>
      </c>
      <c r="E125">
        <v>210</v>
      </c>
      <c r="F125">
        <v>202</v>
      </c>
      <c r="G125">
        <v>0</v>
      </c>
      <c r="H125">
        <v>5</v>
      </c>
      <c r="I125">
        <v>202</v>
      </c>
      <c r="J125">
        <v>20201</v>
      </c>
      <c r="K125">
        <v>2</v>
      </c>
      <c r="L125">
        <v>1</v>
      </c>
    </row>
    <row r="126" spans="1:12" x14ac:dyDescent="0.2">
      <c r="A126" s="3">
        <v>2</v>
      </c>
      <c r="B126" s="3">
        <v>6</v>
      </c>
      <c r="C126" s="3">
        <v>4</v>
      </c>
      <c r="D126">
        <v>1</v>
      </c>
      <c r="E126">
        <v>102</v>
      </c>
      <c r="F126">
        <v>104</v>
      </c>
      <c r="G126">
        <v>2</v>
      </c>
      <c r="H126">
        <v>6</v>
      </c>
      <c r="I126">
        <v>105</v>
      </c>
      <c r="J126">
        <v>10504</v>
      </c>
      <c r="K126">
        <v>2</v>
      </c>
      <c r="L126">
        <v>2</v>
      </c>
    </row>
    <row r="127" spans="1:12" x14ac:dyDescent="0.2">
      <c r="A127" s="3">
        <v>2</v>
      </c>
      <c r="B127" s="3">
        <v>6</v>
      </c>
      <c r="C127" s="3">
        <v>5</v>
      </c>
      <c r="D127">
        <v>1</v>
      </c>
      <c r="E127">
        <v>103</v>
      </c>
      <c r="F127">
        <v>105</v>
      </c>
      <c r="G127">
        <v>5</v>
      </c>
      <c r="H127">
        <v>6</v>
      </c>
      <c r="I127">
        <v>104</v>
      </c>
      <c r="J127">
        <v>10402</v>
      </c>
      <c r="K127">
        <v>3</v>
      </c>
      <c r="L127">
        <v>2</v>
      </c>
    </row>
    <row r="128" spans="1:12" x14ac:dyDescent="0.2">
      <c r="A128" s="3">
        <v>2</v>
      </c>
      <c r="B128" s="3">
        <v>6</v>
      </c>
      <c r="C128" s="3">
        <v>6</v>
      </c>
      <c r="D128">
        <v>1</v>
      </c>
      <c r="E128">
        <v>106</v>
      </c>
      <c r="F128">
        <v>103</v>
      </c>
      <c r="G128">
        <v>4</v>
      </c>
      <c r="H128">
        <v>6</v>
      </c>
      <c r="I128">
        <v>103</v>
      </c>
      <c r="J128">
        <v>10303</v>
      </c>
      <c r="K128">
        <v>2</v>
      </c>
      <c r="L128">
        <v>1</v>
      </c>
    </row>
    <row r="129" spans="1:12" x14ac:dyDescent="0.2">
      <c r="A129" s="3">
        <v>2</v>
      </c>
      <c r="B129" s="3">
        <v>7</v>
      </c>
      <c r="C129" s="3">
        <v>1</v>
      </c>
      <c r="D129">
        <v>1</v>
      </c>
      <c r="E129">
        <v>105</v>
      </c>
      <c r="F129">
        <v>104</v>
      </c>
      <c r="G129">
        <v>5</v>
      </c>
      <c r="H129">
        <v>6</v>
      </c>
      <c r="I129">
        <v>105</v>
      </c>
      <c r="J129">
        <v>10503</v>
      </c>
      <c r="K129">
        <v>1</v>
      </c>
      <c r="L129">
        <v>1</v>
      </c>
    </row>
    <row r="130" spans="1:12" x14ac:dyDescent="0.2">
      <c r="A130" s="3">
        <v>2</v>
      </c>
      <c r="B130" s="3">
        <v>7</v>
      </c>
      <c r="C130" s="3">
        <v>2</v>
      </c>
      <c r="D130">
        <v>2</v>
      </c>
      <c r="E130">
        <v>211</v>
      </c>
      <c r="F130">
        <v>202</v>
      </c>
      <c r="G130">
        <v>0</v>
      </c>
      <c r="H130">
        <v>4</v>
      </c>
      <c r="I130">
        <v>207</v>
      </c>
      <c r="J130">
        <v>20705</v>
      </c>
      <c r="K130">
        <v>3</v>
      </c>
      <c r="L130">
        <v>2</v>
      </c>
    </row>
    <row r="131" spans="1:12" x14ac:dyDescent="0.2">
      <c r="A131" s="3">
        <v>2</v>
      </c>
      <c r="B131" s="3">
        <v>7</v>
      </c>
      <c r="C131" s="3">
        <v>3</v>
      </c>
      <c r="D131">
        <v>1</v>
      </c>
      <c r="E131">
        <v>101</v>
      </c>
      <c r="F131">
        <v>102</v>
      </c>
      <c r="G131">
        <v>4</v>
      </c>
      <c r="H131">
        <v>6</v>
      </c>
      <c r="I131">
        <v>101</v>
      </c>
      <c r="J131">
        <v>10104</v>
      </c>
      <c r="K131">
        <v>3</v>
      </c>
      <c r="L131">
        <v>2</v>
      </c>
    </row>
    <row r="132" spans="1:12" x14ac:dyDescent="0.2">
      <c r="A132" s="3">
        <v>2</v>
      </c>
      <c r="B132" s="3">
        <v>7</v>
      </c>
      <c r="C132" s="3">
        <v>4</v>
      </c>
      <c r="D132">
        <v>2</v>
      </c>
      <c r="E132">
        <v>201</v>
      </c>
      <c r="F132">
        <v>204</v>
      </c>
      <c r="G132">
        <v>0</v>
      </c>
      <c r="H132">
        <v>3</v>
      </c>
      <c r="I132">
        <v>203</v>
      </c>
      <c r="J132">
        <v>20302</v>
      </c>
      <c r="K132">
        <v>2</v>
      </c>
      <c r="L132">
        <v>2</v>
      </c>
    </row>
    <row r="133" spans="1:12" x14ac:dyDescent="0.2">
      <c r="A133" s="3">
        <v>2</v>
      </c>
      <c r="B133" s="3">
        <v>7</v>
      </c>
      <c r="C133" s="3">
        <v>5</v>
      </c>
      <c r="D133">
        <v>1</v>
      </c>
      <c r="E133">
        <v>109</v>
      </c>
      <c r="F133">
        <v>101</v>
      </c>
      <c r="G133">
        <v>6</v>
      </c>
      <c r="H133">
        <v>6</v>
      </c>
      <c r="I133">
        <v>102</v>
      </c>
      <c r="J133">
        <v>10202</v>
      </c>
      <c r="K133">
        <v>2</v>
      </c>
      <c r="L133">
        <v>1</v>
      </c>
    </row>
    <row r="134" spans="1:12" x14ac:dyDescent="0.2">
      <c r="A134" s="3">
        <v>2</v>
      </c>
      <c r="B134" s="3">
        <v>7</v>
      </c>
      <c r="C134" s="3">
        <v>6</v>
      </c>
      <c r="D134">
        <v>1</v>
      </c>
      <c r="E134">
        <v>106</v>
      </c>
      <c r="F134">
        <v>101</v>
      </c>
      <c r="G134">
        <v>1</v>
      </c>
      <c r="H134">
        <v>6</v>
      </c>
      <c r="I134">
        <v>103</v>
      </c>
      <c r="J134">
        <v>10303</v>
      </c>
      <c r="K134">
        <v>1</v>
      </c>
      <c r="L134">
        <v>1</v>
      </c>
    </row>
    <row r="135" spans="1:12" x14ac:dyDescent="0.2">
      <c r="A135" s="3">
        <v>2</v>
      </c>
      <c r="B135" s="3">
        <v>8</v>
      </c>
      <c r="C135" s="3">
        <v>1</v>
      </c>
      <c r="D135">
        <v>2</v>
      </c>
      <c r="E135">
        <v>202</v>
      </c>
      <c r="F135">
        <v>203</v>
      </c>
      <c r="G135">
        <v>0</v>
      </c>
      <c r="H135">
        <v>1</v>
      </c>
      <c r="I135">
        <v>202</v>
      </c>
      <c r="J135">
        <v>20203</v>
      </c>
      <c r="K135">
        <v>2</v>
      </c>
      <c r="L135">
        <v>1</v>
      </c>
    </row>
    <row r="136" spans="1:12" x14ac:dyDescent="0.2">
      <c r="A136" s="3">
        <v>2</v>
      </c>
      <c r="B136" s="3">
        <v>8</v>
      </c>
      <c r="C136" s="3">
        <v>2</v>
      </c>
      <c r="D136">
        <v>1</v>
      </c>
      <c r="E136">
        <v>104</v>
      </c>
      <c r="F136">
        <v>105</v>
      </c>
      <c r="G136">
        <v>2</v>
      </c>
      <c r="H136">
        <v>6</v>
      </c>
      <c r="I136">
        <v>102</v>
      </c>
      <c r="J136">
        <v>10205</v>
      </c>
      <c r="K136">
        <v>3</v>
      </c>
      <c r="L136">
        <v>2</v>
      </c>
    </row>
    <row r="137" spans="1:12" x14ac:dyDescent="0.2">
      <c r="A137" s="3">
        <v>2</v>
      </c>
      <c r="B137" s="3">
        <v>8</v>
      </c>
      <c r="C137" s="3">
        <v>3</v>
      </c>
      <c r="D137">
        <v>1</v>
      </c>
      <c r="E137">
        <v>102</v>
      </c>
      <c r="F137">
        <v>103</v>
      </c>
      <c r="G137">
        <v>3</v>
      </c>
      <c r="H137">
        <v>6</v>
      </c>
      <c r="I137">
        <v>104</v>
      </c>
      <c r="J137">
        <v>10401</v>
      </c>
      <c r="K137">
        <v>2</v>
      </c>
      <c r="L137">
        <v>2</v>
      </c>
    </row>
    <row r="138" spans="1:12" x14ac:dyDescent="0.2">
      <c r="A138" s="3">
        <v>2</v>
      </c>
      <c r="B138" s="3">
        <v>8</v>
      </c>
      <c r="C138" s="3">
        <v>4</v>
      </c>
      <c r="D138">
        <v>2</v>
      </c>
      <c r="E138">
        <v>210</v>
      </c>
      <c r="F138">
        <v>201</v>
      </c>
      <c r="G138">
        <v>0</v>
      </c>
      <c r="H138">
        <v>2</v>
      </c>
      <c r="I138">
        <v>204</v>
      </c>
      <c r="J138">
        <v>20404</v>
      </c>
      <c r="K138">
        <v>1</v>
      </c>
      <c r="L138">
        <v>1</v>
      </c>
    </row>
    <row r="139" spans="1:12" x14ac:dyDescent="0.2">
      <c r="A139" s="3">
        <v>2</v>
      </c>
      <c r="B139" s="3">
        <v>8</v>
      </c>
      <c r="C139" s="3">
        <v>5</v>
      </c>
      <c r="D139">
        <v>2</v>
      </c>
      <c r="E139">
        <v>208</v>
      </c>
      <c r="F139">
        <v>201</v>
      </c>
      <c r="G139">
        <v>0</v>
      </c>
      <c r="H139">
        <v>5</v>
      </c>
      <c r="I139">
        <v>203</v>
      </c>
      <c r="J139">
        <v>20301</v>
      </c>
      <c r="K139">
        <v>3</v>
      </c>
      <c r="L139">
        <v>2</v>
      </c>
    </row>
    <row r="140" spans="1:12" x14ac:dyDescent="0.2">
      <c r="A140" s="3">
        <v>2</v>
      </c>
      <c r="B140" s="3">
        <v>8</v>
      </c>
      <c r="C140" s="3">
        <v>6</v>
      </c>
      <c r="D140">
        <v>2</v>
      </c>
      <c r="E140">
        <v>209</v>
      </c>
      <c r="F140">
        <v>204</v>
      </c>
      <c r="G140">
        <v>0</v>
      </c>
      <c r="H140">
        <v>4</v>
      </c>
      <c r="I140">
        <v>207</v>
      </c>
      <c r="J140">
        <v>20702</v>
      </c>
      <c r="K140">
        <v>1</v>
      </c>
      <c r="L140">
        <v>1</v>
      </c>
    </row>
    <row r="141" spans="1:12" x14ac:dyDescent="0.2">
      <c r="A141" s="3">
        <v>2</v>
      </c>
      <c r="B141" s="3">
        <v>9</v>
      </c>
      <c r="C141" s="3">
        <v>1</v>
      </c>
      <c r="D141">
        <v>2</v>
      </c>
      <c r="E141">
        <v>208</v>
      </c>
      <c r="F141">
        <v>202</v>
      </c>
      <c r="G141">
        <v>0</v>
      </c>
      <c r="H141">
        <v>1</v>
      </c>
      <c r="I141">
        <v>201</v>
      </c>
      <c r="J141">
        <v>20104</v>
      </c>
      <c r="K141">
        <v>3</v>
      </c>
      <c r="L141">
        <v>2</v>
      </c>
    </row>
    <row r="142" spans="1:12" x14ac:dyDescent="0.2">
      <c r="A142" s="3">
        <v>2</v>
      </c>
      <c r="B142" s="3">
        <v>9</v>
      </c>
      <c r="C142" s="3">
        <v>2</v>
      </c>
      <c r="D142">
        <v>2</v>
      </c>
      <c r="E142">
        <v>207</v>
      </c>
      <c r="F142">
        <v>204</v>
      </c>
      <c r="G142">
        <v>0</v>
      </c>
      <c r="H142">
        <v>3</v>
      </c>
      <c r="I142">
        <v>206</v>
      </c>
      <c r="J142">
        <v>20602</v>
      </c>
      <c r="K142">
        <v>3</v>
      </c>
      <c r="L142">
        <v>1</v>
      </c>
    </row>
    <row r="143" spans="1:12" x14ac:dyDescent="0.2">
      <c r="A143" s="3">
        <v>2</v>
      </c>
      <c r="B143" s="3">
        <v>9</v>
      </c>
      <c r="C143" s="3">
        <v>3</v>
      </c>
      <c r="D143">
        <v>1</v>
      </c>
      <c r="E143">
        <v>103</v>
      </c>
      <c r="F143">
        <v>103</v>
      </c>
      <c r="G143">
        <v>6</v>
      </c>
      <c r="H143">
        <v>6</v>
      </c>
      <c r="I143">
        <v>101</v>
      </c>
      <c r="J143">
        <v>10103</v>
      </c>
      <c r="K143">
        <v>2</v>
      </c>
      <c r="L143">
        <v>2</v>
      </c>
    </row>
    <row r="144" spans="1:12" x14ac:dyDescent="0.2">
      <c r="A144" s="3">
        <v>2</v>
      </c>
      <c r="B144" s="3">
        <v>9</v>
      </c>
      <c r="C144" s="3">
        <v>4</v>
      </c>
      <c r="D144">
        <v>1</v>
      </c>
      <c r="E144">
        <v>114</v>
      </c>
      <c r="F144">
        <v>101</v>
      </c>
      <c r="G144">
        <v>1</v>
      </c>
      <c r="H144">
        <v>6</v>
      </c>
      <c r="I144">
        <v>102</v>
      </c>
      <c r="J144">
        <v>10202</v>
      </c>
      <c r="K144">
        <v>1</v>
      </c>
      <c r="L144">
        <v>1</v>
      </c>
    </row>
    <row r="145" spans="1:12" x14ac:dyDescent="0.2">
      <c r="A145" s="3">
        <v>2</v>
      </c>
      <c r="B145" s="3">
        <v>9</v>
      </c>
      <c r="C145" s="3">
        <v>5</v>
      </c>
      <c r="D145">
        <v>1</v>
      </c>
      <c r="E145">
        <v>107</v>
      </c>
      <c r="F145">
        <v>102</v>
      </c>
      <c r="G145">
        <v>2</v>
      </c>
      <c r="H145">
        <v>6</v>
      </c>
      <c r="I145">
        <v>104</v>
      </c>
      <c r="J145">
        <v>10405</v>
      </c>
      <c r="K145">
        <v>1</v>
      </c>
      <c r="L145">
        <v>2</v>
      </c>
    </row>
    <row r="146" spans="1:12" x14ac:dyDescent="0.2">
      <c r="A146" s="3">
        <v>2</v>
      </c>
      <c r="B146" s="3">
        <v>9</v>
      </c>
      <c r="C146" s="3">
        <v>6</v>
      </c>
      <c r="D146">
        <v>1</v>
      </c>
      <c r="E146">
        <v>108</v>
      </c>
      <c r="F146">
        <v>105</v>
      </c>
      <c r="G146">
        <v>4</v>
      </c>
      <c r="H146">
        <v>6</v>
      </c>
      <c r="I146">
        <v>105</v>
      </c>
      <c r="J146">
        <v>10504</v>
      </c>
      <c r="K146">
        <v>2</v>
      </c>
      <c r="L146">
        <v>1</v>
      </c>
    </row>
    <row r="147" spans="1:12" x14ac:dyDescent="0.2">
      <c r="A147" s="3">
        <v>2</v>
      </c>
      <c r="B147" s="3">
        <v>10</v>
      </c>
      <c r="C147" s="3">
        <v>1</v>
      </c>
      <c r="D147">
        <v>1</v>
      </c>
      <c r="E147">
        <v>108</v>
      </c>
      <c r="F147">
        <v>104</v>
      </c>
      <c r="G147">
        <v>5</v>
      </c>
      <c r="H147">
        <v>6</v>
      </c>
      <c r="I147">
        <v>103</v>
      </c>
      <c r="J147">
        <v>10304</v>
      </c>
      <c r="K147">
        <v>3</v>
      </c>
      <c r="L147">
        <v>2</v>
      </c>
    </row>
    <row r="148" spans="1:12" x14ac:dyDescent="0.2">
      <c r="A148" s="3">
        <v>2</v>
      </c>
      <c r="B148" s="3">
        <v>10</v>
      </c>
      <c r="C148" s="3">
        <v>2</v>
      </c>
      <c r="D148">
        <v>1</v>
      </c>
      <c r="E148">
        <v>110</v>
      </c>
      <c r="F148">
        <v>104</v>
      </c>
      <c r="G148">
        <v>3</v>
      </c>
      <c r="H148">
        <v>6</v>
      </c>
      <c r="I148">
        <v>105</v>
      </c>
      <c r="J148">
        <v>10505</v>
      </c>
      <c r="K148">
        <v>1</v>
      </c>
      <c r="L148">
        <v>2</v>
      </c>
    </row>
    <row r="149" spans="1:12" x14ac:dyDescent="0.2">
      <c r="A149" s="3">
        <v>2</v>
      </c>
      <c r="B149" s="3">
        <v>10</v>
      </c>
      <c r="C149" s="3">
        <v>3</v>
      </c>
      <c r="D149">
        <v>2</v>
      </c>
      <c r="E149">
        <v>203</v>
      </c>
      <c r="F149">
        <v>204</v>
      </c>
      <c r="G149">
        <v>0</v>
      </c>
      <c r="H149">
        <v>4</v>
      </c>
      <c r="I149">
        <v>202</v>
      </c>
      <c r="J149">
        <v>20203</v>
      </c>
      <c r="K149">
        <v>2</v>
      </c>
      <c r="L149">
        <v>1</v>
      </c>
    </row>
    <row r="150" spans="1:12" x14ac:dyDescent="0.2">
      <c r="A150" s="3">
        <v>2</v>
      </c>
      <c r="B150" s="3">
        <v>10</v>
      </c>
      <c r="C150" s="3">
        <v>4</v>
      </c>
      <c r="D150">
        <v>1</v>
      </c>
      <c r="E150">
        <v>112</v>
      </c>
      <c r="F150">
        <v>102</v>
      </c>
      <c r="G150">
        <v>1</v>
      </c>
      <c r="H150">
        <v>6</v>
      </c>
      <c r="I150">
        <v>102</v>
      </c>
      <c r="J150">
        <v>10201</v>
      </c>
      <c r="K150">
        <v>3</v>
      </c>
      <c r="L150">
        <v>1</v>
      </c>
    </row>
    <row r="151" spans="1:12" x14ac:dyDescent="0.2">
      <c r="A151" s="3">
        <v>2</v>
      </c>
      <c r="B151" s="3">
        <v>10</v>
      </c>
      <c r="C151" s="3">
        <v>5</v>
      </c>
      <c r="D151">
        <v>2</v>
      </c>
      <c r="E151">
        <v>209</v>
      </c>
      <c r="F151">
        <v>203</v>
      </c>
      <c r="G151">
        <v>0</v>
      </c>
      <c r="H151">
        <v>2</v>
      </c>
      <c r="I151">
        <v>205</v>
      </c>
      <c r="J151">
        <v>20501</v>
      </c>
      <c r="K151">
        <v>2</v>
      </c>
      <c r="L151">
        <v>1</v>
      </c>
    </row>
    <row r="152" spans="1:12" x14ac:dyDescent="0.2">
      <c r="A152" s="3">
        <v>2</v>
      </c>
      <c r="B152" s="3">
        <v>10</v>
      </c>
      <c r="C152" s="3">
        <v>6</v>
      </c>
      <c r="D152">
        <v>2</v>
      </c>
      <c r="E152">
        <v>210</v>
      </c>
      <c r="F152">
        <v>202</v>
      </c>
      <c r="G152">
        <v>0</v>
      </c>
      <c r="H152">
        <v>5</v>
      </c>
      <c r="I152">
        <v>201</v>
      </c>
      <c r="J152">
        <v>20105</v>
      </c>
      <c r="K152">
        <v>1</v>
      </c>
      <c r="L152">
        <v>2</v>
      </c>
    </row>
    <row r="153" spans="1:12" x14ac:dyDescent="0.2">
      <c r="A153" s="3">
        <v>2</v>
      </c>
      <c r="B153" s="3">
        <v>11</v>
      </c>
      <c r="C153" s="3">
        <v>1</v>
      </c>
      <c r="D153">
        <v>1</v>
      </c>
      <c r="E153">
        <v>112</v>
      </c>
      <c r="F153">
        <v>102</v>
      </c>
      <c r="G153">
        <v>6</v>
      </c>
      <c r="H153">
        <v>6</v>
      </c>
      <c r="I153">
        <v>103</v>
      </c>
      <c r="J153">
        <v>10305</v>
      </c>
      <c r="K153">
        <v>1</v>
      </c>
      <c r="L153">
        <v>1</v>
      </c>
    </row>
    <row r="154" spans="1:12" x14ac:dyDescent="0.2">
      <c r="A154" s="3">
        <v>2</v>
      </c>
      <c r="B154" s="3">
        <v>11</v>
      </c>
      <c r="C154" s="3">
        <v>2</v>
      </c>
      <c r="D154">
        <v>2</v>
      </c>
      <c r="E154">
        <v>201</v>
      </c>
      <c r="F154">
        <v>204</v>
      </c>
      <c r="G154">
        <v>0</v>
      </c>
      <c r="H154">
        <v>1</v>
      </c>
      <c r="I154">
        <v>203</v>
      </c>
      <c r="J154">
        <v>20303</v>
      </c>
      <c r="K154">
        <v>3</v>
      </c>
      <c r="L154">
        <v>2</v>
      </c>
    </row>
    <row r="155" spans="1:12" x14ac:dyDescent="0.2">
      <c r="A155" s="3">
        <v>2</v>
      </c>
      <c r="B155" s="3">
        <v>11</v>
      </c>
      <c r="C155" s="3">
        <v>3</v>
      </c>
      <c r="D155">
        <v>1</v>
      </c>
      <c r="E155">
        <v>111</v>
      </c>
      <c r="F155">
        <v>103</v>
      </c>
      <c r="G155">
        <v>1</v>
      </c>
      <c r="H155">
        <v>6</v>
      </c>
      <c r="I155">
        <v>102</v>
      </c>
      <c r="J155">
        <v>10201</v>
      </c>
      <c r="K155">
        <v>1</v>
      </c>
      <c r="L155">
        <v>1</v>
      </c>
    </row>
    <row r="156" spans="1:12" x14ac:dyDescent="0.2">
      <c r="A156" s="3">
        <v>2</v>
      </c>
      <c r="B156" s="3">
        <v>11</v>
      </c>
      <c r="C156" s="3">
        <v>4</v>
      </c>
      <c r="D156">
        <v>1</v>
      </c>
      <c r="E156">
        <v>109</v>
      </c>
      <c r="F156">
        <v>101</v>
      </c>
      <c r="G156">
        <v>3</v>
      </c>
      <c r="H156">
        <v>6</v>
      </c>
      <c r="I156">
        <v>101</v>
      </c>
      <c r="J156">
        <v>10103</v>
      </c>
      <c r="K156">
        <v>3</v>
      </c>
      <c r="L156">
        <v>1</v>
      </c>
    </row>
    <row r="157" spans="1:12" x14ac:dyDescent="0.2">
      <c r="A157" s="3">
        <v>2</v>
      </c>
      <c r="B157" s="3">
        <v>11</v>
      </c>
      <c r="C157" s="3">
        <v>5</v>
      </c>
      <c r="D157">
        <v>2</v>
      </c>
      <c r="E157">
        <v>204</v>
      </c>
      <c r="F157">
        <v>201</v>
      </c>
      <c r="G157">
        <v>0</v>
      </c>
      <c r="H157">
        <v>3</v>
      </c>
      <c r="I157">
        <v>206</v>
      </c>
      <c r="J157">
        <v>20602</v>
      </c>
      <c r="K157">
        <v>2</v>
      </c>
      <c r="L157">
        <v>2</v>
      </c>
    </row>
    <row r="158" spans="1:12" x14ac:dyDescent="0.2">
      <c r="A158" s="3">
        <v>2</v>
      </c>
      <c r="B158" s="3">
        <v>11</v>
      </c>
      <c r="C158" s="3">
        <v>6</v>
      </c>
      <c r="D158">
        <v>2</v>
      </c>
      <c r="E158">
        <v>205</v>
      </c>
      <c r="F158">
        <v>204</v>
      </c>
      <c r="G158">
        <v>0</v>
      </c>
      <c r="H158">
        <v>1</v>
      </c>
      <c r="I158">
        <v>202</v>
      </c>
      <c r="J158">
        <v>20202</v>
      </c>
      <c r="K158">
        <v>2</v>
      </c>
      <c r="L158">
        <v>1</v>
      </c>
    </row>
    <row r="159" spans="1:12" x14ac:dyDescent="0.2">
      <c r="A159" s="3">
        <v>2</v>
      </c>
      <c r="B159" s="3">
        <v>12</v>
      </c>
      <c r="C159" s="3">
        <v>1</v>
      </c>
      <c r="D159">
        <v>1</v>
      </c>
      <c r="E159">
        <v>112</v>
      </c>
      <c r="F159">
        <v>103</v>
      </c>
      <c r="G159">
        <v>6</v>
      </c>
      <c r="H159">
        <v>6</v>
      </c>
      <c r="I159">
        <v>101</v>
      </c>
      <c r="J159">
        <v>10101</v>
      </c>
      <c r="K159">
        <v>2</v>
      </c>
      <c r="L159">
        <v>2</v>
      </c>
    </row>
    <row r="160" spans="1:12" x14ac:dyDescent="0.2">
      <c r="A160" s="3">
        <v>2</v>
      </c>
      <c r="B160" s="3">
        <v>12</v>
      </c>
      <c r="C160" s="3">
        <v>2</v>
      </c>
      <c r="D160">
        <v>2</v>
      </c>
      <c r="E160">
        <v>204</v>
      </c>
      <c r="F160">
        <v>201</v>
      </c>
      <c r="G160">
        <v>0</v>
      </c>
      <c r="H160">
        <v>3</v>
      </c>
      <c r="I160">
        <v>207</v>
      </c>
      <c r="J160">
        <v>20702</v>
      </c>
      <c r="K160">
        <v>3</v>
      </c>
      <c r="L160">
        <v>1</v>
      </c>
    </row>
    <row r="161" spans="1:12" x14ac:dyDescent="0.2">
      <c r="A161" s="3">
        <v>2</v>
      </c>
      <c r="B161" s="3">
        <v>12</v>
      </c>
      <c r="C161" s="3">
        <v>3</v>
      </c>
      <c r="D161">
        <v>2</v>
      </c>
      <c r="E161">
        <v>206</v>
      </c>
      <c r="F161">
        <v>202</v>
      </c>
      <c r="G161">
        <v>0</v>
      </c>
      <c r="H161">
        <v>4</v>
      </c>
      <c r="I161">
        <v>203</v>
      </c>
      <c r="J161">
        <v>20304</v>
      </c>
      <c r="K161">
        <v>1</v>
      </c>
      <c r="L161">
        <v>1</v>
      </c>
    </row>
    <row r="162" spans="1:12" x14ac:dyDescent="0.2">
      <c r="A162" s="3">
        <v>2</v>
      </c>
      <c r="B162" s="3">
        <v>12</v>
      </c>
      <c r="C162" s="3">
        <v>4</v>
      </c>
      <c r="D162">
        <v>2</v>
      </c>
      <c r="E162">
        <v>211</v>
      </c>
      <c r="F162">
        <v>203</v>
      </c>
      <c r="G162">
        <v>0</v>
      </c>
      <c r="H162">
        <v>5</v>
      </c>
      <c r="I162">
        <v>205</v>
      </c>
      <c r="J162">
        <v>20505</v>
      </c>
      <c r="K162">
        <v>3</v>
      </c>
      <c r="L162">
        <v>1</v>
      </c>
    </row>
    <row r="163" spans="1:12" x14ac:dyDescent="0.2">
      <c r="A163" s="3">
        <v>2</v>
      </c>
      <c r="B163" s="3">
        <v>12</v>
      </c>
      <c r="C163" s="3">
        <v>5</v>
      </c>
      <c r="D163">
        <v>1</v>
      </c>
      <c r="E163">
        <v>104</v>
      </c>
      <c r="F163">
        <v>101</v>
      </c>
      <c r="G163">
        <v>4</v>
      </c>
      <c r="H163">
        <v>6</v>
      </c>
      <c r="I163">
        <v>103</v>
      </c>
      <c r="J163">
        <v>10301</v>
      </c>
      <c r="K163">
        <v>1</v>
      </c>
      <c r="L163">
        <v>2</v>
      </c>
    </row>
    <row r="164" spans="1:12" x14ac:dyDescent="0.2">
      <c r="A164" s="3">
        <v>2</v>
      </c>
      <c r="B164" s="3">
        <v>12</v>
      </c>
      <c r="C164" s="3">
        <v>6</v>
      </c>
      <c r="D164">
        <v>1</v>
      </c>
      <c r="E164">
        <v>113</v>
      </c>
      <c r="F164">
        <v>105</v>
      </c>
      <c r="G164">
        <v>3</v>
      </c>
      <c r="H164">
        <v>6</v>
      </c>
      <c r="I164">
        <v>104</v>
      </c>
      <c r="J164">
        <v>10402</v>
      </c>
      <c r="K164">
        <v>2</v>
      </c>
      <c r="L164">
        <v>2</v>
      </c>
    </row>
    <row r="165" spans="1:12" x14ac:dyDescent="0.2">
      <c r="A165" s="3">
        <v>2</v>
      </c>
      <c r="B165" s="3">
        <v>13</v>
      </c>
      <c r="C165" s="3">
        <v>1</v>
      </c>
      <c r="D165">
        <v>1</v>
      </c>
      <c r="E165">
        <v>111</v>
      </c>
      <c r="F165">
        <v>104</v>
      </c>
      <c r="G165">
        <v>4</v>
      </c>
      <c r="H165">
        <v>6</v>
      </c>
      <c r="I165">
        <v>104</v>
      </c>
      <c r="J165">
        <v>10404</v>
      </c>
      <c r="K165">
        <v>3</v>
      </c>
      <c r="L165">
        <v>2</v>
      </c>
    </row>
    <row r="166" spans="1:12" x14ac:dyDescent="0.2">
      <c r="A166" s="3">
        <v>2</v>
      </c>
      <c r="B166" s="3">
        <v>13</v>
      </c>
      <c r="C166" s="3">
        <v>2</v>
      </c>
      <c r="D166">
        <v>2</v>
      </c>
      <c r="E166">
        <v>201</v>
      </c>
      <c r="F166">
        <v>203</v>
      </c>
      <c r="G166">
        <v>0</v>
      </c>
      <c r="H166">
        <v>1</v>
      </c>
      <c r="I166">
        <v>203</v>
      </c>
      <c r="J166">
        <v>20305</v>
      </c>
      <c r="K166">
        <v>3</v>
      </c>
      <c r="L166">
        <v>2</v>
      </c>
    </row>
    <row r="167" spans="1:12" x14ac:dyDescent="0.2">
      <c r="A167" s="3">
        <v>2</v>
      </c>
      <c r="B167" s="3">
        <v>13</v>
      </c>
      <c r="C167" s="3">
        <v>3</v>
      </c>
      <c r="D167">
        <v>2</v>
      </c>
      <c r="E167">
        <v>212</v>
      </c>
      <c r="F167">
        <v>201</v>
      </c>
      <c r="G167">
        <v>0</v>
      </c>
      <c r="H167">
        <v>3</v>
      </c>
      <c r="I167">
        <v>206</v>
      </c>
      <c r="J167">
        <v>20604</v>
      </c>
      <c r="K167">
        <v>1</v>
      </c>
      <c r="L167">
        <v>2</v>
      </c>
    </row>
    <row r="168" spans="1:12" x14ac:dyDescent="0.2">
      <c r="A168" s="3">
        <v>2</v>
      </c>
      <c r="B168" s="3">
        <v>13</v>
      </c>
      <c r="C168" s="3">
        <v>4</v>
      </c>
      <c r="D168">
        <v>1</v>
      </c>
      <c r="E168">
        <v>109</v>
      </c>
      <c r="F168">
        <v>105</v>
      </c>
      <c r="G168">
        <v>2</v>
      </c>
      <c r="H168">
        <v>6</v>
      </c>
      <c r="I168">
        <v>105</v>
      </c>
      <c r="J168">
        <v>10503</v>
      </c>
      <c r="K168">
        <v>2</v>
      </c>
      <c r="L168">
        <v>1</v>
      </c>
    </row>
    <row r="169" spans="1:12" x14ac:dyDescent="0.2">
      <c r="A169" s="3">
        <v>2</v>
      </c>
      <c r="B169" s="3">
        <v>13</v>
      </c>
      <c r="C169" s="3">
        <v>5</v>
      </c>
      <c r="D169">
        <v>1</v>
      </c>
      <c r="E169">
        <v>106</v>
      </c>
      <c r="F169">
        <v>103</v>
      </c>
      <c r="G169">
        <v>5</v>
      </c>
      <c r="H169">
        <v>6</v>
      </c>
      <c r="I169">
        <v>103</v>
      </c>
      <c r="J169">
        <v>10305</v>
      </c>
      <c r="K169">
        <v>2</v>
      </c>
      <c r="L169">
        <v>1</v>
      </c>
    </row>
    <row r="170" spans="1:12" x14ac:dyDescent="0.2">
      <c r="A170" s="3">
        <v>2</v>
      </c>
      <c r="B170" s="3">
        <v>13</v>
      </c>
      <c r="C170" s="3">
        <v>6</v>
      </c>
      <c r="D170">
        <v>2</v>
      </c>
      <c r="E170">
        <v>209</v>
      </c>
      <c r="F170">
        <v>202</v>
      </c>
      <c r="G170">
        <v>0</v>
      </c>
      <c r="H170">
        <v>2</v>
      </c>
      <c r="I170">
        <v>204</v>
      </c>
      <c r="J170">
        <v>20401</v>
      </c>
      <c r="K170">
        <v>1</v>
      </c>
      <c r="L170">
        <v>2</v>
      </c>
    </row>
    <row r="171" spans="1:12" x14ac:dyDescent="0.2">
      <c r="A171" s="3">
        <v>2</v>
      </c>
      <c r="B171" s="3">
        <v>14</v>
      </c>
      <c r="C171" s="3">
        <v>1</v>
      </c>
      <c r="D171">
        <v>1</v>
      </c>
      <c r="E171">
        <v>107</v>
      </c>
      <c r="F171">
        <v>102</v>
      </c>
      <c r="G171">
        <v>6</v>
      </c>
      <c r="H171">
        <v>6</v>
      </c>
      <c r="I171">
        <v>101</v>
      </c>
      <c r="J171">
        <v>10101</v>
      </c>
      <c r="K171">
        <v>3</v>
      </c>
      <c r="L171">
        <v>1</v>
      </c>
    </row>
    <row r="172" spans="1:12" x14ac:dyDescent="0.2">
      <c r="A172" s="3">
        <v>2</v>
      </c>
      <c r="B172" s="3">
        <v>14</v>
      </c>
      <c r="C172" s="3">
        <v>2</v>
      </c>
      <c r="D172">
        <v>1</v>
      </c>
      <c r="E172">
        <v>110</v>
      </c>
      <c r="F172">
        <v>101</v>
      </c>
      <c r="G172">
        <v>3</v>
      </c>
      <c r="H172">
        <v>6</v>
      </c>
      <c r="I172">
        <v>102</v>
      </c>
      <c r="J172">
        <v>10202</v>
      </c>
      <c r="K172">
        <v>1</v>
      </c>
      <c r="L172">
        <v>1</v>
      </c>
    </row>
    <row r="173" spans="1:12" x14ac:dyDescent="0.2">
      <c r="A173" s="3">
        <v>2</v>
      </c>
      <c r="B173" s="3">
        <v>14</v>
      </c>
      <c r="C173" s="3">
        <v>3</v>
      </c>
      <c r="D173">
        <v>2</v>
      </c>
      <c r="E173">
        <v>211</v>
      </c>
      <c r="F173">
        <v>201</v>
      </c>
      <c r="G173">
        <v>0</v>
      </c>
      <c r="H173">
        <v>2</v>
      </c>
      <c r="I173">
        <v>204</v>
      </c>
      <c r="J173">
        <v>20402</v>
      </c>
      <c r="K173">
        <v>2</v>
      </c>
      <c r="L173">
        <v>2</v>
      </c>
    </row>
    <row r="174" spans="1:12" x14ac:dyDescent="0.2">
      <c r="A174" s="3">
        <v>2</v>
      </c>
      <c r="B174" s="3">
        <v>14</v>
      </c>
      <c r="C174" s="3">
        <v>4</v>
      </c>
      <c r="D174">
        <v>1</v>
      </c>
      <c r="E174">
        <v>105</v>
      </c>
      <c r="F174">
        <v>103</v>
      </c>
      <c r="G174">
        <v>2</v>
      </c>
      <c r="H174">
        <v>6</v>
      </c>
      <c r="I174">
        <v>103</v>
      </c>
      <c r="J174">
        <v>10303</v>
      </c>
      <c r="K174">
        <v>3</v>
      </c>
      <c r="L174">
        <v>1</v>
      </c>
    </row>
    <row r="175" spans="1:12" x14ac:dyDescent="0.2">
      <c r="A175" s="3">
        <v>2</v>
      </c>
      <c r="B175" s="3">
        <v>14</v>
      </c>
      <c r="C175" s="3">
        <v>5</v>
      </c>
      <c r="D175">
        <v>2</v>
      </c>
      <c r="E175">
        <v>202</v>
      </c>
      <c r="F175">
        <v>204</v>
      </c>
      <c r="G175">
        <v>0</v>
      </c>
      <c r="H175">
        <v>1</v>
      </c>
      <c r="I175">
        <v>202</v>
      </c>
      <c r="J175">
        <v>20201</v>
      </c>
      <c r="K175">
        <v>1</v>
      </c>
      <c r="L175">
        <v>1</v>
      </c>
    </row>
    <row r="176" spans="1:12" x14ac:dyDescent="0.2">
      <c r="A176" s="3">
        <v>2</v>
      </c>
      <c r="B176" s="3">
        <v>14</v>
      </c>
      <c r="C176" s="3">
        <v>6</v>
      </c>
      <c r="D176">
        <v>2</v>
      </c>
      <c r="E176">
        <v>207</v>
      </c>
      <c r="F176">
        <v>203</v>
      </c>
      <c r="G176">
        <v>0</v>
      </c>
      <c r="H176">
        <v>5</v>
      </c>
      <c r="I176">
        <v>207</v>
      </c>
      <c r="J176">
        <v>20703</v>
      </c>
      <c r="K176">
        <v>2</v>
      </c>
      <c r="L176">
        <v>2</v>
      </c>
    </row>
    <row r="177" spans="1:12" x14ac:dyDescent="0.2">
      <c r="A177" s="3">
        <v>2</v>
      </c>
      <c r="B177" s="3">
        <v>15</v>
      </c>
      <c r="C177" s="3">
        <v>1</v>
      </c>
      <c r="D177">
        <v>2</v>
      </c>
      <c r="E177">
        <v>210</v>
      </c>
      <c r="F177">
        <v>204</v>
      </c>
      <c r="G177">
        <v>0</v>
      </c>
      <c r="H177">
        <v>4</v>
      </c>
      <c r="I177">
        <v>205</v>
      </c>
      <c r="J177">
        <v>20505</v>
      </c>
      <c r="K177">
        <v>2</v>
      </c>
      <c r="L177">
        <v>1</v>
      </c>
    </row>
    <row r="178" spans="1:12" x14ac:dyDescent="0.2">
      <c r="A178" s="3">
        <v>2</v>
      </c>
      <c r="B178" s="3">
        <v>15</v>
      </c>
      <c r="C178" s="3">
        <v>2</v>
      </c>
      <c r="D178">
        <v>1</v>
      </c>
      <c r="E178">
        <v>111</v>
      </c>
      <c r="F178">
        <v>102</v>
      </c>
      <c r="G178">
        <v>5</v>
      </c>
      <c r="H178">
        <v>6</v>
      </c>
      <c r="I178">
        <v>105</v>
      </c>
      <c r="J178">
        <v>10502</v>
      </c>
      <c r="K178">
        <v>3</v>
      </c>
      <c r="L178">
        <v>2</v>
      </c>
    </row>
    <row r="179" spans="1:12" x14ac:dyDescent="0.2">
      <c r="A179" s="3">
        <v>2</v>
      </c>
      <c r="B179" s="3">
        <v>15</v>
      </c>
      <c r="C179" s="3">
        <v>3</v>
      </c>
      <c r="D179">
        <v>1</v>
      </c>
      <c r="E179">
        <v>109</v>
      </c>
      <c r="F179">
        <v>104</v>
      </c>
      <c r="G179">
        <v>1</v>
      </c>
      <c r="H179">
        <v>6</v>
      </c>
      <c r="I179">
        <v>104</v>
      </c>
      <c r="J179">
        <v>10403</v>
      </c>
      <c r="K179">
        <v>1</v>
      </c>
      <c r="L179">
        <v>2</v>
      </c>
    </row>
    <row r="180" spans="1:12" x14ac:dyDescent="0.2">
      <c r="A180" s="3">
        <v>2</v>
      </c>
      <c r="B180" s="3">
        <v>15</v>
      </c>
      <c r="C180" s="3">
        <v>4</v>
      </c>
      <c r="D180">
        <v>2</v>
      </c>
      <c r="E180">
        <v>205</v>
      </c>
      <c r="F180">
        <v>202</v>
      </c>
      <c r="G180">
        <v>0</v>
      </c>
      <c r="H180">
        <v>4</v>
      </c>
      <c r="I180">
        <v>206</v>
      </c>
      <c r="J180">
        <v>20603</v>
      </c>
      <c r="K180">
        <v>2</v>
      </c>
      <c r="L180">
        <v>1</v>
      </c>
    </row>
    <row r="181" spans="1:12" x14ac:dyDescent="0.2">
      <c r="A181" s="3">
        <v>2</v>
      </c>
      <c r="B181" s="3">
        <v>15</v>
      </c>
      <c r="C181" s="3">
        <v>5</v>
      </c>
      <c r="D181">
        <v>2</v>
      </c>
      <c r="E181">
        <v>212</v>
      </c>
      <c r="F181">
        <v>204</v>
      </c>
      <c r="G181">
        <v>0</v>
      </c>
      <c r="H181">
        <v>5</v>
      </c>
      <c r="I181">
        <v>201</v>
      </c>
      <c r="J181">
        <v>20102</v>
      </c>
      <c r="K181">
        <v>1</v>
      </c>
      <c r="L181">
        <v>1</v>
      </c>
    </row>
    <row r="182" spans="1:12" x14ac:dyDescent="0.2">
      <c r="A182" s="3">
        <v>2</v>
      </c>
      <c r="B182" s="3">
        <v>15</v>
      </c>
      <c r="C182" s="3">
        <v>6</v>
      </c>
      <c r="D182">
        <v>1</v>
      </c>
      <c r="E182">
        <v>113</v>
      </c>
      <c r="F182">
        <v>101</v>
      </c>
      <c r="G182">
        <v>3</v>
      </c>
      <c r="H182">
        <v>6</v>
      </c>
      <c r="I182">
        <v>102</v>
      </c>
      <c r="J182">
        <v>10205</v>
      </c>
      <c r="K182">
        <v>3</v>
      </c>
      <c r="L182">
        <v>2</v>
      </c>
    </row>
    <row r="183" spans="1:12" x14ac:dyDescent="0.2">
      <c r="A183" s="3">
        <v>3</v>
      </c>
      <c r="B183" s="3">
        <v>1</v>
      </c>
      <c r="C183" s="3">
        <v>1</v>
      </c>
      <c r="D183">
        <v>2</v>
      </c>
      <c r="E183">
        <v>206</v>
      </c>
      <c r="F183">
        <v>203</v>
      </c>
      <c r="G183">
        <v>0</v>
      </c>
      <c r="H183">
        <v>3</v>
      </c>
      <c r="I183">
        <v>207</v>
      </c>
      <c r="J183">
        <v>20704</v>
      </c>
      <c r="K183">
        <v>3</v>
      </c>
      <c r="L183">
        <v>2</v>
      </c>
    </row>
    <row r="184" spans="1:12" x14ac:dyDescent="0.2">
      <c r="A184" s="3">
        <v>3</v>
      </c>
      <c r="B184" s="3">
        <v>1</v>
      </c>
      <c r="C184" s="3">
        <v>2</v>
      </c>
      <c r="D184">
        <v>1</v>
      </c>
      <c r="E184">
        <v>102</v>
      </c>
      <c r="F184">
        <v>105</v>
      </c>
      <c r="G184">
        <v>2</v>
      </c>
      <c r="H184">
        <v>6</v>
      </c>
      <c r="I184">
        <v>101</v>
      </c>
      <c r="J184">
        <v>10102</v>
      </c>
      <c r="K184">
        <v>1</v>
      </c>
      <c r="L184">
        <v>1</v>
      </c>
    </row>
    <row r="185" spans="1:12" x14ac:dyDescent="0.2">
      <c r="A185" s="3">
        <v>3</v>
      </c>
      <c r="B185" s="3">
        <v>1</v>
      </c>
      <c r="C185" s="3">
        <v>3</v>
      </c>
      <c r="D185">
        <v>1</v>
      </c>
      <c r="E185">
        <v>114</v>
      </c>
      <c r="F185">
        <v>104</v>
      </c>
      <c r="G185">
        <v>4</v>
      </c>
      <c r="H185">
        <v>6</v>
      </c>
      <c r="I185">
        <v>101</v>
      </c>
      <c r="J185">
        <v>10101</v>
      </c>
      <c r="K185">
        <v>2</v>
      </c>
      <c r="L185">
        <v>2</v>
      </c>
    </row>
    <row r="186" spans="1:12" x14ac:dyDescent="0.2">
      <c r="A186" s="3">
        <v>3</v>
      </c>
      <c r="B186" s="3">
        <v>1</v>
      </c>
      <c r="C186" s="3">
        <v>4</v>
      </c>
      <c r="D186">
        <v>1</v>
      </c>
      <c r="E186">
        <v>106</v>
      </c>
      <c r="F186">
        <v>102</v>
      </c>
      <c r="G186">
        <v>5</v>
      </c>
      <c r="H186">
        <v>6</v>
      </c>
      <c r="I186">
        <v>103</v>
      </c>
      <c r="J186">
        <v>10304</v>
      </c>
      <c r="K186">
        <v>2</v>
      </c>
      <c r="L186">
        <v>1</v>
      </c>
    </row>
    <row r="187" spans="1:12" x14ac:dyDescent="0.2">
      <c r="A187" s="3">
        <v>3</v>
      </c>
      <c r="B187" s="3">
        <v>1</v>
      </c>
      <c r="C187" s="3">
        <v>5</v>
      </c>
      <c r="D187">
        <v>2</v>
      </c>
      <c r="E187">
        <v>210</v>
      </c>
      <c r="F187">
        <v>202</v>
      </c>
      <c r="G187">
        <v>0</v>
      </c>
      <c r="H187">
        <v>2</v>
      </c>
      <c r="I187">
        <v>206</v>
      </c>
      <c r="J187">
        <v>20603</v>
      </c>
      <c r="K187">
        <v>1</v>
      </c>
      <c r="L187">
        <v>1</v>
      </c>
    </row>
    <row r="188" spans="1:12" x14ac:dyDescent="0.2">
      <c r="A188" s="3">
        <v>3</v>
      </c>
      <c r="B188" s="3">
        <v>1</v>
      </c>
      <c r="C188" s="3">
        <v>6</v>
      </c>
      <c r="D188">
        <v>2</v>
      </c>
      <c r="E188">
        <v>203</v>
      </c>
      <c r="F188">
        <v>202</v>
      </c>
      <c r="G188">
        <v>0</v>
      </c>
      <c r="H188">
        <v>1</v>
      </c>
      <c r="I188">
        <v>204</v>
      </c>
      <c r="J188">
        <v>20401</v>
      </c>
      <c r="K188">
        <v>3</v>
      </c>
      <c r="L188">
        <v>2</v>
      </c>
    </row>
    <row r="189" spans="1:12" x14ac:dyDescent="0.2">
      <c r="A189" s="3">
        <v>3</v>
      </c>
      <c r="B189" s="3">
        <v>2</v>
      </c>
      <c r="C189" s="3">
        <v>1</v>
      </c>
      <c r="D189">
        <v>2</v>
      </c>
      <c r="E189">
        <v>208</v>
      </c>
      <c r="F189">
        <v>204</v>
      </c>
      <c r="G189">
        <v>0</v>
      </c>
      <c r="H189">
        <v>2</v>
      </c>
      <c r="I189">
        <v>202</v>
      </c>
      <c r="J189">
        <v>20205</v>
      </c>
      <c r="K189">
        <v>2</v>
      </c>
      <c r="L189">
        <v>1</v>
      </c>
    </row>
    <row r="190" spans="1:12" x14ac:dyDescent="0.2">
      <c r="A190" s="3">
        <v>3</v>
      </c>
      <c r="B190" s="3">
        <v>2</v>
      </c>
      <c r="C190" s="3">
        <v>2</v>
      </c>
      <c r="D190">
        <v>2</v>
      </c>
      <c r="E190">
        <v>201</v>
      </c>
      <c r="F190">
        <v>203</v>
      </c>
      <c r="G190">
        <v>0</v>
      </c>
      <c r="H190">
        <v>5</v>
      </c>
      <c r="I190">
        <v>203</v>
      </c>
      <c r="J190">
        <v>20304</v>
      </c>
      <c r="K190">
        <v>3</v>
      </c>
      <c r="L190">
        <v>1</v>
      </c>
    </row>
    <row r="191" spans="1:12" x14ac:dyDescent="0.2">
      <c r="A191" s="3">
        <v>3</v>
      </c>
      <c r="B191" s="3">
        <v>2</v>
      </c>
      <c r="C191" s="3">
        <v>3</v>
      </c>
      <c r="D191">
        <v>1</v>
      </c>
      <c r="E191">
        <v>101</v>
      </c>
      <c r="F191">
        <v>101</v>
      </c>
      <c r="G191">
        <v>1</v>
      </c>
      <c r="H191">
        <v>6</v>
      </c>
      <c r="I191">
        <v>101</v>
      </c>
      <c r="J191">
        <v>10105</v>
      </c>
      <c r="K191">
        <v>1</v>
      </c>
      <c r="L191">
        <v>1</v>
      </c>
    </row>
    <row r="192" spans="1:12" x14ac:dyDescent="0.2">
      <c r="A192" s="3">
        <v>3</v>
      </c>
      <c r="B192" s="3">
        <v>2</v>
      </c>
      <c r="C192" s="3">
        <v>4</v>
      </c>
      <c r="D192">
        <v>2</v>
      </c>
      <c r="E192">
        <v>202</v>
      </c>
      <c r="F192">
        <v>201</v>
      </c>
      <c r="G192">
        <v>0</v>
      </c>
      <c r="H192">
        <v>3</v>
      </c>
      <c r="I192">
        <v>205</v>
      </c>
      <c r="J192">
        <v>20503</v>
      </c>
      <c r="K192">
        <v>2</v>
      </c>
      <c r="L192">
        <v>2</v>
      </c>
    </row>
    <row r="193" spans="1:12" x14ac:dyDescent="0.2">
      <c r="A193" s="3">
        <v>3</v>
      </c>
      <c r="B193" s="3">
        <v>2</v>
      </c>
      <c r="C193" s="3">
        <v>5</v>
      </c>
      <c r="D193">
        <v>1</v>
      </c>
      <c r="E193">
        <v>103</v>
      </c>
      <c r="F193">
        <v>102</v>
      </c>
      <c r="G193">
        <v>5</v>
      </c>
      <c r="H193">
        <v>6</v>
      </c>
      <c r="I193">
        <v>104</v>
      </c>
      <c r="J193">
        <v>10403</v>
      </c>
      <c r="K193">
        <v>3</v>
      </c>
      <c r="L193">
        <v>2</v>
      </c>
    </row>
    <row r="194" spans="1:12" x14ac:dyDescent="0.2">
      <c r="A194" s="3">
        <v>3</v>
      </c>
      <c r="B194" s="3">
        <v>2</v>
      </c>
      <c r="C194" s="3">
        <v>6</v>
      </c>
      <c r="D194">
        <v>1</v>
      </c>
      <c r="E194">
        <v>106</v>
      </c>
      <c r="F194">
        <v>103</v>
      </c>
      <c r="G194">
        <v>6</v>
      </c>
      <c r="H194">
        <v>6</v>
      </c>
      <c r="I194">
        <v>105</v>
      </c>
      <c r="J194">
        <v>10504</v>
      </c>
      <c r="K194">
        <v>1</v>
      </c>
      <c r="L194">
        <v>2</v>
      </c>
    </row>
    <row r="195" spans="1:12" x14ac:dyDescent="0.2">
      <c r="A195" s="3">
        <v>3</v>
      </c>
      <c r="B195" s="3">
        <v>3</v>
      </c>
      <c r="C195" s="3">
        <v>1</v>
      </c>
      <c r="D195">
        <v>2</v>
      </c>
      <c r="E195">
        <v>204</v>
      </c>
      <c r="F195">
        <v>203</v>
      </c>
      <c r="G195">
        <v>0</v>
      </c>
      <c r="H195">
        <v>4</v>
      </c>
      <c r="I195">
        <v>203</v>
      </c>
      <c r="J195">
        <v>20305</v>
      </c>
      <c r="K195">
        <v>1</v>
      </c>
      <c r="L195">
        <v>1</v>
      </c>
    </row>
    <row r="196" spans="1:12" x14ac:dyDescent="0.2">
      <c r="A196" s="3">
        <v>3</v>
      </c>
      <c r="B196" s="3">
        <v>3</v>
      </c>
      <c r="C196" s="3">
        <v>2</v>
      </c>
      <c r="D196">
        <v>1</v>
      </c>
      <c r="E196">
        <v>110</v>
      </c>
      <c r="F196">
        <v>105</v>
      </c>
      <c r="G196">
        <v>3</v>
      </c>
      <c r="H196">
        <v>6</v>
      </c>
      <c r="I196">
        <v>103</v>
      </c>
      <c r="J196">
        <v>10303</v>
      </c>
      <c r="K196">
        <v>3</v>
      </c>
      <c r="L196">
        <v>1</v>
      </c>
    </row>
    <row r="197" spans="1:12" x14ac:dyDescent="0.2">
      <c r="A197" s="3">
        <v>3</v>
      </c>
      <c r="B197" s="3">
        <v>3</v>
      </c>
      <c r="C197" s="3">
        <v>3</v>
      </c>
      <c r="D197">
        <v>1</v>
      </c>
      <c r="E197">
        <v>113</v>
      </c>
      <c r="F197">
        <v>101</v>
      </c>
      <c r="G197">
        <v>1</v>
      </c>
      <c r="H197">
        <v>6</v>
      </c>
      <c r="I197">
        <v>105</v>
      </c>
      <c r="J197">
        <v>10504</v>
      </c>
      <c r="K197">
        <v>2</v>
      </c>
      <c r="L197">
        <v>1</v>
      </c>
    </row>
    <row r="198" spans="1:12" x14ac:dyDescent="0.2">
      <c r="A198" s="3">
        <v>3</v>
      </c>
      <c r="B198" s="3">
        <v>3</v>
      </c>
      <c r="C198" s="3">
        <v>4</v>
      </c>
      <c r="D198">
        <v>2</v>
      </c>
      <c r="E198">
        <v>206</v>
      </c>
      <c r="F198">
        <v>201</v>
      </c>
      <c r="G198">
        <v>0</v>
      </c>
      <c r="H198">
        <v>1</v>
      </c>
      <c r="I198">
        <v>201</v>
      </c>
      <c r="J198">
        <v>20102</v>
      </c>
      <c r="K198">
        <v>2</v>
      </c>
      <c r="L198">
        <v>2</v>
      </c>
    </row>
    <row r="199" spans="1:12" x14ac:dyDescent="0.2">
      <c r="A199" s="3">
        <v>3</v>
      </c>
      <c r="B199" s="3">
        <v>3</v>
      </c>
      <c r="C199" s="3">
        <v>5</v>
      </c>
      <c r="D199">
        <v>2</v>
      </c>
      <c r="E199">
        <v>201</v>
      </c>
      <c r="F199">
        <v>204</v>
      </c>
      <c r="G199">
        <v>0</v>
      </c>
      <c r="H199">
        <v>4</v>
      </c>
      <c r="I199">
        <v>202</v>
      </c>
      <c r="J199">
        <v>20201</v>
      </c>
      <c r="K199">
        <v>1</v>
      </c>
      <c r="L199">
        <v>2</v>
      </c>
    </row>
    <row r="200" spans="1:12" x14ac:dyDescent="0.2">
      <c r="A200" s="3">
        <v>3</v>
      </c>
      <c r="B200" s="3">
        <v>3</v>
      </c>
      <c r="C200" s="3">
        <v>6</v>
      </c>
      <c r="D200">
        <v>1</v>
      </c>
      <c r="E200">
        <v>103</v>
      </c>
      <c r="F200">
        <v>104</v>
      </c>
      <c r="G200">
        <v>2</v>
      </c>
      <c r="H200">
        <v>6</v>
      </c>
      <c r="I200">
        <v>102</v>
      </c>
      <c r="J200">
        <v>10202</v>
      </c>
      <c r="K200">
        <v>3</v>
      </c>
      <c r="L200">
        <v>2</v>
      </c>
    </row>
    <row r="201" spans="1:12" x14ac:dyDescent="0.2">
      <c r="A201" s="3">
        <v>3</v>
      </c>
      <c r="B201" s="3">
        <v>4</v>
      </c>
      <c r="C201" s="3">
        <v>1</v>
      </c>
      <c r="D201">
        <v>2</v>
      </c>
      <c r="E201">
        <v>202</v>
      </c>
      <c r="F201">
        <v>204</v>
      </c>
      <c r="G201">
        <v>0</v>
      </c>
      <c r="H201">
        <v>5</v>
      </c>
      <c r="I201">
        <v>201</v>
      </c>
      <c r="J201">
        <v>20103</v>
      </c>
      <c r="K201">
        <v>3</v>
      </c>
      <c r="L201">
        <v>2</v>
      </c>
    </row>
    <row r="202" spans="1:12" x14ac:dyDescent="0.2">
      <c r="A202" s="3">
        <v>3</v>
      </c>
      <c r="B202" s="3">
        <v>4</v>
      </c>
      <c r="C202" s="3">
        <v>2</v>
      </c>
      <c r="D202">
        <v>1</v>
      </c>
      <c r="E202">
        <v>111</v>
      </c>
      <c r="F202">
        <v>103</v>
      </c>
      <c r="G202">
        <v>2</v>
      </c>
      <c r="H202">
        <v>6</v>
      </c>
      <c r="I202">
        <v>103</v>
      </c>
      <c r="J202">
        <v>10303</v>
      </c>
      <c r="K202">
        <v>1</v>
      </c>
      <c r="L202">
        <v>1</v>
      </c>
    </row>
    <row r="203" spans="1:12" x14ac:dyDescent="0.2">
      <c r="A203" s="3">
        <v>3</v>
      </c>
      <c r="B203" s="3">
        <v>4</v>
      </c>
      <c r="C203" s="3">
        <v>3</v>
      </c>
      <c r="D203">
        <v>2</v>
      </c>
      <c r="E203">
        <v>205</v>
      </c>
      <c r="F203">
        <v>202</v>
      </c>
      <c r="G203">
        <v>0</v>
      </c>
      <c r="H203">
        <v>2</v>
      </c>
      <c r="I203">
        <v>205</v>
      </c>
      <c r="J203">
        <v>20501</v>
      </c>
      <c r="K203">
        <v>2</v>
      </c>
      <c r="L203">
        <v>2</v>
      </c>
    </row>
    <row r="204" spans="1:12" x14ac:dyDescent="0.2">
      <c r="A204" s="3">
        <v>3</v>
      </c>
      <c r="B204" s="3">
        <v>4</v>
      </c>
      <c r="C204" s="3">
        <v>4</v>
      </c>
      <c r="D204">
        <v>1</v>
      </c>
      <c r="E204">
        <v>109</v>
      </c>
      <c r="F204">
        <v>105</v>
      </c>
      <c r="G204">
        <v>4</v>
      </c>
      <c r="H204">
        <v>6</v>
      </c>
      <c r="I204">
        <v>102</v>
      </c>
      <c r="J204">
        <v>10201</v>
      </c>
      <c r="K204">
        <v>1</v>
      </c>
      <c r="L204">
        <v>1</v>
      </c>
    </row>
    <row r="205" spans="1:12" x14ac:dyDescent="0.2">
      <c r="A205" s="3">
        <v>3</v>
      </c>
      <c r="B205" s="3">
        <v>4</v>
      </c>
      <c r="C205" s="3">
        <v>5</v>
      </c>
      <c r="D205">
        <v>1</v>
      </c>
      <c r="E205">
        <v>112</v>
      </c>
      <c r="F205">
        <v>103</v>
      </c>
      <c r="G205">
        <v>6</v>
      </c>
      <c r="H205">
        <v>6</v>
      </c>
      <c r="I205">
        <v>104</v>
      </c>
      <c r="J205">
        <v>10405</v>
      </c>
      <c r="K205">
        <v>3</v>
      </c>
      <c r="L205">
        <v>2</v>
      </c>
    </row>
    <row r="206" spans="1:12" x14ac:dyDescent="0.2">
      <c r="A206" s="3">
        <v>3</v>
      </c>
      <c r="B206" s="3">
        <v>4</v>
      </c>
      <c r="C206" s="3">
        <v>6</v>
      </c>
      <c r="D206">
        <v>2</v>
      </c>
      <c r="E206">
        <v>212</v>
      </c>
      <c r="F206">
        <v>201</v>
      </c>
      <c r="G206">
        <v>0</v>
      </c>
      <c r="H206">
        <v>3</v>
      </c>
      <c r="I206">
        <v>207</v>
      </c>
      <c r="J206">
        <v>20704</v>
      </c>
      <c r="K206">
        <v>2</v>
      </c>
      <c r="L206">
        <v>1</v>
      </c>
    </row>
    <row r="207" spans="1:12" x14ac:dyDescent="0.2">
      <c r="A207" s="3">
        <v>3</v>
      </c>
      <c r="B207" s="3">
        <v>5</v>
      </c>
      <c r="C207" s="3">
        <v>1</v>
      </c>
      <c r="D207">
        <v>2</v>
      </c>
      <c r="E207">
        <v>203</v>
      </c>
      <c r="F207">
        <v>203</v>
      </c>
      <c r="G207">
        <v>0</v>
      </c>
      <c r="H207">
        <v>5</v>
      </c>
      <c r="I207">
        <v>204</v>
      </c>
      <c r="J207">
        <v>20402</v>
      </c>
      <c r="K207">
        <v>1</v>
      </c>
      <c r="L207">
        <v>2</v>
      </c>
    </row>
    <row r="208" spans="1:12" x14ac:dyDescent="0.2">
      <c r="A208" s="3">
        <v>3</v>
      </c>
      <c r="B208" s="3">
        <v>5</v>
      </c>
      <c r="C208" s="3">
        <v>2</v>
      </c>
      <c r="D208">
        <v>2</v>
      </c>
      <c r="E208">
        <v>211</v>
      </c>
      <c r="F208">
        <v>201</v>
      </c>
      <c r="G208">
        <v>0</v>
      </c>
      <c r="H208">
        <v>1</v>
      </c>
      <c r="I208">
        <v>206</v>
      </c>
      <c r="J208">
        <v>20602</v>
      </c>
      <c r="K208">
        <v>3</v>
      </c>
      <c r="L208">
        <v>1</v>
      </c>
    </row>
    <row r="209" spans="1:12" x14ac:dyDescent="0.2">
      <c r="A209" s="3">
        <v>3</v>
      </c>
      <c r="B209" s="3">
        <v>5</v>
      </c>
      <c r="C209" s="3">
        <v>3</v>
      </c>
      <c r="D209">
        <v>1</v>
      </c>
      <c r="E209">
        <v>107</v>
      </c>
      <c r="F209">
        <v>104</v>
      </c>
      <c r="G209">
        <v>4</v>
      </c>
      <c r="H209">
        <v>6</v>
      </c>
      <c r="I209">
        <v>104</v>
      </c>
      <c r="J209">
        <v>10405</v>
      </c>
      <c r="K209">
        <v>2</v>
      </c>
      <c r="L209">
        <v>1</v>
      </c>
    </row>
    <row r="210" spans="1:12" x14ac:dyDescent="0.2">
      <c r="A210" s="3">
        <v>3</v>
      </c>
      <c r="B210" s="3">
        <v>5</v>
      </c>
      <c r="C210" s="3">
        <v>4</v>
      </c>
      <c r="D210">
        <v>1</v>
      </c>
      <c r="E210">
        <v>108</v>
      </c>
      <c r="F210">
        <v>103</v>
      </c>
      <c r="G210">
        <v>1</v>
      </c>
      <c r="H210">
        <v>6</v>
      </c>
      <c r="I210">
        <v>101</v>
      </c>
      <c r="J210">
        <v>10102</v>
      </c>
      <c r="K210">
        <v>1</v>
      </c>
      <c r="L210">
        <v>2</v>
      </c>
    </row>
    <row r="211" spans="1:12" x14ac:dyDescent="0.2">
      <c r="A211" s="3">
        <v>3</v>
      </c>
      <c r="B211" s="3">
        <v>5</v>
      </c>
      <c r="C211" s="3">
        <v>5</v>
      </c>
      <c r="D211">
        <v>1</v>
      </c>
      <c r="E211">
        <v>101</v>
      </c>
      <c r="F211">
        <v>105</v>
      </c>
      <c r="G211">
        <v>5</v>
      </c>
      <c r="H211">
        <v>6</v>
      </c>
      <c r="I211">
        <v>105</v>
      </c>
      <c r="J211">
        <v>10504</v>
      </c>
      <c r="K211">
        <v>2</v>
      </c>
      <c r="L211">
        <v>2</v>
      </c>
    </row>
    <row r="212" spans="1:12" x14ac:dyDescent="0.2">
      <c r="A212" s="3">
        <v>3</v>
      </c>
      <c r="B212" s="3">
        <v>5</v>
      </c>
      <c r="C212" s="3">
        <v>6</v>
      </c>
      <c r="D212">
        <v>2</v>
      </c>
      <c r="E212">
        <v>212</v>
      </c>
      <c r="F212">
        <v>202</v>
      </c>
      <c r="G212">
        <v>0</v>
      </c>
      <c r="H212">
        <v>2</v>
      </c>
      <c r="I212">
        <v>203</v>
      </c>
      <c r="J212">
        <v>20305</v>
      </c>
      <c r="K212">
        <v>3</v>
      </c>
      <c r="L212">
        <v>1</v>
      </c>
    </row>
    <row r="213" spans="1:12" x14ac:dyDescent="0.2">
      <c r="A213" s="3">
        <v>3</v>
      </c>
      <c r="B213" s="3">
        <v>6</v>
      </c>
      <c r="C213" s="3">
        <v>1</v>
      </c>
      <c r="D213">
        <v>2</v>
      </c>
      <c r="E213">
        <v>208</v>
      </c>
      <c r="F213">
        <v>204</v>
      </c>
      <c r="G213">
        <v>0</v>
      </c>
      <c r="H213">
        <v>2</v>
      </c>
      <c r="I213">
        <v>204</v>
      </c>
      <c r="J213">
        <v>20404</v>
      </c>
      <c r="K213">
        <v>1</v>
      </c>
      <c r="L213">
        <v>2</v>
      </c>
    </row>
    <row r="214" spans="1:12" x14ac:dyDescent="0.2">
      <c r="A214" s="3">
        <v>3</v>
      </c>
      <c r="B214" s="3">
        <v>6</v>
      </c>
      <c r="C214" s="3">
        <v>2</v>
      </c>
      <c r="D214">
        <v>2</v>
      </c>
      <c r="E214">
        <v>205</v>
      </c>
      <c r="F214">
        <v>203</v>
      </c>
      <c r="G214">
        <v>0</v>
      </c>
      <c r="H214">
        <v>4</v>
      </c>
      <c r="I214">
        <v>205</v>
      </c>
      <c r="J214">
        <v>20505</v>
      </c>
      <c r="K214">
        <v>1</v>
      </c>
      <c r="L214">
        <v>1</v>
      </c>
    </row>
    <row r="215" spans="1:12" x14ac:dyDescent="0.2">
      <c r="A215" s="3">
        <v>3</v>
      </c>
      <c r="B215" s="3">
        <v>6</v>
      </c>
      <c r="C215" s="3">
        <v>3</v>
      </c>
      <c r="D215">
        <v>2</v>
      </c>
      <c r="E215">
        <v>210</v>
      </c>
      <c r="F215">
        <v>202</v>
      </c>
      <c r="G215">
        <v>0</v>
      </c>
      <c r="H215">
        <v>5</v>
      </c>
      <c r="I215">
        <v>202</v>
      </c>
      <c r="J215">
        <v>20201</v>
      </c>
      <c r="K215">
        <v>2</v>
      </c>
      <c r="L215">
        <v>1</v>
      </c>
    </row>
    <row r="216" spans="1:12" x14ac:dyDescent="0.2">
      <c r="A216" s="3">
        <v>3</v>
      </c>
      <c r="B216" s="3">
        <v>6</v>
      </c>
      <c r="C216" s="3">
        <v>4</v>
      </c>
      <c r="D216">
        <v>1</v>
      </c>
      <c r="E216">
        <v>102</v>
      </c>
      <c r="F216">
        <v>104</v>
      </c>
      <c r="G216">
        <v>2</v>
      </c>
      <c r="H216">
        <v>6</v>
      </c>
      <c r="I216">
        <v>105</v>
      </c>
      <c r="J216">
        <v>10504</v>
      </c>
      <c r="K216">
        <v>2</v>
      </c>
      <c r="L216">
        <v>2</v>
      </c>
    </row>
    <row r="217" spans="1:12" x14ac:dyDescent="0.2">
      <c r="A217" s="3">
        <v>3</v>
      </c>
      <c r="B217" s="3">
        <v>6</v>
      </c>
      <c r="C217" s="3">
        <v>5</v>
      </c>
      <c r="D217">
        <v>1</v>
      </c>
      <c r="E217">
        <v>103</v>
      </c>
      <c r="F217">
        <v>105</v>
      </c>
      <c r="G217">
        <v>5</v>
      </c>
      <c r="H217">
        <v>6</v>
      </c>
      <c r="I217">
        <v>104</v>
      </c>
      <c r="J217">
        <v>10402</v>
      </c>
      <c r="K217">
        <v>3</v>
      </c>
      <c r="L217">
        <v>2</v>
      </c>
    </row>
    <row r="218" spans="1:12" x14ac:dyDescent="0.2">
      <c r="A218" s="3">
        <v>3</v>
      </c>
      <c r="B218" s="3">
        <v>6</v>
      </c>
      <c r="C218" s="3">
        <v>6</v>
      </c>
      <c r="D218">
        <v>1</v>
      </c>
      <c r="E218">
        <v>106</v>
      </c>
      <c r="F218">
        <v>103</v>
      </c>
      <c r="G218">
        <v>4</v>
      </c>
      <c r="H218">
        <v>6</v>
      </c>
      <c r="I218">
        <v>103</v>
      </c>
      <c r="J218">
        <v>10303</v>
      </c>
      <c r="K218">
        <v>2</v>
      </c>
      <c r="L218">
        <v>1</v>
      </c>
    </row>
    <row r="219" spans="1:12" x14ac:dyDescent="0.2">
      <c r="A219" s="3">
        <v>3</v>
      </c>
      <c r="B219" s="3">
        <v>7</v>
      </c>
      <c r="C219" s="3">
        <v>1</v>
      </c>
      <c r="D219">
        <v>2</v>
      </c>
      <c r="E219">
        <v>205</v>
      </c>
      <c r="F219">
        <v>201</v>
      </c>
      <c r="G219">
        <v>0</v>
      </c>
      <c r="H219">
        <v>4</v>
      </c>
      <c r="I219">
        <v>207</v>
      </c>
      <c r="J219">
        <v>20705</v>
      </c>
      <c r="K219">
        <v>2</v>
      </c>
      <c r="L219">
        <v>2</v>
      </c>
    </row>
    <row r="220" spans="1:12" x14ac:dyDescent="0.2">
      <c r="A220" s="3">
        <v>3</v>
      </c>
      <c r="B220" s="3">
        <v>7</v>
      </c>
      <c r="C220" s="3">
        <v>2</v>
      </c>
      <c r="D220">
        <v>1</v>
      </c>
      <c r="E220">
        <v>102</v>
      </c>
      <c r="F220">
        <v>102</v>
      </c>
      <c r="G220">
        <v>3</v>
      </c>
      <c r="H220">
        <v>6</v>
      </c>
      <c r="I220">
        <v>104</v>
      </c>
      <c r="J220">
        <v>10405</v>
      </c>
      <c r="K220">
        <v>2</v>
      </c>
      <c r="L220">
        <v>2</v>
      </c>
    </row>
    <row r="221" spans="1:12" x14ac:dyDescent="0.2">
      <c r="A221" s="3">
        <v>3</v>
      </c>
      <c r="B221" s="3">
        <v>7</v>
      </c>
      <c r="C221" s="3">
        <v>3</v>
      </c>
      <c r="D221">
        <v>1</v>
      </c>
      <c r="E221">
        <v>114</v>
      </c>
      <c r="F221">
        <v>105</v>
      </c>
      <c r="G221">
        <v>1</v>
      </c>
      <c r="H221">
        <v>6</v>
      </c>
      <c r="I221">
        <v>105</v>
      </c>
      <c r="J221">
        <v>10502</v>
      </c>
      <c r="K221">
        <v>2</v>
      </c>
      <c r="L221">
        <v>1</v>
      </c>
    </row>
    <row r="222" spans="1:12" x14ac:dyDescent="0.2">
      <c r="A222" s="3">
        <v>3</v>
      </c>
      <c r="B222" s="3">
        <v>7</v>
      </c>
      <c r="C222" s="3">
        <v>4</v>
      </c>
      <c r="D222">
        <v>2</v>
      </c>
      <c r="E222">
        <v>207</v>
      </c>
      <c r="F222">
        <v>204</v>
      </c>
      <c r="G222">
        <v>0</v>
      </c>
      <c r="H222">
        <v>5</v>
      </c>
      <c r="I222">
        <v>204</v>
      </c>
      <c r="J222">
        <v>20404</v>
      </c>
      <c r="K222">
        <v>1</v>
      </c>
      <c r="L222">
        <v>1</v>
      </c>
    </row>
    <row r="223" spans="1:12" x14ac:dyDescent="0.2">
      <c r="A223" s="3">
        <v>3</v>
      </c>
      <c r="B223" s="3">
        <v>7</v>
      </c>
      <c r="C223" s="3">
        <v>5</v>
      </c>
      <c r="D223">
        <v>1</v>
      </c>
      <c r="E223">
        <v>105</v>
      </c>
      <c r="F223">
        <v>101</v>
      </c>
      <c r="G223">
        <v>6</v>
      </c>
      <c r="H223">
        <v>6</v>
      </c>
      <c r="I223">
        <v>102</v>
      </c>
      <c r="J223">
        <v>10201</v>
      </c>
      <c r="K223">
        <v>1</v>
      </c>
      <c r="L223">
        <v>2</v>
      </c>
    </row>
    <row r="224" spans="1:12" x14ac:dyDescent="0.2">
      <c r="A224" s="3">
        <v>3</v>
      </c>
      <c r="B224" s="3">
        <v>7</v>
      </c>
      <c r="C224" s="3">
        <v>6</v>
      </c>
      <c r="D224">
        <v>2</v>
      </c>
      <c r="E224">
        <v>204</v>
      </c>
      <c r="F224">
        <v>203</v>
      </c>
      <c r="G224">
        <v>0</v>
      </c>
      <c r="H224">
        <v>1</v>
      </c>
      <c r="I224">
        <v>201</v>
      </c>
      <c r="J224">
        <v>20101</v>
      </c>
      <c r="K224">
        <v>3</v>
      </c>
      <c r="L224">
        <v>1</v>
      </c>
    </row>
    <row r="225" spans="1:12" x14ac:dyDescent="0.2">
      <c r="A225" s="3">
        <v>3</v>
      </c>
      <c r="B225" s="3">
        <v>8</v>
      </c>
      <c r="C225" s="3">
        <v>1</v>
      </c>
      <c r="D225">
        <v>2</v>
      </c>
      <c r="E225">
        <v>208</v>
      </c>
      <c r="F225">
        <v>204</v>
      </c>
      <c r="G225">
        <v>0</v>
      </c>
      <c r="H225">
        <v>4</v>
      </c>
      <c r="I225">
        <v>205</v>
      </c>
      <c r="J225">
        <v>20502</v>
      </c>
      <c r="K225">
        <v>1</v>
      </c>
      <c r="L225">
        <v>2</v>
      </c>
    </row>
    <row r="226" spans="1:12" x14ac:dyDescent="0.2">
      <c r="A226" s="3">
        <v>3</v>
      </c>
      <c r="B226" s="3">
        <v>8</v>
      </c>
      <c r="C226" s="3">
        <v>2</v>
      </c>
      <c r="D226">
        <v>2</v>
      </c>
      <c r="E226">
        <v>209</v>
      </c>
      <c r="F226">
        <v>202</v>
      </c>
      <c r="G226">
        <v>0</v>
      </c>
      <c r="H226">
        <v>3</v>
      </c>
      <c r="I226">
        <v>203</v>
      </c>
      <c r="J226">
        <v>20303</v>
      </c>
      <c r="K226">
        <v>3</v>
      </c>
      <c r="L226">
        <v>2</v>
      </c>
    </row>
    <row r="227" spans="1:12" x14ac:dyDescent="0.2">
      <c r="A227" s="3">
        <v>3</v>
      </c>
      <c r="B227" s="3">
        <v>8</v>
      </c>
      <c r="C227" s="3">
        <v>3</v>
      </c>
      <c r="D227">
        <v>1</v>
      </c>
      <c r="E227">
        <v>107</v>
      </c>
      <c r="F227">
        <v>101</v>
      </c>
      <c r="G227">
        <v>3</v>
      </c>
      <c r="H227">
        <v>6</v>
      </c>
      <c r="I227">
        <v>102</v>
      </c>
      <c r="J227">
        <v>10204</v>
      </c>
      <c r="K227">
        <v>3</v>
      </c>
      <c r="L227">
        <v>1</v>
      </c>
    </row>
    <row r="228" spans="1:12" x14ac:dyDescent="0.2">
      <c r="A228" s="3">
        <v>3</v>
      </c>
      <c r="B228" s="3">
        <v>8</v>
      </c>
      <c r="C228" s="3">
        <v>4</v>
      </c>
      <c r="D228">
        <v>1</v>
      </c>
      <c r="E228">
        <v>101</v>
      </c>
      <c r="F228">
        <v>104</v>
      </c>
      <c r="G228">
        <v>5</v>
      </c>
      <c r="H228">
        <v>6</v>
      </c>
      <c r="I228">
        <v>103</v>
      </c>
      <c r="J228">
        <v>10301</v>
      </c>
      <c r="K228">
        <v>2</v>
      </c>
      <c r="L228">
        <v>1</v>
      </c>
    </row>
    <row r="229" spans="1:12" x14ac:dyDescent="0.2">
      <c r="A229" s="3">
        <v>3</v>
      </c>
      <c r="B229" s="3">
        <v>8</v>
      </c>
      <c r="C229" s="3">
        <v>5</v>
      </c>
      <c r="D229">
        <v>1</v>
      </c>
      <c r="E229">
        <v>104</v>
      </c>
      <c r="F229">
        <v>102</v>
      </c>
      <c r="G229">
        <v>4</v>
      </c>
      <c r="H229">
        <v>6</v>
      </c>
      <c r="I229">
        <v>101</v>
      </c>
      <c r="J229">
        <v>10103</v>
      </c>
      <c r="K229">
        <v>2</v>
      </c>
      <c r="L229">
        <v>1</v>
      </c>
    </row>
    <row r="230" spans="1:12" x14ac:dyDescent="0.2">
      <c r="A230" s="3">
        <v>3</v>
      </c>
      <c r="B230" s="3">
        <v>8</v>
      </c>
      <c r="C230" s="3">
        <v>6</v>
      </c>
      <c r="D230">
        <v>2</v>
      </c>
      <c r="E230">
        <v>202</v>
      </c>
      <c r="F230">
        <v>201</v>
      </c>
      <c r="G230">
        <v>0</v>
      </c>
      <c r="H230">
        <v>3</v>
      </c>
      <c r="I230">
        <v>206</v>
      </c>
      <c r="J230">
        <v>20601</v>
      </c>
      <c r="K230">
        <v>1</v>
      </c>
      <c r="L230">
        <v>2</v>
      </c>
    </row>
    <row r="231" spans="1:12" x14ac:dyDescent="0.2">
      <c r="A231" s="3">
        <v>3</v>
      </c>
      <c r="B231" s="3">
        <v>9</v>
      </c>
      <c r="C231" s="3">
        <v>1</v>
      </c>
      <c r="D231">
        <v>1</v>
      </c>
      <c r="E231">
        <v>111</v>
      </c>
      <c r="F231">
        <v>103</v>
      </c>
      <c r="G231">
        <v>3</v>
      </c>
      <c r="H231">
        <v>6</v>
      </c>
      <c r="I231">
        <v>102</v>
      </c>
      <c r="J231">
        <v>10205</v>
      </c>
      <c r="K231">
        <v>2</v>
      </c>
      <c r="L231">
        <v>2</v>
      </c>
    </row>
    <row r="232" spans="1:12" x14ac:dyDescent="0.2">
      <c r="A232" s="3">
        <v>3</v>
      </c>
      <c r="B232" s="3">
        <v>9</v>
      </c>
      <c r="C232" s="3">
        <v>2</v>
      </c>
      <c r="D232">
        <v>1</v>
      </c>
      <c r="E232">
        <v>110</v>
      </c>
      <c r="F232">
        <v>102</v>
      </c>
      <c r="G232">
        <v>6</v>
      </c>
      <c r="H232">
        <v>6</v>
      </c>
      <c r="I232">
        <v>104</v>
      </c>
      <c r="J232">
        <v>10404</v>
      </c>
      <c r="K232">
        <v>3</v>
      </c>
      <c r="L232">
        <v>1</v>
      </c>
    </row>
    <row r="233" spans="1:12" x14ac:dyDescent="0.2">
      <c r="A233" s="3">
        <v>3</v>
      </c>
      <c r="B233" s="3">
        <v>9</v>
      </c>
      <c r="C233" s="3">
        <v>3</v>
      </c>
      <c r="D233">
        <v>2</v>
      </c>
      <c r="E233">
        <v>203</v>
      </c>
      <c r="F233">
        <v>203</v>
      </c>
      <c r="G233">
        <v>0</v>
      </c>
      <c r="H233">
        <v>1</v>
      </c>
      <c r="I233">
        <v>206</v>
      </c>
      <c r="J233">
        <v>20604</v>
      </c>
      <c r="K233">
        <v>1</v>
      </c>
      <c r="L233">
        <v>1</v>
      </c>
    </row>
    <row r="234" spans="1:12" x14ac:dyDescent="0.2">
      <c r="A234" s="3">
        <v>3</v>
      </c>
      <c r="B234" s="3">
        <v>9</v>
      </c>
      <c r="C234" s="3">
        <v>4</v>
      </c>
      <c r="D234">
        <v>2</v>
      </c>
      <c r="E234">
        <v>208</v>
      </c>
      <c r="F234">
        <v>201</v>
      </c>
      <c r="G234">
        <v>0</v>
      </c>
      <c r="H234">
        <v>5</v>
      </c>
      <c r="I234">
        <v>204</v>
      </c>
      <c r="J234">
        <v>20403</v>
      </c>
      <c r="K234">
        <v>2</v>
      </c>
      <c r="L234">
        <v>1</v>
      </c>
    </row>
    <row r="235" spans="1:12" x14ac:dyDescent="0.2">
      <c r="A235" s="3">
        <v>3</v>
      </c>
      <c r="B235" s="3">
        <v>9</v>
      </c>
      <c r="C235" s="3">
        <v>5</v>
      </c>
      <c r="D235">
        <v>1</v>
      </c>
      <c r="E235">
        <v>113</v>
      </c>
      <c r="F235">
        <v>101</v>
      </c>
      <c r="G235">
        <v>2</v>
      </c>
      <c r="H235">
        <v>6</v>
      </c>
      <c r="I235">
        <v>101</v>
      </c>
      <c r="J235">
        <v>10102</v>
      </c>
      <c r="K235">
        <v>3</v>
      </c>
      <c r="L235">
        <v>2</v>
      </c>
    </row>
    <row r="236" spans="1:12" x14ac:dyDescent="0.2">
      <c r="A236" s="3">
        <v>3</v>
      </c>
      <c r="B236" s="3">
        <v>9</v>
      </c>
      <c r="C236" s="3">
        <v>6</v>
      </c>
      <c r="D236">
        <v>2</v>
      </c>
      <c r="E236">
        <v>206</v>
      </c>
      <c r="F236">
        <v>202</v>
      </c>
      <c r="G236">
        <v>0</v>
      </c>
      <c r="H236">
        <v>2</v>
      </c>
      <c r="I236">
        <v>202</v>
      </c>
      <c r="J236">
        <v>20203</v>
      </c>
      <c r="K236">
        <v>1</v>
      </c>
      <c r="L236">
        <v>2</v>
      </c>
    </row>
    <row r="237" spans="1:12" x14ac:dyDescent="0.2">
      <c r="A237" s="3">
        <v>3</v>
      </c>
      <c r="B237" s="3">
        <v>10</v>
      </c>
      <c r="C237" s="3">
        <v>1</v>
      </c>
      <c r="D237">
        <v>1</v>
      </c>
      <c r="E237">
        <v>104</v>
      </c>
      <c r="F237">
        <v>101</v>
      </c>
      <c r="G237">
        <v>1</v>
      </c>
      <c r="H237">
        <v>6</v>
      </c>
      <c r="I237">
        <v>103</v>
      </c>
      <c r="J237">
        <v>10304</v>
      </c>
      <c r="K237">
        <v>3</v>
      </c>
      <c r="L237">
        <v>2</v>
      </c>
    </row>
    <row r="238" spans="1:12" x14ac:dyDescent="0.2">
      <c r="A238" s="3">
        <v>3</v>
      </c>
      <c r="B238" s="3">
        <v>10</v>
      </c>
      <c r="C238" s="3">
        <v>2</v>
      </c>
      <c r="D238">
        <v>2</v>
      </c>
      <c r="E238">
        <v>203</v>
      </c>
      <c r="F238">
        <v>203</v>
      </c>
      <c r="G238">
        <v>0</v>
      </c>
      <c r="H238">
        <v>2</v>
      </c>
      <c r="I238">
        <v>201</v>
      </c>
      <c r="J238">
        <v>20105</v>
      </c>
      <c r="K238">
        <v>2</v>
      </c>
      <c r="L238">
        <v>1</v>
      </c>
    </row>
    <row r="239" spans="1:12" x14ac:dyDescent="0.2">
      <c r="A239" s="3">
        <v>3</v>
      </c>
      <c r="B239" s="3">
        <v>10</v>
      </c>
      <c r="C239" s="3">
        <v>3</v>
      </c>
      <c r="D239">
        <v>1</v>
      </c>
      <c r="E239">
        <v>106</v>
      </c>
      <c r="F239">
        <v>104</v>
      </c>
      <c r="G239">
        <v>6</v>
      </c>
      <c r="H239">
        <v>6</v>
      </c>
      <c r="I239">
        <v>101</v>
      </c>
      <c r="J239">
        <v>10103</v>
      </c>
      <c r="K239">
        <v>3</v>
      </c>
      <c r="L239">
        <v>1</v>
      </c>
    </row>
    <row r="240" spans="1:12" x14ac:dyDescent="0.2">
      <c r="A240" s="3">
        <v>3</v>
      </c>
      <c r="B240" s="3">
        <v>10</v>
      </c>
      <c r="C240" s="3">
        <v>4</v>
      </c>
      <c r="D240">
        <v>1</v>
      </c>
      <c r="E240">
        <v>105</v>
      </c>
      <c r="F240">
        <v>105</v>
      </c>
      <c r="G240">
        <v>5</v>
      </c>
      <c r="H240">
        <v>6</v>
      </c>
      <c r="I240">
        <v>105</v>
      </c>
      <c r="J240">
        <v>10501</v>
      </c>
      <c r="K240">
        <v>1</v>
      </c>
      <c r="L240">
        <v>1</v>
      </c>
    </row>
    <row r="241" spans="1:12" x14ac:dyDescent="0.2">
      <c r="A241" s="3">
        <v>3</v>
      </c>
      <c r="B241" s="3">
        <v>10</v>
      </c>
      <c r="C241" s="3">
        <v>5</v>
      </c>
      <c r="D241">
        <v>2</v>
      </c>
      <c r="E241">
        <v>211</v>
      </c>
      <c r="F241">
        <v>202</v>
      </c>
      <c r="G241">
        <v>0</v>
      </c>
      <c r="H241">
        <v>1</v>
      </c>
      <c r="I241">
        <v>207</v>
      </c>
      <c r="J241">
        <v>20701</v>
      </c>
      <c r="K241">
        <v>1</v>
      </c>
      <c r="L241">
        <v>2</v>
      </c>
    </row>
    <row r="242" spans="1:12" x14ac:dyDescent="0.2">
      <c r="A242" s="3">
        <v>3</v>
      </c>
      <c r="B242" s="3">
        <v>10</v>
      </c>
      <c r="C242" s="3">
        <v>6</v>
      </c>
      <c r="D242">
        <v>2</v>
      </c>
      <c r="E242">
        <v>204</v>
      </c>
      <c r="F242">
        <v>204</v>
      </c>
      <c r="G242">
        <v>0</v>
      </c>
      <c r="H242">
        <v>4</v>
      </c>
      <c r="I242">
        <v>205</v>
      </c>
      <c r="J242">
        <v>20504</v>
      </c>
      <c r="K242">
        <v>3</v>
      </c>
      <c r="L242">
        <v>2</v>
      </c>
    </row>
    <row r="243" spans="1:12" x14ac:dyDescent="0.2">
      <c r="A243" s="3">
        <v>3</v>
      </c>
      <c r="B243" s="3">
        <v>11</v>
      </c>
      <c r="C243" s="3">
        <v>1</v>
      </c>
      <c r="D243">
        <v>1</v>
      </c>
      <c r="E243">
        <v>112</v>
      </c>
      <c r="F243">
        <v>102</v>
      </c>
      <c r="G243">
        <v>6</v>
      </c>
      <c r="H243">
        <v>6</v>
      </c>
      <c r="I243">
        <v>103</v>
      </c>
      <c r="J243">
        <v>10305</v>
      </c>
      <c r="K243">
        <v>1</v>
      </c>
      <c r="L243">
        <v>1</v>
      </c>
    </row>
    <row r="244" spans="1:12" x14ac:dyDescent="0.2">
      <c r="A244" s="3">
        <v>3</v>
      </c>
      <c r="B244" s="3">
        <v>11</v>
      </c>
      <c r="C244" s="3">
        <v>2</v>
      </c>
      <c r="D244">
        <v>2</v>
      </c>
      <c r="E244">
        <v>201</v>
      </c>
      <c r="F244">
        <v>204</v>
      </c>
      <c r="G244">
        <v>0</v>
      </c>
      <c r="H244">
        <v>1</v>
      </c>
      <c r="I244">
        <v>203</v>
      </c>
      <c r="J244">
        <v>20303</v>
      </c>
      <c r="K244">
        <v>3</v>
      </c>
      <c r="L244">
        <v>2</v>
      </c>
    </row>
    <row r="245" spans="1:12" x14ac:dyDescent="0.2">
      <c r="A245" s="3">
        <v>3</v>
      </c>
      <c r="B245" s="3">
        <v>11</v>
      </c>
      <c r="C245" s="3">
        <v>3</v>
      </c>
      <c r="D245">
        <v>1</v>
      </c>
      <c r="E245">
        <v>111</v>
      </c>
      <c r="F245">
        <v>103</v>
      </c>
      <c r="G245">
        <v>1</v>
      </c>
      <c r="H245">
        <v>6</v>
      </c>
      <c r="I245">
        <v>102</v>
      </c>
      <c r="J245">
        <v>10201</v>
      </c>
      <c r="K245">
        <v>1</v>
      </c>
      <c r="L245">
        <v>1</v>
      </c>
    </row>
    <row r="246" spans="1:12" x14ac:dyDescent="0.2">
      <c r="A246" s="3">
        <v>3</v>
      </c>
      <c r="B246" s="3">
        <v>11</v>
      </c>
      <c r="C246" s="3">
        <v>4</v>
      </c>
      <c r="D246">
        <v>1</v>
      </c>
      <c r="E246">
        <v>109</v>
      </c>
      <c r="F246">
        <v>101</v>
      </c>
      <c r="G246">
        <v>3</v>
      </c>
      <c r="H246">
        <v>6</v>
      </c>
      <c r="I246">
        <v>101</v>
      </c>
      <c r="J246">
        <v>10103</v>
      </c>
      <c r="K246">
        <v>3</v>
      </c>
      <c r="L246">
        <v>1</v>
      </c>
    </row>
    <row r="247" spans="1:12" x14ac:dyDescent="0.2">
      <c r="A247" s="3">
        <v>3</v>
      </c>
      <c r="B247" s="3">
        <v>11</v>
      </c>
      <c r="C247" s="3">
        <v>5</v>
      </c>
      <c r="D247">
        <v>2</v>
      </c>
      <c r="E247">
        <v>204</v>
      </c>
      <c r="F247">
        <v>201</v>
      </c>
      <c r="G247">
        <v>0</v>
      </c>
      <c r="H247">
        <v>3</v>
      </c>
      <c r="I247">
        <v>206</v>
      </c>
      <c r="J247">
        <v>20602</v>
      </c>
      <c r="K247">
        <v>2</v>
      </c>
      <c r="L247">
        <v>2</v>
      </c>
    </row>
    <row r="248" spans="1:12" x14ac:dyDescent="0.2">
      <c r="A248" s="3">
        <v>3</v>
      </c>
      <c r="B248" s="3">
        <v>11</v>
      </c>
      <c r="C248" s="3">
        <v>6</v>
      </c>
      <c r="D248">
        <v>2</v>
      </c>
      <c r="E248">
        <v>205</v>
      </c>
      <c r="F248">
        <v>204</v>
      </c>
      <c r="G248">
        <v>0</v>
      </c>
      <c r="H248">
        <v>1</v>
      </c>
      <c r="I248">
        <v>202</v>
      </c>
      <c r="J248">
        <v>20202</v>
      </c>
      <c r="K248">
        <v>2</v>
      </c>
      <c r="L248">
        <v>1</v>
      </c>
    </row>
    <row r="249" spans="1:12" x14ac:dyDescent="0.2">
      <c r="A249" s="3">
        <v>3</v>
      </c>
      <c r="B249" s="3">
        <v>12</v>
      </c>
      <c r="C249" s="3">
        <v>1</v>
      </c>
      <c r="D249">
        <v>1</v>
      </c>
      <c r="E249">
        <v>114</v>
      </c>
      <c r="F249">
        <v>103</v>
      </c>
      <c r="G249">
        <v>6</v>
      </c>
      <c r="H249">
        <v>6</v>
      </c>
      <c r="I249">
        <v>105</v>
      </c>
      <c r="J249">
        <v>10502</v>
      </c>
      <c r="K249">
        <v>3</v>
      </c>
      <c r="L249">
        <v>1</v>
      </c>
    </row>
    <row r="250" spans="1:12" x14ac:dyDescent="0.2">
      <c r="A250" s="3">
        <v>3</v>
      </c>
      <c r="B250" s="3">
        <v>12</v>
      </c>
      <c r="C250" s="3">
        <v>2</v>
      </c>
      <c r="D250">
        <v>1</v>
      </c>
      <c r="E250">
        <v>108</v>
      </c>
      <c r="F250">
        <v>102</v>
      </c>
      <c r="G250">
        <v>4</v>
      </c>
      <c r="H250">
        <v>6</v>
      </c>
      <c r="I250">
        <v>102</v>
      </c>
      <c r="J250">
        <v>10205</v>
      </c>
      <c r="K250">
        <v>1</v>
      </c>
      <c r="L250">
        <v>2</v>
      </c>
    </row>
    <row r="251" spans="1:12" x14ac:dyDescent="0.2">
      <c r="A251" s="3">
        <v>3</v>
      </c>
      <c r="B251" s="3">
        <v>12</v>
      </c>
      <c r="C251" s="3">
        <v>3</v>
      </c>
      <c r="D251">
        <v>1</v>
      </c>
      <c r="E251">
        <v>109</v>
      </c>
      <c r="F251">
        <v>104</v>
      </c>
      <c r="G251">
        <v>2</v>
      </c>
      <c r="H251">
        <v>6</v>
      </c>
      <c r="I251">
        <v>104</v>
      </c>
      <c r="J251">
        <v>10403</v>
      </c>
      <c r="K251">
        <v>2</v>
      </c>
      <c r="L251">
        <v>2</v>
      </c>
    </row>
    <row r="252" spans="1:12" x14ac:dyDescent="0.2">
      <c r="A252" s="3">
        <v>3</v>
      </c>
      <c r="B252" s="3">
        <v>12</v>
      </c>
      <c r="C252" s="3">
        <v>4</v>
      </c>
      <c r="D252">
        <v>2</v>
      </c>
      <c r="E252">
        <v>205</v>
      </c>
      <c r="F252">
        <v>203</v>
      </c>
      <c r="G252">
        <v>0</v>
      </c>
      <c r="H252">
        <v>3</v>
      </c>
      <c r="I252">
        <v>201</v>
      </c>
      <c r="J252">
        <v>20102</v>
      </c>
      <c r="K252">
        <v>3</v>
      </c>
      <c r="L252">
        <v>1</v>
      </c>
    </row>
    <row r="253" spans="1:12" x14ac:dyDescent="0.2">
      <c r="A253" s="3">
        <v>3</v>
      </c>
      <c r="B253" s="3">
        <v>12</v>
      </c>
      <c r="C253" s="3">
        <v>5</v>
      </c>
      <c r="D253">
        <v>2</v>
      </c>
      <c r="E253">
        <v>209</v>
      </c>
      <c r="F253">
        <v>201</v>
      </c>
      <c r="G253">
        <v>0</v>
      </c>
      <c r="H253">
        <v>3</v>
      </c>
      <c r="I253">
        <v>202</v>
      </c>
      <c r="J253">
        <v>20205</v>
      </c>
      <c r="K253">
        <v>1</v>
      </c>
      <c r="L253">
        <v>1</v>
      </c>
    </row>
    <row r="254" spans="1:12" x14ac:dyDescent="0.2">
      <c r="A254" s="3">
        <v>3</v>
      </c>
      <c r="B254" s="3">
        <v>12</v>
      </c>
      <c r="C254" s="3">
        <v>6</v>
      </c>
      <c r="D254">
        <v>2</v>
      </c>
      <c r="E254">
        <v>201</v>
      </c>
      <c r="F254">
        <v>202</v>
      </c>
      <c r="G254">
        <v>0</v>
      </c>
      <c r="H254">
        <v>5</v>
      </c>
      <c r="I254">
        <v>206</v>
      </c>
      <c r="J254">
        <v>20601</v>
      </c>
      <c r="K254">
        <v>2</v>
      </c>
      <c r="L254">
        <v>1</v>
      </c>
    </row>
    <row r="255" spans="1:12" x14ac:dyDescent="0.2">
      <c r="A255" s="3">
        <v>3</v>
      </c>
      <c r="B255" s="3">
        <v>13</v>
      </c>
      <c r="C255" s="3">
        <v>1</v>
      </c>
      <c r="D255">
        <v>1</v>
      </c>
      <c r="E255">
        <v>112</v>
      </c>
      <c r="F255">
        <v>105</v>
      </c>
      <c r="G255">
        <v>3</v>
      </c>
      <c r="H255">
        <v>6</v>
      </c>
      <c r="I255">
        <v>103</v>
      </c>
      <c r="J255">
        <v>10303</v>
      </c>
      <c r="K255">
        <v>1</v>
      </c>
      <c r="L255">
        <v>2</v>
      </c>
    </row>
    <row r="256" spans="1:12" x14ac:dyDescent="0.2">
      <c r="A256" s="3">
        <v>3</v>
      </c>
      <c r="B256" s="3">
        <v>13</v>
      </c>
      <c r="C256" s="3">
        <v>2</v>
      </c>
      <c r="D256">
        <v>2</v>
      </c>
      <c r="E256">
        <v>204</v>
      </c>
      <c r="F256">
        <v>203</v>
      </c>
      <c r="G256">
        <v>0</v>
      </c>
      <c r="H256">
        <v>4</v>
      </c>
      <c r="I256">
        <v>207</v>
      </c>
      <c r="J256">
        <v>20702</v>
      </c>
      <c r="K256">
        <v>2</v>
      </c>
      <c r="L256">
        <v>2</v>
      </c>
    </row>
    <row r="257" spans="1:12" x14ac:dyDescent="0.2">
      <c r="A257" s="3">
        <v>3</v>
      </c>
      <c r="B257" s="3">
        <v>13</v>
      </c>
      <c r="C257" s="3">
        <v>3</v>
      </c>
      <c r="D257">
        <v>2</v>
      </c>
      <c r="E257">
        <v>208</v>
      </c>
      <c r="F257">
        <v>202</v>
      </c>
      <c r="G257">
        <v>0</v>
      </c>
      <c r="H257">
        <v>2</v>
      </c>
      <c r="I257">
        <v>205</v>
      </c>
      <c r="J257">
        <v>20504</v>
      </c>
      <c r="K257">
        <v>3</v>
      </c>
      <c r="L257">
        <v>2</v>
      </c>
    </row>
    <row r="258" spans="1:12" x14ac:dyDescent="0.2">
      <c r="A258" s="3">
        <v>3</v>
      </c>
      <c r="B258" s="3">
        <v>13</v>
      </c>
      <c r="C258" s="3">
        <v>4</v>
      </c>
      <c r="D258">
        <v>1</v>
      </c>
      <c r="E258">
        <v>102</v>
      </c>
      <c r="F258">
        <v>101</v>
      </c>
      <c r="G258">
        <v>1</v>
      </c>
      <c r="H258">
        <v>6</v>
      </c>
      <c r="I258">
        <v>105</v>
      </c>
      <c r="J258">
        <v>10501</v>
      </c>
      <c r="K258">
        <v>3</v>
      </c>
      <c r="L258">
        <v>1</v>
      </c>
    </row>
    <row r="259" spans="1:12" x14ac:dyDescent="0.2">
      <c r="A259" s="3">
        <v>3</v>
      </c>
      <c r="B259" s="3">
        <v>13</v>
      </c>
      <c r="C259" s="3">
        <v>5</v>
      </c>
      <c r="D259">
        <v>1</v>
      </c>
      <c r="E259">
        <v>103</v>
      </c>
      <c r="F259">
        <v>105</v>
      </c>
      <c r="G259">
        <v>5</v>
      </c>
      <c r="H259">
        <v>6</v>
      </c>
      <c r="I259">
        <v>104</v>
      </c>
      <c r="J259">
        <v>10405</v>
      </c>
      <c r="K259">
        <v>1</v>
      </c>
      <c r="L259">
        <v>1</v>
      </c>
    </row>
    <row r="260" spans="1:12" x14ac:dyDescent="0.2">
      <c r="A260" s="3">
        <v>3</v>
      </c>
      <c r="B260" s="3">
        <v>13</v>
      </c>
      <c r="C260" s="3">
        <v>6</v>
      </c>
      <c r="D260">
        <v>2</v>
      </c>
      <c r="E260">
        <v>210</v>
      </c>
      <c r="F260">
        <v>204</v>
      </c>
      <c r="G260">
        <v>0</v>
      </c>
      <c r="H260">
        <v>1</v>
      </c>
      <c r="I260">
        <v>203</v>
      </c>
      <c r="J260">
        <v>20303</v>
      </c>
      <c r="K260">
        <v>2</v>
      </c>
      <c r="L260">
        <v>2</v>
      </c>
    </row>
    <row r="261" spans="1:12" x14ac:dyDescent="0.2">
      <c r="A261" s="3">
        <v>3</v>
      </c>
      <c r="B261" s="3">
        <v>14</v>
      </c>
      <c r="C261" s="3">
        <v>1</v>
      </c>
      <c r="D261">
        <v>2</v>
      </c>
      <c r="E261">
        <v>211</v>
      </c>
      <c r="F261">
        <v>202</v>
      </c>
      <c r="G261">
        <v>0</v>
      </c>
      <c r="H261">
        <v>5</v>
      </c>
      <c r="I261">
        <v>207</v>
      </c>
      <c r="J261">
        <v>20703</v>
      </c>
      <c r="K261">
        <v>3</v>
      </c>
      <c r="L261">
        <v>1</v>
      </c>
    </row>
    <row r="262" spans="1:12" x14ac:dyDescent="0.2">
      <c r="A262" s="3">
        <v>3</v>
      </c>
      <c r="B262" s="3">
        <v>14</v>
      </c>
      <c r="C262" s="3">
        <v>2</v>
      </c>
      <c r="D262">
        <v>2</v>
      </c>
      <c r="E262">
        <v>206</v>
      </c>
      <c r="F262">
        <v>204</v>
      </c>
      <c r="G262">
        <v>0</v>
      </c>
      <c r="H262">
        <v>2</v>
      </c>
      <c r="I262">
        <v>202</v>
      </c>
      <c r="J262">
        <v>20202</v>
      </c>
      <c r="K262">
        <v>3</v>
      </c>
      <c r="L262">
        <v>1</v>
      </c>
    </row>
    <row r="263" spans="1:12" x14ac:dyDescent="0.2">
      <c r="A263" s="3">
        <v>3</v>
      </c>
      <c r="B263" s="3">
        <v>14</v>
      </c>
      <c r="C263" s="3">
        <v>3</v>
      </c>
      <c r="D263">
        <v>1</v>
      </c>
      <c r="E263">
        <v>109</v>
      </c>
      <c r="F263">
        <v>103</v>
      </c>
      <c r="G263">
        <v>5</v>
      </c>
      <c r="H263">
        <v>6</v>
      </c>
      <c r="I263">
        <v>101</v>
      </c>
      <c r="J263">
        <v>10101</v>
      </c>
      <c r="K263">
        <v>2</v>
      </c>
      <c r="L263">
        <v>2</v>
      </c>
    </row>
    <row r="264" spans="1:12" x14ac:dyDescent="0.2">
      <c r="A264" s="3">
        <v>3</v>
      </c>
      <c r="B264" s="3">
        <v>14</v>
      </c>
      <c r="C264" s="3">
        <v>4</v>
      </c>
      <c r="D264">
        <v>2</v>
      </c>
      <c r="E264">
        <v>207</v>
      </c>
      <c r="F264">
        <v>201</v>
      </c>
      <c r="G264">
        <v>0</v>
      </c>
      <c r="H264">
        <v>1</v>
      </c>
      <c r="I264">
        <v>203</v>
      </c>
      <c r="J264">
        <v>20301</v>
      </c>
      <c r="K264">
        <v>1</v>
      </c>
      <c r="L264">
        <v>1</v>
      </c>
    </row>
    <row r="265" spans="1:12" x14ac:dyDescent="0.2">
      <c r="A265" s="3">
        <v>3</v>
      </c>
      <c r="B265" s="3">
        <v>14</v>
      </c>
      <c r="C265" s="3">
        <v>5</v>
      </c>
      <c r="D265">
        <v>1</v>
      </c>
      <c r="E265">
        <v>110</v>
      </c>
      <c r="F265">
        <v>104</v>
      </c>
      <c r="G265">
        <v>4</v>
      </c>
      <c r="H265">
        <v>6</v>
      </c>
      <c r="I265">
        <v>103</v>
      </c>
      <c r="J265">
        <v>10302</v>
      </c>
      <c r="K265">
        <v>2</v>
      </c>
      <c r="L265">
        <v>2</v>
      </c>
    </row>
    <row r="266" spans="1:12" x14ac:dyDescent="0.2">
      <c r="A266" s="3">
        <v>3</v>
      </c>
      <c r="B266" s="3">
        <v>14</v>
      </c>
      <c r="C266" s="3">
        <v>6</v>
      </c>
      <c r="D266">
        <v>1</v>
      </c>
      <c r="E266">
        <v>114</v>
      </c>
      <c r="F266">
        <v>102</v>
      </c>
      <c r="G266">
        <v>2</v>
      </c>
      <c r="H266">
        <v>6</v>
      </c>
      <c r="I266">
        <v>102</v>
      </c>
      <c r="J266">
        <v>10204</v>
      </c>
      <c r="K266">
        <v>1</v>
      </c>
      <c r="L266">
        <v>2</v>
      </c>
    </row>
    <row r="267" spans="1:12" x14ac:dyDescent="0.2">
      <c r="A267" s="3">
        <v>3</v>
      </c>
      <c r="B267" s="3">
        <v>15</v>
      </c>
      <c r="C267" s="3">
        <v>1</v>
      </c>
      <c r="D267">
        <v>2</v>
      </c>
      <c r="E267">
        <v>201</v>
      </c>
      <c r="F267">
        <v>201</v>
      </c>
      <c r="G267">
        <v>0</v>
      </c>
      <c r="H267">
        <v>4</v>
      </c>
      <c r="I267">
        <v>205</v>
      </c>
      <c r="J267">
        <v>20504</v>
      </c>
      <c r="K267">
        <v>1</v>
      </c>
      <c r="L267">
        <v>2</v>
      </c>
    </row>
    <row r="268" spans="1:12" x14ac:dyDescent="0.2">
      <c r="A268" s="3">
        <v>3</v>
      </c>
      <c r="B268" s="3">
        <v>15</v>
      </c>
      <c r="C268" s="3">
        <v>2</v>
      </c>
      <c r="D268">
        <v>2</v>
      </c>
      <c r="E268">
        <v>202</v>
      </c>
      <c r="F268">
        <v>203</v>
      </c>
      <c r="G268">
        <v>0</v>
      </c>
      <c r="H268">
        <v>4</v>
      </c>
      <c r="I268">
        <v>204</v>
      </c>
      <c r="J268">
        <v>20401</v>
      </c>
      <c r="K268">
        <v>3</v>
      </c>
      <c r="L268">
        <v>2</v>
      </c>
    </row>
    <row r="269" spans="1:12" x14ac:dyDescent="0.2">
      <c r="A269" s="3">
        <v>3</v>
      </c>
      <c r="B269" s="3">
        <v>15</v>
      </c>
      <c r="C269" s="3">
        <v>3</v>
      </c>
      <c r="D269">
        <v>1</v>
      </c>
      <c r="E269">
        <v>105</v>
      </c>
      <c r="F269">
        <v>104</v>
      </c>
      <c r="G269">
        <v>6</v>
      </c>
      <c r="H269">
        <v>6</v>
      </c>
      <c r="I269">
        <v>103</v>
      </c>
      <c r="J269">
        <v>10305</v>
      </c>
      <c r="K269">
        <v>3</v>
      </c>
      <c r="L269">
        <v>1</v>
      </c>
    </row>
    <row r="270" spans="1:12" x14ac:dyDescent="0.2">
      <c r="A270" s="3">
        <v>3</v>
      </c>
      <c r="B270" s="3">
        <v>15</v>
      </c>
      <c r="C270" s="3">
        <v>4</v>
      </c>
      <c r="D270">
        <v>2</v>
      </c>
      <c r="E270">
        <v>203</v>
      </c>
      <c r="F270">
        <v>204</v>
      </c>
      <c r="G270">
        <v>0</v>
      </c>
      <c r="H270">
        <v>3</v>
      </c>
      <c r="I270">
        <v>204</v>
      </c>
      <c r="J270">
        <v>20405</v>
      </c>
      <c r="K270">
        <v>2</v>
      </c>
      <c r="L270">
        <v>2</v>
      </c>
    </row>
    <row r="271" spans="1:12" x14ac:dyDescent="0.2">
      <c r="A271" s="3">
        <v>3</v>
      </c>
      <c r="B271" s="3">
        <v>15</v>
      </c>
      <c r="C271" s="3">
        <v>5</v>
      </c>
      <c r="D271">
        <v>1</v>
      </c>
      <c r="E271">
        <v>107</v>
      </c>
      <c r="F271">
        <v>103</v>
      </c>
      <c r="G271">
        <v>2</v>
      </c>
      <c r="H271">
        <v>6</v>
      </c>
      <c r="I271">
        <v>104</v>
      </c>
      <c r="J271">
        <v>10403</v>
      </c>
      <c r="K271">
        <v>1</v>
      </c>
      <c r="L271">
        <v>1</v>
      </c>
    </row>
    <row r="272" spans="1:12" x14ac:dyDescent="0.2">
      <c r="A272" s="3">
        <v>3</v>
      </c>
      <c r="B272" s="3">
        <v>15</v>
      </c>
      <c r="C272" s="3">
        <v>6</v>
      </c>
      <c r="D272">
        <v>1</v>
      </c>
      <c r="E272">
        <v>102</v>
      </c>
      <c r="F272">
        <v>102</v>
      </c>
      <c r="G272">
        <v>4</v>
      </c>
      <c r="H272">
        <v>6</v>
      </c>
      <c r="I272">
        <v>102</v>
      </c>
      <c r="J272">
        <v>10202</v>
      </c>
      <c r="K272">
        <v>2</v>
      </c>
      <c r="L272">
        <v>1</v>
      </c>
    </row>
    <row r="273" spans="1:12" x14ac:dyDescent="0.2">
      <c r="A273" s="3">
        <v>4</v>
      </c>
      <c r="B273" s="3">
        <v>1</v>
      </c>
      <c r="C273" s="3">
        <v>1</v>
      </c>
      <c r="D273">
        <v>1</v>
      </c>
      <c r="E273">
        <v>108</v>
      </c>
      <c r="F273">
        <v>101</v>
      </c>
      <c r="G273">
        <v>1</v>
      </c>
      <c r="H273">
        <v>6</v>
      </c>
      <c r="I273">
        <v>104</v>
      </c>
      <c r="J273">
        <v>10401</v>
      </c>
      <c r="K273">
        <v>2</v>
      </c>
      <c r="L273">
        <v>2</v>
      </c>
    </row>
    <row r="274" spans="1:12" x14ac:dyDescent="0.2">
      <c r="A274" s="3">
        <v>4</v>
      </c>
      <c r="B274" s="3">
        <v>1</v>
      </c>
      <c r="C274" s="3">
        <v>2</v>
      </c>
      <c r="D274">
        <v>2</v>
      </c>
      <c r="E274">
        <v>209</v>
      </c>
      <c r="F274">
        <v>202</v>
      </c>
      <c r="G274">
        <v>0</v>
      </c>
      <c r="H274">
        <v>1</v>
      </c>
      <c r="I274">
        <v>206</v>
      </c>
      <c r="J274">
        <v>20602</v>
      </c>
      <c r="K274">
        <v>1</v>
      </c>
      <c r="L274">
        <v>1</v>
      </c>
    </row>
    <row r="275" spans="1:12" x14ac:dyDescent="0.2">
      <c r="A275" s="3">
        <v>4</v>
      </c>
      <c r="B275" s="3">
        <v>1</v>
      </c>
      <c r="C275" s="3">
        <v>3</v>
      </c>
      <c r="D275">
        <v>2</v>
      </c>
      <c r="E275">
        <v>212</v>
      </c>
      <c r="F275">
        <v>201</v>
      </c>
      <c r="G275">
        <v>0</v>
      </c>
      <c r="H275">
        <v>5</v>
      </c>
      <c r="I275">
        <v>201</v>
      </c>
      <c r="J275">
        <v>20105</v>
      </c>
      <c r="K275">
        <v>2</v>
      </c>
      <c r="L275">
        <v>1</v>
      </c>
    </row>
    <row r="276" spans="1:12" x14ac:dyDescent="0.2">
      <c r="A276" s="3">
        <v>4</v>
      </c>
      <c r="B276" s="3">
        <v>1</v>
      </c>
      <c r="C276" s="3">
        <v>4</v>
      </c>
      <c r="D276">
        <v>1</v>
      </c>
      <c r="E276">
        <v>112</v>
      </c>
      <c r="F276">
        <v>103</v>
      </c>
      <c r="G276">
        <v>4</v>
      </c>
      <c r="H276">
        <v>6</v>
      </c>
      <c r="I276">
        <v>103</v>
      </c>
      <c r="J276">
        <v>10302</v>
      </c>
      <c r="K276">
        <v>1</v>
      </c>
      <c r="L276">
        <v>1</v>
      </c>
    </row>
    <row r="277" spans="1:12" x14ac:dyDescent="0.2">
      <c r="A277" s="3">
        <v>4</v>
      </c>
      <c r="B277" s="3">
        <v>1</v>
      </c>
      <c r="C277" s="3">
        <v>5</v>
      </c>
      <c r="D277">
        <v>2</v>
      </c>
      <c r="E277">
        <v>205</v>
      </c>
      <c r="F277">
        <v>204</v>
      </c>
      <c r="G277">
        <v>0</v>
      </c>
      <c r="H277">
        <v>3</v>
      </c>
      <c r="I277">
        <v>202</v>
      </c>
      <c r="J277">
        <v>20203</v>
      </c>
      <c r="K277">
        <v>3</v>
      </c>
      <c r="L277">
        <v>2</v>
      </c>
    </row>
    <row r="278" spans="1:12" x14ac:dyDescent="0.2">
      <c r="A278" s="3">
        <v>4</v>
      </c>
      <c r="B278" s="3">
        <v>1</v>
      </c>
      <c r="C278" s="3">
        <v>6</v>
      </c>
      <c r="D278">
        <v>1</v>
      </c>
      <c r="E278">
        <v>101</v>
      </c>
      <c r="F278">
        <v>105</v>
      </c>
      <c r="G278">
        <v>3</v>
      </c>
      <c r="H278">
        <v>6</v>
      </c>
      <c r="I278">
        <v>101</v>
      </c>
      <c r="J278">
        <v>10104</v>
      </c>
      <c r="K278">
        <v>3</v>
      </c>
      <c r="L278">
        <v>2</v>
      </c>
    </row>
    <row r="279" spans="1:12" x14ac:dyDescent="0.2">
      <c r="A279" s="3">
        <v>4</v>
      </c>
      <c r="B279" s="3">
        <v>2</v>
      </c>
      <c r="C279" s="3">
        <v>1</v>
      </c>
      <c r="D279">
        <v>1</v>
      </c>
      <c r="E279">
        <v>111</v>
      </c>
      <c r="F279">
        <v>105</v>
      </c>
      <c r="G279">
        <v>3</v>
      </c>
      <c r="H279">
        <v>6</v>
      </c>
      <c r="I279">
        <v>102</v>
      </c>
      <c r="J279">
        <v>10204</v>
      </c>
      <c r="K279">
        <v>3</v>
      </c>
      <c r="L279">
        <v>1</v>
      </c>
    </row>
    <row r="280" spans="1:12" x14ac:dyDescent="0.2">
      <c r="A280" s="3">
        <v>4</v>
      </c>
      <c r="B280" s="3">
        <v>2</v>
      </c>
      <c r="C280" s="3">
        <v>2</v>
      </c>
      <c r="D280">
        <v>2</v>
      </c>
      <c r="E280">
        <v>207</v>
      </c>
      <c r="F280">
        <v>202</v>
      </c>
      <c r="G280">
        <v>0</v>
      </c>
      <c r="H280">
        <v>2</v>
      </c>
      <c r="I280">
        <v>203</v>
      </c>
      <c r="J280">
        <v>20304</v>
      </c>
      <c r="K280">
        <v>1</v>
      </c>
      <c r="L280">
        <v>1</v>
      </c>
    </row>
    <row r="281" spans="1:12" x14ac:dyDescent="0.2">
      <c r="A281" s="3">
        <v>4</v>
      </c>
      <c r="B281" s="3">
        <v>2</v>
      </c>
      <c r="C281" s="3">
        <v>3</v>
      </c>
      <c r="D281">
        <v>1</v>
      </c>
      <c r="E281">
        <v>102</v>
      </c>
      <c r="F281">
        <v>102</v>
      </c>
      <c r="G281">
        <v>1</v>
      </c>
      <c r="H281">
        <v>6</v>
      </c>
      <c r="I281">
        <v>105</v>
      </c>
      <c r="J281">
        <v>10503</v>
      </c>
      <c r="K281">
        <v>2</v>
      </c>
      <c r="L281">
        <v>2</v>
      </c>
    </row>
    <row r="282" spans="1:12" x14ac:dyDescent="0.2">
      <c r="A282" s="3">
        <v>4</v>
      </c>
      <c r="B282" s="3">
        <v>2</v>
      </c>
      <c r="C282" s="3">
        <v>4</v>
      </c>
      <c r="D282">
        <v>2</v>
      </c>
      <c r="E282">
        <v>210</v>
      </c>
      <c r="F282">
        <v>204</v>
      </c>
      <c r="G282">
        <v>0</v>
      </c>
      <c r="H282">
        <v>5</v>
      </c>
      <c r="I282">
        <v>206</v>
      </c>
      <c r="J282">
        <v>20605</v>
      </c>
      <c r="K282">
        <v>2</v>
      </c>
      <c r="L282">
        <v>2</v>
      </c>
    </row>
    <row r="283" spans="1:12" x14ac:dyDescent="0.2">
      <c r="A283" s="3">
        <v>4</v>
      </c>
      <c r="B283" s="3">
        <v>2</v>
      </c>
      <c r="C283" s="3">
        <v>5</v>
      </c>
      <c r="D283">
        <v>1</v>
      </c>
      <c r="E283">
        <v>113</v>
      </c>
      <c r="F283">
        <v>104</v>
      </c>
      <c r="G283">
        <v>5</v>
      </c>
      <c r="H283">
        <v>6</v>
      </c>
      <c r="I283">
        <v>101</v>
      </c>
      <c r="J283">
        <v>10105</v>
      </c>
      <c r="K283">
        <v>1</v>
      </c>
      <c r="L283">
        <v>1</v>
      </c>
    </row>
    <row r="284" spans="1:12" x14ac:dyDescent="0.2">
      <c r="A284" s="3">
        <v>4</v>
      </c>
      <c r="B284" s="3">
        <v>2</v>
      </c>
      <c r="C284" s="3">
        <v>6</v>
      </c>
      <c r="D284">
        <v>2</v>
      </c>
      <c r="E284">
        <v>207</v>
      </c>
      <c r="F284">
        <v>203</v>
      </c>
      <c r="G284">
        <v>0</v>
      </c>
      <c r="H284">
        <v>4</v>
      </c>
      <c r="I284">
        <v>201</v>
      </c>
      <c r="J284">
        <v>20104</v>
      </c>
      <c r="K284">
        <v>3</v>
      </c>
      <c r="L284">
        <v>2</v>
      </c>
    </row>
    <row r="285" spans="1:12" x14ac:dyDescent="0.2">
      <c r="A285" s="3">
        <v>4</v>
      </c>
      <c r="B285" s="3">
        <v>3</v>
      </c>
      <c r="C285" s="3">
        <v>1</v>
      </c>
      <c r="D285">
        <v>2</v>
      </c>
      <c r="E285">
        <v>207</v>
      </c>
      <c r="F285">
        <v>204</v>
      </c>
      <c r="G285">
        <v>0</v>
      </c>
      <c r="H285">
        <v>3</v>
      </c>
      <c r="I285">
        <v>204</v>
      </c>
      <c r="J285">
        <v>20402</v>
      </c>
      <c r="K285">
        <v>3</v>
      </c>
      <c r="L285">
        <v>1</v>
      </c>
    </row>
    <row r="286" spans="1:12" x14ac:dyDescent="0.2">
      <c r="A286" s="3">
        <v>4</v>
      </c>
      <c r="B286" s="3">
        <v>3</v>
      </c>
      <c r="C286" s="3">
        <v>2</v>
      </c>
      <c r="D286">
        <v>2</v>
      </c>
      <c r="E286">
        <v>206</v>
      </c>
      <c r="F286">
        <v>203</v>
      </c>
      <c r="G286">
        <v>0</v>
      </c>
      <c r="H286">
        <v>1</v>
      </c>
      <c r="I286">
        <v>205</v>
      </c>
      <c r="J286">
        <v>20501</v>
      </c>
      <c r="K286">
        <v>2</v>
      </c>
      <c r="L286">
        <v>1</v>
      </c>
    </row>
    <row r="287" spans="1:12" x14ac:dyDescent="0.2">
      <c r="A287" s="3">
        <v>4</v>
      </c>
      <c r="B287" s="3">
        <v>3</v>
      </c>
      <c r="C287" s="3">
        <v>3</v>
      </c>
      <c r="D287">
        <v>1</v>
      </c>
      <c r="E287">
        <v>103</v>
      </c>
      <c r="F287">
        <v>103</v>
      </c>
      <c r="G287">
        <v>6</v>
      </c>
      <c r="H287">
        <v>6</v>
      </c>
      <c r="I287">
        <v>101</v>
      </c>
      <c r="J287">
        <v>10104</v>
      </c>
      <c r="K287">
        <v>2</v>
      </c>
      <c r="L287">
        <v>2</v>
      </c>
    </row>
    <row r="288" spans="1:12" x14ac:dyDescent="0.2">
      <c r="A288" s="3">
        <v>4</v>
      </c>
      <c r="B288" s="3">
        <v>3</v>
      </c>
      <c r="C288" s="3">
        <v>4</v>
      </c>
      <c r="D288">
        <v>1</v>
      </c>
      <c r="E288">
        <v>107</v>
      </c>
      <c r="F288">
        <v>101</v>
      </c>
      <c r="G288">
        <v>2</v>
      </c>
      <c r="H288">
        <v>6</v>
      </c>
      <c r="I288">
        <v>105</v>
      </c>
      <c r="J288">
        <v>10501</v>
      </c>
      <c r="K288">
        <v>3</v>
      </c>
      <c r="L288">
        <v>2</v>
      </c>
    </row>
    <row r="289" spans="1:12" x14ac:dyDescent="0.2">
      <c r="A289" s="3">
        <v>4</v>
      </c>
      <c r="B289" s="3">
        <v>3</v>
      </c>
      <c r="C289" s="3">
        <v>5</v>
      </c>
      <c r="D289">
        <v>2</v>
      </c>
      <c r="E289">
        <v>211</v>
      </c>
      <c r="F289">
        <v>201</v>
      </c>
      <c r="G289">
        <v>0</v>
      </c>
      <c r="H289">
        <v>2</v>
      </c>
      <c r="I289">
        <v>202</v>
      </c>
      <c r="J289">
        <v>20203</v>
      </c>
      <c r="K289">
        <v>1</v>
      </c>
      <c r="L289">
        <v>1</v>
      </c>
    </row>
    <row r="290" spans="1:12" x14ac:dyDescent="0.2">
      <c r="A290" s="3">
        <v>4</v>
      </c>
      <c r="B290" s="3">
        <v>3</v>
      </c>
      <c r="C290" s="3">
        <v>6</v>
      </c>
      <c r="D290">
        <v>1</v>
      </c>
      <c r="E290">
        <v>106</v>
      </c>
      <c r="F290">
        <v>101</v>
      </c>
      <c r="G290">
        <v>5</v>
      </c>
      <c r="H290">
        <v>6</v>
      </c>
      <c r="I290">
        <v>104</v>
      </c>
      <c r="J290">
        <v>10401</v>
      </c>
      <c r="K290">
        <v>1</v>
      </c>
      <c r="L290">
        <v>2</v>
      </c>
    </row>
    <row r="291" spans="1:12" x14ac:dyDescent="0.2">
      <c r="A291" s="3">
        <v>4</v>
      </c>
      <c r="B291" s="3">
        <v>4</v>
      </c>
      <c r="C291" s="3">
        <v>1</v>
      </c>
      <c r="D291">
        <v>1</v>
      </c>
      <c r="E291">
        <v>101</v>
      </c>
      <c r="F291">
        <v>103</v>
      </c>
      <c r="G291">
        <v>3</v>
      </c>
      <c r="H291">
        <v>6</v>
      </c>
      <c r="I291">
        <v>105</v>
      </c>
      <c r="J291">
        <v>10502</v>
      </c>
      <c r="K291">
        <v>1</v>
      </c>
      <c r="L291">
        <v>2</v>
      </c>
    </row>
    <row r="292" spans="1:12" x14ac:dyDescent="0.2">
      <c r="A292" s="3">
        <v>4</v>
      </c>
      <c r="B292" s="3">
        <v>4</v>
      </c>
      <c r="C292" s="3">
        <v>2</v>
      </c>
      <c r="D292">
        <v>2</v>
      </c>
      <c r="E292">
        <v>202</v>
      </c>
      <c r="F292">
        <v>203</v>
      </c>
      <c r="G292">
        <v>0</v>
      </c>
      <c r="H292">
        <v>1</v>
      </c>
      <c r="I292">
        <v>204</v>
      </c>
      <c r="J292">
        <v>20402</v>
      </c>
      <c r="K292">
        <v>2</v>
      </c>
      <c r="L292">
        <v>2</v>
      </c>
    </row>
    <row r="293" spans="1:12" x14ac:dyDescent="0.2">
      <c r="A293" s="3">
        <v>4</v>
      </c>
      <c r="B293" s="3">
        <v>4</v>
      </c>
      <c r="C293" s="3">
        <v>3</v>
      </c>
      <c r="D293">
        <v>1</v>
      </c>
      <c r="E293">
        <v>103</v>
      </c>
      <c r="F293">
        <v>105</v>
      </c>
      <c r="G293">
        <v>6</v>
      </c>
      <c r="H293">
        <v>6</v>
      </c>
      <c r="I293">
        <v>102</v>
      </c>
      <c r="J293">
        <v>10203</v>
      </c>
      <c r="K293">
        <v>2</v>
      </c>
      <c r="L293">
        <v>1</v>
      </c>
    </row>
    <row r="294" spans="1:12" x14ac:dyDescent="0.2">
      <c r="A294" s="3">
        <v>4</v>
      </c>
      <c r="B294" s="3">
        <v>4</v>
      </c>
      <c r="C294" s="3">
        <v>4</v>
      </c>
      <c r="D294">
        <v>1</v>
      </c>
      <c r="E294">
        <v>104</v>
      </c>
      <c r="F294">
        <v>104</v>
      </c>
      <c r="G294">
        <v>2</v>
      </c>
      <c r="H294">
        <v>6</v>
      </c>
      <c r="I294">
        <v>103</v>
      </c>
      <c r="J294">
        <v>10305</v>
      </c>
      <c r="K294">
        <v>1</v>
      </c>
      <c r="L294">
        <v>2</v>
      </c>
    </row>
    <row r="295" spans="1:12" x14ac:dyDescent="0.2">
      <c r="A295" s="3">
        <v>4</v>
      </c>
      <c r="B295" s="3">
        <v>4</v>
      </c>
      <c r="C295" s="3">
        <v>5</v>
      </c>
      <c r="D295">
        <v>2</v>
      </c>
      <c r="E295">
        <v>201</v>
      </c>
      <c r="F295">
        <v>202</v>
      </c>
      <c r="G295">
        <v>0</v>
      </c>
      <c r="H295">
        <v>4</v>
      </c>
      <c r="I295">
        <v>203</v>
      </c>
      <c r="J295">
        <v>20304</v>
      </c>
      <c r="K295">
        <v>3</v>
      </c>
      <c r="L295">
        <v>1</v>
      </c>
    </row>
    <row r="296" spans="1:12" x14ac:dyDescent="0.2">
      <c r="A296" s="3">
        <v>4</v>
      </c>
      <c r="B296" s="3">
        <v>4</v>
      </c>
      <c r="C296" s="3">
        <v>6</v>
      </c>
      <c r="D296">
        <v>2</v>
      </c>
      <c r="E296">
        <v>210</v>
      </c>
      <c r="F296">
        <v>201</v>
      </c>
      <c r="G296">
        <v>0</v>
      </c>
      <c r="H296">
        <v>3</v>
      </c>
      <c r="I296">
        <v>207</v>
      </c>
      <c r="J296">
        <v>20701</v>
      </c>
      <c r="K296">
        <v>3</v>
      </c>
      <c r="L296">
        <v>1</v>
      </c>
    </row>
    <row r="297" spans="1:12" x14ac:dyDescent="0.2">
      <c r="A297" s="3">
        <v>4</v>
      </c>
      <c r="B297" s="3">
        <v>5</v>
      </c>
      <c r="C297" s="3">
        <v>1</v>
      </c>
      <c r="D297">
        <v>1</v>
      </c>
      <c r="E297">
        <v>105</v>
      </c>
      <c r="F297">
        <v>102</v>
      </c>
      <c r="G297">
        <v>4</v>
      </c>
      <c r="H297">
        <v>6</v>
      </c>
      <c r="I297">
        <v>101</v>
      </c>
      <c r="J297">
        <v>10101</v>
      </c>
      <c r="K297">
        <v>1</v>
      </c>
      <c r="L297">
        <v>1</v>
      </c>
    </row>
    <row r="298" spans="1:12" x14ac:dyDescent="0.2">
      <c r="A298" s="3">
        <v>4</v>
      </c>
      <c r="B298" s="3">
        <v>5</v>
      </c>
      <c r="C298" s="3">
        <v>2</v>
      </c>
      <c r="D298">
        <v>2</v>
      </c>
      <c r="E298">
        <v>212</v>
      </c>
      <c r="F298">
        <v>203</v>
      </c>
      <c r="G298">
        <v>0</v>
      </c>
      <c r="H298">
        <v>2</v>
      </c>
      <c r="I298">
        <v>202</v>
      </c>
      <c r="J298">
        <v>20205</v>
      </c>
      <c r="K298">
        <v>3</v>
      </c>
      <c r="L298">
        <v>2</v>
      </c>
    </row>
    <row r="299" spans="1:12" x14ac:dyDescent="0.2">
      <c r="A299" s="3">
        <v>4</v>
      </c>
      <c r="B299" s="3">
        <v>5</v>
      </c>
      <c r="C299" s="3">
        <v>3</v>
      </c>
      <c r="D299">
        <v>1</v>
      </c>
      <c r="E299">
        <v>111</v>
      </c>
      <c r="F299">
        <v>104</v>
      </c>
      <c r="G299">
        <v>3</v>
      </c>
      <c r="H299">
        <v>6</v>
      </c>
      <c r="I299">
        <v>104</v>
      </c>
      <c r="J299">
        <v>10404</v>
      </c>
      <c r="K299">
        <v>2</v>
      </c>
      <c r="L299">
        <v>1</v>
      </c>
    </row>
    <row r="300" spans="1:12" x14ac:dyDescent="0.2">
      <c r="A300" s="3">
        <v>4</v>
      </c>
      <c r="B300" s="3">
        <v>5</v>
      </c>
      <c r="C300" s="3">
        <v>4</v>
      </c>
      <c r="D300">
        <v>2</v>
      </c>
      <c r="E300">
        <v>209</v>
      </c>
      <c r="F300">
        <v>204</v>
      </c>
      <c r="G300">
        <v>0</v>
      </c>
      <c r="H300">
        <v>5</v>
      </c>
      <c r="I300">
        <v>205</v>
      </c>
      <c r="J300">
        <v>20502</v>
      </c>
      <c r="K300">
        <v>1</v>
      </c>
      <c r="L300">
        <v>2</v>
      </c>
    </row>
    <row r="301" spans="1:12" x14ac:dyDescent="0.2">
      <c r="A301" s="3">
        <v>4</v>
      </c>
      <c r="B301" s="3">
        <v>5</v>
      </c>
      <c r="C301" s="3">
        <v>5</v>
      </c>
      <c r="D301">
        <v>1</v>
      </c>
      <c r="E301">
        <v>104</v>
      </c>
      <c r="F301">
        <v>102</v>
      </c>
      <c r="G301">
        <v>1</v>
      </c>
      <c r="H301">
        <v>6</v>
      </c>
      <c r="I301">
        <v>105</v>
      </c>
      <c r="J301">
        <v>10503</v>
      </c>
      <c r="K301">
        <v>2</v>
      </c>
      <c r="L301">
        <v>1</v>
      </c>
    </row>
    <row r="302" spans="1:12" x14ac:dyDescent="0.2">
      <c r="A302" s="3">
        <v>4</v>
      </c>
      <c r="B302" s="3">
        <v>5</v>
      </c>
      <c r="C302" s="3">
        <v>6</v>
      </c>
      <c r="D302">
        <v>2</v>
      </c>
      <c r="E302">
        <v>211</v>
      </c>
      <c r="F302">
        <v>201</v>
      </c>
      <c r="G302">
        <v>0</v>
      </c>
      <c r="H302">
        <v>1</v>
      </c>
      <c r="I302">
        <v>201</v>
      </c>
      <c r="J302">
        <v>20104</v>
      </c>
      <c r="K302">
        <v>3</v>
      </c>
      <c r="L302">
        <v>2</v>
      </c>
    </row>
    <row r="303" spans="1:12" x14ac:dyDescent="0.2">
      <c r="A303" s="3">
        <v>4</v>
      </c>
      <c r="B303" s="3">
        <v>6</v>
      </c>
      <c r="C303" s="3">
        <v>1</v>
      </c>
      <c r="D303">
        <v>2</v>
      </c>
      <c r="E303">
        <v>208</v>
      </c>
      <c r="F303">
        <v>204</v>
      </c>
      <c r="G303">
        <v>0</v>
      </c>
      <c r="H303">
        <v>2</v>
      </c>
      <c r="I303">
        <v>204</v>
      </c>
      <c r="J303">
        <v>20404</v>
      </c>
      <c r="K303">
        <v>1</v>
      </c>
      <c r="L303">
        <v>2</v>
      </c>
    </row>
    <row r="304" spans="1:12" x14ac:dyDescent="0.2">
      <c r="A304" s="3">
        <v>4</v>
      </c>
      <c r="B304" s="3">
        <v>6</v>
      </c>
      <c r="C304" s="3">
        <v>2</v>
      </c>
      <c r="D304">
        <v>2</v>
      </c>
      <c r="E304">
        <v>205</v>
      </c>
      <c r="F304">
        <v>203</v>
      </c>
      <c r="G304">
        <v>0</v>
      </c>
      <c r="H304">
        <v>4</v>
      </c>
      <c r="I304">
        <v>205</v>
      </c>
      <c r="J304">
        <v>20505</v>
      </c>
      <c r="K304">
        <v>1</v>
      </c>
      <c r="L304">
        <v>1</v>
      </c>
    </row>
    <row r="305" spans="1:12" x14ac:dyDescent="0.2">
      <c r="A305" s="3">
        <v>4</v>
      </c>
      <c r="B305" s="3">
        <v>6</v>
      </c>
      <c r="C305" s="3">
        <v>3</v>
      </c>
      <c r="D305">
        <v>2</v>
      </c>
      <c r="E305">
        <v>210</v>
      </c>
      <c r="F305">
        <v>202</v>
      </c>
      <c r="G305">
        <v>0</v>
      </c>
      <c r="H305">
        <v>5</v>
      </c>
      <c r="I305">
        <v>202</v>
      </c>
      <c r="J305">
        <v>20201</v>
      </c>
      <c r="K305">
        <v>2</v>
      </c>
      <c r="L305">
        <v>1</v>
      </c>
    </row>
    <row r="306" spans="1:12" x14ac:dyDescent="0.2">
      <c r="A306" s="3">
        <v>4</v>
      </c>
      <c r="B306" s="3">
        <v>6</v>
      </c>
      <c r="C306" s="3">
        <v>4</v>
      </c>
      <c r="D306">
        <v>1</v>
      </c>
      <c r="E306">
        <v>102</v>
      </c>
      <c r="F306">
        <v>104</v>
      </c>
      <c r="G306">
        <v>2</v>
      </c>
      <c r="H306">
        <v>6</v>
      </c>
      <c r="I306">
        <v>105</v>
      </c>
      <c r="J306">
        <v>10504</v>
      </c>
      <c r="K306">
        <v>2</v>
      </c>
      <c r="L306">
        <v>2</v>
      </c>
    </row>
    <row r="307" spans="1:12" x14ac:dyDescent="0.2">
      <c r="A307" s="3">
        <v>4</v>
      </c>
      <c r="B307" s="3">
        <v>6</v>
      </c>
      <c r="C307" s="3">
        <v>5</v>
      </c>
      <c r="D307">
        <v>1</v>
      </c>
      <c r="E307">
        <v>103</v>
      </c>
      <c r="F307">
        <v>105</v>
      </c>
      <c r="G307">
        <v>5</v>
      </c>
      <c r="H307">
        <v>6</v>
      </c>
      <c r="I307">
        <v>104</v>
      </c>
      <c r="J307">
        <v>10402</v>
      </c>
      <c r="K307">
        <v>3</v>
      </c>
      <c r="L307">
        <v>2</v>
      </c>
    </row>
    <row r="308" spans="1:12" x14ac:dyDescent="0.2">
      <c r="A308" s="3">
        <v>4</v>
      </c>
      <c r="B308" s="3">
        <v>6</v>
      </c>
      <c r="C308" s="3">
        <v>6</v>
      </c>
      <c r="D308">
        <v>1</v>
      </c>
      <c r="E308">
        <v>106</v>
      </c>
      <c r="F308">
        <v>103</v>
      </c>
      <c r="G308">
        <v>4</v>
      </c>
      <c r="H308">
        <v>6</v>
      </c>
      <c r="I308">
        <v>103</v>
      </c>
      <c r="J308">
        <v>10303</v>
      </c>
      <c r="K308">
        <v>2</v>
      </c>
      <c r="L308">
        <v>1</v>
      </c>
    </row>
    <row r="309" spans="1:12" x14ac:dyDescent="0.2">
      <c r="A309" s="3">
        <v>4</v>
      </c>
      <c r="B309" s="3">
        <v>7</v>
      </c>
      <c r="C309" s="3">
        <v>1</v>
      </c>
      <c r="D309">
        <v>2</v>
      </c>
      <c r="E309">
        <v>212</v>
      </c>
      <c r="F309">
        <v>201</v>
      </c>
      <c r="G309">
        <v>0</v>
      </c>
      <c r="H309">
        <v>5</v>
      </c>
      <c r="I309">
        <v>204</v>
      </c>
      <c r="J309">
        <v>20401</v>
      </c>
      <c r="K309">
        <v>1</v>
      </c>
      <c r="L309">
        <v>1</v>
      </c>
    </row>
    <row r="310" spans="1:12" x14ac:dyDescent="0.2">
      <c r="A310" s="3">
        <v>4</v>
      </c>
      <c r="B310" s="3">
        <v>7</v>
      </c>
      <c r="C310" s="3">
        <v>2</v>
      </c>
      <c r="D310">
        <v>2</v>
      </c>
      <c r="E310">
        <v>205</v>
      </c>
      <c r="F310">
        <v>204</v>
      </c>
      <c r="G310">
        <v>0</v>
      </c>
      <c r="H310">
        <v>2</v>
      </c>
      <c r="I310">
        <v>207</v>
      </c>
      <c r="J310">
        <v>20703</v>
      </c>
      <c r="K310">
        <v>2</v>
      </c>
      <c r="L310">
        <v>1</v>
      </c>
    </row>
    <row r="311" spans="1:12" x14ac:dyDescent="0.2">
      <c r="A311" s="3">
        <v>4</v>
      </c>
      <c r="B311" s="3">
        <v>7</v>
      </c>
      <c r="C311" s="3">
        <v>3</v>
      </c>
      <c r="D311">
        <v>1</v>
      </c>
      <c r="E311">
        <v>110</v>
      </c>
      <c r="F311">
        <v>103</v>
      </c>
      <c r="G311">
        <v>1</v>
      </c>
      <c r="H311">
        <v>6</v>
      </c>
      <c r="I311">
        <v>104</v>
      </c>
      <c r="J311">
        <v>10403</v>
      </c>
      <c r="K311">
        <v>3</v>
      </c>
      <c r="L311">
        <v>2</v>
      </c>
    </row>
    <row r="312" spans="1:12" x14ac:dyDescent="0.2">
      <c r="A312" s="3">
        <v>4</v>
      </c>
      <c r="B312" s="3">
        <v>7</v>
      </c>
      <c r="C312" s="3">
        <v>4</v>
      </c>
      <c r="D312">
        <v>2</v>
      </c>
      <c r="E312">
        <v>208</v>
      </c>
      <c r="F312">
        <v>202</v>
      </c>
      <c r="G312">
        <v>0</v>
      </c>
      <c r="H312">
        <v>3</v>
      </c>
      <c r="I312">
        <v>206</v>
      </c>
      <c r="J312">
        <v>20603</v>
      </c>
      <c r="K312">
        <v>1</v>
      </c>
      <c r="L312">
        <v>2</v>
      </c>
    </row>
    <row r="313" spans="1:12" x14ac:dyDescent="0.2">
      <c r="A313" s="3">
        <v>4</v>
      </c>
      <c r="B313" s="3">
        <v>7</v>
      </c>
      <c r="C313" s="3">
        <v>5</v>
      </c>
      <c r="D313">
        <v>1</v>
      </c>
      <c r="E313">
        <v>111</v>
      </c>
      <c r="F313">
        <v>105</v>
      </c>
      <c r="G313">
        <v>4</v>
      </c>
      <c r="H313">
        <v>6</v>
      </c>
      <c r="I313">
        <v>103</v>
      </c>
      <c r="J313">
        <v>10302</v>
      </c>
      <c r="K313">
        <v>2</v>
      </c>
      <c r="L313">
        <v>2</v>
      </c>
    </row>
    <row r="314" spans="1:12" x14ac:dyDescent="0.2">
      <c r="A314" s="3">
        <v>4</v>
      </c>
      <c r="B314" s="3">
        <v>7</v>
      </c>
      <c r="C314" s="3">
        <v>6</v>
      </c>
      <c r="D314">
        <v>1</v>
      </c>
      <c r="E314">
        <v>112</v>
      </c>
      <c r="F314">
        <v>101</v>
      </c>
      <c r="G314">
        <v>5</v>
      </c>
      <c r="H314">
        <v>6</v>
      </c>
      <c r="I314">
        <v>102</v>
      </c>
      <c r="J314">
        <v>10205</v>
      </c>
      <c r="K314">
        <v>3</v>
      </c>
      <c r="L314">
        <v>1</v>
      </c>
    </row>
    <row r="315" spans="1:12" x14ac:dyDescent="0.2">
      <c r="A315" s="3">
        <v>4</v>
      </c>
      <c r="B315" s="3">
        <v>8</v>
      </c>
      <c r="C315" s="3">
        <v>1</v>
      </c>
      <c r="D315">
        <v>2</v>
      </c>
      <c r="E315">
        <v>207</v>
      </c>
      <c r="F315">
        <v>201</v>
      </c>
      <c r="G315">
        <v>0</v>
      </c>
      <c r="H315">
        <v>2</v>
      </c>
      <c r="I315">
        <v>202</v>
      </c>
      <c r="J315">
        <v>20202</v>
      </c>
      <c r="K315">
        <v>1</v>
      </c>
      <c r="L315">
        <v>2</v>
      </c>
    </row>
    <row r="316" spans="1:12" x14ac:dyDescent="0.2">
      <c r="A316" s="3">
        <v>4</v>
      </c>
      <c r="B316" s="3">
        <v>8</v>
      </c>
      <c r="C316" s="3">
        <v>2</v>
      </c>
      <c r="D316">
        <v>2</v>
      </c>
      <c r="E316">
        <v>204</v>
      </c>
      <c r="F316">
        <v>202</v>
      </c>
      <c r="G316">
        <v>0</v>
      </c>
      <c r="H316">
        <v>5</v>
      </c>
      <c r="I316">
        <v>203</v>
      </c>
      <c r="J316">
        <v>20305</v>
      </c>
      <c r="K316">
        <v>2</v>
      </c>
      <c r="L316">
        <v>2</v>
      </c>
    </row>
    <row r="317" spans="1:12" x14ac:dyDescent="0.2">
      <c r="A317" s="3">
        <v>4</v>
      </c>
      <c r="B317" s="3">
        <v>8</v>
      </c>
      <c r="C317" s="3">
        <v>3</v>
      </c>
      <c r="D317">
        <v>2</v>
      </c>
      <c r="E317">
        <v>204</v>
      </c>
      <c r="F317">
        <v>203</v>
      </c>
      <c r="G317">
        <v>0</v>
      </c>
      <c r="H317">
        <v>4</v>
      </c>
      <c r="I317">
        <v>201</v>
      </c>
      <c r="J317">
        <v>20101</v>
      </c>
      <c r="K317">
        <v>2</v>
      </c>
      <c r="L317">
        <v>1</v>
      </c>
    </row>
    <row r="318" spans="1:12" x14ac:dyDescent="0.2">
      <c r="A318" s="3">
        <v>4</v>
      </c>
      <c r="B318" s="3">
        <v>8</v>
      </c>
      <c r="C318" s="3">
        <v>4</v>
      </c>
      <c r="D318">
        <v>1</v>
      </c>
      <c r="E318">
        <v>108</v>
      </c>
      <c r="F318">
        <v>102</v>
      </c>
      <c r="G318">
        <v>6</v>
      </c>
      <c r="H318">
        <v>6</v>
      </c>
      <c r="I318">
        <v>101</v>
      </c>
      <c r="J318">
        <v>10104</v>
      </c>
      <c r="K318">
        <v>1</v>
      </c>
      <c r="L318">
        <v>2</v>
      </c>
    </row>
    <row r="319" spans="1:12" x14ac:dyDescent="0.2">
      <c r="A319" s="3">
        <v>4</v>
      </c>
      <c r="B319" s="3">
        <v>8</v>
      </c>
      <c r="C319" s="3">
        <v>5</v>
      </c>
      <c r="D319">
        <v>1</v>
      </c>
      <c r="E319">
        <v>113</v>
      </c>
      <c r="F319">
        <v>104</v>
      </c>
      <c r="G319">
        <v>2</v>
      </c>
      <c r="H319">
        <v>6</v>
      </c>
      <c r="I319">
        <v>105</v>
      </c>
      <c r="J319">
        <v>10501</v>
      </c>
      <c r="K319">
        <v>3</v>
      </c>
      <c r="L319">
        <v>1</v>
      </c>
    </row>
    <row r="320" spans="1:12" x14ac:dyDescent="0.2">
      <c r="A320" s="3">
        <v>4</v>
      </c>
      <c r="B320" s="3">
        <v>8</v>
      </c>
      <c r="C320" s="3">
        <v>6</v>
      </c>
      <c r="D320">
        <v>1</v>
      </c>
      <c r="E320">
        <v>109</v>
      </c>
      <c r="F320">
        <v>105</v>
      </c>
      <c r="G320">
        <v>6</v>
      </c>
      <c r="H320">
        <v>6</v>
      </c>
      <c r="I320">
        <v>103</v>
      </c>
      <c r="J320">
        <v>10305</v>
      </c>
      <c r="K320">
        <v>3</v>
      </c>
      <c r="L320">
        <v>1</v>
      </c>
    </row>
    <row r="321" spans="1:12" x14ac:dyDescent="0.2">
      <c r="A321" s="3">
        <v>4</v>
      </c>
      <c r="B321" s="3">
        <v>9</v>
      </c>
      <c r="C321" s="3">
        <v>1</v>
      </c>
      <c r="D321">
        <v>2</v>
      </c>
      <c r="E321">
        <v>202</v>
      </c>
      <c r="F321">
        <v>204</v>
      </c>
      <c r="G321">
        <v>0</v>
      </c>
      <c r="H321">
        <v>4</v>
      </c>
      <c r="I321">
        <v>204</v>
      </c>
      <c r="J321">
        <v>20404</v>
      </c>
      <c r="K321">
        <v>3</v>
      </c>
      <c r="L321">
        <v>1</v>
      </c>
    </row>
    <row r="322" spans="1:12" x14ac:dyDescent="0.2">
      <c r="A322" s="3">
        <v>4</v>
      </c>
      <c r="B322" s="3">
        <v>9</v>
      </c>
      <c r="C322" s="3">
        <v>2</v>
      </c>
      <c r="D322">
        <v>1</v>
      </c>
      <c r="E322">
        <v>106</v>
      </c>
      <c r="F322">
        <v>101</v>
      </c>
      <c r="G322">
        <v>3</v>
      </c>
      <c r="H322">
        <v>6</v>
      </c>
      <c r="I322">
        <v>102</v>
      </c>
      <c r="J322">
        <v>10202</v>
      </c>
      <c r="K322">
        <v>2</v>
      </c>
      <c r="L322">
        <v>2</v>
      </c>
    </row>
    <row r="323" spans="1:12" x14ac:dyDescent="0.2">
      <c r="A323" s="3">
        <v>4</v>
      </c>
      <c r="B323" s="3">
        <v>9</v>
      </c>
      <c r="C323" s="3">
        <v>3</v>
      </c>
      <c r="D323">
        <v>2</v>
      </c>
      <c r="E323">
        <v>203</v>
      </c>
      <c r="F323">
        <v>203</v>
      </c>
      <c r="G323">
        <v>0</v>
      </c>
      <c r="H323">
        <v>3</v>
      </c>
      <c r="I323">
        <v>205</v>
      </c>
      <c r="J323">
        <v>20505</v>
      </c>
      <c r="K323">
        <v>1</v>
      </c>
      <c r="L323">
        <v>2</v>
      </c>
    </row>
    <row r="324" spans="1:12" x14ac:dyDescent="0.2">
      <c r="A324" s="3">
        <v>4</v>
      </c>
      <c r="B324" s="3">
        <v>9</v>
      </c>
      <c r="C324" s="3">
        <v>4</v>
      </c>
      <c r="D324">
        <v>1</v>
      </c>
      <c r="E324">
        <v>114</v>
      </c>
      <c r="F324">
        <v>103</v>
      </c>
      <c r="G324">
        <v>5</v>
      </c>
      <c r="H324">
        <v>6</v>
      </c>
      <c r="I324">
        <v>105</v>
      </c>
      <c r="J324">
        <v>10502</v>
      </c>
      <c r="K324">
        <v>3</v>
      </c>
      <c r="L324">
        <v>2</v>
      </c>
    </row>
    <row r="325" spans="1:12" x14ac:dyDescent="0.2">
      <c r="A325" s="3">
        <v>4</v>
      </c>
      <c r="B325" s="3">
        <v>9</v>
      </c>
      <c r="C325" s="3">
        <v>5</v>
      </c>
      <c r="D325">
        <v>2</v>
      </c>
      <c r="E325">
        <v>201</v>
      </c>
      <c r="F325">
        <v>203</v>
      </c>
      <c r="G325">
        <v>0</v>
      </c>
      <c r="H325">
        <v>1</v>
      </c>
      <c r="I325">
        <v>206</v>
      </c>
      <c r="J325">
        <v>20603</v>
      </c>
      <c r="K325">
        <v>1</v>
      </c>
      <c r="L325">
        <v>1</v>
      </c>
    </row>
    <row r="326" spans="1:12" x14ac:dyDescent="0.2">
      <c r="A326" s="3">
        <v>4</v>
      </c>
      <c r="B326" s="3">
        <v>9</v>
      </c>
      <c r="C326" s="3">
        <v>6</v>
      </c>
      <c r="D326">
        <v>1</v>
      </c>
      <c r="E326">
        <v>107</v>
      </c>
      <c r="F326">
        <v>101</v>
      </c>
      <c r="G326">
        <v>4</v>
      </c>
      <c r="H326">
        <v>6</v>
      </c>
      <c r="I326">
        <v>101</v>
      </c>
      <c r="J326">
        <v>10104</v>
      </c>
      <c r="K326">
        <v>2</v>
      </c>
      <c r="L326">
        <v>1</v>
      </c>
    </row>
    <row r="327" spans="1:12" x14ac:dyDescent="0.2">
      <c r="A327" s="3">
        <v>4</v>
      </c>
      <c r="B327" s="3">
        <v>10</v>
      </c>
      <c r="C327" s="3">
        <v>1</v>
      </c>
      <c r="D327">
        <v>1</v>
      </c>
      <c r="E327">
        <v>108</v>
      </c>
      <c r="F327">
        <v>102</v>
      </c>
      <c r="G327">
        <v>5</v>
      </c>
      <c r="H327">
        <v>6</v>
      </c>
      <c r="I327">
        <v>103</v>
      </c>
      <c r="J327">
        <v>10305</v>
      </c>
      <c r="K327">
        <v>1</v>
      </c>
      <c r="L327">
        <v>2</v>
      </c>
    </row>
    <row r="328" spans="1:12" x14ac:dyDescent="0.2">
      <c r="A328" s="3">
        <v>4</v>
      </c>
      <c r="B328" s="3">
        <v>10</v>
      </c>
      <c r="C328" s="3">
        <v>2</v>
      </c>
      <c r="D328">
        <v>2</v>
      </c>
      <c r="E328">
        <v>206</v>
      </c>
      <c r="F328">
        <v>204</v>
      </c>
      <c r="G328">
        <v>0</v>
      </c>
      <c r="H328">
        <v>1</v>
      </c>
      <c r="I328">
        <v>207</v>
      </c>
      <c r="J328">
        <v>20704</v>
      </c>
      <c r="K328">
        <v>2</v>
      </c>
      <c r="L328">
        <v>1</v>
      </c>
    </row>
    <row r="329" spans="1:12" x14ac:dyDescent="0.2">
      <c r="A329" s="3">
        <v>4</v>
      </c>
      <c r="B329" s="3">
        <v>10</v>
      </c>
      <c r="C329" s="3">
        <v>3</v>
      </c>
      <c r="D329">
        <v>1</v>
      </c>
      <c r="E329">
        <v>103</v>
      </c>
      <c r="F329">
        <v>104</v>
      </c>
      <c r="G329">
        <v>2</v>
      </c>
      <c r="H329">
        <v>6</v>
      </c>
      <c r="I329">
        <v>102</v>
      </c>
      <c r="J329">
        <v>10201</v>
      </c>
      <c r="K329">
        <v>1</v>
      </c>
      <c r="L329">
        <v>1</v>
      </c>
    </row>
    <row r="330" spans="1:12" x14ac:dyDescent="0.2">
      <c r="A330" s="3">
        <v>4</v>
      </c>
      <c r="B330" s="3">
        <v>10</v>
      </c>
      <c r="C330" s="3">
        <v>4</v>
      </c>
      <c r="D330">
        <v>2</v>
      </c>
      <c r="E330">
        <v>208</v>
      </c>
      <c r="F330">
        <v>203</v>
      </c>
      <c r="G330">
        <v>0</v>
      </c>
      <c r="H330">
        <v>3</v>
      </c>
      <c r="I330">
        <v>202</v>
      </c>
      <c r="J330">
        <v>20203</v>
      </c>
      <c r="K330">
        <v>2</v>
      </c>
      <c r="L330">
        <v>1</v>
      </c>
    </row>
    <row r="331" spans="1:12" x14ac:dyDescent="0.2">
      <c r="A331" s="3">
        <v>4</v>
      </c>
      <c r="B331" s="3">
        <v>10</v>
      </c>
      <c r="C331" s="3">
        <v>5</v>
      </c>
      <c r="D331">
        <v>1</v>
      </c>
      <c r="E331">
        <v>113</v>
      </c>
      <c r="F331">
        <v>105</v>
      </c>
      <c r="G331">
        <v>1</v>
      </c>
      <c r="H331">
        <v>6</v>
      </c>
      <c r="I331">
        <v>104</v>
      </c>
      <c r="J331">
        <v>10403</v>
      </c>
      <c r="K331">
        <v>3</v>
      </c>
      <c r="L331">
        <v>2</v>
      </c>
    </row>
    <row r="332" spans="1:12" x14ac:dyDescent="0.2">
      <c r="A332" s="3">
        <v>4</v>
      </c>
      <c r="B332" s="3">
        <v>10</v>
      </c>
      <c r="C332" s="3">
        <v>6</v>
      </c>
      <c r="D332">
        <v>2</v>
      </c>
      <c r="E332">
        <v>210</v>
      </c>
      <c r="F332">
        <v>202</v>
      </c>
      <c r="G332">
        <v>0</v>
      </c>
      <c r="H332">
        <v>4</v>
      </c>
      <c r="I332">
        <v>205</v>
      </c>
      <c r="J332">
        <v>20502</v>
      </c>
      <c r="K332">
        <v>3</v>
      </c>
      <c r="L332">
        <v>2</v>
      </c>
    </row>
    <row r="333" spans="1:12" x14ac:dyDescent="0.2">
      <c r="A333" s="3">
        <v>4</v>
      </c>
      <c r="B333" s="3">
        <v>11</v>
      </c>
      <c r="C333" s="3">
        <v>1</v>
      </c>
      <c r="D333">
        <v>1</v>
      </c>
      <c r="E333">
        <v>112</v>
      </c>
      <c r="F333">
        <v>102</v>
      </c>
      <c r="G333">
        <v>6</v>
      </c>
      <c r="H333">
        <v>6</v>
      </c>
      <c r="I333">
        <v>103</v>
      </c>
      <c r="J333">
        <v>10305</v>
      </c>
      <c r="K333">
        <v>1</v>
      </c>
      <c r="L333">
        <v>1</v>
      </c>
    </row>
    <row r="334" spans="1:12" x14ac:dyDescent="0.2">
      <c r="A334" s="3">
        <v>4</v>
      </c>
      <c r="B334" s="3">
        <v>11</v>
      </c>
      <c r="C334" s="3">
        <v>2</v>
      </c>
      <c r="D334">
        <v>2</v>
      </c>
      <c r="E334">
        <v>201</v>
      </c>
      <c r="F334">
        <v>204</v>
      </c>
      <c r="G334">
        <v>0</v>
      </c>
      <c r="H334">
        <v>1</v>
      </c>
      <c r="I334">
        <v>203</v>
      </c>
      <c r="J334">
        <v>20303</v>
      </c>
      <c r="K334">
        <v>3</v>
      </c>
      <c r="L334">
        <v>2</v>
      </c>
    </row>
    <row r="335" spans="1:12" x14ac:dyDescent="0.2">
      <c r="A335" s="3">
        <v>4</v>
      </c>
      <c r="B335" s="3">
        <v>11</v>
      </c>
      <c r="C335" s="3">
        <v>3</v>
      </c>
      <c r="D335">
        <v>1</v>
      </c>
      <c r="E335">
        <v>111</v>
      </c>
      <c r="F335">
        <v>103</v>
      </c>
      <c r="G335">
        <v>1</v>
      </c>
      <c r="H335">
        <v>6</v>
      </c>
      <c r="I335">
        <v>102</v>
      </c>
      <c r="J335">
        <v>10201</v>
      </c>
      <c r="K335">
        <v>1</v>
      </c>
      <c r="L335">
        <v>1</v>
      </c>
    </row>
    <row r="336" spans="1:12" x14ac:dyDescent="0.2">
      <c r="A336" s="3">
        <v>4</v>
      </c>
      <c r="B336" s="3">
        <v>11</v>
      </c>
      <c r="C336" s="3">
        <v>4</v>
      </c>
      <c r="D336">
        <v>1</v>
      </c>
      <c r="E336">
        <v>109</v>
      </c>
      <c r="F336">
        <v>101</v>
      </c>
      <c r="G336">
        <v>3</v>
      </c>
      <c r="H336">
        <v>6</v>
      </c>
      <c r="I336">
        <v>101</v>
      </c>
      <c r="J336">
        <v>10103</v>
      </c>
      <c r="K336">
        <v>3</v>
      </c>
      <c r="L336">
        <v>1</v>
      </c>
    </row>
    <row r="337" spans="1:12" x14ac:dyDescent="0.2">
      <c r="A337" s="3">
        <v>4</v>
      </c>
      <c r="B337" s="3">
        <v>11</v>
      </c>
      <c r="C337" s="3">
        <v>5</v>
      </c>
      <c r="D337">
        <v>2</v>
      </c>
      <c r="E337">
        <v>204</v>
      </c>
      <c r="F337">
        <v>201</v>
      </c>
      <c r="G337">
        <v>0</v>
      </c>
      <c r="H337">
        <v>3</v>
      </c>
      <c r="I337">
        <v>206</v>
      </c>
      <c r="J337">
        <v>20602</v>
      </c>
      <c r="K337">
        <v>2</v>
      </c>
      <c r="L337">
        <v>2</v>
      </c>
    </row>
    <row r="338" spans="1:12" x14ac:dyDescent="0.2">
      <c r="A338" s="3">
        <v>4</v>
      </c>
      <c r="B338" s="3">
        <v>11</v>
      </c>
      <c r="C338" s="3">
        <v>6</v>
      </c>
      <c r="D338">
        <v>2</v>
      </c>
      <c r="E338">
        <v>205</v>
      </c>
      <c r="F338">
        <v>204</v>
      </c>
      <c r="G338">
        <v>0</v>
      </c>
      <c r="H338">
        <v>1</v>
      </c>
      <c r="I338">
        <v>202</v>
      </c>
      <c r="J338">
        <v>20202</v>
      </c>
      <c r="K338">
        <v>2</v>
      </c>
      <c r="L338">
        <v>1</v>
      </c>
    </row>
    <row r="339" spans="1:12" x14ac:dyDescent="0.2">
      <c r="A339" s="3">
        <v>4</v>
      </c>
      <c r="B339" s="3">
        <v>12</v>
      </c>
      <c r="C339" s="3">
        <v>1</v>
      </c>
      <c r="D339">
        <v>1</v>
      </c>
      <c r="E339">
        <v>101</v>
      </c>
      <c r="F339">
        <v>101</v>
      </c>
      <c r="G339">
        <v>4</v>
      </c>
      <c r="H339">
        <v>6</v>
      </c>
      <c r="I339">
        <v>105</v>
      </c>
      <c r="J339">
        <v>10505</v>
      </c>
      <c r="K339">
        <v>1</v>
      </c>
      <c r="L339">
        <v>1</v>
      </c>
    </row>
    <row r="340" spans="1:12" x14ac:dyDescent="0.2">
      <c r="A340" s="3">
        <v>4</v>
      </c>
      <c r="B340" s="3">
        <v>12</v>
      </c>
      <c r="C340" s="3">
        <v>2</v>
      </c>
      <c r="D340">
        <v>2</v>
      </c>
      <c r="E340">
        <v>209</v>
      </c>
      <c r="F340">
        <v>201</v>
      </c>
      <c r="G340">
        <v>0</v>
      </c>
      <c r="H340">
        <v>3</v>
      </c>
      <c r="I340">
        <v>203</v>
      </c>
      <c r="J340">
        <v>20303</v>
      </c>
      <c r="K340">
        <v>3</v>
      </c>
      <c r="L340">
        <v>1</v>
      </c>
    </row>
    <row r="341" spans="1:12" x14ac:dyDescent="0.2">
      <c r="A341" s="3">
        <v>4</v>
      </c>
      <c r="B341" s="3">
        <v>12</v>
      </c>
      <c r="C341" s="3">
        <v>3</v>
      </c>
      <c r="D341">
        <v>2</v>
      </c>
      <c r="E341">
        <v>205</v>
      </c>
      <c r="F341">
        <v>202</v>
      </c>
      <c r="G341">
        <v>0</v>
      </c>
      <c r="H341">
        <v>5</v>
      </c>
      <c r="I341">
        <v>207</v>
      </c>
      <c r="J341">
        <v>20704</v>
      </c>
      <c r="K341">
        <v>2</v>
      </c>
      <c r="L341">
        <v>2</v>
      </c>
    </row>
    <row r="342" spans="1:12" x14ac:dyDescent="0.2">
      <c r="A342" s="3">
        <v>4</v>
      </c>
      <c r="B342" s="3">
        <v>12</v>
      </c>
      <c r="C342" s="3">
        <v>4</v>
      </c>
      <c r="D342">
        <v>1</v>
      </c>
      <c r="E342">
        <v>106</v>
      </c>
      <c r="F342">
        <v>104</v>
      </c>
      <c r="G342">
        <v>1</v>
      </c>
      <c r="H342">
        <v>6</v>
      </c>
      <c r="I342">
        <v>101</v>
      </c>
      <c r="J342">
        <v>10101</v>
      </c>
      <c r="K342">
        <v>1</v>
      </c>
      <c r="L342">
        <v>2</v>
      </c>
    </row>
    <row r="343" spans="1:12" x14ac:dyDescent="0.2">
      <c r="A343" s="3">
        <v>4</v>
      </c>
      <c r="B343" s="3">
        <v>12</v>
      </c>
      <c r="C343" s="3">
        <v>5</v>
      </c>
      <c r="D343">
        <v>1</v>
      </c>
      <c r="E343">
        <v>110</v>
      </c>
      <c r="F343">
        <v>105</v>
      </c>
      <c r="G343">
        <v>2</v>
      </c>
      <c r="H343">
        <v>6</v>
      </c>
      <c r="I343">
        <v>104</v>
      </c>
      <c r="J343">
        <v>10404</v>
      </c>
      <c r="K343">
        <v>2</v>
      </c>
      <c r="L343">
        <v>1</v>
      </c>
    </row>
    <row r="344" spans="1:12" x14ac:dyDescent="0.2">
      <c r="A344" s="3">
        <v>4</v>
      </c>
      <c r="B344" s="3">
        <v>12</v>
      </c>
      <c r="C344" s="3">
        <v>6</v>
      </c>
      <c r="D344">
        <v>2</v>
      </c>
      <c r="E344">
        <v>206</v>
      </c>
      <c r="F344">
        <v>201</v>
      </c>
      <c r="G344">
        <v>0</v>
      </c>
      <c r="H344">
        <v>2</v>
      </c>
      <c r="I344">
        <v>206</v>
      </c>
      <c r="J344">
        <v>20601</v>
      </c>
      <c r="K344">
        <v>3</v>
      </c>
      <c r="L344">
        <v>2</v>
      </c>
    </row>
    <row r="345" spans="1:12" x14ac:dyDescent="0.2">
      <c r="A345" s="3">
        <v>4</v>
      </c>
      <c r="B345" s="3">
        <v>13</v>
      </c>
      <c r="C345" s="3">
        <v>1</v>
      </c>
      <c r="D345">
        <v>1</v>
      </c>
      <c r="E345">
        <v>112</v>
      </c>
      <c r="F345">
        <v>103</v>
      </c>
      <c r="G345">
        <v>1</v>
      </c>
      <c r="H345">
        <v>6</v>
      </c>
      <c r="I345">
        <v>104</v>
      </c>
      <c r="J345">
        <v>10402</v>
      </c>
      <c r="K345">
        <v>2</v>
      </c>
      <c r="L345">
        <v>1</v>
      </c>
    </row>
    <row r="346" spans="1:12" x14ac:dyDescent="0.2">
      <c r="A346" s="3">
        <v>4</v>
      </c>
      <c r="B346" s="3">
        <v>13</v>
      </c>
      <c r="C346" s="3">
        <v>2</v>
      </c>
      <c r="D346">
        <v>2</v>
      </c>
      <c r="E346">
        <v>205</v>
      </c>
      <c r="F346">
        <v>202</v>
      </c>
      <c r="G346">
        <v>0</v>
      </c>
      <c r="H346">
        <v>5</v>
      </c>
      <c r="I346">
        <v>201</v>
      </c>
      <c r="J346">
        <v>20105</v>
      </c>
      <c r="K346">
        <v>3</v>
      </c>
      <c r="L346">
        <v>1</v>
      </c>
    </row>
    <row r="347" spans="1:12" x14ac:dyDescent="0.2">
      <c r="A347" s="3">
        <v>4</v>
      </c>
      <c r="B347" s="3">
        <v>13</v>
      </c>
      <c r="C347" s="3">
        <v>3</v>
      </c>
      <c r="D347">
        <v>1</v>
      </c>
      <c r="E347">
        <v>104</v>
      </c>
      <c r="F347">
        <v>104</v>
      </c>
      <c r="G347">
        <v>3</v>
      </c>
      <c r="H347">
        <v>6</v>
      </c>
      <c r="I347">
        <v>103</v>
      </c>
      <c r="J347">
        <v>10301</v>
      </c>
      <c r="K347">
        <v>3</v>
      </c>
      <c r="L347">
        <v>2</v>
      </c>
    </row>
    <row r="348" spans="1:12" x14ac:dyDescent="0.2">
      <c r="A348" s="3">
        <v>4</v>
      </c>
      <c r="B348" s="3">
        <v>13</v>
      </c>
      <c r="C348" s="3">
        <v>4</v>
      </c>
      <c r="D348">
        <v>2</v>
      </c>
      <c r="E348">
        <v>211</v>
      </c>
      <c r="F348">
        <v>204</v>
      </c>
      <c r="G348">
        <v>0</v>
      </c>
      <c r="H348">
        <v>2</v>
      </c>
      <c r="I348">
        <v>207</v>
      </c>
      <c r="J348">
        <v>20701</v>
      </c>
      <c r="K348">
        <v>1</v>
      </c>
      <c r="L348">
        <v>1</v>
      </c>
    </row>
    <row r="349" spans="1:12" x14ac:dyDescent="0.2">
      <c r="A349" s="3">
        <v>4</v>
      </c>
      <c r="B349" s="3">
        <v>13</v>
      </c>
      <c r="C349" s="3">
        <v>5</v>
      </c>
      <c r="D349">
        <v>1</v>
      </c>
      <c r="E349">
        <v>102</v>
      </c>
      <c r="F349">
        <v>102</v>
      </c>
      <c r="G349">
        <v>6</v>
      </c>
      <c r="H349">
        <v>6</v>
      </c>
      <c r="I349">
        <v>102</v>
      </c>
      <c r="J349">
        <v>10203</v>
      </c>
      <c r="K349">
        <v>1</v>
      </c>
      <c r="L349">
        <v>2</v>
      </c>
    </row>
    <row r="350" spans="1:12" x14ac:dyDescent="0.2">
      <c r="A350" s="3">
        <v>4</v>
      </c>
      <c r="B350" s="3">
        <v>13</v>
      </c>
      <c r="C350" s="3">
        <v>6</v>
      </c>
      <c r="D350">
        <v>1</v>
      </c>
      <c r="E350">
        <v>114</v>
      </c>
      <c r="F350">
        <v>101</v>
      </c>
      <c r="G350">
        <v>4</v>
      </c>
      <c r="H350">
        <v>6</v>
      </c>
      <c r="I350">
        <v>105</v>
      </c>
      <c r="J350">
        <v>10505</v>
      </c>
      <c r="K350">
        <v>2</v>
      </c>
      <c r="L350">
        <v>2</v>
      </c>
    </row>
    <row r="351" spans="1:12" x14ac:dyDescent="0.2">
      <c r="A351" s="3">
        <v>4</v>
      </c>
      <c r="B351" s="3">
        <v>14</v>
      </c>
      <c r="C351" s="3">
        <v>1</v>
      </c>
      <c r="D351">
        <v>1</v>
      </c>
      <c r="E351">
        <v>108</v>
      </c>
      <c r="F351">
        <v>104</v>
      </c>
      <c r="G351">
        <v>6</v>
      </c>
      <c r="H351">
        <v>6</v>
      </c>
      <c r="I351">
        <v>102</v>
      </c>
      <c r="J351">
        <v>10203</v>
      </c>
      <c r="K351">
        <v>3</v>
      </c>
      <c r="L351">
        <v>1</v>
      </c>
    </row>
    <row r="352" spans="1:12" x14ac:dyDescent="0.2">
      <c r="A352" s="3">
        <v>4</v>
      </c>
      <c r="B352" s="3">
        <v>14</v>
      </c>
      <c r="C352" s="3">
        <v>2</v>
      </c>
      <c r="D352">
        <v>2</v>
      </c>
      <c r="E352">
        <v>201</v>
      </c>
      <c r="F352">
        <v>202</v>
      </c>
      <c r="G352">
        <v>0</v>
      </c>
      <c r="H352">
        <v>3</v>
      </c>
      <c r="I352">
        <v>205</v>
      </c>
      <c r="J352">
        <v>20502</v>
      </c>
      <c r="K352">
        <v>2</v>
      </c>
      <c r="L352">
        <v>1</v>
      </c>
    </row>
    <row r="353" spans="1:12" x14ac:dyDescent="0.2">
      <c r="A353" s="3">
        <v>4</v>
      </c>
      <c r="B353" s="3">
        <v>14</v>
      </c>
      <c r="C353" s="3">
        <v>3</v>
      </c>
      <c r="D353">
        <v>1</v>
      </c>
      <c r="E353">
        <v>105</v>
      </c>
      <c r="F353">
        <v>102</v>
      </c>
      <c r="G353">
        <v>3</v>
      </c>
      <c r="H353">
        <v>6</v>
      </c>
      <c r="I353">
        <v>101</v>
      </c>
      <c r="J353">
        <v>10102</v>
      </c>
      <c r="K353">
        <v>2</v>
      </c>
      <c r="L353">
        <v>1</v>
      </c>
    </row>
    <row r="354" spans="1:12" x14ac:dyDescent="0.2">
      <c r="A354" s="3">
        <v>4</v>
      </c>
      <c r="B354" s="3">
        <v>14</v>
      </c>
      <c r="C354" s="3">
        <v>4</v>
      </c>
      <c r="D354">
        <v>2</v>
      </c>
      <c r="E354">
        <v>212</v>
      </c>
      <c r="F354">
        <v>203</v>
      </c>
      <c r="G354">
        <v>0</v>
      </c>
      <c r="H354">
        <v>2</v>
      </c>
      <c r="I354">
        <v>201</v>
      </c>
      <c r="J354">
        <v>20102</v>
      </c>
      <c r="K354">
        <v>1</v>
      </c>
      <c r="L354">
        <v>2</v>
      </c>
    </row>
    <row r="355" spans="1:12" x14ac:dyDescent="0.2">
      <c r="A355" s="3">
        <v>4</v>
      </c>
      <c r="B355" s="3">
        <v>14</v>
      </c>
      <c r="C355" s="3">
        <v>5</v>
      </c>
      <c r="D355">
        <v>1</v>
      </c>
      <c r="E355">
        <v>109</v>
      </c>
      <c r="F355">
        <v>103</v>
      </c>
      <c r="G355">
        <v>5</v>
      </c>
      <c r="H355">
        <v>6</v>
      </c>
      <c r="I355">
        <v>103</v>
      </c>
      <c r="J355">
        <v>10304</v>
      </c>
      <c r="K355">
        <v>1</v>
      </c>
      <c r="L355">
        <v>2</v>
      </c>
    </row>
    <row r="356" spans="1:12" x14ac:dyDescent="0.2">
      <c r="A356" s="3">
        <v>4</v>
      </c>
      <c r="B356" s="3">
        <v>14</v>
      </c>
      <c r="C356" s="3">
        <v>6</v>
      </c>
      <c r="D356">
        <v>2</v>
      </c>
      <c r="E356">
        <v>209</v>
      </c>
      <c r="F356">
        <v>204</v>
      </c>
      <c r="G356">
        <v>0</v>
      </c>
      <c r="H356">
        <v>1</v>
      </c>
      <c r="I356">
        <v>202</v>
      </c>
      <c r="J356">
        <v>20205</v>
      </c>
      <c r="K356">
        <v>3</v>
      </c>
      <c r="L356">
        <v>2</v>
      </c>
    </row>
    <row r="357" spans="1:12" x14ac:dyDescent="0.2">
      <c r="A357" s="3">
        <v>4</v>
      </c>
      <c r="B357" s="3">
        <v>15</v>
      </c>
      <c r="C357" s="3">
        <v>1</v>
      </c>
      <c r="D357">
        <v>2</v>
      </c>
      <c r="E357">
        <v>204</v>
      </c>
      <c r="F357">
        <v>202</v>
      </c>
      <c r="G357">
        <v>0</v>
      </c>
      <c r="H357">
        <v>1</v>
      </c>
      <c r="I357">
        <v>203</v>
      </c>
      <c r="J357">
        <v>20303</v>
      </c>
      <c r="K357">
        <v>1</v>
      </c>
      <c r="L357">
        <v>2</v>
      </c>
    </row>
    <row r="358" spans="1:12" x14ac:dyDescent="0.2">
      <c r="A358" s="3">
        <v>4</v>
      </c>
      <c r="B358" s="3">
        <v>15</v>
      </c>
      <c r="C358" s="3">
        <v>2</v>
      </c>
      <c r="D358">
        <v>2</v>
      </c>
      <c r="E358">
        <v>210</v>
      </c>
      <c r="F358">
        <v>203</v>
      </c>
      <c r="G358">
        <v>0</v>
      </c>
      <c r="H358">
        <v>5</v>
      </c>
      <c r="I358">
        <v>202</v>
      </c>
      <c r="J358">
        <v>20201</v>
      </c>
      <c r="K358">
        <v>2</v>
      </c>
      <c r="L358">
        <v>1</v>
      </c>
    </row>
    <row r="359" spans="1:12" x14ac:dyDescent="0.2">
      <c r="A359" s="3">
        <v>4</v>
      </c>
      <c r="B359" s="3">
        <v>15</v>
      </c>
      <c r="C359" s="3">
        <v>3</v>
      </c>
      <c r="D359">
        <v>1</v>
      </c>
      <c r="E359">
        <v>105</v>
      </c>
      <c r="F359">
        <v>105</v>
      </c>
      <c r="G359">
        <v>1</v>
      </c>
      <c r="H359">
        <v>6</v>
      </c>
      <c r="I359">
        <v>105</v>
      </c>
      <c r="J359">
        <v>10503</v>
      </c>
      <c r="K359">
        <v>3</v>
      </c>
      <c r="L359">
        <v>2</v>
      </c>
    </row>
    <row r="360" spans="1:12" x14ac:dyDescent="0.2">
      <c r="A360" s="3">
        <v>4</v>
      </c>
      <c r="B360" s="3">
        <v>15</v>
      </c>
      <c r="C360" s="3">
        <v>4</v>
      </c>
      <c r="D360">
        <v>2</v>
      </c>
      <c r="E360">
        <v>208</v>
      </c>
      <c r="F360">
        <v>201</v>
      </c>
      <c r="G360">
        <v>0</v>
      </c>
      <c r="H360">
        <v>4</v>
      </c>
      <c r="I360">
        <v>204</v>
      </c>
      <c r="J360">
        <v>20405</v>
      </c>
      <c r="K360">
        <v>1</v>
      </c>
      <c r="L360">
        <v>2</v>
      </c>
    </row>
    <row r="361" spans="1:12" x14ac:dyDescent="0.2">
      <c r="A361" s="3">
        <v>4</v>
      </c>
      <c r="B361" s="3">
        <v>15</v>
      </c>
      <c r="C361" s="3">
        <v>5</v>
      </c>
      <c r="D361">
        <v>1</v>
      </c>
      <c r="E361">
        <v>102</v>
      </c>
      <c r="F361">
        <v>101</v>
      </c>
      <c r="G361">
        <v>2</v>
      </c>
      <c r="H361">
        <v>6</v>
      </c>
      <c r="I361">
        <v>101</v>
      </c>
      <c r="J361">
        <v>10104</v>
      </c>
      <c r="K361">
        <v>3</v>
      </c>
      <c r="L361">
        <v>1</v>
      </c>
    </row>
    <row r="362" spans="1:12" x14ac:dyDescent="0.2">
      <c r="A362" s="3">
        <v>4</v>
      </c>
      <c r="B362" s="3">
        <v>15</v>
      </c>
      <c r="C362" s="3">
        <v>6</v>
      </c>
      <c r="D362">
        <v>1</v>
      </c>
      <c r="E362">
        <v>114</v>
      </c>
      <c r="F362">
        <v>105</v>
      </c>
      <c r="G362">
        <v>6</v>
      </c>
      <c r="H362">
        <v>6</v>
      </c>
      <c r="I362">
        <v>102</v>
      </c>
      <c r="J362">
        <v>10201</v>
      </c>
      <c r="K362">
        <v>2</v>
      </c>
      <c r="L362">
        <v>1</v>
      </c>
    </row>
    <row r="363" spans="1:12" x14ac:dyDescent="0.2">
      <c r="A363" s="3">
        <v>5</v>
      </c>
      <c r="B363" s="3">
        <v>1</v>
      </c>
      <c r="C363" s="3">
        <v>1</v>
      </c>
      <c r="D363">
        <v>1</v>
      </c>
      <c r="E363">
        <v>112</v>
      </c>
      <c r="F363">
        <v>104</v>
      </c>
      <c r="G363">
        <v>5</v>
      </c>
      <c r="H363">
        <v>6</v>
      </c>
      <c r="I363">
        <v>102</v>
      </c>
      <c r="J363">
        <v>10204</v>
      </c>
      <c r="K363">
        <v>2</v>
      </c>
      <c r="L363">
        <v>2</v>
      </c>
    </row>
    <row r="364" spans="1:12" x14ac:dyDescent="0.2">
      <c r="A364" s="3">
        <v>5</v>
      </c>
      <c r="B364" s="3">
        <v>1</v>
      </c>
      <c r="C364" s="3">
        <v>2</v>
      </c>
      <c r="D364">
        <v>1</v>
      </c>
      <c r="E364">
        <v>103</v>
      </c>
      <c r="F364">
        <v>102</v>
      </c>
      <c r="G364">
        <v>4</v>
      </c>
      <c r="H364">
        <v>6</v>
      </c>
      <c r="I364">
        <v>103</v>
      </c>
      <c r="J364">
        <v>10302</v>
      </c>
      <c r="K364">
        <v>3</v>
      </c>
      <c r="L364">
        <v>1</v>
      </c>
    </row>
    <row r="365" spans="1:12" x14ac:dyDescent="0.2">
      <c r="A365" s="3">
        <v>5</v>
      </c>
      <c r="B365" s="3">
        <v>1</v>
      </c>
      <c r="C365" s="3">
        <v>3</v>
      </c>
      <c r="D365">
        <v>2</v>
      </c>
      <c r="E365">
        <v>202</v>
      </c>
      <c r="F365">
        <v>202</v>
      </c>
      <c r="G365">
        <v>0</v>
      </c>
      <c r="H365">
        <v>2</v>
      </c>
      <c r="I365">
        <v>201</v>
      </c>
      <c r="J365">
        <v>20101</v>
      </c>
      <c r="K365">
        <v>1</v>
      </c>
      <c r="L365">
        <v>1</v>
      </c>
    </row>
    <row r="366" spans="1:12" x14ac:dyDescent="0.2">
      <c r="A366" s="3">
        <v>5</v>
      </c>
      <c r="B366" s="3">
        <v>1</v>
      </c>
      <c r="C366" s="3">
        <v>4</v>
      </c>
      <c r="D366">
        <v>1</v>
      </c>
      <c r="E366">
        <v>107</v>
      </c>
      <c r="F366">
        <v>103</v>
      </c>
      <c r="G366">
        <v>3</v>
      </c>
      <c r="H366">
        <v>6</v>
      </c>
      <c r="I366">
        <v>104</v>
      </c>
      <c r="J366">
        <v>10405</v>
      </c>
      <c r="K366">
        <v>3</v>
      </c>
      <c r="L366">
        <v>2</v>
      </c>
    </row>
    <row r="367" spans="1:12" x14ac:dyDescent="0.2">
      <c r="A367" s="3">
        <v>5</v>
      </c>
      <c r="B367" s="3">
        <v>1</v>
      </c>
      <c r="C367" s="3">
        <v>5</v>
      </c>
      <c r="D367">
        <v>2</v>
      </c>
      <c r="E367">
        <v>203</v>
      </c>
      <c r="F367">
        <v>204</v>
      </c>
      <c r="G367">
        <v>0</v>
      </c>
      <c r="H367">
        <v>5</v>
      </c>
      <c r="I367">
        <v>206</v>
      </c>
      <c r="J367">
        <v>20604</v>
      </c>
      <c r="K367">
        <v>1</v>
      </c>
      <c r="L367">
        <v>1</v>
      </c>
    </row>
    <row r="368" spans="1:12" x14ac:dyDescent="0.2">
      <c r="A368" s="3">
        <v>5</v>
      </c>
      <c r="B368" s="3">
        <v>1</v>
      </c>
      <c r="C368" s="3">
        <v>6</v>
      </c>
      <c r="D368">
        <v>2</v>
      </c>
      <c r="E368">
        <v>206</v>
      </c>
      <c r="F368">
        <v>201</v>
      </c>
      <c r="G368">
        <v>0</v>
      </c>
      <c r="H368">
        <v>4</v>
      </c>
      <c r="I368">
        <v>205</v>
      </c>
      <c r="J368">
        <v>20505</v>
      </c>
      <c r="K368">
        <v>2</v>
      </c>
      <c r="L368">
        <v>2</v>
      </c>
    </row>
    <row r="369" spans="1:12" x14ac:dyDescent="0.2">
      <c r="A369" s="3">
        <v>5</v>
      </c>
      <c r="B369" s="3">
        <v>2</v>
      </c>
      <c r="C369" s="3">
        <v>1</v>
      </c>
      <c r="D369">
        <v>2</v>
      </c>
      <c r="E369">
        <v>209</v>
      </c>
      <c r="F369">
        <v>203</v>
      </c>
      <c r="G369">
        <v>0</v>
      </c>
      <c r="H369">
        <v>4</v>
      </c>
      <c r="I369">
        <v>206</v>
      </c>
      <c r="J369">
        <v>20602</v>
      </c>
      <c r="K369">
        <v>2</v>
      </c>
      <c r="L369">
        <v>2</v>
      </c>
    </row>
    <row r="370" spans="1:12" x14ac:dyDescent="0.2">
      <c r="A370" s="3">
        <v>5</v>
      </c>
      <c r="B370" s="3">
        <v>2</v>
      </c>
      <c r="C370" s="3">
        <v>2</v>
      </c>
      <c r="D370">
        <v>1</v>
      </c>
      <c r="E370">
        <v>106</v>
      </c>
      <c r="F370">
        <v>105</v>
      </c>
      <c r="G370">
        <v>2</v>
      </c>
      <c r="H370">
        <v>6</v>
      </c>
      <c r="I370">
        <v>105</v>
      </c>
      <c r="J370">
        <v>10503</v>
      </c>
      <c r="K370">
        <v>2</v>
      </c>
      <c r="L370">
        <v>2</v>
      </c>
    </row>
    <row r="371" spans="1:12" x14ac:dyDescent="0.2">
      <c r="A371" s="3">
        <v>5</v>
      </c>
      <c r="B371" s="3">
        <v>2</v>
      </c>
      <c r="C371" s="3">
        <v>3</v>
      </c>
      <c r="D371">
        <v>2</v>
      </c>
      <c r="E371">
        <v>203</v>
      </c>
      <c r="F371">
        <v>204</v>
      </c>
      <c r="G371">
        <v>0</v>
      </c>
      <c r="H371">
        <v>3</v>
      </c>
      <c r="I371">
        <v>207</v>
      </c>
      <c r="J371">
        <v>20703</v>
      </c>
      <c r="K371">
        <v>3</v>
      </c>
      <c r="L371">
        <v>1</v>
      </c>
    </row>
    <row r="372" spans="1:12" x14ac:dyDescent="0.2">
      <c r="A372" s="3">
        <v>5</v>
      </c>
      <c r="B372" s="3">
        <v>2</v>
      </c>
      <c r="C372" s="3">
        <v>4</v>
      </c>
      <c r="D372">
        <v>1</v>
      </c>
      <c r="E372">
        <v>104</v>
      </c>
      <c r="F372">
        <v>101</v>
      </c>
      <c r="G372">
        <v>3</v>
      </c>
      <c r="H372">
        <v>6</v>
      </c>
      <c r="I372">
        <v>101</v>
      </c>
      <c r="J372">
        <v>10105</v>
      </c>
      <c r="K372">
        <v>1</v>
      </c>
      <c r="L372">
        <v>2</v>
      </c>
    </row>
    <row r="373" spans="1:12" x14ac:dyDescent="0.2">
      <c r="A373" s="3">
        <v>5</v>
      </c>
      <c r="B373" s="3">
        <v>2</v>
      </c>
      <c r="C373" s="3">
        <v>5</v>
      </c>
      <c r="D373">
        <v>2</v>
      </c>
      <c r="E373">
        <v>204</v>
      </c>
      <c r="F373">
        <v>201</v>
      </c>
      <c r="G373">
        <v>0</v>
      </c>
      <c r="H373">
        <v>1</v>
      </c>
      <c r="I373">
        <v>205</v>
      </c>
      <c r="J373">
        <v>20504</v>
      </c>
      <c r="K373">
        <v>3</v>
      </c>
      <c r="L373">
        <v>1</v>
      </c>
    </row>
    <row r="374" spans="1:12" x14ac:dyDescent="0.2">
      <c r="A374" s="3">
        <v>5</v>
      </c>
      <c r="B374" s="3">
        <v>2</v>
      </c>
      <c r="C374" s="3">
        <v>6</v>
      </c>
      <c r="D374">
        <v>1</v>
      </c>
      <c r="E374">
        <v>110</v>
      </c>
      <c r="F374">
        <v>102</v>
      </c>
      <c r="G374">
        <v>5</v>
      </c>
      <c r="H374">
        <v>6</v>
      </c>
      <c r="I374">
        <v>104</v>
      </c>
      <c r="J374">
        <v>10401</v>
      </c>
      <c r="K374">
        <v>1</v>
      </c>
      <c r="L374">
        <v>1</v>
      </c>
    </row>
    <row r="375" spans="1:12" x14ac:dyDescent="0.2">
      <c r="A375" s="3">
        <v>5</v>
      </c>
      <c r="B375" s="3">
        <v>3</v>
      </c>
      <c r="C375" s="3">
        <v>1</v>
      </c>
      <c r="D375">
        <v>1</v>
      </c>
      <c r="E375">
        <v>101</v>
      </c>
      <c r="F375">
        <v>101</v>
      </c>
      <c r="G375">
        <v>2</v>
      </c>
      <c r="H375">
        <v>6</v>
      </c>
      <c r="I375">
        <v>105</v>
      </c>
      <c r="J375">
        <v>10502</v>
      </c>
      <c r="K375">
        <v>1</v>
      </c>
      <c r="L375">
        <v>2</v>
      </c>
    </row>
    <row r="376" spans="1:12" x14ac:dyDescent="0.2">
      <c r="A376" s="3">
        <v>5</v>
      </c>
      <c r="B376" s="3">
        <v>3</v>
      </c>
      <c r="C376" s="3">
        <v>2</v>
      </c>
      <c r="D376">
        <v>2</v>
      </c>
      <c r="E376">
        <v>211</v>
      </c>
      <c r="F376">
        <v>204</v>
      </c>
      <c r="G376">
        <v>0</v>
      </c>
      <c r="H376">
        <v>4</v>
      </c>
      <c r="I376">
        <v>203</v>
      </c>
      <c r="J376">
        <v>20302</v>
      </c>
      <c r="K376">
        <v>1</v>
      </c>
      <c r="L376">
        <v>1</v>
      </c>
    </row>
    <row r="377" spans="1:12" x14ac:dyDescent="0.2">
      <c r="A377" s="3">
        <v>5</v>
      </c>
      <c r="B377" s="3">
        <v>3</v>
      </c>
      <c r="C377" s="3">
        <v>3</v>
      </c>
      <c r="D377">
        <v>2</v>
      </c>
      <c r="E377">
        <v>205</v>
      </c>
      <c r="F377">
        <v>203</v>
      </c>
      <c r="G377">
        <v>0</v>
      </c>
      <c r="H377">
        <v>5</v>
      </c>
      <c r="I377">
        <v>202</v>
      </c>
      <c r="J377">
        <v>20204</v>
      </c>
      <c r="K377">
        <v>3</v>
      </c>
      <c r="L377">
        <v>2</v>
      </c>
    </row>
    <row r="378" spans="1:12" x14ac:dyDescent="0.2">
      <c r="A378" s="3">
        <v>5</v>
      </c>
      <c r="B378" s="3">
        <v>3</v>
      </c>
      <c r="C378" s="3">
        <v>4</v>
      </c>
      <c r="D378">
        <v>1</v>
      </c>
      <c r="E378">
        <v>104</v>
      </c>
      <c r="F378">
        <v>104</v>
      </c>
      <c r="G378">
        <v>6</v>
      </c>
      <c r="H378">
        <v>6</v>
      </c>
      <c r="I378">
        <v>104</v>
      </c>
      <c r="J378">
        <v>10403</v>
      </c>
      <c r="K378">
        <v>2</v>
      </c>
      <c r="L378">
        <v>1</v>
      </c>
    </row>
    <row r="379" spans="1:12" x14ac:dyDescent="0.2">
      <c r="A379" s="3">
        <v>5</v>
      </c>
      <c r="B379" s="3">
        <v>3</v>
      </c>
      <c r="C379" s="3">
        <v>5</v>
      </c>
      <c r="D379">
        <v>1</v>
      </c>
      <c r="E379">
        <v>113</v>
      </c>
      <c r="F379">
        <v>103</v>
      </c>
      <c r="G379">
        <v>1</v>
      </c>
      <c r="H379">
        <v>6</v>
      </c>
      <c r="I379">
        <v>103</v>
      </c>
      <c r="J379">
        <v>10305</v>
      </c>
      <c r="K379">
        <v>2</v>
      </c>
      <c r="L379">
        <v>1</v>
      </c>
    </row>
    <row r="380" spans="1:12" x14ac:dyDescent="0.2">
      <c r="A380" s="3">
        <v>5</v>
      </c>
      <c r="B380" s="3">
        <v>3</v>
      </c>
      <c r="C380" s="3">
        <v>6</v>
      </c>
      <c r="D380">
        <v>2</v>
      </c>
      <c r="E380">
        <v>210</v>
      </c>
      <c r="F380">
        <v>202</v>
      </c>
      <c r="G380">
        <v>0</v>
      </c>
      <c r="H380">
        <v>1</v>
      </c>
      <c r="I380">
        <v>204</v>
      </c>
      <c r="J380">
        <v>20403</v>
      </c>
      <c r="K380">
        <v>3</v>
      </c>
      <c r="L380">
        <v>2</v>
      </c>
    </row>
    <row r="381" spans="1:12" x14ac:dyDescent="0.2">
      <c r="A381" s="3">
        <v>5</v>
      </c>
      <c r="B381" s="3">
        <v>4</v>
      </c>
      <c r="C381" s="3">
        <v>1</v>
      </c>
      <c r="D381">
        <v>2</v>
      </c>
      <c r="E381">
        <v>207</v>
      </c>
      <c r="F381">
        <v>204</v>
      </c>
      <c r="G381">
        <v>0</v>
      </c>
      <c r="H381">
        <v>3</v>
      </c>
      <c r="I381">
        <v>201</v>
      </c>
      <c r="J381">
        <v>20101</v>
      </c>
      <c r="K381">
        <v>3</v>
      </c>
      <c r="L381">
        <v>2</v>
      </c>
    </row>
    <row r="382" spans="1:12" x14ac:dyDescent="0.2">
      <c r="A382" s="3">
        <v>5</v>
      </c>
      <c r="B382" s="3">
        <v>4</v>
      </c>
      <c r="C382" s="3">
        <v>2</v>
      </c>
      <c r="D382">
        <v>1</v>
      </c>
      <c r="E382">
        <v>107</v>
      </c>
      <c r="F382">
        <v>105</v>
      </c>
      <c r="G382">
        <v>4</v>
      </c>
      <c r="H382">
        <v>6</v>
      </c>
      <c r="I382">
        <v>103</v>
      </c>
      <c r="J382">
        <v>10304</v>
      </c>
      <c r="K382">
        <v>1</v>
      </c>
      <c r="L382">
        <v>2</v>
      </c>
    </row>
    <row r="383" spans="1:12" x14ac:dyDescent="0.2">
      <c r="A383" s="3">
        <v>5</v>
      </c>
      <c r="B383" s="3">
        <v>4</v>
      </c>
      <c r="C383" s="3">
        <v>3</v>
      </c>
      <c r="D383">
        <v>2</v>
      </c>
      <c r="E383">
        <v>212</v>
      </c>
      <c r="F383">
        <v>202</v>
      </c>
      <c r="G383">
        <v>0</v>
      </c>
      <c r="H383">
        <v>4</v>
      </c>
      <c r="I383">
        <v>204</v>
      </c>
      <c r="J383">
        <v>20404</v>
      </c>
      <c r="K383">
        <v>1</v>
      </c>
      <c r="L383">
        <v>1</v>
      </c>
    </row>
    <row r="384" spans="1:12" x14ac:dyDescent="0.2">
      <c r="A384" s="3">
        <v>5</v>
      </c>
      <c r="B384" s="3">
        <v>4</v>
      </c>
      <c r="C384" s="3">
        <v>4</v>
      </c>
      <c r="D384">
        <v>1</v>
      </c>
      <c r="E384">
        <v>111</v>
      </c>
      <c r="F384">
        <v>103</v>
      </c>
      <c r="G384">
        <v>3</v>
      </c>
      <c r="H384">
        <v>6</v>
      </c>
      <c r="I384">
        <v>101</v>
      </c>
      <c r="J384">
        <v>10101</v>
      </c>
      <c r="K384">
        <v>3</v>
      </c>
      <c r="L384">
        <v>1</v>
      </c>
    </row>
    <row r="385" spans="1:12" x14ac:dyDescent="0.2">
      <c r="A385" s="3">
        <v>5</v>
      </c>
      <c r="B385" s="3">
        <v>4</v>
      </c>
      <c r="C385" s="3">
        <v>5</v>
      </c>
      <c r="D385">
        <v>2</v>
      </c>
      <c r="E385">
        <v>208</v>
      </c>
      <c r="F385">
        <v>201</v>
      </c>
      <c r="G385">
        <v>0</v>
      </c>
      <c r="H385">
        <v>2</v>
      </c>
      <c r="I385">
        <v>206</v>
      </c>
      <c r="J385">
        <v>20605</v>
      </c>
      <c r="K385">
        <v>2</v>
      </c>
      <c r="L385">
        <v>1</v>
      </c>
    </row>
    <row r="386" spans="1:12" x14ac:dyDescent="0.2">
      <c r="A386" s="3">
        <v>5</v>
      </c>
      <c r="B386" s="3">
        <v>4</v>
      </c>
      <c r="C386" s="3">
        <v>6</v>
      </c>
      <c r="D386">
        <v>1</v>
      </c>
      <c r="E386">
        <v>106</v>
      </c>
      <c r="F386">
        <v>104</v>
      </c>
      <c r="G386">
        <v>6</v>
      </c>
      <c r="H386">
        <v>6</v>
      </c>
      <c r="I386">
        <v>102</v>
      </c>
      <c r="J386">
        <v>10202</v>
      </c>
      <c r="K386">
        <v>2</v>
      </c>
      <c r="L386">
        <v>2</v>
      </c>
    </row>
    <row r="387" spans="1:12" x14ac:dyDescent="0.2">
      <c r="A387" s="3">
        <v>5</v>
      </c>
      <c r="B387" s="3">
        <v>5</v>
      </c>
      <c r="C387" s="3">
        <v>1</v>
      </c>
      <c r="D387">
        <v>1</v>
      </c>
      <c r="E387">
        <v>109</v>
      </c>
      <c r="F387">
        <v>102</v>
      </c>
      <c r="G387">
        <v>1</v>
      </c>
      <c r="H387">
        <v>6</v>
      </c>
      <c r="I387">
        <v>102</v>
      </c>
      <c r="J387">
        <v>10204</v>
      </c>
      <c r="K387">
        <v>3</v>
      </c>
      <c r="L387">
        <v>2</v>
      </c>
    </row>
    <row r="388" spans="1:12" x14ac:dyDescent="0.2">
      <c r="A388" s="3">
        <v>5</v>
      </c>
      <c r="B388" s="3">
        <v>5</v>
      </c>
      <c r="C388" s="3">
        <v>2</v>
      </c>
      <c r="D388">
        <v>1</v>
      </c>
      <c r="E388">
        <v>110</v>
      </c>
      <c r="F388">
        <v>103</v>
      </c>
      <c r="G388">
        <v>5</v>
      </c>
      <c r="H388">
        <v>6</v>
      </c>
      <c r="I388">
        <v>101</v>
      </c>
      <c r="J388">
        <v>10105</v>
      </c>
      <c r="K388">
        <v>3</v>
      </c>
      <c r="L388">
        <v>1</v>
      </c>
    </row>
    <row r="389" spans="1:12" x14ac:dyDescent="0.2">
      <c r="A389" s="3">
        <v>5</v>
      </c>
      <c r="B389" s="3">
        <v>5</v>
      </c>
      <c r="C389" s="3">
        <v>3</v>
      </c>
      <c r="D389">
        <v>1</v>
      </c>
      <c r="E389">
        <v>101</v>
      </c>
      <c r="F389">
        <v>101</v>
      </c>
      <c r="G389">
        <v>4</v>
      </c>
      <c r="H389">
        <v>6</v>
      </c>
      <c r="I389">
        <v>104</v>
      </c>
      <c r="J389">
        <v>10403</v>
      </c>
      <c r="K389">
        <v>2</v>
      </c>
      <c r="L389">
        <v>1</v>
      </c>
    </row>
    <row r="390" spans="1:12" x14ac:dyDescent="0.2">
      <c r="A390" s="3">
        <v>5</v>
      </c>
      <c r="B390" s="3">
        <v>5</v>
      </c>
      <c r="C390" s="3">
        <v>4</v>
      </c>
      <c r="D390">
        <v>2</v>
      </c>
      <c r="E390">
        <v>209</v>
      </c>
      <c r="F390">
        <v>201</v>
      </c>
      <c r="G390">
        <v>0</v>
      </c>
      <c r="H390">
        <v>2</v>
      </c>
      <c r="I390">
        <v>204</v>
      </c>
      <c r="J390">
        <v>20401</v>
      </c>
      <c r="K390">
        <v>2</v>
      </c>
      <c r="L390">
        <v>2</v>
      </c>
    </row>
    <row r="391" spans="1:12" x14ac:dyDescent="0.2">
      <c r="A391" s="3">
        <v>5</v>
      </c>
      <c r="B391" s="3">
        <v>5</v>
      </c>
      <c r="C391" s="3">
        <v>5</v>
      </c>
      <c r="D391">
        <v>2</v>
      </c>
      <c r="E391">
        <v>202</v>
      </c>
      <c r="F391">
        <v>203</v>
      </c>
      <c r="G391">
        <v>0</v>
      </c>
      <c r="H391">
        <v>5</v>
      </c>
      <c r="I391">
        <v>203</v>
      </c>
      <c r="J391">
        <v>20305</v>
      </c>
      <c r="K391">
        <v>1</v>
      </c>
      <c r="L391">
        <v>1</v>
      </c>
    </row>
    <row r="392" spans="1:12" x14ac:dyDescent="0.2">
      <c r="A392" s="3">
        <v>5</v>
      </c>
      <c r="B392" s="3">
        <v>5</v>
      </c>
      <c r="C392" s="3">
        <v>6</v>
      </c>
      <c r="D392">
        <v>2</v>
      </c>
      <c r="E392">
        <v>203</v>
      </c>
      <c r="F392">
        <v>201</v>
      </c>
      <c r="G392">
        <v>0</v>
      </c>
      <c r="H392">
        <v>1</v>
      </c>
      <c r="I392">
        <v>207</v>
      </c>
      <c r="J392">
        <v>20702</v>
      </c>
      <c r="K392">
        <v>1</v>
      </c>
      <c r="L392">
        <v>2</v>
      </c>
    </row>
    <row r="393" spans="1:12" x14ac:dyDescent="0.2">
      <c r="A393" s="3">
        <v>5</v>
      </c>
      <c r="B393" s="3">
        <v>6</v>
      </c>
      <c r="C393" s="3">
        <v>1</v>
      </c>
      <c r="D393">
        <v>2</v>
      </c>
      <c r="E393">
        <v>208</v>
      </c>
      <c r="F393">
        <v>204</v>
      </c>
      <c r="G393">
        <v>0</v>
      </c>
      <c r="H393">
        <v>2</v>
      </c>
      <c r="I393">
        <v>204</v>
      </c>
      <c r="J393">
        <v>20404</v>
      </c>
      <c r="K393">
        <v>1</v>
      </c>
      <c r="L393">
        <v>2</v>
      </c>
    </row>
    <row r="394" spans="1:12" x14ac:dyDescent="0.2">
      <c r="A394" s="3">
        <v>5</v>
      </c>
      <c r="B394" s="3">
        <v>6</v>
      </c>
      <c r="C394" s="3">
        <v>2</v>
      </c>
      <c r="D394">
        <v>2</v>
      </c>
      <c r="E394">
        <v>205</v>
      </c>
      <c r="F394">
        <v>203</v>
      </c>
      <c r="G394">
        <v>0</v>
      </c>
      <c r="H394">
        <v>4</v>
      </c>
      <c r="I394">
        <v>205</v>
      </c>
      <c r="J394">
        <v>20505</v>
      </c>
      <c r="K394">
        <v>1</v>
      </c>
      <c r="L394">
        <v>1</v>
      </c>
    </row>
    <row r="395" spans="1:12" x14ac:dyDescent="0.2">
      <c r="A395" s="3">
        <v>5</v>
      </c>
      <c r="B395" s="3">
        <v>6</v>
      </c>
      <c r="C395" s="3">
        <v>3</v>
      </c>
      <c r="D395">
        <v>2</v>
      </c>
      <c r="E395">
        <v>210</v>
      </c>
      <c r="F395">
        <v>202</v>
      </c>
      <c r="G395">
        <v>0</v>
      </c>
      <c r="H395">
        <v>5</v>
      </c>
      <c r="I395">
        <v>202</v>
      </c>
      <c r="J395">
        <v>20201</v>
      </c>
      <c r="K395">
        <v>2</v>
      </c>
      <c r="L395">
        <v>1</v>
      </c>
    </row>
    <row r="396" spans="1:12" x14ac:dyDescent="0.2">
      <c r="A396" s="3">
        <v>5</v>
      </c>
      <c r="B396" s="3">
        <v>6</v>
      </c>
      <c r="C396" s="3">
        <v>4</v>
      </c>
      <c r="D396">
        <v>1</v>
      </c>
      <c r="E396">
        <v>102</v>
      </c>
      <c r="F396">
        <v>104</v>
      </c>
      <c r="G396">
        <v>2</v>
      </c>
      <c r="H396">
        <v>6</v>
      </c>
      <c r="I396">
        <v>105</v>
      </c>
      <c r="J396">
        <v>10504</v>
      </c>
      <c r="K396">
        <v>2</v>
      </c>
      <c r="L396">
        <v>2</v>
      </c>
    </row>
    <row r="397" spans="1:12" x14ac:dyDescent="0.2">
      <c r="A397" s="3">
        <v>5</v>
      </c>
      <c r="B397" s="3">
        <v>6</v>
      </c>
      <c r="C397" s="3">
        <v>5</v>
      </c>
      <c r="D397">
        <v>1</v>
      </c>
      <c r="E397">
        <v>103</v>
      </c>
      <c r="F397">
        <v>105</v>
      </c>
      <c r="G397">
        <v>5</v>
      </c>
      <c r="H397">
        <v>6</v>
      </c>
      <c r="I397">
        <v>104</v>
      </c>
      <c r="J397">
        <v>10402</v>
      </c>
      <c r="K397">
        <v>3</v>
      </c>
      <c r="L397">
        <v>2</v>
      </c>
    </row>
    <row r="398" spans="1:12" x14ac:dyDescent="0.2">
      <c r="A398" s="3">
        <v>5</v>
      </c>
      <c r="B398" s="3">
        <v>6</v>
      </c>
      <c r="C398" s="3">
        <v>6</v>
      </c>
      <c r="D398">
        <v>1</v>
      </c>
      <c r="E398">
        <v>106</v>
      </c>
      <c r="F398">
        <v>103</v>
      </c>
      <c r="G398">
        <v>4</v>
      </c>
      <c r="H398">
        <v>6</v>
      </c>
      <c r="I398">
        <v>103</v>
      </c>
      <c r="J398">
        <v>10303</v>
      </c>
      <c r="K398">
        <v>2</v>
      </c>
      <c r="L398">
        <v>1</v>
      </c>
    </row>
    <row r="399" spans="1:12" x14ac:dyDescent="0.2">
      <c r="A399" s="3">
        <v>5</v>
      </c>
      <c r="B399" s="3">
        <v>7</v>
      </c>
      <c r="C399" s="3">
        <v>1</v>
      </c>
      <c r="D399">
        <v>1</v>
      </c>
      <c r="E399">
        <v>113</v>
      </c>
      <c r="F399">
        <v>105</v>
      </c>
      <c r="G399">
        <v>2</v>
      </c>
      <c r="H399">
        <v>6</v>
      </c>
      <c r="I399">
        <v>103</v>
      </c>
      <c r="J399">
        <v>10301</v>
      </c>
      <c r="K399">
        <v>3</v>
      </c>
      <c r="L399">
        <v>1</v>
      </c>
    </row>
    <row r="400" spans="1:12" x14ac:dyDescent="0.2">
      <c r="A400" s="3">
        <v>5</v>
      </c>
      <c r="B400" s="3">
        <v>7</v>
      </c>
      <c r="C400" s="3">
        <v>2</v>
      </c>
      <c r="D400">
        <v>2</v>
      </c>
      <c r="E400">
        <v>205</v>
      </c>
      <c r="F400">
        <v>203</v>
      </c>
      <c r="G400">
        <v>0</v>
      </c>
      <c r="H400">
        <v>3</v>
      </c>
      <c r="I400">
        <v>203</v>
      </c>
      <c r="J400">
        <v>20304</v>
      </c>
      <c r="K400">
        <v>2</v>
      </c>
      <c r="L400">
        <v>2</v>
      </c>
    </row>
    <row r="401" spans="1:12" x14ac:dyDescent="0.2">
      <c r="A401" s="3">
        <v>5</v>
      </c>
      <c r="B401" s="3">
        <v>7</v>
      </c>
      <c r="C401" s="3">
        <v>3</v>
      </c>
      <c r="D401">
        <v>1</v>
      </c>
      <c r="E401">
        <v>103</v>
      </c>
      <c r="F401">
        <v>105</v>
      </c>
      <c r="G401">
        <v>1</v>
      </c>
      <c r="H401">
        <v>6</v>
      </c>
      <c r="I401">
        <v>104</v>
      </c>
      <c r="J401">
        <v>10404</v>
      </c>
      <c r="K401">
        <v>1</v>
      </c>
      <c r="L401">
        <v>1</v>
      </c>
    </row>
    <row r="402" spans="1:12" x14ac:dyDescent="0.2">
      <c r="A402" s="3">
        <v>5</v>
      </c>
      <c r="B402" s="3">
        <v>7</v>
      </c>
      <c r="C402" s="3">
        <v>4</v>
      </c>
      <c r="D402">
        <v>2</v>
      </c>
      <c r="E402">
        <v>211</v>
      </c>
      <c r="F402">
        <v>202</v>
      </c>
      <c r="G402">
        <v>0</v>
      </c>
      <c r="H402">
        <v>3</v>
      </c>
      <c r="I402">
        <v>201</v>
      </c>
      <c r="J402">
        <v>20102</v>
      </c>
      <c r="K402">
        <v>2</v>
      </c>
      <c r="L402">
        <v>2</v>
      </c>
    </row>
    <row r="403" spans="1:12" x14ac:dyDescent="0.2">
      <c r="A403" s="3">
        <v>5</v>
      </c>
      <c r="B403" s="3">
        <v>7</v>
      </c>
      <c r="C403" s="3">
        <v>5</v>
      </c>
      <c r="D403">
        <v>2</v>
      </c>
      <c r="E403">
        <v>201</v>
      </c>
      <c r="F403">
        <v>204</v>
      </c>
      <c r="G403">
        <v>0</v>
      </c>
      <c r="H403">
        <v>1</v>
      </c>
      <c r="I403">
        <v>206</v>
      </c>
      <c r="J403">
        <v>20603</v>
      </c>
      <c r="K403">
        <v>3</v>
      </c>
      <c r="L403">
        <v>2</v>
      </c>
    </row>
    <row r="404" spans="1:12" x14ac:dyDescent="0.2">
      <c r="A404" s="3">
        <v>5</v>
      </c>
      <c r="B404" s="3">
        <v>7</v>
      </c>
      <c r="C404" s="3">
        <v>6</v>
      </c>
      <c r="D404">
        <v>1</v>
      </c>
      <c r="E404">
        <v>109</v>
      </c>
      <c r="F404">
        <v>102</v>
      </c>
      <c r="G404">
        <v>6</v>
      </c>
      <c r="H404">
        <v>6</v>
      </c>
      <c r="I404">
        <v>105</v>
      </c>
      <c r="J404">
        <v>10502</v>
      </c>
      <c r="K404">
        <v>1</v>
      </c>
      <c r="L404">
        <v>1</v>
      </c>
    </row>
    <row r="405" spans="1:12" x14ac:dyDescent="0.2">
      <c r="A405" s="3">
        <v>5</v>
      </c>
      <c r="B405" s="3">
        <v>8</v>
      </c>
      <c r="C405" s="3">
        <v>1</v>
      </c>
      <c r="D405">
        <v>2</v>
      </c>
      <c r="E405">
        <v>202</v>
      </c>
      <c r="F405">
        <v>201</v>
      </c>
      <c r="G405">
        <v>0</v>
      </c>
      <c r="H405">
        <v>2</v>
      </c>
      <c r="I405">
        <v>207</v>
      </c>
      <c r="J405">
        <v>20703</v>
      </c>
      <c r="K405">
        <v>3</v>
      </c>
      <c r="L405">
        <v>2</v>
      </c>
    </row>
    <row r="406" spans="1:12" x14ac:dyDescent="0.2">
      <c r="A406" s="3">
        <v>5</v>
      </c>
      <c r="B406" s="3">
        <v>8</v>
      </c>
      <c r="C406" s="3">
        <v>2</v>
      </c>
      <c r="D406">
        <v>1</v>
      </c>
      <c r="E406">
        <v>105</v>
      </c>
      <c r="F406">
        <v>103</v>
      </c>
      <c r="G406">
        <v>3</v>
      </c>
      <c r="H406">
        <v>6</v>
      </c>
      <c r="I406">
        <v>102</v>
      </c>
      <c r="J406">
        <v>10203</v>
      </c>
      <c r="K406">
        <v>1</v>
      </c>
      <c r="L406">
        <v>2</v>
      </c>
    </row>
    <row r="407" spans="1:12" x14ac:dyDescent="0.2">
      <c r="A407" s="3">
        <v>5</v>
      </c>
      <c r="B407" s="3">
        <v>8</v>
      </c>
      <c r="C407" s="3">
        <v>3</v>
      </c>
      <c r="D407">
        <v>2</v>
      </c>
      <c r="E407">
        <v>212</v>
      </c>
      <c r="F407">
        <v>204</v>
      </c>
      <c r="G407">
        <v>0</v>
      </c>
      <c r="H407">
        <v>4</v>
      </c>
      <c r="I407">
        <v>202</v>
      </c>
      <c r="J407">
        <v>20201</v>
      </c>
      <c r="K407">
        <v>2</v>
      </c>
      <c r="L407">
        <v>1</v>
      </c>
    </row>
    <row r="408" spans="1:12" x14ac:dyDescent="0.2">
      <c r="A408" s="3">
        <v>5</v>
      </c>
      <c r="B408" s="3">
        <v>8</v>
      </c>
      <c r="C408" s="3">
        <v>4</v>
      </c>
      <c r="D408">
        <v>1</v>
      </c>
      <c r="E408">
        <v>112</v>
      </c>
      <c r="F408">
        <v>102</v>
      </c>
      <c r="G408">
        <v>2</v>
      </c>
      <c r="H408">
        <v>6</v>
      </c>
      <c r="I408">
        <v>103</v>
      </c>
      <c r="J408">
        <v>10305</v>
      </c>
      <c r="K408">
        <v>2</v>
      </c>
      <c r="L408">
        <v>2</v>
      </c>
    </row>
    <row r="409" spans="1:12" x14ac:dyDescent="0.2">
      <c r="A409" s="3">
        <v>5</v>
      </c>
      <c r="B409" s="3">
        <v>8</v>
      </c>
      <c r="C409" s="3">
        <v>5</v>
      </c>
      <c r="D409">
        <v>2</v>
      </c>
      <c r="E409">
        <v>208</v>
      </c>
      <c r="F409">
        <v>203</v>
      </c>
      <c r="G409">
        <v>0</v>
      </c>
      <c r="H409">
        <v>5</v>
      </c>
      <c r="I409">
        <v>206</v>
      </c>
      <c r="J409">
        <v>20601</v>
      </c>
      <c r="K409">
        <v>3</v>
      </c>
      <c r="L409">
        <v>1</v>
      </c>
    </row>
    <row r="410" spans="1:12" x14ac:dyDescent="0.2">
      <c r="A410" s="3">
        <v>5</v>
      </c>
      <c r="B410" s="3">
        <v>8</v>
      </c>
      <c r="C410" s="3">
        <v>6</v>
      </c>
      <c r="D410">
        <v>1</v>
      </c>
      <c r="E410">
        <v>114</v>
      </c>
      <c r="F410">
        <v>101</v>
      </c>
      <c r="G410">
        <v>5</v>
      </c>
      <c r="H410">
        <v>6</v>
      </c>
      <c r="I410">
        <v>101</v>
      </c>
      <c r="J410">
        <v>10103</v>
      </c>
      <c r="K410">
        <v>1</v>
      </c>
      <c r="L410">
        <v>1</v>
      </c>
    </row>
    <row r="411" spans="1:12" x14ac:dyDescent="0.2">
      <c r="A411" s="3">
        <v>5</v>
      </c>
      <c r="B411" s="3">
        <v>9</v>
      </c>
      <c r="C411" s="3">
        <v>1</v>
      </c>
      <c r="D411">
        <v>1</v>
      </c>
      <c r="E411">
        <v>102</v>
      </c>
      <c r="F411">
        <v>103</v>
      </c>
      <c r="G411">
        <v>4</v>
      </c>
      <c r="H411">
        <v>6</v>
      </c>
      <c r="I411">
        <v>102</v>
      </c>
      <c r="J411">
        <v>10202</v>
      </c>
      <c r="K411">
        <v>1</v>
      </c>
      <c r="L411">
        <v>1</v>
      </c>
    </row>
    <row r="412" spans="1:12" x14ac:dyDescent="0.2">
      <c r="A412" s="3">
        <v>5</v>
      </c>
      <c r="B412" s="3">
        <v>9</v>
      </c>
      <c r="C412" s="3">
        <v>2</v>
      </c>
      <c r="D412">
        <v>2</v>
      </c>
      <c r="E412">
        <v>210</v>
      </c>
      <c r="F412">
        <v>201</v>
      </c>
      <c r="G412">
        <v>0</v>
      </c>
      <c r="H412">
        <v>2</v>
      </c>
      <c r="I412">
        <v>201</v>
      </c>
      <c r="J412">
        <v>20104</v>
      </c>
      <c r="K412">
        <v>1</v>
      </c>
      <c r="L412">
        <v>2</v>
      </c>
    </row>
    <row r="413" spans="1:12" x14ac:dyDescent="0.2">
      <c r="A413" s="3">
        <v>5</v>
      </c>
      <c r="B413" s="3">
        <v>9</v>
      </c>
      <c r="C413" s="3">
        <v>3</v>
      </c>
      <c r="D413">
        <v>2</v>
      </c>
      <c r="E413">
        <v>202</v>
      </c>
      <c r="F413">
        <v>202</v>
      </c>
      <c r="G413">
        <v>0</v>
      </c>
      <c r="H413">
        <v>5</v>
      </c>
      <c r="I413">
        <v>205</v>
      </c>
      <c r="J413">
        <v>20505</v>
      </c>
      <c r="K413">
        <v>3</v>
      </c>
      <c r="L413">
        <v>1</v>
      </c>
    </row>
    <row r="414" spans="1:12" x14ac:dyDescent="0.2">
      <c r="A414" s="3">
        <v>5</v>
      </c>
      <c r="B414" s="3">
        <v>9</v>
      </c>
      <c r="C414" s="3">
        <v>4</v>
      </c>
      <c r="D414">
        <v>1</v>
      </c>
      <c r="E414">
        <v>111</v>
      </c>
      <c r="F414">
        <v>104</v>
      </c>
      <c r="G414">
        <v>2</v>
      </c>
      <c r="H414">
        <v>6</v>
      </c>
      <c r="I414">
        <v>103</v>
      </c>
      <c r="J414">
        <v>10302</v>
      </c>
      <c r="K414">
        <v>2</v>
      </c>
      <c r="L414">
        <v>2</v>
      </c>
    </row>
    <row r="415" spans="1:12" x14ac:dyDescent="0.2">
      <c r="A415" s="3">
        <v>5</v>
      </c>
      <c r="B415" s="3">
        <v>9</v>
      </c>
      <c r="C415" s="3">
        <v>5</v>
      </c>
      <c r="D415">
        <v>2</v>
      </c>
      <c r="E415">
        <v>207</v>
      </c>
      <c r="F415">
        <v>203</v>
      </c>
      <c r="G415">
        <v>0</v>
      </c>
      <c r="H415">
        <v>4</v>
      </c>
      <c r="I415">
        <v>204</v>
      </c>
      <c r="J415">
        <v>20403</v>
      </c>
      <c r="K415">
        <v>2</v>
      </c>
      <c r="L415">
        <v>1</v>
      </c>
    </row>
    <row r="416" spans="1:12" x14ac:dyDescent="0.2">
      <c r="A416" s="3">
        <v>5</v>
      </c>
      <c r="B416" s="3">
        <v>9</v>
      </c>
      <c r="C416" s="3">
        <v>6</v>
      </c>
      <c r="D416">
        <v>1</v>
      </c>
      <c r="E416">
        <v>108</v>
      </c>
      <c r="F416">
        <v>105</v>
      </c>
      <c r="G416">
        <v>6</v>
      </c>
      <c r="H416">
        <v>6</v>
      </c>
      <c r="I416">
        <v>105</v>
      </c>
      <c r="J416">
        <v>10501</v>
      </c>
      <c r="K416">
        <v>1</v>
      </c>
      <c r="L416">
        <v>2</v>
      </c>
    </row>
    <row r="417" spans="1:12" x14ac:dyDescent="0.2">
      <c r="A417" s="3">
        <v>5</v>
      </c>
      <c r="B417" s="3">
        <v>10</v>
      </c>
      <c r="C417" s="3">
        <v>1</v>
      </c>
      <c r="D417">
        <v>2</v>
      </c>
      <c r="E417">
        <v>204</v>
      </c>
      <c r="F417">
        <v>204</v>
      </c>
      <c r="G417">
        <v>0</v>
      </c>
      <c r="H417">
        <v>3</v>
      </c>
      <c r="I417">
        <v>207</v>
      </c>
      <c r="J417">
        <v>20703</v>
      </c>
      <c r="K417">
        <v>1</v>
      </c>
      <c r="L417">
        <v>1</v>
      </c>
    </row>
    <row r="418" spans="1:12" x14ac:dyDescent="0.2">
      <c r="A418" s="3">
        <v>5</v>
      </c>
      <c r="B418" s="3">
        <v>10</v>
      </c>
      <c r="C418" s="3">
        <v>2</v>
      </c>
      <c r="D418">
        <v>2</v>
      </c>
      <c r="E418">
        <v>206</v>
      </c>
      <c r="F418">
        <v>202</v>
      </c>
      <c r="G418">
        <v>0</v>
      </c>
      <c r="H418">
        <v>1</v>
      </c>
      <c r="I418">
        <v>202</v>
      </c>
      <c r="J418">
        <v>20205</v>
      </c>
      <c r="K418">
        <v>2</v>
      </c>
      <c r="L418">
        <v>2</v>
      </c>
    </row>
    <row r="419" spans="1:12" x14ac:dyDescent="0.2">
      <c r="A419" s="3">
        <v>5</v>
      </c>
      <c r="B419" s="3">
        <v>10</v>
      </c>
      <c r="C419" s="3">
        <v>3</v>
      </c>
      <c r="D419">
        <v>2</v>
      </c>
      <c r="E419">
        <v>212</v>
      </c>
      <c r="F419">
        <v>201</v>
      </c>
      <c r="G419">
        <v>0</v>
      </c>
      <c r="H419">
        <v>5</v>
      </c>
      <c r="I419">
        <v>205</v>
      </c>
      <c r="J419">
        <v>20502</v>
      </c>
      <c r="K419">
        <v>2</v>
      </c>
      <c r="L419">
        <v>1</v>
      </c>
    </row>
    <row r="420" spans="1:12" x14ac:dyDescent="0.2">
      <c r="A420" s="3">
        <v>5</v>
      </c>
      <c r="B420" s="3">
        <v>10</v>
      </c>
      <c r="C420" s="3">
        <v>4</v>
      </c>
      <c r="D420">
        <v>1</v>
      </c>
      <c r="E420">
        <v>112</v>
      </c>
      <c r="F420">
        <v>101</v>
      </c>
      <c r="G420">
        <v>3</v>
      </c>
      <c r="H420">
        <v>6</v>
      </c>
      <c r="I420">
        <v>105</v>
      </c>
      <c r="J420">
        <v>10504</v>
      </c>
      <c r="K420">
        <v>3</v>
      </c>
      <c r="L420">
        <v>1</v>
      </c>
    </row>
    <row r="421" spans="1:12" x14ac:dyDescent="0.2">
      <c r="A421" s="3">
        <v>5</v>
      </c>
      <c r="B421" s="3">
        <v>10</v>
      </c>
      <c r="C421" s="3">
        <v>5</v>
      </c>
      <c r="D421">
        <v>1</v>
      </c>
      <c r="E421">
        <v>111</v>
      </c>
      <c r="F421">
        <v>104</v>
      </c>
      <c r="G421">
        <v>4</v>
      </c>
      <c r="H421">
        <v>6</v>
      </c>
      <c r="I421">
        <v>101</v>
      </c>
      <c r="J421">
        <v>10101</v>
      </c>
      <c r="K421">
        <v>3</v>
      </c>
      <c r="L421">
        <v>2</v>
      </c>
    </row>
    <row r="422" spans="1:12" x14ac:dyDescent="0.2">
      <c r="A422" s="3">
        <v>5</v>
      </c>
      <c r="B422" s="3">
        <v>10</v>
      </c>
      <c r="C422" s="3">
        <v>6</v>
      </c>
      <c r="D422">
        <v>1</v>
      </c>
      <c r="E422">
        <v>101</v>
      </c>
      <c r="F422">
        <v>105</v>
      </c>
      <c r="G422">
        <v>5</v>
      </c>
      <c r="H422">
        <v>6</v>
      </c>
      <c r="I422">
        <v>104</v>
      </c>
      <c r="J422">
        <v>10405</v>
      </c>
      <c r="K422">
        <v>3</v>
      </c>
      <c r="L422">
        <v>2</v>
      </c>
    </row>
    <row r="423" spans="1:12" x14ac:dyDescent="0.2">
      <c r="A423" s="3">
        <v>5</v>
      </c>
      <c r="B423" s="3">
        <v>11</v>
      </c>
      <c r="C423" s="3">
        <v>1</v>
      </c>
      <c r="D423">
        <v>1</v>
      </c>
      <c r="E423">
        <v>112</v>
      </c>
      <c r="F423">
        <v>102</v>
      </c>
      <c r="G423">
        <v>6</v>
      </c>
      <c r="H423">
        <v>6</v>
      </c>
      <c r="I423">
        <v>103</v>
      </c>
      <c r="J423">
        <v>10305</v>
      </c>
      <c r="K423">
        <v>1</v>
      </c>
      <c r="L423">
        <v>1</v>
      </c>
    </row>
    <row r="424" spans="1:12" x14ac:dyDescent="0.2">
      <c r="A424" s="3">
        <v>5</v>
      </c>
      <c r="B424" s="3">
        <v>11</v>
      </c>
      <c r="C424" s="3">
        <v>2</v>
      </c>
      <c r="D424">
        <v>2</v>
      </c>
      <c r="E424">
        <v>201</v>
      </c>
      <c r="F424">
        <v>204</v>
      </c>
      <c r="G424">
        <v>0</v>
      </c>
      <c r="H424">
        <v>1</v>
      </c>
      <c r="I424">
        <v>203</v>
      </c>
      <c r="J424">
        <v>20303</v>
      </c>
      <c r="K424">
        <v>3</v>
      </c>
      <c r="L424">
        <v>2</v>
      </c>
    </row>
    <row r="425" spans="1:12" x14ac:dyDescent="0.2">
      <c r="A425" s="3">
        <v>5</v>
      </c>
      <c r="B425" s="3">
        <v>11</v>
      </c>
      <c r="C425" s="3">
        <v>3</v>
      </c>
      <c r="D425">
        <v>1</v>
      </c>
      <c r="E425">
        <v>111</v>
      </c>
      <c r="F425">
        <v>103</v>
      </c>
      <c r="G425">
        <v>1</v>
      </c>
      <c r="H425">
        <v>6</v>
      </c>
      <c r="I425">
        <v>102</v>
      </c>
      <c r="J425">
        <v>10201</v>
      </c>
      <c r="K425">
        <v>1</v>
      </c>
      <c r="L425">
        <v>1</v>
      </c>
    </row>
    <row r="426" spans="1:12" x14ac:dyDescent="0.2">
      <c r="A426" s="3">
        <v>5</v>
      </c>
      <c r="B426" s="3">
        <v>11</v>
      </c>
      <c r="C426" s="3">
        <v>4</v>
      </c>
      <c r="D426">
        <v>1</v>
      </c>
      <c r="E426">
        <v>109</v>
      </c>
      <c r="F426">
        <v>101</v>
      </c>
      <c r="G426">
        <v>3</v>
      </c>
      <c r="H426">
        <v>6</v>
      </c>
      <c r="I426">
        <v>101</v>
      </c>
      <c r="J426">
        <v>10103</v>
      </c>
      <c r="K426">
        <v>3</v>
      </c>
      <c r="L426">
        <v>1</v>
      </c>
    </row>
    <row r="427" spans="1:12" x14ac:dyDescent="0.2">
      <c r="A427" s="3">
        <v>5</v>
      </c>
      <c r="B427" s="3">
        <v>11</v>
      </c>
      <c r="C427" s="3">
        <v>5</v>
      </c>
      <c r="D427">
        <v>2</v>
      </c>
      <c r="E427">
        <v>204</v>
      </c>
      <c r="F427">
        <v>201</v>
      </c>
      <c r="G427">
        <v>0</v>
      </c>
      <c r="H427">
        <v>3</v>
      </c>
      <c r="I427">
        <v>206</v>
      </c>
      <c r="J427">
        <v>20602</v>
      </c>
      <c r="K427">
        <v>2</v>
      </c>
      <c r="L427">
        <v>2</v>
      </c>
    </row>
    <row r="428" spans="1:12" x14ac:dyDescent="0.2">
      <c r="A428" s="3">
        <v>5</v>
      </c>
      <c r="B428" s="3">
        <v>11</v>
      </c>
      <c r="C428" s="3">
        <v>6</v>
      </c>
      <c r="D428">
        <v>2</v>
      </c>
      <c r="E428">
        <v>205</v>
      </c>
      <c r="F428">
        <v>204</v>
      </c>
      <c r="G428">
        <v>0</v>
      </c>
      <c r="H428">
        <v>1</v>
      </c>
      <c r="I428">
        <v>202</v>
      </c>
      <c r="J428">
        <v>20202</v>
      </c>
      <c r="K428">
        <v>2</v>
      </c>
      <c r="L428">
        <v>1</v>
      </c>
    </row>
    <row r="429" spans="1:12" x14ac:dyDescent="0.2">
      <c r="A429" s="3">
        <v>5</v>
      </c>
      <c r="B429" s="3">
        <v>12</v>
      </c>
      <c r="C429" s="3">
        <v>1</v>
      </c>
      <c r="D429">
        <v>1</v>
      </c>
      <c r="E429">
        <v>113</v>
      </c>
      <c r="F429">
        <v>103</v>
      </c>
      <c r="G429">
        <v>5</v>
      </c>
      <c r="H429">
        <v>6</v>
      </c>
      <c r="I429">
        <v>105</v>
      </c>
      <c r="J429">
        <v>10501</v>
      </c>
      <c r="K429">
        <v>2</v>
      </c>
      <c r="L429">
        <v>2</v>
      </c>
    </row>
    <row r="430" spans="1:12" x14ac:dyDescent="0.2">
      <c r="A430" s="3">
        <v>5</v>
      </c>
      <c r="B430" s="3">
        <v>12</v>
      </c>
      <c r="C430" s="3">
        <v>2</v>
      </c>
      <c r="D430">
        <v>1</v>
      </c>
      <c r="E430">
        <v>103</v>
      </c>
      <c r="F430">
        <v>102</v>
      </c>
      <c r="G430">
        <v>1</v>
      </c>
      <c r="H430">
        <v>6</v>
      </c>
      <c r="I430">
        <v>102</v>
      </c>
      <c r="J430">
        <v>10205</v>
      </c>
      <c r="K430">
        <v>2</v>
      </c>
      <c r="L430">
        <v>1</v>
      </c>
    </row>
    <row r="431" spans="1:12" x14ac:dyDescent="0.2">
      <c r="A431" s="3">
        <v>5</v>
      </c>
      <c r="B431" s="3">
        <v>12</v>
      </c>
      <c r="C431" s="3">
        <v>3</v>
      </c>
      <c r="D431">
        <v>2</v>
      </c>
      <c r="E431">
        <v>206</v>
      </c>
      <c r="F431">
        <v>203</v>
      </c>
      <c r="G431">
        <v>0</v>
      </c>
      <c r="H431">
        <v>2</v>
      </c>
      <c r="I431">
        <v>203</v>
      </c>
      <c r="J431">
        <v>20302</v>
      </c>
      <c r="K431">
        <v>3</v>
      </c>
      <c r="L431">
        <v>2</v>
      </c>
    </row>
    <row r="432" spans="1:12" x14ac:dyDescent="0.2">
      <c r="A432" s="3">
        <v>5</v>
      </c>
      <c r="B432" s="3">
        <v>12</v>
      </c>
      <c r="C432" s="3">
        <v>4</v>
      </c>
      <c r="D432">
        <v>2</v>
      </c>
      <c r="E432">
        <v>201</v>
      </c>
      <c r="F432">
        <v>202</v>
      </c>
      <c r="G432">
        <v>0</v>
      </c>
      <c r="H432">
        <v>3</v>
      </c>
      <c r="I432">
        <v>202</v>
      </c>
      <c r="J432">
        <v>20204</v>
      </c>
      <c r="K432">
        <v>1</v>
      </c>
      <c r="L432">
        <v>1</v>
      </c>
    </row>
    <row r="433" spans="1:12" x14ac:dyDescent="0.2">
      <c r="A433" s="3">
        <v>5</v>
      </c>
      <c r="B433" s="3">
        <v>12</v>
      </c>
      <c r="C433" s="3">
        <v>5</v>
      </c>
      <c r="D433">
        <v>1</v>
      </c>
      <c r="E433">
        <v>105</v>
      </c>
      <c r="F433">
        <v>104</v>
      </c>
      <c r="G433">
        <v>4</v>
      </c>
      <c r="H433">
        <v>6</v>
      </c>
      <c r="I433">
        <v>104</v>
      </c>
      <c r="J433">
        <v>10404</v>
      </c>
      <c r="K433">
        <v>1</v>
      </c>
      <c r="L433">
        <v>2</v>
      </c>
    </row>
    <row r="434" spans="1:12" x14ac:dyDescent="0.2">
      <c r="A434" s="3">
        <v>5</v>
      </c>
      <c r="B434" s="3">
        <v>12</v>
      </c>
      <c r="C434" s="3">
        <v>6</v>
      </c>
      <c r="D434">
        <v>2</v>
      </c>
      <c r="E434">
        <v>210</v>
      </c>
      <c r="F434">
        <v>204</v>
      </c>
      <c r="G434">
        <v>0</v>
      </c>
      <c r="H434">
        <v>4</v>
      </c>
      <c r="I434">
        <v>201</v>
      </c>
      <c r="J434">
        <v>20105</v>
      </c>
      <c r="K434">
        <v>3</v>
      </c>
      <c r="L434">
        <v>1</v>
      </c>
    </row>
    <row r="435" spans="1:12" x14ac:dyDescent="0.2">
      <c r="A435" s="3">
        <v>5</v>
      </c>
      <c r="B435" s="3">
        <v>13</v>
      </c>
      <c r="C435" s="3">
        <v>1</v>
      </c>
      <c r="D435">
        <v>1</v>
      </c>
      <c r="E435">
        <v>104</v>
      </c>
      <c r="F435">
        <v>101</v>
      </c>
      <c r="G435">
        <v>2</v>
      </c>
      <c r="H435">
        <v>6</v>
      </c>
      <c r="I435">
        <v>101</v>
      </c>
      <c r="J435">
        <v>10103</v>
      </c>
      <c r="K435">
        <v>1</v>
      </c>
      <c r="L435">
        <v>1</v>
      </c>
    </row>
    <row r="436" spans="1:12" x14ac:dyDescent="0.2">
      <c r="A436" s="3">
        <v>5</v>
      </c>
      <c r="B436" s="3">
        <v>13</v>
      </c>
      <c r="C436" s="3">
        <v>2</v>
      </c>
      <c r="D436">
        <v>2</v>
      </c>
      <c r="E436">
        <v>203</v>
      </c>
      <c r="F436">
        <v>201</v>
      </c>
      <c r="G436">
        <v>0</v>
      </c>
      <c r="H436">
        <v>5</v>
      </c>
      <c r="I436">
        <v>203</v>
      </c>
      <c r="J436">
        <v>20304</v>
      </c>
      <c r="K436">
        <v>2</v>
      </c>
      <c r="L436">
        <v>2</v>
      </c>
    </row>
    <row r="437" spans="1:12" x14ac:dyDescent="0.2">
      <c r="A437" s="3">
        <v>5</v>
      </c>
      <c r="B437" s="3">
        <v>13</v>
      </c>
      <c r="C437" s="3">
        <v>3</v>
      </c>
      <c r="D437">
        <v>2</v>
      </c>
      <c r="E437">
        <v>204</v>
      </c>
      <c r="F437">
        <v>203</v>
      </c>
      <c r="G437">
        <v>0</v>
      </c>
      <c r="H437">
        <v>3</v>
      </c>
      <c r="I437">
        <v>206</v>
      </c>
      <c r="J437">
        <v>20601</v>
      </c>
      <c r="K437">
        <v>1</v>
      </c>
      <c r="L437">
        <v>2</v>
      </c>
    </row>
    <row r="438" spans="1:12" x14ac:dyDescent="0.2">
      <c r="A438" s="3">
        <v>5</v>
      </c>
      <c r="B438" s="3">
        <v>13</v>
      </c>
      <c r="C438" s="3">
        <v>4</v>
      </c>
      <c r="D438">
        <v>1</v>
      </c>
      <c r="E438">
        <v>107</v>
      </c>
      <c r="F438">
        <v>104</v>
      </c>
      <c r="G438">
        <v>3</v>
      </c>
      <c r="H438">
        <v>6</v>
      </c>
      <c r="I438">
        <v>105</v>
      </c>
      <c r="J438">
        <v>10502</v>
      </c>
      <c r="K438">
        <v>2</v>
      </c>
      <c r="L438">
        <v>1</v>
      </c>
    </row>
    <row r="439" spans="1:12" x14ac:dyDescent="0.2">
      <c r="A439" s="3">
        <v>5</v>
      </c>
      <c r="B439" s="3">
        <v>13</v>
      </c>
      <c r="C439" s="3">
        <v>5</v>
      </c>
      <c r="D439">
        <v>1</v>
      </c>
      <c r="E439">
        <v>108</v>
      </c>
      <c r="F439">
        <v>102</v>
      </c>
      <c r="G439">
        <v>6</v>
      </c>
      <c r="H439">
        <v>6</v>
      </c>
      <c r="I439">
        <v>103</v>
      </c>
      <c r="J439">
        <v>10302</v>
      </c>
      <c r="K439">
        <v>3</v>
      </c>
      <c r="L439">
        <v>1</v>
      </c>
    </row>
    <row r="440" spans="1:12" x14ac:dyDescent="0.2">
      <c r="A440" s="3">
        <v>5</v>
      </c>
      <c r="B440" s="3">
        <v>13</v>
      </c>
      <c r="C440" s="3">
        <v>6</v>
      </c>
      <c r="D440">
        <v>2</v>
      </c>
      <c r="E440">
        <v>207</v>
      </c>
      <c r="F440">
        <v>202</v>
      </c>
      <c r="G440">
        <v>0</v>
      </c>
      <c r="H440">
        <v>1</v>
      </c>
      <c r="I440">
        <v>207</v>
      </c>
      <c r="J440">
        <v>20702</v>
      </c>
      <c r="K440">
        <v>3</v>
      </c>
      <c r="L440">
        <v>2</v>
      </c>
    </row>
    <row r="441" spans="1:12" x14ac:dyDescent="0.2">
      <c r="A441" s="3">
        <v>5</v>
      </c>
      <c r="B441" s="3">
        <v>14</v>
      </c>
      <c r="C441" s="3">
        <v>1</v>
      </c>
      <c r="D441">
        <v>1</v>
      </c>
      <c r="E441">
        <v>110</v>
      </c>
      <c r="F441">
        <v>102</v>
      </c>
      <c r="G441">
        <v>3</v>
      </c>
      <c r="H441">
        <v>6</v>
      </c>
      <c r="I441">
        <v>101</v>
      </c>
      <c r="J441">
        <v>10105</v>
      </c>
      <c r="K441">
        <v>2</v>
      </c>
      <c r="L441">
        <v>1</v>
      </c>
    </row>
    <row r="442" spans="1:12" x14ac:dyDescent="0.2">
      <c r="A442" s="3">
        <v>5</v>
      </c>
      <c r="B442" s="3">
        <v>14</v>
      </c>
      <c r="C442" s="3">
        <v>2</v>
      </c>
      <c r="D442">
        <v>2</v>
      </c>
      <c r="E442">
        <v>201</v>
      </c>
      <c r="F442">
        <v>202</v>
      </c>
      <c r="G442">
        <v>0</v>
      </c>
      <c r="H442">
        <v>2</v>
      </c>
      <c r="I442">
        <v>207</v>
      </c>
      <c r="J442">
        <v>20701</v>
      </c>
      <c r="K442">
        <v>2</v>
      </c>
      <c r="L442">
        <v>2</v>
      </c>
    </row>
    <row r="443" spans="1:12" x14ac:dyDescent="0.2">
      <c r="A443" s="3">
        <v>5</v>
      </c>
      <c r="B443" s="3">
        <v>14</v>
      </c>
      <c r="C443" s="3">
        <v>3</v>
      </c>
      <c r="D443">
        <v>2</v>
      </c>
      <c r="E443">
        <v>205</v>
      </c>
      <c r="F443">
        <v>204</v>
      </c>
      <c r="G443">
        <v>0</v>
      </c>
      <c r="H443">
        <v>1</v>
      </c>
      <c r="I443">
        <v>204</v>
      </c>
      <c r="J443">
        <v>20403</v>
      </c>
      <c r="K443">
        <v>3</v>
      </c>
      <c r="L443">
        <v>1</v>
      </c>
    </row>
    <row r="444" spans="1:12" x14ac:dyDescent="0.2">
      <c r="A444" s="3">
        <v>5</v>
      </c>
      <c r="B444" s="3">
        <v>14</v>
      </c>
      <c r="C444" s="3">
        <v>4</v>
      </c>
      <c r="D444">
        <v>1</v>
      </c>
      <c r="E444">
        <v>102</v>
      </c>
      <c r="F444">
        <v>103</v>
      </c>
      <c r="G444">
        <v>1</v>
      </c>
      <c r="H444">
        <v>6</v>
      </c>
      <c r="I444">
        <v>104</v>
      </c>
      <c r="J444">
        <v>10404</v>
      </c>
      <c r="K444">
        <v>1</v>
      </c>
      <c r="L444">
        <v>2</v>
      </c>
    </row>
    <row r="445" spans="1:12" x14ac:dyDescent="0.2">
      <c r="A445" s="3">
        <v>5</v>
      </c>
      <c r="B445" s="3">
        <v>14</v>
      </c>
      <c r="C445" s="3">
        <v>5</v>
      </c>
      <c r="D445">
        <v>2</v>
      </c>
      <c r="E445">
        <v>211</v>
      </c>
      <c r="F445">
        <v>201</v>
      </c>
      <c r="G445">
        <v>0</v>
      </c>
      <c r="H445">
        <v>3</v>
      </c>
      <c r="I445">
        <v>203</v>
      </c>
      <c r="J445">
        <v>20305</v>
      </c>
      <c r="K445">
        <v>1</v>
      </c>
      <c r="L445">
        <v>1</v>
      </c>
    </row>
    <row r="446" spans="1:12" x14ac:dyDescent="0.2">
      <c r="A446" s="3">
        <v>5</v>
      </c>
      <c r="B446" s="3">
        <v>14</v>
      </c>
      <c r="C446" s="3">
        <v>6</v>
      </c>
      <c r="D446">
        <v>1</v>
      </c>
      <c r="E446">
        <v>109</v>
      </c>
      <c r="F446">
        <v>101</v>
      </c>
      <c r="G446">
        <v>6</v>
      </c>
      <c r="H446">
        <v>6</v>
      </c>
      <c r="I446">
        <v>103</v>
      </c>
      <c r="J446">
        <v>10301</v>
      </c>
      <c r="K446">
        <v>1</v>
      </c>
      <c r="L446">
        <v>2</v>
      </c>
    </row>
    <row r="447" spans="1:12" x14ac:dyDescent="0.2">
      <c r="A447" s="3">
        <v>5</v>
      </c>
      <c r="B447" s="3">
        <v>15</v>
      </c>
      <c r="C447" s="3">
        <v>1</v>
      </c>
      <c r="D447">
        <v>1</v>
      </c>
      <c r="E447">
        <v>106</v>
      </c>
      <c r="F447">
        <v>104</v>
      </c>
      <c r="G447">
        <v>2</v>
      </c>
      <c r="H447">
        <v>6</v>
      </c>
      <c r="I447">
        <v>105</v>
      </c>
      <c r="J447">
        <v>10505</v>
      </c>
      <c r="K447">
        <v>3</v>
      </c>
      <c r="L447">
        <v>1</v>
      </c>
    </row>
    <row r="448" spans="1:12" x14ac:dyDescent="0.2">
      <c r="A448" s="3">
        <v>5</v>
      </c>
      <c r="B448" s="3">
        <v>15</v>
      </c>
      <c r="C448" s="3">
        <v>2</v>
      </c>
      <c r="D448">
        <v>1</v>
      </c>
      <c r="E448">
        <v>110</v>
      </c>
      <c r="F448">
        <v>103</v>
      </c>
      <c r="G448">
        <v>4</v>
      </c>
      <c r="H448">
        <v>6</v>
      </c>
      <c r="I448">
        <v>103</v>
      </c>
      <c r="J448">
        <v>10304</v>
      </c>
      <c r="K448">
        <v>3</v>
      </c>
      <c r="L448">
        <v>1</v>
      </c>
    </row>
    <row r="449" spans="1:12" x14ac:dyDescent="0.2">
      <c r="A449" s="3">
        <v>5</v>
      </c>
      <c r="B449" s="3">
        <v>15</v>
      </c>
      <c r="C449" s="3">
        <v>3</v>
      </c>
      <c r="D449">
        <v>2</v>
      </c>
      <c r="E449">
        <v>211</v>
      </c>
      <c r="F449">
        <v>201</v>
      </c>
      <c r="G449">
        <v>0</v>
      </c>
      <c r="H449">
        <v>1</v>
      </c>
      <c r="I449">
        <v>202</v>
      </c>
      <c r="J449">
        <v>20204</v>
      </c>
      <c r="K449">
        <v>2</v>
      </c>
      <c r="L449">
        <v>1</v>
      </c>
    </row>
    <row r="450" spans="1:12" x14ac:dyDescent="0.2">
      <c r="A450" s="3">
        <v>5</v>
      </c>
      <c r="B450" s="3">
        <v>15</v>
      </c>
      <c r="C450" s="3">
        <v>4</v>
      </c>
      <c r="D450">
        <v>2</v>
      </c>
      <c r="E450">
        <v>208</v>
      </c>
      <c r="F450">
        <v>203</v>
      </c>
      <c r="G450">
        <v>0</v>
      </c>
      <c r="H450">
        <v>4</v>
      </c>
      <c r="I450">
        <v>205</v>
      </c>
      <c r="J450">
        <v>20503</v>
      </c>
      <c r="K450">
        <v>1</v>
      </c>
      <c r="L450">
        <v>2</v>
      </c>
    </row>
    <row r="451" spans="1:12" x14ac:dyDescent="0.2">
      <c r="A451" s="3">
        <v>5</v>
      </c>
      <c r="B451" s="3">
        <v>15</v>
      </c>
      <c r="C451" s="3">
        <v>5</v>
      </c>
      <c r="D451">
        <v>1</v>
      </c>
      <c r="E451">
        <v>107</v>
      </c>
      <c r="F451">
        <v>105</v>
      </c>
      <c r="G451">
        <v>1</v>
      </c>
      <c r="H451">
        <v>6</v>
      </c>
      <c r="I451">
        <v>102</v>
      </c>
      <c r="J451">
        <v>10203</v>
      </c>
      <c r="K451">
        <v>3</v>
      </c>
      <c r="L451">
        <v>2</v>
      </c>
    </row>
    <row r="452" spans="1:12" x14ac:dyDescent="0.2">
      <c r="A452" s="3">
        <v>5</v>
      </c>
      <c r="B452" s="3">
        <v>15</v>
      </c>
      <c r="C452" s="3">
        <v>6</v>
      </c>
      <c r="D452">
        <v>2</v>
      </c>
      <c r="E452">
        <v>209</v>
      </c>
      <c r="F452">
        <v>204</v>
      </c>
      <c r="G452">
        <v>0</v>
      </c>
      <c r="H452">
        <v>4</v>
      </c>
      <c r="I452">
        <v>201</v>
      </c>
      <c r="J452">
        <v>20101</v>
      </c>
      <c r="K452">
        <v>2</v>
      </c>
      <c r="L452">
        <v>2</v>
      </c>
    </row>
    <row r="453" spans="1:12" x14ac:dyDescent="0.2">
      <c r="A453" s="3">
        <v>6</v>
      </c>
      <c r="B453" s="3">
        <v>1</v>
      </c>
      <c r="C453" s="3">
        <v>1</v>
      </c>
      <c r="D453">
        <v>2</v>
      </c>
      <c r="E453">
        <v>210</v>
      </c>
      <c r="F453">
        <v>203</v>
      </c>
      <c r="G453">
        <v>0</v>
      </c>
      <c r="H453">
        <v>2</v>
      </c>
      <c r="I453">
        <v>204</v>
      </c>
      <c r="J453">
        <v>20402</v>
      </c>
      <c r="K453">
        <v>3</v>
      </c>
      <c r="L453">
        <v>1</v>
      </c>
    </row>
    <row r="454" spans="1:12" x14ac:dyDescent="0.2">
      <c r="A454" s="3">
        <v>6</v>
      </c>
      <c r="B454" s="3">
        <v>1</v>
      </c>
      <c r="C454" s="3">
        <v>2</v>
      </c>
      <c r="D454">
        <v>2</v>
      </c>
      <c r="E454">
        <v>204</v>
      </c>
      <c r="F454">
        <v>204</v>
      </c>
      <c r="G454">
        <v>0</v>
      </c>
      <c r="H454">
        <v>5</v>
      </c>
      <c r="I454">
        <v>206</v>
      </c>
      <c r="J454">
        <v>20605</v>
      </c>
      <c r="K454">
        <v>3</v>
      </c>
      <c r="L454">
        <v>2</v>
      </c>
    </row>
    <row r="455" spans="1:12" x14ac:dyDescent="0.2">
      <c r="A455" s="3">
        <v>6</v>
      </c>
      <c r="B455" s="3">
        <v>1</v>
      </c>
      <c r="C455" s="3">
        <v>3</v>
      </c>
      <c r="D455">
        <v>2</v>
      </c>
      <c r="E455">
        <v>212</v>
      </c>
      <c r="F455">
        <v>202</v>
      </c>
      <c r="G455">
        <v>0</v>
      </c>
      <c r="H455">
        <v>1</v>
      </c>
      <c r="I455">
        <v>205</v>
      </c>
      <c r="J455">
        <v>20501</v>
      </c>
      <c r="K455">
        <v>1</v>
      </c>
      <c r="L455">
        <v>1</v>
      </c>
    </row>
    <row r="456" spans="1:12" x14ac:dyDescent="0.2">
      <c r="A456" s="3">
        <v>6</v>
      </c>
      <c r="B456" s="3">
        <v>1</v>
      </c>
      <c r="C456" s="3">
        <v>4</v>
      </c>
      <c r="D456">
        <v>1</v>
      </c>
      <c r="E456">
        <v>114</v>
      </c>
      <c r="F456">
        <v>105</v>
      </c>
      <c r="G456">
        <v>5</v>
      </c>
      <c r="H456">
        <v>6</v>
      </c>
      <c r="I456">
        <v>101</v>
      </c>
      <c r="J456">
        <v>10101</v>
      </c>
      <c r="K456">
        <v>2</v>
      </c>
      <c r="L456">
        <v>1</v>
      </c>
    </row>
    <row r="457" spans="1:12" x14ac:dyDescent="0.2">
      <c r="A457" s="3">
        <v>6</v>
      </c>
      <c r="B457" s="3">
        <v>1</v>
      </c>
      <c r="C457" s="3">
        <v>5</v>
      </c>
      <c r="D457">
        <v>1</v>
      </c>
      <c r="E457">
        <v>103</v>
      </c>
      <c r="F457">
        <v>101</v>
      </c>
      <c r="G457">
        <v>2</v>
      </c>
      <c r="H457">
        <v>6</v>
      </c>
      <c r="I457">
        <v>103</v>
      </c>
      <c r="J457">
        <v>10303</v>
      </c>
      <c r="K457">
        <v>2</v>
      </c>
      <c r="L457">
        <v>2</v>
      </c>
    </row>
    <row r="458" spans="1:12" x14ac:dyDescent="0.2">
      <c r="A458" s="3">
        <v>6</v>
      </c>
      <c r="B458" s="3">
        <v>1</v>
      </c>
      <c r="C458" s="3">
        <v>6</v>
      </c>
      <c r="D458">
        <v>1</v>
      </c>
      <c r="E458">
        <v>113</v>
      </c>
      <c r="F458">
        <v>102</v>
      </c>
      <c r="G458">
        <v>4</v>
      </c>
      <c r="H458">
        <v>6</v>
      </c>
      <c r="I458">
        <v>102</v>
      </c>
      <c r="J458">
        <v>10202</v>
      </c>
      <c r="K458">
        <v>1</v>
      </c>
      <c r="L458">
        <v>2</v>
      </c>
    </row>
    <row r="459" spans="1:12" x14ac:dyDescent="0.2">
      <c r="A459" s="3">
        <v>6</v>
      </c>
      <c r="B459" s="3">
        <v>2</v>
      </c>
      <c r="C459" s="3">
        <v>1</v>
      </c>
      <c r="D459">
        <v>1</v>
      </c>
      <c r="E459">
        <v>102</v>
      </c>
      <c r="F459">
        <v>103</v>
      </c>
      <c r="G459">
        <v>1</v>
      </c>
      <c r="H459">
        <v>6</v>
      </c>
      <c r="I459">
        <v>102</v>
      </c>
      <c r="J459">
        <v>10205</v>
      </c>
      <c r="K459">
        <v>2</v>
      </c>
      <c r="L459">
        <v>1</v>
      </c>
    </row>
    <row r="460" spans="1:12" x14ac:dyDescent="0.2">
      <c r="A460" s="3">
        <v>6</v>
      </c>
      <c r="B460" s="3">
        <v>2</v>
      </c>
      <c r="C460" s="3">
        <v>2</v>
      </c>
      <c r="D460">
        <v>1</v>
      </c>
      <c r="E460">
        <v>114</v>
      </c>
      <c r="F460">
        <v>102</v>
      </c>
      <c r="G460">
        <v>6</v>
      </c>
      <c r="H460">
        <v>6</v>
      </c>
      <c r="I460">
        <v>104</v>
      </c>
      <c r="J460">
        <v>10401</v>
      </c>
      <c r="K460">
        <v>3</v>
      </c>
      <c r="L460">
        <v>2</v>
      </c>
    </row>
    <row r="461" spans="1:12" x14ac:dyDescent="0.2">
      <c r="A461" s="3">
        <v>6</v>
      </c>
      <c r="B461" s="3">
        <v>2</v>
      </c>
      <c r="C461" s="3">
        <v>3</v>
      </c>
      <c r="D461">
        <v>1</v>
      </c>
      <c r="E461">
        <v>109</v>
      </c>
      <c r="F461">
        <v>105</v>
      </c>
      <c r="G461">
        <v>3</v>
      </c>
      <c r="H461">
        <v>6</v>
      </c>
      <c r="I461">
        <v>101</v>
      </c>
      <c r="J461">
        <v>10102</v>
      </c>
      <c r="K461">
        <v>2</v>
      </c>
      <c r="L461">
        <v>2</v>
      </c>
    </row>
    <row r="462" spans="1:12" x14ac:dyDescent="0.2">
      <c r="A462" s="3">
        <v>6</v>
      </c>
      <c r="B462" s="3">
        <v>2</v>
      </c>
      <c r="C462" s="3">
        <v>4</v>
      </c>
      <c r="D462">
        <v>1</v>
      </c>
      <c r="E462">
        <v>108</v>
      </c>
      <c r="F462">
        <v>101</v>
      </c>
      <c r="G462">
        <v>5</v>
      </c>
      <c r="H462">
        <v>6</v>
      </c>
      <c r="I462">
        <v>104</v>
      </c>
      <c r="J462">
        <v>10403</v>
      </c>
      <c r="K462">
        <v>3</v>
      </c>
      <c r="L462">
        <v>1</v>
      </c>
    </row>
    <row r="463" spans="1:12" x14ac:dyDescent="0.2">
      <c r="A463" s="3">
        <v>6</v>
      </c>
      <c r="B463" s="3">
        <v>2</v>
      </c>
      <c r="C463" s="3">
        <v>5</v>
      </c>
      <c r="D463">
        <v>2</v>
      </c>
      <c r="E463">
        <v>202</v>
      </c>
      <c r="F463">
        <v>203</v>
      </c>
      <c r="G463">
        <v>0</v>
      </c>
      <c r="H463">
        <v>4</v>
      </c>
      <c r="I463">
        <v>202</v>
      </c>
      <c r="J463">
        <v>20203</v>
      </c>
      <c r="K463">
        <v>1</v>
      </c>
      <c r="L463">
        <v>2</v>
      </c>
    </row>
    <row r="464" spans="1:12" x14ac:dyDescent="0.2">
      <c r="A464" s="3">
        <v>6</v>
      </c>
      <c r="B464" s="3">
        <v>2</v>
      </c>
      <c r="C464" s="3">
        <v>6</v>
      </c>
      <c r="D464">
        <v>2</v>
      </c>
      <c r="E464">
        <v>209</v>
      </c>
      <c r="F464">
        <v>204</v>
      </c>
      <c r="G464">
        <v>0</v>
      </c>
      <c r="H464">
        <v>2</v>
      </c>
      <c r="I464">
        <v>207</v>
      </c>
      <c r="J464">
        <v>20704</v>
      </c>
      <c r="K464">
        <v>1</v>
      </c>
      <c r="L464">
        <v>1</v>
      </c>
    </row>
    <row r="465" spans="1:12" x14ac:dyDescent="0.2">
      <c r="A465" s="3">
        <v>6</v>
      </c>
      <c r="B465" s="3">
        <v>3</v>
      </c>
      <c r="C465" s="3">
        <v>1</v>
      </c>
      <c r="D465">
        <v>2</v>
      </c>
      <c r="E465">
        <v>205</v>
      </c>
      <c r="F465">
        <v>202</v>
      </c>
      <c r="G465">
        <v>0</v>
      </c>
      <c r="H465">
        <v>3</v>
      </c>
      <c r="I465">
        <v>204</v>
      </c>
      <c r="J465">
        <v>20405</v>
      </c>
      <c r="K465">
        <v>2</v>
      </c>
      <c r="L465">
        <v>2</v>
      </c>
    </row>
    <row r="466" spans="1:12" x14ac:dyDescent="0.2">
      <c r="A466" s="3">
        <v>6</v>
      </c>
      <c r="B466" s="3">
        <v>3</v>
      </c>
      <c r="C466" s="3">
        <v>2</v>
      </c>
      <c r="D466">
        <v>2</v>
      </c>
      <c r="E466">
        <v>203</v>
      </c>
      <c r="F466">
        <v>201</v>
      </c>
      <c r="G466">
        <v>0</v>
      </c>
      <c r="H466">
        <v>5</v>
      </c>
      <c r="I466">
        <v>201</v>
      </c>
      <c r="J466">
        <v>20102</v>
      </c>
      <c r="K466">
        <v>1</v>
      </c>
      <c r="L466">
        <v>1</v>
      </c>
    </row>
    <row r="467" spans="1:12" x14ac:dyDescent="0.2">
      <c r="A467" s="3">
        <v>6</v>
      </c>
      <c r="B467" s="3">
        <v>3</v>
      </c>
      <c r="C467" s="3">
        <v>3</v>
      </c>
      <c r="D467">
        <v>1</v>
      </c>
      <c r="E467">
        <v>101</v>
      </c>
      <c r="F467">
        <v>102</v>
      </c>
      <c r="G467">
        <v>2</v>
      </c>
      <c r="H467">
        <v>6</v>
      </c>
      <c r="I467">
        <v>105</v>
      </c>
      <c r="J467">
        <v>10504</v>
      </c>
      <c r="K467">
        <v>3</v>
      </c>
      <c r="L467">
        <v>2</v>
      </c>
    </row>
    <row r="468" spans="1:12" x14ac:dyDescent="0.2">
      <c r="A468" s="3">
        <v>6</v>
      </c>
      <c r="B468" s="3">
        <v>3</v>
      </c>
      <c r="C468" s="3">
        <v>4</v>
      </c>
      <c r="D468">
        <v>2</v>
      </c>
      <c r="E468">
        <v>207</v>
      </c>
      <c r="F468">
        <v>203</v>
      </c>
      <c r="G468">
        <v>0</v>
      </c>
      <c r="H468">
        <v>2</v>
      </c>
      <c r="I468">
        <v>203</v>
      </c>
      <c r="J468">
        <v>20303</v>
      </c>
      <c r="K468">
        <v>2</v>
      </c>
      <c r="L468">
        <v>2</v>
      </c>
    </row>
    <row r="469" spans="1:12" x14ac:dyDescent="0.2">
      <c r="A469" s="3">
        <v>6</v>
      </c>
      <c r="B469" s="3">
        <v>3</v>
      </c>
      <c r="C469" s="3">
        <v>5</v>
      </c>
      <c r="D469">
        <v>1</v>
      </c>
      <c r="E469">
        <v>112</v>
      </c>
      <c r="F469">
        <v>104</v>
      </c>
      <c r="G469">
        <v>1</v>
      </c>
      <c r="H469">
        <v>6</v>
      </c>
      <c r="I469">
        <v>104</v>
      </c>
      <c r="J469">
        <v>10403</v>
      </c>
      <c r="K469">
        <v>1</v>
      </c>
      <c r="L469">
        <v>1</v>
      </c>
    </row>
    <row r="470" spans="1:12" x14ac:dyDescent="0.2">
      <c r="A470" s="3">
        <v>6</v>
      </c>
      <c r="B470" s="3">
        <v>3</v>
      </c>
      <c r="C470" s="3">
        <v>6</v>
      </c>
      <c r="D470">
        <v>1</v>
      </c>
      <c r="E470">
        <v>111</v>
      </c>
      <c r="F470">
        <v>101</v>
      </c>
      <c r="G470">
        <v>6</v>
      </c>
      <c r="H470">
        <v>6</v>
      </c>
      <c r="I470">
        <v>101</v>
      </c>
      <c r="J470">
        <v>10105</v>
      </c>
      <c r="K470">
        <v>3</v>
      </c>
      <c r="L470">
        <v>2</v>
      </c>
    </row>
    <row r="471" spans="1:12" x14ac:dyDescent="0.2">
      <c r="A471" s="3">
        <v>6</v>
      </c>
      <c r="B471" s="3">
        <v>4</v>
      </c>
      <c r="C471" s="3">
        <v>1</v>
      </c>
      <c r="D471">
        <v>2</v>
      </c>
      <c r="E471">
        <v>208</v>
      </c>
      <c r="F471">
        <v>202</v>
      </c>
      <c r="G471">
        <v>0</v>
      </c>
      <c r="H471">
        <v>5</v>
      </c>
      <c r="I471">
        <v>205</v>
      </c>
      <c r="J471">
        <v>20502</v>
      </c>
      <c r="K471">
        <v>1</v>
      </c>
      <c r="L471">
        <v>1</v>
      </c>
    </row>
    <row r="472" spans="1:12" x14ac:dyDescent="0.2">
      <c r="A472" s="3">
        <v>6</v>
      </c>
      <c r="B472" s="3">
        <v>4</v>
      </c>
      <c r="C472" s="3">
        <v>2</v>
      </c>
      <c r="D472">
        <v>1</v>
      </c>
      <c r="E472">
        <v>106</v>
      </c>
      <c r="F472">
        <v>105</v>
      </c>
      <c r="G472">
        <v>4</v>
      </c>
      <c r="H472">
        <v>6</v>
      </c>
      <c r="I472">
        <v>102</v>
      </c>
      <c r="J472">
        <v>10201</v>
      </c>
      <c r="K472">
        <v>2</v>
      </c>
      <c r="L472">
        <v>1</v>
      </c>
    </row>
    <row r="473" spans="1:12" x14ac:dyDescent="0.2">
      <c r="A473" s="3">
        <v>6</v>
      </c>
      <c r="B473" s="3">
        <v>4</v>
      </c>
      <c r="C473" s="3">
        <v>3</v>
      </c>
      <c r="D473">
        <v>1</v>
      </c>
      <c r="E473">
        <v>104</v>
      </c>
      <c r="F473">
        <v>103</v>
      </c>
      <c r="G473">
        <v>1</v>
      </c>
      <c r="H473">
        <v>6</v>
      </c>
      <c r="I473">
        <v>105</v>
      </c>
      <c r="J473">
        <v>10504</v>
      </c>
      <c r="K473">
        <v>2</v>
      </c>
      <c r="L473">
        <v>2</v>
      </c>
    </row>
    <row r="474" spans="1:12" x14ac:dyDescent="0.2">
      <c r="A474" s="3">
        <v>6</v>
      </c>
      <c r="B474" s="3">
        <v>4</v>
      </c>
      <c r="C474" s="3">
        <v>4</v>
      </c>
      <c r="D474">
        <v>2</v>
      </c>
      <c r="E474">
        <v>208</v>
      </c>
      <c r="F474">
        <v>204</v>
      </c>
      <c r="G474">
        <v>0</v>
      </c>
      <c r="H474">
        <v>3</v>
      </c>
      <c r="I474">
        <v>203</v>
      </c>
      <c r="J474">
        <v>20304</v>
      </c>
      <c r="K474">
        <v>3</v>
      </c>
      <c r="L474">
        <v>2</v>
      </c>
    </row>
    <row r="475" spans="1:12" x14ac:dyDescent="0.2">
      <c r="A475" s="3">
        <v>6</v>
      </c>
      <c r="B475" s="3">
        <v>4</v>
      </c>
      <c r="C475" s="3">
        <v>5</v>
      </c>
      <c r="D475">
        <v>2</v>
      </c>
      <c r="E475">
        <v>203</v>
      </c>
      <c r="F475">
        <v>201</v>
      </c>
      <c r="G475">
        <v>0</v>
      </c>
      <c r="H475">
        <v>4</v>
      </c>
      <c r="I475">
        <v>206</v>
      </c>
      <c r="J475">
        <v>20601</v>
      </c>
      <c r="K475">
        <v>3</v>
      </c>
      <c r="L475">
        <v>1</v>
      </c>
    </row>
    <row r="476" spans="1:12" x14ac:dyDescent="0.2">
      <c r="A476" s="3">
        <v>6</v>
      </c>
      <c r="B476" s="3">
        <v>4</v>
      </c>
      <c r="C476" s="3">
        <v>6</v>
      </c>
      <c r="D476">
        <v>1</v>
      </c>
      <c r="E476">
        <v>112</v>
      </c>
      <c r="F476">
        <v>104</v>
      </c>
      <c r="G476">
        <v>5</v>
      </c>
      <c r="H476">
        <v>6</v>
      </c>
      <c r="I476">
        <v>103</v>
      </c>
      <c r="J476">
        <v>10302</v>
      </c>
      <c r="K476">
        <v>1</v>
      </c>
      <c r="L476">
        <v>1</v>
      </c>
    </row>
    <row r="477" spans="1:12" x14ac:dyDescent="0.2">
      <c r="A477" s="3">
        <v>6</v>
      </c>
      <c r="B477" s="3">
        <v>5</v>
      </c>
      <c r="C477" s="3">
        <v>1</v>
      </c>
      <c r="D477">
        <v>2</v>
      </c>
      <c r="E477">
        <v>201</v>
      </c>
      <c r="F477">
        <v>203</v>
      </c>
      <c r="G477">
        <v>0</v>
      </c>
      <c r="H477">
        <v>1</v>
      </c>
      <c r="I477">
        <v>201</v>
      </c>
      <c r="J477">
        <v>20105</v>
      </c>
      <c r="K477">
        <v>1</v>
      </c>
      <c r="L477">
        <v>2</v>
      </c>
    </row>
    <row r="478" spans="1:12" x14ac:dyDescent="0.2">
      <c r="A478" s="3">
        <v>6</v>
      </c>
      <c r="B478" s="3">
        <v>5</v>
      </c>
      <c r="C478" s="3">
        <v>2</v>
      </c>
      <c r="D478">
        <v>1</v>
      </c>
      <c r="E478">
        <v>105</v>
      </c>
      <c r="F478">
        <v>105</v>
      </c>
      <c r="G478">
        <v>2</v>
      </c>
      <c r="H478">
        <v>6</v>
      </c>
      <c r="I478">
        <v>101</v>
      </c>
      <c r="J478">
        <v>10105</v>
      </c>
      <c r="K478">
        <v>3</v>
      </c>
      <c r="L478">
        <v>2</v>
      </c>
    </row>
    <row r="479" spans="1:12" x14ac:dyDescent="0.2">
      <c r="A479" s="3">
        <v>6</v>
      </c>
      <c r="B479" s="3">
        <v>5</v>
      </c>
      <c r="C479" s="3">
        <v>3</v>
      </c>
      <c r="D479">
        <v>2</v>
      </c>
      <c r="E479">
        <v>206</v>
      </c>
      <c r="F479">
        <v>204</v>
      </c>
      <c r="G479">
        <v>0</v>
      </c>
      <c r="H479">
        <v>4</v>
      </c>
      <c r="I479">
        <v>204</v>
      </c>
      <c r="J479">
        <v>20404</v>
      </c>
      <c r="K479">
        <v>2</v>
      </c>
      <c r="L479">
        <v>1</v>
      </c>
    </row>
    <row r="480" spans="1:12" x14ac:dyDescent="0.2">
      <c r="A480" s="3">
        <v>6</v>
      </c>
      <c r="B480" s="3">
        <v>5</v>
      </c>
      <c r="C480" s="3">
        <v>4</v>
      </c>
      <c r="D480">
        <v>2</v>
      </c>
      <c r="E480">
        <v>205</v>
      </c>
      <c r="F480">
        <v>202</v>
      </c>
      <c r="G480">
        <v>0</v>
      </c>
      <c r="H480">
        <v>5</v>
      </c>
      <c r="I480">
        <v>206</v>
      </c>
      <c r="J480">
        <v>20601</v>
      </c>
      <c r="K480">
        <v>1</v>
      </c>
      <c r="L480">
        <v>1</v>
      </c>
    </row>
    <row r="481" spans="1:12" x14ac:dyDescent="0.2">
      <c r="A481" s="3">
        <v>6</v>
      </c>
      <c r="B481" s="3">
        <v>5</v>
      </c>
      <c r="C481" s="3">
        <v>5</v>
      </c>
      <c r="D481">
        <v>1</v>
      </c>
      <c r="E481">
        <v>103</v>
      </c>
      <c r="F481">
        <v>101</v>
      </c>
      <c r="G481">
        <v>3</v>
      </c>
      <c r="H481">
        <v>6</v>
      </c>
      <c r="I481">
        <v>103</v>
      </c>
      <c r="J481">
        <v>10302</v>
      </c>
      <c r="K481">
        <v>3</v>
      </c>
      <c r="L481">
        <v>1</v>
      </c>
    </row>
    <row r="482" spans="1:12" x14ac:dyDescent="0.2">
      <c r="A482" s="3">
        <v>6</v>
      </c>
      <c r="B482" s="3">
        <v>5</v>
      </c>
      <c r="C482" s="3">
        <v>6</v>
      </c>
      <c r="D482">
        <v>2</v>
      </c>
      <c r="E482">
        <v>204</v>
      </c>
      <c r="F482">
        <v>201</v>
      </c>
      <c r="G482">
        <v>0</v>
      </c>
      <c r="H482">
        <v>2</v>
      </c>
      <c r="I482">
        <v>205</v>
      </c>
      <c r="J482">
        <v>20502</v>
      </c>
      <c r="K482">
        <v>2</v>
      </c>
      <c r="L482">
        <v>2</v>
      </c>
    </row>
    <row r="483" spans="1:12" x14ac:dyDescent="0.2">
      <c r="A483" s="3">
        <v>6</v>
      </c>
      <c r="B483" s="3">
        <v>6</v>
      </c>
      <c r="C483" s="3">
        <v>1</v>
      </c>
      <c r="D483">
        <v>2</v>
      </c>
      <c r="E483">
        <v>208</v>
      </c>
      <c r="F483">
        <v>204</v>
      </c>
      <c r="G483">
        <v>0</v>
      </c>
      <c r="H483">
        <v>2</v>
      </c>
      <c r="I483">
        <v>204</v>
      </c>
      <c r="J483">
        <v>20404</v>
      </c>
      <c r="K483">
        <v>1</v>
      </c>
      <c r="L483">
        <v>2</v>
      </c>
    </row>
    <row r="484" spans="1:12" x14ac:dyDescent="0.2">
      <c r="A484" s="3">
        <v>6</v>
      </c>
      <c r="B484" s="3">
        <v>6</v>
      </c>
      <c r="C484" s="3">
        <v>2</v>
      </c>
      <c r="D484">
        <v>2</v>
      </c>
      <c r="E484">
        <v>205</v>
      </c>
      <c r="F484">
        <v>203</v>
      </c>
      <c r="G484">
        <v>0</v>
      </c>
      <c r="H484">
        <v>4</v>
      </c>
      <c r="I484">
        <v>205</v>
      </c>
      <c r="J484">
        <v>20505</v>
      </c>
      <c r="K484">
        <v>1</v>
      </c>
      <c r="L484">
        <v>1</v>
      </c>
    </row>
    <row r="485" spans="1:12" x14ac:dyDescent="0.2">
      <c r="A485" s="3">
        <v>6</v>
      </c>
      <c r="B485" s="3">
        <v>6</v>
      </c>
      <c r="C485" s="3">
        <v>3</v>
      </c>
      <c r="D485">
        <v>2</v>
      </c>
      <c r="E485">
        <v>210</v>
      </c>
      <c r="F485">
        <v>202</v>
      </c>
      <c r="G485">
        <v>0</v>
      </c>
      <c r="H485">
        <v>5</v>
      </c>
      <c r="I485">
        <v>202</v>
      </c>
      <c r="J485">
        <v>20201</v>
      </c>
      <c r="K485">
        <v>2</v>
      </c>
      <c r="L485">
        <v>1</v>
      </c>
    </row>
    <row r="486" spans="1:12" x14ac:dyDescent="0.2">
      <c r="A486" s="3">
        <v>6</v>
      </c>
      <c r="B486" s="3">
        <v>6</v>
      </c>
      <c r="C486" s="3">
        <v>4</v>
      </c>
      <c r="D486">
        <v>1</v>
      </c>
      <c r="E486">
        <v>102</v>
      </c>
      <c r="F486">
        <v>104</v>
      </c>
      <c r="G486">
        <v>2</v>
      </c>
      <c r="H486">
        <v>6</v>
      </c>
      <c r="I486">
        <v>105</v>
      </c>
      <c r="J486">
        <v>10504</v>
      </c>
      <c r="K486">
        <v>2</v>
      </c>
      <c r="L486">
        <v>2</v>
      </c>
    </row>
    <row r="487" spans="1:12" x14ac:dyDescent="0.2">
      <c r="A487" s="3">
        <v>6</v>
      </c>
      <c r="B487" s="3">
        <v>6</v>
      </c>
      <c r="C487" s="3">
        <v>5</v>
      </c>
      <c r="D487">
        <v>1</v>
      </c>
      <c r="E487">
        <v>103</v>
      </c>
      <c r="F487">
        <v>105</v>
      </c>
      <c r="G487">
        <v>5</v>
      </c>
      <c r="H487">
        <v>6</v>
      </c>
      <c r="I487">
        <v>104</v>
      </c>
      <c r="J487">
        <v>10402</v>
      </c>
      <c r="K487">
        <v>3</v>
      </c>
      <c r="L487">
        <v>2</v>
      </c>
    </row>
    <row r="488" spans="1:12" x14ac:dyDescent="0.2">
      <c r="A488" s="3">
        <v>6</v>
      </c>
      <c r="B488" s="3">
        <v>6</v>
      </c>
      <c r="C488" s="3">
        <v>6</v>
      </c>
      <c r="D488">
        <v>1</v>
      </c>
      <c r="E488">
        <v>106</v>
      </c>
      <c r="F488">
        <v>103</v>
      </c>
      <c r="G488">
        <v>4</v>
      </c>
      <c r="H488">
        <v>6</v>
      </c>
      <c r="I488">
        <v>103</v>
      </c>
      <c r="J488">
        <v>10303</v>
      </c>
      <c r="K488">
        <v>2</v>
      </c>
      <c r="L488">
        <v>1</v>
      </c>
    </row>
    <row r="489" spans="1:12" x14ac:dyDescent="0.2">
      <c r="A489" s="3">
        <v>6</v>
      </c>
      <c r="B489" s="3">
        <v>7</v>
      </c>
      <c r="C489" s="3">
        <v>1</v>
      </c>
      <c r="D489">
        <v>1</v>
      </c>
      <c r="E489">
        <v>106</v>
      </c>
      <c r="F489">
        <v>102</v>
      </c>
      <c r="G489">
        <v>6</v>
      </c>
      <c r="H489">
        <v>6</v>
      </c>
      <c r="I489">
        <v>104</v>
      </c>
      <c r="J489">
        <v>10401</v>
      </c>
      <c r="K489">
        <v>1</v>
      </c>
      <c r="L489">
        <v>1</v>
      </c>
    </row>
    <row r="490" spans="1:12" x14ac:dyDescent="0.2">
      <c r="A490" s="3">
        <v>6</v>
      </c>
      <c r="B490" s="3">
        <v>7</v>
      </c>
      <c r="C490" s="3">
        <v>2</v>
      </c>
      <c r="D490">
        <v>1</v>
      </c>
      <c r="E490">
        <v>101</v>
      </c>
      <c r="F490">
        <v>104</v>
      </c>
      <c r="G490">
        <v>5</v>
      </c>
      <c r="H490">
        <v>6</v>
      </c>
      <c r="I490">
        <v>102</v>
      </c>
      <c r="J490">
        <v>10204</v>
      </c>
      <c r="K490">
        <v>3</v>
      </c>
      <c r="L490">
        <v>2</v>
      </c>
    </row>
    <row r="491" spans="1:12" x14ac:dyDescent="0.2">
      <c r="A491" s="3">
        <v>6</v>
      </c>
      <c r="B491" s="3">
        <v>7</v>
      </c>
      <c r="C491" s="3">
        <v>3</v>
      </c>
      <c r="D491">
        <v>2</v>
      </c>
      <c r="E491">
        <v>201</v>
      </c>
      <c r="F491">
        <v>202</v>
      </c>
      <c r="G491">
        <v>0</v>
      </c>
      <c r="H491">
        <v>2</v>
      </c>
      <c r="I491">
        <v>201</v>
      </c>
      <c r="J491">
        <v>20103</v>
      </c>
      <c r="K491">
        <v>1</v>
      </c>
      <c r="L491">
        <v>1</v>
      </c>
    </row>
    <row r="492" spans="1:12" x14ac:dyDescent="0.2">
      <c r="A492" s="3">
        <v>6</v>
      </c>
      <c r="B492" s="3">
        <v>7</v>
      </c>
      <c r="C492" s="3">
        <v>4</v>
      </c>
      <c r="D492">
        <v>2</v>
      </c>
      <c r="E492">
        <v>211</v>
      </c>
      <c r="F492">
        <v>201</v>
      </c>
      <c r="G492">
        <v>0</v>
      </c>
      <c r="H492">
        <v>3</v>
      </c>
      <c r="I492">
        <v>207</v>
      </c>
      <c r="J492">
        <v>20701</v>
      </c>
      <c r="K492">
        <v>2</v>
      </c>
      <c r="L492">
        <v>2</v>
      </c>
    </row>
    <row r="493" spans="1:12" x14ac:dyDescent="0.2">
      <c r="A493" s="3">
        <v>6</v>
      </c>
      <c r="B493" s="3">
        <v>7</v>
      </c>
      <c r="C493" s="3">
        <v>5</v>
      </c>
      <c r="D493">
        <v>2</v>
      </c>
      <c r="E493">
        <v>207</v>
      </c>
      <c r="F493">
        <v>203</v>
      </c>
      <c r="G493">
        <v>0</v>
      </c>
      <c r="H493">
        <v>1</v>
      </c>
      <c r="I493">
        <v>206</v>
      </c>
      <c r="J493">
        <v>20605</v>
      </c>
      <c r="K493">
        <v>2</v>
      </c>
      <c r="L493">
        <v>1</v>
      </c>
    </row>
    <row r="494" spans="1:12" x14ac:dyDescent="0.2">
      <c r="A494" s="3">
        <v>6</v>
      </c>
      <c r="B494" s="3">
        <v>7</v>
      </c>
      <c r="C494" s="3">
        <v>6</v>
      </c>
      <c r="D494">
        <v>1</v>
      </c>
      <c r="E494">
        <v>102</v>
      </c>
      <c r="F494">
        <v>103</v>
      </c>
      <c r="G494">
        <v>4</v>
      </c>
      <c r="H494">
        <v>6</v>
      </c>
      <c r="I494">
        <v>105</v>
      </c>
      <c r="J494">
        <v>10503</v>
      </c>
      <c r="K494">
        <v>3</v>
      </c>
      <c r="L494">
        <v>2</v>
      </c>
    </row>
    <row r="495" spans="1:12" x14ac:dyDescent="0.2">
      <c r="A495" s="3">
        <v>6</v>
      </c>
      <c r="B495" s="3">
        <v>8</v>
      </c>
      <c r="C495" s="3">
        <v>1</v>
      </c>
      <c r="D495">
        <v>1</v>
      </c>
      <c r="E495">
        <v>113</v>
      </c>
      <c r="F495">
        <v>104</v>
      </c>
      <c r="G495">
        <v>3</v>
      </c>
      <c r="H495">
        <v>6</v>
      </c>
      <c r="I495">
        <v>104</v>
      </c>
      <c r="J495">
        <v>10402</v>
      </c>
      <c r="K495">
        <v>1</v>
      </c>
      <c r="L495">
        <v>2</v>
      </c>
    </row>
    <row r="496" spans="1:12" x14ac:dyDescent="0.2">
      <c r="A496" s="3">
        <v>6</v>
      </c>
      <c r="B496" s="3">
        <v>8</v>
      </c>
      <c r="C496" s="3">
        <v>2</v>
      </c>
      <c r="D496">
        <v>1</v>
      </c>
      <c r="E496">
        <v>107</v>
      </c>
      <c r="F496">
        <v>101</v>
      </c>
      <c r="G496">
        <v>6</v>
      </c>
      <c r="H496">
        <v>6</v>
      </c>
      <c r="I496">
        <v>105</v>
      </c>
      <c r="J496">
        <v>10505</v>
      </c>
      <c r="K496">
        <v>2</v>
      </c>
      <c r="L496">
        <v>2</v>
      </c>
    </row>
    <row r="497" spans="1:12" x14ac:dyDescent="0.2">
      <c r="A497" s="3">
        <v>6</v>
      </c>
      <c r="B497" s="3">
        <v>8</v>
      </c>
      <c r="C497" s="3">
        <v>3</v>
      </c>
      <c r="D497">
        <v>1</v>
      </c>
      <c r="E497">
        <v>108</v>
      </c>
      <c r="F497">
        <v>103</v>
      </c>
      <c r="G497">
        <v>2</v>
      </c>
      <c r="H497">
        <v>6</v>
      </c>
      <c r="I497">
        <v>102</v>
      </c>
      <c r="J497">
        <v>10201</v>
      </c>
      <c r="K497">
        <v>2</v>
      </c>
      <c r="L497">
        <v>1</v>
      </c>
    </row>
    <row r="498" spans="1:12" x14ac:dyDescent="0.2">
      <c r="A498" s="3">
        <v>6</v>
      </c>
      <c r="B498" s="3">
        <v>8</v>
      </c>
      <c r="C498" s="3">
        <v>4</v>
      </c>
      <c r="D498">
        <v>2</v>
      </c>
      <c r="E498">
        <v>202</v>
      </c>
      <c r="F498">
        <v>203</v>
      </c>
      <c r="G498">
        <v>0</v>
      </c>
      <c r="H498">
        <v>4</v>
      </c>
      <c r="I498">
        <v>207</v>
      </c>
      <c r="J498">
        <v>20702</v>
      </c>
      <c r="K498">
        <v>3</v>
      </c>
      <c r="L498">
        <v>1</v>
      </c>
    </row>
    <row r="499" spans="1:12" x14ac:dyDescent="0.2">
      <c r="A499" s="3">
        <v>6</v>
      </c>
      <c r="B499" s="3">
        <v>8</v>
      </c>
      <c r="C499" s="3">
        <v>5</v>
      </c>
      <c r="D499">
        <v>2</v>
      </c>
      <c r="E499">
        <v>210</v>
      </c>
      <c r="F499">
        <v>202</v>
      </c>
      <c r="G499">
        <v>0</v>
      </c>
      <c r="H499">
        <v>3</v>
      </c>
      <c r="I499">
        <v>202</v>
      </c>
      <c r="J499">
        <v>20205</v>
      </c>
      <c r="K499">
        <v>1</v>
      </c>
      <c r="L499">
        <v>2</v>
      </c>
    </row>
    <row r="500" spans="1:12" x14ac:dyDescent="0.2">
      <c r="A500" s="3">
        <v>6</v>
      </c>
      <c r="B500" s="3">
        <v>8</v>
      </c>
      <c r="C500" s="3">
        <v>6</v>
      </c>
      <c r="D500">
        <v>2</v>
      </c>
      <c r="E500">
        <v>209</v>
      </c>
      <c r="F500">
        <v>204</v>
      </c>
      <c r="G500">
        <v>0</v>
      </c>
      <c r="H500">
        <v>1</v>
      </c>
      <c r="I500">
        <v>205</v>
      </c>
      <c r="J500">
        <v>20503</v>
      </c>
      <c r="K500">
        <v>3</v>
      </c>
      <c r="L500">
        <v>2</v>
      </c>
    </row>
    <row r="501" spans="1:12" x14ac:dyDescent="0.2">
      <c r="A501" s="3">
        <v>6</v>
      </c>
      <c r="B501" s="3">
        <v>9</v>
      </c>
      <c r="C501" s="3">
        <v>1</v>
      </c>
      <c r="D501">
        <v>2</v>
      </c>
      <c r="E501">
        <v>206</v>
      </c>
      <c r="F501">
        <v>201</v>
      </c>
      <c r="G501">
        <v>0</v>
      </c>
      <c r="H501">
        <v>5</v>
      </c>
      <c r="I501">
        <v>202</v>
      </c>
      <c r="J501">
        <v>20201</v>
      </c>
      <c r="K501">
        <v>3</v>
      </c>
      <c r="L501">
        <v>1</v>
      </c>
    </row>
    <row r="502" spans="1:12" x14ac:dyDescent="0.2">
      <c r="A502" s="3">
        <v>6</v>
      </c>
      <c r="B502" s="3">
        <v>9</v>
      </c>
      <c r="C502" s="3">
        <v>2</v>
      </c>
      <c r="D502">
        <v>1</v>
      </c>
      <c r="E502">
        <v>114</v>
      </c>
      <c r="F502">
        <v>101</v>
      </c>
      <c r="G502">
        <v>4</v>
      </c>
      <c r="H502">
        <v>6</v>
      </c>
      <c r="I502">
        <v>102</v>
      </c>
      <c r="J502">
        <v>10205</v>
      </c>
      <c r="K502">
        <v>3</v>
      </c>
      <c r="L502">
        <v>2</v>
      </c>
    </row>
    <row r="503" spans="1:12" x14ac:dyDescent="0.2">
      <c r="A503" s="3">
        <v>6</v>
      </c>
      <c r="B503" s="3">
        <v>9</v>
      </c>
      <c r="C503" s="3">
        <v>3</v>
      </c>
      <c r="D503">
        <v>1</v>
      </c>
      <c r="E503">
        <v>107</v>
      </c>
      <c r="F503">
        <v>102</v>
      </c>
      <c r="G503">
        <v>3</v>
      </c>
      <c r="H503">
        <v>6</v>
      </c>
      <c r="I503">
        <v>103</v>
      </c>
      <c r="J503">
        <v>10304</v>
      </c>
      <c r="K503">
        <v>1</v>
      </c>
      <c r="L503">
        <v>1</v>
      </c>
    </row>
    <row r="504" spans="1:12" x14ac:dyDescent="0.2">
      <c r="A504" s="3">
        <v>6</v>
      </c>
      <c r="B504" s="3">
        <v>9</v>
      </c>
      <c r="C504" s="3">
        <v>4</v>
      </c>
      <c r="D504">
        <v>1</v>
      </c>
      <c r="E504">
        <v>111</v>
      </c>
      <c r="F504">
        <v>105</v>
      </c>
      <c r="G504">
        <v>5</v>
      </c>
      <c r="H504">
        <v>6</v>
      </c>
      <c r="I504">
        <v>101</v>
      </c>
      <c r="J504">
        <v>10103</v>
      </c>
      <c r="K504">
        <v>2</v>
      </c>
      <c r="L504">
        <v>1</v>
      </c>
    </row>
    <row r="505" spans="1:12" x14ac:dyDescent="0.2">
      <c r="A505" s="3">
        <v>6</v>
      </c>
      <c r="B505" s="3">
        <v>9</v>
      </c>
      <c r="C505" s="3">
        <v>5</v>
      </c>
      <c r="D505">
        <v>1</v>
      </c>
      <c r="E505">
        <v>104</v>
      </c>
      <c r="F505">
        <v>102</v>
      </c>
      <c r="G505">
        <v>1</v>
      </c>
      <c r="H505">
        <v>6</v>
      </c>
      <c r="I505">
        <v>105</v>
      </c>
      <c r="J505">
        <v>10501</v>
      </c>
      <c r="K505">
        <v>1</v>
      </c>
      <c r="L505">
        <v>1</v>
      </c>
    </row>
    <row r="506" spans="1:12" x14ac:dyDescent="0.2">
      <c r="A506" s="3">
        <v>6</v>
      </c>
      <c r="B506" s="3">
        <v>9</v>
      </c>
      <c r="C506" s="3">
        <v>6</v>
      </c>
      <c r="D506">
        <v>2</v>
      </c>
      <c r="E506">
        <v>203</v>
      </c>
      <c r="F506">
        <v>204</v>
      </c>
      <c r="G506">
        <v>0</v>
      </c>
      <c r="H506">
        <v>2</v>
      </c>
      <c r="I506">
        <v>203</v>
      </c>
      <c r="J506">
        <v>20304</v>
      </c>
      <c r="K506">
        <v>2</v>
      </c>
      <c r="L506">
        <v>2</v>
      </c>
    </row>
    <row r="507" spans="1:12" x14ac:dyDescent="0.2">
      <c r="A507" s="3">
        <v>6</v>
      </c>
      <c r="B507" s="3">
        <v>10</v>
      </c>
      <c r="C507" s="3">
        <v>1</v>
      </c>
      <c r="D507">
        <v>2</v>
      </c>
      <c r="E507">
        <v>212</v>
      </c>
      <c r="F507">
        <v>203</v>
      </c>
      <c r="G507">
        <v>0</v>
      </c>
      <c r="H507">
        <v>3</v>
      </c>
      <c r="I507">
        <v>204</v>
      </c>
      <c r="J507">
        <v>20405</v>
      </c>
      <c r="K507">
        <v>1</v>
      </c>
      <c r="L507">
        <v>2</v>
      </c>
    </row>
    <row r="508" spans="1:12" x14ac:dyDescent="0.2">
      <c r="A508" s="3">
        <v>6</v>
      </c>
      <c r="B508" s="3">
        <v>10</v>
      </c>
      <c r="C508" s="3">
        <v>2</v>
      </c>
      <c r="D508">
        <v>1</v>
      </c>
      <c r="E508">
        <v>109</v>
      </c>
      <c r="F508">
        <v>105</v>
      </c>
      <c r="G508">
        <v>4</v>
      </c>
      <c r="H508">
        <v>6</v>
      </c>
      <c r="I508">
        <v>103</v>
      </c>
      <c r="J508">
        <v>10303</v>
      </c>
      <c r="K508">
        <v>1</v>
      </c>
      <c r="L508">
        <v>2</v>
      </c>
    </row>
    <row r="509" spans="1:12" x14ac:dyDescent="0.2">
      <c r="A509" s="3">
        <v>6</v>
      </c>
      <c r="B509" s="3">
        <v>10</v>
      </c>
      <c r="C509" s="3">
        <v>3</v>
      </c>
      <c r="D509">
        <v>2</v>
      </c>
      <c r="E509">
        <v>201</v>
      </c>
      <c r="F509">
        <v>204</v>
      </c>
      <c r="G509">
        <v>0</v>
      </c>
      <c r="H509">
        <v>5</v>
      </c>
      <c r="I509">
        <v>205</v>
      </c>
      <c r="J509">
        <v>20503</v>
      </c>
      <c r="K509">
        <v>3</v>
      </c>
      <c r="L509">
        <v>1</v>
      </c>
    </row>
    <row r="510" spans="1:12" x14ac:dyDescent="0.2">
      <c r="A510" s="3">
        <v>6</v>
      </c>
      <c r="B510" s="3">
        <v>10</v>
      </c>
      <c r="C510" s="3">
        <v>4</v>
      </c>
      <c r="D510">
        <v>2</v>
      </c>
      <c r="E510">
        <v>209</v>
      </c>
      <c r="F510">
        <v>201</v>
      </c>
      <c r="G510">
        <v>0</v>
      </c>
      <c r="H510">
        <v>4</v>
      </c>
      <c r="I510">
        <v>203</v>
      </c>
      <c r="J510">
        <v>20302</v>
      </c>
      <c r="K510">
        <v>3</v>
      </c>
      <c r="L510">
        <v>1</v>
      </c>
    </row>
    <row r="511" spans="1:12" x14ac:dyDescent="0.2">
      <c r="A511" s="3">
        <v>6</v>
      </c>
      <c r="B511" s="3">
        <v>10</v>
      </c>
      <c r="C511" s="3">
        <v>5</v>
      </c>
      <c r="D511">
        <v>1</v>
      </c>
      <c r="E511">
        <v>105</v>
      </c>
      <c r="F511">
        <v>101</v>
      </c>
      <c r="G511">
        <v>6</v>
      </c>
      <c r="H511">
        <v>6</v>
      </c>
      <c r="I511">
        <v>104</v>
      </c>
      <c r="J511">
        <v>10404</v>
      </c>
      <c r="K511">
        <v>2</v>
      </c>
      <c r="L511">
        <v>1</v>
      </c>
    </row>
    <row r="512" spans="1:12" x14ac:dyDescent="0.2">
      <c r="A512" s="3">
        <v>6</v>
      </c>
      <c r="B512" s="3">
        <v>10</v>
      </c>
      <c r="C512" s="3">
        <v>6</v>
      </c>
      <c r="D512">
        <v>1</v>
      </c>
      <c r="E512">
        <v>110</v>
      </c>
      <c r="F512">
        <v>103</v>
      </c>
      <c r="G512">
        <v>1</v>
      </c>
      <c r="H512">
        <v>6</v>
      </c>
      <c r="I512">
        <v>101</v>
      </c>
      <c r="J512">
        <v>10102</v>
      </c>
      <c r="K512">
        <v>2</v>
      </c>
      <c r="L512">
        <v>2</v>
      </c>
    </row>
    <row r="513" spans="1:12" x14ac:dyDescent="0.2">
      <c r="A513" s="3">
        <v>6</v>
      </c>
      <c r="B513" s="3">
        <v>11</v>
      </c>
      <c r="C513" s="3">
        <v>1</v>
      </c>
      <c r="D513">
        <v>1</v>
      </c>
      <c r="E513">
        <v>112</v>
      </c>
      <c r="F513">
        <v>102</v>
      </c>
      <c r="G513">
        <v>6</v>
      </c>
      <c r="H513">
        <v>6</v>
      </c>
      <c r="I513">
        <v>103</v>
      </c>
      <c r="J513">
        <v>10305</v>
      </c>
      <c r="K513">
        <v>1</v>
      </c>
      <c r="L513">
        <v>1</v>
      </c>
    </row>
    <row r="514" spans="1:12" x14ac:dyDescent="0.2">
      <c r="A514" s="3">
        <v>6</v>
      </c>
      <c r="B514" s="3">
        <v>11</v>
      </c>
      <c r="C514" s="3">
        <v>2</v>
      </c>
      <c r="D514">
        <v>2</v>
      </c>
      <c r="E514">
        <v>201</v>
      </c>
      <c r="F514">
        <v>204</v>
      </c>
      <c r="G514">
        <v>0</v>
      </c>
      <c r="H514">
        <v>1</v>
      </c>
      <c r="I514">
        <v>203</v>
      </c>
      <c r="J514">
        <v>20303</v>
      </c>
      <c r="K514">
        <v>3</v>
      </c>
      <c r="L514">
        <v>2</v>
      </c>
    </row>
    <row r="515" spans="1:12" x14ac:dyDescent="0.2">
      <c r="A515" s="3">
        <v>6</v>
      </c>
      <c r="B515" s="3">
        <v>11</v>
      </c>
      <c r="C515" s="3">
        <v>3</v>
      </c>
      <c r="D515">
        <v>1</v>
      </c>
      <c r="E515">
        <v>111</v>
      </c>
      <c r="F515">
        <v>103</v>
      </c>
      <c r="G515">
        <v>1</v>
      </c>
      <c r="H515">
        <v>6</v>
      </c>
      <c r="I515">
        <v>102</v>
      </c>
      <c r="J515">
        <v>10201</v>
      </c>
      <c r="K515">
        <v>1</v>
      </c>
      <c r="L515">
        <v>1</v>
      </c>
    </row>
    <row r="516" spans="1:12" x14ac:dyDescent="0.2">
      <c r="A516" s="3">
        <v>6</v>
      </c>
      <c r="B516" s="3">
        <v>11</v>
      </c>
      <c r="C516" s="3">
        <v>4</v>
      </c>
      <c r="D516">
        <v>1</v>
      </c>
      <c r="E516">
        <v>109</v>
      </c>
      <c r="F516">
        <v>101</v>
      </c>
      <c r="G516">
        <v>3</v>
      </c>
      <c r="H516">
        <v>6</v>
      </c>
      <c r="I516">
        <v>101</v>
      </c>
      <c r="J516">
        <v>10103</v>
      </c>
      <c r="K516">
        <v>3</v>
      </c>
      <c r="L516">
        <v>1</v>
      </c>
    </row>
    <row r="517" spans="1:12" x14ac:dyDescent="0.2">
      <c r="A517" s="3">
        <v>6</v>
      </c>
      <c r="B517" s="3">
        <v>11</v>
      </c>
      <c r="C517" s="3">
        <v>5</v>
      </c>
      <c r="D517">
        <v>2</v>
      </c>
      <c r="E517">
        <v>204</v>
      </c>
      <c r="F517">
        <v>201</v>
      </c>
      <c r="G517">
        <v>0</v>
      </c>
      <c r="H517">
        <v>3</v>
      </c>
      <c r="I517">
        <v>206</v>
      </c>
      <c r="J517">
        <v>20602</v>
      </c>
      <c r="K517">
        <v>2</v>
      </c>
      <c r="L517">
        <v>2</v>
      </c>
    </row>
    <row r="518" spans="1:12" x14ac:dyDescent="0.2">
      <c r="A518" s="3">
        <v>6</v>
      </c>
      <c r="B518" s="3">
        <v>11</v>
      </c>
      <c r="C518" s="3">
        <v>6</v>
      </c>
      <c r="D518">
        <v>2</v>
      </c>
      <c r="E518">
        <v>205</v>
      </c>
      <c r="F518">
        <v>204</v>
      </c>
      <c r="G518">
        <v>0</v>
      </c>
      <c r="H518">
        <v>1</v>
      </c>
      <c r="I518">
        <v>202</v>
      </c>
      <c r="J518">
        <v>20202</v>
      </c>
      <c r="K518">
        <v>2</v>
      </c>
      <c r="L518">
        <v>1</v>
      </c>
    </row>
    <row r="519" spans="1:12" x14ac:dyDescent="0.2">
      <c r="A519" s="3">
        <v>6</v>
      </c>
      <c r="B519" s="3">
        <v>12</v>
      </c>
      <c r="C519" s="3">
        <v>1</v>
      </c>
      <c r="D519">
        <v>2</v>
      </c>
      <c r="E519">
        <v>205</v>
      </c>
      <c r="F519">
        <v>201</v>
      </c>
      <c r="G519">
        <v>0</v>
      </c>
      <c r="H519">
        <v>5</v>
      </c>
      <c r="I519">
        <v>202</v>
      </c>
      <c r="J519">
        <v>20203</v>
      </c>
      <c r="K519">
        <v>1</v>
      </c>
      <c r="L519">
        <v>2</v>
      </c>
    </row>
    <row r="520" spans="1:12" x14ac:dyDescent="0.2">
      <c r="A520" s="3">
        <v>6</v>
      </c>
      <c r="B520" s="3">
        <v>12</v>
      </c>
      <c r="C520" s="3">
        <v>2</v>
      </c>
      <c r="D520">
        <v>2</v>
      </c>
      <c r="E520">
        <v>204</v>
      </c>
      <c r="F520">
        <v>202</v>
      </c>
      <c r="G520">
        <v>0</v>
      </c>
      <c r="H520">
        <v>1</v>
      </c>
      <c r="I520">
        <v>206</v>
      </c>
      <c r="J520">
        <v>20604</v>
      </c>
      <c r="K520">
        <v>2</v>
      </c>
      <c r="L520">
        <v>1</v>
      </c>
    </row>
    <row r="521" spans="1:12" x14ac:dyDescent="0.2">
      <c r="A521" s="3">
        <v>6</v>
      </c>
      <c r="B521" s="3">
        <v>12</v>
      </c>
      <c r="C521" s="3">
        <v>3</v>
      </c>
      <c r="D521">
        <v>2</v>
      </c>
      <c r="E521">
        <v>207</v>
      </c>
      <c r="F521">
        <v>204</v>
      </c>
      <c r="G521">
        <v>0</v>
      </c>
      <c r="H521">
        <v>4</v>
      </c>
      <c r="I521">
        <v>201</v>
      </c>
      <c r="J521">
        <v>20102</v>
      </c>
      <c r="K521">
        <v>1</v>
      </c>
      <c r="L521">
        <v>2</v>
      </c>
    </row>
    <row r="522" spans="1:12" x14ac:dyDescent="0.2">
      <c r="A522" s="3">
        <v>6</v>
      </c>
      <c r="B522" s="3">
        <v>12</v>
      </c>
      <c r="C522" s="3">
        <v>4</v>
      </c>
      <c r="D522">
        <v>1</v>
      </c>
      <c r="E522">
        <v>109</v>
      </c>
      <c r="F522">
        <v>103</v>
      </c>
      <c r="G522">
        <v>2</v>
      </c>
      <c r="H522">
        <v>6</v>
      </c>
      <c r="I522">
        <v>105</v>
      </c>
      <c r="J522">
        <v>10504</v>
      </c>
      <c r="K522">
        <v>3</v>
      </c>
      <c r="L522">
        <v>1</v>
      </c>
    </row>
    <row r="523" spans="1:12" x14ac:dyDescent="0.2">
      <c r="A523" s="3">
        <v>6</v>
      </c>
      <c r="B523" s="3">
        <v>12</v>
      </c>
      <c r="C523" s="3">
        <v>5</v>
      </c>
      <c r="D523">
        <v>1</v>
      </c>
      <c r="E523">
        <v>111</v>
      </c>
      <c r="F523">
        <v>105</v>
      </c>
      <c r="G523">
        <v>4</v>
      </c>
      <c r="H523">
        <v>6</v>
      </c>
      <c r="I523">
        <v>104</v>
      </c>
      <c r="J523">
        <v>10405</v>
      </c>
      <c r="K523">
        <v>1</v>
      </c>
      <c r="L523">
        <v>1</v>
      </c>
    </row>
    <row r="524" spans="1:12" x14ac:dyDescent="0.2">
      <c r="A524" s="3">
        <v>6</v>
      </c>
      <c r="B524" s="3">
        <v>12</v>
      </c>
      <c r="C524" s="3">
        <v>6</v>
      </c>
      <c r="D524">
        <v>1</v>
      </c>
      <c r="E524">
        <v>106</v>
      </c>
      <c r="F524">
        <v>104</v>
      </c>
      <c r="G524">
        <v>3</v>
      </c>
      <c r="H524">
        <v>6</v>
      </c>
      <c r="I524">
        <v>103</v>
      </c>
      <c r="J524">
        <v>10301</v>
      </c>
      <c r="K524">
        <v>3</v>
      </c>
      <c r="L524">
        <v>2</v>
      </c>
    </row>
    <row r="525" spans="1:12" x14ac:dyDescent="0.2">
      <c r="A525" s="3">
        <v>6</v>
      </c>
      <c r="B525" s="3">
        <v>13</v>
      </c>
      <c r="C525" s="3">
        <v>1</v>
      </c>
      <c r="D525">
        <v>1</v>
      </c>
      <c r="E525">
        <v>110</v>
      </c>
      <c r="F525">
        <v>104</v>
      </c>
      <c r="G525">
        <v>5</v>
      </c>
      <c r="H525">
        <v>6</v>
      </c>
      <c r="I525">
        <v>102</v>
      </c>
      <c r="J525">
        <v>10203</v>
      </c>
      <c r="K525">
        <v>2</v>
      </c>
      <c r="L525">
        <v>2</v>
      </c>
    </row>
    <row r="526" spans="1:12" x14ac:dyDescent="0.2">
      <c r="A526" s="3">
        <v>6</v>
      </c>
      <c r="B526" s="3">
        <v>13</v>
      </c>
      <c r="C526" s="3">
        <v>2</v>
      </c>
      <c r="D526">
        <v>2</v>
      </c>
      <c r="E526">
        <v>208</v>
      </c>
      <c r="F526">
        <v>202</v>
      </c>
      <c r="G526">
        <v>0</v>
      </c>
      <c r="H526">
        <v>2</v>
      </c>
      <c r="I526">
        <v>204</v>
      </c>
      <c r="J526">
        <v>20405</v>
      </c>
      <c r="K526">
        <v>3</v>
      </c>
      <c r="L526">
        <v>1</v>
      </c>
    </row>
    <row r="527" spans="1:12" x14ac:dyDescent="0.2">
      <c r="A527" s="3">
        <v>6</v>
      </c>
      <c r="B527" s="3">
        <v>13</v>
      </c>
      <c r="C527" s="3">
        <v>3</v>
      </c>
      <c r="D527">
        <v>1</v>
      </c>
      <c r="E527">
        <v>108</v>
      </c>
      <c r="F527">
        <v>105</v>
      </c>
      <c r="G527">
        <v>3</v>
      </c>
      <c r="H527">
        <v>6</v>
      </c>
      <c r="I527">
        <v>105</v>
      </c>
      <c r="J527">
        <v>10505</v>
      </c>
      <c r="K527">
        <v>2</v>
      </c>
      <c r="L527">
        <v>1</v>
      </c>
    </row>
    <row r="528" spans="1:12" x14ac:dyDescent="0.2">
      <c r="A528" s="3">
        <v>6</v>
      </c>
      <c r="B528" s="3">
        <v>13</v>
      </c>
      <c r="C528" s="3">
        <v>4</v>
      </c>
      <c r="D528">
        <v>1</v>
      </c>
      <c r="E528">
        <v>104</v>
      </c>
      <c r="F528">
        <v>104</v>
      </c>
      <c r="G528">
        <v>1</v>
      </c>
      <c r="H528">
        <v>6</v>
      </c>
      <c r="I528">
        <v>101</v>
      </c>
      <c r="J528">
        <v>10102</v>
      </c>
      <c r="K528">
        <v>3</v>
      </c>
      <c r="L528">
        <v>2</v>
      </c>
    </row>
    <row r="529" spans="1:12" x14ac:dyDescent="0.2">
      <c r="A529" s="3">
        <v>6</v>
      </c>
      <c r="B529" s="3">
        <v>13</v>
      </c>
      <c r="C529" s="3">
        <v>5</v>
      </c>
      <c r="D529">
        <v>2</v>
      </c>
      <c r="E529">
        <v>202</v>
      </c>
      <c r="F529">
        <v>204</v>
      </c>
      <c r="G529">
        <v>0</v>
      </c>
      <c r="H529">
        <v>1</v>
      </c>
      <c r="I529">
        <v>201</v>
      </c>
      <c r="J529">
        <v>20101</v>
      </c>
      <c r="K529">
        <v>1</v>
      </c>
      <c r="L529">
        <v>2</v>
      </c>
    </row>
    <row r="530" spans="1:12" x14ac:dyDescent="0.2">
      <c r="A530" s="3">
        <v>6</v>
      </c>
      <c r="B530" s="3">
        <v>13</v>
      </c>
      <c r="C530" s="3">
        <v>6</v>
      </c>
      <c r="D530">
        <v>2</v>
      </c>
      <c r="E530">
        <v>212</v>
      </c>
      <c r="F530">
        <v>203</v>
      </c>
      <c r="G530">
        <v>0</v>
      </c>
      <c r="H530">
        <v>3</v>
      </c>
      <c r="I530">
        <v>207</v>
      </c>
      <c r="J530">
        <v>20704</v>
      </c>
      <c r="K530">
        <v>2</v>
      </c>
      <c r="L530">
        <v>1</v>
      </c>
    </row>
    <row r="531" spans="1:12" x14ac:dyDescent="0.2">
      <c r="A531" s="3">
        <v>6</v>
      </c>
      <c r="B531" s="3">
        <v>14</v>
      </c>
      <c r="C531" s="3">
        <v>1</v>
      </c>
      <c r="D531">
        <v>1</v>
      </c>
      <c r="E531">
        <v>105</v>
      </c>
      <c r="F531">
        <v>101</v>
      </c>
      <c r="G531">
        <v>5</v>
      </c>
      <c r="H531">
        <v>6</v>
      </c>
      <c r="I531">
        <v>103</v>
      </c>
      <c r="J531">
        <v>10302</v>
      </c>
      <c r="K531">
        <v>3</v>
      </c>
      <c r="L531">
        <v>1</v>
      </c>
    </row>
    <row r="532" spans="1:12" x14ac:dyDescent="0.2">
      <c r="A532" s="3">
        <v>6</v>
      </c>
      <c r="B532" s="3">
        <v>14</v>
      </c>
      <c r="C532" s="3">
        <v>2</v>
      </c>
      <c r="D532">
        <v>2</v>
      </c>
      <c r="E532">
        <v>211</v>
      </c>
      <c r="F532">
        <v>203</v>
      </c>
      <c r="G532">
        <v>0</v>
      </c>
      <c r="H532">
        <v>4</v>
      </c>
      <c r="I532">
        <v>203</v>
      </c>
      <c r="J532">
        <v>20303</v>
      </c>
      <c r="K532">
        <v>2</v>
      </c>
      <c r="L532">
        <v>1</v>
      </c>
    </row>
    <row r="533" spans="1:12" x14ac:dyDescent="0.2">
      <c r="A533" s="3">
        <v>6</v>
      </c>
      <c r="B533" s="3">
        <v>14</v>
      </c>
      <c r="C533" s="3">
        <v>3</v>
      </c>
      <c r="D533">
        <v>2</v>
      </c>
      <c r="E533">
        <v>206</v>
      </c>
      <c r="F533">
        <v>201</v>
      </c>
      <c r="G533">
        <v>0</v>
      </c>
      <c r="H533">
        <v>5</v>
      </c>
      <c r="I533">
        <v>204</v>
      </c>
      <c r="J533">
        <v>20404</v>
      </c>
      <c r="K533">
        <v>3</v>
      </c>
      <c r="L533">
        <v>2</v>
      </c>
    </row>
    <row r="534" spans="1:12" x14ac:dyDescent="0.2">
      <c r="A534" s="3">
        <v>6</v>
      </c>
      <c r="B534" s="3">
        <v>14</v>
      </c>
      <c r="C534" s="3">
        <v>4</v>
      </c>
      <c r="D534">
        <v>1</v>
      </c>
      <c r="E534">
        <v>101</v>
      </c>
      <c r="F534">
        <v>103</v>
      </c>
      <c r="G534">
        <v>2</v>
      </c>
      <c r="H534">
        <v>6</v>
      </c>
      <c r="I534">
        <v>102</v>
      </c>
      <c r="J534">
        <v>10201</v>
      </c>
      <c r="K534">
        <v>1</v>
      </c>
      <c r="L534">
        <v>1</v>
      </c>
    </row>
    <row r="535" spans="1:12" x14ac:dyDescent="0.2">
      <c r="A535" s="3">
        <v>6</v>
      </c>
      <c r="B535" s="3">
        <v>14</v>
      </c>
      <c r="C535" s="3">
        <v>5</v>
      </c>
      <c r="D535">
        <v>1</v>
      </c>
      <c r="E535">
        <v>113</v>
      </c>
      <c r="F535">
        <v>102</v>
      </c>
      <c r="G535">
        <v>6</v>
      </c>
      <c r="H535">
        <v>6</v>
      </c>
      <c r="I535">
        <v>101</v>
      </c>
      <c r="J535">
        <v>10103</v>
      </c>
      <c r="K535">
        <v>1</v>
      </c>
      <c r="L535">
        <v>2</v>
      </c>
    </row>
    <row r="536" spans="1:12" x14ac:dyDescent="0.2">
      <c r="A536" s="3">
        <v>6</v>
      </c>
      <c r="B536" s="3">
        <v>14</v>
      </c>
      <c r="C536" s="3">
        <v>6</v>
      </c>
      <c r="D536">
        <v>2</v>
      </c>
      <c r="E536">
        <v>210</v>
      </c>
      <c r="F536">
        <v>204</v>
      </c>
      <c r="G536">
        <v>0</v>
      </c>
      <c r="H536">
        <v>3</v>
      </c>
      <c r="I536">
        <v>206</v>
      </c>
      <c r="J536">
        <v>20602</v>
      </c>
      <c r="K536">
        <v>2</v>
      </c>
      <c r="L536">
        <v>2</v>
      </c>
    </row>
    <row r="537" spans="1:12" x14ac:dyDescent="0.2">
      <c r="A537" s="3">
        <v>6</v>
      </c>
      <c r="B537" s="3">
        <v>15</v>
      </c>
      <c r="C537" s="3">
        <v>1</v>
      </c>
      <c r="D537">
        <v>1</v>
      </c>
      <c r="E537">
        <v>114</v>
      </c>
      <c r="F537">
        <v>101</v>
      </c>
      <c r="G537">
        <v>2</v>
      </c>
      <c r="H537">
        <v>6</v>
      </c>
      <c r="I537">
        <v>104</v>
      </c>
      <c r="J537">
        <v>10404</v>
      </c>
      <c r="K537">
        <v>2</v>
      </c>
      <c r="L537">
        <v>1</v>
      </c>
    </row>
    <row r="538" spans="1:12" x14ac:dyDescent="0.2">
      <c r="A538" s="3">
        <v>6</v>
      </c>
      <c r="B538" s="3">
        <v>15</v>
      </c>
      <c r="C538" s="3">
        <v>2</v>
      </c>
      <c r="D538">
        <v>2</v>
      </c>
      <c r="E538">
        <v>211</v>
      </c>
      <c r="F538">
        <v>202</v>
      </c>
      <c r="G538">
        <v>0</v>
      </c>
      <c r="H538">
        <v>2</v>
      </c>
      <c r="I538">
        <v>203</v>
      </c>
      <c r="J538">
        <v>20301</v>
      </c>
      <c r="K538">
        <v>3</v>
      </c>
      <c r="L538">
        <v>2</v>
      </c>
    </row>
    <row r="539" spans="1:12" x14ac:dyDescent="0.2">
      <c r="A539" s="3">
        <v>6</v>
      </c>
      <c r="B539" s="3">
        <v>15</v>
      </c>
      <c r="C539" s="3">
        <v>3</v>
      </c>
      <c r="D539">
        <v>2</v>
      </c>
      <c r="E539">
        <v>208</v>
      </c>
      <c r="F539">
        <v>201</v>
      </c>
      <c r="G539">
        <v>0</v>
      </c>
      <c r="H539">
        <v>1</v>
      </c>
      <c r="I539">
        <v>207</v>
      </c>
      <c r="J539">
        <v>20705</v>
      </c>
      <c r="K539">
        <v>1</v>
      </c>
      <c r="L539">
        <v>1</v>
      </c>
    </row>
    <row r="540" spans="1:12" x14ac:dyDescent="0.2">
      <c r="A540" s="3">
        <v>6</v>
      </c>
      <c r="B540" s="3">
        <v>15</v>
      </c>
      <c r="C540" s="3">
        <v>4</v>
      </c>
      <c r="D540">
        <v>2</v>
      </c>
      <c r="E540">
        <v>201</v>
      </c>
      <c r="F540">
        <v>203</v>
      </c>
      <c r="G540">
        <v>0</v>
      </c>
      <c r="H540">
        <v>3</v>
      </c>
      <c r="I540">
        <v>202</v>
      </c>
      <c r="J540">
        <v>20201</v>
      </c>
      <c r="K540">
        <v>3</v>
      </c>
      <c r="L540">
        <v>1</v>
      </c>
    </row>
    <row r="541" spans="1:12" x14ac:dyDescent="0.2">
      <c r="A541" s="3">
        <v>6</v>
      </c>
      <c r="B541" s="3">
        <v>15</v>
      </c>
      <c r="C541" s="3">
        <v>5</v>
      </c>
      <c r="D541">
        <v>1</v>
      </c>
      <c r="E541">
        <v>103</v>
      </c>
      <c r="F541">
        <v>104</v>
      </c>
      <c r="G541">
        <v>1</v>
      </c>
      <c r="H541">
        <v>6</v>
      </c>
      <c r="I541">
        <v>102</v>
      </c>
      <c r="J541">
        <v>10205</v>
      </c>
      <c r="K541">
        <v>1</v>
      </c>
      <c r="L541">
        <v>2</v>
      </c>
    </row>
    <row r="542" spans="1:12" x14ac:dyDescent="0.2">
      <c r="A542" s="3">
        <v>6</v>
      </c>
      <c r="B542" s="3">
        <v>15</v>
      </c>
      <c r="C542" s="3">
        <v>6</v>
      </c>
      <c r="D542">
        <v>1</v>
      </c>
      <c r="E542">
        <v>112</v>
      </c>
      <c r="F542">
        <v>102</v>
      </c>
      <c r="G542">
        <v>6</v>
      </c>
      <c r="H542">
        <v>6</v>
      </c>
      <c r="I542">
        <v>104</v>
      </c>
      <c r="J542">
        <v>10401</v>
      </c>
      <c r="K542">
        <v>2</v>
      </c>
      <c r="L542">
        <v>2</v>
      </c>
    </row>
    <row r="543" spans="1:12" x14ac:dyDescent="0.2">
      <c r="A543" s="3">
        <v>7</v>
      </c>
      <c r="B543" s="3">
        <v>1</v>
      </c>
      <c r="C543" s="3">
        <v>1</v>
      </c>
      <c r="D543">
        <v>2</v>
      </c>
      <c r="E543">
        <v>205</v>
      </c>
      <c r="F543">
        <v>202</v>
      </c>
      <c r="G543">
        <v>0</v>
      </c>
      <c r="H543">
        <v>1</v>
      </c>
      <c r="I543">
        <v>205</v>
      </c>
      <c r="J543">
        <v>20502</v>
      </c>
      <c r="K543">
        <v>2</v>
      </c>
      <c r="L543">
        <v>1</v>
      </c>
    </row>
    <row r="544" spans="1:12" x14ac:dyDescent="0.2">
      <c r="A544" s="3">
        <v>7</v>
      </c>
      <c r="B544" s="3">
        <v>1</v>
      </c>
      <c r="C544" s="3">
        <v>2</v>
      </c>
      <c r="D544">
        <v>1</v>
      </c>
      <c r="E544">
        <v>102</v>
      </c>
      <c r="F544">
        <v>105</v>
      </c>
      <c r="G544">
        <v>3</v>
      </c>
      <c r="H544">
        <v>6</v>
      </c>
      <c r="I544">
        <v>105</v>
      </c>
      <c r="J544">
        <v>10503</v>
      </c>
      <c r="K544">
        <v>3</v>
      </c>
      <c r="L544">
        <v>2</v>
      </c>
    </row>
    <row r="545" spans="1:12" x14ac:dyDescent="0.2">
      <c r="A545" s="3">
        <v>7</v>
      </c>
      <c r="B545" s="3">
        <v>1</v>
      </c>
      <c r="C545" s="3">
        <v>3</v>
      </c>
      <c r="D545">
        <v>1</v>
      </c>
      <c r="E545">
        <v>104</v>
      </c>
      <c r="F545">
        <v>102</v>
      </c>
      <c r="G545">
        <v>4</v>
      </c>
      <c r="H545">
        <v>6</v>
      </c>
      <c r="I545">
        <v>103</v>
      </c>
      <c r="J545">
        <v>10304</v>
      </c>
      <c r="K545">
        <v>2</v>
      </c>
      <c r="L545">
        <v>1</v>
      </c>
    </row>
    <row r="546" spans="1:12" x14ac:dyDescent="0.2">
      <c r="A546" s="3">
        <v>7</v>
      </c>
      <c r="B546" s="3">
        <v>1</v>
      </c>
      <c r="C546" s="3">
        <v>4</v>
      </c>
      <c r="D546">
        <v>2</v>
      </c>
      <c r="E546">
        <v>202</v>
      </c>
      <c r="F546">
        <v>202</v>
      </c>
      <c r="G546">
        <v>0</v>
      </c>
      <c r="H546">
        <v>2</v>
      </c>
      <c r="I546">
        <v>206</v>
      </c>
      <c r="J546">
        <v>20604</v>
      </c>
      <c r="K546">
        <v>1</v>
      </c>
      <c r="L546">
        <v>2</v>
      </c>
    </row>
    <row r="547" spans="1:12" x14ac:dyDescent="0.2">
      <c r="A547" s="3">
        <v>7</v>
      </c>
      <c r="B547" s="3">
        <v>1</v>
      </c>
      <c r="C547" s="3">
        <v>5</v>
      </c>
      <c r="D547">
        <v>2</v>
      </c>
      <c r="E547">
        <v>207</v>
      </c>
      <c r="F547">
        <v>203</v>
      </c>
      <c r="G547">
        <v>0</v>
      </c>
      <c r="H547">
        <v>5</v>
      </c>
      <c r="I547">
        <v>207</v>
      </c>
      <c r="J547">
        <v>20705</v>
      </c>
      <c r="K547">
        <v>1</v>
      </c>
      <c r="L547">
        <v>2</v>
      </c>
    </row>
    <row r="548" spans="1:12" x14ac:dyDescent="0.2">
      <c r="A548" s="3">
        <v>7</v>
      </c>
      <c r="B548" s="3">
        <v>1</v>
      </c>
      <c r="C548" s="3">
        <v>6</v>
      </c>
      <c r="D548">
        <v>1</v>
      </c>
      <c r="E548">
        <v>107</v>
      </c>
      <c r="F548">
        <v>103</v>
      </c>
      <c r="G548">
        <v>5</v>
      </c>
      <c r="H548">
        <v>6</v>
      </c>
      <c r="I548">
        <v>101</v>
      </c>
      <c r="J548">
        <v>10102</v>
      </c>
      <c r="K548">
        <v>3</v>
      </c>
      <c r="L548">
        <v>1</v>
      </c>
    </row>
    <row r="549" spans="1:12" x14ac:dyDescent="0.2">
      <c r="A549" s="3">
        <v>7</v>
      </c>
      <c r="B549" s="3">
        <v>2</v>
      </c>
      <c r="C549" s="3">
        <v>1</v>
      </c>
      <c r="D549">
        <v>2</v>
      </c>
      <c r="E549">
        <v>206</v>
      </c>
      <c r="F549">
        <v>204</v>
      </c>
      <c r="G549">
        <v>0</v>
      </c>
      <c r="H549">
        <v>1</v>
      </c>
      <c r="I549">
        <v>204</v>
      </c>
      <c r="J549">
        <v>20402</v>
      </c>
      <c r="K549">
        <v>3</v>
      </c>
      <c r="L549">
        <v>1</v>
      </c>
    </row>
    <row r="550" spans="1:12" x14ac:dyDescent="0.2">
      <c r="A550" s="3">
        <v>7</v>
      </c>
      <c r="B550" s="3">
        <v>2</v>
      </c>
      <c r="C550" s="3">
        <v>2</v>
      </c>
      <c r="D550">
        <v>2</v>
      </c>
      <c r="E550">
        <v>209</v>
      </c>
      <c r="F550">
        <v>201</v>
      </c>
      <c r="G550">
        <v>0</v>
      </c>
      <c r="H550">
        <v>4</v>
      </c>
      <c r="I550">
        <v>207</v>
      </c>
      <c r="J550">
        <v>20703</v>
      </c>
      <c r="K550">
        <v>2</v>
      </c>
      <c r="L550">
        <v>2</v>
      </c>
    </row>
    <row r="551" spans="1:12" x14ac:dyDescent="0.2">
      <c r="A551" s="3">
        <v>7</v>
      </c>
      <c r="B551" s="3">
        <v>2</v>
      </c>
      <c r="C551" s="3">
        <v>3</v>
      </c>
      <c r="D551">
        <v>1</v>
      </c>
      <c r="E551">
        <v>113</v>
      </c>
      <c r="F551">
        <v>104</v>
      </c>
      <c r="G551">
        <v>6</v>
      </c>
      <c r="H551">
        <v>6</v>
      </c>
      <c r="I551">
        <v>103</v>
      </c>
      <c r="J551">
        <v>10303</v>
      </c>
      <c r="K551">
        <v>3</v>
      </c>
      <c r="L551">
        <v>1</v>
      </c>
    </row>
    <row r="552" spans="1:12" x14ac:dyDescent="0.2">
      <c r="A552" s="3">
        <v>7</v>
      </c>
      <c r="B552" s="3">
        <v>2</v>
      </c>
      <c r="C552" s="3">
        <v>4</v>
      </c>
      <c r="D552">
        <v>1</v>
      </c>
      <c r="E552">
        <v>108</v>
      </c>
      <c r="F552">
        <v>105</v>
      </c>
      <c r="G552">
        <v>2</v>
      </c>
      <c r="H552">
        <v>6</v>
      </c>
      <c r="I552">
        <v>104</v>
      </c>
      <c r="J552">
        <v>10405</v>
      </c>
      <c r="K552">
        <v>1</v>
      </c>
      <c r="L552">
        <v>2</v>
      </c>
    </row>
    <row r="553" spans="1:12" x14ac:dyDescent="0.2">
      <c r="A553" s="3">
        <v>7</v>
      </c>
      <c r="B553" s="3">
        <v>2</v>
      </c>
      <c r="C553" s="3">
        <v>5</v>
      </c>
      <c r="D553">
        <v>1</v>
      </c>
      <c r="E553">
        <v>106</v>
      </c>
      <c r="F553">
        <v>101</v>
      </c>
      <c r="G553">
        <v>1</v>
      </c>
      <c r="H553">
        <v>6</v>
      </c>
      <c r="I553">
        <v>101</v>
      </c>
      <c r="J553">
        <v>10104</v>
      </c>
      <c r="K553">
        <v>1</v>
      </c>
      <c r="L553">
        <v>1</v>
      </c>
    </row>
    <row r="554" spans="1:12" x14ac:dyDescent="0.2">
      <c r="A554" s="3">
        <v>7</v>
      </c>
      <c r="B554" s="3">
        <v>2</v>
      </c>
      <c r="C554" s="3">
        <v>6</v>
      </c>
      <c r="D554">
        <v>2</v>
      </c>
      <c r="E554">
        <v>210</v>
      </c>
      <c r="F554">
        <v>204</v>
      </c>
      <c r="G554">
        <v>0</v>
      </c>
      <c r="H554">
        <v>2</v>
      </c>
      <c r="I554">
        <v>205</v>
      </c>
      <c r="J554">
        <v>20501</v>
      </c>
      <c r="K554">
        <v>2</v>
      </c>
      <c r="L554">
        <v>2</v>
      </c>
    </row>
    <row r="555" spans="1:12" x14ac:dyDescent="0.2">
      <c r="A555" s="3">
        <v>7</v>
      </c>
      <c r="B555" s="3">
        <v>3</v>
      </c>
      <c r="C555" s="3">
        <v>1</v>
      </c>
      <c r="D555">
        <v>1</v>
      </c>
      <c r="E555">
        <v>112</v>
      </c>
      <c r="F555">
        <v>102</v>
      </c>
      <c r="G555">
        <v>3</v>
      </c>
      <c r="H555">
        <v>6</v>
      </c>
      <c r="I555">
        <v>101</v>
      </c>
      <c r="J555">
        <v>10102</v>
      </c>
      <c r="K555">
        <v>3</v>
      </c>
      <c r="L555">
        <v>1</v>
      </c>
    </row>
    <row r="556" spans="1:12" x14ac:dyDescent="0.2">
      <c r="A556" s="3">
        <v>7</v>
      </c>
      <c r="B556" s="3">
        <v>3</v>
      </c>
      <c r="C556" s="3">
        <v>2</v>
      </c>
      <c r="D556">
        <v>1</v>
      </c>
      <c r="E556">
        <v>105</v>
      </c>
      <c r="F556">
        <v>101</v>
      </c>
      <c r="G556">
        <v>4</v>
      </c>
      <c r="H556">
        <v>6</v>
      </c>
      <c r="I556">
        <v>102</v>
      </c>
      <c r="J556">
        <v>10201</v>
      </c>
      <c r="K556">
        <v>3</v>
      </c>
      <c r="L556">
        <v>2</v>
      </c>
    </row>
    <row r="557" spans="1:12" x14ac:dyDescent="0.2">
      <c r="A557" s="3">
        <v>7</v>
      </c>
      <c r="B557" s="3">
        <v>3</v>
      </c>
      <c r="C557" s="3">
        <v>3</v>
      </c>
      <c r="D557">
        <v>1</v>
      </c>
      <c r="E557">
        <v>111</v>
      </c>
      <c r="F557">
        <v>103</v>
      </c>
      <c r="G557">
        <v>5</v>
      </c>
      <c r="H557">
        <v>6</v>
      </c>
      <c r="I557">
        <v>105</v>
      </c>
      <c r="J557">
        <v>10503</v>
      </c>
      <c r="K557">
        <v>1</v>
      </c>
      <c r="L557">
        <v>1</v>
      </c>
    </row>
    <row r="558" spans="1:12" x14ac:dyDescent="0.2">
      <c r="A558" s="3">
        <v>7</v>
      </c>
      <c r="B558" s="3">
        <v>3</v>
      </c>
      <c r="C558" s="3">
        <v>4</v>
      </c>
      <c r="D558">
        <v>2</v>
      </c>
      <c r="E558">
        <v>212</v>
      </c>
      <c r="F558">
        <v>201</v>
      </c>
      <c r="G558">
        <v>0</v>
      </c>
      <c r="H558">
        <v>4</v>
      </c>
      <c r="I558">
        <v>201</v>
      </c>
      <c r="J558">
        <v>20103</v>
      </c>
      <c r="K558">
        <v>2</v>
      </c>
      <c r="L558">
        <v>2</v>
      </c>
    </row>
    <row r="559" spans="1:12" x14ac:dyDescent="0.2">
      <c r="A559" s="3">
        <v>7</v>
      </c>
      <c r="B559" s="3">
        <v>3</v>
      </c>
      <c r="C559" s="3">
        <v>5</v>
      </c>
      <c r="D559">
        <v>2</v>
      </c>
      <c r="E559">
        <v>204</v>
      </c>
      <c r="F559">
        <v>202</v>
      </c>
      <c r="G559">
        <v>0</v>
      </c>
      <c r="H559">
        <v>3</v>
      </c>
      <c r="I559">
        <v>202</v>
      </c>
      <c r="J559">
        <v>20205</v>
      </c>
      <c r="K559">
        <v>2</v>
      </c>
      <c r="L559">
        <v>2</v>
      </c>
    </row>
    <row r="560" spans="1:12" x14ac:dyDescent="0.2">
      <c r="A560" s="3">
        <v>7</v>
      </c>
      <c r="B560" s="3">
        <v>3</v>
      </c>
      <c r="C560" s="3">
        <v>6</v>
      </c>
      <c r="D560">
        <v>2</v>
      </c>
      <c r="E560">
        <v>209</v>
      </c>
      <c r="F560">
        <v>203</v>
      </c>
      <c r="G560">
        <v>0</v>
      </c>
      <c r="H560">
        <v>5</v>
      </c>
      <c r="I560">
        <v>204</v>
      </c>
      <c r="J560">
        <v>20403</v>
      </c>
      <c r="K560">
        <v>1</v>
      </c>
      <c r="L560">
        <v>1</v>
      </c>
    </row>
    <row r="561" spans="1:12" x14ac:dyDescent="0.2">
      <c r="A561" s="3">
        <v>7</v>
      </c>
      <c r="B561" s="3">
        <v>4</v>
      </c>
      <c r="C561" s="3">
        <v>1</v>
      </c>
      <c r="D561">
        <v>2</v>
      </c>
      <c r="E561">
        <v>203</v>
      </c>
      <c r="F561">
        <v>201</v>
      </c>
      <c r="G561">
        <v>0</v>
      </c>
      <c r="H561">
        <v>1</v>
      </c>
      <c r="I561">
        <v>205</v>
      </c>
      <c r="J561">
        <v>20501</v>
      </c>
      <c r="K561">
        <v>3</v>
      </c>
      <c r="L561">
        <v>2</v>
      </c>
    </row>
    <row r="562" spans="1:12" x14ac:dyDescent="0.2">
      <c r="A562" s="3">
        <v>7</v>
      </c>
      <c r="B562" s="3">
        <v>4</v>
      </c>
      <c r="C562" s="3">
        <v>2</v>
      </c>
      <c r="D562">
        <v>1</v>
      </c>
      <c r="E562">
        <v>110</v>
      </c>
      <c r="F562">
        <v>105</v>
      </c>
      <c r="G562">
        <v>1</v>
      </c>
      <c r="H562">
        <v>6</v>
      </c>
      <c r="I562">
        <v>103</v>
      </c>
      <c r="J562">
        <v>10305</v>
      </c>
      <c r="K562">
        <v>1</v>
      </c>
      <c r="L562">
        <v>2</v>
      </c>
    </row>
    <row r="563" spans="1:12" x14ac:dyDescent="0.2">
      <c r="A563" s="3">
        <v>7</v>
      </c>
      <c r="B563" s="3">
        <v>4</v>
      </c>
      <c r="C563" s="3">
        <v>3</v>
      </c>
      <c r="D563">
        <v>2</v>
      </c>
      <c r="E563">
        <v>202</v>
      </c>
      <c r="F563">
        <v>202</v>
      </c>
      <c r="G563">
        <v>0</v>
      </c>
      <c r="H563">
        <v>4</v>
      </c>
      <c r="I563">
        <v>201</v>
      </c>
      <c r="J563">
        <v>20104</v>
      </c>
      <c r="K563">
        <v>2</v>
      </c>
      <c r="L563">
        <v>1</v>
      </c>
    </row>
    <row r="564" spans="1:12" x14ac:dyDescent="0.2">
      <c r="A564" s="3">
        <v>7</v>
      </c>
      <c r="B564" s="3">
        <v>4</v>
      </c>
      <c r="C564" s="3">
        <v>4</v>
      </c>
      <c r="D564">
        <v>1</v>
      </c>
      <c r="E564">
        <v>101</v>
      </c>
      <c r="F564">
        <v>104</v>
      </c>
      <c r="G564">
        <v>6</v>
      </c>
      <c r="H564">
        <v>6</v>
      </c>
      <c r="I564">
        <v>105</v>
      </c>
      <c r="J564">
        <v>10503</v>
      </c>
      <c r="K564">
        <v>2</v>
      </c>
      <c r="L564">
        <v>1</v>
      </c>
    </row>
    <row r="565" spans="1:12" x14ac:dyDescent="0.2">
      <c r="A565" s="3">
        <v>7</v>
      </c>
      <c r="B565" s="3">
        <v>4</v>
      </c>
      <c r="C565" s="3">
        <v>5</v>
      </c>
      <c r="D565">
        <v>1</v>
      </c>
      <c r="E565">
        <v>109</v>
      </c>
      <c r="F565">
        <v>102</v>
      </c>
      <c r="G565">
        <v>3</v>
      </c>
      <c r="H565">
        <v>6</v>
      </c>
      <c r="I565">
        <v>104</v>
      </c>
      <c r="J565">
        <v>10401</v>
      </c>
      <c r="K565">
        <v>3</v>
      </c>
      <c r="L565">
        <v>1</v>
      </c>
    </row>
    <row r="566" spans="1:12" x14ac:dyDescent="0.2">
      <c r="A566" s="3">
        <v>7</v>
      </c>
      <c r="B566" s="3">
        <v>4</v>
      </c>
      <c r="C566" s="3">
        <v>6</v>
      </c>
      <c r="D566">
        <v>2</v>
      </c>
      <c r="E566">
        <v>211</v>
      </c>
      <c r="F566">
        <v>204</v>
      </c>
      <c r="G566">
        <v>0</v>
      </c>
      <c r="H566">
        <v>5</v>
      </c>
      <c r="I566">
        <v>206</v>
      </c>
      <c r="J566">
        <v>20605</v>
      </c>
      <c r="K566">
        <v>1</v>
      </c>
      <c r="L566">
        <v>2</v>
      </c>
    </row>
    <row r="567" spans="1:12" x14ac:dyDescent="0.2">
      <c r="A567" s="3">
        <v>7</v>
      </c>
      <c r="B567" s="3">
        <v>5</v>
      </c>
      <c r="C567" s="3">
        <v>1</v>
      </c>
      <c r="D567">
        <v>2</v>
      </c>
      <c r="E567">
        <v>210</v>
      </c>
      <c r="F567">
        <v>203</v>
      </c>
      <c r="G567">
        <v>0</v>
      </c>
      <c r="H567">
        <v>2</v>
      </c>
      <c r="I567">
        <v>202</v>
      </c>
      <c r="J567">
        <v>20202</v>
      </c>
      <c r="K567">
        <v>1</v>
      </c>
      <c r="L567">
        <v>1</v>
      </c>
    </row>
    <row r="568" spans="1:12" x14ac:dyDescent="0.2">
      <c r="A568" s="3">
        <v>7</v>
      </c>
      <c r="B568" s="3">
        <v>5</v>
      </c>
      <c r="C568" s="3">
        <v>2</v>
      </c>
      <c r="D568">
        <v>1</v>
      </c>
      <c r="E568">
        <v>114</v>
      </c>
      <c r="F568">
        <v>105</v>
      </c>
      <c r="G568">
        <v>2</v>
      </c>
      <c r="H568">
        <v>6</v>
      </c>
      <c r="I568">
        <v>102</v>
      </c>
      <c r="J568">
        <v>10204</v>
      </c>
      <c r="K568">
        <v>1</v>
      </c>
      <c r="L568">
        <v>2</v>
      </c>
    </row>
    <row r="569" spans="1:12" x14ac:dyDescent="0.2">
      <c r="A569" s="3">
        <v>7</v>
      </c>
      <c r="B569" s="3">
        <v>5</v>
      </c>
      <c r="C569" s="3">
        <v>3</v>
      </c>
      <c r="D569">
        <v>2</v>
      </c>
      <c r="E569">
        <v>203</v>
      </c>
      <c r="F569">
        <v>202</v>
      </c>
      <c r="G569">
        <v>0</v>
      </c>
      <c r="H569">
        <v>3</v>
      </c>
      <c r="I569">
        <v>201</v>
      </c>
      <c r="J569">
        <v>20104</v>
      </c>
      <c r="K569">
        <v>3</v>
      </c>
      <c r="L569">
        <v>1</v>
      </c>
    </row>
    <row r="570" spans="1:12" x14ac:dyDescent="0.2">
      <c r="A570" s="3">
        <v>7</v>
      </c>
      <c r="B570" s="3">
        <v>5</v>
      </c>
      <c r="C570" s="3">
        <v>4</v>
      </c>
      <c r="D570">
        <v>1</v>
      </c>
      <c r="E570">
        <v>106</v>
      </c>
      <c r="F570">
        <v>102</v>
      </c>
      <c r="G570">
        <v>4</v>
      </c>
      <c r="H570">
        <v>6</v>
      </c>
      <c r="I570">
        <v>105</v>
      </c>
      <c r="J570">
        <v>10502</v>
      </c>
      <c r="K570">
        <v>2</v>
      </c>
      <c r="L570">
        <v>2</v>
      </c>
    </row>
    <row r="571" spans="1:12" x14ac:dyDescent="0.2">
      <c r="A571" s="3">
        <v>7</v>
      </c>
      <c r="B571" s="3">
        <v>5</v>
      </c>
      <c r="C571" s="3">
        <v>5</v>
      </c>
      <c r="D571">
        <v>1</v>
      </c>
      <c r="E571">
        <v>103</v>
      </c>
      <c r="F571">
        <v>103</v>
      </c>
      <c r="G571">
        <v>5</v>
      </c>
      <c r="H571">
        <v>6</v>
      </c>
      <c r="I571">
        <v>104</v>
      </c>
      <c r="J571">
        <v>10401</v>
      </c>
      <c r="K571">
        <v>2</v>
      </c>
      <c r="L571">
        <v>2</v>
      </c>
    </row>
    <row r="572" spans="1:12" x14ac:dyDescent="0.2">
      <c r="A572" s="3">
        <v>7</v>
      </c>
      <c r="B572" s="3">
        <v>5</v>
      </c>
      <c r="C572" s="3">
        <v>6</v>
      </c>
      <c r="D572">
        <v>2</v>
      </c>
      <c r="E572">
        <v>207</v>
      </c>
      <c r="F572">
        <v>201</v>
      </c>
      <c r="G572">
        <v>0</v>
      </c>
      <c r="H572">
        <v>4</v>
      </c>
      <c r="I572">
        <v>203</v>
      </c>
      <c r="J572">
        <v>20303</v>
      </c>
      <c r="K572">
        <v>3</v>
      </c>
      <c r="L572">
        <v>1</v>
      </c>
    </row>
    <row r="573" spans="1:12" x14ac:dyDescent="0.2">
      <c r="A573" s="3">
        <v>7</v>
      </c>
      <c r="B573" s="3">
        <v>6</v>
      </c>
      <c r="C573" s="3">
        <v>1</v>
      </c>
      <c r="D573">
        <v>2</v>
      </c>
      <c r="E573">
        <v>208</v>
      </c>
      <c r="F573">
        <v>204</v>
      </c>
      <c r="G573">
        <v>0</v>
      </c>
      <c r="H573">
        <v>2</v>
      </c>
      <c r="I573">
        <v>204</v>
      </c>
      <c r="J573">
        <v>20404</v>
      </c>
      <c r="K573">
        <v>1</v>
      </c>
      <c r="L573">
        <v>2</v>
      </c>
    </row>
    <row r="574" spans="1:12" x14ac:dyDescent="0.2">
      <c r="A574" s="3">
        <v>7</v>
      </c>
      <c r="B574" s="3">
        <v>6</v>
      </c>
      <c r="C574" s="3">
        <v>2</v>
      </c>
      <c r="D574">
        <v>2</v>
      </c>
      <c r="E574">
        <v>205</v>
      </c>
      <c r="F574">
        <v>203</v>
      </c>
      <c r="G574">
        <v>0</v>
      </c>
      <c r="H574">
        <v>4</v>
      </c>
      <c r="I574">
        <v>205</v>
      </c>
      <c r="J574">
        <v>20505</v>
      </c>
      <c r="K574">
        <v>1</v>
      </c>
      <c r="L574">
        <v>1</v>
      </c>
    </row>
    <row r="575" spans="1:12" x14ac:dyDescent="0.2">
      <c r="A575" s="3">
        <v>7</v>
      </c>
      <c r="B575" s="3">
        <v>6</v>
      </c>
      <c r="C575" s="3">
        <v>3</v>
      </c>
      <c r="D575">
        <v>2</v>
      </c>
      <c r="E575">
        <v>210</v>
      </c>
      <c r="F575">
        <v>202</v>
      </c>
      <c r="G575">
        <v>0</v>
      </c>
      <c r="H575">
        <v>5</v>
      </c>
      <c r="I575">
        <v>202</v>
      </c>
      <c r="J575">
        <v>20201</v>
      </c>
      <c r="K575">
        <v>2</v>
      </c>
      <c r="L575">
        <v>1</v>
      </c>
    </row>
    <row r="576" spans="1:12" x14ac:dyDescent="0.2">
      <c r="A576" s="3">
        <v>7</v>
      </c>
      <c r="B576" s="3">
        <v>6</v>
      </c>
      <c r="C576" s="3">
        <v>4</v>
      </c>
      <c r="D576">
        <v>1</v>
      </c>
      <c r="E576">
        <v>102</v>
      </c>
      <c r="F576">
        <v>104</v>
      </c>
      <c r="G576">
        <v>2</v>
      </c>
      <c r="H576">
        <v>6</v>
      </c>
      <c r="I576">
        <v>105</v>
      </c>
      <c r="J576">
        <v>10504</v>
      </c>
      <c r="K576">
        <v>2</v>
      </c>
      <c r="L576">
        <v>2</v>
      </c>
    </row>
    <row r="577" spans="1:12" x14ac:dyDescent="0.2">
      <c r="A577" s="3">
        <v>7</v>
      </c>
      <c r="B577" s="3">
        <v>6</v>
      </c>
      <c r="C577" s="3">
        <v>5</v>
      </c>
      <c r="D577">
        <v>1</v>
      </c>
      <c r="E577">
        <v>103</v>
      </c>
      <c r="F577">
        <v>105</v>
      </c>
      <c r="G577">
        <v>5</v>
      </c>
      <c r="H577">
        <v>6</v>
      </c>
      <c r="I577">
        <v>104</v>
      </c>
      <c r="J577">
        <v>10402</v>
      </c>
      <c r="K577">
        <v>3</v>
      </c>
      <c r="L577">
        <v>2</v>
      </c>
    </row>
    <row r="578" spans="1:12" x14ac:dyDescent="0.2">
      <c r="A578" s="3">
        <v>7</v>
      </c>
      <c r="B578" s="3">
        <v>6</v>
      </c>
      <c r="C578" s="3">
        <v>6</v>
      </c>
      <c r="D578">
        <v>1</v>
      </c>
      <c r="E578">
        <v>106</v>
      </c>
      <c r="F578">
        <v>103</v>
      </c>
      <c r="G578">
        <v>4</v>
      </c>
      <c r="H578">
        <v>6</v>
      </c>
      <c r="I578">
        <v>103</v>
      </c>
      <c r="J578">
        <v>10303</v>
      </c>
      <c r="K578">
        <v>2</v>
      </c>
      <c r="L578">
        <v>1</v>
      </c>
    </row>
    <row r="579" spans="1:12" x14ac:dyDescent="0.2">
      <c r="A579" s="3">
        <v>7</v>
      </c>
      <c r="B579" s="3">
        <v>7</v>
      </c>
      <c r="C579" s="3">
        <v>1</v>
      </c>
      <c r="D579">
        <v>2</v>
      </c>
      <c r="E579">
        <v>206</v>
      </c>
      <c r="F579">
        <v>203</v>
      </c>
      <c r="G579">
        <v>0</v>
      </c>
      <c r="H579">
        <v>3</v>
      </c>
      <c r="I579">
        <v>206</v>
      </c>
      <c r="J579">
        <v>20605</v>
      </c>
      <c r="K579">
        <v>3</v>
      </c>
      <c r="L579">
        <v>1</v>
      </c>
    </row>
    <row r="580" spans="1:12" x14ac:dyDescent="0.2">
      <c r="A580" s="3">
        <v>7</v>
      </c>
      <c r="B580" s="3">
        <v>7</v>
      </c>
      <c r="C580" s="3">
        <v>2</v>
      </c>
      <c r="D580">
        <v>2</v>
      </c>
      <c r="E580">
        <v>204</v>
      </c>
      <c r="F580">
        <v>204</v>
      </c>
      <c r="G580">
        <v>0</v>
      </c>
      <c r="H580">
        <v>5</v>
      </c>
      <c r="I580">
        <v>202</v>
      </c>
      <c r="J580">
        <v>20201</v>
      </c>
      <c r="K580">
        <v>1</v>
      </c>
      <c r="L580">
        <v>2</v>
      </c>
    </row>
    <row r="581" spans="1:12" x14ac:dyDescent="0.2">
      <c r="A581" s="3">
        <v>7</v>
      </c>
      <c r="B581" s="3">
        <v>7</v>
      </c>
      <c r="C581" s="3">
        <v>3</v>
      </c>
      <c r="D581">
        <v>2</v>
      </c>
      <c r="E581">
        <v>201</v>
      </c>
      <c r="F581">
        <v>203</v>
      </c>
      <c r="G581">
        <v>0</v>
      </c>
      <c r="H581">
        <v>2</v>
      </c>
      <c r="I581">
        <v>205</v>
      </c>
      <c r="J581">
        <v>20502</v>
      </c>
      <c r="K581">
        <v>3</v>
      </c>
      <c r="L581">
        <v>2</v>
      </c>
    </row>
    <row r="582" spans="1:12" x14ac:dyDescent="0.2">
      <c r="A582" s="3">
        <v>7</v>
      </c>
      <c r="B582" s="3">
        <v>7</v>
      </c>
      <c r="C582" s="3">
        <v>4</v>
      </c>
      <c r="D582">
        <v>1</v>
      </c>
      <c r="E582">
        <v>102</v>
      </c>
      <c r="F582">
        <v>101</v>
      </c>
      <c r="G582">
        <v>5</v>
      </c>
      <c r="H582">
        <v>6</v>
      </c>
      <c r="I582">
        <v>103</v>
      </c>
      <c r="J582">
        <v>10304</v>
      </c>
      <c r="K582">
        <v>2</v>
      </c>
      <c r="L582">
        <v>2</v>
      </c>
    </row>
    <row r="583" spans="1:12" x14ac:dyDescent="0.2">
      <c r="A583" s="3">
        <v>7</v>
      </c>
      <c r="B583" s="3">
        <v>7</v>
      </c>
      <c r="C583" s="3">
        <v>5</v>
      </c>
      <c r="D583">
        <v>1</v>
      </c>
      <c r="E583">
        <v>109</v>
      </c>
      <c r="F583">
        <v>103</v>
      </c>
      <c r="G583">
        <v>4</v>
      </c>
      <c r="H583">
        <v>6</v>
      </c>
      <c r="I583">
        <v>102</v>
      </c>
      <c r="J583">
        <v>10202</v>
      </c>
      <c r="K583">
        <v>3</v>
      </c>
      <c r="L583">
        <v>1</v>
      </c>
    </row>
    <row r="584" spans="1:12" x14ac:dyDescent="0.2">
      <c r="A584" s="3">
        <v>7</v>
      </c>
      <c r="B584" s="3">
        <v>7</v>
      </c>
      <c r="C584" s="3">
        <v>6</v>
      </c>
      <c r="D584">
        <v>1</v>
      </c>
      <c r="E584">
        <v>101</v>
      </c>
      <c r="F584">
        <v>104</v>
      </c>
      <c r="G584">
        <v>1</v>
      </c>
      <c r="H584">
        <v>6</v>
      </c>
      <c r="I584">
        <v>101</v>
      </c>
      <c r="J584">
        <v>10105</v>
      </c>
      <c r="K584">
        <v>1</v>
      </c>
      <c r="L584">
        <v>1</v>
      </c>
    </row>
    <row r="585" spans="1:12" x14ac:dyDescent="0.2">
      <c r="A585" s="3">
        <v>7</v>
      </c>
      <c r="B585" s="3">
        <v>8</v>
      </c>
      <c r="C585" s="3">
        <v>1</v>
      </c>
      <c r="D585">
        <v>1</v>
      </c>
      <c r="E585">
        <v>108</v>
      </c>
      <c r="F585">
        <v>101</v>
      </c>
      <c r="G585">
        <v>3</v>
      </c>
      <c r="H585">
        <v>6</v>
      </c>
      <c r="I585">
        <v>101</v>
      </c>
      <c r="J585">
        <v>10103</v>
      </c>
      <c r="K585">
        <v>2</v>
      </c>
      <c r="L585">
        <v>2</v>
      </c>
    </row>
    <row r="586" spans="1:12" x14ac:dyDescent="0.2">
      <c r="A586" s="3">
        <v>7</v>
      </c>
      <c r="B586" s="3">
        <v>8</v>
      </c>
      <c r="C586" s="3">
        <v>2</v>
      </c>
      <c r="D586">
        <v>2</v>
      </c>
      <c r="E586">
        <v>212</v>
      </c>
      <c r="F586">
        <v>202</v>
      </c>
      <c r="G586">
        <v>0</v>
      </c>
      <c r="H586">
        <v>3</v>
      </c>
      <c r="I586">
        <v>207</v>
      </c>
      <c r="J586">
        <v>20703</v>
      </c>
      <c r="K586">
        <v>3</v>
      </c>
      <c r="L586">
        <v>1</v>
      </c>
    </row>
    <row r="587" spans="1:12" x14ac:dyDescent="0.2">
      <c r="A587" s="3">
        <v>7</v>
      </c>
      <c r="B587" s="3">
        <v>8</v>
      </c>
      <c r="C587" s="3">
        <v>3</v>
      </c>
      <c r="D587">
        <v>2</v>
      </c>
      <c r="E587">
        <v>205</v>
      </c>
      <c r="F587">
        <v>203</v>
      </c>
      <c r="G587">
        <v>0</v>
      </c>
      <c r="H587">
        <v>2</v>
      </c>
      <c r="I587">
        <v>204</v>
      </c>
      <c r="J587">
        <v>20402</v>
      </c>
      <c r="K587">
        <v>1</v>
      </c>
      <c r="L587">
        <v>1</v>
      </c>
    </row>
    <row r="588" spans="1:12" x14ac:dyDescent="0.2">
      <c r="A588" s="3">
        <v>7</v>
      </c>
      <c r="B588" s="3">
        <v>8</v>
      </c>
      <c r="C588" s="3">
        <v>4</v>
      </c>
      <c r="D588">
        <v>1</v>
      </c>
      <c r="E588">
        <v>102</v>
      </c>
      <c r="F588">
        <v>104</v>
      </c>
      <c r="G588">
        <v>6</v>
      </c>
      <c r="H588">
        <v>6</v>
      </c>
      <c r="I588">
        <v>104</v>
      </c>
      <c r="J588">
        <v>10402</v>
      </c>
      <c r="K588">
        <v>1</v>
      </c>
      <c r="L588">
        <v>1</v>
      </c>
    </row>
    <row r="589" spans="1:12" x14ac:dyDescent="0.2">
      <c r="A589" s="3">
        <v>7</v>
      </c>
      <c r="B589" s="3">
        <v>8</v>
      </c>
      <c r="C589" s="3">
        <v>5</v>
      </c>
      <c r="D589">
        <v>2</v>
      </c>
      <c r="E589">
        <v>208</v>
      </c>
      <c r="F589">
        <v>204</v>
      </c>
      <c r="G589">
        <v>0</v>
      </c>
      <c r="H589">
        <v>1</v>
      </c>
      <c r="I589">
        <v>203</v>
      </c>
      <c r="J589">
        <v>20301</v>
      </c>
      <c r="K589">
        <v>2</v>
      </c>
      <c r="L589">
        <v>2</v>
      </c>
    </row>
    <row r="590" spans="1:12" x14ac:dyDescent="0.2">
      <c r="A590" s="3">
        <v>7</v>
      </c>
      <c r="B590" s="3">
        <v>8</v>
      </c>
      <c r="C590" s="3">
        <v>6</v>
      </c>
      <c r="D590">
        <v>1</v>
      </c>
      <c r="E590">
        <v>104</v>
      </c>
      <c r="F590">
        <v>102</v>
      </c>
      <c r="G590">
        <v>5</v>
      </c>
      <c r="H590">
        <v>6</v>
      </c>
      <c r="I590">
        <v>102</v>
      </c>
      <c r="J590">
        <v>10205</v>
      </c>
      <c r="K590">
        <v>1</v>
      </c>
      <c r="L590">
        <v>2</v>
      </c>
    </row>
    <row r="591" spans="1:12" x14ac:dyDescent="0.2">
      <c r="A591" s="3">
        <v>7</v>
      </c>
      <c r="B591" s="3">
        <v>9</v>
      </c>
      <c r="C591" s="3">
        <v>1</v>
      </c>
      <c r="D591">
        <v>2</v>
      </c>
      <c r="E591">
        <v>206</v>
      </c>
      <c r="F591">
        <v>201</v>
      </c>
      <c r="G591">
        <v>0</v>
      </c>
      <c r="H591">
        <v>1</v>
      </c>
      <c r="I591">
        <v>204</v>
      </c>
      <c r="J591">
        <v>20404</v>
      </c>
      <c r="K591">
        <v>2</v>
      </c>
      <c r="L591">
        <v>1</v>
      </c>
    </row>
    <row r="592" spans="1:12" x14ac:dyDescent="0.2">
      <c r="A592" s="3">
        <v>7</v>
      </c>
      <c r="B592" s="3">
        <v>9</v>
      </c>
      <c r="C592" s="3">
        <v>2</v>
      </c>
      <c r="D592">
        <v>1</v>
      </c>
      <c r="E592">
        <v>105</v>
      </c>
      <c r="F592">
        <v>105</v>
      </c>
      <c r="G592">
        <v>6</v>
      </c>
      <c r="H592">
        <v>6</v>
      </c>
      <c r="I592">
        <v>105</v>
      </c>
      <c r="J592">
        <v>10501</v>
      </c>
      <c r="K592">
        <v>2</v>
      </c>
      <c r="L592">
        <v>1</v>
      </c>
    </row>
    <row r="593" spans="1:12" x14ac:dyDescent="0.2">
      <c r="A593" s="3">
        <v>7</v>
      </c>
      <c r="B593" s="3">
        <v>9</v>
      </c>
      <c r="C593" s="3">
        <v>3</v>
      </c>
      <c r="D593">
        <v>2</v>
      </c>
      <c r="E593">
        <v>209</v>
      </c>
      <c r="F593">
        <v>201</v>
      </c>
      <c r="G593">
        <v>0</v>
      </c>
      <c r="H593">
        <v>5</v>
      </c>
      <c r="I593">
        <v>207</v>
      </c>
      <c r="J593">
        <v>20705</v>
      </c>
      <c r="K593">
        <v>2</v>
      </c>
      <c r="L593">
        <v>1</v>
      </c>
    </row>
    <row r="594" spans="1:12" x14ac:dyDescent="0.2">
      <c r="A594" s="3">
        <v>7</v>
      </c>
      <c r="B594" s="3">
        <v>9</v>
      </c>
      <c r="C594" s="3">
        <v>4</v>
      </c>
      <c r="D594">
        <v>2</v>
      </c>
      <c r="E594">
        <v>211</v>
      </c>
      <c r="F594">
        <v>202</v>
      </c>
      <c r="G594">
        <v>0</v>
      </c>
      <c r="H594">
        <v>4</v>
      </c>
      <c r="I594">
        <v>203</v>
      </c>
      <c r="J594">
        <v>20304</v>
      </c>
      <c r="K594">
        <v>3</v>
      </c>
      <c r="L594">
        <v>2</v>
      </c>
    </row>
    <row r="595" spans="1:12" x14ac:dyDescent="0.2">
      <c r="A595" s="3">
        <v>7</v>
      </c>
      <c r="B595" s="3">
        <v>9</v>
      </c>
      <c r="C595" s="3">
        <v>5</v>
      </c>
      <c r="D595">
        <v>1</v>
      </c>
      <c r="E595">
        <v>107</v>
      </c>
      <c r="F595">
        <v>103</v>
      </c>
      <c r="G595">
        <v>2</v>
      </c>
      <c r="H595">
        <v>6</v>
      </c>
      <c r="I595">
        <v>103</v>
      </c>
      <c r="J595">
        <v>10304</v>
      </c>
      <c r="K595">
        <v>3</v>
      </c>
      <c r="L595">
        <v>2</v>
      </c>
    </row>
    <row r="596" spans="1:12" x14ac:dyDescent="0.2">
      <c r="A596" s="3">
        <v>7</v>
      </c>
      <c r="B596" s="3">
        <v>9</v>
      </c>
      <c r="C596" s="3">
        <v>6</v>
      </c>
      <c r="D596">
        <v>1</v>
      </c>
      <c r="E596">
        <v>113</v>
      </c>
      <c r="F596">
        <v>101</v>
      </c>
      <c r="G596">
        <v>4</v>
      </c>
      <c r="H596">
        <v>6</v>
      </c>
      <c r="I596">
        <v>104</v>
      </c>
      <c r="J596">
        <v>10403</v>
      </c>
      <c r="K596">
        <v>1</v>
      </c>
      <c r="L596">
        <v>2</v>
      </c>
    </row>
    <row r="597" spans="1:12" x14ac:dyDescent="0.2">
      <c r="A597" s="3">
        <v>7</v>
      </c>
      <c r="B597" s="3">
        <v>10</v>
      </c>
      <c r="C597" s="3">
        <v>1</v>
      </c>
      <c r="D597">
        <v>1</v>
      </c>
      <c r="E597">
        <v>114</v>
      </c>
      <c r="F597">
        <v>103</v>
      </c>
      <c r="G597">
        <v>3</v>
      </c>
      <c r="H597">
        <v>6</v>
      </c>
      <c r="I597">
        <v>103</v>
      </c>
      <c r="J597">
        <v>10304</v>
      </c>
      <c r="K597">
        <v>1</v>
      </c>
      <c r="L597">
        <v>2</v>
      </c>
    </row>
    <row r="598" spans="1:12" x14ac:dyDescent="0.2">
      <c r="A598" s="3">
        <v>7</v>
      </c>
      <c r="B598" s="3">
        <v>10</v>
      </c>
      <c r="C598" s="3">
        <v>2</v>
      </c>
      <c r="D598">
        <v>2</v>
      </c>
      <c r="E598">
        <v>212</v>
      </c>
      <c r="F598">
        <v>203</v>
      </c>
      <c r="G598">
        <v>0</v>
      </c>
      <c r="H598">
        <v>4</v>
      </c>
      <c r="I598">
        <v>207</v>
      </c>
      <c r="J598">
        <v>20705</v>
      </c>
      <c r="K598">
        <v>3</v>
      </c>
      <c r="L598">
        <v>2</v>
      </c>
    </row>
    <row r="599" spans="1:12" x14ac:dyDescent="0.2">
      <c r="A599" s="3">
        <v>7</v>
      </c>
      <c r="B599" s="3">
        <v>10</v>
      </c>
      <c r="C599" s="3">
        <v>3</v>
      </c>
      <c r="D599">
        <v>1</v>
      </c>
      <c r="E599">
        <v>112</v>
      </c>
      <c r="F599">
        <v>105</v>
      </c>
      <c r="G599">
        <v>1</v>
      </c>
      <c r="H599">
        <v>6</v>
      </c>
      <c r="I599">
        <v>101</v>
      </c>
      <c r="J599">
        <v>10105</v>
      </c>
      <c r="K599">
        <v>3</v>
      </c>
      <c r="L599">
        <v>2</v>
      </c>
    </row>
    <row r="600" spans="1:12" x14ac:dyDescent="0.2">
      <c r="A600" s="3">
        <v>7</v>
      </c>
      <c r="B600" s="3">
        <v>10</v>
      </c>
      <c r="C600" s="3">
        <v>4</v>
      </c>
      <c r="D600">
        <v>1</v>
      </c>
      <c r="E600">
        <v>110</v>
      </c>
      <c r="F600">
        <v>102</v>
      </c>
      <c r="G600">
        <v>2</v>
      </c>
      <c r="H600">
        <v>6</v>
      </c>
      <c r="I600">
        <v>105</v>
      </c>
      <c r="J600">
        <v>10502</v>
      </c>
      <c r="K600">
        <v>2</v>
      </c>
      <c r="L600">
        <v>1</v>
      </c>
    </row>
    <row r="601" spans="1:12" x14ac:dyDescent="0.2">
      <c r="A601" s="3">
        <v>7</v>
      </c>
      <c r="B601" s="3">
        <v>10</v>
      </c>
      <c r="C601" s="3">
        <v>5</v>
      </c>
      <c r="D601">
        <v>2</v>
      </c>
      <c r="E601">
        <v>201</v>
      </c>
      <c r="F601">
        <v>201</v>
      </c>
      <c r="G601">
        <v>0</v>
      </c>
      <c r="H601">
        <v>3</v>
      </c>
      <c r="I601">
        <v>206</v>
      </c>
      <c r="J601">
        <v>20601</v>
      </c>
      <c r="K601">
        <v>2</v>
      </c>
      <c r="L601">
        <v>1</v>
      </c>
    </row>
    <row r="602" spans="1:12" x14ac:dyDescent="0.2">
      <c r="A602" s="3">
        <v>7</v>
      </c>
      <c r="B602" s="3">
        <v>10</v>
      </c>
      <c r="C602" s="3">
        <v>6</v>
      </c>
      <c r="D602">
        <v>2</v>
      </c>
      <c r="E602">
        <v>207</v>
      </c>
      <c r="F602">
        <v>204</v>
      </c>
      <c r="G602">
        <v>0</v>
      </c>
      <c r="H602">
        <v>1</v>
      </c>
      <c r="I602">
        <v>205</v>
      </c>
      <c r="J602">
        <v>20503</v>
      </c>
      <c r="K602">
        <v>1</v>
      </c>
      <c r="L602">
        <v>1</v>
      </c>
    </row>
    <row r="603" spans="1:12" x14ac:dyDescent="0.2">
      <c r="A603" s="3">
        <v>7</v>
      </c>
      <c r="B603" s="3">
        <v>11</v>
      </c>
      <c r="C603" s="3">
        <v>1</v>
      </c>
      <c r="D603">
        <v>1</v>
      </c>
      <c r="E603">
        <v>112</v>
      </c>
      <c r="F603">
        <v>102</v>
      </c>
      <c r="G603">
        <v>6</v>
      </c>
      <c r="H603">
        <v>6</v>
      </c>
      <c r="I603">
        <v>103</v>
      </c>
      <c r="J603">
        <v>10305</v>
      </c>
      <c r="K603">
        <v>1</v>
      </c>
      <c r="L603">
        <v>1</v>
      </c>
    </row>
    <row r="604" spans="1:12" x14ac:dyDescent="0.2">
      <c r="A604" s="3">
        <v>7</v>
      </c>
      <c r="B604" s="3">
        <v>11</v>
      </c>
      <c r="C604" s="3">
        <v>2</v>
      </c>
      <c r="D604">
        <v>2</v>
      </c>
      <c r="E604">
        <v>201</v>
      </c>
      <c r="F604">
        <v>204</v>
      </c>
      <c r="G604">
        <v>0</v>
      </c>
      <c r="H604">
        <v>1</v>
      </c>
      <c r="I604">
        <v>203</v>
      </c>
      <c r="J604">
        <v>20303</v>
      </c>
      <c r="K604">
        <v>3</v>
      </c>
      <c r="L604">
        <v>2</v>
      </c>
    </row>
    <row r="605" spans="1:12" x14ac:dyDescent="0.2">
      <c r="A605" s="3">
        <v>7</v>
      </c>
      <c r="B605" s="3">
        <v>11</v>
      </c>
      <c r="C605" s="3">
        <v>3</v>
      </c>
      <c r="D605">
        <v>1</v>
      </c>
      <c r="E605">
        <v>111</v>
      </c>
      <c r="F605">
        <v>103</v>
      </c>
      <c r="G605">
        <v>1</v>
      </c>
      <c r="H605">
        <v>6</v>
      </c>
      <c r="I605">
        <v>102</v>
      </c>
      <c r="J605">
        <v>10201</v>
      </c>
      <c r="K605">
        <v>1</v>
      </c>
      <c r="L605">
        <v>1</v>
      </c>
    </row>
    <row r="606" spans="1:12" x14ac:dyDescent="0.2">
      <c r="A606" s="3">
        <v>7</v>
      </c>
      <c r="B606" s="3">
        <v>11</v>
      </c>
      <c r="C606" s="3">
        <v>4</v>
      </c>
      <c r="D606">
        <v>1</v>
      </c>
      <c r="E606">
        <v>109</v>
      </c>
      <c r="F606">
        <v>101</v>
      </c>
      <c r="G606">
        <v>3</v>
      </c>
      <c r="H606">
        <v>6</v>
      </c>
      <c r="I606">
        <v>101</v>
      </c>
      <c r="J606">
        <v>10103</v>
      </c>
      <c r="K606">
        <v>3</v>
      </c>
      <c r="L606">
        <v>1</v>
      </c>
    </row>
    <row r="607" spans="1:12" x14ac:dyDescent="0.2">
      <c r="A607" s="3">
        <v>7</v>
      </c>
      <c r="B607" s="3">
        <v>11</v>
      </c>
      <c r="C607" s="3">
        <v>5</v>
      </c>
      <c r="D607">
        <v>2</v>
      </c>
      <c r="E607">
        <v>204</v>
      </c>
      <c r="F607">
        <v>201</v>
      </c>
      <c r="G607">
        <v>0</v>
      </c>
      <c r="H607">
        <v>3</v>
      </c>
      <c r="I607">
        <v>206</v>
      </c>
      <c r="J607">
        <v>20602</v>
      </c>
      <c r="K607">
        <v>2</v>
      </c>
      <c r="L607">
        <v>2</v>
      </c>
    </row>
    <row r="608" spans="1:12" x14ac:dyDescent="0.2">
      <c r="A608" s="3">
        <v>7</v>
      </c>
      <c r="B608" s="3">
        <v>11</v>
      </c>
      <c r="C608" s="3">
        <v>6</v>
      </c>
      <c r="D608">
        <v>2</v>
      </c>
      <c r="E608">
        <v>205</v>
      </c>
      <c r="F608">
        <v>204</v>
      </c>
      <c r="G608">
        <v>0</v>
      </c>
      <c r="H608">
        <v>1</v>
      </c>
      <c r="I608">
        <v>202</v>
      </c>
      <c r="J608">
        <v>20202</v>
      </c>
      <c r="K608">
        <v>2</v>
      </c>
      <c r="L608">
        <v>1</v>
      </c>
    </row>
    <row r="609" spans="1:12" x14ac:dyDescent="0.2">
      <c r="A609" s="3">
        <v>7</v>
      </c>
      <c r="B609" s="3">
        <v>12</v>
      </c>
      <c r="C609" s="3">
        <v>1</v>
      </c>
      <c r="D609">
        <v>1</v>
      </c>
      <c r="E609">
        <v>110</v>
      </c>
      <c r="F609">
        <v>104</v>
      </c>
      <c r="G609">
        <v>1</v>
      </c>
      <c r="H609">
        <v>6</v>
      </c>
      <c r="I609">
        <v>102</v>
      </c>
      <c r="J609">
        <v>10201</v>
      </c>
      <c r="K609">
        <v>2</v>
      </c>
      <c r="L609">
        <v>1</v>
      </c>
    </row>
    <row r="610" spans="1:12" x14ac:dyDescent="0.2">
      <c r="A610" s="3">
        <v>7</v>
      </c>
      <c r="B610" s="3">
        <v>12</v>
      </c>
      <c r="C610" s="3">
        <v>2</v>
      </c>
      <c r="D610">
        <v>2</v>
      </c>
      <c r="E610">
        <v>207</v>
      </c>
      <c r="F610">
        <v>204</v>
      </c>
      <c r="G610">
        <v>0</v>
      </c>
      <c r="H610">
        <v>2</v>
      </c>
      <c r="I610">
        <v>202</v>
      </c>
      <c r="J610">
        <v>20204</v>
      </c>
      <c r="K610">
        <v>1</v>
      </c>
      <c r="L610">
        <v>2</v>
      </c>
    </row>
    <row r="611" spans="1:12" x14ac:dyDescent="0.2">
      <c r="A611" s="3">
        <v>7</v>
      </c>
      <c r="B611" s="3">
        <v>12</v>
      </c>
      <c r="C611" s="3">
        <v>3</v>
      </c>
      <c r="D611">
        <v>1</v>
      </c>
      <c r="E611">
        <v>103</v>
      </c>
      <c r="F611">
        <v>103</v>
      </c>
      <c r="G611">
        <v>6</v>
      </c>
      <c r="H611">
        <v>6</v>
      </c>
      <c r="I611">
        <v>105</v>
      </c>
      <c r="J611">
        <v>10502</v>
      </c>
      <c r="K611">
        <v>1</v>
      </c>
      <c r="L611">
        <v>2</v>
      </c>
    </row>
    <row r="612" spans="1:12" x14ac:dyDescent="0.2">
      <c r="A612" s="3">
        <v>7</v>
      </c>
      <c r="B612" s="3">
        <v>12</v>
      </c>
      <c r="C612" s="3">
        <v>4</v>
      </c>
      <c r="D612">
        <v>2</v>
      </c>
      <c r="E612">
        <v>204</v>
      </c>
      <c r="F612">
        <v>202</v>
      </c>
      <c r="G612">
        <v>0</v>
      </c>
      <c r="H612">
        <v>5</v>
      </c>
      <c r="I612">
        <v>201</v>
      </c>
      <c r="J612">
        <v>20101</v>
      </c>
      <c r="K612">
        <v>3</v>
      </c>
      <c r="L612">
        <v>2</v>
      </c>
    </row>
    <row r="613" spans="1:12" x14ac:dyDescent="0.2">
      <c r="A613" s="3">
        <v>7</v>
      </c>
      <c r="B613" s="3">
        <v>12</v>
      </c>
      <c r="C613" s="3">
        <v>5</v>
      </c>
      <c r="D613">
        <v>2</v>
      </c>
      <c r="E613">
        <v>205</v>
      </c>
      <c r="F613">
        <v>204</v>
      </c>
      <c r="G613">
        <v>0</v>
      </c>
      <c r="H613">
        <v>3</v>
      </c>
      <c r="I613">
        <v>204</v>
      </c>
      <c r="J613">
        <v>20402</v>
      </c>
      <c r="K613">
        <v>2</v>
      </c>
      <c r="L613">
        <v>1</v>
      </c>
    </row>
    <row r="614" spans="1:12" x14ac:dyDescent="0.2">
      <c r="A614" s="3">
        <v>7</v>
      </c>
      <c r="B614" s="3">
        <v>12</v>
      </c>
      <c r="C614" s="3">
        <v>6</v>
      </c>
      <c r="D614">
        <v>1</v>
      </c>
      <c r="E614">
        <v>111</v>
      </c>
      <c r="F614">
        <v>102</v>
      </c>
      <c r="G614">
        <v>5</v>
      </c>
      <c r="H614">
        <v>6</v>
      </c>
      <c r="I614">
        <v>104</v>
      </c>
      <c r="J614">
        <v>10403</v>
      </c>
      <c r="K614">
        <v>1</v>
      </c>
      <c r="L614">
        <v>1</v>
      </c>
    </row>
    <row r="615" spans="1:12" x14ac:dyDescent="0.2">
      <c r="A615" s="3">
        <v>7</v>
      </c>
      <c r="B615" s="3">
        <v>13</v>
      </c>
      <c r="C615" s="3">
        <v>1</v>
      </c>
      <c r="D615">
        <v>1</v>
      </c>
      <c r="E615">
        <v>103</v>
      </c>
      <c r="F615">
        <v>104</v>
      </c>
      <c r="G615">
        <v>2</v>
      </c>
      <c r="H615">
        <v>6</v>
      </c>
      <c r="I615">
        <v>102</v>
      </c>
      <c r="J615">
        <v>10204</v>
      </c>
      <c r="K615">
        <v>3</v>
      </c>
      <c r="L615">
        <v>2</v>
      </c>
    </row>
    <row r="616" spans="1:12" x14ac:dyDescent="0.2">
      <c r="A616" s="3">
        <v>7</v>
      </c>
      <c r="B616" s="3">
        <v>13</v>
      </c>
      <c r="C616" s="3">
        <v>2</v>
      </c>
      <c r="D616">
        <v>1</v>
      </c>
      <c r="E616">
        <v>101</v>
      </c>
      <c r="F616">
        <v>103</v>
      </c>
      <c r="G616">
        <v>3</v>
      </c>
      <c r="H616">
        <v>6</v>
      </c>
      <c r="I616">
        <v>101</v>
      </c>
      <c r="J616">
        <v>10101</v>
      </c>
      <c r="K616">
        <v>3</v>
      </c>
      <c r="L616">
        <v>1</v>
      </c>
    </row>
    <row r="617" spans="1:12" x14ac:dyDescent="0.2">
      <c r="A617" s="3">
        <v>7</v>
      </c>
      <c r="B617" s="3">
        <v>13</v>
      </c>
      <c r="C617" s="3">
        <v>3</v>
      </c>
      <c r="D617">
        <v>1</v>
      </c>
      <c r="E617">
        <v>102</v>
      </c>
      <c r="F617">
        <v>105</v>
      </c>
      <c r="G617">
        <v>4</v>
      </c>
      <c r="H617">
        <v>6</v>
      </c>
      <c r="I617">
        <v>103</v>
      </c>
      <c r="J617">
        <v>10305</v>
      </c>
      <c r="K617">
        <v>2</v>
      </c>
      <c r="L617">
        <v>1</v>
      </c>
    </row>
    <row r="618" spans="1:12" x14ac:dyDescent="0.2">
      <c r="A618" s="3">
        <v>7</v>
      </c>
      <c r="B618" s="3">
        <v>13</v>
      </c>
      <c r="C618" s="3">
        <v>4</v>
      </c>
      <c r="D618">
        <v>2</v>
      </c>
      <c r="E618">
        <v>202</v>
      </c>
      <c r="F618">
        <v>201</v>
      </c>
      <c r="G618">
        <v>0</v>
      </c>
      <c r="H618">
        <v>2</v>
      </c>
      <c r="I618">
        <v>201</v>
      </c>
      <c r="J618">
        <v>20103</v>
      </c>
      <c r="K618">
        <v>3</v>
      </c>
      <c r="L618">
        <v>2</v>
      </c>
    </row>
    <row r="619" spans="1:12" x14ac:dyDescent="0.2">
      <c r="A619" s="3">
        <v>7</v>
      </c>
      <c r="B619" s="3">
        <v>13</v>
      </c>
      <c r="C619" s="3">
        <v>5</v>
      </c>
      <c r="D619">
        <v>2</v>
      </c>
      <c r="E619">
        <v>210</v>
      </c>
      <c r="F619">
        <v>203</v>
      </c>
      <c r="G619">
        <v>0</v>
      </c>
      <c r="H619">
        <v>5</v>
      </c>
      <c r="I619">
        <v>203</v>
      </c>
      <c r="J619">
        <v>20302</v>
      </c>
      <c r="K619">
        <v>2</v>
      </c>
      <c r="L619">
        <v>1</v>
      </c>
    </row>
    <row r="620" spans="1:12" x14ac:dyDescent="0.2">
      <c r="A620" s="3">
        <v>7</v>
      </c>
      <c r="B620" s="3">
        <v>13</v>
      </c>
      <c r="C620" s="3">
        <v>6</v>
      </c>
      <c r="D620">
        <v>2</v>
      </c>
      <c r="E620">
        <v>203</v>
      </c>
      <c r="F620">
        <v>202</v>
      </c>
      <c r="G620">
        <v>0</v>
      </c>
      <c r="H620">
        <v>4</v>
      </c>
      <c r="I620">
        <v>202</v>
      </c>
      <c r="J620">
        <v>20205</v>
      </c>
      <c r="K620">
        <v>1</v>
      </c>
      <c r="L620">
        <v>2</v>
      </c>
    </row>
    <row r="621" spans="1:12" x14ac:dyDescent="0.2">
      <c r="A621" s="3">
        <v>7</v>
      </c>
      <c r="B621" s="3">
        <v>14</v>
      </c>
      <c r="C621" s="3">
        <v>1</v>
      </c>
      <c r="D621">
        <v>1</v>
      </c>
      <c r="E621">
        <v>107</v>
      </c>
      <c r="F621">
        <v>104</v>
      </c>
      <c r="G621">
        <v>5</v>
      </c>
      <c r="H621">
        <v>6</v>
      </c>
      <c r="I621">
        <v>105</v>
      </c>
      <c r="J621">
        <v>10503</v>
      </c>
      <c r="K621">
        <v>1</v>
      </c>
      <c r="L621">
        <v>1</v>
      </c>
    </row>
    <row r="622" spans="1:12" x14ac:dyDescent="0.2">
      <c r="A622" s="3">
        <v>7</v>
      </c>
      <c r="B622" s="3">
        <v>14</v>
      </c>
      <c r="C622" s="3">
        <v>2</v>
      </c>
      <c r="D622">
        <v>2</v>
      </c>
      <c r="E622">
        <v>210</v>
      </c>
      <c r="F622">
        <v>202</v>
      </c>
      <c r="G622">
        <v>0</v>
      </c>
      <c r="H622">
        <v>4</v>
      </c>
      <c r="I622">
        <v>206</v>
      </c>
      <c r="J622">
        <v>20602</v>
      </c>
      <c r="K622">
        <v>3</v>
      </c>
      <c r="L622">
        <v>2</v>
      </c>
    </row>
    <row r="623" spans="1:12" x14ac:dyDescent="0.2">
      <c r="A623" s="3">
        <v>7</v>
      </c>
      <c r="B623" s="3">
        <v>14</v>
      </c>
      <c r="C623" s="3">
        <v>3</v>
      </c>
      <c r="D623">
        <v>2</v>
      </c>
      <c r="E623">
        <v>208</v>
      </c>
      <c r="F623">
        <v>201</v>
      </c>
      <c r="G623">
        <v>0</v>
      </c>
      <c r="H623">
        <v>1</v>
      </c>
      <c r="I623">
        <v>202</v>
      </c>
      <c r="J623">
        <v>20204</v>
      </c>
      <c r="K623">
        <v>3</v>
      </c>
      <c r="L623">
        <v>1</v>
      </c>
    </row>
    <row r="624" spans="1:12" x14ac:dyDescent="0.2">
      <c r="A624" s="3">
        <v>7</v>
      </c>
      <c r="B624" s="3">
        <v>14</v>
      </c>
      <c r="C624" s="3">
        <v>4</v>
      </c>
      <c r="D624">
        <v>1</v>
      </c>
      <c r="E624">
        <v>104</v>
      </c>
      <c r="F624">
        <v>105</v>
      </c>
      <c r="G624">
        <v>3</v>
      </c>
      <c r="H624">
        <v>6</v>
      </c>
      <c r="I624">
        <v>102</v>
      </c>
      <c r="J624">
        <v>10204</v>
      </c>
      <c r="K624">
        <v>1</v>
      </c>
      <c r="L624">
        <v>1</v>
      </c>
    </row>
    <row r="625" spans="1:12" x14ac:dyDescent="0.2">
      <c r="A625" s="3">
        <v>7</v>
      </c>
      <c r="B625" s="3">
        <v>14</v>
      </c>
      <c r="C625" s="3">
        <v>5</v>
      </c>
      <c r="D625">
        <v>2</v>
      </c>
      <c r="E625">
        <v>203</v>
      </c>
      <c r="F625">
        <v>203</v>
      </c>
      <c r="G625">
        <v>0</v>
      </c>
      <c r="H625">
        <v>2</v>
      </c>
      <c r="I625">
        <v>205</v>
      </c>
      <c r="J625">
        <v>20505</v>
      </c>
      <c r="K625">
        <v>2</v>
      </c>
      <c r="L625">
        <v>2</v>
      </c>
    </row>
    <row r="626" spans="1:12" x14ac:dyDescent="0.2">
      <c r="A626" s="3">
        <v>7</v>
      </c>
      <c r="B626" s="3">
        <v>14</v>
      </c>
      <c r="C626" s="3">
        <v>6</v>
      </c>
      <c r="D626">
        <v>1</v>
      </c>
      <c r="E626">
        <v>112</v>
      </c>
      <c r="F626">
        <v>101</v>
      </c>
      <c r="G626">
        <v>2</v>
      </c>
      <c r="H626">
        <v>6</v>
      </c>
      <c r="I626">
        <v>104</v>
      </c>
      <c r="J626">
        <v>10401</v>
      </c>
      <c r="K626">
        <v>2</v>
      </c>
      <c r="L626">
        <v>2</v>
      </c>
    </row>
    <row r="627" spans="1:12" x14ac:dyDescent="0.2">
      <c r="A627" s="3">
        <v>7</v>
      </c>
      <c r="B627" s="3">
        <v>15</v>
      </c>
      <c r="C627" s="3">
        <v>1</v>
      </c>
      <c r="D627">
        <v>1</v>
      </c>
      <c r="E627">
        <v>103</v>
      </c>
      <c r="F627">
        <v>103</v>
      </c>
      <c r="G627">
        <v>4</v>
      </c>
      <c r="H627">
        <v>6</v>
      </c>
      <c r="I627">
        <v>102</v>
      </c>
      <c r="J627">
        <v>10203</v>
      </c>
      <c r="K627">
        <v>3</v>
      </c>
      <c r="L627">
        <v>1</v>
      </c>
    </row>
    <row r="628" spans="1:12" x14ac:dyDescent="0.2">
      <c r="A628" s="3">
        <v>7</v>
      </c>
      <c r="B628" s="3">
        <v>15</v>
      </c>
      <c r="C628" s="3">
        <v>2</v>
      </c>
      <c r="D628">
        <v>2</v>
      </c>
      <c r="E628">
        <v>205</v>
      </c>
      <c r="F628">
        <v>201</v>
      </c>
      <c r="G628">
        <v>0</v>
      </c>
      <c r="H628">
        <v>4</v>
      </c>
      <c r="I628">
        <v>206</v>
      </c>
      <c r="J628">
        <v>20601</v>
      </c>
      <c r="K628">
        <v>1</v>
      </c>
      <c r="L628">
        <v>2</v>
      </c>
    </row>
    <row r="629" spans="1:12" x14ac:dyDescent="0.2">
      <c r="A629" s="3">
        <v>7</v>
      </c>
      <c r="B629" s="3">
        <v>15</v>
      </c>
      <c r="C629" s="3">
        <v>3</v>
      </c>
      <c r="D629">
        <v>2</v>
      </c>
      <c r="E629">
        <v>212</v>
      </c>
      <c r="F629">
        <v>204</v>
      </c>
      <c r="G629">
        <v>0</v>
      </c>
      <c r="H629">
        <v>2</v>
      </c>
      <c r="I629">
        <v>205</v>
      </c>
      <c r="J629">
        <v>20504</v>
      </c>
      <c r="K629">
        <v>1</v>
      </c>
      <c r="L629">
        <v>1</v>
      </c>
    </row>
    <row r="630" spans="1:12" x14ac:dyDescent="0.2">
      <c r="A630" s="3">
        <v>7</v>
      </c>
      <c r="B630" s="3">
        <v>15</v>
      </c>
      <c r="C630" s="3">
        <v>4</v>
      </c>
      <c r="D630">
        <v>1</v>
      </c>
      <c r="E630">
        <v>105</v>
      </c>
      <c r="F630">
        <v>101</v>
      </c>
      <c r="G630">
        <v>6</v>
      </c>
      <c r="H630">
        <v>6</v>
      </c>
      <c r="I630">
        <v>103</v>
      </c>
      <c r="J630">
        <v>10305</v>
      </c>
      <c r="K630">
        <v>3</v>
      </c>
      <c r="L630">
        <v>1</v>
      </c>
    </row>
    <row r="631" spans="1:12" x14ac:dyDescent="0.2">
      <c r="A631" s="3">
        <v>7</v>
      </c>
      <c r="B631" s="3">
        <v>15</v>
      </c>
      <c r="C631" s="3">
        <v>5</v>
      </c>
      <c r="D631">
        <v>1</v>
      </c>
      <c r="E631">
        <v>109</v>
      </c>
      <c r="F631">
        <v>102</v>
      </c>
      <c r="G631">
        <v>1</v>
      </c>
      <c r="H631">
        <v>6</v>
      </c>
      <c r="I631">
        <v>101</v>
      </c>
      <c r="J631">
        <v>10102</v>
      </c>
      <c r="K631">
        <v>2</v>
      </c>
      <c r="L631">
        <v>2</v>
      </c>
    </row>
    <row r="632" spans="1:12" x14ac:dyDescent="0.2">
      <c r="A632" s="3">
        <v>7</v>
      </c>
      <c r="B632" s="3">
        <v>15</v>
      </c>
      <c r="C632" s="3">
        <v>6</v>
      </c>
      <c r="D632">
        <v>2</v>
      </c>
      <c r="E632">
        <v>211</v>
      </c>
      <c r="F632">
        <v>204</v>
      </c>
      <c r="G632">
        <v>0</v>
      </c>
      <c r="H632">
        <v>3</v>
      </c>
      <c r="I632">
        <v>204</v>
      </c>
      <c r="J632">
        <v>20403</v>
      </c>
      <c r="K632">
        <v>2</v>
      </c>
      <c r="L632">
        <v>2</v>
      </c>
    </row>
    <row r="633" spans="1:12" x14ac:dyDescent="0.2">
      <c r="A633" s="3">
        <v>8</v>
      </c>
      <c r="B633" s="3">
        <v>1</v>
      </c>
      <c r="C633" s="3">
        <v>1</v>
      </c>
      <c r="D633">
        <v>1</v>
      </c>
      <c r="E633">
        <v>106</v>
      </c>
      <c r="F633">
        <v>105</v>
      </c>
      <c r="G633">
        <v>4</v>
      </c>
      <c r="H633">
        <v>6</v>
      </c>
      <c r="I633">
        <v>104</v>
      </c>
      <c r="J633">
        <v>10405</v>
      </c>
      <c r="K633">
        <v>3</v>
      </c>
      <c r="L633">
        <v>1</v>
      </c>
    </row>
    <row r="634" spans="1:12" x14ac:dyDescent="0.2">
      <c r="A634" s="3">
        <v>8</v>
      </c>
      <c r="B634" s="3">
        <v>1</v>
      </c>
      <c r="C634" s="3">
        <v>2</v>
      </c>
      <c r="D634">
        <v>2</v>
      </c>
      <c r="E634">
        <v>204</v>
      </c>
      <c r="F634">
        <v>201</v>
      </c>
      <c r="G634">
        <v>0</v>
      </c>
      <c r="H634">
        <v>3</v>
      </c>
      <c r="I634">
        <v>201</v>
      </c>
      <c r="J634">
        <v>20105</v>
      </c>
      <c r="K634">
        <v>1</v>
      </c>
      <c r="L634">
        <v>1</v>
      </c>
    </row>
    <row r="635" spans="1:12" x14ac:dyDescent="0.2">
      <c r="A635" s="3">
        <v>8</v>
      </c>
      <c r="B635" s="3">
        <v>1</v>
      </c>
      <c r="C635" s="3">
        <v>3</v>
      </c>
      <c r="D635">
        <v>1</v>
      </c>
      <c r="E635">
        <v>108</v>
      </c>
      <c r="F635">
        <v>104</v>
      </c>
      <c r="G635">
        <v>1</v>
      </c>
      <c r="H635">
        <v>6</v>
      </c>
      <c r="I635">
        <v>103</v>
      </c>
      <c r="J635">
        <v>10302</v>
      </c>
      <c r="K635">
        <v>2</v>
      </c>
      <c r="L635">
        <v>2</v>
      </c>
    </row>
    <row r="636" spans="1:12" x14ac:dyDescent="0.2">
      <c r="A636" s="3">
        <v>8</v>
      </c>
      <c r="B636" s="3">
        <v>1</v>
      </c>
      <c r="C636" s="3">
        <v>4</v>
      </c>
      <c r="D636">
        <v>1</v>
      </c>
      <c r="E636">
        <v>113</v>
      </c>
      <c r="F636">
        <v>103</v>
      </c>
      <c r="G636">
        <v>5</v>
      </c>
      <c r="H636">
        <v>6</v>
      </c>
      <c r="I636">
        <v>105</v>
      </c>
      <c r="J636">
        <v>10501</v>
      </c>
      <c r="K636">
        <v>1</v>
      </c>
      <c r="L636">
        <v>2</v>
      </c>
    </row>
    <row r="637" spans="1:12" x14ac:dyDescent="0.2">
      <c r="A637" s="3">
        <v>8</v>
      </c>
      <c r="B637" s="3">
        <v>1</v>
      </c>
      <c r="C637" s="3">
        <v>5</v>
      </c>
      <c r="D637">
        <v>2</v>
      </c>
      <c r="E637">
        <v>206</v>
      </c>
      <c r="F637">
        <v>203</v>
      </c>
      <c r="G637">
        <v>0</v>
      </c>
      <c r="H637">
        <v>1</v>
      </c>
      <c r="I637">
        <v>203</v>
      </c>
      <c r="J637">
        <v>20301</v>
      </c>
      <c r="K637">
        <v>1</v>
      </c>
      <c r="L637">
        <v>2</v>
      </c>
    </row>
    <row r="638" spans="1:12" x14ac:dyDescent="0.2">
      <c r="A638" s="3">
        <v>8</v>
      </c>
      <c r="B638" s="3">
        <v>1</v>
      </c>
      <c r="C638" s="3">
        <v>6</v>
      </c>
      <c r="D638">
        <v>2</v>
      </c>
      <c r="E638">
        <v>204</v>
      </c>
      <c r="F638">
        <v>202</v>
      </c>
      <c r="G638">
        <v>0</v>
      </c>
      <c r="H638">
        <v>5</v>
      </c>
      <c r="I638">
        <v>207</v>
      </c>
      <c r="J638">
        <v>20701</v>
      </c>
      <c r="K638">
        <v>3</v>
      </c>
      <c r="L638">
        <v>1</v>
      </c>
    </row>
    <row r="639" spans="1:12" x14ac:dyDescent="0.2">
      <c r="A639" s="3">
        <v>8</v>
      </c>
      <c r="B639" s="3">
        <v>2</v>
      </c>
      <c r="C639" s="3">
        <v>1</v>
      </c>
      <c r="D639">
        <v>1</v>
      </c>
      <c r="E639">
        <v>114</v>
      </c>
      <c r="F639">
        <v>101</v>
      </c>
      <c r="G639">
        <v>3</v>
      </c>
      <c r="H639">
        <v>6</v>
      </c>
      <c r="I639">
        <v>103</v>
      </c>
      <c r="J639">
        <v>10301</v>
      </c>
      <c r="K639">
        <v>1</v>
      </c>
      <c r="L639">
        <v>1</v>
      </c>
    </row>
    <row r="640" spans="1:12" x14ac:dyDescent="0.2">
      <c r="A640" s="3">
        <v>8</v>
      </c>
      <c r="B640" s="3">
        <v>2</v>
      </c>
      <c r="C640" s="3">
        <v>2</v>
      </c>
      <c r="D640">
        <v>2</v>
      </c>
      <c r="E640">
        <v>205</v>
      </c>
      <c r="F640">
        <v>203</v>
      </c>
      <c r="G640">
        <v>0</v>
      </c>
      <c r="H640">
        <v>2</v>
      </c>
      <c r="I640">
        <v>201</v>
      </c>
      <c r="J640">
        <v>20103</v>
      </c>
      <c r="K640">
        <v>2</v>
      </c>
      <c r="L640">
        <v>1</v>
      </c>
    </row>
    <row r="641" spans="1:12" x14ac:dyDescent="0.2">
      <c r="A641" s="3">
        <v>8</v>
      </c>
      <c r="B641" s="3">
        <v>2</v>
      </c>
      <c r="C641" s="3">
        <v>3</v>
      </c>
      <c r="D641">
        <v>2</v>
      </c>
      <c r="E641">
        <v>209</v>
      </c>
      <c r="F641">
        <v>204</v>
      </c>
      <c r="G641">
        <v>0</v>
      </c>
      <c r="H641">
        <v>5</v>
      </c>
      <c r="I641">
        <v>205</v>
      </c>
      <c r="J641">
        <v>20504</v>
      </c>
      <c r="K641">
        <v>3</v>
      </c>
      <c r="L641">
        <v>2</v>
      </c>
    </row>
    <row r="642" spans="1:12" x14ac:dyDescent="0.2">
      <c r="A642" s="3">
        <v>8</v>
      </c>
      <c r="B642" s="3">
        <v>2</v>
      </c>
      <c r="C642" s="3">
        <v>4</v>
      </c>
      <c r="D642">
        <v>1</v>
      </c>
      <c r="E642">
        <v>112</v>
      </c>
      <c r="F642">
        <v>105</v>
      </c>
      <c r="G642">
        <v>6</v>
      </c>
      <c r="H642">
        <v>6</v>
      </c>
      <c r="I642">
        <v>102</v>
      </c>
      <c r="J642">
        <v>10202</v>
      </c>
      <c r="K642">
        <v>3</v>
      </c>
      <c r="L642">
        <v>2</v>
      </c>
    </row>
    <row r="643" spans="1:12" x14ac:dyDescent="0.2">
      <c r="A643" s="3">
        <v>8</v>
      </c>
      <c r="B643" s="3">
        <v>2</v>
      </c>
      <c r="C643" s="3">
        <v>5</v>
      </c>
      <c r="D643">
        <v>2</v>
      </c>
      <c r="E643">
        <v>201</v>
      </c>
      <c r="F643">
        <v>202</v>
      </c>
      <c r="G643">
        <v>0</v>
      </c>
      <c r="H643">
        <v>1</v>
      </c>
      <c r="I643">
        <v>206</v>
      </c>
      <c r="J643">
        <v>20602</v>
      </c>
      <c r="K643">
        <v>2</v>
      </c>
      <c r="L643">
        <v>1</v>
      </c>
    </row>
    <row r="644" spans="1:12" x14ac:dyDescent="0.2">
      <c r="A644" s="3">
        <v>8</v>
      </c>
      <c r="B644" s="3">
        <v>2</v>
      </c>
      <c r="C644" s="3">
        <v>6</v>
      </c>
      <c r="D644">
        <v>1</v>
      </c>
      <c r="E644">
        <v>101</v>
      </c>
      <c r="F644">
        <v>102</v>
      </c>
      <c r="G644">
        <v>3</v>
      </c>
      <c r="H644">
        <v>6</v>
      </c>
      <c r="I644">
        <v>101</v>
      </c>
      <c r="J644">
        <v>10104</v>
      </c>
      <c r="K644">
        <v>2</v>
      </c>
      <c r="L644">
        <v>2</v>
      </c>
    </row>
    <row r="645" spans="1:12" x14ac:dyDescent="0.2">
      <c r="A645" s="3">
        <v>8</v>
      </c>
      <c r="B645" s="3">
        <v>3</v>
      </c>
      <c r="C645" s="3">
        <v>1</v>
      </c>
      <c r="D645">
        <v>2</v>
      </c>
      <c r="E645">
        <v>208</v>
      </c>
      <c r="F645">
        <v>201</v>
      </c>
      <c r="G645">
        <v>0</v>
      </c>
      <c r="H645">
        <v>4</v>
      </c>
      <c r="I645">
        <v>202</v>
      </c>
      <c r="J645">
        <v>20203</v>
      </c>
      <c r="K645">
        <v>1</v>
      </c>
      <c r="L645">
        <v>1</v>
      </c>
    </row>
    <row r="646" spans="1:12" x14ac:dyDescent="0.2">
      <c r="A646" s="3">
        <v>8</v>
      </c>
      <c r="B646" s="3">
        <v>3</v>
      </c>
      <c r="C646" s="3">
        <v>2</v>
      </c>
      <c r="D646">
        <v>1</v>
      </c>
      <c r="E646">
        <v>111</v>
      </c>
      <c r="F646">
        <v>104</v>
      </c>
      <c r="G646">
        <v>2</v>
      </c>
      <c r="H646">
        <v>6</v>
      </c>
      <c r="I646">
        <v>105</v>
      </c>
      <c r="J646">
        <v>10504</v>
      </c>
      <c r="K646">
        <v>3</v>
      </c>
      <c r="L646">
        <v>1</v>
      </c>
    </row>
    <row r="647" spans="1:12" x14ac:dyDescent="0.2">
      <c r="A647" s="3">
        <v>8</v>
      </c>
      <c r="B647" s="3">
        <v>3</v>
      </c>
      <c r="C647" s="3">
        <v>3</v>
      </c>
      <c r="D647">
        <v>2</v>
      </c>
      <c r="E647">
        <v>202</v>
      </c>
      <c r="F647">
        <v>202</v>
      </c>
      <c r="G647">
        <v>0</v>
      </c>
      <c r="H647">
        <v>1</v>
      </c>
      <c r="I647">
        <v>204</v>
      </c>
      <c r="J647">
        <v>20405</v>
      </c>
      <c r="K647">
        <v>2</v>
      </c>
      <c r="L647">
        <v>2</v>
      </c>
    </row>
    <row r="648" spans="1:12" x14ac:dyDescent="0.2">
      <c r="A648" s="3">
        <v>8</v>
      </c>
      <c r="B648" s="3">
        <v>3</v>
      </c>
      <c r="C648" s="3">
        <v>4</v>
      </c>
      <c r="D648">
        <v>1</v>
      </c>
      <c r="E648">
        <v>101</v>
      </c>
      <c r="F648">
        <v>102</v>
      </c>
      <c r="G648">
        <v>4</v>
      </c>
      <c r="H648">
        <v>6</v>
      </c>
      <c r="I648">
        <v>104</v>
      </c>
      <c r="J648">
        <v>10403</v>
      </c>
      <c r="K648">
        <v>3</v>
      </c>
      <c r="L648">
        <v>2</v>
      </c>
    </row>
    <row r="649" spans="1:12" x14ac:dyDescent="0.2">
      <c r="A649" s="3">
        <v>8</v>
      </c>
      <c r="B649" s="3">
        <v>3</v>
      </c>
      <c r="C649" s="3">
        <v>5</v>
      </c>
      <c r="D649">
        <v>1</v>
      </c>
      <c r="E649">
        <v>113</v>
      </c>
      <c r="F649">
        <v>101</v>
      </c>
      <c r="G649">
        <v>5</v>
      </c>
      <c r="H649">
        <v>6</v>
      </c>
      <c r="I649">
        <v>101</v>
      </c>
      <c r="J649">
        <v>10105</v>
      </c>
      <c r="K649">
        <v>2</v>
      </c>
      <c r="L649">
        <v>1</v>
      </c>
    </row>
    <row r="650" spans="1:12" x14ac:dyDescent="0.2">
      <c r="A650" s="3">
        <v>8</v>
      </c>
      <c r="B650" s="3">
        <v>3</v>
      </c>
      <c r="C650" s="3">
        <v>6</v>
      </c>
      <c r="D650">
        <v>2</v>
      </c>
      <c r="E650">
        <v>209</v>
      </c>
      <c r="F650">
        <v>204</v>
      </c>
      <c r="G650">
        <v>0</v>
      </c>
      <c r="H650">
        <v>3</v>
      </c>
      <c r="I650">
        <v>203</v>
      </c>
      <c r="J650">
        <v>20304</v>
      </c>
      <c r="K650">
        <v>1</v>
      </c>
      <c r="L650">
        <v>1</v>
      </c>
    </row>
    <row r="651" spans="1:12" x14ac:dyDescent="0.2">
      <c r="A651" s="3">
        <v>8</v>
      </c>
      <c r="B651" s="3">
        <v>4</v>
      </c>
      <c r="C651" s="3">
        <v>1</v>
      </c>
      <c r="D651">
        <v>2</v>
      </c>
      <c r="E651">
        <v>207</v>
      </c>
      <c r="F651">
        <v>203</v>
      </c>
      <c r="G651">
        <v>0</v>
      </c>
      <c r="H651">
        <v>1</v>
      </c>
      <c r="I651">
        <v>205</v>
      </c>
      <c r="J651">
        <v>20505</v>
      </c>
      <c r="K651">
        <v>3</v>
      </c>
      <c r="L651">
        <v>1</v>
      </c>
    </row>
    <row r="652" spans="1:12" x14ac:dyDescent="0.2">
      <c r="A652" s="3">
        <v>8</v>
      </c>
      <c r="B652" s="3">
        <v>4</v>
      </c>
      <c r="C652" s="3">
        <v>2</v>
      </c>
      <c r="D652">
        <v>1</v>
      </c>
      <c r="E652">
        <v>108</v>
      </c>
      <c r="F652">
        <v>105</v>
      </c>
      <c r="G652">
        <v>6</v>
      </c>
      <c r="H652">
        <v>6</v>
      </c>
      <c r="I652">
        <v>104</v>
      </c>
      <c r="J652">
        <v>10402</v>
      </c>
      <c r="K652">
        <v>2</v>
      </c>
      <c r="L652">
        <v>2</v>
      </c>
    </row>
    <row r="653" spans="1:12" x14ac:dyDescent="0.2">
      <c r="A653" s="3">
        <v>8</v>
      </c>
      <c r="B653" s="3">
        <v>4</v>
      </c>
      <c r="C653" s="3">
        <v>3</v>
      </c>
      <c r="D653">
        <v>2</v>
      </c>
      <c r="E653">
        <v>208</v>
      </c>
      <c r="F653">
        <v>203</v>
      </c>
      <c r="G653">
        <v>0</v>
      </c>
      <c r="H653">
        <v>5</v>
      </c>
      <c r="I653">
        <v>207</v>
      </c>
      <c r="J653">
        <v>20704</v>
      </c>
      <c r="K653">
        <v>1</v>
      </c>
      <c r="L653">
        <v>2</v>
      </c>
    </row>
    <row r="654" spans="1:12" x14ac:dyDescent="0.2">
      <c r="A654" s="3">
        <v>8</v>
      </c>
      <c r="B654" s="3">
        <v>4</v>
      </c>
      <c r="C654" s="3">
        <v>4</v>
      </c>
      <c r="D654">
        <v>1</v>
      </c>
      <c r="E654">
        <v>106</v>
      </c>
      <c r="F654">
        <v>103</v>
      </c>
      <c r="G654">
        <v>2</v>
      </c>
      <c r="H654">
        <v>6</v>
      </c>
      <c r="I654">
        <v>101</v>
      </c>
      <c r="J654">
        <v>10104</v>
      </c>
      <c r="K654">
        <v>1</v>
      </c>
      <c r="L654">
        <v>1</v>
      </c>
    </row>
    <row r="655" spans="1:12" x14ac:dyDescent="0.2">
      <c r="A655" s="3">
        <v>8</v>
      </c>
      <c r="B655" s="3">
        <v>4</v>
      </c>
      <c r="C655" s="3">
        <v>5</v>
      </c>
      <c r="D655">
        <v>1</v>
      </c>
      <c r="E655">
        <v>104</v>
      </c>
      <c r="F655">
        <v>102</v>
      </c>
      <c r="G655">
        <v>1</v>
      </c>
      <c r="H655">
        <v>6</v>
      </c>
      <c r="I655">
        <v>102</v>
      </c>
      <c r="J655">
        <v>10201</v>
      </c>
      <c r="K655">
        <v>3</v>
      </c>
      <c r="L655">
        <v>2</v>
      </c>
    </row>
    <row r="656" spans="1:12" x14ac:dyDescent="0.2">
      <c r="A656" s="3">
        <v>8</v>
      </c>
      <c r="B656" s="3">
        <v>4</v>
      </c>
      <c r="C656" s="3">
        <v>6</v>
      </c>
      <c r="D656">
        <v>2</v>
      </c>
      <c r="E656">
        <v>201</v>
      </c>
      <c r="F656">
        <v>201</v>
      </c>
      <c r="G656">
        <v>0</v>
      </c>
      <c r="H656">
        <v>5</v>
      </c>
      <c r="I656">
        <v>201</v>
      </c>
      <c r="J656">
        <v>20102</v>
      </c>
      <c r="K656">
        <v>2</v>
      </c>
      <c r="L656">
        <v>2</v>
      </c>
    </row>
    <row r="657" spans="1:12" x14ac:dyDescent="0.2">
      <c r="A657" s="3">
        <v>8</v>
      </c>
      <c r="B657" s="3">
        <v>5</v>
      </c>
      <c r="C657" s="3">
        <v>1</v>
      </c>
      <c r="D657">
        <v>1</v>
      </c>
      <c r="E657">
        <v>110</v>
      </c>
      <c r="F657">
        <v>101</v>
      </c>
      <c r="G657">
        <v>4</v>
      </c>
      <c r="H657">
        <v>6</v>
      </c>
      <c r="I657">
        <v>105</v>
      </c>
      <c r="J657">
        <v>10503</v>
      </c>
      <c r="K657">
        <v>3</v>
      </c>
      <c r="L657">
        <v>2</v>
      </c>
    </row>
    <row r="658" spans="1:12" x14ac:dyDescent="0.2">
      <c r="A658" s="3">
        <v>8</v>
      </c>
      <c r="B658" s="3">
        <v>5</v>
      </c>
      <c r="C658" s="3">
        <v>2</v>
      </c>
      <c r="D658">
        <v>2</v>
      </c>
      <c r="E658">
        <v>206</v>
      </c>
      <c r="F658">
        <v>201</v>
      </c>
      <c r="G658">
        <v>0</v>
      </c>
      <c r="H658">
        <v>3</v>
      </c>
      <c r="I658">
        <v>204</v>
      </c>
      <c r="J658">
        <v>20403</v>
      </c>
      <c r="K658">
        <v>1</v>
      </c>
      <c r="L658">
        <v>2</v>
      </c>
    </row>
    <row r="659" spans="1:12" x14ac:dyDescent="0.2">
      <c r="A659" s="3">
        <v>8</v>
      </c>
      <c r="B659" s="3">
        <v>5</v>
      </c>
      <c r="C659" s="3">
        <v>3</v>
      </c>
      <c r="D659">
        <v>2</v>
      </c>
      <c r="E659">
        <v>202</v>
      </c>
      <c r="F659">
        <v>202</v>
      </c>
      <c r="G659">
        <v>0</v>
      </c>
      <c r="H659">
        <v>4</v>
      </c>
      <c r="I659">
        <v>203</v>
      </c>
      <c r="J659">
        <v>20301</v>
      </c>
      <c r="K659">
        <v>3</v>
      </c>
      <c r="L659">
        <v>1</v>
      </c>
    </row>
    <row r="660" spans="1:12" x14ac:dyDescent="0.2">
      <c r="A660" s="3">
        <v>8</v>
      </c>
      <c r="B660" s="3">
        <v>5</v>
      </c>
      <c r="C660" s="3">
        <v>4</v>
      </c>
      <c r="D660">
        <v>1</v>
      </c>
      <c r="E660">
        <v>109</v>
      </c>
      <c r="F660">
        <v>104</v>
      </c>
      <c r="G660">
        <v>3</v>
      </c>
      <c r="H660">
        <v>6</v>
      </c>
      <c r="I660">
        <v>105</v>
      </c>
      <c r="J660">
        <v>10505</v>
      </c>
      <c r="K660">
        <v>2</v>
      </c>
      <c r="L660">
        <v>1</v>
      </c>
    </row>
    <row r="661" spans="1:12" x14ac:dyDescent="0.2">
      <c r="A661" s="3">
        <v>8</v>
      </c>
      <c r="B661" s="3">
        <v>5</v>
      </c>
      <c r="C661" s="3">
        <v>5</v>
      </c>
      <c r="D661">
        <v>2</v>
      </c>
      <c r="E661">
        <v>208</v>
      </c>
      <c r="F661">
        <v>204</v>
      </c>
      <c r="G661">
        <v>0</v>
      </c>
      <c r="H661">
        <v>2</v>
      </c>
      <c r="I661">
        <v>207</v>
      </c>
      <c r="J661">
        <v>20702</v>
      </c>
      <c r="K661">
        <v>2</v>
      </c>
      <c r="L661">
        <v>2</v>
      </c>
    </row>
    <row r="662" spans="1:12" x14ac:dyDescent="0.2">
      <c r="A662" s="3">
        <v>8</v>
      </c>
      <c r="B662" s="3">
        <v>5</v>
      </c>
      <c r="C662" s="3">
        <v>6</v>
      </c>
      <c r="D662">
        <v>1</v>
      </c>
      <c r="E662">
        <v>111</v>
      </c>
      <c r="F662">
        <v>103</v>
      </c>
      <c r="G662">
        <v>6</v>
      </c>
      <c r="H662">
        <v>6</v>
      </c>
      <c r="I662">
        <v>103</v>
      </c>
      <c r="J662">
        <v>10302</v>
      </c>
      <c r="K662">
        <v>1</v>
      </c>
      <c r="L662">
        <v>1</v>
      </c>
    </row>
    <row r="663" spans="1:12" x14ac:dyDescent="0.2">
      <c r="A663" s="3">
        <v>8</v>
      </c>
      <c r="B663" s="3">
        <v>6</v>
      </c>
      <c r="C663" s="3">
        <v>1</v>
      </c>
      <c r="D663">
        <v>2</v>
      </c>
      <c r="E663">
        <v>208</v>
      </c>
      <c r="F663">
        <v>204</v>
      </c>
      <c r="G663">
        <v>0</v>
      </c>
      <c r="H663">
        <v>2</v>
      </c>
      <c r="I663">
        <v>204</v>
      </c>
      <c r="J663">
        <v>20404</v>
      </c>
      <c r="K663">
        <v>1</v>
      </c>
      <c r="L663">
        <v>2</v>
      </c>
    </row>
    <row r="664" spans="1:12" x14ac:dyDescent="0.2">
      <c r="A664" s="3">
        <v>8</v>
      </c>
      <c r="B664" s="3">
        <v>6</v>
      </c>
      <c r="C664" s="3">
        <v>2</v>
      </c>
      <c r="D664">
        <v>2</v>
      </c>
      <c r="E664">
        <v>205</v>
      </c>
      <c r="F664">
        <v>203</v>
      </c>
      <c r="G664">
        <v>0</v>
      </c>
      <c r="H664">
        <v>4</v>
      </c>
      <c r="I664">
        <v>205</v>
      </c>
      <c r="J664">
        <v>20505</v>
      </c>
      <c r="K664">
        <v>1</v>
      </c>
      <c r="L664">
        <v>1</v>
      </c>
    </row>
    <row r="665" spans="1:12" x14ac:dyDescent="0.2">
      <c r="A665" s="3">
        <v>8</v>
      </c>
      <c r="B665" s="3">
        <v>6</v>
      </c>
      <c r="C665" s="3">
        <v>3</v>
      </c>
      <c r="D665">
        <v>2</v>
      </c>
      <c r="E665">
        <v>210</v>
      </c>
      <c r="F665">
        <v>202</v>
      </c>
      <c r="G665">
        <v>0</v>
      </c>
      <c r="H665">
        <v>5</v>
      </c>
      <c r="I665">
        <v>202</v>
      </c>
      <c r="J665">
        <v>20201</v>
      </c>
      <c r="K665">
        <v>2</v>
      </c>
      <c r="L665">
        <v>1</v>
      </c>
    </row>
    <row r="666" spans="1:12" x14ac:dyDescent="0.2">
      <c r="A666" s="3">
        <v>8</v>
      </c>
      <c r="B666" s="3">
        <v>6</v>
      </c>
      <c r="C666" s="3">
        <v>4</v>
      </c>
      <c r="D666">
        <v>1</v>
      </c>
      <c r="E666">
        <v>102</v>
      </c>
      <c r="F666">
        <v>104</v>
      </c>
      <c r="G666">
        <v>2</v>
      </c>
      <c r="H666">
        <v>6</v>
      </c>
      <c r="I666">
        <v>105</v>
      </c>
      <c r="J666">
        <v>10504</v>
      </c>
      <c r="K666">
        <v>2</v>
      </c>
      <c r="L666">
        <v>2</v>
      </c>
    </row>
    <row r="667" spans="1:12" x14ac:dyDescent="0.2">
      <c r="A667" s="3">
        <v>8</v>
      </c>
      <c r="B667" s="3">
        <v>6</v>
      </c>
      <c r="C667" s="3">
        <v>5</v>
      </c>
      <c r="D667">
        <v>1</v>
      </c>
      <c r="E667">
        <v>103</v>
      </c>
      <c r="F667">
        <v>105</v>
      </c>
      <c r="G667">
        <v>5</v>
      </c>
      <c r="H667">
        <v>6</v>
      </c>
      <c r="I667">
        <v>104</v>
      </c>
      <c r="J667">
        <v>10402</v>
      </c>
      <c r="K667">
        <v>3</v>
      </c>
      <c r="L667">
        <v>2</v>
      </c>
    </row>
    <row r="668" spans="1:12" x14ac:dyDescent="0.2">
      <c r="A668" s="3">
        <v>8</v>
      </c>
      <c r="B668" s="3">
        <v>6</v>
      </c>
      <c r="C668" s="3">
        <v>6</v>
      </c>
      <c r="D668">
        <v>1</v>
      </c>
      <c r="E668">
        <v>106</v>
      </c>
      <c r="F668">
        <v>103</v>
      </c>
      <c r="G668">
        <v>4</v>
      </c>
      <c r="H668">
        <v>6</v>
      </c>
      <c r="I668">
        <v>103</v>
      </c>
      <c r="J668">
        <v>10303</v>
      </c>
      <c r="K668">
        <v>2</v>
      </c>
      <c r="L668">
        <v>1</v>
      </c>
    </row>
    <row r="669" spans="1:12" x14ac:dyDescent="0.2">
      <c r="A669" s="3">
        <v>8</v>
      </c>
      <c r="B669" s="3">
        <v>7</v>
      </c>
      <c r="C669" s="3">
        <v>1</v>
      </c>
      <c r="D669">
        <v>1</v>
      </c>
      <c r="E669">
        <v>105</v>
      </c>
      <c r="F669">
        <v>104</v>
      </c>
      <c r="G669">
        <v>2</v>
      </c>
      <c r="H669">
        <v>6</v>
      </c>
      <c r="I669">
        <v>104</v>
      </c>
      <c r="J669">
        <v>10401</v>
      </c>
      <c r="K669">
        <v>2</v>
      </c>
      <c r="L669">
        <v>2</v>
      </c>
    </row>
    <row r="670" spans="1:12" x14ac:dyDescent="0.2">
      <c r="A670" s="3">
        <v>8</v>
      </c>
      <c r="B670" s="3">
        <v>7</v>
      </c>
      <c r="C670" s="3">
        <v>2</v>
      </c>
      <c r="D670">
        <v>2</v>
      </c>
      <c r="E670">
        <v>211</v>
      </c>
      <c r="F670">
        <v>203</v>
      </c>
      <c r="G670">
        <v>0</v>
      </c>
      <c r="H670">
        <v>1</v>
      </c>
      <c r="I670">
        <v>202</v>
      </c>
      <c r="J670">
        <v>20203</v>
      </c>
      <c r="K670">
        <v>1</v>
      </c>
      <c r="L670">
        <v>2</v>
      </c>
    </row>
    <row r="671" spans="1:12" x14ac:dyDescent="0.2">
      <c r="A671" s="3">
        <v>8</v>
      </c>
      <c r="B671" s="3">
        <v>7</v>
      </c>
      <c r="C671" s="3">
        <v>3</v>
      </c>
      <c r="D671">
        <v>1</v>
      </c>
      <c r="E671">
        <v>102</v>
      </c>
      <c r="F671">
        <v>101</v>
      </c>
      <c r="G671">
        <v>5</v>
      </c>
      <c r="H671">
        <v>6</v>
      </c>
      <c r="I671">
        <v>103</v>
      </c>
      <c r="J671">
        <v>10301</v>
      </c>
      <c r="K671">
        <v>3</v>
      </c>
      <c r="L671">
        <v>1</v>
      </c>
    </row>
    <row r="672" spans="1:12" x14ac:dyDescent="0.2">
      <c r="A672" s="3">
        <v>8</v>
      </c>
      <c r="B672" s="3">
        <v>7</v>
      </c>
      <c r="C672" s="3">
        <v>4</v>
      </c>
      <c r="D672">
        <v>2</v>
      </c>
      <c r="E672">
        <v>203</v>
      </c>
      <c r="F672">
        <v>204</v>
      </c>
      <c r="G672">
        <v>0</v>
      </c>
      <c r="H672">
        <v>3</v>
      </c>
      <c r="I672">
        <v>206</v>
      </c>
      <c r="J672">
        <v>20602</v>
      </c>
      <c r="K672">
        <v>1</v>
      </c>
      <c r="L672">
        <v>1</v>
      </c>
    </row>
    <row r="673" spans="1:12" x14ac:dyDescent="0.2">
      <c r="A673" s="3">
        <v>8</v>
      </c>
      <c r="B673" s="3">
        <v>7</v>
      </c>
      <c r="C673" s="3">
        <v>5</v>
      </c>
      <c r="D673">
        <v>2</v>
      </c>
      <c r="E673">
        <v>212</v>
      </c>
      <c r="F673">
        <v>202</v>
      </c>
      <c r="G673">
        <v>0</v>
      </c>
      <c r="H673">
        <v>5</v>
      </c>
      <c r="I673">
        <v>206</v>
      </c>
      <c r="J673">
        <v>20605</v>
      </c>
      <c r="K673">
        <v>2</v>
      </c>
      <c r="L673">
        <v>2</v>
      </c>
    </row>
    <row r="674" spans="1:12" x14ac:dyDescent="0.2">
      <c r="A674" s="3">
        <v>8</v>
      </c>
      <c r="B674" s="3">
        <v>7</v>
      </c>
      <c r="C674" s="3">
        <v>6</v>
      </c>
      <c r="D674">
        <v>1</v>
      </c>
      <c r="E674">
        <v>114</v>
      </c>
      <c r="F674">
        <v>102</v>
      </c>
      <c r="G674">
        <v>1</v>
      </c>
      <c r="H674">
        <v>6</v>
      </c>
      <c r="I674">
        <v>101</v>
      </c>
      <c r="J674">
        <v>10103</v>
      </c>
      <c r="K674">
        <v>3</v>
      </c>
      <c r="L674">
        <v>1</v>
      </c>
    </row>
    <row r="675" spans="1:12" x14ac:dyDescent="0.2">
      <c r="A675" s="3">
        <v>8</v>
      </c>
      <c r="B675" s="3">
        <v>8</v>
      </c>
      <c r="C675" s="3">
        <v>1</v>
      </c>
      <c r="D675">
        <v>1</v>
      </c>
      <c r="E675">
        <v>107</v>
      </c>
      <c r="F675">
        <v>105</v>
      </c>
      <c r="G675">
        <v>5</v>
      </c>
      <c r="H675">
        <v>6</v>
      </c>
      <c r="I675">
        <v>102</v>
      </c>
      <c r="J675">
        <v>10205</v>
      </c>
      <c r="K675">
        <v>2</v>
      </c>
      <c r="L675">
        <v>1</v>
      </c>
    </row>
    <row r="676" spans="1:12" x14ac:dyDescent="0.2">
      <c r="A676" s="3">
        <v>8</v>
      </c>
      <c r="B676" s="3">
        <v>8</v>
      </c>
      <c r="C676" s="3">
        <v>2</v>
      </c>
      <c r="D676">
        <v>1</v>
      </c>
      <c r="E676">
        <v>102</v>
      </c>
      <c r="F676">
        <v>104</v>
      </c>
      <c r="G676">
        <v>3</v>
      </c>
      <c r="H676">
        <v>6</v>
      </c>
      <c r="I676">
        <v>103</v>
      </c>
      <c r="J676">
        <v>10303</v>
      </c>
      <c r="K676">
        <v>1</v>
      </c>
      <c r="L676">
        <v>2</v>
      </c>
    </row>
    <row r="677" spans="1:12" x14ac:dyDescent="0.2">
      <c r="A677" s="3">
        <v>8</v>
      </c>
      <c r="B677" s="3">
        <v>8</v>
      </c>
      <c r="C677" s="3">
        <v>3</v>
      </c>
      <c r="D677">
        <v>2</v>
      </c>
      <c r="E677">
        <v>210</v>
      </c>
      <c r="F677">
        <v>201</v>
      </c>
      <c r="G677">
        <v>0</v>
      </c>
      <c r="H677">
        <v>1</v>
      </c>
      <c r="I677">
        <v>201</v>
      </c>
      <c r="J677">
        <v>20105</v>
      </c>
      <c r="K677">
        <v>3</v>
      </c>
      <c r="L677">
        <v>1</v>
      </c>
    </row>
    <row r="678" spans="1:12" x14ac:dyDescent="0.2">
      <c r="A678" s="3">
        <v>8</v>
      </c>
      <c r="B678" s="3">
        <v>8</v>
      </c>
      <c r="C678" s="3">
        <v>4</v>
      </c>
      <c r="D678">
        <v>2</v>
      </c>
      <c r="E678">
        <v>202</v>
      </c>
      <c r="F678">
        <v>203</v>
      </c>
      <c r="G678">
        <v>0</v>
      </c>
      <c r="H678">
        <v>4</v>
      </c>
      <c r="I678">
        <v>202</v>
      </c>
      <c r="J678">
        <v>20204</v>
      </c>
      <c r="K678">
        <v>2</v>
      </c>
      <c r="L678">
        <v>1</v>
      </c>
    </row>
    <row r="679" spans="1:12" x14ac:dyDescent="0.2">
      <c r="A679" s="3">
        <v>8</v>
      </c>
      <c r="B679" s="3">
        <v>8</v>
      </c>
      <c r="C679" s="3">
        <v>5</v>
      </c>
      <c r="D679">
        <v>2</v>
      </c>
      <c r="E679">
        <v>201</v>
      </c>
      <c r="F679">
        <v>202</v>
      </c>
      <c r="G679">
        <v>0</v>
      </c>
      <c r="H679">
        <v>2</v>
      </c>
      <c r="I679">
        <v>204</v>
      </c>
      <c r="J679">
        <v>20401</v>
      </c>
      <c r="K679">
        <v>3</v>
      </c>
      <c r="L679">
        <v>2</v>
      </c>
    </row>
    <row r="680" spans="1:12" x14ac:dyDescent="0.2">
      <c r="A680" s="3">
        <v>8</v>
      </c>
      <c r="B680" s="3">
        <v>8</v>
      </c>
      <c r="C680" s="3">
        <v>6</v>
      </c>
      <c r="D680">
        <v>1</v>
      </c>
      <c r="E680">
        <v>111</v>
      </c>
      <c r="F680">
        <v>101</v>
      </c>
      <c r="G680">
        <v>2</v>
      </c>
      <c r="H680">
        <v>6</v>
      </c>
      <c r="I680">
        <v>105</v>
      </c>
      <c r="J680">
        <v>10504</v>
      </c>
      <c r="K680">
        <v>1</v>
      </c>
      <c r="L680">
        <v>2</v>
      </c>
    </row>
    <row r="681" spans="1:12" x14ac:dyDescent="0.2">
      <c r="A681" s="3">
        <v>8</v>
      </c>
      <c r="B681" s="3">
        <v>9</v>
      </c>
      <c r="C681" s="3">
        <v>1</v>
      </c>
      <c r="D681">
        <v>2</v>
      </c>
      <c r="E681">
        <v>206</v>
      </c>
      <c r="F681">
        <v>204</v>
      </c>
      <c r="G681">
        <v>0</v>
      </c>
      <c r="H681">
        <v>2</v>
      </c>
      <c r="I681">
        <v>203</v>
      </c>
      <c r="J681">
        <v>20305</v>
      </c>
      <c r="K681">
        <v>2</v>
      </c>
      <c r="L681">
        <v>1</v>
      </c>
    </row>
    <row r="682" spans="1:12" x14ac:dyDescent="0.2">
      <c r="A682" s="3">
        <v>8</v>
      </c>
      <c r="B682" s="3">
        <v>9</v>
      </c>
      <c r="C682" s="3">
        <v>2</v>
      </c>
      <c r="D682">
        <v>2</v>
      </c>
      <c r="E682">
        <v>212</v>
      </c>
      <c r="F682">
        <v>202</v>
      </c>
      <c r="G682">
        <v>0</v>
      </c>
      <c r="H682">
        <v>3</v>
      </c>
      <c r="I682">
        <v>204</v>
      </c>
      <c r="J682">
        <v>20403</v>
      </c>
      <c r="K682">
        <v>2</v>
      </c>
      <c r="L682">
        <v>2</v>
      </c>
    </row>
    <row r="683" spans="1:12" x14ac:dyDescent="0.2">
      <c r="A683" s="3">
        <v>8</v>
      </c>
      <c r="B683" s="3">
        <v>9</v>
      </c>
      <c r="C683" s="3">
        <v>3</v>
      </c>
      <c r="D683">
        <v>1</v>
      </c>
      <c r="E683">
        <v>104</v>
      </c>
      <c r="F683">
        <v>105</v>
      </c>
      <c r="G683">
        <v>6</v>
      </c>
      <c r="H683">
        <v>6</v>
      </c>
      <c r="I683">
        <v>104</v>
      </c>
      <c r="J683">
        <v>10402</v>
      </c>
      <c r="K683">
        <v>1</v>
      </c>
      <c r="L683">
        <v>2</v>
      </c>
    </row>
    <row r="684" spans="1:12" x14ac:dyDescent="0.2">
      <c r="A684" s="3">
        <v>8</v>
      </c>
      <c r="B684" s="3">
        <v>9</v>
      </c>
      <c r="C684" s="3">
        <v>4</v>
      </c>
      <c r="D684">
        <v>2</v>
      </c>
      <c r="E684">
        <v>210</v>
      </c>
      <c r="F684">
        <v>203</v>
      </c>
      <c r="G684">
        <v>0</v>
      </c>
      <c r="H684">
        <v>5</v>
      </c>
      <c r="I684">
        <v>207</v>
      </c>
      <c r="J684">
        <v>20704</v>
      </c>
      <c r="K684">
        <v>3</v>
      </c>
      <c r="L684">
        <v>1</v>
      </c>
    </row>
    <row r="685" spans="1:12" x14ac:dyDescent="0.2">
      <c r="A685" s="3">
        <v>8</v>
      </c>
      <c r="B685" s="3">
        <v>9</v>
      </c>
      <c r="C685" s="3">
        <v>5</v>
      </c>
      <c r="D685">
        <v>1</v>
      </c>
      <c r="E685">
        <v>112</v>
      </c>
      <c r="F685">
        <v>102</v>
      </c>
      <c r="G685">
        <v>4</v>
      </c>
      <c r="H685">
        <v>6</v>
      </c>
      <c r="I685">
        <v>101</v>
      </c>
      <c r="J685">
        <v>10104</v>
      </c>
      <c r="K685">
        <v>1</v>
      </c>
      <c r="L685">
        <v>2</v>
      </c>
    </row>
    <row r="686" spans="1:12" x14ac:dyDescent="0.2">
      <c r="A686" s="3">
        <v>8</v>
      </c>
      <c r="B686" s="3">
        <v>9</v>
      </c>
      <c r="C686" s="3">
        <v>6</v>
      </c>
      <c r="D686">
        <v>1</v>
      </c>
      <c r="E686">
        <v>110</v>
      </c>
      <c r="F686">
        <v>103</v>
      </c>
      <c r="G686">
        <v>2</v>
      </c>
      <c r="H686">
        <v>6</v>
      </c>
      <c r="I686">
        <v>102</v>
      </c>
      <c r="J686">
        <v>10205</v>
      </c>
      <c r="K686">
        <v>3</v>
      </c>
      <c r="L686">
        <v>1</v>
      </c>
    </row>
    <row r="687" spans="1:12" x14ac:dyDescent="0.2">
      <c r="A687" s="3">
        <v>8</v>
      </c>
      <c r="B687" s="3">
        <v>10</v>
      </c>
      <c r="C687" s="3">
        <v>1</v>
      </c>
      <c r="D687">
        <v>1</v>
      </c>
      <c r="E687">
        <v>106</v>
      </c>
      <c r="F687">
        <v>104</v>
      </c>
      <c r="G687">
        <v>3</v>
      </c>
      <c r="H687">
        <v>6</v>
      </c>
      <c r="I687">
        <v>102</v>
      </c>
      <c r="J687">
        <v>10202</v>
      </c>
      <c r="K687">
        <v>2</v>
      </c>
      <c r="L687">
        <v>1</v>
      </c>
    </row>
    <row r="688" spans="1:12" x14ac:dyDescent="0.2">
      <c r="A688" s="3">
        <v>8</v>
      </c>
      <c r="B688" s="3">
        <v>10</v>
      </c>
      <c r="C688" s="3">
        <v>2</v>
      </c>
      <c r="D688">
        <v>1</v>
      </c>
      <c r="E688">
        <v>114</v>
      </c>
      <c r="F688">
        <v>102</v>
      </c>
      <c r="G688">
        <v>5</v>
      </c>
      <c r="H688">
        <v>6</v>
      </c>
      <c r="I688">
        <v>104</v>
      </c>
      <c r="J688">
        <v>10404</v>
      </c>
      <c r="K688">
        <v>3</v>
      </c>
      <c r="L688">
        <v>2</v>
      </c>
    </row>
    <row r="689" spans="1:12" x14ac:dyDescent="0.2">
      <c r="A689" s="3">
        <v>8</v>
      </c>
      <c r="B689" s="3">
        <v>10</v>
      </c>
      <c r="C689" s="3">
        <v>3</v>
      </c>
      <c r="D689">
        <v>2</v>
      </c>
      <c r="E689">
        <v>203</v>
      </c>
      <c r="F689">
        <v>201</v>
      </c>
      <c r="G689">
        <v>0</v>
      </c>
      <c r="H689">
        <v>4</v>
      </c>
      <c r="I689">
        <v>205</v>
      </c>
      <c r="J689">
        <v>20501</v>
      </c>
      <c r="K689">
        <v>1</v>
      </c>
      <c r="L689">
        <v>1</v>
      </c>
    </row>
    <row r="690" spans="1:12" x14ac:dyDescent="0.2">
      <c r="A690" s="3">
        <v>8</v>
      </c>
      <c r="B690" s="3">
        <v>10</v>
      </c>
      <c r="C690" s="3">
        <v>4</v>
      </c>
      <c r="D690">
        <v>1</v>
      </c>
      <c r="E690">
        <v>105</v>
      </c>
      <c r="F690">
        <v>105</v>
      </c>
      <c r="G690">
        <v>1</v>
      </c>
      <c r="H690">
        <v>6</v>
      </c>
      <c r="I690">
        <v>101</v>
      </c>
      <c r="J690">
        <v>10102</v>
      </c>
      <c r="K690">
        <v>1</v>
      </c>
      <c r="L690">
        <v>2</v>
      </c>
    </row>
    <row r="691" spans="1:12" x14ac:dyDescent="0.2">
      <c r="A691" s="3">
        <v>8</v>
      </c>
      <c r="B691" s="3">
        <v>10</v>
      </c>
      <c r="C691" s="3">
        <v>5</v>
      </c>
      <c r="D691">
        <v>2</v>
      </c>
      <c r="E691">
        <v>204</v>
      </c>
      <c r="F691">
        <v>203</v>
      </c>
      <c r="G691">
        <v>0</v>
      </c>
      <c r="H691">
        <v>2</v>
      </c>
      <c r="I691">
        <v>206</v>
      </c>
      <c r="J691">
        <v>20602</v>
      </c>
      <c r="K691">
        <v>3</v>
      </c>
      <c r="L691">
        <v>2</v>
      </c>
    </row>
    <row r="692" spans="1:12" x14ac:dyDescent="0.2">
      <c r="A692" s="3">
        <v>8</v>
      </c>
      <c r="B692" s="3">
        <v>10</v>
      </c>
      <c r="C692" s="3">
        <v>6</v>
      </c>
      <c r="D692">
        <v>1</v>
      </c>
      <c r="E692">
        <v>107</v>
      </c>
      <c r="F692">
        <v>103</v>
      </c>
      <c r="G692">
        <v>1</v>
      </c>
      <c r="H692">
        <v>6</v>
      </c>
      <c r="I692">
        <v>105</v>
      </c>
      <c r="J692">
        <v>10501</v>
      </c>
      <c r="K692">
        <v>2</v>
      </c>
      <c r="L692">
        <v>1</v>
      </c>
    </row>
    <row r="693" spans="1:12" x14ac:dyDescent="0.2">
      <c r="A693" s="3">
        <v>8</v>
      </c>
      <c r="B693" s="3">
        <v>11</v>
      </c>
      <c r="C693" s="3">
        <v>1</v>
      </c>
      <c r="D693">
        <v>1</v>
      </c>
      <c r="E693">
        <v>112</v>
      </c>
      <c r="F693">
        <v>102</v>
      </c>
      <c r="G693">
        <v>6</v>
      </c>
      <c r="H693">
        <v>6</v>
      </c>
      <c r="I693">
        <v>103</v>
      </c>
      <c r="J693">
        <v>10305</v>
      </c>
      <c r="K693">
        <v>1</v>
      </c>
      <c r="L693">
        <v>1</v>
      </c>
    </row>
    <row r="694" spans="1:12" x14ac:dyDescent="0.2">
      <c r="A694" s="3">
        <v>8</v>
      </c>
      <c r="B694" s="3">
        <v>11</v>
      </c>
      <c r="C694" s="3">
        <v>2</v>
      </c>
      <c r="D694">
        <v>2</v>
      </c>
      <c r="E694">
        <v>201</v>
      </c>
      <c r="F694">
        <v>204</v>
      </c>
      <c r="G694">
        <v>0</v>
      </c>
      <c r="H694">
        <v>1</v>
      </c>
      <c r="I694">
        <v>203</v>
      </c>
      <c r="J694">
        <v>20303</v>
      </c>
      <c r="K694">
        <v>3</v>
      </c>
      <c r="L694">
        <v>2</v>
      </c>
    </row>
    <row r="695" spans="1:12" x14ac:dyDescent="0.2">
      <c r="A695" s="3">
        <v>8</v>
      </c>
      <c r="B695" s="3">
        <v>11</v>
      </c>
      <c r="C695" s="3">
        <v>3</v>
      </c>
      <c r="D695">
        <v>1</v>
      </c>
      <c r="E695">
        <v>111</v>
      </c>
      <c r="F695">
        <v>103</v>
      </c>
      <c r="G695">
        <v>1</v>
      </c>
      <c r="H695">
        <v>6</v>
      </c>
      <c r="I695">
        <v>102</v>
      </c>
      <c r="J695">
        <v>10201</v>
      </c>
      <c r="K695">
        <v>1</v>
      </c>
      <c r="L695">
        <v>1</v>
      </c>
    </row>
    <row r="696" spans="1:12" x14ac:dyDescent="0.2">
      <c r="A696" s="3">
        <v>8</v>
      </c>
      <c r="B696" s="3">
        <v>11</v>
      </c>
      <c r="C696" s="3">
        <v>4</v>
      </c>
      <c r="D696">
        <v>1</v>
      </c>
      <c r="E696">
        <v>109</v>
      </c>
      <c r="F696">
        <v>101</v>
      </c>
      <c r="G696">
        <v>3</v>
      </c>
      <c r="H696">
        <v>6</v>
      </c>
      <c r="I696">
        <v>101</v>
      </c>
      <c r="J696">
        <v>10103</v>
      </c>
      <c r="K696">
        <v>3</v>
      </c>
      <c r="L696">
        <v>1</v>
      </c>
    </row>
    <row r="697" spans="1:12" x14ac:dyDescent="0.2">
      <c r="A697" s="3">
        <v>8</v>
      </c>
      <c r="B697" s="3">
        <v>11</v>
      </c>
      <c r="C697" s="3">
        <v>5</v>
      </c>
      <c r="D697">
        <v>2</v>
      </c>
      <c r="E697">
        <v>204</v>
      </c>
      <c r="F697">
        <v>201</v>
      </c>
      <c r="G697">
        <v>0</v>
      </c>
      <c r="H697">
        <v>3</v>
      </c>
      <c r="I697">
        <v>206</v>
      </c>
      <c r="J697">
        <v>20602</v>
      </c>
      <c r="K697">
        <v>2</v>
      </c>
      <c r="L697">
        <v>2</v>
      </c>
    </row>
    <row r="698" spans="1:12" x14ac:dyDescent="0.2">
      <c r="A698" s="3">
        <v>8</v>
      </c>
      <c r="B698" s="3">
        <v>11</v>
      </c>
      <c r="C698" s="3">
        <v>6</v>
      </c>
      <c r="D698">
        <v>2</v>
      </c>
      <c r="E698">
        <v>205</v>
      </c>
      <c r="F698">
        <v>204</v>
      </c>
      <c r="G698">
        <v>0</v>
      </c>
      <c r="H698">
        <v>1</v>
      </c>
      <c r="I698">
        <v>202</v>
      </c>
      <c r="J698">
        <v>20202</v>
      </c>
      <c r="K698">
        <v>2</v>
      </c>
      <c r="L698">
        <v>1</v>
      </c>
    </row>
    <row r="699" spans="1:12" x14ac:dyDescent="0.2">
      <c r="A699" s="3">
        <v>8</v>
      </c>
      <c r="B699" s="3">
        <v>12</v>
      </c>
      <c r="C699" s="3">
        <v>1</v>
      </c>
      <c r="D699">
        <v>2</v>
      </c>
      <c r="E699">
        <v>205</v>
      </c>
      <c r="F699">
        <v>201</v>
      </c>
      <c r="G699">
        <v>0</v>
      </c>
      <c r="H699">
        <v>1</v>
      </c>
      <c r="I699">
        <v>203</v>
      </c>
      <c r="J699">
        <v>20305</v>
      </c>
      <c r="K699">
        <v>1</v>
      </c>
      <c r="L699">
        <v>2</v>
      </c>
    </row>
    <row r="700" spans="1:12" x14ac:dyDescent="0.2">
      <c r="A700" s="3">
        <v>8</v>
      </c>
      <c r="B700" s="3">
        <v>12</v>
      </c>
      <c r="C700" s="3">
        <v>2</v>
      </c>
      <c r="D700">
        <v>1</v>
      </c>
      <c r="E700">
        <v>111</v>
      </c>
      <c r="F700">
        <v>101</v>
      </c>
      <c r="G700">
        <v>6</v>
      </c>
      <c r="H700">
        <v>6</v>
      </c>
      <c r="I700">
        <v>103</v>
      </c>
      <c r="J700">
        <v>10305</v>
      </c>
      <c r="K700">
        <v>1</v>
      </c>
      <c r="L700">
        <v>1</v>
      </c>
    </row>
    <row r="701" spans="1:12" x14ac:dyDescent="0.2">
      <c r="A701" s="3">
        <v>8</v>
      </c>
      <c r="B701" s="3">
        <v>12</v>
      </c>
      <c r="C701" s="3">
        <v>3</v>
      </c>
      <c r="D701">
        <v>2</v>
      </c>
      <c r="E701">
        <v>207</v>
      </c>
      <c r="F701">
        <v>202</v>
      </c>
      <c r="G701">
        <v>0</v>
      </c>
      <c r="H701">
        <v>3</v>
      </c>
      <c r="I701">
        <v>205</v>
      </c>
      <c r="J701">
        <v>20504</v>
      </c>
      <c r="K701">
        <v>2</v>
      </c>
      <c r="L701">
        <v>2</v>
      </c>
    </row>
    <row r="702" spans="1:12" x14ac:dyDescent="0.2">
      <c r="A702" s="3">
        <v>8</v>
      </c>
      <c r="B702" s="3">
        <v>12</v>
      </c>
      <c r="C702" s="3">
        <v>4</v>
      </c>
      <c r="D702">
        <v>2</v>
      </c>
      <c r="E702">
        <v>205</v>
      </c>
      <c r="F702">
        <v>204</v>
      </c>
      <c r="G702">
        <v>0</v>
      </c>
      <c r="H702">
        <v>4</v>
      </c>
      <c r="I702">
        <v>202</v>
      </c>
      <c r="J702">
        <v>20202</v>
      </c>
      <c r="K702">
        <v>3</v>
      </c>
      <c r="L702">
        <v>1</v>
      </c>
    </row>
    <row r="703" spans="1:12" x14ac:dyDescent="0.2">
      <c r="A703" s="3">
        <v>8</v>
      </c>
      <c r="B703" s="3">
        <v>12</v>
      </c>
      <c r="C703" s="3">
        <v>5</v>
      </c>
      <c r="D703">
        <v>2</v>
      </c>
      <c r="E703">
        <v>212</v>
      </c>
      <c r="F703">
        <v>204</v>
      </c>
      <c r="G703">
        <v>0</v>
      </c>
      <c r="H703">
        <v>5</v>
      </c>
      <c r="I703">
        <v>207</v>
      </c>
      <c r="J703">
        <v>20701</v>
      </c>
      <c r="K703">
        <v>3</v>
      </c>
      <c r="L703">
        <v>2</v>
      </c>
    </row>
    <row r="704" spans="1:12" x14ac:dyDescent="0.2">
      <c r="A704" s="3">
        <v>8</v>
      </c>
      <c r="B704" s="3">
        <v>12</v>
      </c>
      <c r="C704" s="3">
        <v>6</v>
      </c>
      <c r="D704">
        <v>1</v>
      </c>
      <c r="E704">
        <v>113</v>
      </c>
      <c r="F704">
        <v>104</v>
      </c>
      <c r="G704">
        <v>4</v>
      </c>
      <c r="H704">
        <v>6</v>
      </c>
      <c r="I704">
        <v>102</v>
      </c>
      <c r="J704">
        <v>10203</v>
      </c>
      <c r="K704">
        <v>2</v>
      </c>
      <c r="L704">
        <v>1</v>
      </c>
    </row>
    <row r="705" spans="1:12" x14ac:dyDescent="0.2">
      <c r="A705" s="3">
        <v>8</v>
      </c>
      <c r="B705" s="3">
        <v>13</v>
      </c>
      <c r="C705" s="3">
        <v>1</v>
      </c>
      <c r="D705">
        <v>2</v>
      </c>
      <c r="E705">
        <v>210</v>
      </c>
      <c r="F705">
        <v>202</v>
      </c>
      <c r="G705">
        <v>0</v>
      </c>
      <c r="H705">
        <v>3</v>
      </c>
      <c r="I705">
        <v>201</v>
      </c>
      <c r="J705">
        <v>20103</v>
      </c>
      <c r="K705">
        <v>1</v>
      </c>
      <c r="L705">
        <v>1</v>
      </c>
    </row>
    <row r="706" spans="1:12" x14ac:dyDescent="0.2">
      <c r="A706" s="3">
        <v>8</v>
      </c>
      <c r="B706" s="3">
        <v>13</v>
      </c>
      <c r="C706" s="3">
        <v>2</v>
      </c>
      <c r="D706">
        <v>1</v>
      </c>
      <c r="E706">
        <v>108</v>
      </c>
      <c r="F706">
        <v>103</v>
      </c>
      <c r="G706">
        <v>3</v>
      </c>
      <c r="H706">
        <v>6</v>
      </c>
      <c r="I706">
        <v>104</v>
      </c>
      <c r="J706">
        <v>10403</v>
      </c>
      <c r="K706">
        <v>2</v>
      </c>
      <c r="L706">
        <v>2</v>
      </c>
    </row>
    <row r="707" spans="1:12" x14ac:dyDescent="0.2">
      <c r="A707" s="3">
        <v>8</v>
      </c>
      <c r="B707" s="3">
        <v>13</v>
      </c>
      <c r="C707" s="3">
        <v>3</v>
      </c>
      <c r="D707">
        <v>2</v>
      </c>
      <c r="E707">
        <v>209</v>
      </c>
      <c r="F707">
        <v>201</v>
      </c>
      <c r="G707">
        <v>0</v>
      </c>
      <c r="H707">
        <v>5</v>
      </c>
      <c r="I707">
        <v>202</v>
      </c>
      <c r="J707">
        <v>20203</v>
      </c>
      <c r="K707">
        <v>2</v>
      </c>
      <c r="L707">
        <v>1</v>
      </c>
    </row>
    <row r="708" spans="1:12" x14ac:dyDescent="0.2">
      <c r="A708" s="3">
        <v>8</v>
      </c>
      <c r="B708" s="3">
        <v>13</v>
      </c>
      <c r="C708" s="3">
        <v>4</v>
      </c>
      <c r="D708">
        <v>1</v>
      </c>
      <c r="E708">
        <v>102</v>
      </c>
      <c r="F708">
        <v>101</v>
      </c>
      <c r="G708">
        <v>4</v>
      </c>
      <c r="H708">
        <v>6</v>
      </c>
      <c r="I708">
        <v>101</v>
      </c>
      <c r="J708">
        <v>10101</v>
      </c>
      <c r="K708">
        <v>1</v>
      </c>
      <c r="L708">
        <v>1</v>
      </c>
    </row>
    <row r="709" spans="1:12" x14ac:dyDescent="0.2">
      <c r="A709" s="3">
        <v>8</v>
      </c>
      <c r="B709" s="3">
        <v>13</v>
      </c>
      <c r="C709" s="3">
        <v>5</v>
      </c>
      <c r="D709">
        <v>1</v>
      </c>
      <c r="E709">
        <v>109</v>
      </c>
      <c r="F709">
        <v>105</v>
      </c>
      <c r="G709">
        <v>5</v>
      </c>
      <c r="H709">
        <v>6</v>
      </c>
      <c r="I709">
        <v>105</v>
      </c>
      <c r="J709">
        <v>10504</v>
      </c>
      <c r="K709">
        <v>3</v>
      </c>
      <c r="L709">
        <v>2</v>
      </c>
    </row>
    <row r="710" spans="1:12" x14ac:dyDescent="0.2">
      <c r="A710" s="3">
        <v>8</v>
      </c>
      <c r="B710" s="3">
        <v>13</v>
      </c>
      <c r="C710" s="3">
        <v>6</v>
      </c>
      <c r="D710">
        <v>1</v>
      </c>
      <c r="E710">
        <v>105</v>
      </c>
      <c r="F710">
        <v>102</v>
      </c>
      <c r="G710">
        <v>1</v>
      </c>
      <c r="H710">
        <v>6</v>
      </c>
      <c r="I710">
        <v>103</v>
      </c>
      <c r="J710">
        <v>10305</v>
      </c>
      <c r="K710">
        <v>2</v>
      </c>
      <c r="L710">
        <v>2</v>
      </c>
    </row>
    <row r="711" spans="1:12" x14ac:dyDescent="0.2">
      <c r="A711" s="3">
        <v>8</v>
      </c>
      <c r="B711" s="3">
        <v>14</v>
      </c>
      <c r="C711" s="3">
        <v>1</v>
      </c>
      <c r="D711">
        <v>2</v>
      </c>
      <c r="E711">
        <v>211</v>
      </c>
      <c r="F711">
        <v>203</v>
      </c>
      <c r="G711">
        <v>0</v>
      </c>
      <c r="H711">
        <v>4</v>
      </c>
      <c r="I711">
        <v>201</v>
      </c>
      <c r="J711">
        <v>20104</v>
      </c>
      <c r="K711">
        <v>3</v>
      </c>
      <c r="L711">
        <v>2</v>
      </c>
    </row>
    <row r="712" spans="1:12" x14ac:dyDescent="0.2">
      <c r="A712" s="3">
        <v>8</v>
      </c>
      <c r="B712" s="3">
        <v>14</v>
      </c>
      <c r="C712" s="3">
        <v>2</v>
      </c>
      <c r="D712">
        <v>2</v>
      </c>
      <c r="E712">
        <v>202</v>
      </c>
      <c r="F712">
        <v>203</v>
      </c>
      <c r="G712">
        <v>0</v>
      </c>
      <c r="H712">
        <v>1</v>
      </c>
      <c r="I712">
        <v>203</v>
      </c>
      <c r="J712">
        <v>20302</v>
      </c>
      <c r="K712">
        <v>1</v>
      </c>
      <c r="L712">
        <v>2</v>
      </c>
    </row>
    <row r="713" spans="1:12" x14ac:dyDescent="0.2">
      <c r="A713" s="3">
        <v>8</v>
      </c>
      <c r="B713" s="3">
        <v>14</v>
      </c>
      <c r="C713" s="3">
        <v>3</v>
      </c>
      <c r="D713">
        <v>1</v>
      </c>
      <c r="E713">
        <v>103</v>
      </c>
      <c r="F713">
        <v>104</v>
      </c>
      <c r="G713">
        <v>6</v>
      </c>
      <c r="H713">
        <v>6</v>
      </c>
      <c r="I713">
        <v>104</v>
      </c>
      <c r="J713">
        <v>10405</v>
      </c>
      <c r="K713">
        <v>3</v>
      </c>
      <c r="L713">
        <v>2</v>
      </c>
    </row>
    <row r="714" spans="1:12" x14ac:dyDescent="0.2">
      <c r="A714" s="3">
        <v>8</v>
      </c>
      <c r="B714" s="3">
        <v>14</v>
      </c>
      <c r="C714" s="3">
        <v>4</v>
      </c>
      <c r="D714">
        <v>1</v>
      </c>
      <c r="E714">
        <v>112</v>
      </c>
      <c r="F714">
        <v>102</v>
      </c>
      <c r="G714">
        <v>2</v>
      </c>
      <c r="H714">
        <v>6</v>
      </c>
      <c r="I714">
        <v>102</v>
      </c>
      <c r="J714">
        <v>10203</v>
      </c>
      <c r="K714">
        <v>2</v>
      </c>
      <c r="L714">
        <v>1</v>
      </c>
    </row>
    <row r="715" spans="1:12" x14ac:dyDescent="0.2">
      <c r="A715" s="3">
        <v>8</v>
      </c>
      <c r="B715" s="3">
        <v>14</v>
      </c>
      <c r="C715" s="3">
        <v>5</v>
      </c>
      <c r="D715">
        <v>2</v>
      </c>
      <c r="E715">
        <v>209</v>
      </c>
      <c r="F715">
        <v>204</v>
      </c>
      <c r="G715">
        <v>0</v>
      </c>
      <c r="H715">
        <v>2</v>
      </c>
      <c r="I715">
        <v>204</v>
      </c>
      <c r="J715">
        <v>20401</v>
      </c>
      <c r="K715">
        <v>1</v>
      </c>
      <c r="L715">
        <v>1</v>
      </c>
    </row>
    <row r="716" spans="1:12" x14ac:dyDescent="0.2">
      <c r="A716" s="3">
        <v>8</v>
      </c>
      <c r="B716" s="3">
        <v>14</v>
      </c>
      <c r="C716" s="3">
        <v>6</v>
      </c>
      <c r="D716">
        <v>1</v>
      </c>
      <c r="E716">
        <v>114</v>
      </c>
      <c r="F716">
        <v>105</v>
      </c>
      <c r="G716">
        <v>1</v>
      </c>
      <c r="H716">
        <v>6</v>
      </c>
      <c r="I716">
        <v>103</v>
      </c>
      <c r="J716">
        <v>10302</v>
      </c>
      <c r="K716">
        <v>3</v>
      </c>
      <c r="L716">
        <v>1</v>
      </c>
    </row>
    <row r="717" spans="1:12" x14ac:dyDescent="0.2">
      <c r="A717" s="3">
        <v>8</v>
      </c>
      <c r="B717" s="3">
        <v>15</v>
      </c>
      <c r="C717" s="3">
        <v>1</v>
      </c>
      <c r="D717">
        <v>2</v>
      </c>
      <c r="E717">
        <v>211</v>
      </c>
      <c r="F717">
        <v>202</v>
      </c>
      <c r="G717">
        <v>0</v>
      </c>
      <c r="H717">
        <v>5</v>
      </c>
      <c r="I717">
        <v>205</v>
      </c>
      <c r="J717">
        <v>20503</v>
      </c>
      <c r="K717">
        <v>3</v>
      </c>
      <c r="L717">
        <v>1</v>
      </c>
    </row>
    <row r="718" spans="1:12" x14ac:dyDescent="0.2">
      <c r="A718" s="3">
        <v>8</v>
      </c>
      <c r="B718" s="3">
        <v>15</v>
      </c>
      <c r="C718" s="3">
        <v>2</v>
      </c>
      <c r="D718">
        <v>2</v>
      </c>
      <c r="E718">
        <v>208</v>
      </c>
      <c r="F718">
        <v>204</v>
      </c>
      <c r="G718">
        <v>0</v>
      </c>
      <c r="H718">
        <v>4</v>
      </c>
      <c r="I718">
        <v>206</v>
      </c>
      <c r="J718">
        <v>20601</v>
      </c>
      <c r="K718">
        <v>3</v>
      </c>
      <c r="L718">
        <v>2</v>
      </c>
    </row>
    <row r="719" spans="1:12" x14ac:dyDescent="0.2">
      <c r="A719" s="3">
        <v>8</v>
      </c>
      <c r="B719" s="3">
        <v>15</v>
      </c>
      <c r="C719" s="3">
        <v>3</v>
      </c>
      <c r="D719">
        <v>1</v>
      </c>
      <c r="E719">
        <v>106</v>
      </c>
      <c r="F719">
        <v>103</v>
      </c>
      <c r="G719">
        <v>2</v>
      </c>
      <c r="H719">
        <v>6</v>
      </c>
      <c r="I719">
        <v>101</v>
      </c>
      <c r="J719">
        <v>10104</v>
      </c>
      <c r="K719">
        <v>2</v>
      </c>
      <c r="L719">
        <v>1</v>
      </c>
    </row>
    <row r="720" spans="1:12" x14ac:dyDescent="0.2">
      <c r="A720" s="3">
        <v>8</v>
      </c>
      <c r="B720" s="3">
        <v>15</v>
      </c>
      <c r="C720" s="3">
        <v>4</v>
      </c>
      <c r="D720">
        <v>1</v>
      </c>
      <c r="E720">
        <v>110</v>
      </c>
      <c r="F720">
        <v>101</v>
      </c>
      <c r="G720">
        <v>4</v>
      </c>
      <c r="H720">
        <v>6</v>
      </c>
      <c r="I720">
        <v>105</v>
      </c>
      <c r="J720">
        <v>10501</v>
      </c>
      <c r="K720">
        <v>1</v>
      </c>
      <c r="L720">
        <v>2</v>
      </c>
    </row>
    <row r="721" spans="1:12" x14ac:dyDescent="0.2">
      <c r="A721" s="3">
        <v>8</v>
      </c>
      <c r="B721" s="3">
        <v>15</v>
      </c>
      <c r="C721" s="3">
        <v>5</v>
      </c>
      <c r="D721">
        <v>2</v>
      </c>
      <c r="E721">
        <v>204</v>
      </c>
      <c r="F721">
        <v>201</v>
      </c>
      <c r="G721">
        <v>0</v>
      </c>
      <c r="H721">
        <v>3</v>
      </c>
      <c r="I721">
        <v>207</v>
      </c>
      <c r="J721">
        <v>20704</v>
      </c>
      <c r="K721">
        <v>2</v>
      </c>
      <c r="L721">
        <v>2</v>
      </c>
    </row>
    <row r="722" spans="1:12" x14ac:dyDescent="0.2">
      <c r="A722" s="3">
        <v>8</v>
      </c>
      <c r="B722" s="3">
        <v>15</v>
      </c>
      <c r="C722" s="3">
        <v>6</v>
      </c>
      <c r="D722">
        <v>2</v>
      </c>
      <c r="E722">
        <v>207</v>
      </c>
      <c r="F722">
        <v>203</v>
      </c>
      <c r="G722">
        <v>0</v>
      </c>
      <c r="H722">
        <v>2</v>
      </c>
      <c r="I722">
        <v>201</v>
      </c>
      <c r="J722">
        <v>20105</v>
      </c>
      <c r="K722">
        <v>1</v>
      </c>
      <c r="L722">
        <v>1</v>
      </c>
    </row>
    <row r="723" spans="1:12" x14ac:dyDescent="0.2">
      <c r="A723" s="3">
        <v>9</v>
      </c>
      <c r="B723" s="3">
        <v>1</v>
      </c>
      <c r="C723" s="3">
        <v>1</v>
      </c>
      <c r="D723">
        <v>1</v>
      </c>
      <c r="E723">
        <v>108</v>
      </c>
      <c r="F723">
        <v>103</v>
      </c>
      <c r="G723">
        <v>3</v>
      </c>
      <c r="H723">
        <v>6</v>
      </c>
      <c r="I723">
        <v>105</v>
      </c>
      <c r="J723">
        <v>10504</v>
      </c>
      <c r="K723">
        <v>1</v>
      </c>
      <c r="L723">
        <v>2</v>
      </c>
    </row>
    <row r="724" spans="1:12" x14ac:dyDescent="0.2">
      <c r="A724" s="3">
        <v>9</v>
      </c>
      <c r="B724" s="3">
        <v>1</v>
      </c>
      <c r="C724" s="3">
        <v>2</v>
      </c>
      <c r="D724">
        <v>2</v>
      </c>
      <c r="E724">
        <v>206</v>
      </c>
      <c r="F724">
        <v>202</v>
      </c>
      <c r="G724">
        <v>0</v>
      </c>
      <c r="H724">
        <v>1</v>
      </c>
      <c r="I724">
        <v>202</v>
      </c>
      <c r="J724">
        <v>20202</v>
      </c>
      <c r="K724">
        <v>3</v>
      </c>
      <c r="L724">
        <v>1</v>
      </c>
    </row>
    <row r="725" spans="1:12" x14ac:dyDescent="0.2">
      <c r="A725" s="3">
        <v>9</v>
      </c>
      <c r="B725" s="3">
        <v>1</v>
      </c>
      <c r="C725" s="3">
        <v>3</v>
      </c>
      <c r="D725">
        <v>2</v>
      </c>
      <c r="E725">
        <v>201</v>
      </c>
      <c r="F725">
        <v>204</v>
      </c>
      <c r="G725">
        <v>0</v>
      </c>
      <c r="H725">
        <v>3</v>
      </c>
      <c r="I725">
        <v>204</v>
      </c>
      <c r="J725">
        <v>20405</v>
      </c>
      <c r="K725">
        <v>1</v>
      </c>
      <c r="L725">
        <v>1</v>
      </c>
    </row>
    <row r="726" spans="1:12" x14ac:dyDescent="0.2">
      <c r="A726" s="3">
        <v>9</v>
      </c>
      <c r="B726" s="3">
        <v>1</v>
      </c>
      <c r="C726" s="3">
        <v>4</v>
      </c>
      <c r="D726">
        <v>1</v>
      </c>
      <c r="E726">
        <v>109</v>
      </c>
      <c r="F726">
        <v>105</v>
      </c>
      <c r="G726">
        <v>2</v>
      </c>
      <c r="H726">
        <v>6</v>
      </c>
      <c r="I726">
        <v>104</v>
      </c>
      <c r="J726">
        <v>10403</v>
      </c>
      <c r="K726">
        <v>3</v>
      </c>
      <c r="L726">
        <v>1</v>
      </c>
    </row>
    <row r="727" spans="1:12" x14ac:dyDescent="0.2">
      <c r="A727" s="3">
        <v>9</v>
      </c>
      <c r="B727" s="3">
        <v>1</v>
      </c>
      <c r="C727" s="3">
        <v>5</v>
      </c>
      <c r="D727">
        <v>1</v>
      </c>
      <c r="E727">
        <v>103</v>
      </c>
      <c r="F727">
        <v>104</v>
      </c>
      <c r="G727">
        <v>6</v>
      </c>
      <c r="H727">
        <v>6</v>
      </c>
      <c r="I727">
        <v>101</v>
      </c>
      <c r="J727">
        <v>10105</v>
      </c>
      <c r="K727">
        <v>3</v>
      </c>
      <c r="L727">
        <v>2</v>
      </c>
    </row>
    <row r="728" spans="1:12" x14ac:dyDescent="0.2">
      <c r="A728" s="3">
        <v>9</v>
      </c>
      <c r="B728" s="3">
        <v>1</v>
      </c>
      <c r="C728" s="3">
        <v>6</v>
      </c>
      <c r="D728">
        <v>1</v>
      </c>
      <c r="E728">
        <v>113</v>
      </c>
      <c r="F728">
        <v>102</v>
      </c>
      <c r="G728">
        <v>5</v>
      </c>
      <c r="H728">
        <v>6</v>
      </c>
      <c r="I728">
        <v>103</v>
      </c>
      <c r="J728">
        <v>10301</v>
      </c>
      <c r="K728">
        <v>2</v>
      </c>
      <c r="L728">
        <v>2</v>
      </c>
    </row>
    <row r="729" spans="1:12" x14ac:dyDescent="0.2">
      <c r="A729" s="3">
        <v>9</v>
      </c>
      <c r="B729" s="3">
        <v>2</v>
      </c>
      <c r="C729" s="3">
        <v>1</v>
      </c>
      <c r="D729">
        <v>1</v>
      </c>
      <c r="E729">
        <v>104</v>
      </c>
      <c r="F729">
        <v>101</v>
      </c>
      <c r="G729">
        <v>3</v>
      </c>
      <c r="H729">
        <v>6</v>
      </c>
      <c r="I729">
        <v>102</v>
      </c>
      <c r="J729">
        <v>10202</v>
      </c>
      <c r="K729">
        <v>2</v>
      </c>
      <c r="L729">
        <v>1</v>
      </c>
    </row>
    <row r="730" spans="1:12" x14ac:dyDescent="0.2">
      <c r="A730" s="3">
        <v>9</v>
      </c>
      <c r="B730" s="3">
        <v>2</v>
      </c>
      <c r="C730" s="3">
        <v>2</v>
      </c>
      <c r="D730">
        <v>2</v>
      </c>
      <c r="E730">
        <v>210</v>
      </c>
      <c r="F730">
        <v>201</v>
      </c>
      <c r="G730">
        <v>0</v>
      </c>
      <c r="H730">
        <v>1</v>
      </c>
      <c r="I730">
        <v>207</v>
      </c>
      <c r="J730">
        <v>20703</v>
      </c>
      <c r="K730">
        <v>2</v>
      </c>
      <c r="L730">
        <v>2</v>
      </c>
    </row>
    <row r="731" spans="1:12" x14ac:dyDescent="0.2">
      <c r="A731" s="3">
        <v>9</v>
      </c>
      <c r="B731" s="3">
        <v>2</v>
      </c>
      <c r="C731" s="3">
        <v>3</v>
      </c>
      <c r="D731">
        <v>1</v>
      </c>
      <c r="E731">
        <v>101</v>
      </c>
      <c r="F731">
        <v>103</v>
      </c>
      <c r="G731">
        <v>4</v>
      </c>
      <c r="H731">
        <v>6</v>
      </c>
      <c r="I731">
        <v>104</v>
      </c>
      <c r="J731">
        <v>10405</v>
      </c>
      <c r="K731">
        <v>1</v>
      </c>
      <c r="L731">
        <v>2</v>
      </c>
    </row>
    <row r="732" spans="1:12" x14ac:dyDescent="0.2">
      <c r="A732" s="3">
        <v>9</v>
      </c>
      <c r="B732" s="3">
        <v>2</v>
      </c>
      <c r="C732" s="3">
        <v>4</v>
      </c>
      <c r="D732">
        <v>2</v>
      </c>
      <c r="E732">
        <v>212</v>
      </c>
      <c r="F732">
        <v>202</v>
      </c>
      <c r="G732">
        <v>0</v>
      </c>
      <c r="H732">
        <v>4</v>
      </c>
      <c r="I732">
        <v>205</v>
      </c>
      <c r="J732">
        <v>20502</v>
      </c>
      <c r="K732">
        <v>1</v>
      </c>
      <c r="L732">
        <v>2</v>
      </c>
    </row>
    <row r="733" spans="1:12" x14ac:dyDescent="0.2">
      <c r="A733" s="3">
        <v>9</v>
      </c>
      <c r="B733" s="3">
        <v>2</v>
      </c>
      <c r="C733" s="3">
        <v>5</v>
      </c>
      <c r="D733">
        <v>2</v>
      </c>
      <c r="E733">
        <v>203</v>
      </c>
      <c r="F733">
        <v>203</v>
      </c>
      <c r="G733">
        <v>0</v>
      </c>
      <c r="H733">
        <v>4</v>
      </c>
      <c r="I733">
        <v>203</v>
      </c>
      <c r="J733">
        <v>20301</v>
      </c>
      <c r="K733">
        <v>2</v>
      </c>
      <c r="L733">
        <v>1</v>
      </c>
    </row>
    <row r="734" spans="1:12" x14ac:dyDescent="0.2">
      <c r="A734" s="3">
        <v>9</v>
      </c>
      <c r="B734" s="3">
        <v>2</v>
      </c>
      <c r="C734" s="3">
        <v>6</v>
      </c>
      <c r="D734">
        <v>2</v>
      </c>
      <c r="E734">
        <v>207</v>
      </c>
      <c r="F734">
        <v>201</v>
      </c>
      <c r="G734">
        <v>0</v>
      </c>
      <c r="H734">
        <v>2</v>
      </c>
      <c r="I734">
        <v>206</v>
      </c>
      <c r="J734">
        <v>20604</v>
      </c>
      <c r="K734">
        <v>3</v>
      </c>
      <c r="L734">
        <v>1</v>
      </c>
    </row>
    <row r="735" spans="1:12" x14ac:dyDescent="0.2">
      <c r="A735" s="3">
        <v>9</v>
      </c>
      <c r="B735" s="3">
        <v>3</v>
      </c>
      <c r="C735" s="3">
        <v>1</v>
      </c>
      <c r="D735">
        <v>1</v>
      </c>
      <c r="E735">
        <v>107</v>
      </c>
      <c r="F735">
        <v>104</v>
      </c>
      <c r="G735">
        <v>1</v>
      </c>
      <c r="H735">
        <v>6</v>
      </c>
      <c r="I735">
        <v>105</v>
      </c>
      <c r="J735">
        <v>10501</v>
      </c>
      <c r="K735">
        <v>1</v>
      </c>
      <c r="L735">
        <v>2</v>
      </c>
    </row>
    <row r="736" spans="1:12" x14ac:dyDescent="0.2">
      <c r="A736" s="3">
        <v>9</v>
      </c>
      <c r="B736" s="3">
        <v>3</v>
      </c>
      <c r="C736" s="3">
        <v>2</v>
      </c>
      <c r="D736">
        <v>2</v>
      </c>
      <c r="E736">
        <v>209</v>
      </c>
      <c r="F736">
        <v>203</v>
      </c>
      <c r="G736">
        <v>0</v>
      </c>
      <c r="H736">
        <v>1</v>
      </c>
      <c r="I736">
        <v>204</v>
      </c>
      <c r="J736">
        <v>20404</v>
      </c>
      <c r="K736">
        <v>3</v>
      </c>
      <c r="L736">
        <v>2</v>
      </c>
    </row>
    <row r="737" spans="1:12" x14ac:dyDescent="0.2">
      <c r="A737" s="3">
        <v>9</v>
      </c>
      <c r="B737" s="3">
        <v>3</v>
      </c>
      <c r="C737" s="3">
        <v>3</v>
      </c>
      <c r="D737">
        <v>1</v>
      </c>
      <c r="E737">
        <v>102</v>
      </c>
      <c r="F737">
        <v>101</v>
      </c>
      <c r="G737">
        <v>6</v>
      </c>
      <c r="H737">
        <v>6</v>
      </c>
      <c r="I737">
        <v>103</v>
      </c>
      <c r="J737">
        <v>10304</v>
      </c>
      <c r="K737">
        <v>3</v>
      </c>
      <c r="L737">
        <v>1</v>
      </c>
    </row>
    <row r="738" spans="1:12" x14ac:dyDescent="0.2">
      <c r="A738" s="3">
        <v>9</v>
      </c>
      <c r="B738" s="3">
        <v>3</v>
      </c>
      <c r="C738" s="3">
        <v>4</v>
      </c>
      <c r="D738">
        <v>1</v>
      </c>
      <c r="E738">
        <v>107</v>
      </c>
      <c r="F738">
        <v>102</v>
      </c>
      <c r="G738">
        <v>5</v>
      </c>
      <c r="H738">
        <v>6</v>
      </c>
      <c r="I738">
        <v>102</v>
      </c>
      <c r="J738">
        <v>10203</v>
      </c>
      <c r="K738">
        <v>1</v>
      </c>
      <c r="L738">
        <v>2</v>
      </c>
    </row>
    <row r="739" spans="1:12" x14ac:dyDescent="0.2">
      <c r="A739" s="3">
        <v>9</v>
      </c>
      <c r="B739" s="3">
        <v>3</v>
      </c>
      <c r="C739" s="3">
        <v>5</v>
      </c>
      <c r="D739">
        <v>2</v>
      </c>
      <c r="E739">
        <v>203</v>
      </c>
      <c r="F739">
        <v>202</v>
      </c>
      <c r="G739">
        <v>0</v>
      </c>
      <c r="H739">
        <v>5</v>
      </c>
      <c r="I739">
        <v>202</v>
      </c>
      <c r="J739">
        <v>20202</v>
      </c>
      <c r="K739">
        <v>2</v>
      </c>
      <c r="L739">
        <v>2</v>
      </c>
    </row>
    <row r="740" spans="1:12" x14ac:dyDescent="0.2">
      <c r="A740" s="3">
        <v>9</v>
      </c>
      <c r="B740" s="3">
        <v>3</v>
      </c>
      <c r="C740" s="3">
        <v>6</v>
      </c>
      <c r="D740">
        <v>2</v>
      </c>
      <c r="E740">
        <v>202</v>
      </c>
      <c r="F740">
        <v>204</v>
      </c>
      <c r="G740">
        <v>0</v>
      </c>
      <c r="H740">
        <v>5</v>
      </c>
      <c r="I740">
        <v>203</v>
      </c>
      <c r="J740">
        <v>20303</v>
      </c>
      <c r="K740">
        <v>2</v>
      </c>
      <c r="L740">
        <v>1</v>
      </c>
    </row>
    <row r="741" spans="1:12" x14ac:dyDescent="0.2">
      <c r="A741" s="3">
        <v>9</v>
      </c>
      <c r="B741" s="3">
        <v>4</v>
      </c>
      <c r="C741" s="3">
        <v>1</v>
      </c>
      <c r="D741">
        <v>2</v>
      </c>
      <c r="E741">
        <v>201</v>
      </c>
      <c r="F741">
        <v>203</v>
      </c>
      <c r="G741">
        <v>0</v>
      </c>
      <c r="H741">
        <v>3</v>
      </c>
      <c r="I741">
        <v>205</v>
      </c>
      <c r="J741">
        <v>20501</v>
      </c>
      <c r="K741">
        <v>1</v>
      </c>
      <c r="L741">
        <v>1</v>
      </c>
    </row>
    <row r="742" spans="1:12" x14ac:dyDescent="0.2">
      <c r="A742" s="3">
        <v>9</v>
      </c>
      <c r="B742" s="3">
        <v>4</v>
      </c>
      <c r="C742" s="3">
        <v>2</v>
      </c>
      <c r="D742">
        <v>2</v>
      </c>
      <c r="E742">
        <v>211</v>
      </c>
      <c r="F742">
        <v>201</v>
      </c>
      <c r="G742">
        <v>0</v>
      </c>
      <c r="H742">
        <v>2</v>
      </c>
      <c r="I742">
        <v>206</v>
      </c>
      <c r="J742">
        <v>20605</v>
      </c>
      <c r="K742">
        <v>3</v>
      </c>
      <c r="L742">
        <v>1</v>
      </c>
    </row>
    <row r="743" spans="1:12" x14ac:dyDescent="0.2">
      <c r="A743" s="3">
        <v>9</v>
      </c>
      <c r="B743" s="3">
        <v>4</v>
      </c>
      <c r="C743" s="3">
        <v>3</v>
      </c>
      <c r="D743">
        <v>1</v>
      </c>
      <c r="E743">
        <v>113</v>
      </c>
      <c r="F743">
        <v>105</v>
      </c>
      <c r="G743">
        <v>6</v>
      </c>
      <c r="H743">
        <v>6</v>
      </c>
      <c r="I743">
        <v>102</v>
      </c>
      <c r="J743">
        <v>10204</v>
      </c>
      <c r="K743">
        <v>1</v>
      </c>
      <c r="L743">
        <v>1</v>
      </c>
    </row>
    <row r="744" spans="1:12" x14ac:dyDescent="0.2">
      <c r="A744" s="3">
        <v>9</v>
      </c>
      <c r="B744" s="3">
        <v>4</v>
      </c>
      <c r="C744" s="3">
        <v>4</v>
      </c>
      <c r="D744">
        <v>1</v>
      </c>
      <c r="E744">
        <v>112</v>
      </c>
      <c r="F744">
        <v>101</v>
      </c>
      <c r="G744">
        <v>5</v>
      </c>
      <c r="H744">
        <v>6</v>
      </c>
      <c r="I744">
        <v>103</v>
      </c>
      <c r="J744">
        <v>10303</v>
      </c>
      <c r="K744">
        <v>2</v>
      </c>
      <c r="L744">
        <v>2</v>
      </c>
    </row>
    <row r="745" spans="1:12" x14ac:dyDescent="0.2">
      <c r="A745" s="3">
        <v>9</v>
      </c>
      <c r="B745" s="3">
        <v>4</v>
      </c>
      <c r="C745" s="3">
        <v>5</v>
      </c>
      <c r="D745">
        <v>2</v>
      </c>
      <c r="E745">
        <v>209</v>
      </c>
      <c r="F745">
        <v>204</v>
      </c>
      <c r="G745">
        <v>0</v>
      </c>
      <c r="H745">
        <v>3</v>
      </c>
      <c r="I745">
        <v>201</v>
      </c>
      <c r="J745">
        <v>20105</v>
      </c>
      <c r="K745">
        <v>3</v>
      </c>
      <c r="L745">
        <v>2</v>
      </c>
    </row>
    <row r="746" spans="1:12" x14ac:dyDescent="0.2">
      <c r="A746" s="3">
        <v>9</v>
      </c>
      <c r="B746" s="3">
        <v>4</v>
      </c>
      <c r="C746" s="3">
        <v>6</v>
      </c>
      <c r="D746">
        <v>1</v>
      </c>
      <c r="E746">
        <v>110</v>
      </c>
      <c r="F746">
        <v>103</v>
      </c>
      <c r="G746">
        <v>4</v>
      </c>
      <c r="H746">
        <v>6</v>
      </c>
      <c r="I746">
        <v>101</v>
      </c>
      <c r="J746">
        <v>10102</v>
      </c>
      <c r="K746">
        <v>2</v>
      </c>
      <c r="L746">
        <v>1</v>
      </c>
    </row>
    <row r="747" spans="1:12" x14ac:dyDescent="0.2">
      <c r="A747" s="3">
        <v>9</v>
      </c>
      <c r="B747" s="3">
        <v>5</v>
      </c>
      <c r="C747" s="3">
        <v>1</v>
      </c>
      <c r="D747">
        <v>1</v>
      </c>
      <c r="E747">
        <v>108</v>
      </c>
      <c r="F747">
        <v>102</v>
      </c>
      <c r="G747">
        <v>1</v>
      </c>
      <c r="H747">
        <v>6</v>
      </c>
      <c r="I747">
        <v>105</v>
      </c>
      <c r="J747">
        <v>10504</v>
      </c>
      <c r="K747">
        <v>3</v>
      </c>
      <c r="L747">
        <v>1</v>
      </c>
    </row>
    <row r="748" spans="1:12" x14ac:dyDescent="0.2">
      <c r="A748" s="3">
        <v>9</v>
      </c>
      <c r="B748" s="3">
        <v>5</v>
      </c>
      <c r="C748" s="3">
        <v>2</v>
      </c>
      <c r="D748">
        <v>1</v>
      </c>
      <c r="E748">
        <v>103</v>
      </c>
      <c r="F748">
        <v>104</v>
      </c>
      <c r="G748">
        <v>3</v>
      </c>
      <c r="H748">
        <v>6</v>
      </c>
      <c r="I748">
        <v>101</v>
      </c>
      <c r="J748">
        <v>10101</v>
      </c>
      <c r="K748">
        <v>2</v>
      </c>
      <c r="L748">
        <v>2</v>
      </c>
    </row>
    <row r="749" spans="1:12" x14ac:dyDescent="0.2">
      <c r="A749" s="3">
        <v>9</v>
      </c>
      <c r="B749" s="3">
        <v>5</v>
      </c>
      <c r="C749" s="3">
        <v>3</v>
      </c>
      <c r="D749">
        <v>2</v>
      </c>
      <c r="E749">
        <v>208</v>
      </c>
      <c r="F749">
        <v>201</v>
      </c>
      <c r="G749">
        <v>0</v>
      </c>
      <c r="H749">
        <v>1</v>
      </c>
      <c r="I749">
        <v>206</v>
      </c>
      <c r="J749">
        <v>20603</v>
      </c>
      <c r="K749">
        <v>3</v>
      </c>
      <c r="L749">
        <v>2</v>
      </c>
    </row>
    <row r="750" spans="1:12" x14ac:dyDescent="0.2">
      <c r="A750" s="3">
        <v>9</v>
      </c>
      <c r="B750" s="3">
        <v>5</v>
      </c>
      <c r="C750" s="3">
        <v>4</v>
      </c>
      <c r="D750">
        <v>1</v>
      </c>
      <c r="E750">
        <v>104</v>
      </c>
      <c r="F750">
        <v>105</v>
      </c>
      <c r="G750">
        <v>2</v>
      </c>
      <c r="H750">
        <v>6</v>
      </c>
      <c r="I750">
        <v>104</v>
      </c>
      <c r="J750">
        <v>10405</v>
      </c>
      <c r="K750">
        <v>1</v>
      </c>
      <c r="L750">
        <v>1</v>
      </c>
    </row>
    <row r="751" spans="1:12" x14ac:dyDescent="0.2">
      <c r="A751" s="3">
        <v>9</v>
      </c>
      <c r="B751" s="3">
        <v>5</v>
      </c>
      <c r="C751" s="3">
        <v>5</v>
      </c>
      <c r="D751">
        <v>2</v>
      </c>
      <c r="E751">
        <v>205</v>
      </c>
      <c r="F751">
        <v>204</v>
      </c>
      <c r="G751">
        <v>0</v>
      </c>
      <c r="H751">
        <v>4</v>
      </c>
      <c r="I751">
        <v>204</v>
      </c>
      <c r="J751">
        <v>20401</v>
      </c>
      <c r="K751">
        <v>1</v>
      </c>
      <c r="L751">
        <v>1</v>
      </c>
    </row>
    <row r="752" spans="1:12" x14ac:dyDescent="0.2">
      <c r="A752" s="3">
        <v>9</v>
      </c>
      <c r="B752" s="3">
        <v>5</v>
      </c>
      <c r="C752" s="3">
        <v>6</v>
      </c>
      <c r="D752">
        <v>2</v>
      </c>
      <c r="E752">
        <v>204</v>
      </c>
      <c r="F752">
        <v>202</v>
      </c>
      <c r="G752">
        <v>0</v>
      </c>
      <c r="H752">
        <v>2</v>
      </c>
      <c r="I752">
        <v>207</v>
      </c>
      <c r="J752">
        <v>20702</v>
      </c>
      <c r="K752">
        <v>2</v>
      </c>
      <c r="L752">
        <v>2</v>
      </c>
    </row>
    <row r="753" spans="1:12" x14ac:dyDescent="0.2">
      <c r="A753" s="3">
        <v>9</v>
      </c>
      <c r="B753" s="3">
        <v>6</v>
      </c>
      <c r="C753" s="3">
        <v>1</v>
      </c>
      <c r="D753">
        <v>2</v>
      </c>
      <c r="E753">
        <v>208</v>
      </c>
      <c r="F753">
        <v>204</v>
      </c>
      <c r="G753">
        <v>0</v>
      </c>
      <c r="H753">
        <v>2</v>
      </c>
      <c r="I753">
        <v>204</v>
      </c>
      <c r="J753">
        <v>20404</v>
      </c>
      <c r="K753">
        <v>1</v>
      </c>
      <c r="L753">
        <v>2</v>
      </c>
    </row>
    <row r="754" spans="1:12" x14ac:dyDescent="0.2">
      <c r="A754" s="3">
        <v>9</v>
      </c>
      <c r="B754" s="3">
        <v>6</v>
      </c>
      <c r="C754" s="3">
        <v>2</v>
      </c>
      <c r="D754">
        <v>2</v>
      </c>
      <c r="E754">
        <v>205</v>
      </c>
      <c r="F754">
        <v>203</v>
      </c>
      <c r="G754">
        <v>0</v>
      </c>
      <c r="H754">
        <v>4</v>
      </c>
      <c r="I754">
        <v>205</v>
      </c>
      <c r="J754">
        <v>20505</v>
      </c>
      <c r="K754">
        <v>1</v>
      </c>
      <c r="L754">
        <v>1</v>
      </c>
    </row>
    <row r="755" spans="1:12" x14ac:dyDescent="0.2">
      <c r="A755" s="3">
        <v>9</v>
      </c>
      <c r="B755" s="3">
        <v>6</v>
      </c>
      <c r="C755" s="3">
        <v>3</v>
      </c>
      <c r="D755">
        <v>2</v>
      </c>
      <c r="E755">
        <v>210</v>
      </c>
      <c r="F755">
        <v>202</v>
      </c>
      <c r="G755">
        <v>0</v>
      </c>
      <c r="H755">
        <v>5</v>
      </c>
      <c r="I755">
        <v>202</v>
      </c>
      <c r="J755">
        <v>20201</v>
      </c>
      <c r="K755">
        <v>2</v>
      </c>
      <c r="L755">
        <v>1</v>
      </c>
    </row>
    <row r="756" spans="1:12" x14ac:dyDescent="0.2">
      <c r="A756" s="3">
        <v>9</v>
      </c>
      <c r="B756" s="3">
        <v>6</v>
      </c>
      <c r="C756" s="3">
        <v>4</v>
      </c>
      <c r="D756">
        <v>1</v>
      </c>
      <c r="E756">
        <v>102</v>
      </c>
      <c r="F756">
        <v>104</v>
      </c>
      <c r="G756">
        <v>2</v>
      </c>
      <c r="H756">
        <v>6</v>
      </c>
      <c r="I756">
        <v>105</v>
      </c>
      <c r="J756">
        <v>10504</v>
      </c>
      <c r="K756">
        <v>2</v>
      </c>
      <c r="L756">
        <v>2</v>
      </c>
    </row>
    <row r="757" spans="1:12" x14ac:dyDescent="0.2">
      <c r="A757" s="3">
        <v>9</v>
      </c>
      <c r="B757" s="3">
        <v>6</v>
      </c>
      <c r="C757" s="3">
        <v>5</v>
      </c>
      <c r="D757">
        <v>1</v>
      </c>
      <c r="E757">
        <v>103</v>
      </c>
      <c r="F757">
        <v>105</v>
      </c>
      <c r="G757">
        <v>5</v>
      </c>
      <c r="H757">
        <v>6</v>
      </c>
      <c r="I757">
        <v>104</v>
      </c>
      <c r="J757">
        <v>10402</v>
      </c>
      <c r="K757">
        <v>3</v>
      </c>
      <c r="L757">
        <v>2</v>
      </c>
    </row>
    <row r="758" spans="1:12" x14ac:dyDescent="0.2">
      <c r="A758" s="3">
        <v>9</v>
      </c>
      <c r="B758" s="3">
        <v>6</v>
      </c>
      <c r="C758" s="3">
        <v>6</v>
      </c>
      <c r="D758">
        <v>1</v>
      </c>
      <c r="E758">
        <v>106</v>
      </c>
      <c r="F758">
        <v>103</v>
      </c>
      <c r="G758">
        <v>4</v>
      </c>
      <c r="H758">
        <v>6</v>
      </c>
      <c r="I758">
        <v>103</v>
      </c>
      <c r="J758">
        <v>10303</v>
      </c>
      <c r="K758">
        <v>2</v>
      </c>
      <c r="L758">
        <v>1</v>
      </c>
    </row>
    <row r="759" spans="1:12" x14ac:dyDescent="0.2">
      <c r="A759" s="3">
        <v>9</v>
      </c>
      <c r="B759" s="3">
        <v>7</v>
      </c>
      <c r="C759" s="3">
        <v>1</v>
      </c>
      <c r="D759">
        <v>1</v>
      </c>
      <c r="E759">
        <v>114</v>
      </c>
      <c r="F759">
        <v>102</v>
      </c>
      <c r="G759">
        <v>1</v>
      </c>
      <c r="H759">
        <v>6</v>
      </c>
      <c r="I759">
        <v>105</v>
      </c>
      <c r="J759">
        <v>10505</v>
      </c>
      <c r="K759">
        <v>1</v>
      </c>
      <c r="L759">
        <v>1</v>
      </c>
    </row>
    <row r="760" spans="1:12" x14ac:dyDescent="0.2">
      <c r="A760" s="3">
        <v>9</v>
      </c>
      <c r="B760" s="3">
        <v>7</v>
      </c>
      <c r="C760" s="3">
        <v>2</v>
      </c>
      <c r="D760">
        <v>1</v>
      </c>
      <c r="E760">
        <v>111</v>
      </c>
      <c r="F760">
        <v>101</v>
      </c>
      <c r="G760">
        <v>4</v>
      </c>
      <c r="H760">
        <v>6</v>
      </c>
      <c r="I760">
        <v>103</v>
      </c>
      <c r="J760">
        <v>10302</v>
      </c>
      <c r="K760">
        <v>3</v>
      </c>
      <c r="L760">
        <v>2</v>
      </c>
    </row>
    <row r="761" spans="1:12" x14ac:dyDescent="0.2">
      <c r="A761" s="3">
        <v>9</v>
      </c>
      <c r="B761" s="3">
        <v>7</v>
      </c>
      <c r="C761" s="3">
        <v>3</v>
      </c>
      <c r="D761">
        <v>1</v>
      </c>
      <c r="E761">
        <v>106</v>
      </c>
      <c r="F761">
        <v>105</v>
      </c>
      <c r="G761">
        <v>3</v>
      </c>
      <c r="H761">
        <v>6</v>
      </c>
      <c r="I761">
        <v>102</v>
      </c>
      <c r="J761">
        <v>10203</v>
      </c>
      <c r="K761">
        <v>2</v>
      </c>
      <c r="L761">
        <v>2</v>
      </c>
    </row>
    <row r="762" spans="1:12" x14ac:dyDescent="0.2">
      <c r="A762" s="3">
        <v>9</v>
      </c>
      <c r="B762" s="3">
        <v>7</v>
      </c>
      <c r="C762" s="3">
        <v>4</v>
      </c>
      <c r="D762">
        <v>2</v>
      </c>
      <c r="E762">
        <v>207</v>
      </c>
      <c r="F762">
        <v>201</v>
      </c>
      <c r="G762">
        <v>0</v>
      </c>
      <c r="H762">
        <v>5</v>
      </c>
      <c r="I762">
        <v>202</v>
      </c>
      <c r="J762">
        <v>20204</v>
      </c>
      <c r="K762">
        <v>2</v>
      </c>
      <c r="L762">
        <v>1</v>
      </c>
    </row>
    <row r="763" spans="1:12" x14ac:dyDescent="0.2">
      <c r="A763" s="3">
        <v>9</v>
      </c>
      <c r="B763" s="3">
        <v>7</v>
      </c>
      <c r="C763" s="3">
        <v>5</v>
      </c>
      <c r="D763">
        <v>1</v>
      </c>
      <c r="E763">
        <v>109</v>
      </c>
      <c r="F763">
        <v>103</v>
      </c>
      <c r="G763">
        <v>5</v>
      </c>
      <c r="H763">
        <v>6</v>
      </c>
      <c r="I763">
        <v>101</v>
      </c>
      <c r="J763">
        <v>10102</v>
      </c>
      <c r="K763">
        <v>3</v>
      </c>
      <c r="L763">
        <v>2</v>
      </c>
    </row>
    <row r="764" spans="1:12" x14ac:dyDescent="0.2">
      <c r="A764" s="3">
        <v>9</v>
      </c>
      <c r="B764" s="3">
        <v>7</v>
      </c>
      <c r="C764" s="3">
        <v>6</v>
      </c>
      <c r="D764">
        <v>2</v>
      </c>
      <c r="E764">
        <v>206</v>
      </c>
      <c r="F764">
        <v>204</v>
      </c>
      <c r="G764">
        <v>0</v>
      </c>
      <c r="H764">
        <v>2</v>
      </c>
      <c r="I764">
        <v>207</v>
      </c>
      <c r="J764">
        <v>20705</v>
      </c>
      <c r="K764">
        <v>1</v>
      </c>
      <c r="L764">
        <v>1</v>
      </c>
    </row>
    <row r="765" spans="1:12" x14ac:dyDescent="0.2">
      <c r="A765" s="3">
        <v>9</v>
      </c>
      <c r="B765" s="3">
        <v>8</v>
      </c>
      <c r="C765" s="3">
        <v>1</v>
      </c>
      <c r="D765">
        <v>1</v>
      </c>
      <c r="E765">
        <v>105</v>
      </c>
      <c r="F765">
        <v>104</v>
      </c>
      <c r="G765">
        <v>1</v>
      </c>
      <c r="H765">
        <v>6</v>
      </c>
      <c r="I765">
        <v>104</v>
      </c>
      <c r="J765">
        <v>10403</v>
      </c>
      <c r="K765">
        <v>3</v>
      </c>
      <c r="L765">
        <v>1</v>
      </c>
    </row>
    <row r="766" spans="1:12" x14ac:dyDescent="0.2">
      <c r="A766" s="3">
        <v>9</v>
      </c>
      <c r="B766" s="3">
        <v>8</v>
      </c>
      <c r="C766" s="3">
        <v>2</v>
      </c>
      <c r="D766">
        <v>2</v>
      </c>
      <c r="E766">
        <v>204</v>
      </c>
      <c r="F766">
        <v>204</v>
      </c>
      <c r="G766">
        <v>0</v>
      </c>
      <c r="H766">
        <v>5</v>
      </c>
      <c r="I766">
        <v>204</v>
      </c>
      <c r="J766">
        <v>20403</v>
      </c>
      <c r="K766">
        <v>1</v>
      </c>
      <c r="L766">
        <v>2</v>
      </c>
    </row>
    <row r="767" spans="1:12" x14ac:dyDescent="0.2">
      <c r="A767" s="3">
        <v>9</v>
      </c>
      <c r="B767" s="3">
        <v>8</v>
      </c>
      <c r="C767" s="3">
        <v>3</v>
      </c>
      <c r="D767">
        <v>2</v>
      </c>
      <c r="E767">
        <v>210</v>
      </c>
      <c r="F767">
        <v>202</v>
      </c>
      <c r="G767">
        <v>0</v>
      </c>
      <c r="H767">
        <v>4</v>
      </c>
      <c r="I767">
        <v>203</v>
      </c>
      <c r="J767">
        <v>20304</v>
      </c>
      <c r="K767">
        <v>1</v>
      </c>
      <c r="L767">
        <v>1</v>
      </c>
    </row>
    <row r="768" spans="1:12" x14ac:dyDescent="0.2">
      <c r="A768" s="3">
        <v>9</v>
      </c>
      <c r="B768" s="3">
        <v>8</v>
      </c>
      <c r="C768" s="3">
        <v>4</v>
      </c>
      <c r="D768">
        <v>2</v>
      </c>
      <c r="E768">
        <v>208</v>
      </c>
      <c r="F768">
        <v>203</v>
      </c>
      <c r="G768">
        <v>0</v>
      </c>
      <c r="H768">
        <v>1</v>
      </c>
      <c r="I768">
        <v>201</v>
      </c>
      <c r="J768">
        <v>20102</v>
      </c>
      <c r="K768">
        <v>2</v>
      </c>
      <c r="L768">
        <v>1</v>
      </c>
    </row>
    <row r="769" spans="1:12" x14ac:dyDescent="0.2">
      <c r="A769" s="3">
        <v>9</v>
      </c>
      <c r="B769" s="3">
        <v>8</v>
      </c>
      <c r="C769" s="3">
        <v>5</v>
      </c>
      <c r="D769">
        <v>2</v>
      </c>
      <c r="E769">
        <v>206</v>
      </c>
      <c r="F769">
        <v>203</v>
      </c>
      <c r="G769">
        <v>0</v>
      </c>
      <c r="H769">
        <v>3</v>
      </c>
      <c r="I769">
        <v>205</v>
      </c>
      <c r="J769">
        <v>20501</v>
      </c>
      <c r="K769">
        <v>2</v>
      </c>
      <c r="L769">
        <v>2</v>
      </c>
    </row>
    <row r="770" spans="1:12" x14ac:dyDescent="0.2">
      <c r="A770" s="3">
        <v>9</v>
      </c>
      <c r="B770" s="3">
        <v>8</v>
      </c>
      <c r="C770" s="3">
        <v>6</v>
      </c>
      <c r="D770">
        <v>1</v>
      </c>
      <c r="E770">
        <v>101</v>
      </c>
      <c r="F770">
        <v>103</v>
      </c>
      <c r="G770">
        <v>6</v>
      </c>
      <c r="H770">
        <v>6</v>
      </c>
      <c r="I770">
        <v>105</v>
      </c>
      <c r="J770">
        <v>10501</v>
      </c>
      <c r="K770">
        <v>3</v>
      </c>
      <c r="L770">
        <v>2</v>
      </c>
    </row>
    <row r="771" spans="1:12" x14ac:dyDescent="0.2">
      <c r="A771" s="3">
        <v>9</v>
      </c>
      <c r="B771" s="3">
        <v>9</v>
      </c>
      <c r="C771" s="3">
        <v>1</v>
      </c>
      <c r="D771">
        <v>1</v>
      </c>
      <c r="E771">
        <v>102</v>
      </c>
      <c r="F771">
        <v>101</v>
      </c>
      <c r="G771">
        <v>3</v>
      </c>
      <c r="H771">
        <v>6</v>
      </c>
      <c r="I771">
        <v>104</v>
      </c>
      <c r="J771">
        <v>10404</v>
      </c>
      <c r="K771">
        <v>2</v>
      </c>
      <c r="L771">
        <v>1</v>
      </c>
    </row>
    <row r="772" spans="1:12" x14ac:dyDescent="0.2">
      <c r="A772" s="3">
        <v>9</v>
      </c>
      <c r="B772" s="3">
        <v>9</v>
      </c>
      <c r="C772" s="3">
        <v>2</v>
      </c>
      <c r="D772">
        <v>1</v>
      </c>
      <c r="E772">
        <v>101</v>
      </c>
      <c r="F772">
        <v>105</v>
      </c>
      <c r="G772">
        <v>2</v>
      </c>
      <c r="H772">
        <v>6</v>
      </c>
      <c r="I772">
        <v>103</v>
      </c>
      <c r="J772">
        <v>10301</v>
      </c>
      <c r="K772">
        <v>2</v>
      </c>
      <c r="L772">
        <v>1</v>
      </c>
    </row>
    <row r="773" spans="1:12" x14ac:dyDescent="0.2">
      <c r="A773" s="3">
        <v>9</v>
      </c>
      <c r="B773" s="3">
        <v>9</v>
      </c>
      <c r="C773" s="3">
        <v>3</v>
      </c>
      <c r="D773">
        <v>2</v>
      </c>
      <c r="E773">
        <v>209</v>
      </c>
      <c r="F773">
        <v>202</v>
      </c>
      <c r="G773">
        <v>0</v>
      </c>
      <c r="H773">
        <v>1</v>
      </c>
      <c r="I773">
        <v>201</v>
      </c>
      <c r="J773">
        <v>20104</v>
      </c>
      <c r="K773">
        <v>2</v>
      </c>
      <c r="L773">
        <v>2</v>
      </c>
    </row>
    <row r="774" spans="1:12" x14ac:dyDescent="0.2">
      <c r="A774" s="3">
        <v>9</v>
      </c>
      <c r="B774" s="3">
        <v>9</v>
      </c>
      <c r="C774" s="3">
        <v>4</v>
      </c>
      <c r="D774">
        <v>1</v>
      </c>
      <c r="E774">
        <v>104</v>
      </c>
      <c r="F774">
        <v>102</v>
      </c>
      <c r="G774">
        <v>5</v>
      </c>
      <c r="H774">
        <v>6</v>
      </c>
      <c r="I774">
        <v>102</v>
      </c>
      <c r="J774">
        <v>10202</v>
      </c>
      <c r="K774">
        <v>1</v>
      </c>
      <c r="L774">
        <v>1</v>
      </c>
    </row>
    <row r="775" spans="1:12" x14ac:dyDescent="0.2">
      <c r="A775" s="3">
        <v>9</v>
      </c>
      <c r="B775" s="3">
        <v>9</v>
      </c>
      <c r="C775" s="3">
        <v>5</v>
      </c>
      <c r="D775">
        <v>2</v>
      </c>
      <c r="E775">
        <v>205</v>
      </c>
      <c r="F775">
        <v>201</v>
      </c>
      <c r="G775">
        <v>0</v>
      </c>
      <c r="H775">
        <v>5</v>
      </c>
      <c r="I775">
        <v>202</v>
      </c>
      <c r="J775">
        <v>20202</v>
      </c>
      <c r="K775">
        <v>3</v>
      </c>
      <c r="L775">
        <v>2</v>
      </c>
    </row>
    <row r="776" spans="1:12" x14ac:dyDescent="0.2">
      <c r="A776" s="3">
        <v>9</v>
      </c>
      <c r="B776" s="3">
        <v>9</v>
      </c>
      <c r="C776" s="3">
        <v>6</v>
      </c>
      <c r="D776">
        <v>1</v>
      </c>
      <c r="E776">
        <v>112</v>
      </c>
      <c r="F776">
        <v>104</v>
      </c>
      <c r="G776">
        <v>4</v>
      </c>
      <c r="H776">
        <v>6</v>
      </c>
      <c r="I776">
        <v>101</v>
      </c>
      <c r="J776">
        <v>10105</v>
      </c>
      <c r="K776">
        <v>1</v>
      </c>
      <c r="L776">
        <v>2</v>
      </c>
    </row>
    <row r="777" spans="1:12" x14ac:dyDescent="0.2">
      <c r="A777" s="3">
        <v>9</v>
      </c>
      <c r="B777" s="3">
        <v>10</v>
      </c>
      <c r="C777" s="3">
        <v>1</v>
      </c>
      <c r="D777">
        <v>2</v>
      </c>
      <c r="E777">
        <v>203</v>
      </c>
      <c r="F777">
        <v>202</v>
      </c>
      <c r="G777">
        <v>0</v>
      </c>
      <c r="H777">
        <v>1</v>
      </c>
      <c r="I777">
        <v>205</v>
      </c>
      <c r="J777">
        <v>20503</v>
      </c>
      <c r="K777">
        <v>1</v>
      </c>
      <c r="L777">
        <v>1</v>
      </c>
    </row>
    <row r="778" spans="1:12" x14ac:dyDescent="0.2">
      <c r="A778" s="3">
        <v>9</v>
      </c>
      <c r="B778" s="3">
        <v>10</v>
      </c>
      <c r="C778" s="3">
        <v>2</v>
      </c>
      <c r="D778">
        <v>1</v>
      </c>
      <c r="E778">
        <v>103</v>
      </c>
      <c r="F778">
        <v>101</v>
      </c>
      <c r="G778">
        <v>6</v>
      </c>
      <c r="H778">
        <v>6</v>
      </c>
      <c r="I778">
        <v>101</v>
      </c>
      <c r="J778">
        <v>10101</v>
      </c>
      <c r="K778">
        <v>3</v>
      </c>
      <c r="L778">
        <v>2</v>
      </c>
    </row>
    <row r="779" spans="1:12" x14ac:dyDescent="0.2">
      <c r="A779" s="3">
        <v>9</v>
      </c>
      <c r="B779" s="3">
        <v>10</v>
      </c>
      <c r="C779" s="3">
        <v>3</v>
      </c>
      <c r="D779">
        <v>2</v>
      </c>
      <c r="E779">
        <v>202</v>
      </c>
      <c r="F779">
        <v>204</v>
      </c>
      <c r="G779">
        <v>0</v>
      </c>
      <c r="H779">
        <v>3</v>
      </c>
      <c r="I779">
        <v>203</v>
      </c>
      <c r="J779">
        <v>20302</v>
      </c>
      <c r="K779">
        <v>2</v>
      </c>
      <c r="L779">
        <v>1</v>
      </c>
    </row>
    <row r="780" spans="1:12" x14ac:dyDescent="0.2">
      <c r="A780" s="3">
        <v>9</v>
      </c>
      <c r="B780" s="3">
        <v>10</v>
      </c>
      <c r="C780" s="3">
        <v>4</v>
      </c>
      <c r="D780">
        <v>1</v>
      </c>
      <c r="E780">
        <v>105</v>
      </c>
      <c r="F780">
        <v>103</v>
      </c>
      <c r="G780">
        <v>2</v>
      </c>
      <c r="H780">
        <v>6</v>
      </c>
      <c r="I780">
        <v>104</v>
      </c>
      <c r="J780">
        <v>10405</v>
      </c>
      <c r="K780">
        <v>1</v>
      </c>
      <c r="L780">
        <v>2</v>
      </c>
    </row>
    <row r="781" spans="1:12" x14ac:dyDescent="0.2">
      <c r="A781" s="3">
        <v>9</v>
      </c>
      <c r="B781" s="3">
        <v>10</v>
      </c>
      <c r="C781" s="3">
        <v>5</v>
      </c>
      <c r="D781">
        <v>2</v>
      </c>
      <c r="E781">
        <v>201</v>
      </c>
      <c r="F781">
        <v>201</v>
      </c>
      <c r="G781">
        <v>0</v>
      </c>
      <c r="H781">
        <v>2</v>
      </c>
      <c r="I781">
        <v>207</v>
      </c>
      <c r="J781">
        <v>20705</v>
      </c>
      <c r="K781">
        <v>3</v>
      </c>
      <c r="L781">
        <v>2</v>
      </c>
    </row>
    <row r="782" spans="1:12" x14ac:dyDescent="0.2">
      <c r="A782" s="3">
        <v>9</v>
      </c>
      <c r="B782" s="3">
        <v>10</v>
      </c>
      <c r="C782" s="3">
        <v>6</v>
      </c>
      <c r="D782">
        <v>1</v>
      </c>
      <c r="E782">
        <v>108</v>
      </c>
      <c r="F782">
        <v>102</v>
      </c>
      <c r="G782">
        <v>2</v>
      </c>
      <c r="H782">
        <v>6</v>
      </c>
      <c r="I782">
        <v>102</v>
      </c>
      <c r="J782">
        <v>10202</v>
      </c>
      <c r="K782">
        <v>3</v>
      </c>
      <c r="L782">
        <v>1</v>
      </c>
    </row>
    <row r="783" spans="1:12" x14ac:dyDescent="0.2">
      <c r="A783" s="3">
        <v>9</v>
      </c>
      <c r="B783" s="3">
        <v>11</v>
      </c>
      <c r="C783" s="3">
        <v>1</v>
      </c>
      <c r="D783">
        <v>1</v>
      </c>
      <c r="E783">
        <v>112</v>
      </c>
      <c r="F783">
        <v>102</v>
      </c>
      <c r="G783">
        <v>6</v>
      </c>
      <c r="H783">
        <v>6</v>
      </c>
      <c r="I783">
        <v>103</v>
      </c>
      <c r="J783">
        <v>10305</v>
      </c>
      <c r="K783">
        <v>1</v>
      </c>
      <c r="L783">
        <v>1</v>
      </c>
    </row>
    <row r="784" spans="1:12" x14ac:dyDescent="0.2">
      <c r="A784" s="3">
        <v>9</v>
      </c>
      <c r="B784" s="3">
        <v>11</v>
      </c>
      <c r="C784" s="3">
        <v>2</v>
      </c>
      <c r="D784">
        <v>2</v>
      </c>
      <c r="E784">
        <v>201</v>
      </c>
      <c r="F784">
        <v>204</v>
      </c>
      <c r="G784">
        <v>0</v>
      </c>
      <c r="H784">
        <v>1</v>
      </c>
      <c r="I784">
        <v>203</v>
      </c>
      <c r="J784">
        <v>20303</v>
      </c>
      <c r="K784">
        <v>3</v>
      </c>
      <c r="L784">
        <v>2</v>
      </c>
    </row>
    <row r="785" spans="1:12" x14ac:dyDescent="0.2">
      <c r="A785" s="3">
        <v>9</v>
      </c>
      <c r="B785" s="3">
        <v>11</v>
      </c>
      <c r="C785" s="3">
        <v>3</v>
      </c>
      <c r="D785">
        <v>1</v>
      </c>
      <c r="E785">
        <v>111</v>
      </c>
      <c r="F785">
        <v>103</v>
      </c>
      <c r="G785">
        <v>1</v>
      </c>
      <c r="H785">
        <v>6</v>
      </c>
      <c r="I785">
        <v>102</v>
      </c>
      <c r="J785">
        <v>10201</v>
      </c>
      <c r="K785">
        <v>1</v>
      </c>
      <c r="L785">
        <v>1</v>
      </c>
    </row>
    <row r="786" spans="1:12" x14ac:dyDescent="0.2">
      <c r="A786" s="3">
        <v>9</v>
      </c>
      <c r="B786" s="3">
        <v>11</v>
      </c>
      <c r="C786" s="3">
        <v>4</v>
      </c>
      <c r="D786">
        <v>1</v>
      </c>
      <c r="E786">
        <v>109</v>
      </c>
      <c r="F786">
        <v>101</v>
      </c>
      <c r="G786">
        <v>3</v>
      </c>
      <c r="H786">
        <v>6</v>
      </c>
      <c r="I786">
        <v>101</v>
      </c>
      <c r="J786">
        <v>10103</v>
      </c>
      <c r="K786">
        <v>3</v>
      </c>
      <c r="L786">
        <v>1</v>
      </c>
    </row>
    <row r="787" spans="1:12" x14ac:dyDescent="0.2">
      <c r="A787" s="3">
        <v>9</v>
      </c>
      <c r="B787" s="3">
        <v>11</v>
      </c>
      <c r="C787" s="3">
        <v>5</v>
      </c>
      <c r="D787">
        <v>2</v>
      </c>
      <c r="E787">
        <v>204</v>
      </c>
      <c r="F787">
        <v>201</v>
      </c>
      <c r="G787">
        <v>0</v>
      </c>
      <c r="H787">
        <v>3</v>
      </c>
      <c r="I787">
        <v>206</v>
      </c>
      <c r="J787">
        <v>20602</v>
      </c>
      <c r="K787">
        <v>2</v>
      </c>
      <c r="L787">
        <v>2</v>
      </c>
    </row>
    <row r="788" spans="1:12" x14ac:dyDescent="0.2">
      <c r="A788" s="3">
        <v>9</v>
      </c>
      <c r="B788" s="3">
        <v>11</v>
      </c>
      <c r="C788" s="3">
        <v>6</v>
      </c>
      <c r="D788">
        <v>2</v>
      </c>
      <c r="E788">
        <v>205</v>
      </c>
      <c r="F788">
        <v>204</v>
      </c>
      <c r="G788">
        <v>0</v>
      </c>
      <c r="H788">
        <v>1</v>
      </c>
      <c r="I788">
        <v>202</v>
      </c>
      <c r="J788">
        <v>20202</v>
      </c>
      <c r="K788">
        <v>2</v>
      </c>
      <c r="L788">
        <v>1</v>
      </c>
    </row>
    <row r="789" spans="1:12" x14ac:dyDescent="0.2">
      <c r="A789" s="3">
        <v>9</v>
      </c>
      <c r="B789" s="3">
        <v>12</v>
      </c>
      <c r="C789" s="3">
        <v>1</v>
      </c>
      <c r="D789">
        <v>1</v>
      </c>
      <c r="E789">
        <v>109</v>
      </c>
      <c r="F789">
        <v>101</v>
      </c>
      <c r="G789">
        <v>5</v>
      </c>
      <c r="H789">
        <v>6</v>
      </c>
      <c r="I789">
        <v>105</v>
      </c>
      <c r="J789">
        <v>10503</v>
      </c>
      <c r="K789">
        <v>3</v>
      </c>
      <c r="L789">
        <v>1</v>
      </c>
    </row>
    <row r="790" spans="1:12" x14ac:dyDescent="0.2">
      <c r="A790" s="3">
        <v>9</v>
      </c>
      <c r="B790" s="3">
        <v>12</v>
      </c>
      <c r="C790" s="3">
        <v>2</v>
      </c>
      <c r="D790">
        <v>1</v>
      </c>
      <c r="E790">
        <v>107</v>
      </c>
      <c r="F790">
        <v>105</v>
      </c>
      <c r="G790">
        <v>6</v>
      </c>
      <c r="H790">
        <v>6</v>
      </c>
      <c r="I790">
        <v>101</v>
      </c>
      <c r="J790">
        <v>10103</v>
      </c>
      <c r="K790">
        <v>2</v>
      </c>
      <c r="L790">
        <v>1</v>
      </c>
    </row>
    <row r="791" spans="1:12" x14ac:dyDescent="0.2">
      <c r="A791" s="3">
        <v>9</v>
      </c>
      <c r="B791" s="3">
        <v>12</v>
      </c>
      <c r="C791" s="3">
        <v>3</v>
      </c>
      <c r="D791">
        <v>2</v>
      </c>
      <c r="E791">
        <v>212</v>
      </c>
      <c r="F791">
        <v>204</v>
      </c>
      <c r="G791">
        <v>0</v>
      </c>
      <c r="H791">
        <v>2</v>
      </c>
      <c r="I791">
        <v>207</v>
      </c>
      <c r="J791">
        <v>20703</v>
      </c>
      <c r="K791">
        <v>3</v>
      </c>
      <c r="L791">
        <v>2</v>
      </c>
    </row>
    <row r="792" spans="1:12" x14ac:dyDescent="0.2">
      <c r="A792" s="3">
        <v>9</v>
      </c>
      <c r="B792" s="3">
        <v>12</v>
      </c>
      <c r="C792" s="3">
        <v>4</v>
      </c>
      <c r="D792">
        <v>1</v>
      </c>
      <c r="E792">
        <v>114</v>
      </c>
      <c r="F792">
        <v>104</v>
      </c>
      <c r="G792">
        <v>4</v>
      </c>
      <c r="H792">
        <v>6</v>
      </c>
      <c r="I792">
        <v>103</v>
      </c>
      <c r="J792">
        <v>10304</v>
      </c>
      <c r="K792">
        <v>2</v>
      </c>
      <c r="L792">
        <v>2</v>
      </c>
    </row>
    <row r="793" spans="1:12" x14ac:dyDescent="0.2">
      <c r="A793" s="3">
        <v>9</v>
      </c>
      <c r="B793" s="3">
        <v>12</v>
      </c>
      <c r="C793" s="3">
        <v>5</v>
      </c>
      <c r="D793">
        <v>2</v>
      </c>
      <c r="E793">
        <v>211</v>
      </c>
      <c r="F793">
        <v>203</v>
      </c>
      <c r="G793">
        <v>0</v>
      </c>
      <c r="H793">
        <v>4</v>
      </c>
      <c r="I793">
        <v>202</v>
      </c>
      <c r="J793">
        <v>20201</v>
      </c>
      <c r="K793">
        <v>1</v>
      </c>
      <c r="L793">
        <v>1</v>
      </c>
    </row>
    <row r="794" spans="1:12" x14ac:dyDescent="0.2">
      <c r="A794" s="3">
        <v>9</v>
      </c>
      <c r="B794" s="3">
        <v>12</v>
      </c>
      <c r="C794" s="3">
        <v>6</v>
      </c>
      <c r="D794">
        <v>2</v>
      </c>
      <c r="E794">
        <v>202</v>
      </c>
      <c r="F794">
        <v>201</v>
      </c>
      <c r="G794">
        <v>0</v>
      </c>
      <c r="H794">
        <v>3</v>
      </c>
      <c r="I794">
        <v>206</v>
      </c>
      <c r="J794">
        <v>20604</v>
      </c>
      <c r="K794">
        <v>1</v>
      </c>
      <c r="L794">
        <v>2</v>
      </c>
    </row>
    <row r="795" spans="1:12" x14ac:dyDescent="0.2">
      <c r="A795" s="3">
        <v>9</v>
      </c>
      <c r="B795" s="3">
        <v>13</v>
      </c>
      <c r="C795" s="3">
        <v>1</v>
      </c>
      <c r="D795">
        <v>1</v>
      </c>
      <c r="E795">
        <v>111</v>
      </c>
      <c r="F795">
        <v>104</v>
      </c>
      <c r="G795">
        <v>3</v>
      </c>
      <c r="H795">
        <v>6</v>
      </c>
      <c r="I795">
        <v>103</v>
      </c>
      <c r="J795">
        <v>10305</v>
      </c>
      <c r="K795">
        <v>1</v>
      </c>
      <c r="L795">
        <v>2</v>
      </c>
    </row>
    <row r="796" spans="1:12" x14ac:dyDescent="0.2">
      <c r="A796" s="3">
        <v>9</v>
      </c>
      <c r="B796" s="3">
        <v>13</v>
      </c>
      <c r="C796" s="3">
        <v>2</v>
      </c>
      <c r="D796">
        <v>2</v>
      </c>
      <c r="E796">
        <v>211</v>
      </c>
      <c r="F796">
        <v>204</v>
      </c>
      <c r="G796">
        <v>0</v>
      </c>
      <c r="H796">
        <v>4</v>
      </c>
      <c r="I796">
        <v>205</v>
      </c>
      <c r="J796">
        <v>20504</v>
      </c>
      <c r="K796">
        <v>2</v>
      </c>
      <c r="L796">
        <v>2</v>
      </c>
    </row>
    <row r="797" spans="1:12" x14ac:dyDescent="0.2">
      <c r="A797" s="3">
        <v>9</v>
      </c>
      <c r="B797" s="3">
        <v>13</v>
      </c>
      <c r="C797" s="3">
        <v>3</v>
      </c>
      <c r="D797">
        <v>1</v>
      </c>
      <c r="E797">
        <v>106</v>
      </c>
      <c r="F797">
        <v>102</v>
      </c>
      <c r="G797">
        <v>3</v>
      </c>
      <c r="H797">
        <v>6</v>
      </c>
      <c r="I797">
        <v>104</v>
      </c>
      <c r="J797">
        <v>10401</v>
      </c>
      <c r="K797">
        <v>3</v>
      </c>
      <c r="L797">
        <v>2</v>
      </c>
    </row>
    <row r="798" spans="1:12" x14ac:dyDescent="0.2">
      <c r="A798" s="3">
        <v>9</v>
      </c>
      <c r="B798" s="3">
        <v>13</v>
      </c>
      <c r="C798" s="3">
        <v>4</v>
      </c>
      <c r="D798">
        <v>1</v>
      </c>
      <c r="E798">
        <v>110</v>
      </c>
      <c r="F798">
        <v>103</v>
      </c>
      <c r="G798">
        <v>1</v>
      </c>
      <c r="H798">
        <v>6</v>
      </c>
      <c r="I798">
        <v>102</v>
      </c>
      <c r="J798">
        <v>10204</v>
      </c>
      <c r="K798">
        <v>1</v>
      </c>
      <c r="L798">
        <v>2</v>
      </c>
    </row>
    <row r="799" spans="1:12" x14ac:dyDescent="0.2">
      <c r="A799" s="3">
        <v>9</v>
      </c>
      <c r="B799" s="3">
        <v>13</v>
      </c>
      <c r="C799" s="3">
        <v>5</v>
      </c>
      <c r="D799">
        <v>2</v>
      </c>
      <c r="E799">
        <v>205</v>
      </c>
      <c r="F799">
        <v>203</v>
      </c>
      <c r="G799">
        <v>0</v>
      </c>
      <c r="H799">
        <v>1</v>
      </c>
      <c r="I799">
        <v>206</v>
      </c>
      <c r="J799">
        <v>20605</v>
      </c>
      <c r="K799">
        <v>2</v>
      </c>
      <c r="L799">
        <v>1</v>
      </c>
    </row>
    <row r="800" spans="1:12" x14ac:dyDescent="0.2">
      <c r="A800" s="3">
        <v>9</v>
      </c>
      <c r="B800" s="3">
        <v>13</v>
      </c>
      <c r="C800" s="3">
        <v>6</v>
      </c>
      <c r="D800">
        <v>2</v>
      </c>
      <c r="E800">
        <v>207</v>
      </c>
      <c r="F800">
        <v>202</v>
      </c>
      <c r="G800">
        <v>0</v>
      </c>
      <c r="H800">
        <v>5</v>
      </c>
      <c r="I800">
        <v>203</v>
      </c>
      <c r="J800">
        <v>20301</v>
      </c>
      <c r="K800">
        <v>3</v>
      </c>
      <c r="L800">
        <v>1</v>
      </c>
    </row>
    <row r="801" spans="1:12" x14ac:dyDescent="0.2">
      <c r="A801" s="3">
        <v>9</v>
      </c>
      <c r="B801" s="3">
        <v>14</v>
      </c>
      <c r="C801" s="3">
        <v>1</v>
      </c>
      <c r="D801">
        <v>1</v>
      </c>
      <c r="E801">
        <v>112</v>
      </c>
      <c r="F801">
        <v>105</v>
      </c>
      <c r="G801">
        <v>6</v>
      </c>
      <c r="H801">
        <v>6</v>
      </c>
      <c r="I801">
        <v>105</v>
      </c>
      <c r="J801">
        <v>10503</v>
      </c>
      <c r="K801">
        <v>1</v>
      </c>
      <c r="L801">
        <v>1</v>
      </c>
    </row>
    <row r="802" spans="1:12" x14ac:dyDescent="0.2">
      <c r="A802" s="3">
        <v>9</v>
      </c>
      <c r="B802" s="3">
        <v>14</v>
      </c>
      <c r="C802" s="3">
        <v>2</v>
      </c>
      <c r="D802">
        <v>2</v>
      </c>
      <c r="E802">
        <v>203</v>
      </c>
      <c r="F802">
        <v>201</v>
      </c>
      <c r="G802">
        <v>0</v>
      </c>
      <c r="H802">
        <v>3</v>
      </c>
      <c r="I802">
        <v>201</v>
      </c>
      <c r="J802">
        <v>20102</v>
      </c>
      <c r="K802">
        <v>3</v>
      </c>
      <c r="L802">
        <v>1</v>
      </c>
    </row>
    <row r="803" spans="1:12" x14ac:dyDescent="0.2">
      <c r="A803" s="3">
        <v>9</v>
      </c>
      <c r="B803" s="3">
        <v>14</v>
      </c>
      <c r="C803" s="3">
        <v>3</v>
      </c>
      <c r="D803">
        <v>2</v>
      </c>
      <c r="E803">
        <v>201</v>
      </c>
      <c r="F803">
        <v>203</v>
      </c>
      <c r="G803">
        <v>0</v>
      </c>
      <c r="H803">
        <v>2</v>
      </c>
      <c r="I803">
        <v>206</v>
      </c>
      <c r="J803">
        <v>20603</v>
      </c>
      <c r="K803">
        <v>2</v>
      </c>
      <c r="L803">
        <v>2</v>
      </c>
    </row>
    <row r="804" spans="1:12" x14ac:dyDescent="0.2">
      <c r="A804" s="3">
        <v>9</v>
      </c>
      <c r="B804" s="3">
        <v>14</v>
      </c>
      <c r="C804" s="3">
        <v>4</v>
      </c>
      <c r="D804">
        <v>1</v>
      </c>
      <c r="E804">
        <v>113</v>
      </c>
      <c r="F804">
        <v>101</v>
      </c>
      <c r="G804">
        <v>5</v>
      </c>
      <c r="H804">
        <v>6</v>
      </c>
      <c r="I804">
        <v>104</v>
      </c>
      <c r="J804">
        <v>10402</v>
      </c>
      <c r="K804">
        <v>2</v>
      </c>
      <c r="L804">
        <v>1</v>
      </c>
    </row>
    <row r="805" spans="1:12" x14ac:dyDescent="0.2">
      <c r="A805" s="3">
        <v>9</v>
      </c>
      <c r="B805" s="3">
        <v>14</v>
      </c>
      <c r="C805" s="3">
        <v>5</v>
      </c>
      <c r="D805">
        <v>2</v>
      </c>
      <c r="E805">
        <v>206</v>
      </c>
      <c r="F805">
        <v>203</v>
      </c>
      <c r="G805">
        <v>0</v>
      </c>
      <c r="H805">
        <v>4</v>
      </c>
      <c r="I805">
        <v>204</v>
      </c>
      <c r="J805">
        <v>20405</v>
      </c>
      <c r="K805">
        <v>3</v>
      </c>
      <c r="L805">
        <v>2</v>
      </c>
    </row>
    <row r="806" spans="1:12" x14ac:dyDescent="0.2">
      <c r="A806" s="3">
        <v>9</v>
      </c>
      <c r="B806" s="3">
        <v>14</v>
      </c>
      <c r="C806" s="3">
        <v>6</v>
      </c>
      <c r="D806">
        <v>1</v>
      </c>
      <c r="E806">
        <v>101</v>
      </c>
      <c r="F806">
        <v>102</v>
      </c>
      <c r="G806">
        <v>1</v>
      </c>
      <c r="H806">
        <v>6</v>
      </c>
      <c r="I806">
        <v>103</v>
      </c>
      <c r="J806">
        <v>10305</v>
      </c>
      <c r="K806">
        <v>1</v>
      </c>
      <c r="L806">
        <v>1</v>
      </c>
    </row>
    <row r="807" spans="1:12" x14ac:dyDescent="0.2">
      <c r="A807" s="3">
        <v>9</v>
      </c>
      <c r="B807" s="3">
        <v>15</v>
      </c>
      <c r="C807" s="3">
        <v>1</v>
      </c>
      <c r="D807">
        <v>1</v>
      </c>
      <c r="E807">
        <v>102</v>
      </c>
      <c r="F807">
        <v>104</v>
      </c>
      <c r="G807">
        <v>2</v>
      </c>
      <c r="H807">
        <v>6</v>
      </c>
      <c r="I807">
        <v>103</v>
      </c>
      <c r="J807">
        <v>10302</v>
      </c>
      <c r="K807">
        <v>3</v>
      </c>
      <c r="L807">
        <v>2</v>
      </c>
    </row>
    <row r="808" spans="1:12" x14ac:dyDescent="0.2">
      <c r="A808" s="3">
        <v>9</v>
      </c>
      <c r="B808" s="3">
        <v>15</v>
      </c>
      <c r="C808" s="3">
        <v>2</v>
      </c>
      <c r="D808">
        <v>1</v>
      </c>
      <c r="E808">
        <v>114</v>
      </c>
      <c r="F808">
        <v>104</v>
      </c>
      <c r="G808">
        <v>6</v>
      </c>
      <c r="H808">
        <v>6</v>
      </c>
      <c r="I808">
        <v>101</v>
      </c>
      <c r="J808">
        <v>10104</v>
      </c>
      <c r="K808">
        <v>2</v>
      </c>
      <c r="L808">
        <v>1</v>
      </c>
    </row>
    <row r="809" spans="1:12" x14ac:dyDescent="0.2">
      <c r="A809" s="3">
        <v>9</v>
      </c>
      <c r="B809" s="3">
        <v>15</v>
      </c>
      <c r="C809" s="3">
        <v>3</v>
      </c>
      <c r="D809">
        <v>1</v>
      </c>
      <c r="E809">
        <v>111</v>
      </c>
      <c r="F809">
        <v>103</v>
      </c>
      <c r="G809">
        <v>4</v>
      </c>
      <c r="H809">
        <v>6</v>
      </c>
      <c r="I809">
        <v>102</v>
      </c>
      <c r="J809">
        <v>10201</v>
      </c>
      <c r="K809">
        <v>1</v>
      </c>
      <c r="L809">
        <v>2</v>
      </c>
    </row>
    <row r="810" spans="1:12" x14ac:dyDescent="0.2">
      <c r="A810" s="3">
        <v>9</v>
      </c>
      <c r="B810" s="3">
        <v>15</v>
      </c>
      <c r="C810" s="3">
        <v>4</v>
      </c>
      <c r="D810">
        <v>2</v>
      </c>
      <c r="E810">
        <v>204</v>
      </c>
      <c r="F810">
        <v>201</v>
      </c>
      <c r="G810">
        <v>0</v>
      </c>
      <c r="H810">
        <v>2</v>
      </c>
      <c r="I810">
        <v>203</v>
      </c>
      <c r="J810">
        <v>20301</v>
      </c>
      <c r="K810">
        <v>1</v>
      </c>
      <c r="L810">
        <v>1</v>
      </c>
    </row>
    <row r="811" spans="1:12" x14ac:dyDescent="0.2">
      <c r="A811" s="3">
        <v>9</v>
      </c>
      <c r="B811" s="3">
        <v>15</v>
      </c>
      <c r="C811" s="3">
        <v>5</v>
      </c>
      <c r="D811">
        <v>2</v>
      </c>
      <c r="E811">
        <v>208</v>
      </c>
      <c r="F811">
        <v>202</v>
      </c>
      <c r="G811">
        <v>0</v>
      </c>
      <c r="H811">
        <v>4</v>
      </c>
      <c r="I811">
        <v>204</v>
      </c>
      <c r="J811">
        <v>20401</v>
      </c>
      <c r="K811">
        <v>3</v>
      </c>
      <c r="L811">
        <v>1</v>
      </c>
    </row>
    <row r="812" spans="1:12" x14ac:dyDescent="0.2">
      <c r="A812" s="3">
        <v>9</v>
      </c>
      <c r="B812" s="3">
        <v>15</v>
      </c>
      <c r="C812" s="3">
        <v>6</v>
      </c>
      <c r="D812">
        <v>2</v>
      </c>
      <c r="E812">
        <v>207</v>
      </c>
      <c r="F812">
        <v>204</v>
      </c>
      <c r="G812">
        <v>0</v>
      </c>
      <c r="H812">
        <v>5</v>
      </c>
      <c r="I812">
        <v>205</v>
      </c>
      <c r="J812">
        <v>20505</v>
      </c>
      <c r="K812">
        <v>2</v>
      </c>
      <c r="L812">
        <v>2</v>
      </c>
    </row>
    <row r="813" spans="1:12" x14ac:dyDescent="0.2">
      <c r="A813" s="3">
        <v>10</v>
      </c>
      <c r="B813" s="3">
        <v>1</v>
      </c>
      <c r="C813" s="3">
        <v>1</v>
      </c>
      <c r="D813">
        <v>2</v>
      </c>
      <c r="E813">
        <v>206</v>
      </c>
      <c r="F813">
        <v>202</v>
      </c>
      <c r="G813">
        <v>0</v>
      </c>
      <c r="H813">
        <v>5</v>
      </c>
      <c r="I813">
        <v>201</v>
      </c>
      <c r="J813">
        <v>20103</v>
      </c>
      <c r="K813">
        <v>1</v>
      </c>
      <c r="L813">
        <v>1</v>
      </c>
    </row>
    <row r="814" spans="1:12" x14ac:dyDescent="0.2">
      <c r="A814" s="3">
        <v>10</v>
      </c>
      <c r="B814" s="3">
        <v>1</v>
      </c>
      <c r="C814" s="3">
        <v>2</v>
      </c>
      <c r="D814">
        <v>1</v>
      </c>
      <c r="E814">
        <v>106</v>
      </c>
      <c r="F814">
        <v>101</v>
      </c>
      <c r="G814">
        <v>1</v>
      </c>
      <c r="H814">
        <v>6</v>
      </c>
      <c r="I814">
        <v>101</v>
      </c>
      <c r="J814">
        <v>10105</v>
      </c>
      <c r="K814">
        <v>3</v>
      </c>
      <c r="L814">
        <v>2</v>
      </c>
    </row>
    <row r="815" spans="1:12" x14ac:dyDescent="0.2">
      <c r="A815" s="3">
        <v>10</v>
      </c>
      <c r="B815" s="3">
        <v>1</v>
      </c>
      <c r="C815" s="3">
        <v>3</v>
      </c>
      <c r="D815">
        <v>2</v>
      </c>
      <c r="E815">
        <v>210</v>
      </c>
      <c r="F815">
        <v>204</v>
      </c>
      <c r="G815">
        <v>0</v>
      </c>
      <c r="H815">
        <v>1</v>
      </c>
      <c r="I815">
        <v>202</v>
      </c>
      <c r="J815">
        <v>20204</v>
      </c>
      <c r="K815">
        <v>1</v>
      </c>
      <c r="L815">
        <v>2</v>
      </c>
    </row>
    <row r="816" spans="1:12" x14ac:dyDescent="0.2">
      <c r="A816" s="3">
        <v>10</v>
      </c>
      <c r="B816" s="3">
        <v>1</v>
      </c>
      <c r="C816" s="3">
        <v>4</v>
      </c>
      <c r="D816">
        <v>1</v>
      </c>
      <c r="E816">
        <v>105</v>
      </c>
      <c r="F816">
        <v>103</v>
      </c>
      <c r="G816">
        <v>3</v>
      </c>
      <c r="H816">
        <v>6</v>
      </c>
      <c r="I816">
        <v>104</v>
      </c>
      <c r="J816">
        <v>10404</v>
      </c>
      <c r="K816">
        <v>2</v>
      </c>
      <c r="L816">
        <v>1</v>
      </c>
    </row>
    <row r="817" spans="1:12" x14ac:dyDescent="0.2">
      <c r="A817" s="3">
        <v>10</v>
      </c>
      <c r="B817" s="3">
        <v>1</v>
      </c>
      <c r="C817" s="3">
        <v>5</v>
      </c>
      <c r="D817">
        <v>2</v>
      </c>
      <c r="E817">
        <v>208</v>
      </c>
      <c r="F817">
        <v>203</v>
      </c>
      <c r="G817">
        <v>0</v>
      </c>
      <c r="H817">
        <v>3</v>
      </c>
      <c r="I817">
        <v>207</v>
      </c>
      <c r="J817">
        <v>20702</v>
      </c>
      <c r="K817">
        <v>3</v>
      </c>
      <c r="L817">
        <v>1</v>
      </c>
    </row>
    <row r="818" spans="1:12" x14ac:dyDescent="0.2">
      <c r="A818" s="3">
        <v>10</v>
      </c>
      <c r="B818" s="3">
        <v>1</v>
      </c>
      <c r="C818" s="3">
        <v>6</v>
      </c>
      <c r="D818">
        <v>1</v>
      </c>
      <c r="E818">
        <v>103</v>
      </c>
      <c r="F818">
        <v>105</v>
      </c>
      <c r="G818">
        <v>4</v>
      </c>
      <c r="H818">
        <v>6</v>
      </c>
      <c r="I818">
        <v>105</v>
      </c>
      <c r="J818">
        <v>10501</v>
      </c>
      <c r="K818">
        <v>3</v>
      </c>
      <c r="L818">
        <v>2</v>
      </c>
    </row>
    <row r="819" spans="1:12" x14ac:dyDescent="0.2">
      <c r="A819" s="3">
        <v>10</v>
      </c>
      <c r="B819" s="3">
        <v>2</v>
      </c>
      <c r="C819" s="3">
        <v>1</v>
      </c>
      <c r="D819">
        <v>2</v>
      </c>
      <c r="E819">
        <v>211</v>
      </c>
      <c r="F819">
        <v>202</v>
      </c>
      <c r="G819">
        <v>0</v>
      </c>
      <c r="H819">
        <v>4</v>
      </c>
      <c r="I819">
        <v>206</v>
      </c>
      <c r="J819">
        <v>20602</v>
      </c>
      <c r="K819">
        <v>1</v>
      </c>
      <c r="L819">
        <v>2</v>
      </c>
    </row>
    <row r="820" spans="1:12" x14ac:dyDescent="0.2">
      <c r="A820" s="3">
        <v>10</v>
      </c>
      <c r="B820" s="3">
        <v>2</v>
      </c>
      <c r="C820" s="3">
        <v>2</v>
      </c>
      <c r="D820">
        <v>2</v>
      </c>
      <c r="E820">
        <v>212</v>
      </c>
      <c r="F820">
        <v>201</v>
      </c>
      <c r="G820">
        <v>0</v>
      </c>
      <c r="H820">
        <v>5</v>
      </c>
      <c r="I820">
        <v>203</v>
      </c>
      <c r="J820">
        <v>20301</v>
      </c>
      <c r="K820">
        <v>2</v>
      </c>
      <c r="L820">
        <v>2</v>
      </c>
    </row>
    <row r="821" spans="1:12" x14ac:dyDescent="0.2">
      <c r="A821" s="3">
        <v>10</v>
      </c>
      <c r="B821" s="3">
        <v>2</v>
      </c>
      <c r="C821" s="3">
        <v>3</v>
      </c>
      <c r="D821">
        <v>1</v>
      </c>
      <c r="E821">
        <v>110</v>
      </c>
      <c r="F821">
        <v>103</v>
      </c>
      <c r="G821">
        <v>2</v>
      </c>
      <c r="H821">
        <v>6</v>
      </c>
      <c r="I821">
        <v>104</v>
      </c>
      <c r="J821">
        <v>10401</v>
      </c>
      <c r="K821">
        <v>3</v>
      </c>
      <c r="L821">
        <v>1</v>
      </c>
    </row>
    <row r="822" spans="1:12" x14ac:dyDescent="0.2">
      <c r="A822" s="3">
        <v>10</v>
      </c>
      <c r="B822" s="3">
        <v>2</v>
      </c>
      <c r="C822" s="3">
        <v>4</v>
      </c>
      <c r="D822">
        <v>1</v>
      </c>
      <c r="E822">
        <v>101</v>
      </c>
      <c r="F822">
        <v>102</v>
      </c>
      <c r="G822">
        <v>5</v>
      </c>
      <c r="H822">
        <v>6</v>
      </c>
      <c r="I822">
        <v>102</v>
      </c>
      <c r="J822">
        <v>10203</v>
      </c>
      <c r="K822">
        <v>2</v>
      </c>
      <c r="L822">
        <v>1</v>
      </c>
    </row>
    <row r="823" spans="1:12" x14ac:dyDescent="0.2">
      <c r="A823" s="3">
        <v>10</v>
      </c>
      <c r="B823" s="3">
        <v>2</v>
      </c>
      <c r="C823" s="3">
        <v>5</v>
      </c>
      <c r="D823">
        <v>2</v>
      </c>
      <c r="E823">
        <v>203</v>
      </c>
      <c r="F823">
        <v>203</v>
      </c>
      <c r="G823">
        <v>0</v>
      </c>
      <c r="H823">
        <v>1</v>
      </c>
      <c r="I823">
        <v>204</v>
      </c>
      <c r="J823">
        <v>20403</v>
      </c>
      <c r="K823">
        <v>2</v>
      </c>
      <c r="L823">
        <v>2</v>
      </c>
    </row>
    <row r="824" spans="1:12" x14ac:dyDescent="0.2">
      <c r="A824" s="3">
        <v>10</v>
      </c>
      <c r="B824" s="3">
        <v>2</v>
      </c>
      <c r="C824" s="3">
        <v>6</v>
      </c>
      <c r="D824">
        <v>1</v>
      </c>
      <c r="E824">
        <v>113</v>
      </c>
      <c r="F824">
        <v>105</v>
      </c>
      <c r="G824">
        <v>3</v>
      </c>
      <c r="H824">
        <v>6</v>
      </c>
      <c r="I824">
        <v>105</v>
      </c>
      <c r="J824">
        <v>10502</v>
      </c>
      <c r="K824">
        <v>1</v>
      </c>
      <c r="L824">
        <v>1</v>
      </c>
    </row>
    <row r="825" spans="1:12" x14ac:dyDescent="0.2">
      <c r="A825" s="3">
        <v>10</v>
      </c>
      <c r="B825" s="3">
        <v>3</v>
      </c>
      <c r="C825" s="3">
        <v>1</v>
      </c>
      <c r="D825">
        <v>1</v>
      </c>
      <c r="E825">
        <v>104</v>
      </c>
      <c r="F825">
        <v>104</v>
      </c>
      <c r="G825">
        <v>5</v>
      </c>
      <c r="H825">
        <v>6</v>
      </c>
      <c r="I825">
        <v>105</v>
      </c>
      <c r="J825">
        <v>10505</v>
      </c>
      <c r="K825">
        <v>2</v>
      </c>
      <c r="L825">
        <v>2</v>
      </c>
    </row>
    <row r="826" spans="1:12" x14ac:dyDescent="0.2">
      <c r="A826" s="3">
        <v>10</v>
      </c>
      <c r="B826" s="3">
        <v>3</v>
      </c>
      <c r="C826" s="3">
        <v>2</v>
      </c>
      <c r="D826">
        <v>2</v>
      </c>
      <c r="E826">
        <v>212</v>
      </c>
      <c r="F826">
        <v>204</v>
      </c>
      <c r="G826">
        <v>0</v>
      </c>
      <c r="H826">
        <v>2</v>
      </c>
      <c r="I826">
        <v>207</v>
      </c>
      <c r="J826">
        <v>20704</v>
      </c>
      <c r="K826">
        <v>3</v>
      </c>
      <c r="L826">
        <v>1</v>
      </c>
    </row>
    <row r="827" spans="1:12" x14ac:dyDescent="0.2">
      <c r="A827" s="3">
        <v>10</v>
      </c>
      <c r="B827" s="3">
        <v>3</v>
      </c>
      <c r="C827" s="3">
        <v>3</v>
      </c>
      <c r="D827">
        <v>1</v>
      </c>
      <c r="E827">
        <v>108</v>
      </c>
      <c r="F827">
        <v>101</v>
      </c>
      <c r="G827">
        <v>2</v>
      </c>
      <c r="H827">
        <v>6</v>
      </c>
      <c r="I827">
        <v>102</v>
      </c>
      <c r="J827">
        <v>10202</v>
      </c>
      <c r="K827">
        <v>1</v>
      </c>
      <c r="L827">
        <v>2</v>
      </c>
    </row>
    <row r="828" spans="1:12" x14ac:dyDescent="0.2">
      <c r="A828" s="3">
        <v>10</v>
      </c>
      <c r="B828" s="3">
        <v>3</v>
      </c>
      <c r="C828" s="3">
        <v>4</v>
      </c>
      <c r="D828">
        <v>2</v>
      </c>
      <c r="E828">
        <v>212</v>
      </c>
      <c r="F828">
        <v>201</v>
      </c>
      <c r="G828">
        <v>0</v>
      </c>
      <c r="H828">
        <v>3</v>
      </c>
      <c r="I828">
        <v>201</v>
      </c>
      <c r="J828">
        <v>20105</v>
      </c>
      <c r="K828">
        <v>1</v>
      </c>
      <c r="L828">
        <v>1</v>
      </c>
    </row>
    <row r="829" spans="1:12" x14ac:dyDescent="0.2">
      <c r="A829" s="3">
        <v>10</v>
      </c>
      <c r="B829" s="3">
        <v>3</v>
      </c>
      <c r="C829" s="3">
        <v>5</v>
      </c>
      <c r="D829">
        <v>1</v>
      </c>
      <c r="E829">
        <v>107</v>
      </c>
      <c r="F829">
        <v>102</v>
      </c>
      <c r="G829">
        <v>1</v>
      </c>
      <c r="H829">
        <v>6</v>
      </c>
      <c r="I829">
        <v>103</v>
      </c>
      <c r="J829">
        <v>10304</v>
      </c>
      <c r="K829">
        <v>2</v>
      </c>
      <c r="L829">
        <v>2</v>
      </c>
    </row>
    <row r="830" spans="1:12" x14ac:dyDescent="0.2">
      <c r="A830" s="3">
        <v>10</v>
      </c>
      <c r="B830" s="3">
        <v>3</v>
      </c>
      <c r="C830" s="3">
        <v>6</v>
      </c>
      <c r="D830">
        <v>2</v>
      </c>
      <c r="E830">
        <v>209</v>
      </c>
      <c r="F830">
        <v>202</v>
      </c>
      <c r="G830">
        <v>0</v>
      </c>
      <c r="H830">
        <v>3</v>
      </c>
      <c r="I830">
        <v>202</v>
      </c>
      <c r="J830">
        <v>20201</v>
      </c>
      <c r="K830">
        <v>3</v>
      </c>
      <c r="L830">
        <v>1</v>
      </c>
    </row>
    <row r="831" spans="1:12" x14ac:dyDescent="0.2">
      <c r="A831" s="3">
        <v>10</v>
      </c>
      <c r="B831" s="3">
        <v>4</v>
      </c>
      <c r="C831" s="3">
        <v>1</v>
      </c>
      <c r="D831">
        <v>1</v>
      </c>
      <c r="E831">
        <v>102</v>
      </c>
      <c r="F831">
        <v>102</v>
      </c>
      <c r="G831">
        <v>5</v>
      </c>
      <c r="H831">
        <v>6</v>
      </c>
      <c r="I831">
        <v>103</v>
      </c>
      <c r="J831">
        <v>10303</v>
      </c>
      <c r="K831">
        <v>3</v>
      </c>
      <c r="L831">
        <v>1</v>
      </c>
    </row>
    <row r="832" spans="1:12" x14ac:dyDescent="0.2">
      <c r="A832" s="3">
        <v>10</v>
      </c>
      <c r="B832" s="3">
        <v>4</v>
      </c>
      <c r="C832" s="3">
        <v>2</v>
      </c>
      <c r="D832">
        <v>1</v>
      </c>
      <c r="E832">
        <v>109</v>
      </c>
      <c r="F832">
        <v>101</v>
      </c>
      <c r="G832">
        <v>6</v>
      </c>
      <c r="H832">
        <v>6</v>
      </c>
      <c r="I832">
        <v>102</v>
      </c>
      <c r="J832">
        <v>10205</v>
      </c>
      <c r="K832">
        <v>2</v>
      </c>
      <c r="L832">
        <v>2</v>
      </c>
    </row>
    <row r="833" spans="1:12" x14ac:dyDescent="0.2">
      <c r="A833" s="3">
        <v>10</v>
      </c>
      <c r="B833" s="3">
        <v>4</v>
      </c>
      <c r="C833" s="3">
        <v>3</v>
      </c>
      <c r="D833">
        <v>2</v>
      </c>
      <c r="E833">
        <v>202</v>
      </c>
      <c r="F833">
        <v>204</v>
      </c>
      <c r="G833">
        <v>0</v>
      </c>
      <c r="H833">
        <v>5</v>
      </c>
      <c r="I833">
        <v>205</v>
      </c>
      <c r="J833">
        <v>20502</v>
      </c>
      <c r="K833">
        <v>3</v>
      </c>
      <c r="L833">
        <v>2</v>
      </c>
    </row>
    <row r="834" spans="1:12" x14ac:dyDescent="0.2">
      <c r="A834" s="3">
        <v>10</v>
      </c>
      <c r="B834" s="3">
        <v>4</v>
      </c>
      <c r="C834" s="3">
        <v>4</v>
      </c>
      <c r="D834">
        <v>1</v>
      </c>
      <c r="E834">
        <v>105</v>
      </c>
      <c r="F834">
        <v>105</v>
      </c>
      <c r="G834">
        <v>4</v>
      </c>
      <c r="H834">
        <v>6</v>
      </c>
      <c r="I834">
        <v>101</v>
      </c>
      <c r="J834">
        <v>10104</v>
      </c>
      <c r="K834">
        <v>1</v>
      </c>
      <c r="L834">
        <v>1</v>
      </c>
    </row>
    <row r="835" spans="1:12" x14ac:dyDescent="0.2">
      <c r="A835" s="3">
        <v>10</v>
      </c>
      <c r="B835" s="3">
        <v>4</v>
      </c>
      <c r="C835" s="3">
        <v>5</v>
      </c>
      <c r="D835">
        <v>2</v>
      </c>
      <c r="E835">
        <v>201</v>
      </c>
      <c r="F835">
        <v>201</v>
      </c>
      <c r="G835">
        <v>0</v>
      </c>
      <c r="H835">
        <v>4</v>
      </c>
      <c r="I835">
        <v>206</v>
      </c>
      <c r="J835">
        <v>20604</v>
      </c>
      <c r="K835">
        <v>2</v>
      </c>
      <c r="L835">
        <v>1</v>
      </c>
    </row>
    <row r="836" spans="1:12" x14ac:dyDescent="0.2">
      <c r="A836" s="3">
        <v>10</v>
      </c>
      <c r="B836" s="3">
        <v>4</v>
      </c>
      <c r="C836" s="3">
        <v>6</v>
      </c>
      <c r="D836">
        <v>2</v>
      </c>
      <c r="E836">
        <v>205</v>
      </c>
      <c r="F836">
        <v>204</v>
      </c>
      <c r="G836">
        <v>0</v>
      </c>
      <c r="H836">
        <v>2</v>
      </c>
      <c r="I836">
        <v>203</v>
      </c>
      <c r="J836">
        <v>20303</v>
      </c>
      <c r="K836">
        <v>1</v>
      </c>
      <c r="L836">
        <v>2</v>
      </c>
    </row>
    <row r="837" spans="1:12" x14ac:dyDescent="0.2">
      <c r="A837" s="3">
        <v>10</v>
      </c>
      <c r="B837" s="3">
        <v>5</v>
      </c>
      <c r="C837" s="3">
        <v>1</v>
      </c>
      <c r="D837">
        <v>1</v>
      </c>
      <c r="E837">
        <v>104</v>
      </c>
      <c r="F837">
        <v>103</v>
      </c>
      <c r="G837">
        <v>2</v>
      </c>
      <c r="H837">
        <v>6</v>
      </c>
      <c r="I837">
        <v>101</v>
      </c>
      <c r="J837">
        <v>10103</v>
      </c>
      <c r="K837">
        <v>3</v>
      </c>
      <c r="L837">
        <v>1</v>
      </c>
    </row>
    <row r="838" spans="1:12" x14ac:dyDescent="0.2">
      <c r="A838" s="3">
        <v>10</v>
      </c>
      <c r="B838" s="3">
        <v>5</v>
      </c>
      <c r="C838" s="3">
        <v>2</v>
      </c>
      <c r="D838">
        <v>1</v>
      </c>
      <c r="E838">
        <v>107</v>
      </c>
      <c r="F838">
        <v>105</v>
      </c>
      <c r="G838">
        <v>3</v>
      </c>
      <c r="H838">
        <v>6</v>
      </c>
      <c r="I838">
        <v>104</v>
      </c>
      <c r="J838">
        <v>10402</v>
      </c>
      <c r="K838">
        <v>2</v>
      </c>
      <c r="L838">
        <v>2</v>
      </c>
    </row>
    <row r="839" spans="1:12" x14ac:dyDescent="0.2">
      <c r="A839" s="3">
        <v>10</v>
      </c>
      <c r="B839" s="3">
        <v>5</v>
      </c>
      <c r="C839" s="3">
        <v>3</v>
      </c>
      <c r="D839">
        <v>2</v>
      </c>
      <c r="E839">
        <v>210</v>
      </c>
      <c r="F839">
        <v>203</v>
      </c>
      <c r="G839">
        <v>0</v>
      </c>
      <c r="H839">
        <v>2</v>
      </c>
      <c r="I839">
        <v>205</v>
      </c>
      <c r="J839">
        <v>20504</v>
      </c>
      <c r="K839">
        <v>1</v>
      </c>
      <c r="L839">
        <v>1</v>
      </c>
    </row>
    <row r="840" spans="1:12" x14ac:dyDescent="0.2">
      <c r="A840" s="3">
        <v>10</v>
      </c>
      <c r="B840" s="3">
        <v>5</v>
      </c>
      <c r="C840" s="3">
        <v>4</v>
      </c>
      <c r="D840">
        <v>1</v>
      </c>
      <c r="E840">
        <v>108</v>
      </c>
      <c r="F840">
        <v>104</v>
      </c>
      <c r="G840">
        <v>4</v>
      </c>
      <c r="H840">
        <v>6</v>
      </c>
      <c r="I840">
        <v>105</v>
      </c>
      <c r="J840">
        <v>10501</v>
      </c>
      <c r="K840">
        <v>1</v>
      </c>
      <c r="L840">
        <v>1</v>
      </c>
    </row>
    <row r="841" spans="1:12" x14ac:dyDescent="0.2">
      <c r="A841" s="3">
        <v>10</v>
      </c>
      <c r="B841" s="3">
        <v>5</v>
      </c>
      <c r="C841" s="3">
        <v>5</v>
      </c>
      <c r="D841">
        <v>2</v>
      </c>
      <c r="E841">
        <v>204</v>
      </c>
      <c r="F841">
        <v>202</v>
      </c>
      <c r="G841">
        <v>0</v>
      </c>
      <c r="H841">
        <v>1</v>
      </c>
      <c r="I841">
        <v>204</v>
      </c>
      <c r="J841">
        <v>20405</v>
      </c>
      <c r="K841">
        <v>3</v>
      </c>
      <c r="L841">
        <v>2</v>
      </c>
    </row>
    <row r="842" spans="1:12" x14ac:dyDescent="0.2">
      <c r="A842" s="3">
        <v>10</v>
      </c>
      <c r="B842" s="3">
        <v>5</v>
      </c>
      <c r="C842" s="3">
        <v>6</v>
      </c>
      <c r="D842">
        <v>2</v>
      </c>
      <c r="E842">
        <v>208</v>
      </c>
      <c r="F842">
        <v>201</v>
      </c>
      <c r="G842">
        <v>0</v>
      </c>
      <c r="H842">
        <v>3</v>
      </c>
      <c r="I842">
        <v>201</v>
      </c>
      <c r="J842">
        <v>20103</v>
      </c>
      <c r="K842">
        <v>2</v>
      </c>
      <c r="L842">
        <v>2</v>
      </c>
    </row>
    <row r="843" spans="1:12" x14ac:dyDescent="0.2">
      <c r="A843" s="3">
        <v>10</v>
      </c>
      <c r="B843" s="3">
        <v>6</v>
      </c>
      <c r="C843" s="3">
        <v>1</v>
      </c>
      <c r="D843">
        <v>2</v>
      </c>
      <c r="E843">
        <v>208</v>
      </c>
      <c r="F843">
        <v>204</v>
      </c>
      <c r="G843">
        <v>0</v>
      </c>
      <c r="H843">
        <v>2</v>
      </c>
      <c r="I843">
        <v>204</v>
      </c>
      <c r="J843">
        <v>20404</v>
      </c>
      <c r="K843">
        <v>1</v>
      </c>
      <c r="L843">
        <v>2</v>
      </c>
    </row>
    <row r="844" spans="1:12" x14ac:dyDescent="0.2">
      <c r="A844" s="3">
        <v>10</v>
      </c>
      <c r="B844" s="3">
        <v>6</v>
      </c>
      <c r="C844" s="3">
        <v>2</v>
      </c>
      <c r="D844">
        <v>2</v>
      </c>
      <c r="E844">
        <v>205</v>
      </c>
      <c r="F844">
        <v>203</v>
      </c>
      <c r="G844">
        <v>0</v>
      </c>
      <c r="H844">
        <v>4</v>
      </c>
      <c r="I844">
        <v>205</v>
      </c>
      <c r="J844">
        <v>20505</v>
      </c>
      <c r="K844">
        <v>1</v>
      </c>
      <c r="L844">
        <v>1</v>
      </c>
    </row>
    <row r="845" spans="1:12" x14ac:dyDescent="0.2">
      <c r="A845" s="3">
        <v>10</v>
      </c>
      <c r="B845" s="3">
        <v>6</v>
      </c>
      <c r="C845" s="3">
        <v>3</v>
      </c>
      <c r="D845">
        <v>2</v>
      </c>
      <c r="E845">
        <v>210</v>
      </c>
      <c r="F845">
        <v>202</v>
      </c>
      <c r="G845">
        <v>0</v>
      </c>
      <c r="H845">
        <v>5</v>
      </c>
      <c r="I845">
        <v>202</v>
      </c>
      <c r="J845">
        <v>20201</v>
      </c>
      <c r="K845">
        <v>2</v>
      </c>
      <c r="L845">
        <v>1</v>
      </c>
    </row>
    <row r="846" spans="1:12" x14ac:dyDescent="0.2">
      <c r="A846" s="3">
        <v>10</v>
      </c>
      <c r="B846" s="3">
        <v>6</v>
      </c>
      <c r="C846" s="3">
        <v>4</v>
      </c>
      <c r="D846">
        <v>1</v>
      </c>
      <c r="E846">
        <v>102</v>
      </c>
      <c r="F846">
        <v>104</v>
      </c>
      <c r="G846">
        <v>2</v>
      </c>
      <c r="H846">
        <v>6</v>
      </c>
      <c r="I846">
        <v>105</v>
      </c>
      <c r="J846">
        <v>10504</v>
      </c>
      <c r="K846">
        <v>2</v>
      </c>
      <c r="L846">
        <v>2</v>
      </c>
    </row>
    <row r="847" spans="1:12" x14ac:dyDescent="0.2">
      <c r="A847" s="3">
        <v>10</v>
      </c>
      <c r="B847" s="3">
        <v>6</v>
      </c>
      <c r="C847" s="3">
        <v>5</v>
      </c>
      <c r="D847">
        <v>1</v>
      </c>
      <c r="E847">
        <v>103</v>
      </c>
      <c r="F847">
        <v>105</v>
      </c>
      <c r="G847">
        <v>5</v>
      </c>
      <c r="H847">
        <v>6</v>
      </c>
      <c r="I847">
        <v>104</v>
      </c>
      <c r="J847">
        <v>10402</v>
      </c>
      <c r="K847">
        <v>3</v>
      </c>
      <c r="L847">
        <v>2</v>
      </c>
    </row>
    <row r="848" spans="1:12" x14ac:dyDescent="0.2">
      <c r="A848" s="3">
        <v>10</v>
      </c>
      <c r="B848" s="3">
        <v>6</v>
      </c>
      <c r="C848" s="3">
        <v>6</v>
      </c>
      <c r="D848">
        <v>1</v>
      </c>
      <c r="E848">
        <v>106</v>
      </c>
      <c r="F848">
        <v>103</v>
      </c>
      <c r="G848">
        <v>4</v>
      </c>
      <c r="H848">
        <v>6</v>
      </c>
      <c r="I848">
        <v>103</v>
      </c>
      <c r="J848">
        <v>10303</v>
      </c>
      <c r="K848">
        <v>2</v>
      </c>
      <c r="L848">
        <v>1</v>
      </c>
    </row>
    <row r="849" spans="1:12" x14ac:dyDescent="0.2">
      <c r="A849" s="3">
        <v>10</v>
      </c>
      <c r="B849" s="3">
        <v>7</v>
      </c>
      <c r="C849" s="3">
        <v>1</v>
      </c>
      <c r="D849">
        <v>1</v>
      </c>
      <c r="E849">
        <v>106</v>
      </c>
      <c r="F849">
        <v>102</v>
      </c>
      <c r="G849">
        <v>2</v>
      </c>
      <c r="H849">
        <v>6</v>
      </c>
      <c r="I849">
        <v>105</v>
      </c>
      <c r="J849">
        <v>10505</v>
      </c>
      <c r="K849">
        <v>2</v>
      </c>
      <c r="L849">
        <v>2</v>
      </c>
    </row>
    <row r="850" spans="1:12" x14ac:dyDescent="0.2">
      <c r="A850" s="3">
        <v>10</v>
      </c>
      <c r="B850" s="3">
        <v>7</v>
      </c>
      <c r="C850" s="3">
        <v>2</v>
      </c>
      <c r="D850">
        <v>2</v>
      </c>
      <c r="E850">
        <v>202</v>
      </c>
      <c r="F850">
        <v>203</v>
      </c>
      <c r="G850">
        <v>0</v>
      </c>
      <c r="H850">
        <v>1</v>
      </c>
      <c r="I850">
        <v>207</v>
      </c>
      <c r="J850">
        <v>20701</v>
      </c>
      <c r="K850">
        <v>2</v>
      </c>
      <c r="L850">
        <v>2</v>
      </c>
    </row>
    <row r="851" spans="1:12" x14ac:dyDescent="0.2">
      <c r="A851" s="3">
        <v>10</v>
      </c>
      <c r="B851" s="3">
        <v>7</v>
      </c>
      <c r="C851" s="3">
        <v>3</v>
      </c>
      <c r="D851">
        <v>1</v>
      </c>
      <c r="E851">
        <v>112</v>
      </c>
      <c r="F851">
        <v>103</v>
      </c>
      <c r="G851">
        <v>6</v>
      </c>
      <c r="H851">
        <v>6</v>
      </c>
      <c r="I851">
        <v>103</v>
      </c>
      <c r="J851">
        <v>10303</v>
      </c>
      <c r="K851">
        <v>1</v>
      </c>
      <c r="L851">
        <v>1</v>
      </c>
    </row>
    <row r="852" spans="1:12" x14ac:dyDescent="0.2">
      <c r="A852" s="3">
        <v>10</v>
      </c>
      <c r="B852" s="3">
        <v>7</v>
      </c>
      <c r="C852" s="3">
        <v>4</v>
      </c>
      <c r="D852">
        <v>1</v>
      </c>
      <c r="E852">
        <v>111</v>
      </c>
      <c r="F852">
        <v>104</v>
      </c>
      <c r="G852">
        <v>1</v>
      </c>
      <c r="H852">
        <v>6</v>
      </c>
      <c r="I852">
        <v>104</v>
      </c>
      <c r="J852">
        <v>10401</v>
      </c>
      <c r="K852">
        <v>3</v>
      </c>
      <c r="L852">
        <v>1</v>
      </c>
    </row>
    <row r="853" spans="1:12" x14ac:dyDescent="0.2">
      <c r="A853" s="3">
        <v>10</v>
      </c>
      <c r="B853" s="3">
        <v>7</v>
      </c>
      <c r="C853" s="3">
        <v>5</v>
      </c>
      <c r="D853">
        <v>2</v>
      </c>
      <c r="E853">
        <v>206</v>
      </c>
      <c r="F853">
        <v>202</v>
      </c>
      <c r="G853">
        <v>0</v>
      </c>
      <c r="H853">
        <v>4</v>
      </c>
      <c r="I853">
        <v>202</v>
      </c>
      <c r="J853">
        <v>20202</v>
      </c>
      <c r="K853">
        <v>1</v>
      </c>
      <c r="L853">
        <v>2</v>
      </c>
    </row>
    <row r="854" spans="1:12" x14ac:dyDescent="0.2">
      <c r="A854" s="3">
        <v>10</v>
      </c>
      <c r="B854" s="3">
        <v>7</v>
      </c>
      <c r="C854" s="3">
        <v>6</v>
      </c>
      <c r="D854">
        <v>2</v>
      </c>
      <c r="E854">
        <v>209</v>
      </c>
      <c r="F854">
        <v>201</v>
      </c>
      <c r="G854">
        <v>0</v>
      </c>
      <c r="H854">
        <v>5</v>
      </c>
      <c r="I854">
        <v>203</v>
      </c>
      <c r="J854">
        <v>20305</v>
      </c>
      <c r="K854">
        <v>3</v>
      </c>
      <c r="L854">
        <v>1</v>
      </c>
    </row>
    <row r="855" spans="1:12" x14ac:dyDescent="0.2">
      <c r="A855" s="3">
        <v>10</v>
      </c>
      <c r="B855" s="3">
        <v>8</v>
      </c>
      <c r="C855" s="3">
        <v>1</v>
      </c>
      <c r="D855">
        <v>1</v>
      </c>
      <c r="E855">
        <v>103</v>
      </c>
      <c r="F855">
        <v>104</v>
      </c>
      <c r="G855">
        <v>5</v>
      </c>
      <c r="H855">
        <v>6</v>
      </c>
      <c r="I855">
        <v>101</v>
      </c>
      <c r="J855">
        <v>10102</v>
      </c>
      <c r="K855">
        <v>1</v>
      </c>
      <c r="L855">
        <v>2</v>
      </c>
    </row>
    <row r="856" spans="1:12" x14ac:dyDescent="0.2">
      <c r="A856" s="3">
        <v>10</v>
      </c>
      <c r="B856" s="3">
        <v>8</v>
      </c>
      <c r="C856" s="3">
        <v>2</v>
      </c>
      <c r="D856">
        <v>1</v>
      </c>
      <c r="E856">
        <v>114</v>
      </c>
      <c r="F856">
        <v>101</v>
      </c>
      <c r="G856">
        <v>3</v>
      </c>
      <c r="H856">
        <v>6</v>
      </c>
      <c r="I856">
        <v>102</v>
      </c>
      <c r="J856">
        <v>10203</v>
      </c>
      <c r="K856">
        <v>3</v>
      </c>
      <c r="L856">
        <v>1</v>
      </c>
    </row>
    <row r="857" spans="1:12" x14ac:dyDescent="0.2">
      <c r="A857" s="3">
        <v>10</v>
      </c>
      <c r="B857" s="3">
        <v>8</v>
      </c>
      <c r="C857" s="3">
        <v>3</v>
      </c>
      <c r="D857">
        <v>2</v>
      </c>
      <c r="E857">
        <v>204</v>
      </c>
      <c r="F857">
        <v>204</v>
      </c>
      <c r="G857">
        <v>0</v>
      </c>
      <c r="H857">
        <v>2</v>
      </c>
      <c r="I857">
        <v>202</v>
      </c>
      <c r="J857">
        <v>20203</v>
      </c>
      <c r="K857">
        <v>2</v>
      </c>
      <c r="L857">
        <v>1</v>
      </c>
    </row>
    <row r="858" spans="1:12" x14ac:dyDescent="0.2">
      <c r="A858" s="3">
        <v>10</v>
      </c>
      <c r="B858" s="3">
        <v>8</v>
      </c>
      <c r="C858" s="3">
        <v>4</v>
      </c>
      <c r="D858">
        <v>2</v>
      </c>
      <c r="E858">
        <v>203</v>
      </c>
      <c r="F858">
        <v>204</v>
      </c>
      <c r="G858">
        <v>0</v>
      </c>
      <c r="H858">
        <v>1</v>
      </c>
      <c r="I858">
        <v>201</v>
      </c>
      <c r="J858">
        <v>20101</v>
      </c>
      <c r="K858">
        <v>1</v>
      </c>
      <c r="L858">
        <v>2</v>
      </c>
    </row>
    <row r="859" spans="1:12" x14ac:dyDescent="0.2">
      <c r="A859" s="3">
        <v>10</v>
      </c>
      <c r="B859" s="3">
        <v>8</v>
      </c>
      <c r="C859" s="3">
        <v>5</v>
      </c>
      <c r="D859">
        <v>2</v>
      </c>
      <c r="E859">
        <v>201</v>
      </c>
      <c r="F859">
        <v>202</v>
      </c>
      <c r="G859">
        <v>0</v>
      </c>
      <c r="H859">
        <v>4</v>
      </c>
      <c r="I859">
        <v>207</v>
      </c>
      <c r="J859">
        <v>20702</v>
      </c>
      <c r="K859">
        <v>2</v>
      </c>
      <c r="L859">
        <v>1</v>
      </c>
    </row>
    <row r="860" spans="1:12" x14ac:dyDescent="0.2">
      <c r="A860" s="3">
        <v>10</v>
      </c>
      <c r="B860" s="3">
        <v>8</v>
      </c>
      <c r="C860" s="3">
        <v>6</v>
      </c>
      <c r="D860">
        <v>1</v>
      </c>
      <c r="E860">
        <v>104</v>
      </c>
      <c r="F860">
        <v>105</v>
      </c>
      <c r="G860">
        <v>6</v>
      </c>
      <c r="H860">
        <v>6</v>
      </c>
      <c r="I860">
        <v>103</v>
      </c>
      <c r="J860">
        <v>10304</v>
      </c>
      <c r="K860">
        <v>3</v>
      </c>
      <c r="L860">
        <v>2</v>
      </c>
    </row>
    <row r="861" spans="1:12" x14ac:dyDescent="0.2">
      <c r="A861" s="3">
        <v>10</v>
      </c>
      <c r="B861" s="3">
        <v>9</v>
      </c>
      <c r="C861" s="3">
        <v>1</v>
      </c>
      <c r="D861">
        <v>2</v>
      </c>
      <c r="E861">
        <v>205</v>
      </c>
      <c r="F861">
        <v>202</v>
      </c>
      <c r="G861">
        <v>0</v>
      </c>
      <c r="H861">
        <v>3</v>
      </c>
      <c r="I861">
        <v>201</v>
      </c>
      <c r="J861">
        <v>20103</v>
      </c>
      <c r="K861">
        <v>3</v>
      </c>
      <c r="L861">
        <v>2</v>
      </c>
    </row>
    <row r="862" spans="1:12" x14ac:dyDescent="0.2">
      <c r="A862" s="3">
        <v>10</v>
      </c>
      <c r="B862" s="3">
        <v>9</v>
      </c>
      <c r="C862" s="3">
        <v>2</v>
      </c>
      <c r="D862">
        <v>2</v>
      </c>
      <c r="E862">
        <v>211</v>
      </c>
      <c r="F862">
        <v>203</v>
      </c>
      <c r="G862">
        <v>0</v>
      </c>
      <c r="H862">
        <v>5</v>
      </c>
      <c r="I862">
        <v>205</v>
      </c>
      <c r="J862">
        <v>20505</v>
      </c>
      <c r="K862">
        <v>2</v>
      </c>
      <c r="L862">
        <v>1</v>
      </c>
    </row>
    <row r="863" spans="1:12" x14ac:dyDescent="0.2">
      <c r="A863" s="3">
        <v>10</v>
      </c>
      <c r="B863" s="3">
        <v>9</v>
      </c>
      <c r="C863" s="3">
        <v>3</v>
      </c>
      <c r="D863">
        <v>2</v>
      </c>
      <c r="E863">
        <v>210</v>
      </c>
      <c r="F863">
        <v>201</v>
      </c>
      <c r="G863">
        <v>0</v>
      </c>
      <c r="H863">
        <v>5</v>
      </c>
      <c r="I863">
        <v>206</v>
      </c>
      <c r="J863">
        <v>20604</v>
      </c>
      <c r="K863">
        <v>1</v>
      </c>
      <c r="L863">
        <v>2</v>
      </c>
    </row>
    <row r="864" spans="1:12" x14ac:dyDescent="0.2">
      <c r="A864" s="3">
        <v>10</v>
      </c>
      <c r="B864" s="3">
        <v>9</v>
      </c>
      <c r="C864" s="3">
        <v>4</v>
      </c>
      <c r="D864">
        <v>1</v>
      </c>
      <c r="E864">
        <v>108</v>
      </c>
      <c r="F864">
        <v>101</v>
      </c>
      <c r="G864">
        <v>4</v>
      </c>
      <c r="H864">
        <v>6</v>
      </c>
      <c r="I864">
        <v>102</v>
      </c>
      <c r="J864">
        <v>10205</v>
      </c>
      <c r="K864">
        <v>3</v>
      </c>
      <c r="L864">
        <v>1</v>
      </c>
    </row>
    <row r="865" spans="1:12" x14ac:dyDescent="0.2">
      <c r="A865" s="3">
        <v>10</v>
      </c>
      <c r="B865" s="3">
        <v>9</v>
      </c>
      <c r="C865" s="3">
        <v>5</v>
      </c>
      <c r="D865">
        <v>1</v>
      </c>
      <c r="E865">
        <v>109</v>
      </c>
      <c r="F865">
        <v>103</v>
      </c>
      <c r="G865">
        <v>1</v>
      </c>
      <c r="H865">
        <v>6</v>
      </c>
      <c r="I865">
        <v>104</v>
      </c>
      <c r="J865">
        <v>10401</v>
      </c>
      <c r="K865">
        <v>1</v>
      </c>
      <c r="L865">
        <v>1</v>
      </c>
    </row>
    <row r="866" spans="1:12" x14ac:dyDescent="0.2">
      <c r="A866" s="3">
        <v>10</v>
      </c>
      <c r="B866" s="3">
        <v>9</v>
      </c>
      <c r="C866" s="3">
        <v>6</v>
      </c>
      <c r="D866">
        <v>1</v>
      </c>
      <c r="E866">
        <v>110</v>
      </c>
      <c r="F866">
        <v>102</v>
      </c>
      <c r="G866">
        <v>6</v>
      </c>
      <c r="H866">
        <v>6</v>
      </c>
      <c r="I866">
        <v>105</v>
      </c>
      <c r="J866">
        <v>10502</v>
      </c>
      <c r="K866">
        <v>3</v>
      </c>
      <c r="L866">
        <v>2</v>
      </c>
    </row>
    <row r="867" spans="1:12" x14ac:dyDescent="0.2">
      <c r="A867" s="3">
        <v>10</v>
      </c>
      <c r="B867" s="3">
        <v>10</v>
      </c>
      <c r="C867" s="3">
        <v>1</v>
      </c>
      <c r="D867">
        <v>2</v>
      </c>
      <c r="E867">
        <v>208</v>
      </c>
      <c r="F867">
        <v>203</v>
      </c>
      <c r="G867">
        <v>0</v>
      </c>
      <c r="H867">
        <v>2</v>
      </c>
      <c r="I867">
        <v>204</v>
      </c>
      <c r="J867">
        <v>20402</v>
      </c>
      <c r="K867">
        <v>1</v>
      </c>
      <c r="L867">
        <v>2</v>
      </c>
    </row>
    <row r="868" spans="1:12" x14ac:dyDescent="0.2">
      <c r="A868" s="3">
        <v>10</v>
      </c>
      <c r="B868" s="3">
        <v>10</v>
      </c>
      <c r="C868" s="3">
        <v>2</v>
      </c>
      <c r="D868">
        <v>1</v>
      </c>
      <c r="E868">
        <v>103</v>
      </c>
      <c r="F868">
        <v>102</v>
      </c>
      <c r="G868">
        <v>3</v>
      </c>
      <c r="H868">
        <v>6</v>
      </c>
      <c r="I868">
        <v>105</v>
      </c>
      <c r="J868">
        <v>10505</v>
      </c>
      <c r="K868">
        <v>1</v>
      </c>
      <c r="L868">
        <v>1</v>
      </c>
    </row>
    <row r="869" spans="1:12" x14ac:dyDescent="0.2">
      <c r="A869" s="3">
        <v>10</v>
      </c>
      <c r="B869" s="3">
        <v>10</v>
      </c>
      <c r="C869" s="3">
        <v>3</v>
      </c>
      <c r="D869">
        <v>2</v>
      </c>
      <c r="E869">
        <v>207</v>
      </c>
      <c r="F869">
        <v>204</v>
      </c>
      <c r="G869">
        <v>0</v>
      </c>
      <c r="H869">
        <v>1</v>
      </c>
      <c r="I869">
        <v>202</v>
      </c>
      <c r="J869">
        <v>20201</v>
      </c>
      <c r="K869">
        <v>3</v>
      </c>
      <c r="L869">
        <v>2</v>
      </c>
    </row>
    <row r="870" spans="1:12" x14ac:dyDescent="0.2">
      <c r="A870" s="3">
        <v>10</v>
      </c>
      <c r="B870" s="3">
        <v>10</v>
      </c>
      <c r="C870" s="3">
        <v>4</v>
      </c>
      <c r="D870">
        <v>1</v>
      </c>
      <c r="E870">
        <v>113</v>
      </c>
      <c r="F870">
        <v>103</v>
      </c>
      <c r="G870">
        <v>4</v>
      </c>
      <c r="H870">
        <v>6</v>
      </c>
      <c r="I870">
        <v>101</v>
      </c>
      <c r="J870">
        <v>10104</v>
      </c>
      <c r="K870">
        <v>2</v>
      </c>
      <c r="L870">
        <v>1</v>
      </c>
    </row>
    <row r="871" spans="1:12" x14ac:dyDescent="0.2">
      <c r="A871" s="3">
        <v>10</v>
      </c>
      <c r="B871" s="3">
        <v>10</v>
      </c>
      <c r="C871" s="3">
        <v>5</v>
      </c>
      <c r="D871">
        <v>2</v>
      </c>
      <c r="E871">
        <v>201</v>
      </c>
      <c r="F871">
        <v>202</v>
      </c>
      <c r="G871">
        <v>0</v>
      </c>
      <c r="H871">
        <v>4</v>
      </c>
      <c r="I871">
        <v>205</v>
      </c>
      <c r="J871">
        <v>20505</v>
      </c>
      <c r="K871">
        <v>2</v>
      </c>
      <c r="L871">
        <v>1</v>
      </c>
    </row>
    <row r="872" spans="1:12" x14ac:dyDescent="0.2">
      <c r="A872" s="3">
        <v>10</v>
      </c>
      <c r="B872" s="3">
        <v>10</v>
      </c>
      <c r="C872" s="3">
        <v>6</v>
      </c>
      <c r="D872">
        <v>1</v>
      </c>
      <c r="E872">
        <v>101</v>
      </c>
      <c r="F872">
        <v>105</v>
      </c>
      <c r="G872">
        <v>1</v>
      </c>
      <c r="H872">
        <v>6</v>
      </c>
      <c r="I872">
        <v>102</v>
      </c>
      <c r="J872">
        <v>10201</v>
      </c>
      <c r="K872">
        <v>2</v>
      </c>
      <c r="L872">
        <v>2</v>
      </c>
    </row>
    <row r="873" spans="1:12" x14ac:dyDescent="0.2">
      <c r="A873" s="3">
        <v>10</v>
      </c>
      <c r="B873" s="3">
        <v>11</v>
      </c>
      <c r="C873" s="3">
        <v>1</v>
      </c>
      <c r="D873">
        <v>1</v>
      </c>
      <c r="E873">
        <v>112</v>
      </c>
      <c r="F873">
        <v>102</v>
      </c>
      <c r="G873">
        <v>6</v>
      </c>
      <c r="H873">
        <v>6</v>
      </c>
      <c r="I873">
        <v>103</v>
      </c>
      <c r="J873">
        <v>10305</v>
      </c>
      <c r="K873">
        <v>1</v>
      </c>
      <c r="L873">
        <v>1</v>
      </c>
    </row>
    <row r="874" spans="1:12" x14ac:dyDescent="0.2">
      <c r="A874" s="3">
        <v>10</v>
      </c>
      <c r="B874" s="3">
        <v>11</v>
      </c>
      <c r="C874" s="3">
        <v>2</v>
      </c>
      <c r="D874">
        <v>2</v>
      </c>
      <c r="E874">
        <v>201</v>
      </c>
      <c r="F874">
        <v>204</v>
      </c>
      <c r="G874">
        <v>0</v>
      </c>
      <c r="H874">
        <v>1</v>
      </c>
      <c r="I874">
        <v>203</v>
      </c>
      <c r="J874">
        <v>20303</v>
      </c>
      <c r="K874">
        <v>3</v>
      </c>
      <c r="L874">
        <v>2</v>
      </c>
    </row>
    <row r="875" spans="1:12" x14ac:dyDescent="0.2">
      <c r="A875" s="3">
        <v>10</v>
      </c>
      <c r="B875" s="3">
        <v>11</v>
      </c>
      <c r="C875" s="3">
        <v>3</v>
      </c>
      <c r="D875">
        <v>1</v>
      </c>
      <c r="E875">
        <v>111</v>
      </c>
      <c r="F875">
        <v>103</v>
      </c>
      <c r="G875">
        <v>1</v>
      </c>
      <c r="H875">
        <v>6</v>
      </c>
      <c r="I875">
        <v>102</v>
      </c>
      <c r="J875">
        <v>10201</v>
      </c>
      <c r="K875">
        <v>1</v>
      </c>
      <c r="L875">
        <v>1</v>
      </c>
    </row>
    <row r="876" spans="1:12" x14ac:dyDescent="0.2">
      <c r="A876" s="3">
        <v>10</v>
      </c>
      <c r="B876" s="3">
        <v>11</v>
      </c>
      <c r="C876" s="3">
        <v>4</v>
      </c>
      <c r="D876">
        <v>1</v>
      </c>
      <c r="E876">
        <v>109</v>
      </c>
      <c r="F876">
        <v>101</v>
      </c>
      <c r="G876">
        <v>3</v>
      </c>
      <c r="H876">
        <v>6</v>
      </c>
      <c r="I876">
        <v>101</v>
      </c>
      <c r="J876">
        <v>10103</v>
      </c>
      <c r="K876">
        <v>3</v>
      </c>
      <c r="L876">
        <v>1</v>
      </c>
    </row>
    <row r="877" spans="1:12" x14ac:dyDescent="0.2">
      <c r="A877" s="3">
        <v>10</v>
      </c>
      <c r="B877" s="3">
        <v>11</v>
      </c>
      <c r="C877" s="3">
        <v>5</v>
      </c>
      <c r="D877">
        <v>2</v>
      </c>
      <c r="E877">
        <v>204</v>
      </c>
      <c r="F877">
        <v>201</v>
      </c>
      <c r="G877">
        <v>0</v>
      </c>
      <c r="H877">
        <v>3</v>
      </c>
      <c r="I877">
        <v>206</v>
      </c>
      <c r="J877">
        <v>20602</v>
      </c>
      <c r="K877">
        <v>2</v>
      </c>
      <c r="L877">
        <v>2</v>
      </c>
    </row>
    <row r="878" spans="1:12" x14ac:dyDescent="0.2">
      <c r="A878" s="3">
        <v>10</v>
      </c>
      <c r="B878" s="3">
        <v>11</v>
      </c>
      <c r="C878" s="3">
        <v>6</v>
      </c>
      <c r="D878">
        <v>2</v>
      </c>
      <c r="E878">
        <v>205</v>
      </c>
      <c r="F878">
        <v>204</v>
      </c>
      <c r="G878">
        <v>0</v>
      </c>
      <c r="H878">
        <v>1</v>
      </c>
      <c r="I878">
        <v>202</v>
      </c>
      <c r="J878">
        <v>20202</v>
      </c>
      <c r="K878">
        <v>2</v>
      </c>
      <c r="L878">
        <v>1</v>
      </c>
    </row>
    <row r="879" spans="1:12" x14ac:dyDescent="0.2">
      <c r="A879" s="3">
        <v>10</v>
      </c>
      <c r="B879" s="3">
        <v>12</v>
      </c>
      <c r="C879" s="3">
        <v>1</v>
      </c>
      <c r="D879">
        <v>2</v>
      </c>
      <c r="E879">
        <v>205</v>
      </c>
      <c r="F879">
        <v>201</v>
      </c>
      <c r="G879">
        <v>0</v>
      </c>
      <c r="H879">
        <v>5</v>
      </c>
      <c r="I879">
        <v>204</v>
      </c>
      <c r="J879">
        <v>20404</v>
      </c>
      <c r="K879">
        <v>3</v>
      </c>
      <c r="L879">
        <v>2</v>
      </c>
    </row>
    <row r="880" spans="1:12" x14ac:dyDescent="0.2">
      <c r="A880" s="3">
        <v>10</v>
      </c>
      <c r="B880" s="3">
        <v>12</v>
      </c>
      <c r="C880" s="3">
        <v>2</v>
      </c>
      <c r="D880">
        <v>2</v>
      </c>
      <c r="E880">
        <v>202</v>
      </c>
      <c r="F880">
        <v>203</v>
      </c>
      <c r="G880">
        <v>0</v>
      </c>
      <c r="H880">
        <v>3</v>
      </c>
      <c r="I880">
        <v>206</v>
      </c>
      <c r="J880">
        <v>20605</v>
      </c>
      <c r="K880">
        <v>2</v>
      </c>
      <c r="L880">
        <v>1</v>
      </c>
    </row>
    <row r="881" spans="1:12" x14ac:dyDescent="0.2">
      <c r="A881" s="3">
        <v>10</v>
      </c>
      <c r="B881" s="3">
        <v>12</v>
      </c>
      <c r="C881" s="3">
        <v>3</v>
      </c>
      <c r="D881">
        <v>1</v>
      </c>
      <c r="E881">
        <v>114</v>
      </c>
      <c r="F881">
        <v>105</v>
      </c>
      <c r="G881">
        <v>2</v>
      </c>
      <c r="H881">
        <v>6</v>
      </c>
      <c r="I881">
        <v>101</v>
      </c>
      <c r="J881">
        <v>10103</v>
      </c>
      <c r="K881">
        <v>3</v>
      </c>
      <c r="L881">
        <v>2</v>
      </c>
    </row>
    <row r="882" spans="1:12" x14ac:dyDescent="0.2">
      <c r="A882" s="3">
        <v>10</v>
      </c>
      <c r="B882" s="3">
        <v>12</v>
      </c>
      <c r="C882" s="3">
        <v>4</v>
      </c>
      <c r="D882">
        <v>1</v>
      </c>
      <c r="E882">
        <v>106</v>
      </c>
      <c r="F882">
        <v>104</v>
      </c>
      <c r="G882">
        <v>5</v>
      </c>
      <c r="H882">
        <v>6</v>
      </c>
      <c r="I882">
        <v>104</v>
      </c>
      <c r="J882">
        <v>10402</v>
      </c>
      <c r="K882">
        <v>1</v>
      </c>
      <c r="L882">
        <v>1</v>
      </c>
    </row>
    <row r="883" spans="1:12" x14ac:dyDescent="0.2">
      <c r="A883" s="3">
        <v>10</v>
      </c>
      <c r="B883" s="3">
        <v>12</v>
      </c>
      <c r="C883" s="3">
        <v>5</v>
      </c>
      <c r="D883">
        <v>1</v>
      </c>
      <c r="E883">
        <v>109</v>
      </c>
      <c r="F883">
        <v>103</v>
      </c>
      <c r="G883">
        <v>6</v>
      </c>
      <c r="H883">
        <v>6</v>
      </c>
      <c r="I883">
        <v>103</v>
      </c>
      <c r="J883">
        <v>10304</v>
      </c>
      <c r="K883">
        <v>2</v>
      </c>
      <c r="L883">
        <v>2</v>
      </c>
    </row>
    <row r="884" spans="1:12" x14ac:dyDescent="0.2">
      <c r="A884" s="3">
        <v>10</v>
      </c>
      <c r="B884" s="3">
        <v>12</v>
      </c>
      <c r="C884" s="3">
        <v>6</v>
      </c>
      <c r="D884">
        <v>2</v>
      </c>
      <c r="E884">
        <v>204</v>
      </c>
      <c r="F884">
        <v>201</v>
      </c>
      <c r="G884">
        <v>0</v>
      </c>
      <c r="H884">
        <v>4</v>
      </c>
      <c r="I884">
        <v>207</v>
      </c>
      <c r="J884">
        <v>20702</v>
      </c>
      <c r="K884">
        <v>1</v>
      </c>
      <c r="L884">
        <v>1</v>
      </c>
    </row>
    <row r="885" spans="1:12" x14ac:dyDescent="0.2">
      <c r="A885" s="3">
        <v>10</v>
      </c>
      <c r="B885" s="3">
        <v>13</v>
      </c>
      <c r="C885" s="3">
        <v>1</v>
      </c>
      <c r="D885">
        <v>2</v>
      </c>
      <c r="E885">
        <v>209</v>
      </c>
      <c r="F885">
        <v>202</v>
      </c>
      <c r="G885">
        <v>0</v>
      </c>
      <c r="H885">
        <v>2</v>
      </c>
      <c r="I885">
        <v>204</v>
      </c>
      <c r="J885">
        <v>20404</v>
      </c>
      <c r="K885">
        <v>2</v>
      </c>
      <c r="L885">
        <v>2</v>
      </c>
    </row>
    <row r="886" spans="1:12" x14ac:dyDescent="0.2">
      <c r="A886" s="3">
        <v>10</v>
      </c>
      <c r="B886" s="3">
        <v>13</v>
      </c>
      <c r="C886" s="3">
        <v>2</v>
      </c>
      <c r="D886">
        <v>1</v>
      </c>
      <c r="E886">
        <v>113</v>
      </c>
      <c r="F886">
        <v>102</v>
      </c>
      <c r="G886">
        <v>2</v>
      </c>
      <c r="H886">
        <v>6</v>
      </c>
      <c r="I886">
        <v>101</v>
      </c>
      <c r="J886">
        <v>10103</v>
      </c>
      <c r="K886">
        <v>2</v>
      </c>
      <c r="L886">
        <v>2</v>
      </c>
    </row>
    <row r="887" spans="1:12" x14ac:dyDescent="0.2">
      <c r="A887" s="3">
        <v>10</v>
      </c>
      <c r="B887" s="3">
        <v>13</v>
      </c>
      <c r="C887" s="3">
        <v>3</v>
      </c>
      <c r="D887">
        <v>1</v>
      </c>
      <c r="E887">
        <v>105</v>
      </c>
      <c r="F887">
        <v>101</v>
      </c>
      <c r="G887">
        <v>3</v>
      </c>
      <c r="H887">
        <v>6</v>
      </c>
      <c r="I887">
        <v>105</v>
      </c>
      <c r="J887">
        <v>10504</v>
      </c>
      <c r="K887">
        <v>1</v>
      </c>
      <c r="L887">
        <v>2</v>
      </c>
    </row>
    <row r="888" spans="1:12" x14ac:dyDescent="0.2">
      <c r="A888" s="3">
        <v>10</v>
      </c>
      <c r="B888" s="3">
        <v>13</v>
      </c>
      <c r="C888" s="3">
        <v>4</v>
      </c>
      <c r="D888">
        <v>1</v>
      </c>
      <c r="E888">
        <v>110</v>
      </c>
      <c r="F888">
        <v>105</v>
      </c>
      <c r="G888">
        <v>5</v>
      </c>
      <c r="H888">
        <v>6</v>
      </c>
      <c r="I888">
        <v>103</v>
      </c>
      <c r="J888">
        <v>10302</v>
      </c>
      <c r="K888">
        <v>1</v>
      </c>
      <c r="L888">
        <v>1</v>
      </c>
    </row>
    <row r="889" spans="1:12" x14ac:dyDescent="0.2">
      <c r="A889" s="3">
        <v>10</v>
      </c>
      <c r="B889" s="3">
        <v>13</v>
      </c>
      <c r="C889" s="3">
        <v>5</v>
      </c>
      <c r="D889">
        <v>2</v>
      </c>
      <c r="E889">
        <v>206</v>
      </c>
      <c r="F889">
        <v>203</v>
      </c>
      <c r="G889">
        <v>0</v>
      </c>
      <c r="H889">
        <v>1</v>
      </c>
      <c r="I889">
        <v>203</v>
      </c>
      <c r="J889">
        <v>20303</v>
      </c>
      <c r="K889">
        <v>3</v>
      </c>
      <c r="L889">
        <v>1</v>
      </c>
    </row>
    <row r="890" spans="1:12" x14ac:dyDescent="0.2">
      <c r="A890" s="3">
        <v>10</v>
      </c>
      <c r="B890" s="3">
        <v>13</v>
      </c>
      <c r="C890" s="3">
        <v>6</v>
      </c>
      <c r="D890">
        <v>1</v>
      </c>
      <c r="E890">
        <v>107</v>
      </c>
      <c r="F890">
        <v>104</v>
      </c>
      <c r="G890">
        <v>4</v>
      </c>
      <c r="H890">
        <v>6</v>
      </c>
      <c r="I890">
        <v>104</v>
      </c>
      <c r="J890">
        <v>10405</v>
      </c>
      <c r="K890">
        <v>3</v>
      </c>
      <c r="L890">
        <v>1</v>
      </c>
    </row>
    <row r="891" spans="1:12" x14ac:dyDescent="0.2">
      <c r="A891" s="3">
        <v>10</v>
      </c>
      <c r="B891" s="3">
        <v>14</v>
      </c>
      <c r="C891" s="3">
        <v>1</v>
      </c>
      <c r="D891">
        <v>1</v>
      </c>
      <c r="E891">
        <v>111</v>
      </c>
      <c r="F891">
        <v>101</v>
      </c>
      <c r="G891">
        <v>1</v>
      </c>
      <c r="H891">
        <v>6</v>
      </c>
      <c r="I891">
        <v>103</v>
      </c>
      <c r="J891">
        <v>10302</v>
      </c>
      <c r="K891">
        <v>2</v>
      </c>
      <c r="L891">
        <v>1</v>
      </c>
    </row>
    <row r="892" spans="1:12" x14ac:dyDescent="0.2">
      <c r="A892" s="3">
        <v>10</v>
      </c>
      <c r="B892" s="3">
        <v>14</v>
      </c>
      <c r="C892" s="3">
        <v>2</v>
      </c>
      <c r="D892">
        <v>1</v>
      </c>
      <c r="E892">
        <v>112</v>
      </c>
      <c r="F892">
        <v>103</v>
      </c>
      <c r="G892">
        <v>5</v>
      </c>
      <c r="H892">
        <v>6</v>
      </c>
      <c r="I892">
        <v>102</v>
      </c>
      <c r="J892">
        <v>10204</v>
      </c>
      <c r="K892">
        <v>1</v>
      </c>
      <c r="L892">
        <v>2</v>
      </c>
    </row>
    <row r="893" spans="1:12" x14ac:dyDescent="0.2">
      <c r="A893" s="3">
        <v>10</v>
      </c>
      <c r="B893" s="3">
        <v>14</v>
      </c>
      <c r="C893" s="3">
        <v>3</v>
      </c>
      <c r="D893">
        <v>2</v>
      </c>
      <c r="E893">
        <v>212</v>
      </c>
      <c r="F893">
        <v>204</v>
      </c>
      <c r="G893">
        <v>0</v>
      </c>
      <c r="H893">
        <v>4</v>
      </c>
      <c r="I893">
        <v>206</v>
      </c>
      <c r="J893">
        <v>20603</v>
      </c>
      <c r="K893">
        <v>2</v>
      </c>
      <c r="L893">
        <v>1</v>
      </c>
    </row>
    <row r="894" spans="1:12" x14ac:dyDescent="0.2">
      <c r="A894" s="3">
        <v>10</v>
      </c>
      <c r="B894" s="3">
        <v>14</v>
      </c>
      <c r="C894" s="3">
        <v>4</v>
      </c>
      <c r="D894">
        <v>2</v>
      </c>
      <c r="E894">
        <v>202</v>
      </c>
      <c r="F894">
        <v>201</v>
      </c>
      <c r="G894">
        <v>0</v>
      </c>
      <c r="H894">
        <v>3</v>
      </c>
      <c r="I894">
        <v>203</v>
      </c>
      <c r="J894">
        <v>20302</v>
      </c>
      <c r="K894">
        <v>3</v>
      </c>
      <c r="L894">
        <v>2</v>
      </c>
    </row>
    <row r="895" spans="1:12" x14ac:dyDescent="0.2">
      <c r="A895" s="3">
        <v>10</v>
      </c>
      <c r="B895" s="3">
        <v>14</v>
      </c>
      <c r="C895" s="3">
        <v>5</v>
      </c>
      <c r="D895">
        <v>2</v>
      </c>
      <c r="E895">
        <v>210</v>
      </c>
      <c r="F895">
        <v>202</v>
      </c>
      <c r="G895">
        <v>0</v>
      </c>
      <c r="H895">
        <v>1</v>
      </c>
      <c r="I895">
        <v>205</v>
      </c>
      <c r="J895">
        <v>20504</v>
      </c>
      <c r="K895">
        <v>1</v>
      </c>
      <c r="L895">
        <v>2</v>
      </c>
    </row>
    <row r="896" spans="1:12" x14ac:dyDescent="0.2">
      <c r="A896" s="3">
        <v>10</v>
      </c>
      <c r="B896" s="3">
        <v>14</v>
      </c>
      <c r="C896" s="3">
        <v>6</v>
      </c>
      <c r="D896">
        <v>2</v>
      </c>
      <c r="E896">
        <v>203</v>
      </c>
      <c r="F896">
        <v>203</v>
      </c>
      <c r="G896">
        <v>0</v>
      </c>
      <c r="H896">
        <v>3</v>
      </c>
      <c r="I896">
        <v>207</v>
      </c>
      <c r="J896">
        <v>20701</v>
      </c>
      <c r="K896">
        <v>3</v>
      </c>
      <c r="L896">
        <v>2</v>
      </c>
    </row>
    <row r="897" spans="1:12" x14ac:dyDescent="0.2">
      <c r="A897" s="3">
        <v>10</v>
      </c>
      <c r="B897" s="3">
        <v>15</v>
      </c>
      <c r="C897" s="3">
        <v>1</v>
      </c>
      <c r="D897">
        <v>1</v>
      </c>
      <c r="E897">
        <v>111</v>
      </c>
      <c r="F897">
        <v>105</v>
      </c>
      <c r="G897">
        <v>6</v>
      </c>
      <c r="H897">
        <v>6</v>
      </c>
      <c r="I897">
        <v>105</v>
      </c>
      <c r="J897">
        <v>10503</v>
      </c>
      <c r="K897">
        <v>1</v>
      </c>
      <c r="L897">
        <v>2</v>
      </c>
    </row>
    <row r="898" spans="1:12" x14ac:dyDescent="0.2">
      <c r="A898" s="3">
        <v>10</v>
      </c>
      <c r="B898" s="3">
        <v>15</v>
      </c>
      <c r="C898" s="3">
        <v>2</v>
      </c>
      <c r="D898">
        <v>1</v>
      </c>
      <c r="E898">
        <v>102</v>
      </c>
      <c r="F898">
        <v>102</v>
      </c>
      <c r="G898">
        <v>4</v>
      </c>
      <c r="H898">
        <v>6</v>
      </c>
      <c r="I898">
        <v>101</v>
      </c>
      <c r="J898">
        <v>10101</v>
      </c>
      <c r="K898">
        <v>3</v>
      </c>
      <c r="L898">
        <v>1</v>
      </c>
    </row>
    <row r="899" spans="1:12" x14ac:dyDescent="0.2">
      <c r="A899" s="3">
        <v>10</v>
      </c>
      <c r="B899" s="3">
        <v>15</v>
      </c>
      <c r="C899" s="3">
        <v>3</v>
      </c>
      <c r="D899">
        <v>2</v>
      </c>
      <c r="E899">
        <v>207</v>
      </c>
      <c r="F899">
        <v>202</v>
      </c>
      <c r="G899">
        <v>0</v>
      </c>
      <c r="H899">
        <v>2</v>
      </c>
      <c r="I899">
        <v>207</v>
      </c>
      <c r="J899">
        <v>20702</v>
      </c>
      <c r="K899">
        <v>1</v>
      </c>
      <c r="L899">
        <v>1</v>
      </c>
    </row>
    <row r="900" spans="1:12" x14ac:dyDescent="0.2">
      <c r="A900" s="3">
        <v>10</v>
      </c>
      <c r="B900" s="3">
        <v>15</v>
      </c>
      <c r="C900" s="3">
        <v>4</v>
      </c>
      <c r="D900">
        <v>1</v>
      </c>
      <c r="E900">
        <v>114</v>
      </c>
      <c r="F900">
        <v>104</v>
      </c>
      <c r="G900">
        <v>2</v>
      </c>
      <c r="H900">
        <v>6</v>
      </c>
      <c r="I900">
        <v>104</v>
      </c>
      <c r="J900">
        <v>10401</v>
      </c>
      <c r="K900">
        <v>2</v>
      </c>
      <c r="L900">
        <v>2</v>
      </c>
    </row>
    <row r="901" spans="1:12" x14ac:dyDescent="0.2">
      <c r="A901" s="3">
        <v>10</v>
      </c>
      <c r="B901" s="3">
        <v>15</v>
      </c>
      <c r="C901" s="3">
        <v>5</v>
      </c>
      <c r="D901">
        <v>2</v>
      </c>
      <c r="E901">
        <v>204</v>
      </c>
      <c r="F901">
        <v>204</v>
      </c>
      <c r="G901">
        <v>0</v>
      </c>
      <c r="H901">
        <v>5</v>
      </c>
      <c r="I901">
        <v>201</v>
      </c>
      <c r="J901">
        <v>20101</v>
      </c>
      <c r="K901">
        <v>2</v>
      </c>
      <c r="L901">
        <v>1</v>
      </c>
    </row>
    <row r="902" spans="1:12" x14ac:dyDescent="0.2">
      <c r="A902" s="3">
        <v>10</v>
      </c>
      <c r="B902" s="3">
        <v>15</v>
      </c>
      <c r="C902" s="3">
        <v>6</v>
      </c>
      <c r="D902">
        <v>1</v>
      </c>
      <c r="E902">
        <v>104</v>
      </c>
      <c r="F902">
        <v>105</v>
      </c>
      <c r="G902">
        <v>3</v>
      </c>
      <c r="H902">
        <v>6</v>
      </c>
      <c r="I902">
        <v>102</v>
      </c>
      <c r="J902">
        <v>10205</v>
      </c>
      <c r="K902">
        <v>3</v>
      </c>
      <c r="L902">
        <v>1</v>
      </c>
    </row>
    <row r="903" spans="1:12" x14ac:dyDescent="0.2">
      <c r="A903" s="3">
        <v>11</v>
      </c>
      <c r="B903" s="3">
        <v>1</v>
      </c>
      <c r="C903" s="3">
        <v>1</v>
      </c>
      <c r="D903">
        <v>1</v>
      </c>
      <c r="E903">
        <v>110</v>
      </c>
      <c r="F903">
        <v>102</v>
      </c>
      <c r="G903">
        <v>6</v>
      </c>
      <c r="H903">
        <v>6</v>
      </c>
      <c r="I903">
        <v>104</v>
      </c>
      <c r="J903">
        <v>10402</v>
      </c>
      <c r="K903">
        <v>3</v>
      </c>
      <c r="L903">
        <v>2</v>
      </c>
    </row>
    <row r="904" spans="1:12" x14ac:dyDescent="0.2">
      <c r="A904" s="3">
        <v>11</v>
      </c>
      <c r="B904" s="3">
        <v>1</v>
      </c>
      <c r="C904" s="3">
        <v>2</v>
      </c>
      <c r="D904">
        <v>2</v>
      </c>
      <c r="E904">
        <v>211</v>
      </c>
      <c r="F904">
        <v>201</v>
      </c>
      <c r="G904">
        <v>0</v>
      </c>
      <c r="H904">
        <v>1</v>
      </c>
      <c r="I904">
        <v>201</v>
      </c>
      <c r="J904">
        <v>20105</v>
      </c>
      <c r="K904">
        <v>2</v>
      </c>
      <c r="L904">
        <v>2</v>
      </c>
    </row>
    <row r="905" spans="1:12" x14ac:dyDescent="0.2">
      <c r="A905" s="3">
        <v>11</v>
      </c>
      <c r="B905" s="3">
        <v>1</v>
      </c>
      <c r="C905" s="3">
        <v>3</v>
      </c>
      <c r="D905">
        <v>2</v>
      </c>
      <c r="E905">
        <v>212</v>
      </c>
      <c r="F905">
        <v>203</v>
      </c>
      <c r="G905">
        <v>0</v>
      </c>
      <c r="H905">
        <v>5</v>
      </c>
      <c r="I905">
        <v>204</v>
      </c>
      <c r="J905">
        <v>20404</v>
      </c>
      <c r="K905">
        <v>1</v>
      </c>
      <c r="L905">
        <v>1</v>
      </c>
    </row>
    <row r="906" spans="1:12" x14ac:dyDescent="0.2">
      <c r="A906" s="3">
        <v>11</v>
      </c>
      <c r="B906" s="3">
        <v>1</v>
      </c>
      <c r="C906" s="3">
        <v>4</v>
      </c>
      <c r="D906">
        <v>1</v>
      </c>
      <c r="E906">
        <v>103</v>
      </c>
      <c r="F906">
        <v>101</v>
      </c>
      <c r="G906">
        <v>1</v>
      </c>
      <c r="H906">
        <v>6</v>
      </c>
      <c r="I906">
        <v>103</v>
      </c>
      <c r="J906">
        <v>10303</v>
      </c>
      <c r="K906">
        <v>1</v>
      </c>
      <c r="L906">
        <v>1</v>
      </c>
    </row>
    <row r="907" spans="1:12" x14ac:dyDescent="0.2">
      <c r="A907" s="3">
        <v>11</v>
      </c>
      <c r="B907" s="3">
        <v>1</v>
      </c>
      <c r="C907" s="3">
        <v>5</v>
      </c>
      <c r="D907">
        <v>2</v>
      </c>
      <c r="E907">
        <v>201</v>
      </c>
      <c r="F907">
        <v>204</v>
      </c>
      <c r="G907">
        <v>0</v>
      </c>
      <c r="H907">
        <v>3</v>
      </c>
      <c r="I907">
        <v>202</v>
      </c>
      <c r="J907">
        <v>20205</v>
      </c>
      <c r="K907">
        <v>3</v>
      </c>
      <c r="L907">
        <v>2</v>
      </c>
    </row>
    <row r="908" spans="1:12" x14ac:dyDescent="0.2">
      <c r="A908" s="3">
        <v>11</v>
      </c>
      <c r="B908" s="3">
        <v>1</v>
      </c>
      <c r="C908" s="3">
        <v>6</v>
      </c>
      <c r="D908">
        <v>1</v>
      </c>
      <c r="E908">
        <v>108</v>
      </c>
      <c r="F908">
        <v>103</v>
      </c>
      <c r="G908">
        <v>4</v>
      </c>
      <c r="H908">
        <v>6</v>
      </c>
      <c r="I908">
        <v>105</v>
      </c>
      <c r="J908">
        <v>10501</v>
      </c>
      <c r="K908">
        <v>2</v>
      </c>
      <c r="L908">
        <v>1</v>
      </c>
    </row>
    <row r="909" spans="1:12" x14ac:dyDescent="0.2">
      <c r="A909" s="3">
        <v>11</v>
      </c>
      <c r="B909" s="3">
        <v>2</v>
      </c>
      <c r="C909" s="3">
        <v>1</v>
      </c>
      <c r="D909">
        <v>2</v>
      </c>
      <c r="E909">
        <v>207</v>
      </c>
      <c r="F909">
        <v>202</v>
      </c>
      <c r="G909">
        <v>0</v>
      </c>
      <c r="H909">
        <v>2</v>
      </c>
      <c r="I909">
        <v>206</v>
      </c>
      <c r="J909">
        <v>20603</v>
      </c>
      <c r="K909">
        <v>3</v>
      </c>
      <c r="L909">
        <v>1</v>
      </c>
    </row>
    <row r="910" spans="1:12" x14ac:dyDescent="0.2">
      <c r="A910" s="3">
        <v>11</v>
      </c>
      <c r="B910" s="3">
        <v>2</v>
      </c>
      <c r="C910" s="3">
        <v>2</v>
      </c>
      <c r="D910">
        <v>1</v>
      </c>
      <c r="E910">
        <v>109</v>
      </c>
      <c r="F910">
        <v>101</v>
      </c>
      <c r="G910">
        <v>1</v>
      </c>
      <c r="H910">
        <v>6</v>
      </c>
      <c r="I910">
        <v>101</v>
      </c>
      <c r="J910">
        <v>10104</v>
      </c>
      <c r="K910">
        <v>1</v>
      </c>
      <c r="L910">
        <v>1</v>
      </c>
    </row>
    <row r="911" spans="1:12" x14ac:dyDescent="0.2">
      <c r="A911" s="3">
        <v>11</v>
      </c>
      <c r="B911" s="3">
        <v>2</v>
      </c>
      <c r="C911" s="3">
        <v>3</v>
      </c>
      <c r="D911">
        <v>2</v>
      </c>
      <c r="E911">
        <v>206</v>
      </c>
      <c r="F911">
        <v>201</v>
      </c>
      <c r="G911">
        <v>0</v>
      </c>
      <c r="H911">
        <v>4</v>
      </c>
      <c r="I911">
        <v>202</v>
      </c>
      <c r="J911">
        <v>20201</v>
      </c>
      <c r="K911">
        <v>1</v>
      </c>
      <c r="L911">
        <v>2</v>
      </c>
    </row>
    <row r="912" spans="1:12" x14ac:dyDescent="0.2">
      <c r="A912" s="3">
        <v>11</v>
      </c>
      <c r="B912" s="3">
        <v>2</v>
      </c>
      <c r="C912" s="3">
        <v>4</v>
      </c>
      <c r="D912">
        <v>1</v>
      </c>
      <c r="E912">
        <v>105</v>
      </c>
      <c r="F912">
        <v>104</v>
      </c>
      <c r="G912">
        <v>3</v>
      </c>
      <c r="H912">
        <v>6</v>
      </c>
      <c r="I912">
        <v>102</v>
      </c>
      <c r="J912">
        <v>10205</v>
      </c>
      <c r="K912">
        <v>2</v>
      </c>
      <c r="L912">
        <v>2</v>
      </c>
    </row>
    <row r="913" spans="1:12" x14ac:dyDescent="0.2">
      <c r="A913" s="3">
        <v>11</v>
      </c>
      <c r="B913" s="3">
        <v>2</v>
      </c>
      <c r="C913" s="3">
        <v>5</v>
      </c>
      <c r="D913">
        <v>2</v>
      </c>
      <c r="E913">
        <v>203</v>
      </c>
      <c r="F913">
        <v>203</v>
      </c>
      <c r="G913">
        <v>0</v>
      </c>
      <c r="H913">
        <v>2</v>
      </c>
      <c r="I913">
        <v>203</v>
      </c>
      <c r="J913">
        <v>20305</v>
      </c>
      <c r="K913">
        <v>3</v>
      </c>
      <c r="L913">
        <v>2</v>
      </c>
    </row>
    <row r="914" spans="1:12" x14ac:dyDescent="0.2">
      <c r="A914" s="3">
        <v>11</v>
      </c>
      <c r="B914" s="3">
        <v>2</v>
      </c>
      <c r="C914" s="3">
        <v>6</v>
      </c>
      <c r="D914">
        <v>2</v>
      </c>
      <c r="E914">
        <v>211</v>
      </c>
      <c r="F914">
        <v>204</v>
      </c>
      <c r="G914">
        <v>0</v>
      </c>
      <c r="H914">
        <v>1</v>
      </c>
      <c r="I914">
        <v>205</v>
      </c>
      <c r="J914">
        <v>20504</v>
      </c>
      <c r="K914">
        <v>2</v>
      </c>
      <c r="L914">
        <v>1</v>
      </c>
    </row>
    <row r="915" spans="1:12" x14ac:dyDescent="0.2">
      <c r="A915" s="3">
        <v>11</v>
      </c>
      <c r="B915" s="3">
        <v>3</v>
      </c>
      <c r="C915" s="3">
        <v>1</v>
      </c>
      <c r="D915">
        <v>1</v>
      </c>
      <c r="E915">
        <v>106</v>
      </c>
      <c r="F915">
        <v>104</v>
      </c>
      <c r="G915">
        <v>4</v>
      </c>
      <c r="H915">
        <v>6</v>
      </c>
      <c r="I915">
        <v>102</v>
      </c>
      <c r="J915">
        <v>10203</v>
      </c>
      <c r="K915">
        <v>3</v>
      </c>
      <c r="L915">
        <v>2</v>
      </c>
    </row>
    <row r="916" spans="1:12" x14ac:dyDescent="0.2">
      <c r="A916" s="3">
        <v>11</v>
      </c>
      <c r="B916" s="3">
        <v>3</v>
      </c>
      <c r="C916" s="3">
        <v>2</v>
      </c>
      <c r="D916">
        <v>1</v>
      </c>
      <c r="E916">
        <v>101</v>
      </c>
      <c r="F916">
        <v>101</v>
      </c>
      <c r="G916">
        <v>2</v>
      </c>
      <c r="H916">
        <v>6</v>
      </c>
      <c r="I916">
        <v>104</v>
      </c>
      <c r="J916">
        <v>10402</v>
      </c>
      <c r="K916">
        <v>1</v>
      </c>
      <c r="L916">
        <v>2</v>
      </c>
    </row>
    <row r="917" spans="1:12" x14ac:dyDescent="0.2">
      <c r="A917" s="3">
        <v>11</v>
      </c>
      <c r="B917" s="3">
        <v>3</v>
      </c>
      <c r="C917" s="3">
        <v>3</v>
      </c>
      <c r="D917">
        <v>1</v>
      </c>
      <c r="E917">
        <v>112</v>
      </c>
      <c r="F917">
        <v>102</v>
      </c>
      <c r="G917">
        <v>6</v>
      </c>
      <c r="H917">
        <v>6</v>
      </c>
      <c r="I917">
        <v>101</v>
      </c>
      <c r="J917">
        <v>10104</v>
      </c>
      <c r="K917">
        <v>1</v>
      </c>
      <c r="L917">
        <v>1</v>
      </c>
    </row>
    <row r="918" spans="1:12" x14ac:dyDescent="0.2">
      <c r="A918" s="3">
        <v>11</v>
      </c>
      <c r="B918" s="3">
        <v>3</v>
      </c>
      <c r="C918" s="3">
        <v>4</v>
      </c>
      <c r="D918">
        <v>2</v>
      </c>
      <c r="E918">
        <v>210</v>
      </c>
      <c r="F918">
        <v>203</v>
      </c>
      <c r="G918">
        <v>0</v>
      </c>
      <c r="H918">
        <v>5</v>
      </c>
      <c r="I918">
        <v>204</v>
      </c>
      <c r="J918">
        <v>20403</v>
      </c>
      <c r="K918">
        <v>2</v>
      </c>
      <c r="L918">
        <v>1</v>
      </c>
    </row>
    <row r="919" spans="1:12" x14ac:dyDescent="0.2">
      <c r="A919" s="3">
        <v>11</v>
      </c>
      <c r="B919" s="3">
        <v>3</v>
      </c>
      <c r="C919" s="3">
        <v>5</v>
      </c>
      <c r="D919">
        <v>2</v>
      </c>
      <c r="E919">
        <v>208</v>
      </c>
      <c r="F919">
        <v>204</v>
      </c>
      <c r="G919">
        <v>0</v>
      </c>
      <c r="H919">
        <v>3</v>
      </c>
      <c r="I919">
        <v>205</v>
      </c>
      <c r="J919">
        <v>20501</v>
      </c>
      <c r="K919">
        <v>2</v>
      </c>
      <c r="L919">
        <v>1</v>
      </c>
    </row>
    <row r="920" spans="1:12" x14ac:dyDescent="0.2">
      <c r="A920" s="3">
        <v>11</v>
      </c>
      <c r="B920" s="3">
        <v>3</v>
      </c>
      <c r="C920" s="3">
        <v>6</v>
      </c>
      <c r="D920">
        <v>1</v>
      </c>
      <c r="E920">
        <v>113</v>
      </c>
      <c r="F920">
        <v>105</v>
      </c>
      <c r="G920">
        <v>5</v>
      </c>
      <c r="H920">
        <v>6</v>
      </c>
      <c r="I920">
        <v>105</v>
      </c>
      <c r="J920">
        <v>10505</v>
      </c>
      <c r="K920">
        <v>3</v>
      </c>
      <c r="L920">
        <v>2</v>
      </c>
    </row>
    <row r="921" spans="1:12" x14ac:dyDescent="0.2">
      <c r="A921" s="3">
        <v>11</v>
      </c>
      <c r="B921" s="3">
        <v>4</v>
      </c>
      <c r="C921" s="3">
        <v>1</v>
      </c>
      <c r="D921">
        <v>2</v>
      </c>
      <c r="E921">
        <v>201</v>
      </c>
      <c r="F921">
        <v>201</v>
      </c>
      <c r="G921">
        <v>0</v>
      </c>
      <c r="H921">
        <v>1</v>
      </c>
      <c r="I921">
        <v>202</v>
      </c>
      <c r="J921">
        <v>20203</v>
      </c>
      <c r="K921">
        <v>1</v>
      </c>
      <c r="L921">
        <v>2</v>
      </c>
    </row>
    <row r="922" spans="1:12" x14ac:dyDescent="0.2">
      <c r="A922" s="3">
        <v>11</v>
      </c>
      <c r="B922" s="3">
        <v>4</v>
      </c>
      <c r="C922" s="3">
        <v>2</v>
      </c>
      <c r="D922">
        <v>1</v>
      </c>
      <c r="E922">
        <v>102</v>
      </c>
      <c r="F922">
        <v>104</v>
      </c>
      <c r="G922">
        <v>2</v>
      </c>
      <c r="H922">
        <v>6</v>
      </c>
      <c r="I922">
        <v>103</v>
      </c>
      <c r="J922">
        <v>10301</v>
      </c>
      <c r="K922">
        <v>1</v>
      </c>
      <c r="L922">
        <v>1</v>
      </c>
    </row>
    <row r="923" spans="1:12" x14ac:dyDescent="0.2">
      <c r="A923" s="3">
        <v>11</v>
      </c>
      <c r="B923" s="3">
        <v>4</v>
      </c>
      <c r="C923" s="3">
        <v>3</v>
      </c>
      <c r="D923">
        <v>1</v>
      </c>
      <c r="E923">
        <v>114</v>
      </c>
      <c r="F923">
        <v>103</v>
      </c>
      <c r="G923">
        <v>5</v>
      </c>
      <c r="H923">
        <v>6</v>
      </c>
      <c r="I923">
        <v>103</v>
      </c>
      <c r="J923">
        <v>10303</v>
      </c>
      <c r="K923">
        <v>2</v>
      </c>
      <c r="L923">
        <v>2</v>
      </c>
    </row>
    <row r="924" spans="1:12" x14ac:dyDescent="0.2">
      <c r="A924" s="3">
        <v>11</v>
      </c>
      <c r="B924" s="3">
        <v>4</v>
      </c>
      <c r="C924" s="3">
        <v>4</v>
      </c>
      <c r="D924">
        <v>2</v>
      </c>
      <c r="E924">
        <v>209</v>
      </c>
      <c r="F924">
        <v>203</v>
      </c>
      <c r="G924">
        <v>0</v>
      </c>
      <c r="H924">
        <v>2</v>
      </c>
      <c r="I924">
        <v>206</v>
      </c>
      <c r="J924">
        <v>20604</v>
      </c>
      <c r="K924">
        <v>3</v>
      </c>
      <c r="L924">
        <v>1</v>
      </c>
    </row>
    <row r="925" spans="1:12" x14ac:dyDescent="0.2">
      <c r="A925" s="3">
        <v>11</v>
      </c>
      <c r="B925" s="3">
        <v>4</v>
      </c>
      <c r="C925" s="3">
        <v>5</v>
      </c>
      <c r="D925">
        <v>1</v>
      </c>
      <c r="E925">
        <v>107</v>
      </c>
      <c r="F925">
        <v>102</v>
      </c>
      <c r="G925">
        <v>1</v>
      </c>
      <c r="H925">
        <v>6</v>
      </c>
      <c r="I925">
        <v>105</v>
      </c>
      <c r="J925">
        <v>10504</v>
      </c>
      <c r="K925">
        <v>3</v>
      </c>
      <c r="L925">
        <v>1</v>
      </c>
    </row>
    <row r="926" spans="1:12" x14ac:dyDescent="0.2">
      <c r="A926" s="3">
        <v>11</v>
      </c>
      <c r="B926" s="3">
        <v>4</v>
      </c>
      <c r="C926" s="3">
        <v>6</v>
      </c>
      <c r="D926">
        <v>2</v>
      </c>
      <c r="E926">
        <v>205</v>
      </c>
      <c r="F926">
        <v>202</v>
      </c>
      <c r="G926">
        <v>0</v>
      </c>
      <c r="H926">
        <v>4</v>
      </c>
      <c r="I926">
        <v>207</v>
      </c>
      <c r="J926">
        <v>20702</v>
      </c>
      <c r="K926">
        <v>2</v>
      </c>
      <c r="L926">
        <v>2</v>
      </c>
    </row>
    <row r="927" spans="1:12" x14ac:dyDescent="0.2">
      <c r="A927" s="3">
        <v>11</v>
      </c>
      <c r="B927" s="3">
        <v>5</v>
      </c>
      <c r="C927" s="3">
        <v>1</v>
      </c>
      <c r="D927">
        <v>2</v>
      </c>
      <c r="E927">
        <v>211</v>
      </c>
      <c r="F927">
        <v>202</v>
      </c>
      <c r="G927">
        <v>0</v>
      </c>
      <c r="H927">
        <v>5</v>
      </c>
      <c r="I927">
        <v>202</v>
      </c>
      <c r="J927">
        <v>20201</v>
      </c>
      <c r="K927">
        <v>2</v>
      </c>
      <c r="L927">
        <v>1</v>
      </c>
    </row>
    <row r="928" spans="1:12" x14ac:dyDescent="0.2">
      <c r="A928" s="3">
        <v>11</v>
      </c>
      <c r="B928" s="3">
        <v>5</v>
      </c>
      <c r="C928" s="3">
        <v>2</v>
      </c>
      <c r="D928">
        <v>1</v>
      </c>
      <c r="E928">
        <v>102</v>
      </c>
      <c r="F928">
        <v>101</v>
      </c>
      <c r="G928">
        <v>5</v>
      </c>
      <c r="H928">
        <v>6</v>
      </c>
      <c r="I928">
        <v>101</v>
      </c>
      <c r="J928">
        <v>10105</v>
      </c>
      <c r="K928">
        <v>3</v>
      </c>
      <c r="L928">
        <v>2</v>
      </c>
    </row>
    <row r="929" spans="1:12" x14ac:dyDescent="0.2">
      <c r="A929" s="3">
        <v>11</v>
      </c>
      <c r="B929" s="3">
        <v>5</v>
      </c>
      <c r="C929" s="3">
        <v>3</v>
      </c>
      <c r="D929">
        <v>2</v>
      </c>
      <c r="E929">
        <v>205</v>
      </c>
      <c r="F929">
        <v>204</v>
      </c>
      <c r="G929">
        <v>0</v>
      </c>
      <c r="H929">
        <v>4</v>
      </c>
      <c r="I929">
        <v>201</v>
      </c>
      <c r="J929">
        <v>20105</v>
      </c>
      <c r="K929">
        <v>3</v>
      </c>
      <c r="L929">
        <v>2</v>
      </c>
    </row>
    <row r="930" spans="1:12" x14ac:dyDescent="0.2">
      <c r="A930" s="3">
        <v>11</v>
      </c>
      <c r="B930" s="3">
        <v>5</v>
      </c>
      <c r="C930" s="3">
        <v>4</v>
      </c>
      <c r="D930">
        <v>1</v>
      </c>
      <c r="E930">
        <v>113</v>
      </c>
      <c r="F930">
        <v>103</v>
      </c>
      <c r="G930">
        <v>3</v>
      </c>
      <c r="H930">
        <v>6</v>
      </c>
      <c r="I930">
        <v>104</v>
      </c>
      <c r="J930">
        <v>10405</v>
      </c>
      <c r="K930">
        <v>1</v>
      </c>
      <c r="L930">
        <v>2</v>
      </c>
    </row>
    <row r="931" spans="1:12" x14ac:dyDescent="0.2">
      <c r="A931" s="3">
        <v>11</v>
      </c>
      <c r="B931" s="3">
        <v>5</v>
      </c>
      <c r="C931" s="3">
        <v>5</v>
      </c>
      <c r="D931">
        <v>2</v>
      </c>
      <c r="E931">
        <v>207</v>
      </c>
      <c r="F931">
        <v>201</v>
      </c>
      <c r="G931">
        <v>0</v>
      </c>
      <c r="H931">
        <v>3</v>
      </c>
      <c r="I931">
        <v>203</v>
      </c>
      <c r="J931">
        <v>20302</v>
      </c>
      <c r="K931">
        <v>1</v>
      </c>
      <c r="L931">
        <v>1</v>
      </c>
    </row>
    <row r="932" spans="1:12" x14ac:dyDescent="0.2">
      <c r="A932" s="3">
        <v>11</v>
      </c>
      <c r="B932" s="3">
        <v>5</v>
      </c>
      <c r="C932" s="3">
        <v>6</v>
      </c>
      <c r="D932">
        <v>1</v>
      </c>
      <c r="E932">
        <v>111</v>
      </c>
      <c r="F932">
        <v>105</v>
      </c>
      <c r="G932">
        <v>1</v>
      </c>
      <c r="H932">
        <v>6</v>
      </c>
      <c r="I932">
        <v>102</v>
      </c>
      <c r="J932">
        <v>10201</v>
      </c>
      <c r="K932">
        <v>2</v>
      </c>
      <c r="L932">
        <v>1</v>
      </c>
    </row>
    <row r="933" spans="1:12" x14ac:dyDescent="0.2">
      <c r="A933" s="3">
        <v>11</v>
      </c>
      <c r="B933" s="3">
        <v>6</v>
      </c>
      <c r="C933" s="3">
        <v>1</v>
      </c>
      <c r="D933">
        <v>2</v>
      </c>
      <c r="E933">
        <v>208</v>
      </c>
      <c r="F933">
        <v>204</v>
      </c>
      <c r="G933">
        <v>0</v>
      </c>
      <c r="H933">
        <v>2</v>
      </c>
      <c r="I933">
        <v>204</v>
      </c>
      <c r="J933">
        <v>20404</v>
      </c>
      <c r="K933">
        <v>1</v>
      </c>
      <c r="L933">
        <v>2</v>
      </c>
    </row>
    <row r="934" spans="1:12" x14ac:dyDescent="0.2">
      <c r="A934" s="3">
        <v>11</v>
      </c>
      <c r="B934" s="3">
        <v>6</v>
      </c>
      <c r="C934" s="3">
        <v>2</v>
      </c>
      <c r="D934">
        <v>2</v>
      </c>
      <c r="E934">
        <v>205</v>
      </c>
      <c r="F934">
        <v>203</v>
      </c>
      <c r="G934">
        <v>0</v>
      </c>
      <c r="H934">
        <v>4</v>
      </c>
      <c r="I934">
        <v>205</v>
      </c>
      <c r="J934">
        <v>20505</v>
      </c>
      <c r="K934">
        <v>1</v>
      </c>
      <c r="L934">
        <v>1</v>
      </c>
    </row>
    <row r="935" spans="1:12" x14ac:dyDescent="0.2">
      <c r="A935" s="3">
        <v>11</v>
      </c>
      <c r="B935" s="3">
        <v>6</v>
      </c>
      <c r="C935" s="3">
        <v>3</v>
      </c>
      <c r="D935">
        <v>2</v>
      </c>
      <c r="E935">
        <v>210</v>
      </c>
      <c r="F935">
        <v>202</v>
      </c>
      <c r="G935">
        <v>0</v>
      </c>
      <c r="H935">
        <v>5</v>
      </c>
      <c r="I935">
        <v>202</v>
      </c>
      <c r="J935">
        <v>20201</v>
      </c>
      <c r="K935">
        <v>2</v>
      </c>
      <c r="L935">
        <v>1</v>
      </c>
    </row>
    <row r="936" spans="1:12" x14ac:dyDescent="0.2">
      <c r="A936" s="3">
        <v>11</v>
      </c>
      <c r="B936" s="3">
        <v>6</v>
      </c>
      <c r="C936" s="3">
        <v>4</v>
      </c>
      <c r="D936">
        <v>1</v>
      </c>
      <c r="E936">
        <v>102</v>
      </c>
      <c r="F936">
        <v>104</v>
      </c>
      <c r="G936">
        <v>2</v>
      </c>
      <c r="H936">
        <v>6</v>
      </c>
      <c r="I936">
        <v>105</v>
      </c>
      <c r="J936">
        <v>10504</v>
      </c>
      <c r="K936">
        <v>2</v>
      </c>
      <c r="L936">
        <v>2</v>
      </c>
    </row>
    <row r="937" spans="1:12" x14ac:dyDescent="0.2">
      <c r="A937" s="3">
        <v>11</v>
      </c>
      <c r="B937" s="3">
        <v>6</v>
      </c>
      <c r="C937" s="3">
        <v>5</v>
      </c>
      <c r="D937">
        <v>1</v>
      </c>
      <c r="E937">
        <v>103</v>
      </c>
      <c r="F937">
        <v>105</v>
      </c>
      <c r="G937">
        <v>5</v>
      </c>
      <c r="H937">
        <v>6</v>
      </c>
      <c r="I937">
        <v>104</v>
      </c>
      <c r="J937">
        <v>10402</v>
      </c>
      <c r="K937">
        <v>3</v>
      </c>
      <c r="L937">
        <v>2</v>
      </c>
    </row>
    <row r="938" spans="1:12" x14ac:dyDescent="0.2">
      <c r="A938" s="3">
        <v>11</v>
      </c>
      <c r="B938" s="3">
        <v>6</v>
      </c>
      <c r="C938" s="3">
        <v>6</v>
      </c>
      <c r="D938">
        <v>1</v>
      </c>
      <c r="E938">
        <v>106</v>
      </c>
      <c r="F938">
        <v>103</v>
      </c>
      <c r="G938">
        <v>4</v>
      </c>
      <c r="H938">
        <v>6</v>
      </c>
      <c r="I938">
        <v>103</v>
      </c>
      <c r="J938">
        <v>10303</v>
      </c>
      <c r="K938">
        <v>2</v>
      </c>
      <c r="L938">
        <v>1</v>
      </c>
    </row>
    <row r="939" spans="1:12" x14ac:dyDescent="0.2">
      <c r="A939" s="3">
        <v>11</v>
      </c>
      <c r="B939" s="3">
        <v>7</v>
      </c>
      <c r="C939" s="3">
        <v>1</v>
      </c>
      <c r="D939">
        <v>1</v>
      </c>
      <c r="E939">
        <v>107</v>
      </c>
      <c r="F939">
        <v>102</v>
      </c>
      <c r="G939">
        <v>5</v>
      </c>
      <c r="H939">
        <v>6</v>
      </c>
      <c r="I939">
        <v>101</v>
      </c>
      <c r="J939">
        <v>10101</v>
      </c>
      <c r="K939">
        <v>1</v>
      </c>
      <c r="L939">
        <v>2</v>
      </c>
    </row>
    <row r="940" spans="1:12" x14ac:dyDescent="0.2">
      <c r="A940" s="3">
        <v>11</v>
      </c>
      <c r="B940" s="3">
        <v>7</v>
      </c>
      <c r="C940" s="3">
        <v>2</v>
      </c>
      <c r="D940">
        <v>1</v>
      </c>
      <c r="E940">
        <v>114</v>
      </c>
      <c r="F940">
        <v>101</v>
      </c>
      <c r="G940">
        <v>6</v>
      </c>
      <c r="H940">
        <v>6</v>
      </c>
      <c r="I940">
        <v>105</v>
      </c>
      <c r="J940">
        <v>10502</v>
      </c>
      <c r="K940">
        <v>2</v>
      </c>
      <c r="L940">
        <v>1</v>
      </c>
    </row>
    <row r="941" spans="1:12" x14ac:dyDescent="0.2">
      <c r="A941" s="3">
        <v>11</v>
      </c>
      <c r="B941" s="3">
        <v>7</v>
      </c>
      <c r="C941" s="3">
        <v>3</v>
      </c>
      <c r="D941">
        <v>2</v>
      </c>
      <c r="E941">
        <v>202</v>
      </c>
      <c r="F941">
        <v>204</v>
      </c>
      <c r="G941">
        <v>0</v>
      </c>
      <c r="H941">
        <v>5</v>
      </c>
      <c r="I941">
        <v>207</v>
      </c>
      <c r="J941">
        <v>20704</v>
      </c>
      <c r="K941">
        <v>1</v>
      </c>
      <c r="L941">
        <v>2</v>
      </c>
    </row>
    <row r="942" spans="1:12" x14ac:dyDescent="0.2">
      <c r="A942" s="3">
        <v>11</v>
      </c>
      <c r="B942" s="3">
        <v>7</v>
      </c>
      <c r="C942" s="3">
        <v>4</v>
      </c>
      <c r="D942">
        <v>2</v>
      </c>
      <c r="E942">
        <v>208</v>
      </c>
      <c r="F942">
        <v>201</v>
      </c>
      <c r="G942">
        <v>0</v>
      </c>
      <c r="H942">
        <v>1</v>
      </c>
      <c r="I942">
        <v>204</v>
      </c>
      <c r="J942">
        <v>20402</v>
      </c>
      <c r="K942">
        <v>3</v>
      </c>
      <c r="L942">
        <v>1</v>
      </c>
    </row>
    <row r="943" spans="1:12" x14ac:dyDescent="0.2">
      <c r="A943" s="3">
        <v>11</v>
      </c>
      <c r="B943" s="3">
        <v>7</v>
      </c>
      <c r="C943" s="3">
        <v>5</v>
      </c>
      <c r="D943">
        <v>2</v>
      </c>
      <c r="E943">
        <v>212</v>
      </c>
      <c r="F943">
        <v>203</v>
      </c>
      <c r="G943">
        <v>0</v>
      </c>
      <c r="H943">
        <v>4</v>
      </c>
      <c r="I943">
        <v>206</v>
      </c>
      <c r="J943">
        <v>20603</v>
      </c>
      <c r="K943">
        <v>3</v>
      </c>
      <c r="L943">
        <v>1</v>
      </c>
    </row>
    <row r="944" spans="1:12" x14ac:dyDescent="0.2">
      <c r="A944" s="3">
        <v>11</v>
      </c>
      <c r="B944" s="3">
        <v>7</v>
      </c>
      <c r="C944" s="3">
        <v>6</v>
      </c>
      <c r="D944">
        <v>1</v>
      </c>
      <c r="E944">
        <v>103</v>
      </c>
      <c r="F944">
        <v>105</v>
      </c>
      <c r="G944">
        <v>4</v>
      </c>
      <c r="H944">
        <v>6</v>
      </c>
      <c r="I944">
        <v>103</v>
      </c>
      <c r="J944">
        <v>10304</v>
      </c>
      <c r="K944">
        <v>2</v>
      </c>
      <c r="L944">
        <v>2</v>
      </c>
    </row>
    <row r="945" spans="1:12" x14ac:dyDescent="0.2">
      <c r="A945" s="3">
        <v>11</v>
      </c>
      <c r="B945" s="3">
        <v>8</v>
      </c>
      <c r="C945" s="3">
        <v>1</v>
      </c>
      <c r="D945">
        <v>1</v>
      </c>
      <c r="E945">
        <v>101</v>
      </c>
      <c r="F945">
        <v>104</v>
      </c>
      <c r="G945">
        <v>2</v>
      </c>
      <c r="H945">
        <v>6</v>
      </c>
      <c r="I945">
        <v>102</v>
      </c>
      <c r="J945">
        <v>10202</v>
      </c>
      <c r="K945">
        <v>3</v>
      </c>
      <c r="L945">
        <v>1</v>
      </c>
    </row>
    <row r="946" spans="1:12" x14ac:dyDescent="0.2">
      <c r="A946" s="3">
        <v>11</v>
      </c>
      <c r="B946" s="3">
        <v>8</v>
      </c>
      <c r="C946" s="3">
        <v>2</v>
      </c>
      <c r="D946">
        <v>2</v>
      </c>
      <c r="E946">
        <v>210</v>
      </c>
      <c r="F946">
        <v>203</v>
      </c>
      <c r="G946">
        <v>0</v>
      </c>
      <c r="H946">
        <v>3</v>
      </c>
      <c r="I946">
        <v>205</v>
      </c>
      <c r="J946">
        <v>20501</v>
      </c>
      <c r="K946">
        <v>1</v>
      </c>
      <c r="L946">
        <v>1</v>
      </c>
    </row>
    <row r="947" spans="1:12" x14ac:dyDescent="0.2">
      <c r="A947" s="3">
        <v>11</v>
      </c>
      <c r="B947" s="3">
        <v>8</v>
      </c>
      <c r="C947" s="3">
        <v>3</v>
      </c>
      <c r="D947">
        <v>2</v>
      </c>
      <c r="E947">
        <v>209</v>
      </c>
      <c r="F947">
        <v>202</v>
      </c>
      <c r="G947">
        <v>0</v>
      </c>
      <c r="H947">
        <v>2</v>
      </c>
      <c r="I947">
        <v>203</v>
      </c>
      <c r="J947">
        <v>20301</v>
      </c>
      <c r="K947">
        <v>2</v>
      </c>
      <c r="L947">
        <v>2</v>
      </c>
    </row>
    <row r="948" spans="1:12" x14ac:dyDescent="0.2">
      <c r="A948" s="3">
        <v>11</v>
      </c>
      <c r="B948" s="3">
        <v>8</v>
      </c>
      <c r="C948" s="3">
        <v>4</v>
      </c>
      <c r="D948">
        <v>2</v>
      </c>
      <c r="E948">
        <v>204</v>
      </c>
      <c r="F948">
        <v>204</v>
      </c>
      <c r="G948">
        <v>0</v>
      </c>
      <c r="H948">
        <v>4</v>
      </c>
      <c r="I948">
        <v>201</v>
      </c>
      <c r="J948">
        <v>20104</v>
      </c>
      <c r="K948">
        <v>3</v>
      </c>
      <c r="L948">
        <v>1</v>
      </c>
    </row>
    <row r="949" spans="1:12" x14ac:dyDescent="0.2">
      <c r="A949" s="3">
        <v>11</v>
      </c>
      <c r="B949" s="3">
        <v>8</v>
      </c>
      <c r="C949" s="3">
        <v>5</v>
      </c>
      <c r="D949">
        <v>1</v>
      </c>
      <c r="E949">
        <v>110</v>
      </c>
      <c r="F949">
        <v>103</v>
      </c>
      <c r="G949">
        <v>3</v>
      </c>
      <c r="H949">
        <v>6</v>
      </c>
      <c r="I949">
        <v>104</v>
      </c>
      <c r="J949">
        <v>10403</v>
      </c>
      <c r="K949">
        <v>3</v>
      </c>
      <c r="L949">
        <v>2</v>
      </c>
    </row>
    <row r="950" spans="1:12" x14ac:dyDescent="0.2">
      <c r="A950" s="3">
        <v>11</v>
      </c>
      <c r="B950" s="3">
        <v>8</v>
      </c>
      <c r="C950" s="3">
        <v>6</v>
      </c>
      <c r="D950">
        <v>2</v>
      </c>
      <c r="E950">
        <v>206</v>
      </c>
      <c r="F950">
        <v>202</v>
      </c>
      <c r="G950">
        <v>0</v>
      </c>
      <c r="H950">
        <v>5</v>
      </c>
      <c r="I950">
        <v>207</v>
      </c>
      <c r="J950">
        <v>20705</v>
      </c>
      <c r="K950">
        <v>1</v>
      </c>
      <c r="L950">
        <v>2</v>
      </c>
    </row>
    <row r="951" spans="1:12" x14ac:dyDescent="0.2">
      <c r="A951" s="3">
        <v>11</v>
      </c>
      <c r="B951" s="3">
        <v>9</v>
      </c>
      <c r="C951" s="3">
        <v>1</v>
      </c>
      <c r="D951">
        <v>2</v>
      </c>
      <c r="E951">
        <v>210</v>
      </c>
      <c r="F951">
        <v>203</v>
      </c>
      <c r="G951">
        <v>0</v>
      </c>
      <c r="H951">
        <v>3</v>
      </c>
      <c r="I951">
        <v>202</v>
      </c>
      <c r="J951">
        <v>20203</v>
      </c>
      <c r="K951">
        <v>1</v>
      </c>
      <c r="L951">
        <v>2</v>
      </c>
    </row>
    <row r="952" spans="1:12" x14ac:dyDescent="0.2">
      <c r="A952" s="3">
        <v>11</v>
      </c>
      <c r="B952" s="3">
        <v>9</v>
      </c>
      <c r="C952" s="3">
        <v>2</v>
      </c>
      <c r="D952">
        <v>1</v>
      </c>
      <c r="E952">
        <v>106</v>
      </c>
      <c r="F952">
        <v>104</v>
      </c>
      <c r="G952">
        <v>1</v>
      </c>
      <c r="H952">
        <v>6</v>
      </c>
      <c r="I952">
        <v>101</v>
      </c>
      <c r="J952">
        <v>10102</v>
      </c>
      <c r="K952">
        <v>3</v>
      </c>
      <c r="L952">
        <v>1</v>
      </c>
    </row>
    <row r="953" spans="1:12" x14ac:dyDescent="0.2">
      <c r="A953" s="3">
        <v>11</v>
      </c>
      <c r="B953" s="3">
        <v>9</v>
      </c>
      <c r="C953" s="3">
        <v>3</v>
      </c>
      <c r="D953">
        <v>2</v>
      </c>
      <c r="E953">
        <v>211</v>
      </c>
      <c r="F953">
        <v>201</v>
      </c>
      <c r="G953">
        <v>0</v>
      </c>
      <c r="H953">
        <v>1</v>
      </c>
      <c r="I953">
        <v>206</v>
      </c>
      <c r="J953">
        <v>20602</v>
      </c>
      <c r="K953">
        <v>1</v>
      </c>
      <c r="L953">
        <v>1</v>
      </c>
    </row>
    <row r="954" spans="1:12" x14ac:dyDescent="0.2">
      <c r="A954" s="3">
        <v>11</v>
      </c>
      <c r="B954" s="3">
        <v>9</v>
      </c>
      <c r="C954" s="3">
        <v>4</v>
      </c>
      <c r="D954">
        <v>1</v>
      </c>
      <c r="E954">
        <v>104</v>
      </c>
      <c r="F954">
        <v>103</v>
      </c>
      <c r="G954">
        <v>6</v>
      </c>
      <c r="H954">
        <v>6</v>
      </c>
      <c r="I954">
        <v>105</v>
      </c>
      <c r="J954">
        <v>10505</v>
      </c>
      <c r="K954">
        <v>2</v>
      </c>
      <c r="L954">
        <v>1</v>
      </c>
    </row>
    <row r="955" spans="1:12" x14ac:dyDescent="0.2">
      <c r="A955" s="3">
        <v>11</v>
      </c>
      <c r="B955" s="3">
        <v>9</v>
      </c>
      <c r="C955" s="3">
        <v>5</v>
      </c>
      <c r="D955">
        <v>1</v>
      </c>
      <c r="E955">
        <v>105</v>
      </c>
      <c r="F955">
        <v>102</v>
      </c>
      <c r="G955">
        <v>3</v>
      </c>
      <c r="H955">
        <v>6</v>
      </c>
      <c r="I955">
        <v>103</v>
      </c>
      <c r="J955">
        <v>10303</v>
      </c>
      <c r="K955">
        <v>2</v>
      </c>
      <c r="L955">
        <v>2</v>
      </c>
    </row>
    <row r="956" spans="1:12" x14ac:dyDescent="0.2">
      <c r="A956" s="3">
        <v>11</v>
      </c>
      <c r="B956" s="3">
        <v>9</v>
      </c>
      <c r="C956" s="3">
        <v>6</v>
      </c>
      <c r="D956">
        <v>1</v>
      </c>
      <c r="E956">
        <v>112</v>
      </c>
      <c r="F956">
        <v>101</v>
      </c>
      <c r="G956">
        <v>4</v>
      </c>
      <c r="H956">
        <v>6</v>
      </c>
      <c r="I956">
        <v>104</v>
      </c>
      <c r="J956">
        <v>10404</v>
      </c>
      <c r="K956">
        <v>3</v>
      </c>
      <c r="L956">
        <v>2</v>
      </c>
    </row>
    <row r="957" spans="1:12" x14ac:dyDescent="0.2">
      <c r="A957" s="3">
        <v>11</v>
      </c>
      <c r="B957" s="3">
        <v>10</v>
      </c>
      <c r="C957" s="3">
        <v>1</v>
      </c>
      <c r="D957">
        <v>1</v>
      </c>
      <c r="E957">
        <v>107</v>
      </c>
      <c r="F957">
        <v>105</v>
      </c>
      <c r="G957">
        <v>2</v>
      </c>
      <c r="H957">
        <v>6</v>
      </c>
      <c r="I957">
        <v>102</v>
      </c>
      <c r="J957">
        <v>10201</v>
      </c>
      <c r="K957">
        <v>2</v>
      </c>
      <c r="L957">
        <v>1</v>
      </c>
    </row>
    <row r="958" spans="1:12" x14ac:dyDescent="0.2">
      <c r="A958" s="3">
        <v>11</v>
      </c>
      <c r="B958" s="3">
        <v>10</v>
      </c>
      <c r="C958" s="3">
        <v>2</v>
      </c>
      <c r="D958">
        <v>2</v>
      </c>
      <c r="E958">
        <v>204</v>
      </c>
      <c r="F958">
        <v>201</v>
      </c>
      <c r="G958">
        <v>0</v>
      </c>
      <c r="H958">
        <v>2</v>
      </c>
      <c r="I958">
        <v>205</v>
      </c>
      <c r="J958">
        <v>20503</v>
      </c>
      <c r="K958">
        <v>3</v>
      </c>
      <c r="L958">
        <v>2</v>
      </c>
    </row>
    <row r="959" spans="1:12" x14ac:dyDescent="0.2">
      <c r="A959" s="3">
        <v>11</v>
      </c>
      <c r="B959" s="3">
        <v>10</v>
      </c>
      <c r="C959" s="3">
        <v>3</v>
      </c>
      <c r="D959">
        <v>1</v>
      </c>
      <c r="E959">
        <v>106</v>
      </c>
      <c r="F959">
        <v>102</v>
      </c>
      <c r="G959">
        <v>3</v>
      </c>
      <c r="H959">
        <v>6</v>
      </c>
      <c r="I959">
        <v>104</v>
      </c>
      <c r="J959">
        <v>10404</v>
      </c>
      <c r="K959">
        <v>1</v>
      </c>
      <c r="L959">
        <v>1</v>
      </c>
    </row>
    <row r="960" spans="1:12" x14ac:dyDescent="0.2">
      <c r="A960" s="3">
        <v>11</v>
      </c>
      <c r="B960" s="3">
        <v>10</v>
      </c>
      <c r="C960" s="3">
        <v>4</v>
      </c>
      <c r="D960">
        <v>2</v>
      </c>
      <c r="E960">
        <v>203</v>
      </c>
      <c r="F960">
        <v>202</v>
      </c>
      <c r="G960">
        <v>0</v>
      </c>
      <c r="H960">
        <v>2</v>
      </c>
      <c r="I960">
        <v>203</v>
      </c>
      <c r="J960">
        <v>20305</v>
      </c>
      <c r="K960">
        <v>1</v>
      </c>
      <c r="L960">
        <v>2</v>
      </c>
    </row>
    <row r="961" spans="1:12" x14ac:dyDescent="0.2">
      <c r="A961" s="3">
        <v>11</v>
      </c>
      <c r="B961" s="3">
        <v>10</v>
      </c>
      <c r="C961" s="3">
        <v>5</v>
      </c>
      <c r="D961">
        <v>1</v>
      </c>
      <c r="E961">
        <v>108</v>
      </c>
      <c r="F961">
        <v>103</v>
      </c>
      <c r="G961">
        <v>6</v>
      </c>
      <c r="H961">
        <v>6</v>
      </c>
      <c r="I961">
        <v>103</v>
      </c>
      <c r="J961">
        <v>10302</v>
      </c>
      <c r="K961">
        <v>3</v>
      </c>
      <c r="L961">
        <v>2</v>
      </c>
    </row>
    <row r="962" spans="1:12" x14ac:dyDescent="0.2">
      <c r="A962" s="3">
        <v>11</v>
      </c>
      <c r="B962" s="3">
        <v>10</v>
      </c>
      <c r="C962" s="3">
        <v>6</v>
      </c>
      <c r="D962">
        <v>2</v>
      </c>
      <c r="E962">
        <v>208</v>
      </c>
      <c r="F962">
        <v>204</v>
      </c>
      <c r="G962">
        <v>0</v>
      </c>
      <c r="H962">
        <v>4</v>
      </c>
      <c r="I962">
        <v>204</v>
      </c>
      <c r="J962">
        <v>20405</v>
      </c>
      <c r="K962">
        <v>2</v>
      </c>
      <c r="L962">
        <v>1</v>
      </c>
    </row>
    <row r="963" spans="1:12" x14ac:dyDescent="0.2">
      <c r="A963" s="3">
        <v>11</v>
      </c>
      <c r="B963" s="3">
        <v>11</v>
      </c>
      <c r="C963" s="3">
        <v>1</v>
      </c>
      <c r="D963">
        <v>1</v>
      </c>
      <c r="E963">
        <v>112</v>
      </c>
      <c r="F963">
        <v>102</v>
      </c>
      <c r="G963">
        <v>6</v>
      </c>
      <c r="H963">
        <v>6</v>
      </c>
      <c r="I963">
        <v>103</v>
      </c>
      <c r="J963">
        <v>10305</v>
      </c>
      <c r="K963">
        <v>1</v>
      </c>
      <c r="L963">
        <v>1</v>
      </c>
    </row>
    <row r="964" spans="1:12" x14ac:dyDescent="0.2">
      <c r="A964" s="3">
        <v>11</v>
      </c>
      <c r="B964" s="3">
        <v>11</v>
      </c>
      <c r="C964" s="3">
        <v>2</v>
      </c>
      <c r="D964">
        <v>2</v>
      </c>
      <c r="E964">
        <v>201</v>
      </c>
      <c r="F964">
        <v>204</v>
      </c>
      <c r="G964">
        <v>0</v>
      </c>
      <c r="H964">
        <v>1</v>
      </c>
      <c r="I964">
        <v>203</v>
      </c>
      <c r="J964">
        <v>20303</v>
      </c>
      <c r="K964">
        <v>3</v>
      </c>
      <c r="L964">
        <v>2</v>
      </c>
    </row>
    <row r="965" spans="1:12" x14ac:dyDescent="0.2">
      <c r="A965" s="3">
        <v>11</v>
      </c>
      <c r="B965" s="3">
        <v>11</v>
      </c>
      <c r="C965" s="3">
        <v>3</v>
      </c>
      <c r="D965">
        <v>1</v>
      </c>
      <c r="E965">
        <v>111</v>
      </c>
      <c r="F965">
        <v>103</v>
      </c>
      <c r="G965">
        <v>1</v>
      </c>
      <c r="H965">
        <v>6</v>
      </c>
      <c r="I965">
        <v>102</v>
      </c>
      <c r="J965">
        <v>10201</v>
      </c>
      <c r="K965">
        <v>1</v>
      </c>
      <c r="L965">
        <v>1</v>
      </c>
    </row>
    <row r="966" spans="1:12" x14ac:dyDescent="0.2">
      <c r="A966" s="3">
        <v>11</v>
      </c>
      <c r="B966" s="3">
        <v>11</v>
      </c>
      <c r="C966" s="3">
        <v>4</v>
      </c>
      <c r="D966">
        <v>1</v>
      </c>
      <c r="E966">
        <v>109</v>
      </c>
      <c r="F966">
        <v>101</v>
      </c>
      <c r="G966">
        <v>3</v>
      </c>
      <c r="H966">
        <v>6</v>
      </c>
      <c r="I966">
        <v>101</v>
      </c>
      <c r="J966">
        <v>10103</v>
      </c>
      <c r="K966">
        <v>3</v>
      </c>
      <c r="L966">
        <v>1</v>
      </c>
    </row>
    <row r="967" spans="1:12" x14ac:dyDescent="0.2">
      <c r="A967" s="3">
        <v>11</v>
      </c>
      <c r="B967" s="3">
        <v>11</v>
      </c>
      <c r="C967" s="3">
        <v>5</v>
      </c>
      <c r="D967">
        <v>2</v>
      </c>
      <c r="E967">
        <v>204</v>
      </c>
      <c r="F967">
        <v>201</v>
      </c>
      <c r="G967">
        <v>0</v>
      </c>
      <c r="H967">
        <v>3</v>
      </c>
      <c r="I967">
        <v>206</v>
      </c>
      <c r="J967">
        <v>20602</v>
      </c>
      <c r="K967">
        <v>2</v>
      </c>
      <c r="L967">
        <v>2</v>
      </c>
    </row>
    <row r="968" spans="1:12" x14ac:dyDescent="0.2">
      <c r="A968" s="3">
        <v>11</v>
      </c>
      <c r="B968" s="3">
        <v>11</v>
      </c>
      <c r="C968" s="3">
        <v>6</v>
      </c>
      <c r="D968">
        <v>2</v>
      </c>
      <c r="E968">
        <v>205</v>
      </c>
      <c r="F968">
        <v>204</v>
      </c>
      <c r="G968">
        <v>0</v>
      </c>
      <c r="H968">
        <v>1</v>
      </c>
      <c r="I968">
        <v>202</v>
      </c>
      <c r="J968">
        <v>20202</v>
      </c>
      <c r="K968">
        <v>2</v>
      </c>
      <c r="L968">
        <v>1</v>
      </c>
    </row>
    <row r="969" spans="1:12" x14ac:dyDescent="0.2">
      <c r="A969" s="3">
        <v>11</v>
      </c>
      <c r="B969" s="3">
        <v>12</v>
      </c>
      <c r="C969" s="3">
        <v>1</v>
      </c>
      <c r="D969">
        <v>1</v>
      </c>
      <c r="E969">
        <v>109</v>
      </c>
      <c r="F969">
        <v>104</v>
      </c>
      <c r="G969">
        <v>3</v>
      </c>
      <c r="H969">
        <v>6</v>
      </c>
      <c r="I969">
        <v>102</v>
      </c>
      <c r="J969">
        <v>10203</v>
      </c>
      <c r="K969">
        <v>1</v>
      </c>
      <c r="L969">
        <v>1</v>
      </c>
    </row>
    <row r="970" spans="1:12" x14ac:dyDescent="0.2">
      <c r="A970" s="3">
        <v>11</v>
      </c>
      <c r="B970" s="3">
        <v>12</v>
      </c>
      <c r="C970" s="3">
        <v>2</v>
      </c>
      <c r="D970">
        <v>1</v>
      </c>
      <c r="E970">
        <v>111</v>
      </c>
      <c r="F970">
        <v>105</v>
      </c>
      <c r="G970">
        <v>2</v>
      </c>
      <c r="H970">
        <v>6</v>
      </c>
      <c r="I970">
        <v>101</v>
      </c>
      <c r="J970">
        <v>10101</v>
      </c>
      <c r="K970">
        <v>1</v>
      </c>
      <c r="L970">
        <v>2</v>
      </c>
    </row>
    <row r="971" spans="1:12" x14ac:dyDescent="0.2">
      <c r="A971" s="3">
        <v>11</v>
      </c>
      <c r="B971" s="3">
        <v>12</v>
      </c>
      <c r="C971" s="3">
        <v>3</v>
      </c>
      <c r="D971">
        <v>2</v>
      </c>
      <c r="E971">
        <v>212</v>
      </c>
      <c r="F971">
        <v>203</v>
      </c>
      <c r="G971">
        <v>0</v>
      </c>
      <c r="H971">
        <v>5</v>
      </c>
      <c r="I971">
        <v>201</v>
      </c>
      <c r="J971">
        <v>20102</v>
      </c>
      <c r="K971">
        <v>2</v>
      </c>
      <c r="L971">
        <v>2</v>
      </c>
    </row>
    <row r="972" spans="1:12" x14ac:dyDescent="0.2">
      <c r="A972" s="3">
        <v>11</v>
      </c>
      <c r="B972" s="3">
        <v>12</v>
      </c>
      <c r="C972" s="3">
        <v>4</v>
      </c>
      <c r="D972">
        <v>2</v>
      </c>
      <c r="E972">
        <v>202</v>
      </c>
      <c r="F972">
        <v>202</v>
      </c>
      <c r="G972">
        <v>0</v>
      </c>
      <c r="H972">
        <v>5</v>
      </c>
      <c r="I972">
        <v>205</v>
      </c>
      <c r="J972">
        <v>20504</v>
      </c>
      <c r="K972">
        <v>3</v>
      </c>
      <c r="L972">
        <v>2</v>
      </c>
    </row>
    <row r="973" spans="1:12" x14ac:dyDescent="0.2">
      <c r="A973" s="3">
        <v>11</v>
      </c>
      <c r="B973" s="3">
        <v>12</v>
      </c>
      <c r="C973" s="3">
        <v>5</v>
      </c>
      <c r="D973">
        <v>1</v>
      </c>
      <c r="E973">
        <v>103</v>
      </c>
      <c r="F973">
        <v>101</v>
      </c>
      <c r="G973">
        <v>5</v>
      </c>
      <c r="H973">
        <v>6</v>
      </c>
      <c r="I973">
        <v>104</v>
      </c>
      <c r="J973">
        <v>10405</v>
      </c>
      <c r="K973">
        <v>2</v>
      </c>
      <c r="L973">
        <v>1</v>
      </c>
    </row>
    <row r="974" spans="1:12" x14ac:dyDescent="0.2">
      <c r="A974" s="3">
        <v>11</v>
      </c>
      <c r="B974" s="3">
        <v>12</v>
      </c>
      <c r="C974" s="3">
        <v>6</v>
      </c>
      <c r="D974">
        <v>2</v>
      </c>
      <c r="E974">
        <v>205</v>
      </c>
      <c r="F974">
        <v>201</v>
      </c>
      <c r="G974">
        <v>0</v>
      </c>
      <c r="H974">
        <v>2</v>
      </c>
      <c r="I974">
        <v>204</v>
      </c>
      <c r="J974">
        <v>20401</v>
      </c>
      <c r="K974">
        <v>2</v>
      </c>
      <c r="L974">
        <v>1</v>
      </c>
    </row>
    <row r="975" spans="1:12" x14ac:dyDescent="0.2">
      <c r="A975" s="3">
        <v>11</v>
      </c>
      <c r="B975" s="3">
        <v>13</v>
      </c>
      <c r="C975" s="3">
        <v>1</v>
      </c>
      <c r="D975">
        <v>2</v>
      </c>
      <c r="E975">
        <v>207</v>
      </c>
      <c r="F975">
        <v>203</v>
      </c>
      <c r="G975">
        <v>0</v>
      </c>
      <c r="H975">
        <v>4</v>
      </c>
      <c r="I975">
        <v>201</v>
      </c>
      <c r="J975">
        <v>20101</v>
      </c>
      <c r="K975">
        <v>3</v>
      </c>
      <c r="L975">
        <v>2</v>
      </c>
    </row>
    <row r="976" spans="1:12" x14ac:dyDescent="0.2">
      <c r="A976" s="3">
        <v>11</v>
      </c>
      <c r="B976" s="3">
        <v>13</v>
      </c>
      <c r="C976" s="3">
        <v>2</v>
      </c>
      <c r="D976">
        <v>1</v>
      </c>
      <c r="E976">
        <v>110</v>
      </c>
      <c r="F976">
        <v>104</v>
      </c>
      <c r="G976">
        <v>4</v>
      </c>
      <c r="H976">
        <v>6</v>
      </c>
      <c r="I976">
        <v>105</v>
      </c>
      <c r="J976">
        <v>10503</v>
      </c>
      <c r="K976">
        <v>1</v>
      </c>
      <c r="L976">
        <v>1</v>
      </c>
    </row>
    <row r="977" spans="1:12" x14ac:dyDescent="0.2">
      <c r="A977" s="3">
        <v>11</v>
      </c>
      <c r="B977" s="3">
        <v>13</v>
      </c>
      <c r="C977" s="3">
        <v>3</v>
      </c>
      <c r="D977">
        <v>2</v>
      </c>
      <c r="E977">
        <v>203</v>
      </c>
      <c r="F977">
        <v>201</v>
      </c>
      <c r="G977">
        <v>0</v>
      </c>
      <c r="H977">
        <v>3</v>
      </c>
      <c r="I977">
        <v>207</v>
      </c>
      <c r="J977">
        <v>20703</v>
      </c>
      <c r="K977">
        <v>1</v>
      </c>
      <c r="L977">
        <v>2</v>
      </c>
    </row>
    <row r="978" spans="1:12" x14ac:dyDescent="0.2">
      <c r="A978" s="3">
        <v>11</v>
      </c>
      <c r="B978" s="3">
        <v>13</v>
      </c>
      <c r="C978" s="3">
        <v>4</v>
      </c>
      <c r="D978">
        <v>1</v>
      </c>
      <c r="E978">
        <v>104</v>
      </c>
      <c r="F978">
        <v>103</v>
      </c>
      <c r="G978">
        <v>2</v>
      </c>
      <c r="H978">
        <v>6</v>
      </c>
      <c r="I978">
        <v>101</v>
      </c>
      <c r="J978">
        <v>10105</v>
      </c>
      <c r="K978">
        <v>2</v>
      </c>
      <c r="L978">
        <v>1</v>
      </c>
    </row>
    <row r="979" spans="1:12" x14ac:dyDescent="0.2">
      <c r="A979" s="3">
        <v>11</v>
      </c>
      <c r="B979" s="3">
        <v>13</v>
      </c>
      <c r="C979" s="3">
        <v>5</v>
      </c>
      <c r="D979">
        <v>1</v>
      </c>
      <c r="E979">
        <v>108</v>
      </c>
      <c r="F979">
        <v>101</v>
      </c>
      <c r="G979">
        <v>1</v>
      </c>
      <c r="H979">
        <v>6</v>
      </c>
      <c r="I979">
        <v>105</v>
      </c>
      <c r="J979">
        <v>10501</v>
      </c>
      <c r="K979">
        <v>2</v>
      </c>
      <c r="L979">
        <v>2</v>
      </c>
    </row>
    <row r="980" spans="1:12" x14ac:dyDescent="0.2">
      <c r="A980" s="3">
        <v>11</v>
      </c>
      <c r="B980" s="3">
        <v>13</v>
      </c>
      <c r="C980" s="3">
        <v>6</v>
      </c>
      <c r="D980">
        <v>2</v>
      </c>
      <c r="E980">
        <v>206</v>
      </c>
      <c r="F980">
        <v>204</v>
      </c>
      <c r="G980">
        <v>0</v>
      </c>
      <c r="H980">
        <v>1</v>
      </c>
      <c r="I980">
        <v>203</v>
      </c>
      <c r="J980">
        <v>20305</v>
      </c>
      <c r="K980">
        <v>3</v>
      </c>
      <c r="L980">
        <v>1</v>
      </c>
    </row>
    <row r="981" spans="1:12" x14ac:dyDescent="0.2">
      <c r="A981" s="3">
        <v>11</v>
      </c>
      <c r="B981" s="3">
        <v>14</v>
      </c>
      <c r="C981" s="3">
        <v>1</v>
      </c>
      <c r="D981">
        <v>1</v>
      </c>
      <c r="E981">
        <v>105</v>
      </c>
      <c r="F981">
        <v>101</v>
      </c>
      <c r="G981">
        <v>4</v>
      </c>
      <c r="H981">
        <v>6</v>
      </c>
      <c r="I981">
        <v>102</v>
      </c>
      <c r="J981">
        <v>10202</v>
      </c>
      <c r="K981">
        <v>2</v>
      </c>
      <c r="L981">
        <v>2</v>
      </c>
    </row>
    <row r="982" spans="1:12" x14ac:dyDescent="0.2">
      <c r="A982" s="3">
        <v>11</v>
      </c>
      <c r="B982" s="3">
        <v>14</v>
      </c>
      <c r="C982" s="3">
        <v>2</v>
      </c>
      <c r="D982">
        <v>1</v>
      </c>
      <c r="E982">
        <v>109</v>
      </c>
      <c r="F982">
        <v>102</v>
      </c>
      <c r="G982">
        <v>1</v>
      </c>
      <c r="H982">
        <v>6</v>
      </c>
      <c r="I982">
        <v>103</v>
      </c>
      <c r="J982">
        <v>10303</v>
      </c>
      <c r="K982">
        <v>1</v>
      </c>
      <c r="L982">
        <v>2</v>
      </c>
    </row>
    <row r="983" spans="1:12" x14ac:dyDescent="0.2">
      <c r="A983" s="3">
        <v>11</v>
      </c>
      <c r="B983" s="3">
        <v>14</v>
      </c>
      <c r="C983" s="3">
        <v>3</v>
      </c>
      <c r="D983">
        <v>2</v>
      </c>
      <c r="E983">
        <v>209</v>
      </c>
      <c r="F983">
        <v>204</v>
      </c>
      <c r="G983">
        <v>0</v>
      </c>
      <c r="H983">
        <v>1</v>
      </c>
      <c r="I983">
        <v>206</v>
      </c>
      <c r="J983">
        <v>20602</v>
      </c>
      <c r="K983">
        <v>3</v>
      </c>
      <c r="L983">
        <v>1</v>
      </c>
    </row>
    <row r="984" spans="1:12" x14ac:dyDescent="0.2">
      <c r="A984" s="3">
        <v>11</v>
      </c>
      <c r="B984" s="3">
        <v>14</v>
      </c>
      <c r="C984" s="3">
        <v>4</v>
      </c>
      <c r="D984">
        <v>2</v>
      </c>
      <c r="E984">
        <v>201</v>
      </c>
      <c r="F984">
        <v>202</v>
      </c>
      <c r="G984">
        <v>0</v>
      </c>
      <c r="H984">
        <v>3</v>
      </c>
      <c r="I984">
        <v>207</v>
      </c>
      <c r="J984">
        <v>20701</v>
      </c>
      <c r="K984">
        <v>1</v>
      </c>
      <c r="L984">
        <v>1</v>
      </c>
    </row>
    <row r="985" spans="1:12" x14ac:dyDescent="0.2">
      <c r="A985" s="3">
        <v>11</v>
      </c>
      <c r="B985" s="3">
        <v>14</v>
      </c>
      <c r="C985" s="3">
        <v>5</v>
      </c>
      <c r="D985">
        <v>1</v>
      </c>
      <c r="E985">
        <v>113</v>
      </c>
      <c r="F985">
        <v>102</v>
      </c>
      <c r="G985">
        <v>5</v>
      </c>
      <c r="H985">
        <v>6</v>
      </c>
      <c r="I985">
        <v>104</v>
      </c>
      <c r="J985">
        <v>10404</v>
      </c>
      <c r="K985">
        <v>3</v>
      </c>
      <c r="L985">
        <v>2</v>
      </c>
    </row>
    <row r="986" spans="1:12" x14ac:dyDescent="0.2">
      <c r="A986" s="3">
        <v>11</v>
      </c>
      <c r="B986" s="3">
        <v>14</v>
      </c>
      <c r="C986" s="3">
        <v>6</v>
      </c>
      <c r="D986">
        <v>2</v>
      </c>
      <c r="E986">
        <v>202</v>
      </c>
      <c r="F986">
        <v>201</v>
      </c>
      <c r="G986">
        <v>0</v>
      </c>
      <c r="H986">
        <v>2</v>
      </c>
      <c r="I986">
        <v>202</v>
      </c>
      <c r="J986">
        <v>20205</v>
      </c>
      <c r="K986">
        <v>2</v>
      </c>
      <c r="L986">
        <v>1</v>
      </c>
    </row>
    <row r="987" spans="1:12" x14ac:dyDescent="0.2">
      <c r="A987" s="3">
        <v>11</v>
      </c>
      <c r="B987" s="3">
        <v>15</v>
      </c>
      <c r="C987" s="3">
        <v>1</v>
      </c>
      <c r="D987">
        <v>2</v>
      </c>
      <c r="E987">
        <v>204</v>
      </c>
      <c r="F987">
        <v>202</v>
      </c>
      <c r="G987">
        <v>0</v>
      </c>
      <c r="H987">
        <v>3</v>
      </c>
      <c r="I987">
        <v>205</v>
      </c>
      <c r="J987">
        <v>20503</v>
      </c>
      <c r="K987">
        <v>1</v>
      </c>
      <c r="L987">
        <v>1</v>
      </c>
    </row>
    <row r="988" spans="1:12" x14ac:dyDescent="0.2">
      <c r="A988" s="3">
        <v>11</v>
      </c>
      <c r="B988" s="3">
        <v>15</v>
      </c>
      <c r="C988" s="3">
        <v>2</v>
      </c>
      <c r="D988">
        <v>1</v>
      </c>
      <c r="E988">
        <v>101</v>
      </c>
      <c r="F988">
        <v>104</v>
      </c>
      <c r="G988">
        <v>6</v>
      </c>
      <c r="H988">
        <v>6</v>
      </c>
      <c r="I988">
        <v>104</v>
      </c>
      <c r="J988">
        <v>10404</v>
      </c>
      <c r="K988">
        <v>2</v>
      </c>
      <c r="L988">
        <v>1</v>
      </c>
    </row>
    <row r="989" spans="1:12" x14ac:dyDescent="0.2">
      <c r="A989" s="3">
        <v>11</v>
      </c>
      <c r="B989" s="3">
        <v>15</v>
      </c>
      <c r="C989" s="3">
        <v>3</v>
      </c>
      <c r="D989">
        <v>1</v>
      </c>
      <c r="E989">
        <v>102</v>
      </c>
      <c r="F989">
        <v>105</v>
      </c>
      <c r="G989">
        <v>6</v>
      </c>
      <c r="H989">
        <v>6</v>
      </c>
      <c r="I989">
        <v>103</v>
      </c>
      <c r="J989">
        <v>10301</v>
      </c>
      <c r="K989">
        <v>3</v>
      </c>
      <c r="L989">
        <v>2</v>
      </c>
    </row>
    <row r="990" spans="1:12" x14ac:dyDescent="0.2">
      <c r="A990" s="3">
        <v>11</v>
      </c>
      <c r="B990" s="3">
        <v>15</v>
      </c>
      <c r="C990" s="3">
        <v>4</v>
      </c>
      <c r="D990">
        <v>2</v>
      </c>
      <c r="E990">
        <v>211</v>
      </c>
      <c r="F990">
        <v>204</v>
      </c>
      <c r="G990">
        <v>0</v>
      </c>
      <c r="H990">
        <v>5</v>
      </c>
      <c r="I990">
        <v>206</v>
      </c>
      <c r="J990">
        <v>20604</v>
      </c>
      <c r="K990">
        <v>1</v>
      </c>
      <c r="L990">
        <v>2</v>
      </c>
    </row>
    <row r="991" spans="1:12" x14ac:dyDescent="0.2">
      <c r="A991" s="3">
        <v>11</v>
      </c>
      <c r="B991" s="3">
        <v>15</v>
      </c>
      <c r="C991" s="3">
        <v>5</v>
      </c>
      <c r="D991">
        <v>1</v>
      </c>
      <c r="E991">
        <v>112</v>
      </c>
      <c r="F991">
        <v>105</v>
      </c>
      <c r="G991">
        <v>5</v>
      </c>
      <c r="H991">
        <v>6</v>
      </c>
      <c r="I991">
        <v>105</v>
      </c>
      <c r="J991">
        <v>10505</v>
      </c>
      <c r="K991">
        <v>3</v>
      </c>
      <c r="L991">
        <v>1</v>
      </c>
    </row>
    <row r="992" spans="1:12" x14ac:dyDescent="0.2">
      <c r="A992" s="3">
        <v>11</v>
      </c>
      <c r="B992" s="3">
        <v>15</v>
      </c>
      <c r="C992" s="3">
        <v>6</v>
      </c>
      <c r="D992">
        <v>2</v>
      </c>
      <c r="E992">
        <v>206</v>
      </c>
      <c r="F992">
        <v>202</v>
      </c>
      <c r="G992">
        <v>0</v>
      </c>
      <c r="H992">
        <v>1</v>
      </c>
      <c r="I992">
        <v>201</v>
      </c>
      <c r="J992">
        <v>20102</v>
      </c>
      <c r="K992">
        <v>2</v>
      </c>
      <c r="L992">
        <v>2</v>
      </c>
    </row>
    <row r="993" spans="1:12" x14ac:dyDescent="0.2">
      <c r="A993" s="3">
        <v>12</v>
      </c>
      <c r="B993" s="3">
        <v>1</v>
      </c>
      <c r="C993" s="3">
        <v>1</v>
      </c>
      <c r="D993">
        <v>1</v>
      </c>
      <c r="E993">
        <v>113</v>
      </c>
      <c r="F993">
        <v>103</v>
      </c>
      <c r="G993">
        <v>1</v>
      </c>
      <c r="H993">
        <v>6</v>
      </c>
      <c r="I993">
        <v>103</v>
      </c>
      <c r="J993">
        <v>10302</v>
      </c>
      <c r="K993">
        <v>3</v>
      </c>
      <c r="L993">
        <v>1</v>
      </c>
    </row>
    <row r="994" spans="1:12" x14ac:dyDescent="0.2">
      <c r="A994" s="3">
        <v>12</v>
      </c>
      <c r="B994" s="3">
        <v>1</v>
      </c>
      <c r="C994" s="3">
        <v>2</v>
      </c>
      <c r="D994">
        <v>2</v>
      </c>
      <c r="E994">
        <v>212</v>
      </c>
      <c r="F994">
        <v>203</v>
      </c>
      <c r="G994">
        <v>0</v>
      </c>
      <c r="H994">
        <v>4</v>
      </c>
      <c r="I994">
        <v>202</v>
      </c>
      <c r="J994">
        <v>20204</v>
      </c>
      <c r="K994">
        <v>2</v>
      </c>
      <c r="L994">
        <v>2</v>
      </c>
    </row>
    <row r="995" spans="1:12" x14ac:dyDescent="0.2">
      <c r="A995" s="3">
        <v>12</v>
      </c>
      <c r="B995" s="3">
        <v>1</v>
      </c>
      <c r="C995" s="3">
        <v>3</v>
      </c>
      <c r="D995">
        <v>2</v>
      </c>
      <c r="E995">
        <v>209</v>
      </c>
      <c r="F995">
        <v>203</v>
      </c>
      <c r="G995">
        <v>0</v>
      </c>
      <c r="H995">
        <v>4</v>
      </c>
      <c r="I995">
        <v>204</v>
      </c>
      <c r="J995">
        <v>20405</v>
      </c>
      <c r="K995">
        <v>1</v>
      </c>
      <c r="L995">
        <v>2</v>
      </c>
    </row>
    <row r="996" spans="1:12" x14ac:dyDescent="0.2">
      <c r="A996" s="3">
        <v>12</v>
      </c>
      <c r="B996" s="3">
        <v>1</v>
      </c>
      <c r="C996" s="3">
        <v>4</v>
      </c>
      <c r="D996">
        <v>2</v>
      </c>
      <c r="E996">
        <v>210</v>
      </c>
      <c r="F996">
        <v>201</v>
      </c>
      <c r="G996">
        <v>0</v>
      </c>
      <c r="H996">
        <v>3</v>
      </c>
      <c r="I996">
        <v>204</v>
      </c>
      <c r="J996">
        <v>20402</v>
      </c>
      <c r="K996">
        <v>3</v>
      </c>
      <c r="L996">
        <v>1</v>
      </c>
    </row>
    <row r="997" spans="1:12" x14ac:dyDescent="0.2">
      <c r="A997" s="3">
        <v>12</v>
      </c>
      <c r="B997" s="3">
        <v>1</v>
      </c>
      <c r="C997" s="3">
        <v>5</v>
      </c>
      <c r="D997">
        <v>1</v>
      </c>
      <c r="E997">
        <v>111</v>
      </c>
      <c r="F997">
        <v>102</v>
      </c>
      <c r="G997">
        <v>2</v>
      </c>
      <c r="H997">
        <v>6</v>
      </c>
      <c r="I997">
        <v>101</v>
      </c>
      <c r="J997">
        <v>10103</v>
      </c>
      <c r="K997">
        <v>2</v>
      </c>
      <c r="L997">
        <v>1</v>
      </c>
    </row>
    <row r="998" spans="1:12" x14ac:dyDescent="0.2">
      <c r="A998" s="3">
        <v>12</v>
      </c>
      <c r="B998" s="3">
        <v>1</v>
      </c>
      <c r="C998" s="3">
        <v>6</v>
      </c>
      <c r="D998">
        <v>1</v>
      </c>
      <c r="E998">
        <v>102</v>
      </c>
      <c r="F998">
        <v>104</v>
      </c>
      <c r="G998">
        <v>6</v>
      </c>
      <c r="H998">
        <v>6</v>
      </c>
      <c r="I998">
        <v>102</v>
      </c>
      <c r="J998">
        <v>10205</v>
      </c>
      <c r="K998">
        <v>1</v>
      </c>
      <c r="L998">
        <v>2</v>
      </c>
    </row>
    <row r="999" spans="1:12" x14ac:dyDescent="0.2">
      <c r="A999" s="3">
        <v>12</v>
      </c>
      <c r="B999" s="3">
        <v>2</v>
      </c>
      <c r="C999" s="3">
        <v>1</v>
      </c>
      <c r="D999">
        <v>2</v>
      </c>
      <c r="E999">
        <v>207</v>
      </c>
      <c r="F999">
        <v>202</v>
      </c>
      <c r="G999">
        <v>0</v>
      </c>
      <c r="H999">
        <v>1</v>
      </c>
      <c r="I999">
        <v>205</v>
      </c>
      <c r="J999">
        <v>20503</v>
      </c>
      <c r="K999">
        <v>1</v>
      </c>
      <c r="L999">
        <v>1</v>
      </c>
    </row>
    <row r="1000" spans="1:12" x14ac:dyDescent="0.2">
      <c r="A1000" s="3">
        <v>12</v>
      </c>
      <c r="B1000" s="3">
        <v>2</v>
      </c>
      <c r="C1000" s="3">
        <v>2</v>
      </c>
      <c r="D1000">
        <v>2</v>
      </c>
      <c r="E1000">
        <v>203</v>
      </c>
      <c r="F1000">
        <v>204</v>
      </c>
      <c r="G1000">
        <v>0</v>
      </c>
      <c r="H1000">
        <v>2</v>
      </c>
      <c r="I1000">
        <v>203</v>
      </c>
      <c r="J1000">
        <v>20304</v>
      </c>
      <c r="K1000">
        <v>3</v>
      </c>
      <c r="L1000">
        <v>1</v>
      </c>
    </row>
    <row r="1001" spans="1:12" x14ac:dyDescent="0.2">
      <c r="A1001" s="3">
        <v>12</v>
      </c>
      <c r="B1001" s="3">
        <v>2</v>
      </c>
      <c r="C1001" s="3">
        <v>3</v>
      </c>
      <c r="D1001">
        <v>2</v>
      </c>
      <c r="E1001">
        <v>201</v>
      </c>
      <c r="F1001">
        <v>204</v>
      </c>
      <c r="G1001">
        <v>0</v>
      </c>
      <c r="H1001">
        <v>5</v>
      </c>
      <c r="I1001">
        <v>206</v>
      </c>
      <c r="J1001">
        <v>20601</v>
      </c>
      <c r="K1001">
        <v>2</v>
      </c>
      <c r="L1001">
        <v>2</v>
      </c>
    </row>
    <row r="1002" spans="1:12" x14ac:dyDescent="0.2">
      <c r="A1002" s="3">
        <v>12</v>
      </c>
      <c r="B1002" s="3">
        <v>2</v>
      </c>
      <c r="C1002" s="3">
        <v>4</v>
      </c>
      <c r="D1002">
        <v>1</v>
      </c>
      <c r="E1002">
        <v>112</v>
      </c>
      <c r="F1002">
        <v>105</v>
      </c>
      <c r="G1002">
        <v>4</v>
      </c>
      <c r="H1002">
        <v>6</v>
      </c>
      <c r="I1002">
        <v>104</v>
      </c>
      <c r="J1002">
        <v>10404</v>
      </c>
      <c r="K1002">
        <v>2</v>
      </c>
      <c r="L1002">
        <v>2</v>
      </c>
    </row>
    <row r="1003" spans="1:12" x14ac:dyDescent="0.2">
      <c r="A1003" s="3">
        <v>12</v>
      </c>
      <c r="B1003" s="3">
        <v>2</v>
      </c>
      <c r="C1003" s="3">
        <v>5</v>
      </c>
      <c r="D1003">
        <v>1</v>
      </c>
      <c r="E1003">
        <v>108</v>
      </c>
      <c r="F1003">
        <v>101</v>
      </c>
      <c r="G1003">
        <v>3</v>
      </c>
      <c r="H1003">
        <v>6</v>
      </c>
      <c r="I1003">
        <v>101</v>
      </c>
      <c r="J1003">
        <v>10101</v>
      </c>
      <c r="K1003">
        <v>1</v>
      </c>
      <c r="L1003">
        <v>1</v>
      </c>
    </row>
    <row r="1004" spans="1:12" x14ac:dyDescent="0.2">
      <c r="A1004" s="3">
        <v>12</v>
      </c>
      <c r="B1004" s="3">
        <v>2</v>
      </c>
      <c r="C1004" s="3">
        <v>6</v>
      </c>
      <c r="D1004">
        <v>1</v>
      </c>
      <c r="E1004">
        <v>104</v>
      </c>
      <c r="F1004">
        <v>103</v>
      </c>
      <c r="G1004">
        <v>1</v>
      </c>
      <c r="H1004">
        <v>6</v>
      </c>
      <c r="I1004">
        <v>102</v>
      </c>
      <c r="J1004">
        <v>10202</v>
      </c>
      <c r="K1004">
        <v>3</v>
      </c>
      <c r="L1004">
        <v>2</v>
      </c>
    </row>
    <row r="1005" spans="1:12" x14ac:dyDescent="0.2">
      <c r="A1005" s="3">
        <v>12</v>
      </c>
      <c r="B1005" s="3">
        <v>3</v>
      </c>
      <c r="C1005" s="3">
        <v>1</v>
      </c>
      <c r="D1005">
        <v>1</v>
      </c>
      <c r="E1005">
        <v>105</v>
      </c>
      <c r="F1005">
        <v>102</v>
      </c>
      <c r="G1005">
        <v>5</v>
      </c>
      <c r="H1005">
        <v>6</v>
      </c>
      <c r="I1005">
        <v>103</v>
      </c>
      <c r="J1005">
        <v>10301</v>
      </c>
      <c r="K1005">
        <v>3</v>
      </c>
      <c r="L1005">
        <v>1</v>
      </c>
    </row>
    <row r="1006" spans="1:12" x14ac:dyDescent="0.2">
      <c r="A1006" s="3">
        <v>12</v>
      </c>
      <c r="B1006" s="3">
        <v>3</v>
      </c>
      <c r="C1006" s="3">
        <v>2</v>
      </c>
      <c r="D1006">
        <v>1</v>
      </c>
      <c r="E1006">
        <v>106</v>
      </c>
      <c r="F1006">
        <v>103</v>
      </c>
      <c r="G1006">
        <v>3</v>
      </c>
      <c r="H1006">
        <v>6</v>
      </c>
      <c r="I1006">
        <v>105</v>
      </c>
      <c r="J1006">
        <v>10502</v>
      </c>
      <c r="K1006">
        <v>3</v>
      </c>
      <c r="L1006">
        <v>2</v>
      </c>
    </row>
    <row r="1007" spans="1:12" x14ac:dyDescent="0.2">
      <c r="A1007" s="3">
        <v>12</v>
      </c>
      <c r="B1007" s="3">
        <v>3</v>
      </c>
      <c r="C1007" s="3">
        <v>3</v>
      </c>
      <c r="D1007">
        <v>2</v>
      </c>
      <c r="E1007">
        <v>212</v>
      </c>
      <c r="F1007">
        <v>204</v>
      </c>
      <c r="G1007">
        <v>0</v>
      </c>
      <c r="H1007">
        <v>1</v>
      </c>
      <c r="I1007">
        <v>207</v>
      </c>
      <c r="J1007">
        <v>20703</v>
      </c>
      <c r="K1007">
        <v>2</v>
      </c>
      <c r="L1007">
        <v>2</v>
      </c>
    </row>
    <row r="1008" spans="1:12" x14ac:dyDescent="0.2">
      <c r="A1008" s="3">
        <v>12</v>
      </c>
      <c r="B1008" s="3">
        <v>3</v>
      </c>
      <c r="C1008" s="3">
        <v>4</v>
      </c>
      <c r="D1008">
        <v>1</v>
      </c>
      <c r="E1008">
        <v>110</v>
      </c>
      <c r="F1008">
        <v>101</v>
      </c>
      <c r="G1008">
        <v>4</v>
      </c>
      <c r="H1008">
        <v>6</v>
      </c>
      <c r="I1008">
        <v>102</v>
      </c>
      <c r="J1008">
        <v>10203</v>
      </c>
      <c r="K1008">
        <v>1</v>
      </c>
      <c r="L1008">
        <v>1</v>
      </c>
    </row>
    <row r="1009" spans="1:12" x14ac:dyDescent="0.2">
      <c r="A1009" s="3">
        <v>12</v>
      </c>
      <c r="B1009" s="3">
        <v>3</v>
      </c>
      <c r="C1009" s="3">
        <v>5</v>
      </c>
      <c r="D1009">
        <v>2</v>
      </c>
      <c r="E1009">
        <v>208</v>
      </c>
      <c r="F1009">
        <v>203</v>
      </c>
      <c r="G1009">
        <v>0</v>
      </c>
      <c r="H1009">
        <v>5</v>
      </c>
      <c r="I1009">
        <v>201</v>
      </c>
      <c r="J1009">
        <v>20104</v>
      </c>
      <c r="K1009">
        <v>1</v>
      </c>
      <c r="L1009">
        <v>1</v>
      </c>
    </row>
    <row r="1010" spans="1:12" x14ac:dyDescent="0.2">
      <c r="A1010" s="3">
        <v>12</v>
      </c>
      <c r="B1010" s="3">
        <v>3</v>
      </c>
      <c r="C1010" s="3">
        <v>6</v>
      </c>
      <c r="D1010">
        <v>2</v>
      </c>
      <c r="E1010">
        <v>210</v>
      </c>
      <c r="F1010">
        <v>201</v>
      </c>
      <c r="G1010">
        <v>0</v>
      </c>
      <c r="H1010">
        <v>3</v>
      </c>
      <c r="I1010">
        <v>203</v>
      </c>
      <c r="J1010">
        <v>20301</v>
      </c>
      <c r="K1010">
        <v>2</v>
      </c>
      <c r="L1010">
        <v>2</v>
      </c>
    </row>
    <row r="1011" spans="1:12" x14ac:dyDescent="0.2">
      <c r="A1011" s="3">
        <v>12</v>
      </c>
      <c r="B1011" s="3">
        <v>4</v>
      </c>
      <c r="C1011" s="3">
        <v>1</v>
      </c>
      <c r="D1011">
        <v>1</v>
      </c>
      <c r="E1011">
        <v>114</v>
      </c>
      <c r="F1011">
        <v>105</v>
      </c>
      <c r="G1011">
        <v>1</v>
      </c>
      <c r="H1011">
        <v>6</v>
      </c>
      <c r="I1011">
        <v>102</v>
      </c>
      <c r="J1011">
        <v>10205</v>
      </c>
      <c r="K1011">
        <v>1</v>
      </c>
      <c r="L1011">
        <v>1</v>
      </c>
    </row>
    <row r="1012" spans="1:12" x14ac:dyDescent="0.2">
      <c r="A1012" s="3">
        <v>12</v>
      </c>
      <c r="B1012" s="3">
        <v>4</v>
      </c>
      <c r="C1012" s="3">
        <v>2</v>
      </c>
      <c r="D1012">
        <v>2</v>
      </c>
      <c r="E1012">
        <v>201</v>
      </c>
      <c r="F1012">
        <v>201</v>
      </c>
      <c r="G1012">
        <v>0</v>
      </c>
      <c r="H1012">
        <v>2</v>
      </c>
      <c r="I1012">
        <v>202</v>
      </c>
      <c r="J1012">
        <v>20202</v>
      </c>
      <c r="K1012">
        <v>1</v>
      </c>
      <c r="L1012">
        <v>2</v>
      </c>
    </row>
    <row r="1013" spans="1:12" x14ac:dyDescent="0.2">
      <c r="A1013" s="3">
        <v>12</v>
      </c>
      <c r="B1013" s="3">
        <v>4</v>
      </c>
      <c r="C1013" s="3">
        <v>3</v>
      </c>
      <c r="D1013">
        <v>1</v>
      </c>
      <c r="E1013">
        <v>108</v>
      </c>
      <c r="F1013">
        <v>104</v>
      </c>
      <c r="G1013">
        <v>5</v>
      </c>
      <c r="H1013">
        <v>6</v>
      </c>
      <c r="I1013">
        <v>101</v>
      </c>
      <c r="J1013">
        <v>10103</v>
      </c>
      <c r="K1013">
        <v>2</v>
      </c>
      <c r="L1013">
        <v>2</v>
      </c>
    </row>
    <row r="1014" spans="1:12" x14ac:dyDescent="0.2">
      <c r="A1014" s="3">
        <v>12</v>
      </c>
      <c r="B1014" s="3">
        <v>4</v>
      </c>
      <c r="C1014" s="3">
        <v>4</v>
      </c>
      <c r="D1014">
        <v>2</v>
      </c>
      <c r="E1014">
        <v>205</v>
      </c>
      <c r="F1014">
        <v>203</v>
      </c>
      <c r="G1014">
        <v>0</v>
      </c>
      <c r="H1014">
        <v>2</v>
      </c>
      <c r="I1014">
        <v>201</v>
      </c>
      <c r="J1014">
        <v>20105</v>
      </c>
      <c r="K1014">
        <v>2</v>
      </c>
      <c r="L1014">
        <v>1</v>
      </c>
    </row>
    <row r="1015" spans="1:12" x14ac:dyDescent="0.2">
      <c r="A1015" s="3">
        <v>12</v>
      </c>
      <c r="B1015" s="3">
        <v>4</v>
      </c>
      <c r="C1015" s="3">
        <v>5</v>
      </c>
      <c r="D1015">
        <v>1</v>
      </c>
      <c r="E1015">
        <v>107</v>
      </c>
      <c r="F1015">
        <v>104</v>
      </c>
      <c r="G1015">
        <v>2</v>
      </c>
      <c r="H1015">
        <v>6</v>
      </c>
      <c r="I1015">
        <v>105</v>
      </c>
      <c r="J1015">
        <v>10504</v>
      </c>
      <c r="K1015">
        <v>3</v>
      </c>
      <c r="L1015">
        <v>2</v>
      </c>
    </row>
    <row r="1016" spans="1:12" x14ac:dyDescent="0.2">
      <c r="A1016" s="3">
        <v>12</v>
      </c>
      <c r="B1016" s="3">
        <v>4</v>
      </c>
      <c r="C1016" s="3">
        <v>6</v>
      </c>
      <c r="D1016">
        <v>2</v>
      </c>
      <c r="E1016">
        <v>209</v>
      </c>
      <c r="F1016">
        <v>202</v>
      </c>
      <c r="G1016">
        <v>0</v>
      </c>
      <c r="H1016">
        <v>4</v>
      </c>
      <c r="I1016">
        <v>206</v>
      </c>
      <c r="J1016">
        <v>20605</v>
      </c>
      <c r="K1016">
        <v>3</v>
      </c>
      <c r="L1016">
        <v>1</v>
      </c>
    </row>
    <row r="1017" spans="1:12" x14ac:dyDescent="0.2">
      <c r="A1017" s="3">
        <v>12</v>
      </c>
      <c r="B1017" s="3">
        <v>5</v>
      </c>
      <c r="C1017" s="3">
        <v>1</v>
      </c>
      <c r="D1017">
        <v>2</v>
      </c>
      <c r="E1017">
        <v>206</v>
      </c>
      <c r="F1017">
        <v>201</v>
      </c>
      <c r="G1017">
        <v>0</v>
      </c>
      <c r="H1017">
        <v>4</v>
      </c>
      <c r="I1017">
        <v>207</v>
      </c>
      <c r="J1017">
        <v>20704</v>
      </c>
      <c r="K1017">
        <v>3</v>
      </c>
      <c r="L1017">
        <v>1</v>
      </c>
    </row>
    <row r="1018" spans="1:12" x14ac:dyDescent="0.2">
      <c r="A1018" s="3">
        <v>12</v>
      </c>
      <c r="B1018" s="3">
        <v>5</v>
      </c>
      <c r="C1018" s="3">
        <v>2</v>
      </c>
      <c r="D1018">
        <v>2</v>
      </c>
      <c r="E1018">
        <v>202</v>
      </c>
      <c r="F1018">
        <v>203</v>
      </c>
      <c r="G1018">
        <v>0</v>
      </c>
      <c r="H1018">
        <v>1</v>
      </c>
      <c r="I1018">
        <v>205</v>
      </c>
      <c r="J1018">
        <v>20501</v>
      </c>
      <c r="K1018">
        <v>3</v>
      </c>
      <c r="L1018">
        <v>1</v>
      </c>
    </row>
    <row r="1019" spans="1:12" x14ac:dyDescent="0.2">
      <c r="A1019" s="3">
        <v>12</v>
      </c>
      <c r="B1019" s="3">
        <v>5</v>
      </c>
      <c r="C1019" s="3">
        <v>3</v>
      </c>
      <c r="D1019">
        <v>1</v>
      </c>
      <c r="E1019">
        <v>101</v>
      </c>
      <c r="F1019">
        <v>102</v>
      </c>
      <c r="G1019">
        <v>2</v>
      </c>
      <c r="H1019">
        <v>6</v>
      </c>
      <c r="I1019">
        <v>101</v>
      </c>
      <c r="J1019">
        <v>10102</v>
      </c>
      <c r="K1019">
        <v>2</v>
      </c>
      <c r="L1019">
        <v>2</v>
      </c>
    </row>
    <row r="1020" spans="1:12" x14ac:dyDescent="0.2">
      <c r="A1020" s="3">
        <v>12</v>
      </c>
      <c r="B1020" s="3">
        <v>5</v>
      </c>
      <c r="C1020" s="3">
        <v>4</v>
      </c>
      <c r="D1020">
        <v>2</v>
      </c>
      <c r="E1020">
        <v>208</v>
      </c>
      <c r="F1020">
        <v>202</v>
      </c>
      <c r="G1020">
        <v>0</v>
      </c>
      <c r="H1020">
        <v>5</v>
      </c>
      <c r="I1020">
        <v>203</v>
      </c>
      <c r="J1020">
        <v>20302</v>
      </c>
      <c r="K1020">
        <v>1</v>
      </c>
      <c r="L1020">
        <v>2</v>
      </c>
    </row>
    <row r="1021" spans="1:12" x14ac:dyDescent="0.2">
      <c r="A1021" s="3">
        <v>12</v>
      </c>
      <c r="B1021" s="3">
        <v>5</v>
      </c>
      <c r="C1021" s="3">
        <v>5</v>
      </c>
      <c r="D1021">
        <v>1</v>
      </c>
      <c r="E1021">
        <v>103</v>
      </c>
      <c r="F1021">
        <v>105</v>
      </c>
      <c r="G1021">
        <v>3</v>
      </c>
      <c r="H1021">
        <v>6</v>
      </c>
      <c r="I1021">
        <v>103</v>
      </c>
      <c r="J1021">
        <v>10301</v>
      </c>
      <c r="K1021">
        <v>1</v>
      </c>
      <c r="L1021">
        <v>2</v>
      </c>
    </row>
    <row r="1022" spans="1:12" x14ac:dyDescent="0.2">
      <c r="A1022" s="3">
        <v>12</v>
      </c>
      <c r="B1022" s="3">
        <v>5</v>
      </c>
      <c r="C1022" s="3">
        <v>6</v>
      </c>
      <c r="D1022">
        <v>1</v>
      </c>
      <c r="E1022">
        <v>111</v>
      </c>
      <c r="F1022">
        <v>101</v>
      </c>
      <c r="G1022">
        <v>6</v>
      </c>
      <c r="H1022">
        <v>6</v>
      </c>
      <c r="I1022">
        <v>104</v>
      </c>
      <c r="J1022">
        <v>10404</v>
      </c>
      <c r="K1022">
        <v>1</v>
      </c>
      <c r="L1022">
        <v>1</v>
      </c>
    </row>
    <row r="1023" spans="1:12" x14ac:dyDescent="0.2">
      <c r="A1023" s="3">
        <v>12</v>
      </c>
      <c r="B1023" s="3">
        <v>6</v>
      </c>
      <c r="C1023" s="3">
        <v>1</v>
      </c>
      <c r="D1023">
        <v>2</v>
      </c>
      <c r="E1023">
        <v>208</v>
      </c>
      <c r="F1023">
        <v>204</v>
      </c>
      <c r="G1023">
        <v>0</v>
      </c>
      <c r="H1023">
        <v>2</v>
      </c>
      <c r="I1023">
        <v>204</v>
      </c>
      <c r="J1023">
        <v>20404</v>
      </c>
      <c r="K1023">
        <v>1</v>
      </c>
      <c r="L1023">
        <v>2</v>
      </c>
    </row>
    <row r="1024" spans="1:12" x14ac:dyDescent="0.2">
      <c r="A1024" s="3">
        <v>12</v>
      </c>
      <c r="B1024" s="3">
        <v>6</v>
      </c>
      <c r="C1024" s="3">
        <v>2</v>
      </c>
      <c r="D1024">
        <v>2</v>
      </c>
      <c r="E1024">
        <v>205</v>
      </c>
      <c r="F1024">
        <v>203</v>
      </c>
      <c r="G1024">
        <v>0</v>
      </c>
      <c r="H1024">
        <v>4</v>
      </c>
      <c r="I1024">
        <v>205</v>
      </c>
      <c r="J1024">
        <v>20505</v>
      </c>
      <c r="K1024">
        <v>1</v>
      </c>
      <c r="L1024">
        <v>1</v>
      </c>
    </row>
    <row r="1025" spans="1:12" x14ac:dyDescent="0.2">
      <c r="A1025" s="3">
        <v>12</v>
      </c>
      <c r="B1025" s="3">
        <v>6</v>
      </c>
      <c r="C1025" s="3">
        <v>3</v>
      </c>
      <c r="D1025">
        <v>2</v>
      </c>
      <c r="E1025">
        <v>210</v>
      </c>
      <c r="F1025">
        <v>202</v>
      </c>
      <c r="G1025">
        <v>0</v>
      </c>
      <c r="H1025">
        <v>5</v>
      </c>
      <c r="I1025">
        <v>202</v>
      </c>
      <c r="J1025">
        <v>20201</v>
      </c>
      <c r="K1025">
        <v>2</v>
      </c>
      <c r="L1025">
        <v>1</v>
      </c>
    </row>
    <row r="1026" spans="1:12" x14ac:dyDescent="0.2">
      <c r="A1026" s="3">
        <v>12</v>
      </c>
      <c r="B1026" s="3">
        <v>6</v>
      </c>
      <c r="C1026" s="3">
        <v>4</v>
      </c>
      <c r="D1026">
        <v>1</v>
      </c>
      <c r="E1026">
        <v>102</v>
      </c>
      <c r="F1026">
        <v>104</v>
      </c>
      <c r="G1026">
        <v>2</v>
      </c>
      <c r="H1026">
        <v>6</v>
      </c>
      <c r="I1026">
        <v>105</v>
      </c>
      <c r="J1026">
        <v>10504</v>
      </c>
      <c r="K1026">
        <v>2</v>
      </c>
      <c r="L1026">
        <v>2</v>
      </c>
    </row>
    <row r="1027" spans="1:12" x14ac:dyDescent="0.2">
      <c r="A1027" s="3">
        <v>12</v>
      </c>
      <c r="B1027" s="3">
        <v>6</v>
      </c>
      <c r="C1027" s="3">
        <v>5</v>
      </c>
      <c r="D1027">
        <v>1</v>
      </c>
      <c r="E1027">
        <v>103</v>
      </c>
      <c r="F1027">
        <v>105</v>
      </c>
      <c r="G1027">
        <v>5</v>
      </c>
      <c r="H1027">
        <v>6</v>
      </c>
      <c r="I1027">
        <v>104</v>
      </c>
      <c r="J1027">
        <v>10402</v>
      </c>
      <c r="K1027">
        <v>3</v>
      </c>
      <c r="L1027">
        <v>2</v>
      </c>
    </row>
    <row r="1028" spans="1:12" x14ac:dyDescent="0.2">
      <c r="A1028" s="3">
        <v>12</v>
      </c>
      <c r="B1028" s="3">
        <v>6</v>
      </c>
      <c r="C1028" s="3">
        <v>6</v>
      </c>
      <c r="D1028">
        <v>1</v>
      </c>
      <c r="E1028">
        <v>106</v>
      </c>
      <c r="F1028">
        <v>103</v>
      </c>
      <c r="G1028">
        <v>4</v>
      </c>
      <c r="H1028">
        <v>6</v>
      </c>
      <c r="I1028">
        <v>103</v>
      </c>
      <c r="J1028">
        <v>10303</v>
      </c>
      <c r="K1028">
        <v>2</v>
      </c>
      <c r="L1028">
        <v>1</v>
      </c>
    </row>
    <row r="1029" spans="1:12" x14ac:dyDescent="0.2">
      <c r="A1029" s="3">
        <v>12</v>
      </c>
      <c r="B1029" s="3">
        <v>7</v>
      </c>
      <c r="C1029" s="3">
        <v>1</v>
      </c>
      <c r="D1029">
        <v>2</v>
      </c>
      <c r="E1029">
        <v>207</v>
      </c>
      <c r="F1029">
        <v>201</v>
      </c>
      <c r="G1029">
        <v>0</v>
      </c>
      <c r="H1029">
        <v>4</v>
      </c>
      <c r="I1029">
        <v>204</v>
      </c>
      <c r="J1029">
        <v>20403</v>
      </c>
      <c r="K1029">
        <v>2</v>
      </c>
      <c r="L1029">
        <v>2</v>
      </c>
    </row>
    <row r="1030" spans="1:12" x14ac:dyDescent="0.2">
      <c r="A1030" s="3">
        <v>12</v>
      </c>
      <c r="B1030" s="3">
        <v>7</v>
      </c>
      <c r="C1030" s="3">
        <v>2</v>
      </c>
      <c r="D1030">
        <v>1</v>
      </c>
      <c r="E1030">
        <v>103</v>
      </c>
      <c r="F1030">
        <v>103</v>
      </c>
      <c r="G1030">
        <v>4</v>
      </c>
      <c r="H1030">
        <v>6</v>
      </c>
      <c r="I1030">
        <v>105</v>
      </c>
      <c r="J1030">
        <v>10505</v>
      </c>
      <c r="K1030">
        <v>2</v>
      </c>
      <c r="L1030">
        <v>1</v>
      </c>
    </row>
    <row r="1031" spans="1:12" x14ac:dyDescent="0.2">
      <c r="A1031" s="3">
        <v>12</v>
      </c>
      <c r="B1031" s="3">
        <v>7</v>
      </c>
      <c r="C1031" s="3">
        <v>3</v>
      </c>
      <c r="D1031">
        <v>1</v>
      </c>
      <c r="E1031">
        <v>109</v>
      </c>
      <c r="F1031">
        <v>102</v>
      </c>
      <c r="G1031">
        <v>3</v>
      </c>
      <c r="H1031">
        <v>6</v>
      </c>
      <c r="I1031">
        <v>105</v>
      </c>
      <c r="J1031">
        <v>10504</v>
      </c>
      <c r="K1031">
        <v>3</v>
      </c>
      <c r="L1031">
        <v>2</v>
      </c>
    </row>
    <row r="1032" spans="1:12" x14ac:dyDescent="0.2">
      <c r="A1032" s="3">
        <v>12</v>
      </c>
      <c r="B1032" s="3">
        <v>7</v>
      </c>
      <c r="C1032" s="3">
        <v>4</v>
      </c>
      <c r="D1032">
        <v>2</v>
      </c>
      <c r="E1032">
        <v>205</v>
      </c>
      <c r="F1032">
        <v>203</v>
      </c>
      <c r="G1032">
        <v>0</v>
      </c>
      <c r="H1032">
        <v>1</v>
      </c>
      <c r="I1032">
        <v>205</v>
      </c>
      <c r="J1032">
        <v>20504</v>
      </c>
      <c r="K1032">
        <v>3</v>
      </c>
      <c r="L1032">
        <v>2</v>
      </c>
    </row>
    <row r="1033" spans="1:12" x14ac:dyDescent="0.2">
      <c r="A1033" s="3">
        <v>12</v>
      </c>
      <c r="B1033" s="3">
        <v>7</v>
      </c>
      <c r="C1033" s="3">
        <v>5</v>
      </c>
      <c r="D1033">
        <v>1</v>
      </c>
      <c r="E1033">
        <v>107</v>
      </c>
      <c r="F1033">
        <v>103</v>
      </c>
      <c r="G1033">
        <v>6</v>
      </c>
      <c r="H1033">
        <v>6</v>
      </c>
      <c r="I1033">
        <v>103</v>
      </c>
      <c r="J1033">
        <v>10301</v>
      </c>
      <c r="K1033">
        <v>1</v>
      </c>
      <c r="L1033">
        <v>1</v>
      </c>
    </row>
    <row r="1034" spans="1:12" x14ac:dyDescent="0.2">
      <c r="A1034" s="3">
        <v>12</v>
      </c>
      <c r="B1034" s="3">
        <v>7</v>
      </c>
      <c r="C1034" s="3">
        <v>6</v>
      </c>
      <c r="D1034">
        <v>2</v>
      </c>
      <c r="E1034">
        <v>203</v>
      </c>
      <c r="F1034">
        <v>204</v>
      </c>
      <c r="G1034">
        <v>0</v>
      </c>
      <c r="H1034">
        <v>3</v>
      </c>
      <c r="I1034">
        <v>202</v>
      </c>
      <c r="J1034">
        <v>20202</v>
      </c>
      <c r="K1034">
        <v>2</v>
      </c>
      <c r="L1034">
        <v>1</v>
      </c>
    </row>
    <row r="1035" spans="1:12" x14ac:dyDescent="0.2">
      <c r="A1035" s="3">
        <v>12</v>
      </c>
      <c r="B1035" s="3">
        <v>8</v>
      </c>
      <c r="C1035" s="3">
        <v>1</v>
      </c>
      <c r="D1035">
        <v>1</v>
      </c>
      <c r="E1035">
        <v>106</v>
      </c>
      <c r="F1035">
        <v>105</v>
      </c>
      <c r="G1035">
        <v>5</v>
      </c>
      <c r="H1035">
        <v>6</v>
      </c>
      <c r="I1035">
        <v>104</v>
      </c>
      <c r="J1035">
        <v>10405</v>
      </c>
      <c r="K1035">
        <v>1</v>
      </c>
      <c r="L1035">
        <v>2</v>
      </c>
    </row>
    <row r="1036" spans="1:12" x14ac:dyDescent="0.2">
      <c r="A1036" s="3">
        <v>12</v>
      </c>
      <c r="B1036" s="3">
        <v>8</v>
      </c>
      <c r="C1036" s="3">
        <v>2</v>
      </c>
      <c r="D1036">
        <v>1</v>
      </c>
      <c r="E1036">
        <v>109</v>
      </c>
      <c r="F1036">
        <v>104</v>
      </c>
      <c r="G1036">
        <v>4</v>
      </c>
      <c r="H1036">
        <v>6</v>
      </c>
      <c r="I1036">
        <v>102</v>
      </c>
      <c r="J1036">
        <v>10201</v>
      </c>
      <c r="K1036">
        <v>2</v>
      </c>
      <c r="L1036">
        <v>1</v>
      </c>
    </row>
    <row r="1037" spans="1:12" x14ac:dyDescent="0.2">
      <c r="A1037" s="3">
        <v>12</v>
      </c>
      <c r="B1037" s="3">
        <v>8</v>
      </c>
      <c r="C1037" s="3">
        <v>3</v>
      </c>
      <c r="D1037">
        <v>2</v>
      </c>
      <c r="E1037">
        <v>204</v>
      </c>
      <c r="F1037">
        <v>201</v>
      </c>
      <c r="G1037">
        <v>0</v>
      </c>
      <c r="H1037">
        <v>3</v>
      </c>
      <c r="I1037">
        <v>206</v>
      </c>
      <c r="J1037">
        <v>20605</v>
      </c>
      <c r="K1037">
        <v>3</v>
      </c>
      <c r="L1037">
        <v>2</v>
      </c>
    </row>
    <row r="1038" spans="1:12" x14ac:dyDescent="0.2">
      <c r="A1038" s="3">
        <v>12</v>
      </c>
      <c r="B1038" s="3">
        <v>8</v>
      </c>
      <c r="C1038" s="3">
        <v>4</v>
      </c>
      <c r="D1038">
        <v>2</v>
      </c>
      <c r="E1038">
        <v>211</v>
      </c>
      <c r="F1038">
        <v>204</v>
      </c>
      <c r="G1038">
        <v>0</v>
      </c>
      <c r="H1038">
        <v>5</v>
      </c>
      <c r="I1038">
        <v>203</v>
      </c>
      <c r="J1038">
        <v>20303</v>
      </c>
      <c r="K1038">
        <v>1</v>
      </c>
      <c r="L1038">
        <v>1</v>
      </c>
    </row>
    <row r="1039" spans="1:12" x14ac:dyDescent="0.2">
      <c r="A1039" s="3">
        <v>12</v>
      </c>
      <c r="B1039" s="3">
        <v>8</v>
      </c>
      <c r="C1039" s="3">
        <v>5</v>
      </c>
      <c r="D1039">
        <v>1</v>
      </c>
      <c r="E1039">
        <v>104</v>
      </c>
      <c r="F1039">
        <v>101</v>
      </c>
      <c r="G1039">
        <v>1</v>
      </c>
      <c r="H1039">
        <v>6</v>
      </c>
      <c r="I1039">
        <v>101</v>
      </c>
      <c r="J1039">
        <v>10103</v>
      </c>
      <c r="K1039">
        <v>2</v>
      </c>
      <c r="L1039">
        <v>2</v>
      </c>
    </row>
    <row r="1040" spans="1:12" x14ac:dyDescent="0.2">
      <c r="A1040" s="3">
        <v>12</v>
      </c>
      <c r="B1040" s="3">
        <v>8</v>
      </c>
      <c r="C1040" s="3">
        <v>6</v>
      </c>
      <c r="D1040">
        <v>2</v>
      </c>
      <c r="E1040">
        <v>203</v>
      </c>
      <c r="F1040">
        <v>202</v>
      </c>
      <c r="G1040">
        <v>0</v>
      </c>
      <c r="H1040">
        <v>2</v>
      </c>
      <c r="I1040">
        <v>204</v>
      </c>
      <c r="J1040">
        <v>20401</v>
      </c>
      <c r="K1040">
        <v>3</v>
      </c>
      <c r="L1040">
        <v>1</v>
      </c>
    </row>
    <row r="1041" spans="1:12" x14ac:dyDescent="0.2">
      <c r="A1041" s="3">
        <v>12</v>
      </c>
      <c r="B1041" s="3">
        <v>9</v>
      </c>
      <c r="C1041" s="3">
        <v>1</v>
      </c>
      <c r="D1041">
        <v>1</v>
      </c>
      <c r="E1041">
        <v>102</v>
      </c>
      <c r="F1041">
        <v>103</v>
      </c>
      <c r="G1041">
        <v>2</v>
      </c>
      <c r="H1041">
        <v>6</v>
      </c>
      <c r="I1041">
        <v>101</v>
      </c>
      <c r="J1041">
        <v>10105</v>
      </c>
      <c r="K1041">
        <v>3</v>
      </c>
      <c r="L1041">
        <v>2</v>
      </c>
    </row>
    <row r="1042" spans="1:12" x14ac:dyDescent="0.2">
      <c r="A1042" s="3">
        <v>12</v>
      </c>
      <c r="B1042" s="3">
        <v>9</v>
      </c>
      <c r="C1042" s="3">
        <v>2</v>
      </c>
      <c r="D1042">
        <v>1</v>
      </c>
      <c r="E1042">
        <v>105</v>
      </c>
      <c r="F1042">
        <v>101</v>
      </c>
      <c r="G1042">
        <v>1</v>
      </c>
      <c r="H1042">
        <v>6</v>
      </c>
      <c r="I1042">
        <v>104</v>
      </c>
      <c r="J1042">
        <v>10403</v>
      </c>
      <c r="K1042">
        <v>2</v>
      </c>
      <c r="L1042">
        <v>1</v>
      </c>
    </row>
    <row r="1043" spans="1:12" x14ac:dyDescent="0.2">
      <c r="A1043" s="3">
        <v>12</v>
      </c>
      <c r="B1043" s="3">
        <v>9</v>
      </c>
      <c r="C1043" s="3">
        <v>3</v>
      </c>
      <c r="D1043">
        <v>2</v>
      </c>
      <c r="E1043">
        <v>202</v>
      </c>
      <c r="F1043">
        <v>204</v>
      </c>
      <c r="G1043">
        <v>0</v>
      </c>
      <c r="H1043">
        <v>2</v>
      </c>
      <c r="I1043">
        <v>207</v>
      </c>
      <c r="J1043">
        <v>20705</v>
      </c>
      <c r="K1043">
        <v>1</v>
      </c>
      <c r="L1043">
        <v>2</v>
      </c>
    </row>
    <row r="1044" spans="1:12" x14ac:dyDescent="0.2">
      <c r="A1044" s="3">
        <v>12</v>
      </c>
      <c r="B1044" s="3">
        <v>9</v>
      </c>
      <c r="C1044" s="3">
        <v>4</v>
      </c>
      <c r="D1044">
        <v>1</v>
      </c>
      <c r="E1044">
        <v>114</v>
      </c>
      <c r="F1044">
        <v>105</v>
      </c>
      <c r="G1044">
        <v>2</v>
      </c>
      <c r="H1044">
        <v>6</v>
      </c>
      <c r="I1044">
        <v>103</v>
      </c>
      <c r="J1044">
        <v>10302</v>
      </c>
      <c r="K1044">
        <v>3</v>
      </c>
      <c r="L1044">
        <v>1</v>
      </c>
    </row>
    <row r="1045" spans="1:12" x14ac:dyDescent="0.2">
      <c r="A1045" s="3">
        <v>12</v>
      </c>
      <c r="B1045" s="3">
        <v>9</v>
      </c>
      <c r="C1045" s="3">
        <v>5</v>
      </c>
      <c r="D1045">
        <v>2</v>
      </c>
      <c r="E1045">
        <v>205</v>
      </c>
      <c r="F1045">
        <v>203</v>
      </c>
      <c r="G1045">
        <v>0</v>
      </c>
      <c r="H1045">
        <v>3</v>
      </c>
      <c r="I1045">
        <v>201</v>
      </c>
      <c r="J1045">
        <v>20104</v>
      </c>
      <c r="K1045">
        <v>1</v>
      </c>
      <c r="L1045">
        <v>2</v>
      </c>
    </row>
    <row r="1046" spans="1:12" x14ac:dyDescent="0.2">
      <c r="A1046" s="3">
        <v>12</v>
      </c>
      <c r="B1046" s="3">
        <v>9</v>
      </c>
      <c r="C1046" s="3">
        <v>6</v>
      </c>
      <c r="D1046">
        <v>2</v>
      </c>
      <c r="E1046">
        <v>206</v>
      </c>
      <c r="F1046">
        <v>202</v>
      </c>
      <c r="G1046">
        <v>0</v>
      </c>
      <c r="H1046">
        <v>4</v>
      </c>
      <c r="I1046">
        <v>202</v>
      </c>
      <c r="J1046">
        <v>20202</v>
      </c>
      <c r="K1046">
        <v>2</v>
      </c>
      <c r="L1046">
        <v>1</v>
      </c>
    </row>
    <row r="1047" spans="1:12" x14ac:dyDescent="0.2">
      <c r="A1047" s="3">
        <v>12</v>
      </c>
      <c r="B1047" s="3">
        <v>10</v>
      </c>
      <c r="C1047" s="3">
        <v>1</v>
      </c>
      <c r="D1047">
        <v>2</v>
      </c>
      <c r="E1047">
        <v>211</v>
      </c>
      <c r="F1047">
        <v>203</v>
      </c>
      <c r="G1047">
        <v>0</v>
      </c>
      <c r="H1047">
        <v>3</v>
      </c>
      <c r="I1047">
        <v>205</v>
      </c>
      <c r="J1047">
        <v>20503</v>
      </c>
      <c r="K1047">
        <v>3</v>
      </c>
      <c r="L1047">
        <v>2</v>
      </c>
    </row>
    <row r="1048" spans="1:12" x14ac:dyDescent="0.2">
      <c r="A1048" s="3">
        <v>12</v>
      </c>
      <c r="B1048" s="3">
        <v>10</v>
      </c>
      <c r="C1048" s="3">
        <v>2</v>
      </c>
      <c r="D1048">
        <v>1</v>
      </c>
      <c r="E1048">
        <v>101</v>
      </c>
      <c r="F1048">
        <v>102</v>
      </c>
      <c r="G1048">
        <v>6</v>
      </c>
      <c r="H1048">
        <v>6</v>
      </c>
      <c r="I1048">
        <v>102</v>
      </c>
      <c r="J1048">
        <v>10205</v>
      </c>
      <c r="K1048">
        <v>3</v>
      </c>
      <c r="L1048">
        <v>2</v>
      </c>
    </row>
    <row r="1049" spans="1:12" x14ac:dyDescent="0.2">
      <c r="A1049" s="3">
        <v>12</v>
      </c>
      <c r="B1049" s="3">
        <v>10</v>
      </c>
      <c r="C1049" s="3">
        <v>3</v>
      </c>
      <c r="D1049">
        <v>1</v>
      </c>
      <c r="E1049">
        <v>113</v>
      </c>
      <c r="F1049">
        <v>104</v>
      </c>
      <c r="G1049">
        <v>4</v>
      </c>
      <c r="H1049">
        <v>6</v>
      </c>
      <c r="I1049">
        <v>103</v>
      </c>
      <c r="J1049">
        <v>10304</v>
      </c>
      <c r="K1049">
        <v>1</v>
      </c>
      <c r="L1049">
        <v>1</v>
      </c>
    </row>
    <row r="1050" spans="1:12" x14ac:dyDescent="0.2">
      <c r="A1050" s="3">
        <v>12</v>
      </c>
      <c r="B1050" s="3">
        <v>10</v>
      </c>
      <c r="C1050" s="3">
        <v>4</v>
      </c>
      <c r="D1050">
        <v>2</v>
      </c>
      <c r="E1050">
        <v>208</v>
      </c>
      <c r="F1050">
        <v>204</v>
      </c>
      <c r="G1050">
        <v>0</v>
      </c>
      <c r="H1050">
        <v>5</v>
      </c>
      <c r="I1050">
        <v>203</v>
      </c>
      <c r="J1050">
        <v>20305</v>
      </c>
      <c r="K1050">
        <v>2</v>
      </c>
      <c r="L1050">
        <v>2</v>
      </c>
    </row>
    <row r="1051" spans="1:12" x14ac:dyDescent="0.2">
      <c r="A1051" s="3">
        <v>12</v>
      </c>
      <c r="B1051" s="3">
        <v>10</v>
      </c>
      <c r="C1051" s="3">
        <v>5</v>
      </c>
      <c r="D1051">
        <v>1</v>
      </c>
      <c r="E1051">
        <v>110</v>
      </c>
      <c r="F1051">
        <v>102</v>
      </c>
      <c r="G1051">
        <v>5</v>
      </c>
      <c r="H1051">
        <v>6</v>
      </c>
      <c r="I1051">
        <v>105</v>
      </c>
      <c r="J1051">
        <v>10502</v>
      </c>
      <c r="K1051">
        <v>1</v>
      </c>
      <c r="L1051">
        <v>1</v>
      </c>
    </row>
    <row r="1052" spans="1:12" x14ac:dyDescent="0.2">
      <c r="A1052" s="3">
        <v>12</v>
      </c>
      <c r="B1052" s="3">
        <v>10</v>
      </c>
      <c r="C1052" s="3">
        <v>6</v>
      </c>
      <c r="D1052">
        <v>2</v>
      </c>
      <c r="E1052">
        <v>201</v>
      </c>
      <c r="F1052">
        <v>201</v>
      </c>
      <c r="G1052">
        <v>0</v>
      </c>
      <c r="H1052">
        <v>1</v>
      </c>
      <c r="I1052">
        <v>201</v>
      </c>
      <c r="J1052">
        <v>20101</v>
      </c>
      <c r="K1052">
        <v>2</v>
      </c>
      <c r="L1052">
        <v>1</v>
      </c>
    </row>
    <row r="1053" spans="1:12" x14ac:dyDescent="0.2">
      <c r="A1053" s="3">
        <v>12</v>
      </c>
      <c r="B1053" s="3">
        <v>11</v>
      </c>
      <c r="C1053" s="3">
        <v>1</v>
      </c>
      <c r="D1053">
        <v>1</v>
      </c>
      <c r="E1053">
        <v>112</v>
      </c>
      <c r="F1053">
        <v>102</v>
      </c>
      <c r="G1053">
        <v>6</v>
      </c>
      <c r="H1053">
        <v>6</v>
      </c>
      <c r="I1053">
        <v>103</v>
      </c>
      <c r="J1053">
        <v>10305</v>
      </c>
      <c r="K1053">
        <v>1</v>
      </c>
      <c r="L1053">
        <v>1</v>
      </c>
    </row>
    <row r="1054" spans="1:12" x14ac:dyDescent="0.2">
      <c r="A1054" s="3">
        <v>12</v>
      </c>
      <c r="B1054" s="3">
        <v>11</v>
      </c>
      <c r="C1054" s="3">
        <v>2</v>
      </c>
      <c r="D1054">
        <v>2</v>
      </c>
      <c r="E1054">
        <v>201</v>
      </c>
      <c r="F1054">
        <v>204</v>
      </c>
      <c r="G1054">
        <v>0</v>
      </c>
      <c r="H1054">
        <v>1</v>
      </c>
      <c r="I1054">
        <v>203</v>
      </c>
      <c r="J1054">
        <v>20303</v>
      </c>
      <c r="K1054">
        <v>3</v>
      </c>
      <c r="L1054">
        <v>2</v>
      </c>
    </row>
    <row r="1055" spans="1:12" x14ac:dyDescent="0.2">
      <c r="A1055" s="3">
        <v>12</v>
      </c>
      <c r="B1055" s="3">
        <v>11</v>
      </c>
      <c r="C1055" s="3">
        <v>3</v>
      </c>
      <c r="D1055">
        <v>1</v>
      </c>
      <c r="E1055">
        <v>111</v>
      </c>
      <c r="F1055">
        <v>103</v>
      </c>
      <c r="G1055">
        <v>1</v>
      </c>
      <c r="H1055">
        <v>6</v>
      </c>
      <c r="I1055">
        <v>102</v>
      </c>
      <c r="J1055">
        <v>10201</v>
      </c>
      <c r="K1055">
        <v>1</v>
      </c>
      <c r="L1055">
        <v>1</v>
      </c>
    </row>
    <row r="1056" spans="1:12" x14ac:dyDescent="0.2">
      <c r="A1056" s="3">
        <v>12</v>
      </c>
      <c r="B1056" s="3">
        <v>11</v>
      </c>
      <c r="C1056" s="3">
        <v>4</v>
      </c>
      <c r="D1056">
        <v>1</v>
      </c>
      <c r="E1056">
        <v>109</v>
      </c>
      <c r="F1056">
        <v>101</v>
      </c>
      <c r="G1056">
        <v>3</v>
      </c>
      <c r="H1056">
        <v>6</v>
      </c>
      <c r="I1056">
        <v>101</v>
      </c>
      <c r="J1056">
        <v>10103</v>
      </c>
      <c r="K1056">
        <v>3</v>
      </c>
      <c r="L1056">
        <v>1</v>
      </c>
    </row>
    <row r="1057" spans="1:12" x14ac:dyDescent="0.2">
      <c r="A1057" s="3">
        <v>12</v>
      </c>
      <c r="B1057" s="3">
        <v>11</v>
      </c>
      <c r="C1057" s="3">
        <v>5</v>
      </c>
      <c r="D1057">
        <v>2</v>
      </c>
      <c r="E1057">
        <v>204</v>
      </c>
      <c r="F1057">
        <v>201</v>
      </c>
      <c r="G1057">
        <v>0</v>
      </c>
      <c r="H1057">
        <v>3</v>
      </c>
      <c r="I1057">
        <v>206</v>
      </c>
      <c r="J1057">
        <v>20602</v>
      </c>
      <c r="K1057">
        <v>2</v>
      </c>
      <c r="L1057">
        <v>2</v>
      </c>
    </row>
    <row r="1058" spans="1:12" x14ac:dyDescent="0.2">
      <c r="A1058" s="3">
        <v>12</v>
      </c>
      <c r="B1058" s="3">
        <v>11</v>
      </c>
      <c r="C1058" s="3">
        <v>6</v>
      </c>
      <c r="D1058">
        <v>2</v>
      </c>
      <c r="E1058">
        <v>205</v>
      </c>
      <c r="F1058">
        <v>204</v>
      </c>
      <c r="G1058">
        <v>0</v>
      </c>
      <c r="H1058">
        <v>1</v>
      </c>
      <c r="I1058">
        <v>202</v>
      </c>
      <c r="J1058">
        <v>20202</v>
      </c>
      <c r="K1058">
        <v>2</v>
      </c>
      <c r="L1058">
        <v>1</v>
      </c>
    </row>
    <row r="1059" spans="1:12" x14ac:dyDescent="0.2">
      <c r="A1059" s="3">
        <v>12</v>
      </c>
      <c r="B1059" s="3">
        <v>12</v>
      </c>
      <c r="C1059" s="3">
        <v>1</v>
      </c>
      <c r="D1059">
        <v>1</v>
      </c>
      <c r="E1059">
        <v>112</v>
      </c>
      <c r="F1059">
        <v>104</v>
      </c>
      <c r="G1059">
        <v>3</v>
      </c>
      <c r="H1059">
        <v>6</v>
      </c>
      <c r="I1059">
        <v>102</v>
      </c>
      <c r="J1059">
        <v>10203</v>
      </c>
      <c r="K1059">
        <v>3</v>
      </c>
      <c r="L1059">
        <v>2</v>
      </c>
    </row>
    <row r="1060" spans="1:12" x14ac:dyDescent="0.2">
      <c r="A1060" s="3">
        <v>12</v>
      </c>
      <c r="B1060" s="3">
        <v>12</v>
      </c>
      <c r="C1060" s="3">
        <v>2</v>
      </c>
      <c r="D1060">
        <v>2</v>
      </c>
      <c r="E1060">
        <v>212</v>
      </c>
      <c r="F1060">
        <v>202</v>
      </c>
      <c r="G1060">
        <v>0</v>
      </c>
      <c r="H1060">
        <v>5</v>
      </c>
      <c r="I1060">
        <v>206</v>
      </c>
      <c r="J1060">
        <v>20602</v>
      </c>
      <c r="K1060">
        <v>3</v>
      </c>
      <c r="L1060">
        <v>1</v>
      </c>
    </row>
    <row r="1061" spans="1:12" x14ac:dyDescent="0.2">
      <c r="A1061" s="3">
        <v>12</v>
      </c>
      <c r="B1061" s="3">
        <v>12</v>
      </c>
      <c r="C1061" s="3">
        <v>3</v>
      </c>
      <c r="D1061">
        <v>1</v>
      </c>
      <c r="E1061">
        <v>109</v>
      </c>
      <c r="F1061">
        <v>101</v>
      </c>
      <c r="G1061">
        <v>5</v>
      </c>
      <c r="H1061">
        <v>6</v>
      </c>
      <c r="I1061">
        <v>105</v>
      </c>
      <c r="J1061">
        <v>10502</v>
      </c>
      <c r="K1061">
        <v>2</v>
      </c>
      <c r="L1061">
        <v>2</v>
      </c>
    </row>
    <row r="1062" spans="1:12" x14ac:dyDescent="0.2">
      <c r="A1062" s="3">
        <v>12</v>
      </c>
      <c r="B1062" s="3">
        <v>12</v>
      </c>
      <c r="C1062" s="3">
        <v>4</v>
      </c>
      <c r="D1062">
        <v>2</v>
      </c>
      <c r="E1062">
        <v>204</v>
      </c>
      <c r="F1062">
        <v>203</v>
      </c>
      <c r="G1062">
        <v>0</v>
      </c>
      <c r="H1062">
        <v>2</v>
      </c>
      <c r="I1062">
        <v>204</v>
      </c>
      <c r="J1062">
        <v>20404</v>
      </c>
      <c r="K1062">
        <v>1</v>
      </c>
      <c r="L1062">
        <v>1</v>
      </c>
    </row>
    <row r="1063" spans="1:12" x14ac:dyDescent="0.2">
      <c r="A1063" s="3">
        <v>12</v>
      </c>
      <c r="B1063" s="3">
        <v>12</v>
      </c>
      <c r="C1063" s="3">
        <v>5</v>
      </c>
      <c r="D1063">
        <v>2</v>
      </c>
      <c r="E1063">
        <v>207</v>
      </c>
      <c r="F1063">
        <v>202</v>
      </c>
      <c r="G1063">
        <v>0</v>
      </c>
      <c r="H1063">
        <v>4</v>
      </c>
      <c r="I1063">
        <v>207</v>
      </c>
      <c r="J1063">
        <v>20701</v>
      </c>
      <c r="K1063">
        <v>1</v>
      </c>
      <c r="L1063">
        <v>1</v>
      </c>
    </row>
    <row r="1064" spans="1:12" x14ac:dyDescent="0.2">
      <c r="A1064" s="3">
        <v>12</v>
      </c>
      <c r="B1064" s="3">
        <v>12</v>
      </c>
      <c r="C1064" s="3">
        <v>6</v>
      </c>
      <c r="D1064">
        <v>1</v>
      </c>
      <c r="E1064">
        <v>110</v>
      </c>
      <c r="F1064">
        <v>105</v>
      </c>
      <c r="G1064">
        <v>1</v>
      </c>
      <c r="H1064">
        <v>6</v>
      </c>
      <c r="I1064">
        <v>104</v>
      </c>
      <c r="J1064">
        <v>10401</v>
      </c>
      <c r="K1064">
        <v>2</v>
      </c>
      <c r="L1064">
        <v>2</v>
      </c>
    </row>
    <row r="1065" spans="1:12" x14ac:dyDescent="0.2">
      <c r="A1065" s="3">
        <v>12</v>
      </c>
      <c r="B1065" s="3">
        <v>13</v>
      </c>
      <c r="C1065" s="3">
        <v>1</v>
      </c>
      <c r="D1065">
        <v>2</v>
      </c>
      <c r="E1065">
        <v>209</v>
      </c>
      <c r="F1065">
        <v>202</v>
      </c>
      <c r="G1065">
        <v>0</v>
      </c>
      <c r="H1065">
        <v>1</v>
      </c>
      <c r="I1065">
        <v>202</v>
      </c>
      <c r="J1065">
        <v>20204</v>
      </c>
      <c r="K1065">
        <v>1</v>
      </c>
      <c r="L1065">
        <v>2</v>
      </c>
    </row>
    <row r="1066" spans="1:12" x14ac:dyDescent="0.2">
      <c r="A1066" s="3">
        <v>12</v>
      </c>
      <c r="B1066" s="3">
        <v>13</v>
      </c>
      <c r="C1066" s="3">
        <v>2</v>
      </c>
      <c r="D1066">
        <v>2</v>
      </c>
      <c r="E1066">
        <v>201</v>
      </c>
      <c r="F1066">
        <v>204</v>
      </c>
      <c r="G1066">
        <v>0</v>
      </c>
      <c r="H1066">
        <v>5</v>
      </c>
      <c r="I1066">
        <v>201</v>
      </c>
      <c r="J1066">
        <v>20103</v>
      </c>
      <c r="K1066">
        <v>3</v>
      </c>
      <c r="L1066">
        <v>2</v>
      </c>
    </row>
    <row r="1067" spans="1:12" x14ac:dyDescent="0.2">
      <c r="A1067" s="3">
        <v>12</v>
      </c>
      <c r="B1067" s="3">
        <v>13</v>
      </c>
      <c r="C1067" s="3">
        <v>3</v>
      </c>
      <c r="D1067">
        <v>1</v>
      </c>
      <c r="E1067">
        <v>104</v>
      </c>
      <c r="F1067">
        <v>102</v>
      </c>
      <c r="G1067">
        <v>4</v>
      </c>
      <c r="H1067">
        <v>6</v>
      </c>
      <c r="I1067">
        <v>103</v>
      </c>
      <c r="J1067">
        <v>10301</v>
      </c>
      <c r="K1067">
        <v>3</v>
      </c>
      <c r="L1067">
        <v>2</v>
      </c>
    </row>
    <row r="1068" spans="1:12" x14ac:dyDescent="0.2">
      <c r="A1068" s="3">
        <v>12</v>
      </c>
      <c r="B1068" s="3">
        <v>13</v>
      </c>
      <c r="C1068" s="3">
        <v>4</v>
      </c>
      <c r="D1068">
        <v>2</v>
      </c>
      <c r="E1068">
        <v>204</v>
      </c>
      <c r="F1068">
        <v>201</v>
      </c>
      <c r="G1068">
        <v>0</v>
      </c>
      <c r="H1068">
        <v>1</v>
      </c>
      <c r="I1068">
        <v>204</v>
      </c>
      <c r="J1068">
        <v>20403</v>
      </c>
      <c r="K1068">
        <v>2</v>
      </c>
      <c r="L1068">
        <v>1</v>
      </c>
    </row>
    <row r="1069" spans="1:12" x14ac:dyDescent="0.2">
      <c r="A1069" s="3">
        <v>12</v>
      </c>
      <c r="B1069" s="3">
        <v>13</v>
      </c>
      <c r="C1069" s="3">
        <v>5</v>
      </c>
      <c r="D1069">
        <v>1</v>
      </c>
      <c r="E1069">
        <v>102</v>
      </c>
      <c r="F1069">
        <v>103</v>
      </c>
      <c r="G1069">
        <v>2</v>
      </c>
      <c r="H1069">
        <v>6</v>
      </c>
      <c r="I1069">
        <v>102</v>
      </c>
      <c r="J1069">
        <v>10204</v>
      </c>
      <c r="K1069">
        <v>1</v>
      </c>
      <c r="L1069">
        <v>1</v>
      </c>
    </row>
    <row r="1070" spans="1:12" x14ac:dyDescent="0.2">
      <c r="A1070" s="3">
        <v>12</v>
      </c>
      <c r="B1070" s="3">
        <v>13</v>
      </c>
      <c r="C1070" s="3">
        <v>6</v>
      </c>
      <c r="D1070">
        <v>1</v>
      </c>
      <c r="E1070">
        <v>114</v>
      </c>
      <c r="F1070">
        <v>104</v>
      </c>
      <c r="G1070">
        <v>3</v>
      </c>
      <c r="H1070">
        <v>6</v>
      </c>
      <c r="I1070">
        <v>101</v>
      </c>
      <c r="J1070">
        <v>10105</v>
      </c>
      <c r="K1070">
        <v>2</v>
      </c>
      <c r="L1070">
        <v>1</v>
      </c>
    </row>
    <row r="1071" spans="1:12" x14ac:dyDescent="0.2">
      <c r="A1071" s="3">
        <v>12</v>
      </c>
      <c r="B1071" s="3">
        <v>14</v>
      </c>
      <c r="C1071" s="3">
        <v>1</v>
      </c>
      <c r="D1071">
        <v>1</v>
      </c>
      <c r="E1071">
        <v>107</v>
      </c>
      <c r="F1071">
        <v>101</v>
      </c>
      <c r="G1071">
        <v>2</v>
      </c>
      <c r="H1071">
        <v>6</v>
      </c>
      <c r="I1071">
        <v>105</v>
      </c>
      <c r="J1071">
        <v>10502</v>
      </c>
      <c r="K1071">
        <v>1</v>
      </c>
      <c r="L1071">
        <v>2</v>
      </c>
    </row>
    <row r="1072" spans="1:12" x14ac:dyDescent="0.2">
      <c r="A1072" s="3">
        <v>12</v>
      </c>
      <c r="B1072" s="3">
        <v>14</v>
      </c>
      <c r="C1072" s="3">
        <v>2</v>
      </c>
      <c r="D1072">
        <v>1</v>
      </c>
      <c r="E1072">
        <v>108</v>
      </c>
      <c r="F1072">
        <v>103</v>
      </c>
      <c r="G1072">
        <v>6</v>
      </c>
      <c r="H1072">
        <v>6</v>
      </c>
      <c r="I1072">
        <v>101</v>
      </c>
      <c r="J1072">
        <v>10104</v>
      </c>
      <c r="K1072">
        <v>3</v>
      </c>
      <c r="L1072">
        <v>1</v>
      </c>
    </row>
    <row r="1073" spans="1:12" x14ac:dyDescent="0.2">
      <c r="A1073" s="3">
        <v>12</v>
      </c>
      <c r="B1073" s="3">
        <v>14</v>
      </c>
      <c r="C1073" s="3">
        <v>3</v>
      </c>
      <c r="D1073">
        <v>1</v>
      </c>
      <c r="E1073">
        <v>101</v>
      </c>
      <c r="F1073">
        <v>101</v>
      </c>
      <c r="G1073">
        <v>3</v>
      </c>
      <c r="H1073">
        <v>6</v>
      </c>
      <c r="I1073">
        <v>104</v>
      </c>
      <c r="J1073">
        <v>10401</v>
      </c>
      <c r="K1073">
        <v>3</v>
      </c>
      <c r="L1073">
        <v>1</v>
      </c>
    </row>
    <row r="1074" spans="1:12" x14ac:dyDescent="0.2">
      <c r="A1074" s="3">
        <v>12</v>
      </c>
      <c r="B1074" s="3">
        <v>14</v>
      </c>
      <c r="C1074" s="3">
        <v>4</v>
      </c>
      <c r="D1074">
        <v>1</v>
      </c>
      <c r="E1074">
        <v>113</v>
      </c>
      <c r="F1074">
        <v>105</v>
      </c>
      <c r="G1074">
        <v>4</v>
      </c>
      <c r="H1074">
        <v>6</v>
      </c>
      <c r="I1074">
        <v>105</v>
      </c>
      <c r="J1074">
        <v>10503</v>
      </c>
      <c r="K1074">
        <v>2</v>
      </c>
      <c r="L1074">
        <v>2</v>
      </c>
    </row>
    <row r="1075" spans="1:12" x14ac:dyDescent="0.2">
      <c r="A1075" s="3">
        <v>12</v>
      </c>
      <c r="B1075" s="3">
        <v>14</v>
      </c>
      <c r="C1075" s="3">
        <v>5</v>
      </c>
      <c r="D1075">
        <v>2</v>
      </c>
      <c r="E1075">
        <v>205</v>
      </c>
      <c r="F1075">
        <v>203</v>
      </c>
      <c r="G1075">
        <v>0</v>
      </c>
      <c r="H1075">
        <v>4</v>
      </c>
      <c r="I1075">
        <v>203</v>
      </c>
      <c r="J1075">
        <v>20302</v>
      </c>
      <c r="K1075">
        <v>1</v>
      </c>
      <c r="L1075">
        <v>2</v>
      </c>
    </row>
    <row r="1076" spans="1:12" x14ac:dyDescent="0.2">
      <c r="A1076" s="3">
        <v>12</v>
      </c>
      <c r="B1076" s="3">
        <v>14</v>
      </c>
      <c r="C1076" s="3">
        <v>6</v>
      </c>
      <c r="D1076">
        <v>2</v>
      </c>
      <c r="E1076">
        <v>210</v>
      </c>
      <c r="F1076">
        <v>201</v>
      </c>
      <c r="G1076">
        <v>0</v>
      </c>
      <c r="H1076">
        <v>2</v>
      </c>
      <c r="I1076">
        <v>202</v>
      </c>
      <c r="J1076">
        <v>20205</v>
      </c>
      <c r="K1076">
        <v>2</v>
      </c>
      <c r="L1076">
        <v>1</v>
      </c>
    </row>
    <row r="1077" spans="1:12" x14ac:dyDescent="0.2">
      <c r="A1077" s="3">
        <v>12</v>
      </c>
      <c r="B1077" s="3">
        <v>15</v>
      </c>
      <c r="C1077" s="3">
        <v>1</v>
      </c>
      <c r="D1077">
        <v>2</v>
      </c>
      <c r="E1077">
        <v>209</v>
      </c>
      <c r="F1077">
        <v>203</v>
      </c>
      <c r="G1077">
        <v>0</v>
      </c>
      <c r="H1077">
        <v>3</v>
      </c>
      <c r="I1077">
        <v>206</v>
      </c>
      <c r="J1077">
        <v>20601</v>
      </c>
      <c r="K1077">
        <v>1</v>
      </c>
      <c r="L1077">
        <v>2</v>
      </c>
    </row>
    <row r="1078" spans="1:12" x14ac:dyDescent="0.2">
      <c r="A1078" s="3">
        <v>12</v>
      </c>
      <c r="B1078" s="3">
        <v>15</v>
      </c>
      <c r="C1078" s="3">
        <v>2</v>
      </c>
      <c r="D1078">
        <v>1</v>
      </c>
      <c r="E1078">
        <v>103</v>
      </c>
      <c r="F1078">
        <v>105</v>
      </c>
      <c r="G1078">
        <v>5</v>
      </c>
      <c r="H1078">
        <v>6</v>
      </c>
      <c r="I1078">
        <v>104</v>
      </c>
      <c r="J1078">
        <v>10402</v>
      </c>
      <c r="K1078">
        <v>2</v>
      </c>
      <c r="L1078">
        <v>1</v>
      </c>
    </row>
    <row r="1079" spans="1:12" x14ac:dyDescent="0.2">
      <c r="A1079" s="3">
        <v>12</v>
      </c>
      <c r="B1079" s="3">
        <v>15</v>
      </c>
      <c r="C1079" s="3">
        <v>3</v>
      </c>
      <c r="D1079">
        <v>2</v>
      </c>
      <c r="E1079">
        <v>212</v>
      </c>
      <c r="F1079">
        <v>204</v>
      </c>
      <c r="G1079">
        <v>0</v>
      </c>
      <c r="H1079">
        <v>3</v>
      </c>
      <c r="I1079">
        <v>205</v>
      </c>
      <c r="J1079">
        <v>20505</v>
      </c>
      <c r="K1079">
        <v>3</v>
      </c>
      <c r="L1079">
        <v>1</v>
      </c>
    </row>
    <row r="1080" spans="1:12" x14ac:dyDescent="0.2">
      <c r="A1080" s="3">
        <v>12</v>
      </c>
      <c r="B1080" s="3">
        <v>15</v>
      </c>
      <c r="C1080" s="3">
        <v>4</v>
      </c>
      <c r="D1080">
        <v>1</v>
      </c>
      <c r="E1080">
        <v>106</v>
      </c>
      <c r="F1080">
        <v>104</v>
      </c>
      <c r="G1080">
        <v>6</v>
      </c>
      <c r="H1080">
        <v>6</v>
      </c>
      <c r="I1080">
        <v>103</v>
      </c>
      <c r="J1080">
        <v>10305</v>
      </c>
      <c r="K1080">
        <v>2</v>
      </c>
      <c r="L1080">
        <v>2</v>
      </c>
    </row>
    <row r="1081" spans="1:12" x14ac:dyDescent="0.2">
      <c r="A1081" s="3">
        <v>12</v>
      </c>
      <c r="B1081" s="3">
        <v>15</v>
      </c>
      <c r="C1081" s="3">
        <v>5</v>
      </c>
      <c r="D1081">
        <v>2</v>
      </c>
      <c r="E1081">
        <v>205</v>
      </c>
      <c r="F1081">
        <v>202</v>
      </c>
      <c r="G1081">
        <v>0</v>
      </c>
      <c r="H1081">
        <v>1</v>
      </c>
      <c r="I1081">
        <v>207</v>
      </c>
      <c r="J1081">
        <v>20703</v>
      </c>
      <c r="K1081">
        <v>3</v>
      </c>
      <c r="L1081">
        <v>1</v>
      </c>
    </row>
    <row r="1082" spans="1:12" x14ac:dyDescent="0.2">
      <c r="A1082" s="3">
        <v>12</v>
      </c>
      <c r="B1082" s="3">
        <v>15</v>
      </c>
      <c r="C1082" s="3">
        <v>6</v>
      </c>
      <c r="D1082">
        <v>1</v>
      </c>
      <c r="E1082">
        <v>105</v>
      </c>
      <c r="F1082">
        <v>103</v>
      </c>
      <c r="G1082">
        <v>1</v>
      </c>
      <c r="H1082">
        <v>6</v>
      </c>
      <c r="I1082">
        <v>105</v>
      </c>
      <c r="J1082">
        <v>10503</v>
      </c>
      <c r="K1082">
        <v>1</v>
      </c>
      <c r="L1082">
        <v>2</v>
      </c>
    </row>
    <row r="1083" spans="1:12" x14ac:dyDescent="0.2">
      <c r="A1083" s="3">
        <v>13</v>
      </c>
      <c r="B1083" s="3">
        <v>1</v>
      </c>
      <c r="C1083" s="3">
        <v>1</v>
      </c>
      <c r="D1083">
        <v>2</v>
      </c>
      <c r="E1083">
        <v>203</v>
      </c>
      <c r="F1083">
        <v>204</v>
      </c>
      <c r="G1083">
        <v>0</v>
      </c>
      <c r="H1083">
        <v>5</v>
      </c>
      <c r="I1083">
        <v>207</v>
      </c>
      <c r="J1083">
        <v>20704</v>
      </c>
      <c r="K1083">
        <v>2</v>
      </c>
      <c r="L1083">
        <v>1</v>
      </c>
    </row>
    <row r="1084" spans="1:12" x14ac:dyDescent="0.2">
      <c r="A1084" s="3">
        <v>13</v>
      </c>
      <c r="B1084" s="3">
        <v>1</v>
      </c>
      <c r="C1084" s="3">
        <v>2</v>
      </c>
      <c r="D1084">
        <v>2</v>
      </c>
      <c r="E1084">
        <v>208</v>
      </c>
      <c r="F1084">
        <v>202</v>
      </c>
      <c r="G1084">
        <v>0</v>
      </c>
      <c r="H1084">
        <v>1</v>
      </c>
      <c r="I1084">
        <v>203</v>
      </c>
      <c r="J1084">
        <v>20301</v>
      </c>
      <c r="K1084">
        <v>2</v>
      </c>
      <c r="L1084">
        <v>2</v>
      </c>
    </row>
    <row r="1085" spans="1:12" x14ac:dyDescent="0.2">
      <c r="A1085" s="3">
        <v>13</v>
      </c>
      <c r="B1085" s="3">
        <v>1</v>
      </c>
      <c r="C1085" s="3">
        <v>3</v>
      </c>
      <c r="D1085">
        <v>1</v>
      </c>
      <c r="E1085">
        <v>111</v>
      </c>
      <c r="F1085">
        <v>105</v>
      </c>
      <c r="G1085">
        <v>4</v>
      </c>
      <c r="H1085">
        <v>6</v>
      </c>
      <c r="I1085">
        <v>104</v>
      </c>
      <c r="J1085">
        <v>10402</v>
      </c>
      <c r="K1085">
        <v>3</v>
      </c>
      <c r="L1085">
        <v>1</v>
      </c>
    </row>
    <row r="1086" spans="1:12" x14ac:dyDescent="0.2">
      <c r="A1086" s="3">
        <v>13</v>
      </c>
      <c r="B1086" s="3">
        <v>1</v>
      </c>
      <c r="C1086" s="3">
        <v>4</v>
      </c>
      <c r="D1086">
        <v>2</v>
      </c>
      <c r="E1086">
        <v>207</v>
      </c>
      <c r="F1086">
        <v>201</v>
      </c>
      <c r="G1086">
        <v>0</v>
      </c>
      <c r="H1086">
        <v>4</v>
      </c>
      <c r="I1086">
        <v>204</v>
      </c>
      <c r="J1086">
        <v>20402</v>
      </c>
      <c r="K1086">
        <v>3</v>
      </c>
      <c r="L1086">
        <v>2</v>
      </c>
    </row>
    <row r="1087" spans="1:12" x14ac:dyDescent="0.2">
      <c r="A1087" s="3">
        <v>13</v>
      </c>
      <c r="B1087" s="3">
        <v>1</v>
      </c>
      <c r="C1087" s="3">
        <v>5</v>
      </c>
      <c r="D1087">
        <v>1</v>
      </c>
      <c r="E1087">
        <v>112</v>
      </c>
      <c r="F1087">
        <v>102</v>
      </c>
      <c r="G1087">
        <v>2</v>
      </c>
      <c r="H1087">
        <v>6</v>
      </c>
      <c r="I1087">
        <v>102</v>
      </c>
      <c r="J1087">
        <v>10204</v>
      </c>
      <c r="K1087">
        <v>1</v>
      </c>
      <c r="L1087">
        <v>1</v>
      </c>
    </row>
    <row r="1088" spans="1:12" x14ac:dyDescent="0.2">
      <c r="A1088" s="3">
        <v>13</v>
      </c>
      <c r="B1088" s="3">
        <v>1</v>
      </c>
      <c r="C1088" s="3">
        <v>6</v>
      </c>
      <c r="D1088">
        <v>1</v>
      </c>
      <c r="E1088">
        <v>111</v>
      </c>
      <c r="F1088">
        <v>104</v>
      </c>
      <c r="G1088">
        <v>1</v>
      </c>
      <c r="H1088">
        <v>6</v>
      </c>
      <c r="I1088">
        <v>101</v>
      </c>
      <c r="J1088">
        <v>10104</v>
      </c>
      <c r="K1088">
        <v>1</v>
      </c>
      <c r="L1088">
        <v>2</v>
      </c>
    </row>
    <row r="1089" spans="1:12" x14ac:dyDescent="0.2">
      <c r="A1089" s="3">
        <v>13</v>
      </c>
      <c r="B1089" s="3">
        <v>2</v>
      </c>
      <c r="C1089" s="3">
        <v>1</v>
      </c>
      <c r="D1089">
        <v>2</v>
      </c>
      <c r="E1089">
        <v>206</v>
      </c>
      <c r="F1089">
        <v>204</v>
      </c>
      <c r="G1089">
        <v>0</v>
      </c>
      <c r="H1089">
        <v>2</v>
      </c>
      <c r="I1089">
        <v>205</v>
      </c>
      <c r="J1089">
        <v>20503</v>
      </c>
      <c r="K1089">
        <v>3</v>
      </c>
      <c r="L1089">
        <v>2</v>
      </c>
    </row>
    <row r="1090" spans="1:12" x14ac:dyDescent="0.2">
      <c r="A1090" s="3">
        <v>13</v>
      </c>
      <c r="B1090" s="3">
        <v>2</v>
      </c>
      <c r="C1090" s="3">
        <v>2</v>
      </c>
      <c r="D1090">
        <v>1</v>
      </c>
      <c r="E1090">
        <v>112</v>
      </c>
      <c r="F1090">
        <v>102</v>
      </c>
      <c r="G1090">
        <v>5</v>
      </c>
      <c r="H1090">
        <v>6</v>
      </c>
      <c r="I1090">
        <v>102</v>
      </c>
      <c r="J1090">
        <v>10201</v>
      </c>
      <c r="K1090">
        <v>2</v>
      </c>
      <c r="L1090">
        <v>2</v>
      </c>
    </row>
    <row r="1091" spans="1:12" x14ac:dyDescent="0.2">
      <c r="A1091" s="3">
        <v>13</v>
      </c>
      <c r="B1091" s="3">
        <v>2</v>
      </c>
      <c r="C1091" s="3">
        <v>3</v>
      </c>
      <c r="D1091">
        <v>1</v>
      </c>
      <c r="E1091">
        <v>101</v>
      </c>
      <c r="F1091">
        <v>103</v>
      </c>
      <c r="G1091">
        <v>3</v>
      </c>
      <c r="H1091">
        <v>6</v>
      </c>
      <c r="I1091">
        <v>103</v>
      </c>
      <c r="J1091">
        <v>10303</v>
      </c>
      <c r="K1091">
        <v>2</v>
      </c>
      <c r="L1091">
        <v>1</v>
      </c>
    </row>
    <row r="1092" spans="1:12" x14ac:dyDescent="0.2">
      <c r="A1092" s="3">
        <v>13</v>
      </c>
      <c r="B1092" s="3">
        <v>2</v>
      </c>
      <c r="C1092" s="3">
        <v>4</v>
      </c>
      <c r="D1092">
        <v>2</v>
      </c>
      <c r="E1092">
        <v>202</v>
      </c>
      <c r="F1092">
        <v>201</v>
      </c>
      <c r="G1092">
        <v>0</v>
      </c>
      <c r="H1092">
        <v>5</v>
      </c>
      <c r="I1092">
        <v>201</v>
      </c>
      <c r="J1092">
        <v>20102</v>
      </c>
      <c r="K1092">
        <v>1</v>
      </c>
      <c r="L1092">
        <v>1</v>
      </c>
    </row>
    <row r="1093" spans="1:12" x14ac:dyDescent="0.2">
      <c r="A1093" s="3">
        <v>13</v>
      </c>
      <c r="B1093" s="3">
        <v>2</v>
      </c>
      <c r="C1093" s="3">
        <v>5</v>
      </c>
      <c r="D1093">
        <v>2</v>
      </c>
      <c r="E1093">
        <v>210</v>
      </c>
      <c r="F1093">
        <v>203</v>
      </c>
      <c r="G1093">
        <v>0</v>
      </c>
      <c r="H1093">
        <v>3</v>
      </c>
      <c r="I1093">
        <v>206</v>
      </c>
      <c r="J1093">
        <v>20605</v>
      </c>
      <c r="K1093">
        <v>1</v>
      </c>
      <c r="L1093">
        <v>2</v>
      </c>
    </row>
    <row r="1094" spans="1:12" x14ac:dyDescent="0.2">
      <c r="A1094" s="3">
        <v>13</v>
      </c>
      <c r="B1094" s="3">
        <v>2</v>
      </c>
      <c r="C1094" s="3">
        <v>6</v>
      </c>
      <c r="D1094">
        <v>1</v>
      </c>
      <c r="E1094">
        <v>107</v>
      </c>
      <c r="F1094">
        <v>101</v>
      </c>
      <c r="G1094">
        <v>1</v>
      </c>
      <c r="H1094">
        <v>6</v>
      </c>
      <c r="I1094">
        <v>103</v>
      </c>
      <c r="J1094">
        <v>10305</v>
      </c>
      <c r="K1094">
        <v>3</v>
      </c>
      <c r="L1094">
        <v>1</v>
      </c>
    </row>
    <row r="1095" spans="1:12" x14ac:dyDescent="0.2">
      <c r="A1095" s="3">
        <v>13</v>
      </c>
      <c r="B1095" s="3">
        <v>3</v>
      </c>
      <c r="C1095" s="3">
        <v>1</v>
      </c>
      <c r="D1095">
        <v>1</v>
      </c>
      <c r="E1095">
        <v>114</v>
      </c>
      <c r="F1095">
        <v>104</v>
      </c>
      <c r="G1095">
        <v>3</v>
      </c>
      <c r="H1095">
        <v>6</v>
      </c>
      <c r="I1095">
        <v>105</v>
      </c>
      <c r="J1095">
        <v>10505</v>
      </c>
      <c r="K1095">
        <v>1</v>
      </c>
      <c r="L1095">
        <v>1</v>
      </c>
    </row>
    <row r="1096" spans="1:12" x14ac:dyDescent="0.2">
      <c r="A1096" s="3">
        <v>13</v>
      </c>
      <c r="B1096" s="3">
        <v>3</v>
      </c>
      <c r="C1096" s="3">
        <v>2</v>
      </c>
      <c r="D1096">
        <v>1</v>
      </c>
      <c r="E1096">
        <v>109</v>
      </c>
      <c r="F1096">
        <v>103</v>
      </c>
      <c r="G1096">
        <v>4</v>
      </c>
      <c r="H1096">
        <v>6</v>
      </c>
      <c r="I1096">
        <v>104</v>
      </c>
      <c r="J1096">
        <v>10401</v>
      </c>
      <c r="K1096">
        <v>3</v>
      </c>
      <c r="L1096">
        <v>2</v>
      </c>
    </row>
    <row r="1097" spans="1:12" x14ac:dyDescent="0.2">
      <c r="A1097" s="3">
        <v>13</v>
      </c>
      <c r="B1097" s="3">
        <v>3</v>
      </c>
      <c r="C1097" s="3">
        <v>3</v>
      </c>
      <c r="D1097">
        <v>2</v>
      </c>
      <c r="E1097">
        <v>211</v>
      </c>
      <c r="F1097">
        <v>204</v>
      </c>
      <c r="G1097">
        <v>0</v>
      </c>
      <c r="H1097">
        <v>4</v>
      </c>
      <c r="I1097">
        <v>201</v>
      </c>
      <c r="J1097">
        <v>20101</v>
      </c>
      <c r="K1097">
        <v>1</v>
      </c>
      <c r="L1097">
        <v>1</v>
      </c>
    </row>
    <row r="1098" spans="1:12" x14ac:dyDescent="0.2">
      <c r="A1098" s="3">
        <v>13</v>
      </c>
      <c r="B1098" s="3">
        <v>3</v>
      </c>
      <c r="C1098" s="3">
        <v>4</v>
      </c>
      <c r="D1098">
        <v>2</v>
      </c>
      <c r="E1098">
        <v>212</v>
      </c>
      <c r="F1098">
        <v>201</v>
      </c>
      <c r="G1098">
        <v>0</v>
      </c>
      <c r="H1098">
        <v>2</v>
      </c>
      <c r="I1098">
        <v>202</v>
      </c>
      <c r="J1098">
        <v>20204</v>
      </c>
      <c r="K1098">
        <v>3</v>
      </c>
      <c r="L1098">
        <v>2</v>
      </c>
    </row>
    <row r="1099" spans="1:12" x14ac:dyDescent="0.2">
      <c r="A1099" s="3">
        <v>13</v>
      </c>
      <c r="B1099" s="3">
        <v>3</v>
      </c>
      <c r="C1099" s="3">
        <v>5</v>
      </c>
      <c r="D1099">
        <v>1</v>
      </c>
      <c r="E1099">
        <v>110</v>
      </c>
      <c r="F1099">
        <v>102</v>
      </c>
      <c r="G1099">
        <v>6</v>
      </c>
      <c r="H1099">
        <v>6</v>
      </c>
      <c r="I1099">
        <v>101</v>
      </c>
      <c r="J1099">
        <v>10102</v>
      </c>
      <c r="K1099">
        <v>2</v>
      </c>
      <c r="L1099">
        <v>2</v>
      </c>
    </row>
    <row r="1100" spans="1:12" x14ac:dyDescent="0.2">
      <c r="A1100" s="3">
        <v>13</v>
      </c>
      <c r="B1100" s="3">
        <v>3</v>
      </c>
      <c r="C1100" s="3">
        <v>6</v>
      </c>
      <c r="D1100">
        <v>2</v>
      </c>
      <c r="E1100">
        <v>202</v>
      </c>
      <c r="F1100">
        <v>202</v>
      </c>
      <c r="G1100">
        <v>0</v>
      </c>
      <c r="H1100">
        <v>3</v>
      </c>
      <c r="I1100">
        <v>207</v>
      </c>
      <c r="J1100">
        <v>20704</v>
      </c>
      <c r="K1100">
        <v>2</v>
      </c>
      <c r="L1100">
        <v>1</v>
      </c>
    </row>
    <row r="1101" spans="1:12" x14ac:dyDescent="0.2">
      <c r="A1101" s="3">
        <v>13</v>
      </c>
      <c r="B1101" s="3">
        <v>4</v>
      </c>
      <c r="C1101" s="3">
        <v>1</v>
      </c>
      <c r="D1101">
        <v>1</v>
      </c>
      <c r="E1101">
        <v>106</v>
      </c>
      <c r="F1101">
        <v>101</v>
      </c>
      <c r="G1101">
        <v>5</v>
      </c>
      <c r="H1101">
        <v>6</v>
      </c>
      <c r="I1101">
        <v>101</v>
      </c>
      <c r="J1101">
        <v>10103</v>
      </c>
      <c r="K1101">
        <v>3</v>
      </c>
      <c r="L1101">
        <v>1</v>
      </c>
    </row>
    <row r="1102" spans="1:12" x14ac:dyDescent="0.2">
      <c r="A1102" s="3">
        <v>13</v>
      </c>
      <c r="B1102" s="3">
        <v>4</v>
      </c>
      <c r="C1102" s="3">
        <v>2</v>
      </c>
      <c r="D1102">
        <v>2</v>
      </c>
      <c r="E1102">
        <v>204</v>
      </c>
      <c r="F1102">
        <v>204</v>
      </c>
      <c r="G1102">
        <v>0</v>
      </c>
      <c r="H1102">
        <v>1</v>
      </c>
      <c r="I1102">
        <v>203</v>
      </c>
      <c r="J1102">
        <v>20303</v>
      </c>
      <c r="K1102">
        <v>1</v>
      </c>
      <c r="L1102">
        <v>1</v>
      </c>
    </row>
    <row r="1103" spans="1:12" x14ac:dyDescent="0.2">
      <c r="A1103" s="3">
        <v>13</v>
      </c>
      <c r="B1103" s="3">
        <v>4</v>
      </c>
      <c r="C1103" s="3">
        <v>3</v>
      </c>
      <c r="D1103">
        <v>2</v>
      </c>
      <c r="E1103">
        <v>201</v>
      </c>
      <c r="F1103">
        <v>203</v>
      </c>
      <c r="G1103">
        <v>0</v>
      </c>
      <c r="H1103">
        <v>2</v>
      </c>
      <c r="I1103">
        <v>206</v>
      </c>
      <c r="J1103">
        <v>20601</v>
      </c>
      <c r="K1103">
        <v>2</v>
      </c>
      <c r="L1103">
        <v>2</v>
      </c>
    </row>
    <row r="1104" spans="1:12" x14ac:dyDescent="0.2">
      <c r="A1104" s="3">
        <v>13</v>
      </c>
      <c r="B1104" s="3">
        <v>4</v>
      </c>
      <c r="C1104" s="3">
        <v>4</v>
      </c>
      <c r="D1104">
        <v>1</v>
      </c>
      <c r="E1104">
        <v>104</v>
      </c>
      <c r="F1104">
        <v>105</v>
      </c>
      <c r="G1104">
        <v>6</v>
      </c>
      <c r="H1104">
        <v>6</v>
      </c>
      <c r="I1104">
        <v>101</v>
      </c>
      <c r="J1104">
        <v>10103</v>
      </c>
      <c r="K1104">
        <v>1</v>
      </c>
      <c r="L1104">
        <v>2</v>
      </c>
    </row>
    <row r="1105" spans="1:12" x14ac:dyDescent="0.2">
      <c r="A1105" s="3">
        <v>13</v>
      </c>
      <c r="B1105" s="3">
        <v>4</v>
      </c>
      <c r="C1105" s="3">
        <v>5</v>
      </c>
      <c r="D1105">
        <v>2</v>
      </c>
      <c r="E1105">
        <v>203</v>
      </c>
      <c r="F1105">
        <v>201</v>
      </c>
      <c r="G1105">
        <v>0</v>
      </c>
      <c r="H1105">
        <v>5</v>
      </c>
      <c r="I1105">
        <v>205</v>
      </c>
      <c r="J1105">
        <v>20502</v>
      </c>
      <c r="K1105">
        <v>1</v>
      </c>
      <c r="L1105">
        <v>2</v>
      </c>
    </row>
    <row r="1106" spans="1:12" x14ac:dyDescent="0.2">
      <c r="A1106" s="3">
        <v>13</v>
      </c>
      <c r="B1106" s="3">
        <v>4</v>
      </c>
      <c r="C1106" s="3">
        <v>6</v>
      </c>
      <c r="D1106">
        <v>1</v>
      </c>
      <c r="E1106">
        <v>105</v>
      </c>
      <c r="F1106">
        <v>101</v>
      </c>
      <c r="G1106">
        <v>2</v>
      </c>
      <c r="H1106">
        <v>6</v>
      </c>
      <c r="I1106">
        <v>102</v>
      </c>
      <c r="J1106">
        <v>10204</v>
      </c>
      <c r="K1106">
        <v>3</v>
      </c>
      <c r="L1106">
        <v>1</v>
      </c>
    </row>
    <row r="1107" spans="1:12" x14ac:dyDescent="0.2">
      <c r="A1107" s="3">
        <v>13</v>
      </c>
      <c r="B1107" s="3">
        <v>5</v>
      </c>
      <c r="C1107" s="3">
        <v>1</v>
      </c>
      <c r="D1107">
        <v>2</v>
      </c>
      <c r="E1107">
        <v>210</v>
      </c>
      <c r="F1107">
        <v>204</v>
      </c>
      <c r="G1107">
        <v>0</v>
      </c>
      <c r="H1107">
        <v>1</v>
      </c>
      <c r="I1107">
        <v>202</v>
      </c>
      <c r="J1107">
        <v>20202</v>
      </c>
      <c r="K1107">
        <v>3</v>
      </c>
      <c r="L1107">
        <v>2</v>
      </c>
    </row>
    <row r="1108" spans="1:12" x14ac:dyDescent="0.2">
      <c r="A1108" s="3">
        <v>13</v>
      </c>
      <c r="B1108" s="3">
        <v>5</v>
      </c>
      <c r="C1108" s="3">
        <v>2</v>
      </c>
      <c r="D1108">
        <v>2</v>
      </c>
      <c r="E1108">
        <v>211</v>
      </c>
      <c r="F1108">
        <v>202</v>
      </c>
      <c r="G1108">
        <v>0</v>
      </c>
      <c r="H1108">
        <v>5</v>
      </c>
      <c r="I1108">
        <v>204</v>
      </c>
      <c r="J1108">
        <v>20404</v>
      </c>
      <c r="K1108">
        <v>2</v>
      </c>
      <c r="L1108">
        <v>2</v>
      </c>
    </row>
    <row r="1109" spans="1:12" x14ac:dyDescent="0.2">
      <c r="A1109" s="3">
        <v>13</v>
      </c>
      <c r="B1109" s="3">
        <v>5</v>
      </c>
      <c r="C1109" s="3">
        <v>3</v>
      </c>
      <c r="D1109">
        <v>2</v>
      </c>
      <c r="E1109">
        <v>202</v>
      </c>
      <c r="F1109">
        <v>203</v>
      </c>
      <c r="G1109">
        <v>0</v>
      </c>
      <c r="H1109">
        <v>4</v>
      </c>
      <c r="I1109">
        <v>202</v>
      </c>
      <c r="J1109">
        <v>20205</v>
      </c>
      <c r="K1109">
        <v>3</v>
      </c>
      <c r="L1109">
        <v>1</v>
      </c>
    </row>
    <row r="1110" spans="1:12" x14ac:dyDescent="0.2">
      <c r="A1110" s="3">
        <v>13</v>
      </c>
      <c r="B1110" s="3">
        <v>5</v>
      </c>
      <c r="C1110" s="3">
        <v>4</v>
      </c>
      <c r="D1110">
        <v>1</v>
      </c>
      <c r="E1110">
        <v>108</v>
      </c>
      <c r="F1110">
        <v>102</v>
      </c>
      <c r="G1110">
        <v>4</v>
      </c>
      <c r="H1110">
        <v>6</v>
      </c>
      <c r="I1110">
        <v>104</v>
      </c>
      <c r="J1110">
        <v>10405</v>
      </c>
      <c r="K1110">
        <v>1</v>
      </c>
      <c r="L1110">
        <v>1</v>
      </c>
    </row>
    <row r="1111" spans="1:12" x14ac:dyDescent="0.2">
      <c r="A1111" s="3">
        <v>13</v>
      </c>
      <c r="B1111" s="3">
        <v>5</v>
      </c>
      <c r="C1111" s="3">
        <v>5</v>
      </c>
      <c r="D1111">
        <v>1</v>
      </c>
      <c r="E1111">
        <v>102</v>
      </c>
      <c r="F1111">
        <v>105</v>
      </c>
      <c r="G1111">
        <v>3</v>
      </c>
      <c r="H1111">
        <v>6</v>
      </c>
      <c r="I1111">
        <v>101</v>
      </c>
      <c r="J1111">
        <v>10102</v>
      </c>
      <c r="K1111">
        <v>2</v>
      </c>
      <c r="L1111">
        <v>1</v>
      </c>
    </row>
    <row r="1112" spans="1:12" x14ac:dyDescent="0.2">
      <c r="A1112" s="3">
        <v>13</v>
      </c>
      <c r="B1112" s="3">
        <v>5</v>
      </c>
      <c r="C1112" s="3">
        <v>6</v>
      </c>
      <c r="D1112">
        <v>1</v>
      </c>
      <c r="E1112">
        <v>111</v>
      </c>
      <c r="F1112">
        <v>104</v>
      </c>
      <c r="G1112">
        <v>5</v>
      </c>
      <c r="H1112">
        <v>6</v>
      </c>
      <c r="I1112">
        <v>105</v>
      </c>
      <c r="J1112">
        <v>10504</v>
      </c>
      <c r="K1112">
        <v>2</v>
      </c>
      <c r="L1112">
        <v>2</v>
      </c>
    </row>
    <row r="1113" spans="1:12" x14ac:dyDescent="0.2">
      <c r="A1113" s="3">
        <v>13</v>
      </c>
      <c r="B1113" s="3">
        <v>6</v>
      </c>
      <c r="C1113" s="3">
        <v>1</v>
      </c>
      <c r="D1113">
        <v>2</v>
      </c>
      <c r="E1113">
        <v>208</v>
      </c>
      <c r="F1113">
        <v>204</v>
      </c>
      <c r="G1113">
        <v>0</v>
      </c>
      <c r="H1113">
        <v>2</v>
      </c>
      <c r="I1113">
        <v>204</v>
      </c>
      <c r="J1113">
        <v>20404</v>
      </c>
      <c r="K1113">
        <v>1</v>
      </c>
      <c r="L1113">
        <v>2</v>
      </c>
    </row>
    <row r="1114" spans="1:12" x14ac:dyDescent="0.2">
      <c r="A1114" s="3">
        <v>13</v>
      </c>
      <c r="B1114" s="3">
        <v>6</v>
      </c>
      <c r="C1114" s="3">
        <v>2</v>
      </c>
      <c r="D1114">
        <v>2</v>
      </c>
      <c r="E1114">
        <v>205</v>
      </c>
      <c r="F1114">
        <v>203</v>
      </c>
      <c r="G1114">
        <v>0</v>
      </c>
      <c r="H1114">
        <v>4</v>
      </c>
      <c r="I1114">
        <v>205</v>
      </c>
      <c r="J1114">
        <v>20505</v>
      </c>
      <c r="K1114">
        <v>1</v>
      </c>
      <c r="L1114">
        <v>1</v>
      </c>
    </row>
    <row r="1115" spans="1:12" x14ac:dyDescent="0.2">
      <c r="A1115" s="3">
        <v>13</v>
      </c>
      <c r="B1115" s="3">
        <v>6</v>
      </c>
      <c r="C1115" s="3">
        <v>3</v>
      </c>
      <c r="D1115">
        <v>2</v>
      </c>
      <c r="E1115">
        <v>210</v>
      </c>
      <c r="F1115">
        <v>202</v>
      </c>
      <c r="G1115">
        <v>0</v>
      </c>
      <c r="H1115">
        <v>5</v>
      </c>
      <c r="I1115">
        <v>202</v>
      </c>
      <c r="J1115">
        <v>20201</v>
      </c>
      <c r="K1115">
        <v>2</v>
      </c>
      <c r="L1115">
        <v>1</v>
      </c>
    </row>
    <row r="1116" spans="1:12" x14ac:dyDescent="0.2">
      <c r="A1116" s="3">
        <v>13</v>
      </c>
      <c r="B1116" s="3">
        <v>6</v>
      </c>
      <c r="C1116" s="3">
        <v>4</v>
      </c>
      <c r="D1116">
        <v>1</v>
      </c>
      <c r="E1116">
        <v>102</v>
      </c>
      <c r="F1116">
        <v>104</v>
      </c>
      <c r="G1116">
        <v>2</v>
      </c>
      <c r="H1116">
        <v>6</v>
      </c>
      <c r="I1116">
        <v>105</v>
      </c>
      <c r="J1116">
        <v>10504</v>
      </c>
      <c r="K1116">
        <v>2</v>
      </c>
      <c r="L1116">
        <v>2</v>
      </c>
    </row>
    <row r="1117" spans="1:12" x14ac:dyDescent="0.2">
      <c r="A1117" s="3">
        <v>13</v>
      </c>
      <c r="B1117" s="3">
        <v>6</v>
      </c>
      <c r="C1117" s="3">
        <v>5</v>
      </c>
      <c r="D1117">
        <v>1</v>
      </c>
      <c r="E1117">
        <v>103</v>
      </c>
      <c r="F1117">
        <v>105</v>
      </c>
      <c r="G1117">
        <v>5</v>
      </c>
      <c r="H1117">
        <v>6</v>
      </c>
      <c r="I1117">
        <v>104</v>
      </c>
      <c r="J1117">
        <v>10402</v>
      </c>
      <c r="K1117">
        <v>3</v>
      </c>
      <c r="L1117">
        <v>2</v>
      </c>
    </row>
    <row r="1118" spans="1:12" x14ac:dyDescent="0.2">
      <c r="A1118" s="3">
        <v>13</v>
      </c>
      <c r="B1118" s="3">
        <v>6</v>
      </c>
      <c r="C1118" s="3">
        <v>6</v>
      </c>
      <c r="D1118">
        <v>1</v>
      </c>
      <c r="E1118">
        <v>106</v>
      </c>
      <c r="F1118">
        <v>103</v>
      </c>
      <c r="G1118">
        <v>4</v>
      </c>
      <c r="H1118">
        <v>6</v>
      </c>
      <c r="I1118">
        <v>103</v>
      </c>
      <c r="J1118">
        <v>10303</v>
      </c>
      <c r="K1118">
        <v>2</v>
      </c>
      <c r="L1118">
        <v>1</v>
      </c>
    </row>
    <row r="1119" spans="1:12" x14ac:dyDescent="0.2">
      <c r="A1119" s="3">
        <v>13</v>
      </c>
      <c r="B1119" s="3">
        <v>7</v>
      </c>
      <c r="C1119" s="3">
        <v>1</v>
      </c>
      <c r="D1119">
        <v>2</v>
      </c>
      <c r="E1119">
        <v>203</v>
      </c>
      <c r="F1119">
        <v>201</v>
      </c>
      <c r="G1119">
        <v>0</v>
      </c>
      <c r="H1119">
        <v>2</v>
      </c>
      <c r="I1119">
        <v>205</v>
      </c>
      <c r="J1119">
        <v>20501</v>
      </c>
      <c r="K1119">
        <v>3</v>
      </c>
      <c r="L1119">
        <v>2</v>
      </c>
    </row>
    <row r="1120" spans="1:12" x14ac:dyDescent="0.2">
      <c r="A1120" s="3">
        <v>13</v>
      </c>
      <c r="B1120" s="3">
        <v>7</v>
      </c>
      <c r="C1120" s="3">
        <v>2</v>
      </c>
      <c r="D1120">
        <v>2</v>
      </c>
      <c r="E1120">
        <v>207</v>
      </c>
      <c r="F1120">
        <v>203</v>
      </c>
      <c r="G1120">
        <v>0</v>
      </c>
      <c r="H1120">
        <v>3</v>
      </c>
      <c r="I1120">
        <v>207</v>
      </c>
      <c r="J1120">
        <v>20701</v>
      </c>
      <c r="K1120">
        <v>3</v>
      </c>
      <c r="L1120">
        <v>2</v>
      </c>
    </row>
    <row r="1121" spans="1:12" x14ac:dyDescent="0.2">
      <c r="A1121" s="3">
        <v>13</v>
      </c>
      <c r="B1121" s="3">
        <v>7</v>
      </c>
      <c r="C1121" s="3">
        <v>3</v>
      </c>
      <c r="D1121">
        <v>1</v>
      </c>
      <c r="E1121">
        <v>101</v>
      </c>
      <c r="F1121">
        <v>101</v>
      </c>
      <c r="G1121">
        <v>6</v>
      </c>
      <c r="H1121">
        <v>6</v>
      </c>
      <c r="I1121">
        <v>105</v>
      </c>
      <c r="J1121">
        <v>10501</v>
      </c>
      <c r="K1121">
        <v>1</v>
      </c>
      <c r="L1121">
        <v>1</v>
      </c>
    </row>
    <row r="1122" spans="1:12" x14ac:dyDescent="0.2">
      <c r="A1122" s="3">
        <v>13</v>
      </c>
      <c r="B1122" s="3">
        <v>7</v>
      </c>
      <c r="C1122" s="3">
        <v>4</v>
      </c>
      <c r="D1122">
        <v>2</v>
      </c>
      <c r="E1122">
        <v>206</v>
      </c>
      <c r="F1122">
        <v>202</v>
      </c>
      <c r="G1122">
        <v>0</v>
      </c>
      <c r="H1122">
        <v>4</v>
      </c>
      <c r="I1122">
        <v>201</v>
      </c>
      <c r="J1122">
        <v>20103</v>
      </c>
      <c r="K1122">
        <v>2</v>
      </c>
      <c r="L1122">
        <v>1</v>
      </c>
    </row>
    <row r="1123" spans="1:12" x14ac:dyDescent="0.2">
      <c r="A1123" s="3">
        <v>13</v>
      </c>
      <c r="B1123" s="3">
        <v>7</v>
      </c>
      <c r="C1123" s="3">
        <v>5</v>
      </c>
      <c r="D1123">
        <v>1</v>
      </c>
      <c r="E1123">
        <v>103</v>
      </c>
      <c r="F1123">
        <v>103</v>
      </c>
      <c r="G1123">
        <v>2</v>
      </c>
      <c r="H1123">
        <v>6</v>
      </c>
      <c r="I1123">
        <v>102</v>
      </c>
      <c r="J1123">
        <v>10201</v>
      </c>
      <c r="K1123">
        <v>1</v>
      </c>
      <c r="L1123">
        <v>2</v>
      </c>
    </row>
    <row r="1124" spans="1:12" x14ac:dyDescent="0.2">
      <c r="A1124" s="3">
        <v>13</v>
      </c>
      <c r="B1124" s="3">
        <v>7</v>
      </c>
      <c r="C1124" s="3">
        <v>6</v>
      </c>
      <c r="D1124">
        <v>1</v>
      </c>
      <c r="E1124">
        <v>113</v>
      </c>
      <c r="F1124">
        <v>102</v>
      </c>
      <c r="G1124">
        <v>1</v>
      </c>
      <c r="H1124">
        <v>6</v>
      </c>
      <c r="I1124">
        <v>103</v>
      </c>
      <c r="J1124">
        <v>10305</v>
      </c>
      <c r="K1124">
        <v>2</v>
      </c>
      <c r="L1124">
        <v>1</v>
      </c>
    </row>
    <row r="1125" spans="1:12" x14ac:dyDescent="0.2">
      <c r="A1125" s="3">
        <v>13</v>
      </c>
      <c r="B1125" s="3">
        <v>8</v>
      </c>
      <c r="C1125" s="3">
        <v>1</v>
      </c>
      <c r="D1125">
        <v>1</v>
      </c>
      <c r="E1125">
        <v>107</v>
      </c>
      <c r="F1125">
        <v>102</v>
      </c>
      <c r="G1125">
        <v>6</v>
      </c>
      <c r="H1125">
        <v>6</v>
      </c>
      <c r="I1125">
        <v>102</v>
      </c>
      <c r="J1125">
        <v>10203</v>
      </c>
      <c r="K1125">
        <v>3</v>
      </c>
      <c r="L1125">
        <v>2</v>
      </c>
    </row>
    <row r="1126" spans="1:12" x14ac:dyDescent="0.2">
      <c r="A1126" s="3">
        <v>13</v>
      </c>
      <c r="B1126" s="3">
        <v>8</v>
      </c>
      <c r="C1126" s="3">
        <v>2</v>
      </c>
      <c r="D1126">
        <v>1</v>
      </c>
      <c r="E1126">
        <v>110</v>
      </c>
      <c r="F1126">
        <v>105</v>
      </c>
      <c r="G1126">
        <v>5</v>
      </c>
      <c r="H1126">
        <v>6</v>
      </c>
      <c r="I1126">
        <v>103</v>
      </c>
      <c r="J1126">
        <v>10304</v>
      </c>
      <c r="K1126">
        <v>1</v>
      </c>
      <c r="L1126">
        <v>1</v>
      </c>
    </row>
    <row r="1127" spans="1:12" x14ac:dyDescent="0.2">
      <c r="A1127" s="3">
        <v>13</v>
      </c>
      <c r="B1127" s="3">
        <v>8</v>
      </c>
      <c r="C1127" s="3">
        <v>3</v>
      </c>
      <c r="D1127">
        <v>1</v>
      </c>
      <c r="E1127">
        <v>108</v>
      </c>
      <c r="F1127">
        <v>104</v>
      </c>
      <c r="G1127">
        <v>1</v>
      </c>
      <c r="H1127">
        <v>6</v>
      </c>
      <c r="I1127">
        <v>104</v>
      </c>
      <c r="J1127">
        <v>10402</v>
      </c>
      <c r="K1127">
        <v>1</v>
      </c>
      <c r="L1127">
        <v>2</v>
      </c>
    </row>
    <row r="1128" spans="1:12" x14ac:dyDescent="0.2">
      <c r="A1128" s="3">
        <v>13</v>
      </c>
      <c r="B1128" s="3">
        <v>8</v>
      </c>
      <c r="C1128" s="3">
        <v>4</v>
      </c>
      <c r="D1128">
        <v>2</v>
      </c>
      <c r="E1128">
        <v>209</v>
      </c>
      <c r="F1128">
        <v>202</v>
      </c>
      <c r="G1128">
        <v>0</v>
      </c>
      <c r="H1128">
        <v>4</v>
      </c>
      <c r="I1128">
        <v>204</v>
      </c>
      <c r="J1128">
        <v>20405</v>
      </c>
      <c r="K1128">
        <v>2</v>
      </c>
      <c r="L1128">
        <v>2</v>
      </c>
    </row>
    <row r="1129" spans="1:12" x14ac:dyDescent="0.2">
      <c r="A1129" s="3">
        <v>13</v>
      </c>
      <c r="B1129" s="3">
        <v>8</v>
      </c>
      <c r="C1129" s="3">
        <v>5</v>
      </c>
      <c r="D1129">
        <v>2</v>
      </c>
      <c r="E1129">
        <v>206</v>
      </c>
      <c r="F1129">
        <v>204</v>
      </c>
      <c r="G1129">
        <v>0</v>
      </c>
      <c r="H1129">
        <v>2</v>
      </c>
      <c r="I1129">
        <v>206</v>
      </c>
      <c r="J1129">
        <v>20603</v>
      </c>
      <c r="K1129">
        <v>2</v>
      </c>
      <c r="L1129">
        <v>1</v>
      </c>
    </row>
    <row r="1130" spans="1:12" x14ac:dyDescent="0.2">
      <c r="A1130" s="3">
        <v>13</v>
      </c>
      <c r="B1130" s="3">
        <v>8</v>
      </c>
      <c r="C1130" s="3">
        <v>6</v>
      </c>
      <c r="D1130">
        <v>2</v>
      </c>
      <c r="E1130">
        <v>208</v>
      </c>
      <c r="F1130">
        <v>203</v>
      </c>
      <c r="G1130">
        <v>0</v>
      </c>
      <c r="H1130">
        <v>5</v>
      </c>
      <c r="I1130">
        <v>202</v>
      </c>
      <c r="J1130">
        <v>20202</v>
      </c>
      <c r="K1130">
        <v>3</v>
      </c>
      <c r="L1130">
        <v>1</v>
      </c>
    </row>
    <row r="1131" spans="1:12" x14ac:dyDescent="0.2">
      <c r="A1131" s="3">
        <v>13</v>
      </c>
      <c r="B1131" s="3">
        <v>9</v>
      </c>
      <c r="C1131" s="3">
        <v>1</v>
      </c>
      <c r="D1131">
        <v>2</v>
      </c>
      <c r="E1131">
        <v>211</v>
      </c>
      <c r="F1131">
        <v>201</v>
      </c>
      <c r="G1131">
        <v>0</v>
      </c>
      <c r="H1131">
        <v>1</v>
      </c>
      <c r="I1131">
        <v>203</v>
      </c>
      <c r="J1131">
        <v>20305</v>
      </c>
      <c r="K1131">
        <v>3</v>
      </c>
      <c r="L1131">
        <v>1</v>
      </c>
    </row>
    <row r="1132" spans="1:12" x14ac:dyDescent="0.2">
      <c r="A1132" s="3">
        <v>13</v>
      </c>
      <c r="B1132" s="3">
        <v>9</v>
      </c>
      <c r="C1132" s="3">
        <v>2</v>
      </c>
      <c r="D1132">
        <v>1</v>
      </c>
      <c r="E1132">
        <v>113</v>
      </c>
      <c r="F1132">
        <v>104</v>
      </c>
      <c r="G1132">
        <v>2</v>
      </c>
      <c r="H1132">
        <v>6</v>
      </c>
      <c r="I1132">
        <v>104</v>
      </c>
      <c r="J1132">
        <v>10402</v>
      </c>
      <c r="K1132">
        <v>3</v>
      </c>
      <c r="L1132">
        <v>1</v>
      </c>
    </row>
    <row r="1133" spans="1:12" x14ac:dyDescent="0.2">
      <c r="A1133" s="3">
        <v>13</v>
      </c>
      <c r="B1133" s="3">
        <v>9</v>
      </c>
      <c r="C1133" s="3">
        <v>3</v>
      </c>
      <c r="D1133">
        <v>2</v>
      </c>
      <c r="E1133">
        <v>209</v>
      </c>
      <c r="F1133">
        <v>203</v>
      </c>
      <c r="G1133">
        <v>0</v>
      </c>
      <c r="H1133">
        <v>1</v>
      </c>
      <c r="I1133">
        <v>207</v>
      </c>
      <c r="J1133">
        <v>20702</v>
      </c>
      <c r="K1133">
        <v>2</v>
      </c>
      <c r="L1133">
        <v>2</v>
      </c>
    </row>
    <row r="1134" spans="1:12" x14ac:dyDescent="0.2">
      <c r="A1134" s="3">
        <v>13</v>
      </c>
      <c r="B1134" s="3">
        <v>9</v>
      </c>
      <c r="C1134" s="3">
        <v>4</v>
      </c>
      <c r="D1134">
        <v>1</v>
      </c>
      <c r="E1134">
        <v>102</v>
      </c>
      <c r="F1134">
        <v>103</v>
      </c>
      <c r="G1134">
        <v>4</v>
      </c>
      <c r="H1134">
        <v>6</v>
      </c>
      <c r="I1134">
        <v>101</v>
      </c>
      <c r="J1134">
        <v>10105</v>
      </c>
      <c r="K1134">
        <v>2</v>
      </c>
      <c r="L1134">
        <v>2</v>
      </c>
    </row>
    <row r="1135" spans="1:12" x14ac:dyDescent="0.2">
      <c r="A1135" s="3">
        <v>13</v>
      </c>
      <c r="B1135" s="3">
        <v>9</v>
      </c>
      <c r="C1135" s="3">
        <v>5</v>
      </c>
      <c r="D1135">
        <v>2</v>
      </c>
      <c r="E1135">
        <v>201</v>
      </c>
      <c r="F1135">
        <v>202</v>
      </c>
      <c r="G1135">
        <v>0</v>
      </c>
      <c r="H1135">
        <v>3</v>
      </c>
      <c r="I1135">
        <v>204</v>
      </c>
      <c r="J1135">
        <v>20404</v>
      </c>
      <c r="K1135">
        <v>1</v>
      </c>
      <c r="L1135">
        <v>2</v>
      </c>
    </row>
    <row r="1136" spans="1:12" x14ac:dyDescent="0.2">
      <c r="A1136" s="3">
        <v>13</v>
      </c>
      <c r="B1136" s="3">
        <v>9</v>
      </c>
      <c r="C1136" s="3">
        <v>6</v>
      </c>
      <c r="D1136">
        <v>1</v>
      </c>
      <c r="E1136">
        <v>105</v>
      </c>
      <c r="F1136">
        <v>103</v>
      </c>
      <c r="G1136">
        <v>3</v>
      </c>
      <c r="H1136">
        <v>6</v>
      </c>
      <c r="I1136">
        <v>103</v>
      </c>
      <c r="J1136">
        <v>10303</v>
      </c>
      <c r="K1136">
        <v>1</v>
      </c>
      <c r="L1136">
        <v>1</v>
      </c>
    </row>
    <row r="1137" spans="1:12" x14ac:dyDescent="0.2">
      <c r="A1137" s="3">
        <v>13</v>
      </c>
      <c r="B1137" s="3">
        <v>10</v>
      </c>
      <c r="C1137" s="3">
        <v>1</v>
      </c>
      <c r="D1137">
        <v>1</v>
      </c>
      <c r="E1137">
        <v>112</v>
      </c>
      <c r="F1137">
        <v>103</v>
      </c>
      <c r="G1137">
        <v>1</v>
      </c>
      <c r="H1137">
        <v>6</v>
      </c>
      <c r="I1137">
        <v>105</v>
      </c>
      <c r="J1137">
        <v>10504</v>
      </c>
      <c r="K1137">
        <v>3</v>
      </c>
      <c r="L1137">
        <v>2</v>
      </c>
    </row>
    <row r="1138" spans="1:12" x14ac:dyDescent="0.2">
      <c r="A1138" s="3">
        <v>13</v>
      </c>
      <c r="B1138" s="3">
        <v>10</v>
      </c>
      <c r="C1138" s="3">
        <v>2</v>
      </c>
      <c r="D1138">
        <v>2</v>
      </c>
      <c r="E1138">
        <v>204</v>
      </c>
      <c r="F1138">
        <v>203</v>
      </c>
      <c r="G1138">
        <v>0</v>
      </c>
      <c r="H1138">
        <v>5</v>
      </c>
      <c r="I1138">
        <v>206</v>
      </c>
      <c r="J1138">
        <v>20601</v>
      </c>
      <c r="K1138">
        <v>2</v>
      </c>
      <c r="L1138">
        <v>1</v>
      </c>
    </row>
    <row r="1139" spans="1:12" x14ac:dyDescent="0.2">
      <c r="A1139" s="3">
        <v>13</v>
      </c>
      <c r="B1139" s="3">
        <v>10</v>
      </c>
      <c r="C1139" s="3">
        <v>3</v>
      </c>
      <c r="D1139">
        <v>1</v>
      </c>
      <c r="E1139">
        <v>106</v>
      </c>
      <c r="F1139">
        <v>101</v>
      </c>
      <c r="G1139">
        <v>6</v>
      </c>
      <c r="H1139">
        <v>6</v>
      </c>
      <c r="I1139">
        <v>102</v>
      </c>
      <c r="J1139">
        <v>10201</v>
      </c>
      <c r="K1139">
        <v>2</v>
      </c>
      <c r="L1139">
        <v>2</v>
      </c>
    </row>
    <row r="1140" spans="1:12" x14ac:dyDescent="0.2">
      <c r="A1140" s="3">
        <v>13</v>
      </c>
      <c r="B1140" s="3">
        <v>10</v>
      </c>
      <c r="C1140" s="3">
        <v>4</v>
      </c>
      <c r="D1140">
        <v>2</v>
      </c>
      <c r="E1140">
        <v>212</v>
      </c>
      <c r="F1140">
        <v>201</v>
      </c>
      <c r="G1140">
        <v>0</v>
      </c>
      <c r="H1140">
        <v>2</v>
      </c>
      <c r="I1140">
        <v>201</v>
      </c>
      <c r="J1140">
        <v>20104</v>
      </c>
      <c r="K1140">
        <v>1</v>
      </c>
      <c r="L1140">
        <v>1</v>
      </c>
    </row>
    <row r="1141" spans="1:12" x14ac:dyDescent="0.2">
      <c r="A1141" s="3">
        <v>13</v>
      </c>
      <c r="B1141" s="3">
        <v>10</v>
      </c>
      <c r="C1141" s="3">
        <v>5</v>
      </c>
      <c r="D1141">
        <v>2</v>
      </c>
      <c r="E1141">
        <v>205</v>
      </c>
      <c r="F1141">
        <v>204</v>
      </c>
      <c r="G1141">
        <v>0</v>
      </c>
      <c r="H1141">
        <v>4</v>
      </c>
      <c r="I1141">
        <v>205</v>
      </c>
      <c r="J1141">
        <v>20505</v>
      </c>
      <c r="K1141">
        <v>1</v>
      </c>
      <c r="L1141">
        <v>1</v>
      </c>
    </row>
    <row r="1142" spans="1:12" x14ac:dyDescent="0.2">
      <c r="A1142" s="3">
        <v>13</v>
      </c>
      <c r="B1142" s="3">
        <v>10</v>
      </c>
      <c r="C1142" s="3">
        <v>6</v>
      </c>
      <c r="D1142">
        <v>1</v>
      </c>
      <c r="E1142">
        <v>114</v>
      </c>
      <c r="F1142">
        <v>105</v>
      </c>
      <c r="G1142">
        <v>4</v>
      </c>
      <c r="H1142">
        <v>6</v>
      </c>
      <c r="I1142">
        <v>104</v>
      </c>
      <c r="J1142">
        <v>10405</v>
      </c>
      <c r="K1142">
        <v>3</v>
      </c>
      <c r="L1142">
        <v>2</v>
      </c>
    </row>
    <row r="1143" spans="1:12" x14ac:dyDescent="0.2">
      <c r="A1143" s="3">
        <v>13</v>
      </c>
      <c r="B1143" s="3">
        <v>11</v>
      </c>
      <c r="C1143" s="3">
        <v>1</v>
      </c>
      <c r="D1143">
        <v>1</v>
      </c>
      <c r="E1143">
        <v>112</v>
      </c>
      <c r="F1143">
        <v>102</v>
      </c>
      <c r="G1143">
        <v>6</v>
      </c>
      <c r="H1143">
        <v>6</v>
      </c>
      <c r="I1143">
        <v>103</v>
      </c>
      <c r="J1143">
        <v>10305</v>
      </c>
      <c r="K1143">
        <v>1</v>
      </c>
      <c r="L1143">
        <v>1</v>
      </c>
    </row>
    <row r="1144" spans="1:12" x14ac:dyDescent="0.2">
      <c r="A1144" s="3">
        <v>13</v>
      </c>
      <c r="B1144" s="3">
        <v>11</v>
      </c>
      <c r="C1144" s="3">
        <v>2</v>
      </c>
      <c r="D1144">
        <v>2</v>
      </c>
      <c r="E1144">
        <v>201</v>
      </c>
      <c r="F1144">
        <v>204</v>
      </c>
      <c r="G1144">
        <v>0</v>
      </c>
      <c r="H1144">
        <v>1</v>
      </c>
      <c r="I1144">
        <v>203</v>
      </c>
      <c r="J1144">
        <v>20303</v>
      </c>
      <c r="K1144">
        <v>3</v>
      </c>
      <c r="L1144">
        <v>2</v>
      </c>
    </row>
    <row r="1145" spans="1:12" x14ac:dyDescent="0.2">
      <c r="A1145" s="3">
        <v>13</v>
      </c>
      <c r="B1145" s="3">
        <v>11</v>
      </c>
      <c r="C1145" s="3">
        <v>3</v>
      </c>
      <c r="D1145">
        <v>1</v>
      </c>
      <c r="E1145">
        <v>111</v>
      </c>
      <c r="F1145">
        <v>103</v>
      </c>
      <c r="G1145">
        <v>1</v>
      </c>
      <c r="H1145">
        <v>6</v>
      </c>
      <c r="I1145">
        <v>102</v>
      </c>
      <c r="J1145">
        <v>10201</v>
      </c>
      <c r="K1145">
        <v>1</v>
      </c>
      <c r="L1145">
        <v>1</v>
      </c>
    </row>
    <row r="1146" spans="1:12" x14ac:dyDescent="0.2">
      <c r="A1146" s="3">
        <v>13</v>
      </c>
      <c r="B1146" s="3">
        <v>11</v>
      </c>
      <c r="C1146" s="3">
        <v>4</v>
      </c>
      <c r="D1146">
        <v>1</v>
      </c>
      <c r="E1146">
        <v>109</v>
      </c>
      <c r="F1146">
        <v>101</v>
      </c>
      <c r="G1146">
        <v>3</v>
      </c>
      <c r="H1146">
        <v>6</v>
      </c>
      <c r="I1146">
        <v>101</v>
      </c>
      <c r="J1146">
        <v>10103</v>
      </c>
      <c r="K1146">
        <v>3</v>
      </c>
      <c r="L1146">
        <v>1</v>
      </c>
    </row>
    <row r="1147" spans="1:12" x14ac:dyDescent="0.2">
      <c r="A1147" s="3">
        <v>13</v>
      </c>
      <c r="B1147" s="3">
        <v>11</v>
      </c>
      <c r="C1147" s="3">
        <v>5</v>
      </c>
      <c r="D1147">
        <v>2</v>
      </c>
      <c r="E1147">
        <v>204</v>
      </c>
      <c r="F1147">
        <v>201</v>
      </c>
      <c r="G1147">
        <v>0</v>
      </c>
      <c r="H1147">
        <v>3</v>
      </c>
      <c r="I1147">
        <v>206</v>
      </c>
      <c r="J1147">
        <v>20602</v>
      </c>
      <c r="K1147">
        <v>2</v>
      </c>
      <c r="L1147">
        <v>2</v>
      </c>
    </row>
    <row r="1148" spans="1:12" x14ac:dyDescent="0.2">
      <c r="A1148" s="3">
        <v>13</v>
      </c>
      <c r="B1148" s="3">
        <v>11</v>
      </c>
      <c r="C1148" s="3">
        <v>6</v>
      </c>
      <c r="D1148">
        <v>2</v>
      </c>
      <c r="E1148">
        <v>205</v>
      </c>
      <c r="F1148">
        <v>204</v>
      </c>
      <c r="G1148">
        <v>0</v>
      </c>
      <c r="H1148">
        <v>1</v>
      </c>
      <c r="I1148">
        <v>202</v>
      </c>
      <c r="J1148">
        <v>20202</v>
      </c>
      <c r="K1148">
        <v>2</v>
      </c>
      <c r="L1148">
        <v>1</v>
      </c>
    </row>
    <row r="1149" spans="1:12" x14ac:dyDescent="0.2">
      <c r="A1149" s="3">
        <v>13</v>
      </c>
      <c r="B1149" s="3">
        <v>12</v>
      </c>
      <c r="C1149" s="3">
        <v>1</v>
      </c>
      <c r="D1149">
        <v>1</v>
      </c>
      <c r="E1149">
        <v>104</v>
      </c>
      <c r="F1149">
        <v>102</v>
      </c>
      <c r="G1149">
        <v>3</v>
      </c>
      <c r="H1149">
        <v>6</v>
      </c>
      <c r="I1149">
        <v>105</v>
      </c>
      <c r="J1149">
        <v>10501</v>
      </c>
      <c r="K1149">
        <v>3</v>
      </c>
      <c r="L1149">
        <v>1</v>
      </c>
    </row>
    <row r="1150" spans="1:12" x14ac:dyDescent="0.2">
      <c r="A1150" s="3">
        <v>13</v>
      </c>
      <c r="B1150" s="3">
        <v>12</v>
      </c>
      <c r="C1150" s="3">
        <v>2</v>
      </c>
      <c r="D1150">
        <v>2</v>
      </c>
      <c r="E1150">
        <v>208</v>
      </c>
      <c r="F1150">
        <v>203</v>
      </c>
      <c r="G1150">
        <v>0</v>
      </c>
      <c r="H1150">
        <v>3</v>
      </c>
      <c r="I1150">
        <v>203</v>
      </c>
      <c r="J1150">
        <v>20304</v>
      </c>
      <c r="K1150">
        <v>2</v>
      </c>
      <c r="L1150">
        <v>1</v>
      </c>
    </row>
    <row r="1151" spans="1:12" x14ac:dyDescent="0.2">
      <c r="A1151" s="3">
        <v>13</v>
      </c>
      <c r="B1151" s="3">
        <v>12</v>
      </c>
      <c r="C1151" s="3">
        <v>3</v>
      </c>
      <c r="D1151">
        <v>2</v>
      </c>
      <c r="E1151">
        <v>206</v>
      </c>
      <c r="F1151">
        <v>202</v>
      </c>
      <c r="G1151">
        <v>0</v>
      </c>
      <c r="H1151">
        <v>5</v>
      </c>
      <c r="I1151">
        <v>201</v>
      </c>
      <c r="J1151">
        <v>20103</v>
      </c>
      <c r="K1151">
        <v>1</v>
      </c>
      <c r="L1151">
        <v>2</v>
      </c>
    </row>
    <row r="1152" spans="1:12" x14ac:dyDescent="0.2">
      <c r="A1152" s="3">
        <v>13</v>
      </c>
      <c r="B1152" s="3">
        <v>12</v>
      </c>
      <c r="C1152" s="3">
        <v>4</v>
      </c>
      <c r="D1152">
        <v>1</v>
      </c>
      <c r="E1152">
        <v>103</v>
      </c>
      <c r="F1152">
        <v>101</v>
      </c>
      <c r="G1152">
        <v>2</v>
      </c>
      <c r="H1152">
        <v>6</v>
      </c>
      <c r="I1152">
        <v>103</v>
      </c>
      <c r="J1152">
        <v>10303</v>
      </c>
      <c r="K1152">
        <v>3</v>
      </c>
      <c r="L1152">
        <v>2</v>
      </c>
    </row>
    <row r="1153" spans="1:12" x14ac:dyDescent="0.2">
      <c r="A1153" s="3">
        <v>13</v>
      </c>
      <c r="B1153" s="3">
        <v>12</v>
      </c>
      <c r="C1153" s="3">
        <v>5</v>
      </c>
      <c r="D1153">
        <v>1</v>
      </c>
      <c r="E1153">
        <v>110</v>
      </c>
      <c r="F1153">
        <v>105</v>
      </c>
      <c r="G1153">
        <v>5</v>
      </c>
      <c r="H1153">
        <v>6</v>
      </c>
      <c r="I1153">
        <v>101</v>
      </c>
      <c r="J1153">
        <v>10104</v>
      </c>
      <c r="K1153">
        <v>1</v>
      </c>
      <c r="L1153">
        <v>1</v>
      </c>
    </row>
    <row r="1154" spans="1:12" x14ac:dyDescent="0.2">
      <c r="A1154" s="3">
        <v>13</v>
      </c>
      <c r="B1154" s="3">
        <v>12</v>
      </c>
      <c r="C1154" s="3">
        <v>6</v>
      </c>
      <c r="D1154">
        <v>2</v>
      </c>
      <c r="E1154">
        <v>210</v>
      </c>
      <c r="F1154">
        <v>204</v>
      </c>
      <c r="G1154">
        <v>0</v>
      </c>
      <c r="H1154">
        <v>2</v>
      </c>
      <c r="I1154">
        <v>202</v>
      </c>
      <c r="J1154">
        <v>20201</v>
      </c>
      <c r="K1154">
        <v>2</v>
      </c>
      <c r="L1154">
        <v>2</v>
      </c>
    </row>
    <row r="1155" spans="1:12" x14ac:dyDescent="0.2">
      <c r="A1155" s="3">
        <v>13</v>
      </c>
      <c r="B1155" s="3">
        <v>13</v>
      </c>
      <c r="C1155" s="3">
        <v>1</v>
      </c>
      <c r="D1155">
        <v>2</v>
      </c>
      <c r="E1155">
        <v>207</v>
      </c>
      <c r="F1155">
        <v>201</v>
      </c>
      <c r="G1155">
        <v>0</v>
      </c>
      <c r="H1155">
        <v>4</v>
      </c>
      <c r="I1155">
        <v>203</v>
      </c>
      <c r="J1155">
        <v>20303</v>
      </c>
      <c r="K1155">
        <v>1</v>
      </c>
      <c r="L1155">
        <v>2</v>
      </c>
    </row>
    <row r="1156" spans="1:12" x14ac:dyDescent="0.2">
      <c r="A1156" s="3">
        <v>13</v>
      </c>
      <c r="B1156" s="3">
        <v>13</v>
      </c>
      <c r="C1156" s="3">
        <v>2</v>
      </c>
      <c r="D1156">
        <v>1</v>
      </c>
      <c r="E1156">
        <v>105</v>
      </c>
      <c r="F1156">
        <v>104</v>
      </c>
      <c r="G1156">
        <v>3</v>
      </c>
      <c r="H1156">
        <v>6</v>
      </c>
      <c r="I1156">
        <v>105</v>
      </c>
      <c r="J1156">
        <v>10502</v>
      </c>
      <c r="K1156">
        <v>2</v>
      </c>
      <c r="L1156">
        <v>1</v>
      </c>
    </row>
    <row r="1157" spans="1:12" x14ac:dyDescent="0.2">
      <c r="A1157" s="3">
        <v>13</v>
      </c>
      <c r="B1157" s="3">
        <v>13</v>
      </c>
      <c r="C1157" s="3">
        <v>3</v>
      </c>
      <c r="D1157">
        <v>1</v>
      </c>
      <c r="E1157">
        <v>108</v>
      </c>
      <c r="F1157">
        <v>104</v>
      </c>
      <c r="G1157">
        <v>1</v>
      </c>
      <c r="H1157">
        <v>6</v>
      </c>
      <c r="I1157">
        <v>104</v>
      </c>
      <c r="J1157">
        <v>10404</v>
      </c>
      <c r="K1157">
        <v>3</v>
      </c>
      <c r="L1157">
        <v>1</v>
      </c>
    </row>
    <row r="1158" spans="1:12" x14ac:dyDescent="0.2">
      <c r="A1158" s="3">
        <v>13</v>
      </c>
      <c r="B1158" s="3">
        <v>13</v>
      </c>
      <c r="C1158" s="3">
        <v>4</v>
      </c>
      <c r="D1158">
        <v>2</v>
      </c>
      <c r="E1158">
        <v>208</v>
      </c>
      <c r="F1158">
        <v>201</v>
      </c>
      <c r="G1158">
        <v>0</v>
      </c>
      <c r="H1158">
        <v>1</v>
      </c>
      <c r="I1158">
        <v>204</v>
      </c>
      <c r="J1158">
        <v>20405</v>
      </c>
      <c r="K1158">
        <v>2</v>
      </c>
      <c r="L1158">
        <v>1</v>
      </c>
    </row>
    <row r="1159" spans="1:12" x14ac:dyDescent="0.2">
      <c r="A1159" s="3">
        <v>13</v>
      </c>
      <c r="B1159" s="3">
        <v>13</v>
      </c>
      <c r="C1159" s="3">
        <v>5</v>
      </c>
      <c r="D1159">
        <v>2</v>
      </c>
      <c r="E1159">
        <v>204</v>
      </c>
      <c r="F1159">
        <v>202</v>
      </c>
      <c r="G1159">
        <v>0</v>
      </c>
      <c r="H1159">
        <v>3</v>
      </c>
      <c r="I1159">
        <v>206</v>
      </c>
      <c r="J1159">
        <v>20602</v>
      </c>
      <c r="K1159">
        <v>3</v>
      </c>
      <c r="L1159">
        <v>2</v>
      </c>
    </row>
    <row r="1160" spans="1:12" x14ac:dyDescent="0.2">
      <c r="A1160" s="3">
        <v>13</v>
      </c>
      <c r="B1160" s="3">
        <v>13</v>
      </c>
      <c r="C1160" s="3">
        <v>6</v>
      </c>
      <c r="D1160">
        <v>1</v>
      </c>
      <c r="E1160">
        <v>109</v>
      </c>
      <c r="F1160">
        <v>102</v>
      </c>
      <c r="G1160">
        <v>2</v>
      </c>
      <c r="H1160">
        <v>6</v>
      </c>
      <c r="I1160">
        <v>102</v>
      </c>
      <c r="J1160">
        <v>10205</v>
      </c>
      <c r="K1160">
        <v>1</v>
      </c>
      <c r="L1160">
        <v>2</v>
      </c>
    </row>
    <row r="1161" spans="1:12" x14ac:dyDescent="0.2">
      <c r="A1161" s="3">
        <v>13</v>
      </c>
      <c r="B1161" s="3">
        <v>14</v>
      </c>
      <c r="C1161" s="3">
        <v>1</v>
      </c>
      <c r="D1161">
        <v>2</v>
      </c>
      <c r="E1161">
        <v>212</v>
      </c>
      <c r="F1161">
        <v>202</v>
      </c>
      <c r="G1161">
        <v>0</v>
      </c>
      <c r="H1161">
        <v>3</v>
      </c>
      <c r="I1161">
        <v>203</v>
      </c>
      <c r="J1161">
        <v>20304</v>
      </c>
      <c r="K1161">
        <v>2</v>
      </c>
      <c r="L1161">
        <v>1</v>
      </c>
    </row>
    <row r="1162" spans="1:12" x14ac:dyDescent="0.2">
      <c r="A1162" s="3">
        <v>13</v>
      </c>
      <c r="B1162" s="3">
        <v>14</v>
      </c>
      <c r="C1162" s="3">
        <v>2</v>
      </c>
      <c r="D1162">
        <v>2</v>
      </c>
      <c r="E1162">
        <v>210</v>
      </c>
      <c r="F1162">
        <v>204</v>
      </c>
      <c r="G1162">
        <v>0</v>
      </c>
      <c r="H1162">
        <v>5</v>
      </c>
      <c r="I1162">
        <v>207</v>
      </c>
      <c r="J1162">
        <v>20701</v>
      </c>
      <c r="K1162">
        <v>3</v>
      </c>
      <c r="L1162">
        <v>2</v>
      </c>
    </row>
    <row r="1163" spans="1:12" x14ac:dyDescent="0.2">
      <c r="A1163" s="3">
        <v>13</v>
      </c>
      <c r="B1163" s="3">
        <v>14</v>
      </c>
      <c r="C1163" s="3">
        <v>3</v>
      </c>
      <c r="D1163">
        <v>1</v>
      </c>
      <c r="E1163">
        <v>113</v>
      </c>
      <c r="F1163">
        <v>105</v>
      </c>
      <c r="G1163">
        <v>4</v>
      </c>
      <c r="H1163">
        <v>6</v>
      </c>
      <c r="I1163">
        <v>101</v>
      </c>
      <c r="J1163">
        <v>10102</v>
      </c>
      <c r="K1163">
        <v>3</v>
      </c>
      <c r="L1163">
        <v>1</v>
      </c>
    </row>
    <row r="1164" spans="1:12" x14ac:dyDescent="0.2">
      <c r="A1164" s="3">
        <v>13</v>
      </c>
      <c r="B1164" s="3">
        <v>14</v>
      </c>
      <c r="C1164" s="3">
        <v>4</v>
      </c>
      <c r="D1164">
        <v>1</v>
      </c>
      <c r="E1164">
        <v>102</v>
      </c>
      <c r="F1164">
        <v>103</v>
      </c>
      <c r="G1164">
        <v>6</v>
      </c>
      <c r="H1164">
        <v>6</v>
      </c>
      <c r="I1164">
        <v>102</v>
      </c>
      <c r="J1164">
        <v>10203</v>
      </c>
      <c r="K1164">
        <v>2</v>
      </c>
      <c r="L1164">
        <v>1</v>
      </c>
    </row>
    <row r="1165" spans="1:12" x14ac:dyDescent="0.2">
      <c r="A1165" s="3">
        <v>13</v>
      </c>
      <c r="B1165" s="3">
        <v>14</v>
      </c>
      <c r="C1165" s="3">
        <v>5</v>
      </c>
      <c r="D1165">
        <v>2</v>
      </c>
      <c r="E1165">
        <v>207</v>
      </c>
      <c r="F1165">
        <v>204</v>
      </c>
      <c r="G1165">
        <v>0</v>
      </c>
      <c r="H1165">
        <v>1</v>
      </c>
      <c r="I1165">
        <v>205</v>
      </c>
      <c r="J1165">
        <v>20502</v>
      </c>
      <c r="K1165">
        <v>1</v>
      </c>
      <c r="L1165">
        <v>2</v>
      </c>
    </row>
    <row r="1166" spans="1:12" x14ac:dyDescent="0.2">
      <c r="A1166" s="3">
        <v>13</v>
      </c>
      <c r="B1166" s="3">
        <v>14</v>
      </c>
      <c r="C1166" s="3">
        <v>6</v>
      </c>
      <c r="D1166">
        <v>1</v>
      </c>
      <c r="E1166">
        <v>106</v>
      </c>
      <c r="F1166">
        <v>101</v>
      </c>
      <c r="G1166">
        <v>5</v>
      </c>
      <c r="H1166">
        <v>6</v>
      </c>
      <c r="I1166">
        <v>103</v>
      </c>
      <c r="J1166">
        <v>10301</v>
      </c>
      <c r="K1166">
        <v>1</v>
      </c>
      <c r="L1166">
        <v>1</v>
      </c>
    </row>
    <row r="1167" spans="1:12" x14ac:dyDescent="0.2">
      <c r="A1167" s="3">
        <v>13</v>
      </c>
      <c r="B1167" s="3">
        <v>15</v>
      </c>
      <c r="C1167" s="3">
        <v>1</v>
      </c>
      <c r="D1167">
        <v>2</v>
      </c>
      <c r="E1167">
        <v>205</v>
      </c>
      <c r="F1167">
        <v>203</v>
      </c>
      <c r="G1167">
        <v>0</v>
      </c>
      <c r="H1167">
        <v>3</v>
      </c>
      <c r="I1167">
        <v>204</v>
      </c>
      <c r="J1167">
        <v>20402</v>
      </c>
      <c r="K1167">
        <v>3</v>
      </c>
      <c r="L1167">
        <v>1</v>
      </c>
    </row>
    <row r="1168" spans="1:12" x14ac:dyDescent="0.2">
      <c r="A1168" s="3">
        <v>13</v>
      </c>
      <c r="B1168" s="3">
        <v>15</v>
      </c>
      <c r="C1168" s="3">
        <v>2</v>
      </c>
      <c r="D1168">
        <v>2</v>
      </c>
      <c r="E1168">
        <v>201</v>
      </c>
      <c r="F1168">
        <v>201</v>
      </c>
      <c r="G1168">
        <v>0</v>
      </c>
      <c r="H1168">
        <v>4</v>
      </c>
      <c r="I1168">
        <v>201</v>
      </c>
      <c r="J1168">
        <v>20103</v>
      </c>
      <c r="K1168">
        <v>3</v>
      </c>
      <c r="L1168">
        <v>2</v>
      </c>
    </row>
    <row r="1169" spans="1:12" x14ac:dyDescent="0.2">
      <c r="A1169" s="3">
        <v>13</v>
      </c>
      <c r="B1169" s="3">
        <v>15</v>
      </c>
      <c r="C1169" s="3">
        <v>3</v>
      </c>
      <c r="D1169">
        <v>1</v>
      </c>
      <c r="E1169">
        <v>109</v>
      </c>
      <c r="F1169">
        <v>101</v>
      </c>
      <c r="G1169">
        <v>2</v>
      </c>
      <c r="H1169">
        <v>6</v>
      </c>
      <c r="I1169">
        <v>101</v>
      </c>
      <c r="J1169">
        <v>10105</v>
      </c>
      <c r="K1169">
        <v>2</v>
      </c>
      <c r="L1169">
        <v>2</v>
      </c>
    </row>
    <row r="1170" spans="1:12" x14ac:dyDescent="0.2">
      <c r="A1170" s="3">
        <v>13</v>
      </c>
      <c r="B1170" s="3">
        <v>15</v>
      </c>
      <c r="C1170" s="3">
        <v>4</v>
      </c>
      <c r="D1170">
        <v>2</v>
      </c>
      <c r="E1170">
        <v>202</v>
      </c>
      <c r="F1170">
        <v>202</v>
      </c>
      <c r="G1170">
        <v>0</v>
      </c>
      <c r="H1170">
        <v>2</v>
      </c>
      <c r="I1170">
        <v>207</v>
      </c>
      <c r="J1170">
        <v>20705</v>
      </c>
      <c r="K1170">
        <v>1</v>
      </c>
      <c r="L1170">
        <v>2</v>
      </c>
    </row>
    <row r="1171" spans="1:12" x14ac:dyDescent="0.2">
      <c r="A1171" s="3">
        <v>13</v>
      </c>
      <c r="B1171" s="3">
        <v>15</v>
      </c>
      <c r="C1171" s="3">
        <v>5</v>
      </c>
      <c r="D1171">
        <v>1</v>
      </c>
      <c r="E1171">
        <v>114</v>
      </c>
      <c r="F1171">
        <v>104</v>
      </c>
      <c r="G1171">
        <v>5</v>
      </c>
      <c r="H1171">
        <v>6</v>
      </c>
      <c r="I1171">
        <v>103</v>
      </c>
      <c r="J1171">
        <v>10304</v>
      </c>
      <c r="K1171">
        <v>1</v>
      </c>
      <c r="L1171">
        <v>2</v>
      </c>
    </row>
    <row r="1172" spans="1:12" x14ac:dyDescent="0.2">
      <c r="A1172" s="3">
        <v>13</v>
      </c>
      <c r="B1172" s="3">
        <v>15</v>
      </c>
      <c r="C1172" s="3">
        <v>6</v>
      </c>
      <c r="D1172">
        <v>1</v>
      </c>
      <c r="E1172">
        <v>104</v>
      </c>
      <c r="F1172">
        <v>103</v>
      </c>
      <c r="G1172">
        <v>4</v>
      </c>
      <c r="H1172">
        <v>6</v>
      </c>
      <c r="I1172">
        <v>104</v>
      </c>
      <c r="J1172">
        <v>10402</v>
      </c>
      <c r="K1172">
        <v>2</v>
      </c>
      <c r="L1172">
        <v>1</v>
      </c>
    </row>
    <row r="1173" spans="1:12" x14ac:dyDescent="0.2">
      <c r="A1173" s="3">
        <v>14</v>
      </c>
      <c r="B1173" s="3">
        <v>1</v>
      </c>
      <c r="C1173" s="3">
        <v>1</v>
      </c>
      <c r="D1173">
        <v>1</v>
      </c>
      <c r="E1173">
        <v>101</v>
      </c>
      <c r="F1173">
        <v>101</v>
      </c>
      <c r="G1173">
        <v>1</v>
      </c>
      <c r="H1173">
        <v>6</v>
      </c>
      <c r="I1173">
        <v>102</v>
      </c>
      <c r="J1173">
        <v>10202</v>
      </c>
      <c r="K1173">
        <v>1</v>
      </c>
      <c r="L1173">
        <v>2</v>
      </c>
    </row>
    <row r="1174" spans="1:12" x14ac:dyDescent="0.2">
      <c r="A1174" s="3">
        <v>14</v>
      </c>
      <c r="B1174" s="3">
        <v>1</v>
      </c>
      <c r="C1174" s="3">
        <v>2</v>
      </c>
      <c r="D1174">
        <v>2</v>
      </c>
      <c r="E1174">
        <v>211</v>
      </c>
      <c r="F1174">
        <v>204</v>
      </c>
      <c r="G1174">
        <v>0</v>
      </c>
      <c r="H1174">
        <v>2</v>
      </c>
      <c r="I1174">
        <v>204</v>
      </c>
      <c r="J1174">
        <v>20403</v>
      </c>
      <c r="K1174">
        <v>3</v>
      </c>
      <c r="L1174">
        <v>1</v>
      </c>
    </row>
    <row r="1175" spans="1:12" x14ac:dyDescent="0.2">
      <c r="A1175" s="3">
        <v>14</v>
      </c>
      <c r="B1175" s="3">
        <v>1</v>
      </c>
      <c r="C1175" s="3">
        <v>3</v>
      </c>
      <c r="D1175">
        <v>2</v>
      </c>
      <c r="E1175">
        <v>206</v>
      </c>
      <c r="F1175">
        <v>201</v>
      </c>
      <c r="G1175">
        <v>0</v>
      </c>
      <c r="H1175">
        <v>5</v>
      </c>
      <c r="I1175">
        <v>205</v>
      </c>
      <c r="J1175">
        <v>20501</v>
      </c>
      <c r="K1175">
        <v>1</v>
      </c>
      <c r="L1175">
        <v>1</v>
      </c>
    </row>
    <row r="1176" spans="1:12" x14ac:dyDescent="0.2">
      <c r="A1176" s="3">
        <v>14</v>
      </c>
      <c r="B1176" s="3">
        <v>1</v>
      </c>
      <c r="C1176" s="3">
        <v>4</v>
      </c>
      <c r="D1176">
        <v>1</v>
      </c>
      <c r="E1176">
        <v>111</v>
      </c>
      <c r="F1176">
        <v>102</v>
      </c>
      <c r="G1176">
        <v>3</v>
      </c>
      <c r="H1176">
        <v>6</v>
      </c>
      <c r="I1176">
        <v>105</v>
      </c>
      <c r="J1176">
        <v>10503</v>
      </c>
      <c r="K1176">
        <v>2</v>
      </c>
      <c r="L1176">
        <v>2</v>
      </c>
    </row>
    <row r="1177" spans="1:12" x14ac:dyDescent="0.2">
      <c r="A1177" s="3">
        <v>14</v>
      </c>
      <c r="B1177" s="3">
        <v>1</v>
      </c>
      <c r="C1177" s="3">
        <v>5</v>
      </c>
      <c r="D1177">
        <v>1</v>
      </c>
      <c r="E1177">
        <v>112</v>
      </c>
      <c r="F1177">
        <v>105</v>
      </c>
      <c r="G1177">
        <v>6</v>
      </c>
      <c r="H1177">
        <v>6</v>
      </c>
      <c r="I1177">
        <v>105</v>
      </c>
      <c r="J1177">
        <v>10501</v>
      </c>
      <c r="K1177">
        <v>2</v>
      </c>
      <c r="L1177">
        <v>2</v>
      </c>
    </row>
    <row r="1178" spans="1:12" x14ac:dyDescent="0.2">
      <c r="A1178" s="3">
        <v>14</v>
      </c>
      <c r="B1178" s="3">
        <v>1</v>
      </c>
      <c r="C1178" s="3">
        <v>6</v>
      </c>
      <c r="D1178">
        <v>2</v>
      </c>
      <c r="E1178">
        <v>203</v>
      </c>
      <c r="F1178">
        <v>203</v>
      </c>
      <c r="G1178">
        <v>0</v>
      </c>
      <c r="H1178">
        <v>4</v>
      </c>
      <c r="I1178">
        <v>206</v>
      </c>
      <c r="J1178">
        <v>20604</v>
      </c>
      <c r="K1178">
        <v>3</v>
      </c>
      <c r="L1178">
        <v>1</v>
      </c>
    </row>
    <row r="1179" spans="1:12" x14ac:dyDescent="0.2">
      <c r="A1179" s="3">
        <v>14</v>
      </c>
      <c r="B1179" s="3">
        <v>2</v>
      </c>
      <c r="C1179" s="3">
        <v>1</v>
      </c>
      <c r="D1179">
        <v>1</v>
      </c>
      <c r="E1179">
        <v>103</v>
      </c>
      <c r="F1179">
        <v>105</v>
      </c>
      <c r="G1179">
        <v>1</v>
      </c>
      <c r="H1179">
        <v>6</v>
      </c>
      <c r="I1179">
        <v>104</v>
      </c>
      <c r="J1179">
        <v>10403</v>
      </c>
      <c r="K1179">
        <v>3</v>
      </c>
      <c r="L1179">
        <v>1</v>
      </c>
    </row>
    <row r="1180" spans="1:12" x14ac:dyDescent="0.2">
      <c r="A1180" s="3">
        <v>14</v>
      </c>
      <c r="B1180" s="3">
        <v>2</v>
      </c>
      <c r="C1180" s="3">
        <v>2</v>
      </c>
      <c r="D1180">
        <v>1</v>
      </c>
      <c r="E1180">
        <v>107</v>
      </c>
      <c r="F1180">
        <v>102</v>
      </c>
      <c r="G1180">
        <v>3</v>
      </c>
      <c r="H1180">
        <v>6</v>
      </c>
      <c r="I1180">
        <v>103</v>
      </c>
      <c r="J1180">
        <v>10305</v>
      </c>
      <c r="K1180">
        <v>3</v>
      </c>
      <c r="L1180">
        <v>2</v>
      </c>
    </row>
    <row r="1181" spans="1:12" x14ac:dyDescent="0.2">
      <c r="A1181" s="3">
        <v>14</v>
      </c>
      <c r="B1181" s="3">
        <v>2</v>
      </c>
      <c r="C1181" s="3">
        <v>3</v>
      </c>
      <c r="D1181">
        <v>2</v>
      </c>
      <c r="E1181">
        <v>202</v>
      </c>
      <c r="F1181">
        <v>204</v>
      </c>
      <c r="G1181">
        <v>0</v>
      </c>
      <c r="H1181">
        <v>4</v>
      </c>
      <c r="I1181">
        <v>205</v>
      </c>
      <c r="J1181">
        <v>20505</v>
      </c>
      <c r="K1181">
        <v>1</v>
      </c>
      <c r="L1181">
        <v>1</v>
      </c>
    </row>
    <row r="1182" spans="1:12" x14ac:dyDescent="0.2">
      <c r="A1182" s="3">
        <v>14</v>
      </c>
      <c r="B1182" s="3">
        <v>2</v>
      </c>
      <c r="C1182" s="3">
        <v>4</v>
      </c>
      <c r="D1182">
        <v>2</v>
      </c>
      <c r="E1182">
        <v>205</v>
      </c>
      <c r="F1182">
        <v>202</v>
      </c>
      <c r="G1182">
        <v>0</v>
      </c>
      <c r="H1182">
        <v>3</v>
      </c>
      <c r="I1182">
        <v>206</v>
      </c>
      <c r="J1182">
        <v>20601</v>
      </c>
      <c r="K1182">
        <v>2</v>
      </c>
      <c r="L1182">
        <v>2</v>
      </c>
    </row>
    <row r="1183" spans="1:12" x14ac:dyDescent="0.2">
      <c r="A1183" s="3">
        <v>14</v>
      </c>
      <c r="B1183" s="3">
        <v>2</v>
      </c>
      <c r="C1183" s="3">
        <v>5</v>
      </c>
      <c r="D1183">
        <v>2</v>
      </c>
      <c r="E1183">
        <v>209</v>
      </c>
      <c r="F1183">
        <v>201</v>
      </c>
      <c r="G1183">
        <v>0</v>
      </c>
      <c r="H1183">
        <v>1</v>
      </c>
      <c r="I1183">
        <v>202</v>
      </c>
      <c r="J1183">
        <v>20203</v>
      </c>
      <c r="K1183">
        <v>2</v>
      </c>
      <c r="L1183">
        <v>1</v>
      </c>
    </row>
    <row r="1184" spans="1:12" x14ac:dyDescent="0.2">
      <c r="A1184" s="3">
        <v>14</v>
      </c>
      <c r="B1184" s="3">
        <v>2</v>
      </c>
      <c r="C1184" s="3">
        <v>6</v>
      </c>
      <c r="D1184">
        <v>1</v>
      </c>
      <c r="E1184">
        <v>103</v>
      </c>
      <c r="F1184">
        <v>103</v>
      </c>
      <c r="G1184">
        <v>5</v>
      </c>
      <c r="H1184">
        <v>6</v>
      </c>
      <c r="I1184">
        <v>102</v>
      </c>
      <c r="J1184">
        <v>10204</v>
      </c>
      <c r="K1184">
        <v>1</v>
      </c>
      <c r="L1184">
        <v>2</v>
      </c>
    </row>
    <row r="1185" spans="1:12" x14ac:dyDescent="0.2">
      <c r="A1185" s="3">
        <v>14</v>
      </c>
      <c r="B1185" s="3">
        <v>3</v>
      </c>
      <c r="C1185" s="3">
        <v>1</v>
      </c>
      <c r="D1185">
        <v>1</v>
      </c>
      <c r="E1185">
        <v>108</v>
      </c>
      <c r="F1185">
        <v>104</v>
      </c>
      <c r="G1185">
        <v>2</v>
      </c>
      <c r="H1185">
        <v>6</v>
      </c>
      <c r="I1185">
        <v>101</v>
      </c>
      <c r="J1185">
        <v>10101</v>
      </c>
      <c r="K1185">
        <v>1</v>
      </c>
      <c r="L1185">
        <v>2</v>
      </c>
    </row>
    <row r="1186" spans="1:12" x14ac:dyDescent="0.2">
      <c r="A1186" s="3">
        <v>14</v>
      </c>
      <c r="B1186" s="3">
        <v>3</v>
      </c>
      <c r="C1186" s="3">
        <v>2</v>
      </c>
      <c r="D1186">
        <v>2</v>
      </c>
      <c r="E1186">
        <v>207</v>
      </c>
      <c r="F1186">
        <v>201</v>
      </c>
      <c r="G1186">
        <v>0</v>
      </c>
      <c r="H1186">
        <v>3</v>
      </c>
      <c r="I1186">
        <v>202</v>
      </c>
      <c r="J1186">
        <v>20204</v>
      </c>
      <c r="K1186">
        <v>2</v>
      </c>
      <c r="L1186">
        <v>1</v>
      </c>
    </row>
    <row r="1187" spans="1:12" x14ac:dyDescent="0.2">
      <c r="A1187" s="3">
        <v>14</v>
      </c>
      <c r="B1187" s="3">
        <v>3</v>
      </c>
      <c r="C1187" s="3">
        <v>3</v>
      </c>
      <c r="D1187">
        <v>1</v>
      </c>
      <c r="E1187">
        <v>110</v>
      </c>
      <c r="F1187">
        <v>102</v>
      </c>
      <c r="G1187">
        <v>4</v>
      </c>
      <c r="H1187">
        <v>6</v>
      </c>
      <c r="I1187">
        <v>102</v>
      </c>
      <c r="J1187">
        <v>10204</v>
      </c>
      <c r="K1187">
        <v>3</v>
      </c>
      <c r="L1187">
        <v>2</v>
      </c>
    </row>
    <row r="1188" spans="1:12" x14ac:dyDescent="0.2">
      <c r="A1188" s="3">
        <v>14</v>
      </c>
      <c r="B1188" s="3">
        <v>3</v>
      </c>
      <c r="C1188" s="3">
        <v>4</v>
      </c>
      <c r="D1188">
        <v>2</v>
      </c>
      <c r="E1188">
        <v>209</v>
      </c>
      <c r="F1188">
        <v>203</v>
      </c>
      <c r="G1188">
        <v>0</v>
      </c>
      <c r="H1188">
        <v>2</v>
      </c>
      <c r="I1188">
        <v>203</v>
      </c>
      <c r="J1188">
        <v>20302</v>
      </c>
      <c r="K1188">
        <v>2</v>
      </c>
      <c r="L1188">
        <v>1</v>
      </c>
    </row>
    <row r="1189" spans="1:12" x14ac:dyDescent="0.2">
      <c r="A1189" s="3">
        <v>14</v>
      </c>
      <c r="B1189" s="3">
        <v>3</v>
      </c>
      <c r="C1189" s="3">
        <v>5</v>
      </c>
      <c r="D1189">
        <v>1</v>
      </c>
      <c r="E1189">
        <v>106</v>
      </c>
      <c r="F1189">
        <v>103</v>
      </c>
      <c r="G1189">
        <v>6</v>
      </c>
      <c r="H1189">
        <v>6</v>
      </c>
      <c r="I1189">
        <v>103</v>
      </c>
      <c r="J1189">
        <v>10305</v>
      </c>
      <c r="K1189">
        <v>1</v>
      </c>
      <c r="L1189">
        <v>1</v>
      </c>
    </row>
    <row r="1190" spans="1:12" x14ac:dyDescent="0.2">
      <c r="A1190" s="3">
        <v>14</v>
      </c>
      <c r="B1190" s="3">
        <v>3</v>
      </c>
      <c r="C1190" s="3">
        <v>6</v>
      </c>
      <c r="D1190">
        <v>2</v>
      </c>
      <c r="E1190">
        <v>211</v>
      </c>
      <c r="F1190">
        <v>202</v>
      </c>
      <c r="G1190">
        <v>0</v>
      </c>
      <c r="H1190">
        <v>1</v>
      </c>
      <c r="I1190">
        <v>201</v>
      </c>
      <c r="J1190">
        <v>20105</v>
      </c>
      <c r="K1190">
        <v>3</v>
      </c>
      <c r="L1190">
        <v>2</v>
      </c>
    </row>
    <row r="1191" spans="1:12" x14ac:dyDescent="0.2">
      <c r="A1191" s="3">
        <v>14</v>
      </c>
      <c r="B1191" s="3">
        <v>4</v>
      </c>
      <c r="C1191" s="3">
        <v>1</v>
      </c>
      <c r="D1191">
        <v>1</v>
      </c>
      <c r="E1191">
        <v>104</v>
      </c>
      <c r="F1191">
        <v>101</v>
      </c>
      <c r="G1191">
        <v>5</v>
      </c>
      <c r="H1191">
        <v>6</v>
      </c>
      <c r="I1191">
        <v>104</v>
      </c>
      <c r="J1191">
        <v>10404</v>
      </c>
      <c r="K1191">
        <v>2</v>
      </c>
      <c r="L1191">
        <v>2</v>
      </c>
    </row>
    <row r="1192" spans="1:12" x14ac:dyDescent="0.2">
      <c r="A1192" s="3">
        <v>14</v>
      </c>
      <c r="B1192" s="3">
        <v>4</v>
      </c>
      <c r="C1192" s="3">
        <v>2</v>
      </c>
      <c r="D1192">
        <v>2</v>
      </c>
      <c r="E1192">
        <v>203</v>
      </c>
      <c r="F1192">
        <v>203</v>
      </c>
      <c r="G1192">
        <v>0</v>
      </c>
      <c r="H1192">
        <v>5</v>
      </c>
      <c r="I1192">
        <v>207</v>
      </c>
      <c r="J1192">
        <v>20702</v>
      </c>
      <c r="K1192">
        <v>1</v>
      </c>
      <c r="L1192">
        <v>1</v>
      </c>
    </row>
    <row r="1193" spans="1:12" x14ac:dyDescent="0.2">
      <c r="A1193" s="3">
        <v>14</v>
      </c>
      <c r="B1193" s="3">
        <v>4</v>
      </c>
      <c r="C1193" s="3">
        <v>3</v>
      </c>
      <c r="D1193">
        <v>1</v>
      </c>
      <c r="E1193">
        <v>109</v>
      </c>
      <c r="F1193">
        <v>104</v>
      </c>
      <c r="G1193">
        <v>2</v>
      </c>
      <c r="H1193">
        <v>6</v>
      </c>
      <c r="I1193">
        <v>105</v>
      </c>
      <c r="J1193">
        <v>10503</v>
      </c>
      <c r="K1193">
        <v>3</v>
      </c>
      <c r="L1193">
        <v>1</v>
      </c>
    </row>
    <row r="1194" spans="1:12" x14ac:dyDescent="0.2">
      <c r="A1194" s="3">
        <v>14</v>
      </c>
      <c r="B1194" s="3">
        <v>4</v>
      </c>
      <c r="C1194" s="3">
        <v>4</v>
      </c>
      <c r="D1194">
        <v>1</v>
      </c>
      <c r="E1194">
        <v>102</v>
      </c>
      <c r="F1194">
        <v>105</v>
      </c>
      <c r="G1194">
        <v>1</v>
      </c>
      <c r="H1194">
        <v>6</v>
      </c>
      <c r="I1194">
        <v>103</v>
      </c>
      <c r="J1194">
        <v>10301</v>
      </c>
      <c r="K1194">
        <v>3</v>
      </c>
      <c r="L1194">
        <v>1</v>
      </c>
    </row>
    <row r="1195" spans="1:12" x14ac:dyDescent="0.2">
      <c r="A1195" s="3">
        <v>14</v>
      </c>
      <c r="B1195" s="3">
        <v>4</v>
      </c>
      <c r="C1195" s="3">
        <v>5</v>
      </c>
      <c r="D1195">
        <v>2</v>
      </c>
      <c r="E1195">
        <v>208</v>
      </c>
      <c r="F1195">
        <v>204</v>
      </c>
      <c r="G1195">
        <v>0</v>
      </c>
      <c r="H1195">
        <v>1</v>
      </c>
      <c r="I1195">
        <v>206</v>
      </c>
      <c r="J1195">
        <v>20604</v>
      </c>
      <c r="K1195">
        <v>1</v>
      </c>
      <c r="L1195">
        <v>2</v>
      </c>
    </row>
    <row r="1196" spans="1:12" x14ac:dyDescent="0.2">
      <c r="A1196" s="3">
        <v>14</v>
      </c>
      <c r="B1196" s="3">
        <v>4</v>
      </c>
      <c r="C1196" s="3">
        <v>6</v>
      </c>
      <c r="D1196">
        <v>2</v>
      </c>
      <c r="E1196">
        <v>204</v>
      </c>
      <c r="F1196">
        <v>202</v>
      </c>
      <c r="G1196">
        <v>0</v>
      </c>
      <c r="H1196">
        <v>4</v>
      </c>
      <c r="I1196">
        <v>205</v>
      </c>
      <c r="J1196">
        <v>20505</v>
      </c>
      <c r="K1196">
        <v>2</v>
      </c>
      <c r="L1196">
        <v>2</v>
      </c>
    </row>
    <row r="1197" spans="1:12" x14ac:dyDescent="0.2">
      <c r="A1197" s="3">
        <v>14</v>
      </c>
      <c r="B1197" s="3">
        <v>5</v>
      </c>
      <c r="C1197" s="3">
        <v>1</v>
      </c>
      <c r="D1197">
        <v>2</v>
      </c>
      <c r="E1197">
        <v>201</v>
      </c>
      <c r="F1197">
        <v>201</v>
      </c>
      <c r="G1197">
        <v>0</v>
      </c>
      <c r="H1197">
        <v>5</v>
      </c>
      <c r="I1197">
        <v>204</v>
      </c>
      <c r="J1197">
        <v>20401</v>
      </c>
      <c r="K1197">
        <v>3</v>
      </c>
      <c r="L1197">
        <v>2</v>
      </c>
    </row>
    <row r="1198" spans="1:12" x14ac:dyDescent="0.2">
      <c r="A1198" s="3">
        <v>14</v>
      </c>
      <c r="B1198" s="3">
        <v>5</v>
      </c>
      <c r="C1198" s="3">
        <v>2</v>
      </c>
      <c r="D1198">
        <v>2</v>
      </c>
      <c r="E1198">
        <v>210</v>
      </c>
      <c r="F1198">
        <v>204</v>
      </c>
      <c r="G1198">
        <v>0</v>
      </c>
      <c r="H1198">
        <v>1</v>
      </c>
      <c r="I1198">
        <v>207</v>
      </c>
      <c r="J1198">
        <v>20704</v>
      </c>
      <c r="K1198">
        <v>2</v>
      </c>
      <c r="L1198">
        <v>1</v>
      </c>
    </row>
    <row r="1199" spans="1:12" x14ac:dyDescent="0.2">
      <c r="A1199" s="3">
        <v>14</v>
      </c>
      <c r="B1199" s="3">
        <v>5</v>
      </c>
      <c r="C1199" s="3">
        <v>3</v>
      </c>
      <c r="D1199">
        <v>1</v>
      </c>
      <c r="E1199">
        <v>113</v>
      </c>
      <c r="F1199">
        <v>102</v>
      </c>
      <c r="G1199">
        <v>3</v>
      </c>
      <c r="H1199">
        <v>6</v>
      </c>
      <c r="I1199">
        <v>101</v>
      </c>
      <c r="J1199">
        <v>10101</v>
      </c>
      <c r="K1199">
        <v>3</v>
      </c>
      <c r="L1199">
        <v>1</v>
      </c>
    </row>
    <row r="1200" spans="1:12" x14ac:dyDescent="0.2">
      <c r="A1200" s="3">
        <v>14</v>
      </c>
      <c r="B1200" s="3">
        <v>5</v>
      </c>
      <c r="C1200" s="3">
        <v>4</v>
      </c>
      <c r="D1200">
        <v>1</v>
      </c>
      <c r="E1200">
        <v>107</v>
      </c>
      <c r="F1200">
        <v>105</v>
      </c>
      <c r="G1200">
        <v>6</v>
      </c>
      <c r="H1200">
        <v>6</v>
      </c>
      <c r="I1200">
        <v>101</v>
      </c>
      <c r="J1200">
        <v>10105</v>
      </c>
      <c r="K1200">
        <v>1</v>
      </c>
      <c r="L1200">
        <v>2</v>
      </c>
    </row>
    <row r="1201" spans="1:12" x14ac:dyDescent="0.2">
      <c r="A1201" s="3">
        <v>14</v>
      </c>
      <c r="B1201" s="3">
        <v>5</v>
      </c>
      <c r="C1201" s="3">
        <v>5</v>
      </c>
      <c r="D1201">
        <v>2</v>
      </c>
      <c r="E1201">
        <v>212</v>
      </c>
      <c r="F1201">
        <v>203</v>
      </c>
      <c r="G1201">
        <v>0</v>
      </c>
      <c r="H1201">
        <v>3</v>
      </c>
      <c r="I1201">
        <v>201</v>
      </c>
      <c r="J1201">
        <v>20103</v>
      </c>
      <c r="K1201">
        <v>2</v>
      </c>
      <c r="L1201">
        <v>2</v>
      </c>
    </row>
    <row r="1202" spans="1:12" x14ac:dyDescent="0.2">
      <c r="A1202" s="3">
        <v>14</v>
      </c>
      <c r="B1202" s="3">
        <v>5</v>
      </c>
      <c r="C1202" s="3">
        <v>6</v>
      </c>
      <c r="D1202">
        <v>1</v>
      </c>
      <c r="E1202">
        <v>101</v>
      </c>
      <c r="F1202">
        <v>101</v>
      </c>
      <c r="G1202">
        <v>4</v>
      </c>
      <c r="H1202">
        <v>6</v>
      </c>
      <c r="I1202">
        <v>104</v>
      </c>
      <c r="J1202">
        <v>10402</v>
      </c>
      <c r="K1202">
        <v>1</v>
      </c>
      <c r="L1202">
        <v>1</v>
      </c>
    </row>
    <row r="1203" spans="1:12" x14ac:dyDescent="0.2">
      <c r="A1203" s="3">
        <v>14</v>
      </c>
      <c r="B1203" s="3">
        <v>6</v>
      </c>
      <c r="C1203" s="3">
        <v>1</v>
      </c>
      <c r="D1203">
        <v>2</v>
      </c>
      <c r="E1203">
        <v>208</v>
      </c>
      <c r="F1203">
        <v>204</v>
      </c>
      <c r="G1203">
        <v>0</v>
      </c>
      <c r="H1203">
        <v>2</v>
      </c>
      <c r="I1203">
        <v>204</v>
      </c>
      <c r="J1203">
        <v>20404</v>
      </c>
      <c r="K1203">
        <v>1</v>
      </c>
      <c r="L1203">
        <v>2</v>
      </c>
    </row>
    <row r="1204" spans="1:12" x14ac:dyDescent="0.2">
      <c r="A1204" s="3">
        <v>14</v>
      </c>
      <c r="B1204" s="3">
        <v>6</v>
      </c>
      <c r="C1204" s="3">
        <v>2</v>
      </c>
      <c r="D1204">
        <v>2</v>
      </c>
      <c r="E1204">
        <v>205</v>
      </c>
      <c r="F1204">
        <v>203</v>
      </c>
      <c r="G1204">
        <v>0</v>
      </c>
      <c r="H1204">
        <v>4</v>
      </c>
      <c r="I1204">
        <v>205</v>
      </c>
      <c r="J1204">
        <v>20505</v>
      </c>
      <c r="K1204">
        <v>1</v>
      </c>
      <c r="L1204">
        <v>1</v>
      </c>
    </row>
    <row r="1205" spans="1:12" x14ac:dyDescent="0.2">
      <c r="A1205" s="3">
        <v>14</v>
      </c>
      <c r="B1205" s="3">
        <v>6</v>
      </c>
      <c r="C1205" s="3">
        <v>3</v>
      </c>
      <c r="D1205">
        <v>2</v>
      </c>
      <c r="E1205">
        <v>210</v>
      </c>
      <c r="F1205">
        <v>202</v>
      </c>
      <c r="G1205">
        <v>0</v>
      </c>
      <c r="H1205">
        <v>5</v>
      </c>
      <c r="I1205">
        <v>202</v>
      </c>
      <c r="J1205">
        <v>20201</v>
      </c>
      <c r="K1205">
        <v>2</v>
      </c>
      <c r="L1205">
        <v>1</v>
      </c>
    </row>
    <row r="1206" spans="1:12" x14ac:dyDescent="0.2">
      <c r="A1206" s="3">
        <v>14</v>
      </c>
      <c r="B1206" s="3">
        <v>6</v>
      </c>
      <c r="C1206" s="3">
        <v>4</v>
      </c>
      <c r="D1206">
        <v>1</v>
      </c>
      <c r="E1206">
        <v>102</v>
      </c>
      <c r="F1206">
        <v>104</v>
      </c>
      <c r="G1206">
        <v>2</v>
      </c>
      <c r="H1206">
        <v>6</v>
      </c>
      <c r="I1206">
        <v>105</v>
      </c>
      <c r="J1206">
        <v>10504</v>
      </c>
      <c r="K1206">
        <v>2</v>
      </c>
      <c r="L1206">
        <v>2</v>
      </c>
    </row>
    <row r="1207" spans="1:12" x14ac:dyDescent="0.2">
      <c r="A1207" s="3">
        <v>14</v>
      </c>
      <c r="B1207" s="3">
        <v>6</v>
      </c>
      <c r="C1207" s="3">
        <v>5</v>
      </c>
      <c r="D1207">
        <v>1</v>
      </c>
      <c r="E1207">
        <v>103</v>
      </c>
      <c r="F1207">
        <v>105</v>
      </c>
      <c r="G1207">
        <v>5</v>
      </c>
      <c r="H1207">
        <v>6</v>
      </c>
      <c r="I1207">
        <v>104</v>
      </c>
      <c r="J1207">
        <v>10402</v>
      </c>
      <c r="K1207">
        <v>3</v>
      </c>
      <c r="L1207">
        <v>2</v>
      </c>
    </row>
    <row r="1208" spans="1:12" x14ac:dyDescent="0.2">
      <c r="A1208" s="3">
        <v>14</v>
      </c>
      <c r="B1208" s="3">
        <v>6</v>
      </c>
      <c r="C1208" s="3">
        <v>6</v>
      </c>
      <c r="D1208">
        <v>1</v>
      </c>
      <c r="E1208">
        <v>106</v>
      </c>
      <c r="F1208">
        <v>103</v>
      </c>
      <c r="G1208">
        <v>4</v>
      </c>
      <c r="H1208">
        <v>6</v>
      </c>
      <c r="I1208">
        <v>103</v>
      </c>
      <c r="J1208">
        <v>10303</v>
      </c>
      <c r="K1208">
        <v>2</v>
      </c>
      <c r="L1208">
        <v>1</v>
      </c>
    </row>
    <row r="1209" spans="1:12" x14ac:dyDescent="0.2">
      <c r="A1209" s="3">
        <v>14</v>
      </c>
      <c r="B1209" s="3">
        <v>7</v>
      </c>
      <c r="C1209" s="3">
        <v>1</v>
      </c>
      <c r="D1209">
        <v>2</v>
      </c>
      <c r="E1209">
        <v>210</v>
      </c>
      <c r="F1209">
        <v>203</v>
      </c>
      <c r="G1209">
        <v>0</v>
      </c>
      <c r="H1209">
        <v>4</v>
      </c>
      <c r="I1209">
        <v>202</v>
      </c>
      <c r="J1209">
        <v>20203</v>
      </c>
      <c r="K1209">
        <v>1</v>
      </c>
      <c r="L1209">
        <v>2</v>
      </c>
    </row>
    <row r="1210" spans="1:12" x14ac:dyDescent="0.2">
      <c r="A1210" s="3">
        <v>14</v>
      </c>
      <c r="B1210" s="3">
        <v>7</v>
      </c>
      <c r="C1210" s="3">
        <v>2</v>
      </c>
      <c r="D1210">
        <v>2</v>
      </c>
      <c r="E1210">
        <v>205</v>
      </c>
      <c r="F1210">
        <v>202</v>
      </c>
      <c r="G1210">
        <v>0</v>
      </c>
      <c r="H1210">
        <v>2</v>
      </c>
      <c r="I1210">
        <v>203</v>
      </c>
      <c r="J1210">
        <v>20301</v>
      </c>
      <c r="K1210">
        <v>2</v>
      </c>
      <c r="L1210">
        <v>1</v>
      </c>
    </row>
    <row r="1211" spans="1:12" x14ac:dyDescent="0.2">
      <c r="A1211" s="3">
        <v>14</v>
      </c>
      <c r="B1211" s="3">
        <v>7</v>
      </c>
      <c r="C1211" s="3">
        <v>3</v>
      </c>
      <c r="D1211">
        <v>1</v>
      </c>
      <c r="E1211">
        <v>106</v>
      </c>
      <c r="F1211">
        <v>101</v>
      </c>
      <c r="G1211">
        <v>4</v>
      </c>
      <c r="H1211">
        <v>6</v>
      </c>
      <c r="I1211">
        <v>104</v>
      </c>
      <c r="J1211">
        <v>10403</v>
      </c>
      <c r="K1211">
        <v>1</v>
      </c>
      <c r="L1211">
        <v>2</v>
      </c>
    </row>
    <row r="1212" spans="1:12" x14ac:dyDescent="0.2">
      <c r="A1212" s="3">
        <v>14</v>
      </c>
      <c r="B1212" s="3">
        <v>7</v>
      </c>
      <c r="C1212" s="3">
        <v>4</v>
      </c>
      <c r="D1212">
        <v>1</v>
      </c>
      <c r="E1212">
        <v>111</v>
      </c>
      <c r="F1212">
        <v>103</v>
      </c>
      <c r="G1212">
        <v>2</v>
      </c>
      <c r="H1212">
        <v>6</v>
      </c>
      <c r="I1212">
        <v>105</v>
      </c>
      <c r="J1212">
        <v>10505</v>
      </c>
      <c r="K1212">
        <v>3</v>
      </c>
      <c r="L1212">
        <v>2</v>
      </c>
    </row>
    <row r="1213" spans="1:12" x14ac:dyDescent="0.2">
      <c r="A1213" s="3">
        <v>14</v>
      </c>
      <c r="B1213" s="3">
        <v>7</v>
      </c>
      <c r="C1213" s="3">
        <v>5</v>
      </c>
      <c r="D1213">
        <v>2</v>
      </c>
      <c r="E1213">
        <v>211</v>
      </c>
      <c r="F1213">
        <v>204</v>
      </c>
      <c r="G1213">
        <v>0</v>
      </c>
      <c r="H1213">
        <v>2</v>
      </c>
      <c r="I1213">
        <v>201</v>
      </c>
      <c r="J1213">
        <v>20102</v>
      </c>
      <c r="K1213">
        <v>1</v>
      </c>
      <c r="L1213">
        <v>1</v>
      </c>
    </row>
    <row r="1214" spans="1:12" x14ac:dyDescent="0.2">
      <c r="A1214" s="3">
        <v>14</v>
      </c>
      <c r="B1214" s="3">
        <v>7</v>
      </c>
      <c r="C1214" s="3">
        <v>6</v>
      </c>
      <c r="D1214">
        <v>1</v>
      </c>
      <c r="E1214">
        <v>112</v>
      </c>
      <c r="F1214">
        <v>104</v>
      </c>
      <c r="G1214">
        <v>6</v>
      </c>
      <c r="H1214">
        <v>6</v>
      </c>
      <c r="I1214">
        <v>102</v>
      </c>
      <c r="J1214">
        <v>10202</v>
      </c>
      <c r="K1214">
        <v>3</v>
      </c>
      <c r="L1214">
        <v>1</v>
      </c>
    </row>
    <row r="1215" spans="1:12" x14ac:dyDescent="0.2">
      <c r="A1215" s="3">
        <v>14</v>
      </c>
      <c r="B1215" s="3">
        <v>8</v>
      </c>
      <c r="C1215" s="3">
        <v>1</v>
      </c>
      <c r="D1215">
        <v>2</v>
      </c>
      <c r="E1215">
        <v>209</v>
      </c>
      <c r="F1215">
        <v>201</v>
      </c>
      <c r="G1215">
        <v>0</v>
      </c>
      <c r="H1215">
        <v>2</v>
      </c>
      <c r="I1215">
        <v>207</v>
      </c>
      <c r="J1215">
        <v>20701</v>
      </c>
      <c r="K1215">
        <v>1</v>
      </c>
      <c r="L1215">
        <v>1</v>
      </c>
    </row>
    <row r="1216" spans="1:12" x14ac:dyDescent="0.2">
      <c r="A1216" s="3">
        <v>14</v>
      </c>
      <c r="B1216" s="3">
        <v>8</v>
      </c>
      <c r="C1216" s="3">
        <v>2</v>
      </c>
      <c r="D1216">
        <v>1</v>
      </c>
      <c r="E1216">
        <v>113</v>
      </c>
      <c r="F1216">
        <v>102</v>
      </c>
      <c r="G1216">
        <v>1</v>
      </c>
      <c r="H1216">
        <v>6</v>
      </c>
      <c r="I1216">
        <v>101</v>
      </c>
      <c r="J1216">
        <v>10101</v>
      </c>
      <c r="K1216">
        <v>2</v>
      </c>
      <c r="L1216">
        <v>2</v>
      </c>
    </row>
    <row r="1217" spans="1:12" x14ac:dyDescent="0.2">
      <c r="A1217" s="3">
        <v>14</v>
      </c>
      <c r="B1217" s="3">
        <v>8</v>
      </c>
      <c r="C1217" s="3">
        <v>3</v>
      </c>
      <c r="D1217">
        <v>1</v>
      </c>
      <c r="E1217">
        <v>112</v>
      </c>
      <c r="F1217">
        <v>103</v>
      </c>
      <c r="G1217">
        <v>3</v>
      </c>
      <c r="H1217">
        <v>6</v>
      </c>
      <c r="I1217">
        <v>103</v>
      </c>
      <c r="J1217">
        <v>10302</v>
      </c>
      <c r="K1217">
        <v>2</v>
      </c>
      <c r="L1217">
        <v>2</v>
      </c>
    </row>
    <row r="1218" spans="1:12" x14ac:dyDescent="0.2">
      <c r="A1218" s="3">
        <v>14</v>
      </c>
      <c r="B1218" s="3">
        <v>8</v>
      </c>
      <c r="C1218" s="3">
        <v>4</v>
      </c>
      <c r="D1218">
        <v>1</v>
      </c>
      <c r="E1218">
        <v>114</v>
      </c>
      <c r="F1218">
        <v>105</v>
      </c>
      <c r="G1218">
        <v>5</v>
      </c>
      <c r="H1218">
        <v>6</v>
      </c>
      <c r="I1218">
        <v>102</v>
      </c>
      <c r="J1218">
        <v>10203</v>
      </c>
      <c r="K1218">
        <v>2</v>
      </c>
      <c r="L1218">
        <v>1</v>
      </c>
    </row>
    <row r="1219" spans="1:12" x14ac:dyDescent="0.2">
      <c r="A1219" s="3">
        <v>14</v>
      </c>
      <c r="B1219" s="3">
        <v>8</v>
      </c>
      <c r="C1219" s="3">
        <v>5</v>
      </c>
      <c r="D1219">
        <v>2</v>
      </c>
      <c r="E1219">
        <v>206</v>
      </c>
      <c r="F1219">
        <v>201</v>
      </c>
      <c r="G1219">
        <v>0</v>
      </c>
      <c r="H1219">
        <v>3</v>
      </c>
      <c r="I1219">
        <v>206</v>
      </c>
      <c r="J1219">
        <v>20603</v>
      </c>
      <c r="K1219">
        <v>3</v>
      </c>
      <c r="L1219">
        <v>1</v>
      </c>
    </row>
    <row r="1220" spans="1:12" x14ac:dyDescent="0.2">
      <c r="A1220" s="3">
        <v>14</v>
      </c>
      <c r="B1220" s="3">
        <v>8</v>
      </c>
      <c r="C1220" s="3">
        <v>6</v>
      </c>
      <c r="D1220">
        <v>2</v>
      </c>
      <c r="E1220">
        <v>203</v>
      </c>
      <c r="F1220">
        <v>202</v>
      </c>
      <c r="G1220">
        <v>0</v>
      </c>
      <c r="H1220">
        <v>5</v>
      </c>
      <c r="I1220">
        <v>202</v>
      </c>
      <c r="J1220">
        <v>20205</v>
      </c>
      <c r="K1220">
        <v>3</v>
      </c>
      <c r="L1220">
        <v>2</v>
      </c>
    </row>
    <row r="1221" spans="1:12" x14ac:dyDescent="0.2">
      <c r="A1221" s="3">
        <v>14</v>
      </c>
      <c r="B1221" s="3">
        <v>9</v>
      </c>
      <c r="C1221" s="3">
        <v>1</v>
      </c>
      <c r="D1221">
        <v>1</v>
      </c>
      <c r="E1221">
        <v>110</v>
      </c>
      <c r="F1221">
        <v>104</v>
      </c>
      <c r="G1221">
        <v>6</v>
      </c>
      <c r="H1221">
        <v>6</v>
      </c>
      <c r="I1221">
        <v>103</v>
      </c>
      <c r="J1221">
        <v>10301</v>
      </c>
      <c r="K1221">
        <v>2</v>
      </c>
      <c r="L1221">
        <v>2</v>
      </c>
    </row>
    <row r="1222" spans="1:12" x14ac:dyDescent="0.2">
      <c r="A1222" s="3">
        <v>14</v>
      </c>
      <c r="B1222" s="3">
        <v>9</v>
      </c>
      <c r="C1222" s="3">
        <v>2</v>
      </c>
      <c r="D1222">
        <v>1</v>
      </c>
      <c r="E1222">
        <v>105</v>
      </c>
      <c r="F1222">
        <v>101</v>
      </c>
      <c r="G1222">
        <v>3</v>
      </c>
      <c r="H1222">
        <v>6</v>
      </c>
      <c r="I1222">
        <v>101</v>
      </c>
      <c r="J1222">
        <v>10103</v>
      </c>
      <c r="K1222">
        <v>3</v>
      </c>
      <c r="L1222">
        <v>2</v>
      </c>
    </row>
    <row r="1223" spans="1:12" x14ac:dyDescent="0.2">
      <c r="A1223" s="3">
        <v>14</v>
      </c>
      <c r="B1223" s="3">
        <v>9</v>
      </c>
      <c r="C1223" s="3">
        <v>3</v>
      </c>
      <c r="D1223">
        <v>2</v>
      </c>
      <c r="E1223">
        <v>212</v>
      </c>
      <c r="F1223">
        <v>201</v>
      </c>
      <c r="G1223">
        <v>0</v>
      </c>
      <c r="H1223">
        <v>1</v>
      </c>
      <c r="I1223">
        <v>203</v>
      </c>
      <c r="J1223">
        <v>20302</v>
      </c>
      <c r="K1223">
        <v>1</v>
      </c>
      <c r="L1223">
        <v>2</v>
      </c>
    </row>
    <row r="1224" spans="1:12" x14ac:dyDescent="0.2">
      <c r="A1224" s="3">
        <v>14</v>
      </c>
      <c r="B1224" s="3">
        <v>9</v>
      </c>
      <c r="C1224" s="3">
        <v>4</v>
      </c>
      <c r="D1224">
        <v>2</v>
      </c>
      <c r="E1224">
        <v>202</v>
      </c>
      <c r="F1224">
        <v>203</v>
      </c>
      <c r="G1224">
        <v>0</v>
      </c>
      <c r="H1224">
        <v>5</v>
      </c>
      <c r="I1224">
        <v>204</v>
      </c>
      <c r="J1224">
        <v>20403</v>
      </c>
      <c r="K1224">
        <v>3</v>
      </c>
      <c r="L1224">
        <v>1</v>
      </c>
    </row>
    <row r="1225" spans="1:12" x14ac:dyDescent="0.2">
      <c r="A1225" s="3">
        <v>14</v>
      </c>
      <c r="B1225" s="3">
        <v>9</v>
      </c>
      <c r="C1225" s="3">
        <v>5</v>
      </c>
      <c r="D1225">
        <v>1</v>
      </c>
      <c r="E1225">
        <v>104</v>
      </c>
      <c r="F1225">
        <v>102</v>
      </c>
      <c r="G1225">
        <v>2</v>
      </c>
      <c r="H1225">
        <v>6</v>
      </c>
      <c r="I1225">
        <v>105</v>
      </c>
      <c r="J1225">
        <v>10504</v>
      </c>
      <c r="K1225">
        <v>2</v>
      </c>
      <c r="L1225">
        <v>1</v>
      </c>
    </row>
    <row r="1226" spans="1:12" x14ac:dyDescent="0.2">
      <c r="A1226" s="3">
        <v>14</v>
      </c>
      <c r="B1226" s="3">
        <v>9</v>
      </c>
      <c r="C1226" s="3">
        <v>6</v>
      </c>
      <c r="D1226">
        <v>2</v>
      </c>
      <c r="E1226">
        <v>201</v>
      </c>
      <c r="F1226">
        <v>204</v>
      </c>
      <c r="G1226">
        <v>0</v>
      </c>
      <c r="H1226">
        <v>4</v>
      </c>
      <c r="I1226">
        <v>204</v>
      </c>
      <c r="J1226">
        <v>20404</v>
      </c>
      <c r="K1226">
        <v>3</v>
      </c>
      <c r="L1226">
        <v>1</v>
      </c>
    </row>
    <row r="1227" spans="1:12" x14ac:dyDescent="0.2">
      <c r="A1227" s="3">
        <v>14</v>
      </c>
      <c r="B1227" s="3">
        <v>10</v>
      </c>
      <c r="C1227" s="3">
        <v>1</v>
      </c>
      <c r="D1227">
        <v>1</v>
      </c>
      <c r="E1227">
        <v>112</v>
      </c>
      <c r="F1227">
        <v>105</v>
      </c>
      <c r="G1227">
        <v>1</v>
      </c>
      <c r="H1227">
        <v>6</v>
      </c>
      <c r="I1227">
        <v>105</v>
      </c>
      <c r="J1227">
        <v>10504</v>
      </c>
      <c r="K1227">
        <v>3</v>
      </c>
      <c r="L1227">
        <v>2</v>
      </c>
    </row>
    <row r="1228" spans="1:12" x14ac:dyDescent="0.2">
      <c r="A1228" s="3">
        <v>14</v>
      </c>
      <c r="B1228" s="3">
        <v>10</v>
      </c>
      <c r="C1228" s="3">
        <v>2</v>
      </c>
      <c r="D1228">
        <v>1</v>
      </c>
      <c r="E1228">
        <v>109</v>
      </c>
      <c r="F1228">
        <v>104</v>
      </c>
      <c r="G1228">
        <v>5</v>
      </c>
      <c r="H1228">
        <v>6</v>
      </c>
      <c r="I1228">
        <v>104</v>
      </c>
      <c r="J1228">
        <v>10402</v>
      </c>
      <c r="K1228">
        <v>1</v>
      </c>
      <c r="L1228">
        <v>2</v>
      </c>
    </row>
    <row r="1229" spans="1:12" x14ac:dyDescent="0.2">
      <c r="A1229" s="3">
        <v>14</v>
      </c>
      <c r="B1229" s="3">
        <v>10</v>
      </c>
      <c r="C1229" s="3">
        <v>3</v>
      </c>
      <c r="D1229">
        <v>2</v>
      </c>
      <c r="E1229">
        <v>208</v>
      </c>
      <c r="F1229">
        <v>204</v>
      </c>
      <c r="G1229">
        <v>0</v>
      </c>
      <c r="H1229">
        <v>3</v>
      </c>
      <c r="I1229">
        <v>207</v>
      </c>
      <c r="J1229">
        <v>20705</v>
      </c>
      <c r="K1229">
        <v>2</v>
      </c>
      <c r="L1229">
        <v>1</v>
      </c>
    </row>
    <row r="1230" spans="1:12" x14ac:dyDescent="0.2">
      <c r="A1230" s="3">
        <v>14</v>
      </c>
      <c r="B1230" s="3">
        <v>10</v>
      </c>
      <c r="C1230" s="3">
        <v>4</v>
      </c>
      <c r="D1230">
        <v>2</v>
      </c>
      <c r="E1230">
        <v>207</v>
      </c>
      <c r="F1230">
        <v>202</v>
      </c>
      <c r="G1230">
        <v>0</v>
      </c>
      <c r="H1230">
        <v>2</v>
      </c>
      <c r="I1230">
        <v>205</v>
      </c>
      <c r="J1230">
        <v>20504</v>
      </c>
      <c r="K1230">
        <v>2</v>
      </c>
      <c r="L1230">
        <v>2</v>
      </c>
    </row>
    <row r="1231" spans="1:12" x14ac:dyDescent="0.2">
      <c r="A1231" s="3">
        <v>14</v>
      </c>
      <c r="B1231" s="3">
        <v>10</v>
      </c>
      <c r="C1231" s="3">
        <v>5</v>
      </c>
      <c r="D1231">
        <v>1</v>
      </c>
      <c r="E1231">
        <v>107</v>
      </c>
      <c r="F1231">
        <v>103</v>
      </c>
      <c r="G1231">
        <v>4</v>
      </c>
      <c r="H1231">
        <v>6</v>
      </c>
      <c r="I1231">
        <v>102</v>
      </c>
      <c r="J1231">
        <v>10205</v>
      </c>
      <c r="K1231">
        <v>1</v>
      </c>
      <c r="L1231">
        <v>1</v>
      </c>
    </row>
    <row r="1232" spans="1:12" x14ac:dyDescent="0.2">
      <c r="A1232" s="3">
        <v>14</v>
      </c>
      <c r="B1232" s="3">
        <v>10</v>
      </c>
      <c r="C1232" s="3">
        <v>6</v>
      </c>
      <c r="D1232">
        <v>2</v>
      </c>
      <c r="E1232">
        <v>210</v>
      </c>
      <c r="F1232">
        <v>202</v>
      </c>
      <c r="G1232">
        <v>0</v>
      </c>
      <c r="H1232">
        <v>1</v>
      </c>
      <c r="I1232">
        <v>206</v>
      </c>
      <c r="J1232">
        <v>20601</v>
      </c>
      <c r="K1232">
        <v>1</v>
      </c>
      <c r="L1232">
        <v>1</v>
      </c>
    </row>
    <row r="1233" spans="1:12" x14ac:dyDescent="0.2">
      <c r="A1233" s="3">
        <v>14</v>
      </c>
      <c r="B1233" s="3">
        <v>11</v>
      </c>
      <c r="C1233" s="3">
        <v>1</v>
      </c>
      <c r="D1233">
        <v>1</v>
      </c>
      <c r="E1233">
        <v>112</v>
      </c>
      <c r="F1233">
        <v>102</v>
      </c>
      <c r="G1233">
        <v>6</v>
      </c>
      <c r="H1233">
        <v>6</v>
      </c>
      <c r="I1233">
        <v>103</v>
      </c>
      <c r="J1233">
        <v>10305</v>
      </c>
      <c r="K1233">
        <v>1</v>
      </c>
      <c r="L1233">
        <v>1</v>
      </c>
    </row>
    <row r="1234" spans="1:12" x14ac:dyDescent="0.2">
      <c r="A1234" s="3">
        <v>14</v>
      </c>
      <c r="B1234" s="3">
        <v>11</v>
      </c>
      <c r="C1234" s="3">
        <v>2</v>
      </c>
      <c r="D1234">
        <v>2</v>
      </c>
      <c r="E1234">
        <v>201</v>
      </c>
      <c r="F1234">
        <v>204</v>
      </c>
      <c r="G1234">
        <v>0</v>
      </c>
      <c r="H1234">
        <v>1</v>
      </c>
      <c r="I1234">
        <v>203</v>
      </c>
      <c r="J1234">
        <v>20303</v>
      </c>
      <c r="K1234">
        <v>3</v>
      </c>
      <c r="L1234">
        <v>2</v>
      </c>
    </row>
    <row r="1235" spans="1:12" x14ac:dyDescent="0.2">
      <c r="A1235" s="3">
        <v>14</v>
      </c>
      <c r="B1235" s="3">
        <v>11</v>
      </c>
      <c r="C1235" s="3">
        <v>3</v>
      </c>
      <c r="D1235">
        <v>1</v>
      </c>
      <c r="E1235">
        <v>111</v>
      </c>
      <c r="F1235">
        <v>103</v>
      </c>
      <c r="G1235">
        <v>1</v>
      </c>
      <c r="H1235">
        <v>6</v>
      </c>
      <c r="I1235">
        <v>102</v>
      </c>
      <c r="J1235">
        <v>10201</v>
      </c>
      <c r="K1235">
        <v>1</v>
      </c>
      <c r="L1235">
        <v>1</v>
      </c>
    </row>
    <row r="1236" spans="1:12" x14ac:dyDescent="0.2">
      <c r="A1236" s="3">
        <v>14</v>
      </c>
      <c r="B1236" s="3">
        <v>11</v>
      </c>
      <c r="C1236" s="3">
        <v>4</v>
      </c>
      <c r="D1236">
        <v>1</v>
      </c>
      <c r="E1236">
        <v>109</v>
      </c>
      <c r="F1236">
        <v>101</v>
      </c>
      <c r="G1236">
        <v>3</v>
      </c>
      <c r="H1236">
        <v>6</v>
      </c>
      <c r="I1236">
        <v>101</v>
      </c>
      <c r="J1236">
        <v>10103</v>
      </c>
      <c r="K1236">
        <v>3</v>
      </c>
      <c r="L1236">
        <v>1</v>
      </c>
    </row>
    <row r="1237" spans="1:12" x14ac:dyDescent="0.2">
      <c r="A1237" s="3">
        <v>14</v>
      </c>
      <c r="B1237" s="3">
        <v>11</v>
      </c>
      <c r="C1237" s="3">
        <v>5</v>
      </c>
      <c r="D1237">
        <v>2</v>
      </c>
      <c r="E1237">
        <v>204</v>
      </c>
      <c r="F1237">
        <v>201</v>
      </c>
      <c r="G1237">
        <v>0</v>
      </c>
      <c r="H1237">
        <v>3</v>
      </c>
      <c r="I1237">
        <v>206</v>
      </c>
      <c r="J1237">
        <v>20602</v>
      </c>
      <c r="K1237">
        <v>2</v>
      </c>
      <c r="L1237">
        <v>2</v>
      </c>
    </row>
    <row r="1238" spans="1:12" x14ac:dyDescent="0.2">
      <c r="A1238" s="3">
        <v>14</v>
      </c>
      <c r="B1238" s="3">
        <v>11</v>
      </c>
      <c r="C1238" s="3">
        <v>6</v>
      </c>
      <c r="D1238">
        <v>2</v>
      </c>
      <c r="E1238">
        <v>205</v>
      </c>
      <c r="F1238">
        <v>204</v>
      </c>
      <c r="G1238">
        <v>0</v>
      </c>
      <c r="H1238">
        <v>1</v>
      </c>
      <c r="I1238">
        <v>202</v>
      </c>
      <c r="J1238">
        <v>20202</v>
      </c>
      <c r="K1238">
        <v>2</v>
      </c>
      <c r="L1238">
        <v>1</v>
      </c>
    </row>
    <row r="1239" spans="1:12" x14ac:dyDescent="0.2">
      <c r="A1239" s="3">
        <v>14</v>
      </c>
      <c r="B1239" s="3">
        <v>12</v>
      </c>
      <c r="C1239" s="3">
        <v>1</v>
      </c>
      <c r="D1239">
        <v>1</v>
      </c>
      <c r="E1239">
        <v>108</v>
      </c>
      <c r="F1239">
        <v>101</v>
      </c>
      <c r="G1239">
        <v>2</v>
      </c>
      <c r="H1239">
        <v>6</v>
      </c>
      <c r="I1239">
        <v>103</v>
      </c>
      <c r="J1239">
        <v>10304</v>
      </c>
      <c r="K1239">
        <v>2</v>
      </c>
      <c r="L1239">
        <v>1</v>
      </c>
    </row>
    <row r="1240" spans="1:12" x14ac:dyDescent="0.2">
      <c r="A1240" s="3">
        <v>14</v>
      </c>
      <c r="B1240" s="3">
        <v>12</v>
      </c>
      <c r="C1240" s="3">
        <v>2</v>
      </c>
      <c r="D1240">
        <v>2</v>
      </c>
      <c r="E1240">
        <v>206</v>
      </c>
      <c r="F1240">
        <v>203</v>
      </c>
      <c r="G1240">
        <v>0</v>
      </c>
      <c r="H1240">
        <v>5</v>
      </c>
      <c r="I1240">
        <v>203</v>
      </c>
      <c r="J1240">
        <v>20302</v>
      </c>
      <c r="K1240">
        <v>1</v>
      </c>
      <c r="L1240">
        <v>2</v>
      </c>
    </row>
    <row r="1241" spans="1:12" x14ac:dyDescent="0.2">
      <c r="A1241" s="3">
        <v>14</v>
      </c>
      <c r="B1241" s="3">
        <v>12</v>
      </c>
      <c r="C1241" s="3">
        <v>3</v>
      </c>
      <c r="D1241">
        <v>1</v>
      </c>
      <c r="E1241">
        <v>102</v>
      </c>
      <c r="F1241">
        <v>104</v>
      </c>
      <c r="G1241">
        <v>6</v>
      </c>
      <c r="H1241">
        <v>6</v>
      </c>
      <c r="I1241">
        <v>101</v>
      </c>
      <c r="J1241">
        <v>10101</v>
      </c>
      <c r="K1241">
        <v>3</v>
      </c>
      <c r="L1241">
        <v>1</v>
      </c>
    </row>
    <row r="1242" spans="1:12" x14ac:dyDescent="0.2">
      <c r="A1242" s="3">
        <v>14</v>
      </c>
      <c r="B1242" s="3">
        <v>12</v>
      </c>
      <c r="C1242" s="3">
        <v>4</v>
      </c>
      <c r="D1242">
        <v>1</v>
      </c>
      <c r="E1242">
        <v>101</v>
      </c>
      <c r="F1242">
        <v>103</v>
      </c>
      <c r="G1242">
        <v>5</v>
      </c>
      <c r="H1242">
        <v>6</v>
      </c>
      <c r="I1242">
        <v>102</v>
      </c>
      <c r="J1242">
        <v>10202</v>
      </c>
      <c r="K1242">
        <v>3</v>
      </c>
      <c r="L1242">
        <v>2</v>
      </c>
    </row>
    <row r="1243" spans="1:12" x14ac:dyDescent="0.2">
      <c r="A1243" s="3">
        <v>14</v>
      </c>
      <c r="B1243" s="3">
        <v>12</v>
      </c>
      <c r="C1243" s="3">
        <v>5</v>
      </c>
      <c r="D1243">
        <v>1</v>
      </c>
      <c r="E1243">
        <v>103</v>
      </c>
      <c r="F1243">
        <v>105</v>
      </c>
      <c r="G1243">
        <v>3</v>
      </c>
      <c r="H1243">
        <v>6</v>
      </c>
      <c r="I1243">
        <v>104</v>
      </c>
      <c r="J1243">
        <v>10405</v>
      </c>
      <c r="K1243">
        <v>2</v>
      </c>
      <c r="L1243">
        <v>1</v>
      </c>
    </row>
    <row r="1244" spans="1:12" x14ac:dyDescent="0.2">
      <c r="A1244" s="3">
        <v>14</v>
      </c>
      <c r="B1244" s="3">
        <v>12</v>
      </c>
      <c r="C1244" s="3">
        <v>6</v>
      </c>
      <c r="D1244">
        <v>2</v>
      </c>
      <c r="E1244">
        <v>202</v>
      </c>
      <c r="F1244">
        <v>201</v>
      </c>
      <c r="G1244">
        <v>0</v>
      </c>
      <c r="H1244">
        <v>4</v>
      </c>
      <c r="I1244">
        <v>201</v>
      </c>
      <c r="J1244">
        <v>20105</v>
      </c>
      <c r="K1244">
        <v>1</v>
      </c>
      <c r="L1244">
        <v>2</v>
      </c>
    </row>
    <row r="1245" spans="1:12" x14ac:dyDescent="0.2">
      <c r="A1245" s="3">
        <v>14</v>
      </c>
      <c r="B1245" s="3">
        <v>13</v>
      </c>
      <c r="C1245" s="3">
        <v>1</v>
      </c>
      <c r="D1245">
        <v>1</v>
      </c>
      <c r="E1245">
        <v>105</v>
      </c>
      <c r="F1245">
        <v>104</v>
      </c>
      <c r="G1245">
        <v>4</v>
      </c>
      <c r="H1245">
        <v>6</v>
      </c>
      <c r="I1245">
        <v>101</v>
      </c>
      <c r="J1245">
        <v>10102</v>
      </c>
      <c r="K1245">
        <v>2</v>
      </c>
      <c r="L1245">
        <v>2</v>
      </c>
    </row>
    <row r="1246" spans="1:12" x14ac:dyDescent="0.2">
      <c r="A1246" s="3">
        <v>14</v>
      </c>
      <c r="B1246" s="3">
        <v>13</v>
      </c>
      <c r="C1246" s="3">
        <v>2</v>
      </c>
      <c r="D1246">
        <v>2</v>
      </c>
      <c r="E1246">
        <v>208</v>
      </c>
      <c r="F1246">
        <v>204</v>
      </c>
      <c r="G1246">
        <v>0</v>
      </c>
      <c r="H1246">
        <v>3</v>
      </c>
      <c r="I1246">
        <v>203</v>
      </c>
      <c r="J1246">
        <v>20301</v>
      </c>
      <c r="K1246">
        <v>3</v>
      </c>
      <c r="L1246">
        <v>2</v>
      </c>
    </row>
    <row r="1247" spans="1:12" x14ac:dyDescent="0.2">
      <c r="A1247" s="3">
        <v>14</v>
      </c>
      <c r="B1247" s="3">
        <v>13</v>
      </c>
      <c r="C1247" s="3">
        <v>3</v>
      </c>
      <c r="D1247">
        <v>2</v>
      </c>
      <c r="E1247">
        <v>207</v>
      </c>
      <c r="F1247">
        <v>204</v>
      </c>
      <c r="G1247">
        <v>0</v>
      </c>
      <c r="H1247">
        <v>1</v>
      </c>
      <c r="I1247">
        <v>202</v>
      </c>
      <c r="J1247">
        <v>20205</v>
      </c>
      <c r="K1247">
        <v>2</v>
      </c>
      <c r="L1247">
        <v>1</v>
      </c>
    </row>
    <row r="1248" spans="1:12" x14ac:dyDescent="0.2">
      <c r="A1248" s="3">
        <v>14</v>
      </c>
      <c r="B1248" s="3">
        <v>13</v>
      </c>
      <c r="C1248" s="3">
        <v>4</v>
      </c>
      <c r="D1248">
        <v>2</v>
      </c>
      <c r="E1248">
        <v>204</v>
      </c>
      <c r="F1248">
        <v>203</v>
      </c>
      <c r="G1248">
        <v>0</v>
      </c>
      <c r="H1248">
        <v>4</v>
      </c>
      <c r="I1248">
        <v>205</v>
      </c>
      <c r="J1248">
        <v>20502</v>
      </c>
      <c r="K1248">
        <v>3</v>
      </c>
      <c r="L1248">
        <v>2</v>
      </c>
    </row>
    <row r="1249" spans="1:12" x14ac:dyDescent="0.2">
      <c r="A1249" s="3">
        <v>14</v>
      </c>
      <c r="B1249" s="3">
        <v>13</v>
      </c>
      <c r="C1249" s="3">
        <v>5</v>
      </c>
      <c r="D1249">
        <v>2</v>
      </c>
      <c r="E1249">
        <v>212</v>
      </c>
      <c r="F1249">
        <v>202</v>
      </c>
      <c r="G1249">
        <v>0</v>
      </c>
      <c r="H1249">
        <v>5</v>
      </c>
      <c r="I1249">
        <v>204</v>
      </c>
      <c r="J1249">
        <v>20403</v>
      </c>
      <c r="K1249">
        <v>1</v>
      </c>
      <c r="L1249">
        <v>1</v>
      </c>
    </row>
    <row r="1250" spans="1:12" x14ac:dyDescent="0.2">
      <c r="A1250" s="3">
        <v>14</v>
      </c>
      <c r="B1250" s="3">
        <v>13</v>
      </c>
      <c r="C1250" s="3">
        <v>6</v>
      </c>
      <c r="D1250">
        <v>1</v>
      </c>
      <c r="E1250">
        <v>101</v>
      </c>
      <c r="F1250">
        <v>102</v>
      </c>
      <c r="G1250">
        <v>1</v>
      </c>
      <c r="H1250">
        <v>6</v>
      </c>
      <c r="I1250">
        <v>105</v>
      </c>
      <c r="J1250">
        <v>10503</v>
      </c>
      <c r="K1250">
        <v>1</v>
      </c>
      <c r="L1250">
        <v>1</v>
      </c>
    </row>
    <row r="1251" spans="1:12" x14ac:dyDescent="0.2">
      <c r="A1251" s="3">
        <v>14</v>
      </c>
      <c r="B1251" s="3">
        <v>14</v>
      </c>
      <c r="C1251" s="3">
        <v>1</v>
      </c>
      <c r="D1251">
        <v>1</v>
      </c>
      <c r="E1251">
        <v>102</v>
      </c>
      <c r="F1251">
        <v>102</v>
      </c>
      <c r="G1251">
        <v>2</v>
      </c>
      <c r="H1251">
        <v>6</v>
      </c>
      <c r="I1251">
        <v>104</v>
      </c>
      <c r="J1251">
        <v>10405</v>
      </c>
      <c r="K1251">
        <v>2</v>
      </c>
      <c r="L1251">
        <v>2</v>
      </c>
    </row>
    <row r="1252" spans="1:12" x14ac:dyDescent="0.2">
      <c r="A1252" s="3">
        <v>14</v>
      </c>
      <c r="B1252" s="3">
        <v>14</v>
      </c>
      <c r="C1252" s="3">
        <v>2</v>
      </c>
      <c r="D1252">
        <v>1</v>
      </c>
      <c r="E1252">
        <v>113</v>
      </c>
      <c r="F1252">
        <v>105</v>
      </c>
      <c r="G1252">
        <v>3</v>
      </c>
      <c r="H1252">
        <v>6</v>
      </c>
      <c r="I1252">
        <v>103</v>
      </c>
      <c r="J1252">
        <v>10304</v>
      </c>
      <c r="K1252">
        <v>3</v>
      </c>
      <c r="L1252">
        <v>1</v>
      </c>
    </row>
    <row r="1253" spans="1:12" x14ac:dyDescent="0.2">
      <c r="A1253" s="3">
        <v>14</v>
      </c>
      <c r="B1253" s="3">
        <v>14</v>
      </c>
      <c r="C1253" s="3">
        <v>3</v>
      </c>
      <c r="D1253">
        <v>1</v>
      </c>
      <c r="E1253">
        <v>111</v>
      </c>
      <c r="F1253">
        <v>101</v>
      </c>
      <c r="G1253">
        <v>5</v>
      </c>
      <c r="H1253">
        <v>6</v>
      </c>
      <c r="I1253">
        <v>102</v>
      </c>
      <c r="J1253">
        <v>10201</v>
      </c>
      <c r="K1253">
        <v>2</v>
      </c>
      <c r="L1253">
        <v>2</v>
      </c>
    </row>
    <row r="1254" spans="1:12" x14ac:dyDescent="0.2">
      <c r="A1254" s="3">
        <v>14</v>
      </c>
      <c r="B1254" s="3">
        <v>14</v>
      </c>
      <c r="C1254" s="3">
        <v>4</v>
      </c>
      <c r="D1254">
        <v>2</v>
      </c>
      <c r="E1254">
        <v>209</v>
      </c>
      <c r="F1254">
        <v>201</v>
      </c>
      <c r="G1254">
        <v>0</v>
      </c>
      <c r="H1254">
        <v>5</v>
      </c>
      <c r="I1254">
        <v>206</v>
      </c>
      <c r="J1254">
        <v>20604</v>
      </c>
      <c r="K1254">
        <v>3</v>
      </c>
      <c r="L1254">
        <v>2</v>
      </c>
    </row>
    <row r="1255" spans="1:12" x14ac:dyDescent="0.2">
      <c r="A1255" s="3">
        <v>14</v>
      </c>
      <c r="B1255" s="3">
        <v>14</v>
      </c>
      <c r="C1255" s="3">
        <v>5</v>
      </c>
      <c r="D1255">
        <v>2</v>
      </c>
      <c r="E1255">
        <v>201</v>
      </c>
      <c r="F1255">
        <v>203</v>
      </c>
      <c r="G1255">
        <v>0</v>
      </c>
      <c r="H1255">
        <v>2</v>
      </c>
      <c r="I1255">
        <v>205</v>
      </c>
      <c r="J1255">
        <v>20503</v>
      </c>
      <c r="K1255">
        <v>1</v>
      </c>
      <c r="L1255">
        <v>1</v>
      </c>
    </row>
    <row r="1256" spans="1:12" x14ac:dyDescent="0.2">
      <c r="A1256" s="3">
        <v>14</v>
      </c>
      <c r="B1256" s="3">
        <v>14</v>
      </c>
      <c r="C1256" s="3">
        <v>6</v>
      </c>
      <c r="D1256">
        <v>1</v>
      </c>
      <c r="E1256">
        <v>114</v>
      </c>
      <c r="F1256">
        <v>103</v>
      </c>
      <c r="G1256">
        <v>4</v>
      </c>
      <c r="H1256">
        <v>6</v>
      </c>
      <c r="I1256">
        <v>105</v>
      </c>
      <c r="J1256">
        <v>10503</v>
      </c>
      <c r="K1256">
        <v>1</v>
      </c>
      <c r="L1256">
        <v>1</v>
      </c>
    </row>
    <row r="1257" spans="1:12" x14ac:dyDescent="0.2">
      <c r="A1257" s="3">
        <v>14</v>
      </c>
      <c r="B1257" s="3">
        <v>15</v>
      </c>
      <c r="C1257" s="3">
        <v>1</v>
      </c>
      <c r="D1257">
        <v>2</v>
      </c>
      <c r="E1257">
        <v>204</v>
      </c>
      <c r="F1257">
        <v>202</v>
      </c>
      <c r="G1257">
        <v>0</v>
      </c>
      <c r="H1257">
        <v>1</v>
      </c>
      <c r="I1257">
        <v>201</v>
      </c>
      <c r="J1257">
        <v>20104</v>
      </c>
      <c r="K1257">
        <v>1</v>
      </c>
      <c r="L1257">
        <v>1</v>
      </c>
    </row>
    <row r="1258" spans="1:12" x14ac:dyDescent="0.2">
      <c r="A1258" s="3">
        <v>14</v>
      </c>
      <c r="B1258" s="3">
        <v>15</v>
      </c>
      <c r="C1258" s="3">
        <v>2</v>
      </c>
      <c r="D1258">
        <v>1</v>
      </c>
      <c r="E1258">
        <v>111</v>
      </c>
      <c r="F1258">
        <v>102</v>
      </c>
      <c r="G1258">
        <v>6</v>
      </c>
      <c r="H1258">
        <v>6</v>
      </c>
      <c r="I1258">
        <v>104</v>
      </c>
      <c r="J1258">
        <v>10402</v>
      </c>
      <c r="K1258">
        <v>1</v>
      </c>
      <c r="L1258">
        <v>1</v>
      </c>
    </row>
    <row r="1259" spans="1:12" x14ac:dyDescent="0.2">
      <c r="A1259" s="3">
        <v>14</v>
      </c>
      <c r="B1259" s="3">
        <v>15</v>
      </c>
      <c r="C1259" s="3">
        <v>3</v>
      </c>
      <c r="D1259">
        <v>2</v>
      </c>
      <c r="E1259">
        <v>205</v>
      </c>
      <c r="F1259">
        <v>201</v>
      </c>
      <c r="G1259">
        <v>0</v>
      </c>
      <c r="H1259">
        <v>2</v>
      </c>
      <c r="I1259">
        <v>202</v>
      </c>
      <c r="J1259">
        <v>20205</v>
      </c>
      <c r="K1259">
        <v>3</v>
      </c>
      <c r="L1259">
        <v>1</v>
      </c>
    </row>
    <row r="1260" spans="1:12" x14ac:dyDescent="0.2">
      <c r="A1260" s="3">
        <v>14</v>
      </c>
      <c r="B1260" s="3">
        <v>15</v>
      </c>
      <c r="C1260" s="3">
        <v>4</v>
      </c>
      <c r="D1260">
        <v>2</v>
      </c>
      <c r="E1260">
        <v>203</v>
      </c>
      <c r="F1260">
        <v>204</v>
      </c>
      <c r="G1260">
        <v>0</v>
      </c>
      <c r="H1260">
        <v>3</v>
      </c>
      <c r="I1260">
        <v>204</v>
      </c>
      <c r="J1260">
        <v>20402</v>
      </c>
      <c r="K1260">
        <v>2</v>
      </c>
      <c r="L1260">
        <v>2</v>
      </c>
    </row>
    <row r="1261" spans="1:12" x14ac:dyDescent="0.2">
      <c r="A1261" s="3">
        <v>14</v>
      </c>
      <c r="B1261" s="3">
        <v>15</v>
      </c>
      <c r="C1261" s="3">
        <v>5</v>
      </c>
      <c r="D1261">
        <v>2</v>
      </c>
      <c r="E1261">
        <v>211</v>
      </c>
      <c r="F1261">
        <v>203</v>
      </c>
      <c r="G1261">
        <v>0</v>
      </c>
      <c r="H1261">
        <v>1</v>
      </c>
      <c r="I1261">
        <v>207</v>
      </c>
      <c r="J1261">
        <v>20701</v>
      </c>
      <c r="K1261">
        <v>2</v>
      </c>
      <c r="L1261">
        <v>2</v>
      </c>
    </row>
    <row r="1262" spans="1:12" x14ac:dyDescent="0.2">
      <c r="A1262" s="3">
        <v>14</v>
      </c>
      <c r="B1262" s="3">
        <v>15</v>
      </c>
      <c r="C1262" s="3">
        <v>6</v>
      </c>
      <c r="D1262">
        <v>1</v>
      </c>
      <c r="E1262">
        <v>110</v>
      </c>
      <c r="F1262">
        <v>101</v>
      </c>
      <c r="G1262">
        <v>1</v>
      </c>
      <c r="H1262">
        <v>6</v>
      </c>
      <c r="I1262">
        <v>102</v>
      </c>
      <c r="J1262">
        <v>10203</v>
      </c>
      <c r="K1262">
        <v>3</v>
      </c>
      <c r="L1262">
        <v>2</v>
      </c>
    </row>
    <row r="1263" spans="1:12" x14ac:dyDescent="0.2">
      <c r="A1263" s="3">
        <v>15</v>
      </c>
      <c r="B1263" s="3">
        <v>1</v>
      </c>
      <c r="C1263" s="3">
        <v>1</v>
      </c>
      <c r="D1263">
        <v>1</v>
      </c>
      <c r="E1263">
        <v>107</v>
      </c>
      <c r="F1263">
        <v>104</v>
      </c>
      <c r="G1263">
        <v>3</v>
      </c>
      <c r="H1263">
        <v>6</v>
      </c>
      <c r="I1263">
        <v>103</v>
      </c>
      <c r="J1263">
        <v>10305</v>
      </c>
      <c r="K1263">
        <v>1</v>
      </c>
      <c r="L1263">
        <v>2</v>
      </c>
    </row>
    <row r="1264" spans="1:12" x14ac:dyDescent="0.2">
      <c r="A1264" s="3">
        <v>15</v>
      </c>
      <c r="B1264" s="3">
        <v>1</v>
      </c>
      <c r="C1264" s="3">
        <v>2</v>
      </c>
      <c r="D1264">
        <v>1</v>
      </c>
      <c r="E1264">
        <v>103</v>
      </c>
      <c r="F1264">
        <v>105</v>
      </c>
      <c r="G1264">
        <v>6</v>
      </c>
      <c r="H1264">
        <v>6</v>
      </c>
      <c r="I1264">
        <v>102</v>
      </c>
      <c r="J1264">
        <v>10204</v>
      </c>
      <c r="K1264">
        <v>2</v>
      </c>
      <c r="L1264">
        <v>1</v>
      </c>
    </row>
    <row r="1265" spans="1:12" x14ac:dyDescent="0.2">
      <c r="A1265" s="3">
        <v>15</v>
      </c>
      <c r="B1265" s="3">
        <v>1</v>
      </c>
      <c r="C1265" s="3">
        <v>3</v>
      </c>
      <c r="D1265">
        <v>2</v>
      </c>
      <c r="E1265">
        <v>204</v>
      </c>
      <c r="F1265">
        <v>202</v>
      </c>
      <c r="G1265">
        <v>0</v>
      </c>
      <c r="H1265">
        <v>2</v>
      </c>
      <c r="I1265">
        <v>203</v>
      </c>
      <c r="J1265">
        <v>20303</v>
      </c>
      <c r="K1265">
        <v>3</v>
      </c>
      <c r="L1265">
        <v>1</v>
      </c>
    </row>
    <row r="1266" spans="1:12" x14ac:dyDescent="0.2">
      <c r="A1266" s="3">
        <v>15</v>
      </c>
      <c r="B1266" s="3">
        <v>1</v>
      </c>
      <c r="C1266" s="3">
        <v>4</v>
      </c>
      <c r="D1266">
        <v>2</v>
      </c>
      <c r="E1266">
        <v>203</v>
      </c>
      <c r="F1266">
        <v>204</v>
      </c>
      <c r="G1266">
        <v>0</v>
      </c>
      <c r="H1266">
        <v>3</v>
      </c>
      <c r="I1266">
        <v>206</v>
      </c>
      <c r="J1266">
        <v>20605</v>
      </c>
      <c r="K1266">
        <v>1</v>
      </c>
      <c r="L1266">
        <v>2</v>
      </c>
    </row>
    <row r="1267" spans="1:12" x14ac:dyDescent="0.2">
      <c r="A1267" s="3">
        <v>15</v>
      </c>
      <c r="B1267" s="3">
        <v>1</v>
      </c>
      <c r="C1267" s="3">
        <v>5</v>
      </c>
      <c r="D1267">
        <v>2</v>
      </c>
      <c r="E1267">
        <v>202</v>
      </c>
      <c r="F1267">
        <v>203</v>
      </c>
      <c r="G1267">
        <v>0</v>
      </c>
      <c r="H1267">
        <v>4</v>
      </c>
      <c r="I1267">
        <v>202</v>
      </c>
      <c r="J1267">
        <v>20201</v>
      </c>
      <c r="K1267">
        <v>2</v>
      </c>
      <c r="L1267">
        <v>2</v>
      </c>
    </row>
    <row r="1268" spans="1:12" x14ac:dyDescent="0.2">
      <c r="A1268" s="3">
        <v>15</v>
      </c>
      <c r="B1268" s="3">
        <v>1</v>
      </c>
      <c r="C1268" s="3">
        <v>6</v>
      </c>
      <c r="D1268">
        <v>1</v>
      </c>
      <c r="E1268">
        <v>108</v>
      </c>
      <c r="F1268">
        <v>103</v>
      </c>
      <c r="G1268">
        <v>5</v>
      </c>
      <c r="H1268">
        <v>6</v>
      </c>
      <c r="I1268">
        <v>101</v>
      </c>
      <c r="J1268">
        <v>10101</v>
      </c>
      <c r="K1268">
        <v>3</v>
      </c>
      <c r="L1268">
        <v>1</v>
      </c>
    </row>
    <row r="1269" spans="1:12" x14ac:dyDescent="0.2">
      <c r="A1269" s="3">
        <v>15</v>
      </c>
      <c r="B1269" s="3">
        <v>2</v>
      </c>
      <c r="C1269" s="3">
        <v>1</v>
      </c>
      <c r="D1269">
        <v>2</v>
      </c>
      <c r="E1269">
        <v>208</v>
      </c>
      <c r="F1269">
        <v>201</v>
      </c>
      <c r="G1269">
        <v>0</v>
      </c>
      <c r="H1269">
        <v>4</v>
      </c>
      <c r="I1269">
        <v>207</v>
      </c>
      <c r="J1269">
        <v>20701</v>
      </c>
      <c r="K1269">
        <v>1</v>
      </c>
      <c r="L1269">
        <v>2</v>
      </c>
    </row>
    <row r="1270" spans="1:12" x14ac:dyDescent="0.2">
      <c r="A1270" s="3">
        <v>15</v>
      </c>
      <c r="B1270" s="3">
        <v>2</v>
      </c>
      <c r="C1270" s="3">
        <v>2</v>
      </c>
      <c r="D1270">
        <v>1</v>
      </c>
      <c r="E1270">
        <v>105</v>
      </c>
      <c r="F1270">
        <v>103</v>
      </c>
      <c r="G1270">
        <v>1</v>
      </c>
      <c r="H1270">
        <v>6</v>
      </c>
      <c r="I1270">
        <v>104</v>
      </c>
      <c r="J1270">
        <v>10404</v>
      </c>
      <c r="K1270">
        <v>3</v>
      </c>
      <c r="L1270">
        <v>2</v>
      </c>
    </row>
    <row r="1271" spans="1:12" x14ac:dyDescent="0.2">
      <c r="A1271" s="3">
        <v>15</v>
      </c>
      <c r="B1271" s="3">
        <v>2</v>
      </c>
      <c r="C1271" s="3">
        <v>3</v>
      </c>
      <c r="D1271">
        <v>1</v>
      </c>
      <c r="E1271">
        <v>106</v>
      </c>
      <c r="F1271">
        <v>105</v>
      </c>
      <c r="G1271">
        <v>4</v>
      </c>
      <c r="H1271">
        <v>6</v>
      </c>
      <c r="I1271">
        <v>101</v>
      </c>
      <c r="J1271">
        <v>10102</v>
      </c>
      <c r="K1271">
        <v>1</v>
      </c>
      <c r="L1271">
        <v>2</v>
      </c>
    </row>
    <row r="1272" spans="1:12" x14ac:dyDescent="0.2">
      <c r="A1272" s="3">
        <v>15</v>
      </c>
      <c r="B1272" s="3">
        <v>2</v>
      </c>
      <c r="C1272" s="3">
        <v>4</v>
      </c>
      <c r="D1272">
        <v>2</v>
      </c>
      <c r="E1272">
        <v>207</v>
      </c>
      <c r="F1272">
        <v>202</v>
      </c>
      <c r="G1272">
        <v>0</v>
      </c>
      <c r="H1272">
        <v>3</v>
      </c>
      <c r="I1272">
        <v>201</v>
      </c>
      <c r="J1272">
        <v>20104</v>
      </c>
      <c r="K1272">
        <v>3</v>
      </c>
      <c r="L1272">
        <v>1</v>
      </c>
    </row>
    <row r="1273" spans="1:12" x14ac:dyDescent="0.2">
      <c r="A1273" s="3">
        <v>15</v>
      </c>
      <c r="B1273" s="3">
        <v>2</v>
      </c>
      <c r="C1273" s="3">
        <v>5</v>
      </c>
      <c r="D1273">
        <v>2</v>
      </c>
      <c r="E1273">
        <v>211</v>
      </c>
      <c r="F1273">
        <v>201</v>
      </c>
      <c r="G1273">
        <v>0</v>
      </c>
      <c r="H1273">
        <v>2</v>
      </c>
      <c r="I1273">
        <v>205</v>
      </c>
      <c r="J1273">
        <v>20502</v>
      </c>
      <c r="K1273">
        <v>2</v>
      </c>
      <c r="L1273">
        <v>1</v>
      </c>
    </row>
    <row r="1274" spans="1:12" x14ac:dyDescent="0.2">
      <c r="A1274" s="3">
        <v>15</v>
      </c>
      <c r="B1274" s="3">
        <v>2</v>
      </c>
      <c r="C1274" s="3">
        <v>6</v>
      </c>
      <c r="D1274">
        <v>1</v>
      </c>
      <c r="E1274">
        <v>114</v>
      </c>
      <c r="F1274">
        <v>104</v>
      </c>
      <c r="G1274">
        <v>4</v>
      </c>
      <c r="H1274">
        <v>6</v>
      </c>
      <c r="I1274">
        <v>105</v>
      </c>
      <c r="J1274">
        <v>10501</v>
      </c>
      <c r="K1274">
        <v>2</v>
      </c>
      <c r="L1274">
        <v>1</v>
      </c>
    </row>
    <row r="1275" spans="1:12" x14ac:dyDescent="0.2">
      <c r="A1275" s="3">
        <v>15</v>
      </c>
      <c r="B1275" s="3">
        <v>3</v>
      </c>
      <c r="C1275" s="3">
        <v>1</v>
      </c>
      <c r="D1275">
        <v>2</v>
      </c>
      <c r="E1275">
        <v>212</v>
      </c>
      <c r="F1275">
        <v>203</v>
      </c>
      <c r="G1275">
        <v>0</v>
      </c>
      <c r="H1275">
        <v>1</v>
      </c>
      <c r="I1275">
        <v>204</v>
      </c>
      <c r="J1275">
        <v>20403</v>
      </c>
      <c r="K1275">
        <v>3</v>
      </c>
      <c r="L1275">
        <v>2</v>
      </c>
    </row>
    <row r="1276" spans="1:12" x14ac:dyDescent="0.2">
      <c r="A1276" s="3">
        <v>15</v>
      </c>
      <c r="B1276" s="3">
        <v>3</v>
      </c>
      <c r="C1276" s="3">
        <v>2</v>
      </c>
      <c r="D1276">
        <v>2</v>
      </c>
      <c r="E1276">
        <v>205</v>
      </c>
      <c r="F1276">
        <v>204</v>
      </c>
      <c r="G1276">
        <v>0</v>
      </c>
      <c r="H1276">
        <v>5</v>
      </c>
      <c r="I1276">
        <v>205</v>
      </c>
      <c r="J1276">
        <v>20502</v>
      </c>
      <c r="K1276">
        <v>2</v>
      </c>
      <c r="L1276">
        <v>2</v>
      </c>
    </row>
    <row r="1277" spans="1:12" x14ac:dyDescent="0.2">
      <c r="A1277" s="3">
        <v>15</v>
      </c>
      <c r="B1277" s="3">
        <v>3</v>
      </c>
      <c r="C1277" s="3">
        <v>3</v>
      </c>
      <c r="D1277">
        <v>1</v>
      </c>
      <c r="E1277">
        <v>104</v>
      </c>
      <c r="F1277">
        <v>103</v>
      </c>
      <c r="G1277">
        <v>5</v>
      </c>
      <c r="H1277">
        <v>6</v>
      </c>
      <c r="I1277">
        <v>102</v>
      </c>
      <c r="J1277">
        <v>10205</v>
      </c>
      <c r="K1277">
        <v>3</v>
      </c>
      <c r="L1277">
        <v>1</v>
      </c>
    </row>
    <row r="1278" spans="1:12" x14ac:dyDescent="0.2">
      <c r="A1278" s="3">
        <v>15</v>
      </c>
      <c r="B1278" s="3">
        <v>3</v>
      </c>
      <c r="C1278" s="3">
        <v>4</v>
      </c>
      <c r="D1278">
        <v>1</v>
      </c>
      <c r="E1278">
        <v>112</v>
      </c>
      <c r="F1278">
        <v>102</v>
      </c>
      <c r="G1278">
        <v>2</v>
      </c>
      <c r="H1278">
        <v>6</v>
      </c>
      <c r="I1278">
        <v>103</v>
      </c>
      <c r="J1278">
        <v>10303</v>
      </c>
      <c r="K1278">
        <v>1</v>
      </c>
      <c r="L1278">
        <v>1</v>
      </c>
    </row>
    <row r="1279" spans="1:12" x14ac:dyDescent="0.2">
      <c r="A1279" s="3">
        <v>15</v>
      </c>
      <c r="B1279" s="3">
        <v>3</v>
      </c>
      <c r="C1279" s="3">
        <v>5</v>
      </c>
      <c r="D1279">
        <v>2</v>
      </c>
      <c r="E1279">
        <v>206</v>
      </c>
      <c r="F1279">
        <v>202</v>
      </c>
      <c r="G1279">
        <v>0</v>
      </c>
      <c r="H1279">
        <v>4</v>
      </c>
      <c r="I1279">
        <v>206</v>
      </c>
      <c r="J1279">
        <v>20604</v>
      </c>
      <c r="K1279">
        <v>2</v>
      </c>
      <c r="L1279">
        <v>1</v>
      </c>
    </row>
    <row r="1280" spans="1:12" x14ac:dyDescent="0.2">
      <c r="A1280" s="3">
        <v>15</v>
      </c>
      <c r="B1280" s="3">
        <v>3</v>
      </c>
      <c r="C1280" s="3">
        <v>6</v>
      </c>
      <c r="D1280">
        <v>1</v>
      </c>
      <c r="E1280">
        <v>102</v>
      </c>
      <c r="F1280">
        <v>101</v>
      </c>
      <c r="G1280">
        <v>3</v>
      </c>
      <c r="H1280">
        <v>6</v>
      </c>
      <c r="I1280">
        <v>105</v>
      </c>
      <c r="J1280">
        <v>10502</v>
      </c>
      <c r="K1280">
        <v>1</v>
      </c>
      <c r="L1280">
        <v>2</v>
      </c>
    </row>
    <row r="1281" spans="1:12" x14ac:dyDescent="0.2">
      <c r="A1281" s="3">
        <v>15</v>
      </c>
      <c r="B1281" s="3">
        <v>4</v>
      </c>
      <c r="C1281" s="3">
        <v>1</v>
      </c>
      <c r="D1281">
        <v>1</v>
      </c>
      <c r="E1281">
        <v>109</v>
      </c>
      <c r="F1281">
        <v>102</v>
      </c>
      <c r="G1281">
        <v>1</v>
      </c>
      <c r="H1281">
        <v>6</v>
      </c>
      <c r="I1281">
        <v>103</v>
      </c>
      <c r="J1281">
        <v>10305</v>
      </c>
      <c r="K1281">
        <v>2</v>
      </c>
      <c r="L1281">
        <v>2</v>
      </c>
    </row>
    <row r="1282" spans="1:12" x14ac:dyDescent="0.2">
      <c r="A1282" s="3">
        <v>15</v>
      </c>
      <c r="B1282" s="3">
        <v>4</v>
      </c>
      <c r="C1282" s="3">
        <v>2</v>
      </c>
      <c r="D1282">
        <v>2</v>
      </c>
      <c r="E1282">
        <v>201</v>
      </c>
      <c r="F1282">
        <v>201</v>
      </c>
      <c r="G1282">
        <v>0</v>
      </c>
      <c r="H1282">
        <v>5</v>
      </c>
      <c r="I1282">
        <v>203</v>
      </c>
      <c r="J1282">
        <v>20301</v>
      </c>
      <c r="K1282">
        <v>2</v>
      </c>
      <c r="L1282">
        <v>1</v>
      </c>
    </row>
    <row r="1283" spans="1:12" x14ac:dyDescent="0.2">
      <c r="A1283" s="3">
        <v>15</v>
      </c>
      <c r="B1283" s="3">
        <v>4</v>
      </c>
      <c r="C1283" s="3">
        <v>3</v>
      </c>
      <c r="D1283">
        <v>1</v>
      </c>
      <c r="E1283">
        <v>114</v>
      </c>
      <c r="F1283">
        <v>101</v>
      </c>
      <c r="G1283">
        <v>6</v>
      </c>
      <c r="H1283">
        <v>6</v>
      </c>
      <c r="I1283">
        <v>104</v>
      </c>
      <c r="J1283">
        <v>10401</v>
      </c>
      <c r="K1283">
        <v>1</v>
      </c>
      <c r="L1283">
        <v>1</v>
      </c>
    </row>
    <row r="1284" spans="1:12" x14ac:dyDescent="0.2">
      <c r="A1284" s="3">
        <v>15</v>
      </c>
      <c r="B1284" s="3">
        <v>4</v>
      </c>
      <c r="C1284" s="3">
        <v>4</v>
      </c>
      <c r="D1284">
        <v>2</v>
      </c>
      <c r="E1284">
        <v>209</v>
      </c>
      <c r="F1284">
        <v>204</v>
      </c>
      <c r="G1284">
        <v>0</v>
      </c>
      <c r="H1284">
        <v>3</v>
      </c>
      <c r="I1284">
        <v>201</v>
      </c>
      <c r="J1284">
        <v>20105</v>
      </c>
      <c r="K1284">
        <v>1</v>
      </c>
      <c r="L1284">
        <v>1</v>
      </c>
    </row>
    <row r="1285" spans="1:12" x14ac:dyDescent="0.2">
      <c r="A1285" s="3">
        <v>15</v>
      </c>
      <c r="B1285" s="3">
        <v>4</v>
      </c>
      <c r="C1285" s="3">
        <v>5</v>
      </c>
      <c r="D1285">
        <v>1</v>
      </c>
      <c r="E1285">
        <v>106</v>
      </c>
      <c r="F1285">
        <v>105</v>
      </c>
      <c r="G1285">
        <v>2</v>
      </c>
      <c r="H1285">
        <v>6</v>
      </c>
      <c r="I1285">
        <v>105</v>
      </c>
      <c r="J1285">
        <v>10503</v>
      </c>
      <c r="K1285">
        <v>3</v>
      </c>
      <c r="L1285">
        <v>2</v>
      </c>
    </row>
    <row r="1286" spans="1:12" x14ac:dyDescent="0.2">
      <c r="A1286" s="3">
        <v>15</v>
      </c>
      <c r="B1286" s="3">
        <v>4</v>
      </c>
      <c r="C1286" s="3">
        <v>6</v>
      </c>
      <c r="D1286">
        <v>2</v>
      </c>
      <c r="E1286">
        <v>211</v>
      </c>
      <c r="F1286">
        <v>203</v>
      </c>
      <c r="G1286">
        <v>0</v>
      </c>
      <c r="H1286">
        <v>1</v>
      </c>
      <c r="I1286">
        <v>207</v>
      </c>
      <c r="J1286">
        <v>20702</v>
      </c>
      <c r="K1286">
        <v>3</v>
      </c>
      <c r="L1286">
        <v>2</v>
      </c>
    </row>
    <row r="1287" spans="1:12" x14ac:dyDescent="0.2">
      <c r="A1287" s="3">
        <v>15</v>
      </c>
      <c r="B1287" s="3">
        <v>5</v>
      </c>
      <c r="C1287" s="3">
        <v>1</v>
      </c>
      <c r="D1287">
        <v>2</v>
      </c>
      <c r="E1287">
        <v>208</v>
      </c>
      <c r="F1287">
        <v>202</v>
      </c>
      <c r="G1287">
        <v>0</v>
      </c>
      <c r="H1287">
        <v>4</v>
      </c>
      <c r="I1287">
        <v>202</v>
      </c>
      <c r="J1287">
        <v>20205</v>
      </c>
      <c r="K1287">
        <v>1</v>
      </c>
      <c r="L1287">
        <v>2</v>
      </c>
    </row>
    <row r="1288" spans="1:12" x14ac:dyDescent="0.2">
      <c r="A1288" s="3">
        <v>15</v>
      </c>
      <c r="B1288" s="3">
        <v>5</v>
      </c>
      <c r="C1288" s="3">
        <v>2</v>
      </c>
      <c r="D1288">
        <v>1</v>
      </c>
      <c r="E1288">
        <v>104</v>
      </c>
      <c r="F1288">
        <v>104</v>
      </c>
      <c r="G1288">
        <v>6</v>
      </c>
      <c r="H1288">
        <v>6</v>
      </c>
      <c r="I1288">
        <v>101</v>
      </c>
      <c r="J1288">
        <v>10104</v>
      </c>
      <c r="K1288">
        <v>2</v>
      </c>
      <c r="L1288">
        <v>1</v>
      </c>
    </row>
    <row r="1289" spans="1:12" x14ac:dyDescent="0.2">
      <c r="A1289" s="3">
        <v>15</v>
      </c>
      <c r="B1289" s="3">
        <v>5</v>
      </c>
      <c r="C1289" s="3">
        <v>3</v>
      </c>
      <c r="D1289">
        <v>2</v>
      </c>
      <c r="E1289">
        <v>212</v>
      </c>
      <c r="F1289">
        <v>204</v>
      </c>
      <c r="G1289">
        <v>0</v>
      </c>
      <c r="H1289">
        <v>2</v>
      </c>
      <c r="I1289">
        <v>203</v>
      </c>
      <c r="J1289">
        <v>20304</v>
      </c>
      <c r="K1289">
        <v>3</v>
      </c>
      <c r="L1289">
        <v>2</v>
      </c>
    </row>
    <row r="1290" spans="1:12" x14ac:dyDescent="0.2">
      <c r="A1290" s="3">
        <v>15</v>
      </c>
      <c r="B1290" s="3">
        <v>5</v>
      </c>
      <c r="C1290" s="3">
        <v>4</v>
      </c>
      <c r="D1290">
        <v>2</v>
      </c>
      <c r="E1290">
        <v>210</v>
      </c>
      <c r="F1290">
        <v>201</v>
      </c>
      <c r="G1290">
        <v>0</v>
      </c>
      <c r="H1290">
        <v>4</v>
      </c>
      <c r="I1290">
        <v>207</v>
      </c>
      <c r="J1290">
        <v>20703</v>
      </c>
      <c r="K1290">
        <v>2</v>
      </c>
      <c r="L1290">
        <v>2</v>
      </c>
    </row>
    <row r="1291" spans="1:12" x14ac:dyDescent="0.2">
      <c r="A1291" s="3">
        <v>15</v>
      </c>
      <c r="B1291" s="3">
        <v>5</v>
      </c>
      <c r="C1291" s="3">
        <v>5</v>
      </c>
      <c r="D1291">
        <v>1</v>
      </c>
      <c r="E1291">
        <v>105</v>
      </c>
      <c r="F1291">
        <v>102</v>
      </c>
      <c r="G1291">
        <v>1</v>
      </c>
      <c r="H1291">
        <v>6</v>
      </c>
      <c r="I1291">
        <v>102</v>
      </c>
      <c r="J1291">
        <v>10201</v>
      </c>
      <c r="K1291">
        <v>3</v>
      </c>
      <c r="L1291">
        <v>1</v>
      </c>
    </row>
    <row r="1292" spans="1:12" x14ac:dyDescent="0.2">
      <c r="A1292" s="3">
        <v>15</v>
      </c>
      <c r="B1292" s="3">
        <v>5</v>
      </c>
      <c r="C1292" s="3">
        <v>6</v>
      </c>
      <c r="D1292">
        <v>1</v>
      </c>
      <c r="E1292">
        <v>110</v>
      </c>
      <c r="F1292">
        <v>104</v>
      </c>
      <c r="G1292">
        <v>3</v>
      </c>
      <c r="H1292">
        <v>6</v>
      </c>
      <c r="I1292">
        <v>105</v>
      </c>
      <c r="J1292">
        <v>10505</v>
      </c>
      <c r="K1292">
        <v>1</v>
      </c>
      <c r="L1292">
        <v>1</v>
      </c>
    </row>
    <row r="1293" spans="1:12" x14ac:dyDescent="0.2">
      <c r="A1293" s="3">
        <v>15</v>
      </c>
      <c r="B1293" s="3">
        <v>6</v>
      </c>
      <c r="C1293" s="3">
        <v>1</v>
      </c>
      <c r="D1293">
        <v>2</v>
      </c>
      <c r="E1293">
        <v>208</v>
      </c>
      <c r="F1293">
        <v>204</v>
      </c>
      <c r="G1293">
        <v>0</v>
      </c>
      <c r="H1293">
        <v>2</v>
      </c>
      <c r="I1293">
        <v>204</v>
      </c>
      <c r="J1293">
        <v>20404</v>
      </c>
      <c r="K1293">
        <v>1</v>
      </c>
      <c r="L1293">
        <v>2</v>
      </c>
    </row>
    <row r="1294" spans="1:12" x14ac:dyDescent="0.2">
      <c r="A1294" s="3">
        <v>15</v>
      </c>
      <c r="B1294" s="3">
        <v>6</v>
      </c>
      <c r="C1294" s="3">
        <v>2</v>
      </c>
      <c r="D1294">
        <v>2</v>
      </c>
      <c r="E1294">
        <v>205</v>
      </c>
      <c r="F1294">
        <v>203</v>
      </c>
      <c r="G1294">
        <v>0</v>
      </c>
      <c r="H1294">
        <v>4</v>
      </c>
      <c r="I1294">
        <v>205</v>
      </c>
      <c r="J1294">
        <v>20505</v>
      </c>
      <c r="K1294">
        <v>1</v>
      </c>
      <c r="L1294">
        <v>1</v>
      </c>
    </row>
    <row r="1295" spans="1:12" x14ac:dyDescent="0.2">
      <c r="A1295" s="3">
        <v>15</v>
      </c>
      <c r="B1295" s="3">
        <v>6</v>
      </c>
      <c r="C1295" s="3">
        <v>3</v>
      </c>
      <c r="D1295">
        <v>2</v>
      </c>
      <c r="E1295">
        <v>210</v>
      </c>
      <c r="F1295">
        <v>202</v>
      </c>
      <c r="G1295">
        <v>0</v>
      </c>
      <c r="H1295">
        <v>5</v>
      </c>
      <c r="I1295">
        <v>202</v>
      </c>
      <c r="J1295">
        <v>20201</v>
      </c>
      <c r="K1295">
        <v>2</v>
      </c>
      <c r="L1295">
        <v>1</v>
      </c>
    </row>
    <row r="1296" spans="1:12" x14ac:dyDescent="0.2">
      <c r="A1296" s="3">
        <v>15</v>
      </c>
      <c r="B1296" s="3">
        <v>6</v>
      </c>
      <c r="C1296" s="3">
        <v>4</v>
      </c>
      <c r="D1296">
        <v>1</v>
      </c>
      <c r="E1296">
        <v>102</v>
      </c>
      <c r="F1296">
        <v>104</v>
      </c>
      <c r="G1296">
        <v>2</v>
      </c>
      <c r="H1296">
        <v>6</v>
      </c>
      <c r="I1296">
        <v>105</v>
      </c>
      <c r="J1296">
        <v>10504</v>
      </c>
      <c r="K1296">
        <v>2</v>
      </c>
      <c r="L1296">
        <v>2</v>
      </c>
    </row>
    <row r="1297" spans="1:12" x14ac:dyDescent="0.2">
      <c r="A1297" s="3">
        <v>15</v>
      </c>
      <c r="B1297" s="3">
        <v>6</v>
      </c>
      <c r="C1297" s="3">
        <v>5</v>
      </c>
      <c r="D1297">
        <v>1</v>
      </c>
      <c r="E1297">
        <v>103</v>
      </c>
      <c r="F1297">
        <v>105</v>
      </c>
      <c r="G1297">
        <v>5</v>
      </c>
      <c r="H1297">
        <v>6</v>
      </c>
      <c r="I1297">
        <v>104</v>
      </c>
      <c r="J1297">
        <v>10402</v>
      </c>
      <c r="K1297">
        <v>3</v>
      </c>
      <c r="L1297">
        <v>2</v>
      </c>
    </row>
    <row r="1298" spans="1:12" x14ac:dyDescent="0.2">
      <c r="A1298" s="3">
        <v>15</v>
      </c>
      <c r="B1298" s="3">
        <v>6</v>
      </c>
      <c r="C1298" s="3">
        <v>6</v>
      </c>
      <c r="D1298">
        <v>1</v>
      </c>
      <c r="E1298">
        <v>106</v>
      </c>
      <c r="F1298">
        <v>103</v>
      </c>
      <c r="G1298">
        <v>4</v>
      </c>
      <c r="H1298">
        <v>6</v>
      </c>
      <c r="I1298">
        <v>103</v>
      </c>
      <c r="J1298">
        <v>10303</v>
      </c>
      <c r="K1298">
        <v>2</v>
      </c>
      <c r="L1298">
        <v>1</v>
      </c>
    </row>
    <row r="1299" spans="1:12" x14ac:dyDescent="0.2">
      <c r="A1299" s="3">
        <v>15</v>
      </c>
      <c r="B1299" s="3">
        <v>7</v>
      </c>
      <c r="C1299" s="3">
        <v>1</v>
      </c>
      <c r="D1299">
        <v>1</v>
      </c>
      <c r="E1299">
        <v>107</v>
      </c>
      <c r="F1299">
        <v>105</v>
      </c>
      <c r="G1299">
        <v>4</v>
      </c>
      <c r="H1299">
        <v>6</v>
      </c>
      <c r="I1299">
        <v>101</v>
      </c>
      <c r="J1299">
        <v>10102</v>
      </c>
      <c r="K1299">
        <v>1</v>
      </c>
      <c r="L1299">
        <v>1</v>
      </c>
    </row>
    <row r="1300" spans="1:12" x14ac:dyDescent="0.2">
      <c r="A1300" s="3">
        <v>15</v>
      </c>
      <c r="B1300" s="3">
        <v>7</v>
      </c>
      <c r="C1300" s="3">
        <v>2</v>
      </c>
      <c r="D1300">
        <v>2</v>
      </c>
      <c r="E1300">
        <v>209</v>
      </c>
      <c r="F1300">
        <v>203</v>
      </c>
      <c r="G1300">
        <v>0</v>
      </c>
      <c r="H1300">
        <v>5</v>
      </c>
      <c r="I1300">
        <v>202</v>
      </c>
      <c r="J1300">
        <v>20203</v>
      </c>
      <c r="K1300">
        <v>3</v>
      </c>
      <c r="L1300">
        <v>1</v>
      </c>
    </row>
    <row r="1301" spans="1:12" x14ac:dyDescent="0.2">
      <c r="A1301" s="3">
        <v>15</v>
      </c>
      <c r="B1301" s="3">
        <v>7</v>
      </c>
      <c r="C1301" s="3">
        <v>3</v>
      </c>
      <c r="D1301">
        <v>2</v>
      </c>
      <c r="E1301">
        <v>202</v>
      </c>
      <c r="F1301">
        <v>202</v>
      </c>
      <c r="G1301">
        <v>0</v>
      </c>
      <c r="H1301">
        <v>5</v>
      </c>
      <c r="I1301">
        <v>206</v>
      </c>
      <c r="J1301">
        <v>20602</v>
      </c>
      <c r="K1301">
        <v>3</v>
      </c>
      <c r="L1301">
        <v>1</v>
      </c>
    </row>
    <row r="1302" spans="1:12" x14ac:dyDescent="0.2">
      <c r="A1302" s="3">
        <v>15</v>
      </c>
      <c r="B1302" s="3">
        <v>7</v>
      </c>
      <c r="C1302" s="3">
        <v>4</v>
      </c>
      <c r="D1302">
        <v>2</v>
      </c>
      <c r="E1302">
        <v>205</v>
      </c>
      <c r="F1302">
        <v>203</v>
      </c>
      <c r="G1302">
        <v>0</v>
      </c>
      <c r="H1302">
        <v>2</v>
      </c>
      <c r="I1302">
        <v>201</v>
      </c>
      <c r="J1302">
        <v>20101</v>
      </c>
      <c r="K1302">
        <v>1</v>
      </c>
      <c r="L1302">
        <v>2</v>
      </c>
    </row>
    <row r="1303" spans="1:12" x14ac:dyDescent="0.2">
      <c r="A1303" s="3">
        <v>15</v>
      </c>
      <c r="B1303" s="3">
        <v>7</v>
      </c>
      <c r="C1303" s="3">
        <v>5</v>
      </c>
      <c r="D1303">
        <v>1</v>
      </c>
      <c r="E1303">
        <v>103</v>
      </c>
      <c r="F1303">
        <v>101</v>
      </c>
      <c r="G1303">
        <v>4</v>
      </c>
      <c r="H1303">
        <v>6</v>
      </c>
      <c r="I1303">
        <v>103</v>
      </c>
      <c r="J1303">
        <v>10303</v>
      </c>
      <c r="K1303">
        <v>2</v>
      </c>
      <c r="L1303">
        <v>2</v>
      </c>
    </row>
    <row r="1304" spans="1:12" x14ac:dyDescent="0.2">
      <c r="A1304" s="3">
        <v>15</v>
      </c>
      <c r="B1304" s="3">
        <v>7</v>
      </c>
      <c r="C1304" s="3">
        <v>6</v>
      </c>
      <c r="D1304">
        <v>1</v>
      </c>
      <c r="E1304">
        <v>109</v>
      </c>
      <c r="F1304">
        <v>103</v>
      </c>
      <c r="G1304">
        <v>2</v>
      </c>
      <c r="H1304">
        <v>6</v>
      </c>
      <c r="I1304">
        <v>104</v>
      </c>
      <c r="J1304">
        <v>10404</v>
      </c>
      <c r="K1304">
        <v>2</v>
      </c>
      <c r="L1304">
        <v>2</v>
      </c>
    </row>
    <row r="1305" spans="1:12" x14ac:dyDescent="0.2">
      <c r="A1305" s="3">
        <v>15</v>
      </c>
      <c r="B1305" s="3">
        <v>8</v>
      </c>
      <c r="C1305" s="3">
        <v>1</v>
      </c>
      <c r="D1305">
        <v>2</v>
      </c>
      <c r="E1305">
        <v>201</v>
      </c>
      <c r="F1305">
        <v>203</v>
      </c>
      <c r="G1305">
        <v>0</v>
      </c>
      <c r="H1305">
        <v>1</v>
      </c>
      <c r="I1305">
        <v>205</v>
      </c>
      <c r="J1305">
        <v>20505</v>
      </c>
      <c r="K1305">
        <v>1</v>
      </c>
      <c r="L1305">
        <v>1</v>
      </c>
    </row>
    <row r="1306" spans="1:12" x14ac:dyDescent="0.2">
      <c r="A1306" s="3">
        <v>15</v>
      </c>
      <c r="B1306" s="3">
        <v>8</v>
      </c>
      <c r="C1306" s="3">
        <v>2</v>
      </c>
      <c r="D1306">
        <v>1</v>
      </c>
      <c r="E1306">
        <v>103</v>
      </c>
      <c r="F1306">
        <v>104</v>
      </c>
      <c r="G1306">
        <v>5</v>
      </c>
      <c r="H1306">
        <v>6</v>
      </c>
      <c r="I1306">
        <v>103</v>
      </c>
      <c r="J1306">
        <v>10301</v>
      </c>
      <c r="K1306">
        <v>3</v>
      </c>
      <c r="L1306">
        <v>1</v>
      </c>
    </row>
    <row r="1307" spans="1:12" x14ac:dyDescent="0.2">
      <c r="A1307" s="3">
        <v>15</v>
      </c>
      <c r="B1307" s="3">
        <v>8</v>
      </c>
      <c r="C1307" s="3">
        <v>3</v>
      </c>
      <c r="D1307">
        <v>1</v>
      </c>
      <c r="E1307">
        <v>112</v>
      </c>
      <c r="F1307">
        <v>101</v>
      </c>
      <c r="G1307">
        <v>2</v>
      </c>
      <c r="H1307">
        <v>6</v>
      </c>
      <c r="I1307">
        <v>105</v>
      </c>
      <c r="J1307">
        <v>10502</v>
      </c>
      <c r="K1307">
        <v>3</v>
      </c>
      <c r="L1307">
        <v>1</v>
      </c>
    </row>
    <row r="1308" spans="1:12" x14ac:dyDescent="0.2">
      <c r="A1308" s="3">
        <v>15</v>
      </c>
      <c r="B1308" s="3">
        <v>8</v>
      </c>
      <c r="C1308" s="3">
        <v>4</v>
      </c>
      <c r="D1308">
        <v>1</v>
      </c>
      <c r="E1308">
        <v>113</v>
      </c>
      <c r="F1308">
        <v>103</v>
      </c>
      <c r="G1308">
        <v>1</v>
      </c>
      <c r="H1308">
        <v>6</v>
      </c>
      <c r="I1308">
        <v>104</v>
      </c>
      <c r="J1308">
        <v>10403</v>
      </c>
      <c r="K1308">
        <v>2</v>
      </c>
      <c r="L1308">
        <v>2</v>
      </c>
    </row>
    <row r="1309" spans="1:12" x14ac:dyDescent="0.2">
      <c r="A1309" s="3">
        <v>15</v>
      </c>
      <c r="B1309" s="3">
        <v>8</v>
      </c>
      <c r="C1309" s="3">
        <v>5</v>
      </c>
      <c r="D1309">
        <v>1</v>
      </c>
      <c r="E1309">
        <v>108</v>
      </c>
      <c r="F1309">
        <v>105</v>
      </c>
      <c r="G1309">
        <v>3</v>
      </c>
      <c r="H1309">
        <v>6</v>
      </c>
      <c r="I1309">
        <v>102</v>
      </c>
      <c r="J1309">
        <v>10204</v>
      </c>
      <c r="K1309">
        <v>2</v>
      </c>
      <c r="L1309">
        <v>2</v>
      </c>
    </row>
    <row r="1310" spans="1:12" x14ac:dyDescent="0.2">
      <c r="A1310" s="3">
        <v>15</v>
      </c>
      <c r="B1310" s="3">
        <v>8</v>
      </c>
      <c r="C1310" s="3">
        <v>6</v>
      </c>
      <c r="D1310">
        <v>2</v>
      </c>
      <c r="E1310">
        <v>203</v>
      </c>
      <c r="F1310">
        <v>201</v>
      </c>
      <c r="G1310">
        <v>0</v>
      </c>
      <c r="H1310">
        <v>3</v>
      </c>
      <c r="I1310">
        <v>204</v>
      </c>
      <c r="J1310">
        <v>20404</v>
      </c>
      <c r="K1310">
        <v>1</v>
      </c>
      <c r="L1310">
        <v>2</v>
      </c>
    </row>
    <row r="1311" spans="1:12" x14ac:dyDescent="0.2">
      <c r="A1311" s="3">
        <v>15</v>
      </c>
      <c r="B1311" s="3">
        <v>9</v>
      </c>
      <c r="C1311" s="3">
        <v>1</v>
      </c>
      <c r="D1311">
        <v>1</v>
      </c>
      <c r="E1311">
        <v>102</v>
      </c>
      <c r="F1311">
        <v>101</v>
      </c>
      <c r="G1311">
        <v>5</v>
      </c>
      <c r="H1311">
        <v>6</v>
      </c>
      <c r="I1311">
        <v>105</v>
      </c>
      <c r="J1311">
        <v>10502</v>
      </c>
      <c r="K1311">
        <v>3</v>
      </c>
      <c r="L1311">
        <v>2</v>
      </c>
    </row>
    <row r="1312" spans="1:12" x14ac:dyDescent="0.2">
      <c r="A1312" s="3">
        <v>15</v>
      </c>
      <c r="B1312" s="3">
        <v>9</v>
      </c>
      <c r="C1312" s="3">
        <v>2</v>
      </c>
      <c r="D1312">
        <v>2</v>
      </c>
      <c r="E1312">
        <v>207</v>
      </c>
      <c r="F1312">
        <v>204</v>
      </c>
      <c r="G1312">
        <v>0</v>
      </c>
      <c r="H1312">
        <v>2</v>
      </c>
      <c r="I1312">
        <v>204</v>
      </c>
      <c r="J1312">
        <v>20402</v>
      </c>
      <c r="K1312">
        <v>2</v>
      </c>
      <c r="L1312">
        <v>2</v>
      </c>
    </row>
    <row r="1313" spans="1:12" x14ac:dyDescent="0.2">
      <c r="A1313" s="3">
        <v>15</v>
      </c>
      <c r="B1313" s="3">
        <v>9</v>
      </c>
      <c r="C1313" s="3">
        <v>3</v>
      </c>
      <c r="D1313">
        <v>1</v>
      </c>
      <c r="E1313">
        <v>101</v>
      </c>
      <c r="F1313">
        <v>102</v>
      </c>
      <c r="G1313">
        <v>4</v>
      </c>
      <c r="H1313">
        <v>6</v>
      </c>
      <c r="I1313">
        <v>104</v>
      </c>
      <c r="J1313">
        <v>10405</v>
      </c>
      <c r="K1313">
        <v>1</v>
      </c>
      <c r="L1313">
        <v>1</v>
      </c>
    </row>
    <row r="1314" spans="1:12" x14ac:dyDescent="0.2">
      <c r="A1314" s="3">
        <v>15</v>
      </c>
      <c r="B1314" s="3">
        <v>9</v>
      </c>
      <c r="C1314" s="3">
        <v>4</v>
      </c>
      <c r="D1314">
        <v>2</v>
      </c>
      <c r="E1314">
        <v>203</v>
      </c>
      <c r="F1314">
        <v>202</v>
      </c>
      <c r="G1314">
        <v>0</v>
      </c>
      <c r="H1314">
        <v>1</v>
      </c>
      <c r="I1314">
        <v>201</v>
      </c>
      <c r="J1314">
        <v>20105</v>
      </c>
      <c r="K1314">
        <v>2</v>
      </c>
      <c r="L1314">
        <v>1</v>
      </c>
    </row>
    <row r="1315" spans="1:12" x14ac:dyDescent="0.2">
      <c r="A1315" s="3">
        <v>15</v>
      </c>
      <c r="B1315" s="3">
        <v>9</v>
      </c>
      <c r="C1315" s="3">
        <v>5</v>
      </c>
      <c r="D1315">
        <v>2</v>
      </c>
      <c r="E1315">
        <v>210</v>
      </c>
      <c r="F1315">
        <v>201</v>
      </c>
      <c r="G1315">
        <v>0</v>
      </c>
      <c r="H1315">
        <v>4</v>
      </c>
      <c r="I1315">
        <v>206</v>
      </c>
      <c r="J1315">
        <v>20604</v>
      </c>
      <c r="K1315">
        <v>1</v>
      </c>
      <c r="L1315">
        <v>2</v>
      </c>
    </row>
    <row r="1316" spans="1:12" x14ac:dyDescent="0.2">
      <c r="A1316" s="3">
        <v>15</v>
      </c>
      <c r="B1316" s="3">
        <v>9</v>
      </c>
      <c r="C1316" s="3">
        <v>6</v>
      </c>
      <c r="D1316">
        <v>1</v>
      </c>
      <c r="E1316">
        <v>111</v>
      </c>
      <c r="F1316">
        <v>104</v>
      </c>
      <c r="G1316">
        <v>1</v>
      </c>
      <c r="H1316">
        <v>6</v>
      </c>
      <c r="I1316">
        <v>101</v>
      </c>
      <c r="J1316">
        <v>10105</v>
      </c>
      <c r="K1316">
        <v>3</v>
      </c>
      <c r="L1316">
        <v>1</v>
      </c>
    </row>
    <row r="1317" spans="1:12" x14ac:dyDescent="0.2">
      <c r="A1317" s="3">
        <v>15</v>
      </c>
      <c r="B1317" s="3">
        <v>10</v>
      </c>
      <c r="C1317" s="3">
        <v>1</v>
      </c>
      <c r="D1317">
        <v>2</v>
      </c>
      <c r="E1317">
        <v>202</v>
      </c>
      <c r="F1317">
        <v>202</v>
      </c>
      <c r="G1317">
        <v>0</v>
      </c>
      <c r="H1317">
        <v>2</v>
      </c>
      <c r="I1317">
        <v>207</v>
      </c>
      <c r="J1317">
        <v>20702</v>
      </c>
      <c r="K1317">
        <v>3</v>
      </c>
      <c r="L1317">
        <v>2</v>
      </c>
    </row>
    <row r="1318" spans="1:12" x14ac:dyDescent="0.2">
      <c r="A1318" s="3">
        <v>15</v>
      </c>
      <c r="B1318" s="3">
        <v>10</v>
      </c>
      <c r="C1318" s="3">
        <v>2</v>
      </c>
      <c r="D1318">
        <v>1</v>
      </c>
      <c r="E1318">
        <v>106</v>
      </c>
      <c r="F1318">
        <v>102</v>
      </c>
      <c r="G1318">
        <v>5</v>
      </c>
      <c r="H1318">
        <v>6</v>
      </c>
      <c r="I1318">
        <v>102</v>
      </c>
      <c r="J1318">
        <v>10204</v>
      </c>
      <c r="K1318">
        <v>3</v>
      </c>
      <c r="L1318">
        <v>1</v>
      </c>
    </row>
    <row r="1319" spans="1:12" x14ac:dyDescent="0.2">
      <c r="A1319" s="3">
        <v>15</v>
      </c>
      <c r="B1319" s="3">
        <v>10</v>
      </c>
      <c r="C1319" s="3">
        <v>3</v>
      </c>
      <c r="D1319">
        <v>1</v>
      </c>
      <c r="E1319">
        <v>113</v>
      </c>
      <c r="F1319">
        <v>105</v>
      </c>
      <c r="G1319">
        <v>2</v>
      </c>
      <c r="H1319">
        <v>6</v>
      </c>
      <c r="I1319">
        <v>103</v>
      </c>
      <c r="J1319">
        <v>10303</v>
      </c>
      <c r="K1319">
        <v>1</v>
      </c>
      <c r="L1319">
        <v>1</v>
      </c>
    </row>
    <row r="1320" spans="1:12" x14ac:dyDescent="0.2">
      <c r="A1320" s="3">
        <v>15</v>
      </c>
      <c r="B1320" s="3">
        <v>10</v>
      </c>
      <c r="C1320" s="3">
        <v>4</v>
      </c>
      <c r="D1320">
        <v>2</v>
      </c>
      <c r="E1320">
        <v>204</v>
      </c>
      <c r="F1320">
        <v>204</v>
      </c>
      <c r="G1320">
        <v>0</v>
      </c>
      <c r="H1320">
        <v>3</v>
      </c>
      <c r="I1320">
        <v>205</v>
      </c>
      <c r="J1320">
        <v>20503</v>
      </c>
      <c r="K1320">
        <v>3</v>
      </c>
      <c r="L1320">
        <v>2</v>
      </c>
    </row>
    <row r="1321" spans="1:12" x14ac:dyDescent="0.2">
      <c r="A1321" s="3">
        <v>15</v>
      </c>
      <c r="B1321" s="3">
        <v>10</v>
      </c>
      <c r="C1321" s="3">
        <v>5</v>
      </c>
      <c r="D1321">
        <v>2</v>
      </c>
      <c r="E1321">
        <v>206</v>
      </c>
      <c r="F1321">
        <v>201</v>
      </c>
      <c r="G1321">
        <v>0</v>
      </c>
      <c r="H1321">
        <v>5</v>
      </c>
      <c r="I1321">
        <v>203</v>
      </c>
      <c r="J1321">
        <v>20301</v>
      </c>
      <c r="K1321">
        <v>2</v>
      </c>
      <c r="L1321">
        <v>1</v>
      </c>
    </row>
    <row r="1322" spans="1:12" x14ac:dyDescent="0.2">
      <c r="A1322" s="3">
        <v>15</v>
      </c>
      <c r="B1322" s="3">
        <v>10</v>
      </c>
      <c r="C1322" s="3">
        <v>6</v>
      </c>
      <c r="D1322">
        <v>1</v>
      </c>
      <c r="E1322">
        <v>101</v>
      </c>
      <c r="F1322">
        <v>103</v>
      </c>
      <c r="G1322">
        <v>6</v>
      </c>
      <c r="H1322">
        <v>6</v>
      </c>
      <c r="I1322">
        <v>101</v>
      </c>
      <c r="J1322">
        <v>10101</v>
      </c>
      <c r="K1322">
        <v>1</v>
      </c>
      <c r="L1322">
        <v>2</v>
      </c>
    </row>
    <row r="1323" spans="1:12" x14ac:dyDescent="0.2">
      <c r="A1323" s="3">
        <v>15</v>
      </c>
      <c r="B1323" s="3">
        <v>11</v>
      </c>
      <c r="C1323" s="3">
        <v>1</v>
      </c>
      <c r="D1323">
        <v>1</v>
      </c>
      <c r="E1323">
        <v>112</v>
      </c>
      <c r="F1323">
        <v>102</v>
      </c>
      <c r="G1323">
        <v>6</v>
      </c>
      <c r="H1323">
        <v>6</v>
      </c>
      <c r="I1323">
        <v>103</v>
      </c>
      <c r="J1323">
        <v>10305</v>
      </c>
      <c r="K1323">
        <v>1</v>
      </c>
      <c r="L1323">
        <v>1</v>
      </c>
    </row>
    <row r="1324" spans="1:12" x14ac:dyDescent="0.2">
      <c r="A1324" s="3">
        <v>15</v>
      </c>
      <c r="B1324" s="3">
        <v>11</v>
      </c>
      <c r="C1324" s="3">
        <v>2</v>
      </c>
      <c r="D1324">
        <v>2</v>
      </c>
      <c r="E1324">
        <v>201</v>
      </c>
      <c r="F1324">
        <v>204</v>
      </c>
      <c r="G1324">
        <v>0</v>
      </c>
      <c r="H1324">
        <v>1</v>
      </c>
      <c r="I1324">
        <v>203</v>
      </c>
      <c r="J1324">
        <v>20303</v>
      </c>
      <c r="K1324">
        <v>3</v>
      </c>
      <c r="L1324">
        <v>2</v>
      </c>
    </row>
    <row r="1325" spans="1:12" x14ac:dyDescent="0.2">
      <c r="A1325" s="3">
        <v>15</v>
      </c>
      <c r="B1325" s="3">
        <v>11</v>
      </c>
      <c r="C1325" s="3">
        <v>3</v>
      </c>
      <c r="D1325">
        <v>1</v>
      </c>
      <c r="E1325">
        <v>111</v>
      </c>
      <c r="F1325">
        <v>103</v>
      </c>
      <c r="G1325">
        <v>1</v>
      </c>
      <c r="H1325">
        <v>6</v>
      </c>
      <c r="I1325">
        <v>102</v>
      </c>
      <c r="J1325">
        <v>10201</v>
      </c>
      <c r="K1325">
        <v>1</v>
      </c>
      <c r="L1325">
        <v>1</v>
      </c>
    </row>
    <row r="1326" spans="1:12" x14ac:dyDescent="0.2">
      <c r="A1326" s="3">
        <v>15</v>
      </c>
      <c r="B1326" s="3">
        <v>11</v>
      </c>
      <c r="C1326" s="3">
        <v>4</v>
      </c>
      <c r="D1326">
        <v>1</v>
      </c>
      <c r="E1326">
        <v>109</v>
      </c>
      <c r="F1326">
        <v>101</v>
      </c>
      <c r="G1326">
        <v>3</v>
      </c>
      <c r="H1326">
        <v>6</v>
      </c>
      <c r="I1326">
        <v>101</v>
      </c>
      <c r="J1326">
        <v>10103</v>
      </c>
      <c r="K1326">
        <v>3</v>
      </c>
      <c r="L1326">
        <v>1</v>
      </c>
    </row>
    <row r="1327" spans="1:12" x14ac:dyDescent="0.2">
      <c r="A1327" s="3">
        <v>15</v>
      </c>
      <c r="B1327" s="3">
        <v>11</v>
      </c>
      <c r="C1327" s="3">
        <v>5</v>
      </c>
      <c r="D1327">
        <v>2</v>
      </c>
      <c r="E1327">
        <v>204</v>
      </c>
      <c r="F1327">
        <v>201</v>
      </c>
      <c r="G1327">
        <v>0</v>
      </c>
      <c r="H1327">
        <v>3</v>
      </c>
      <c r="I1327">
        <v>206</v>
      </c>
      <c r="J1327">
        <v>20602</v>
      </c>
      <c r="K1327">
        <v>2</v>
      </c>
      <c r="L1327">
        <v>2</v>
      </c>
    </row>
    <row r="1328" spans="1:12" x14ac:dyDescent="0.2">
      <c r="A1328" s="3">
        <v>15</v>
      </c>
      <c r="B1328" s="3">
        <v>11</v>
      </c>
      <c r="C1328" s="3">
        <v>6</v>
      </c>
      <c r="D1328">
        <v>2</v>
      </c>
      <c r="E1328">
        <v>205</v>
      </c>
      <c r="F1328">
        <v>204</v>
      </c>
      <c r="G1328">
        <v>0</v>
      </c>
      <c r="H1328">
        <v>1</v>
      </c>
      <c r="I1328">
        <v>202</v>
      </c>
      <c r="J1328">
        <v>20202</v>
      </c>
      <c r="K1328">
        <v>2</v>
      </c>
      <c r="L1328">
        <v>1</v>
      </c>
    </row>
    <row r="1329" spans="1:12" x14ac:dyDescent="0.2">
      <c r="A1329" s="3">
        <v>15</v>
      </c>
      <c r="B1329" s="3">
        <v>12</v>
      </c>
      <c r="C1329" s="3">
        <v>1</v>
      </c>
      <c r="D1329">
        <v>2</v>
      </c>
      <c r="E1329">
        <v>211</v>
      </c>
      <c r="F1329">
        <v>204</v>
      </c>
      <c r="G1329">
        <v>0</v>
      </c>
      <c r="H1329">
        <v>3</v>
      </c>
      <c r="I1329">
        <v>204</v>
      </c>
      <c r="J1329">
        <v>20404</v>
      </c>
      <c r="K1329">
        <v>1</v>
      </c>
      <c r="L1329">
        <v>1</v>
      </c>
    </row>
    <row r="1330" spans="1:12" x14ac:dyDescent="0.2">
      <c r="A1330" s="3">
        <v>15</v>
      </c>
      <c r="B1330" s="3">
        <v>12</v>
      </c>
      <c r="C1330" s="3">
        <v>2</v>
      </c>
      <c r="D1330">
        <v>2</v>
      </c>
      <c r="E1330">
        <v>210</v>
      </c>
      <c r="F1330">
        <v>203</v>
      </c>
      <c r="G1330">
        <v>0</v>
      </c>
      <c r="H1330">
        <v>4</v>
      </c>
      <c r="I1330">
        <v>205</v>
      </c>
      <c r="J1330">
        <v>20501</v>
      </c>
      <c r="K1330">
        <v>3</v>
      </c>
      <c r="L1330">
        <v>1</v>
      </c>
    </row>
    <row r="1331" spans="1:12" x14ac:dyDescent="0.2">
      <c r="A1331" s="3">
        <v>15</v>
      </c>
      <c r="B1331" s="3">
        <v>12</v>
      </c>
      <c r="C1331" s="3">
        <v>3</v>
      </c>
      <c r="D1331">
        <v>2</v>
      </c>
      <c r="E1331">
        <v>206</v>
      </c>
      <c r="F1331">
        <v>203</v>
      </c>
      <c r="G1331">
        <v>0</v>
      </c>
      <c r="H1331">
        <v>5</v>
      </c>
      <c r="I1331">
        <v>202</v>
      </c>
      <c r="J1331">
        <v>20203</v>
      </c>
      <c r="K1331">
        <v>2</v>
      </c>
      <c r="L1331">
        <v>1</v>
      </c>
    </row>
    <row r="1332" spans="1:12" x14ac:dyDescent="0.2">
      <c r="A1332" s="3">
        <v>15</v>
      </c>
      <c r="B1332" s="3">
        <v>12</v>
      </c>
      <c r="C1332" s="3">
        <v>4</v>
      </c>
      <c r="D1332">
        <v>1</v>
      </c>
      <c r="E1332">
        <v>108</v>
      </c>
      <c r="F1332">
        <v>105</v>
      </c>
      <c r="G1332">
        <v>1</v>
      </c>
      <c r="H1332">
        <v>6</v>
      </c>
      <c r="I1332">
        <v>105</v>
      </c>
      <c r="J1332">
        <v>10505</v>
      </c>
      <c r="K1332">
        <v>2</v>
      </c>
      <c r="L1332">
        <v>2</v>
      </c>
    </row>
    <row r="1333" spans="1:12" x14ac:dyDescent="0.2">
      <c r="A1333" s="3">
        <v>15</v>
      </c>
      <c r="B1333" s="3">
        <v>12</v>
      </c>
      <c r="C1333" s="3">
        <v>5</v>
      </c>
      <c r="D1333">
        <v>1</v>
      </c>
      <c r="E1333">
        <v>107</v>
      </c>
      <c r="F1333">
        <v>101</v>
      </c>
      <c r="G1333">
        <v>3</v>
      </c>
      <c r="H1333">
        <v>6</v>
      </c>
      <c r="I1333">
        <v>104</v>
      </c>
      <c r="J1333">
        <v>10402</v>
      </c>
      <c r="K1333">
        <v>2</v>
      </c>
      <c r="L1333">
        <v>2</v>
      </c>
    </row>
    <row r="1334" spans="1:12" x14ac:dyDescent="0.2">
      <c r="A1334" s="3">
        <v>15</v>
      </c>
      <c r="B1334" s="3">
        <v>12</v>
      </c>
      <c r="C1334" s="3">
        <v>6</v>
      </c>
      <c r="D1334">
        <v>1</v>
      </c>
      <c r="E1334">
        <v>104</v>
      </c>
      <c r="F1334">
        <v>104</v>
      </c>
      <c r="G1334">
        <v>6</v>
      </c>
      <c r="H1334">
        <v>6</v>
      </c>
      <c r="I1334">
        <v>101</v>
      </c>
      <c r="J1334">
        <v>10101</v>
      </c>
      <c r="K1334">
        <v>1</v>
      </c>
      <c r="L1334">
        <v>2</v>
      </c>
    </row>
    <row r="1335" spans="1:12" x14ac:dyDescent="0.2">
      <c r="A1335" s="3">
        <v>15</v>
      </c>
      <c r="B1335" s="3">
        <v>13</v>
      </c>
      <c r="C1335" s="3">
        <v>1</v>
      </c>
      <c r="D1335">
        <v>2</v>
      </c>
      <c r="E1335">
        <v>209</v>
      </c>
      <c r="F1335">
        <v>201</v>
      </c>
      <c r="G1335">
        <v>0</v>
      </c>
      <c r="H1335">
        <v>2</v>
      </c>
      <c r="I1335">
        <v>206</v>
      </c>
      <c r="J1335">
        <v>20605</v>
      </c>
      <c r="K1335">
        <v>1</v>
      </c>
      <c r="L1335">
        <v>2</v>
      </c>
    </row>
    <row r="1336" spans="1:12" x14ac:dyDescent="0.2">
      <c r="A1336" s="3">
        <v>15</v>
      </c>
      <c r="B1336" s="3">
        <v>13</v>
      </c>
      <c r="C1336" s="3">
        <v>2</v>
      </c>
      <c r="D1336">
        <v>1</v>
      </c>
      <c r="E1336">
        <v>109</v>
      </c>
      <c r="F1336">
        <v>103</v>
      </c>
      <c r="G1336">
        <v>2</v>
      </c>
      <c r="H1336">
        <v>6</v>
      </c>
      <c r="I1336">
        <v>103</v>
      </c>
      <c r="J1336">
        <v>10301</v>
      </c>
      <c r="K1336">
        <v>2</v>
      </c>
      <c r="L1336">
        <v>2</v>
      </c>
    </row>
    <row r="1337" spans="1:12" x14ac:dyDescent="0.2">
      <c r="A1337" s="3">
        <v>15</v>
      </c>
      <c r="B1337" s="3">
        <v>13</v>
      </c>
      <c r="C1337" s="3">
        <v>3</v>
      </c>
      <c r="D1337">
        <v>2</v>
      </c>
      <c r="E1337">
        <v>212</v>
      </c>
      <c r="F1337">
        <v>202</v>
      </c>
      <c r="G1337">
        <v>0</v>
      </c>
      <c r="H1337">
        <v>4</v>
      </c>
      <c r="I1337">
        <v>207</v>
      </c>
      <c r="J1337">
        <v>20702</v>
      </c>
      <c r="K1337">
        <v>2</v>
      </c>
      <c r="L1337">
        <v>1</v>
      </c>
    </row>
    <row r="1338" spans="1:12" x14ac:dyDescent="0.2">
      <c r="A1338" s="3">
        <v>15</v>
      </c>
      <c r="B1338" s="3">
        <v>13</v>
      </c>
      <c r="C1338" s="3">
        <v>4</v>
      </c>
      <c r="D1338">
        <v>1</v>
      </c>
      <c r="E1338">
        <v>105</v>
      </c>
      <c r="F1338">
        <v>102</v>
      </c>
      <c r="G1338">
        <v>6</v>
      </c>
      <c r="H1338">
        <v>6</v>
      </c>
      <c r="I1338">
        <v>104</v>
      </c>
      <c r="J1338">
        <v>10404</v>
      </c>
      <c r="K1338">
        <v>1</v>
      </c>
      <c r="L1338">
        <v>1</v>
      </c>
    </row>
    <row r="1339" spans="1:12" x14ac:dyDescent="0.2">
      <c r="A1339" s="3">
        <v>15</v>
      </c>
      <c r="B1339" s="3">
        <v>13</v>
      </c>
      <c r="C1339" s="3">
        <v>5</v>
      </c>
      <c r="D1339">
        <v>2</v>
      </c>
      <c r="E1339">
        <v>201</v>
      </c>
      <c r="F1339">
        <v>204</v>
      </c>
      <c r="G1339">
        <v>0</v>
      </c>
      <c r="H1339">
        <v>1</v>
      </c>
      <c r="I1339">
        <v>203</v>
      </c>
      <c r="J1339">
        <v>20305</v>
      </c>
      <c r="K1339">
        <v>3</v>
      </c>
      <c r="L1339">
        <v>2</v>
      </c>
    </row>
    <row r="1340" spans="1:12" x14ac:dyDescent="0.2">
      <c r="A1340" s="3">
        <v>15</v>
      </c>
      <c r="B1340" s="3">
        <v>13</v>
      </c>
      <c r="C1340" s="3">
        <v>6</v>
      </c>
      <c r="D1340">
        <v>1</v>
      </c>
      <c r="E1340">
        <v>111</v>
      </c>
      <c r="F1340">
        <v>103</v>
      </c>
      <c r="G1340">
        <v>3</v>
      </c>
      <c r="H1340">
        <v>6</v>
      </c>
      <c r="I1340">
        <v>102</v>
      </c>
      <c r="J1340">
        <v>10203</v>
      </c>
      <c r="K1340">
        <v>3</v>
      </c>
      <c r="L1340">
        <v>1</v>
      </c>
    </row>
    <row r="1341" spans="1:12" x14ac:dyDescent="0.2">
      <c r="A1341" s="3">
        <v>15</v>
      </c>
      <c r="B1341" s="3">
        <v>14</v>
      </c>
      <c r="C1341" s="3">
        <v>1</v>
      </c>
      <c r="D1341">
        <v>1</v>
      </c>
      <c r="E1341">
        <v>114</v>
      </c>
      <c r="F1341">
        <v>102</v>
      </c>
      <c r="G1341">
        <v>5</v>
      </c>
      <c r="H1341">
        <v>6</v>
      </c>
      <c r="I1341">
        <v>103</v>
      </c>
      <c r="J1341">
        <v>10302</v>
      </c>
      <c r="K1341">
        <v>2</v>
      </c>
      <c r="L1341">
        <v>2</v>
      </c>
    </row>
    <row r="1342" spans="1:12" x14ac:dyDescent="0.2">
      <c r="A1342" s="3">
        <v>15</v>
      </c>
      <c r="B1342" s="3">
        <v>14</v>
      </c>
      <c r="C1342" s="3">
        <v>2</v>
      </c>
      <c r="D1342">
        <v>1</v>
      </c>
      <c r="E1342">
        <v>101</v>
      </c>
      <c r="F1342">
        <v>105</v>
      </c>
      <c r="G1342">
        <v>5</v>
      </c>
      <c r="H1342">
        <v>6</v>
      </c>
      <c r="I1342">
        <v>101</v>
      </c>
      <c r="J1342">
        <v>10103</v>
      </c>
      <c r="K1342">
        <v>1</v>
      </c>
      <c r="L1342">
        <v>1</v>
      </c>
    </row>
    <row r="1343" spans="1:12" x14ac:dyDescent="0.2">
      <c r="A1343" s="3">
        <v>15</v>
      </c>
      <c r="B1343" s="3">
        <v>14</v>
      </c>
      <c r="C1343" s="3">
        <v>3</v>
      </c>
      <c r="D1343">
        <v>2</v>
      </c>
      <c r="E1343">
        <v>204</v>
      </c>
      <c r="F1343">
        <v>203</v>
      </c>
      <c r="G1343">
        <v>0</v>
      </c>
      <c r="H1343">
        <v>3</v>
      </c>
      <c r="I1343">
        <v>202</v>
      </c>
      <c r="J1343">
        <v>20202</v>
      </c>
      <c r="K1343">
        <v>2</v>
      </c>
      <c r="L1343">
        <v>1</v>
      </c>
    </row>
    <row r="1344" spans="1:12" x14ac:dyDescent="0.2">
      <c r="A1344" s="3">
        <v>15</v>
      </c>
      <c r="B1344" s="3">
        <v>14</v>
      </c>
      <c r="C1344" s="3">
        <v>4</v>
      </c>
      <c r="D1344">
        <v>2</v>
      </c>
      <c r="E1344">
        <v>208</v>
      </c>
      <c r="F1344">
        <v>202</v>
      </c>
      <c r="G1344">
        <v>0</v>
      </c>
      <c r="H1344">
        <v>5</v>
      </c>
      <c r="I1344">
        <v>201</v>
      </c>
      <c r="J1344">
        <v>20103</v>
      </c>
      <c r="K1344">
        <v>3</v>
      </c>
      <c r="L1344">
        <v>2</v>
      </c>
    </row>
    <row r="1345" spans="1:12" x14ac:dyDescent="0.2">
      <c r="A1345" s="3">
        <v>15</v>
      </c>
      <c r="B1345" s="3">
        <v>14</v>
      </c>
      <c r="C1345" s="3">
        <v>5</v>
      </c>
      <c r="D1345">
        <v>2</v>
      </c>
      <c r="E1345">
        <v>207</v>
      </c>
      <c r="F1345">
        <v>201</v>
      </c>
      <c r="G1345">
        <v>0</v>
      </c>
      <c r="H1345">
        <v>1</v>
      </c>
      <c r="I1345">
        <v>207</v>
      </c>
      <c r="J1345">
        <v>20705</v>
      </c>
      <c r="K1345">
        <v>3</v>
      </c>
      <c r="L1345">
        <v>1</v>
      </c>
    </row>
    <row r="1346" spans="1:12" x14ac:dyDescent="0.2">
      <c r="A1346" s="3">
        <v>15</v>
      </c>
      <c r="B1346" s="3">
        <v>14</v>
      </c>
      <c r="C1346" s="3">
        <v>6</v>
      </c>
      <c r="D1346">
        <v>1</v>
      </c>
      <c r="E1346">
        <v>110</v>
      </c>
      <c r="F1346">
        <v>104</v>
      </c>
      <c r="G1346">
        <v>4</v>
      </c>
      <c r="H1346">
        <v>6</v>
      </c>
      <c r="I1346">
        <v>102</v>
      </c>
      <c r="J1346">
        <v>10204</v>
      </c>
      <c r="K1346">
        <v>1</v>
      </c>
      <c r="L1346">
        <v>2</v>
      </c>
    </row>
    <row r="1347" spans="1:12" x14ac:dyDescent="0.2">
      <c r="A1347" s="3">
        <v>15</v>
      </c>
      <c r="B1347" s="3">
        <v>15</v>
      </c>
      <c r="C1347" s="3">
        <v>1</v>
      </c>
      <c r="D1347">
        <v>2</v>
      </c>
      <c r="E1347">
        <v>211</v>
      </c>
      <c r="F1347">
        <v>202</v>
      </c>
      <c r="G1347">
        <v>0</v>
      </c>
      <c r="H1347">
        <v>3</v>
      </c>
      <c r="I1347">
        <v>202</v>
      </c>
      <c r="J1347">
        <v>20201</v>
      </c>
      <c r="K1347">
        <v>3</v>
      </c>
      <c r="L1347">
        <v>2</v>
      </c>
    </row>
    <row r="1348" spans="1:12" x14ac:dyDescent="0.2">
      <c r="A1348" s="3">
        <v>15</v>
      </c>
      <c r="B1348" s="3">
        <v>15</v>
      </c>
      <c r="C1348" s="3">
        <v>2</v>
      </c>
      <c r="D1348">
        <v>2</v>
      </c>
      <c r="E1348">
        <v>206</v>
      </c>
      <c r="F1348">
        <v>201</v>
      </c>
      <c r="G1348">
        <v>0</v>
      </c>
      <c r="H1348">
        <v>2</v>
      </c>
      <c r="I1348">
        <v>201</v>
      </c>
      <c r="J1348">
        <v>20104</v>
      </c>
      <c r="K1348">
        <v>2</v>
      </c>
      <c r="L1348">
        <v>1</v>
      </c>
    </row>
    <row r="1349" spans="1:12" x14ac:dyDescent="0.2">
      <c r="A1349" s="3">
        <v>15</v>
      </c>
      <c r="B1349" s="3">
        <v>15</v>
      </c>
      <c r="C1349" s="3">
        <v>3</v>
      </c>
      <c r="D1349">
        <v>1</v>
      </c>
      <c r="E1349">
        <v>101</v>
      </c>
      <c r="F1349">
        <v>103</v>
      </c>
      <c r="G1349">
        <v>1</v>
      </c>
      <c r="H1349">
        <v>6</v>
      </c>
      <c r="I1349">
        <v>103</v>
      </c>
      <c r="J1349">
        <v>10304</v>
      </c>
      <c r="K1349">
        <v>2</v>
      </c>
      <c r="L1349">
        <v>1</v>
      </c>
    </row>
    <row r="1350" spans="1:12" x14ac:dyDescent="0.2">
      <c r="A1350" s="3">
        <v>15</v>
      </c>
      <c r="B1350" s="3">
        <v>15</v>
      </c>
      <c r="C1350" s="3">
        <v>4</v>
      </c>
      <c r="D1350">
        <v>2</v>
      </c>
      <c r="E1350">
        <v>205</v>
      </c>
      <c r="F1350">
        <v>204</v>
      </c>
      <c r="G1350">
        <v>0</v>
      </c>
      <c r="H1350">
        <v>1</v>
      </c>
      <c r="I1350">
        <v>204</v>
      </c>
      <c r="J1350">
        <v>20401</v>
      </c>
      <c r="K1350">
        <v>1</v>
      </c>
      <c r="L1350">
        <v>2</v>
      </c>
    </row>
    <row r="1351" spans="1:12" x14ac:dyDescent="0.2">
      <c r="A1351" s="3">
        <v>15</v>
      </c>
      <c r="B1351" s="3">
        <v>15</v>
      </c>
      <c r="C1351" s="3">
        <v>5</v>
      </c>
      <c r="D1351">
        <v>1</v>
      </c>
      <c r="E1351">
        <v>112</v>
      </c>
      <c r="F1351">
        <v>101</v>
      </c>
      <c r="G1351">
        <v>4</v>
      </c>
      <c r="H1351">
        <v>6</v>
      </c>
      <c r="I1351">
        <v>105</v>
      </c>
      <c r="J1351">
        <v>10505</v>
      </c>
      <c r="K1351">
        <v>3</v>
      </c>
      <c r="L1351">
        <v>1</v>
      </c>
    </row>
    <row r="1352" spans="1:12" x14ac:dyDescent="0.2">
      <c r="A1352" s="3">
        <v>15</v>
      </c>
      <c r="B1352" s="3">
        <v>15</v>
      </c>
      <c r="C1352" s="3">
        <v>6</v>
      </c>
      <c r="D1352">
        <v>1</v>
      </c>
      <c r="E1352">
        <v>114</v>
      </c>
      <c r="F1352">
        <v>102</v>
      </c>
      <c r="G1352">
        <v>3</v>
      </c>
      <c r="H1352">
        <v>6</v>
      </c>
      <c r="I1352">
        <v>102</v>
      </c>
      <c r="J1352">
        <v>10202</v>
      </c>
      <c r="K1352">
        <v>1</v>
      </c>
      <c r="L1352">
        <v>2</v>
      </c>
    </row>
    <row r="1353" spans="1:12" x14ac:dyDescent="0.2">
      <c r="A1353" s="3">
        <v>16</v>
      </c>
      <c r="B1353" s="3">
        <v>1</v>
      </c>
      <c r="C1353" s="3">
        <v>1</v>
      </c>
      <c r="D1353">
        <v>2</v>
      </c>
      <c r="E1353">
        <v>202</v>
      </c>
      <c r="F1353">
        <v>201</v>
      </c>
      <c r="G1353">
        <v>0</v>
      </c>
      <c r="H1353">
        <v>5</v>
      </c>
      <c r="I1353">
        <v>205</v>
      </c>
      <c r="J1353">
        <v>20505</v>
      </c>
      <c r="K1353">
        <v>2</v>
      </c>
      <c r="L1353">
        <v>2</v>
      </c>
    </row>
    <row r="1354" spans="1:12" x14ac:dyDescent="0.2">
      <c r="A1354" s="3">
        <v>16</v>
      </c>
      <c r="B1354" s="3">
        <v>1</v>
      </c>
      <c r="C1354" s="3">
        <v>2</v>
      </c>
      <c r="D1354">
        <v>1</v>
      </c>
      <c r="E1354">
        <v>113</v>
      </c>
      <c r="F1354">
        <v>104</v>
      </c>
      <c r="G1354">
        <v>5</v>
      </c>
      <c r="H1354">
        <v>6</v>
      </c>
      <c r="I1354">
        <v>104</v>
      </c>
      <c r="J1354">
        <v>10401</v>
      </c>
      <c r="K1354">
        <v>3</v>
      </c>
      <c r="L1354">
        <v>1</v>
      </c>
    </row>
    <row r="1355" spans="1:12" x14ac:dyDescent="0.2">
      <c r="A1355" s="3">
        <v>16</v>
      </c>
      <c r="B1355" s="3">
        <v>1</v>
      </c>
      <c r="C1355" s="3">
        <v>3</v>
      </c>
      <c r="D1355">
        <v>2</v>
      </c>
      <c r="E1355">
        <v>203</v>
      </c>
      <c r="F1355">
        <v>203</v>
      </c>
      <c r="G1355">
        <v>0</v>
      </c>
      <c r="H1355">
        <v>4</v>
      </c>
      <c r="I1355">
        <v>207</v>
      </c>
      <c r="J1355">
        <v>20704</v>
      </c>
      <c r="K1355">
        <v>3</v>
      </c>
      <c r="L1355">
        <v>2</v>
      </c>
    </row>
    <row r="1356" spans="1:12" x14ac:dyDescent="0.2">
      <c r="A1356" s="3">
        <v>16</v>
      </c>
      <c r="B1356" s="3">
        <v>1</v>
      </c>
      <c r="C1356" s="3">
        <v>4</v>
      </c>
      <c r="D1356">
        <v>2</v>
      </c>
      <c r="E1356">
        <v>210</v>
      </c>
      <c r="F1356">
        <v>204</v>
      </c>
      <c r="G1356">
        <v>0</v>
      </c>
      <c r="H1356">
        <v>5</v>
      </c>
      <c r="I1356">
        <v>206</v>
      </c>
      <c r="J1356">
        <v>20603</v>
      </c>
      <c r="K1356">
        <v>1</v>
      </c>
      <c r="L1356">
        <v>1</v>
      </c>
    </row>
    <row r="1357" spans="1:12" x14ac:dyDescent="0.2">
      <c r="A1357" s="3">
        <v>16</v>
      </c>
      <c r="B1357" s="3">
        <v>1</v>
      </c>
      <c r="C1357" s="3">
        <v>5</v>
      </c>
      <c r="D1357">
        <v>1</v>
      </c>
      <c r="E1357">
        <v>105</v>
      </c>
      <c r="F1357">
        <v>105</v>
      </c>
      <c r="G1357">
        <v>6</v>
      </c>
      <c r="H1357">
        <v>6</v>
      </c>
      <c r="I1357">
        <v>105</v>
      </c>
      <c r="J1357">
        <v>10503</v>
      </c>
      <c r="K1357">
        <v>2</v>
      </c>
      <c r="L1357">
        <v>2</v>
      </c>
    </row>
    <row r="1358" spans="1:12" x14ac:dyDescent="0.2">
      <c r="A1358" s="3">
        <v>16</v>
      </c>
      <c r="B1358" s="3">
        <v>1</v>
      </c>
      <c r="C1358" s="3">
        <v>6</v>
      </c>
      <c r="D1358">
        <v>1</v>
      </c>
      <c r="E1358">
        <v>103</v>
      </c>
      <c r="F1358">
        <v>101</v>
      </c>
      <c r="G1358">
        <v>2</v>
      </c>
      <c r="H1358">
        <v>6</v>
      </c>
      <c r="I1358">
        <v>101</v>
      </c>
      <c r="J1358">
        <v>10102</v>
      </c>
      <c r="K1358">
        <v>1</v>
      </c>
      <c r="L1358">
        <v>1</v>
      </c>
    </row>
    <row r="1359" spans="1:12" x14ac:dyDescent="0.2">
      <c r="A1359" s="3">
        <v>16</v>
      </c>
      <c r="B1359" s="3">
        <v>2</v>
      </c>
      <c r="C1359" s="3">
        <v>1</v>
      </c>
      <c r="D1359">
        <v>1</v>
      </c>
      <c r="E1359">
        <v>111</v>
      </c>
      <c r="F1359">
        <v>103</v>
      </c>
      <c r="G1359">
        <v>1</v>
      </c>
      <c r="H1359">
        <v>6</v>
      </c>
      <c r="I1359">
        <v>101</v>
      </c>
      <c r="J1359">
        <v>10105</v>
      </c>
      <c r="K1359">
        <v>2</v>
      </c>
      <c r="L1359">
        <v>1</v>
      </c>
    </row>
    <row r="1360" spans="1:12" x14ac:dyDescent="0.2">
      <c r="A1360" s="3">
        <v>16</v>
      </c>
      <c r="B1360" s="3">
        <v>2</v>
      </c>
      <c r="C1360" s="3">
        <v>2</v>
      </c>
      <c r="D1360">
        <v>1</v>
      </c>
      <c r="E1360">
        <v>108</v>
      </c>
      <c r="F1360">
        <v>104</v>
      </c>
      <c r="G1360">
        <v>6</v>
      </c>
      <c r="H1360">
        <v>6</v>
      </c>
      <c r="I1360">
        <v>104</v>
      </c>
      <c r="J1360">
        <v>10403</v>
      </c>
      <c r="K1360">
        <v>3</v>
      </c>
      <c r="L1360">
        <v>2</v>
      </c>
    </row>
    <row r="1361" spans="1:12" x14ac:dyDescent="0.2">
      <c r="A1361" s="3">
        <v>16</v>
      </c>
      <c r="B1361" s="3">
        <v>2</v>
      </c>
      <c r="C1361" s="3">
        <v>3</v>
      </c>
      <c r="D1361">
        <v>2</v>
      </c>
      <c r="E1361">
        <v>212</v>
      </c>
      <c r="F1361">
        <v>204</v>
      </c>
      <c r="G1361">
        <v>0</v>
      </c>
      <c r="H1361">
        <v>4</v>
      </c>
      <c r="I1361">
        <v>206</v>
      </c>
      <c r="J1361">
        <v>20602</v>
      </c>
      <c r="K1361">
        <v>3</v>
      </c>
      <c r="L1361">
        <v>2</v>
      </c>
    </row>
    <row r="1362" spans="1:12" x14ac:dyDescent="0.2">
      <c r="A1362" s="3">
        <v>16</v>
      </c>
      <c r="B1362" s="3">
        <v>2</v>
      </c>
      <c r="C1362" s="3">
        <v>4</v>
      </c>
      <c r="D1362">
        <v>2</v>
      </c>
      <c r="E1362">
        <v>208</v>
      </c>
      <c r="F1362">
        <v>203</v>
      </c>
      <c r="G1362">
        <v>0</v>
      </c>
      <c r="H1362">
        <v>2</v>
      </c>
      <c r="I1362">
        <v>201</v>
      </c>
      <c r="J1362">
        <v>20103</v>
      </c>
      <c r="K1362">
        <v>1</v>
      </c>
      <c r="L1362">
        <v>1</v>
      </c>
    </row>
    <row r="1363" spans="1:12" x14ac:dyDescent="0.2">
      <c r="A1363" s="3">
        <v>16</v>
      </c>
      <c r="B1363" s="3">
        <v>2</v>
      </c>
      <c r="C1363" s="3">
        <v>5</v>
      </c>
      <c r="D1363">
        <v>2</v>
      </c>
      <c r="E1363">
        <v>205</v>
      </c>
      <c r="F1363">
        <v>202</v>
      </c>
      <c r="G1363">
        <v>0</v>
      </c>
      <c r="H1363">
        <v>1</v>
      </c>
      <c r="I1363">
        <v>203</v>
      </c>
      <c r="J1363">
        <v>20304</v>
      </c>
      <c r="K1363">
        <v>1</v>
      </c>
      <c r="L1363">
        <v>2</v>
      </c>
    </row>
    <row r="1364" spans="1:12" x14ac:dyDescent="0.2">
      <c r="A1364" s="3">
        <v>16</v>
      </c>
      <c r="B1364" s="3">
        <v>2</v>
      </c>
      <c r="C1364" s="3">
        <v>6</v>
      </c>
      <c r="D1364">
        <v>1</v>
      </c>
      <c r="E1364">
        <v>110</v>
      </c>
      <c r="F1364">
        <v>101</v>
      </c>
      <c r="G1364">
        <v>2</v>
      </c>
      <c r="H1364">
        <v>6</v>
      </c>
      <c r="I1364">
        <v>103</v>
      </c>
      <c r="J1364">
        <v>10305</v>
      </c>
      <c r="K1364">
        <v>2</v>
      </c>
      <c r="L1364">
        <v>1</v>
      </c>
    </row>
    <row r="1365" spans="1:12" x14ac:dyDescent="0.2">
      <c r="A1365" s="3">
        <v>16</v>
      </c>
      <c r="B1365" s="3">
        <v>3</v>
      </c>
      <c r="C1365" s="3">
        <v>1</v>
      </c>
      <c r="D1365">
        <v>1</v>
      </c>
      <c r="E1365">
        <v>106</v>
      </c>
      <c r="F1365">
        <v>102</v>
      </c>
      <c r="G1365">
        <v>4</v>
      </c>
      <c r="H1365">
        <v>6</v>
      </c>
      <c r="I1365">
        <v>103</v>
      </c>
      <c r="J1365">
        <v>10303</v>
      </c>
      <c r="K1365">
        <v>2</v>
      </c>
      <c r="L1365">
        <v>1</v>
      </c>
    </row>
    <row r="1366" spans="1:12" x14ac:dyDescent="0.2">
      <c r="A1366" s="3">
        <v>16</v>
      </c>
      <c r="B1366" s="3">
        <v>3</v>
      </c>
      <c r="C1366" s="3">
        <v>2</v>
      </c>
      <c r="D1366">
        <v>2</v>
      </c>
      <c r="E1366">
        <v>207</v>
      </c>
      <c r="F1366">
        <v>204</v>
      </c>
      <c r="G1366">
        <v>0</v>
      </c>
      <c r="H1366">
        <v>2</v>
      </c>
      <c r="I1366">
        <v>204</v>
      </c>
      <c r="J1366">
        <v>20401</v>
      </c>
      <c r="K1366">
        <v>2</v>
      </c>
      <c r="L1366">
        <v>1</v>
      </c>
    </row>
    <row r="1367" spans="1:12" x14ac:dyDescent="0.2">
      <c r="A1367" s="3">
        <v>16</v>
      </c>
      <c r="B1367" s="3">
        <v>3</v>
      </c>
      <c r="C1367" s="3">
        <v>3</v>
      </c>
      <c r="D1367">
        <v>2</v>
      </c>
      <c r="E1367">
        <v>209</v>
      </c>
      <c r="F1367">
        <v>202</v>
      </c>
      <c r="G1367">
        <v>0</v>
      </c>
      <c r="H1367">
        <v>4</v>
      </c>
      <c r="I1367">
        <v>202</v>
      </c>
      <c r="J1367">
        <v>20205</v>
      </c>
      <c r="K1367">
        <v>3</v>
      </c>
      <c r="L1367">
        <v>1</v>
      </c>
    </row>
    <row r="1368" spans="1:12" x14ac:dyDescent="0.2">
      <c r="A1368" s="3">
        <v>16</v>
      </c>
      <c r="B1368" s="3">
        <v>3</v>
      </c>
      <c r="C1368" s="3">
        <v>4</v>
      </c>
      <c r="D1368">
        <v>1</v>
      </c>
      <c r="E1368">
        <v>113</v>
      </c>
      <c r="F1368">
        <v>102</v>
      </c>
      <c r="G1368">
        <v>4</v>
      </c>
      <c r="H1368">
        <v>6</v>
      </c>
      <c r="I1368">
        <v>102</v>
      </c>
      <c r="J1368">
        <v>10201</v>
      </c>
      <c r="K1368">
        <v>1</v>
      </c>
      <c r="L1368">
        <v>2</v>
      </c>
    </row>
    <row r="1369" spans="1:12" x14ac:dyDescent="0.2">
      <c r="A1369" s="3">
        <v>16</v>
      </c>
      <c r="B1369" s="3">
        <v>3</v>
      </c>
      <c r="C1369" s="3">
        <v>5</v>
      </c>
      <c r="D1369">
        <v>1</v>
      </c>
      <c r="E1369">
        <v>102</v>
      </c>
      <c r="F1369">
        <v>105</v>
      </c>
      <c r="G1369">
        <v>3</v>
      </c>
      <c r="H1369">
        <v>6</v>
      </c>
      <c r="I1369">
        <v>105</v>
      </c>
      <c r="J1369">
        <v>10504</v>
      </c>
      <c r="K1369">
        <v>3</v>
      </c>
      <c r="L1369">
        <v>2</v>
      </c>
    </row>
    <row r="1370" spans="1:12" x14ac:dyDescent="0.2">
      <c r="A1370" s="3">
        <v>16</v>
      </c>
      <c r="B1370" s="3">
        <v>3</v>
      </c>
      <c r="C1370" s="3">
        <v>6</v>
      </c>
      <c r="D1370">
        <v>2</v>
      </c>
      <c r="E1370">
        <v>206</v>
      </c>
      <c r="F1370">
        <v>201</v>
      </c>
      <c r="G1370">
        <v>0</v>
      </c>
      <c r="H1370">
        <v>3</v>
      </c>
      <c r="I1370">
        <v>205</v>
      </c>
      <c r="J1370">
        <v>20502</v>
      </c>
      <c r="K1370">
        <v>1</v>
      </c>
      <c r="L1370">
        <v>2</v>
      </c>
    </row>
    <row r="1371" spans="1:12" x14ac:dyDescent="0.2">
      <c r="A1371" s="3">
        <v>16</v>
      </c>
      <c r="B1371" s="3">
        <v>4</v>
      </c>
      <c r="C1371" s="3">
        <v>1</v>
      </c>
      <c r="D1371">
        <v>2</v>
      </c>
      <c r="E1371">
        <v>208</v>
      </c>
      <c r="F1371">
        <v>204</v>
      </c>
      <c r="G1371">
        <v>0</v>
      </c>
      <c r="H1371">
        <v>4</v>
      </c>
      <c r="I1371">
        <v>207</v>
      </c>
      <c r="J1371">
        <v>20701</v>
      </c>
      <c r="K1371">
        <v>1</v>
      </c>
      <c r="L1371">
        <v>1</v>
      </c>
    </row>
    <row r="1372" spans="1:12" x14ac:dyDescent="0.2">
      <c r="A1372" s="3">
        <v>16</v>
      </c>
      <c r="B1372" s="3">
        <v>4</v>
      </c>
      <c r="C1372" s="3">
        <v>2</v>
      </c>
      <c r="D1372">
        <v>1</v>
      </c>
      <c r="E1372">
        <v>110</v>
      </c>
      <c r="F1372">
        <v>105</v>
      </c>
      <c r="G1372">
        <v>2</v>
      </c>
      <c r="H1372">
        <v>6</v>
      </c>
      <c r="I1372">
        <v>104</v>
      </c>
      <c r="J1372">
        <v>10401</v>
      </c>
      <c r="K1372">
        <v>3</v>
      </c>
      <c r="L1372">
        <v>2</v>
      </c>
    </row>
    <row r="1373" spans="1:12" x14ac:dyDescent="0.2">
      <c r="A1373" s="3">
        <v>16</v>
      </c>
      <c r="B1373" s="3">
        <v>4</v>
      </c>
      <c r="C1373" s="3">
        <v>3</v>
      </c>
      <c r="D1373">
        <v>2</v>
      </c>
      <c r="E1373">
        <v>201</v>
      </c>
      <c r="F1373">
        <v>202</v>
      </c>
      <c r="G1373">
        <v>0</v>
      </c>
      <c r="H1373">
        <v>3</v>
      </c>
      <c r="I1373">
        <v>203</v>
      </c>
      <c r="J1373">
        <v>20304</v>
      </c>
      <c r="K1373">
        <v>3</v>
      </c>
      <c r="L1373">
        <v>1</v>
      </c>
    </row>
    <row r="1374" spans="1:12" x14ac:dyDescent="0.2">
      <c r="A1374" s="3">
        <v>16</v>
      </c>
      <c r="B1374" s="3">
        <v>4</v>
      </c>
      <c r="C1374" s="3">
        <v>4</v>
      </c>
      <c r="D1374">
        <v>2</v>
      </c>
      <c r="E1374">
        <v>204</v>
      </c>
      <c r="F1374">
        <v>203</v>
      </c>
      <c r="G1374">
        <v>0</v>
      </c>
      <c r="H1374">
        <v>1</v>
      </c>
      <c r="I1374">
        <v>202</v>
      </c>
      <c r="J1374">
        <v>20205</v>
      </c>
      <c r="K1374">
        <v>2</v>
      </c>
      <c r="L1374">
        <v>1</v>
      </c>
    </row>
    <row r="1375" spans="1:12" x14ac:dyDescent="0.2">
      <c r="A1375" s="3">
        <v>16</v>
      </c>
      <c r="B1375" s="3">
        <v>4</v>
      </c>
      <c r="C1375" s="3">
        <v>5</v>
      </c>
      <c r="D1375">
        <v>1</v>
      </c>
      <c r="E1375">
        <v>112</v>
      </c>
      <c r="F1375">
        <v>104</v>
      </c>
      <c r="G1375">
        <v>1</v>
      </c>
      <c r="H1375">
        <v>6</v>
      </c>
      <c r="I1375">
        <v>101</v>
      </c>
      <c r="J1375">
        <v>10102</v>
      </c>
      <c r="K1375">
        <v>2</v>
      </c>
      <c r="L1375">
        <v>2</v>
      </c>
    </row>
    <row r="1376" spans="1:12" x14ac:dyDescent="0.2">
      <c r="A1376" s="3">
        <v>16</v>
      </c>
      <c r="B1376" s="3">
        <v>4</v>
      </c>
      <c r="C1376" s="3">
        <v>6</v>
      </c>
      <c r="D1376">
        <v>1</v>
      </c>
      <c r="E1376">
        <v>104</v>
      </c>
      <c r="F1376">
        <v>103</v>
      </c>
      <c r="G1376">
        <v>5</v>
      </c>
      <c r="H1376">
        <v>6</v>
      </c>
      <c r="I1376">
        <v>105</v>
      </c>
      <c r="J1376">
        <v>10503</v>
      </c>
      <c r="K1376">
        <v>1</v>
      </c>
      <c r="L1376">
        <v>2</v>
      </c>
    </row>
    <row r="1377" spans="1:12" x14ac:dyDescent="0.2">
      <c r="A1377" s="3">
        <v>16</v>
      </c>
      <c r="B1377" s="3">
        <v>5</v>
      </c>
      <c r="C1377" s="3">
        <v>1</v>
      </c>
      <c r="D1377">
        <v>1</v>
      </c>
      <c r="E1377">
        <v>105</v>
      </c>
      <c r="F1377">
        <v>105</v>
      </c>
      <c r="G1377">
        <v>6</v>
      </c>
      <c r="H1377">
        <v>6</v>
      </c>
      <c r="I1377">
        <v>103</v>
      </c>
      <c r="J1377">
        <v>10302</v>
      </c>
      <c r="K1377">
        <v>3</v>
      </c>
      <c r="L1377">
        <v>1</v>
      </c>
    </row>
    <row r="1378" spans="1:12" x14ac:dyDescent="0.2">
      <c r="A1378" s="3">
        <v>16</v>
      </c>
      <c r="B1378" s="3">
        <v>5</v>
      </c>
      <c r="C1378" s="3">
        <v>2</v>
      </c>
      <c r="D1378">
        <v>2</v>
      </c>
      <c r="E1378">
        <v>204</v>
      </c>
      <c r="F1378">
        <v>201</v>
      </c>
      <c r="G1378">
        <v>0</v>
      </c>
      <c r="H1378">
        <v>3</v>
      </c>
      <c r="I1378">
        <v>205</v>
      </c>
      <c r="J1378">
        <v>20503</v>
      </c>
      <c r="K1378">
        <v>2</v>
      </c>
      <c r="L1378">
        <v>2</v>
      </c>
    </row>
    <row r="1379" spans="1:12" x14ac:dyDescent="0.2">
      <c r="A1379" s="3">
        <v>16</v>
      </c>
      <c r="B1379" s="3">
        <v>5</v>
      </c>
      <c r="C1379" s="3">
        <v>3</v>
      </c>
      <c r="D1379">
        <v>2</v>
      </c>
      <c r="E1379">
        <v>212</v>
      </c>
      <c r="F1379">
        <v>204</v>
      </c>
      <c r="G1379">
        <v>0</v>
      </c>
      <c r="H1379">
        <v>1</v>
      </c>
      <c r="I1379">
        <v>202</v>
      </c>
      <c r="J1379">
        <v>20201</v>
      </c>
      <c r="K1379">
        <v>1</v>
      </c>
      <c r="L1379">
        <v>2</v>
      </c>
    </row>
    <row r="1380" spans="1:12" x14ac:dyDescent="0.2">
      <c r="A1380" s="3">
        <v>16</v>
      </c>
      <c r="B1380" s="3">
        <v>5</v>
      </c>
      <c r="C1380" s="3">
        <v>4</v>
      </c>
      <c r="D1380">
        <v>1</v>
      </c>
      <c r="E1380">
        <v>107</v>
      </c>
      <c r="F1380">
        <v>102</v>
      </c>
      <c r="G1380">
        <v>3</v>
      </c>
      <c r="H1380">
        <v>6</v>
      </c>
      <c r="I1380">
        <v>102</v>
      </c>
      <c r="J1380">
        <v>10201</v>
      </c>
      <c r="K1380">
        <v>1</v>
      </c>
      <c r="L1380">
        <v>1</v>
      </c>
    </row>
    <row r="1381" spans="1:12" x14ac:dyDescent="0.2">
      <c r="A1381" s="3">
        <v>16</v>
      </c>
      <c r="B1381" s="3">
        <v>5</v>
      </c>
      <c r="C1381" s="3">
        <v>5</v>
      </c>
      <c r="D1381">
        <v>1</v>
      </c>
      <c r="E1381">
        <v>109</v>
      </c>
      <c r="F1381">
        <v>101</v>
      </c>
      <c r="G1381">
        <v>6</v>
      </c>
      <c r="H1381">
        <v>6</v>
      </c>
      <c r="I1381">
        <v>104</v>
      </c>
      <c r="J1381">
        <v>10404</v>
      </c>
      <c r="K1381">
        <v>2</v>
      </c>
      <c r="L1381">
        <v>1</v>
      </c>
    </row>
    <row r="1382" spans="1:12" x14ac:dyDescent="0.2">
      <c r="A1382" s="3">
        <v>16</v>
      </c>
      <c r="B1382" s="3">
        <v>5</v>
      </c>
      <c r="C1382" s="3">
        <v>6</v>
      </c>
      <c r="D1382">
        <v>2</v>
      </c>
      <c r="E1382">
        <v>207</v>
      </c>
      <c r="F1382">
        <v>203</v>
      </c>
      <c r="G1382">
        <v>0</v>
      </c>
      <c r="H1382">
        <v>5</v>
      </c>
      <c r="I1382">
        <v>206</v>
      </c>
      <c r="J1382">
        <v>20603</v>
      </c>
      <c r="K1382">
        <v>3</v>
      </c>
      <c r="L1382">
        <v>2</v>
      </c>
    </row>
    <row r="1383" spans="1:12" x14ac:dyDescent="0.2">
      <c r="A1383" s="3">
        <v>16</v>
      </c>
      <c r="B1383" s="3">
        <v>6</v>
      </c>
      <c r="C1383" s="3">
        <v>1</v>
      </c>
      <c r="D1383">
        <v>2</v>
      </c>
      <c r="E1383">
        <v>208</v>
      </c>
      <c r="F1383">
        <v>204</v>
      </c>
      <c r="G1383">
        <v>0</v>
      </c>
      <c r="H1383">
        <v>2</v>
      </c>
      <c r="I1383">
        <v>204</v>
      </c>
      <c r="J1383">
        <v>20404</v>
      </c>
      <c r="K1383">
        <v>1</v>
      </c>
      <c r="L1383">
        <v>2</v>
      </c>
    </row>
    <row r="1384" spans="1:12" x14ac:dyDescent="0.2">
      <c r="A1384" s="3">
        <v>16</v>
      </c>
      <c r="B1384" s="3">
        <v>6</v>
      </c>
      <c r="C1384" s="3">
        <v>2</v>
      </c>
      <c r="D1384">
        <v>2</v>
      </c>
      <c r="E1384">
        <v>205</v>
      </c>
      <c r="F1384">
        <v>203</v>
      </c>
      <c r="G1384">
        <v>0</v>
      </c>
      <c r="H1384">
        <v>4</v>
      </c>
      <c r="I1384">
        <v>205</v>
      </c>
      <c r="J1384">
        <v>20505</v>
      </c>
      <c r="K1384">
        <v>1</v>
      </c>
      <c r="L1384">
        <v>1</v>
      </c>
    </row>
    <row r="1385" spans="1:12" x14ac:dyDescent="0.2">
      <c r="A1385" s="3">
        <v>16</v>
      </c>
      <c r="B1385" s="3">
        <v>6</v>
      </c>
      <c r="C1385" s="3">
        <v>3</v>
      </c>
      <c r="D1385">
        <v>2</v>
      </c>
      <c r="E1385">
        <v>210</v>
      </c>
      <c r="F1385">
        <v>202</v>
      </c>
      <c r="G1385">
        <v>0</v>
      </c>
      <c r="H1385">
        <v>5</v>
      </c>
      <c r="I1385">
        <v>202</v>
      </c>
      <c r="J1385">
        <v>20201</v>
      </c>
      <c r="K1385">
        <v>2</v>
      </c>
      <c r="L1385">
        <v>1</v>
      </c>
    </row>
    <row r="1386" spans="1:12" x14ac:dyDescent="0.2">
      <c r="A1386" s="3">
        <v>16</v>
      </c>
      <c r="B1386" s="3">
        <v>6</v>
      </c>
      <c r="C1386" s="3">
        <v>4</v>
      </c>
      <c r="D1386">
        <v>1</v>
      </c>
      <c r="E1386">
        <v>102</v>
      </c>
      <c r="F1386">
        <v>104</v>
      </c>
      <c r="G1386">
        <v>2</v>
      </c>
      <c r="H1386">
        <v>6</v>
      </c>
      <c r="I1386">
        <v>105</v>
      </c>
      <c r="J1386">
        <v>10504</v>
      </c>
      <c r="K1386">
        <v>2</v>
      </c>
      <c r="L1386">
        <v>2</v>
      </c>
    </row>
    <row r="1387" spans="1:12" x14ac:dyDescent="0.2">
      <c r="A1387" s="3">
        <v>16</v>
      </c>
      <c r="B1387" s="3">
        <v>6</v>
      </c>
      <c r="C1387" s="3">
        <v>5</v>
      </c>
      <c r="D1387">
        <v>1</v>
      </c>
      <c r="E1387">
        <v>103</v>
      </c>
      <c r="F1387">
        <v>105</v>
      </c>
      <c r="G1387">
        <v>5</v>
      </c>
      <c r="H1387">
        <v>6</v>
      </c>
      <c r="I1387">
        <v>104</v>
      </c>
      <c r="J1387">
        <v>10402</v>
      </c>
      <c r="K1387">
        <v>3</v>
      </c>
      <c r="L1387">
        <v>2</v>
      </c>
    </row>
    <row r="1388" spans="1:12" x14ac:dyDescent="0.2">
      <c r="A1388" s="3">
        <v>16</v>
      </c>
      <c r="B1388" s="3">
        <v>6</v>
      </c>
      <c r="C1388" s="3">
        <v>6</v>
      </c>
      <c r="D1388">
        <v>1</v>
      </c>
      <c r="E1388">
        <v>106</v>
      </c>
      <c r="F1388">
        <v>103</v>
      </c>
      <c r="G1388">
        <v>4</v>
      </c>
      <c r="H1388">
        <v>6</v>
      </c>
      <c r="I1388">
        <v>103</v>
      </c>
      <c r="J1388">
        <v>10303</v>
      </c>
      <c r="K1388">
        <v>2</v>
      </c>
      <c r="L1388">
        <v>1</v>
      </c>
    </row>
    <row r="1389" spans="1:12" x14ac:dyDescent="0.2">
      <c r="A1389" s="3">
        <v>16</v>
      </c>
      <c r="B1389" s="3">
        <v>7</v>
      </c>
      <c r="C1389" s="3">
        <v>1</v>
      </c>
      <c r="D1389">
        <v>1</v>
      </c>
      <c r="E1389">
        <v>102</v>
      </c>
      <c r="F1389">
        <v>104</v>
      </c>
      <c r="G1389">
        <v>1</v>
      </c>
      <c r="H1389">
        <v>6</v>
      </c>
      <c r="I1389">
        <v>102</v>
      </c>
      <c r="J1389">
        <v>10205</v>
      </c>
      <c r="K1389">
        <v>1</v>
      </c>
      <c r="L1389">
        <v>1</v>
      </c>
    </row>
    <row r="1390" spans="1:12" x14ac:dyDescent="0.2">
      <c r="A1390" s="3">
        <v>16</v>
      </c>
      <c r="B1390" s="3">
        <v>7</v>
      </c>
      <c r="C1390" s="3">
        <v>2</v>
      </c>
      <c r="D1390">
        <v>2</v>
      </c>
      <c r="E1390">
        <v>202</v>
      </c>
      <c r="F1390">
        <v>202</v>
      </c>
      <c r="G1390">
        <v>0</v>
      </c>
      <c r="H1390">
        <v>2</v>
      </c>
      <c r="I1390">
        <v>204</v>
      </c>
      <c r="J1390">
        <v>20403</v>
      </c>
      <c r="K1390">
        <v>3</v>
      </c>
      <c r="L1390">
        <v>2</v>
      </c>
    </row>
    <row r="1391" spans="1:12" x14ac:dyDescent="0.2">
      <c r="A1391" s="3">
        <v>16</v>
      </c>
      <c r="B1391" s="3">
        <v>7</v>
      </c>
      <c r="C1391" s="3">
        <v>3</v>
      </c>
      <c r="D1391">
        <v>2</v>
      </c>
      <c r="E1391">
        <v>205</v>
      </c>
      <c r="F1391">
        <v>203</v>
      </c>
      <c r="G1391">
        <v>0</v>
      </c>
      <c r="H1391">
        <v>1</v>
      </c>
      <c r="I1391">
        <v>203</v>
      </c>
      <c r="J1391">
        <v>20304</v>
      </c>
      <c r="K1391">
        <v>1</v>
      </c>
      <c r="L1391">
        <v>1</v>
      </c>
    </row>
    <row r="1392" spans="1:12" x14ac:dyDescent="0.2">
      <c r="A1392" s="3">
        <v>16</v>
      </c>
      <c r="B1392" s="3">
        <v>7</v>
      </c>
      <c r="C1392" s="3">
        <v>4</v>
      </c>
      <c r="D1392">
        <v>1</v>
      </c>
      <c r="E1392">
        <v>104</v>
      </c>
      <c r="F1392">
        <v>103</v>
      </c>
      <c r="G1392">
        <v>3</v>
      </c>
      <c r="H1392">
        <v>6</v>
      </c>
      <c r="I1392">
        <v>105</v>
      </c>
      <c r="J1392">
        <v>10504</v>
      </c>
      <c r="K1392">
        <v>2</v>
      </c>
      <c r="L1392">
        <v>1</v>
      </c>
    </row>
    <row r="1393" spans="1:12" x14ac:dyDescent="0.2">
      <c r="A1393" s="3">
        <v>16</v>
      </c>
      <c r="B1393" s="3">
        <v>7</v>
      </c>
      <c r="C1393" s="3">
        <v>5</v>
      </c>
      <c r="D1393">
        <v>1</v>
      </c>
      <c r="E1393">
        <v>114</v>
      </c>
      <c r="F1393">
        <v>101</v>
      </c>
      <c r="G1393">
        <v>2</v>
      </c>
      <c r="H1393">
        <v>6</v>
      </c>
      <c r="I1393">
        <v>101</v>
      </c>
      <c r="J1393">
        <v>10105</v>
      </c>
      <c r="K1393">
        <v>2</v>
      </c>
      <c r="L1393">
        <v>2</v>
      </c>
    </row>
    <row r="1394" spans="1:12" x14ac:dyDescent="0.2">
      <c r="A1394" s="3">
        <v>16</v>
      </c>
      <c r="B1394" s="3">
        <v>7</v>
      </c>
      <c r="C1394" s="3">
        <v>6</v>
      </c>
      <c r="D1394">
        <v>2</v>
      </c>
      <c r="E1394">
        <v>209</v>
      </c>
      <c r="F1394">
        <v>201</v>
      </c>
      <c r="G1394">
        <v>0</v>
      </c>
      <c r="H1394">
        <v>2</v>
      </c>
      <c r="I1394">
        <v>201</v>
      </c>
      <c r="J1394">
        <v>20102</v>
      </c>
      <c r="K1394">
        <v>3</v>
      </c>
      <c r="L1394">
        <v>2</v>
      </c>
    </row>
    <row r="1395" spans="1:12" x14ac:dyDescent="0.2">
      <c r="A1395" s="3">
        <v>16</v>
      </c>
      <c r="B1395" s="3">
        <v>8</v>
      </c>
      <c r="C1395" s="3">
        <v>1</v>
      </c>
      <c r="D1395">
        <v>1</v>
      </c>
      <c r="E1395">
        <v>109</v>
      </c>
      <c r="F1395">
        <v>103</v>
      </c>
      <c r="G1395">
        <v>5</v>
      </c>
      <c r="H1395">
        <v>6</v>
      </c>
      <c r="I1395">
        <v>101</v>
      </c>
      <c r="J1395">
        <v>10105</v>
      </c>
      <c r="K1395">
        <v>3</v>
      </c>
      <c r="L1395">
        <v>2</v>
      </c>
    </row>
    <row r="1396" spans="1:12" x14ac:dyDescent="0.2">
      <c r="A1396" s="3">
        <v>16</v>
      </c>
      <c r="B1396" s="3">
        <v>8</v>
      </c>
      <c r="C1396" s="3">
        <v>2</v>
      </c>
      <c r="D1396">
        <v>2</v>
      </c>
      <c r="E1396">
        <v>210</v>
      </c>
      <c r="F1396">
        <v>204</v>
      </c>
      <c r="G1396">
        <v>0</v>
      </c>
      <c r="H1396">
        <v>3</v>
      </c>
      <c r="I1396">
        <v>201</v>
      </c>
      <c r="J1396">
        <v>20102</v>
      </c>
      <c r="K1396">
        <v>2</v>
      </c>
      <c r="L1396">
        <v>1</v>
      </c>
    </row>
    <row r="1397" spans="1:12" x14ac:dyDescent="0.2">
      <c r="A1397" s="3">
        <v>16</v>
      </c>
      <c r="B1397" s="3">
        <v>8</v>
      </c>
      <c r="C1397" s="3">
        <v>3</v>
      </c>
      <c r="D1397">
        <v>1</v>
      </c>
      <c r="E1397">
        <v>106</v>
      </c>
      <c r="F1397">
        <v>104</v>
      </c>
      <c r="G1397">
        <v>4</v>
      </c>
      <c r="H1397">
        <v>6</v>
      </c>
      <c r="I1397">
        <v>103</v>
      </c>
      <c r="J1397">
        <v>10302</v>
      </c>
      <c r="K1397">
        <v>3</v>
      </c>
      <c r="L1397">
        <v>1</v>
      </c>
    </row>
    <row r="1398" spans="1:12" x14ac:dyDescent="0.2">
      <c r="A1398" s="3">
        <v>16</v>
      </c>
      <c r="B1398" s="3">
        <v>8</v>
      </c>
      <c r="C1398" s="3">
        <v>4</v>
      </c>
      <c r="D1398">
        <v>1</v>
      </c>
      <c r="E1398">
        <v>108</v>
      </c>
      <c r="F1398">
        <v>102</v>
      </c>
      <c r="G1398">
        <v>6</v>
      </c>
      <c r="H1398">
        <v>6</v>
      </c>
      <c r="I1398">
        <v>102</v>
      </c>
      <c r="J1398">
        <v>10203</v>
      </c>
      <c r="K1398">
        <v>1</v>
      </c>
      <c r="L1398">
        <v>2</v>
      </c>
    </row>
    <row r="1399" spans="1:12" x14ac:dyDescent="0.2">
      <c r="A1399" s="3">
        <v>16</v>
      </c>
      <c r="B1399" s="3">
        <v>8</v>
      </c>
      <c r="C1399" s="3">
        <v>5</v>
      </c>
      <c r="D1399">
        <v>2</v>
      </c>
      <c r="E1399">
        <v>203</v>
      </c>
      <c r="F1399">
        <v>201</v>
      </c>
      <c r="G1399">
        <v>0</v>
      </c>
      <c r="H1399">
        <v>4</v>
      </c>
      <c r="I1399">
        <v>204</v>
      </c>
      <c r="J1399">
        <v>20401</v>
      </c>
      <c r="K1399">
        <v>2</v>
      </c>
      <c r="L1399">
        <v>1</v>
      </c>
    </row>
    <row r="1400" spans="1:12" x14ac:dyDescent="0.2">
      <c r="A1400" s="3">
        <v>16</v>
      </c>
      <c r="B1400" s="3">
        <v>8</v>
      </c>
      <c r="C1400" s="3">
        <v>6</v>
      </c>
      <c r="D1400">
        <v>2</v>
      </c>
      <c r="E1400">
        <v>209</v>
      </c>
      <c r="F1400">
        <v>203</v>
      </c>
      <c r="G1400">
        <v>0</v>
      </c>
      <c r="H1400">
        <v>5</v>
      </c>
      <c r="I1400">
        <v>206</v>
      </c>
      <c r="J1400">
        <v>20605</v>
      </c>
      <c r="K1400">
        <v>1</v>
      </c>
      <c r="L1400">
        <v>2</v>
      </c>
    </row>
    <row r="1401" spans="1:12" x14ac:dyDescent="0.2">
      <c r="A1401" s="3">
        <v>16</v>
      </c>
      <c r="B1401" s="3">
        <v>9</v>
      </c>
      <c r="C1401" s="3">
        <v>1</v>
      </c>
      <c r="D1401">
        <v>1</v>
      </c>
      <c r="E1401">
        <v>111</v>
      </c>
      <c r="F1401">
        <v>104</v>
      </c>
      <c r="G1401">
        <v>2</v>
      </c>
      <c r="H1401">
        <v>6</v>
      </c>
      <c r="I1401">
        <v>102</v>
      </c>
      <c r="J1401">
        <v>10204</v>
      </c>
      <c r="K1401">
        <v>2</v>
      </c>
      <c r="L1401">
        <v>2</v>
      </c>
    </row>
    <row r="1402" spans="1:12" x14ac:dyDescent="0.2">
      <c r="A1402" s="3">
        <v>16</v>
      </c>
      <c r="B1402" s="3">
        <v>9</v>
      </c>
      <c r="C1402" s="3">
        <v>2</v>
      </c>
      <c r="D1402">
        <v>1</v>
      </c>
      <c r="E1402">
        <v>109</v>
      </c>
      <c r="F1402">
        <v>105</v>
      </c>
      <c r="G1402">
        <v>3</v>
      </c>
      <c r="H1402">
        <v>6</v>
      </c>
      <c r="I1402">
        <v>105</v>
      </c>
      <c r="J1402">
        <v>10501</v>
      </c>
      <c r="K1402">
        <v>3</v>
      </c>
      <c r="L1402">
        <v>1</v>
      </c>
    </row>
    <row r="1403" spans="1:12" x14ac:dyDescent="0.2">
      <c r="A1403" s="3">
        <v>16</v>
      </c>
      <c r="B1403" s="3">
        <v>9</v>
      </c>
      <c r="C1403" s="3">
        <v>3</v>
      </c>
      <c r="D1403">
        <v>1</v>
      </c>
      <c r="E1403">
        <v>107</v>
      </c>
      <c r="F1403">
        <v>103</v>
      </c>
      <c r="G1403">
        <v>5</v>
      </c>
      <c r="H1403">
        <v>6</v>
      </c>
      <c r="I1403">
        <v>104</v>
      </c>
      <c r="J1403">
        <v>10403</v>
      </c>
      <c r="K1403">
        <v>3</v>
      </c>
      <c r="L1403">
        <v>1</v>
      </c>
    </row>
    <row r="1404" spans="1:12" x14ac:dyDescent="0.2">
      <c r="A1404" s="3">
        <v>16</v>
      </c>
      <c r="B1404" s="3">
        <v>9</v>
      </c>
      <c r="C1404" s="3">
        <v>4</v>
      </c>
      <c r="D1404">
        <v>2</v>
      </c>
      <c r="E1404">
        <v>201</v>
      </c>
      <c r="F1404">
        <v>202</v>
      </c>
      <c r="G1404">
        <v>0</v>
      </c>
      <c r="H1404">
        <v>1</v>
      </c>
      <c r="I1404">
        <v>207</v>
      </c>
      <c r="J1404">
        <v>20703</v>
      </c>
      <c r="K1404">
        <v>1</v>
      </c>
      <c r="L1404">
        <v>1</v>
      </c>
    </row>
    <row r="1405" spans="1:12" x14ac:dyDescent="0.2">
      <c r="A1405" s="3">
        <v>16</v>
      </c>
      <c r="B1405" s="3">
        <v>9</v>
      </c>
      <c r="C1405" s="3">
        <v>5</v>
      </c>
      <c r="D1405">
        <v>2</v>
      </c>
      <c r="E1405">
        <v>201</v>
      </c>
      <c r="F1405">
        <v>204</v>
      </c>
      <c r="G1405">
        <v>0</v>
      </c>
      <c r="H1405">
        <v>5</v>
      </c>
      <c r="I1405">
        <v>206</v>
      </c>
      <c r="J1405">
        <v>20604</v>
      </c>
      <c r="K1405">
        <v>2</v>
      </c>
      <c r="L1405">
        <v>2</v>
      </c>
    </row>
    <row r="1406" spans="1:12" x14ac:dyDescent="0.2">
      <c r="A1406" s="3">
        <v>16</v>
      </c>
      <c r="B1406" s="3">
        <v>9</v>
      </c>
      <c r="C1406" s="3">
        <v>6</v>
      </c>
      <c r="D1406">
        <v>2</v>
      </c>
      <c r="E1406">
        <v>211</v>
      </c>
      <c r="F1406">
        <v>203</v>
      </c>
      <c r="G1406">
        <v>0</v>
      </c>
      <c r="H1406">
        <v>3</v>
      </c>
      <c r="I1406">
        <v>203</v>
      </c>
      <c r="J1406">
        <v>20305</v>
      </c>
      <c r="K1406">
        <v>1</v>
      </c>
      <c r="L1406">
        <v>2</v>
      </c>
    </row>
    <row r="1407" spans="1:12" x14ac:dyDescent="0.2">
      <c r="A1407" s="3">
        <v>16</v>
      </c>
      <c r="B1407" s="3">
        <v>10</v>
      </c>
      <c r="C1407" s="3">
        <v>1</v>
      </c>
      <c r="D1407">
        <v>2</v>
      </c>
      <c r="E1407">
        <v>207</v>
      </c>
      <c r="F1407">
        <v>201</v>
      </c>
      <c r="G1407">
        <v>0</v>
      </c>
      <c r="H1407">
        <v>5</v>
      </c>
      <c r="I1407">
        <v>205</v>
      </c>
      <c r="J1407">
        <v>20501</v>
      </c>
      <c r="K1407">
        <v>1</v>
      </c>
      <c r="L1407">
        <v>1</v>
      </c>
    </row>
    <row r="1408" spans="1:12" x14ac:dyDescent="0.2">
      <c r="A1408" s="3">
        <v>16</v>
      </c>
      <c r="B1408" s="3">
        <v>10</v>
      </c>
      <c r="C1408" s="3">
        <v>2</v>
      </c>
      <c r="D1408">
        <v>2</v>
      </c>
      <c r="E1408">
        <v>210</v>
      </c>
      <c r="F1408">
        <v>204</v>
      </c>
      <c r="G1408">
        <v>0</v>
      </c>
      <c r="H1408">
        <v>4</v>
      </c>
      <c r="I1408">
        <v>203</v>
      </c>
      <c r="J1408">
        <v>20304</v>
      </c>
      <c r="K1408">
        <v>2</v>
      </c>
      <c r="L1408">
        <v>1</v>
      </c>
    </row>
    <row r="1409" spans="1:12" x14ac:dyDescent="0.2">
      <c r="A1409" s="3">
        <v>16</v>
      </c>
      <c r="B1409" s="3">
        <v>10</v>
      </c>
      <c r="C1409" s="3">
        <v>3</v>
      </c>
      <c r="D1409">
        <v>1</v>
      </c>
      <c r="E1409">
        <v>110</v>
      </c>
      <c r="F1409">
        <v>101</v>
      </c>
      <c r="G1409">
        <v>6</v>
      </c>
      <c r="H1409">
        <v>6</v>
      </c>
      <c r="I1409">
        <v>101</v>
      </c>
      <c r="J1409">
        <v>10104</v>
      </c>
      <c r="K1409">
        <v>3</v>
      </c>
      <c r="L1409">
        <v>2</v>
      </c>
    </row>
    <row r="1410" spans="1:12" x14ac:dyDescent="0.2">
      <c r="A1410" s="3">
        <v>16</v>
      </c>
      <c r="B1410" s="3">
        <v>10</v>
      </c>
      <c r="C1410" s="3">
        <v>4</v>
      </c>
      <c r="D1410">
        <v>1</v>
      </c>
      <c r="E1410">
        <v>103</v>
      </c>
      <c r="F1410">
        <v>102</v>
      </c>
      <c r="G1410">
        <v>4</v>
      </c>
      <c r="H1410">
        <v>6</v>
      </c>
      <c r="I1410">
        <v>105</v>
      </c>
      <c r="J1410">
        <v>10501</v>
      </c>
      <c r="K1410">
        <v>2</v>
      </c>
      <c r="L1410">
        <v>2</v>
      </c>
    </row>
    <row r="1411" spans="1:12" x14ac:dyDescent="0.2">
      <c r="A1411" s="3">
        <v>16</v>
      </c>
      <c r="B1411" s="3">
        <v>10</v>
      </c>
      <c r="C1411" s="3">
        <v>5</v>
      </c>
      <c r="D1411">
        <v>1</v>
      </c>
      <c r="E1411">
        <v>101</v>
      </c>
      <c r="F1411">
        <v>101</v>
      </c>
      <c r="G1411">
        <v>1</v>
      </c>
      <c r="H1411">
        <v>6</v>
      </c>
      <c r="I1411">
        <v>103</v>
      </c>
      <c r="J1411">
        <v>10305</v>
      </c>
      <c r="K1411">
        <v>3</v>
      </c>
      <c r="L1411">
        <v>2</v>
      </c>
    </row>
    <row r="1412" spans="1:12" x14ac:dyDescent="0.2">
      <c r="A1412" s="3">
        <v>16</v>
      </c>
      <c r="B1412" s="3">
        <v>10</v>
      </c>
      <c r="C1412" s="3">
        <v>6</v>
      </c>
      <c r="D1412">
        <v>2</v>
      </c>
      <c r="E1412">
        <v>211</v>
      </c>
      <c r="F1412">
        <v>202</v>
      </c>
      <c r="G1412">
        <v>0</v>
      </c>
      <c r="H1412">
        <v>5</v>
      </c>
      <c r="I1412">
        <v>204</v>
      </c>
      <c r="J1412">
        <v>20402</v>
      </c>
      <c r="K1412">
        <v>1</v>
      </c>
      <c r="L1412">
        <v>1</v>
      </c>
    </row>
    <row r="1413" spans="1:12" x14ac:dyDescent="0.2">
      <c r="A1413" s="3">
        <v>16</v>
      </c>
      <c r="B1413" s="3">
        <v>11</v>
      </c>
      <c r="C1413" s="3">
        <v>1</v>
      </c>
      <c r="D1413">
        <v>1</v>
      </c>
      <c r="E1413">
        <v>112</v>
      </c>
      <c r="F1413">
        <v>102</v>
      </c>
      <c r="G1413">
        <v>6</v>
      </c>
      <c r="H1413">
        <v>6</v>
      </c>
      <c r="I1413">
        <v>103</v>
      </c>
      <c r="J1413">
        <v>10305</v>
      </c>
      <c r="K1413">
        <v>1</v>
      </c>
      <c r="L1413">
        <v>1</v>
      </c>
    </row>
    <row r="1414" spans="1:12" x14ac:dyDescent="0.2">
      <c r="A1414" s="3">
        <v>16</v>
      </c>
      <c r="B1414" s="3">
        <v>11</v>
      </c>
      <c r="C1414" s="3">
        <v>2</v>
      </c>
      <c r="D1414">
        <v>2</v>
      </c>
      <c r="E1414">
        <v>201</v>
      </c>
      <c r="F1414">
        <v>204</v>
      </c>
      <c r="G1414">
        <v>0</v>
      </c>
      <c r="H1414">
        <v>1</v>
      </c>
      <c r="I1414">
        <v>203</v>
      </c>
      <c r="J1414">
        <v>20303</v>
      </c>
      <c r="K1414">
        <v>3</v>
      </c>
      <c r="L1414">
        <v>2</v>
      </c>
    </row>
    <row r="1415" spans="1:12" x14ac:dyDescent="0.2">
      <c r="A1415" s="3">
        <v>16</v>
      </c>
      <c r="B1415" s="3">
        <v>11</v>
      </c>
      <c r="C1415" s="3">
        <v>3</v>
      </c>
      <c r="D1415">
        <v>1</v>
      </c>
      <c r="E1415">
        <v>111</v>
      </c>
      <c r="F1415">
        <v>103</v>
      </c>
      <c r="G1415">
        <v>1</v>
      </c>
      <c r="H1415">
        <v>6</v>
      </c>
      <c r="I1415">
        <v>102</v>
      </c>
      <c r="J1415">
        <v>10201</v>
      </c>
      <c r="K1415">
        <v>1</v>
      </c>
      <c r="L1415">
        <v>1</v>
      </c>
    </row>
    <row r="1416" spans="1:12" x14ac:dyDescent="0.2">
      <c r="A1416" s="3">
        <v>16</v>
      </c>
      <c r="B1416" s="3">
        <v>11</v>
      </c>
      <c r="C1416" s="3">
        <v>4</v>
      </c>
      <c r="D1416">
        <v>1</v>
      </c>
      <c r="E1416">
        <v>109</v>
      </c>
      <c r="F1416">
        <v>101</v>
      </c>
      <c r="G1416">
        <v>3</v>
      </c>
      <c r="H1416">
        <v>6</v>
      </c>
      <c r="I1416">
        <v>101</v>
      </c>
      <c r="J1416">
        <v>10103</v>
      </c>
      <c r="K1416">
        <v>3</v>
      </c>
      <c r="L1416">
        <v>1</v>
      </c>
    </row>
    <row r="1417" spans="1:12" x14ac:dyDescent="0.2">
      <c r="A1417" s="3">
        <v>16</v>
      </c>
      <c r="B1417" s="3">
        <v>11</v>
      </c>
      <c r="C1417" s="3">
        <v>5</v>
      </c>
      <c r="D1417">
        <v>2</v>
      </c>
      <c r="E1417">
        <v>204</v>
      </c>
      <c r="F1417">
        <v>201</v>
      </c>
      <c r="G1417">
        <v>0</v>
      </c>
      <c r="H1417">
        <v>3</v>
      </c>
      <c r="I1417">
        <v>206</v>
      </c>
      <c r="J1417">
        <v>20602</v>
      </c>
      <c r="K1417">
        <v>2</v>
      </c>
      <c r="L1417">
        <v>2</v>
      </c>
    </row>
    <row r="1418" spans="1:12" x14ac:dyDescent="0.2">
      <c r="A1418" s="3">
        <v>16</v>
      </c>
      <c r="B1418" s="3">
        <v>11</v>
      </c>
      <c r="C1418" s="3">
        <v>6</v>
      </c>
      <c r="D1418">
        <v>2</v>
      </c>
      <c r="E1418">
        <v>205</v>
      </c>
      <c r="F1418">
        <v>204</v>
      </c>
      <c r="G1418">
        <v>0</v>
      </c>
      <c r="H1418">
        <v>1</v>
      </c>
      <c r="I1418">
        <v>202</v>
      </c>
      <c r="J1418">
        <v>20202</v>
      </c>
      <c r="K1418">
        <v>2</v>
      </c>
      <c r="L1418">
        <v>1</v>
      </c>
    </row>
    <row r="1419" spans="1:12" x14ac:dyDescent="0.2">
      <c r="A1419" s="3">
        <v>16</v>
      </c>
      <c r="B1419" s="3">
        <v>12</v>
      </c>
      <c r="C1419" s="3">
        <v>1</v>
      </c>
      <c r="D1419">
        <v>2</v>
      </c>
      <c r="E1419">
        <v>202</v>
      </c>
      <c r="F1419">
        <v>202</v>
      </c>
      <c r="G1419">
        <v>0</v>
      </c>
      <c r="H1419">
        <v>4</v>
      </c>
      <c r="I1419">
        <v>201</v>
      </c>
      <c r="J1419">
        <v>20103</v>
      </c>
      <c r="K1419">
        <v>2</v>
      </c>
      <c r="L1419">
        <v>2</v>
      </c>
    </row>
    <row r="1420" spans="1:12" x14ac:dyDescent="0.2">
      <c r="A1420" s="3">
        <v>16</v>
      </c>
      <c r="B1420" s="3">
        <v>12</v>
      </c>
      <c r="C1420" s="3">
        <v>2</v>
      </c>
      <c r="D1420">
        <v>1</v>
      </c>
      <c r="E1420">
        <v>111</v>
      </c>
      <c r="F1420">
        <v>101</v>
      </c>
      <c r="G1420">
        <v>4</v>
      </c>
      <c r="H1420">
        <v>6</v>
      </c>
      <c r="I1420">
        <v>101</v>
      </c>
      <c r="J1420">
        <v>10104</v>
      </c>
      <c r="K1420">
        <v>1</v>
      </c>
      <c r="L1420">
        <v>2</v>
      </c>
    </row>
    <row r="1421" spans="1:12" x14ac:dyDescent="0.2">
      <c r="A1421" s="3">
        <v>16</v>
      </c>
      <c r="B1421" s="3">
        <v>12</v>
      </c>
      <c r="C1421" s="3">
        <v>3</v>
      </c>
      <c r="D1421">
        <v>2</v>
      </c>
      <c r="E1421">
        <v>204</v>
      </c>
      <c r="F1421">
        <v>203</v>
      </c>
      <c r="G1421">
        <v>0</v>
      </c>
      <c r="H1421">
        <v>2</v>
      </c>
      <c r="I1421">
        <v>202</v>
      </c>
      <c r="J1421">
        <v>20204</v>
      </c>
      <c r="K1421">
        <v>3</v>
      </c>
      <c r="L1421">
        <v>2</v>
      </c>
    </row>
    <row r="1422" spans="1:12" x14ac:dyDescent="0.2">
      <c r="A1422" s="3">
        <v>16</v>
      </c>
      <c r="B1422" s="3">
        <v>12</v>
      </c>
      <c r="C1422" s="3">
        <v>4</v>
      </c>
      <c r="D1422">
        <v>2</v>
      </c>
      <c r="E1422">
        <v>206</v>
      </c>
      <c r="F1422">
        <v>201</v>
      </c>
      <c r="G1422">
        <v>0</v>
      </c>
      <c r="H1422">
        <v>2</v>
      </c>
      <c r="I1422">
        <v>207</v>
      </c>
      <c r="J1422">
        <v>20701</v>
      </c>
      <c r="K1422">
        <v>3</v>
      </c>
      <c r="L1422">
        <v>1</v>
      </c>
    </row>
    <row r="1423" spans="1:12" x14ac:dyDescent="0.2">
      <c r="A1423" s="3">
        <v>16</v>
      </c>
      <c r="B1423" s="3">
        <v>12</v>
      </c>
      <c r="C1423" s="3">
        <v>5</v>
      </c>
      <c r="D1423">
        <v>1</v>
      </c>
      <c r="E1423">
        <v>112</v>
      </c>
      <c r="F1423">
        <v>105</v>
      </c>
      <c r="G1423">
        <v>2</v>
      </c>
      <c r="H1423">
        <v>6</v>
      </c>
      <c r="I1423">
        <v>104</v>
      </c>
      <c r="J1423">
        <v>10402</v>
      </c>
      <c r="K1423">
        <v>1</v>
      </c>
      <c r="L1423">
        <v>1</v>
      </c>
    </row>
    <row r="1424" spans="1:12" x14ac:dyDescent="0.2">
      <c r="A1424" s="3">
        <v>16</v>
      </c>
      <c r="B1424" s="3">
        <v>12</v>
      </c>
      <c r="C1424" s="3">
        <v>6</v>
      </c>
      <c r="D1424">
        <v>1</v>
      </c>
      <c r="E1424">
        <v>103</v>
      </c>
      <c r="F1424">
        <v>104</v>
      </c>
      <c r="G1424">
        <v>5</v>
      </c>
      <c r="H1424">
        <v>6</v>
      </c>
      <c r="I1424">
        <v>105</v>
      </c>
      <c r="J1424">
        <v>10505</v>
      </c>
      <c r="K1424">
        <v>2</v>
      </c>
      <c r="L1424">
        <v>1</v>
      </c>
    </row>
    <row r="1425" spans="1:12" x14ac:dyDescent="0.2">
      <c r="A1425" s="3">
        <v>16</v>
      </c>
      <c r="B1425" s="3">
        <v>13</v>
      </c>
      <c r="C1425" s="3">
        <v>1</v>
      </c>
      <c r="D1425">
        <v>1</v>
      </c>
      <c r="E1425">
        <v>102</v>
      </c>
      <c r="F1425">
        <v>105</v>
      </c>
      <c r="G1425">
        <v>1</v>
      </c>
      <c r="H1425">
        <v>6</v>
      </c>
      <c r="I1425">
        <v>103</v>
      </c>
      <c r="J1425">
        <v>10302</v>
      </c>
      <c r="K1425">
        <v>3</v>
      </c>
      <c r="L1425">
        <v>2</v>
      </c>
    </row>
    <row r="1426" spans="1:12" x14ac:dyDescent="0.2">
      <c r="A1426" s="3">
        <v>16</v>
      </c>
      <c r="B1426" s="3">
        <v>13</v>
      </c>
      <c r="C1426" s="3">
        <v>2</v>
      </c>
      <c r="D1426">
        <v>2</v>
      </c>
      <c r="E1426">
        <v>208</v>
      </c>
      <c r="F1426">
        <v>201</v>
      </c>
      <c r="G1426">
        <v>0</v>
      </c>
      <c r="H1426">
        <v>5</v>
      </c>
      <c r="I1426">
        <v>205</v>
      </c>
      <c r="J1426">
        <v>20505</v>
      </c>
      <c r="K1426">
        <v>2</v>
      </c>
      <c r="L1426">
        <v>1</v>
      </c>
    </row>
    <row r="1427" spans="1:12" x14ac:dyDescent="0.2">
      <c r="A1427" s="3">
        <v>16</v>
      </c>
      <c r="B1427" s="3">
        <v>13</v>
      </c>
      <c r="C1427" s="3">
        <v>3</v>
      </c>
      <c r="D1427">
        <v>1</v>
      </c>
      <c r="E1427">
        <v>108</v>
      </c>
      <c r="F1427">
        <v>103</v>
      </c>
      <c r="G1427">
        <v>3</v>
      </c>
      <c r="H1427">
        <v>6</v>
      </c>
      <c r="I1427">
        <v>104</v>
      </c>
      <c r="J1427">
        <v>10403</v>
      </c>
      <c r="K1427">
        <v>1</v>
      </c>
      <c r="L1427">
        <v>2</v>
      </c>
    </row>
    <row r="1428" spans="1:12" x14ac:dyDescent="0.2">
      <c r="A1428" s="3">
        <v>16</v>
      </c>
      <c r="B1428" s="3">
        <v>13</v>
      </c>
      <c r="C1428" s="3">
        <v>4</v>
      </c>
      <c r="D1428">
        <v>1</v>
      </c>
      <c r="E1428">
        <v>107</v>
      </c>
      <c r="F1428">
        <v>103</v>
      </c>
      <c r="G1428">
        <v>4</v>
      </c>
      <c r="H1428">
        <v>6</v>
      </c>
      <c r="I1428">
        <v>102</v>
      </c>
      <c r="J1428">
        <v>10201</v>
      </c>
      <c r="K1428">
        <v>2</v>
      </c>
      <c r="L1428">
        <v>1</v>
      </c>
    </row>
    <row r="1429" spans="1:12" x14ac:dyDescent="0.2">
      <c r="A1429" s="3">
        <v>16</v>
      </c>
      <c r="B1429" s="3">
        <v>13</v>
      </c>
      <c r="C1429" s="3">
        <v>5</v>
      </c>
      <c r="D1429">
        <v>2</v>
      </c>
      <c r="E1429">
        <v>203</v>
      </c>
      <c r="F1429">
        <v>201</v>
      </c>
      <c r="G1429">
        <v>0</v>
      </c>
      <c r="H1429">
        <v>4</v>
      </c>
      <c r="I1429">
        <v>203</v>
      </c>
      <c r="J1429">
        <v>20303</v>
      </c>
      <c r="K1429">
        <v>1</v>
      </c>
      <c r="L1429">
        <v>2</v>
      </c>
    </row>
    <row r="1430" spans="1:12" x14ac:dyDescent="0.2">
      <c r="A1430" s="3">
        <v>16</v>
      </c>
      <c r="B1430" s="3">
        <v>13</v>
      </c>
      <c r="C1430" s="3">
        <v>6</v>
      </c>
      <c r="D1430">
        <v>2</v>
      </c>
      <c r="E1430">
        <v>205</v>
      </c>
      <c r="F1430">
        <v>204</v>
      </c>
      <c r="G1430">
        <v>0</v>
      </c>
      <c r="H1430">
        <v>1</v>
      </c>
      <c r="I1430">
        <v>206</v>
      </c>
      <c r="J1430">
        <v>20602</v>
      </c>
      <c r="K1430">
        <v>3</v>
      </c>
      <c r="L1430">
        <v>1</v>
      </c>
    </row>
    <row r="1431" spans="1:12" x14ac:dyDescent="0.2">
      <c r="A1431" s="3">
        <v>16</v>
      </c>
      <c r="B1431" s="3">
        <v>14</v>
      </c>
      <c r="C1431" s="3">
        <v>1</v>
      </c>
      <c r="D1431">
        <v>1</v>
      </c>
      <c r="E1431">
        <v>104</v>
      </c>
      <c r="F1431">
        <v>102</v>
      </c>
      <c r="G1431">
        <v>3</v>
      </c>
      <c r="H1431">
        <v>6</v>
      </c>
      <c r="I1431">
        <v>104</v>
      </c>
      <c r="J1431">
        <v>10401</v>
      </c>
      <c r="K1431">
        <v>1</v>
      </c>
      <c r="L1431">
        <v>2</v>
      </c>
    </row>
    <row r="1432" spans="1:12" x14ac:dyDescent="0.2">
      <c r="A1432" s="3">
        <v>16</v>
      </c>
      <c r="B1432" s="3">
        <v>14</v>
      </c>
      <c r="C1432" s="3">
        <v>2</v>
      </c>
      <c r="D1432">
        <v>1</v>
      </c>
      <c r="E1432">
        <v>114</v>
      </c>
      <c r="F1432">
        <v>104</v>
      </c>
      <c r="G1432">
        <v>5</v>
      </c>
      <c r="H1432">
        <v>6</v>
      </c>
      <c r="I1432">
        <v>102</v>
      </c>
      <c r="J1432">
        <v>10204</v>
      </c>
      <c r="K1432">
        <v>3</v>
      </c>
      <c r="L1432">
        <v>2</v>
      </c>
    </row>
    <row r="1433" spans="1:12" x14ac:dyDescent="0.2">
      <c r="A1433" s="3">
        <v>16</v>
      </c>
      <c r="B1433" s="3">
        <v>14</v>
      </c>
      <c r="C1433" s="3">
        <v>3</v>
      </c>
      <c r="D1433">
        <v>2</v>
      </c>
      <c r="E1433">
        <v>211</v>
      </c>
      <c r="F1433">
        <v>202</v>
      </c>
      <c r="G1433">
        <v>0</v>
      </c>
      <c r="H1433">
        <v>3</v>
      </c>
      <c r="I1433">
        <v>201</v>
      </c>
      <c r="J1433">
        <v>20101</v>
      </c>
      <c r="K1433">
        <v>3</v>
      </c>
      <c r="L1433">
        <v>1</v>
      </c>
    </row>
    <row r="1434" spans="1:12" x14ac:dyDescent="0.2">
      <c r="A1434" s="3">
        <v>16</v>
      </c>
      <c r="B1434" s="3">
        <v>14</v>
      </c>
      <c r="C1434" s="3">
        <v>4</v>
      </c>
      <c r="D1434">
        <v>1</v>
      </c>
      <c r="E1434">
        <v>113</v>
      </c>
      <c r="F1434">
        <v>101</v>
      </c>
      <c r="G1434">
        <v>6</v>
      </c>
      <c r="H1434">
        <v>6</v>
      </c>
      <c r="I1434">
        <v>105</v>
      </c>
      <c r="J1434">
        <v>10502</v>
      </c>
      <c r="K1434">
        <v>1</v>
      </c>
      <c r="L1434">
        <v>1</v>
      </c>
    </row>
    <row r="1435" spans="1:12" x14ac:dyDescent="0.2">
      <c r="A1435" s="3">
        <v>16</v>
      </c>
      <c r="B1435" s="3">
        <v>14</v>
      </c>
      <c r="C1435" s="3">
        <v>5</v>
      </c>
      <c r="D1435">
        <v>2</v>
      </c>
      <c r="E1435">
        <v>210</v>
      </c>
      <c r="F1435">
        <v>203</v>
      </c>
      <c r="G1435">
        <v>0</v>
      </c>
      <c r="H1435">
        <v>2</v>
      </c>
      <c r="I1435">
        <v>202</v>
      </c>
      <c r="J1435">
        <v>20204</v>
      </c>
      <c r="K1435">
        <v>2</v>
      </c>
      <c r="L1435">
        <v>2</v>
      </c>
    </row>
    <row r="1436" spans="1:12" x14ac:dyDescent="0.2">
      <c r="A1436" s="3">
        <v>16</v>
      </c>
      <c r="B1436" s="3">
        <v>14</v>
      </c>
      <c r="C1436" s="3">
        <v>6</v>
      </c>
      <c r="D1436">
        <v>2</v>
      </c>
      <c r="E1436">
        <v>212</v>
      </c>
      <c r="F1436">
        <v>201</v>
      </c>
      <c r="G1436">
        <v>0</v>
      </c>
      <c r="H1436">
        <v>1</v>
      </c>
      <c r="I1436">
        <v>204</v>
      </c>
      <c r="J1436">
        <v>20405</v>
      </c>
      <c r="K1436">
        <v>1</v>
      </c>
      <c r="L1436">
        <v>1</v>
      </c>
    </row>
    <row r="1437" spans="1:12" x14ac:dyDescent="0.2">
      <c r="A1437" s="3">
        <v>16</v>
      </c>
      <c r="B1437" s="3">
        <v>15</v>
      </c>
      <c r="C1437" s="3">
        <v>1</v>
      </c>
      <c r="D1437">
        <v>1</v>
      </c>
      <c r="E1437">
        <v>105</v>
      </c>
      <c r="F1437">
        <v>105</v>
      </c>
      <c r="G1437">
        <v>1</v>
      </c>
      <c r="H1437">
        <v>6</v>
      </c>
      <c r="I1437">
        <v>103</v>
      </c>
      <c r="J1437">
        <v>10305</v>
      </c>
      <c r="K1437">
        <v>1</v>
      </c>
      <c r="L1437">
        <v>2</v>
      </c>
    </row>
    <row r="1438" spans="1:12" x14ac:dyDescent="0.2">
      <c r="A1438" s="3">
        <v>16</v>
      </c>
      <c r="B1438" s="3">
        <v>15</v>
      </c>
      <c r="C1438" s="3">
        <v>2</v>
      </c>
      <c r="D1438">
        <v>2</v>
      </c>
      <c r="E1438">
        <v>206</v>
      </c>
      <c r="F1438">
        <v>203</v>
      </c>
      <c r="G1438">
        <v>0</v>
      </c>
      <c r="H1438">
        <v>3</v>
      </c>
      <c r="I1438">
        <v>207</v>
      </c>
      <c r="J1438">
        <v>20705</v>
      </c>
      <c r="K1438">
        <v>2</v>
      </c>
      <c r="L1438">
        <v>2</v>
      </c>
    </row>
    <row r="1439" spans="1:12" x14ac:dyDescent="0.2">
      <c r="A1439" s="3">
        <v>16</v>
      </c>
      <c r="B1439" s="3">
        <v>15</v>
      </c>
      <c r="C1439" s="3">
        <v>3</v>
      </c>
      <c r="D1439">
        <v>2</v>
      </c>
      <c r="E1439">
        <v>202</v>
      </c>
      <c r="F1439">
        <v>204</v>
      </c>
      <c r="G1439">
        <v>0</v>
      </c>
      <c r="H1439">
        <v>1</v>
      </c>
      <c r="I1439">
        <v>201</v>
      </c>
      <c r="J1439">
        <v>20102</v>
      </c>
      <c r="K1439">
        <v>3</v>
      </c>
      <c r="L1439">
        <v>1</v>
      </c>
    </row>
    <row r="1440" spans="1:12" x14ac:dyDescent="0.2">
      <c r="A1440" s="3">
        <v>16</v>
      </c>
      <c r="B1440" s="3">
        <v>15</v>
      </c>
      <c r="C1440" s="3">
        <v>4</v>
      </c>
      <c r="D1440">
        <v>2</v>
      </c>
      <c r="E1440">
        <v>209</v>
      </c>
      <c r="F1440">
        <v>202</v>
      </c>
      <c r="G1440">
        <v>0</v>
      </c>
      <c r="H1440">
        <v>3</v>
      </c>
      <c r="I1440">
        <v>205</v>
      </c>
      <c r="J1440">
        <v>20503</v>
      </c>
      <c r="K1440">
        <v>2</v>
      </c>
      <c r="L1440">
        <v>2</v>
      </c>
    </row>
    <row r="1441" spans="1:12" x14ac:dyDescent="0.2">
      <c r="A1441" s="3">
        <v>16</v>
      </c>
      <c r="B1441" s="3">
        <v>15</v>
      </c>
      <c r="C1441" s="3">
        <v>5</v>
      </c>
      <c r="D1441">
        <v>1</v>
      </c>
      <c r="E1441">
        <v>103</v>
      </c>
      <c r="F1441">
        <v>102</v>
      </c>
      <c r="G1441">
        <v>2</v>
      </c>
      <c r="H1441">
        <v>6</v>
      </c>
      <c r="I1441">
        <v>101</v>
      </c>
      <c r="J1441">
        <v>10102</v>
      </c>
      <c r="K1441">
        <v>2</v>
      </c>
      <c r="L1441">
        <v>1</v>
      </c>
    </row>
    <row r="1442" spans="1:12" x14ac:dyDescent="0.2">
      <c r="A1442" s="3">
        <v>16</v>
      </c>
      <c r="B1442" s="3">
        <v>15</v>
      </c>
      <c r="C1442" s="3">
        <v>6</v>
      </c>
      <c r="D1442">
        <v>1</v>
      </c>
      <c r="E1442">
        <v>107</v>
      </c>
      <c r="F1442">
        <v>103</v>
      </c>
      <c r="G1442">
        <v>6</v>
      </c>
      <c r="H1442">
        <v>6</v>
      </c>
      <c r="I1442">
        <v>102</v>
      </c>
      <c r="J1442">
        <v>10203</v>
      </c>
      <c r="K1442">
        <v>3</v>
      </c>
      <c r="L1442">
        <v>1</v>
      </c>
    </row>
    <row r="1443" spans="1:12" x14ac:dyDescent="0.2">
      <c r="A1443" s="3">
        <v>17</v>
      </c>
      <c r="B1443" s="3">
        <v>1</v>
      </c>
      <c r="C1443" s="3">
        <v>1</v>
      </c>
      <c r="D1443">
        <v>1</v>
      </c>
      <c r="E1443">
        <v>114</v>
      </c>
      <c r="F1443">
        <v>105</v>
      </c>
      <c r="G1443">
        <v>3</v>
      </c>
      <c r="H1443">
        <v>6</v>
      </c>
      <c r="I1443">
        <v>102</v>
      </c>
      <c r="J1443">
        <v>10205</v>
      </c>
      <c r="K1443">
        <v>2</v>
      </c>
      <c r="L1443">
        <v>2</v>
      </c>
    </row>
    <row r="1444" spans="1:12" x14ac:dyDescent="0.2">
      <c r="A1444" s="3">
        <v>17</v>
      </c>
      <c r="B1444" s="3">
        <v>1</v>
      </c>
      <c r="C1444" s="3">
        <v>2</v>
      </c>
      <c r="D1444">
        <v>2</v>
      </c>
      <c r="E1444">
        <v>212</v>
      </c>
      <c r="F1444">
        <v>202</v>
      </c>
      <c r="G1444">
        <v>0</v>
      </c>
      <c r="H1444">
        <v>2</v>
      </c>
      <c r="I1444">
        <v>205</v>
      </c>
      <c r="J1444">
        <v>20502</v>
      </c>
      <c r="K1444">
        <v>1</v>
      </c>
      <c r="L1444">
        <v>2</v>
      </c>
    </row>
    <row r="1445" spans="1:12" x14ac:dyDescent="0.2">
      <c r="A1445" s="3">
        <v>17</v>
      </c>
      <c r="B1445" s="3">
        <v>1</v>
      </c>
      <c r="C1445" s="3">
        <v>3</v>
      </c>
      <c r="D1445">
        <v>1</v>
      </c>
      <c r="E1445">
        <v>112</v>
      </c>
      <c r="F1445">
        <v>102</v>
      </c>
      <c r="G1445">
        <v>1</v>
      </c>
      <c r="H1445">
        <v>6</v>
      </c>
      <c r="I1445">
        <v>101</v>
      </c>
      <c r="J1445">
        <v>10103</v>
      </c>
      <c r="K1445">
        <v>2</v>
      </c>
      <c r="L1445">
        <v>1</v>
      </c>
    </row>
    <row r="1446" spans="1:12" x14ac:dyDescent="0.2">
      <c r="A1446" s="3">
        <v>17</v>
      </c>
      <c r="B1446" s="3">
        <v>1</v>
      </c>
      <c r="C1446" s="3">
        <v>4</v>
      </c>
      <c r="D1446">
        <v>1</v>
      </c>
      <c r="E1446">
        <v>106</v>
      </c>
      <c r="F1446">
        <v>101</v>
      </c>
      <c r="G1446">
        <v>4</v>
      </c>
      <c r="H1446">
        <v>6</v>
      </c>
      <c r="I1446">
        <v>105</v>
      </c>
      <c r="J1446">
        <v>10504</v>
      </c>
      <c r="K1446">
        <v>3</v>
      </c>
      <c r="L1446">
        <v>2</v>
      </c>
    </row>
    <row r="1447" spans="1:12" x14ac:dyDescent="0.2">
      <c r="A1447" s="3">
        <v>17</v>
      </c>
      <c r="B1447" s="3">
        <v>1</v>
      </c>
      <c r="C1447" s="3">
        <v>5</v>
      </c>
      <c r="D1447">
        <v>2</v>
      </c>
      <c r="E1447">
        <v>203</v>
      </c>
      <c r="F1447">
        <v>204</v>
      </c>
      <c r="G1447">
        <v>0</v>
      </c>
      <c r="H1447">
        <v>4</v>
      </c>
      <c r="I1447">
        <v>207</v>
      </c>
      <c r="J1447">
        <v>20704</v>
      </c>
      <c r="K1447">
        <v>1</v>
      </c>
      <c r="L1447">
        <v>1</v>
      </c>
    </row>
    <row r="1448" spans="1:12" x14ac:dyDescent="0.2">
      <c r="A1448" s="3">
        <v>17</v>
      </c>
      <c r="B1448" s="3">
        <v>1</v>
      </c>
      <c r="C1448" s="3">
        <v>6</v>
      </c>
      <c r="D1448">
        <v>2</v>
      </c>
      <c r="E1448">
        <v>205</v>
      </c>
      <c r="F1448">
        <v>203</v>
      </c>
      <c r="G1448">
        <v>0</v>
      </c>
      <c r="H1448">
        <v>5</v>
      </c>
      <c r="I1448">
        <v>206</v>
      </c>
      <c r="J1448">
        <v>20601</v>
      </c>
      <c r="K1448">
        <v>3</v>
      </c>
      <c r="L1448">
        <v>1</v>
      </c>
    </row>
    <row r="1449" spans="1:12" x14ac:dyDescent="0.2">
      <c r="A1449" s="3">
        <v>17</v>
      </c>
      <c r="B1449" s="3">
        <v>2</v>
      </c>
      <c r="C1449" s="3">
        <v>1</v>
      </c>
      <c r="D1449">
        <v>2</v>
      </c>
      <c r="E1449">
        <v>204</v>
      </c>
      <c r="F1449">
        <v>201</v>
      </c>
      <c r="G1449">
        <v>0</v>
      </c>
      <c r="H1449">
        <v>1</v>
      </c>
      <c r="I1449">
        <v>207</v>
      </c>
      <c r="J1449">
        <v>20704</v>
      </c>
      <c r="K1449">
        <v>3</v>
      </c>
      <c r="L1449">
        <v>2</v>
      </c>
    </row>
    <row r="1450" spans="1:12" x14ac:dyDescent="0.2">
      <c r="A1450" s="3">
        <v>17</v>
      </c>
      <c r="B1450" s="3">
        <v>2</v>
      </c>
      <c r="C1450" s="3">
        <v>2</v>
      </c>
      <c r="D1450">
        <v>1</v>
      </c>
      <c r="E1450">
        <v>106</v>
      </c>
      <c r="F1450">
        <v>103</v>
      </c>
      <c r="G1450">
        <v>3</v>
      </c>
      <c r="H1450">
        <v>6</v>
      </c>
      <c r="I1450">
        <v>101</v>
      </c>
      <c r="J1450">
        <v>10105</v>
      </c>
      <c r="K1450">
        <v>1</v>
      </c>
      <c r="L1450">
        <v>1</v>
      </c>
    </row>
    <row r="1451" spans="1:12" x14ac:dyDescent="0.2">
      <c r="A1451" s="3">
        <v>17</v>
      </c>
      <c r="B1451" s="3">
        <v>2</v>
      </c>
      <c r="C1451" s="3">
        <v>3</v>
      </c>
      <c r="D1451">
        <v>2</v>
      </c>
      <c r="E1451">
        <v>201</v>
      </c>
      <c r="F1451">
        <v>204</v>
      </c>
      <c r="G1451">
        <v>0</v>
      </c>
      <c r="H1451">
        <v>5</v>
      </c>
      <c r="I1451">
        <v>202</v>
      </c>
      <c r="J1451">
        <v>20203</v>
      </c>
      <c r="K1451">
        <v>3</v>
      </c>
      <c r="L1451">
        <v>2</v>
      </c>
    </row>
    <row r="1452" spans="1:12" x14ac:dyDescent="0.2">
      <c r="A1452" s="3">
        <v>17</v>
      </c>
      <c r="B1452" s="3">
        <v>2</v>
      </c>
      <c r="C1452" s="3">
        <v>4</v>
      </c>
      <c r="D1452">
        <v>1</v>
      </c>
      <c r="E1452">
        <v>102</v>
      </c>
      <c r="F1452">
        <v>104</v>
      </c>
      <c r="G1452">
        <v>5</v>
      </c>
      <c r="H1452">
        <v>6</v>
      </c>
      <c r="I1452">
        <v>104</v>
      </c>
      <c r="J1452">
        <v>10401</v>
      </c>
      <c r="K1452">
        <v>1</v>
      </c>
      <c r="L1452">
        <v>1</v>
      </c>
    </row>
    <row r="1453" spans="1:12" x14ac:dyDescent="0.2">
      <c r="A1453" s="3">
        <v>17</v>
      </c>
      <c r="B1453" s="3">
        <v>2</v>
      </c>
      <c r="C1453" s="3">
        <v>5</v>
      </c>
      <c r="D1453">
        <v>1</v>
      </c>
      <c r="E1453">
        <v>108</v>
      </c>
      <c r="F1453">
        <v>105</v>
      </c>
      <c r="G1453">
        <v>2</v>
      </c>
      <c r="H1453">
        <v>6</v>
      </c>
      <c r="I1453">
        <v>103</v>
      </c>
      <c r="J1453">
        <v>10304</v>
      </c>
      <c r="K1453">
        <v>2</v>
      </c>
      <c r="L1453">
        <v>1</v>
      </c>
    </row>
    <row r="1454" spans="1:12" x14ac:dyDescent="0.2">
      <c r="A1454" s="3">
        <v>17</v>
      </c>
      <c r="B1454" s="3">
        <v>2</v>
      </c>
      <c r="C1454" s="3">
        <v>6</v>
      </c>
      <c r="D1454">
        <v>2</v>
      </c>
      <c r="E1454">
        <v>207</v>
      </c>
      <c r="F1454">
        <v>203</v>
      </c>
      <c r="G1454">
        <v>0</v>
      </c>
      <c r="H1454">
        <v>5</v>
      </c>
      <c r="I1454">
        <v>204</v>
      </c>
      <c r="J1454">
        <v>20405</v>
      </c>
      <c r="K1454">
        <v>2</v>
      </c>
      <c r="L1454">
        <v>2</v>
      </c>
    </row>
    <row r="1455" spans="1:12" x14ac:dyDescent="0.2">
      <c r="A1455" s="3">
        <v>17</v>
      </c>
      <c r="B1455" s="3">
        <v>3</v>
      </c>
      <c r="C1455" s="3">
        <v>1</v>
      </c>
      <c r="D1455">
        <v>2</v>
      </c>
      <c r="E1455">
        <v>203</v>
      </c>
      <c r="F1455">
        <v>202</v>
      </c>
      <c r="G1455">
        <v>0</v>
      </c>
      <c r="H1455">
        <v>3</v>
      </c>
      <c r="I1455">
        <v>203</v>
      </c>
      <c r="J1455">
        <v>20302</v>
      </c>
      <c r="K1455">
        <v>3</v>
      </c>
      <c r="L1455">
        <v>1</v>
      </c>
    </row>
    <row r="1456" spans="1:12" x14ac:dyDescent="0.2">
      <c r="A1456" s="3">
        <v>17</v>
      </c>
      <c r="B1456" s="3">
        <v>3</v>
      </c>
      <c r="C1456" s="3">
        <v>2</v>
      </c>
      <c r="D1456">
        <v>1</v>
      </c>
      <c r="E1456">
        <v>104</v>
      </c>
      <c r="F1456">
        <v>104</v>
      </c>
      <c r="G1456">
        <v>5</v>
      </c>
      <c r="H1456">
        <v>6</v>
      </c>
      <c r="I1456">
        <v>103</v>
      </c>
      <c r="J1456">
        <v>10303</v>
      </c>
      <c r="K1456">
        <v>1</v>
      </c>
      <c r="L1456">
        <v>2</v>
      </c>
    </row>
    <row r="1457" spans="1:12" x14ac:dyDescent="0.2">
      <c r="A1457" s="3">
        <v>17</v>
      </c>
      <c r="B1457" s="3">
        <v>3</v>
      </c>
      <c r="C1457" s="3">
        <v>3</v>
      </c>
      <c r="D1457">
        <v>2</v>
      </c>
      <c r="E1457">
        <v>204</v>
      </c>
      <c r="F1457">
        <v>202</v>
      </c>
      <c r="G1457">
        <v>0</v>
      </c>
      <c r="H1457">
        <v>4</v>
      </c>
      <c r="I1457">
        <v>202</v>
      </c>
      <c r="J1457">
        <v>20201</v>
      </c>
      <c r="K1457">
        <v>3</v>
      </c>
      <c r="L1457">
        <v>2</v>
      </c>
    </row>
    <row r="1458" spans="1:12" x14ac:dyDescent="0.2">
      <c r="A1458" s="3">
        <v>17</v>
      </c>
      <c r="B1458" s="3">
        <v>3</v>
      </c>
      <c r="C1458" s="3">
        <v>4</v>
      </c>
      <c r="D1458">
        <v>1</v>
      </c>
      <c r="E1458">
        <v>110</v>
      </c>
      <c r="F1458">
        <v>103</v>
      </c>
      <c r="G1458">
        <v>1</v>
      </c>
      <c r="H1458">
        <v>6</v>
      </c>
      <c r="I1458">
        <v>105</v>
      </c>
      <c r="J1458">
        <v>10502</v>
      </c>
      <c r="K1458">
        <v>2</v>
      </c>
      <c r="L1458">
        <v>1</v>
      </c>
    </row>
    <row r="1459" spans="1:12" x14ac:dyDescent="0.2">
      <c r="A1459" s="3">
        <v>17</v>
      </c>
      <c r="B1459" s="3">
        <v>3</v>
      </c>
      <c r="C1459" s="3">
        <v>5</v>
      </c>
      <c r="D1459">
        <v>2</v>
      </c>
      <c r="E1459">
        <v>208</v>
      </c>
      <c r="F1459">
        <v>204</v>
      </c>
      <c r="G1459">
        <v>0</v>
      </c>
      <c r="H1459">
        <v>2</v>
      </c>
      <c r="I1459">
        <v>205</v>
      </c>
      <c r="J1459">
        <v>20504</v>
      </c>
      <c r="K1459">
        <v>2</v>
      </c>
      <c r="L1459">
        <v>2</v>
      </c>
    </row>
    <row r="1460" spans="1:12" x14ac:dyDescent="0.2">
      <c r="A1460" s="3">
        <v>17</v>
      </c>
      <c r="B1460" s="3">
        <v>3</v>
      </c>
      <c r="C1460" s="3">
        <v>6</v>
      </c>
      <c r="D1460">
        <v>1</v>
      </c>
      <c r="E1460">
        <v>105</v>
      </c>
      <c r="F1460">
        <v>102</v>
      </c>
      <c r="G1460">
        <v>2</v>
      </c>
      <c r="H1460">
        <v>6</v>
      </c>
      <c r="I1460">
        <v>104</v>
      </c>
      <c r="J1460">
        <v>10405</v>
      </c>
      <c r="K1460">
        <v>1</v>
      </c>
      <c r="L1460">
        <v>2</v>
      </c>
    </row>
    <row r="1461" spans="1:12" x14ac:dyDescent="0.2">
      <c r="A1461" s="3">
        <v>17</v>
      </c>
      <c r="B1461" s="3">
        <v>4</v>
      </c>
      <c r="C1461" s="3">
        <v>1</v>
      </c>
      <c r="D1461">
        <v>1</v>
      </c>
      <c r="E1461">
        <v>111</v>
      </c>
      <c r="F1461">
        <v>101</v>
      </c>
      <c r="G1461">
        <v>6</v>
      </c>
      <c r="H1461">
        <v>6</v>
      </c>
      <c r="I1461">
        <v>104</v>
      </c>
      <c r="J1461">
        <v>10401</v>
      </c>
      <c r="K1461">
        <v>2</v>
      </c>
      <c r="L1461">
        <v>1</v>
      </c>
    </row>
    <row r="1462" spans="1:12" x14ac:dyDescent="0.2">
      <c r="A1462" s="3">
        <v>17</v>
      </c>
      <c r="B1462" s="3">
        <v>4</v>
      </c>
      <c r="C1462" s="3">
        <v>2</v>
      </c>
      <c r="D1462">
        <v>2</v>
      </c>
      <c r="E1462">
        <v>212</v>
      </c>
      <c r="F1462">
        <v>203</v>
      </c>
      <c r="G1462">
        <v>0</v>
      </c>
      <c r="H1462">
        <v>2</v>
      </c>
      <c r="I1462">
        <v>201</v>
      </c>
      <c r="J1462">
        <v>20101</v>
      </c>
      <c r="K1462">
        <v>1</v>
      </c>
      <c r="L1462">
        <v>1</v>
      </c>
    </row>
    <row r="1463" spans="1:12" x14ac:dyDescent="0.2">
      <c r="A1463" s="3">
        <v>17</v>
      </c>
      <c r="B1463" s="3">
        <v>4</v>
      </c>
      <c r="C1463" s="3">
        <v>3</v>
      </c>
      <c r="D1463">
        <v>2</v>
      </c>
      <c r="E1463">
        <v>201</v>
      </c>
      <c r="F1463">
        <v>201</v>
      </c>
      <c r="G1463">
        <v>0</v>
      </c>
      <c r="H1463">
        <v>5</v>
      </c>
      <c r="I1463">
        <v>204</v>
      </c>
      <c r="J1463">
        <v>20402</v>
      </c>
      <c r="K1463">
        <v>1</v>
      </c>
      <c r="L1463">
        <v>1</v>
      </c>
    </row>
    <row r="1464" spans="1:12" x14ac:dyDescent="0.2">
      <c r="A1464" s="3">
        <v>17</v>
      </c>
      <c r="B1464" s="3">
        <v>4</v>
      </c>
      <c r="C1464" s="3">
        <v>4</v>
      </c>
      <c r="D1464">
        <v>1</v>
      </c>
      <c r="E1464">
        <v>109</v>
      </c>
      <c r="F1464">
        <v>105</v>
      </c>
      <c r="G1464">
        <v>4</v>
      </c>
      <c r="H1464">
        <v>6</v>
      </c>
      <c r="I1464">
        <v>101</v>
      </c>
      <c r="J1464">
        <v>10104</v>
      </c>
      <c r="K1464">
        <v>3</v>
      </c>
      <c r="L1464">
        <v>1</v>
      </c>
    </row>
    <row r="1465" spans="1:12" x14ac:dyDescent="0.2">
      <c r="A1465" s="3">
        <v>17</v>
      </c>
      <c r="B1465" s="3">
        <v>4</v>
      </c>
      <c r="C1465" s="3">
        <v>5</v>
      </c>
      <c r="D1465">
        <v>1</v>
      </c>
      <c r="E1465">
        <v>113</v>
      </c>
      <c r="F1465">
        <v>104</v>
      </c>
      <c r="G1465">
        <v>2</v>
      </c>
      <c r="H1465">
        <v>6</v>
      </c>
      <c r="I1465">
        <v>102</v>
      </c>
      <c r="J1465">
        <v>10202</v>
      </c>
      <c r="K1465">
        <v>3</v>
      </c>
      <c r="L1465">
        <v>2</v>
      </c>
    </row>
    <row r="1466" spans="1:12" x14ac:dyDescent="0.2">
      <c r="A1466" s="3">
        <v>17</v>
      </c>
      <c r="B1466" s="3">
        <v>4</v>
      </c>
      <c r="C1466" s="3">
        <v>6</v>
      </c>
      <c r="D1466">
        <v>1</v>
      </c>
      <c r="E1466">
        <v>101</v>
      </c>
      <c r="F1466">
        <v>102</v>
      </c>
      <c r="G1466">
        <v>4</v>
      </c>
      <c r="H1466">
        <v>6</v>
      </c>
      <c r="I1466">
        <v>103</v>
      </c>
      <c r="J1466">
        <v>10301</v>
      </c>
      <c r="K1466">
        <v>2</v>
      </c>
      <c r="L1466">
        <v>2</v>
      </c>
    </row>
    <row r="1467" spans="1:12" x14ac:dyDescent="0.2">
      <c r="A1467" s="3">
        <v>17</v>
      </c>
      <c r="B1467" s="3">
        <v>5</v>
      </c>
      <c r="C1467" s="3">
        <v>1</v>
      </c>
      <c r="D1467">
        <v>1</v>
      </c>
      <c r="E1467">
        <v>113</v>
      </c>
      <c r="F1467">
        <v>101</v>
      </c>
      <c r="G1467">
        <v>1</v>
      </c>
      <c r="H1467">
        <v>6</v>
      </c>
      <c r="I1467">
        <v>104</v>
      </c>
      <c r="J1467">
        <v>10404</v>
      </c>
      <c r="K1467">
        <v>1</v>
      </c>
      <c r="L1467">
        <v>2</v>
      </c>
    </row>
    <row r="1468" spans="1:12" x14ac:dyDescent="0.2">
      <c r="A1468" s="3">
        <v>17</v>
      </c>
      <c r="B1468" s="3">
        <v>5</v>
      </c>
      <c r="C1468" s="3">
        <v>2</v>
      </c>
      <c r="D1468">
        <v>1</v>
      </c>
      <c r="E1468">
        <v>101</v>
      </c>
      <c r="F1468">
        <v>104</v>
      </c>
      <c r="G1468">
        <v>3</v>
      </c>
      <c r="H1468">
        <v>6</v>
      </c>
      <c r="I1468">
        <v>105</v>
      </c>
      <c r="J1468">
        <v>10503</v>
      </c>
      <c r="K1468">
        <v>3</v>
      </c>
      <c r="L1468">
        <v>1</v>
      </c>
    </row>
    <row r="1469" spans="1:12" x14ac:dyDescent="0.2">
      <c r="A1469" s="3">
        <v>17</v>
      </c>
      <c r="B1469" s="3">
        <v>5</v>
      </c>
      <c r="C1469" s="3">
        <v>3</v>
      </c>
      <c r="D1469">
        <v>2</v>
      </c>
      <c r="E1469">
        <v>208</v>
      </c>
      <c r="F1469">
        <v>202</v>
      </c>
      <c r="G1469">
        <v>0</v>
      </c>
      <c r="H1469">
        <v>3</v>
      </c>
      <c r="I1469">
        <v>202</v>
      </c>
      <c r="J1469">
        <v>20205</v>
      </c>
      <c r="K1469">
        <v>1</v>
      </c>
      <c r="L1469">
        <v>1</v>
      </c>
    </row>
    <row r="1470" spans="1:12" x14ac:dyDescent="0.2">
      <c r="A1470" s="3">
        <v>17</v>
      </c>
      <c r="B1470" s="3">
        <v>5</v>
      </c>
      <c r="C1470" s="3">
        <v>4</v>
      </c>
      <c r="D1470">
        <v>2</v>
      </c>
      <c r="E1470">
        <v>209</v>
      </c>
      <c r="F1470">
        <v>201</v>
      </c>
      <c r="G1470">
        <v>0</v>
      </c>
      <c r="H1470">
        <v>1</v>
      </c>
      <c r="I1470">
        <v>203</v>
      </c>
      <c r="J1470">
        <v>20305</v>
      </c>
      <c r="K1470">
        <v>2</v>
      </c>
      <c r="L1470">
        <v>2</v>
      </c>
    </row>
    <row r="1471" spans="1:12" x14ac:dyDescent="0.2">
      <c r="A1471" s="3">
        <v>17</v>
      </c>
      <c r="B1471" s="3">
        <v>5</v>
      </c>
      <c r="C1471" s="3">
        <v>5</v>
      </c>
      <c r="D1471">
        <v>2</v>
      </c>
      <c r="E1471">
        <v>206</v>
      </c>
      <c r="F1471">
        <v>204</v>
      </c>
      <c r="G1471">
        <v>0</v>
      </c>
      <c r="H1471">
        <v>4</v>
      </c>
      <c r="I1471">
        <v>206</v>
      </c>
      <c r="J1471">
        <v>20603</v>
      </c>
      <c r="K1471">
        <v>2</v>
      </c>
      <c r="L1471">
        <v>2</v>
      </c>
    </row>
    <row r="1472" spans="1:12" x14ac:dyDescent="0.2">
      <c r="A1472" s="3">
        <v>17</v>
      </c>
      <c r="B1472" s="3">
        <v>5</v>
      </c>
      <c r="C1472" s="3">
        <v>6</v>
      </c>
      <c r="D1472">
        <v>2</v>
      </c>
      <c r="E1472">
        <v>205</v>
      </c>
      <c r="F1472">
        <v>203</v>
      </c>
      <c r="G1472">
        <v>0</v>
      </c>
      <c r="H1472">
        <v>4</v>
      </c>
      <c r="I1472">
        <v>207</v>
      </c>
      <c r="J1472">
        <v>20704</v>
      </c>
      <c r="K1472">
        <v>3</v>
      </c>
      <c r="L1472">
        <v>1</v>
      </c>
    </row>
    <row r="1473" spans="1:12" x14ac:dyDescent="0.2">
      <c r="A1473" s="3">
        <v>17</v>
      </c>
      <c r="B1473" s="3">
        <v>6</v>
      </c>
      <c r="C1473" s="3">
        <v>1</v>
      </c>
      <c r="D1473">
        <v>2</v>
      </c>
      <c r="E1473">
        <v>208</v>
      </c>
      <c r="F1473">
        <v>204</v>
      </c>
      <c r="G1473">
        <v>0</v>
      </c>
      <c r="H1473">
        <v>2</v>
      </c>
      <c r="I1473">
        <v>204</v>
      </c>
      <c r="J1473">
        <v>20404</v>
      </c>
      <c r="K1473">
        <v>1</v>
      </c>
      <c r="L1473">
        <v>2</v>
      </c>
    </row>
    <row r="1474" spans="1:12" x14ac:dyDescent="0.2">
      <c r="A1474" s="3">
        <v>17</v>
      </c>
      <c r="B1474" s="3">
        <v>6</v>
      </c>
      <c r="C1474" s="3">
        <v>2</v>
      </c>
      <c r="D1474">
        <v>2</v>
      </c>
      <c r="E1474">
        <v>205</v>
      </c>
      <c r="F1474">
        <v>203</v>
      </c>
      <c r="G1474">
        <v>0</v>
      </c>
      <c r="H1474">
        <v>4</v>
      </c>
      <c r="I1474">
        <v>205</v>
      </c>
      <c r="J1474">
        <v>20505</v>
      </c>
      <c r="K1474">
        <v>1</v>
      </c>
      <c r="L1474">
        <v>1</v>
      </c>
    </row>
    <row r="1475" spans="1:12" x14ac:dyDescent="0.2">
      <c r="A1475" s="3">
        <v>17</v>
      </c>
      <c r="B1475" s="3">
        <v>6</v>
      </c>
      <c r="C1475" s="3">
        <v>3</v>
      </c>
      <c r="D1475">
        <v>2</v>
      </c>
      <c r="E1475">
        <v>210</v>
      </c>
      <c r="F1475">
        <v>202</v>
      </c>
      <c r="G1475">
        <v>0</v>
      </c>
      <c r="H1475">
        <v>5</v>
      </c>
      <c r="I1475">
        <v>202</v>
      </c>
      <c r="J1475">
        <v>20201</v>
      </c>
      <c r="K1475">
        <v>2</v>
      </c>
      <c r="L1475">
        <v>1</v>
      </c>
    </row>
    <row r="1476" spans="1:12" x14ac:dyDescent="0.2">
      <c r="A1476" s="3">
        <v>17</v>
      </c>
      <c r="B1476" s="3">
        <v>6</v>
      </c>
      <c r="C1476" s="3">
        <v>4</v>
      </c>
      <c r="D1476">
        <v>1</v>
      </c>
      <c r="E1476">
        <v>102</v>
      </c>
      <c r="F1476">
        <v>104</v>
      </c>
      <c r="G1476">
        <v>2</v>
      </c>
      <c r="H1476">
        <v>6</v>
      </c>
      <c r="I1476">
        <v>105</v>
      </c>
      <c r="J1476">
        <v>10504</v>
      </c>
      <c r="K1476">
        <v>2</v>
      </c>
      <c r="L1476">
        <v>2</v>
      </c>
    </row>
    <row r="1477" spans="1:12" x14ac:dyDescent="0.2">
      <c r="A1477" s="3">
        <v>17</v>
      </c>
      <c r="B1477" s="3">
        <v>6</v>
      </c>
      <c r="C1477" s="3">
        <v>5</v>
      </c>
      <c r="D1477">
        <v>1</v>
      </c>
      <c r="E1477">
        <v>103</v>
      </c>
      <c r="F1477">
        <v>105</v>
      </c>
      <c r="G1477">
        <v>5</v>
      </c>
      <c r="H1477">
        <v>6</v>
      </c>
      <c r="I1477">
        <v>104</v>
      </c>
      <c r="J1477">
        <v>10402</v>
      </c>
      <c r="K1477">
        <v>3</v>
      </c>
      <c r="L1477">
        <v>2</v>
      </c>
    </row>
    <row r="1478" spans="1:12" x14ac:dyDescent="0.2">
      <c r="A1478" s="3">
        <v>17</v>
      </c>
      <c r="B1478" s="3">
        <v>6</v>
      </c>
      <c r="C1478" s="3">
        <v>6</v>
      </c>
      <c r="D1478">
        <v>1</v>
      </c>
      <c r="E1478">
        <v>106</v>
      </c>
      <c r="F1478">
        <v>103</v>
      </c>
      <c r="G1478">
        <v>4</v>
      </c>
      <c r="H1478">
        <v>6</v>
      </c>
      <c r="I1478">
        <v>103</v>
      </c>
      <c r="J1478">
        <v>10303</v>
      </c>
      <c r="K1478">
        <v>2</v>
      </c>
      <c r="L1478">
        <v>1</v>
      </c>
    </row>
    <row r="1479" spans="1:12" x14ac:dyDescent="0.2">
      <c r="A1479" s="3">
        <v>17</v>
      </c>
      <c r="B1479" s="3">
        <v>7</v>
      </c>
      <c r="C1479" s="3">
        <v>1</v>
      </c>
      <c r="D1479">
        <v>1</v>
      </c>
      <c r="E1479">
        <v>114</v>
      </c>
      <c r="F1479">
        <v>103</v>
      </c>
      <c r="G1479">
        <v>5</v>
      </c>
      <c r="H1479">
        <v>6</v>
      </c>
      <c r="I1479">
        <v>103</v>
      </c>
      <c r="J1479">
        <v>10302</v>
      </c>
      <c r="K1479">
        <v>1</v>
      </c>
      <c r="L1479">
        <v>2</v>
      </c>
    </row>
    <row r="1480" spans="1:12" x14ac:dyDescent="0.2">
      <c r="A1480" s="3">
        <v>17</v>
      </c>
      <c r="B1480" s="3">
        <v>7</v>
      </c>
      <c r="C1480" s="3">
        <v>2</v>
      </c>
      <c r="D1480">
        <v>1</v>
      </c>
      <c r="E1480">
        <v>106</v>
      </c>
      <c r="F1480">
        <v>102</v>
      </c>
      <c r="G1480">
        <v>4</v>
      </c>
      <c r="H1480">
        <v>6</v>
      </c>
      <c r="I1480">
        <v>101</v>
      </c>
      <c r="J1480">
        <v>10103</v>
      </c>
      <c r="K1480">
        <v>3</v>
      </c>
      <c r="L1480">
        <v>1</v>
      </c>
    </row>
    <row r="1481" spans="1:12" x14ac:dyDescent="0.2">
      <c r="A1481" s="3">
        <v>17</v>
      </c>
      <c r="B1481" s="3">
        <v>7</v>
      </c>
      <c r="C1481" s="3">
        <v>3</v>
      </c>
      <c r="D1481">
        <v>1</v>
      </c>
      <c r="E1481">
        <v>108</v>
      </c>
      <c r="F1481">
        <v>101</v>
      </c>
      <c r="G1481">
        <v>6</v>
      </c>
      <c r="H1481">
        <v>6</v>
      </c>
      <c r="I1481">
        <v>102</v>
      </c>
      <c r="J1481">
        <v>10205</v>
      </c>
      <c r="K1481">
        <v>3</v>
      </c>
      <c r="L1481">
        <v>1</v>
      </c>
    </row>
    <row r="1482" spans="1:12" x14ac:dyDescent="0.2">
      <c r="A1482" s="3">
        <v>17</v>
      </c>
      <c r="B1482" s="3">
        <v>7</v>
      </c>
      <c r="C1482" s="3">
        <v>4</v>
      </c>
      <c r="D1482">
        <v>2</v>
      </c>
      <c r="E1482">
        <v>210</v>
      </c>
      <c r="F1482">
        <v>203</v>
      </c>
      <c r="G1482">
        <v>0</v>
      </c>
      <c r="H1482">
        <v>4</v>
      </c>
      <c r="I1482">
        <v>205</v>
      </c>
      <c r="J1482">
        <v>20502</v>
      </c>
      <c r="K1482">
        <v>2</v>
      </c>
      <c r="L1482">
        <v>1</v>
      </c>
    </row>
    <row r="1483" spans="1:12" x14ac:dyDescent="0.2">
      <c r="A1483" s="3">
        <v>17</v>
      </c>
      <c r="B1483" s="3">
        <v>7</v>
      </c>
      <c r="C1483" s="3">
        <v>5</v>
      </c>
      <c r="D1483">
        <v>2</v>
      </c>
      <c r="E1483">
        <v>202</v>
      </c>
      <c r="F1483">
        <v>201</v>
      </c>
      <c r="G1483">
        <v>0</v>
      </c>
      <c r="H1483">
        <v>1</v>
      </c>
      <c r="I1483">
        <v>203</v>
      </c>
      <c r="J1483">
        <v>20301</v>
      </c>
      <c r="K1483">
        <v>2</v>
      </c>
      <c r="L1483">
        <v>2</v>
      </c>
    </row>
    <row r="1484" spans="1:12" x14ac:dyDescent="0.2">
      <c r="A1484" s="3">
        <v>17</v>
      </c>
      <c r="B1484" s="3">
        <v>7</v>
      </c>
      <c r="C1484" s="3">
        <v>6</v>
      </c>
      <c r="D1484">
        <v>1</v>
      </c>
      <c r="E1484">
        <v>105</v>
      </c>
      <c r="F1484">
        <v>105</v>
      </c>
      <c r="G1484">
        <v>5</v>
      </c>
      <c r="H1484">
        <v>6</v>
      </c>
      <c r="I1484">
        <v>105</v>
      </c>
      <c r="J1484">
        <v>10501</v>
      </c>
      <c r="K1484">
        <v>1</v>
      </c>
      <c r="L1484">
        <v>2</v>
      </c>
    </row>
    <row r="1485" spans="1:12" x14ac:dyDescent="0.2">
      <c r="A1485" s="3">
        <v>17</v>
      </c>
      <c r="B1485" s="3">
        <v>8</v>
      </c>
      <c r="C1485" s="3">
        <v>1</v>
      </c>
      <c r="D1485">
        <v>2</v>
      </c>
      <c r="E1485">
        <v>212</v>
      </c>
      <c r="F1485">
        <v>202</v>
      </c>
      <c r="G1485">
        <v>0</v>
      </c>
      <c r="H1485">
        <v>5</v>
      </c>
      <c r="I1485">
        <v>204</v>
      </c>
      <c r="J1485">
        <v>20404</v>
      </c>
      <c r="K1485">
        <v>3</v>
      </c>
      <c r="L1485">
        <v>2</v>
      </c>
    </row>
    <row r="1486" spans="1:12" x14ac:dyDescent="0.2">
      <c r="A1486" s="3">
        <v>17</v>
      </c>
      <c r="B1486" s="3">
        <v>8</v>
      </c>
      <c r="C1486" s="3">
        <v>2</v>
      </c>
      <c r="D1486">
        <v>1</v>
      </c>
      <c r="E1486">
        <v>102</v>
      </c>
      <c r="F1486">
        <v>104</v>
      </c>
      <c r="G1486">
        <v>3</v>
      </c>
      <c r="H1486">
        <v>6</v>
      </c>
      <c r="I1486">
        <v>101</v>
      </c>
      <c r="J1486">
        <v>10103</v>
      </c>
      <c r="K1486">
        <v>1</v>
      </c>
      <c r="L1486">
        <v>1</v>
      </c>
    </row>
    <row r="1487" spans="1:12" x14ac:dyDescent="0.2">
      <c r="A1487" s="3">
        <v>17</v>
      </c>
      <c r="B1487" s="3">
        <v>8</v>
      </c>
      <c r="C1487" s="3">
        <v>3</v>
      </c>
      <c r="D1487">
        <v>2</v>
      </c>
      <c r="E1487">
        <v>204</v>
      </c>
      <c r="F1487">
        <v>203</v>
      </c>
      <c r="G1487">
        <v>0</v>
      </c>
      <c r="H1487">
        <v>2</v>
      </c>
      <c r="I1487">
        <v>206</v>
      </c>
      <c r="J1487">
        <v>20603</v>
      </c>
      <c r="K1487">
        <v>1</v>
      </c>
      <c r="L1487">
        <v>1</v>
      </c>
    </row>
    <row r="1488" spans="1:12" x14ac:dyDescent="0.2">
      <c r="A1488" s="3">
        <v>17</v>
      </c>
      <c r="B1488" s="3">
        <v>8</v>
      </c>
      <c r="C1488" s="3">
        <v>4</v>
      </c>
      <c r="D1488">
        <v>2</v>
      </c>
      <c r="E1488">
        <v>207</v>
      </c>
      <c r="F1488">
        <v>204</v>
      </c>
      <c r="G1488">
        <v>0</v>
      </c>
      <c r="H1488">
        <v>3</v>
      </c>
      <c r="I1488">
        <v>201</v>
      </c>
      <c r="J1488">
        <v>20101</v>
      </c>
      <c r="K1488">
        <v>3</v>
      </c>
      <c r="L1488">
        <v>2</v>
      </c>
    </row>
    <row r="1489" spans="1:12" x14ac:dyDescent="0.2">
      <c r="A1489" s="3">
        <v>17</v>
      </c>
      <c r="B1489" s="3">
        <v>8</v>
      </c>
      <c r="C1489" s="3">
        <v>5</v>
      </c>
      <c r="D1489">
        <v>1</v>
      </c>
      <c r="E1489">
        <v>109</v>
      </c>
      <c r="F1489">
        <v>105</v>
      </c>
      <c r="G1489">
        <v>1</v>
      </c>
      <c r="H1489">
        <v>6</v>
      </c>
      <c r="I1489">
        <v>102</v>
      </c>
      <c r="J1489">
        <v>10201</v>
      </c>
      <c r="K1489">
        <v>2</v>
      </c>
      <c r="L1489">
        <v>1</v>
      </c>
    </row>
    <row r="1490" spans="1:12" x14ac:dyDescent="0.2">
      <c r="A1490" s="3">
        <v>17</v>
      </c>
      <c r="B1490" s="3">
        <v>8</v>
      </c>
      <c r="C1490" s="3">
        <v>6</v>
      </c>
      <c r="D1490">
        <v>1</v>
      </c>
      <c r="E1490">
        <v>107</v>
      </c>
      <c r="F1490">
        <v>103</v>
      </c>
      <c r="G1490">
        <v>2</v>
      </c>
      <c r="H1490">
        <v>6</v>
      </c>
      <c r="I1490">
        <v>105</v>
      </c>
      <c r="J1490">
        <v>10502</v>
      </c>
      <c r="K1490">
        <v>2</v>
      </c>
      <c r="L1490">
        <v>2</v>
      </c>
    </row>
    <row r="1491" spans="1:12" x14ac:dyDescent="0.2">
      <c r="A1491" s="3">
        <v>17</v>
      </c>
      <c r="B1491" s="3">
        <v>9</v>
      </c>
      <c r="C1491" s="3">
        <v>1</v>
      </c>
      <c r="D1491">
        <v>2</v>
      </c>
      <c r="E1491">
        <v>211</v>
      </c>
      <c r="F1491">
        <v>204</v>
      </c>
      <c r="G1491">
        <v>0</v>
      </c>
      <c r="H1491">
        <v>3</v>
      </c>
      <c r="I1491">
        <v>207</v>
      </c>
      <c r="J1491">
        <v>20705</v>
      </c>
      <c r="K1491">
        <v>1</v>
      </c>
      <c r="L1491">
        <v>2</v>
      </c>
    </row>
    <row r="1492" spans="1:12" x14ac:dyDescent="0.2">
      <c r="A1492" s="3">
        <v>17</v>
      </c>
      <c r="B1492" s="3">
        <v>9</v>
      </c>
      <c r="C1492" s="3">
        <v>2</v>
      </c>
      <c r="D1492">
        <v>1</v>
      </c>
      <c r="E1492">
        <v>112</v>
      </c>
      <c r="F1492">
        <v>101</v>
      </c>
      <c r="G1492">
        <v>3</v>
      </c>
      <c r="H1492">
        <v>6</v>
      </c>
      <c r="I1492">
        <v>102</v>
      </c>
      <c r="J1492">
        <v>10204</v>
      </c>
      <c r="K1492">
        <v>1</v>
      </c>
      <c r="L1492">
        <v>1</v>
      </c>
    </row>
    <row r="1493" spans="1:12" x14ac:dyDescent="0.2">
      <c r="A1493" s="3">
        <v>17</v>
      </c>
      <c r="B1493" s="3">
        <v>9</v>
      </c>
      <c r="C1493" s="3">
        <v>3</v>
      </c>
      <c r="D1493">
        <v>1</v>
      </c>
      <c r="E1493">
        <v>111</v>
      </c>
      <c r="F1493">
        <v>102</v>
      </c>
      <c r="G1493">
        <v>5</v>
      </c>
      <c r="H1493">
        <v>6</v>
      </c>
      <c r="I1493">
        <v>104</v>
      </c>
      <c r="J1493">
        <v>10405</v>
      </c>
      <c r="K1493">
        <v>3</v>
      </c>
      <c r="L1493">
        <v>2</v>
      </c>
    </row>
    <row r="1494" spans="1:12" x14ac:dyDescent="0.2">
      <c r="A1494" s="3">
        <v>17</v>
      </c>
      <c r="B1494" s="3">
        <v>9</v>
      </c>
      <c r="C1494" s="3">
        <v>4</v>
      </c>
      <c r="D1494">
        <v>2</v>
      </c>
      <c r="E1494">
        <v>211</v>
      </c>
      <c r="F1494">
        <v>201</v>
      </c>
      <c r="G1494">
        <v>0</v>
      </c>
      <c r="H1494">
        <v>2</v>
      </c>
      <c r="I1494">
        <v>205</v>
      </c>
      <c r="J1494">
        <v>20502</v>
      </c>
      <c r="K1494">
        <v>2</v>
      </c>
      <c r="L1494">
        <v>1</v>
      </c>
    </row>
    <row r="1495" spans="1:12" x14ac:dyDescent="0.2">
      <c r="A1495" s="3">
        <v>17</v>
      </c>
      <c r="B1495" s="3">
        <v>9</v>
      </c>
      <c r="C1495" s="3">
        <v>5</v>
      </c>
      <c r="D1495">
        <v>1</v>
      </c>
      <c r="E1495">
        <v>104</v>
      </c>
      <c r="F1495">
        <v>102</v>
      </c>
      <c r="G1495">
        <v>6</v>
      </c>
      <c r="H1495">
        <v>6</v>
      </c>
      <c r="I1495">
        <v>103</v>
      </c>
      <c r="J1495">
        <v>10305</v>
      </c>
      <c r="K1495">
        <v>3</v>
      </c>
      <c r="L1495">
        <v>2</v>
      </c>
    </row>
    <row r="1496" spans="1:12" x14ac:dyDescent="0.2">
      <c r="A1496" s="3">
        <v>17</v>
      </c>
      <c r="B1496" s="3">
        <v>9</v>
      </c>
      <c r="C1496" s="3">
        <v>6</v>
      </c>
      <c r="D1496">
        <v>2</v>
      </c>
      <c r="E1496">
        <v>203</v>
      </c>
      <c r="F1496">
        <v>202</v>
      </c>
      <c r="G1496">
        <v>0</v>
      </c>
      <c r="H1496">
        <v>1</v>
      </c>
      <c r="I1496">
        <v>206</v>
      </c>
      <c r="J1496">
        <v>20603</v>
      </c>
      <c r="K1496">
        <v>2</v>
      </c>
      <c r="L1496">
        <v>1</v>
      </c>
    </row>
    <row r="1497" spans="1:12" x14ac:dyDescent="0.2">
      <c r="A1497" s="3">
        <v>17</v>
      </c>
      <c r="B1497" s="3">
        <v>10</v>
      </c>
      <c r="C1497" s="3">
        <v>1</v>
      </c>
      <c r="D1497">
        <v>1</v>
      </c>
      <c r="E1497">
        <v>110</v>
      </c>
      <c r="F1497">
        <v>104</v>
      </c>
      <c r="G1497">
        <v>2</v>
      </c>
      <c r="H1497">
        <v>6</v>
      </c>
      <c r="I1497">
        <v>105</v>
      </c>
      <c r="J1497">
        <v>10504</v>
      </c>
      <c r="K1497">
        <v>2</v>
      </c>
      <c r="L1497">
        <v>2</v>
      </c>
    </row>
    <row r="1498" spans="1:12" x14ac:dyDescent="0.2">
      <c r="A1498" s="3">
        <v>17</v>
      </c>
      <c r="B1498" s="3">
        <v>10</v>
      </c>
      <c r="C1498" s="3">
        <v>2</v>
      </c>
      <c r="D1498">
        <v>2</v>
      </c>
      <c r="E1498">
        <v>202</v>
      </c>
      <c r="F1498">
        <v>201</v>
      </c>
      <c r="G1498">
        <v>0</v>
      </c>
      <c r="H1498">
        <v>3</v>
      </c>
      <c r="I1498">
        <v>202</v>
      </c>
      <c r="J1498">
        <v>20204</v>
      </c>
      <c r="K1498">
        <v>1</v>
      </c>
      <c r="L1498">
        <v>2</v>
      </c>
    </row>
    <row r="1499" spans="1:12" x14ac:dyDescent="0.2">
      <c r="A1499" s="3">
        <v>17</v>
      </c>
      <c r="B1499" s="3">
        <v>10</v>
      </c>
      <c r="C1499" s="3">
        <v>3</v>
      </c>
      <c r="D1499">
        <v>2</v>
      </c>
      <c r="E1499">
        <v>207</v>
      </c>
      <c r="F1499">
        <v>203</v>
      </c>
      <c r="G1499">
        <v>0</v>
      </c>
      <c r="H1499">
        <v>4</v>
      </c>
      <c r="I1499">
        <v>201</v>
      </c>
      <c r="J1499">
        <v>20103</v>
      </c>
      <c r="K1499">
        <v>1</v>
      </c>
      <c r="L1499">
        <v>2</v>
      </c>
    </row>
    <row r="1500" spans="1:12" x14ac:dyDescent="0.2">
      <c r="A1500" s="3">
        <v>17</v>
      </c>
      <c r="B1500" s="3">
        <v>10</v>
      </c>
      <c r="C1500" s="3">
        <v>4</v>
      </c>
      <c r="D1500">
        <v>2</v>
      </c>
      <c r="E1500">
        <v>208</v>
      </c>
      <c r="F1500">
        <v>204</v>
      </c>
      <c r="G1500">
        <v>0</v>
      </c>
      <c r="H1500">
        <v>2</v>
      </c>
      <c r="I1500">
        <v>203</v>
      </c>
      <c r="J1500">
        <v>20301</v>
      </c>
      <c r="K1500">
        <v>3</v>
      </c>
      <c r="L1500">
        <v>1</v>
      </c>
    </row>
    <row r="1501" spans="1:12" x14ac:dyDescent="0.2">
      <c r="A1501" s="3">
        <v>17</v>
      </c>
      <c r="B1501" s="3">
        <v>10</v>
      </c>
      <c r="C1501" s="3">
        <v>5</v>
      </c>
      <c r="D1501">
        <v>1</v>
      </c>
      <c r="E1501">
        <v>103</v>
      </c>
      <c r="F1501">
        <v>101</v>
      </c>
      <c r="G1501">
        <v>6</v>
      </c>
      <c r="H1501">
        <v>6</v>
      </c>
      <c r="I1501">
        <v>104</v>
      </c>
      <c r="J1501">
        <v>10402</v>
      </c>
      <c r="K1501">
        <v>3</v>
      </c>
      <c r="L1501">
        <v>1</v>
      </c>
    </row>
    <row r="1502" spans="1:12" x14ac:dyDescent="0.2">
      <c r="A1502" s="3">
        <v>17</v>
      </c>
      <c r="B1502" s="3">
        <v>10</v>
      </c>
      <c r="C1502" s="3">
        <v>6</v>
      </c>
      <c r="D1502">
        <v>2</v>
      </c>
      <c r="E1502">
        <v>210</v>
      </c>
      <c r="F1502">
        <v>202</v>
      </c>
      <c r="G1502">
        <v>0</v>
      </c>
      <c r="H1502">
        <v>5</v>
      </c>
      <c r="I1502">
        <v>204</v>
      </c>
      <c r="J1502">
        <v>20405</v>
      </c>
      <c r="K1502">
        <v>2</v>
      </c>
      <c r="L1502">
        <v>1</v>
      </c>
    </row>
    <row r="1503" spans="1:12" x14ac:dyDescent="0.2">
      <c r="A1503" s="3">
        <v>17</v>
      </c>
      <c r="B1503" s="3">
        <v>11</v>
      </c>
      <c r="C1503" s="3">
        <v>1</v>
      </c>
      <c r="D1503">
        <v>1</v>
      </c>
      <c r="E1503">
        <v>112</v>
      </c>
      <c r="F1503">
        <v>102</v>
      </c>
      <c r="G1503">
        <v>6</v>
      </c>
      <c r="H1503">
        <v>6</v>
      </c>
      <c r="I1503">
        <v>103</v>
      </c>
      <c r="J1503">
        <v>10305</v>
      </c>
      <c r="K1503">
        <v>1</v>
      </c>
      <c r="L1503">
        <v>1</v>
      </c>
    </row>
    <row r="1504" spans="1:12" x14ac:dyDescent="0.2">
      <c r="A1504" s="3">
        <v>17</v>
      </c>
      <c r="B1504" s="3">
        <v>11</v>
      </c>
      <c r="C1504" s="3">
        <v>2</v>
      </c>
      <c r="D1504">
        <v>2</v>
      </c>
      <c r="E1504">
        <v>201</v>
      </c>
      <c r="F1504">
        <v>204</v>
      </c>
      <c r="G1504">
        <v>0</v>
      </c>
      <c r="H1504">
        <v>1</v>
      </c>
      <c r="I1504">
        <v>203</v>
      </c>
      <c r="J1504">
        <v>20303</v>
      </c>
      <c r="K1504">
        <v>3</v>
      </c>
      <c r="L1504">
        <v>2</v>
      </c>
    </row>
    <row r="1505" spans="1:12" x14ac:dyDescent="0.2">
      <c r="A1505" s="3">
        <v>17</v>
      </c>
      <c r="B1505" s="3">
        <v>11</v>
      </c>
      <c r="C1505" s="3">
        <v>3</v>
      </c>
      <c r="D1505">
        <v>1</v>
      </c>
      <c r="E1505">
        <v>111</v>
      </c>
      <c r="F1505">
        <v>103</v>
      </c>
      <c r="G1505">
        <v>1</v>
      </c>
      <c r="H1505">
        <v>6</v>
      </c>
      <c r="I1505">
        <v>102</v>
      </c>
      <c r="J1505">
        <v>10201</v>
      </c>
      <c r="K1505">
        <v>1</v>
      </c>
      <c r="L1505">
        <v>1</v>
      </c>
    </row>
    <row r="1506" spans="1:12" x14ac:dyDescent="0.2">
      <c r="A1506" s="3">
        <v>17</v>
      </c>
      <c r="B1506" s="3">
        <v>11</v>
      </c>
      <c r="C1506" s="3">
        <v>4</v>
      </c>
      <c r="D1506">
        <v>1</v>
      </c>
      <c r="E1506">
        <v>109</v>
      </c>
      <c r="F1506">
        <v>101</v>
      </c>
      <c r="G1506">
        <v>3</v>
      </c>
      <c r="H1506">
        <v>6</v>
      </c>
      <c r="I1506">
        <v>101</v>
      </c>
      <c r="J1506">
        <v>10103</v>
      </c>
      <c r="K1506">
        <v>3</v>
      </c>
      <c r="L1506">
        <v>1</v>
      </c>
    </row>
    <row r="1507" spans="1:12" x14ac:dyDescent="0.2">
      <c r="A1507" s="3">
        <v>17</v>
      </c>
      <c r="B1507" s="3">
        <v>11</v>
      </c>
      <c r="C1507" s="3">
        <v>5</v>
      </c>
      <c r="D1507">
        <v>2</v>
      </c>
      <c r="E1507">
        <v>204</v>
      </c>
      <c r="F1507">
        <v>201</v>
      </c>
      <c r="G1507">
        <v>0</v>
      </c>
      <c r="H1507">
        <v>3</v>
      </c>
      <c r="I1507">
        <v>206</v>
      </c>
      <c r="J1507">
        <v>20602</v>
      </c>
      <c r="K1507">
        <v>2</v>
      </c>
      <c r="L1507">
        <v>2</v>
      </c>
    </row>
    <row r="1508" spans="1:12" x14ac:dyDescent="0.2">
      <c r="A1508" s="3">
        <v>17</v>
      </c>
      <c r="B1508" s="3">
        <v>11</v>
      </c>
      <c r="C1508" s="3">
        <v>6</v>
      </c>
      <c r="D1508">
        <v>2</v>
      </c>
      <c r="E1508">
        <v>205</v>
      </c>
      <c r="F1508">
        <v>204</v>
      </c>
      <c r="G1508">
        <v>0</v>
      </c>
      <c r="H1508">
        <v>1</v>
      </c>
      <c r="I1508">
        <v>202</v>
      </c>
      <c r="J1508">
        <v>20202</v>
      </c>
      <c r="K1508">
        <v>2</v>
      </c>
      <c r="L1508">
        <v>1</v>
      </c>
    </row>
    <row r="1509" spans="1:12" x14ac:dyDescent="0.2">
      <c r="A1509" s="3">
        <v>17</v>
      </c>
      <c r="B1509" s="3">
        <v>12</v>
      </c>
      <c r="C1509" s="3">
        <v>1</v>
      </c>
      <c r="D1509">
        <v>2</v>
      </c>
      <c r="E1509">
        <v>201</v>
      </c>
      <c r="F1509">
        <v>204</v>
      </c>
      <c r="G1509">
        <v>0</v>
      </c>
      <c r="H1509">
        <v>1</v>
      </c>
      <c r="I1509">
        <v>202</v>
      </c>
      <c r="J1509">
        <v>20202</v>
      </c>
      <c r="K1509">
        <v>1</v>
      </c>
      <c r="L1509">
        <v>2</v>
      </c>
    </row>
    <row r="1510" spans="1:12" x14ac:dyDescent="0.2">
      <c r="A1510" s="3">
        <v>17</v>
      </c>
      <c r="B1510" s="3">
        <v>12</v>
      </c>
      <c r="C1510" s="3">
        <v>2</v>
      </c>
      <c r="D1510">
        <v>1</v>
      </c>
      <c r="E1510">
        <v>107</v>
      </c>
      <c r="F1510">
        <v>104</v>
      </c>
      <c r="G1510">
        <v>4</v>
      </c>
      <c r="H1510">
        <v>6</v>
      </c>
      <c r="I1510">
        <v>103</v>
      </c>
      <c r="J1510">
        <v>10303</v>
      </c>
      <c r="K1510">
        <v>2</v>
      </c>
      <c r="L1510">
        <v>2</v>
      </c>
    </row>
    <row r="1511" spans="1:12" x14ac:dyDescent="0.2">
      <c r="A1511" s="3">
        <v>17</v>
      </c>
      <c r="B1511" s="3">
        <v>12</v>
      </c>
      <c r="C1511" s="3">
        <v>3</v>
      </c>
      <c r="D1511">
        <v>1</v>
      </c>
      <c r="E1511">
        <v>111</v>
      </c>
      <c r="F1511">
        <v>103</v>
      </c>
      <c r="G1511">
        <v>6</v>
      </c>
      <c r="H1511">
        <v>6</v>
      </c>
      <c r="I1511">
        <v>101</v>
      </c>
      <c r="J1511">
        <v>10105</v>
      </c>
      <c r="K1511">
        <v>1</v>
      </c>
      <c r="L1511">
        <v>1</v>
      </c>
    </row>
    <row r="1512" spans="1:12" x14ac:dyDescent="0.2">
      <c r="A1512" s="3">
        <v>17</v>
      </c>
      <c r="B1512" s="3">
        <v>12</v>
      </c>
      <c r="C1512" s="3">
        <v>4</v>
      </c>
      <c r="D1512">
        <v>1</v>
      </c>
      <c r="E1512">
        <v>104</v>
      </c>
      <c r="F1512">
        <v>105</v>
      </c>
      <c r="G1512">
        <v>1</v>
      </c>
      <c r="H1512">
        <v>6</v>
      </c>
      <c r="I1512">
        <v>102</v>
      </c>
      <c r="J1512">
        <v>10201</v>
      </c>
      <c r="K1512">
        <v>3</v>
      </c>
      <c r="L1512">
        <v>1</v>
      </c>
    </row>
    <row r="1513" spans="1:12" x14ac:dyDescent="0.2">
      <c r="A1513" s="3">
        <v>17</v>
      </c>
      <c r="B1513" s="3">
        <v>12</v>
      </c>
      <c r="C1513" s="3">
        <v>5</v>
      </c>
      <c r="D1513">
        <v>2</v>
      </c>
      <c r="E1513">
        <v>205</v>
      </c>
      <c r="F1513">
        <v>201</v>
      </c>
      <c r="G1513">
        <v>0</v>
      </c>
      <c r="H1513">
        <v>5</v>
      </c>
      <c r="I1513">
        <v>203</v>
      </c>
      <c r="J1513">
        <v>20305</v>
      </c>
      <c r="K1513">
        <v>3</v>
      </c>
      <c r="L1513">
        <v>1</v>
      </c>
    </row>
    <row r="1514" spans="1:12" x14ac:dyDescent="0.2">
      <c r="A1514" s="3">
        <v>17</v>
      </c>
      <c r="B1514" s="3">
        <v>12</v>
      </c>
      <c r="C1514" s="3">
        <v>6</v>
      </c>
      <c r="D1514">
        <v>2</v>
      </c>
      <c r="E1514">
        <v>206</v>
      </c>
      <c r="F1514">
        <v>202</v>
      </c>
      <c r="G1514">
        <v>0</v>
      </c>
      <c r="H1514">
        <v>2</v>
      </c>
      <c r="I1514">
        <v>206</v>
      </c>
      <c r="J1514">
        <v>20601</v>
      </c>
      <c r="K1514">
        <v>2</v>
      </c>
      <c r="L1514">
        <v>2</v>
      </c>
    </row>
    <row r="1515" spans="1:12" x14ac:dyDescent="0.2">
      <c r="A1515" s="3">
        <v>17</v>
      </c>
      <c r="B1515" s="3">
        <v>13</v>
      </c>
      <c r="C1515" s="3">
        <v>1</v>
      </c>
      <c r="D1515">
        <v>1</v>
      </c>
      <c r="E1515">
        <v>102</v>
      </c>
      <c r="F1515">
        <v>102</v>
      </c>
      <c r="G1515">
        <v>3</v>
      </c>
      <c r="H1515">
        <v>6</v>
      </c>
      <c r="I1515">
        <v>103</v>
      </c>
      <c r="J1515">
        <v>10304</v>
      </c>
      <c r="K1515">
        <v>3</v>
      </c>
      <c r="L1515">
        <v>2</v>
      </c>
    </row>
    <row r="1516" spans="1:12" x14ac:dyDescent="0.2">
      <c r="A1516" s="3">
        <v>17</v>
      </c>
      <c r="B1516" s="3">
        <v>13</v>
      </c>
      <c r="C1516" s="3">
        <v>2</v>
      </c>
      <c r="D1516">
        <v>2</v>
      </c>
      <c r="E1516">
        <v>209</v>
      </c>
      <c r="F1516">
        <v>203</v>
      </c>
      <c r="G1516">
        <v>0</v>
      </c>
      <c r="H1516">
        <v>1</v>
      </c>
      <c r="I1516">
        <v>204</v>
      </c>
      <c r="J1516">
        <v>20404</v>
      </c>
      <c r="K1516">
        <v>1</v>
      </c>
      <c r="L1516">
        <v>1</v>
      </c>
    </row>
    <row r="1517" spans="1:12" x14ac:dyDescent="0.2">
      <c r="A1517" s="3">
        <v>17</v>
      </c>
      <c r="B1517" s="3">
        <v>13</v>
      </c>
      <c r="C1517" s="3">
        <v>3</v>
      </c>
      <c r="D1517">
        <v>1</v>
      </c>
      <c r="E1517">
        <v>103</v>
      </c>
      <c r="F1517">
        <v>105</v>
      </c>
      <c r="G1517">
        <v>2</v>
      </c>
      <c r="H1517">
        <v>6</v>
      </c>
      <c r="I1517">
        <v>101</v>
      </c>
      <c r="J1517">
        <v>10101</v>
      </c>
      <c r="K1517">
        <v>1</v>
      </c>
      <c r="L1517">
        <v>2</v>
      </c>
    </row>
    <row r="1518" spans="1:12" x14ac:dyDescent="0.2">
      <c r="A1518" s="3">
        <v>17</v>
      </c>
      <c r="B1518" s="3">
        <v>13</v>
      </c>
      <c r="C1518" s="3">
        <v>4</v>
      </c>
      <c r="D1518">
        <v>1</v>
      </c>
      <c r="E1518">
        <v>108</v>
      </c>
      <c r="F1518">
        <v>101</v>
      </c>
      <c r="G1518">
        <v>1</v>
      </c>
      <c r="H1518">
        <v>6</v>
      </c>
      <c r="I1518">
        <v>104</v>
      </c>
      <c r="J1518">
        <v>10403</v>
      </c>
      <c r="K1518">
        <v>2</v>
      </c>
      <c r="L1518">
        <v>1</v>
      </c>
    </row>
    <row r="1519" spans="1:12" x14ac:dyDescent="0.2">
      <c r="A1519" s="3">
        <v>17</v>
      </c>
      <c r="B1519" s="3">
        <v>13</v>
      </c>
      <c r="C1519" s="3">
        <v>5</v>
      </c>
      <c r="D1519">
        <v>1</v>
      </c>
      <c r="E1519">
        <v>105</v>
      </c>
      <c r="F1519">
        <v>103</v>
      </c>
      <c r="G1519">
        <v>4</v>
      </c>
      <c r="H1519">
        <v>6</v>
      </c>
      <c r="I1519">
        <v>105</v>
      </c>
      <c r="J1519">
        <v>10502</v>
      </c>
      <c r="K1519">
        <v>3</v>
      </c>
      <c r="L1519">
        <v>1</v>
      </c>
    </row>
    <row r="1520" spans="1:12" x14ac:dyDescent="0.2">
      <c r="A1520" s="3">
        <v>17</v>
      </c>
      <c r="B1520" s="3">
        <v>13</v>
      </c>
      <c r="C1520" s="3">
        <v>6</v>
      </c>
      <c r="D1520">
        <v>2</v>
      </c>
      <c r="E1520">
        <v>209</v>
      </c>
      <c r="F1520">
        <v>202</v>
      </c>
      <c r="G1520">
        <v>0</v>
      </c>
      <c r="H1520">
        <v>3</v>
      </c>
      <c r="I1520">
        <v>201</v>
      </c>
      <c r="J1520">
        <v>20103</v>
      </c>
      <c r="K1520">
        <v>2</v>
      </c>
      <c r="L1520">
        <v>1</v>
      </c>
    </row>
    <row r="1521" spans="1:12" x14ac:dyDescent="0.2">
      <c r="A1521" s="3">
        <v>17</v>
      </c>
      <c r="B1521" s="3">
        <v>14</v>
      </c>
      <c r="C1521" s="3">
        <v>1</v>
      </c>
      <c r="D1521">
        <v>1</v>
      </c>
      <c r="E1521">
        <v>110</v>
      </c>
      <c r="F1521">
        <v>103</v>
      </c>
      <c r="G1521">
        <v>5</v>
      </c>
      <c r="H1521">
        <v>6</v>
      </c>
      <c r="I1521">
        <v>102</v>
      </c>
      <c r="J1521">
        <v>10201</v>
      </c>
      <c r="K1521">
        <v>2</v>
      </c>
      <c r="L1521">
        <v>1</v>
      </c>
    </row>
    <row r="1522" spans="1:12" x14ac:dyDescent="0.2">
      <c r="A1522" s="3">
        <v>17</v>
      </c>
      <c r="B1522" s="3">
        <v>14</v>
      </c>
      <c r="C1522" s="3">
        <v>2</v>
      </c>
      <c r="D1522">
        <v>1</v>
      </c>
      <c r="E1522">
        <v>106</v>
      </c>
      <c r="F1522">
        <v>105</v>
      </c>
      <c r="G1522">
        <v>1</v>
      </c>
      <c r="H1522">
        <v>6</v>
      </c>
      <c r="I1522">
        <v>104</v>
      </c>
      <c r="J1522">
        <v>10404</v>
      </c>
      <c r="K1522">
        <v>1</v>
      </c>
      <c r="L1522">
        <v>2</v>
      </c>
    </row>
    <row r="1523" spans="1:12" x14ac:dyDescent="0.2">
      <c r="A1523" s="3">
        <v>17</v>
      </c>
      <c r="B1523" s="3">
        <v>14</v>
      </c>
      <c r="C1523" s="3">
        <v>3</v>
      </c>
      <c r="D1523">
        <v>2</v>
      </c>
      <c r="E1523">
        <v>203</v>
      </c>
      <c r="F1523">
        <v>203</v>
      </c>
      <c r="G1523">
        <v>0</v>
      </c>
      <c r="H1523">
        <v>4</v>
      </c>
      <c r="I1523">
        <v>205</v>
      </c>
      <c r="J1523">
        <v>20501</v>
      </c>
      <c r="K1523">
        <v>3</v>
      </c>
      <c r="L1523">
        <v>2</v>
      </c>
    </row>
    <row r="1524" spans="1:12" x14ac:dyDescent="0.2">
      <c r="A1524" s="3">
        <v>17</v>
      </c>
      <c r="B1524" s="3">
        <v>14</v>
      </c>
      <c r="C1524" s="3">
        <v>4</v>
      </c>
      <c r="D1524">
        <v>1</v>
      </c>
      <c r="E1524">
        <v>112</v>
      </c>
      <c r="F1524">
        <v>101</v>
      </c>
      <c r="G1524">
        <v>5</v>
      </c>
      <c r="H1524">
        <v>6</v>
      </c>
      <c r="I1524">
        <v>101</v>
      </c>
      <c r="J1524">
        <v>10103</v>
      </c>
      <c r="K1524">
        <v>2</v>
      </c>
      <c r="L1524">
        <v>2</v>
      </c>
    </row>
    <row r="1525" spans="1:12" x14ac:dyDescent="0.2">
      <c r="A1525" s="3">
        <v>17</v>
      </c>
      <c r="B1525" s="3">
        <v>14</v>
      </c>
      <c r="C1525" s="3">
        <v>5</v>
      </c>
      <c r="D1525">
        <v>2</v>
      </c>
      <c r="E1525">
        <v>212</v>
      </c>
      <c r="F1525">
        <v>201</v>
      </c>
      <c r="G1525">
        <v>0</v>
      </c>
      <c r="H1525">
        <v>1</v>
      </c>
      <c r="I1525">
        <v>201</v>
      </c>
      <c r="J1525">
        <v>20105</v>
      </c>
      <c r="K1525">
        <v>3</v>
      </c>
      <c r="L1525">
        <v>1</v>
      </c>
    </row>
    <row r="1526" spans="1:12" x14ac:dyDescent="0.2">
      <c r="A1526" s="3">
        <v>17</v>
      </c>
      <c r="B1526" s="3">
        <v>14</v>
      </c>
      <c r="C1526" s="3">
        <v>6</v>
      </c>
      <c r="D1526">
        <v>2</v>
      </c>
      <c r="E1526">
        <v>205</v>
      </c>
      <c r="F1526">
        <v>204</v>
      </c>
      <c r="G1526">
        <v>0</v>
      </c>
      <c r="H1526">
        <v>5</v>
      </c>
      <c r="I1526">
        <v>207</v>
      </c>
      <c r="J1526">
        <v>20702</v>
      </c>
      <c r="K1526">
        <v>1</v>
      </c>
      <c r="L1526">
        <v>1</v>
      </c>
    </row>
    <row r="1527" spans="1:12" x14ac:dyDescent="0.2">
      <c r="A1527" s="3">
        <v>17</v>
      </c>
      <c r="B1527" s="3">
        <v>15</v>
      </c>
      <c r="C1527" s="3">
        <v>1</v>
      </c>
      <c r="D1527">
        <v>2</v>
      </c>
      <c r="E1527">
        <v>204</v>
      </c>
      <c r="F1527">
        <v>204</v>
      </c>
      <c r="G1527">
        <v>0</v>
      </c>
      <c r="H1527">
        <v>4</v>
      </c>
      <c r="I1527">
        <v>204</v>
      </c>
      <c r="J1527">
        <v>20404</v>
      </c>
      <c r="K1527">
        <v>2</v>
      </c>
      <c r="L1527">
        <v>2</v>
      </c>
    </row>
    <row r="1528" spans="1:12" x14ac:dyDescent="0.2">
      <c r="A1528" s="3">
        <v>17</v>
      </c>
      <c r="B1528" s="3">
        <v>15</v>
      </c>
      <c r="C1528" s="3">
        <v>2</v>
      </c>
      <c r="D1528">
        <v>1</v>
      </c>
      <c r="E1528">
        <v>109</v>
      </c>
      <c r="F1528">
        <v>101</v>
      </c>
      <c r="G1528">
        <v>1</v>
      </c>
      <c r="H1528">
        <v>6</v>
      </c>
      <c r="I1528">
        <v>102</v>
      </c>
      <c r="J1528">
        <v>10205</v>
      </c>
      <c r="K1528">
        <v>3</v>
      </c>
      <c r="L1528">
        <v>2</v>
      </c>
    </row>
    <row r="1529" spans="1:12" x14ac:dyDescent="0.2">
      <c r="A1529" s="3">
        <v>17</v>
      </c>
      <c r="B1529" s="3">
        <v>15</v>
      </c>
      <c r="C1529" s="3">
        <v>3</v>
      </c>
      <c r="D1529">
        <v>2</v>
      </c>
      <c r="E1529">
        <v>202</v>
      </c>
      <c r="F1529">
        <v>201</v>
      </c>
      <c r="G1529">
        <v>0</v>
      </c>
      <c r="H1529">
        <v>3</v>
      </c>
      <c r="I1529">
        <v>203</v>
      </c>
      <c r="J1529">
        <v>20304</v>
      </c>
      <c r="K1529">
        <v>3</v>
      </c>
      <c r="L1529">
        <v>2</v>
      </c>
    </row>
    <row r="1530" spans="1:12" x14ac:dyDescent="0.2">
      <c r="A1530" s="3">
        <v>17</v>
      </c>
      <c r="B1530" s="3">
        <v>15</v>
      </c>
      <c r="C1530" s="3">
        <v>4</v>
      </c>
      <c r="D1530">
        <v>1</v>
      </c>
      <c r="E1530">
        <v>113</v>
      </c>
      <c r="F1530">
        <v>102</v>
      </c>
      <c r="G1530">
        <v>4</v>
      </c>
      <c r="H1530">
        <v>6</v>
      </c>
      <c r="I1530">
        <v>103</v>
      </c>
      <c r="J1530">
        <v>10302</v>
      </c>
      <c r="K1530">
        <v>1</v>
      </c>
      <c r="L1530">
        <v>1</v>
      </c>
    </row>
    <row r="1531" spans="1:12" x14ac:dyDescent="0.2">
      <c r="A1531" s="3">
        <v>17</v>
      </c>
      <c r="B1531" s="3">
        <v>15</v>
      </c>
      <c r="C1531" s="3">
        <v>5</v>
      </c>
      <c r="D1531">
        <v>1</v>
      </c>
      <c r="E1531">
        <v>114</v>
      </c>
      <c r="F1531">
        <v>104</v>
      </c>
      <c r="G1531">
        <v>2</v>
      </c>
      <c r="H1531">
        <v>6</v>
      </c>
      <c r="I1531">
        <v>105</v>
      </c>
      <c r="J1531">
        <v>10501</v>
      </c>
      <c r="K1531">
        <v>1</v>
      </c>
      <c r="L1531">
        <v>2</v>
      </c>
    </row>
    <row r="1532" spans="1:12" x14ac:dyDescent="0.2">
      <c r="A1532" s="3">
        <v>17</v>
      </c>
      <c r="B1532" s="3">
        <v>15</v>
      </c>
      <c r="C1532" s="3">
        <v>6</v>
      </c>
      <c r="D1532">
        <v>2</v>
      </c>
      <c r="E1532">
        <v>208</v>
      </c>
      <c r="F1532">
        <v>202</v>
      </c>
      <c r="G1532">
        <v>0</v>
      </c>
      <c r="H1532">
        <v>2</v>
      </c>
      <c r="I1532">
        <v>205</v>
      </c>
      <c r="J1532">
        <v>20503</v>
      </c>
      <c r="K1532">
        <v>2</v>
      </c>
      <c r="L1532">
        <v>1</v>
      </c>
    </row>
    <row r="1533" spans="1:12" x14ac:dyDescent="0.2">
      <c r="A1533" s="3">
        <v>18</v>
      </c>
      <c r="B1533" s="3">
        <v>1</v>
      </c>
      <c r="C1533" s="3">
        <v>1</v>
      </c>
      <c r="D1533">
        <v>2</v>
      </c>
      <c r="E1533">
        <v>206</v>
      </c>
      <c r="F1533">
        <v>204</v>
      </c>
      <c r="G1533">
        <v>0</v>
      </c>
      <c r="H1533">
        <v>3</v>
      </c>
      <c r="I1533">
        <v>206</v>
      </c>
      <c r="J1533">
        <v>20605</v>
      </c>
      <c r="K1533">
        <v>1</v>
      </c>
      <c r="L1533">
        <v>2</v>
      </c>
    </row>
    <row r="1534" spans="1:12" x14ac:dyDescent="0.2">
      <c r="A1534" s="3">
        <v>18</v>
      </c>
      <c r="B1534" s="3">
        <v>1</v>
      </c>
      <c r="C1534" s="3">
        <v>2</v>
      </c>
      <c r="D1534">
        <v>2</v>
      </c>
      <c r="E1534">
        <v>201</v>
      </c>
      <c r="F1534">
        <v>202</v>
      </c>
      <c r="G1534">
        <v>0</v>
      </c>
      <c r="H1534">
        <v>4</v>
      </c>
      <c r="I1534">
        <v>207</v>
      </c>
      <c r="J1534">
        <v>20701</v>
      </c>
      <c r="K1534">
        <v>1</v>
      </c>
      <c r="L1534">
        <v>1</v>
      </c>
    </row>
    <row r="1535" spans="1:12" x14ac:dyDescent="0.2">
      <c r="A1535" s="3">
        <v>18</v>
      </c>
      <c r="B1535" s="3">
        <v>1</v>
      </c>
      <c r="C1535" s="3">
        <v>3</v>
      </c>
      <c r="D1535">
        <v>2</v>
      </c>
      <c r="E1535">
        <v>210</v>
      </c>
      <c r="F1535">
        <v>203</v>
      </c>
      <c r="G1535">
        <v>0</v>
      </c>
      <c r="H1535">
        <v>5</v>
      </c>
      <c r="I1535">
        <v>203</v>
      </c>
      <c r="J1535">
        <v>20302</v>
      </c>
      <c r="K1535">
        <v>2</v>
      </c>
      <c r="L1535">
        <v>2</v>
      </c>
    </row>
    <row r="1536" spans="1:12" x14ac:dyDescent="0.2">
      <c r="A1536" s="3">
        <v>18</v>
      </c>
      <c r="B1536" s="3">
        <v>1</v>
      </c>
      <c r="C1536" s="3">
        <v>4</v>
      </c>
      <c r="D1536">
        <v>1</v>
      </c>
      <c r="E1536">
        <v>114</v>
      </c>
      <c r="F1536">
        <v>103</v>
      </c>
      <c r="G1536">
        <v>6</v>
      </c>
      <c r="H1536">
        <v>6</v>
      </c>
      <c r="I1536">
        <v>104</v>
      </c>
      <c r="J1536">
        <v>10402</v>
      </c>
      <c r="K1536">
        <v>3</v>
      </c>
      <c r="L1536">
        <v>2</v>
      </c>
    </row>
    <row r="1537" spans="1:12" x14ac:dyDescent="0.2">
      <c r="A1537" s="3">
        <v>18</v>
      </c>
      <c r="B1537" s="3">
        <v>1</v>
      </c>
      <c r="C1537" s="3">
        <v>5</v>
      </c>
      <c r="D1537">
        <v>1</v>
      </c>
      <c r="E1537">
        <v>108</v>
      </c>
      <c r="F1537">
        <v>105</v>
      </c>
      <c r="G1537">
        <v>5</v>
      </c>
      <c r="H1537">
        <v>6</v>
      </c>
      <c r="I1537">
        <v>103</v>
      </c>
      <c r="J1537">
        <v>10305</v>
      </c>
      <c r="K1537">
        <v>2</v>
      </c>
      <c r="L1537">
        <v>1</v>
      </c>
    </row>
    <row r="1538" spans="1:12" x14ac:dyDescent="0.2">
      <c r="A1538" s="3">
        <v>18</v>
      </c>
      <c r="B1538" s="3">
        <v>1</v>
      </c>
      <c r="C1538" s="3">
        <v>6</v>
      </c>
      <c r="D1538">
        <v>1</v>
      </c>
      <c r="E1538">
        <v>101</v>
      </c>
      <c r="F1538">
        <v>104</v>
      </c>
      <c r="G1538">
        <v>3</v>
      </c>
      <c r="H1538">
        <v>6</v>
      </c>
      <c r="I1538">
        <v>104</v>
      </c>
      <c r="J1538">
        <v>10404</v>
      </c>
      <c r="K1538">
        <v>3</v>
      </c>
      <c r="L1538">
        <v>1</v>
      </c>
    </row>
    <row r="1539" spans="1:12" x14ac:dyDescent="0.2">
      <c r="A1539" s="3">
        <v>18</v>
      </c>
      <c r="B1539" s="3">
        <v>2</v>
      </c>
      <c r="C1539" s="3">
        <v>1</v>
      </c>
      <c r="D1539">
        <v>1</v>
      </c>
      <c r="E1539">
        <v>105</v>
      </c>
      <c r="F1539">
        <v>102</v>
      </c>
      <c r="G1539">
        <v>2</v>
      </c>
      <c r="H1539">
        <v>6</v>
      </c>
      <c r="I1539">
        <v>102</v>
      </c>
      <c r="J1539">
        <v>10205</v>
      </c>
      <c r="K1539">
        <v>1</v>
      </c>
      <c r="L1539">
        <v>1</v>
      </c>
    </row>
    <row r="1540" spans="1:12" x14ac:dyDescent="0.2">
      <c r="A1540" s="3">
        <v>18</v>
      </c>
      <c r="B1540" s="3">
        <v>2</v>
      </c>
      <c r="C1540" s="3">
        <v>2</v>
      </c>
      <c r="D1540">
        <v>1</v>
      </c>
      <c r="E1540">
        <v>101</v>
      </c>
      <c r="F1540">
        <v>103</v>
      </c>
      <c r="G1540">
        <v>6</v>
      </c>
      <c r="H1540">
        <v>6</v>
      </c>
      <c r="I1540">
        <v>105</v>
      </c>
      <c r="J1540">
        <v>10503</v>
      </c>
      <c r="K1540">
        <v>1</v>
      </c>
      <c r="L1540">
        <v>2</v>
      </c>
    </row>
    <row r="1541" spans="1:12" x14ac:dyDescent="0.2">
      <c r="A1541" s="3">
        <v>18</v>
      </c>
      <c r="B1541" s="3">
        <v>2</v>
      </c>
      <c r="C1541" s="3">
        <v>3</v>
      </c>
      <c r="D1541">
        <v>2</v>
      </c>
      <c r="E1541">
        <v>201</v>
      </c>
      <c r="F1541">
        <v>203</v>
      </c>
      <c r="G1541">
        <v>0</v>
      </c>
      <c r="H1541">
        <v>1</v>
      </c>
      <c r="I1541">
        <v>206</v>
      </c>
      <c r="J1541">
        <v>20602</v>
      </c>
      <c r="K1541">
        <v>2</v>
      </c>
      <c r="L1541">
        <v>2</v>
      </c>
    </row>
    <row r="1542" spans="1:12" x14ac:dyDescent="0.2">
      <c r="A1542" s="3">
        <v>18</v>
      </c>
      <c r="B1542" s="3">
        <v>2</v>
      </c>
      <c r="C1542" s="3">
        <v>4</v>
      </c>
      <c r="D1542">
        <v>1</v>
      </c>
      <c r="E1542">
        <v>113</v>
      </c>
      <c r="F1542">
        <v>101</v>
      </c>
      <c r="G1542">
        <v>3</v>
      </c>
      <c r="H1542">
        <v>6</v>
      </c>
      <c r="I1542">
        <v>101</v>
      </c>
      <c r="J1542">
        <v>10101</v>
      </c>
      <c r="K1542">
        <v>3</v>
      </c>
      <c r="L1542">
        <v>1</v>
      </c>
    </row>
    <row r="1543" spans="1:12" x14ac:dyDescent="0.2">
      <c r="A1543" s="3">
        <v>18</v>
      </c>
      <c r="B1543" s="3">
        <v>2</v>
      </c>
      <c r="C1543" s="3">
        <v>5</v>
      </c>
      <c r="D1543">
        <v>2</v>
      </c>
      <c r="E1543">
        <v>210</v>
      </c>
      <c r="F1543">
        <v>203</v>
      </c>
      <c r="G1543">
        <v>0</v>
      </c>
      <c r="H1543">
        <v>2</v>
      </c>
      <c r="I1543">
        <v>201</v>
      </c>
      <c r="J1543">
        <v>20105</v>
      </c>
      <c r="K1543">
        <v>3</v>
      </c>
      <c r="L1543">
        <v>2</v>
      </c>
    </row>
    <row r="1544" spans="1:12" x14ac:dyDescent="0.2">
      <c r="A1544" s="3">
        <v>18</v>
      </c>
      <c r="B1544" s="3">
        <v>2</v>
      </c>
      <c r="C1544" s="3">
        <v>6</v>
      </c>
      <c r="D1544">
        <v>2</v>
      </c>
      <c r="E1544">
        <v>207</v>
      </c>
      <c r="F1544">
        <v>201</v>
      </c>
      <c r="G1544">
        <v>0</v>
      </c>
      <c r="H1544">
        <v>4</v>
      </c>
      <c r="I1544">
        <v>202</v>
      </c>
      <c r="J1544">
        <v>20203</v>
      </c>
      <c r="K1544">
        <v>3</v>
      </c>
      <c r="L1544">
        <v>1</v>
      </c>
    </row>
    <row r="1545" spans="1:12" x14ac:dyDescent="0.2">
      <c r="A1545" s="3">
        <v>18</v>
      </c>
      <c r="B1545" s="3">
        <v>3</v>
      </c>
      <c r="C1545" s="3">
        <v>1</v>
      </c>
      <c r="D1545">
        <v>1</v>
      </c>
      <c r="E1545">
        <v>112</v>
      </c>
      <c r="F1545">
        <v>105</v>
      </c>
      <c r="G1545">
        <v>4</v>
      </c>
      <c r="H1545">
        <v>6</v>
      </c>
      <c r="I1545">
        <v>101</v>
      </c>
      <c r="J1545">
        <v>10102</v>
      </c>
      <c r="K1545">
        <v>2</v>
      </c>
      <c r="L1545">
        <v>2</v>
      </c>
    </row>
    <row r="1546" spans="1:12" x14ac:dyDescent="0.2">
      <c r="A1546" s="3">
        <v>18</v>
      </c>
      <c r="B1546" s="3">
        <v>3</v>
      </c>
      <c r="C1546" s="3">
        <v>2</v>
      </c>
      <c r="D1546">
        <v>1</v>
      </c>
      <c r="E1546">
        <v>110</v>
      </c>
      <c r="F1546">
        <v>104</v>
      </c>
      <c r="G1546">
        <v>6</v>
      </c>
      <c r="H1546">
        <v>6</v>
      </c>
      <c r="I1546">
        <v>103</v>
      </c>
      <c r="J1546">
        <v>10304</v>
      </c>
      <c r="K1546">
        <v>3</v>
      </c>
      <c r="L1546">
        <v>2</v>
      </c>
    </row>
    <row r="1547" spans="1:12" x14ac:dyDescent="0.2">
      <c r="A1547" s="3">
        <v>18</v>
      </c>
      <c r="B1547" s="3">
        <v>3</v>
      </c>
      <c r="C1547" s="3">
        <v>3</v>
      </c>
      <c r="D1547">
        <v>1</v>
      </c>
      <c r="E1547">
        <v>108</v>
      </c>
      <c r="F1547">
        <v>102</v>
      </c>
      <c r="G1547">
        <v>2</v>
      </c>
      <c r="H1547">
        <v>6</v>
      </c>
      <c r="I1547">
        <v>105</v>
      </c>
      <c r="J1547">
        <v>10505</v>
      </c>
      <c r="K1547">
        <v>2</v>
      </c>
      <c r="L1547">
        <v>1</v>
      </c>
    </row>
    <row r="1548" spans="1:12" x14ac:dyDescent="0.2">
      <c r="A1548" s="3">
        <v>18</v>
      </c>
      <c r="B1548" s="3">
        <v>3</v>
      </c>
      <c r="C1548" s="3">
        <v>4</v>
      </c>
      <c r="D1548">
        <v>2</v>
      </c>
      <c r="E1548">
        <v>203</v>
      </c>
      <c r="F1548">
        <v>202</v>
      </c>
      <c r="G1548">
        <v>0</v>
      </c>
      <c r="H1548">
        <v>1</v>
      </c>
      <c r="I1548">
        <v>205</v>
      </c>
      <c r="J1548">
        <v>20504</v>
      </c>
      <c r="K1548">
        <v>2</v>
      </c>
      <c r="L1548">
        <v>1</v>
      </c>
    </row>
    <row r="1549" spans="1:12" x14ac:dyDescent="0.2">
      <c r="A1549" s="3">
        <v>18</v>
      </c>
      <c r="B1549" s="3">
        <v>3</v>
      </c>
      <c r="C1549" s="3">
        <v>5</v>
      </c>
      <c r="D1549">
        <v>2</v>
      </c>
      <c r="E1549">
        <v>204</v>
      </c>
      <c r="F1549">
        <v>202</v>
      </c>
      <c r="G1549">
        <v>0</v>
      </c>
      <c r="H1549">
        <v>2</v>
      </c>
      <c r="I1549">
        <v>204</v>
      </c>
      <c r="J1549">
        <v>20402</v>
      </c>
      <c r="K1549">
        <v>1</v>
      </c>
      <c r="L1549">
        <v>2</v>
      </c>
    </row>
    <row r="1550" spans="1:12" x14ac:dyDescent="0.2">
      <c r="A1550" s="3">
        <v>18</v>
      </c>
      <c r="B1550" s="3">
        <v>3</v>
      </c>
      <c r="C1550" s="3">
        <v>6</v>
      </c>
      <c r="D1550">
        <v>2</v>
      </c>
      <c r="E1550">
        <v>211</v>
      </c>
      <c r="F1550">
        <v>204</v>
      </c>
      <c r="G1550">
        <v>0</v>
      </c>
      <c r="H1550">
        <v>3</v>
      </c>
      <c r="I1550">
        <v>202</v>
      </c>
      <c r="J1550">
        <v>20203</v>
      </c>
      <c r="K1550">
        <v>1</v>
      </c>
      <c r="L1550">
        <v>1</v>
      </c>
    </row>
    <row r="1551" spans="1:12" x14ac:dyDescent="0.2">
      <c r="A1551" s="3">
        <v>18</v>
      </c>
      <c r="B1551" s="3">
        <v>4</v>
      </c>
      <c r="C1551" s="3">
        <v>1</v>
      </c>
      <c r="D1551">
        <v>2</v>
      </c>
      <c r="E1551">
        <v>211</v>
      </c>
      <c r="F1551">
        <v>203</v>
      </c>
      <c r="G1551">
        <v>0</v>
      </c>
      <c r="H1551">
        <v>2</v>
      </c>
      <c r="I1551">
        <v>207</v>
      </c>
      <c r="J1551">
        <v>20703</v>
      </c>
      <c r="K1551">
        <v>2</v>
      </c>
      <c r="L1551">
        <v>2</v>
      </c>
    </row>
    <row r="1552" spans="1:12" x14ac:dyDescent="0.2">
      <c r="A1552" s="3">
        <v>18</v>
      </c>
      <c r="B1552" s="3">
        <v>4</v>
      </c>
      <c r="C1552" s="3">
        <v>2</v>
      </c>
      <c r="D1552">
        <v>2</v>
      </c>
      <c r="E1552">
        <v>206</v>
      </c>
      <c r="F1552">
        <v>204</v>
      </c>
      <c r="G1552">
        <v>0</v>
      </c>
      <c r="H1552">
        <v>5</v>
      </c>
      <c r="I1552">
        <v>201</v>
      </c>
      <c r="J1552">
        <v>20105</v>
      </c>
      <c r="K1552">
        <v>2</v>
      </c>
      <c r="L1552">
        <v>2</v>
      </c>
    </row>
    <row r="1553" spans="1:12" x14ac:dyDescent="0.2">
      <c r="A1553" s="3">
        <v>18</v>
      </c>
      <c r="B1553" s="3">
        <v>4</v>
      </c>
      <c r="C1553" s="3">
        <v>3</v>
      </c>
      <c r="D1553">
        <v>1</v>
      </c>
      <c r="E1553">
        <v>103</v>
      </c>
      <c r="F1553">
        <v>104</v>
      </c>
      <c r="G1553">
        <v>1</v>
      </c>
      <c r="H1553">
        <v>6</v>
      </c>
      <c r="I1553">
        <v>102</v>
      </c>
      <c r="J1553">
        <v>10204</v>
      </c>
      <c r="K1553">
        <v>1</v>
      </c>
      <c r="L1553">
        <v>1</v>
      </c>
    </row>
    <row r="1554" spans="1:12" x14ac:dyDescent="0.2">
      <c r="A1554" s="3">
        <v>18</v>
      </c>
      <c r="B1554" s="3">
        <v>4</v>
      </c>
      <c r="C1554" s="3">
        <v>4</v>
      </c>
      <c r="D1554">
        <v>2</v>
      </c>
      <c r="E1554">
        <v>202</v>
      </c>
      <c r="F1554">
        <v>201</v>
      </c>
      <c r="G1554">
        <v>0</v>
      </c>
      <c r="H1554">
        <v>3</v>
      </c>
      <c r="I1554">
        <v>205</v>
      </c>
      <c r="J1554">
        <v>20501</v>
      </c>
      <c r="K1554">
        <v>3</v>
      </c>
      <c r="L1554">
        <v>1</v>
      </c>
    </row>
    <row r="1555" spans="1:12" x14ac:dyDescent="0.2">
      <c r="A1555" s="3">
        <v>18</v>
      </c>
      <c r="B1555" s="3">
        <v>4</v>
      </c>
      <c r="C1555" s="3">
        <v>5</v>
      </c>
      <c r="D1555">
        <v>1</v>
      </c>
      <c r="E1555">
        <v>107</v>
      </c>
      <c r="F1555">
        <v>103</v>
      </c>
      <c r="G1555">
        <v>4</v>
      </c>
      <c r="H1555">
        <v>6</v>
      </c>
      <c r="I1555">
        <v>101</v>
      </c>
      <c r="J1555">
        <v>10103</v>
      </c>
      <c r="K1555">
        <v>1</v>
      </c>
      <c r="L1555">
        <v>2</v>
      </c>
    </row>
    <row r="1556" spans="1:12" x14ac:dyDescent="0.2">
      <c r="A1556" s="3">
        <v>18</v>
      </c>
      <c r="B1556" s="3">
        <v>4</v>
      </c>
      <c r="C1556" s="3">
        <v>6</v>
      </c>
      <c r="D1556">
        <v>1</v>
      </c>
      <c r="E1556">
        <v>111</v>
      </c>
      <c r="F1556">
        <v>105</v>
      </c>
      <c r="G1556">
        <v>5</v>
      </c>
      <c r="H1556">
        <v>6</v>
      </c>
      <c r="I1556">
        <v>105</v>
      </c>
      <c r="J1556">
        <v>10503</v>
      </c>
      <c r="K1556">
        <v>2</v>
      </c>
      <c r="L1556">
        <v>1</v>
      </c>
    </row>
    <row r="1557" spans="1:12" x14ac:dyDescent="0.2">
      <c r="A1557" s="3">
        <v>18</v>
      </c>
      <c r="B1557" s="3">
        <v>5</v>
      </c>
      <c r="C1557" s="3">
        <v>1</v>
      </c>
      <c r="D1557">
        <v>2</v>
      </c>
      <c r="E1557">
        <v>208</v>
      </c>
      <c r="F1557">
        <v>204</v>
      </c>
      <c r="G1557">
        <v>0</v>
      </c>
      <c r="H1557">
        <v>5</v>
      </c>
      <c r="I1557">
        <v>207</v>
      </c>
      <c r="J1557">
        <v>20704</v>
      </c>
      <c r="K1557">
        <v>1</v>
      </c>
      <c r="L1557">
        <v>2</v>
      </c>
    </row>
    <row r="1558" spans="1:12" x14ac:dyDescent="0.2">
      <c r="A1558" s="3">
        <v>18</v>
      </c>
      <c r="B1558" s="3">
        <v>5</v>
      </c>
      <c r="C1558" s="3">
        <v>2</v>
      </c>
      <c r="D1558">
        <v>1</v>
      </c>
      <c r="E1558">
        <v>111</v>
      </c>
      <c r="F1558">
        <v>101</v>
      </c>
      <c r="G1558">
        <v>3</v>
      </c>
      <c r="H1558">
        <v>6</v>
      </c>
      <c r="I1558">
        <v>103</v>
      </c>
      <c r="J1558">
        <v>10301</v>
      </c>
      <c r="K1558">
        <v>3</v>
      </c>
      <c r="L1558">
        <v>2</v>
      </c>
    </row>
    <row r="1559" spans="1:12" x14ac:dyDescent="0.2">
      <c r="A1559" s="3">
        <v>18</v>
      </c>
      <c r="B1559" s="3">
        <v>5</v>
      </c>
      <c r="C1559" s="3">
        <v>3</v>
      </c>
      <c r="D1559">
        <v>2</v>
      </c>
      <c r="E1559">
        <v>207</v>
      </c>
      <c r="F1559">
        <v>201</v>
      </c>
      <c r="G1559">
        <v>0</v>
      </c>
      <c r="H1559">
        <v>4</v>
      </c>
      <c r="I1559">
        <v>206</v>
      </c>
      <c r="J1559">
        <v>20602</v>
      </c>
      <c r="K1559">
        <v>1</v>
      </c>
      <c r="L1559">
        <v>1</v>
      </c>
    </row>
    <row r="1560" spans="1:12" x14ac:dyDescent="0.2">
      <c r="A1560" s="3">
        <v>18</v>
      </c>
      <c r="B1560" s="3">
        <v>5</v>
      </c>
      <c r="C1560" s="3">
        <v>4</v>
      </c>
      <c r="D1560">
        <v>1</v>
      </c>
      <c r="E1560">
        <v>109</v>
      </c>
      <c r="F1560">
        <v>104</v>
      </c>
      <c r="G1560">
        <v>4</v>
      </c>
      <c r="H1560">
        <v>6</v>
      </c>
      <c r="I1560">
        <v>105</v>
      </c>
      <c r="J1560">
        <v>10502</v>
      </c>
      <c r="K1560">
        <v>1</v>
      </c>
      <c r="L1560">
        <v>1</v>
      </c>
    </row>
    <row r="1561" spans="1:12" x14ac:dyDescent="0.2">
      <c r="A1561" s="3">
        <v>18</v>
      </c>
      <c r="B1561" s="3">
        <v>5</v>
      </c>
      <c r="C1561" s="3">
        <v>5</v>
      </c>
      <c r="D1561">
        <v>1</v>
      </c>
      <c r="E1561">
        <v>102</v>
      </c>
      <c r="F1561">
        <v>102</v>
      </c>
      <c r="G1561">
        <v>6</v>
      </c>
      <c r="H1561">
        <v>6</v>
      </c>
      <c r="I1561">
        <v>104</v>
      </c>
      <c r="J1561">
        <v>10403</v>
      </c>
      <c r="K1561">
        <v>2</v>
      </c>
      <c r="L1561">
        <v>1</v>
      </c>
    </row>
    <row r="1562" spans="1:12" x14ac:dyDescent="0.2">
      <c r="A1562" s="3">
        <v>18</v>
      </c>
      <c r="B1562" s="3">
        <v>5</v>
      </c>
      <c r="C1562" s="3">
        <v>6</v>
      </c>
      <c r="D1562">
        <v>2</v>
      </c>
      <c r="E1562">
        <v>212</v>
      </c>
      <c r="F1562">
        <v>202</v>
      </c>
      <c r="G1562">
        <v>0</v>
      </c>
      <c r="H1562">
        <v>1</v>
      </c>
      <c r="I1562">
        <v>204</v>
      </c>
      <c r="J1562">
        <v>20401</v>
      </c>
      <c r="K1562">
        <v>3</v>
      </c>
      <c r="L1562">
        <v>2</v>
      </c>
    </row>
    <row r="1563" spans="1:12" x14ac:dyDescent="0.2">
      <c r="A1563" s="3">
        <v>18</v>
      </c>
      <c r="B1563" s="3">
        <v>6</v>
      </c>
      <c r="C1563" s="3">
        <v>1</v>
      </c>
      <c r="D1563">
        <v>2</v>
      </c>
      <c r="E1563">
        <v>208</v>
      </c>
      <c r="F1563">
        <v>204</v>
      </c>
      <c r="G1563">
        <v>0</v>
      </c>
      <c r="H1563">
        <v>2</v>
      </c>
      <c r="I1563">
        <v>204</v>
      </c>
      <c r="J1563">
        <v>20404</v>
      </c>
      <c r="K1563">
        <v>1</v>
      </c>
      <c r="L1563">
        <v>2</v>
      </c>
    </row>
    <row r="1564" spans="1:12" x14ac:dyDescent="0.2">
      <c r="A1564" s="3">
        <v>18</v>
      </c>
      <c r="B1564" s="3">
        <v>6</v>
      </c>
      <c r="C1564" s="3">
        <v>2</v>
      </c>
      <c r="D1564">
        <v>2</v>
      </c>
      <c r="E1564">
        <v>205</v>
      </c>
      <c r="F1564">
        <v>203</v>
      </c>
      <c r="G1564">
        <v>0</v>
      </c>
      <c r="H1564">
        <v>4</v>
      </c>
      <c r="I1564">
        <v>205</v>
      </c>
      <c r="J1564">
        <v>20505</v>
      </c>
      <c r="K1564">
        <v>1</v>
      </c>
      <c r="L1564">
        <v>1</v>
      </c>
    </row>
    <row r="1565" spans="1:12" x14ac:dyDescent="0.2">
      <c r="A1565" s="3">
        <v>18</v>
      </c>
      <c r="B1565" s="3">
        <v>6</v>
      </c>
      <c r="C1565" s="3">
        <v>3</v>
      </c>
      <c r="D1565">
        <v>2</v>
      </c>
      <c r="E1565">
        <v>210</v>
      </c>
      <c r="F1565">
        <v>202</v>
      </c>
      <c r="G1565">
        <v>0</v>
      </c>
      <c r="H1565">
        <v>5</v>
      </c>
      <c r="I1565">
        <v>202</v>
      </c>
      <c r="J1565">
        <v>20201</v>
      </c>
      <c r="K1565">
        <v>2</v>
      </c>
      <c r="L1565">
        <v>1</v>
      </c>
    </row>
    <row r="1566" spans="1:12" x14ac:dyDescent="0.2">
      <c r="A1566" s="3">
        <v>18</v>
      </c>
      <c r="B1566" s="3">
        <v>6</v>
      </c>
      <c r="C1566" s="3">
        <v>4</v>
      </c>
      <c r="D1566">
        <v>1</v>
      </c>
      <c r="E1566">
        <v>102</v>
      </c>
      <c r="F1566">
        <v>104</v>
      </c>
      <c r="G1566">
        <v>2</v>
      </c>
      <c r="H1566">
        <v>6</v>
      </c>
      <c r="I1566">
        <v>105</v>
      </c>
      <c r="J1566">
        <v>10504</v>
      </c>
      <c r="K1566">
        <v>2</v>
      </c>
      <c r="L1566">
        <v>2</v>
      </c>
    </row>
    <row r="1567" spans="1:12" x14ac:dyDescent="0.2">
      <c r="A1567" s="3">
        <v>18</v>
      </c>
      <c r="B1567" s="3">
        <v>6</v>
      </c>
      <c r="C1567" s="3">
        <v>5</v>
      </c>
      <c r="D1567">
        <v>1</v>
      </c>
      <c r="E1567">
        <v>103</v>
      </c>
      <c r="F1567">
        <v>105</v>
      </c>
      <c r="G1567">
        <v>5</v>
      </c>
      <c r="H1567">
        <v>6</v>
      </c>
      <c r="I1567">
        <v>104</v>
      </c>
      <c r="J1567">
        <v>10402</v>
      </c>
      <c r="K1567">
        <v>3</v>
      </c>
      <c r="L1567">
        <v>2</v>
      </c>
    </row>
    <row r="1568" spans="1:12" x14ac:dyDescent="0.2">
      <c r="A1568" s="3">
        <v>18</v>
      </c>
      <c r="B1568" s="3">
        <v>6</v>
      </c>
      <c r="C1568" s="3">
        <v>6</v>
      </c>
      <c r="D1568">
        <v>1</v>
      </c>
      <c r="E1568">
        <v>106</v>
      </c>
      <c r="F1568">
        <v>103</v>
      </c>
      <c r="G1568">
        <v>4</v>
      </c>
      <c r="H1568">
        <v>6</v>
      </c>
      <c r="I1568">
        <v>103</v>
      </c>
      <c r="J1568">
        <v>10303</v>
      </c>
      <c r="K1568">
        <v>2</v>
      </c>
      <c r="L1568">
        <v>1</v>
      </c>
    </row>
    <row r="1569" spans="1:12" x14ac:dyDescent="0.2">
      <c r="A1569" s="3">
        <v>18</v>
      </c>
      <c r="B1569" s="3">
        <v>7</v>
      </c>
      <c r="C1569" s="3">
        <v>1</v>
      </c>
      <c r="D1569">
        <v>2</v>
      </c>
      <c r="E1569">
        <v>205</v>
      </c>
      <c r="F1569">
        <v>203</v>
      </c>
      <c r="G1569">
        <v>0</v>
      </c>
      <c r="H1569">
        <v>4</v>
      </c>
      <c r="I1569">
        <v>203</v>
      </c>
      <c r="J1569">
        <v>20302</v>
      </c>
      <c r="K1569">
        <v>3</v>
      </c>
      <c r="L1569">
        <v>1</v>
      </c>
    </row>
    <row r="1570" spans="1:12" x14ac:dyDescent="0.2">
      <c r="A1570" s="3">
        <v>18</v>
      </c>
      <c r="B1570" s="3">
        <v>7</v>
      </c>
      <c r="C1570" s="3">
        <v>2</v>
      </c>
      <c r="D1570">
        <v>1</v>
      </c>
      <c r="E1570">
        <v>104</v>
      </c>
      <c r="F1570">
        <v>101</v>
      </c>
      <c r="G1570">
        <v>2</v>
      </c>
      <c r="H1570">
        <v>6</v>
      </c>
      <c r="I1570">
        <v>101</v>
      </c>
      <c r="J1570">
        <v>10104</v>
      </c>
      <c r="K1570">
        <v>2</v>
      </c>
      <c r="L1570">
        <v>1</v>
      </c>
    </row>
    <row r="1571" spans="1:12" x14ac:dyDescent="0.2">
      <c r="A1571" s="3">
        <v>18</v>
      </c>
      <c r="B1571" s="3">
        <v>7</v>
      </c>
      <c r="C1571" s="3">
        <v>3</v>
      </c>
      <c r="D1571">
        <v>2</v>
      </c>
      <c r="E1571">
        <v>208</v>
      </c>
      <c r="F1571">
        <v>201</v>
      </c>
      <c r="G1571">
        <v>0</v>
      </c>
      <c r="H1571">
        <v>5</v>
      </c>
      <c r="I1571">
        <v>202</v>
      </c>
      <c r="J1571">
        <v>20203</v>
      </c>
      <c r="K1571">
        <v>3</v>
      </c>
      <c r="L1571">
        <v>2</v>
      </c>
    </row>
    <row r="1572" spans="1:12" x14ac:dyDescent="0.2">
      <c r="A1572" s="3">
        <v>18</v>
      </c>
      <c r="B1572" s="3">
        <v>7</v>
      </c>
      <c r="C1572" s="3">
        <v>4</v>
      </c>
      <c r="D1572">
        <v>1</v>
      </c>
      <c r="E1572">
        <v>109</v>
      </c>
      <c r="F1572">
        <v>105</v>
      </c>
      <c r="G1572">
        <v>5</v>
      </c>
      <c r="H1572">
        <v>6</v>
      </c>
      <c r="I1572">
        <v>102</v>
      </c>
      <c r="J1572">
        <v>10205</v>
      </c>
      <c r="K1572">
        <v>1</v>
      </c>
      <c r="L1572">
        <v>1</v>
      </c>
    </row>
    <row r="1573" spans="1:12" x14ac:dyDescent="0.2">
      <c r="A1573" s="3">
        <v>18</v>
      </c>
      <c r="B1573" s="3">
        <v>7</v>
      </c>
      <c r="C1573" s="3">
        <v>5</v>
      </c>
      <c r="D1573">
        <v>2</v>
      </c>
      <c r="E1573">
        <v>206</v>
      </c>
      <c r="F1573">
        <v>202</v>
      </c>
      <c r="G1573">
        <v>0</v>
      </c>
      <c r="H1573">
        <v>1</v>
      </c>
      <c r="I1573">
        <v>207</v>
      </c>
      <c r="J1573">
        <v>20704</v>
      </c>
      <c r="K1573">
        <v>3</v>
      </c>
      <c r="L1573">
        <v>2</v>
      </c>
    </row>
    <row r="1574" spans="1:12" x14ac:dyDescent="0.2">
      <c r="A1574" s="3">
        <v>18</v>
      </c>
      <c r="B1574" s="3">
        <v>7</v>
      </c>
      <c r="C1574" s="3">
        <v>6</v>
      </c>
      <c r="D1574">
        <v>1</v>
      </c>
      <c r="E1574">
        <v>106</v>
      </c>
      <c r="F1574">
        <v>103</v>
      </c>
      <c r="G1574">
        <v>3</v>
      </c>
      <c r="H1574">
        <v>6</v>
      </c>
      <c r="I1574">
        <v>103</v>
      </c>
      <c r="J1574">
        <v>10302</v>
      </c>
      <c r="K1574">
        <v>2</v>
      </c>
      <c r="L1574">
        <v>2</v>
      </c>
    </row>
    <row r="1575" spans="1:12" x14ac:dyDescent="0.2">
      <c r="A1575" s="3">
        <v>18</v>
      </c>
      <c r="B1575" s="3">
        <v>8</v>
      </c>
      <c r="C1575" s="3">
        <v>1</v>
      </c>
      <c r="D1575">
        <v>1</v>
      </c>
      <c r="E1575">
        <v>105</v>
      </c>
      <c r="F1575">
        <v>103</v>
      </c>
      <c r="G1575">
        <v>6</v>
      </c>
      <c r="H1575">
        <v>6</v>
      </c>
      <c r="I1575">
        <v>105</v>
      </c>
      <c r="J1575">
        <v>10504</v>
      </c>
      <c r="K1575">
        <v>2</v>
      </c>
      <c r="L1575">
        <v>2</v>
      </c>
    </row>
    <row r="1576" spans="1:12" x14ac:dyDescent="0.2">
      <c r="A1576" s="3">
        <v>18</v>
      </c>
      <c r="B1576" s="3">
        <v>8</v>
      </c>
      <c r="C1576" s="3">
        <v>2</v>
      </c>
      <c r="D1576">
        <v>2</v>
      </c>
      <c r="E1576">
        <v>212</v>
      </c>
      <c r="F1576">
        <v>201</v>
      </c>
      <c r="G1576">
        <v>0</v>
      </c>
      <c r="H1576">
        <v>4</v>
      </c>
      <c r="I1576">
        <v>203</v>
      </c>
      <c r="J1576">
        <v>20303</v>
      </c>
      <c r="K1576">
        <v>1</v>
      </c>
      <c r="L1576">
        <v>1</v>
      </c>
    </row>
    <row r="1577" spans="1:12" x14ac:dyDescent="0.2">
      <c r="A1577" s="3">
        <v>18</v>
      </c>
      <c r="B1577" s="3">
        <v>8</v>
      </c>
      <c r="C1577" s="3">
        <v>3</v>
      </c>
      <c r="D1577">
        <v>2</v>
      </c>
      <c r="E1577">
        <v>210</v>
      </c>
      <c r="F1577">
        <v>203</v>
      </c>
      <c r="G1577">
        <v>0</v>
      </c>
      <c r="H1577">
        <v>3</v>
      </c>
      <c r="I1577">
        <v>202</v>
      </c>
      <c r="J1577">
        <v>20201</v>
      </c>
      <c r="K1577">
        <v>2</v>
      </c>
      <c r="L1577">
        <v>1</v>
      </c>
    </row>
    <row r="1578" spans="1:12" x14ac:dyDescent="0.2">
      <c r="A1578" s="3">
        <v>18</v>
      </c>
      <c r="B1578" s="3">
        <v>8</v>
      </c>
      <c r="C1578" s="3">
        <v>4</v>
      </c>
      <c r="D1578">
        <v>1</v>
      </c>
      <c r="E1578">
        <v>101</v>
      </c>
      <c r="F1578">
        <v>105</v>
      </c>
      <c r="G1578">
        <v>3</v>
      </c>
      <c r="H1578">
        <v>6</v>
      </c>
      <c r="I1578">
        <v>102</v>
      </c>
      <c r="J1578">
        <v>10202</v>
      </c>
      <c r="K1578">
        <v>3</v>
      </c>
      <c r="L1578">
        <v>2</v>
      </c>
    </row>
    <row r="1579" spans="1:12" x14ac:dyDescent="0.2">
      <c r="A1579" s="3">
        <v>18</v>
      </c>
      <c r="B1579" s="3">
        <v>8</v>
      </c>
      <c r="C1579" s="3">
        <v>5</v>
      </c>
      <c r="D1579">
        <v>1</v>
      </c>
      <c r="E1579">
        <v>107</v>
      </c>
      <c r="F1579">
        <v>102</v>
      </c>
      <c r="G1579">
        <v>1</v>
      </c>
      <c r="H1579">
        <v>6</v>
      </c>
      <c r="I1579">
        <v>104</v>
      </c>
      <c r="J1579">
        <v>10401</v>
      </c>
      <c r="K1579">
        <v>3</v>
      </c>
      <c r="L1579">
        <v>1</v>
      </c>
    </row>
    <row r="1580" spans="1:12" x14ac:dyDescent="0.2">
      <c r="A1580" s="3">
        <v>18</v>
      </c>
      <c r="B1580" s="3">
        <v>8</v>
      </c>
      <c r="C1580" s="3">
        <v>6</v>
      </c>
      <c r="D1580">
        <v>2</v>
      </c>
      <c r="E1580">
        <v>209</v>
      </c>
      <c r="F1580">
        <v>204</v>
      </c>
      <c r="G1580">
        <v>0</v>
      </c>
      <c r="H1580">
        <v>2</v>
      </c>
      <c r="I1580">
        <v>204</v>
      </c>
      <c r="J1580">
        <v>20405</v>
      </c>
      <c r="K1580">
        <v>1</v>
      </c>
      <c r="L1580">
        <v>2</v>
      </c>
    </row>
    <row r="1581" spans="1:12" x14ac:dyDescent="0.2">
      <c r="A1581" s="3">
        <v>18</v>
      </c>
      <c r="B1581" s="3">
        <v>9</v>
      </c>
      <c r="C1581" s="3">
        <v>1</v>
      </c>
      <c r="D1581">
        <v>1</v>
      </c>
      <c r="E1581">
        <v>114</v>
      </c>
      <c r="F1581">
        <v>101</v>
      </c>
      <c r="G1581">
        <v>1</v>
      </c>
      <c r="H1581">
        <v>6</v>
      </c>
      <c r="I1581">
        <v>104</v>
      </c>
      <c r="J1581">
        <v>10405</v>
      </c>
      <c r="K1581">
        <v>2</v>
      </c>
      <c r="L1581">
        <v>1</v>
      </c>
    </row>
    <row r="1582" spans="1:12" x14ac:dyDescent="0.2">
      <c r="A1582" s="3">
        <v>18</v>
      </c>
      <c r="B1582" s="3">
        <v>9</v>
      </c>
      <c r="C1582" s="3">
        <v>2</v>
      </c>
      <c r="D1582">
        <v>2</v>
      </c>
      <c r="E1582">
        <v>207</v>
      </c>
      <c r="F1582">
        <v>203</v>
      </c>
      <c r="G1582">
        <v>0</v>
      </c>
      <c r="H1582">
        <v>2</v>
      </c>
      <c r="I1582">
        <v>205</v>
      </c>
      <c r="J1582">
        <v>20504</v>
      </c>
      <c r="K1582">
        <v>1</v>
      </c>
      <c r="L1582">
        <v>1</v>
      </c>
    </row>
    <row r="1583" spans="1:12" x14ac:dyDescent="0.2">
      <c r="A1583" s="3">
        <v>18</v>
      </c>
      <c r="B1583" s="3">
        <v>9</v>
      </c>
      <c r="C1583" s="3">
        <v>3</v>
      </c>
      <c r="D1583">
        <v>1</v>
      </c>
      <c r="E1583">
        <v>113</v>
      </c>
      <c r="F1583">
        <v>104</v>
      </c>
      <c r="G1583">
        <v>2</v>
      </c>
      <c r="H1583">
        <v>6</v>
      </c>
      <c r="I1583">
        <v>101</v>
      </c>
      <c r="J1583">
        <v>10101</v>
      </c>
      <c r="K1583">
        <v>3</v>
      </c>
      <c r="L1583">
        <v>2</v>
      </c>
    </row>
    <row r="1584" spans="1:12" x14ac:dyDescent="0.2">
      <c r="A1584" s="3">
        <v>18</v>
      </c>
      <c r="B1584" s="3">
        <v>9</v>
      </c>
      <c r="C1584" s="3">
        <v>4</v>
      </c>
      <c r="D1584">
        <v>2</v>
      </c>
      <c r="E1584">
        <v>205</v>
      </c>
      <c r="F1584">
        <v>201</v>
      </c>
      <c r="G1584">
        <v>0</v>
      </c>
      <c r="H1584">
        <v>1</v>
      </c>
      <c r="I1584">
        <v>206</v>
      </c>
      <c r="J1584">
        <v>20602</v>
      </c>
      <c r="K1584">
        <v>2</v>
      </c>
      <c r="L1584">
        <v>2</v>
      </c>
    </row>
    <row r="1585" spans="1:12" x14ac:dyDescent="0.2">
      <c r="A1585" s="3">
        <v>18</v>
      </c>
      <c r="B1585" s="3">
        <v>9</v>
      </c>
      <c r="C1585" s="3">
        <v>5</v>
      </c>
      <c r="D1585">
        <v>2</v>
      </c>
      <c r="E1585">
        <v>208</v>
      </c>
      <c r="F1585">
        <v>202</v>
      </c>
      <c r="G1585">
        <v>0</v>
      </c>
      <c r="H1585">
        <v>3</v>
      </c>
      <c r="I1585">
        <v>201</v>
      </c>
      <c r="J1585">
        <v>20101</v>
      </c>
      <c r="K1585">
        <v>1</v>
      </c>
      <c r="L1585">
        <v>2</v>
      </c>
    </row>
    <row r="1586" spans="1:12" x14ac:dyDescent="0.2">
      <c r="A1586" s="3">
        <v>18</v>
      </c>
      <c r="B1586" s="3">
        <v>9</v>
      </c>
      <c r="C1586" s="3">
        <v>6</v>
      </c>
      <c r="D1586">
        <v>1</v>
      </c>
      <c r="E1586">
        <v>105</v>
      </c>
      <c r="F1586">
        <v>102</v>
      </c>
      <c r="G1586">
        <v>5</v>
      </c>
      <c r="H1586">
        <v>6</v>
      </c>
      <c r="I1586">
        <v>103</v>
      </c>
      <c r="J1586">
        <v>10303</v>
      </c>
      <c r="K1586">
        <v>3</v>
      </c>
      <c r="L1586">
        <v>1</v>
      </c>
    </row>
    <row r="1587" spans="1:12" x14ac:dyDescent="0.2">
      <c r="A1587" s="3">
        <v>18</v>
      </c>
      <c r="B1587" s="3">
        <v>10</v>
      </c>
      <c r="C1587" s="3">
        <v>1</v>
      </c>
      <c r="D1587">
        <v>2</v>
      </c>
      <c r="E1587">
        <v>203</v>
      </c>
      <c r="F1587">
        <v>204</v>
      </c>
      <c r="G1587">
        <v>0</v>
      </c>
      <c r="H1587">
        <v>5</v>
      </c>
      <c r="I1587">
        <v>201</v>
      </c>
      <c r="J1587">
        <v>20104</v>
      </c>
      <c r="K1587">
        <v>3</v>
      </c>
      <c r="L1587">
        <v>1</v>
      </c>
    </row>
    <row r="1588" spans="1:12" x14ac:dyDescent="0.2">
      <c r="A1588" s="3">
        <v>18</v>
      </c>
      <c r="B1588" s="3">
        <v>10</v>
      </c>
      <c r="C1588" s="3">
        <v>2</v>
      </c>
      <c r="D1588">
        <v>1</v>
      </c>
      <c r="E1588">
        <v>110</v>
      </c>
      <c r="F1588">
        <v>101</v>
      </c>
      <c r="G1588">
        <v>3</v>
      </c>
      <c r="H1588">
        <v>6</v>
      </c>
      <c r="I1588">
        <v>103</v>
      </c>
      <c r="J1588">
        <v>10301</v>
      </c>
      <c r="K1588">
        <v>1</v>
      </c>
      <c r="L1588">
        <v>2</v>
      </c>
    </row>
    <row r="1589" spans="1:12" x14ac:dyDescent="0.2">
      <c r="A1589" s="3">
        <v>18</v>
      </c>
      <c r="B1589" s="3">
        <v>10</v>
      </c>
      <c r="C1589" s="3">
        <v>3</v>
      </c>
      <c r="D1589">
        <v>1</v>
      </c>
      <c r="E1589">
        <v>102</v>
      </c>
      <c r="F1589">
        <v>104</v>
      </c>
      <c r="G1589">
        <v>5</v>
      </c>
      <c r="H1589">
        <v>6</v>
      </c>
      <c r="I1589">
        <v>102</v>
      </c>
      <c r="J1589">
        <v>10205</v>
      </c>
      <c r="K1589">
        <v>2</v>
      </c>
      <c r="L1589">
        <v>2</v>
      </c>
    </row>
    <row r="1590" spans="1:12" x14ac:dyDescent="0.2">
      <c r="A1590" s="3">
        <v>18</v>
      </c>
      <c r="B1590" s="3">
        <v>10</v>
      </c>
      <c r="C1590" s="3">
        <v>4</v>
      </c>
      <c r="D1590">
        <v>2</v>
      </c>
      <c r="E1590">
        <v>201</v>
      </c>
      <c r="F1590">
        <v>201</v>
      </c>
      <c r="G1590">
        <v>0</v>
      </c>
      <c r="H1590">
        <v>3</v>
      </c>
      <c r="I1590">
        <v>207</v>
      </c>
      <c r="J1590">
        <v>20705</v>
      </c>
      <c r="K1590">
        <v>3</v>
      </c>
      <c r="L1590">
        <v>1</v>
      </c>
    </row>
    <row r="1591" spans="1:12" x14ac:dyDescent="0.2">
      <c r="A1591" s="3">
        <v>18</v>
      </c>
      <c r="B1591" s="3">
        <v>10</v>
      </c>
      <c r="C1591" s="3">
        <v>5</v>
      </c>
      <c r="D1591">
        <v>1</v>
      </c>
      <c r="E1591">
        <v>104</v>
      </c>
      <c r="F1591">
        <v>102</v>
      </c>
      <c r="G1591">
        <v>1</v>
      </c>
      <c r="H1591">
        <v>6</v>
      </c>
      <c r="I1591">
        <v>105</v>
      </c>
      <c r="J1591">
        <v>10502</v>
      </c>
      <c r="K1591">
        <v>1</v>
      </c>
      <c r="L1591">
        <v>2</v>
      </c>
    </row>
    <row r="1592" spans="1:12" x14ac:dyDescent="0.2">
      <c r="A1592" s="3">
        <v>18</v>
      </c>
      <c r="B1592" s="3">
        <v>10</v>
      </c>
      <c r="C1592" s="3">
        <v>6</v>
      </c>
      <c r="D1592">
        <v>2</v>
      </c>
      <c r="E1592">
        <v>209</v>
      </c>
      <c r="F1592">
        <v>203</v>
      </c>
      <c r="G1592">
        <v>0</v>
      </c>
      <c r="H1592">
        <v>2</v>
      </c>
      <c r="I1592">
        <v>206</v>
      </c>
      <c r="J1592">
        <v>20603</v>
      </c>
      <c r="K1592">
        <v>2</v>
      </c>
      <c r="L1592">
        <v>1</v>
      </c>
    </row>
    <row r="1593" spans="1:12" x14ac:dyDescent="0.2">
      <c r="A1593" s="3">
        <v>18</v>
      </c>
      <c r="B1593" s="3">
        <v>11</v>
      </c>
      <c r="C1593" s="3">
        <v>1</v>
      </c>
      <c r="D1593">
        <v>1</v>
      </c>
      <c r="E1593">
        <v>112</v>
      </c>
      <c r="F1593">
        <v>102</v>
      </c>
      <c r="G1593">
        <v>6</v>
      </c>
      <c r="H1593">
        <v>6</v>
      </c>
      <c r="I1593">
        <v>103</v>
      </c>
      <c r="J1593">
        <v>10305</v>
      </c>
      <c r="K1593">
        <v>1</v>
      </c>
      <c r="L1593">
        <v>1</v>
      </c>
    </row>
    <row r="1594" spans="1:12" x14ac:dyDescent="0.2">
      <c r="A1594" s="3">
        <v>18</v>
      </c>
      <c r="B1594" s="3">
        <v>11</v>
      </c>
      <c r="C1594" s="3">
        <v>2</v>
      </c>
      <c r="D1594">
        <v>2</v>
      </c>
      <c r="E1594">
        <v>201</v>
      </c>
      <c r="F1594">
        <v>204</v>
      </c>
      <c r="G1594">
        <v>0</v>
      </c>
      <c r="H1594">
        <v>1</v>
      </c>
      <c r="I1594">
        <v>203</v>
      </c>
      <c r="J1594">
        <v>20303</v>
      </c>
      <c r="K1594">
        <v>3</v>
      </c>
      <c r="L1594">
        <v>2</v>
      </c>
    </row>
    <row r="1595" spans="1:12" x14ac:dyDescent="0.2">
      <c r="A1595" s="3">
        <v>18</v>
      </c>
      <c r="B1595" s="3">
        <v>11</v>
      </c>
      <c r="C1595" s="3">
        <v>3</v>
      </c>
      <c r="D1595">
        <v>1</v>
      </c>
      <c r="E1595">
        <v>111</v>
      </c>
      <c r="F1595">
        <v>103</v>
      </c>
      <c r="G1595">
        <v>1</v>
      </c>
      <c r="H1595">
        <v>6</v>
      </c>
      <c r="I1595">
        <v>102</v>
      </c>
      <c r="J1595">
        <v>10201</v>
      </c>
      <c r="K1595">
        <v>1</v>
      </c>
      <c r="L1595">
        <v>1</v>
      </c>
    </row>
    <row r="1596" spans="1:12" x14ac:dyDescent="0.2">
      <c r="A1596" s="3">
        <v>18</v>
      </c>
      <c r="B1596" s="3">
        <v>11</v>
      </c>
      <c r="C1596" s="3">
        <v>4</v>
      </c>
      <c r="D1596">
        <v>1</v>
      </c>
      <c r="E1596">
        <v>109</v>
      </c>
      <c r="F1596">
        <v>101</v>
      </c>
      <c r="G1596">
        <v>3</v>
      </c>
      <c r="H1596">
        <v>6</v>
      </c>
      <c r="I1596">
        <v>101</v>
      </c>
      <c r="J1596">
        <v>10103</v>
      </c>
      <c r="K1596">
        <v>3</v>
      </c>
      <c r="L1596">
        <v>1</v>
      </c>
    </row>
    <row r="1597" spans="1:12" x14ac:dyDescent="0.2">
      <c r="A1597" s="3">
        <v>18</v>
      </c>
      <c r="B1597" s="3">
        <v>11</v>
      </c>
      <c r="C1597" s="3">
        <v>5</v>
      </c>
      <c r="D1597">
        <v>2</v>
      </c>
      <c r="E1597">
        <v>204</v>
      </c>
      <c r="F1597">
        <v>201</v>
      </c>
      <c r="G1597">
        <v>0</v>
      </c>
      <c r="H1597">
        <v>3</v>
      </c>
      <c r="I1597">
        <v>206</v>
      </c>
      <c r="J1597">
        <v>20602</v>
      </c>
      <c r="K1597">
        <v>2</v>
      </c>
      <c r="L1597">
        <v>2</v>
      </c>
    </row>
    <row r="1598" spans="1:12" x14ac:dyDescent="0.2">
      <c r="A1598" s="3">
        <v>18</v>
      </c>
      <c r="B1598" s="3">
        <v>11</v>
      </c>
      <c r="C1598" s="3">
        <v>6</v>
      </c>
      <c r="D1598">
        <v>2</v>
      </c>
      <c r="E1598">
        <v>205</v>
      </c>
      <c r="F1598">
        <v>204</v>
      </c>
      <c r="G1598">
        <v>0</v>
      </c>
      <c r="H1598">
        <v>1</v>
      </c>
      <c r="I1598">
        <v>202</v>
      </c>
      <c r="J1598">
        <v>20202</v>
      </c>
      <c r="K1598">
        <v>2</v>
      </c>
      <c r="L1598">
        <v>1</v>
      </c>
    </row>
    <row r="1599" spans="1:12" x14ac:dyDescent="0.2">
      <c r="A1599" s="3">
        <v>18</v>
      </c>
      <c r="B1599" s="3">
        <v>12</v>
      </c>
      <c r="C1599" s="3">
        <v>1</v>
      </c>
      <c r="D1599">
        <v>2</v>
      </c>
      <c r="E1599">
        <v>202</v>
      </c>
      <c r="F1599">
        <v>204</v>
      </c>
      <c r="G1599">
        <v>0</v>
      </c>
      <c r="H1599">
        <v>1</v>
      </c>
      <c r="I1599">
        <v>205</v>
      </c>
      <c r="J1599">
        <v>20505</v>
      </c>
      <c r="K1599">
        <v>2</v>
      </c>
      <c r="L1599">
        <v>1</v>
      </c>
    </row>
    <row r="1600" spans="1:12" x14ac:dyDescent="0.2">
      <c r="A1600" s="3">
        <v>18</v>
      </c>
      <c r="B1600" s="3">
        <v>12</v>
      </c>
      <c r="C1600" s="3">
        <v>2</v>
      </c>
      <c r="D1600">
        <v>1</v>
      </c>
      <c r="E1600">
        <v>103</v>
      </c>
      <c r="F1600">
        <v>105</v>
      </c>
      <c r="G1600">
        <v>6</v>
      </c>
      <c r="H1600">
        <v>6</v>
      </c>
      <c r="I1600">
        <v>101</v>
      </c>
      <c r="J1600">
        <v>10104</v>
      </c>
      <c r="K1600">
        <v>1</v>
      </c>
      <c r="L1600">
        <v>2</v>
      </c>
    </row>
    <row r="1601" spans="1:12" x14ac:dyDescent="0.2">
      <c r="A1601" s="3">
        <v>18</v>
      </c>
      <c r="B1601" s="3">
        <v>12</v>
      </c>
      <c r="C1601" s="3">
        <v>3</v>
      </c>
      <c r="D1601">
        <v>2</v>
      </c>
      <c r="E1601">
        <v>204</v>
      </c>
      <c r="F1601">
        <v>202</v>
      </c>
      <c r="G1601">
        <v>0</v>
      </c>
      <c r="H1601">
        <v>5</v>
      </c>
      <c r="I1601">
        <v>203</v>
      </c>
      <c r="J1601">
        <v>20302</v>
      </c>
      <c r="K1601">
        <v>1</v>
      </c>
      <c r="L1601">
        <v>1</v>
      </c>
    </row>
    <row r="1602" spans="1:12" x14ac:dyDescent="0.2">
      <c r="A1602" s="3">
        <v>18</v>
      </c>
      <c r="B1602" s="3">
        <v>12</v>
      </c>
      <c r="C1602" s="3">
        <v>4</v>
      </c>
      <c r="D1602">
        <v>1</v>
      </c>
      <c r="E1602">
        <v>111</v>
      </c>
      <c r="F1602">
        <v>105</v>
      </c>
      <c r="G1602">
        <v>4</v>
      </c>
      <c r="H1602">
        <v>6</v>
      </c>
      <c r="I1602">
        <v>104</v>
      </c>
      <c r="J1602">
        <v>10403</v>
      </c>
      <c r="K1602">
        <v>3</v>
      </c>
      <c r="L1602">
        <v>2</v>
      </c>
    </row>
    <row r="1603" spans="1:12" x14ac:dyDescent="0.2">
      <c r="A1603" s="3">
        <v>18</v>
      </c>
      <c r="B1603" s="3">
        <v>12</v>
      </c>
      <c r="C1603" s="3">
        <v>5</v>
      </c>
      <c r="D1603">
        <v>2</v>
      </c>
      <c r="E1603">
        <v>211</v>
      </c>
      <c r="F1603">
        <v>201</v>
      </c>
      <c r="G1603">
        <v>0</v>
      </c>
      <c r="H1603">
        <v>4</v>
      </c>
      <c r="I1603">
        <v>204</v>
      </c>
      <c r="J1603">
        <v>20401</v>
      </c>
      <c r="K1603">
        <v>2</v>
      </c>
      <c r="L1603">
        <v>1</v>
      </c>
    </row>
    <row r="1604" spans="1:12" x14ac:dyDescent="0.2">
      <c r="A1604" s="3">
        <v>18</v>
      </c>
      <c r="B1604" s="3">
        <v>12</v>
      </c>
      <c r="C1604" s="3">
        <v>6</v>
      </c>
      <c r="D1604">
        <v>1</v>
      </c>
      <c r="E1604">
        <v>106</v>
      </c>
      <c r="F1604">
        <v>101</v>
      </c>
      <c r="G1604">
        <v>2</v>
      </c>
      <c r="H1604">
        <v>6</v>
      </c>
      <c r="I1604">
        <v>105</v>
      </c>
      <c r="J1604">
        <v>10505</v>
      </c>
      <c r="K1604">
        <v>3</v>
      </c>
      <c r="L1604">
        <v>2</v>
      </c>
    </row>
    <row r="1605" spans="1:12" x14ac:dyDescent="0.2">
      <c r="A1605" s="3">
        <v>18</v>
      </c>
      <c r="B1605" s="3">
        <v>13</v>
      </c>
      <c r="C1605" s="3">
        <v>1</v>
      </c>
      <c r="D1605">
        <v>2</v>
      </c>
      <c r="E1605">
        <v>210</v>
      </c>
      <c r="F1605">
        <v>202</v>
      </c>
      <c r="G1605">
        <v>0</v>
      </c>
      <c r="H1605">
        <v>5</v>
      </c>
      <c r="I1605">
        <v>207</v>
      </c>
      <c r="J1605">
        <v>20701</v>
      </c>
      <c r="K1605">
        <v>1</v>
      </c>
      <c r="L1605">
        <v>2</v>
      </c>
    </row>
    <row r="1606" spans="1:12" x14ac:dyDescent="0.2">
      <c r="A1606" s="3">
        <v>18</v>
      </c>
      <c r="B1606" s="3">
        <v>13</v>
      </c>
      <c r="C1606" s="3">
        <v>2</v>
      </c>
      <c r="D1606">
        <v>1</v>
      </c>
      <c r="E1606">
        <v>112</v>
      </c>
      <c r="F1606">
        <v>103</v>
      </c>
      <c r="G1606">
        <v>1</v>
      </c>
      <c r="H1606">
        <v>6</v>
      </c>
      <c r="I1606">
        <v>101</v>
      </c>
      <c r="J1606">
        <v>10101</v>
      </c>
      <c r="K1606">
        <v>1</v>
      </c>
      <c r="L1606">
        <v>1</v>
      </c>
    </row>
    <row r="1607" spans="1:12" x14ac:dyDescent="0.2">
      <c r="A1607" s="3">
        <v>18</v>
      </c>
      <c r="B1607" s="3">
        <v>13</v>
      </c>
      <c r="C1607" s="3">
        <v>3</v>
      </c>
      <c r="D1607">
        <v>1</v>
      </c>
      <c r="E1607">
        <v>110</v>
      </c>
      <c r="F1607">
        <v>102</v>
      </c>
      <c r="G1607">
        <v>4</v>
      </c>
      <c r="H1607">
        <v>6</v>
      </c>
      <c r="I1607">
        <v>103</v>
      </c>
      <c r="J1607">
        <v>10304</v>
      </c>
      <c r="K1607">
        <v>3</v>
      </c>
      <c r="L1607">
        <v>1</v>
      </c>
    </row>
    <row r="1608" spans="1:12" x14ac:dyDescent="0.2">
      <c r="A1608" s="3">
        <v>18</v>
      </c>
      <c r="B1608" s="3">
        <v>13</v>
      </c>
      <c r="C1608" s="3">
        <v>4</v>
      </c>
      <c r="D1608">
        <v>2</v>
      </c>
      <c r="E1608">
        <v>209</v>
      </c>
      <c r="F1608">
        <v>204</v>
      </c>
      <c r="G1608">
        <v>0</v>
      </c>
      <c r="H1608">
        <v>4</v>
      </c>
      <c r="I1608">
        <v>202</v>
      </c>
      <c r="J1608">
        <v>20202</v>
      </c>
      <c r="K1608">
        <v>2</v>
      </c>
      <c r="L1608">
        <v>2</v>
      </c>
    </row>
    <row r="1609" spans="1:12" x14ac:dyDescent="0.2">
      <c r="A1609" s="3">
        <v>18</v>
      </c>
      <c r="B1609" s="3">
        <v>13</v>
      </c>
      <c r="C1609" s="3">
        <v>5</v>
      </c>
      <c r="D1609">
        <v>2</v>
      </c>
      <c r="E1609">
        <v>211</v>
      </c>
      <c r="F1609">
        <v>203</v>
      </c>
      <c r="G1609">
        <v>0</v>
      </c>
      <c r="H1609">
        <v>1</v>
      </c>
      <c r="I1609">
        <v>203</v>
      </c>
      <c r="J1609">
        <v>20303</v>
      </c>
      <c r="K1609">
        <v>3</v>
      </c>
      <c r="L1609">
        <v>2</v>
      </c>
    </row>
    <row r="1610" spans="1:12" x14ac:dyDescent="0.2">
      <c r="A1610" s="3">
        <v>18</v>
      </c>
      <c r="B1610" s="3">
        <v>13</v>
      </c>
      <c r="C1610" s="3">
        <v>6</v>
      </c>
      <c r="D1610">
        <v>1</v>
      </c>
      <c r="E1610">
        <v>107</v>
      </c>
      <c r="F1610">
        <v>104</v>
      </c>
      <c r="G1610">
        <v>6</v>
      </c>
      <c r="H1610">
        <v>6</v>
      </c>
      <c r="I1610">
        <v>102</v>
      </c>
      <c r="J1610">
        <v>10202</v>
      </c>
      <c r="K1610">
        <v>2</v>
      </c>
      <c r="L1610">
        <v>1</v>
      </c>
    </row>
    <row r="1611" spans="1:12" x14ac:dyDescent="0.2">
      <c r="A1611" s="3">
        <v>18</v>
      </c>
      <c r="B1611" s="3">
        <v>14</v>
      </c>
      <c r="C1611" s="3">
        <v>1</v>
      </c>
      <c r="D1611">
        <v>2</v>
      </c>
      <c r="E1611">
        <v>212</v>
      </c>
      <c r="F1611">
        <v>204</v>
      </c>
      <c r="G1611">
        <v>0</v>
      </c>
      <c r="H1611">
        <v>3</v>
      </c>
      <c r="I1611">
        <v>206</v>
      </c>
      <c r="J1611">
        <v>20602</v>
      </c>
      <c r="K1611">
        <v>2</v>
      </c>
      <c r="L1611">
        <v>1</v>
      </c>
    </row>
    <row r="1612" spans="1:12" x14ac:dyDescent="0.2">
      <c r="A1612" s="3">
        <v>18</v>
      </c>
      <c r="B1612" s="3">
        <v>14</v>
      </c>
      <c r="C1612" s="3">
        <v>2</v>
      </c>
      <c r="D1612">
        <v>1</v>
      </c>
      <c r="E1612">
        <v>103</v>
      </c>
      <c r="F1612">
        <v>103</v>
      </c>
      <c r="G1612">
        <v>3</v>
      </c>
      <c r="H1612">
        <v>6</v>
      </c>
      <c r="I1612">
        <v>104</v>
      </c>
      <c r="J1612">
        <v>10403</v>
      </c>
      <c r="K1612">
        <v>1</v>
      </c>
      <c r="L1612">
        <v>1</v>
      </c>
    </row>
    <row r="1613" spans="1:12" x14ac:dyDescent="0.2">
      <c r="A1613" s="3">
        <v>18</v>
      </c>
      <c r="B1613" s="3">
        <v>14</v>
      </c>
      <c r="C1613" s="3">
        <v>3</v>
      </c>
      <c r="D1613">
        <v>2</v>
      </c>
      <c r="E1613">
        <v>201</v>
      </c>
      <c r="F1613">
        <v>203</v>
      </c>
      <c r="G1613">
        <v>0</v>
      </c>
      <c r="H1613">
        <v>5</v>
      </c>
      <c r="I1613">
        <v>203</v>
      </c>
      <c r="J1613">
        <v>20304</v>
      </c>
      <c r="K1613">
        <v>2</v>
      </c>
      <c r="L1613">
        <v>2</v>
      </c>
    </row>
    <row r="1614" spans="1:12" x14ac:dyDescent="0.2">
      <c r="A1614" s="3">
        <v>18</v>
      </c>
      <c r="B1614" s="3">
        <v>14</v>
      </c>
      <c r="C1614" s="3">
        <v>4</v>
      </c>
      <c r="D1614">
        <v>1</v>
      </c>
      <c r="E1614">
        <v>108</v>
      </c>
      <c r="F1614">
        <v>105</v>
      </c>
      <c r="G1614">
        <v>5</v>
      </c>
      <c r="H1614">
        <v>6</v>
      </c>
      <c r="I1614">
        <v>101</v>
      </c>
      <c r="J1614">
        <v>10102</v>
      </c>
      <c r="K1614">
        <v>1</v>
      </c>
      <c r="L1614">
        <v>2</v>
      </c>
    </row>
    <row r="1615" spans="1:12" x14ac:dyDescent="0.2">
      <c r="A1615" s="3">
        <v>18</v>
      </c>
      <c r="B1615" s="3">
        <v>14</v>
      </c>
      <c r="C1615" s="3">
        <v>5</v>
      </c>
      <c r="D1615">
        <v>1</v>
      </c>
      <c r="E1615">
        <v>102</v>
      </c>
      <c r="F1615">
        <v>102</v>
      </c>
      <c r="G1615">
        <v>4</v>
      </c>
      <c r="H1615">
        <v>6</v>
      </c>
      <c r="I1615">
        <v>102</v>
      </c>
      <c r="J1615">
        <v>10201</v>
      </c>
      <c r="K1615">
        <v>3</v>
      </c>
      <c r="L1615">
        <v>1</v>
      </c>
    </row>
    <row r="1616" spans="1:12" x14ac:dyDescent="0.2">
      <c r="A1616" s="3">
        <v>18</v>
      </c>
      <c r="B1616" s="3">
        <v>14</v>
      </c>
      <c r="C1616" s="3">
        <v>6</v>
      </c>
      <c r="D1616">
        <v>2</v>
      </c>
      <c r="E1616">
        <v>205</v>
      </c>
      <c r="F1616">
        <v>202</v>
      </c>
      <c r="G1616">
        <v>0</v>
      </c>
      <c r="H1616">
        <v>2</v>
      </c>
      <c r="I1616">
        <v>204</v>
      </c>
      <c r="J1616">
        <v>20405</v>
      </c>
      <c r="K1616">
        <v>3</v>
      </c>
      <c r="L1616">
        <v>2</v>
      </c>
    </row>
    <row r="1617" spans="1:12" x14ac:dyDescent="0.2">
      <c r="A1617" s="3">
        <v>18</v>
      </c>
      <c r="B1617" s="3">
        <v>15</v>
      </c>
      <c r="C1617" s="3">
        <v>1</v>
      </c>
      <c r="D1617">
        <v>1</v>
      </c>
      <c r="E1617">
        <v>104</v>
      </c>
      <c r="F1617">
        <v>104</v>
      </c>
      <c r="G1617">
        <v>4</v>
      </c>
      <c r="H1617">
        <v>6</v>
      </c>
      <c r="I1617">
        <v>104</v>
      </c>
      <c r="J1617">
        <v>10405</v>
      </c>
      <c r="K1617">
        <v>2</v>
      </c>
      <c r="L1617">
        <v>2</v>
      </c>
    </row>
    <row r="1618" spans="1:12" x14ac:dyDescent="0.2">
      <c r="A1618" s="3">
        <v>18</v>
      </c>
      <c r="B1618" s="3">
        <v>15</v>
      </c>
      <c r="C1618" s="3">
        <v>2</v>
      </c>
      <c r="D1618">
        <v>2</v>
      </c>
      <c r="E1618">
        <v>206</v>
      </c>
      <c r="F1618">
        <v>203</v>
      </c>
      <c r="G1618">
        <v>0</v>
      </c>
      <c r="H1618">
        <v>1</v>
      </c>
      <c r="I1618">
        <v>201</v>
      </c>
      <c r="J1618">
        <v>20101</v>
      </c>
      <c r="K1618">
        <v>1</v>
      </c>
      <c r="L1618">
        <v>2</v>
      </c>
    </row>
    <row r="1619" spans="1:12" x14ac:dyDescent="0.2">
      <c r="A1619" s="3">
        <v>18</v>
      </c>
      <c r="B1619" s="3">
        <v>15</v>
      </c>
      <c r="C1619" s="3">
        <v>3</v>
      </c>
      <c r="D1619">
        <v>1</v>
      </c>
      <c r="E1619">
        <v>112</v>
      </c>
      <c r="F1619">
        <v>102</v>
      </c>
      <c r="G1619">
        <v>5</v>
      </c>
      <c r="H1619">
        <v>6</v>
      </c>
      <c r="I1619">
        <v>101</v>
      </c>
      <c r="J1619">
        <v>10104</v>
      </c>
      <c r="K1619">
        <v>2</v>
      </c>
      <c r="L1619">
        <v>1</v>
      </c>
    </row>
    <row r="1620" spans="1:12" x14ac:dyDescent="0.2">
      <c r="A1620" s="3">
        <v>18</v>
      </c>
      <c r="B1620" s="3">
        <v>15</v>
      </c>
      <c r="C1620" s="3">
        <v>4</v>
      </c>
      <c r="D1620">
        <v>1</v>
      </c>
      <c r="E1620">
        <v>106</v>
      </c>
      <c r="F1620">
        <v>103</v>
      </c>
      <c r="G1620">
        <v>2</v>
      </c>
      <c r="H1620">
        <v>6</v>
      </c>
      <c r="I1620">
        <v>103</v>
      </c>
      <c r="J1620">
        <v>10303</v>
      </c>
      <c r="K1620">
        <v>3</v>
      </c>
      <c r="L1620">
        <v>1</v>
      </c>
    </row>
    <row r="1621" spans="1:12" x14ac:dyDescent="0.2">
      <c r="A1621" s="3">
        <v>18</v>
      </c>
      <c r="B1621" s="3">
        <v>15</v>
      </c>
      <c r="C1621" s="3">
        <v>5</v>
      </c>
      <c r="D1621">
        <v>2</v>
      </c>
      <c r="E1621">
        <v>202</v>
      </c>
      <c r="F1621">
        <v>204</v>
      </c>
      <c r="G1621">
        <v>0</v>
      </c>
      <c r="H1621">
        <v>4</v>
      </c>
      <c r="I1621">
        <v>205</v>
      </c>
      <c r="J1621">
        <v>20503</v>
      </c>
      <c r="K1621">
        <v>1</v>
      </c>
      <c r="L1621">
        <v>2</v>
      </c>
    </row>
    <row r="1622" spans="1:12" x14ac:dyDescent="0.2">
      <c r="A1622" s="3">
        <v>18</v>
      </c>
      <c r="B1622" s="3">
        <v>15</v>
      </c>
      <c r="C1622" s="3">
        <v>6</v>
      </c>
      <c r="D1622">
        <v>2</v>
      </c>
      <c r="E1622">
        <v>203</v>
      </c>
      <c r="F1622">
        <v>201</v>
      </c>
      <c r="G1622">
        <v>0</v>
      </c>
      <c r="H1622">
        <v>2</v>
      </c>
      <c r="I1622">
        <v>202</v>
      </c>
      <c r="J1622">
        <v>20205</v>
      </c>
      <c r="K1622">
        <v>3</v>
      </c>
      <c r="L1622">
        <v>1</v>
      </c>
    </row>
    <row r="1623" spans="1:12" x14ac:dyDescent="0.2">
      <c r="A1623" s="3">
        <v>19</v>
      </c>
      <c r="B1623" s="3">
        <v>1</v>
      </c>
      <c r="C1623" s="3">
        <v>1</v>
      </c>
      <c r="D1623">
        <v>1</v>
      </c>
      <c r="E1623">
        <v>109</v>
      </c>
      <c r="F1623">
        <v>101</v>
      </c>
      <c r="G1623">
        <v>6</v>
      </c>
      <c r="H1623">
        <v>6</v>
      </c>
      <c r="I1623">
        <v>105</v>
      </c>
      <c r="J1623">
        <v>10501</v>
      </c>
      <c r="K1623">
        <v>1</v>
      </c>
      <c r="L1623">
        <v>2</v>
      </c>
    </row>
    <row r="1624" spans="1:12" x14ac:dyDescent="0.2">
      <c r="A1624" s="3">
        <v>19</v>
      </c>
      <c r="B1624" s="3">
        <v>1</v>
      </c>
      <c r="C1624" s="3">
        <v>2</v>
      </c>
      <c r="D1624">
        <v>1</v>
      </c>
      <c r="E1624">
        <v>101</v>
      </c>
      <c r="F1624">
        <v>103</v>
      </c>
      <c r="G1624">
        <v>2</v>
      </c>
      <c r="H1624">
        <v>6</v>
      </c>
      <c r="I1624">
        <v>102</v>
      </c>
      <c r="J1624">
        <v>10203</v>
      </c>
      <c r="K1624">
        <v>2</v>
      </c>
      <c r="L1624">
        <v>2</v>
      </c>
    </row>
    <row r="1625" spans="1:12" x14ac:dyDescent="0.2">
      <c r="A1625" s="3">
        <v>19</v>
      </c>
      <c r="B1625" s="3">
        <v>1</v>
      </c>
      <c r="C1625" s="3">
        <v>3</v>
      </c>
      <c r="D1625">
        <v>1</v>
      </c>
      <c r="E1625">
        <v>114</v>
      </c>
      <c r="F1625">
        <v>104</v>
      </c>
      <c r="G1625">
        <v>1</v>
      </c>
      <c r="H1625">
        <v>6</v>
      </c>
      <c r="I1625">
        <v>103</v>
      </c>
      <c r="J1625">
        <v>10304</v>
      </c>
      <c r="K1625">
        <v>3</v>
      </c>
      <c r="L1625">
        <v>1</v>
      </c>
    </row>
    <row r="1626" spans="1:12" x14ac:dyDescent="0.2">
      <c r="A1626" s="3">
        <v>19</v>
      </c>
      <c r="B1626" s="3">
        <v>1</v>
      </c>
      <c r="C1626" s="3">
        <v>4</v>
      </c>
      <c r="D1626">
        <v>2</v>
      </c>
      <c r="E1626">
        <v>207</v>
      </c>
      <c r="F1626">
        <v>201</v>
      </c>
      <c r="G1626">
        <v>0</v>
      </c>
      <c r="H1626">
        <v>3</v>
      </c>
      <c r="I1626">
        <v>204</v>
      </c>
      <c r="J1626">
        <v>20404</v>
      </c>
      <c r="K1626">
        <v>2</v>
      </c>
      <c r="L1626">
        <v>2</v>
      </c>
    </row>
    <row r="1627" spans="1:12" x14ac:dyDescent="0.2">
      <c r="A1627" s="3">
        <v>19</v>
      </c>
      <c r="B1627" s="3">
        <v>1</v>
      </c>
      <c r="C1627" s="3">
        <v>5</v>
      </c>
      <c r="D1627">
        <v>2</v>
      </c>
      <c r="E1627">
        <v>204</v>
      </c>
      <c r="F1627">
        <v>202</v>
      </c>
      <c r="G1627">
        <v>0</v>
      </c>
      <c r="H1627">
        <v>3</v>
      </c>
      <c r="I1627">
        <v>205</v>
      </c>
      <c r="J1627">
        <v>20504</v>
      </c>
      <c r="K1627">
        <v>3</v>
      </c>
      <c r="L1627">
        <v>1</v>
      </c>
    </row>
    <row r="1628" spans="1:12" x14ac:dyDescent="0.2">
      <c r="A1628" s="3">
        <v>19</v>
      </c>
      <c r="B1628" s="3">
        <v>1</v>
      </c>
      <c r="C1628" s="3">
        <v>6</v>
      </c>
      <c r="D1628">
        <v>2</v>
      </c>
      <c r="E1628">
        <v>207</v>
      </c>
      <c r="F1628">
        <v>201</v>
      </c>
      <c r="G1628">
        <v>0</v>
      </c>
      <c r="H1628">
        <v>2</v>
      </c>
      <c r="I1628">
        <v>206</v>
      </c>
      <c r="J1628">
        <v>20605</v>
      </c>
      <c r="K1628">
        <v>1</v>
      </c>
      <c r="L1628">
        <v>1</v>
      </c>
    </row>
    <row r="1629" spans="1:12" x14ac:dyDescent="0.2">
      <c r="A1629" s="3">
        <v>19</v>
      </c>
      <c r="B1629" s="3">
        <v>2</v>
      </c>
      <c r="C1629" s="3">
        <v>1</v>
      </c>
      <c r="D1629">
        <v>2</v>
      </c>
      <c r="E1629">
        <v>201</v>
      </c>
      <c r="F1629">
        <v>202</v>
      </c>
      <c r="G1629">
        <v>0</v>
      </c>
      <c r="H1629">
        <v>2</v>
      </c>
      <c r="I1629">
        <v>201</v>
      </c>
      <c r="J1629">
        <v>20103</v>
      </c>
      <c r="K1629">
        <v>1</v>
      </c>
      <c r="L1629">
        <v>2</v>
      </c>
    </row>
    <row r="1630" spans="1:12" x14ac:dyDescent="0.2">
      <c r="A1630" s="3">
        <v>19</v>
      </c>
      <c r="B1630" s="3">
        <v>2</v>
      </c>
      <c r="C1630" s="3">
        <v>2</v>
      </c>
      <c r="D1630">
        <v>1</v>
      </c>
      <c r="E1630">
        <v>113</v>
      </c>
      <c r="F1630">
        <v>105</v>
      </c>
      <c r="G1630">
        <v>3</v>
      </c>
      <c r="H1630">
        <v>6</v>
      </c>
      <c r="I1630">
        <v>102</v>
      </c>
      <c r="J1630">
        <v>10202</v>
      </c>
      <c r="K1630">
        <v>2</v>
      </c>
      <c r="L1630">
        <v>2</v>
      </c>
    </row>
    <row r="1631" spans="1:12" x14ac:dyDescent="0.2">
      <c r="A1631" s="3">
        <v>19</v>
      </c>
      <c r="B1631" s="3">
        <v>2</v>
      </c>
      <c r="C1631" s="3">
        <v>3</v>
      </c>
      <c r="D1631">
        <v>1</v>
      </c>
      <c r="E1631">
        <v>110</v>
      </c>
      <c r="F1631">
        <v>102</v>
      </c>
      <c r="G1631">
        <v>2</v>
      </c>
      <c r="H1631">
        <v>6</v>
      </c>
      <c r="I1631">
        <v>104</v>
      </c>
      <c r="J1631">
        <v>10402</v>
      </c>
      <c r="K1631">
        <v>2</v>
      </c>
      <c r="L1631">
        <v>2</v>
      </c>
    </row>
    <row r="1632" spans="1:12" x14ac:dyDescent="0.2">
      <c r="A1632" s="3">
        <v>19</v>
      </c>
      <c r="B1632" s="3">
        <v>2</v>
      </c>
      <c r="C1632" s="3">
        <v>4</v>
      </c>
      <c r="D1632">
        <v>2</v>
      </c>
      <c r="E1632">
        <v>209</v>
      </c>
      <c r="F1632">
        <v>203</v>
      </c>
      <c r="G1632">
        <v>0</v>
      </c>
      <c r="H1632">
        <v>1</v>
      </c>
      <c r="I1632">
        <v>207</v>
      </c>
      <c r="J1632">
        <v>20705</v>
      </c>
      <c r="K1632">
        <v>3</v>
      </c>
      <c r="L1632">
        <v>1</v>
      </c>
    </row>
    <row r="1633" spans="1:12" x14ac:dyDescent="0.2">
      <c r="A1633" s="3">
        <v>19</v>
      </c>
      <c r="B1633" s="3">
        <v>2</v>
      </c>
      <c r="C1633" s="3">
        <v>5</v>
      </c>
      <c r="D1633">
        <v>2</v>
      </c>
      <c r="E1633">
        <v>203</v>
      </c>
      <c r="F1633">
        <v>204</v>
      </c>
      <c r="G1633">
        <v>0</v>
      </c>
      <c r="H1633">
        <v>4</v>
      </c>
      <c r="I1633">
        <v>202</v>
      </c>
      <c r="J1633">
        <v>20202</v>
      </c>
      <c r="K1633">
        <v>3</v>
      </c>
      <c r="L1633">
        <v>1</v>
      </c>
    </row>
    <row r="1634" spans="1:12" x14ac:dyDescent="0.2">
      <c r="A1634" s="3">
        <v>19</v>
      </c>
      <c r="B1634" s="3">
        <v>2</v>
      </c>
      <c r="C1634" s="3">
        <v>6</v>
      </c>
      <c r="D1634">
        <v>1</v>
      </c>
      <c r="E1634">
        <v>109</v>
      </c>
      <c r="F1634">
        <v>101</v>
      </c>
      <c r="G1634">
        <v>5</v>
      </c>
      <c r="H1634">
        <v>6</v>
      </c>
      <c r="I1634">
        <v>105</v>
      </c>
      <c r="J1634">
        <v>10505</v>
      </c>
      <c r="K1634">
        <v>1</v>
      </c>
      <c r="L1634">
        <v>1</v>
      </c>
    </row>
    <row r="1635" spans="1:12" x14ac:dyDescent="0.2">
      <c r="A1635" s="3">
        <v>19</v>
      </c>
      <c r="B1635" s="3">
        <v>3</v>
      </c>
      <c r="C1635" s="3">
        <v>1</v>
      </c>
      <c r="D1635">
        <v>2</v>
      </c>
      <c r="E1635">
        <v>204</v>
      </c>
      <c r="F1635">
        <v>204</v>
      </c>
      <c r="G1635">
        <v>0</v>
      </c>
      <c r="H1635">
        <v>5</v>
      </c>
      <c r="I1635">
        <v>202</v>
      </c>
      <c r="J1635">
        <v>20201</v>
      </c>
      <c r="K1635">
        <v>2</v>
      </c>
      <c r="L1635">
        <v>2</v>
      </c>
    </row>
    <row r="1636" spans="1:12" x14ac:dyDescent="0.2">
      <c r="A1636" s="3">
        <v>19</v>
      </c>
      <c r="B1636" s="3">
        <v>3</v>
      </c>
      <c r="C1636" s="3">
        <v>2</v>
      </c>
      <c r="D1636">
        <v>1</v>
      </c>
      <c r="E1636">
        <v>107</v>
      </c>
      <c r="F1636">
        <v>103</v>
      </c>
      <c r="G1636">
        <v>1</v>
      </c>
      <c r="H1636">
        <v>6</v>
      </c>
      <c r="I1636">
        <v>103</v>
      </c>
      <c r="J1636">
        <v>10303</v>
      </c>
      <c r="K1636">
        <v>1</v>
      </c>
      <c r="L1636">
        <v>1</v>
      </c>
    </row>
    <row r="1637" spans="1:12" x14ac:dyDescent="0.2">
      <c r="A1637" s="3">
        <v>19</v>
      </c>
      <c r="B1637" s="3">
        <v>3</v>
      </c>
      <c r="C1637" s="3">
        <v>3</v>
      </c>
      <c r="D1637">
        <v>1</v>
      </c>
      <c r="E1637">
        <v>113</v>
      </c>
      <c r="F1637">
        <v>105</v>
      </c>
      <c r="G1637">
        <v>3</v>
      </c>
      <c r="H1637">
        <v>6</v>
      </c>
      <c r="I1637">
        <v>104</v>
      </c>
      <c r="J1637">
        <v>10405</v>
      </c>
      <c r="K1637">
        <v>1</v>
      </c>
      <c r="L1637">
        <v>1</v>
      </c>
    </row>
    <row r="1638" spans="1:12" x14ac:dyDescent="0.2">
      <c r="A1638" s="3">
        <v>19</v>
      </c>
      <c r="B1638" s="3">
        <v>3</v>
      </c>
      <c r="C1638" s="3">
        <v>4</v>
      </c>
      <c r="D1638">
        <v>1</v>
      </c>
      <c r="E1638">
        <v>104</v>
      </c>
      <c r="F1638">
        <v>101</v>
      </c>
      <c r="G1638">
        <v>4</v>
      </c>
      <c r="H1638">
        <v>6</v>
      </c>
      <c r="I1638">
        <v>105</v>
      </c>
      <c r="J1638">
        <v>10501</v>
      </c>
      <c r="K1638">
        <v>3</v>
      </c>
      <c r="L1638">
        <v>2</v>
      </c>
    </row>
    <row r="1639" spans="1:12" x14ac:dyDescent="0.2">
      <c r="A1639" s="3">
        <v>19</v>
      </c>
      <c r="B1639" s="3">
        <v>3</v>
      </c>
      <c r="C1639" s="3">
        <v>5</v>
      </c>
      <c r="D1639">
        <v>2</v>
      </c>
      <c r="E1639">
        <v>208</v>
      </c>
      <c r="F1639">
        <v>203</v>
      </c>
      <c r="G1639">
        <v>0</v>
      </c>
      <c r="H1639">
        <v>5</v>
      </c>
      <c r="I1639">
        <v>203</v>
      </c>
      <c r="J1639">
        <v>20302</v>
      </c>
      <c r="K1639">
        <v>3</v>
      </c>
      <c r="L1639">
        <v>2</v>
      </c>
    </row>
    <row r="1640" spans="1:12" x14ac:dyDescent="0.2">
      <c r="A1640" s="3">
        <v>19</v>
      </c>
      <c r="B1640" s="3">
        <v>3</v>
      </c>
      <c r="C1640" s="3">
        <v>6</v>
      </c>
      <c r="D1640">
        <v>2</v>
      </c>
      <c r="E1640">
        <v>202</v>
      </c>
      <c r="F1640">
        <v>202</v>
      </c>
      <c r="G1640">
        <v>0</v>
      </c>
      <c r="H1640">
        <v>3</v>
      </c>
      <c r="I1640">
        <v>204</v>
      </c>
      <c r="J1640">
        <v>20403</v>
      </c>
      <c r="K1640">
        <v>2</v>
      </c>
      <c r="L1640">
        <v>1</v>
      </c>
    </row>
    <row r="1641" spans="1:12" x14ac:dyDescent="0.2">
      <c r="A1641" s="3">
        <v>19</v>
      </c>
      <c r="B1641" s="3">
        <v>4</v>
      </c>
      <c r="C1641" s="3">
        <v>1</v>
      </c>
      <c r="D1641">
        <v>1</v>
      </c>
      <c r="E1641">
        <v>101</v>
      </c>
      <c r="F1641">
        <v>105</v>
      </c>
      <c r="G1641">
        <v>2</v>
      </c>
      <c r="H1641">
        <v>6</v>
      </c>
      <c r="I1641">
        <v>103</v>
      </c>
      <c r="J1641">
        <v>10301</v>
      </c>
      <c r="K1641">
        <v>1</v>
      </c>
      <c r="L1641">
        <v>1</v>
      </c>
    </row>
    <row r="1642" spans="1:12" x14ac:dyDescent="0.2">
      <c r="A1642" s="3">
        <v>19</v>
      </c>
      <c r="B1642" s="3">
        <v>4</v>
      </c>
      <c r="C1642" s="3">
        <v>2</v>
      </c>
      <c r="D1642">
        <v>2</v>
      </c>
      <c r="E1642">
        <v>212</v>
      </c>
      <c r="F1642">
        <v>202</v>
      </c>
      <c r="G1642">
        <v>0</v>
      </c>
      <c r="H1642">
        <v>1</v>
      </c>
      <c r="I1642">
        <v>205</v>
      </c>
      <c r="J1642">
        <v>20502</v>
      </c>
      <c r="K1642">
        <v>2</v>
      </c>
      <c r="L1642">
        <v>2</v>
      </c>
    </row>
    <row r="1643" spans="1:12" x14ac:dyDescent="0.2">
      <c r="A1643" s="3">
        <v>19</v>
      </c>
      <c r="B1643" s="3">
        <v>4</v>
      </c>
      <c r="C1643" s="3">
        <v>3</v>
      </c>
      <c r="D1643">
        <v>2</v>
      </c>
      <c r="E1643">
        <v>201</v>
      </c>
      <c r="F1643">
        <v>204</v>
      </c>
      <c r="G1643">
        <v>0</v>
      </c>
      <c r="H1643">
        <v>1</v>
      </c>
      <c r="I1643">
        <v>207</v>
      </c>
      <c r="J1643">
        <v>20701</v>
      </c>
      <c r="K1643">
        <v>3</v>
      </c>
      <c r="L1643">
        <v>1</v>
      </c>
    </row>
    <row r="1644" spans="1:12" x14ac:dyDescent="0.2">
      <c r="A1644" s="3">
        <v>19</v>
      </c>
      <c r="B1644" s="3">
        <v>4</v>
      </c>
      <c r="C1644" s="3">
        <v>4</v>
      </c>
      <c r="D1644">
        <v>1</v>
      </c>
      <c r="E1644">
        <v>102</v>
      </c>
      <c r="F1644">
        <v>104</v>
      </c>
      <c r="G1644">
        <v>6</v>
      </c>
      <c r="H1644">
        <v>6</v>
      </c>
      <c r="I1644">
        <v>105</v>
      </c>
      <c r="J1644">
        <v>10504</v>
      </c>
      <c r="K1644">
        <v>2</v>
      </c>
      <c r="L1644">
        <v>1</v>
      </c>
    </row>
    <row r="1645" spans="1:12" x14ac:dyDescent="0.2">
      <c r="A1645" s="3">
        <v>19</v>
      </c>
      <c r="B1645" s="3">
        <v>4</v>
      </c>
      <c r="C1645" s="3">
        <v>5</v>
      </c>
      <c r="D1645">
        <v>1</v>
      </c>
      <c r="E1645">
        <v>103</v>
      </c>
      <c r="F1645">
        <v>103</v>
      </c>
      <c r="G1645">
        <v>3</v>
      </c>
      <c r="H1645">
        <v>6</v>
      </c>
      <c r="I1645">
        <v>101</v>
      </c>
      <c r="J1645">
        <v>10105</v>
      </c>
      <c r="K1645">
        <v>3</v>
      </c>
      <c r="L1645">
        <v>2</v>
      </c>
    </row>
    <row r="1646" spans="1:12" x14ac:dyDescent="0.2">
      <c r="A1646" s="3">
        <v>19</v>
      </c>
      <c r="B1646" s="3">
        <v>4</v>
      </c>
      <c r="C1646" s="3">
        <v>6</v>
      </c>
      <c r="D1646">
        <v>2</v>
      </c>
      <c r="E1646">
        <v>211</v>
      </c>
      <c r="F1646">
        <v>201</v>
      </c>
      <c r="G1646">
        <v>0</v>
      </c>
      <c r="H1646">
        <v>4</v>
      </c>
      <c r="I1646">
        <v>201</v>
      </c>
      <c r="J1646">
        <v>20104</v>
      </c>
      <c r="K1646">
        <v>1</v>
      </c>
      <c r="L1646">
        <v>2</v>
      </c>
    </row>
    <row r="1647" spans="1:12" x14ac:dyDescent="0.2">
      <c r="A1647" s="3">
        <v>19</v>
      </c>
      <c r="B1647" s="3">
        <v>5</v>
      </c>
      <c r="C1647" s="3">
        <v>1</v>
      </c>
      <c r="D1647">
        <v>1</v>
      </c>
      <c r="E1647">
        <v>106</v>
      </c>
      <c r="F1647">
        <v>101</v>
      </c>
      <c r="G1647">
        <v>5</v>
      </c>
      <c r="H1647">
        <v>6</v>
      </c>
      <c r="I1647">
        <v>102</v>
      </c>
      <c r="J1647">
        <v>10204</v>
      </c>
      <c r="K1647">
        <v>1</v>
      </c>
      <c r="L1647">
        <v>2</v>
      </c>
    </row>
    <row r="1648" spans="1:12" x14ac:dyDescent="0.2">
      <c r="A1648" s="3">
        <v>19</v>
      </c>
      <c r="B1648" s="3">
        <v>5</v>
      </c>
      <c r="C1648" s="3">
        <v>2</v>
      </c>
      <c r="D1648">
        <v>1</v>
      </c>
      <c r="E1648">
        <v>105</v>
      </c>
      <c r="F1648">
        <v>104</v>
      </c>
      <c r="G1648">
        <v>4</v>
      </c>
      <c r="H1648">
        <v>6</v>
      </c>
      <c r="I1648">
        <v>103</v>
      </c>
      <c r="J1648">
        <v>10302</v>
      </c>
      <c r="K1648">
        <v>2</v>
      </c>
      <c r="L1648">
        <v>1</v>
      </c>
    </row>
    <row r="1649" spans="1:12" x14ac:dyDescent="0.2">
      <c r="A1649" s="3">
        <v>19</v>
      </c>
      <c r="B1649" s="3">
        <v>5</v>
      </c>
      <c r="C1649" s="3">
        <v>3</v>
      </c>
      <c r="D1649">
        <v>1</v>
      </c>
      <c r="E1649">
        <v>108</v>
      </c>
      <c r="F1649">
        <v>102</v>
      </c>
      <c r="G1649">
        <v>3</v>
      </c>
      <c r="H1649">
        <v>6</v>
      </c>
      <c r="I1649">
        <v>101</v>
      </c>
      <c r="J1649">
        <v>10103</v>
      </c>
      <c r="K1649">
        <v>3</v>
      </c>
      <c r="L1649">
        <v>2</v>
      </c>
    </row>
    <row r="1650" spans="1:12" x14ac:dyDescent="0.2">
      <c r="A1650" s="3">
        <v>19</v>
      </c>
      <c r="B1650" s="3">
        <v>5</v>
      </c>
      <c r="C1650" s="3">
        <v>4</v>
      </c>
      <c r="D1650">
        <v>2</v>
      </c>
      <c r="E1650">
        <v>207</v>
      </c>
      <c r="F1650">
        <v>203</v>
      </c>
      <c r="G1650">
        <v>0</v>
      </c>
      <c r="H1650">
        <v>5</v>
      </c>
      <c r="I1650">
        <v>206</v>
      </c>
      <c r="J1650">
        <v>20601</v>
      </c>
      <c r="K1650">
        <v>2</v>
      </c>
      <c r="L1650">
        <v>1</v>
      </c>
    </row>
    <row r="1651" spans="1:12" x14ac:dyDescent="0.2">
      <c r="A1651" s="3">
        <v>19</v>
      </c>
      <c r="B1651" s="3">
        <v>5</v>
      </c>
      <c r="C1651" s="3">
        <v>5</v>
      </c>
      <c r="D1651">
        <v>2</v>
      </c>
      <c r="E1651">
        <v>203</v>
      </c>
      <c r="F1651">
        <v>203</v>
      </c>
      <c r="G1651">
        <v>0</v>
      </c>
      <c r="H1651">
        <v>2</v>
      </c>
      <c r="I1651">
        <v>207</v>
      </c>
      <c r="J1651">
        <v>20705</v>
      </c>
      <c r="K1651">
        <v>1</v>
      </c>
      <c r="L1651">
        <v>2</v>
      </c>
    </row>
    <row r="1652" spans="1:12" x14ac:dyDescent="0.2">
      <c r="A1652" s="3">
        <v>19</v>
      </c>
      <c r="B1652" s="3">
        <v>5</v>
      </c>
      <c r="C1652" s="3">
        <v>6</v>
      </c>
      <c r="D1652">
        <v>2</v>
      </c>
      <c r="E1652">
        <v>206</v>
      </c>
      <c r="F1652">
        <v>201</v>
      </c>
      <c r="G1652">
        <v>0</v>
      </c>
      <c r="H1652">
        <v>3</v>
      </c>
      <c r="I1652">
        <v>204</v>
      </c>
      <c r="J1652">
        <v>20403</v>
      </c>
      <c r="K1652">
        <v>3</v>
      </c>
      <c r="L1652">
        <v>1</v>
      </c>
    </row>
    <row r="1653" spans="1:12" x14ac:dyDescent="0.2">
      <c r="A1653" s="3">
        <v>19</v>
      </c>
      <c r="B1653" s="3">
        <v>6</v>
      </c>
      <c r="C1653" s="3">
        <v>1</v>
      </c>
      <c r="D1653">
        <v>2</v>
      </c>
      <c r="E1653">
        <v>208</v>
      </c>
      <c r="F1653">
        <v>204</v>
      </c>
      <c r="G1653">
        <v>0</v>
      </c>
      <c r="H1653">
        <v>2</v>
      </c>
      <c r="I1653">
        <v>204</v>
      </c>
      <c r="J1653">
        <v>20404</v>
      </c>
      <c r="K1653">
        <v>1</v>
      </c>
      <c r="L1653">
        <v>2</v>
      </c>
    </row>
    <row r="1654" spans="1:12" x14ac:dyDescent="0.2">
      <c r="A1654" s="3">
        <v>19</v>
      </c>
      <c r="B1654" s="3">
        <v>6</v>
      </c>
      <c r="C1654" s="3">
        <v>2</v>
      </c>
      <c r="D1654">
        <v>2</v>
      </c>
      <c r="E1654">
        <v>205</v>
      </c>
      <c r="F1654">
        <v>203</v>
      </c>
      <c r="G1654">
        <v>0</v>
      </c>
      <c r="H1654">
        <v>4</v>
      </c>
      <c r="I1654">
        <v>205</v>
      </c>
      <c r="J1654">
        <v>20505</v>
      </c>
      <c r="K1654">
        <v>1</v>
      </c>
      <c r="L1654">
        <v>1</v>
      </c>
    </row>
    <row r="1655" spans="1:12" x14ac:dyDescent="0.2">
      <c r="A1655" s="3">
        <v>19</v>
      </c>
      <c r="B1655" s="3">
        <v>6</v>
      </c>
      <c r="C1655" s="3">
        <v>3</v>
      </c>
      <c r="D1655">
        <v>2</v>
      </c>
      <c r="E1655">
        <v>210</v>
      </c>
      <c r="F1655">
        <v>202</v>
      </c>
      <c r="G1655">
        <v>0</v>
      </c>
      <c r="H1655">
        <v>5</v>
      </c>
      <c r="I1655">
        <v>202</v>
      </c>
      <c r="J1655">
        <v>20201</v>
      </c>
      <c r="K1655">
        <v>2</v>
      </c>
      <c r="L1655">
        <v>1</v>
      </c>
    </row>
    <row r="1656" spans="1:12" x14ac:dyDescent="0.2">
      <c r="A1656" s="3">
        <v>19</v>
      </c>
      <c r="B1656" s="3">
        <v>6</v>
      </c>
      <c r="C1656" s="3">
        <v>4</v>
      </c>
      <c r="D1656">
        <v>1</v>
      </c>
      <c r="E1656">
        <v>102</v>
      </c>
      <c r="F1656">
        <v>104</v>
      </c>
      <c r="G1656">
        <v>2</v>
      </c>
      <c r="H1656">
        <v>6</v>
      </c>
      <c r="I1656">
        <v>105</v>
      </c>
      <c r="J1656">
        <v>10504</v>
      </c>
      <c r="K1656">
        <v>2</v>
      </c>
      <c r="L1656">
        <v>2</v>
      </c>
    </row>
    <row r="1657" spans="1:12" x14ac:dyDescent="0.2">
      <c r="A1657" s="3">
        <v>19</v>
      </c>
      <c r="B1657" s="3">
        <v>6</v>
      </c>
      <c r="C1657" s="3">
        <v>5</v>
      </c>
      <c r="D1657">
        <v>1</v>
      </c>
      <c r="E1657">
        <v>103</v>
      </c>
      <c r="F1657">
        <v>105</v>
      </c>
      <c r="G1657">
        <v>5</v>
      </c>
      <c r="H1657">
        <v>6</v>
      </c>
      <c r="I1657">
        <v>104</v>
      </c>
      <c r="J1657">
        <v>10402</v>
      </c>
      <c r="K1657">
        <v>3</v>
      </c>
      <c r="L1657">
        <v>2</v>
      </c>
    </row>
    <row r="1658" spans="1:12" x14ac:dyDescent="0.2">
      <c r="A1658" s="3">
        <v>19</v>
      </c>
      <c r="B1658" s="3">
        <v>6</v>
      </c>
      <c r="C1658" s="3">
        <v>6</v>
      </c>
      <c r="D1658">
        <v>1</v>
      </c>
      <c r="E1658">
        <v>106</v>
      </c>
      <c r="F1658">
        <v>103</v>
      </c>
      <c r="G1658">
        <v>4</v>
      </c>
      <c r="H1658">
        <v>6</v>
      </c>
      <c r="I1658">
        <v>103</v>
      </c>
      <c r="J1658">
        <v>10303</v>
      </c>
      <c r="K1658">
        <v>2</v>
      </c>
      <c r="L1658">
        <v>1</v>
      </c>
    </row>
    <row r="1659" spans="1:12" x14ac:dyDescent="0.2">
      <c r="A1659" s="3">
        <v>19</v>
      </c>
      <c r="B1659" s="3">
        <v>7</v>
      </c>
      <c r="C1659" s="3">
        <v>1</v>
      </c>
      <c r="D1659">
        <v>1</v>
      </c>
      <c r="E1659">
        <v>111</v>
      </c>
      <c r="F1659">
        <v>103</v>
      </c>
      <c r="G1659">
        <v>1</v>
      </c>
      <c r="H1659">
        <v>6</v>
      </c>
      <c r="I1659">
        <v>102</v>
      </c>
      <c r="J1659">
        <v>10204</v>
      </c>
      <c r="K1659">
        <v>2</v>
      </c>
      <c r="L1659">
        <v>2</v>
      </c>
    </row>
    <row r="1660" spans="1:12" x14ac:dyDescent="0.2">
      <c r="A1660" s="3">
        <v>19</v>
      </c>
      <c r="B1660" s="3">
        <v>7</v>
      </c>
      <c r="C1660" s="3">
        <v>2</v>
      </c>
      <c r="D1660">
        <v>2</v>
      </c>
      <c r="E1660">
        <v>206</v>
      </c>
      <c r="F1660">
        <v>202</v>
      </c>
      <c r="G1660">
        <v>0</v>
      </c>
      <c r="H1660">
        <v>3</v>
      </c>
      <c r="I1660">
        <v>203</v>
      </c>
      <c r="J1660">
        <v>20302</v>
      </c>
      <c r="K1660">
        <v>1</v>
      </c>
      <c r="L1660">
        <v>1</v>
      </c>
    </row>
    <row r="1661" spans="1:12" x14ac:dyDescent="0.2">
      <c r="A1661" s="3">
        <v>19</v>
      </c>
      <c r="B1661" s="3">
        <v>7</v>
      </c>
      <c r="C1661" s="3">
        <v>3</v>
      </c>
      <c r="D1661">
        <v>1</v>
      </c>
      <c r="E1661">
        <v>106</v>
      </c>
      <c r="F1661">
        <v>102</v>
      </c>
      <c r="G1661">
        <v>6</v>
      </c>
      <c r="H1661">
        <v>6</v>
      </c>
      <c r="I1661">
        <v>104</v>
      </c>
      <c r="J1661">
        <v>10405</v>
      </c>
      <c r="K1661">
        <v>2</v>
      </c>
      <c r="L1661">
        <v>1</v>
      </c>
    </row>
    <row r="1662" spans="1:12" x14ac:dyDescent="0.2">
      <c r="A1662" s="3">
        <v>19</v>
      </c>
      <c r="B1662" s="3">
        <v>7</v>
      </c>
      <c r="C1662" s="3">
        <v>4</v>
      </c>
      <c r="D1662">
        <v>1</v>
      </c>
      <c r="E1662">
        <v>110</v>
      </c>
      <c r="F1662">
        <v>105</v>
      </c>
      <c r="G1662">
        <v>1</v>
      </c>
      <c r="H1662">
        <v>6</v>
      </c>
      <c r="I1662">
        <v>101</v>
      </c>
      <c r="J1662">
        <v>10103</v>
      </c>
      <c r="K1662">
        <v>3</v>
      </c>
      <c r="L1662">
        <v>2</v>
      </c>
    </row>
    <row r="1663" spans="1:12" x14ac:dyDescent="0.2">
      <c r="A1663" s="3">
        <v>19</v>
      </c>
      <c r="B1663" s="3">
        <v>7</v>
      </c>
      <c r="C1663" s="3">
        <v>5</v>
      </c>
      <c r="D1663">
        <v>2</v>
      </c>
      <c r="E1663">
        <v>210</v>
      </c>
      <c r="F1663">
        <v>201</v>
      </c>
      <c r="G1663">
        <v>0</v>
      </c>
      <c r="H1663">
        <v>4</v>
      </c>
      <c r="I1663">
        <v>201</v>
      </c>
      <c r="J1663">
        <v>20104</v>
      </c>
      <c r="K1663">
        <v>3</v>
      </c>
      <c r="L1663">
        <v>2</v>
      </c>
    </row>
    <row r="1664" spans="1:12" x14ac:dyDescent="0.2">
      <c r="A1664" s="3">
        <v>19</v>
      </c>
      <c r="B1664" s="3">
        <v>7</v>
      </c>
      <c r="C1664" s="3">
        <v>6</v>
      </c>
      <c r="D1664">
        <v>2</v>
      </c>
      <c r="E1664">
        <v>205</v>
      </c>
      <c r="F1664">
        <v>204</v>
      </c>
      <c r="G1664">
        <v>0</v>
      </c>
      <c r="H1664">
        <v>1</v>
      </c>
      <c r="I1664">
        <v>206</v>
      </c>
      <c r="J1664">
        <v>20603</v>
      </c>
      <c r="K1664">
        <v>1</v>
      </c>
      <c r="L1664">
        <v>1</v>
      </c>
    </row>
    <row r="1665" spans="1:12" x14ac:dyDescent="0.2">
      <c r="A1665" s="3">
        <v>19</v>
      </c>
      <c r="B1665" s="3">
        <v>8</v>
      </c>
      <c r="C1665" s="3">
        <v>1</v>
      </c>
      <c r="D1665">
        <v>1</v>
      </c>
      <c r="E1665">
        <v>114</v>
      </c>
      <c r="F1665">
        <v>101</v>
      </c>
      <c r="G1665">
        <v>4</v>
      </c>
      <c r="H1665">
        <v>6</v>
      </c>
      <c r="I1665">
        <v>104</v>
      </c>
      <c r="J1665">
        <v>10402</v>
      </c>
      <c r="K1665">
        <v>1</v>
      </c>
      <c r="L1665">
        <v>1</v>
      </c>
    </row>
    <row r="1666" spans="1:12" x14ac:dyDescent="0.2">
      <c r="A1666" s="3">
        <v>19</v>
      </c>
      <c r="B1666" s="3">
        <v>8</v>
      </c>
      <c r="C1666" s="3">
        <v>2</v>
      </c>
      <c r="D1666">
        <v>1</v>
      </c>
      <c r="E1666">
        <v>101</v>
      </c>
      <c r="F1666">
        <v>105</v>
      </c>
      <c r="G1666">
        <v>2</v>
      </c>
      <c r="H1666">
        <v>6</v>
      </c>
      <c r="I1666">
        <v>103</v>
      </c>
      <c r="J1666">
        <v>10301</v>
      </c>
      <c r="K1666">
        <v>1</v>
      </c>
      <c r="L1666">
        <v>2</v>
      </c>
    </row>
    <row r="1667" spans="1:12" x14ac:dyDescent="0.2">
      <c r="A1667" s="3">
        <v>19</v>
      </c>
      <c r="B1667" s="3">
        <v>8</v>
      </c>
      <c r="C1667" s="3">
        <v>3</v>
      </c>
      <c r="D1667">
        <v>2</v>
      </c>
      <c r="E1667">
        <v>208</v>
      </c>
      <c r="F1667">
        <v>201</v>
      </c>
      <c r="G1667">
        <v>0</v>
      </c>
      <c r="H1667">
        <v>2</v>
      </c>
      <c r="I1667">
        <v>203</v>
      </c>
      <c r="J1667">
        <v>20303</v>
      </c>
      <c r="K1667">
        <v>2</v>
      </c>
      <c r="L1667">
        <v>1</v>
      </c>
    </row>
    <row r="1668" spans="1:12" x14ac:dyDescent="0.2">
      <c r="A1668" s="3">
        <v>19</v>
      </c>
      <c r="B1668" s="3">
        <v>8</v>
      </c>
      <c r="C1668" s="3">
        <v>4</v>
      </c>
      <c r="D1668">
        <v>1</v>
      </c>
      <c r="E1668">
        <v>112</v>
      </c>
      <c r="F1668">
        <v>104</v>
      </c>
      <c r="G1668">
        <v>5</v>
      </c>
      <c r="H1668">
        <v>6</v>
      </c>
      <c r="I1668">
        <v>105</v>
      </c>
      <c r="J1668">
        <v>10502</v>
      </c>
      <c r="K1668">
        <v>3</v>
      </c>
      <c r="L1668">
        <v>1</v>
      </c>
    </row>
    <row r="1669" spans="1:12" x14ac:dyDescent="0.2">
      <c r="A1669" s="3">
        <v>19</v>
      </c>
      <c r="B1669" s="3">
        <v>8</v>
      </c>
      <c r="C1669" s="3">
        <v>5</v>
      </c>
      <c r="D1669">
        <v>2</v>
      </c>
      <c r="E1669">
        <v>205</v>
      </c>
      <c r="F1669">
        <v>202</v>
      </c>
      <c r="G1669">
        <v>0</v>
      </c>
      <c r="H1669">
        <v>4</v>
      </c>
      <c r="I1669">
        <v>205</v>
      </c>
      <c r="J1669">
        <v>20504</v>
      </c>
      <c r="K1669">
        <v>3</v>
      </c>
      <c r="L1669">
        <v>2</v>
      </c>
    </row>
    <row r="1670" spans="1:12" x14ac:dyDescent="0.2">
      <c r="A1670" s="3">
        <v>19</v>
      </c>
      <c r="B1670" s="3">
        <v>8</v>
      </c>
      <c r="C1670" s="3">
        <v>6</v>
      </c>
      <c r="D1670">
        <v>2</v>
      </c>
      <c r="E1670">
        <v>205</v>
      </c>
      <c r="F1670">
        <v>204</v>
      </c>
      <c r="G1670">
        <v>0</v>
      </c>
      <c r="H1670">
        <v>5</v>
      </c>
      <c r="I1670">
        <v>202</v>
      </c>
      <c r="J1670">
        <v>20201</v>
      </c>
      <c r="K1670">
        <v>2</v>
      </c>
      <c r="L1670">
        <v>2</v>
      </c>
    </row>
    <row r="1671" spans="1:12" x14ac:dyDescent="0.2">
      <c r="A1671" s="3">
        <v>19</v>
      </c>
      <c r="B1671" s="3">
        <v>9</v>
      </c>
      <c r="C1671" s="3">
        <v>1</v>
      </c>
      <c r="D1671">
        <v>1</v>
      </c>
      <c r="E1671">
        <v>107</v>
      </c>
      <c r="F1671">
        <v>101</v>
      </c>
      <c r="G1671">
        <v>6</v>
      </c>
      <c r="H1671">
        <v>6</v>
      </c>
      <c r="I1671">
        <v>102</v>
      </c>
      <c r="J1671">
        <v>10203</v>
      </c>
      <c r="K1671">
        <v>2</v>
      </c>
      <c r="L1671">
        <v>2</v>
      </c>
    </row>
    <row r="1672" spans="1:12" x14ac:dyDescent="0.2">
      <c r="A1672" s="3">
        <v>19</v>
      </c>
      <c r="B1672" s="3">
        <v>9</v>
      </c>
      <c r="C1672" s="3">
        <v>2</v>
      </c>
      <c r="D1672">
        <v>2</v>
      </c>
      <c r="E1672">
        <v>212</v>
      </c>
      <c r="F1672">
        <v>201</v>
      </c>
      <c r="G1672">
        <v>0</v>
      </c>
      <c r="H1672">
        <v>1</v>
      </c>
      <c r="I1672">
        <v>202</v>
      </c>
      <c r="J1672">
        <v>20204</v>
      </c>
      <c r="K1672">
        <v>2</v>
      </c>
      <c r="L1672">
        <v>1</v>
      </c>
    </row>
    <row r="1673" spans="1:12" x14ac:dyDescent="0.2">
      <c r="A1673" s="3">
        <v>19</v>
      </c>
      <c r="B1673" s="3">
        <v>9</v>
      </c>
      <c r="C1673" s="3">
        <v>3</v>
      </c>
      <c r="D1673">
        <v>1</v>
      </c>
      <c r="E1673">
        <v>111</v>
      </c>
      <c r="F1673">
        <v>102</v>
      </c>
      <c r="G1673">
        <v>2</v>
      </c>
      <c r="H1673">
        <v>6</v>
      </c>
      <c r="I1673">
        <v>101</v>
      </c>
      <c r="J1673">
        <v>10105</v>
      </c>
      <c r="K1673">
        <v>3</v>
      </c>
      <c r="L1673">
        <v>2</v>
      </c>
    </row>
    <row r="1674" spans="1:12" x14ac:dyDescent="0.2">
      <c r="A1674" s="3">
        <v>19</v>
      </c>
      <c r="B1674" s="3">
        <v>9</v>
      </c>
      <c r="C1674" s="3">
        <v>4</v>
      </c>
      <c r="D1674">
        <v>2</v>
      </c>
      <c r="E1674">
        <v>209</v>
      </c>
      <c r="F1674">
        <v>204</v>
      </c>
      <c r="G1674">
        <v>0</v>
      </c>
      <c r="H1674">
        <v>3</v>
      </c>
      <c r="I1674">
        <v>201</v>
      </c>
      <c r="J1674">
        <v>20101</v>
      </c>
      <c r="K1674">
        <v>1</v>
      </c>
      <c r="L1674">
        <v>1</v>
      </c>
    </row>
    <row r="1675" spans="1:12" x14ac:dyDescent="0.2">
      <c r="A1675" s="3">
        <v>19</v>
      </c>
      <c r="B1675" s="3">
        <v>9</v>
      </c>
      <c r="C1675" s="3">
        <v>5</v>
      </c>
      <c r="D1675">
        <v>1</v>
      </c>
      <c r="E1675">
        <v>102</v>
      </c>
      <c r="F1675">
        <v>103</v>
      </c>
      <c r="G1675">
        <v>1</v>
      </c>
      <c r="H1675">
        <v>6</v>
      </c>
      <c r="I1675">
        <v>105</v>
      </c>
      <c r="J1675">
        <v>10504</v>
      </c>
      <c r="K1675">
        <v>1</v>
      </c>
      <c r="L1675">
        <v>2</v>
      </c>
    </row>
    <row r="1676" spans="1:12" x14ac:dyDescent="0.2">
      <c r="A1676" s="3">
        <v>19</v>
      </c>
      <c r="B1676" s="3">
        <v>9</v>
      </c>
      <c r="C1676" s="3">
        <v>6</v>
      </c>
      <c r="D1676">
        <v>2</v>
      </c>
      <c r="E1676">
        <v>204</v>
      </c>
      <c r="F1676">
        <v>203</v>
      </c>
      <c r="G1676">
        <v>0</v>
      </c>
      <c r="H1676">
        <v>5</v>
      </c>
      <c r="I1676">
        <v>207</v>
      </c>
      <c r="J1676">
        <v>20705</v>
      </c>
      <c r="K1676">
        <v>3</v>
      </c>
      <c r="L1676">
        <v>1</v>
      </c>
    </row>
    <row r="1677" spans="1:12" x14ac:dyDescent="0.2">
      <c r="A1677" s="3">
        <v>19</v>
      </c>
      <c r="B1677" s="3">
        <v>10</v>
      </c>
      <c r="C1677" s="3">
        <v>1</v>
      </c>
      <c r="D1677">
        <v>1</v>
      </c>
      <c r="E1677">
        <v>104</v>
      </c>
      <c r="F1677">
        <v>104</v>
      </c>
      <c r="G1677">
        <v>5</v>
      </c>
      <c r="H1677">
        <v>6</v>
      </c>
      <c r="I1677">
        <v>104</v>
      </c>
      <c r="J1677">
        <v>10401</v>
      </c>
      <c r="K1677">
        <v>1</v>
      </c>
      <c r="L1677">
        <v>2</v>
      </c>
    </row>
    <row r="1678" spans="1:12" x14ac:dyDescent="0.2">
      <c r="A1678" s="3">
        <v>19</v>
      </c>
      <c r="B1678" s="3">
        <v>10</v>
      </c>
      <c r="C1678" s="3">
        <v>2</v>
      </c>
      <c r="D1678">
        <v>2</v>
      </c>
      <c r="E1678">
        <v>210</v>
      </c>
      <c r="F1678">
        <v>203</v>
      </c>
      <c r="G1678">
        <v>0</v>
      </c>
      <c r="H1678">
        <v>1</v>
      </c>
      <c r="I1678">
        <v>205</v>
      </c>
      <c r="J1678">
        <v>20502</v>
      </c>
      <c r="K1678">
        <v>3</v>
      </c>
      <c r="L1678">
        <v>2</v>
      </c>
    </row>
    <row r="1679" spans="1:12" x14ac:dyDescent="0.2">
      <c r="A1679" s="3">
        <v>19</v>
      </c>
      <c r="B1679" s="3">
        <v>10</v>
      </c>
      <c r="C1679" s="3">
        <v>3</v>
      </c>
      <c r="D1679">
        <v>1</v>
      </c>
      <c r="E1679">
        <v>112</v>
      </c>
      <c r="F1679">
        <v>105</v>
      </c>
      <c r="G1679">
        <v>4</v>
      </c>
      <c r="H1679">
        <v>6</v>
      </c>
      <c r="I1679">
        <v>101</v>
      </c>
      <c r="J1679">
        <v>10101</v>
      </c>
      <c r="K1679">
        <v>2</v>
      </c>
      <c r="L1679">
        <v>1</v>
      </c>
    </row>
    <row r="1680" spans="1:12" x14ac:dyDescent="0.2">
      <c r="A1680" s="3">
        <v>19</v>
      </c>
      <c r="B1680" s="3">
        <v>10</v>
      </c>
      <c r="C1680" s="3">
        <v>4</v>
      </c>
      <c r="D1680">
        <v>2</v>
      </c>
      <c r="E1680">
        <v>211</v>
      </c>
      <c r="F1680">
        <v>204</v>
      </c>
      <c r="G1680">
        <v>0</v>
      </c>
      <c r="H1680">
        <v>2</v>
      </c>
      <c r="I1680">
        <v>204</v>
      </c>
      <c r="J1680">
        <v>20404</v>
      </c>
      <c r="K1680">
        <v>1</v>
      </c>
      <c r="L1680">
        <v>2</v>
      </c>
    </row>
    <row r="1681" spans="1:12" x14ac:dyDescent="0.2">
      <c r="A1681" s="3">
        <v>19</v>
      </c>
      <c r="B1681" s="3">
        <v>10</v>
      </c>
      <c r="C1681" s="3">
        <v>5</v>
      </c>
      <c r="D1681">
        <v>2</v>
      </c>
      <c r="E1681">
        <v>204</v>
      </c>
      <c r="F1681">
        <v>202</v>
      </c>
      <c r="G1681">
        <v>0</v>
      </c>
      <c r="H1681">
        <v>4</v>
      </c>
      <c r="I1681">
        <v>206</v>
      </c>
      <c r="J1681">
        <v>20605</v>
      </c>
      <c r="K1681">
        <v>2</v>
      </c>
      <c r="L1681">
        <v>1</v>
      </c>
    </row>
    <row r="1682" spans="1:12" x14ac:dyDescent="0.2">
      <c r="A1682" s="3">
        <v>19</v>
      </c>
      <c r="B1682" s="3">
        <v>10</v>
      </c>
      <c r="C1682" s="3">
        <v>6</v>
      </c>
      <c r="D1682">
        <v>1</v>
      </c>
      <c r="E1682">
        <v>114</v>
      </c>
      <c r="F1682">
        <v>103</v>
      </c>
      <c r="G1682">
        <v>3</v>
      </c>
      <c r="H1682">
        <v>6</v>
      </c>
      <c r="I1682">
        <v>105</v>
      </c>
      <c r="J1682">
        <v>10505</v>
      </c>
      <c r="K1682">
        <v>3</v>
      </c>
      <c r="L1682">
        <v>1</v>
      </c>
    </row>
    <row r="1683" spans="1:12" x14ac:dyDescent="0.2">
      <c r="A1683" s="3">
        <v>19</v>
      </c>
      <c r="B1683" s="3">
        <v>11</v>
      </c>
      <c r="C1683" s="3">
        <v>1</v>
      </c>
      <c r="D1683">
        <v>1</v>
      </c>
      <c r="E1683">
        <v>112</v>
      </c>
      <c r="F1683">
        <v>102</v>
      </c>
      <c r="G1683">
        <v>6</v>
      </c>
      <c r="H1683">
        <v>6</v>
      </c>
      <c r="I1683">
        <v>103</v>
      </c>
      <c r="J1683">
        <v>10305</v>
      </c>
      <c r="K1683">
        <v>1</v>
      </c>
      <c r="L1683">
        <v>1</v>
      </c>
    </row>
    <row r="1684" spans="1:12" x14ac:dyDescent="0.2">
      <c r="A1684" s="3">
        <v>19</v>
      </c>
      <c r="B1684" s="3">
        <v>11</v>
      </c>
      <c r="C1684" s="3">
        <v>2</v>
      </c>
      <c r="D1684">
        <v>2</v>
      </c>
      <c r="E1684">
        <v>201</v>
      </c>
      <c r="F1684">
        <v>204</v>
      </c>
      <c r="G1684">
        <v>0</v>
      </c>
      <c r="H1684">
        <v>1</v>
      </c>
      <c r="I1684">
        <v>203</v>
      </c>
      <c r="J1684">
        <v>20303</v>
      </c>
      <c r="K1684">
        <v>3</v>
      </c>
      <c r="L1684">
        <v>2</v>
      </c>
    </row>
    <row r="1685" spans="1:12" x14ac:dyDescent="0.2">
      <c r="A1685" s="3">
        <v>19</v>
      </c>
      <c r="B1685" s="3">
        <v>11</v>
      </c>
      <c r="C1685" s="3">
        <v>3</v>
      </c>
      <c r="D1685">
        <v>1</v>
      </c>
      <c r="E1685">
        <v>111</v>
      </c>
      <c r="F1685">
        <v>103</v>
      </c>
      <c r="G1685">
        <v>1</v>
      </c>
      <c r="H1685">
        <v>6</v>
      </c>
      <c r="I1685">
        <v>102</v>
      </c>
      <c r="J1685">
        <v>10201</v>
      </c>
      <c r="K1685">
        <v>1</v>
      </c>
      <c r="L1685">
        <v>1</v>
      </c>
    </row>
    <row r="1686" spans="1:12" x14ac:dyDescent="0.2">
      <c r="A1686" s="3">
        <v>19</v>
      </c>
      <c r="B1686" s="3">
        <v>11</v>
      </c>
      <c r="C1686" s="3">
        <v>4</v>
      </c>
      <c r="D1686">
        <v>1</v>
      </c>
      <c r="E1686">
        <v>109</v>
      </c>
      <c r="F1686">
        <v>101</v>
      </c>
      <c r="G1686">
        <v>3</v>
      </c>
      <c r="H1686">
        <v>6</v>
      </c>
      <c r="I1686">
        <v>101</v>
      </c>
      <c r="J1686">
        <v>10103</v>
      </c>
      <c r="K1686">
        <v>3</v>
      </c>
      <c r="L1686">
        <v>1</v>
      </c>
    </row>
    <row r="1687" spans="1:12" x14ac:dyDescent="0.2">
      <c r="A1687" s="3">
        <v>19</v>
      </c>
      <c r="B1687" s="3">
        <v>11</v>
      </c>
      <c r="C1687" s="3">
        <v>5</v>
      </c>
      <c r="D1687">
        <v>2</v>
      </c>
      <c r="E1687">
        <v>204</v>
      </c>
      <c r="F1687">
        <v>201</v>
      </c>
      <c r="G1687">
        <v>0</v>
      </c>
      <c r="H1687">
        <v>3</v>
      </c>
      <c r="I1687">
        <v>206</v>
      </c>
      <c r="J1687">
        <v>20602</v>
      </c>
      <c r="K1687">
        <v>2</v>
      </c>
      <c r="L1687">
        <v>2</v>
      </c>
    </row>
    <row r="1688" spans="1:12" x14ac:dyDescent="0.2">
      <c r="A1688" s="3">
        <v>19</v>
      </c>
      <c r="B1688" s="3">
        <v>11</v>
      </c>
      <c r="C1688" s="3">
        <v>6</v>
      </c>
      <c r="D1688">
        <v>2</v>
      </c>
      <c r="E1688">
        <v>205</v>
      </c>
      <c r="F1688">
        <v>204</v>
      </c>
      <c r="G1688">
        <v>0</v>
      </c>
      <c r="H1688">
        <v>1</v>
      </c>
      <c r="I1688">
        <v>202</v>
      </c>
      <c r="J1688">
        <v>20202</v>
      </c>
      <c r="K1688">
        <v>2</v>
      </c>
      <c r="L1688">
        <v>1</v>
      </c>
    </row>
    <row r="1689" spans="1:12" x14ac:dyDescent="0.2">
      <c r="A1689" s="3">
        <v>19</v>
      </c>
      <c r="B1689" s="3">
        <v>12</v>
      </c>
      <c r="C1689" s="3">
        <v>1</v>
      </c>
      <c r="D1689">
        <v>1</v>
      </c>
      <c r="E1689">
        <v>109</v>
      </c>
      <c r="F1689">
        <v>104</v>
      </c>
      <c r="G1689">
        <v>2</v>
      </c>
      <c r="H1689">
        <v>6</v>
      </c>
      <c r="I1689">
        <v>102</v>
      </c>
      <c r="J1689">
        <v>10203</v>
      </c>
      <c r="K1689">
        <v>1</v>
      </c>
      <c r="L1689">
        <v>1</v>
      </c>
    </row>
    <row r="1690" spans="1:12" x14ac:dyDescent="0.2">
      <c r="A1690" s="3">
        <v>19</v>
      </c>
      <c r="B1690" s="3">
        <v>12</v>
      </c>
      <c r="C1690" s="3">
        <v>2</v>
      </c>
      <c r="D1690">
        <v>2</v>
      </c>
      <c r="E1690">
        <v>209</v>
      </c>
      <c r="F1690">
        <v>203</v>
      </c>
      <c r="G1690">
        <v>0</v>
      </c>
      <c r="H1690">
        <v>3</v>
      </c>
      <c r="I1690">
        <v>205</v>
      </c>
      <c r="J1690">
        <v>20501</v>
      </c>
      <c r="K1690">
        <v>3</v>
      </c>
      <c r="L1690">
        <v>1</v>
      </c>
    </row>
    <row r="1691" spans="1:12" x14ac:dyDescent="0.2">
      <c r="A1691" s="3">
        <v>19</v>
      </c>
      <c r="B1691" s="3">
        <v>12</v>
      </c>
      <c r="C1691" s="3">
        <v>3</v>
      </c>
      <c r="D1691">
        <v>1</v>
      </c>
      <c r="E1691">
        <v>113</v>
      </c>
      <c r="F1691">
        <v>102</v>
      </c>
      <c r="G1691">
        <v>6</v>
      </c>
      <c r="H1691">
        <v>6</v>
      </c>
      <c r="I1691">
        <v>103</v>
      </c>
      <c r="J1691">
        <v>10304</v>
      </c>
      <c r="K1691">
        <v>2</v>
      </c>
      <c r="L1691">
        <v>2</v>
      </c>
    </row>
    <row r="1692" spans="1:12" x14ac:dyDescent="0.2">
      <c r="A1692" s="3">
        <v>19</v>
      </c>
      <c r="B1692" s="3">
        <v>12</v>
      </c>
      <c r="C1692" s="3">
        <v>4</v>
      </c>
      <c r="D1692">
        <v>2</v>
      </c>
      <c r="E1692">
        <v>202</v>
      </c>
      <c r="F1692">
        <v>202</v>
      </c>
      <c r="G1692">
        <v>0</v>
      </c>
      <c r="H1692">
        <v>5</v>
      </c>
      <c r="I1692">
        <v>202</v>
      </c>
      <c r="J1692">
        <v>20203</v>
      </c>
      <c r="K1692">
        <v>1</v>
      </c>
      <c r="L1692">
        <v>1</v>
      </c>
    </row>
    <row r="1693" spans="1:12" x14ac:dyDescent="0.2">
      <c r="A1693" s="3">
        <v>19</v>
      </c>
      <c r="B1693" s="3">
        <v>12</v>
      </c>
      <c r="C1693" s="3">
        <v>5</v>
      </c>
      <c r="D1693">
        <v>2</v>
      </c>
      <c r="E1693">
        <v>201</v>
      </c>
      <c r="F1693">
        <v>201</v>
      </c>
      <c r="G1693">
        <v>0</v>
      </c>
      <c r="H1693">
        <v>2</v>
      </c>
      <c r="I1693">
        <v>206</v>
      </c>
      <c r="J1693">
        <v>20602</v>
      </c>
      <c r="K1693">
        <v>3</v>
      </c>
      <c r="L1693">
        <v>2</v>
      </c>
    </row>
    <row r="1694" spans="1:12" x14ac:dyDescent="0.2">
      <c r="A1694" s="3">
        <v>19</v>
      </c>
      <c r="B1694" s="3">
        <v>12</v>
      </c>
      <c r="C1694" s="3">
        <v>6</v>
      </c>
      <c r="D1694">
        <v>1</v>
      </c>
      <c r="E1694">
        <v>105</v>
      </c>
      <c r="F1694">
        <v>101</v>
      </c>
      <c r="G1694">
        <v>4</v>
      </c>
      <c r="H1694">
        <v>6</v>
      </c>
      <c r="I1694">
        <v>104</v>
      </c>
      <c r="J1694">
        <v>10402</v>
      </c>
      <c r="K1694">
        <v>1</v>
      </c>
      <c r="L1694">
        <v>2</v>
      </c>
    </row>
    <row r="1695" spans="1:12" x14ac:dyDescent="0.2">
      <c r="A1695" s="3">
        <v>19</v>
      </c>
      <c r="B1695" s="3">
        <v>13</v>
      </c>
      <c r="C1695" s="3">
        <v>1</v>
      </c>
      <c r="D1695">
        <v>2</v>
      </c>
      <c r="E1695">
        <v>207</v>
      </c>
      <c r="F1695">
        <v>204</v>
      </c>
      <c r="G1695">
        <v>0</v>
      </c>
      <c r="H1695">
        <v>4</v>
      </c>
      <c r="I1695">
        <v>207</v>
      </c>
      <c r="J1695">
        <v>20705</v>
      </c>
      <c r="K1695">
        <v>3</v>
      </c>
      <c r="L1695">
        <v>2</v>
      </c>
    </row>
    <row r="1696" spans="1:12" x14ac:dyDescent="0.2">
      <c r="A1696" s="3">
        <v>19</v>
      </c>
      <c r="B1696" s="3">
        <v>13</v>
      </c>
      <c r="C1696" s="3">
        <v>2</v>
      </c>
      <c r="D1696">
        <v>1</v>
      </c>
      <c r="E1696">
        <v>113</v>
      </c>
      <c r="F1696">
        <v>101</v>
      </c>
      <c r="G1696">
        <v>1</v>
      </c>
      <c r="H1696">
        <v>6</v>
      </c>
      <c r="I1696">
        <v>102</v>
      </c>
      <c r="J1696">
        <v>10203</v>
      </c>
      <c r="K1696">
        <v>3</v>
      </c>
      <c r="L1696">
        <v>1</v>
      </c>
    </row>
    <row r="1697" spans="1:12" x14ac:dyDescent="0.2">
      <c r="A1697" s="3">
        <v>19</v>
      </c>
      <c r="B1697" s="3">
        <v>13</v>
      </c>
      <c r="C1697" s="3">
        <v>3</v>
      </c>
      <c r="D1697">
        <v>1</v>
      </c>
      <c r="E1697">
        <v>103</v>
      </c>
      <c r="F1697">
        <v>102</v>
      </c>
      <c r="G1697">
        <v>6</v>
      </c>
      <c r="H1697">
        <v>6</v>
      </c>
      <c r="I1697">
        <v>101</v>
      </c>
      <c r="J1697">
        <v>10102</v>
      </c>
      <c r="K1697">
        <v>2</v>
      </c>
      <c r="L1697">
        <v>1</v>
      </c>
    </row>
    <row r="1698" spans="1:12" x14ac:dyDescent="0.2">
      <c r="A1698" s="3">
        <v>19</v>
      </c>
      <c r="B1698" s="3">
        <v>13</v>
      </c>
      <c r="C1698" s="3">
        <v>4</v>
      </c>
      <c r="D1698">
        <v>2</v>
      </c>
      <c r="E1698">
        <v>206</v>
      </c>
      <c r="F1698">
        <v>201</v>
      </c>
      <c r="G1698">
        <v>0</v>
      </c>
      <c r="H1698">
        <v>3</v>
      </c>
      <c r="I1698">
        <v>204</v>
      </c>
      <c r="J1698">
        <v>20401</v>
      </c>
      <c r="K1698">
        <v>1</v>
      </c>
      <c r="L1698">
        <v>2</v>
      </c>
    </row>
    <row r="1699" spans="1:12" x14ac:dyDescent="0.2">
      <c r="A1699" s="3">
        <v>19</v>
      </c>
      <c r="B1699" s="3">
        <v>13</v>
      </c>
      <c r="C1699" s="3">
        <v>5</v>
      </c>
      <c r="D1699">
        <v>2</v>
      </c>
      <c r="E1699">
        <v>211</v>
      </c>
      <c r="F1699">
        <v>201</v>
      </c>
      <c r="G1699">
        <v>0</v>
      </c>
      <c r="H1699">
        <v>2</v>
      </c>
      <c r="I1699">
        <v>201</v>
      </c>
      <c r="J1699">
        <v>20102</v>
      </c>
      <c r="K1699">
        <v>2</v>
      </c>
      <c r="L1699">
        <v>2</v>
      </c>
    </row>
    <row r="1700" spans="1:12" x14ac:dyDescent="0.2">
      <c r="A1700" s="3">
        <v>19</v>
      </c>
      <c r="B1700" s="3">
        <v>13</v>
      </c>
      <c r="C1700" s="3">
        <v>6</v>
      </c>
      <c r="D1700">
        <v>1</v>
      </c>
      <c r="E1700">
        <v>108</v>
      </c>
      <c r="F1700">
        <v>104</v>
      </c>
      <c r="G1700">
        <v>3</v>
      </c>
      <c r="H1700">
        <v>6</v>
      </c>
      <c r="I1700">
        <v>103</v>
      </c>
      <c r="J1700">
        <v>10305</v>
      </c>
      <c r="K1700">
        <v>2</v>
      </c>
      <c r="L1700">
        <v>1</v>
      </c>
    </row>
    <row r="1701" spans="1:12" x14ac:dyDescent="0.2">
      <c r="A1701" s="3">
        <v>19</v>
      </c>
      <c r="B1701" s="3">
        <v>14</v>
      </c>
      <c r="C1701" s="3">
        <v>1</v>
      </c>
      <c r="D1701">
        <v>1</v>
      </c>
      <c r="E1701">
        <v>108</v>
      </c>
      <c r="F1701">
        <v>103</v>
      </c>
      <c r="G1701">
        <v>4</v>
      </c>
      <c r="H1701">
        <v>6</v>
      </c>
      <c r="I1701">
        <v>101</v>
      </c>
      <c r="J1701">
        <v>10101</v>
      </c>
      <c r="K1701">
        <v>1</v>
      </c>
      <c r="L1701">
        <v>1</v>
      </c>
    </row>
    <row r="1702" spans="1:12" x14ac:dyDescent="0.2">
      <c r="A1702" s="3">
        <v>19</v>
      </c>
      <c r="B1702" s="3">
        <v>14</v>
      </c>
      <c r="C1702" s="3">
        <v>2</v>
      </c>
      <c r="D1702">
        <v>2</v>
      </c>
      <c r="E1702">
        <v>212</v>
      </c>
      <c r="F1702">
        <v>204</v>
      </c>
      <c r="G1702">
        <v>0</v>
      </c>
      <c r="H1702">
        <v>5</v>
      </c>
      <c r="I1702">
        <v>205</v>
      </c>
      <c r="J1702">
        <v>20501</v>
      </c>
      <c r="K1702">
        <v>3</v>
      </c>
      <c r="L1702">
        <v>1</v>
      </c>
    </row>
    <row r="1703" spans="1:12" x14ac:dyDescent="0.2">
      <c r="A1703" s="3">
        <v>19</v>
      </c>
      <c r="B1703" s="3">
        <v>14</v>
      </c>
      <c r="C1703" s="3">
        <v>3</v>
      </c>
      <c r="D1703">
        <v>2</v>
      </c>
      <c r="E1703">
        <v>203</v>
      </c>
      <c r="F1703">
        <v>202</v>
      </c>
      <c r="G1703">
        <v>0</v>
      </c>
      <c r="H1703">
        <v>4</v>
      </c>
      <c r="I1703">
        <v>204</v>
      </c>
      <c r="J1703">
        <v>20405</v>
      </c>
      <c r="K1703">
        <v>2</v>
      </c>
      <c r="L1703">
        <v>2</v>
      </c>
    </row>
    <row r="1704" spans="1:12" x14ac:dyDescent="0.2">
      <c r="A1704" s="3">
        <v>19</v>
      </c>
      <c r="B1704" s="3">
        <v>14</v>
      </c>
      <c r="C1704" s="3">
        <v>4</v>
      </c>
      <c r="D1704">
        <v>2</v>
      </c>
      <c r="E1704">
        <v>202</v>
      </c>
      <c r="F1704">
        <v>203</v>
      </c>
      <c r="G1704">
        <v>0</v>
      </c>
      <c r="H1704">
        <v>1</v>
      </c>
      <c r="I1704">
        <v>203</v>
      </c>
      <c r="J1704">
        <v>20304</v>
      </c>
      <c r="K1704">
        <v>3</v>
      </c>
      <c r="L1704">
        <v>1</v>
      </c>
    </row>
    <row r="1705" spans="1:12" x14ac:dyDescent="0.2">
      <c r="A1705" s="3">
        <v>19</v>
      </c>
      <c r="B1705" s="3">
        <v>14</v>
      </c>
      <c r="C1705" s="3">
        <v>5</v>
      </c>
      <c r="D1705">
        <v>1</v>
      </c>
      <c r="E1705">
        <v>106</v>
      </c>
      <c r="F1705">
        <v>105</v>
      </c>
      <c r="G1705">
        <v>1</v>
      </c>
      <c r="H1705">
        <v>6</v>
      </c>
      <c r="I1705">
        <v>104</v>
      </c>
      <c r="J1705">
        <v>10405</v>
      </c>
      <c r="K1705">
        <v>1</v>
      </c>
      <c r="L1705">
        <v>2</v>
      </c>
    </row>
    <row r="1706" spans="1:12" x14ac:dyDescent="0.2">
      <c r="A1706" s="3">
        <v>19</v>
      </c>
      <c r="B1706" s="3">
        <v>14</v>
      </c>
      <c r="C1706" s="3">
        <v>6</v>
      </c>
      <c r="D1706">
        <v>1</v>
      </c>
      <c r="E1706">
        <v>110</v>
      </c>
      <c r="F1706">
        <v>103</v>
      </c>
      <c r="G1706">
        <v>5</v>
      </c>
      <c r="H1706">
        <v>6</v>
      </c>
      <c r="I1706">
        <v>105</v>
      </c>
      <c r="J1706">
        <v>10504</v>
      </c>
      <c r="K1706">
        <v>2</v>
      </c>
      <c r="L1706">
        <v>2</v>
      </c>
    </row>
    <row r="1707" spans="1:12" x14ac:dyDescent="0.2">
      <c r="A1707" s="3">
        <v>19</v>
      </c>
      <c r="B1707" s="3">
        <v>15</v>
      </c>
      <c r="C1707" s="3">
        <v>1</v>
      </c>
      <c r="D1707">
        <v>1</v>
      </c>
      <c r="E1707">
        <v>111</v>
      </c>
      <c r="F1707">
        <v>105</v>
      </c>
      <c r="G1707">
        <v>6</v>
      </c>
      <c r="H1707">
        <v>6</v>
      </c>
      <c r="I1707">
        <v>103</v>
      </c>
      <c r="J1707">
        <v>10301</v>
      </c>
      <c r="K1707">
        <v>2</v>
      </c>
      <c r="L1707">
        <v>1</v>
      </c>
    </row>
    <row r="1708" spans="1:12" x14ac:dyDescent="0.2">
      <c r="A1708" s="3">
        <v>19</v>
      </c>
      <c r="B1708" s="3">
        <v>15</v>
      </c>
      <c r="C1708" s="3">
        <v>2</v>
      </c>
      <c r="D1708">
        <v>2</v>
      </c>
      <c r="E1708">
        <v>208</v>
      </c>
      <c r="F1708">
        <v>203</v>
      </c>
      <c r="G1708">
        <v>0</v>
      </c>
      <c r="H1708">
        <v>3</v>
      </c>
      <c r="I1708">
        <v>207</v>
      </c>
      <c r="J1708">
        <v>20702</v>
      </c>
      <c r="K1708">
        <v>1</v>
      </c>
      <c r="L1708">
        <v>1</v>
      </c>
    </row>
    <row r="1709" spans="1:12" x14ac:dyDescent="0.2">
      <c r="A1709" s="3">
        <v>19</v>
      </c>
      <c r="B1709" s="3">
        <v>15</v>
      </c>
      <c r="C1709" s="3">
        <v>3</v>
      </c>
      <c r="D1709">
        <v>1</v>
      </c>
      <c r="E1709">
        <v>105</v>
      </c>
      <c r="F1709">
        <v>104</v>
      </c>
      <c r="G1709">
        <v>5</v>
      </c>
      <c r="H1709">
        <v>6</v>
      </c>
      <c r="I1709">
        <v>102</v>
      </c>
      <c r="J1709">
        <v>10202</v>
      </c>
      <c r="K1709">
        <v>3</v>
      </c>
      <c r="L1709">
        <v>2</v>
      </c>
    </row>
    <row r="1710" spans="1:12" x14ac:dyDescent="0.2">
      <c r="A1710" s="3">
        <v>19</v>
      </c>
      <c r="B1710" s="3">
        <v>15</v>
      </c>
      <c r="C1710" s="3">
        <v>4</v>
      </c>
      <c r="D1710">
        <v>1</v>
      </c>
      <c r="E1710">
        <v>103</v>
      </c>
      <c r="F1710">
        <v>102</v>
      </c>
      <c r="G1710">
        <v>3</v>
      </c>
      <c r="H1710">
        <v>6</v>
      </c>
      <c r="I1710">
        <v>104</v>
      </c>
      <c r="J1710">
        <v>10404</v>
      </c>
      <c r="K1710">
        <v>3</v>
      </c>
      <c r="L1710">
        <v>1</v>
      </c>
    </row>
    <row r="1711" spans="1:12" x14ac:dyDescent="0.2">
      <c r="A1711" s="3">
        <v>19</v>
      </c>
      <c r="B1711" s="3">
        <v>15</v>
      </c>
      <c r="C1711" s="3">
        <v>5</v>
      </c>
      <c r="D1711">
        <v>2</v>
      </c>
      <c r="E1711">
        <v>210</v>
      </c>
      <c r="F1711">
        <v>202</v>
      </c>
      <c r="G1711">
        <v>0</v>
      </c>
      <c r="H1711">
        <v>3</v>
      </c>
      <c r="I1711">
        <v>203</v>
      </c>
      <c r="J1711">
        <v>20303</v>
      </c>
      <c r="K1711">
        <v>1</v>
      </c>
      <c r="L1711">
        <v>2</v>
      </c>
    </row>
    <row r="1712" spans="1:12" x14ac:dyDescent="0.2">
      <c r="A1712" s="3">
        <v>19</v>
      </c>
      <c r="B1712" s="3">
        <v>15</v>
      </c>
      <c r="C1712" s="3">
        <v>6</v>
      </c>
      <c r="D1712">
        <v>1</v>
      </c>
      <c r="E1712">
        <v>107</v>
      </c>
      <c r="F1712">
        <v>101</v>
      </c>
      <c r="G1712">
        <v>5</v>
      </c>
      <c r="H1712">
        <v>6</v>
      </c>
      <c r="I1712">
        <v>105</v>
      </c>
      <c r="J1712">
        <v>10505</v>
      </c>
      <c r="K1712">
        <v>2</v>
      </c>
      <c r="L1712">
        <v>2</v>
      </c>
    </row>
    <row r="1713" spans="1:12" x14ac:dyDescent="0.2">
      <c r="A1713" s="3">
        <v>20</v>
      </c>
      <c r="B1713" s="3">
        <v>1</v>
      </c>
      <c r="C1713" s="3">
        <v>1</v>
      </c>
      <c r="D1713">
        <v>1</v>
      </c>
      <c r="E1713">
        <v>114</v>
      </c>
      <c r="F1713">
        <v>103</v>
      </c>
      <c r="G1713">
        <v>2</v>
      </c>
      <c r="H1713">
        <v>6</v>
      </c>
      <c r="I1713">
        <v>104</v>
      </c>
      <c r="J1713">
        <v>10403</v>
      </c>
      <c r="K1713">
        <v>3</v>
      </c>
      <c r="L1713">
        <v>2</v>
      </c>
    </row>
    <row r="1714" spans="1:12" x14ac:dyDescent="0.2">
      <c r="A1714" s="3">
        <v>20</v>
      </c>
      <c r="B1714" s="3">
        <v>1</v>
      </c>
      <c r="C1714" s="3">
        <v>2</v>
      </c>
      <c r="D1714">
        <v>2</v>
      </c>
      <c r="E1714">
        <v>210</v>
      </c>
      <c r="F1714">
        <v>204</v>
      </c>
      <c r="G1714">
        <v>0</v>
      </c>
      <c r="H1714">
        <v>4</v>
      </c>
      <c r="I1714">
        <v>201</v>
      </c>
      <c r="J1714">
        <v>20105</v>
      </c>
      <c r="K1714">
        <v>2</v>
      </c>
      <c r="L1714">
        <v>1</v>
      </c>
    </row>
    <row r="1715" spans="1:12" x14ac:dyDescent="0.2">
      <c r="A1715" s="3">
        <v>20</v>
      </c>
      <c r="B1715" s="3">
        <v>1</v>
      </c>
      <c r="C1715" s="3">
        <v>3</v>
      </c>
      <c r="D1715">
        <v>1</v>
      </c>
      <c r="E1715">
        <v>101</v>
      </c>
      <c r="F1715">
        <v>105</v>
      </c>
      <c r="G1715">
        <v>4</v>
      </c>
      <c r="H1715">
        <v>6</v>
      </c>
      <c r="I1715">
        <v>103</v>
      </c>
      <c r="J1715">
        <v>10304</v>
      </c>
      <c r="K1715">
        <v>3</v>
      </c>
      <c r="L1715">
        <v>1</v>
      </c>
    </row>
    <row r="1716" spans="1:12" x14ac:dyDescent="0.2">
      <c r="A1716" s="3">
        <v>20</v>
      </c>
      <c r="B1716" s="3">
        <v>1</v>
      </c>
      <c r="C1716" s="3">
        <v>4</v>
      </c>
      <c r="D1716">
        <v>2</v>
      </c>
      <c r="E1716">
        <v>209</v>
      </c>
      <c r="F1716">
        <v>201</v>
      </c>
      <c r="G1716">
        <v>0</v>
      </c>
      <c r="H1716">
        <v>1</v>
      </c>
      <c r="I1716">
        <v>206</v>
      </c>
      <c r="J1716">
        <v>20603</v>
      </c>
      <c r="K1716">
        <v>2</v>
      </c>
      <c r="L1716">
        <v>2</v>
      </c>
    </row>
    <row r="1717" spans="1:12" x14ac:dyDescent="0.2">
      <c r="A1717" s="3">
        <v>20</v>
      </c>
      <c r="B1717" s="3">
        <v>1</v>
      </c>
      <c r="C1717" s="3">
        <v>5</v>
      </c>
      <c r="D1717">
        <v>2</v>
      </c>
      <c r="E1717">
        <v>201</v>
      </c>
      <c r="F1717">
        <v>203</v>
      </c>
      <c r="G1717">
        <v>0</v>
      </c>
      <c r="H1717">
        <v>5</v>
      </c>
      <c r="I1717">
        <v>202</v>
      </c>
      <c r="J1717">
        <v>20204</v>
      </c>
      <c r="K1717">
        <v>1</v>
      </c>
      <c r="L1717">
        <v>2</v>
      </c>
    </row>
    <row r="1718" spans="1:12" x14ac:dyDescent="0.2">
      <c r="A1718" s="3">
        <v>20</v>
      </c>
      <c r="B1718" s="3">
        <v>1</v>
      </c>
      <c r="C1718" s="3">
        <v>6</v>
      </c>
      <c r="D1718">
        <v>1</v>
      </c>
      <c r="E1718">
        <v>104</v>
      </c>
      <c r="F1718">
        <v>101</v>
      </c>
      <c r="G1718">
        <v>3</v>
      </c>
      <c r="H1718">
        <v>6</v>
      </c>
      <c r="I1718">
        <v>105</v>
      </c>
      <c r="J1718">
        <v>10502</v>
      </c>
      <c r="K1718">
        <v>1</v>
      </c>
      <c r="L1718">
        <v>1</v>
      </c>
    </row>
    <row r="1719" spans="1:12" x14ac:dyDescent="0.2">
      <c r="A1719" s="3">
        <v>20</v>
      </c>
      <c r="B1719" s="3">
        <v>2</v>
      </c>
      <c r="C1719" s="3">
        <v>1</v>
      </c>
      <c r="D1719">
        <v>1</v>
      </c>
      <c r="E1719">
        <v>109</v>
      </c>
      <c r="F1719">
        <v>104</v>
      </c>
      <c r="G1719">
        <v>5</v>
      </c>
      <c r="H1719">
        <v>6</v>
      </c>
      <c r="I1719">
        <v>103</v>
      </c>
      <c r="J1719">
        <v>10301</v>
      </c>
      <c r="K1719">
        <v>3</v>
      </c>
      <c r="L1719">
        <v>2</v>
      </c>
    </row>
    <row r="1720" spans="1:12" x14ac:dyDescent="0.2">
      <c r="A1720" s="3">
        <v>20</v>
      </c>
      <c r="B1720" s="3">
        <v>2</v>
      </c>
      <c r="C1720" s="3">
        <v>2</v>
      </c>
      <c r="D1720">
        <v>2</v>
      </c>
      <c r="E1720">
        <v>207</v>
      </c>
      <c r="F1720">
        <v>201</v>
      </c>
      <c r="G1720">
        <v>0</v>
      </c>
      <c r="H1720">
        <v>5</v>
      </c>
      <c r="I1720">
        <v>207</v>
      </c>
      <c r="J1720">
        <v>20702</v>
      </c>
      <c r="K1720">
        <v>2</v>
      </c>
      <c r="L1720">
        <v>1</v>
      </c>
    </row>
    <row r="1721" spans="1:12" x14ac:dyDescent="0.2">
      <c r="A1721" s="3">
        <v>20</v>
      </c>
      <c r="B1721" s="3">
        <v>2</v>
      </c>
      <c r="C1721" s="3">
        <v>3</v>
      </c>
      <c r="D1721">
        <v>1</v>
      </c>
      <c r="E1721">
        <v>112</v>
      </c>
      <c r="F1721">
        <v>102</v>
      </c>
      <c r="G1721">
        <v>1</v>
      </c>
      <c r="H1721">
        <v>6</v>
      </c>
      <c r="I1721">
        <v>102</v>
      </c>
      <c r="J1721">
        <v>10202</v>
      </c>
      <c r="K1721">
        <v>1</v>
      </c>
      <c r="L1721">
        <v>1</v>
      </c>
    </row>
    <row r="1722" spans="1:12" x14ac:dyDescent="0.2">
      <c r="A1722" s="3">
        <v>20</v>
      </c>
      <c r="B1722" s="3">
        <v>2</v>
      </c>
      <c r="C1722" s="3">
        <v>4</v>
      </c>
      <c r="D1722">
        <v>2</v>
      </c>
      <c r="E1722">
        <v>201</v>
      </c>
      <c r="F1722">
        <v>203</v>
      </c>
      <c r="G1722">
        <v>0</v>
      </c>
      <c r="H1722">
        <v>4</v>
      </c>
      <c r="I1722">
        <v>204</v>
      </c>
      <c r="J1722">
        <v>20404</v>
      </c>
      <c r="K1722">
        <v>2</v>
      </c>
      <c r="L1722">
        <v>1</v>
      </c>
    </row>
    <row r="1723" spans="1:12" x14ac:dyDescent="0.2">
      <c r="A1723" s="3">
        <v>20</v>
      </c>
      <c r="B1723" s="3">
        <v>2</v>
      </c>
      <c r="C1723" s="3">
        <v>5</v>
      </c>
      <c r="D1723">
        <v>2</v>
      </c>
      <c r="E1723">
        <v>211</v>
      </c>
      <c r="F1723">
        <v>202</v>
      </c>
      <c r="G1723">
        <v>0</v>
      </c>
      <c r="H1723">
        <v>2</v>
      </c>
      <c r="I1723">
        <v>206</v>
      </c>
      <c r="J1723">
        <v>20605</v>
      </c>
      <c r="K1723">
        <v>3</v>
      </c>
      <c r="L1723">
        <v>2</v>
      </c>
    </row>
    <row r="1724" spans="1:12" x14ac:dyDescent="0.2">
      <c r="A1724" s="3">
        <v>20</v>
      </c>
      <c r="B1724" s="3">
        <v>2</v>
      </c>
      <c r="C1724" s="3">
        <v>6</v>
      </c>
      <c r="D1724">
        <v>1</v>
      </c>
      <c r="E1724">
        <v>101</v>
      </c>
      <c r="F1724">
        <v>101</v>
      </c>
      <c r="G1724">
        <v>3</v>
      </c>
      <c r="H1724">
        <v>6</v>
      </c>
      <c r="I1724">
        <v>101</v>
      </c>
      <c r="J1724">
        <v>10103</v>
      </c>
      <c r="K1724">
        <v>2</v>
      </c>
      <c r="L1724">
        <v>2</v>
      </c>
    </row>
    <row r="1725" spans="1:12" x14ac:dyDescent="0.2">
      <c r="A1725" s="3">
        <v>20</v>
      </c>
      <c r="B1725" s="3">
        <v>3</v>
      </c>
      <c r="C1725" s="3">
        <v>1</v>
      </c>
      <c r="D1725">
        <v>1</v>
      </c>
      <c r="E1725">
        <v>102</v>
      </c>
      <c r="F1725">
        <v>105</v>
      </c>
      <c r="G1725">
        <v>2</v>
      </c>
      <c r="H1725">
        <v>6</v>
      </c>
      <c r="I1725">
        <v>102</v>
      </c>
      <c r="J1725">
        <v>10203</v>
      </c>
      <c r="K1725">
        <v>1</v>
      </c>
      <c r="L1725">
        <v>2</v>
      </c>
    </row>
    <row r="1726" spans="1:12" x14ac:dyDescent="0.2">
      <c r="A1726" s="3">
        <v>20</v>
      </c>
      <c r="B1726" s="3">
        <v>3</v>
      </c>
      <c r="C1726" s="3">
        <v>2</v>
      </c>
      <c r="D1726">
        <v>2</v>
      </c>
      <c r="E1726">
        <v>203</v>
      </c>
      <c r="F1726">
        <v>204</v>
      </c>
      <c r="G1726">
        <v>0</v>
      </c>
      <c r="H1726">
        <v>1</v>
      </c>
      <c r="I1726">
        <v>201</v>
      </c>
      <c r="J1726">
        <v>20101</v>
      </c>
      <c r="K1726">
        <v>1</v>
      </c>
      <c r="L1726">
        <v>1</v>
      </c>
    </row>
    <row r="1727" spans="1:12" x14ac:dyDescent="0.2">
      <c r="A1727" s="3">
        <v>20</v>
      </c>
      <c r="B1727" s="3">
        <v>3</v>
      </c>
      <c r="C1727" s="3">
        <v>3</v>
      </c>
      <c r="D1727">
        <v>1</v>
      </c>
      <c r="E1727">
        <v>111</v>
      </c>
      <c r="F1727">
        <v>104</v>
      </c>
      <c r="G1727">
        <v>1</v>
      </c>
      <c r="H1727">
        <v>6</v>
      </c>
      <c r="I1727">
        <v>105</v>
      </c>
      <c r="J1727">
        <v>10501</v>
      </c>
      <c r="K1727">
        <v>1</v>
      </c>
      <c r="L1727">
        <v>1</v>
      </c>
    </row>
    <row r="1728" spans="1:12" x14ac:dyDescent="0.2">
      <c r="A1728" s="3">
        <v>20</v>
      </c>
      <c r="B1728" s="3">
        <v>3</v>
      </c>
      <c r="C1728" s="3">
        <v>4</v>
      </c>
      <c r="D1728">
        <v>2</v>
      </c>
      <c r="E1728">
        <v>212</v>
      </c>
      <c r="F1728">
        <v>203</v>
      </c>
      <c r="G1728">
        <v>0</v>
      </c>
      <c r="H1728">
        <v>3</v>
      </c>
      <c r="I1728">
        <v>204</v>
      </c>
      <c r="J1728">
        <v>20403</v>
      </c>
      <c r="K1728">
        <v>2</v>
      </c>
      <c r="L1728">
        <v>2</v>
      </c>
    </row>
    <row r="1729" spans="1:12" x14ac:dyDescent="0.2">
      <c r="A1729" s="3">
        <v>20</v>
      </c>
      <c r="B1729" s="3">
        <v>3</v>
      </c>
      <c r="C1729" s="3">
        <v>5</v>
      </c>
      <c r="D1729">
        <v>2</v>
      </c>
      <c r="E1729">
        <v>208</v>
      </c>
      <c r="F1729">
        <v>202</v>
      </c>
      <c r="G1729">
        <v>0</v>
      </c>
      <c r="H1729">
        <v>2</v>
      </c>
      <c r="I1729">
        <v>205</v>
      </c>
      <c r="J1729">
        <v>20505</v>
      </c>
      <c r="K1729">
        <v>3</v>
      </c>
      <c r="L1729">
        <v>1</v>
      </c>
    </row>
    <row r="1730" spans="1:12" x14ac:dyDescent="0.2">
      <c r="A1730" s="3">
        <v>20</v>
      </c>
      <c r="B1730" s="3">
        <v>3</v>
      </c>
      <c r="C1730" s="3">
        <v>6</v>
      </c>
      <c r="D1730">
        <v>1</v>
      </c>
      <c r="E1730">
        <v>112</v>
      </c>
      <c r="F1730">
        <v>102</v>
      </c>
      <c r="G1730">
        <v>6</v>
      </c>
      <c r="H1730">
        <v>6</v>
      </c>
      <c r="I1730">
        <v>104</v>
      </c>
      <c r="J1730">
        <v>10405</v>
      </c>
      <c r="K1730">
        <v>3</v>
      </c>
      <c r="L1730">
        <v>2</v>
      </c>
    </row>
    <row r="1731" spans="1:12" x14ac:dyDescent="0.2">
      <c r="A1731" s="3">
        <v>20</v>
      </c>
      <c r="B1731" s="3">
        <v>4</v>
      </c>
      <c r="C1731" s="3">
        <v>1</v>
      </c>
      <c r="D1731">
        <v>2</v>
      </c>
      <c r="E1731">
        <v>204</v>
      </c>
      <c r="F1731">
        <v>201</v>
      </c>
      <c r="G1731">
        <v>0</v>
      </c>
      <c r="H1731">
        <v>1</v>
      </c>
      <c r="I1731">
        <v>205</v>
      </c>
      <c r="J1731">
        <v>20502</v>
      </c>
      <c r="K1731">
        <v>1</v>
      </c>
      <c r="L1731">
        <v>2</v>
      </c>
    </row>
    <row r="1732" spans="1:12" x14ac:dyDescent="0.2">
      <c r="A1732" s="3">
        <v>20</v>
      </c>
      <c r="B1732" s="3">
        <v>4</v>
      </c>
      <c r="C1732" s="3">
        <v>2</v>
      </c>
      <c r="D1732">
        <v>2</v>
      </c>
      <c r="E1732">
        <v>205</v>
      </c>
      <c r="F1732">
        <v>202</v>
      </c>
      <c r="G1732">
        <v>0</v>
      </c>
      <c r="H1732">
        <v>2</v>
      </c>
      <c r="I1732">
        <v>202</v>
      </c>
      <c r="J1732">
        <v>20204</v>
      </c>
      <c r="K1732">
        <v>1</v>
      </c>
      <c r="L1732">
        <v>1</v>
      </c>
    </row>
    <row r="1733" spans="1:12" x14ac:dyDescent="0.2">
      <c r="A1733" s="3">
        <v>20</v>
      </c>
      <c r="B1733" s="3">
        <v>4</v>
      </c>
      <c r="C1733" s="3">
        <v>3</v>
      </c>
      <c r="D1733">
        <v>1</v>
      </c>
      <c r="E1733">
        <v>109</v>
      </c>
      <c r="F1733">
        <v>103</v>
      </c>
      <c r="G1733">
        <v>4</v>
      </c>
      <c r="H1733">
        <v>6</v>
      </c>
      <c r="I1733">
        <v>103</v>
      </c>
      <c r="J1733">
        <v>10305</v>
      </c>
      <c r="K1733">
        <v>2</v>
      </c>
      <c r="L1733">
        <v>2</v>
      </c>
    </row>
    <row r="1734" spans="1:12" x14ac:dyDescent="0.2">
      <c r="A1734" s="3">
        <v>20</v>
      </c>
      <c r="B1734" s="3">
        <v>4</v>
      </c>
      <c r="C1734" s="3">
        <v>4</v>
      </c>
      <c r="D1734">
        <v>1</v>
      </c>
      <c r="E1734">
        <v>108</v>
      </c>
      <c r="F1734">
        <v>101</v>
      </c>
      <c r="G1734">
        <v>6</v>
      </c>
      <c r="H1734">
        <v>6</v>
      </c>
      <c r="I1734">
        <v>102</v>
      </c>
      <c r="J1734">
        <v>10203</v>
      </c>
      <c r="K1734">
        <v>3</v>
      </c>
      <c r="L1734">
        <v>1</v>
      </c>
    </row>
    <row r="1735" spans="1:12" x14ac:dyDescent="0.2">
      <c r="A1735" s="3">
        <v>20</v>
      </c>
      <c r="B1735" s="3">
        <v>4</v>
      </c>
      <c r="C1735" s="3">
        <v>5</v>
      </c>
      <c r="D1735">
        <v>1</v>
      </c>
      <c r="E1735">
        <v>107</v>
      </c>
      <c r="F1735">
        <v>105</v>
      </c>
      <c r="G1735">
        <v>2</v>
      </c>
      <c r="H1735">
        <v>6</v>
      </c>
      <c r="I1735">
        <v>101</v>
      </c>
      <c r="J1735">
        <v>10104</v>
      </c>
      <c r="K1735">
        <v>2</v>
      </c>
      <c r="L1735">
        <v>1</v>
      </c>
    </row>
    <row r="1736" spans="1:12" x14ac:dyDescent="0.2">
      <c r="A1736" s="3">
        <v>20</v>
      </c>
      <c r="B1736" s="3">
        <v>4</v>
      </c>
      <c r="C1736" s="3">
        <v>6</v>
      </c>
      <c r="D1736">
        <v>2</v>
      </c>
      <c r="E1736">
        <v>210</v>
      </c>
      <c r="F1736">
        <v>204</v>
      </c>
      <c r="G1736">
        <v>0</v>
      </c>
      <c r="H1736">
        <v>4</v>
      </c>
      <c r="I1736">
        <v>203</v>
      </c>
      <c r="J1736">
        <v>20303</v>
      </c>
      <c r="K1736">
        <v>3</v>
      </c>
      <c r="L1736">
        <v>2</v>
      </c>
    </row>
    <row r="1737" spans="1:12" x14ac:dyDescent="0.2">
      <c r="A1737" s="3">
        <v>20</v>
      </c>
      <c r="B1737" s="3">
        <v>5</v>
      </c>
      <c r="C1737" s="3">
        <v>1</v>
      </c>
      <c r="D1737">
        <v>2</v>
      </c>
      <c r="E1737">
        <v>206</v>
      </c>
      <c r="F1737">
        <v>203</v>
      </c>
      <c r="G1737">
        <v>0</v>
      </c>
      <c r="H1737">
        <v>3</v>
      </c>
      <c r="I1737">
        <v>207</v>
      </c>
      <c r="J1737">
        <v>20704</v>
      </c>
      <c r="K1737">
        <v>2</v>
      </c>
      <c r="L1737">
        <v>2</v>
      </c>
    </row>
    <row r="1738" spans="1:12" x14ac:dyDescent="0.2">
      <c r="A1738" s="3">
        <v>20</v>
      </c>
      <c r="B1738" s="3">
        <v>5</v>
      </c>
      <c r="C1738" s="3">
        <v>2</v>
      </c>
      <c r="D1738">
        <v>2</v>
      </c>
      <c r="E1738">
        <v>202</v>
      </c>
      <c r="F1738">
        <v>204</v>
      </c>
      <c r="G1738">
        <v>0</v>
      </c>
      <c r="H1738">
        <v>5</v>
      </c>
      <c r="I1738">
        <v>206</v>
      </c>
      <c r="J1738">
        <v>20601</v>
      </c>
      <c r="K1738">
        <v>2</v>
      </c>
      <c r="L1738">
        <v>1</v>
      </c>
    </row>
    <row r="1739" spans="1:12" x14ac:dyDescent="0.2">
      <c r="A1739" s="3">
        <v>20</v>
      </c>
      <c r="B1739" s="3">
        <v>5</v>
      </c>
      <c r="C1739" s="3">
        <v>3</v>
      </c>
      <c r="D1739">
        <v>1</v>
      </c>
      <c r="E1739">
        <v>114</v>
      </c>
      <c r="F1739">
        <v>102</v>
      </c>
      <c r="G1739">
        <v>3</v>
      </c>
      <c r="H1739">
        <v>6</v>
      </c>
      <c r="I1739">
        <v>105</v>
      </c>
      <c r="J1739">
        <v>10504</v>
      </c>
      <c r="K1739">
        <v>1</v>
      </c>
      <c r="L1739">
        <v>2</v>
      </c>
    </row>
    <row r="1740" spans="1:12" x14ac:dyDescent="0.2">
      <c r="A1740" s="3">
        <v>20</v>
      </c>
      <c r="B1740" s="3">
        <v>5</v>
      </c>
      <c r="C1740" s="3">
        <v>4</v>
      </c>
      <c r="D1740">
        <v>2</v>
      </c>
      <c r="E1740">
        <v>205</v>
      </c>
      <c r="F1740">
        <v>201</v>
      </c>
      <c r="G1740">
        <v>0</v>
      </c>
      <c r="H1740">
        <v>4</v>
      </c>
      <c r="I1740">
        <v>203</v>
      </c>
      <c r="J1740">
        <v>20302</v>
      </c>
      <c r="K1740">
        <v>1</v>
      </c>
      <c r="L1740">
        <v>2</v>
      </c>
    </row>
    <row r="1741" spans="1:12" x14ac:dyDescent="0.2">
      <c r="A1741" s="3">
        <v>20</v>
      </c>
      <c r="B1741" s="3">
        <v>5</v>
      </c>
      <c r="C1741" s="3">
        <v>5</v>
      </c>
      <c r="D1741">
        <v>1</v>
      </c>
      <c r="E1741">
        <v>106</v>
      </c>
      <c r="F1741">
        <v>104</v>
      </c>
      <c r="G1741">
        <v>1</v>
      </c>
      <c r="H1741">
        <v>6</v>
      </c>
      <c r="I1741">
        <v>101</v>
      </c>
      <c r="J1741">
        <v>10105</v>
      </c>
      <c r="K1741">
        <v>3</v>
      </c>
      <c r="L1741">
        <v>1</v>
      </c>
    </row>
    <row r="1742" spans="1:12" x14ac:dyDescent="0.2">
      <c r="A1742" s="3">
        <v>20</v>
      </c>
      <c r="B1742" s="3">
        <v>5</v>
      </c>
      <c r="C1742" s="3">
        <v>6</v>
      </c>
      <c r="D1742">
        <v>1</v>
      </c>
      <c r="E1742">
        <v>102</v>
      </c>
      <c r="F1742">
        <v>103</v>
      </c>
      <c r="G1742">
        <v>2</v>
      </c>
      <c r="H1742">
        <v>6</v>
      </c>
      <c r="I1742">
        <v>104</v>
      </c>
      <c r="J1742">
        <v>10401</v>
      </c>
      <c r="K1742">
        <v>3</v>
      </c>
      <c r="L1742">
        <v>1</v>
      </c>
    </row>
    <row r="1743" spans="1:12" x14ac:dyDescent="0.2">
      <c r="A1743" s="3">
        <v>20</v>
      </c>
      <c r="B1743" s="3">
        <v>6</v>
      </c>
      <c r="C1743" s="3">
        <v>1</v>
      </c>
      <c r="D1743">
        <v>2</v>
      </c>
      <c r="E1743">
        <v>208</v>
      </c>
      <c r="F1743">
        <v>204</v>
      </c>
      <c r="G1743">
        <v>0</v>
      </c>
      <c r="H1743">
        <v>2</v>
      </c>
      <c r="I1743">
        <v>204</v>
      </c>
      <c r="J1743">
        <v>20404</v>
      </c>
      <c r="K1743">
        <v>1</v>
      </c>
      <c r="L1743">
        <v>2</v>
      </c>
    </row>
    <row r="1744" spans="1:12" x14ac:dyDescent="0.2">
      <c r="A1744" s="3">
        <v>20</v>
      </c>
      <c r="B1744" s="3">
        <v>6</v>
      </c>
      <c r="C1744" s="3">
        <v>2</v>
      </c>
      <c r="D1744">
        <v>2</v>
      </c>
      <c r="E1744">
        <v>205</v>
      </c>
      <c r="F1744">
        <v>203</v>
      </c>
      <c r="G1744">
        <v>0</v>
      </c>
      <c r="H1744">
        <v>4</v>
      </c>
      <c r="I1744">
        <v>205</v>
      </c>
      <c r="J1744">
        <v>20505</v>
      </c>
      <c r="K1744">
        <v>1</v>
      </c>
      <c r="L1744">
        <v>1</v>
      </c>
    </row>
    <row r="1745" spans="1:12" x14ac:dyDescent="0.2">
      <c r="A1745" s="3">
        <v>20</v>
      </c>
      <c r="B1745" s="3">
        <v>6</v>
      </c>
      <c r="C1745" s="3">
        <v>3</v>
      </c>
      <c r="D1745">
        <v>2</v>
      </c>
      <c r="E1745">
        <v>210</v>
      </c>
      <c r="F1745">
        <v>202</v>
      </c>
      <c r="G1745">
        <v>0</v>
      </c>
      <c r="H1745">
        <v>5</v>
      </c>
      <c r="I1745">
        <v>202</v>
      </c>
      <c r="J1745">
        <v>20201</v>
      </c>
      <c r="K1745">
        <v>2</v>
      </c>
      <c r="L1745">
        <v>1</v>
      </c>
    </row>
    <row r="1746" spans="1:12" x14ac:dyDescent="0.2">
      <c r="A1746" s="3">
        <v>20</v>
      </c>
      <c r="B1746" s="3">
        <v>6</v>
      </c>
      <c r="C1746" s="3">
        <v>4</v>
      </c>
      <c r="D1746">
        <v>1</v>
      </c>
      <c r="E1746">
        <v>102</v>
      </c>
      <c r="F1746">
        <v>104</v>
      </c>
      <c r="G1746">
        <v>2</v>
      </c>
      <c r="H1746">
        <v>6</v>
      </c>
      <c r="I1746">
        <v>105</v>
      </c>
      <c r="J1746">
        <v>10504</v>
      </c>
      <c r="K1746">
        <v>2</v>
      </c>
      <c r="L1746">
        <v>2</v>
      </c>
    </row>
    <row r="1747" spans="1:12" x14ac:dyDescent="0.2">
      <c r="A1747" s="3">
        <v>20</v>
      </c>
      <c r="B1747" s="3">
        <v>6</v>
      </c>
      <c r="C1747" s="3">
        <v>5</v>
      </c>
      <c r="D1747">
        <v>1</v>
      </c>
      <c r="E1747">
        <v>103</v>
      </c>
      <c r="F1747">
        <v>105</v>
      </c>
      <c r="G1747">
        <v>5</v>
      </c>
      <c r="H1747">
        <v>6</v>
      </c>
      <c r="I1747">
        <v>104</v>
      </c>
      <c r="J1747">
        <v>10402</v>
      </c>
      <c r="K1747">
        <v>3</v>
      </c>
      <c r="L1747">
        <v>2</v>
      </c>
    </row>
    <row r="1748" spans="1:12" x14ac:dyDescent="0.2">
      <c r="A1748" s="3">
        <v>20</v>
      </c>
      <c r="B1748" s="3">
        <v>6</v>
      </c>
      <c r="C1748" s="3">
        <v>6</v>
      </c>
      <c r="D1748">
        <v>1</v>
      </c>
      <c r="E1748">
        <v>106</v>
      </c>
      <c r="F1748">
        <v>103</v>
      </c>
      <c r="G1748">
        <v>4</v>
      </c>
      <c r="H1748">
        <v>6</v>
      </c>
      <c r="I1748">
        <v>103</v>
      </c>
      <c r="J1748">
        <v>10303</v>
      </c>
      <c r="K1748">
        <v>2</v>
      </c>
      <c r="L1748">
        <v>1</v>
      </c>
    </row>
    <row r="1749" spans="1:12" x14ac:dyDescent="0.2">
      <c r="A1749" s="3">
        <v>20</v>
      </c>
      <c r="B1749" s="3">
        <v>7</v>
      </c>
      <c r="C1749" s="3">
        <v>1</v>
      </c>
      <c r="D1749">
        <v>1</v>
      </c>
      <c r="E1749">
        <v>103</v>
      </c>
      <c r="F1749">
        <v>104</v>
      </c>
      <c r="G1749">
        <v>1</v>
      </c>
      <c r="H1749">
        <v>6</v>
      </c>
      <c r="I1749">
        <v>102</v>
      </c>
      <c r="J1749">
        <v>10201</v>
      </c>
      <c r="K1749">
        <v>2</v>
      </c>
      <c r="L1749">
        <v>2</v>
      </c>
    </row>
    <row r="1750" spans="1:12" x14ac:dyDescent="0.2">
      <c r="A1750" s="3">
        <v>20</v>
      </c>
      <c r="B1750" s="3">
        <v>7</v>
      </c>
      <c r="C1750" s="3">
        <v>2</v>
      </c>
      <c r="D1750">
        <v>2</v>
      </c>
      <c r="E1750">
        <v>209</v>
      </c>
      <c r="F1750">
        <v>202</v>
      </c>
      <c r="G1750">
        <v>0</v>
      </c>
      <c r="H1750">
        <v>5</v>
      </c>
      <c r="I1750">
        <v>202</v>
      </c>
      <c r="J1750">
        <v>20201</v>
      </c>
      <c r="K1750">
        <v>2</v>
      </c>
      <c r="L1750">
        <v>2</v>
      </c>
    </row>
    <row r="1751" spans="1:12" x14ac:dyDescent="0.2">
      <c r="A1751" s="3">
        <v>20</v>
      </c>
      <c r="B1751" s="3">
        <v>7</v>
      </c>
      <c r="C1751" s="3">
        <v>3</v>
      </c>
      <c r="D1751">
        <v>2</v>
      </c>
      <c r="E1751">
        <v>206</v>
      </c>
      <c r="F1751">
        <v>204</v>
      </c>
      <c r="G1751">
        <v>0</v>
      </c>
      <c r="H1751">
        <v>2</v>
      </c>
      <c r="I1751">
        <v>203</v>
      </c>
      <c r="J1751">
        <v>20303</v>
      </c>
      <c r="K1751">
        <v>1</v>
      </c>
      <c r="L1751">
        <v>1</v>
      </c>
    </row>
    <row r="1752" spans="1:12" x14ac:dyDescent="0.2">
      <c r="A1752" s="3">
        <v>20</v>
      </c>
      <c r="B1752" s="3">
        <v>7</v>
      </c>
      <c r="C1752" s="3">
        <v>4</v>
      </c>
      <c r="D1752">
        <v>2</v>
      </c>
      <c r="E1752">
        <v>207</v>
      </c>
      <c r="F1752">
        <v>202</v>
      </c>
      <c r="G1752">
        <v>0</v>
      </c>
      <c r="H1752">
        <v>1</v>
      </c>
      <c r="I1752">
        <v>201</v>
      </c>
      <c r="J1752">
        <v>20105</v>
      </c>
      <c r="K1752">
        <v>3</v>
      </c>
      <c r="L1752">
        <v>2</v>
      </c>
    </row>
    <row r="1753" spans="1:12" x14ac:dyDescent="0.2">
      <c r="A1753" s="3">
        <v>20</v>
      </c>
      <c r="B1753" s="3">
        <v>7</v>
      </c>
      <c r="C1753" s="3">
        <v>5</v>
      </c>
      <c r="D1753">
        <v>1</v>
      </c>
      <c r="E1753">
        <v>104</v>
      </c>
      <c r="F1753">
        <v>102</v>
      </c>
      <c r="G1753">
        <v>6</v>
      </c>
      <c r="H1753">
        <v>6</v>
      </c>
      <c r="I1753">
        <v>101</v>
      </c>
      <c r="J1753">
        <v>10102</v>
      </c>
      <c r="K1753">
        <v>3</v>
      </c>
      <c r="L1753">
        <v>1</v>
      </c>
    </row>
    <row r="1754" spans="1:12" x14ac:dyDescent="0.2">
      <c r="A1754" s="3">
        <v>20</v>
      </c>
      <c r="B1754" s="3">
        <v>7</v>
      </c>
      <c r="C1754" s="3">
        <v>6</v>
      </c>
      <c r="D1754">
        <v>1</v>
      </c>
      <c r="E1754">
        <v>112</v>
      </c>
      <c r="F1754">
        <v>103</v>
      </c>
      <c r="G1754">
        <v>4</v>
      </c>
      <c r="H1754">
        <v>6</v>
      </c>
      <c r="I1754">
        <v>103</v>
      </c>
      <c r="J1754">
        <v>10303</v>
      </c>
      <c r="K1754">
        <v>1</v>
      </c>
      <c r="L1754">
        <v>2</v>
      </c>
    </row>
    <row r="1755" spans="1:12" x14ac:dyDescent="0.2">
      <c r="A1755" s="3">
        <v>20</v>
      </c>
      <c r="B1755" s="3">
        <v>8</v>
      </c>
      <c r="C1755" s="3">
        <v>1</v>
      </c>
      <c r="D1755">
        <v>1</v>
      </c>
      <c r="E1755">
        <v>113</v>
      </c>
      <c r="F1755">
        <v>101</v>
      </c>
      <c r="G1755">
        <v>5</v>
      </c>
      <c r="H1755">
        <v>6</v>
      </c>
      <c r="I1755">
        <v>105</v>
      </c>
      <c r="J1755">
        <v>10502</v>
      </c>
      <c r="K1755">
        <v>1</v>
      </c>
      <c r="L1755">
        <v>1</v>
      </c>
    </row>
    <row r="1756" spans="1:12" x14ac:dyDescent="0.2">
      <c r="A1756" s="3">
        <v>20</v>
      </c>
      <c r="B1756" s="3">
        <v>8</v>
      </c>
      <c r="C1756" s="3">
        <v>2</v>
      </c>
      <c r="D1756">
        <v>2</v>
      </c>
      <c r="E1756">
        <v>211</v>
      </c>
      <c r="F1756">
        <v>203</v>
      </c>
      <c r="G1756">
        <v>0</v>
      </c>
      <c r="H1756">
        <v>3</v>
      </c>
      <c r="I1756">
        <v>202</v>
      </c>
      <c r="J1756">
        <v>20203</v>
      </c>
      <c r="K1756">
        <v>3</v>
      </c>
      <c r="L1756">
        <v>2</v>
      </c>
    </row>
    <row r="1757" spans="1:12" x14ac:dyDescent="0.2">
      <c r="A1757" s="3">
        <v>20</v>
      </c>
      <c r="B1757" s="3">
        <v>8</v>
      </c>
      <c r="C1757" s="3">
        <v>3</v>
      </c>
      <c r="D1757">
        <v>1</v>
      </c>
      <c r="E1757">
        <v>105</v>
      </c>
      <c r="F1757">
        <v>105</v>
      </c>
      <c r="G1757">
        <v>2</v>
      </c>
      <c r="H1757">
        <v>6</v>
      </c>
      <c r="I1757">
        <v>104</v>
      </c>
      <c r="J1757">
        <v>10404</v>
      </c>
      <c r="K1757">
        <v>2</v>
      </c>
      <c r="L1757">
        <v>2</v>
      </c>
    </row>
    <row r="1758" spans="1:12" x14ac:dyDescent="0.2">
      <c r="A1758" s="3">
        <v>20</v>
      </c>
      <c r="B1758" s="3">
        <v>8</v>
      </c>
      <c r="C1758" s="3">
        <v>4</v>
      </c>
      <c r="D1758">
        <v>2</v>
      </c>
      <c r="E1758">
        <v>203</v>
      </c>
      <c r="F1758">
        <v>202</v>
      </c>
      <c r="G1758">
        <v>0</v>
      </c>
      <c r="H1758">
        <v>4</v>
      </c>
      <c r="I1758">
        <v>204</v>
      </c>
      <c r="J1758">
        <v>20402</v>
      </c>
      <c r="K1758">
        <v>3</v>
      </c>
      <c r="L1758">
        <v>2</v>
      </c>
    </row>
    <row r="1759" spans="1:12" x14ac:dyDescent="0.2">
      <c r="A1759" s="3">
        <v>20</v>
      </c>
      <c r="B1759" s="3">
        <v>8</v>
      </c>
      <c r="C1759" s="3">
        <v>5</v>
      </c>
      <c r="D1759">
        <v>2</v>
      </c>
      <c r="E1759">
        <v>212</v>
      </c>
      <c r="F1759">
        <v>201</v>
      </c>
      <c r="G1759">
        <v>0</v>
      </c>
      <c r="H1759">
        <v>1</v>
      </c>
      <c r="I1759">
        <v>207</v>
      </c>
      <c r="J1759">
        <v>20701</v>
      </c>
      <c r="K1759">
        <v>1</v>
      </c>
      <c r="L1759">
        <v>1</v>
      </c>
    </row>
    <row r="1760" spans="1:12" x14ac:dyDescent="0.2">
      <c r="A1760" s="3">
        <v>20</v>
      </c>
      <c r="B1760" s="3">
        <v>8</v>
      </c>
      <c r="C1760" s="3">
        <v>6</v>
      </c>
      <c r="D1760">
        <v>2</v>
      </c>
      <c r="E1760">
        <v>202</v>
      </c>
      <c r="F1760">
        <v>201</v>
      </c>
      <c r="G1760">
        <v>0</v>
      </c>
      <c r="H1760">
        <v>5</v>
      </c>
      <c r="I1760">
        <v>201</v>
      </c>
      <c r="J1760">
        <v>20104</v>
      </c>
      <c r="K1760">
        <v>2</v>
      </c>
      <c r="L1760">
        <v>1</v>
      </c>
    </row>
    <row r="1761" spans="1:12" x14ac:dyDescent="0.2">
      <c r="A1761" s="3">
        <v>20</v>
      </c>
      <c r="B1761" s="3">
        <v>9</v>
      </c>
      <c r="C1761" s="3">
        <v>1</v>
      </c>
      <c r="D1761">
        <v>1</v>
      </c>
      <c r="E1761">
        <v>110</v>
      </c>
      <c r="F1761">
        <v>102</v>
      </c>
      <c r="G1761">
        <v>6</v>
      </c>
      <c r="H1761">
        <v>6</v>
      </c>
      <c r="I1761">
        <v>104</v>
      </c>
      <c r="J1761">
        <v>10401</v>
      </c>
      <c r="K1761">
        <v>3</v>
      </c>
      <c r="L1761">
        <v>2</v>
      </c>
    </row>
    <row r="1762" spans="1:12" x14ac:dyDescent="0.2">
      <c r="A1762" s="3">
        <v>20</v>
      </c>
      <c r="B1762" s="3">
        <v>9</v>
      </c>
      <c r="C1762" s="3">
        <v>2</v>
      </c>
      <c r="D1762">
        <v>1</v>
      </c>
      <c r="E1762">
        <v>103</v>
      </c>
      <c r="F1762">
        <v>101</v>
      </c>
      <c r="G1762">
        <v>4</v>
      </c>
      <c r="H1762">
        <v>6</v>
      </c>
      <c r="I1762">
        <v>105</v>
      </c>
      <c r="J1762">
        <v>10503</v>
      </c>
      <c r="K1762">
        <v>2</v>
      </c>
      <c r="L1762">
        <v>1</v>
      </c>
    </row>
    <row r="1763" spans="1:12" x14ac:dyDescent="0.2">
      <c r="A1763" s="3">
        <v>20</v>
      </c>
      <c r="B1763" s="3">
        <v>9</v>
      </c>
      <c r="C1763" s="3">
        <v>3</v>
      </c>
      <c r="D1763">
        <v>2</v>
      </c>
      <c r="E1763">
        <v>208</v>
      </c>
      <c r="F1763">
        <v>203</v>
      </c>
      <c r="G1763">
        <v>0</v>
      </c>
      <c r="H1763">
        <v>5</v>
      </c>
      <c r="I1763">
        <v>206</v>
      </c>
      <c r="J1763">
        <v>20605</v>
      </c>
      <c r="K1763">
        <v>1</v>
      </c>
      <c r="L1763">
        <v>2</v>
      </c>
    </row>
    <row r="1764" spans="1:12" x14ac:dyDescent="0.2">
      <c r="A1764" s="3">
        <v>20</v>
      </c>
      <c r="B1764" s="3">
        <v>9</v>
      </c>
      <c r="C1764" s="3">
        <v>4</v>
      </c>
      <c r="D1764">
        <v>2</v>
      </c>
      <c r="E1764">
        <v>205</v>
      </c>
      <c r="F1764">
        <v>204</v>
      </c>
      <c r="G1764">
        <v>0</v>
      </c>
      <c r="H1764">
        <v>2</v>
      </c>
      <c r="I1764">
        <v>205</v>
      </c>
      <c r="J1764">
        <v>20504</v>
      </c>
      <c r="K1764">
        <v>1</v>
      </c>
      <c r="L1764">
        <v>2</v>
      </c>
    </row>
    <row r="1765" spans="1:12" x14ac:dyDescent="0.2">
      <c r="A1765" s="3">
        <v>20</v>
      </c>
      <c r="B1765" s="3">
        <v>9</v>
      </c>
      <c r="C1765" s="3">
        <v>5</v>
      </c>
      <c r="D1765">
        <v>1</v>
      </c>
      <c r="E1765">
        <v>110</v>
      </c>
      <c r="F1765">
        <v>104</v>
      </c>
      <c r="G1765">
        <v>3</v>
      </c>
      <c r="H1765">
        <v>6</v>
      </c>
      <c r="I1765">
        <v>103</v>
      </c>
      <c r="J1765">
        <v>10302</v>
      </c>
      <c r="K1765">
        <v>2</v>
      </c>
      <c r="L1765">
        <v>1</v>
      </c>
    </row>
    <row r="1766" spans="1:12" x14ac:dyDescent="0.2">
      <c r="A1766" s="3">
        <v>20</v>
      </c>
      <c r="B1766" s="3">
        <v>9</v>
      </c>
      <c r="C1766" s="3">
        <v>6</v>
      </c>
      <c r="D1766">
        <v>1</v>
      </c>
      <c r="E1766">
        <v>111</v>
      </c>
      <c r="F1766">
        <v>103</v>
      </c>
      <c r="G1766">
        <v>5</v>
      </c>
      <c r="H1766">
        <v>6</v>
      </c>
      <c r="I1766">
        <v>102</v>
      </c>
      <c r="J1766">
        <v>10204</v>
      </c>
      <c r="K1766">
        <v>3</v>
      </c>
      <c r="L1766">
        <v>1</v>
      </c>
    </row>
    <row r="1767" spans="1:12" x14ac:dyDescent="0.2">
      <c r="A1767" s="3">
        <v>20</v>
      </c>
      <c r="B1767" s="3">
        <v>10</v>
      </c>
      <c r="C1767" s="3">
        <v>1</v>
      </c>
      <c r="D1767">
        <v>2</v>
      </c>
      <c r="E1767">
        <v>210</v>
      </c>
      <c r="F1767">
        <v>202</v>
      </c>
      <c r="G1767">
        <v>0</v>
      </c>
      <c r="H1767">
        <v>2</v>
      </c>
      <c r="I1767">
        <v>206</v>
      </c>
      <c r="J1767">
        <v>20603</v>
      </c>
      <c r="K1767">
        <v>3</v>
      </c>
      <c r="L1767">
        <v>1</v>
      </c>
    </row>
    <row r="1768" spans="1:12" x14ac:dyDescent="0.2">
      <c r="A1768" s="3">
        <v>20</v>
      </c>
      <c r="B1768" s="3">
        <v>10</v>
      </c>
      <c r="C1768" s="3">
        <v>2</v>
      </c>
      <c r="D1768">
        <v>2</v>
      </c>
      <c r="E1768">
        <v>207</v>
      </c>
      <c r="F1768">
        <v>204</v>
      </c>
      <c r="G1768">
        <v>0</v>
      </c>
      <c r="H1768">
        <v>3</v>
      </c>
      <c r="I1768">
        <v>205</v>
      </c>
      <c r="J1768">
        <v>20505</v>
      </c>
      <c r="K1768">
        <v>3</v>
      </c>
      <c r="L1768">
        <v>1</v>
      </c>
    </row>
    <row r="1769" spans="1:12" x14ac:dyDescent="0.2">
      <c r="A1769" s="3">
        <v>20</v>
      </c>
      <c r="B1769" s="3">
        <v>10</v>
      </c>
      <c r="C1769" s="3">
        <v>3</v>
      </c>
      <c r="D1769">
        <v>1</v>
      </c>
      <c r="E1769">
        <v>101</v>
      </c>
      <c r="F1769">
        <v>102</v>
      </c>
      <c r="G1769">
        <v>5</v>
      </c>
      <c r="H1769">
        <v>6</v>
      </c>
      <c r="I1769">
        <v>103</v>
      </c>
      <c r="J1769">
        <v>10304</v>
      </c>
      <c r="K1769">
        <v>1</v>
      </c>
      <c r="L1769">
        <v>1</v>
      </c>
    </row>
    <row r="1770" spans="1:12" x14ac:dyDescent="0.2">
      <c r="A1770" s="3">
        <v>20</v>
      </c>
      <c r="B1770" s="3">
        <v>10</v>
      </c>
      <c r="C1770" s="3">
        <v>4</v>
      </c>
      <c r="D1770">
        <v>1</v>
      </c>
      <c r="E1770">
        <v>105</v>
      </c>
      <c r="F1770">
        <v>104</v>
      </c>
      <c r="G1770">
        <v>3</v>
      </c>
      <c r="H1770">
        <v>6</v>
      </c>
      <c r="I1770">
        <v>104</v>
      </c>
      <c r="J1770">
        <v>10403</v>
      </c>
      <c r="K1770">
        <v>2</v>
      </c>
      <c r="L1770">
        <v>2</v>
      </c>
    </row>
    <row r="1771" spans="1:12" x14ac:dyDescent="0.2">
      <c r="A1771" s="3">
        <v>20</v>
      </c>
      <c r="B1771" s="3">
        <v>10</v>
      </c>
      <c r="C1771" s="3">
        <v>5</v>
      </c>
      <c r="D1771">
        <v>2</v>
      </c>
      <c r="E1771">
        <v>204</v>
      </c>
      <c r="F1771">
        <v>203</v>
      </c>
      <c r="G1771">
        <v>0</v>
      </c>
      <c r="H1771">
        <v>1</v>
      </c>
      <c r="I1771">
        <v>202</v>
      </c>
      <c r="J1771">
        <v>20202</v>
      </c>
      <c r="K1771">
        <v>2</v>
      </c>
      <c r="L1771">
        <v>1</v>
      </c>
    </row>
    <row r="1772" spans="1:12" x14ac:dyDescent="0.2">
      <c r="A1772" s="3">
        <v>20</v>
      </c>
      <c r="B1772" s="3">
        <v>10</v>
      </c>
      <c r="C1772" s="3">
        <v>6</v>
      </c>
      <c r="D1772">
        <v>1</v>
      </c>
      <c r="E1772">
        <v>102</v>
      </c>
      <c r="F1772">
        <v>105</v>
      </c>
      <c r="G1772">
        <v>4</v>
      </c>
      <c r="H1772">
        <v>6</v>
      </c>
      <c r="I1772">
        <v>101</v>
      </c>
      <c r="J1772">
        <v>10105</v>
      </c>
      <c r="K1772">
        <v>1</v>
      </c>
      <c r="L1772">
        <v>2</v>
      </c>
    </row>
    <row r="1773" spans="1:12" x14ac:dyDescent="0.2">
      <c r="A1773" s="3">
        <v>20</v>
      </c>
      <c r="B1773" s="3">
        <v>11</v>
      </c>
      <c r="C1773" s="3">
        <v>1</v>
      </c>
      <c r="D1773">
        <v>1</v>
      </c>
      <c r="E1773">
        <v>112</v>
      </c>
      <c r="F1773">
        <v>102</v>
      </c>
      <c r="G1773">
        <v>6</v>
      </c>
      <c r="H1773">
        <v>6</v>
      </c>
      <c r="I1773">
        <v>103</v>
      </c>
      <c r="J1773">
        <v>10305</v>
      </c>
      <c r="K1773">
        <v>1</v>
      </c>
      <c r="L1773">
        <v>1</v>
      </c>
    </row>
    <row r="1774" spans="1:12" x14ac:dyDescent="0.2">
      <c r="A1774" s="3">
        <v>20</v>
      </c>
      <c r="B1774" s="3">
        <v>11</v>
      </c>
      <c r="C1774" s="3">
        <v>2</v>
      </c>
      <c r="D1774">
        <v>2</v>
      </c>
      <c r="E1774">
        <v>201</v>
      </c>
      <c r="F1774">
        <v>204</v>
      </c>
      <c r="G1774">
        <v>0</v>
      </c>
      <c r="H1774">
        <v>1</v>
      </c>
      <c r="I1774">
        <v>203</v>
      </c>
      <c r="J1774">
        <v>20303</v>
      </c>
      <c r="K1774">
        <v>3</v>
      </c>
      <c r="L1774">
        <v>2</v>
      </c>
    </row>
    <row r="1775" spans="1:12" x14ac:dyDescent="0.2">
      <c r="A1775" s="3">
        <v>20</v>
      </c>
      <c r="B1775" s="3">
        <v>11</v>
      </c>
      <c r="C1775" s="3">
        <v>3</v>
      </c>
      <c r="D1775">
        <v>1</v>
      </c>
      <c r="E1775">
        <v>111</v>
      </c>
      <c r="F1775">
        <v>103</v>
      </c>
      <c r="G1775">
        <v>1</v>
      </c>
      <c r="H1775">
        <v>6</v>
      </c>
      <c r="I1775">
        <v>102</v>
      </c>
      <c r="J1775">
        <v>10201</v>
      </c>
      <c r="K1775">
        <v>1</v>
      </c>
      <c r="L1775">
        <v>1</v>
      </c>
    </row>
    <row r="1776" spans="1:12" x14ac:dyDescent="0.2">
      <c r="A1776" s="3">
        <v>20</v>
      </c>
      <c r="B1776" s="3">
        <v>11</v>
      </c>
      <c r="C1776" s="3">
        <v>4</v>
      </c>
      <c r="D1776">
        <v>1</v>
      </c>
      <c r="E1776">
        <v>109</v>
      </c>
      <c r="F1776">
        <v>101</v>
      </c>
      <c r="G1776">
        <v>3</v>
      </c>
      <c r="H1776">
        <v>6</v>
      </c>
      <c r="I1776">
        <v>101</v>
      </c>
      <c r="J1776">
        <v>10103</v>
      </c>
      <c r="K1776">
        <v>3</v>
      </c>
      <c r="L1776">
        <v>1</v>
      </c>
    </row>
    <row r="1777" spans="1:12" x14ac:dyDescent="0.2">
      <c r="A1777" s="3">
        <v>20</v>
      </c>
      <c r="B1777" s="3">
        <v>11</v>
      </c>
      <c r="C1777" s="3">
        <v>5</v>
      </c>
      <c r="D1777">
        <v>2</v>
      </c>
      <c r="E1777">
        <v>204</v>
      </c>
      <c r="F1777">
        <v>201</v>
      </c>
      <c r="G1777">
        <v>0</v>
      </c>
      <c r="H1777">
        <v>3</v>
      </c>
      <c r="I1777">
        <v>206</v>
      </c>
      <c r="J1777">
        <v>20602</v>
      </c>
      <c r="K1777">
        <v>2</v>
      </c>
      <c r="L1777">
        <v>2</v>
      </c>
    </row>
    <row r="1778" spans="1:12" x14ac:dyDescent="0.2">
      <c r="A1778" s="3">
        <v>20</v>
      </c>
      <c r="B1778" s="3">
        <v>11</v>
      </c>
      <c r="C1778" s="3">
        <v>6</v>
      </c>
      <c r="D1778">
        <v>2</v>
      </c>
      <c r="E1778">
        <v>205</v>
      </c>
      <c r="F1778">
        <v>204</v>
      </c>
      <c r="G1778">
        <v>0</v>
      </c>
      <c r="H1778">
        <v>1</v>
      </c>
      <c r="I1778">
        <v>202</v>
      </c>
      <c r="J1778">
        <v>20202</v>
      </c>
      <c r="K1778">
        <v>2</v>
      </c>
      <c r="L1778">
        <v>1</v>
      </c>
    </row>
    <row r="1779" spans="1:12" x14ac:dyDescent="0.2">
      <c r="A1779" s="3">
        <v>20</v>
      </c>
      <c r="B1779" s="3">
        <v>12</v>
      </c>
      <c r="C1779" s="3">
        <v>1</v>
      </c>
      <c r="D1779">
        <v>1</v>
      </c>
      <c r="E1779">
        <v>106</v>
      </c>
      <c r="F1779">
        <v>101</v>
      </c>
      <c r="G1779">
        <v>5</v>
      </c>
      <c r="H1779">
        <v>6</v>
      </c>
      <c r="I1779">
        <v>101</v>
      </c>
      <c r="J1779">
        <v>10104</v>
      </c>
      <c r="K1779">
        <v>1</v>
      </c>
      <c r="L1779">
        <v>2</v>
      </c>
    </row>
    <row r="1780" spans="1:12" x14ac:dyDescent="0.2">
      <c r="A1780" s="3">
        <v>20</v>
      </c>
      <c r="B1780" s="3">
        <v>12</v>
      </c>
      <c r="C1780" s="3">
        <v>2</v>
      </c>
      <c r="D1780">
        <v>2</v>
      </c>
      <c r="E1780">
        <v>211</v>
      </c>
      <c r="F1780">
        <v>202</v>
      </c>
      <c r="G1780">
        <v>0</v>
      </c>
      <c r="H1780">
        <v>1</v>
      </c>
      <c r="I1780">
        <v>207</v>
      </c>
      <c r="J1780">
        <v>20703</v>
      </c>
      <c r="K1780">
        <v>2</v>
      </c>
      <c r="L1780">
        <v>1</v>
      </c>
    </row>
    <row r="1781" spans="1:12" x14ac:dyDescent="0.2">
      <c r="A1781" s="3">
        <v>20</v>
      </c>
      <c r="B1781" s="3">
        <v>12</v>
      </c>
      <c r="C1781" s="3">
        <v>3</v>
      </c>
      <c r="D1781">
        <v>1</v>
      </c>
      <c r="E1781">
        <v>113</v>
      </c>
      <c r="F1781">
        <v>105</v>
      </c>
      <c r="G1781">
        <v>6</v>
      </c>
      <c r="H1781">
        <v>6</v>
      </c>
      <c r="I1781">
        <v>105</v>
      </c>
      <c r="J1781">
        <v>10505</v>
      </c>
      <c r="K1781">
        <v>3</v>
      </c>
      <c r="L1781">
        <v>1</v>
      </c>
    </row>
    <row r="1782" spans="1:12" x14ac:dyDescent="0.2">
      <c r="A1782" s="3">
        <v>20</v>
      </c>
      <c r="B1782" s="3">
        <v>12</v>
      </c>
      <c r="C1782" s="3">
        <v>4</v>
      </c>
      <c r="D1782">
        <v>2</v>
      </c>
      <c r="E1782">
        <v>201</v>
      </c>
      <c r="F1782">
        <v>204</v>
      </c>
      <c r="G1782">
        <v>0</v>
      </c>
      <c r="H1782">
        <v>4</v>
      </c>
      <c r="I1782">
        <v>201</v>
      </c>
      <c r="J1782">
        <v>20102</v>
      </c>
      <c r="K1782">
        <v>3</v>
      </c>
      <c r="L1782">
        <v>2</v>
      </c>
    </row>
    <row r="1783" spans="1:12" x14ac:dyDescent="0.2">
      <c r="A1783" s="3">
        <v>20</v>
      </c>
      <c r="B1783" s="3">
        <v>12</v>
      </c>
      <c r="C1783" s="3">
        <v>5</v>
      </c>
      <c r="D1783">
        <v>2</v>
      </c>
      <c r="E1783">
        <v>202</v>
      </c>
      <c r="F1783">
        <v>201</v>
      </c>
      <c r="G1783">
        <v>0</v>
      </c>
      <c r="H1783">
        <v>4</v>
      </c>
      <c r="I1783">
        <v>203</v>
      </c>
      <c r="J1783">
        <v>20301</v>
      </c>
      <c r="K1783">
        <v>2</v>
      </c>
      <c r="L1783">
        <v>1</v>
      </c>
    </row>
    <row r="1784" spans="1:12" x14ac:dyDescent="0.2">
      <c r="A1784" s="3">
        <v>20</v>
      </c>
      <c r="B1784" s="3">
        <v>12</v>
      </c>
      <c r="C1784" s="3">
        <v>6</v>
      </c>
      <c r="D1784">
        <v>1</v>
      </c>
      <c r="E1784">
        <v>111</v>
      </c>
      <c r="F1784">
        <v>103</v>
      </c>
      <c r="G1784">
        <v>2</v>
      </c>
      <c r="H1784">
        <v>6</v>
      </c>
      <c r="I1784">
        <v>102</v>
      </c>
      <c r="J1784">
        <v>10202</v>
      </c>
      <c r="K1784">
        <v>1</v>
      </c>
      <c r="L1784">
        <v>2</v>
      </c>
    </row>
    <row r="1785" spans="1:12" x14ac:dyDescent="0.2">
      <c r="A1785" s="3">
        <v>20</v>
      </c>
      <c r="B1785" s="3">
        <v>13</v>
      </c>
      <c r="C1785" s="3">
        <v>1</v>
      </c>
      <c r="D1785">
        <v>2</v>
      </c>
      <c r="E1785">
        <v>203</v>
      </c>
      <c r="F1785">
        <v>202</v>
      </c>
      <c r="G1785">
        <v>0</v>
      </c>
      <c r="H1785">
        <v>2</v>
      </c>
      <c r="I1785">
        <v>203</v>
      </c>
      <c r="J1785">
        <v>20301</v>
      </c>
      <c r="K1785">
        <v>2</v>
      </c>
      <c r="L1785">
        <v>2</v>
      </c>
    </row>
    <row r="1786" spans="1:12" x14ac:dyDescent="0.2">
      <c r="A1786" s="3">
        <v>20</v>
      </c>
      <c r="B1786" s="3">
        <v>13</v>
      </c>
      <c r="C1786" s="3">
        <v>2</v>
      </c>
      <c r="D1786">
        <v>2</v>
      </c>
      <c r="E1786">
        <v>204</v>
      </c>
      <c r="F1786">
        <v>201</v>
      </c>
      <c r="G1786">
        <v>0</v>
      </c>
      <c r="H1786">
        <v>3</v>
      </c>
      <c r="I1786">
        <v>204</v>
      </c>
      <c r="J1786">
        <v>20404</v>
      </c>
      <c r="K1786">
        <v>3</v>
      </c>
      <c r="L1786">
        <v>1</v>
      </c>
    </row>
    <row r="1787" spans="1:12" x14ac:dyDescent="0.2">
      <c r="A1787" s="3">
        <v>20</v>
      </c>
      <c r="B1787" s="3">
        <v>13</v>
      </c>
      <c r="C1787" s="3">
        <v>3</v>
      </c>
      <c r="D1787">
        <v>1</v>
      </c>
      <c r="E1787">
        <v>108</v>
      </c>
      <c r="F1787">
        <v>102</v>
      </c>
      <c r="G1787">
        <v>1</v>
      </c>
      <c r="H1787">
        <v>6</v>
      </c>
      <c r="I1787">
        <v>102</v>
      </c>
      <c r="J1787">
        <v>10202</v>
      </c>
      <c r="K1787">
        <v>3</v>
      </c>
      <c r="L1787">
        <v>2</v>
      </c>
    </row>
    <row r="1788" spans="1:12" x14ac:dyDescent="0.2">
      <c r="A1788" s="3">
        <v>20</v>
      </c>
      <c r="B1788" s="3">
        <v>13</v>
      </c>
      <c r="C1788" s="3">
        <v>4</v>
      </c>
      <c r="D1788">
        <v>1</v>
      </c>
      <c r="E1788">
        <v>114</v>
      </c>
      <c r="F1788">
        <v>101</v>
      </c>
      <c r="G1788">
        <v>1</v>
      </c>
      <c r="H1788">
        <v>6</v>
      </c>
      <c r="I1788">
        <v>101</v>
      </c>
      <c r="J1788">
        <v>10101</v>
      </c>
      <c r="K1788">
        <v>2</v>
      </c>
      <c r="L1788">
        <v>2</v>
      </c>
    </row>
    <row r="1789" spans="1:12" x14ac:dyDescent="0.2">
      <c r="A1789" s="3">
        <v>20</v>
      </c>
      <c r="B1789" s="3">
        <v>13</v>
      </c>
      <c r="C1789" s="3">
        <v>5</v>
      </c>
      <c r="D1789">
        <v>2</v>
      </c>
      <c r="E1789">
        <v>212</v>
      </c>
      <c r="F1789">
        <v>203</v>
      </c>
      <c r="G1789">
        <v>0</v>
      </c>
      <c r="H1789">
        <v>5</v>
      </c>
      <c r="I1789">
        <v>204</v>
      </c>
      <c r="J1789">
        <v>20405</v>
      </c>
      <c r="K1789">
        <v>1</v>
      </c>
      <c r="L1789">
        <v>2</v>
      </c>
    </row>
    <row r="1790" spans="1:12" x14ac:dyDescent="0.2">
      <c r="A1790" s="3">
        <v>20</v>
      </c>
      <c r="B1790" s="3">
        <v>13</v>
      </c>
      <c r="C1790" s="3">
        <v>6</v>
      </c>
      <c r="D1790">
        <v>1</v>
      </c>
      <c r="E1790">
        <v>109</v>
      </c>
      <c r="F1790">
        <v>103</v>
      </c>
      <c r="G1790">
        <v>2</v>
      </c>
      <c r="H1790">
        <v>6</v>
      </c>
      <c r="I1790">
        <v>104</v>
      </c>
      <c r="J1790">
        <v>10404</v>
      </c>
      <c r="K1790">
        <v>1</v>
      </c>
      <c r="L1790">
        <v>1</v>
      </c>
    </row>
    <row r="1791" spans="1:12" x14ac:dyDescent="0.2">
      <c r="A1791" s="3">
        <v>20</v>
      </c>
      <c r="B1791" s="3">
        <v>14</v>
      </c>
      <c r="C1791" s="3">
        <v>1</v>
      </c>
      <c r="D1791">
        <v>1</v>
      </c>
      <c r="E1791">
        <v>105</v>
      </c>
      <c r="F1791">
        <v>105</v>
      </c>
      <c r="G1791">
        <v>6</v>
      </c>
      <c r="H1791">
        <v>6</v>
      </c>
      <c r="I1791">
        <v>102</v>
      </c>
      <c r="J1791">
        <v>10201</v>
      </c>
      <c r="K1791">
        <v>2</v>
      </c>
      <c r="L1791">
        <v>2</v>
      </c>
    </row>
    <row r="1792" spans="1:12" x14ac:dyDescent="0.2">
      <c r="A1792" s="3">
        <v>20</v>
      </c>
      <c r="B1792" s="3">
        <v>14</v>
      </c>
      <c r="C1792" s="3">
        <v>2</v>
      </c>
      <c r="D1792">
        <v>2</v>
      </c>
      <c r="E1792">
        <v>201</v>
      </c>
      <c r="F1792">
        <v>204</v>
      </c>
      <c r="G1792">
        <v>0</v>
      </c>
      <c r="H1792">
        <v>2</v>
      </c>
      <c r="I1792">
        <v>201</v>
      </c>
      <c r="J1792">
        <v>20102</v>
      </c>
      <c r="K1792">
        <v>2</v>
      </c>
      <c r="L1792">
        <v>1</v>
      </c>
    </row>
    <row r="1793" spans="1:12" x14ac:dyDescent="0.2">
      <c r="A1793" s="3">
        <v>20</v>
      </c>
      <c r="B1793" s="3">
        <v>14</v>
      </c>
      <c r="C1793" s="3">
        <v>3</v>
      </c>
      <c r="D1793">
        <v>2</v>
      </c>
      <c r="E1793">
        <v>209</v>
      </c>
      <c r="F1793">
        <v>202</v>
      </c>
      <c r="G1793">
        <v>0</v>
      </c>
      <c r="H1793">
        <v>5</v>
      </c>
      <c r="I1793">
        <v>205</v>
      </c>
      <c r="J1793">
        <v>20503</v>
      </c>
      <c r="K1793">
        <v>1</v>
      </c>
      <c r="L1793">
        <v>1</v>
      </c>
    </row>
    <row r="1794" spans="1:12" x14ac:dyDescent="0.2">
      <c r="A1794" s="3">
        <v>20</v>
      </c>
      <c r="B1794" s="3">
        <v>14</v>
      </c>
      <c r="C1794" s="3">
        <v>4</v>
      </c>
      <c r="D1794">
        <v>2</v>
      </c>
      <c r="E1794">
        <v>206</v>
      </c>
      <c r="F1794">
        <v>203</v>
      </c>
      <c r="G1794">
        <v>0</v>
      </c>
      <c r="H1794">
        <v>1</v>
      </c>
      <c r="I1794">
        <v>206</v>
      </c>
      <c r="J1794">
        <v>20605</v>
      </c>
      <c r="K1794">
        <v>3</v>
      </c>
      <c r="L1794">
        <v>2</v>
      </c>
    </row>
    <row r="1795" spans="1:12" x14ac:dyDescent="0.2">
      <c r="A1795" s="3">
        <v>20</v>
      </c>
      <c r="B1795" s="3">
        <v>14</v>
      </c>
      <c r="C1795" s="3">
        <v>5</v>
      </c>
      <c r="D1795">
        <v>1</v>
      </c>
      <c r="E1795">
        <v>107</v>
      </c>
      <c r="F1795">
        <v>101</v>
      </c>
      <c r="G1795">
        <v>4</v>
      </c>
      <c r="H1795">
        <v>6</v>
      </c>
      <c r="I1795">
        <v>105</v>
      </c>
      <c r="J1795">
        <v>10505</v>
      </c>
      <c r="K1795">
        <v>2</v>
      </c>
      <c r="L1795">
        <v>1</v>
      </c>
    </row>
    <row r="1796" spans="1:12" x14ac:dyDescent="0.2">
      <c r="A1796" s="3">
        <v>20</v>
      </c>
      <c r="B1796" s="3">
        <v>14</v>
      </c>
      <c r="C1796" s="3">
        <v>6</v>
      </c>
      <c r="D1796">
        <v>1</v>
      </c>
      <c r="E1796">
        <v>104</v>
      </c>
      <c r="F1796">
        <v>104</v>
      </c>
      <c r="G1796">
        <v>3</v>
      </c>
      <c r="H1796">
        <v>6</v>
      </c>
      <c r="I1796">
        <v>103</v>
      </c>
      <c r="J1796">
        <v>10303</v>
      </c>
      <c r="K1796">
        <v>3</v>
      </c>
      <c r="L1796">
        <v>1</v>
      </c>
    </row>
    <row r="1797" spans="1:12" x14ac:dyDescent="0.2">
      <c r="A1797" s="3">
        <v>20</v>
      </c>
      <c r="B1797" s="3">
        <v>15</v>
      </c>
      <c r="C1797" s="3">
        <v>1</v>
      </c>
      <c r="D1797">
        <v>2</v>
      </c>
      <c r="E1797">
        <v>208</v>
      </c>
      <c r="F1797">
        <v>201</v>
      </c>
      <c r="G1797">
        <v>0</v>
      </c>
      <c r="H1797">
        <v>3</v>
      </c>
      <c r="I1797">
        <v>203</v>
      </c>
      <c r="J1797">
        <v>20304</v>
      </c>
      <c r="K1797">
        <v>1</v>
      </c>
      <c r="L1797">
        <v>2</v>
      </c>
    </row>
    <row r="1798" spans="1:12" x14ac:dyDescent="0.2">
      <c r="A1798" s="3">
        <v>20</v>
      </c>
      <c r="B1798" s="3">
        <v>15</v>
      </c>
      <c r="C1798" s="3">
        <v>2</v>
      </c>
      <c r="D1798">
        <v>1</v>
      </c>
      <c r="E1798">
        <v>107</v>
      </c>
      <c r="F1798">
        <v>104</v>
      </c>
      <c r="G1798">
        <v>5</v>
      </c>
      <c r="H1798">
        <v>6</v>
      </c>
      <c r="I1798">
        <v>104</v>
      </c>
      <c r="J1798">
        <v>10402</v>
      </c>
      <c r="K1798">
        <v>2</v>
      </c>
      <c r="L1798">
        <v>1</v>
      </c>
    </row>
    <row r="1799" spans="1:12" x14ac:dyDescent="0.2">
      <c r="A1799" s="3">
        <v>20</v>
      </c>
      <c r="B1799" s="3">
        <v>15</v>
      </c>
      <c r="C1799" s="3">
        <v>3</v>
      </c>
      <c r="D1799">
        <v>1</v>
      </c>
      <c r="E1799">
        <v>102</v>
      </c>
      <c r="F1799">
        <v>102</v>
      </c>
      <c r="G1799">
        <v>4</v>
      </c>
      <c r="H1799">
        <v>6</v>
      </c>
      <c r="I1799">
        <v>105</v>
      </c>
      <c r="J1799">
        <v>10503</v>
      </c>
      <c r="K1799">
        <v>3</v>
      </c>
      <c r="L1799">
        <v>2</v>
      </c>
    </row>
    <row r="1800" spans="1:12" x14ac:dyDescent="0.2">
      <c r="A1800" s="3">
        <v>20</v>
      </c>
      <c r="B1800" s="3">
        <v>15</v>
      </c>
      <c r="C1800" s="3">
        <v>4</v>
      </c>
      <c r="D1800">
        <v>2</v>
      </c>
      <c r="E1800">
        <v>212</v>
      </c>
      <c r="F1800">
        <v>204</v>
      </c>
      <c r="G1800">
        <v>0</v>
      </c>
      <c r="H1800">
        <v>4</v>
      </c>
      <c r="I1800">
        <v>207</v>
      </c>
      <c r="J1800">
        <v>20703</v>
      </c>
      <c r="K1800">
        <v>1</v>
      </c>
      <c r="L1800">
        <v>2</v>
      </c>
    </row>
    <row r="1801" spans="1:12" x14ac:dyDescent="0.2">
      <c r="A1801" s="3">
        <v>20</v>
      </c>
      <c r="B1801" s="3">
        <v>15</v>
      </c>
      <c r="C1801" s="3">
        <v>5</v>
      </c>
      <c r="D1801">
        <v>2</v>
      </c>
      <c r="E1801">
        <v>208</v>
      </c>
      <c r="F1801">
        <v>203</v>
      </c>
      <c r="G1801">
        <v>0</v>
      </c>
      <c r="H1801">
        <v>2</v>
      </c>
      <c r="I1801">
        <v>202</v>
      </c>
      <c r="J1801">
        <v>20201</v>
      </c>
      <c r="K1801">
        <v>3</v>
      </c>
      <c r="L1801">
        <v>1</v>
      </c>
    </row>
    <row r="1802" spans="1:12" x14ac:dyDescent="0.2">
      <c r="A1802" s="3">
        <v>20</v>
      </c>
      <c r="B1802" s="3">
        <v>15</v>
      </c>
      <c r="C1802" s="3">
        <v>6</v>
      </c>
      <c r="D1802">
        <v>1</v>
      </c>
      <c r="E1802">
        <v>110</v>
      </c>
      <c r="F1802">
        <v>105</v>
      </c>
      <c r="G1802">
        <v>1</v>
      </c>
      <c r="H1802">
        <v>6</v>
      </c>
      <c r="I1802">
        <v>103</v>
      </c>
      <c r="J1802">
        <v>10305</v>
      </c>
      <c r="K1802">
        <v>1</v>
      </c>
      <c r="L1802">
        <v>1</v>
      </c>
    </row>
  </sheetData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4" tint="-0.249977111117893"/>
  </sheetPr>
  <dimension ref="A1:V122"/>
  <sheetViews>
    <sheetView zoomScale="55" zoomScaleNormal="55" workbookViewId="0">
      <selection activeCell="E6" sqref="E6"/>
    </sheetView>
  </sheetViews>
  <sheetFormatPr defaultColWidth="8.875" defaultRowHeight="14.25" x14ac:dyDescent="0.2"/>
  <cols>
    <col min="1" max="1" width="15" style="3" customWidth="1"/>
    <col min="2" max="3" width="20.5" style="3" customWidth="1"/>
    <col min="4" max="4" width="35.125" style="3" customWidth="1"/>
    <col min="5" max="5" width="20.5" style="3" customWidth="1"/>
    <col min="6" max="6" width="32.125" style="3" customWidth="1"/>
    <col min="7" max="7" width="20.5" style="3" customWidth="1"/>
    <col min="8" max="8" width="32.125" style="3" customWidth="1"/>
    <col min="9" max="9" width="20.5" style="3" customWidth="1"/>
    <col min="10" max="10" width="32.125" style="3" customWidth="1"/>
    <col min="11" max="19" width="8.875" hidden="1" customWidth="1"/>
    <col min="20" max="20" width="30.5" hidden="1" customWidth="1"/>
    <col min="21" max="21" width="8.875" hidden="1" customWidth="1"/>
    <col min="22" max="22" width="0" hidden="1" customWidth="1"/>
  </cols>
  <sheetData>
    <row r="1" spans="1:10" x14ac:dyDescent="0.2">
      <c r="B1" s="3" t="s">
        <v>3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69</v>
      </c>
      <c r="H1" s="3" t="s">
        <v>70</v>
      </c>
      <c r="I1" s="3" t="s">
        <v>71</v>
      </c>
      <c r="J1" s="3" t="s">
        <v>72</v>
      </c>
    </row>
    <row r="2" spans="1:10" x14ac:dyDescent="0.2">
      <c r="A2" s="8"/>
      <c r="B2" s="16" t="s">
        <v>40</v>
      </c>
      <c r="C2" s="16" t="s">
        <v>14</v>
      </c>
      <c r="D2" s="16" t="s">
        <v>41</v>
      </c>
      <c r="E2" s="16" t="s">
        <v>42</v>
      </c>
      <c r="F2" s="16" t="s">
        <v>17</v>
      </c>
      <c r="G2" s="16" t="s">
        <v>16</v>
      </c>
      <c r="H2" s="16" t="s">
        <v>13</v>
      </c>
      <c r="I2" s="16" t="s">
        <v>98</v>
      </c>
      <c r="J2" s="16" t="s">
        <v>19</v>
      </c>
    </row>
    <row r="3" spans="1:10" x14ac:dyDescent="0.2">
      <c r="A3" s="8"/>
      <c r="B3" s="16"/>
      <c r="C3" s="16"/>
      <c r="D3" s="16"/>
      <c r="E3" s="16"/>
      <c r="F3" s="16"/>
      <c r="G3" s="16"/>
      <c r="H3" s="16"/>
      <c r="I3" s="16"/>
      <c r="J3" s="16"/>
    </row>
    <row r="4" spans="1:10" x14ac:dyDescent="0.2">
      <c r="A4" s="9">
        <v>0</v>
      </c>
      <c r="B4" s="15"/>
      <c r="C4" s="15"/>
      <c r="D4" s="15"/>
      <c r="E4" s="15" t="s">
        <v>73</v>
      </c>
      <c r="F4" s="15"/>
      <c r="G4" s="15"/>
      <c r="H4" s="15"/>
      <c r="I4" s="15"/>
      <c r="J4" s="15"/>
    </row>
    <row r="5" spans="1:10" x14ac:dyDescent="0.2">
      <c r="A5" s="2">
        <v>1</v>
      </c>
      <c r="B5" s="17" t="s">
        <v>67</v>
      </c>
      <c r="C5" s="17"/>
      <c r="D5" s="17"/>
      <c r="E5" s="17" t="s">
        <v>74</v>
      </c>
      <c r="F5" s="17" t="s">
        <v>80</v>
      </c>
      <c r="G5" s="17"/>
      <c r="H5" s="17"/>
      <c r="I5" s="17" t="s">
        <v>99</v>
      </c>
      <c r="J5" s="17">
        <v>1250</v>
      </c>
    </row>
    <row r="6" spans="1:10" x14ac:dyDescent="0.2">
      <c r="A6" s="2">
        <f>A5+1</f>
        <v>2</v>
      </c>
      <c r="B6" s="18" t="s">
        <v>68</v>
      </c>
      <c r="C6" s="18"/>
      <c r="D6" s="18"/>
      <c r="E6" s="18" t="s">
        <v>75</v>
      </c>
      <c r="F6" s="17" t="s">
        <v>81</v>
      </c>
      <c r="G6" s="18"/>
      <c r="H6" s="17"/>
      <c r="I6" s="18" t="s">
        <v>100</v>
      </c>
      <c r="J6" s="17">
        <v>4500</v>
      </c>
    </row>
    <row r="7" spans="1:10" x14ac:dyDescent="0.2">
      <c r="A7" s="2">
        <f t="shared" ref="A7:A13" si="0">A6+1</f>
        <v>3</v>
      </c>
      <c r="B7" s="18"/>
      <c r="C7" s="18"/>
      <c r="D7" s="18"/>
      <c r="E7" s="18" t="s">
        <v>76</v>
      </c>
      <c r="F7" s="17" t="s">
        <v>82</v>
      </c>
      <c r="G7" s="18"/>
      <c r="H7" s="17"/>
      <c r="I7" s="18" t="s">
        <v>101</v>
      </c>
      <c r="J7" s="17"/>
    </row>
    <row r="8" spans="1:10" x14ac:dyDescent="0.2">
      <c r="A8" s="2">
        <f t="shared" si="0"/>
        <v>4</v>
      </c>
      <c r="B8" s="18"/>
      <c r="C8" s="18"/>
      <c r="D8" s="18"/>
      <c r="E8" s="18" t="s">
        <v>77</v>
      </c>
      <c r="F8" s="17" t="s">
        <v>83</v>
      </c>
      <c r="G8" s="18"/>
      <c r="H8" s="17"/>
      <c r="I8" s="18"/>
      <c r="J8" s="17"/>
    </row>
    <row r="9" spans="1:10" x14ac:dyDescent="0.2">
      <c r="A9" s="2">
        <f t="shared" si="0"/>
        <v>5</v>
      </c>
      <c r="B9" s="18"/>
      <c r="C9" s="18"/>
      <c r="D9" s="18"/>
      <c r="E9" s="18" t="s">
        <v>78</v>
      </c>
      <c r="F9" s="17" t="s">
        <v>84</v>
      </c>
      <c r="G9" s="18"/>
      <c r="H9" s="17"/>
      <c r="I9" s="18"/>
      <c r="J9" s="17"/>
    </row>
    <row r="10" spans="1:10" x14ac:dyDescent="0.2">
      <c r="A10" s="2">
        <f t="shared" si="0"/>
        <v>6</v>
      </c>
      <c r="B10" s="18"/>
      <c r="C10" s="18"/>
      <c r="D10" s="18"/>
      <c r="E10" s="2" t="s">
        <v>79</v>
      </c>
      <c r="F10" s="14" t="s">
        <v>85</v>
      </c>
      <c r="G10" s="18"/>
      <c r="H10" s="17"/>
      <c r="I10" s="18"/>
      <c r="J10" s="17"/>
    </row>
    <row r="11" spans="1:10" x14ac:dyDescent="0.2">
      <c r="A11" s="2">
        <f t="shared" si="0"/>
        <v>7</v>
      </c>
      <c r="B11" s="18"/>
      <c r="C11" s="18"/>
      <c r="D11" s="18"/>
      <c r="E11" s="18"/>
      <c r="F11" s="17"/>
      <c r="G11" s="18"/>
      <c r="H11" s="17"/>
      <c r="I11" s="18"/>
      <c r="J11" s="17"/>
    </row>
    <row r="12" spans="1:10" x14ac:dyDescent="0.2">
      <c r="A12" s="2">
        <f t="shared" si="0"/>
        <v>8</v>
      </c>
      <c r="B12" s="18"/>
      <c r="C12" s="18"/>
      <c r="D12" s="18"/>
      <c r="E12" s="18"/>
      <c r="F12" s="17"/>
      <c r="G12" s="18"/>
      <c r="H12" s="17"/>
      <c r="I12" s="18"/>
      <c r="J12" s="17"/>
    </row>
    <row r="13" spans="1:10" x14ac:dyDescent="0.2">
      <c r="A13" s="2">
        <f t="shared" si="0"/>
        <v>9</v>
      </c>
      <c r="B13" s="18"/>
      <c r="C13" s="18"/>
      <c r="D13" s="18"/>
      <c r="E13" s="18"/>
      <c r="F13" s="17"/>
      <c r="G13" s="18"/>
      <c r="H13" s="17"/>
      <c r="I13" s="18"/>
      <c r="J13" s="17"/>
    </row>
    <row r="14" spans="1:10" x14ac:dyDescent="0.2">
      <c r="A14" s="9">
        <v>101</v>
      </c>
      <c r="B14" s="9"/>
      <c r="C14" s="17" t="s">
        <v>43</v>
      </c>
      <c r="D14" s="2" t="s">
        <v>62</v>
      </c>
      <c r="E14" s="2"/>
      <c r="F14" s="14"/>
      <c r="G14" s="2" t="s">
        <v>86</v>
      </c>
      <c r="H14" s="14"/>
      <c r="I14" s="2"/>
      <c r="J14" s="14"/>
    </row>
    <row r="15" spans="1:10" x14ac:dyDescent="0.2">
      <c r="A15" s="9">
        <f>A14+1</f>
        <v>102</v>
      </c>
      <c r="B15" s="14"/>
      <c r="C15" s="18" t="s">
        <v>44</v>
      </c>
      <c r="D15" s="2" t="s">
        <v>63</v>
      </c>
      <c r="E15" s="2"/>
      <c r="F15" s="9"/>
      <c r="G15" s="2" t="s">
        <v>87</v>
      </c>
      <c r="H15" s="9"/>
      <c r="I15" s="2"/>
      <c r="J15" s="9"/>
    </row>
    <row r="16" spans="1:10" x14ac:dyDescent="0.2">
      <c r="A16" s="9">
        <f t="shared" ref="A16:A28" si="1">A15+1</f>
        <v>103</v>
      </c>
      <c r="B16" s="9"/>
      <c r="C16" s="18" t="s">
        <v>45</v>
      </c>
      <c r="D16" s="2" t="s">
        <v>64</v>
      </c>
      <c r="E16" s="2"/>
      <c r="F16" s="9"/>
      <c r="G16" s="2" t="s">
        <v>88</v>
      </c>
      <c r="H16" s="9"/>
      <c r="I16" s="2"/>
      <c r="J16" s="9"/>
    </row>
    <row r="17" spans="1:10" x14ac:dyDescent="0.2">
      <c r="A17" s="9">
        <f t="shared" si="1"/>
        <v>104</v>
      </c>
      <c r="B17" s="9"/>
      <c r="C17" s="18" t="s">
        <v>46</v>
      </c>
      <c r="D17" s="2" t="s">
        <v>65</v>
      </c>
      <c r="E17" s="2"/>
      <c r="F17" s="9"/>
      <c r="G17" s="2" t="s">
        <v>89</v>
      </c>
      <c r="H17" s="9"/>
      <c r="I17" s="2"/>
      <c r="J17" s="9"/>
    </row>
    <row r="18" spans="1:10" x14ac:dyDescent="0.2">
      <c r="A18" s="9">
        <f t="shared" si="1"/>
        <v>105</v>
      </c>
      <c r="B18" s="9"/>
      <c r="C18" s="18" t="s">
        <v>47</v>
      </c>
      <c r="D18" s="2" t="s">
        <v>66</v>
      </c>
      <c r="E18" s="2"/>
      <c r="F18" s="9"/>
      <c r="G18" s="2" t="s">
        <v>90</v>
      </c>
      <c r="H18" s="9"/>
      <c r="I18" s="2"/>
      <c r="J18" s="9"/>
    </row>
    <row r="19" spans="1:10" x14ac:dyDescent="0.2">
      <c r="A19" s="9">
        <f t="shared" si="1"/>
        <v>106</v>
      </c>
      <c r="B19" s="9"/>
      <c r="C19" s="18" t="s">
        <v>48</v>
      </c>
      <c r="D19" s="2"/>
      <c r="E19" s="2"/>
      <c r="F19" s="9"/>
      <c r="G19" s="2"/>
      <c r="H19" s="9"/>
      <c r="I19" s="2"/>
      <c r="J19" s="9"/>
    </row>
    <row r="20" spans="1:10" x14ac:dyDescent="0.2">
      <c r="A20" s="9">
        <f t="shared" si="1"/>
        <v>107</v>
      </c>
      <c r="B20" s="9"/>
      <c r="C20" s="14" t="s">
        <v>49</v>
      </c>
      <c r="D20" s="2"/>
      <c r="E20" s="2"/>
      <c r="F20" s="9"/>
      <c r="G20" s="2"/>
      <c r="H20" s="9"/>
      <c r="I20" s="2"/>
      <c r="J20" s="9"/>
    </row>
    <row r="21" spans="1:10" x14ac:dyDescent="0.2">
      <c r="A21" s="9">
        <f t="shared" si="1"/>
        <v>108</v>
      </c>
      <c r="B21" s="14"/>
      <c r="C21" s="14" t="s">
        <v>50</v>
      </c>
      <c r="D21" s="2"/>
      <c r="E21" s="14"/>
      <c r="F21" s="9"/>
      <c r="G21" s="14"/>
      <c r="H21" s="9"/>
      <c r="I21" s="14"/>
      <c r="J21" s="9"/>
    </row>
    <row r="22" spans="1:10" x14ac:dyDescent="0.2">
      <c r="A22" s="9">
        <f t="shared" si="1"/>
        <v>109</v>
      </c>
      <c r="B22" s="9"/>
      <c r="C22" s="14" t="s">
        <v>51</v>
      </c>
      <c r="D22" s="9"/>
      <c r="E22" s="9"/>
      <c r="F22" s="9"/>
      <c r="G22" s="9"/>
      <c r="H22" s="9"/>
      <c r="I22" s="9"/>
      <c r="J22" s="9"/>
    </row>
    <row r="23" spans="1:10" x14ac:dyDescent="0.2">
      <c r="A23" s="9">
        <f t="shared" si="1"/>
        <v>110</v>
      </c>
      <c r="B23" s="9"/>
      <c r="C23" s="14" t="s">
        <v>52</v>
      </c>
      <c r="D23" s="9"/>
      <c r="E23" s="9"/>
      <c r="F23" s="9"/>
      <c r="G23" s="9"/>
      <c r="H23" s="9"/>
      <c r="I23" s="9"/>
      <c r="J23" s="9"/>
    </row>
    <row r="24" spans="1:10" x14ac:dyDescent="0.2">
      <c r="A24" s="9">
        <f t="shared" si="1"/>
        <v>111</v>
      </c>
      <c r="B24" s="9"/>
      <c r="C24" s="14" t="s">
        <v>53</v>
      </c>
      <c r="D24" s="9"/>
      <c r="E24" s="9"/>
      <c r="F24" s="9"/>
      <c r="G24" s="9"/>
      <c r="H24" s="9"/>
      <c r="I24" s="9"/>
      <c r="J24" s="9"/>
    </row>
    <row r="25" spans="1:10" x14ac:dyDescent="0.2">
      <c r="A25" s="9">
        <f t="shared" si="1"/>
        <v>112</v>
      </c>
      <c r="B25" s="9"/>
      <c r="C25" s="9" t="s">
        <v>54</v>
      </c>
      <c r="D25" s="9"/>
      <c r="E25" s="9"/>
      <c r="F25" s="9"/>
      <c r="G25" s="9"/>
      <c r="H25" s="9"/>
      <c r="I25" s="9"/>
      <c r="J25" s="9"/>
    </row>
    <row r="26" spans="1:10" x14ac:dyDescent="0.2">
      <c r="A26" s="9">
        <f>A25+1</f>
        <v>113</v>
      </c>
      <c r="B26" s="9"/>
      <c r="C26" s="9" t="s">
        <v>55</v>
      </c>
      <c r="D26" s="9"/>
      <c r="E26" s="9"/>
      <c r="F26" s="9"/>
      <c r="G26" s="9"/>
      <c r="H26" s="9"/>
      <c r="I26" s="9"/>
      <c r="J26" s="9"/>
    </row>
    <row r="27" spans="1:10" x14ac:dyDescent="0.2">
      <c r="A27" s="9">
        <f t="shared" si="1"/>
        <v>114</v>
      </c>
      <c r="B27" s="9"/>
      <c r="C27" s="9" t="s">
        <v>56</v>
      </c>
      <c r="D27" s="9"/>
      <c r="E27" s="9"/>
      <c r="F27" s="9"/>
      <c r="G27" s="9"/>
      <c r="H27" s="9"/>
      <c r="I27" s="9"/>
      <c r="J27" s="9"/>
    </row>
    <row r="28" spans="1:10" x14ac:dyDescent="0.2">
      <c r="A28" s="9">
        <f t="shared" si="1"/>
        <v>115</v>
      </c>
      <c r="B28" s="9"/>
      <c r="C28" s="9"/>
      <c r="D28" s="9"/>
      <c r="E28" s="9"/>
      <c r="F28" s="9"/>
      <c r="G28" s="9"/>
      <c r="H28" s="9"/>
      <c r="I28" s="9"/>
      <c r="J28" s="9"/>
    </row>
    <row r="29" spans="1:10" x14ac:dyDescent="0.2">
      <c r="A29" s="9">
        <v>201</v>
      </c>
      <c r="B29" s="9"/>
      <c r="C29" s="2" t="s">
        <v>43</v>
      </c>
      <c r="D29" s="2" t="s">
        <v>62</v>
      </c>
      <c r="E29" s="2"/>
      <c r="F29" s="9"/>
      <c r="G29" s="2" t="s">
        <v>91</v>
      </c>
      <c r="H29" s="9"/>
      <c r="I29" s="2"/>
      <c r="J29" s="9"/>
    </row>
    <row r="30" spans="1:10" x14ac:dyDescent="0.2">
      <c r="A30" s="9">
        <f>A29+1</f>
        <v>202</v>
      </c>
      <c r="B30" s="9"/>
      <c r="C30" s="2" t="s">
        <v>44</v>
      </c>
      <c r="D30" s="2" t="s">
        <v>63</v>
      </c>
      <c r="E30" s="2"/>
      <c r="F30" s="9"/>
      <c r="G30" s="2" t="s">
        <v>92</v>
      </c>
      <c r="H30" s="9"/>
      <c r="I30" s="2"/>
      <c r="J30" s="9"/>
    </row>
    <row r="31" spans="1:10" x14ac:dyDescent="0.2">
      <c r="A31" s="9">
        <f t="shared" ref="A31:A46" si="2">A30+1</f>
        <v>203</v>
      </c>
      <c r="B31" s="9"/>
      <c r="C31" s="2" t="s">
        <v>45</v>
      </c>
      <c r="D31" s="2" t="s">
        <v>64</v>
      </c>
      <c r="E31" s="2"/>
      <c r="F31" s="9"/>
      <c r="G31" s="2" t="s">
        <v>93</v>
      </c>
      <c r="H31" s="9"/>
      <c r="I31" s="2"/>
      <c r="J31" s="9"/>
    </row>
    <row r="32" spans="1:10" x14ac:dyDescent="0.2">
      <c r="A32" s="9">
        <f t="shared" si="2"/>
        <v>204</v>
      </c>
      <c r="B32" s="9"/>
      <c r="C32" s="2" t="s">
        <v>46</v>
      </c>
      <c r="D32" s="2" t="s">
        <v>65</v>
      </c>
      <c r="E32" s="2"/>
      <c r="F32" s="9"/>
      <c r="G32" s="2" t="s">
        <v>94</v>
      </c>
      <c r="H32" s="9"/>
      <c r="I32" s="2"/>
      <c r="J32" s="9"/>
    </row>
    <row r="33" spans="1:22" x14ac:dyDescent="0.2">
      <c r="A33" s="9">
        <f t="shared" si="2"/>
        <v>205</v>
      </c>
      <c r="B33" s="9"/>
      <c r="C33" s="2" t="s">
        <v>47</v>
      </c>
      <c r="D33" s="9"/>
      <c r="E33" s="2"/>
      <c r="F33" s="9"/>
      <c r="G33" s="2" t="s">
        <v>95</v>
      </c>
      <c r="H33" s="9"/>
      <c r="I33" s="2"/>
      <c r="J33" s="9"/>
    </row>
    <row r="34" spans="1:22" x14ac:dyDescent="0.2">
      <c r="A34" s="9">
        <f t="shared" si="2"/>
        <v>206</v>
      </c>
      <c r="B34" s="9"/>
      <c r="C34" s="2" t="s">
        <v>57</v>
      </c>
      <c r="D34" s="9"/>
      <c r="E34" s="9"/>
      <c r="F34" s="9"/>
      <c r="G34" s="9" t="s">
        <v>96</v>
      </c>
      <c r="H34" s="9"/>
      <c r="I34" s="9"/>
      <c r="J34" s="9"/>
    </row>
    <row r="35" spans="1:22" x14ac:dyDescent="0.2">
      <c r="A35" s="9">
        <f t="shared" si="2"/>
        <v>207</v>
      </c>
      <c r="B35" s="9"/>
      <c r="C35" s="2" t="s">
        <v>49</v>
      </c>
      <c r="D35" s="9"/>
      <c r="E35" s="9"/>
      <c r="F35" s="9"/>
      <c r="G35" s="9" t="s">
        <v>97</v>
      </c>
      <c r="H35" s="9"/>
      <c r="I35" s="9"/>
      <c r="J35" s="9"/>
    </row>
    <row r="36" spans="1:22" x14ac:dyDescent="0.2">
      <c r="A36" s="9">
        <f t="shared" si="2"/>
        <v>208</v>
      </c>
      <c r="B36" s="9"/>
      <c r="C36" s="9" t="s">
        <v>52</v>
      </c>
      <c r="D36" s="9"/>
      <c r="E36" s="9"/>
      <c r="F36" s="9"/>
      <c r="G36" s="9"/>
      <c r="H36" s="9"/>
      <c r="I36" s="9"/>
      <c r="J36" s="9"/>
    </row>
    <row r="37" spans="1:22" x14ac:dyDescent="0.2">
      <c r="A37" s="9">
        <f t="shared" si="2"/>
        <v>209</v>
      </c>
      <c r="B37" s="9"/>
      <c r="C37" s="9" t="s">
        <v>58</v>
      </c>
      <c r="D37" s="9"/>
      <c r="E37" s="9"/>
      <c r="F37" s="9"/>
      <c r="G37" s="9"/>
      <c r="H37" s="9"/>
      <c r="I37" s="9"/>
      <c r="J37" s="9"/>
    </row>
    <row r="38" spans="1:22" x14ac:dyDescent="0.2">
      <c r="A38" s="9">
        <f t="shared" si="2"/>
        <v>210</v>
      </c>
      <c r="B38" s="9"/>
      <c r="C38" s="9" t="s">
        <v>59</v>
      </c>
      <c r="D38" s="9"/>
      <c r="E38" s="9"/>
      <c r="F38" s="9"/>
      <c r="G38" s="9"/>
      <c r="H38" s="9"/>
      <c r="I38" s="9"/>
      <c r="J38" s="9"/>
    </row>
    <row r="39" spans="1:22" x14ac:dyDescent="0.2">
      <c r="A39" s="9">
        <f t="shared" si="2"/>
        <v>211</v>
      </c>
      <c r="B39" s="9"/>
      <c r="C39" s="9" t="s">
        <v>60</v>
      </c>
      <c r="D39" s="9"/>
      <c r="E39" s="9"/>
      <c r="F39" s="9"/>
      <c r="G39" s="9"/>
      <c r="H39" s="9"/>
      <c r="I39" s="9"/>
      <c r="J39" s="9"/>
    </row>
    <row r="40" spans="1:22" x14ac:dyDescent="0.2">
      <c r="A40" s="9">
        <f t="shared" si="2"/>
        <v>212</v>
      </c>
      <c r="B40" s="9"/>
      <c r="C40" s="9" t="s">
        <v>61</v>
      </c>
      <c r="D40" s="9"/>
      <c r="E40" s="9"/>
      <c r="F40" s="9"/>
      <c r="G40" s="9"/>
      <c r="H40" s="9"/>
      <c r="I40" s="9"/>
      <c r="J40" s="9"/>
    </row>
    <row r="41" spans="1:22" x14ac:dyDescent="0.2">
      <c r="A41" s="9">
        <f t="shared" si="2"/>
        <v>213</v>
      </c>
      <c r="B41" s="9"/>
      <c r="C41" s="9"/>
      <c r="D41" s="9"/>
      <c r="E41" s="9"/>
      <c r="F41" s="9"/>
      <c r="G41" s="9"/>
      <c r="H41" s="9"/>
      <c r="I41" s="9"/>
      <c r="J41" s="9"/>
    </row>
    <row r="42" spans="1:22" x14ac:dyDescent="0.2">
      <c r="A42" s="9">
        <f t="shared" si="2"/>
        <v>214</v>
      </c>
      <c r="B42" s="9"/>
      <c r="C42" s="9"/>
      <c r="D42" s="9"/>
      <c r="E42" s="9"/>
      <c r="F42" s="9"/>
      <c r="G42" s="9"/>
      <c r="H42" s="9"/>
      <c r="I42" s="9"/>
      <c r="J42" s="9"/>
    </row>
    <row r="43" spans="1:22" x14ac:dyDescent="0.2">
      <c r="A43" s="9">
        <f t="shared" si="2"/>
        <v>215</v>
      </c>
      <c r="B43" s="9"/>
      <c r="C43" s="9"/>
      <c r="D43" s="9"/>
      <c r="E43" s="9"/>
      <c r="F43" s="9"/>
      <c r="G43" s="9"/>
      <c r="H43" s="9"/>
      <c r="I43" s="9"/>
      <c r="J43" s="9"/>
    </row>
    <row r="44" spans="1:22" x14ac:dyDescent="0.2">
      <c r="A44" s="9">
        <f t="shared" si="2"/>
        <v>216</v>
      </c>
      <c r="B44" s="9"/>
      <c r="C44" s="9"/>
      <c r="D44" s="9"/>
      <c r="E44" s="9"/>
      <c r="F44" s="9"/>
      <c r="G44" s="9"/>
      <c r="H44" s="9"/>
      <c r="I44" s="9"/>
      <c r="J44" s="9"/>
    </row>
    <row r="45" spans="1:22" x14ac:dyDescent="0.2">
      <c r="A45" s="9">
        <f t="shared" si="2"/>
        <v>217</v>
      </c>
      <c r="B45" s="9"/>
      <c r="C45" s="9"/>
      <c r="D45" s="9"/>
      <c r="E45" s="9"/>
      <c r="F45" s="9"/>
      <c r="G45" s="9"/>
      <c r="H45" s="9"/>
      <c r="I45" s="9"/>
      <c r="J45" s="9"/>
    </row>
    <row r="46" spans="1:22" x14ac:dyDescent="0.2">
      <c r="A46" s="9">
        <f t="shared" si="2"/>
        <v>218</v>
      </c>
      <c r="B46" s="9"/>
      <c r="C46" s="9"/>
      <c r="D46" s="9"/>
      <c r="E46" s="9"/>
      <c r="F46" s="9"/>
      <c r="G46" s="9"/>
      <c r="H46" s="9"/>
      <c r="I46" s="9"/>
      <c r="J46" s="9"/>
    </row>
    <row r="47" spans="1:22" x14ac:dyDescent="0.2">
      <c r="A47" s="2">
        <v>10101</v>
      </c>
      <c r="B47" s="9"/>
      <c r="C47" s="9"/>
      <c r="D47" s="9"/>
      <c r="E47" s="9"/>
      <c r="F47" s="24"/>
      <c r="G47" s="9"/>
      <c r="H47" s="26">
        <v>2.98</v>
      </c>
      <c r="I47" s="9"/>
      <c r="J47" s="24"/>
      <c r="K47">
        <v>4</v>
      </c>
      <c r="M47" t="str">
        <f>"$ "&amp;TEXT(K47,"0.00")</f>
        <v>$ 4.00</v>
      </c>
      <c r="O47" s="25">
        <v>24</v>
      </c>
      <c r="P47">
        <f>K47/O47</f>
        <v>0.16666666666666666</v>
      </c>
      <c r="R47" t="str">
        <f>"$ "&amp;TEXT(P47,"0.00")&amp;" per count"</f>
        <v>$ 0.17 per count</v>
      </c>
      <c r="T47" t="str">
        <f>M47&amp;" / "&amp;R47</f>
        <v>$ 4.00 / $ 0.17 per count</v>
      </c>
      <c r="V47">
        <v>24</v>
      </c>
    </row>
    <row r="48" spans="1:22" x14ac:dyDescent="0.2">
      <c r="A48" s="2">
        <v>10102</v>
      </c>
      <c r="B48" s="9"/>
      <c r="C48" s="9"/>
      <c r="D48" s="9"/>
      <c r="E48" s="9"/>
      <c r="F48" s="24"/>
      <c r="G48" s="9"/>
      <c r="H48" s="26">
        <v>4.3</v>
      </c>
      <c r="I48" s="9"/>
      <c r="J48" s="24"/>
      <c r="K48">
        <v>5.6</v>
      </c>
      <c r="M48" t="str">
        <f t="shared" ref="M48:M111" si="3">"$ "&amp;TEXT(K48,"0.00")</f>
        <v>$ 5.60</v>
      </c>
      <c r="O48">
        <f>O47</f>
        <v>24</v>
      </c>
      <c r="P48">
        <f t="shared" ref="P48:P111" si="4">K48/O48</f>
        <v>0.23333333333333331</v>
      </c>
      <c r="R48" t="str">
        <f t="shared" ref="R48:R111" si="5">"$ "&amp;TEXT(P48,"0.00")&amp;" per count"</f>
        <v>$ 0.23 per count</v>
      </c>
      <c r="T48" t="str">
        <f t="shared" ref="T48:T111" si="6">M48&amp;" / "&amp;R48</f>
        <v>$ 5.60 / $ 0.23 per count</v>
      </c>
      <c r="V48">
        <v>30</v>
      </c>
    </row>
    <row r="49" spans="1:22" x14ac:dyDescent="0.2">
      <c r="A49" s="2">
        <v>10103</v>
      </c>
      <c r="B49" s="9"/>
      <c r="C49" s="9"/>
      <c r="D49" s="9"/>
      <c r="E49" s="9"/>
      <c r="F49" s="24"/>
      <c r="G49" s="9"/>
      <c r="H49" s="26">
        <v>6.59</v>
      </c>
      <c r="I49" s="9"/>
      <c r="J49" s="24"/>
      <c r="K49">
        <v>7.7</v>
      </c>
      <c r="M49" t="str">
        <f t="shared" si="3"/>
        <v>$ 7.70</v>
      </c>
      <c r="O49">
        <f>O47</f>
        <v>24</v>
      </c>
      <c r="P49">
        <f t="shared" si="4"/>
        <v>0.32083333333333336</v>
      </c>
      <c r="R49" t="str">
        <f t="shared" si="5"/>
        <v>$ 0.32 per count</v>
      </c>
      <c r="T49" t="str">
        <f t="shared" si="6"/>
        <v>$ 7.70 / $ 0.32 per count</v>
      </c>
      <c r="V49">
        <v>40</v>
      </c>
    </row>
    <row r="50" spans="1:22" x14ac:dyDescent="0.2">
      <c r="A50" s="2">
        <v>10104</v>
      </c>
      <c r="B50" s="9"/>
      <c r="C50" s="9"/>
      <c r="D50" s="9"/>
      <c r="E50" s="9"/>
      <c r="F50" s="24"/>
      <c r="G50" s="9"/>
      <c r="H50" s="26">
        <v>8.59</v>
      </c>
      <c r="I50" s="9"/>
      <c r="J50" s="24"/>
      <c r="K50">
        <v>10.8</v>
      </c>
      <c r="M50" t="str">
        <f t="shared" si="3"/>
        <v>$ 10.80</v>
      </c>
      <c r="O50">
        <f>O47</f>
        <v>24</v>
      </c>
      <c r="P50">
        <f t="shared" si="4"/>
        <v>0.45</v>
      </c>
      <c r="R50" t="str">
        <f t="shared" si="5"/>
        <v>$ 0.45 per count</v>
      </c>
      <c r="T50" t="str">
        <f t="shared" si="6"/>
        <v>$ 10.80 / $ 0.45 per count</v>
      </c>
      <c r="V50">
        <v>50</v>
      </c>
    </row>
    <row r="51" spans="1:22" x14ac:dyDescent="0.2">
      <c r="A51" s="2">
        <v>10105</v>
      </c>
      <c r="B51" s="9"/>
      <c r="C51" s="9"/>
      <c r="D51" s="9"/>
      <c r="E51" s="9"/>
      <c r="F51" s="24"/>
      <c r="G51" s="9"/>
      <c r="H51" s="26">
        <v>20.99</v>
      </c>
      <c r="I51" s="9"/>
      <c r="J51" s="24"/>
      <c r="K51">
        <v>15</v>
      </c>
      <c r="M51" t="str">
        <f t="shared" si="3"/>
        <v>$ 15.00</v>
      </c>
      <c r="O51">
        <f>O47</f>
        <v>24</v>
      </c>
      <c r="P51">
        <f t="shared" si="4"/>
        <v>0.625</v>
      </c>
      <c r="R51" t="str">
        <f t="shared" si="5"/>
        <v>$ 0.63 per count</v>
      </c>
      <c r="T51" t="str">
        <f t="shared" si="6"/>
        <v>$ 15.00 / $ 0.63 per count</v>
      </c>
      <c r="V51">
        <v>60</v>
      </c>
    </row>
    <row r="52" spans="1:22" x14ac:dyDescent="0.2">
      <c r="A52" s="2">
        <v>10201</v>
      </c>
      <c r="B52" s="9"/>
      <c r="C52" s="9"/>
      <c r="D52" s="9"/>
      <c r="E52" s="9"/>
      <c r="F52" s="24"/>
      <c r="G52" s="9"/>
      <c r="H52" s="26">
        <v>3.6</v>
      </c>
      <c r="I52" s="9"/>
      <c r="J52" s="24"/>
      <c r="K52">
        <v>17</v>
      </c>
      <c r="M52" t="str">
        <f t="shared" si="3"/>
        <v>$ 17.00</v>
      </c>
      <c r="O52" s="25">
        <v>30</v>
      </c>
      <c r="P52">
        <f t="shared" si="4"/>
        <v>0.56666666666666665</v>
      </c>
      <c r="R52" t="str">
        <f t="shared" si="5"/>
        <v>$ 0.57 per count</v>
      </c>
      <c r="T52" t="str">
        <f t="shared" si="6"/>
        <v>$ 17.00 / $ 0.57 per count</v>
      </c>
      <c r="V52">
        <v>90</v>
      </c>
    </row>
    <row r="53" spans="1:22" x14ac:dyDescent="0.2">
      <c r="A53" s="2">
        <v>10202</v>
      </c>
      <c r="B53" s="9"/>
      <c r="C53" s="9"/>
      <c r="D53" s="9"/>
      <c r="E53" s="9"/>
      <c r="F53" s="24"/>
      <c r="G53" s="9"/>
      <c r="H53" s="26">
        <v>6.63</v>
      </c>
      <c r="I53" s="9"/>
      <c r="J53" s="24"/>
      <c r="K53">
        <v>18.5</v>
      </c>
      <c r="M53" t="str">
        <f t="shared" si="3"/>
        <v>$ 18.50</v>
      </c>
      <c r="O53">
        <f>O52</f>
        <v>30</v>
      </c>
      <c r="P53">
        <f t="shared" si="4"/>
        <v>0.6166666666666667</v>
      </c>
      <c r="R53" t="str">
        <f t="shared" si="5"/>
        <v>$ 0.62 per count</v>
      </c>
      <c r="T53" t="str">
        <f t="shared" si="6"/>
        <v>$ 18.50 / $ 0.62 per count</v>
      </c>
      <c r="V53">
        <v>120</v>
      </c>
    </row>
    <row r="54" spans="1:22" x14ac:dyDescent="0.2">
      <c r="A54" s="2">
        <v>10203</v>
      </c>
      <c r="B54" s="9"/>
      <c r="C54" s="9"/>
      <c r="D54" s="9"/>
      <c r="E54" s="9"/>
      <c r="F54" s="24"/>
      <c r="G54" s="9"/>
      <c r="H54" s="26">
        <v>9.99</v>
      </c>
      <c r="I54" s="9"/>
      <c r="J54" s="24"/>
      <c r="K54">
        <v>20.2</v>
      </c>
      <c r="M54" t="str">
        <f t="shared" si="3"/>
        <v>$ 20.20</v>
      </c>
      <c r="O54">
        <f>O52</f>
        <v>30</v>
      </c>
      <c r="P54">
        <f t="shared" si="4"/>
        <v>0.67333333333333334</v>
      </c>
      <c r="R54" t="str">
        <f t="shared" si="5"/>
        <v>$ 0.67 per count</v>
      </c>
      <c r="T54" t="str">
        <f t="shared" si="6"/>
        <v>$ 20.20 / $ 0.67 per count</v>
      </c>
      <c r="V54">
        <v>300</v>
      </c>
    </row>
    <row r="55" spans="1:22" x14ac:dyDescent="0.2">
      <c r="A55" s="2">
        <v>10204</v>
      </c>
      <c r="B55" s="9"/>
      <c r="C55" s="9"/>
      <c r="D55" s="9"/>
      <c r="E55" s="9"/>
      <c r="F55" s="24"/>
      <c r="G55" s="9"/>
      <c r="H55" s="26">
        <v>14.99</v>
      </c>
      <c r="I55" s="9"/>
      <c r="J55" s="24"/>
      <c r="K55">
        <v>22</v>
      </c>
      <c r="M55" t="str">
        <f t="shared" si="3"/>
        <v>$ 22.00</v>
      </c>
      <c r="O55">
        <f>O52</f>
        <v>30</v>
      </c>
      <c r="P55">
        <f t="shared" si="4"/>
        <v>0.73333333333333328</v>
      </c>
      <c r="R55" t="str">
        <f t="shared" si="5"/>
        <v>$ 0.73 per count</v>
      </c>
      <c r="T55" t="str">
        <f t="shared" si="6"/>
        <v>$ 22.00 / $ 0.73 per count</v>
      </c>
    </row>
    <row r="56" spans="1:22" x14ac:dyDescent="0.2">
      <c r="A56" s="2">
        <v>10205</v>
      </c>
      <c r="B56" s="9"/>
      <c r="C56" s="9"/>
      <c r="D56" s="9"/>
      <c r="E56" s="9"/>
      <c r="F56" s="24"/>
      <c r="G56" s="9"/>
      <c r="H56" s="26">
        <v>23.74</v>
      </c>
      <c r="I56" s="9"/>
      <c r="J56" s="24"/>
      <c r="K56">
        <v>24</v>
      </c>
      <c r="M56" t="str">
        <f t="shared" si="3"/>
        <v>$ 24.00</v>
      </c>
      <c r="O56">
        <f>O52</f>
        <v>30</v>
      </c>
      <c r="P56">
        <f t="shared" si="4"/>
        <v>0.8</v>
      </c>
      <c r="R56" t="str">
        <f t="shared" si="5"/>
        <v>$ 0.80 per count</v>
      </c>
      <c r="T56" t="str">
        <f t="shared" si="6"/>
        <v>$ 24.00 / $ 0.80 per count</v>
      </c>
    </row>
    <row r="57" spans="1:22" x14ac:dyDescent="0.2">
      <c r="A57" s="2">
        <v>10301</v>
      </c>
      <c r="B57" s="9"/>
      <c r="C57" s="9"/>
      <c r="D57" s="9"/>
      <c r="E57" s="9"/>
      <c r="F57" s="24"/>
      <c r="G57" s="9"/>
      <c r="H57" s="26">
        <v>4.22</v>
      </c>
      <c r="I57" s="9"/>
      <c r="J57" s="24"/>
      <c r="K57">
        <v>17</v>
      </c>
      <c r="M57" t="str">
        <f t="shared" si="3"/>
        <v>$ 17.00</v>
      </c>
      <c r="O57" s="25">
        <v>40</v>
      </c>
      <c r="P57">
        <f t="shared" si="4"/>
        <v>0.42499999999999999</v>
      </c>
      <c r="R57" t="str">
        <f t="shared" si="5"/>
        <v>$ 0.43 per count</v>
      </c>
      <c r="T57" t="str">
        <f t="shared" si="6"/>
        <v>$ 17.00 / $ 0.43 per count</v>
      </c>
    </row>
    <row r="58" spans="1:22" x14ac:dyDescent="0.2">
      <c r="A58" s="2">
        <v>10302</v>
      </c>
      <c r="B58" s="9"/>
      <c r="C58" s="9"/>
      <c r="D58" s="9"/>
      <c r="E58" s="9"/>
      <c r="F58" s="24"/>
      <c r="G58" s="9"/>
      <c r="H58" s="26">
        <v>7.99</v>
      </c>
      <c r="I58" s="9"/>
      <c r="J58" s="24"/>
      <c r="K58">
        <v>18.600000000000001</v>
      </c>
      <c r="M58" t="str">
        <f t="shared" si="3"/>
        <v>$ 18.60</v>
      </c>
      <c r="O58">
        <f>O57</f>
        <v>40</v>
      </c>
      <c r="P58">
        <f t="shared" si="4"/>
        <v>0.46500000000000002</v>
      </c>
      <c r="R58" t="str">
        <f t="shared" si="5"/>
        <v>$ 0.47 per count</v>
      </c>
      <c r="T58" t="str">
        <f t="shared" si="6"/>
        <v>$ 18.60 / $ 0.47 per count</v>
      </c>
    </row>
    <row r="59" spans="1:22" x14ac:dyDescent="0.2">
      <c r="A59" s="2">
        <v>10303</v>
      </c>
      <c r="B59" s="9"/>
      <c r="C59" s="9"/>
      <c r="D59" s="9"/>
      <c r="E59" s="9"/>
      <c r="F59" s="24"/>
      <c r="G59" s="9"/>
      <c r="H59" s="26">
        <v>13</v>
      </c>
      <c r="I59" s="9"/>
      <c r="J59" s="24"/>
      <c r="K59">
        <v>20.8</v>
      </c>
      <c r="M59" t="str">
        <f t="shared" si="3"/>
        <v>$ 20.80</v>
      </c>
      <c r="O59">
        <f>O57</f>
        <v>40</v>
      </c>
      <c r="P59">
        <f t="shared" si="4"/>
        <v>0.52</v>
      </c>
      <c r="R59" t="str">
        <f t="shared" si="5"/>
        <v>$ 0.52 per count</v>
      </c>
      <c r="T59" t="str">
        <f t="shared" si="6"/>
        <v>$ 20.80 / $ 0.52 per count</v>
      </c>
    </row>
    <row r="60" spans="1:22" x14ac:dyDescent="0.2">
      <c r="A60" s="2">
        <v>10304</v>
      </c>
      <c r="B60" s="9"/>
      <c r="C60" s="9"/>
      <c r="D60" s="9"/>
      <c r="E60" s="9"/>
      <c r="F60" s="24"/>
      <c r="G60" s="9"/>
      <c r="H60" s="26">
        <v>16.71</v>
      </c>
      <c r="I60" s="9"/>
      <c r="J60" s="24"/>
      <c r="K60">
        <v>22.8</v>
      </c>
      <c r="M60" t="str">
        <f t="shared" si="3"/>
        <v>$ 22.80</v>
      </c>
      <c r="O60">
        <f>O57</f>
        <v>40</v>
      </c>
      <c r="P60">
        <f t="shared" si="4"/>
        <v>0.57000000000000006</v>
      </c>
      <c r="R60" t="str">
        <f t="shared" si="5"/>
        <v>$ 0.57 per count</v>
      </c>
      <c r="T60" t="str">
        <f t="shared" si="6"/>
        <v>$ 22.80 / $ 0.57 per count</v>
      </c>
    </row>
    <row r="61" spans="1:22" x14ac:dyDescent="0.2">
      <c r="A61" s="2">
        <v>10305</v>
      </c>
      <c r="B61" s="9"/>
      <c r="C61" s="9"/>
      <c r="D61" s="9"/>
      <c r="E61" s="9"/>
      <c r="F61" s="24"/>
      <c r="G61" s="9"/>
      <c r="H61" s="26">
        <v>26.49</v>
      </c>
      <c r="I61" s="9"/>
      <c r="J61" s="24"/>
      <c r="K61">
        <v>25</v>
      </c>
      <c r="M61" t="str">
        <f t="shared" si="3"/>
        <v>$ 25.00</v>
      </c>
      <c r="O61">
        <f>O57</f>
        <v>40</v>
      </c>
      <c r="P61">
        <f t="shared" si="4"/>
        <v>0.625</v>
      </c>
      <c r="R61" t="str">
        <f t="shared" si="5"/>
        <v>$ 0.63 per count</v>
      </c>
      <c r="T61" t="str">
        <f t="shared" si="6"/>
        <v>$ 25.00 / $ 0.63 per count</v>
      </c>
    </row>
    <row r="62" spans="1:22" x14ac:dyDescent="0.2">
      <c r="A62" s="2">
        <v>10401</v>
      </c>
      <c r="B62" s="9"/>
      <c r="C62" s="9"/>
      <c r="D62" s="9"/>
      <c r="E62" s="9"/>
      <c r="F62" s="24"/>
      <c r="G62" s="9"/>
      <c r="H62" s="26">
        <v>4.83</v>
      </c>
      <c r="I62" s="9"/>
      <c r="J62" s="24"/>
      <c r="K62">
        <v>17</v>
      </c>
      <c r="M62" t="str">
        <f t="shared" si="3"/>
        <v>$ 17.00</v>
      </c>
      <c r="O62" s="25">
        <v>50</v>
      </c>
      <c r="P62">
        <f t="shared" si="4"/>
        <v>0.34</v>
      </c>
      <c r="R62" t="str">
        <f t="shared" si="5"/>
        <v>$ 0.34 per count</v>
      </c>
      <c r="T62" t="str">
        <f t="shared" si="6"/>
        <v>$ 17.00 / $ 0.34 per count</v>
      </c>
    </row>
    <row r="63" spans="1:22" x14ac:dyDescent="0.2">
      <c r="A63" s="2">
        <v>10402</v>
      </c>
      <c r="B63" s="9"/>
      <c r="C63" s="9"/>
      <c r="D63" s="9"/>
      <c r="E63" s="9"/>
      <c r="F63" s="24"/>
      <c r="G63" s="9"/>
      <c r="H63" s="26">
        <v>8.93</v>
      </c>
      <c r="I63" s="9"/>
      <c r="J63" s="24"/>
      <c r="K63">
        <v>18.899999999999999</v>
      </c>
      <c r="M63" t="str">
        <f t="shared" si="3"/>
        <v>$ 18.90</v>
      </c>
      <c r="O63">
        <f>O62</f>
        <v>50</v>
      </c>
      <c r="P63">
        <f t="shared" si="4"/>
        <v>0.37799999999999995</v>
      </c>
      <c r="R63" t="str">
        <f t="shared" si="5"/>
        <v>$ 0.38 per count</v>
      </c>
      <c r="T63" t="str">
        <f t="shared" si="6"/>
        <v>$ 18.90 / $ 0.38 per count</v>
      </c>
    </row>
    <row r="64" spans="1:22" x14ac:dyDescent="0.2">
      <c r="A64" s="2">
        <v>10403</v>
      </c>
      <c r="B64" s="9"/>
      <c r="C64" s="9"/>
      <c r="D64" s="9"/>
      <c r="E64" s="9"/>
      <c r="F64" s="24"/>
      <c r="G64" s="9"/>
      <c r="H64" s="26">
        <v>15.86</v>
      </c>
      <c r="I64" s="9"/>
      <c r="J64" s="24"/>
      <c r="K64">
        <v>21</v>
      </c>
      <c r="M64" t="str">
        <f t="shared" si="3"/>
        <v>$ 21.00</v>
      </c>
      <c r="O64">
        <f>O62</f>
        <v>50</v>
      </c>
      <c r="P64">
        <f t="shared" si="4"/>
        <v>0.42</v>
      </c>
      <c r="R64" t="str">
        <f t="shared" si="5"/>
        <v>$ 0.42 per count</v>
      </c>
      <c r="T64" t="str">
        <f t="shared" si="6"/>
        <v>$ 21.00 / $ 0.42 per count</v>
      </c>
    </row>
    <row r="65" spans="1:20" x14ac:dyDescent="0.2">
      <c r="A65" s="2">
        <v>10404</v>
      </c>
      <c r="B65" s="9"/>
      <c r="C65" s="9"/>
      <c r="D65" s="9"/>
      <c r="E65" s="9"/>
      <c r="F65" s="24"/>
      <c r="G65" s="9"/>
      <c r="H65" s="26">
        <v>19.11</v>
      </c>
      <c r="I65" s="9"/>
      <c r="J65" s="24"/>
      <c r="K65">
        <v>23.4</v>
      </c>
      <c r="M65" t="str">
        <f t="shared" si="3"/>
        <v>$ 23.40</v>
      </c>
      <c r="O65">
        <f>O62</f>
        <v>50</v>
      </c>
      <c r="P65">
        <f t="shared" si="4"/>
        <v>0.46799999999999997</v>
      </c>
      <c r="R65" t="str">
        <f t="shared" si="5"/>
        <v>$ 0.47 per count</v>
      </c>
      <c r="T65" t="str">
        <f t="shared" si="6"/>
        <v>$ 23.40 / $ 0.47 per count</v>
      </c>
    </row>
    <row r="66" spans="1:20" x14ac:dyDescent="0.2">
      <c r="A66" s="2">
        <v>10405</v>
      </c>
      <c r="B66" s="9"/>
      <c r="C66" s="9"/>
      <c r="D66" s="9"/>
      <c r="E66" s="9"/>
      <c r="F66" s="24"/>
      <c r="G66" s="9"/>
      <c r="H66" s="26">
        <v>29.24</v>
      </c>
      <c r="I66" s="9"/>
      <c r="J66" s="24"/>
      <c r="K66">
        <v>26</v>
      </c>
      <c r="M66" t="str">
        <f t="shared" si="3"/>
        <v>$ 26.00</v>
      </c>
      <c r="O66">
        <f>O62</f>
        <v>50</v>
      </c>
      <c r="P66">
        <f t="shared" si="4"/>
        <v>0.52</v>
      </c>
      <c r="R66" t="str">
        <f t="shared" si="5"/>
        <v>$ 0.52 per count</v>
      </c>
      <c r="T66" t="str">
        <f t="shared" si="6"/>
        <v>$ 26.00 / $ 0.52 per count</v>
      </c>
    </row>
    <row r="67" spans="1:20" x14ac:dyDescent="0.2">
      <c r="A67" s="2">
        <v>10501</v>
      </c>
      <c r="B67" s="9"/>
      <c r="C67" s="9"/>
      <c r="D67" s="9"/>
      <c r="E67" s="9"/>
      <c r="F67" s="24"/>
      <c r="G67" s="9"/>
      <c r="H67" s="26">
        <v>5.45</v>
      </c>
      <c r="I67" s="9"/>
      <c r="J67" s="24"/>
      <c r="K67">
        <v>15</v>
      </c>
      <c r="M67" t="str">
        <f t="shared" si="3"/>
        <v>$ 15.00</v>
      </c>
      <c r="O67" s="25">
        <v>60</v>
      </c>
      <c r="P67">
        <f t="shared" si="4"/>
        <v>0.25</v>
      </c>
      <c r="R67" t="str">
        <f t="shared" si="5"/>
        <v>$ 0.25 per count</v>
      </c>
      <c r="T67" t="str">
        <f t="shared" si="6"/>
        <v>$ 15.00 / $ 0.25 per count</v>
      </c>
    </row>
    <row r="68" spans="1:20" x14ac:dyDescent="0.2">
      <c r="A68" s="2">
        <v>10502</v>
      </c>
      <c r="B68" s="9"/>
      <c r="C68" s="9"/>
      <c r="D68" s="9"/>
      <c r="E68" s="9"/>
      <c r="F68" s="24"/>
      <c r="G68" s="9"/>
      <c r="H68" s="26">
        <v>10</v>
      </c>
      <c r="I68" s="9"/>
      <c r="J68" s="24"/>
      <c r="K68">
        <v>19.600000000000001</v>
      </c>
      <c r="M68" t="str">
        <f t="shared" si="3"/>
        <v>$ 19.60</v>
      </c>
      <c r="O68">
        <f>O67</f>
        <v>60</v>
      </c>
      <c r="P68">
        <f t="shared" si="4"/>
        <v>0.32666666666666672</v>
      </c>
      <c r="R68" t="str">
        <f t="shared" si="5"/>
        <v>$ 0.33 per count</v>
      </c>
      <c r="T68" t="str">
        <f t="shared" si="6"/>
        <v>$ 19.60 / $ 0.33 per count</v>
      </c>
    </row>
    <row r="69" spans="1:20" x14ac:dyDescent="0.2">
      <c r="A69" s="2">
        <v>10503</v>
      </c>
      <c r="B69" s="9"/>
      <c r="C69" s="9"/>
      <c r="D69" s="9"/>
      <c r="E69" s="9"/>
      <c r="F69" s="24"/>
      <c r="G69" s="9"/>
      <c r="H69" s="26">
        <v>18.72</v>
      </c>
      <c r="I69" s="9"/>
      <c r="J69" s="24"/>
      <c r="K69">
        <v>21.4</v>
      </c>
      <c r="M69" t="str">
        <f t="shared" si="3"/>
        <v>$ 21.40</v>
      </c>
      <c r="O69">
        <f>O67</f>
        <v>60</v>
      </c>
      <c r="P69">
        <f t="shared" si="4"/>
        <v>0.35666666666666663</v>
      </c>
      <c r="R69" t="str">
        <f t="shared" si="5"/>
        <v>$ 0.36 per count</v>
      </c>
      <c r="T69" t="str">
        <f t="shared" si="6"/>
        <v>$ 21.40 / $ 0.36 per count</v>
      </c>
    </row>
    <row r="70" spans="1:20" x14ac:dyDescent="0.2">
      <c r="A70" s="2">
        <v>10504</v>
      </c>
      <c r="B70" s="9"/>
      <c r="C70" s="9"/>
      <c r="D70" s="9"/>
      <c r="E70" s="9"/>
      <c r="F70" s="24"/>
      <c r="G70" s="9"/>
      <c r="H70" s="26">
        <v>21.5</v>
      </c>
      <c r="I70" s="9"/>
      <c r="J70" s="24"/>
      <c r="K70">
        <v>26.1</v>
      </c>
      <c r="M70" t="str">
        <f t="shared" si="3"/>
        <v>$ 26.10</v>
      </c>
      <c r="O70">
        <f>O67</f>
        <v>60</v>
      </c>
      <c r="P70">
        <f t="shared" si="4"/>
        <v>0.435</v>
      </c>
      <c r="R70" t="str">
        <f t="shared" si="5"/>
        <v>$ 0.44 per count</v>
      </c>
      <c r="T70" t="str">
        <f t="shared" si="6"/>
        <v>$ 26.10 / $ 0.44 per count</v>
      </c>
    </row>
    <row r="71" spans="1:20" x14ac:dyDescent="0.2">
      <c r="A71" s="2">
        <v>10505</v>
      </c>
      <c r="B71" s="9"/>
      <c r="C71" s="9"/>
      <c r="D71" s="9"/>
      <c r="E71" s="9"/>
      <c r="F71" s="24"/>
      <c r="G71" s="9"/>
      <c r="H71" s="26">
        <v>31.99</v>
      </c>
      <c r="I71" s="9"/>
      <c r="J71" s="24"/>
      <c r="K71">
        <v>35</v>
      </c>
      <c r="M71" t="str">
        <f t="shared" si="3"/>
        <v>$ 35.00</v>
      </c>
      <c r="O71">
        <f>O67</f>
        <v>60</v>
      </c>
      <c r="P71">
        <f t="shared" si="4"/>
        <v>0.58333333333333337</v>
      </c>
      <c r="R71" t="str">
        <f t="shared" si="5"/>
        <v>$ 0.58 per count</v>
      </c>
      <c r="T71" t="str">
        <f t="shared" si="6"/>
        <v>$ 35.00 / $ 0.58 per count</v>
      </c>
    </row>
    <row r="72" spans="1:20" x14ac:dyDescent="0.2">
      <c r="A72" s="2">
        <v>10601</v>
      </c>
      <c r="B72" s="9"/>
      <c r="C72" s="9"/>
      <c r="D72" s="9"/>
      <c r="E72" s="9"/>
      <c r="F72" s="24"/>
      <c r="G72" s="9"/>
      <c r="H72" s="24"/>
      <c r="I72" s="9"/>
      <c r="J72" s="24"/>
      <c r="K72">
        <v>12</v>
      </c>
      <c r="M72" t="str">
        <f t="shared" si="3"/>
        <v>$ 12.00</v>
      </c>
      <c r="O72" s="25">
        <v>90</v>
      </c>
      <c r="P72">
        <f t="shared" si="4"/>
        <v>0.13333333333333333</v>
      </c>
      <c r="R72" t="str">
        <f t="shared" si="5"/>
        <v>$ 0.13 per count</v>
      </c>
      <c r="T72" t="str">
        <f t="shared" si="6"/>
        <v>$ 12.00 / $ 0.13 per count</v>
      </c>
    </row>
    <row r="73" spans="1:20" x14ac:dyDescent="0.2">
      <c r="A73" s="2">
        <v>10602</v>
      </c>
      <c r="B73" s="9"/>
      <c r="C73" s="9"/>
      <c r="D73" s="9"/>
      <c r="E73" s="9"/>
      <c r="F73" s="24"/>
      <c r="G73" s="9"/>
      <c r="H73" s="24"/>
      <c r="I73" s="9"/>
      <c r="J73" s="24"/>
      <c r="K73">
        <v>16.2</v>
      </c>
      <c r="M73" t="str">
        <f t="shared" si="3"/>
        <v>$ 16.20</v>
      </c>
      <c r="O73">
        <f>O72</f>
        <v>90</v>
      </c>
      <c r="P73">
        <f t="shared" si="4"/>
        <v>0.18</v>
      </c>
      <c r="R73" t="str">
        <f t="shared" si="5"/>
        <v>$ 0.18 per count</v>
      </c>
      <c r="T73" t="str">
        <f t="shared" si="6"/>
        <v>$ 16.20 / $ 0.18 per count</v>
      </c>
    </row>
    <row r="74" spans="1:20" x14ac:dyDescent="0.2">
      <c r="A74" s="2">
        <v>10603</v>
      </c>
      <c r="B74" s="9"/>
      <c r="C74" s="9"/>
      <c r="D74" s="9"/>
      <c r="E74" s="9"/>
      <c r="F74" s="24"/>
      <c r="G74" s="9"/>
      <c r="H74" s="24"/>
      <c r="I74" s="9"/>
      <c r="J74" s="24"/>
      <c r="K74">
        <v>21.9</v>
      </c>
      <c r="M74" t="str">
        <f t="shared" si="3"/>
        <v>$ 21.90</v>
      </c>
      <c r="O74">
        <f>O72</f>
        <v>90</v>
      </c>
      <c r="P74">
        <f t="shared" si="4"/>
        <v>0.24333333333333332</v>
      </c>
      <c r="R74" t="str">
        <f t="shared" si="5"/>
        <v>$ 0.24 per count</v>
      </c>
      <c r="T74" t="str">
        <f t="shared" si="6"/>
        <v>$ 21.90 / $ 0.24 per count</v>
      </c>
    </row>
    <row r="75" spans="1:20" x14ac:dyDescent="0.2">
      <c r="A75" s="2">
        <v>10604</v>
      </c>
      <c r="B75" s="9"/>
      <c r="C75" s="9"/>
      <c r="D75" s="9"/>
      <c r="E75" s="9"/>
      <c r="F75" s="24"/>
      <c r="G75" s="9"/>
      <c r="H75" s="24"/>
      <c r="I75" s="9"/>
      <c r="J75" s="24"/>
      <c r="K75">
        <v>29.6</v>
      </c>
      <c r="M75" t="str">
        <f t="shared" si="3"/>
        <v>$ 29.60</v>
      </c>
      <c r="O75">
        <f>O72</f>
        <v>90</v>
      </c>
      <c r="P75">
        <f t="shared" si="4"/>
        <v>0.3288888888888889</v>
      </c>
      <c r="R75" t="str">
        <f t="shared" si="5"/>
        <v>$ 0.33 per count</v>
      </c>
      <c r="T75" t="str">
        <f t="shared" si="6"/>
        <v>$ 29.60 / $ 0.33 per count</v>
      </c>
    </row>
    <row r="76" spans="1:20" x14ac:dyDescent="0.2">
      <c r="A76" s="2">
        <v>10605</v>
      </c>
      <c r="B76" s="9"/>
      <c r="C76" s="9"/>
      <c r="D76" s="9"/>
      <c r="E76" s="9"/>
      <c r="F76" s="24"/>
      <c r="G76" s="9"/>
      <c r="H76" s="24"/>
      <c r="I76" s="9"/>
      <c r="J76" s="24"/>
      <c r="K76">
        <v>40</v>
      </c>
      <c r="M76" t="str">
        <f t="shared" si="3"/>
        <v>$ 40.00</v>
      </c>
      <c r="O76">
        <f>O72</f>
        <v>90</v>
      </c>
      <c r="P76">
        <f t="shared" si="4"/>
        <v>0.44444444444444442</v>
      </c>
      <c r="R76" t="str">
        <f t="shared" si="5"/>
        <v>$ 0.44 per count</v>
      </c>
      <c r="T76" t="str">
        <f t="shared" si="6"/>
        <v>$ 40.00 / $ 0.44 per count</v>
      </c>
    </row>
    <row r="77" spans="1:20" x14ac:dyDescent="0.2">
      <c r="A77" s="2">
        <v>10701</v>
      </c>
      <c r="B77" s="9"/>
      <c r="C77" s="9"/>
      <c r="D77" s="9"/>
      <c r="E77" s="9"/>
      <c r="F77" s="24"/>
      <c r="G77" s="9"/>
      <c r="H77" s="24"/>
      <c r="I77" s="9"/>
      <c r="J77" s="24"/>
      <c r="K77">
        <v>20</v>
      </c>
      <c r="M77" t="str">
        <f t="shared" si="3"/>
        <v>$ 20.00</v>
      </c>
      <c r="O77" s="25">
        <v>120</v>
      </c>
      <c r="P77">
        <f t="shared" si="4"/>
        <v>0.16666666666666666</v>
      </c>
      <c r="R77" t="str">
        <f t="shared" si="5"/>
        <v>$ 0.17 per count</v>
      </c>
      <c r="T77" t="str">
        <f t="shared" si="6"/>
        <v>$ 20.00 / $ 0.17 per count</v>
      </c>
    </row>
    <row r="78" spans="1:20" x14ac:dyDescent="0.2">
      <c r="A78" s="2">
        <v>10702</v>
      </c>
      <c r="B78" s="9"/>
      <c r="C78" s="9"/>
      <c r="D78" s="9"/>
      <c r="E78" s="9"/>
      <c r="F78" s="24"/>
      <c r="G78" s="9"/>
      <c r="H78" s="24"/>
      <c r="I78" s="9"/>
      <c r="J78" s="24"/>
      <c r="K78">
        <v>25.1</v>
      </c>
      <c r="M78" t="str">
        <f t="shared" si="3"/>
        <v>$ 25.10</v>
      </c>
      <c r="O78">
        <f>O77</f>
        <v>120</v>
      </c>
      <c r="P78">
        <f t="shared" si="4"/>
        <v>0.20916666666666667</v>
      </c>
      <c r="R78" t="str">
        <f t="shared" si="5"/>
        <v>$ 0.21 per count</v>
      </c>
      <c r="T78" t="str">
        <f t="shared" si="6"/>
        <v>$ 25.10 / $ 0.21 per count</v>
      </c>
    </row>
    <row r="79" spans="1:20" x14ac:dyDescent="0.2">
      <c r="A79" s="2">
        <v>10703</v>
      </c>
      <c r="B79" s="9"/>
      <c r="C79" s="9"/>
      <c r="D79" s="9"/>
      <c r="E79" s="9"/>
      <c r="F79" s="24"/>
      <c r="G79" s="9"/>
      <c r="H79" s="24"/>
      <c r="I79" s="9"/>
      <c r="J79" s="24"/>
      <c r="K79">
        <v>31.6</v>
      </c>
      <c r="M79" t="str">
        <f t="shared" si="3"/>
        <v>$ 31.60</v>
      </c>
      <c r="O79">
        <f>O77</f>
        <v>120</v>
      </c>
      <c r="P79">
        <f t="shared" si="4"/>
        <v>0.26333333333333336</v>
      </c>
      <c r="R79" t="str">
        <f t="shared" si="5"/>
        <v>$ 0.26 per count</v>
      </c>
      <c r="T79" t="str">
        <f t="shared" si="6"/>
        <v>$ 31.60 / $ 0.26 per count</v>
      </c>
    </row>
    <row r="80" spans="1:20" x14ac:dyDescent="0.2">
      <c r="A80" s="2">
        <v>10704</v>
      </c>
      <c r="B80" s="9"/>
      <c r="C80" s="9"/>
      <c r="D80" s="9"/>
      <c r="E80" s="9"/>
      <c r="F80" s="24"/>
      <c r="G80" s="9"/>
      <c r="H80" s="24"/>
      <c r="I80" s="9"/>
      <c r="J80" s="24"/>
      <c r="K80">
        <v>39.799999999999997</v>
      </c>
      <c r="M80" t="str">
        <f t="shared" si="3"/>
        <v>$ 39.80</v>
      </c>
      <c r="O80">
        <f>O77</f>
        <v>120</v>
      </c>
      <c r="P80">
        <f t="shared" si="4"/>
        <v>0.33166666666666667</v>
      </c>
      <c r="R80" t="str">
        <f t="shared" si="5"/>
        <v>$ 0.33 per count</v>
      </c>
      <c r="T80" t="str">
        <f t="shared" si="6"/>
        <v>$ 39.80 / $ 0.33 per count</v>
      </c>
    </row>
    <row r="81" spans="1:20" x14ac:dyDescent="0.2">
      <c r="A81" s="2">
        <v>10705</v>
      </c>
      <c r="B81" s="9"/>
      <c r="C81" s="9"/>
      <c r="D81" s="9"/>
      <c r="E81" s="9"/>
      <c r="F81" s="24"/>
      <c r="G81" s="9"/>
      <c r="H81" s="24"/>
      <c r="I81" s="9"/>
      <c r="J81" s="24"/>
      <c r="K81">
        <v>50</v>
      </c>
      <c r="M81" t="str">
        <f t="shared" si="3"/>
        <v>$ 50.00</v>
      </c>
      <c r="O81">
        <f>O77</f>
        <v>120</v>
      </c>
      <c r="P81">
        <f t="shared" si="4"/>
        <v>0.41666666666666669</v>
      </c>
      <c r="R81" t="str">
        <f t="shared" si="5"/>
        <v>$ 0.42 per count</v>
      </c>
      <c r="T81" t="str">
        <f t="shared" si="6"/>
        <v>$ 50.00 / $ 0.42 per count</v>
      </c>
    </row>
    <row r="82" spans="1:20" x14ac:dyDescent="0.2">
      <c r="A82" s="2">
        <f>A77+100</f>
        <v>10801</v>
      </c>
      <c r="B82" s="9"/>
      <c r="C82" s="9"/>
      <c r="D82" s="9"/>
      <c r="E82" s="9"/>
      <c r="F82" s="24"/>
      <c r="G82" s="9"/>
      <c r="H82" s="24"/>
      <c r="I82" s="9"/>
      <c r="J82" s="24"/>
      <c r="K82">
        <v>7</v>
      </c>
      <c r="M82" t="str">
        <f t="shared" si="3"/>
        <v>$ 7.00</v>
      </c>
      <c r="O82" s="25">
        <v>300</v>
      </c>
      <c r="P82">
        <f t="shared" si="4"/>
        <v>2.3333333333333334E-2</v>
      </c>
      <c r="R82" t="str">
        <f t="shared" si="5"/>
        <v>$ 0.02 per count</v>
      </c>
      <c r="T82" t="str">
        <f t="shared" si="6"/>
        <v>$ 7.00 / $ 0.02 per count</v>
      </c>
    </row>
    <row r="83" spans="1:20" x14ac:dyDescent="0.2">
      <c r="A83" s="2">
        <f t="shared" ref="A83:A86" si="7">A78+100</f>
        <v>10802</v>
      </c>
      <c r="B83" s="9"/>
      <c r="C83" s="9"/>
      <c r="D83" s="9"/>
      <c r="E83" s="9"/>
      <c r="F83" s="24"/>
      <c r="G83" s="9"/>
      <c r="H83" s="24"/>
      <c r="I83" s="9"/>
      <c r="J83" s="24"/>
      <c r="K83">
        <v>9.1</v>
      </c>
      <c r="M83" t="str">
        <f t="shared" si="3"/>
        <v>$ 9.10</v>
      </c>
      <c r="O83">
        <f>O82</f>
        <v>300</v>
      </c>
      <c r="P83">
        <f t="shared" si="4"/>
        <v>3.0333333333333334E-2</v>
      </c>
      <c r="R83" t="str">
        <f t="shared" si="5"/>
        <v>$ 0.03 per count</v>
      </c>
      <c r="T83" t="str">
        <f t="shared" si="6"/>
        <v>$ 9.10 / $ 0.03 per count</v>
      </c>
    </row>
    <row r="84" spans="1:20" x14ac:dyDescent="0.2">
      <c r="A84" s="2">
        <f t="shared" si="7"/>
        <v>10803</v>
      </c>
      <c r="B84" s="9"/>
      <c r="C84" s="9"/>
      <c r="D84" s="9"/>
      <c r="E84" s="9"/>
      <c r="F84" s="24"/>
      <c r="G84" s="9"/>
      <c r="H84" s="24"/>
      <c r="I84" s="9"/>
      <c r="J84" s="24"/>
      <c r="K84">
        <v>11.8</v>
      </c>
      <c r="M84" t="str">
        <f t="shared" si="3"/>
        <v>$ 11.80</v>
      </c>
      <c r="O84">
        <f>O82</f>
        <v>300</v>
      </c>
      <c r="P84">
        <f t="shared" si="4"/>
        <v>3.9333333333333338E-2</v>
      </c>
      <c r="R84" t="str">
        <f t="shared" si="5"/>
        <v>$ 0.04 per count</v>
      </c>
      <c r="T84" t="str">
        <f t="shared" si="6"/>
        <v>$ 11.80 / $ 0.04 per count</v>
      </c>
    </row>
    <row r="85" spans="1:20" x14ac:dyDescent="0.2">
      <c r="A85" s="2">
        <f t="shared" si="7"/>
        <v>10804</v>
      </c>
      <c r="B85" s="9"/>
      <c r="C85" s="9"/>
      <c r="D85" s="9"/>
      <c r="E85" s="9"/>
      <c r="F85" s="24"/>
      <c r="G85" s="9"/>
      <c r="H85" s="24"/>
      <c r="I85" s="9"/>
      <c r="J85" s="24"/>
      <c r="K85">
        <v>15.4</v>
      </c>
      <c r="M85" t="str">
        <f t="shared" si="3"/>
        <v>$ 15.40</v>
      </c>
      <c r="O85">
        <f>O82</f>
        <v>300</v>
      </c>
      <c r="P85">
        <f t="shared" si="4"/>
        <v>5.1333333333333335E-2</v>
      </c>
      <c r="R85" t="str">
        <f t="shared" si="5"/>
        <v>$ 0.05 per count</v>
      </c>
      <c r="T85" t="str">
        <f t="shared" si="6"/>
        <v>$ 15.40 / $ 0.05 per count</v>
      </c>
    </row>
    <row r="86" spans="1:20" x14ac:dyDescent="0.2">
      <c r="A86" s="2">
        <f t="shared" si="7"/>
        <v>10805</v>
      </c>
      <c r="B86" s="9"/>
      <c r="C86" s="9"/>
      <c r="D86" s="9"/>
      <c r="E86" s="9"/>
      <c r="F86" s="24"/>
      <c r="G86" s="9"/>
      <c r="H86" s="24"/>
      <c r="I86" s="9"/>
      <c r="J86" s="24"/>
      <c r="K86">
        <v>20</v>
      </c>
      <c r="M86" t="str">
        <f t="shared" si="3"/>
        <v>$ 20.00</v>
      </c>
      <c r="O86">
        <f>O82</f>
        <v>300</v>
      </c>
      <c r="P86">
        <f t="shared" si="4"/>
        <v>6.6666666666666666E-2</v>
      </c>
      <c r="R86" t="str">
        <f t="shared" si="5"/>
        <v>$ 0.07 per count</v>
      </c>
      <c r="T86" t="str">
        <f t="shared" si="6"/>
        <v>$ 20.00 / $ 0.07 per count</v>
      </c>
    </row>
    <row r="87" spans="1:20" x14ac:dyDescent="0.2">
      <c r="A87" s="2"/>
      <c r="B87" s="9"/>
      <c r="C87" s="9"/>
      <c r="D87" s="9"/>
      <c r="E87" s="9"/>
      <c r="F87" s="24"/>
      <c r="G87" s="9"/>
      <c r="H87" s="24"/>
      <c r="I87" s="9"/>
      <c r="J87" s="24"/>
    </row>
    <row r="88" spans="1:20" x14ac:dyDescent="0.2">
      <c r="A88" s="2">
        <v>20101</v>
      </c>
      <c r="B88" s="9"/>
      <c r="C88" s="9"/>
      <c r="D88" s="9"/>
      <c r="E88" s="9"/>
      <c r="F88" s="24"/>
      <c r="G88" s="9"/>
      <c r="H88" s="26">
        <v>4.6399999999999997</v>
      </c>
      <c r="I88" s="9"/>
      <c r="J88" s="24"/>
      <c r="K88">
        <v>12</v>
      </c>
      <c r="M88" t="str">
        <f t="shared" si="3"/>
        <v>$ 12.00</v>
      </c>
      <c r="O88" s="25">
        <v>60</v>
      </c>
      <c r="P88">
        <f t="shared" si="4"/>
        <v>0.2</v>
      </c>
      <c r="R88" t="str">
        <f t="shared" si="5"/>
        <v>$ 0.20 per count</v>
      </c>
      <c r="T88" t="str">
        <f t="shared" si="6"/>
        <v>$ 12.00 / $ 0.20 per count</v>
      </c>
    </row>
    <row r="89" spans="1:20" x14ac:dyDescent="0.2">
      <c r="A89" s="2">
        <v>20102</v>
      </c>
      <c r="B89" s="9"/>
      <c r="C89" s="9"/>
      <c r="D89" s="9"/>
      <c r="E89" s="9"/>
      <c r="F89" s="24"/>
      <c r="G89" s="9"/>
      <c r="H89" s="26">
        <v>7.79</v>
      </c>
      <c r="I89" s="9"/>
      <c r="J89" s="24"/>
      <c r="K89">
        <v>12.9</v>
      </c>
      <c r="M89" t="str">
        <f t="shared" si="3"/>
        <v>$ 12.90</v>
      </c>
      <c r="O89">
        <f>O88</f>
        <v>60</v>
      </c>
      <c r="P89">
        <f t="shared" si="4"/>
        <v>0.215</v>
      </c>
      <c r="R89" t="str">
        <f t="shared" si="5"/>
        <v>$ 0.22 per count</v>
      </c>
      <c r="T89" t="str">
        <f t="shared" si="6"/>
        <v>$ 12.90 / $ 0.22 per count</v>
      </c>
    </row>
    <row r="90" spans="1:20" x14ac:dyDescent="0.2">
      <c r="A90" s="2">
        <v>20103</v>
      </c>
      <c r="B90" s="9"/>
      <c r="C90" s="9"/>
      <c r="D90" s="9"/>
      <c r="E90" s="9"/>
      <c r="F90" s="24"/>
      <c r="G90" s="9"/>
      <c r="H90" s="26">
        <v>10.49</v>
      </c>
      <c r="I90" s="9"/>
      <c r="J90" s="24"/>
      <c r="K90">
        <v>13.9</v>
      </c>
      <c r="M90" t="str">
        <f t="shared" si="3"/>
        <v>$ 13.90</v>
      </c>
      <c r="O90">
        <f>O88</f>
        <v>60</v>
      </c>
      <c r="P90">
        <f t="shared" si="4"/>
        <v>0.23166666666666666</v>
      </c>
      <c r="R90" t="str">
        <f t="shared" si="5"/>
        <v>$ 0.23 per count</v>
      </c>
      <c r="T90" t="str">
        <f t="shared" si="6"/>
        <v>$ 13.90 / $ 0.23 per count</v>
      </c>
    </row>
    <row r="91" spans="1:20" x14ac:dyDescent="0.2">
      <c r="A91" s="2">
        <v>20104</v>
      </c>
      <c r="B91" s="9"/>
      <c r="C91" s="9"/>
      <c r="D91" s="9"/>
      <c r="E91" s="9"/>
      <c r="F91" s="24"/>
      <c r="G91" s="9"/>
      <c r="H91" s="26">
        <v>13</v>
      </c>
      <c r="I91" s="9"/>
      <c r="J91" s="24"/>
      <c r="K91">
        <v>14.9</v>
      </c>
      <c r="M91" t="str">
        <f t="shared" si="3"/>
        <v>$ 14.90</v>
      </c>
      <c r="O91">
        <f>O88</f>
        <v>60</v>
      </c>
      <c r="P91">
        <f t="shared" si="4"/>
        <v>0.24833333333333335</v>
      </c>
      <c r="R91" t="str">
        <f t="shared" si="5"/>
        <v>$ 0.25 per count</v>
      </c>
      <c r="T91" t="str">
        <f t="shared" si="6"/>
        <v>$ 14.90 / $ 0.25 per count</v>
      </c>
    </row>
    <row r="92" spans="1:20" x14ac:dyDescent="0.2">
      <c r="A92" s="2">
        <v>20105</v>
      </c>
      <c r="B92" s="9"/>
      <c r="C92" s="9"/>
      <c r="D92" s="9"/>
      <c r="E92" s="9"/>
      <c r="F92" s="24"/>
      <c r="G92" s="9"/>
      <c r="H92" s="26">
        <v>16</v>
      </c>
      <c r="I92" s="9"/>
      <c r="J92" s="24"/>
      <c r="K92">
        <v>16</v>
      </c>
      <c r="M92" t="str">
        <f t="shared" si="3"/>
        <v>$ 16.00</v>
      </c>
      <c r="O92">
        <f>O88</f>
        <v>60</v>
      </c>
      <c r="P92">
        <f t="shared" si="4"/>
        <v>0.26666666666666666</v>
      </c>
      <c r="R92" t="str">
        <f t="shared" si="5"/>
        <v>$ 0.27 per count</v>
      </c>
      <c r="T92" t="str">
        <f t="shared" si="6"/>
        <v>$ 16.00 / $ 0.27 per count</v>
      </c>
    </row>
    <row r="93" spans="1:20" x14ac:dyDescent="0.2">
      <c r="A93" s="2">
        <v>20201</v>
      </c>
      <c r="B93" s="9"/>
      <c r="C93" s="9"/>
      <c r="D93" s="9"/>
      <c r="E93" s="9"/>
      <c r="F93" s="24"/>
      <c r="G93" s="9"/>
      <c r="H93" s="26">
        <v>5.75</v>
      </c>
      <c r="I93" s="9"/>
      <c r="J93" s="24"/>
      <c r="K93">
        <v>12</v>
      </c>
      <c r="M93" t="str">
        <f t="shared" si="3"/>
        <v>$ 12.00</v>
      </c>
      <c r="O93" s="25">
        <v>72</v>
      </c>
      <c r="P93">
        <f t="shared" si="4"/>
        <v>0.16666666666666666</v>
      </c>
      <c r="R93" t="str">
        <f t="shared" si="5"/>
        <v>$ 0.17 per count</v>
      </c>
      <c r="T93" t="str">
        <f t="shared" si="6"/>
        <v>$ 12.00 / $ 0.17 per count</v>
      </c>
    </row>
    <row r="94" spans="1:20" x14ac:dyDescent="0.2">
      <c r="A94" s="2">
        <v>20202</v>
      </c>
      <c r="B94" s="9"/>
      <c r="C94" s="9"/>
      <c r="D94" s="9"/>
      <c r="E94" s="9"/>
      <c r="F94" s="24"/>
      <c r="G94" s="9"/>
      <c r="H94" s="26">
        <v>9</v>
      </c>
      <c r="I94" s="9"/>
      <c r="J94" s="24"/>
      <c r="K94">
        <v>14.4</v>
      </c>
      <c r="M94" t="str">
        <f t="shared" si="3"/>
        <v>$ 14.40</v>
      </c>
      <c r="O94">
        <f>O93</f>
        <v>72</v>
      </c>
      <c r="P94">
        <f t="shared" si="4"/>
        <v>0.2</v>
      </c>
      <c r="R94" t="str">
        <f t="shared" si="5"/>
        <v>$ 0.20 per count</v>
      </c>
      <c r="T94" t="str">
        <f t="shared" si="6"/>
        <v>$ 14.40 / $ 0.20 per count</v>
      </c>
    </row>
    <row r="95" spans="1:20" x14ac:dyDescent="0.2">
      <c r="A95" s="2">
        <v>20203</v>
      </c>
      <c r="B95" s="9"/>
      <c r="C95" s="9"/>
      <c r="D95" s="9"/>
      <c r="E95" s="9"/>
      <c r="F95" s="24"/>
      <c r="G95" s="9"/>
      <c r="H95" s="26">
        <v>11</v>
      </c>
      <c r="I95" s="9"/>
      <c r="J95" s="24"/>
      <c r="K95">
        <v>15.6</v>
      </c>
      <c r="M95" t="str">
        <f t="shared" si="3"/>
        <v>$ 15.60</v>
      </c>
      <c r="O95">
        <f>O93</f>
        <v>72</v>
      </c>
      <c r="P95">
        <f t="shared" si="4"/>
        <v>0.21666666666666667</v>
      </c>
      <c r="R95" t="str">
        <f t="shared" si="5"/>
        <v>$ 0.22 per count</v>
      </c>
      <c r="T95" t="str">
        <f t="shared" si="6"/>
        <v>$ 15.60 / $ 0.22 per count</v>
      </c>
    </row>
    <row r="96" spans="1:20" x14ac:dyDescent="0.2">
      <c r="A96" s="2">
        <v>20204</v>
      </c>
      <c r="B96" s="9"/>
      <c r="C96" s="9"/>
      <c r="D96" s="9"/>
      <c r="E96" s="9"/>
      <c r="F96" s="24"/>
      <c r="G96" s="9"/>
      <c r="H96" s="26">
        <v>13.2</v>
      </c>
      <c r="I96" s="9"/>
      <c r="J96" s="24"/>
      <c r="K96">
        <v>16.8</v>
      </c>
      <c r="M96" t="str">
        <f t="shared" si="3"/>
        <v>$ 16.80</v>
      </c>
      <c r="O96">
        <f>O93</f>
        <v>72</v>
      </c>
      <c r="P96">
        <f t="shared" si="4"/>
        <v>0.23333333333333334</v>
      </c>
      <c r="R96" t="str">
        <f t="shared" si="5"/>
        <v>$ 0.23 per count</v>
      </c>
      <c r="T96" t="str">
        <f t="shared" si="6"/>
        <v>$ 16.80 / $ 0.23 per count</v>
      </c>
    </row>
    <row r="97" spans="1:20" x14ac:dyDescent="0.2">
      <c r="A97" s="2">
        <v>20205</v>
      </c>
      <c r="B97" s="9"/>
      <c r="C97" s="9"/>
      <c r="D97" s="9"/>
      <c r="E97" s="9"/>
      <c r="F97" s="24"/>
      <c r="G97" s="9"/>
      <c r="H97" s="26">
        <v>17.5</v>
      </c>
      <c r="I97" s="9"/>
      <c r="J97" s="24"/>
      <c r="K97">
        <v>20</v>
      </c>
      <c r="M97" t="str">
        <f t="shared" si="3"/>
        <v>$ 20.00</v>
      </c>
      <c r="O97">
        <f>O93</f>
        <v>72</v>
      </c>
      <c r="P97">
        <f t="shared" si="4"/>
        <v>0.27777777777777779</v>
      </c>
      <c r="R97" t="str">
        <f t="shared" si="5"/>
        <v>$ 0.28 per count</v>
      </c>
      <c r="T97" t="str">
        <f t="shared" si="6"/>
        <v>$ 20.00 / $ 0.28 per count</v>
      </c>
    </row>
    <row r="98" spans="1:20" x14ac:dyDescent="0.2">
      <c r="A98" s="2">
        <v>20301</v>
      </c>
      <c r="B98" s="9"/>
      <c r="C98" s="9"/>
      <c r="D98" s="9"/>
      <c r="E98" s="9"/>
      <c r="F98" s="24"/>
      <c r="G98" s="9"/>
      <c r="H98" s="26">
        <v>7</v>
      </c>
      <c r="I98" s="9"/>
      <c r="J98" s="24"/>
      <c r="K98">
        <v>8</v>
      </c>
      <c r="M98" t="str">
        <f t="shared" si="3"/>
        <v>$ 8.00</v>
      </c>
      <c r="O98" s="25">
        <v>120</v>
      </c>
      <c r="P98">
        <f t="shared" si="4"/>
        <v>6.6666666666666666E-2</v>
      </c>
      <c r="R98" t="str">
        <f t="shared" si="5"/>
        <v>$ 0.07 per count</v>
      </c>
      <c r="T98" t="str">
        <f t="shared" si="6"/>
        <v>$ 8.00 / $ 0.07 per count</v>
      </c>
    </row>
    <row r="99" spans="1:20" x14ac:dyDescent="0.2">
      <c r="A99" s="2">
        <v>20302</v>
      </c>
      <c r="B99" s="9"/>
      <c r="C99" s="9"/>
      <c r="D99" s="9"/>
      <c r="E99" s="9"/>
      <c r="F99" s="24"/>
      <c r="G99" s="9"/>
      <c r="H99" s="26">
        <v>10</v>
      </c>
      <c r="I99" s="9"/>
      <c r="J99" s="24"/>
      <c r="K99">
        <v>12.2</v>
      </c>
      <c r="M99" t="str">
        <f t="shared" si="3"/>
        <v>$ 12.20</v>
      </c>
      <c r="O99">
        <f>O98</f>
        <v>120</v>
      </c>
      <c r="P99">
        <f t="shared" si="4"/>
        <v>0.10166666666666666</v>
      </c>
      <c r="R99" t="str">
        <f t="shared" si="5"/>
        <v>$ 0.10 per count</v>
      </c>
      <c r="T99" t="str">
        <f t="shared" si="6"/>
        <v>$ 12.20 / $ 0.10 per count</v>
      </c>
    </row>
    <row r="100" spans="1:20" x14ac:dyDescent="0.2">
      <c r="A100" s="2">
        <v>20303</v>
      </c>
      <c r="B100" s="9"/>
      <c r="C100" s="9"/>
      <c r="D100" s="9"/>
      <c r="E100" s="9"/>
      <c r="F100" s="24"/>
      <c r="G100" s="9"/>
      <c r="H100" s="26">
        <v>11.99</v>
      </c>
      <c r="I100" s="9"/>
      <c r="J100" s="24"/>
      <c r="K100">
        <v>18.5</v>
      </c>
      <c r="M100" t="str">
        <f t="shared" si="3"/>
        <v>$ 18.50</v>
      </c>
      <c r="O100">
        <f>O98</f>
        <v>120</v>
      </c>
      <c r="P100">
        <f t="shared" si="4"/>
        <v>0.15416666666666667</v>
      </c>
      <c r="R100" t="str">
        <f t="shared" si="5"/>
        <v>$ 0.15 per count</v>
      </c>
      <c r="T100" t="str">
        <f t="shared" si="6"/>
        <v>$ 18.50 / $ 0.15 per count</v>
      </c>
    </row>
    <row r="101" spans="1:20" x14ac:dyDescent="0.2">
      <c r="A101" s="2">
        <v>20304</v>
      </c>
      <c r="B101" s="9"/>
      <c r="C101" s="9"/>
      <c r="D101" s="9"/>
      <c r="E101" s="9"/>
      <c r="F101" s="24"/>
      <c r="G101" s="9"/>
      <c r="H101" s="26">
        <v>13.4</v>
      </c>
      <c r="I101" s="9"/>
      <c r="J101" s="24"/>
      <c r="K101">
        <v>28.2</v>
      </c>
      <c r="M101" t="str">
        <f t="shared" si="3"/>
        <v>$ 28.20</v>
      </c>
      <c r="O101">
        <f>O98</f>
        <v>120</v>
      </c>
      <c r="P101">
        <f t="shared" si="4"/>
        <v>0.23499999999999999</v>
      </c>
      <c r="R101" t="str">
        <f t="shared" si="5"/>
        <v>$ 0.24 per count</v>
      </c>
      <c r="T101" t="str">
        <f t="shared" si="6"/>
        <v>$ 28.20 / $ 0.24 per count</v>
      </c>
    </row>
    <row r="102" spans="1:20" x14ac:dyDescent="0.2">
      <c r="A102" s="2">
        <v>20305</v>
      </c>
      <c r="B102" s="9"/>
      <c r="C102" s="9"/>
      <c r="D102" s="9"/>
      <c r="E102" s="9"/>
      <c r="F102" s="24"/>
      <c r="G102" s="9"/>
      <c r="H102" s="26">
        <v>18.75</v>
      </c>
      <c r="I102" s="9"/>
      <c r="J102" s="24"/>
      <c r="K102">
        <v>43</v>
      </c>
      <c r="M102" t="str">
        <f t="shared" si="3"/>
        <v>$ 43.00</v>
      </c>
      <c r="O102">
        <f>O98</f>
        <v>120</v>
      </c>
      <c r="P102">
        <f t="shared" si="4"/>
        <v>0.35833333333333334</v>
      </c>
      <c r="R102" t="str">
        <f t="shared" si="5"/>
        <v>$ 0.36 per count</v>
      </c>
      <c r="T102" t="str">
        <f t="shared" si="6"/>
        <v>$ 43.00 / $ 0.36 per count</v>
      </c>
    </row>
    <row r="103" spans="1:20" x14ac:dyDescent="0.2">
      <c r="A103" s="2">
        <v>20401</v>
      </c>
      <c r="B103" s="9"/>
      <c r="C103" s="9"/>
      <c r="D103" s="9"/>
      <c r="E103" s="9"/>
      <c r="F103" s="24"/>
      <c r="G103" s="9"/>
      <c r="H103" s="26">
        <v>8.07</v>
      </c>
      <c r="I103" s="9"/>
      <c r="J103" s="24"/>
      <c r="K103">
        <v>14</v>
      </c>
      <c r="M103" t="str">
        <f t="shared" si="3"/>
        <v>$ 14.00</v>
      </c>
      <c r="O103" s="25">
        <v>144</v>
      </c>
      <c r="P103">
        <f t="shared" si="4"/>
        <v>9.7222222222222224E-2</v>
      </c>
      <c r="R103" t="str">
        <f t="shared" si="5"/>
        <v>$ 0.10 per count</v>
      </c>
      <c r="T103" t="str">
        <f t="shared" si="6"/>
        <v>$ 14.00 / $ 0.10 per count</v>
      </c>
    </row>
    <row r="104" spans="1:20" x14ac:dyDescent="0.2">
      <c r="A104" s="2">
        <v>20402</v>
      </c>
      <c r="B104" s="9"/>
      <c r="C104" s="9"/>
      <c r="D104" s="9"/>
      <c r="E104" s="9"/>
      <c r="F104" s="24"/>
      <c r="G104" s="9"/>
      <c r="H104" s="26">
        <v>11.87</v>
      </c>
      <c r="I104" s="9"/>
      <c r="J104" s="24"/>
      <c r="K104">
        <v>18.8</v>
      </c>
      <c r="M104" t="str">
        <f t="shared" si="3"/>
        <v>$ 18.80</v>
      </c>
      <c r="O104">
        <f>O103</f>
        <v>144</v>
      </c>
      <c r="P104">
        <f t="shared" si="4"/>
        <v>0.13055555555555556</v>
      </c>
      <c r="R104" t="str">
        <f t="shared" si="5"/>
        <v>$ 0.13 per count</v>
      </c>
      <c r="T104" t="str">
        <f t="shared" si="6"/>
        <v>$ 18.80 / $ 0.13 per count</v>
      </c>
    </row>
    <row r="105" spans="1:20" x14ac:dyDescent="0.2">
      <c r="A105" s="2">
        <v>20403</v>
      </c>
      <c r="B105" s="9"/>
      <c r="C105" s="9"/>
      <c r="D105" s="9"/>
      <c r="E105" s="9"/>
      <c r="F105" s="24"/>
      <c r="G105" s="9"/>
      <c r="H105" s="26">
        <v>12.39</v>
      </c>
      <c r="I105" s="9"/>
      <c r="J105" s="24"/>
      <c r="K105">
        <v>25.4</v>
      </c>
      <c r="M105" t="str">
        <f t="shared" si="3"/>
        <v>$ 25.40</v>
      </c>
      <c r="O105">
        <f>O103</f>
        <v>144</v>
      </c>
      <c r="P105">
        <f t="shared" si="4"/>
        <v>0.17638888888888887</v>
      </c>
      <c r="R105" t="str">
        <f t="shared" si="5"/>
        <v>$ 0.18 per count</v>
      </c>
      <c r="T105" t="str">
        <f t="shared" si="6"/>
        <v>$ 25.40 / $ 0.18 per count</v>
      </c>
    </row>
    <row r="106" spans="1:20" x14ac:dyDescent="0.2">
      <c r="A106" s="9">
        <v>20404</v>
      </c>
      <c r="B106" s="9"/>
      <c r="C106" s="9"/>
      <c r="D106" s="9"/>
      <c r="E106" s="9"/>
      <c r="F106" s="9"/>
      <c r="G106" s="9"/>
      <c r="H106" s="26">
        <v>13.88</v>
      </c>
      <c r="I106" s="9"/>
      <c r="J106" s="9"/>
      <c r="K106">
        <v>34.200000000000003</v>
      </c>
      <c r="M106" t="str">
        <f t="shared" si="3"/>
        <v>$ 34.20</v>
      </c>
      <c r="O106">
        <f>O103</f>
        <v>144</v>
      </c>
      <c r="P106">
        <f t="shared" si="4"/>
        <v>0.23750000000000002</v>
      </c>
      <c r="R106" t="str">
        <f t="shared" si="5"/>
        <v>$ 0.24 per count</v>
      </c>
      <c r="T106" t="str">
        <f t="shared" si="6"/>
        <v>$ 34.20 / $ 0.24 per count</v>
      </c>
    </row>
    <row r="107" spans="1:20" x14ac:dyDescent="0.2">
      <c r="A107" s="9">
        <v>20405</v>
      </c>
      <c r="B107" s="9"/>
      <c r="C107" s="9"/>
      <c r="D107" s="9"/>
      <c r="E107" s="9"/>
      <c r="F107" s="9"/>
      <c r="G107" s="9"/>
      <c r="H107" s="26">
        <v>20.5</v>
      </c>
      <c r="I107" s="9"/>
      <c r="J107" s="9"/>
      <c r="K107">
        <v>46</v>
      </c>
      <c r="M107" t="str">
        <f t="shared" si="3"/>
        <v>$ 46.00</v>
      </c>
      <c r="O107">
        <f>O103</f>
        <v>144</v>
      </c>
      <c r="P107">
        <f t="shared" si="4"/>
        <v>0.31944444444444442</v>
      </c>
      <c r="R107" t="str">
        <f t="shared" si="5"/>
        <v>$ 0.32 per count</v>
      </c>
      <c r="T107" t="str">
        <f t="shared" si="6"/>
        <v>$ 46.00 / $ 0.32 per count</v>
      </c>
    </row>
    <row r="108" spans="1:20" x14ac:dyDescent="0.2">
      <c r="A108" s="9">
        <v>20501</v>
      </c>
      <c r="B108" s="9"/>
      <c r="C108" s="9"/>
      <c r="D108" s="9"/>
      <c r="E108" s="9"/>
      <c r="F108" s="9"/>
      <c r="G108" s="9"/>
      <c r="H108" s="26">
        <v>9</v>
      </c>
      <c r="I108" s="9"/>
      <c r="J108" s="9"/>
      <c r="K108">
        <v>12</v>
      </c>
      <c r="M108" t="str">
        <f t="shared" si="3"/>
        <v>$ 12.00</v>
      </c>
      <c r="O108" s="25">
        <v>240</v>
      </c>
      <c r="P108">
        <f t="shared" si="4"/>
        <v>0.05</v>
      </c>
      <c r="R108" t="str">
        <f t="shared" si="5"/>
        <v>$ 0.05 per count</v>
      </c>
      <c r="T108" t="str">
        <f t="shared" si="6"/>
        <v>$ 12.00 / $ 0.05 per count</v>
      </c>
    </row>
    <row r="109" spans="1:20" x14ac:dyDescent="0.2">
      <c r="A109" s="9">
        <v>20502</v>
      </c>
      <c r="B109" s="9"/>
      <c r="C109" s="9"/>
      <c r="D109" s="9"/>
      <c r="E109" s="9"/>
      <c r="F109" s="9"/>
      <c r="G109" s="9"/>
      <c r="H109" s="26">
        <v>12</v>
      </c>
      <c r="I109" s="9"/>
      <c r="J109" s="9"/>
      <c r="K109">
        <v>16.2</v>
      </c>
      <c r="M109" t="str">
        <f t="shared" si="3"/>
        <v>$ 16.20</v>
      </c>
      <c r="O109">
        <f>O108</f>
        <v>240</v>
      </c>
      <c r="P109">
        <f t="shared" si="4"/>
        <v>6.7499999999999991E-2</v>
      </c>
      <c r="R109" t="str">
        <f t="shared" si="5"/>
        <v>$ 0.07 per count</v>
      </c>
      <c r="T109" t="str">
        <f t="shared" si="6"/>
        <v>$ 16.20 / $ 0.07 per count</v>
      </c>
    </row>
    <row r="110" spans="1:20" x14ac:dyDescent="0.2">
      <c r="A110" s="9">
        <v>20503</v>
      </c>
      <c r="B110" s="9"/>
      <c r="C110" s="9"/>
      <c r="D110" s="9"/>
      <c r="E110" s="9"/>
      <c r="F110" s="9"/>
      <c r="G110" s="9"/>
      <c r="H110" s="26">
        <v>13.99</v>
      </c>
      <c r="I110" s="9"/>
      <c r="J110" s="9"/>
      <c r="K110">
        <v>21.9</v>
      </c>
      <c r="M110" t="str">
        <f t="shared" si="3"/>
        <v>$ 21.90</v>
      </c>
      <c r="O110">
        <f>O108</f>
        <v>240</v>
      </c>
      <c r="P110">
        <f t="shared" si="4"/>
        <v>9.1249999999999998E-2</v>
      </c>
      <c r="R110" t="str">
        <f t="shared" si="5"/>
        <v>$ 0.09 per count</v>
      </c>
      <c r="T110" t="str">
        <f t="shared" si="6"/>
        <v>$ 21.90 / $ 0.09 per count</v>
      </c>
    </row>
    <row r="111" spans="1:20" x14ac:dyDescent="0.2">
      <c r="A111" s="9">
        <v>20504</v>
      </c>
      <c r="B111" s="9"/>
      <c r="C111" s="9"/>
      <c r="D111" s="9"/>
      <c r="E111" s="9"/>
      <c r="F111" s="9"/>
      <c r="G111" s="9"/>
      <c r="H111" s="26">
        <v>14.5</v>
      </c>
      <c r="I111" s="9"/>
      <c r="J111" s="9"/>
      <c r="K111">
        <v>29.6</v>
      </c>
      <c r="M111" t="str">
        <f t="shared" si="3"/>
        <v>$ 29.60</v>
      </c>
      <c r="O111">
        <f>O108</f>
        <v>240</v>
      </c>
      <c r="P111">
        <f t="shared" si="4"/>
        <v>0.12333333333333334</v>
      </c>
      <c r="R111" t="str">
        <f t="shared" si="5"/>
        <v>$ 0.12 per count</v>
      </c>
      <c r="T111" t="str">
        <f t="shared" si="6"/>
        <v>$ 29.60 / $ 0.12 per count</v>
      </c>
    </row>
    <row r="112" spans="1:20" x14ac:dyDescent="0.2">
      <c r="A112" s="9">
        <v>20505</v>
      </c>
      <c r="B112" s="9"/>
      <c r="C112" s="9"/>
      <c r="D112" s="9"/>
      <c r="E112" s="9"/>
      <c r="F112" s="9"/>
      <c r="G112" s="9"/>
      <c r="H112" s="26">
        <v>22</v>
      </c>
      <c r="I112" s="9"/>
      <c r="J112" s="9"/>
      <c r="K112">
        <v>40</v>
      </c>
      <c r="M112" t="str">
        <f t="shared" ref="M112" si="8">"$ "&amp;TEXT(K112,"0.00")</f>
        <v>$ 40.00</v>
      </c>
      <c r="O112">
        <f>O108</f>
        <v>240</v>
      </c>
      <c r="P112">
        <f t="shared" ref="P112" si="9">K112/O112</f>
        <v>0.16666666666666666</v>
      </c>
      <c r="R112" t="str">
        <f t="shared" ref="R112" si="10">"$ "&amp;TEXT(P112,"0.00")&amp;" per count"</f>
        <v>$ 0.17 per count</v>
      </c>
      <c r="T112" t="str">
        <f t="shared" ref="T112" si="11">M112&amp;" / "&amp;R112</f>
        <v>$ 40.00 / $ 0.17 per count</v>
      </c>
    </row>
    <row r="113" spans="1:10" x14ac:dyDescent="0.2">
      <c r="A113" s="9">
        <v>20601</v>
      </c>
      <c r="B113" s="9"/>
      <c r="C113" s="9"/>
      <c r="D113" s="9"/>
      <c r="E113" s="9"/>
      <c r="F113" s="9"/>
      <c r="G113" s="9"/>
      <c r="H113" s="26">
        <v>10.25</v>
      </c>
      <c r="I113" s="9"/>
      <c r="J113" s="9"/>
    </row>
    <row r="114" spans="1:10" x14ac:dyDescent="0.2">
      <c r="A114" s="9">
        <v>20602</v>
      </c>
      <c r="B114" s="9"/>
      <c r="C114" s="9"/>
      <c r="D114" s="9"/>
      <c r="E114" s="9"/>
      <c r="F114" s="9"/>
      <c r="G114" s="9"/>
      <c r="H114" s="26">
        <v>12.5</v>
      </c>
      <c r="I114" s="9"/>
      <c r="J114" s="9"/>
    </row>
    <row r="115" spans="1:10" x14ac:dyDescent="0.2">
      <c r="A115" s="9">
        <v>20603</v>
      </c>
      <c r="B115" s="9"/>
      <c r="C115" s="9"/>
      <c r="D115" s="9"/>
      <c r="E115" s="9"/>
      <c r="F115" s="9"/>
      <c r="G115" s="9"/>
      <c r="H115" s="26">
        <v>14.99</v>
      </c>
      <c r="I115" s="9"/>
      <c r="J115" s="9"/>
    </row>
    <row r="116" spans="1:10" x14ac:dyDescent="0.2">
      <c r="A116" s="9">
        <v>20604</v>
      </c>
      <c r="B116" s="9"/>
      <c r="C116" s="9"/>
      <c r="D116" s="9"/>
      <c r="E116" s="9"/>
      <c r="F116" s="9"/>
      <c r="G116" s="9"/>
      <c r="H116" s="26">
        <v>15.75</v>
      </c>
      <c r="I116" s="9"/>
      <c r="J116" s="9"/>
    </row>
    <row r="117" spans="1:10" x14ac:dyDescent="0.2">
      <c r="A117" s="9">
        <v>20605</v>
      </c>
      <c r="B117" s="9"/>
      <c r="C117" s="9"/>
      <c r="D117" s="9"/>
      <c r="E117" s="9"/>
      <c r="F117" s="9"/>
      <c r="G117" s="9"/>
      <c r="H117" s="26">
        <v>24</v>
      </c>
      <c r="I117" s="9"/>
      <c r="J117" s="9"/>
    </row>
    <row r="118" spans="1:10" x14ac:dyDescent="0.2">
      <c r="A118" s="9">
        <v>20701</v>
      </c>
      <c r="B118" s="9"/>
      <c r="C118" s="9"/>
      <c r="D118" s="9"/>
      <c r="E118" s="9"/>
      <c r="F118" s="9"/>
      <c r="G118" s="9"/>
      <c r="H118" s="26">
        <v>11.49</v>
      </c>
      <c r="I118" s="9"/>
      <c r="J118" s="9"/>
    </row>
    <row r="119" spans="1:10" x14ac:dyDescent="0.2">
      <c r="A119" s="9">
        <v>20702</v>
      </c>
      <c r="B119" s="9"/>
      <c r="C119" s="9"/>
      <c r="D119" s="9"/>
      <c r="E119" s="9"/>
      <c r="F119" s="9"/>
      <c r="G119" s="9"/>
      <c r="H119" s="26">
        <v>13.9</v>
      </c>
      <c r="I119" s="9"/>
      <c r="J119" s="9"/>
    </row>
    <row r="120" spans="1:10" x14ac:dyDescent="0.2">
      <c r="A120" s="9">
        <v>20703</v>
      </c>
      <c r="B120" s="9"/>
      <c r="C120" s="9"/>
      <c r="D120" s="9"/>
      <c r="E120" s="9"/>
      <c r="F120" s="9"/>
      <c r="G120" s="9"/>
      <c r="H120" s="26">
        <v>15.99</v>
      </c>
      <c r="I120" s="9"/>
      <c r="J120" s="9"/>
    </row>
    <row r="121" spans="1:10" x14ac:dyDescent="0.2">
      <c r="A121" s="9">
        <v>20704</v>
      </c>
      <c r="B121" s="9"/>
      <c r="C121" s="9"/>
      <c r="D121" s="9"/>
      <c r="E121" s="9"/>
      <c r="F121" s="9"/>
      <c r="G121" s="9"/>
      <c r="H121" s="26">
        <v>17.47</v>
      </c>
      <c r="I121" s="9"/>
      <c r="J121" s="9"/>
    </row>
    <row r="122" spans="1:10" x14ac:dyDescent="0.2">
      <c r="A122" s="9">
        <v>20705</v>
      </c>
      <c r="B122" s="9"/>
      <c r="C122" s="9"/>
      <c r="D122" s="9"/>
      <c r="E122" s="9"/>
      <c r="F122" s="9"/>
      <c r="G122" s="9"/>
      <c r="H122" s="26">
        <v>25</v>
      </c>
      <c r="I122" s="9"/>
      <c r="J122" s="9"/>
    </row>
  </sheetData>
  <phoneticPr fontId="22" type="noConversion"/>
  <conditionalFormatting sqref="C29:C35">
    <cfRule type="containsText" dxfId="1501" priority="3" operator="containsText" text="child">
      <formula>NOT(ISERROR(SEARCH("child",C29)))</formula>
    </cfRule>
    <cfRule type="containsText" dxfId="1500" priority="4" operator="containsText" text="kid">
      <formula>NOT(ISERROR(SEARCH("kid",C29)))</formula>
    </cfRule>
  </conditionalFormatting>
  <conditionalFormatting sqref="D14:D21">
    <cfRule type="containsText" dxfId="1499" priority="1" operator="containsText" text="child">
      <formula>NOT(ISERROR(SEARCH("child",D14)))</formula>
    </cfRule>
    <cfRule type="containsText" dxfId="1498" priority="2" operator="containsText" text="kid">
      <formula>NOT(ISERROR(SEARCH("kid",D14)))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223BC-2FFC-C94F-B2CE-515B5DB8B99A}">
  <sheetPr codeName="Sheet7">
    <tabColor theme="4" tint="-0.249977111117893"/>
  </sheetPr>
  <dimension ref="D3:J112"/>
  <sheetViews>
    <sheetView topLeftCell="C1" zoomScale="108" zoomScaleNormal="85" workbookViewId="0">
      <selection activeCell="E6" sqref="E6"/>
    </sheetView>
  </sheetViews>
  <sheetFormatPr defaultColWidth="10.875" defaultRowHeight="14.25" x14ac:dyDescent="0.2"/>
  <sheetData>
    <row r="3" spans="4:10" x14ac:dyDescent="0.2">
      <c r="F3" s="32" t="s">
        <v>23</v>
      </c>
      <c r="G3" s="32"/>
      <c r="H3" s="32"/>
      <c r="I3" s="32"/>
      <c r="J3" s="32"/>
    </row>
    <row r="4" spans="4:10" x14ac:dyDescent="0.2">
      <c r="E4" t="s">
        <v>26</v>
      </c>
      <c r="F4" s="21" t="s">
        <v>24</v>
      </c>
      <c r="G4" s="21">
        <v>2</v>
      </c>
      <c r="H4" s="21">
        <v>3</v>
      </c>
      <c r="I4" s="21">
        <v>4</v>
      </c>
      <c r="J4" s="21" t="s">
        <v>25</v>
      </c>
    </row>
    <row r="5" spans="4:10" ht="15" customHeight="1" x14ac:dyDescent="0.2">
      <c r="D5" s="33" t="s">
        <v>67</v>
      </c>
      <c r="E5" t="s">
        <v>86</v>
      </c>
      <c r="F5" s="22">
        <v>2.98</v>
      </c>
      <c r="G5" s="23">
        <v>4.3</v>
      </c>
      <c r="H5" s="23">
        <v>6.59</v>
      </c>
      <c r="I5" s="23">
        <v>8.59</v>
      </c>
      <c r="J5" s="22">
        <v>20.99</v>
      </c>
    </row>
    <row r="6" spans="4:10" x14ac:dyDescent="0.2">
      <c r="D6" s="33"/>
      <c r="E6" t="s">
        <v>87</v>
      </c>
      <c r="F6" s="22">
        <v>3.5975000000000001</v>
      </c>
      <c r="G6" s="23">
        <v>6.63</v>
      </c>
      <c r="H6" s="23">
        <v>9.99</v>
      </c>
      <c r="I6" s="23">
        <v>14.99</v>
      </c>
      <c r="J6" s="22">
        <v>23.74</v>
      </c>
    </row>
    <row r="7" spans="4:10" x14ac:dyDescent="0.2">
      <c r="D7" s="33"/>
      <c r="E7" t="s">
        <v>88</v>
      </c>
      <c r="F7" s="22">
        <v>4.2149999999999999</v>
      </c>
      <c r="G7" s="23">
        <v>7.99</v>
      </c>
      <c r="H7" s="23">
        <v>13</v>
      </c>
      <c r="I7" s="23">
        <v>16.71</v>
      </c>
      <c r="J7" s="22">
        <v>26.49</v>
      </c>
    </row>
    <row r="8" spans="4:10" x14ac:dyDescent="0.2">
      <c r="D8" s="33"/>
      <c r="E8" t="s">
        <v>89</v>
      </c>
      <c r="F8" s="22">
        <v>4.8324999999999996</v>
      </c>
      <c r="G8" s="23">
        <v>8.93</v>
      </c>
      <c r="H8" s="23">
        <v>15.86</v>
      </c>
      <c r="I8" s="23">
        <v>19.105</v>
      </c>
      <c r="J8" s="22">
        <v>29.24</v>
      </c>
    </row>
    <row r="9" spans="4:10" x14ac:dyDescent="0.2">
      <c r="D9" s="33"/>
      <c r="E9" t="s">
        <v>90</v>
      </c>
      <c r="F9" s="22">
        <v>5.45</v>
      </c>
      <c r="G9" s="23">
        <v>10</v>
      </c>
      <c r="H9" s="23">
        <v>18.72</v>
      </c>
      <c r="I9" s="23">
        <v>21.5</v>
      </c>
      <c r="J9" s="22">
        <v>31.99</v>
      </c>
    </row>
    <row r="10" spans="4:10" x14ac:dyDescent="0.2">
      <c r="D10" s="27"/>
      <c r="F10" s="22"/>
      <c r="G10" s="23"/>
      <c r="H10" s="23"/>
      <c r="I10" s="23"/>
      <c r="J10" s="22"/>
    </row>
    <row r="11" spans="4:10" ht="15" customHeight="1" x14ac:dyDescent="0.2">
      <c r="D11" s="33" t="s">
        <v>68</v>
      </c>
      <c r="E11" t="s">
        <v>91</v>
      </c>
      <c r="F11" s="22">
        <v>4.6399999999999997</v>
      </c>
      <c r="G11" s="23">
        <v>7.79</v>
      </c>
      <c r="H11" s="23">
        <v>10.49</v>
      </c>
      <c r="I11" s="23">
        <v>13</v>
      </c>
      <c r="J11" s="22">
        <v>16</v>
      </c>
    </row>
    <row r="12" spans="4:10" x14ac:dyDescent="0.2">
      <c r="D12" s="33"/>
      <c r="E12" t="s">
        <v>92</v>
      </c>
      <c r="F12" s="22">
        <v>5.75</v>
      </c>
      <c r="G12" s="23">
        <v>9</v>
      </c>
      <c r="H12" s="23">
        <v>11</v>
      </c>
      <c r="I12" s="23">
        <v>13.2</v>
      </c>
      <c r="J12" s="22">
        <v>17.5</v>
      </c>
    </row>
    <row r="13" spans="4:10" ht="15.95" customHeight="1" x14ac:dyDescent="0.2">
      <c r="D13" s="33"/>
      <c r="E13" t="s">
        <v>93</v>
      </c>
      <c r="F13" s="22">
        <v>7</v>
      </c>
      <c r="G13" s="23">
        <v>10</v>
      </c>
      <c r="H13" s="23">
        <v>11.99</v>
      </c>
      <c r="I13" s="23">
        <v>13.4</v>
      </c>
      <c r="J13" s="22">
        <v>18.75</v>
      </c>
    </row>
    <row r="14" spans="4:10" x14ac:dyDescent="0.2">
      <c r="D14" s="33"/>
      <c r="E14" t="s">
        <v>94</v>
      </c>
      <c r="F14" s="22">
        <v>8.0649999999999995</v>
      </c>
      <c r="G14" s="23">
        <v>11.87</v>
      </c>
      <c r="H14" s="23">
        <v>12.39</v>
      </c>
      <c r="I14" s="23">
        <v>13.88</v>
      </c>
      <c r="J14" s="22">
        <v>20.5</v>
      </c>
    </row>
    <row r="15" spans="4:10" x14ac:dyDescent="0.2">
      <c r="D15" s="33"/>
      <c r="E15" t="s">
        <v>95</v>
      </c>
      <c r="F15" s="22">
        <v>9</v>
      </c>
      <c r="G15" s="23">
        <v>12</v>
      </c>
      <c r="H15" s="23">
        <v>13.99</v>
      </c>
      <c r="I15" s="23">
        <v>14.5</v>
      </c>
      <c r="J15" s="22">
        <v>22</v>
      </c>
    </row>
    <row r="16" spans="4:10" x14ac:dyDescent="0.2">
      <c r="D16" s="33"/>
      <c r="E16" t="s">
        <v>96</v>
      </c>
      <c r="F16" s="22">
        <v>10.25</v>
      </c>
      <c r="G16" s="23">
        <v>12.5</v>
      </c>
      <c r="H16" s="23">
        <v>14.99</v>
      </c>
      <c r="I16" s="23">
        <v>15.75</v>
      </c>
      <c r="J16" s="22">
        <v>24</v>
      </c>
    </row>
    <row r="17" spans="4:10" x14ac:dyDescent="0.2">
      <c r="D17" s="33"/>
      <c r="E17" t="s">
        <v>97</v>
      </c>
      <c r="F17" s="22">
        <v>11.49</v>
      </c>
      <c r="G17" s="23">
        <v>13.9</v>
      </c>
      <c r="H17" s="23">
        <v>15.99</v>
      </c>
      <c r="I17" s="23">
        <v>17.47</v>
      </c>
      <c r="J17" s="22">
        <v>25</v>
      </c>
    </row>
    <row r="21" spans="4:10" ht="15" customHeight="1" x14ac:dyDescent="0.2"/>
    <row r="27" spans="4:10" ht="15" customHeight="1" x14ac:dyDescent="0.2"/>
    <row r="88" spans="6:6" x14ac:dyDescent="0.2">
      <c r="F88">
        <v>12</v>
      </c>
    </row>
    <row r="89" spans="6:6" x14ac:dyDescent="0.2">
      <c r="F89">
        <v>12.9</v>
      </c>
    </row>
    <row r="90" spans="6:6" x14ac:dyDescent="0.2">
      <c r="F90">
        <v>13.9</v>
      </c>
    </row>
    <row r="91" spans="6:6" x14ac:dyDescent="0.2">
      <c r="F91">
        <v>14.9</v>
      </c>
    </row>
    <row r="92" spans="6:6" x14ac:dyDescent="0.2">
      <c r="F92">
        <v>16</v>
      </c>
    </row>
    <row r="93" spans="6:6" x14ac:dyDescent="0.2">
      <c r="F93">
        <v>12</v>
      </c>
    </row>
    <row r="94" spans="6:6" x14ac:dyDescent="0.2">
      <c r="F94">
        <v>14.4</v>
      </c>
    </row>
    <row r="95" spans="6:6" x14ac:dyDescent="0.2">
      <c r="F95">
        <v>15.6</v>
      </c>
    </row>
    <row r="96" spans="6:6" x14ac:dyDescent="0.2">
      <c r="F96">
        <v>16.8</v>
      </c>
    </row>
    <row r="97" spans="6:6" x14ac:dyDescent="0.2">
      <c r="F97">
        <v>20</v>
      </c>
    </row>
    <row r="98" spans="6:6" x14ac:dyDescent="0.2">
      <c r="F98">
        <v>8</v>
      </c>
    </row>
    <row r="99" spans="6:6" x14ac:dyDescent="0.2">
      <c r="F99">
        <v>12.2</v>
      </c>
    </row>
    <row r="100" spans="6:6" x14ac:dyDescent="0.2">
      <c r="F100">
        <v>18.5</v>
      </c>
    </row>
    <row r="101" spans="6:6" x14ac:dyDescent="0.2">
      <c r="F101">
        <v>28.2</v>
      </c>
    </row>
    <row r="102" spans="6:6" x14ac:dyDescent="0.2">
      <c r="F102">
        <v>43</v>
      </c>
    </row>
    <row r="103" spans="6:6" x14ac:dyDescent="0.2">
      <c r="F103">
        <v>14</v>
      </c>
    </row>
    <row r="104" spans="6:6" x14ac:dyDescent="0.2">
      <c r="F104">
        <v>18.8</v>
      </c>
    </row>
    <row r="105" spans="6:6" x14ac:dyDescent="0.2">
      <c r="F105">
        <v>25.4</v>
      </c>
    </row>
    <row r="106" spans="6:6" x14ac:dyDescent="0.2">
      <c r="F106">
        <v>34.200000000000003</v>
      </c>
    </row>
    <row r="107" spans="6:6" x14ac:dyDescent="0.2">
      <c r="F107">
        <v>46</v>
      </c>
    </row>
    <row r="108" spans="6:6" x14ac:dyDescent="0.2">
      <c r="F108">
        <v>12</v>
      </c>
    </row>
    <row r="109" spans="6:6" x14ac:dyDescent="0.2">
      <c r="F109">
        <v>16.2</v>
      </c>
    </row>
    <row r="110" spans="6:6" x14ac:dyDescent="0.2">
      <c r="F110">
        <v>21.9</v>
      </c>
    </row>
    <row r="111" spans="6:6" x14ac:dyDescent="0.2">
      <c r="F111">
        <v>29.6</v>
      </c>
    </row>
    <row r="112" spans="6:6" x14ac:dyDescent="0.2">
      <c r="F112">
        <v>40</v>
      </c>
    </row>
  </sheetData>
  <mergeCells count="3">
    <mergeCell ref="F3:J3"/>
    <mergeCell ref="D5:D9"/>
    <mergeCell ref="D11:D17"/>
  </mergeCells>
  <phoneticPr fontId="24" type="noConversion"/>
  <conditionalFormatting sqref="E7:E10">
    <cfRule type="containsText" dxfId="1497" priority="1" operator="containsText" text="child">
      <formula>NOT(ISERROR(SEARCH("child",E7)))</formula>
    </cfRule>
    <cfRule type="containsText" dxfId="1496" priority="2" operator="containsText" text="kid">
      <formula>NOT(ISERROR(SEARCH("kid",E7)))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theme="4" tint="-0.249977111117893"/>
  </sheetPr>
  <dimension ref="A1:T5998"/>
  <sheetViews>
    <sheetView zoomScale="70" zoomScaleNormal="70" workbookViewId="0">
      <selection activeCell="B8" sqref="B8"/>
    </sheetView>
  </sheetViews>
  <sheetFormatPr defaultColWidth="8.875" defaultRowHeight="14.25" x14ac:dyDescent="0.2"/>
  <cols>
    <col min="1" max="1" width="33" customWidth="1"/>
    <col min="2" max="7" width="29.375" style="4" customWidth="1"/>
    <col min="8" max="8" width="15.625" style="4" customWidth="1"/>
    <col min="10" max="14" width="9.125" hidden="1" customWidth="1"/>
    <col min="15" max="15" width="15.125" hidden="1" customWidth="1"/>
    <col min="16" max="18" width="9.125" hidden="1" customWidth="1"/>
    <col min="19" max="20" width="9.375" hidden="1" customWidth="1"/>
  </cols>
  <sheetData>
    <row r="1" spans="1:20" x14ac:dyDescent="0.2">
      <c r="A1" s="1" t="str">
        <f>"Version "&amp;L3&amp;"; Task"&amp;M3</f>
        <v>Version 1; Task1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J1" s="13"/>
    </row>
    <row r="2" spans="1:20" x14ac:dyDescent="0.2">
      <c r="A2" s="11" t="s">
        <v>8</v>
      </c>
      <c r="B2" s="12" t="s">
        <v>9</v>
      </c>
      <c r="C2" s="12" t="s">
        <v>10</v>
      </c>
      <c r="D2" s="12" t="s">
        <v>11</v>
      </c>
      <c r="E2" s="20" t="s">
        <v>21</v>
      </c>
      <c r="F2" s="20" t="s">
        <v>22</v>
      </c>
      <c r="G2" s="20"/>
      <c r="H2" s="34" t="s">
        <v>15</v>
      </c>
      <c r="J2" s="13"/>
      <c r="L2" t="s">
        <v>12</v>
      </c>
      <c r="M2" t="s">
        <v>1</v>
      </c>
    </row>
    <row r="3" spans="1:20" x14ac:dyDescent="0.2">
      <c r="A3" s="10" t="str">
        <f>INDEX(REFERENCE!$B$2:$J$2,1,'EXAMPLE OF CHOICE CARDS'!J3)</f>
        <v>Type</v>
      </c>
      <c r="B3" s="5" t="str">
        <f>INDEX('DCM CARDS LOOKUP - HIDDEN'!$O$4:$AE$8890,MATCH(O3,'DCM CARDS LOOKUP - HIDDEN'!$N$4:$N$8890,0),$J3)</f>
        <v>Topicals</v>
      </c>
      <c r="C3" s="5" t="str">
        <f>INDEX('DCM CARDS LOOKUP - HIDDEN'!$O$4:$AE$8890,MATCH(P3,'DCM CARDS LOOKUP - HIDDEN'!$N$4:$N$8890,0),$J3)</f>
        <v>Pads</v>
      </c>
      <c r="D3" s="5" t="str">
        <f>INDEX('DCM CARDS LOOKUP - HIDDEN'!$O$4:$AE$8890,MATCH(Q3,'DCM CARDS LOOKUP - HIDDEN'!$N$4:$N$8890,0),$J3)</f>
        <v>Topicals</v>
      </c>
      <c r="E3" s="5" t="str">
        <f>INDEX('DCM CARDS LOOKUP - HIDDEN'!$O$4:$AE$8890,MATCH(R3,'DCM CARDS LOOKUP - HIDDEN'!$N$4:$N$8890,0),$J3)</f>
        <v>Topicals</v>
      </c>
      <c r="F3" s="5" t="str">
        <f>INDEX('DCM CARDS LOOKUP - HIDDEN'!$O$4:$AE$8890,MATCH(S3,'DCM CARDS LOOKUP - HIDDEN'!$N$4:$N$8890,0),$J3)</f>
        <v>Pads</v>
      </c>
      <c r="G3" s="5" t="str">
        <f>INDEX('DCM CARDS LOOKUP - HIDDEN'!$O$4:$AE$8890,MATCH(T3,'DCM CARDS LOOKUP - HIDDEN'!$N$4:$N$8890,0),$J3)</f>
        <v>Pads</v>
      </c>
      <c r="H3" s="35"/>
      <c r="J3" s="4">
        <v>1</v>
      </c>
      <c r="L3">
        <v>1</v>
      </c>
      <c r="M3">
        <v>1</v>
      </c>
      <c r="O3">
        <f>L3*10000+M3*100+B1</f>
        <v>10101</v>
      </c>
      <c r="P3">
        <f>L3*10000+M3*100+C1</f>
        <v>10102</v>
      </c>
      <c r="Q3">
        <f>L3*10000+M3*100+D1</f>
        <v>10103</v>
      </c>
      <c r="R3">
        <f>L3*10000+M3*100+E1</f>
        <v>10104</v>
      </c>
      <c r="S3">
        <f>L3*10000+M3*100+F1</f>
        <v>10105</v>
      </c>
      <c r="T3">
        <f>L3*10000+M3*100+G1</f>
        <v>10106</v>
      </c>
    </row>
    <row r="4" spans="1:20" x14ac:dyDescent="0.2">
      <c r="A4" s="10" t="str">
        <f>INDEX(REFERENCE!$B$2:$J$2,1,'EXAMPLE OF CHOICE CARDS'!J4)</f>
        <v>Brand</v>
      </c>
      <c r="B4" s="5" t="str">
        <f>INDEX('DCM CARDS LOOKUP - HIDDEN'!$O$4:$AE$8890,MATCH(O4,'DCM CARDS LOOKUP - HIDDEN'!$N$4:$N$8890,0),$J4)</f>
        <v>Tiger Balm</v>
      </c>
      <c r="C4" s="5" t="str">
        <f>INDEX('DCM CARDS LOOKUP - HIDDEN'!$O$4:$AE$8890,MATCH(P4,'DCM CARDS LOOKUP - HIDDEN'!$N$4:$N$8890,0),$J4)</f>
        <v>CVS Health</v>
      </c>
      <c r="D4" s="5" t="str">
        <f>INDEX('DCM CARDS LOOKUP - HIDDEN'!$O$4:$AE$8890,MATCH(Q4,'DCM CARDS LOOKUP - HIDDEN'!$N$4:$N$8890,0),$J4)</f>
        <v>Motrin</v>
      </c>
      <c r="E4" s="5" t="str">
        <f>INDEX('DCM CARDS LOOKUP - HIDDEN'!$O$4:$AE$8890,MATCH(R4,'DCM CARDS LOOKUP - HIDDEN'!$N$4:$N$8890,0),$J4)</f>
        <v>Equate</v>
      </c>
      <c r="F4" s="5" t="str">
        <f>INDEX('DCM CARDS LOOKUP - HIDDEN'!$O$4:$AE$8890,MATCH(S4,'DCM CARDS LOOKUP - HIDDEN'!$N$4:$N$8890,0),$J4)</f>
        <v xml:space="preserve">Biofreeze  </v>
      </c>
      <c r="G4" s="5" t="str">
        <f>INDEX('DCM CARDS LOOKUP - HIDDEN'!$O$4:$AE$8890,MATCH(T4,'DCM CARDS LOOKUP - HIDDEN'!$N$4:$N$8890,0),$J4)</f>
        <v>Be Koool</v>
      </c>
      <c r="H4" s="35"/>
      <c r="J4" s="4">
        <v>2</v>
      </c>
      <c r="O4">
        <f>L3*10000+M3*100+B1</f>
        <v>10101</v>
      </c>
      <c r="P4">
        <f>L3*10000+M3*100+C1</f>
        <v>10102</v>
      </c>
      <c r="Q4">
        <f>L3*10000+M3*100+D1</f>
        <v>10103</v>
      </c>
      <c r="R4">
        <f>L3*10000+M3*100+E1</f>
        <v>10104</v>
      </c>
      <c r="S4">
        <f>L3*10000+M3*100+F1</f>
        <v>10105</v>
      </c>
      <c r="T4">
        <f>L3*10000+M3*100+G1</f>
        <v>10106</v>
      </c>
    </row>
    <row r="5" spans="1:20" x14ac:dyDescent="0.2">
      <c r="A5" s="10" t="str">
        <f>INDEX(REFERENCE!$B$2:$J$2,1,'EXAMPLE OF CHOICE CARDS'!J5)</f>
        <v>Sensation</v>
      </c>
      <c r="B5" s="5" t="str">
        <f>INDEX('DCM CARDS LOOKUP - HIDDEN'!$O$4:$AE$8890,MATCH(O5,'DCM CARDS LOOKUP - HIDDEN'!$N$4:$N$8890,0),$J5)</f>
        <v>Hot sensation</v>
      </c>
      <c r="C5" s="5" t="str">
        <f>INDEX('DCM CARDS LOOKUP - HIDDEN'!$O$4:$AE$8890,MATCH(P5,'DCM CARDS LOOKUP - HIDDEN'!$N$4:$N$8890,0),$J5)</f>
        <v>Lidocaine/numbing sensation</v>
      </c>
      <c r="D5" s="5" t="str">
        <f>INDEX('DCM CARDS LOOKUP - HIDDEN'!$O$4:$AE$8890,MATCH(Q5,'DCM CARDS LOOKUP - HIDDEN'!$N$4:$N$8890,0),$J5)</f>
        <v>Lidocaine/numbing sensation</v>
      </c>
      <c r="E5" s="5" t="str">
        <f>INDEX('DCM CARDS LOOKUP - HIDDEN'!$O$4:$AE$8890,MATCH(R5,'DCM CARDS LOOKUP - HIDDEN'!$N$4:$N$8890,0),$J5)</f>
        <v>Cold sensation</v>
      </c>
      <c r="F5" s="5" t="str">
        <f>INDEX('DCM CARDS LOOKUP - HIDDEN'!$O$4:$AE$8890,MATCH(S5,'DCM CARDS LOOKUP - HIDDEN'!$N$4:$N$8890,0),$J5)</f>
        <v>Cold sensation</v>
      </c>
      <c r="G5" s="5" t="str">
        <f>INDEX('DCM CARDS LOOKUP - HIDDEN'!$O$4:$AE$8890,MATCH(T5,'DCM CARDS LOOKUP - HIDDEN'!$N$4:$N$8890,0),$J5)</f>
        <v>Both hot and cold sensation</v>
      </c>
      <c r="H5" s="35"/>
      <c r="J5" s="4">
        <v>3</v>
      </c>
      <c r="O5">
        <f>L3*10000+M3*100+B1</f>
        <v>10101</v>
      </c>
      <c r="P5">
        <f>L3*10000+M3*100+C1</f>
        <v>10102</v>
      </c>
      <c r="Q5">
        <f>L3*10000+M3*100+D1</f>
        <v>10103</v>
      </c>
      <c r="R5">
        <f>L3*10000+M3*100+E1</f>
        <v>10104</v>
      </c>
      <c r="S5">
        <f>L3*10000+M3*100+F1</f>
        <v>10105</v>
      </c>
      <c r="T5">
        <f>L3*10000+M3*100+G1</f>
        <v>10106</v>
      </c>
    </row>
    <row r="6" spans="1:20" x14ac:dyDescent="0.2">
      <c r="A6" s="10" t="str">
        <f>INDEX(REFERENCE!$B$2:$J$2,1,'EXAMPLE OF CHOICE CARDS'!J6)</f>
        <v>Treatment Area</v>
      </c>
      <c r="B6" s="5" t="str">
        <f>INDEX('DCM CARDS LOOKUP - HIDDEN'!$O$4:$AE$8890,MATCH(O6,'DCM CARDS LOOKUP - HIDDEN'!$N$4:$N$8890,0),$J6)</f>
        <v>-</v>
      </c>
      <c r="C6" s="5" t="str">
        <f>INDEX('DCM CARDS LOOKUP - HIDDEN'!$O$4:$AE$8890,MATCH(P6,'DCM CARDS LOOKUP - HIDDEN'!$N$4:$N$8890,0),$J6)</f>
        <v>Joint</v>
      </c>
      <c r="D6" s="5" t="str">
        <f>INDEX('DCM CARDS LOOKUP - HIDDEN'!$O$4:$AE$8890,MATCH(Q6,'DCM CARDS LOOKUP - HIDDEN'!$N$4:$N$8890,0),$J6)</f>
        <v>-</v>
      </c>
      <c r="E6" s="5" t="str">
        <f>INDEX('DCM CARDS LOOKUP - HIDDEN'!$O$4:$AE$8890,MATCH(R6,'DCM CARDS LOOKUP - HIDDEN'!$N$4:$N$8890,0),$J6)</f>
        <v>-</v>
      </c>
      <c r="F6" s="5" t="str">
        <f>INDEX('DCM CARDS LOOKUP - HIDDEN'!$O$4:$AE$8890,MATCH(S6,'DCM CARDS LOOKUP - HIDDEN'!$N$4:$N$8890,0),$J6)</f>
        <v>Neck</v>
      </c>
      <c r="G6" s="5" t="str">
        <f>INDEX('DCM CARDS LOOKUP - HIDDEN'!$O$4:$AE$8890,MATCH(T6,'DCM CARDS LOOKUP - HIDDEN'!$N$4:$N$8890,0),$J6)</f>
        <v>Shoulder</v>
      </c>
      <c r="H6" s="35"/>
      <c r="J6" s="4">
        <v>4</v>
      </c>
      <c r="O6">
        <f>L3*10000+M3*100+B1</f>
        <v>10101</v>
      </c>
      <c r="P6">
        <f>L3*10000+M3*100+C1</f>
        <v>10102</v>
      </c>
      <c r="Q6">
        <f>L3*10000+M3*100+D1</f>
        <v>10103</v>
      </c>
      <c r="R6">
        <f>L3*10000+M3*100+E1</f>
        <v>10104</v>
      </c>
      <c r="S6">
        <f>L3*10000+M3*100+F1</f>
        <v>10105</v>
      </c>
      <c r="T6">
        <f>L3*10000+M3*100+G1</f>
        <v>10106</v>
      </c>
    </row>
    <row r="7" spans="1:20" x14ac:dyDescent="0.2">
      <c r="A7" s="10" t="str">
        <f>INDEX(REFERENCE!$B$2:$J$2,1,'EXAMPLE OF CHOICE CARDS'!J7)</f>
        <v>Format</v>
      </c>
      <c r="B7" s="5" t="str">
        <f>INDEX('DCM CARDS LOOKUP - HIDDEN'!$O$4:$AE$8890,MATCH(O7,'DCM CARDS LOOKUP - HIDDEN'!$N$4:$N$8890,0),$J7)</f>
        <v>Roll-on</v>
      </c>
      <c r="C7" s="5" t="str">
        <f>INDEX('DCM CARDS LOOKUP - HIDDEN'!$O$4:$AE$8890,MATCH(P7,'DCM CARDS LOOKUP - HIDDEN'!$N$4:$N$8890,0),$J7)</f>
        <v>Single use pads/patches</v>
      </c>
      <c r="D7" s="5" t="str">
        <f>INDEX('DCM CARDS LOOKUP - HIDDEN'!$O$4:$AE$8890,MATCH(Q7,'DCM CARDS LOOKUP - HIDDEN'!$N$4:$N$8890,0),$J7)</f>
        <v>Liquid</v>
      </c>
      <c r="E7" s="5" t="str">
        <f>INDEX('DCM CARDS LOOKUP - HIDDEN'!$O$4:$AE$8890,MATCH(R7,'DCM CARDS LOOKUP - HIDDEN'!$N$4:$N$8890,0),$J7)</f>
        <v>Gel</v>
      </c>
      <c r="F7" s="5" t="str">
        <f>INDEX('DCM CARDS LOOKUP - HIDDEN'!$O$4:$AE$8890,MATCH(S7,'DCM CARDS LOOKUP - HIDDEN'!$N$4:$N$8890,0),$J7)</f>
        <v>Single use pads/patches</v>
      </c>
      <c r="G7" s="5" t="str">
        <f>INDEX('DCM CARDS LOOKUP - HIDDEN'!$O$4:$AE$8890,MATCH(T7,'DCM CARDS LOOKUP - HIDDEN'!$N$4:$N$8890,0),$J7)</f>
        <v>Single use pads/patches</v>
      </c>
      <c r="H7" s="35"/>
      <c r="J7" s="4">
        <v>5</v>
      </c>
      <c r="O7">
        <f>L3*10000+M3*100+B1</f>
        <v>10101</v>
      </c>
      <c r="P7">
        <f>L3*10000+M3*100+C1</f>
        <v>10102</v>
      </c>
      <c r="Q7">
        <f>L3*10000+M3*100+D1</f>
        <v>10103</v>
      </c>
      <c r="R7">
        <f>L3*10000+M3*100+E1</f>
        <v>10104</v>
      </c>
      <c r="S7">
        <f>L3*10000+M3*100+F1</f>
        <v>10105</v>
      </c>
      <c r="T7">
        <f>L3*10000+M3*100+G1</f>
        <v>10106</v>
      </c>
    </row>
    <row r="8" spans="1:20" x14ac:dyDescent="0.2">
      <c r="A8" s="10" t="str">
        <f>INDEX(REFERENCE!$B$2:$J$2,1,'EXAMPLE OF CHOICE CARDS'!J8)</f>
        <v>Count</v>
      </c>
      <c r="B8" s="5" t="str">
        <f>INDEX('DCM CARDS LOOKUP - HIDDEN'!$O$4:$AE$8890,MATCH(O8,'DCM CARDS LOOKUP - HIDDEN'!$N$4:$N$8890,0),$J8)</f>
        <v>4 oz</v>
      </c>
      <c r="C8" s="5" t="str">
        <f>INDEX('DCM CARDS LOOKUP - HIDDEN'!$O$4:$AE$8890,MATCH(P8,'DCM CARDS LOOKUP - HIDDEN'!$N$4:$N$8890,0),$J8)</f>
        <v>2 count</v>
      </c>
      <c r="D8" s="5" t="str">
        <f>INDEX('DCM CARDS LOOKUP - HIDDEN'!$O$4:$AE$8890,MATCH(Q8,'DCM CARDS LOOKUP - HIDDEN'!$N$4:$N$8890,0),$J8)</f>
        <v>2 oz</v>
      </c>
      <c r="E8" s="5" t="str">
        <f>INDEX('DCM CARDS LOOKUP - HIDDEN'!$O$4:$AE$8890,MATCH(R8,'DCM CARDS LOOKUP - HIDDEN'!$N$4:$N$8890,0),$J8)</f>
        <v>3.5 oz</v>
      </c>
      <c r="F8" s="5" t="str">
        <f>INDEX('DCM CARDS LOOKUP - HIDDEN'!$O$4:$AE$8890,MATCH(S8,'DCM CARDS LOOKUP - HIDDEN'!$N$4:$N$8890,0),$J8)</f>
        <v>6 count</v>
      </c>
      <c r="G8" s="5" t="str">
        <f>INDEX('DCM CARDS LOOKUP - HIDDEN'!$O$4:$AE$8890,MATCH(T8,'DCM CARDS LOOKUP - HIDDEN'!$N$4:$N$8890,0),$J8)</f>
        <v>4 count</v>
      </c>
      <c r="H8" s="35"/>
      <c r="J8" s="4">
        <v>6</v>
      </c>
      <c r="O8">
        <f>L3*10000+M3*100+B1</f>
        <v>10101</v>
      </c>
      <c r="P8">
        <f>L3*10000+M3*100+C1</f>
        <v>10102</v>
      </c>
      <c r="Q8">
        <f>L3*10000+M3*100+D1</f>
        <v>10103</v>
      </c>
      <c r="R8">
        <f>L3*10000+M3*100+E1</f>
        <v>10104</v>
      </c>
      <c r="S8">
        <f>L3*10000+M3*100+F1</f>
        <v>10105</v>
      </c>
      <c r="T8">
        <f>L3*10000+M3*100+G1</f>
        <v>10106</v>
      </c>
    </row>
    <row r="9" spans="1:20" ht="15.95" customHeight="1" x14ac:dyDescent="0.2">
      <c r="A9" s="10" t="str">
        <f>INDEX(REFERENCE!$B$2:$J$2,1,'EXAMPLE OF CHOICE CARDS'!J9)</f>
        <v>Price</v>
      </c>
      <c r="B9" s="29">
        <f>INDEX('DCM CARDS LOOKUP - HIDDEN'!$O$4:$AE$8890,MATCH(O9,'DCM CARDS LOOKUP - HIDDEN'!$N$4:$N$8890,0),$J9)</f>
        <v>14.5</v>
      </c>
      <c r="C9" s="29">
        <f>INDEX('DCM CARDS LOOKUP - HIDDEN'!$O$4:$AE$8890,MATCH(P9,'DCM CARDS LOOKUP - HIDDEN'!$N$4:$N$8890,0),$J9)</f>
        <v>4.3</v>
      </c>
      <c r="D9" s="29">
        <f>INDEX('DCM CARDS LOOKUP - HIDDEN'!$O$4:$AE$8890,MATCH(Q9,'DCM CARDS LOOKUP - HIDDEN'!$N$4:$N$8890,0),$J9)</f>
        <v>4.6399999999999997</v>
      </c>
      <c r="E9" s="29">
        <f>INDEX('DCM CARDS LOOKUP - HIDDEN'!$O$4:$AE$8890,MATCH(R9,'DCM CARDS LOOKUP - HIDDEN'!$N$4:$N$8890,0),$J9)</f>
        <v>11.87</v>
      </c>
      <c r="F9" s="29">
        <f>INDEX('DCM CARDS LOOKUP - HIDDEN'!$O$4:$AE$8890,MATCH(S9,'DCM CARDS LOOKUP - HIDDEN'!$N$4:$N$8890,0),$J9)</f>
        <v>31.99</v>
      </c>
      <c r="G9" s="29">
        <f>INDEX('DCM CARDS LOOKUP - HIDDEN'!$O$4:$AE$8890,MATCH(T9,'DCM CARDS LOOKUP - HIDDEN'!$N$4:$N$8890,0),$J9)</f>
        <v>16.71</v>
      </c>
      <c r="H9" s="35"/>
      <c r="J9" s="4">
        <v>7</v>
      </c>
      <c r="O9">
        <f>L3*10000+M3*100+B1</f>
        <v>10101</v>
      </c>
      <c r="P9">
        <f>L3*10000+M3*100+C1</f>
        <v>10102</v>
      </c>
      <c r="Q9">
        <f>L3*10000+M3*100+D1</f>
        <v>10103</v>
      </c>
      <c r="R9">
        <f>L3*10000+M3*100+E1</f>
        <v>10104</v>
      </c>
      <c r="S9">
        <f>L3*10000+M3*100+F1</f>
        <v>10105</v>
      </c>
      <c r="T9">
        <f>L3*10000+M3*100+G1</f>
        <v>10106</v>
      </c>
    </row>
    <row r="10" spans="1:20" x14ac:dyDescent="0.2">
      <c r="A10" s="10" t="str">
        <f>INDEX(REFERENCE!$B$2:$J$2,1,'EXAMPLE OF CHOICE CARDS'!J10)</f>
        <v>Review Rating</v>
      </c>
      <c r="B10" s="5" t="str">
        <f>INDEX('DCM CARDS LOOKUP - HIDDEN'!$O$4:$AE$8890,MATCH(O10,'DCM CARDS LOOKUP - HIDDEN'!$N$4:$N$8890,0),$J10)</f>
        <v>4.8 stars</v>
      </c>
      <c r="C10" s="5" t="str">
        <f>INDEX('DCM CARDS LOOKUP - HIDDEN'!$O$4:$AE$8890,MATCH(P10,'DCM CARDS LOOKUP - HIDDEN'!$N$4:$N$8890,0),$J10)</f>
        <v>4.8 stars</v>
      </c>
      <c r="D10" s="5" t="str">
        <f>INDEX('DCM CARDS LOOKUP - HIDDEN'!$O$4:$AE$8890,MATCH(Q10,'DCM CARDS LOOKUP - HIDDEN'!$N$4:$N$8890,0),$J10)</f>
        <v>4.6 stars</v>
      </c>
      <c r="E10" s="5" t="str">
        <f>INDEX('DCM CARDS LOOKUP - HIDDEN'!$O$4:$AE$8890,MATCH(R10,'DCM CARDS LOOKUP - HIDDEN'!$N$4:$N$8890,0),$J10)</f>
        <v>4.5 stars</v>
      </c>
      <c r="F10" s="5" t="str">
        <f>INDEX('DCM CARDS LOOKUP - HIDDEN'!$O$4:$AE$8890,MATCH(S10,'DCM CARDS LOOKUP - HIDDEN'!$N$4:$N$8890,0),$J10)</f>
        <v>4.6 stars</v>
      </c>
      <c r="G10" s="5" t="str">
        <f>INDEX('DCM CARDS LOOKUP - HIDDEN'!$O$4:$AE$8890,MATCH(T10,'DCM CARDS LOOKUP - HIDDEN'!$N$4:$N$8890,0),$J10)</f>
        <v>4.5 stars</v>
      </c>
      <c r="H10" s="35"/>
      <c r="J10" s="4">
        <v>8</v>
      </c>
      <c r="O10">
        <f>L3*10000+M3*100+B1</f>
        <v>10101</v>
      </c>
      <c r="P10">
        <f>L3*10000+M3*100+C1</f>
        <v>10102</v>
      </c>
      <c r="Q10">
        <f>L3*10000+M3*100+D1</f>
        <v>10103</v>
      </c>
      <c r="R10">
        <f>L3*10000+M3*100+E1</f>
        <v>10104</v>
      </c>
      <c r="S10">
        <f>L3*10000+M3*100+F1</f>
        <v>10105</v>
      </c>
      <c r="T10">
        <f>L3*10000+M3*100+G1</f>
        <v>10106</v>
      </c>
    </row>
    <row r="11" spans="1:20" x14ac:dyDescent="0.2">
      <c r="A11" s="10" t="str">
        <f>INDEX(REFERENCE!$B$2:$J$2,1,'EXAMPLE OF CHOICE CARDS'!J11)</f>
        <v>Number of Reviews</v>
      </c>
      <c r="B11" s="30">
        <f>INDEX('DCM CARDS LOOKUP - HIDDEN'!$O$4:$AE$8890,MATCH(O11,'DCM CARDS LOOKUP - HIDDEN'!$N$4:$N$8890,0),$J11)</f>
        <v>4500</v>
      </c>
      <c r="C11" s="30">
        <f>INDEX('DCM CARDS LOOKUP - HIDDEN'!$O$4:$AE$8890,MATCH(P11,'DCM CARDS LOOKUP - HIDDEN'!$N$4:$N$8890,0),$J11)</f>
        <v>1250</v>
      </c>
      <c r="D11" s="30">
        <f>INDEX('DCM CARDS LOOKUP - HIDDEN'!$O$4:$AE$8890,MATCH(Q11,'DCM CARDS LOOKUP - HIDDEN'!$N$4:$N$8890,0),$J11)</f>
        <v>4500</v>
      </c>
      <c r="E11" s="30">
        <f>INDEX('DCM CARDS LOOKUP - HIDDEN'!$O$4:$AE$8890,MATCH(R11,'DCM CARDS LOOKUP - HIDDEN'!$N$4:$N$8890,0),$J11)</f>
        <v>1250</v>
      </c>
      <c r="F11" s="30">
        <f>INDEX('DCM CARDS LOOKUP - HIDDEN'!$O$4:$AE$8890,MATCH(S11,'DCM CARDS LOOKUP - HIDDEN'!$N$4:$N$8890,0),$J11)</f>
        <v>1250</v>
      </c>
      <c r="G11" s="30">
        <f>INDEX('DCM CARDS LOOKUP - HIDDEN'!$O$4:$AE$8890,MATCH(T11,'DCM CARDS LOOKUP - HIDDEN'!$N$4:$N$8890,0),$J11)</f>
        <v>4500</v>
      </c>
      <c r="H11" s="35"/>
      <c r="J11" s="4">
        <v>9</v>
      </c>
      <c r="O11">
        <f>L3*10000+M3*100+B1</f>
        <v>10101</v>
      </c>
      <c r="P11">
        <f>L3*10000+M3*100+C1</f>
        <v>10102</v>
      </c>
      <c r="Q11">
        <f>L3*10000+M3*100+D1</f>
        <v>10103</v>
      </c>
      <c r="R11">
        <f>L3*10000+M3*100+E1</f>
        <v>10104</v>
      </c>
      <c r="S11">
        <f>L3*10000+M3*100+F1</f>
        <v>10105</v>
      </c>
      <c r="T11">
        <f>L3*10000+M3*100+G1</f>
        <v>10106</v>
      </c>
    </row>
    <row r="12" spans="1:20" hidden="1" x14ac:dyDescent="0.2">
      <c r="A12" s="10" t="e">
        <f>INDEX(REFERENCE!$B$2:$J$2,1,'EXAMPLE OF CHOICE CARDS'!J12)</f>
        <v>#REF!</v>
      </c>
      <c r="B12" s="5">
        <f>INDEX('DCM CARDS LOOKUP - HIDDEN'!$O$4:$AE$8890,MATCH(O12,'DCM CARDS LOOKUP - HIDDEN'!$N$4:$N$8890,0),$J12)</f>
        <v>0</v>
      </c>
      <c r="C12" s="5">
        <f>INDEX('DCM CARDS LOOKUP - HIDDEN'!$O$4:$AE$8890,MATCH(P12,'DCM CARDS LOOKUP - HIDDEN'!$N$4:$N$8890,0),$J12)</f>
        <v>0</v>
      </c>
      <c r="D12" s="5">
        <f>INDEX('DCM CARDS LOOKUP - HIDDEN'!$O$4:$AE$8890,MATCH(Q12,'DCM CARDS LOOKUP - HIDDEN'!$N$4:$N$8890,0),$J12)</f>
        <v>0</v>
      </c>
      <c r="E12" s="5">
        <f>INDEX('DCM CARDS LOOKUP - HIDDEN'!$O$4:$AE$8890,MATCH(R12,'DCM CARDS LOOKUP - HIDDEN'!$N$4:$N$8890,0),$J12)</f>
        <v>0</v>
      </c>
      <c r="F12" s="5">
        <f>INDEX('DCM CARDS LOOKUP - HIDDEN'!$O$4:$AE$8890,MATCH(S12,'DCM CARDS LOOKUP - HIDDEN'!$N$4:$N$8890,0),$J12)</f>
        <v>0</v>
      </c>
      <c r="G12" s="31"/>
      <c r="H12" s="35"/>
      <c r="J12" s="4">
        <v>10</v>
      </c>
      <c r="O12">
        <f>L3*10000+M3*100+B1</f>
        <v>10101</v>
      </c>
      <c r="P12">
        <f>L3*10000+M3*100+C1</f>
        <v>10102</v>
      </c>
      <c r="Q12">
        <f>L3*10000+M3*100+D1</f>
        <v>10103</v>
      </c>
      <c r="R12">
        <f>L3*10000+M3*100+E1</f>
        <v>10104</v>
      </c>
      <c r="S12">
        <f>L3*10000+M3*100+F1</f>
        <v>10105</v>
      </c>
    </row>
    <row r="13" spans="1:20" hidden="1" x14ac:dyDescent="0.2">
      <c r="A13" s="10" t="e">
        <f>INDEX(REFERENCE!$B$2:$J$2,1,'EXAMPLE OF CHOICE CARDS'!J13)</f>
        <v>#REF!</v>
      </c>
      <c r="B13" s="5">
        <f>INDEX('DCM CARDS LOOKUP - HIDDEN'!$O$4:$AE$8890,MATCH(O13,'DCM CARDS LOOKUP - HIDDEN'!$N$4:$N$8890,0),$J13)</f>
        <v>0</v>
      </c>
      <c r="C13" s="5">
        <f>INDEX('DCM CARDS LOOKUP - HIDDEN'!$O$4:$AE$8890,MATCH(P13,'DCM CARDS LOOKUP - HIDDEN'!$N$4:$N$8890,0),$J13)</f>
        <v>0</v>
      </c>
      <c r="D13" s="5">
        <f>INDEX('DCM CARDS LOOKUP - HIDDEN'!$O$4:$AE$8890,MATCH(Q13,'DCM CARDS LOOKUP - HIDDEN'!$N$4:$N$8890,0),$J13)</f>
        <v>0</v>
      </c>
      <c r="E13" s="5">
        <f>INDEX('DCM CARDS LOOKUP - HIDDEN'!$O$4:$AE$8890,MATCH(R13,'DCM CARDS LOOKUP - HIDDEN'!$N$4:$N$8890,0),$J13)</f>
        <v>0</v>
      </c>
      <c r="F13" s="5">
        <f>INDEX('DCM CARDS LOOKUP - HIDDEN'!$O$4:$AE$8890,MATCH(S13,'DCM CARDS LOOKUP - HIDDEN'!$N$4:$N$8890,0),$J13)</f>
        <v>0</v>
      </c>
      <c r="G13" s="31"/>
      <c r="H13" s="35"/>
      <c r="J13" s="4">
        <v>11</v>
      </c>
      <c r="O13">
        <f>L3*10000+M3*100+B1</f>
        <v>10101</v>
      </c>
      <c r="P13">
        <f>L3*10000+M3*100+C1</f>
        <v>10102</v>
      </c>
      <c r="Q13">
        <f>L3*10000+M3*100+D1</f>
        <v>10103</v>
      </c>
      <c r="R13">
        <f>L3*10000+M3*100+E1</f>
        <v>10104</v>
      </c>
      <c r="S13">
        <f>L3*10000+M3*100+F1</f>
        <v>10105</v>
      </c>
    </row>
    <row r="14" spans="1:20" hidden="1" x14ac:dyDescent="0.2">
      <c r="A14" s="10" t="e">
        <f>INDEX(REFERENCE!$B$2:$J$2,1,'EXAMPLE OF CHOICE CARDS'!J14)</f>
        <v>#REF!</v>
      </c>
      <c r="B14" s="5">
        <f>INDEX('DCM CARDS LOOKUP - HIDDEN'!$O$4:$AE$8890,MATCH(O14,'DCM CARDS LOOKUP - HIDDEN'!$N$4:$N$8890,0),$J14)</f>
        <v>0</v>
      </c>
      <c r="C14" s="5">
        <f>INDEX('DCM CARDS LOOKUP - HIDDEN'!$O$4:$AE$8890,MATCH(P14,'DCM CARDS LOOKUP - HIDDEN'!$N$4:$N$8890,0),$J14)</f>
        <v>0</v>
      </c>
      <c r="D14" s="5">
        <f>INDEX('DCM CARDS LOOKUP - HIDDEN'!$O$4:$AE$8890,MATCH(Q14,'DCM CARDS LOOKUP - HIDDEN'!$N$4:$N$8890,0),$J14)</f>
        <v>0</v>
      </c>
      <c r="E14" s="5">
        <f>INDEX('DCM CARDS LOOKUP - HIDDEN'!$O$4:$AE$8890,MATCH(R14,'DCM CARDS LOOKUP - HIDDEN'!$N$4:$N$8890,0),$J14)</f>
        <v>0</v>
      </c>
      <c r="F14" s="5">
        <f>INDEX('DCM CARDS LOOKUP - HIDDEN'!$O$4:$AE$8890,MATCH(S14,'DCM CARDS LOOKUP - HIDDEN'!$N$4:$N$8890,0),$J14)</f>
        <v>0</v>
      </c>
      <c r="G14" s="31"/>
      <c r="H14" s="35"/>
      <c r="J14" s="4">
        <v>12</v>
      </c>
      <c r="O14">
        <f>L3*10000+M3*100+B1</f>
        <v>10101</v>
      </c>
      <c r="P14">
        <f>L3*10000+M3*100+C1</f>
        <v>10102</v>
      </c>
      <c r="Q14">
        <f>L3*10000+M3*100+D1</f>
        <v>10103</v>
      </c>
      <c r="R14">
        <f>L3*10000+M3*100+E1</f>
        <v>10104</v>
      </c>
      <c r="S14">
        <f>L3*10000+M3*100+F1</f>
        <v>10105</v>
      </c>
    </row>
    <row r="15" spans="1:20" hidden="1" x14ac:dyDescent="0.2">
      <c r="A15" s="10" t="e">
        <f>INDEX(REFERENCE!$B$2:$J$2,1,'EXAMPLE OF CHOICE CARDS'!J15)</f>
        <v>#REF!</v>
      </c>
      <c r="B15" s="5">
        <f>INDEX('DCM CARDS LOOKUP - HIDDEN'!$O$4:$AE$8890,MATCH(O15,'DCM CARDS LOOKUP - HIDDEN'!$N$4:$N$8890,0),$J15)</f>
        <v>0</v>
      </c>
      <c r="C15" s="5">
        <f>INDEX('DCM CARDS LOOKUP - HIDDEN'!$O$4:$AE$8890,MATCH(P15,'DCM CARDS LOOKUP - HIDDEN'!$N$4:$N$8890,0),$J15)</f>
        <v>0</v>
      </c>
      <c r="D15" s="5">
        <f>INDEX('DCM CARDS LOOKUP - HIDDEN'!$O$4:$AE$8890,MATCH(Q15,'DCM CARDS LOOKUP - HIDDEN'!$N$4:$N$8890,0),$J15)</f>
        <v>0</v>
      </c>
      <c r="E15" s="5">
        <f>INDEX('DCM CARDS LOOKUP - HIDDEN'!$O$4:$AE$8890,MATCH(R15,'DCM CARDS LOOKUP - HIDDEN'!$N$4:$N$8890,0),$J15)</f>
        <v>0</v>
      </c>
      <c r="F15" s="5">
        <f>INDEX('DCM CARDS LOOKUP - HIDDEN'!$O$4:$AE$8890,MATCH(S15,'DCM CARDS LOOKUP - HIDDEN'!$N$4:$N$8890,0),$J15)</f>
        <v>0</v>
      </c>
      <c r="G15" s="31"/>
      <c r="H15" s="35"/>
      <c r="J15" s="4">
        <v>13</v>
      </c>
      <c r="O15">
        <f>L3*10000+M3*100+B1</f>
        <v>10101</v>
      </c>
      <c r="P15">
        <f>L3*10000+M3*100+C1</f>
        <v>10102</v>
      </c>
      <c r="Q15">
        <f>L3*10000+M3*100+D1</f>
        <v>10103</v>
      </c>
      <c r="R15">
        <f>L3*10000+M3*100+E1</f>
        <v>10104</v>
      </c>
      <c r="S15">
        <f>L3*10000+M3*100+F1</f>
        <v>10105</v>
      </c>
    </row>
    <row r="16" spans="1:20" hidden="1" x14ac:dyDescent="0.2">
      <c r="A16" s="10" t="e">
        <f>INDEX(REFERENCE!$B$2:$J$2,1,'EXAMPLE OF CHOICE CARDS'!J16)</f>
        <v>#REF!</v>
      </c>
      <c r="B16" s="5">
        <f>INDEX('DCM CARDS LOOKUP - HIDDEN'!$O$4:$AE$8890,MATCH(O16,'DCM CARDS LOOKUP - HIDDEN'!$N$4:$N$8890,0),$J16)</f>
        <v>0</v>
      </c>
      <c r="C16" s="5">
        <f>INDEX('DCM CARDS LOOKUP - HIDDEN'!$O$4:$AE$8890,MATCH(P16,'DCM CARDS LOOKUP - HIDDEN'!$N$4:$N$8890,0),$J16)</f>
        <v>0</v>
      </c>
      <c r="D16" s="5">
        <f>INDEX('DCM CARDS LOOKUP - HIDDEN'!$O$4:$AE$8890,MATCH(Q16,'DCM CARDS LOOKUP - HIDDEN'!$N$4:$N$8890,0),$J16)</f>
        <v>0</v>
      </c>
      <c r="E16" s="5">
        <f>INDEX('DCM CARDS LOOKUP - HIDDEN'!$O$4:$AE$8890,MATCH(R16,'DCM CARDS LOOKUP - HIDDEN'!$N$4:$N$8890,0),$J16)</f>
        <v>0</v>
      </c>
      <c r="F16" s="5">
        <f>INDEX('DCM CARDS LOOKUP - HIDDEN'!$O$4:$AE$8890,MATCH(S16,'DCM CARDS LOOKUP - HIDDEN'!$N$4:$N$8890,0),$J16)</f>
        <v>0</v>
      </c>
      <c r="G16" s="31"/>
      <c r="H16" s="35"/>
      <c r="J16" s="4">
        <v>14</v>
      </c>
      <c r="O16">
        <f>L3*10000+M3*100+B1</f>
        <v>10101</v>
      </c>
      <c r="P16">
        <f>L3*10000+M3*100+C1</f>
        <v>10102</v>
      </c>
      <c r="Q16">
        <f>L3*10000+M3*100+D1</f>
        <v>10103</v>
      </c>
      <c r="R16">
        <f>L3*10000+M3*100+E1</f>
        <v>10104</v>
      </c>
      <c r="S16">
        <f>L3*10000+M3*100+F1</f>
        <v>10105</v>
      </c>
    </row>
    <row r="17" spans="1:20" x14ac:dyDescent="0.2">
      <c r="A17" s="2"/>
      <c r="B17" s="5"/>
      <c r="C17" s="5"/>
      <c r="D17" s="5"/>
      <c r="E17" s="5"/>
      <c r="F17" s="5"/>
      <c r="G17" s="5"/>
      <c r="H17" s="5"/>
      <c r="J17" s="13"/>
    </row>
    <row r="18" spans="1:20" x14ac:dyDescent="0.2">
      <c r="A18" s="6"/>
      <c r="B18" s="7">
        <v>1</v>
      </c>
      <c r="C18" s="7">
        <v>2</v>
      </c>
      <c r="D18" s="7">
        <v>3</v>
      </c>
      <c r="E18" s="7">
        <v>4</v>
      </c>
      <c r="F18" s="7">
        <v>5</v>
      </c>
      <c r="G18" s="7">
        <v>6</v>
      </c>
      <c r="H18" s="7">
        <v>9</v>
      </c>
      <c r="J18" s="13"/>
    </row>
    <row r="19" spans="1:20" x14ac:dyDescent="0.2">
      <c r="B19"/>
      <c r="C19"/>
      <c r="D19"/>
      <c r="E19"/>
      <c r="F19"/>
      <c r="G19"/>
      <c r="H19"/>
      <c r="J19" s="13"/>
    </row>
    <row r="20" spans="1:20" x14ac:dyDescent="0.2">
      <c r="J20" s="13"/>
    </row>
    <row r="21" spans="1:20" x14ac:dyDescent="0.2">
      <c r="A21" s="1" t="str">
        <f>"Version "&amp;L23&amp;"; Task"&amp;M23</f>
        <v>Version 1; Task2</v>
      </c>
      <c r="B21" s="4">
        <v>1</v>
      </c>
      <c r="C21" s="4">
        <v>2</v>
      </c>
      <c r="D21" s="4">
        <v>3</v>
      </c>
      <c r="E21" s="4">
        <f>E1</f>
        <v>4</v>
      </c>
      <c r="F21" s="4">
        <f>F1</f>
        <v>5</v>
      </c>
      <c r="G21" s="4">
        <v>6</v>
      </c>
      <c r="J21" s="13"/>
    </row>
    <row r="22" spans="1:20" ht="15" customHeight="1" x14ac:dyDescent="0.2">
      <c r="A22" s="11" t="s">
        <v>8</v>
      </c>
      <c r="B22" s="12" t="s">
        <v>9</v>
      </c>
      <c r="C22" s="12" t="s">
        <v>10</v>
      </c>
      <c r="D22" s="12" t="s">
        <v>11</v>
      </c>
      <c r="E22" s="20" t="s">
        <v>21</v>
      </c>
      <c r="F22" s="20" t="s">
        <v>22</v>
      </c>
      <c r="G22" s="20"/>
      <c r="H22" s="34" t="s">
        <v>15</v>
      </c>
      <c r="J22" s="13"/>
      <c r="L22" t="s">
        <v>12</v>
      </c>
      <c r="M22" t="s">
        <v>1</v>
      </c>
    </row>
    <row r="23" spans="1:20" x14ac:dyDescent="0.2">
      <c r="A23" s="10" t="str">
        <f>INDEX(REFERENCE!$B$2:$J$2,1,'EXAMPLE OF CHOICE CARDS'!J23)</f>
        <v>Type</v>
      </c>
      <c r="B23" s="5" t="str">
        <f>INDEX('DCM CARDS LOOKUP - HIDDEN'!$O$4:$AE$8890,MATCH(O23,'DCM CARDS LOOKUP - HIDDEN'!$N$4:$N$8890,0),$J23)</f>
        <v>Topicals</v>
      </c>
      <c r="C23" s="5" t="str">
        <f>INDEX('DCM CARDS LOOKUP - HIDDEN'!$O$4:$AE$8890,MATCH(P23,'DCM CARDS LOOKUP - HIDDEN'!$N$4:$N$8890,0),$J23)</f>
        <v>Pads</v>
      </c>
      <c r="D23" s="5" t="str">
        <f>INDEX('DCM CARDS LOOKUP - HIDDEN'!$O$4:$AE$8890,MATCH(Q23,'DCM CARDS LOOKUP - HIDDEN'!$N$4:$N$8890,0),$J23)</f>
        <v>Pads</v>
      </c>
      <c r="E23" s="5" t="str">
        <f>INDEX('DCM CARDS LOOKUP - HIDDEN'!$O$4:$AE$8890,MATCH(R23,'DCM CARDS LOOKUP - HIDDEN'!$N$4:$N$8890,0),$J23)</f>
        <v>Topicals</v>
      </c>
      <c r="F23" s="5" t="str">
        <f>INDEX('DCM CARDS LOOKUP - HIDDEN'!$O$4:$AE$8890,MATCH(S23,'DCM CARDS LOOKUP - HIDDEN'!$N$4:$N$8890,0),$J23)</f>
        <v>Topicals</v>
      </c>
      <c r="G23" s="5" t="str">
        <f>INDEX('DCM CARDS LOOKUP - HIDDEN'!$O$4:$AE$8890,MATCH(T23,'DCM CARDS LOOKUP - HIDDEN'!$N$4:$N$8890,0),$J23)</f>
        <v>Pads</v>
      </c>
      <c r="H23" s="35"/>
      <c r="J23" s="4">
        <v>1</v>
      </c>
      <c r="L23">
        <f>IF(M3=15,L3+1,L3)</f>
        <v>1</v>
      </c>
      <c r="M23">
        <f>IF(M3&lt;15,M3+1,1)</f>
        <v>2</v>
      </c>
      <c r="O23">
        <f>L23*10000+M23*100+B21</f>
        <v>10201</v>
      </c>
      <c r="P23">
        <f>L23*10000+M23*100+C21</f>
        <v>10202</v>
      </c>
      <c r="Q23">
        <f>L23*10000+M23*100+D21</f>
        <v>10203</v>
      </c>
      <c r="R23">
        <f>L23*10000+M23*100+E1</f>
        <v>10204</v>
      </c>
      <c r="S23">
        <f>L23*10000+M23*100+F1</f>
        <v>10205</v>
      </c>
      <c r="T23">
        <f>L23*10000+M23*100+G1</f>
        <v>10206</v>
      </c>
    </row>
    <row r="24" spans="1:20" x14ac:dyDescent="0.2">
      <c r="A24" s="10" t="str">
        <f>INDEX(REFERENCE!$B$2:$J$2,1,'EXAMPLE OF CHOICE CARDS'!J24)</f>
        <v>Brand</v>
      </c>
      <c r="B24" s="5" t="str">
        <f>INDEX('DCM CARDS LOOKUP - HIDDEN'!$O$4:$AE$8890,MATCH(O24,'DCM CARDS LOOKUP - HIDDEN'!$N$4:$N$8890,0),$J24)</f>
        <v>Store Brand</v>
      </c>
      <c r="C24" s="5" t="str">
        <f>INDEX('DCM CARDS LOOKUP - HIDDEN'!$O$4:$AE$8890,MATCH(P24,'DCM CARDS LOOKUP - HIDDEN'!$N$4:$N$8890,0),$J24)</f>
        <v>Thermacare</v>
      </c>
      <c r="D24" s="5" t="str">
        <f>INDEX('DCM CARDS LOOKUP - HIDDEN'!$O$4:$AE$8890,MATCH(Q24,'DCM CARDS LOOKUP - HIDDEN'!$N$4:$N$8890,0),$J24)</f>
        <v>Salonpas</v>
      </c>
      <c r="E24" s="5" t="str">
        <f>INDEX('DCM CARDS LOOKUP - HIDDEN'!$O$4:$AE$8890,MATCH(R24,'DCM CARDS LOOKUP - HIDDEN'!$N$4:$N$8890,0),$J24)</f>
        <v>Theraworx</v>
      </c>
      <c r="F24" s="5" t="str">
        <f>INDEX('DCM CARDS LOOKUP - HIDDEN'!$O$4:$AE$8890,MATCH(S24,'DCM CARDS LOOKUP - HIDDEN'!$N$4:$N$8890,0),$J24)</f>
        <v>Voltaren</v>
      </c>
      <c r="G24" s="5" t="str">
        <f>INDEX('DCM CARDS LOOKUP - HIDDEN'!$O$4:$AE$8890,MATCH(T24,'DCM CARDS LOOKUP - HIDDEN'!$N$4:$N$8890,0),$J24)</f>
        <v>Walgreens</v>
      </c>
      <c r="H24" s="35"/>
      <c r="J24" s="4">
        <v>2</v>
      </c>
      <c r="O24">
        <f>L23*10000+M23*100+B21</f>
        <v>10201</v>
      </c>
      <c r="P24">
        <f>L23*10000+M23*100+C21</f>
        <v>10202</v>
      </c>
      <c r="Q24">
        <f>L23*10000+M23*100+D21</f>
        <v>10203</v>
      </c>
      <c r="R24">
        <f>L23*10000+M23*100+E1</f>
        <v>10204</v>
      </c>
      <c r="S24">
        <f>L23*10000+M23*100+F1</f>
        <v>10205</v>
      </c>
      <c r="T24">
        <f>L23*10000+M23*100+G1</f>
        <v>10206</v>
      </c>
    </row>
    <row r="25" spans="1:20" ht="28.5" x14ac:dyDescent="0.2">
      <c r="A25" s="10" t="str">
        <f>INDEX(REFERENCE!$B$2:$J$2,1,'EXAMPLE OF CHOICE CARDS'!J25)</f>
        <v>Sensation</v>
      </c>
      <c r="B25" s="5" t="str">
        <f>INDEX('DCM CARDS LOOKUP - HIDDEN'!$O$4:$AE$8890,MATCH(O25,'DCM CARDS LOOKUP - HIDDEN'!$N$4:$N$8890,0),$J25)</f>
        <v>Lidocaine/numbing sensation</v>
      </c>
      <c r="C25" s="5" t="str">
        <f>INDEX('DCM CARDS LOOKUP - HIDDEN'!$O$4:$AE$8890,MATCH(P25,'DCM CARDS LOOKUP - HIDDEN'!$N$4:$N$8890,0),$J25)</f>
        <v>Both hot and cold sensation</v>
      </c>
      <c r="D25" s="5" t="str">
        <f>INDEX('DCM CARDS LOOKUP - HIDDEN'!$O$4:$AE$8890,MATCH(Q25,'DCM CARDS LOOKUP - HIDDEN'!$N$4:$N$8890,0),$J25)</f>
        <v>Hot sensation</v>
      </c>
      <c r="E25" s="5" t="str">
        <f>INDEX('DCM CARDS LOOKUP - HIDDEN'!$O$4:$AE$8890,MATCH(R25,'DCM CARDS LOOKUP - HIDDEN'!$N$4:$N$8890,0),$J25)</f>
        <v>Both hot and cold sensation</v>
      </c>
      <c r="F25" s="5" t="str">
        <f>INDEX('DCM CARDS LOOKUP - HIDDEN'!$O$4:$AE$8890,MATCH(S25,'DCM CARDS LOOKUP - HIDDEN'!$N$4:$N$8890,0),$J25)</f>
        <v>Cold sensation</v>
      </c>
      <c r="G25" s="5" t="str">
        <f>INDEX('DCM CARDS LOOKUP - HIDDEN'!$O$4:$AE$8890,MATCH(T25,'DCM CARDS LOOKUP - HIDDEN'!$N$4:$N$8890,0),$J25)</f>
        <v>No sensation/drug free/for circulation</v>
      </c>
      <c r="H25" s="35"/>
      <c r="J25" s="4">
        <v>3</v>
      </c>
      <c r="O25">
        <f>L23*10000+M23*100+B21</f>
        <v>10201</v>
      </c>
      <c r="P25">
        <f>L23*10000+M23*100+C21</f>
        <v>10202</v>
      </c>
      <c r="Q25">
        <f>L23*10000+M23*100+D21</f>
        <v>10203</v>
      </c>
      <c r="R25">
        <f>L23*10000+M23*100+E1</f>
        <v>10204</v>
      </c>
      <c r="S25">
        <f>L23*10000+M23*100+F1</f>
        <v>10205</v>
      </c>
      <c r="T25">
        <f>L23*10000+M23*100+G1</f>
        <v>10206</v>
      </c>
    </row>
    <row r="26" spans="1:20" x14ac:dyDescent="0.2">
      <c r="A26" s="10" t="str">
        <f>INDEX(REFERENCE!$B$2:$J$2,1,'EXAMPLE OF CHOICE CARDS'!J26)</f>
        <v>Treatment Area</v>
      </c>
      <c r="B26" s="5" t="str">
        <f>INDEX('DCM CARDS LOOKUP - HIDDEN'!$O$4:$AE$8890,MATCH(O26,'DCM CARDS LOOKUP - HIDDEN'!$N$4:$N$8890,0),$J26)</f>
        <v>-</v>
      </c>
      <c r="C26" s="5" t="str">
        <f>INDEX('DCM CARDS LOOKUP - HIDDEN'!$O$4:$AE$8890,MATCH(P26,'DCM CARDS LOOKUP - HIDDEN'!$N$4:$N$8890,0),$J26)</f>
        <v>Chest</v>
      </c>
      <c r="D26" s="5" t="str">
        <f>INDEX('DCM CARDS LOOKUP - HIDDEN'!$O$4:$AE$8890,MATCH(Q26,'DCM CARDS LOOKUP - HIDDEN'!$N$4:$N$8890,0),$J26)</f>
        <v>Hands (arthritis)</v>
      </c>
      <c r="E26" s="5" t="str">
        <f>INDEX('DCM CARDS LOOKUP - HIDDEN'!$O$4:$AE$8890,MATCH(R26,'DCM CARDS LOOKUP - HIDDEN'!$N$4:$N$8890,0),$J26)</f>
        <v>-</v>
      </c>
      <c r="F26" s="5" t="str">
        <f>INDEX('DCM CARDS LOOKUP - HIDDEN'!$O$4:$AE$8890,MATCH(S26,'DCM CARDS LOOKUP - HIDDEN'!$N$4:$N$8890,0),$J26)</f>
        <v>-</v>
      </c>
      <c r="G26" s="5" t="str">
        <f>INDEX('DCM CARDS LOOKUP - HIDDEN'!$O$4:$AE$8890,MATCH(T26,'DCM CARDS LOOKUP - HIDDEN'!$N$4:$N$8890,0),$J26)</f>
        <v>Joint</v>
      </c>
      <c r="H26" s="35"/>
      <c r="J26" s="4">
        <v>4</v>
      </c>
      <c r="O26">
        <f>L23*10000+M23*100+B21</f>
        <v>10201</v>
      </c>
      <c r="P26">
        <f>L23*10000+M23*100+C21</f>
        <v>10202</v>
      </c>
      <c r="Q26">
        <f>L23*10000+M23*100+D21</f>
        <v>10203</v>
      </c>
      <c r="R26">
        <f>L23*10000+M23*100+E1</f>
        <v>10204</v>
      </c>
      <c r="S26">
        <f>L23*10000+M23*100+F1</f>
        <v>10205</v>
      </c>
      <c r="T26">
        <f>L23*10000+M23*100+G1</f>
        <v>10206</v>
      </c>
    </row>
    <row r="27" spans="1:20" x14ac:dyDescent="0.2">
      <c r="A27" s="10" t="str">
        <f>INDEX(REFERENCE!$B$2:$J$2,1,'EXAMPLE OF CHOICE CARDS'!J27)</f>
        <v>Format</v>
      </c>
      <c r="B27" s="5" t="str">
        <f>INDEX('DCM CARDS LOOKUP - HIDDEN'!$O$4:$AE$8890,MATCH(O27,'DCM CARDS LOOKUP - HIDDEN'!$N$4:$N$8890,0),$J27)</f>
        <v>Gel</v>
      </c>
      <c r="C27" s="5" t="str">
        <f>INDEX('DCM CARDS LOOKUP - HIDDEN'!$O$4:$AE$8890,MATCH(P27,'DCM CARDS LOOKUP - HIDDEN'!$N$4:$N$8890,0),$J27)</f>
        <v>Single use pads/patches</v>
      </c>
      <c r="D27" s="5" t="str">
        <f>INDEX('DCM CARDS LOOKUP - HIDDEN'!$O$4:$AE$8890,MATCH(Q27,'DCM CARDS LOOKUP - HIDDEN'!$N$4:$N$8890,0),$J27)</f>
        <v>Single use pads/patches</v>
      </c>
      <c r="E27" s="5" t="str">
        <f>INDEX('DCM CARDS LOOKUP - HIDDEN'!$O$4:$AE$8890,MATCH(R27,'DCM CARDS LOOKUP - HIDDEN'!$N$4:$N$8890,0),$J27)</f>
        <v>Spray</v>
      </c>
      <c r="F27" s="5" t="str">
        <f>INDEX('DCM CARDS LOOKUP - HIDDEN'!$O$4:$AE$8890,MATCH(S27,'DCM CARDS LOOKUP - HIDDEN'!$N$4:$N$8890,0),$J27)</f>
        <v>Cream</v>
      </c>
      <c r="G27" s="5" t="str">
        <f>INDEX('DCM CARDS LOOKUP - HIDDEN'!$O$4:$AE$8890,MATCH(T27,'DCM CARDS LOOKUP - HIDDEN'!$N$4:$N$8890,0),$J27)</f>
        <v>Single use pads/patches</v>
      </c>
      <c r="H27" s="35"/>
      <c r="J27" s="4">
        <v>5</v>
      </c>
      <c r="O27">
        <f>L23*10000+M23*100+B21</f>
        <v>10201</v>
      </c>
      <c r="P27">
        <f>L23*10000+M23*100+C21</f>
        <v>10202</v>
      </c>
      <c r="Q27">
        <f>L23*10000+M23*100+D21</f>
        <v>10203</v>
      </c>
      <c r="R27">
        <f>L23*10000+M23*100+E1</f>
        <v>10204</v>
      </c>
      <c r="S27">
        <f>L23*10000+M23*100+F1</f>
        <v>10205</v>
      </c>
      <c r="T27">
        <f>L23*10000+M23*100+G1</f>
        <v>10206</v>
      </c>
    </row>
    <row r="28" spans="1:20" x14ac:dyDescent="0.2">
      <c r="A28" s="10" t="str">
        <f>INDEX(REFERENCE!$B$2:$J$2,1,'EXAMPLE OF CHOICE CARDS'!J28)</f>
        <v>Count</v>
      </c>
      <c r="B28" s="5" t="str">
        <f>INDEX('DCM CARDS LOOKUP - HIDDEN'!$O$4:$AE$8890,MATCH(O28,'DCM CARDS LOOKUP - HIDDEN'!$N$4:$N$8890,0),$J28)</f>
        <v>3 oz</v>
      </c>
      <c r="C28" s="5" t="str">
        <f>INDEX('DCM CARDS LOOKUP - HIDDEN'!$O$4:$AE$8890,MATCH(P28,'DCM CARDS LOOKUP - HIDDEN'!$N$4:$N$8890,0),$J28)</f>
        <v>4 count</v>
      </c>
      <c r="D28" s="5" t="str">
        <f>INDEX('DCM CARDS LOOKUP - HIDDEN'!$O$4:$AE$8890,MATCH(Q28,'DCM CARDS LOOKUP - HIDDEN'!$N$4:$N$8890,0),$J28)</f>
        <v>3 count</v>
      </c>
      <c r="E28" s="5" t="str">
        <f>INDEX('DCM CARDS LOOKUP - HIDDEN'!$O$4:$AE$8890,MATCH(R28,'DCM CARDS LOOKUP - HIDDEN'!$N$4:$N$8890,0),$J28)</f>
        <v>2 oz</v>
      </c>
      <c r="F28" s="5" t="str">
        <f>INDEX('DCM CARDS LOOKUP - HIDDEN'!$O$4:$AE$8890,MATCH(S28,'DCM CARDS LOOKUP - HIDDEN'!$N$4:$N$8890,0),$J28)</f>
        <v>5.5 oz</v>
      </c>
      <c r="G28" s="5" t="str">
        <f>INDEX('DCM CARDS LOOKUP - HIDDEN'!$O$4:$AE$8890,MATCH(T28,'DCM CARDS LOOKUP - HIDDEN'!$N$4:$N$8890,0),$J28)</f>
        <v>5 count</v>
      </c>
      <c r="H28" s="35"/>
      <c r="J28" s="4">
        <v>6</v>
      </c>
      <c r="O28">
        <f>L23*10000+M23*100+B21</f>
        <v>10201</v>
      </c>
      <c r="P28">
        <f>L23*10000+M23*100+C21</f>
        <v>10202</v>
      </c>
      <c r="Q28">
        <f>L23*10000+M23*100+D21</f>
        <v>10203</v>
      </c>
      <c r="R28">
        <f>L23*10000+M23*100+E1</f>
        <v>10204</v>
      </c>
      <c r="S28">
        <f>L23*10000+M23*100+F1</f>
        <v>10205</v>
      </c>
      <c r="T28">
        <f>L23*10000+M23*100+G1</f>
        <v>10206</v>
      </c>
    </row>
    <row r="29" spans="1:20" ht="15" customHeight="1" x14ac:dyDescent="0.2">
      <c r="A29" s="10" t="str">
        <f>INDEX(REFERENCE!$B$2:$J$2,1,'EXAMPLE OF CHOICE CARDS'!J29)</f>
        <v>Price</v>
      </c>
      <c r="B29" s="29">
        <f>INDEX('DCM CARDS LOOKUP - HIDDEN'!$O$4:$AE$8890,MATCH(O29,'DCM CARDS LOOKUP - HIDDEN'!$N$4:$N$8890,0),$J29)</f>
        <v>7</v>
      </c>
      <c r="C29" s="29">
        <f>INDEX('DCM CARDS LOOKUP - HIDDEN'!$O$4:$AE$8890,MATCH(P29,'DCM CARDS LOOKUP - HIDDEN'!$N$4:$N$8890,0),$J29)</f>
        <v>26.49</v>
      </c>
      <c r="D29" s="29">
        <f>INDEX('DCM CARDS LOOKUP - HIDDEN'!$O$4:$AE$8890,MATCH(Q29,'DCM CARDS LOOKUP - HIDDEN'!$N$4:$N$8890,0),$J29)</f>
        <v>9.99</v>
      </c>
      <c r="E29" s="29">
        <f>INDEX('DCM CARDS LOOKUP - HIDDEN'!$O$4:$AE$8890,MATCH(R29,'DCM CARDS LOOKUP - HIDDEN'!$N$4:$N$8890,0),$J29)</f>
        <v>10.49</v>
      </c>
      <c r="F29" s="29">
        <f>INDEX('DCM CARDS LOOKUP - HIDDEN'!$O$4:$AE$8890,MATCH(S29,'DCM CARDS LOOKUP - HIDDEN'!$N$4:$N$8890,0),$J29)</f>
        <v>25</v>
      </c>
      <c r="G29" s="29">
        <f>INDEX('DCM CARDS LOOKUP - HIDDEN'!$O$4:$AE$8890,MATCH(T29,'DCM CARDS LOOKUP - HIDDEN'!$N$4:$N$8890,0),$J29)</f>
        <v>4.83</v>
      </c>
      <c r="H29" s="35"/>
      <c r="J29" s="4">
        <v>7</v>
      </c>
      <c r="O29">
        <f>L23*10000+M23*100+B21</f>
        <v>10201</v>
      </c>
      <c r="P29">
        <f>L23*10000+M23*100+C21</f>
        <v>10202</v>
      </c>
      <c r="Q29">
        <f>L23*10000+M23*100+D21</f>
        <v>10203</v>
      </c>
      <c r="R29">
        <f>L23*10000+M23*100+E1</f>
        <v>10204</v>
      </c>
      <c r="S29">
        <f>L23*10000+M23*100+F1</f>
        <v>10205</v>
      </c>
      <c r="T29">
        <f>L23*10000+M23*100+G1</f>
        <v>10206</v>
      </c>
    </row>
    <row r="30" spans="1:20" ht="15" customHeight="1" x14ac:dyDescent="0.2">
      <c r="A30" s="10" t="str">
        <f>INDEX(REFERENCE!$B$2:$J$2,1,'EXAMPLE OF CHOICE CARDS'!J30)</f>
        <v>Review Rating</v>
      </c>
      <c r="B30" s="5" t="str">
        <f>INDEX('DCM CARDS LOOKUP - HIDDEN'!$O$4:$AE$8890,MATCH(O30,'DCM CARDS LOOKUP - HIDDEN'!$N$4:$N$8890,0),$J30)</f>
        <v>4.6 stars</v>
      </c>
      <c r="C30" s="5" t="str">
        <f>INDEX('DCM CARDS LOOKUP - HIDDEN'!$O$4:$AE$8890,MATCH(P30,'DCM CARDS LOOKUP - HIDDEN'!$N$4:$N$8890,0),$J30)</f>
        <v>4.8 stars</v>
      </c>
      <c r="D30" s="5" t="str">
        <f>INDEX('DCM CARDS LOOKUP - HIDDEN'!$O$4:$AE$8890,MATCH(Q30,'DCM CARDS LOOKUP - HIDDEN'!$N$4:$N$8890,0),$J30)</f>
        <v>4.8 stars</v>
      </c>
      <c r="E30" s="5" t="str">
        <f>INDEX('DCM CARDS LOOKUP - HIDDEN'!$O$4:$AE$8890,MATCH(R30,'DCM CARDS LOOKUP - HIDDEN'!$N$4:$N$8890,0),$J30)</f>
        <v>4.5 stars</v>
      </c>
      <c r="F30" s="5" t="str">
        <f>INDEX('DCM CARDS LOOKUP - HIDDEN'!$O$4:$AE$8890,MATCH(S30,'DCM CARDS LOOKUP - HIDDEN'!$N$4:$N$8890,0),$J30)</f>
        <v>4.6 stars</v>
      </c>
      <c r="G30" s="5" t="str">
        <f>INDEX('DCM CARDS LOOKUP - HIDDEN'!$O$4:$AE$8890,MATCH(T30,'DCM CARDS LOOKUP - HIDDEN'!$N$4:$N$8890,0),$J30)</f>
        <v>4.5 stars</v>
      </c>
      <c r="H30" s="35"/>
      <c r="J30" s="4">
        <v>8</v>
      </c>
      <c r="O30">
        <f>L23*10000+M23*100+B21</f>
        <v>10201</v>
      </c>
      <c r="P30">
        <f>L23*10000+M23*100+C21</f>
        <v>10202</v>
      </c>
      <c r="Q30">
        <f>L23*10000+M23*100+D21</f>
        <v>10203</v>
      </c>
      <c r="R30">
        <f>L23*10000+M23*100+E1</f>
        <v>10204</v>
      </c>
      <c r="S30">
        <f>L23*10000+M23*100+F1</f>
        <v>10205</v>
      </c>
      <c r="T30">
        <f>L23*10000+M23*100+G1</f>
        <v>10206</v>
      </c>
    </row>
    <row r="31" spans="1:20" ht="15" customHeight="1" x14ac:dyDescent="0.2">
      <c r="A31" s="10" t="str">
        <f>INDEX(REFERENCE!$B$2:$J$2,1,'EXAMPLE OF CHOICE CARDS'!J31)</f>
        <v>Number of Reviews</v>
      </c>
      <c r="B31" s="30">
        <f>INDEX('DCM CARDS LOOKUP - HIDDEN'!$O$4:$AE$8890,MATCH(O31,'DCM CARDS LOOKUP - HIDDEN'!$N$4:$N$8890,0),$J31)</f>
        <v>4500</v>
      </c>
      <c r="C31" s="30">
        <f>INDEX('DCM CARDS LOOKUP - HIDDEN'!$O$4:$AE$8890,MATCH(P31,'DCM CARDS LOOKUP - HIDDEN'!$N$4:$N$8890,0),$J31)</f>
        <v>1250</v>
      </c>
      <c r="D31" s="30">
        <f>INDEX('DCM CARDS LOOKUP - HIDDEN'!$O$4:$AE$8890,MATCH(Q31,'DCM CARDS LOOKUP - HIDDEN'!$N$4:$N$8890,0),$J31)</f>
        <v>4500</v>
      </c>
      <c r="E31" s="30">
        <f>INDEX('DCM CARDS LOOKUP - HIDDEN'!$O$4:$AE$8890,MATCH(R31,'DCM CARDS LOOKUP - HIDDEN'!$N$4:$N$8890,0),$J31)</f>
        <v>4500</v>
      </c>
      <c r="F31" s="30">
        <f>INDEX('DCM CARDS LOOKUP - HIDDEN'!$O$4:$AE$8890,MATCH(S31,'DCM CARDS LOOKUP - HIDDEN'!$N$4:$N$8890,0),$J31)</f>
        <v>1250</v>
      </c>
      <c r="G31" s="30">
        <f>INDEX('DCM CARDS LOOKUP - HIDDEN'!$O$4:$AE$8890,MATCH(T31,'DCM CARDS LOOKUP - HIDDEN'!$N$4:$N$8890,0),$J31)</f>
        <v>1250</v>
      </c>
      <c r="H31" s="35"/>
      <c r="J31" s="4">
        <v>9</v>
      </c>
      <c r="O31">
        <f>L23*10000+M23*100+B21</f>
        <v>10201</v>
      </c>
      <c r="P31">
        <f>L23*10000+M23*100+C21</f>
        <v>10202</v>
      </c>
      <c r="Q31">
        <f>L23*10000+M23*100+D21</f>
        <v>10203</v>
      </c>
      <c r="R31">
        <f>L23*10000+M23*100+E1</f>
        <v>10204</v>
      </c>
      <c r="S31">
        <f>L23*10000+M23*100+F1</f>
        <v>10205</v>
      </c>
      <c r="T31">
        <f>L23*10000+M23*100+G1</f>
        <v>10206</v>
      </c>
    </row>
    <row r="32" spans="1:20" ht="15" hidden="1" customHeight="1" x14ac:dyDescent="0.2">
      <c r="A32" s="10" t="e">
        <f>INDEX(REFERENCE!$B$2:$J$2,1,'EXAMPLE OF CHOICE CARDS'!J32)</f>
        <v>#REF!</v>
      </c>
      <c r="B32" s="5">
        <f>INDEX('DCM CARDS LOOKUP - HIDDEN'!$O$4:$AE$8890,MATCH(O32,'DCM CARDS LOOKUP - HIDDEN'!$N$4:$N$8890,0),$J32)</f>
        <v>0</v>
      </c>
      <c r="C32" s="5">
        <f>INDEX('DCM CARDS LOOKUP - HIDDEN'!$O$4:$AE$8890,MATCH(P32,'DCM CARDS LOOKUP - HIDDEN'!$N$4:$N$8890,0),$J32)</f>
        <v>0</v>
      </c>
      <c r="D32" s="5">
        <f>INDEX('DCM CARDS LOOKUP - HIDDEN'!$O$4:$AE$8890,MATCH(Q32,'DCM CARDS LOOKUP - HIDDEN'!$N$4:$N$8890,0),$J32)</f>
        <v>0</v>
      </c>
      <c r="E32" s="5">
        <f>INDEX('DCM CARDS LOOKUP - HIDDEN'!$O$4:$AE$8890,MATCH(R32,'DCM CARDS LOOKUP - HIDDEN'!$N$4:$N$8890,0),$J32)</f>
        <v>0</v>
      </c>
      <c r="F32" s="5">
        <f>INDEX('DCM CARDS LOOKUP - HIDDEN'!$O$4:$AE$8890,MATCH(S32,'DCM CARDS LOOKUP - HIDDEN'!$N$4:$N$8890,0),$J32)</f>
        <v>0</v>
      </c>
      <c r="G32" s="31"/>
      <c r="H32" s="35"/>
      <c r="J32" s="4">
        <v>10</v>
      </c>
      <c r="O32">
        <f>L23*10000+M23*100+B21</f>
        <v>10201</v>
      </c>
      <c r="P32">
        <f>L23*10000+M23*100+C21</f>
        <v>10202</v>
      </c>
      <c r="Q32">
        <f>L23*10000+M23*100+D21</f>
        <v>10203</v>
      </c>
      <c r="R32">
        <f>L23*10000+M23*100+E1</f>
        <v>10204</v>
      </c>
      <c r="S32">
        <f>L23*10000+M23*100+F1</f>
        <v>10205</v>
      </c>
    </row>
    <row r="33" spans="1:20" ht="15" hidden="1" customHeight="1" x14ac:dyDescent="0.2">
      <c r="A33" s="10" t="e">
        <f>INDEX(REFERENCE!$B$2:$J$2,1,'EXAMPLE OF CHOICE CARDS'!J33)</f>
        <v>#REF!</v>
      </c>
      <c r="B33" s="5">
        <f>INDEX('DCM CARDS LOOKUP - HIDDEN'!$O$4:$AE$8890,MATCH(O33,'DCM CARDS LOOKUP - HIDDEN'!$N$4:$N$8890,0),$J33)</f>
        <v>0</v>
      </c>
      <c r="C33" s="5">
        <f>INDEX('DCM CARDS LOOKUP - HIDDEN'!$O$4:$AE$8890,MATCH(P33,'DCM CARDS LOOKUP - HIDDEN'!$N$4:$N$8890,0),$J33)</f>
        <v>0</v>
      </c>
      <c r="D33" s="5">
        <f>INDEX('DCM CARDS LOOKUP - HIDDEN'!$O$4:$AE$8890,MATCH(Q33,'DCM CARDS LOOKUP - HIDDEN'!$N$4:$N$8890,0),$J33)</f>
        <v>0</v>
      </c>
      <c r="E33" s="5">
        <f>INDEX('DCM CARDS LOOKUP - HIDDEN'!$O$4:$AE$8890,MATCH(R33,'DCM CARDS LOOKUP - HIDDEN'!$N$4:$N$8890,0),$J33)</f>
        <v>0</v>
      </c>
      <c r="F33" s="5">
        <f>INDEX('DCM CARDS LOOKUP - HIDDEN'!$O$4:$AE$8890,MATCH(S33,'DCM CARDS LOOKUP - HIDDEN'!$N$4:$N$8890,0),$J33)</f>
        <v>0</v>
      </c>
      <c r="G33" s="31"/>
      <c r="H33" s="35"/>
      <c r="J33" s="4">
        <v>11</v>
      </c>
      <c r="O33">
        <f>L23*10000+M23*100+B21</f>
        <v>10201</v>
      </c>
      <c r="P33">
        <f>L23*10000+M23*100+C21</f>
        <v>10202</v>
      </c>
      <c r="Q33">
        <f>L23*10000+M23*100+D21</f>
        <v>10203</v>
      </c>
      <c r="R33">
        <f>L23*10000+M23*100+E1</f>
        <v>10204</v>
      </c>
      <c r="S33">
        <f>L23*10000+M23*100+F1</f>
        <v>10205</v>
      </c>
    </row>
    <row r="34" spans="1:20" ht="15" hidden="1" customHeight="1" x14ac:dyDescent="0.2">
      <c r="A34" s="10" t="e">
        <f>INDEX(REFERENCE!$B$2:$J$2,1,'EXAMPLE OF CHOICE CARDS'!J34)</f>
        <v>#REF!</v>
      </c>
      <c r="B34" s="5">
        <f>INDEX('DCM CARDS LOOKUP - HIDDEN'!$O$4:$AE$8890,MATCH(O34,'DCM CARDS LOOKUP - HIDDEN'!$N$4:$N$8890,0),$J34)</f>
        <v>0</v>
      </c>
      <c r="C34" s="5">
        <f>INDEX('DCM CARDS LOOKUP - HIDDEN'!$O$4:$AE$8890,MATCH(P34,'DCM CARDS LOOKUP - HIDDEN'!$N$4:$N$8890,0),$J34)</f>
        <v>0</v>
      </c>
      <c r="D34" s="5">
        <f>INDEX('DCM CARDS LOOKUP - HIDDEN'!$O$4:$AE$8890,MATCH(Q34,'DCM CARDS LOOKUP - HIDDEN'!$N$4:$N$8890,0),$J34)</f>
        <v>0</v>
      </c>
      <c r="E34" s="5">
        <f>INDEX('DCM CARDS LOOKUP - HIDDEN'!$O$4:$AE$8890,MATCH(R34,'DCM CARDS LOOKUP - HIDDEN'!$N$4:$N$8890,0),$J34)</f>
        <v>0</v>
      </c>
      <c r="F34" s="5">
        <f>INDEX('DCM CARDS LOOKUP - HIDDEN'!$O$4:$AE$8890,MATCH(S34,'DCM CARDS LOOKUP - HIDDEN'!$N$4:$N$8890,0),$J34)</f>
        <v>0</v>
      </c>
      <c r="G34" s="31"/>
      <c r="H34" s="35"/>
      <c r="J34" s="4">
        <v>12</v>
      </c>
      <c r="O34">
        <f>L23*10000+M23*100+B21</f>
        <v>10201</v>
      </c>
      <c r="P34">
        <f>L23*10000+M23*100+C21</f>
        <v>10202</v>
      </c>
      <c r="Q34">
        <f>L23*10000+M23*100+D21</f>
        <v>10203</v>
      </c>
      <c r="R34">
        <f>L23*10000+M23*100+E1</f>
        <v>10204</v>
      </c>
      <c r="S34">
        <f>L23*10000+M23*100+F1</f>
        <v>10205</v>
      </c>
    </row>
    <row r="35" spans="1:20" ht="15" hidden="1" customHeight="1" x14ac:dyDescent="0.2">
      <c r="A35" s="10" t="e">
        <f>INDEX(REFERENCE!$B$2:$J$2,1,'EXAMPLE OF CHOICE CARDS'!J35)</f>
        <v>#REF!</v>
      </c>
      <c r="B35" s="5">
        <f>INDEX('DCM CARDS LOOKUP - HIDDEN'!$O$4:$AE$8890,MATCH(O35,'DCM CARDS LOOKUP - HIDDEN'!$N$4:$N$8890,0),$J35)</f>
        <v>0</v>
      </c>
      <c r="C35" s="5">
        <f>INDEX('DCM CARDS LOOKUP - HIDDEN'!$O$4:$AE$8890,MATCH(P35,'DCM CARDS LOOKUP - HIDDEN'!$N$4:$N$8890,0),$J35)</f>
        <v>0</v>
      </c>
      <c r="D35" s="5">
        <f>INDEX('DCM CARDS LOOKUP - HIDDEN'!$O$4:$AE$8890,MATCH(Q35,'DCM CARDS LOOKUP - HIDDEN'!$N$4:$N$8890,0),$J35)</f>
        <v>0</v>
      </c>
      <c r="E35" s="5">
        <f>INDEX('DCM CARDS LOOKUP - HIDDEN'!$O$4:$AE$8890,MATCH(R35,'DCM CARDS LOOKUP - HIDDEN'!$N$4:$N$8890,0),$J35)</f>
        <v>0</v>
      </c>
      <c r="F35" s="5">
        <f>INDEX('DCM CARDS LOOKUP - HIDDEN'!$O$4:$AE$8890,MATCH(S35,'DCM CARDS LOOKUP - HIDDEN'!$N$4:$N$8890,0),$J35)</f>
        <v>0</v>
      </c>
      <c r="G35" s="31"/>
      <c r="H35" s="35"/>
      <c r="J35" s="4">
        <v>13</v>
      </c>
      <c r="O35">
        <f>L23*10000+M23*100+B21</f>
        <v>10201</v>
      </c>
      <c r="P35">
        <f>L23*10000+M23*100+C21</f>
        <v>10202</v>
      </c>
      <c r="Q35">
        <f>L23*10000+M23*100+D21</f>
        <v>10203</v>
      </c>
      <c r="R35">
        <f>L23*10000+M23*100+E1</f>
        <v>10204</v>
      </c>
      <c r="S35">
        <f>L23*10000+M23*100+F1</f>
        <v>10205</v>
      </c>
    </row>
    <row r="36" spans="1:20" ht="15" hidden="1" customHeight="1" x14ac:dyDescent="0.2">
      <c r="A36" s="10" t="e">
        <f>INDEX(REFERENCE!$B$2:$J$2,1,'EXAMPLE OF CHOICE CARDS'!J36)</f>
        <v>#REF!</v>
      </c>
      <c r="B36" s="5">
        <f>INDEX('DCM CARDS LOOKUP - HIDDEN'!$O$4:$AE$8890,MATCH(O36,'DCM CARDS LOOKUP - HIDDEN'!$N$4:$N$8890,0),$J36)</f>
        <v>0</v>
      </c>
      <c r="C36" s="5">
        <f>INDEX('DCM CARDS LOOKUP - HIDDEN'!$O$4:$AE$8890,MATCH(P36,'DCM CARDS LOOKUP - HIDDEN'!$N$4:$N$8890,0),$J36)</f>
        <v>0</v>
      </c>
      <c r="D36" s="5">
        <f>INDEX('DCM CARDS LOOKUP - HIDDEN'!$O$4:$AE$8890,MATCH(Q36,'DCM CARDS LOOKUP - HIDDEN'!$N$4:$N$8890,0),$J36)</f>
        <v>0</v>
      </c>
      <c r="E36" s="5">
        <f>INDEX('DCM CARDS LOOKUP - HIDDEN'!$O$4:$AE$8890,MATCH(R36,'DCM CARDS LOOKUP - HIDDEN'!$N$4:$N$8890,0),$J36)</f>
        <v>0</v>
      </c>
      <c r="F36" s="5">
        <f>INDEX('DCM CARDS LOOKUP - HIDDEN'!$O$4:$AE$8890,MATCH(S36,'DCM CARDS LOOKUP - HIDDEN'!$N$4:$N$8890,0),$J36)</f>
        <v>0</v>
      </c>
      <c r="G36" s="31"/>
      <c r="H36" s="35"/>
      <c r="J36" s="4">
        <v>14</v>
      </c>
      <c r="O36">
        <f>L23*10000+M23*100+B21</f>
        <v>10201</v>
      </c>
      <c r="P36">
        <f>L23*10000+M23*100+C21</f>
        <v>10202</v>
      </c>
      <c r="Q36">
        <f>L23*10000+M23*100+D21</f>
        <v>10203</v>
      </c>
      <c r="R36">
        <f>L23*10000+M23*100+E1</f>
        <v>10204</v>
      </c>
      <c r="S36">
        <f>L23*10000+M23*100+F1</f>
        <v>10205</v>
      </c>
    </row>
    <row r="37" spans="1:20" x14ac:dyDescent="0.2">
      <c r="A37" s="2"/>
      <c r="B37" s="5"/>
      <c r="C37" s="5"/>
      <c r="D37" s="5"/>
      <c r="E37" s="5"/>
      <c r="F37" s="5"/>
      <c r="G37" s="5"/>
      <c r="H37" s="5"/>
      <c r="J37" s="13"/>
    </row>
    <row r="38" spans="1:20" x14ac:dyDescent="0.2">
      <c r="A38" s="6"/>
      <c r="B38" s="7">
        <v>1</v>
      </c>
      <c r="C38" s="7">
        <v>2</v>
      </c>
      <c r="D38" s="7">
        <v>3</v>
      </c>
      <c r="E38" s="7">
        <v>4</v>
      </c>
      <c r="F38" s="7">
        <v>5</v>
      </c>
      <c r="G38" s="7">
        <v>6</v>
      </c>
      <c r="H38" s="7">
        <v>9</v>
      </c>
      <c r="J38" s="13"/>
    </row>
    <row r="41" spans="1:20" x14ac:dyDescent="0.2">
      <c r="A41" s="1" t="str">
        <f>"Version "&amp;L43&amp;"; Task"&amp;M43</f>
        <v>Version 1; Task3</v>
      </c>
      <c r="B41" s="4">
        <v>1</v>
      </c>
      <c r="C41" s="4">
        <v>2</v>
      </c>
      <c r="D41" s="4">
        <v>3</v>
      </c>
      <c r="E41" s="4">
        <f>E21</f>
        <v>4</v>
      </c>
      <c r="F41" s="4">
        <f>F21</f>
        <v>5</v>
      </c>
      <c r="G41" s="4">
        <v>6</v>
      </c>
      <c r="J41" s="13"/>
    </row>
    <row r="42" spans="1:20" ht="15" customHeight="1" x14ac:dyDescent="0.2">
      <c r="A42" s="11" t="s">
        <v>8</v>
      </c>
      <c r="B42" s="12" t="s">
        <v>9</v>
      </c>
      <c r="C42" s="12" t="s">
        <v>10</v>
      </c>
      <c r="D42" s="12" t="s">
        <v>11</v>
      </c>
      <c r="E42" s="20" t="s">
        <v>21</v>
      </c>
      <c r="F42" s="20" t="s">
        <v>22</v>
      </c>
      <c r="G42" s="20"/>
      <c r="H42" s="34" t="s">
        <v>15</v>
      </c>
      <c r="J42" s="13"/>
      <c r="L42" t="s">
        <v>12</v>
      </c>
      <c r="M42" t="s">
        <v>1</v>
      </c>
    </row>
    <row r="43" spans="1:20" x14ac:dyDescent="0.2">
      <c r="A43" s="10" t="str">
        <f>INDEX(REFERENCE!$B$2:$J$2,1,'EXAMPLE OF CHOICE CARDS'!J43)</f>
        <v>Type</v>
      </c>
      <c r="B43" s="5" t="str">
        <f>INDEX('DCM CARDS LOOKUP - HIDDEN'!$O$4:$AE$8890,MATCH(O43,'DCM CARDS LOOKUP - HIDDEN'!$N$4:$N$8890,0),$J43)</f>
        <v>Pads</v>
      </c>
      <c r="C43" s="5" t="str">
        <f>INDEX('DCM CARDS LOOKUP - HIDDEN'!$O$4:$AE$8890,MATCH(P43,'DCM CARDS LOOKUP - HIDDEN'!$N$4:$N$8890,0),$J43)</f>
        <v>Topicals</v>
      </c>
      <c r="D43" s="5" t="str">
        <f>INDEX('DCM CARDS LOOKUP - HIDDEN'!$O$4:$AE$8890,MATCH(Q43,'DCM CARDS LOOKUP - HIDDEN'!$N$4:$N$8890,0),$J43)</f>
        <v>Pads</v>
      </c>
      <c r="E43" s="5" t="str">
        <f>INDEX('DCM CARDS LOOKUP - HIDDEN'!$O$4:$AE$8890,MATCH(R43,'DCM CARDS LOOKUP - HIDDEN'!$N$4:$N$8890,0),$J43)</f>
        <v>Topicals</v>
      </c>
      <c r="F43" s="5" t="str">
        <f>INDEX('DCM CARDS LOOKUP - HIDDEN'!$O$4:$AE$8890,MATCH(S43,'DCM CARDS LOOKUP - HIDDEN'!$N$4:$N$8890,0),$J43)</f>
        <v>Pads</v>
      </c>
      <c r="G43" s="5" t="str">
        <f>INDEX('DCM CARDS LOOKUP - HIDDEN'!$O$4:$AE$8890,MATCH(T43,'DCM CARDS LOOKUP - HIDDEN'!$N$4:$N$8890,0),$J43)</f>
        <v>Topicals</v>
      </c>
      <c r="H43" s="35"/>
      <c r="J43" s="4">
        <v>1</v>
      </c>
      <c r="L43">
        <f>IF(M23=15,L23+1,L23)</f>
        <v>1</v>
      </c>
      <c r="M43">
        <f>IF(M23&lt;15,M23+1,1)</f>
        <v>3</v>
      </c>
      <c r="O43">
        <f>L43*10000+M43*100+B41</f>
        <v>10301</v>
      </c>
      <c r="P43">
        <f>L43*10000+M43*100+C41</f>
        <v>10302</v>
      </c>
      <c r="Q43">
        <f>L43*10000+M43*100+D41</f>
        <v>10303</v>
      </c>
      <c r="R43">
        <f>L43*10000+M43*100+E21</f>
        <v>10304</v>
      </c>
      <c r="S43">
        <f>L43*10000+M43*100+F21</f>
        <v>10305</v>
      </c>
      <c r="T43">
        <f>L43*10000+M43*100+G21</f>
        <v>10306</v>
      </c>
    </row>
    <row r="44" spans="1:20" x14ac:dyDescent="0.2">
      <c r="A44" s="10" t="str">
        <f>INDEX(REFERENCE!$B$2:$J$2,1,'EXAMPLE OF CHOICE CARDS'!J44)</f>
        <v>Brand</v>
      </c>
      <c r="B44" s="5" t="str">
        <f>INDEX('DCM CARDS LOOKUP - HIDDEN'!$O$4:$AE$8890,MATCH(O44,'DCM CARDS LOOKUP - HIDDEN'!$N$4:$N$8890,0),$J44)</f>
        <v>Tiger Balm</v>
      </c>
      <c r="C44" s="5" t="str">
        <f>INDEX('DCM CARDS LOOKUP - HIDDEN'!$O$4:$AE$8890,MATCH(P44,'DCM CARDS LOOKUP - HIDDEN'!$N$4:$N$8890,0),$J44)</f>
        <v>Aspercreme</v>
      </c>
      <c r="D44" s="5" t="str">
        <f>INDEX('DCM CARDS LOOKUP - HIDDEN'!$O$4:$AE$8890,MATCH(Q44,'DCM CARDS LOOKUP - HIDDEN'!$N$4:$N$8890,0),$J44)</f>
        <v>Vicks Vapopatch</v>
      </c>
      <c r="E44" s="5" t="str">
        <f>INDEX('DCM CARDS LOOKUP - HIDDEN'!$O$4:$AE$8890,MATCH(R44,'DCM CARDS LOOKUP - HIDDEN'!$N$4:$N$8890,0),$J44)</f>
        <v>Icy Hot</v>
      </c>
      <c r="F44" s="5" t="str">
        <f>INDEX('DCM CARDS LOOKUP - HIDDEN'!$O$4:$AE$8890,MATCH(S44,'DCM CARDS LOOKUP - HIDDEN'!$N$4:$N$8890,0),$J44)</f>
        <v>Bengay</v>
      </c>
      <c r="G44" s="5" t="str">
        <f>INDEX('DCM CARDS LOOKUP - HIDDEN'!$O$4:$AE$8890,MATCH(T44,'DCM CARDS LOOKUP - HIDDEN'!$N$4:$N$8890,0),$J44)</f>
        <v xml:space="preserve">Biofreeze  </v>
      </c>
      <c r="H44" s="35"/>
      <c r="J44" s="4">
        <v>2</v>
      </c>
      <c r="O44">
        <f>L43*10000+M43*100+B41</f>
        <v>10301</v>
      </c>
      <c r="P44">
        <f>L43*10000+M43*100+C41</f>
        <v>10302</v>
      </c>
      <c r="Q44">
        <f>L43*10000+M43*100+D41</f>
        <v>10303</v>
      </c>
      <c r="R44">
        <f>L43*10000+M43*100+E21</f>
        <v>10304</v>
      </c>
      <c r="S44">
        <f>L43*10000+M43*100+F21</f>
        <v>10305</v>
      </c>
      <c r="T44">
        <f>L43*10000+M43*100+G21</f>
        <v>10306</v>
      </c>
    </row>
    <row r="45" spans="1:20" ht="28.5" x14ac:dyDescent="0.2">
      <c r="A45" s="10" t="str">
        <f>INDEX(REFERENCE!$B$2:$J$2,1,'EXAMPLE OF CHOICE CARDS'!J45)</f>
        <v>Sensation</v>
      </c>
      <c r="B45" s="5" t="str">
        <f>INDEX('DCM CARDS LOOKUP - HIDDEN'!$O$4:$AE$8890,MATCH(O45,'DCM CARDS LOOKUP - HIDDEN'!$N$4:$N$8890,0),$J45)</f>
        <v>No sensation/drug free/for circulation</v>
      </c>
      <c r="C45" s="5" t="str">
        <f>INDEX('DCM CARDS LOOKUP - HIDDEN'!$O$4:$AE$8890,MATCH(P45,'DCM CARDS LOOKUP - HIDDEN'!$N$4:$N$8890,0),$J45)</f>
        <v>Lidocaine/numbing sensation</v>
      </c>
      <c r="D45" s="5" t="str">
        <f>INDEX('DCM CARDS LOOKUP - HIDDEN'!$O$4:$AE$8890,MATCH(Q45,'DCM CARDS LOOKUP - HIDDEN'!$N$4:$N$8890,0),$J45)</f>
        <v>Cold sensation</v>
      </c>
      <c r="E45" s="5" t="str">
        <f>INDEX('DCM CARDS LOOKUP - HIDDEN'!$O$4:$AE$8890,MATCH(R45,'DCM CARDS LOOKUP - HIDDEN'!$N$4:$N$8890,0),$J45)</f>
        <v>Hot sensation</v>
      </c>
      <c r="F45" s="5" t="str">
        <f>INDEX('DCM CARDS LOOKUP - HIDDEN'!$O$4:$AE$8890,MATCH(S45,'DCM CARDS LOOKUP - HIDDEN'!$N$4:$N$8890,0),$J45)</f>
        <v>Lidocaine/numbing sensation</v>
      </c>
      <c r="G45" s="5" t="str">
        <f>INDEX('DCM CARDS LOOKUP - HIDDEN'!$O$4:$AE$8890,MATCH(T45,'DCM CARDS LOOKUP - HIDDEN'!$N$4:$N$8890,0),$J45)</f>
        <v>Both hot and cold sensation</v>
      </c>
      <c r="H45" s="35"/>
      <c r="J45" s="4">
        <v>3</v>
      </c>
      <c r="O45">
        <f>L43*10000+M43*100+B41</f>
        <v>10301</v>
      </c>
      <c r="P45">
        <f>L43*10000+M43*100+C41</f>
        <v>10302</v>
      </c>
      <c r="Q45">
        <f>L43*10000+M43*100+D41</f>
        <v>10303</v>
      </c>
      <c r="R45">
        <f>L43*10000+M43*100+E21</f>
        <v>10304</v>
      </c>
      <c r="S45">
        <f>L43*10000+M43*100+F21</f>
        <v>10305</v>
      </c>
      <c r="T45">
        <f>L43*10000+M43*100+G21</f>
        <v>10306</v>
      </c>
    </row>
    <row r="46" spans="1:20" x14ac:dyDescent="0.2">
      <c r="A46" s="10" t="str">
        <f>INDEX(REFERENCE!$B$2:$J$2,1,'EXAMPLE OF CHOICE CARDS'!J46)</f>
        <v>Treatment Area</v>
      </c>
      <c r="B46" s="5" t="str">
        <f>INDEX('DCM CARDS LOOKUP - HIDDEN'!$O$4:$AE$8890,MATCH(O46,'DCM CARDS LOOKUP - HIDDEN'!$N$4:$N$8890,0),$J46)</f>
        <v>Hands (arthritis)</v>
      </c>
      <c r="C46" s="5" t="str">
        <f>INDEX('DCM CARDS LOOKUP - HIDDEN'!$O$4:$AE$8890,MATCH(P46,'DCM CARDS LOOKUP - HIDDEN'!$N$4:$N$8890,0),$J46)</f>
        <v>-</v>
      </c>
      <c r="D46" s="5" t="str">
        <f>INDEX('DCM CARDS LOOKUP - HIDDEN'!$O$4:$AE$8890,MATCH(Q46,'DCM CARDS LOOKUP - HIDDEN'!$N$4:$N$8890,0),$J46)</f>
        <v>Chest</v>
      </c>
      <c r="E46" s="5" t="str">
        <f>INDEX('DCM CARDS LOOKUP - HIDDEN'!$O$4:$AE$8890,MATCH(R46,'DCM CARDS LOOKUP - HIDDEN'!$N$4:$N$8890,0),$J46)</f>
        <v>-</v>
      </c>
      <c r="F46" s="5" t="str">
        <f>INDEX('DCM CARDS LOOKUP - HIDDEN'!$O$4:$AE$8890,MATCH(S46,'DCM CARDS LOOKUP - HIDDEN'!$N$4:$N$8890,0),$J46)</f>
        <v>Back</v>
      </c>
      <c r="G46" s="5" t="str">
        <f>INDEX('DCM CARDS LOOKUP - HIDDEN'!$O$4:$AE$8890,MATCH(T46,'DCM CARDS LOOKUP - HIDDEN'!$N$4:$N$8890,0),$J46)</f>
        <v>-</v>
      </c>
      <c r="H46" s="35"/>
      <c r="J46" s="4">
        <v>4</v>
      </c>
      <c r="O46">
        <f>L43*10000+M43*100+B41</f>
        <v>10301</v>
      </c>
      <c r="P46">
        <f>L43*10000+M43*100+C41</f>
        <v>10302</v>
      </c>
      <c r="Q46">
        <f>L43*10000+M43*100+D41</f>
        <v>10303</v>
      </c>
      <c r="R46">
        <f>L43*10000+M43*100+E21</f>
        <v>10304</v>
      </c>
      <c r="S46">
        <f>L43*10000+M43*100+F21</f>
        <v>10305</v>
      </c>
      <c r="T46">
        <f>L43*10000+M43*100+G21</f>
        <v>10306</v>
      </c>
    </row>
    <row r="47" spans="1:20" x14ac:dyDescent="0.2">
      <c r="A47" s="10" t="str">
        <f>INDEX(REFERENCE!$B$2:$J$2,1,'EXAMPLE OF CHOICE CARDS'!J47)</f>
        <v>Format</v>
      </c>
      <c r="B47" s="5" t="str">
        <f>INDEX('DCM CARDS LOOKUP - HIDDEN'!$O$4:$AE$8890,MATCH(O47,'DCM CARDS LOOKUP - HIDDEN'!$N$4:$N$8890,0),$J47)</f>
        <v>Single use pads/patches</v>
      </c>
      <c r="C47" s="5" t="str">
        <f>INDEX('DCM CARDS LOOKUP - HIDDEN'!$O$4:$AE$8890,MATCH(P47,'DCM CARDS LOOKUP - HIDDEN'!$N$4:$N$8890,0),$J47)</f>
        <v>Cream</v>
      </c>
      <c r="D47" s="5" t="str">
        <f>INDEX('DCM CARDS LOOKUP - HIDDEN'!$O$4:$AE$8890,MATCH(Q47,'DCM CARDS LOOKUP - HIDDEN'!$N$4:$N$8890,0),$J47)</f>
        <v>Single use pads/patches</v>
      </c>
      <c r="E47" s="5" t="str">
        <f>INDEX('DCM CARDS LOOKUP - HIDDEN'!$O$4:$AE$8890,MATCH(R47,'DCM CARDS LOOKUP - HIDDEN'!$N$4:$N$8890,0),$J47)</f>
        <v>Roll-on</v>
      </c>
      <c r="F47" s="5" t="str">
        <f>INDEX('DCM CARDS LOOKUP - HIDDEN'!$O$4:$AE$8890,MATCH(S47,'DCM CARDS LOOKUP - HIDDEN'!$N$4:$N$8890,0),$J47)</f>
        <v>Single use pads/patches</v>
      </c>
      <c r="G47" s="5" t="str">
        <f>INDEX('DCM CARDS LOOKUP - HIDDEN'!$O$4:$AE$8890,MATCH(T47,'DCM CARDS LOOKUP - HIDDEN'!$N$4:$N$8890,0),$J47)</f>
        <v>Liquid</v>
      </c>
      <c r="H47" s="35"/>
      <c r="J47" s="4">
        <v>5</v>
      </c>
      <c r="O47">
        <f>L43*10000+M43*100+B41</f>
        <v>10301</v>
      </c>
      <c r="P47">
        <f>L43*10000+M43*100+C41</f>
        <v>10302</v>
      </c>
      <c r="Q47">
        <f>L43*10000+M43*100+D41</f>
        <v>10303</v>
      </c>
      <c r="R47">
        <f>L43*10000+M43*100+E21</f>
        <v>10304</v>
      </c>
      <c r="S47">
        <f>L43*10000+M43*100+F21</f>
        <v>10305</v>
      </c>
      <c r="T47">
        <f>L43*10000+M43*100+G21</f>
        <v>10306</v>
      </c>
    </row>
    <row r="48" spans="1:20" x14ac:dyDescent="0.2">
      <c r="A48" s="10" t="str">
        <f>INDEX(REFERENCE!$B$2:$J$2,1,'EXAMPLE OF CHOICE CARDS'!J48)</f>
        <v>Count</v>
      </c>
      <c r="B48" s="5" t="str">
        <f>INDEX('DCM CARDS LOOKUP - HIDDEN'!$O$4:$AE$8890,MATCH(O48,'DCM CARDS LOOKUP - HIDDEN'!$N$4:$N$8890,0),$J48)</f>
        <v>2 count</v>
      </c>
      <c r="C48" s="5" t="str">
        <f>INDEX('DCM CARDS LOOKUP - HIDDEN'!$O$4:$AE$8890,MATCH(P48,'DCM CARDS LOOKUP - HIDDEN'!$N$4:$N$8890,0),$J48)</f>
        <v>4.5 oz</v>
      </c>
      <c r="D48" s="5" t="str">
        <f>INDEX('DCM CARDS LOOKUP - HIDDEN'!$O$4:$AE$8890,MATCH(Q48,'DCM CARDS LOOKUP - HIDDEN'!$N$4:$N$8890,0),$J48)</f>
        <v>6 count</v>
      </c>
      <c r="E48" s="5" t="str">
        <f>INDEX('DCM CARDS LOOKUP - HIDDEN'!$O$4:$AE$8890,MATCH(R48,'DCM CARDS LOOKUP - HIDDEN'!$N$4:$N$8890,0),$J48)</f>
        <v>4.5 oz</v>
      </c>
      <c r="F48" s="5" t="str">
        <f>INDEX('DCM CARDS LOOKUP - HIDDEN'!$O$4:$AE$8890,MATCH(S48,'DCM CARDS LOOKUP - HIDDEN'!$N$4:$N$8890,0),$J48)</f>
        <v>3 count</v>
      </c>
      <c r="G48" s="5" t="str">
        <f>INDEX('DCM CARDS LOOKUP - HIDDEN'!$O$4:$AE$8890,MATCH(T48,'DCM CARDS LOOKUP - HIDDEN'!$N$4:$N$8890,0),$J48)</f>
        <v>2.5 oz</v>
      </c>
      <c r="H48" s="35"/>
      <c r="J48" s="4">
        <v>6</v>
      </c>
      <c r="O48">
        <f>L43*10000+M43*100+B41</f>
        <v>10301</v>
      </c>
      <c r="P48">
        <f>L43*10000+M43*100+C41</f>
        <v>10302</v>
      </c>
      <c r="Q48">
        <f>L43*10000+M43*100+D41</f>
        <v>10303</v>
      </c>
      <c r="R48">
        <f>L43*10000+M43*100+E21</f>
        <v>10304</v>
      </c>
      <c r="S48">
        <f>L43*10000+M43*100+F21</f>
        <v>10305</v>
      </c>
      <c r="T48">
        <f>L43*10000+M43*100+G21</f>
        <v>10306</v>
      </c>
    </row>
    <row r="49" spans="1:20" ht="15" customHeight="1" x14ac:dyDescent="0.2">
      <c r="A49" s="10" t="str">
        <f>INDEX(REFERENCE!$B$2:$J$2,1,'EXAMPLE OF CHOICE CARDS'!J49)</f>
        <v>Price</v>
      </c>
      <c r="B49" s="29">
        <f>INDEX('DCM CARDS LOOKUP - HIDDEN'!$O$4:$AE$8890,MATCH(O49,'DCM CARDS LOOKUP - HIDDEN'!$N$4:$N$8890,0),$J49)</f>
        <v>8.59</v>
      </c>
      <c r="C49" s="29">
        <f>INDEX('DCM CARDS LOOKUP - HIDDEN'!$O$4:$AE$8890,MATCH(P49,'DCM CARDS LOOKUP - HIDDEN'!$N$4:$N$8890,0),$J49)</f>
        <v>12.5</v>
      </c>
      <c r="D49" s="29">
        <f>INDEX('DCM CARDS LOOKUP - HIDDEN'!$O$4:$AE$8890,MATCH(Q49,'DCM CARDS LOOKUP - HIDDEN'!$N$4:$N$8890,0),$J49)</f>
        <v>10</v>
      </c>
      <c r="E49" s="29">
        <f>INDEX('DCM CARDS LOOKUP - HIDDEN'!$O$4:$AE$8890,MATCH(R49,'DCM CARDS LOOKUP - HIDDEN'!$N$4:$N$8890,0),$J49)</f>
        <v>24</v>
      </c>
      <c r="F49" s="29">
        <f>INDEX('DCM CARDS LOOKUP - HIDDEN'!$O$4:$AE$8890,MATCH(S49,'DCM CARDS LOOKUP - HIDDEN'!$N$4:$N$8890,0),$J49)</f>
        <v>3.6</v>
      </c>
      <c r="G49" s="29">
        <f>INDEX('DCM CARDS LOOKUP - HIDDEN'!$O$4:$AE$8890,MATCH(T49,'DCM CARDS LOOKUP - HIDDEN'!$N$4:$N$8890,0),$J49)</f>
        <v>13.2</v>
      </c>
      <c r="H49" s="35"/>
      <c r="J49" s="4">
        <v>7</v>
      </c>
      <c r="O49">
        <f>L43*10000+M43*100+B41</f>
        <v>10301</v>
      </c>
      <c r="P49">
        <f>L43*10000+M43*100+C41</f>
        <v>10302</v>
      </c>
      <c r="Q49">
        <f>L43*10000+M43*100+D41</f>
        <v>10303</v>
      </c>
      <c r="R49">
        <f>L43*10000+M43*100+E21</f>
        <v>10304</v>
      </c>
      <c r="S49">
        <f>L43*10000+M43*100+F21</f>
        <v>10305</v>
      </c>
      <c r="T49">
        <f>L43*10000+M43*100+G21</f>
        <v>10306</v>
      </c>
    </row>
    <row r="50" spans="1:20" ht="15" customHeight="1" x14ac:dyDescent="0.2">
      <c r="A50" s="10" t="str">
        <f>INDEX(REFERENCE!$B$2:$J$2,1,'EXAMPLE OF CHOICE CARDS'!J50)</f>
        <v>Review Rating</v>
      </c>
      <c r="B50" s="5" t="str">
        <f>INDEX('DCM CARDS LOOKUP - HIDDEN'!$O$4:$AE$8890,MATCH(O50,'DCM CARDS LOOKUP - HIDDEN'!$N$4:$N$8890,0),$J50)</f>
        <v>4.6 stars</v>
      </c>
      <c r="C50" s="5" t="str">
        <f>INDEX('DCM CARDS LOOKUP - HIDDEN'!$O$4:$AE$8890,MATCH(P50,'DCM CARDS LOOKUP - HIDDEN'!$N$4:$N$8890,0),$J50)</f>
        <v>4.5 stars</v>
      </c>
      <c r="D50" s="5" t="str">
        <f>INDEX('DCM CARDS LOOKUP - HIDDEN'!$O$4:$AE$8890,MATCH(Q50,'DCM CARDS LOOKUP - HIDDEN'!$N$4:$N$8890,0),$J50)</f>
        <v>4.8 stars</v>
      </c>
      <c r="E50" s="5" t="str">
        <f>INDEX('DCM CARDS LOOKUP - HIDDEN'!$O$4:$AE$8890,MATCH(R50,'DCM CARDS LOOKUP - HIDDEN'!$N$4:$N$8890,0),$J50)</f>
        <v>4.5 stars</v>
      </c>
      <c r="F50" s="5" t="str">
        <f>INDEX('DCM CARDS LOOKUP - HIDDEN'!$O$4:$AE$8890,MATCH(S50,'DCM CARDS LOOKUP - HIDDEN'!$N$4:$N$8890,0),$J50)</f>
        <v>4.6 stars</v>
      </c>
      <c r="G50" s="5" t="str">
        <f>INDEX('DCM CARDS LOOKUP - HIDDEN'!$O$4:$AE$8890,MATCH(T50,'DCM CARDS LOOKUP - HIDDEN'!$N$4:$N$8890,0),$J50)</f>
        <v>4.8 stars</v>
      </c>
      <c r="H50" s="35"/>
      <c r="J50" s="4">
        <v>8</v>
      </c>
      <c r="O50">
        <f>L43*10000+M43*100+B41</f>
        <v>10301</v>
      </c>
      <c r="P50">
        <f>L43*10000+M43*100+C41</f>
        <v>10302</v>
      </c>
      <c r="Q50">
        <f>L43*10000+M43*100+D41</f>
        <v>10303</v>
      </c>
      <c r="R50">
        <f>L43*10000+M43*100+E21</f>
        <v>10304</v>
      </c>
      <c r="S50">
        <f>L43*10000+M43*100+F21</f>
        <v>10305</v>
      </c>
      <c r="T50">
        <f>L43*10000+M43*100+G21</f>
        <v>10306</v>
      </c>
    </row>
    <row r="51" spans="1:20" ht="15" customHeight="1" x14ac:dyDescent="0.2">
      <c r="A51" s="10" t="str">
        <f>INDEX(REFERENCE!$B$2:$J$2,1,'EXAMPLE OF CHOICE CARDS'!J51)</f>
        <v>Number of Reviews</v>
      </c>
      <c r="B51" s="30">
        <f>INDEX('DCM CARDS LOOKUP - HIDDEN'!$O$4:$AE$8890,MATCH(O51,'DCM CARDS LOOKUP - HIDDEN'!$N$4:$N$8890,0),$J51)</f>
        <v>1250</v>
      </c>
      <c r="C51" s="30">
        <f>INDEX('DCM CARDS LOOKUP - HIDDEN'!$O$4:$AE$8890,MATCH(P51,'DCM CARDS LOOKUP - HIDDEN'!$N$4:$N$8890,0),$J51)</f>
        <v>4500</v>
      </c>
      <c r="D51" s="30">
        <f>INDEX('DCM CARDS LOOKUP - HIDDEN'!$O$4:$AE$8890,MATCH(Q51,'DCM CARDS LOOKUP - HIDDEN'!$N$4:$N$8890,0),$J51)</f>
        <v>4500</v>
      </c>
      <c r="E51" s="30">
        <f>INDEX('DCM CARDS LOOKUP - HIDDEN'!$O$4:$AE$8890,MATCH(R51,'DCM CARDS LOOKUP - HIDDEN'!$N$4:$N$8890,0),$J51)</f>
        <v>1250</v>
      </c>
      <c r="F51" s="30">
        <f>INDEX('DCM CARDS LOOKUP - HIDDEN'!$O$4:$AE$8890,MATCH(S51,'DCM CARDS LOOKUP - HIDDEN'!$N$4:$N$8890,0),$J51)</f>
        <v>4500</v>
      </c>
      <c r="G51" s="30">
        <f>INDEX('DCM CARDS LOOKUP - HIDDEN'!$O$4:$AE$8890,MATCH(T51,'DCM CARDS LOOKUP - HIDDEN'!$N$4:$N$8890,0),$J51)</f>
        <v>1250</v>
      </c>
      <c r="H51" s="35"/>
      <c r="J51" s="4">
        <v>9</v>
      </c>
      <c r="O51">
        <f>L43*10000+M43*100+B41</f>
        <v>10301</v>
      </c>
      <c r="P51">
        <f>L43*10000+M43*100+C41</f>
        <v>10302</v>
      </c>
      <c r="Q51">
        <f>L43*10000+M43*100+D41</f>
        <v>10303</v>
      </c>
      <c r="R51">
        <f>L43*10000+M43*100+E21</f>
        <v>10304</v>
      </c>
      <c r="S51">
        <f>L43*10000+M43*100+F21</f>
        <v>10305</v>
      </c>
      <c r="T51">
        <f>L43*10000+M43*100+G21</f>
        <v>10306</v>
      </c>
    </row>
    <row r="52" spans="1:20" ht="15" hidden="1" customHeight="1" x14ac:dyDescent="0.2">
      <c r="A52" s="10" t="e">
        <f>INDEX(REFERENCE!$B$2:$J$2,1,'EXAMPLE OF CHOICE CARDS'!J52)</f>
        <v>#REF!</v>
      </c>
      <c r="B52" s="5">
        <f>INDEX('DCM CARDS LOOKUP - HIDDEN'!$O$4:$AE$8890,MATCH(O52,'DCM CARDS LOOKUP - HIDDEN'!$N$4:$N$8890,0),$J52)</f>
        <v>0</v>
      </c>
      <c r="C52" s="5">
        <f>INDEX('DCM CARDS LOOKUP - HIDDEN'!$O$4:$AE$8890,MATCH(P52,'DCM CARDS LOOKUP - HIDDEN'!$N$4:$N$8890,0),$J52)</f>
        <v>0</v>
      </c>
      <c r="D52" s="5">
        <f>INDEX('DCM CARDS LOOKUP - HIDDEN'!$O$4:$AE$8890,MATCH(Q52,'DCM CARDS LOOKUP - HIDDEN'!$N$4:$N$8890,0),$J52)</f>
        <v>0</v>
      </c>
      <c r="E52" s="5">
        <f>INDEX('DCM CARDS LOOKUP - HIDDEN'!$O$4:$AE$8890,MATCH(R52,'DCM CARDS LOOKUP - HIDDEN'!$N$4:$N$8890,0),$J52)</f>
        <v>0</v>
      </c>
      <c r="F52" s="5">
        <f>INDEX('DCM CARDS LOOKUP - HIDDEN'!$O$4:$AE$8890,MATCH(S52,'DCM CARDS LOOKUP - HIDDEN'!$N$4:$N$8890,0),$J52)</f>
        <v>0</v>
      </c>
      <c r="G52" s="31"/>
      <c r="H52" s="35"/>
      <c r="J52" s="4">
        <v>10</v>
      </c>
      <c r="O52">
        <f>L43*10000+M43*100+B41</f>
        <v>10301</v>
      </c>
      <c r="P52">
        <f>L43*10000+M43*100+C41</f>
        <v>10302</v>
      </c>
      <c r="Q52">
        <f>L43*10000+M43*100+D41</f>
        <v>10303</v>
      </c>
      <c r="R52">
        <f>L43*10000+M43*100+E21</f>
        <v>10304</v>
      </c>
      <c r="S52">
        <f>L43*10000+M43*100+F21</f>
        <v>10305</v>
      </c>
    </row>
    <row r="53" spans="1:20" ht="15" hidden="1" customHeight="1" x14ac:dyDescent="0.2">
      <c r="A53" s="10" t="e">
        <f>INDEX(REFERENCE!$B$2:$J$2,1,'EXAMPLE OF CHOICE CARDS'!J53)</f>
        <v>#REF!</v>
      </c>
      <c r="B53" s="5">
        <f>INDEX('DCM CARDS LOOKUP - HIDDEN'!$O$4:$AE$8890,MATCH(O53,'DCM CARDS LOOKUP - HIDDEN'!$N$4:$N$8890,0),$J53)</f>
        <v>0</v>
      </c>
      <c r="C53" s="5">
        <f>INDEX('DCM CARDS LOOKUP - HIDDEN'!$O$4:$AE$8890,MATCH(P53,'DCM CARDS LOOKUP - HIDDEN'!$N$4:$N$8890,0),$J53)</f>
        <v>0</v>
      </c>
      <c r="D53" s="5">
        <f>INDEX('DCM CARDS LOOKUP - HIDDEN'!$O$4:$AE$8890,MATCH(Q53,'DCM CARDS LOOKUP - HIDDEN'!$N$4:$N$8890,0),$J53)</f>
        <v>0</v>
      </c>
      <c r="E53" s="5">
        <f>INDEX('DCM CARDS LOOKUP - HIDDEN'!$O$4:$AE$8890,MATCH(R53,'DCM CARDS LOOKUP - HIDDEN'!$N$4:$N$8890,0),$J53)</f>
        <v>0</v>
      </c>
      <c r="F53" s="5">
        <f>INDEX('DCM CARDS LOOKUP - HIDDEN'!$O$4:$AE$8890,MATCH(S53,'DCM CARDS LOOKUP - HIDDEN'!$N$4:$N$8890,0),$J53)</f>
        <v>0</v>
      </c>
      <c r="G53" s="31"/>
      <c r="H53" s="35"/>
      <c r="J53" s="4">
        <v>11</v>
      </c>
      <c r="O53">
        <f>L43*10000+M43*100+B41</f>
        <v>10301</v>
      </c>
      <c r="P53">
        <f>L43*10000+M43*100+C41</f>
        <v>10302</v>
      </c>
      <c r="Q53">
        <f>L43*10000+M43*100+D41</f>
        <v>10303</v>
      </c>
      <c r="R53">
        <f>L43*10000+M43*100+E21</f>
        <v>10304</v>
      </c>
      <c r="S53">
        <f>L43*10000+M43*100+F21</f>
        <v>10305</v>
      </c>
    </row>
    <row r="54" spans="1:20" ht="15" hidden="1" customHeight="1" x14ac:dyDescent="0.2">
      <c r="A54" s="10" t="e">
        <f>INDEX(REFERENCE!$B$2:$J$2,1,'EXAMPLE OF CHOICE CARDS'!J54)</f>
        <v>#REF!</v>
      </c>
      <c r="B54" s="5">
        <f>INDEX('DCM CARDS LOOKUP - HIDDEN'!$O$4:$AE$8890,MATCH(O54,'DCM CARDS LOOKUP - HIDDEN'!$N$4:$N$8890,0),$J54)</f>
        <v>0</v>
      </c>
      <c r="C54" s="5">
        <f>INDEX('DCM CARDS LOOKUP - HIDDEN'!$O$4:$AE$8890,MATCH(P54,'DCM CARDS LOOKUP - HIDDEN'!$N$4:$N$8890,0),$J54)</f>
        <v>0</v>
      </c>
      <c r="D54" s="5">
        <f>INDEX('DCM CARDS LOOKUP - HIDDEN'!$O$4:$AE$8890,MATCH(Q54,'DCM CARDS LOOKUP - HIDDEN'!$N$4:$N$8890,0),$J54)</f>
        <v>0</v>
      </c>
      <c r="E54" s="5">
        <f>INDEX('DCM CARDS LOOKUP - HIDDEN'!$O$4:$AE$8890,MATCH(R54,'DCM CARDS LOOKUP - HIDDEN'!$N$4:$N$8890,0),$J54)</f>
        <v>0</v>
      </c>
      <c r="F54" s="5">
        <f>INDEX('DCM CARDS LOOKUP - HIDDEN'!$O$4:$AE$8890,MATCH(S54,'DCM CARDS LOOKUP - HIDDEN'!$N$4:$N$8890,0),$J54)</f>
        <v>0</v>
      </c>
      <c r="G54" s="31"/>
      <c r="H54" s="35"/>
      <c r="J54" s="4">
        <v>12</v>
      </c>
      <c r="O54">
        <f>L43*10000+M43*100+B41</f>
        <v>10301</v>
      </c>
      <c r="P54">
        <f>L43*10000+M43*100+C41</f>
        <v>10302</v>
      </c>
      <c r="Q54">
        <f>L43*10000+M43*100+D41</f>
        <v>10303</v>
      </c>
      <c r="R54">
        <f>L43*10000+M43*100+E21</f>
        <v>10304</v>
      </c>
      <c r="S54">
        <f>L43*10000+M43*100+F21</f>
        <v>10305</v>
      </c>
    </row>
    <row r="55" spans="1:20" ht="15" hidden="1" customHeight="1" x14ac:dyDescent="0.2">
      <c r="A55" s="10" t="e">
        <f>INDEX(REFERENCE!$B$2:$J$2,1,'EXAMPLE OF CHOICE CARDS'!J55)</f>
        <v>#REF!</v>
      </c>
      <c r="B55" s="5">
        <f>INDEX('DCM CARDS LOOKUP - HIDDEN'!$O$4:$AE$8890,MATCH(O55,'DCM CARDS LOOKUP - HIDDEN'!$N$4:$N$8890,0),$J55)</f>
        <v>0</v>
      </c>
      <c r="C55" s="5">
        <f>INDEX('DCM CARDS LOOKUP - HIDDEN'!$O$4:$AE$8890,MATCH(P55,'DCM CARDS LOOKUP - HIDDEN'!$N$4:$N$8890,0),$J55)</f>
        <v>0</v>
      </c>
      <c r="D55" s="5">
        <f>INDEX('DCM CARDS LOOKUP - HIDDEN'!$O$4:$AE$8890,MATCH(Q55,'DCM CARDS LOOKUP - HIDDEN'!$N$4:$N$8890,0),$J55)</f>
        <v>0</v>
      </c>
      <c r="E55" s="5">
        <f>INDEX('DCM CARDS LOOKUP - HIDDEN'!$O$4:$AE$8890,MATCH(R55,'DCM CARDS LOOKUP - HIDDEN'!$N$4:$N$8890,0),$J55)</f>
        <v>0</v>
      </c>
      <c r="F55" s="5">
        <f>INDEX('DCM CARDS LOOKUP - HIDDEN'!$O$4:$AE$8890,MATCH(S55,'DCM CARDS LOOKUP - HIDDEN'!$N$4:$N$8890,0),$J55)</f>
        <v>0</v>
      </c>
      <c r="G55" s="31"/>
      <c r="H55" s="35"/>
      <c r="J55" s="4">
        <v>13</v>
      </c>
      <c r="O55">
        <f>L43*10000+M43*100+B41</f>
        <v>10301</v>
      </c>
      <c r="P55">
        <f>L43*10000+M43*100+C41</f>
        <v>10302</v>
      </c>
      <c r="Q55">
        <f>L43*10000+M43*100+D41</f>
        <v>10303</v>
      </c>
      <c r="R55">
        <f>L43*10000+M43*100+E21</f>
        <v>10304</v>
      </c>
      <c r="S55">
        <f>L43*10000+M43*100+F21</f>
        <v>10305</v>
      </c>
    </row>
    <row r="56" spans="1:20" ht="15" hidden="1" customHeight="1" x14ac:dyDescent="0.2">
      <c r="A56" s="10" t="e">
        <f>INDEX(REFERENCE!$B$2:$J$2,1,'EXAMPLE OF CHOICE CARDS'!J56)</f>
        <v>#REF!</v>
      </c>
      <c r="B56" s="5">
        <f>INDEX('DCM CARDS LOOKUP - HIDDEN'!$O$4:$AE$8890,MATCH(O56,'DCM CARDS LOOKUP - HIDDEN'!$N$4:$N$8890,0),$J56)</f>
        <v>0</v>
      </c>
      <c r="C56" s="5">
        <f>INDEX('DCM CARDS LOOKUP - HIDDEN'!$O$4:$AE$8890,MATCH(P56,'DCM CARDS LOOKUP - HIDDEN'!$N$4:$N$8890,0),$J56)</f>
        <v>0</v>
      </c>
      <c r="D56" s="5">
        <f>INDEX('DCM CARDS LOOKUP - HIDDEN'!$O$4:$AE$8890,MATCH(Q56,'DCM CARDS LOOKUP - HIDDEN'!$N$4:$N$8890,0),$J56)</f>
        <v>0</v>
      </c>
      <c r="E56" s="5">
        <f>INDEX('DCM CARDS LOOKUP - HIDDEN'!$O$4:$AE$8890,MATCH(R56,'DCM CARDS LOOKUP - HIDDEN'!$N$4:$N$8890,0),$J56)</f>
        <v>0</v>
      </c>
      <c r="F56" s="5">
        <f>INDEX('DCM CARDS LOOKUP - HIDDEN'!$O$4:$AE$8890,MATCH(S56,'DCM CARDS LOOKUP - HIDDEN'!$N$4:$N$8890,0),$J56)</f>
        <v>0</v>
      </c>
      <c r="G56" s="31"/>
      <c r="H56" s="35"/>
      <c r="J56" s="4">
        <v>14</v>
      </c>
      <c r="O56">
        <f>L43*10000+M43*100+B41</f>
        <v>10301</v>
      </c>
      <c r="P56">
        <f>L43*10000+M43*100+C41</f>
        <v>10302</v>
      </c>
      <c r="Q56">
        <f>L43*10000+M43*100+D41</f>
        <v>10303</v>
      </c>
      <c r="R56">
        <f>L43*10000+M43*100+E21</f>
        <v>10304</v>
      </c>
      <c r="S56">
        <f>L43*10000+M43*100+F21</f>
        <v>10305</v>
      </c>
    </row>
    <row r="57" spans="1:20" x14ac:dyDescent="0.2">
      <c r="A57" s="2"/>
      <c r="B57" s="5"/>
      <c r="C57" s="5"/>
      <c r="D57" s="5"/>
      <c r="E57" s="5"/>
      <c r="F57" s="5"/>
      <c r="G57" s="5"/>
      <c r="H57" s="5"/>
      <c r="J57" s="13"/>
    </row>
    <row r="58" spans="1:20" x14ac:dyDescent="0.2">
      <c r="A58" s="6"/>
      <c r="B58" s="7">
        <v>1</v>
      </c>
      <c r="C58" s="7">
        <v>2</v>
      </c>
      <c r="D58" s="7">
        <v>3</v>
      </c>
      <c r="E58" s="7">
        <v>4</v>
      </c>
      <c r="F58" s="7">
        <v>5</v>
      </c>
      <c r="G58" s="7">
        <v>6</v>
      </c>
      <c r="H58" s="7">
        <v>9</v>
      </c>
      <c r="J58" s="13"/>
    </row>
    <row r="61" spans="1:20" x14ac:dyDescent="0.2">
      <c r="A61" s="1" t="str">
        <f>"Version "&amp;L63&amp;"; Task"&amp;M63</f>
        <v>Version 1; Task4</v>
      </c>
      <c r="B61" s="4">
        <v>1</v>
      </c>
      <c r="C61" s="4">
        <v>2</v>
      </c>
      <c r="D61" s="4">
        <v>3</v>
      </c>
      <c r="E61" s="4">
        <f>E41</f>
        <v>4</v>
      </c>
      <c r="F61" s="4">
        <f>F41</f>
        <v>5</v>
      </c>
      <c r="G61" s="4">
        <v>6</v>
      </c>
      <c r="J61" s="13"/>
    </row>
    <row r="62" spans="1:20" ht="15" customHeight="1" x14ac:dyDescent="0.2">
      <c r="A62" s="11" t="s">
        <v>8</v>
      </c>
      <c r="B62" s="12" t="s">
        <v>9</v>
      </c>
      <c r="C62" s="12" t="s">
        <v>10</v>
      </c>
      <c r="D62" s="12" t="s">
        <v>11</v>
      </c>
      <c r="E62" s="20" t="s">
        <v>21</v>
      </c>
      <c r="F62" s="20" t="s">
        <v>22</v>
      </c>
      <c r="G62" s="20"/>
      <c r="H62" s="34" t="s">
        <v>15</v>
      </c>
      <c r="J62" s="13"/>
      <c r="L62" t="s">
        <v>12</v>
      </c>
      <c r="M62" t="s">
        <v>1</v>
      </c>
    </row>
    <row r="63" spans="1:20" x14ac:dyDescent="0.2">
      <c r="A63" s="10" t="str">
        <f>INDEX(REFERENCE!$B$2:$J$2,1,'EXAMPLE OF CHOICE CARDS'!J63)</f>
        <v>Type</v>
      </c>
      <c r="B63" s="5" t="str">
        <f>INDEX('DCM CARDS LOOKUP - HIDDEN'!$O$4:$AE$8890,MATCH(O63,'DCM CARDS LOOKUP - HIDDEN'!$N$4:$N$8890,0),$J63)</f>
        <v>Topicals</v>
      </c>
      <c r="C63" s="5" t="str">
        <f>INDEX('DCM CARDS LOOKUP - HIDDEN'!$O$4:$AE$8890,MATCH(P63,'DCM CARDS LOOKUP - HIDDEN'!$N$4:$N$8890,0),$J63)</f>
        <v>Pads</v>
      </c>
      <c r="D63" s="5" t="str">
        <f>INDEX('DCM CARDS LOOKUP - HIDDEN'!$O$4:$AE$8890,MATCH(Q63,'DCM CARDS LOOKUP - HIDDEN'!$N$4:$N$8890,0),$J63)</f>
        <v>Pads</v>
      </c>
      <c r="E63" s="5" t="str">
        <f>INDEX('DCM CARDS LOOKUP - HIDDEN'!$O$4:$AE$8890,MATCH(R63,'DCM CARDS LOOKUP - HIDDEN'!$N$4:$N$8890,0),$J63)</f>
        <v>Pads</v>
      </c>
      <c r="F63" s="5" t="str">
        <f>INDEX('DCM CARDS LOOKUP - HIDDEN'!$O$4:$AE$8890,MATCH(S63,'DCM CARDS LOOKUP - HIDDEN'!$N$4:$N$8890,0),$J63)</f>
        <v>Topicals</v>
      </c>
      <c r="G63" s="5" t="str">
        <f>INDEX('DCM CARDS LOOKUP - HIDDEN'!$O$4:$AE$8890,MATCH(T63,'DCM CARDS LOOKUP - HIDDEN'!$N$4:$N$8890,0),$J63)</f>
        <v>Topicals</v>
      </c>
      <c r="H63" s="35"/>
      <c r="J63" s="4">
        <v>1</v>
      </c>
      <c r="L63">
        <f>IF(M43=15,L43+1,L43)</f>
        <v>1</v>
      </c>
      <c r="M63">
        <f>IF(M43&lt;15,M43+1,1)</f>
        <v>4</v>
      </c>
      <c r="O63">
        <f>L63*10000+M63*100+B61</f>
        <v>10401</v>
      </c>
      <c r="P63">
        <f>L63*10000+M63*100+C61</f>
        <v>10402</v>
      </c>
      <c r="Q63">
        <f>L63*10000+M63*100+D61</f>
        <v>10403</v>
      </c>
      <c r="R63">
        <f>L63*10000+M63*100+E41</f>
        <v>10404</v>
      </c>
      <c r="S63">
        <f>L63*10000+M63*100+F41</f>
        <v>10405</v>
      </c>
      <c r="T63">
        <f>L63*10000+M63*100+G41</f>
        <v>10406</v>
      </c>
    </row>
    <row r="64" spans="1:20" x14ac:dyDescent="0.2">
      <c r="A64" s="10" t="str">
        <f>INDEX(REFERENCE!$B$2:$J$2,1,'EXAMPLE OF CHOICE CARDS'!J64)</f>
        <v>Brand</v>
      </c>
      <c r="B64" s="5" t="str">
        <f>INDEX('DCM CARDS LOOKUP - HIDDEN'!$O$4:$AE$8890,MATCH(O64,'DCM CARDS LOOKUP - HIDDEN'!$N$4:$N$8890,0),$J64)</f>
        <v>Salonpas</v>
      </c>
      <c r="C64" s="5" t="str">
        <f>INDEX('DCM CARDS LOOKUP - HIDDEN'!$O$4:$AE$8890,MATCH(P64,'DCM CARDS LOOKUP - HIDDEN'!$N$4:$N$8890,0),$J64)</f>
        <v>Up &amp; Up</v>
      </c>
      <c r="D64" s="5" t="str">
        <f>INDEX('DCM CARDS LOOKUP - HIDDEN'!$O$4:$AE$8890,MATCH(Q64,'DCM CARDS LOOKUP - HIDDEN'!$N$4:$N$8890,0),$J64)</f>
        <v>Icy Hot</v>
      </c>
      <c r="E64" s="5" t="str">
        <f>INDEX('DCM CARDS LOOKUP - HIDDEN'!$O$4:$AE$8890,MATCH(R64,'DCM CARDS LOOKUP - HIDDEN'!$N$4:$N$8890,0),$J64)</f>
        <v>Bengay</v>
      </c>
      <c r="F64" s="5" t="str">
        <f>INDEX('DCM CARDS LOOKUP - HIDDEN'!$O$4:$AE$8890,MATCH(S64,'DCM CARDS LOOKUP - HIDDEN'!$N$4:$N$8890,0),$J64)</f>
        <v>Bengay</v>
      </c>
      <c r="G64" s="5" t="str">
        <f>INDEX('DCM CARDS LOOKUP - HIDDEN'!$O$4:$AE$8890,MATCH(T64,'DCM CARDS LOOKUP - HIDDEN'!$N$4:$N$8890,0),$J64)</f>
        <v>Arnicare</v>
      </c>
      <c r="H64" s="35"/>
      <c r="J64" s="4">
        <v>2</v>
      </c>
      <c r="O64">
        <f>L63*10000+M63*100+B61</f>
        <v>10401</v>
      </c>
      <c r="P64">
        <f>L63*10000+M63*100+C61</f>
        <v>10402</v>
      </c>
      <c r="Q64">
        <f>L63*10000+M63*100+D61</f>
        <v>10403</v>
      </c>
      <c r="R64">
        <f>L63*10000+M63*100+E41</f>
        <v>10404</v>
      </c>
      <c r="S64">
        <f>L63*10000+M63*100+F41</f>
        <v>10405</v>
      </c>
      <c r="T64">
        <f>L63*10000+M63*100+G41</f>
        <v>10406</v>
      </c>
    </row>
    <row r="65" spans="1:20" x14ac:dyDescent="0.2">
      <c r="A65" s="10" t="str">
        <f>INDEX(REFERENCE!$B$2:$J$2,1,'EXAMPLE OF CHOICE CARDS'!J65)</f>
        <v>Sensation</v>
      </c>
      <c r="B65" s="5" t="str">
        <f>INDEX('DCM CARDS LOOKUP - HIDDEN'!$O$4:$AE$8890,MATCH(O65,'DCM CARDS LOOKUP - HIDDEN'!$N$4:$N$8890,0),$J65)</f>
        <v>Cold sensation</v>
      </c>
      <c r="C65" s="5" t="str">
        <f>INDEX('DCM CARDS LOOKUP - HIDDEN'!$O$4:$AE$8890,MATCH(P65,'DCM CARDS LOOKUP - HIDDEN'!$N$4:$N$8890,0),$J65)</f>
        <v>Both hot and cold sensation</v>
      </c>
      <c r="D65" s="5" t="str">
        <f>INDEX('DCM CARDS LOOKUP - HIDDEN'!$O$4:$AE$8890,MATCH(Q65,'DCM CARDS LOOKUP - HIDDEN'!$N$4:$N$8890,0),$J65)</f>
        <v>Hot sensation</v>
      </c>
      <c r="E65" s="5" t="str">
        <f>INDEX('DCM CARDS LOOKUP - HIDDEN'!$O$4:$AE$8890,MATCH(R65,'DCM CARDS LOOKUP - HIDDEN'!$N$4:$N$8890,0),$J65)</f>
        <v>Lidocaine/numbing sensation</v>
      </c>
      <c r="F65" s="5" t="str">
        <f>INDEX('DCM CARDS LOOKUP - HIDDEN'!$O$4:$AE$8890,MATCH(S65,'DCM CARDS LOOKUP - HIDDEN'!$N$4:$N$8890,0),$J65)</f>
        <v>Both hot and cold sensation</v>
      </c>
      <c r="G65" s="5" t="str">
        <f>INDEX('DCM CARDS LOOKUP - HIDDEN'!$O$4:$AE$8890,MATCH(T65,'DCM CARDS LOOKUP - HIDDEN'!$N$4:$N$8890,0),$J65)</f>
        <v>Hot sensation</v>
      </c>
      <c r="H65" s="35"/>
      <c r="J65" s="4">
        <v>3</v>
      </c>
      <c r="O65">
        <f>L63*10000+M63*100+B61</f>
        <v>10401</v>
      </c>
      <c r="P65">
        <f>L63*10000+M63*100+C61</f>
        <v>10402</v>
      </c>
      <c r="Q65">
        <f>L63*10000+M63*100+D61</f>
        <v>10403</v>
      </c>
      <c r="R65">
        <f>L63*10000+M63*100+E41</f>
        <v>10404</v>
      </c>
      <c r="S65">
        <f>L63*10000+M63*100+F41</f>
        <v>10405</v>
      </c>
      <c r="T65">
        <f>L63*10000+M63*100+G41</f>
        <v>10406</v>
      </c>
    </row>
    <row r="66" spans="1:20" x14ac:dyDescent="0.2">
      <c r="A66" s="10" t="str">
        <f>INDEX(REFERENCE!$B$2:$J$2,1,'EXAMPLE OF CHOICE CARDS'!J66)</f>
        <v>Treatment Area</v>
      </c>
      <c r="B66" s="5" t="str">
        <f>INDEX('DCM CARDS LOOKUP - HIDDEN'!$O$4:$AE$8890,MATCH(O66,'DCM CARDS LOOKUP - HIDDEN'!$N$4:$N$8890,0),$J66)</f>
        <v>-</v>
      </c>
      <c r="C66" s="5" t="str">
        <f>INDEX('DCM CARDS LOOKUP - HIDDEN'!$O$4:$AE$8890,MATCH(P66,'DCM CARDS LOOKUP - HIDDEN'!$N$4:$N$8890,0),$J66)</f>
        <v>Neck</v>
      </c>
      <c r="D66" s="5" t="str">
        <f>INDEX('DCM CARDS LOOKUP - HIDDEN'!$O$4:$AE$8890,MATCH(Q66,'DCM CARDS LOOKUP - HIDDEN'!$N$4:$N$8890,0),$J66)</f>
        <v>Back</v>
      </c>
      <c r="E66" s="5" t="str">
        <f>INDEX('DCM CARDS LOOKUP - HIDDEN'!$O$4:$AE$8890,MATCH(R66,'DCM CARDS LOOKUP - HIDDEN'!$N$4:$N$8890,0),$J66)</f>
        <v>Shoulder</v>
      </c>
      <c r="F66" s="5" t="str">
        <f>INDEX('DCM CARDS LOOKUP - HIDDEN'!$O$4:$AE$8890,MATCH(S66,'DCM CARDS LOOKUP - HIDDEN'!$N$4:$N$8890,0),$J66)</f>
        <v>-</v>
      </c>
      <c r="G66" s="5" t="str">
        <f>INDEX('DCM CARDS LOOKUP - HIDDEN'!$O$4:$AE$8890,MATCH(T66,'DCM CARDS LOOKUP - HIDDEN'!$N$4:$N$8890,0),$J66)</f>
        <v>-</v>
      </c>
      <c r="H66" s="35"/>
      <c r="J66" s="4">
        <v>4</v>
      </c>
      <c r="O66">
        <f>L63*10000+M63*100+B61</f>
        <v>10401</v>
      </c>
      <c r="P66">
        <f>L63*10000+M63*100+C61</f>
        <v>10402</v>
      </c>
      <c r="Q66">
        <f>L63*10000+M63*100+D61</f>
        <v>10403</v>
      </c>
      <c r="R66">
        <f>L63*10000+M63*100+E41</f>
        <v>10404</v>
      </c>
      <c r="S66">
        <f>L63*10000+M63*100+F41</f>
        <v>10405</v>
      </c>
      <c r="T66">
        <f>L63*10000+M63*100+G41</f>
        <v>10406</v>
      </c>
    </row>
    <row r="67" spans="1:20" x14ac:dyDescent="0.2">
      <c r="A67" s="10" t="str">
        <f>INDEX(REFERENCE!$B$2:$J$2,1,'EXAMPLE OF CHOICE CARDS'!J67)</f>
        <v>Format</v>
      </c>
      <c r="B67" s="5" t="str">
        <f>INDEX('DCM CARDS LOOKUP - HIDDEN'!$O$4:$AE$8890,MATCH(O67,'DCM CARDS LOOKUP - HIDDEN'!$N$4:$N$8890,0),$J67)</f>
        <v>Liquid</v>
      </c>
      <c r="C67" s="5" t="str">
        <f>INDEX('DCM CARDS LOOKUP - HIDDEN'!$O$4:$AE$8890,MATCH(P67,'DCM CARDS LOOKUP - HIDDEN'!$N$4:$N$8890,0),$J67)</f>
        <v>Single use pads/patches</v>
      </c>
      <c r="D67" s="5" t="str">
        <f>INDEX('DCM CARDS LOOKUP - HIDDEN'!$O$4:$AE$8890,MATCH(Q67,'DCM CARDS LOOKUP - HIDDEN'!$N$4:$N$8890,0),$J67)</f>
        <v>Single use pads/patches</v>
      </c>
      <c r="E67" s="5" t="str">
        <f>INDEX('DCM CARDS LOOKUP - HIDDEN'!$O$4:$AE$8890,MATCH(R67,'DCM CARDS LOOKUP - HIDDEN'!$N$4:$N$8890,0),$J67)</f>
        <v>Single use pads/patches</v>
      </c>
      <c r="F67" s="5" t="str">
        <f>INDEX('DCM CARDS LOOKUP - HIDDEN'!$O$4:$AE$8890,MATCH(S67,'DCM CARDS LOOKUP - HIDDEN'!$N$4:$N$8890,0),$J67)</f>
        <v>Gel</v>
      </c>
      <c r="G67" s="5" t="str">
        <f>INDEX('DCM CARDS LOOKUP - HIDDEN'!$O$4:$AE$8890,MATCH(T67,'DCM CARDS LOOKUP - HIDDEN'!$N$4:$N$8890,0),$J67)</f>
        <v>Cream</v>
      </c>
      <c r="H67" s="35"/>
      <c r="J67" s="4">
        <v>5</v>
      </c>
      <c r="O67">
        <f>L63*10000+M63*100+B61</f>
        <v>10401</v>
      </c>
      <c r="P67">
        <f>L63*10000+M63*100+C61</f>
        <v>10402</v>
      </c>
      <c r="Q67">
        <f>L63*10000+M63*100+D61</f>
        <v>10403</v>
      </c>
      <c r="R67">
        <f>L63*10000+M63*100+E41</f>
        <v>10404</v>
      </c>
      <c r="S67">
        <f>L63*10000+M63*100+F41</f>
        <v>10405</v>
      </c>
      <c r="T67">
        <f>L63*10000+M63*100+G41</f>
        <v>10406</v>
      </c>
    </row>
    <row r="68" spans="1:20" x14ac:dyDescent="0.2">
      <c r="A68" s="10" t="str">
        <f>INDEX(REFERENCE!$B$2:$J$2,1,'EXAMPLE OF CHOICE CARDS'!J68)</f>
        <v>Count</v>
      </c>
      <c r="B68" s="5" t="str">
        <f>INDEX('DCM CARDS LOOKUP - HIDDEN'!$O$4:$AE$8890,MATCH(O68,'DCM CARDS LOOKUP - HIDDEN'!$N$4:$N$8890,0),$J68)</f>
        <v>2.5 oz</v>
      </c>
      <c r="C68" s="5" t="str">
        <f>INDEX('DCM CARDS LOOKUP - HIDDEN'!$O$4:$AE$8890,MATCH(P68,'DCM CARDS LOOKUP - HIDDEN'!$N$4:$N$8890,0),$J68)</f>
        <v>6 count</v>
      </c>
      <c r="D68" s="5" t="str">
        <f>INDEX('DCM CARDS LOOKUP - HIDDEN'!$O$4:$AE$8890,MATCH(Q68,'DCM CARDS LOOKUP - HIDDEN'!$N$4:$N$8890,0),$J68)</f>
        <v>5 count</v>
      </c>
      <c r="E68" s="5" t="str">
        <f>INDEX('DCM CARDS LOOKUP - HIDDEN'!$O$4:$AE$8890,MATCH(R68,'DCM CARDS LOOKUP - HIDDEN'!$N$4:$N$8890,0),$J68)</f>
        <v>4 count</v>
      </c>
      <c r="F68" s="5" t="str">
        <f>INDEX('DCM CARDS LOOKUP - HIDDEN'!$O$4:$AE$8890,MATCH(S68,'DCM CARDS LOOKUP - HIDDEN'!$N$4:$N$8890,0),$J68)</f>
        <v>5.5 oz</v>
      </c>
      <c r="G68" s="5" t="str">
        <f>INDEX('DCM CARDS LOOKUP - HIDDEN'!$O$4:$AE$8890,MATCH(T68,'DCM CARDS LOOKUP - HIDDEN'!$N$4:$N$8890,0),$J68)</f>
        <v>4 oz</v>
      </c>
      <c r="H68" s="35"/>
      <c r="J68" s="4">
        <v>6</v>
      </c>
      <c r="O68">
        <f>L63*10000+M63*100+B61</f>
        <v>10401</v>
      </c>
      <c r="P68">
        <f>L63*10000+M63*100+C61</f>
        <v>10402</v>
      </c>
      <c r="Q68">
        <f>L63*10000+M63*100+D61</f>
        <v>10403</v>
      </c>
      <c r="R68">
        <f>L63*10000+M63*100+E41</f>
        <v>10404</v>
      </c>
      <c r="S68">
        <f>L63*10000+M63*100+F41</f>
        <v>10405</v>
      </c>
      <c r="T68">
        <f>L63*10000+M63*100+G41</f>
        <v>10406</v>
      </c>
    </row>
    <row r="69" spans="1:20" ht="15" customHeight="1" x14ac:dyDescent="0.2">
      <c r="A69" s="10" t="str">
        <f>INDEX(REFERENCE!$B$2:$J$2,1,'EXAMPLE OF CHOICE CARDS'!J69)</f>
        <v>Price</v>
      </c>
      <c r="B69" s="29">
        <f>INDEX('DCM CARDS LOOKUP - HIDDEN'!$O$4:$AE$8890,MATCH(O69,'DCM CARDS LOOKUP - HIDDEN'!$N$4:$N$8890,0),$J69)</f>
        <v>17.5</v>
      </c>
      <c r="C69" s="29">
        <f>INDEX('DCM CARDS LOOKUP - HIDDEN'!$O$4:$AE$8890,MATCH(P69,'DCM CARDS LOOKUP - HIDDEN'!$N$4:$N$8890,0),$J69)</f>
        <v>31.99</v>
      </c>
      <c r="D69" s="29">
        <f>INDEX('DCM CARDS LOOKUP - HIDDEN'!$O$4:$AE$8890,MATCH(Q69,'DCM CARDS LOOKUP - HIDDEN'!$N$4:$N$8890,0),$J69)</f>
        <v>4.83</v>
      </c>
      <c r="E69" s="29">
        <f>INDEX('DCM CARDS LOOKUP - HIDDEN'!$O$4:$AE$8890,MATCH(R69,'DCM CARDS LOOKUP - HIDDEN'!$N$4:$N$8890,0),$J69)</f>
        <v>13</v>
      </c>
      <c r="F69" s="29">
        <f>INDEX('DCM CARDS LOOKUP - HIDDEN'!$O$4:$AE$8890,MATCH(S69,'DCM CARDS LOOKUP - HIDDEN'!$N$4:$N$8890,0),$J69)</f>
        <v>17.47</v>
      </c>
      <c r="G69" s="29">
        <f>INDEX('DCM CARDS LOOKUP - HIDDEN'!$O$4:$AE$8890,MATCH(T69,'DCM CARDS LOOKUP - HIDDEN'!$N$4:$N$8890,0),$J69)</f>
        <v>13.99</v>
      </c>
      <c r="H69" s="35"/>
      <c r="J69" s="4">
        <v>7</v>
      </c>
      <c r="O69">
        <f>L63*10000+M63*100+B61</f>
        <v>10401</v>
      </c>
      <c r="P69">
        <f>L63*10000+M63*100+C61</f>
        <v>10402</v>
      </c>
      <c r="Q69">
        <f>L63*10000+M63*100+D61</f>
        <v>10403</v>
      </c>
      <c r="R69">
        <f>L63*10000+M63*100+E41</f>
        <v>10404</v>
      </c>
      <c r="S69">
        <f>L63*10000+M63*100+F41</f>
        <v>10405</v>
      </c>
      <c r="T69">
        <f>L63*10000+M63*100+G41</f>
        <v>10406</v>
      </c>
    </row>
    <row r="70" spans="1:20" ht="15" customHeight="1" x14ac:dyDescent="0.2">
      <c r="A70" s="10" t="str">
        <f>INDEX(REFERENCE!$B$2:$J$2,1,'EXAMPLE OF CHOICE CARDS'!J70)</f>
        <v>Review Rating</v>
      </c>
      <c r="B70" s="5" t="str">
        <f>INDEX('DCM CARDS LOOKUP - HIDDEN'!$O$4:$AE$8890,MATCH(O70,'DCM CARDS LOOKUP - HIDDEN'!$N$4:$N$8890,0),$J70)</f>
        <v>4.8 stars</v>
      </c>
      <c r="C70" s="5" t="str">
        <f>INDEX('DCM CARDS LOOKUP - HIDDEN'!$O$4:$AE$8890,MATCH(P70,'DCM CARDS LOOKUP - HIDDEN'!$N$4:$N$8890,0),$J70)</f>
        <v>4.5 stars</v>
      </c>
      <c r="D70" s="5" t="str">
        <f>INDEX('DCM CARDS LOOKUP - HIDDEN'!$O$4:$AE$8890,MATCH(Q70,'DCM CARDS LOOKUP - HIDDEN'!$N$4:$N$8890,0),$J70)</f>
        <v>4.6 stars</v>
      </c>
      <c r="E70" s="5" t="str">
        <f>INDEX('DCM CARDS LOOKUP - HIDDEN'!$O$4:$AE$8890,MATCH(R70,'DCM CARDS LOOKUP - HIDDEN'!$N$4:$N$8890,0),$J70)</f>
        <v>4.6 stars</v>
      </c>
      <c r="F70" s="5" t="str">
        <f>INDEX('DCM CARDS LOOKUP - HIDDEN'!$O$4:$AE$8890,MATCH(S70,'DCM CARDS LOOKUP - HIDDEN'!$N$4:$N$8890,0),$J70)</f>
        <v>4.5 stars</v>
      </c>
      <c r="G70" s="5" t="str">
        <f>INDEX('DCM CARDS LOOKUP - HIDDEN'!$O$4:$AE$8890,MATCH(T70,'DCM CARDS LOOKUP - HIDDEN'!$N$4:$N$8890,0),$J70)</f>
        <v>4.8 stars</v>
      </c>
      <c r="H70" s="35"/>
      <c r="J70" s="4">
        <v>8</v>
      </c>
      <c r="O70">
        <f>L63*10000+M63*100+B61</f>
        <v>10401</v>
      </c>
      <c r="P70">
        <f>L63*10000+M63*100+C61</f>
        <v>10402</v>
      </c>
      <c r="Q70">
        <f>L63*10000+M63*100+D61</f>
        <v>10403</v>
      </c>
      <c r="R70">
        <f>L63*10000+M63*100+E41</f>
        <v>10404</v>
      </c>
      <c r="S70">
        <f>L63*10000+M63*100+F41</f>
        <v>10405</v>
      </c>
      <c r="T70">
        <f>L63*10000+M63*100+G41</f>
        <v>10406</v>
      </c>
    </row>
    <row r="71" spans="1:20" ht="15" customHeight="1" x14ac:dyDescent="0.2">
      <c r="A71" s="10" t="str">
        <f>INDEX(REFERENCE!$B$2:$J$2,1,'EXAMPLE OF CHOICE CARDS'!J71)</f>
        <v>Number of Reviews</v>
      </c>
      <c r="B71" s="30">
        <f>INDEX('DCM CARDS LOOKUP - HIDDEN'!$O$4:$AE$8890,MATCH(O71,'DCM CARDS LOOKUP - HIDDEN'!$N$4:$N$8890,0),$J71)</f>
        <v>4500</v>
      </c>
      <c r="C71" s="30">
        <f>INDEX('DCM CARDS LOOKUP - HIDDEN'!$O$4:$AE$8890,MATCH(P71,'DCM CARDS LOOKUP - HIDDEN'!$N$4:$N$8890,0),$J71)</f>
        <v>4500</v>
      </c>
      <c r="D71" s="30">
        <f>INDEX('DCM CARDS LOOKUP - HIDDEN'!$O$4:$AE$8890,MATCH(Q71,'DCM CARDS LOOKUP - HIDDEN'!$N$4:$N$8890,0),$J71)</f>
        <v>4500</v>
      </c>
      <c r="E71" s="30">
        <f>INDEX('DCM CARDS LOOKUP - HIDDEN'!$O$4:$AE$8890,MATCH(R71,'DCM CARDS LOOKUP - HIDDEN'!$N$4:$N$8890,0),$J71)</f>
        <v>1250</v>
      </c>
      <c r="F71" s="30">
        <f>INDEX('DCM CARDS LOOKUP - HIDDEN'!$O$4:$AE$8890,MATCH(S71,'DCM CARDS LOOKUP - HIDDEN'!$N$4:$N$8890,0),$J71)</f>
        <v>1250</v>
      </c>
      <c r="G71" s="30">
        <f>INDEX('DCM CARDS LOOKUP - HIDDEN'!$O$4:$AE$8890,MATCH(T71,'DCM CARDS LOOKUP - HIDDEN'!$N$4:$N$8890,0),$J71)</f>
        <v>1250</v>
      </c>
      <c r="H71" s="35"/>
      <c r="J71" s="4">
        <v>9</v>
      </c>
      <c r="O71">
        <f>L63*10000+M63*100+B61</f>
        <v>10401</v>
      </c>
      <c r="P71">
        <f>L63*10000+M63*100+C61</f>
        <v>10402</v>
      </c>
      <c r="Q71">
        <f>L63*10000+M63*100+D61</f>
        <v>10403</v>
      </c>
      <c r="R71">
        <f>L63*10000+M63*100+E41</f>
        <v>10404</v>
      </c>
      <c r="S71">
        <f>L63*10000+M63*100+F41</f>
        <v>10405</v>
      </c>
      <c r="T71">
        <f>L63*10000+M63*100+G41</f>
        <v>10406</v>
      </c>
    </row>
    <row r="72" spans="1:20" ht="15" hidden="1" customHeight="1" x14ac:dyDescent="0.2">
      <c r="A72" s="10" t="e">
        <f>INDEX(REFERENCE!$B$2:$J$2,1,'EXAMPLE OF CHOICE CARDS'!J72)</f>
        <v>#REF!</v>
      </c>
      <c r="B72" s="5">
        <f>INDEX('DCM CARDS LOOKUP - HIDDEN'!$O$4:$AE$8890,MATCH(O72,'DCM CARDS LOOKUP - HIDDEN'!$N$4:$N$8890,0),$J72)</f>
        <v>0</v>
      </c>
      <c r="C72" s="5">
        <f>INDEX('DCM CARDS LOOKUP - HIDDEN'!$O$4:$AE$8890,MATCH(P72,'DCM CARDS LOOKUP - HIDDEN'!$N$4:$N$8890,0),$J72)</f>
        <v>0</v>
      </c>
      <c r="D72" s="5">
        <f>INDEX('DCM CARDS LOOKUP - HIDDEN'!$O$4:$AE$8890,MATCH(Q72,'DCM CARDS LOOKUP - HIDDEN'!$N$4:$N$8890,0),$J72)</f>
        <v>0</v>
      </c>
      <c r="E72" s="5">
        <f>INDEX('DCM CARDS LOOKUP - HIDDEN'!$O$4:$AE$8890,MATCH(R72,'DCM CARDS LOOKUP - HIDDEN'!$N$4:$N$8890,0),$J72)</f>
        <v>0</v>
      </c>
      <c r="F72" s="5">
        <f>INDEX('DCM CARDS LOOKUP - HIDDEN'!$O$4:$AE$8890,MATCH(S72,'DCM CARDS LOOKUP - HIDDEN'!$N$4:$N$8890,0),$J72)</f>
        <v>0</v>
      </c>
      <c r="G72" s="31"/>
      <c r="H72" s="35"/>
      <c r="J72" s="4">
        <v>10</v>
      </c>
      <c r="O72">
        <f>L63*10000+M63*100+B61</f>
        <v>10401</v>
      </c>
      <c r="P72">
        <f>L63*10000+M63*100+C61</f>
        <v>10402</v>
      </c>
      <c r="Q72">
        <f>L63*10000+M63*100+D61</f>
        <v>10403</v>
      </c>
      <c r="R72">
        <f>L63*10000+M63*100+E41</f>
        <v>10404</v>
      </c>
      <c r="S72">
        <f>L63*10000+M63*100+F41</f>
        <v>10405</v>
      </c>
    </row>
    <row r="73" spans="1:20" ht="15" hidden="1" customHeight="1" x14ac:dyDescent="0.2">
      <c r="A73" s="10" t="e">
        <f>INDEX(REFERENCE!$B$2:$J$2,1,'EXAMPLE OF CHOICE CARDS'!J73)</f>
        <v>#REF!</v>
      </c>
      <c r="B73" s="5">
        <f>INDEX('DCM CARDS LOOKUP - HIDDEN'!$O$4:$AE$8890,MATCH(O73,'DCM CARDS LOOKUP - HIDDEN'!$N$4:$N$8890,0),$J73)</f>
        <v>0</v>
      </c>
      <c r="C73" s="5">
        <f>INDEX('DCM CARDS LOOKUP - HIDDEN'!$O$4:$AE$8890,MATCH(P73,'DCM CARDS LOOKUP - HIDDEN'!$N$4:$N$8890,0),$J73)</f>
        <v>0</v>
      </c>
      <c r="D73" s="5">
        <f>INDEX('DCM CARDS LOOKUP - HIDDEN'!$O$4:$AE$8890,MATCH(Q73,'DCM CARDS LOOKUP - HIDDEN'!$N$4:$N$8890,0),$J73)</f>
        <v>0</v>
      </c>
      <c r="E73" s="5">
        <f>INDEX('DCM CARDS LOOKUP - HIDDEN'!$O$4:$AE$8890,MATCH(R73,'DCM CARDS LOOKUP - HIDDEN'!$N$4:$N$8890,0),$J73)</f>
        <v>0</v>
      </c>
      <c r="F73" s="5">
        <f>INDEX('DCM CARDS LOOKUP - HIDDEN'!$O$4:$AE$8890,MATCH(S73,'DCM CARDS LOOKUP - HIDDEN'!$N$4:$N$8890,0),$J73)</f>
        <v>0</v>
      </c>
      <c r="G73" s="31"/>
      <c r="H73" s="35"/>
      <c r="J73" s="4">
        <v>11</v>
      </c>
      <c r="O73">
        <f>L63*10000+M63*100+B61</f>
        <v>10401</v>
      </c>
      <c r="P73">
        <f>L63*10000+M63*100+C61</f>
        <v>10402</v>
      </c>
      <c r="Q73">
        <f>L63*10000+M63*100+D61</f>
        <v>10403</v>
      </c>
      <c r="R73">
        <f>L63*10000+M63*100+E41</f>
        <v>10404</v>
      </c>
      <c r="S73">
        <f>L63*10000+M63*100+F41</f>
        <v>10405</v>
      </c>
    </row>
    <row r="74" spans="1:20" ht="15" hidden="1" customHeight="1" x14ac:dyDescent="0.2">
      <c r="A74" s="10" t="e">
        <f>INDEX(REFERENCE!$B$2:$J$2,1,'EXAMPLE OF CHOICE CARDS'!J74)</f>
        <v>#REF!</v>
      </c>
      <c r="B74" s="5">
        <f>INDEX('DCM CARDS LOOKUP - HIDDEN'!$O$4:$AE$8890,MATCH(O74,'DCM CARDS LOOKUP - HIDDEN'!$N$4:$N$8890,0),$J74)</f>
        <v>0</v>
      </c>
      <c r="C74" s="5">
        <f>INDEX('DCM CARDS LOOKUP - HIDDEN'!$O$4:$AE$8890,MATCH(P74,'DCM CARDS LOOKUP - HIDDEN'!$N$4:$N$8890,0),$J74)</f>
        <v>0</v>
      </c>
      <c r="D74" s="5">
        <f>INDEX('DCM CARDS LOOKUP - HIDDEN'!$O$4:$AE$8890,MATCH(Q74,'DCM CARDS LOOKUP - HIDDEN'!$N$4:$N$8890,0),$J74)</f>
        <v>0</v>
      </c>
      <c r="E74" s="5">
        <f>INDEX('DCM CARDS LOOKUP - HIDDEN'!$O$4:$AE$8890,MATCH(R74,'DCM CARDS LOOKUP - HIDDEN'!$N$4:$N$8890,0),$J74)</f>
        <v>0</v>
      </c>
      <c r="F74" s="5">
        <f>INDEX('DCM CARDS LOOKUP - HIDDEN'!$O$4:$AE$8890,MATCH(S74,'DCM CARDS LOOKUP - HIDDEN'!$N$4:$N$8890,0),$J74)</f>
        <v>0</v>
      </c>
      <c r="G74" s="31"/>
      <c r="H74" s="35"/>
      <c r="J74" s="4">
        <v>12</v>
      </c>
      <c r="O74">
        <f>L63*10000+M63*100+B61</f>
        <v>10401</v>
      </c>
      <c r="P74">
        <f>L63*10000+M63*100+C61</f>
        <v>10402</v>
      </c>
      <c r="Q74">
        <f>L63*10000+M63*100+D61</f>
        <v>10403</v>
      </c>
      <c r="R74">
        <f>L63*10000+M63*100+E41</f>
        <v>10404</v>
      </c>
      <c r="S74">
        <f>L63*10000+M63*100+F41</f>
        <v>10405</v>
      </c>
    </row>
    <row r="75" spans="1:20" ht="15" hidden="1" customHeight="1" x14ac:dyDescent="0.2">
      <c r="A75" s="10" t="e">
        <f>INDEX(REFERENCE!$B$2:$J$2,1,'EXAMPLE OF CHOICE CARDS'!J75)</f>
        <v>#REF!</v>
      </c>
      <c r="B75" s="5">
        <f>INDEX('DCM CARDS LOOKUP - HIDDEN'!$O$4:$AE$8890,MATCH(O75,'DCM CARDS LOOKUP - HIDDEN'!$N$4:$N$8890,0),$J75)</f>
        <v>0</v>
      </c>
      <c r="C75" s="5">
        <f>INDEX('DCM CARDS LOOKUP - HIDDEN'!$O$4:$AE$8890,MATCH(P75,'DCM CARDS LOOKUP - HIDDEN'!$N$4:$N$8890,0),$J75)</f>
        <v>0</v>
      </c>
      <c r="D75" s="5">
        <f>INDEX('DCM CARDS LOOKUP - HIDDEN'!$O$4:$AE$8890,MATCH(Q75,'DCM CARDS LOOKUP - HIDDEN'!$N$4:$N$8890,0),$J75)</f>
        <v>0</v>
      </c>
      <c r="E75" s="5">
        <f>INDEX('DCM CARDS LOOKUP - HIDDEN'!$O$4:$AE$8890,MATCH(R75,'DCM CARDS LOOKUP - HIDDEN'!$N$4:$N$8890,0),$J75)</f>
        <v>0</v>
      </c>
      <c r="F75" s="5">
        <f>INDEX('DCM CARDS LOOKUP - HIDDEN'!$O$4:$AE$8890,MATCH(S75,'DCM CARDS LOOKUP - HIDDEN'!$N$4:$N$8890,0),$J75)</f>
        <v>0</v>
      </c>
      <c r="G75" s="31"/>
      <c r="H75" s="35"/>
      <c r="J75" s="4">
        <v>13</v>
      </c>
      <c r="O75">
        <f>L63*10000+M63*100+B61</f>
        <v>10401</v>
      </c>
      <c r="P75">
        <f>L63*10000+M63*100+C61</f>
        <v>10402</v>
      </c>
      <c r="Q75">
        <f>L63*10000+M63*100+D61</f>
        <v>10403</v>
      </c>
      <c r="R75">
        <f>L63*10000+M63*100+E41</f>
        <v>10404</v>
      </c>
      <c r="S75">
        <f>L63*10000+M63*100+F41</f>
        <v>10405</v>
      </c>
    </row>
    <row r="76" spans="1:20" ht="15" hidden="1" customHeight="1" x14ac:dyDescent="0.2">
      <c r="A76" s="10" t="e">
        <f>INDEX(REFERENCE!$B$2:$J$2,1,'EXAMPLE OF CHOICE CARDS'!J76)</f>
        <v>#REF!</v>
      </c>
      <c r="B76" s="5">
        <f>INDEX('DCM CARDS LOOKUP - HIDDEN'!$O$4:$AE$8890,MATCH(O76,'DCM CARDS LOOKUP - HIDDEN'!$N$4:$N$8890,0),$J76)</f>
        <v>0</v>
      </c>
      <c r="C76" s="5">
        <f>INDEX('DCM CARDS LOOKUP - HIDDEN'!$O$4:$AE$8890,MATCH(P76,'DCM CARDS LOOKUP - HIDDEN'!$N$4:$N$8890,0),$J76)</f>
        <v>0</v>
      </c>
      <c r="D76" s="5">
        <f>INDEX('DCM CARDS LOOKUP - HIDDEN'!$O$4:$AE$8890,MATCH(Q76,'DCM CARDS LOOKUP - HIDDEN'!$N$4:$N$8890,0),$J76)</f>
        <v>0</v>
      </c>
      <c r="E76" s="5">
        <f>INDEX('DCM CARDS LOOKUP - HIDDEN'!$O$4:$AE$8890,MATCH(R76,'DCM CARDS LOOKUP - HIDDEN'!$N$4:$N$8890,0),$J76)</f>
        <v>0</v>
      </c>
      <c r="F76" s="5">
        <f>INDEX('DCM CARDS LOOKUP - HIDDEN'!$O$4:$AE$8890,MATCH(S76,'DCM CARDS LOOKUP - HIDDEN'!$N$4:$N$8890,0),$J76)</f>
        <v>0</v>
      </c>
      <c r="G76" s="31"/>
      <c r="H76" s="35"/>
      <c r="J76" s="4">
        <v>14</v>
      </c>
      <c r="O76">
        <f>L63*10000+M63*100+B61</f>
        <v>10401</v>
      </c>
      <c r="P76">
        <f>L63*10000+M63*100+C61</f>
        <v>10402</v>
      </c>
      <c r="Q76">
        <f>L63*10000+M63*100+D61</f>
        <v>10403</v>
      </c>
      <c r="R76">
        <f>L63*10000+M63*100+E41</f>
        <v>10404</v>
      </c>
      <c r="S76">
        <f>L63*10000+M63*100+F41</f>
        <v>10405</v>
      </c>
    </row>
    <row r="77" spans="1:20" x14ac:dyDescent="0.2">
      <c r="A77" s="2"/>
      <c r="B77" s="5"/>
      <c r="C77" s="5"/>
      <c r="D77" s="5"/>
      <c r="E77" s="5"/>
      <c r="F77" s="5"/>
      <c r="G77" s="5"/>
      <c r="H77" s="5"/>
      <c r="J77" s="13"/>
    </row>
    <row r="78" spans="1:20" x14ac:dyDescent="0.2">
      <c r="A78" s="6"/>
      <c r="B78" s="7">
        <v>1</v>
      </c>
      <c r="C78" s="7">
        <v>2</v>
      </c>
      <c r="D78" s="7">
        <v>3</v>
      </c>
      <c r="E78" s="7">
        <v>4</v>
      </c>
      <c r="F78" s="7">
        <v>5</v>
      </c>
      <c r="G78" s="7">
        <v>6</v>
      </c>
      <c r="H78" s="7">
        <v>9</v>
      </c>
      <c r="J78" s="13"/>
    </row>
    <row r="81" spans="1:20" x14ac:dyDescent="0.2">
      <c r="A81" s="1" t="str">
        <f>"Version "&amp;L83&amp;"; Task"&amp;M83</f>
        <v>Version 1; Task5</v>
      </c>
      <c r="B81" s="4">
        <v>1</v>
      </c>
      <c r="C81" s="4">
        <v>2</v>
      </c>
      <c r="D81" s="4">
        <v>3</v>
      </c>
      <c r="E81" s="4">
        <f>E61</f>
        <v>4</v>
      </c>
      <c r="F81" s="4">
        <f>F61</f>
        <v>5</v>
      </c>
      <c r="G81" s="4">
        <v>6</v>
      </c>
      <c r="J81" s="13"/>
    </row>
    <row r="82" spans="1:20" ht="15" customHeight="1" x14ac:dyDescent="0.2">
      <c r="A82" s="11" t="s">
        <v>8</v>
      </c>
      <c r="B82" s="12" t="s">
        <v>9</v>
      </c>
      <c r="C82" s="12" t="s">
        <v>10</v>
      </c>
      <c r="D82" s="12" t="s">
        <v>11</v>
      </c>
      <c r="E82" s="20" t="s">
        <v>21</v>
      </c>
      <c r="F82" s="20" t="s">
        <v>22</v>
      </c>
      <c r="G82" s="20"/>
      <c r="H82" s="34" t="s">
        <v>15</v>
      </c>
      <c r="J82" s="13"/>
      <c r="L82" t="s">
        <v>12</v>
      </c>
      <c r="M82" t="s">
        <v>1</v>
      </c>
    </row>
    <row r="83" spans="1:20" x14ac:dyDescent="0.2">
      <c r="A83" s="10" t="str">
        <f>INDEX(REFERENCE!$B$2:$J$2,1,'EXAMPLE OF CHOICE CARDS'!J83)</f>
        <v>Type</v>
      </c>
      <c r="B83" s="5" t="str">
        <f>INDEX('DCM CARDS LOOKUP - HIDDEN'!$O$4:$AE$8890,MATCH(O83,'DCM CARDS LOOKUP - HIDDEN'!$N$4:$N$8890,0),$J83)</f>
        <v>Pads</v>
      </c>
      <c r="C83" s="5" t="str">
        <f>INDEX('DCM CARDS LOOKUP - HIDDEN'!$O$4:$AE$8890,MATCH(P83,'DCM CARDS LOOKUP - HIDDEN'!$N$4:$N$8890,0),$J83)</f>
        <v>Topicals</v>
      </c>
      <c r="D83" s="5" t="str">
        <f>INDEX('DCM CARDS LOOKUP - HIDDEN'!$O$4:$AE$8890,MATCH(Q83,'DCM CARDS LOOKUP - HIDDEN'!$N$4:$N$8890,0),$J83)</f>
        <v>Pads</v>
      </c>
      <c r="E83" s="5" t="str">
        <f>INDEX('DCM CARDS LOOKUP - HIDDEN'!$O$4:$AE$8890,MATCH(R83,'DCM CARDS LOOKUP - HIDDEN'!$N$4:$N$8890,0),$J83)</f>
        <v>Topicals</v>
      </c>
      <c r="F83" s="5" t="str">
        <f>INDEX('DCM CARDS LOOKUP - HIDDEN'!$O$4:$AE$8890,MATCH(S83,'DCM CARDS LOOKUP - HIDDEN'!$N$4:$N$8890,0),$J83)</f>
        <v>Pads</v>
      </c>
      <c r="G83" s="5" t="str">
        <f>INDEX('DCM CARDS LOOKUP - HIDDEN'!$O$4:$AE$8890,MATCH(T83,'DCM CARDS LOOKUP - HIDDEN'!$N$4:$N$8890,0),$J83)</f>
        <v>Topicals</v>
      </c>
      <c r="H83" s="35"/>
      <c r="J83" s="4">
        <v>1</v>
      </c>
      <c r="L83">
        <f>IF(M63=15,L63+1,L63)</f>
        <v>1</v>
      </c>
      <c r="M83">
        <f>IF(M63&lt;15,M63+1,1)</f>
        <v>5</v>
      </c>
      <c r="O83">
        <f>L83*10000+M83*100+B81</f>
        <v>10501</v>
      </c>
      <c r="P83">
        <f>L83*10000+M83*100+C81</f>
        <v>10502</v>
      </c>
      <c r="Q83">
        <f>L83*10000+M83*100+D81</f>
        <v>10503</v>
      </c>
      <c r="R83">
        <f>L83*10000+M83*100+E61</f>
        <v>10504</v>
      </c>
      <c r="S83">
        <f>L83*10000+M83*100+F61</f>
        <v>10505</v>
      </c>
      <c r="T83">
        <f>L83*10000+M83*100+G61</f>
        <v>10506</v>
      </c>
    </row>
    <row r="84" spans="1:20" x14ac:dyDescent="0.2">
      <c r="A84" s="10" t="str">
        <f>INDEX(REFERENCE!$B$2:$J$2,1,'EXAMPLE OF CHOICE CARDS'!J84)</f>
        <v>Brand</v>
      </c>
      <c r="B84" s="5" t="str">
        <f>INDEX('DCM CARDS LOOKUP - HIDDEN'!$O$4:$AE$8890,MATCH(O84,'DCM CARDS LOOKUP - HIDDEN'!$N$4:$N$8890,0),$J84)</f>
        <v>Amazon Basic Care</v>
      </c>
      <c r="C84" s="5" t="str">
        <f>INDEX('DCM CARDS LOOKUP - HIDDEN'!$O$4:$AE$8890,MATCH(P84,'DCM CARDS LOOKUP - HIDDEN'!$N$4:$N$8890,0),$J84)</f>
        <v>Arnicare</v>
      </c>
      <c r="D84" s="5" t="str">
        <f>INDEX('DCM CARDS LOOKUP - HIDDEN'!$O$4:$AE$8890,MATCH(Q84,'DCM CARDS LOOKUP - HIDDEN'!$N$4:$N$8890,0),$J84)</f>
        <v>Equate</v>
      </c>
      <c r="E84" s="5" t="str">
        <f>INDEX('DCM CARDS LOOKUP - HIDDEN'!$O$4:$AE$8890,MATCH(R84,'DCM CARDS LOOKUP - HIDDEN'!$N$4:$N$8890,0),$J84)</f>
        <v>Salonpas</v>
      </c>
      <c r="F84" s="5" t="str">
        <f>INDEX('DCM CARDS LOOKUP - HIDDEN'!$O$4:$AE$8890,MATCH(S84,'DCM CARDS LOOKUP - HIDDEN'!$N$4:$N$8890,0),$J84)</f>
        <v>Aspercreme</v>
      </c>
      <c r="G84" s="5" t="str">
        <f>INDEX('DCM CARDS LOOKUP - HIDDEN'!$O$4:$AE$8890,MATCH(T84,'DCM CARDS LOOKUP - HIDDEN'!$N$4:$N$8890,0),$J84)</f>
        <v xml:space="preserve">Biofreeze  </v>
      </c>
      <c r="H84" s="35"/>
      <c r="J84" s="4">
        <v>2</v>
      </c>
      <c r="O84">
        <f>L83*10000+M83*100+B81</f>
        <v>10501</v>
      </c>
      <c r="P84">
        <f>L83*10000+M83*100+C81</f>
        <v>10502</v>
      </c>
      <c r="Q84">
        <f>L83*10000+M83*100+D81</f>
        <v>10503</v>
      </c>
      <c r="R84">
        <f>L83*10000+M83*100+E61</f>
        <v>10504</v>
      </c>
      <c r="S84">
        <f>L83*10000+M83*100+F61</f>
        <v>10505</v>
      </c>
      <c r="T84">
        <f>L83*10000+M83*100+G61</f>
        <v>10506</v>
      </c>
    </row>
    <row r="85" spans="1:20" x14ac:dyDescent="0.2">
      <c r="A85" s="10" t="str">
        <f>INDEX(REFERENCE!$B$2:$J$2,1,'EXAMPLE OF CHOICE CARDS'!J85)</f>
        <v>Sensation</v>
      </c>
      <c r="B85" s="5" t="str">
        <f>INDEX('DCM CARDS LOOKUP - HIDDEN'!$O$4:$AE$8890,MATCH(O85,'DCM CARDS LOOKUP - HIDDEN'!$N$4:$N$8890,0),$J85)</f>
        <v>Both hot and cold sensation</v>
      </c>
      <c r="C85" s="5" t="str">
        <f>INDEX('DCM CARDS LOOKUP - HIDDEN'!$O$4:$AE$8890,MATCH(P85,'DCM CARDS LOOKUP - HIDDEN'!$N$4:$N$8890,0),$J85)</f>
        <v>Hot sensation</v>
      </c>
      <c r="D85" s="5" t="str">
        <f>INDEX('DCM CARDS LOOKUP - HIDDEN'!$O$4:$AE$8890,MATCH(Q85,'DCM CARDS LOOKUP - HIDDEN'!$N$4:$N$8890,0),$J85)</f>
        <v>Hot sensation</v>
      </c>
      <c r="E85" s="5" t="str">
        <f>INDEX('DCM CARDS LOOKUP - HIDDEN'!$O$4:$AE$8890,MATCH(R85,'DCM CARDS LOOKUP - HIDDEN'!$N$4:$N$8890,0),$J85)</f>
        <v>Cold sensation</v>
      </c>
      <c r="F85" s="5" t="str">
        <f>INDEX('DCM CARDS LOOKUP - HIDDEN'!$O$4:$AE$8890,MATCH(S85,'DCM CARDS LOOKUP - HIDDEN'!$N$4:$N$8890,0),$J85)</f>
        <v>Hot sensation</v>
      </c>
      <c r="G85" s="5" t="str">
        <f>INDEX('DCM CARDS LOOKUP - HIDDEN'!$O$4:$AE$8890,MATCH(T85,'DCM CARDS LOOKUP - HIDDEN'!$N$4:$N$8890,0),$J85)</f>
        <v>Lidocaine/numbing sensation</v>
      </c>
      <c r="H85" s="35"/>
      <c r="J85" s="4">
        <v>3</v>
      </c>
      <c r="O85">
        <f>L83*10000+M83*100+B81</f>
        <v>10501</v>
      </c>
      <c r="P85">
        <f>L83*10000+M83*100+C81</f>
        <v>10502</v>
      </c>
      <c r="Q85">
        <f>L83*10000+M83*100+D81</f>
        <v>10503</v>
      </c>
      <c r="R85">
        <f>L83*10000+M83*100+E61</f>
        <v>10504</v>
      </c>
      <c r="S85">
        <f>L83*10000+M83*100+F61</f>
        <v>10505</v>
      </c>
      <c r="T85">
        <f>L83*10000+M83*100+G61</f>
        <v>10506</v>
      </c>
    </row>
    <row r="86" spans="1:20" x14ac:dyDescent="0.2">
      <c r="A86" s="10" t="str">
        <f>INDEX(REFERENCE!$B$2:$J$2,1,'EXAMPLE OF CHOICE CARDS'!J86)</f>
        <v>Treatment Area</v>
      </c>
      <c r="B86" s="5" t="str">
        <f>INDEX('DCM CARDS LOOKUP - HIDDEN'!$O$4:$AE$8890,MATCH(O86,'DCM CARDS LOOKUP - HIDDEN'!$N$4:$N$8890,0),$J86)</f>
        <v>Back</v>
      </c>
      <c r="C86" s="5" t="str">
        <f>INDEX('DCM CARDS LOOKUP - HIDDEN'!$O$4:$AE$8890,MATCH(P86,'DCM CARDS LOOKUP - HIDDEN'!$N$4:$N$8890,0),$J86)</f>
        <v>-</v>
      </c>
      <c r="D86" s="5" t="str">
        <f>INDEX('DCM CARDS LOOKUP - HIDDEN'!$O$4:$AE$8890,MATCH(Q86,'DCM CARDS LOOKUP - HIDDEN'!$N$4:$N$8890,0),$J86)</f>
        <v>Neck</v>
      </c>
      <c r="E86" s="5" t="str">
        <f>INDEX('DCM CARDS LOOKUP - HIDDEN'!$O$4:$AE$8890,MATCH(R86,'DCM CARDS LOOKUP - HIDDEN'!$N$4:$N$8890,0),$J86)</f>
        <v>-</v>
      </c>
      <c r="F86" s="5" t="str">
        <f>INDEX('DCM CARDS LOOKUP - HIDDEN'!$O$4:$AE$8890,MATCH(S86,'DCM CARDS LOOKUP - HIDDEN'!$N$4:$N$8890,0),$J86)</f>
        <v>Hands (arthritis)</v>
      </c>
      <c r="G86" s="5" t="str">
        <f>INDEX('DCM CARDS LOOKUP - HIDDEN'!$O$4:$AE$8890,MATCH(T86,'DCM CARDS LOOKUP - HIDDEN'!$N$4:$N$8890,0),$J86)</f>
        <v>-</v>
      </c>
      <c r="H86" s="35"/>
      <c r="J86" s="4">
        <v>4</v>
      </c>
      <c r="O86">
        <f>L83*10000+M83*100+B81</f>
        <v>10501</v>
      </c>
      <c r="P86">
        <f>L83*10000+M83*100+C81</f>
        <v>10502</v>
      </c>
      <c r="Q86">
        <f>L83*10000+M83*100+D81</f>
        <v>10503</v>
      </c>
      <c r="R86">
        <f>L83*10000+M83*100+E61</f>
        <v>10504</v>
      </c>
      <c r="S86">
        <f>L83*10000+M83*100+F61</f>
        <v>10505</v>
      </c>
      <c r="T86">
        <f>L83*10000+M83*100+G61</f>
        <v>10506</v>
      </c>
    </row>
    <row r="87" spans="1:20" x14ac:dyDescent="0.2">
      <c r="A87" s="10" t="str">
        <f>INDEX(REFERENCE!$B$2:$J$2,1,'EXAMPLE OF CHOICE CARDS'!J87)</f>
        <v>Format</v>
      </c>
      <c r="B87" s="5" t="str">
        <f>INDEX('DCM CARDS LOOKUP - HIDDEN'!$O$4:$AE$8890,MATCH(O87,'DCM CARDS LOOKUP - HIDDEN'!$N$4:$N$8890,0),$J87)</f>
        <v>Single use pads/patches</v>
      </c>
      <c r="C87" s="5" t="str">
        <f>INDEX('DCM CARDS LOOKUP - HIDDEN'!$O$4:$AE$8890,MATCH(P87,'DCM CARDS LOOKUP - HIDDEN'!$N$4:$N$8890,0),$J87)</f>
        <v>Spray</v>
      </c>
      <c r="D87" s="5" t="str">
        <f>INDEX('DCM CARDS LOOKUP - HIDDEN'!$O$4:$AE$8890,MATCH(Q87,'DCM CARDS LOOKUP - HIDDEN'!$N$4:$N$8890,0),$J87)</f>
        <v>Single use pads/patches</v>
      </c>
      <c r="E87" s="5" t="str">
        <f>INDEX('DCM CARDS LOOKUP - HIDDEN'!$O$4:$AE$8890,MATCH(R87,'DCM CARDS LOOKUP - HIDDEN'!$N$4:$N$8890,0),$J87)</f>
        <v>Roll-on</v>
      </c>
      <c r="F87" s="5" t="str">
        <f>INDEX('DCM CARDS LOOKUP - HIDDEN'!$O$4:$AE$8890,MATCH(S87,'DCM CARDS LOOKUP - HIDDEN'!$N$4:$N$8890,0),$J87)</f>
        <v>Single use pads/patches</v>
      </c>
      <c r="G87" s="5" t="str">
        <f>INDEX('DCM CARDS LOOKUP - HIDDEN'!$O$4:$AE$8890,MATCH(T87,'DCM CARDS LOOKUP - HIDDEN'!$N$4:$N$8890,0),$J87)</f>
        <v>Spray</v>
      </c>
      <c r="H87" s="35"/>
      <c r="J87" s="4">
        <v>5</v>
      </c>
      <c r="O87">
        <f>L83*10000+M83*100+B81</f>
        <v>10501</v>
      </c>
      <c r="P87">
        <f>L83*10000+M83*100+C81</f>
        <v>10502</v>
      </c>
      <c r="Q87">
        <f>L83*10000+M83*100+D81</f>
        <v>10503</v>
      </c>
      <c r="R87">
        <f>L83*10000+M83*100+E61</f>
        <v>10504</v>
      </c>
      <c r="S87">
        <f>L83*10000+M83*100+F61</f>
        <v>10505</v>
      </c>
      <c r="T87">
        <f>L83*10000+M83*100+G61</f>
        <v>10506</v>
      </c>
    </row>
    <row r="88" spans="1:20" x14ac:dyDescent="0.2">
      <c r="A88" s="10" t="str">
        <f>INDEX(REFERENCE!$B$2:$J$2,1,'EXAMPLE OF CHOICE CARDS'!J88)</f>
        <v>Count</v>
      </c>
      <c r="B88" s="5" t="str">
        <f>INDEX('DCM CARDS LOOKUP - HIDDEN'!$O$4:$AE$8890,MATCH(O88,'DCM CARDS LOOKUP - HIDDEN'!$N$4:$N$8890,0),$J88)</f>
        <v>3 count</v>
      </c>
      <c r="C88" s="5" t="str">
        <f>INDEX('DCM CARDS LOOKUP - HIDDEN'!$O$4:$AE$8890,MATCH(P88,'DCM CARDS LOOKUP - HIDDEN'!$N$4:$N$8890,0),$J88)</f>
        <v>3.5 oz</v>
      </c>
      <c r="D88" s="5" t="str">
        <f>INDEX('DCM CARDS LOOKUP - HIDDEN'!$O$4:$AE$8890,MATCH(Q88,'DCM CARDS LOOKUP - HIDDEN'!$N$4:$N$8890,0),$J88)</f>
        <v>2 count</v>
      </c>
      <c r="E88" s="5" t="str">
        <f>INDEX('DCM CARDS LOOKUP - HIDDEN'!$O$4:$AE$8890,MATCH(R88,'DCM CARDS LOOKUP - HIDDEN'!$N$4:$N$8890,0),$J88)</f>
        <v>4.5 oz</v>
      </c>
      <c r="F88" s="5" t="str">
        <f>INDEX('DCM CARDS LOOKUP - HIDDEN'!$O$4:$AE$8890,MATCH(S88,'DCM CARDS LOOKUP - HIDDEN'!$N$4:$N$8890,0),$J88)</f>
        <v>5 count</v>
      </c>
      <c r="G88" s="5" t="str">
        <f>INDEX('DCM CARDS LOOKUP - HIDDEN'!$O$4:$AE$8890,MATCH(T88,'DCM CARDS LOOKUP - HIDDEN'!$N$4:$N$8890,0),$J88)</f>
        <v>3 oz</v>
      </c>
      <c r="H88" s="35"/>
      <c r="J88" s="4">
        <v>6</v>
      </c>
      <c r="O88">
        <f>L83*10000+M83*100+B81</f>
        <v>10501</v>
      </c>
      <c r="P88">
        <f>L83*10000+M83*100+C81</f>
        <v>10502</v>
      </c>
      <c r="Q88">
        <f>L83*10000+M83*100+D81</f>
        <v>10503</v>
      </c>
      <c r="R88">
        <f>L83*10000+M83*100+E61</f>
        <v>10504</v>
      </c>
      <c r="S88">
        <f>L83*10000+M83*100+F61</f>
        <v>10505</v>
      </c>
      <c r="T88">
        <f>L83*10000+M83*100+G61</f>
        <v>10506</v>
      </c>
    </row>
    <row r="89" spans="1:20" ht="15" customHeight="1" x14ac:dyDescent="0.2">
      <c r="A89" s="10" t="str">
        <f>INDEX(REFERENCE!$B$2:$J$2,1,'EXAMPLE OF CHOICE CARDS'!J89)</f>
        <v>Price</v>
      </c>
      <c r="B89" s="29">
        <f>INDEX('DCM CARDS LOOKUP - HIDDEN'!$O$4:$AE$8890,MATCH(O89,'DCM CARDS LOOKUP - HIDDEN'!$N$4:$N$8890,0),$J89)</f>
        <v>14.99</v>
      </c>
      <c r="C89" s="29">
        <f>INDEX('DCM CARDS LOOKUP - HIDDEN'!$O$4:$AE$8890,MATCH(P89,'DCM CARDS LOOKUP - HIDDEN'!$N$4:$N$8890,0),$J89)</f>
        <v>11.87</v>
      </c>
      <c r="D89" s="29">
        <f>INDEX('DCM CARDS LOOKUP - HIDDEN'!$O$4:$AE$8890,MATCH(Q89,'DCM CARDS LOOKUP - HIDDEN'!$N$4:$N$8890,0),$J89)</f>
        <v>6.59</v>
      </c>
      <c r="E89" s="29">
        <f>INDEX('DCM CARDS LOOKUP - HIDDEN'!$O$4:$AE$8890,MATCH(R89,'DCM CARDS LOOKUP - HIDDEN'!$N$4:$N$8890,0),$J89)</f>
        <v>14.99</v>
      </c>
      <c r="F89" s="29">
        <f>INDEX('DCM CARDS LOOKUP - HIDDEN'!$O$4:$AE$8890,MATCH(S89,'DCM CARDS LOOKUP - HIDDEN'!$N$4:$N$8890,0),$J89)</f>
        <v>8.93</v>
      </c>
      <c r="G89" s="29">
        <f>INDEX('DCM CARDS LOOKUP - HIDDEN'!$O$4:$AE$8890,MATCH(T89,'DCM CARDS LOOKUP - HIDDEN'!$N$4:$N$8890,0),$J89)</f>
        <v>7</v>
      </c>
      <c r="H89" s="35"/>
      <c r="J89" s="4">
        <v>7</v>
      </c>
      <c r="O89">
        <f>L83*10000+M83*100+B81</f>
        <v>10501</v>
      </c>
      <c r="P89">
        <f>L83*10000+M83*100+C81</f>
        <v>10502</v>
      </c>
      <c r="Q89">
        <f>L83*10000+M83*100+D81</f>
        <v>10503</v>
      </c>
      <c r="R89">
        <f>L83*10000+M83*100+E61</f>
        <v>10504</v>
      </c>
      <c r="S89">
        <f>L83*10000+M83*100+F61</f>
        <v>10505</v>
      </c>
      <c r="T89">
        <f>L83*10000+M83*100+G61</f>
        <v>10506</v>
      </c>
    </row>
    <row r="90" spans="1:20" ht="15" customHeight="1" x14ac:dyDescent="0.2">
      <c r="A90" s="10" t="str">
        <f>INDEX(REFERENCE!$B$2:$J$2,1,'EXAMPLE OF CHOICE CARDS'!J90)</f>
        <v>Review Rating</v>
      </c>
      <c r="B90" s="5" t="str">
        <f>INDEX('DCM CARDS LOOKUP - HIDDEN'!$O$4:$AE$8890,MATCH(O90,'DCM CARDS LOOKUP - HIDDEN'!$N$4:$N$8890,0),$J90)</f>
        <v>4.6 stars</v>
      </c>
      <c r="C90" s="5" t="str">
        <f>INDEX('DCM CARDS LOOKUP - HIDDEN'!$O$4:$AE$8890,MATCH(P90,'DCM CARDS LOOKUP - HIDDEN'!$N$4:$N$8890,0),$J90)</f>
        <v>4.8 stars</v>
      </c>
      <c r="D90" s="5" t="str">
        <f>INDEX('DCM CARDS LOOKUP - HIDDEN'!$O$4:$AE$8890,MATCH(Q90,'DCM CARDS LOOKUP - HIDDEN'!$N$4:$N$8890,0),$J90)</f>
        <v>4.5 stars</v>
      </c>
      <c r="E90" s="5" t="str">
        <f>INDEX('DCM CARDS LOOKUP - HIDDEN'!$O$4:$AE$8890,MATCH(R90,'DCM CARDS LOOKUP - HIDDEN'!$N$4:$N$8890,0),$J90)</f>
        <v>4.6 stars</v>
      </c>
      <c r="F90" s="5" t="str">
        <f>INDEX('DCM CARDS LOOKUP - HIDDEN'!$O$4:$AE$8890,MATCH(S90,'DCM CARDS LOOKUP - HIDDEN'!$N$4:$N$8890,0),$J90)</f>
        <v>4.5 stars</v>
      </c>
      <c r="G90" s="5" t="str">
        <f>INDEX('DCM CARDS LOOKUP - HIDDEN'!$O$4:$AE$8890,MATCH(T90,'DCM CARDS LOOKUP - HIDDEN'!$N$4:$N$8890,0),$J90)</f>
        <v>4.8 stars</v>
      </c>
      <c r="H90" s="35"/>
      <c r="J90" s="4">
        <v>8</v>
      </c>
      <c r="O90">
        <f>L83*10000+M83*100+B81</f>
        <v>10501</v>
      </c>
      <c r="P90">
        <f>L83*10000+M83*100+C81</f>
        <v>10502</v>
      </c>
      <c r="Q90">
        <f>L83*10000+M83*100+D81</f>
        <v>10503</v>
      </c>
      <c r="R90">
        <f>L83*10000+M83*100+E61</f>
        <v>10504</v>
      </c>
      <c r="S90">
        <f>L83*10000+M83*100+F61</f>
        <v>10505</v>
      </c>
      <c r="T90">
        <f>L83*10000+M83*100+G61</f>
        <v>10506</v>
      </c>
    </row>
    <row r="91" spans="1:20" ht="15" customHeight="1" x14ac:dyDescent="0.2">
      <c r="A91" s="10" t="str">
        <f>INDEX(REFERENCE!$B$2:$J$2,1,'EXAMPLE OF CHOICE CARDS'!J91)</f>
        <v>Number of Reviews</v>
      </c>
      <c r="B91" s="30">
        <f>INDEX('DCM CARDS LOOKUP - HIDDEN'!$O$4:$AE$8890,MATCH(O91,'DCM CARDS LOOKUP - HIDDEN'!$N$4:$N$8890,0),$J91)</f>
        <v>1250</v>
      </c>
      <c r="C91" s="30">
        <f>INDEX('DCM CARDS LOOKUP - HIDDEN'!$O$4:$AE$8890,MATCH(P91,'DCM CARDS LOOKUP - HIDDEN'!$N$4:$N$8890,0),$J91)</f>
        <v>4500</v>
      </c>
      <c r="D91" s="30">
        <f>INDEX('DCM CARDS LOOKUP - HIDDEN'!$O$4:$AE$8890,MATCH(Q91,'DCM CARDS LOOKUP - HIDDEN'!$N$4:$N$8890,0),$J91)</f>
        <v>4500</v>
      </c>
      <c r="E91" s="30">
        <f>INDEX('DCM CARDS LOOKUP - HIDDEN'!$O$4:$AE$8890,MATCH(R91,'DCM CARDS LOOKUP - HIDDEN'!$N$4:$N$8890,0),$J91)</f>
        <v>4500</v>
      </c>
      <c r="F91" s="30">
        <f>INDEX('DCM CARDS LOOKUP - HIDDEN'!$O$4:$AE$8890,MATCH(S91,'DCM CARDS LOOKUP - HIDDEN'!$N$4:$N$8890,0),$J91)</f>
        <v>1250</v>
      </c>
      <c r="G91" s="30">
        <f>INDEX('DCM CARDS LOOKUP - HIDDEN'!$O$4:$AE$8890,MATCH(T91,'DCM CARDS LOOKUP - HIDDEN'!$N$4:$N$8890,0),$J91)</f>
        <v>1250</v>
      </c>
      <c r="H91" s="35"/>
      <c r="J91" s="4">
        <v>9</v>
      </c>
      <c r="O91">
        <f>L83*10000+M83*100+B81</f>
        <v>10501</v>
      </c>
      <c r="P91">
        <f>L83*10000+M83*100+C81</f>
        <v>10502</v>
      </c>
      <c r="Q91">
        <f>L83*10000+M83*100+D81</f>
        <v>10503</v>
      </c>
      <c r="R91">
        <f>L83*10000+M83*100+E61</f>
        <v>10504</v>
      </c>
      <c r="S91">
        <f>L83*10000+M83*100+F61</f>
        <v>10505</v>
      </c>
      <c r="T91">
        <f>L83*10000+M83*100+G61</f>
        <v>10506</v>
      </c>
    </row>
    <row r="92" spans="1:20" ht="15" hidden="1" customHeight="1" x14ac:dyDescent="0.2">
      <c r="A92" s="10" t="e">
        <f>INDEX(REFERENCE!$B$2:$J$2,1,'EXAMPLE OF CHOICE CARDS'!J92)</f>
        <v>#REF!</v>
      </c>
      <c r="B92" s="5">
        <f>INDEX('DCM CARDS LOOKUP - HIDDEN'!$O$4:$AE$8890,MATCH(O92,'DCM CARDS LOOKUP - HIDDEN'!$N$4:$N$8890,0),$J92)</f>
        <v>0</v>
      </c>
      <c r="C92" s="5">
        <f>INDEX('DCM CARDS LOOKUP - HIDDEN'!$O$4:$AE$8890,MATCH(P92,'DCM CARDS LOOKUP - HIDDEN'!$N$4:$N$8890,0),$J92)</f>
        <v>0</v>
      </c>
      <c r="D92" s="5">
        <f>INDEX('DCM CARDS LOOKUP - HIDDEN'!$O$4:$AE$8890,MATCH(Q92,'DCM CARDS LOOKUP - HIDDEN'!$N$4:$N$8890,0),$J92)</f>
        <v>0</v>
      </c>
      <c r="E92" s="5">
        <f>INDEX('DCM CARDS LOOKUP - HIDDEN'!$O$4:$AE$8890,MATCH(R92,'DCM CARDS LOOKUP - HIDDEN'!$N$4:$N$8890,0),$J92)</f>
        <v>0</v>
      </c>
      <c r="F92" s="5">
        <f>INDEX('DCM CARDS LOOKUP - HIDDEN'!$O$4:$AE$8890,MATCH(S92,'DCM CARDS LOOKUP - HIDDEN'!$N$4:$N$8890,0),$J92)</f>
        <v>0</v>
      </c>
      <c r="G92" s="31"/>
      <c r="H92" s="35"/>
      <c r="J92" s="4">
        <v>10</v>
      </c>
      <c r="O92">
        <f>L83*10000+M83*100+B81</f>
        <v>10501</v>
      </c>
      <c r="P92">
        <f>L83*10000+M83*100+C81</f>
        <v>10502</v>
      </c>
      <c r="Q92">
        <f>L83*10000+M83*100+D81</f>
        <v>10503</v>
      </c>
      <c r="R92">
        <f>L83*10000+M83*100+E61</f>
        <v>10504</v>
      </c>
      <c r="S92">
        <f>L83*10000+M83*100+F61</f>
        <v>10505</v>
      </c>
    </row>
    <row r="93" spans="1:20" ht="15" hidden="1" customHeight="1" x14ac:dyDescent="0.2">
      <c r="A93" s="10" t="e">
        <f>INDEX(REFERENCE!$B$2:$J$2,1,'EXAMPLE OF CHOICE CARDS'!J93)</f>
        <v>#REF!</v>
      </c>
      <c r="B93" s="5">
        <f>INDEX('DCM CARDS LOOKUP - HIDDEN'!$O$4:$AE$8890,MATCH(O93,'DCM CARDS LOOKUP - HIDDEN'!$N$4:$N$8890,0),$J93)</f>
        <v>0</v>
      </c>
      <c r="C93" s="5">
        <f>INDEX('DCM CARDS LOOKUP - HIDDEN'!$O$4:$AE$8890,MATCH(P93,'DCM CARDS LOOKUP - HIDDEN'!$N$4:$N$8890,0),$J93)</f>
        <v>0</v>
      </c>
      <c r="D93" s="5">
        <f>INDEX('DCM CARDS LOOKUP - HIDDEN'!$O$4:$AE$8890,MATCH(Q93,'DCM CARDS LOOKUP - HIDDEN'!$N$4:$N$8890,0),$J93)</f>
        <v>0</v>
      </c>
      <c r="E93" s="5">
        <f>INDEX('DCM CARDS LOOKUP - HIDDEN'!$O$4:$AE$8890,MATCH(R93,'DCM CARDS LOOKUP - HIDDEN'!$N$4:$N$8890,0),$J93)</f>
        <v>0</v>
      </c>
      <c r="F93" s="5">
        <f>INDEX('DCM CARDS LOOKUP - HIDDEN'!$O$4:$AE$8890,MATCH(S93,'DCM CARDS LOOKUP - HIDDEN'!$N$4:$N$8890,0),$J93)</f>
        <v>0</v>
      </c>
      <c r="G93" s="31"/>
      <c r="H93" s="35"/>
      <c r="J93" s="4">
        <v>11</v>
      </c>
      <c r="O93">
        <f>L83*10000+M83*100+B81</f>
        <v>10501</v>
      </c>
      <c r="P93">
        <f>L83*10000+M83*100+C81</f>
        <v>10502</v>
      </c>
      <c r="Q93">
        <f>L83*10000+M83*100+D81</f>
        <v>10503</v>
      </c>
      <c r="R93">
        <f>L83*10000+M83*100+E61</f>
        <v>10504</v>
      </c>
      <c r="S93">
        <f>L83*10000+M83*100+F61</f>
        <v>10505</v>
      </c>
    </row>
    <row r="94" spans="1:20" ht="15" hidden="1" customHeight="1" x14ac:dyDescent="0.2">
      <c r="A94" s="10" t="e">
        <f>INDEX(REFERENCE!$B$2:$J$2,1,'EXAMPLE OF CHOICE CARDS'!J94)</f>
        <v>#REF!</v>
      </c>
      <c r="B94" s="5">
        <f>INDEX('DCM CARDS LOOKUP - HIDDEN'!$O$4:$AE$8890,MATCH(O94,'DCM CARDS LOOKUP - HIDDEN'!$N$4:$N$8890,0),$J94)</f>
        <v>0</v>
      </c>
      <c r="C94" s="5">
        <f>INDEX('DCM CARDS LOOKUP - HIDDEN'!$O$4:$AE$8890,MATCH(P94,'DCM CARDS LOOKUP - HIDDEN'!$N$4:$N$8890,0),$J94)</f>
        <v>0</v>
      </c>
      <c r="D94" s="5">
        <f>INDEX('DCM CARDS LOOKUP - HIDDEN'!$O$4:$AE$8890,MATCH(Q94,'DCM CARDS LOOKUP - HIDDEN'!$N$4:$N$8890,0),$J94)</f>
        <v>0</v>
      </c>
      <c r="E94" s="5">
        <f>INDEX('DCM CARDS LOOKUP - HIDDEN'!$O$4:$AE$8890,MATCH(R94,'DCM CARDS LOOKUP - HIDDEN'!$N$4:$N$8890,0),$J94)</f>
        <v>0</v>
      </c>
      <c r="F94" s="5">
        <f>INDEX('DCM CARDS LOOKUP - HIDDEN'!$O$4:$AE$8890,MATCH(S94,'DCM CARDS LOOKUP - HIDDEN'!$N$4:$N$8890,0),$J94)</f>
        <v>0</v>
      </c>
      <c r="G94" s="31"/>
      <c r="H94" s="35"/>
      <c r="J94" s="4">
        <v>12</v>
      </c>
      <c r="O94">
        <f>L83*10000+M83*100+B81</f>
        <v>10501</v>
      </c>
      <c r="P94">
        <f>L83*10000+M83*100+C81</f>
        <v>10502</v>
      </c>
      <c r="Q94">
        <f>L83*10000+M83*100+D81</f>
        <v>10503</v>
      </c>
      <c r="R94">
        <f>L83*10000+M83*100+E61</f>
        <v>10504</v>
      </c>
      <c r="S94">
        <f>L83*10000+M83*100+F61</f>
        <v>10505</v>
      </c>
    </row>
    <row r="95" spans="1:20" ht="15" hidden="1" customHeight="1" x14ac:dyDescent="0.2">
      <c r="A95" s="10" t="e">
        <f>INDEX(REFERENCE!$B$2:$J$2,1,'EXAMPLE OF CHOICE CARDS'!J95)</f>
        <v>#REF!</v>
      </c>
      <c r="B95" s="5">
        <f>INDEX('DCM CARDS LOOKUP - HIDDEN'!$O$4:$AE$8890,MATCH(O95,'DCM CARDS LOOKUP - HIDDEN'!$N$4:$N$8890,0),$J95)</f>
        <v>0</v>
      </c>
      <c r="C95" s="5">
        <f>INDEX('DCM CARDS LOOKUP - HIDDEN'!$O$4:$AE$8890,MATCH(P95,'DCM CARDS LOOKUP - HIDDEN'!$N$4:$N$8890,0),$J95)</f>
        <v>0</v>
      </c>
      <c r="D95" s="5">
        <f>INDEX('DCM CARDS LOOKUP - HIDDEN'!$O$4:$AE$8890,MATCH(Q95,'DCM CARDS LOOKUP - HIDDEN'!$N$4:$N$8890,0),$J95)</f>
        <v>0</v>
      </c>
      <c r="E95" s="5">
        <f>INDEX('DCM CARDS LOOKUP - HIDDEN'!$O$4:$AE$8890,MATCH(R95,'DCM CARDS LOOKUP - HIDDEN'!$N$4:$N$8890,0),$J95)</f>
        <v>0</v>
      </c>
      <c r="F95" s="5">
        <f>INDEX('DCM CARDS LOOKUP - HIDDEN'!$O$4:$AE$8890,MATCH(S95,'DCM CARDS LOOKUP - HIDDEN'!$N$4:$N$8890,0),$J95)</f>
        <v>0</v>
      </c>
      <c r="G95" s="31"/>
      <c r="H95" s="35"/>
      <c r="J95" s="4">
        <v>13</v>
      </c>
      <c r="O95">
        <f>L83*10000+M83*100+B81</f>
        <v>10501</v>
      </c>
      <c r="P95">
        <f>L83*10000+M83*100+C81</f>
        <v>10502</v>
      </c>
      <c r="Q95">
        <f>L83*10000+M83*100+D81</f>
        <v>10503</v>
      </c>
      <c r="R95">
        <f>L83*10000+M83*100+E61</f>
        <v>10504</v>
      </c>
      <c r="S95">
        <f>L83*10000+M83*100+F61</f>
        <v>10505</v>
      </c>
    </row>
    <row r="96" spans="1:20" ht="15" hidden="1" customHeight="1" x14ac:dyDescent="0.2">
      <c r="A96" s="10" t="e">
        <f>INDEX(REFERENCE!$B$2:$J$2,1,'EXAMPLE OF CHOICE CARDS'!J96)</f>
        <v>#REF!</v>
      </c>
      <c r="B96" s="5">
        <f>INDEX('DCM CARDS LOOKUP - HIDDEN'!$O$4:$AE$8890,MATCH(O96,'DCM CARDS LOOKUP - HIDDEN'!$N$4:$N$8890,0),$J96)</f>
        <v>0</v>
      </c>
      <c r="C96" s="5">
        <f>INDEX('DCM CARDS LOOKUP - HIDDEN'!$O$4:$AE$8890,MATCH(P96,'DCM CARDS LOOKUP - HIDDEN'!$N$4:$N$8890,0),$J96)</f>
        <v>0</v>
      </c>
      <c r="D96" s="5">
        <f>INDEX('DCM CARDS LOOKUP - HIDDEN'!$O$4:$AE$8890,MATCH(Q96,'DCM CARDS LOOKUP - HIDDEN'!$N$4:$N$8890,0),$J96)</f>
        <v>0</v>
      </c>
      <c r="E96" s="5">
        <f>INDEX('DCM CARDS LOOKUP - HIDDEN'!$O$4:$AE$8890,MATCH(R96,'DCM CARDS LOOKUP - HIDDEN'!$N$4:$N$8890,0),$J96)</f>
        <v>0</v>
      </c>
      <c r="F96" s="5">
        <f>INDEX('DCM CARDS LOOKUP - HIDDEN'!$O$4:$AE$8890,MATCH(S96,'DCM CARDS LOOKUP - HIDDEN'!$N$4:$N$8890,0),$J96)</f>
        <v>0</v>
      </c>
      <c r="G96" s="31"/>
      <c r="H96" s="35"/>
      <c r="J96" s="4">
        <v>14</v>
      </c>
      <c r="O96">
        <f>L83*10000+M83*100+B81</f>
        <v>10501</v>
      </c>
      <c r="P96">
        <f>L83*10000+M83*100+C81</f>
        <v>10502</v>
      </c>
      <c r="Q96">
        <f>L83*10000+M83*100+D81</f>
        <v>10503</v>
      </c>
      <c r="R96">
        <f>L83*10000+M83*100+E61</f>
        <v>10504</v>
      </c>
      <c r="S96">
        <f>L83*10000+M83*100+F61</f>
        <v>10505</v>
      </c>
    </row>
    <row r="97" spans="1:20" x14ac:dyDescent="0.2">
      <c r="A97" s="2"/>
      <c r="B97" s="5"/>
      <c r="C97" s="5"/>
      <c r="D97" s="5"/>
      <c r="E97" s="5"/>
      <c r="F97" s="5"/>
      <c r="G97" s="5"/>
      <c r="H97" s="5"/>
      <c r="J97" s="13"/>
    </row>
    <row r="98" spans="1:20" x14ac:dyDescent="0.2">
      <c r="A98" s="6"/>
      <c r="B98" s="7">
        <v>1</v>
      </c>
      <c r="C98" s="7">
        <v>2</v>
      </c>
      <c r="D98" s="7">
        <v>3</v>
      </c>
      <c r="E98" s="7">
        <v>4</v>
      </c>
      <c r="F98" s="7">
        <v>5</v>
      </c>
      <c r="G98" s="7">
        <v>6</v>
      </c>
      <c r="H98" s="7">
        <v>9</v>
      </c>
      <c r="J98" s="13"/>
    </row>
    <row r="101" spans="1:20" x14ac:dyDescent="0.2">
      <c r="A101" s="1" t="str">
        <f>"Version "&amp;L103&amp;"; Task"&amp;M103</f>
        <v>Version 1; Task6</v>
      </c>
      <c r="B101" s="4">
        <v>1</v>
      </c>
      <c r="C101" s="4">
        <v>2</v>
      </c>
      <c r="D101" s="4">
        <v>3</v>
      </c>
      <c r="E101" s="4">
        <f>E81</f>
        <v>4</v>
      </c>
      <c r="F101" s="4">
        <f>F81</f>
        <v>5</v>
      </c>
      <c r="G101" s="4">
        <v>6</v>
      </c>
      <c r="J101" s="13"/>
    </row>
    <row r="102" spans="1:20" ht="15" customHeight="1" x14ac:dyDescent="0.2">
      <c r="A102" s="11" t="s">
        <v>8</v>
      </c>
      <c r="B102" s="12" t="s">
        <v>9</v>
      </c>
      <c r="C102" s="12" t="s">
        <v>10</v>
      </c>
      <c r="D102" s="12" t="s">
        <v>11</v>
      </c>
      <c r="E102" s="20" t="s">
        <v>21</v>
      </c>
      <c r="F102" s="20" t="s">
        <v>22</v>
      </c>
      <c r="G102" s="20"/>
      <c r="H102" s="34" t="s">
        <v>15</v>
      </c>
      <c r="J102" s="13"/>
      <c r="L102" t="s">
        <v>12</v>
      </c>
      <c r="M102" t="s">
        <v>1</v>
      </c>
    </row>
    <row r="103" spans="1:20" x14ac:dyDescent="0.2">
      <c r="A103" s="10" t="str">
        <f>INDEX(REFERENCE!$B$2:$J$2,1,'EXAMPLE OF CHOICE CARDS'!J103)</f>
        <v>Type</v>
      </c>
      <c r="B103" s="5" t="str">
        <f>INDEX('DCM CARDS LOOKUP - HIDDEN'!$O$4:$AE$8890,MATCH(O103,'DCM CARDS LOOKUP - HIDDEN'!$N$4:$N$8890,0),$J103)</f>
        <v>Topicals</v>
      </c>
      <c r="C103" s="5" t="str">
        <f>INDEX('DCM CARDS LOOKUP - HIDDEN'!$O$4:$AE$8890,MATCH(P103,'DCM CARDS LOOKUP - HIDDEN'!$N$4:$N$8890,0),$J103)</f>
        <v>Topicals</v>
      </c>
      <c r="D103" s="5" t="str">
        <f>INDEX('DCM CARDS LOOKUP - HIDDEN'!$O$4:$AE$8890,MATCH(Q103,'DCM CARDS LOOKUP - HIDDEN'!$N$4:$N$8890,0),$J103)</f>
        <v>Topicals</v>
      </c>
      <c r="E103" s="5" t="str">
        <f>INDEX('DCM CARDS LOOKUP - HIDDEN'!$O$4:$AE$8890,MATCH(R103,'DCM CARDS LOOKUP - HIDDEN'!$N$4:$N$8890,0),$J103)</f>
        <v>Pads</v>
      </c>
      <c r="F103" s="5" t="str">
        <f>INDEX('DCM CARDS LOOKUP - HIDDEN'!$O$4:$AE$8890,MATCH(S103,'DCM CARDS LOOKUP - HIDDEN'!$N$4:$N$8890,0),$J103)</f>
        <v>Pads</v>
      </c>
      <c r="G103" s="5" t="str">
        <f>INDEX('DCM CARDS LOOKUP - HIDDEN'!$O$4:$AE$8890,MATCH(T103,'DCM CARDS LOOKUP - HIDDEN'!$N$4:$N$8890,0),$J103)</f>
        <v>Pads</v>
      </c>
      <c r="H103" s="35"/>
      <c r="J103" s="4">
        <v>1</v>
      </c>
      <c r="L103">
        <f>IF(M83=15,L83+1,L83)</f>
        <v>1</v>
      </c>
      <c r="M103">
        <f>IF(M83&lt;15,M83+1,1)</f>
        <v>6</v>
      </c>
      <c r="O103">
        <f>L103*10000+M103*100+B101</f>
        <v>10601</v>
      </c>
      <c r="P103">
        <f>L103*10000+M103*100+C101</f>
        <v>10602</v>
      </c>
      <c r="Q103">
        <f>L103*10000+M103*100+D101</f>
        <v>10603</v>
      </c>
      <c r="R103">
        <f>L103*10000+M103*100+E81</f>
        <v>10604</v>
      </c>
      <c r="S103">
        <f>L103*10000+M103*100+F81</f>
        <v>10605</v>
      </c>
      <c r="T103">
        <f>L103*10000+M103*100+G81</f>
        <v>10606</v>
      </c>
    </row>
    <row r="104" spans="1:20" x14ac:dyDescent="0.2">
      <c r="A104" s="10" t="str">
        <f>INDEX(REFERENCE!$B$2:$J$2,1,'EXAMPLE OF CHOICE CARDS'!J104)</f>
        <v>Brand</v>
      </c>
      <c r="B104" s="5" t="str">
        <f>INDEX('DCM CARDS LOOKUP - HIDDEN'!$O$4:$AE$8890,MATCH(O104,'DCM CARDS LOOKUP - HIDDEN'!$N$4:$N$8890,0),$J104)</f>
        <v>Equate</v>
      </c>
      <c r="C104" s="5" t="str">
        <f>INDEX('DCM CARDS LOOKUP - HIDDEN'!$O$4:$AE$8890,MATCH(P104,'DCM CARDS LOOKUP - HIDDEN'!$N$4:$N$8890,0),$J104)</f>
        <v>Tiger Balm</v>
      </c>
      <c r="D104" s="5" t="str">
        <f>INDEX('DCM CARDS LOOKUP - HIDDEN'!$O$4:$AE$8890,MATCH(Q104,'DCM CARDS LOOKUP - HIDDEN'!$N$4:$N$8890,0),$J104)</f>
        <v>Arnicare</v>
      </c>
      <c r="E104" s="5" t="str">
        <f>INDEX('DCM CARDS LOOKUP - HIDDEN'!$O$4:$AE$8890,MATCH(R104,'DCM CARDS LOOKUP - HIDDEN'!$N$4:$N$8890,0),$J104)</f>
        <v>Icy Hot</v>
      </c>
      <c r="F104" s="5" t="str">
        <f>INDEX('DCM CARDS LOOKUP - HIDDEN'!$O$4:$AE$8890,MATCH(S104,'DCM CARDS LOOKUP - HIDDEN'!$N$4:$N$8890,0),$J104)</f>
        <v xml:space="preserve">Biofreeze  </v>
      </c>
      <c r="G104" s="5" t="str">
        <f>INDEX('DCM CARDS LOOKUP - HIDDEN'!$O$4:$AE$8890,MATCH(T104,'DCM CARDS LOOKUP - HIDDEN'!$N$4:$N$8890,0),$J104)</f>
        <v>Vicks Vapopatch</v>
      </c>
      <c r="H104" s="35"/>
      <c r="J104" s="4">
        <v>2</v>
      </c>
      <c r="O104">
        <f>L103*10000+M103*100+B101</f>
        <v>10601</v>
      </c>
      <c r="P104">
        <f>L103*10000+M103*100+C101</f>
        <v>10602</v>
      </c>
      <c r="Q104">
        <f>L103*10000+M103*100+D101</f>
        <v>10603</v>
      </c>
      <c r="R104">
        <f>L103*10000+M103*100+E81</f>
        <v>10604</v>
      </c>
      <c r="S104">
        <f>L103*10000+M103*100+F81</f>
        <v>10605</v>
      </c>
      <c r="T104">
        <f>L103*10000+M103*100+G81</f>
        <v>10606</v>
      </c>
    </row>
    <row r="105" spans="1:20" ht="28.5" x14ac:dyDescent="0.2">
      <c r="A105" s="10" t="str">
        <f>INDEX(REFERENCE!$B$2:$J$2,1,'EXAMPLE OF CHOICE CARDS'!J105)</f>
        <v>Sensation</v>
      </c>
      <c r="B105" s="5" t="str">
        <f>INDEX('DCM CARDS LOOKUP - HIDDEN'!$O$4:$AE$8890,MATCH(O105,'DCM CARDS LOOKUP - HIDDEN'!$N$4:$N$8890,0),$J105)</f>
        <v>Lidocaine/numbing sensation</v>
      </c>
      <c r="C105" s="5" t="str">
        <f>INDEX('DCM CARDS LOOKUP - HIDDEN'!$O$4:$AE$8890,MATCH(P105,'DCM CARDS LOOKUP - HIDDEN'!$N$4:$N$8890,0),$J105)</f>
        <v>Both hot and cold sensation</v>
      </c>
      <c r="D105" s="5" t="str">
        <f>INDEX('DCM CARDS LOOKUP - HIDDEN'!$O$4:$AE$8890,MATCH(Q105,'DCM CARDS LOOKUP - HIDDEN'!$N$4:$N$8890,0),$J105)</f>
        <v>Cold sensation</v>
      </c>
      <c r="E105" s="5" t="str">
        <f>INDEX('DCM CARDS LOOKUP - HIDDEN'!$O$4:$AE$8890,MATCH(R105,'DCM CARDS LOOKUP - HIDDEN'!$N$4:$N$8890,0),$J105)</f>
        <v>Lidocaine/numbing sensation</v>
      </c>
      <c r="F105" s="5" t="str">
        <f>INDEX('DCM CARDS LOOKUP - HIDDEN'!$O$4:$AE$8890,MATCH(S105,'DCM CARDS LOOKUP - HIDDEN'!$N$4:$N$8890,0),$J105)</f>
        <v>No sensation/drug free/for circulation</v>
      </c>
      <c r="G105" s="5" t="str">
        <f>INDEX('DCM CARDS LOOKUP - HIDDEN'!$O$4:$AE$8890,MATCH(T105,'DCM CARDS LOOKUP - HIDDEN'!$N$4:$N$8890,0),$J105)</f>
        <v>Both hot and cold sensation</v>
      </c>
      <c r="H105" s="35"/>
      <c r="J105" s="4">
        <v>3</v>
      </c>
      <c r="O105">
        <f>L103*10000+M103*100+B101</f>
        <v>10601</v>
      </c>
      <c r="P105">
        <f>L103*10000+M103*100+C101</f>
        <v>10602</v>
      </c>
      <c r="Q105">
        <f>L103*10000+M103*100+D101</f>
        <v>10603</v>
      </c>
      <c r="R105">
        <f>L103*10000+M103*100+E81</f>
        <v>10604</v>
      </c>
      <c r="S105">
        <f>L103*10000+M103*100+F81</f>
        <v>10605</v>
      </c>
      <c r="T105">
        <f>L103*10000+M103*100+G81</f>
        <v>10606</v>
      </c>
    </row>
    <row r="106" spans="1:20" x14ac:dyDescent="0.2">
      <c r="A106" s="10" t="str">
        <f>INDEX(REFERENCE!$B$2:$J$2,1,'EXAMPLE OF CHOICE CARDS'!J106)</f>
        <v>Treatment Area</v>
      </c>
      <c r="B106" s="5" t="str">
        <f>INDEX('DCM CARDS LOOKUP - HIDDEN'!$O$4:$AE$8890,MATCH(O106,'DCM CARDS LOOKUP - HIDDEN'!$N$4:$N$8890,0),$J106)</f>
        <v>-</v>
      </c>
      <c r="C106" s="5" t="str">
        <f>INDEX('DCM CARDS LOOKUP - HIDDEN'!$O$4:$AE$8890,MATCH(P106,'DCM CARDS LOOKUP - HIDDEN'!$N$4:$N$8890,0),$J106)</f>
        <v>-</v>
      </c>
      <c r="D106" s="5" t="str">
        <f>INDEX('DCM CARDS LOOKUP - HIDDEN'!$O$4:$AE$8890,MATCH(Q106,'DCM CARDS LOOKUP - HIDDEN'!$N$4:$N$8890,0),$J106)</f>
        <v>-</v>
      </c>
      <c r="E106" s="5" t="str">
        <f>INDEX('DCM CARDS LOOKUP - HIDDEN'!$O$4:$AE$8890,MATCH(R106,'DCM CARDS LOOKUP - HIDDEN'!$N$4:$N$8890,0),$J106)</f>
        <v>Neck</v>
      </c>
      <c r="F106" s="5" t="str">
        <f>INDEX('DCM CARDS LOOKUP - HIDDEN'!$O$4:$AE$8890,MATCH(S106,'DCM CARDS LOOKUP - HIDDEN'!$N$4:$N$8890,0),$J106)</f>
        <v>Hands (arthritis)</v>
      </c>
      <c r="G106" s="5" t="str">
        <f>INDEX('DCM CARDS LOOKUP - HIDDEN'!$O$4:$AE$8890,MATCH(T106,'DCM CARDS LOOKUP - HIDDEN'!$N$4:$N$8890,0),$J106)</f>
        <v>Chest</v>
      </c>
      <c r="H106" s="35"/>
      <c r="J106" s="4">
        <v>4</v>
      </c>
      <c r="O106">
        <f>L103*10000+M103*100+B101</f>
        <v>10601</v>
      </c>
      <c r="P106">
        <f>L103*10000+M103*100+C101</f>
        <v>10602</v>
      </c>
      <c r="Q106">
        <f>L103*10000+M103*100+D101</f>
        <v>10603</v>
      </c>
      <c r="R106">
        <f>L103*10000+M103*100+E81</f>
        <v>10604</v>
      </c>
      <c r="S106">
        <f>L103*10000+M103*100+F81</f>
        <v>10605</v>
      </c>
      <c r="T106">
        <f>L103*10000+M103*100+G81</f>
        <v>10606</v>
      </c>
    </row>
    <row r="107" spans="1:20" x14ac:dyDescent="0.2">
      <c r="A107" s="10" t="str">
        <f>INDEX(REFERENCE!$B$2:$J$2,1,'EXAMPLE OF CHOICE CARDS'!J107)</f>
        <v>Format</v>
      </c>
      <c r="B107" s="5" t="str">
        <f>INDEX('DCM CARDS LOOKUP - HIDDEN'!$O$4:$AE$8890,MATCH(O107,'DCM CARDS LOOKUP - HIDDEN'!$N$4:$N$8890,0),$J107)</f>
        <v>Cream</v>
      </c>
      <c r="C107" s="5" t="str">
        <f>INDEX('DCM CARDS LOOKUP - HIDDEN'!$O$4:$AE$8890,MATCH(P107,'DCM CARDS LOOKUP - HIDDEN'!$N$4:$N$8890,0),$J107)</f>
        <v>Roll-on</v>
      </c>
      <c r="D107" s="5" t="str">
        <f>INDEX('DCM CARDS LOOKUP - HIDDEN'!$O$4:$AE$8890,MATCH(Q107,'DCM CARDS LOOKUP - HIDDEN'!$N$4:$N$8890,0),$J107)</f>
        <v>Liquid</v>
      </c>
      <c r="E107" s="5" t="str">
        <f>INDEX('DCM CARDS LOOKUP - HIDDEN'!$O$4:$AE$8890,MATCH(R107,'DCM CARDS LOOKUP - HIDDEN'!$N$4:$N$8890,0),$J107)</f>
        <v>Single use pads/patches</v>
      </c>
      <c r="F107" s="5" t="str">
        <f>INDEX('DCM CARDS LOOKUP - HIDDEN'!$O$4:$AE$8890,MATCH(S107,'DCM CARDS LOOKUP - HIDDEN'!$N$4:$N$8890,0),$J107)</f>
        <v>Single use pads/patches</v>
      </c>
      <c r="G107" s="5" t="str">
        <f>INDEX('DCM CARDS LOOKUP - HIDDEN'!$O$4:$AE$8890,MATCH(T107,'DCM CARDS LOOKUP - HIDDEN'!$N$4:$N$8890,0),$J107)</f>
        <v>Single use pads/patches</v>
      </c>
      <c r="H107" s="35"/>
      <c r="J107" s="4">
        <v>5</v>
      </c>
      <c r="O107">
        <f>L103*10000+M103*100+B101</f>
        <v>10601</v>
      </c>
      <c r="P107">
        <f>L103*10000+M103*100+C101</f>
        <v>10602</v>
      </c>
      <c r="Q107">
        <f>L103*10000+M103*100+D101</f>
        <v>10603</v>
      </c>
      <c r="R107">
        <f>L103*10000+M103*100+E81</f>
        <v>10604</v>
      </c>
      <c r="S107">
        <f>L103*10000+M103*100+F81</f>
        <v>10605</v>
      </c>
      <c r="T107">
        <f>L103*10000+M103*100+G81</f>
        <v>10606</v>
      </c>
    </row>
    <row r="108" spans="1:20" x14ac:dyDescent="0.2">
      <c r="A108" s="10" t="str">
        <f>INDEX(REFERENCE!$B$2:$J$2,1,'EXAMPLE OF CHOICE CARDS'!J108)</f>
        <v>Count</v>
      </c>
      <c r="B108" s="5" t="str">
        <f>INDEX('DCM CARDS LOOKUP - HIDDEN'!$O$4:$AE$8890,MATCH(O108,'DCM CARDS LOOKUP - HIDDEN'!$N$4:$N$8890,0),$J108)</f>
        <v>3.5 oz</v>
      </c>
      <c r="C108" s="5" t="str">
        <f>INDEX('DCM CARDS LOOKUP - HIDDEN'!$O$4:$AE$8890,MATCH(P108,'DCM CARDS LOOKUP - HIDDEN'!$N$4:$N$8890,0),$J108)</f>
        <v>4 oz</v>
      </c>
      <c r="D108" s="5" t="str">
        <f>INDEX('DCM CARDS LOOKUP - HIDDEN'!$O$4:$AE$8890,MATCH(Q108,'DCM CARDS LOOKUP - HIDDEN'!$N$4:$N$8890,0),$J108)</f>
        <v>2.5 oz</v>
      </c>
      <c r="E108" s="5" t="str">
        <f>INDEX('DCM CARDS LOOKUP - HIDDEN'!$O$4:$AE$8890,MATCH(R108,'DCM CARDS LOOKUP - HIDDEN'!$N$4:$N$8890,0),$J108)</f>
        <v>6 count</v>
      </c>
      <c r="F108" s="5" t="str">
        <f>INDEX('DCM CARDS LOOKUP - HIDDEN'!$O$4:$AE$8890,MATCH(S108,'DCM CARDS LOOKUP - HIDDEN'!$N$4:$N$8890,0),$J108)</f>
        <v>5 count</v>
      </c>
      <c r="G108" s="5" t="str">
        <f>INDEX('DCM CARDS LOOKUP - HIDDEN'!$O$4:$AE$8890,MATCH(T108,'DCM CARDS LOOKUP - HIDDEN'!$N$4:$N$8890,0),$J108)</f>
        <v>4 count</v>
      </c>
      <c r="H108" s="35"/>
      <c r="J108" s="4">
        <v>6</v>
      </c>
      <c r="O108">
        <f>L103*10000+M103*100+B101</f>
        <v>10601</v>
      </c>
      <c r="P108">
        <f>L103*10000+M103*100+C101</f>
        <v>10602</v>
      </c>
      <c r="Q108">
        <f>L103*10000+M103*100+D101</f>
        <v>10603</v>
      </c>
      <c r="R108">
        <f>L103*10000+M103*100+E81</f>
        <v>10604</v>
      </c>
      <c r="S108">
        <f>L103*10000+M103*100+F81</f>
        <v>10605</v>
      </c>
      <c r="T108">
        <f>L103*10000+M103*100+G81</f>
        <v>10606</v>
      </c>
    </row>
    <row r="109" spans="1:20" ht="15" customHeight="1" x14ac:dyDescent="0.2">
      <c r="A109" s="10" t="str">
        <f>INDEX(REFERENCE!$B$2:$J$2,1,'EXAMPLE OF CHOICE CARDS'!J109)</f>
        <v>Price</v>
      </c>
      <c r="B109" s="29">
        <f>INDEX('DCM CARDS LOOKUP - HIDDEN'!$O$4:$AE$8890,MATCH(O109,'DCM CARDS LOOKUP - HIDDEN'!$N$4:$N$8890,0),$J109)</f>
        <v>13.88</v>
      </c>
      <c r="C109" s="29">
        <f>INDEX('DCM CARDS LOOKUP - HIDDEN'!$O$4:$AE$8890,MATCH(P109,'DCM CARDS LOOKUP - HIDDEN'!$N$4:$N$8890,0),$J109)</f>
        <v>22</v>
      </c>
      <c r="D109" s="29">
        <f>INDEX('DCM CARDS LOOKUP - HIDDEN'!$O$4:$AE$8890,MATCH(Q109,'DCM CARDS LOOKUP - HIDDEN'!$N$4:$N$8890,0),$J109)</f>
        <v>5.75</v>
      </c>
      <c r="E109" s="29">
        <f>INDEX('DCM CARDS LOOKUP - HIDDEN'!$O$4:$AE$8890,MATCH(R109,'DCM CARDS LOOKUP - HIDDEN'!$N$4:$N$8890,0),$J109)</f>
        <v>21.5</v>
      </c>
      <c r="F109" s="29">
        <f>INDEX('DCM CARDS LOOKUP - HIDDEN'!$O$4:$AE$8890,MATCH(S109,'DCM CARDS LOOKUP - HIDDEN'!$N$4:$N$8890,0),$J109)</f>
        <v>8.93</v>
      </c>
      <c r="G109" s="29">
        <f>INDEX('DCM CARDS LOOKUP - HIDDEN'!$O$4:$AE$8890,MATCH(T109,'DCM CARDS LOOKUP - HIDDEN'!$N$4:$N$8890,0),$J109)</f>
        <v>13</v>
      </c>
      <c r="H109" s="35"/>
      <c r="J109" s="4">
        <v>7</v>
      </c>
      <c r="O109">
        <f>L103*10000+M103*100+B101</f>
        <v>10601</v>
      </c>
      <c r="P109">
        <f>L103*10000+M103*100+C101</f>
        <v>10602</v>
      </c>
      <c r="Q109">
        <f>L103*10000+M103*100+D101</f>
        <v>10603</v>
      </c>
      <c r="R109">
        <f>L103*10000+M103*100+E81</f>
        <v>10604</v>
      </c>
      <c r="S109">
        <f>L103*10000+M103*100+F81</f>
        <v>10605</v>
      </c>
      <c r="T109">
        <f>L103*10000+M103*100+G81</f>
        <v>10606</v>
      </c>
    </row>
    <row r="110" spans="1:20" ht="15" customHeight="1" x14ac:dyDescent="0.2">
      <c r="A110" s="10" t="str">
        <f>INDEX(REFERENCE!$B$2:$J$2,1,'EXAMPLE OF CHOICE CARDS'!J110)</f>
        <v>Review Rating</v>
      </c>
      <c r="B110" s="5" t="str">
        <f>INDEX('DCM CARDS LOOKUP - HIDDEN'!$O$4:$AE$8890,MATCH(O110,'DCM CARDS LOOKUP - HIDDEN'!$N$4:$N$8890,0),$J110)</f>
        <v>4.5 stars</v>
      </c>
      <c r="C110" s="5" t="str">
        <f>INDEX('DCM CARDS LOOKUP - HIDDEN'!$O$4:$AE$8890,MATCH(P110,'DCM CARDS LOOKUP - HIDDEN'!$N$4:$N$8890,0),$J110)</f>
        <v>4.5 stars</v>
      </c>
      <c r="D110" s="5" t="str">
        <f>INDEX('DCM CARDS LOOKUP - HIDDEN'!$O$4:$AE$8890,MATCH(Q110,'DCM CARDS LOOKUP - HIDDEN'!$N$4:$N$8890,0),$J110)</f>
        <v>4.6 stars</v>
      </c>
      <c r="E110" s="5" t="str">
        <f>INDEX('DCM CARDS LOOKUP - HIDDEN'!$O$4:$AE$8890,MATCH(R110,'DCM CARDS LOOKUP - HIDDEN'!$N$4:$N$8890,0),$J110)</f>
        <v>4.6 stars</v>
      </c>
      <c r="F110" s="5" t="str">
        <f>INDEX('DCM CARDS LOOKUP - HIDDEN'!$O$4:$AE$8890,MATCH(S110,'DCM CARDS LOOKUP - HIDDEN'!$N$4:$N$8890,0),$J110)</f>
        <v>4.8 stars</v>
      </c>
      <c r="G110" s="5" t="str">
        <f>INDEX('DCM CARDS LOOKUP - HIDDEN'!$O$4:$AE$8890,MATCH(T110,'DCM CARDS LOOKUP - HIDDEN'!$N$4:$N$8890,0),$J110)</f>
        <v>4.6 stars</v>
      </c>
      <c r="H110" s="35"/>
      <c r="J110" s="4">
        <v>8</v>
      </c>
      <c r="O110">
        <f>L103*10000+M103*100+B101</f>
        <v>10601</v>
      </c>
      <c r="P110">
        <f>L103*10000+M103*100+C101</f>
        <v>10602</v>
      </c>
      <c r="Q110">
        <f>L103*10000+M103*100+D101</f>
        <v>10603</v>
      </c>
      <c r="R110">
        <f>L103*10000+M103*100+E81</f>
        <v>10604</v>
      </c>
      <c r="S110">
        <f>L103*10000+M103*100+F81</f>
        <v>10605</v>
      </c>
      <c r="T110">
        <f>L103*10000+M103*100+G81</f>
        <v>10606</v>
      </c>
    </row>
    <row r="111" spans="1:20" ht="15" customHeight="1" x14ac:dyDescent="0.2">
      <c r="A111" s="10" t="str">
        <f>INDEX(REFERENCE!$B$2:$J$2,1,'EXAMPLE OF CHOICE CARDS'!J111)</f>
        <v>Number of Reviews</v>
      </c>
      <c r="B111" s="30">
        <f>INDEX('DCM CARDS LOOKUP - HIDDEN'!$O$4:$AE$8890,MATCH(O111,'DCM CARDS LOOKUP - HIDDEN'!$N$4:$N$8890,0),$J111)</f>
        <v>4500</v>
      </c>
      <c r="C111" s="30">
        <f>INDEX('DCM CARDS LOOKUP - HIDDEN'!$O$4:$AE$8890,MATCH(P111,'DCM CARDS LOOKUP - HIDDEN'!$N$4:$N$8890,0),$J111)</f>
        <v>1250</v>
      </c>
      <c r="D111" s="30">
        <f>INDEX('DCM CARDS LOOKUP - HIDDEN'!$O$4:$AE$8890,MATCH(Q111,'DCM CARDS LOOKUP - HIDDEN'!$N$4:$N$8890,0),$J111)</f>
        <v>1250</v>
      </c>
      <c r="E111" s="30">
        <f>INDEX('DCM CARDS LOOKUP - HIDDEN'!$O$4:$AE$8890,MATCH(R111,'DCM CARDS LOOKUP - HIDDEN'!$N$4:$N$8890,0),$J111)</f>
        <v>4500</v>
      </c>
      <c r="F111" s="30">
        <f>INDEX('DCM CARDS LOOKUP - HIDDEN'!$O$4:$AE$8890,MATCH(S111,'DCM CARDS LOOKUP - HIDDEN'!$N$4:$N$8890,0),$J111)</f>
        <v>4500</v>
      </c>
      <c r="G111" s="30">
        <f>INDEX('DCM CARDS LOOKUP - HIDDEN'!$O$4:$AE$8890,MATCH(T111,'DCM CARDS LOOKUP - HIDDEN'!$N$4:$N$8890,0),$J111)</f>
        <v>1250</v>
      </c>
      <c r="H111" s="35"/>
      <c r="J111" s="4">
        <v>9</v>
      </c>
      <c r="O111">
        <f>L103*10000+M103*100+B101</f>
        <v>10601</v>
      </c>
      <c r="P111">
        <f>L103*10000+M103*100+C101</f>
        <v>10602</v>
      </c>
      <c r="Q111">
        <f>L103*10000+M103*100+D101</f>
        <v>10603</v>
      </c>
      <c r="R111">
        <f>L103*10000+M103*100+E81</f>
        <v>10604</v>
      </c>
      <c r="S111">
        <f>L103*10000+M103*100+F81</f>
        <v>10605</v>
      </c>
      <c r="T111">
        <f>L103*10000+M103*100+G81</f>
        <v>10606</v>
      </c>
    </row>
    <row r="112" spans="1:20" ht="15" hidden="1" customHeight="1" x14ac:dyDescent="0.2">
      <c r="A112" s="10" t="e">
        <f>INDEX(REFERENCE!$B$2:$J$2,1,'EXAMPLE OF CHOICE CARDS'!J112)</f>
        <v>#REF!</v>
      </c>
      <c r="B112" s="5">
        <f>INDEX('DCM CARDS LOOKUP - HIDDEN'!$O$4:$AE$8890,MATCH(O112,'DCM CARDS LOOKUP - HIDDEN'!$N$4:$N$8890,0),$J112)</f>
        <v>0</v>
      </c>
      <c r="C112" s="5">
        <f>INDEX('DCM CARDS LOOKUP - HIDDEN'!$O$4:$AE$8890,MATCH(P112,'DCM CARDS LOOKUP - HIDDEN'!$N$4:$N$8890,0),$J112)</f>
        <v>0</v>
      </c>
      <c r="D112" s="5">
        <f>INDEX('DCM CARDS LOOKUP - HIDDEN'!$O$4:$AE$8890,MATCH(Q112,'DCM CARDS LOOKUP - HIDDEN'!$N$4:$N$8890,0),$J112)</f>
        <v>0</v>
      </c>
      <c r="E112" s="5">
        <f>INDEX('DCM CARDS LOOKUP - HIDDEN'!$O$4:$AE$8890,MATCH(R112,'DCM CARDS LOOKUP - HIDDEN'!$N$4:$N$8890,0),$J112)</f>
        <v>0</v>
      </c>
      <c r="F112" s="5">
        <f>INDEX('DCM CARDS LOOKUP - HIDDEN'!$O$4:$AE$8890,MATCH(S112,'DCM CARDS LOOKUP - HIDDEN'!$N$4:$N$8890,0),$J112)</f>
        <v>0</v>
      </c>
      <c r="G112" s="31"/>
      <c r="H112" s="35"/>
      <c r="J112" s="4">
        <v>10</v>
      </c>
      <c r="O112">
        <f>L103*10000+M103*100+B101</f>
        <v>10601</v>
      </c>
      <c r="P112">
        <f>L103*10000+M103*100+C101</f>
        <v>10602</v>
      </c>
      <c r="Q112">
        <f>L103*10000+M103*100+D101</f>
        <v>10603</v>
      </c>
      <c r="R112">
        <f>L103*10000+M103*100+E81</f>
        <v>10604</v>
      </c>
      <c r="S112">
        <f>L103*10000+M103*100+F81</f>
        <v>10605</v>
      </c>
    </row>
    <row r="113" spans="1:20" ht="15" hidden="1" customHeight="1" x14ac:dyDescent="0.2">
      <c r="A113" s="10" t="e">
        <f>INDEX(REFERENCE!$B$2:$J$2,1,'EXAMPLE OF CHOICE CARDS'!J113)</f>
        <v>#REF!</v>
      </c>
      <c r="B113" s="5">
        <f>INDEX('DCM CARDS LOOKUP - HIDDEN'!$O$4:$AE$8890,MATCH(O113,'DCM CARDS LOOKUP - HIDDEN'!$N$4:$N$8890,0),$J113)</f>
        <v>0</v>
      </c>
      <c r="C113" s="5">
        <f>INDEX('DCM CARDS LOOKUP - HIDDEN'!$O$4:$AE$8890,MATCH(P113,'DCM CARDS LOOKUP - HIDDEN'!$N$4:$N$8890,0),$J113)</f>
        <v>0</v>
      </c>
      <c r="D113" s="5">
        <f>INDEX('DCM CARDS LOOKUP - HIDDEN'!$O$4:$AE$8890,MATCH(Q113,'DCM CARDS LOOKUP - HIDDEN'!$N$4:$N$8890,0),$J113)</f>
        <v>0</v>
      </c>
      <c r="E113" s="5">
        <f>INDEX('DCM CARDS LOOKUP - HIDDEN'!$O$4:$AE$8890,MATCH(R113,'DCM CARDS LOOKUP - HIDDEN'!$N$4:$N$8890,0),$J113)</f>
        <v>0</v>
      </c>
      <c r="F113" s="5">
        <f>INDEX('DCM CARDS LOOKUP - HIDDEN'!$O$4:$AE$8890,MATCH(S113,'DCM CARDS LOOKUP - HIDDEN'!$N$4:$N$8890,0),$J113)</f>
        <v>0</v>
      </c>
      <c r="G113" s="31"/>
      <c r="H113" s="35"/>
      <c r="J113" s="4">
        <v>11</v>
      </c>
      <c r="O113">
        <f>L103*10000+M103*100+B101</f>
        <v>10601</v>
      </c>
      <c r="P113">
        <f>L103*10000+M103*100+C101</f>
        <v>10602</v>
      </c>
      <c r="Q113">
        <f>L103*10000+M103*100+D101</f>
        <v>10603</v>
      </c>
      <c r="R113">
        <f>L103*10000+M103*100+E81</f>
        <v>10604</v>
      </c>
      <c r="S113">
        <f>L103*10000+M103*100+F81</f>
        <v>10605</v>
      </c>
    </row>
    <row r="114" spans="1:20" ht="15" hidden="1" customHeight="1" x14ac:dyDescent="0.2">
      <c r="A114" s="10" t="e">
        <f>INDEX(REFERENCE!$B$2:$J$2,1,'EXAMPLE OF CHOICE CARDS'!J114)</f>
        <v>#REF!</v>
      </c>
      <c r="B114" s="5">
        <f>INDEX('DCM CARDS LOOKUP - HIDDEN'!$O$4:$AE$8890,MATCH(O114,'DCM CARDS LOOKUP - HIDDEN'!$N$4:$N$8890,0),$J114)</f>
        <v>0</v>
      </c>
      <c r="C114" s="5">
        <f>INDEX('DCM CARDS LOOKUP - HIDDEN'!$O$4:$AE$8890,MATCH(P114,'DCM CARDS LOOKUP - HIDDEN'!$N$4:$N$8890,0),$J114)</f>
        <v>0</v>
      </c>
      <c r="D114" s="5">
        <f>INDEX('DCM CARDS LOOKUP - HIDDEN'!$O$4:$AE$8890,MATCH(Q114,'DCM CARDS LOOKUP - HIDDEN'!$N$4:$N$8890,0),$J114)</f>
        <v>0</v>
      </c>
      <c r="E114" s="5">
        <f>INDEX('DCM CARDS LOOKUP - HIDDEN'!$O$4:$AE$8890,MATCH(R114,'DCM CARDS LOOKUP - HIDDEN'!$N$4:$N$8890,0),$J114)</f>
        <v>0</v>
      </c>
      <c r="F114" s="5">
        <f>INDEX('DCM CARDS LOOKUP - HIDDEN'!$O$4:$AE$8890,MATCH(S114,'DCM CARDS LOOKUP - HIDDEN'!$N$4:$N$8890,0),$J114)</f>
        <v>0</v>
      </c>
      <c r="G114" s="31"/>
      <c r="H114" s="35"/>
      <c r="J114" s="4">
        <v>12</v>
      </c>
      <c r="O114">
        <f>L103*10000+M103*100+B101</f>
        <v>10601</v>
      </c>
      <c r="P114">
        <f>L103*10000+M103*100+C101</f>
        <v>10602</v>
      </c>
      <c r="Q114">
        <f>L103*10000+M103*100+D101</f>
        <v>10603</v>
      </c>
      <c r="R114">
        <f>L103*10000+M103*100+E81</f>
        <v>10604</v>
      </c>
      <c r="S114">
        <f>L103*10000+M103*100+F81</f>
        <v>10605</v>
      </c>
    </row>
    <row r="115" spans="1:20" ht="15" hidden="1" customHeight="1" x14ac:dyDescent="0.2">
      <c r="A115" s="10" t="e">
        <f>INDEX(REFERENCE!$B$2:$J$2,1,'EXAMPLE OF CHOICE CARDS'!J115)</f>
        <v>#REF!</v>
      </c>
      <c r="B115" s="5">
        <f>INDEX('DCM CARDS LOOKUP - HIDDEN'!$O$4:$AE$8890,MATCH(O115,'DCM CARDS LOOKUP - HIDDEN'!$N$4:$N$8890,0),$J115)</f>
        <v>0</v>
      </c>
      <c r="C115" s="5">
        <f>INDEX('DCM CARDS LOOKUP - HIDDEN'!$O$4:$AE$8890,MATCH(P115,'DCM CARDS LOOKUP - HIDDEN'!$N$4:$N$8890,0),$J115)</f>
        <v>0</v>
      </c>
      <c r="D115" s="5">
        <f>INDEX('DCM CARDS LOOKUP - HIDDEN'!$O$4:$AE$8890,MATCH(Q115,'DCM CARDS LOOKUP - HIDDEN'!$N$4:$N$8890,0),$J115)</f>
        <v>0</v>
      </c>
      <c r="E115" s="5">
        <f>INDEX('DCM CARDS LOOKUP - HIDDEN'!$O$4:$AE$8890,MATCH(R115,'DCM CARDS LOOKUP - HIDDEN'!$N$4:$N$8890,0),$J115)</f>
        <v>0</v>
      </c>
      <c r="F115" s="5">
        <f>INDEX('DCM CARDS LOOKUP - HIDDEN'!$O$4:$AE$8890,MATCH(S115,'DCM CARDS LOOKUP - HIDDEN'!$N$4:$N$8890,0),$J115)</f>
        <v>0</v>
      </c>
      <c r="G115" s="31"/>
      <c r="H115" s="35"/>
      <c r="J115" s="4">
        <v>13</v>
      </c>
      <c r="O115">
        <f>L103*10000+M103*100+B101</f>
        <v>10601</v>
      </c>
      <c r="P115">
        <f>L103*10000+M103*100+C101</f>
        <v>10602</v>
      </c>
      <c r="Q115">
        <f>L103*10000+M103*100+D101</f>
        <v>10603</v>
      </c>
      <c r="R115">
        <f>L103*10000+M103*100+E81</f>
        <v>10604</v>
      </c>
      <c r="S115">
        <f>L103*10000+M103*100+F81</f>
        <v>10605</v>
      </c>
    </row>
    <row r="116" spans="1:20" ht="15" hidden="1" customHeight="1" x14ac:dyDescent="0.2">
      <c r="A116" s="10" t="e">
        <f>INDEX(REFERENCE!$B$2:$J$2,1,'EXAMPLE OF CHOICE CARDS'!J116)</f>
        <v>#REF!</v>
      </c>
      <c r="B116" s="5">
        <f>INDEX('DCM CARDS LOOKUP - HIDDEN'!$O$4:$AE$8890,MATCH(O116,'DCM CARDS LOOKUP - HIDDEN'!$N$4:$N$8890,0),$J116)</f>
        <v>0</v>
      </c>
      <c r="C116" s="5">
        <f>INDEX('DCM CARDS LOOKUP - HIDDEN'!$O$4:$AE$8890,MATCH(P116,'DCM CARDS LOOKUP - HIDDEN'!$N$4:$N$8890,0),$J116)</f>
        <v>0</v>
      </c>
      <c r="D116" s="5">
        <f>INDEX('DCM CARDS LOOKUP - HIDDEN'!$O$4:$AE$8890,MATCH(Q116,'DCM CARDS LOOKUP - HIDDEN'!$N$4:$N$8890,0),$J116)</f>
        <v>0</v>
      </c>
      <c r="E116" s="5">
        <f>INDEX('DCM CARDS LOOKUP - HIDDEN'!$O$4:$AE$8890,MATCH(R116,'DCM CARDS LOOKUP - HIDDEN'!$N$4:$N$8890,0),$J116)</f>
        <v>0</v>
      </c>
      <c r="F116" s="5">
        <f>INDEX('DCM CARDS LOOKUP - HIDDEN'!$O$4:$AE$8890,MATCH(S116,'DCM CARDS LOOKUP - HIDDEN'!$N$4:$N$8890,0),$J116)</f>
        <v>0</v>
      </c>
      <c r="G116" s="31"/>
      <c r="H116" s="35"/>
      <c r="J116" s="4">
        <v>14</v>
      </c>
      <c r="O116">
        <f>L103*10000+M103*100+B101</f>
        <v>10601</v>
      </c>
      <c r="P116">
        <f>L103*10000+M103*100+C101</f>
        <v>10602</v>
      </c>
      <c r="Q116">
        <f>L103*10000+M103*100+D101</f>
        <v>10603</v>
      </c>
      <c r="R116">
        <f>L103*10000+M103*100+E81</f>
        <v>10604</v>
      </c>
      <c r="S116">
        <f>L103*10000+M103*100+F81</f>
        <v>10605</v>
      </c>
    </row>
    <row r="117" spans="1:20" x14ac:dyDescent="0.2">
      <c r="A117" s="2"/>
      <c r="B117" s="5"/>
      <c r="C117" s="5"/>
      <c r="D117" s="5"/>
      <c r="E117" s="5"/>
      <c r="F117" s="5"/>
      <c r="G117" s="5"/>
      <c r="H117" s="5"/>
      <c r="J117" s="13"/>
    </row>
    <row r="118" spans="1:20" x14ac:dyDescent="0.2">
      <c r="A118" s="6"/>
      <c r="B118" s="7">
        <v>1</v>
      </c>
      <c r="C118" s="7">
        <v>2</v>
      </c>
      <c r="D118" s="7">
        <v>3</v>
      </c>
      <c r="E118" s="7">
        <v>4</v>
      </c>
      <c r="F118" s="7">
        <v>5</v>
      </c>
      <c r="G118" s="7">
        <v>6</v>
      </c>
      <c r="H118" s="7">
        <v>9</v>
      </c>
      <c r="J118" s="13"/>
    </row>
    <row r="121" spans="1:20" x14ac:dyDescent="0.2">
      <c r="A121" s="1" t="str">
        <f>"Version "&amp;L123&amp;"; Task"&amp;M123</f>
        <v>Version 1; Task7</v>
      </c>
      <c r="B121" s="4">
        <v>1</v>
      </c>
      <c r="C121" s="4">
        <v>2</v>
      </c>
      <c r="D121" s="4">
        <v>3</v>
      </c>
      <c r="E121" s="4">
        <f>E101</f>
        <v>4</v>
      </c>
      <c r="F121" s="4">
        <f>F101</f>
        <v>5</v>
      </c>
      <c r="G121" s="4">
        <v>6</v>
      </c>
      <c r="J121" s="13"/>
    </row>
    <row r="122" spans="1:20" ht="15" customHeight="1" x14ac:dyDescent="0.2">
      <c r="A122" s="11" t="s">
        <v>8</v>
      </c>
      <c r="B122" s="12" t="s">
        <v>9</v>
      </c>
      <c r="C122" s="12" t="s">
        <v>10</v>
      </c>
      <c r="D122" s="12" t="s">
        <v>11</v>
      </c>
      <c r="E122" s="20" t="s">
        <v>21</v>
      </c>
      <c r="F122" s="20" t="s">
        <v>22</v>
      </c>
      <c r="G122" s="20"/>
      <c r="H122" s="34" t="s">
        <v>15</v>
      </c>
      <c r="J122" s="13"/>
      <c r="L122" t="s">
        <v>12</v>
      </c>
      <c r="M122" t="s">
        <v>1</v>
      </c>
    </row>
    <row r="123" spans="1:20" x14ac:dyDescent="0.2">
      <c r="A123" s="10" t="str">
        <f>INDEX(REFERENCE!$B$2:$J$2,1,'EXAMPLE OF CHOICE CARDS'!J123)</f>
        <v>Type</v>
      </c>
      <c r="B123" s="5" t="str">
        <f>INDEX('DCM CARDS LOOKUP - HIDDEN'!$O$4:$AE$8890,MATCH(O123,'DCM CARDS LOOKUP - HIDDEN'!$N$4:$N$8890,0),$J123)</f>
        <v>Pads</v>
      </c>
      <c r="C123" s="5" t="str">
        <f>INDEX('DCM CARDS LOOKUP - HIDDEN'!$O$4:$AE$8890,MATCH(P123,'DCM CARDS LOOKUP - HIDDEN'!$N$4:$N$8890,0),$J123)</f>
        <v>Pads</v>
      </c>
      <c r="D123" s="5" t="str">
        <f>INDEX('DCM CARDS LOOKUP - HIDDEN'!$O$4:$AE$8890,MATCH(Q123,'DCM CARDS LOOKUP - HIDDEN'!$N$4:$N$8890,0),$J123)</f>
        <v>Topicals</v>
      </c>
      <c r="E123" s="5" t="str">
        <f>INDEX('DCM CARDS LOOKUP - HIDDEN'!$O$4:$AE$8890,MATCH(R123,'DCM CARDS LOOKUP - HIDDEN'!$N$4:$N$8890,0),$J123)</f>
        <v>Pads</v>
      </c>
      <c r="F123" s="5" t="str">
        <f>INDEX('DCM CARDS LOOKUP - HIDDEN'!$O$4:$AE$8890,MATCH(S123,'DCM CARDS LOOKUP - HIDDEN'!$N$4:$N$8890,0),$J123)</f>
        <v>Topicals</v>
      </c>
      <c r="G123" s="5" t="str">
        <f>INDEX('DCM CARDS LOOKUP - HIDDEN'!$O$4:$AE$8890,MATCH(T123,'DCM CARDS LOOKUP - HIDDEN'!$N$4:$N$8890,0),$J123)</f>
        <v>Topicals</v>
      </c>
      <c r="H123" s="35"/>
      <c r="J123" s="4">
        <v>1</v>
      </c>
      <c r="L123">
        <f>IF(M103=15,L103+1,L103)</f>
        <v>1</v>
      </c>
      <c r="M123">
        <f>IF(M103&lt;15,M103+1,1)</f>
        <v>7</v>
      </c>
      <c r="O123">
        <f>L123*10000+M123*100+B121</f>
        <v>10701</v>
      </c>
      <c r="P123">
        <f>L123*10000+M123*100+C121</f>
        <v>10702</v>
      </c>
      <c r="Q123">
        <f>L123*10000+M123*100+D121</f>
        <v>10703</v>
      </c>
      <c r="R123">
        <f>L123*10000+M123*100+E101</f>
        <v>10704</v>
      </c>
      <c r="S123">
        <f>L123*10000+M123*100+F101</f>
        <v>10705</v>
      </c>
      <c r="T123">
        <f>L123*10000+M123*100+G101</f>
        <v>10706</v>
      </c>
    </row>
    <row r="124" spans="1:20" x14ac:dyDescent="0.2">
      <c r="A124" s="10" t="str">
        <f>INDEX(REFERENCE!$B$2:$J$2,1,'EXAMPLE OF CHOICE CARDS'!J124)</f>
        <v>Brand</v>
      </c>
      <c r="B124" s="5" t="str">
        <f>INDEX('DCM CARDS LOOKUP - HIDDEN'!$O$4:$AE$8890,MATCH(O124,'DCM CARDS LOOKUP - HIDDEN'!$N$4:$N$8890,0),$J124)</f>
        <v>Amazon Basic Care</v>
      </c>
      <c r="C124" s="5" t="str">
        <f>INDEX('DCM CARDS LOOKUP - HIDDEN'!$O$4:$AE$8890,MATCH(P124,'DCM CARDS LOOKUP - HIDDEN'!$N$4:$N$8890,0),$J124)</f>
        <v>Equate</v>
      </c>
      <c r="D124" s="5" t="str">
        <f>INDEX('DCM CARDS LOOKUP - HIDDEN'!$O$4:$AE$8890,MATCH(Q124,'DCM CARDS LOOKUP - HIDDEN'!$N$4:$N$8890,0),$J124)</f>
        <v>Motrin</v>
      </c>
      <c r="E124" s="5" t="str">
        <f>INDEX('DCM CARDS LOOKUP - HIDDEN'!$O$4:$AE$8890,MATCH(R124,'DCM CARDS LOOKUP - HIDDEN'!$N$4:$N$8890,0),$J124)</f>
        <v>Walgreens</v>
      </c>
      <c r="F124" s="5" t="str">
        <f>INDEX('DCM CARDS LOOKUP - HIDDEN'!$O$4:$AE$8890,MATCH(S124,'DCM CARDS LOOKUP - HIDDEN'!$N$4:$N$8890,0),$J124)</f>
        <v>Aspercreme</v>
      </c>
      <c r="G124" s="5" t="str">
        <f>INDEX('DCM CARDS LOOKUP - HIDDEN'!$O$4:$AE$8890,MATCH(T124,'DCM CARDS LOOKUP - HIDDEN'!$N$4:$N$8890,0),$J124)</f>
        <v>Store Brand</v>
      </c>
      <c r="H124" s="35"/>
      <c r="J124" s="4">
        <v>2</v>
      </c>
      <c r="O124">
        <f>L123*10000+M123*100+B121</f>
        <v>10701</v>
      </c>
      <c r="P124">
        <f>L123*10000+M123*100+C121</f>
        <v>10702</v>
      </c>
      <c r="Q124">
        <f>L123*10000+M123*100+D121</f>
        <v>10703</v>
      </c>
      <c r="R124">
        <f>L123*10000+M123*100+E101</f>
        <v>10704</v>
      </c>
      <c r="S124">
        <f>L123*10000+M123*100+F101</f>
        <v>10705</v>
      </c>
      <c r="T124">
        <f>L123*10000+M123*100+G101</f>
        <v>10706</v>
      </c>
    </row>
    <row r="125" spans="1:20" ht="28.5" x14ac:dyDescent="0.2">
      <c r="A125" s="10" t="str">
        <f>INDEX(REFERENCE!$B$2:$J$2,1,'EXAMPLE OF CHOICE CARDS'!J125)</f>
        <v>Sensation</v>
      </c>
      <c r="B125" s="5" t="str">
        <f>INDEX('DCM CARDS LOOKUP - HIDDEN'!$O$4:$AE$8890,MATCH(O125,'DCM CARDS LOOKUP - HIDDEN'!$N$4:$N$8890,0),$J125)</f>
        <v>Lidocaine/numbing sensation</v>
      </c>
      <c r="C125" s="5" t="str">
        <f>INDEX('DCM CARDS LOOKUP - HIDDEN'!$O$4:$AE$8890,MATCH(P125,'DCM CARDS LOOKUP - HIDDEN'!$N$4:$N$8890,0),$J125)</f>
        <v>No sensation/drug free/for circulation</v>
      </c>
      <c r="D125" s="5" t="str">
        <f>INDEX('DCM CARDS LOOKUP - HIDDEN'!$O$4:$AE$8890,MATCH(Q125,'DCM CARDS LOOKUP - HIDDEN'!$N$4:$N$8890,0),$J125)</f>
        <v>Both hot and cold sensation</v>
      </c>
      <c r="E125" s="5" t="str">
        <f>INDEX('DCM CARDS LOOKUP - HIDDEN'!$O$4:$AE$8890,MATCH(R125,'DCM CARDS LOOKUP - HIDDEN'!$N$4:$N$8890,0),$J125)</f>
        <v>Cold sensation</v>
      </c>
      <c r="F125" s="5" t="str">
        <f>INDEX('DCM CARDS LOOKUP - HIDDEN'!$O$4:$AE$8890,MATCH(S125,'DCM CARDS LOOKUP - HIDDEN'!$N$4:$N$8890,0),$J125)</f>
        <v>Hot sensation</v>
      </c>
      <c r="G125" s="5" t="str">
        <f>INDEX('DCM CARDS LOOKUP - HIDDEN'!$O$4:$AE$8890,MATCH(T125,'DCM CARDS LOOKUP - HIDDEN'!$N$4:$N$8890,0),$J125)</f>
        <v>Cold sensation</v>
      </c>
      <c r="H125" s="35"/>
      <c r="J125" s="4">
        <v>3</v>
      </c>
      <c r="O125">
        <f>L123*10000+M123*100+B121</f>
        <v>10701</v>
      </c>
      <c r="P125">
        <f>L123*10000+M123*100+C121</f>
        <v>10702</v>
      </c>
      <c r="Q125">
        <f>L123*10000+M123*100+D121</f>
        <v>10703</v>
      </c>
      <c r="R125">
        <f>L123*10000+M123*100+E101</f>
        <v>10704</v>
      </c>
      <c r="S125">
        <f>L123*10000+M123*100+F101</f>
        <v>10705</v>
      </c>
      <c r="T125">
        <f>L123*10000+M123*100+G101</f>
        <v>10706</v>
      </c>
    </row>
    <row r="126" spans="1:20" x14ac:dyDescent="0.2">
      <c r="A126" s="10" t="str">
        <f>INDEX(REFERENCE!$B$2:$J$2,1,'EXAMPLE OF CHOICE CARDS'!J126)</f>
        <v>Treatment Area</v>
      </c>
      <c r="B126" s="5" t="str">
        <f>INDEX('DCM CARDS LOOKUP - HIDDEN'!$O$4:$AE$8890,MATCH(O126,'DCM CARDS LOOKUP - HIDDEN'!$N$4:$N$8890,0),$J126)</f>
        <v>Chest</v>
      </c>
      <c r="C126" s="5" t="str">
        <f>INDEX('DCM CARDS LOOKUP - HIDDEN'!$O$4:$AE$8890,MATCH(P126,'DCM CARDS LOOKUP - HIDDEN'!$N$4:$N$8890,0),$J126)</f>
        <v>Shoulder</v>
      </c>
      <c r="D126" s="5" t="str">
        <f>INDEX('DCM CARDS LOOKUP - HIDDEN'!$O$4:$AE$8890,MATCH(Q126,'DCM CARDS LOOKUP - HIDDEN'!$N$4:$N$8890,0),$J126)</f>
        <v>-</v>
      </c>
      <c r="E126" s="5" t="str">
        <f>INDEX('DCM CARDS LOOKUP - HIDDEN'!$O$4:$AE$8890,MATCH(R126,'DCM CARDS LOOKUP - HIDDEN'!$N$4:$N$8890,0),$J126)</f>
        <v>Joint</v>
      </c>
      <c r="F126" s="5" t="str">
        <f>INDEX('DCM CARDS LOOKUP - HIDDEN'!$O$4:$AE$8890,MATCH(S126,'DCM CARDS LOOKUP - HIDDEN'!$N$4:$N$8890,0),$J126)</f>
        <v>-</v>
      </c>
      <c r="G126" s="5" t="str">
        <f>INDEX('DCM CARDS LOOKUP - HIDDEN'!$O$4:$AE$8890,MATCH(T126,'DCM CARDS LOOKUP - HIDDEN'!$N$4:$N$8890,0),$J126)</f>
        <v>-</v>
      </c>
      <c r="H126" s="35"/>
      <c r="J126" s="4">
        <v>4</v>
      </c>
      <c r="O126">
        <f>L123*10000+M123*100+B121</f>
        <v>10701</v>
      </c>
      <c r="P126">
        <f>L123*10000+M123*100+C121</f>
        <v>10702</v>
      </c>
      <c r="Q126">
        <f>L123*10000+M123*100+D121</f>
        <v>10703</v>
      </c>
      <c r="R126">
        <f>L123*10000+M123*100+E101</f>
        <v>10704</v>
      </c>
      <c r="S126">
        <f>L123*10000+M123*100+F101</f>
        <v>10705</v>
      </c>
      <c r="T126">
        <f>L123*10000+M123*100+G101</f>
        <v>10706</v>
      </c>
    </row>
    <row r="127" spans="1:20" x14ac:dyDescent="0.2">
      <c r="A127" s="10" t="str">
        <f>INDEX(REFERENCE!$B$2:$J$2,1,'EXAMPLE OF CHOICE CARDS'!J127)</f>
        <v>Format</v>
      </c>
      <c r="B127" s="5" t="str">
        <f>INDEX('DCM CARDS LOOKUP - HIDDEN'!$O$4:$AE$8890,MATCH(O127,'DCM CARDS LOOKUP - HIDDEN'!$N$4:$N$8890,0),$J127)</f>
        <v>Single use pads/patches</v>
      </c>
      <c r="C127" s="5" t="str">
        <f>INDEX('DCM CARDS LOOKUP - HIDDEN'!$O$4:$AE$8890,MATCH(P127,'DCM CARDS LOOKUP - HIDDEN'!$N$4:$N$8890,0),$J127)</f>
        <v>Single use pads/patches</v>
      </c>
      <c r="D127" s="5" t="str">
        <f>INDEX('DCM CARDS LOOKUP - HIDDEN'!$O$4:$AE$8890,MATCH(Q127,'DCM CARDS LOOKUP - HIDDEN'!$N$4:$N$8890,0),$J127)</f>
        <v>Liquid</v>
      </c>
      <c r="E127" s="5" t="str">
        <f>INDEX('DCM CARDS LOOKUP - HIDDEN'!$O$4:$AE$8890,MATCH(R127,'DCM CARDS LOOKUP - HIDDEN'!$N$4:$N$8890,0),$J127)</f>
        <v>Single use pads/patches</v>
      </c>
      <c r="F127" s="5" t="str">
        <f>INDEX('DCM CARDS LOOKUP - HIDDEN'!$O$4:$AE$8890,MATCH(S127,'DCM CARDS LOOKUP - HIDDEN'!$N$4:$N$8890,0),$J127)</f>
        <v>Gel</v>
      </c>
      <c r="G127" s="5" t="str">
        <f>INDEX('DCM CARDS LOOKUP - HIDDEN'!$O$4:$AE$8890,MATCH(T127,'DCM CARDS LOOKUP - HIDDEN'!$N$4:$N$8890,0),$J127)</f>
        <v>Spray</v>
      </c>
      <c r="H127" s="35"/>
      <c r="J127" s="4">
        <v>5</v>
      </c>
      <c r="O127">
        <f>L123*10000+M123*100+B121</f>
        <v>10701</v>
      </c>
      <c r="P127">
        <f>L123*10000+M123*100+C121</f>
        <v>10702</v>
      </c>
      <c r="Q127">
        <f>L123*10000+M123*100+D121</f>
        <v>10703</v>
      </c>
      <c r="R127">
        <f>L123*10000+M123*100+E101</f>
        <v>10704</v>
      </c>
      <c r="S127">
        <f>L123*10000+M123*100+F101</f>
        <v>10705</v>
      </c>
      <c r="T127">
        <f>L123*10000+M123*100+G101</f>
        <v>10706</v>
      </c>
    </row>
    <row r="128" spans="1:20" x14ac:dyDescent="0.2">
      <c r="A128" s="10" t="str">
        <f>INDEX(REFERENCE!$B$2:$J$2,1,'EXAMPLE OF CHOICE CARDS'!J128)</f>
        <v>Count</v>
      </c>
      <c r="B128" s="5" t="str">
        <f>INDEX('DCM CARDS LOOKUP - HIDDEN'!$O$4:$AE$8890,MATCH(O128,'DCM CARDS LOOKUP - HIDDEN'!$N$4:$N$8890,0),$J128)</f>
        <v>6 count</v>
      </c>
      <c r="C128" s="5" t="str">
        <f>INDEX('DCM CARDS LOOKUP - HIDDEN'!$O$4:$AE$8890,MATCH(P128,'DCM CARDS LOOKUP - HIDDEN'!$N$4:$N$8890,0),$J128)</f>
        <v>2 count</v>
      </c>
      <c r="D128" s="5" t="str">
        <f>INDEX('DCM CARDS LOOKUP - HIDDEN'!$O$4:$AE$8890,MATCH(Q128,'DCM CARDS LOOKUP - HIDDEN'!$N$4:$N$8890,0),$J128)</f>
        <v>5.5 oz</v>
      </c>
      <c r="E128" s="5" t="str">
        <f>INDEX('DCM CARDS LOOKUP - HIDDEN'!$O$4:$AE$8890,MATCH(R128,'DCM CARDS LOOKUP - HIDDEN'!$N$4:$N$8890,0),$J128)</f>
        <v>4 count</v>
      </c>
      <c r="F128" s="5" t="str">
        <f>INDEX('DCM CARDS LOOKUP - HIDDEN'!$O$4:$AE$8890,MATCH(S128,'DCM CARDS LOOKUP - HIDDEN'!$N$4:$N$8890,0),$J128)</f>
        <v>2 oz</v>
      </c>
      <c r="G128" s="5" t="str">
        <f>INDEX('DCM CARDS LOOKUP - HIDDEN'!$O$4:$AE$8890,MATCH(T128,'DCM CARDS LOOKUP - HIDDEN'!$N$4:$N$8890,0),$J128)</f>
        <v>4 oz</v>
      </c>
      <c r="H128" s="35"/>
      <c r="J128" s="4">
        <v>6</v>
      </c>
      <c r="O128">
        <f>L123*10000+M123*100+B121</f>
        <v>10701</v>
      </c>
      <c r="P128">
        <f>L123*10000+M123*100+C121</f>
        <v>10702</v>
      </c>
      <c r="Q128">
        <f>L123*10000+M123*100+D121</f>
        <v>10703</v>
      </c>
      <c r="R128">
        <f>L123*10000+M123*100+E101</f>
        <v>10704</v>
      </c>
      <c r="S128">
        <f>L123*10000+M123*100+F101</f>
        <v>10705</v>
      </c>
      <c r="T128">
        <f>L123*10000+M123*100+G101</f>
        <v>10706</v>
      </c>
    </row>
    <row r="129" spans="1:20" ht="15" customHeight="1" x14ac:dyDescent="0.2">
      <c r="A129" s="10" t="str">
        <f>INDEX(REFERENCE!$B$2:$J$2,1,'EXAMPLE OF CHOICE CARDS'!J129)</f>
        <v>Price</v>
      </c>
      <c r="B129" s="29">
        <f>INDEX('DCM CARDS LOOKUP - HIDDEN'!$O$4:$AE$8890,MATCH(O129,'DCM CARDS LOOKUP - HIDDEN'!$N$4:$N$8890,0),$J129)</f>
        <v>18.72</v>
      </c>
      <c r="C129" s="29">
        <f>INDEX('DCM CARDS LOOKUP - HIDDEN'!$O$4:$AE$8890,MATCH(P129,'DCM CARDS LOOKUP - HIDDEN'!$N$4:$N$8890,0),$J129)</f>
        <v>20.99</v>
      </c>
      <c r="D129" s="29">
        <f>INDEX('DCM CARDS LOOKUP - HIDDEN'!$O$4:$AE$8890,MATCH(Q129,'DCM CARDS LOOKUP - HIDDEN'!$N$4:$N$8890,0),$J129)</f>
        <v>15.99</v>
      </c>
      <c r="E129" s="29">
        <f>INDEX('DCM CARDS LOOKUP - HIDDEN'!$O$4:$AE$8890,MATCH(R129,'DCM CARDS LOOKUP - HIDDEN'!$N$4:$N$8890,0),$J129)</f>
        <v>4.22</v>
      </c>
      <c r="F129" s="29">
        <f>INDEX('DCM CARDS LOOKUP - HIDDEN'!$O$4:$AE$8890,MATCH(S129,'DCM CARDS LOOKUP - HIDDEN'!$N$4:$N$8890,0),$J129)</f>
        <v>13</v>
      </c>
      <c r="G129" s="29">
        <f>INDEX('DCM CARDS LOOKUP - HIDDEN'!$O$4:$AE$8890,MATCH(T129,'DCM CARDS LOOKUP - HIDDEN'!$N$4:$N$8890,0),$J129)</f>
        <v>12</v>
      </c>
      <c r="H129" s="35"/>
      <c r="J129" s="4">
        <v>7</v>
      </c>
      <c r="O129">
        <f>L123*10000+M123*100+B121</f>
        <v>10701</v>
      </c>
      <c r="P129">
        <f>L123*10000+M123*100+C121</f>
        <v>10702</v>
      </c>
      <c r="Q129">
        <f>L123*10000+M123*100+D121</f>
        <v>10703</v>
      </c>
      <c r="R129">
        <f>L123*10000+M123*100+E101</f>
        <v>10704</v>
      </c>
      <c r="S129">
        <f>L123*10000+M123*100+F101</f>
        <v>10705</v>
      </c>
      <c r="T129">
        <f>L123*10000+M123*100+G101</f>
        <v>10706</v>
      </c>
    </row>
    <row r="130" spans="1:20" ht="15" customHeight="1" x14ac:dyDescent="0.2">
      <c r="A130" s="10" t="str">
        <f>INDEX(REFERENCE!$B$2:$J$2,1,'EXAMPLE OF CHOICE CARDS'!J130)</f>
        <v>Review Rating</v>
      </c>
      <c r="B130" s="5" t="str">
        <f>INDEX('DCM CARDS LOOKUP - HIDDEN'!$O$4:$AE$8890,MATCH(O130,'DCM CARDS LOOKUP - HIDDEN'!$N$4:$N$8890,0),$J130)</f>
        <v>4.8 stars</v>
      </c>
      <c r="C130" s="5" t="str">
        <f>INDEX('DCM CARDS LOOKUP - HIDDEN'!$O$4:$AE$8890,MATCH(P130,'DCM CARDS LOOKUP - HIDDEN'!$N$4:$N$8890,0),$J130)</f>
        <v>4.6 stars</v>
      </c>
      <c r="D130" s="5" t="str">
        <f>INDEX('DCM CARDS LOOKUP - HIDDEN'!$O$4:$AE$8890,MATCH(Q130,'DCM CARDS LOOKUP - HIDDEN'!$N$4:$N$8890,0),$J130)</f>
        <v>4.5 stars</v>
      </c>
      <c r="E130" s="5" t="str">
        <f>INDEX('DCM CARDS LOOKUP - HIDDEN'!$O$4:$AE$8890,MATCH(R130,'DCM CARDS LOOKUP - HIDDEN'!$N$4:$N$8890,0),$J130)</f>
        <v>4.8 stars</v>
      </c>
      <c r="F130" s="5" t="str">
        <f>INDEX('DCM CARDS LOOKUP - HIDDEN'!$O$4:$AE$8890,MATCH(S130,'DCM CARDS LOOKUP - HIDDEN'!$N$4:$N$8890,0),$J130)</f>
        <v>4.6 stars</v>
      </c>
      <c r="G130" s="5" t="str">
        <f>INDEX('DCM CARDS LOOKUP - HIDDEN'!$O$4:$AE$8890,MATCH(T130,'DCM CARDS LOOKUP - HIDDEN'!$N$4:$N$8890,0),$J130)</f>
        <v>4.6 stars</v>
      </c>
      <c r="H130" s="35"/>
      <c r="J130" s="4">
        <v>8</v>
      </c>
      <c r="O130">
        <f>L123*10000+M123*100+B121</f>
        <v>10701</v>
      </c>
      <c r="P130">
        <f>L123*10000+M123*100+C121</f>
        <v>10702</v>
      </c>
      <c r="Q130">
        <f>L123*10000+M123*100+D121</f>
        <v>10703</v>
      </c>
      <c r="R130">
        <f>L123*10000+M123*100+E101</f>
        <v>10704</v>
      </c>
      <c r="S130">
        <f>L123*10000+M123*100+F101</f>
        <v>10705</v>
      </c>
      <c r="T130">
        <f>L123*10000+M123*100+G101</f>
        <v>10706</v>
      </c>
    </row>
    <row r="131" spans="1:20" ht="15" customHeight="1" x14ac:dyDescent="0.2">
      <c r="A131" s="10" t="str">
        <f>INDEX(REFERENCE!$B$2:$J$2,1,'EXAMPLE OF CHOICE CARDS'!J131)</f>
        <v>Number of Reviews</v>
      </c>
      <c r="B131" s="30">
        <f>INDEX('DCM CARDS LOOKUP - HIDDEN'!$O$4:$AE$8890,MATCH(O131,'DCM CARDS LOOKUP - HIDDEN'!$N$4:$N$8890,0),$J131)</f>
        <v>4500</v>
      </c>
      <c r="C131" s="30">
        <f>INDEX('DCM CARDS LOOKUP - HIDDEN'!$O$4:$AE$8890,MATCH(P131,'DCM CARDS LOOKUP - HIDDEN'!$N$4:$N$8890,0),$J131)</f>
        <v>4500</v>
      </c>
      <c r="D131" s="30">
        <f>INDEX('DCM CARDS LOOKUP - HIDDEN'!$O$4:$AE$8890,MATCH(Q131,'DCM CARDS LOOKUP - HIDDEN'!$N$4:$N$8890,0),$J131)</f>
        <v>1250</v>
      </c>
      <c r="E131" s="30">
        <f>INDEX('DCM CARDS LOOKUP - HIDDEN'!$O$4:$AE$8890,MATCH(R131,'DCM CARDS LOOKUP - HIDDEN'!$N$4:$N$8890,0),$J131)</f>
        <v>4500</v>
      </c>
      <c r="F131" s="30">
        <f>INDEX('DCM CARDS LOOKUP - HIDDEN'!$O$4:$AE$8890,MATCH(S131,'DCM CARDS LOOKUP - HIDDEN'!$N$4:$N$8890,0),$J131)</f>
        <v>1250</v>
      </c>
      <c r="G131" s="30">
        <f>INDEX('DCM CARDS LOOKUP - HIDDEN'!$O$4:$AE$8890,MATCH(T131,'DCM CARDS LOOKUP - HIDDEN'!$N$4:$N$8890,0),$J131)</f>
        <v>1250</v>
      </c>
      <c r="H131" s="35"/>
      <c r="J131" s="4">
        <v>9</v>
      </c>
      <c r="O131">
        <f>L123*10000+M123*100+B121</f>
        <v>10701</v>
      </c>
      <c r="P131">
        <f>L123*10000+M123*100+C121</f>
        <v>10702</v>
      </c>
      <c r="Q131">
        <f>L123*10000+M123*100+D121</f>
        <v>10703</v>
      </c>
      <c r="R131">
        <f>L123*10000+M123*100+E101</f>
        <v>10704</v>
      </c>
      <c r="S131">
        <f>L123*10000+M123*100+F101</f>
        <v>10705</v>
      </c>
      <c r="T131">
        <f>L123*10000+M123*100+G101</f>
        <v>10706</v>
      </c>
    </row>
    <row r="132" spans="1:20" ht="15" hidden="1" customHeight="1" x14ac:dyDescent="0.2">
      <c r="A132" s="10" t="e">
        <f>INDEX(REFERENCE!$B$2:$J$2,1,'EXAMPLE OF CHOICE CARDS'!J132)</f>
        <v>#REF!</v>
      </c>
      <c r="B132" s="5">
        <f>INDEX('DCM CARDS LOOKUP - HIDDEN'!$O$4:$AE$8890,MATCH(O132,'DCM CARDS LOOKUP - HIDDEN'!$N$4:$N$8890,0),$J132)</f>
        <v>0</v>
      </c>
      <c r="C132" s="5">
        <f>INDEX('DCM CARDS LOOKUP - HIDDEN'!$O$4:$AE$8890,MATCH(P132,'DCM CARDS LOOKUP - HIDDEN'!$N$4:$N$8890,0),$J132)</f>
        <v>0</v>
      </c>
      <c r="D132" s="5">
        <f>INDEX('DCM CARDS LOOKUP - HIDDEN'!$O$4:$AE$8890,MATCH(Q132,'DCM CARDS LOOKUP - HIDDEN'!$N$4:$N$8890,0),$J132)</f>
        <v>0</v>
      </c>
      <c r="E132" s="5">
        <f>INDEX('DCM CARDS LOOKUP - HIDDEN'!$O$4:$AE$8890,MATCH(R132,'DCM CARDS LOOKUP - HIDDEN'!$N$4:$N$8890,0),$J132)</f>
        <v>0</v>
      </c>
      <c r="F132" s="5">
        <f>INDEX('DCM CARDS LOOKUP - HIDDEN'!$O$4:$AE$8890,MATCH(S132,'DCM CARDS LOOKUP - HIDDEN'!$N$4:$N$8890,0),$J132)</f>
        <v>0</v>
      </c>
      <c r="G132" s="31"/>
      <c r="H132" s="35"/>
      <c r="J132" s="4">
        <v>10</v>
      </c>
      <c r="O132">
        <f>L123*10000+M123*100+B121</f>
        <v>10701</v>
      </c>
      <c r="P132">
        <f>L123*10000+M123*100+C121</f>
        <v>10702</v>
      </c>
      <c r="Q132">
        <f>L123*10000+M123*100+D121</f>
        <v>10703</v>
      </c>
      <c r="R132">
        <f>L123*10000+M123*100+E101</f>
        <v>10704</v>
      </c>
      <c r="S132">
        <f>L123*10000+M123*100+F101</f>
        <v>10705</v>
      </c>
    </row>
    <row r="133" spans="1:20" ht="15" hidden="1" customHeight="1" x14ac:dyDescent="0.2">
      <c r="A133" s="10" t="e">
        <f>INDEX(REFERENCE!$B$2:$J$2,1,'EXAMPLE OF CHOICE CARDS'!J133)</f>
        <v>#REF!</v>
      </c>
      <c r="B133" s="5">
        <f>INDEX('DCM CARDS LOOKUP - HIDDEN'!$O$4:$AE$8890,MATCH(O133,'DCM CARDS LOOKUP - HIDDEN'!$N$4:$N$8890,0),$J133)</f>
        <v>0</v>
      </c>
      <c r="C133" s="5">
        <f>INDEX('DCM CARDS LOOKUP - HIDDEN'!$O$4:$AE$8890,MATCH(P133,'DCM CARDS LOOKUP - HIDDEN'!$N$4:$N$8890,0),$J133)</f>
        <v>0</v>
      </c>
      <c r="D133" s="5">
        <f>INDEX('DCM CARDS LOOKUP - HIDDEN'!$O$4:$AE$8890,MATCH(Q133,'DCM CARDS LOOKUP - HIDDEN'!$N$4:$N$8890,0),$J133)</f>
        <v>0</v>
      </c>
      <c r="E133" s="5">
        <f>INDEX('DCM CARDS LOOKUP - HIDDEN'!$O$4:$AE$8890,MATCH(R133,'DCM CARDS LOOKUP - HIDDEN'!$N$4:$N$8890,0),$J133)</f>
        <v>0</v>
      </c>
      <c r="F133" s="5">
        <f>INDEX('DCM CARDS LOOKUP - HIDDEN'!$O$4:$AE$8890,MATCH(S133,'DCM CARDS LOOKUP - HIDDEN'!$N$4:$N$8890,0),$J133)</f>
        <v>0</v>
      </c>
      <c r="G133" s="31"/>
      <c r="H133" s="35"/>
      <c r="J133" s="4">
        <v>11</v>
      </c>
      <c r="O133">
        <f>L123*10000+M123*100+B121</f>
        <v>10701</v>
      </c>
      <c r="P133">
        <f>L123*10000+M123*100+C121</f>
        <v>10702</v>
      </c>
      <c r="Q133">
        <f>L123*10000+M123*100+D121</f>
        <v>10703</v>
      </c>
      <c r="R133">
        <f>L123*10000+M123*100+E101</f>
        <v>10704</v>
      </c>
      <c r="S133">
        <f>L123*10000+M123*100+F101</f>
        <v>10705</v>
      </c>
    </row>
    <row r="134" spans="1:20" ht="15" hidden="1" customHeight="1" x14ac:dyDescent="0.2">
      <c r="A134" s="10" t="e">
        <f>INDEX(REFERENCE!$B$2:$J$2,1,'EXAMPLE OF CHOICE CARDS'!J134)</f>
        <v>#REF!</v>
      </c>
      <c r="B134" s="5">
        <f>INDEX('DCM CARDS LOOKUP - HIDDEN'!$O$4:$AE$8890,MATCH(O134,'DCM CARDS LOOKUP - HIDDEN'!$N$4:$N$8890,0),$J134)</f>
        <v>0</v>
      </c>
      <c r="C134" s="5">
        <f>INDEX('DCM CARDS LOOKUP - HIDDEN'!$O$4:$AE$8890,MATCH(P134,'DCM CARDS LOOKUP - HIDDEN'!$N$4:$N$8890,0),$J134)</f>
        <v>0</v>
      </c>
      <c r="D134" s="5">
        <f>INDEX('DCM CARDS LOOKUP - HIDDEN'!$O$4:$AE$8890,MATCH(Q134,'DCM CARDS LOOKUP - HIDDEN'!$N$4:$N$8890,0),$J134)</f>
        <v>0</v>
      </c>
      <c r="E134" s="5">
        <f>INDEX('DCM CARDS LOOKUP - HIDDEN'!$O$4:$AE$8890,MATCH(R134,'DCM CARDS LOOKUP - HIDDEN'!$N$4:$N$8890,0),$J134)</f>
        <v>0</v>
      </c>
      <c r="F134" s="5">
        <f>INDEX('DCM CARDS LOOKUP - HIDDEN'!$O$4:$AE$8890,MATCH(S134,'DCM CARDS LOOKUP - HIDDEN'!$N$4:$N$8890,0),$J134)</f>
        <v>0</v>
      </c>
      <c r="G134" s="31"/>
      <c r="H134" s="35"/>
      <c r="J134" s="4">
        <v>12</v>
      </c>
      <c r="O134">
        <f>L123*10000+M123*100+B121</f>
        <v>10701</v>
      </c>
      <c r="P134">
        <f>L123*10000+M123*100+C121</f>
        <v>10702</v>
      </c>
      <c r="Q134">
        <f>L123*10000+M123*100+D121</f>
        <v>10703</v>
      </c>
      <c r="R134">
        <f>L123*10000+M123*100+E101</f>
        <v>10704</v>
      </c>
      <c r="S134">
        <f>L123*10000+M123*100+F101</f>
        <v>10705</v>
      </c>
    </row>
    <row r="135" spans="1:20" ht="15" hidden="1" customHeight="1" x14ac:dyDescent="0.2">
      <c r="A135" s="10" t="e">
        <f>INDEX(REFERENCE!$B$2:$J$2,1,'EXAMPLE OF CHOICE CARDS'!J135)</f>
        <v>#REF!</v>
      </c>
      <c r="B135" s="5">
        <f>INDEX('DCM CARDS LOOKUP - HIDDEN'!$O$4:$AE$8890,MATCH(O135,'DCM CARDS LOOKUP - HIDDEN'!$N$4:$N$8890,0),$J135)</f>
        <v>0</v>
      </c>
      <c r="C135" s="5">
        <f>INDEX('DCM CARDS LOOKUP - HIDDEN'!$O$4:$AE$8890,MATCH(P135,'DCM CARDS LOOKUP - HIDDEN'!$N$4:$N$8890,0),$J135)</f>
        <v>0</v>
      </c>
      <c r="D135" s="5">
        <f>INDEX('DCM CARDS LOOKUP - HIDDEN'!$O$4:$AE$8890,MATCH(Q135,'DCM CARDS LOOKUP - HIDDEN'!$N$4:$N$8890,0),$J135)</f>
        <v>0</v>
      </c>
      <c r="E135" s="5">
        <f>INDEX('DCM CARDS LOOKUP - HIDDEN'!$O$4:$AE$8890,MATCH(R135,'DCM CARDS LOOKUP - HIDDEN'!$N$4:$N$8890,0),$J135)</f>
        <v>0</v>
      </c>
      <c r="F135" s="5">
        <f>INDEX('DCM CARDS LOOKUP - HIDDEN'!$O$4:$AE$8890,MATCH(S135,'DCM CARDS LOOKUP - HIDDEN'!$N$4:$N$8890,0),$J135)</f>
        <v>0</v>
      </c>
      <c r="G135" s="31"/>
      <c r="H135" s="35"/>
      <c r="J135" s="4">
        <v>13</v>
      </c>
      <c r="O135">
        <f>L123*10000+M123*100+B121</f>
        <v>10701</v>
      </c>
      <c r="P135">
        <f>L123*10000+M123*100+C121</f>
        <v>10702</v>
      </c>
      <c r="Q135">
        <f>L123*10000+M123*100+D121</f>
        <v>10703</v>
      </c>
      <c r="R135">
        <f>L123*10000+M123*100+E101</f>
        <v>10704</v>
      </c>
      <c r="S135">
        <f>L123*10000+M123*100+F101</f>
        <v>10705</v>
      </c>
    </row>
    <row r="136" spans="1:20" ht="15" hidden="1" customHeight="1" x14ac:dyDescent="0.2">
      <c r="A136" s="10" t="e">
        <f>INDEX(REFERENCE!$B$2:$J$2,1,'EXAMPLE OF CHOICE CARDS'!J136)</f>
        <v>#REF!</v>
      </c>
      <c r="B136" s="5">
        <f>INDEX('DCM CARDS LOOKUP - HIDDEN'!$O$4:$AE$8890,MATCH(O136,'DCM CARDS LOOKUP - HIDDEN'!$N$4:$N$8890,0),$J136)</f>
        <v>0</v>
      </c>
      <c r="C136" s="5">
        <f>INDEX('DCM CARDS LOOKUP - HIDDEN'!$O$4:$AE$8890,MATCH(P136,'DCM CARDS LOOKUP - HIDDEN'!$N$4:$N$8890,0),$J136)</f>
        <v>0</v>
      </c>
      <c r="D136" s="5">
        <f>INDEX('DCM CARDS LOOKUP - HIDDEN'!$O$4:$AE$8890,MATCH(Q136,'DCM CARDS LOOKUP - HIDDEN'!$N$4:$N$8890,0),$J136)</f>
        <v>0</v>
      </c>
      <c r="E136" s="5">
        <f>INDEX('DCM CARDS LOOKUP - HIDDEN'!$O$4:$AE$8890,MATCH(R136,'DCM CARDS LOOKUP - HIDDEN'!$N$4:$N$8890,0),$J136)</f>
        <v>0</v>
      </c>
      <c r="F136" s="5">
        <f>INDEX('DCM CARDS LOOKUP - HIDDEN'!$O$4:$AE$8890,MATCH(S136,'DCM CARDS LOOKUP - HIDDEN'!$N$4:$N$8890,0),$J136)</f>
        <v>0</v>
      </c>
      <c r="G136" s="31"/>
      <c r="H136" s="35"/>
      <c r="J136" s="4">
        <v>14</v>
      </c>
      <c r="O136">
        <f>L123*10000+M123*100+B121</f>
        <v>10701</v>
      </c>
      <c r="P136">
        <f>L123*10000+M123*100+C121</f>
        <v>10702</v>
      </c>
      <c r="Q136">
        <f>L123*10000+M123*100+D121</f>
        <v>10703</v>
      </c>
      <c r="R136">
        <f>L123*10000+M123*100+E101</f>
        <v>10704</v>
      </c>
      <c r="S136">
        <f>L123*10000+M123*100+F101</f>
        <v>10705</v>
      </c>
    </row>
    <row r="137" spans="1:20" x14ac:dyDescent="0.2">
      <c r="A137" s="2"/>
      <c r="B137" s="5"/>
      <c r="C137" s="5"/>
      <c r="D137" s="5"/>
      <c r="E137" s="5"/>
      <c r="F137" s="5"/>
      <c r="G137" s="5"/>
      <c r="H137" s="5"/>
      <c r="J137" s="13"/>
    </row>
    <row r="138" spans="1:20" x14ac:dyDescent="0.2">
      <c r="A138" s="6"/>
      <c r="B138" s="7">
        <v>1</v>
      </c>
      <c r="C138" s="7">
        <v>2</v>
      </c>
      <c r="D138" s="7">
        <v>3</v>
      </c>
      <c r="E138" s="7">
        <v>4</v>
      </c>
      <c r="F138" s="7">
        <v>5</v>
      </c>
      <c r="G138" s="7">
        <v>6</v>
      </c>
      <c r="H138" s="7">
        <v>9</v>
      </c>
      <c r="J138" s="13"/>
    </row>
    <row r="141" spans="1:20" x14ac:dyDescent="0.2">
      <c r="A141" s="1" t="str">
        <f>"Version "&amp;L143&amp;"; Task"&amp;M143</f>
        <v>Version 1; Task8</v>
      </c>
      <c r="B141" s="4">
        <v>1</v>
      </c>
      <c r="C141" s="4">
        <v>2</v>
      </c>
      <c r="D141" s="4">
        <v>3</v>
      </c>
      <c r="E141" s="4">
        <f>E121</f>
        <v>4</v>
      </c>
      <c r="F141" s="4">
        <f>F121</f>
        <v>5</v>
      </c>
      <c r="G141" s="4">
        <v>6</v>
      </c>
      <c r="J141" s="13"/>
    </row>
    <row r="142" spans="1:20" ht="15" customHeight="1" x14ac:dyDescent="0.2">
      <c r="A142" s="11" t="s">
        <v>8</v>
      </c>
      <c r="B142" s="12" t="s">
        <v>9</v>
      </c>
      <c r="C142" s="12" t="s">
        <v>10</v>
      </c>
      <c r="D142" s="12" t="s">
        <v>11</v>
      </c>
      <c r="E142" s="20" t="s">
        <v>21</v>
      </c>
      <c r="F142" s="20" t="s">
        <v>22</v>
      </c>
      <c r="G142" s="20"/>
      <c r="H142" s="34" t="s">
        <v>15</v>
      </c>
      <c r="J142" s="13"/>
      <c r="L142" t="s">
        <v>12</v>
      </c>
      <c r="M142" t="s">
        <v>1</v>
      </c>
    </row>
    <row r="143" spans="1:20" x14ac:dyDescent="0.2">
      <c r="A143" s="10" t="str">
        <f>INDEX(REFERENCE!$B$2:$J$2,1,'EXAMPLE OF CHOICE CARDS'!J143)</f>
        <v>Type</v>
      </c>
      <c r="B143" s="5" t="str">
        <f>INDEX('DCM CARDS LOOKUP - HIDDEN'!$O$4:$AE$8890,MATCH(O143,'DCM CARDS LOOKUP - HIDDEN'!$N$4:$N$8890,0),$J143)</f>
        <v>Pads</v>
      </c>
      <c r="C143" s="5" t="str">
        <f>INDEX('DCM CARDS LOOKUP - HIDDEN'!$O$4:$AE$8890,MATCH(P143,'DCM CARDS LOOKUP - HIDDEN'!$N$4:$N$8890,0),$J143)</f>
        <v>Topicals</v>
      </c>
      <c r="D143" s="5" t="str">
        <f>INDEX('DCM CARDS LOOKUP - HIDDEN'!$O$4:$AE$8890,MATCH(Q143,'DCM CARDS LOOKUP - HIDDEN'!$N$4:$N$8890,0),$J143)</f>
        <v>Topicals</v>
      </c>
      <c r="E143" s="5" t="str">
        <f>INDEX('DCM CARDS LOOKUP - HIDDEN'!$O$4:$AE$8890,MATCH(R143,'DCM CARDS LOOKUP - HIDDEN'!$N$4:$N$8890,0),$J143)</f>
        <v>Topicals</v>
      </c>
      <c r="F143" s="5" t="str">
        <f>INDEX('DCM CARDS LOOKUP - HIDDEN'!$O$4:$AE$8890,MATCH(S143,'DCM CARDS LOOKUP - HIDDEN'!$N$4:$N$8890,0),$J143)</f>
        <v>Pads</v>
      </c>
      <c r="G143" s="5" t="str">
        <f>INDEX('DCM CARDS LOOKUP - HIDDEN'!$O$4:$AE$8890,MATCH(T143,'DCM CARDS LOOKUP - HIDDEN'!$N$4:$N$8890,0),$J143)</f>
        <v>Pads</v>
      </c>
      <c r="H143" s="35"/>
      <c r="J143" s="4">
        <v>1</v>
      </c>
      <c r="L143">
        <f>IF(M123=15,L123+1,L123)</f>
        <v>1</v>
      </c>
      <c r="M143">
        <f>IF(M123&lt;15,M123+1,1)</f>
        <v>8</v>
      </c>
      <c r="O143">
        <f>L143*10000+M143*100+B141</f>
        <v>10801</v>
      </c>
      <c r="P143">
        <f>L143*10000+M143*100+C141</f>
        <v>10802</v>
      </c>
      <c r="Q143">
        <f>L143*10000+M143*100+D141</f>
        <v>10803</v>
      </c>
      <c r="R143">
        <f>L143*10000+M143*100+E121</f>
        <v>10804</v>
      </c>
      <c r="S143">
        <f>L143*10000+M143*100+F121</f>
        <v>10805</v>
      </c>
      <c r="T143">
        <f>L143*10000+M143*100+G121</f>
        <v>10806</v>
      </c>
    </row>
    <row r="144" spans="1:20" x14ac:dyDescent="0.2">
      <c r="A144" s="10" t="str">
        <f>INDEX(REFERENCE!$B$2:$J$2,1,'EXAMPLE OF CHOICE CARDS'!J144)</f>
        <v>Brand</v>
      </c>
      <c r="B144" s="5" t="str">
        <f>INDEX('DCM CARDS LOOKUP - HIDDEN'!$O$4:$AE$8890,MATCH(O144,'DCM CARDS LOOKUP - HIDDEN'!$N$4:$N$8890,0),$J144)</f>
        <v>CVS Health</v>
      </c>
      <c r="C144" s="5" t="str">
        <f>INDEX('DCM CARDS LOOKUP - HIDDEN'!$O$4:$AE$8890,MATCH(P144,'DCM CARDS LOOKUP - HIDDEN'!$N$4:$N$8890,0),$J144)</f>
        <v>Icy Hot</v>
      </c>
      <c r="D144" s="5" t="str">
        <f>INDEX('DCM CARDS LOOKUP - HIDDEN'!$O$4:$AE$8890,MATCH(Q144,'DCM CARDS LOOKUP - HIDDEN'!$N$4:$N$8890,0),$J144)</f>
        <v>Theraworx</v>
      </c>
      <c r="E144" s="5" t="str">
        <f>INDEX('DCM CARDS LOOKUP - HIDDEN'!$O$4:$AE$8890,MATCH(R144,'DCM CARDS LOOKUP - HIDDEN'!$N$4:$N$8890,0),$J144)</f>
        <v>Bengay</v>
      </c>
      <c r="F144" s="5" t="str">
        <f>INDEX('DCM CARDS LOOKUP - HIDDEN'!$O$4:$AE$8890,MATCH(S144,'DCM CARDS LOOKUP - HIDDEN'!$N$4:$N$8890,0),$J144)</f>
        <v>Salonpas</v>
      </c>
      <c r="G144" s="5" t="str">
        <f>INDEX('DCM CARDS LOOKUP - HIDDEN'!$O$4:$AE$8890,MATCH(T144,'DCM CARDS LOOKUP - HIDDEN'!$N$4:$N$8890,0),$J144)</f>
        <v>Thermacare</v>
      </c>
      <c r="H144" s="35"/>
      <c r="J144" s="4">
        <v>2</v>
      </c>
      <c r="O144">
        <f>L143*10000+M143*100+B141</f>
        <v>10801</v>
      </c>
      <c r="P144">
        <f>L143*10000+M143*100+C141</f>
        <v>10802</v>
      </c>
      <c r="Q144">
        <f>L143*10000+M143*100+D141</f>
        <v>10803</v>
      </c>
      <c r="R144">
        <f>L143*10000+M143*100+E121</f>
        <v>10804</v>
      </c>
      <c r="S144">
        <f>L143*10000+M143*100+F121</f>
        <v>10805</v>
      </c>
      <c r="T144">
        <f>L143*10000+M143*100+G121</f>
        <v>10806</v>
      </c>
    </row>
    <row r="145" spans="1:20" ht="28.5" x14ac:dyDescent="0.2">
      <c r="A145" s="10" t="str">
        <f>INDEX(REFERENCE!$B$2:$J$2,1,'EXAMPLE OF CHOICE CARDS'!J145)</f>
        <v>Sensation</v>
      </c>
      <c r="B145" s="5" t="str">
        <f>INDEX('DCM CARDS LOOKUP - HIDDEN'!$O$4:$AE$8890,MATCH(O145,'DCM CARDS LOOKUP - HIDDEN'!$N$4:$N$8890,0),$J145)</f>
        <v>Hot sensation</v>
      </c>
      <c r="C145" s="5" t="str">
        <f>INDEX('DCM CARDS LOOKUP - HIDDEN'!$O$4:$AE$8890,MATCH(P145,'DCM CARDS LOOKUP - HIDDEN'!$N$4:$N$8890,0),$J145)</f>
        <v>Lidocaine/numbing sensation</v>
      </c>
      <c r="D145" s="5" t="str">
        <f>INDEX('DCM CARDS LOOKUP - HIDDEN'!$O$4:$AE$8890,MATCH(Q145,'DCM CARDS LOOKUP - HIDDEN'!$N$4:$N$8890,0),$J145)</f>
        <v>Both hot and cold sensation</v>
      </c>
      <c r="E145" s="5" t="str">
        <f>INDEX('DCM CARDS LOOKUP - HIDDEN'!$O$4:$AE$8890,MATCH(R145,'DCM CARDS LOOKUP - HIDDEN'!$N$4:$N$8890,0),$J145)</f>
        <v>Hot sensation</v>
      </c>
      <c r="F145" s="5" t="str">
        <f>INDEX('DCM CARDS LOOKUP - HIDDEN'!$O$4:$AE$8890,MATCH(S145,'DCM CARDS LOOKUP - HIDDEN'!$N$4:$N$8890,0),$J145)</f>
        <v>Cold sensation</v>
      </c>
      <c r="G145" s="5" t="str">
        <f>INDEX('DCM CARDS LOOKUP - HIDDEN'!$O$4:$AE$8890,MATCH(T145,'DCM CARDS LOOKUP - HIDDEN'!$N$4:$N$8890,0),$J145)</f>
        <v>No sensation/drug free/for circulation</v>
      </c>
      <c r="H145" s="35"/>
      <c r="J145" s="4">
        <v>3</v>
      </c>
      <c r="O145">
        <f>L143*10000+M143*100+B141</f>
        <v>10801</v>
      </c>
      <c r="P145">
        <f>L143*10000+M143*100+C141</f>
        <v>10802</v>
      </c>
      <c r="Q145">
        <f>L143*10000+M143*100+D141</f>
        <v>10803</v>
      </c>
      <c r="R145">
        <f>L143*10000+M143*100+E121</f>
        <v>10804</v>
      </c>
      <c r="S145">
        <f>L143*10000+M143*100+F121</f>
        <v>10805</v>
      </c>
      <c r="T145">
        <f>L143*10000+M143*100+G121</f>
        <v>10806</v>
      </c>
    </row>
    <row r="146" spans="1:20" x14ac:dyDescent="0.2">
      <c r="A146" s="10" t="str">
        <f>INDEX(REFERENCE!$B$2:$J$2,1,'EXAMPLE OF CHOICE CARDS'!J146)</f>
        <v>Treatment Area</v>
      </c>
      <c r="B146" s="5" t="str">
        <f>INDEX('DCM CARDS LOOKUP - HIDDEN'!$O$4:$AE$8890,MATCH(O146,'DCM CARDS LOOKUP - HIDDEN'!$N$4:$N$8890,0),$J146)</f>
        <v>Chest</v>
      </c>
      <c r="C146" s="5" t="str">
        <f>INDEX('DCM CARDS LOOKUP - HIDDEN'!$O$4:$AE$8890,MATCH(P146,'DCM CARDS LOOKUP - HIDDEN'!$N$4:$N$8890,0),$J146)</f>
        <v>-</v>
      </c>
      <c r="D146" s="5" t="str">
        <f>INDEX('DCM CARDS LOOKUP - HIDDEN'!$O$4:$AE$8890,MATCH(Q146,'DCM CARDS LOOKUP - HIDDEN'!$N$4:$N$8890,0),$J146)</f>
        <v>-</v>
      </c>
      <c r="E146" s="5" t="str">
        <f>INDEX('DCM CARDS LOOKUP - HIDDEN'!$O$4:$AE$8890,MATCH(R146,'DCM CARDS LOOKUP - HIDDEN'!$N$4:$N$8890,0),$J146)</f>
        <v>-</v>
      </c>
      <c r="F146" s="5" t="str">
        <f>INDEX('DCM CARDS LOOKUP - HIDDEN'!$O$4:$AE$8890,MATCH(S146,'DCM CARDS LOOKUP - HIDDEN'!$N$4:$N$8890,0),$J146)</f>
        <v>Back</v>
      </c>
      <c r="G146" s="5" t="str">
        <f>INDEX('DCM CARDS LOOKUP - HIDDEN'!$O$4:$AE$8890,MATCH(T146,'DCM CARDS LOOKUP - HIDDEN'!$N$4:$N$8890,0),$J146)</f>
        <v>Hands (arthritis)</v>
      </c>
      <c r="H146" s="35"/>
      <c r="J146" s="4">
        <v>4</v>
      </c>
      <c r="O146">
        <f>L143*10000+M143*100+B141</f>
        <v>10801</v>
      </c>
      <c r="P146">
        <f>L143*10000+M143*100+C141</f>
        <v>10802</v>
      </c>
      <c r="Q146">
        <f>L143*10000+M143*100+D141</f>
        <v>10803</v>
      </c>
      <c r="R146">
        <f>L143*10000+M143*100+E121</f>
        <v>10804</v>
      </c>
      <c r="S146">
        <f>L143*10000+M143*100+F121</f>
        <v>10805</v>
      </c>
      <c r="T146">
        <f>L143*10000+M143*100+G121</f>
        <v>10806</v>
      </c>
    </row>
    <row r="147" spans="1:20" x14ac:dyDescent="0.2">
      <c r="A147" s="10" t="str">
        <f>INDEX(REFERENCE!$B$2:$J$2,1,'EXAMPLE OF CHOICE CARDS'!J147)</f>
        <v>Format</v>
      </c>
      <c r="B147" s="5" t="str">
        <f>INDEX('DCM CARDS LOOKUP - HIDDEN'!$O$4:$AE$8890,MATCH(O147,'DCM CARDS LOOKUP - HIDDEN'!$N$4:$N$8890,0),$J147)</f>
        <v>Single use pads/patches</v>
      </c>
      <c r="C147" s="5" t="str">
        <f>INDEX('DCM CARDS LOOKUP - HIDDEN'!$O$4:$AE$8890,MATCH(P147,'DCM CARDS LOOKUP - HIDDEN'!$N$4:$N$8890,0),$J147)</f>
        <v>Cream</v>
      </c>
      <c r="D147" s="5" t="str">
        <f>INDEX('DCM CARDS LOOKUP - HIDDEN'!$O$4:$AE$8890,MATCH(Q147,'DCM CARDS LOOKUP - HIDDEN'!$N$4:$N$8890,0),$J147)</f>
        <v>Cream</v>
      </c>
      <c r="E147" s="5" t="str">
        <f>INDEX('DCM CARDS LOOKUP - HIDDEN'!$O$4:$AE$8890,MATCH(R147,'DCM CARDS LOOKUP - HIDDEN'!$N$4:$N$8890,0),$J147)</f>
        <v>Roll-on</v>
      </c>
      <c r="F147" s="5" t="str">
        <f>INDEX('DCM CARDS LOOKUP - HIDDEN'!$O$4:$AE$8890,MATCH(S147,'DCM CARDS LOOKUP - HIDDEN'!$N$4:$N$8890,0),$J147)</f>
        <v>Single use pads/patches</v>
      </c>
      <c r="G147" s="5" t="str">
        <f>INDEX('DCM CARDS LOOKUP - HIDDEN'!$O$4:$AE$8890,MATCH(T147,'DCM CARDS LOOKUP - HIDDEN'!$N$4:$N$8890,0),$J147)</f>
        <v>Single use pads/patches</v>
      </c>
      <c r="H147" s="35"/>
      <c r="J147" s="4">
        <v>5</v>
      </c>
      <c r="O147">
        <f>L143*10000+M143*100+B141</f>
        <v>10801</v>
      </c>
      <c r="P147">
        <f>L143*10000+M143*100+C141</f>
        <v>10802</v>
      </c>
      <c r="Q147">
        <f>L143*10000+M143*100+D141</f>
        <v>10803</v>
      </c>
      <c r="R147">
        <f>L143*10000+M143*100+E121</f>
        <v>10804</v>
      </c>
      <c r="S147">
        <f>L143*10000+M143*100+F121</f>
        <v>10805</v>
      </c>
      <c r="T147">
        <f>L143*10000+M143*100+G121</f>
        <v>10806</v>
      </c>
    </row>
    <row r="148" spans="1:20" x14ac:dyDescent="0.2">
      <c r="A148" s="10" t="str">
        <f>INDEX(REFERENCE!$B$2:$J$2,1,'EXAMPLE OF CHOICE CARDS'!J148)</f>
        <v>Count</v>
      </c>
      <c r="B148" s="5" t="str">
        <f>INDEX('DCM CARDS LOOKUP - HIDDEN'!$O$4:$AE$8890,MATCH(O148,'DCM CARDS LOOKUP - HIDDEN'!$N$4:$N$8890,0),$J148)</f>
        <v>4 count</v>
      </c>
      <c r="C148" s="5" t="str">
        <f>INDEX('DCM CARDS LOOKUP - HIDDEN'!$O$4:$AE$8890,MATCH(P148,'DCM CARDS LOOKUP - HIDDEN'!$N$4:$N$8890,0),$J148)</f>
        <v>3 oz</v>
      </c>
      <c r="D148" s="5" t="str">
        <f>INDEX('DCM CARDS LOOKUP - HIDDEN'!$O$4:$AE$8890,MATCH(Q148,'DCM CARDS LOOKUP - HIDDEN'!$N$4:$N$8890,0),$J148)</f>
        <v>3.5 oz</v>
      </c>
      <c r="E148" s="5" t="str">
        <f>INDEX('DCM CARDS LOOKUP - HIDDEN'!$O$4:$AE$8890,MATCH(R148,'DCM CARDS LOOKUP - HIDDEN'!$N$4:$N$8890,0),$J148)</f>
        <v>3 oz</v>
      </c>
      <c r="F148" s="5" t="str">
        <f>INDEX('DCM CARDS LOOKUP - HIDDEN'!$O$4:$AE$8890,MATCH(S148,'DCM CARDS LOOKUP - HIDDEN'!$N$4:$N$8890,0),$J148)</f>
        <v>5 count</v>
      </c>
      <c r="G148" s="5" t="str">
        <f>INDEX('DCM CARDS LOOKUP - HIDDEN'!$O$4:$AE$8890,MATCH(T148,'DCM CARDS LOOKUP - HIDDEN'!$N$4:$N$8890,0),$J148)</f>
        <v>3 count</v>
      </c>
      <c r="H148" s="35"/>
      <c r="J148" s="4">
        <v>6</v>
      </c>
      <c r="O148">
        <f>L143*10000+M143*100+B141</f>
        <v>10801</v>
      </c>
      <c r="P148">
        <f>L143*10000+M143*100+C141</f>
        <v>10802</v>
      </c>
      <c r="Q148">
        <f>L143*10000+M143*100+D141</f>
        <v>10803</v>
      </c>
      <c r="R148">
        <f>L143*10000+M143*100+E121</f>
        <v>10804</v>
      </c>
      <c r="S148">
        <f>L143*10000+M143*100+F121</f>
        <v>10805</v>
      </c>
      <c r="T148">
        <f>L143*10000+M143*100+G121</f>
        <v>10806</v>
      </c>
    </row>
    <row r="149" spans="1:20" ht="15" customHeight="1" x14ac:dyDescent="0.2">
      <c r="A149" s="10" t="str">
        <f>INDEX(REFERENCE!$B$2:$J$2,1,'EXAMPLE OF CHOICE CARDS'!J149)</f>
        <v>Price</v>
      </c>
      <c r="B149" s="29">
        <f>INDEX('DCM CARDS LOOKUP - HIDDEN'!$O$4:$AE$8890,MATCH(O149,'DCM CARDS LOOKUP - HIDDEN'!$N$4:$N$8890,0),$J149)</f>
        <v>26.49</v>
      </c>
      <c r="C149" s="29">
        <f>INDEX('DCM CARDS LOOKUP - HIDDEN'!$O$4:$AE$8890,MATCH(P149,'DCM CARDS LOOKUP - HIDDEN'!$N$4:$N$8890,0),$J149)</f>
        <v>18.75</v>
      </c>
      <c r="D149" s="29">
        <f>INDEX('DCM CARDS LOOKUP - HIDDEN'!$O$4:$AE$8890,MATCH(Q149,'DCM CARDS LOOKUP - HIDDEN'!$N$4:$N$8890,0),$J149)</f>
        <v>8.07</v>
      </c>
      <c r="E149" s="29">
        <f>INDEX('DCM CARDS LOOKUP - HIDDEN'!$O$4:$AE$8890,MATCH(R149,'DCM CARDS LOOKUP - HIDDEN'!$N$4:$N$8890,0),$J149)</f>
        <v>11.99</v>
      </c>
      <c r="F149" s="29">
        <f>INDEX('DCM CARDS LOOKUP - HIDDEN'!$O$4:$AE$8890,MATCH(S149,'DCM CARDS LOOKUP - HIDDEN'!$N$4:$N$8890,0),$J149)</f>
        <v>8.93</v>
      </c>
      <c r="G149" s="29">
        <f>INDEX('DCM CARDS LOOKUP - HIDDEN'!$O$4:$AE$8890,MATCH(T149,'DCM CARDS LOOKUP - HIDDEN'!$N$4:$N$8890,0),$J149)</f>
        <v>14.99</v>
      </c>
      <c r="H149" s="35"/>
      <c r="J149" s="4">
        <v>7</v>
      </c>
      <c r="O149">
        <f>L143*10000+M143*100+B141</f>
        <v>10801</v>
      </c>
      <c r="P149">
        <f>L143*10000+M143*100+C141</f>
        <v>10802</v>
      </c>
      <c r="Q149">
        <f>L143*10000+M143*100+D141</f>
        <v>10803</v>
      </c>
      <c r="R149">
        <f>L143*10000+M143*100+E121</f>
        <v>10804</v>
      </c>
      <c r="S149">
        <f>L143*10000+M143*100+F121</f>
        <v>10805</v>
      </c>
      <c r="T149">
        <f>L143*10000+M143*100+G121</f>
        <v>10806</v>
      </c>
    </row>
    <row r="150" spans="1:20" ht="15" customHeight="1" x14ac:dyDescent="0.2">
      <c r="A150" s="10" t="str">
        <f>INDEX(REFERENCE!$B$2:$J$2,1,'EXAMPLE OF CHOICE CARDS'!J150)</f>
        <v>Review Rating</v>
      </c>
      <c r="B150" s="5" t="str">
        <f>INDEX('DCM CARDS LOOKUP - HIDDEN'!$O$4:$AE$8890,MATCH(O150,'DCM CARDS LOOKUP - HIDDEN'!$N$4:$N$8890,0),$J150)</f>
        <v>4.6 stars</v>
      </c>
      <c r="C150" s="5" t="str">
        <f>INDEX('DCM CARDS LOOKUP - HIDDEN'!$O$4:$AE$8890,MATCH(P150,'DCM CARDS LOOKUP - HIDDEN'!$N$4:$N$8890,0),$J150)</f>
        <v>4.5 stars</v>
      </c>
      <c r="D150" s="5" t="str">
        <f>INDEX('DCM CARDS LOOKUP - HIDDEN'!$O$4:$AE$8890,MATCH(Q150,'DCM CARDS LOOKUP - HIDDEN'!$N$4:$N$8890,0),$J150)</f>
        <v>4.8 stars</v>
      </c>
      <c r="E150" s="5" t="str">
        <f>INDEX('DCM CARDS LOOKUP - HIDDEN'!$O$4:$AE$8890,MATCH(R150,'DCM CARDS LOOKUP - HIDDEN'!$N$4:$N$8890,0),$J150)</f>
        <v>4.5 stars</v>
      </c>
      <c r="F150" s="5" t="str">
        <f>INDEX('DCM CARDS LOOKUP - HIDDEN'!$O$4:$AE$8890,MATCH(S150,'DCM CARDS LOOKUP - HIDDEN'!$N$4:$N$8890,0),$J150)</f>
        <v>4.5 stars</v>
      </c>
      <c r="G150" s="5" t="str">
        <f>INDEX('DCM CARDS LOOKUP - HIDDEN'!$O$4:$AE$8890,MATCH(T150,'DCM CARDS LOOKUP - HIDDEN'!$N$4:$N$8890,0),$J150)</f>
        <v>4.8 stars</v>
      </c>
      <c r="H150" s="35"/>
      <c r="J150" s="4">
        <v>8</v>
      </c>
      <c r="O150">
        <f>L143*10000+M143*100+B141</f>
        <v>10801</v>
      </c>
      <c r="P150">
        <f>L143*10000+M143*100+C141</f>
        <v>10802</v>
      </c>
      <c r="Q150">
        <f>L143*10000+M143*100+D141</f>
        <v>10803</v>
      </c>
      <c r="R150">
        <f>L143*10000+M143*100+E121</f>
        <v>10804</v>
      </c>
      <c r="S150">
        <f>L143*10000+M143*100+F121</f>
        <v>10805</v>
      </c>
      <c r="T150">
        <f>L143*10000+M143*100+G121</f>
        <v>10806</v>
      </c>
    </row>
    <row r="151" spans="1:20" ht="15" customHeight="1" x14ac:dyDescent="0.2">
      <c r="A151" s="10" t="str">
        <f>INDEX(REFERENCE!$B$2:$J$2,1,'EXAMPLE OF CHOICE CARDS'!J151)</f>
        <v>Number of Reviews</v>
      </c>
      <c r="B151" s="30">
        <f>INDEX('DCM CARDS LOOKUP - HIDDEN'!$O$4:$AE$8890,MATCH(O151,'DCM CARDS LOOKUP - HIDDEN'!$N$4:$N$8890,0),$J151)</f>
        <v>1250</v>
      </c>
      <c r="C151" s="30">
        <f>INDEX('DCM CARDS LOOKUP - HIDDEN'!$O$4:$AE$8890,MATCH(P151,'DCM CARDS LOOKUP - HIDDEN'!$N$4:$N$8890,0),$J151)</f>
        <v>4500</v>
      </c>
      <c r="D151" s="30">
        <f>INDEX('DCM CARDS LOOKUP - HIDDEN'!$O$4:$AE$8890,MATCH(Q151,'DCM CARDS LOOKUP - HIDDEN'!$N$4:$N$8890,0),$J151)</f>
        <v>1250</v>
      </c>
      <c r="E151" s="30">
        <f>INDEX('DCM CARDS LOOKUP - HIDDEN'!$O$4:$AE$8890,MATCH(R151,'DCM CARDS LOOKUP - HIDDEN'!$N$4:$N$8890,0),$J151)</f>
        <v>4500</v>
      </c>
      <c r="F151" s="30">
        <f>INDEX('DCM CARDS LOOKUP - HIDDEN'!$O$4:$AE$8890,MATCH(S151,'DCM CARDS LOOKUP - HIDDEN'!$N$4:$N$8890,0),$J151)</f>
        <v>1250</v>
      </c>
      <c r="G151" s="30">
        <f>INDEX('DCM CARDS LOOKUP - HIDDEN'!$O$4:$AE$8890,MATCH(T151,'DCM CARDS LOOKUP - HIDDEN'!$N$4:$N$8890,0),$J151)</f>
        <v>4500</v>
      </c>
      <c r="H151" s="35"/>
      <c r="J151" s="4">
        <v>9</v>
      </c>
      <c r="O151">
        <f>L143*10000+M143*100+B141</f>
        <v>10801</v>
      </c>
      <c r="P151">
        <f>L143*10000+M143*100+C141</f>
        <v>10802</v>
      </c>
      <c r="Q151">
        <f>L143*10000+M143*100+D141</f>
        <v>10803</v>
      </c>
      <c r="R151">
        <f>L143*10000+M143*100+E121</f>
        <v>10804</v>
      </c>
      <c r="S151">
        <f>L143*10000+M143*100+F121</f>
        <v>10805</v>
      </c>
      <c r="T151">
        <f>L143*10000+M143*100+G121</f>
        <v>10806</v>
      </c>
    </row>
    <row r="152" spans="1:20" ht="15" hidden="1" customHeight="1" x14ac:dyDescent="0.2">
      <c r="A152" s="10" t="e">
        <f>INDEX(REFERENCE!$B$2:$J$2,1,'EXAMPLE OF CHOICE CARDS'!J152)</f>
        <v>#REF!</v>
      </c>
      <c r="B152" s="5">
        <f>INDEX('DCM CARDS LOOKUP - HIDDEN'!$O$4:$AE$8890,MATCH(O152,'DCM CARDS LOOKUP - HIDDEN'!$N$4:$N$8890,0),$J152)</f>
        <v>0</v>
      </c>
      <c r="C152" s="5">
        <f>INDEX('DCM CARDS LOOKUP - HIDDEN'!$O$4:$AE$8890,MATCH(P152,'DCM CARDS LOOKUP - HIDDEN'!$N$4:$N$8890,0),$J152)</f>
        <v>0</v>
      </c>
      <c r="D152" s="5">
        <f>INDEX('DCM CARDS LOOKUP - HIDDEN'!$O$4:$AE$8890,MATCH(Q152,'DCM CARDS LOOKUP - HIDDEN'!$N$4:$N$8890,0),$J152)</f>
        <v>0</v>
      </c>
      <c r="E152" s="5">
        <f>INDEX('DCM CARDS LOOKUP - HIDDEN'!$O$4:$AE$8890,MATCH(R152,'DCM CARDS LOOKUP - HIDDEN'!$N$4:$N$8890,0),$J152)</f>
        <v>0</v>
      </c>
      <c r="F152" s="5">
        <f>INDEX('DCM CARDS LOOKUP - HIDDEN'!$O$4:$AE$8890,MATCH(S152,'DCM CARDS LOOKUP - HIDDEN'!$N$4:$N$8890,0),$J152)</f>
        <v>0</v>
      </c>
      <c r="G152" s="31"/>
      <c r="H152" s="35"/>
      <c r="J152" s="4">
        <v>10</v>
      </c>
      <c r="O152">
        <f>L143*10000+M143*100+B141</f>
        <v>10801</v>
      </c>
      <c r="P152">
        <f>L143*10000+M143*100+C141</f>
        <v>10802</v>
      </c>
      <c r="Q152">
        <f>L143*10000+M143*100+D141</f>
        <v>10803</v>
      </c>
      <c r="R152">
        <f>L143*10000+M143*100+E121</f>
        <v>10804</v>
      </c>
      <c r="S152">
        <f>L143*10000+M143*100+F121</f>
        <v>10805</v>
      </c>
    </row>
    <row r="153" spans="1:20" ht="15" hidden="1" customHeight="1" x14ac:dyDescent="0.2">
      <c r="A153" s="10" t="e">
        <f>INDEX(REFERENCE!$B$2:$J$2,1,'EXAMPLE OF CHOICE CARDS'!J153)</f>
        <v>#REF!</v>
      </c>
      <c r="B153" s="5">
        <f>INDEX('DCM CARDS LOOKUP - HIDDEN'!$O$4:$AE$8890,MATCH(O153,'DCM CARDS LOOKUP - HIDDEN'!$N$4:$N$8890,0),$J153)</f>
        <v>0</v>
      </c>
      <c r="C153" s="5">
        <f>INDEX('DCM CARDS LOOKUP - HIDDEN'!$O$4:$AE$8890,MATCH(P153,'DCM CARDS LOOKUP - HIDDEN'!$N$4:$N$8890,0),$J153)</f>
        <v>0</v>
      </c>
      <c r="D153" s="5">
        <f>INDEX('DCM CARDS LOOKUP - HIDDEN'!$O$4:$AE$8890,MATCH(Q153,'DCM CARDS LOOKUP - HIDDEN'!$N$4:$N$8890,0),$J153)</f>
        <v>0</v>
      </c>
      <c r="E153" s="5">
        <f>INDEX('DCM CARDS LOOKUP - HIDDEN'!$O$4:$AE$8890,MATCH(R153,'DCM CARDS LOOKUP - HIDDEN'!$N$4:$N$8890,0),$J153)</f>
        <v>0</v>
      </c>
      <c r="F153" s="5">
        <f>INDEX('DCM CARDS LOOKUP - HIDDEN'!$O$4:$AE$8890,MATCH(S153,'DCM CARDS LOOKUP - HIDDEN'!$N$4:$N$8890,0),$J153)</f>
        <v>0</v>
      </c>
      <c r="G153" s="31"/>
      <c r="H153" s="35"/>
      <c r="J153" s="4">
        <v>11</v>
      </c>
      <c r="O153">
        <f>L143*10000+M143*100+B141</f>
        <v>10801</v>
      </c>
      <c r="P153">
        <f>L143*10000+M143*100+C141</f>
        <v>10802</v>
      </c>
      <c r="Q153">
        <f>L143*10000+M143*100+D141</f>
        <v>10803</v>
      </c>
      <c r="R153">
        <f>L143*10000+M143*100+E121</f>
        <v>10804</v>
      </c>
      <c r="S153">
        <f>L143*10000+M143*100+F121</f>
        <v>10805</v>
      </c>
    </row>
    <row r="154" spans="1:20" ht="15" hidden="1" customHeight="1" x14ac:dyDescent="0.2">
      <c r="A154" s="10" t="e">
        <f>INDEX(REFERENCE!$B$2:$J$2,1,'EXAMPLE OF CHOICE CARDS'!J154)</f>
        <v>#REF!</v>
      </c>
      <c r="B154" s="5">
        <f>INDEX('DCM CARDS LOOKUP - HIDDEN'!$O$4:$AE$8890,MATCH(O154,'DCM CARDS LOOKUP - HIDDEN'!$N$4:$N$8890,0),$J154)</f>
        <v>0</v>
      </c>
      <c r="C154" s="5">
        <f>INDEX('DCM CARDS LOOKUP - HIDDEN'!$O$4:$AE$8890,MATCH(P154,'DCM CARDS LOOKUP - HIDDEN'!$N$4:$N$8890,0),$J154)</f>
        <v>0</v>
      </c>
      <c r="D154" s="5">
        <f>INDEX('DCM CARDS LOOKUP - HIDDEN'!$O$4:$AE$8890,MATCH(Q154,'DCM CARDS LOOKUP - HIDDEN'!$N$4:$N$8890,0),$J154)</f>
        <v>0</v>
      </c>
      <c r="E154" s="5">
        <f>INDEX('DCM CARDS LOOKUP - HIDDEN'!$O$4:$AE$8890,MATCH(R154,'DCM CARDS LOOKUP - HIDDEN'!$N$4:$N$8890,0),$J154)</f>
        <v>0</v>
      </c>
      <c r="F154" s="5">
        <f>INDEX('DCM CARDS LOOKUP - HIDDEN'!$O$4:$AE$8890,MATCH(S154,'DCM CARDS LOOKUP - HIDDEN'!$N$4:$N$8890,0),$J154)</f>
        <v>0</v>
      </c>
      <c r="G154" s="31"/>
      <c r="H154" s="35"/>
      <c r="J154" s="4">
        <v>12</v>
      </c>
      <c r="O154">
        <f>L143*10000+M143*100+B141</f>
        <v>10801</v>
      </c>
      <c r="P154">
        <f>L143*10000+M143*100+C141</f>
        <v>10802</v>
      </c>
      <c r="Q154">
        <f>L143*10000+M143*100+D141</f>
        <v>10803</v>
      </c>
      <c r="R154">
        <f>L143*10000+M143*100+E121</f>
        <v>10804</v>
      </c>
      <c r="S154">
        <f>L143*10000+M143*100+F121</f>
        <v>10805</v>
      </c>
    </row>
    <row r="155" spans="1:20" ht="15" hidden="1" customHeight="1" x14ac:dyDescent="0.2">
      <c r="A155" s="10" t="e">
        <f>INDEX(REFERENCE!$B$2:$J$2,1,'EXAMPLE OF CHOICE CARDS'!J155)</f>
        <v>#REF!</v>
      </c>
      <c r="B155" s="5">
        <f>INDEX('DCM CARDS LOOKUP - HIDDEN'!$O$4:$AE$8890,MATCH(O155,'DCM CARDS LOOKUP - HIDDEN'!$N$4:$N$8890,0),$J155)</f>
        <v>0</v>
      </c>
      <c r="C155" s="5">
        <f>INDEX('DCM CARDS LOOKUP - HIDDEN'!$O$4:$AE$8890,MATCH(P155,'DCM CARDS LOOKUP - HIDDEN'!$N$4:$N$8890,0),$J155)</f>
        <v>0</v>
      </c>
      <c r="D155" s="5">
        <f>INDEX('DCM CARDS LOOKUP - HIDDEN'!$O$4:$AE$8890,MATCH(Q155,'DCM CARDS LOOKUP - HIDDEN'!$N$4:$N$8890,0),$J155)</f>
        <v>0</v>
      </c>
      <c r="E155" s="5">
        <f>INDEX('DCM CARDS LOOKUP - HIDDEN'!$O$4:$AE$8890,MATCH(R155,'DCM CARDS LOOKUP - HIDDEN'!$N$4:$N$8890,0),$J155)</f>
        <v>0</v>
      </c>
      <c r="F155" s="5">
        <f>INDEX('DCM CARDS LOOKUP - HIDDEN'!$O$4:$AE$8890,MATCH(S155,'DCM CARDS LOOKUP - HIDDEN'!$N$4:$N$8890,0),$J155)</f>
        <v>0</v>
      </c>
      <c r="G155" s="31"/>
      <c r="H155" s="35"/>
      <c r="J155" s="4">
        <v>13</v>
      </c>
      <c r="O155">
        <f>L143*10000+M143*100+B141</f>
        <v>10801</v>
      </c>
      <c r="P155">
        <f>L143*10000+M143*100+C141</f>
        <v>10802</v>
      </c>
      <c r="Q155">
        <f>L143*10000+M143*100+D141</f>
        <v>10803</v>
      </c>
      <c r="R155">
        <f>L143*10000+M143*100+E121</f>
        <v>10804</v>
      </c>
      <c r="S155">
        <f>L143*10000+M143*100+F121</f>
        <v>10805</v>
      </c>
    </row>
    <row r="156" spans="1:20" ht="15" hidden="1" customHeight="1" x14ac:dyDescent="0.2">
      <c r="A156" s="10" t="e">
        <f>INDEX(REFERENCE!$B$2:$J$2,1,'EXAMPLE OF CHOICE CARDS'!J156)</f>
        <v>#REF!</v>
      </c>
      <c r="B156" s="5">
        <f>INDEX('DCM CARDS LOOKUP - HIDDEN'!$O$4:$AE$8890,MATCH(O156,'DCM CARDS LOOKUP - HIDDEN'!$N$4:$N$8890,0),$J156)</f>
        <v>0</v>
      </c>
      <c r="C156" s="5">
        <f>INDEX('DCM CARDS LOOKUP - HIDDEN'!$O$4:$AE$8890,MATCH(P156,'DCM CARDS LOOKUP - HIDDEN'!$N$4:$N$8890,0),$J156)</f>
        <v>0</v>
      </c>
      <c r="D156" s="5">
        <f>INDEX('DCM CARDS LOOKUP - HIDDEN'!$O$4:$AE$8890,MATCH(Q156,'DCM CARDS LOOKUP - HIDDEN'!$N$4:$N$8890,0),$J156)</f>
        <v>0</v>
      </c>
      <c r="E156" s="5">
        <f>INDEX('DCM CARDS LOOKUP - HIDDEN'!$O$4:$AE$8890,MATCH(R156,'DCM CARDS LOOKUP - HIDDEN'!$N$4:$N$8890,0),$J156)</f>
        <v>0</v>
      </c>
      <c r="F156" s="5">
        <f>INDEX('DCM CARDS LOOKUP - HIDDEN'!$O$4:$AE$8890,MATCH(S156,'DCM CARDS LOOKUP - HIDDEN'!$N$4:$N$8890,0),$J156)</f>
        <v>0</v>
      </c>
      <c r="G156" s="31"/>
      <c r="H156" s="35"/>
      <c r="J156" s="4">
        <v>14</v>
      </c>
      <c r="O156">
        <f>L143*10000+M143*100+B141</f>
        <v>10801</v>
      </c>
      <c r="P156">
        <f>L143*10000+M143*100+C141</f>
        <v>10802</v>
      </c>
      <c r="Q156">
        <f>L143*10000+M143*100+D141</f>
        <v>10803</v>
      </c>
      <c r="R156">
        <f>L143*10000+M143*100+E121</f>
        <v>10804</v>
      </c>
      <c r="S156">
        <f>L143*10000+M143*100+F121</f>
        <v>10805</v>
      </c>
    </row>
    <row r="157" spans="1:20" x14ac:dyDescent="0.2">
      <c r="A157" s="2"/>
      <c r="B157" s="5"/>
      <c r="C157" s="5"/>
      <c r="D157" s="5"/>
      <c r="E157" s="5"/>
      <c r="F157" s="5"/>
      <c r="G157" s="5"/>
      <c r="H157" s="5"/>
      <c r="J157" s="13"/>
    </row>
    <row r="158" spans="1:20" x14ac:dyDescent="0.2">
      <c r="A158" s="6"/>
      <c r="B158" s="7">
        <v>1</v>
      </c>
      <c r="C158" s="7">
        <v>2</v>
      </c>
      <c r="D158" s="7">
        <v>3</v>
      </c>
      <c r="E158" s="7">
        <v>4</v>
      </c>
      <c r="F158" s="7">
        <v>5</v>
      </c>
      <c r="G158" s="7">
        <v>6</v>
      </c>
      <c r="H158" s="7">
        <v>9</v>
      </c>
      <c r="J158" s="13"/>
    </row>
    <row r="161" spans="1:20" x14ac:dyDescent="0.2">
      <c r="A161" s="1" t="str">
        <f>"Version "&amp;L163&amp;"; Task"&amp;M163</f>
        <v>Version 1; Task9</v>
      </c>
      <c r="B161" s="4">
        <v>1</v>
      </c>
      <c r="C161" s="4">
        <v>2</v>
      </c>
      <c r="D161" s="4">
        <v>3</v>
      </c>
      <c r="E161" s="4">
        <f>E141</f>
        <v>4</v>
      </c>
      <c r="F161" s="4">
        <f>F141</f>
        <v>5</v>
      </c>
      <c r="G161" s="4">
        <v>6</v>
      </c>
      <c r="J161" s="13"/>
    </row>
    <row r="162" spans="1:20" ht="15" customHeight="1" x14ac:dyDescent="0.2">
      <c r="A162" s="11" t="s">
        <v>8</v>
      </c>
      <c r="B162" s="12" t="s">
        <v>9</v>
      </c>
      <c r="C162" s="12" t="s">
        <v>10</v>
      </c>
      <c r="D162" s="12" t="s">
        <v>11</v>
      </c>
      <c r="E162" s="20" t="s">
        <v>21</v>
      </c>
      <c r="F162" s="20" t="s">
        <v>22</v>
      </c>
      <c r="G162" s="20"/>
      <c r="H162" s="34" t="s">
        <v>15</v>
      </c>
      <c r="J162" s="13"/>
      <c r="L162" t="s">
        <v>12</v>
      </c>
      <c r="M162" t="s">
        <v>1</v>
      </c>
    </row>
    <row r="163" spans="1:20" x14ac:dyDescent="0.2">
      <c r="A163" s="10" t="str">
        <f>INDEX(REFERENCE!$B$2:$J$2,1,'EXAMPLE OF CHOICE CARDS'!J163)</f>
        <v>Type</v>
      </c>
      <c r="B163" s="5" t="str">
        <f>INDEX('DCM CARDS LOOKUP - HIDDEN'!$O$4:$AE$8890,MATCH(O163,'DCM CARDS LOOKUP - HIDDEN'!$N$4:$N$8890,0),$J163)</f>
        <v>Pads</v>
      </c>
      <c r="C163" s="5" t="str">
        <f>INDEX('DCM CARDS LOOKUP - HIDDEN'!$O$4:$AE$8890,MATCH(P163,'DCM CARDS LOOKUP - HIDDEN'!$N$4:$N$8890,0),$J163)</f>
        <v>Topicals</v>
      </c>
      <c r="D163" s="5" t="str">
        <f>INDEX('DCM CARDS LOOKUP - HIDDEN'!$O$4:$AE$8890,MATCH(Q163,'DCM CARDS LOOKUP - HIDDEN'!$N$4:$N$8890,0),$J163)</f>
        <v>Topicals</v>
      </c>
      <c r="E163" s="5" t="str">
        <f>INDEX('DCM CARDS LOOKUP - HIDDEN'!$O$4:$AE$8890,MATCH(R163,'DCM CARDS LOOKUP - HIDDEN'!$N$4:$N$8890,0),$J163)</f>
        <v>Pads</v>
      </c>
      <c r="F163" s="5" t="str">
        <f>INDEX('DCM CARDS LOOKUP - HIDDEN'!$O$4:$AE$8890,MATCH(S163,'DCM CARDS LOOKUP - HIDDEN'!$N$4:$N$8890,0),$J163)</f>
        <v>Topicals</v>
      </c>
      <c r="G163" s="5" t="str">
        <f>INDEX('DCM CARDS LOOKUP - HIDDEN'!$O$4:$AE$8890,MATCH(T163,'DCM CARDS LOOKUP - HIDDEN'!$N$4:$N$8890,0),$J163)</f>
        <v>Pads</v>
      </c>
      <c r="H163" s="35"/>
      <c r="J163" s="4">
        <v>1</v>
      </c>
      <c r="L163">
        <f>IF(M143=15,L143+1,L143)</f>
        <v>1</v>
      </c>
      <c r="M163">
        <f>IF(M143&lt;15,M143+1,1)</f>
        <v>9</v>
      </c>
      <c r="O163">
        <f>L163*10000+M163*100+B161</f>
        <v>10901</v>
      </c>
      <c r="P163">
        <f>L163*10000+M163*100+C161</f>
        <v>10902</v>
      </c>
      <c r="Q163">
        <f>L163*10000+M163*100+D161</f>
        <v>10903</v>
      </c>
      <c r="R163">
        <f>L163*10000+M163*100+E141</f>
        <v>10904</v>
      </c>
      <c r="S163">
        <f>L163*10000+M163*100+F141</f>
        <v>10905</v>
      </c>
      <c r="T163">
        <f>L163*10000+M163*100+G141</f>
        <v>10906</v>
      </c>
    </row>
    <row r="164" spans="1:20" x14ac:dyDescent="0.2">
      <c r="A164" s="10" t="str">
        <f>INDEX(REFERENCE!$B$2:$J$2,1,'EXAMPLE OF CHOICE CARDS'!J164)</f>
        <v>Brand</v>
      </c>
      <c r="B164" s="5" t="str">
        <f>INDEX('DCM CARDS LOOKUP - HIDDEN'!$O$4:$AE$8890,MATCH(O164,'DCM CARDS LOOKUP - HIDDEN'!$N$4:$N$8890,0),$J164)</f>
        <v xml:space="preserve">Biofreeze  </v>
      </c>
      <c r="C164" s="5" t="str">
        <f>INDEX('DCM CARDS LOOKUP - HIDDEN'!$O$4:$AE$8890,MATCH(P164,'DCM CARDS LOOKUP - HIDDEN'!$N$4:$N$8890,0),$J164)</f>
        <v>Voltaren</v>
      </c>
      <c r="D164" s="5" t="str">
        <f>INDEX('DCM CARDS LOOKUP - HIDDEN'!$O$4:$AE$8890,MATCH(Q164,'DCM CARDS LOOKUP - HIDDEN'!$N$4:$N$8890,0),$J164)</f>
        <v>Tiger Balm</v>
      </c>
      <c r="E164" s="5" t="str">
        <f>INDEX('DCM CARDS LOOKUP - HIDDEN'!$O$4:$AE$8890,MATCH(R164,'DCM CARDS LOOKUP - HIDDEN'!$N$4:$N$8890,0),$J164)</f>
        <v>Up &amp; Up</v>
      </c>
      <c r="F164" s="5" t="str">
        <f>INDEX('DCM CARDS LOOKUP - HIDDEN'!$O$4:$AE$8890,MATCH(S164,'DCM CARDS LOOKUP - HIDDEN'!$N$4:$N$8890,0),$J164)</f>
        <v>Equate</v>
      </c>
      <c r="G164" s="5" t="str">
        <f>INDEX('DCM CARDS LOOKUP - HIDDEN'!$O$4:$AE$8890,MATCH(T164,'DCM CARDS LOOKUP - HIDDEN'!$N$4:$N$8890,0),$J164)</f>
        <v>Aspercreme</v>
      </c>
      <c r="H164" s="35"/>
      <c r="J164" s="4">
        <v>2</v>
      </c>
      <c r="O164">
        <f>L163*10000+M163*100+B161</f>
        <v>10901</v>
      </c>
      <c r="P164">
        <f>L163*10000+M163*100+C161</f>
        <v>10902</v>
      </c>
      <c r="Q164">
        <f>L163*10000+M163*100+D161</f>
        <v>10903</v>
      </c>
      <c r="R164">
        <f>L163*10000+M163*100+E141</f>
        <v>10904</v>
      </c>
      <c r="S164">
        <f>L163*10000+M163*100+F141</f>
        <v>10905</v>
      </c>
      <c r="T164">
        <f>L163*10000+M163*100+G141</f>
        <v>10906</v>
      </c>
    </row>
    <row r="165" spans="1:20" x14ac:dyDescent="0.2">
      <c r="A165" s="10" t="str">
        <f>INDEX(REFERENCE!$B$2:$J$2,1,'EXAMPLE OF CHOICE CARDS'!J165)</f>
        <v>Sensation</v>
      </c>
      <c r="B165" s="5" t="str">
        <f>INDEX('DCM CARDS LOOKUP - HIDDEN'!$O$4:$AE$8890,MATCH(O165,'DCM CARDS LOOKUP - HIDDEN'!$N$4:$N$8890,0),$J165)</f>
        <v>Cold sensation</v>
      </c>
      <c r="C165" s="5" t="str">
        <f>INDEX('DCM CARDS LOOKUP - HIDDEN'!$O$4:$AE$8890,MATCH(P165,'DCM CARDS LOOKUP - HIDDEN'!$N$4:$N$8890,0),$J165)</f>
        <v>Lidocaine/numbing sensation</v>
      </c>
      <c r="D165" s="5" t="str">
        <f>INDEX('DCM CARDS LOOKUP - HIDDEN'!$O$4:$AE$8890,MATCH(Q165,'DCM CARDS LOOKUP - HIDDEN'!$N$4:$N$8890,0),$J165)</f>
        <v>Cold sensation</v>
      </c>
      <c r="E165" s="5" t="str">
        <f>INDEX('DCM CARDS LOOKUP - HIDDEN'!$O$4:$AE$8890,MATCH(R165,'DCM CARDS LOOKUP - HIDDEN'!$N$4:$N$8890,0),$J165)</f>
        <v>Lidocaine/numbing sensation</v>
      </c>
      <c r="F165" s="5" t="str">
        <f>INDEX('DCM CARDS LOOKUP - HIDDEN'!$O$4:$AE$8890,MATCH(S165,'DCM CARDS LOOKUP - HIDDEN'!$N$4:$N$8890,0),$J165)</f>
        <v>Both hot and cold sensation</v>
      </c>
      <c r="G165" s="5" t="str">
        <f>INDEX('DCM CARDS LOOKUP - HIDDEN'!$O$4:$AE$8890,MATCH(T165,'DCM CARDS LOOKUP - HIDDEN'!$N$4:$N$8890,0),$J165)</f>
        <v>Both hot and cold sensation</v>
      </c>
      <c r="H165" s="35"/>
      <c r="J165" s="4">
        <v>3</v>
      </c>
      <c r="O165">
        <f>L163*10000+M163*100+B161</f>
        <v>10901</v>
      </c>
      <c r="P165">
        <f>L163*10000+M163*100+C161</f>
        <v>10902</v>
      </c>
      <c r="Q165">
        <f>L163*10000+M163*100+D161</f>
        <v>10903</v>
      </c>
      <c r="R165">
        <f>L163*10000+M163*100+E141</f>
        <v>10904</v>
      </c>
      <c r="S165">
        <f>L163*10000+M163*100+F141</f>
        <v>10905</v>
      </c>
      <c r="T165">
        <f>L163*10000+M163*100+G141</f>
        <v>10906</v>
      </c>
    </row>
    <row r="166" spans="1:20" x14ac:dyDescent="0.2">
      <c r="A166" s="10" t="str">
        <f>INDEX(REFERENCE!$B$2:$J$2,1,'EXAMPLE OF CHOICE CARDS'!J166)</f>
        <v>Treatment Area</v>
      </c>
      <c r="B166" s="5" t="str">
        <f>INDEX('DCM CARDS LOOKUP - HIDDEN'!$O$4:$AE$8890,MATCH(O166,'DCM CARDS LOOKUP - HIDDEN'!$N$4:$N$8890,0),$J166)</f>
        <v>Joint</v>
      </c>
      <c r="C166" s="5" t="str">
        <f>INDEX('DCM CARDS LOOKUP - HIDDEN'!$O$4:$AE$8890,MATCH(P166,'DCM CARDS LOOKUP - HIDDEN'!$N$4:$N$8890,0),$J166)</f>
        <v>-</v>
      </c>
      <c r="D166" s="5" t="str">
        <f>INDEX('DCM CARDS LOOKUP - HIDDEN'!$O$4:$AE$8890,MATCH(Q166,'DCM CARDS LOOKUP - HIDDEN'!$N$4:$N$8890,0),$J166)</f>
        <v>-</v>
      </c>
      <c r="E166" s="5" t="str">
        <f>INDEX('DCM CARDS LOOKUP - HIDDEN'!$O$4:$AE$8890,MATCH(R166,'DCM CARDS LOOKUP - HIDDEN'!$N$4:$N$8890,0),$J166)</f>
        <v>Neck</v>
      </c>
      <c r="F166" s="5" t="str">
        <f>INDEX('DCM CARDS LOOKUP - HIDDEN'!$O$4:$AE$8890,MATCH(S166,'DCM CARDS LOOKUP - HIDDEN'!$N$4:$N$8890,0),$J166)</f>
        <v>-</v>
      </c>
      <c r="G166" s="5" t="str">
        <f>INDEX('DCM CARDS LOOKUP - HIDDEN'!$O$4:$AE$8890,MATCH(T166,'DCM CARDS LOOKUP - HIDDEN'!$N$4:$N$8890,0),$J166)</f>
        <v>Shoulder</v>
      </c>
      <c r="H166" s="35"/>
      <c r="J166" s="4">
        <v>4</v>
      </c>
      <c r="O166">
        <f>L163*10000+M163*100+B161</f>
        <v>10901</v>
      </c>
      <c r="P166">
        <f>L163*10000+M163*100+C161</f>
        <v>10902</v>
      </c>
      <c r="Q166">
        <f>L163*10000+M163*100+D161</f>
        <v>10903</v>
      </c>
      <c r="R166">
        <f>L163*10000+M163*100+E141</f>
        <v>10904</v>
      </c>
      <c r="S166">
        <f>L163*10000+M163*100+F141</f>
        <v>10905</v>
      </c>
      <c r="T166">
        <f>L163*10000+M163*100+G141</f>
        <v>10906</v>
      </c>
    </row>
    <row r="167" spans="1:20" x14ac:dyDescent="0.2">
      <c r="A167" s="10" t="str">
        <f>INDEX(REFERENCE!$B$2:$J$2,1,'EXAMPLE OF CHOICE CARDS'!J167)</f>
        <v>Format</v>
      </c>
      <c r="B167" s="5" t="str">
        <f>INDEX('DCM CARDS LOOKUP - HIDDEN'!$O$4:$AE$8890,MATCH(O167,'DCM CARDS LOOKUP - HIDDEN'!$N$4:$N$8890,0),$J167)</f>
        <v>Single use pads/patches</v>
      </c>
      <c r="C167" s="5" t="str">
        <f>INDEX('DCM CARDS LOOKUP - HIDDEN'!$O$4:$AE$8890,MATCH(P167,'DCM CARDS LOOKUP - HIDDEN'!$N$4:$N$8890,0),$J167)</f>
        <v>Liquid</v>
      </c>
      <c r="D167" s="5" t="str">
        <f>INDEX('DCM CARDS LOOKUP - HIDDEN'!$O$4:$AE$8890,MATCH(Q167,'DCM CARDS LOOKUP - HIDDEN'!$N$4:$N$8890,0),$J167)</f>
        <v>Spray</v>
      </c>
      <c r="E167" s="5" t="str">
        <f>INDEX('DCM CARDS LOOKUP - HIDDEN'!$O$4:$AE$8890,MATCH(R167,'DCM CARDS LOOKUP - HIDDEN'!$N$4:$N$8890,0),$J167)</f>
        <v>Single use pads/patches</v>
      </c>
      <c r="F167" s="5" t="str">
        <f>INDEX('DCM CARDS LOOKUP - HIDDEN'!$O$4:$AE$8890,MATCH(S167,'DCM CARDS LOOKUP - HIDDEN'!$N$4:$N$8890,0),$J167)</f>
        <v>Roll-on</v>
      </c>
      <c r="G167" s="5" t="str">
        <f>INDEX('DCM CARDS LOOKUP - HIDDEN'!$O$4:$AE$8890,MATCH(T167,'DCM CARDS LOOKUP - HIDDEN'!$N$4:$N$8890,0),$J167)</f>
        <v>Single use pads/patches</v>
      </c>
      <c r="H167" s="35"/>
      <c r="J167" s="4">
        <v>5</v>
      </c>
      <c r="O167">
        <f>L163*10000+M163*100+B161</f>
        <v>10901</v>
      </c>
      <c r="P167">
        <f>L163*10000+M163*100+C161</f>
        <v>10902</v>
      </c>
      <c r="Q167">
        <f>L163*10000+M163*100+D161</f>
        <v>10903</v>
      </c>
      <c r="R167">
        <f>L163*10000+M163*100+E141</f>
        <v>10904</v>
      </c>
      <c r="S167">
        <f>L163*10000+M163*100+F141</f>
        <v>10905</v>
      </c>
      <c r="T167">
        <f>L163*10000+M163*100+G141</f>
        <v>10906</v>
      </c>
    </row>
    <row r="168" spans="1:20" x14ac:dyDescent="0.2">
      <c r="A168" s="10" t="str">
        <f>INDEX(REFERENCE!$B$2:$J$2,1,'EXAMPLE OF CHOICE CARDS'!J168)</f>
        <v>Count</v>
      </c>
      <c r="B168" s="5" t="str">
        <f>INDEX('DCM CARDS LOOKUP - HIDDEN'!$O$4:$AE$8890,MATCH(O168,'DCM CARDS LOOKUP - HIDDEN'!$N$4:$N$8890,0),$J168)</f>
        <v>6 count</v>
      </c>
      <c r="C168" s="5" t="str">
        <f>INDEX('DCM CARDS LOOKUP - HIDDEN'!$O$4:$AE$8890,MATCH(P168,'DCM CARDS LOOKUP - HIDDEN'!$N$4:$N$8890,0),$J168)</f>
        <v>4.5 oz</v>
      </c>
      <c r="D168" s="5" t="str">
        <f>INDEX('DCM CARDS LOOKUP - HIDDEN'!$O$4:$AE$8890,MATCH(Q168,'DCM CARDS LOOKUP - HIDDEN'!$N$4:$N$8890,0),$J168)</f>
        <v>2.5 oz</v>
      </c>
      <c r="E168" s="5" t="str">
        <f>INDEX('DCM CARDS LOOKUP - HIDDEN'!$O$4:$AE$8890,MATCH(R168,'DCM CARDS LOOKUP - HIDDEN'!$N$4:$N$8890,0),$J168)</f>
        <v>3 count</v>
      </c>
      <c r="F168" s="5" t="str">
        <f>INDEX('DCM CARDS LOOKUP - HIDDEN'!$O$4:$AE$8890,MATCH(S168,'DCM CARDS LOOKUP - HIDDEN'!$N$4:$N$8890,0),$J168)</f>
        <v>5.5 oz</v>
      </c>
      <c r="G168" s="5" t="str">
        <f>INDEX('DCM CARDS LOOKUP - HIDDEN'!$O$4:$AE$8890,MATCH(T168,'DCM CARDS LOOKUP - HIDDEN'!$N$4:$N$8890,0),$J168)</f>
        <v>5 count</v>
      </c>
      <c r="H168" s="35"/>
      <c r="J168" s="4">
        <v>6</v>
      </c>
      <c r="O168">
        <f>L163*10000+M163*100+B161</f>
        <v>10901</v>
      </c>
      <c r="P168">
        <f>L163*10000+M163*100+C161</f>
        <v>10902</v>
      </c>
      <c r="Q168">
        <f>L163*10000+M163*100+D161</f>
        <v>10903</v>
      </c>
      <c r="R168">
        <f>L163*10000+M163*100+E141</f>
        <v>10904</v>
      </c>
      <c r="S168">
        <f>L163*10000+M163*100+F141</f>
        <v>10905</v>
      </c>
      <c r="T168">
        <f>L163*10000+M163*100+G141</f>
        <v>10906</v>
      </c>
    </row>
    <row r="169" spans="1:20" ht="15" customHeight="1" x14ac:dyDescent="0.2">
      <c r="A169" s="10" t="str">
        <f>INDEX(REFERENCE!$B$2:$J$2,1,'EXAMPLE OF CHOICE CARDS'!J169)</f>
        <v>Price</v>
      </c>
      <c r="B169" s="29">
        <f>INDEX('DCM CARDS LOOKUP - HIDDEN'!$O$4:$AE$8890,MATCH(O169,'DCM CARDS LOOKUP - HIDDEN'!$N$4:$N$8890,0),$J169)</f>
        <v>21.5</v>
      </c>
      <c r="C169" s="29">
        <f>INDEX('DCM CARDS LOOKUP - HIDDEN'!$O$4:$AE$8890,MATCH(P169,'DCM CARDS LOOKUP - HIDDEN'!$N$4:$N$8890,0),$J169)</f>
        <v>15.75</v>
      </c>
      <c r="D169" s="29">
        <f>INDEX('DCM CARDS LOOKUP - HIDDEN'!$O$4:$AE$8890,MATCH(Q169,'DCM CARDS LOOKUP - HIDDEN'!$N$4:$N$8890,0),$J169)</f>
        <v>17.5</v>
      </c>
      <c r="E169" s="29">
        <f>INDEX('DCM CARDS LOOKUP - HIDDEN'!$O$4:$AE$8890,MATCH(R169,'DCM CARDS LOOKUP - HIDDEN'!$N$4:$N$8890,0),$J169)</f>
        <v>3.6</v>
      </c>
      <c r="F169" s="29">
        <f>INDEX('DCM CARDS LOOKUP - HIDDEN'!$O$4:$AE$8890,MATCH(S169,'DCM CARDS LOOKUP - HIDDEN'!$N$4:$N$8890,0),$J169)</f>
        <v>13.9</v>
      </c>
      <c r="G169" s="29">
        <f>INDEX('DCM CARDS LOOKUP - HIDDEN'!$O$4:$AE$8890,MATCH(T169,'DCM CARDS LOOKUP - HIDDEN'!$N$4:$N$8890,0),$J169)</f>
        <v>8.93</v>
      </c>
      <c r="H169" s="35"/>
      <c r="J169" s="4">
        <v>7</v>
      </c>
      <c r="O169">
        <f>L163*10000+M163*100+B161</f>
        <v>10901</v>
      </c>
      <c r="P169">
        <f>L163*10000+M163*100+C161</f>
        <v>10902</v>
      </c>
      <c r="Q169">
        <f>L163*10000+M163*100+D161</f>
        <v>10903</v>
      </c>
      <c r="R169">
        <f>L163*10000+M163*100+E141</f>
        <v>10904</v>
      </c>
      <c r="S169">
        <f>L163*10000+M163*100+F141</f>
        <v>10905</v>
      </c>
      <c r="T169">
        <f>L163*10000+M163*100+G141</f>
        <v>10906</v>
      </c>
    </row>
    <row r="170" spans="1:20" ht="15" customHeight="1" x14ac:dyDescent="0.2">
      <c r="A170" s="10" t="str">
        <f>INDEX(REFERENCE!$B$2:$J$2,1,'EXAMPLE OF CHOICE CARDS'!J170)</f>
        <v>Review Rating</v>
      </c>
      <c r="B170" s="5" t="str">
        <f>INDEX('DCM CARDS LOOKUP - HIDDEN'!$O$4:$AE$8890,MATCH(O170,'DCM CARDS LOOKUP - HIDDEN'!$N$4:$N$8890,0),$J170)</f>
        <v>4.5 stars</v>
      </c>
      <c r="C170" s="5" t="str">
        <f>INDEX('DCM CARDS LOOKUP - HIDDEN'!$O$4:$AE$8890,MATCH(P170,'DCM CARDS LOOKUP - HIDDEN'!$N$4:$N$8890,0),$J170)</f>
        <v>4.8 stars</v>
      </c>
      <c r="D170" s="5" t="str">
        <f>INDEX('DCM CARDS LOOKUP - HIDDEN'!$O$4:$AE$8890,MATCH(Q170,'DCM CARDS LOOKUP - HIDDEN'!$N$4:$N$8890,0),$J170)</f>
        <v>4.8 stars</v>
      </c>
      <c r="E170" s="5" t="str">
        <f>INDEX('DCM CARDS LOOKUP - HIDDEN'!$O$4:$AE$8890,MATCH(R170,'DCM CARDS LOOKUP - HIDDEN'!$N$4:$N$8890,0),$J170)</f>
        <v>4.5 stars</v>
      </c>
      <c r="F170" s="5" t="str">
        <f>INDEX('DCM CARDS LOOKUP - HIDDEN'!$O$4:$AE$8890,MATCH(S170,'DCM CARDS LOOKUP - HIDDEN'!$N$4:$N$8890,0),$J170)</f>
        <v>4.6 stars</v>
      </c>
      <c r="G170" s="5" t="str">
        <f>INDEX('DCM CARDS LOOKUP - HIDDEN'!$O$4:$AE$8890,MATCH(T170,'DCM CARDS LOOKUP - HIDDEN'!$N$4:$N$8890,0),$J170)</f>
        <v>4.8 stars</v>
      </c>
      <c r="H170" s="35"/>
      <c r="J170" s="4">
        <v>8</v>
      </c>
      <c r="O170">
        <f>L163*10000+M163*100+B161</f>
        <v>10901</v>
      </c>
      <c r="P170">
        <f>L163*10000+M163*100+C161</f>
        <v>10902</v>
      </c>
      <c r="Q170">
        <f>L163*10000+M163*100+D161</f>
        <v>10903</v>
      </c>
      <c r="R170">
        <f>L163*10000+M163*100+E141</f>
        <v>10904</v>
      </c>
      <c r="S170">
        <f>L163*10000+M163*100+F141</f>
        <v>10905</v>
      </c>
      <c r="T170">
        <f>L163*10000+M163*100+G141</f>
        <v>10906</v>
      </c>
    </row>
    <row r="171" spans="1:20" ht="15" customHeight="1" x14ac:dyDescent="0.2">
      <c r="A171" s="10" t="str">
        <f>INDEX(REFERENCE!$B$2:$J$2,1,'EXAMPLE OF CHOICE CARDS'!J171)</f>
        <v>Number of Reviews</v>
      </c>
      <c r="B171" s="30">
        <f>INDEX('DCM CARDS LOOKUP - HIDDEN'!$O$4:$AE$8890,MATCH(O171,'DCM CARDS LOOKUP - HIDDEN'!$N$4:$N$8890,0),$J171)</f>
        <v>1250</v>
      </c>
      <c r="C171" s="30">
        <f>INDEX('DCM CARDS LOOKUP - HIDDEN'!$O$4:$AE$8890,MATCH(P171,'DCM CARDS LOOKUP - HIDDEN'!$N$4:$N$8890,0),$J171)</f>
        <v>4500</v>
      </c>
      <c r="D171" s="30">
        <f>INDEX('DCM CARDS LOOKUP - HIDDEN'!$O$4:$AE$8890,MATCH(Q171,'DCM CARDS LOOKUP - HIDDEN'!$N$4:$N$8890,0),$J171)</f>
        <v>4500</v>
      </c>
      <c r="E171" s="30">
        <f>INDEX('DCM CARDS LOOKUP - HIDDEN'!$O$4:$AE$8890,MATCH(R171,'DCM CARDS LOOKUP - HIDDEN'!$N$4:$N$8890,0),$J171)</f>
        <v>1250</v>
      </c>
      <c r="F171" s="30">
        <f>INDEX('DCM CARDS LOOKUP - HIDDEN'!$O$4:$AE$8890,MATCH(S171,'DCM CARDS LOOKUP - HIDDEN'!$N$4:$N$8890,0),$J171)</f>
        <v>4500</v>
      </c>
      <c r="G171" s="30">
        <f>INDEX('DCM CARDS LOOKUP - HIDDEN'!$O$4:$AE$8890,MATCH(T171,'DCM CARDS LOOKUP - HIDDEN'!$N$4:$N$8890,0),$J171)</f>
        <v>1250</v>
      </c>
      <c r="H171" s="35"/>
      <c r="J171" s="4">
        <v>9</v>
      </c>
      <c r="O171">
        <f>L163*10000+M163*100+B161</f>
        <v>10901</v>
      </c>
      <c r="P171">
        <f>L163*10000+M163*100+C161</f>
        <v>10902</v>
      </c>
      <c r="Q171">
        <f>L163*10000+M163*100+D161</f>
        <v>10903</v>
      </c>
      <c r="R171">
        <f>L163*10000+M163*100+E141</f>
        <v>10904</v>
      </c>
      <c r="S171">
        <f>L163*10000+M163*100+F141</f>
        <v>10905</v>
      </c>
      <c r="T171">
        <f>L163*10000+M163*100+G141</f>
        <v>10906</v>
      </c>
    </row>
    <row r="172" spans="1:20" ht="15" hidden="1" customHeight="1" x14ac:dyDescent="0.2">
      <c r="A172" s="10" t="e">
        <f>INDEX(REFERENCE!$B$2:$J$2,1,'EXAMPLE OF CHOICE CARDS'!J172)</f>
        <v>#REF!</v>
      </c>
      <c r="B172" s="5">
        <f>INDEX('DCM CARDS LOOKUP - HIDDEN'!$O$4:$AE$8890,MATCH(O172,'DCM CARDS LOOKUP - HIDDEN'!$N$4:$N$8890,0),$J172)</f>
        <v>0</v>
      </c>
      <c r="C172" s="5">
        <f>INDEX('DCM CARDS LOOKUP - HIDDEN'!$O$4:$AE$8890,MATCH(P172,'DCM CARDS LOOKUP - HIDDEN'!$N$4:$N$8890,0),$J172)</f>
        <v>0</v>
      </c>
      <c r="D172" s="5">
        <f>INDEX('DCM CARDS LOOKUP - HIDDEN'!$O$4:$AE$8890,MATCH(Q172,'DCM CARDS LOOKUP - HIDDEN'!$N$4:$N$8890,0),$J172)</f>
        <v>0</v>
      </c>
      <c r="E172" s="5">
        <f>INDEX('DCM CARDS LOOKUP - HIDDEN'!$O$4:$AE$8890,MATCH(R172,'DCM CARDS LOOKUP - HIDDEN'!$N$4:$N$8890,0),$J172)</f>
        <v>0</v>
      </c>
      <c r="F172" s="5">
        <f>INDEX('DCM CARDS LOOKUP - HIDDEN'!$O$4:$AE$8890,MATCH(S172,'DCM CARDS LOOKUP - HIDDEN'!$N$4:$N$8890,0),$J172)</f>
        <v>0</v>
      </c>
      <c r="G172" s="31"/>
      <c r="H172" s="35"/>
      <c r="J172" s="4">
        <v>10</v>
      </c>
      <c r="O172">
        <f>L163*10000+M163*100+B161</f>
        <v>10901</v>
      </c>
      <c r="P172">
        <f>L163*10000+M163*100+C161</f>
        <v>10902</v>
      </c>
      <c r="Q172">
        <f>L163*10000+M163*100+D161</f>
        <v>10903</v>
      </c>
      <c r="R172">
        <f>L163*10000+M163*100+E141</f>
        <v>10904</v>
      </c>
      <c r="S172">
        <f>L163*10000+M163*100+F141</f>
        <v>10905</v>
      </c>
    </row>
    <row r="173" spans="1:20" ht="15" hidden="1" customHeight="1" x14ac:dyDescent="0.2">
      <c r="A173" s="10" t="e">
        <f>INDEX(REFERENCE!$B$2:$J$2,1,'EXAMPLE OF CHOICE CARDS'!J173)</f>
        <v>#REF!</v>
      </c>
      <c r="B173" s="5">
        <f>INDEX('DCM CARDS LOOKUP - HIDDEN'!$O$4:$AE$8890,MATCH(O173,'DCM CARDS LOOKUP - HIDDEN'!$N$4:$N$8890,0),$J173)</f>
        <v>0</v>
      </c>
      <c r="C173" s="5">
        <f>INDEX('DCM CARDS LOOKUP - HIDDEN'!$O$4:$AE$8890,MATCH(P173,'DCM CARDS LOOKUP - HIDDEN'!$N$4:$N$8890,0),$J173)</f>
        <v>0</v>
      </c>
      <c r="D173" s="5">
        <f>INDEX('DCM CARDS LOOKUP - HIDDEN'!$O$4:$AE$8890,MATCH(Q173,'DCM CARDS LOOKUP - HIDDEN'!$N$4:$N$8890,0),$J173)</f>
        <v>0</v>
      </c>
      <c r="E173" s="5">
        <f>INDEX('DCM CARDS LOOKUP - HIDDEN'!$O$4:$AE$8890,MATCH(R173,'DCM CARDS LOOKUP - HIDDEN'!$N$4:$N$8890,0),$J173)</f>
        <v>0</v>
      </c>
      <c r="F173" s="5">
        <f>INDEX('DCM CARDS LOOKUP - HIDDEN'!$O$4:$AE$8890,MATCH(S173,'DCM CARDS LOOKUP - HIDDEN'!$N$4:$N$8890,0),$J173)</f>
        <v>0</v>
      </c>
      <c r="G173" s="31"/>
      <c r="H173" s="35"/>
      <c r="J173" s="4">
        <v>11</v>
      </c>
      <c r="O173">
        <f>L163*10000+M163*100+B161</f>
        <v>10901</v>
      </c>
      <c r="P173">
        <f>L163*10000+M163*100+C161</f>
        <v>10902</v>
      </c>
      <c r="Q173">
        <f>L163*10000+M163*100+D161</f>
        <v>10903</v>
      </c>
      <c r="R173">
        <f>L163*10000+M163*100+E141</f>
        <v>10904</v>
      </c>
      <c r="S173">
        <f>L163*10000+M163*100+F141</f>
        <v>10905</v>
      </c>
    </row>
    <row r="174" spans="1:20" ht="15" hidden="1" customHeight="1" x14ac:dyDescent="0.2">
      <c r="A174" s="10" t="e">
        <f>INDEX(REFERENCE!$B$2:$J$2,1,'EXAMPLE OF CHOICE CARDS'!J174)</f>
        <v>#REF!</v>
      </c>
      <c r="B174" s="5">
        <f>INDEX('DCM CARDS LOOKUP - HIDDEN'!$O$4:$AE$8890,MATCH(O174,'DCM CARDS LOOKUP - HIDDEN'!$N$4:$N$8890,0),$J174)</f>
        <v>0</v>
      </c>
      <c r="C174" s="5">
        <f>INDEX('DCM CARDS LOOKUP - HIDDEN'!$O$4:$AE$8890,MATCH(P174,'DCM CARDS LOOKUP - HIDDEN'!$N$4:$N$8890,0),$J174)</f>
        <v>0</v>
      </c>
      <c r="D174" s="5">
        <f>INDEX('DCM CARDS LOOKUP - HIDDEN'!$O$4:$AE$8890,MATCH(Q174,'DCM CARDS LOOKUP - HIDDEN'!$N$4:$N$8890,0),$J174)</f>
        <v>0</v>
      </c>
      <c r="E174" s="5">
        <f>INDEX('DCM CARDS LOOKUP - HIDDEN'!$O$4:$AE$8890,MATCH(R174,'DCM CARDS LOOKUP - HIDDEN'!$N$4:$N$8890,0),$J174)</f>
        <v>0</v>
      </c>
      <c r="F174" s="5">
        <f>INDEX('DCM CARDS LOOKUP - HIDDEN'!$O$4:$AE$8890,MATCH(S174,'DCM CARDS LOOKUP - HIDDEN'!$N$4:$N$8890,0),$J174)</f>
        <v>0</v>
      </c>
      <c r="G174" s="31"/>
      <c r="H174" s="35"/>
      <c r="J174" s="4">
        <v>12</v>
      </c>
      <c r="O174">
        <f>L163*10000+M163*100+B161</f>
        <v>10901</v>
      </c>
      <c r="P174">
        <f>L163*10000+M163*100+C161</f>
        <v>10902</v>
      </c>
      <c r="Q174">
        <f>L163*10000+M163*100+D161</f>
        <v>10903</v>
      </c>
      <c r="R174">
        <f>L163*10000+M163*100+E141</f>
        <v>10904</v>
      </c>
      <c r="S174">
        <f>L163*10000+M163*100+F141</f>
        <v>10905</v>
      </c>
    </row>
    <row r="175" spans="1:20" ht="15" hidden="1" customHeight="1" x14ac:dyDescent="0.2">
      <c r="A175" s="10" t="e">
        <f>INDEX(REFERENCE!$B$2:$J$2,1,'EXAMPLE OF CHOICE CARDS'!J175)</f>
        <v>#REF!</v>
      </c>
      <c r="B175" s="5">
        <f>INDEX('DCM CARDS LOOKUP - HIDDEN'!$O$4:$AE$8890,MATCH(O175,'DCM CARDS LOOKUP - HIDDEN'!$N$4:$N$8890,0),$J175)</f>
        <v>0</v>
      </c>
      <c r="C175" s="5">
        <f>INDEX('DCM CARDS LOOKUP - HIDDEN'!$O$4:$AE$8890,MATCH(P175,'DCM CARDS LOOKUP - HIDDEN'!$N$4:$N$8890,0),$J175)</f>
        <v>0</v>
      </c>
      <c r="D175" s="5">
        <f>INDEX('DCM CARDS LOOKUP - HIDDEN'!$O$4:$AE$8890,MATCH(Q175,'DCM CARDS LOOKUP - HIDDEN'!$N$4:$N$8890,0),$J175)</f>
        <v>0</v>
      </c>
      <c r="E175" s="5">
        <f>INDEX('DCM CARDS LOOKUP - HIDDEN'!$O$4:$AE$8890,MATCH(R175,'DCM CARDS LOOKUP - HIDDEN'!$N$4:$N$8890,0),$J175)</f>
        <v>0</v>
      </c>
      <c r="F175" s="5">
        <f>INDEX('DCM CARDS LOOKUP - HIDDEN'!$O$4:$AE$8890,MATCH(S175,'DCM CARDS LOOKUP - HIDDEN'!$N$4:$N$8890,0),$J175)</f>
        <v>0</v>
      </c>
      <c r="G175" s="31"/>
      <c r="H175" s="35"/>
      <c r="J175" s="4">
        <v>13</v>
      </c>
      <c r="O175">
        <f>L163*10000+M163*100+B161</f>
        <v>10901</v>
      </c>
      <c r="P175">
        <f>L163*10000+M163*100+C161</f>
        <v>10902</v>
      </c>
      <c r="Q175">
        <f>L163*10000+M163*100+D161</f>
        <v>10903</v>
      </c>
      <c r="R175">
        <f>L163*10000+M163*100+E141</f>
        <v>10904</v>
      </c>
      <c r="S175">
        <f>L163*10000+M163*100+F141</f>
        <v>10905</v>
      </c>
    </row>
    <row r="176" spans="1:20" ht="15" hidden="1" customHeight="1" x14ac:dyDescent="0.2">
      <c r="A176" s="10" t="e">
        <f>INDEX(REFERENCE!$B$2:$J$2,1,'EXAMPLE OF CHOICE CARDS'!J176)</f>
        <v>#REF!</v>
      </c>
      <c r="B176" s="5">
        <f>INDEX('DCM CARDS LOOKUP - HIDDEN'!$O$4:$AE$8890,MATCH(O176,'DCM CARDS LOOKUP - HIDDEN'!$N$4:$N$8890,0),$J176)</f>
        <v>0</v>
      </c>
      <c r="C176" s="5">
        <f>INDEX('DCM CARDS LOOKUP - HIDDEN'!$O$4:$AE$8890,MATCH(P176,'DCM CARDS LOOKUP - HIDDEN'!$N$4:$N$8890,0),$J176)</f>
        <v>0</v>
      </c>
      <c r="D176" s="5">
        <f>INDEX('DCM CARDS LOOKUP - HIDDEN'!$O$4:$AE$8890,MATCH(Q176,'DCM CARDS LOOKUP - HIDDEN'!$N$4:$N$8890,0),$J176)</f>
        <v>0</v>
      </c>
      <c r="E176" s="5">
        <f>INDEX('DCM CARDS LOOKUP - HIDDEN'!$O$4:$AE$8890,MATCH(R176,'DCM CARDS LOOKUP - HIDDEN'!$N$4:$N$8890,0),$J176)</f>
        <v>0</v>
      </c>
      <c r="F176" s="5">
        <f>INDEX('DCM CARDS LOOKUP - HIDDEN'!$O$4:$AE$8890,MATCH(S176,'DCM CARDS LOOKUP - HIDDEN'!$N$4:$N$8890,0),$J176)</f>
        <v>0</v>
      </c>
      <c r="G176" s="31"/>
      <c r="H176" s="35"/>
      <c r="J176" s="4">
        <v>14</v>
      </c>
      <c r="O176">
        <f>L163*10000+M163*100+B161</f>
        <v>10901</v>
      </c>
      <c r="P176">
        <f>L163*10000+M163*100+C161</f>
        <v>10902</v>
      </c>
      <c r="Q176">
        <f>L163*10000+M163*100+D161</f>
        <v>10903</v>
      </c>
      <c r="R176">
        <f>L163*10000+M163*100+E141</f>
        <v>10904</v>
      </c>
      <c r="S176">
        <f>L163*10000+M163*100+F141</f>
        <v>10905</v>
      </c>
    </row>
    <row r="177" spans="1:20" x14ac:dyDescent="0.2">
      <c r="A177" s="2"/>
      <c r="B177" s="5"/>
      <c r="C177" s="5"/>
      <c r="D177" s="5"/>
      <c r="E177" s="5"/>
      <c r="F177" s="5"/>
      <c r="G177" s="5"/>
      <c r="H177" s="5"/>
      <c r="J177" s="13"/>
    </row>
    <row r="178" spans="1:20" x14ac:dyDescent="0.2">
      <c r="A178" s="6"/>
      <c r="B178" s="7">
        <v>1</v>
      </c>
      <c r="C178" s="7">
        <v>2</v>
      </c>
      <c r="D178" s="7">
        <v>3</v>
      </c>
      <c r="E178" s="7">
        <v>4</v>
      </c>
      <c r="F178" s="7">
        <v>5</v>
      </c>
      <c r="G178" s="7">
        <v>6</v>
      </c>
      <c r="H178" s="7">
        <v>9</v>
      </c>
      <c r="J178" s="13"/>
    </row>
    <row r="181" spans="1:20" x14ac:dyDescent="0.2">
      <c r="A181" s="1" t="str">
        <f>"Version "&amp;L183&amp;"; Task"&amp;M183</f>
        <v>Version 1; Task10</v>
      </c>
      <c r="B181" s="4">
        <v>1</v>
      </c>
      <c r="C181" s="4">
        <v>2</v>
      </c>
      <c r="D181" s="4">
        <v>3</v>
      </c>
      <c r="E181" s="4">
        <f>E161</f>
        <v>4</v>
      </c>
      <c r="F181" s="4">
        <f>F161</f>
        <v>5</v>
      </c>
      <c r="G181" s="4">
        <v>6</v>
      </c>
      <c r="J181" s="13"/>
    </row>
    <row r="182" spans="1:20" ht="15" customHeight="1" x14ac:dyDescent="0.2">
      <c r="A182" s="11" t="s">
        <v>8</v>
      </c>
      <c r="B182" s="12" t="s">
        <v>9</v>
      </c>
      <c r="C182" s="12" t="s">
        <v>10</v>
      </c>
      <c r="D182" s="12" t="s">
        <v>11</v>
      </c>
      <c r="E182" s="20" t="s">
        <v>21</v>
      </c>
      <c r="F182" s="20" t="s">
        <v>22</v>
      </c>
      <c r="G182" s="20"/>
      <c r="H182" s="34" t="s">
        <v>15</v>
      </c>
      <c r="J182" s="13"/>
      <c r="L182" t="s">
        <v>12</v>
      </c>
      <c r="M182" t="s">
        <v>1</v>
      </c>
    </row>
    <row r="183" spans="1:20" x14ac:dyDescent="0.2">
      <c r="A183" s="10" t="str">
        <f>INDEX(REFERENCE!$B$2:$J$2,1,'EXAMPLE OF CHOICE CARDS'!J183)</f>
        <v>Type</v>
      </c>
      <c r="B183" s="5" t="str">
        <f>INDEX('DCM CARDS LOOKUP - HIDDEN'!$O$4:$AE$8890,MATCH(O183,'DCM CARDS LOOKUP - HIDDEN'!$N$4:$N$8890,0),$J183)</f>
        <v>Topicals</v>
      </c>
      <c r="C183" s="5" t="str">
        <f>INDEX('DCM CARDS LOOKUP - HIDDEN'!$O$4:$AE$8890,MATCH(P183,'DCM CARDS LOOKUP - HIDDEN'!$N$4:$N$8890,0),$J183)</f>
        <v>Pads</v>
      </c>
      <c r="D183" s="5" t="str">
        <f>INDEX('DCM CARDS LOOKUP - HIDDEN'!$O$4:$AE$8890,MATCH(Q183,'DCM CARDS LOOKUP - HIDDEN'!$N$4:$N$8890,0),$J183)</f>
        <v>Pads</v>
      </c>
      <c r="E183" s="5" t="str">
        <f>INDEX('DCM CARDS LOOKUP - HIDDEN'!$O$4:$AE$8890,MATCH(R183,'DCM CARDS LOOKUP - HIDDEN'!$N$4:$N$8890,0),$J183)</f>
        <v>Topicals</v>
      </c>
      <c r="F183" s="5" t="str">
        <f>INDEX('DCM CARDS LOOKUP - HIDDEN'!$O$4:$AE$8890,MATCH(S183,'DCM CARDS LOOKUP - HIDDEN'!$N$4:$N$8890,0),$J183)</f>
        <v>Pads</v>
      </c>
      <c r="G183" s="5" t="str">
        <f>INDEX('DCM CARDS LOOKUP - HIDDEN'!$O$4:$AE$8890,MATCH(T183,'DCM CARDS LOOKUP - HIDDEN'!$N$4:$N$8890,0),$J183)</f>
        <v>Topicals</v>
      </c>
      <c r="H183" s="35"/>
      <c r="J183" s="4">
        <v>1</v>
      </c>
      <c r="L183">
        <f>IF(M163=15,L163+1,L163)</f>
        <v>1</v>
      </c>
      <c r="M183">
        <f>IF(M163&lt;15,M163+1,1)</f>
        <v>10</v>
      </c>
      <c r="O183">
        <f>L183*10000+M183*100+B181</f>
        <v>11001</v>
      </c>
      <c r="P183">
        <f>L183*10000+M183*100+C181</f>
        <v>11002</v>
      </c>
      <c r="Q183">
        <f>L183*10000+M183*100+D181</f>
        <v>11003</v>
      </c>
      <c r="R183">
        <f>L183*10000+M183*100+E161</f>
        <v>11004</v>
      </c>
      <c r="S183">
        <f>L183*10000+M183*100+F161</f>
        <v>11005</v>
      </c>
      <c r="T183">
        <f>L183*10000+M183*100+G161</f>
        <v>11006</v>
      </c>
    </row>
    <row r="184" spans="1:20" x14ac:dyDescent="0.2">
      <c r="A184" s="10" t="str">
        <f>INDEX(REFERENCE!$B$2:$J$2,1,'EXAMPLE OF CHOICE CARDS'!J184)</f>
        <v>Brand</v>
      </c>
      <c r="B184" s="5" t="str">
        <f>INDEX('DCM CARDS LOOKUP - HIDDEN'!$O$4:$AE$8890,MATCH(O184,'DCM CARDS LOOKUP - HIDDEN'!$N$4:$N$8890,0),$J184)</f>
        <v>Aspercreme</v>
      </c>
      <c r="C184" s="5" t="str">
        <f>INDEX('DCM CARDS LOOKUP - HIDDEN'!$O$4:$AE$8890,MATCH(P184,'DCM CARDS LOOKUP - HIDDEN'!$N$4:$N$8890,0),$J184)</f>
        <v>Icy Hot</v>
      </c>
      <c r="D184" s="5" t="str">
        <f>INDEX('DCM CARDS LOOKUP - HIDDEN'!$O$4:$AE$8890,MATCH(Q184,'DCM CARDS LOOKUP - HIDDEN'!$N$4:$N$8890,0),$J184)</f>
        <v>Tiger Balm</v>
      </c>
      <c r="E184" s="5" t="str">
        <f>INDEX('DCM CARDS LOOKUP - HIDDEN'!$O$4:$AE$8890,MATCH(R184,'DCM CARDS LOOKUP - HIDDEN'!$N$4:$N$8890,0),$J184)</f>
        <v>Equate</v>
      </c>
      <c r="F184" s="5" t="str">
        <f>INDEX('DCM CARDS LOOKUP - HIDDEN'!$O$4:$AE$8890,MATCH(S184,'DCM CARDS LOOKUP - HIDDEN'!$N$4:$N$8890,0),$J184)</f>
        <v>Aspercreme</v>
      </c>
      <c r="G184" s="5" t="str">
        <f>INDEX('DCM CARDS LOOKUP - HIDDEN'!$O$4:$AE$8890,MATCH(T184,'DCM CARDS LOOKUP - HIDDEN'!$N$4:$N$8890,0),$J184)</f>
        <v>Tiger Balm</v>
      </c>
      <c r="H184" s="35"/>
      <c r="J184" s="4">
        <v>2</v>
      </c>
      <c r="O184">
        <f>L183*10000+M183*100+B181</f>
        <v>11001</v>
      </c>
      <c r="P184">
        <f>L183*10000+M183*100+C181</f>
        <v>11002</v>
      </c>
      <c r="Q184">
        <f>L183*10000+M183*100+D181</f>
        <v>11003</v>
      </c>
      <c r="R184">
        <f>L183*10000+M183*100+E161</f>
        <v>11004</v>
      </c>
      <c r="S184">
        <f>L183*10000+M183*100+F161</f>
        <v>11005</v>
      </c>
      <c r="T184">
        <f>L183*10000+M183*100+G161</f>
        <v>11006</v>
      </c>
    </row>
    <row r="185" spans="1:20" ht="28.5" x14ac:dyDescent="0.2">
      <c r="A185" s="10" t="str">
        <f>INDEX(REFERENCE!$B$2:$J$2,1,'EXAMPLE OF CHOICE CARDS'!J185)</f>
        <v>Sensation</v>
      </c>
      <c r="B185" s="5" t="str">
        <f>INDEX('DCM CARDS LOOKUP - HIDDEN'!$O$4:$AE$8890,MATCH(O185,'DCM CARDS LOOKUP - HIDDEN'!$N$4:$N$8890,0),$J185)</f>
        <v>Both hot and cold sensation</v>
      </c>
      <c r="C185" s="5" t="str">
        <f>INDEX('DCM CARDS LOOKUP - HIDDEN'!$O$4:$AE$8890,MATCH(P185,'DCM CARDS LOOKUP - HIDDEN'!$N$4:$N$8890,0),$J185)</f>
        <v>Lidocaine/numbing sensation</v>
      </c>
      <c r="D185" s="5" t="str">
        <f>INDEX('DCM CARDS LOOKUP - HIDDEN'!$O$4:$AE$8890,MATCH(Q185,'DCM CARDS LOOKUP - HIDDEN'!$N$4:$N$8890,0),$J185)</f>
        <v>Both hot and cold sensation</v>
      </c>
      <c r="E185" s="5" t="str">
        <f>INDEX('DCM CARDS LOOKUP - HIDDEN'!$O$4:$AE$8890,MATCH(R185,'DCM CARDS LOOKUP - HIDDEN'!$N$4:$N$8890,0),$J185)</f>
        <v>Lidocaine/numbing sensation</v>
      </c>
      <c r="F185" s="5" t="str">
        <f>INDEX('DCM CARDS LOOKUP - HIDDEN'!$O$4:$AE$8890,MATCH(S185,'DCM CARDS LOOKUP - HIDDEN'!$N$4:$N$8890,0),$J185)</f>
        <v>No sensation/drug free/for circulation</v>
      </c>
      <c r="G185" s="5" t="str">
        <f>INDEX('DCM CARDS LOOKUP - HIDDEN'!$O$4:$AE$8890,MATCH(T185,'DCM CARDS LOOKUP - HIDDEN'!$N$4:$N$8890,0),$J185)</f>
        <v>Hot sensation</v>
      </c>
      <c r="H185" s="35"/>
      <c r="J185" s="4">
        <v>3</v>
      </c>
      <c r="O185">
        <f>L183*10000+M183*100+B181</f>
        <v>11001</v>
      </c>
      <c r="P185">
        <f>L183*10000+M183*100+C181</f>
        <v>11002</v>
      </c>
      <c r="Q185">
        <f>L183*10000+M183*100+D181</f>
        <v>11003</v>
      </c>
      <c r="R185">
        <f>L183*10000+M183*100+E161</f>
        <v>11004</v>
      </c>
      <c r="S185">
        <f>L183*10000+M183*100+F161</f>
        <v>11005</v>
      </c>
      <c r="T185">
        <f>L183*10000+M183*100+G161</f>
        <v>11006</v>
      </c>
    </row>
    <row r="186" spans="1:20" x14ac:dyDescent="0.2">
      <c r="A186" s="10" t="str">
        <f>INDEX(REFERENCE!$B$2:$J$2,1,'EXAMPLE OF CHOICE CARDS'!J186)</f>
        <v>Treatment Area</v>
      </c>
      <c r="B186" s="5" t="str">
        <f>INDEX('DCM CARDS LOOKUP - HIDDEN'!$O$4:$AE$8890,MATCH(O186,'DCM CARDS LOOKUP - HIDDEN'!$N$4:$N$8890,0),$J186)</f>
        <v>-</v>
      </c>
      <c r="C186" s="5" t="str">
        <f>INDEX('DCM CARDS LOOKUP - HIDDEN'!$O$4:$AE$8890,MATCH(P186,'DCM CARDS LOOKUP - HIDDEN'!$N$4:$N$8890,0),$J186)</f>
        <v>Shoulder</v>
      </c>
      <c r="D186" s="5" t="str">
        <f>INDEX('DCM CARDS LOOKUP - HIDDEN'!$O$4:$AE$8890,MATCH(Q186,'DCM CARDS LOOKUP - HIDDEN'!$N$4:$N$8890,0),$J186)</f>
        <v>Chest</v>
      </c>
      <c r="E186" s="5" t="str">
        <f>INDEX('DCM CARDS LOOKUP - HIDDEN'!$O$4:$AE$8890,MATCH(R186,'DCM CARDS LOOKUP - HIDDEN'!$N$4:$N$8890,0),$J186)</f>
        <v>-</v>
      </c>
      <c r="F186" s="5" t="str">
        <f>INDEX('DCM CARDS LOOKUP - HIDDEN'!$O$4:$AE$8890,MATCH(S186,'DCM CARDS LOOKUP - HIDDEN'!$N$4:$N$8890,0),$J186)</f>
        <v>Joint</v>
      </c>
      <c r="G186" s="5" t="str">
        <f>INDEX('DCM CARDS LOOKUP - HIDDEN'!$O$4:$AE$8890,MATCH(T186,'DCM CARDS LOOKUP - HIDDEN'!$N$4:$N$8890,0),$J186)</f>
        <v>-</v>
      </c>
      <c r="H186" s="35"/>
      <c r="J186" s="4">
        <v>4</v>
      </c>
      <c r="O186">
        <f>L183*10000+M183*100+B181</f>
        <v>11001</v>
      </c>
      <c r="P186">
        <f>L183*10000+M183*100+C181</f>
        <v>11002</v>
      </c>
      <c r="Q186">
        <f>L183*10000+M183*100+D181</f>
        <v>11003</v>
      </c>
      <c r="R186">
        <f>L183*10000+M183*100+E161</f>
        <v>11004</v>
      </c>
      <c r="S186">
        <f>L183*10000+M183*100+F161</f>
        <v>11005</v>
      </c>
      <c r="T186">
        <f>L183*10000+M183*100+G161</f>
        <v>11006</v>
      </c>
    </row>
    <row r="187" spans="1:20" x14ac:dyDescent="0.2">
      <c r="A187" s="10" t="str">
        <f>INDEX(REFERENCE!$B$2:$J$2,1,'EXAMPLE OF CHOICE CARDS'!J187)</f>
        <v>Format</v>
      </c>
      <c r="B187" s="5" t="str">
        <f>INDEX('DCM CARDS LOOKUP - HIDDEN'!$O$4:$AE$8890,MATCH(O187,'DCM CARDS LOOKUP - HIDDEN'!$N$4:$N$8890,0),$J187)</f>
        <v>Cream</v>
      </c>
      <c r="C187" s="5" t="str">
        <f>INDEX('DCM CARDS LOOKUP - HIDDEN'!$O$4:$AE$8890,MATCH(P187,'DCM CARDS LOOKUP - HIDDEN'!$N$4:$N$8890,0),$J187)</f>
        <v>Single use pads/patches</v>
      </c>
      <c r="D187" s="5" t="str">
        <f>INDEX('DCM CARDS LOOKUP - HIDDEN'!$O$4:$AE$8890,MATCH(Q187,'DCM CARDS LOOKUP - HIDDEN'!$N$4:$N$8890,0),$J187)</f>
        <v>Single use pads/patches</v>
      </c>
      <c r="E187" s="5" t="str">
        <f>INDEX('DCM CARDS LOOKUP - HIDDEN'!$O$4:$AE$8890,MATCH(R187,'DCM CARDS LOOKUP - HIDDEN'!$N$4:$N$8890,0),$J187)</f>
        <v>Roll-on</v>
      </c>
      <c r="F187" s="5" t="str">
        <f>INDEX('DCM CARDS LOOKUP - HIDDEN'!$O$4:$AE$8890,MATCH(S187,'DCM CARDS LOOKUP - HIDDEN'!$N$4:$N$8890,0),$J187)</f>
        <v>Single use pads/patches</v>
      </c>
      <c r="G187" s="5" t="str">
        <f>INDEX('DCM CARDS LOOKUP - HIDDEN'!$O$4:$AE$8890,MATCH(T187,'DCM CARDS LOOKUP - HIDDEN'!$N$4:$N$8890,0),$J187)</f>
        <v>Gel</v>
      </c>
      <c r="H187" s="35"/>
      <c r="J187" s="4">
        <v>5</v>
      </c>
      <c r="O187">
        <f>L183*10000+M183*100+B181</f>
        <v>11001</v>
      </c>
      <c r="P187">
        <f>L183*10000+M183*100+C181</f>
        <v>11002</v>
      </c>
      <c r="Q187">
        <f>L183*10000+M183*100+D181</f>
        <v>11003</v>
      </c>
      <c r="R187">
        <f>L183*10000+M183*100+E161</f>
        <v>11004</v>
      </c>
      <c r="S187">
        <f>L183*10000+M183*100+F161</f>
        <v>11005</v>
      </c>
      <c r="T187">
        <f>L183*10000+M183*100+G161</f>
        <v>11006</v>
      </c>
    </row>
    <row r="188" spans="1:20" x14ac:dyDescent="0.2">
      <c r="A188" s="10" t="str">
        <f>INDEX(REFERENCE!$B$2:$J$2,1,'EXAMPLE OF CHOICE CARDS'!J188)</f>
        <v>Count</v>
      </c>
      <c r="B188" s="5" t="str">
        <f>INDEX('DCM CARDS LOOKUP - HIDDEN'!$O$4:$AE$8890,MATCH(O188,'DCM CARDS LOOKUP - HIDDEN'!$N$4:$N$8890,0),$J188)</f>
        <v>3.5 oz</v>
      </c>
      <c r="C188" s="5" t="str">
        <f>INDEX('DCM CARDS LOOKUP - HIDDEN'!$O$4:$AE$8890,MATCH(P188,'DCM CARDS LOOKUP - HIDDEN'!$N$4:$N$8890,0),$J188)</f>
        <v>6 count</v>
      </c>
      <c r="D188" s="5" t="str">
        <f>INDEX('DCM CARDS LOOKUP - HIDDEN'!$O$4:$AE$8890,MATCH(Q188,'DCM CARDS LOOKUP - HIDDEN'!$N$4:$N$8890,0),$J188)</f>
        <v>5 count</v>
      </c>
      <c r="E188" s="5" t="str">
        <f>INDEX('DCM CARDS LOOKUP - HIDDEN'!$O$4:$AE$8890,MATCH(R188,'DCM CARDS LOOKUP - HIDDEN'!$N$4:$N$8890,0),$J188)</f>
        <v>2 oz</v>
      </c>
      <c r="F188" s="5" t="str">
        <f>INDEX('DCM CARDS LOOKUP - HIDDEN'!$O$4:$AE$8890,MATCH(S188,'DCM CARDS LOOKUP - HIDDEN'!$N$4:$N$8890,0),$J188)</f>
        <v>2 count</v>
      </c>
      <c r="G188" s="5" t="str">
        <f>INDEX('DCM CARDS LOOKUP - HIDDEN'!$O$4:$AE$8890,MATCH(T188,'DCM CARDS LOOKUP - HIDDEN'!$N$4:$N$8890,0),$J188)</f>
        <v>4 oz</v>
      </c>
      <c r="H188" s="35"/>
      <c r="J188" s="4">
        <v>6</v>
      </c>
      <c r="O188">
        <f>L183*10000+M183*100+B181</f>
        <v>11001</v>
      </c>
      <c r="P188">
        <f>L183*10000+M183*100+C181</f>
        <v>11002</v>
      </c>
      <c r="Q188">
        <f>L183*10000+M183*100+D181</f>
        <v>11003</v>
      </c>
      <c r="R188">
        <f>L183*10000+M183*100+E161</f>
        <v>11004</v>
      </c>
      <c r="S188">
        <f>L183*10000+M183*100+F161</f>
        <v>11005</v>
      </c>
      <c r="T188">
        <f>L183*10000+M183*100+G161</f>
        <v>11006</v>
      </c>
    </row>
    <row r="189" spans="1:20" ht="15" customHeight="1" x14ac:dyDescent="0.2">
      <c r="A189" s="10" t="str">
        <f>INDEX(REFERENCE!$B$2:$J$2,1,'EXAMPLE OF CHOICE CARDS'!J189)</f>
        <v>Price</v>
      </c>
      <c r="B189" s="29">
        <f>INDEX('DCM CARDS LOOKUP - HIDDEN'!$O$4:$AE$8890,MATCH(O189,'DCM CARDS LOOKUP - HIDDEN'!$N$4:$N$8890,0),$J189)</f>
        <v>13.88</v>
      </c>
      <c r="C189" s="29">
        <f>INDEX('DCM CARDS LOOKUP - HIDDEN'!$O$4:$AE$8890,MATCH(P189,'DCM CARDS LOOKUP - HIDDEN'!$N$4:$N$8890,0),$J189)</f>
        <v>10</v>
      </c>
      <c r="D189" s="29">
        <f>INDEX('DCM CARDS LOOKUP - HIDDEN'!$O$4:$AE$8890,MATCH(Q189,'DCM CARDS LOOKUP - HIDDEN'!$N$4:$N$8890,0),$J189)</f>
        <v>29.24</v>
      </c>
      <c r="E189" s="29">
        <f>INDEX('DCM CARDS LOOKUP - HIDDEN'!$O$4:$AE$8890,MATCH(R189,'DCM CARDS LOOKUP - HIDDEN'!$N$4:$N$8890,0),$J189)</f>
        <v>10.49</v>
      </c>
      <c r="F189" s="29">
        <f>INDEX('DCM CARDS LOOKUP - HIDDEN'!$O$4:$AE$8890,MATCH(S189,'DCM CARDS LOOKUP - HIDDEN'!$N$4:$N$8890,0),$J189)</f>
        <v>6.59</v>
      </c>
      <c r="G189" s="29">
        <f>INDEX('DCM CARDS LOOKUP - HIDDEN'!$O$4:$AE$8890,MATCH(T189,'DCM CARDS LOOKUP - HIDDEN'!$N$4:$N$8890,0),$J189)</f>
        <v>9</v>
      </c>
      <c r="H189" s="35"/>
      <c r="J189" s="4">
        <v>7</v>
      </c>
      <c r="O189">
        <f>L183*10000+M183*100+B181</f>
        <v>11001</v>
      </c>
      <c r="P189">
        <f>L183*10000+M183*100+C181</f>
        <v>11002</v>
      </c>
      <c r="Q189">
        <f>L183*10000+M183*100+D181</f>
        <v>11003</v>
      </c>
      <c r="R189">
        <f>L183*10000+M183*100+E161</f>
        <v>11004</v>
      </c>
      <c r="S189">
        <f>L183*10000+M183*100+F161</f>
        <v>11005</v>
      </c>
      <c r="T189">
        <f>L183*10000+M183*100+G161</f>
        <v>11006</v>
      </c>
    </row>
    <row r="190" spans="1:20" ht="15" customHeight="1" x14ac:dyDescent="0.2">
      <c r="A190" s="10" t="str">
        <f>INDEX(REFERENCE!$B$2:$J$2,1,'EXAMPLE OF CHOICE CARDS'!J190)</f>
        <v>Review Rating</v>
      </c>
      <c r="B190" s="5" t="str">
        <f>INDEX('DCM CARDS LOOKUP - HIDDEN'!$O$4:$AE$8890,MATCH(O190,'DCM CARDS LOOKUP - HIDDEN'!$N$4:$N$8890,0),$J190)</f>
        <v>4.6 stars</v>
      </c>
      <c r="C190" s="5" t="str">
        <f>INDEX('DCM CARDS LOOKUP - HIDDEN'!$O$4:$AE$8890,MATCH(P190,'DCM CARDS LOOKUP - HIDDEN'!$N$4:$N$8890,0),$J190)</f>
        <v>4.5 stars</v>
      </c>
      <c r="D190" s="5" t="str">
        <f>INDEX('DCM CARDS LOOKUP - HIDDEN'!$O$4:$AE$8890,MATCH(Q190,'DCM CARDS LOOKUP - HIDDEN'!$N$4:$N$8890,0),$J190)</f>
        <v>4.6 stars</v>
      </c>
      <c r="E190" s="5" t="str">
        <f>INDEX('DCM CARDS LOOKUP - HIDDEN'!$O$4:$AE$8890,MATCH(R190,'DCM CARDS LOOKUP - HIDDEN'!$N$4:$N$8890,0),$J190)</f>
        <v>4.8 stars</v>
      </c>
      <c r="F190" s="5" t="str">
        <f>INDEX('DCM CARDS LOOKUP - HIDDEN'!$O$4:$AE$8890,MATCH(S190,'DCM CARDS LOOKUP - HIDDEN'!$N$4:$N$8890,0),$J190)</f>
        <v>4.6 stars</v>
      </c>
      <c r="G190" s="5" t="str">
        <f>INDEX('DCM CARDS LOOKUP - HIDDEN'!$O$4:$AE$8890,MATCH(T190,'DCM CARDS LOOKUP - HIDDEN'!$N$4:$N$8890,0),$J190)</f>
        <v>4.5 stars</v>
      </c>
      <c r="H190" s="35"/>
      <c r="J190" s="4">
        <v>8</v>
      </c>
      <c r="O190">
        <f>L183*10000+M183*100+B181</f>
        <v>11001</v>
      </c>
      <c r="P190">
        <f>L183*10000+M183*100+C181</f>
        <v>11002</v>
      </c>
      <c r="Q190">
        <f>L183*10000+M183*100+D181</f>
        <v>11003</v>
      </c>
      <c r="R190">
        <f>L183*10000+M183*100+E161</f>
        <v>11004</v>
      </c>
      <c r="S190">
        <f>L183*10000+M183*100+F161</f>
        <v>11005</v>
      </c>
      <c r="T190">
        <f>L183*10000+M183*100+G161</f>
        <v>11006</v>
      </c>
    </row>
    <row r="191" spans="1:20" ht="15" customHeight="1" x14ac:dyDescent="0.2">
      <c r="A191" s="10" t="str">
        <f>INDEX(REFERENCE!$B$2:$J$2,1,'EXAMPLE OF CHOICE CARDS'!J191)</f>
        <v>Number of Reviews</v>
      </c>
      <c r="B191" s="30">
        <f>INDEX('DCM CARDS LOOKUP - HIDDEN'!$O$4:$AE$8890,MATCH(O191,'DCM CARDS LOOKUP - HIDDEN'!$N$4:$N$8890,0),$J191)</f>
        <v>1250</v>
      </c>
      <c r="C191" s="30">
        <f>INDEX('DCM CARDS LOOKUP - HIDDEN'!$O$4:$AE$8890,MATCH(P191,'DCM CARDS LOOKUP - HIDDEN'!$N$4:$N$8890,0),$J191)</f>
        <v>4500</v>
      </c>
      <c r="D191" s="30">
        <f>INDEX('DCM CARDS LOOKUP - HIDDEN'!$O$4:$AE$8890,MATCH(Q191,'DCM CARDS LOOKUP - HIDDEN'!$N$4:$N$8890,0),$J191)</f>
        <v>4500</v>
      </c>
      <c r="E191" s="30">
        <f>INDEX('DCM CARDS LOOKUP - HIDDEN'!$O$4:$AE$8890,MATCH(R191,'DCM CARDS LOOKUP - HIDDEN'!$N$4:$N$8890,0),$J191)</f>
        <v>1250</v>
      </c>
      <c r="F191" s="30">
        <f>INDEX('DCM CARDS LOOKUP - HIDDEN'!$O$4:$AE$8890,MATCH(S191,'DCM CARDS LOOKUP - HIDDEN'!$N$4:$N$8890,0),$J191)</f>
        <v>4500</v>
      </c>
      <c r="G191" s="30">
        <f>INDEX('DCM CARDS LOOKUP - HIDDEN'!$O$4:$AE$8890,MATCH(T191,'DCM CARDS LOOKUP - HIDDEN'!$N$4:$N$8890,0),$J191)</f>
        <v>1250</v>
      </c>
      <c r="H191" s="35"/>
      <c r="J191" s="4">
        <v>9</v>
      </c>
      <c r="O191">
        <f>L183*10000+M183*100+B181</f>
        <v>11001</v>
      </c>
      <c r="P191">
        <f>L183*10000+M183*100+C181</f>
        <v>11002</v>
      </c>
      <c r="Q191">
        <f>L183*10000+M183*100+D181</f>
        <v>11003</v>
      </c>
      <c r="R191">
        <f>L183*10000+M183*100+E161</f>
        <v>11004</v>
      </c>
      <c r="S191">
        <f>L183*10000+M183*100+F161</f>
        <v>11005</v>
      </c>
      <c r="T191">
        <f>L183*10000+M183*100+G161</f>
        <v>11006</v>
      </c>
    </row>
    <row r="192" spans="1:20" ht="15" hidden="1" customHeight="1" x14ac:dyDescent="0.2">
      <c r="A192" s="10" t="e">
        <f>INDEX(REFERENCE!$B$2:$J$2,1,'EXAMPLE OF CHOICE CARDS'!J192)</f>
        <v>#REF!</v>
      </c>
      <c r="B192" s="5">
        <f>INDEX('DCM CARDS LOOKUP - HIDDEN'!$O$4:$AE$8890,MATCH(O192,'DCM CARDS LOOKUP - HIDDEN'!$N$4:$N$8890,0),$J192)</f>
        <v>0</v>
      </c>
      <c r="C192" s="5">
        <f>INDEX('DCM CARDS LOOKUP - HIDDEN'!$O$4:$AE$8890,MATCH(P192,'DCM CARDS LOOKUP - HIDDEN'!$N$4:$N$8890,0),$J192)</f>
        <v>0</v>
      </c>
      <c r="D192" s="5">
        <f>INDEX('DCM CARDS LOOKUP - HIDDEN'!$O$4:$AE$8890,MATCH(Q192,'DCM CARDS LOOKUP - HIDDEN'!$N$4:$N$8890,0),$J192)</f>
        <v>0</v>
      </c>
      <c r="E192" s="5">
        <f>INDEX('DCM CARDS LOOKUP - HIDDEN'!$O$4:$AE$8890,MATCH(R192,'DCM CARDS LOOKUP - HIDDEN'!$N$4:$N$8890,0),$J192)</f>
        <v>0</v>
      </c>
      <c r="F192" s="5">
        <f>INDEX('DCM CARDS LOOKUP - HIDDEN'!$O$4:$AE$8890,MATCH(S192,'DCM CARDS LOOKUP - HIDDEN'!$N$4:$N$8890,0),$J192)</f>
        <v>0</v>
      </c>
      <c r="G192" s="31"/>
      <c r="H192" s="35"/>
      <c r="J192" s="4">
        <v>10</v>
      </c>
      <c r="O192">
        <f>L183*10000+M183*100+B181</f>
        <v>11001</v>
      </c>
      <c r="P192">
        <f>L183*10000+M183*100+C181</f>
        <v>11002</v>
      </c>
      <c r="Q192">
        <f>L183*10000+M183*100+D181</f>
        <v>11003</v>
      </c>
      <c r="R192">
        <f>L183*10000+M183*100+E161</f>
        <v>11004</v>
      </c>
      <c r="S192">
        <f>L183*10000+M183*100+F161</f>
        <v>11005</v>
      </c>
    </row>
    <row r="193" spans="1:20" ht="15" hidden="1" customHeight="1" x14ac:dyDescent="0.2">
      <c r="A193" s="10" t="e">
        <f>INDEX(REFERENCE!$B$2:$J$2,1,'EXAMPLE OF CHOICE CARDS'!J193)</f>
        <v>#REF!</v>
      </c>
      <c r="B193" s="5">
        <f>INDEX('DCM CARDS LOOKUP - HIDDEN'!$O$4:$AE$8890,MATCH(O193,'DCM CARDS LOOKUP - HIDDEN'!$N$4:$N$8890,0),$J193)</f>
        <v>0</v>
      </c>
      <c r="C193" s="5">
        <f>INDEX('DCM CARDS LOOKUP - HIDDEN'!$O$4:$AE$8890,MATCH(P193,'DCM CARDS LOOKUP - HIDDEN'!$N$4:$N$8890,0),$J193)</f>
        <v>0</v>
      </c>
      <c r="D193" s="5">
        <f>INDEX('DCM CARDS LOOKUP - HIDDEN'!$O$4:$AE$8890,MATCH(Q193,'DCM CARDS LOOKUP - HIDDEN'!$N$4:$N$8890,0),$J193)</f>
        <v>0</v>
      </c>
      <c r="E193" s="5">
        <f>INDEX('DCM CARDS LOOKUP - HIDDEN'!$O$4:$AE$8890,MATCH(R193,'DCM CARDS LOOKUP - HIDDEN'!$N$4:$N$8890,0),$J193)</f>
        <v>0</v>
      </c>
      <c r="F193" s="5">
        <f>INDEX('DCM CARDS LOOKUP - HIDDEN'!$O$4:$AE$8890,MATCH(S193,'DCM CARDS LOOKUP - HIDDEN'!$N$4:$N$8890,0),$J193)</f>
        <v>0</v>
      </c>
      <c r="G193" s="31"/>
      <c r="H193" s="35"/>
      <c r="J193" s="4">
        <v>11</v>
      </c>
      <c r="O193">
        <f>L183*10000+M183*100+B181</f>
        <v>11001</v>
      </c>
      <c r="P193">
        <f>L183*10000+M183*100+C181</f>
        <v>11002</v>
      </c>
      <c r="Q193">
        <f>L183*10000+M183*100+D181</f>
        <v>11003</v>
      </c>
      <c r="R193">
        <f>L183*10000+M183*100+E161</f>
        <v>11004</v>
      </c>
      <c r="S193">
        <f>L183*10000+M183*100+F161</f>
        <v>11005</v>
      </c>
    </row>
    <row r="194" spans="1:20" ht="15" hidden="1" customHeight="1" x14ac:dyDescent="0.2">
      <c r="A194" s="10" t="e">
        <f>INDEX(REFERENCE!$B$2:$J$2,1,'EXAMPLE OF CHOICE CARDS'!J194)</f>
        <v>#REF!</v>
      </c>
      <c r="B194" s="5">
        <f>INDEX('DCM CARDS LOOKUP - HIDDEN'!$O$4:$AE$8890,MATCH(O194,'DCM CARDS LOOKUP - HIDDEN'!$N$4:$N$8890,0),$J194)</f>
        <v>0</v>
      </c>
      <c r="C194" s="5">
        <f>INDEX('DCM CARDS LOOKUP - HIDDEN'!$O$4:$AE$8890,MATCH(P194,'DCM CARDS LOOKUP - HIDDEN'!$N$4:$N$8890,0),$J194)</f>
        <v>0</v>
      </c>
      <c r="D194" s="5">
        <f>INDEX('DCM CARDS LOOKUP - HIDDEN'!$O$4:$AE$8890,MATCH(Q194,'DCM CARDS LOOKUP - HIDDEN'!$N$4:$N$8890,0),$J194)</f>
        <v>0</v>
      </c>
      <c r="E194" s="5">
        <f>INDEX('DCM CARDS LOOKUP - HIDDEN'!$O$4:$AE$8890,MATCH(R194,'DCM CARDS LOOKUP - HIDDEN'!$N$4:$N$8890,0),$J194)</f>
        <v>0</v>
      </c>
      <c r="F194" s="5">
        <f>INDEX('DCM CARDS LOOKUP - HIDDEN'!$O$4:$AE$8890,MATCH(S194,'DCM CARDS LOOKUP - HIDDEN'!$N$4:$N$8890,0),$J194)</f>
        <v>0</v>
      </c>
      <c r="G194" s="31"/>
      <c r="H194" s="35"/>
      <c r="J194" s="4">
        <v>12</v>
      </c>
      <c r="O194">
        <f>L183*10000+M183*100+B181</f>
        <v>11001</v>
      </c>
      <c r="P194">
        <f>L183*10000+M183*100+C181</f>
        <v>11002</v>
      </c>
      <c r="Q194">
        <f>L183*10000+M183*100+D181</f>
        <v>11003</v>
      </c>
      <c r="R194">
        <f>L183*10000+M183*100+E161</f>
        <v>11004</v>
      </c>
      <c r="S194">
        <f>L183*10000+M183*100+F161</f>
        <v>11005</v>
      </c>
    </row>
    <row r="195" spans="1:20" ht="15" hidden="1" customHeight="1" x14ac:dyDescent="0.2">
      <c r="A195" s="10" t="e">
        <f>INDEX(REFERENCE!$B$2:$J$2,1,'EXAMPLE OF CHOICE CARDS'!J195)</f>
        <v>#REF!</v>
      </c>
      <c r="B195" s="5">
        <f>INDEX('DCM CARDS LOOKUP - HIDDEN'!$O$4:$AE$8890,MATCH(O195,'DCM CARDS LOOKUP - HIDDEN'!$N$4:$N$8890,0),$J195)</f>
        <v>0</v>
      </c>
      <c r="C195" s="5">
        <f>INDEX('DCM CARDS LOOKUP - HIDDEN'!$O$4:$AE$8890,MATCH(P195,'DCM CARDS LOOKUP - HIDDEN'!$N$4:$N$8890,0),$J195)</f>
        <v>0</v>
      </c>
      <c r="D195" s="5">
        <f>INDEX('DCM CARDS LOOKUP - HIDDEN'!$O$4:$AE$8890,MATCH(Q195,'DCM CARDS LOOKUP - HIDDEN'!$N$4:$N$8890,0),$J195)</f>
        <v>0</v>
      </c>
      <c r="E195" s="5">
        <f>INDEX('DCM CARDS LOOKUP - HIDDEN'!$O$4:$AE$8890,MATCH(R195,'DCM CARDS LOOKUP - HIDDEN'!$N$4:$N$8890,0),$J195)</f>
        <v>0</v>
      </c>
      <c r="F195" s="5">
        <f>INDEX('DCM CARDS LOOKUP - HIDDEN'!$O$4:$AE$8890,MATCH(S195,'DCM CARDS LOOKUP - HIDDEN'!$N$4:$N$8890,0),$J195)</f>
        <v>0</v>
      </c>
      <c r="G195" s="31"/>
      <c r="H195" s="35"/>
      <c r="J195" s="4">
        <v>13</v>
      </c>
      <c r="O195">
        <f>L183*10000+M183*100+B181</f>
        <v>11001</v>
      </c>
      <c r="P195">
        <f>L183*10000+M183*100+C181</f>
        <v>11002</v>
      </c>
      <c r="Q195">
        <f>L183*10000+M183*100+D181</f>
        <v>11003</v>
      </c>
      <c r="R195">
        <f>L183*10000+M183*100+E161</f>
        <v>11004</v>
      </c>
      <c r="S195">
        <f>L183*10000+M183*100+F161</f>
        <v>11005</v>
      </c>
    </row>
    <row r="196" spans="1:20" ht="15" hidden="1" customHeight="1" x14ac:dyDescent="0.2">
      <c r="A196" s="10" t="e">
        <f>INDEX(REFERENCE!$B$2:$J$2,1,'EXAMPLE OF CHOICE CARDS'!J196)</f>
        <v>#REF!</v>
      </c>
      <c r="B196" s="5">
        <f>INDEX('DCM CARDS LOOKUP - HIDDEN'!$O$4:$AE$8890,MATCH(O196,'DCM CARDS LOOKUP - HIDDEN'!$N$4:$N$8890,0),$J196)</f>
        <v>0</v>
      </c>
      <c r="C196" s="5">
        <f>INDEX('DCM CARDS LOOKUP - HIDDEN'!$O$4:$AE$8890,MATCH(P196,'DCM CARDS LOOKUP - HIDDEN'!$N$4:$N$8890,0),$J196)</f>
        <v>0</v>
      </c>
      <c r="D196" s="5">
        <f>INDEX('DCM CARDS LOOKUP - HIDDEN'!$O$4:$AE$8890,MATCH(Q196,'DCM CARDS LOOKUP - HIDDEN'!$N$4:$N$8890,0),$J196)</f>
        <v>0</v>
      </c>
      <c r="E196" s="5">
        <f>INDEX('DCM CARDS LOOKUP - HIDDEN'!$O$4:$AE$8890,MATCH(R196,'DCM CARDS LOOKUP - HIDDEN'!$N$4:$N$8890,0),$J196)</f>
        <v>0</v>
      </c>
      <c r="F196" s="5">
        <f>INDEX('DCM CARDS LOOKUP - HIDDEN'!$O$4:$AE$8890,MATCH(S196,'DCM CARDS LOOKUP - HIDDEN'!$N$4:$N$8890,0),$J196)</f>
        <v>0</v>
      </c>
      <c r="G196" s="31"/>
      <c r="H196" s="35"/>
      <c r="J196" s="4">
        <v>14</v>
      </c>
      <c r="O196">
        <f>L183*10000+M183*100+B181</f>
        <v>11001</v>
      </c>
      <c r="P196">
        <f>L183*10000+M183*100+C181</f>
        <v>11002</v>
      </c>
      <c r="Q196">
        <f>L183*10000+M183*100+D181</f>
        <v>11003</v>
      </c>
      <c r="R196">
        <f>L183*10000+M183*100+E161</f>
        <v>11004</v>
      </c>
      <c r="S196">
        <f>L183*10000+M183*100+F161</f>
        <v>11005</v>
      </c>
    </row>
    <row r="197" spans="1:20" x14ac:dyDescent="0.2">
      <c r="A197" s="2"/>
      <c r="B197" s="5"/>
      <c r="C197" s="5"/>
      <c r="D197" s="5"/>
      <c r="E197" s="5"/>
      <c r="F197" s="5"/>
      <c r="G197" s="5"/>
      <c r="H197" s="5"/>
      <c r="J197" s="13"/>
    </row>
    <row r="198" spans="1:20" x14ac:dyDescent="0.2">
      <c r="A198" s="6"/>
      <c r="B198" s="7">
        <v>1</v>
      </c>
      <c r="C198" s="7">
        <v>2</v>
      </c>
      <c r="D198" s="7">
        <v>3</v>
      </c>
      <c r="E198" s="7">
        <v>4</v>
      </c>
      <c r="F198" s="7">
        <v>5</v>
      </c>
      <c r="G198" s="7">
        <v>6</v>
      </c>
      <c r="H198" s="7">
        <v>9</v>
      </c>
      <c r="J198" s="13"/>
    </row>
    <row r="201" spans="1:20" x14ac:dyDescent="0.2">
      <c r="A201" s="1" t="str">
        <f>"Version "&amp;L203&amp;"; Task"&amp;M203</f>
        <v>Version 1; Task11</v>
      </c>
      <c r="B201" s="4">
        <v>1</v>
      </c>
      <c r="C201" s="4">
        <v>2</v>
      </c>
      <c r="D201" s="4">
        <v>3</v>
      </c>
      <c r="E201" s="4">
        <f>E181</f>
        <v>4</v>
      </c>
      <c r="F201" s="4">
        <f>F181</f>
        <v>5</v>
      </c>
      <c r="G201" s="4">
        <v>6</v>
      </c>
      <c r="J201" s="13"/>
    </row>
    <row r="202" spans="1:20" ht="15" customHeight="1" x14ac:dyDescent="0.2">
      <c r="A202" s="11" t="s">
        <v>8</v>
      </c>
      <c r="B202" s="12" t="s">
        <v>9</v>
      </c>
      <c r="C202" s="12" t="s">
        <v>10</v>
      </c>
      <c r="D202" s="12" t="s">
        <v>11</v>
      </c>
      <c r="E202" s="20" t="s">
        <v>21</v>
      </c>
      <c r="F202" s="20" t="s">
        <v>22</v>
      </c>
      <c r="G202" s="20"/>
      <c r="H202" s="34" t="s">
        <v>15</v>
      </c>
      <c r="J202" s="13"/>
      <c r="L202" t="s">
        <v>12</v>
      </c>
      <c r="M202" t="s">
        <v>1</v>
      </c>
    </row>
    <row r="203" spans="1:20" x14ac:dyDescent="0.2">
      <c r="A203" s="10" t="str">
        <f>INDEX(REFERENCE!$B$2:$J$2,1,'EXAMPLE OF CHOICE CARDS'!J203)</f>
        <v>Type</v>
      </c>
      <c r="B203" s="5" t="str">
        <f>INDEX('DCM CARDS LOOKUP - HIDDEN'!$O$4:$AE$8890,MATCH(O203,'DCM CARDS LOOKUP - HIDDEN'!$N$4:$N$8890,0),$J203)</f>
        <v>Pads</v>
      </c>
      <c r="C203" s="5" t="str">
        <f>INDEX('DCM CARDS LOOKUP - HIDDEN'!$O$4:$AE$8890,MATCH(P203,'DCM CARDS LOOKUP - HIDDEN'!$N$4:$N$8890,0),$J203)</f>
        <v>Topicals</v>
      </c>
      <c r="D203" s="5" t="str">
        <f>INDEX('DCM CARDS LOOKUP - HIDDEN'!$O$4:$AE$8890,MATCH(Q203,'DCM CARDS LOOKUP - HIDDEN'!$N$4:$N$8890,0),$J203)</f>
        <v>Pads</v>
      </c>
      <c r="E203" s="5" t="str">
        <f>INDEX('DCM CARDS LOOKUP - HIDDEN'!$O$4:$AE$8890,MATCH(R203,'DCM CARDS LOOKUP - HIDDEN'!$N$4:$N$8890,0),$J203)</f>
        <v>Pads</v>
      </c>
      <c r="F203" s="5" t="str">
        <f>INDEX('DCM CARDS LOOKUP - HIDDEN'!$O$4:$AE$8890,MATCH(S203,'DCM CARDS LOOKUP - HIDDEN'!$N$4:$N$8890,0),$J203)</f>
        <v>Topicals</v>
      </c>
      <c r="G203" s="5" t="str">
        <f>INDEX('DCM CARDS LOOKUP - HIDDEN'!$O$4:$AE$8890,MATCH(T203,'DCM CARDS LOOKUP - HIDDEN'!$N$4:$N$8890,0),$J203)</f>
        <v>Topicals</v>
      </c>
      <c r="H203" s="35"/>
      <c r="J203" s="4">
        <v>1</v>
      </c>
      <c r="L203">
        <f>IF(M183=15,L183+1,L183)</f>
        <v>1</v>
      </c>
      <c r="M203">
        <f>IF(M183&lt;15,M183+1,1)</f>
        <v>11</v>
      </c>
      <c r="O203">
        <f>L203*10000+M203*100+B201</f>
        <v>11101</v>
      </c>
      <c r="P203">
        <f>L203*10000+M203*100+C201</f>
        <v>11102</v>
      </c>
      <c r="Q203">
        <f>L203*10000+M203*100+D201</f>
        <v>11103</v>
      </c>
      <c r="R203">
        <f>L203*10000+M203*100+E181</f>
        <v>11104</v>
      </c>
      <c r="S203">
        <f>L203*10000+M203*100+F181</f>
        <v>11105</v>
      </c>
      <c r="T203">
        <f>L203*10000+M203*100+G181</f>
        <v>11106</v>
      </c>
    </row>
    <row r="204" spans="1:20" x14ac:dyDescent="0.2">
      <c r="A204" s="10" t="str">
        <f>INDEX(REFERENCE!$B$2:$J$2,1,'EXAMPLE OF CHOICE CARDS'!J204)</f>
        <v>Brand</v>
      </c>
      <c r="B204" s="5" t="str">
        <f>INDEX('DCM CARDS LOOKUP - HIDDEN'!$O$4:$AE$8890,MATCH(O204,'DCM CARDS LOOKUP - HIDDEN'!$N$4:$N$8890,0),$J204)</f>
        <v>Up &amp; Up</v>
      </c>
      <c r="C204" s="5" t="str">
        <f>INDEX('DCM CARDS LOOKUP - HIDDEN'!$O$4:$AE$8890,MATCH(P204,'DCM CARDS LOOKUP - HIDDEN'!$N$4:$N$8890,0),$J204)</f>
        <v>Bengay</v>
      </c>
      <c r="D204" s="5" t="str">
        <f>INDEX('DCM CARDS LOOKUP - HIDDEN'!$O$4:$AE$8890,MATCH(Q204,'DCM CARDS LOOKUP - HIDDEN'!$N$4:$N$8890,0),$J204)</f>
        <v>Walgreens</v>
      </c>
      <c r="E204" s="5" t="str">
        <f>INDEX('DCM CARDS LOOKUP - HIDDEN'!$O$4:$AE$8890,MATCH(R204,'DCM CARDS LOOKUP - HIDDEN'!$N$4:$N$8890,0),$J204)</f>
        <v>CVS Health</v>
      </c>
      <c r="F204" s="5" t="str">
        <f>INDEX('DCM CARDS LOOKUP - HIDDEN'!$O$4:$AE$8890,MATCH(S204,'DCM CARDS LOOKUP - HIDDEN'!$N$4:$N$8890,0),$J204)</f>
        <v>Aspercreme</v>
      </c>
      <c r="G204" s="5" t="str">
        <f>INDEX('DCM CARDS LOOKUP - HIDDEN'!$O$4:$AE$8890,MATCH(T204,'DCM CARDS LOOKUP - HIDDEN'!$N$4:$N$8890,0),$J204)</f>
        <v>Tiger Balm</v>
      </c>
      <c r="H204" s="35"/>
      <c r="J204" s="4">
        <v>2</v>
      </c>
      <c r="O204">
        <f>L203*10000+M203*100+B201</f>
        <v>11101</v>
      </c>
      <c r="P204">
        <f>L203*10000+M203*100+C201</f>
        <v>11102</v>
      </c>
      <c r="Q204">
        <f>L203*10000+M203*100+D201</f>
        <v>11103</v>
      </c>
      <c r="R204">
        <f>L203*10000+M203*100+E181</f>
        <v>11104</v>
      </c>
      <c r="S204">
        <f>L203*10000+M203*100+F181</f>
        <v>11105</v>
      </c>
      <c r="T204">
        <f>L203*10000+M203*100+G181</f>
        <v>11106</v>
      </c>
    </row>
    <row r="205" spans="1:20" x14ac:dyDescent="0.2">
      <c r="A205" s="10" t="str">
        <f>INDEX(REFERENCE!$B$2:$J$2,1,'EXAMPLE OF CHOICE CARDS'!J205)</f>
        <v>Sensation</v>
      </c>
      <c r="B205" s="5" t="str">
        <f>INDEX('DCM CARDS LOOKUP - HIDDEN'!$O$4:$AE$8890,MATCH(O205,'DCM CARDS LOOKUP - HIDDEN'!$N$4:$N$8890,0),$J205)</f>
        <v>Cold sensation</v>
      </c>
      <c r="C205" s="5" t="str">
        <f>INDEX('DCM CARDS LOOKUP - HIDDEN'!$O$4:$AE$8890,MATCH(P205,'DCM CARDS LOOKUP - HIDDEN'!$N$4:$N$8890,0),$J205)</f>
        <v>Lidocaine/numbing sensation</v>
      </c>
      <c r="D205" s="5" t="str">
        <f>INDEX('DCM CARDS LOOKUP - HIDDEN'!$O$4:$AE$8890,MATCH(Q205,'DCM CARDS LOOKUP - HIDDEN'!$N$4:$N$8890,0),$J205)</f>
        <v>Both hot and cold sensation</v>
      </c>
      <c r="E205" s="5" t="str">
        <f>INDEX('DCM CARDS LOOKUP - HIDDEN'!$O$4:$AE$8890,MATCH(R205,'DCM CARDS LOOKUP - HIDDEN'!$N$4:$N$8890,0),$J205)</f>
        <v>Hot sensation</v>
      </c>
      <c r="F205" s="5" t="str">
        <f>INDEX('DCM CARDS LOOKUP - HIDDEN'!$O$4:$AE$8890,MATCH(S205,'DCM CARDS LOOKUP - HIDDEN'!$N$4:$N$8890,0),$J205)</f>
        <v>Hot sensation</v>
      </c>
      <c r="G205" s="5" t="str">
        <f>INDEX('DCM CARDS LOOKUP - HIDDEN'!$O$4:$AE$8890,MATCH(T205,'DCM CARDS LOOKUP - HIDDEN'!$N$4:$N$8890,0),$J205)</f>
        <v>Lidocaine/numbing sensation</v>
      </c>
      <c r="H205" s="35"/>
      <c r="J205" s="4">
        <v>3</v>
      </c>
      <c r="O205">
        <f>L203*10000+M203*100+B201</f>
        <v>11101</v>
      </c>
      <c r="P205">
        <f>L203*10000+M203*100+C201</f>
        <v>11102</v>
      </c>
      <c r="Q205">
        <f>L203*10000+M203*100+D201</f>
        <v>11103</v>
      </c>
      <c r="R205">
        <f>L203*10000+M203*100+E181</f>
        <v>11104</v>
      </c>
      <c r="S205">
        <f>L203*10000+M203*100+F181</f>
        <v>11105</v>
      </c>
      <c r="T205">
        <f>L203*10000+M203*100+G181</f>
        <v>11106</v>
      </c>
    </row>
    <row r="206" spans="1:20" x14ac:dyDescent="0.2">
      <c r="A206" s="10" t="str">
        <f>INDEX(REFERENCE!$B$2:$J$2,1,'EXAMPLE OF CHOICE CARDS'!J206)</f>
        <v>Treatment Area</v>
      </c>
      <c r="B206" s="5" t="str">
        <f>INDEX('DCM CARDS LOOKUP - HIDDEN'!$O$4:$AE$8890,MATCH(O206,'DCM CARDS LOOKUP - HIDDEN'!$N$4:$N$8890,0),$J206)</f>
        <v>Shoulder</v>
      </c>
      <c r="C206" s="5" t="str">
        <f>INDEX('DCM CARDS LOOKUP - HIDDEN'!$O$4:$AE$8890,MATCH(P206,'DCM CARDS LOOKUP - HIDDEN'!$N$4:$N$8890,0),$J206)</f>
        <v>-</v>
      </c>
      <c r="D206" s="5" t="str">
        <f>INDEX('DCM CARDS LOOKUP - HIDDEN'!$O$4:$AE$8890,MATCH(Q206,'DCM CARDS LOOKUP - HIDDEN'!$N$4:$N$8890,0),$J206)</f>
        <v>Back</v>
      </c>
      <c r="E206" s="5" t="str">
        <f>INDEX('DCM CARDS LOOKUP - HIDDEN'!$O$4:$AE$8890,MATCH(R206,'DCM CARDS LOOKUP - HIDDEN'!$N$4:$N$8890,0),$J206)</f>
        <v>Joint</v>
      </c>
      <c r="F206" s="5" t="str">
        <f>INDEX('DCM CARDS LOOKUP - HIDDEN'!$O$4:$AE$8890,MATCH(S206,'DCM CARDS LOOKUP - HIDDEN'!$N$4:$N$8890,0),$J206)</f>
        <v>-</v>
      </c>
      <c r="G206" s="5" t="str">
        <f>INDEX('DCM CARDS LOOKUP - HIDDEN'!$O$4:$AE$8890,MATCH(T206,'DCM CARDS LOOKUP - HIDDEN'!$N$4:$N$8890,0),$J206)</f>
        <v>-</v>
      </c>
      <c r="H206" s="35"/>
      <c r="J206" s="4">
        <v>4</v>
      </c>
      <c r="O206">
        <f>L203*10000+M203*100+B201</f>
        <v>11101</v>
      </c>
      <c r="P206">
        <f>L203*10000+M203*100+C201</f>
        <v>11102</v>
      </c>
      <c r="Q206">
        <f>L203*10000+M203*100+D201</f>
        <v>11103</v>
      </c>
      <c r="R206">
        <f>L203*10000+M203*100+E181</f>
        <v>11104</v>
      </c>
      <c r="S206">
        <f>L203*10000+M203*100+F181</f>
        <v>11105</v>
      </c>
      <c r="T206">
        <f>L203*10000+M203*100+G181</f>
        <v>11106</v>
      </c>
    </row>
    <row r="207" spans="1:20" x14ac:dyDescent="0.2">
      <c r="A207" s="10" t="str">
        <f>INDEX(REFERENCE!$B$2:$J$2,1,'EXAMPLE OF CHOICE CARDS'!J207)</f>
        <v>Format</v>
      </c>
      <c r="B207" s="5" t="str">
        <f>INDEX('DCM CARDS LOOKUP - HIDDEN'!$O$4:$AE$8890,MATCH(O207,'DCM CARDS LOOKUP - HIDDEN'!$N$4:$N$8890,0),$J207)</f>
        <v>Single use pads/patches</v>
      </c>
      <c r="C207" s="5" t="str">
        <f>INDEX('DCM CARDS LOOKUP - HIDDEN'!$O$4:$AE$8890,MATCH(P207,'DCM CARDS LOOKUP - HIDDEN'!$N$4:$N$8890,0),$J207)</f>
        <v>Gel</v>
      </c>
      <c r="D207" s="5" t="str">
        <f>INDEX('DCM CARDS LOOKUP - HIDDEN'!$O$4:$AE$8890,MATCH(Q207,'DCM CARDS LOOKUP - HIDDEN'!$N$4:$N$8890,0),$J207)</f>
        <v>Single use pads/patches</v>
      </c>
      <c r="E207" s="5" t="str">
        <f>INDEX('DCM CARDS LOOKUP - HIDDEN'!$O$4:$AE$8890,MATCH(R207,'DCM CARDS LOOKUP - HIDDEN'!$N$4:$N$8890,0),$J207)</f>
        <v>Single use pads/patches</v>
      </c>
      <c r="F207" s="5" t="str">
        <f>INDEX('DCM CARDS LOOKUP - HIDDEN'!$O$4:$AE$8890,MATCH(S207,'DCM CARDS LOOKUP - HIDDEN'!$N$4:$N$8890,0),$J207)</f>
        <v>Spray</v>
      </c>
      <c r="G207" s="5" t="str">
        <f>INDEX('DCM CARDS LOOKUP - HIDDEN'!$O$4:$AE$8890,MATCH(T207,'DCM CARDS LOOKUP - HIDDEN'!$N$4:$N$8890,0),$J207)</f>
        <v>Gel</v>
      </c>
      <c r="H207" s="35"/>
      <c r="J207" s="4">
        <v>5</v>
      </c>
      <c r="O207">
        <f>L203*10000+M203*100+B201</f>
        <v>11101</v>
      </c>
      <c r="P207">
        <f>L203*10000+M203*100+C201</f>
        <v>11102</v>
      </c>
      <c r="Q207">
        <f>L203*10000+M203*100+D201</f>
        <v>11103</v>
      </c>
      <c r="R207">
        <f>L203*10000+M203*100+E181</f>
        <v>11104</v>
      </c>
      <c r="S207">
        <f>L203*10000+M203*100+F181</f>
        <v>11105</v>
      </c>
      <c r="T207">
        <f>L203*10000+M203*100+G181</f>
        <v>11106</v>
      </c>
    </row>
    <row r="208" spans="1:20" x14ac:dyDescent="0.2">
      <c r="A208" s="10" t="str">
        <f>INDEX(REFERENCE!$B$2:$J$2,1,'EXAMPLE OF CHOICE CARDS'!J208)</f>
        <v>Count</v>
      </c>
      <c r="B208" s="5" t="str">
        <f>INDEX('DCM CARDS LOOKUP - HIDDEN'!$O$4:$AE$8890,MATCH(O208,'DCM CARDS LOOKUP - HIDDEN'!$N$4:$N$8890,0),$J208)</f>
        <v>4 count</v>
      </c>
      <c r="C208" s="5" t="str">
        <f>INDEX('DCM CARDS LOOKUP - HIDDEN'!$O$4:$AE$8890,MATCH(P208,'DCM CARDS LOOKUP - HIDDEN'!$N$4:$N$8890,0),$J208)</f>
        <v>3 oz</v>
      </c>
      <c r="D208" s="5" t="str">
        <f>INDEX('DCM CARDS LOOKUP - HIDDEN'!$O$4:$AE$8890,MATCH(Q208,'DCM CARDS LOOKUP - HIDDEN'!$N$4:$N$8890,0),$J208)</f>
        <v>3 count</v>
      </c>
      <c r="E208" s="5" t="str">
        <f>INDEX('DCM CARDS LOOKUP - HIDDEN'!$O$4:$AE$8890,MATCH(R208,'DCM CARDS LOOKUP - HIDDEN'!$N$4:$N$8890,0),$J208)</f>
        <v>2 count</v>
      </c>
      <c r="F208" s="5" t="str">
        <f>INDEX('DCM CARDS LOOKUP - HIDDEN'!$O$4:$AE$8890,MATCH(S208,'DCM CARDS LOOKUP - HIDDEN'!$N$4:$N$8890,0),$J208)</f>
        <v>4.5 oz</v>
      </c>
      <c r="G208" s="5" t="str">
        <f>INDEX('DCM CARDS LOOKUP - HIDDEN'!$O$4:$AE$8890,MATCH(T208,'DCM CARDS LOOKUP - HIDDEN'!$N$4:$N$8890,0),$J208)</f>
        <v>2.5 oz</v>
      </c>
      <c r="H208" s="35"/>
      <c r="J208" s="4">
        <v>6</v>
      </c>
      <c r="O208">
        <f>L203*10000+M203*100+B201</f>
        <v>11101</v>
      </c>
      <c r="P208">
        <f>L203*10000+M203*100+C201</f>
        <v>11102</v>
      </c>
      <c r="Q208">
        <f>L203*10000+M203*100+D201</f>
        <v>11103</v>
      </c>
      <c r="R208">
        <f>L203*10000+M203*100+E181</f>
        <v>11104</v>
      </c>
      <c r="S208">
        <f>L203*10000+M203*100+F181</f>
        <v>11105</v>
      </c>
      <c r="T208">
        <f>L203*10000+M203*100+G181</f>
        <v>11106</v>
      </c>
    </row>
    <row r="209" spans="1:20" ht="15" customHeight="1" x14ac:dyDescent="0.2">
      <c r="A209" s="10" t="str">
        <f>INDEX(REFERENCE!$B$2:$J$2,1,'EXAMPLE OF CHOICE CARDS'!J209)</f>
        <v>Price</v>
      </c>
      <c r="B209" s="29">
        <f>INDEX('DCM CARDS LOOKUP - HIDDEN'!$O$4:$AE$8890,MATCH(O209,'DCM CARDS LOOKUP - HIDDEN'!$N$4:$N$8890,0),$J209)</f>
        <v>26.49</v>
      </c>
      <c r="C209" s="29">
        <f>INDEX('DCM CARDS LOOKUP - HIDDEN'!$O$4:$AE$8890,MATCH(P209,'DCM CARDS LOOKUP - HIDDEN'!$N$4:$N$8890,0),$J209)</f>
        <v>11.99</v>
      </c>
      <c r="D209" s="29">
        <f>INDEX('DCM CARDS LOOKUP - HIDDEN'!$O$4:$AE$8890,MATCH(Q209,'DCM CARDS LOOKUP - HIDDEN'!$N$4:$N$8890,0),$J209)</f>
        <v>3.6</v>
      </c>
      <c r="E209" s="29">
        <f>INDEX('DCM CARDS LOOKUP - HIDDEN'!$O$4:$AE$8890,MATCH(R209,'DCM CARDS LOOKUP - HIDDEN'!$N$4:$N$8890,0),$J209)</f>
        <v>6.59</v>
      </c>
      <c r="F209" s="29">
        <f>INDEX('DCM CARDS LOOKUP - HIDDEN'!$O$4:$AE$8890,MATCH(S209,'DCM CARDS LOOKUP - HIDDEN'!$N$4:$N$8890,0),$J209)</f>
        <v>12.5</v>
      </c>
      <c r="G209" s="29">
        <f>INDEX('DCM CARDS LOOKUP - HIDDEN'!$O$4:$AE$8890,MATCH(T209,'DCM CARDS LOOKUP - HIDDEN'!$N$4:$N$8890,0),$J209)</f>
        <v>9</v>
      </c>
      <c r="H209" s="35"/>
      <c r="J209" s="4">
        <v>7</v>
      </c>
      <c r="O209">
        <f>L203*10000+M203*100+B201</f>
        <v>11101</v>
      </c>
      <c r="P209">
        <f>L203*10000+M203*100+C201</f>
        <v>11102</v>
      </c>
      <c r="Q209">
        <f>L203*10000+M203*100+D201</f>
        <v>11103</v>
      </c>
      <c r="R209">
        <f>L203*10000+M203*100+E181</f>
        <v>11104</v>
      </c>
      <c r="S209">
        <f>L203*10000+M203*100+F181</f>
        <v>11105</v>
      </c>
      <c r="T209">
        <f>L203*10000+M203*100+G181</f>
        <v>11106</v>
      </c>
    </row>
    <row r="210" spans="1:20" ht="15" customHeight="1" x14ac:dyDescent="0.2">
      <c r="A210" s="10" t="str">
        <f>INDEX(REFERENCE!$B$2:$J$2,1,'EXAMPLE OF CHOICE CARDS'!J210)</f>
        <v>Review Rating</v>
      </c>
      <c r="B210" s="5" t="str">
        <f>INDEX('DCM CARDS LOOKUP - HIDDEN'!$O$4:$AE$8890,MATCH(O210,'DCM CARDS LOOKUP - HIDDEN'!$N$4:$N$8890,0),$J210)</f>
        <v>4.5 stars</v>
      </c>
      <c r="C210" s="5" t="str">
        <f>INDEX('DCM CARDS LOOKUP - HIDDEN'!$O$4:$AE$8890,MATCH(P210,'DCM CARDS LOOKUP - HIDDEN'!$N$4:$N$8890,0),$J210)</f>
        <v>4.8 stars</v>
      </c>
      <c r="D210" s="5" t="str">
        <f>INDEX('DCM CARDS LOOKUP - HIDDEN'!$O$4:$AE$8890,MATCH(Q210,'DCM CARDS LOOKUP - HIDDEN'!$N$4:$N$8890,0),$J210)</f>
        <v>4.5 stars</v>
      </c>
      <c r="E210" s="5" t="str">
        <f>INDEX('DCM CARDS LOOKUP - HIDDEN'!$O$4:$AE$8890,MATCH(R210,'DCM CARDS LOOKUP - HIDDEN'!$N$4:$N$8890,0),$J210)</f>
        <v>4.8 stars</v>
      </c>
      <c r="F210" s="5" t="str">
        <f>INDEX('DCM CARDS LOOKUP - HIDDEN'!$O$4:$AE$8890,MATCH(S210,'DCM CARDS LOOKUP - HIDDEN'!$N$4:$N$8890,0),$J210)</f>
        <v>4.6 stars</v>
      </c>
      <c r="G210" s="5" t="str">
        <f>INDEX('DCM CARDS LOOKUP - HIDDEN'!$O$4:$AE$8890,MATCH(T210,'DCM CARDS LOOKUP - HIDDEN'!$N$4:$N$8890,0),$J210)</f>
        <v>4.6 stars</v>
      </c>
      <c r="H210" s="35"/>
      <c r="J210" s="4">
        <v>8</v>
      </c>
      <c r="O210">
        <f>L203*10000+M203*100+B201</f>
        <v>11101</v>
      </c>
      <c r="P210">
        <f>L203*10000+M203*100+C201</f>
        <v>11102</v>
      </c>
      <c r="Q210">
        <f>L203*10000+M203*100+D201</f>
        <v>11103</v>
      </c>
      <c r="R210">
        <f>L203*10000+M203*100+E181</f>
        <v>11104</v>
      </c>
      <c r="S210">
        <f>L203*10000+M203*100+F181</f>
        <v>11105</v>
      </c>
      <c r="T210">
        <f>L203*10000+M203*100+G181</f>
        <v>11106</v>
      </c>
    </row>
    <row r="211" spans="1:20" ht="15" customHeight="1" x14ac:dyDescent="0.2">
      <c r="A211" s="10" t="str">
        <f>INDEX(REFERENCE!$B$2:$J$2,1,'EXAMPLE OF CHOICE CARDS'!J211)</f>
        <v>Number of Reviews</v>
      </c>
      <c r="B211" s="30">
        <f>INDEX('DCM CARDS LOOKUP - HIDDEN'!$O$4:$AE$8890,MATCH(O211,'DCM CARDS LOOKUP - HIDDEN'!$N$4:$N$8890,0),$J211)</f>
        <v>1250</v>
      </c>
      <c r="C211" s="30">
        <f>INDEX('DCM CARDS LOOKUP - HIDDEN'!$O$4:$AE$8890,MATCH(P211,'DCM CARDS LOOKUP - HIDDEN'!$N$4:$N$8890,0),$J211)</f>
        <v>4500</v>
      </c>
      <c r="D211" s="30">
        <f>INDEX('DCM CARDS LOOKUP - HIDDEN'!$O$4:$AE$8890,MATCH(Q211,'DCM CARDS LOOKUP - HIDDEN'!$N$4:$N$8890,0),$J211)</f>
        <v>1250</v>
      </c>
      <c r="E211" s="30">
        <f>INDEX('DCM CARDS LOOKUP - HIDDEN'!$O$4:$AE$8890,MATCH(R211,'DCM CARDS LOOKUP - HIDDEN'!$N$4:$N$8890,0),$J211)</f>
        <v>1250</v>
      </c>
      <c r="F211" s="30">
        <f>INDEX('DCM CARDS LOOKUP - HIDDEN'!$O$4:$AE$8890,MATCH(S211,'DCM CARDS LOOKUP - HIDDEN'!$N$4:$N$8890,0),$J211)</f>
        <v>4500</v>
      </c>
      <c r="G211" s="30">
        <f>INDEX('DCM CARDS LOOKUP - HIDDEN'!$O$4:$AE$8890,MATCH(T211,'DCM CARDS LOOKUP - HIDDEN'!$N$4:$N$8890,0),$J211)</f>
        <v>1250</v>
      </c>
      <c r="H211" s="35"/>
      <c r="J211" s="4">
        <v>9</v>
      </c>
      <c r="O211">
        <f>L203*10000+M203*100+B201</f>
        <v>11101</v>
      </c>
      <c r="P211">
        <f>L203*10000+M203*100+C201</f>
        <v>11102</v>
      </c>
      <c r="Q211">
        <f>L203*10000+M203*100+D201</f>
        <v>11103</v>
      </c>
      <c r="R211">
        <f>L203*10000+M203*100+E181</f>
        <v>11104</v>
      </c>
      <c r="S211">
        <f>L203*10000+M203*100+F181</f>
        <v>11105</v>
      </c>
      <c r="T211">
        <f>L203*10000+M203*100+G181</f>
        <v>11106</v>
      </c>
    </row>
    <row r="212" spans="1:20" ht="15" hidden="1" customHeight="1" x14ac:dyDescent="0.2">
      <c r="A212" s="10" t="e">
        <f>INDEX(REFERENCE!$B$2:$J$2,1,'EXAMPLE OF CHOICE CARDS'!J212)</f>
        <v>#REF!</v>
      </c>
      <c r="B212" s="5">
        <f>INDEX('DCM CARDS LOOKUP - HIDDEN'!$O$4:$AE$8890,MATCH(O212,'DCM CARDS LOOKUP - HIDDEN'!$N$4:$N$8890,0),$J212)</f>
        <v>0</v>
      </c>
      <c r="C212" s="5">
        <f>INDEX('DCM CARDS LOOKUP - HIDDEN'!$O$4:$AE$8890,MATCH(P212,'DCM CARDS LOOKUP - HIDDEN'!$N$4:$N$8890,0),$J212)</f>
        <v>0</v>
      </c>
      <c r="D212" s="5">
        <f>INDEX('DCM CARDS LOOKUP - HIDDEN'!$O$4:$AE$8890,MATCH(Q212,'DCM CARDS LOOKUP - HIDDEN'!$N$4:$N$8890,0),$J212)</f>
        <v>0</v>
      </c>
      <c r="E212" s="5">
        <f>INDEX('DCM CARDS LOOKUP - HIDDEN'!$O$4:$AE$8890,MATCH(R212,'DCM CARDS LOOKUP - HIDDEN'!$N$4:$N$8890,0),$J212)</f>
        <v>0</v>
      </c>
      <c r="F212" s="5">
        <f>INDEX('DCM CARDS LOOKUP - HIDDEN'!$O$4:$AE$8890,MATCH(S212,'DCM CARDS LOOKUP - HIDDEN'!$N$4:$N$8890,0),$J212)</f>
        <v>0</v>
      </c>
      <c r="G212" s="31"/>
      <c r="H212" s="35"/>
      <c r="J212" s="4">
        <v>10</v>
      </c>
      <c r="O212">
        <f>L203*10000+M203*100+B201</f>
        <v>11101</v>
      </c>
      <c r="P212">
        <f>L203*10000+M203*100+C201</f>
        <v>11102</v>
      </c>
      <c r="Q212">
        <f>L203*10000+M203*100+D201</f>
        <v>11103</v>
      </c>
      <c r="R212">
        <f>L203*10000+M203*100+E181</f>
        <v>11104</v>
      </c>
      <c r="S212">
        <f>L203*10000+M203*100+F181</f>
        <v>11105</v>
      </c>
    </row>
    <row r="213" spans="1:20" ht="15" hidden="1" customHeight="1" x14ac:dyDescent="0.2">
      <c r="A213" s="10" t="e">
        <f>INDEX(REFERENCE!$B$2:$J$2,1,'EXAMPLE OF CHOICE CARDS'!J213)</f>
        <v>#REF!</v>
      </c>
      <c r="B213" s="5">
        <f>INDEX('DCM CARDS LOOKUP - HIDDEN'!$O$4:$AE$8890,MATCH(O213,'DCM CARDS LOOKUP - HIDDEN'!$N$4:$N$8890,0),$J213)</f>
        <v>0</v>
      </c>
      <c r="C213" s="5">
        <f>INDEX('DCM CARDS LOOKUP - HIDDEN'!$O$4:$AE$8890,MATCH(P213,'DCM CARDS LOOKUP - HIDDEN'!$N$4:$N$8890,0),$J213)</f>
        <v>0</v>
      </c>
      <c r="D213" s="5">
        <f>INDEX('DCM CARDS LOOKUP - HIDDEN'!$O$4:$AE$8890,MATCH(Q213,'DCM CARDS LOOKUP - HIDDEN'!$N$4:$N$8890,0),$J213)</f>
        <v>0</v>
      </c>
      <c r="E213" s="5">
        <f>INDEX('DCM CARDS LOOKUP - HIDDEN'!$O$4:$AE$8890,MATCH(R213,'DCM CARDS LOOKUP - HIDDEN'!$N$4:$N$8890,0),$J213)</f>
        <v>0</v>
      </c>
      <c r="F213" s="5">
        <f>INDEX('DCM CARDS LOOKUP - HIDDEN'!$O$4:$AE$8890,MATCH(S213,'DCM CARDS LOOKUP - HIDDEN'!$N$4:$N$8890,0),$J213)</f>
        <v>0</v>
      </c>
      <c r="G213" s="31"/>
      <c r="H213" s="35"/>
      <c r="J213" s="4">
        <v>11</v>
      </c>
      <c r="O213">
        <f>L203*10000+M203*100+B201</f>
        <v>11101</v>
      </c>
      <c r="P213">
        <f>L203*10000+M203*100+C201</f>
        <v>11102</v>
      </c>
      <c r="Q213">
        <f>L203*10000+M203*100+D201</f>
        <v>11103</v>
      </c>
      <c r="R213">
        <f>L203*10000+M203*100+E181</f>
        <v>11104</v>
      </c>
      <c r="S213">
        <f>L203*10000+M203*100+F181</f>
        <v>11105</v>
      </c>
    </row>
    <row r="214" spans="1:20" ht="15" hidden="1" customHeight="1" x14ac:dyDescent="0.2">
      <c r="A214" s="10" t="e">
        <f>INDEX(REFERENCE!$B$2:$J$2,1,'EXAMPLE OF CHOICE CARDS'!J214)</f>
        <v>#REF!</v>
      </c>
      <c r="B214" s="5">
        <f>INDEX('DCM CARDS LOOKUP - HIDDEN'!$O$4:$AE$8890,MATCH(O214,'DCM CARDS LOOKUP - HIDDEN'!$N$4:$N$8890,0),$J214)</f>
        <v>0</v>
      </c>
      <c r="C214" s="5">
        <f>INDEX('DCM CARDS LOOKUP - HIDDEN'!$O$4:$AE$8890,MATCH(P214,'DCM CARDS LOOKUP - HIDDEN'!$N$4:$N$8890,0),$J214)</f>
        <v>0</v>
      </c>
      <c r="D214" s="5">
        <f>INDEX('DCM CARDS LOOKUP - HIDDEN'!$O$4:$AE$8890,MATCH(Q214,'DCM CARDS LOOKUP - HIDDEN'!$N$4:$N$8890,0),$J214)</f>
        <v>0</v>
      </c>
      <c r="E214" s="5">
        <f>INDEX('DCM CARDS LOOKUP - HIDDEN'!$O$4:$AE$8890,MATCH(R214,'DCM CARDS LOOKUP - HIDDEN'!$N$4:$N$8890,0),$J214)</f>
        <v>0</v>
      </c>
      <c r="F214" s="5">
        <f>INDEX('DCM CARDS LOOKUP - HIDDEN'!$O$4:$AE$8890,MATCH(S214,'DCM CARDS LOOKUP - HIDDEN'!$N$4:$N$8890,0),$J214)</f>
        <v>0</v>
      </c>
      <c r="G214" s="31"/>
      <c r="H214" s="35"/>
      <c r="J214" s="4">
        <v>12</v>
      </c>
      <c r="O214">
        <f>L203*10000+M203*100+B201</f>
        <v>11101</v>
      </c>
      <c r="P214">
        <f>L203*10000+M203*100+C201</f>
        <v>11102</v>
      </c>
      <c r="Q214">
        <f>L203*10000+M203*100+D201</f>
        <v>11103</v>
      </c>
      <c r="R214">
        <f>L203*10000+M203*100+E181</f>
        <v>11104</v>
      </c>
      <c r="S214">
        <f>L203*10000+M203*100+F181</f>
        <v>11105</v>
      </c>
    </row>
    <row r="215" spans="1:20" ht="15" hidden="1" customHeight="1" x14ac:dyDescent="0.2">
      <c r="A215" s="10" t="e">
        <f>INDEX(REFERENCE!$B$2:$J$2,1,'EXAMPLE OF CHOICE CARDS'!J215)</f>
        <v>#REF!</v>
      </c>
      <c r="B215" s="5">
        <f>INDEX('DCM CARDS LOOKUP - HIDDEN'!$O$4:$AE$8890,MATCH(O215,'DCM CARDS LOOKUP - HIDDEN'!$N$4:$N$8890,0),$J215)</f>
        <v>0</v>
      </c>
      <c r="C215" s="5">
        <f>INDEX('DCM CARDS LOOKUP - HIDDEN'!$O$4:$AE$8890,MATCH(P215,'DCM CARDS LOOKUP - HIDDEN'!$N$4:$N$8890,0),$J215)</f>
        <v>0</v>
      </c>
      <c r="D215" s="5">
        <f>INDEX('DCM CARDS LOOKUP - HIDDEN'!$O$4:$AE$8890,MATCH(Q215,'DCM CARDS LOOKUP - HIDDEN'!$N$4:$N$8890,0),$J215)</f>
        <v>0</v>
      </c>
      <c r="E215" s="5">
        <f>INDEX('DCM CARDS LOOKUP - HIDDEN'!$O$4:$AE$8890,MATCH(R215,'DCM CARDS LOOKUP - HIDDEN'!$N$4:$N$8890,0),$J215)</f>
        <v>0</v>
      </c>
      <c r="F215" s="5">
        <f>INDEX('DCM CARDS LOOKUP - HIDDEN'!$O$4:$AE$8890,MATCH(S215,'DCM CARDS LOOKUP - HIDDEN'!$N$4:$N$8890,0),$J215)</f>
        <v>0</v>
      </c>
      <c r="G215" s="31"/>
      <c r="H215" s="35"/>
      <c r="J215" s="4">
        <v>13</v>
      </c>
      <c r="O215">
        <f>L203*10000+M203*100+B201</f>
        <v>11101</v>
      </c>
      <c r="P215">
        <f>L203*10000+M203*100+C201</f>
        <v>11102</v>
      </c>
      <c r="Q215">
        <f>L203*10000+M203*100+D201</f>
        <v>11103</v>
      </c>
      <c r="R215">
        <f>L203*10000+M203*100+E181</f>
        <v>11104</v>
      </c>
      <c r="S215">
        <f>L203*10000+M203*100+F181</f>
        <v>11105</v>
      </c>
    </row>
    <row r="216" spans="1:20" ht="15" hidden="1" customHeight="1" x14ac:dyDescent="0.2">
      <c r="A216" s="10" t="e">
        <f>INDEX(REFERENCE!$B$2:$J$2,1,'EXAMPLE OF CHOICE CARDS'!J216)</f>
        <v>#REF!</v>
      </c>
      <c r="B216" s="5">
        <f>INDEX('DCM CARDS LOOKUP - HIDDEN'!$O$4:$AE$8890,MATCH(O216,'DCM CARDS LOOKUP - HIDDEN'!$N$4:$N$8890,0),$J216)</f>
        <v>0</v>
      </c>
      <c r="C216" s="5">
        <f>INDEX('DCM CARDS LOOKUP - HIDDEN'!$O$4:$AE$8890,MATCH(P216,'DCM CARDS LOOKUP - HIDDEN'!$N$4:$N$8890,0),$J216)</f>
        <v>0</v>
      </c>
      <c r="D216" s="5">
        <f>INDEX('DCM CARDS LOOKUP - HIDDEN'!$O$4:$AE$8890,MATCH(Q216,'DCM CARDS LOOKUP - HIDDEN'!$N$4:$N$8890,0),$J216)</f>
        <v>0</v>
      </c>
      <c r="E216" s="5">
        <f>INDEX('DCM CARDS LOOKUP - HIDDEN'!$O$4:$AE$8890,MATCH(R216,'DCM CARDS LOOKUP - HIDDEN'!$N$4:$N$8890,0),$J216)</f>
        <v>0</v>
      </c>
      <c r="F216" s="5">
        <f>INDEX('DCM CARDS LOOKUP - HIDDEN'!$O$4:$AE$8890,MATCH(S216,'DCM CARDS LOOKUP - HIDDEN'!$N$4:$N$8890,0),$J216)</f>
        <v>0</v>
      </c>
      <c r="G216" s="31"/>
      <c r="H216" s="35"/>
      <c r="J216" s="4">
        <v>14</v>
      </c>
      <c r="O216">
        <f>L203*10000+M203*100+B201</f>
        <v>11101</v>
      </c>
      <c r="P216">
        <f>L203*10000+M203*100+C201</f>
        <v>11102</v>
      </c>
      <c r="Q216">
        <f>L203*10000+M203*100+D201</f>
        <v>11103</v>
      </c>
      <c r="R216">
        <f>L203*10000+M203*100+E181</f>
        <v>11104</v>
      </c>
      <c r="S216">
        <f>L203*10000+M203*100+F181</f>
        <v>11105</v>
      </c>
    </row>
    <row r="217" spans="1:20" x14ac:dyDescent="0.2">
      <c r="A217" s="2"/>
      <c r="B217" s="5"/>
      <c r="C217" s="5"/>
      <c r="D217" s="5"/>
      <c r="E217" s="5"/>
      <c r="F217" s="5"/>
      <c r="G217" s="5"/>
      <c r="H217" s="5"/>
      <c r="J217" s="13"/>
    </row>
    <row r="218" spans="1:20" x14ac:dyDescent="0.2">
      <c r="A218" s="6"/>
      <c r="B218" s="7">
        <v>1</v>
      </c>
      <c r="C218" s="7">
        <v>2</v>
      </c>
      <c r="D218" s="7">
        <v>3</v>
      </c>
      <c r="E218" s="7">
        <v>4</v>
      </c>
      <c r="F218" s="7">
        <v>5</v>
      </c>
      <c r="G218" s="7">
        <v>6</v>
      </c>
      <c r="H218" s="7">
        <v>9</v>
      </c>
      <c r="J218" s="13"/>
    </row>
    <row r="221" spans="1:20" x14ac:dyDescent="0.2">
      <c r="A221" s="1" t="str">
        <f>"Version "&amp;L223&amp;"; Task"&amp;M223</f>
        <v>Version 1; Task12</v>
      </c>
      <c r="B221" s="4">
        <v>1</v>
      </c>
      <c r="C221" s="4">
        <v>2</v>
      </c>
      <c r="D221" s="4">
        <v>3</v>
      </c>
      <c r="E221" s="4">
        <f>E201</f>
        <v>4</v>
      </c>
      <c r="F221" s="4">
        <f>F201</f>
        <v>5</v>
      </c>
      <c r="G221" s="4">
        <v>6</v>
      </c>
      <c r="J221" s="13"/>
    </row>
    <row r="222" spans="1:20" ht="15" customHeight="1" x14ac:dyDescent="0.2">
      <c r="A222" s="11" t="s">
        <v>8</v>
      </c>
      <c r="B222" s="12" t="s">
        <v>9</v>
      </c>
      <c r="C222" s="12" t="s">
        <v>10</v>
      </c>
      <c r="D222" s="12" t="s">
        <v>11</v>
      </c>
      <c r="E222" s="20" t="s">
        <v>21</v>
      </c>
      <c r="F222" s="20" t="s">
        <v>22</v>
      </c>
      <c r="G222" s="20"/>
      <c r="H222" s="34" t="s">
        <v>15</v>
      </c>
      <c r="J222" s="13"/>
      <c r="L222" t="s">
        <v>12</v>
      </c>
      <c r="M222" t="s">
        <v>1</v>
      </c>
    </row>
    <row r="223" spans="1:20" x14ac:dyDescent="0.2">
      <c r="A223" s="10" t="str">
        <f>INDEX(REFERENCE!$B$2:$J$2,1,'EXAMPLE OF CHOICE CARDS'!J223)</f>
        <v>Type</v>
      </c>
      <c r="B223" s="5" t="str">
        <f>INDEX('DCM CARDS LOOKUP - HIDDEN'!$O$4:$AE$8890,MATCH(O223,'DCM CARDS LOOKUP - HIDDEN'!$N$4:$N$8890,0),$J223)</f>
        <v>Topicals</v>
      </c>
      <c r="C223" s="5" t="str">
        <f>INDEX('DCM CARDS LOOKUP - HIDDEN'!$O$4:$AE$8890,MATCH(P223,'DCM CARDS LOOKUP - HIDDEN'!$N$4:$N$8890,0),$J223)</f>
        <v>Topicals</v>
      </c>
      <c r="D223" s="5" t="str">
        <f>INDEX('DCM CARDS LOOKUP - HIDDEN'!$O$4:$AE$8890,MATCH(Q223,'DCM CARDS LOOKUP - HIDDEN'!$N$4:$N$8890,0),$J223)</f>
        <v>Pads</v>
      </c>
      <c r="E223" s="5" t="str">
        <f>INDEX('DCM CARDS LOOKUP - HIDDEN'!$O$4:$AE$8890,MATCH(R223,'DCM CARDS LOOKUP - HIDDEN'!$N$4:$N$8890,0),$J223)</f>
        <v>Pads</v>
      </c>
      <c r="F223" s="5" t="str">
        <f>INDEX('DCM CARDS LOOKUP - HIDDEN'!$O$4:$AE$8890,MATCH(S223,'DCM CARDS LOOKUP - HIDDEN'!$N$4:$N$8890,0),$J223)</f>
        <v>Pads</v>
      </c>
      <c r="G223" s="5" t="str">
        <f>INDEX('DCM CARDS LOOKUP - HIDDEN'!$O$4:$AE$8890,MATCH(T223,'DCM CARDS LOOKUP - HIDDEN'!$N$4:$N$8890,0),$J223)</f>
        <v>Topicals</v>
      </c>
      <c r="H223" s="35"/>
      <c r="J223" s="4">
        <v>1</v>
      </c>
      <c r="L223">
        <f>IF(M203=15,L203+1,L203)</f>
        <v>1</v>
      </c>
      <c r="M223">
        <f>IF(M203&lt;15,M203+1,1)</f>
        <v>12</v>
      </c>
      <c r="O223">
        <f>L223*10000+M223*100+B221</f>
        <v>11201</v>
      </c>
      <c r="P223">
        <f>L223*10000+M223*100+C221</f>
        <v>11202</v>
      </c>
      <c r="Q223">
        <f>L223*10000+M223*100+D221</f>
        <v>11203</v>
      </c>
      <c r="R223">
        <f>L223*10000+M223*100+E201</f>
        <v>11204</v>
      </c>
      <c r="S223">
        <f>L223*10000+M223*100+F201</f>
        <v>11205</v>
      </c>
      <c r="T223">
        <f>L223*10000+M223*100+G201</f>
        <v>11206</v>
      </c>
    </row>
    <row r="224" spans="1:20" x14ac:dyDescent="0.2">
      <c r="A224" s="10" t="str">
        <f>INDEX(REFERENCE!$B$2:$J$2,1,'EXAMPLE OF CHOICE CARDS'!J224)</f>
        <v>Brand</v>
      </c>
      <c r="B224" s="5" t="str">
        <f>INDEX('DCM CARDS LOOKUP - HIDDEN'!$O$4:$AE$8890,MATCH(O224,'DCM CARDS LOOKUP - HIDDEN'!$N$4:$N$8890,0),$J224)</f>
        <v>Arnicare</v>
      </c>
      <c r="C224" s="5" t="str">
        <f>INDEX('DCM CARDS LOOKUP - HIDDEN'!$O$4:$AE$8890,MATCH(P224,'DCM CARDS LOOKUP - HIDDEN'!$N$4:$N$8890,0),$J224)</f>
        <v>Voltaren</v>
      </c>
      <c r="D224" s="5" t="str">
        <f>INDEX('DCM CARDS LOOKUP - HIDDEN'!$O$4:$AE$8890,MATCH(Q224,'DCM CARDS LOOKUP - HIDDEN'!$N$4:$N$8890,0),$J224)</f>
        <v>Vicks Vapopatch</v>
      </c>
      <c r="E224" s="5" t="str">
        <f>INDEX('DCM CARDS LOOKUP - HIDDEN'!$O$4:$AE$8890,MATCH(R224,'DCM CARDS LOOKUP - HIDDEN'!$N$4:$N$8890,0),$J224)</f>
        <v>Walgreens</v>
      </c>
      <c r="F224" s="5" t="str">
        <f>INDEX('DCM CARDS LOOKUP - HIDDEN'!$O$4:$AE$8890,MATCH(S224,'DCM CARDS LOOKUP - HIDDEN'!$N$4:$N$8890,0),$J224)</f>
        <v>Be Koool</v>
      </c>
      <c r="G224" s="5" t="str">
        <f>INDEX('DCM CARDS LOOKUP - HIDDEN'!$O$4:$AE$8890,MATCH(T224,'DCM CARDS LOOKUP - HIDDEN'!$N$4:$N$8890,0),$J224)</f>
        <v xml:space="preserve">Biofreeze  </v>
      </c>
      <c r="H224" s="35"/>
      <c r="J224" s="4">
        <v>2</v>
      </c>
      <c r="O224">
        <f>L223*10000+M223*100+B221</f>
        <v>11201</v>
      </c>
      <c r="P224">
        <f>L223*10000+M223*100+C221</f>
        <v>11202</v>
      </c>
      <c r="Q224">
        <f>L223*10000+M223*100+D221</f>
        <v>11203</v>
      </c>
      <c r="R224">
        <f>L223*10000+M223*100+E201</f>
        <v>11204</v>
      </c>
      <c r="S224">
        <f>L223*10000+M223*100+F201</f>
        <v>11205</v>
      </c>
      <c r="T224">
        <f>L223*10000+M223*100+G201</f>
        <v>11206</v>
      </c>
    </row>
    <row r="225" spans="1:20" ht="28.5" x14ac:dyDescent="0.2">
      <c r="A225" s="10" t="str">
        <f>INDEX(REFERENCE!$B$2:$J$2,1,'EXAMPLE OF CHOICE CARDS'!J225)</f>
        <v>Sensation</v>
      </c>
      <c r="B225" s="5" t="str">
        <f>INDEX('DCM CARDS LOOKUP - HIDDEN'!$O$4:$AE$8890,MATCH(O225,'DCM CARDS LOOKUP - HIDDEN'!$N$4:$N$8890,0),$J225)</f>
        <v>Cold sensation</v>
      </c>
      <c r="C225" s="5" t="str">
        <f>INDEX('DCM CARDS LOOKUP - HIDDEN'!$O$4:$AE$8890,MATCH(P225,'DCM CARDS LOOKUP - HIDDEN'!$N$4:$N$8890,0),$J225)</f>
        <v>Lidocaine/numbing sensation</v>
      </c>
      <c r="D225" s="5" t="str">
        <f>INDEX('DCM CARDS LOOKUP - HIDDEN'!$O$4:$AE$8890,MATCH(Q225,'DCM CARDS LOOKUP - HIDDEN'!$N$4:$N$8890,0),$J225)</f>
        <v>No sensation/drug free/for circulation</v>
      </c>
      <c r="E225" s="5" t="str">
        <f>INDEX('DCM CARDS LOOKUP - HIDDEN'!$O$4:$AE$8890,MATCH(R225,'DCM CARDS LOOKUP - HIDDEN'!$N$4:$N$8890,0),$J225)</f>
        <v>Hot sensation</v>
      </c>
      <c r="F225" s="5" t="str">
        <f>INDEX('DCM CARDS LOOKUP - HIDDEN'!$O$4:$AE$8890,MATCH(S225,'DCM CARDS LOOKUP - HIDDEN'!$N$4:$N$8890,0),$J225)</f>
        <v>Cold sensation</v>
      </c>
      <c r="G225" s="5" t="str">
        <f>INDEX('DCM CARDS LOOKUP - HIDDEN'!$O$4:$AE$8890,MATCH(T225,'DCM CARDS LOOKUP - HIDDEN'!$N$4:$N$8890,0),$J225)</f>
        <v>Hot sensation</v>
      </c>
      <c r="H225" s="35"/>
      <c r="J225" s="4">
        <v>3</v>
      </c>
      <c r="O225">
        <f>L223*10000+M223*100+B221</f>
        <v>11201</v>
      </c>
      <c r="P225">
        <f>L223*10000+M223*100+C221</f>
        <v>11202</v>
      </c>
      <c r="Q225">
        <f>L223*10000+M223*100+D221</f>
        <v>11203</v>
      </c>
      <c r="R225">
        <f>L223*10000+M223*100+E201</f>
        <v>11204</v>
      </c>
      <c r="S225">
        <f>L223*10000+M223*100+F201</f>
        <v>11205</v>
      </c>
      <c r="T225">
        <f>L223*10000+M223*100+G201</f>
        <v>11206</v>
      </c>
    </row>
    <row r="226" spans="1:20" x14ac:dyDescent="0.2">
      <c r="A226" s="10" t="str">
        <f>INDEX(REFERENCE!$B$2:$J$2,1,'EXAMPLE OF CHOICE CARDS'!J226)</f>
        <v>Treatment Area</v>
      </c>
      <c r="B226" s="5" t="str">
        <f>INDEX('DCM CARDS LOOKUP - HIDDEN'!$O$4:$AE$8890,MATCH(O226,'DCM CARDS LOOKUP - HIDDEN'!$N$4:$N$8890,0),$J226)</f>
        <v>-</v>
      </c>
      <c r="C226" s="5" t="str">
        <f>INDEX('DCM CARDS LOOKUP - HIDDEN'!$O$4:$AE$8890,MATCH(P226,'DCM CARDS LOOKUP - HIDDEN'!$N$4:$N$8890,0),$J226)</f>
        <v>-</v>
      </c>
      <c r="D226" s="5" t="str">
        <f>INDEX('DCM CARDS LOOKUP - HIDDEN'!$O$4:$AE$8890,MATCH(Q226,'DCM CARDS LOOKUP - HIDDEN'!$N$4:$N$8890,0),$J226)</f>
        <v>Back</v>
      </c>
      <c r="E226" s="5" t="str">
        <f>INDEX('DCM CARDS LOOKUP - HIDDEN'!$O$4:$AE$8890,MATCH(R226,'DCM CARDS LOOKUP - HIDDEN'!$N$4:$N$8890,0),$J226)</f>
        <v>Hands (arthritis)</v>
      </c>
      <c r="F226" s="5" t="str">
        <f>INDEX('DCM CARDS LOOKUP - HIDDEN'!$O$4:$AE$8890,MATCH(S226,'DCM CARDS LOOKUP - HIDDEN'!$N$4:$N$8890,0),$J226)</f>
        <v>Neck</v>
      </c>
      <c r="G226" s="5" t="str">
        <f>INDEX('DCM CARDS LOOKUP - HIDDEN'!$O$4:$AE$8890,MATCH(T226,'DCM CARDS LOOKUP - HIDDEN'!$N$4:$N$8890,0),$J226)</f>
        <v>-</v>
      </c>
      <c r="H226" s="35"/>
      <c r="J226" s="4">
        <v>4</v>
      </c>
      <c r="O226">
        <f>L223*10000+M223*100+B221</f>
        <v>11201</v>
      </c>
      <c r="P226">
        <f>L223*10000+M223*100+C221</f>
        <v>11202</v>
      </c>
      <c r="Q226">
        <f>L223*10000+M223*100+D221</f>
        <v>11203</v>
      </c>
      <c r="R226">
        <f>L223*10000+M223*100+E201</f>
        <v>11204</v>
      </c>
      <c r="S226">
        <f>L223*10000+M223*100+F201</f>
        <v>11205</v>
      </c>
      <c r="T226">
        <f>L223*10000+M223*100+G201</f>
        <v>11206</v>
      </c>
    </row>
    <row r="227" spans="1:20" x14ac:dyDescent="0.2">
      <c r="A227" s="10" t="str">
        <f>INDEX(REFERENCE!$B$2:$J$2,1,'EXAMPLE OF CHOICE CARDS'!J227)</f>
        <v>Format</v>
      </c>
      <c r="B227" s="5" t="str">
        <f>INDEX('DCM CARDS LOOKUP - HIDDEN'!$O$4:$AE$8890,MATCH(O227,'DCM CARDS LOOKUP - HIDDEN'!$N$4:$N$8890,0),$J227)</f>
        <v>Gel</v>
      </c>
      <c r="C227" s="5" t="str">
        <f>INDEX('DCM CARDS LOOKUP - HIDDEN'!$O$4:$AE$8890,MATCH(P227,'DCM CARDS LOOKUP - HIDDEN'!$N$4:$N$8890,0),$J227)</f>
        <v>Spray</v>
      </c>
      <c r="D227" s="5" t="str">
        <f>INDEX('DCM CARDS LOOKUP - HIDDEN'!$O$4:$AE$8890,MATCH(Q227,'DCM CARDS LOOKUP - HIDDEN'!$N$4:$N$8890,0),$J227)</f>
        <v>Single use pads/patches</v>
      </c>
      <c r="E227" s="5" t="str">
        <f>INDEX('DCM CARDS LOOKUP - HIDDEN'!$O$4:$AE$8890,MATCH(R227,'DCM CARDS LOOKUP - HIDDEN'!$N$4:$N$8890,0),$J227)</f>
        <v>Single use pads/patches</v>
      </c>
      <c r="F227" s="5" t="str">
        <f>INDEX('DCM CARDS LOOKUP - HIDDEN'!$O$4:$AE$8890,MATCH(S227,'DCM CARDS LOOKUP - HIDDEN'!$N$4:$N$8890,0),$J227)</f>
        <v>Single use pads/patches</v>
      </c>
      <c r="G227" s="5" t="str">
        <f>INDEX('DCM CARDS LOOKUP - HIDDEN'!$O$4:$AE$8890,MATCH(T227,'DCM CARDS LOOKUP - HIDDEN'!$N$4:$N$8890,0),$J227)</f>
        <v>Liquid</v>
      </c>
      <c r="H227" s="35"/>
      <c r="J227" s="4">
        <v>5</v>
      </c>
      <c r="O227">
        <f>L223*10000+M223*100+B221</f>
        <v>11201</v>
      </c>
      <c r="P227">
        <f>L223*10000+M223*100+C221</f>
        <v>11202</v>
      </c>
      <c r="Q227">
        <f>L223*10000+M223*100+D221</f>
        <v>11203</v>
      </c>
      <c r="R227">
        <f>L223*10000+M223*100+E201</f>
        <v>11204</v>
      </c>
      <c r="S227">
        <f>L223*10000+M223*100+F201</f>
        <v>11205</v>
      </c>
      <c r="T227">
        <f>L223*10000+M223*100+G201</f>
        <v>11206</v>
      </c>
    </row>
    <row r="228" spans="1:20" x14ac:dyDescent="0.2">
      <c r="A228" s="10" t="str">
        <f>INDEX(REFERENCE!$B$2:$J$2,1,'EXAMPLE OF CHOICE CARDS'!J228)</f>
        <v>Count</v>
      </c>
      <c r="B228" s="5" t="str">
        <f>INDEX('DCM CARDS LOOKUP - HIDDEN'!$O$4:$AE$8890,MATCH(O228,'DCM CARDS LOOKUP - HIDDEN'!$N$4:$N$8890,0),$J228)</f>
        <v>2.5 oz</v>
      </c>
      <c r="C228" s="5" t="str">
        <f>INDEX('DCM CARDS LOOKUP - HIDDEN'!$O$4:$AE$8890,MATCH(P228,'DCM CARDS LOOKUP - HIDDEN'!$N$4:$N$8890,0),$J228)</f>
        <v>2 oz</v>
      </c>
      <c r="D228" s="5" t="str">
        <f>INDEX('DCM CARDS LOOKUP - HIDDEN'!$O$4:$AE$8890,MATCH(Q228,'DCM CARDS LOOKUP - HIDDEN'!$N$4:$N$8890,0),$J228)</f>
        <v>4 count</v>
      </c>
      <c r="E228" s="5" t="str">
        <f>INDEX('DCM CARDS LOOKUP - HIDDEN'!$O$4:$AE$8890,MATCH(R228,'DCM CARDS LOOKUP - HIDDEN'!$N$4:$N$8890,0),$J228)</f>
        <v>3 count</v>
      </c>
      <c r="F228" s="5" t="str">
        <f>INDEX('DCM CARDS LOOKUP - HIDDEN'!$O$4:$AE$8890,MATCH(S228,'DCM CARDS LOOKUP - HIDDEN'!$N$4:$N$8890,0),$J228)</f>
        <v>2 count</v>
      </c>
      <c r="G228" s="5" t="str">
        <f>INDEX('DCM CARDS LOOKUP - HIDDEN'!$O$4:$AE$8890,MATCH(T228,'DCM CARDS LOOKUP - HIDDEN'!$N$4:$N$8890,0),$J228)</f>
        <v>4 oz</v>
      </c>
      <c r="H228" s="35"/>
      <c r="J228" s="4">
        <v>6</v>
      </c>
      <c r="O228">
        <f>L223*10000+M223*100+B221</f>
        <v>11201</v>
      </c>
      <c r="P228">
        <f>L223*10000+M223*100+C221</f>
        <v>11202</v>
      </c>
      <c r="Q228">
        <f>L223*10000+M223*100+D221</f>
        <v>11203</v>
      </c>
      <c r="R228">
        <f>L223*10000+M223*100+E201</f>
        <v>11204</v>
      </c>
      <c r="S228">
        <f>L223*10000+M223*100+F201</f>
        <v>11205</v>
      </c>
      <c r="T228">
        <f>L223*10000+M223*100+G201</f>
        <v>11206</v>
      </c>
    </row>
    <row r="229" spans="1:20" ht="15" customHeight="1" x14ac:dyDescent="0.2">
      <c r="A229" s="10" t="str">
        <f>INDEX(REFERENCE!$B$2:$J$2,1,'EXAMPLE OF CHOICE CARDS'!J229)</f>
        <v>Price</v>
      </c>
      <c r="B229" s="29">
        <f>INDEX('DCM CARDS LOOKUP - HIDDEN'!$O$4:$AE$8890,MATCH(O229,'DCM CARDS LOOKUP - HIDDEN'!$N$4:$N$8890,0),$J229)</f>
        <v>9</v>
      </c>
      <c r="C229" s="29">
        <f>INDEX('DCM CARDS LOOKUP - HIDDEN'!$O$4:$AE$8890,MATCH(P229,'DCM CARDS LOOKUP - HIDDEN'!$N$4:$N$8890,0),$J229)</f>
        <v>4.6399999999999997</v>
      </c>
      <c r="D229" s="29">
        <f>INDEX('DCM CARDS LOOKUP - HIDDEN'!$O$4:$AE$8890,MATCH(Q229,'DCM CARDS LOOKUP - HIDDEN'!$N$4:$N$8890,0),$J229)</f>
        <v>4.22</v>
      </c>
      <c r="E229" s="29">
        <f>INDEX('DCM CARDS LOOKUP - HIDDEN'!$O$4:$AE$8890,MATCH(R229,'DCM CARDS LOOKUP - HIDDEN'!$N$4:$N$8890,0),$J229)</f>
        <v>6.63</v>
      </c>
      <c r="F229" s="29">
        <f>INDEX('DCM CARDS LOOKUP - HIDDEN'!$O$4:$AE$8890,MATCH(S229,'DCM CARDS LOOKUP - HIDDEN'!$N$4:$N$8890,0),$J229)</f>
        <v>6.59</v>
      </c>
      <c r="G229" s="29">
        <f>INDEX('DCM CARDS LOOKUP - HIDDEN'!$O$4:$AE$8890,MATCH(T229,'DCM CARDS LOOKUP - HIDDEN'!$N$4:$N$8890,0),$J229)</f>
        <v>13.99</v>
      </c>
      <c r="H229" s="35"/>
      <c r="J229" s="4">
        <v>7</v>
      </c>
      <c r="O229">
        <f>L223*10000+M223*100+B221</f>
        <v>11201</v>
      </c>
      <c r="P229">
        <f>L223*10000+M223*100+C221</f>
        <v>11202</v>
      </c>
      <c r="Q229">
        <f>L223*10000+M223*100+D221</f>
        <v>11203</v>
      </c>
      <c r="R229">
        <f>L223*10000+M223*100+E201</f>
        <v>11204</v>
      </c>
      <c r="S229">
        <f>L223*10000+M223*100+F201</f>
        <v>11205</v>
      </c>
      <c r="T229">
        <f>L223*10000+M223*100+G201</f>
        <v>11206</v>
      </c>
    </row>
    <row r="230" spans="1:20" ht="15" customHeight="1" x14ac:dyDescent="0.2">
      <c r="A230" s="10" t="str">
        <f>INDEX(REFERENCE!$B$2:$J$2,1,'EXAMPLE OF CHOICE CARDS'!J230)</f>
        <v>Review Rating</v>
      </c>
      <c r="B230" s="5" t="str">
        <f>INDEX('DCM CARDS LOOKUP - HIDDEN'!$O$4:$AE$8890,MATCH(O230,'DCM CARDS LOOKUP - HIDDEN'!$N$4:$N$8890,0),$J230)</f>
        <v>4.8 stars</v>
      </c>
      <c r="C230" s="5" t="str">
        <f>INDEX('DCM CARDS LOOKUP - HIDDEN'!$O$4:$AE$8890,MATCH(P230,'DCM CARDS LOOKUP - HIDDEN'!$N$4:$N$8890,0),$J230)</f>
        <v>4.5 stars</v>
      </c>
      <c r="D230" s="5" t="str">
        <f>INDEX('DCM CARDS LOOKUP - HIDDEN'!$O$4:$AE$8890,MATCH(Q230,'DCM CARDS LOOKUP - HIDDEN'!$N$4:$N$8890,0),$J230)</f>
        <v>4.5 stars</v>
      </c>
      <c r="E230" s="5" t="str">
        <f>INDEX('DCM CARDS LOOKUP - HIDDEN'!$O$4:$AE$8890,MATCH(R230,'DCM CARDS LOOKUP - HIDDEN'!$N$4:$N$8890,0),$J230)</f>
        <v>4.6 stars</v>
      </c>
      <c r="F230" s="5" t="str">
        <f>INDEX('DCM CARDS LOOKUP - HIDDEN'!$O$4:$AE$8890,MATCH(S230,'DCM CARDS LOOKUP - HIDDEN'!$N$4:$N$8890,0),$J230)</f>
        <v>4.8 stars</v>
      </c>
      <c r="G230" s="5" t="str">
        <f>INDEX('DCM CARDS LOOKUP - HIDDEN'!$O$4:$AE$8890,MATCH(T230,'DCM CARDS LOOKUP - HIDDEN'!$N$4:$N$8890,0),$J230)</f>
        <v>4.6 stars</v>
      </c>
      <c r="H230" s="35"/>
      <c r="J230" s="4">
        <v>8</v>
      </c>
      <c r="O230">
        <f>L223*10000+M223*100+B221</f>
        <v>11201</v>
      </c>
      <c r="P230">
        <f>L223*10000+M223*100+C221</f>
        <v>11202</v>
      </c>
      <c r="Q230">
        <f>L223*10000+M223*100+D221</f>
        <v>11203</v>
      </c>
      <c r="R230">
        <f>L223*10000+M223*100+E201</f>
        <v>11204</v>
      </c>
      <c r="S230">
        <f>L223*10000+M223*100+F201</f>
        <v>11205</v>
      </c>
      <c r="T230">
        <f>L223*10000+M223*100+G201</f>
        <v>11206</v>
      </c>
    </row>
    <row r="231" spans="1:20" ht="15" customHeight="1" x14ac:dyDescent="0.2">
      <c r="A231" s="10" t="str">
        <f>INDEX(REFERENCE!$B$2:$J$2,1,'EXAMPLE OF CHOICE CARDS'!J231)</f>
        <v>Number of Reviews</v>
      </c>
      <c r="B231" s="30">
        <f>INDEX('DCM CARDS LOOKUP - HIDDEN'!$O$4:$AE$8890,MATCH(O231,'DCM CARDS LOOKUP - HIDDEN'!$N$4:$N$8890,0),$J231)</f>
        <v>1250</v>
      </c>
      <c r="C231" s="30">
        <f>INDEX('DCM CARDS LOOKUP - HIDDEN'!$O$4:$AE$8890,MATCH(P231,'DCM CARDS LOOKUP - HIDDEN'!$N$4:$N$8890,0),$J231)</f>
        <v>1250</v>
      </c>
      <c r="D231" s="30">
        <f>INDEX('DCM CARDS LOOKUP - HIDDEN'!$O$4:$AE$8890,MATCH(Q231,'DCM CARDS LOOKUP - HIDDEN'!$N$4:$N$8890,0),$J231)</f>
        <v>4500</v>
      </c>
      <c r="E231" s="30">
        <f>INDEX('DCM CARDS LOOKUP - HIDDEN'!$O$4:$AE$8890,MATCH(R231,'DCM CARDS LOOKUP - HIDDEN'!$N$4:$N$8890,0),$J231)</f>
        <v>4500</v>
      </c>
      <c r="F231" s="30">
        <f>INDEX('DCM CARDS LOOKUP - HIDDEN'!$O$4:$AE$8890,MATCH(S231,'DCM CARDS LOOKUP - HIDDEN'!$N$4:$N$8890,0),$J231)</f>
        <v>1250</v>
      </c>
      <c r="G231" s="30">
        <f>INDEX('DCM CARDS LOOKUP - HIDDEN'!$O$4:$AE$8890,MATCH(T231,'DCM CARDS LOOKUP - HIDDEN'!$N$4:$N$8890,0),$J231)</f>
        <v>4500</v>
      </c>
      <c r="H231" s="35"/>
      <c r="J231" s="4">
        <v>9</v>
      </c>
      <c r="O231">
        <f>L223*10000+M223*100+B221</f>
        <v>11201</v>
      </c>
      <c r="P231">
        <f>L223*10000+M223*100+C221</f>
        <v>11202</v>
      </c>
      <c r="Q231">
        <f>L223*10000+M223*100+D221</f>
        <v>11203</v>
      </c>
      <c r="R231">
        <f>L223*10000+M223*100+E201</f>
        <v>11204</v>
      </c>
      <c r="S231">
        <f>L223*10000+M223*100+F201</f>
        <v>11205</v>
      </c>
      <c r="T231">
        <f>L223*10000+M223*100+G201</f>
        <v>11206</v>
      </c>
    </row>
    <row r="232" spans="1:20" ht="15" hidden="1" customHeight="1" x14ac:dyDescent="0.2">
      <c r="A232" s="10" t="e">
        <f>INDEX(REFERENCE!$B$2:$J$2,1,'EXAMPLE OF CHOICE CARDS'!J232)</f>
        <v>#REF!</v>
      </c>
      <c r="B232" s="5">
        <f>INDEX('DCM CARDS LOOKUP - HIDDEN'!$O$4:$AE$8890,MATCH(O232,'DCM CARDS LOOKUP - HIDDEN'!$N$4:$N$8890,0),$J232)</f>
        <v>0</v>
      </c>
      <c r="C232" s="5">
        <f>INDEX('DCM CARDS LOOKUP - HIDDEN'!$O$4:$AE$8890,MATCH(P232,'DCM CARDS LOOKUP - HIDDEN'!$N$4:$N$8890,0),$J232)</f>
        <v>0</v>
      </c>
      <c r="D232" s="5">
        <f>INDEX('DCM CARDS LOOKUP - HIDDEN'!$O$4:$AE$8890,MATCH(Q232,'DCM CARDS LOOKUP - HIDDEN'!$N$4:$N$8890,0),$J232)</f>
        <v>0</v>
      </c>
      <c r="E232" s="5">
        <f>INDEX('DCM CARDS LOOKUP - HIDDEN'!$O$4:$AE$8890,MATCH(R232,'DCM CARDS LOOKUP - HIDDEN'!$N$4:$N$8890,0),$J232)</f>
        <v>0</v>
      </c>
      <c r="F232" s="5">
        <f>INDEX('DCM CARDS LOOKUP - HIDDEN'!$O$4:$AE$8890,MATCH(S232,'DCM CARDS LOOKUP - HIDDEN'!$N$4:$N$8890,0),$J232)</f>
        <v>0</v>
      </c>
      <c r="G232" s="31"/>
      <c r="H232" s="35"/>
      <c r="J232" s="4">
        <v>10</v>
      </c>
      <c r="O232">
        <f>L223*10000+M223*100+B221</f>
        <v>11201</v>
      </c>
      <c r="P232">
        <f>L223*10000+M223*100+C221</f>
        <v>11202</v>
      </c>
      <c r="Q232">
        <f>L223*10000+M223*100+D221</f>
        <v>11203</v>
      </c>
      <c r="R232">
        <f>L223*10000+M223*100+E201</f>
        <v>11204</v>
      </c>
      <c r="S232">
        <f>L223*10000+M223*100+F201</f>
        <v>11205</v>
      </c>
    </row>
    <row r="233" spans="1:20" ht="15" hidden="1" customHeight="1" x14ac:dyDescent="0.2">
      <c r="A233" s="10" t="e">
        <f>INDEX(REFERENCE!$B$2:$J$2,1,'EXAMPLE OF CHOICE CARDS'!J233)</f>
        <v>#REF!</v>
      </c>
      <c r="B233" s="5">
        <f>INDEX('DCM CARDS LOOKUP - HIDDEN'!$O$4:$AE$8890,MATCH(O233,'DCM CARDS LOOKUP - HIDDEN'!$N$4:$N$8890,0),$J233)</f>
        <v>0</v>
      </c>
      <c r="C233" s="5">
        <f>INDEX('DCM CARDS LOOKUP - HIDDEN'!$O$4:$AE$8890,MATCH(P233,'DCM CARDS LOOKUP - HIDDEN'!$N$4:$N$8890,0),$J233)</f>
        <v>0</v>
      </c>
      <c r="D233" s="5">
        <f>INDEX('DCM CARDS LOOKUP - HIDDEN'!$O$4:$AE$8890,MATCH(Q233,'DCM CARDS LOOKUP - HIDDEN'!$N$4:$N$8890,0),$J233)</f>
        <v>0</v>
      </c>
      <c r="E233" s="5">
        <f>INDEX('DCM CARDS LOOKUP - HIDDEN'!$O$4:$AE$8890,MATCH(R233,'DCM CARDS LOOKUP - HIDDEN'!$N$4:$N$8890,0),$J233)</f>
        <v>0</v>
      </c>
      <c r="F233" s="5">
        <f>INDEX('DCM CARDS LOOKUP - HIDDEN'!$O$4:$AE$8890,MATCH(S233,'DCM CARDS LOOKUP - HIDDEN'!$N$4:$N$8890,0),$J233)</f>
        <v>0</v>
      </c>
      <c r="G233" s="31"/>
      <c r="H233" s="35"/>
      <c r="J233" s="4">
        <v>11</v>
      </c>
      <c r="O233">
        <f>L223*10000+M223*100+B221</f>
        <v>11201</v>
      </c>
      <c r="P233">
        <f>L223*10000+M223*100+C221</f>
        <v>11202</v>
      </c>
      <c r="Q233">
        <f>L223*10000+M223*100+D221</f>
        <v>11203</v>
      </c>
      <c r="R233">
        <f>L223*10000+M223*100+E201</f>
        <v>11204</v>
      </c>
      <c r="S233">
        <f>L223*10000+M223*100+F201</f>
        <v>11205</v>
      </c>
    </row>
    <row r="234" spans="1:20" ht="15" hidden="1" customHeight="1" x14ac:dyDescent="0.2">
      <c r="A234" s="10" t="e">
        <f>INDEX(REFERENCE!$B$2:$J$2,1,'EXAMPLE OF CHOICE CARDS'!J234)</f>
        <v>#REF!</v>
      </c>
      <c r="B234" s="5">
        <f>INDEX('DCM CARDS LOOKUP - HIDDEN'!$O$4:$AE$8890,MATCH(O234,'DCM CARDS LOOKUP - HIDDEN'!$N$4:$N$8890,0),$J234)</f>
        <v>0</v>
      </c>
      <c r="C234" s="5">
        <f>INDEX('DCM CARDS LOOKUP - HIDDEN'!$O$4:$AE$8890,MATCH(P234,'DCM CARDS LOOKUP - HIDDEN'!$N$4:$N$8890,0),$J234)</f>
        <v>0</v>
      </c>
      <c r="D234" s="5">
        <f>INDEX('DCM CARDS LOOKUP - HIDDEN'!$O$4:$AE$8890,MATCH(Q234,'DCM CARDS LOOKUP - HIDDEN'!$N$4:$N$8890,0),$J234)</f>
        <v>0</v>
      </c>
      <c r="E234" s="5">
        <f>INDEX('DCM CARDS LOOKUP - HIDDEN'!$O$4:$AE$8890,MATCH(R234,'DCM CARDS LOOKUP - HIDDEN'!$N$4:$N$8890,0),$J234)</f>
        <v>0</v>
      </c>
      <c r="F234" s="5">
        <f>INDEX('DCM CARDS LOOKUP - HIDDEN'!$O$4:$AE$8890,MATCH(S234,'DCM CARDS LOOKUP - HIDDEN'!$N$4:$N$8890,0),$J234)</f>
        <v>0</v>
      </c>
      <c r="G234" s="31"/>
      <c r="H234" s="35"/>
      <c r="J234" s="4">
        <v>12</v>
      </c>
      <c r="O234">
        <f>L223*10000+M223*100+B221</f>
        <v>11201</v>
      </c>
      <c r="P234">
        <f>L223*10000+M223*100+C221</f>
        <v>11202</v>
      </c>
      <c r="Q234">
        <f>L223*10000+M223*100+D221</f>
        <v>11203</v>
      </c>
      <c r="R234">
        <f>L223*10000+M223*100+E201</f>
        <v>11204</v>
      </c>
      <c r="S234">
        <f>L223*10000+M223*100+F201</f>
        <v>11205</v>
      </c>
    </row>
    <row r="235" spans="1:20" ht="15" hidden="1" customHeight="1" x14ac:dyDescent="0.2">
      <c r="A235" s="10" t="e">
        <f>INDEX(REFERENCE!$B$2:$J$2,1,'EXAMPLE OF CHOICE CARDS'!J235)</f>
        <v>#REF!</v>
      </c>
      <c r="B235" s="5">
        <f>INDEX('DCM CARDS LOOKUP - HIDDEN'!$O$4:$AE$8890,MATCH(O235,'DCM CARDS LOOKUP - HIDDEN'!$N$4:$N$8890,0),$J235)</f>
        <v>0</v>
      </c>
      <c r="C235" s="5">
        <f>INDEX('DCM CARDS LOOKUP - HIDDEN'!$O$4:$AE$8890,MATCH(P235,'DCM CARDS LOOKUP - HIDDEN'!$N$4:$N$8890,0),$J235)</f>
        <v>0</v>
      </c>
      <c r="D235" s="5">
        <f>INDEX('DCM CARDS LOOKUP - HIDDEN'!$O$4:$AE$8890,MATCH(Q235,'DCM CARDS LOOKUP - HIDDEN'!$N$4:$N$8890,0),$J235)</f>
        <v>0</v>
      </c>
      <c r="E235" s="5">
        <f>INDEX('DCM CARDS LOOKUP - HIDDEN'!$O$4:$AE$8890,MATCH(R235,'DCM CARDS LOOKUP - HIDDEN'!$N$4:$N$8890,0),$J235)</f>
        <v>0</v>
      </c>
      <c r="F235" s="5">
        <f>INDEX('DCM CARDS LOOKUP - HIDDEN'!$O$4:$AE$8890,MATCH(S235,'DCM CARDS LOOKUP - HIDDEN'!$N$4:$N$8890,0),$J235)</f>
        <v>0</v>
      </c>
      <c r="G235" s="31"/>
      <c r="H235" s="35"/>
      <c r="J235" s="4">
        <v>13</v>
      </c>
      <c r="O235">
        <f>L223*10000+M223*100+B221</f>
        <v>11201</v>
      </c>
      <c r="P235">
        <f>L223*10000+M223*100+C221</f>
        <v>11202</v>
      </c>
      <c r="Q235">
        <f>L223*10000+M223*100+D221</f>
        <v>11203</v>
      </c>
      <c r="R235">
        <f>L223*10000+M223*100+E201</f>
        <v>11204</v>
      </c>
      <c r="S235">
        <f>L223*10000+M223*100+F201</f>
        <v>11205</v>
      </c>
    </row>
    <row r="236" spans="1:20" ht="15" hidden="1" customHeight="1" x14ac:dyDescent="0.2">
      <c r="A236" s="10" t="e">
        <f>INDEX(REFERENCE!$B$2:$J$2,1,'EXAMPLE OF CHOICE CARDS'!J236)</f>
        <v>#REF!</v>
      </c>
      <c r="B236" s="5">
        <f>INDEX('DCM CARDS LOOKUP - HIDDEN'!$O$4:$AE$8890,MATCH(O236,'DCM CARDS LOOKUP - HIDDEN'!$N$4:$N$8890,0),$J236)</f>
        <v>0</v>
      </c>
      <c r="C236" s="5">
        <f>INDEX('DCM CARDS LOOKUP - HIDDEN'!$O$4:$AE$8890,MATCH(P236,'DCM CARDS LOOKUP - HIDDEN'!$N$4:$N$8890,0),$J236)</f>
        <v>0</v>
      </c>
      <c r="D236" s="5">
        <f>INDEX('DCM CARDS LOOKUP - HIDDEN'!$O$4:$AE$8890,MATCH(Q236,'DCM CARDS LOOKUP - HIDDEN'!$N$4:$N$8890,0),$J236)</f>
        <v>0</v>
      </c>
      <c r="E236" s="5">
        <f>INDEX('DCM CARDS LOOKUP - HIDDEN'!$O$4:$AE$8890,MATCH(R236,'DCM CARDS LOOKUP - HIDDEN'!$N$4:$N$8890,0),$J236)</f>
        <v>0</v>
      </c>
      <c r="F236" s="5">
        <f>INDEX('DCM CARDS LOOKUP - HIDDEN'!$O$4:$AE$8890,MATCH(S236,'DCM CARDS LOOKUP - HIDDEN'!$N$4:$N$8890,0),$J236)</f>
        <v>0</v>
      </c>
      <c r="G236" s="31"/>
      <c r="H236" s="35"/>
      <c r="J236" s="4">
        <v>14</v>
      </c>
      <c r="O236">
        <f>L223*10000+M223*100+B221</f>
        <v>11201</v>
      </c>
      <c r="P236">
        <f>L223*10000+M223*100+C221</f>
        <v>11202</v>
      </c>
      <c r="Q236">
        <f>L223*10000+M223*100+D221</f>
        <v>11203</v>
      </c>
      <c r="R236">
        <f>L223*10000+M223*100+E201</f>
        <v>11204</v>
      </c>
      <c r="S236">
        <f>L223*10000+M223*100+F201</f>
        <v>11205</v>
      </c>
    </row>
    <row r="237" spans="1:20" x14ac:dyDescent="0.2">
      <c r="A237" s="2"/>
      <c r="B237" s="5"/>
      <c r="C237" s="5"/>
      <c r="D237" s="5"/>
      <c r="E237" s="5"/>
      <c r="F237" s="5"/>
      <c r="G237" s="5"/>
      <c r="H237" s="5"/>
      <c r="J237" s="13"/>
    </row>
    <row r="238" spans="1:20" x14ac:dyDescent="0.2">
      <c r="A238" s="6"/>
      <c r="B238" s="7">
        <v>1</v>
      </c>
      <c r="C238" s="7">
        <v>2</v>
      </c>
      <c r="D238" s="7">
        <v>3</v>
      </c>
      <c r="E238" s="7">
        <v>4</v>
      </c>
      <c r="F238" s="7">
        <v>5</v>
      </c>
      <c r="G238" s="7">
        <v>6</v>
      </c>
      <c r="H238" s="7">
        <v>9</v>
      </c>
      <c r="J238" s="13"/>
    </row>
    <row r="241" spans="1:20" x14ac:dyDescent="0.2">
      <c r="A241" s="1" t="str">
        <f>"Version "&amp;L243&amp;"; Task"&amp;M243</f>
        <v>Version 1; Task13</v>
      </c>
      <c r="B241" s="4">
        <v>1</v>
      </c>
      <c r="C241" s="4">
        <v>2</v>
      </c>
      <c r="D241" s="4">
        <v>3</v>
      </c>
      <c r="E241" s="4">
        <f>E221</f>
        <v>4</v>
      </c>
      <c r="F241" s="4">
        <f>F221</f>
        <v>5</v>
      </c>
      <c r="G241" s="4">
        <v>6</v>
      </c>
      <c r="J241" s="13"/>
    </row>
    <row r="242" spans="1:20" ht="15" customHeight="1" x14ac:dyDescent="0.2">
      <c r="A242" s="11" t="s">
        <v>8</v>
      </c>
      <c r="B242" s="12" t="s">
        <v>9</v>
      </c>
      <c r="C242" s="12" t="s">
        <v>10</v>
      </c>
      <c r="D242" s="12" t="s">
        <v>11</v>
      </c>
      <c r="E242" s="20" t="s">
        <v>21</v>
      </c>
      <c r="F242" s="20" t="s">
        <v>22</v>
      </c>
      <c r="G242" s="20"/>
      <c r="H242" s="34" t="s">
        <v>15</v>
      </c>
      <c r="J242" s="13"/>
      <c r="L242" t="s">
        <v>12</v>
      </c>
      <c r="M242" t="s">
        <v>1</v>
      </c>
    </row>
    <row r="243" spans="1:20" x14ac:dyDescent="0.2">
      <c r="A243" s="10" t="str">
        <f>INDEX(REFERENCE!$B$2:$J$2,1,'EXAMPLE OF CHOICE CARDS'!J243)</f>
        <v>Type</v>
      </c>
      <c r="B243" s="5" t="str">
        <f>INDEX('DCM CARDS LOOKUP - HIDDEN'!$O$4:$AE$8890,MATCH(O243,'DCM CARDS LOOKUP - HIDDEN'!$N$4:$N$8890,0),$J243)</f>
        <v>Topicals</v>
      </c>
      <c r="C243" s="5" t="str">
        <f>INDEX('DCM CARDS LOOKUP - HIDDEN'!$O$4:$AE$8890,MATCH(P243,'DCM CARDS LOOKUP - HIDDEN'!$N$4:$N$8890,0),$J243)</f>
        <v>Pads</v>
      </c>
      <c r="D243" s="5" t="str">
        <f>INDEX('DCM CARDS LOOKUP - HIDDEN'!$O$4:$AE$8890,MATCH(Q243,'DCM CARDS LOOKUP - HIDDEN'!$N$4:$N$8890,0),$J243)</f>
        <v>Pads</v>
      </c>
      <c r="E243" s="5" t="str">
        <f>INDEX('DCM CARDS LOOKUP - HIDDEN'!$O$4:$AE$8890,MATCH(R243,'DCM CARDS LOOKUP - HIDDEN'!$N$4:$N$8890,0),$J243)</f>
        <v>Topicals</v>
      </c>
      <c r="F243" s="5" t="str">
        <f>INDEX('DCM CARDS LOOKUP - HIDDEN'!$O$4:$AE$8890,MATCH(S243,'DCM CARDS LOOKUP - HIDDEN'!$N$4:$N$8890,0),$J243)</f>
        <v>Topicals</v>
      </c>
      <c r="G243" s="5" t="str">
        <f>INDEX('DCM CARDS LOOKUP - HIDDEN'!$O$4:$AE$8890,MATCH(T243,'DCM CARDS LOOKUP - HIDDEN'!$N$4:$N$8890,0),$J243)</f>
        <v>Pads</v>
      </c>
      <c r="H243" s="35"/>
      <c r="J243" s="4">
        <v>1</v>
      </c>
      <c r="L243">
        <f>IF(M223=15,L223+1,L223)</f>
        <v>1</v>
      </c>
      <c r="M243">
        <f>IF(M223&lt;15,M223+1,1)</f>
        <v>13</v>
      </c>
      <c r="O243">
        <f>L243*10000+M243*100+B241</f>
        <v>11301</v>
      </c>
      <c r="P243">
        <f>L243*10000+M243*100+C241</f>
        <v>11302</v>
      </c>
      <c r="Q243">
        <f>L243*10000+M243*100+D241</f>
        <v>11303</v>
      </c>
      <c r="R243">
        <f>L243*10000+M243*100+E221</f>
        <v>11304</v>
      </c>
      <c r="S243">
        <f>L243*10000+M243*100+F221</f>
        <v>11305</v>
      </c>
      <c r="T243">
        <f>L243*10000+M243*100+G221</f>
        <v>11306</v>
      </c>
    </row>
    <row r="244" spans="1:20" x14ac:dyDescent="0.2">
      <c r="A244" s="10" t="str">
        <f>INDEX(REFERENCE!$B$2:$J$2,1,'EXAMPLE OF CHOICE CARDS'!J244)</f>
        <v>Brand</v>
      </c>
      <c r="B244" s="5" t="str">
        <f>INDEX('DCM CARDS LOOKUP - HIDDEN'!$O$4:$AE$8890,MATCH(O244,'DCM CARDS LOOKUP - HIDDEN'!$N$4:$N$8890,0),$J244)</f>
        <v>Voltaren</v>
      </c>
      <c r="C244" s="5" t="str">
        <f>INDEX('DCM CARDS LOOKUP - HIDDEN'!$O$4:$AE$8890,MATCH(P244,'DCM CARDS LOOKUP - HIDDEN'!$N$4:$N$8890,0),$J244)</f>
        <v>Thermacare</v>
      </c>
      <c r="D244" s="5" t="str">
        <f>INDEX('DCM CARDS LOOKUP - HIDDEN'!$O$4:$AE$8890,MATCH(Q244,'DCM CARDS LOOKUP - HIDDEN'!$N$4:$N$8890,0),$J244)</f>
        <v>Be Koool</v>
      </c>
      <c r="E244" s="5" t="str">
        <f>INDEX('DCM CARDS LOOKUP - HIDDEN'!$O$4:$AE$8890,MATCH(R244,'DCM CARDS LOOKUP - HIDDEN'!$N$4:$N$8890,0),$J244)</f>
        <v>Motrin</v>
      </c>
      <c r="F244" s="5" t="str">
        <f>INDEX('DCM CARDS LOOKUP - HIDDEN'!$O$4:$AE$8890,MATCH(S244,'DCM CARDS LOOKUP - HIDDEN'!$N$4:$N$8890,0),$J244)</f>
        <v>Salonpas</v>
      </c>
      <c r="G244" s="5" t="str">
        <f>INDEX('DCM CARDS LOOKUP - HIDDEN'!$O$4:$AE$8890,MATCH(T244,'DCM CARDS LOOKUP - HIDDEN'!$N$4:$N$8890,0),$J244)</f>
        <v>Bengay</v>
      </c>
      <c r="H244" s="35"/>
      <c r="J244" s="4">
        <v>2</v>
      </c>
      <c r="O244">
        <f>L243*10000+M243*100+B241</f>
        <v>11301</v>
      </c>
      <c r="P244">
        <f>L243*10000+M243*100+C241</f>
        <v>11302</v>
      </c>
      <c r="Q244">
        <f>L243*10000+M243*100+D241</f>
        <v>11303</v>
      </c>
      <c r="R244">
        <f>L243*10000+M243*100+E221</f>
        <v>11304</v>
      </c>
      <c r="S244">
        <f>L243*10000+M243*100+F221</f>
        <v>11305</v>
      </c>
      <c r="T244">
        <f>L243*10000+M243*100+G221</f>
        <v>11306</v>
      </c>
    </row>
    <row r="245" spans="1:20" x14ac:dyDescent="0.2">
      <c r="A245" s="10" t="str">
        <f>INDEX(REFERENCE!$B$2:$J$2,1,'EXAMPLE OF CHOICE CARDS'!J245)</f>
        <v>Sensation</v>
      </c>
      <c r="B245" s="5" t="str">
        <f>INDEX('DCM CARDS LOOKUP - HIDDEN'!$O$4:$AE$8890,MATCH(O245,'DCM CARDS LOOKUP - HIDDEN'!$N$4:$N$8890,0),$J245)</f>
        <v>Both hot and cold sensation</v>
      </c>
      <c r="C245" s="5" t="str">
        <f>INDEX('DCM CARDS LOOKUP - HIDDEN'!$O$4:$AE$8890,MATCH(P245,'DCM CARDS LOOKUP - HIDDEN'!$N$4:$N$8890,0),$J245)</f>
        <v>Cold sensation</v>
      </c>
      <c r="D245" s="5" t="str">
        <f>INDEX('DCM CARDS LOOKUP - HIDDEN'!$O$4:$AE$8890,MATCH(Q245,'DCM CARDS LOOKUP - HIDDEN'!$N$4:$N$8890,0),$J245)</f>
        <v>Lidocaine/numbing sensation</v>
      </c>
      <c r="E245" s="5" t="str">
        <f>INDEX('DCM CARDS LOOKUP - HIDDEN'!$O$4:$AE$8890,MATCH(R245,'DCM CARDS LOOKUP - HIDDEN'!$N$4:$N$8890,0),$J245)</f>
        <v>Both hot and cold sensation</v>
      </c>
      <c r="F245" s="5" t="str">
        <f>INDEX('DCM CARDS LOOKUP - HIDDEN'!$O$4:$AE$8890,MATCH(S245,'DCM CARDS LOOKUP - HIDDEN'!$N$4:$N$8890,0),$J245)</f>
        <v>Cold sensation</v>
      </c>
      <c r="G245" s="5" t="str">
        <f>INDEX('DCM CARDS LOOKUP - HIDDEN'!$O$4:$AE$8890,MATCH(T245,'DCM CARDS LOOKUP - HIDDEN'!$N$4:$N$8890,0),$J245)</f>
        <v>Both hot and cold sensation</v>
      </c>
      <c r="H245" s="35"/>
      <c r="J245" s="4">
        <v>3</v>
      </c>
      <c r="O245">
        <f>L243*10000+M243*100+B241</f>
        <v>11301</v>
      </c>
      <c r="P245">
        <f>L243*10000+M243*100+C241</f>
        <v>11302</v>
      </c>
      <c r="Q245">
        <f>L243*10000+M243*100+D241</f>
        <v>11303</v>
      </c>
      <c r="R245">
        <f>L243*10000+M243*100+E221</f>
        <v>11304</v>
      </c>
      <c r="S245">
        <f>L243*10000+M243*100+F221</f>
        <v>11305</v>
      </c>
      <c r="T245">
        <f>L243*10000+M243*100+G221</f>
        <v>11306</v>
      </c>
    </row>
    <row r="246" spans="1:20" x14ac:dyDescent="0.2">
      <c r="A246" s="10" t="str">
        <f>INDEX(REFERENCE!$B$2:$J$2,1,'EXAMPLE OF CHOICE CARDS'!J246)</f>
        <v>Treatment Area</v>
      </c>
      <c r="B246" s="5" t="str">
        <f>INDEX('DCM CARDS LOOKUP - HIDDEN'!$O$4:$AE$8890,MATCH(O246,'DCM CARDS LOOKUP - HIDDEN'!$N$4:$N$8890,0),$J246)</f>
        <v>-</v>
      </c>
      <c r="C246" s="5" t="str">
        <f>INDEX('DCM CARDS LOOKUP - HIDDEN'!$O$4:$AE$8890,MATCH(P246,'DCM CARDS LOOKUP - HIDDEN'!$N$4:$N$8890,0),$J246)</f>
        <v>Neck</v>
      </c>
      <c r="D246" s="5" t="str">
        <f>INDEX('DCM CARDS LOOKUP - HIDDEN'!$O$4:$AE$8890,MATCH(Q246,'DCM CARDS LOOKUP - HIDDEN'!$N$4:$N$8890,0),$J246)</f>
        <v>Chest</v>
      </c>
      <c r="E246" s="5" t="str">
        <f>INDEX('DCM CARDS LOOKUP - HIDDEN'!$O$4:$AE$8890,MATCH(R246,'DCM CARDS LOOKUP - HIDDEN'!$N$4:$N$8890,0),$J246)</f>
        <v>-</v>
      </c>
      <c r="F246" s="5" t="str">
        <f>INDEX('DCM CARDS LOOKUP - HIDDEN'!$O$4:$AE$8890,MATCH(S246,'DCM CARDS LOOKUP - HIDDEN'!$N$4:$N$8890,0),$J246)</f>
        <v>-</v>
      </c>
      <c r="G246" s="5" t="str">
        <f>INDEX('DCM CARDS LOOKUP - HIDDEN'!$O$4:$AE$8890,MATCH(T246,'DCM CARDS LOOKUP - HIDDEN'!$N$4:$N$8890,0),$J246)</f>
        <v>Hands (arthritis)</v>
      </c>
      <c r="H246" s="35"/>
      <c r="J246" s="4">
        <v>4</v>
      </c>
      <c r="O246">
        <f>L243*10000+M243*100+B241</f>
        <v>11301</v>
      </c>
      <c r="P246">
        <f>L243*10000+M243*100+C241</f>
        <v>11302</v>
      </c>
      <c r="Q246">
        <f>L243*10000+M243*100+D241</f>
        <v>11303</v>
      </c>
      <c r="R246">
        <f>L243*10000+M243*100+E221</f>
        <v>11304</v>
      </c>
      <c r="S246">
        <f>L243*10000+M243*100+F221</f>
        <v>11305</v>
      </c>
      <c r="T246">
        <f>L243*10000+M243*100+G221</f>
        <v>11306</v>
      </c>
    </row>
    <row r="247" spans="1:20" x14ac:dyDescent="0.2">
      <c r="A247" s="10" t="str">
        <f>INDEX(REFERENCE!$B$2:$J$2,1,'EXAMPLE OF CHOICE CARDS'!J247)</f>
        <v>Format</v>
      </c>
      <c r="B247" s="5" t="str">
        <f>INDEX('DCM CARDS LOOKUP - HIDDEN'!$O$4:$AE$8890,MATCH(O247,'DCM CARDS LOOKUP - HIDDEN'!$N$4:$N$8890,0),$J247)</f>
        <v>Roll-on</v>
      </c>
      <c r="C247" s="5" t="str">
        <f>INDEX('DCM CARDS LOOKUP - HIDDEN'!$O$4:$AE$8890,MATCH(P247,'DCM CARDS LOOKUP - HIDDEN'!$N$4:$N$8890,0),$J247)</f>
        <v>Single use pads/patches</v>
      </c>
      <c r="D247" s="5" t="str">
        <f>INDEX('DCM CARDS LOOKUP - HIDDEN'!$O$4:$AE$8890,MATCH(Q247,'DCM CARDS LOOKUP - HIDDEN'!$N$4:$N$8890,0),$J247)</f>
        <v>Single use pads/patches</v>
      </c>
      <c r="E247" s="5" t="str">
        <f>INDEX('DCM CARDS LOOKUP - HIDDEN'!$O$4:$AE$8890,MATCH(R247,'DCM CARDS LOOKUP - HIDDEN'!$N$4:$N$8890,0),$J247)</f>
        <v>Liquid</v>
      </c>
      <c r="F247" s="5" t="str">
        <f>INDEX('DCM CARDS LOOKUP - HIDDEN'!$O$4:$AE$8890,MATCH(S247,'DCM CARDS LOOKUP - HIDDEN'!$N$4:$N$8890,0),$J247)</f>
        <v>Gel</v>
      </c>
      <c r="G247" s="5" t="str">
        <f>INDEX('DCM CARDS LOOKUP - HIDDEN'!$O$4:$AE$8890,MATCH(T247,'DCM CARDS LOOKUP - HIDDEN'!$N$4:$N$8890,0),$J247)</f>
        <v>Single use pads/patches</v>
      </c>
      <c r="H247" s="35"/>
      <c r="J247" s="4">
        <v>5</v>
      </c>
      <c r="O247">
        <f>L243*10000+M243*100+B241</f>
        <v>11301</v>
      </c>
      <c r="P247">
        <f>L243*10000+M243*100+C241</f>
        <v>11302</v>
      </c>
      <c r="Q247">
        <f>L243*10000+M243*100+D241</f>
        <v>11303</v>
      </c>
      <c r="R247">
        <f>L243*10000+M243*100+E221</f>
        <v>11304</v>
      </c>
      <c r="S247">
        <f>L243*10000+M243*100+F221</f>
        <v>11305</v>
      </c>
      <c r="T247">
        <f>L243*10000+M243*100+G221</f>
        <v>11306</v>
      </c>
    </row>
    <row r="248" spans="1:20" x14ac:dyDescent="0.2">
      <c r="A248" s="10" t="str">
        <f>INDEX(REFERENCE!$B$2:$J$2,1,'EXAMPLE OF CHOICE CARDS'!J248)</f>
        <v>Count</v>
      </c>
      <c r="B248" s="5" t="str">
        <f>INDEX('DCM CARDS LOOKUP - HIDDEN'!$O$4:$AE$8890,MATCH(O248,'DCM CARDS LOOKUP - HIDDEN'!$N$4:$N$8890,0),$J248)</f>
        <v>2.5 oz</v>
      </c>
      <c r="C248" s="5" t="str">
        <f>INDEX('DCM CARDS LOOKUP - HIDDEN'!$O$4:$AE$8890,MATCH(P248,'DCM CARDS LOOKUP - HIDDEN'!$N$4:$N$8890,0),$J248)</f>
        <v>4 count</v>
      </c>
      <c r="D248" s="5" t="str">
        <f>INDEX('DCM CARDS LOOKUP - HIDDEN'!$O$4:$AE$8890,MATCH(Q248,'DCM CARDS LOOKUP - HIDDEN'!$N$4:$N$8890,0),$J248)</f>
        <v>5 count</v>
      </c>
      <c r="E248" s="5" t="str">
        <f>INDEX('DCM CARDS LOOKUP - HIDDEN'!$O$4:$AE$8890,MATCH(R248,'DCM CARDS LOOKUP - HIDDEN'!$N$4:$N$8890,0),$J248)</f>
        <v>3 oz</v>
      </c>
      <c r="F248" s="5" t="str">
        <f>INDEX('DCM CARDS LOOKUP - HIDDEN'!$O$4:$AE$8890,MATCH(S248,'DCM CARDS LOOKUP - HIDDEN'!$N$4:$N$8890,0),$J248)</f>
        <v>5.5 oz</v>
      </c>
      <c r="G248" s="5" t="str">
        <f>INDEX('DCM CARDS LOOKUP - HIDDEN'!$O$4:$AE$8890,MATCH(T248,'DCM CARDS LOOKUP - HIDDEN'!$N$4:$N$8890,0),$J248)</f>
        <v>2 count</v>
      </c>
      <c r="H248" s="35"/>
      <c r="J248" s="4">
        <v>6</v>
      </c>
      <c r="O248">
        <f>L243*10000+M243*100+B241</f>
        <v>11301</v>
      </c>
      <c r="P248">
        <f>L243*10000+M243*100+C241</f>
        <v>11302</v>
      </c>
      <c r="Q248">
        <f>L243*10000+M243*100+D241</f>
        <v>11303</v>
      </c>
      <c r="R248">
        <f>L243*10000+M243*100+E221</f>
        <v>11304</v>
      </c>
      <c r="S248">
        <f>L243*10000+M243*100+F221</f>
        <v>11305</v>
      </c>
      <c r="T248">
        <f>L243*10000+M243*100+G221</f>
        <v>11306</v>
      </c>
    </row>
    <row r="249" spans="1:20" ht="15" customHeight="1" x14ac:dyDescent="0.2">
      <c r="A249" s="10" t="str">
        <f>INDEX(REFERENCE!$B$2:$J$2,1,'EXAMPLE OF CHOICE CARDS'!J249)</f>
        <v>Price</v>
      </c>
      <c r="B249" s="29">
        <f>INDEX('DCM CARDS LOOKUP - HIDDEN'!$O$4:$AE$8890,MATCH(O249,'DCM CARDS LOOKUP - HIDDEN'!$N$4:$N$8890,0),$J249)</f>
        <v>5.75</v>
      </c>
      <c r="C249" s="29">
        <f>INDEX('DCM CARDS LOOKUP - HIDDEN'!$O$4:$AE$8890,MATCH(P249,'DCM CARDS LOOKUP - HIDDEN'!$N$4:$N$8890,0),$J249)</f>
        <v>4.22</v>
      </c>
      <c r="D249" s="29">
        <f>INDEX('DCM CARDS LOOKUP - HIDDEN'!$O$4:$AE$8890,MATCH(Q249,'DCM CARDS LOOKUP - HIDDEN'!$N$4:$N$8890,0),$J249)</f>
        <v>19.11</v>
      </c>
      <c r="E249" s="29">
        <f>INDEX('DCM CARDS LOOKUP - HIDDEN'!$O$4:$AE$8890,MATCH(R249,'DCM CARDS LOOKUP - HIDDEN'!$N$4:$N$8890,0),$J249)</f>
        <v>10</v>
      </c>
      <c r="F249" s="29">
        <f>INDEX('DCM CARDS LOOKUP - HIDDEN'!$O$4:$AE$8890,MATCH(S249,'DCM CARDS LOOKUP - HIDDEN'!$N$4:$N$8890,0),$J249)</f>
        <v>25</v>
      </c>
      <c r="G249" s="29">
        <f>INDEX('DCM CARDS LOOKUP - HIDDEN'!$O$4:$AE$8890,MATCH(T249,'DCM CARDS LOOKUP - HIDDEN'!$N$4:$N$8890,0),$J249)</f>
        <v>20.99</v>
      </c>
      <c r="H249" s="35"/>
      <c r="J249" s="4">
        <v>7</v>
      </c>
      <c r="O249">
        <f>L243*10000+M243*100+B241</f>
        <v>11301</v>
      </c>
      <c r="P249">
        <f>L243*10000+M243*100+C241</f>
        <v>11302</v>
      </c>
      <c r="Q249">
        <f>L243*10000+M243*100+D241</f>
        <v>11303</v>
      </c>
      <c r="R249">
        <f>L243*10000+M243*100+E221</f>
        <v>11304</v>
      </c>
      <c r="S249">
        <f>L243*10000+M243*100+F221</f>
        <v>11305</v>
      </c>
      <c r="T249">
        <f>L243*10000+M243*100+G221</f>
        <v>11306</v>
      </c>
    </row>
    <row r="250" spans="1:20" ht="15" customHeight="1" x14ac:dyDescent="0.2">
      <c r="A250" s="10" t="str">
        <f>INDEX(REFERENCE!$B$2:$J$2,1,'EXAMPLE OF CHOICE CARDS'!J250)</f>
        <v>Review Rating</v>
      </c>
      <c r="B250" s="5" t="str">
        <f>INDEX('DCM CARDS LOOKUP - HIDDEN'!$O$4:$AE$8890,MATCH(O250,'DCM CARDS LOOKUP - HIDDEN'!$N$4:$N$8890,0),$J250)</f>
        <v>4.5 stars</v>
      </c>
      <c r="C250" s="5" t="str">
        <f>INDEX('DCM CARDS LOOKUP - HIDDEN'!$O$4:$AE$8890,MATCH(P250,'DCM CARDS LOOKUP - HIDDEN'!$N$4:$N$8890,0),$J250)</f>
        <v>4.6 stars</v>
      </c>
      <c r="D250" s="5" t="str">
        <f>INDEX('DCM CARDS LOOKUP - HIDDEN'!$O$4:$AE$8890,MATCH(Q250,'DCM CARDS LOOKUP - HIDDEN'!$N$4:$N$8890,0),$J250)</f>
        <v>4.8 stars</v>
      </c>
      <c r="E250" s="5" t="str">
        <f>INDEX('DCM CARDS LOOKUP - HIDDEN'!$O$4:$AE$8890,MATCH(R250,'DCM CARDS LOOKUP - HIDDEN'!$N$4:$N$8890,0),$J250)</f>
        <v>4.6 stars</v>
      </c>
      <c r="F250" s="5" t="str">
        <f>INDEX('DCM CARDS LOOKUP - HIDDEN'!$O$4:$AE$8890,MATCH(S250,'DCM CARDS LOOKUP - HIDDEN'!$N$4:$N$8890,0),$J250)</f>
        <v>4.5 stars</v>
      </c>
      <c r="G250" s="5" t="str">
        <f>INDEX('DCM CARDS LOOKUP - HIDDEN'!$O$4:$AE$8890,MATCH(T250,'DCM CARDS LOOKUP - HIDDEN'!$N$4:$N$8890,0),$J250)</f>
        <v>4.8 stars</v>
      </c>
      <c r="H250" s="35"/>
      <c r="J250" s="4">
        <v>8</v>
      </c>
      <c r="O250">
        <f>L243*10000+M243*100+B241</f>
        <v>11301</v>
      </c>
      <c r="P250">
        <f>L243*10000+M243*100+C241</f>
        <v>11302</v>
      </c>
      <c r="Q250">
        <f>L243*10000+M243*100+D241</f>
        <v>11303</v>
      </c>
      <c r="R250">
        <f>L243*10000+M243*100+E221</f>
        <v>11304</v>
      </c>
      <c r="S250">
        <f>L243*10000+M243*100+F221</f>
        <v>11305</v>
      </c>
      <c r="T250">
        <f>L243*10000+M243*100+G221</f>
        <v>11306</v>
      </c>
    </row>
    <row r="251" spans="1:20" ht="15" customHeight="1" x14ac:dyDescent="0.2">
      <c r="A251" s="10" t="str">
        <f>INDEX(REFERENCE!$B$2:$J$2,1,'EXAMPLE OF CHOICE CARDS'!J251)</f>
        <v>Number of Reviews</v>
      </c>
      <c r="B251" s="30">
        <f>INDEX('DCM CARDS LOOKUP - HIDDEN'!$O$4:$AE$8890,MATCH(O251,'DCM CARDS LOOKUP - HIDDEN'!$N$4:$N$8890,0),$J251)</f>
        <v>4500</v>
      </c>
      <c r="C251" s="30">
        <f>INDEX('DCM CARDS LOOKUP - HIDDEN'!$O$4:$AE$8890,MATCH(P251,'DCM CARDS LOOKUP - HIDDEN'!$N$4:$N$8890,0),$J251)</f>
        <v>1250</v>
      </c>
      <c r="D251" s="30">
        <f>INDEX('DCM CARDS LOOKUP - HIDDEN'!$O$4:$AE$8890,MATCH(Q251,'DCM CARDS LOOKUP - HIDDEN'!$N$4:$N$8890,0),$J251)</f>
        <v>1250</v>
      </c>
      <c r="E251" s="30">
        <f>INDEX('DCM CARDS LOOKUP - HIDDEN'!$O$4:$AE$8890,MATCH(R251,'DCM CARDS LOOKUP - HIDDEN'!$N$4:$N$8890,0),$J251)</f>
        <v>4500</v>
      </c>
      <c r="F251" s="30">
        <f>INDEX('DCM CARDS LOOKUP - HIDDEN'!$O$4:$AE$8890,MATCH(S251,'DCM CARDS LOOKUP - HIDDEN'!$N$4:$N$8890,0),$J251)</f>
        <v>4500</v>
      </c>
      <c r="G251" s="30">
        <f>INDEX('DCM CARDS LOOKUP - HIDDEN'!$O$4:$AE$8890,MATCH(T251,'DCM CARDS LOOKUP - HIDDEN'!$N$4:$N$8890,0),$J251)</f>
        <v>1250</v>
      </c>
      <c r="H251" s="35"/>
      <c r="J251" s="4">
        <v>9</v>
      </c>
      <c r="O251">
        <f>L243*10000+M243*100+B241</f>
        <v>11301</v>
      </c>
      <c r="P251">
        <f>L243*10000+M243*100+C241</f>
        <v>11302</v>
      </c>
      <c r="Q251">
        <f>L243*10000+M243*100+D241</f>
        <v>11303</v>
      </c>
      <c r="R251">
        <f>L243*10000+M243*100+E221</f>
        <v>11304</v>
      </c>
      <c r="S251">
        <f>L243*10000+M243*100+F221</f>
        <v>11305</v>
      </c>
      <c r="T251">
        <f>L243*10000+M243*100+G221</f>
        <v>11306</v>
      </c>
    </row>
    <row r="252" spans="1:20" ht="15" hidden="1" customHeight="1" x14ac:dyDescent="0.2">
      <c r="A252" s="10" t="e">
        <f>INDEX(REFERENCE!$B$2:$J$2,1,'EXAMPLE OF CHOICE CARDS'!J252)</f>
        <v>#REF!</v>
      </c>
      <c r="B252" s="5">
        <f>INDEX('DCM CARDS LOOKUP - HIDDEN'!$O$4:$AE$8890,MATCH(O252,'DCM CARDS LOOKUP - HIDDEN'!$N$4:$N$8890,0),$J252)</f>
        <v>0</v>
      </c>
      <c r="C252" s="5">
        <f>INDEX('DCM CARDS LOOKUP - HIDDEN'!$O$4:$AE$8890,MATCH(P252,'DCM CARDS LOOKUP - HIDDEN'!$N$4:$N$8890,0),$J252)</f>
        <v>0</v>
      </c>
      <c r="D252" s="5">
        <f>INDEX('DCM CARDS LOOKUP - HIDDEN'!$O$4:$AE$8890,MATCH(Q252,'DCM CARDS LOOKUP - HIDDEN'!$N$4:$N$8890,0),$J252)</f>
        <v>0</v>
      </c>
      <c r="E252" s="5">
        <f>INDEX('DCM CARDS LOOKUP - HIDDEN'!$O$4:$AE$8890,MATCH(R252,'DCM CARDS LOOKUP - HIDDEN'!$N$4:$N$8890,0),$J252)</f>
        <v>0</v>
      </c>
      <c r="F252" s="5">
        <f>INDEX('DCM CARDS LOOKUP - HIDDEN'!$O$4:$AE$8890,MATCH(S252,'DCM CARDS LOOKUP - HIDDEN'!$N$4:$N$8890,0),$J252)</f>
        <v>0</v>
      </c>
      <c r="G252" s="31"/>
      <c r="H252" s="35"/>
      <c r="J252" s="4">
        <v>10</v>
      </c>
      <c r="O252">
        <f>L243*10000+M243*100+B241</f>
        <v>11301</v>
      </c>
      <c r="P252">
        <f>L243*10000+M243*100+C241</f>
        <v>11302</v>
      </c>
      <c r="Q252">
        <f>L243*10000+M243*100+D241</f>
        <v>11303</v>
      </c>
      <c r="R252">
        <f>L243*10000+M243*100+E221</f>
        <v>11304</v>
      </c>
      <c r="S252">
        <f>L243*10000+M243*100+F221</f>
        <v>11305</v>
      </c>
    </row>
    <row r="253" spans="1:20" ht="15" hidden="1" customHeight="1" x14ac:dyDescent="0.2">
      <c r="A253" s="10" t="e">
        <f>INDEX(REFERENCE!$B$2:$J$2,1,'EXAMPLE OF CHOICE CARDS'!J253)</f>
        <v>#REF!</v>
      </c>
      <c r="B253" s="5">
        <f>INDEX('DCM CARDS LOOKUP - HIDDEN'!$O$4:$AE$8890,MATCH(O253,'DCM CARDS LOOKUP - HIDDEN'!$N$4:$N$8890,0),$J253)</f>
        <v>0</v>
      </c>
      <c r="C253" s="5">
        <f>INDEX('DCM CARDS LOOKUP - HIDDEN'!$O$4:$AE$8890,MATCH(P253,'DCM CARDS LOOKUP - HIDDEN'!$N$4:$N$8890,0),$J253)</f>
        <v>0</v>
      </c>
      <c r="D253" s="5">
        <f>INDEX('DCM CARDS LOOKUP - HIDDEN'!$O$4:$AE$8890,MATCH(Q253,'DCM CARDS LOOKUP - HIDDEN'!$N$4:$N$8890,0),$J253)</f>
        <v>0</v>
      </c>
      <c r="E253" s="5">
        <f>INDEX('DCM CARDS LOOKUP - HIDDEN'!$O$4:$AE$8890,MATCH(R253,'DCM CARDS LOOKUP - HIDDEN'!$N$4:$N$8890,0),$J253)</f>
        <v>0</v>
      </c>
      <c r="F253" s="5">
        <f>INDEX('DCM CARDS LOOKUP - HIDDEN'!$O$4:$AE$8890,MATCH(S253,'DCM CARDS LOOKUP - HIDDEN'!$N$4:$N$8890,0),$J253)</f>
        <v>0</v>
      </c>
      <c r="G253" s="31"/>
      <c r="H253" s="35"/>
      <c r="J253" s="4">
        <v>11</v>
      </c>
      <c r="O253">
        <f>L243*10000+M243*100+B241</f>
        <v>11301</v>
      </c>
      <c r="P253">
        <f>L243*10000+M243*100+C241</f>
        <v>11302</v>
      </c>
      <c r="Q253">
        <f>L243*10000+M243*100+D241</f>
        <v>11303</v>
      </c>
      <c r="R253">
        <f>L243*10000+M243*100+E221</f>
        <v>11304</v>
      </c>
      <c r="S253">
        <f>L243*10000+M243*100+F221</f>
        <v>11305</v>
      </c>
    </row>
    <row r="254" spans="1:20" ht="15" hidden="1" customHeight="1" x14ac:dyDescent="0.2">
      <c r="A254" s="10" t="e">
        <f>INDEX(REFERENCE!$B$2:$J$2,1,'EXAMPLE OF CHOICE CARDS'!J254)</f>
        <v>#REF!</v>
      </c>
      <c r="B254" s="5">
        <f>INDEX('DCM CARDS LOOKUP - HIDDEN'!$O$4:$AE$8890,MATCH(O254,'DCM CARDS LOOKUP - HIDDEN'!$N$4:$N$8890,0),$J254)</f>
        <v>0</v>
      </c>
      <c r="C254" s="5">
        <f>INDEX('DCM CARDS LOOKUP - HIDDEN'!$O$4:$AE$8890,MATCH(P254,'DCM CARDS LOOKUP - HIDDEN'!$N$4:$N$8890,0),$J254)</f>
        <v>0</v>
      </c>
      <c r="D254" s="5">
        <f>INDEX('DCM CARDS LOOKUP - HIDDEN'!$O$4:$AE$8890,MATCH(Q254,'DCM CARDS LOOKUP - HIDDEN'!$N$4:$N$8890,0),$J254)</f>
        <v>0</v>
      </c>
      <c r="E254" s="5">
        <f>INDEX('DCM CARDS LOOKUP - HIDDEN'!$O$4:$AE$8890,MATCH(R254,'DCM CARDS LOOKUP - HIDDEN'!$N$4:$N$8890,0),$J254)</f>
        <v>0</v>
      </c>
      <c r="F254" s="5">
        <f>INDEX('DCM CARDS LOOKUP - HIDDEN'!$O$4:$AE$8890,MATCH(S254,'DCM CARDS LOOKUP - HIDDEN'!$N$4:$N$8890,0),$J254)</f>
        <v>0</v>
      </c>
      <c r="G254" s="31"/>
      <c r="H254" s="35"/>
      <c r="J254" s="4">
        <v>12</v>
      </c>
      <c r="O254">
        <f>L243*10000+M243*100+B241</f>
        <v>11301</v>
      </c>
      <c r="P254">
        <f>L243*10000+M243*100+C241</f>
        <v>11302</v>
      </c>
      <c r="Q254">
        <f>L243*10000+M243*100+D241</f>
        <v>11303</v>
      </c>
      <c r="R254">
        <f>L243*10000+M243*100+E221</f>
        <v>11304</v>
      </c>
      <c r="S254">
        <f>L243*10000+M243*100+F221</f>
        <v>11305</v>
      </c>
    </row>
    <row r="255" spans="1:20" ht="15" hidden="1" customHeight="1" x14ac:dyDescent="0.2">
      <c r="A255" s="10" t="e">
        <f>INDEX(REFERENCE!$B$2:$J$2,1,'EXAMPLE OF CHOICE CARDS'!J255)</f>
        <v>#REF!</v>
      </c>
      <c r="B255" s="5">
        <f>INDEX('DCM CARDS LOOKUP - HIDDEN'!$O$4:$AE$8890,MATCH(O255,'DCM CARDS LOOKUP - HIDDEN'!$N$4:$N$8890,0),$J255)</f>
        <v>0</v>
      </c>
      <c r="C255" s="5">
        <f>INDEX('DCM CARDS LOOKUP - HIDDEN'!$O$4:$AE$8890,MATCH(P255,'DCM CARDS LOOKUP - HIDDEN'!$N$4:$N$8890,0),$J255)</f>
        <v>0</v>
      </c>
      <c r="D255" s="5">
        <f>INDEX('DCM CARDS LOOKUP - HIDDEN'!$O$4:$AE$8890,MATCH(Q255,'DCM CARDS LOOKUP - HIDDEN'!$N$4:$N$8890,0),$J255)</f>
        <v>0</v>
      </c>
      <c r="E255" s="5">
        <f>INDEX('DCM CARDS LOOKUP - HIDDEN'!$O$4:$AE$8890,MATCH(R255,'DCM CARDS LOOKUP - HIDDEN'!$N$4:$N$8890,0),$J255)</f>
        <v>0</v>
      </c>
      <c r="F255" s="5">
        <f>INDEX('DCM CARDS LOOKUP - HIDDEN'!$O$4:$AE$8890,MATCH(S255,'DCM CARDS LOOKUP - HIDDEN'!$N$4:$N$8890,0),$J255)</f>
        <v>0</v>
      </c>
      <c r="G255" s="31"/>
      <c r="H255" s="35"/>
      <c r="J255" s="4">
        <v>13</v>
      </c>
      <c r="O255">
        <f>L243*10000+M243*100+B241</f>
        <v>11301</v>
      </c>
      <c r="P255">
        <f>L243*10000+M243*100+C241</f>
        <v>11302</v>
      </c>
      <c r="Q255">
        <f>L243*10000+M243*100+D241</f>
        <v>11303</v>
      </c>
      <c r="R255">
        <f>L243*10000+M243*100+E221</f>
        <v>11304</v>
      </c>
      <c r="S255">
        <f>L243*10000+M243*100+F221</f>
        <v>11305</v>
      </c>
    </row>
    <row r="256" spans="1:20" ht="15" hidden="1" customHeight="1" x14ac:dyDescent="0.2">
      <c r="A256" s="10" t="e">
        <f>INDEX(REFERENCE!$B$2:$J$2,1,'EXAMPLE OF CHOICE CARDS'!J256)</f>
        <v>#REF!</v>
      </c>
      <c r="B256" s="5">
        <f>INDEX('DCM CARDS LOOKUP - HIDDEN'!$O$4:$AE$8890,MATCH(O256,'DCM CARDS LOOKUP - HIDDEN'!$N$4:$N$8890,0),$J256)</f>
        <v>0</v>
      </c>
      <c r="C256" s="5">
        <f>INDEX('DCM CARDS LOOKUP - HIDDEN'!$O$4:$AE$8890,MATCH(P256,'DCM CARDS LOOKUP - HIDDEN'!$N$4:$N$8890,0),$J256)</f>
        <v>0</v>
      </c>
      <c r="D256" s="5">
        <f>INDEX('DCM CARDS LOOKUP - HIDDEN'!$O$4:$AE$8890,MATCH(Q256,'DCM CARDS LOOKUP - HIDDEN'!$N$4:$N$8890,0),$J256)</f>
        <v>0</v>
      </c>
      <c r="E256" s="5">
        <f>INDEX('DCM CARDS LOOKUP - HIDDEN'!$O$4:$AE$8890,MATCH(R256,'DCM CARDS LOOKUP - HIDDEN'!$N$4:$N$8890,0),$J256)</f>
        <v>0</v>
      </c>
      <c r="F256" s="5">
        <f>INDEX('DCM CARDS LOOKUP - HIDDEN'!$O$4:$AE$8890,MATCH(S256,'DCM CARDS LOOKUP - HIDDEN'!$N$4:$N$8890,0),$J256)</f>
        <v>0</v>
      </c>
      <c r="G256" s="31"/>
      <c r="H256" s="35"/>
      <c r="J256" s="4">
        <v>14</v>
      </c>
      <c r="O256">
        <f>L243*10000+M243*100+B241</f>
        <v>11301</v>
      </c>
      <c r="P256">
        <f>L243*10000+M243*100+C241</f>
        <v>11302</v>
      </c>
      <c r="Q256">
        <f>L243*10000+M243*100+D241</f>
        <v>11303</v>
      </c>
      <c r="R256">
        <f>L243*10000+M243*100+E221</f>
        <v>11304</v>
      </c>
      <c r="S256">
        <f>L243*10000+M243*100+F221</f>
        <v>11305</v>
      </c>
    </row>
    <row r="257" spans="1:20" x14ac:dyDescent="0.2">
      <c r="A257" s="2"/>
      <c r="B257" s="5"/>
      <c r="C257" s="5"/>
      <c r="D257" s="5"/>
      <c r="E257" s="5"/>
      <c r="F257" s="5"/>
      <c r="G257" s="5"/>
      <c r="H257" s="5"/>
      <c r="J257" s="13"/>
    </row>
    <row r="258" spans="1:20" x14ac:dyDescent="0.2">
      <c r="A258" s="6"/>
      <c r="B258" s="7">
        <v>1</v>
      </c>
      <c r="C258" s="7">
        <v>2</v>
      </c>
      <c r="D258" s="7">
        <v>3</v>
      </c>
      <c r="E258" s="7">
        <v>4</v>
      </c>
      <c r="F258" s="7">
        <v>5</v>
      </c>
      <c r="G258" s="7">
        <v>6</v>
      </c>
      <c r="H258" s="7">
        <v>9</v>
      </c>
      <c r="J258" s="13"/>
    </row>
    <row r="261" spans="1:20" x14ac:dyDescent="0.2">
      <c r="A261" s="1" t="str">
        <f>"Version "&amp;L263&amp;"; Task"&amp;M263</f>
        <v>Version 1; Task14</v>
      </c>
      <c r="B261" s="4">
        <v>1</v>
      </c>
      <c r="C261" s="4">
        <v>2</v>
      </c>
      <c r="D261" s="4">
        <v>3</v>
      </c>
      <c r="E261" s="4">
        <f>E241</f>
        <v>4</v>
      </c>
      <c r="F261" s="4">
        <f>F241</f>
        <v>5</v>
      </c>
      <c r="G261" s="4">
        <v>6</v>
      </c>
      <c r="J261" s="13"/>
    </row>
    <row r="262" spans="1:20" ht="15" customHeight="1" x14ac:dyDescent="0.2">
      <c r="A262" s="11" t="s">
        <v>8</v>
      </c>
      <c r="B262" s="12" t="s">
        <v>9</v>
      </c>
      <c r="C262" s="12" t="s">
        <v>10</v>
      </c>
      <c r="D262" s="12" t="s">
        <v>11</v>
      </c>
      <c r="E262" s="20" t="s">
        <v>21</v>
      </c>
      <c r="F262" s="20" t="s">
        <v>22</v>
      </c>
      <c r="G262" s="20"/>
      <c r="H262" s="34" t="s">
        <v>15</v>
      </c>
      <c r="J262" s="13"/>
      <c r="L262" t="s">
        <v>12</v>
      </c>
      <c r="M262" t="s">
        <v>1</v>
      </c>
    </row>
    <row r="263" spans="1:20" x14ac:dyDescent="0.2">
      <c r="A263" s="10" t="str">
        <f>INDEX(REFERENCE!$B$2:$J$2,1,'EXAMPLE OF CHOICE CARDS'!J263)</f>
        <v>Type</v>
      </c>
      <c r="B263" s="5" t="str">
        <f>INDEX('DCM CARDS LOOKUP - HIDDEN'!$O$4:$AE$8890,MATCH(O263,'DCM CARDS LOOKUP - HIDDEN'!$N$4:$N$8890,0),$J263)</f>
        <v>Pads</v>
      </c>
      <c r="C263" s="5" t="str">
        <f>INDEX('DCM CARDS LOOKUP - HIDDEN'!$O$4:$AE$8890,MATCH(P263,'DCM CARDS LOOKUP - HIDDEN'!$N$4:$N$8890,0),$J263)</f>
        <v>Topicals</v>
      </c>
      <c r="D263" s="5" t="str">
        <f>INDEX('DCM CARDS LOOKUP - HIDDEN'!$O$4:$AE$8890,MATCH(Q263,'DCM CARDS LOOKUP - HIDDEN'!$N$4:$N$8890,0),$J263)</f>
        <v>Pads</v>
      </c>
      <c r="E263" s="5" t="str">
        <f>INDEX('DCM CARDS LOOKUP - HIDDEN'!$O$4:$AE$8890,MATCH(R263,'DCM CARDS LOOKUP - HIDDEN'!$N$4:$N$8890,0),$J263)</f>
        <v>Topicals</v>
      </c>
      <c r="F263" s="5" t="str">
        <f>INDEX('DCM CARDS LOOKUP - HIDDEN'!$O$4:$AE$8890,MATCH(S263,'DCM CARDS LOOKUP - HIDDEN'!$N$4:$N$8890,0),$J263)</f>
        <v>Topicals</v>
      </c>
      <c r="G263" s="5" t="str">
        <f>INDEX('DCM CARDS LOOKUP - HIDDEN'!$O$4:$AE$8890,MATCH(T263,'DCM CARDS LOOKUP - HIDDEN'!$N$4:$N$8890,0),$J263)</f>
        <v>Pads</v>
      </c>
      <c r="H263" s="35"/>
      <c r="J263" s="4">
        <v>1</v>
      </c>
      <c r="L263">
        <f>IF(M243=15,L243+1,L243)</f>
        <v>1</v>
      </c>
      <c r="M263">
        <f>IF(M243&lt;15,M243+1,1)</f>
        <v>14</v>
      </c>
      <c r="O263">
        <f>L263*10000+M263*100+B261</f>
        <v>11401</v>
      </c>
      <c r="P263">
        <f>L263*10000+M263*100+C261</f>
        <v>11402</v>
      </c>
      <c r="Q263">
        <f>L263*10000+M263*100+D261</f>
        <v>11403</v>
      </c>
      <c r="R263">
        <f>L263*10000+M263*100+E241</f>
        <v>11404</v>
      </c>
      <c r="S263">
        <f>L263*10000+M263*100+F241</f>
        <v>11405</v>
      </c>
      <c r="T263">
        <f>L263*10000+M263*100+G241</f>
        <v>11406</v>
      </c>
    </row>
    <row r="264" spans="1:20" x14ac:dyDescent="0.2">
      <c r="A264" s="10" t="str">
        <f>INDEX(REFERENCE!$B$2:$J$2,1,'EXAMPLE OF CHOICE CARDS'!J264)</f>
        <v>Brand</v>
      </c>
      <c r="B264" s="5" t="str">
        <f>INDEX('DCM CARDS LOOKUP - HIDDEN'!$O$4:$AE$8890,MATCH(O264,'DCM CARDS LOOKUP - HIDDEN'!$N$4:$N$8890,0),$J264)</f>
        <v>Be Koool</v>
      </c>
      <c r="C264" s="5" t="str">
        <f>INDEX('DCM CARDS LOOKUP - HIDDEN'!$O$4:$AE$8890,MATCH(P264,'DCM CARDS LOOKUP - HIDDEN'!$N$4:$N$8890,0),$J264)</f>
        <v>Icy Hot</v>
      </c>
      <c r="D264" s="5" t="str">
        <f>INDEX('DCM CARDS LOOKUP - HIDDEN'!$O$4:$AE$8890,MATCH(Q264,'DCM CARDS LOOKUP - HIDDEN'!$N$4:$N$8890,0),$J264)</f>
        <v xml:space="preserve">Biofreeze  </v>
      </c>
      <c r="E264" s="5" t="str">
        <f>INDEX('DCM CARDS LOOKUP - HIDDEN'!$O$4:$AE$8890,MATCH(R264,'DCM CARDS LOOKUP - HIDDEN'!$N$4:$N$8890,0),$J264)</f>
        <v>Equate</v>
      </c>
      <c r="F264" s="5" t="str">
        <f>INDEX('DCM CARDS LOOKUP - HIDDEN'!$O$4:$AE$8890,MATCH(S264,'DCM CARDS LOOKUP - HIDDEN'!$N$4:$N$8890,0),$J264)</f>
        <v>Bengay</v>
      </c>
      <c r="G264" s="5" t="str">
        <f>INDEX('DCM CARDS LOOKUP - HIDDEN'!$O$4:$AE$8890,MATCH(T264,'DCM CARDS LOOKUP - HIDDEN'!$N$4:$N$8890,0),$J264)</f>
        <v>Amazon Basic Care</v>
      </c>
      <c r="H264" s="35"/>
      <c r="J264" s="4">
        <v>2</v>
      </c>
      <c r="O264">
        <f>L263*10000+M263*100+B261</f>
        <v>11401</v>
      </c>
      <c r="P264">
        <f>L263*10000+M263*100+C261</f>
        <v>11402</v>
      </c>
      <c r="Q264">
        <f>L263*10000+M263*100+D261</f>
        <v>11403</v>
      </c>
      <c r="R264">
        <f>L263*10000+M263*100+E241</f>
        <v>11404</v>
      </c>
      <c r="S264">
        <f>L263*10000+M263*100+F241</f>
        <v>11405</v>
      </c>
      <c r="T264">
        <f>L263*10000+M263*100+G241</f>
        <v>11406</v>
      </c>
    </row>
    <row r="265" spans="1:20" ht="28.5" x14ac:dyDescent="0.2">
      <c r="A265" s="10" t="str">
        <f>INDEX(REFERENCE!$B$2:$J$2,1,'EXAMPLE OF CHOICE CARDS'!J265)</f>
        <v>Sensation</v>
      </c>
      <c r="B265" s="5" t="str">
        <f>INDEX('DCM CARDS LOOKUP - HIDDEN'!$O$4:$AE$8890,MATCH(O265,'DCM CARDS LOOKUP - HIDDEN'!$N$4:$N$8890,0),$J265)</f>
        <v>Cold sensation</v>
      </c>
      <c r="C265" s="5" t="str">
        <f>INDEX('DCM CARDS LOOKUP - HIDDEN'!$O$4:$AE$8890,MATCH(P265,'DCM CARDS LOOKUP - HIDDEN'!$N$4:$N$8890,0),$J265)</f>
        <v>Cold sensation</v>
      </c>
      <c r="D265" s="5" t="str">
        <f>INDEX('DCM CARDS LOOKUP - HIDDEN'!$O$4:$AE$8890,MATCH(Q265,'DCM CARDS LOOKUP - HIDDEN'!$N$4:$N$8890,0),$J265)</f>
        <v>Hot sensation</v>
      </c>
      <c r="E265" s="5" t="str">
        <f>INDEX('DCM CARDS LOOKUP - HIDDEN'!$O$4:$AE$8890,MATCH(R265,'DCM CARDS LOOKUP - HIDDEN'!$N$4:$N$8890,0),$J265)</f>
        <v>Lidocaine/numbing sensation</v>
      </c>
      <c r="F265" s="5" t="str">
        <f>INDEX('DCM CARDS LOOKUP - HIDDEN'!$O$4:$AE$8890,MATCH(S265,'DCM CARDS LOOKUP - HIDDEN'!$N$4:$N$8890,0),$J265)</f>
        <v>Lidocaine/numbing sensation</v>
      </c>
      <c r="G265" s="5" t="str">
        <f>INDEX('DCM CARDS LOOKUP - HIDDEN'!$O$4:$AE$8890,MATCH(T265,'DCM CARDS LOOKUP - HIDDEN'!$N$4:$N$8890,0),$J265)</f>
        <v>No sensation/drug free/for circulation</v>
      </c>
      <c r="H265" s="35"/>
      <c r="J265" s="4">
        <v>3</v>
      </c>
      <c r="O265">
        <f>L263*10000+M263*100+B261</f>
        <v>11401</v>
      </c>
      <c r="P265">
        <f>L263*10000+M263*100+C261</f>
        <v>11402</v>
      </c>
      <c r="Q265">
        <f>L263*10000+M263*100+D261</f>
        <v>11403</v>
      </c>
      <c r="R265">
        <f>L263*10000+M263*100+E241</f>
        <v>11404</v>
      </c>
      <c r="S265">
        <f>L263*10000+M263*100+F241</f>
        <v>11405</v>
      </c>
      <c r="T265">
        <f>L263*10000+M263*100+G241</f>
        <v>11406</v>
      </c>
    </row>
    <row r="266" spans="1:20" x14ac:dyDescent="0.2">
      <c r="A266" s="10" t="str">
        <f>INDEX(REFERENCE!$B$2:$J$2,1,'EXAMPLE OF CHOICE CARDS'!J266)</f>
        <v>Treatment Area</v>
      </c>
      <c r="B266" s="5" t="str">
        <f>INDEX('DCM CARDS LOOKUP - HIDDEN'!$O$4:$AE$8890,MATCH(O266,'DCM CARDS LOOKUP - HIDDEN'!$N$4:$N$8890,0),$J266)</f>
        <v>Joint</v>
      </c>
      <c r="C266" s="5" t="str">
        <f>INDEX('DCM CARDS LOOKUP - HIDDEN'!$O$4:$AE$8890,MATCH(P266,'DCM CARDS LOOKUP - HIDDEN'!$N$4:$N$8890,0),$J266)</f>
        <v>-</v>
      </c>
      <c r="D266" s="5" t="str">
        <f>INDEX('DCM CARDS LOOKUP - HIDDEN'!$O$4:$AE$8890,MATCH(Q266,'DCM CARDS LOOKUP - HIDDEN'!$N$4:$N$8890,0),$J266)</f>
        <v>Back</v>
      </c>
      <c r="E266" s="5" t="str">
        <f>INDEX('DCM CARDS LOOKUP - HIDDEN'!$O$4:$AE$8890,MATCH(R266,'DCM CARDS LOOKUP - HIDDEN'!$N$4:$N$8890,0),$J266)</f>
        <v>-</v>
      </c>
      <c r="F266" s="5" t="str">
        <f>INDEX('DCM CARDS LOOKUP - HIDDEN'!$O$4:$AE$8890,MATCH(S266,'DCM CARDS LOOKUP - HIDDEN'!$N$4:$N$8890,0),$J266)</f>
        <v>-</v>
      </c>
      <c r="G266" s="5" t="str">
        <f>INDEX('DCM CARDS LOOKUP - HIDDEN'!$O$4:$AE$8890,MATCH(T266,'DCM CARDS LOOKUP - HIDDEN'!$N$4:$N$8890,0),$J266)</f>
        <v>Shoulder</v>
      </c>
      <c r="H266" s="35"/>
      <c r="J266" s="4">
        <v>4</v>
      </c>
      <c r="O266">
        <f>L263*10000+M263*100+B261</f>
        <v>11401</v>
      </c>
      <c r="P266">
        <f>L263*10000+M263*100+C261</f>
        <v>11402</v>
      </c>
      <c r="Q266">
        <f>L263*10000+M263*100+D261</f>
        <v>11403</v>
      </c>
      <c r="R266">
        <f>L263*10000+M263*100+E241</f>
        <v>11404</v>
      </c>
      <c r="S266">
        <f>L263*10000+M263*100+F241</f>
        <v>11405</v>
      </c>
      <c r="T266">
        <f>L263*10000+M263*100+G241</f>
        <v>11406</v>
      </c>
    </row>
    <row r="267" spans="1:20" x14ac:dyDescent="0.2">
      <c r="A267" s="10" t="str">
        <f>INDEX(REFERENCE!$B$2:$J$2,1,'EXAMPLE OF CHOICE CARDS'!J267)</f>
        <v>Format</v>
      </c>
      <c r="B267" s="5" t="str">
        <f>INDEX('DCM CARDS LOOKUP - HIDDEN'!$O$4:$AE$8890,MATCH(O267,'DCM CARDS LOOKUP - HIDDEN'!$N$4:$N$8890,0),$J267)</f>
        <v>Single use pads/patches</v>
      </c>
      <c r="C267" s="5" t="str">
        <f>INDEX('DCM CARDS LOOKUP - HIDDEN'!$O$4:$AE$8890,MATCH(P267,'DCM CARDS LOOKUP - HIDDEN'!$N$4:$N$8890,0),$J267)</f>
        <v>Spray</v>
      </c>
      <c r="D267" s="5" t="str">
        <f>INDEX('DCM CARDS LOOKUP - HIDDEN'!$O$4:$AE$8890,MATCH(Q267,'DCM CARDS LOOKUP - HIDDEN'!$N$4:$N$8890,0),$J267)</f>
        <v>Single use pads/patches</v>
      </c>
      <c r="E267" s="5" t="str">
        <f>INDEX('DCM CARDS LOOKUP - HIDDEN'!$O$4:$AE$8890,MATCH(R267,'DCM CARDS LOOKUP - HIDDEN'!$N$4:$N$8890,0),$J267)</f>
        <v>Cream</v>
      </c>
      <c r="F267" s="5" t="str">
        <f>INDEX('DCM CARDS LOOKUP - HIDDEN'!$O$4:$AE$8890,MATCH(S267,'DCM CARDS LOOKUP - HIDDEN'!$N$4:$N$8890,0),$J267)</f>
        <v>Gel</v>
      </c>
      <c r="G267" s="5" t="str">
        <f>INDEX('DCM CARDS LOOKUP - HIDDEN'!$O$4:$AE$8890,MATCH(T267,'DCM CARDS LOOKUP - HIDDEN'!$N$4:$N$8890,0),$J267)</f>
        <v>Single use pads/patches</v>
      </c>
      <c r="H267" s="35"/>
      <c r="J267" s="4">
        <v>5</v>
      </c>
      <c r="O267">
        <f>L263*10000+M263*100+B261</f>
        <v>11401</v>
      </c>
      <c r="P267">
        <f>L263*10000+M263*100+C261</f>
        <v>11402</v>
      </c>
      <c r="Q267">
        <f>L263*10000+M263*100+D261</f>
        <v>11403</v>
      </c>
      <c r="R267">
        <f>L263*10000+M263*100+E241</f>
        <v>11404</v>
      </c>
      <c r="S267">
        <f>L263*10000+M263*100+F241</f>
        <v>11405</v>
      </c>
      <c r="T267">
        <f>L263*10000+M263*100+G241</f>
        <v>11406</v>
      </c>
    </row>
    <row r="268" spans="1:20" x14ac:dyDescent="0.2">
      <c r="A268" s="10" t="str">
        <f>INDEX(REFERENCE!$B$2:$J$2,1,'EXAMPLE OF CHOICE CARDS'!J268)</f>
        <v>Count</v>
      </c>
      <c r="B268" s="5" t="str">
        <f>INDEX('DCM CARDS LOOKUP - HIDDEN'!$O$4:$AE$8890,MATCH(O268,'DCM CARDS LOOKUP - HIDDEN'!$N$4:$N$8890,0),$J268)</f>
        <v>4 count</v>
      </c>
      <c r="C268" s="5" t="str">
        <f>INDEX('DCM CARDS LOOKUP - HIDDEN'!$O$4:$AE$8890,MATCH(P268,'DCM CARDS LOOKUP - HIDDEN'!$N$4:$N$8890,0),$J268)</f>
        <v>2.5 oz</v>
      </c>
      <c r="D268" s="5" t="str">
        <f>INDEX('DCM CARDS LOOKUP - HIDDEN'!$O$4:$AE$8890,MATCH(Q268,'DCM CARDS LOOKUP - HIDDEN'!$N$4:$N$8890,0),$J268)</f>
        <v>6 count</v>
      </c>
      <c r="E268" s="5" t="str">
        <f>INDEX('DCM CARDS LOOKUP - HIDDEN'!$O$4:$AE$8890,MATCH(R268,'DCM CARDS LOOKUP - HIDDEN'!$N$4:$N$8890,0),$J268)</f>
        <v>4.5 oz</v>
      </c>
      <c r="F268" s="5" t="str">
        <f>INDEX('DCM CARDS LOOKUP - HIDDEN'!$O$4:$AE$8890,MATCH(S268,'DCM CARDS LOOKUP - HIDDEN'!$N$4:$N$8890,0),$J268)</f>
        <v>3.5 oz</v>
      </c>
      <c r="G268" s="5" t="str">
        <f>INDEX('DCM CARDS LOOKUP - HIDDEN'!$O$4:$AE$8890,MATCH(T268,'DCM CARDS LOOKUP - HIDDEN'!$N$4:$N$8890,0),$J268)</f>
        <v>3 count</v>
      </c>
      <c r="H268" s="35"/>
      <c r="J268" s="4">
        <v>6</v>
      </c>
      <c r="O268">
        <f>L263*10000+M263*100+B261</f>
        <v>11401</v>
      </c>
      <c r="P268">
        <f>L263*10000+M263*100+C261</f>
        <v>11402</v>
      </c>
      <c r="Q268">
        <f>L263*10000+M263*100+D261</f>
        <v>11403</v>
      </c>
      <c r="R268">
        <f>L263*10000+M263*100+E241</f>
        <v>11404</v>
      </c>
      <c r="S268">
        <f>L263*10000+M263*100+F241</f>
        <v>11405</v>
      </c>
      <c r="T268">
        <f>L263*10000+M263*100+G241</f>
        <v>11406</v>
      </c>
    </row>
    <row r="269" spans="1:20" ht="15" customHeight="1" x14ac:dyDescent="0.2">
      <c r="A269" s="10" t="str">
        <f>INDEX(REFERENCE!$B$2:$J$2,1,'EXAMPLE OF CHOICE CARDS'!J269)</f>
        <v>Price</v>
      </c>
      <c r="B269" s="29">
        <f>INDEX('DCM CARDS LOOKUP - HIDDEN'!$O$4:$AE$8890,MATCH(O269,'DCM CARDS LOOKUP - HIDDEN'!$N$4:$N$8890,0),$J269)</f>
        <v>13</v>
      </c>
      <c r="C269" s="29">
        <f>INDEX('DCM CARDS LOOKUP - HIDDEN'!$O$4:$AE$8890,MATCH(P269,'DCM CARDS LOOKUP - HIDDEN'!$N$4:$N$8890,0),$J269)</f>
        <v>13.2</v>
      </c>
      <c r="D269" s="29">
        <f>INDEX('DCM CARDS LOOKUP - HIDDEN'!$O$4:$AE$8890,MATCH(Q269,'DCM CARDS LOOKUP - HIDDEN'!$N$4:$N$8890,0),$J269)</f>
        <v>31.99</v>
      </c>
      <c r="E269" s="29">
        <f>INDEX('DCM CARDS LOOKUP - HIDDEN'!$O$4:$AE$8890,MATCH(R269,'DCM CARDS LOOKUP - HIDDEN'!$N$4:$N$8890,0),$J269)</f>
        <v>15.75</v>
      </c>
      <c r="F269" s="29">
        <f>INDEX('DCM CARDS LOOKUP - HIDDEN'!$O$4:$AE$8890,MATCH(S269,'DCM CARDS LOOKUP - HIDDEN'!$N$4:$N$8890,0),$J269)</f>
        <v>20.5</v>
      </c>
      <c r="G269" s="29">
        <f>INDEX('DCM CARDS LOOKUP - HIDDEN'!$O$4:$AE$8890,MATCH(T269,'DCM CARDS LOOKUP - HIDDEN'!$N$4:$N$8890,0),$J269)</f>
        <v>14.99</v>
      </c>
      <c r="H269" s="35"/>
      <c r="J269" s="4">
        <v>7</v>
      </c>
      <c r="O269">
        <f>L263*10000+M263*100+B261</f>
        <v>11401</v>
      </c>
      <c r="P269">
        <f>L263*10000+M263*100+C261</f>
        <v>11402</v>
      </c>
      <c r="Q269">
        <f>L263*10000+M263*100+D261</f>
        <v>11403</v>
      </c>
      <c r="R269">
        <f>L263*10000+M263*100+E241</f>
        <v>11404</v>
      </c>
      <c r="S269">
        <f>L263*10000+M263*100+F241</f>
        <v>11405</v>
      </c>
      <c r="T269">
        <f>L263*10000+M263*100+G241</f>
        <v>11406</v>
      </c>
    </row>
    <row r="270" spans="1:20" ht="15" customHeight="1" x14ac:dyDescent="0.2">
      <c r="A270" s="10" t="str">
        <f>INDEX(REFERENCE!$B$2:$J$2,1,'EXAMPLE OF CHOICE CARDS'!J270)</f>
        <v>Review Rating</v>
      </c>
      <c r="B270" s="5" t="str">
        <f>INDEX('DCM CARDS LOOKUP - HIDDEN'!$O$4:$AE$8890,MATCH(O270,'DCM CARDS LOOKUP - HIDDEN'!$N$4:$N$8890,0),$J270)</f>
        <v>4.5 stars</v>
      </c>
      <c r="C270" s="5" t="str">
        <f>INDEX('DCM CARDS LOOKUP - HIDDEN'!$O$4:$AE$8890,MATCH(P270,'DCM CARDS LOOKUP - HIDDEN'!$N$4:$N$8890,0),$J270)</f>
        <v>4.6 stars</v>
      </c>
      <c r="D270" s="5" t="str">
        <f>INDEX('DCM CARDS LOOKUP - HIDDEN'!$O$4:$AE$8890,MATCH(Q270,'DCM CARDS LOOKUP - HIDDEN'!$N$4:$N$8890,0),$J270)</f>
        <v>4.8 stars</v>
      </c>
      <c r="E270" s="5" t="str">
        <f>INDEX('DCM CARDS LOOKUP - HIDDEN'!$O$4:$AE$8890,MATCH(R270,'DCM CARDS LOOKUP - HIDDEN'!$N$4:$N$8890,0),$J270)</f>
        <v>4.6 stars</v>
      </c>
      <c r="F270" s="5" t="str">
        <f>INDEX('DCM CARDS LOOKUP - HIDDEN'!$O$4:$AE$8890,MATCH(S270,'DCM CARDS LOOKUP - HIDDEN'!$N$4:$N$8890,0),$J270)</f>
        <v>4.6 stars</v>
      </c>
      <c r="G270" s="5" t="str">
        <f>INDEX('DCM CARDS LOOKUP - HIDDEN'!$O$4:$AE$8890,MATCH(T270,'DCM CARDS LOOKUP - HIDDEN'!$N$4:$N$8890,0),$J270)</f>
        <v>4.5 stars</v>
      </c>
      <c r="H270" s="35"/>
      <c r="J270" s="4">
        <v>8</v>
      </c>
      <c r="O270">
        <f>L263*10000+M263*100+B261</f>
        <v>11401</v>
      </c>
      <c r="P270">
        <f>L263*10000+M263*100+C261</f>
        <v>11402</v>
      </c>
      <c r="Q270">
        <f>L263*10000+M263*100+D261</f>
        <v>11403</v>
      </c>
      <c r="R270">
        <f>L263*10000+M263*100+E241</f>
        <v>11404</v>
      </c>
      <c r="S270">
        <f>L263*10000+M263*100+F241</f>
        <v>11405</v>
      </c>
      <c r="T270">
        <f>L263*10000+M263*100+G241</f>
        <v>11406</v>
      </c>
    </row>
    <row r="271" spans="1:20" ht="15" customHeight="1" x14ac:dyDescent="0.2">
      <c r="A271" s="10" t="str">
        <f>INDEX(REFERENCE!$B$2:$J$2,1,'EXAMPLE OF CHOICE CARDS'!J271)</f>
        <v>Number of Reviews</v>
      </c>
      <c r="B271" s="30">
        <f>INDEX('DCM CARDS LOOKUP - HIDDEN'!$O$4:$AE$8890,MATCH(O271,'DCM CARDS LOOKUP - HIDDEN'!$N$4:$N$8890,0),$J271)</f>
        <v>4500</v>
      </c>
      <c r="C271" s="30">
        <f>INDEX('DCM CARDS LOOKUP - HIDDEN'!$O$4:$AE$8890,MATCH(P271,'DCM CARDS LOOKUP - HIDDEN'!$N$4:$N$8890,0),$J271)</f>
        <v>1250</v>
      </c>
      <c r="D271" s="30">
        <f>INDEX('DCM CARDS LOOKUP - HIDDEN'!$O$4:$AE$8890,MATCH(Q271,'DCM CARDS LOOKUP - HIDDEN'!$N$4:$N$8890,0),$J271)</f>
        <v>1250</v>
      </c>
      <c r="E271" s="30">
        <f>INDEX('DCM CARDS LOOKUP - HIDDEN'!$O$4:$AE$8890,MATCH(R271,'DCM CARDS LOOKUP - HIDDEN'!$N$4:$N$8890,0),$J271)</f>
        <v>4500</v>
      </c>
      <c r="F271" s="30">
        <f>INDEX('DCM CARDS LOOKUP - HIDDEN'!$O$4:$AE$8890,MATCH(S271,'DCM CARDS LOOKUP - HIDDEN'!$N$4:$N$8890,0),$J271)</f>
        <v>4500</v>
      </c>
      <c r="G271" s="30">
        <f>INDEX('DCM CARDS LOOKUP - HIDDEN'!$O$4:$AE$8890,MATCH(T271,'DCM CARDS LOOKUP - HIDDEN'!$N$4:$N$8890,0),$J271)</f>
        <v>1250</v>
      </c>
      <c r="H271" s="35"/>
      <c r="J271" s="4">
        <v>9</v>
      </c>
      <c r="O271">
        <f>L263*10000+M263*100+B261</f>
        <v>11401</v>
      </c>
      <c r="P271">
        <f>L263*10000+M263*100+C261</f>
        <v>11402</v>
      </c>
      <c r="Q271">
        <f>L263*10000+M263*100+D261</f>
        <v>11403</v>
      </c>
      <c r="R271">
        <f>L263*10000+M263*100+E241</f>
        <v>11404</v>
      </c>
      <c r="S271">
        <f>L263*10000+M263*100+F241</f>
        <v>11405</v>
      </c>
      <c r="T271">
        <f>L263*10000+M263*100+G241</f>
        <v>11406</v>
      </c>
    </row>
    <row r="272" spans="1:20" ht="15" hidden="1" customHeight="1" x14ac:dyDescent="0.2">
      <c r="A272" s="10" t="e">
        <f>INDEX(REFERENCE!$B$2:$J$2,1,'EXAMPLE OF CHOICE CARDS'!J272)</f>
        <v>#REF!</v>
      </c>
      <c r="B272" s="5">
        <f>INDEX('DCM CARDS LOOKUP - HIDDEN'!$O$4:$AE$8890,MATCH(O272,'DCM CARDS LOOKUP - HIDDEN'!$N$4:$N$8890,0),$J272)</f>
        <v>0</v>
      </c>
      <c r="C272" s="5">
        <f>INDEX('DCM CARDS LOOKUP - HIDDEN'!$O$4:$AE$8890,MATCH(P272,'DCM CARDS LOOKUP - HIDDEN'!$N$4:$N$8890,0),$J272)</f>
        <v>0</v>
      </c>
      <c r="D272" s="5">
        <f>INDEX('DCM CARDS LOOKUP - HIDDEN'!$O$4:$AE$8890,MATCH(Q272,'DCM CARDS LOOKUP - HIDDEN'!$N$4:$N$8890,0),$J272)</f>
        <v>0</v>
      </c>
      <c r="E272" s="5">
        <f>INDEX('DCM CARDS LOOKUP - HIDDEN'!$O$4:$AE$8890,MATCH(R272,'DCM CARDS LOOKUP - HIDDEN'!$N$4:$N$8890,0),$J272)</f>
        <v>0</v>
      </c>
      <c r="F272" s="5">
        <f>INDEX('DCM CARDS LOOKUP - HIDDEN'!$O$4:$AE$8890,MATCH(S272,'DCM CARDS LOOKUP - HIDDEN'!$N$4:$N$8890,0),$J272)</f>
        <v>0</v>
      </c>
      <c r="G272" s="31"/>
      <c r="H272" s="35"/>
      <c r="J272" s="4">
        <v>10</v>
      </c>
      <c r="O272">
        <f>L263*10000+M263*100+B261</f>
        <v>11401</v>
      </c>
      <c r="P272">
        <f>L263*10000+M263*100+C261</f>
        <v>11402</v>
      </c>
      <c r="Q272">
        <f>L263*10000+M263*100+D261</f>
        <v>11403</v>
      </c>
      <c r="R272">
        <f>L263*10000+M263*100+E241</f>
        <v>11404</v>
      </c>
      <c r="S272">
        <f>L263*10000+M263*100+F241</f>
        <v>11405</v>
      </c>
    </row>
    <row r="273" spans="1:20" ht="15" hidden="1" customHeight="1" x14ac:dyDescent="0.2">
      <c r="A273" s="10" t="e">
        <f>INDEX(REFERENCE!$B$2:$J$2,1,'EXAMPLE OF CHOICE CARDS'!J273)</f>
        <v>#REF!</v>
      </c>
      <c r="B273" s="5">
        <f>INDEX('DCM CARDS LOOKUP - HIDDEN'!$O$4:$AE$8890,MATCH(O273,'DCM CARDS LOOKUP - HIDDEN'!$N$4:$N$8890,0),$J273)</f>
        <v>0</v>
      </c>
      <c r="C273" s="5">
        <f>INDEX('DCM CARDS LOOKUP - HIDDEN'!$O$4:$AE$8890,MATCH(P273,'DCM CARDS LOOKUP - HIDDEN'!$N$4:$N$8890,0),$J273)</f>
        <v>0</v>
      </c>
      <c r="D273" s="5">
        <f>INDEX('DCM CARDS LOOKUP - HIDDEN'!$O$4:$AE$8890,MATCH(Q273,'DCM CARDS LOOKUP - HIDDEN'!$N$4:$N$8890,0),$J273)</f>
        <v>0</v>
      </c>
      <c r="E273" s="5">
        <f>INDEX('DCM CARDS LOOKUP - HIDDEN'!$O$4:$AE$8890,MATCH(R273,'DCM CARDS LOOKUP - HIDDEN'!$N$4:$N$8890,0),$J273)</f>
        <v>0</v>
      </c>
      <c r="F273" s="5">
        <f>INDEX('DCM CARDS LOOKUP - HIDDEN'!$O$4:$AE$8890,MATCH(S273,'DCM CARDS LOOKUP - HIDDEN'!$N$4:$N$8890,0),$J273)</f>
        <v>0</v>
      </c>
      <c r="G273" s="31"/>
      <c r="H273" s="35"/>
      <c r="J273" s="4">
        <v>11</v>
      </c>
      <c r="O273">
        <f>L263*10000+M263*100+B261</f>
        <v>11401</v>
      </c>
      <c r="P273">
        <f>L263*10000+M263*100+C261</f>
        <v>11402</v>
      </c>
      <c r="Q273">
        <f>L263*10000+M263*100+D261</f>
        <v>11403</v>
      </c>
      <c r="R273">
        <f>L263*10000+M263*100+E241</f>
        <v>11404</v>
      </c>
      <c r="S273">
        <f>L263*10000+M263*100+F241</f>
        <v>11405</v>
      </c>
    </row>
    <row r="274" spans="1:20" ht="15" hidden="1" customHeight="1" x14ac:dyDescent="0.2">
      <c r="A274" s="10" t="e">
        <f>INDEX(REFERENCE!$B$2:$J$2,1,'EXAMPLE OF CHOICE CARDS'!J274)</f>
        <v>#REF!</v>
      </c>
      <c r="B274" s="5">
        <f>INDEX('DCM CARDS LOOKUP - HIDDEN'!$O$4:$AE$8890,MATCH(O274,'DCM CARDS LOOKUP - HIDDEN'!$N$4:$N$8890,0),$J274)</f>
        <v>0</v>
      </c>
      <c r="C274" s="5">
        <f>INDEX('DCM CARDS LOOKUP - HIDDEN'!$O$4:$AE$8890,MATCH(P274,'DCM CARDS LOOKUP - HIDDEN'!$N$4:$N$8890,0),$J274)</f>
        <v>0</v>
      </c>
      <c r="D274" s="5">
        <f>INDEX('DCM CARDS LOOKUP - HIDDEN'!$O$4:$AE$8890,MATCH(Q274,'DCM CARDS LOOKUP - HIDDEN'!$N$4:$N$8890,0),$J274)</f>
        <v>0</v>
      </c>
      <c r="E274" s="5">
        <f>INDEX('DCM CARDS LOOKUP - HIDDEN'!$O$4:$AE$8890,MATCH(R274,'DCM CARDS LOOKUP - HIDDEN'!$N$4:$N$8890,0),$J274)</f>
        <v>0</v>
      </c>
      <c r="F274" s="5">
        <f>INDEX('DCM CARDS LOOKUP - HIDDEN'!$O$4:$AE$8890,MATCH(S274,'DCM CARDS LOOKUP - HIDDEN'!$N$4:$N$8890,0),$J274)</f>
        <v>0</v>
      </c>
      <c r="G274" s="31"/>
      <c r="H274" s="35"/>
      <c r="J274" s="4">
        <v>12</v>
      </c>
      <c r="O274">
        <f>L263*10000+M263*100+B261</f>
        <v>11401</v>
      </c>
      <c r="P274">
        <f>L263*10000+M263*100+C261</f>
        <v>11402</v>
      </c>
      <c r="Q274">
        <f>L263*10000+M263*100+D261</f>
        <v>11403</v>
      </c>
      <c r="R274">
        <f>L263*10000+M263*100+E241</f>
        <v>11404</v>
      </c>
      <c r="S274">
        <f>L263*10000+M263*100+F241</f>
        <v>11405</v>
      </c>
    </row>
    <row r="275" spans="1:20" ht="15" hidden="1" customHeight="1" x14ac:dyDescent="0.2">
      <c r="A275" s="10" t="e">
        <f>INDEX(REFERENCE!$B$2:$J$2,1,'EXAMPLE OF CHOICE CARDS'!J275)</f>
        <v>#REF!</v>
      </c>
      <c r="B275" s="5">
        <f>INDEX('DCM CARDS LOOKUP - HIDDEN'!$O$4:$AE$8890,MATCH(O275,'DCM CARDS LOOKUP - HIDDEN'!$N$4:$N$8890,0),$J275)</f>
        <v>0</v>
      </c>
      <c r="C275" s="5">
        <f>INDEX('DCM CARDS LOOKUP - HIDDEN'!$O$4:$AE$8890,MATCH(P275,'DCM CARDS LOOKUP - HIDDEN'!$N$4:$N$8890,0),$J275)</f>
        <v>0</v>
      </c>
      <c r="D275" s="5">
        <f>INDEX('DCM CARDS LOOKUP - HIDDEN'!$O$4:$AE$8890,MATCH(Q275,'DCM CARDS LOOKUP - HIDDEN'!$N$4:$N$8890,0),$J275)</f>
        <v>0</v>
      </c>
      <c r="E275" s="5">
        <f>INDEX('DCM CARDS LOOKUP - HIDDEN'!$O$4:$AE$8890,MATCH(R275,'DCM CARDS LOOKUP - HIDDEN'!$N$4:$N$8890,0),$J275)</f>
        <v>0</v>
      </c>
      <c r="F275" s="5">
        <f>INDEX('DCM CARDS LOOKUP - HIDDEN'!$O$4:$AE$8890,MATCH(S275,'DCM CARDS LOOKUP - HIDDEN'!$N$4:$N$8890,0),$J275)</f>
        <v>0</v>
      </c>
      <c r="G275" s="31"/>
      <c r="H275" s="35"/>
      <c r="J275" s="4">
        <v>13</v>
      </c>
      <c r="O275">
        <f>L263*10000+M263*100+B261</f>
        <v>11401</v>
      </c>
      <c r="P275">
        <f>L263*10000+M263*100+C261</f>
        <v>11402</v>
      </c>
      <c r="Q275">
        <f>L263*10000+M263*100+D261</f>
        <v>11403</v>
      </c>
      <c r="R275">
        <f>L263*10000+M263*100+E241</f>
        <v>11404</v>
      </c>
      <c r="S275">
        <f>L263*10000+M263*100+F241</f>
        <v>11405</v>
      </c>
    </row>
    <row r="276" spans="1:20" ht="15" hidden="1" customHeight="1" x14ac:dyDescent="0.2">
      <c r="A276" s="10" t="e">
        <f>INDEX(REFERENCE!$B$2:$J$2,1,'EXAMPLE OF CHOICE CARDS'!J276)</f>
        <v>#REF!</v>
      </c>
      <c r="B276" s="5">
        <f>INDEX('DCM CARDS LOOKUP - HIDDEN'!$O$4:$AE$8890,MATCH(O276,'DCM CARDS LOOKUP - HIDDEN'!$N$4:$N$8890,0),$J276)</f>
        <v>0</v>
      </c>
      <c r="C276" s="5">
        <f>INDEX('DCM CARDS LOOKUP - HIDDEN'!$O$4:$AE$8890,MATCH(P276,'DCM CARDS LOOKUP - HIDDEN'!$N$4:$N$8890,0),$J276)</f>
        <v>0</v>
      </c>
      <c r="D276" s="5">
        <f>INDEX('DCM CARDS LOOKUP - HIDDEN'!$O$4:$AE$8890,MATCH(Q276,'DCM CARDS LOOKUP - HIDDEN'!$N$4:$N$8890,0),$J276)</f>
        <v>0</v>
      </c>
      <c r="E276" s="5">
        <f>INDEX('DCM CARDS LOOKUP - HIDDEN'!$O$4:$AE$8890,MATCH(R276,'DCM CARDS LOOKUP - HIDDEN'!$N$4:$N$8890,0),$J276)</f>
        <v>0</v>
      </c>
      <c r="F276" s="5">
        <f>INDEX('DCM CARDS LOOKUP - HIDDEN'!$O$4:$AE$8890,MATCH(S276,'DCM CARDS LOOKUP - HIDDEN'!$N$4:$N$8890,0),$J276)</f>
        <v>0</v>
      </c>
      <c r="G276" s="31"/>
      <c r="H276" s="35"/>
      <c r="J276" s="4">
        <v>14</v>
      </c>
      <c r="O276">
        <f>L263*10000+M263*100+B261</f>
        <v>11401</v>
      </c>
      <c r="P276">
        <f>L263*10000+M263*100+C261</f>
        <v>11402</v>
      </c>
      <c r="Q276">
        <f>L263*10000+M263*100+D261</f>
        <v>11403</v>
      </c>
      <c r="R276">
        <f>L263*10000+M263*100+E241</f>
        <v>11404</v>
      </c>
      <c r="S276">
        <f>L263*10000+M263*100+F241</f>
        <v>11405</v>
      </c>
    </row>
    <row r="277" spans="1:20" x14ac:dyDescent="0.2">
      <c r="A277" s="2"/>
      <c r="B277" s="5"/>
      <c r="C277" s="5"/>
      <c r="D277" s="5"/>
      <c r="E277" s="5"/>
      <c r="F277" s="5"/>
      <c r="G277" s="5"/>
      <c r="H277" s="5"/>
      <c r="J277" s="13"/>
    </row>
    <row r="278" spans="1:20" x14ac:dyDescent="0.2">
      <c r="A278" s="6"/>
      <c r="B278" s="7">
        <v>1</v>
      </c>
      <c r="C278" s="7">
        <v>2</v>
      </c>
      <c r="D278" s="7">
        <v>3</v>
      </c>
      <c r="E278" s="7">
        <v>4</v>
      </c>
      <c r="F278" s="7">
        <v>5</v>
      </c>
      <c r="G278" s="7">
        <v>6</v>
      </c>
      <c r="H278" s="7">
        <v>9</v>
      </c>
      <c r="J278" s="13"/>
    </row>
    <row r="281" spans="1:20" x14ac:dyDescent="0.2">
      <c r="A281" s="1" t="str">
        <f>"Version "&amp;L283&amp;"; Task"&amp;M283</f>
        <v>Version 1; Task15</v>
      </c>
      <c r="B281" s="4">
        <v>1</v>
      </c>
      <c r="C281" s="4">
        <v>2</v>
      </c>
      <c r="D281" s="4">
        <v>3</v>
      </c>
      <c r="E281" s="4">
        <f>E261</f>
        <v>4</v>
      </c>
      <c r="F281" s="4">
        <f>F261</f>
        <v>5</v>
      </c>
      <c r="G281" s="4">
        <v>6</v>
      </c>
      <c r="J281" s="13"/>
    </row>
    <row r="282" spans="1:20" ht="15" customHeight="1" x14ac:dyDescent="0.2">
      <c r="A282" s="11" t="s">
        <v>8</v>
      </c>
      <c r="B282" s="12" t="s">
        <v>9</v>
      </c>
      <c r="C282" s="12" t="s">
        <v>10</v>
      </c>
      <c r="D282" s="12" t="s">
        <v>11</v>
      </c>
      <c r="E282" s="20" t="s">
        <v>21</v>
      </c>
      <c r="F282" s="20" t="s">
        <v>22</v>
      </c>
      <c r="G282" s="20"/>
      <c r="H282" s="34" t="s">
        <v>15</v>
      </c>
      <c r="J282" s="13"/>
      <c r="L282" t="s">
        <v>12</v>
      </c>
      <c r="M282" t="s">
        <v>1</v>
      </c>
    </row>
    <row r="283" spans="1:20" x14ac:dyDescent="0.2">
      <c r="A283" s="10" t="str">
        <f>INDEX(REFERENCE!$B$2:$J$2,1,'EXAMPLE OF CHOICE CARDS'!J283)</f>
        <v>Type</v>
      </c>
      <c r="B283" s="5" t="str">
        <f>INDEX('DCM CARDS LOOKUP - HIDDEN'!$O$4:$AE$8890,MATCH(O283,'DCM CARDS LOOKUP - HIDDEN'!$N$4:$N$8890,0),$J283)</f>
        <v>Pads</v>
      </c>
      <c r="C283" s="5" t="str">
        <f>INDEX('DCM CARDS LOOKUP - HIDDEN'!$O$4:$AE$8890,MATCH(P283,'DCM CARDS LOOKUP - HIDDEN'!$N$4:$N$8890,0),$J283)</f>
        <v>Topicals</v>
      </c>
      <c r="D283" s="5" t="str">
        <f>INDEX('DCM CARDS LOOKUP - HIDDEN'!$O$4:$AE$8890,MATCH(Q283,'DCM CARDS LOOKUP - HIDDEN'!$N$4:$N$8890,0),$J283)</f>
        <v>Topicals</v>
      </c>
      <c r="E283" s="5" t="str">
        <f>INDEX('DCM CARDS LOOKUP - HIDDEN'!$O$4:$AE$8890,MATCH(R283,'DCM CARDS LOOKUP - HIDDEN'!$N$4:$N$8890,0),$J283)</f>
        <v>Pads</v>
      </c>
      <c r="F283" s="5" t="str">
        <f>INDEX('DCM CARDS LOOKUP - HIDDEN'!$O$4:$AE$8890,MATCH(S283,'DCM CARDS LOOKUP - HIDDEN'!$N$4:$N$8890,0),$J283)</f>
        <v>Topicals</v>
      </c>
      <c r="G283" s="5" t="str">
        <f>INDEX('DCM CARDS LOOKUP - HIDDEN'!$O$4:$AE$8890,MATCH(T283,'DCM CARDS LOOKUP - HIDDEN'!$N$4:$N$8890,0),$J283)</f>
        <v>Pads</v>
      </c>
      <c r="H283" s="35"/>
      <c r="J283" s="4">
        <v>1</v>
      </c>
      <c r="L283">
        <f>IF(M263=15,L263+1,L263)</f>
        <v>1</v>
      </c>
      <c r="M283">
        <f>IF(M263&lt;15,M263+1,1)</f>
        <v>15</v>
      </c>
      <c r="O283">
        <f>L283*10000+M283*100+B281</f>
        <v>11501</v>
      </c>
      <c r="P283">
        <f>L283*10000+M283*100+C281</f>
        <v>11502</v>
      </c>
      <c r="Q283">
        <f>L283*10000+M283*100+D281</f>
        <v>11503</v>
      </c>
      <c r="R283">
        <f>L283*10000+M283*100+E261</f>
        <v>11504</v>
      </c>
      <c r="S283">
        <f>L283*10000+M283*100+F261</f>
        <v>11505</v>
      </c>
      <c r="T283">
        <f>L283*10000+M283*100+G261</f>
        <v>11506</v>
      </c>
    </row>
    <row r="284" spans="1:20" x14ac:dyDescent="0.2">
      <c r="A284" s="10" t="str">
        <f>INDEX(REFERENCE!$B$2:$J$2,1,'EXAMPLE OF CHOICE CARDS'!J284)</f>
        <v>Brand</v>
      </c>
      <c r="B284" s="5" t="str">
        <f>INDEX('DCM CARDS LOOKUP - HIDDEN'!$O$4:$AE$8890,MATCH(O284,'DCM CARDS LOOKUP - HIDDEN'!$N$4:$N$8890,0),$J284)</f>
        <v>Equate</v>
      </c>
      <c r="C284" s="5" t="str">
        <f>INDEX('DCM CARDS LOOKUP - HIDDEN'!$O$4:$AE$8890,MATCH(P284,'DCM CARDS LOOKUP - HIDDEN'!$N$4:$N$8890,0),$J284)</f>
        <v>Theraworx</v>
      </c>
      <c r="D284" s="5" t="str">
        <f>INDEX('DCM CARDS LOOKUP - HIDDEN'!$O$4:$AE$8890,MATCH(Q284,'DCM CARDS LOOKUP - HIDDEN'!$N$4:$N$8890,0),$J284)</f>
        <v>Bengay</v>
      </c>
      <c r="E284" s="5" t="str">
        <f>INDEX('DCM CARDS LOOKUP - HIDDEN'!$O$4:$AE$8890,MATCH(R284,'DCM CARDS LOOKUP - HIDDEN'!$N$4:$N$8890,0),$J284)</f>
        <v>Salonpas</v>
      </c>
      <c r="F284" s="5" t="str">
        <f>INDEX('DCM CARDS LOOKUP - HIDDEN'!$O$4:$AE$8890,MATCH(S284,'DCM CARDS LOOKUP - HIDDEN'!$N$4:$N$8890,0),$J284)</f>
        <v>Tiger Balm</v>
      </c>
      <c r="G284" s="5" t="str">
        <f>INDEX('DCM CARDS LOOKUP - HIDDEN'!$O$4:$AE$8890,MATCH(T284,'DCM CARDS LOOKUP - HIDDEN'!$N$4:$N$8890,0),$J284)</f>
        <v>Up &amp; Up</v>
      </c>
      <c r="H284" s="35"/>
      <c r="J284" s="4">
        <v>2</v>
      </c>
      <c r="O284">
        <f>L283*10000+M283*100+B281</f>
        <v>11501</v>
      </c>
      <c r="P284">
        <f>L283*10000+M283*100+C281</f>
        <v>11502</v>
      </c>
      <c r="Q284">
        <f>L283*10000+M283*100+D281</f>
        <v>11503</v>
      </c>
      <c r="R284">
        <f>L283*10000+M283*100+E261</f>
        <v>11504</v>
      </c>
      <c r="S284">
        <f>L283*10000+M283*100+F261</f>
        <v>11505</v>
      </c>
      <c r="T284">
        <f>L283*10000+M283*100+G261</f>
        <v>11506</v>
      </c>
    </row>
    <row r="285" spans="1:20" ht="28.5" x14ac:dyDescent="0.2">
      <c r="A285" s="10" t="str">
        <f>INDEX(REFERENCE!$B$2:$J$2,1,'EXAMPLE OF CHOICE CARDS'!J285)</f>
        <v>Sensation</v>
      </c>
      <c r="B285" s="5" t="str">
        <f>INDEX('DCM CARDS LOOKUP - HIDDEN'!$O$4:$AE$8890,MATCH(O285,'DCM CARDS LOOKUP - HIDDEN'!$N$4:$N$8890,0),$J285)</f>
        <v>Hot sensation</v>
      </c>
      <c r="C285" s="5" t="str">
        <f>INDEX('DCM CARDS LOOKUP - HIDDEN'!$O$4:$AE$8890,MATCH(P285,'DCM CARDS LOOKUP - HIDDEN'!$N$4:$N$8890,0),$J285)</f>
        <v>Cold sensation</v>
      </c>
      <c r="D285" s="5" t="str">
        <f>INDEX('DCM CARDS LOOKUP - HIDDEN'!$O$4:$AE$8890,MATCH(Q285,'DCM CARDS LOOKUP - HIDDEN'!$N$4:$N$8890,0),$J285)</f>
        <v>Hot sensation</v>
      </c>
      <c r="E285" s="5" t="str">
        <f>INDEX('DCM CARDS LOOKUP - HIDDEN'!$O$4:$AE$8890,MATCH(R285,'DCM CARDS LOOKUP - HIDDEN'!$N$4:$N$8890,0),$J285)</f>
        <v>Lidocaine/numbing sensation</v>
      </c>
      <c r="F285" s="5" t="str">
        <f>INDEX('DCM CARDS LOOKUP - HIDDEN'!$O$4:$AE$8890,MATCH(S285,'DCM CARDS LOOKUP - HIDDEN'!$N$4:$N$8890,0),$J285)</f>
        <v>Hot sensation</v>
      </c>
      <c r="G285" s="5" t="str">
        <f>INDEX('DCM CARDS LOOKUP - HIDDEN'!$O$4:$AE$8890,MATCH(T285,'DCM CARDS LOOKUP - HIDDEN'!$N$4:$N$8890,0),$J285)</f>
        <v>No sensation/drug free/for circulation</v>
      </c>
      <c r="H285" s="35"/>
      <c r="J285" s="4">
        <v>3</v>
      </c>
      <c r="O285">
        <f>L283*10000+M283*100+B281</f>
        <v>11501</v>
      </c>
      <c r="P285">
        <f>L283*10000+M283*100+C281</f>
        <v>11502</v>
      </c>
      <c r="Q285">
        <f>L283*10000+M283*100+D281</f>
        <v>11503</v>
      </c>
      <c r="R285">
        <f>L283*10000+M283*100+E261</f>
        <v>11504</v>
      </c>
      <c r="S285">
        <f>L283*10000+M283*100+F261</f>
        <v>11505</v>
      </c>
      <c r="T285">
        <f>L283*10000+M283*100+G261</f>
        <v>11506</v>
      </c>
    </row>
    <row r="286" spans="1:20" x14ac:dyDescent="0.2">
      <c r="A286" s="10" t="str">
        <f>INDEX(REFERENCE!$B$2:$J$2,1,'EXAMPLE OF CHOICE CARDS'!J286)</f>
        <v>Treatment Area</v>
      </c>
      <c r="B286" s="5" t="str">
        <f>INDEX('DCM CARDS LOOKUP - HIDDEN'!$O$4:$AE$8890,MATCH(O286,'DCM CARDS LOOKUP - HIDDEN'!$N$4:$N$8890,0),$J286)</f>
        <v>Shoulder</v>
      </c>
      <c r="C286" s="5" t="str">
        <f>INDEX('DCM CARDS LOOKUP - HIDDEN'!$O$4:$AE$8890,MATCH(P286,'DCM CARDS LOOKUP - HIDDEN'!$N$4:$N$8890,0),$J286)</f>
        <v>-</v>
      </c>
      <c r="D286" s="5" t="str">
        <f>INDEX('DCM CARDS LOOKUP - HIDDEN'!$O$4:$AE$8890,MATCH(Q286,'DCM CARDS LOOKUP - HIDDEN'!$N$4:$N$8890,0),$J286)</f>
        <v>-</v>
      </c>
      <c r="E286" s="5" t="str">
        <f>INDEX('DCM CARDS LOOKUP - HIDDEN'!$O$4:$AE$8890,MATCH(R286,'DCM CARDS LOOKUP - HIDDEN'!$N$4:$N$8890,0),$J286)</f>
        <v>Back</v>
      </c>
      <c r="F286" s="5" t="str">
        <f>INDEX('DCM CARDS LOOKUP - HIDDEN'!$O$4:$AE$8890,MATCH(S286,'DCM CARDS LOOKUP - HIDDEN'!$N$4:$N$8890,0),$J286)</f>
        <v>-</v>
      </c>
      <c r="G286" s="5" t="str">
        <f>INDEX('DCM CARDS LOOKUP - HIDDEN'!$O$4:$AE$8890,MATCH(T286,'DCM CARDS LOOKUP - HIDDEN'!$N$4:$N$8890,0),$J286)</f>
        <v>Chest</v>
      </c>
      <c r="H286" s="35"/>
      <c r="J286" s="4">
        <v>4</v>
      </c>
      <c r="O286">
        <f>L283*10000+M283*100+B281</f>
        <v>11501</v>
      </c>
      <c r="P286">
        <f>L283*10000+M283*100+C281</f>
        <v>11502</v>
      </c>
      <c r="Q286">
        <f>L283*10000+M283*100+D281</f>
        <v>11503</v>
      </c>
      <c r="R286">
        <f>L283*10000+M283*100+E261</f>
        <v>11504</v>
      </c>
      <c r="S286">
        <f>L283*10000+M283*100+F261</f>
        <v>11505</v>
      </c>
      <c r="T286">
        <f>L283*10000+M283*100+G261</f>
        <v>11506</v>
      </c>
    </row>
    <row r="287" spans="1:20" x14ac:dyDescent="0.2">
      <c r="A287" s="10" t="str">
        <f>INDEX(REFERENCE!$B$2:$J$2,1,'EXAMPLE OF CHOICE CARDS'!J287)</f>
        <v>Format</v>
      </c>
      <c r="B287" s="5" t="str">
        <f>INDEX('DCM CARDS LOOKUP - HIDDEN'!$O$4:$AE$8890,MATCH(O287,'DCM CARDS LOOKUP - HIDDEN'!$N$4:$N$8890,0),$J287)</f>
        <v>Single use pads/patches</v>
      </c>
      <c r="C287" s="5" t="str">
        <f>INDEX('DCM CARDS LOOKUP - HIDDEN'!$O$4:$AE$8890,MATCH(P287,'DCM CARDS LOOKUP - HIDDEN'!$N$4:$N$8890,0),$J287)</f>
        <v>Spray</v>
      </c>
      <c r="D287" s="5" t="str">
        <f>INDEX('DCM CARDS LOOKUP - HIDDEN'!$O$4:$AE$8890,MATCH(Q287,'DCM CARDS LOOKUP - HIDDEN'!$N$4:$N$8890,0),$J287)</f>
        <v>Cream</v>
      </c>
      <c r="E287" s="5" t="str">
        <f>INDEX('DCM CARDS LOOKUP - HIDDEN'!$O$4:$AE$8890,MATCH(R287,'DCM CARDS LOOKUP - HIDDEN'!$N$4:$N$8890,0),$J287)</f>
        <v>Single use pads/patches</v>
      </c>
      <c r="F287" s="5" t="str">
        <f>INDEX('DCM CARDS LOOKUP - HIDDEN'!$O$4:$AE$8890,MATCH(S287,'DCM CARDS LOOKUP - HIDDEN'!$N$4:$N$8890,0),$J287)</f>
        <v>Liquid</v>
      </c>
      <c r="G287" s="5" t="str">
        <f>INDEX('DCM CARDS LOOKUP - HIDDEN'!$O$4:$AE$8890,MATCH(T287,'DCM CARDS LOOKUP - HIDDEN'!$N$4:$N$8890,0),$J287)</f>
        <v>Single use pads/patches</v>
      </c>
      <c r="H287" s="35"/>
      <c r="J287" s="4">
        <v>5</v>
      </c>
      <c r="O287">
        <f>L283*10000+M283*100+B281</f>
        <v>11501</v>
      </c>
      <c r="P287">
        <f>L283*10000+M283*100+C281</f>
        <v>11502</v>
      </c>
      <c r="Q287">
        <f>L283*10000+M283*100+D281</f>
        <v>11503</v>
      </c>
      <c r="R287">
        <f>L283*10000+M283*100+E261</f>
        <v>11504</v>
      </c>
      <c r="S287">
        <f>L283*10000+M283*100+F261</f>
        <v>11505</v>
      </c>
      <c r="T287">
        <f>L283*10000+M283*100+G261</f>
        <v>11506</v>
      </c>
    </row>
    <row r="288" spans="1:20" x14ac:dyDescent="0.2">
      <c r="A288" s="10" t="str">
        <f>INDEX(REFERENCE!$B$2:$J$2,1,'EXAMPLE OF CHOICE CARDS'!J288)</f>
        <v>Count</v>
      </c>
      <c r="B288" s="5" t="str">
        <f>INDEX('DCM CARDS LOOKUP - HIDDEN'!$O$4:$AE$8890,MATCH(O288,'DCM CARDS LOOKUP - HIDDEN'!$N$4:$N$8890,0),$J288)</f>
        <v>5 count</v>
      </c>
      <c r="C288" s="5" t="str">
        <f>INDEX('DCM CARDS LOOKUP - HIDDEN'!$O$4:$AE$8890,MATCH(P288,'DCM CARDS LOOKUP - HIDDEN'!$N$4:$N$8890,0),$J288)</f>
        <v>4.5 oz</v>
      </c>
      <c r="D288" s="5" t="str">
        <f>INDEX('DCM CARDS LOOKUP - HIDDEN'!$O$4:$AE$8890,MATCH(Q288,'DCM CARDS LOOKUP - HIDDEN'!$N$4:$N$8890,0),$J288)</f>
        <v>4 oz</v>
      </c>
      <c r="E288" s="5" t="str">
        <f>INDEX('DCM CARDS LOOKUP - HIDDEN'!$O$4:$AE$8890,MATCH(R288,'DCM CARDS LOOKUP - HIDDEN'!$N$4:$N$8890,0),$J288)</f>
        <v>2 count</v>
      </c>
      <c r="F288" s="5" t="str">
        <f>INDEX('DCM CARDS LOOKUP - HIDDEN'!$O$4:$AE$8890,MATCH(S288,'DCM CARDS LOOKUP - HIDDEN'!$N$4:$N$8890,0),$J288)</f>
        <v>3 oz</v>
      </c>
      <c r="G288" s="5" t="str">
        <f>INDEX('DCM CARDS LOOKUP - HIDDEN'!$O$4:$AE$8890,MATCH(T288,'DCM CARDS LOOKUP - HIDDEN'!$N$4:$N$8890,0),$J288)</f>
        <v>6 count</v>
      </c>
      <c r="H288" s="35"/>
      <c r="J288" s="4">
        <v>6</v>
      </c>
      <c r="O288">
        <f>L283*10000+M283*100+B281</f>
        <v>11501</v>
      </c>
      <c r="P288">
        <f>L283*10000+M283*100+C281</f>
        <v>11502</v>
      </c>
      <c r="Q288">
        <f>L283*10000+M283*100+D281</f>
        <v>11503</v>
      </c>
      <c r="R288">
        <f>L283*10000+M283*100+E261</f>
        <v>11504</v>
      </c>
      <c r="S288">
        <f>L283*10000+M283*100+F261</f>
        <v>11505</v>
      </c>
      <c r="T288">
        <f>L283*10000+M283*100+G261</f>
        <v>11506</v>
      </c>
    </row>
    <row r="289" spans="1:20" ht="15" customHeight="1" x14ac:dyDescent="0.2">
      <c r="A289" s="10" t="str">
        <f>INDEX(REFERENCE!$B$2:$J$2,1,'EXAMPLE OF CHOICE CARDS'!J289)</f>
        <v>Price</v>
      </c>
      <c r="B289" s="29">
        <f>INDEX('DCM CARDS LOOKUP - HIDDEN'!$O$4:$AE$8890,MATCH(O289,'DCM CARDS LOOKUP - HIDDEN'!$N$4:$N$8890,0),$J289)</f>
        <v>15.86</v>
      </c>
      <c r="C289" s="29">
        <f>INDEX('DCM CARDS LOOKUP - HIDDEN'!$O$4:$AE$8890,MATCH(P289,'DCM CARDS LOOKUP - HIDDEN'!$N$4:$N$8890,0),$J289)</f>
        <v>10.25</v>
      </c>
      <c r="D289" s="29">
        <f>INDEX('DCM CARDS LOOKUP - HIDDEN'!$O$4:$AE$8890,MATCH(Q289,'DCM CARDS LOOKUP - HIDDEN'!$N$4:$N$8890,0),$J289)</f>
        <v>22</v>
      </c>
      <c r="E289" s="29">
        <f>INDEX('DCM CARDS LOOKUP - HIDDEN'!$O$4:$AE$8890,MATCH(R289,'DCM CARDS LOOKUP - HIDDEN'!$N$4:$N$8890,0),$J289)</f>
        <v>8.59</v>
      </c>
      <c r="F289" s="29">
        <f>INDEX('DCM CARDS LOOKUP - HIDDEN'!$O$4:$AE$8890,MATCH(S289,'DCM CARDS LOOKUP - HIDDEN'!$N$4:$N$8890,0),$J289)</f>
        <v>10</v>
      </c>
      <c r="G289" s="29">
        <f>INDEX('DCM CARDS LOOKUP - HIDDEN'!$O$4:$AE$8890,MATCH(T289,'DCM CARDS LOOKUP - HIDDEN'!$N$4:$N$8890,0),$J289)</f>
        <v>5.45</v>
      </c>
      <c r="H289" s="35"/>
      <c r="J289" s="4">
        <v>7</v>
      </c>
      <c r="O289">
        <f>L283*10000+M283*100+B281</f>
        <v>11501</v>
      </c>
      <c r="P289">
        <f>L283*10000+M283*100+C281</f>
        <v>11502</v>
      </c>
      <c r="Q289">
        <f>L283*10000+M283*100+D281</f>
        <v>11503</v>
      </c>
      <c r="R289">
        <f>L283*10000+M283*100+E261</f>
        <v>11504</v>
      </c>
      <c r="S289">
        <f>L283*10000+M283*100+F261</f>
        <v>11505</v>
      </c>
      <c r="T289">
        <f>L283*10000+M283*100+G261</f>
        <v>11506</v>
      </c>
    </row>
    <row r="290" spans="1:20" ht="15" customHeight="1" x14ac:dyDescent="0.2">
      <c r="A290" s="10" t="str">
        <f>INDEX(REFERENCE!$B$2:$J$2,1,'EXAMPLE OF CHOICE CARDS'!J290)</f>
        <v>Review Rating</v>
      </c>
      <c r="B290" s="5" t="str">
        <f>INDEX('DCM CARDS LOOKUP - HIDDEN'!$O$4:$AE$8890,MATCH(O290,'DCM CARDS LOOKUP - HIDDEN'!$N$4:$N$8890,0),$J290)</f>
        <v>4.8 stars</v>
      </c>
      <c r="C290" s="5" t="str">
        <f>INDEX('DCM CARDS LOOKUP - HIDDEN'!$O$4:$AE$8890,MATCH(P290,'DCM CARDS LOOKUP - HIDDEN'!$N$4:$N$8890,0),$J290)</f>
        <v>4.6 stars</v>
      </c>
      <c r="D290" s="5" t="str">
        <f>INDEX('DCM CARDS LOOKUP - HIDDEN'!$O$4:$AE$8890,MATCH(Q290,'DCM CARDS LOOKUP - HIDDEN'!$N$4:$N$8890,0),$J290)</f>
        <v>4.8 stars</v>
      </c>
      <c r="E290" s="5" t="str">
        <f>INDEX('DCM CARDS LOOKUP - HIDDEN'!$O$4:$AE$8890,MATCH(R290,'DCM CARDS LOOKUP - HIDDEN'!$N$4:$N$8890,0),$J290)</f>
        <v>4.5 stars</v>
      </c>
      <c r="F290" s="5" t="str">
        <f>INDEX('DCM CARDS LOOKUP - HIDDEN'!$O$4:$AE$8890,MATCH(S290,'DCM CARDS LOOKUP - HIDDEN'!$N$4:$N$8890,0),$J290)</f>
        <v>4.5 stars</v>
      </c>
      <c r="G290" s="5" t="str">
        <f>INDEX('DCM CARDS LOOKUP - HIDDEN'!$O$4:$AE$8890,MATCH(T290,'DCM CARDS LOOKUP - HIDDEN'!$N$4:$N$8890,0),$J290)</f>
        <v>4.8 stars</v>
      </c>
      <c r="H290" s="35"/>
      <c r="J290" s="4">
        <v>8</v>
      </c>
      <c r="O290">
        <f>L283*10000+M283*100+B281</f>
        <v>11501</v>
      </c>
      <c r="P290">
        <f>L283*10000+M283*100+C281</f>
        <v>11502</v>
      </c>
      <c r="Q290">
        <f>L283*10000+M283*100+D281</f>
        <v>11503</v>
      </c>
      <c r="R290">
        <f>L283*10000+M283*100+E261</f>
        <v>11504</v>
      </c>
      <c r="S290">
        <f>L283*10000+M283*100+F261</f>
        <v>11505</v>
      </c>
      <c r="T290">
        <f>L283*10000+M283*100+G261</f>
        <v>11506</v>
      </c>
    </row>
    <row r="291" spans="1:20" ht="15" customHeight="1" x14ac:dyDescent="0.2">
      <c r="A291" s="10" t="str">
        <f>INDEX(REFERENCE!$B$2:$J$2,1,'EXAMPLE OF CHOICE CARDS'!J291)</f>
        <v>Number of Reviews</v>
      </c>
      <c r="B291" s="30">
        <f>INDEX('DCM CARDS LOOKUP - HIDDEN'!$O$4:$AE$8890,MATCH(O291,'DCM CARDS LOOKUP - HIDDEN'!$N$4:$N$8890,0),$J291)</f>
        <v>4500</v>
      </c>
      <c r="C291" s="30">
        <f>INDEX('DCM CARDS LOOKUP - HIDDEN'!$O$4:$AE$8890,MATCH(P291,'DCM CARDS LOOKUP - HIDDEN'!$N$4:$N$8890,0),$J291)</f>
        <v>1250</v>
      </c>
      <c r="D291" s="30">
        <f>INDEX('DCM CARDS LOOKUP - HIDDEN'!$O$4:$AE$8890,MATCH(Q291,'DCM CARDS LOOKUP - HIDDEN'!$N$4:$N$8890,0),$J291)</f>
        <v>1250</v>
      </c>
      <c r="E291" s="30">
        <f>INDEX('DCM CARDS LOOKUP - HIDDEN'!$O$4:$AE$8890,MATCH(R291,'DCM CARDS LOOKUP - HIDDEN'!$N$4:$N$8890,0),$J291)</f>
        <v>4500</v>
      </c>
      <c r="F291" s="30">
        <f>INDEX('DCM CARDS LOOKUP - HIDDEN'!$O$4:$AE$8890,MATCH(S291,'DCM CARDS LOOKUP - HIDDEN'!$N$4:$N$8890,0),$J291)</f>
        <v>1250</v>
      </c>
      <c r="G291" s="30">
        <f>INDEX('DCM CARDS LOOKUP - HIDDEN'!$O$4:$AE$8890,MATCH(T291,'DCM CARDS LOOKUP - HIDDEN'!$N$4:$N$8890,0),$J291)</f>
        <v>4500</v>
      </c>
      <c r="H291" s="35"/>
      <c r="J291" s="4">
        <v>9</v>
      </c>
      <c r="O291">
        <f>L283*10000+M283*100+B281</f>
        <v>11501</v>
      </c>
      <c r="P291">
        <f>L283*10000+M283*100+C281</f>
        <v>11502</v>
      </c>
      <c r="Q291">
        <f>L283*10000+M283*100+D281</f>
        <v>11503</v>
      </c>
      <c r="R291">
        <f>L283*10000+M283*100+E261</f>
        <v>11504</v>
      </c>
      <c r="S291">
        <f>L283*10000+M283*100+F261</f>
        <v>11505</v>
      </c>
      <c r="T291">
        <f>L283*10000+M283*100+G261</f>
        <v>11506</v>
      </c>
    </row>
    <row r="292" spans="1:20" ht="15" hidden="1" customHeight="1" x14ac:dyDescent="0.2">
      <c r="A292" s="10" t="e">
        <f>INDEX(REFERENCE!$B$2:$J$2,1,'EXAMPLE OF CHOICE CARDS'!J292)</f>
        <v>#REF!</v>
      </c>
      <c r="B292" s="5">
        <f>INDEX('DCM CARDS LOOKUP - HIDDEN'!$O$4:$AE$8890,MATCH(O292,'DCM CARDS LOOKUP - HIDDEN'!$N$4:$N$8890,0),$J292)</f>
        <v>0</v>
      </c>
      <c r="C292" s="5">
        <f>INDEX('DCM CARDS LOOKUP - HIDDEN'!$O$4:$AE$8890,MATCH(P292,'DCM CARDS LOOKUP - HIDDEN'!$N$4:$N$8890,0),$J292)</f>
        <v>0</v>
      </c>
      <c r="D292" s="5">
        <f>INDEX('DCM CARDS LOOKUP - HIDDEN'!$O$4:$AE$8890,MATCH(Q292,'DCM CARDS LOOKUP - HIDDEN'!$N$4:$N$8890,0),$J292)</f>
        <v>0</v>
      </c>
      <c r="E292" s="5">
        <f>INDEX('DCM CARDS LOOKUP - HIDDEN'!$O$4:$AE$8890,MATCH(R292,'DCM CARDS LOOKUP - HIDDEN'!$N$4:$N$8890,0),$J292)</f>
        <v>0</v>
      </c>
      <c r="F292" s="5">
        <f>INDEX('DCM CARDS LOOKUP - HIDDEN'!$O$4:$AE$8890,MATCH(S292,'DCM CARDS LOOKUP - HIDDEN'!$N$4:$N$8890,0),$J292)</f>
        <v>0</v>
      </c>
      <c r="G292" s="31"/>
      <c r="H292" s="35"/>
      <c r="J292" s="4">
        <v>10</v>
      </c>
      <c r="O292">
        <f>L283*10000+M283*100+B281</f>
        <v>11501</v>
      </c>
      <c r="P292">
        <f>L283*10000+M283*100+C281</f>
        <v>11502</v>
      </c>
      <c r="Q292">
        <f>L283*10000+M283*100+D281</f>
        <v>11503</v>
      </c>
      <c r="R292">
        <f>L283*10000+M283*100+E261</f>
        <v>11504</v>
      </c>
      <c r="S292">
        <f>L283*10000+M283*100+F261</f>
        <v>11505</v>
      </c>
    </row>
    <row r="293" spans="1:20" ht="15" hidden="1" customHeight="1" x14ac:dyDescent="0.2">
      <c r="A293" s="10" t="e">
        <f>INDEX(REFERENCE!$B$2:$J$2,1,'EXAMPLE OF CHOICE CARDS'!J293)</f>
        <v>#REF!</v>
      </c>
      <c r="B293" s="5">
        <f>INDEX('DCM CARDS LOOKUP - HIDDEN'!$O$4:$AE$8890,MATCH(O293,'DCM CARDS LOOKUP - HIDDEN'!$N$4:$N$8890,0),$J293)</f>
        <v>0</v>
      </c>
      <c r="C293" s="5">
        <f>INDEX('DCM CARDS LOOKUP - HIDDEN'!$O$4:$AE$8890,MATCH(P293,'DCM CARDS LOOKUP - HIDDEN'!$N$4:$N$8890,0),$J293)</f>
        <v>0</v>
      </c>
      <c r="D293" s="5">
        <f>INDEX('DCM CARDS LOOKUP - HIDDEN'!$O$4:$AE$8890,MATCH(Q293,'DCM CARDS LOOKUP - HIDDEN'!$N$4:$N$8890,0),$J293)</f>
        <v>0</v>
      </c>
      <c r="E293" s="5">
        <f>INDEX('DCM CARDS LOOKUP - HIDDEN'!$O$4:$AE$8890,MATCH(R293,'DCM CARDS LOOKUP - HIDDEN'!$N$4:$N$8890,0),$J293)</f>
        <v>0</v>
      </c>
      <c r="F293" s="5">
        <f>INDEX('DCM CARDS LOOKUP - HIDDEN'!$O$4:$AE$8890,MATCH(S293,'DCM CARDS LOOKUP - HIDDEN'!$N$4:$N$8890,0),$J293)</f>
        <v>0</v>
      </c>
      <c r="G293" s="31"/>
      <c r="H293" s="35"/>
      <c r="J293" s="4">
        <v>11</v>
      </c>
      <c r="O293">
        <f>L283*10000+M283*100+B281</f>
        <v>11501</v>
      </c>
      <c r="P293">
        <f>L283*10000+M283*100+C281</f>
        <v>11502</v>
      </c>
      <c r="Q293">
        <f>L283*10000+M283*100+D281</f>
        <v>11503</v>
      </c>
      <c r="R293">
        <f>L283*10000+M283*100+E261</f>
        <v>11504</v>
      </c>
      <c r="S293">
        <f>L283*10000+M283*100+F261</f>
        <v>11505</v>
      </c>
    </row>
    <row r="294" spans="1:20" ht="15" hidden="1" customHeight="1" x14ac:dyDescent="0.2">
      <c r="A294" s="10" t="e">
        <f>INDEX(REFERENCE!$B$2:$J$2,1,'EXAMPLE OF CHOICE CARDS'!J294)</f>
        <v>#REF!</v>
      </c>
      <c r="B294" s="5">
        <f>INDEX('DCM CARDS LOOKUP - HIDDEN'!$O$4:$AE$8890,MATCH(O294,'DCM CARDS LOOKUP - HIDDEN'!$N$4:$N$8890,0),$J294)</f>
        <v>0</v>
      </c>
      <c r="C294" s="5">
        <f>INDEX('DCM CARDS LOOKUP - HIDDEN'!$O$4:$AE$8890,MATCH(P294,'DCM CARDS LOOKUP - HIDDEN'!$N$4:$N$8890,0),$J294)</f>
        <v>0</v>
      </c>
      <c r="D294" s="5">
        <f>INDEX('DCM CARDS LOOKUP - HIDDEN'!$O$4:$AE$8890,MATCH(Q294,'DCM CARDS LOOKUP - HIDDEN'!$N$4:$N$8890,0),$J294)</f>
        <v>0</v>
      </c>
      <c r="E294" s="5">
        <f>INDEX('DCM CARDS LOOKUP - HIDDEN'!$O$4:$AE$8890,MATCH(R294,'DCM CARDS LOOKUP - HIDDEN'!$N$4:$N$8890,0),$J294)</f>
        <v>0</v>
      </c>
      <c r="F294" s="5">
        <f>INDEX('DCM CARDS LOOKUP - HIDDEN'!$O$4:$AE$8890,MATCH(S294,'DCM CARDS LOOKUP - HIDDEN'!$N$4:$N$8890,0),$J294)</f>
        <v>0</v>
      </c>
      <c r="G294" s="31"/>
      <c r="H294" s="35"/>
      <c r="J294" s="4">
        <v>12</v>
      </c>
      <c r="O294">
        <f>L283*10000+M283*100+B281</f>
        <v>11501</v>
      </c>
      <c r="P294">
        <f>L283*10000+M283*100+C281</f>
        <v>11502</v>
      </c>
      <c r="Q294">
        <f>L283*10000+M283*100+D281</f>
        <v>11503</v>
      </c>
      <c r="R294">
        <f>L283*10000+M283*100+E261</f>
        <v>11504</v>
      </c>
      <c r="S294">
        <f>L283*10000+M283*100+F261</f>
        <v>11505</v>
      </c>
    </row>
    <row r="295" spans="1:20" ht="15" hidden="1" customHeight="1" x14ac:dyDescent="0.2">
      <c r="A295" s="10" t="e">
        <f>INDEX(REFERENCE!$B$2:$J$2,1,'EXAMPLE OF CHOICE CARDS'!J295)</f>
        <v>#REF!</v>
      </c>
      <c r="B295" s="5">
        <f>INDEX('DCM CARDS LOOKUP - HIDDEN'!$O$4:$AE$8890,MATCH(O295,'DCM CARDS LOOKUP - HIDDEN'!$N$4:$N$8890,0),$J295)</f>
        <v>0</v>
      </c>
      <c r="C295" s="5">
        <f>INDEX('DCM CARDS LOOKUP - HIDDEN'!$O$4:$AE$8890,MATCH(P295,'DCM CARDS LOOKUP - HIDDEN'!$N$4:$N$8890,0),$J295)</f>
        <v>0</v>
      </c>
      <c r="D295" s="5">
        <f>INDEX('DCM CARDS LOOKUP - HIDDEN'!$O$4:$AE$8890,MATCH(Q295,'DCM CARDS LOOKUP - HIDDEN'!$N$4:$N$8890,0),$J295)</f>
        <v>0</v>
      </c>
      <c r="E295" s="5">
        <f>INDEX('DCM CARDS LOOKUP - HIDDEN'!$O$4:$AE$8890,MATCH(R295,'DCM CARDS LOOKUP - HIDDEN'!$N$4:$N$8890,0),$J295)</f>
        <v>0</v>
      </c>
      <c r="F295" s="5">
        <f>INDEX('DCM CARDS LOOKUP - HIDDEN'!$O$4:$AE$8890,MATCH(S295,'DCM CARDS LOOKUP - HIDDEN'!$N$4:$N$8890,0),$J295)</f>
        <v>0</v>
      </c>
      <c r="G295" s="31"/>
      <c r="H295" s="35"/>
      <c r="J295" s="4">
        <v>13</v>
      </c>
      <c r="O295">
        <f>L283*10000+M283*100+B281</f>
        <v>11501</v>
      </c>
      <c r="P295">
        <f>L283*10000+M283*100+C281</f>
        <v>11502</v>
      </c>
      <c r="Q295">
        <f>L283*10000+M283*100+D281</f>
        <v>11503</v>
      </c>
      <c r="R295">
        <f>L283*10000+M283*100+E261</f>
        <v>11504</v>
      </c>
      <c r="S295">
        <f>L283*10000+M283*100+F261</f>
        <v>11505</v>
      </c>
    </row>
    <row r="296" spans="1:20" ht="15" hidden="1" customHeight="1" x14ac:dyDescent="0.2">
      <c r="A296" s="10" t="e">
        <f>INDEX(REFERENCE!$B$2:$J$2,1,'EXAMPLE OF CHOICE CARDS'!J296)</f>
        <v>#REF!</v>
      </c>
      <c r="B296" s="5">
        <f>INDEX('DCM CARDS LOOKUP - HIDDEN'!$O$4:$AE$8890,MATCH(O296,'DCM CARDS LOOKUP - HIDDEN'!$N$4:$N$8890,0),$J296)</f>
        <v>0</v>
      </c>
      <c r="C296" s="5">
        <f>INDEX('DCM CARDS LOOKUP - HIDDEN'!$O$4:$AE$8890,MATCH(P296,'DCM CARDS LOOKUP - HIDDEN'!$N$4:$N$8890,0),$J296)</f>
        <v>0</v>
      </c>
      <c r="D296" s="5">
        <f>INDEX('DCM CARDS LOOKUP - HIDDEN'!$O$4:$AE$8890,MATCH(Q296,'DCM CARDS LOOKUP - HIDDEN'!$N$4:$N$8890,0),$J296)</f>
        <v>0</v>
      </c>
      <c r="E296" s="5">
        <f>INDEX('DCM CARDS LOOKUP - HIDDEN'!$O$4:$AE$8890,MATCH(R296,'DCM CARDS LOOKUP - HIDDEN'!$N$4:$N$8890,0),$J296)</f>
        <v>0</v>
      </c>
      <c r="F296" s="5">
        <f>INDEX('DCM CARDS LOOKUP - HIDDEN'!$O$4:$AE$8890,MATCH(S296,'DCM CARDS LOOKUP - HIDDEN'!$N$4:$N$8890,0),$J296)</f>
        <v>0</v>
      </c>
      <c r="G296" s="31"/>
      <c r="H296" s="35"/>
      <c r="J296" s="4">
        <v>14</v>
      </c>
      <c r="O296">
        <f>L283*10000+M283*100+B281</f>
        <v>11501</v>
      </c>
      <c r="P296">
        <f>L283*10000+M283*100+C281</f>
        <v>11502</v>
      </c>
      <c r="Q296">
        <f>L283*10000+M283*100+D281</f>
        <v>11503</v>
      </c>
      <c r="R296">
        <f>L283*10000+M283*100+E261</f>
        <v>11504</v>
      </c>
      <c r="S296">
        <f>L283*10000+M283*100+F261</f>
        <v>11505</v>
      </c>
    </row>
    <row r="297" spans="1:20" x14ac:dyDescent="0.2">
      <c r="A297" s="2"/>
      <c r="B297" s="5"/>
      <c r="C297" s="5"/>
      <c r="D297" s="5"/>
      <c r="E297" s="5"/>
      <c r="F297" s="5"/>
      <c r="G297" s="5"/>
      <c r="H297" s="5"/>
      <c r="J297" s="13"/>
    </row>
    <row r="298" spans="1:20" x14ac:dyDescent="0.2">
      <c r="A298" s="6"/>
      <c r="B298" s="7">
        <v>1</v>
      </c>
      <c r="C298" s="7">
        <v>2</v>
      </c>
      <c r="D298" s="7">
        <v>3</v>
      </c>
      <c r="E298" s="7">
        <v>4</v>
      </c>
      <c r="F298" s="7">
        <v>5</v>
      </c>
      <c r="G298" s="7">
        <v>6</v>
      </c>
      <c r="H298" s="7">
        <v>9</v>
      </c>
      <c r="J298" s="13"/>
    </row>
    <row r="301" spans="1:20" x14ac:dyDescent="0.2">
      <c r="A301" s="1" t="str">
        <f>"Version "&amp;L303&amp;"; Task"&amp;M303</f>
        <v>Version 2; Task1</v>
      </c>
      <c r="B301" s="4">
        <v>1</v>
      </c>
      <c r="C301" s="4">
        <v>2</v>
      </c>
      <c r="D301" s="4">
        <v>3</v>
      </c>
      <c r="E301" s="4">
        <f>E281</f>
        <v>4</v>
      </c>
      <c r="F301" s="4">
        <f>F281</f>
        <v>5</v>
      </c>
      <c r="G301" s="4">
        <v>6</v>
      </c>
      <c r="J301" s="13"/>
    </row>
    <row r="302" spans="1:20" ht="15" customHeight="1" x14ac:dyDescent="0.2">
      <c r="A302" s="11" t="s">
        <v>8</v>
      </c>
      <c r="B302" s="12" t="s">
        <v>9</v>
      </c>
      <c r="C302" s="12" t="s">
        <v>10</v>
      </c>
      <c r="D302" s="12" t="s">
        <v>11</v>
      </c>
      <c r="E302" s="20" t="s">
        <v>21</v>
      </c>
      <c r="F302" s="20" t="s">
        <v>22</v>
      </c>
      <c r="G302" s="20"/>
      <c r="H302" s="34" t="s">
        <v>15</v>
      </c>
      <c r="J302" s="13"/>
      <c r="L302" t="s">
        <v>12</v>
      </c>
      <c r="M302" t="s">
        <v>1</v>
      </c>
    </row>
    <row r="303" spans="1:20" x14ac:dyDescent="0.2">
      <c r="A303" s="10" t="str">
        <f>INDEX(REFERENCE!$B$2:$J$2,1,'EXAMPLE OF CHOICE CARDS'!J303)</f>
        <v>Type</v>
      </c>
      <c r="B303" s="5" t="str">
        <f>INDEX('DCM CARDS LOOKUP - HIDDEN'!$O$4:$AE$8890,MATCH(O303,'DCM CARDS LOOKUP - HIDDEN'!$N$4:$N$8890,0),$J303)</f>
        <v>Topicals</v>
      </c>
      <c r="C303" s="5" t="str">
        <f>INDEX('DCM CARDS LOOKUP - HIDDEN'!$O$4:$AE$8890,MATCH(P303,'DCM CARDS LOOKUP - HIDDEN'!$N$4:$N$8890,0),$J303)</f>
        <v>Pads</v>
      </c>
      <c r="D303" s="5" t="str">
        <f>INDEX('DCM CARDS LOOKUP - HIDDEN'!$O$4:$AE$8890,MATCH(Q303,'DCM CARDS LOOKUP - HIDDEN'!$N$4:$N$8890,0),$J303)</f>
        <v>Topicals</v>
      </c>
      <c r="E303" s="5" t="str">
        <f>INDEX('DCM CARDS LOOKUP - HIDDEN'!$O$4:$AE$8890,MATCH(R303,'DCM CARDS LOOKUP - HIDDEN'!$N$4:$N$8890,0),$J303)</f>
        <v>Pads</v>
      </c>
      <c r="F303" s="5" t="str">
        <f>INDEX('DCM CARDS LOOKUP - HIDDEN'!$O$4:$AE$8890,MATCH(S303,'DCM CARDS LOOKUP - HIDDEN'!$N$4:$N$8890,0),$J303)</f>
        <v>Topicals</v>
      </c>
      <c r="G303" s="5" t="str">
        <f>INDEX('DCM CARDS LOOKUP - HIDDEN'!$O$4:$AE$8890,MATCH(T303,'DCM CARDS LOOKUP - HIDDEN'!$N$4:$N$8890,0),$J303)</f>
        <v>Pads</v>
      </c>
      <c r="H303" s="35"/>
      <c r="J303" s="4">
        <v>1</v>
      </c>
      <c r="L303">
        <f>IF(M283=15,L283+1,L283)</f>
        <v>2</v>
      </c>
      <c r="M303">
        <f>IF(M283&lt;15,M283+1,1)</f>
        <v>1</v>
      </c>
      <c r="O303">
        <f>L303*10000+M303*100+B301</f>
        <v>20101</v>
      </c>
      <c r="P303">
        <f>L303*10000+M303*100+C301</f>
        <v>20102</v>
      </c>
      <c r="Q303">
        <f>L303*10000+M303*100+D301</f>
        <v>20103</v>
      </c>
      <c r="R303">
        <f>L303*10000+M303*100+E281</f>
        <v>20104</v>
      </c>
      <c r="S303">
        <f>L303*10000+M303*100+F281</f>
        <v>20105</v>
      </c>
      <c r="T303">
        <f>L303*10000+M303*100+G281</f>
        <v>20106</v>
      </c>
    </row>
    <row r="304" spans="1:20" x14ac:dyDescent="0.2">
      <c r="A304" s="10" t="str">
        <f>INDEX(REFERENCE!$B$2:$J$2,1,'EXAMPLE OF CHOICE CARDS'!J304)</f>
        <v>Brand</v>
      </c>
      <c r="B304" s="5" t="str">
        <f>INDEX('DCM CARDS LOOKUP - HIDDEN'!$O$4:$AE$8890,MATCH(O304,'DCM CARDS LOOKUP - HIDDEN'!$N$4:$N$8890,0),$J304)</f>
        <v>Salonpas</v>
      </c>
      <c r="C304" s="5" t="str">
        <f>INDEX('DCM CARDS LOOKUP - HIDDEN'!$O$4:$AE$8890,MATCH(P304,'DCM CARDS LOOKUP - HIDDEN'!$N$4:$N$8890,0),$J304)</f>
        <v>Icy Hot</v>
      </c>
      <c r="D304" s="5" t="str">
        <f>INDEX('DCM CARDS LOOKUP - HIDDEN'!$O$4:$AE$8890,MATCH(Q304,'DCM CARDS LOOKUP - HIDDEN'!$N$4:$N$8890,0),$J304)</f>
        <v>Icy Hot</v>
      </c>
      <c r="E304" s="5" t="str">
        <f>INDEX('DCM CARDS LOOKUP - HIDDEN'!$O$4:$AE$8890,MATCH(R304,'DCM CARDS LOOKUP - HIDDEN'!$N$4:$N$8890,0),$J304)</f>
        <v>CVS Health</v>
      </c>
      <c r="F304" s="5" t="str">
        <f>INDEX('DCM CARDS LOOKUP - HIDDEN'!$O$4:$AE$8890,MATCH(S304,'DCM CARDS LOOKUP - HIDDEN'!$N$4:$N$8890,0),$J304)</f>
        <v>Store Brand</v>
      </c>
      <c r="G304" s="5" t="str">
        <f>INDEX('DCM CARDS LOOKUP - HIDDEN'!$O$4:$AE$8890,MATCH(T304,'DCM CARDS LOOKUP - HIDDEN'!$N$4:$N$8890,0),$J304)</f>
        <v>Vicks Vapopatch</v>
      </c>
      <c r="H304" s="35"/>
      <c r="J304" s="4">
        <v>2</v>
      </c>
      <c r="O304">
        <f>L303*10000+M303*100+B301</f>
        <v>20101</v>
      </c>
      <c r="P304">
        <f>L303*10000+M303*100+C301</f>
        <v>20102</v>
      </c>
      <c r="Q304">
        <f>L303*10000+M303*100+D301</f>
        <v>20103</v>
      </c>
      <c r="R304">
        <f>L303*10000+M303*100+E281</f>
        <v>20104</v>
      </c>
      <c r="S304">
        <f>L303*10000+M303*100+F281</f>
        <v>20105</v>
      </c>
      <c r="T304">
        <f>L303*10000+M303*100+G281</f>
        <v>20106</v>
      </c>
    </row>
    <row r="305" spans="1:20" ht="28.5" x14ac:dyDescent="0.2">
      <c r="A305" s="10" t="str">
        <f>INDEX(REFERENCE!$B$2:$J$2,1,'EXAMPLE OF CHOICE CARDS'!J305)</f>
        <v>Sensation</v>
      </c>
      <c r="B305" s="5" t="str">
        <f>INDEX('DCM CARDS LOOKUP - HIDDEN'!$O$4:$AE$8890,MATCH(O305,'DCM CARDS LOOKUP - HIDDEN'!$N$4:$N$8890,0),$J305)</f>
        <v>Cold sensation</v>
      </c>
      <c r="C305" s="5" t="str">
        <f>INDEX('DCM CARDS LOOKUP - HIDDEN'!$O$4:$AE$8890,MATCH(P305,'DCM CARDS LOOKUP - HIDDEN'!$N$4:$N$8890,0),$J305)</f>
        <v>No sensation/drug free/for circulation</v>
      </c>
      <c r="D305" s="5" t="str">
        <f>INDEX('DCM CARDS LOOKUP - HIDDEN'!$O$4:$AE$8890,MATCH(Q305,'DCM CARDS LOOKUP - HIDDEN'!$N$4:$N$8890,0),$J305)</f>
        <v>Lidocaine/numbing sensation</v>
      </c>
      <c r="E305" s="5" t="str">
        <f>INDEX('DCM CARDS LOOKUP - HIDDEN'!$O$4:$AE$8890,MATCH(R305,'DCM CARDS LOOKUP - HIDDEN'!$N$4:$N$8890,0),$J305)</f>
        <v>Cold sensation</v>
      </c>
      <c r="F305" s="5" t="str">
        <f>INDEX('DCM CARDS LOOKUP - HIDDEN'!$O$4:$AE$8890,MATCH(S305,'DCM CARDS LOOKUP - HIDDEN'!$N$4:$N$8890,0),$J305)</f>
        <v>Both hot and cold sensation</v>
      </c>
      <c r="G305" s="5" t="str">
        <f>INDEX('DCM CARDS LOOKUP - HIDDEN'!$O$4:$AE$8890,MATCH(T305,'DCM CARDS LOOKUP - HIDDEN'!$N$4:$N$8890,0),$J305)</f>
        <v>Both hot and cold sensation</v>
      </c>
      <c r="H305" s="35"/>
      <c r="J305" s="4">
        <v>3</v>
      </c>
      <c r="O305">
        <f>L303*10000+M303*100+B301</f>
        <v>20101</v>
      </c>
      <c r="P305">
        <f>L303*10000+M303*100+C301</f>
        <v>20102</v>
      </c>
      <c r="Q305">
        <f>L303*10000+M303*100+D301</f>
        <v>20103</v>
      </c>
      <c r="R305">
        <f>L303*10000+M303*100+E281</f>
        <v>20104</v>
      </c>
      <c r="S305">
        <f>L303*10000+M303*100+F281</f>
        <v>20105</v>
      </c>
      <c r="T305">
        <f>L303*10000+M303*100+G281</f>
        <v>20106</v>
      </c>
    </row>
    <row r="306" spans="1:20" x14ac:dyDescent="0.2">
      <c r="A306" s="10" t="str">
        <f>INDEX(REFERENCE!$B$2:$J$2,1,'EXAMPLE OF CHOICE CARDS'!J306)</f>
        <v>Treatment Area</v>
      </c>
      <c r="B306" s="5" t="str">
        <f>INDEX('DCM CARDS LOOKUP - HIDDEN'!$O$4:$AE$8890,MATCH(O306,'DCM CARDS LOOKUP - HIDDEN'!$N$4:$N$8890,0),$J306)</f>
        <v>-</v>
      </c>
      <c r="C306" s="5" t="str">
        <f>INDEX('DCM CARDS LOOKUP - HIDDEN'!$O$4:$AE$8890,MATCH(P306,'DCM CARDS LOOKUP - HIDDEN'!$N$4:$N$8890,0),$J306)</f>
        <v>Hands (arthritis)</v>
      </c>
      <c r="D306" s="5" t="str">
        <f>INDEX('DCM CARDS LOOKUP - HIDDEN'!$O$4:$AE$8890,MATCH(Q306,'DCM CARDS LOOKUP - HIDDEN'!$N$4:$N$8890,0),$J306)</f>
        <v>-</v>
      </c>
      <c r="E306" s="5" t="str">
        <f>INDEX('DCM CARDS LOOKUP - HIDDEN'!$O$4:$AE$8890,MATCH(R306,'DCM CARDS LOOKUP - HIDDEN'!$N$4:$N$8890,0),$J306)</f>
        <v>Shoulder</v>
      </c>
      <c r="F306" s="5" t="str">
        <f>INDEX('DCM CARDS LOOKUP - HIDDEN'!$O$4:$AE$8890,MATCH(S306,'DCM CARDS LOOKUP - HIDDEN'!$N$4:$N$8890,0),$J306)</f>
        <v>-</v>
      </c>
      <c r="G306" s="5" t="str">
        <f>INDEX('DCM CARDS LOOKUP - HIDDEN'!$O$4:$AE$8890,MATCH(T306,'DCM CARDS LOOKUP - HIDDEN'!$N$4:$N$8890,0),$J306)</f>
        <v>Joint</v>
      </c>
      <c r="H306" s="35"/>
      <c r="J306" s="4">
        <v>4</v>
      </c>
      <c r="O306">
        <f>L303*10000+M303*100+B301</f>
        <v>20101</v>
      </c>
      <c r="P306">
        <f>L303*10000+M303*100+C301</f>
        <v>20102</v>
      </c>
      <c r="Q306">
        <f>L303*10000+M303*100+D301</f>
        <v>20103</v>
      </c>
      <c r="R306">
        <f>L303*10000+M303*100+E281</f>
        <v>20104</v>
      </c>
      <c r="S306">
        <f>L303*10000+M303*100+F281</f>
        <v>20105</v>
      </c>
      <c r="T306">
        <f>L303*10000+M303*100+G281</f>
        <v>20106</v>
      </c>
    </row>
    <row r="307" spans="1:20" x14ac:dyDescent="0.2">
      <c r="A307" s="10" t="str">
        <f>INDEX(REFERENCE!$B$2:$J$2,1,'EXAMPLE OF CHOICE CARDS'!J307)</f>
        <v>Format</v>
      </c>
      <c r="B307" s="5" t="str">
        <f>INDEX('DCM CARDS LOOKUP - HIDDEN'!$O$4:$AE$8890,MATCH(O307,'DCM CARDS LOOKUP - HIDDEN'!$N$4:$N$8890,0),$J307)</f>
        <v>Liquid</v>
      </c>
      <c r="C307" s="5" t="str">
        <f>INDEX('DCM CARDS LOOKUP - HIDDEN'!$O$4:$AE$8890,MATCH(P307,'DCM CARDS LOOKUP - HIDDEN'!$N$4:$N$8890,0),$J307)</f>
        <v>Single use pads/patches</v>
      </c>
      <c r="D307" s="5" t="str">
        <f>INDEX('DCM CARDS LOOKUP - HIDDEN'!$O$4:$AE$8890,MATCH(Q307,'DCM CARDS LOOKUP - HIDDEN'!$N$4:$N$8890,0),$J307)</f>
        <v>Cream</v>
      </c>
      <c r="E307" s="5" t="str">
        <f>INDEX('DCM CARDS LOOKUP - HIDDEN'!$O$4:$AE$8890,MATCH(R307,'DCM CARDS LOOKUP - HIDDEN'!$N$4:$N$8890,0),$J307)</f>
        <v>Single use pads/patches</v>
      </c>
      <c r="F307" s="5" t="str">
        <f>INDEX('DCM CARDS LOOKUP - HIDDEN'!$O$4:$AE$8890,MATCH(S307,'DCM CARDS LOOKUP - HIDDEN'!$N$4:$N$8890,0),$J307)</f>
        <v>Roll-on</v>
      </c>
      <c r="G307" s="5" t="str">
        <f>INDEX('DCM CARDS LOOKUP - HIDDEN'!$O$4:$AE$8890,MATCH(T307,'DCM CARDS LOOKUP - HIDDEN'!$N$4:$N$8890,0),$J307)</f>
        <v>Single use pads/patches</v>
      </c>
      <c r="H307" s="35"/>
      <c r="J307" s="4">
        <v>5</v>
      </c>
      <c r="O307">
        <f>L303*10000+M303*100+B301</f>
        <v>20101</v>
      </c>
      <c r="P307">
        <f>L303*10000+M303*100+C301</f>
        <v>20102</v>
      </c>
      <c r="Q307">
        <f>L303*10000+M303*100+D301</f>
        <v>20103</v>
      </c>
      <c r="R307">
        <f>L303*10000+M303*100+E281</f>
        <v>20104</v>
      </c>
      <c r="S307">
        <f>L303*10000+M303*100+F281</f>
        <v>20105</v>
      </c>
      <c r="T307">
        <f>L303*10000+M303*100+G281</f>
        <v>20106</v>
      </c>
    </row>
    <row r="308" spans="1:20" x14ac:dyDescent="0.2">
      <c r="A308" s="10" t="str">
        <f>INDEX(REFERENCE!$B$2:$J$2,1,'EXAMPLE OF CHOICE CARDS'!J308)</f>
        <v>Count</v>
      </c>
      <c r="B308" s="5" t="str">
        <f>INDEX('DCM CARDS LOOKUP - HIDDEN'!$O$4:$AE$8890,MATCH(O308,'DCM CARDS LOOKUP - HIDDEN'!$N$4:$N$8890,0),$J308)</f>
        <v>2 oz</v>
      </c>
      <c r="C308" s="5" t="str">
        <f>INDEX('DCM CARDS LOOKUP - HIDDEN'!$O$4:$AE$8890,MATCH(P308,'DCM CARDS LOOKUP - HIDDEN'!$N$4:$N$8890,0),$J308)</f>
        <v>2 count</v>
      </c>
      <c r="D308" s="5" t="str">
        <f>INDEX('DCM CARDS LOOKUP - HIDDEN'!$O$4:$AE$8890,MATCH(Q308,'DCM CARDS LOOKUP - HIDDEN'!$N$4:$N$8890,0),$J308)</f>
        <v>5.5 oz</v>
      </c>
      <c r="E308" s="5" t="str">
        <f>INDEX('DCM CARDS LOOKUP - HIDDEN'!$O$4:$AE$8890,MATCH(R308,'DCM CARDS LOOKUP - HIDDEN'!$N$4:$N$8890,0),$J308)</f>
        <v>3 count</v>
      </c>
      <c r="F308" s="5" t="str">
        <f>INDEX('DCM CARDS LOOKUP - HIDDEN'!$O$4:$AE$8890,MATCH(S308,'DCM CARDS LOOKUP - HIDDEN'!$N$4:$N$8890,0),$J308)</f>
        <v>3.5 oz</v>
      </c>
      <c r="G308" s="5" t="str">
        <f>INDEX('DCM CARDS LOOKUP - HIDDEN'!$O$4:$AE$8890,MATCH(T308,'DCM CARDS LOOKUP - HIDDEN'!$N$4:$N$8890,0),$J308)</f>
        <v>3 count</v>
      </c>
      <c r="H308" s="35"/>
      <c r="J308" s="4">
        <v>6</v>
      </c>
      <c r="O308">
        <f>L303*10000+M303*100+B301</f>
        <v>20101</v>
      </c>
      <c r="P308">
        <f>L303*10000+M303*100+C301</f>
        <v>20102</v>
      </c>
      <c r="Q308">
        <f>L303*10000+M303*100+D301</f>
        <v>20103</v>
      </c>
      <c r="R308">
        <f>L303*10000+M303*100+E281</f>
        <v>20104</v>
      </c>
      <c r="S308">
        <f>L303*10000+M303*100+F281</f>
        <v>20105</v>
      </c>
      <c r="T308">
        <f>L303*10000+M303*100+G281</f>
        <v>20106</v>
      </c>
    </row>
    <row r="309" spans="1:20" ht="15" customHeight="1" x14ac:dyDescent="0.2">
      <c r="A309" s="10" t="str">
        <f>INDEX(REFERENCE!$B$2:$J$2,1,'EXAMPLE OF CHOICE CARDS'!J309)</f>
        <v>Price</v>
      </c>
      <c r="B309" s="29">
        <f>INDEX('DCM CARDS LOOKUP - HIDDEN'!$O$4:$AE$8890,MATCH(O309,'DCM CARDS LOOKUP - HIDDEN'!$N$4:$N$8890,0),$J309)</f>
        <v>7.79</v>
      </c>
      <c r="C309" s="29">
        <f>INDEX('DCM CARDS LOOKUP - HIDDEN'!$O$4:$AE$8890,MATCH(P309,'DCM CARDS LOOKUP - HIDDEN'!$N$4:$N$8890,0),$J309)</f>
        <v>4.3</v>
      </c>
      <c r="D309" s="29">
        <f>INDEX('DCM CARDS LOOKUP - HIDDEN'!$O$4:$AE$8890,MATCH(Q309,'DCM CARDS LOOKUP - HIDDEN'!$N$4:$N$8890,0),$J309)</f>
        <v>15.99</v>
      </c>
      <c r="E309" s="29">
        <f>INDEX('DCM CARDS LOOKUP - HIDDEN'!$O$4:$AE$8890,MATCH(R309,'DCM CARDS LOOKUP - HIDDEN'!$N$4:$N$8890,0),$J309)</f>
        <v>23.74</v>
      </c>
      <c r="F309" s="29">
        <f>INDEX('DCM CARDS LOOKUP - HIDDEN'!$O$4:$AE$8890,MATCH(S309,'DCM CARDS LOOKUP - HIDDEN'!$N$4:$N$8890,0),$J309)</f>
        <v>8.07</v>
      </c>
      <c r="G309" s="29">
        <f>INDEX('DCM CARDS LOOKUP - HIDDEN'!$O$4:$AE$8890,MATCH(T309,'DCM CARDS LOOKUP - HIDDEN'!$N$4:$N$8890,0),$J309)</f>
        <v>9.99</v>
      </c>
      <c r="H309" s="35"/>
      <c r="J309" s="4">
        <v>7</v>
      </c>
      <c r="O309">
        <f>L303*10000+M303*100+B301</f>
        <v>20101</v>
      </c>
      <c r="P309">
        <f>L303*10000+M303*100+C301</f>
        <v>20102</v>
      </c>
      <c r="Q309">
        <f>L303*10000+M303*100+D301</f>
        <v>20103</v>
      </c>
      <c r="R309">
        <f>L303*10000+M303*100+E281</f>
        <v>20104</v>
      </c>
      <c r="S309">
        <f>L303*10000+M303*100+F281</f>
        <v>20105</v>
      </c>
      <c r="T309">
        <f>L303*10000+M303*100+G281</f>
        <v>20106</v>
      </c>
    </row>
    <row r="310" spans="1:20" ht="15" customHeight="1" x14ac:dyDescent="0.2">
      <c r="A310" s="10" t="str">
        <f>INDEX(REFERENCE!$B$2:$J$2,1,'EXAMPLE OF CHOICE CARDS'!J310)</f>
        <v>Review Rating</v>
      </c>
      <c r="B310" s="5" t="str">
        <f>INDEX('DCM CARDS LOOKUP - HIDDEN'!$O$4:$AE$8890,MATCH(O310,'DCM CARDS LOOKUP - HIDDEN'!$N$4:$N$8890,0),$J310)</f>
        <v>4.6 stars</v>
      </c>
      <c r="C310" s="5" t="str">
        <f>INDEX('DCM CARDS LOOKUP - HIDDEN'!$O$4:$AE$8890,MATCH(P310,'DCM CARDS LOOKUP - HIDDEN'!$N$4:$N$8890,0),$J310)</f>
        <v>4.5 stars</v>
      </c>
      <c r="D310" s="5" t="str">
        <f>INDEX('DCM CARDS LOOKUP - HIDDEN'!$O$4:$AE$8890,MATCH(Q310,'DCM CARDS LOOKUP - HIDDEN'!$N$4:$N$8890,0),$J310)</f>
        <v>4.8 stars</v>
      </c>
      <c r="E310" s="5" t="str">
        <f>INDEX('DCM CARDS LOOKUP - HIDDEN'!$O$4:$AE$8890,MATCH(R310,'DCM CARDS LOOKUP - HIDDEN'!$N$4:$N$8890,0),$J310)</f>
        <v>4.5 stars</v>
      </c>
      <c r="F310" s="5" t="str">
        <f>INDEX('DCM CARDS LOOKUP - HIDDEN'!$O$4:$AE$8890,MATCH(S310,'DCM CARDS LOOKUP - HIDDEN'!$N$4:$N$8890,0),$J310)</f>
        <v>4.8 stars</v>
      </c>
      <c r="G310" s="5" t="str">
        <f>INDEX('DCM CARDS LOOKUP - HIDDEN'!$O$4:$AE$8890,MATCH(T310,'DCM CARDS LOOKUP - HIDDEN'!$N$4:$N$8890,0),$J310)</f>
        <v>4.6 stars</v>
      </c>
      <c r="H310" s="35"/>
      <c r="J310" s="4">
        <v>8</v>
      </c>
      <c r="O310">
        <f>L303*10000+M303*100+B301</f>
        <v>20101</v>
      </c>
      <c r="P310">
        <f>L303*10000+M303*100+C301</f>
        <v>20102</v>
      </c>
      <c r="Q310">
        <f>L303*10000+M303*100+D301</f>
        <v>20103</v>
      </c>
      <c r="R310">
        <f>L303*10000+M303*100+E281</f>
        <v>20104</v>
      </c>
      <c r="S310">
        <f>L303*10000+M303*100+F281</f>
        <v>20105</v>
      </c>
      <c r="T310">
        <f>L303*10000+M303*100+G281</f>
        <v>20106</v>
      </c>
    </row>
    <row r="311" spans="1:20" ht="15" customHeight="1" x14ac:dyDescent="0.2">
      <c r="A311" s="10" t="str">
        <f>INDEX(REFERENCE!$B$2:$J$2,1,'EXAMPLE OF CHOICE CARDS'!J311)</f>
        <v>Number of Reviews</v>
      </c>
      <c r="B311" s="30">
        <f>INDEX('DCM CARDS LOOKUP - HIDDEN'!$O$4:$AE$8890,MATCH(O311,'DCM CARDS LOOKUP - HIDDEN'!$N$4:$N$8890,0),$J311)</f>
        <v>1250</v>
      </c>
      <c r="C311" s="30">
        <f>INDEX('DCM CARDS LOOKUP - HIDDEN'!$O$4:$AE$8890,MATCH(P311,'DCM CARDS LOOKUP - HIDDEN'!$N$4:$N$8890,0),$J311)</f>
        <v>4500</v>
      </c>
      <c r="D311" s="30">
        <f>INDEX('DCM CARDS LOOKUP - HIDDEN'!$O$4:$AE$8890,MATCH(Q311,'DCM CARDS LOOKUP - HIDDEN'!$N$4:$N$8890,0),$J311)</f>
        <v>1250</v>
      </c>
      <c r="E311" s="30">
        <f>INDEX('DCM CARDS LOOKUP - HIDDEN'!$O$4:$AE$8890,MATCH(R311,'DCM CARDS LOOKUP - HIDDEN'!$N$4:$N$8890,0),$J311)</f>
        <v>4500</v>
      </c>
      <c r="F311" s="30">
        <f>INDEX('DCM CARDS LOOKUP - HIDDEN'!$O$4:$AE$8890,MATCH(S311,'DCM CARDS LOOKUP - HIDDEN'!$N$4:$N$8890,0),$J311)</f>
        <v>4500</v>
      </c>
      <c r="G311" s="30">
        <f>INDEX('DCM CARDS LOOKUP - HIDDEN'!$O$4:$AE$8890,MATCH(T311,'DCM CARDS LOOKUP - HIDDEN'!$N$4:$N$8890,0),$J311)</f>
        <v>1250</v>
      </c>
      <c r="H311" s="35"/>
      <c r="J311" s="4">
        <v>9</v>
      </c>
      <c r="O311">
        <f>L303*10000+M303*100+B301</f>
        <v>20101</v>
      </c>
      <c r="P311">
        <f>L303*10000+M303*100+C301</f>
        <v>20102</v>
      </c>
      <c r="Q311">
        <f>L303*10000+M303*100+D301</f>
        <v>20103</v>
      </c>
      <c r="R311">
        <f>L303*10000+M303*100+E281</f>
        <v>20104</v>
      </c>
      <c r="S311">
        <f>L303*10000+M303*100+F281</f>
        <v>20105</v>
      </c>
      <c r="T311">
        <f>L303*10000+M303*100+G281</f>
        <v>20106</v>
      </c>
    </row>
    <row r="312" spans="1:20" ht="15" hidden="1" customHeight="1" x14ac:dyDescent="0.2">
      <c r="A312" s="10" t="e">
        <f>INDEX(REFERENCE!$B$2:$J$2,1,'EXAMPLE OF CHOICE CARDS'!J312)</f>
        <v>#REF!</v>
      </c>
      <c r="B312" s="5">
        <f>INDEX('DCM CARDS LOOKUP - HIDDEN'!$O$4:$AE$8890,MATCH(O312,'DCM CARDS LOOKUP - HIDDEN'!$N$4:$N$8890,0),$J312)</f>
        <v>0</v>
      </c>
      <c r="C312" s="5">
        <f>INDEX('DCM CARDS LOOKUP - HIDDEN'!$O$4:$AE$8890,MATCH(P312,'DCM CARDS LOOKUP - HIDDEN'!$N$4:$N$8890,0),$J312)</f>
        <v>0</v>
      </c>
      <c r="D312" s="5">
        <f>INDEX('DCM CARDS LOOKUP - HIDDEN'!$O$4:$AE$8890,MATCH(Q312,'DCM CARDS LOOKUP - HIDDEN'!$N$4:$N$8890,0),$J312)</f>
        <v>0</v>
      </c>
      <c r="E312" s="5">
        <f>INDEX('DCM CARDS LOOKUP - HIDDEN'!$O$4:$AE$8890,MATCH(R312,'DCM CARDS LOOKUP - HIDDEN'!$N$4:$N$8890,0),$J312)</f>
        <v>0</v>
      </c>
      <c r="F312" s="5">
        <f>INDEX('DCM CARDS LOOKUP - HIDDEN'!$O$4:$AE$8890,MATCH(S312,'DCM CARDS LOOKUP - HIDDEN'!$N$4:$N$8890,0),$J312)</f>
        <v>0</v>
      </c>
      <c r="G312" s="31"/>
      <c r="H312" s="35"/>
      <c r="J312" s="4">
        <v>10</v>
      </c>
      <c r="O312">
        <f>L303*10000+M303*100+B301</f>
        <v>20101</v>
      </c>
      <c r="P312">
        <f>L303*10000+M303*100+C301</f>
        <v>20102</v>
      </c>
      <c r="Q312">
        <f>L303*10000+M303*100+D301</f>
        <v>20103</v>
      </c>
      <c r="R312">
        <f>L303*10000+M303*100+E281</f>
        <v>20104</v>
      </c>
      <c r="S312">
        <f>L303*10000+M303*100+F281</f>
        <v>20105</v>
      </c>
    </row>
    <row r="313" spans="1:20" ht="15" hidden="1" customHeight="1" x14ac:dyDescent="0.2">
      <c r="A313" s="10" t="e">
        <f>INDEX(REFERENCE!$B$2:$J$2,1,'EXAMPLE OF CHOICE CARDS'!J313)</f>
        <v>#REF!</v>
      </c>
      <c r="B313" s="5">
        <f>INDEX('DCM CARDS LOOKUP - HIDDEN'!$O$4:$AE$8890,MATCH(O313,'DCM CARDS LOOKUP - HIDDEN'!$N$4:$N$8890,0),$J313)</f>
        <v>0</v>
      </c>
      <c r="C313" s="5">
        <f>INDEX('DCM CARDS LOOKUP - HIDDEN'!$O$4:$AE$8890,MATCH(P313,'DCM CARDS LOOKUP - HIDDEN'!$N$4:$N$8890,0),$J313)</f>
        <v>0</v>
      </c>
      <c r="D313" s="5">
        <f>INDEX('DCM CARDS LOOKUP - HIDDEN'!$O$4:$AE$8890,MATCH(Q313,'DCM CARDS LOOKUP - HIDDEN'!$N$4:$N$8890,0),$J313)</f>
        <v>0</v>
      </c>
      <c r="E313" s="5">
        <f>INDEX('DCM CARDS LOOKUP - HIDDEN'!$O$4:$AE$8890,MATCH(R313,'DCM CARDS LOOKUP - HIDDEN'!$N$4:$N$8890,0),$J313)</f>
        <v>0</v>
      </c>
      <c r="F313" s="5">
        <f>INDEX('DCM CARDS LOOKUP - HIDDEN'!$O$4:$AE$8890,MATCH(S313,'DCM CARDS LOOKUP - HIDDEN'!$N$4:$N$8890,0),$J313)</f>
        <v>0</v>
      </c>
      <c r="G313" s="31"/>
      <c r="H313" s="35"/>
      <c r="J313" s="4">
        <v>11</v>
      </c>
      <c r="O313">
        <f>L303*10000+M303*100+B301</f>
        <v>20101</v>
      </c>
      <c r="P313">
        <f>L303*10000+M303*100+C301</f>
        <v>20102</v>
      </c>
      <c r="Q313">
        <f>L303*10000+M303*100+D301</f>
        <v>20103</v>
      </c>
      <c r="R313">
        <f>L303*10000+M303*100+E281</f>
        <v>20104</v>
      </c>
      <c r="S313">
        <f>L303*10000+M303*100+F281</f>
        <v>20105</v>
      </c>
    </row>
    <row r="314" spans="1:20" ht="15" hidden="1" customHeight="1" x14ac:dyDescent="0.2">
      <c r="A314" s="10" t="e">
        <f>INDEX(REFERENCE!$B$2:$J$2,1,'EXAMPLE OF CHOICE CARDS'!J314)</f>
        <v>#REF!</v>
      </c>
      <c r="B314" s="5">
        <f>INDEX('DCM CARDS LOOKUP - HIDDEN'!$O$4:$AE$8890,MATCH(O314,'DCM CARDS LOOKUP - HIDDEN'!$N$4:$N$8890,0),$J314)</f>
        <v>0</v>
      </c>
      <c r="C314" s="5">
        <f>INDEX('DCM CARDS LOOKUP - HIDDEN'!$O$4:$AE$8890,MATCH(P314,'DCM CARDS LOOKUP - HIDDEN'!$N$4:$N$8890,0),$J314)</f>
        <v>0</v>
      </c>
      <c r="D314" s="5">
        <f>INDEX('DCM CARDS LOOKUP - HIDDEN'!$O$4:$AE$8890,MATCH(Q314,'DCM CARDS LOOKUP - HIDDEN'!$N$4:$N$8890,0),$J314)</f>
        <v>0</v>
      </c>
      <c r="E314" s="5">
        <f>INDEX('DCM CARDS LOOKUP - HIDDEN'!$O$4:$AE$8890,MATCH(R314,'DCM CARDS LOOKUP - HIDDEN'!$N$4:$N$8890,0),$J314)</f>
        <v>0</v>
      </c>
      <c r="F314" s="5">
        <f>INDEX('DCM CARDS LOOKUP - HIDDEN'!$O$4:$AE$8890,MATCH(S314,'DCM CARDS LOOKUP - HIDDEN'!$N$4:$N$8890,0),$J314)</f>
        <v>0</v>
      </c>
      <c r="G314" s="31"/>
      <c r="H314" s="35"/>
      <c r="J314" s="4">
        <v>12</v>
      </c>
      <c r="O314">
        <f>L303*10000+M303*100+B301</f>
        <v>20101</v>
      </c>
      <c r="P314">
        <f>L303*10000+M303*100+C301</f>
        <v>20102</v>
      </c>
      <c r="Q314">
        <f>L303*10000+M303*100+D301</f>
        <v>20103</v>
      </c>
      <c r="R314">
        <f>L303*10000+M303*100+E281</f>
        <v>20104</v>
      </c>
      <c r="S314">
        <f>L303*10000+M303*100+F281</f>
        <v>20105</v>
      </c>
    </row>
    <row r="315" spans="1:20" ht="15" hidden="1" customHeight="1" x14ac:dyDescent="0.2">
      <c r="A315" s="10" t="e">
        <f>INDEX(REFERENCE!$B$2:$J$2,1,'EXAMPLE OF CHOICE CARDS'!J315)</f>
        <v>#REF!</v>
      </c>
      <c r="B315" s="5">
        <f>INDEX('DCM CARDS LOOKUP - HIDDEN'!$O$4:$AE$8890,MATCH(O315,'DCM CARDS LOOKUP - HIDDEN'!$N$4:$N$8890,0),$J315)</f>
        <v>0</v>
      </c>
      <c r="C315" s="5">
        <f>INDEX('DCM CARDS LOOKUP - HIDDEN'!$O$4:$AE$8890,MATCH(P315,'DCM CARDS LOOKUP - HIDDEN'!$N$4:$N$8890,0),$J315)</f>
        <v>0</v>
      </c>
      <c r="D315" s="5">
        <f>INDEX('DCM CARDS LOOKUP - HIDDEN'!$O$4:$AE$8890,MATCH(Q315,'DCM CARDS LOOKUP - HIDDEN'!$N$4:$N$8890,0),$J315)</f>
        <v>0</v>
      </c>
      <c r="E315" s="5">
        <f>INDEX('DCM CARDS LOOKUP - HIDDEN'!$O$4:$AE$8890,MATCH(R315,'DCM CARDS LOOKUP - HIDDEN'!$N$4:$N$8890,0),$J315)</f>
        <v>0</v>
      </c>
      <c r="F315" s="5">
        <f>INDEX('DCM CARDS LOOKUP - HIDDEN'!$O$4:$AE$8890,MATCH(S315,'DCM CARDS LOOKUP - HIDDEN'!$N$4:$N$8890,0),$J315)</f>
        <v>0</v>
      </c>
      <c r="G315" s="31"/>
      <c r="H315" s="35"/>
      <c r="J315" s="4">
        <v>13</v>
      </c>
      <c r="O315">
        <f>L303*10000+M303*100+B301</f>
        <v>20101</v>
      </c>
      <c r="P315">
        <f>L303*10000+M303*100+C301</f>
        <v>20102</v>
      </c>
      <c r="Q315">
        <f>L303*10000+M303*100+D301</f>
        <v>20103</v>
      </c>
      <c r="R315">
        <f>L303*10000+M303*100+E281</f>
        <v>20104</v>
      </c>
      <c r="S315">
        <f>L303*10000+M303*100+F281</f>
        <v>20105</v>
      </c>
    </row>
    <row r="316" spans="1:20" ht="15" hidden="1" customHeight="1" x14ac:dyDescent="0.2">
      <c r="A316" s="10" t="e">
        <f>INDEX(REFERENCE!$B$2:$J$2,1,'EXAMPLE OF CHOICE CARDS'!J316)</f>
        <v>#REF!</v>
      </c>
      <c r="B316" s="5">
        <f>INDEX('DCM CARDS LOOKUP - HIDDEN'!$O$4:$AE$8890,MATCH(O316,'DCM CARDS LOOKUP - HIDDEN'!$N$4:$N$8890,0),$J316)</f>
        <v>0</v>
      </c>
      <c r="C316" s="5">
        <f>INDEX('DCM CARDS LOOKUP - HIDDEN'!$O$4:$AE$8890,MATCH(P316,'DCM CARDS LOOKUP - HIDDEN'!$N$4:$N$8890,0),$J316)</f>
        <v>0</v>
      </c>
      <c r="D316" s="5">
        <f>INDEX('DCM CARDS LOOKUP - HIDDEN'!$O$4:$AE$8890,MATCH(Q316,'DCM CARDS LOOKUP - HIDDEN'!$N$4:$N$8890,0),$J316)</f>
        <v>0</v>
      </c>
      <c r="E316" s="5">
        <f>INDEX('DCM CARDS LOOKUP - HIDDEN'!$O$4:$AE$8890,MATCH(R316,'DCM CARDS LOOKUP - HIDDEN'!$N$4:$N$8890,0),$J316)</f>
        <v>0</v>
      </c>
      <c r="F316" s="5">
        <f>INDEX('DCM CARDS LOOKUP - HIDDEN'!$O$4:$AE$8890,MATCH(S316,'DCM CARDS LOOKUP - HIDDEN'!$N$4:$N$8890,0),$J316)</f>
        <v>0</v>
      </c>
      <c r="G316" s="31"/>
      <c r="H316" s="35"/>
      <c r="J316" s="4">
        <v>14</v>
      </c>
      <c r="O316">
        <f>L303*10000+M303*100+B301</f>
        <v>20101</v>
      </c>
      <c r="P316">
        <f>L303*10000+M303*100+C301</f>
        <v>20102</v>
      </c>
      <c r="Q316">
        <f>L303*10000+M303*100+D301</f>
        <v>20103</v>
      </c>
      <c r="R316">
        <f>L303*10000+M303*100+E281</f>
        <v>20104</v>
      </c>
      <c r="S316">
        <f>L303*10000+M303*100+F281</f>
        <v>20105</v>
      </c>
    </row>
    <row r="317" spans="1:20" x14ac:dyDescent="0.2">
      <c r="A317" s="2"/>
      <c r="B317" s="5"/>
      <c r="C317" s="5"/>
      <c r="D317" s="5"/>
      <c r="E317" s="5"/>
      <c r="F317" s="5"/>
      <c r="G317" s="5"/>
      <c r="H317" s="5"/>
      <c r="J317" s="13"/>
    </row>
    <row r="318" spans="1:20" x14ac:dyDescent="0.2">
      <c r="A318" s="6"/>
      <c r="B318" s="7">
        <v>1</v>
      </c>
      <c r="C318" s="7">
        <v>2</v>
      </c>
      <c r="D318" s="7">
        <v>3</v>
      </c>
      <c r="E318" s="7">
        <v>4</v>
      </c>
      <c r="F318" s="7">
        <v>5</v>
      </c>
      <c r="G318" s="7">
        <v>6</v>
      </c>
      <c r="H318" s="7">
        <v>9</v>
      </c>
      <c r="J318" s="13"/>
    </row>
    <row r="321" spans="1:20" x14ac:dyDescent="0.2">
      <c r="A321" s="1" t="str">
        <f>"Version "&amp;L323&amp;"; Task"&amp;M323</f>
        <v>Version 2; Task2</v>
      </c>
      <c r="B321" s="4">
        <v>1</v>
      </c>
      <c r="C321" s="4">
        <v>2</v>
      </c>
      <c r="D321" s="4">
        <v>3</v>
      </c>
      <c r="E321" s="4">
        <f>E301</f>
        <v>4</v>
      </c>
      <c r="F321" s="4">
        <f>F301</f>
        <v>5</v>
      </c>
      <c r="G321" s="4">
        <v>6</v>
      </c>
      <c r="J321" s="13"/>
    </row>
    <row r="322" spans="1:20" ht="15" customHeight="1" x14ac:dyDescent="0.2">
      <c r="A322" s="11" t="s">
        <v>8</v>
      </c>
      <c r="B322" s="12" t="s">
        <v>9</v>
      </c>
      <c r="C322" s="12" t="s">
        <v>10</v>
      </c>
      <c r="D322" s="12" t="s">
        <v>11</v>
      </c>
      <c r="E322" s="20" t="s">
        <v>21</v>
      </c>
      <c r="F322" s="20" t="s">
        <v>22</v>
      </c>
      <c r="G322" s="20"/>
      <c r="H322" s="34" t="s">
        <v>15</v>
      </c>
      <c r="J322" s="13"/>
      <c r="L322" t="s">
        <v>12</v>
      </c>
      <c r="M322" t="s">
        <v>1</v>
      </c>
    </row>
    <row r="323" spans="1:20" x14ac:dyDescent="0.2">
      <c r="A323" s="10" t="str">
        <f>INDEX(REFERENCE!$B$2:$J$2,1,'EXAMPLE OF CHOICE CARDS'!J323)</f>
        <v>Type</v>
      </c>
      <c r="B323" s="5" t="str">
        <f>INDEX('DCM CARDS LOOKUP - HIDDEN'!$O$4:$AE$8890,MATCH(O323,'DCM CARDS LOOKUP - HIDDEN'!$N$4:$N$8890,0),$J323)</f>
        <v>Topicals</v>
      </c>
      <c r="C323" s="5" t="str">
        <f>INDEX('DCM CARDS LOOKUP - HIDDEN'!$O$4:$AE$8890,MATCH(P323,'DCM CARDS LOOKUP - HIDDEN'!$N$4:$N$8890,0),$J323)</f>
        <v>Pads</v>
      </c>
      <c r="D323" s="5" t="str">
        <f>INDEX('DCM CARDS LOOKUP - HIDDEN'!$O$4:$AE$8890,MATCH(Q323,'DCM CARDS LOOKUP - HIDDEN'!$N$4:$N$8890,0),$J323)</f>
        <v>Pads</v>
      </c>
      <c r="E323" s="5" t="str">
        <f>INDEX('DCM CARDS LOOKUP - HIDDEN'!$O$4:$AE$8890,MATCH(R323,'DCM CARDS LOOKUP - HIDDEN'!$N$4:$N$8890,0),$J323)</f>
        <v>Pads</v>
      </c>
      <c r="F323" s="5" t="str">
        <f>INDEX('DCM CARDS LOOKUP - HIDDEN'!$O$4:$AE$8890,MATCH(S323,'DCM CARDS LOOKUP - HIDDEN'!$N$4:$N$8890,0),$J323)</f>
        <v>Topicals</v>
      </c>
      <c r="G323" s="5" t="str">
        <f>INDEX('DCM CARDS LOOKUP - HIDDEN'!$O$4:$AE$8890,MATCH(T323,'DCM CARDS LOOKUP - HIDDEN'!$N$4:$N$8890,0),$J323)</f>
        <v>Topicals</v>
      </c>
      <c r="H323" s="35"/>
      <c r="J323" s="4">
        <v>1</v>
      </c>
      <c r="L323">
        <f>IF(M303=15,L303+1,L303)</f>
        <v>2</v>
      </c>
      <c r="M323">
        <f>IF(M303&lt;15,M303+1,1)</f>
        <v>2</v>
      </c>
      <c r="O323">
        <f>L323*10000+M323*100+B321</f>
        <v>20201</v>
      </c>
      <c r="P323">
        <f>L323*10000+M323*100+C321</f>
        <v>20202</v>
      </c>
      <c r="Q323">
        <f>L323*10000+M323*100+D321</f>
        <v>20203</v>
      </c>
      <c r="R323">
        <f>L323*10000+M323*100+E301</f>
        <v>20204</v>
      </c>
      <c r="S323">
        <f>L323*10000+M323*100+F301</f>
        <v>20205</v>
      </c>
      <c r="T323">
        <f>L323*10000+M323*100+G301</f>
        <v>20206</v>
      </c>
    </row>
    <row r="324" spans="1:20" x14ac:dyDescent="0.2">
      <c r="A324" s="10" t="str">
        <f>INDEX(REFERENCE!$B$2:$J$2,1,'EXAMPLE OF CHOICE CARDS'!J324)</f>
        <v>Brand</v>
      </c>
      <c r="B324" s="5" t="str">
        <f>INDEX('DCM CARDS LOOKUP - HIDDEN'!$O$4:$AE$8890,MATCH(O324,'DCM CARDS LOOKUP - HIDDEN'!$N$4:$N$8890,0),$J324)</f>
        <v>Store Brand</v>
      </c>
      <c r="C324" s="5" t="str">
        <f>INDEX('DCM CARDS LOOKUP - HIDDEN'!$O$4:$AE$8890,MATCH(P324,'DCM CARDS LOOKUP - HIDDEN'!$N$4:$N$8890,0),$J324)</f>
        <v>Equate</v>
      </c>
      <c r="D324" s="5" t="str">
        <f>INDEX('DCM CARDS LOOKUP - HIDDEN'!$O$4:$AE$8890,MATCH(Q324,'DCM CARDS LOOKUP - HIDDEN'!$N$4:$N$8890,0),$J324)</f>
        <v>Icy Hot</v>
      </c>
      <c r="E324" s="5" t="str">
        <f>INDEX('DCM CARDS LOOKUP - HIDDEN'!$O$4:$AE$8890,MATCH(R324,'DCM CARDS LOOKUP - HIDDEN'!$N$4:$N$8890,0),$J324)</f>
        <v>Tiger Balm</v>
      </c>
      <c r="F324" s="5" t="str">
        <f>INDEX('DCM CARDS LOOKUP - HIDDEN'!$O$4:$AE$8890,MATCH(S324,'DCM CARDS LOOKUP - HIDDEN'!$N$4:$N$8890,0),$J324)</f>
        <v>Voltaren</v>
      </c>
      <c r="G324" s="5" t="str">
        <f>INDEX('DCM CARDS LOOKUP - HIDDEN'!$O$4:$AE$8890,MATCH(T324,'DCM CARDS LOOKUP - HIDDEN'!$N$4:$N$8890,0),$J324)</f>
        <v>Motrin</v>
      </c>
      <c r="H324" s="35"/>
      <c r="J324" s="4">
        <v>2</v>
      </c>
      <c r="O324">
        <f>L323*10000+M323*100+B321</f>
        <v>20201</v>
      </c>
      <c r="P324">
        <f>L323*10000+M323*100+C321</f>
        <v>20202</v>
      </c>
      <c r="Q324">
        <f>L323*10000+M323*100+D321</f>
        <v>20203</v>
      </c>
      <c r="R324">
        <f>L323*10000+M323*100+E301</f>
        <v>20204</v>
      </c>
      <c r="S324">
        <f>L323*10000+M323*100+F301</f>
        <v>20205</v>
      </c>
      <c r="T324">
        <f>L323*10000+M323*100+G301</f>
        <v>20206</v>
      </c>
    </row>
    <row r="325" spans="1:20" x14ac:dyDescent="0.2">
      <c r="A325" s="10" t="str">
        <f>INDEX(REFERENCE!$B$2:$J$2,1,'EXAMPLE OF CHOICE CARDS'!J325)</f>
        <v>Sensation</v>
      </c>
      <c r="B325" s="5" t="str">
        <f>INDEX('DCM CARDS LOOKUP - HIDDEN'!$O$4:$AE$8890,MATCH(O325,'DCM CARDS LOOKUP - HIDDEN'!$N$4:$N$8890,0),$J325)</f>
        <v>Both hot and cold sensation</v>
      </c>
      <c r="C325" s="5" t="str">
        <f>INDEX('DCM CARDS LOOKUP - HIDDEN'!$O$4:$AE$8890,MATCH(P325,'DCM CARDS LOOKUP - HIDDEN'!$N$4:$N$8890,0),$J325)</f>
        <v>Hot sensation</v>
      </c>
      <c r="D325" s="5" t="str">
        <f>INDEX('DCM CARDS LOOKUP - HIDDEN'!$O$4:$AE$8890,MATCH(Q325,'DCM CARDS LOOKUP - HIDDEN'!$N$4:$N$8890,0),$J325)</f>
        <v>Lidocaine/numbing sensation</v>
      </c>
      <c r="E325" s="5" t="str">
        <f>INDEX('DCM CARDS LOOKUP - HIDDEN'!$O$4:$AE$8890,MATCH(R325,'DCM CARDS LOOKUP - HIDDEN'!$N$4:$N$8890,0),$J325)</f>
        <v>Cold sensation</v>
      </c>
      <c r="F325" s="5" t="str">
        <f>INDEX('DCM CARDS LOOKUP - HIDDEN'!$O$4:$AE$8890,MATCH(S325,'DCM CARDS LOOKUP - HIDDEN'!$N$4:$N$8890,0),$J325)</f>
        <v>Both hot and cold sensation</v>
      </c>
      <c r="G325" s="5" t="str">
        <f>INDEX('DCM CARDS LOOKUP - HIDDEN'!$O$4:$AE$8890,MATCH(T325,'DCM CARDS LOOKUP - HIDDEN'!$N$4:$N$8890,0),$J325)</f>
        <v>Hot sensation</v>
      </c>
      <c r="H325" s="35"/>
      <c r="J325" s="4">
        <v>3</v>
      </c>
      <c r="O325">
        <f>L323*10000+M323*100+B321</f>
        <v>20201</v>
      </c>
      <c r="P325">
        <f>L323*10000+M323*100+C321</f>
        <v>20202</v>
      </c>
      <c r="Q325">
        <f>L323*10000+M323*100+D321</f>
        <v>20203</v>
      </c>
      <c r="R325">
        <f>L323*10000+M323*100+E301</f>
        <v>20204</v>
      </c>
      <c r="S325">
        <f>L323*10000+M323*100+F301</f>
        <v>20205</v>
      </c>
      <c r="T325">
        <f>L323*10000+M323*100+G301</f>
        <v>20206</v>
      </c>
    </row>
    <row r="326" spans="1:20" x14ac:dyDescent="0.2">
      <c r="A326" s="10" t="str">
        <f>INDEX(REFERENCE!$B$2:$J$2,1,'EXAMPLE OF CHOICE CARDS'!J326)</f>
        <v>Treatment Area</v>
      </c>
      <c r="B326" s="5" t="str">
        <f>INDEX('DCM CARDS LOOKUP - HIDDEN'!$O$4:$AE$8890,MATCH(O326,'DCM CARDS LOOKUP - HIDDEN'!$N$4:$N$8890,0),$J326)</f>
        <v>-</v>
      </c>
      <c r="C326" s="5" t="str">
        <f>INDEX('DCM CARDS LOOKUP - HIDDEN'!$O$4:$AE$8890,MATCH(P326,'DCM CARDS LOOKUP - HIDDEN'!$N$4:$N$8890,0),$J326)</f>
        <v>Joint</v>
      </c>
      <c r="D326" s="5" t="str">
        <f>INDEX('DCM CARDS LOOKUP - HIDDEN'!$O$4:$AE$8890,MATCH(Q326,'DCM CARDS LOOKUP - HIDDEN'!$N$4:$N$8890,0),$J326)</f>
        <v>Hands (arthritis)</v>
      </c>
      <c r="E326" s="5" t="str">
        <f>INDEX('DCM CARDS LOOKUP - HIDDEN'!$O$4:$AE$8890,MATCH(R326,'DCM CARDS LOOKUP - HIDDEN'!$N$4:$N$8890,0),$J326)</f>
        <v>Neck</v>
      </c>
      <c r="F326" s="5" t="str">
        <f>INDEX('DCM CARDS LOOKUP - HIDDEN'!$O$4:$AE$8890,MATCH(S326,'DCM CARDS LOOKUP - HIDDEN'!$N$4:$N$8890,0),$J326)</f>
        <v>-</v>
      </c>
      <c r="G326" s="5" t="str">
        <f>INDEX('DCM CARDS LOOKUP - HIDDEN'!$O$4:$AE$8890,MATCH(T326,'DCM CARDS LOOKUP - HIDDEN'!$N$4:$N$8890,0),$J326)</f>
        <v>-</v>
      </c>
      <c r="H326" s="35"/>
      <c r="J326" s="4">
        <v>4</v>
      </c>
      <c r="O326">
        <f>L323*10000+M323*100+B321</f>
        <v>20201</v>
      </c>
      <c r="P326">
        <f>L323*10000+M323*100+C321</f>
        <v>20202</v>
      </c>
      <c r="Q326">
        <f>L323*10000+M323*100+D321</f>
        <v>20203</v>
      </c>
      <c r="R326">
        <f>L323*10000+M323*100+E301</f>
        <v>20204</v>
      </c>
      <c r="S326">
        <f>L323*10000+M323*100+F301</f>
        <v>20205</v>
      </c>
      <c r="T326">
        <f>L323*10000+M323*100+G301</f>
        <v>20206</v>
      </c>
    </row>
    <row r="327" spans="1:20" x14ac:dyDescent="0.2">
      <c r="A327" s="10" t="str">
        <f>INDEX(REFERENCE!$B$2:$J$2,1,'EXAMPLE OF CHOICE CARDS'!J327)</f>
        <v>Format</v>
      </c>
      <c r="B327" s="5" t="str">
        <f>INDEX('DCM CARDS LOOKUP - HIDDEN'!$O$4:$AE$8890,MATCH(O327,'DCM CARDS LOOKUP - HIDDEN'!$N$4:$N$8890,0),$J327)</f>
        <v>Gel</v>
      </c>
      <c r="C327" s="5" t="str">
        <f>INDEX('DCM CARDS LOOKUP - HIDDEN'!$O$4:$AE$8890,MATCH(P327,'DCM CARDS LOOKUP - HIDDEN'!$N$4:$N$8890,0),$J327)</f>
        <v>Single use pads/patches</v>
      </c>
      <c r="D327" s="5" t="str">
        <f>INDEX('DCM CARDS LOOKUP - HIDDEN'!$O$4:$AE$8890,MATCH(Q327,'DCM CARDS LOOKUP - HIDDEN'!$N$4:$N$8890,0),$J327)</f>
        <v>Single use pads/patches</v>
      </c>
      <c r="E327" s="5" t="str">
        <f>INDEX('DCM CARDS LOOKUP - HIDDEN'!$O$4:$AE$8890,MATCH(R327,'DCM CARDS LOOKUP - HIDDEN'!$N$4:$N$8890,0),$J327)</f>
        <v>Single use pads/patches</v>
      </c>
      <c r="F327" s="5" t="str">
        <f>INDEX('DCM CARDS LOOKUP - HIDDEN'!$O$4:$AE$8890,MATCH(S327,'DCM CARDS LOOKUP - HIDDEN'!$N$4:$N$8890,0),$J327)</f>
        <v>Spray</v>
      </c>
      <c r="G327" s="5" t="str">
        <f>INDEX('DCM CARDS LOOKUP - HIDDEN'!$O$4:$AE$8890,MATCH(T327,'DCM CARDS LOOKUP - HIDDEN'!$N$4:$N$8890,0),$J327)</f>
        <v>Roll-on</v>
      </c>
      <c r="H327" s="35"/>
      <c r="J327" s="4">
        <v>5</v>
      </c>
      <c r="O327">
        <f>L323*10000+M323*100+B321</f>
        <v>20201</v>
      </c>
      <c r="P327">
        <f>L323*10000+M323*100+C321</f>
        <v>20202</v>
      </c>
      <c r="Q327">
        <f>L323*10000+M323*100+D321</f>
        <v>20203</v>
      </c>
      <c r="R327">
        <f>L323*10000+M323*100+E301</f>
        <v>20204</v>
      </c>
      <c r="S327">
        <f>L323*10000+M323*100+F301</f>
        <v>20205</v>
      </c>
      <c r="T327">
        <f>L323*10000+M323*100+G301</f>
        <v>20206</v>
      </c>
    </row>
    <row r="328" spans="1:20" x14ac:dyDescent="0.2">
      <c r="A328" s="10" t="str">
        <f>INDEX(REFERENCE!$B$2:$J$2,1,'EXAMPLE OF CHOICE CARDS'!J328)</f>
        <v>Count</v>
      </c>
      <c r="B328" s="5" t="str">
        <f>INDEX('DCM CARDS LOOKUP - HIDDEN'!$O$4:$AE$8890,MATCH(O328,'DCM CARDS LOOKUP - HIDDEN'!$N$4:$N$8890,0),$J328)</f>
        <v>4.5 oz</v>
      </c>
      <c r="C328" s="5" t="str">
        <f>INDEX('DCM CARDS LOOKUP - HIDDEN'!$O$4:$AE$8890,MATCH(P328,'DCM CARDS LOOKUP - HIDDEN'!$N$4:$N$8890,0),$J328)</f>
        <v>6 count</v>
      </c>
      <c r="D328" s="5" t="str">
        <f>INDEX('DCM CARDS LOOKUP - HIDDEN'!$O$4:$AE$8890,MATCH(Q328,'DCM CARDS LOOKUP - HIDDEN'!$N$4:$N$8890,0),$J328)</f>
        <v>5 count</v>
      </c>
      <c r="E328" s="5" t="str">
        <f>INDEX('DCM CARDS LOOKUP - HIDDEN'!$O$4:$AE$8890,MATCH(R328,'DCM CARDS LOOKUP - HIDDEN'!$N$4:$N$8890,0),$J328)</f>
        <v>4 count</v>
      </c>
      <c r="F328" s="5" t="str">
        <f>INDEX('DCM CARDS LOOKUP - HIDDEN'!$O$4:$AE$8890,MATCH(S328,'DCM CARDS LOOKUP - HIDDEN'!$N$4:$N$8890,0),$J328)</f>
        <v>4 oz</v>
      </c>
      <c r="G328" s="5" t="str">
        <f>INDEX('DCM CARDS LOOKUP - HIDDEN'!$O$4:$AE$8890,MATCH(T328,'DCM CARDS LOOKUP - HIDDEN'!$N$4:$N$8890,0),$J328)</f>
        <v>2 oz</v>
      </c>
      <c r="H328" s="35"/>
      <c r="J328" s="4">
        <v>6</v>
      </c>
      <c r="O328">
        <f>L323*10000+M323*100+B321</f>
        <v>20201</v>
      </c>
      <c r="P328">
        <f>L323*10000+M323*100+C321</f>
        <v>20202</v>
      </c>
      <c r="Q328">
        <f>L323*10000+M323*100+D321</f>
        <v>20203</v>
      </c>
      <c r="R328">
        <f>L323*10000+M323*100+E301</f>
        <v>20204</v>
      </c>
      <c r="S328">
        <f>L323*10000+M323*100+F301</f>
        <v>20205</v>
      </c>
      <c r="T328">
        <f>L323*10000+M323*100+G301</f>
        <v>20206</v>
      </c>
    </row>
    <row r="329" spans="1:20" ht="15" customHeight="1" x14ac:dyDescent="0.2">
      <c r="A329" s="10" t="str">
        <f>INDEX(REFERENCE!$B$2:$J$2,1,'EXAMPLE OF CHOICE CARDS'!J329)</f>
        <v>Price</v>
      </c>
      <c r="B329" s="29">
        <f>INDEX('DCM CARDS LOOKUP - HIDDEN'!$O$4:$AE$8890,MATCH(O329,'DCM CARDS LOOKUP - HIDDEN'!$N$4:$N$8890,0),$J329)</f>
        <v>14.99</v>
      </c>
      <c r="C329" s="29">
        <f>INDEX('DCM CARDS LOOKUP - HIDDEN'!$O$4:$AE$8890,MATCH(P329,'DCM CARDS LOOKUP - HIDDEN'!$N$4:$N$8890,0),$J329)</f>
        <v>5.45</v>
      </c>
      <c r="D329" s="29">
        <f>INDEX('DCM CARDS LOOKUP - HIDDEN'!$O$4:$AE$8890,MATCH(Q329,'DCM CARDS LOOKUP - HIDDEN'!$N$4:$N$8890,0),$J329)</f>
        <v>19.11</v>
      </c>
      <c r="E329" s="29">
        <f>INDEX('DCM CARDS LOOKUP - HIDDEN'!$O$4:$AE$8890,MATCH(R329,'DCM CARDS LOOKUP - HIDDEN'!$N$4:$N$8890,0),$J329)</f>
        <v>7.99</v>
      </c>
      <c r="F329" s="29">
        <f>INDEX('DCM CARDS LOOKUP - HIDDEN'!$O$4:$AE$8890,MATCH(S329,'DCM CARDS LOOKUP - HIDDEN'!$N$4:$N$8890,0),$J329)</f>
        <v>14.5</v>
      </c>
      <c r="G329" s="29">
        <f>INDEX('DCM CARDS LOOKUP - HIDDEN'!$O$4:$AE$8890,MATCH(T329,'DCM CARDS LOOKUP - HIDDEN'!$N$4:$N$8890,0),$J329)</f>
        <v>16</v>
      </c>
      <c r="H329" s="35"/>
      <c r="J329" s="4">
        <v>7</v>
      </c>
      <c r="O329">
        <f>L323*10000+M323*100+B321</f>
        <v>20201</v>
      </c>
      <c r="P329">
        <f>L323*10000+M323*100+C321</f>
        <v>20202</v>
      </c>
      <c r="Q329">
        <f>L323*10000+M323*100+D321</f>
        <v>20203</v>
      </c>
      <c r="R329">
        <f>L323*10000+M323*100+E301</f>
        <v>20204</v>
      </c>
      <c r="S329">
        <f>L323*10000+M323*100+F301</f>
        <v>20205</v>
      </c>
      <c r="T329">
        <f>L323*10000+M323*100+G301</f>
        <v>20206</v>
      </c>
    </row>
    <row r="330" spans="1:20" ht="15" customHeight="1" x14ac:dyDescent="0.2">
      <c r="A330" s="10" t="str">
        <f>INDEX(REFERENCE!$B$2:$J$2,1,'EXAMPLE OF CHOICE CARDS'!J330)</f>
        <v>Review Rating</v>
      </c>
      <c r="B330" s="5" t="str">
        <f>INDEX('DCM CARDS LOOKUP - HIDDEN'!$O$4:$AE$8890,MATCH(O330,'DCM CARDS LOOKUP - HIDDEN'!$N$4:$N$8890,0),$J330)</f>
        <v>4.8 stars</v>
      </c>
      <c r="C330" s="5" t="str">
        <f>INDEX('DCM CARDS LOOKUP - HIDDEN'!$O$4:$AE$8890,MATCH(P330,'DCM CARDS LOOKUP - HIDDEN'!$N$4:$N$8890,0),$J330)</f>
        <v>4.5 stars</v>
      </c>
      <c r="D330" s="5" t="str">
        <f>INDEX('DCM CARDS LOOKUP - HIDDEN'!$O$4:$AE$8890,MATCH(Q330,'DCM CARDS LOOKUP - HIDDEN'!$N$4:$N$8890,0),$J330)</f>
        <v>4.6 stars</v>
      </c>
      <c r="E330" s="5" t="str">
        <f>INDEX('DCM CARDS LOOKUP - HIDDEN'!$O$4:$AE$8890,MATCH(R330,'DCM CARDS LOOKUP - HIDDEN'!$N$4:$N$8890,0),$J330)</f>
        <v>4.6 stars</v>
      </c>
      <c r="F330" s="5" t="str">
        <f>INDEX('DCM CARDS LOOKUP - HIDDEN'!$O$4:$AE$8890,MATCH(S330,'DCM CARDS LOOKUP - HIDDEN'!$N$4:$N$8890,0),$J330)</f>
        <v>4.5 stars</v>
      </c>
      <c r="G330" s="5" t="str">
        <f>INDEX('DCM CARDS LOOKUP - HIDDEN'!$O$4:$AE$8890,MATCH(T330,'DCM CARDS LOOKUP - HIDDEN'!$N$4:$N$8890,0),$J330)</f>
        <v>4.8 stars</v>
      </c>
      <c r="H330" s="35"/>
      <c r="J330" s="4">
        <v>8</v>
      </c>
      <c r="O330">
        <f>L323*10000+M323*100+B321</f>
        <v>20201</v>
      </c>
      <c r="P330">
        <f>L323*10000+M323*100+C321</f>
        <v>20202</v>
      </c>
      <c r="Q330">
        <f>L323*10000+M323*100+D321</f>
        <v>20203</v>
      </c>
      <c r="R330">
        <f>L323*10000+M323*100+E301</f>
        <v>20204</v>
      </c>
      <c r="S330">
        <f>L323*10000+M323*100+F301</f>
        <v>20205</v>
      </c>
      <c r="T330">
        <f>L323*10000+M323*100+G301</f>
        <v>20206</v>
      </c>
    </row>
    <row r="331" spans="1:20" ht="15" customHeight="1" x14ac:dyDescent="0.2">
      <c r="A331" s="10" t="str">
        <f>INDEX(REFERENCE!$B$2:$J$2,1,'EXAMPLE OF CHOICE CARDS'!J331)</f>
        <v>Number of Reviews</v>
      </c>
      <c r="B331" s="30">
        <f>INDEX('DCM CARDS LOOKUP - HIDDEN'!$O$4:$AE$8890,MATCH(O331,'DCM CARDS LOOKUP - HIDDEN'!$N$4:$N$8890,0),$J331)</f>
        <v>4500</v>
      </c>
      <c r="C331" s="30">
        <f>INDEX('DCM CARDS LOOKUP - HIDDEN'!$O$4:$AE$8890,MATCH(P331,'DCM CARDS LOOKUP - HIDDEN'!$N$4:$N$8890,0),$J331)</f>
        <v>1250</v>
      </c>
      <c r="D331" s="30">
        <f>INDEX('DCM CARDS LOOKUP - HIDDEN'!$O$4:$AE$8890,MATCH(Q331,'DCM CARDS LOOKUP - HIDDEN'!$N$4:$N$8890,0),$J331)</f>
        <v>1250</v>
      </c>
      <c r="E331" s="30">
        <f>INDEX('DCM CARDS LOOKUP - HIDDEN'!$O$4:$AE$8890,MATCH(R331,'DCM CARDS LOOKUP - HIDDEN'!$N$4:$N$8890,0),$J331)</f>
        <v>4500</v>
      </c>
      <c r="F331" s="30">
        <f>INDEX('DCM CARDS LOOKUP - HIDDEN'!$O$4:$AE$8890,MATCH(S331,'DCM CARDS LOOKUP - HIDDEN'!$N$4:$N$8890,0),$J331)</f>
        <v>4500</v>
      </c>
      <c r="G331" s="30">
        <f>INDEX('DCM CARDS LOOKUP - HIDDEN'!$O$4:$AE$8890,MATCH(T331,'DCM CARDS LOOKUP - HIDDEN'!$N$4:$N$8890,0),$J331)</f>
        <v>1250</v>
      </c>
      <c r="H331" s="35"/>
      <c r="J331" s="4">
        <v>9</v>
      </c>
      <c r="O331">
        <f>L323*10000+M323*100+B321</f>
        <v>20201</v>
      </c>
      <c r="P331">
        <f>L323*10000+M323*100+C321</f>
        <v>20202</v>
      </c>
      <c r="Q331">
        <f>L323*10000+M323*100+D321</f>
        <v>20203</v>
      </c>
      <c r="R331">
        <f>L323*10000+M323*100+E301</f>
        <v>20204</v>
      </c>
      <c r="S331">
        <f>L323*10000+M323*100+F301</f>
        <v>20205</v>
      </c>
      <c r="T331">
        <f>L323*10000+M323*100+G301</f>
        <v>20206</v>
      </c>
    </row>
    <row r="332" spans="1:20" ht="15" hidden="1" customHeight="1" x14ac:dyDescent="0.2">
      <c r="A332" s="10" t="e">
        <f>INDEX(REFERENCE!$B$2:$J$2,1,'EXAMPLE OF CHOICE CARDS'!J332)</f>
        <v>#REF!</v>
      </c>
      <c r="B332" s="5">
        <f>INDEX('DCM CARDS LOOKUP - HIDDEN'!$O$4:$AE$8890,MATCH(O332,'DCM CARDS LOOKUP - HIDDEN'!$N$4:$N$8890,0),$J332)</f>
        <v>0</v>
      </c>
      <c r="C332" s="5">
        <f>INDEX('DCM CARDS LOOKUP - HIDDEN'!$O$4:$AE$8890,MATCH(P332,'DCM CARDS LOOKUP - HIDDEN'!$N$4:$N$8890,0),$J332)</f>
        <v>0</v>
      </c>
      <c r="D332" s="5">
        <f>INDEX('DCM CARDS LOOKUP - HIDDEN'!$O$4:$AE$8890,MATCH(Q332,'DCM CARDS LOOKUP - HIDDEN'!$N$4:$N$8890,0),$J332)</f>
        <v>0</v>
      </c>
      <c r="E332" s="5">
        <f>INDEX('DCM CARDS LOOKUP - HIDDEN'!$O$4:$AE$8890,MATCH(R332,'DCM CARDS LOOKUP - HIDDEN'!$N$4:$N$8890,0),$J332)</f>
        <v>0</v>
      </c>
      <c r="F332" s="5">
        <f>INDEX('DCM CARDS LOOKUP - HIDDEN'!$O$4:$AE$8890,MATCH(S332,'DCM CARDS LOOKUP - HIDDEN'!$N$4:$N$8890,0),$J332)</f>
        <v>0</v>
      </c>
      <c r="G332" s="31"/>
      <c r="H332" s="35"/>
      <c r="J332" s="4">
        <v>10</v>
      </c>
      <c r="O332">
        <f>L323*10000+M323*100+B321</f>
        <v>20201</v>
      </c>
      <c r="P332">
        <f>L323*10000+M323*100+C321</f>
        <v>20202</v>
      </c>
      <c r="Q332">
        <f>L323*10000+M323*100+D321</f>
        <v>20203</v>
      </c>
      <c r="R332">
        <f>L323*10000+M323*100+E301</f>
        <v>20204</v>
      </c>
      <c r="S332">
        <f>L323*10000+M323*100+F301</f>
        <v>20205</v>
      </c>
    </row>
    <row r="333" spans="1:20" ht="15" hidden="1" customHeight="1" x14ac:dyDescent="0.2">
      <c r="A333" s="10" t="e">
        <f>INDEX(REFERENCE!$B$2:$J$2,1,'EXAMPLE OF CHOICE CARDS'!J333)</f>
        <v>#REF!</v>
      </c>
      <c r="B333" s="5">
        <f>INDEX('DCM CARDS LOOKUP - HIDDEN'!$O$4:$AE$8890,MATCH(O333,'DCM CARDS LOOKUP - HIDDEN'!$N$4:$N$8890,0),$J333)</f>
        <v>0</v>
      </c>
      <c r="C333" s="5">
        <f>INDEX('DCM CARDS LOOKUP - HIDDEN'!$O$4:$AE$8890,MATCH(P333,'DCM CARDS LOOKUP - HIDDEN'!$N$4:$N$8890,0),$J333)</f>
        <v>0</v>
      </c>
      <c r="D333" s="5">
        <f>INDEX('DCM CARDS LOOKUP - HIDDEN'!$O$4:$AE$8890,MATCH(Q333,'DCM CARDS LOOKUP - HIDDEN'!$N$4:$N$8890,0),$J333)</f>
        <v>0</v>
      </c>
      <c r="E333" s="5">
        <f>INDEX('DCM CARDS LOOKUP - HIDDEN'!$O$4:$AE$8890,MATCH(R333,'DCM CARDS LOOKUP - HIDDEN'!$N$4:$N$8890,0),$J333)</f>
        <v>0</v>
      </c>
      <c r="F333" s="5">
        <f>INDEX('DCM CARDS LOOKUP - HIDDEN'!$O$4:$AE$8890,MATCH(S333,'DCM CARDS LOOKUP - HIDDEN'!$N$4:$N$8890,0),$J333)</f>
        <v>0</v>
      </c>
      <c r="G333" s="31"/>
      <c r="H333" s="35"/>
      <c r="J333" s="4">
        <v>11</v>
      </c>
      <c r="O333">
        <f>L323*10000+M323*100+B321</f>
        <v>20201</v>
      </c>
      <c r="P333">
        <f>L323*10000+M323*100+C321</f>
        <v>20202</v>
      </c>
      <c r="Q333">
        <f>L323*10000+M323*100+D321</f>
        <v>20203</v>
      </c>
      <c r="R333">
        <f>L323*10000+M323*100+E301</f>
        <v>20204</v>
      </c>
      <c r="S333">
        <f>L323*10000+M323*100+F301</f>
        <v>20205</v>
      </c>
    </row>
    <row r="334" spans="1:20" ht="15" hidden="1" customHeight="1" x14ac:dyDescent="0.2">
      <c r="A334" s="10" t="e">
        <f>INDEX(REFERENCE!$B$2:$J$2,1,'EXAMPLE OF CHOICE CARDS'!J334)</f>
        <v>#REF!</v>
      </c>
      <c r="B334" s="5">
        <f>INDEX('DCM CARDS LOOKUP - HIDDEN'!$O$4:$AE$8890,MATCH(O334,'DCM CARDS LOOKUP - HIDDEN'!$N$4:$N$8890,0),$J334)</f>
        <v>0</v>
      </c>
      <c r="C334" s="5">
        <f>INDEX('DCM CARDS LOOKUP - HIDDEN'!$O$4:$AE$8890,MATCH(P334,'DCM CARDS LOOKUP - HIDDEN'!$N$4:$N$8890,0),$J334)</f>
        <v>0</v>
      </c>
      <c r="D334" s="5">
        <f>INDEX('DCM CARDS LOOKUP - HIDDEN'!$O$4:$AE$8890,MATCH(Q334,'DCM CARDS LOOKUP - HIDDEN'!$N$4:$N$8890,0),$J334)</f>
        <v>0</v>
      </c>
      <c r="E334" s="5">
        <f>INDEX('DCM CARDS LOOKUP - HIDDEN'!$O$4:$AE$8890,MATCH(R334,'DCM CARDS LOOKUP - HIDDEN'!$N$4:$N$8890,0),$J334)</f>
        <v>0</v>
      </c>
      <c r="F334" s="5">
        <f>INDEX('DCM CARDS LOOKUP - HIDDEN'!$O$4:$AE$8890,MATCH(S334,'DCM CARDS LOOKUP - HIDDEN'!$N$4:$N$8890,0),$J334)</f>
        <v>0</v>
      </c>
      <c r="G334" s="31"/>
      <c r="H334" s="35"/>
      <c r="J334" s="4">
        <v>12</v>
      </c>
      <c r="O334">
        <f>L323*10000+M323*100+B321</f>
        <v>20201</v>
      </c>
      <c r="P334">
        <f>L323*10000+M323*100+C321</f>
        <v>20202</v>
      </c>
      <c r="Q334">
        <f>L323*10000+M323*100+D321</f>
        <v>20203</v>
      </c>
      <c r="R334">
        <f>L323*10000+M323*100+E301</f>
        <v>20204</v>
      </c>
      <c r="S334">
        <f>L323*10000+M323*100+F301</f>
        <v>20205</v>
      </c>
    </row>
    <row r="335" spans="1:20" ht="15" hidden="1" customHeight="1" x14ac:dyDescent="0.2">
      <c r="A335" s="10" t="e">
        <f>INDEX(REFERENCE!$B$2:$J$2,1,'EXAMPLE OF CHOICE CARDS'!J335)</f>
        <v>#REF!</v>
      </c>
      <c r="B335" s="5">
        <f>INDEX('DCM CARDS LOOKUP - HIDDEN'!$O$4:$AE$8890,MATCH(O335,'DCM CARDS LOOKUP - HIDDEN'!$N$4:$N$8890,0),$J335)</f>
        <v>0</v>
      </c>
      <c r="C335" s="5">
        <f>INDEX('DCM CARDS LOOKUP - HIDDEN'!$O$4:$AE$8890,MATCH(P335,'DCM CARDS LOOKUP - HIDDEN'!$N$4:$N$8890,0),$J335)</f>
        <v>0</v>
      </c>
      <c r="D335" s="5">
        <f>INDEX('DCM CARDS LOOKUP - HIDDEN'!$O$4:$AE$8890,MATCH(Q335,'DCM CARDS LOOKUP - HIDDEN'!$N$4:$N$8890,0),$J335)</f>
        <v>0</v>
      </c>
      <c r="E335" s="5">
        <f>INDEX('DCM CARDS LOOKUP - HIDDEN'!$O$4:$AE$8890,MATCH(R335,'DCM CARDS LOOKUP - HIDDEN'!$N$4:$N$8890,0),$J335)</f>
        <v>0</v>
      </c>
      <c r="F335" s="5">
        <f>INDEX('DCM CARDS LOOKUP - HIDDEN'!$O$4:$AE$8890,MATCH(S335,'DCM CARDS LOOKUP - HIDDEN'!$N$4:$N$8890,0),$J335)</f>
        <v>0</v>
      </c>
      <c r="G335" s="31"/>
      <c r="H335" s="35"/>
      <c r="J335" s="4">
        <v>13</v>
      </c>
      <c r="O335">
        <f>L323*10000+M323*100+B321</f>
        <v>20201</v>
      </c>
      <c r="P335">
        <f>L323*10000+M323*100+C321</f>
        <v>20202</v>
      </c>
      <c r="Q335">
        <f>L323*10000+M323*100+D321</f>
        <v>20203</v>
      </c>
      <c r="R335">
        <f>L323*10000+M323*100+E301</f>
        <v>20204</v>
      </c>
      <c r="S335">
        <f>L323*10000+M323*100+F301</f>
        <v>20205</v>
      </c>
    </row>
    <row r="336" spans="1:20" ht="15" hidden="1" customHeight="1" x14ac:dyDescent="0.2">
      <c r="A336" s="10" t="e">
        <f>INDEX(REFERENCE!$B$2:$J$2,1,'EXAMPLE OF CHOICE CARDS'!J336)</f>
        <v>#REF!</v>
      </c>
      <c r="B336" s="5">
        <f>INDEX('DCM CARDS LOOKUP - HIDDEN'!$O$4:$AE$8890,MATCH(O336,'DCM CARDS LOOKUP - HIDDEN'!$N$4:$N$8890,0),$J336)</f>
        <v>0</v>
      </c>
      <c r="C336" s="5">
        <f>INDEX('DCM CARDS LOOKUP - HIDDEN'!$O$4:$AE$8890,MATCH(P336,'DCM CARDS LOOKUP - HIDDEN'!$N$4:$N$8890,0),$J336)</f>
        <v>0</v>
      </c>
      <c r="D336" s="5">
        <f>INDEX('DCM CARDS LOOKUP - HIDDEN'!$O$4:$AE$8890,MATCH(Q336,'DCM CARDS LOOKUP - HIDDEN'!$N$4:$N$8890,0),$J336)</f>
        <v>0</v>
      </c>
      <c r="E336" s="5">
        <f>INDEX('DCM CARDS LOOKUP - HIDDEN'!$O$4:$AE$8890,MATCH(R336,'DCM CARDS LOOKUP - HIDDEN'!$N$4:$N$8890,0),$J336)</f>
        <v>0</v>
      </c>
      <c r="F336" s="5">
        <f>INDEX('DCM CARDS LOOKUP - HIDDEN'!$O$4:$AE$8890,MATCH(S336,'DCM CARDS LOOKUP - HIDDEN'!$N$4:$N$8890,0),$J336)</f>
        <v>0</v>
      </c>
      <c r="G336" s="31"/>
      <c r="H336" s="35"/>
      <c r="J336" s="4">
        <v>14</v>
      </c>
      <c r="O336">
        <f>L323*10000+M323*100+B321</f>
        <v>20201</v>
      </c>
      <c r="P336">
        <f>L323*10000+M323*100+C321</f>
        <v>20202</v>
      </c>
      <c r="Q336">
        <f>L323*10000+M323*100+D321</f>
        <v>20203</v>
      </c>
      <c r="R336">
        <f>L323*10000+M323*100+E301</f>
        <v>20204</v>
      </c>
      <c r="S336">
        <f>L323*10000+M323*100+F301</f>
        <v>20205</v>
      </c>
    </row>
    <row r="337" spans="1:20" x14ac:dyDescent="0.2">
      <c r="A337" s="2"/>
      <c r="B337" s="5"/>
      <c r="C337" s="5"/>
      <c r="D337" s="5"/>
      <c r="E337" s="5"/>
      <c r="F337" s="5"/>
      <c r="G337" s="5"/>
      <c r="H337" s="5"/>
      <c r="J337" s="13"/>
    </row>
    <row r="338" spans="1:20" x14ac:dyDescent="0.2">
      <c r="A338" s="6"/>
      <c r="B338" s="7">
        <v>1</v>
      </c>
      <c r="C338" s="7">
        <v>2</v>
      </c>
      <c r="D338" s="7">
        <v>3</v>
      </c>
      <c r="E338" s="7">
        <v>4</v>
      </c>
      <c r="F338" s="7">
        <v>5</v>
      </c>
      <c r="G338" s="7">
        <v>6</v>
      </c>
      <c r="H338" s="7">
        <v>9</v>
      </c>
      <c r="J338" s="13"/>
    </row>
    <row r="341" spans="1:20" x14ac:dyDescent="0.2">
      <c r="A341" s="1" t="str">
        <f>"Version "&amp;L343&amp;"; Task"&amp;M343</f>
        <v>Version 2; Task3</v>
      </c>
      <c r="B341" s="4">
        <v>1</v>
      </c>
      <c r="C341" s="4">
        <v>2</v>
      </c>
      <c r="D341" s="4">
        <v>3</v>
      </c>
      <c r="E341" s="4">
        <f>E321</f>
        <v>4</v>
      </c>
      <c r="F341" s="4">
        <f>F321</f>
        <v>5</v>
      </c>
      <c r="G341" s="4">
        <v>6</v>
      </c>
      <c r="J341" s="13"/>
    </row>
    <row r="342" spans="1:20" ht="15" customHeight="1" x14ac:dyDescent="0.2">
      <c r="A342" s="11" t="s">
        <v>8</v>
      </c>
      <c r="B342" s="12" t="s">
        <v>9</v>
      </c>
      <c r="C342" s="12" t="s">
        <v>10</v>
      </c>
      <c r="D342" s="12" t="s">
        <v>11</v>
      </c>
      <c r="E342" s="20" t="s">
        <v>21</v>
      </c>
      <c r="F342" s="20" t="s">
        <v>22</v>
      </c>
      <c r="G342" s="20"/>
      <c r="H342" s="34" t="s">
        <v>15</v>
      </c>
      <c r="J342" s="13"/>
      <c r="L342" t="s">
        <v>12</v>
      </c>
      <c r="M342" t="s">
        <v>1</v>
      </c>
    </row>
    <row r="343" spans="1:20" x14ac:dyDescent="0.2">
      <c r="A343" s="10" t="str">
        <f>INDEX(REFERENCE!$B$2:$J$2,1,'EXAMPLE OF CHOICE CARDS'!J343)</f>
        <v>Type</v>
      </c>
      <c r="B343" s="5" t="str">
        <f>INDEX('DCM CARDS LOOKUP - HIDDEN'!$O$4:$AE$8890,MATCH(O343,'DCM CARDS LOOKUP - HIDDEN'!$N$4:$N$8890,0),$J343)</f>
        <v>Topicals</v>
      </c>
      <c r="C343" s="5" t="str">
        <f>INDEX('DCM CARDS LOOKUP - HIDDEN'!$O$4:$AE$8890,MATCH(P343,'DCM CARDS LOOKUP - HIDDEN'!$N$4:$N$8890,0),$J343)</f>
        <v>Pads</v>
      </c>
      <c r="D343" s="5" t="str">
        <f>INDEX('DCM CARDS LOOKUP - HIDDEN'!$O$4:$AE$8890,MATCH(Q343,'DCM CARDS LOOKUP - HIDDEN'!$N$4:$N$8890,0),$J343)</f>
        <v>Pads</v>
      </c>
      <c r="E343" s="5" t="str">
        <f>INDEX('DCM CARDS LOOKUP - HIDDEN'!$O$4:$AE$8890,MATCH(R343,'DCM CARDS LOOKUP - HIDDEN'!$N$4:$N$8890,0),$J343)</f>
        <v>Topicals</v>
      </c>
      <c r="F343" s="5" t="str">
        <f>INDEX('DCM CARDS LOOKUP - HIDDEN'!$O$4:$AE$8890,MATCH(S343,'DCM CARDS LOOKUP - HIDDEN'!$N$4:$N$8890,0),$J343)</f>
        <v>Pads</v>
      </c>
      <c r="G343" s="5" t="str">
        <f>INDEX('DCM CARDS LOOKUP - HIDDEN'!$O$4:$AE$8890,MATCH(T343,'DCM CARDS LOOKUP - HIDDEN'!$N$4:$N$8890,0),$J343)</f>
        <v>Pads</v>
      </c>
      <c r="H343" s="35"/>
      <c r="J343" s="4">
        <v>1</v>
      </c>
      <c r="L343">
        <f>IF(M323=15,L323+1,L323)</f>
        <v>2</v>
      </c>
      <c r="M343">
        <f>IF(M323&lt;15,M323+1,1)</f>
        <v>3</v>
      </c>
      <c r="O343">
        <f>L343*10000+M343*100+B341</f>
        <v>20301</v>
      </c>
      <c r="P343">
        <f>L343*10000+M343*100+C341</f>
        <v>20302</v>
      </c>
      <c r="Q343">
        <f>L343*10000+M343*100+D341</f>
        <v>20303</v>
      </c>
      <c r="R343">
        <f>L343*10000+M343*100+E321</f>
        <v>20304</v>
      </c>
      <c r="S343">
        <f>L343*10000+M343*100+F321</f>
        <v>20305</v>
      </c>
      <c r="T343">
        <f>L343*10000+M343*100+G321</f>
        <v>20306</v>
      </c>
    </row>
    <row r="344" spans="1:20" x14ac:dyDescent="0.2">
      <c r="A344" s="10" t="str">
        <f>INDEX(REFERENCE!$B$2:$J$2,1,'EXAMPLE OF CHOICE CARDS'!J344)</f>
        <v>Brand</v>
      </c>
      <c r="B344" s="5" t="str">
        <f>INDEX('DCM CARDS LOOKUP - HIDDEN'!$O$4:$AE$8890,MATCH(O344,'DCM CARDS LOOKUP - HIDDEN'!$N$4:$N$8890,0),$J344)</f>
        <v>Arnicare</v>
      </c>
      <c r="C344" s="5" t="str">
        <f>INDEX('DCM CARDS LOOKUP - HIDDEN'!$O$4:$AE$8890,MATCH(P344,'DCM CARDS LOOKUP - HIDDEN'!$N$4:$N$8890,0),$J344)</f>
        <v xml:space="preserve">Biofreeze  </v>
      </c>
      <c r="D344" s="5" t="str">
        <f>INDEX('DCM CARDS LOOKUP - HIDDEN'!$O$4:$AE$8890,MATCH(Q344,'DCM CARDS LOOKUP - HIDDEN'!$N$4:$N$8890,0),$J344)</f>
        <v>Amazon Basic Care</v>
      </c>
      <c r="E344" s="5" t="str">
        <f>INDEX('DCM CARDS LOOKUP - HIDDEN'!$O$4:$AE$8890,MATCH(R344,'DCM CARDS LOOKUP - HIDDEN'!$N$4:$N$8890,0),$J344)</f>
        <v xml:space="preserve">Biofreeze  </v>
      </c>
      <c r="F344" s="5" t="str">
        <f>INDEX('DCM CARDS LOOKUP - HIDDEN'!$O$4:$AE$8890,MATCH(S344,'DCM CARDS LOOKUP - HIDDEN'!$N$4:$N$8890,0),$J344)</f>
        <v>Aspercreme</v>
      </c>
      <c r="G344" s="5" t="str">
        <f>INDEX('DCM CARDS LOOKUP - HIDDEN'!$O$4:$AE$8890,MATCH(T344,'DCM CARDS LOOKUP - HIDDEN'!$N$4:$N$8890,0),$J344)</f>
        <v>Walgreens</v>
      </c>
      <c r="H344" s="35"/>
      <c r="J344" s="4">
        <v>2</v>
      </c>
      <c r="O344">
        <f>L343*10000+M343*100+B341</f>
        <v>20301</v>
      </c>
      <c r="P344">
        <f>L343*10000+M343*100+C341</f>
        <v>20302</v>
      </c>
      <c r="Q344">
        <f>L343*10000+M343*100+D341</f>
        <v>20303</v>
      </c>
      <c r="R344">
        <f>L343*10000+M343*100+E321</f>
        <v>20304</v>
      </c>
      <c r="S344">
        <f>L343*10000+M343*100+F321</f>
        <v>20305</v>
      </c>
      <c r="T344">
        <f>L343*10000+M343*100+G321</f>
        <v>20306</v>
      </c>
    </row>
    <row r="345" spans="1:20" x14ac:dyDescent="0.2">
      <c r="A345" s="10" t="str">
        <f>INDEX(REFERENCE!$B$2:$J$2,1,'EXAMPLE OF CHOICE CARDS'!J345)</f>
        <v>Sensation</v>
      </c>
      <c r="B345" s="5" t="str">
        <f>INDEX('DCM CARDS LOOKUP - HIDDEN'!$O$4:$AE$8890,MATCH(O345,'DCM CARDS LOOKUP - HIDDEN'!$N$4:$N$8890,0),$J345)</f>
        <v>Hot sensation</v>
      </c>
      <c r="C345" s="5" t="str">
        <f>INDEX('DCM CARDS LOOKUP - HIDDEN'!$O$4:$AE$8890,MATCH(P345,'DCM CARDS LOOKUP - HIDDEN'!$N$4:$N$8890,0),$J345)</f>
        <v>Both hot and cold sensation</v>
      </c>
      <c r="D345" s="5" t="str">
        <f>INDEX('DCM CARDS LOOKUP - HIDDEN'!$O$4:$AE$8890,MATCH(Q345,'DCM CARDS LOOKUP - HIDDEN'!$N$4:$N$8890,0),$J345)</f>
        <v>Hot sensation</v>
      </c>
      <c r="E345" s="5" t="str">
        <f>INDEX('DCM CARDS LOOKUP - HIDDEN'!$O$4:$AE$8890,MATCH(R345,'DCM CARDS LOOKUP - HIDDEN'!$N$4:$N$8890,0),$J345)</f>
        <v>Cold sensation</v>
      </c>
      <c r="F345" s="5" t="str">
        <f>INDEX('DCM CARDS LOOKUP - HIDDEN'!$O$4:$AE$8890,MATCH(S345,'DCM CARDS LOOKUP - HIDDEN'!$N$4:$N$8890,0),$J345)</f>
        <v>Both hot and cold sensation</v>
      </c>
      <c r="G345" s="5" t="str">
        <f>INDEX('DCM CARDS LOOKUP - HIDDEN'!$O$4:$AE$8890,MATCH(T345,'DCM CARDS LOOKUP - HIDDEN'!$N$4:$N$8890,0),$J345)</f>
        <v>Lidocaine/numbing sensation</v>
      </c>
      <c r="H345" s="35"/>
      <c r="J345" s="4">
        <v>3</v>
      </c>
      <c r="O345">
        <f>L343*10000+M343*100+B341</f>
        <v>20301</v>
      </c>
      <c r="P345">
        <f>L343*10000+M343*100+C341</f>
        <v>20302</v>
      </c>
      <c r="Q345">
        <f>L343*10000+M343*100+D341</f>
        <v>20303</v>
      </c>
      <c r="R345">
        <f>L343*10000+M343*100+E321</f>
        <v>20304</v>
      </c>
      <c r="S345">
        <f>L343*10000+M343*100+F321</f>
        <v>20305</v>
      </c>
      <c r="T345">
        <f>L343*10000+M343*100+G321</f>
        <v>20306</v>
      </c>
    </row>
    <row r="346" spans="1:20" x14ac:dyDescent="0.2">
      <c r="A346" s="10" t="str">
        <f>INDEX(REFERENCE!$B$2:$J$2,1,'EXAMPLE OF CHOICE CARDS'!J346)</f>
        <v>Treatment Area</v>
      </c>
      <c r="B346" s="5" t="str">
        <f>INDEX('DCM CARDS LOOKUP - HIDDEN'!$O$4:$AE$8890,MATCH(O346,'DCM CARDS LOOKUP - HIDDEN'!$N$4:$N$8890,0),$J346)</f>
        <v>-</v>
      </c>
      <c r="C346" s="5" t="str">
        <f>INDEX('DCM CARDS LOOKUP - HIDDEN'!$O$4:$AE$8890,MATCH(P346,'DCM CARDS LOOKUP - HIDDEN'!$N$4:$N$8890,0),$J346)</f>
        <v>Chest</v>
      </c>
      <c r="D346" s="5" t="str">
        <f>INDEX('DCM CARDS LOOKUP - HIDDEN'!$O$4:$AE$8890,MATCH(Q346,'DCM CARDS LOOKUP - HIDDEN'!$N$4:$N$8890,0),$J346)</f>
        <v>Neck</v>
      </c>
      <c r="E346" s="5" t="str">
        <f>INDEX('DCM CARDS LOOKUP - HIDDEN'!$O$4:$AE$8890,MATCH(R346,'DCM CARDS LOOKUP - HIDDEN'!$N$4:$N$8890,0),$J346)</f>
        <v>-</v>
      </c>
      <c r="F346" s="5" t="str">
        <f>INDEX('DCM CARDS LOOKUP - HIDDEN'!$O$4:$AE$8890,MATCH(S346,'DCM CARDS LOOKUP - HIDDEN'!$N$4:$N$8890,0),$J346)</f>
        <v>Hands (arthritis)</v>
      </c>
      <c r="G346" s="5" t="str">
        <f>INDEX('DCM CARDS LOOKUP - HIDDEN'!$O$4:$AE$8890,MATCH(T346,'DCM CARDS LOOKUP - HIDDEN'!$N$4:$N$8890,0),$J346)</f>
        <v>Back</v>
      </c>
      <c r="H346" s="35"/>
      <c r="J346" s="4">
        <v>4</v>
      </c>
      <c r="O346">
        <f>L343*10000+M343*100+B341</f>
        <v>20301</v>
      </c>
      <c r="P346">
        <f>L343*10000+M343*100+C341</f>
        <v>20302</v>
      </c>
      <c r="Q346">
        <f>L343*10000+M343*100+D341</f>
        <v>20303</v>
      </c>
      <c r="R346">
        <f>L343*10000+M343*100+E321</f>
        <v>20304</v>
      </c>
      <c r="S346">
        <f>L343*10000+M343*100+F321</f>
        <v>20305</v>
      </c>
      <c r="T346">
        <f>L343*10000+M343*100+G321</f>
        <v>20306</v>
      </c>
    </row>
    <row r="347" spans="1:20" x14ac:dyDescent="0.2">
      <c r="A347" s="10" t="str">
        <f>INDEX(REFERENCE!$B$2:$J$2,1,'EXAMPLE OF CHOICE CARDS'!J347)</f>
        <v>Format</v>
      </c>
      <c r="B347" s="5" t="str">
        <f>INDEX('DCM CARDS LOOKUP - HIDDEN'!$O$4:$AE$8890,MATCH(O347,'DCM CARDS LOOKUP - HIDDEN'!$N$4:$N$8890,0),$J347)</f>
        <v>Liquid</v>
      </c>
      <c r="C347" s="5" t="str">
        <f>INDEX('DCM CARDS LOOKUP - HIDDEN'!$O$4:$AE$8890,MATCH(P347,'DCM CARDS LOOKUP - HIDDEN'!$N$4:$N$8890,0),$J347)</f>
        <v>Single use pads/patches</v>
      </c>
      <c r="D347" s="5" t="str">
        <f>INDEX('DCM CARDS LOOKUP - HIDDEN'!$O$4:$AE$8890,MATCH(Q347,'DCM CARDS LOOKUP - HIDDEN'!$N$4:$N$8890,0),$J347)</f>
        <v>Single use pads/patches</v>
      </c>
      <c r="E347" s="5" t="str">
        <f>INDEX('DCM CARDS LOOKUP - HIDDEN'!$O$4:$AE$8890,MATCH(R347,'DCM CARDS LOOKUP - HIDDEN'!$N$4:$N$8890,0),$J347)</f>
        <v>Roll-on</v>
      </c>
      <c r="F347" s="5" t="str">
        <f>INDEX('DCM CARDS LOOKUP - HIDDEN'!$O$4:$AE$8890,MATCH(S347,'DCM CARDS LOOKUP - HIDDEN'!$N$4:$N$8890,0),$J347)</f>
        <v>Single use pads/patches</v>
      </c>
      <c r="G347" s="5" t="str">
        <f>INDEX('DCM CARDS LOOKUP - HIDDEN'!$O$4:$AE$8890,MATCH(T347,'DCM CARDS LOOKUP - HIDDEN'!$N$4:$N$8890,0),$J347)</f>
        <v>Single use pads/patches</v>
      </c>
      <c r="H347" s="35"/>
      <c r="J347" s="4">
        <v>5</v>
      </c>
      <c r="O347">
        <f>L343*10000+M343*100+B341</f>
        <v>20301</v>
      </c>
      <c r="P347">
        <f>L343*10000+M343*100+C341</f>
        <v>20302</v>
      </c>
      <c r="Q347">
        <f>L343*10000+M343*100+D341</f>
        <v>20303</v>
      </c>
      <c r="R347">
        <f>L343*10000+M343*100+E321</f>
        <v>20304</v>
      </c>
      <c r="S347">
        <f>L343*10000+M343*100+F321</f>
        <v>20305</v>
      </c>
      <c r="T347">
        <f>L343*10000+M343*100+G321</f>
        <v>20306</v>
      </c>
    </row>
    <row r="348" spans="1:20" x14ac:dyDescent="0.2">
      <c r="A348" s="10" t="str">
        <f>INDEX(REFERENCE!$B$2:$J$2,1,'EXAMPLE OF CHOICE CARDS'!J348)</f>
        <v>Count</v>
      </c>
      <c r="B348" s="5" t="str">
        <f>INDEX('DCM CARDS LOOKUP - HIDDEN'!$O$4:$AE$8890,MATCH(O348,'DCM CARDS LOOKUP - HIDDEN'!$N$4:$N$8890,0),$J348)</f>
        <v>5.5 oz</v>
      </c>
      <c r="C348" s="5" t="str">
        <f>INDEX('DCM CARDS LOOKUP - HIDDEN'!$O$4:$AE$8890,MATCH(P348,'DCM CARDS LOOKUP - HIDDEN'!$N$4:$N$8890,0),$J348)</f>
        <v>3 count</v>
      </c>
      <c r="D348" s="5" t="str">
        <f>INDEX('DCM CARDS LOOKUP - HIDDEN'!$O$4:$AE$8890,MATCH(Q348,'DCM CARDS LOOKUP - HIDDEN'!$N$4:$N$8890,0),$J348)</f>
        <v>4 count</v>
      </c>
      <c r="E348" s="5" t="str">
        <f>INDEX('DCM CARDS LOOKUP - HIDDEN'!$O$4:$AE$8890,MATCH(R348,'DCM CARDS LOOKUP - HIDDEN'!$N$4:$N$8890,0),$J348)</f>
        <v>3 oz</v>
      </c>
      <c r="F348" s="5" t="str">
        <f>INDEX('DCM CARDS LOOKUP - HIDDEN'!$O$4:$AE$8890,MATCH(S348,'DCM CARDS LOOKUP - HIDDEN'!$N$4:$N$8890,0),$J348)</f>
        <v>5 count</v>
      </c>
      <c r="G348" s="5" t="str">
        <f>INDEX('DCM CARDS LOOKUP - HIDDEN'!$O$4:$AE$8890,MATCH(T348,'DCM CARDS LOOKUP - HIDDEN'!$N$4:$N$8890,0),$J348)</f>
        <v>6 count</v>
      </c>
      <c r="H348" s="35"/>
      <c r="J348" s="4">
        <v>6</v>
      </c>
      <c r="O348">
        <f>L343*10000+M343*100+B341</f>
        <v>20301</v>
      </c>
      <c r="P348">
        <f>L343*10000+M343*100+C341</f>
        <v>20302</v>
      </c>
      <c r="Q348">
        <f>L343*10000+M343*100+D341</f>
        <v>20303</v>
      </c>
      <c r="R348">
        <f>L343*10000+M343*100+E321</f>
        <v>20304</v>
      </c>
      <c r="S348">
        <f>L343*10000+M343*100+F321</f>
        <v>20305</v>
      </c>
      <c r="T348">
        <f>L343*10000+M343*100+G321</f>
        <v>20306</v>
      </c>
    </row>
    <row r="349" spans="1:20" ht="15" customHeight="1" x14ac:dyDescent="0.2">
      <c r="A349" s="10" t="str">
        <f>INDEX(REFERENCE!$B$2:$J$2,1,'EXAMPLE OF CHOICE CARDS'!J349)</f>
        <v>Price</v>
      </c>
      <c r="B349" s="29">
        <f>INDEX('DCM CARDS LOOKUP - HIDDEN'!$O$4:$AE$8890,MATCH(O349,'DCM CARDS LOOKUP - HIDDEN'!$N$4:$N$8890,0),$J349)</f>
        <v>11.49</v>
      </c>
      <c r="C349" s="29">
        <f>INDEX('DCM CARDS LOOKUP - HIDDEN'!$O$4:$AE$8890,MATCH(P349,'DCM CARDS LOOKUP - HIDDEN'!$N$4:$N$8890,0),$J349)</f>
        <v>9.99</v>
      </c>
      <c r="D349" s="29">
        <f>INDEX('DCM CARDS LOOKUP - HIDDEN'!$O$4:$AE$8890,MATCH(Q349,'DCM CARDS LOOKUP - HIDDEN'!$N$4:$N$8890,0),$J349)</f>
        <v>16.71</v>
      </c>
      <c r="E349" s="29">
        <f>INDEX('DCM CARDS LOOKUP - HIDDEN'!$O$4:$AE$8890,MATCH(R349,'DCM CARDS LOOKUP - HIDDEN'!$N$4:$N$8890,0),$J349)</f>
        <v>11.99</v>
      </c>
      <c r="F349" s="29">
        <f>INDEX('DCM CARDS LOOKUP - HIDDEN'!$O$4:$AE$8890,MATCH(S349,'DCM CARDS LOOKUP - HIDDEN'!$N$4:$N$8890,0),$J349)</f>
        <v>4.83</v>
      </c>
      <c r="G349" s="29">
        <f>INDEX('DCM CARDS LOOKUP - HIDDEN'!$O$4:$AE$8890,MATCH(T349,'DCM CARDS LOOKUP - HIDDEN'!$N$4:$N$8890,0),$J349)</f>
        <v>31.99</v>
      </c>
      <c r="H349" s="35"/>
      <c r="J349" s="4">
        <v>7</v>
      </c>
      <c r="O349">
        <f>L343*10000+M343*100+B341</f>
        <v>20301</v>
      </c>
      <c r="P349">
        <f>L343*10000+M343*100+C341</f>
        <v>20302</v>
      </c>
      <c r="Q349">
        <f>L343*10000+M343*100+D341</f>
        <v>20303</v>
      </c>
      <c r="R349">
        <f>L343*10000+M343*100+E321</f>
        <v>20304</v>
      </c>
      <c r="S349">
        <f>L343*10000+M343*100+F321</f>
        <v>20305</v>
      </c>
      <c r="T349">
        <f>L343*10000+M343*100+G321</f>
        <v>20306</v>
      </c>
    </row>
    <row r="350" spans="1:20" ht="15" customHeight="1" x14ac:dyDescent="0.2">
      <c r="A350" s="10" t="str">
        <f>INDEX(REFERENCE!$B$2:$J$2,1,'EXAMPLE OF CHOICE CARDS'!J350)</f>
        <v>Review Rating</v>
      </c>
      <c r="B350" s="5" t="str">
        <f>INDEX('DCM CARDS LOOKUP - HIDDEN'!$O$4:$AE$8890,MATCH(O350,'DCM CARDS LOOKUP - HIDDEN'!$N$4:$N$8890,0),$J350)</f>
        <v>4.5 stars</v>
      </c>
      <c r="C350" s="5" t="str">
        <f>INDEX('DCM CARDS LOOKUP - HIDDEN'!$O$4:$AE$8890,MATCH(P350,'DCM CARDS LOOKUP - HIDDEN'!$N$4:$N$8890,0),$J350)</f>
        <v>4.5 stars</v>
      </c>
      <c r="D350" s="5" t="str">
        <f>INDEX('DCM CARDS LOOKUP - HIDDEN'!$O$4:$AE$8890,MATCH(Q350,'DCM CARDS LOOKUP - HIDDEN'!$N$4:$N$8890,0),$J350)</f>
        <v>4.6 stars</v>
      </c>
      <c r="E350" s="5" t="str">
        <f>INDEX('DCM CARDS LOOKUP - HIDDEN'!$O$4:$AE$8890,MATCH(R350,'DCM CARDS LOOKUP - HIDDEN'!$N$4:$N$8890,0),$J350)</f>
        <v>4.6 stars</v>
      </c>
      <c r="F350" s="5" t="str">
        <f>INDEX('DCM CARDS LOOKUP - HIDDEN'!$O$4:$AE$8890,MATCH(S350,'DCM CARDS LOOKUP - HIDDEN'!$N$4:$N$8890,0),$J350)</f>
        <v>4.8 stars</v>
      </c>
      <c r="G350" s="5" t="str">
        <f>INDEX('DCM CARDS LOOKUP - HIDDEN'!$O$4:$AE$8890,MATCH(T350,'DCM CARDS LOOKUP - HIDDEN'!$N$4:$N$8890,0),$J350)</f>
        <v>4.8 stars</v>
      </c>
      <c r="H350" s="35"/>
      <c r="J350" s="4">
        <v>8</v>
      </c>
      <c r="O350">
        <f>L343*10000+M343*100+B341</f>
        <v>20301</v>
      </c>
      <c r="P350">
        <f>L343*10000+M343*100+C341</f>
        <v>20302</v>
      </c>
      <c r="Q350">
        <f>L343*10000+M343*100+D341</f>
        <v>20303</v>
      </c>
      <c r="R350">
        <f>L343*10000+M343*100+E321</f>
        <v>20304</v>
      </c>
      <c r="S350">
        <f>L343*10000+M343*100+F321</f>
        <v>20305</v>
      </c>
      <c r="T350">
        <f>L343*10000+M343*100+G321</f>
        <v>20306</v>
      </c>
    </row>
    <row r="351" spans="1:20" ht="15" customHeight="1" x14ac:dyDescent="0.2">
      <c r="A351" s="10" t="str">
        <f>INDEX(REFERENCE!$B$2:$J$2,1,'EXAMPLE OF CHOICE CARDS'!J351)</f>
        <v>Number of Reviews</v>
      </c>
      <c r="B351" s="30">
        <f>INDEX('DCM CARDS LOOKUP - HIDDEN'!$O$4:$AE$8890,MATCH(O351,'DCM CARDS LOOKUP - HIDDEN'!$N$4:$N$8890,0),$J351)</f>
        <v>4500</v>
      </c>
      <c r="C351" s="30">
        <f>INDEX('DCM CARDS LOOKUP - HIDDEN'!$O$4:$AE$8890,MATCH(P351,'DCM CARDS LOOKUP - HIDDEN'!$N$4:$N$8890,0),$J351)</f>
        <v>4500</v>
      </c>
      <c r="D351" s="30">
        <f>INDEX('DCM CARDS LOOKUP - HIDDEN'!$O$4:$AE$8890,MATCH(Q351,'DCM CARDS LOOKUP - HIDDEN'!$N$4:$N$8890,0),$J351)</f>
        <v>4500</v>
      </c>
      <c r="E351" s="30">
        <f>INDEX('DCM CARDS LOOKUP - HIDDEN'!$O$4:$AE$8890,MATCH(R351,'DCM CARDS LOOKUP - HIDDEN'!$N$4:$N$8890,0),$J351)</f>
        <v>1250</v>
      </c>
      <c r="F351" s="30">
        <f>INDEX('DCM CARDS LOOKUP - HIDDEN'!$O$4:$AE$8890,MATCH(S351,'DCM CARDS LOOKUP - HIDDEN'!$N$4:$N$8890,0),$J351)</f>
        <v>1250</v>
      </c>
      <c r="G351" s="30">
        <f>INDEX('DCM CARDS LOOKUP - HIDDEN'!$O$4:$AE$8890,MATCH(T351,'DCM CARDS LOOKUP - HIDDEN'!$N$4:$N$8890,0),$J351)</f>
        <v>1250</v>
      </c>
      <c r="H351" s="35"/>
      <c r="J351" s="4">
        <v>9</v>
      </c>
      <c r="O351">
        <f>L343*10000+M343*100+B341</f>
        <v>20301</v>
      </c>
      <c r="P351">
        <f>L343*10000+M343*100+C341</f>
        <v>20302</v>
      </c>
      <c r="Q351">
        <f>L343*10000+M343*100+D341</f>
        <v>20303</v>
      </c>
      <c r="R351">
        <f>L343*10000+M343*100+E321</f>
        <v>20304</v>
      </c>
      <c r="S351">
        <f>L343*10000+M343*100+F321</f>
        <v>20305</v>
      </c>
      <c r="T351">
        <f>L343*10000+M343*100+G321</f>
        <v>20306</v>
      </c>
    </row>
    <row r="352" spans="1:20" ht="15" hidden="1" customHeight="1" x14ac:dyDescent="0.2">
      <c r="A352" s="10" t="e">
        <f>INDEX(REFERENCE!$B$2:$J$2,1,'EXAMPLE OF CHOICE CARDS'!J352)</f>
        <v>#REF!</v>
      </c>
      <c r="B352" s="5">
        <f>INDEX('DCM CARDS LOOKUP - HIDDEN'!$O$4:$AE$8890,MATCH(O352,'DCM CARDS LOOKUP - HIDDEN'!$N$4:$N$8890,0),$J352)</f>
        <v>0</v>
      </c>
      <c r="C352" s="5">
        <f>INDEX('DCM CARDS LOOKUP - HIDDEN'!$O$4:$AE$8890,MATCH(P352,'DCM CARDS LOOKUP - HIDDEN'!$N$4:$N$8890,0),$J352)</f>
        <v>0</v>
      </c>
      <c r="D352" s="5">
        <f>INDEX('DCM CARDS LOOKUP - HIDDEN'!$O$4:$AE$8890,MATCH(Q352,'DCM CARDS LOOKUP - HIDDEN'!$N$4:$N$8890,0),$J352)</f>
        <v>0</v>
      </c>
      <c r="E352" s="5">
        <f>INDEX('DCM CARDS LOOKUP - HIDDEN'!$O$4:$AE$8890,MATCH(R352,'DCM CARDS LOOKUP - HIDDEN'!$N$4:$N$8890,0),$J352)</f>
        <v>0</v>
      </c>
      <c r="F352" s="5">
        <f>INDEX('DCM CARDS LOOKUP - HIDDEN'!$O$4:$AE$8890,MATCH(S352,'DCM CARDS LOOKUP - HIDDEN'!$N$4:$N$8890,0),$J352)</f>
        <v>0</v>
      </c>
      <c r="G352" s="31"/>
      <c r="H352" s="35"/>
      <c r="J352" s="4">
        <v>10</v>
      </c>
      <c r="O352">
        <f>L343*10000+M343*100+B341</f>
        <v>20301</v>
      </c>
      <c r="P352">
        <f>L343*10000+M343*100+C341</f>
        <v>20302</v>
      </c>
      <c r="Q352">
        <f>L343*10000+M343*100+D341</f>
        <v>20303</v>
      </c>
      <c r="R352">
        <f>L343*10000+M343*100+E321</f>
        <v>20304</v>
      </c>
      <c r="S352">
        <f>L343*10000+M343*100+F321</f>
        <v>20305</v>
      </c>
    </row>
    <row r="353" spans="1:20" ht="15" hidden="1" customHeight="1" x14ac:dyDescent="0.2">
      <c r="A353" s="10" t="e">
        <f>INDEX(REFERENCE!$B$2:$J$2,1,'EXAMPLE OF CHOICE CARDS'!J353)</f>
        <v>#REF!</v>
      </c>
      <c r="B353" s="5">
        <f>INDEX('DCM CARDS LOOKUP - HIDDEN'!$O$4:$AE$8890,MATCH(O353,'DCM CARDS LOOKUP - HIDDEN'!$N$4:$N$8890,0),$J353)</f>
        <v>0</v>
      </c>
      <c r="C353" s="5">
        <f>INDEX('DCM CARDS LOOKUP - HIDDEN'!$O$4:$AE$8890,MATCH(P353,'DCM CARDS LOOKUP - HIDDEN'!$N$4:$N$8890,0),$J353)</f>
        <v>0</v>
      </c>
      <c r="D353" s="5">
        <f>INDEX('DCM CARDS LOOKUP - HIDDEN'!$O$4:$AE$8890,MATCH(Q353,'DCM CARDS LOOKUP - HIDDEN'!$N$4:$N$8890,0),$J353)</f>
        <v>0</v>
      </c>
      <c r="E353" s="5">
        <f>INDEX('DCM CARDS LOOKUP - HIDDEN'!$O$4:$AE$8890,MATCH(R353,'DCM CARDS LOOKUP - HIDDEN'!$N$4:$N$8890,0),$J353)</f>
        <v>0</v>
      </c>
      <c r="F353" s="5">
        <f>INDEX('DCM CARDS LOOKUP - HIDDEN'!$O$4:$AE$8890,MATCH(S353,'DCM CARDS LOOKUP - HIDDEN'!$N$4:$N$8890,0),$J353)</f>
        <v>0</v>
      </c>
      <c r="G353" s="31"/>
      <c r="H353" s="35"/>
      <c r="J353" s="4">
        <v>11</v>
      </c>
      <c r="O353">
        <f>L343*10000+M343*100+B341</f>
        <v>20301</v>
      </c>
      <c r="P353">
        <f>L343*10000+M343*100+C341</f>
        <v>20302</v>
      </c>
      <c r="Q353">
        <f>L343*10000+M343*100+D341</f>
        <v>20303</v>
      </c>
      <c r="R353">
        <f>L343*10000+M343*100+E321</f>
        <v>20304</v>
      </c>
      <c r="S353">
        <f>L343*10000+M343*100+F321</f>
        <v>20305</v>
      </c>
    </row>
    <row r="354" spans="1:20" ht="15" hidden="1" customHeight="1" x14ac:dyDescent="0.2">
      <c r="A354" s="10" t="e">
        <f>INDEX(REFERENCE!$B$2:$J$2,1,'EXAMPLE OF CHOICE CARDS'!J354)</f>
        <v>#REF!</v>
      </c>
      <c r="B354" s="5">
        <f>INDEX('DCM CARDS LOOKUP - HIDDEN'!$O$4:$AE$8890,MATCH(O354,'DCM CARDS LOOKUP - HIDDEN'!$N$4:$N$8890,0),$J354)</f>
        <v>0</v>
      </c>
      <c r="C354" s="5">
        <f>INDEX('DCM CARDS LOOKUP - HIDDEN'!$O$4:$AE$8890,MATCH(P354,'DCM CARDS LOOKUP - HIDDEN'!$N$4:$N$8890,0),$J354)</f>
        <v>0</v>
      </c>
      <c r="D354" s="5">
        <f>INDEX('DCM CARDS LOOKUP - HIDDEN'!$O$4:$AE$8890,MATCH(Q354,'DCM CARDS LOOKUP - HIDDEN'!$N$4:$N$8890,0),$J354)</f>
        <v>0</v>
      </c>
      <c r="E354" s="5">
        <f>INDEX('DCM CARDS LOOKUP - HIDDEN'!$O$4:$AE$8890,MATCH(R354,'DCM CARDS LOOKUP - HIDDEN'!$N$4:$N$8890,0),$J354)</f>
        <v>0</v>
      </c>
      <c r="F354" s="5">
        <f>INDEX('DCM CARDS LOOKUP - HIDDEN'!$O$4:$AE$8890,MATCH(S354,'DCM CARDS LOOKUP - HIDDEN'!$N$4:$N$8890,0),$J354)</f>
        <v>0</v>
      </c>
      <c r="G354" s="31"/>
      <c r="H354" s="35"/>
      <c r="J354" s="4">
        <v>12</v>
      </c>
      <c r="O354">
        <f>L343*10000+M343*100+B341</f>
        <v>20301</v>
      </c>
      <c r="P354">
        <f>L343*10000+M343*100+C341</f>
        <v>20302</v>
      </c>
      <c r="Q354">
        <f>L343*10000+M343*100+D341</f>
        <v>20303</v>
      </c>
      <c r="R354">
        <f>L343*10000+M343*100+E321</f>
        <v>20304</v>
      </c>
      <c r="S354">
        <f>L343*10000+M343*100+F321</f>
        <v>20305</v>
      </c>
    </row>
    <row r="355" spans="1:20" ht="15" hidden="1" customHeight="1" x14ac:dyDescent="0.2">
      <c r="A355" s="10" t="e">
        <f>INDEX(REFERENCE!$B$2:$J$2,1,'EXAMPLE OF CHOICE CARDS'!J355)</f>
        <v>#REF!</v>
      </c>
      <c r="B355" s="5">
        <f>INDEX('DCM CARDS LOOKUP - HIDDEN'!$O$4:$AE$8890,MATCH(O355,'DCM CARDS LOOKUP - HIDDEN'!$N$4:$N$8890,0),$J355)</f>
        <v>0</v>
      </c>
      <c r="C355" s="5">
        <f>INDEX('DCM CARDS LOOKUP - HIDDEN'!$O$4:$AE$8890,MATCH(P355,'DCM CARDS LOOKUP - HIDDEN'!$N$4:$N$8890,0),$J355)</f>
        <v>0</v>
      </c>
      <c r="D355" s="5">
        <f>INDEX('DCM CARDS LOOKUP - HIDDEN'!$O$4:$AE$8890,MATCH(Q355,'DCM CARDS LOOKUP - HIDDEN'!$N$4:$N$8890,0),$J355)</f>
        <v>0</v>
      </c>
      <c r="E355" s="5">
        <f>INDEX('DCM CARDS LOOKUP - HIDDEN'!$O$4:$AE$8890,MATCH(R355,'DCM CARDS LOOKUP - HIDDEN'!$N$4:$N$8890,0),$J355)</f>
        <v>0</v>
      </c>
      <c r="F355" s="5">
        <f>INDEX('DCM CARDS LOOKUP - HIDDEN'!$O$4:$AE$8890,MATCH(S355,'DCM CARDS LOOKUP - HIDDEN'!$N$4:$N$8890,0),$J355)</f>
        <v>0</v>
      </c>
      <c r="G355" s="31"/>
      <c r="H355" s="35"/>
      <c r="J355" s="4">
        <v>13</v>
      </c>
      <c r="O355">
        <f>L343*10000+M343*100+B341</f>
        <v>20301</v>
      </c>
      <c r="P355">
        <f>L343*10000+M343*100+C341</f>
        <v>20302</v>
      </c>
      <c r="Q355">
        <f>L343*10000+M343*100+D341</f>
        <v>20303</v>
      </c>
      <c r="R355">
        <f>L343*10000+M343*100+E321</f>
        <v>20304</v>
      </c>
      <c r="S355">
        <f>L343*10000+M343*100+F321</f>
        <v>20305</v>
      </c>
    </row>
    <row r="356" spans="1:20" ht="15" hidden="1" customHeight="1" x14ac:dyDescent="0.2">
      <c r="A356" s="10" t="e">
        <f>INDEX(REFERENCE!$B$2:$J$2,1,'EXAMPLE OF CHOICE CARDS'!J356)</f>
        <v>#REF!</v>
      </c>
      <c r="B356" s="5">
        <f>INDEX('DCM CARDS LOOKUP - HIDDEN'!$O$4:$AE$8890,MATCH(O356,'DCM CARDS LOOKUP - HIDDEN'!$N$4:$N$8890,0),$J356)</f>
        <v>0</v>
      </c>
      <c r="C356" s="5">
        <f>INDEX('DCM CARDS LOOKUP - HIDDEN'!$O$4:$AE$8890,MATCH(P356,'DCM CARDS LOOKUP - HIDDEN'!$N$4:$N$8890,0),$J356)</f>
        <v>0</v>
      </c>
      <c r="D356" s="5">
        <f>INDEX('DCM CARDS LOOKUP - HIDDEN'!$O$4:$AE$8890,MATCH(Q356,'DCM CARDS LOOKUP - HIDDEN'!$N$4:$N$8890,0),$J356)</f>
        <v>0</v>
      </c>
      <c r="E356" s="5">
        <f>INDEX('DCM CARDS LOOKUP - HIDDEN'!$O$4:$AE$8890,MATCH(R356,'DCM CARDS LOOKUP - HIDDEN'!$N$4:$N$8890,0),$J356)</f>
        <v>0</v>
      </c>
      <c r="F356" s="5">
        <f>INDEX('DCM CARDS LOOKUP - HIDDEN'!$O$4:$AE$8890,MATCH(S356,'DCM CARDS LOOKUP - HIDDEN'!$N$4:$N$8890,0),$J356)</f>
        <v>0</v>
      </c>
      <c r="G356" s="31"/>
      <c r="H356" s="35"/>
      <c r="J356" s="4">
        <v>14</v>
      </c>
      <c r="O356">
        <f>L343*10000+M343*100+B341</f>
        <v>20301</v>
      </c>
      <c r="P356">
        <f>L343*10000+M343*100+C341</f>
        <v>20302</v>
      </c>
      <c r="Q356">
        <f>L343*10000+M343*100+D341</f>
        <v>20303</v>
      </c>
      <c r="R356">
        <f>L343*10000+M343*100+E321</f>
        <v>20304</v>
      </c>
      <c r="S356">
        <f>L343*10000+M343*100+F321</f>
        <v>20305</v>
      </c>
    </row>
    <row r="357" spans="1:20" x14ac:dyDescent="0.2">
      <c r="A357" s="2"/>
      <c r="B357" s="5"/>
      <c r="C357" s="5"/>
      <c r="D357" s="5"/>
      <c r="E357" s="5"/>
      <c r="F357" s="5"/>
      <c r="G357" s="5"/>
      <c r="H357" s="5"/>
      <c r="J357" s="13"/>
    </row>
    <row r="358" spans="1:20" x14ac:dyDescent="0.2">
      <c r="A358" s="6"/>
      <c r="B358" s="7">
        <v>1</v>
      </c>
      <c r="C358" s="7">
        <v>2</v>
      </c>
      <c r="D358" s="7">
        <v>3</v>
      </c>
      <c r="E358" s="7">
        <v>4</v>
      </c>
      <c r="F358" s="7">
        <v>5</v>
      </c>
      <c r="G358" s="7">
        <v>6</v>
      </c>
      <c r="H358" s="7">
        <v>9</v>
      </c>
      <c r="J358" s="13"/>
    </row>
    <row r="361" spans="1:20" x14ac:dyDescent="0.2">
      <c r="A361" s="1" t="str">
        <f>"Version "&amp;L363&amp;"; Task"&amp;M363</f>
        <v>Version 2; Task4</v>
      </c>
      <c r="B361" s="4">
        <v>1</v>
      </c>
      <c r="C361" s="4">
        <v>2</v>
      </c>
      <c r="D361" s="4">
        <v>3</v>
      </c>
      <c r="E361" s="4">
        <f>E341</f>
        <v>4</v>
      </c>
      <c r="F361" s="4">
        <f>F341</f>
        <v>5</v>
      </c>
      <c r="G361" s="4">
        <v>6</v>
      </c>
      <c r="J361" s="13"/>
    </row>
    <row r="362" spans="1:20" ht="15" customHeight="1" x14ac:dyDescent="0.2">
      <c r="A362" s="11" t="s">
        <v>8</v>
      </c>
      <c r="B362" s="12" t="s">
        <v>9</v>
      </c>
      <c r="C362" s="12" t="s">
        <v>10</v>
      </c>
      <c r="D362" s="12" t="s">
        <v>11</v>
      </c>
      <c r="E362" s="20" t="s">
        <v>21</v>
      </c>
      <c r="F362" s="20" t="s">
        <v>22</v>
      </c>
      <c r="G362" s="20"/>
      <c r="H362" s="34" t="s">
        <v>15</v>
      </c>
      <c r="J362" s="13"/>
      <c r="L362" t="s">
        <v>12</v>
      </c>
      <c r="M362" t="s">
        <v>1</v>
      </c>
    </row>
    <row r="363" spans="1:20" x14ac:dyDescent="0.2">
      <c r="A363" s="10" t="str">
        <f>INDEX(REFERENCE!$B$2:$J$2,1,'EXAMPLE OF CHOICE CARDS'!J363)</f>
        <v>Type</v>
      </c>
      <c r="B363" s="5" t="str">
        <f>INDEX('DCM CARDS LOOKUP - HIDDEN'!$O$4:$AE$8890,MATCH(O363,'DCM CARDS LOOKUP - HIDDEN'!$N$4:$N$8890,0),$J363)</f>
        <v>Topicals</v>
      </c>
      <c r="C363" s="5" t="str">
        <f>INDEX('DCM CARDS LOOKUP - HIDDEN'!$O$4:$AE$8890,MATCH(P363,'DCM CARDS LOOKUP - HIDDEN'!$N$4:$N$8890,0),$J363)</f>
        <v>Pads</v>
      </c>
      <c r="D363" s="5" t="str">
        <f>INDEX('DCM CARDS LOOKUP - HIDDEN'!$O$4:$AE$8890,MATCH(Q363,'DCM CARDS LOOKUP - HIDDEN'!$N$4:$N$8890,0),$J363)</f>
        <v>Pads</v>
      </c>
      <c r="E363" s="5" t="str">
        <f>INDEX('DCM CARDS LOOKUP - HIDDEN'!$O$4:$AE$8890,MATCH(R363,'DCM CARDS LOOKUP - HIDDEN'!$N$4:$N$8890,0),$J363)</f>
        <v>Topicals</v>
      </c>
      <c r="F363" s="5" t="str">
        <f>INDEX('DCM CARDS LOOKUP - HIDDEN'!$O$4:$AE$8890,MATCH(S363,'DCM CARDS LOOKUP - HIDDEN'!$N$4:$N$8890,0),$J363)</f>
        <v>Topicals</v>
      </c>
      <c r="G363" s="5" t="str">
        <f>INDEX('DCM CARDS LOOKUP - HIDDEN'!$O$4:$AE$8890,MATCH(T363,'DCM CARDS LOOKUP - HIDDEN'!$N$4:$N$8890,0),$J363)</f>
        <v>Pads</v>
      </c>
      <c r="H363" s="35"/>
      <c r="J363" s="4">
        <v>1</v>
      </c>
      <c r="L363">
        <f>IF(M343=15,L343+1,L343)</f>
        <v>2</v>
      </c>
      <c r="M363">
        <f>IF(M343&lt;15,M343+1,1)</f>
        <v>4</v>
      </c>
      <c r="O363">
        <f>L363*10000+M363*100+B361</f>
        <v>20401</v>
      </c>
      <c r="P363">
        <f>L363*10000+M363*100+C361</f>
        <v>20402</v>
      </c>
      <c r="Q363">
        <f>L363*10000+M363*100+D361</f>
        <v>20403</v>
      </c>
      <c r="R363">
        <f>L363*10000+M363*100+E341</f>
        <v>20404</v>
      </c>
      <c r="S363">
        <f>L363*10000+M363*100+F341</f>
        <v>20405</v>
      </c>
      <c r="T363">
        <f>L363*10000+M363*100+G341</f>
        <v>20406</v>
      </c>
    </row>
    <row r="364" spans="1:20" x14ac:dyDescent="0.2">
      <c r="A364" s="10" t="str">
        <f>INDEX(REFERENCE!$B$2:$J$2,1,'EXAMPLE OF CHOICE CARDS'!J364)</f>
        <v>Brand</v>
      </c>
      <c r="B364" s="5" t="str">
        <f>INDEX('DCM CARDS LOOKUP - HIDDEN'!$O$4:$AE$8890,MATCH(O364,'DCM CARDS LOOKUP - HIDDEN'!$N$4:$N$8890,0),$J364)</f>
        <v>Store Brand</v>
      </c>
      <c r="C364" s="5" t="str">
        <f>INDEX('DCM CARDS LOOKUP - HIDDEN'!$O$4:$AE$8890,MATCH(P364,'DCM CARDS LOOKUP - HIDDEN'!$N$4:$N$8890,0),$J364)</f>
        <v>Thermacare</v>
      </c>
      <c r="D364" s="5" t="str">
        <f>INDEX('DCM CARDS LOOKUP - HIDDEN'!$O$4:$AE$8890,MATCH(Q364,'DCM CARDS LOOKUP - HIDDEN'!$N$4:$N$8890,0),$J364)</f>
        <v>Up &amp; Up</v>
      </c>
      <c r="E364" s="5" t="str">
        <f>INDEX('DCM CARDS LOOKUP - HIDDEN'!$O$4:$AE$8890,MATCH(R364,'DCM CARDS LOOKUP - HIDDEN'!$N$4:$N$8890,0),$J364)</f>
        <v>Aspercreme</v>
      </c>
      <c r="F364" s="5" t="str">
        <f>INDEX('DCM CARDS LOOKUP - HIDDEN'!$O$4:$AE$8890,MATCH(S364,'DCM CARDS LOOKUP - HIDDEN'!$N$4:$N$8890,0),$J364)</f>
        <v>Theraworx</v>
      </c>
      <c r="G364" s="5" t="str">
        <f>INDEX('DCM CARDS LOOKUP - HIDDEN'!$O$4:$AE$8890,MATCH(T364,'DCM CARDS LOOKUP - HIDDEN'!$N$4:$N$8890,0),$J364)</f>
        <v>Salonpas</v>
      </c>
      <c r="H364" s="35"/>
      <c r="J364" s="4">
        <v>2</v>
      </c>
      <c r="O364">
        <f>L363*10000+M363*100+B361</f>
        <v>20401</v>
      </c>
      <c r="P364">
        <f>L363*10000+M363*100+C361</f>
        <v>20402</v>
      </c>
      <c r="Q364">
        <f>L363*10000+M363*100+D361</f>
        <v>20403</v>
      </c>
      <c r="R364">
        <f>L363*10000+M363*100+E341</f>
        <v>20404</v>
      </c>
      <c r="S364">
        <f>L363*10000+M363*100+F341</f>
        <v>20405</v>
      </c>
      <c r="T364">
        <f>L363*10000+M363*100+G341</f>
        <v>20406</v>
      </c>
    </row>
    <row r="365" spans="1:20" ht="28.5" x14ac:dyDescent="0.2">
      <c r="A365" s="10" t="str">
        <f>INDEX(REFERENCE!$B$2:$J$2,1,'EXAMPLE OF CHOICE CARDS'!J365)</f>
        <v>Sensation</v>
      </c>
      <c r="B365" s="5" t="str">
        <f>INDEX('DCM CARDS LOOKUP - HIDDEN'!$O$4:$AE$8890,MATCH(O365,'DCM CARDS LOOKUP - HIDDEN'!$N$4:$N$8890,0),$J365)</f>
        <v>Hot sensation</v>
      </c>
      <c r="C365" s="5" t="str">
        <f>INDEX('DCM CARDS LOOKUP - HIDDEN'!$O$4:$AE$8890,MATCH(P365,'DCM CARDS LOOKUP - HIDDEN'!$N$4:$N$8890,0),$J365)</f>
        <v>Lidocaine/numbing sensation</v>
      </c>
      <c r="D365" s="5" t="str">
        <f>INDEX('DCM CARDS LOOKUP - HIDDEN'!$O$4:$AE$8890,MATCH(Q365,'DCM CARDS LOOKUP - HIDDEN'!$N$4:$N$8890,0),$J365)</f>
        <v>Cold sensation</v>
      </c>
      <c r="E365" s="5" t="str">
        <f>INDEX('DCM CARDS LOOKUP - HIDDEN'!$O$4:$AE$8890,MATCH(R365,'DCM CARDS LOOKUP - HIDDEN'!$N$4:$N$8890,0),$J365)</f>
        <v>Lidocaine/numbing sensation</v>
      </c>
      <c r="F365" s="5" t="str">
        <f>INDEX('DCM CARDS LOOKUP - HIDDEN'!$O$4:$AE$8890,MATCH(S365,'DCM CARDS LOOKUP - HIDDEN'!$N$4:$N$8890,0),$J365)</f>
        <v>Lidocaine/numbing sensation</v>
      </c>
      <c r="G365" s="5" t="str">
        <f>INDEX('DCM CARDS LOOKUP - HIDDEN'!$O$4:$AE$8890,MATCH(T365,'DCM CARDS LOOKUP - HIDDEN'!$N$4:$N$8890,0),$J365)</f>
        <v>No sensation/drug free/for circulation</v>
      </c>
      <c r="H365" s="35"/>
      <c r="J365" s="4">
        <v>3</v>
      </c>
      <c r="O365">
        <f>L363*10000+M363*100+B361</f>
        <v>20401</v>
      </c>
      <c r="P365">
        <f>L363*10000+M363*100+C361</f>
        <v>20402</v>
      </c>
      <c r="Q365">
        <f>L363*10000+M363*100+D361</f>
        <v>20403</v>
      </c>
      <c r="R365">
        <f>L363*10000+M363*100+E341</f>
        <v>20404</v>
      </c>
      <c r="S365">
        <f>L363*10000+M363*100+F341</f>
        <v>20405</v>
      </c>
      <c r="T365">
        <f>L363*10000+M363*100+G341</f>
        <v>20406</v>
      </c>
    </row>
    <row r="366" spans="1:20" x14ac:dyDescent="0.2">
      <c r="A366" s="10" t="str">
        <f>INDEX(REFERENCE!$B$2:$J$2,1,'EXAMPLE OF CHOICE CARDS'!J366)</f>
        <v>Treatment Area</v>
      </c>
      <c r="B366" s="5" t="str">
        <f>INDEX('DCM CARDS LOOKUP - HIDDEN'!$O$4:$AE$8890,MATCH(O366,'DCM CARDS LOOKUP - HIDDEN'!$N$4:$N$8890,0),$J366)</f>
        <v>-</v>
      </c>
      <c r="C366" s="5" t="str">
        <f>INDEX('DCM CARDS LOOKUP - HIDDEN'!$O$4:$AE$8890,MATCH(P366,'DCM CARDS LOOKUP - HIDDEN'!$N$4:$N$8890,0),$J366)</f>
        <v>Chest</v>
      </c>
      <c r="D366" s="5" t="str">
        <f>INDEX('DCM CARDS LOOKUP - HIDDEN'!$O$4:$AE$8890,MATCH(Q366,'DCM CARDS LOOKUP - HIDDEN'!$N$4:$N$8890,0),$J366)</f>
        <v>Shoulder</v>
      </c>
      <c r="E366" s="5" t="str">
        <f>INDEX('DCM CARDS LOOKUP - HIDDEN'!$O$4:$AE$8890,MATCH(R366,'DCM CARDS LOOKUP - HIDDEN'!$N$4:$N$8890,0),$J366)</f>
        <v>-</v>
      </c>
      <c r="F366" s="5" t="str">
        <f>INDEX('DCM CARDS LOOKUP - HIDDEN'!$O$4:$AE$8890,MATCH(S366,'DCM CARDS LOOKUP - HIDDEN'!$N$4:$N$8890,0),$J366)</f>
        <v>-</v>
      </c>
      <c r="G366" s="5" t="str">
        <f>INDEX('DCM CARDS LOOKUP - HIDDEN'!$O$4:$AE$8890,MATCH(T366,'DCM CARDS LOOKUP - HIDDEN'!$N$4:$N$8890,0),$J366)</f>
        <v>Back</v>
      </c>
      <c r="H366" s="35"/>
      <c r="J366" s="4">
        <v>4</v>
      </c>
      <c r="O366">
        <f>L363*10000+M363*100+B361</f>
        <v>20401</v>
      </c>
      <c r="P366">
        <f>L363*10000+M363*100+C361</f>
        <v>20402</v>
      </c>
      <c r="Q366">
        <f>L363*10000+M363*100+D361</f>
        <v>20403</v>
      </c>
      <c r="R366">
        <f>L363*10000+M363*100+E341</f>
        <v>20404</v>
      </c>
      <c r="S366">
        <f>L363*10000+M363*100+F341</f>
        <v>20405</v>
      </c>
      <c r="T366">
        <f>L363*10000+M363*100+G341</f>
        <v>20406</v>
      </c>
    </row>
    <row r="367" spans="1:20" x14ac:dyDescent="0.2">
      <c r="A367" s="10" t="str">
        <f>INDEX(REFERENCE!$B$2:$J$2,1,'EXAMPLE OF CHOICE CARDS'!J367)</f>
        <v>Format</v>
      </c>
      <c r="B367" s="5" t="str">
        <f>INDEX('DCM CARDS LOOKUP - HIDDEN'!$O$4:$AE$8890,MATCH(O367,'DCM CARDS LOOKUP - HIDDEN'!$N$4:$N$8890,0),$J367)</f>
        <v>Cream</v>
      </c>
      <c r="C367" s="5" t="str">
        <f>INDEX('DCM CARDS LOOKUP - HIDDEN'!$O$4:$AE$8890,MATCH(P367,'DCM CARDS LOOKUP - HIDDEN'!$N$4:$N$8890,0),$J367)</f>
        <v>Single use pads/patches</v>
      </c>
      <c r="D367" s="5" t="str">
        <f>INDEX('DCM CARDS LOOKUP - HIDDEN'!$O$4:$AE$8890,MATCH(Q367,'DCM CARDS LOOKUP - HIDDEN'!$N$4:$N$8890,0),$J367)</f>
        <v>Single use pads/patches</v>
      </c>
      <c r="E367" s="5" t="str">
        <f>INDEX('DCM CARDS LOOKUP - HIDDEN'!$O$4:$AE$8890,MATCH(R367,'DCM CARDS LOOKUP - HIDDEN'!$N$4:$N$8890,0),$J367)</f>
        <v>Gel</v>
      </c>
      <c r="F367" s="5" t="str">
        <f>INDEX('DCM CARDS LOOKUP - HIDDEN'!$O$4:$AE$8890,MATCH(S367,'DCM CARDS LOOKUP - HIDDEN'!$N$4:$N$8890,0),$J367)</f>
        <v>Spray</v>
      </c>
      <c r="G367" s="5" t="str">
        <f>INDEX('DCM CARDS LOOKUP - HIDDEN'!$O$4:$AE$8890,MATCH(T367,'DCM CARDS LOOKUP - HIDDEN'!$N$4:$N$8890,0),$J367)</f>
        <v>Single use pads/patches</v>
      </c>
      <c r="H367" s="35"/>
      <c r="J367" s="4">
        <v>5</v>
      </c>
      <c r="O367">
        <f>L363*10000+M363*100+B361</f>
        <v>20401</v>
      </c>
      <c r="P367">
        <f>L363*10000+M363*100+C361</f>
        <v>20402</v>
      </c>
      <c r="Q367">
        <f>L363*10000+M363*100+D361</f>
        <v>20403</v>
      </c>
      <c r="R367">
        <f>L363*10000+M363*100+E341</f>
        <v>20404</v>
      </c>
      <c r="S367">
        <f>L363*10000+M363*100+F341</f>
        <v>20405</v>
      </c>
      <c r="T367">
        <f>L363*10000+M363*100+G341</f>
        <v>20406</v>
      </c>
    </row>
    <row r="368" spans="1:20" x14ac:dyDescent="0.2">
      <c r="A368" s="10" t="str">
        <f>INDEX(REFERENCE!$B$2:$J$2,1,'EXAMPLE OF CHOICE CARDS'!J368)</f>
        <v>Count</v>
      </c>
      <c r="B368" s="5" t="str">
        <f>INDEX('DCM CARDS LOOKUP - HIDDEN'!$O$4:$AE$8890,MATCH(O368,'DCM CARDS LOOKUP - HIDDEN'!$N$4:$N$8890,0),$J368)</f>
        <v>2.5 oz</v>
      </c>
      <c r="C368" s="5" t="str">
        <f>INDEX('DCM CARDS LOOKUP - HIDDEN'!$O$4:$AE$8890,MATCH(P368,'DCM CARDS LOOKUP - HIDDEN'!$N$4:$N$8890,0),$J368)</f>
        <v>2 count</v>
      </c>
      <c r="D368" s="5" t="str">
        <f>INDEX('DCM CARDS LOOKUP - HIDDEN'!$O$4:$AE$8890,MATCH(Q368,'DCM CARDS LOOKUP - HIDDEN'!$N$4:$N$8890,0),$J368)</f>
        <v>6 count</v>
      </c>
      <c r="E368" s="5" t="str">
        <f>INDEX('DCM CARDS LOOKUP - HIDDEN'!$O$4:$AE$8890,MATCH(R368,'DCM CARDS LOOKUP - HIDDEN'!$N$4:$N$8890,0),$J368)</f>
        <v>3.5 oz</v>
      </c>
      <c r="F368" s="5" t="str">
        <f>INDEX('DCM CARDS LOOKUP - HIDDEN'!$O$4:$AE$8890,MATCH(S368,'DCM CARDS LOOKUP - HIDDEN'!$N$4:$N$8890,0),$J368)</f>
        <v>2.5 oz</v>
      </c>
      <c r="G368" s="5" t="str">
        <f>INDEX('DCM CARDS LOOKUP - HIDDEN'!$O$4:$AE$8890,MATCH(T368,'DCM CARDS LOOKUP - HIDDEN'!$N$4:$N$8890,0),$J368)</f>
        <v>4 count</v>
      </c>
      <c r="H368" s="35"/>
      <c r="J368" s="4">
        <v>6</v>
      </c>
      <c r="O368">
        <f>L363*10000+M363*100+B361</f>
        <v>20401</v>
      </c>
      <c r="P368">
        <f>L363*10000+M363*100+C361</f>
        <v>20402</v>
      </c>
      <c r="Q368">
        <f>L363*10000+M363*100+D361</f>
        <v>20403</v>
      </c>
      <c r="R368">
        <f>L363*10000+M363*100+E341</f>
        <v>20404</v>
      </c>
      <c r="S368">
        <f>L363*10000+M363*100+F341</f>
        <v>20405</v>
      </c>
      <c r="T368">
        <f>L363*10000+M363*100+G341</f>
        <v>20406</v>
      </c>
    </row>
    <row r="369" spans="1:20" ht="15" customHeight="1" x14ac:dyDescent="0.2">
      <c r="A369" s="10" t="str">
        <f>INDEX(REFERENCE!$B$2:$J$2,1,'EXAMPLE OF CHOICE CARDS'!J369)</f>
        <v>Price</v>
      </c>
      <c r="B369" s="29">
        <f>INDEX('DCM CARDS LOOKUP - HIDDEN'!$O$4:$AE$8890,MATCH(O369,'DCM CARDS LOOKUP - HIDDEN'!$N$4:$N$8890,0),$J369)</f>
        <v>9</v>
      </c>
      <c r="C369" s="29">
        <f>INDEX('DCM CARDS LOOKUP - HIDDEN'!$O$4:$AE$8890,MATCH(P369,'DCM CARDS LOOKUP - HIDDEN'!$N$4:$N$8890,0),$J369)</f>
        <v>8.59</v>
      </c>
      <c r="D369" s="29">
        <f>INDEX('DCM CARDS LOOKUP - HIDDEN'!$O$4:$AE$8890,MATCH(Q369,'DCM CARDS LOOKUP - HIDDEN'!$N$4:$N$8890,0),$J369)</f>
        <v>31.99</v>
      </c>
      <c r="E369" s="29">
        <f>INDEX('DCM CARDS LOOKUP - HIDDEN'!$O$4:$AE$8890,MATCH(R369,'DCM CARDS LOOKUP - HIDDEN'!$N$4:$N$8890,0),$J369)</f>
        <v>20.5</v>
      </c>
      <c r="F369" s="29">
        <f>INDEX('DCM CARDS LOOKUP - HIDDEN'!$O$4:$AE$8890,MATCH(S369,'DCM CARDS LOOKUP - HIDDEN'!$N$4:$N$8890,0),$J369)</f>
        <v>13.2</v>
      </c>
      <c r="G369" s="29">
        <f>INDEX('DCM CARDS LOOKUP - HIDDEN'!$O$4:$AE$8890,MATCH(T369,'DCM CARDS LOOKUP - HIDDEN'!$N$4:$N$8890,0),$J369)</f>
        <v>7.99</v>
      </c>
      <c r="H369" s="35"/>
      <c r="J369" s="4">
        <v>7</v>
      </c>
      <c r="O369">
        <f>L363*10000+M363*100+B361</f>
        <v>20401</v>
      </c>
      <c r="P369">
        <f>L363*10000+M363*100+C361</f>
        <v>20402</v>
      </c>
      <c r="Q369">
        <f>L363*10000+M363*100+D361</f>
        <v>20403</v>
      </c>
      <c r="R369">
        <f>L363*10000+M363*100+E341</f>
        <v>20404</v>
      </c>
      <c r="S369">
        <f>L363*10000+M363*100+F341</f>
        <v>20405</v>
      </c>
      <c r="T369">
        <f>L363*10000+M363*100+G341</f>
        <v>20406</v>
      </c>
    </row>
    <row r="370" spans="1:20" ht="15" customHeight="1" x14ac:dyDescent="0.2">
      <c r="A370" s="10" t="str">
        <f>INDEX(REFERENCE!$B$2:$J$2,1,'EXAMPLE OF CHOICE CARDS'!J370)</f>
        <v>Review Rating</v>
      </c>
      <c r="B370" s="5" t="str">
        <f>INDEX('DCM CARDS LOOKUP - HIDDEN'!$O$4:$AE$8890,MATCH(O370,'DCM CARDS LOOKUP - HIDDEN'!$N$4:$N$8890,0),$J370)</f>
        <v>4.8 stars</v>
      </c>
      <c r="C370" s="5" t="str">
        <f>INDEX('DCM CARDS LOOKUP - HIDDEN'!$O$4:$AE$8890,MATCH(P370,'DCM CARDS LOOKUP - HIDDEN'!$N$4:$N$8890,0),$J370)</f>
        <v>4.5 stars</v>
      </c>
      <c r="D370" s="5" t="str">
        <f>INDEX('DCM CARDS LOOKUP - HIDDEN'!$O$4:$AE$8890,MATCH(Q370,'DCM CARDS LOOKUP - HIDDEN'!$N$4:$N$8890,0),$J370)</f>
        <v>4.6 stars</v>
      </c>
      <c r="E370" s="5" t="str">
        <f>INDEX('DCM CARDS LOOKUP - HIDDEN'!$O$4:$AE$8890,MATCH(R370,'DCM CARDS LOOKUP - HIDDEN'!$N$4:$N$8890,0),$J370)</f>
        <v>4.5 stars</v>
      </c>
      <c r="F370" s="5" t="str">
        <f>INDEX('DCM CARDS LOOKUP - HIDDEN'!$O$4:$AE$8890,MATCH(S370,'DCM CARDS LOOKUP - HIDDEN'!$N$4:$N$8890,0),$J370)</f>
        <v>4.6 stars</v>
      </c>
      <c r="G370" s="5" t="str">
        <f>INDEX('DCM CARDS LOOKUP - HIDDEN'!$O$4:$AE$8890,MATCH(T370,'DCM CARDS LOOKUP - HIDDEN'!$N$4:$N$8890,0),$J370)</f>
        <v>4.8 stars</v>
      </c>
      <c r="H370" s="35"/>
      <c r="J370" s="4">
        <v>8</v>
      </c>
      <c r="O370">
        <f>L363*10000+M363*100+B361</f>
        <v>20401</v>
      </c>
      <c r="P370">
        <f>L363*10000+M363*100+C361</f>
        <v>20402</v>
      </c>
      <c r="Q370">
        <f>L363*10000+M363*100+D361</f>
        <v>20403</v>
      </c>
      <c r="R370">
        <f>L363*10000+M363*100+E341</f>
        <v>20404</v>
      </c>
      <c r="S370">
        <f>L363*10000+M363*100+F341</f>
        <v>20405</v>
      </c>
      <c r="T370">
        <f>L363*10000+M363*100+G341</f>
        <v>20406</v>
      </c>
    </row>
    <row r="371" spans="1:20" ht="15" customHeight="1" x14ac:dyDescent="0.2">
      <c r="A371" s="10" t="str">
        <f>INDEX(REFERENCE!$B$2:$J$2,1,'EXAMPLE OF CHOICE CARDS'!J371)</f>
        <v>Number of Reviews</v>
      </c>
      <c r="B371" s="30">
        <f>INDEX('DCM CARDS LOOKUP - HIDDEN'!$O$4:$AE$8890,MATCH(O371,'DCM CARDS LOOKUP - HIDDEN'!$N$4:$N$8890,0),$J371)</f>
        <v>4500</v>
      </c>
      <c r="C371" s="30">
        <f>INDEX('DCM CARDS LOOKUP - HIDDEN'!$O$4:$AE$8890,MATCH(P371,'DCM CARDS LOOKUP - HIDDEN'!$N$4:$N$8890,0),$J371)</f>
        <v>1250</v>
      </c>
      <c r="D371" s="30">
        <f>INDEX('DCM CARDS LOOKUP - HIDDEN'!$O$4:$AE$8890,MATCH(Q371,'DCM CARDS LOOKUP - HIDDEN'!$N$4:$N$8890,0),$J371)</f>
        <v>1250</v>
      </c>
      <c r="E371" s="30">
        <f>INDEX('DCM CARDS LOOKUP - HIDDEN'!$O$4:$AE$8890,MATCH(R371,'DCM CARDS LOOKUP - HIDDEN'!$N$4:$N$8890,0),$J371)</f>
        <v>1250</v>
      </c>
      <c r="F371" s="30">
        <f>INDEX('DCM CARDS LOOKUP - HIDDEN'!$O$4:$AE$8890,MATCH(S371,'DCM CARDS LOOKUP - HIDDEN'!$N$4:$N$8890,0),$J371)</f>
        <v>4500</v>
      </c>
      <c r="G371" s="30">
        <f>INDEX('DCM CARDS LOOKUP - HIDDEN'!$O$4:$AE$8890,MATCH(T371,'DCM CARDS LOOKUP - HIDDEN'!$N$4:$N$8890,0),$J371)</f>
        <v>4500</v>
      </c>
      <c r="H371" s="35"/>
      <c r="J371" s="4">
        <v>9</v>
      </c>
      <c r="O371">
        <f>L363*10000+M363*100+B361</f>
        <v>20401</v>
      </c>
      <c r="P371">
        <f>L363*10000+M363*100+C361</f>
        <v>20402</v>
      </c>
      <c r="Q371">
        <f>L363*10000+M363*100+D361</f>
        <v>20403</v>
      </c>
      <c r="R371">
        <f>L363*10000+M363*100+E341</f>
        <v>20404</v>
      </c>
      <c r="S371">
        <f>L363*10000+M363*100+F341</f>
        <v>20405</v>
      </c>
      <c r="T371">
        <f>L363*10000+M363*100+G341</f>
        <v>20406</v>
      </c>
    </row>
    <row r="372" spans="1:20" ht="15" hidden="1" customHeight="1" x14ac:dyDescent="0.2">
      <c r="A372" s="10" t="e">
        <f>INDEX(REFERENCE!$B$2:$J$2,1,'EXAMPLE OF CHOICE CARDS'!J372)</f>
        <v>#REF!</v>
      </c>
      <c r="B372" s="5">
        <f>INDEX('DCM CARDS LOOKUP - HIDDEN'!$O$4:$AE$8890,MATCH(O372,'DCM CARDS LOOKUP - HIDDEN'!$N$4:$N$8890,0),$J372)</f>
        <v>0</v>
      </c>
      <c r="C372" s="5">
        <f>INDEX('DCM CARDS LOOKUP - HIDDEN'!$O$4:$AE$8890,MATCH(P372,'DCM CARDS LOOKUP - HIDDEN'!$N$4:$N$8890,0),$J372)</f>
        <v>0</v>
      </c>
      <c r="D372" s="5">
        <f>INDEX('DCM CARDS LOOKUP - HIDDEN'!$O$4:$AE$8890,MATCH(Q372,'DCM CARDS LOOKUP - HIDDEN'!$N$4:$N$8890,0),$J372)</f>
        <v>0</v>
      </c>
      <c r="E372" s="5">
        <f>INDEX('DCM CARDS LOOKUP - HIDDEN'!$O$4:$AE$8890,MATCH(R372,'DCM CARDS LOOKUP - HIDDEN'!$N$4:$N$8890,0),$J372)</f>
        <v>0</v>
      </c>
      <c r="F372" s="5">
        <f>INDEX('DCM CARDS LOOKUP - HIDDEN'!$O$4:$AE$8890,MATCH(S372,'DCM CARDS LOOKUP - HIDDEN'!$N$4:$N$8890,0),$J372)</f>
        <v>0</v>
      </c>
      <c r="G372" s="31"/>
      <c r="H372" s="35"/>
      <c r="J372" s="4">
        <v>10</v>
      </c>
      <c r="O372">
        <f>L363*10000+M363*100+B361</f>
        <v>20401</v>
      </c>
      <c r="P372">
        <f>L363*10000+M363*100+C361</f>
        <v>20402</v>
      </c>
      <c r="Q372">
        <f>L363*10000+M363*100+D361</f>
        <v>20403</v>
      </c>
      <c r="R372">
        <f>L363*10000+M363*100+E341</f>
        <v>20404</v>
      </c>
      <c r="S372">
        <f>L363*10000+M363*100+F341</f>
        <v>20405</v>
      </c>
    </row>
    <row r="373" spans="1:20" ht="15" hidden="1" customHeight="1" x14ac:dyDescent="0.2">
      <c r="A373" s="10" t="e">
        <f>INDEX(REFERENCE!$B$2:$J$2,1,'EXAMPLE OF CHOICE CARDS'!J373)</f>
        <v>#REF!</v>
      </c>
      <c r="B373" s="5">
        <f>INDEX('DCM CARDS LOOKUP - HIDDEN'!$O$4:$AE$8890,MATCH(O373,'DCM CARDS LOOKUP - HIDDEN'!$N$4:$N$8890,0),$J373)</f>
        <v>0</v>
      </c>
      <c r="C373" s="5">
        <f>INDEX('DCM CARDS LOOKUP - HIDDEN'!$O$4:$AE$8890,MATCH(P373,'DCM CARDS LOOKUP - HIDDEN'!$N$4:$N$8890,0),$J373)</f>
        <v>0</v>
      </c>
      <c r="D373" s="5">
        <f>INDEX('DCM CARDS LOOKUP - HIDDEN'!$O$4:$AE$8890,MATCH(Q373,'DCM CARDS LOOKUP - HIDDEN'!$N$4:$N$8890,0),$J373)</f>
        <v>0</v>
      </c>
      <c r="E373" s="5">
        <f>INDEX('DCM CARDS LOOKUP - HIDDEN'!$O$4:$AE$8890,MATCH(R373,'DCM CARDS LOOKUP - HIDDEN'!$N$4:$N$8890,0),$J373)</f>
        <v>0</v>
      </c>
      <c r="F373" s="5">
        <f>INDEX('DCM CARDS LOOKUP - HIDDEN'!$O$4:$AE$8890,MATCH(S373,'DCM CARDS LOOKUP - HIDDEN'!$N$4:$N$8890,0),$J373)</f>
        <v>0</v>
      </c>
      <c r="G373" s="31"/>
      <c r="H373" s="35"/>
      <c r="J373" s="4">
        <v>11</v>
      </c>
      <c r="O373">
        <f>L363*10000+M363*100+B361</f>
        <v>20401</v>
      </c>
      <c r="P373">
        <f>L363*10000+M363*100+C361</f>
        <v>20402</v>
      </c>
      <c r="Q373">
        <f>L363*10000+M363*100+D361</f>
        <v>20403</v>
      </c>
      <c r="R373">
        <f>L363*10000+M363*100+E341</f>
        <v>20404</v>
      </c>
      <c r="S373">
        <f>L363*10000+M363*100+F341</f>
        <v>20405</v>
      </c>
    </row>
    <row r="374" spans="1:20" ht="15" hidden="1" customHeight="1" x14ac:dyDescent="0.2">
      <c r="A374" s="10" t="e">
        <f>INDEX(REFERENCE!$B$2:$J$2,1,'EXAMPLE OF CHOICE CARDS'!J374)</f>
        <v>#REF!</v>
      </c>
      <c r="B374" s="5">
        <f>INDEX('DCM CARDS LOOKUP - HIDDEN'!$O$4:$AE$8890,MATCH(O374,'DCM CARDS LOOKUP - HIDDEN'!$N$4:$N$8890,0),$J374)</f>
        <v>0</v>
      </c>
      <c r="C374" s="5">
        <f>INDEX('DCM CARDS LOOKUP - HIDDEN'!$O$4:$AE$8890,MATCH(P374,'DCM CARDS LOOKUP - HIDDEN'!$N$4:$N$8890,0),$J374)</f>
        <v>0</v>
      </c>
      <c r="D374" s="5">
        <f>INDEX('DCM CARDS LOOKUP - HIDDEN'!$O$4:$AE$8890,MATCH(Q374,'DCM CARDS LOOKUP - HIDDEN'!$N$4:$N$8890,0),$J374)</f>
        <v>0</v>
      </c>
      <c r="E374" s="5">
        <f>INDEX('DCM CARDS LOOKUP - HIDDEN'!$O$4:$AE$8890,MATCH(R374,'DCM CARDS LOOKUP - HIDDEN'!$N$4:$N$8890,0),$J374)</f>
        <v>0</v>
      </c>
      <c r="F374" s="5">
        <f>INDEX('DCM CARDS LOOKUP - HIDDEN'!$O$4:$AE$8890,MATCH(S374,'DCM CARDS LOOKUP - HIDDEN'!$N$4:$N$8890,0),$J374)</f>
        <v>0</v>
      </c>
      <c r="G374" s="31"/>
      <c r="H374" s="35"/>
      <c r="J374" s="4">
        <v>12</v>
      </c>
      <c r="O374">
        <f>L363*10000+M363*100+B361</f>
        <v>20401</v>
      </c>
      <c r="P374">
        <f>L363*10000+M363*100+C361</f>
        <v>20402</v>
      </c>
      <c r="Q374">
        <f>L363*10000+M363*100+D361</f>
        <v>20403</v>
      </c>
      <c r="R374">
        <f>L363*10000+M363*100+E341</f>
        <v>20404</v>
      </c>
      <c r="S374">
        <f>L363*10000+M363*100+F341</f>
        <v>20405</v>
      </c>
    </row>
    <row r="375" spans="1:20" ht="15" hidden="1" customHeight="1" x14ac:dyDescent="0.2">
      <c r="A375" s="10" t="e">
        <f>INDEX(REFERENCE!$B$2:$J$2,1,'EXAMPLE OF CHOICE CARDS'!J375)</f>
        <v>#REF!</v>
      </c>
      <c r="B375" s="5">
        <f>INDEX('DCM CARDS LOOKUP - HIDDEN'!$O$4:$AE$8890,MATCH(O375,'DCM CARDS LOOKUP - HIDDEN'!$N$4:$N$8890,0),$J375)</f>
        <v>0</v>
      </c>
      <c r="C375" s="5">
        <f>INDEX('DCM CARDS LOOKUP - HIDDEN'!$O$4:$AE$8890,MATCH(P375,'DCM CARDS LOOKUP - HIDDEN'!$N$4:$N$8890,0),$J375)</f>
        <v>0</v>
      </c>
      <c r="D375" s="5">
        <f>INDEX('DCM CARDS LOOKUP - HIDDEN'!$O$4:$AE$8890,MATCH(Q375,'DCM CARDS LOOKUP - HIDDEN'!$N$4:$N$8890,0),$J375)</f>
        <v>0</v>
      </c>
      <c r="E375" s="5">
        <f>INDEX('DCM CARDS LOOKUP - HIDDEN'!$O$4:$AE$8890,MATCH(R375,'DCM CARDS LOOKUP - HIDDEN'!$N$4:$N$8890,0),$J375)</f>
        <v>0</v>
      </c>
      <c r="F375" s="5">
        <f>INDEX('DCM CARDS LOOKUP - HIDDEN'!$O$4:$AE$8890,MATCH(S375,'DCM CARDS LOOKUP - HIDDEN'!$N$4:$N$8890,0),$J375)</f>
        <v>0</v>
      </c>
      <c r="G375" s="31"/>
      <c r="H375" s="35"/>
      <c r="J375" s="4">
        <v>13</v>
      </c>
      <c r="O375">
        <f>L363*10000+M363*100+B361</f>
        <v>20401</v>
      </c>
      <c r="P375">
        <f>L363*10000+M363*100+C361</f>
        <v>20402</v>
      </c>
      <c r="Q375">
        <f>L363*10000+M363*100+D361</f>
        <v>20403</v>
      </c>
      <c r="R375">
        <f>L363*10000+M363*100+E341</f>
        <v>20404</v>
      </c>
      <c r="S375">
        <f>L363*10000+M363*100+F341</f>
        <v>20405</v>
      </c>
    </row>
    <row r="376" spans="1:20" ht="15" hidden="1" customHeight="1" x14ac:dyDescent="0.2">
      <c r="A376" s="10" t="e">
        <f>INDEX(REFERENCE!$B$2:$J$2,1,'EXAMPLE OF CHOICE CARDS'!J376)</f>
        <v>#REF!</v>
      </c>
      <c r="B376" s="5">
        <f>INDEX('DCM CARDS LOOKUP - HIDDEN'!$O$4:$AE$8890,MATCH(O376,'DCM CARDS LOOKUP - HIDDEN'!$N$4:$N$8890,0),$J376)</f>
        <v>0</v>
      </c>
      <c r="C376" s="5">
        <f>INDEX('DCM CARDS LOOKUP - HIDDEN'!$O$4:$AE$8890,MATCH(P376,'DCM CARDS LOOKUP - HIDDEN'!$N$4:$N$8890,0),$J376)</f>
        <v>0</v>
      </c>
      <c r="D376" s="5">
        <f>INDEX('DCM CARDS LOOKUP - HIDDEN'!$O$4:$AE$8890,MATCH(Q376,'DCM CARDS LOOKUP - HIDDEN'!$N$4:$N$8890,0),$J376)</f>
        <v>0</v>
      </c>
      <c r="E376" s="5">
        <f>INDEX('DCM CARDS LOOKUP - HIDDEN'!$O$4:$AE$8890,MATCH(R376,'DCM CARDS LOOKUP - HIDDEN'!$N$4:$N$8890,0),$J376)</f>
        <v>0</v>
      </c>
      <c r="F376" s="5">
        <f>INDEX('DCM CARDS LOOKUP - HIDDEN'!$O$4:$AE$8890,MATCH(S376,'DCM CARDS LOOKUP - HIDDEN'!$N$4:$N$8890,0),$J376)</f>
        <v>0</v>
      </c>
      <c r="G376" s="31"/>
      <c r="H376" s="35"/>
      <c r="J376" s="4">
        <v>14</v>
      </c>
      <c r="O376">
        <f>L363*10000+M363*100+B361</f>
        <v>20401</v>
      </c>
      <c r="P376">
        <f>L363*10000+M363*100+C361</f>
        <v>20402</v>
      </c>
      <c r="Q376">
        <f>L363*10000+M363*100+D361</f>
        <v>20403</v>
      </c>
      <c r="R376">
        <f>L363*10000+M363*100+E341</f>
        <v>20404</v>
      </c>
      <c r="S376">
        <f>L363*10000+M363*100+F341</f>
        <v>20405</v>
      </c>
    </row>
    <row r="377" spans="1:20" x14ac:dyDescent="0.2">
      <c r="A377" s="2"/>
      <c r="B377" s="5"/>
      <c r="C377" s="5"/>
      <c r="D377" s="5"/>
      <c r="E377" s="5"/>
      <c r="F377" s="5"/>
      <c r="G377" s="5"/>
      <c r="H377" s="5"/>
      <c r="J377" s="13"/>
    </row>
    <row r="378" spans="1:20" x14ac:dyDescent="0.2">
      <c r="A378" s="6"/>
      <c r="B378" s="7">
        <v>1</v>
      </c>
      <c r="C378" s="7">
        <v>2</v>
      </c>
      <c r="D378" s="7">
        <v>3</v>
      </c>
      <c r="E378" s="7">
        <v>4</v>
      </c>
      <c r="F378" s="7">
        <v>5</v>
      </c>
      <c r="G378" s="7">
        <v>6</v>
      </c>
      <c r="H378" s="7">
        <v>9</v>
      </c>
      <c r="J378" s="13"/>
    </row>
    <row r="381" spans="1:20" x14ac:dyDescent="0.2">
      <c r="A381" s="1" t="str">
        <f>"Version "&amp;L383&amp;"; Task"&amp;M383</f>
        <v>Version 2; Task5</v>
      </c>
      <c r="B381" s="4">
        <v>1</v>
      </c>
      <c r="C381" s="4">
        <v>2</v>
      </c>
      <c r="D381" s="4">
        <v>3</v>
      </c>
      <c r="E381" s="4">
        <f>E361</f>
        <v>4</v>
      </c>
      <c r="F381" s="4">
        <f>F361</f>
        <v>5</v>
      </c>
      <c r="G381" s="4">
        <v>6</v>
      </c>
      <c r="J381" s="13"/>
    </row>
    <row r="382" spans="1:20" ht="15" customHeight="1" x14ac:dyDescent="0.2">
      <c r="A382" s="11" t="s">
        <v>8</v>
      </c>
      <c r="B382" s="12" t="s">
        <v>9</v>
      </c>
      <c r="C382" s="12" t="s">
        <v>10</v>
      </c>
      <c r="D382" s="12" t="s">
        <v>11</v>
      </c>
      <c r="E382" s="20" t="s">
        <v>21</v>
      </c>
      <c r="F382" s="20" t="s">
        <v>22</v>
      </c>
      <c r="G382" s="20"/>
      <c r="H382" s="34" t="s">
        <v>15</v>
      </c>
      <c r="J382" s="13"/>
      <c r="L382" t="s">
        <v>12</v>
      </c>
      <c r="M382" t="s">
        <v>1</v>
      </c>
    </row>
    <row r="383" spans="1:20" x14ac:dyDescent="0.2">
      <c r="A383" s="10" t="str">
        <f>INDEX(REFERENCE!$B$2:$J$2,1,'EXAMPLE OF CHOICE CARDS'!J383)</f>
        <v>Type</v>
      </c>
      <c r="B383" s="5" t="str">
        <f>INDEX('DCM CARDS LOOKUP - HIDDEN'!$O$4:$AE$8890,MATCH(O383,'DCM CARDS LOOKUP - HIDDEN'!$N$4:$N$8890,0),$J383)</f>
        <v>Topicals</v>
      </c>
      <c r="C383" s="5" t="str">
        <f>INDEX('DCM CARDS LOOKUP - HIDDEN'!$O$4:$AE$8890,MATCH(P383,'DCM CARDS LOOKUP - HIDDEN'!$N$4:$N$8890,0),$J383)</f>
        <v>Pads</v>
      </c>
      <c r="D383" s="5" t="str">
        <f>INDEX('DCM CARDS LOOKUP - HIDDEN'!$O$4:$AE$8890,MATCH(Q383,'DCM CARDS LOOKUP - HIDDEN'!$N$4:$N$8890,0),$J383)</f>
        <v>Topicals</v>
      </c>
      <c r="E383" s="5" t="str">
        <f>INDEX('DCM CARDS LOOKUP - HIDDEN'!$O$4:$AE$8890,MATCH(R383,'DCM CARDS LOOKUP - HIDDEN'!$N$4:$N$8890,0),$J383)</f>
        <v>Pads</v>
      </c>
      <c r="F383" s="5" t="str">
        <f>INDEX('DCM CARDS LOOKUP - HIDDEN'!$O$4:$AE$8890,MATCH(S383,'DCM CARDS LOOKUP - HIDDEN'!$N$4:$N$8890,0),$J383)</f>
        <v>Topicals</v>
      </c>
      <c r="G383" s="5" t="str">
        <f>INDEX('DCM CARDS LOOKUP - HIDDEN'!$O$4:$AE$8890,MATCH(T383,'DCM CARDS LOOKUP - HIDDEN'!$N$4:$N$8890,0),$J383)</f>
        <v>Topicals</v>
      </c>
      <c r="H383" s="35"/>
      <c r="J383" s="4">
        <v>1</v>
      </c>
      <c r="L383">
        <f>IF(M363=15,L363+1,L363)</f>
        <v>2</v>
      </c>
      <c r="M383">
        <f>IF(M363&lt;15,M363+1,1)</f>
        <v>5</v>
      </c>
      <c r="O383">
        <f>L383*10000+M383*100+B381</f>
        <v>20501</v>
      </c>
      <c r="P383">
        <f>L383*10000+M383*100+C381</f>
        <v>20502</v>
      </c>
      <c r="Q383">
        <f>L383*10000+M383*100+D381</f>
        <v>20503</v>
      </c>
      <c r="R383">
        <f>L383*10000+M383*100+E361</f>
        <v>20504</v>
      </c>
      <c r="S383">
        <f>L383*10000+M383*100+F361</f>
        <v>20505</v>
      </c>
      <c r="T383">
        <f>L383*10000+M383*100+G361</f>
        <v>20506</v>
      </c>
    </row>
    <row r="384" spans="1:20" x14ac:dyDescent="0.2">
      <c r="A384" s="10" t="str">
        <f>INDEX(REFERENCE!$B$2:$J$2,1,'EXAMPLE OF CHOICE CARDS'!J384)</f>
        <v>Brand</v>
      </c>
      <c r="B384" s="5" t="str">
        <f>INDEX('DCM CARDS LOOKUP - HIDDEN'!$O$4:$AE$8890,MATCH(O384,'DCM CARDS LOOKUP - HIDDEN'!$N$4:$N$8890,0),$J384)</f>
        <v>Salonpas</v>
      </c>
      <c r="C384" s="5" t="str">
        <f>INDEX('DCM CARDS LOOKUP - HIDDEN'!$O$4:$AE$8890,MATCH(P384,'DCM CARDS LOOKUP - HIDDEN'!$N$4:$N$8890,0),$J384)</f>
        <v>Bengay</v>
      </c>
      <c r="D384" s="5" t="str">
        <f>INDEX('DCM CARDS LOOKUP - HIDDEN'!$O$4:$AE$8890,MATCH(Q384,'DCM CARDS LOOKUP - HIDDEN'!$N$4:$N$8890,0),$J384)</f>
        <v xml:space="preserve">Biofreeze  </v>
      </c>
      <c r="E384" s="5" t="str">
        <f>INDEX('DCM CARDS LOOKUP - HIDDEN'!$O$4:$AE$8890,MATCH(R384,'DCM CARDS LOOKUP - HIDDEN'!$N$4:$N$8890,0),$J384)</f>
        <v>Tiger Balm</v>
      </c>
      <c r="F384" s="5" t="str">
        <f>INDEX('DCM CARDS LOOKUP - HIDDEN'!$O$4:$AE$8890,MATCH(S384,'DCM CARDS LOOKUP - HIDDEN'!$N$4:$N$8890,0),$J384)</f>
        <v>Tiger Balm</v>
      </c>
      <c r="G384" s="5" t="str">
        <f>INDEX('DCM CARDS LOOKUP - HIDDEN'!$O$4:$AE$8890,MATCH(T384,'DCM CARDS LOOKUP - HIDDEN'!$N$4:$N$8890,0),$J384)</f>
        <v>Aspercreme</v>
      </c>
      <c r="H384" s="35"/>
      <c r="J384" s="4">
        <v>2</v>
      </c>
      <c r="O384">
        <f>L383*10000+M383*100+B381</f>
        <v>20501</v>
      </c>
      <c r="P384">
        <f>L383*10000+M383*100+C381</f>
        <v>20502</v>
      </c>
      <c r="Q384">
        <f>L383*10000+M383*100+D381</f>
        <v>20503</v>
      </c>
      <c r="R384">
        <f>L383*10000+M383*100+E361</f>
        <v>20504</v>
      </c>
      <c r="S384">
        <f>L383*10000+M383*100+F361</f>
        <v>20505</v>
      </c>
      <c r="T384">
        <f>L383*10000+M383*100+G361</f>
        <v>20506</v>
      </c>
    </row>
    <row r="385" spans="1:20" ht="28.5" x14ac:dyDescent="0.2">
      <c r="A385" s="10" t="str">
        <f>INDEX(REFERENCE!$B$2:$J$2,1,'EXAMPLE OF CHOICE CARDS'!J385)</f>
        <v>Sensation</v>
      </c>
      <c r="B385" s="5" t="str">
        <f>INDEX('DCM CARDS LOOKUP - HIDDEN'!$O$4:$AE$8890,MATCH(O385,'DCM CARDS LOOKUP - HIDDEN'!$N$4:$N$8890,0),$J385)</f>
        <v>Hot sensation</v>
      </c>
      <c r="C385" s="5" t="str">
        <f>INDEX('DCM CARDS LOOKUP - HIDDEN'!$O$4:$AE$8890,MATCH(P385,'DCM CARDS LOOKUP - HIDDEN'!$N$4:$N$8890,0),$J385)</f>
        <v>No sensation/drug free/for circulation</v>
      </c>
      <c r="D385" s="5" t="str">
        <f>INDEX('DCM CARDS LOOKUP - HIDDEN'!$O$4:$AE$8890,MATCH(Q385,'DCM CARDS LOOKUP - HIDDEN'!$N$4:$N$8890,0),$J385)</f>
        <v>Both hot and cold sensation</v>
      </c>
      <c r="E385" s="5" t="str">
        <f>INDEX('DCM CARDS LOOKUP - HIDDEN'!$O$4:$AE$8890,MATCH(R385,'DCM CARDS LOOKUP - HIDDEN'!$N$4:$N$8890,0),$J385)</f>
        <v>Both hot and cold sensation</v>
      </c>
      <c r="F385" s="5" t="str">
        <f>INDEX('DCM CARDS LOOKUP - HIDDEN'!$O$4:$AE$8890,MATCH(S385,'DCM CARDS LOOKUP - HIDDEN'!$N$4:$N$8890,0),$J385)</f>
        <v>Both hot and cold sensation</v>
      </c>
      <c r="G385" s="5" t="str">
        <f>INDEX('DCM CARDS LOOKUP - HIDDEN'!$O$4:$AE$8890,MATCH(T385,'DCM CARDS LOOKUP - HIDDEN'!$N$4:$N$8890,0),$J385)</f>
        <v>Cold sensation</v>
      </c>
      <c r="H385" s="35"/>
      <c r="J385" s="4">
        <v>3</v>
      </c>
      <c r="O385">
        <f>L383*10000+M383*100+B381</f>
        <v>20501</v>
      </c>
      <c r="P385">
        <f>L383*10000+M383*100+C381</f>
        <v>20502</v>
      </c>
      <c r="Q385">
        <f>L383*10000+M383*100+D381</f>
        <v>20503</v>
      </c>
      <c r="R385">
        <f>L383*10000+M383*100+E361</f>
        <v>20504</v>
      </c>
      <c r="S385">
        <f>L383*10000+M383*100+F361</f>
        <v>20505</v>
      </c>
      <c r="T385">
        <f>L383*10000+M383*100+G361</f>
        <v>20506</v>
      </c>
    </row>
    <row r="386" spans="1:20" x14ac:dyDescent="0.2">
      <c r="A386" s="10" t="str">
        <f>INDEX(REFERENCE!$B$2:$J$2,1,'EXAMPLE OF CHOICE CARDS'!J386)</f>
        <v>Treatment Area</v>
      </c>
      <c r="B386" s="5" t="str">
        <f>INDEX('DCM CARDS LOOKUP - HIDDEN'!$O$4:$AE$8890,MATCH(O386,'DCM CARDS LOOKUP - HIDDEN'!$N$4:$N$8890,0),$J386)</f>
        <v>-</v>
      </c>
      <c r="C386" s="5" t="str">
        <f>INDEX('DCM CARDS LOOKUP - HIDDEN'!$O$4:$AE$8890,MATCH(P386,'DCM CARDS LOOKUP - HIDDEN'!$N$4:$N$8890,0),$J386)</f>
        <v>Neck</v>
      </c>
      <c r="D386" s="5" t="str">
        <f>INDEX('DCM CARDS LOOKUP - HIDDEN'!$O$4:$AE$8890,MATCH(Q386,'DCM CARDS LOOKUP - HIDDEN'!$N$4:$N$8890,0),$J386)</f>
        <v>-</v>
      </c>
      <c r="E386" s="5" t="str">
        <f>INDEX('DCM CARDS LOOKUP - HIDDEN'!$O$4:$AE$8890,MATCH(R386,'DCM CARDS LOOKUP - HIDDEN'!$N$4:$N$8890,0),$J386)</f>
        <v>Joint</v>
      </c>
      <c r="F386" s="5" t="str">
        <f>INDEX('DCM CARDS LOOKUP - HIDDEN'!$O$4:$AE$8890,MATCH(S386,'DCM CARDS LOOKUP - HIDDEN'!$N$4:$N$8890,0),$J386)</f>
        <v>-</v>
      </c>
      <c r="G386" s="5" t="str">
        <f>INDEX('DCM CARDS LOOKUP - HIDDEN'!$O$4:$AE$8890,MATCH(T386,'DCM CARDS LOOKUP - HIDDEN'!$N$4:$N$8890,0),$J386)</f>
        <v>-</v>
      </c>
      <c r="H386" s="35"/>
      <c r="J386" s="4">
        <v>4</v>
      </c>
      <c r="O386">
        <f>L383*10000+M383*100+B381</f>
        <v>20501</v>
      </c>
      <c r="P386">
        <f>L383*10000+M383*100+C381</f>
        <v>20502</v>
      </c>
      <c r="Q386">
        <f>L383*10000+M383*100+D381</f>
        <v>20503</v>
      </c>
      <c r="R386">
        <f>L383*10000+M383*100+E361</f>
        <v>20504</v>
      </c>
      <c r="S386">
        <f>L383*10000+M383*100+F361</f>
        <v>20505</v>
      </c>
      <c r="T386">
        <f>L383*10000+M383*100+G361</f>
        <v>20506</v>
      </c>
    </row>
    <row r="387" spans="1:20" x14ac:dyDescent="0.2">
      <c r="A387" s="10" t="str">
        <f>INDEX(REFERENCE!$B$2:$J$2,1,'EXAMPLE OF CHOICE CARDS'!J387)</f>
        <v>Format</v>
      </c>
      <c r="B387" s="5" t="str">
        <f>INDEX('DCM CARDS LOOKUP - HIDDEN'!$O$4:$AE$8890,MATCH(O387,'DCM CARDS LOOKUP - HIDDEN'!$N$4:$N$8890,0),$J387)</f>
        <v>Gel</v>
      </c>
      <c r="C387" s="5" t="str">
        <f>INDEX('DCM CARDS LOOKUP - HIDDEN'!$O$4:$AE$8890,MATCH(P387,'DCM CARDS LOOKUP - HIDDEN'!$N$4:$N$8890,0),$J387)</f>
        <v>Single use pads/patches</v>
      </c>
      <c r="D387" s="5" t="str">
        <f>INDEX('DCM CARDS LOOKUP - HIDDEN'!$O$4:$AE$8890,MATCH(Q387,'DCM CARDS LOOKUP - HIDDEN'!$N$4:$N$8890,0),$J387)</f>
        <v>Cream</v>
      </c>
      <c r="E387" s="5" t="str">
        <f>INDEX('DCM CARDS LOOKUP - HIDDEN'!$O$4:$AE$8890,MATCH(R387,'DCM CARDS LOOKUP - HIDDEN'!$N$4:$N$8890,0),$J387)</f>
        <v>Single use pads/patches</v>
      </c>
      <c r="F387" s="5" t="str">
        <f>INDEX('DCM CARDS LOOKUP - HIDDEN'!$O$4:$AE$8890,MATCH(S387,'DCM CARDS LOOKUP - HIDDEN'!$N$4:$N$8890,0),$J387)</f>
        <v>Spray</v>
      </c>
      <c r="G387" s="5" t="str">
        <f>INDEX('DCM CARDS LOOKUP - HIDDEN'!$O$4:$AE$8890,MATCH(T387,'DCM CARDS LOOKUP - HIDDEN'!$N$4:$N$8890,0),$J387)</f>
        <v>Liquid</v>
      </c>
      <c r="H387" s="35"/>
      <c r="J387" s="4">
        <v>5</v>
      </c>
      <c r="O387">
        <f>L383*10000+M383*100+B381</f>
        <v>20501</v>
      </c>
      <c r="P387">
        <f>L383*10000+M383*100+C381</f>
        <v>20502</v>
      </c>
      <c r="Q387">
        <f>L383*10000+M383*100+D381</f>
        <v>20503</v>
      </c>
      <c r="R387">
        <f>L383*10000+M383*100+E361</f>
        <v>20504</v>
      </c>
      <c r="S387">
        <f>L383*10000+M383*100+F361</f>
        <v>20505</v>
      </c>
      <c r="T387">
        <f>L383*10000+M383*100+G361</f>
        <v>20506</v>
      </c>
    </row>
    <row r="388" spans="1:20" x14ac:dyDescent="0.2">
      <c r="A388" s="10" t="str">
        <f>INDEX(REFERENCE!$B$2:$J$2,1,'EXAMPLE OF CHOICE CARDS'!J388)</f>
        <v>Count</v>
      </c>
      <c r="B388" s="5" t="str">
        <f>INDEX('DCM CARDS LOOKUP - HIDDEN'!$O$4:$AE$8890,MATCH(O388,'DCM CARDS LOOKUP - HIDDEN'!$N$4:$N$8890,0),$J388)</f>
        <v>4.5 oz</v>
      </c>
      <c r="C388" s="5" t="str">
        <f>INDEX('DCM CARDS LOOKUP - HIDDEN'!$O$4:$AE$8890,MATCH(P388,'DCM CARDS LOOKUP - HIDDEN'!$N$4:$N$8890,0),$J388)</f>
        <v>5 count</v>
      </c>
      <c r="D388" s="5" t="str">
        <f>INDEX('DCM CARDS LOOKUP - HIDDEN'!$O$4:$AE$8890,MATCH(Q388,'DCM CARDS LOOKUP - HIDDEN'!$N$4:$N$8890,0),$J388)</f>
        <v>2 oz</v>
      </c>
      <c r="E388" s="5" t="str">
        <f>INDEX('DCM CARDS LOOKUP - HIDDEN'!$O$4:$AE$8890,MATCH(R388,'DCM CARDS LOOKUP - HIDDEN'!$N$4:$N$8890,0),$J388)</f>
        <v>2 count</v>
      </c>
      <c r="F388" s="5" t="str">
        <f>INDEX('DCM CARDS LOOKUP - HIDDEN'!$O$4:$AE$8890,MATCH(S388,'DCM CARDS LOOKUP - HIDDEN'!$N$4:$N$8890,0),$J388)</f>
        <v>4 oz</v>
      </c>
      <c r="G388" s="5" t="str">
        <f>INDEX('DCM CARDS LOOKUP - HIDDEN'!$O$4:$AE$8890,MATCH(T388,'DCM CARDS LOOKUP - HIDDEN'!$N$4:$N$8890,0),$J388)</f>
        <v>3.5 oz</v>
      </c>
      <c r="H388" s="35"/>
      <c r="J388" s="4">
        <v>6</v>
      </c>
      <c r="O388">
        <f>L383*10000+M383*100+B381</f>
        <v>20501</v>
      </c>
      <c r="P388">
        <f>L383*10000+M383*100+C381</f>
        <v>20502</v>
      </c>
      <c r="Q388">
        <f>L383*10000+M383*100+D381</f>
        <v>20503</v>
      </c>
      <c r="R388">
        <f>L383*10000+M383*100+E361</f>
        <v>20504</v>
      </c>
      <c r="S388">
        <f>L383*10000+M383*100+F361</f>
        <v>20505</v>
      </c>
      <c r="T388">
        <f>L383*10000+M383*100+G361</f>
        <v>20506</v>
      </c>
    </row>
    <row r="389" spans="1:20" ht="15" customHeight="1" x14ac:dyDescent="0.2">
      <c r="A389" s="10" t="str">
        <f>INDEX(REFERENCE!$B$2:$J$2,1,'EXAMPLE OF CHOICE CARDS'!J389)</f>
        <v>Price</v>
      </c>
      <c r="B389" s="29">
        <f>INDEX('DCM CARDS LOOKUP - HIDDEN'!$O$4:$AE$8890,MATCH(O389,'DCM CARDS LOOKUP - HIDDEN'!$N$4:$N$8890,0),$J389)</f>
        <v>10.25</v>
      </c>
      <c r="C389" s="29">
        <f>INDEX('DCM CARDS LOOKUP - HIDDEN'!$O$4:$AE$8890,MATCH(P389,'DCM CARDS LOOKUP - HIDDEN'!$N$4:$N$8890,0),$J389)</f>
        <v>8.93</v>
      </c>
      <c r="D389" s="29">
        <f>INDEX('DCM CARDS LOOKUP - HIDDEN'!$O$4:$AE$8890,MATCH(Q389,'DCM CARDS LOOKUP - HIDDEN'!$N$4:$N$8890,0),$J389)</f>
        <v>13</v>
      </c>
      <c r="E389" s="29">
        <f>INDEX('DCM CARDS LOOKUP - HIDDEN'!$O$4:$AE$8890,MATCH(R389,'DCM CARDS LOOKUP - HIDDEN'!$N$4:$N$8890,0),$J389)</f>
        <v>2.98</v>
      </c>
      <c r="F389" s="29">
        <f>INDEX('DCM CARDS LOOKUP - HIDDEN'!$O$4:$AE$8890,MATCH(S389,'DCM CARDS LOOKUP - HIDDEN'!$N$4:$N$8890,0),$J389)</f>
        <v>22</v>
      </c>
      <c r="G389" s="29">
        <f>INDEX('DCM CARDS LOOKUP - HIDDEN'!$O$4:$AE$8890,MATCH(T389,'DCM CARDS LOOKUP - HIDDEN'!$N$4:$N$8890,0),$J389)</f>
        <v>12.39</v>
      </c>
      <c r="H389" s="35"/>
      <c r="J389" s="4">
        <v>7</v>
      </c>
      <c r="O389">
        <f>L383*10000+M383*100+B381</f>
        <v>20501</v>
      </c>
      <c r="P389">
        <f>L383*10000+M383*100+C381</f>
        <v>20502</v>
      </c>
      <c r="Q389">
        <f>L383*10000+M383*100+D381</f>
        <v>20503</v>
      </c>
      <c r="R389">
        <f>L383*10000+M383*100+E361</f>
        <v>20504</v>
      </c>
      <c r="S389">
        <f>L383*10000+M383*100+F361</f>
        <v>20505</v>
      </c>
      <c r="T389">
        <f>L383*10000+M383*100+G361</f>
        <v>20506</v>
      </c>
    </row>
    <row r="390" spans="1:20" ht="15" customHeight="1" x14ac:dyDescent="0.2">
      <c r="A390" s="10" t="str">
        <f>INDEX(REFERENCE!$B$2:$J$2,1,'EXAMPLE OF CHOICE CARDS'!J390)</f>
        <v>Review Rating</v>
      </c>
      <c r="B390" s="5" t="str">
        <f>INDEX('DCM CARDS LOOKUP - HIDDEN'!$O$4:$AE$8890,MATCH(O390,'DCM CARDS LOOKUP - HIDDEN'!$N$4:$N$8890,0),$J390)</f>
        <v>4.6 stars</v>
      </c>
      <c r="C390" s="5" t="str">
        <f>INDEX('DCM CARDS LOOKUP - HIDDEN'!$O$4:$AE$8890,MATCH(P390,'DCM CARDS LOOKUP - HIDDEN'!$N$4:$N$8890,0),$J390)</f>
        <v>4.8 stars</v>
      </c>
      <c r="D390" s="5" t="str">
        <f>INDEX('DCM CARDS LOOKUP - HIDDEN'!$O$4:$AE$8890,MATCH(Q390,'DCM CARDS LOOKUP - HIDDEN'!$N$4:$N$8890,0),$J390)</f>
        <v>4.6 stars</v>
      </c>
      <c r="E390" s="5" t="str">
        <f>INDEX('DCM CARDS LOOKUP - HIDDEN'!$O$4:$AE$8890,MATCH(R390,'DCM CARDS LOOKUP - HIDDEN'!$N$4:$N$8890,0),$J390)</f>
        <v>4.8 stars</v>
      </c>
      <c r="F390" s="5" t="str">
        <f>INDEX('DCM CARDS LOOKUP - HIDDEN'!$O$4:$AE$8890,MATCH(S390,'DCM CARDS LOOKUP - HIDDEN'!$N$4:$N$8890,0),$J390)</f>
        <v>4.5 stars</v>
      </c>
      <c r="G390" s="5" t="str">
        <f>INDEX('DCM CARDS LOOKUP - HIDDEN'!$O$4:$AE$8890,MATCH(T390,'DCM CARDS LOOKUP - HIDDEN'!$N$4:$N$8890,0),$J390)</f>
        <v>4.5 stars</v>
      </c>
      <c r="H390" s="35"/>
      <c r="J390" s="4">
        <v>8</v>
      </c>
      <c r="O390">
        <f>L383*10000+M383*100+B381</f>
        <v>20501</v>
      </c>
      <c r="P390">
        <f>L383*10000+M383*100+C381</f>
        <v>20502</v>
      </c>
      <c r="Q390">
        <f>L383*10000+M383*100+D381</f>
        <v>20503</v>
      </c>
      <c r="R390">
        <f>L383*10000+M383*100+E361</f>
        <v>20504</v>
      </c>
      <c r="S390">
        <f>L383*10000+M383*100+F361</f>
        <v>20505</v>
      </c>
      <c r="T390">
        <f>L383*10000+M383*100+G361</f>
        <v>20506</v>
      </c>
    </row>
    <row r="391" spans="1:20" ht="15" customHeight="1" x14ac:dyDescent="0.2">
      <c r="A391" s="10" t="str">
        <f>INDEX(REFERENCE!$B$2:$J$2,1,'EXAMPLE OF CHOICE CARDS'!J391)</f>
        <v>Number of Reviews</v>
      </c>
      <c r="B391" s="30">
        <f>INDEX('DCM CARDS LOOKUP - HIDDEN'!$O$4:$AE$8890,MATCH(O391,'DCM CARDS LOOKUP - HIDDEN'!$N$4:$N$8890,0),$J391)</f>
        <v>4500</v>
      </c>
      <c r="C391" s="30">
        <f>INDEX('DCM CARDS LOOKUP - HIDDEN'!$O$4:$AE$8890,MATCH(P391,'DCM CARDS LOOKUP - HIDDEN'!$N$4:$N$8890,0),$J391)</f>
        <v>1250</v>
      </c>
      <c r="D391" s="30">
        <f>INDEX('DCM CARDS LOOKUP - HIDDEN'!$O$4:$AE$8890,MATCH(Q391,'DCM CARDS LOOKUP - HIDDEN'!$N$4:$N$8890,0),$J391)</f>
        <v>4500</v>
      </c>
      <c r="E391" s="30">
        <f>INDEX('DCM CARDS LOOKUP - HIDDEN'!$O$4:$AE$8890,MATCH(R391,'DCM CARDS LOOKUP - HIDDEN'!$N$4:$N$8890,0),$J391)</f>
        <v>1250</v>
      </c>
      <c r="F391" s="30">
        <f>INDEX('DCM CARDS LOOKUP - HIDDEN'!$O$4:$AE$8890,MATCH(S391,'DCM CARDS LOOKUP - HIDDEN'!$N$4:$N$8890,0),$J391)</f>
        <v>1250</v>
      </c>
      <c r="G391" s="30">
        <f>INDEX('DCM CARDS LOOKUP - HIDDEN'!$O$4:$AE$8890,MATCH(T391,'DCM CARDS LOOKUP - HIDDEN'!$N$4:$N$8890,0),$J391)</f>
        <v>4500</v>
      </c>
      <c r="H391" s="35"/>
      <c r="J391" s="4">
        <v>9</v>
      </c>
      <c r="O391">
        <f>L383*10000+M383*100+B381</f>
        <v>20501</v>
      </c>
      <c r="P391">
        <f>L383*10000+M383*100+C381</f>
        <v>20502</v>
      </c>
      <c r="Q391">
        <f>L383*10000+M383*100+D381</f>
        <v>20503</v>
      </c>
      <c r="R391">
        <f>L383*10000+M383*100+E361</f>
        <v>20504</v>
      </c>
      <c r="S391">
        <f>L383*10000+M383*100+F361</f>
        <v>20505</v>
      </c>
      <c r="T391">
        <f>L383*10000+M383*100+G361</f>
        <v>20506</v>
      </c>
    </row>
    <row r="392" spans="1:20" ht="15" hidden="1" customHeight="1" x14ac:dyDescent="0.2">
      <c r="A392" s="10" t="e">
        <f>INDEX(REFERENCE!$B$2:$J$2,1,'EXAMPLE OF CHOICE CARDS'!J392)</f>
        <v>#REF!</v>
      </c>
      <c r="B392" s="5">
        <f>INDEX('DCM CARDS LOOKUP - HIDDEN'!$O$4:$AE$8890,MATCH(O392,'DCM CARDS LOOKUP - HIDDEN'!$N$4:$N$8890,0),$J392)</f>
        <v>0</v>
      </c>
      <c r="C392" s="5">
        <f>INDEX('DCM CARDS LOOKUP - HIDDEN'!$O$4:$AE$8890,MATCH(P392,'DCM CARDS LOOKUP - HIDDEN'!$N$4:$N$8890,0),$J392)</f>
        <v>0</v>
      </c>
      <c r="D392" s="5">
        <f>INDEX('DCM CARDS LOOKUP - HIDDEN'!$O$4:$AE$8890,MATCH(Q392,'DCM CARDS LOOKUP - HIDDEN'!$N$4:$N$8890,0),$J392)</f>
        <v>0</v>
      </c>
      <c r="E392" s="5">
        <f>INDEX('DCM CARDS LOOKUP - HIDDEN'!$O$4:$AE$8890,MATCH(R392,'DCM CARDS LOOKUP - HIDDEN'!$N$4:$N$8890,0),$J392)</f>
        <v>0</v>
      </c>
      <c r="F392" s="5">
        <f>INDEX('DCM CARDS LOOKUP - HIDDEN'!$O$4:$AE$8890,MATCH(S392,'DCM CARDS LOOKUP - HIDDEN'!$N$4:$N$8890,0),$J392)</f>
        <v>0</v>
      </c>
      <c r="G392" s="31"/>
      <c r="H392" s="35"/>
      <c r="J392" s="4">
        <v>10</v>
      </c>
      <c r="O392">
        <f>L383*10000+M383*100+B381</f>
        <v>20501</v>
      </c>
      <c r="P392">
        <f>L383*10000+M383*100+C381</f>
        <v>20502</v>
      </c>
      <c r="Q392">
        <f>L383*10000+M383*100+D381</f>
        <v>20503</v>
      </c>
      <c r="R392">
        <f>L383*10000+M383*100+E361</f>
        <v>20504</v>
      </c>
      <c r="S392">
        <f>L383*10000+M383*100+F361</f>
        <v>20505</v>
      </c>
    </row>
    <row r="393" spans="1:20" ht="15" hidden="1" customHeight="1" x14ac:dyDescent="0.2">
      <c r="A393" s="10" t="e">
        <f>INDEX(REFERENCE!$B$2:$J$2,1,'EXAMPLE OF CHOICE CARDS'!J393)</f>
        <v>#REF!</v>
      </c>
      <c r="B393" s="5">
        <f>INDEX('DCM CARDS LOOKUP - HIDDEN'!$O$4:$AE$8890,MATCH(O393,'DCM CARDS LOOKUP - HIDDEN'!$N$4:$N$8890,0),$J393)</f>
        <v>0</v>
      </c>
      <c r="C393" s="5">
        <f>INDEX('DCM CARDS LOOKUP - HIDDEN'!$O$4:$AE$8890,MATCH(P393,'DCM CARDS LOOKUP - HIDDEN'!$N$4:$N$8890,0),$J393)</f>
        <v>0</v>
      </c>
      <c r="D393" s="5">
        <f>INDEX('DCM CARDS LOOKUP - HIDDEN'!$O$4:$AE$8890,MATCH(Q393,'DCM CARDS LOOKUP - HIDDEN'!$N$4:$N$8890,0),$J393)</f>
        <v>0</v>
      </c>
      <c r="E393" s="5">
        <f>INDEX('DCM CARDS LOOKUP - HIDDEN'!$O$4:$AE$8890,MATCH(R393,'DCM CARDS LOOKUP - HIDDEN'!$N$4:$N$8890,0),$J393)</f>
        <v>0</v>
      </c>
      <c r="F393" s="5">
        <f>INDEX('DCM CARDS LOOKUP - HIDDEN'!$O$4:$AE$8890,MATCH(S393,'DCM CARDS LOOKUP - HIDDEN'!$N$4:$N$8890,0),$J393)</f>
        <v>0</v>
      </c>
      <c r="G393" s="31"/>
      <c r="H393" s="35"/>
      <c r="J393" s="4">
        <v>11</v>
      </c>
      <c r="O393">
        <f>L383*10000+M383*100+B381</f>
        <v>20501</v>
      </c>
      <c r="P393">
        <f>L383*10000+M383*100+C381</f>
        <v>20502</v>
      </c>
      <c r="Q393">
        <f>L383*10000+M383*100+D381</f>
        <v>20503</v>
      </c>
      <c r="R393">
        <f>L383*10000+M383*100+E361</f>
        <v>20504</v>
      </c>
      <c r="S393">
        <f>L383*10000+M383*100+F361</f>
        <v>20505</v>
      </c>
    </row>
    <row r="394" spans="1:20" ht="15" hidden="1" customHeight="1" x14ac:dyDescent="0.2">
      <c r="A394" s="10" t="e">
        <f>INDEX(REFERENCE!$B$2:$J$2,1,'EXAMPLE OF CHOICE CARDS'!J394)</f>
        <v>#REF!</v>
      </c>
      <c r="B394" s="5">
        <f>INDEX('DCM CARDS LOOKUP - HIDDEN'!$O$4:$AE$8890,MATCH(O394,'DCM CARDS LOOKUP - HIDDEN'!$N$4:$N$8890,0),$J394)</f>
        <v>0</v>
      </c>
      <c r="C394" s="5">
        <f>INDEX('DCM CARDS LOOKUP - HIDDEN'!$O$4:$AE$8890,MATCH(P394,'DCM CARDS LOOKUP - HIDDEN'!$N$4:$N$8890,0),$J394)</f>
        <v>0</v>
      </c>
      <c r="D394" s="5">
        <f>INDEX('DCM CARDS LOOKUP - HIDDEN'!$O$4:$AE$8890,MATCH(Q394,'DCM CARDS LOOKUP - HIDDEN'!$N$4:$N$8890,0),$J394)</f>
        <v>0</v>
      </c>
      <c r="E394" s="5">
        <f>INDEX('DCM CARDS LOOKUP - HIDDEN'!$O$4:$AE$8890,MATCH(R394,'DCM CARDS LOOKUP - HIDDEN'!$N$4:$N$8890,0),$J394)</f>
        <v>0</v>
      </c>
      <c r="F394" s="5">
        <f>INDEX('DCM CARDS LOOKUP - HIDDEN'!$O$4:$AE$8890,MATCH(S394,'DCM CARDS LOOKUP - HIDDEN'!$N$4:$N$8890,0),$J394)</f>
        <v>0</v>
      </c>
      <c r="G394" s="31"/>
      <c r="H394" s="35"/>
      <c r="J394" s="4">
        <v>12</v>
      </c>
      <c r="O394">
        <f>L383*10000+M383*100+B381</f>
        <v>20501</v>
      </c>
      <c r="P394">
        <f>L383*10000+M383*100+C381</f>
        <v>20502</v>
      </c>
      <c r="Q394">
        <f>L383*10000+M383*100+D381</f>
        <v>20503</v>
      </c>
      <c r="R394">
        <f>L383*10000+M383*100+E361</f>
        <v>20504</v>
      </c>
      <c r="S394">
        <f>L383*10000+M383*100+F361</f>
        <v>20505</v>
      </c>
    </row>
    <row r="395" spans="1:20" ht="15" hidden="1" customHeight="1" x14ac:dyDescent="0.2">
      <c r="A395" s="10" t="e">
        <f>INDEX(REFERENCE!$B$2:$J$2,1,'EXAMPLE OF CHOICE CARDS'!J395)</f>
        <v>#REF!</v>
      </c>
      <c r="B395" s="5">
        <f>INDEX('DCM CARDS LOOKUP - HIDDEN'!$O$4:$AE$8890,MATCH(O395,'DCM CARDS LOOKUP - HIDDEN'!$N$4:$N$8890,0),$J395)</f>
        <v>0</v>
      </c>
      <c r="C395" s="5">
        <f>INDEX('DCM CARDS LOOKUP - HIDDEN'!$O$4:$AE$8890,MATCH(P395,'DCM CARDS LOOKUP - HIDDEN'!$N$4:$N$8890,0),$J395)</f>
        <v>0</v>
      </c>
      <c r="D395" s="5">
        <f>INDEX('DCM CARDS LOOKUP - HIDDEN'!$O$4:$AE$8890,MATCH(Q395,'DCM CARDS LOOKUP - HIDDEN'!$N$4:$N$8890,0),$J395)</f>
        <v>0</v>
      </c>
      <c r="E395" s="5">
        <f>INDEX('DCM CARDS LOOKUP - HIDDEN'!$O$4:$AE$8890,MATCH(R395,'DCM CARDS LOOKUP - HIDDEN'!$N$4:$N$8890,0),$J395)</f>
        <v>0</v>
      </c>
      <c r="F395" s="5">
        <f>INDEX('DCM CARDS LOOKUP - HIDDEN'!$O$4:$AE$8890,MATCH(S395,'DCM CARDS LOOKUP - HIDDEN'!$N$4:$N$8890,0),$J395)</f>
        <v>0</v>
      </c>
      <c r="G395" s="31"/>
      <c r="H395" s="35"/>
      <c r="J395" s="4">
        <v>13</v>
      </c>
      <c r="O395">
        <f>L383*10000+M383*100+B381</f>
        <v>20501</v>
      </c>
      <c r="P395">
        <f>L383*10000+M383*100+C381</f>
        <v>20502</v>
      </c>
      <c r="Q395">
        <f>L383*10000+M383*100+D381</f>
        <v>20503</v>
      </c>
      <c r="R395">
        <f>L383*10000+M383*100+E361</f>
        <v>20504</v>
      </c>
      <c r="S395">
        <f>L383*10000+M383*100+F361</f>
        <v>20505</v>
      </c>
    </row>
    <row r="396" spans="1:20" ht="15" hidden="1" customHeight="1" x14ac:dyDescent="0.2">
      <c r="A396" s="10" t="e">
        <f>INDEX(REFERENCE!$B$2:$J$2,1,'EXAMPLE OF CHOICE CARDS'!J396)</f>
        <v>#REF!</v>
      </c>
      <c r="B396" s="5">
        <f>INDEX('DCM CARDS LOOKUP - HIDDEN'!$O$4:$AE$8890,MATCH(O396,'DCM CARDS LOOKUP - HIDDEN'!$N$4:$N$8890,0),$J396)</f>
        <v>0</v>
      </c>
      <c r="C396" s="5">
        <f>INDEX('DCM CARDS LOOKUP - HIDDEN'!$O$4:$AE$8890,MATCH(P396,'DCM CARDS LOOKUP - HIDDEN'!$N$4:$N$8890,0),$J396)</f>
        <v>0</v>
      </c>
      <c r="D396" s="5">
        <f>INDEX('DCM CARDS LOOKUP - HIDDEN'!$O$4:$AE$8890,MATCH(Q396,'DCM CARDS LOOKUP - HIDDEN'!$N$4:$N$8890,0),$J396)</f>
        <v>0</v>
      </c>
      <c r="E396" s="5">
        <f>INDEX('DCM CARDS LOOKUP - HIDDEN'!$O$4:$AE$8890,MATCH(R396,'DCM CARDS LOOKUP - HIDDEN'!$N$4:$N$8890,0),$J396)</f>
        <v>0</v>
      </c>
      <c r="F396" s="5">
        <f>INDEX('DCM CARDS LOOKUP - HIDDEN'!$O$4:$AE$8890,MATCH(S396,'DCM CARDS LOOKUP - HIDDEN'!$N$4:$N$8890,0),$J396)</f>
        <v>0</v>
      </c>
      <c r="G396" s="31"/>
      <c r="H396" s="35"/>
      <c r="J396" s="4">
        <v>14</v>
      </c>
      <c r="O396">
        <f>L383*10000+M383*100+B381</f>
        <v>20501</v>
      </c>
      <c r="P396">
        <f>L383*10000+M383*100+C381</f>
        <v>20502</v>
      </c>
      <c r="Q396">
        <f>L383*10000+M383*100+D381</f>
        <v>20503</v>
      </c>
      <c r="R396">
        <f>L383*10000+M383*100+E361</f>
        <v>20504</v>
      </c>
      <c r="S396">
        <f>L383*10000+M383*100+F361</f>
        <v>20505</v>
      </c>
    </row>
    <row r="397" spans="1:20" x14ac:dyDescent="0.2">
      <c r="A397" s="2"/>
      <c r="B397" s="5"/>
      <c r="C397" s="5"/>
      <c r="D397" s="5"/>
      <c r="E397" s="5"/>
      <c r="F397" s="5"/>
      <c r="G397" s="5"/>
      <c r="H397" s="5"/>
      <c r="J397" s="13"/>
    </row>
    <row r="398" spans="1:20" x14ac:dyDescent="0.2">
      <c r="A398" s="6"/>
      <c r="B398" s="7">
        <v>1</v>
      </c>
      <c r="C398" s="7">
        <v>2</v>
      </c>
      <c r="D398" s="7">
        <v>3</v>
      </c>
      <c r="E398" s="7">
        <v>4</v>
      </c>
      <c r="F398" s="7">
        <v>5</v>
      </c>
      <c r="G398" s="7">
        <v>6</v>
      </c>
      <c r="H398" s="7">
        <v>9</v>
      </c>
      <c r="J398" s="13"/>
    </row>
    <row r="401" spans="1:20" x14ac:dyDescent="0.2">
      <c r="A401" s="1" t="str">
        <f>"Version "&amp;L403&amp;"; Task"&amp;M403</f>
        <v>Version 2; Task6</v>
      </c>
      <c r="B401" s="4">
        <v>1</v>
      </c>
      <c r="C401" s="4">
        <v>2</v>
      </c>
      <c r="D401" s="4">
        <v>3</v>
      </c>
      <c r="E401" s="4">
        <f>E381</f>
        <v>4</v>
      </c>
      <c r="F401" s="4">
        <f>F381</f>
        <v>5</v>
      </c>
      <c r="G401" s="4">
        <v>6</v>
      </c>
      <c r="J401" s="13"/>
    </row>
    <row r="402" spans="1:20" ht="15" customHeight="1" x14ac:dyDescent="0.2">
      <c r="A402" s="11" t="s">
        <v>8</v>
      </c>
      <c r="B402" s="12" t="s">
        <v>9</v>
      </c>
      <c r="C402" s="12" t="s">
        <v>10</v>
      </c>
      <c r="D402" s="12" t="s">
        <v>11</v>
      </c>
      <c r="E402" s="20" t="s">
        <v>21</v>
      </c>
      <c r="F402" s="20" t="s">
        <v>22</v>
      </c>
      <c r="G402" s="20"/>
      <c r="H402" s="34" t="s">
        <v>15</v>
      </c>
      <c r="J402" s="13"/>
      <c r="L402" t="s">
        <v>12</v>
      </c>
      <c r="M402" t="s">
        <v>1</v>
      </c>
    </row>
    <row r="403" spans="1:20" x14ac:dyDescent="0.2">
      <c r="A403" s="10" t="str">
        <f>INDEX(REFERENCE!$B$2:$J$2,1,'EXAMPLE OF CHOICE CARDS'!J403)</f>
        <v>Type</v>
      </c>
      <c r="B403" s="5" t="str">
        <f>INDEX('DCM CARDS LOOKUP - HIDDEN'!$O$4:$AE$8890,MATCH(O403,'DCM CARDS LOOKUP - HIDDEN'!$N$4:$N$8890,0),$J403)</f>
        <v>Topicals</v>
      </c>
      <c r="C403" s="5" t="str">
        <f>INDEX('DCM CARDS LOOKUP - HIDDEN'!$O$4:$AE$8890,MATCH(P403,'DCM CARDS LOOKUP - HIDDEN'!$N$4:$N$8890,0),$J403)</f>
        <v>Topicals</v>
      </c>
      <c r="D403" s="5" t="str">
        <f>INDEX('DCM CARDS LOOKUP - HIDDEN'!$O$4:$AE$8890,MATCH(Q403,'DCM CARDS LOOKUP - HIDDEN'!$N$4:$N$8890,0),$J403)</f>
        <v>Topicals</v>
      </c>
      <c r="E403" s="5" t="str">
        <f>INDEX('DCM CARDS LOOKUP - HIDDEN'!$O$4:$AE$8890,MATCH(R403,'DCM CARDS LOOKUP - HIDDEN'!$N$4:$N$8890,0),$J403)</f>
        <v>Pads</v>
      </c>
      <c r="F403" s="5" t="str">
        <f>INDEX('DCM CARDS LOOKUP - HIDDEN'!$O$4:$AE$8890,MATCH(S403,'DCM CARDS LOOKUP - HIDDEN'!$N$4:$N$8890,0),$J403)</f>
        <v>Pads</v>
      </c>
      <c r="G403" s="5" t="str">
        <f>INDEX('DCM CARDS LOOKUP - HIDDEN'!$O$4:$AE$8890,MATCH(T403,'DCM CARDS LOOKUP - HIDDEN'!$N$4:$N$8890,0),$J403)</f>
        <v>Pads</v>
      </c>
      <c r="H403" s="35"/>
      <c r="J403" s="4">
        <v>1</v>
      </c>
      <c r="L403">
        <f>IF(M383=15,L383+1,L383)</f>
        <v>2</v>
      </c>
      <c r="M403">
        <f>IF(M383&lt;15,M383+1,1)</f>
        <v>6</v>
      </c>
      <c r="O403">
        <f>L403*10000+M403*100+B401</f>
        <v>20601</v>
      </c>
      <c r="P403">
        <f>L403*10000+M403*100+C401</f>
        <v>20602</v>
      </c>
      <c r="Q403">
        <f>L403*10000+M403*100+D401</f>
        <v>20603</v>
      </c>
      <c r="R403">
        <f>L403*10000+M403*100+E381</f>
        <v>20604</v>
      </c>
      <c r="S403">
        <f>L403*10000+M403*100+F381</f>
        <v>20605</v>
      </c>
      <c r="T403">
        <f>L403*10000+M403*100+G381</f>
        <v>20606</v>
      </c>
    </row>
    <row r="404" spans="1:20" x14ac:dyDescent="0.2">
      <c r="A404" s="10" t="str">
        <f>INDEX(REFERENCE!$B$2:$J$2,1,'EXAMPLE OF CHOICE CARDS'!J404)</f>
        <v>Brand</v>
      </c>
      <c r="B404" s="5" t="str">
        <f>INDEX('DCM CARDS LOOKUP - HIDDEN'!$O$4:$AE$8890,MATCH(O404,'DCM CARDS LOOKUP - HIDDEN'!$N$4:$N$8890,0),$J404)</f>
        <v>Equate</v>
      </c>
      <c r="C404" s="5" t="str">
        <f>INDEX('DCM CARDS LOOKUP - HIDDEN'!$O$4:$AE$8890,MATCH(P404,'DCM CARDS LOOKUP - HIDDEN'!$N$4:$N$8890,0),$J404)</f>
        <v>Tiger Balm</v>
      </c>
      <c r="D404" s="5" t="str">
        <f>INDEX('DCM CARDS LOOKUP - HIDDEN'!$O$4:$AE$8890,MATCH(Q404,'DCM CARDS LOOKUP - HIDDEN'!$N$4:$N$8890,0),$J404)</f>
        <v>Arnicare</v>
      </c>
      <c r="E404" s="5" t="str">
        <f>INDEX('DCM CARDS LOOKUP - HIDDEN'!$O$4:$AE$8890,MATCH(R404,'DCM CARDS LOOKUP - HIDDEN'!$N$4:$N$8890,0),$J404)</f>
        <v>Icy Hot</v>
      </c>
      <c r="F404" s="5" t="str">
        <f>INDEX('DCM CARDS LOOKUP - HIDDEN'!$O$4:$AE$8890,MATCH(S404,'DCM CARDS LOOKUP - HIDDEN'!$N$4:$N$8890,0),$J404)</f>
        <v xml:space="preserve">Biofreeze  </v>
      </c>
      <c r="G404" s="5" t="str">
        <f>INDEX('DCM CARDS LOOKUP - HIDDEN'!$O$4:$AE$8890,MATCH(T404,'DCM CARDS LOOKUP - HIDDEN'!$N$4:$N$8890,0),$J404)</f>
        <v>Vicks Vapopatch</v>
      </c>
      <c r="H404" s="35"/>
      <c r="J404" s="4">
        <v>2</v>
      </c>
      <c r="O404">
        <f>L403*10000+M403*100+B401</f>
        <v>20601</v>
      </c>
      <c r="P404">
        <f>L403*10000+M403*100+C401</f>
        <v>20602</v>
      </c>
      <c r="Q404">
        <f>L403*10000+M403*100+D401</f>
        <v>20603</v>
      </c>
      <c r="R404">
        <f>L403*10000+M403*100+E381</f>
        <v>20604</v>
      </c>
      <c r="S404">
        <f>L403*10000+M403*100+F381</f>
        <v>20605</v>
      </c>
      <c r="T404">
        <f>L403*10000+M403*100+G381</f>
        <v>20606</v>
      </c>
    </row>
    <row r="405" spans="1:20" ht="28.5" x14ac:dyDescent="0.2">
      <c r="A405" s="10" t="str">
        <f>INDEX(REFERENCE!$B$2:$J$2,1,'EXAMPLE OF CHOICE CARDS'!J405)</f>
        <v>Sensation</v>
      </c>
      <c r="B405" s="5" t="str">
        <f>INDEX('DCM CARDS LOOKUP - HIDDEN'!$O$4:$AE$8890,MATCH(O405,'DCM CARDS LOOKUP - HIDDEN'!$N$4:$N$8890,0),$J405)</f>
        <v>Lidocaine/numbing sensation</v>
      </c>
      <c r="C405" s="5" t="str">
        <f>INDEX('DCM CARDS LOOKUP - HIDDEN'!$O$4:$AE$8890,MATCH(P405,'DCM CARDS LOOKUP - HIDDEN'!$N$4:$N$8890,0),$J405)</f>
        <v>Both hot and cold sensation</v>
      </c>
      <c r="D405" s="5" t="str">
        <f>INDEX('DCM CARDS LOOKUP - HIDDEN'!$O$4:$AE$8890,MATCH(Q405,'DCM CARDS LOOKUP - HIDDEN'!$N$4:$N$8890,0),$J405)</f>
        <v>Cold sensation</v>
      </c>
      <c r="E405" s="5" t="str">
        <f>INDEX('DCM CARDS LOOKUP - HIDDEN'!$O$4:$AE$8890,MATCH(R405,'DCM CARDS LOOKUP - HIDDEN'!$N$4:$N$8890,0),$J405)</f>
        <v>Lidocaine/numbing sensation</v>
      </c>
      <c r="F405" s="5" t="str">
        <f>INDEX('DCM CARDS LOOKUP - HIDDEN'!$O$4:$AE$8890,MATCH(S405,'DCM CARDS LOOKUP - HIDDEN'!$N$4:$N$8890,0),$J405)</f>
        <v>No sensation/drug free/for circulation</v>
      </c>
      <c r="G405" s="5" t="str">
        <f>INDEX('DCM CARDS LOOKUP - HIDDEN'!$O$4:$AE$8890,MATCH(T405,'DCM CARDS LOOKUP - HIDDEN'!$N$4:$N$8890,0),$J405)</f>
        <v>Both hot and cold sensation</v>
      </c>
      <c r="H405" s="35"/>
      <c r="J405" s="4">
        <v>3</v>
      </c>
      <c r="O405">
        <f>L403*10000+M403*100+B401</f>
        <v>20601</v>
      </c>
      <c r="P405">
        <f>L403*10000+M403*100+C401</f>
        <v>20602</v>
      </c>
      <c r="Q405">
        <f>L403*10000+M403*100+D401</f>
        <v>20603</v>
      </c>
      <c r="R405">
        <f>L403*10000+M403*100+E381</f>
        <v>20604</v>
      </c>
      <c r="S405">
        <f>L403*10000+M403*100+F381</f>
        <v>20605</v>
      </c>
      <c r="T405">
        <f>L403*10000+M403*100+G381</f>
        <v>20606</v>
      </c>
    </row>
    <row r="406" spans="1:20" x14ac:dyDescent="0.2">
      <c r="A406" s="10" t="str">
        <f>INDEX(REFERENCE!$B$2:$J$2,1,'EXAMPLE OF CHOICE CARDS'!J406)</f>
        <v>Treatment Area</v>
      </c>
      <c r="B406" s="5" t="str">
        <f>INDEX('DCM CARDS LOOKUP - HIDDEN'!$O$4:$AE$8890,MATCH(O406,'DCM CARDS LOOKUP - HIDDEN'!$N$4:$N$8890,0),$J406)</f>
        <v>-</v>
      </c>
      <c r="C406" s="5" t="str">
        <f>INDEX('DCM CARDS LOOKUP - HIDDEN'!$O$4:$AE$8890,MATCH(P406,'DCM CARDS LOOKUP - HIDDEN'!$N$4:$N$8890,0),$J406)</f>
        <v>-</v>
      </c>
      <c r="D406" s="5" t="str">
        <f>INDEX('DCM CARDS LOOKUP - HIDDEN'!$O$4:$AE$8890,MATCH(Q406,'DCM CARDS LOOKUP - HIDDEN'!$N$4:$N$8890,0),$J406)</f>
        <v>-</v>
      </c>
      <c r="E406" s="5" t="str">
        <f>INDEX('DCM CARDS LOOKUP - HIDDEN'!$O$4:$AE$8890,MATCH(R406,'DCM CARDS LOOKUP - HIDDEN'!$N$4:$N$8890,0),$J406)</f>
        <v>Neck</v>
      </c>
      <c r="F406" s="5" t="str">
        <f>INDEX('DCM CARDS LOOKUP - HIDDEN'!$O$4:$AE$8890,MATCH(S406,'DCM CARDS LOOKUP - HIDDEN'!$N$4:$N$8890,0),$J406)</f>
        <v>Hands (arthritis)</v>
      </c>
      <c r="G406" s="5" t="str">
        <f>INDEX('DCM CARDS LOOKUP - HIDDEN'!$O$4:$AE$8890,MATCH(T406,'DCM CARDS LOOKUP - HIDDEN'!$N$4:$N$8890,0),$J406)</f>
        <v>Chest</v>
      </c>
      <c r="H406" s="35"/>
      <c r="J406" s="4">
        <v>4</v>
      </c>
      <c r="O406">
        <f>L403*10000+M403*100+B401</f>
        <v>20601</v>
      </c>
      <c r="P406">
        <f>L403*10000+M403*100+C401</f>
        <v>20602</v>
      </c>
      <c r="Q406">
        <f>L403*10000+M403*100+D401</f>
        <v>20603</v>
      </c>
      <c r="R406">
        <f>L403*10000+M403*100+E381</f>
        <v>20604</v>
      </c>
      <c r="S406">
        <f>L403*10000+M403*100+F381</f>
        <v>20605</v>
      </c>
      <c r="T406">
        <f>L403*10000+M403*100+G381</f>
        <v>20606</v>
      </c>
    </row>
    <row r="407" spans="1:20" x14ac:dyDescent="0.2">
      <c r="A407" s="10" t="str">
        <f>INDEX(REFERENCE!$B$2:$J$2,1,'EXAMPLE OF CHOICE CARDS'!J407)</f>
        <v>Format</v>
      </c>
      <c r="B407" s="5" t="str">
        <f>INDEX('DCM CARDS LOOKUP - HIDDEN'!$O$4:$AE$8890,MATCH(O407,'DCM CARDS LOOKUP - HIDDEN'!$N$4:$N$8890,0),$J407)</f>
        <v>Cream</v>
      </c>
      <c r="C407" s="5" t="str">
        <f>INDEX('DCM CARDS LOOKUP - HIDDEN'!$O$4:$AE$8890,MATCH(P407,'DCM CARDS LOOKUP - HIDDEN'!$N$4:$N$8890,0),$J407)</f>
        <v>Roll-on</v>
      </c>
      <c r="D407" s="5" t="str">
        <f>INDEX('DCM CARDS LOOKUP - HIDDEN'!$O$4:$AE$8890,MATCH(Q407,'DCM CARDS LOOKUP - HIDDEN'!$N$4:$N$8890,0),$J407)</f>
        <v>Liquid</v>
      </c>
      <c r="E407" s="5" t="str">
        <f>INDEX('DCM CARDS LOOKUP - HIDDEN'!$O$4:$AE$8890,MATCH(R407,'DCM CARDS LOOKUP - HIDDEN'!$N$4:$N$8890,0),$J407)</f>
        <v>Single use pads/patches</v>
      </c>
      <c r="F407" s="5" t="str">
        <f>INDEX('DCM CARDS LOOKUP - HIDDEN'!$O$4:$AE$8890,MATCH(S407,'DCM CARDS LOOKUP - HIDDEN'!$N$4:$N$8890,0),$J407)</f>
        <v>Single use pads/patches</v>
      </c>
      <c r="G407" s="5" t="str">
        <f>INDEX('DCM CARDS LOOKUP - HIDDEN'!$O$4:$AE$8890,MATCH(T407,'DCM CARDS LOOKUP - HIDDEN'!$N$4:$N$8890,0),$J407)</f>
        <v>Single use pads/patches</v>
      </c>
      <c r="H407" s="35"/>
      <c r="J407" s="4">
        <v>5</v>
      </c>
      <c r="O407">
        <f>L403*10000+M403*100+B401</f>
        <v>20601</v>
      </c>
      <c r="P407">
        <f>L403*10000+M403*100+C401</f>
        <v>20602</v>
      </c>
      <c r="Q407">
        <f>L403*10000+M403*100+D401</f>
        <v>20603</v>
      </c>
      <c r="R407">
        <f>L403*10000+M403*100+E381</f>
        <v>20604</v>
      </c>
      <c r="S407">
        <f>L403*10000+M403*100+F381</f>
        <v>20605</v>
      </c>
      <c r="T407">
        <f>L403*10000+M403*100+G381</f>
        <v>20606</v>
      </c>
    </row>
    <row r="408" spans="1:20" x14ac:dyDescent="0.2">
      <c r="A408" s="10" t="str">
        <f>INDEX(REFERENCE!$B$2:$J$2,1,'EXAMPLE OF CHOICE CARDS'!J408)</f>
        <v>Count</v>
      </c>
      <c r="B408" s="5" t="str">
        <f>INDEX('DCM CARDS LOOKUP - HIDDEN'!$O$4:$AE$8890,MATCH(O408,'DCM CARDS LOOKUP - HIDDEN'!$N$4:$N$8890,0),$J408)</f>
        <v>3.5 oz</v>
      </c>
      <c r="C408" s="5" t="str">
        <f>INDEX('DCM CARDS LOOKUP - HIDDEN'!$O$4:$AE$8890,MATCH(P408,'DCM CARDS LOOKUP - HIDDEN'!$N$4:$N$8890,0),$J408)</f>
        <v>4 oz</v>
      </c>
      <c r="D408" s="5" t="str">
        <f>INDEX('DCM CARDS LOOKUP - HIDDEN'!$O$4:$AE$8890,MATCH(Q408,'DCM CARDS LOOKUP - HIDDEN'!$N$4:$N$8890,0),$J408)</f>
        <v>2.5 oz</v>
      </c>
      <c r="E408" s="5" t="str">
        <f>INDEX('DCM CARDS LOOKUP - HIDDEN'!$O$4:$AE$8890,MATCH(R408,'DCM CARDS LOOKUP - HIDDEN'!$N$4:$N$8890,0),$J408)</f>
        <v>6 count</v>
      </c>
      <c r="F408" s="5" t="str">
        <f>INDEX('DCM CARDS LOOKUP - HIDDEN'!$O$4:$AE$8890,MATCH(S408,'DCM CARDS LOOKUP - HIDDEN'!$N$4:$N$8890,0),$J408)</f>
        <v>5 count</v>
      </c>
      <c r="G408" s="5" t="str">
        <f>INDEX('DCM CARDS LOOKUP - HIDDEN'!$O$4:$AE$8890,MATCH(T408,'DCM CARDS LOOKUP - HIDDEN'!$N$4:$N$8890,0),$J408)</f>
        <v>4 count</v>
      </c>
      <c r="H408" s="35"/>
      <c r="J408" s="4">
        <v>6</v>
      </c>
      <c r="O408">
        <f>L403*10000+M403*100+B401</f>
        <v>20601</v>
      </c>
      <c r="P408">
        <f>L403*10000+M403*100+C401</f>
        <v>20602</v>
      </c>
      <c r="Q408">
        <f>L403*10000+M403*100+D401</f>
        <v>20603</v>
      </c>
      <c r="R408">
        <f>L403*10000+M403*100+E381</f>
        <v>20604</v>
      </c>
      <c r="S408">
        <f>L403*10000+M403*100+F381</f>
        <v>20605</v>
      </c>
      <c r="T408">
        <f>L403*10000+M403*100+G381</f>
        <v>20606</v>
      </c>
    </row>
    <row r="409" spans="1:20" ht="15" customHeight="1" x14ac:dyDescent="0.2">
      <c r="A409" s="10" t="str">
        <f>INDEX(REFERENCE!$B$2:$J$2,1,'EXAMPLE OF CHOICE CARDS'!J409)</f>
        <v>Price</v>
      </c>
      <c r="B409" s="29">
        <f>INDEX('DCM CARDS LOOKUP - HIDDEN'!$O$4:$AE$8890,MATCH(O409,'DCM CARDS LOOKUP - HIDDEN'!$N$4:$N$8890,0),$J409)</f>
        <v>13.88</v>
      </c>
      <c r="C409" s="29">
        <f>INDEX('DCM CARDS LOOKUP - HIDDEN'!$O$4:$AE$8890,MATCH(P409,'DCM CARDS LOOKUP - HIDDEN'!$N$4:$N$8890,0),$J409)</f>
        <v>22</v>
      </c>
      <c r="D409" s="29">
        <f>INDEX('DCM CARDS LOOKUP - HIDDEN'!$O$4:$AE$8890,MATCH(Q409,'DCM CARDS LOOKUP - HIDDEN'!$N$4:$N$8890,0),$J409)</f>
        <v>5.75</v>
      </c>
      <c r="E409" s="29">
        <f>INDEX('DCM CARDS LOOKUP - HIDDEN'!$O$4:$AE$8890,MATCH(R409,'DCM CARDS LOOKUP - HIDDEN'!$N$4:$N$8890,0),$J409)</f>
        <v>21.5</v>
      </c>
      <c r="F409" s="29">
        <f>INDEX('DCM CARDS LOOKUP - HIDDEN'!$O$4:$AE$8890,MATCH(S409,'DCM CARDS LOOKUP - HIDDEN'!$N$4:$N$8890,0),$J409)</f>
        <v>8.93</v>
      </c>
      <c r="G409" s="29">
        <f>INDEX('DCM CARDS LOOKUP - HIDDEN'!$O$4:$AE$8890,MATCH(T409,'DCM CARDS LOOKUP - HIDDEN'!$N$4:$N$8890,0),$J409)</f>
        <v>13</v>
      </c>
      <c r="H409" s="35"/>
      <c r="J409" s="4">
        <v>7</v>
      </c>
      <c r="O409">
        <f>L403*10000+M403*100+B401</f>
        <v>20601</v>
      </c>
      <c r="P409">
        <f>L403*10000+M403*100+C401</f>
        <v>20602</v>
      </c>
      <c r="Q409">
        <f>L403*10000+M403*100+D401</f>
        <v>20603</v>
      </c>
      <c r="R409">
        <f>L403*10000+M403*100+E381</f>
        <v>20604</v>
      </c>
      <c r="S409">
        <f>L403*10000+M403*100+F381</f>
        <v>20605</v>
      </c>
      <c r="T409">
        <f>L403*10000+M403*100+G381</f>
        <v>20606</v>
      </c>
    </row>
    <row r="410" spans="1:20" ht="15" customHeight="1" x14ac:dyDescent="0.2">
      <c r="A410" s="10" t="str">
        <f>INDEX(REFERENCE!$B$2:$J$2,1,'EXAMPLE OF CHOICE CARDS'!J410)</f>
        <v>Review Rating</v>
      </c>
      <c r="B410" s="5" t="str">
        <f>INDEX('DCM CARDS LOOKUP - HIDDEN'!$O$4:$AE$8890,MATCH(O410,'DCM CARDS LOOKUP - HIDDEN'!$N$4:$N$8890,0),$J410)</f>
        <v>4.5 stars</v>
      </c>
      <c r="C410" s="5" t="str">
        <f>INDEX('DCM CARDS LOOKUP - HIDDEN'!$O$4:$AE$8890,MATCH(P410,'DCM CARDS LOOKUP - HIDDEN'!$N$4:$N$8890,0),$J410)</f>
        <v>4.5 stars</v>
      </c>
      <c r="D410" s="5" t="str">
        <f>INDEX('DCM CARDS LOOKUP - HIDDEN'!$O$4:$AE$8890,MATCH(Q410,'DCM CARDS LOOKUP - HIDDEN'!$N$4:$N$8890,0),$J410)</f>
        <v>4.6 stars</v>
      </c>
      <c r="E410" s="5" t="str">
        <f>INDEX('DCM CARDS LOOKUP - HIDDEN'!$O$4:$AE$8890,MATCH(R410,'DCM CARDS LOOKUP - HIDDEN'!$N$4:$N$8890,0),$J410)</f>
        <v>4.6 stars</v>
      </c>
      <c r="F410" s="5" t="str">
        <f>INDEX('DCM CARDS LOOKUP - HIDDEN'!$O$4:$AE$8890,MATCH(S410,'DCM CARDS LOOKUP - HIDDEN'!$N$4:$N$8890,0),$J410)</f>
        <v>4.8 stars</v>
      </c>
      <c r="G410" s="5" t="str">
        <f>INDEX('DCM CARDS LOOKUP - HIDDEN'!$O$4:$AE$8890,MATCH(T410,'DCM CARDS LOOKUP - HIDDEN'!$N$4:$N$8890,0),$J410)</f>
        <v>4.6 stars</v>
      </c>
      <c r="H410" s="35"/>
      <c r="J410" s="4">
        <v>8</v>
      </c>
      <c r="O410">
        <f>L403*10000+M403*100+B401</f>
        <v>20601</v>
      </c>
      <c r="P410">
        <f>L403*10000+M403*100+C401</f>
        <v>20602</v>
      </c>
      <c r="Q410">
        <f>L403*10000+M403*100+D401</f>
        <v>20603</v>
      </c>
      <c r="R410">
        <f>L403*10000+M403*100+E381</f>
        <v>20604</v>
      </c>
      <c r="S410">
        <f>L403*10000+M403*100+F381</f>
        <v>20605</v>
      </c>
      <c r="T410">
        <f>L403*10000+M403*100+G381</f>
        <v>20606</v>
      </c>
    </row>
    <row r="411" spans="1:20" ht="15" customHeight="1" x14ac:dyDescent="0.2">
      <c r="A411" s="10" t="str">
        <f>INDEX(REFERENCE!$B$2:$J$2,1,'EXAMPLE OF CHOICE CARDS'!J411)</f>
        <v>Number of Reviews</v>
      </c>
      <c r="B411" s="30">
        <f>INDEX('DCM CARDS LOOKUP - HIDDEN'!$O$4:$AE$8890,MATCH(O411,'DCM CARDS LOOKUP - HIDDEN'!$N$4:$N$8890,0),$J411)</f>
        <v>4500</v>
      </c>
      <c r="C411" s="30">
        <f>INDEX('DCM CARDS LOOKUP - HIDDEN'!$O$4:$AE$8890,MATCH(P411,'DCM CARDS LOOKUP - HIDDEN'!$N$4:$N$8890,0),$J411)</f>
        <v>1250</v>
      </c>
      <c r="D411" s="30">
        <f>INDEX('DCM CARDS LOOKUP - HIDDEN'!$O$4:$AE$8890,MATCH(Q411,'DCM CARDS LOOKUP - HIDDEN'!$N$4:$N$8890,0),$J411)</f>
        <v>1250</v>
      </c>
      <c r="E411" s="30">
        <f>INDEX('DCM CARDS LOOKUP - HIDDEN'!$O$4:$AE$8890,MATCH(R411,'DCM CARDS LOOKUP - HIDDEN'!$N$4:$N$8890,0),$J411)</f>
        <v>4500</v>
      </c>
      <c r="F411" s="30">
        <f>INDEX('DCM CARDS LOOKUP - HIDDEN'!$O$4:$AE$8890,MATCH(S411,'DCM CARDS LOOKUP - HIDDEN'!$N$4:$N$8890,0),$J411)</f>
        <v>4500</v>
      </c>
      <c r="G411" s="30">
        <f>INDEX('DCM CARDS LOOKUP - HIDDEN'!$O$4:$AE$8890,MATCH(T411,'DCM CARDS LOOKUP - HIDDEN'!$N$4:$N$8890,0),$J411)</f>
        <v>1250</v>
      </c>
      <c r="H411" s="35"/>
      <c r="J411" s="4">
        <v>9</v>
      </c>
      <c r="O411">
        <f>L403*10000+M403*100+B401</f>
        <v>20601</v>
      </c>
      <c r="P411">
        <f>L403*10000+M403*100+C401</f>
        <v>20602</v>
      </c>
      <c r="Q411">
        <f>L403*10000+M403*100+D401</f>
        <v>20603</v>
      </c>
      <c r="R411">
        <f>L403*10000+M403*100+E381</f>
        <v>20604</v>
      </c>
      <c r="S411">
        <f>L403*10000+M403*100+F381</f>
        <v>20605</v>
      </c>
      <c r="T411">
        <f>L403*10000+M403*100+G381</f>
        <v>20606</v>
      </c>
    </row>
    <row r="412" spans="1:20" ht="15" hidden="1" customHeight="1" x14ac:dyDescent="0.2">
      <c r="A412" s="10" t="e">
        <f>INDEX(REFERENCE!$B$2:$J$2,1,'EXAMPLE OF CHOICE CARDS'!J412)</f>
        <v>#REF!</v>
      </c>
      <c r="B412" s="5">
        <f>INDEX('DCM CARDS LOOKUP - HIDDEN'!$O$4:$AE$8890,MATCH(O412,'DCM CARDS LOOKUP - HIDDEN'!$N$4:$N$8890,0),$J412)</f>
        <v>0</v>
      </c>
      <c r="C412" s="5">
        <f>INDEX('DCM CARDS LOOKUP - HIDDEN'!$O$4:$AE$8890,MATCH(P412,'DCM CARDS LOOKUP - HIDDEN'!$N$4:$N$8890,0),$J412)</f>
        <v>0</v>
      </c>
      <c r="D412" s="5">
        <f>INDEX('DCM CARDS LOOKUP - HIDDEN'!$O$4:$AE$8890,MATCH(Q412,'DCM CARDS LOOKUP - HIDDEN'!$N$4:$N$8890,0),$J412)</f>
        <v>0</v>
      </c>
      <c r="E412" s="5">
        <f>INDEX('DCM CARDS LOOKUP - HIDDEN'!$O$4:$AE$8890,MATCH(R412,'DCM CARDS LOOKUP - HIDDEN'!$N$4:$N$8890,0),$J412)</f>
        <v>0</v>
      </c>
      <c r="F412" s="5">
        <f>INDEX('DCM CARDS LOOKUP - HIDDEN'!$O$4:$AE$8890,MATCH(S412,'DCM CARDS LOOKUP - HIDDEN'!$N$4:$N$8890,0),$J412)</f>
        <v>0</v>
      </c>
      <c r="G412" s="31"/>
      <c r="H412" s="35"/>
      <c r="J412" s="4">
        <v>10</v>
      </c>
      <c r="O412">
        <f>L403*10000+M403*100+B401</f>
        <v>20601</v>
      </c>
      <c r="P412">
        <f>L403*10000+M403*100+C401</f>
        <v>20602</v>
      </c>
      <c r="Q412">
        <f>L403*10000+M403*100+D401</f>
        <v>20603</v>
      </c>
      <c r="R412">
        <f>L403*10000+M403*100+E381</f>
        <v>20604</v>
      </c>
      <c r="S412">
        <f>L403*10000+M403*100+F381</f>
        <v>20605</v>
      </c>
    </row>
    <row r="413" spans="1:20" ht="15" hidden="1" customHeight="1" x14ac:dyDescent="0.2">
      <c r="A413" s="10" t="e">
        <f>INDEX(REFERENCE!$B$2:$J$2,1,'EXAMPLE OF CHOICE CARDS'!J413)</f>
        <v>#REF!</v>
      </c>
      <c r="B413" s="5">
        <f>INDEX('DCM CARDS LOOKUP - HIDDEN'!$O$4:$AE$8890,MATCH(O413,'DCM CARDS LOOKUP - HIDDEN'!$N$4:$N$8890,0),$J413)</f>
        <v>0</v>
      </c>
      <c r="C413" s="5">
        <f>INDEX('DCM CARDS LOOKUP - HIDDEN'!$O$4:$AE$8890,MATCH(P413,'DCM CARDS LOOKUP - HIDDEN'!$N$4:$N$8890,0),$J413)</f>
        <v>0</v>
      </c>
      <c r="D413" s="5">
        <f>INDEX('DCM CARDS LOOKUP - HIDDEN'!$O$4:$AE$8890,MATCH(Q413,'DCM CARDS LOOKUP - HIDDEN'!$N$4:$N$8890,0),$J413)</f>
        <v>0</v>
      </c>
      <c r="E413" s="5">
        <f>INDEX('DCM CARDS LOOKUP - HIDDEN'!$O$4:$AE$8890,MATCH(R413,'DCM CARDS LOOKUP - HIDDEN'!$N$4:$N$8890,0),$J413)</f>
        <v>0</v>
      </c>
      <c r="F413" s="5">
        <f>INDEX('DCM CARDS LOOKUP - HIDDEN'!$O$4:$AE$8890,MATCH(S413,'DCM CARDS LOOKUP - HIDDEN'!$N$4:$N$8890,0),$J413)</f>
        <v>0</v>
      </c>
      <c r="G413" s="31"/>
      <c r="H413" s="35"/>
      <c r="J413" s="4">
        <v>11</v>
      </c>
      <c r="O413">
        <f>L403*10000+M403*100+B401</f>
        <v>20601</v>
      </c>
      <c r="P413">
        <f>L403*10000+M403*100+C401</f>
        <v>20602</v>
      </c>
      <c r="Q413">
        <f>L403*10000+M403*100+D401</f>
        <v>20603</v>
      </c>
      <c r="R413">
        <f>L403*10000+M403*100+E381</f>
        <v>20604</v>
      </c>
      <c r="S413">
        <f>L403*10000+M403*100+F381</f>
        <v>20605</v>
      </c>
    </row>
    <row r="414" spans="1:20" ht="15" hidden="1" customHeight="1" x14ac:dyDescent="0.2">
      <c r="A414" s="10" t="e">
        <f>INDEX(REFERENCE!$B$2:$J$2,1,'EXAMPLE OF CHOICE CARDS'!J414)</f>
        <v>#REF!</v>
      </c>
      <c r="B414" s="5">
        <f>INDEX('DCM CARDS LOOKUP - HIDDEN'!$O$4:$AE$8890,MATCH(O414,'DCM CARDS LOOKUP - HIDDEN'!$N$4:$N$8890,0),$J414)</f>
        <v>0</v>
      </c>
      <c r="C414" s="5">
        <f>INDEX('DCM CARDS LOOKUP - HIDDEN'!$O$4:$AE$8890,MATCH(P414,'DCM CARDS LOOKUP - HIDDEN'!$N$4:$N$8890,0),$J414)</f>
        <v>0</v>
      </c>
      <c r="D414" s="5">
        <f>INDEX('DCM CARDS LOOKUP - HIDDEN'!$O$4:$AE$8890,MATCH(Q414,'DCM CARDS LOOKUP - HIDDEN'!$N$4:$N$8890,0),$J414)</f>
        <v>0</v>
      </c>
      <c r="E414" s="5">
        <f>INDEX('DCM CARDS LOOKUP - HIDDEN'!$O$4:$AE$8890,MATCH(R414,'DCM CARDS LOOKUP - HIDDEN'!$N$4:$N$8890,0),$J414)</f>
        <v>0</v>
      </c>
      <c r="F414" s="5">
        <f>INDEX('DCM CARDS LOOKUP - HIDDEN'!$O$4:$AE$8890,MATCH(S414,'DCM CARDS LOOKUP - HIDDEN'!$N$4:$N$8890,0),$J414)</f>
        <v>0</v>
      </c>
      <c r="G414" s="31"/>
      <c r="H414" s="35"/>
      <c r="J414" s="4">
        <v>12</v>
      </c>
      <c r="O414">
        <f>L403*10000+M403*100+B401</f>
        <v>20601</v>
      </c>
      <c r="P414">
        <f>L403*10000+M403*100+C401</f>
        <v>20602</v>
      </c>
      <c r="Q414">
        <f>L403*10000+M403*100+D401</f>
        <v>20603</v>
      </c>
      <c r="R414">
        <f>L403*10000+M403*100+E381</f>
        <v>20604</v>
      </c>
      <c r="S414">
        <f>L403*10000+M403*100+F381</f>
        <v>20605</v>
      </c>
    </row>
    <row r="415" spans="1:20" ht="15" hidden="1" customHeight="1" x14ac:dyDescent="0.2">
      <c r="A415" s="10" t="e">
        <f>INDEX(REFERENCE!$B$2:$J$2,1,'EXAMPLE OF CHOICE CARDS'!J415)</f>
        <v>#REF!</v>
      </c>
      <c r="B415" s="5">
        <f>INDEX('DCM CARDS LOOKUP - HIDDEN'!$O$4:$AE$8890,MATCH(O415,'DCM CARDS LOOKUP - HIDDEN'!$N$4:$N$8890,0),$J415)</f>
        <v>0</v>
      </c>
      <c r="C415" s="5">
        <f>INDEX('DCM CARDS LOOKUP - HIDDEN'!$O$4:$AE$8890,MATCH(P415,'DCM CARDS LOOKUP - HIDDEN'!$N$4:$N$8890,0),$J415)</f>
        <v>0</v>
      </c>
      <c r="D415" s="5">
        <f>INDEX('DCM CARDS LOOKUP - HIDDEN'!$O$4:$AE$8890,MATCH(Q415,'DCM CARDS LOOKUP - HIDDEN'!$N$4:$N$8890,0),$J415)</f>
        <v>0</v>
      </c>
      <c r="E415" s="5">
        <f>INDEX('DCM CARDS LOOKUP - HIDDEN'!$O$4:$AE$8890,MATCH(R415,'DCM CARDS LOOKUP - HIDDEN'!$N$4:$N$8890,0),$J415)</f>
        <v>0</v>
      </c>
      <c r="F415" s="5">
        <f>INDEX('DCM CARDS LOOKUP - HIDDEN'!$O$4:$AE$8890,MATCH(S415,'DCM CARDS LOOKUP - HIDDEN'!$N$4:$N$8890,0),$J415)</f>
        <v>0</v>
      </c>
      <c r="G415" s="31"/>
      <c r="H415" s="35"/>
      <c r="J415" s="4">
        <v>13</v>
      </c>
      <c r="O415">
        <f>L403*10000+M403*100+B401</f>
        <v>20601</v>
      </c>
      <c r="P415">
        <f>L403*10000+M403*100+C401</f>
        <v>20602</v>
      </c>
      <c r="Q415">
        <f>L403*10000+M403*100+D401</f>
        <v>20603</v>
      </c>
      <c r="R415">
        <f>L403*10000+M403*100+E381</f>
        <v>20604</v>
      </c>
      <c r="S415">
        <f>L403*10000+M403*100+F381</f>
        <v>20605</v>
      </c>
    </row>
    <row r="416" spans="1:20" ht="15" hidden="1" customHeight="1" x14ac:dyDescent="0.2">
      <c r="A416" s="10" t="e">
        <f>INDEX(REFERENCE!$B$2:$J$2,1,'EXAMPLE OF CHOICE CARDS'!J416)</f>
        <v>#REF!</v>
      </c>
      <c r="B416" s="5">
        <f>INDEX('DCM CARDS LOOKUP - HIDDEN'!$O$4:$AE$8890,MATCH(O416,'DCM CARDS LOOKUP - HIDDEN'!$N$4:$N$8890,0),$J416)</f>
        <v>0</v>
      </c>
      <c r="C416" s="5">
        <f>INDEX('DCM CARDS LOOKUP - HIDDEN'!$O$4:$AE$8890,MATCH(P416,'DCM CARDS LOOKUP - HIDDEN'!$N$4:$N$8890,0),$J416)</f>
        <v>0</v>
      </c>
      <c r="D416" s="5">
        <f>INDEX('DCM CARDS LOOKUP - HIDDEN'!$O$4:$AE$8890,MATCH(Q416,'DCM CARDS LOOKUP - HIDDEN'!$N$4:$N$8890,0),$J416)</f>
        <v>0</v>
      </c>
      <c r="E416" s="5">
        <f>INDEX('DCM CARDS LOOKUP - HIDDEN'!$O$4:$AE$8890,MATCH(R416,'DCM CARDS LOOKUP - HIDDEN'!$N$4:$N$8890,0),$J416)</f>
        <v>0</v>
      </c>
      <c r="F416" s="5">
        <f>INDEX('DCM CARDS LOOKUP - HIDDEN'!$O$4:$AE$8890,MATCH(S416,'DCM CARDS LOOKUP - HIDDEN'!$N$4:$N$8890,0),$J416)</f>
        <v>0</v>
      </c>
      <c r="G416" s="31"/>
      <c r="H416" s="35"/>
      <c r="J416" s="4">
        <v>14</v>
      </c>
      <c r="O416">
        <f>L403*10000+M403*100+B401</f>
        <v>20601</v>
      </c>
      <c r="P416">
        <f>L403*10000+M403*100+C401</f>
        <v>20602</v>
      </c>
      <c r="Q416">
        <f>L403*10000+M403*100+D401</f>
        <v>20603</v>
      </c>
      <c r="R416">
        <f>L403*10000+M403*100+E381</f>
        <v>20604</v>
      </c>
      <c r="S416">
        <f>L403*10000+M403*100+F381</f>
        <v>20605</v>
      </c>
    </row>
    <row r="417" spans="1:20" x14ac:dyDescent="0.2">
      <c r="A417" s="2"/>
      <c r="B417" s="5"/>
      <c r="C417" s="5"/>
      <c r="D417" s="5"/>
      <c r="E417" s="5"/>
      <c r="F417" s="5"/>
      <c r="G417" s="5"/>
      <c r="H417" s="5"/>
      <c r="J417" s="13"/>
    </row>
    <row r="418" spans="1:20" x14ac:dyDescent="0.2">
      <c r="A418" s="6"/>
      <c r="B418" s="7">
        <v>1</v>
      </c>
      <c r="C418" s="7">
        <v>2</v>
      </c>
      <c r="D418" s="7">
        <v>3</v>
      </c>
      <c r="E418" s="7">
        <v>4</v>
      </c>
      <c r="F418" s="7">
        <v>5</v>
      </c>
      <c r="G418" s="7">
        <v>6</v>
      </c>
      <c r="H418" s="7">
        <v>9</v>
      </c>
      <c r="J418" s="13"/>
    </row>
    <row r="421" spans="1:20" x14ac:dyDescent="0.2">
      <c r="A421" s="1" t="str">
        <f>"Version "&amp;L423&amp;"; Task"&amp;M423</f>
        <v>Version 2; Task7</v>
      </c>
      <c r="B421" s="4">
        <v>1</v>
      </c>
      <c r="C421" s="4">
        <v>2</v>
      </c>
      <c r="D421" s="4">
        <v>3</v>
      </c>
      <c r="E421" s="4">
        <f>E401</f>
        <v>4</v>
      </c>
      <c r="F421" s="4">
        <f>F401</f>
        <v>5</v>
      </c>
      <c r="G421" s="4">
        <v>6</v>
      </c>
      <c r="J421" s="13"/>
    </row>
    <row r="422" spans="1:20" ht="15" customHeight="1" x14ac:dyDescent="0.2">
      <c r="A422" s="11" t="s">
        <v>8</v>
      </c>
      <c r="B422" s="12" t="s">
        <v>9</v>
      </c>
      <c r="C422" s="12" t="s">
        <v>10</v>
      </c>
      <c r="D422" s="12" t="s">
        <v>11</v>
      </c>
      <c r="E422" s="20" t="s">
        <v>21</v>
      </c>
      <c r="F422" s="20" t="s">
        <v>22</v>
      </c>
      <c r="G422" s="20"/>
      <c r="H422" s="34" t="s">
        <v>15</v>
      </c>
      <c r="J422" s="13"/>
      <c r="L422" t="s">
        <v>12</v>
      </c>
      <c r="M422" t="s">
        <v>1</v>
      </c>
    </row>
    <row r="423" spans="1:20" x14ac:dyDescent="0.2">
      <c r="A423" s="10" t="str">
        <f>INDEX(REFERENCE!$B$2:$J$2,1,'EXAMPLE OF CHOICE CARDS'!J423)</f>
        <v>Type</v>
      </c>
      <c r="B423" s="5" t="str">
        <f>INDEX('DCM CARDS LOOKUP - HIDDEN'!$O$4:$AE$8890,MATCH(O423,'DCM CARDS LOOKUP - HIDDEN'!$N$4:$N$8890,0),$J423)</f>
        <v>Pads</v>
      </c>
      <c r="C423" s="5" t="str">
        <f>INDEX('DCM CARDS LOOKUP - HIDDEN'!$O$4:$AE$8890,MATCH(P423,'DCM CARDS LOOKUP - HIDDEN'!$N$4:$N$8890,0),$J423)</f>
        <v>Topicals</v>
      </c>
      <c r="D423" s="5" t="str">
        <f>INDEX('DCM CARDS LOOKUP - HIDDEN'!$O$4:$AE$8890,MATCH(Q423,'DCM CARDS LOOKUP - HIDDEN'!$N$4:$N$8890,0),$J423)</f>
        <v>Pads</v>
      </c>
      <c r="E423" s="5" t="str">
        <f>INDEX('DCM CARDS LOOKUP - HIDDEN'!$O$4:$AE$8890,MATCH(R423,'DCM CARDS LOOKUP - HIDDEN'!$N$4:$N$8890,0),$J423)</f>
        <v>Topicals</v>
      </c>
      <c r="F423" s="5" t="str">
        <f>INDEX('DCM CARDS LOOKUP - HIDDEN'!$O$4:$AE$8890,MATCH(S423,'DCM CARDS LOOKUP - HIDDEN'!$N$4:$N$8890,0),$J423)</f>
        <v>Pads</v>
      </c>
      <c r="G423" s="5" t="str">
        <f>INDEX('DCM CARDS LOOKUP - HIDDEN'!$O$4:$AE$8890,MATCH(T423,'DCM CARDS LOOKUP - HIDDEN'!$N$4:$N$8890,0),$J423)</f>
        <v>Pads</v>
      </c>
      <c r="H423" s="35"/>
      <c r="J423" s="4">
        <v>1</v>
      </c>
      <c r="L423">
        <f>IF(M403=15,L403+1,L403)</f>
        <v>2</v>
      </c>
      <c r="M423">
        <f>IF(M403&lt;15,M403+1,1)</f>
        <v>7</v>
      </c>
      <c r="O423">
        <f>L423*10000+M423*100+B421</f>
        <v>20701</v>
      </c>
      <c r="P423">
        <f>L423*10000+M423*100+C421</f>
        <v>20702</v>
      </c>
      <c r="Q423">
        <f>L423*10000+M423*100+D421</f>
        <v>20703</v>
      </c>
      <c r="R423">
        <f>L423*10000+M423*100+E401</f>
        <v>20704</v>
      </c>
      <c r="S423">
        <f>L423*10000+M423*100+F401</f>
        <v>20705</v>
      </c>
      <c r="T423">
        <f>L423*10000+M423*100+G401</f>
        <v>20706</v>
      </c>
    </row>
    <row r="424" spans="1:20" x14ac:dyDescent="0.2">
      <c r="A424" s="10" t="str">
        <f>INDEX(REFERENCE!$B$2:$J$2,1,'EXAMPLE OF CHOICE CARDS'!J424)</f>
        <v>Brand</v>
      </c>
      <c r="B424" s="5" t="str">
        <f>INDEX('DCM CARDS LOOKUP - HIDDEN'!$O$4:$AE$8890,MATCH(O424,'DCM CARDS LOOKUP - HIDDEN'!$N$4:$N$8890,0),$J424)</f>
        <v>Tiger Balm</v>
      </c>
      <c r="C424" s="5" t="str">
        <f>INDEX('DCM CARDS LOOKUP - HIDDEN'!$O$4:$AE$8890,MATCH(P424,'DCM CARDS LOOKUP - HIDDEN'!$N$4:$N$8890,0),$J424)</f>
        <v>Theraworx</v>
      </c>
      <c r="D424" s="5" t="str">
        <f>INDEX('DCM CARDS LOOKUP - HIDDEN'!$O$4:$AE$8890,MATCH(Q424,'DCM CARDS LOOKUP - HIDDEN'!$N$4:$N$8890,0),$J424)</f>
        <v>Bengay</v>
      </c>
      <c r="E424" s="5" t="str">
        <f>INDEX('DCM CARDS LOOKUP - HIDDEN'!$O$4:$AE$8890,MATCH(R424,'DCM CARDS LOOKUP - HIDDEN'!$N$4:$N$8890,0),$J424)</f>
        <v>Bengay</v>
      </c>
      <c r="F424" s="5" t="str">
        <f>INDEX('DCM CARDS LOOKUP - HIDDEN'!$O$4:$AE$8890,MATCH(S424,'DCM CARDS LOOKUP - HIDDEN'!$N$4:$N$8890,0),$J424)</f>
        <v>CVS Health</v>
      </c>
      <c r="G424" s="5" t="str">
        <f>INDEX('DCM CARDS LOOKUP - HIDDEN'!$O$4:$AE$8890,MATCH(T424,'DCM CARDS LOOKUP - HIDDEN'!$N$4:$N$8890,0),$J424)</f>
        <v>Vicks Vapopatch</v>
      </c>
      <c r="H424" s="35"/>
      <c r="J424" s="4">
        <v>2</v>
      </c>
      <c r="O424">
        <f>L423*10000+M423*100+B421</f>
        <v>20701</v>
      </c>
      <c r="P424">
        <f>L423*10000+M423*100+C421</f>
        <v>20702</v>
      </c>
      <c r="Q424">
        <f>L423*10000+M423*100+D421</f>
        <v>20703</v>
      </c>
      <c r="R424">
        <f>L423*10000+M423*100+E401</f>
        <v>20704</v>
      </c>
      <c r="S424">
        <f>L423*10000+M423*100+F401</f>
        <v>20705</v>
      </c>
      <c r="T424">
        <f>L423*10000+M423*100+G401</f>
        <v>20706</v>
      </c>
    </row>
    <row r="425" spans="1:20" x14ac:dyDescent="0.2">
      <c r="A425" s="10" t="str">
        <f>INDEX(REFERENCE!$B$2:$J$2,1,'EXAMPLE OF CHOICE CARDS'!J425)</f>
        <v>Sensation</v>
      </c>
      <c r="B425" s="5" t="str">
        <f>INDEX('DCM CARDS LOOKUP - HIDDEN'!$O$4:$AE$8890,MATCH(O425,'DCM CARDS LOOKUP - HIDDEN'!$N$4:$N$8890,0),$J425)</f>
        <v>Lidocaine/numbing sensation</v>
      </c>
      <c r="C425" s="5" t="str">
        <f>INDEX('DCM CARDS LOOKUP - HIDDEN'!$O$4:$AE$8890,MATCH(P425,'DCM CARDS LOOKUP - HIDDEN'!$N$4:$N$8890,0),$J425)</f>
        <v>Cold sensation</v>
      </c>
      <c r="D425" s="5" t="str">
        <f>INDEX('DCM CARDS LOOKUP - HIDDEN'!$O$4:$AE$8890,MATCH(Q425,'DCM CARDS LOOKUP - HIDDEN'!$N$4:$N$8890,0),$J425)</f>
        <v>Cold sensation</v>
      </c>
      <c r="E425" s="5" t="str">
        <f>INDEX('DCM CARDS LOOKUP - HIDDEN'!$O$4:$AE$8890,MATCH(R425,'DCM CARDS LOOKUP - HIDDEN'!$N$4:$N$8890,0),$J425)</f>
        <v>Lidocaine/numbing sensation</v>
      </c>
      <c r="F425" s="5" t="str">
        <f>INDEX('DCM CARDS LOOKUP - HIDDEN'!$O$4:$AE$8890,MATCH(S425,'DCM CARDS LOOKUP - HIDDEN'!$N$4:$N$8890,0),$J425)</f>
        <v>Hot sensation</v>
      </c>
      <c r="G425" s="5" t="str">
        <f>INDEX('DCM CARDS LOOKUP - HIDDEN'!$O$4:$AE$8890,MATCH(T425,'DCM CARDS LOOKUP - HIDDEN'!$N$4:$N$8890,0),$J425)</f>
        <v>Hot sensation</v>
      </c>
      <c r="H425" s="35"/>
      <c r="J425" s="4">
        <v>3</v>
      </c>
      <c r="O425">
        <f>L423*10000+M423*100+B421</f>
        <v>20701</v>
      </c>
      <c r="P425">
        <f>L423*10000+M423*100+C421</f>
        <v>20702</v>
      </c>
      <c r="Q425">
        <f>L423*10000+M423*100+D421</f>
        <v>20703</v>
      </c>
      <c r="R425">
        <f>L423*10000+M423*100+E401</f>
        <v>20704</v>
      </c>
      <c r="S425">
        <f>L423*10000+M423*100+F401</f>
        <v>20705</v>
      </c>
      <c r="T425">
        <f>L423*10000+M423*100+G401</f>
        <v>20706</v>
      </c>
    </row>
    <row r="426" spans="1:20" x14ac:dyDescent="0.2">
      <c r="A426" s="10" t="str">
        <f>INDEX(REFERENCE!$B$2:$J$2,1,'EXAMPLE OF CHOICE CARDS'!J426)</f>
        <v>Treatment Area</v>
      </c>
      <c r="B426" s="5" t="str">
        <f>INDEX('DCM CARDS LOOKUP - HIDDEN'!$O$4:$AE$8890,MATCH(O426,'DCM CARDS LOOKUP - HIDDEN'!$N$4:$N$8890,0),$J426)</f>
        <v>Hands (arthritis)</v>
      </c>
      <c r="C426" s="5" t="str">
        <f>INDEX('DCM CARDS LOOKUP - HIDDEN'!$O$4:$AE$8890,MATCH(P426,'DCM CARDS LOOKUP - HIDDEN'!$N$4:$N$8890,0),$J426)</f>
        <v>-</v>
      </c>
      <c r="D426" s="5" t="str">
        <f>INDEX('DCM CARDS LOOKUP - HIDDEN'!$O$4:$AE$8890,MATCH(Q426,'DCM CARDS LOOKUP - HIDDEN'!$N$4:$N$8890,0),$J426)</f>
        <v>Chest</v>
      </c>
      <c r="E426" s="5" t="str">
        <f>INDEX('DCM CARDS LOOKUP - HIDDEN'!$O$4:$AE$8890,MATCH(R426,'DCM CARDS LOOKUP - HIDDEN'!$N$4:$N$8890,0),$J426)</f>
        <v>-</v>
      </c>
      <c r="F426" s="5" t="str">
        <f>INDEX('DCM CARDS LOOKUP - HIDDEN'!$O$4:$AE$8890,MATCH(S426,'DCM CARDS LOOKUP - HIDDEN'!$N$4:$N$8890,0),$J426)</f>
        <v>Shoulder</v>
      </c>
      <c r="G426" s="5" t="str">
        <f>INDEX('DCM CARDS LOOKUP - HIDDEN'!$O$4:$AE$8890,MATCH(T426,'DCM CARDS LOOKUP - HIDDEN'!$N$4:$N$8890,0),$J426)</f>
        <v>Back</v>
      </c>
      <c r="H426" s="35"/>
      <c r="J426" s="4">
        <v>4</v>
      </c>
      <c r="O426">
        <f>L423*10000+M423*100+B421</f>
        <v>20701</v>
      </c>
      <c r="P426">
        <f>L423*10000+M423*100+C421</f>
        <v>20702</v>
      </c>
      <c r="Q426">
        <f>L423*10000+M423*100+D421</f>
        <v>20703</v>
      </c>
      <c r="R426">
        <f>L423*10000+M423*100+E401</f>
        <v>20704</v>
      </c>
      <c r="S426">
        <f>L423*10000+M423*100+F401</f>
        <v>20705</v>
      </c>
      <c r="T426">
        <f>L423*10000+M423*100+G401</f>
        <v>20706</v>
      </c>
    </row>
    <row r="427" spans="1:20" x14ac:dyDescent="0.2">
      <c r="A427" s="10" t="str">
        <f>INDEX(REFERENCE!$B$2:$J$2,1,'EXAMPLE OF CHOICE CARDS'!J427)</f>
        <v>Format</v>
      </c>
      <c r="B427" s="5" t="str">
        <f>INDEX('DCM CARDS LOOKUP - HIDDEN'!$O$4:$AE$8890,MATCH(O427,'DCM CARDS LOOKUP - HIDDEN'!$N$4:$N$8890,0),$J427)</f>
        <v>Single use pads/patches</v>
      </c>
      <c r="C427" s="5" t="str">
        <f>INDEX('DCM CARDS LOOKUP - HIDDEN'!$O$4:$AE$8890,MATCH(P427,'DCM CARDS LOOKUP - HIDDEN'!$N$4:$N$8890,0),$J427)</f>
        <v>Roll-on</v>
      </c>
      <c r="D427" s="5" t="str">
        <f>INDEX('DCM CARDS LOOKUP - HIDDEN'!$O$4:$AE$8890,MATCH(Q427,'DCM CARDS LOOKUP - HIDDEN'!$N$4:$N$8890,0),$J427)</f>
        <v>Single use pads/patches</v>
      </c>
      <c r="E427" s="5" t="str">
        <f>INDEX('DCM CARDS LOOKUP - HIDDEN'!$O$4:$AE$8890,MATCH(R427,'DCM CARDS LOOKUP - HIDDEN'!$N$4:$N$8890,0),$J427)</f>
        <v>Spray</v>
      </c>
      <c r="F427" s="5" t="str">
        <f>INDEX('DCM CARDS LOOKUP - HIDDEN'!$O$4:$AE$8890,MATCH(S427,'DCM CARDS LOOKUP - HIDDEN'!$N$4:$N$8890,0),$J427)</f>
        <v>Single use pads/patches</v>
      </c>
      <c r="G427" s="5" t="str">
        <f>INDEX('DCM CARDS LOOKUP - HIDDEN'!$O$4:$AE$8890,MATCH(T427,'DCM CARDS LOOKUP - HIDDEN'!$N$4:$N$8890,0),$J427)</f>
        <v>Single use pads/patches</v>
      </c>
      <c r="H427" s="35"/>
      <c r="J427" s="4">
        <v>5</v>
      </c>
      <c r="O427">
        <f>L423*10000+M423*100+B421</f>
        <v>20701</v>
      </c>
      <c r="P427">
        <f>L423*10000+M423*100+C421</f>
        <v>20702</v>
      </c>
      <c r="Q427">
        <f>L423*10000+M423*100+D421</f>
        <v>20703</v>
      </c>
      <c r="R427">
        <f>L423*10000+M423*100+E401</f>
        <v>20704</v>
      </c>
      <c r="S427">
        <f>L423*10000+M423*100+F401</f>
        <v>20705</v>
      </c>
      <c r="T427">
        <f>L423*10000+M423*100+G401</f>
        <v>20706</v>
      </c>
    </row>
    <row r="428" spans="1:20" x14ac:dyDescent="0.2">
      <c r="A428" s="10" t="str">
        <f>INDEX(REFERENCE!$B$2:$J$2,1,'EXAMPLE OF CHOICE CARDS'!J428)</f>
        <v>Count</v>
      </c>
      <c r="B428" s="5" t="str">
        <f>INDEX('DCM CARDS LOOKUP - HIDDEN'!$O$4:$AE$8890,MATCH(O428,'DCM CARDS LOOKUP - HIDDEN'!$N$4:$N$8890,0),$J428)</f>
        <v>6 count</v>
      </c>
      <c r="C428" s="5" t="str">
        <f>INDEX('DCM CARDS LOOKUP - HIDDEN'!$O$4:$AE$8890,MATCH(P428,'DCM CARDS LOOKUP - HIDDEN'!$N$4:$N$8890,0),$J428)</f>
        <v>5.5 oz</v>
      </c>
      <c r="D428" s="5" t="str">
        <f>INDEX('DCM CARDS LOOKUP - HIDDEN'!$O$4:$AE$8890,MATCH(Q428,'DCM CARDS LOOKUP - HIDDEN'!$N$4:$N$8890,0),$J428)</f>
        <v>2 count</v>
      </c>
      <c r="E428" s="5" t="str">
        <f>INDEX('DCM CARDS LOOKUP - HIDDEN'!$O$4:$AE$8890,MATCH(R428,'DCM CARDS LOOKUP - HIDDEN'!$N$4:$N$8890,0),$J428)</f>
        <v>3 oz</v>
      </c>
      <c r="F428" s="5" t="str">
        <f>INDEX('DCM CARDS LOOKUP - HIDDEN'!$O$4:$AE$8890,MATCH(S428,'DCM CARDS LOOKUP - HIDDEN'!$N$4:$N$8890,0),$J428)</f>
        <v>3 count</v>
      </c>
      <c r="G428" s="5" t="str">
        <f>INDEX('DCM CARDS LOOKUP - HIDDEN'!$O$4:$AE$8890,MATCH(T428,'DCM CARDS LOOKUP - HIDDEN'!$N$4:$N$8890,0),$J428)</f>
        <v>4 count</v>
      </c>
      <c r="H428" s="35"/>
      <c r="J428" s="4">
        <v>6</v>
      </c>
      <c r="O428">
        <f>L423*10000+M423*100+B421</f>
        <v>20701</v>
      </c>
      <c r="P428">
        <f>L423*10000+M423*100+C421</f>
        <v>20702</v>
      </c>
      <c r="Q428">
        <f>L423*10000+M423*100+D421</f>
        <v>20703</v>
      </c>
      <c r="R428">
        <f>L423*10000+M423*100+E401</f>
        <v>20704</v>
      </c>
      <c r="S428">
        <f>L423*10000+M423*100+F401</f>
        <v>20705</v>
      </c>
      <c r="T428">
        <f>L423*10000+M423*100+G401</f>
        <v>20706</v>
      </c>
    </row>
    <row r="429" spans="1:20" ht="15" customHeight="1" x14ac:dyDescent="0.2">
      <c r="A429" s="10" t="str">
        <f>INDEX(REFERENCE!$B$2:$J$2,1,'EXAMPLE OF CHOICE CARDS'!J429)</f>
        <v>Price</v>
      </c>
      <c r="B429" s="29">
        <f>INDEX('DCM CARDS LOOKUP - HIDDEN'!$O$4:$AE$8890,MATCH(O429,'DCM CARDS LOOKUP - HIDDEN'!$N$4:$N$8890,0),$J429)</f>
        <v>18.72</v>
      </c>
      <c r="C429" s="29">
        <f>INDEX('DCM CARDS LOOKUP - HIDDEN'!$O$4:$AE$8890,MATCH(P429,'DCM CARDS LOOKUP - HIDDEN'!$N$4:$N$8890,0),$J429)</f>
        <v>25</v>
      </c>
      <c r="D429" s="29">
        <f>INDEX('DCM CARDS LOOKUP - HIDDEN'!$O$4:$AE$8890,MATCH(Q429,'DCM CARDS LOOKUP - HIDDEN'!$N$4:$N$8890,0),$J429)</f>
        <v>8.59</v>
      </c>
      <c r="E429" s="29">
        <f>INDEX('DCM CARDS LOOKUP - HIDDEN'!$O$4:$AE$8890,MATCH(R429,'DCM CARDS LOOKUP - HIDDEN'!$N$4:$N$8890,0),$J429)</f>
        <v>10</v>
      </c>
      <c r="F429" s="29">
        <f>INDEX('DCM CARDS LOOKUP - HIDDEN'!$O$4:$AE$8890,MATCH(S429,'DCM CARDS LOOKUP - HIDDEN'!$N$4:$N$8890,0),$J429)</f>
        <v>6.63</v>
      </c>
      <c r="G429" s="29">
        <f>INDEX('DCM CARDS LOOKUP - HIDDEN'!$O$4:$AE$8890,MATCH(T429,'DCM CARDS LOOKUP - HIDDEN'!$N$4:$N$8890,0),$J429)</f>
        <v>13</v>
      </c>
      <c r="H429" s="35"/>
      <c r="J429" s="4">
        <v>7</v>
      </c>
      <c r="O429">
        <f>L423*10000+M423*100+B421</f>
        <v>20701</v>
      </c>
      <c r="P429">
        <f>L423*10000+M423*100+C421</f>
        <v>20702</v>
      </c>
      <c r="Q429">
        <f>L423*10000+M423*100+D421</f>
        <v>20703</v>
      </c>
      <c r="R429">
        <f>L423*10000+M423*100+E401</f>
        <v>20704</v>
      </c>
      <c r="S429">
        <f>L423*10000+M423*100+F401</f>
        <v>20705</v>
      </c>
      <c r="T429">
        <f>L423*10000+M423*100+G401</f>
        <v>20706</v>
      </c>
    </row>
    <row r="430" spans="1:20" ht="15" customHeight="1" x14ac:dyDescent="0.2">
      <c r="A430" s="10" t="str">
        <f>INDEX(REFERENCE!$B$2:$J$2,1,'EXAMPLE OF CHOICE CARDS'!J430)</f>
        <v>Review Rating</v>
      </c>
      <c r="B430" s="5" t="str">
        <f>INDEX('DCM CARDS LOOKUP - HIDDEN'!$O$4:$AE$8890,MATCH(O430,'DCM CARDS LOOKUP - HIDDEN'!$N$4:$N$8890,0),$J430)</f>
        <v>4.5 stars</v>
      </c>
      <c r="C430" s="5" t="str">
        <f>INDEX('DCM CARDS LOOKUP - HIDDEN'!$O$4:$AE$8890,MATCH(P430,'DCM CARDS LOOKUP - HIDDEN'!$N$4:$N$8890,0),$J430)</f>
        <v>4.8 stars</v>
      </c>
      <c r="D430" s="5" t="str">
        <f>INDEX('DCM CARDS LOOKUP - HIDDEN'!$O$4:$AE$8890,MATCH(Q430,'DCM CARDS LOOKUP - HIDDEN'!$N$4:$N$8890,0),$J430)</f>
        <v>4.8 stars</v>
      </c>
      <c r="E430" s="5" t="str">
        <f>INDEX('DCM CARDS LOOKUP - HIDDEN'!$O$4:$AE$8890,MATCH(R430,'DCM CARDS LOOKUP - HIDDEN'!$N$4:$N$8890,0),$J430)</f>
        <v>4.6 stars</v>
      </c>
      <c r="F430" s="5" t="str">
        <f>INDEX('DCM CARDS LOOKUP - HIDDEN'!$O$4:$AE$8890,MATCH(S430,'DCM CARDS LOOKUP - HIDDEN'!$N$4:$N$8890,0),$J430)</f>
        <v>4.6 stars</v>
      </c>
      <c r="G430" s="5" t="str">
        <f>INDEX('DCM CARDS LOOKUP - HIDDEN'!$O$4:$AE$8890,MATCH(T430,'DCM CARDS LOOKUP - HIDDEN'!$N$4:$N$8890,0),$J430)</f>
        <v>4.5 stars</v>
      </c>
      <c r="H430" s="35"/>
      <c r="J430" s="4">
        <v>8</v>
      </c>
      <c r="O430">
        <f>L423*10000+M423*100+B421</f>
        <v>20701</v>
      </c>
      <c r="P430">
        <f>L423*10000+M423*100+C421</f>
        <v>20702</v>
      </c>
      <c r="Q430">
        <f>L423*10000+M423*100+D421</f>
        <v>20703</v>
      </c>
      <c r="R430">
        <f>L423*10000+M423*100+E401</f>
        <v>20704</v>
      </c>
      <c r="S430">
        <f>L423*10000+M423*100+F401</f>
        <v>20705</v>
      </c>
      <c r="T430">
        <f>L423*10000+M423*100+G401</f>
        <v>20706</v>
      </c>
    </row>
    <row r="431" spans="1:20" ht="15" customHeight="1" x14ac:dyDescent="0.2">
      <c r="A431" s="10" t="str">
        <f>INDEX(REFERENCE!$B$2:$J$2,1,'EXAMPLE OF CHOICE CARDS'!J431)</f>
        <v>Number of Reviews</v>
      </c>
      <c r="B431" s="30">
        <f>INDEX('DCM CARDS LOOKUP - HIDDEN'!$O$4:$AE$8890,MATCH(O431,'DCM CARDS LOOKUP - HIDDEN'!$N$4:$N$8890,0),$J431)</f>
        <v>1250</v>
      </c>
      <c r="C431" s="30">
        <f>INDEX('DCM CARDS LOOKUP - HIDDEN'!$O$4:$AE$8890,MATCH(P431,'DCM CARDS LOOKUP - HIDDEN'!$N$4:$N$8890,0),$J431)</f>
        <v>4500</v>
      </c>
      <c r="D431" s="30">
        <f>INDEX('DCM CARDS LOOKUP - HIDDEN'!$O$4:$AE$8890,MATCH(Q431,'DCM CARDS LOOKUP - HIDDEN'!$N$4:$N$8890,0),$J431)</f>
        <v>4500</v>
      </c>
      <c r="E431" s="30">
        <f>INDEX('DCM CARDS LOOKUP - HIDDEN'!$O$4:$AE$8890,MATCH(R431,'DCM CARDS LOOKUP - HIDDEN'!$N$4:$N$8890,0),$J431)</f>
        <v>4500</v>
      </c>
      <c r="F431" s="30">
        <f>INDEX('DCM CARDS LOOKUP - HIDDEN'!$O$4:$AE$8890,MATCH(S431,'DCM CARDS LOOKUP - HIDDEN'!$N$4:$N$8890,0),$J431)</f>
        <v>1250</v>
      </c>
      <c r="G431" s="30">
        <f>INDEX('DCM CARDS LOOKUP - HIDDEN'!$O$4:$AE$8890,MATCH(T431,'DCM CARDS LOOKUP - HIDDEN'!$N$4:$N$8890,0),$J431)</f>
        <v>1250</v>
      </c>
      <c r="H431" s="35"/>
      <c r="J431" s="4">
        <v>9</v>
      </c>
      <c r="O431">
        <f>L423*10000+M423*100+B421</f>
        <v>20701</v>
      </c>
      <c r="P431">
        <f>L423*10000+M423*100+C421</f>
        <v>20702</v>
      </c>
      <c r="Q431">
        <f>L423*10000+M423*100+D421</f>
        <v>20703</v>
      </c>
      <c r="R431">
        <f>L423*10000+M423*100+E401</f>
        <v>20704</v>
      </c>
      <c r="S431">
        <f>L423*10000+M423*100+F401</f>
        <v>20705</v>
      </c>
      <c r="T431">
        <f>L423*10000+M423*100+G401</f>
        <v>20706</v>
      </c>
    </row>
    <row r="432" spans="1:20" ht="15" hidden="1" customHeight="1" x14ac:dyDescent="0.2">
      <c r="A432" s="10" t="e">
        <f>INDEX(REFERENCE!$B$2:$J$2,1,'EXAMPLE OF CHOICE CARDS'!J432)</f>
        <v>#REF!</v>
      </c>
      <c r="B432" s="5">
        <f>INDEX('DCM CARDS LOOKUP - HIDDEN'!$O$4:$AE$8890,MATCH(O432,'DCM CARDS LOOKUP - HIDDEN'!$N$4:$N$8890,0),$J432)</f>
        <v>0</v>
      </c>
      <c r="C432" s="5">
        <f>INDEX('DCM CARDS LOOKUP - HIDDEN'!$O$4:$AE$8890,MATCH(P432,'DCM CARDS LOOKUP - HIDDEN'!$N$4:$N$8890,0),$J432)</f>
        <v>0</v>
      </c>
      <c r="D432" s="5">
        <f>INDEX('DCM CARDS LOOKUP - HIDDEN'!$O$4:$AE$8890,MATCH(Q432,'DCM CARDS LOOKUP - HIDDEN'!$N$4:$N$8890,0),$J432)</f>
        <v>0</v>
      </c>
      <c r="E432" s="5">
        <f>INDEX('DCM CARDS LOOKUP - HIDDEN'!$O$4:$AE$8890,MATCH(R432,'DCM CARDS LOOKUP - HIDDEN'!$N$4:$N$8890,0),$J432)</f>
        <v>0</v>
      </c>
      <c r="F432" s="5">
        <f>INDEX('DCM CARDS LOOKUP - HIDDEN'!$O$4:$AE$8890,MATCH(S432,'DCM CARDS LOOKUP - HIDDEN'!$N$4:$N$8890,0),$J432)</f>
        <v>0</v>
      </c>
      <c r="G432" s="31"/>
      <c r="H432" s="35"/>
      <c r="J432" s="4">
        <v>10</v>
      </c>
      <c r="O432">
        <f>L423*10000+M423*100+B421</f>
        <v>20701</v>
      </c>
      <c r="P432">
        <f>L423*10000+M423*100+C421</f>
        <v>20702</v>
      </c>
      <c r="Q432">
        <f>L423*10000+M423*100+D421</f>
        <v>20703</v>
      </c>
      <c r="R432">
        <f>L423*10000+M423*100+E401</f>
        <v>20704</v>
      </c>
      <c r="S432">
        <f>L423*10000+M423*100+F401</f>
        <v>20705</v>
      </c>
    </row>
    <row r="433" spans="1:20" ht="15" hidden="1" customHeight="1" x14ac:dyDescent="0.2">
      <c r="A433" s="10" t="e">
        <f>INDEX(REFERENCE!$B$2:$J$2,1,'EXAMPLE OF CHOICE CARDS'!J433)</f>
        <v>#REF!</v>
      </c>
      <c r="B433" s="5">
        <f>INDEX('DCM CARDS LOOKUP - HIDDEN'!$O$4:$AE$8890,MATCH(O433,'DCM CARDS LOOKUP - HIDDEN'!$N$4:$N$8890,0),$J433)</f>
        <v>0</v>
      </c>
      <c r="C433" s="5">
        <f>INDEX('DCM CARDS LOOKUP - HIDDEN'!$O$4:$AE$8890,MATCH(P433,'DCM CARDS LOOKUP - HIDDEN'!$N$4:$N$8890,0),$J433)</f>
        <v>0</v>
      </c>
      <c r="D433" s="5">
        <f>INDEX('DCM CARDS LOOKUP - HIDDEN'!$O$4:$AE$8890,MATCH(Q433,'DCM CARDS LOOKUP - HIDDEN'!$N$4:$N$8890,0),$J433)</f>
        <v>0</v>
      </c>
      <c r="E433" s="5">
        <f>INDEX('DCM CARDS LOOKUP - HIDDEN'!$O$4:$AE$8890,MATCH(R433,'DCM CARDS LOOKUP - HIDDEN'!$N$4:$N$8890,0),$J433)</f>
        <v>0</v>
      </c>
      <c r="F433" s="5">
        <f>INDEX('DCM CARDS LOOKUP - HIDDEN'!$O$4:$AE$8890,MATCH(S433,'DCM CARDS LOOKUP - HIDDEN'!$N$4:$N$8890,0),$J433)</f>
        <v>0</v>
      </c>
      <c r="G433" s="31"/>
      <c r="H433" s="35"/>
      <c r="J433" s="4">
        <v>11</v>
      </c>
      <c r="O433">
        <f>L423*10000+M423*100+B421</f>
        <v>20701</v>
      </c>
      <c r="P433">
        <f>L423*10000+M423*100+C421</f>
        <v>20702</v>
      </c>
      <c r="Q433">
        <f>L423*10000+M423*100+D421</f>
        <v>20703</v>
      </c>
      <c r="R433">
        <f>L423*10000+M423*100+E401</f>
        <v>20704</v>
      </c>
      <c r="S433">
        <f>L423*10000+M423*100+F401</f>
        <v>20705</v>
      </c>
    </row>
    <row r="434" spans="1:20" ht="15" hidden="1" customHeight="1" x14ac:dyDescent="0.2">
      <c r="A434" s="10" t="e">
        <f>INDEX(REFERENCE!$B$2:$J$2,1,'EXAMPLE OF CHOICE CARDS'!J434)</f>
        <v>#REF!</v>
      </c>
      <c r="B434" s="5">
        <f>INDEX('DCM CARDS LOOKUP - HIDDEN'!$O$4:$AE$8890,MATCH(O434,'DCM CARDS LOOKUP - HIDDEN'!$N$4:$N$8890,0),$J434)</f>
        <v>0</v>
      </c>
      <c r="C434" s="5">
        <f>INDEX('DCM CARDS LOOKUP - HIDDEN'!$O$4:$AE$8890,MATCH(P434,'DCM CARDS LOOKUP - HIDDEN'!$N$4:$N$8890,0),$J434)</f>
        <v>0</v>
      </c>
      <c r="D434" s="5">
        <f>INDEX('DCM CARDS LOOKUP - HIDDEN'!$O$4:$AE$8890,MATCH(Q434,'DCM CARDS LOOKUP - HIDDEN'!$N$4:$N$8890,0),$J434)</f>
        <v>0</v>
      </c>
      <c r="E434" s="5">
        <f>INDEX('DCM CARDS LOOKUP - HIDDEN'!$O$4:$AE$8890,MATCH(R434,'DCM CARDS LOOKUP - HIDDEN'!$N$4:$N$8890,0),$J434)</f>
        <v>0</v>
      </c>
      <c r="F434" s="5">
        <f>INDEX('DCM CARDS LOOKUP - HIDDEN'!$O$4:$AE$8890,MATCH(S434,'DCM CARDS LOOKUP - HIDDEN'!$N$4:$N$8890,0),$J434)</f>
        <v>0</v>
      </c>
      <c r="G434" s="31"/>
      <c r="H434" s="35"/>
      <c r="J434" s="4">
        <v>12</v>
      </c>
      <c r="O434">
        <f>L423*10000+M423*100+B421</f>
        <v>20701</v>
      </c>
      <c r="P434">
        <f>L423*10000+M423*100+C421</f>
        <v>20702</v>
      </c>
      <c r="Q434">
        <f>L423*10000+M423*100+D421</f>
        <v>20703</v>
      </c>
      <c r="R434">
        <f>L423*10000+M423*100+E401</f>
        <v>20704</v>
      </c>
      <c r="S434">
        <f>L423*10000+M423*100+F401</f>
        <v>20705</v>
      </c>
    </row>
    <row r="435" spans="1:20" ht="15" hidden="1" customHeight="1" x14ac:dyDescent="0.2">
      <c r="A435" s="10" t="e">
        <f>INDEX(REFERENCE!$B$2:$J$2,1,'EXAMPLE OF CHOICE CARDS'!J435)</f>
        <v>#REF!</v>
      </c>
      <c r="B435" s="5">
        <f>INDEX('DCM CARDS LOOKUP - HIDDEN'!$O$4:$AE$8890,MATCH(O435,'DCM CARDS LOOKUP - HIDDEN'!$N$4:$N$8890,0),$J435)</f>
        <v>0</v>
      </c>
      <c r="C435" s="5">
        <f>INDEX('DCM CARDS LOOKUP - HIDDEN'!$O$4:$AE$8890,MATCH(P435,'DCM CARDS LOOKUP - HIDDEN'!$N$4:$N$8890,0),$J435)</f>
        <v>0</v>
      </c>
      <c r="D435" s="5">
        <f>INDEX('DCM CARDS LOOKUP - HIDDEN'!$O$4:$AE$8890,MATCH(Q435,'DCM CARDS LOOKUP - HIDDEN'!$N$4:$N$8890,0),$J435)</f>
        <v>0</v>
      </c>
      <c r="E435" s="5">
        <f>INDEX('DCM CARDS LOOKUP - HIDDEN'!$O$4:$AE$8890,MATCH(R435,'DCM CARDS LOOKUP - HIDDEN'!$N$4:$N$8890,0),$J435)</f>
        <v>0</v>
      </c>
      <c r="F435" s="5">
        <f>INDEX('DCM CARDS LOOKUP - HIDDEN'!$O$4:$AE$8890,MATCH(S435,'DCM CARDS LOOKUP - HIDDEN'!$N$4:$N$8890,0),$J435)</f>
        <v>0</v>
      </c>
      <c r="G435" s="31"/>
      <c r="H435" s="35"/>
      <c r="J435" s="4">
        <v>13</v>
      </c>
      <c r="O435">
        <f>L423*10000+M423*100+B421</f>
        <v>20701</v>
      </c>
      <c r="P435">
        <f>L423*10000+M423*100+C421</f>
        <v>20702</v>
      </c>
      <c r="Q435">
        <f>L423*10000+M423*100+D421</f>
        <v>20703</v>
      </c>
      <c r="R435">
        <f>L423*10000+M423*100+E401</f>
        <v>20704</v>
      </c>
      <c r="S435">
        <f>L423*10000+M423*100+F401</f>
        <v>20705</v>
      </c>
    </row>
    <row r="436" spans="1:20" ht="15" hidden="1" customHeight="1" x14ac:dyDescent="0.2">
      <c r="A436" s="10" t="e">
        <f>INDEX(REFERENCE!$B$2:$J$2,1,'EXAMPLE OF CHOICE CARDS'!J436)</f>
        <v>#REF!</v>
      </c>
      <c r="B436" s="5">
        <f>INDEX('DCM CARDS LOOKUP - HIDDEN'!$O$4:$AE$8890,MATCH(O436,'DCM CARDS LOOKUP - HIDDEN'!$N$4:$N$8890,0),$J436)</f>
        <v>0</v>
      </c>
      <c r="C436" s="5">
        <f>INDEX('DCM CARDS LOOKUP - HIDDEN'!$O$4:$AE$8890,MATCH(P436,'DCM CARDS LOOKUP - HIDDEN'!$N$4:$N$8890,0),$J436)</f>
        <v>0</v>
      </c>
      <c r="D436" s="5">
        <f>INDEX('DCM CARDS LOOKUP - HIDDEN'!$O$4:$AE$8890,MATCH(Q436,'DCM CARDS LOOKUP - HIDDEN'!$N$4:$N$8890,0),$J436)</f>
        <v>0</v>
      </c>
      <c r="E436" s="5">
        <f>INDEX('DCM CARDS LOOKUP - HIDDEN'!$O$4:$AE$8890,MATCH(R436,'DCM CARDS LOOKUP - HIDDEN'!$N$4:$N$8890,0),$J436)</f>
        <v>0</v>
      </c>
      <c r="F436" s="5">
        <f>INDEX('DCM CARDS LOOKUP - HIDDEN'!$O$4:$AE$8890,MATCH(S436,'DCM CARDS LOOKUP - HIDDEN'!$N$4:$N$8890,0),$J436)</f>
        <v>0</v>
      </c>
      <c r="G436" s="31"/>
      <c r="H436" s="35"/>
      <c r="J436" s="4">
        <v>14</v>
      </c>
      <c r="O436">
        <f>L423*10000+M423*100+B421</f>
        <v>20701</v>
      </c>
      <c r="P436">
        <f>L423*10000+M423*100+C421</f>
        <v>20702</v>
      </c>
      <c r="Q436">
        <f>L423*10000+M423*100+D421</f>
        <v>20703</v>
      </c>
      <c r="R436">
        <f>L423*10000+M423*100+E401</f>
        <v>20704</v>
      </c>
      <c r="S436">
        <f>L423*10000+M423*100+F401</f>
        <v>20705</v>
      </c>
    </row>
    <row r="437" spans="1:20" x14ac:dyDescent="0.2">
      <c r="A437" s="2"/>
      <c r="B437" s="5"/>
      <c r="C437" s="5"/>
      <c r="D437" s="5"/>
      <c r="E437" s="5"/>
      <c r="F437" s="5"/>
      <c r="G437" s="5"/>
      <c r="H437" s="5"/>
      <c r="J437" s="13"/>
    </row>
    <row r="438" spans="1:20" x14ac:dyDescent="0.2">
      <c r="A438" s="6"/>
      <c r="B438" s="7">
        <v>1</v>
      </c>
      <c r="C438" s="7">
        <v>2</v>
      </c>
      <c r="D438" s="7">
        <v>3</v>
      </c>
      <c r="E438" s="7">
        <v>4</v>
      </c>
      <c r="F438" s="7">
        <v>5</v>
      </c>
      <c r="G438" s="7">
        <v>6</v>
      </c>
      <c r="H438" s="7">
        <v>9</v>
      </c>
      <c r="J438" s="13"/>
    </row>
    <row r="441" spans="1:20" x14ac:dyDescent="0.2">
      <c r="A441" s="1" t="str">
        <f>"Version "&amp;L443&amp;"; Task"&amp;M443</f>
        <v>Version 2; Task8</v>
      </c>
      <c r="B441" s="4">
        <v>1</v>
      </c>
      <c r="C441" s="4">
        <v>2</v>
      </c>
      <c r="D441" s="4">
        <v>3</v>
      </c>
      <c r="E441" s="4">
        <f>E421</f>
        <v>4</v>
      </c>
      <c r="F441" s="4">
        <f>F421</f>
        <v>5</v>
      </c>
      <c r="G441" s="4">
        <v>6</v>
      </c>
      <c r="J441" s="13"/>
    </row>
    <row r="442" spans="1:20" ht="15" customHeight="1" x14ac:dyDescent="0.2">
      <c r="A442" s="11" t="s">
        <v>8</v>
      </c>
      <c r="B442" s="12" t="s">
        <v>9</v>
      </c>
      <c r="C442" s="12" t="s">
        <v>10</v>
      </c>
      <c r="D442" s="12" t="s">
        <v>11</v>
      </c>
      <c r="E442" s="20" t="s">
        <v>21</v>
      </c>
      <c r="F442" s="20" t="s">
        <v>22</v>
      </c>
      <c r="G442" s="20"/>
      <c r="H442" s="34" t="s">
        <v>15</v>
      </c>
      <c r="J442" s="13"/>
      <c r="L442" t="s">
        <v>12</v>
      </c>
      <c r="M442" t="s">
        <v>1</v>
      </c>
    </row>
    <row r="443" spans="1:20" x14ac:dyDescent="0.2">
      <c r="A443" s="10" t="str">
        <f>INDEX(REFERENCE!$B$2:$J$2,1,'EXAMPLE OF CHOICE CARDS'!J443)</f>
        <v>Type</v>
      </c>
      <c r="B443" s="5" t="str">
        <f>INDEX('DCM CARDS LOOKUP - HIDDEN'!$O$4:$AE$8890,MATCH(O443,'DCM CARDS LOOKUP - HIDDEN'!$N$4:$N$8890,0),$J443)</f>
        <v>Topicals</v>
      </c>
      <c r="C443" s="5" t="str">
        <f>INDEX('DCM CARDS LOOKUP - HIDDEN'!$O$4:$AE$8890,MATCH(P443,'DCM CARDS LOOKUP - HIDDEN'!$N$4:$N$8890,0),$J443)</f>
        <v>Pads</v>
      </c>
      <c r="D443" s="5" t="str">
        <f>INDEX('DCM CARDS LOOKUP - HIDDEN'!$O$4:$AE$8890,MATCH(Q443,'DCM CARDS LOOKUP - HIDDEN'!$N$4:$N$8890,0),$J443)</f>
        <v>Pads</v>
      </c>
      <c r="E443" s="5" t="str">
        <f>INDEX('DCM CARDS LOOKUP - HIDDEN'!$O$4:$AE$8890,MATCH(R443,'DCM CARDS LOOKUP - HIDDEN'!$N$4:$N$8890,0),$J443)</f>
        <v>Topicals</v>
      </c>
      <c r="F443" s="5" t="str">
        <f>INDEX('DCM CARDS LOOKUP - HIDDEN'!$O$4:$AE$8890,MATCH(S443,'DCM CARDS LOOKUP - HIDDEN'!$N$4:$N$8890,0),$J443)</f>
        <v>Topicals</v>
      </c>
      <c r="G443" s="5" t="str">
        <f>INDEX('DCM CARDS LOOKUP - HIDDEN'!$O$4:$AE$8890,MATCH(T443,'DCM CARDS LOOKUP - HIDDEN'!$N$4:$N$8890,0),$J443)</f>
        <v>Topicals</v>
      </c>
      <c r="H443" s="35"/>
      <c r="J443" s="4">
        <v>1</v>
      </c>
      <c r="L443">
        <f>IF(M423=15,L423+1,L423)</f>
        <v>2</v>
      </c>
      <c r="M443">
        <f>IF(M423&lt;15,M423+1,1)</f>
        <v>8</v>
      </c>
      <c r="O443">
        <f>L443*10000+M443*100+B441</f>
        <v>20801</v>
      </c>
      <c r="P443">
        <f>L443*10000+M443*100+C441</f>
        <v>20802</v>
      </c>
      <c r="Q443">
        <f>L443*10000+M443*100+D441</f>
        <v>20803</v>
      </c>
      <c r="R443">
        <f>L443*10000+M443*100+E421</f>
        <v>20804</v>
      </c>
      <c r="S443">
        <f>L443*10000+M443*100+F421</f>
        <v>20805</v>
      </c>
      <c r="T443">
        <f>L443*10000+M443*100+G421</f>
        <v>20806</v>
      </c>
    </row>
    <row r="444" spans="1:20" x14ac:dyDescent="0.2">
      <c r="A444" s="10" t="str">
        <f>INDEX(REFERENCE!$B$2:$J$2,1,'EXAMPLE OF CHOICE CARDS'!J444)</f>
        <v>Brand</v>
      </c>
      <c r="B444" s="5" t="str">
        <f>INDEX('DCM CARDS LOOKUP - HIDDEN'!$O$4:$AE$8890,MATCH(O444,'DCM CARDS LOOKUP - HIDDEN'!$N$4:$N$8890,0),$J444)</f>
        <v>Icy Hot</v>
      </c>
      <c r="C444" s="5" t="str">
        <f>INDEX('DCM CARDS LOOKUP - HIDDEN'!$O$4:$AE$8890,MATCH(P444,'DCM CARDS LOOKUP - HIDDEN'!$N$4:$N$8890,0),$J444)</f>
        <v>Aspercreme</v>
      </c>
      <c r="D444" s="5" t="str">
        <f>INDEX('DCM CARDS LOOKUP - HIDDEN'!$O$4:$AE$8890,MATCH(Q444,'DCM CARDS LOOKUP - HIDDEN'!$N$4:$N$8890,0),$J444)</f>
        <v>Icy Hot</v>
      </c>
      <c r="E444" s="5" t="str">
        <f>INDEX('DCM CARDS LOOKUP - HIDDEN'!$O$4:$AE$8890,MATCH(R444,'DCM CARDS LOOKUP - HIDDEN'!$N$4:$N$8890,0),$J444)</f>
        <v>Arnicare</v>
      </c>
      <c r="F444" s="5" t="str">
        <f>INDEX('DCM CARDS LOOKUP - HIDDEN'!$O$4:$AE$8890,MATCH(S444,'DCM CARDS LOOKUP - HIDDEN'!$N$4:$N$8890,0),$J444)</f>
        <v>Equate</v>
      </c>
      <c r="G444" s="5" t="str">
        <f>INDEX('DCM CARDS LOOKUP - HIDDEN'!$O$4:$AE$8890,MATCH(T444,'DCM CARDS LOOKUP - HIDDEN'!$N$4:$N$8890,0),$J444)</f>
        <v>Motrin</v>
      </c>
      <c r="H444" s="35"/>
      <c r="J444" s="4">
        <v>2</v>
      </c>
      <c r="O444">
        <f>L443*10000+M443*100+B441</f>
        <v>20801</v>
      </c>
      <c r="P444">
        <f>L443*10000+M443*100+C441</f>
        <v>20802</v>
      </c>
      <c r="Q444">
        <f>L443*10000+M443*100+D441</f>
        <v>20803</v>
      </c>
      <c r="R444">
        <f>L443*10000+M443*100+E421</f>
        <v>20804</v>
      </c>
      <c r="S444">
        <f>L443*10000+M443*100+F421</f>
        <v>20805</v>
      </c>
      <c r="T444">
        <f>L443*10000+M443*100+G421</f>
        <v>20806</v>
      </c>
    </row>
    <row r="445" spans="1:20" ht="28.5" x14ac:dyDescent="0.2">
      <c r="A445" s="10" t="str">
        <f>INDEX(REFERENCE!$B$2:$J$2,1,'EXAMPLE OF CHOICE CARDS'!J445)</f>
        <v>Sensation</v>
      </c>
      <c r="B445" s="5" t="str">
        <f>INDEX('DCM CARDS LOOKUP - HIDDEN'!$O$4:$AE$8890,MATCH(O445,'DCM CARDS LOOKUP - HIDDEN'!$N$4:$N$8890,0),$J445)</f>
        <v>Both hot and cold sensation</v>
      </c>
      <c r="C445" s="5" t="str">
        <f>INDEX('DCM CARDS LOOKUP - HIDDEN'!$O$4:$AE$8890,MATCH(P445,'DCM CARDS LOOKUP - HIDDEN'!$N$4:$N$8890,0),$J445)</f>
        <v>No sensation/drug free/for circulation</v>
      </c>
      <c r="D445" s="5" t="str">
        <f>INDEX('DCM CARDS LOOKUP - HIDDEN'!$O$4:$AE$8890,MATCH(Q445,'DCM CARDS LOOKUP - HIDDEN'!$N$4:$N$8890,0),$J445)</f>
        <v>Both hot and cold sensation</v>
      </c>
      <c r="E445" s="5" t="str">
        <f>INDEX('DCM CARDS LOOKUP - HIDDEN'!$O$4:$AE$8890,MATCH(R445,'DCM CARDS LOOKUP - HIDDEN'!$N$4:$N$8890,0),$J445)</f>
        <v>Hot sensation</v>
      </c>
      <c r="F445" s="5" t="str">
        <f>INDEX('DCM CARDS LOOKUP - HIDDEN'!$O$4:$AE$8890,MATCH(S445,'DCM CARDS LOOKUP - HIDDEN'!$N$4:$N$8890,0),$J445)</f>
        <v>Hot sensation</v>
      </c>
      <c r="G445" s="5" t="str">
        <f>INDEX('DCM CARDS LOOKUP - HIDDEN'!$O$4:$AE$8890,MATCH(T445,'DCM CARDS LOOKUP - HIDDEN'!$N$4:$N$8890,0),$J445)</f>
        <v>Lidocaine/numbing sensation</v>
      </c>
      <c r="H445" s="35"/>
      <c r="J445" s="4">
        <v>3</v>
      </c>
      <c r="O445">
        <f>L443*10000+M443*100+B441</f>
        <v>20801</v>
      </c>
      <c r="P445">
        <f>L443*10000+M443*100+C441</f>
        <v>20802</v>
      </c>
      <c r="Q445">
        <f>L443*10000+M443*100+D441</f>
        <v>20803</v>
      </c>
      <c r="R445">
        <f>L443*10000+M443*100+E421</f>
        <v>20804</v>
      </c>
      <c r="S445">
        <f>L443*10000+M443*100+F421</f>
        <v>20805</v>
      </c>
      <c r="T445">
        <f>L443*10000+M443*100+G421</f>
        <v>20806</v>
      </c>
    </row>
    <row r="446" spans="1:20" x14ac:dyDescent="0.2">
      <c r="A446" s="10" t="str">
        <f>INDEX(REFERENCE!$B$2:$J$2,1,'EXAMPLE OF CHOICE CARDS'!J446)</f>
        <v>Treatment Area</v>
      </c>
      <c r="B446" s="5" t="str">
        <f>INDEX('DCM CARDS LOOKUP - HIDDEN'!$O$4:$AE$8890,MATCH(O446,'DCM CARDS LOOKUP - HIDDEN'!$N$4:$N$8890,0),$J446)</f>
        <v>-</v>
      </c>
      <c r="C446" s="5" t="str">
        <f>INDEX('DCM CARDS LOOKUP - HIDDEN'!$O$4:$AE$8890,MATCH(P446,'DCM CARDS LOOKUP - HIDDEN'!$N$4:$N$8890,0),$J446)</f>
        <v>Neck</v>
      </c>
      <c r="D446" s="5" t="str">
        <f>INDEX('DCM CARDS LOOKUP - HIDDEN'!$O$4:$AE$8890,MATCH(Q446,'DCM CARDS LOOKUP - HIDDEN'!$N$4:$N$8890,0),$J446)</f>
        <v>Joint</v>
      </c>
      <c r="E446" s="5" t="str">
        <f>INDEX('DCM CARDS LOOKUP - HIDDEN'!$O$4:$AE$8890,MATCH(R446,'DCM CARDS LOOKUP - HIDDEN'!$N$4:$N$8890,0),$J446)</f>
        <v>-</v>
      </c>
      <c r="F446" s="5" t="str">
        <f>INDEX('DCM CARDS LOOKUP - HIDDEN'!$O$4:$AE$8890,MATCH(S446,'DCM CARDS LOOKUP - HIDDEN'!$N$4:$N$8890,0),$J446)</f>
        <v>-</v>
      </c>
      <c r="G446" s="5" t="str">
        <f>INDEX('DCM CARDS LOOKUP - HIDDEN'!$O$4:$AE$8890,MATCH(T446,'DCM CARDS LOOKUP - HIDDEN'!$N$4:$N$8890,0),$J446)</f>
        <v>-</v>
      </c>
      <c r="H446" s="35"/>
      <c r="J446" s="4">
        <v>4</v>
      </c>
      <c r="O446">
        <f>L443*10000+M443*100+B441</f>
        <v>20801</v>
      </c>
      <c r="P446">
        <f>L443*10000+M443*100+C441</f>
        <v>20802</v>
      </c>
      <c r="Q446">
        <f>L443*10000+M443*100+D441</f>
        <v>20803</v>
      </c>
      <c r="R446">
        <f>L443*10000+M443*100+E421</f>
        <v>20804</v>
      </c>
      <c r="S446">
        <f>L443*10000+M443*100+F421</f>
        <v>20805</v>
      </c>
      <c r="T446">
        <f>L443*10000+M443*100+G421</f>
        <v>20806</v>
      </c>
    </row>
    <row r="447" spans="1:20" x14ac:dyDescent="0.2">
      <c r="A447" s="10" t="str">
        <f>INDEX(REFERENCE!$B$2:$J$2,1,'EXAMPLE OF CHOICE CARDS'!J447)</f>
        <v>Format</v>
      </c>
      <c r="B447" s="5" t="str">
        <f>INDEX('DCM CARDS LOOKUP - HIDDEN'!$O$4:$AE$8890,MATCH(O447,'DCM CARDS LOOKUP - HIDDEN'!$N$4:$N$8890,0),$J447)</f>
        <v>Gel</v>
      </c>
      <c r="C447" s="5" t="str">
        <f>INDEX('DCM CARDS LOOKUP - HIDDEN'!$O$4:$AE$8890,MATCH(P447,'DCM CARDS LOOKUP - HIDDEN'!$N$4:$N$8890,0),$J447)</f>
        <v>Single use pads/patches</v>
      </c>
      <c r="D447" s="5" t="str">
        <f>INDEX('DCM CARDS LOOKUP - HIDDEN'!$O$4:$AE$8890,MATCH(Q447,'DCM CARDS LOOKUP - HIDDEN'!$N$4:$N$8890,0),$J447)</f>
        <v>Single use pads/patches</v>
      </c>
      <c r="E447" s="5" t="str">
        <f>INDEX('DCM CARDS LOOKUP - HIDDEN'!$O$4:$AE$8890,MATCH(R447,'DCM CARDS LOOKUP - HIDDEN'!$N$4:$N$8890,0),$J447)</f>
        <v>Cream</v>
      </c>
      <c r="F447" s="5" t="str">
        <f>INDEX('DCM CARDS LOOKUP - HIDDEN'!$O$4:$AE$8890,MATCH(S447,'DCM CARDS LOOKUP - HIDDEN'!$N$4:$N$8890,0),$J447)</f>
        <v>Liquid</v>
      </c>
      <c r="G447" s="5" t="str">
        <f>INDEX('DCM CARDS LOOKUP - HIDDEN'!$O$4:$AE$8890,MATCH(T447,'DCM CARDS LOOKUP - HIDDEN'!$N$4:$N$8890,0),$J447)</f>
        <v>Roll-on</v>
      </c>
      <c r="H447" s="35"/>
      <c r="J447" s="4">
        <v>5</v>
      </c>
      <c r="O447">
        <f>L443*10000+M443*100+B441</f>
        <v>20801</v>
      </c>
      <c r="P447">
        <f>L443*10000+M443*100+C441</f>
        <v>20802</v>
      </c>
      <c r="Q447">
        <f>L443*10000+M443*100+D441</f>
        <v>20803</v>
      </c>
      <c r="R447">
        <f>L443*10000+M443*100+E421</f>
        <v>20804</v>
      </c>
      <c r="S447">
        <f>L443*10000+M443*100+F421</f>
        <v>20805</v>
      </c>
      <c r="T447">
        <f>L443*10000+M443*100+G421</f>
        <v>20806</v>
      </c>
    </row>
    <row r="448" spans="1:20" x14ac:dyDescent="0.2">
      <c r="A448" s="10" t="str">
        <f>INDEX(REFERENCE!$B$2:$J$2,1,'EXAMPLE OF CHOICE CARDS'!J448)</f>
        <v>Count</v>
      </c>
      <c r="B448" s="5" t="str">
        <f>INDEX('DCM CARDS LOOKUP - HIDDEN'!$O$4:$AE$8890,MATCH(O448,'DCM CARDS LOOKUP - HIDDEN'!$N$4:$N$8890,0),$J448)</f>
        <v>2.5 oz</v>
      </c>
      <c r="C448" s="5" t="str">
        <f>INDEX('DCM CARDS LOOKUP - HIDDEN'!$O$4:$AE$8890,MATCH(P448,'DCM CARDS LOOKUP - HIDDEN'!$N$4:$N$8890,0),$J448)</f>
        <v>3 count</v>
      </c>
      <c r="D448" s="5" t="str">
        <f>INDEX('DCM CARDS LOOKUP - HIDDEN'!$O$4:$AE$8890,MATCH(Q448,'DCM CARDS LOOKUP - HIDDEN'!$N$4:$N$8890,0),$J448)</f>
        <v>5 count</v>
      </c>
      <c r="E448" s="5" t="str">
        <f>INDEX('DCM CARDS LOOKUP - HIDDEN'!$O$4:$AE$8890,MATCH(R448,'DCM CARDS LOOKUP - HIDDEN'!$N$4:$N$8890,0),$J448)</f>
        <v>3.5 oz</v>
      </c>
      <c r="F448" s="5" t="str">
        <f>INDEX('DCM CARDS LOOKUP - HIDDEN'!$O$4:$AE$8890,MATCH(S448,'DCM CARDS LOOKUP - HIDDEN'!$N$4:$N$8890,0),$J448)</f>
        <v>3 oz</v>
      </c>
      <c r="G448" s="5" t="str">
        <f>INDEX('DCM CARDS LOOKUP - HIDDEN'!$O$4:$AE$8890,MATCH(T448,'DCM CARDS LOOKUP - HIDDEN'!$N$4:$N$8890,0),$J448)</f>
        <v>5.5 oz</v>
      </c>
      <c r="H448" s="35"/>
      <c r="J448" s="4">
        <v>6</v>
      </c>
      <c r="O448">
        <f>L443*10000+M443*100+B441</f>
        <v>20801</v>
      </c>
      <c r="P448">
        <f>L443*10000+M443*100+C441</f>
        <v>20802</v>
      </c>
      <c r="Q448">
        <f>L443*10000+M443*100+D441</f>
        <v>20803</v>
      </c>
      <c r="R448">
        <f>L443*10000+M443*100+E421</f>
        <v>20804</v>
      </c>
      <c r="S448">
        <f>L443*10000+M443*100+F421</f>
        <v>20805</v>
      </c>
      <c r="T448">
        <f>L443*10000+M443*100+G421</f>
        <v>20806</v>
      </c>
    </row>
    <row r="449" spans="1:20" ht="15" customHeight="1" x14ac:dyDescent="0.2">
      <c r="A449" s="10" t="str">
        <f>INDEX(REFERENCE!$B$2:$J$2,1,'EXAMPLE OF CHOICE CARDS'!J449)</f>
        <v>Price</v>
      </c>
      <c r="B449" s="29">
        <f>INDEX('DCM CARDS LOOKUP - HIDDEN'!$O$4:$AE$8890,MATCH(O449,'DCM CARDS LOOKUP - HIDDEN'!$N$4:$N$8890,0),$J449)</f>
        <v>11</v>
      </c>
      <c r="C449" s="29">
        <f>INDEX('DCM CARDS LOOKUP - HIDDEN'!$O$4:$AE$8890,MATCH(P449,'DCM CARDS LOOKUP - HIDDEN'!$N$4:$N$8890,0),$J449)</f>
        <v>23.74</v>
      </c>
      <c r="D449" s="29">
        <f>INDEX('DCM CARDS LOOKUP - HIDDEN'!$O$4:$AE$8890,MATCH(Q449,'DCM CARDS LOOKUP - HIDDEN'!$N$4:$N$8890,0),$J449)</f>
        <v>4.83</v>
      </c>
      <c r="E449" s="29">
        <f>INDEX('DCM CARDS LOOKUP - HIDDEN'!$O$4:$AE$8890,MATCH(R449,'DCM CARDS LOOKUP - HIDDEN'!$N$4:$N$8890,0),$J449)</f>
        <v>13.88</v>
      </c>
      <c r="F449" s="29">
        <f>INDEX('DCM CARDS LOOKUP - HIDDEN'!$O$4:$AE$8890,MATCH(S449,'DCM CARDS LOOKUP - HIDDEN'!$N$4:$N$8890,0),$J449)</f>
        <v>7</v>
      </c>
      <c r="G449" s="29">
        <f>INDEX('DCM CARDS LOOKUP - HIDDEN'!$O$4:$AE$8890,MATCH(T449,'DCM CARDS LOOKUP - HIDDEN'!$N$4:$N$8890,0),$J449)</f>
        <v>13.9</v>
      </c>
      <c r="H449" s="35"/>
      <c r="J449" s="4">
        <v>7</v>
      </c>
      <c r="O449">
        <f>L443*10000+M443*100+B441</f>
        <v>20801</v>
      </c>
      <c r="P449">
        <f>L443*10000+M443*100+C441</f>
        <v>20802</v>
      </c>
      <c r="Q449">
        <f>L443*10000+M443*100+D441</f>
        <v>20803</v>
      </c>
      <c r="R449">
        <f>L443*10000+M443*100+E421</f>
        <v>20804</v>
      </c>
      <c r="S449">
        <f>L443*10000+M443*100+F421</f>
        <v>20805</v>
      </c>
      <c r="T449">
        <f>L443*10000+M443*100+G421</f>
        <v>20806</v>
      </c>
    </row>
    <row r="450" spans="1:20" ht="15" customHeight="1" x14ac:dyDescent="0.2">
      <c r="A450" s="10" t="str">
        <f>INDEX(REFERENCE!$B$2:$J$2,1,'EXAMPLE OF CHOICE CARDS'!J450)</f>
        <v>Review Rating</v>
      </c>
      <c r="B450" s="5" t="str">
        <f>INDEX('DCM CARDS LOOKUP - HIDDEN'!$O$4:$AE$8890,MATCH(O450,'DCM CARDS LOOKUP - HIDDEN'!$N$4:$N$8890,0),$J450)</f>
        <v>4.6 stars</v>
      </c>
      <c r="C450" s="5" t="str">
        <f>INDEX('DCM CARDS LOOKUP - HIDDEN'!$O$4:$AE$8890,MATCH(P450,'DCM CARDS LOOKUP - HIDDEN'!$N$4:$N$8890,0),$J450)</f>
        <v>4.8 stars</v>
      </c>
      <c r="D450" s="5" t="str">
        <f>INDEX('DCM CARDS LOOKUP - HIDDEN'!$O$4:$AE$8890,MATCH(Q450,'DCM CARDS LOOKUP - HIDDEN'!$N$4:$N$8890,0),$J450)</f>
        <v>4.6 stars</v>
      </c>
      <c r="E450" s="5" t="str">
        <f>INDEX('DCM CARDS LOOKUP - HIDDEN'!$O$4:$AE$8890,MATCH(R450,'DCM CARDS LOOKUP - HIDDEN'!$N$4:$N$8890,0),$J450)</f>
        <v>4.5 stars</v>
      </c>
      <c r="F450" s="5" t="str">
        <f>INDEX('DCM CARDS LOOKUP - HIDDEN'!$O$4:$AE$8890,MATCH(S450,'DCM CARDS LOOKUP - HIDDEN'!$N$4:$N$8890,0),$J450)</f>
        <v>4.8 stars</v>
      </c>
      <c r="G450" s="5" t="str">
        <f>INDEX('DCM CARDS LOOKUP - HIDDEN'!$O$4:$AE$8890,MATCH(T450,'DCM CARDS LOOKUP - HIDDEN'!$N$4:$N$8890,0),$J450)</f>
        <v>4.5 stars</v>
      </c>
      <c r="H450" s="35"/>
      <c r="J450" s="4">
        <v>8</v>
      </c>
      <c r="O450">
        <f>L443*10000+M443*100+B441</f>
        <v>20801</v>
      </c>
      <c r="P450">
        <f>L443*10000+M443*100+C441</f>
        <v>20802</v>
      </c>
      <c r="Q450">
        <f>L443*10000+M443*100+D441</f>
        <v>20803</v>
      </c>
      <c r="R450">
        <f>L443*10000+M443*100+E421</f>
        <v>20804</v>
      </c>
      <c r="S450">
        <f>L443*10000+M443*100+F421</f>
        <v>20805</v>
      </c>
      <c r="T450">
        <f>L443*10000+M443*100+G421</f>
        <v>20806</v>
      </c>
    </row>
    <row r="451" spans="1:20" ht="15" customHeight="1" x14ac:dyDescent="0.2">
      <c r="A451" s="10" t="str">
        <f>INDEX(REFERENCE!$B$2:$J$2,1,'EXAMPLE OF CHOICE CARDS'!J451)</f>
        <v>Number of Reviews</v>
      </c>
      <c r="B451" s="30">
        <f>INDEX('DCM CARDS LOOKUP - HIDDEN'!$O$4:$AE$8890,MATCH(O451,'DCM CARDS LOOKUP - HIDDEN'!$N$4:$N$8890,0),$J451)</f>
        <v>1250</v>
      </c>
      <c r="C451" s="30">
        <f>INDEX('DCM CARDS LOOKUP - HIDDEN'!$O$4:$AE$8890,MATCH(P451,'DCM CARDS LOOKUP - HIDDEN'!$N$4:$N$8890,0),$J451)</f>
        <v>4500</v>
      </c>
      <c r="D451" s="30">
        <f>INDEX('DCM CARDS LOOKUP - HIDDEN'!$O$4:$AE$8890,MATCH(Q451,'DCM CARDS LOOKUP - HIDDEN'!$N$4:$N$8890,0),$J451)</f>
        <v>4500</v>
      </c>
      <c r="E451" s="30">
        <f>INDEX('DCM CARDS LOOKUP - HIDDEN'!$O$4:$AE$8890,MATCH(R451,'DCM CARDS LOOKUP - HIDDEN'!$N$4:$N$8890,0),$J451)</f>
        <v>1250</v>
      </c>
      <c r="F451" s="30">
        <f>INDEX('DCM CARDS LOOKUP - HIDDEN'!$O$4:$AE$8890,MATCH(S451,'DCM CARDS LOOKUP - HIDDEN'!$N$4:$N$8890,0),$J451)</f>
        <v>4500</v>
      </c>
      <c r="G451" s="30">
        <f>INDEX('DCM CARDS LOOKUP - HIDDEN'!$O$4:$AE$8890,MATCH(T451,'DCM CARDS LOOKUP - HIDDEN'!$N$4:$N$8890,0),$J451)</f>
        <v>1250</v>
      </c>
      <c r="H451" s="35"/>
      <c r="J451" s="4">
        <v>9</v>
      </c>
      <c r="O451">
        <f>L443*10000+M443*100+B441</f>
        <v>20801</v>
      </c>
      <c r="P451">
        <f>L443*10000+M443*100+C441</f>
        <v>20802</v>
      </c>
      <c r="Q451">
        <f>L443*10000+M443*100+D441</f>
        <v>20803</v>
      </c>
      <c r="R451">
        <f>L443*10000+M443*100+E421</f>
        <v>20804</v>
      </c>
      <c r="S451">
        <f>L443*10000+M443*100+F421</f>
        <v>20805</v>
      </c>
      <c r="T451">
        <f>L443*10000+M443*100+G421</f>
        <v>20806</v>
      </c>
    </row>
    <row r="452" spans="1:20" ht="15" hidden="1" customHeight="1" x14ac:dyDescent="0.2">
      <c r="A452" s="10" t="e">
        <f>INDEX(REFERENCE!$B$2:$J$2,1,'EXAMPLE OF CHOICE CARDS'!J452)</f>
        <v>#REF!</v>
      </c>
      <c r="B452" s="5">
        <f>INDEX('DCM CARDS LOOKUP - HIDDEN'!$O$4:$AE$8890,MATCH(O452,'DCM CARDS LOOKUP - HIDDEN'!$N$4:$N$8890,0),$J452)</f>
        <v>0</v>
      </c>
      <c r="C452" s="5">
        <f>INDEX('DCM CARDS LOOKUP - HIDDEN'!$O$4:$AE$8890,MATCH(P452,'DCM CARDS LOOKUP - HIDDEN'!$N$4:$N$8890,0),$J452)</f>
        <v>0</v>
      </c>
      <c r="D452" s="5">
        <f>INDEX('DCM CARDS LOOKUP - HIDDEN'!$O$4:$AE$8890,MATCH(Q452,'DCM CARDS LOOKUP - HIDDEN'!$N$4:$N$8890,0),$J452)</f>
        <v>0</v>
      </c>
      <c r="E452" s="5">
        <f>INDEX('DCM CARDS LOOKUP - HIDDEN'!$O$4:$AE$8890,MATCH(R452,'DCM CARDS LOOKUP - HIDDEN'!$N$4:$N$8890,0),$J452)</f>
        <v>0</v>
      </c>
      <c r="F452" s="5">
        <f>INDEX('DCM CARDS LOOKUP - HIDDEN'!$O$4:$AE$8890,MATCH(S452,'DCM CARDS LOOKUP - HIDDEN'!$N$4:$N$8890,0),$J452)</f>
        <v>0</v>
      </c>
      <c r="G452" s="31"/>
      <c r="H452" s="35"/>
      <c r="J452" s="4">
        <v>10</v>
      </c>
      <c r="O452">
        <f>L443*10000+M443*100+B441</f>
        <v>20801</v>
      </c>
      <c r="P452">
        <f>L443*10000+M443*100+C441</f>
        <v>20802</v>
      </c>
      <c r="Q452">
        <f>L443*10000+M443*100+D441</f>
        <v>20803</v>
      </c>
      <c r="R452">
        <f>L443*10000+M443*100+E421</f>
        <v>20804</v>
      </c>
      <c r="S452">
        <f>L443*10000+M443*100+F421</f>
        <v>20805</v>
      </c>
    </row>
    <row r="453" spans="1:20" ht="15" hidden="1" customHeight="1" x14ac:dyDescent="0.2">
      <c r="A453" s="10" t="e">
        <f>INDEX(REFERENCE!$B$2:$J$2,1,'EXAMPLE OF CHOICE CARDS'!J453)</f>
        <v>#REF!</v>
      </c>
      <c r="B453" s="5">
        <f>INDEX('DCM CARDS LOOKUP - HIDDEN'!$O$4:$AE$8890,MATCH(O453,'DCM CARDS LOOKUP - HIDDEN'!$N$4:$N$8890,0),$J453)</f>
        <v>0</v>
      </c>
      <c r="C453" s="5">
        <f>INDEX('DCM CARDS LOOKUP - HIDDEN'!$O$4:$AE$8890,MATCH(P453,'DCM CARDS LOOKUP - HIDDEN'!$N$4:$N$8890,0),$J453)</f>
        <v>0</v>
      </c>
      <c r="D453" s="5">
        <f>INDEX('DCM CARDS LOOKUP - HIDDEN'!$O$4:$AE$8890,MATCH(Q453,'DCM CARDS LOOKUP - HIDDEN'!$N$4:$N$8890,0),$J453)</f>
        <v>0</v>
      </c>
      <c r="E453" s="5">
        <f>INDEX('DCM CARDS LOOKUP - HIDDEN'!$O$4:$AE$8890,MATCH(R453,'DCM CARDS LOOKUP - HIDDEN'!$N$4:$N$8890,0),$J453)</f>
        <v>0</v>
      </c>
      <c r="F453" s="5">
        <f>INDEX('DCM CARDS LOOKUP - HIDDEN'!$O$4:$AE$8890,MATCH(S453,'DCM CARDS LOOKUP - HIDDEN'!$N$4:$N$8890,0),$J453)</f>
        <v>0</v>
      </c>
      <c r="G453" s="31"/>
      <c r="H453" s="35"/>
      <c r="J453" s="4">
        <v>11</v>
      </c>
      <c r="O453">
        <f>L443*10000+M443*100+B441</f>
        <v>20801</v>
      </c>
      <c r="P453">
        <f>L443*10000+M443*100+C441</f>
        <v>20802</v>
      </c>
      <c r="Q453">
        <f>L443*10000+M443*100+D441</f>
        <v>20803</v>
      </c>
      <c r="R453">
        <f>L443*10000+M443*100+E421</f>
        <v>20804</v>
      </c>
      <c r="S453">
        <f>L443*10000+M443*100+F421</f>
        <v>20805</v>
      </c>
    </row>
    <row r="454" spans="1:20" ht="15" hidden="1" customHeight="1" x14ac:dyDescent="0.2">
      <c r="A454" s="10" t="e">
        <f>INDEX(REFERENCE!$B$2:$J$2,1,'EXAMPLE OF CHOICE CARDS'!J454)</f>
        <v>#REF!</v>
      </c>
      <c r="B454" s="5">
        <f>INDEX('DCM CARDS LOOKUP - HIDDEN'!$O$4:$AE$8890,MATCH(O454,'DCM CARDS LOOKUP - HIDDEN'!$N$4:$N$8890,0),$J454)</f>
        <v>0</v>
      </c>
      <c r="C454" s="5">
        <f>INDEX('DCM CARDS LOOKUP - HIDDEN'!$O$4:$AE$8890,MATCH(P454,'DCM CARDS LOOKUP - HIDDEN'!$N$4:$N$8890,0),$J454)</f>
        <v>0</v>
      </c>
      <c r="D454" s="5">
        <f>INDEX('DCM CARDS LOOKUP - HIDDEN'!$O$4:$AE$8890,MATCH(Q454,'DCM CARDS LOOKUP - HIDDEN'!$N$4:$N$8890,0),$J454)</f>
        <v>0</v>
      </c>
      <c r="E454" s="5">
        <f>INDEX('DCM CARDS LOOKUP - HIDDEN'!$O$4:$AE$8890,MATCH(R454,'DCM CARDS LOOKUP - HIDDEN'!$N$4:$N$8890,0),$J454)</f>
        <v>0</v>
      </c>
      <c r="F454" s="5">
        <f>INDEX('DCM CARDS LOOKUP - HIDDEN'!$O$4:$AE$8890,MATCH(S454,'DCM CARDS LOOKUP - HIDDEN'!$N$4:$N$8890,0),$J454)</f>
        <v>0</v>
      </c>
      <c r="G454" s="31"/>
      <c r="H454" s="35"/>
      <c r="J454" s="4">
        <v>12</v>
      </c>
      <c r="O454">
        <f>L443*10000+M443*100+B441</f>
        <v>20801</v>
      </c>
      <c r="P454">
        <f>L443*10000+M443*100+C441</f>
        <v>20802</v>
      </c>
      <c r="Q454">
        <f>L443*10000+M443*100+D441</f>
        <v>20803</v>
      </c>
      <c r="R454">
        <f>L443*10000+M443*100+E421</f>
        <v>20804</v>
      </c>
      <c r="S454">
        <f>L443*10000+M443*100+F421</f>
        <v>20805</v>
      </c>
    </row>
    <row r="455" spans="1:20" ht="15" hidden="1" customHeight="1" x14ac:dyDescent="0.2">
      <c r="A455" s="10" t="e">
        <f>INDEX(REFERENCE!$B$2:$J$2,1,'EXAMPLE OF CHOICE CARDS'!J455)</f>
        <v>#REF!</v>
      </c>
      <c r="B455" s="5">
        <f>INDEX('DCM CARDS LOOKUP - HIDDEN'!$O$4:$AE$8890,MATCH(O455,'DCM CARDS LOOKUP - HIDDEN'!$N$4:$N$8890,0),$J455)</f>
        <v>0</v>
      </c>
      <c r="C455" s="5">
        <f>INDEX('DCM CARDS LOOKUP - HIDDEN'!$O$4:$AE$8890,MATCH(P455,'DCM CARDS LOOKUP - HIDDEN'!$N$4:$N$8890,0),$J455)</f>
        <v>0</v>
      </c>
      <c r="D455" s="5">
        <f>INDEX('DCM CARDS LOOKUP - HIDDEN'!$O$4:$AE$8890,MATCH(Q455,'DCM CARDS LOOKUP - HIDDEN'!$N$4:$N$8890,0),$J455)</f>
        <v>0</v>
      </c>
      <c r="E455" s="5">
        <f>INDEX('DCM CARDS LOOKUP - HIDDEN'!$O$4:$AE$8890,MATCH(R455,'DCM CARDS LOOKUP - HIDDEN'!$N$4:$N$8890,0),$J455)</f>
        <v>0</v>
      </c>
      <c r="F455" s="5">
        <f>INDEX('DCM CARDS LOOKUP - HIDDEN'!$O$4:$AE$8890,MATCH(S455,'DCM CARDS LOOKUP - HIDDEN'!$N$4:$N$8890,0),$J455)</f>
        <v>0</v>
      </c>
      <c r="G455" s="31"/>
      <c r="H455" s="35"/>
      <c r="J455" s="4">
        <v>13</v>
      </c>
      <c r="O455">
        <f>L443*10000+M443*100+B441</f>
        <v>20801</v>
      </c>
      <c r="P455">
        <f>L443*10000+M443*100+C441</f>
        <v>20802</v>
      </c>
      <c r="Q455">
        <f>L443*10000+M443*100+D441</f>
        <v>20803</v>
      </c>
      <c r="R455">
        <f>L443*10000+M443*100+E421</f>
        <v>20804</v>
      </c>
      <c r="S455">
        <f>L443*10000+M443*100+F421</f>
        <v>20805</v>
      </c>
    </row>
    <row r="456" spans="1:20" ht="15" hidden="1" customHeight="1" x14ac:dyDescent="0.2">
      <c r="A456" s="10" t="e">
        <f>INDEX(REFERENCE!$B$2:$J$2,1,'EXAMPLE OF CHOICE CARDS'!J456)</f>
        <v>#REF!</v>
      </c>
      <c r="B456" s="5">
        <f>INDEX('DCM CARDS LOOKUP - HIDDEN'!$O$4:$AE$8890,MATCH(O456,'DCM CARDS LOOKUP - HIDDEN'!$N$4:$N$8890,0),$J456)</f>
        <v>0</v>
      </c>
      <c r="C456" s="5">
        <f>INDEX('DCM CARDS LOOKUP - HIDDEN'!$O$4:$AE$8890,MATCH(P456,'DCM CARDS LOOKUP - HIDDEN'!$N$4:$N$8890,0),$J456)</f>
        <v>0</v>
      </c>
      <c r="D456" s="5">
        <f>INDEX('DCM CARDS LOOKUP - HIDDEN'!$O$4:$AE$8890,MATCH(Q456,'DCM CARDS LOOKUP - HIDDEN'!$N$4:$N$8890,0),$J456)</f>
        <v>0</v>
      </c>
      <c r="E456" s="5">
        <f>INDEX('DCM CARDS LOOKUP - HIDDEN'!$O$4:$AE$8890,MATCH(R456,'DCM CARDS LOOKUP - HIDDEN'!$N$4:$N$8890,0),$J456)</f>
        <v>0</v>
      </c>
      <c r="F456" s="5">
        <f>INDEX('DCM CARDS LOOKUP - HIDDEN'!$O$4:$AE$8890,MATCH(S456,'DCM CARDS LOOKUP - HIDDEN'!$N$4:$N$8890,0),$J456)</f>
        <v>0</v>
      </c>
      <c r="G456" s="31"/>
      <c r="H456" s="35"/>
      <c r="J456" s="4">
        <v>14</v>
      </c>
      <c r="O456">
        <f>L443*10000+M443*100+B441</f>
        <v>20801</v>
      </c>
      <c r="P456">
        <f>L443*10000+M443*100+C441</f>
        <v>20802</v>
      </c>
      <c r="Q456">
        <f>L443*10000+M443*100+D441</f>
        <v>20803</v>
      </c>
      <c r="R456">
        <f>L443*10000+M443*100+E421</f>
        <v>20804</v>
      </c>
      <c r="S456">
        <f>L443*10000+M443*100+F421</f>
        <v>20805</v>
      </c>
    </row>
    <row r="457" spans="1:20" x14ac:dyDescent="0.2">
      <c r="A457" s="2"/>
      <c r="B457" s="5"/>
      <c r="C457" s="5"/>
      <c r="D457" s="5"/>
      <c r="E457" s="5"/>
      <c r="F457" s="5"/>
      <c r="G457" s="5"/>
      <c r="H457" s="5"/>
      <c r="J457" s="13"/>
    </row>
    <row r="458" spans="1:20" x14ac:dyDescent="0.2">
      <c r="A458" s="6"/>
      <c r="B458" s="7">
        <v>1</v>
      </c>
      <c r="C458" s="7">
        <v>2</v>
      </c>
      <c r="D458" s="7">
        <v>3</v>
      </c>
      <c r="E458" s="7">
        <v>4</v>
      </c>
      <c r="F458" s="7">
        <v>5</v>
      </c>
      <c r="G458" s="7">
        <v>6</v>
      </c>
      <c r="H458" s="7">
        <v>9</v>
      </c>
      <c r="J458" s="13"/>
    </row>
    <row r="461" spans="1:20" x14ac:dyDescent="0.2">
      <c r="A461" s="1" t="str">
        <f>"Version "&amp;L463&amp;"; Task"&amp;M463</f>
        <v>Version 2; Task9</v>
      </c>
      <c r="B461" s="4">
        <v>1</v>
      </c>
      <c r="C461" s="4">
        <v>2</v>
      </c>
      <c r="D461" s="4">
        <v>3</v>
      </c>
      <c r="E461" s="4">
        <f>E441</f>
        <v>4</v>
      </c>
      <c r="F461" s="4">
        <f>F441</f>
        <v>5</v>
      </c>
      <c r="G461" s="4">
        <v>6</v>
      </c>
      <c r="J461" s="13"/>
    </row>
    <row r="462" spans="1:20" ht="15" customHeight="1" x14ac:dyDescent="0.2">
      <c r="A462" s="11" t="s">
        <v>8</v>
      </c>
      <c r="B462" s="12" t="s">
        <v>9</v>
      </c>
      <c r="C462" s="12" t="s">
        <v>10</v>
      </c>
      <c r="D462" s="12" t="s">
        <v>11</v>
      </c>
      <c r="E462" s="20" t="s">
        <v>21</v>
      </c>
      <c r="F462" s="20" t="s">
        <v>22</v>
      </c>
      <c r="G462" s="20"/>
      <c r="H462" s="34" t="s">
        <v>15</v>
      </c>
      <c r="J462" s="13"/>
      <c r="L462" t="s">
        <v>12</v>
      </c>
      <c r="M462" t="s">
        <v>1</v>
      </c>
    </row>
    <row r="463" spans="1:20" x14ac:dyDescent="0.2">
      <c r="A463" s="10" t="str">
        <f>INDEX(REFERENCE!$B$2:$J$2,1,'EXAMPLE OF CHOICE CARDS'!J463)</f>
        <v>Type</v>
      </c>
      <c r="B463" s="5" t="str">
        <f>INDEX('DCM CARDS LOOKUP - HIDDEN'!$O$4:$AE$8890,MATCH(O463,'DCM CARDS LOOKUP - HIDDEN'!$N$4:$N$8890,0),$J463)</f>
        <v>Topicals</v>
      </c>
      <c r="C463" s="5" t="str">
        <f>INDEX('DCM CARDS LOOKUP - HIDDEN'!$O$4:$AE$8890,MATCH(P463,'DCM CARDS LOOKUP - HIDDEN'!$N$4:$N$8890,0),$J463)</f>
        <v>Topicals</v>
      </c>
      <c r="D463" s="5" t="str">
        <f>INDEX('DCM CARDS LOOKUP - HIDDEN'!$O$4:$AE$8890,MATCH(Q463,'DCM CARDS LOOKUP - HIDDEN'!$N$4:$N$8890,0),$J463)</f>
        <v>Pads</v>
      </c>
      <c r="E463" s="5" t="str">
        <f>INDEX('DCM CARDS LOOKUP - HIDDEN'!$O$4:$AE$8890,MATCH(R463,'DCM CARDS LOOKUP - HIDDEN'!$N$4:$N$8890,0),$J463)</f>
        <v>Pads</v>
      </c>
      <c r="F463" s="5" t="str">
        <f>INDEX('DCM CARDS LOOKUP - HIDDEN'!$O$4:$AE$8890,MATCH(S463,'DCM CARDS LOOKUP - HIDDEN'!$N$4:$N$8890,0),$J463)</f>
        <v>Pads</v>
      </c>
      <c r="G463" s="5" t="str">
        <f>INDEX('DCM CARDS LOOKUP - HIDDEN'!$O$4:$AE$8890,MATCH(T463,'DCM CARDS LOOKUP - HIDDEN'!$N$4:$N$8890,0),$J463)</f>
        <v>Pads</v>
      </c>
      <c r="H463" s="35"/>
      <c r="J463" s="4">
        <v>1</v>
      </c>
      <c r="L463">
        <f>IF(M443=15,L443+1,L443)</f>
        <v>2</v>
      </c>
      <c r="M463">
        <f>IF(M443&lt;15,M443+1,1)</f>
        <v>9</v>
      </c>
      <c r="O463">
        <f>L463*10000+M463*100+B461</f>
        <v>20901</v>
      </c>
      <c r="P463">
        <f>L463*10000+M463*100+C461</f>
        <v>20902</v>
      </c>
      <c r="Q463">
        <f>L463*10000+M463*100+D461</f>
        <v>20903</v>
      </c>
      <c r="R463">
        <f>L463*10000+M463*100+E441</f>
        <v>20904</v>
      </c>
      <c r="S463">
        <f>L463*10000+M463*100+F441</f>
        <v>20905</v>
      </c>
      <c r="T463">
        <f>L463*10000+M463*100+G441</f>
        <v>20906</v>
      </c>
    </row>
    <row r="464" spans="1:20" x14ac:dyDescent="0.2">
      <c r="A464" s="10" t="str">
        <f>INDEX(REFERENCE!$B$2:$J$2,1,'EXAMPLE OF CHOICE CARDS'!J464)</f>
        <v>Brand</v>
      </c>
      <c r="B464" s="5" t="str">
        <f>INDEX('DCM CARDS LOOKUP - HIDDEN'!$O$4:$AE$8890,MATCH(O464,'DCM CARDS LOOKUP - HIDDEN'!$N$4:$N$8890,0),$J464)</f>
        <v>Equate</v>
      </c>
      <c r="C464" s="5" t="str">
        <f>INDEX('DCM CARDS LOOKUP - HIDDEN'!$O$4:$AE$8890,MATCH(P464,'DCM CARDS LOOKUP - HIDDEN'!$N$4:$N$8890,0),$J464)</f>
        <v>Salonpas</v>
      </c>
      <c r="D464" s="5" t="str">
        <f>INDEX('DCM CARDS LOOKUP - HIDDEN'!$O$4:$AE$8890,MATCH(Q464,'DCM CARDS LOOKUP - HIDDEN'!$N$4:$N$8890,0),$J464)</f>
        <v xml:space="preserve">Biofreeze  </v>
      </c>
      <c r="E464" s="5" t="str">
        <f>INDEX('DCM CARDS LOOKUP - HIDDEN'!$O$4:$AE$8890,MATCH(R464,'DCM CARDS LOOKUP - HIDDEN'!$N$4:$N$8890,0),$J464)</f>
        <v>Be Koool</v>
      </c>
      <c r="F464" s="5" t="str">
        <f>INDEX('DCM CARDS LOOKUP - HIDDEN'!$O$4:$AE$8890,MATCH(S464,'DCM CARDS LOOKUP - HIDDEN'!$N$4:$N$8890,0),$J464)</f>
        <v>Salonpas</v>
      </c>
      <c r="G464" s="5" t="str">
        <f>INDEX('DCM CARDS LOOKUP - HIDDEN'!$O$4:$AE$8890,MATCH(T464,'DCM CARDS LOOKUP - HIDDEN'!$N$4:$N$8890,0),$J464)</f>
        <v>Thermacare</v>
      </c>
      <c r="H464" s="35"/>
      <c r="J464" s="4">
        <v>2</v>
      </c>
      <c r="O464">
        <f>L463*10000+M463*100+B461</f>
        <v>20901</v>
      </c>
      <c r="P464">
        <f>L463*10000+M463*100+C461</f>
        <v>20902</v>
      </c>
      <c r="Q464">
        <f>L463*10000+M463*100+D461</f>
        <v>20903</v>
      </c>
      <c r="R464">
        <f>L463*10000+M463*100+E441</f>
        <v>20904</v>
      </c>
      <c r="S464">
        <f>L463*10000+M463*100+F441</f>
        <v>20905</v>
      </c>
      <c r="T464">
        <f>L463*10000+M463*100+G441</f>
        <v>20906</v>
      </c>
    </row>
    <row r="465" spans="1:20" ht="28.5" x14ac:dyDescent="0.2">
      <c r="A465" s="10" t="str">
        <f>INDEX(REFERENCE!$B$2:$J$2,1,'EXAMPLE OF CHOICE CARDS'!J465)</f>
        <v>Sensation</v>
      </c>
      <c r="B465" s="5" t="str">
        <f>INDEX('DCM CARDS LOOKUP - HIDDEN'!$O$4:$AE$8890,MATCH(O465,'DCM CARDS LOOKUP - HIDDEN'!$N$4:$N$8890,0),$J465)</f>
        <v>Cold sensation</v>
      </c>
      <c r="C465" s="5" t="str">
        <f>INDEX('DCM CARDS LOOKUP - HIDDEN'!$O$4:$AE$8890,MATCH(P465,'DCM CARDS LOOKUP - HIDDEN'!$N$4:$N$8890,0),$J465)</f>
        <v>Lidocaine/numbing sensation</v>
      </c>
      <c r="D465" s="5" t="str">
        <f>INDEX('DCM CARDS LOOKUP - HIDDEN'!$O$4:$AE$8890,MATCH(Q465,'DCM CARDS LOOKUP - HIDDEN'!$N$4:$N$8890,0),$J465)</f>
        <v>Both hot and cold sensation</v>
      </c>
      <c r="E465" s="5" t="str">
        <f>INDEX('DCM CARDS LOOKUP - HIDDEN'!$O$4:$AE$8890,MATCH(R465,'DCM CARDS LOOKUP - HIDDEN'!$N$4:$N$8890,0),$J465)</f>
        <v>Hot sensation</v>
      </c>
      <c r="F465" s="5" t="str">
        <f>INDEX('DCM CARDS LOOKUP - HIDDEN'!$O$4:$AE$8890,MATCH(S465,'DCM CARDS LOOKUP - HIDDEN'!$N$4:$N$8890,0),$J465)</f>
        <v>Cold sensation</v>
      </c>
      <c r="G465" s="5" t="str">
        <f>INDEX('DCM CARDS LOOKUP - HIDDEN'!$O$4:$AE$8890,MATCH(T465,'DCM CARDS LOOKUP - HIDDEN'!$N$4:$N$8890,0),$J465)</f>
        <v>No sensation/drug free/for circulation</v>
      </c>
      <c r="H465" s="35"/>
      <c r="J465" s="4">
        <v>3</v>
      </c>
      <c r="O465">
        <f>L463*10000+M463*100+B461</f>
        <v>20901</v>
      </c>
      <c r="P465">
        <f>L463*10000+M463*100+C461</f>
        <v>20902</v>
      </c>
      <c r="Q465">
        <f>L463*10000+M463*100+D461</f>
        <v>20903</v>
      </c>
      <c r="R465">
        <f>L463*10000+M463*100+E441</f>
        <v>20904</v>
      </c>
      <c r="S465">
        <f>L463*10000+M463*100+F441</f>
        <v>20905</v>
      </c>
      <c r="T465">
        <f>L463*10000+M463*100+G441</f>
        <v>20906</v>
      </c>
    </row>
    <row r="466" spans="1:20" x14ac:dyDescent="0.2">
      <c r="A466" s="10" t="str">
        <f>INDEX(REFERENCE!$B$2:$J$2,1,'EXAMPLE OF CHOICE CARDS'!J466)</f>
        <v>Treatment Area</v>
      </c>
      <c r="B466" s="5" t="str">
        <f>INDEX('DCM CARDS LOOKUP - HIDDEN'!$O$4:$AE$8890,MATCH(O466,'DCM CARDS LOOKUP - HIDDEN'!$N$4:$N$8890,0),$J466)</f>
        <v>-</v>
      </c>
      <c r="C466" s="5" t="str">
        <f>INDEX('DCM CARDS LOOKUP - HIDDEN'!$O$4:$AE$8890,MATCH(P466,'DCM CARDS LOOKUP - HIDDEN'!$N$4:$N$8890,0),$J466)</f>
        <v>-</v>
      </c>
      <c r="D466" s="5" t="str">
        <f>INDEX('DCM CARDS LOOKUP - HIDDEN'!$O$4:$AE$8890,MATCH(Q466,'DCM CARDS LOOKUP - HIDDEN'!$N$4:$N$8890,0),$J466)</f>
        <v>Shoulder</v>
      </c>
      <c r="E466" s="5" t="str">
        <f>INDEX('DCM CARDS LOOKUP - HIDDEN'!$O$4:$AE$8890,MATCH(R466,'DCM CARDS LOOKUP - HIDDEN'!$N$4:$N$8890,0),$J466)</f>
        <v>Back</v>
      </c>
      <c r="F466" s="5" t="str">
        <f>INDEX('DCM CARDS LOOKUP - HIDDEN'!$O$4:$AE$8890,MATCH(S466,'DCM CARDS LOOKUP - HIDDEN'!$N$4:$N$8890,0),$J466)</f>
        <v>Neck</v>
      </c>
      <c r="G466" s="5" t="str">
        <f>INDEX('DCM CARDS LOOKUP - HIDDEN'!$O$4:$AE$8890,MATCH(T466,'DCM CARDS LOOKUP - HIDDEN'!$N$4:$N$8890,0),$J466)</f>
        <v>Chest</v>
      </c>
      <c r="H466" s="35"/>
      <c r="J466" s="4">
        <v>4</v>
      </c>
      <c r="O466">
        <f>L463*10000+M463*100+B461</f>
        <v>20901</v>
      </c>
      <c r="P466">
        <f>L463*10000+M463*100+C461</f>
        <v>20902</v>
      </c>
      <c r="Q466">
        <f>L463*10000+M463*100+D461</f>
        <v>20903</v>
      </c>
      <c r="R466">
        <f>L463*10000+M463*100+E441</f>
        <v>20904</v>
      </c>
      <c r="S466">
        <f>L463*10000+M463*100+F441</f>
        <v>20905</v>
      </c>
      <c r="T466">
        <f>L463*10000+M463*100+G441</f>
        <v>20906</v>
      </c>
    </row>
    <row r="467" spans="1:20" x14ac:dyDescent="0.2">
      <c r="A467" s="10" t="str">
        <f>INDEX(REFERENCE!$B$2:$J$2,1,'EXAMPLE OF CHOICE CARDS'!J467)</f>
        <v>Format</v>
      </c>
      <c r="B467" s="5" t="str">
        <f>INDEX('DCM CARDS LOOKUP - HIDDEN'!$O$4:$AE$8890,MATCH(O467,'DCM CARDS LOOKUP - HIDDEN'!$N$4:$N$8890,0),$J467)</f>
        <v>Gel</v>
      </c>
      <c r="C467" s="5" t="str">
        <f>INDEX('DCM CARDS LOOKUP - HIDDEN'!$O$4:$AE$8890,MATCH(P467,'DCM CARDS LOOKUP - HIDDEN'!$N$4:$N$8890,0),$J467)</f>
        <v>Spray</v>
      </c>
      <c r="D467" s="5" t="str">
        <f>INDEX('DCM CARDS LOOKUP - HIDDEN'!$O$4:$AE$8890,MATCH(Q467,'DCM CARDS LOOKUP - HIDDEN'!$N$4:$N$8890,0),$J467)</f>
        <v>Single use pads/patches</v>
      </c>
      <c r="E467" s="5" t="str">
        <f>INDEX('DCM CARDS LOOKUP - HIDDEN'!$O$4:$AE$8890,MATCH(R467,'DCM CARDS LOOKUP - HIDDEN'!$N$4:$N$8890,0),$J467)</f>
        <v>Single use pads/patches</v>
      </c>
      <c r="F467" s="5" t="str">
        <f>INDEX('DCM CARDS LOOKUP - HIDDEN'!$O$4:$AE$8890,MATCH(S467,'DCM CARDS LOOKUP - HIDDEN'!$N$4:$N$8890,0),$J467)</f>
        <v>Single use pads/patches</v>
      </c>
      <c r="G467" s="5" t="str">
        <f>INDEX('DCM CARDS LOOKUP - HIDDEN'!$O$4:$AE$8890,MATCH(T467,'DCM CARDS LOOKUP - HIDDEN'!$N$4:$N$8890,0),$J467)</f>
        <v>Single use pads/patches</v>
      </c>
      <c r="H467" s="35"/>
      <c r="J467" s="4">
        <v>5</v>
      </c>
      <c r="O467">
        <f>L463*10000+M463*100+B461</f>
        <v>20901</v>
      </c>
      <c r="P467">
        <f>L463*10000+M463*100+C461</f>
        <v>20902</v>
      </c>
      <c r="Q467">
        <f>L463*10000+M463*100+D461</f>
        <v>20903</v>
      </c>
      <c r="R467">
        <f>L463*10000+M463*100+E441</f>
        <v>20904</v>
      </c>
      <c r="S467">
        <f>L463*10000+M463*100+F441</f>
        <v>20905</v>
      </c>
      <c r="T467">
        <f>L463*10000+M463*100+G441</f>
        <v>20906</v>
      </c>
    </row>
    <row r="468" spans="1:20" x14ac:dyDescent="0.2">
      <c r="A468" s="10" t="str">
        <f>INDEX(REFERENCE!$B$2:$J$2,1,'EXAMPLE OF CHOICE CARDS'!J468)</f>
        <v>Count</v>
      </c>
      <c r="B468" s="5" t="str">
        <f>INDEX('DCM CARDS LOOKUP - HIDDEN'!$O$4:$AE$8890,MATCH(O468,'DCM CARDS LOOKUP - HIDDEN'!$N$4:$N$8890,0),$J468)</f>
        <v>2 oz</v>
      </c>
      <c r="C468" s="5" t="str">
        <f>INDEX('DCM CARDS LOOKUP - HIDDEN'!$O$4:$AE$8890,MATCH(P468,'DCM CARDS LOOKUP - HIDDEN'!$N$4:$N$8890,0),$J468)</f>
        <v>4.5 oz</v>
      </c>
      <c r="D468" s="5" t="str">
        <f>INDEX('DCM CARDS LOOKUP - HIDDEN'!$O$4:$AE$8890,MATCH(Q468,'DCM CARDS LOOKUP - HIDDEN'!$N$4:$N$8890,0),$J468)</f>
        <v>2 count</v>
      </c>
      <c r="E468" s="5" t="str">
        <f>INDEX('DCM CARDS LOOKUP - HIDDEN'!$O$4:$AE$8890,MATCH(R468,'DCM CARDS LOOKUP - HIDDEN'!$N$4:$N$8890,0),$J468)</f>
        <v>3 count</v>
      </c>
      <c r="F468" s="5" t="str">
        <f>INDEX('DCM CARDS LOOKUP - HIDDEN'!$O$4:$AE$8890,MATCH(S468,'DCM CARDS LOOKUP - HIDDEN'!$N$4:$N$8890,0),$J468)</f>
        <v>5 count</v>
      </c>
      <c r="G468" s="5" t="str">
        <f>INDEX('DCM CARDS LOOKUP - HIDDEN'!$O$4:$AE$8890,MATCH(T468,'DCM CARDS LOOKUP - HIDDEN'!$N$4:$N$8890,0),$J468)</f>
        <v>6 count</v>
      </c>
      <c r="H468" s="35"/>
      <c r="J468" s="4">
        <v>6</v>
      </c>
      <c r="O468">
        <f>L463*10000+M463*100+B461</f>
        <v>20901</v>
      </c>
      <c r="P468">
        <f>L463*10000+M463*100+C461</f>
        <v>20902</v>
      </c>
      <c r="Q468">
        <f>L463*10000+M463*100+D461</f>
        <v>20903</v>
      </c>
      <c r="R468">
        <f>L463*10000+M463*100+E441</f>
        <v>20904</v>
      </c>
      <c r="S468">
        <f>L463*10000+M463*100+F441</f>
        <v>20905</v>
      </c>
      <c r="T468">
        <f>L463*10000+M463*100+G441</f>
        <v>20906</v>
      </c>
    </row>
    <row r="469" spans="1:20" ht="15" customHeight="1" x14ac:dyDescent="0.2">
      <c r="A469" s="10" t="str">
        <f>INDEX(REFERENCE!$B$2:$J$2,1,'EXAMPLE OF CHOICE CARDS'!J469)</f>
        <v>Price</v>
      </c>
      <c r="B469" s="29">
        <f>INDEX('DCM CARDS LOOKUP - HIDDEN'!$O$4:$AE$8890,MATCH(O469,'DCM CARDS LOOKUP - HIDDEN'!$N$4:$N$8890,0),$J469)</f>
        <v>13</v>
      </c>
      <c r="C469" s="29">
        <f>INDEX('DCM CARDS LOOKUP - HIDDEN'!$O$4:$AE$8890,MATCH(P469,'DCM CARDS LOOKUP - HIDDEN'!$N$4:$N$8890,0),$J469)</f>
        <v>12.5</v>
      </c>
      <c r="D469" s="29">
        <f>INDEX('DCM CARDS LOOKUP - HIDDEN'!$O$4:$AE$8890,MATCH(Q469,'DCM CARDS LOOKUP - HIDDEN'!$N$4:$N$8890,0),$J469)</f>
        <v>6.59</v>
      </c>
      <c r="E469" s="29">
        <f>INDEX('DCM CARDS LOOKUP - HIDDEN'!$O$4:$AE$8890,MATCH(R469,'DCM CARDS LOOKUP - HIDDEN'!$N$4:$N$8890,0),$J469)</f>
        <v>6.63</v>
      </c>
      <c r="F469" s="29">
        <f>INDEX('DCM CARDS LOOKUP - HIDDEN'!$O$4:$AE$8890,MATCH(S469,'DCM CARDS LOOKUP - HIDDEN'!$N$4:$N$8890,0),$J469)</f>
        <v>29.24</v>
      </c>
      <c r="G469" s="29">
        <f>INDEX('DCM CARDS LOOKUP - HIDDEN'!$O$4:$AE$8890,MATCH(T469,'DCM CARDS LOOKUP - HIDDEN'!$N$4:$N$8890,0),$J469)</f>
        <v>21.5</v>
      </c>
      <c r="H469" s="35"/>
      <c r="J469" s="4">
        <v>7</v>
      </c>
      <c r="O469">
        <f>L463*10000+M463*100+B461</f>
        <v>20901</v>
      </c>
      <c r="P469">
        <f>L463*10000+M463*100+C461</f>
        <v>20902</v>
      </c>
      <c r="Q469">
        <f>L463*10000+M463*100+D461</f>
        <v>20903</v>
      </c>
      <c r="R469">
        <f>L463*10000+M463*100+E441</f>
        <v>20904</v>
      </c>
      <c r="S469">
        <f>L463*10000+M463*100+F441</f>
        <v>20905</v>
      </c>
      <c r="T469">
        <f>L463*10000+M463*100+G441</f>
        <v>20906</v>
      </c>
    </row>
    <row r="470" spans="1:20" ht="15" customHeight="1" x14ac:dyDescent="0.2">
      <c r="A470" s="10" t="str">
        <f>INDEX(REFERENCE!$B$2:$J$2,1,'EXAMPLE OF CHOICE CARDS'!J470)</f>
        <v>Review Rating</v>
      </c>
      <c r="B470" s="5" t="str">
        <f>INDEX('DCM CARDS LOOKUP - HIDDEN'!$O$4:$AE$8890,MATCH(O470,'DCM CARDS LOOKUP - HIDDEN'!$N$4:$N$8890,0),$J470)</f>
        <v>4.8 stars</v>
      </c>
      <c r="C470" s="5" t="str">
        <f>INDEX('DCM CARDS LOOKUP - HIDDEN'!$O$4:$AE$8890,MATCH(P470,'DCM CARDS LOOKUP - HIDDEN'!$N$4:$N$8890,0),$J470)</f>
        <v>4.8 stars</v>
      </c>
      <c r="D470" s="5" t="str">
        <f>INDEX('DCM CARDS LOOKUP - HIDDEN'!$O$4:$AE$8890,MATCH(Q470,'DCM CARDS LOOKUP - HIDDEN'!$N$4:$N$8890,0),$J470)</f>
        <v>4.6 stars</v>
      </c>
      <c r="E470" s="5" t="str">
        <f>INDEX('DCM CARDS LOOKUP - HIDDEN'!$O$4:$AE$8890,MATCH(R470,'DCM CARDS LOOKUP - HIDDEN'!$N$4:$N$8890,0),$J470)</f>
        <v>4.5 stars</v>
      </c>
      <c r="F470" s="5" t="str">
        <f>INDEX('DCM CARDS LOOKUP - HIDDEN'!$O$4:$AE$8890,MATCH(S470,'DCM CARDS LOOKUP - HIDDEN'!$N$4:$N$8890,0),$J470)</f>
        <v>4.5 stars</v>
      </c>
      <c r="G470" s="5" t="str">
        <f>INDEX('DCM CARDS LOOKUP - HIDDEN'!$O$4:$AE$8890,MATCH(T470,'DCM CARDS LOOKUP - HIDDEN'!$N$4:$N$8890,0),$J470)</f>
        <v>4.6 stars</v>
      </c>
      <c r="H470" s="35"/>
      <c r="J470" s="4">
        <v>8</v>
      </c>
      <c r="O470">
        <f>L463*10000+M463*100+B461</f>
        <v>20901</v>
      </c>
      <c r="P470">
        <f>L463*10000+M463*100+C461</f>
        <v>20902</v>
      </c>
      <c r="Q470">
        <f>L463*10000+M463*100+D461</f>
        <v>20903</v>
      </c>
      <c r="R470">
        <f>L463*10000+M463*100+E441</f>
        <v>20904</v>
      </c>
      <c r="S470">
        <f>L463*10000+M463*100+F441</f>
        <v>20905</v>
      </c>
      <c r="T470">
        <f>L463*10000+M463*100+G441</f>
        <v>20906</v>
      </c>
    </row>
    <row r="471" spans="1:20" ht="15" customHeight="1" x14ac:dyDescent="0.2">
      <c r="A471" s="10" t="str">
        <f>INDEX(REFERENCE!$B$2:$J$2,1,'EXAMPLE OF CHOICE CARDS'!J471)</f>
        <v>Number of Reviews</v>
      </c>
      <c r="B471" s="30">
        <f>INDEX('DCM CARDS LOOKUP - HIDDEN'!$O$4:$AE$8890,MATCH(O471,'DCM CARDS LOOKUP - HIDDEN'!$N$4:$N$8890,0),$J471)</f>
        <v>4500</v>
      </c>
      <c r="C471" s="30">
        <f>INDEX('DCM CARDS LOOKUP - HIDDEN'!$O$4:$AE$8890,MATCH(P471,'DCM CARDS LOOKUP - HIDDEN'!$N$4:$N$8890,0),$J471)</f>
        <v>1250</v>
      </c>
      <c r="D471" s="30">
        <f>INDEX('DCM CARDS LOOKUP - HIDDEN'!$O$4:$AE$8890,MATCH(Q471,'DCM CARDS LOOKUP - HIDDEN'!$N$4:$N$8890,0),$J471)</f>
        <v>4500</v>
      </c>
      <c r="E471" s="30">
        <f>INDEX('DCM CARDS LOOKUP - HIDDEN'!$O$4:$AE$8890,MATCH(R471,'DCM CARDS LOOKUP - HIDDEN'!$N$4:$N$8890,0),$J471)</f>
        <v>1250</v>
      </c>
      <c r="F471" s="30">
        <f>INDEX('DCM CARDS LOOKUP - HIDDEN'!$O$4:$AE$8890,MATCH(S471,'DCM CARDS LOOKUP - HIDDEN'!$N$4:$N$8890,0),$J471)</f>
        <v>4500</v>
      </c>
      <c r="G471" s="30">
        <f>INDEX('DCM CARDS LOOKUP - HIDDEN'!$O$4:$AE$8890,MATCH(T471,'DCM CARDS LOOKUP - HIDDEN'!$N$4:$N$8890,0),$J471)</f>
        <v>1250</v>
      </c>
      <c r="H471" s="35"/>
      <c r="J471" s="4">
        <v>9</v>
      </c>
      <c r="O471">
        <f>L463*10000+M463*100+B461</f>
        <v>20901</v>
      </c>
      <c r="P471">
        <f>L463*10000+M463*100+C461</f>
        <v>20902</v>
      </c>
      <c r="Q471">
        <f>L463*10000+M463*100+D461</f>
        <v>20903</v>
      </c>
      <c r="R471">
        <f>L463*10000+M463*100+E441</f>
        <v>20904</v>
      </c>
      <c r="S471">
        <f>L463*10000+M463*100+F441</f>
        <v>20905</v>
      </c>
      <c r="T471">
        <f>L463*10000+M463*100+G441</f>
        <v>20906</v>
      </c>
    </row>
    <row r="472" spans="1:20" ht="15" hidden="1" customHeight="1" x14ac:dyDescent="0.2">
      <c r="A472" s="10" t="e">
        <f>INDEX(REFERENCE!$B$2:$J$2,1,'EXAMPLE OF CHOICE CARDS'!J472)</f>
        <v>#REF!</v>
      </c>
      <c r="B472" s="5">
        <f>INDEX('DCM CARDS LOOKUP - HIDDEN'!$O$4:$AE$8890,MATCH(O472,'DCM CARDS LOOKUP - HIDDEN'!$N$4:$N$8890,0),$J472)</f>
        <v>0</v>
      </c>
      <c r="C472" s="5">
        <f>INDEX('DCM CARDS LOOKUP - HIDDEN'!$O$4:$AE$8890,MATCH(P472,'DCM CARDS LOOKUP - HIDDEN'!$N$4:$N$8890,0),$J472)</f>
        <v>0</v>
      </c>
      <c r="D472" s="5">
        <f>INDEX('DCM CARDS LOOKUP - HIDDEN'!$O$4:$AE$8890,MATCH(Q472,'DCM CARDS LOOKUP - HIDDEN'!$N$4:$N$8890,0),$J472)</f>
        <v>0</v>
      </c>
      <c r="E472" s="5">
        <f>INDEX('DCM CARDS LOOKUP - HIDDEN'!$O$4:$AE$8890,MATCH(R472,'DCM CARDS LOOKUP - HIDDEN'!$N$4:$N$8890,0),$J472)</f>
        <v>0</v>
      </c>
      <c r="F472" s="5">
        <f>INDEX('DCM CARDS LOOKUP - HIDDEN'!$O$4:$AE$8890,MATCH(S472,'DCM CARDS LOOKUP - HIDDEN'!$N$4:$N$8890,0),$J472)</f>
        <v>0</v>
      </c>
      <c r="G472" s="31"/>
      <c r="H472" s="35"/>
      <c r="J472" s="4">
        <v>10</v>
      </c>
      <c r="O472">
        <f>L463*10000+M463*100+B461</f>
        <v>20901</v>
      </c>
      <c r="P472">
        <f>L463*10000+M463*100+C461</f>
        <v>20902</v>
      </c>
      <c r="Q472">
        <f>L463*10000+M463*100+D461</f>
        <v>20903</v>
      </c>
      <c r="R472">
        <f>L463*10000+M463*100+E441</f>
        <v>20904</v>
      </c>
      <c r="S472">
        <f>L463*10000+M463*100+F441</f>
        <v>20905</v>
      </c>
    </row>
    <row r="473" spans="1:20" ht="15" hidden="1" customHeight="1" x14ac:dyDescent="0.2">
      <c r="A473" s="10" t="e">
        <f>INDEX(REFERENCE!$B$2:$J$2,1,'EXAMPLE OF CHOICE CARDS'!J473)</f>
        <v>#REF!</v>
      </c>
      <c r="B473" s="5">
        <f>INDEX('DCM CARDS LOOKUP - HIDDEN'!$O$4:$AE$8890,MATCH(O473,'DCM CARDS LOOKUP - HIDDEN'!$N$4:$N$8890,0),$J473)</f>
        <v>0</v>
      </c>
      <c r="C473" s="5">
        <f>INDEX('DCM CARDS LOOKUP - HIDDEN'!$O$4:$AE$8890,MATCH(P473,'DCM CARDS LOOKUP - HIDDEN'!$N$4:$N$8890,0),$J473)</f>
        <v>0</v>
      </c>
      <c r="D473" s="5">
        <f>INDEX('DCM CARDS LOOKUP - HIDDEN'!$O$4:$AE$8890,MATCH(Q473,'DCM CARDS LOOKUP - HIDDEN'!$N$4:$N$8890,0),$J473)</f>
        <v>0</v>
      </c>
      <c r="E473" s="5">
        <f>INDEX('DCM CARDS LOOKUP - HIDDEN'!$O$4:$AE$8890,MATCH(R473,'DCM CARDS LOOKUP - HIDDEN'!$N$4:$N$8890,0),$J473)</f>
        <v>0</v>
      </c>
      <c r="F473" s="5">
        <f>INDEX('DCM CARDS LOOKUP - HIDDEN'!$O$4:$AE$8890,MATCH(S473,'DCM CARDS LOOKUP - HIDDEN'!$N$4:$N$8890,0),$J473)</f>
        <v>0</v>
      </c>
      <c r="G473" s="31"/>
      <c r="H473" s="35"/>
      <c r="J473" s="4">
        <v>11</v>
      </c>
      <c r="O473">
        <f>L463*10000+M463*100+B461</f>
        <v>20901</v>
      </c>
      <c r="P473">
        <f>L463*10000+M463*100+C461</f>
        <v>20902</v>
      </c>
      <c r="Q473">
        <f>L463*10000+M463*100+D461</f>
        <v>20903</v>
      </c>
      <c r="R473">
        <f>L463*10000+M463*100+E441</f>
        <v>20904</v>
      </c>
      <c r="S473">
        <f>L463*10000+M463*100+F441</f>
        <v>20905</v>
      </c>
    </row>
    <row r="474" spans="1:20" ht="15" hidden="1" customHeight="1" x14ac:dyDescent="0.2">
      <c r="A474" s="10" t="e">
        <f>INDEX(REFERENCE!$B$2:$J$2,1,'EXAMPLE OF CHOICE CARDS'!J474)</f>
        <v>#REF!</v>
      </c>
      <c r="B474" s="5">
        <f>INDEX('DCM CARDS LOOKUP - HIDDEN'!$O$4:$AE$8890,MATCH(O474,'DCM CARDS LOOKUP - HIDDEN'!$N$4:$N$8890,0),$J474)</f>
        <v>0</v>
      </c>
      <c r="C474" s="5">
        <f>INDEX('DCM CARDS LOOKUP - HIDDEN'!$O$4:$AE$8890,MATCH(P474,'DCM CARDS LOOKUP - HIDDEN'!$N$4:$N$8890,0),$J474)</f>
        <v>0</v>
      </c>
      <c r="D474" s="5">
        <f>INDEX('DCM CARDS LOOKUP - HIDDEN'!$O$4:$AE$8890,MATCH(Q474,'DCM CARDS LOOKUP - HIDDEN'!$N$4:$N$8890,0),$J474)</f>
        <v>0</v>
      </c>
      <c r="E474" s="5">
        <f>INDEX('DCM CARDS LOOKUP - HIDDEN'!$O$4:$AE$8890,MATCH(R474,'DCM CARDS LOOKUP - HIDDEN'!$N$4:$N$8890,0),$J474)</f>
        <v>0</v>
      </c>
      <c r="F474" s="5">
        <f>INDEX('DCM CARDS LOOKUP - HIDDEN'!$O$4:$AE$8890,MATCH(S474,'DCM CARDS LOOKUP - HIDDEN'!$N$4:$N$8890,0),$J474)</f>
        <v>0</v>
      </c>
      <c r="G474" s="31"/>
      <c r="H474" s="35"/>
      <c r="J474" s="4">
        <v>12</v>
      </c>
      <c r="O474">
        <f>L463*10000+M463*100+B461</f>
        <v>20901</v>
      </c>
      <c r="P474">
        <f>L463*10000+M463*100+C461</f>
        <v>20902</v>
      </c>
      <c r="Q474">
        <f>L463*10000+M463*100+D461</f>
        <v>20903</v>
      </c>
      <c r="R474">
        <f>L463*10000+M463*100+E441</f>
        <v>20904</v>
      </c>
      <c r="S474">
        <f>L463*10000+M463*100+F441</f>
        <v>20905</v>
      </c>
    </row>
    <row r="475" spans="1:20" ht="15" hidden="1" customHeight="1" x14ac:dyDescent="0.2">
      <c r="A475" s="10" t="e">
        <f>INDEX(REFERENCE!$B$2:$J$2,1,'EXAMPLE OF CHOICE CARDS'!J475)</f>
        <v>#REF!</v>
      </c>
      <c r="B475" s="5">
        <f>INDEX('DCM CARDS LOOKUP - HIDDEN'!$O$4:$AE$8890,MATCH(O475,'DCM CARDS LOOKUP - HIDDEN'!$N$4:$N$8890,0),$J475)</f>
        <v>0</v>
      </c>
      <c r="C475" s="5">
        <f>INDEX('DCM CARDS LOOKUP - HIDDEN'!$O$4:$AE$8890,MATCH(P475,'DCM CARDS LOOKUP - HIDDEN'!$N$4:$N$8890,0),$J475)</f>
        <v>0</v>
      </c>
      <c r="D475" s="5">
        <f>INDEX('DCM CARDS LOOKUP - HIDDEN'!$O$4:$AE$8890,MATCH(Q475,'DCM CARDS LOOKUP - HIDDEN'!$N$4:$N$8890,0),$J475)</f>
        <v>0</v>
      </c>
      <c r="E475" s="5">
        <f>INDEX('DCM CARDS LOOKUP - HIDDEN'!$O$4:$AE$8890,MATCH(R475,'DCM CARDS LOOKUP - HIDDEN'!$N$4:$N$8890,0),$J475)</f>
        <v>0</v>
      </c>
      <c r="F475" s="5">
        <f>INDEX('DCM CARDS LOOKUP - HIDDEN'!$O$4:$AE$8890,MATCH(S475,'DCM CARDS LOOKUP - HIDDEN'!$N$4:$N$8890,0),$J475)</f>
        <v>0</v>
      </c>
      <c r="G475" s="31"/>
      <c r="H475" s="35"/>
      <c r="J475" s="4">
        <v>13</v>
      </c>
      <c r="O475">
        <f>L463*10000+M463*100+B461</f>
        <v>20901</v>
      </c>
      <c r="P475">
        <f>L463*10000+M463*100+C461</f>
        <v>20902</v>
      </c>
      <c r="Q475">
        <f>L463*10000+M463*100+D461</f>
        <v>20903</v>
      </c>
      <c r="R475">
        <f>L463*10000+M463*100+E441</f>
        <v>20904</v>
      </c>
      <c r="S475">
        <f>L463*10000+M463*100+F441</f>
        <v>20905</v>
      </c>
    </row>
    <row r="476" spans="1:20" ht="15" hidden="1" customHeight="1" x14ac:dyDescent="0.2">
      <c r="A476" s="10" t="e">
        <f>INDEX(REFERENCE!$B$2:$J$2,1,'EXAMPLE OF CHOICE CARDS'!J476)</f>
        <v>#REF!</v>
      </c>
      <c r="B476" s="5">
        <f>INDEX('DCM CARDS LOOKUP - HIDDEN'!$O$4:$AE$8890,MATCH(O476,'DCM CARDS LOOKUP - HIDDEN'!$N$4:$N$8890,0),$J476)</f>
        <v>0</v>
      </c>
      <c r="C476" s="5">
        <f>INDEX('DCM CARDS LOOKUP - HIDDEN'!$O$4:$AE$8890,MATCH(P476,'DCM CARDS LOOKUP - HIDDEN'!$N$4:$N$8890,0),$J476)</f>
        <v>0</v>
      </c>
      <c r="D476" s="5">
        <f>INDEX('DCM CARDS LOOKUP - HIDDEN'!$O$4:$AE$8890,MATCH(Q476,'DCM CARDS LOOKUP - HIDDEN'!$N$4:$N$8890,0),$J476)</f>
        <v>0</v>
      </c>
      <c r="E476" s="5">
        <f>INDEX('DCM CARDS LOOKUP - HIDDEN'!$O$4:$AE$8890,MATCH(R476,'DCM CARDS LOOKUP - HIDDEN'!$N$4:$N$8890,0),$J476)</f>
        <v>0</v>
      </c>
      <c r="F476" s="5">
        <f>INDEX('DCM CARDS LOOKUP - HIDDEN'!$O$4:$AE$8890,MATCH(S476,'DCM CARDS LOOKUP - HIDDEN'!$N$4:$N$8890,0),$J476)</f>
        <v>0</v>
      </c>
      <c r="G476" s="31"/>
      <c r="H476" s="35"/>
      <c r="J476" s="4">
        <v>14</v>
      </c>
      <c r="O476">
        <f>L463*10000+M463*100+B461</f>
        <v>20901</v>
      </c>
      <c r="P476">
        <f>L463*10000+M463*100+C461</f>
        <v>20902</v>
      </c>
      <c r="Q476">
        <f>L463*10000+M463*100+D461</f>
        <v>20903</v>
      </c>
      <c r="R476">
        <f>L463*10000+M463*100+E441</f>
        <v>20904</v>
      </c>
      <c r="S476">
        <f>L463*10000+M463*100+F441</f>
        <v>20905</v>
      </c>
    </row>
    <row r="477" spans="1:20" x14ac:dyDescent="0.2">
      <c r="A477" s="2"/>
      <c r="B477" s="5"/>
      <c r="C477" s="5"/>
      <c r="D477" s="5"/>
      <c r="E477" s="5"/>
      <c r="F477" s="5"/>
      <c r="G477" s="5"/>
      <c r="H477" s="5"/>
      <c r="J477" s="13"/>
    </row>
    <row r="478" spans="1:20" x14ac:dyDescent="0.2">
      <c r="A478" s="6"/>
      <c r="B478" s="7">
        <v>1</v>
      </c>
      <c r="C478" s="7">
        <v>2</v>
      </c>
      <c r="D478" s="7">
        <v>3</v>
      </c>
      <c r="E478" s="7">
        <v>4</v>
      </c>
      <c r="F478" s="7">
        <v>5</v>
      </c>
      <c r="G478" s="7">
        <v>6</v>
      </c>
      <c r="H478" s="7">
        <v>9</v>
      </c>
      <c r="J478" s="13"/>
    </row>
    <row r="481" spans="1:20" x14ac:dyDescent="0.2">
      <c r="A481" s="1" t="str">
        <f>"Version "&amp;L483&amp;"; Task"&amp;M483</f>
        <v>Version 2; Task10</v>
      </c>
      <c r="B481" s="4">
        <v>1</v>
      </c>
      <c r="C481" s="4">
        <v>2</v>
      </c>
      <c r="D481" s="4">
        <v>3</v>
      </c>
      <c r="E481" s="4">
        <f>E461</f>
        <v>4</v>
      </c>
      <c r="F481" s="4">
        <f>F461</f>
        <v>5</v>
      </c>
      <c r="G481" s="4">
        <v>6</v>
      </c>
      <c r="J481" s="13"/>
    </row>
    <row r="482" spans="1:20" ht="15" customHeight="1" x14ac:dyDescent="0.2">
      <c r="A482" s="11" t="s">
        <v>8</v>
      </c>
      <c r="B482" s="12" t="s">
        <v>9</v>
      </c>
      <c r="C482" s="12" t="s">
        <v>10</v>
      </c>
      <c r="D482" s="12" t="s">
        <v>11</v>
      </c>
      <c r="E482" s="20" t="s">
        <v>21</v>
      </c>
      <c r="F482" s="20" t="s">
        <v>22</v>
      </c>
      <c r="G482" s="20"/>
      <c r="H482" s="34" t="s">
        <v>15</v>
      </c>
      <c r="J482" s="13"/>
      <c r="L482" t="s">
        <v>12</v>
      </c>
      <c r="M482" t="s">
        <v>1</v>
      </c>
    </row>
    <row r="483" spans="1:20" x14ac:dyDescent="0.2">
      <c r="A483" s="10" t="str">
        <f>INDEX(REFERENCE!$B$2:$J$2,1,'EXAMPLE OF CHOICE CARDS'!J483)</f>
        <v>Type</v>
      </c>
      <c r="B483" s="5" t="str">
        <f>INDEX('DCM CARDS LOOKUP - HIDDEN'!$O$4:$AE$8890,MATCH(O483,'DCM CARDS LOOKUP - HIDDEN'!$N$4:$N$8890,0),$J483)</f>
        <v>Pads</v>
      </c>
      <c r="C483" s="5" t="str">
        <f>INDEX('DCM CARDS LOOKUP - HIDDEN'!$O$4:$AE$8890,MATCH(P483,'DCM CARDS LOOKUP - HIDDEN'!$N$4:$N$8890,0),$J483)</f>
        <v>Pads</v>
      </c>
      <c r="D483" s="5" t="str">
        <f>INDEX('DCM CARDS LOOKUP - HIDDEN'!$O$4:$AE$8890,MATCH(Q483,'DCM CARDS LOOKUP - HIDDEN'!$N$4:$N$8890,0),$J483)</f>
        <v>Topicals</v>
      </c>
      <c r="E483" s="5" t="str">
        <f>INDEX('DCM CARDS LOOKUP - HIDDEN'!$O$4:$AE$8890,MATCH(R483,'DCM CARDS LOOKUP - HIDDEN'!$N$4:$N$8890,0),$J483)</f>
        <v>Pads</v>
      </c>
      <c r="F483" s="5" t="str">
        <f>INDEX('DCM CARDS LOOKUP - HIDDEN'!$O$4:$AE$8890,MATCH(S483,'DCM CARDS LOOKUP - HIDDEN'!$N$4:$N$8890,0),$J483)</f>
        <v>Topicals</v>
      </c>
      <c r="G483" s="5" t="str">
        <f>INDEX('DCM CARDS LOOKUP - HIDDEN'!$O$4:$AE$8890,MATCH(T483,'DCM CARDS LOOKUP - HIDDEN'!$N$4:$N$8890,0),$J483)</f>
        <v>Topicals</v>
      </c>
      <c r="H483" s="35"/>
      <c r="J483" s="4">
        <v>1</v>
      </c>
      <c r="L483">
        <f>IF(M463=15,L463+1,L463)</f>
        <v>2</v>
      </c>
      <c r="M483">
        <f>IF(M463&lt;15,M463+1,1)</f>
        <v>10</v>
      </c>
      <c r="O483">
        <f>L483*10000+M483*100+B481</f>
        <v>21001</v>
      </c>
      <c r="P483">
        <f>L483*10000+M483*100+C481</f>
        <v>21002</v>
      </c>
      <c r="Q483">
        <f>L483*10000+M483*100+D481</f>
        <v>21003</v>
      </c>
      <c r="R483">
        <f>L483*10000+M483*100+E461</f>
        <v>21004</v>
      </c>
      <c r="S483">
        <f>L483*10000+M483*100+F461</f>
        <v>21005</v>
      </c>
      <c r="T483">
        <f>L483*10000+M483*100+G461</f>
        <v>21006</v>
      </c>
    </row>
    <row r="484" spans="1:20" x14ac:dyDescent="0.2">
      <c r="A484" s="10" t="str">
        <f>INDEX(REFERENCE!$B$2:$J$2,1,'EXAMPLE OF CHOICE CARDS'!J484)</f>
        <v>Brand</v>
      </c>
      <c r="B484" s="5" t="str">
        <f>INDEX('DCM CARDS LOOKUP - HIDDEN'!$O$4:$AE$8890,MATCH(O484,'DCM CARDS LOOKUP - HIDDEN'!$N$4:$N$8890,0),$J484)</f>
        <v>Thermacare</v>
      </c>
      <c r="C484" s="5" t="str">
        <f>INDEX('DCM CARDS LOOKUP - HIDDEN'!$O$4:$AE$8890,MATCH(P484,'DCM CARDS LOOKUP - HIDDEN'!$N$4:$N$8890,0),$J484)</f>
        <v>Equate</v>
      </c>
      <c r="D484" s="5" t="str">
        <f>INDEX('DCM CARDS LOOKUP - HIDDEN'!$O$4:$AE$8890,MATCH(Q484,'DCM CARDS LOOKUP - HIDDEN'!$N$4:$N$8890,0),$J484)</f>
        <v xml:space="preserve">Biofreeze  </v>
      </c>
      <c r="E484" s="5" t="str">
        <f>INDEX('DCM CARDS LOOKUP - HIDDEN'!$O$4:$AE$8890,MATCH(R484,'DCM CARDS LOOKUP - HIDDEN'!$N$4:$N$8890,0),$J484)</f>
        <v>Up &amp; Up</v>
      </c>
      <c r="F484" s="5" t="str">
        <f>INDEX('DCM CARDS LOOKUP - HIDDEN'!$O$4:$AE$8890,MATCH(S484,'DCM CARDS LOOKUP - HIDDEN'!$N$4:$N$8890,0),$J484)</f>
        <v>Motrin</v>
      </c>
      <c r="G484" s="5" t="str">
        <f>INDEX('DCM CARDS LOOKUP - HIDDEN'!$O$4:$AE$8890,MATCH(T484,'DCM CARDS LOOKUP - HIDDEN'!$N$4:$N$8890,0),$J484)</f>
        <v>Arnicare</v>
      </c>
      <c r="H484" s="35"/>
      <c r="J484" s="4">
        <v>2</v>
      </c>
      <c r="O484">
        <f>L483*10000+M483*100+B481</f>
        <v>21001</v>
      </c>
      <c r="P484">
        <f>L483*10000+M483*100+C481</f>
        <v>21002</v>
      </c>
      <c r="Q484">
        <f>L483*10000+M483*100+D481</f>
        <v>21003</v>
      </c>
      <c r="R484">
        <f>L483*10000+M483*100+E461</f>
        <v>21004</v>
      </c>
      <c r="S484">
        <f>L483*10000+M483*100+F461</f>
        <v>21005</v>
      </c>
      <c r="T484">
        <f>L483*10000+M483*100+G461</f>
        <v>21006</v>
      </c>
    </row>
    <row r="485" spans="1:20" x14ac:dyDescent="0.2">
      <c r="A485" s="10" t="str">
        <f>INDEX(REFERENCE!$B$2:$J$2,1,'EXAMPLE OF CHOICE CARDS'!J485)</f>
        <v>Sensation</v>
      </c>
      <c r="B485" s="5" t="str">
        <f>INDEX('DCM CARDS LOOKUP - HIDDEN'!$O$4:$AE$8890,MATCH(O485,'DCM CARDS LOOKUP - HIDDEN'!$N$4:$N$8890,0),$J485)</f>
        <v>Lidocaine/numbing sensation</v>
      </c>
      <c r="C485" s="5" t="str">
        <f>INDEX('DCM CARDS LOOKUP - HIDDEN'!$O$4:$AE$8890,MATCH(P485,'DCM CARDS LOOKUP - HIDDEN'!$N$4:$N$8890,0),$J485)</f>
        <v>Lidocaine/numbing sensation</v>
      </c>
      <c r="D485" s="5" t="str">
        <f>INDEX('DCM CARDS LOOKUP - HIDDEN'!$O$4:$AE$8890,MATCH(Q485,'DCM CARDS LOOKUP - HIDDEN'!$N$4:$N$8890,0),$J485)</f>
        <v>Lidocaine/numbing sensation</v>
      </c>
      <c r="E485" s="5" t="str">
        <f>INDEX('DCM CARDS LOOKUP - HIDDEN'!$O$4:$AE$8890,MATCH(R485,'DCM CARDS LOOKUP - HIDDEN'!$N$4:$N$8890,0),$J485)</f>
        <v>Cold sensation</v>
      </c>
      <c r="F485" s="5" t="str">
        <f>INDEX('DCM CARDS LOOKUP - HIDDEN'!$O$4:$AE$8890,MATCH(S485,'DCM CARDS LOOKUP - HIDDEN'!$N$4:$N$8890,0),$J485)</f>
        <v>Both hot and cold sensation</v>
      </c>
      <c r="G485" s="5" t="str">
        <f>INDEX('DCM CARDS LOOKUP - HIDDEN'!$O$4:$AE$8890,MATCH(T485,'DCM CARDS LOOKUP - HIDDEN'!$N$4:$N$8890,0),$J485)</f>
        <v>Cold sensation</v>
      </c>
      <c r="H485" s="35"/>
      <c r="J485" s="4">
        <v>3</v>
      </c>
      <c r="O485">
        <f>L483*10000+M483*100+B481</f>
        <v>21001</v>
      </c>
      <c r="P485">
        <f>L483*10000+M483*100+C481</f>
        <v>21002</v>
      </c>
      <c r="Q485">
        <f>L483*10000+M483*100+D481</f>
        <v>21003</v>
      </c>
      <c r="R485">
        <f>L483*10000+M483*100+E461</f>
        <v>21004</v>
      </c>
      <c r="S485">
        <f>L483*10000+M483*100+F461</f>
        <v>21005</v>
      </c>
      <c r="T485">
        <f>L483*10000+M483*100+G461</f>
        <v>21006</v>
      </c>
    </row>
    <row r="486" spans="1:20" x14ac:dyDescent="0.2">
      <c r="A486" s="10" t="str">
        <f>INDEX(REFERENCE!$B$2:$J$2,1,'EXAMPLE OF CHOICE CARDS'!J486)</f>
        <v>Treatment Area</v>
      </c>
      <c r="B486" s="5" t="str">
        <f>INDEX('DCM CARDS LOOKUP - HIDDEN'!$O$4:$AE$8890,MATCH(O486,'DCM CARDS LOOKUP - HIDDEN'!$N$4:$N$8890,0),$J486)</f>
        <v>Hands (arthritis)</v>
      </c>
      <c r="C486" s="5" t="str">
        <f>INDEX('DCM CARDS LOOKUP - HIDDEN'!$O$4:$AE$8890,MATCH(P486,'DCM CARDS LOOKUP - HIDDEN'!$N$4:$N$8890,0),$J486)</f>
        <v>Joint</v>
      </c>
      <c r="D486" s="5" t="str">
        <f>INDEX('DCM CARDS LOOKUP - HIDDEN'!$O$4:$AE$8890,MATCH(Q486,'DCM CARDS LOOKUP - HIDDEN'!$N$4:$N$8890,0),$J486)</f>
        <v>-</v>
      </c>
      <c r="E486" s="5" t="str">
        <f>INDEX('DCM CARDS LOOKUP - HIDDEN'!$O$4:$AE$8890,MATCH(R486,'DCM CARDS LOOKUP - HIDDEN'!$N$4:$N$8890,0),$J486)</f>
        <v>Back</v>
      </c>
      <c r="F486" s="5" t="str">
        <f>INDEX('DCM CARDS LOOKUP - HIDDEN'!$O$4:$AE$8890,MATCH(S486,'DCM CARDS LOOKUP - HIDDEN'!$N$4:$N$8890,0),$J486)</f>
        <v>-</v>
      </c>
      <c r="G486" s="5" t="str">
        <f>INDEX('DCM CARDS LOOKUP - HIDDEN'!$O$4:$AE$8890,MATCH(T486,'DCM CARDS LOOKUP - HIDDEN'!$N$4:$N$8890,0),$J486)</f>
        <v>-</v>
      </c>
      <c r="H486" s="35"/>
      <c r="J486" s="4">
        <v>4</v>
      </c>
      <c r="O486">
        <f>L483*10000+M483*100+B481</f>
        <v>21001</v>
      </c>
      <c r="P486">
        <f>L483*10000+M483*100+C481</f>
        <v>21002</v>
      </c>
      <c r="Q486">
        <f>L483*10000+M483*100+D481</f>
        <v>21003</v>
      </c>
      <c r="R486">
        <f>L483*10000+M483*100+E461</f>
        <v>21004</v>
      </c>
      <c r="S486">
        <f>L483*10000+M483*100+F461</f>
        <v>21005</v>
      </c>
      <c r="T486">
        <f>L483*10000+M483*100+G461</f>
        <v>21006</v>
      </c>
    </row>
    <row r="487" spans="1:20" x14ac:dyDescent="0.2">
      <c r="A487" s="10" t="str">
        <f>INDEX(REFERENCE!$B$2:$J$2,1,'EXAMPLE OF CHOICE CARDS'!J487)</f>
        <v>Format</v>
      </c>
      <c r="B487" s="5" t="str">
        <f>INDEX('DCM CARDS LOOKUP - HIDDEN'!$O$4:$AE$8890,MATCH(O487,'DCM CARDS LOOKUP - HIDDEN'!$N$4:$N$8890,0),$J487)</f>
        <v>Single use pads/patches</v>
      </c>
      <c r="C487" s="5" t="str">
        <f>INDEX('DCM CARDS LOOKUP - HIDDEN'!$O$4:$AE$8890,MATCH(P487,'DCM CARDS LOOKUP - HIDDEN'!$N$4:$N$8890,0),$J487)</f>
        <v>Single use pads/patches</v>
      </c>
      <c r="D487" s="5" t="str">
        <f>INDEX('DCM CARDS LOOKUP - HIDDEN'!$O$4:$AE$8890,MATCH(Q487,'DCM CARDS LOOKUP - HIDDEN'!$N$4:$N$8890,0),$J487)</f>
        <v>Roll-on</v>
      </c>
      <c r="E487" s="5" t="str">
        <f>INDEX('DCM CARDS LOOKUP - HIDDEN'!$O$4:$AE$8890,MATCH(R487,'DCM CARDS LOOKUP - HIDDEN'!$N$4:$N$8890,0),$J487)</f>
        <v>Single use pads/patches</v>
      </c>
      <c r="F487" s="5" t="str">
        <f>INDEX('DCM CARDS LOOKUP - HIDDEN'!$O$4:$AE$8890,MATCH(S487,'DCM CARDS LOOKUP - HIDDEN'!$N$4:$N$8890,0),$J487)</f>
        <v>Cream</v>
      </c>
      <c r="G487" s="5" t="str">
        <f>INDEX('DCM CARDS LOOKUP - HIDDEN'!$O$4:$AE$8890,MATCH(T487,'DCM CARDS LOOKUP - HIDDEN'!$N$4:$N$8890,0),$J487)</f>
        <v>Liquid</v>
      </c>
      <c r="H487" s="35"/>
      <c r="J487" s="4">
        <v>5</v>
      </c>
      <c r="O487">
        <f>L483*10000+M483*100+B481</f>
        <v>21001</v>
      </c>
      <c r="P487">
        <f>L483*10000+M483*100+C481</f>
        <v>21002</v>
      </c>
      <c r="Q487">
        <f>L483*10000+M483*100+D481</f>
        <v>21003</v>
      </c>
      <c r="R487">
        <f>L483*10000+M483*100+E461</f>
        <v>21004</v>
      </c>
      <c r="S487">
        <f>L483*10000+M483*100+F461</f>
        <v>21005</v>
      </c>
      <c r="T487">
        <f>L483*10000+M483*100+G461</f>
        <v>21006</v>
      </c>
    </row>
    <row r="488" spans="1:20" x14ac:dyDescent="0.2">
      <c r="A488" s="10" t="str">
        <f>INDEX(REFERENCE!$B$2:$J$2,1,'EXAMPLE OF CHOICE CARDS'!J488)</f>
        <v>Count</v>
      </c>
      <c r="B488" s="5" t="str">
        <f>INDEX('DCM CARDS LOOKUP - HIDDEN'!$O$4:$AE$8890,MATCH(O488,'DCM CARDS LOOKUP - HIDDEN'!$N$4:$N$8890,0),$J488)</f>
        <v>4 count</v>
      </c>
      <c r="C488" s="5" t="str">
        <f>INDEX('DCM CARDS LOOKUP - HIDDEN'!$O$4:$AE$8890,MATCH(P488,'DCM CARDS LOOKUP - HIDDEN'!$N$4:$N$8890,0),$J488)</f>
        <v>6 count</v>
      </c>
      <c r="D488" s="5" t="str">
        <f>INDEX('DCM CARDS LOOKUP - HIDDEN'!$O$4:$AE$8890,MATCH(Q488,'DCM CARDS LOOKUP - HIDDEN'!$N$4:$N$8890,0),$J488)</f>
        <v>2.5 oz</v>
      </c>
      <c r="E488" s="5" t="str">
        <f>INDEX('DCM CARDS LOOKUP - HIDDEN'!$O$4:$AE$8890,MATCH(R488,'DCM CARDS LOOKUP - HIDDEN'!$N$4:$N$8890,0),$J488)</f>
        <v>3 count</v>
      </c>
      <c r="F488" s="5" t="str">
        <f>INDEX('DCM CARDS LOOKUP - HIDDEN'!$O$4:$AE$8890,MATCH(S488,'DCM CARDS LOOKUP - HIDDEN'!$N$4:$N$8890,0),$J488)</f>
        <v>4 oz</v>
      </c>
      <c r="G488" s="5" t="str">
        <f>INDEX('DCM CARDS LOOKUP - HIDDEN'!$O$4:$AE$8890,MATCH(T488,'DCM CARDS LOOKUP - HIDDEN'!$N$4:$N$8890,0),$J488)</f>
        <v>2 oz</v>
      </c>
      <c r="H488" s="35"/>
      <c r="J488" s="4">
        <v>6</v>
      </c>
      <c r="O488">
        <f>L483*10000+M483*100+B481</f>
        <v>21001</v>
      </c>
      <c r="P488">
        <f>L483*10000+M483*100+C481</f>
        <v>21002</v>
      </c>
      <c r="Q488">
        <f>L483*10000+M483*100+D481</f>
        <v>21003</v>
      </c>
      <c r="R488">
        <f>L483*10000+M483*100+E461</f>
        <v>21004</v>
      </c>
      <c r="S488">
        <f>L483*10000+M483*100+F461</f>
        <v>21005</v>
      </c>
      <c r="T488">
        <f>L483*10000+M483*100+G461</f>
        <v>21006</v>
      </c>
    </row>
    <row r="489" spans="1:20" ht="15" customHeight="1" x14ac:dyDescent="0.2">
      <c r="A489" s="10" t="str">
        <f>INDEX(REFERENCE!$B$2:$J$2,1,'EXAMPLE OF CHOICE CARDS'!J489)</f>
        <v>Price</v>
      </c>
      <c r="B489" s="29">
        <f>INDEX('DCM CARDS LOOKUP - HIDDEN'!$O$4:$AE$8890,MATCH(O489,'DCM CARDS LOOKUP - HIDDEN'!$N$4:$N$8890,0),$J489)</f>
        <v>16.71</v>
      </c>
      <c r="C489" s="29">
        <f>INDEX('DCM CARDS LOOKUP - HIDDEN'!$O$4:$AE$8890,MATCH(P489,'DCM CARDS LOOKUP - HIDDEN'!$N$4:$N$8890,0),$J489)</f>
        <v>31.99</v>
      </c>
      <c r="D489" s="29">
        <f>INDEX('DCM CARDS LOOKUP - HIDDEN'!$O$4:$AE$8890,MATCH(Q489,'DCM CARDS LOOKUP - HIDDEN'!$N$4:$N$8890,0),$J489)</f>
        <v>11</v>
      </c>
      <c r="E489" s="29">
        <f>INDEX('DCM CARDS LOOKUP - HIDDEN'!$O$4:$AE$8890,MATCH(R489,'DCM CARDS LOOKUP - HIDDEN'!$N$4:$N$8890,0),$J489)</f>
        <v>3.6</v>
      </c>
      <c r="F489" s="29">
        <f>INDEX('DCM CARDS LOOKUP - HIDDEN'!$O$4:$AE$8890,MATCH(S489,'DCM CARDS LOOKUP - HIDDEN'!$N$4:$N$8890,0),$J489)</f>
        <v>9</v>
      </c>
      <c r="G489" s="29">
        <f>INDEX('DCM CARDS LOOKUP - HIDDEN'!$O$4:$AE$8890,MATCH(T489,'DCM CARDS LOOKUP - HIDDEN'!$N$4:$N$8890,0),$J489)</f>
        <v>16</v>
      </c>
      <c r="H489" s="35"/>
      <c r="J489" s="4">
        <v>7</v>
      </c>
      <c r="O489">
        <f>L483*10000+M483*100+B481</f>
        <v>21001</v>
      </c>
      <c r="P489">
        <f>L483*10000+M483*100+C481</f>
        <v>21002</v>
      </c>
      <c r="Q489">
        <f>L483*10000+M483*100+D481</f>
        <v>21003</v>
      </c>
      <c r="R489">
        <f>L483*10000+M483*100+E461</f>
        <v>21004</v>
      </c>
      <c r="S489">
        <f>L483*10000+M483*100+F461</f>
        <v>21005</v>
      </c>
      <c r="T489">
        <f>L483*10000+M483*100+G461</f>
        <v>21006</v>
      </c>
    </row>
    <row r="490" spans="1:20" ht="15" customHeight="1" x14ac:dyDescent="0.2">
      <c r="A490" s="10" t="str">
        <f>INDEX(REFERENCE!$B$2:$J$2,1,'EXAMPLE OF CHOICE CARDS'!J490)</f>
        <v>Review Rating</v>
      </c>
      <c r="B490" s="5" t="str">
        <f>INDEX('DCM CARDS LOOKUP - HIDDEN'!$O$4:$AE$8890,MATCH(O490,'DCM CARDS LOOKUP - HIDDEN'!$N$4:$N$8890,0),$J490)</f>
        <v>4.8 stars</v>
      </c>
      <c r="C490" s="5" t="str">
        <f>INDEX('DCM CARDS LOOKUP - HIDDEN'!$O$4:$AE$8890,MATCH(P490,'DCM CARDS LOOKUP - HIDDEN'!$N$4:$N$8890,0),$J490)</f>
        <v>4.5 stars</v>
      </c>
      <c r="D490" s="5" t="str">
        <f>INDEX('DCM CARDS LOOKUP - HIDDEN'!$O$4:$AE$8890,MATCH(Q490,'DCM CARDS LOOKUP - HIDDEN'!$N$4:$N$8890,0),$J490)</f>
        <v>4.6 stars</v>
      </c>
      <c r="E490" s="5" t="str">
        <f>INDEX('DCM CARDS LOOKUP - HIDDEN'!$O$4:$AE$8890,MATCH(R490,'DCM CARDS LOOKUP - HIDDEN'!$N$4:$N$8890,0),$J490)</f>
        <v>4.8 stars</v>
      </c>
      <c r="F490" s="5" t="str">
        <f>INDEX('DCM CARDS LOOKUP - HIDDEN'!$O$4:$AE$8890,MATCH(S490,'DCM CARDS LOOKUP - HIDDEN'!$N$4:$N$8890,0),$J490)</f>
        <v>4.6 stars</v>
      </c>
      <c r="G490" s="5" t="str">
        <f>INDEX('DCM CARDS LOOKUP - HIDDEN'!$O$4:$AE$8890,MATCH(T490,'DCM CARDS LOOKUP - HIDDEN'!$N$4:$N$8890,0),$J490)</f>
        <v>4.5 stars</v>
      </c>
      <c r="H490" s="35"/>
      <c r="J490" s="4">
        <v>8</v>
      </c>
      <c r="O490">
        <f>L483*10000+M483*100+B481</f>
        <v>21001</v>
      </c>
      <c r="P490">
        <f>L483*10000+M483*100+C481</f>
        <v>21002</v>
      </c>
      <c r="Q490">
        <f>L483*10000+M483*100+D481</f>
        <v>21003</v>
      </c>
      <c r="R490">
        <f>L483*10000+M483*100+E461</f>
        <v>21004</v>
      </c>
      <c r="S490">
        <f>L483*10000+M483*100+F461</f>
        <v>21005</v>
      </c>
      <c r="T490">
        <f>L483*10000+M483*100+G461</f>
        <v>21006</v>
      </c>
    </row>
    <row r="491" spans="1:20" ht="15" customHeight="1" x14ac:dyDescent="0.2">
      <c r="A491" s="10" t="str">
        <f>INDEX(REFERENCE!$B$2:$J$2,1,'EXAMPLE OF CHOICE CARDS'!J491)</f>
        <v>Number of Reviews</v>
      </c>
      <c r="B491" s="30">
        <f>INDEX('DCM CARDS LOOKUP - HIDDEN'!$O$4:$AE$8890,MATCH(O491,'DCM CARDS LOOKUP - HIDDEN'!$N$4:$N$8890,0),$J491)</f>
        <v>4500</v>
      </c>
      <c r="C491" s="30">
        <f>INDEX('DCM CARDS LOOKUP - HIDDEN'!$O$4:$AE$8890,MATCH(P491,'DCM CARDS LOOKUP - HIDDEN'!$N$4:$N$8890,0),$J491)</f>
        <v>4500</v>
      </c>
      <c r="D491" s="30">
        <f>INDEX('DCM CARDS LOOKUP - HIDDEN'!$O$4:$AE$8890,MATCH(Q491,'DCM CARDS LOOKUP - HIDDEN'!$N$4:$N$8890,0),$J491)</f>
        <v>1250</v>
      </c>
      <c r="E491" s="30">
        <f>INDEX('DCM CARDS LOOKUP - HIDDEN'!$O$4:$AE$8890,MATCH(R491,'DCM CARDS LOOKUP - HIDDEN'!$N$4:$N$8890,0),$J491)</f>
        <v>1250</v>
      </c>
      <c r="F491" s="30">
        <f>INDEX('DCM CARDS LOOKUP - HIDDEN'!$O$4:$AE$8890,MATCH(S491,'DCM CARDS LOOKUP - HIDDEN'!$N$4:$N$8890,0),$J491)</f>
        <v>1250</v>
      </c>
      <c r="G491" s="30">
        <f>INDEX('DCM CARDS LOOKUP - HIDDEN'!$O$4:$AE$8890,MATCH(T491,'DCM CARDS LOOKUP - HIDDEN'!$N$4:$N$8890,0),$J491)</f>
        <v>4500</v>
      </c>
      <c r="H491" s="35"/>
      <c r="J491" s="4">
        <v>9</v>
      </c>
      <c r="O491">
        <f>L483*10000+M483*100+B481</f>
        <v>21001</v>
      </c>
      <c r="P491">
        <f>L483*10000+M483*100+C481</f>
        <v>21002</v>
      </c>
      <c r="Q491">
        <f>L483*10000+M483*100+D481</f>
        <v>21003</v>
      </c>
      <c r="R491">
        <f>L483*10000+M483*100+E461</f>
        <v>21004</v>
      </c>
      <c r="S491">
        <f>L483*10000+M483*100+F461</f>
        <v>21005</v>
      </c>
      <c r="T491">
        <f>L483*10000+M483*100+G461</f>
        <v>21006</v>
      </c>
    </row>
    <row r="492" spans="1:20" ht="15" hidden="1" customHeight="1" x14ac:dyDescent="0.2">
      <c r="A492" s="10" t="e">
        <f>INDEX(REFERENCE!$B$2:$J$2,1,'EXAMPLE OF CHOICE CARDS'!J492)</f>
        <v>#REF!</v>
      </c>
      <c r="B492" s="5">
        <f>INDEX('DCM CARDS LOOKUP - HIDDEN'!$O$4:$AE$8890,MATCH(O492,'DCM CARDS LOOKUP - HIDDEN'!$N$4:$N$8890,0),$J492)</f>
        <v>0</v>
      </c>
      <c r="C492" s="5">
        <f>INDEX('DCM CARDS LOOKUP - HIDDEN'!$O$4:$AE$8890,MATCH(P492,'DCM CARDS LOOKUP - HIDDEN'!$N$4:$N$8890,0),$J492)</f>
        <v>0</v>
      </c>
      <c r="D492" s="5">
        <f>INDEX('DCM CARDS LOOKUP - HIDDEN'!$O$4:$AE$8890,MATCH(Q492,'DCM CARDS LOOKUP - HIDDEN'!$N$4:$N$8890,0),$J492)</f>
        <v>0</v>
      </c>
      <c r="E492" s="5">
        <f>INDEX('DCM CARDS LOOKUP - HIDDEN'!$O$4:$AE$8890,MATCH(R492,'DCM CARDS LOOKUP - HIDDEN'!$N$4:$N$8890,0),$J492)</f>
        <v>0</v>
      </c>
      <c r="F492" s="5">
        <f>INDEX('DCM CARDS LOOKUP - HIDDEN'!$O$4:$AE$8890,MATCH(S492,'DCM CARDS LOOKUP - HIDDEN'!$N$4:$N$8890,0),$J492)</f>
        <v>0</v>
      </c>
      <c r="G492" s="31"/>
      <c r="H492" s="35"/>
      <c r="J492" s="4">
        <v>10</v>
      </c>
      <c r="O492">
        <f>L483*10000+M483*100+B481</f>
        <v>21001</v>
      </c>
      <c r="P492">
        <f>L483*10000+M483*100+C481</f>
        <v>21002</v>
      </c>
      <c r="Q492">
        <f>L483*10000+M483*100+D481</f>
        <v>21003</v>
      </c>
      <c r="R492">
        <f>L483*10000+M483*100+E461</f>
        <v>21004</v>
      </c>
      <c r="S492">
        <f>L483*10000+M483*100+F461</f>
        <v>21005</v>
      </c>
    </row>
    <row r="493" spans="1:20" ht="15" hidden="1" customHeight="1" x14ac:dyDescent="0.2">
      <c r="A493" s="10" t="e">
        <f>INDEX(REFERENCE!$B$2:$J$2,1,'EXAMPLE OF CHOICE CARDS'!J493)</f>
        <v>#REF!</v>
      </c>
      <c r="B493" s="5">
        <f>INDEX('DCM CARDS LOOKUP - HIDDEN'!$O$4:$AE$8890,MATCH(O493,'DCM CARDS LOOKUP - HIDDEN'!$N$4:$N$8890,0),$J493)</f>
        <v>0</v>
      </c>
      <c r="C493" s="5">
        <f>INDEX('DCM CARDS LOOKUP - HIDDEN'!$O$4:$AE$8890,MATCH(P493,'DCM CARDS LOOKUP - HIDDEN'!$N$4:$N$8890,0),$J493)</f>
        <v>0</v>
      </c>
      <c r="D493" s="5">
        <f>INDEX('DCM CARDS LOOKUP - HIDDEN'!$O$4:$AE$8890,MATCH(Q493,'DCM CARDS LOOKUP - HIDDEN'!$N$4:$N$8890,0),$J493)</f>
        <v>0</v>
      </c>
      <c r="E493" s="5">
        <f>INDEX('DCM CARDS LOOKUP - HIDDEN'!$O$4:$AE$8890,MATCH(R493,'DCM CARDS LOOKUP - HIDDEN'!$N$4:$N$8890,0),$J493)</f>
        <v>0</v>
      </c>
      <c r="F493" s="5">
        <f>INDEX('DCM CARDS LOOKUP - HIDDEN'!$O$4:$AE$8890,MATCH(S493,'DCM CARDS LOOKUP - HIDDEN'!$N$4:$N$8890,0),$J493)</f>
        <v>0</v>
      </c>
      <c r="G493" s="31"/>
      <c r="H493" s="35"/>
      <c r="J493" s="4">
        <v>11</v>
      </c>
      <c r="O493">
        <f>L483*10000+M483*100+B481</f>
        <v>21001</v>
      </c>
      <c r="P493">
        <f>L483*10000+M483*100+C481</f>
        <v>21002</v>
      </c>
      <c r="Q493">
        <f>L483*10000+M483*100+D481</f>
        <v>21003</v>
      </c>
      <c r="R493">
        <f>L483*10000+M483*100+E461</f>
        <v>21004</v>
      </c>
      <c r="S493">
        <f>L483*10000+M483*100+F461</f>
        <v>21005</v>
      </c>
    </row>
    <row r="494" spans="1:20" ht="15" hidden="1" customHeight="1" x14ac:dyDescent="0.2">
      <c r="A494" s="10" t="e">
        <f>INDEX(REFERENCE!$B$2:$J$2,1,'EXAMPLE OF CHOICE CARDS'!J494)</f>
        <v>#REF!</v>
      </c>
      <c r="B494" s="5">
        <f>INDEX('DCM CARDS LOOKUP - HIDDEN'!$O$4:$AE$8890,MATCH(O494,'DCM CARDS LOOKUP - HIDDEN'!$N$4:$N$8890,0),$J494)</f>
        <v>0</v>
      </c>
      <c r="C494" s="5">
        <f>INDEX('DCM CARDS LOOKUP - HIDDEN'!$O$4:$AE$8890,MATCH(P494,'DCM CARDS LOOKUP - HIDDEN'!$N$4:$N$8890,0),$J494)</f>
        <v>0</v>
      </c>
      <c r="D494" s="5">
        <f>INDEX('DCM CARDS LOOKUP - HIDDEN'!$O$4:$AE$8890,MATCH(Q494,'DCM CARDS LOOKUP - HIDDEN'!$N$4:$N$8890,0),$J494)</f>
        <v>0</v>
      </c>
      <c r="E494" s="5">
        <f>INDEX('DCM CARDS LOOKUP - HIDDEN'!$O$4:$AE$8890,MATCH(R494,'DCM CARDS LOOKUP - HIDDEN'!$N$4:$N$8890,0),$J494)</f>
        <v>0</v>
      </c>
      <c r="F494" s="5">
        <f>INDEX('DCM CARDS LOOKUP - HIDDEN'!$O$4:$AE$8890,MATCH(S494,'DCM CARDS LOOKUP - HIDDEN'!$N$4:$N$8890,0),$J494)</f>
        <v>0</v>
      </c>
      <c r="G494" s="31"/>
      <c r="H494" s="35"/>
      <c r="J494" s="4">
        <v>12</v>
      </c>
      <c r="O494">
        <f>L483*10000+M483*100+B481</f>
        <v>21001</v>
      </c>
      <c r="P494">
        <f>L483*10000+M483*100+C481</f>
        <v>21002</v>
      </c>
      <c r="Q494">
        <f>L483*10000+M483*100+D481</f>
        <v>21003</v>
      </c>
      <c r="R494">
        <f>L483*10000+M483*100+E461</f>
        <v>21004</v>
      </c>
      <c r="S494">
        <f>L483*10000+M483*100+F461</f>
        <v>21005</v>
      </c>
    </row>
    <row r="495" spans="1:20" ht="15" hidden="1" customHeight="1" x14ac:dyDescent="0.2">
      <c r="A495" s="10" t="e">
        <f>INDEX(REFERENCE!$B$2:$J$2,1,'EXAMPLE OF CHOICE CARDS'!J495)</f>
        <v>#REF!</v>
      </c>
      <c r="B495" s="5">
        <f>INDEX('DCM CARDS LOOKUP - HIDDEN'!$O$4:$AE$8890,MATCH(O495,'DCM CARDS LOOKUP - HIDDEN'!$N$4:$N$8890,0),$J495)</f>
        <v>0</v>
      </c>
      <c r="C495" s="5">
        <f>INDEX('DCM CARDS LOOKUP - HIDDEN'!$O$4:$AE$8890,MATCH(P495,'DCM CARDS LOOKUP - HIDDEN'!$N$4:$N$8890,0),$J495)</f>
        <v>0</v>
      </c>
      <c r="D495" s="5">
        <f>INDEX('DCM CARDS LOOKUP - HIDDEN'!$O$4:$AE$8890,MATCH(Q495,'DCM CARDS LOOKUP - HIDDEN'!$N$4:$N$8890,0),$J495)</f>
        <v>0</v>
      </c>
      <c r="E495" s="5">
        <f>INDEX('DCM CARDS LOOKUP - HIDDEN'!$O$4:$AE$8890,MATCH(R495,'DCM CARDS LOOKUP - HIDDEN'!$N$4:$N$8890,0),$J495)</f>
        <v>0</v>
      </c>
      <c r="F495" s="5">
        <f>INDEX('DCM CARDS LOOKUP - HIDDEN'!$O$4:$AE$8890,MATCH(S495,'DCM CARDS LOOKUP - HIDDEN'!$N$4:$N$8890,0),$J495)</f>
        <v>0</v>
      </c>
      <c r="G495" s="31"/>
      <c r="H495" s="35"/>
      <c r="J495" s="4">
        <v>13</v>
      </c>
      <c r="O495">
        <f>L483*10000+M483*100+B481</f>
        <v>21001</v>
      </c>
      <c r="P495">
        <f>L483*10000+M483*100+C481</f>
        <v>21002</v>
      </c>
      <c r="Q495">
        <f>L483*10000+M483*100+D481</f>
        <v>21003</v>
      </c>
      <c r="R495">
        <f>L483*10000+M483*100+E461</f>
        <v>21004</v>
      </c>
      <c r="S495">
        <f>L483*10000+M483*100+F461</f>
        <v>21005</v>
      </c>
    </row>
    <row r="496" spans="1:20" ht="15" hidden="1" customHeight="1" x14ac:dyDescent="0.2">
      <c r="A496" s="10" t="e">
        <f>INDEX(REFERENCE!$B$2:$J$2,1,'EXAMPLE OF CHOICE CARDS'!J496)</f>
        <v>#REF!</v>
      </c>
      <c r="B496" s="5">
        <f>INDEX('DCM CARDS LOOKUP - HIDDEN'!$O$4:$AE$8890,MATCH(O496,'DCM CARDS LOOKUP - HIDDEN'!$N$4:$N$8890,0),$J496)</f>
        <v>0</v>
      </c>
      <c r="C496" s="5">
        <f>INDEX('DCM CARDS LOOKUP - HIDDEN'!$O$4:$AE$8890,MATCH(P496,'DCM CARDS LOOKUP - HIDDEN'!$N$4:$N$8890,0),$J496)</f>
        <v>0</v>
      </c>
      <c r="D496" s="5">
        <f>INDEX('DCM CARDS LOOKUP - HIDDEN'!$O$4:$AE$8890,MATCH(Q496,'DCM CARDS LOOKUP - HIDDEN'!$N$4:$N$8890,0),$J496)</f>
        <v>0</v>
      </c>
      <c r="E496" s="5">
        <f>INDEX('DCM CARDS LOOKUP - HIDDEN'!$O$4:$AE$8890,MATCH(R496,'DCM CARDS LOOKUP - HIDDEN'!$N$4:$N$8890,0),$J496)</f>
        <v>0</v>
      </c>
      <c r="F496" s="5">
        <f>INDEX('DCM CARDS LOOKUP - HIDDEN'!$O$4:$AE$8890,MATCH(S496,'DCM CARDS LOOKUP - HIDDEN'!$N$4:$N$8890,0),$J496)</f>
        <v>0</v>
      </c>
      <c r="G496" s="31"/>
      <c r="H496" s="35"/>
      <c r="J496" s="4">
        <v>14</v>
      </c>
      <c r="O496">
        <f>L483*10000+M483*100+B481</f>
        <v>21001</v>
      </c>
      <c r="P496">
        <f>L483*10000+M483*100+C481</f>
        <v>21002</v>
      </c>
      <c r="Q496">
        <f>L483*10000+M483*100+D481</f>
        <v>21003</v>
      </c>
      <c r="R496">
        <f>L483*10000+M483*100+E461</f>
        <v>21004</v>
      </c>
      <c r="S496">
        <f>L483*10000+M483*100+F461</f>
        <v>21005</v>
      </c>
    </row>
    <row r="497" spans="1:20" x14ac:dyDescent="0.2">
      <c r="A497" s="2"/>
      <c r="B497" s="5"/>
      <c r="C497" s="5"/>
      <c r="D497" s="5"/>
      <c r="E497" s="5"/>
      <c r="F497" s="5"/>
      <c r="G497" s="5"/>
      <c r="H497" s="5"/>
      <c r="J497" s="13"/>
    </row>
    <row r="498" spans="1:20" x14ac:dyDescent="0.2">
      <c r="A498" s="6"/>
      <c r="B498" s="7">
        <v>1</v>
      </c>
      <c r="C498" s="7">
        <v>2</v>
      </c>
      <c r="D498" s="7">
        <v>3</v>
      </c>
      <c r="E498" s="7">
        <v>4</v>
      </c>
      <c r="F498" s="7">
        <v>5</v>
      </c>
      <c r="G498" s="7">
        <v>6</v>
      </c>
      <c r="H498" s="7">
        <v>9</v>
      </c>
      <c r="J498" s="13"/>
    </row>
    <row r="501" spans="1:20" x14ac:dyDescent="0.2">
      <c r="A501" s="1" t="str">
        <f>"Version "&amp;L503&amp;"; Task"&amp;M503</f>
        <v>Version 2; Task11</v>
      </c>
      <c r="B501" s="4">
        <v>1</v>
      </c>
      <c r="C501" s="4">
        <v>2</v>
      </c>
      <c r="D501" s="4">
        <v>3</v>
      </c>
      <c r="E501" s="4">
        <f>E481</f>
        <v>4</v>
      </c>
      <c r="F501" s="4">
        <f>F481</f>
        <v>5</v>
      </c>
      <c r="G501" s="4">
        <v>6</v>
      </c>
      <c r="J501" s="13"/>
    </row>
    <row r="502" spans="1:20" ht="15" customHeight="1" x14ac:dyDescent="0.2">
      <c r="A502" s="11" t="s">
        <v>8</v>
      </c>
      <c r="B502" s="12" t="s">
        <v>9</v>
      </c>
      <c r="C502" s="12" t="s">
        <v>10</v>
      </c>
      <c r="D502" s="12" t="s">
        <v>11</v>
      </c>
      <c r="E502" s="20" t="s">
        <v>21</v>
      </c>
      <c r="F502" s="20" t="s">
        <v>22</v>
      </c>
      <c r="G502" s="20"/>
      <c r="H502" s="34" t="s">
        <v>15</v>
      </c>
      <c r="J502" s="13"/>
      <c r="L502" t="s">
        <v>12</v>
      </c>
      <c r="M502" t="s">
        <v>1</v>
      </c>
    </row>
    <row r="503" spans="1:20" x14ac:dyDescent="0.2">
      <c r="A503" s="10" t="str">
        <f>INDEX(REFERENCE!$B$2:$J$2,1,'EXAMPLE OF CHOICE CARDS'!J503)</f>
        <v>Type</v>
      </c>
      <c r="B503" s="5" t="str">
        <f>INDEX('DCM CARDS LOOKUP - HIDDEN'!$O$4:$AE$8890,MATCH(O503,'DCM CARDS LOOKUP - HIDDEN'!$N$4:$N$8890,0),$J503)</f>
        <v>Pads</v>
      </c>
      <c r="C503" s="5" t="str">
        <f>INDEX('DCM CARDS LOOKUP - HIDDEN'!$O$4:$AE$8890,MATCH(P503,'DCM CARDS LOOKUP - HIDDEN'!$N$4:$N$8890,0),$J503)</f>
        <v>Topicals</v>
      </c>
      <c r="D503" s="5" t="str">
        <f>INDEX('DCM CARDS LOOKUP - HIDDEN'!$O$4:$AE$8890,MATCH(Q503,'DCM CARDS LOOKUP - HIDDEN'!$N$4:$N$8890,0),$J503)</f>
        <v>Pads</v>
      </c>
      <c r="E503" s="5" t="str">
        <f>INDEX('DCM CARDS LOOKUP - HIDDEN'!$O$4:$AE$8890,MATCH(R503,'DCM CARDS LOOKUP - HIDDEN'!$N$4:$N$8890,0),$J503)</f>
        <v>Pads</v>
      </c>
      <c r="F503" s="5" t="str">
        <f>INDEX('DCM CARDS LOOKUP - HIDDEN'!$O$4:$AE$8890,MATCH(S503,'DCM CARDS LOOKUP - HIDDEN'!$N$4:$N$8890,0),$J503)</f>
        <v>Topicals</v>
      </c>
      <c r="G503" s="5" t="str">
        <f>INDEX('DCM CARDS LOOKUP - HIDDEN'!$O$4:$AE$8890,MATCH(T503,'DCM CARDS LOOKUP - HIDDEN'!$N$4:$N$8890,0),$J503)</f>
        <v>Topicals</v>
      </c>
      <c r="H503" s="35"/>
      <c r="J503" s="4">
        <v>1</v>
      </c>
      <c r="L503">
        <f>IF(M483=15,L483+1,L483)</f>
        <v>2</v>
      </c>
      <c r="M503">
        <f>IF(M483&lt;15,M483+1,1)</f>
        <v>11</v>
      </c>
      <c r="O503">
        <f>L503*10000+M503*100+B501</f>
        <v>21101</v>
      </c>
      <c r="P503">
        <f>L503*10000+M503*100+C501</f>
        <v>21102</v>
      </c>
      <c r="Q503">
        <f>L503*10000+M503*100+D501</f>
        <v>21103</v>
      </c>
      <c r="R503">
        <f>L503*10000+M503*100+E481</f>
        <v>21104</v>
      </c>
      <c r="S503">
        <f>L503*10000+M503*100+F481</f>
        <v>21105</v>
      </c>
      <c r="T503">
        <f>L503*10000+M503*100+G481</f>
        <v>21106</v>
      </c>
    </row>
    <row r="504" spans="1:20" x14ac:dyDescent="0.2">
      <c r="A504" s="10" t="str">
        <f>INDEX(REFERENCE!$B$2:$J$2,1,'EXAMPLE OF CHOICE CARDS'!J504)</f>
        <v>Brand</v>
      </c>
      <c r="B504" s="5" t="str">
        <f>INDEX('DCM CARDS LOOKUP - HIDDEN'!$O$4:$AE$8890,MATCH(O504,'DCM CARDS LOOKUP - HIDDEN'!$N$4:$N$8890,0),$J504)</f>
        <v>Up &amp; Up</v>
      </c>
      <c r="C504" s="5" t="str">
        <f>INDEX('DCM CARDS LOOKUP - HIDDEN'!$O$4:$AE$8890,MATCH(P504,'DCM CARDS LOOKUP - HIDDEN'!$N$4:$N$8890,0),$J504)</f>
        <v>Bengay</v>
      </c>
      <c r="D504" s="5" t="str">
        <f>INDEX('DCM CARDS LOOKUP - HIDDEN'!$O$4:$AE$8890,MATCH(Q504,'DCM CARDS LOOKUP - HIDDEN'!$N$4:$N$8890,0),$J504)</f>
        <v>Walgreens</v>
      </c>
      <c r="E504" s="5" t="str">
        <f>INDEX('DCM CARDS LOOKUP - HIDDEN'!$O$4:$AE$8890,MATCH(R504,'DCM CARDS LOOKUP - HIDDEN'!$N$4:$N$8890,0),$J504)</f>
        <v>CVS Health</v>
      </c>
      <c r="F504" s="5" t="str">
        <f>INDEX('DCM CARDS LOOKUP - HIDDEN'!$O$4:$AE$8890,MATCH(S504,'DCM CARDS LOOKUP - HIDDEN'!$N$4:$N$8890,0),$J504)</f>
        <v>Aspercreme</v>
      </c>
      <c r="G504" s="5" t="str">
        <f>INDEX('DCM CARDS LOOKUP - HIDDEN'!$O$4:$AE$8890,MATCH(T504,'DCM CARDS LOOKUP - HIDDEN'!$N$4:$N$8890,0),$J504)</f>
        <v>Tiger Balm</v>
      </c>
      <c r="H504" s="35"/>
      <c r="J504" s="4">
        <v>2</v>
      </c>
      <c r="O504">
        <f>L503*10000+M503*100+B501</f>
        <v>21101</v>
      </c>
      <c r="P504">
        <f>L503*10000+M503*100+C501</f>
        <v>21102</v>
      </c>
      <c r="Q504">
        <f>L503*10000+M503*100+D501</f>
        <v>21103</v>
      </c>
      <c r="R504">
        <f>L503*10000+M503*100+E481</f>
        <v>21104</v>
      </c>
      <c r="S504">
        <f>L503*10000+M503*100+F481</f>
        <v>21105</v>
      </c>
      <c r="T504">
        <f>L503*10000+M503*100+G481</f>
        <v>21106</v>
      </c>
    </row>
    <row r="505" spans="1:20" x14ac:dyDescent="0.2">
      <c r="A505" s="10" t="str">
        <f>INDEX(REFERENCE!$B$2:$J$2,1,'EXAMPLE OF CHOICE CARDS'!J505)</f>
        <v>Sensation</v>
      </c>
      <c r="B505" s="5" t="str">
        <f>INDEX('DCM CARDS LOOKUP - HIDDEN'!$O$4:$AE$8890,MATCH(O505,'DCM CARDS LOOKUP - HIDDEN'!$N$4:$N$8890,0),$J505)</f>
        <v>Cold sensation</v>
      </c>
      <c r="C505" s="5" t="str">
        <f>INDEX('DCM CARDS LOOKUP - HIDDEN'!$O$4:$AE$8890,MATCH(P505,'DCM CARDS LOOKUP - HIDDEN'!$N$4:$N$8890,0),$J505)</f>
        <v>Lidocaine/numbing sensation</v>
      </c>
      <c r="D505" s="5" t="str">
        <f>INDEX('DCM CARDS LOOKUP - HIDDEN'!$O$4:$AE$8890,MATCH(Q505,'DCM CARDS LOOKUP - HIDDEN'!$N$4:$N$8890,0),$J505)</f>
        <v>Both hot and cold sensation</v>
      </c>
      <c r="E505" s="5" t="str">
        <f>INDEX('DCM CARDS LOOKUP - HIDDEN'!$O$4:$AE$8890,MATCH(R505,'DCM CARDS LOOKUP - HIDDEN'!$N$4:$N$8890,0),$J505)</f>
        <v>Hot sensation</v>
      </c>
      <c r="F505" s="5" t="str">
        <f>INDEX('DCM CARDS LOOKUP - HIDDEN'!$O$4:$AE$8890,MATCH(S505,'DCM CARDS LOOKUP - HIDDEN'!$N$4:$N$8890,0),$J505)</f>
        <v>Hot sensation</v>
      </c>
      <c r="G505" s="5" t="str">
        <f>INDEX('DCM CARDS LOOKUP - HIDDEN'!$O$4:$AE$8890,MATCH(T505,'DCM CARDS LOOKUP - HIDDEN'!$N$4:$N$8890,0),$J505)</f>
        <v>Lidocaine/numbing sensation</v>
      </c>
      <c r="H505" s="35"/>
      <c r="J505" s="4">
        <v>3</v>
      </c>
      <c r="O505">
        <f>L503*10000+M503*100+B501</f>
        <v>21101</v>
      </c>
      <c r="P505">
        <f>L503*10000+M503*100+C501</f>
        <v>21102</v>
      </c>
      <c r="Q505">
        <f>L503*10000+M503*100+D501</f>
        <v>21103</v>
      </c>
      <c r="R505">
        <f>L503*10000+M503*100+E481</f>
        <v>21104</v>
      </c>
      <c r="S505">
        <f>L503*10000+M503*100+F481</f>
        <v>21105</v>
      </c>
      <c r="T505">
        <f>L503*10000+M503*100+G481</f>
        <v>21106</v>
      </c>
    </row>
    <row r="506" spans="1:20" x14ac:dyDescent="0.2">
      <c r="A506" s="10" t="str">
        <f>INDEX(REFERENCE!$B$2:$J$2,1,'EXAMPLE OF CHOICE CARDS'!J506)</f>
        <v>Treatment Area</v>
      </c>
      <c r="B506" s="5" t="str">
        <f>INDEX('DCM CARDS LOOKUP - HIDDEN'!$O$4:$AE$8890,MATCH(O506,'DCM CARDS LOOKUP - HIDDEN'!$N$4:$N$8890,0),$J506)</f>
        <v>Shoulder</v>
      </c>
      <c r="C506" s="5" t="str">
        <f>INDEX('DCM CARDS LOOKUP - HIDDEN'!$O$4:$AE$8890,MATCH(P506,'DCM CARDS LOOKUP - HIDDEN'!$N$4:$N$8890,0),$J506)</f>
        <v>-</v>
      </c>
      <c r="D506" s="5" t="str">
        <f>INDEX('DCM CARDS LOOKUP - HIDDEN'!$O$4:$AE$8890,MATCH(Q506,'DCM CARDS LOOKUP - HIDDEN'!$N$4:$N$8890,0),$J506)</f>
        <v>Back</v>
      </c>
      <c r="E506" s="5" t="str">
        <f>INDEX('DCM CARDS LOOKUP - HIDDEN'!$O$4:$AE$8890,MATCH(R506,'DCM CARDS LOOKUP - HIDDEN'!$N$4:$N$8890,0),$J506)</f>
        <v>Joint</v>
      </c>
      <c r="F506" s="5" t="str">
        <f>INDEX('DCM CARDS LOOKUP - HIDDEN'!$O$4:$AE$8890,MATCH(S506,'DCM CARDS LOOKUP - HIDDEN'!$N$4:$N$8890,0),$J506)</f>
        <v>-</v>
      </c>
      <c r="G506" s="5" t="str">
        <f>INDEX('DCM CARDS LOOKUP - HIDDEN'!$O$4:$AE$8890,MATCH(T506,'DCM CARDS LOOKUP - HIDDEN'!$N$4:$N$8890,0),$J506)</f>
        <v>-</v>
      </c>
      <c r="H506" s="35"/>
      <c r="J506" s="4">
        <v>4</v>
      </c>
      <c r="O506">
        <f>L503*10000+M503*100+B501</f>
        <v>21101</v>
      </c>
      <c r="P506">
        <f>L503*10000+M503*100+C501</f>
        <v>21102</v>
      </c>
      <c r="Q506">
        <f>L503*10000+M503*100+D501</f>
        <v>21103</v>
      </c>
      <c r="R506">
        <f>L503*10000+M503*100+E481</f>
        <v>21104</v>
      </c>
      <c r="S506">
        <f>L503*10000+M503*100+F481</f>
        <v>21105</v>
      </c>
      <c r="T506">
        <f>L503*10000+M503*100+G481</f>
        <v>21106</v>
      </c>
    </row>
    <row r="507" spans="1:20" x14ac:dyDescent="0.2">
      <c r="A507" s="10" t="str">
        <f>INDEX(REFERENCE!$B$2:$J$2,1,'EXAMPLE OF CHOICE CARDS'!J507)</f>
        <v>Format</v>
      </c>
      <c r="B507" s="5" t="str">
        <f>INDEX('DCM CARDS LOOKUP - HIDDEN'!$O$4:$AE$8890,MATCH(O507,'DCM CARDS LOOKUP - HIDDEN'!$N$4:$N$8890,0),$J507)</f>
        <v>Single use pads/patches</v>
      </c>
      <c r="C507" s="5" t="str">
        <f>INDEX('DCM CARDS LOOKUP - HIDDEN'!$O$4:$AE$8890,MATCH(P507,'DCM CARDS LOOKUP - HIDDEN'!$N$4:$N$8890,0),$J507)</f>
        <v>Gel</v>
      </c>
      <c r="D507" s="5" t="str">
        <f>INDEX('DCM CARDS LOOKUP - HIDDEN'!$O$4:$AE$8890,MATCH(Q507,'DCM CARDS LOOKUP - HIDDEN'!$N$4:$N$8890,0),$J507)</f>
        <v>Single use pads/patches</v>
      </c>
      <c r="E507" s="5" t="str">
        <f>INDEX('DCM CARDS LOOKUP - HIDDEN'!$O$4:$AE$8890,MATCH(R507,'DCM CARDS LOOKUP - HIDDEN'!$N$4:$N$8890,0),$J507)</f>
        <v>Single use pads/patches</v>
      </c>
      <c r="F507" s="5" t="str">
        <f>INDEX('DCM CARDS LOOKUP - HIDDEN'!$O$4:$AE$8890,MATCH(S507,'DCM CARDS LOOKUP - HIDDEN'!$N$4:$N$8890,0),$J507)</f>
        <v>Spray</v>
      </c>
      <c r="G507" s="5" t="str">
        <f>INDEX('DCM CARDS LOOKUP - HIDDEN'!$O$4:$AE$8890,MATCH(T507,'DCM CARDS LOOKUP - HIDDEN'!$N$4:$N$8890,0),$J507)</f>
        <v>Gel</v>
      </c>
      <c r="H507" s="35"/>
      <c r="J507" s="4">
        <v>5</v>
      </c>
      <c r="O507">
        <f>L503*10000+M503*100+B501</f>
        <v>21101</v>
      </c>
      <c r="P507">
        <f>L503*10000+M503*100+C501</f>
        <v>21102</v>
      </c>
      <c r="Q507">
        <f>L503*10000+M503*100+D501</f>
        <v>21103</v>
      </c>
      <c r="R507">
        <f>L503*10000+M503*100+E481</f>
        <v>21104</v>
      </c>
      <c r="S507">
        <f>L503*10000+M503*100+F481</f>
        <v>21105</v>
      </c>
      <c r="T507">
        <f>L503*10000+M503*100+G481</f>
        <v>21106</v>
      </c>
    </row>
    <row r="508" spans="1:20" x14ac:dyDescent="0.2">
      <c r="A508" s="10" t="str">
        <f>INDEX(REFERENCE!$B$2:$J$2,1,'EXAMPLE OF CHOICE CARDS'!J508)</f>
        <v>Count</v>
      </c>
      <c r="B508" s="5" t="str">
        <f>INDEX('DCM CARDS LOOKUP - HIDDEN'!$O$4:$AE$8890,MATCH(O508,'DCM CARDS LOOKUP - HIDDEN'!$N$4:$N$8890,0),$J508)</f>
        <v>4 count</v>
      </c>
      <c r="C508" s="5" t="str">
        <f>INDEX('DCM CARDS LOOKUP - HIDDEN'!$O$4:$AE$8890,MATCH(P508,'DCM CARDS LOOKUP - HIDDEN'!$N$4:$N$8890,0),$J508)</f>
        <v>3 oz</v>
      </c>
      <c r="D508" s="5" t="str">
        <f>INDEX('DCM CARDS LOOKUP - HIDDEN'!$O$4:$AE$8890,MATCH(Q508,'DCM CARDS LOOKUP - HIDDEN'!$N$4:$N$8890,0),$J508)</f>
        <v>3 count</v>
      </c>
      <c r="E508" s="5" t="str">
        <f>INDEX('DCM CARDS LOOKUP - HIDDEN'!$O$4:$AE$8890,MATCH(R508,'DCM CARDS LOOKUP - HIDDEN'!$N$4:$N$8890,0),$J508)</f>
        <v>2 count</v>
      </c>
      <c r="F508" s="5" t="str">
        <f>INDEX('DCM CARDS LOOKUP - HIDDEN'!$O$4:$AE$8890,MATCH(S508,'DCM CARDS LOOKUP - HIDDEN'!$N$4:$N$8890,0),$J508)</f>
        <v>4.5 oz</v>
      </c>
      <c r="G508" s="5" t="str">
        <f>INDEX('DCM CARDS LOOKUP - HIDDEN'!$O$4:$AE$8890,MATCH(T508,'DCM CARDS LOOKUP - HIDDEN'!$N$4:$N$8890,0),$J508)</f>
        <v>2.5 oz</v>
      </c>
      <c r="H508" s="35"/>
      <c r="J508" s="4">
        <v>6</v>
      </c>
      <c r="O508">
        <f>L503*10000+M503*100+B501</f>
        <v>21101</v>
      </c>
      <c r="P508">
        <f>L503*10000+M503*100+C501</f>
        <v>21102</v>
      </c>
      <c r="Q508">
        <f>L503*10000+M503*100+D501</f>
        <v>21103</v>
      </c>
      <c r="R508">
        <f>L503*10000+M503*100+E481</f>
        <v>21104</v>
      </c>
      <c r="S508">
        <f>L503*10000+M503*100+F481</f>
        <v>21105</v>
      </c>
      <c r="T508">
        <f>L503*10000+M503*100+G481</f>
        <v>21106</v>
      </c>
    </row>
    <row r="509" spans="1:20" ht="15" customHeight="1" x14ac:dyDescent="0.2">
      <c r="A509" s="10" t="str">
        <f>INDEX(REFERENCE!$B$2:$J$2,1,'EXAMPLE OF CHOICE CARDS'!J509)</f>
        <v>Price</v>
      </c>
      <c r="B509" s="29">
        <f>INDEX('DCM CARDS LOOKUP - HIDDEN'!$O$4:$AE$8890,MATCH(O509,'DCM CARDS LOOKUP - HIDDEN'!$N$4:$N$8890,0),$J509)</f>
        <v>26.49</v>
      </c>
      <c r="C509" s="29">
        <f>INDEX('DCM CARDS LOOKUP - HIDDEN'!$O$4:$AE$8890,MATCH(P509,'DCM CARDS LOOKUP - HIDDEN'!$N$4:$N$8890,0),$J509)</f>
        <v>11.99</v>
      </c>
      <c r="D509" s="29">
        <f>INDEX('DCM CARDS LOOKUP - HIDDEN'!$O$4:$AE$8890,MATCH(Q509,'DCM CARDS LOOKUP - HIDDEN'!$N$4:$N$8890,0),$J509)</f>
        <v>3.6</v>
      </c>
      <c r="E509" s="29">
        <f>INDEX('DCM CARDS LOOKUP - HIDDEN'!$O$4:$AE$8890,MATCH(R509,'DCM CARDS LOOKUP - HIDDEN'!$N$4:$N$8890,0),$J509)</f>
        <v>6.59</v>
      </c>
      <c r="F509" s="29">
        <f>INDEX('DCM CARDS LOOKUP - HIDDEN'!$O$4:$AE$8890,MATCH(S509,'DCM CARDS LOOKUP - HIDDEN'!$N$4:$N$8890,0),$J509)</f>
        <v>12.5</v>
      </c>
      <c r="G509" s="29">
        <f>INDEX('DCM CARDS LOOKUP - HIDDEN'!$O$4:$AE$8890,MATCH(T509,'DCM CARDS LOOKUP - HIDDEN'!$N$4:$N$8890,0),$J509)</f>
        <v>9</v>
      </c>
      <c r="H509" s="35"/>
      <c r="J509" s="4">
        <v>7</v>
      </c>
      <c r="O509">
        <f>L503*10000+M503*100+B501</f>
        <v>21101</v>
      </c>
      <c r="P509">
        <f>L503*10000+M503*100+C501</f>
        <v>21102</v>
      </c>
      <c r="Q509">
        <f>L503*10000+M503*100+D501</f>
        <v>21103</v>
      </c>
      <c r="R509">
        <f>L503*10000+M503*100+E481</f>
        <v>21104</v>
      </c>
      <c r="S509">
        <f>L503*10000+M503*100+F481</f>
        <v>21105</v>
      </c>
      <c r="T509">
        <f>L503*10000+M503*100+G481</f>
        <v>21106</v>
      </c>
    </row>
    <row r="510" spans="1:20" ht="15" customHeight="1" x14ac:dyDescent="0.2">
      <c r="A510" s="10" t="str">
        <f>INDEX(REFERENCE!$B$2:$J$2,1,'EXAMPLE OF CHOICE CARDS'!J510)</f>
        <v>Review Rating</v>
      </c>
      <c r="B510" s="5" t="str">
        <f>INDEX('DCM CARDS LOOKUP - HIDDEN'!$O$4:$AE$8890,MATCH(O510,'DCM CARDS LOOKUP - HIDDEN'!$N$4:$N$8890,0),$J510)</f>
        <v>4.5 stars</v>
      </c>
      <c r="C510" s="5" t="str">
        <f>INDEX('DCM CARDS LOOKUP - HIDDEN'!$O$4:$AE$8890,MATCH(P510,'DCM CARDS LOOKUP - HIDDEN'!$N$4:$N$8890,0),$J510)</f>
        <v>4.8 stars</v>
      </c>
      <c r="D510" s="5" t="str">
        <f>INDEX('DCM CARDS LOOKUP - HIDDEN'!$O$4:$AE$8890,MATCH(Q510,'DCM CARDS LOOKUP - HIDDEN'!$N$4:$N$8890,0),$J510)</f>
        <v>4.5 stars</v>
      </c>
      <c r="E510" s="5" t="str">
        <f>INDEX('DCM CARDS LOOKUP - HIDDEN'!$O$4:$AE$8890,MATCH(R510,'DCM CARDS LOOKUP - HIDDEN'!$N$4:$N$8890,0),$J510)</f>
        <v>4.8 stars</v>
      </c>
      <c r="F510" s="5" t="str">
        <f>INDEX('DCM CARDS LOOKUP - HIDDEN'!$O$4:$AE$8890,MATCH(S510,'DCM CARDS LOOKUP - HIDDEN'!$N$4:$N$8890,0),$J510)</f>
        <v>4.6 stars</v>
      </c>
      <c r="G510" s="5" t="str">
        <f>INDEX('DCM CARDS LOOKUP - HIDDEN'!$O$4:$AE$8890,MATCH(T510,'DCM CARDS LOOKUP - HIDDEN'!$N$4:$N$8890,0),$J510)</f>
        <v>4.6 stars</v>
      </c>
      <c r="H510" s="35"/>
      <c r="J510" s="4">
        <v>8</v>
      </c>
      <c r="O510">
        <f>L503*10000+M503*100+B501</f>
        <v>21101</v>
      </c>
      <c r="P510">
        <f>L503*10000+M503*100+C501</f>
        <v>21102</v>
      </c>
      <c r="Q510">
        <f>L503*10000+M503*100+D501</f>
        <v>21103</v>
      </c>
      <c r="R510">
        <f>L503*10000+M503*100+E481</f>
        <v>21104</v>
      </c>
      <c r="S510">
        <f>L503*10000+M503*100+F481</f>
        <v>21105</v>
      </c>
      <c r="T510">
        <f>L503*10000+M503*100+G481</f>
        <v>21106</v>
      </c>
    </row>
    <row r="511" spans="1:20" ht="15" customHeight="1" x14ac:dyDescent="0.2">
      <c r="A511" s="10" t="str">
        <f>INDEX(REFERENCE!$B$2:$J$2,1,'EXAMPLE OF CHOICE CARDS'!J511)</f>
        <v>Number of Reviews</v>
      </c>
      <c r="B511" s="30">
        <f>INDEX('DCM CARDS LOOKUP - HIDDEN'!$O$4:$AE$8890,MATCH(O511,'DCM CARDS LOOKUP - HIDDEN'!$N$4:$N$8890,0),$J511)</f>
        <v>1250</v>
      </c>
      <c r="C511" s="30">
        <f>INDEX('DCM CARDS LOOKUP - HIDDEN'!$O$4:$AE$8890,MATCH(P511,'DCM CARDS LOOKUP - HIDDEN'!$N$4:$N$8890,0),$J511)</f>
        <v>4500</v>
      </c>
      <c r="D511" s="30">
        <f>INDEX('DCM CARDS LOOKUP - HIDDEN'!$O$4:$AE$8890,MATCH(Q511,'DCM CARDS LOOKUP - HIDDEN'!$N$4:$N$8890,0),$J511)</f>
        <v>1250</v>
      </c>
      <c r="E511" s="30">
        <f>INDEX('DCM CARDS LOOKUP - HIDDEN'!$O$4:$AE$8890,MATCH(R511,'DCM CARDS LOOKUP - HIDDEN'!$N$4:$N$8890,0),$J511)</f>
        <v>1250</v>
      </c>
      <c r="F511" s="30">
        <f>INDEX('DCM CARDS LOOKUP - HIDDEN'!$O$4:$AE$8890,MATCH(S511,'DCM CARDS LOOKUP - HIDDEN'!$N$4:$N$8890,0),$J511)</f>
        <v>4500</v>
      </c>
      <c r="G511" s="30">
        <f>INDEX('DCM CARDS LOOKUP - HIDDEN'!$O$4:$AE$8890,MATCH(T511,'DCM CARDS LOOKUP - HIDDEN'!$N$4:$N$8890,0),$J511)</f>
        <v>1250</v>
      </c>
      <c r="H511" s="35"/>
      <c r="J511" s="4">
        <v>9</v>
      </c>
      <c r="O511">
        <f>L503*10000+M503*100+B501</f>
        <v>21101</v>
      </c>
      <c r="P511">
        <f>L503*10000+M503*100+C501</f>
        <v>21102</v>
      </c>
      <c r="Q511">
        <f>L503*10000+M503*100+D501</f>
        <v>21103</v>
      </c>
      <c r="R511">
        <f>L503*10000+M503*100+E481</f>
        <v>21104</v>
      </c>
      <c r="S511">
        <f>L503*10000+M503*100+F481</f>
        <v>21105</v>
      </c>
      <c r="T511">
        <f>L503*10000+M503*100+G481</f>
        <v>21106</v>
      </c>
    </row>
    <row r="512" spans="1:20" ht="15" hidden="1" customHeight="1" x14ac:dyDescent="0.2">
      <c r="A512" s="10" t="e">
        <f>INDEX(REFERENCE!$B$2:$J$2,1,'EXAMPLE OF CHOICE CARDS'!J512)</f>
        <v>#REF!</v>
      </c>
      <c r="B512" s="5">
        <f>INDEX('DCM CARDS LOOKUP - HIDDEN'!$O$4:$AE$8890,MATCH(O512,'DCM CARDS LOOKUP - HIDDEN'!$N$4:$N$8890,0),$J512)</f>
        <v>0</v>
      </c>
      <c r="C512" s="5">
        <f>INDEX('DCM CARDS LOOKUP - HIDDEN'!$O$4:$AE$8890,MATCH(P512,'DCM CARDS LOOKUP - HIDDEN'!$N$4:$N$8890,0),$J512)</f>
        <v>0</v>
      </c>
      <c r="D512" s="5">
        <f>INDEX('DCM CARDS LOOKUP - HIDDEN'!$O$4:$AE$8890,MATCH(Q512,'DCM CARDS LOOKUP - HIDDEN'!$N$4:$N$8890,0),$J512)</f>
        <v>0</v>
      </c>
      <c r="E512" s="5">
        <f>INDEX('DCM CARDS LOOKUP - HIDDEN'!$O$4:$AE$8890,MATCH(R512,'DCM CARDS LOOKUP - HIDDEN'!$N$4:$N$8890,0),$J512)</f>
        <v>0</v>
      </c>
      <c r="F512" s="5">
        <f>INDEX('DCM CARDS LOOKUP - HIDDEN'!$O$4:$AE$8890,MATCH(S512,'DCM CARDS LOOKUP - HIDDEN'!$N$4:$N$8890,0),$J512)</f>
        <v>0</v>
      </c>
      <c r="G512" s="31"/>
      <c r="H512" s="35"/>
      <c r="J512" s="4">
        <v>10</v>
      </c>
      <c r="O512">
        <f>L503*10000+M503*100+B501</f>
        <v>21101</v>
      </c>
      <c r="P512">
        <f>L503*10000+M503*100+C501</f>
        <v>21102</v>
      </c>
      <c r="Q512">
        <f>L503*10000+M503*100+D501</f>
        <v>21103</v>
      </c>
      <c r="R512">
        <f>L503*10000+M503*100+E481</f>
        <v>21104</v>
      </c>
      <c r="S512">
        <f>L503*10000+M503*100+F481</f>
        <v>21105</v>
      </c>
    </row>
    <row r="513" spans="1:20" ht="15" hidden="1" customHeight="1" x14ac:dyDescent="0.2">
      <c r="A513" s="10" t="e">
        <f>INDEX(REFERENCE!$B$2:$J$2,1,'EXAMPLE OF CHOICE CARDS'!J513)</f>
        <v>#REF!</v>
      </c>
      <c r="B513" s="5">
        <f>INDEX('DCM CARDS LOOKUP - HIDDEN'!$O$4:$AE$8890,MATCH(O513,'DCM CARDS LOOKUP - HIDDEN'!$N$4:$N$8890,0),$J513)</f>
        <v>0</v>
      </c>
      <c r="C513" s="5">
        <f>INDEX('DCM CARDS LOOKUP - HIDDEN'!$O$4:$AE$8890,MATCH(P513,'DCM CARDS LOOKUP - HIDDEN'!$N$4:$N$8890,0),$J513)</f>
        <v>0</v>
      </c>
      <c r="D513" s="5">
        <f>INDEX('DCM CARDS LOOKUP - HIDDEN'!$O$4:$AE$8890,MATCH(Q513,'DCM CARDS LOOKUP - HIDDEN'!$N$4:$N$8890,0),$J513)</f>
        <v>0</v>
      </c>
      <c r="E513" s="5">
        <f>INDEX('DCM CARDS LOOKUP - HIDDEN'!$O$4:$AE$8890,MATCH(R513,'DCM CARDS LOOKUP - HIDDEN'!$N$4:$N$8890,0),$J513)</f>
        <v>0</v>
      </c>
      <c r="F513" s="5">
        <f>INDEX('DCM CARDS LOOKUP - HIDDEN'!$O$4:$AE$8890,MATCH(S513,'DCM CARDS LOOKUP - HIDDEN'!$N$4:$N$8890,0),$J513)</f>
        <v>0</v>
      </c>
      <c r="G513" s="31"/>
      <c r="H513" s="35"/>
      <c r="J513" s="4">
        <v>11</v>
      </c>
      <c r="O513">
        <f>L503*10000+M503*100+B501</f>
        <v>21101</v>
      </c>
      <c r="P513">
        <f>L503*10000+M503*100+C501</f>
        <v>21102</v>
      </c>
      <c r="Q513">
        <f>L503*10000+M503*100+D501</f>
        <v>21103</v>
      </c>
      <c r="R513">
        <f>L503*10000+M503*100+E481</f>
        <v>21104</v>
      </c>
      <c r="S513">
        <f>L503*10000+M503*100+F481</f>
        <v>21105</v>
      </c>
    </row>
    <row r="514" spans="1:20" ht="15" hidden="1" customHeight="1" x14ac:dyDescent="0.2">
      <c r="A514" s="10" t="e">
        <f>INDEX(REFERENCE!$B$2:$J$2,1,'EXAMPLE OF CHOICE CARDS'!J514)</f>
        <v>#REF!</v>
      </c>
      <c r="B514" s="5">
        <f>INDEX('DCM CARDS LOOKUP - HIDDEN'!$O$4:$AE$8890,MATCH(O514,'DCM CARDS LOOKUP - HIDDEN'!$N$4:$N$8890,0),$J514)</f>
        <v>0</v>
      </c>
      <c r="C514" s="5">
        <f>INDEX('DCM CARDS LOOKUP - HIDDEN'!$O$4:$AE$8890,MATCH(P514,'DCM CARDS LOOKUP - HIDDEN'!$N$4:$N$8890,0),$J514)</f>
        <v>0</v>
      </c>
      <c r="D514" s="5">
        <f>INDEX('DCM CARDS LOOKUP - HIDDEN'!$O$4:$AE$8890,MATCH(Q514,'DCM CARDS LOOKUP - HIDDEN'!$N$4:$N$8890,0),$J514)</f>
        <v>0</v>
      </c>
      <c r="E514" s="5">
        <f>INDEX('DCM CARDS LOOKUP - HIDDEN'!$O$4:$AE$8890,MATCH(R514,'DCM CARDS LOOKUP - HIDDEN'!$N$4:$N$8890,0),$J514)</f>
        <v>0</v>
      </c>
      <c r="F514" s="5">
        <f>INDEX('DCM CARDS LOOKUP - HIDDEN'!$O$4:$AE$8890,MATCH(S514,'DCM CARDS LOOKUP - HIDDEN'!$N$4:$N$8890,0),$J514)</f>
        <v>0</v>
      </c>
      <c r="G514" s="31"/>
      <c r="H514" s="35"/>
      <c r="J514" s="4">
        <v>12</v>
      </c>
      <c r="O514">
        <f>L503*10000+M503*100+B501</f>
        <v>21101</v>
      </c>
      <c r="P514">
        <f>L503*10000+M503*100+C501</f>
        <v>21102</v>
      </c>
      <c r="Q514">
        <f>L503*10000+M503*100+D501</f>
        <v>21103</v>
      </c>
      <c r="R514">
        <f>L503*10000+M503*100+E481</f>
        <v>21104</v>
      </c>
      <c r="S514">
        <f>L503*10000+M503*100+F481</f>
        <v>21105</v>
      </c>
    </row>
    <row r="515" spans="1:20" ht="15" hidden="1" customHeight="1" x14ac:dyDescent="0.2">
      <c r="A515" s="10" t="e">
        <f>INDEX(REFERENCE!$B$2:$J$2,1,'EXAMPLE OF CHOICE CARDS'!J515)</f>
        <v>#REF!</v>
      </c>
      <c r="B515" s="5">
        <f>INDEX('DCM CARDS LOOKUP - HIDDEN'!$O$4:$AE$8890,MATCH(O515,'DCM CARDS LOOKUP - HIDDEN'!$N$4:$N$8890,0),$J515)</f>
        <v>0</v>
      </c>
      <c r="C515" s="5">
        <f>INDEX('DCM CARDS LOOKUP - HIDDEN'!$O$4:$AE$8890,MATCH(P515,'DCM CARDS LOOKUP - HIDDEN'!$N$4:$N$8890,0),$J515)</f>
        <v>0</v>
      </c>
      <c r="D515" s="5">
        <f>INDEX('DCM CARDS LOOKUP - HIDDEN'!$O$4:$AE$8890,MATCH(Q515,'DCM CARDS LOOKUP - HIDDEN'!$N$4:$N$8890,0),$J515)</f>
        <v>0</v>
      </c>
      <c r="E515" s="5">
        <f>INDEX('DCM CARDS LOOKUP - HIDDEN'!$O$4:$AE$8890,MATCH(R515,'DCM CARDS LOOKUP - HIDDEN'!$N$4:$N$8890,0),$J515)</f>
        <v>0</v>
      </c>
      <c r="F515" s="5">
        <f>INDEX('DCM CARDS LOOKUP - HIDDEN'!$O$4:$AE$8890,MATCH(S515,'DCM CARDS LOOKUP - HIDDEN'!$N$4:$N$8890,0),$J515)</f>
        <v>0</v>
      </c>
      <c r="G515" s="31"/>
      <c r="H515" s="35"/>
      <c r="J515" s="4">
        <v>13</v>
      </c>
      <c r="O515">
        <f>L503*10000+M503*100+B501</f>
        <v>21101</v>
      </c>
      <c r="P515">
        <f>L503*10000+M503*100+C501</f>
        <v>21102</v>
      </c>
      <c r="Q515">
        <f>L503*10000+M503*100+D501</f>
        <v>21103</v>
      </c>
      <c r="R515">
        <f>L503*10000+M503*100+E481</f>
        <v>21104</v>
      </c>
      <c r="S515">
        <f>L503*10000+M503*100+F481</f>
        <v>21105</v>
      </c>
    </row>
    <row r="516" spans="1:20" ht="15" hidden="1" customHeight="1" x14ac:dyDescent="0.2">
      <c r="A516" s="10" t="e">
        <f>INDEX(REFERENCE!$B$2:$J$2,1,'EXAMPLE OF CHOICE CARDS'!J516)</f>
        <v>#REF!</v>
      </c>
      <c r="B516" s="5">
        <f>INDEX('DCM CARDS LOOKUP - HIDDEN'!$O$4:$AE$8890,MATCH(O516,'DCM CARDS LOOKUP - HIDDEN'!$N$4:$N$8890,0),$J516)</f>
        <v>0</v>
      </c>
      <c r="C516" s="5">
        <f>INDEX('DCM CARDS LOOKUP - HIDDEN'!$O$4:$AE$8890,MATCH(P516,'DCM CARDS LOOKUP - HIDDEN'!$N$4:$N$8890,0),$J516)</f>
        <v>0</v>
      </c>
      <c r="D516" s="5">
        <f>INDEX('DCM CARDS LOOKUP - HIDDEN'!$O$4:$AE$8890,MATCH(Q516,'DCM CARDS LOOKUP - HIDDEN'!$N$4:$N$8890,0),$J516)</f>
        <v>0</v>
      </c>
      <c r="E516" s="5">
        <f>INDEX('DCM CARDS LOOKUP - HIDDEN'!$O$4:$AE$8890,MATCH(R516,'DCM CARDS LOOKUP - HIDDEN'!$N$4:$N$8890,0),$J516)</f>
        <v>0</v>
      </c>
      <c r="F516" s="5">
        <f>INDEX('DCM CARDS LOOKUP - HIDDEN'!$O$4:$AE$8890,MATCH(S516,'DCM CARDS LOOKUP - HIDDEN'!$N$4:$N$8890,0),$J516)</f>
        <v>0</v>
      </c>
      <c r="G516" s="31"/>
      <c r="H516" s="35"/>
      <c r="J516" s="4">
        <v>14</v>
      </c>
      <c r="O516">
        <f>L503*10000+M503*100+B501</f>
        <v>21101</v>
      </c>
      <c r="P516">
        <f>L503*10000+M503*100+C501</f>
        <v>21102</v>
      </c>
      <c r="Q516">
        <f>L503*10000+M503*100+D501</f>
        <v>21103</v>
      </c>
      <c r="R516">
        <f>L503*10000+M503*100+E481</f>
        <v>21104</v>
      </c>
      <c r="S516">
        <f>L503*10000+M503*100+F481</f>
        <v>21105</v>
      </c>
    </row>
    <row r="517" spans="1:20" x14ac:dyDescent="0.2">
      <c r="A517" s="2"/>
      <c r="B517" s="5"/>
      <c r="C517" s="5"/>
      <c r="D517" s="5"/>
      <c r="E517" s="5"/>
      <c r="F517" s="5"/>
      <c r="G517" s="5"/>
      <c r="H517" s="5"/>
      <c r="J517" s="13"/>
    </row>
    <row r="518" spans="1:20" x14ac:dyDescent="0.2">
      <c r="A518" s="6"/>
      <c r="B518" s="7">
        <v>1</v>
      </c>
      <c r="C518" s="7">
        <v>2</v>
      </c>
      <c r="D518" s="7">
        <v>3</v>
      </c>
      <c r="E518" s="7">
        <v>4</v>
      </c>
      <c r="F518" s="7">
        <v>5</v>
      </c>
      <c r="G518" s="7">
        <v>6</v>
      </c>
      <c r="H518" s="7">
        <v>9</v>
      </c>
      <c r="J518" s="13"/>
    </row>
    <row r="521" spans="1:20" x14ac:dyDescent="0.2">
      <c r="A521" s="1" t="str">
        <f>"Version "&amp;L523&amp;"; Task"&amp;M523</f>
        <v>Version 2; Task12</v>
      </c>
      <c r="B521" s="4">
        <v>1</v>
      </c>
      <c r="C521" s="4">
        <v>2</v>
      </c>
      <c r="D521" s="4">
        <v>3</v>
      </c>
      <c r="E521" s="4">
        <f>E501</f>
        <v>4</v>
      </c>
      <c r="F521" s="4">
        <f>F501</f>
        <v>5</v>
      </c>
      <c r="G521" s="4">
        <v>6</v>
      </c>
      <c r="J521" s="13"/>
    </row>
    <row r="522" spans="1:20" ht="15" customHeight="1" x14ac:dyDescent="0.2">
      <c r="A522" s="11" t="s">
        <v>8</v>
      </c>
      <c r="B522" s="12" t="s">
        <v>9</v>
      </c>
      <c r="C522" s="12" t="s">
        <v>10</v>
      </c>
      <c r="D522" s="12" t="s">
        <v>11</v>
      </c>
      <c r="E522" s="20" t="s">
        <v>21</v>
      </c>
      <c r="F522" s="20" t="s">
        <v>22</v>
      </c>
      <c r="G522" s="20"/>
      <c r="H522" s="34" t="s">
        <v>15</v>
      </c>
      <c r="J522" s="13"/>
      <c r="L522" t="s">
        <v>12</v>
      </c>
      <c r="M522" t="s">
        <v>1</v>
      </c>
    </row>
    <row r="523" spans="1:20" x14ac:dyDescent="0.2">
      <c r="A523" s="10" t="str">
        <f>INDEX(REFERENCE!$B$2:$J$2,1,'EXAMPLE OF CHOICE CARDS'!J523)</f>
        <v>Type</v>
      </c>
      <c r="B523" s="5" t="str">
        <f>INDEX('DCM CARDS LOOKUP - HIDDEN'!$O$4:$AE$8890,MATCH(O523,'DCM CARDS LOOKUP - HIDDEN'!$N$4:$N$8890,0),$J523)</f>
        <v>Pads</v>
      </c>
      <c r="C523" s="5" t="str">
        <f>INDEX('DCM CARDS LOOKUP - HIDDEN'!$O$4:$AE$8890,MATCH(P523,'DCM CARDS LOOKUP - HIDDEN'!$N$4:$N$8890,0),$J523)</f>
        <v>Topicals</v>
      </c>
      <c r="D523" s="5" t="str">
        <f>INDEX('DCM CARDS LOOKUP - HIDDEN'!$O$4:$AE$8890,MATCH(Q523,'DCM CARDS LOOKUP - HIDDEN'!$N$4:$N$8890,0),$J523)</f>
        <v>Topicals</v>
      </c>
      <c r="E523" s="5" t="str">
        <f>INDEX('DCM CARDS LOOKUP - HIDDEN'!$O$4:$AE$8890,MATCH(R523,'DCM CARDS LOOKUP - HIDDEN'!$N$4:$N$8890,0),$J523)</f>
        <v>Topicals</v>
      </c>
      <c r="F523" s="5" t="str">
        <f>INDEX('DCM CARDS LOOKUP - HIDDEN'!$O$4:$AE$8890,MATCH(S523,'DCM CARDS LOOKUP - HIDDEN'!$N$4:$N$8890,0),$J523)</f>
        <v>Pads</v>
      </c>
      <c r="G523" s="5" t="str">
        <f>INDEX('DCM CARDS LOOKUP - HIDDEN'!$O$4:$AE$8890,MATCH(T523,'DCM CARDS LOOKUP - HIDDEN'!$N$4:$N$8890,0),$J523)</f>
        <v>Pads</v>
      </c>
      <c r="H523" s="35"/>
      <c r="J523" s="4">
        <v>1</v>
      </c>
      <c r="L523">
        <f>IF(M503=15,L503+1,L503)</f>
        <v>2</v>
      </c>
      <c r="M523">
        <f>IF(M503&lt;15,M503+1,1)</f>
        <v>12</v>
      </c>
      <c r="O523">
        <f>L523*10000+M523*100+B521</f>
        <v>21201</v>
      </c>
      <c r="P523">
        <f>L523*10000+M523*100+C521</f>
        <v>21202</v>
      </c>
      <c r="Q523">
        <f>L523*10000+M523*100+D521</f>
        <v>21203</v>
      </c>
      <c r="R523">
        <f>L523*10000+M523*100+E501</f>
        <v>21204</v>
      </c>
      <c r="S523">
        <f>L523*10000+M523*100+F501</f>
        <v>21205</v>
      </c>
      <c r="T523">
        <f>L523*10000+M523*100+G501</f>
        <v>21206</v>
      </c>
    </row>
    <row r="524" spans="1:20" x14ac:dyDescent="0.2">
      <c r="A524" s="10" t="str">
        <f>INDEX(REFERENCE!$B$2:$J$2,1,'EXAMPLE OF CHOICE CARDS'!J524)</f>
        <v>Brand</v>
      </c>
      <c r="B524" s="5" t="str">
        <f>INDEX('DCM CARDS LOOKUP - HIDDEN'!$O$4:$AE$8890,MATCH(O524,'DCM CARDS LOOKUP - HIDDEN'!$N$4:$N$8890,0),$J524)</f>
        <v>Up &amp; Up</v>
      </c>
      <c r="C524" s="5" t="str">
        <f>INDEX('DCM CARDS LOOKUP - HIDDEN'!$O$4:$AE$8890,MATCH(P524,'DCM CARDS LOOKUP - HIDDEN'!$N$4:$N$8890,0),$J524)</f>
        <v>Aspercreme</v>
      </c>
      <c r="D524" s="5" t="str">
        <f>INDEX('DCM CARDS LOOKUP - HIDDEN'!$O$4:$AE$8890,MATCH(Q524,'DCM CARDS LOOKUP - HIDDEN'!$N$4:$N$8890,0),$J524)</f>
        <v>Voltaren</v>
      </c>
      <c r="E524" s="5" t="str">
        <f>INDEX('DCM CARDS LOOKUP - HIDDEN'!$O$4:$AE$8890,MATCH(R524,'DCM CARDS LOOKUP - HIDDEN'!$N$4:$N$8890,0),$J524)</f>
        <v>Theraworx</v>
      </c>
      <c r="F524" s="5" t="str">
        <f>INDEX('DCM CARDS LOOKUP - HIDDEN'!$O$4:$AE$8890,MATCH(S524,'DCM CARDS LOOKUP - HIDDEN'!$N$4:$N$8890,0),$J524)</f>
        <v>Aspercreme</v>
      </c>
      <c r="G524" s="5" t="str">
        <f>INDEX('DCM CARDS LOOKUP - HIDDEN'!$O$4:$AE$8890,MATCH(T524,'DCM CARDS LOOKUP - HIDDEN'!$N$4:$N$8890,0),$J524)</f>
        <v>Amazon Basic Care</v>
      </c>
      <c r="H524" s="35"/>
      <c r="J524" s="4">
        <v>2</v>
      </c>
      <c r="O524">
        <f>L523*10000+M523*100+B521</f>
        <v>21201</v>
      </c>
      <c r="P524">
        <f>L523*10000+M523*100+C521</f>
        <v>21202</v>
      </c>
      <c r="Q524">
        <f>L523*10000+M523*100+D521</f>
        <v>21203</v>
      </c>
      <c r="R524">
        <f>L523*10000+M523*100+E501</f>
        <v>21204</v>
      </c>
      <c r="S524">
        <f>L523*10000+M523*100+F501</f>
        <v>21205</v>
      </c>
      <c r="T524">
        <f>L523*10000+M523*100+G501</f>
        <v>21206</v>
      </c>
    </row>
    <row r="525" spans="1:20" ht="28.5" x14ac:dyDescent="0.2">
      <c r="A525" s="10" t="str">
        <f>INDEX(REFERENCE!$B$2:$J$2,1,'EXAMPLE OF CHOICE CARDS'!J525)</f>
        <v>Sensation</v>
      </c>
      <c r="B525" s="5" t="str">
        <f>INDEX('DCM CARDS LOOKUP - HIDDEN'!$O$4:$AE$8890,MATCH(O525,'DCM CARDS LOOKUP - HIDDEN'!$N$4:$N$8890,0),$J525)</f>
        <v>Both hot and cold sensation</v>
      </c>
      <c r="C525" s="5" t="str">
        <f>INDEX('DCM CARDS LOOKUP - HIDDEN'!$O$4:$AE$8890,MATCH(P525,'DCM CARDS LOOKUP - HIDDEN'!$N$4:$N$8890,0),$J525)</f>
        <v>Hot sensation</v>
      </c>
      <c r="D525" s="5" t="str">
        <f>INDEX('DCM CARDS LOOKUP - HIDDEN'!$O$4:$AE$8890,MATCH(Q525,'DCM CARDS LOOKUP - HIDDEN'!$N$4:$N$8890,0),$J525)</f>
        <v>Cold sensation</v>
      </c>
      <c r="E525" s="5" t="str">
        <f>INDEX('DCM CARDS LOOKUP - HIDDEN'!$O$4:$AE$8890,MATCH(R525,'DCM CARDS LOOKUP - HIDDEN'!$N$4:$N$8890,0),$J525)</f>
        <v>Both hot and cold sensation</v>
      </c>
      <c r="F525" s="5" t="str">
        <f>INDEX('DCM CARDS LOOKUP - HIDDEN'!$O$4:$AE$8890,MATCH(S525,'DCM CARDS LOOKUP - HIDDEN'!$N$4:$N$8890,0),$J525)</f>
        <v>Hot sensation</v>
      </c>
      <c r="G525" s="5" t="str">
        <f>INDEX('DCM CARDS LOOKUP - HIDDEN'!$O$4:$AE$8890,MATCH(T525,'DCM CARDS LOOKUP - HIDDEN'!$N$4:$N$8890,0),$J525)</f>
        <v>No sensation/drug free/for circulation</v>
      </c>
      <c r="H525" s="35"/>
      <c r="J525" s="4">
        <v>3</v>
      </c>
      <c r="O525">
        <f>L523*10000+M523*100+B521</f>
        <v>21201</v>
      </c>
      <c r="P525">
        <f>L523*10000+M523*100+C521</f>
        <v>21202</v>
      </c>
      <c r="Q525">
        <f>L523*10000+M523*100+D521</f>
        <v>21203</v>
      </c>
      <c r="R525">
        <f>L523*10000+M523*100+E501</f>
        <v>21204</v>
      </c>
      <c r="S525">
        <f>L523*10000+M523*100+F501</f>
        <v>21205</v>
      </c>
      <c r="T525">
        <f>L523*10000+M523*100+G501</f>
        <v>21206</v>
      </c>
    </row>
    <row r="526" spans="1:20" x14ac:dyDescent="0.2">
      <c r="A526" s="10" t="str">
        <f>INDEX(REFERENCE!$B$2:$J$2,1,'EXAMPLE OF CHOICE CARDS'!J526)</f>
        <v>Treatment Area</v>
      </c>
      <c r="B526" s="5" t="str">
        <f>INDEX('DCM CARDS LOOKUP - HIDDEN'!$O$4:$AE$8890,MATCH(O526,'DCM CARDS LOOKUP - HIDDEN'!$N$4:$N$8890,0),$J526)</f>
        <v>Shoulder</v>
      </c>
      <c r="C526" s="5" t="str">
        <f>INDEX('DCM CARDS LOOKUP - HIDDEN'!$O$4:$AE$8890,MATCH(P526,'DCM CARDS LOOKUP - HIDDEN'!$N$4:$N$8890,0),$J526)</f>
        <v>-</v>
      </c>
      <c r="D526" s="5" t="str">
        <f>INDEX('DCM CARDS LOOKUP - HIDDEN'!$O$4:$AE$8890,MATCH(Q526,'DCM CARDS LOOKUP - HIDDEN'!$N$4:$N$8890,0),$J526)</f>
        <v>-</v>
      </c>
      <c r="E526" s="5" t="str">
        <f>INDEX('DCM CARDS LOOKUP - HIDDEN'!$O$4:$AE$8890,MATCH(R526,'DCM CARDS LOOKUP - HIDDEN'!$N$4:$N$8890,0),$J526)</f>
        <v>-</v>
      </c>
      <c r="F526" s="5" t="str">
        <f>INDEX('DCM CARDS LOOKUP - HIDDEN'!$O$4:$AE$8890,MATCH(S526,'DCM CARDS LOOKUP - HIDDEN'!$N$4:$N$8890,0),$J526)</f>
        <v>Chest</v>
      </c>
      <c r="G526" s="5" t="str">
        <f>INDEX('DCM CARDS LOOKUP - HIDDEN'!$O$4:$AE$8890,MATCH(T526,'DCM CARDS LOOKUP - HIDDEN'!$N$4:$N$8890,0),$J526)</f>
        <v>Joint</v>
      </c>
      <c r="H526" s="35"/>
      <c r="J526" s="4">
        <v>4</v>
      </c>
      <c r="O526">
        <f>L523*10000+M523*100+B521</f>
        <v>21201</v>
      </c>
      <c r="P526">
        <f>L523*10000+M523*100+C521</f>
        <v>21202</v>
      </c>
      <c r="Q526">
        <f>L523*10000+M523*100+D521</f>
        <v>21203</v>
      </c>
      <c r="R526">
        <f>L523*10000+M523*100+E501</f>
        <v>21204</v>
      </c>
      <c r="S526">
        <f>L523*10000+M523*100+F501</f>
        <v>21205</v>
      </c>
      <c r="T526">
        <f>L523*10000+M523*100+G501</f>
        <v>21206</v>
      </c>
    </row>
    <row r="527" spans="1:20" x14ac:dyDescent="0.2">
      <c r="A527" s="10" t="str">
        <f>INDEX(REFERENCE!$B$2:$J$2,1,'EXAMPLE OF CHOICE CARDS'!J527)</f>
        <v>Format</v>
      </c>
      <c r="B527" s="5" t="str">
        <f>INDEX('DCM CARDS LOOKUP - HIDDEN'!$O$4:$AE$8890,MATCH(O527,'DCM CARDS LOOKUP - HIDDEN'!$N$4:$N$8890,0),$J527)</f>
        <v>Single use pads/patches</v>
      </c>
      <c r="C527" s="5" t="str">
        <f>INDEX('DCM CARDS LOOKUP - HIDDEN'!$O$4:$AE$8890,MATCH(P527,'DCM CARDS LOOKUP - HIDDEN'!$N$4:$N$8890,0),$J527)</f>
        <v>Spray</v>
      </c>
      <c r="D527" s="5" t="str">
        <f>INDEX('DCM CARDS LOOKUP - HIDDEN'!$O$4:$AE$8890,MATCH(Q527,'DCM CARDS LOOKUP - HIDDEN'!$N$4:$N$8890,0),$J527)</f>
        <v>Roll-on</v>
      </c>
      <c r="E527" s="5" t="str">
        <f>INDEX('DCM CARDS LOOKUP - HIDDEN'!$O$4:$AE$8890,MATCH(R527,'DCM CARDS LOOKUP - HIDDEN'!$N$4:$N$8890,0),$J527)</f>
        <v>Liquid</v>
      </c>
      <c r="F527" s="5" t="str">
        <f>INDEX('DCM CARDS LOOKUP - HIDDEN'!$O$4:$AE$8890,MATCH(S527,'DCM CARDS LOOKUP - HIDDEN'!$N$4:$N$8890,0),$J527)</f>
        <v>Single use pads/patches</v>
      </c>
      <c r="G527" s="5" t="str">
        <f>INDEX('DCM CARDS LOOKUP - HIDDEN'!$O$4:$AE$8890,MATCH(T527,'DCM CARDS LOOKUP - HIDDEN'!$N$4:$N$8890,0),$J527)</f>
        <v>Single use pads/patches</v>
      </c>
      <c r="H527" s="35"/>
      <c r="J527" s="4">
        <v>5</v>
      </c>
      <c r="O527">
        <f>L523*10000+M523*100+B521</f>
        <v>21201</v>
      </c>
      <c r="P527">
        <f>L523*10000+M523*100+C521</f>
        <v>21202</v>
      </c>
      <c r="Q527">
        <f>L523*10000+M523*100+D521</f>
        <v>21203</v>
      </c>
      <c r="R527">
        <f>L523*10000+M523*100+E501</f>
        <v>21204</v>
      </c>
      <c r="S527">
        <f>L523*10000+M523*100+F501</f>
        <v>21205</v>
      </c>
      <c r="T527">
        <f>L523*10000+M523*100+G501</f>
        <v>21206</v>
      </c>
    </row>
    <row r="528" spans="1:20" x14ac:dyDescent="0.2">
      <c r="A528" s="10" t="str">
        <f>INDEX(REFERENCE!$B$2:$J$2,1,'EXAMPLE OF CHOICE CARDS'!J528)</f>
        <v>Count</v>
      </c>
      <c r="B528" s="5" t="str">
        <f>INDEX('DCM CARDS LOOKUP - HIDDEN'!$O$4:$AE$8890,MATCH(O528,'DCM CARDS LOOKUP - HIDDEN'!$N$4:$N$8890,0),$J528)</f>
        <v>2 count</v>
      </c>
      <c r="C528" s="5" t="str">
        <f>INDEX('DCM CARDS LOOKUP - HIDDEN'!$O$4:$AE$8890,MATCH(P528,'DCM CARDS LOOKUP - HIDDEN'!$N$4:$N$8890,0),$J528)</f>
        <v>5.5 oz</v>
      </c>
      <c r="D528" s="5" t="str">
        <f>INDEX('DCM CARDS LOOKUP - HIDDEN'!$O$4:$AE$8890,MATCH(Q528,'DCM CARDS LOOKUP - HIDDEN'!$N$4:$N$8890,0),$J528)</f>
        <v>3 oz</v>
      </c>
      <c r="E528" s="5" t="str">
        <f>INDEX('DCM CARDS LOOKUP - HIDDEN'!$O$4:$AE$8890,MATCH(R528,'DCM CARDS LOOKUP - HIDDEN'!$N$4:$N$8890,0),$J528)</f>
        <v>4 oz</v>
      </c>
      <c r="F528" s="5" t="str">
        <f>INDEX('DCM CARDS LOOKUP - HIDDEN'!$O$4:$AE$8890,MATCH(S528,'DCM CARDS LOOKUP - HIDDEN'!$N$4:$N$8890,0),$J528)</f>
        <v>4 count</v>
      </c>
      <c r="G528" s="5" t="str">
        <f>INDEX('DCM CARDS LOOKUP - HIDDEN'!$O$4:$AE$8890,MATCH(T528,'DCM CARDS LOOKUP - HIDDEN'!$N$4:$N$8890,0),$J528)</f>
        <v>5 count</v>
      </c>
      <c r="H528" s="35"/>
      <c r="J528" s="4">
        <v>6</v>
      </c>
      <c r="O528">
        <f>L523*10000+M523*100+B521</f>
        <v>21201</v>
      </c>
      <c r="P528">
        <f>L523*10000+M523*100+C521</f>
        <v>21202</v>
      </c>
      <c r="Q528">
        <f>L523*10000+M523*100+D521</f>
        <v>21203</v>
      </c>
      <c r="R528">
        <f>L523*10000+M523*100+E501</f>
        <v>21204</v>
      </c>
      <c r="S528">
        <f>L523*10000+M523*100+F501</f>
        <v>21205</v>
      </c>
      <c r="T528">
        <f>L523*10000+M523*100+G501</f>
        <v>21206</v>
      </c>
    </row>
    <row r="529" spans="1:20" ht="15" customHeight="1" x14ac:dyDescent="0.2">
      <c r="A529" s="10" t="str">
        <f>INDEX(REFERENCE!$B$2:$J$2,1,'EXAMPLE OF CHOICE CARDS'!J529)</f>
        <v>Price</v>
      </c>
      <c r="B529" s="29">
        <f>INDEX('DCM CARDS LOOKUP - HIDDEN'!$O$4:$AE$8890,MATCH(O529,'DCM CARDS LOOKUP - HIDDEN'!$N$4:$N$8890,0),$J529)</f>
        <v>2.98</v>
      </c>
      <c r="C529" s="29">
        <f>INDEX('DCM CARDS LOOKUP - HIDDEN'!$O$4:$AE$8890,MATCH(P529,'DCM CARDS LOOKUP - HIDDEN'!$N$4:$N$8890,0),$J529)</f>
        <v>13.9</v>
      </c>
      <c r="D529" s="29">
        <f>INDEX('DCM CARDS LOOKUP - HIDDEN'!$O$4:$AE$8890,MATCH(Q529,'DCM CARDS LOOKUP - HIDDEN'!$N$4:$N$8890,0),$J529)</f>
        <v>13.4</v>
      </c>
      <c r="E529" s="29">
        <f>INDEX('DCM CARDS LOOKUP - HIDDEN'!$O$4:$AE$8890,MATCH(R529,'DCM CARDS LOOKUP - HIDDEN'!$N$4:$N$8890,0),$J529)</f>
        <v>22</v>
      </c>
      <c r="F529" s="29">
        <f>INDEX('DCM CARDS LOOKUP - HIDDEN'!$O$4:$AE$8890,MATCH(S529,'DCM CARDS LOOKUP - HIDDEN'!$N$4:$N$8890,0),$J529)</f>
        <v>4.22</v>
      </c>
      <c r="G529" s="29">
        <f>INDEX('DCM CARDS LOOKUP - HIDDEN'!$O$4:$AE$8890,MATCH(T529,'DCM CARDS LOOKUP - HIDDEN'!$N$4:$N$8890,0),$J529)</f>
        <v>8.93</v>
      </c>
      <c r="H529" s="35"/>
      <c r="J529" s="4">
        <v>7</v>
      </c>
      <c r="O529">
        <f>L523*10000+M523*100+B521</f>
        <v>21201</v>
      </c>
      <c r="P529">
        <f>L523*10000+M523*100+C521</f>
        <v>21202</v>
      </c>
      <c r="Q529">
        <f>L523*10000+M523*100+D521</f>
        <v>21203</v>
      </c>
      <c r="R529">
        <f>L523*10000+M523*100+E501</f>
        <v>21204</v>
      </c>
      <c r="S529">
        <f>L523*10000+M523*100+F501</f>
        <v>21205</v>
      </c>
      <c r="T529">
        <f>L523*10000+M523*100+G501</f>
        <v>21206</v>
      </c>
    </row>
    <row r="530" spans="1:20" ht="15" customHeight="1" x14ac:dyDescent="0.2">
      <c r="A530" s="10" t="str">
        <f>INDEX(REFERENCE!$B$2:$J$2,1,'EXAMPLE OF CHOICE CARDS'!J530)</f>
        <v>Review Rating</v>
      </c>
      <c r="B530" s="5" t="str">
        <f>INDEX('DCM CARDS LOOKUP - HIDDEN'!$O$4:$AE$8890,MATCH(O530,'DCM CARDS LOOKUP - HIDDEN'!$N$4:$N$8890,0),$J530)</f>
        <v>4.6 stars</v>
      </c>
      <c r="C530" s="5" t="str">
        <f>INDEX('DCM CARDS LOOKUP - HIDDEN'!$O$4:$AE$8890,MATCH(P530,'DCM CARDS LOOKUP - HIDDEN'!$N$4:$N$8890,0),$J530)</f>
        <v>4.8 stars</v>
      </c>
      <c r="D530" s="5" t="str">
        <f>INDEX('DCM CARDS LOOKUP - HIDDEN'!$O$4:$AE$8890,MATCH(Q530,'DCM CARDS LOOKUP - HIDDEN'!$N$4:$N$8890,0),$J530)</f>
        <v>4.5 stars</v>
      </c>
      <c r="E530" s="5" t="str">
        <f>INDEX('DCM CARDS LOOKUP - HIDDEN'!$O$4:$AE$8890,MATCH(R530,'DCM CARDS LOOKUP - HIDDEN'!$N$4:$N$8890,0),$J530)</f>
        <v>4.8 stars</v>
      </c>
      <c r="F530" s="5" t="str">
        <f>INDEX('DCM CARDS LOOKUP - HIDDEN'!$O$4:$AE$8890,MATCH(S530,'DCM CARDS LOOKUP - HIDDEN'!$N$4:$N$8890,0),$J530)</f>
        <v>4.5 stars</v>
      </c>
      <c r="G530" s="5" t="str">
        <f>INDEX('DCM CARDS LOOKUP - HIDDEN'!$O$4:$AE$8890,MATCH(T530,'DCM CARDS LOOKUP - HIDDEN'!$N$4:$N$8890,0),$J530)</f>
        <v>4.6 stars</v>
      </c>
      <c r="H530" s="35"/>
      <c r="J530" s="4">
        <v>8</v>
      </c>
      <c r="O530">
        <f>L523*10000+M523*100+B521</f>
        <v>21201</v>
      </c>
      <c r="P530">
        <f>L523*10000+M523*100+C521</f>
        <v>21202</v>
      </c>
      <c r="Q530">
        <f>L523*10000+M523*100+D521</f>
        <v>21203</v>
      </c>
      <c r="R530">
        <f>L523*10000+M523*100+E501</f>
        <v>21204</v>
      </c>
      <c r="S530">
        <f>L523*10000+M523*100+F501</f>
        <v>21205</v>
      </c>
      <c r="T530">
        <f>L523*10000+M523*100+G501</f>
        <v>21206</v>
      </c>
    </row>
    <row r="531" spans="1:20" ht="15" customHeight="1" x14ac:dyDescent="0.2">
      <c r="A531" s="10" t="str">
        <f>INDEX(REFERENCE!$B$2:$J$2,1,'EXAMPLE OF CHOICE CARDS'!J531)</f>
        <v>Number of Reviews</v>
      </c>
      <c r="B531" s="30">
        <f>INDEX('DCM CARDS LOOKUP - HIDDEN'!$O$4:$AE$8890,MATCH(O531,'DCM CARDS LOOKUP - HIDDEN'!$N$4:$N$8890,0),$J531)</f>
        <v>4500</v>
      </c>
      <c r="C531" s="30">
        <f>INDEX('DCM CARDS LOOKUP - HIDDEN'!$O$4:$AE$8890,MATCH(P531,'DCM CARDS LOOKUP - HIDDEN'!$N$4:$N$8890,0),$J531)</f>
        <v>1250</v>
      </c>
      <c r="D531" s="30">
        <f>INDEX('DCM CARDS LOOKUP - HIDDEN'!$O$4:$AE$8890,MATCH(Q531,'DCM CARDS LOOKUP - HIDDEN'!$N$4:$N$8890,0),$J531)</f>
        <v>1250</v>
      </c>
      <c r="E531" s="30">
        <f>INDEX('DCM CARDS LOOKUP - HIDDEN'!$O$4:$AE$8890,MATCH(R531,'DCM CARDS LOOKUP - HIDDEN'!$N$4:$N$8890,0),$J531)</f>
        <v>1250</v>
      </c>
      <c r="F531" s="30">
        <f>INDEX('DCM CARDS LOOKUP - HIDDEN'!$O$4:$AE$8890,MATCH(S531,'DCM CARDS LOOKUP - HIDDEN'!$N$4:$N$8890,0),$J531)</f>
        <v>4500</v>
      </c>
      <c r="G531" s="30">
        <f>INDEX('DCM CARDS LOOKUP - HIDDEN'!$O$4:$AE$8890,MATCH(T531,'DCM CARDS LOOKUP - HIDDEN'!$N$4:$N$8890,0),$J531)</f>
        <v>4500</v>
      </c>
      <c r="H531" s="35"/>
      <c r="J531" s="4">
        <v>9</v>
      </c>
      <c r="O531">
        <f>L523*10000+M523*100+B521</f>
        <v>21201</v>
      </c>
      <c r="P531">
        <f>L523*10000+M523*100+C521</f>
        <v>21202</v>
      </c>
      <c r="Q531">
        <f>L523*10000+M523*100+D521</f>
        <v>21203</v>
      </c>
      <c r="R531">
        <f>L523*10000+M523*100+E501</f>
        <v>21204</v>
      </c>
      <c r="S531">
        <f>L523*10000+M523*100+F501</f>
        <v>21205</v>
      </c>
      <c r="T531">
        <f>L523*10000+M523*100+G501</f>
        <v>21206</v>
      </c>
    </row>
    <row r="532" spans="1:20" ht="15" hidden="1" customHeight="1" x14ac:dyDescent="0.2">
      <c r="A532" s="10" t="e">
        <f>INDEX(REFERENCE!$B$2:$J$2,1,'EXAMPLE OF CHOICE CARDS'!J532)</f>
        <v>#REF!</v>
      </c>
      <c r="B532" s="5">
        <f>INDEX('DCM CARDS LOOKUP - HIDDEN'!$O$4:$AE$8890,MATCH(O532,'DCM CARDS LOOKUP - HIDDEN'!$N$4:$N$8890,0),$J532)</f>
        <v>0</v>
      </c>
      <c r="C532" s="5">
        <f>INDEX('DCM CARDS LOOKUP - HIDDEN'!$O$4:$AE$8890,MATCH(P532,'DCM CARDS LOOKUP - HIDDEN'!$N$4:$N$8890,0),$J532)</f>
        <v>0</v>
      </c>
      <c r="D532" s="5">
        <f>INDEX('DCM CARDS LOOKUP - HIDDEN'!$O$4:$AE$8890,MATCH(Q532,'DCM CARDS LOOKUP - HIDDEN'!$N$4:$N$8890,0),$J532)</f>
        <v>0</v>
      </c>
      <c r="E532" s="5">
        <f>INDEX('DCM CARDS LOOKUP - HIDDEN'!$O$4:$AE$8890,MATCH(R532,'DCM CARDS LOOKUP - HIDDEN'!$N$4:$N$8890,0),$J532)</f>
        <v>0</v>
      </c>
      <c r="F532" s="5">
        <f>INDEX('DCM CARDS LOOKUP - HIDDEN'!$O$4:$AE$8890,MATCH(S532,'DCM CARDS LOOKUP - HIDDEN'!$N$4:$N$8890,0),$J532)</f>
        <v>0</v>
      </c>
      <c r="G532" s="31"/>
      <c r="H532" s="35"/>
      <c r="J532" s="4">
        <v>10</v>
      </c>
      <c r="O532">
        <f>L523*10000+M523*100+B521</f>
        <v>21201</v>
      </c>
      <c r="P532">
        <f>L523*10000+M523*100+C521</f>
        <v>21202</v>
      </c>
      <c r="Q532">
        <f>L523*10000+M523*100+D521</f>
        <v>21203</v>
      </c>
      <c r="R532">
        <f>L523*10000+M523*100+E501</f>
        <v>21204</v>
      </c>
      <c r="S532">
        <f>L523*10000+M523*100+F501</f>
        <v>21205</v>
      </c>
    </row>
    <row r="533" spans="1:20" ht="15" hidden="1" customHeight="1" x14ac:dyDescent="0.2">
      <c r="A533" s="10" t="e">
        <f>INDEX(REFERENCE!$B$2:$J$2,1,'EXAMPLE OF CHOICE CARDS'!J533)</f>
        <v>#REF!</v>
      </c>
      <c r="B533" s="5">
        <f>INDEX('DCM CARDS LOOKUP - HIDDEN'!$O$4:$AE$8890,MATCH(O533,'DCM CARDS LOOKUP - HIDDEN'!$N$4:$N$8890,0),$J533)</f>
        <v>0</v>
      </c>
      <c r="C533" s="5">
        <f>INDEX('DCM CARDS LOOKUP - HIDDEN'!$O$4:$AE$8890,MATCH(P533,'DCM CARDS LOOKUP - HIDDEN'!$N$4:$N$8890,0),$J533)</f>
        <v>0</v>
      </c>
      <c r="D533" s="5">
        <f>INDEX('DCM CARDS LOOKUP - HIDDEN'!$O$4:$AE$8890,MATCH(Q533,'DCM CARDS LOOKUP - HIDDEN'!$N$4:$N$8890,0),$J533)</f>
        <v>0</v>
      </c>
      <c r="E533" s="5">
        <f>INDEX('DCM CARDS LOOKUP - HIDDEN'!$O$4:$AE$8890,MATCH(R533,'DCM CARDS LOOKUP - HIDDEN'!$N$4:$N$8890,0),$J533)</f>
        <v>0</v>
      </c>
      <c r="F533" s="5">
        <f>INDEX('DCM CARDS LOOKUP - HIDDEN'!$O$4:$AE$8890,MATCH(S533,'DCM CARDS LOOKUP - HIDDEN'!$N$4:$N$8890,0),$J533)</f>
        <v>0</v>
      </c>
      <c r="G533" s="31"/>
      <c r="H533" s="35"/>
      <c r="J533" s="4">
        <v>11</v>
      </c>
      <c r="O533">
        <f>L523*10000+M523*100+B521</f>
        <v>21201</v>
      </c>
      <c r="P533">
        <f>L523*10000+M523*100+C521</f>
        <v>21202</v>
      </c>
      <c r="Q533">
        <f>L523*10000+M523*100+D521</f>
        <v>21203</v>
      </c>
      <c r="R533">
        <f>L523*10000+M523*100+E501</f>
        <v>21204</v>
      </c>
      <c r="S533">
        <f>L523*10000+M523*100+F501</f>
        <v>21205</v>
      </c>
    </row>
    <row r="534" spans="1:20" ht="15" hidden="1" customHeight="1" x14ac:dyDescent="0.2">
      <c r="A534" s="10" t="e">
        <f>INDEX(REFERENCE!$B$2:$J$2,1,'EXAMPLE OF CHOICE CARDS'!J534)</f>
        <v>#REF!</v>
      </c>
      <c r="B534" s="5">
        <f>INDEX('DCM CARDS LOOKUP - HIDDEN'!$O$4:$AE$8890,MATCH(O534,'DCM CARDS LOOKUP - HIDDEN'!$N$4:$N$8890,0),$J534)</f>
        <v>0</v>
      </c>
      <c r="C534" s="5">
        <f>INDEX('DCM CARDS LOOKUP - HIDDEN'!$O$4:$AE$8890,MATCH(P534,'DCM CARDS LOOKUP - HIDDEN'!$N$4:$N$8890,0),$J534)</f>
        <v>0</v>
      </c>
      <c r="D534" s="5">
        <f>INDEX('DCM CARDS LOOKUP - HIDDEN'!$O$4:$AE$8890,MATCH(Q534,'DCM CARDS LOOKUP - HIDDEN'!$N$4:$N$8890,0),$J534)</f>
        <v>0</v>
      </c>
      <c r="E534" s="5">
        <f>INDEX('DCM CARDS LOOKUP - HIDDEN'!$O$4:$AE$8890,MATCH(R534,'DCM CARDS LOOKUP - HIDDEN'!$N$4:$N$8890,0),$J534)</f>
        <v>0</v>
      </c>
      <c r="F534" s="5">
        <f>INDEX('DCM CARDS LOOKUP - HIDDEN'!$O$4:$AE$8890,MATCH(S534,'DCM CARDS LOOKUP - HIDDEN'!$N$4:$N$8890,0),$J534)</f>
        <v>0</v>
      </c>
      <c r="G534" s="31"/>
      <c r="H534" s="35"/>
      <c r="J534" s="4">
        <v>12</v>
      </c>
      <c r="O534">
        <f>L523*10000+M523*100+B521</f>
        <v>21201</v>
      </c>
      <c r="P534">
        <f>L523*10000+M523*100+C521</f>
        <v>21202</v>
      </c>
      <c r="Q534">
        <f>L523*10000+M523*100+D521</f>
        <v>21203</v>
      </c>
      <c r="R534">
        <f>L523*10000+M523*100+E501</f>
        <v>21204</v>
      </c>
      <c r="S534">
        <f>L523*10000+M523*100+F501</f>
        <v>21205</v>
      </c>
    </row>
    <row r="535" spans="1:20" ht="15" hidden="1" customHeight="1" x14ac:dyDescent="0.2">
      <c r="A535" s="10" t="e">
        <f>INDEX(REFERENCE!$B$2:$J$2,1,'EXAMPLE OF CHOICE CARDS'!J535)</f>
        <v>#REF!</v>
      </c>
      <c r="B535" s="5">
        <f>INDEX('DCM CARDS LOOKUP - HIDDEN'!$O$4:$AE$8890,MATCH(O535,'DCM CARDS LOOKUP - HIDDEN'!$N$4:$N$8890,0),$J535)</f>
        <v>0</v>
      </c>
      <c r="C535" s="5">
        <f>INDEX('DCM CARDS LOOKUP - HIDDEN'!$O$4:$AE$8890,MATCH(P535,'DCM CARDS LOOKUP - HIDDEN'!$N$4:$N$8890,0),$J535)</f>
        <v>0</v>
      </c>
      <c r="D535" s="5">
        <f>INDEX('DCM CARDS LOOKUP - HIDDEN'!$O$4:$AE$8890,MATCH(Q535,'DCM CARDS LOOKUP - HIDDEN'!$N$4:$N$8890,0),$J535)</f>
        <v>0</v>
      </c>
      <c r="E535" s="5">
        <f>INDEX('DCM CARDS LOOKUP - HIDDEN'!$O$4:$AE$8890,MATCH(R535,'DCM CARDS LOOKUP - HIDDEN'!$N$4:$N$8890,0),$J535)</f>
        <v>0</v>
      </c>
      <c r="F535" s="5">
        <f>INDEX('DCM CARDS LOOKUP - HIDDEN'!$O$4:$AE$8890,MATCH(S535,'DCM CARDS LOOKUP - HIDDEN'!$N$4:$N$8890,0),$J535)</f>
        <v>0</v>
      </c>
      <c r="G535" s="31"/>
      <c r="H535" s="35"/>
      <c r="J535" s="4">
        <v>13</v>
      </c>
      <c r="O535">
        <f>L523*10000+M523*100+B521</f>
        <v>21201</v>
      </c>
      <c r="P535">
        <f>L523*10000+M523*100+C521</f>
        <v>21202</v>
      </c>
      <c r="Q535">
        <f>L523*10000+M523*100+D521</f>
        <v>21203</v>
      </c>
      <c r="R535">
        <f>L523*10000+M523*100+E501</f>
        <v>21204</v>
      </c>
      <c r="S535">
        <f>L523*10000+M523*100+F501</f>
        <v>21205</v>
      </c>
    </row>
    <row r="536" spans="1:20" ht="15" hidden="1" customHeight="1" x14ac:dyDescent="0.2">
      <c r="A536" s="10" t="e">
        <f>INDEX(REFERENCE!$B$2:$J$2,1,'EXAMPLE OF CHOICE CARDS'!J536)</f>
        <v>#REF!</v>
      </c>
      <c r="B536" s="5">
        <f>INDEX('DCM CARDS LOOKUP - HIDDEN'!$O$4:$AE$8890,MATCH(O536,'DCM CARDS LOOKUP - HIDDEN'!$N$4:$N$8890,0),$J536)</f>
        <v>0</v>
      </c>
      <c r="C536" s="5">
        <f>INDEX('DCM CARDS LOOKUP - HIDDEN'!$O$4:$AE$8890,MATCH(P536,'DCM CARDS LOOKUP - HIDDEN'!$N$4:$N$8890,0),$J536)</f>
        <v>0</v>
      </c>
      <c r="D536" s="5">
        <f>INDEX('DCM CARDS LOOKUP - HIDDEN'!$O$4:$AE$8890,MATCH(Q536,'DCM CARDS LOOKUP - HIDDEN'!$N$4:$N$8890,0),$J536)</f>
        <v>0</v>
      </c>
      <c r="E536" s="5">
        <f>INDEX('DCM CARDS LOOKUP - HIDDEN'!$O$4:$AE$8890,MATCH(R536,'DCM CARDS LOOKUP - HIDDEN'!$N$4:$N$8890,0),$J536)</f>
        <v>0</v>
      </c>
      <c r="F536" s="5">
        <f>INDEX('DCM CARDS LOOKUP - HIDDEN'!$O$4:$AE$8890,MATCH(S536,'DCM CARDS LOOKUP - HIDDEN'!$N$4:$N$8890,0),$J536)</f>
        <v>0</v>
      </c>
      <c r="G536" s="31"/>
      <c r="H536" s="35"/>
      <c r="J536" s="4">
        <v>14</v>
      </c>
      <c r="O536">
        <f>L523*10000+M523*100+B521</f>
        <v>21201</v>
      </c>
      <c r="P536">
        <f>L523*10000+M523*100+C521</f>
        <v>21202</v>
      </c>
      <c r="Q536">
        <f>L523*10000+M523*100+D521</f>
        <v>21203</v>
      </c>
      <c r="R536">
        <f>L523*10000+M523*100+E501</f>
        <v>21204</v>
      </c>
      <c r="S536">
        <f>L523*10000+M523*100+F501</f>
        <v>21205</v>
      </c>
    </row>
    <row r="537" spans="1:20" x14ac:dyDescent="0.2">
      <c r="A537" s="2"/>
      <c r="B537" s="5"/>
      <c r="C537" s="5"/>
      <c r="D537" s="5"/>
      <c r="E537" s="5"/>
      <c r="F537" s="5"/>
      <c r="G537" s="5"/>
      <c r="H537" s="5"/>
      <c r="J537" s="13"/>
    </row>
    <row r="538" spans="1:20" x14ac:dyDescent="0.2">
      <c r="A538" s="6"/>
      <c r="B538" s="7">
        <v>1</v>
      </c>
      <c r="C538" s="7">
        <v>2</v>
      </c>
      <c r="D538" s="7">
        <v>3</v>
      </c>
      <c r="E538" s="7">
        <v>4</v>
      </c>
      <c r="F538" s="7">
        <v>5</v>
      </c>
      <c r="G538" s="7">
        <v>6</v>
      </c>
      <c r="H538" s="7">
        <v>9</v>
      </c>
      <c r="J538" s="13"/>
    </row>
    <row r="541" spans="1:20" x14ac:dyDescent="0.2">
      <c r="A541" s="1" t="str">
        <f>"Version "&amp;L543&amp;"; Task"&amp;M543</f>
        <v>Version 2; Task13</v>
      </c>
      <c r="B541" s="4">
        <v>1</v>
      </c>
      <c r="C541" s="4">
        <v>2</v>
      </c>
      <c r="D541" s="4">
        <v>3</v>
      </c>
      <c r="E541" s="4">
        <f>E521</f>
        <v>4</v>
      </c>
      <c r="F541" s="4">
        <f>F521</f>
        <v>5</v>
      </c>
      <c r="G541" s="4">
        <v>6</v>
      </c>
      <c r="J541" s="13"/>
    </row>
    <row r="542" spans="1:20" ht="15" customHeight="1" x14ac:dyDescent="0.2">
      <c r="A542" s="11" t="s">
        <v>8</v>
      </c>
      <c r="B542" s="12" t="s">
        <v>9</v>
      </c>
      <c r="C542" s="12" t="s">
        <v>10</v>
      </c>
      <c r="D542" s="12" t="s">
        <v>11</v>
      </c>
      <c r="E542" s="20" t="s">
        <v>21</v>
      </c>
      <c r="F542" s="20" t="s">
        <v>22</v>
      </c>
      <c r="G542" s="20"/>
      <c r="H542" s="34" t="s">
        <v>15</v>
      </c>
      <c r="J542" s="13"/>
      <c r="L542" t="s">
        <v>12</v>
      </c>
      <c r="M542" t="s">
        <v>1</v>
      </c>
    </row>
    <row r="543" spans="1:20" x14ac:dyDescent="0.2">
      <c r="A543" s="10" t="str">
        <f>INDEX(REFERENCE!$B$2:$J$2,1,'EXAMPLE OF CHOICE CARDS'!J543)</f>
        <v>Type</v>
      </c>
      <c r="B543" s="5" t="str">
        <f>INDEX('DCM CARDS LOOKUP - HIDDEN'!$O$4:$AE$8890,MATCH(O543,'DCM CARDS LOOKUP - HIDDEN'!$N$4:$N$8890,0),$J543)</f>
        <v>Pads</v>
      </c>
      <c r="C543" s="5" t="str">
        <f>INDEX('DCM CARDS LOOKUP - HIDDEN'!$O$4:$AE$8890,MATCH(P543,'DCM CARDS LOOKUP - HIDDEN'!$N$4:$N$8890,0),$J543)</f>
        <v>Topicals</v>
      </c>
      <c r="D543" s="5" t="str">
        <f>INDEX('DCM CARDS LOOKUP - HIDDEN'!$O$4:$AE$8890,MATCH(Q543,'DCM CARDS LOOKUP - HIDDEN'!$N$4:$N$8890,0),$J543)</f>
        <v>Topicals</v>
      </c>
      <c r="E543" s="5" t="str">
        <f>INDEX('DCM CARDS LOOKUP - HIDDEN'!$O$4:$AE$8890,MATCH(R543,'DCM CARDS LOOKUP - HIDDEN'!$N$4:$N$8890,0),$J543)</f>
        <v>Pads</v>
      </c>
      <c r="F543" s="5" t="str">
        <f>INDEX('DCM CARDS LOOKUP - HIDDEN'!$O$4:$AE$8890,MATCH(S543,'DCM CARDS LOOKUP - HIDDEN'!$N$4:$N$8890,0),$J543)</f>
        <v>Pads</v>
      </c>
      <c r="G543" s="5" t="str">
        <f>INDEX('DCM CARDS LOOKUP - HIDDEN'!$O$4:$AE$8890,MATCH(T543,'DCM CARDS LOOKUP - HIDDEN'!$N$4:$N$8890,0),$J543)</f>
        <v>Topicals</v>
      </c>
      <c r="H543" s="35"/>
      <c r="J543" s="4">
        <v>1</v>
      </c>
      <c r="L543">
        <f>IF(M523=15,L523+1,L523)</f>
        <v>2</v>
      </c>
      <c r="M543">
        <f>IF(M523&lt;15,M523+1,1)</f>
        <v>13</v>
      </c>
      <c r="O543">
        <f>L543*10000+M543*100+B541</f>
        <v>21301</v>
      </c>
      <c r="P543">
        <f>L543*10000+M543*100+C541</f>
        <v>21302</v>
      </c>
      <c r="Q543">
        <f>L543*10000+M543*100+D541</f>
        <v>21303</v>
      </c>
      <c r="R543">
        <f>L543*10000+M543*100+E521</f>
        <v>21304</v>
      </c>
      <c r="S543">
        <f>L543*10000+M543*100+F521</f>
        <v>21305</v>
      </c>
      <c r="T543">
        <f>L543*10000+M543*100+G521</f>
        <v>21306</v>
      </c>
    </row>
    <row r="544" spans="1:20" x14ac:dyDescent="0.2">
      <c r="A544" s="10" t="str">
        <f>INDEX(REFERENCE!$B$2:$J$2,1,'EXAMPLE OF CHOICE CARDS'!J544)</f>
        <v>Brand</v>
      </c>
      <c r="B544" s="5" t="str">
        <f>INDEX('DCM CARDS LOOKUP - HIDDEN'!$O$4:$AE$8890,MATCH(O544,'DCM CARDS LOOKUP - HIDDEN'!$N$4:$N$8890,0),$J544)</f>
        <v>Walgreens</v>
      </c>
      <c r="C544" s="5" t="str">
        <f>INDEX('DCM CARDS LOOKUP - HIDDEN'!$O$4:$AE$8890,MATCH(P544,'DCM CARDS LOOKUP - HIDDEN'!$N$4:$N$8890,0),$J544)</f>
        <v>Bengay</v>
      </c>
      <c r="D544" s="5" t="str">
        <f>INDEX('DCM CARDS LOOKUP - HIDDEN'!$O$4:$AE$8890,MATCH(Q544,'DCM CARDS LOOKUP - HIDDEN'!$N$4:$N$8890,0),$J544)</f>
        <v>Store Brand</v>
      </c>
      <c r="E544" s="5" t="str">
        <f>INDEX('DCM CARDS LOOKUP - HIDDEN'!$O$4:$AE$8890,MATCH(R544,'DCM CARDS LOOKUP - HIDDEN'!$N$4:$N$8890,0),$J544)</f>
        <v>CVS Health</v>
      </c>
      <c r="F544" s="5" t="str">
        <f>INDEX('DCM CARDS LOOKUP - HIDDEN'!$O$4:$AE$8890,MATCH(S544,'DCM CARDS LOOKUP - HIDDEN'!$N$4:$N$8890,0),$J544)</f>
        <v>Vicks Vapopatch</v>
      </c>
      <c r="G544" s="5" t="str">
        <f>INDEX('DCM CARDS LOOKUP - HIDDEN'!$O$4:$AE$8890,MATCH(T544,'DCM CARDS LOOKUP - HIDDEN'!$N$4:$N$8890,0),$J544)</f>
        <v>Motrin</v>
      </c>
      <c r="H544" s="35"/>
      <c r="J544" s="4">
        <v>2</v>
      </c>
      <c r="O544">
        <f>L543*10000+M543*100+B541</f>
        <v>21301</v>
      </c>
      <c r="P544">
        <f>L543*10000+M543*100+C541</f>
        <v>21302</v>
      </c>
      <c r="Q544">
        <f>L543*10000+M543*100+D541</f>
        <v>21303</v>
      </c>
      <c r="R544">
        <f>L543*10000+M543*100+E521</f>
        <v>21304</v>
      </c>
      <c r="S544">
        <f>L543*10000+M543*100+F521</f>
        <v>21305</v>
      </c>
      <c r="T544">
        <f>L543*10000+M543*100+G521</f>
        <v>21306</v>
      </c>
    </row>
    <row r="545" spans="1:20" ht="28.5" x14ac:dyDescent="0.2">
      <c r="A545" s="10" t="str">
        <f>INDEX(REFERENCE!$B$2:$J$2,1,'EXAMPLE OF CHOICE CARDS'!J545)</f>
        <v>Sensation</v>
      </c>
      <c r="B545" s="5" t="str">
        <f>INDEX('DCM CARDS LOOKUP - HIDDEN'!$O$4:$AE$8890,MATCH(O545,'DCM CARDS LOOKUP - HIDDEN'!$N$4:$N$8890,0),$J545)</f>
        <v>Lidocaine/numbing sensation</v>
      </c>
      <c r="C545" s="5" t="str">
        <f>INDEX('DCM CARDS LOOKUP - HIDDEN'!$O$4:$AE$8890,MATCH(P545,'DCM CARDS LOOKUP - HIDDEN'!$N$4:$N$8890,0),$J545)</f>
        <v>Both hot and cold sensation</v>
      </c>
      <c r="D545" s="5" t="str">
        <f>INDEX('DCM CARDS LOOKUP - HIDDEN'!$O$4:$AE$8890,MATCH(Q545,'DCM CARDS LOOKUP - HIDDEN'!$N$4:$N$8890,0),$J545)</f>
        <v>Hot sensation</v>
      </c>
      <c r="E545" s="5" t="str">
        <f>INDEX('DCM CARDS LOOKUP - HIDDEN'!$O$4:$AE$8890,MATCH(R545,'DCM CARDS LOOKUP - HIDDEN'!$N$4:$N$8890,0),$J545)</f>
        <v>No sensation/drug free/for circulation</v>
      </c>
      <c r="F545" s="5" t="str">
        <f>INDEX('DCM CARDS LOOKUP - HIDDEN'!$O$4:$AE$8890,MATCH(S545,'DCM CARDS LOOKUP - HIDDEN'!$N$4:$N$8890,0),$J545)</f>
        <v>Both hot and cold sensation</v>
      </c>
      <c r="G545" s="5" t="str">
        <f>INDEX('DCM CARDS LOOKUP - HIDDEN'!$O$4:$AE$8890,MATCH(T545,'DCM CARDS LOOKUP - HIDDEN'!$N$4:$N$8890,0),$J545)</f>
        <v>Cold sensation</v>
      </c>
      <c r="H545" s="35"/>
      <c r="J545" s="4">
        <v>3</v>
      </c>
      <c r="O545">
        <f>L543*10000+M543*100+B541</f>
        <v>21301</v>
      </c>
      <c r="P545">
        <f>L543*10000+M543*100+C541</f>
        <v>21302</v>
      </c>
      <c r="Q545">
        <f>L543*10000+M543*100+D541</f>
        <v>21303</v>
      </c>
      <c r="R545">
        <f>L543*10000+M543*100+E521</f>
        <v>21304</v>
      </c>
      <c r="S545">
        <f>L543*10000+M543*100+F521</f>
        <v>21305</v>
      </c>
      <c r="T545">
        <f>L543*10000+M543*100+G521</f>
        <v>21306</v>
      </c>
    </row>
    <row r="546" spans="1:20" x14ac:dyDescent="0.2">
      <c r="A546" s="10" t="str">
        <f>INDEX(REFERENCE!$B$2:$J$2,1,'EXAMPLE OF CHOICE CARDS'!J546)</f>
        <v>Treatment Area</v>
      </c>
      <c r="B546" s="5" t="str">
        <f>INDEX('DCM CARDS LOOKUP - HIDDEN'!$O$4:$AE$8890,MATCH(O546,'DCM CARDS LOOKUP - HIDDEN'!$N$4:$N$8890,0),$J546)</f>
        <v>Chest</v>
      </c>
      <c r="C546" s="5" t="str">
        <f>INDEX('DCM CARDS LOOKUP - HIDDEN'!$O$4:$AE$8890,MATCH(P546,'DCM CARDS LOOKUP - HIDDEN'!$N$4:$N$8890,0),$J546)</f>
        <v>-</v>
      </c>
      <c r="D546" s="5" t="str">
        <f>INDEX('DCM CARDS LOOKUP - HIDDEN'!$O$4:$AE$8890,MATCH(Q546,'DCM CARDS LOOKUP - HIDDEN'!$N$4:$N$8890,0),$J546)</f>
        <v>-</v>
      </c>
      <c r="E546" s="5" t="str">
        <f>INDEX('DCM CARDS LOOKUP - HIDDEN'!$O$4:$AE$8890,MATCH(R546,'DCM CARDS LOOKUP - HIDDEN'!$N$4:$N$8890,0),$J546)</f>
        <v>Neck</v>
      </c>
      <c r="F546" s="5" t="str">
        <f>INDEX('DCM CARDS LOOKUP - HIDDEN'!$O$4:$AE$8890,MATCH(S546,'DCM CARDS LOOKUP - HIDDEN'!$N$4:$N$8890,0),$J546)</f>
        <v>Hands (arthritis)</v>
      </c>
      <c r="G546" s="5" t="str">
        <f>INDEX('DCM CARDS LOOKUP - HIDDEN'!$O$4:$AE$8890,MATCH(T546,'DCM CARDS LOOKUP - HIDDEN'!$N$4:$N$8890,0),$J546)</f>
        <v>-</v>
      </c>
      <c r="H546" s="35"/>
      <c r="J546" s="4">
        <v>4</v>
      </c>
      <c r="O546">
        <f>L543*10000+M543*100+B541</f>
        <v>21301</v>
      </c>
      <c r="P546">
        <f>L543*10000+M543*100+C541</f>
        <v>21302</v>
      </c>
      <c r="Q546">
        <f>L543*10000+M543*100+D541</f>
        <v>21303</v>
      </c>
      <c r="R546">
        <f>L543*10000+M543*100+E521</f>
        <v>21304</v>
      </c>
      <c r="S546">
        <f>L543*10000+M543*100+F521</f>
        <v>21305</v>
      </c>
      <c r="T546">
        <f>L543*10000+M543*100+G521</f>
        <v>21306</v>
      </c>
    </row>
    <row r="547" spans="1:20" x14ac:dyDescent="0.2">
      <c r="A547" s="10" t="str">
        <f>INDEX(REFERENCE!$B$2:$J$2,1,'EXAMPLE OF CHOICE CARDS'!J547)</f>
        <v>Format</v>
      </c>
      <c r="B547" s="5" t="str">
        <f>INDEX('DCM CARDS LOOKUP - HIDDEN'!$O$4:$AE$8890,MATCH(O547,'DCM CARDS LOOKUP - HIDDEN'!$N$4:$N$8890,0),$J547)</f>
        <v>Single use pads/patches</v>
      </c>
      <c r="C547" s="5" t="str">
        <f>INDEX('DCM CARDS LOOKUP - HIDDEN'!$O$4:$AE$8890,MATCH(P547,'DCM CARDS LOOKUP - HIDDEN'!$N$4:$N$8890,0),$J547)</f>
        <v>Gel</v>
      </c>
      <c r="D547" s="5" t="str">
        <f>INDEX('DCM CARDS LOOKUP - HIDDEN'!$O$4:$AE$8890,MATCH(Q547,'DCM CARDS LOOKUP - HIDDEN'!$N$4:$N$8890,0),$J547)</f>
        <v>Spray</v>
      </c>
      <c r="E547" s="5" t="str">
        <f>INDEX('DCM CARDS LOOKUP - HIDDEN'!$O$4:$AE$8890,MATCH(R547,'DCM CARDS LOOKUP - HIDDEN'!$N$4:$N$8890,0),$J547)</f>
        <v>Single use pads/patches</v>
      </c>
      <c r="F547" s="5" t="str">
        <f>INDEX('DCM CARDS LOOKUP - HIDDEN'!$O$4:$AE$8890,MATCH(S547,'DCM CARDS LOOKUP - HIDDEN'!$N$4:$N$8890,0),$J547)</f>
        <v>Single use pads/patches</v>
      </c>
      <c r="G547" s="5" t="str">
        <f>INDEX('DCM CARDS LOOKUP - HIDDEN'!$O$4:$AE$8890,MATCH(T547,'DCM CARDS LOOKUP - HIDDEN'!$N$4:$N$8890,0),$J547)</f>
        <v>Cream</v>
      </c>
      <c r="H547" s="35"/>
      <c r="J547" s="4">
        <v>5</v>
      </c>
      <c r="O547">
        <f>L543*10000+M543*100+B541</f>
        <v>21301</v>
      </c>
      <c r="P547">
        <f>L543*10000+M543*100+C541</f>
        <v>21302</v>
      </c>
      <c r="Q547">
        <f>L543*10000+M543*100+D541</f>
        <v>21303</v>
      </c>
      <c r="R547">
        <f>L543*10000+M543*100+E521</f>
        <v>21304</v>
      </c>
      <c r="S547">
        <f>L543*10000+M543*100+F521</f>
        <v>21305</v>
      </c>
      <c r="T547">
        <f>L543*10000+M543*100+G521</f>
        <v>21306</v>
      </c>
    </row>
    <row r="548" spans="1:20" x14ac:dyDescent="0.2">
      <c r="A548" s="10" t="str">
        <f>INDEX(REFERENCE!$B$2:$J$2,1,'EXAMPLE OF CHOICE CARDS'!J548)</f>
        <v>Count</v>
      </c>
      <c r="B548" s="5" t="str">
        <f>INDEX('DCM CARDS LOOKUP - HIDDEN'!$O$4:$AE$8890,MATCH(O548,'DCM CARDS LOOKUP - HIDDEN'!$N$4:$N$8890,0),$J548)</f>
        <v>5 count</v>
      </c>
      <c r="C548" s="5" t="str">
        <f>INDEX('DCM CARDS LOOKUP - HIDDEN'!$O$4:$AE$8890,MATCH(P548,'DCM CARDS LOOKUP - HIDDEN'!$N$4:$N$8890,0),$J548)</f>
        <v>3 oz</v>
      </c>
      <c r="D548" s="5" t="str">
        <f>INDEX('DCM CARDS LOOKUP - HIDDEN'!$O$4:$AE$8890,MATCH(Q548,'DCM CARDS LOOKUP - HIDDEN'!$N$4:$N$8890,0),$J548)</f>
        <v>4.5 oz</v>
      </c>
      <c r="E548" s="5" t="str">
        <f>INDEX('DCM CARDS LOOKUP - HIDDEN'!$O$4:$AE$8890,MATCH(R548,'DCM CARDS LOOKUP - HIDDEN'!$N$4:$N$8890,0),$J548)</f>
        <v>6 count</v>
      </c>
      <c r="F548" s="5" t="str">
        <f>INDEX('DCM CARDS LOOKUP - HIDDEN'!$O$4:$AE$8890,MATCH(S548,'DCM CARDS LOOKUP - HIDDEN'!$N$4:$N$8890,0),$J548)</f>
        <v>4 count</v>
      </c>
      <c r="G548" s="5" t="str">
        <f>INDEX('DCM CARDS LOOKUP - HIDDEN'!$O$4:$AE$8890,MATCH(T548,'DCM CARDS LOOKUP - HIDDEN'!$N$4:$N$8890,0),$J548)</f>
        <v>3.5 oz</v>
      </c>
      <c r="H548" s="35"/>
      <c r="J548" s="4">
        <v>6</v>
      </c>
      <c r="O548">
        <f>L543*10000+M543*100+B541</f>
        <v>21301</v>
      </c>
      <c r="P548">
        <f>L543*10000+M543*100+C541</f>
        <v>21302</v>
      </c>
      <c r="Q548">
        <f>L543*10000+M543*100+D541</f>
        <v>21303</v>
      </c>
      <c r="R548">
        <f>L543*10000+M543*100+E521</f>
        <v>21304</v>
      </c>
      <c r="S548">
        <f>L543*10000+M543*100+F521</f>
        <v>21305</v>
      </c>
      <c r="T548">
        <f>L543*10000+M543*100+G521</f>
        <v>21306</v>
      </c>
    </row>
    <row r="549" spans="1:20" ht="15" customHeight="1" x14ac:dyDescent="0.2">
      <c r="A549" s="10" t="str">
        <f>INDEX(REFERENCE!$B$2:$J$2,1,'EXAMPLE OF CHOICE CARDS'!J549)</f>
        <v>Price</v>
      </c>
      <c r="B549" s="29">
        <f>INDEX('DCM CARDS LOOKUP - HIDDEN'!$O$4:$AE$8890,MATCH(O549,'DCM CARDS LOOKUP - HIDDEN'!$N$4:$N$8890,0),$J549)</f>
        <v>19.11</v>
      </c>
      <c r="C549" s="29">
        <f>INDEX('DCM CARDS LOOKUP - HIDDEN'!$O$4:$AE$8890,MATCH(P549,'DCM CARDS LOOKUP - HIDDEN'!$N$4:$N$8890,0),$J549)</f>
        <v>18.75</v>
      </c>
      <c r="D549" s="29">
        <f>INDEX('DCM CARDS LOOKUP - HIDDEN'!$O$4:$AE$8890,MATCH(Q549,'DCM CARDS LOOKUP - HIDDEN'!$N$4:$N$8890,0),$J549)</f>
        <v>15.75</v>
      </c>
      <c r="E549" s="29">
        <f>INDEX('DCM CARDS LOOKUP - HIDDEN'!$O$4:$AE$8890,MATCH(R549,'DCM CARDS LOOKUP - HIDDEN'!$N$4:$N$8890,0),$J549)</f>
        <v>18.72</v>
      </c>
      <c r="F549" s="29">
        <f>INDEX('DCM CARDS LOOKUP - HIDDEN'!$O$4:$AE$8890,MATCH(S549,'DCM CARDS LOOKUP - HIDDEN'!$N$4:$N$8890,0),$J549)</f>
        <v>26.49</v>
      </c>
      <c r="G549" s="29">
        <f>INDEX('DCM CARDS LOOKUP - HIDDEN'!$O$4:$AE$8890,MATCH(T549,'DCM CARDS LOOKUP - HIDDEN'!$N$4:$N$8890,0),$J549)</f>
        <v>8.07</v>
      </c>
      <c r="H549" s="35"/>
      <c r="J549" s="4">
        <v>7</v>
      </c>
      <c r="O549">
        <f>L543*10000+M543*100+B541</f>
        <v>21301</v>
      </c>
      <c r="P549">
        <f>L543*10000+M543*100+C541</f>
        <v>21302</v>
      </c>
      <c r="Q549">
        <f>L543*10000+M543*100+D541</f>
        <v>21303</v>
      </c>
      <c r="R549">
        <f>L543*10000+M543*100+E521</f>
        <v>21304</v>
      </c>
      <c r="S549">
        <f>L543*10000+M543*100+F521</f>
        <v>21305</v>
      </c>
      <c r="T549">
        <f>L543*10000+M543*100+G521</f>
        <v>21306</v>
      </c>
    </row>
    <row r="550" spans="1:20" ht="15" customHeight="1" x14ac:dyDescent="0.2">
      <c r="A550" s="10" t="str">
        <f>INDEX(REFERENCE!$B$2:$J$2,1,'EXAMPLE OF CHOICE CARDS'!J550)</f>
        <v>Review Rating</v>
      </c>
      <c r="B550" s="5" t="str">
        <f>INDEX('DCM CARDS LOOKUP - HIDDEN'!$O$4:$AE$8890,MATCH(O550,'DCM CARDS LOOKUP - HIDDEN'!$N$4:$N$8890,0),$J550)</f>
        <v>4.8 stars</v>
      </c>
      <c r="C550" s="5" t="str">
        <f>INDEX('DCM CARDS LOOKUP - HIDDEN'!$O$4:$AE$8890,MATCH(P550,'DCM CARDS LOOKUP - HIDDEN'!$N$4:$N$8890,0),$J550)</f>
        <v>4.8 stars</v>
      </c>
      <c r="D550" s="5" t="str">
        <f>INDEX('DCM CARDS LOOKUP - HIDDEN'!$O$4:$AE$8890,MATCH(Q550,'DCM CARDS LOOKUP - HIDDEN'!$N$4:$N$8890,0),$J550)</f>
        <v>4.5 stars</v>
      </c>
      <c r="E550" s="5" t="str">
        <f>INDEX('DCM CARDS LOOKUP - HIDDEN'!$O$4:$AE$8890,MATCH(R550,'DCM CARDS LOOKUP - HIDDEN'!$N$4:$N$8890,0),$J550)</f>
        <v>4.6 stars</v>
      </c>
      <c r="F550" s="5" t="str">
        <f>INDEX('DCM CARDS LOOKUP - HIDDEN'!$O$4:$AE$8890,MATCH(S550,'DCM CARDS LOOKUP - HIDDEN'!$N$4:$N$8890,0),$J550)</f>
        <v>4.6 stars</v>
      </c>
      <c r="G550" s="5" t="str">
        <f>INDEX('DCM CARDS LOOKUP - HIDDEN'!$O$4:$AE$8890,MATCH(T550,'DCM CARDS LOOKUP - HIDDEN'!$N$4:$N$8890,0),$J550)</f>
        <v>4.5 stars</v>
      </c>
      <c r="H550" s="35"/>
      <c r="J550" s="4">
        <v>8</v>
      </c>
      <c r="O550">
        <f>L543*10000+M543*100+B541</f>
        <v>21301</v>
      </c>
      <c r="P550">
        <f>L543*10000+M543*100+C541</f>
        <v>21302</v>
      </c>
      <c r="Q550">
        <f>L543*10000+M543*100+D541</f>
        <v>21303</v>
      </c>
      <c r="R550">
        <f>L543*10000+M543*100+E521</f>
        <v>21304</v>
      </c>
      <c r="S550">
        <f>L543*10000+M543*100+F521</f>
        <v>21305</v>
      </c>
      <c r="T550">
        <f>L543*10000+M543*100+G521</f>
        <v>21306</v>
      </c>
    </row>
    <row r="551" spans="1:20" ht="15" customHeight="1" x14ac:dyDescent="0.2">
      <c r="A551" s="10" t="str">
        <f>INDEX(REFERENCE!$B$2:$J$2,1,'EXAMPLE OF CHOICE CARDS'!J551)</f>
        <v>Number of Reviews</v>
      </c>
      <c r="B551" s="30">
        <f>INDEX('DCM CARDS LOOKUP - HIDDEN'!$O$4:$AE$8890,MATCH(O551,'DCM CARDS LOOKUP - HIDDEN'!$N$4:$N$8890,0),$J551)</f>
        <v>4500</v>
      </c>
      <c r="C551" s="30">
        <f>INDEX('DCM CARDS LOOKUP - HIDDEN'!$O$4:$AE$8890,MATCH(P551,'DCM CARDS LOOKUP - HIDDEN'!$N$4:$N$8890,0),$J551)</f>
        <v>4500</v>
      </c>
      <c r="D551" s="30">
        <f>INDEX('DCM CARDS LOOKUP - HIDDEN'!$O$4:$AE$8890,MATCH(Q551,'DCM CARDS LOOKUP - HIDDEN'!$N$4:$N$8890,0),$J551)</f>
        <v>4500</v>
      </c>
      <c r="E551" s="30">
        <f>INDEX('DCM CARDS LOOKUP - HIDDEN'!$O$4:$AE$8890,MATCH(R551,'DCM CARDS LOOKUP - HIDDEN'!$N$4:$N$8890,0),$J551)</f>
        <v>1250</v>
      </c>
      <c r="F551" s="30">
        <f>INDEX('DCM CARDS LOOKUP - HIDDEN'!$O$4:$AE$8890,MATCH(S551,'DCM CARDS LOOKUP - HIDDEN'!$N$4:$N$8890,0),$J551)</f>
        <v>1250</v>
      </c>
      <c r="G551" s="30">
        <f>INDEX('DCM CARDS LOOKUP - HIDDEN'!$O$4:$AE$8890,MATCH(T551,'DCM CARDS LOOKUP - HIDDEN'!$N$4:$N$8890,0),$J551)</f>
        <v>4500</v>
      </c>
      <c r="H551" s="35"/>
      <c r="J551" s="4">
        <v>9</v>
      </c>
      <c r="O551">
        <f>L543*10000+M543*100+B541</f>
        <v>21301</v>
      </c>
      <c r="P551">
        <f>L543*10000+M543*100+C541</f>
        <v>21302</v>
      </c>
      <c r="Q551">
        <f>L543*10000+M543*100+D541</f>
        <v>21303</v>
      </c>
      <c r="R551">
        <f>L543*10000+M543*100+E521</f>
        <v>21304</v>
      </c>
      <c r="S551">
        <f>L543*10000+M543*100+F521</f>
        <v>21305</v>
      </c>
      <c r="T551">
        <f>L543*10000+M543*100+G521</f>
        <v>21306</v>
      </c>
    </row>
    <row r="552" spans="1:20" ht="15" hidden="1" customHeight="1" x14ac:dyDescent="0.2">
      <c r="A552" s="10" t="e">
        <f>INDEX(REFERENCE!$B$2:$J$2,1,'EXAMPLE OF CHOICE CARDS'!J552)</f>
        <v>#REF!</v>
      </c>
      <c r="B552" s="5">
        <f>INDEX('DCM CARDS LOOKUP - HIDDEN'!$O$4:$AE$8890,MATCH(O552,'DCM CARDS LOOKUP - HIDDEN'!$N$4:$N$8890,0),$J552)</f>
        <v>0</v>
      </c>
      <c r="C552" s="5">
        <f>INDEX('DCM CARDS LOOKUP - HIDDEN'!$O$4:$AE$8890,MATCH(P552,'DCM CARDS LOOKUP - HIDDEN'!$N$4:$N$8890,0),$J552)</f>
        <v>0</v>
      </c>
      <c r="D552" s="5">
        <f>INDEX('DCM CARDS LOOKUP - HIDDEN'!$O$4:$AE$8890,MATCH(Q552,'DCM CARDS LOOKUP - HIDDEN'!$N$4:$N$8890,0),$J552)</f>
        <v>0</v>
      </c>
      <c r="E552" s="5">
        <f>INDEX('DCM CARDS LOOKUP - HIDDEN'!$O$4:$AE$8890,MATCH(R552,'DCM CARDS LOOKUP - HIDDEN'!$N$4:$N$8890,0),$J552)</f>
        <v>0</v>
      </c>
      <c r="F552" s="5">
        <f>INDEX('DCM CARDS LOOKUP - HIDDEN'!$O$4:$AE$8890,MATCH(S552,'DCM CARDS LOOKUP - HIDDEN'!$N$4:$N$8890,0),$J552)</f>
        <v>0</v>
      </c>
      <c r="G552" s="31"/>
      <c r="H552" s="35"/>
      <c r="J552" s="4">
        <v>10</v>
      </c>
      <c r="O552">
        <f>L543*10000+M543*100+B541</f>
        <v>21301</v>
      </c>
      <c r="P552">
        <f>L543*10000+M543*100+C541</f>
        <v>21302</v>
      </c>
      <c r="Q552">
        <f>L543*10000+M543*100+D541</f>
        <v>21303</v>
      </c>
      <c r="R552">
        <f>L543*10000+M543*100+E521</f>
        <v>21304</v>
      </c>
      <c r="S552">
        <f>L543*10000+M543*100+F521</f>
        <v>21305</v>
      </c>
    </row>
    <row r="553" spans="1:20" ht="15" hidden="1" customHeight="1" x14ac:dyDescent="0.2">
      <c r="A553" s="10" t="e">
        <f>INDEX(REFERENCE!$B$2:$J$2,1,'EXAMPLE OF CHOICE CARDS'!J553)</f>
        <v>#REF!</v>
      </c>
      <c r="B553" s="5">
        <f>INDEX('DCM CARDS LOOKUP - HIDDEN'!$O$4:$AE$8890,MATCH(O553,'DCM CARDS LOOKUP - HIDDEN'!$N$4:$N$8890,0),$J553)</f>
        <v>0</v>
      </c>
      <c r="C553" s="5">
        <f>INDEX('DCM CARDS LOOKUP - HIDDEN'!$O$4:$AE$8890,MATCH(P553,'DCM CARDS LOOKUP - HIDDEN'!$N$4:$N$8890,0),$J553)</f>
        <v>0</v>
      </c>
      <c r="D553" s="5">
        <f>INDEX('DCM CARDS LOOKUP - HIDDEN'!$O$4:$AE$8890,MATCH(Q553,'DCM CARDS LOOKUP - HIDDEN'!$N$4:$N$8890,0),$J553)</f>
        <v>0</v>
      </c>
      <c r="E553" s="5">
        <f>INDEX('DCM CARDS LOOKUP - HIDDEN'!$O$4:$AE$8890,MATCH(R553,'DCM CARDS LOOKUP - HIDDEN'!$N$4:$N$8890,0),$J553)</f>
        <v>0</v>
      </c>
      <c r="F553" s="5">
        <f>INDEX('DCM CARDS LOOKUP - HIDDEN'!$O$4:$AE$8890,MATCH(S553,'DCM CARDS LOOKUP - HIDDEN'!$N$4:$N$8890,0),$J553)</f>
        <v>0</v>
      </c>
      <c r="G553" s="31"/>
      <c r="H553" s="35"/>
      <c r="J553" s="4">
        <v>11</v>
      </c>
      <c r="O553">
        <f>L543*10000+M543*100+B541</f>
        <v>21301</v>
      </c>
      <c r="P553">
        <f>L543*10000+M543*100+C541</f>
        <v>21302</v>
      </c>
      <c r="Q553">
        <f>L543*10000+M543*100+D541</f>
        <v>21303</v>
      </c>
      <c r="R553">
        <f>L543*10000+M543*100+E521</f>
        <v>21304</v>
      </c>
      <c r="S553">
        <f>L543*10000+M543*100+F521</f>
        <v>21305</v>
      </c>
    </row>
    <row r="554" spans="1:20" ht="15" hidden="1" customHeight="1" x14ac:dyDescent="0.2">
      <c r="A554" s="10" t="e">
        <f>INDEX(REFERENCE!$B$2:$J$2,1,'EXAMPLE OF CHOICE CARDS'!J554)</f>
        <v>#REF!</v>
      </c>
      <c r="B554" s="5">
        <f>INDEX('DCM CARDS LOOKUP - HIDDEN'!$O$4:$AE$8890,MATCH(O554,'DCM CARDS LOOKUP - HIDDEN'!$N$4:$N$8890,0),$J554)</f>
        <v>0</v>
      </c>
      <c r="C554" s="5">
        <f>INDEX('DCM CARDS LOOKUP - HIDDEN'!$O$4:$AE$8890,MATCH(P554,'DCM CARDS LOOKUP - HIDDEN'!$N$4:$N$8890,0),$J554)</f>
        <v>0</v>
      </c>
      <c r="D554" s="5">
        <f>INDEX('DCM CARDS LOOKUP - HIDDEN'!$O$4:$AE$8890,MATCH(Q554,'DCM CARDS LOOKUP - HIDDEN'!$N$4:$N$8890,0),$J554)</f>
        <v>0</v>
      </c>
      <c r="E554" s="5">
        <f>INDEX('DCM CARDS LOOKUP - HIDDEN'!$O$4:$AE$8890,MATCH(R554,'DCM CARDS LOOKUP - HIDDEN'!$N$4:$N$8890,0),$J554)</f>
        <v>0</v>
      </c>
      <c r="F554" s="5">
        <f>INDEX('DCM CARDS LOOKUP - HIDDEN'!$O$4:$AE$8890,MATCH(S554,'DCM CARDS LOOKUP - HIDDEN'!$N$4:$N$8890,0),$J554)</f>
        <v>0</v>
      </c>
      <c r="G554" s="31"/>
      <c r="H554" s="35"/>
      <c r="J554" s="4">
        <v>12</v>
      </c>
      <c r="O554">
        <f>L543*10000+M543*100+B541</f>
        <v>21301</v>
      </c>
      <c r="P554">
        <f>L543*10000+M543*100+C541</f>
        <v>21302</v>
      </c>
      <c r="Q554">
        <f>L543*10000+M543*100+D541</f>
        <v>21303</v>
      </c>
      <c r="R554">
        <f>L543*10000+M543*100+E521</f>
        <v>21304</v>
      </c>
      <c r="S554">
        <f>L543*10000+M543*100+F521</f>
        <v>21305</v>
      </c>
    </row>
    <row r="555" spans="1:20" ht="15" hidden="1" customHeight="1" x14ac:dyDescent="0.2">
      <c r="A555" s="10" t="e">
        <f>INDEX(REFERENCE!$B$2:$J$2,1,'EXAMPLE OF CHOICE CARDS'!J555)</f>
        <v>#REF!</v>
      </c>
      <c r="B555" s="5">
        <f>INDEX('DCM CARDS LOOKUP - HIDDEN'!$O$4:$AE$8890,MATCH(O555,'DCM CARDS LOOKUP - HIDDEN'!$N$4:$N$8890,0),$J555)</f>
        <v>0</v>
      </c>
      <c r="C555" s="5">
        <f>INDEX('DCM CARDS LOOKUP - HIDDEN'!$O$4:$AE$8890,MATCH(P555,'DCM CARDS LOOKUP - HIDDEN'!$N$4:$N$8890,0),$J555)</f>
        <v>0</v>
      </c>
      <c r="D555" s="5">
        <f>INDEX('DCM CARDS LOOKUP - HIDDEN'!$O$4:$AE$8890,MATCH(Q555,'DCM CARDS LOOKUP - HIDDEN'!$N$4:$N$8890,0),$J555)</f>
        <v>0</v>
      </c>
      <c r="E555" s="5">
        <f>INDEX('DCM CARDS LOOKUP - HIDDEN'!$O$4:$AE$8890,MATCH(R555,'DCM CARDS LOOKUP - HIDDEN'!$N$4:$N$8890,0),$J555)</f>
        <v>0</v>
      </c>
      <c r="F555" s="5">
        <f>INDEX('DCM CARDS LOOKUP - HIDDEN'!$O$4:$AE$8890,MATCH(S555,'DCM CARDS LOOKUP - HIDDEN'!$N$4:$N$8890,0),$J555)</f>
        <v>0</v>
      </c>
      <c r="G555" s="31"/>
      <c r="H555" s="35"/>
      <c r="J555" s="4">
        <v>13</v>
      </c>
      <c r="O555">
        <f>L543*10000+M543*100+B541</f>
        <v>21301</v>
      </c>
      <c r="P555">
        <f>L543*10000+M543*100+C541</f>
        <v>21302</v>
      </c>
      <c r="Q555">
        <f>L543*10000+M543*100+D541</f>
        <v>21303</v>
      </c>
      <c r="R555">
        <f>L543*10000+M543*100+E521</f>
        <v>21304</v>
      </c>
      <c r="S555">
        <f>L543*10000+M543*100+F521</f>
        <v>21305</v>
      </c>
    </row>
    <row r="556" spans="1:20" ht="15" hidden="1" customHeight="1" x14ac:dyDescent="0.2">
      <c r="A556" s="10" t="e">
        <f>INDEX(REFERENCE!$B$2:$J$2,1,'EXAMPLE OF CHOICE CARDS'!J556)</f>
        <v>#REF!</v>
      </c>
      <c r="B556" s="5">
        <f>INDEX('DCM CARDS LOOKUP - HIDDEN'!$O$4:$AE$8890,MATCH(O556,'DCM CARDS LOOKUP - HIDDEN'!$N$4:$N$8890,0),$J556)</f>
        <v>0</v>
      </c>
      <c r="C556" s="5">
        <f>INDEX('DCM CARDS LOOKUP - HIDDEN'!$O$4:$AE$8890,MATCH(P556,'DCM CARDS LOOKUP - HIDDEN'!$N$4:$N$8890,0),$J556)</f>
        <v>0</v>
      </c>
      <c r="D556" s="5">
        <f>INDEX('DCM CARDS LOOKUP - HIDDEN'!$O$4:$AE$8890,MATCH(Q556,'DCM CARDS LOOKUP - HIDDEN'!$N$4:$N$8890,0),$J556)</f>
        <v>0</v>
      </c>
      <c r="E556" s="5">
        <f>INDEX('DCM CARDS LOOKUP - HIDDEN'!$O$4:$AE$8890,MATCH(R556,'DCM CARDS LOOKUP - HIDDEN'!$N$4:$N$8890,0),$J556)</f>
        <v>0</v>
      </c>
      <c r="F556" s="5">
        <f>INDEX('DCM CARDS LOOKUP - HIDDEN'!$O$4:$AE$8890,MATCH(S556,'DCM CARDS LOOKUP - HIDDEN'!$N$4:$N$8890,0),$J556)</f>
        <v>0</v>
      </c>
      <c r="G556" s="31"/>
      <c r="H556" s="35"/>
      <c r="J556" s="4">
        <v>14</v>
      </c>
      <c r="O556">
        <f>L543*10000+M543*100+B541</f>
        <v>21301</v>
      </c>
      <c r="P556">
        <f>L543*10000+M543*100+C541</f>
        <v>21302</v>
      </c>
      <c r="Q556">
        <f>L543*10000+M543*100+D541</f>
        <v>21303</v>
      </c>
      <c r="R556">
        <f>L543*10000+M543*100+E521</f>
        <v>21304</v>
      </c>
      <c r="S556">
        <f>L543*10000+M543*100+F521</f>
        <v>21305</v>
      </c>
    </row>
    <row r="557" spans="1:20" x14ac:dyDescent="0.2">
      <c r="A557" s="2"/>
      <c r="B557" s="5"/>
      <c r="C557" s="5"/>
      <c r="D557" s="5"/>
      <c r="E557" s="5"/>
      <c r="F557" s="5"/>
      <c r="G557" s="5"/>
      <c r="H557" s="5"/>
      <c r="J557" s="13"/>
    </row>
    <row r="558" spans="1:20" x14ac:dyDescent="0.2">
      <c r="A558" s="6"/>
      <c r="B558" s="7">
        <v>1</v>
      </c>
      <c r="C558" s="7">
        <v>2</v>
      </c>
      <c r="D558" s="7">
        <v>3</v>
      </c>
      <c r="E558" s="7">
        <v>4</v>
      </c>
      <c r="F558" s="7">
        <v>5</v>
      </c>
      <c r="G558" s="7">
        <v>6</v>
      </c>
      <c r="H558" s="7">
        <v>9</v>
      </c>
      <c r="J558" s="13"/>
    </row>
    <row r="561" spans="1:20" x14ac:dyDescent="0.2">
      <c r="A561" s="1" t="str">
        <f>"Version "&amp;L563&amp;"; Task"&amp;M563</f>
        <v>Version 2; Task14</v>
      </c>
      <c r="B561" s="4">
        <v>1</v>
      </c>
      <c r="C561" s="4">
        <v>2</v>
      </c>
      <c r="D561" s="4">
        <v>3</v>
      </c>
      <c r="E561" s="4">
        <f>E541</f>
        <v>4</v>
      </c>
      <c r="F561" s="4">
        <f>F541</f>
        <v>5</v>
      </c>
      <c r="G561" s="4">
        <v>6</v>
      </c>
      <c r="J561" s="13"/>
    </row>
    <row r="562" spans="1:20" ht="15" customHeight="1" x14ac:dyDescent="0.2">
      <c r="A562" s="11" t="s">
        <v>8</v>
      </c>
      <c r="B562" s="12" t="s">
        <v>9</v>
      </c>
      <c r="C562" s="12" t="s">
        <v>10</v>
      </c>
      <c r="D562" s="12" t="s">
        <v>11</v>
      </c>
      <c r="E562" s="20" t="s">
        <v>21</v>
      </c>
      <c r="F562" s="20" t="s">
        <v>22</v>
      </c>
      <c r="G562" s="20"/>
      <c r="H562" s="34" t="s">
        <v>15</v>
      </c>
      <c r="J562" s="13"/>
      <c r="L562" t="s">
        <v>12</v>
      </c>
      <c r="M562" t="s">
        <v>1</v>
      </c>
    </row>
    <row r="563" spans="1:20" x14ac:dyDescent="0.2">
      <c r="A563" s="10" t="str">
        <f>INDEX(REFERENCE!$B$2:$J$2,1,'EXAMPLE OF CHOICE CARDS'!J563)</f>
        <v>Type</v>
      </c>
      <c r="B563" s="5" t="str">
        <f>INDEX('DCM CARDS LOOKUP - HIDDEN'!$O$4:$AE$8890,MATCH(O563,'DCM CARDS LOOKUP - HIDDEN'!$N$4:$N$8890,0),$J563)</f>
        <v>Pads</v>
      </c>
      <c r="C563" s="5" t="str">
        <f>INDEX('DCM CARDS LOOKUP - HIDDEN'!$O$4:$AE$8890,MATCH(P563,'DCM CARDS LOOKUP - HIDDEN'!$N$4:$N$8890,0),$J563)</f>
        <v>Pads</v>
      </c>
      <c r="D563" s="5" t="str">
        <f>INDEX('DCM CARDS LOOKUP - HIDDEN'!$O$4:$AE$8890,MATCH(Q563,'DCM CARDS LOOKUP - HIDDEN'!$N$4:$N$8890,0),$J563)</f>
        <v>Topicals</v>
      </c>
      <c r="E563" s="5" t="str">
        <f>INDEX('DCM CARDS LOOKUP - HIDDEN'!$O$4:$AE$8890,MATCH(R563,'DCM CARDS LOOKUP - HIDDEN'!$N$4:$N$8890,0),$J563)</f>
        <v>Pads</v>
      </c>
      <c r="F563" s="5" t="str">
        <f>INDEX('DCM CARDS LOOKUP - HIDDEN'!$O$4:$AE$8890,MATCH(S563,'DCM CARDS LOOKUP - HIDDEN'!$N$4:$N$8890,0),$J563)</f>
        <v>Topicals</v>
      </c>
      <c r="G563" s="5" t="str">
        <f>INDEX('DCM CARDS LOOKUP - HIDDEN'!$O$4:$AE$8890,MATCH(T563,'DCM CARDS LOOKUP - HIDDEN'!$N$4:$N$8890,0),$J563)</f>
        <v>Topicals</v>
      </c>
      <c r="H563" s="35"/>
      <c r="J563" s="4">
        <v>1</v>
      </c>
      <c r="L563">
        <f>IF(M543=15,L543+1,L543)</f>
        <v>2</v>
      </c>
      <c r="M563">
        <f>IF(M543&lt;15,M543+1,1)</f>
        <v>14</v>
      </c>
      <c r="O563">
        <f>L563*10000+M563*100+B561</f>
        <v>21401</v>
      </c>
      <c r="P563">
        <f>L563*10000+M563*100+C561</f>
        <v>21402</v>
      </c>
      <c r="Q563">
        <f>L563*10000+M563*100+D561</f>
        <v>21403</v>
      </c>
      <c r="R563">
        <f>L563*10000+M563*100+E541</f>
        <v>21404</v>
      </c>
      <c r="S563">
        <f>L563*10000+M563*100+F541</f>
        <v>21405</v>
      </c>
      <c r="T563">
        <f>L563*10000+M563*100+G541</f>
        <v>21406</v>
      </c>
    </row>
    <row r="564" spans="1:20" x14ac:dyDescent="0.2">
      <c r="A564" s="10" t="str">
        <f>INDEX(REFERENCE!$B$2:$J$2,1,'EXAMPLE OF CHOICE CARDS'!J564)</f>
        <v>Brand</v>
      </c>
      <c r="B564" s="5" t="str">
        <f>INDEX('DCM CARDS LOOKUP - HIDDEN'!$O$4:$AE$8890,MATCH(O564,'DCM CARDS LOOKUP - HIDDEN'!$N$4:$N$8890,0),$J564)</f>
        <v>Salonpas</v>
      </c>
      <c r="C564" s="5" t="str">
        <f>INDEX('DCM CARDS LOOKUP - HIDDEN'!$O$4:$AE$8890,MATCH(P564,'DCM CARDS LOOKUP - HIDDEN'!$N$4:$N$8890,0),$J564)</f>
        <v>Equate</v>
      </c>
      <c r="D564" s="5" t="str">
        <f>INDEX('DCM CARDS LOOKUP - HIDDEN'!$O$4:$AE$8890,MATCH(Q564,'DCM CARDS LOOKUP - HIDDEN'!$N$4:$N$8890,0),$J564)</f>
        <v>Theraworx</v>
      </c>
      <c r="E564" s="5" t="str">
        <f>INDEX('DCM CARDS LOOKUP - HIDDEN'!$O$4:$AE$8890,MATCH(R564,'DCM CARDS LOOKUP - HIDDEN'!$N$4:$N$8890,0),$J564)</f>
        <v>Tiger Balm</v>
      </c>
      <c r="F564" s="5" t="str">
        <f>INDEX('DCM CARDS LOOKUP - HIDDEN'!$O$4:$AE$8890,MATCH(S564,'DCM CARDS LOOKUP - HIDDEN'!$N$4:$N$8890,0),$J564)</f>
        <v>Icy Hot</v>
      </c>
      <c r="G564" s="5" t="str">
        <f>INDEX('DCM CARDS LOOKUP - HIDDEN'!$O$4:$AE$8890,MATCH(T564,'DCM CARDS LOOKUP - HIDDEN'!$N$4:$N$8890,0),$J564)</f>
        <v>Salonpas</v>
      </c>
      <c r="H564" s="35"/>
      <c r="J564" s="4">
        <v>2</v>
      </c>
      <c r="O564">
        <f>L563*10000+M563*100+B561</f>
        <v>21401</v>
      </c>
      <c r="P564">
        <f>L563*10000+M563*100+C561</f>
        <v>21402</v>
      </c>
      <c r="Q564">
        <f>L563*10000+M563*100+D561</f>
        <v>21403</v>
      </c>
      <c r="R564">
        <f>L563*10000+M563*100+E541</f>
        <v>21404</v>
      </c>
      <c r="S564">
        <f>L563*10000+M563*100+F541</f>
        <v>21405</v>
      </c>
      <c r="T564">
        <f>L563*10000+M563*100+G541</f>
        <v>21406</v>
      </c>
    </row>
    <row r="565" spans="1:20" x14ac:dyDescent="0.2">
      <c r="A565" s="10" t="str">
        <f>INDEX(REFERENCE!$B$2:$J$2,1,'EXAMPLE OF CHOICE CARDS'!J565)</f>
        <v>Sensation</v>
      </c>
      <c r="B565" s="5" t="str">
        <f>INDEX('DCM CARDS LOOKUP - HIDDEN'!$O$4:$AE$8890,MATCH(O565,'DCM CARDS LOOKUP - HIDDEN'!$N$4:$N$8890,0),$J565)</f>
        <v>Cold sensation</v>
      </c>
      <c r="C565" s="5" t="str">
        <f>INDEX('DCM CARDS LOOKUP - HIDDEN'!$O$4:$AE$8890,MATCH(P565,'DCM CARDS LOOKUP - HIDDEN'!$N$4:$N$8890,0),$J565)</f>
        <v>Hot sensation</v>
      </c>
      <c r="D565" s="5" t="str">
        <f>INDEX('DCM CARDS LOOKUP - HIDDEN'!$O$4:$AE$8890,MATCH(Q565,'DCM CARDS LOOKUP - HIDDEN'!$N$4:$N$8890,0),$J565)</f>
        <v>Hot sensation</v>
      </c>
      <c r="E565" s="5" t="str">
        <f>INDEX('DCM CARDS LOOKUP - HIDDEN'!$O$4:$AE$8890,MATCH(R565,'DCM CARDS LOOKUP - HIDDEN'!$N$4:$N$8890,0),$J565)</f>
        <v>Both hot and cold sensation</v>
      </c>
      <c r="F565" s="5" t="str">
        <f>INDEX('DCM CARDS LOOKUP - HIDDEN'!$O$4:$AE$8890,MATCH(S565,'DCM CARDS LOOKUP - HIDDEN'!$N$4:$N$8890,0),$J565)</f>
        <v>Lidocaine/numbing sensation</v>
      </c>
      <c r="G565" s="5" t="str">
        <f>INDEX('DCM CARDS LOOKUP - HIDDEN'!$O$4:$AE$8890,MATCH(T565,'DCM CARDS LOOKUP - HIDDEN'!$N$4:$N$8890,0),$J565)</f>
        <v>Both hot and cold sensation</v>
      </c>
      <c r="H565" s="35"/>
      <c r="J565" s="4">
        <v>3</v>
      </c>
      <c r="O565">
        <f>L563*10000+M563*100+B561</f>
        <v>21401</v>
      </c>
      <c r="P565">
        <f>L563*10000+M563*100+C561</f>
        <v>21402</v>
      </c>
      <c r="Q565">
        <f>L563*10000+M563*100+D561</f>
        <v>21403</v>
      </c>
      <c r="R565">
        <f>L563*10000+M563*100+E541</f>
        <v>21404</v>
      </c>
      <c r="S565">
        <f>L563*10000+M563*100+F541</f>
        <v>21405</v>
      </c>
      <c r="T565">
        <f>L563*10000+M563*100+G541</f>
        <v>21406</v>
      </c>
    </row>
    <row r="566" spans="1:20" x14ac:dyDescent="0.2">
      <c r="A566" s="10" t="str">
        <f>INDEX(REFERENCE!$B$2:$J$2,1,'EXAMPLE OF CHOICE CARDS'!J566)</f>
        <v>Treatment Area</v>
      </c>
      <c r="B566" s="5" t="str">
        <f>INDEX('DCM CARDS LOOKUP - HIDDEN'!$O$4:$AE$8890,MATCH(O566,'DCM CARDS LOOKUP - HIDDEN'!$N$4:$N$8890,0),$J566)</f>
        <v>Shoulder</v>
      </c>
      <c r="C566" s="5" t="str">
        <f>INDEX('DCM CARDS LOOKUP - HIDDEN'!$O$4:$AE$8890,MATCH(P566,'DCM CARDS LOOKUP - HIDDEN'!$N$4:$N$8890,0),$J566)</f>
        <v>Joint</v>
      </c>
      <c r="D566" s="5" t="str">
        <f>INDEX('DCM CARDS LOOKUP - HIDDEN'!$O$4:$AE$8890,MATCH(Q566,'DCM CARDS LOOKUP - HIDDEN'!$N$4:$N$8890,0),$J566)</f>
        <v>-</v>
      </c>
      <c r="E566" s="5" t="str">
        <f>INDEX('DCM CARDS LOOKUP - HIDDEN'!$O$4:$AE$8890,MATCH(R566,'DCM CARDS LOOKUP - HIDDEN'!$N$4:$N$8890,0),$J566)</f>
        <v>Neck</v>
      </c>
      <c r="F566" s="5" t="str">
        <f>INDEX('DCM CARDS LOOKUP - HIDDEN'!$O$4:$AE$8890,MATCH(S566,'DCM CARDS LOOKUP - HIDDEN'!$N$4:$N$8890,0),$J566)</f>
        <v>-</v>
      </c>
      <c r="G566" s="5" t="str">
        <f>INDEX('DCM CARDS LOOKUP - HIDDEN'!$O$4:$AE$8890,MATCH(T566,'DCM CARDS LOOKUP - HIDDEN'!$N$4:$N$8890,0),$J566)</f>
        <v>-</v>
      </c>
      <c r="H566" s="35"/>
      <c r="J566" s="4">
        <v>4</v>
      </c>
      <c r="O566">
        <f>L563*10000+M563*100+B561</f>
        <v>21401</v>
      </c>
      <c r="P566">
        <f>L563*10000+M563*100+C561</f>
        <v>21402</v>
      </c>
      <c r="Q566">
        <f>L563*10000+M563*100+D561</f>
        <v>21403</v>
      </c>
      <c r="R566">
        <f>L563*10000+M563*100+E541</f>
        <v>21404</v>
      </c>
      <c r="S566">
        <f>L563*10000+M563*100+F541</f>
        <v>21405</v>
      </c>
      <c r="T566">
        <f>L563*10000+M563*100+G541</f>
        <v>21406</v>
      </c>
    </row>
    <row r="567" spans="1:20" x14ac:dyDescent="0.2">
      <c r="A567" s="10" t="str">
        <f>INDEX(REFERENCE!$B$2:$J$2,1,'EXAMPLE OF CHOICE CARDS'!J567)</f>
        <v>Format</v>
      </c>
      <c r="B567" s="5" t="str">
        <f>INDEX('DCM CARDS LOOKUP - HIDDEN'!$O$4:$AE$8890,MATCH(O567,'DCM CARDS LOOKUP - HIDDEN'!$N$4:$N$8890,0),$J567)</f>
        <v>Single use pads/patches</v>
      </c>
      <c r="C567" s="5" t="str">
        <f>INDEX('DCM CARDS LOOKUP - HIDDEN'!$O$4:$AE$8890,MATCH(P567,'DCM CARDS LOOKUP - HIDDEN'!$N$4:$N$8890,0),$J567)</f>
        <v>Single use pads/patches</v>
      </c>
      <c r="D567" s="5" t="str">
        <f>INDEX('DCM CARDS LOOKUP - HIDDEN'!$O$4:$AE$8890,MATCH(Q567,'DCM CARDS LOOKUP - HIDDEN'!$N$4:$N$8890,0),$J567)</f>
        <v>Cream</v>
      </c>
      <c r="E567" s="5" t="str">
        <f>INDEX('DCM CARDS LOOKUP - HIDDEN'!$O$4:$AE$8890,MATCH(R567,'DCM CARDS LOOKUP - HIDDEN'!$N$4:$N$8890,0),$J567)</f>
        <v>Single use pads/patches</v>
      </c>
      <c r="F567" s="5" t="str">
        <f>INDEX('DCM CARDS LOOKUP - HIDDEN'!$O$4:$AE$8890,MATCH(S567,'DCM CARDS LOOKUP - HIDDEN'!$N$4:$N$8890,0),$J567)</f>
        <v>Gel</v>
      </c>
      <c r="G567" s="5" t="str">
        <f>INDEX('DCM CARDS LOOKUP - HIDDEN'!$O$4:$AE$8890,MATCH(T567,'DCM CARDS LOOKUP - HIDDEN'!$N$4:$N$8890,0),$J567)</f>
        <v>Liquid</v>
      </c>
      <c r="H567" s="35"/>
      <c r="J567" s="4">
        <v>5</v>
      </c>
      <c r="O567">
        <f>L563*10000+M563*100+B561</f>
        <v>21401</v>
      </c>
      <c r="P567">
        <f>L563*10000+M563*100+C561</f>
        <v>21402</v>
      </c>
      <c r="Q567">
        <f>L563*10000+M563*100+D561</f>
        <v>21403</v>
      </c>
      <c r="R567">
        <f>L563*10000+M563*100+E541</f>
        <v>21404</v>
      </c>
      <c r="S567">
        <f>L563*10000+M563*100+F541</f>
        <v>21405</v>
      </c>
      <c r="T567">
        <f>L563*10000+M563*100+G541</f>
        <v>21406</v>
      </c>
    </row>
    <row r="568" spans="1:20" x14ac:dyDescent="0.2">
      <c r="A568" s="10" t="str">
        <f>INDEX(REFERENCE!$B$2:$J$2,1,'EXAMPLE OF CHOICE CARDS'!J568)</f>
        <v>Count</v>
      </c>
      <c r="B568" s="5" t="str">
        <f>INDEX('DCM CARDS LOOKUP - HIDDEN'!$O$4:$AE$8890,MATCH(O568,'DCM CARDS LOOKUP - HIDDEN'!$N$4:$N$8890,0),$J568)</f>
        <v>2 count</v>
      </c>
      <c r="C568" s="5" t="str">
        <f>INDEX('DCM CARDS LOOKUP - HIDDEN'!$O$4:$AE$8890,MATCH(P568,'DCM CARDS LOOKUP - HIDDEN'!$N$4:$N$8890,0),$J568)</f>
        <v>3 count</v>
      </c>
      <c r="D568" s="5" t="str">
        <f>INDEX('DCM CARDS LOOKUP - HIDDEN'!$O$4:$AE$8890,MATCH(Q568,'DCM CARDS LOOKUP - HIDDEN'!$N$4:$N$8890,0),$J568)</f>
        <v>3.5 oz</v>
      </c>
      <c r="E568" s="5" t="str">
        <f>INDEX('DCM CARDS LOOKUP - HIDDEN'!$O$4:$AE$8890,MATCH(R568,'DCM CARDS LOOKUP - HIDDEN'!$N$4:$N$8890,0),$J568)</f>
        <v>4 count</v>
      </c>
      <c r="F568" s="5" t="str">
        <f>INDEX('DCM CARDS LOOKUP - HIDDEN'!$O$4:$AE$8890,MATCH(S568,'DCM CARDS LOOKUP - HIDDEN'!$N$4:$N$8890,0),$J568)</f>
        <v>2.5 oz</v>
      </c>
      <c r="G568" s="5" t="str">
        <f>INDEX('DCM CARDS LOOKUP - HIDDEN'!$O$4:$AE$8890,MATCH(T568,'DCM CARDS LOOKUP - HIDDEN'!$N$4:$N$8890,0),$J568)</f>
        <v>5.5 oz</v>
      </c>
      <c r="H568" s="35"/>
      <c r="J568" s="4">
        <v>6</v>
      </c>
      <c r="O568">
        <f>L563*10000+M563*100+B561</f>
        <v>21401</v>
      </c>
      <c r="P568">
        <f>L563*10000+M563*100+C561</f>
        <v>21402</v>
      </c>
      <c r="Q568">
        <f>L563*10000+M563*100+D561</f>
        <v>21403</v>
      </c>
      <c r="R568">
        <f>L563*10000+M563*100+E541</f>
        <v>21404</v>
      </c>
      <c r="S568">
        <f>L563*10000+M563*100+F541</f>
        <v>21405</v>
      </c>
      <c r="T568">
        <f>L563*10000+M563*100+G541</f>
        <v>21406</v>
      </c>
    </row>
    <row r="569" spans="1:20" ht="15" customHeight="1" x14ac:dyDescent="0.2">
      <c r="A569" s="10" t="str">
        <f>INDEX(REFERENCE!$B$2:$J$2,1,'EXAMPLE OF CHOICE CARDS'!J569)</f>
        <v>Price</v>
      </c>
      <c r="B569" s="29">
        <f>INDEX('DCM CARDS LOOKUP - HIDDEN'!$O$4:$AE$8890,MATCH(O569,'DCM CARDS LOOKUP - HIDDEN'!$N$4:$N$8890,0),$J569)</f>
        <v>2.98</v>
      </c>
      <c r="C569" s="29">
        <f>INDEX('DCM CARDS LOOKUP - HIDDEN'!$O$4:$AE$8890,MATCH(P569,'DCM CARDS LOOKUP - HIDDEN'!$N$4:$N$8890,0),$J569)</f>
        <v>6.63</v>
      </c>
      <c r="D569" s="29">
        <f>INDEX('DCM CARDS LOOKUP - HIDDEN'!$O$4:$AE$8890,MATCH(Q569,'DCM CARDS LOOKUP - HIDDEN'!$N$4:$N$8890,0),$J569)</f>
        <v>11.87</v>
      </c>
      <c r="E569" s="29">
        <f>INDEX('DCM CARDS LOOKUP - HIDDEN'!$O$4:$AE$8890,MATCH(R569,'DCM CARDS LOOKUP - HIDDEN'!$N$4:$N$8890,0),$J569)</f>
        <v>13</v>
      </c>
      <c r="F569" s="29">
        <f>INDEX('DCM CARDS LOOKUP - HIDDEN'!$O$4:$AE$8890,MATCH(S569,'DCM CARDS LOOKUP - HIDDEN'!$N$4:$N$8890,0),$J569)</f>
        <v>5.75</v>
      </c>
      <c r="G569" s="29">
        <f>INDEX('DCM CARDS LOOKUP - HIDDEN'!$O$4:$AE$8890,MATCH(T569,'DCM CARDS LOOKUP - HIDDEN'!$N$4:$N$8890,0),$J569)</f>
        <v>15.99</v>
      </c>
      <c r="H569" s="35"/>
      <c r="J569" s="4">
        <v>7</v>
      </c>
      <c r="O569">
        <f>L563*10000+M563*100+B561</f>
        <v>21401</v>
      </c>
      <c r="P569">
        <f>L563*10000+M563*100+C561</f>
        <v>21402</v>
      </c>
      <c r="Q569">
        <f>L563*10000+M563*100+D561</f>
        <v>21403</v>
      </c>
      <c r="R569">
        <f>L563*10000+M563*100+E541</f>
        <v>21404</v>
      </c>
      <c r="S569">
        <f>L563*10000+M563*100+F541</f>
        <v>21405</v>
      </c>
      <c r="T569">
        <f>L563*10000+M563*100+G541</f>
        <v>21406</v>
      </c>
    </row>
    <row r="570" spans="1:20" ht="15" customHeight="1" x14ac:dyDescent="0.2">
      <c r="A570" s="10" t="str">
        <f>INDEX(REFERENCE!$B$2:$J$2,1,'EXAMPLE OF CHOICE CARDS'!J570)</f>
        <v>Review Rating</v>
      </c>
      <c r="B570" s="5" t="str">
        <f>INDEX('DCM CARDS LOOKUP - HIDDEN'!$O$4:$AE$8890,MATCH(O570,'DCM CARDS LOOKUP - HIDDEN'!$N$4:$N$8890,0),$J570)</f>
        <v>4.8 stars</v>
      </c>
      <c r="C570" s="5" t="str">
        <f>INDEX('DCM CARDS LOOKUP - HIDDEN'!$O$4:$AE$8890,MATCH(P570,'DCM CARDS LOOKUP - HIDDEN'!$N$4:$N$8890,0),$J570)</f>
        <v>4.5 stars</v>
      </c>
      <c r="D570" s="5" t="str">
        <f>INDEX('DCM CARDS LOOKUP - HIDDEN'!$O$4:$AE$8890,MATCH(Q570,'DCM CARDS LOOKUP - HIDDEN'!$N$4:$N$8890,0),$J570)</f>
        <v>4.6 stars</v>
      </c>
      <c r="E570" s="5" t="str">
        <f>INDEX('DCM CARDS LOOKUP - HIDDEN'!$O$4:$AE$8890,MATCH(R570,'DCM CARDS LOOKUP - HIDDEN'!$N$4:$N$8890,0),$J570)</f>
        <v>4.8 stars</v>
      </c>
      <c r="F570" s="5" t="str">
        <f>INDEX('DCM CARDS LOOKUP - HIDDEN'!$O$4:$AE$8890,MATCH(S570,'DCM CARDS LOOKUP - HIDDEN'!$N$4:$N$8890,0),$J570)</f>
        <v>4.5 stars</v>
      </c>
      <c r="G570" s="5" t="str">
        <f>INDEX('DCM CARDS LOOKUP - HIDDEN'!$O$4:$AE$8890,MATCH(T570,'DCM CARDS LOOKUP - HIDDEN'!$N$4:$N$8890,0),$J570)</f>
        <v>4.6 stars</v>
      </c>
      <c r="H570" s="35"/>
      <c r="J570" s="4">
        <v>8</v>
      </c>
      <c r="O570">
        <f>L563*10000+M563*100+B561</f>
        <v>21401</v>
      </c>
      <c r="P570">
        <f>L563*10000+M563*100+C561</f>
        <v>21402</v>
      </c>
      <c r="Q570">
        <f>L563*10000+M563*100+D561</f>
        <v>21403</v>
      </c>
      <c r="R570">
        <f>L563*10000+M563*100+E541</f>
        <v>21404</v>
      </c>
      <c r="S570">
        <f>L563*10000+M563*100+F541</f>
        <v>21405</v>
      </c>
      <c r="T570">
        <f>L563*10000+M563*100+G541</f>
        <v>21406</v>
      </c>
    </row>
    <row r="571" spans="1:20" ht="15" customHeight="1" x14ac:dyDescent="0.2">
      <c r="A571" s="10" t="str">
        <f>INDEX(REFERENCE!$B$2:$J$2,1,'EXAMPLE OF CHOICE CARDS'!J571)</f>
        <v>Number of Reviews</v>
      </c>
      <c r="B571" s="30">
        <f>INDEX('DCM CARDS LOOKUP - HIDDEN'!$O$4:$AE$8890,MATCH(O571,'DCM CARDS LOOKUP - HIDDEN'!$N$4:$N$8890,0),$J571)</f>
        <v>1250</v>
      </c>
      <c r="C571" s="30">
        <f>INDEX('DCM CARDS LOOKUP - HIDDEN'!$O$4:$AE$8890,MATCH(P571,'DCM CARDS LOOKUP - HIDDEN'!$N$4:$N$8890,0),$J571)</f>
        <v>1250</v>
      </c>
      <c r="D571" s="30">
        <f>INDEX('DCM CARDS LOOKUP - HIDDEN'!$O$4:$AE$8890,MATCH(Q571,'DCM CARDS LOOKUP - HIDDEN'!$N$4:$N$8890,0),$J571)</f>
        <v>4500</v>
      </c>
      <c r="E571" s="30">
        <f>INDEX('DCM CARDS LOOKUP - HIDDEN'!$O$4:$AE$8890,MATCH(R571,'DCM CARDS LOOKUP - HIDDEN'!$N$4:$N$8890,0),$J571)</f>
        <v>1250</v>
      </c>
      <c r="F571" s="30">
        <f>INDEX('DCM CARDS LOOKUP - HIDDEN'!$O$4:$AE$8890,MATCH(S571,'DCM CARDS LOOKUP - HIDDEN'!$N$4:$N$8890,0),$J571)</f>
        <v>1250</v>
      </c>
      <c r="G571" s="30">
        <f>INDEX('DCM CARDS LOOKUP - HIDDEN'!$O$4:$AE$8890,MATCH(T571,'DCM CARDS LOOKUP - HIDDEN'!$N$4:$N$8890,0),$J571)</f>
        <v>4500</v>
      </c>
      <c r="H571" s="35"/>
      <c r="J571" s="4">
        <v>9</v>
      </c>
      <c r="O571">
        <f>L563*10000+M563*100+B561</f>
        <v>21401</v>
      </c>
      <c r="P571">
        <f>L563*10000+M563*100+C561</f>
        <v>21402</v>
      </c>
      <c r="Q571">
        <f>L563*10000+M563*100+D561</f>
        <v>21403</v>
      </c>
      <c r="R571">
        <f>L563*10000+M563*100+E541</f>
        <v>21404</v>
      </c>
      <c r="S571">
        <f>L563*10000+M563*100+F541</f>
        <v>21405</v>
      </c>
      <c r="T571">
        <f>L563*10000+M563*100+G541</f>
        <v>21406</v>
      </c>
    </row>
    <row r="572" spans="1:20" ht="15" hidden="1" customHeight="1" x14ac:dyDescent="0.2">
      <c r="A572" s="10" t="e">
        <f>INDEX(REFERENCE!$B$2:$J$2,1,'EXAMPLE OF CHOICE CARDS'!J572)</f>
        <v>#REF!</v>
      </c>
      <c r="B572" s="5">
        <f>INDEX('DCM CARDS LOOKUP - HIDDEN'!$O$4:$AE$8890,MATCH(O572,'DCM CARDS LOOKUP - HIDDEN'!$N$4:$N$8890,0),$J572)</f>
        <v>0</v>
      </c>
      <c r="C572" s="5">
        <f>INDEX('DCM CARDS LOOKUP - HIDDEN'!$O$4:$AE$8890,MATCH(P572,'DCM CARDS LOOKUP - HIDDEN'!$N$4:$N$8890,0),$J572)</f>
        <v>0</v>
      </c>
      <c r="D572" s="5">
        <f>INDEX('DCM CARDS LOOKUP - HIDDEN'!$O$4:$AE$8890,MATCH(Q572,'DCM CARDS LOOKUP - HIDDEN'!$N$4:$N$8890,0),$J572)</f>
        <v>0</v>
      </c>
      <c r="E572" s="5">
        <f>INDEX('DCM CARDS LOOKUP - HIDDEN'!$O$4:$AE$8890,MATCH(R572,'DCM CARDS LOOKUP - HIDDEN'!$N$4:$N$8890,0),$J572)</f>
        <v>0</v>
      </c>
      <c r="F572" s="5">
        <f>INDEX('DCM CARDS LOOKUP - HIDDEN'!$O$4:$AE$8890,MATCH(S572,'DCM CARDS LOOKUP - HIDDEN'!$N$4:$N$8890,0),$J572)</f>
        <v>0</v>
      </c>
      <c r="G572" s="31"/>
      <c r="H572" s="35"/>
      <c r="J572" s="4">
        <v>10</v>
      </c>
      <c r="O572">
        <f>L563*10000+M563*100+B561</f>
        <v>21401</v>
      </c>
      <c r="P572">
        <f>L563*10000+M563*100+C561</f>
        <v>21402</v>
      </c>
      <c r="Q572">
        <f>L563*10000+M563*100+D561</f>
        <v>21403</v>
      </c>
      <c r="R572">
        <f>L563*10000+M563*100+E541</f>
        <v>21404</v>
      </c>
      <c r="S572">
        <f>L563*10000+M563*100+F541</f>
        <v>21405</v>
      </c>
    </row>
    <row r="573" spans="1:20" ht="15" hidden="1" customHeight="1" x14ac:dyDescent="0.2">
      <c r="A573" s="10" t="e">
        <f>INDEX(REFERENCE!$B$2:$J$2,1,'EXAMPLE OF CHOICE CARDS'!J573)</f>
        <v>#REF!</v>
      </c>
      <c r="B573" s="5">
        <f>INDEX('DCM CARDS LOOKUP - HIDDEN'!$O$4:$AE$8890,MATCH(O573,'DCM CARDS LOOKUP - HIDDEN'!$N$4:$N$8890,0),$J573)</f>
        <v>0</v>
      </c>
      <c r="C573" s="5">
        <f>INDEX('DCM CARDS LOOKUP - HIDDEN'!$O$4:$AE$8890,MATCH(P573,'DCM CARDS LOOKUP - HIDDEN'!$N$4:$N$8890,0),$J573)</f>
        <v>0</v>
      </c>
      <c r="D573" s="5">
        <f>INDEX('DCM CARDS LOOKUP - HIDDEN'!$O$4:$AE$8890,MATCH(Q573,'DCM CARDS LOOKUP - HIDDEN'!$N$4:$N$8890,0),$J573)</f>
        <v>0</v>
      </c>
      <c r="E573" s="5">
        <f>INDEX('DCM CARDS LOOKUP - HIDDEN'!$O$4:$AE$8890,MATCH(R573,'DCM CARDS LOOKUP - HIDDEN'!$N$4:$N$8890,0),$J573)</f>
        <v>0</v>
      </c>
      <c r="F573" s="5">
        <f>INDEX('DCM CARDS LOOKUP - HIDDEN'!$O$4:$AE$8890,MATCH(S573,'DCM CARDS LOOKUP - HIDDEN'!$N$4:$N$8890,0),$J573)</f>
        <v>0</v>
      </c>
      <c r="G573" s="31"/>
      <c r="H573" s="35"/>
      <c r="J573" s="4">
        <v>11</v>
      </c>
      <c r="O573">
        <f>L563*10000+M563*100+B561</f>
        <v>21401</v>
      </c>
      <c r="P573">
        <f>L563*10000+M563*100+C561</f>
        <v>21402</v>
      </c>
      <c r="Q573">
        <f>L563*10000+M563*100+D561</f>
        <v>21403</v>
      </c>
      <c r="R573">
        <f>L563*10000+M563*100+E541</f>
        <v>21404</v>
      </c>
      <c r="S573">
        <f>L563*10000+M563*100+F541</f>
        <v>21405</v>
      </c>
    </row>
    <row r="574" spans="1:20" ht="15" hidden="1" customHeight="1" x14ac:dyDescent="0.2">
      <c r="A574" s="10" t="e">
        <f>INDEX(REFERENCE!$B$2:$J$2,1,'EXAMPLE OF CHOICE CARDS'!J574)</f>
        <v>#REF!</v>
      </c>
      <c r="B574" s="5">
        <f>INDEX('DCM CARDS LOOKUP - HIDDEN'!$O$4:$AE$8890,MATCH(O574,'DCM CARDS LOOKUP - HIDDEN'!$N$4:$N$8890,0),$J574)</f>
        <v>0</v>
      </c>
      <c r="C574" s="5">
        <f>INDEX('DCM CARDS LOOKUP - HIDDEN'!$O$4:$AE$8890,MATCH(P574,'DCM CARDS LOOKUP - HIDDEN'!$N$4:$N$8890,0),$J574)</f>
        <v>0</v>
      </c>
      <c r="D574" s="5">
        <f>INDEX('DCM CARDS LOOKUP - HIDDEN'!$O$4:$AE$8890,MATCH(Q574,'DCM CARDS LOOKUP - HIDDEN'!$N$4:$N$8890,0),$J574)</f>
        <v>0</v>
      </c>
      <c r="E574" s="5">
        <f>INDEX('DCM CARDS LOOKUP - HIDDEN'!$O$4:$AE$8890,MATCH(R574,'DCM CARDS LOOKUP - HIDDEN'!$N$4:$N$8890,0),$J574)</f>
        <v>0</v>
      </c>
      <c r="F574" s="5">
        <f>INDEX('DCM CARDS LOOKUP - HIDDEN'!$O$4:$AE$8890,MATCH(S574,'DCM CARDS LOOKUP - HIDDEN'!$N$4:$N$8890,0),$J574)</f>
        <v>0</v>
      </c>
      <c r="G574" s="31"/>
      <c r="H574" s="35"/>
      <c r="J574" s="4">
        <v>12</v>
      </c>
      <c r="O574">
        <f>L563*10000+M563*100+B561</f>
        <v>21401</v>
      </c>
      <c r="P574">
        <f>L563*10000+M563*100+C561</f>
        <v>21402</v>
      </c>
      <c r="Q574">
        <f>L563*10000+M563*100+D561</f>
        <v>21403</v>
      </c>
      <c r="R574">
        <f>L563*10000+M563*100+E541</f>
        <v>21404</v>
      </c>
      <c r="S574">
        <f>L563*10000+M563*100+F541</f>
        <v>21405</v>
      </c>
    </row>
    <row r="575" spans="1:20" ht="15" hidden="1" customHeight="1" x14ac:dyDescent="0.2">
      <c r="A575" s="10" t="e">
        <f>INDEX(REFERENCE!$B$2:$J$2,1,'EXAMPLE OF CHOICE CARDS'!J575)</f>
        <v>#REF!</v>
      </c>
      <c r="B575" s="5">
        <f>INDEX('DCM CARDS LOOKUP - HIDDEN'!$O$4:$AE$8890,MATCH(O575,'DCM CARDS LOOKUP - HIDDEN'!$N$4:$N$8890,0),$J575)</f>
        <v>0</v>
      </c>
      <c r="C575" s="5">
        <f>INDEX('DCM CARDS LOOKUP - HIDDEN'!$O$4:$AE$8890,MATCH(P575,'DCM CARDS LOOKUP - HIDDEN'!$N$4:$N$8890,0),$J575)</f>
        <v>0</v>
      </c>
      <c r="D575" s="5">
        <f>INDEX('DCM CARDS LOOKUP - HIDDEN'!$O$4:$AE$8890,MATCH(Q575,'DCM CARDS LOOKUP - HIDDEN'!$N$4:$N$8890,0),$J575)</f>
        <v>0</v>
      </c>
      <c r="E575" s="5">
        <f>INDEX('DCM CARDS LOOKUP - HIDDEN'!$O$4:$AE$8890,MATCH(R575,'DCM CARDS LOOKUP - HIDDEN'!$N$4:$N$8890,0),$J575)</f>
        <v>0</v>
      </c>
      <c r="F575" s="5">
        <f>INDEX('DCM CARDS LOOKUP - HIDDEN'!$O$4:$AE$8890,MATCH(S575,'DCM CARDS LOOKUP - HIDDEN'!$N$4:$N$8890,0),$J575)</f>
        <v>0</v>
      </c>
      <c r="G575" s="31"/>
      <c r="H575" s="35"/>
      <c r="J575" s="4">
        <v>13</v>
      </c>
      <c r="O575">
        <f>L563*10000+M563*100+B561</f>
        <v>21401</v>
      </c>
      <c r="P575">
        <f>L563*10000+M563*100+C561</f>
        <v>21402</v>
      </c>
      <c r="Q575">
        <f>L563*10000+M563*100+D561</f>
        <v>21403</v>
      </c>
      <c r="R575">
        <f>L563*10000+M563*100+E541</f>
        <v>21404</v>
      </c>
      <c r="S575">
        <f>L563*10000+M563*100+F541</f>
        <v>21405</v>
      </c>
    </row>
    <row r="576" spans="1:20" ht="15" hidden="1" customHeight="1" x14ac:dyDescent="0.2">
      <c r="A576" s="10" t="e">
        <f>INDEX(REFERENCE!$B$2:$J$2,1,'EXAMPLE OF CHOICE CARDS'!J576)</f>
        <v>#REF!</v>
      </c>
      <c r="B576" s="5">
        <f>INDEX('DCM CARDS LOOKUP - HIDDEN'!$O$4:$AE$8890,MATCH(O576,'DCM CARDS LOOKUP - HIDDEN'!$N$4:$N$8890,0),$J576)</f>
        <v>0</v>
      </c>
      <c r="C576" s="5">
        <f>INDEX('DCM CARDS LOOKUP - HIDDEN'!$O$4:$AE$8890,MATCH(P576,'DCM CARDS LOOKUP - HIDDEN'!$N$4:$N$8890,0),$J576)</f>
        <v>0</v>
      </c>
      <c r="D576" s="5">
        <f>INDEX('DCM CARDS LOOKUP - HIDDEN'!$O$4:$AE$8890,MATCH(Q576,'DCM CARDS LOOKUP - HIDDEN'!$N$4:$N$8890,0),$J576)</f>
        <v>0</v>
      </c>
      <c r="E576" s="5">
        <f>INDEX('DCM CARDS LOOKUP - HIDDEN'!$O$4:$AE$8890,MATCH(R576,'DCM CARDS LOOKUP - HIDDEN'!$N$4:$N$8890,0),$J576)</f>
        <v>0</v>
      </c>
      <c r="F576" s="5">
        <f>INDEX('DCM CARDS LOOKUP - HIDDEN'!$O$4:$AE$8890,MATCH(S576,'DCM CARDS LOOKUP - HIDDEN'!$N$4:$N$8890,0),$J576)</f>
        <v>0</v>
      </c>
      <c r="G576" s="31"/>
      <c r="H576" s="35"/>
      <c r="J576" s="4">
        <v>14</v>
      </c>
      <c r="O576">
        <f>L563*10000+M563*100+B561</f>
        <v>21401</v>
      </c>
      <c r="P576">
        <f>L563*10000+M563*100+C561</f>
        <v>21402</v>
      </c>
      <c r="Q576">
        <f>L563*10000+M563*100+D561</f>
        <v>21403</v>
      </c>
      <c r="R576">
        <f>L563*10000+M563*100+E541</f>
        <v>21404</v>
      </c>
      <c r="S576">
        <f>L563*10000+M563*100+F541</f>
        <v>21405</v>
      </c>
    </row>
    <row r="577" spans="1:20" x14ac:dyDescent="0.2">
      <c r="A577" s="2"/>
      <c r="B577" s="5"/>
      <c r="C577" s="5"/>
      <c r="D577" s="5"/>
      <c r="E577" s="5"/>
      <c r="F577" s="5"/>
      <c r="G577" s="5"/>
      <c r="H577" s="5"/>
      <c r="J577" s="13"/>
    </row>
    <row r="578" spans="1:20" x14ac:dyDescent="0.2">
      <c r="A578" s="6"/>
      <c r="B578" s="7">
        <v>1</v>
      </c>
      <c r="C578" s="7">
        <v>2</v>
      </c>
      <c r="D578" s="7">
        <v>3</v>
      </c>
      <c r="E578" s="7">
        <v>4</v>
      </c>
      <c r="F578" s="7">
        <v>5</v>
      </c>
      <c r="G578" s="7">
        <v>6</v>
      </c>
      <c r="H578" s="7">
        <v>9</v>
      </c>
      <c r="J578" s="13"/>
    </row>
    <row r="581" spans="1:20" x14ac:dyDescent="0.2">
      <c r="A581" s="1" t="str">
        <f>"Version "&amp;L583&amp;"; Task"&amp;M583</f>
        <v>Version 2; Task15</v>
      </c>
      <c r="B581" s="4">
        <v>1</v>
      </c>
      <c r="C581" s="4">
        <v>2</v>
      </c>
      <c r="D581" s="4">
        <v>3</v>
      </c>
      <c r="E581" s="4">
        <f>E561</f>
        <v>4</v>
      </c>
      <c r="F581" s="4">
        <f>F561</f>
        <v>5</v>
      </c>
      <c r="G581" s="4">
        <v>6</v>
      </c>
      <c r="J581" s="13"/>
    </row>
    <row r="582" spans="1:20" ht="15" customHeight="1" x14ac:dyDescent="0.2">
      <c r="A582" s="11" t="s">
        <v>8</v>
      </c>
      <c r="B582" s="12" t="s">
        <v>9</v>
      </c>
      <c r="C582" s="12" t="s">
        <v>10</v>
      </c>
      <c r="D582" s="12" t="s">
        <v>11</v>
      </c>
      <c r="E582" s="20" t="s">
        <v>21</v>
      </c>
      <c r="F582" s="20" t="s">
        <v>22</v>
      </c>
      <c r="G582" s="20"/>
      <c r="H582" s="34" t="s">
        <v>15</v>
      </c>
      <c r="J582" s="13"/>
      <c r="L582" t="s">
        <v>12</v>
      </c>
      <c r="M582" t="s">
        <v>1</v>
      </c>
    </row>
    <row r="583" spans="1:20" x14ac:dyDescent="0.2">
      <c r="A583" s="10" t="str">
        <f>INDEX(REFERENCE!$B$2:$J$2,1,'EXAMPLE OF CHOICE CARDS'!J583)</f>
        <v>Type</v>
      </c>
      <c r="B583" s="5" t="str">
        <f>INDEX('DCM CARDS LOOKUP - HIDDEN'!$O$4:$AE$8890,MATCH(O583,'DCM CARDS LOOKUP - HIDDEN'!$N$4:$N$8890,0),$J583)</f>
        <v>Topicals</v>
      </c>
      <c r="C583" s="5" t="str">
        <f>INDEX('DCM CARDS LOOKUP - HIDDEN'!$O$4:$AE$8890,MATCH(P583,'DCM CARDS LOOKUP - HIDDEN'!$N$4:$N$8890,0),$J583)</f>
        <v>Pads</v>
      </c>
      <c r="D583" s="5" t="str">
        <f>INDEX('DCM CARDS LOOKUP - HIDDEN'!$O$4:$AE$8890,MATCH(Q583,'DCM CARDS LOOKUP - HIDDEN'!$N$4:$N$8890,0),$J583)</f>
        <v>Pads</v>
      </c>
      <c r="E583" s="5" t="str">
        <f>INDEX('DCM CARDS LOOKUP - HIDDEN'!$O$4:$AE$8890,MATCH(R583,'DCM CARDS LOOKUP - HIDDEN'!$N$4:$N$8890,0),$J583)</f>
        <v>Topicals</v>
      </c>
      <c r="F583" s="5" t="str">
        <f>INDEX('DCM CARDS LOOKUP - HIDDEN'!$O$4:$AE$8890,MATCH(S583,'DCM CARDS LOOKUP - HIDDEN'!$N$4:$N$8890,0),$J583)</f>
        <v>Topicals</v>
      </c>
      <c r="G583" s="5" t="str">
        <f>INDEX('DCM CARDS LOOKUP - HIDDEN'!$O$4:$AE$8890,MATCH(T583,'DCM CARDS LOOKUP - HIDDEN'!$N$4:$N$8890,0),$J583)</f>
        <v>Pads</v>
      </c>
      <c r="H583" s="35"/>
      <c r="J583" s="4">
        <v>1</v>
      </c>
      <c r="L583">
        <f>IF(M563=15,L563+1,L563)</f>
        <v>2</v>
      </c>
      <c r="M583">
        <f>IF(M563&lt;15,M563+1,1)</f>
        <v>15</v>
      </c>
      <c r="O583">
        <f>L583*10000+M583*100+B581</f>
        <v>21501</v>
      </c>
      <c r="P583">
        <f>L583*10000+M583*100+C581</f>
        <v>21502</v>
      </c>
      <c r="Q583">
        <f>L583*10000+M583*100+D581</f>
        <v>21503</v>
      </c>
      <c r="R583">
        <f>L583*10000+M583*100+E561</f>
        <v>21504</v>
      </c>
      <c r="S583">
        <f>L583*10000+M583*100+F561</f>
        <v>21505</v>
      </c>
      <c r="T583">
        <f>L583*10000+M583*100+G561</f>
        <v>21506</v>
      </c>
    </row>
    <row r="584" spans="1:20" x14ac:dyDescent="0.2">
      <c r="A584" s="10" t="str">
        <f>INDEX(REFERENCE!$B$2:$J$2,1,'EXAMPLE OF CHOICE CARDS'!J584)</f>
        <v>Brand</v>
      </c>
      <c r="B584" s="5" t="str">
        <f>INDEX('DCM CARDS LOOKUP - HIDDEN'!$O$4:$AE$8890,MATCH(O584,'DCM CARDS LOOKUP - HIDDEN'!$N$4:$N$8890,0),$J584)</f>
        <v>Arnicare</v>
      </c>
      <c r="C584" s="5" t="str">
        <f>INDEX('DCM CARDS LOOKUP - HIDDEN'!$O$4:$AE$8890,MATCH(P584,'DCM CARDS LOOKUP - HIDDEN'!$N$4:$N$8890,0),$J584)</f>
        <v>Walgreens</v>
      </c>
      <c r="D584" s="5" t="str">
        <f>INDEX('DCM CARDS LOOKUP - HIDDEN'!$O$4:$AE$8890,MATCH(Q584,'DCM CARDS LOOKUP - HIDDEN'!$N$4:$N$8890,0),$J584)</f>
        <v>CVS Health</v>
      </c>
      <c r="E584" s="5" t="str">
        <f>INDEX('DCM CARDS LOOKUP - HIDDEN'!$O$4:$AE$8890,MATCH(R584,'DCM CARDS LOOKUP - HIDDEN'!$N$4:$N$8890,0),$J584)</f>
        <v>Tiger Balm</v>
      </c>
      <c r="F584" s="5" t="str">
        <f>INDEX('DCM CARDS LOOKUP - HIDDEN'!$O$4:$AE$8890,MATCH(S584,'DCM CARDS LOOKUP - HIDDEN'!$N$4:$N$8890,0),$J584)</f>
        <v>Store Brand</v>
      </c>
      <c r="G584" s="5" t="str">
        <f>INDEX('DCM CARDS LOOKUP - HIDDEN'!$O$4:$AE$8890,MATCH(T584,'DCM CARDS LOOKUP - HIDDEN'!$N$4:$N$8890,0),$J584)</f>
        <v>Amazon Basic Care</v>
      </c>
      <c r="H584" s="35"/>
      <c r="J584" s="4">
        <v>2</v>
      </c>
      <c r="O584">
        <f>L583*10000+M583*100+B581</f>
        <v>21501</v>
      </c>
      <c r="P584">
        <f>L583*10000+M583*100+C581</f>
        <v>21502</v>
      </c>
      <c r="Q584">
        <f>L583*10000+M583*100+D581</f>
        <v>21503</v>
      </c>
      <c r="R584">
        <f>L583*10000+M583*100+E561</f>
        <v>21504</v>
      </c>
      <c r="S584">
        <f>L583*10000+M583*100+F561</f>
        <v>21505</v>
      </c>
      <c r="T584">
        <f>L583*10000+M583*100+G561</f>
        <v>21506</v>
      </c>
    </row>
    <row r="585" spans="1:20" x14ac:dyDescent="0.2">
      <c r="A585" s="10" t="str">
        <f>INDEX(REFERENCE!$B$2:$J$2,1,'EXAMPLE OF CHOICE CARDS'!J585)</f>
        <v>Sensation</v>
      </c>
      <c r="B585" s="5" t="str">
        <f>INDEX('DCM CARDS LOOKUP - HIDDEN'!$O$4:$AE$8890,MATCH(O585,'DCM CARDS LOOKUP - HIDDEN'!$N$4:$N$8890,0),$J585)</f>
        <v>Lidocaine/numbing sensation</v>
      </c>
      <c r="C585" s="5" t="str">
        <f>INDEX('DCM CARDS LOOKUP - HIDDEN'!$O$4:$AE$8890,MATCH(P585,'DCM CARDS LOOKUP - HIDDEN'!$N$4:$N$8890,0),$J585)</f>
        <v>Cold sensation</v>
      </c>
      <c r="D585" s="5" t="str">
        <f>INDEX('DCM CARDS LOOKUP - HIDDEN'!$O$4:$AE$8890,MATCH(Q585,'DCM CARDS LOOKUP - HIDDEN'!$N$4:$N$8890,0),$J585)</f>
        <v>Lidocaine/numbing sensation</v>
      </c>
      <c r="E585" s="5" t="str">
        <f>INDEX('DCM CARDS LOOKUP - HIDDEN'!$O$4:$AE$8890,MATCH(R585,'DCM CARDS LOOKUP - HIDDEN'!$N$4:$N$8890,0),$J585)</f>
        <v>Cold sensation</v>
      </c>
      <c r="F585" s="5" t="str">
        <f>INDEX('DCM CARDS LOOKUP - HIDDEN'!$O$4:$AE$8890,MATCH(S585,'DCM CARDS LOOKUP - HIDDEN'!$N$4:$N$8890,0),$J585)</f>
        <v>Lidocaine/numbing sensation</v>
      </c>
      <c r="G585" s="5" t="str">
        <f>INDEX('DCM CARDS LOOKUP - HIDDEN'!$O$4:$AE$8890,MATCH(T585,'DCM CARDS LOOKUP - HIDDEN'!$N$4:$N$8890,0),$J585)</f>
        <v>Hot sensation</v>
      </c>
      <c r="H585" s="35"/>
      <c r="J585" s="4">
        <v>3</v>
      </c>
      <c r="O585">
        <f>L583*10000+M583*100+B581</f>
        <v>21501</v>
      </c>
      <c r="P585">
        <f>L583*10000+M583*100+C581</f>
        <v>21502</v>
      </c>
      <c r="Q585">
        <f>L583*10000+M583*100+D581</f>
        <v>21503</v>
      </c>
      <c r="R585">
        <f>L583*10000+M583*100+E561</f>
        <v>21504</v>
      </c>
      <c r="S585">
        <f>L583*10000+M583*100+F561</f>
        <v>21505</v>
      </c>
      <c r="T585">
        <f>L583*10000+M583*100+G561</f>
        <v>21506</v>
      </c>
    </row>
    <row r="586" spans="1:20" x14ac:dyDescent="0.2">
      <c r="A586" s="10" t="str">
        <f>INDEX(REFERENCE!$B$2:$J$2,1,'EXAMPLE OF CHOICE CARDS'!J586)</f>
        <v>Treatment Area</v>
      </c>
      <c r="B586" s="5" t="str">
        <f>INDEX('DCM CARDS LOOKUP - HIDDEN'!$O$4:$AE$8890,MATCH(O586,'DCM CARDS LOOKUP - HIDDEN'!$N$4:$N$8890,0),$J586)</f>
        <v>-</v>
      </c>
      <c r="C586" s="5" t="str">
        <f>INDEX('DCM CARDS LOOKUP - HIDDEN'!$O$4:$AE$8890,MATCH(P586,'DCM CARDS LOOKUP - HIDDEN'!$N$4:$N$8890,0),$J586)</f>
        <v>Hands (arthritis)</v>
      </c>
      <c r="D586" s="5" t="str">
        <f>INDEX('DCM CARDS LOOKUP - HIDDEN'!$O$4:$AE$8890,MATCH(Q586,'DCM CARDS LOOKUP - HIDDEN'!$N$4:$N$8890,0),$J586)</f>
        <v>Back</v>
      </c>
      <c r="E586" s="5" t="str">
        <f>INDEX('DCM CARDS LOOKUP - HIDDEN'!$O$4:$AE$8890,MATCH(R586,'DCM CARDS LOOKUP - HIDDEN'!$N$4:$N$8890,0),$J586)</f>
        <v>-</v>
      </c>
      <c r="F586" s="5" t="str">
        <f>INDEX('DCM CARDS LOOKUP - HIDDEN'!$O$4:$AE$8890,MATCH(S586,'DCM CARDS LOOKUP - HIDDEN'!$N$4:$N$8890,0),$J586)</f>
        <v>-</v>
      </c>
      <c r="G586" s="5" t="str">
        <f>INDEX('DCM CARDS LOOKUP - HIDDEN'!$O$4:$AE$8890,MATCH(T586,'DCM CARDS LOOKUP - HIDDEN'!$N$4:$N$8890,0),$J586)</f>
        <v>Joint</v>
      </c>
      <c r="H586" s="35"/>
      <c r="J586" s="4">
        <v>4</v>
      </c>
      <c r="O586">
        <f>L583*10000+M583*100+B581</f>
        <v>21501</v>
      </c>
      <c r="P586">
        <f>L583*10000+M583*100+C581</f>
        <v>21502</v>
      </c>
      <c r="Q586">
        <f>L583*10000+M583*100+D581</f>
        <v>21503</v>
      </c>
      <c r="R586">
        <f>L583*10000+M583*100+E561</f>
        <v>21504</v>
      </c>
      <c r="S586">
        <f>L583*10000+M583*100+F561</f>
        <v>21505</v>
      </c>
      <c r="T586">
        <f>L583*10000+M583*100+G561</f>
        <v>21506</v>
      </c>
    </row>
    <row r="587" spans="1:20" x14ac:dyDescent="0.2">
      <c r="A587" s="10" t="str">
        <f>INDEX(REFERENCE!$B$2:$J$2,1,'EXAMPLE OF CHOICE CARDS'!J587)</f>
        <v>Format</v>
      </c>
      <c r="B587" s="5" t="str">
        <f>INDEX('DCM CARDS LOOKUP - HIDDEN'!$O$4:$AE$8890,MATCH(O587,'DCM CARDS LOOKUP - HIDDEN'!$N$4:$N$8890,0),$J587)</f>
        <v>Roll-on</v>
      </c>
      <c r="C587" s="5" t="str">
        <f>INDEX('DCM CARDS LOOKUP - HIDDEN'!$O$4:$AE$8890,MATCH(P587,'DCM CARDS LOOKUP - HIDDEN'!$N$4:$N$8890,0),$J587)</f>
        <v>Single use pads/patches</v>
      </c>
      <c r="D587" s="5" t="str">
        <f>INDEX('DCM CARDS LOOKUP - HIDDEN'!$O$4:$AE$8890,MATCH(Q587,'DCM CARDS LOOKUP - HIDDEN'!$N$4:$N$8890,0),$J587)</f>
        <v>Single use pads/patches</v>
      </c>
      <c r="E587" s="5" t="str">
        <f>INDEX('DCM CARDS LOOKUP - HIDDEN'!$O$4:$AE$8890,MATCH(R587,'DCM CARDS LOOKUP - HIDDEN'!$N$4:$N$8890,0),$J587)</f>
        <v>Roll-on</v>
      </c>
      <c r="F587" s="5" t="str">
        <f>INDEX('DCM CARDS LOOKUP - HIDDEN'!$O$4:$AE$8890,MATCH(S587,'DCM CARDS LOOKUP - HIDDEN'!$N$4:$N$8890,0),$J587)</f>
        <v>Liquid</v>
      </c>
      <c r="G587" s="5" t="str">
        <f>INDEX('DCM CARDS LOOKUP - HIDDEN'!$O$4:$AE$8890,MATCH(T587,'DCM CARDS LOOKUP - HIDDEN'!$N$4:$N$8890,0),$J587)</f>
        <v>Single use pads/patches</v>
      </c>
      <c r="H587" s="35"/>
      <c r="J587" s="4">
        <v>5</v>
      </c>
      <c r="O587">
        <f>L583*10000+M583*100+B581</f>
        <v>21501</v>
      </c>
      <c r="P587">
        <f>L583*10000+M583*100+C581</f>
        <v>21502</v>
      </c>
      <c r="Q587">
        <f>L583*10000+M583*100+D581</f>
        <v>21503</v>
      </c>
      <c r="R587">
        <f>L583*10000+M583*100+E561</f>
        <v>21504</v>
      </c>
      <c r="S587">
        <f>L583*10000+M583*100+F561</f>
        <v>21505</v>
      </c>
      <c r="T587">
        <f>L583*10000+M583*100+G561</f>
        <v>21506</v>
      </c>
    </row>
    <row r="588" spans="1:20" x14ac:dyDescent="0.2">
      <c r="A588" s="10" t="str">
        <f>INDEX(REFERENCE!$B$2:$J$2,1,'EXAMPLE OF CHOICE CARDS'!J588)</f>
        <v>Count</v>
      </c>
      <c r="B588" s="5" t="str">
        <f>INDEX('DCM CARDS LOOKUP - HIDDEN'!$O$4:$AE$8890,MATCH(O588,'DCM CARDS LOOKUP - HIDDEN'!$N$4:$N$8890,0),$J588)</f>
        <v>4 oz</v>
      </c>
      <c r="C588" s="5" t="str">
        <f>INDEX('DCM CARDS LOOKUP - HIDDEN'!$O$4:$AE$8890,MATCH(P588,'DCM CARDS LOOKUP - HIDDEN'!$N$4:$N$8890,0),$J588)</f>
        <v>6 count</v>
      </c>
      <c r="D588" s="5" t="str">
        <f>INDEX('DCM CARDS LOOKUP - HIDDEN'!$O$4:$AE$8890,MATCH(Q588,'DCM CARDS LOOKUP - HIDDEN'!$N$4:$N$8890,0),$J588)</f>
        <v>5 count</v>
      </c>
      <c r="E588" s="5" t="str">
        <f>INDEX('DCM CARDS LOOKUP - HIDDEN'!$O$4:$AE$8890,MATCH(R588,'DCM CARDS LOOKUP - HIDDEN'!$N$4:$N$8890,0),$J588)</f>
        <v>4.5 oz</v>
      </c>
      <c r="F588" s="5" t="str">
        <f>INDEX('DCM CARDS LOOKUP - HIDDEN'!$O$4:$AE$8890,MATCH(S588,'DCM CARDS LOOKUP - HIDDEN'!$N$4:$N$8890,0),$J588)</f>
        <v>2 oz</v>
      </c>
      <c r="G588" s="5" t="str">
        <f>INDEX('DCM CARDS LOOKUP - HIDDEN'!$O$4:$AE$8890,MATCH(T588,'DCM CARDS LOOKUP - HIDDEN'!$N$4:$N$8890,0),$J588)</f>
        <v>3 count</v>
      </c>
      <c r="H588" s="35"/>
      <c r="J588" s="4">
        <v>6</v>
      </c>
      <c r="O588">
        <f>L583*10000+M583*100+B581</f>
        <v>21501</v>
      </c>
      <c r="P588">
        <f>L583*10000+M583*100+C581</f>
        <v>21502</v>
      </c>
      <c r="Q588">
        <f>L583*10000+M583*100+D581</f>
        <v>21503</v>
      </c>
      <c r="R588">
        <f>L583*10000+M583*100+E561</f>
        <v>21504</v>
      </c>
      <c r="S588">
        <f>L583*10000+M583*100+F561</f>
        <v>21505</v>
      </c>
      <c r="T588">
        <f>L583*10000+M583*100+G561</f>
        <v>21506</v>
      </c>
    </row>
    <row r="589" spans="1:20" ht="15" customHeight="1" x14ac:dyDescent="0.2">
      <c r="A589" s="10" t="str">
        <f>INDEX(REFERENCE!$B$2:$J$2,1,'EXAMPLE OF CHOICE CARDS'!J589)</f>
        <v>Price</v>
      </c>
      <c r="B589" s="29">
        <f>INDEX('DCM CARDS LOOKUP - HIDDEN'!$O$4:$AE$8890,MATCH(O589,'DCM CARDS LOOKUP - HIDDEN'!$N$4:$N$8890,0),$J589)</f>
        <v>22</v>
      </c>
      <c r="C589" s="29">
        <f>INDEX('DCM CARDS LOOKUP - HIDDEN'!$O$4:$AE$8890,MATCH(P589,'DCM CARDS LOOKUP - HIDDEN'!$N$4:$N$8890,0),$J589)</f>
        <v>10</v>
      </c>
      <c r="D589" s="29">
        <f>INDEX('DCM CARDS LOOKUP - HIDDEN'!$O$4:$AE$8890,MATCH(Q589,'DCM CARDS LOOKUP - HIDDEN'!$N$4:$N$8890,0),$J589)</f>
        <v>15.86</v>
      </c>
      <c r="E589" s="29">
        <f>INDEX('DCM CARDS LOOKUP - HIDDEN'!$O$4:$AE$8890,MATCH(R589,'DCM CARDS LOOKUP - HIDDEN'!$N$4:$N$8890,0),$J589)</f>
        <v>14.99</v>
      </c>
      <c r="F589" s="29">
        <f>INDEX('DCM CARDS LOOKUP - HIDDEN'!$O$4:$AE$8890,MATCH(S589,'DCM CARDS LOOKUP - HIDDEN'!$N$4:$N$8890,0),$J589)</f>
        <v>7.79</v>
      </c>
      <c r="G589" s="29">
        <f>INDEX('DCM CARDS LOOKUP - HIDDEN'!$O$4:$AE$8890,MATCH(T589,'DCM CARDS LOOKUP - HIDDEN'!$N$4:$N$8890,0),$J589)</f>
        <v>23.74</v>
      </c>
      <c r="H589" s="35"/>
      <c r="J589" s="4">
        <v>7</v>
      </c>
      <c r="O589">
        <f>L583*10000+M583*100+B581</f>
        <v>21501</v>
      </c>
      <c r="P589">
        <f>L583*10000+M583*100+C581</f>
        <v>21502</v>
      </c>
      <c r="Q589">
        <f>L583*10000+M583*100+D581</f>
        <v>21503</v>
      </c>
      <c r="R589">
        <f>L583*10000+M583*100+E561</f>
        <v>21504</v>
      </c>
      <c r="S589">
        <f>L583*10000+M583*100+F561</f>
        <v>21505</v>
      </c>
      <c r="T589">
        <f>L583*10000+M583*100+G561</f>
        <v>21506</v>
      </c>
    </row>
    <row r="590" spans="1:20" ht="15" customHeight="1" x14ac:dyDescent="0.2">
      <c r="A590" s="10" t="str">
        <f>INDEX(REFERENCE!$B$2:$J$2,1,'EXAMPLE OF CHOICE CARDS'!J590)</f>
        <v>Review Rating</v>
      </c>
      <c r="B590" s="5" t="str">
        <f>INDEX('DCM CARDS LOOKUP - HIDDEN'!$O$4:$AE$8890,MATCH(O590,'DCM CARDS LOOKUP - HIDDEN'!$N$4:$N$8890,0),$J590)</f>
        <v>4.6 stars</v>
      </c>
      <c r="C590" s="5" t="str">
        <f>INDEX('DCM CARDS LOOKUP - HIDDEN'!$O$4:$AE$8890,MATCH(P590,'DCM CARDS LOOKUP - HIDDEN'!$N$4:$N$8890,0),$J590)</f>
        <v>4.8 stars</v>
      </c>
      <c r="D590" s="5" t="str">
        <f>INDEX('DCM CARDS LOOKUP - HIDDEN'!$O$4:$AE$8890,MATCH(Q590,'DCM CARDS LOOKUP - HIDDEN'!$N$4:$N$8890,0),$J590)</f>
        <v>4.5 stars</v>
      </c>
      <c r="E590" s="5" t="str">
        <f>INDEX('DCM CARDS LOOKUP - HIDDEN'!$O$4:$AE$8890,MATCH(R590,'DCM CARDS LOOKUP - HIDDEN'!$N$4:$N$8890,0),$J590)</f>
        <v>4.6 stars</v>
      </c>
      <c r="F590" s="5" t="str">
        <f>INDEX('DCM CARDS LOOKUP - HIDDEN'!$O$4:$AE$8890,MATCH(S590,'DCM CARDS LOOKUP - HIDDEN'!$N$4:$N$8890,0),$J590)</f>
        <v>4.5 stars</v>
      </c>
      <c r="G590" s="5" t="str">
        <f>INDEX('DCM CARDS LOOKUP - HIDDEN'!$O$4:$AE$8890,MATCH(T590,'DCM CARDS LOOKUP - HIDDEN'!$N$4:$N$8890,0),$J590)</f>
        <v>4.8 stars</v>
      </c>
      <c r="H590" s="35"/>
      <c r="J590" s="4">
        <v>8</v>
      </c>
      <c r="O590">
        <f>L583*10000+M583*100+B581</f>
        <v>21501</v>
      </c>
      <c r="P590">
        <f>L583*10000+M583*100+C581</f>
        <v>21502</v>
      </c>
      <c r="Q590">
        <f>L583*10000+M583*100+D581</f>
        <v>21503</v>
      </c>
      <c r="R590">
        <f>L583*10000+M583*100+E561</f>
        <v>21504</v>
      </c>
      <c r="S590">
        <f>L583*10000+M583*100+F561</f>
        <v>21505</v>
      </c>
      <c r="T590">
        <f>L583*10000+M583*100+G561</f>
        <v>21506</v>
      </c>
    </row>
    <row r="591" spans="1:20" ht="15" customHeight="1" x14ac:dyDescent="0.2">
      <c r="A591" s="10" t="str">
        <f>INDEX(REFERENCE!$B$2:$J$2,1,'EXAMPLE OF CHOICE CARDS'!J591)</f>
        <v>Number of Reviews</v>
      </c>
      <c r="B591" s="30">
        <f>INDEX('DCM CARDS LOOKUP - HIDDEN'!$O$4:$AE$8890,MATCH(O591,'DCM CARDS LOOKUP - HIDDEN'!$N$4:$N$8890,0),$J591)</f>
        <v>1250</v>
      </c>
      <c r="C591" s="30">
        <f>INDEX('DCM CARDS LOOKUP - HIDDEN'!$O$4:$AE$8890,MATCH(P591,'DCM CARDS LOOKUP - HIDDEN'!$N$4:$N$8890,0),$J591)</f>
        <v>4500</v>
      </c>
      <c r="D591" s="30">
        <f>INDEX('DCM CARDS LOOKUP - HIDDEN'!$O$4:$AE$8890,MATCH(Q591,'DCM CARDS LOOKUP - HIDDEN'!$N$4:$N$8890,0),$J591)</f>
        <v>4500</v>
      </c>
      <c r="E591" s="30">
        <f>INDEX('DCM CARDS LOOKUP - HIDDEN'!$O$4:$AE$8890,MATCH(R591,'DCM CARDS LOOKUP - HIDDEN'!$N$4:$N$8890,0),$J591)</f>
        <v>1250</v>
      </c>
      <c r="F591" s="30">
        <f>INDEX('DCM CARDS LOOKUP - HIDDEN'!$O$4:$AE$8890,MATCH(S591,'DCM CARDS LOOKUP - HIDDEN'!$N$4:$N$8890,0),$J591)</f>
        <v>1250</v>
      </c>
      <c r="G591" s="30">
        <f>INDEX('DCM CARDS LOOKUP - HIDDEN'!$O$4:$AE$8890,MATCH(T591,'DCM CARDS LOOKUP - HIDDEN'!$N$4:$N$8890,0),$J591)</f>
        <v>4500</v>
      </c>
      <c r="H591" s="35"/>
      <c r="J591" s="4">
        <v>9</v>
      </c>
      <c r="O591">
        <f>L583*10000+M583*100+B581</f>
        <v>21501</v>
      </c>
      <c r="P591">
        <f>L583*10000+M583*100+C581</f>
        <v>21502</v>
      </c>
      <c r="Q591">
        <f>L583*10000+M583*100+D581</f>
        <v>21503</v>
      </c>
      <c r="R591">
        <f>L583*10000+M583*100+E561</f>
        <v>21504</v>
      </c>
      <c r="S591">
        <f>L583*10000+M583*100+F561</f>
        <v>21505</v>
      </c>
      <c r="T591">
        <f>L583*10000+M583*100+G561</f>
        <v>21506</v>
      </c>
    </row>
    <row r="592" spans="1:20" ht="15" hidden="1" customHeight="1" x14ac:dyDescent="0.2">
      <c r="A592" s="10" t="e">
        <f>INDEX(REFERENCE!$B$2:$J$2,1,'EXAMPLE OF CHOICE CARDS'!J592)</f>
        <v>#REF!</v>
      </c>
      <c r="B592" s="5">
        <f>INDEX('DCM CARDS LOOKUP - HIDDEN'!$O$4:$AE$8890,MATCH(O592,'DCM CARDS LOOKUP - HIDDEN'!$N$4:$N$8890,0),$J592)</f>
        <v>0</v>
      </c>
      <c r="C592" s="5">
        <f>INDEX('DCM CARDS LOOKUP - HIDDEN'!$O$4:$AE$8890,MATCH(P592,'DCM CARDS LOOKUP - HIDDEN'!$N$4:$N$8890,0),$J592)</f>
        <v>0</v>
      </c>
      <c r="D592" s="5">
        <f>INDEX('DCM CARDS LOOKUP - HIDDEN'!$O$4:$AE$8890,MATCH(Q592,'DCM CARDS LOOKUP - HIDDEN'!$N$4:$N$8890,0),$J592)</f>
        <v>0</v>
      </c>
      <c r="E592" s="5">
        <f>INDEX('DCM CARDS LOOKUP - HIDDEN'!$O$4:$AE$8890,MATCH(R592,'DCM CARDS LOOKUP - HIDDEN'!$N$4:$N$8890,0),$J592)</f>
        <v>0</v>
      </c>
      <c r="F592" s="5">
        <f>INDEX('DCM CARDS LOOKUP - HIDDEN'!$O$4:$AE$8890,MATCH(S592,'DCM CARDS LOOKUP - HIDDEN'!$N$4:$N$8890,0),$J592)</f>
        <v>0</v>
      </c>
      <c r="G592" s="31"/>
      <c r="H592" s="35"/>
      <c r="J592" s="4">
        <v>10</v>
      </c>
      <c r="O592">
        <f>L583*10000+M583*100+B581</f>
        <v>21501</v>
      </c>
      <c r="P592">
        <f>L583*10000+M583*100+C581</f>
        <v>21502</v>
      </c>
      <c r="Q592">
        <f>L583*10000+M583*100+D581</f>
        <v>21503</v>
      </c>
      <c r="R592">
        <f>L583*10000+M583*100+E561</f>
        <v>21504</v>
      </c>
      <c r="S592">
        <f>L583*10000+M583*100+F561</f>
        <v>21505</v>
      </c>
    </row>
    <row r="593" spans="1:20" ht="15" hidden="1" customHeight="1" x14ac:dyDescent="0.2">
      <c r="A593" s="10" t="e">
        <f>INDEX(REFERENCE!$B$2:$J$2,1,'EXAMPLE OF CHOICE CARDS'!J593)</f>
        <v>#REF!</v>
      </c>
      <c r="B593" s="5">
        <f>INDEX('DCM CARDS LOOKUP - HIDDEN'!$O$4:$AE$8890,MATCH(O593,'DCM CARDS LOOKUP - HIDDEN'!$N$4:$N$8890,0),$J593)</f>
        <v>0</v>
      </c>
      <c r="C593" s="5">
        <f>INDEX('DCM CARDS LOOKUP - HIDDEN'!$O$4:$AE$8890,MATCH(P593,'DCM CARDS LOOKUP - HIDDEN'!$N$4:$N$8890,0),$J593)</f>
        <v>0</v>
      </c>
      <c r="D593" s="5">
        <f>INDEX('DCM CARDS LOOKUP - HIDDEN'!$O$4:$AE$8890,MATCH(Q593,'DCM CARDS LOOKUP - HIDDEN'!$N$4:$N$8890,0),$J593)</f>
        <v>0</v>
      </c>
      <c r="E593" s="5">
        <f>INDEX('DCM CARDS LOOKUP - HIDDEN'!$O$4:$AE$8890,MATCH(R593,'DCM CARDS LOOKUP - HIDDEN'!$N$4:$N$8890,0),$J593)</f>
        <v>0</v>
      </c>
      <c r="F593" s="5">
        <f>INDEX('DCM CARDS LOOKUP - HIDDEN'!$O$4:$AE$8890,MATCH(S593,'DCM CARDS LOOKUP - HIDDEN'!$N$4:$N$8890,0),$J593)</f>
        <v>0</v>
      </c>
      <c r="G593" s="31"/>
      <c r="H593" s="35"/>
      <c r="J593" s="4">
        <v>11</v>
      </c>
      <c r="O593">
        <f>L583*10000+M583*100+B581</f>
        <v>21501</v>
      </c>
      <c r="P593">
        <f>L583*10000+M583*100+C581</f>
        <v>21502</v>
      </c>
      <c r="Q593">
        <f>L583*10000+M583*100+D581</f>
        <v>21503</v>
      </c>
      <c r="R593">
        <f>L583*10000+M583*100+E561</f>
        <v>21504</v>
      </c>
      <c r="S593">
        <f>L583*10000+M583*100+F561</f>
        <v>21505</v>
      </c>
    </row>
    <row r="594" spans="1:20" ht="15" hidden="1" customHeight="1" x14ac:dyDescent="0.2">
      <c r="A594" s="10" t="e">
        <f>INDEX(REFERENCE!$B$2:$J$2,1,'EXAMPLE OF CHOICE CARDS'!J594)</f>
        <v>#REF!</v>
      </c>
      <c r="B594" s="5">
        <f>INDEX('DCM CARDS LOOKUP - HIDDEN'!$O$4:$AE$8890,MATCH(O594,'DCM CARDS LOOKUP - HIDDEN'!$N$4:$N$8890,0),$J594)</f>
        <v>0</v>
      </c>
      <c r="C594" s="5">
        <f>INDEX('DCM CARDS LOOKUP - HIDDEN'!$O$4:$AE$8890,MATCH(P594,'DCM CARDS LOOKUP - HIDDEN'!$N$4:$N$8890,0),$J594)</f>
        <v>0</v>
      </c>
      <c r="D594" s="5">
        <f>INDEX('DCM CARDS LOOKUP - HIDDEN'!$O$4:$AE$8890,MATCH(Q594,'DCM CARDS LOOKUP - HIDDEN'!$N$4:$N$8890,0),$J594)</f>
        <v>0</v>
      </c>
      <c r="E594" s="5">
        <f>INDEX('DCM CARDS LOOKUP - HIDDEN'!$O$4:$AE$8890,MATCH(R594,'DCM CARDS LOOKUP - HIDDEN'!$N$4:$N$8890,0),$J594)</f>
        <v>0</v>
      </c>
      <c r="F594" s="5">
        <f>INDEX('DCM CARDS LOOKUP - HIDDEN'!$O$4:$AE$8890,MATCH(S594,'DCM CARDS LOOKUP - HIDDEN'!$N$4:$N$8890,0),$J594)</f>
        <v>0</v>
      </c>
      <c r="G594" s="31"/>
      <c r="H594" s="35"/>
      <c r="J594" s="4">
        <v>12</v>
      </c>
      <c r="O594">
        <f>L583*10000+M583*100+B581</f>
        <v>21501</v>
      </c>
      <c r="P594">
        <f>L583*10000+M583*100+C581</f>
        <v>21502</v>
      </c>
      <c r="Q594">
        <f>L583*10000+M583*100+D581</f>
        <v>21503</v>
      </c>
      <c r="R594">
        <f>L583*10000+M583*100+E561</f>
        <v>21504</v>
      </c>
      <c r="S594">
        <f>L583*10000+M583*100+F561</f>
        <v>21505</v>
      </c>
    </row>
    <row r="595" spans="1:20" ht="15" hidden="1" customHeight="1" x14ac:dyDescent="0.2">
      <c r="A595" s="10" t="e">
        <f>INDEX(REFERENCE!$B$2:$J$2,1,'EXAMPLE OF CHOICE CARDS'!J595)</f>
        <v>#REF!</v>
      </c>
      <c r="B595" s="5">
        <f>INDEX('DCM CARDS LOOKUP - HIDDEN'!$O$4:$AE$8890,MATCH(O595,'DCM CARDS LOOKUP - HIDDEN'!$N$4:$N$8890,0),$J595)</f>
        <v>0</v>
      </c>
      <c r="C595" s="5">
        <f>INDEX('DCM CARDS LOOKUP - HIDDEN'!$O$4:$AE$8890,MATCH(P595,'DCM CARDS LOOKUP - HIDDEN'!$N$4:$N$8890,0),$J595)</f>
        <v>0</v>
      </c>
      <c r="D595" s="5">
        <f>INDEX('DCM CARDS LOOKUP - HIDDEN'!$O$4:$AE$8890,MATCH(Q595,'DCM CARDS LOOKUP - HIDDEN'!$N$4:$N$8890,0),$J595)</f>
        <v>0</v>
      </c>
      <c r="E595" s="5">
        <f>INDEX('DCM CARDS LOOKUP - HIDDEN'!$O$4:$AE$8890,MATCH(R595,'DCM CARDS LOOKUP - HIDDEN'!$N$4:$N$8890,0),$J595)</f>
        <v>0</v>
      </c>
      <c r="F595" s="5">
        <f>INDEX('DCM CARDS LOOKUP - HIDDEN'!$O$4:$AE$8890,MATCH(S595,'DCM CARDS LOOKUP - HIDDEN'!$N$4:$N$8890,0),$J595)</f>
        <v>0</v>
      </c>
      <c r="G595" s="31"/>
      <c r="H595" s="35"/>
      <c r="J595" s="4">
        <v>13</v>
      </c>
      <c r="O595">
        <f>L583*10000+M583*100+B581</f>
        <v>21501</v>
      </c>
      <c r="P595">
        <f>L583*10000+M583*100+C581</f>
        <v>21502</v>
      </c>
      <c r="Q595">
        <f>L583*10000+M583*100+D581</f>
        <v>21503</v>
      </c>
      <c r="R595">
        <f>L583*10000+M583*100+E561</f>
        <v>21504</v>
      </c>
      <c r="S595">
        <f>L583*10000+M583*100+F561</f>
        <v>21505</v>
      </c>
    </row>
    <row r="596" spans="1:20" ht="15" hidden="1" customHeight="1" x14ac:dyDescent="0.2">
      <c r="A596" s="10" t="e">
        <f>INDEX(REFERENCE!$B$2:$J$2,1,'EXAMPLE OF CHOICE CARDS'!J596)</f>
        <v>#REF!</v>
      </c>
      <c r="B596" s="5">
        <f>INDEX('DCM CARDS LOOKUP - HIDDEN'!$O$4:$AE$8890,MATCH(O596,'DCM CARDS LOOKUP - HIDDEN'!$N$4:$N$8890,0),$J596)</f>
        <v>0</v>
      </c>
      <c r="C596" s="5">
        <f>INDEX('DCM CARDS LOOKUP - HIDDEN'!$O$4:$AE$8890,MATCH(P596,'DCM CARDS LOOKUP - HIDDEN'!$N$4:$N$8890,0),$J596)</f>
        <v>0</v>
      </c>
      <c r="D596" s="5">
        <f>INDEX('DCM CARDS LOOKUP - HIDDEN'!$O$4:$AE$8890,MATCH(Q596,'DCM CARDS LOOKUP - HIDDEN'!$N$4:$N$8890,0),$J596)</f>
        <v>0</v>
      </c>
      <c r="E596" s="5">
        <f>INDEX('DCM CARDS LOOKUP - HIDDEN'!$O$4:$AE$8890,MATCH(R596,'DCM CARDS LOOKUP - HIDDEN'!$N$4:$N$8890,0),$J596)</f>
        <v>0</v>
      </c>
      <c r="F596" s="5">
        <f>INDEX('DCM CARDS LOOKUP - HIDDEN'!$O$4:$AE$8890,MATCH(S596,'DCM CARDS LOOKUP - HIDDEN'!$N$4:$N$8890,0),$J596)</f>
        <v>0</v>
      </c>
      <c r="G596" s="31"/>
      <c r="H596" s="35"/>
      <c r="J596" s="4">
        <v>14</v>
      </c>
      <c r="O596">
        <f>L583*10000+M583*100+B581</f>
        <v>21501</v>
      </c>
      <c r="P596">
        <f>L583*10000+M583*100+C581</f>
        <v>21502</v>
      </c>
      <c r="Q596">
        <f>L583*10000+M583*100+D581</f>
        <v>21503</v>
      </c>
      <c r="R596">
        <f>L583*10000+M583*100+E561</f>
        <v>21504</v>
      </c>
      <c r="S596">
        <f>L583*10000+M583*100+F561</f>
        <v>21505</v>
      </c>
    </row>
    <row r="597" spans="1:20" x14ac:dyDescent="0.2">
      <c r="A597" s="2"/>
      <c r="B597" s="5"/>
      <c r="C597" s="5"/>
      <c r="D597" s="5"/>
      <c r="E597" s="5"/>
      <c r="F597" s="5"/>
      <c r="G597" s="5"/>
      <c r="H597" s="5"/>
      <c r="J597" s="13"/>
    </row>
    <row r="598" spans="1:20" x14ac:dyDescent="0.2">
      <c r="A598" s="6"/>
      <c r="B598" s="7">
        <v>1</v>
      </c>
      <c r="C598" s="7">
        <v>2</v>
      </c>
      <c r="D598" s="7">
        <v>3</v>
      </c>
      <c r="E598" s="7">
        <v>4</v>
      </c>
      <c r="F598" s="7">
        <v>5</v>
      </c>
      <c r="G598" s="7">
        <v>6</v>
      </c>
      <c r="H598" s="7">
        <v>9</v>
      </c>
      <c r="J598" s="13"/>
    </row>
    <row r="601" spans="1:20" x14ac:dyDescent="0.2">
      <c r="A601" s="1" t="str">
        <f>"Version "&amp;L603&amp;"; Task"&amp;M603</f>
        <v>Version 3; Task1</v>
      </c>
      <c r="B601" s="4">
        <v>1</v>
      </c>
      <c r="C601" s="4">
        <v>2</v>
      </c>
      <c r="D601" s="4">
        <v>3</v>
      </c>
      <c r="E601" s="4">
        <f>E581</f>
        <v>4</v>
      </c>
      <c r="F601" s="4">
        <f>F581</f>
        <v>5</v>
      </c>
      <c r="G601" s="4">
        <v>6</v>
      </c>
      <c r="J601" s="13"/>
    </row>
    <row r="602" spans="1:20" ht="15" customHeight="1" x14ac:dyDescent="0.2">
      <c r="A602" s="11" t="s">
        <v>8</v>
      </c>
      <c r="B602" s="12" t="s">
        <v>9</v>
      </c>
      <c r="C602" s="12" t="s">
        <v>10</v>
      </c>
      <c r="D602" s="12" t="s">
        <v>11</v>
      </c>
      <c r="E602" s="20" t="s">
        <v>21</v>
      </c>
      <c r="F602" s="20" t="s">
        <v>22</v>
      </c>
      <c r="G602" s="20"/>
      <c r="H602" s="34" t="s">
        <v>15</v>
      </c>
      <c r="J602" s="13"/>
      <c r="L602" t="s">
        <v>12</v>
      </c>
      <c r="M602" t="s">
        <v>1</v>
      </c>
    </row>
    <row r="603" spans="1:20" x14ac:dyDescent="0.2">
      <c r="A603" s="10" t="str">
        <f>INDEX(REFERENCE!$B$2:$J$2,1,'EXAMPLE OF CHOICE CARDS'!J603)</f>
        <v>Type</v>
      </c>
      <c r="B603" s="5" t="str">
        <f>INDEX('DCM CARDS LOOKUP - HIDDEN'!$O$4:$AE$8890,MATCH(O603,'DCM CARDS LOOKUP - HIDDEN'!$N$4:$N$8890,0),$J603)</f>
        <v>Topicals</v>
      </c>
      <c r="C603" s="5" t="str">
        <f>INDEX('DCM CARDS LOOKUP - HIDDEN'!$O$4:$AE$8890,MATCH(P603,'DCM CARDS LOOKUP - HIDDEN'!$N$4:$N$8890,0),$J603)</f>
        <v>Pads</v>
      </c>
      <c r="D603" s="5" t="str">
        <f>INDEX('DCM CARDS LOOKUP - HIDDEN'!$O$4:$AE$8890,MATCH(Q603,'DCM CARDS LOOKUP - HIDDEN'!$N$4:$N$8890,0),$J603)</f>
        <v>Pads</v>
      </c>
      <c r="E603" s="5" t="str">
        <f>INDEX('DCM CARDS LOOKUP - HIDDEN'!$O$4:$AE$8890,MATCH(R603,'DCM CARDS LOOKUP - HIDDEN'!$N$4:$N$8890,0),$J603)</f>
        <v>Pads</v>
      </c>
      <c r="F603" s="5" t="str">
        <f>INDEX('DCM CARDS LOOKUP - HIDDEN'!$O$4:$AE$8890,MATCH(S603,'DCM CARDS LOOKUP - HIDDEN'!$N$4:$N$8890,0),$J603)</f>
        <v>Topicals</v>
      </c>
      <c r="G603" s="5" t="str">
        <f>INDEX('DCM CARDS LOOKUP - HIDDEN'!$O$4:$AE$8890,MATCH(T603,'DCM CARDS LOOKUP - HIDDEN'!$N$4:$N$8890,0),$J603)</f>
        <v>Topicals</v>
      </c>
      <c r="H603" s="35"/>
      <c r="J603" s="4">
        <v>1</v>
      </c>
      <c r="L603">
        <f>IF(M583=15,L583+1,L583)</f>
        <v>3</v>
      </c>
      <c r="M603">
        <f>IF(M583&lt;15,M583+1,1)</f>
        <v>1</v>
      </c>
      <c r="O603">
        <f>L603*10000+M603*100+B601</f>
        <v>30101</v>
      </c>
      <c r="P603">
        <f>L603*10000+M603*100+C601</f>
        <v>30102</v>
      </c>
      <c r="Q603">
        <f>L603*10000+M603*100+D601</f>
        <v>30103</v>
      </c>
      <c r="R603">
        <f>L603*10000+M603*100+E581</f>
        <v>30104</v>
      </c>
      <c r="S603">
        <f>L603*10000+M603*100+F581</f>
        <v>30105</v>
      </c>
      <c r="T603">
        <f>L603*10000+M603*100+G581</f>
        <v>30106</v>
      </c>
    </row>
    <row r="604" spans="1:20" x14ac:dyDescent="0.2">
      <c r="A604" s="10" t="str">
        <f>INDEX(REFERENCE!$B$2:$J$2,1,'EXAMPLE OF CHOICE CARDS'!J604)</f>
        <v>Brand</v>
      </c>
      <c r="B604" s="5" t="str">
        <f>INDEX('DCM CARDS LOOKUP - HIDDEN'!$O$4:$AE$8890,MATCH(O604,'DCM CARDS LOOKUP - HIDDEN'!$N$4:$N$8890,0),$J604)</f>
        <v>Voltaren</v>
      </c>
      <c r="C604" s="5" t="str">
        <f>INDEX('DCM CARDS LOOKUP - HIDDEN'!$O$4:$AE$8890,MATCH(P604,'DCM CARDS LOOKUP - HIDDEN'!$N$4:$N$8890,0),$J604)</f>
        <v>Icy Hot</v>
      </c>
      <c r="D604" s="5" t="str">
        <f>INDEX('DCM CARDS LOOKUP - HIDDEN'!$O$4:$AE$8890,MATCH(Q604,'DCM CARDS LOOKUP - HIDDEN'!$N$4:$N$8890,0),$J604)</f>
        <v>Be Koool</v>
      </c>
      <c r="E604" s="5" t="str">
        <f>INDEX('DCM CARDS LOOKUP - HIDDEN'!$O$4:$AE$8890,MATCH(R604,'DCM CARDS LOOKUP - HIDDEN'!$N$4:$N$8890,0),$J604)</f>
        <v>Vicks Vapopatch</v>
      </c>
      <c r="F604" s="5" t="str">
        <f>INDEX('DCM CARDS LOOKUP - HIDDEN'!$O$4:$AE$8890,MATCH(S604,'DCM CARDS LOOKUP - HIDDEN'!$N$4:$N$8890,0),$J604)</f>
        <v>Arnicare</v>
      </c>
      <c r="G604" s="5" t="str">
        <f>INDEX('DCM CARDS LOOKUP - HIDDEN'!$O$4:$AE$8890,MATCH(T604,'DCM CARDS LOOKUP - HIDDEN'!$N$4:$N$8890,0),$J604)</f>
        <v xml:space="preserve">Biofreeze  </v>
      </c>
      <c r="H604" s="35"/>
      <c r="J604" s="4">
        <v>2</v>
      </c>
      <c r="O604">
        <f>L603*10000+M603*100+B601</f>
        <v>30101</v>
      </c>
      <c r="P604">
        <f>L603*10000+M603*100+C601</f>
        <v>30102</v>
      </c>
      <c r="Q604">
        <f>L603*10000+M603*100+D601</f>
        <v>30103</v>
      </c>
      <c r="R604">
        <f>L603*10000+M603*100+E581</f>
        <v>30104</v>
      </c>
      <c r="S604">
        <f>L603*10000+M603*100+F581</f>
        <v>30105</v>
      </c>
      <c r="T604">
        <f>L603*10000+M603*100+G581</f>
        <v>30106</v>
      </c>
    </row>
    <row r="605" spans="1:20" ht="28.5" x14ac:dyDescent="0.2">
      <c r="A605" s="10" t="str">
        <f>INDEX(REFERENCE!$B$2:$J$2,1,'EXAMPLE OF CHOICE CARDS'!J605)</f>
        <v>Sensation</v>
      </c>
      <c r="B605" s="5" t="str">
        <f>INDEX('DCM CARDS LOOKUP - HIDDEN'!$O$4:$AE$8890,MATCH(O605,'DCM CARDS LOOKUP - HIDDEN'!$N$4:$N$8890,0),$J605)</f>
        <v>Both hot and cold sensation</v>
      </c>
      <c r="C605" s="5" t="str">
        <f>INDEX('DCM CARDS LOOKUP - HIDDEN'!$O$4:$AE$8890,MATCH(P605,'DCM CARDS LOOKUP - HIDDEN'!$N$4:$N$8890,0),$J605)</f>
        <v>No sensation/drug free/for circulation</v>
      </c>
      <c r="D605" s="5" t="str">
        <f>INDEX('DCM CARDS LOOKUP - HIDDEN'!$O$4:$AE$8890,MATCH(Q605,'DCM CARDS LOOKUP - HIDDEN'!$N$4:$N$8890,0),$J605)</f>
        <v>Lidocaine/numbing sensation</v>
      </c>
      <c r="E605" s="5" t="str">
        <f>INDEX('DCM CARDS LOOKUP - HIDDEN'!$O$4:$AE$8890,MATCH(R605,'DCM CARDS LOOKUP - HIDDEN'!$N$4:$N$8890,0),$J605)</f>
        <v>Cold sensation</v>
      </c>
      <c r="F605" s="5" t="str">
        <f>INDEX('DCM CARDS LOOKUP - HIDDEN'!$O$4:$AE$8890,MATCH(S605,'DCM CARDS LOOKUP - HIDDEN'!$N$4:$N$8890,0),$J605)</f>
        <v>Cold sensation</v>
      </c>
      <c r="G605" s="5" t="str">
        <f>INDEX('DCM CARDS LOOKUP - HIDDEN'!$O$4:$AE$8890,MATCH(T605,'DCM CARDS LOOKUP - HIDDEN'!$N$4:$N$8890,0),$J605)</f>
        <v>Cold sensation</v>
      </c>
      <c r="H605" s="35"/>
      <c r="J605" s="4">
        <v>3</v>
      </c>
      <c r="O605">
        <f>L603*10000+M603*100+B601</f>
        <v>30101</v>
      </c>
      <c r="P605">
        <f>L603*10000+M603*100+C601</f>
        <v>30102</v>
      </c>
      <c r="Q605">
        <f>L603*10000+M603*100+D601</f>
        <v>30103</v>
      </c>
      <c r="R605">
        <f>L603*10000+M603*100+E581</f>
        <v>30104</v>
      </c>
      <c r="S605">
        <f>L603*10000+M603*100+F581</f>
        <v>30105</v>
      </c>
      <c r="T605">
        <f>L603*10000+M603*100+G581</f>
        <v>30106</v>
      </c>
    </row>
    <row r="606" spans="1:20" x14ac:dyDescent="0.2">
      <c r="A606" s="10" t="str">
        <f>INDEX(REFERENCE!$B$2:$J$2,1,'EXAMPLE OF CHOICE CARDS'!J606)</f>
        <v>Treatment Area</v>
      </c>
      <c r="B606" s="5" t="str">
        <f>INDEX('DCM CARDS LOOKUP - HIDDEN'!$O$4:$AE$8890,MATCH(O606,'DCM CARDS LOOKUP - HIDDEN'!$N$4:$N$8890,0),$J606)</f>
        <v>-</v>
      </c>
      <c r="C606" s="5" t="str">
        <f>INDEX('DCM CARDS LOOKUP - HIDDEN'!$O$4:$AE$8890,MATCH(P606,'DCM CARDS LOOKUP - HIDDEN'!$N$4:$N$8890,0),$J606)</f>
        <v>Neck</v>
      </c>
      <c r="D606" s="5" t="str">
        <f>INDEX('DCM CARDS LOOKUP - HIDDEN'!$O$4:$AE$8890,MATCH(Q606,'DCM CARDS LOOKUP - HIDDEN'!$N$4:$N$8890,0),$J606)</f>
        <v>Chest</v>
      </c>
      <c r="E606" s="5" t="str">
        <f>INDEX('DCM CARDS LOOKUP - HIDDEN'!$O$4:$AE$8890,MATCH(R606,'DCM CARDS LOOKUP - HIDDEN'!$N$4:$N$8890,0),$J606)</f>
        <v>Hands (arthritis)</v>
      </c>
      <c r="F606" s="5" t="str">
        <f>INDEX('DCM CARDS LOOKUP - HIDDEN'!$O$4:$AE$8890,MATCH(S606,'DCM CARDS LOOKUP - HIDDEN'!$N$4:$N$8890,0),$J606)</f>
        <v>-</v>
      </c>
      <c r="G606" s="5" t="str">
        <f>INDEX('DCM CARDS LOOKUP - HIDDEN'!$O$4:$AE$8890,MATCH(T606,'DCM CARDS LOOKUP - HIDDEN'!$N$4:$N$8890,0),$J606)</f>
        <v>-</v>
      </c>
      <c r="H606" s="35"/>
      <c r="J606" s="4">
        <v>4</v>
      </c>
      <c r="O606">
        <f>L603*10000+M603*100+B601</f>
        <v>30101</v>
      </c>
      <c r="P606">
        <f>L603*10000+M603*100+C601</f>
        <v>30102</v>
      </c>
      <c r="Q606">
        <f>L603*10000+M603*100+D601</f>
        <v>30103</v>
      </c>
      <c r="R606">
        <f>L603*10000+M603*100+E581</f>
        <v>30104</v>
      </c>
      <c r="S606">
        <f>L603*10000+M603*100+F581</f>
        <v>30105</v>
      </c>
      <c r="T606">
        <f>L603*10000+M603*100+G581</f>
        <v>30106</v>
      </c>
    </row>
    <row r="607" spans="1:20" x14ac:dyDescent="0.2">
      <c r="A607" s="10" t="str">
        <f>INDEX(REFERENCE!$B$2:$J$2,1,'EXAMPLE OF CHOICE CARDS'!J607)</f>
        <v>Format</v>
      </c>
      <c r="B607" s="5" t="str">
        <f>INDEX('DCM CARDS LOOKUP - HIDDEN'!$O$4:$AE$8890,MATCH(O607,'DCM CARDS LOOKUP - HIDDEN'!$N$4:$N$8890,0),$J607)</f>
        <v>Spray</v>
      </c>
      <c r="C607" s="5" t="str">
        <f>INDEX('DCM CARDS LOOKUP - HIDDEN'!$O$4:$AE$8890,MATCH(P607,'DCM CARDS LOOKUP - HIDDEN'!$N$4:$N$8890,0),$J607)</f>
        <v>Single use pads/patches</v>
      </c>
      <c r="D607" s="5" t="str">
        <f>INDEX('DCM CARDS LOOKUP - HIDDEN'!$O$4:$AE$8890,MATCH(Q607,'DCM CARDS LOOKUP - HIDDEN'!$N$4:$N$8890,0),$J607)</f>
        <v>Single use pads/patches</v>
      </c>
      <c r="E607" s="5" t="str">
        <f>INDEX('DCM CARDS LOOKUP - HIDDEN'!$O$4:$AE$8890,MATCH(R607,'DCM CARDS LOOKUP - HIDDEN'!$N$4:$N$8890,0),$J607)</f>
        <v>Single use pads/patches</v>
      </c>
      <c r="F607" s="5" t="str">
        <f>INDEX('DCM CARDS LOOKUP - HIDDEN'!$O$4:$AE$8890,MATCH(S607,'DCM CARDS LOOKUP - HIDDEN'!$N$4:$N$8890,0),$J607)</f>
        <v>Cream</v>
      </c>
      <c r="G607" s="5" t="str">
        <f>INDEX('DCM CARDS LOOKUP - HIDDEN'!$O$4:$AE$8890,MATCH(T607,'DCM CARDS LOOKUP - HIDDEN'!$N$4:$N$8890,0),$J607)</f>
        <v>Gel</v>
      </c>
      <c r="H607" s="35"/>
      <c r="J607" s="4">
        <v>5</v>
      </c>
      <c r="O607">
        <f>L603*10000+M603*100+B601</f>
        <v>30101</v>
      </c>
      <c r="P607">
        <f>L603*10000+M603*100+C601</f>
        <v>30102</v>
      </c>
      <c r="Q607">
        <f>L603*10000+M603*100+D601</f>
        <v>30103</v>
      </c>
      <c r="R607">
        <f>L603*10000+M603*100+E581</f>
        <v>30104</v>
      </c>
      <c r="S607">
        <f>L603*10000+M603*100+F581</f>
        <v>30105</v>
      </c>
      <c r="T607">
        <f>L603*10000+M603*100+G581</f>
        <v>30106</v>
      </c>
    </row>
    <row r="608" spans="1:20" x14ac:dyDescent="0.2">
      <c r="A608" s="10" t="str">
        <f>INDEX(REFERENCE!$B$2:$J$2,1,'EXAMPLE OF CHOICE CARDS'!J608)</f>
        <v>Count</v>
      </c>
      <c r="B608" s="5" t="str">
        <f>INDEX('DCM CARDS LOOKUP - HIDDEN'!$O$4:$AE$8890,MATCH(O608,'DCM CARDS LOOKUP - HIDDEN'!$N$4:$N$8890,0),$J608)</f>
        <v>5.5 oz</v>
      </c>
      <c r="C608" s="5" t="str">
        <f>INDEX('DCM CARDS LOOKUP - HIDDEN'!$O$4:$AE$8890,MATCH(P608,'DCM CARDS LOOKUP - HIDDEN'!$N$4:$N$8890,0),$J608)</f>
        <v>2 count</v>
      </c>
      <c r="D608" s="5" t="str">
        <f>INDEX('DCM CARDS LOOKUP - HIDDEN'!$O$4:$AE$8890,MATCH(Q608,'DCM CARDS LOOKUP - HIDDEN'!$N$4:$N$8890,0),$J608)</f>
        <v>2 count</v>
      </c>
      <c r="E608" s="5" t="str">
        <f>INDEX('DCM CARDS LOOKUP - HIDDEN'!$O$4:$AE$8890,MATCH(R608,'DCM CARDS LOOKUP - HIDDEN'!$N$4:$N$8890,0),$J608)</f>
        <v>4 count</v>
      </c>
      <c r="F608" s="5" t="str">
        <f>INDEX('DCM CARDS LOOKUP - HIDDEN'!$O$4:$AE$8890,MATCH(S608,'DCM CARDS LOOKUP - HIDDEN'!$N$4:$N$8890,0),$J608)</f>
        <v>4.5 oz</v>
      </c>
      <c r="G608" s="5" t="str">
        <f>INDEX('DCM CARDS LOOKUP - HIDDEN'!$O$4:$AE$8890,MATCH(T608,'DCM CARDS LOOKUP - HIDDEN'!$N$4:$N$8890,0),$J608)</f>
        <v>3.5 oz</v>
      </c>
      <c r="H608" s="35"/>
      <c r="J608" s="4">
        <v>6</v>
      </c>
      <c r="O608">
        <f>L603*10000+M603*100+B601</f>
        <v>30101</v>
      </c>
      <c r="P608">
        <f>L603*10000+M603*100+C601</f>
        <v>30102</v>
      </c>
      <c r="Q608">
        <f>L603*10000+M603*100+D601</f>
        <v>30103</v>
      </c>
      <c r="R608">
        <f>L603*10000+M603*100+E581</f>
        <v>30104</v>
      </c>
      <c r="S608">
        <f>L603*10000+M603*100+F581</f>
        <v>30105</v>
      </c>
      <c r="T608">
        <f>L603*10000+M603*100+G581</f>
        <v>30106</v>
      </c>
    </row>
    <row r="609" spans="1:20" ht="15" customHeight="1" x14ac:dyDescent="0.2">
      <c r="A609" s="10" t="str">
        <f>INDEX(REFERENCE!$B$2:$J$2,1,'EXAMPLE OF CHOICE CARDS'!J609)</f>
        <v>Price</v>
      </c>
      <c r="B609" s="29">
        <f>INDEX('DCM CARDS LOOKUP - HIDDEN'!$O$4:$AE$8890,MATCH(O609,'DCM CARDS LOOKUP - HIDDEN'!$N$4:$N$8890,0),$J609)</f>
        <v>17.47</v>
      </c>
      <c r="C609" s="29">
        <f>INDEX('DCM CARDS LOOKUP - HIDDEN'!$O$4:$AE$8890,MATCH(P609,'DCM CARDS LOOKUP - HIDDEN'!$N$4:$N$8890,0),$J609)</f>
        <v>4.3</v>
      </c>
      <c r="D609" s="29">
        <f>INDEX('DCM CARDS LOOKUP - HIDDEN'!$O$4:$AE$8890,MATCH(Q609,'DCM CARDS LOOKUP - HIDDEN'!$N$4:$N$8890,0),$J609)</f>
        <v>2.98</v>
      </c>
      <c r="E609" s="29">
        <f>INDEX('DCM CARDS LOOKUP - HIDDEN'!$O$4:$AE$8890,MATCH(R609,'DCM CARDS LOOKUP - HIDDEN'!$N$4:$N$8890,0),$J609)</f>
        <v>16.71</v>
      </c>
      <c r="F609" s="29">
        <f>INDEX('DCM CARDS LOOKUP - HIDDEN'!$O$4:$AE$8890,MATCH(S609,'DCM CARDS LOOKUP - HIDDEN'!$N$4:$N$8890,0),$J609)</f>
        <v>14.99</v>
      </c>
      <c r="G609" s="29">
        <f>INDEX('DCM CARDS LOOKUP - HIDDEN'!$O$4:$AE$8890,MATCH(T609,'DCM CARDS LOOKUP - HIDDEN'!$N$4:$N$8890,0),$J609)</f>
        <v>8.07</v>
      </c>
      <c r="H609" s="35"/>
      <c r="J609" s="4">
        <v>7</v>
      </c>
      <c r="O609">
        <f>L603*10000+M603*100+B601</f>
        <v>30101</v>
      </c>
      <c r="P609">
        <f>L603*10000+M603*100+C601</f>
        <v>30102</v>
      </c>
      <c r="Q609">
        <f>L603*10000+M603*100+D601</f>
        <v>30103</v>
      </c>
      <c r="R609">
        <f>L603*10000+M603*100+E581</f>
        <v>30104</v>
      </c>
      <c r="S609">
        <f>L603*10000+M603*100+F581</f>
        <v>30105</v>
      </c>
      <c r="T609">
        <f>L603*10000+M603*100+G581</f>
        <v>30106</v>
      </c>
    </row>
    <row r="610" spans="1:20" ht="15" customHeight="1" x14ac:dyDescent="0.2">
      <c r="A610" s="10" t="str">
        <f>INDEX(REFERENCE!$B$2:$J$2,1,'EXAMPLE OF CHOICE CARDS'!J610)</f>
        <v>Review Rating</v>
      </c>
      <c r="B610" s="5" t="str">
        <f>INDEX('DCM CARDS LOOKUP - HIDDEN'!$O$4:$AE$8890,MATCH(O610,'DCM CARDS LOOKUP - HIDDEN'!$N$4:$N$8890,0),$J610)</f>
        <v>4.8 stars</v>
      </c>
      <c r="C610" s="5" t="str">
        <f>INDEX('DCM CARDS LOOKUP - HIDDEN'!$O$4:$AE$8890,MATCH(P610,'DCM CARDS LOOKUP - HIDDEN'!$N$4:$N$8890,0),$J610)</f>
        <v>4.5 stars</v>
      </c>
      <c r="D610" s="5" t="str">
        <f>INDEX('DCM CARDS LOOKUP - HIDDEN'!$O$4:$AE$8890,MATCH(Q610,'DCM CARDS LOOKUP - HIDDEN'!$N$4:$N$8890,0),$J610)</f>
        <v>4.6 stars</v>
      </c>
      <c r="E610" s="5" t="str">
        <f>INDEX('DCM CARDS LOOKUP - HIDDEN'!$O$4:$AE$8890,MATCH(R610,'DCM CARDS LOOKUP - HIDDEN'!$N$4:$N$8890,0),$J610)</f>
        <v>4.6 stars</v>
      </c>
      <c r="F610" s="5" t="str">
        <f>INDEX('DCM CARDS LOOKUP - HIDDEN'!$O$4:$AE$8890,MATCH(S610,'DCM CARDS LOOKUP - HIDDEN'!$N$4:$N$8890,0),$J610)</f>
        <v>4.5 stars</v>
      </c>
      <c r="G610" s="5" t="str">
        <f>INDEX('DCM CARDS LOOKUP - HIDDEN'!$O$4:$AE$8890,MATCH(T610,'DCM CARDS LOOKUP - HIDDEN'!$N$4:$N$8890,0),$J610)</f>
        <v>4.8 stars</v>
      </c>
      <c r="H610" s="35"/>
      <c r="J610" s="4">
        <v>8</v>
      </c>
      <c r="O610">
        <f>L603*10000+M603*100+B601</f>
        <v>30101</v>
      </c>
      <c r="P610">
        <f>L603*10000+M603*100+C601</f>
        <v>30102</v>
      </c>
      <c r="Q610">
        <f>L603*10000+M603*100+D601</f>
        <v>30103</v>
      </c>
      <c r="R610">
        <f>L603*10000+M603*100+E581</f>
        <v>30104</v>
      </c>
      <c r="S610">
        <f>L603*10000+M603*100+F581</f>
        <v>30105</v>
      </c>
      <c r="T610">
        <f>L603*10000+M603*100+G581</f>
        <v>30106</v>
      </c>
    </row>
    <row r="611" spans="1:20" ht="15" customHeight="1" x14ac:dyDescent="0.2">
      <c r="A611" s="10" t="str">
        <f>INDEX(REFERENCE!$B$2:$J$2,1,'EXAMPLE OF CHOICE CARDS'!J611)</f>
        <v>Number of Reviews</v>
      </c>
      <c r="B611" s="30">
        <f>INDEX('DCM CARDS LOOKUP - HIDDEN'!$O$4:$AE$8890,MATCH(O611,'DCM CARDS LOOKUP - HIDDEN'!$N$4:$N$8890,0),$J611)</f>
        <v>4500</v>
      </c>
      <c r="C611" s="30">
        <f>INDEX('DCM CARDS LOOKUP - HIDDEN'!$O$4:$AE$8890,MATCH(P611,'DCM CARDS LOOKUP - HIDDEN'!$N$4:$N$8890,0),$J611)</f>
        <v>1250</v>
      </c>
      <c r="D611" s="30">
        <f>INDEX('DCM CARDS LOOKUP - HIDDEN'!$O$4:$AE$8890,MATCH(Q611,'DCM CARDS LOOKUP - HIDDEN'!$N$4:$N$8890,0),$J611)</f>
        <v>4500</v>
      </c>
      <c r="E611" s="30">
        <f>INDEX('DCM CARDS LOOKUP - HIDDEN'!$O$4:$AE$8890,MATCH(R611,'DCM CARDS LOOKUP - HIDDEN'!$N$4:$N$8890,0),$J611)</f>
        <v>1250</v>
      </c>
      <c r="F611" s="30">
        <f>INDEX('DCM CARDS LOOKUP - HIDDEN'!$O$4:$AE$8890,MATCH(S611,'DCM CARDS LOOKUP - HIDDEN'!$N$4:$N$8890,0),$J611)</f>
        <v>1250</v>
      </c>
      <c r="G611" s="30">
        <f>INDEX('DCM CARDS LOOKUP - HIDDEN'!$O$4:$AE$8890,MATCH(T611,'DCM CARDS LOOKUP - HIDDEN'!$N$4:$N$8890,0),$J611)</f>
        <v>4500</v>
      </c>
      <c r="H611" s="35"/>
      <c r="J611" s="4">
        <v>9</v>
      </c>
      <c r="O611">
        <f>L603*10000+M603*100+B601</f>
        <v>30101</v>
      </c>
      <c r="P611">
        <f>L603*10000+M603*100+C601</f>
        <v>30102</v>
      </c>
      <c r="Q611">
        <f>L603*10000+M603*100+D601</f>
        <v>30103</v>
      </c>
      <c r="R611">
        <f>L603*10000+M603*100+E581</f>
        <v>30104</v>
      </c>
      <c r="S611">
        <f>L603*10000+M603*100+F581</f>
        <v>30105</v>
      </c>
      <c r="T611">
        <f>L603*10000+M603*100+G581</f>
        <v>30106</v>
      </c>
    </row>
    <row r="612" spans="1:20" ht="15" hidden="1" customHeight="1" x14ac:dyDescent="0.2">
      <c r="A612" s="10" t="e">
        <f>INDEX(REFERENCE!$B$2:$J$2,1,'EXAMPLE OF CHOICE CARDS'!J612)</f>
        <v>#REF!</v>
      </c>
      <c r="B612" s="5">
        <f>INDEX('DCM CARDS LOOKUP - HIDDEN'!$O$4:$AE$8890,MATCH(O612,'DCM CARDS LOOKUP - HIDDEN'!$N$4:$N$8890,0),$J612)</f>
        <v>0</v>
      </c>
      <c r="C612" s="5">
        <f>INDEX('DCM CARDS LOOKUP - HIDDEN'!$O$4:$AE$8890,MATCH(P612,'DCM CARDS LOOKUP - HIDDEN'!$N$4:$N$8890,0),$J612)</f>
        <v>0</v>
      </c>
      <c r="D612" s="5">
        <f>INDEX('DCM CARDS LOOKUP - HIDDEN'!$O$4:$AE$8890,MATCH(Q612,'DCM CARDS LOOKUP - HIDDEN'!$N$4:$N$8890,0),$J612)</f>
        <v>0</v>
      </c>
      <c r="E612" s="5">
        <f>INDEX('DCM CARDS LOOKUP - HIDDEN'!$O$4:$AE$8890,MATCH(R612,'DCM CARDS LOOKUP - HIDDEN'!$N$4:$N$8890,0),$J612)</f>
        <v>0</v>
      </c>
      <c r="F612" s="5">
        <f>INDEX('DCM CARDS LOOKUP - HIDDEN'!$O$4:$AE$8890,MATCH(S612,'DCM CARDS LOOKUP - HIDDEN'!$N$4:$N$8890,0),$J612)</f>
        <v>0</v>
      </c>
      <c r="G612" s="31"/>
      <c r="H612" s="35"/>
      <c r="J612" s="4">
        <v>10</v>
      </c>
      <c r="O612">
        <f>L603*10000+M603*100+B601</f>
        <v>30101</v>
      </c>
      <c r="P612">
        <f>L603*10000+M603*100+C601</f>
        <v>30102</v>
      </c>
      <c r="Q612">
        <f>L603*10000+M603*100+D601</f>
        <v>30103</v>
      </c>
      <c r="R612">
        <f>L603*10000+M603*100+E581</f>
        <v>30104</v>
      </c>
      <c r="S612">
        <f>L603*10000+M603*100+F581</f>
        <v>30105</v>
      </c>
    </row>
    <row r="613" spans="1:20" ht="15" hidden="1" customHeight="1" x14ac:dyDescent="0.2">
      <c r="A613" s="10" t="e">
        <f>INDEX(REFERENCE!$B$2:$J$2,1,'EXAMPLE OF CHOICE CARDS'!J613)</f>
        <v>#REF!</v>
      </c>
      <c r="B613" s="5">
        <f>INDEX('DCM CARDS LOOKUP - HIDDEN'!$O$4:$AE$8890,MATCH(O613,'DCM CARDS LOOKUP - HIDDEN'!$N$4:$N$8890,0),$J613)</f>
        <v>0</v>
      </c>
      <c r="C613" s="5">
        <f>INDEX('DCM CARDS LOOKUP - HIDDEN'!$O$4:$AE$8890,MATCH(P613,'DCM CARDS LOOKUP - HIDDEN'!$N$4:$N$8890,0),$J613)</f>
        <v>0</v>
      </c>
      <c r="D613" s="5">
        <f>INDEX('DCM CARDS LOOKUP - HIDDEN'!$O$4:$AE$8890,MATCH(Q613,'DCM CARDS LOOKUP - HIDDEN'!$N$4:$N$8890,0),$J613)</f>
        <v>0</v>
      </c>
      <c r="E613" s="5">
        <f>INDEX('DCM CARDS LOOKUP - HIDDEN'!$O$4:$AE$8890,MATCH(R613,'DCM CARDS LOOKUP - HIDDEN'!$N$4:$N$8890,0),$J613)</f>
        <v>0</v>
      </c>
      <c r="F613" s="5">
        <f>INDEX('DCM CARDS LOOKUP - HIDDEN'!$O$4:$AE$8890,MATCH(S613,'DCM CARDS LOOKUP - HIDDEN'!$N$4:$N$8890,0),$J613)</f>
        <v>0</v>
      </c>
      <c r="G613" s="31"/>
      <c r="H613" s="35"/>
      <c r="J613" s="4">
        <v>11</v>
      </c>
      <c r="O613">
        <f>L603*10000+M603*100+B601</f>
        <v>30101</v>
      </c>
      <c r="P613">
        <f>L603*10000+M603*100+C601</f>
        <v>30102</v>
      </c>
      <c r="Q613">
        <f>L603*10000+M603*100+D601</f>
        <v>30103</v>
      </c>
      <c r="R613">
        <f>L603*10000+M603*100+E581</f>
        <v>30104</v>
      </c>
      <c r="S613">
        <f>L603*10000+M603*100+F581</f>
        <v>30105</v>
      </c>
    </row>
    <row r="614" spans="1:20" ht="15" hidden="1" customHeight="1" x14ac:dyDescent="0.2">
      <c r="A614" s="10" t="e">
        <f>INDEX(REFERENCE!$B$2:$J$2,1,'EXAMPLE OF CHOICE CARDS'!J614)</f>
        <v>#REF!</v>
      </c>
      <c r="B614" s="5">
        <f>INDEX('DCM CARDS LOOKUP - HIDDEN'!$O$4:$AE$8890,MATCH(O614,'DCM CARDS LOOKUP - HIDDEN'!$N$4:$N$8890,0),$J614)</f>
        <v>0</v>
      </c>
      <c r="C614" s="5">
        <f>INDEX('DCM CARDS LOOKUP - HIDDEN'!$O$4:$AE$8890,MATCH(P614,'DCM CARDS LOOKUP - HIDDEN'!$N$4:$N$8890,0),$J614)</f>
        <v>0</v>
      </c>
      <c r="D614" s="5">
        <f>INDEX('DCM CARDS LOOKUP - HIDDEN'!$O$4:$AE$8890,MATCH(Q614,'DCM CARDS LOOKUP - HIDDEN'!$N$4:$N$8890,0),$J614)</f>
        <v>0</v>
      </c>
      <c r="E614" s="5">
        <f>INDEX('DCM CARDS LOOKUP - HIDDEN'!$O$4:$AE$8890,MATCH(R614,'DCM CARDS LOOKUP - HIDDEN'!$N$4:$N$8890,0),$J614)</f>
        <v>0</v>
      </c>
      <c r="F614" s="5">
        <f>INDEX('DCM CARDS LOOKUP - HIDDEN'!$O$4:$AE$8890,MATCH(S614,'DCM CARDS LOOKUP - HIDDEN'!$N$4:$N$8890,0),$J614)</f>
        <v>0</v>
      </c>
      <c r="G614" s="31"/>
      <c r="H614" s="35"/>
      <c r="J614" s="4">
        <v>12</v>
      </c>
      <c r="O614">
        <f>L603*10000+M603*100+B601</f>
        <v>30101</v>
      </c>
      <c r="P614">
        <f>L603*10000+M603*100+C601</f>
        <v>30102</v>
      </c>
      <c r="Q614">
        <f>L603*10000+M603*100+D601</f>
        <v>30103</v>
      </c>
      <c r="R614">
        <f>L603*10000+M603*100+E581</f>
        <v>30104</v>
      </c>
      <c r="S614">
        <f>L603*10000+M603*100+F581</f>
        <v>30105</v>
      </c>
    </row>
    <row r="615" spans="1:20" ht="15" hidden="1" customHeight="1" x14ac:dyDescent="0.2">
      <c r="A615" s="10" t="e">
        <f>INDEX(REFERENCE!$B$2:$J$2,1,'EXAMPLE OF CHOICE CARDS'!J615)</f>
        <v>#REF!</v>
      </c>
      <c r="B615" s="5">
        <f>INDEX('DCM CARDS LOOKUP - HIDDEN'!$O$4:$AE$8890,MATCH(O615,'DCM CARDS LOOKUP - HIDDEN'!$N$4:$N$8890,0),$J615)</f>
        <v>0</v>
      </c>
      <c r="C615" s="5">
        <f>INDEX('DCM CARDS LOOKUP - HIDDEN'!$O$4:$AE$8890,MATCH(P615,'DCM CARDS LOOKUP - HIDDEN'!$N$4:$N$8890,0),$J615)</f>
        <v>0</v>
      </c>
      <c r="D615" s="5">
        <f>INDEX('DCM CARDS LOOKUP - HIDDEN'!$O$4:$AE$8890,MATCH(Q615,'DCM CARDS LOOKUP - HIDDEN'!$N$4:$N$8890,0),$J615)</f>
        <v>0</v>
      </c>
      <c r="E615" s="5">
        <f>INDEX('DCM CARDS LOOKUP - HIDDEN'!$O$4:$AE$8890,MATCH(R615,'DCM CARDS LOOKUP - HIDDEN'!$N$4:$N$8890,0),$J615)</f>
        <v>0</v>
      </c>
      <c r="F615" s="5">
        <f>INDEX('DCM CARDS LOOKUP - HIDDEN'!$O$4:$AE$8890,MATCH(S615,'DCM CARDS LOOKUP - HIDDEN'!$N$4:$N$8890,0),$J615)</f>
        <v>0</v>
      </c>
      <c r="G615" s="31"/>
      <c r="H615" s="35"/>
      <c r="J615" s="4">
        <v>13</v>
      </c>
      <c r="O615">
        <f>L603*10000+M603*100+B601</f>
        <v>30101</v>
      </c>
      <c r="P615">
        <f>L603*10000+M603*100+C601</f>
        <v>30102</v>
      </c>
      <c r="Q615">
        <f>L603*10000+M603*100+D601</f>
        <v>30103</v>
      </c>
      <c r="R615">
        <f>L603*10000+M603*100+E581</f>
        <v>30104</v>
      </c>
      <c r="S615">
        <f>L603*10000+M603*100+F581</f>
        <v>30105</v>
      </c>
    </row>
    <row r="616" spans="1:20" ht="15" hidden="1" customHeight="1" x14ac:dyDescent="0.2">
      <c r="A616" s="10" t="e">
        <f>INDEX(REFERENCE!$B$2:$J$2,1,'EXAMPLE OF CHOICE CARDS'!J616)</f>
        <v>#REF!</v>
      </c>
      <c r="B616" s="5">
        <f>INDEX('DCM CARDS LOOKUP - HIDDEN'!$O$4:$AE$8890,MATCH(O616,'DCM CARDS LOOKUP - HIDDEN'!$N$4:$N$8890,0),$J616)</f>
        <v>0</v>
      </c>
      <c r="C616" s="5">
        <f>INDEX('DCM CARDS LOOKUP - HIDDEN'!$O$4:$AE$8890,MATCH(P616,'DCM CARDS LOOKUP - HIDDEN'!$N$4:$N$8890,0),$J616)</f>
        <v>0</v>
      </c>
      <c r="D616" s="5">
        <f>INDEX('DCM CARDS LOOKUP - HIDDEN'!$O$4:$AE$8890,MATCH(Q616,'DCM CARDS LOOKUP - HIDDEN'!$N$4:$N$8890,0),$J616)</f>
        <v>0</v>
      </c>
      <c r="E616" s="5">
        <f>INDEX('DCM CARDS LOOKUP - HIDDEN'!$O$4:$AE$8890,MATCH(R616,'DCM CARDS LOOKUP - HIDDEN'!$N$4:$N$8890,0),$J616)</f>
        <v>0</v>
      </c>
      <c r="F616" s="5">
        <f>INDEX('DCM CARDS LOOKUP - HIDDEN'!$O$4:$AE$8890,MATCH(S616,'DCM CARDS LOOKUP - HIDDEN'!$N$4:$N$8890,0),$J616)</f>
        <v>0</v>
      </c>
      <c r="G616" s="31"/>
      <c r="H616" s="35"/>
      <c r="J616" s="4">
        <v>14</v>
      </c>
      <c r="O616">
        <f>L603*10000+M603*100+B601</f>
        <v>30101</v>
      </c>
      <c r="P616">
        <f>L603*10000+M603*100+C601</f>
        <v>30102</v>
      </c>
      <c r="Q616">
        <f>L603*10000+M603*100+D601</f>
        <v>30103</v>
      </c>
      <c r="R616">
        <f>L603*10000+M603*100+E581</f>
        <v>30104</v>
      </c>
      <c r="S616">
        <f>L603*10000+M603*100+F581</f>
        <v>30105</v>
      </c>
    </row>
    <row r="617" spans="1:20" x14ac:dyDescent="0.2">
      <c r="A617" s="2"/>
      <c r="B617" s="5"/>
      <c r="C617" s="5"/>
      <c r="D617" s="5"/>
      <c r="E617" s="5"/>
      <c r="F617" s="5"/>
      <c r="G617" s="5"/>
      <c r="H617" s="5"/>
      <c r="J617" s="13"/>
    </row>
    <row r="618" spans="1:20" x14ac:dyDescent="0.2">
      <c r="A618" s="6"/>
      <c r="B618" s="7">
        <v>1</v>
      </c>
      <c r="C618" s="7">
        <v>2</v>
      </c>
      <c r="D618" s="7">
        <v>3</v>
      </c>
      <c r="E618" s="7">
        <v>4</v>
      </c>
      <c r="F618" s="7">
        <v>5</v>
      </c>
      <c r="G618" s="7">
        <v>6</v>
      </c>
      <c r="H618" s="7">
        <v>9</v>
      </c>
      <c r="J618" s="13"/>
    </row>
    <row r="621" spans="1:20" x14ac:dyDescent="0.2">
      <c r="A621" s="1" t="str">
        <f>"Version "&amp;L623&amp;"; Task"&amp;M623</f>
        <v>Version 3; Task2</v>
      </c>
      <c r="B621" s="4">
        <v>1</v>
      </c>
      <c r="C621" s="4">
        <v>2</v>
      </c>
      <c r="D621" s="4">
        <v>3</v>
      </c>
      <c r="E621" s="4">
        <f>E601</f>
        <v>4</v>
      </c>
      <c r="F621" s="4">
        <f>F601</f>
        <v>5</v>
      </c>
      <c r="G621" s="4">
        <v>6</v>
      </c>
      <c r="J621" s="13"/>
    </row>
    <row r="622" spans="1:20" ht="15" customHeight="1" x14ac:dyDescent="0.2">
      <c r="A622" s="11" t="s">
        <v>8</v>
      </c>
      <c r="B622" s="12" t="s">
        <v>9</v>
      </c>
      <c r="C622" s="12" t="s">
        <v>10</v>
      </c>
      <c r="D622" s="12" t="s">
        <v>11</v>
      </c>
      <c r="E622" s="20" t="s">
        <v>21</v>
      </c>
      <c r="F622" s="20" t="s">
        <v>22</v>
      </c>
      <c r="G622" s="20"/>
      <c r="H622" s="34" t="s">
        <v>15</v>
      </c>
      <c r="J622" s="13"/>
      <c r="L622" t="s">
        <v>12</v>
      </c>
      <c r="M622" t="s">
        <v>1</v>
      </c>
    </row>
    <row r="623" spans="1:20" x14ac:dyDescent="0.2">
      <c r="A623" s="10" t="str">
        <f>INDEX(REFERENCE!$B$2:$J$2,1,'EXAMPLE OF CHOICE CARDS'!J623)</f>
        <v>Type</v>
      </c>
      <c r="B623" s="5" t="str">
        <f>INDEX('DCM CARDS LOOKUP - HIDDEN'!$O$4:$AE$8890,MATCH(O623,'DCM CARDS LOOKUP - HIDDEN'!$N$4:$N$8890,0),$J623)</f>
        <v>Topicals</v>
      </c>
      <c r="C623" s="5" t="str">
        <f>INDEX('DCM CARDS LOOKUP - HIDDEN'!$O$4:$AE$8890,MATCH(P623,'DCM CARDS LOOKUP - HIDDEN'!$N$4:$N$8890,0),$J623)</f>
        <v>Topicals</v>
      </c>
      <c r="D623" s="5" t="str">
        <f>INDEX('DCM CARDS LOOKUP - HIDDEN'!$O$4:$AE$8890,MATCH(Q623,'DCM CARDS LOOKUP - HIDDEN'!$N$4:$N$8890,0),$J623)</f>
        <v>Pads</v>
      </c>
      <c r="E623" s="5" t="str">
        <f>INDEX('DCM CARDS LOOKUP - HIDDEN'!$O$4:$AE$8890,MATCH(R623,'DCM CARDS LOOKUP - HIDDEN'!$N$4:$N$8890,0),$J623)</f>
        <v>Topicals</v>
      </c>
      <c r="F623" s="5" t="str">
        <f>INDEX('DCM CARDS LOOKUP - HIDDEN'!$O$4:$AE$8890,MATCH(S623,'DCM CARDS LOOKUP - HIDDEN'!$N$4:$N$8890,0),$J623)</f>
        <v>Pads</v>
      </c>
      <c r="G623" s="5" t="str">
        <f>INDEX('DCM CARDS LOOKUP - HIDDEN'!$O$4:$AE$8890,MATCH(T623,'DCM CARDS LOOKUP - HIDDEN'!$N$4:$N$8890,0),$J623)</f>
        <v>Pads</v>
      </c>
      <c r="H623" s="35"/>
      <c r="J623" s="4">
        <v>1</v>
      </c>
      <c r="L623">
        <f>IF(M603=15,L603+1,L603)</f>
        <v>3</v>
      </c>
      <c r="M623">
        <f>IF(M603&lt;15,M603+1,1)</f>
        <v>2</v>
      </c>
      <c r="O623">
        <f>L623*10000+M623*100+B621</f>
        <v>30201</v>
      </c>
      <c r="P623">
        <f>L623*10000+M623*100+C621</f>
        <v>30202</v>
      </c>
      <c r="Q623">
        <f>L623*10000+M623*100+D621</f>
        <v>30203</v>
      </c>
      <c r="R623">
        <f>L623*10000+M623*100+E601</f>
        <v>30204</v>
      </c>
      <c r="S623">
        <f>L623*10000+M623*100+F601</f>
        <v>30205</v>
      </c>
      <c r="T623">
        <f>L623*10000+M623*100+G601</f>
        <v>30206</v>
      </c>
    </row>
    <row r="624" spans="1:20" x14ac:dyDescent="0.2">
      <c r="A624" s="10" t="str">
        <f>INDEX(REFERENCE!$B$2:$J$2,1,'EXAMPLE OF CHOICE CARDS'!J624)</f>
        <v>Brand</v>
      </c>
      <c r="B624" s="5" t="str">
        <f>INDEX('DCM CARDS LOOKUP - HIDDEN'!$O$4:$AE$8890,MATCH(O624,'DCM CARDS LOOKUP - HIDDEN'!$N$4:$N$8890,0),$J624)</f>
        <v>Equate</v>
      </c>
      <c r="C624" s="5" t="str">
        <f>INDEX('DCM CARDS LOOKUP - HIDDEN'!$O$4:$AE$8890,MATCH(P624,'DCM CARDS LOOKUP - HIDDEN'!$N$4:$N$8890,0),$J624)</f>
        <v>Bengay</v>
      </c>
      <c r="D624" s="5" t="str">
        <f>INDEX('DCM CARDS LOOKUP - HIDDEN'!$O$4:$AE$8890,MATCH(Q624,'DCM CARDS LOOKUP - HIDDEN'!$N$4:$N$8890,0),$J624)</f>
        <v>Bengay</v>
      </c>
      <c r="E624" s="5" t="str">
        <f>INDEX('DCM CARDS LOOKUP - HIDDEN'!$O$4:$AE$8890,MATCH(R624,'DCM CARDS LOOKUP - HIDDEN'!$N$4:$N$8890,0),$J624)</f>
        <v>Icy Hot</v>
      </c>
      <c r="F624" s="5" t="str">
        <f>INDEX('DCM CARDS LOOKUP - HIDDEN'!$O$4:$AE$8890,MATCH(S624,'DCM CARDS LOOKUP - HIDDEN'!$N$4:$N$8890,0),$J624)</f>
        <v xml:space="preserve">Biofreeze  </v>
      </c>
      <c r="G624" s="5" t="str">
        <f>INDEX('DCM CARDS LOOKUP - HIDDEN'!$O$4:$AE$8890,MATCH(T624,'DCM CARDS LOOKUP - HIDDEN'!$N$4:$N$8890,0),$J624)</f>
        <v>Vicks Vapopatch</v>
      </c>
      <c r="H624" s="35"/>
      <c r="J624" s="4">
        <v>2</v>
      </c>
      <c r="O624">
        <f>L623*10000+M623*100+B621</f>
        <v>30201</v>
      </c>
      <c r="P624">
        <f>L623*10000+M623*100+C621</f>
        <v>30202</v>
      </c>
      <c r="Q624">
        <f>L623*10000+M623*100+D621</f>
        <v>30203</v>
      </c>
      <c r="R624">
        <f>L623*10000+M623*100+E601</f>
        <v>30204</v>
      </c>
      <c r="S624">
        <f>L623*10000+M623*100+F601</f>
        <v>30205</v>
      </c>
      <c r="T624">
        <f>L623*10000+M623*100+G601</f>
        <v>30206</v>
      </c>
    </row>
    <row r="625" spans="1:20" x14ac:dyDescent="0.2">
      <c r="A625" s="10" t="str">
        <f>INDEX(REFERENCE!$B$2:$J$2,1,'EXAMPLE OF CHOICE CARDS'!J625)</f>
        <v>Sensation</v>
      </c>
      <c r="B625" s="5" t="str">
        <f>INDEX('DCM CARDS LOOKUP - HIDDEN'!$O$4:$AE$8890,MATCH(O625,'DCM CARDS LOOKUP - HIDDEN'!$N$4:$N$8890,0),$J625)</f>
        <v>Lidocaine/numbing sensation</v>
      </c>
      <c r="C625" s="5" t="str">
        <f>INDEX('DCM CARDS LOOKUP - HIDDEN'!$O$4:$AE$8890,MATCH(P625,'DCM CARDS LOOKUP - HIDDEN'!$N$4:$N$8890,0),$J625)</f>
        <v>Both hot and cold sensation</v>
      </c>
      <c r="D625" s="5" t="str">
        <f>INDEX('DCM CARDS LOOKUP - HIDDEN'!$O$4:$AE$8890,MATCH(Q625,'DCM CARDS LOOKUP - HIDDEN'!$N$4:$N$8890,0),$J625)</f>
        <v>Hot sensation</v>
      </c>
      <c r="E625" s="5" t="str">
        <f>INDEX('DCM CARDS LOOKUP - HIDDEN'!$O$4:$AE$8890,MATCH(R625,'DCM CARDS LOOKUP - HIDDEN'!$N$4:$N$8890,0),$J625)</f>
        <v>Hot sensation</v>
      </c>
      <c r="F625" s="5" t="str">
        <f>INDEX('DCM CARDS LOOKUP - HIDDEN'!$O$4:$AE$8890,MATCH(S625,'DCM CARDS LOOKUP - HIDDEN'!$N$4:$N$8890,0),$J625)</f>
        <v>Cold sensation</v>
      </c>
      <c r="G625" s="5" t="str">
        <f>INDEX('DCM CARDS LOOKUP - HIDDEN'!$O$4:$AE$8890,MATCH(T625,'DCM CARDS LOOKUP - HIDDEN'!$N$4:$N$8890,0),$J625)</f>
        <v>Both hot and cold sensation</v>
      </c>
      <c r="H625" s="35"/>
      <c r="J625" s="4">
        <v>3</v>
      </c>
      <c r="O625">
        <f>L623*10000+M623*100+B621</f>
        <v>30201</v>
      </c>
      <c r="P625">
        <f>L623*10000+M623*100+C621</f>
        <v>30202</v>
      </c>
      <c r="Q625">
        <f>L623*10000+M623*100+D621</f>
        <v>30203</v>
      </c>
      <c r="R625">
        <f>L623*10000+M623*100+E601</f>
        <v>30204</v>
      </c>
      <c r="S625">
        <f>L623*10000+M623*100+F601</f>
        <v>30205</v>
      </c>
      <c r="T625">
        <f>L623*10000+M623*100+G601</f>
        <v>30206</v>
      </c>
    </row>
    <row r="626" spans="1:20" x14ac:dyDescent="0.2">
      <c r="A626" s="10" t="str">
        <f>INDEX(REFERENCE!$B$2:$J$2,1,'EXAMPLE OF CHOICE CARDS'!J626)</f>
        <v>Treatment Area</v>
      </c>
      <c r="B626" s="5" t="str">
        <f>INDEX('DCM CARDS LOOKUP - HIDDEN'!$O$4:$AE$8890,MATCH(O626,'DCM CARDS LOOKUP - HIDDEN'!$N$4:$N$8890,0),$J626)</f>
        <v>-</v>
      </c>
      <c r="C626" s="5" t="str">
        <f>INDEX('DCM CARDS LOOKUP - HIDDEN'!$O$4:$AE$8890,MATCH(P626,'DCM CARDS LOOKUP - HIDDEN'!$N$4:$N$8890,0),$J626)</f>
        <v>-</v>
      </c>
      <c r="D626" s="5" t="str">
        <f>INDEX('DCM CARDS LOOKUP - HIDDEN'!$O$4:$AE$8890,MATCH(Q626,'DCM CARDS LOOKUP - HIDDEN'!$N$4:$N$8890,0),$J626)</f>
        <v>Back</v>
      </c>
      <c r="E626" s="5" t="str">
        <f>INDEX('DCM CARDS LOOKUP - HIDDEN'!$O$4:$AE$8890,MATCH(R626,'DCM CARDS LOOKUP - HIDDEN'!$N$4:$N$8890,0),$J626)</f>
        <v>-</v>
      </c>
      <c r="F626" s="5" t="str">
        <f>INDEX('DCM CARDS LOOKUP - HIDDEN'!$O$4:$AE$8890,MATCH(S626,'DCM CARDS LOOKUP - HIDDEN'!$N$4:$N$8890,0),$J626)</f>
        <v>Hands (arthritis)</v>
      </c>
      <c r="G626" s="5" t="str">
        <f>INDEX('DCM CARDS LOOKUP - HIDDEN'!$O$4:$AE$8890,MATCH(T626,'DCM CARDS LOOKUP - HIDDEN'!$N$4:$N$8890,0),$J626)</f>
        <v>Shoulder</v>
      </c>
      <c r="H626" s="35"/>
      <c r="J626" s="4">
        <v>4</v>
      </c>
      <c r="O626">
        <f>L623*10000+M623*100+B621</f>
        <v>30201</v>
      </c>
      <c r="P626">
        <f>L623*10000+M623*100+C621</f>
        <v>30202</v>
      </c>
      <c r="Q626">
        <f>L623*10000+M623*100+D621</f>
        <v>30203</v>
      </c>
      <c r="R626">
        <f>L623*10000+M623*100+E601</f>
        <v>30204</v>
      </c>
      <c r="S626">
        <f>L623*10000+M623*100+F601</f>
        <v>30205</v>
      </c>
      <c r="T626">
        <f>L623*10000+M623*100+G601</f>
        <v>30206</v>
      </c>
    </row>
    <row r="627" spans="1:20" x14ac:dyDescent="0.2">
      <c r="A627" s="10" t="str">
        <f>INDEX(REFERENCE!$B$2:$J$2,1,'EXAMPLE OF CHOICE CARDS'!J627)</f>
        <v>Format</v>
      </c>
      <c r="B627" s="5" t="str">
        <f>INDEX('DCM CARDS LOOKUP - HIDDEN'!$O$4:$AE$8890,MATCH(O627,'DCM CARDS LOOKUP - HIDDEN'!$N$4:$N$8890,0),$J627)</f>
        <v>Cream</v>
      </c>
      <c r="C627" s="5" t="str">
        <f>INDEX('DCM CARDS LOOKUP - HIDDEN'!$O$4:$AE$8890,MATCH(P627,'DCM CARDS LOOKUP - HIDDEN'!$N$4:$N$8890,0),$J627)</f>
        <v>Liquid</v>
      </c>
      <c r="D627" s="5" t="str">
        <f>INDEX('DCM CARDS LOOKUP - HIDDEN'!$O$4:$AE$8890,MATCH(Q627,'DCM CARDS LOOKUP - HIDDEN'!$N$4:$N$8890,0),$J627)</f>
        <v>Single use pads/patches</v>
      </c>
      <c r="E627" s="5" t="str">
        <f>INDEX('DCM CARDS LOOKUP - HIDDEN'!$O$4:$AE$8890,MATCH(R627,'DCM CARDS LOOKUP - HIDDEN'!$N$4:$N$8890,0),$J627)</f>
        <v>Spray</v>
      </c>
      <c r="F627" s="5" t="str">
        <f>INDEX('DCM CARDS LOOKUP - HIDDEN'!$O$4:$AE$8890,MATCH(S627,'DCM CARDS LOOKUP - HIDDEN'!$N$4:$N$8890,0),$J627)</f>
        <v>Single use pads/patches</v>
      </c>
      <c r="G627" s="5" t="str">
        <f>INDEX('DCM CARDS LOOKUP - HIDDEN'!$O$4:$AE$8890,MATCH(T627,'DCM CARDS LOOKUP - HIDDEN'!$N$4:$N$8890,0),$J627)</f>
        <v>Single use pads/patches</v>
      </c>
      <c r="H627" s="35"/>
      <c r="J627" s="4">
        <v>5</v>
      </c>
      <c r="O627">
        <f>L623*10000+M623*100+B621</f>
        <v>30201</v>
      </c>
      <c r="P627">
        <f>L623*10000+M623*100+C621</f>
        <v>30202</v>
      </c>
      <c r="Q627">
        <f>L623*10000+M623*100+D621</f>
        <v>30203</v>
      </c>
      <c r="R627">
        <f>L623*10000+M623*100+E601</f>
        <v>30204</v>
      </c>
      <c r="S627">
        <f>L623*10000+M623*100+F601</f>
        <v>30205</v>
      </c>
      <c r="T627">
        <f>L623*10000+M623*100+G601</f>
        <v>30206</v>
      </c>
    </row>
    <row r="628" spans="1:20" x14ac:dyDescent="0.2">
      <c r="A628" s="10" t="str">
        <f>INDEX(REFERENCE!$B$2:$J$2,1,'EXAMPLE OF CHOICE CARDS'!J628)</f>
        <v>Count</v>
      </c>
      <c r="B628" s="5" t="str">
        <f>INDEX('DCM CARDS LOOKUP - HIDDEN'!$O$4:$AE$8890,MATCH(O628,'DCM CARDS LOOKUP - HIDDEN'!$N$4:$N$8890,0),$J628)</f>
        <v>2.5 oz</v>
      </c>
      <c r="C628" s="5" t="str">
        <f>INDEX('DCM CARDS LOOKUP - HIDDEN'!$O$4:$AE$8890,MATCH(P628,'DCM CARDS LOOKUP - HIDDEN'!$N$4:$N$8890,0),$J628)</f>
        <v>3 oz</v>
      </c>
      <c r="D628" s="5" t="str">
        <f>INDEX('DCM CARDS LOOKUP - HIDDEN'!$O$4:$AE$8890,MATCH(Q628,'DCM CARDS LOOKUP - HIDDEN'!$N$4:$N$8890,0),$J628)</f>
        <v>2 count</v>
      </c>
      <c r="E628" s="5" t="str">
        <f>INDEX('DCM CARDS LOOKUP - HIDDEN'!$O$4:$AE$8890,MATCH(R628,'DCM CARDS LOOKUP - HIDDEN'!$N$4:$N$8890,0),$J628)</f>
        <v>4 oz</v>
      </c>
      <c r="F628" s="5" t="str">
        <f>INDEX('DCM CARDS LOOKUP - HIDDEN'!$O$4:$AE$8890,MATCH(S628,'DCM CARDS LOOKUP - HIDDEN'!$N$4:$N$8890,0),$J628)</f>
        <v>5 count</v>
      </c>
      <c r="G628" s="5" t="str">
        <f>INDEX('DCM CARDS LOOKUP - HIDDEN'!$O$4:$AE$8890,MATCH(T628,'DCM CARDS LOOKUP - HIDDEN'!$N$4:$N$8890,0),$J628)</f>
        <v>6 count</v>
      </c>
      <c r="H628" s="35"/>
      <c r="J628" s="4">
        <v>6</v>
      </c>
      <c r="O628">
        <f>L623*10000+M623*100+B621</f>
        <v>30201</v>
      </c>
      <c r="P628">
        <f>L623*10000+M623*100+C621</f>
        <v>30202</v>
      </c>
      <c r="Q628">
        <f>L623*10000+M623*100+D621</f>
        <v>30203</v>
      </c>
      <c r="R628">
        <f>L623*10000+M623*100+E601</f>
        <v>30204</v>
      </c>
      <c r="S628">
        <f>L623*10000+M623*100+F601</f>
        <v>30205</v>
      </c>
      <c r="T628">
        <f>L623*10000+M623*100+G601</f>
        <v>30206</v>
      </c>
    </row>
    <row r="629" spans="1:20" ht="15" customHeight="1" x14ac:dyDescent="0.2">
      <c r="A629" s="10" t="str">
        <f>INDEX(REFERENCE!$B$2:$J$2,1,'EXAMPLE OF CHOICE CARDS'!J629)</f>
        <v>Price</v>
      </c>
      <c r="B629" s="29">
        <f>INDEX('DCM CARDS LOOKUP - HIDDEN'!$O$4:$AE$8890,MATCH(O629,'DCM CARDS LOOKUP - HIDDEN'!$N$4:$N$8890,0),$J629)</f>
        <v>17.5</v>
      </c>
      <c r="C629" s="29">
        <f>INDEX('DCM CARDS LOOKUP - HIDDEN'!$O$4:$AE$8890,MATCH(P629,'DCM CARDS LOOKUP - HIDDEN'!$N$4:$N$8890,0),$J629)</f>
        <v>13.4</v>
      </c>
      <c r="D629" s="29">
        <f>INDEX('DCM CARDS LOOKUP - HIDDEN'!$O$4:$AE$8890,MATCH(Q629,'DCM CARDS LOOKUP - HIDDEN'!$N$4:$N$8890,0),$J629)</f>
        <v>20.99</v>
      </c>
      <c r="E629" s="29">
        <f>INDEX('DCM CARDS LOOKUP - HIDDEN'!$O$4:$AE$8890,MATCH(R629,'DCM CARDS LOOKUP - HIDDEN'!$N$4:$N$8890,0),$J629)</f>
        <v>13.99</v>
      </c>
      <c r="F629" s="29">
        <f>INDEX('DCM CARDS LOOKUP - HIDDEN'!$O$4:$AE$8890,MATCH(S629,'DCM CARDS LOOKUP - HIDDEN'!$N$4:$N$8890,0),$J629)</f>
        <v>15.86</v>
      </c>
      <c r="G629" s="29">
        <f>INDEX('DCM CARDS LOOKUP - HIDDEN'!$O$4:$AE$8890,MATCH(T629,'DCM CARDS LOOKUP - HIDDEN'!$N$4:$N$8890,0),$J629)</f>
        <v>21.5</v>
      </c>
      <c r="H629" s="35"/>
      <c r="J629" s="4">
        <v>7</v>
      </c>
      <c r="O629">
        <f>L623*10000+M623*100+B621</f>
        <v>30201</v>
      </c>
      <c r="P629">
        <f>L623*10000+M623*100+C621</f>
        <v>30202</v>
      </c>
      <c r="Q629">
        <f>L623*10000+M623*100+D621</f>
        <v>30203</v>
      </c>
      <c r="R629">
        <f>L623*10000+M623*100+E601</f>
        <v>30204</v>
      </c>
      <c r="S629">
        <f>L623*10000+M623*100+F601</f>
        <v>30205</v>
      </c>
      <c r="T629">
        <f>L623*10000+M623*100+G601</f>
        <v>30206</v>
      </c>
    </row>
    <row r="630" spans="1:20" ht="15" customHeight="1" x14ac:dyDescent="0.2">
      <c r="A630" s="10" t="str">
        <f>INDEX(REFERENCE!$B$2:$J$2,1,'EXAMPLE OF CHOICE CARDS'!J630)</f>
        <v>Review Rating</v>
      </c>
      <c r="B630" s="5" t="str">
        <f>INDEX('DCM CARDS LOOKUP - HIDDEN'!$O$4:$AE$8890,MATCH(O630,'DCM CARDS LOOKUP - HIDDEN'!$N$4:$N$8890,0),$J630)</f>
        <v>4.6 stars</v>
      </c>
      <c r="C630" s="5" t="str">
        <f>INDEX('DCM CARDS LOOKUP - HIDDEN'!$O$4:$AE$8890,MATCH(P630,'DCM CARDS LOOKUP - HIDDEN'!$N$4:$N$8890,0),$J630)</f>
        <v>4.8 stars</v>
      </c>
      <c r="D630" s="5" t="str">
        <f>INDEX('DCM CARDS LOOKUP - HIDDEN'!$O$4:$AE$8890,MATCH(Q630,'DCM CARDS LOOKUP - HIDDEN'!$N$4:$N$8890,0),$J630)</f>
        <v>4.5 stars</v>
      </c>
      <c r="E630" s="5" t="str">
        <f>INDEX('DCM CARDS LOOKUP - HIDDEN'!$O$4:$AE$8890,MATCH(R630,'DCM CARDS LOOKUP - HIDDEN'!$N$4:$N$8890,0),$J630)</f>
        <v>4.6 stars</v>
      </c>
      <c r="F630" s="5" t="str">
        <f>INDEX('DCM CARDS LOOKUP - HIDDEN'!$O$4:$AE$8890,MATCH(S630,'DCM CARDS LOOKUP - HIDDEN'!$N$4:$N$8890,0),$J630)</f>
        <v>4.8 stars</v>
      </c>
      <c r="G630" s="5" t="str">
        <f>INDEX('DCM CARDS LOOKUP - HIDDEN'!$O$4:$AE$8890,MATCH(T630,'DCM CARDS LOOKUP - HIDDEN'!$N$4:$N$8890,0),$J630)</f>
        <v>4.5 stars</v>
      </c>
      <c r="H630" s="35"/>
      <c r="J630" s="4">
        <v>8</v>
      </c>
      <c r="O630">
        <f>L623*10000+M623*100+B621</f>
        <v>30201</v>
      </c>
      <c r="P630">
        <f>L623*10000+M623*100+C621</f>
        <v>30202</v>
      </c>
      <c r="Q630">
        <f>L623*10000+M623*100+D621</f>
        <v>30203</v>
      </c>
      <c r="R630">
        <f>L623*10000+M623*100+E601</f>
        <v>30204</v>
      </c>
      <c r="S630">
        <f>L623*10000+M623*100+F601</f>
        <v>30205</v>
      </c>
      <c r="T630">
        <f>L623*10000+M623*100+G601</f>
        <v>30206</v>
      </c>
    </row>
    <row r="631" spans="1:20" ht="15" customHeight="1" x14ac:dyDescent="0.2">
      <c r="A631" s="10" t="str">
        <f>INDEX(REFERENCE!$B$2:$J$2,1,'EXAMPLE OF CHOICE CARDS'!J631)</f>
        <v>Number of Reviews</v>
      </c>
      <c r="B631" s="30">
        <f>INDEX('DCM CARDS LOOKUP - HIDDEN'!$O$4:$AE$8890,MATCH(O631,'DCM CARDS LOOKUP - HIDDEN'!$N$4:$N$8890,0),$J631)</f>
        <v>1250</v>
      </c>
      <c r="C631" s="30">
        <f>INDEX('DCM CARDS LOOKUP - HIDDEN'!$O$4:$AE$8890,MATCH(P631,'DCM CARDS LOOKUP - HIDDEN'!$N$4:$N$8890,0),$J631)</f>
        <v>1250</v>
      </c>
      <c r="D631" s="30">
        <f>INDEX('DCM CARDS LOOKUP - HIDDEN'!$O$4:$AE$8890,MATCH(Q631,'DCM CARDS LOOKUP - HIDDEN'!$N$4:$N$8890,0),$J631)</f>
        <v>1250</v>
      </c>
      <c r="E631" s="30">
        <f>INDEX('DCM CARDS LOOKUP - HIDDEN'!$O$4:$AE$8890,MATCH(R631,'DCM CARDS LOOKUP - HIDDEN'!$N$4:$N$8890,0),$J631)</f>
        <v>4500</v>
      </c>
      <c r="F631" s="30">
        <f>INDEX('DCM CARDS LOOKUP - HIDDEN'!$O$4:$AE$8890,MATCH(S631,'DCM CARDS LOOKUP - HIDDEN'!$N$4:$N$8890,0),$J631)</f>
        <v>4500</v>
      </c>
      <c r="G631" s="30">
        <f>INDEX('DCM CARDS LOOKUP - HIDDEN'!$O$4:$AE$8890,MATCH(T631,'DCM CARDS LOOKUP - HIDDEN'!$N$4:$N$8890,0),$J631)</f>
        <v>4500</v>
      </c>
      <c r="H631" s="35"/>
      <c r="J631" s="4">
        <v>9</v>
      </c>
      <c r="O631">
        <f>L623*10000+M623*100+B621</f>
        <v>30201</v>
      </c>
      <c r="P631">
        <f>L623*10000+M623*100+C621</f>
        <v>30202</v>
      </c>
      <c r="Q631">
        <f>L623*10000+M623*100+D621</f>
        <v>30203</v>
      </c>
      <c r="R631">
        <f>L623*10000+M623*100+E601</f>
        <v>30204</v>
      </c>
      <c r="S631">
        <f>L623*10000+M623*100+F601</f>
        <v>30205</v>
      </c>
      <c r="T631">
        <f>L623*10000+M623*100+G601</f>
        <v>30206</v>
      </c>
    </row>
    <row r="632" spans="1:20" ht="15" hidden="1" customHeight="1" x14ac:dyDescent="0.2">
      <c r="A632" s="10" t="e">
        <f>INDEX(REFERENCE!$B$2:$J$2,1,'EXAMPLE OF CHOICE CARDS'!J632)</f>
        <v>#REF!</v>
      </c>
      <c r="B632" s="5">
        <f>INDEX('DCM CARDS LOOKUP - HIDDEN'!$O$4:$AE$8890,MATCH(O632,'DCM CARDS LOOKUP - HIDDEN'!$N$4:$N$8890,0),$J632)</f>
        <v>0</v>
      </c>
      <c r="C632" s="5">
        <f>INDEX('DCM CARDS LOOKUP - HIDDEN'!$O$4:$AE$8890,MATCH(P632,'DCM CARDS LOOKUP - HIDDEN'!$N$4:$N$8890,0),$J632)</f>
        <v>0</v>
      </c>
      <c r="D632" s="5">
        <f>INDEX('DCM CARDS LOOKUP - HIDDEN'!$O$4:$AE$8890,MATCH(Q632,'DCM CARDS LOOKUP - HIDDEN'!$N$4:$N$8890,0),$J632)</f>
        <v>0</v>
      </c>
      <c r="E632" s="5">
        <f>INDEX('DCM CARDS LOOKUP - HIDDEN'!$O$4:$AE$8890,MATCH(R632,'DCM CARDS LOOKUP - HIDDEN'!$N$4:$N$8890,0),$J632)</f>
        <v>0</v>
      </c>
      <c r="F632" s="5">
        <f>INDEX('DCM CARDS LOOKUP - HIDDEN'!$O$4:$AE$8890,MATCH(S632,'DCM CARDS LOOKUP - HIDDEN'!$N$4:$N$8890,0),$J632)</f>
        <v>0</v>
      </c>
      <c r="G632" s="31"/>
      <c r="H632" s="35"/>
      <c r="J632" s="4">
        <v>10</v>
      </c>
      <c r="O632">
        <f>L623*10000+M623*100+B621</f>
        <v>30201</v>
      </c>
      <c r="P632">
        <f>L623*10000+M623*100+C621</f>
        <v>30202</v>
      </c>
      <c r="Q632">
        <f>L623*10000+M623*100+D621</f>
        <v>30203</v>
      </c>
      <c r="R632">
        <f>L623*10000+M623*100+E601</f>
        <v>30204</v>
      </c>
      <c r="S632">
        <f>L623*10000+M623*100+F601</f>
        <v>30205</v>
      </c>
    </row>
    <row r="633" spans="1:20" ht="15" hidden="1" customHeight="1" x14ac:dyDescent="0.2">
      <c r="A633" s="10" t="e">
        <f>INDEX(REFERENCE!$B$2:$J$2,1,'EXAMPLE OF CHOICE CARDS'!J633)</f>
        <v>#REF!</v>
      </c>
      <c r="B633" s="5">
        <f>INDEX('DCM CARDS LOOKUP - HIDDEN'!$O$4:$AE$8890,MATCH(O633,'DCM CARDS LOOKUP - HIDDEN'!$N$4:$N$8890,0),$J633)</f>
        <v>0</v>
      </c>
      <c r="C633" s="5">
        <f>INDEX('DCM CARDS LOOKUP - HIDDEN'!$O$4:$AE$8890,MATCH(P633,'DCM CARDS LOOKUP - HIDDEN'!$N$4:$N$8890,0),$J633)</f>
        <v>0</v>
      </c>
      <c r="D633" s="5">
        <f>INDEX('DCM CARDS LOOKUP - HIDDEN'!$O$4:$AE$8890,MATCH(Q633,'DCM CARDS LOOKUP - HIDDEN'!$N$4:$N$8890,0),$J633)</f>
        <v>0</v>
      </c>
      <c r="E633" s="5">
        <f>INDEX('DCM CARDS LOOKUP - HIDDEN'!$O$4:$AE$8890,MATCH(R633,'DCM CARDS LOOKUP - HIDDEN'!$N$4:$N$8890,0),$J633)</f>
        <v>0</v>
      </c>
      <c r="F633" s="5">
        <f>INDEX('DCM CARDS LOOKUP - HIDDEN'!$O$4:$AE$8890,MATCH(S633,'DCM CARDS LOOKUP - HIDDEN'!$N$4:$N$8890,0),$J633)</f>
        <v>0</v>
      </c>
      <c r="G633" s="31"/>
      <c r="H633" s="35"/>
      <c r="J633" s="4">
        <v>11</v>
      </c>
      <c r="O633">
        <f>L623*10000+M623*100+B621</f>
        <v>30201</v>
      </c>
      <c r="P633">
        <f>L623*10000+M623*100+C621</f>
        <v>30202</v>
      </c>
      <c r="Q633">
        <f>L623*10000+M623*100+D621</f>
        <v>30203</v>
      </c>
      <c r="R633">
        <f>L623*10000+M623*100+E601</f>
        <v>30204</v>
      </c>
      <c r="S633">
        <f>L623*10000+M623*100+F601</f>
        <v>30205</v>
      </c>
    </row>
    <row r="634" spans="1:20" ht="15" hidden="1" customHeight="1" x14ac:dyDescent="0.2">
      <c r="A634" s="10" t="e">
        <f>INDEX(REFERENCE!$B$2:$J$2,1,'EXAMPLE OF CHOICE CARDS'!J634)</f>
        <v>#REF!</v>
      </c>
      <c r="B634" s="5">
        <f>INDEX('DCM CARDS LOOKUP - HIDDEN'!$O$4:$AE$8890,MATCH(O634,'DCM CARDS LOOKUP - HIDDEN'!$N$4:$N$8890,0),$J634)</f>
        <v>0</v>
      </c>
      <c r="C634" s="5">
        <f>INDEX('DCM CARDS LOOKUP - HIDDEN'!$O$4:$AE$8890,MATCH(P634,'DCM CARDS LOOKUP - HIDDEN'!$N$4:$N$8890,0),$J634)</f>
        <v>0</v>
      </c>
      <c r="D634" s="5">
        <f>INDEX('DCM CARDS LOOKUP - HIDDEN'!$O$4:$AE$8890,MATCH(Q634,'DCM CARDS LOOKUP - HIDDEN'!$N$4:$N$8890,0),$J634)</f>
        <v>0</v>
      </c>
      <c r="E634" s="5">
        <f>INDEX('DCM CARDS LOOKUP - HIDDEN'!$O$4:$AE$8890,MATCH(R634,'DCM CARDS LOOKUP - HIDDEN'!$N$4:$N$8890,0),$J634)</f>
        <v>0</v>
      </c>
      <c r="F634" s="5">
        <f>INDEX('DCM CARDS LOOKUP - HIDDEN'!$O$4:$AE$8890,MATCH(S634,'DCM CARDS LOOKUP - HIDDEN'!$N$4:$N$8890,0),$J634)</f>
        <v>0</v>
      </c>
      <c r="G634" s="31"/>
      <c r="H634" s="35"/>
      <c r="J634" s="4">
        <v>12</v>
      </c>
      <c r="O634">
        <f>L623*10000+M623*100+B621</f>
        <v>30201</v>
      </c>
      <c r="P634">
        <f>L623*10000+M623*100+C621</f>
        <v>30202</v>
      </c>
      <c r="Q634">
        <f>L623*10000+M623*100+D621</f>
        <v>30203</v>
      </c>
      <c r="R634">
        <f>L623*10000+M623*100+E601</f>
        <v>30204</v>
      </c>
      <c r="S634">
        <f>L623*10000+M623*100+F601</f>
        <v>30205</v>
      </c>
    </row>
    <row r="635" spans="1:20" ht="15" hidden="1" customHeight="1" x14ac:dyDescent="0.2">
      <c r="A635" s="10" t="e">
        <f>INDEX(REFERENCE!$B$2:$J$2,1,'EXAMPLE OF CHOICE CARDS'!J635)</f>
        <v>#REF!</v>
      </c>
      <c r="B635" s="5">
        <f>INDEX('DCM CARDS LOOKUP - HIDDEN'!$O$4:$AE$8890,MATCH(O635,'DCM CARDS LOOKUP - HIDDEN'!$N$4:$N$8890,0),$J635)</f>
        <v>0</v>
      </c>
      <c r="C635" s="5">
        <f>INDEX('DCM CARDS LOOKUP - HIDDEN'!$O$4:$AE$8890,MATCH(P635,'DCM CARDS LOOKUP - HIDDEN'!$N$4:$N$8890,0),$J635)</f>
        <v>0</v>
      </c>
      <c r="D635" s="5">
        <f>INDEX('DCM CARDS LOOKUP - HIDDEN'!$O$4:$AE$8890,MATCH(Q635,'DCM CARDS LOOKUP - HIDDEN'!$N$4:$N$8890,0),$J635)</f>
        <v>0</v>
      </c>
      <c r="E635" s="5">
        <f>INDEX('DCM CARDS LOOKUP - HIDDEN'!$O$4:$AE$8890,MATCH(R635,'DCM CARDS LOOKUP - HIDDEN'!$N$4:$N$8890,0),$J635)</f>
        <v>0</v>
      </c>
      <c r="F635" s="5">
        <f>INDEX('DCM CARDS LOOKUP - HIDDEN'!$O$4:$AE$8890,MATCH(S635,'DCM CARDS LOOKUP - HIDDEN'!$N$4:$N$8890,0),$J635)</f>
        <v>0</v>
      </c>
      <c r="G635" s="31"/>
      <c r="H635" s="35"/>
      <c r="J635" s="4">
        <v>13</v>
      </c>
      <c r="O635">
        <f>L623*10000+M623*100+B621</f>
        <v>30201</v>
      </c>
      <c r="P635">
        <f>L623*10000+M623*100+C621</f>
        <v>30202</v>
      </c>
      <c r="Q635">
        <f>L623*10000+M623*100+D621</f>
        <v>30203</v>
      </c>
      <c r="R635">
        <f>L623*10000+M623*100+E601</f>
        <v>30204</v>
      </c>
      <c r="S635">
        <f>L623*10000+M623*100+F601</f>
        <v>30205</v>
      </c>
    </row>
    <row r="636" spans="1:20" ht="15" hidden="1" customHeight="1" x14ac:dyDescent="0.2">
      <c r="A636" s="10" t="e">
        <f>INDEX(REFERENCE!$B$2:$J$2,1,'EXAMPLE OF CHOICE CARDS'!J636)</f>
        <v>#REF!</v>
      </c>
      <c r="B636" s="5">
        <f>INDEX('DCM CARDS LOOKUP - HIDDEN'!$O$4:$AE$8890,MATCH(O636,'DCM CARDS LOOKUP - HIDDEN'!$N$4:$N$8890,0),$J636)</f>
        <v>0</v>
      </c>
      <c r="C636" s="5">
        <f>INDEX('DCM CARDS LOOKUP - HIDDEN'!$O$4:$AE$8890,MATCH(P636,'DCM CARDS LOOKUP - HIDDEN'!$N$4:$N$8890,0),$J636)</f>
        <v>0</v>
      </c>
      <c r="D636" s="5">
        <f>INDEX('DCM CARDS LOOKUP - HIDDEN'!$O$4:$AE$8890,MATCH(Q636,'DCM CARDS LOOKUP - HIDDEN'!$N$4:$N$8890,0),$J636)</f>
        <v>0</v>
      </c>
      <c r="E636" s="5">
        <f>INDEX('DCM CARDS LOOKUP - HIDDEN'!$O$4:$AE$8890,MATCH(R636,'DCM CARDS LOOKUP - HIDDEN'!$N$4:$N$8890,0),$J636)</f>
        <v>0</v>
      </c>
      <c r="F636" s="5">
        <f>INDEX('DCM CARDS LOOKUP - HIDDEN'!$O$4:$AE$8890,MATCH(S636,'DCM CARDS LOOKUP - HIDDEN'!$N$4:$N$8890,0),$J636)</f>
        <v>0</v>
      </c>
      <c r="G636" s="31"/>
      <c r="H636" s="35"/>
      <c r="J636" s="4">
        <v>14</v>
      </c>
      <c r="O636">
        <f>L623*10000+M623*100+B621</f>
        <v>30201</v>
      </c>
      <c r="P636">
        <f>L623*10000+M623*100+C621</f>
        <v>30202</v>
      </c>
      <c r="Q636">
        <f>L623*10000+M623*100+D621</f>
        <v>30203</v>
      </c>
      <c r="R636">
        <f>L623*10000+M623*100+E601</f>
        <v>30204</v>
      </c>
      <c r="S636">
        <f>L623*10000+M623*100+F601</f>
        <v>30205</v>
      </c>
    </row>
    <row r="637" spans="1:20" x14ac:dyDescent="0.2">
      <c r="A637" s="2"/>
      <c r="B637" s="5"/>
      <c r="C637" s="5"/>
      <c r="D637" s="5"/>
      <c r="E637" s="5"/>
      <c r="F637" s="5"/>
      <c r="G637" s="5"/>
      <c r="H637" s="5"/>
      <c r="J637" s="13"/>
    </row>
    <row r="638" spans="1:20" x14ac:dyDescent="0.2">
      <c r="A638" s="6"/>
      <c r="B638" s="7">
        <v>1</v>
      </c>
      <c r="C638" s="7">
        <v>2</v>
      </c>
      <c r="D638" s="7">
        <v>3</v>
      </c>
      <c r="E638" s="7">
        <v>4</v>
      </c>
      <c r="F638" s="7">
        <v>5</v>
      </c>
      <c r="G638" s="7">
        <v>6</v>
      </c>
      <c r="H638" s="7">
        <v>9</v>
      </c>
      <c r="J638" s="13"/>
    </row>
    <row r="641" spans="1:20" x14ac:dyDescent="0.2">
      <c r="A641" s="1" t="str">
        <f>"Version "&amp;L643&amp;"; Task"&amp;M643</f>
        <v>Version 3; Task3</v>
      </c>
      <c r="B641" s="4">
        <v>1</v>
      </c>
      <c r="C641" s="4">
        <v>2</v>
      </c>
      <c r="D641" s="4">
        <v>3</v>
      </c>
      <c r="E641" s="4">
        <f>E621</f>
        <v>4</v>
      </c>
      <c r="F641" s="4">
        <f>F621</f>
        <v>5</v>
      </c>
      <c r="G641" s="4">
        <v>6</v>
      </c>
      <c r="J641" s="13"/>
    </row>
    <row r="642" spans="1:20" ht="15" customHeight="1" x14ac:dyDescent="0.2">
      <c r="A642" s="11" t="s">
        <v>8</v>
      </c>
      <c r="B642" s="12" t="s">
        <v>9</v>
      </c>
      <c r="C642" s="12" t="s">
        <v>10</v>
      </c>
      <c r="D642" s="12" t="s">
        <v>11</v>
      </c>
      <c r="E642" s="20" t="s">
        <v>21</v>
      </c>
      <c r="F642" s="20" t="s">
        <v>22</v>
      </c>
      <c r="G642" s="20"/>
      <c r="H642" s="34" t="s">
        <v>15</v>
      </c>
      <c r="J642" s="13"/>
      <c r="L642" t="s">
        <v>12</v>
      </c>
      <c r="M642" t="s">
        <v>1</v>
      </c>
    </row>
    <row r="643" spans="1:20" x14ac:dyDescent="0.2">
      <c r="A643" s="10" t="str">
        <f>INDEX(REFERENCE!$B$2:$J$2,1,'EXAMPLE OF CHOICE CARDS'!J643)</f>
        <v>Type</v>
      </c>
      <c r="B643" s="5" t="str">
        <f>INDEX('DCM CARDS LOOKUP - HIDDEN'!$O$4:$AE$8890,MATCH(O643,'DCM CARDS LOOKUP - HIDDEN'!$N$4:$N$8890,0),$J643)</f>
        <v>Topicals</v>
      </c>
      <c r="C643" s="5" t="str">
        <f>INDEX('DCM CARDS LOOKUP - HIDDEN'!$O$4:$AE$8890,MATCH(P643,'DCM CARDS LOOKUP - HIDDEN'!$N$4:$N$8890,0),$J643)</f>
        <v>Pads</v>
      </c>
      <c r="D643" s="5" t="str">
        <f>INDEX('DCM CARDS LOOKUP - HIDDEN'!$O$4:$AE$8890,MATCH(Q643,'DCM CARDS LOOKUP - HIDDEN'!$N$4:$N$8890,0),$J643)</f>
        <v>Pads</v>
      </c>
      <c r="E643" s="5" t="str">
        <f>INDEX('DCM CARDS LOOKUP - HIDDEN'!$O$4:$AE$8890,MATCH(R643,'DCM CARDS LOOKUP - HIDDEN'!$N$4:$N$8890,0),$J643)</f>
        <v>Topicals</v>
      </c>
      <c r="F643" s="5" t="str">
        <f>INDEX('DCM CARDS LOOKUP - HIDDEN'!$O$4:$AE$8890,MATCH(S643,'DCM CARDS LOOKUP - HIDDEN'!$N$4:$N$8890,0),$J643)</f>
        <v>Topicals</v>
      </c>
      <c r="G643" s="5" t="str">
        <f>INDEX('DCM CARDS LOOKUP - HIDDEN'!$O$4:$AE$8890,MATCH(T643,'DCM CARDS LOOKUP - HIDDEN'!$N$4:$N$8890,0),$J643)</f>
        <v>Pads</v>
      </c>
      <c r="H643" s="35"/>
      <c r="J643" s="4">
        <v>1</v>
      </c>
      <c r="L643">
        <f>IF(M623=15,L623+1,L623)</f>
        <v>3</v>
      </c>
      <c r="M643">
        <f>IF(M623&lt;15,M623+1,1)</f>
        <v>3</v>
      </c>
      <c r="O643">
        <f>L643*10000+M643*100+B641</f>
        <v>30301</v>
      </c>
      <c r="P643">
        <f>L643*10000+M643*100+C641</f>
        <v>30302</v>
      </c>
      <c r="Q643">
        <f>L643*10000+M643*100+D641</f>
        <v>30303</v>
      </c>
      <c r="R643">
        <f>L643*10000+M643*100+E621</f>
        <v>30304</v>
      </c>
      <c r="S643">
        <f>L643*10000+M643*100+F621</f>
        <v>30305</v>
      </c>
      <c r="T643">
        <f>L643*10000+M643*100+G621</f>
        <v>30306</v>
      </c>
    </row>
    <row r="644" spans="1:20" x14ac:dyDescent="0.2">
      <c r="A644" s="10" t="str">
        <f>INDEX(REFERENCE!$B$2:$J$2,1,'EXAMPLE OF CHOICE CARDS'!J644)</f>
        <v>Brand</v>
      </c>
      <c r="B644" s="5" t="str">
        <f>INDEX('DCM CARDS LOOKUP - HIDDEN'!$O$4:$AE$8890,MATCH(O644,'DCM CARDS LOOKUP - HIDDEN'!$N$4:$N$8890,0),$J644)</f>
        <v>Aspercreme</v>
      </c>
      <c r="C644" s="5" t="str">
        <f>INDEX('DCM CARDS LOOKUP - HIDDEN'!$O$4:$AE$8890,MATCH(P644,'DCM CARDS LOOKUP - HIDDEN'!$N$4:$N$8890,0),$J644)</f>
        <v>Equate</v>
      </c>
      <c r="D644" s="5" t="str">
        <f>INDEX('DCM CARDS LOOKUP - HIDDEN'!$O$4:$AE$8890,MATCH(Q644,'DCM CARDS LOOKUP - HIDDEN'!$N$4:$N$8890,0),$J644)</f>
        <v>Amazon Basic Care</v>
      </c>
      <c r="E644" s="5" t="str">
        <f>INDEX('DCM CARDS LOOKUP - HIDDEN'!$O$4:$AE$8890,MATCH(R644,'DCM CARDS LOOKUP - HIDDEN'!$N$4:$N$8890,0),$J644)</f>
        <v>Voltaren</v>
      </c>
      <c r="F644" s="5" t="str">
        <f>INDEX('DCM CARDS LOOKUP - HIDDEN'!$O$4:$AE$8890,MATCH(S644,'DCM CARDS LOOKUP - HIDDEN'!$N$4:$N$8890,0),$J644)</f>
        <v>Bengay</v>
      </c>
      <c r="G644" s="5" t="str">
        <f>INDEX('DCM CARDS LOOKUP - HIDDEN'!$O$4:$AE$8890,MATCH(T644,'DCM CARDS LOOKUP - HIDDEN'!$N$4:$N$8890,0),$J644)</f>
        <v xml:space="preserve">Biofreeze  </v>
      </c>
      <c r="H644" s="35"/>
      <c r="J644" s="4">
        <v>2</v>
      </c>
      <c r="O644">
        <f>L643*10000+M643*100+B641</f>
        <v>30301</v>
      </c>
      <c r="P644">
        <f>L643*10000+M643*100+C641</f>
        <v>30302</v>
      </c>
      <c r="Q644">
        <f>L643*10000+M643*100+D641</f>
        <v>30303</v>
      </c>
      <c r="R644">
        <f>L643*10000+M643*100+E621</f>
        <v>30304</v>
      </c>
      <c r="S644">
        <f>L643*10000+M643*100+F621</f>
        <v>30305</v>
      </c>
      <c r="T644">
        <f>L643*10000+M643*100+G621</f>
        <v>30306</v>
      </c>
    </row>
    <row r="645" spans="1:20" ht="28.5" x14ac:dyDescent="0.2">
      <c r="A645" s="10" t="str">
        <f>INDEX(REFERENCE!$B$2:$J$2,1,'EXAMPLE OF CHOICE CARDS'!J645)</f>
        <v>Sensation</v>
      </c>
      <c r="B645" s="5" t="str">
        <f>INDEX('DCM CARDS LOOKUP - HIDDEN'!$O$4:$AE$8890,MATCH(O645,'DCM CARDS LOOKUP - HIDDEN'!$N$4:$N$8890,0),$J645)</f>
        <v>Both hot and cold sensation</v>
      </c>
      <c r="C645" s="5" t="str">
        <f>INDEX('DCM CARDS LOOKUP - HIDDEN'!$O$4:$AE$8890,MATCH(P645,'DCM CARDS LOOKUP - HIDDEN'!$N$4:$N$8890,0),$J645)</f>
        <v>No sensation/drug free/for circulation</v>
      </c>
      <c r="D645" s="5" t="str">
        <f>INDEX('DCM CARDS LOOKUP - HIDDEN'!$O$4:$AE$8890,MATCH(Q645,'DCM CARDS LOOKUP - HIDDEN'!$N$4:$N$8890,0),$J645)</f>
        <v>Hot sensation</v>
      </c>
      <c r="E645" s="5" t="str">
        <f>INDEX('DCM CARDS LOOKUP - HIDDEN'!$O$4:$AE$8890,MATCH(R645,'DCM CARDS LOOKUP - HIDDEN'!$N$4:$N$8890,0),$J645)</f>
        <v>Hot sensation</v>
      </c>
      <c r="F645" s="5" t="str">
        <f>INDEX('DCM CARDS LOOKUP - HIDDEN'!$O$4:$AE$8890,MATCH(S645,'DCM CARDS LOOKUP - HIDDEN'!$N$4:$N$8890,0),$J645)</f>
        <v>Lidocaine/numbing sensation</v>
      </c>
      <c r="G645" s="5" t="str">
        <f>INDEX('DCM CARDS LOOKUP - HIDDEN'!$O$4:$AE$8890,MATCH(T645,'DCM CARDS LOOKUP - HIDDEN'!$N$4:$N$8890,0),$J645)</f>
        <v>Lidocaine/numbing sensation</v>
      </c>
      <c r="H645" s="35"/>
      <c r="J645" s="4">
        <v>3</v>
      </c>
      <c r="O645">
        <f>L643*10000+M643*100+B641</f>
        <v>30301</v>
      </c>
      <c r="P645">
        <f>L643*10000+M643*100+C641</f>
        <v>30302</v>
      </c>
      <c r="Q645">
        <f>L643*10000+M643*100+D641</f>
        <v>30303</v>
      </c>
      <c r="R645">
        <f>L643*10000+M643*100+E621</f>
        <v>30304</v>
      </c>
      <c r="S645">
        <f>L643*10000+M643*100+F621</f>
        <v>30305</v>
      </c>
      <c r="T645">
        <f>L643*10000+M643*100+G621</f>
        <v>30306</v>
      </c>
    </row>
    <row r="646" spans="1:20" x14ac:dyDescent="0.2">
      <c r="A646" s="10" t="str">
        <f>INDEX(REFERENCE!$B$2:$J$2,1,'EXAMPLE OF CHOICE CARDS'!J646)</f>
        <v>Treatment Area</v>
      </c>
      <c r="B646" s="5" t="str">
        <f>INDEX('DCM CARDS LOOKUP - HIDDEN'!$O$4:$AE$8890,MATCH(O646,'DCM CARDS LOOKUP - HIDDEN'!$N$4:$N$8890,0),$J646)</f>
        <v>-</v>
      </c>
      <c r="C646" s="5" t="str">
        <f>INDEX('DCM CARDS LOOKUP - HIDDEN'!$O$4:$AE$8890,MATCH(P646,'DCM CARDS LOOKUP - HIDDEN'!$N$4:$N$8890,0),$J646)</f>
        <v>Joint</v>
      </c>
      <c r="D646" s="5" t="str">
        <f>INDEX('DCM CARDS LOOKUP - HIDDEN'!$O$4:$AE$8890,MATCH(Q646,'DCM CARDS LOOKUP - HIDDEN'!$N$4:$N$8890,0),$J646)</f>
        <v>Back</v>
      </c>
      <c r="E646" s="5" t="str">
        <f>INDEX('DCM CARDS LOOKUP - HIDDEN'!$O$4:$AE$8890,MATCH(R646,'DCM CARDS LOOKUP - HIDDEN'!$N$4:$N$8890,0),$J646)</f>
        <v>-</v>
      </c>
      <c r="F646" s="5" t="str">
        <f>INDEX('DCM CARDS LOOKUP - HIDDEN'!$O$4:$AE$8890,MATCH(S646,'DCM CARDS LOOKUP - HIDDEN'!$N$4:$N$8890,0),$J646)</f>
        <v>-</v>
      </c>
      <c r="G646" s="5" t="str">
        <f>INDEX('DCM CARDS LOOKUP - HIDDEN'!$O$4:$AE$8890,MATCH(T646,'DCM CARDS LOOKUP - HIDDEN'!$N$4:$N$8890,0),$J646)</f>
        <v>Neck</v>
      </c>
      <c r="H646" s="35"/>
      <c r="J646" s="4">
        <v>4</v>
      </c>
      <c r="O646">
        <f>L643*10000+M643*100+B641</f>
        <v>30301</v>
      </c>
      <c r="P646">
        <f>L643*10000+M643*100+C641</f>
        <v>30302</v>
      </c>
      <c r="Q646">
        <f>L643*10000+M643*100+D641</f>
        <v>30303</v>
      </c>
      <c r="R646">
        <f>L643*10000+M643*100+E621</f>
        <v>30304</v>
      </c>
      <c r="S646">
        <f>L643*10000+M643*100+F621</f>
        <v>30305</v>
      </c>
      <c r="T646">
        <f>L643*10000+M643*100+G621</f>
        <v>30306</v>
      </c>
    </row>
    <row r="647" spans="1:20" x14ac:dyDescent="0.2">
      <c r="A647" s="10" t="str">
        <f>INDEX(REFERENCE!$B$2:$J$2,1,'EXAMPLE OF CHOICE CARDS'!J647)</f>
        <v>Format</v>
      </c>
      <c r="B647" s="5" t="str">
        <f>INDEX('DCM CARDS LOOKUP - HIDDEN'!$O$4:$AE$8890,MATCH(O647,'DCM CARDS LOOKUP - HIDDEN'!$N$4:$N$8890,0),$J647)</f>
        <v>Roll-on</v>
      </c>
      <c r="C647" s="5" t="str">
        <f>INDEX('DCM CARDS LOOKUP - HIDDEN'!$O$4:$AE$8890,MATCH(P647,'DCM CARDS LOOKUP - HIDDEN'!$N$4:$N$8890,0),$J647)</f>
        <v>Single use pads/patches</v>
      </c>
      <c r="D647" s="5" t="str">
        <f>INDEX('DCM CARDS LOOKUP - HIDDEN'!$O$4:$AE$8890,MATCH(Q647,'DCM CARDS LOOKUP - HIDDEN'!$N$4:$N$8890,0),$J647)</f>
        <v>Single use pads/patches</v>
      </c>
      <c r="E647" s="5" t="str">
        <f>INDEX('DCM CARDS LOOKUP - HIDDEN'!$O$4:$AE$8890,MATCH(R647,'DCM CARDS LOOKUP - HIDDEN'!$N$4:$N$8890,0),$J647)</f>
        <v>Gel</v>
      </c>
      <c r="F647" s="5" t="str">
        <f>INDEX('DCM CARDS LOOKUP - HIDDEN'!$O$4:$AE$8890,MATCH(S647,'DCM CARDS LOOKUP - HIDDEN'!$N$4:$N$8890,0),$J647)</f>
        <v>Roll-on</v>
      </c>
      <c r="G647" s="5" t="str">
        <f>INDEX('DCM CARDS LOOKUP - HIDDEN'!$O$4:$AE$8890,MATCH(T647,'DCM CARDS LOOKUP - HIDDEN'!$N$4:$N$8890,0),$J647)</f>
        <v>Single use pads/patches</v>
      </c>
      <c r="H647" s="35"/>
      <c r="J647" s="4">
        <v>5</v>
      </c>
      <c r="O647">
        <f>L643*10000+M643*100+B641</f>
        <v>30301</v>
      </c>
      <c r="P647">
        <f>L643*10000+M643*100+C641</f>
        <v>30302</v>
      </c>
      <c r="Q647">
        <f>L643*10000+M643*100+D641</f>
        <v>30303</v>
      </c>
      <c r="R647">
        <f>L643*10000+M643*100+E621</f>
        <v>30304</v>
      </c>
      <c r="S647">
        <f>L643*10000+M643*100+F621</f>
        <v>30305</v>
      </c>
      <c r="T647">
        <f>L643*10000+M643*100+G621</f>
        <v>30306</v>
      </c>
    </row>
    <row r="648" spans="1:20" x14ac:dyDescent="0.2">
      <c r="A648" s="10" t="str">
        <f>INDEX(REFERENCE!$B$2:$J$2,1,'EXAMPLE OF CHOICE CARDS'!J648)</f>
        <v>Count</v>
      </c>
      <c r="B648" s="5" t="str">
        <f>INDEX('DCM CARDS LOOKUP - HIDDEN'!$O$4:$AE$8890,MATCH(O648,'DCM CARDS LOOKUP - HIDDEN'!$N$4:$N$8890,0),$J648)</f>
        <v>3 oz</v>
      </c>
      <c r="C648" s="5" t="str">
        <f>INDEX('DCM CARDS LOOKUP - HIDDEN'!$O$4:$AE$8890,MATCH(P648,'DCM CARDS LOOKUP - HIDDEN'!$N$4:$N$8890,0),$J648)</f>
        <v>4 count</v>
      </c>
      <c r="D648" s="5" t="str">
        <f>INDEX('DCM CARDS LOOKUP - HIDDEN'!$O$4:$AE$8890,MATCH(Q648,'DCM CARDS LOOKUP - HIDDEN'!$N$4:$N$8890,0),$J648)</f>
        <v>6 count</v>
      </c>
      <c r="E648" s="5" t="str">
        <f>INDEX('DCM CARDS LOOKUP - HIDDEN'!$O$4:$AE$8890,MATCH(R648,'DCM CARDS LOOKUP - HIDDEN'!$N$4:$N$8890,0),$J648)</f>
        <v>2 oz</v>
      </c>
      <c r="F648" s="5" t="str">
        <f>INDEX('DCM CARDS LOOKUP - HIDDEN'!$O$4:$AE$8890,MATCH(S648,'DCM CARDS LOOKUP - HIDDEN'!$N$4:$N$8890,0),$J648)</f>
        <v>2.5 oz</v>
      </c>
      <c r="G648" s="5" t="str">
        <f>INDEX('DCM CARDS LOOKUP - HIDDEN'!$O$4:$AE$8890,MATCH(T648,'DCM CARDS LOOKUP - HIDDEN'!$N$4:$N$8890,0),$J648)</f>
        <v>3 count</v>
      </c>
      <c r="H648" s="35"/>
      <c r="J648" s="4">
        <v>6</v>
      </c>
      <c r="O648">
        <f>L643*10000+M643*100+B641</f>
        <v>30301</v>
      </c>
      <c r="P648">
        <f>L643*10000+M643*100+C641</f>
        <v>30302</v>
      </c>
      <c r="Q648">
        <f>L643*10000+M643*100+D641</f>
        <v>30303</v>
      </c>
      <c r="R648">
        <f>L643*10000+M643*100+E621</f>
        <v>30304</v>
      </c>
      <c r="S648">
        <f>L643*10000+M643*100+F621</f>
        <v>30305</v>
      </c>
      <c r="T648">
        <f>L643*10000+M643*100+G621</f>
        <v>30306</v>
      </c>
    </row>
    <row r="649" spans="1:20" ht="15" customHeight="1" x14ac:dyDescent="0.2">
      <c r="A649" s="10" t="str">
        <f>INDEX(REFERENCE!$B$2:$J$2,1,'EXAMPLE OF CHOICE CARDS'!J649)</f>
        <v>Price</v>
      </c>
      <c r="B649" s="29">
        <f>INDEX('DCM CARDS LOOKUP - HIDDEN'!$O$4:$AE$8890,MATCH(O649,'DCM CARDS LOOKUP - HIDDEN'!$N$4:$N$8890,0),$J649)</f>
        <v>18.75</v>
      </c>
      <c r="C649" s="29">
        <f>INDEX('DCM CARDS LOOKUP - HIDDEN'!$O$4:$AE$8890,MATCH(P649,'DCM CARDS LOOKUP - HIDDEN'!$N$4:$N$8890,0),$J649)</f>
        <v>13</v>
      </c>
      <c r="D649" s="29">
        <f>INDEX('DCM CARDS LOOKUP - HIDDEN'!$O$4:$AE$8890,MATCH(Q649,'DCM CARDS LOOKUP - HIDDEN'!$N$4:$N$8890,0),$J649)</f>
        <v>21.5</v>
      </c>
      <c r="E649" s="29">
        <f>INDEX('DCM CARDS LOOKUP - HIDDEN'!$O$4:$AE$8890,MATCH(R649,'DCM CARDS LOOKUP - HIDDEN'!$N$4:$N$8890,0),$J649)</f>
        <v>7.79</v>
      </c>
      <c r="F649" s="29">
        <f>INDEX('DCM CARDS LOOKUP - HIDDEN'!$O$4:$AE$8890,MATCH(S649,'DCM CARDS LOOKUP - HIDDEN'!$N$4:$N$8890,0),$J649)</f>
        <v>5.75</v>
      </c>
      <c r="G649" s="29">
        <f>INDEX('DCM CARDS LOOKUP - HIDDEN'!$O$4:$AE$8890,MATCH(T649,'DCM CARDS LOOKUP - HIDDEN'!$N$4:$N$8890,0),$J649)</f>
        <v>6.63</v>
      </c>
      <c r="H649" s="35"/>
      <c r="J649" s="4">
        <v>7</v>
      </c>
      <c r="O649">
        <f>L643*10000+M643*100+B641</f>
        <v>30301</v>
      </c>
      <c r="P649">
        <f>L643*10000+M643*100+C641</f>
        <v>30302</v>
      </c>
      <c r="Q649">
        <f>L643*10000+M643*100+D641</f>
        <v>30303</v>
      </c>
      <c r="R649">
        <f>L643*10000+M643*100+E621</f>
        <v>30304</v>
      </c>
      <c r="S649">
        <f>L643*10000+M643*100+F621</f>
        <v>30305</v>
      </c>
      <c r="T649">
        <f>L643*10000+M643*100+G621</f>
        <v>30306</v>
      </c>
    </row>
    <row r="650" spans="1:20" ht="15" customHeight="1" x14ac:dyDescent="0.2">
      <c r="A650" s="10" t="str">
        <f>INDEX(REFERENCE!$B$2:$J$2,1,'EXAMPLE OF CHOICE CARDS'!J650)</f>
        <v>Review Rating</v>
      </c>
      <c r="B650" s="5" t="str">
        <f>INDEX('DCM CARDS LOOKUP - HIDDEN'!$O$4:$AE$8890,MATCH(O650,'DCM CARDS LOOKUP - HIDDEN'!$N$4:$N$8890,0),$J650)</f>
        <v>4.5 stars</v>
      </c>
      <c r="C650" s="5" t="str">
        <f>INDEX('DCM CARDS LOOKUP - HIDDEN'!$O$4:$AE$8890,MATCH(P650,'DCM CARDS LOOKUP - HIDDEN'!$N$4:$N$8890,0),$J650)</f>
        <v>4.8 stars</v>
      </c>
      <c r="D650" s="5" t="str">
        <f>INDEX('DCM CARDS LOOKUP - HIDDEN'!$O$4:$AE$8890,MATCH(Q650,'DCM CARDS LOOKUP - HIDDEN'!$N$4:$N$8890,0),$J650)</f>
        <v>4.6 stars</v>
      </c>
      <c r="E650" s="5" t="str">
        <f>INDEX('DCM CARDS LOOKUP - HIDDEN'!$O$4:$AE$8890,MATCH(R650,'DCM CARDS LOOKUP - HIDDEN'!$N$4:$N$8890,0),$J650)</f>
        <v>4.6 stars</v>
      </c>
      <c r="F650" s="5" t="str">
        <f>INDEX('DCM CARDS LOOKUP - HIDDEN'!$O$4:$AE$8890,MATCH(S650,'DCM CARDS LOOKUP - HIDDEN'!$N$4:$N$8890,0),$J650)</f>
        <v>4.5 stars</v>
      </c>
      <c r="G650" s="5" t="str">
        <f>INDEX('DCM CARDS LOOKUP - HIDDEN'!$O$4:$AE$8890,MATCH(T650,'DCM CARDS LOOKUP - HIDDEN'!$N$4:$N$8890,0),$J650)</f>
        <v>4.8 stars</v>
      </c>
      <c r="H650" s="35"/>
      <c r="J650" s="4">
        <v>8</v>
      </c>
      <c r="O650">
        <f>L643*10000+M643*100+B641</f>
        <v>30301</v>
      </c>
      <c r="P650">
        <f>L643*10000+M643*100+C641</f>
        <v>30302</v>
      </c>
      <c r="Q650">
        <f>L643*10000+M643*100+D641</f>
        <v>30303</v>
      </c>
      <c r="R650">
        <f>L643*10000+M643*100+E621</f>
        <v>30304</v>
      </c>
      <c r="S650">
        <f>L643*10000+M643*100+F621</f>
        <v>30305</v>
      </c>
      <c r="T650">
        <f>L643*10000+M643*100+G621</f>
        <v>30306</v>
      </c>
    </row>
    <row r="651" spans="1:20" ht="15" customHeight="1" x14ac:dyDescent="0.2">
      <c r="A651" s="10" t="str">
        <f>INDEX(REFERENCE!$B$2:$J$2,1,'EXAMPLE OF CHOICE CARDS'!J651)</f>
        <v>Number of Reviews</v>
      </c>
      <c r="B651" s="30">
        <f>INDEX('DCM CARDS LOOKUP - HIDDEN'!$O$4:$AE$8890,MATCH(O651,'DCM CARDS LOOKUP - HIDDEN'!$N$4:$N$8890,0),$J651)</f>
        <v>1250</v>
      </c>
      <c r="C651" s="30">
        <f>INDEX('DCM CARDS LOOKUP - HIDDEN'!$O$4:$AE$8890,MATCH(P651,'DCM CARDS LOOKUP - HIDDEN'!$N$4:$N$8890,0),$J651)</f>
        <v>1250</v>
      </c>
      <c r="D651" s="30">
        <f>INDEX('DCM CARDS LOOKUP - HIDDEN'!$O$4:$AE$8890,MATCH(Q651,'DCM CARDS LOOKUP - HIDDEN'!$N$4:$N$8890,0),$J651)</f>
        <v>1250</v>
      </c>
      <c r="E651" s="30">
        <f>INDEX('DCM CARDS LOOKUP - HIDDEN'!$O$4:$AE$8890,MATCH(R651,'DCM CARDS LOOKUP - HIDDEN'!$N$4:$N$8890,0),$J651)</f>
        <v>4500</v>
      </c>
      <c r="F651" s="30">
        <f>INDEX('DCM CARDS LOOKUP - HIDDEN'!$O$4:$AE$8890,MATCH(S651,'DCM CARDS LOOKUP - HIDDEN'!$N$4:$N$8890,0),$J651)</f>
        <v>4500</v>
      </c>
      <c r="G651" s="30">
        <f>INDEX('DCM CARDS LOOKUP - HIDDEN'!$O$4:$AE$8890,MATCH(T651,'DCM CARDS LOOKUP - HIDDEN'!$N$4:$N$8890,0),$J651)</f>
        <v>4500</v>
      </c>
      <c r="H651" s="35"/>
      <c r="J651" s="4">
        <v>9</v>
      </c>
      <c r="O651">
        <f>L643*10000+M643*100+B641</f>
        <v>30301</v>
      </c>
      <c r="P651">
        <f>L643*10000+M643*100+C641</f>
        <v>30302</v>
      </c>
      <c r="Q651">
        <f>L643*10000+M643*100+D641</f>
        <v>30303</v>
      </c>
      <c r="R651">
        <f>L643*10000+M643*100+E621</f>
        <v>30304</v>
      </c>
      <c r="S651">
        <f>L643*10000+M643*100+F621</f>
        <v>30305</v>
      </c>
      <c r="T651">
        <f>L643*10000+M643*100+G621</f>
        <v>30306</v>
      </c>
    </row>
    <row r="652" spans="1:20" ht="15" hidden="1" customHeight="1" x14ac:dyDescent="0.2">
      <c r="A652" s="10" t="e">
        <f>INDEX(REFERENCE!$B$2:$J$2,1,'EXAMPLE OF CHOICE CARDS'!J652)</f>
        <v>#REF!</v>
      </c>
      <c r="B652" s="5">
        <f>INDEX('DCM CARDS LOOKUP - HIDDEN'!$O$4:$AE$8890,MATCH(O652,'DCM CARDS LOOKUP - HIDDEN'!$N$4:$N$8890,0),$J652)</f>
        <v>0</v>
      </c>
      <c r="C652" s="5">
        <f>INDEX('DCM CARDS LOOKUP - HIDDEN'!$O$4:$AE$8890,MATCH(P652,'DCM CARDS LOOKUP - HIDDEN'!$N$4:$N$8890,0),$J652)</f>
        <v>0</v>
      </c>
      <c r="D652" s="5">
        <f>INDEX('DCM CARDS LOOKUP - HIDDEN'!$O$4:$AE$8890,MATCH(Q652,'DCM CARDS LOOKUP - HIDDEN'!$N$4:$N$8890,0),$J652)</f>
        <v>0</v>
      </c>
      <c r="E652" s="5">
        <f>INDEX('DCM CARDS LOOKUP - HIDDEN'!$O$4:$AE$8890,MATCH(R652,'DCM CARDS LOOKUP - HIDDEN'!$N$4:$N$8890,0),$J652)</f>
        <v>0</v>
      </c>
      <c r="F652" s="5">
        <f>INDEX('DCM CARDS LOOKUP - HIDDEN'!$O$4:$AE$8890,MATCH(S652,'DCM CARDS LOOKUP - HIDDEN'!$N$4:$N$8890,0),$J652)</f>
        <v>0</v>
      </c>
      <c r="G652" s="31"/>
      <c r="H652" s="35"/>
      <c r="J652" s="4">
        <v>10</v>
      </c>
      <c r="O652">
        <f>L643*10000+M643*100+B641</f>
        <v>30301</v>
      </c>
      <c r="P652">
        <f>L643*10000+M643*100+C641</f>
        <v>30302</v>
      </c>
      <c r="Q652">
        <f>L643*10000+M643*100+D641</f>
        <v>30303</v>
      </c>
      <c r="R652">
        <f>L643*10000+M643*100+E621</f>
        <v>30304</v>
      </c>
      <c r="S652">
        <f>L643*10000+M643*100+F621</f>
        <v>30305</v>
      </c>
    </row>
    <row r="653" spans="1:20" ht="15" hidden="1" customHeight="1" x14ac:dyDescent="0.2">
      <c r="A653" s="10" t="e">
        <f>INDEX(REFERENCE!$B$2:$J$2,1,'EXAMPLE OF CHOICE CARDS'!J653)</f>
        <v>#REF!</v>
      </c>
      <c r="B653" s="5">
        <f>INDEX('DCM CARDS LOOKUP - HIDDEN'!$O$4:$AE$8890,MATCH(O653,'DCM CARDS LOOKUP - HIDDEN'!$N$4:$N$8890,0),$J653)</f>
        <v>0</v>
      </c>
      <c r="C653" s="5">
        <f>INDEX('DCM CARDS LOOKUP - HIDDEN'!$O$4:$AE$8890,MATCH(P653,'DCM CARDS LOOKUP - HIDDEN'!$N$4:$N$8890,0),$J653)</f>
        <v>0</v>
      </c>
      <c r="D653" s="5">
        <f>INDEX('DCM CARDS LOOKUP - HIDDEN'!$O$4:$AE$8890,MATCH(Q653,'DCM CARDS LOOKUP - HIDDEN'!$N$4:$N$8890,0),$J653)</f>
        <v>0</v>
      </c>
      <c r="E653" s="5">
        <f>INDEX('DCM CARDS LOOKUP - HIDDEN'!$O$4:$AE$8890,MATCH(R653,'DCM CARDS LOOKUP - HIDDEN'!$N$4:$N$8890,0),$J653)</f>
        <v>0</v>
      </c>
      <c r="F653" s="5">
        <f>INDEX('DCM CARDS LOOKUP - HIDDEN'!$O$4:$AE$8890,MATCH(S653,'DCM CARDS LOOKUP - HIDDEN'!$N$4:$N$8890,0),$J653)</f>
        <v>0</v>
      </c>
      <c r="G653" s="31"/>
      <c r="H653" s="35"/>
      <c r="J653" s="4">
        <v>11</v>
      </c>
      <c r="O653">
        <f>L643*10000+M643*100+B641</f>
        <v>30301</v>
      </c>
      <c r="P653">
        <f>L643*10000+M643*100+C641</f>
        <v>30302</v>
      </c>
      <c r="Q653">
        <f>L643*10000+M643*100+D641</f>
        <v>30303</v>
      </c>
      <c r="R653">
        <f>L643*10000+M643*100+E621</f>
        <v>30304</v>
      </c>
      <c r="S653">
        <f>L643*10000+M643*100+F621</f>
        <v>30305</v>
      </c>
    </row>
    <row r="654" spans="1:20" ht="15" hidden="1" customHeight="1" x14ac:dyDescent="0.2">
      <c r="A654" s="10" t="e">
        <f>INDEX(REFERENCE!$B$2:$J$2,1,'EXAMPLE OF CHOICE CARDS'!J654)</f>
        <v>#REF!</v>
      </c>
      <c r="B654" s="5">
        <f>INDEX('DCM CARDS LOOKUP - HIDDEN'!$O$4:$AE$8890,MATCH(O654,'DCM CARDS LOOKUP - HIDDEN'!$N$4:$N$8890,0),$J654)</f>
        <v>0</v>
      </c>
      <c r="C654" s="5">
        <f>INDEX('DCM CARDS LOOKUP - HIDDEN'!$O$4:$AE$8890,MATCH(P654,'DCM CARDS LOOKUP - HIDDEN'!$N$4:$N$8890,0),$J654)</f>
        <v>0</v>
      </c>
      <c r="D654" s="5">
        <f>INDEX('DCM CARDS LOOKUP - HIDDEN'!$O$4:$AE$8890,MATCH(Q654,'DCM CARDS LOOKUP - HIDDEN'!$N$4:$N$8890,0),$J654)</f>
        <v>0</v>
      </c>
      <c r="E654" s="5">
        <f>INDEX('DCM CARDS LOOKUP - HIDDEN'!$O$4:$AE$8890,MATCH(R654,'DCM CARDS LOOKUP - HIDDEN'!$N$4:$N$8890,0),$J654)</f>
        <v>0</v>
      </c>
      <c r="F654" s="5">
        <f>INDEX('DCM CARDS LOOKUP - HIDDEN'!$O$4:$AE$8890,MATCH(S654,'DCM CARDS LOOKUP - HIDDEN'!$N$4:$N$8890,0),$J654)</f>
        <v>0</v>
      </c>
      <c r="G654" s="31"/>
      <c r="H654" s="35"/>
      <c r="J654" s="4">
        <v>12</v>
      </c>
      <c r="O654">
        <f>L643*10000+M643*100+B641</f>
        <v>30301</v>
      </c>
      <c r="P654">
        <f>L643*10000+M643*100+C641</f>
        <v>30302</v>
      </c>
      <c r="Q654">
        <f>L643*10000+M643*100+D641</f>
        <v>30303</v>
      </c>
      <c r="R654">
        <f>L643*10000+M643*100+E621</f>
        <v>30304</v>
      </c>
      <c r="S654">
        <f>L643*10000+M643*100+F621</f>
        <v>30305</v>
      </c>
    </row>
    <row r="655" spans="1:20" ht="15" hidden="1" customHeight="1" x14ac:dyDescent="0.2">
      <c r="A655" s="10" t="e">
        <f>INDEX(REFERENCE!$B$2:$J$2,1,'EXAMPLE OF CHOICE CARDS'!J655)</f>
        <v>#REF!</v>
      </c>
      <c r="B655" s="5">
        <f>INDEX('DCM CARDS LOOKUP - HIDDEN'!$O$4:$AE$8890,MATCH(O655,'DCM CARDS LOOKUP - HIDDEN'!$N$4:$N$8890,0),$J655)</f>
        <v>0</v>
      </c>
      <c r="C655" s="5">
        <f>INDEX('DCM CARDS LOOKUP - HIDDEN'!$O$4:$AE$8890,MATCH(P655,'DCM CARDS LOOKUP - HIDDEN'!$N$4:$N$8890,0),$J655)</f>
        <v>0</v>
      </c>
      <c r="D655" s="5">
        <f>INDEX('DCM CARDS LOOKUP - HIDDEN'!$O$4:$AE$8890,MATCH(Q655,'DCM CARDS LOOKUP - HIDDEN'!$N$4:$N$8890,0),$J655)</f>
        <v>0</v>
      </c>
      <c r="E655" s="5">
        <f>INDEX('DCM CARDS LOOKUP - HIDDEN'!$O$4:$AE$8890,MATCH(R655,'DCM CARDS LOOKUP - HIDDEN'!$N$4:$N$8890,0),$J655)</f>
        <v>0</v>
      </c>
      <c r="F655" s="5">
        <f>INDEX('DCM CARDS LOOKUP - HIDDEN'!$O$4:$AE$8890,MATCH(S655,'DCM CARDS LOOKUP - HIDDEN'!$N$4:$N$8890,0),$J655)</f>
        <v>0</v>
      </c>
      <c r="G655" s="31"/>
      <c r="H655" s="35"/>
      <c r="J655" s="4">
        <v>13</v>
      </c>
      <c r="O655">
        <f>L643*10000+M643*100+B641</f>
        <v>30301</v>
      </c>
      <c r="P655">
        <f>L643*10000+M643*100+C641</f>
        <v>30302</v>
      </c>
      <c r="Q655">
        <f>L643*10000+M643*100+D641</f>
        <v>30303</v>
      </c>
      <c r="R655">
        <f>L643*10000+M643*100+E621</f>
        <v>30304</v>
      </c>
      <c r="S655">
        <f>L643*10000+M643*100+F621</f>
        <v>30305</v>
      </c>
    </row>
    <row r="656" spans="1:20" ht="15" hidden="1" customHeight="1" x14ac:dyDescent="0.2">
      <c r="A656" s="10" t="e">
        <f>INDEX(REFERENCE!$B$2:$J$2,1,'EXAMPLE OF CHOICE CARDS'!J656)</f>
        <v>#REF!</v>
      </c>
      <c r="B656" s="5">
        <f>INDEX('DCM CARDS LOOKUP - HIDDEN'!$O$4:$AE$8890,MATCH(O656,'DCM CARDS LOOKUP - HIDDEN'!$N$4:$N$8890,0),$J656)</f>
        <v>0</v>
      </c>
      <c r="C656" s="5">
        <f>INDEX('DCM CARDS LOOKUP - HIDDEN'!$O$4:$AE$8890,MATCH(P656,'DCM CARDS LOOKUP - HIDDEN'!$N$4:$N$8890,0),$J656)</f>
        <v>0</v>
      </c>
      <c r="D656" s="5">
        <f>INDEX('DCM CARDS LOOKUP - HIDDEN'!$O$4:$AE$8890,MATCH(Q656,'DCM CARDS LOOKUP - HIDDEN'!$N$4:$N$8890,0),$J656)</f>
        <v>0</v>
      </c>
      <c r="E656" s="5">
        <f>INDEX('DCM CARDS LOOKUP - HIDDEN'!$O$4:$AE$8890,MATCH(R656,'DCM CARDS LOOKUP - HIDDEN'!$N$4:$N$8890,0),$J656)</f>
        <v>0</v>
      </c>
      <c r="F656" s="5">
        <f>INDEX('DCM CARDS LOOKUP - HIDDEN'!$O$4:$AE$8890,MATCH(S656,'DCM CARDS LOOKUP - HIDDEN'!$N$4:$N$8890,0),$J656)</f>
        <v>0</v>
      </c>
      <c r="G656" s="31"/>
      <c r="H656" s="35"/>
      <c r="J656" s="4">
        <v>14</v>
      </c>
      <c r="O656">
        <f>L643*10000+M643*100+B641</f>
        <v>30301</v>
      </c>
      <c r="P656">
        <f>L643*10000+M643*100+C641</f>
        <v>30302</v>
      </c>
      <c r="Q656">
        <f>L643*10000+M643*100+D641</f>
        <v>30303</v>
      </c>
      <c r="R656">
        <f>L643*10000+M643*100+E621</f>
        <v>30304</v>
      </c>
      <c r="S656">
        <f>L643*10000+M643*100+F621</f>
        <v>30305</v>
      </c>
    </row>
    <row r="657" spans="1:20" x14ac:dyDescent="0.2">
      <c r="A657" s="2"/>
      <c r="B657" s="5"/>
      <c r="C657" s="5"/>
      <c r="D657" s="5"/>
      <c r="E657" s="5"/>
      <c r="F657" s="5"/>
      <c r="G657" s="5"/>
      <c r="H657" s="5"/>
      <c r="J657" s="13"/>
    </row>
    <row r="658" spans="1:20" x14ac:dyDescent="0.2">
      <c r="A658" s="6"/>
      <c r="B658" s="7">
        <v>1</v>
      </c>
      <c r="C658" s="7">
        <v>2</v>
      </c>
      <c r="D658" s="7">
        <v>3</v>
      </c>
      <c r="E658" s="7">
        <v>4</v>
      </c>
      <c r="F658" s="7">
        <v>5</v>
      </c>
      <c r="G658" s="7">
        <v>6</v>
      </c>
      <c r="H658" s="7">
        <v>9</v>
      </c>
      <c r="J658" s="13"/>
    </row>
    <row r="661" spans="1:20" x14ac:dyDescent="0.2">
      <c r="A661" s="1" t="str">
        <f>"Version "&amp;L663&amp;"; Task"&amp;M663</f>
        <v>Version 3; Task4</v>
      </c>
      <c r="B661" s="4">
        <v>1</v>
      </c>
      <c r="C661" s="4">
        <v>2</v>
      </c>
      <c r="D661" s="4">
        <v>3</v>
      </c>
      <c r="E661" s="4">
        <f>E641</f>
        <v>4</v>
      </c>
      <c r="F661" s="4">
        <f>F641</f>
        <v>5</v>
      </c>
      <c r="G661" s="4">
        <v>6</v>
      </c>
      <c r="J661" s="13"/>
    </row>
    <row r="662" spans="1:20" ht="15" customHeight="1" x14ac:dyDescent="0.2">
      <c r="A662" s="11" t="s">
        <v>8</v>
      </c>
      <c r="B662" s="12" t="s">
        <v>9</v>
      </c>
      <c r="C662" s="12" t="s">
        <v>10</v>
      </c>
      <c r="D662" s="12" t="s">
        <v>11</v>
      </c>
      <c r="E662" s="20" t="s">
        <v>21</v>
      </c>
      <c r="F662" s="20" t="s">
        <v>22</v>
      </c>
      <c r="G662" s="20"/>
      <c r="H662" s="34" t="s">
        <v>15</v>
      </c>
      <c r="J662" s="13"/>
      <c r="L662" t="s">
        <v>12</v>
      </c>
      <c r="M662" t="s">
        <v>1</v>
      </c>
    </row>
    <row r="663" spans="1:20" x14ac:dyDescent="0.2">
      <c r="A663" s="10" t="str">
        <f>INDEX(REFERENCE!$B$2:$J$2,1,'EXAMPLE OF CHOICE CARDS'!J663)</f>
        <v>Type</v>
      </c>
      <c r="B663" s="5" t="str">
        <f>INDEX('DCM CARDS LOOKUP - HIDDEN'!$O$4:$AE$8890,MATCH(O663,'DCM CARDS LOOKUP - HIDDEN'!$N$4:$N$8890,0),$J663)</f>
        <v>Topicals</v>
      </c>
      <c r="C663" s="5" t="str">
        <f>INDEX('DCM CARDS LOOKUP - HIDDEN'!$O$4:$AE$8890,MATCH(P663,'DCM CARDS LOOKUP - HIDDEN'!$N$4:$N$8890,0),$J663)</f>
        <v>Pads</v>
      </c>
      <c r="D663" s="5" t="str">
        <f>INDEX('DCM CARDS LOOKUP - HIDDEN'!$O$4:$AE$8890,MATCH(Q663,'DCM CARDS LOOKUP - HIDDEN'!$N$4:$N$8890,0),$J663)</f>
        <v>Topicals</v>
      </c>
      <c r="E663" s="5" t="str">
        <f>INDEX('DCM CARDS LOOKUP - HIDDEN'!$O$4:$AE$8890,MATCH(R663,'DCM CARDS LOOKUP - HIDDEN'!$N$4:$N$8890,0),$J663)</f>
        <v>Pads</v>
      </c>
      <c r="F663" s="5" t="str">
        <f>INDEX('DCM CARDS LOOKUP - HIDDEN'!$O$4:$AE$8890,MATCH(S663,'DCM CARDS LOOKUP - HIDDEN'!$N$4:$N$8890,0),$J663)</f>
        <v>Pads</v>
      </c>
      <c r="G663" s="5" t="str">
        <f>INDEX('DCM CARDS LOOKUP - HIDDEN'!$O$4:$AE$8890,MATCH(T663,'DCM CARDS LOOKUP - HIDDEN'!$N$4:$N$8890,0),$J663)</f>
        <v>Topicals</v>
      </c>
      <c r="H663" s="35"/>
      <c r="J663" s="4">
        <v>1</v>
      </c>
      <c r="L663">
        <f>IF(M643=15,L643+1,L643)</f>
        <v>3</v>
      </c>
      <c r="M663">
        <f>IF(M643&lt;15,M643+1,1)</f>
        <v>4</v>
      </c>
      <c r="O663">
        <f>L663*10000+M663*100+B661</f>
        <v>30401</v>
      </c>
      <c r="P663">
        <f>L663*10000+M663*100+C661</f>
        <v>30402</v>
      </c>
      <c r="Q663">
        <f>L663*10000+M663*100+D661</f>
        <v>30403</v>
      </c>
      <c r="R663">
        <f>L663*10000+M663*100+E641</f>
        <v>30404</v>
      </c>
      <c r="S663">
        <f>L663*10000+M663*100+F641</f>
        <v>30405</v>
      </c>
      <c r="T663">
        <f>L663*10000+M663*100+G641</f>
        <v>30406</v>
      </c>
    </row>
    <row r="664" spans="1:20" x14ac:dyDescent="0.2">
      <c r="A664" s="10" t="str">
        <f>INDEX(REFERENCE!$B$2:$J$2,1,'EXAMPLE OF CHOICE CARDS'!J664)</f>
        <v>Brand</v>
      </c>
      <c r="B664" s="5" t="str">
        <f>INDEX('DCM CARDS LOOKUP - HIDDEN'!$O$4:$AE$8890,MATCH(O664,'DCM CARDS LOOKUP - HIDDEN'!$N$4:$N$8890,0),$J664)</f>
        <v>Icy Hot</v>
      </c>
      <c r="C664" s="5" t="str">
        <f>INDEX('DCM CARDS LOOKUP - HIDDEN'!$O$4:$AE$8890,MATCH(P664,'DCM CARDS LOOKUP - HIDDEN'!$N$4:$N$8890,0),$J664)</f>
        <v>Walgreens</v>
      </c>
      <c r="D664" s="5" t="str">
        <f>INDEX('DCM CARDS LOOKUP - HIDDEN'!$O$4:$AE$8890,MATCH(Q664,'DCM CARDS LOOKUP - HIDDEN'!$N$4:$N$8890,0),$J664)</f>
        <v>Tiger Balm</v>
      </c>
      <c r="E664" s="5" t="str">
        <f>INDEX('DCM CARDS LOOKUP - HIDDEN'!$O$4:$AE$8890,MATCH(R664,'DCM CARDS LOOKUP - HIDDEN'!$N$4:$N$8890,0),$J664)</f>
        <v>CVS Health</v>
      </c>
      <c r="F664" s="5" t="str">
        <f>INDEX('DCM CARDS LOOKUP - HIDDEN'!$O$4:$AE$8890,MATCH(S664,'DCM CARDS LOOKUP - HIDDEN'!$N$4:$N$8890,0),$J664)</f>
        <v>Up &amp; Up</v>
      </c>
      <c r="G664" s="5" t="str">
        <f>INDEX('DCM CARDS LOOKUP - HIDDEN'!$O$4:$AE$8890,MATCH(T664,'DCM CARDS LOOKUP - HIDDEN'!$N$4:$N$8890,0),$J664)</f>
        <v>Store Brand</v>
      </c>
      <c r="H664" s="35"/>
      <c r="J664" s="4">
        <v>2</v>
      </c>
      <c r="O664">
        <f>L663*10000+M663*100+B661</f>
        <v>30401</v>
      </c>
      <c r="P664">
        <f>L663*10000+M663*100+C661</f>
        <v>30402</v>
      </c>
      <c r="Q664">
        <f>L663*10000+M663*100+D661</f>
        <v>30403</v>
      </c>
      <c r="R664">
        <f>L663*10000+M663*100+E641</f>
        <v>30404</v>
      </c>
      <c r="S664">
        <f>L663*10000+M663*100+F641</f>
        <v>30405</v>
      </c>
      <c r="T664">
        <f>L663*10000+M663*100+G641</f>
        <v>30406</v>
      </c>
    </row>
    <row r="665" spans="1:20" ht="28.5" x14ac:dyDescent="0.2">
      <c r="A665" s="10" t="str">
        <f>INDEX(REFERENCE!$B$2:$J$2,1,'EXAMPLE OF CHOICE CARDS'!J665)</f>
        <v>Sensation</v>
      </c>
      <c r="B665" s="5" t="str">
        <f>INDEX('DCM CARDS LOOKUP - HIDDEN'!$O$4:$AE$8890,MATCH(O665,'DCM CARDS LOOKUP - HIDDEN'!$N$4:$N$8890,0),$J665)</f>
        <v>Lidocaine/numbing sensation</v>
      </c>
      <c r="C665" s="5" t="str">
        <f>INDEX('DCM CARDS LOOKUP - HIDDEN'!$O$4:$AE$8890,MATCH(P665,'DCM CARDS LOOKUP - HIDDEN'!$N$4:$N$8890,0),$J665)</f>
        <v>Both hot and cold sensation</v>
      </c>
      <c r="D665" s="5" t="str">
        <f>INDEX('DCM CARDS LOOKUP - HIDDEN'!$O$4:$AE$8890,MATCH(Q665,'DCM CARDS LOOKUP - HIDDEN'!$N$4:$N$8890,0),$J665)</f>
        <v>Cold sensation</v>
      </c>
      <c r="E665" s="5" t="str">
        <f>INDEX('DCM CARDS LOOKUP - HIDDEN'!$O$4:$AE$8890,MATCH(R665,'DCM CARDS LOOKUP - HIDDEN'!$N$4:$N$8890,0),$J665)</f>
        <v>No sensation/drug free/for circulation</v>
      </c>
      <c r="F665" s="5" t="str">
        <f>INDEX('DCM CARDS LOOKUP - HIDDEN'!$O$4:$AE$8890,MATCH(S665,'DCM CARDS LOOKUP - HIDDEN'!$N$4:$N$8890,0),$J665)</f>
        <v>Both hot and cold sensation</v>
      </c>
      <c r="G665" s="5" t="str">
        <f>INDEX('DCM CARDS LOOKUP - HIDDEN'!$O$4:$AE$8890,MATCH(T665,'DCM CARDS LOOKUP - HIDDEN'!$N$4:$N$8890,0),$J665)</f>
        <v>Hot sensation</v>
      </c>
      <c r="H665" s="35"/>
      <c r="J665" s="4">
        <v>3</v>
      </c>
      <c r="O665">
        <f>L663*10000+M663*100+B661</f>
        <v>30401</v>
      </c>
      <c r="P665">
        <f>L663*10000+M663*100+C661</f>
        <v>30402</v>
      </c>
      <c r="Q665">
        <f>L663*10000+M663*100+D661</f>
        <v>30403</v>
      </c>
      <c r="R665">
        <f>L663*10000+M663*100+E641</f>
        <v>30404</v>
      </c>
      <c r="S665">
        <f>L663*10000+M663*100+F641</f>
        <v>30405</v>
      </c>
      <c r="T665">
        <f>L663*10000+M663*100+G641</f>
        <v>30406</v>
      </c>
    </row>
    <row r="666" spans="1:20" x14ac:dyDescent="0.2">
      <c r="A666" s="10" t="str">
        <f>INDEX(REFERENCE!$B$2:$J$2,1,'EXAMPLE OF CHOICE CARDS'!J666)</f>
        <v>Treatment Area</v>
      </c>
      <c r="B666" s="5" t="str">
        <f>INDEX('DCM CARDS LOOKUP - HIDDEN'!$O$4:$AE$8890,MATCH(O666,'DCM CARDS LOOKUP - HIDDEN'!$N$4:$N$8890,0),$J666)</f>
        <v>-</v>
      </c>
      <c r="C666" s="5" t="str">
        <f>INDEX('DCM CARDS LOOKUP - HIDDEN'!$O$4:$AE$8890,MATCH(P666,'DCM CARDS LOOKUP - HIDDEN'!$N$4:$N$8890,0),$J666)</f>
        <v>Neck</v>
      </c>
      <c r="D666" s="5" t="str">
        <f>INDEX('DCM CARDS LOOKUP - HIDDEN'!$O$4:$AE$8890,MATCH(Q666,'DCM CARDS LOOKUP - HIDDEN'!$N$4:$N$8890,0),$J666)</f>
        <v>-</v>
      </c>
      <c r="E666" s="5" t="str">
        <f>INDEX('DCM CARDS LOOKUP - HIDDEN'!$O$4:$AE$8890,MATCH(R666,'DCM CARDS LOOKUP - HIDDEN'!$N$4:$N$8890,0),$J666)</f>
        <v>Chest</v>
      </c>
      <c r="F666" s="5" t="str">
        <f>INDEX('DCM CARDS LOOKUP - HIDDEN'!$O$4:$AE$8890,MATCH(S666,'DCM CARDS LOOKUP - HIDDEN'!$N$4:$N$8890,0),$J666)</f>
        <v>Shoulder</v>
      </c>
      <c r="G666" s="5" t="str">
        <f>INDEX('DCM CARDS LOOKUP - HIDDEN'!$O$4:$AE$8890,MATCH(T666,'DCM CARDS LOOKUP - HIDDEN'!$N$4:$N$8890,0),$J666)</f>
        <v>-</v>
      </c>
      <c r="H666" s="35"/>
      <c r="J666" s="4">
        <v>4</v>
      </c>
      <c r="O666">
        <f>L663*10000+M663*100+B661</f>
        <v>30401</v>
      </c>
      <c r="P666">
        <f>L663*10000+M663*100+C661</f>
        <v>30402</v>
      </c>
      <c r="Q666">
        <f>L663*10000+M663*100+D661</f>
        <v>30403</v>
      </c>
      <c r="R666">
        <f>L663*10000+M663*100+E641</f>
        <v>30404</v>
      </c>
      <c r="S666">
        <f>L663*10000+M663*100+F641</f>
        <v>30405</v>
      </c>
      <c r="T666">
        <f>L663*10000+M663*100+G641</f>
        <v>30406</v>
      </c>
    </row>
    <row r="667" spans="1:20" x14ac:dyDescent="0.2">
      <c r="A667" s="10" t="str">
        <f>INDEX(REFERENCE!$B$2:$J$2,1,'EXAMPLE OF CHOICE CARDS'!J667)</f>
        <v>Format</v>
      </c>
      <c r="B667" s="5" t="str">
        <f>INDEX('DCM CARDS LOOKUP - HIDDEN'!$O$4:$AE$8890,MATCH(O667,'DCM CARDS LOOKUP - HIDDEN'!$N$4:$N$8890,0),$J667)</f>
        <v>Liquid</v>
      </c>
      <c r="C667" s="5" t="str">
        <f>INDEX('DCM CARDS LOOKUP - HIDDEN'!$O$4:$AE$8890,MATCH(P667,'DCM CARDS LOOKUP - HIDDEN'!$N$4:$N$8890,0),$J667)</f>
        <v>Single use pads/patches</v>
      </c>
      <c r="D667" s="5" t="str">
        <f>INDEX('DCM CARDS LOOKUP - HIDDEN'!$O$4:$AE$8890,MATCH(Q667,'DCM CARDS LOOKUP - HIDDEN'!$N$4:$N$8890,0),$J667)</f>
        <v>Cream</v>
      </c>
      <c r="E667" s="5" t="str">
        <f>INDEX('DCM CARDS LOOKUP - HIDDEN'!$O$4:$AE$8890,MATCH(R667,'DCM CARDS LOOKUP - HIDDEN'!$N$4:$N$8890,0),$J667)</f>
        <v>Single use pads/patches</v>
      </c>
      <c r="F667" s="5" t="str">
        <f>INDEX('DCM CARDS LOOKUP - HIDDEN'!$O$4:$AE$8890,MATCH(S667,'DCM CARDS LOOKUP - HIDDEN'!$N$4:$N$8890,0),$J667)</f>
        <v>Single use pads/patches</v>
      </c>
      <c r="G667" s="5" t="str">
        <f>INDEX('DCM CARDS LOOKUP - HIDDEN'!$O$4:$AE$8890,MATCH(T667,'DCM CARDS LOOKUP - HIDDEN'!$N$4:$N$8890,0),$J667)</f>
        <v>Spray</v>
      </c>
      <c r="H667" s="35"/>
      <c r="J667" s="4">
        <v>5</v>
      </c>
      <c r="O667">
        <f>L663*10000+M663*100+B661</f>
        <v>30401</v>
      </c>
      <c r="P667">
        <f>L663*10000+M663*100+C661</f>
        <v>30402</v>
      </c>
      <c r="Q667">
        <f>L663*10000+M663*100+D661</f>
        <v>30403</v>
      </c>
      <c r="R667">
        <f>L663*10000+M663*100+E641</f>
        <v>30404</v>
      </c>
      <c r="S667">
        <f>L663*10000+M663*100+F641</f>
        <v>30405</v>
      </c>
      <c r="T667">
        <f>L663*10000+M663*100+G641</f>
        <v>30406</v>
      </c>
    </row>
    <row r="668" spans="1:20" x14ac:dyDescent="0.2">
      <c r="A668" s="10" t="str">
        <f>INDEX(REFERENCE!$B$2:$J$2,1,'EXAMPLE OF CHOICE CARDS'!J668)</f>
        <v>Count</v>
      </c>
      <c r="B668" s="5" t="str">
        <f>INDEX('DCM CARDS LOOKUP - HIDDEN'!$O$4:$AE$8890,MATCH(O668,'DCM CARDS LOOKUP - HIDDEN'!$N$4:$N$8890,0),$J668)</f>
        <v>2 oz</v>
      </c>
      <c r="C668" s="5" t="str">
        <f>INDEX('DCM CARDS LOOKUP - HIDDEN'!$O$4:$AE$8890,MATCH(P668,'DCM CARDS LOOKUP - HIDDEN'!$N$4:$N$8890,0),$J668)</f>
        <v>4 count</v>
      </c>
      <c r="D668" s="5" t="str">
        <f>INDEX('DCM CARDS LOOKUP - HIDDEN'!$O$4:$AE$8890,MATCH(Q668,'DCM CARDS LOOKUP - HIDDEN'!$N$4:$N$8890,0),$J668)</f>
        <v>4 oz</v>
      </c>
      <c r="E668" s="5" t="str">
        <f>INDEX('DCM CARDS LOOKUP - HIDDEN'!$O$4:$AE$8890,MATCH(R668,'DCM CARDS LOOKUP - HIDDEN'!$N$4:$N$8890,0),$J668)</f>
        <v>3 count</v>
      </c>
      <c r="F668" s="5" t="str">
        <f>INDEX('DCM CARDS LOOKUP - HIDDEN'!$O$4:$AE$8890,MATCH(S668,'DCM CARDS LOOKUP - HIDDEN'!$N$4:$N$8890,0),$J668)</f>
        <v>5 count</v>
      </c>
      <c r="G668" s="5" t="str">
        <f>INDEX('DCM CARDS LOOKUP - HIDDEN'!$O$4:$AE$8890,MATCH(T668,'DCM CARDS LOOKUP - HIDDEN'!$N$4:$N$8890,0),$J668)</f>
        <v>5.5 oz</v>
      </c>
      <c r="H668" s="35"/>
      <c r="J668" s="4">
        <v>6</v>
      </c>
      <c r="O668">
        <f>L663*10000+M663*100+B661</f>
        <v>30401</v>
      </c>
      <c r="P668">
        <f>L663*10000+M663*100+C661</f>
        <v>30402</v>
      </c>
      <c r="Q668">
        <f>L663*10000+M663*100+D661</f>
        <v>30403</v>
      </c>
      <c r="R668">
        <f>L663*10000+M663*100+E641</f>
        <v>30404</v>
      </c>
      <c r="S668">
        <f>L663*10000+M663*100+F641</f>
        <v>30405</v>
      </c>
      <c r="T668">
        <f>L663*10000+M663*100+G641</f>
        <v>30406</v>
      </c>
    </row>
    <row r="669" spans="1:20" ht="15" customHeight="1" x14ac:dyDescent="0.2">
      <c r="A669" s="10" t="str">
        <f>INDEX(REFERENCE!$B$2:$J$2,1,'EXAMPLE OF CHOICE CARDS'!J669)</f>
        <v>Price</v>
      </c>
      <c r="B669" s="29">
        <f>INDEX('DCM CARDS LOOKUP - HIDDEN'!$O$4:$AE$8890,MATCH(O669,'DCM CARDS LOOKUP - HIDDEN'!$N$4:$N$8890,0),$J669)</f>
        <v>10.49</v>
      </c>
      <c r="C669" s="29">
        <f>INDEX('DCM CARDS LOOKUP - HIDDEN'!$O$4:$AE$8890,MATCH(P669,'DCM CARDS LOOKUP - HIDDEN'!$N$4:$N$8890,0),$J669)</f>
        <v>13</v>
      </c>
      <c r="D669" s="29">
        <f>INDEX('DCM CARDS LOOKUP - HIDDEN'!$O$4:$AE$8890,MATCH(Q669,'DCM CARDS LOOKUP - HIDDEN'!$N$4:$N$8890,0),$J669)</f>
        <v>9</v>
      </c>
      <c r="E669" s="29">
        <f>INDEX('DCM CARDS LOOKUP - HIDDEN'!$O$4:$AE$8890,MATCH(R669,'DCM CARDS LOOKUP - HIDDEN'!$N$4:$N$8890,0),$J669)</f>
        <v>3.6</v>
      </c>
      <c r="F669" s="29">
        <f>INDEX('DCM CARDS LOOKUP - HIDDEN'!$O$4:$AE$8890,MATCH(S669,'DCM CARDS LOOKUP - HIDDEN'!$N$4:$N$8890,0),$J669)</f>
        <v>29.24</v>
      </c>
      <c r="G669" s="29">
        <f>INDEX('DCM CARDS LOOKUP - HIDDEN'!$O$4:$AE$8890,MATCH(T669,'DCM CARDS LOOKUP - HIDDEN'!$N$4:$N$8890,0),$J669)</f>
        <v>17.47</v>
      </c>
      <c r="H669" s="35"/>
      <c r="J669" s="4">
        <v>7</v>
      </c>
      <c r="O669">
        <f>L663*10000+M663*100+B661</f>
        <v>30401</v>
      </c>
      <c r="P669">
        <f>L663*10000+M663*100+C661</f>
        <v>30402</v>
      </c>
      <c r="Q669">
        <f>L663*10000+M663*100+D661</f>
        <v>30403</v>
      </c>
      <c r="R669">
        <f>L663*10000+M663*100+E641</f>
        <v>30404</v>
      </c>
      <c r="S669">
        <f>L663*10000+M663*100+F641</f>
        <v>30405</v>
      </c>
      <c r="T669">
        <f>L663*10000+M663*100+G641</f>
        <v>30406</v>
      </c>
    </row>
    <row r="670" spans="1:20" ht="15" customHeight="1" x14ac:dyDescent="0.2">
      <c r="A670" s="10" t="str">
        <f>INDEX(REFERENCE!$B$2:$J$2,1,'EXAMPLE OF CHOICE CARDS'!J670)</f>
        <v>Review Rating</v>
      </c>
      <c r="B670" s="5" t="str">
        <f>INDEX('DCM CARDS LOOKUP - HIDDEN'!$O$4:$AE$8890,MATCH(O670,'DCM CARDS LOOKUP - HIDDEN'!$N$4:$N$8890,0),$J670)</f>
        <v>4.8 stars</v>
      </c>
      <c r="C670" s="5" t="str">
        <f>INDEX('DCM CARDS LOOKUP - HIDDEN'!$O$4:$AE$8890,MATCH(P670,'DCM CARDS LOOKUP - HIDDEN'!$N$4:$N$8890,0),$J670)</f>
        <v>4.5 stars</v>
      </c>
      <c r="D670" s="5" t="str">
        <f>INDEX('DCM CARDS LOOKUP - HIDDEN'!$O$4:$AE$8890,MATCH(Q670,'DCM CARDS LOOKUP - HIDDEN'!$N$4:$N$8890,0),$J670)</f>
        <v>4.6 stars</v>
      </c>
      <c r="E670" s="5" t="str">
        <f>INDEX('DCM CARDS LOOKUP - HIDDEN'!$O$4:$AE$8890,MATCH(R670,'DCM CARDS LOOKUP - HIDDEN'!$N$4:$N$8890,0),$J670)</f>
        <v>4.5 stars</v>
      </c>
      <c r="F670" s="5" t="str">
        <f>INDEX('DCM CARDS LOOKUP - HIDDEN'!$O$4:$AE$8890,MATCH(S670,'DCM CARDS LOOKUP - HIDDEN'!$N$4:$N$8890,0),$J670)</f>
        <v>4.8 stars</v>
      </c>
      <c r="G670" s="5" t="str">
        <f>INDEX('DCM CARDS LOOKUP - HIDDEN'!$O$4:$AE$8890,MATCH(T670,'DCM CARDS LOOKUP - HIDDEN'!$N$4:$N$8890,0),$J670)</f>
        <v>4.6 stars</v>
      </c>
      <c r="H670" s="35"/>
      <c r="J670" s="4">
        <v>8</v>
      </c>
      <c r="O670">
        <f>L663*10000+M663*100+B661</f>
        <v>30401</v>
      </c>
      <c r="P670">
        <f>L663*10000+M663*100+C661</f>
        <v>30402</v>
      </c>
      <c r="Q670">
        <f>L663*10000+M663*100+D661</f>
        <v>30403</v>
      </c>
      <c r="R670">
        <f>L663*10000+M663*100+E641</f>
        <v>30404</v>
      </c>
      <c r="S670">
        <f>L663*10000+M663*100+F641</f>
        <v>30405</v>
      </c>
      <c r="T670">
        <f>L663*10000+M663*100+G641</f>
        <v>30406</v>
      </c>
    </row>
    <row r="671" spans="1:20" ht="15" customHeight="1" x14ac:dyDescent="0.2">
      <c r="A671" s="10" t="str">
        <f>INDEX(REFERENCE!$B$2:$J$2,1,'EXAMPLE OF CHOICE CARDS'!J671)</f>
        <v>Number of Reviews</v>
      </c>
      <c r="B671" s="30">
        <f>INDEX('DCM CARDS LOOKUP - HIDDEN'!$O$4:$AE$8890,MATCH(O671,'DCM CARDS LOOKUP - HIDDEN'!$N$4:$N$8890,0),$J671)</f>
        <v>4500</v>
      </c>
      <c r="C671" s="30">
        <f>INDEX('DCM CARDS LOOKUP - HIDDEN'!$O$4:$AE$8890,MATCH(P671,'DCM CARDS LOOKUP - HIDDEN'!$N$4:$N$8890,0),$J671)</f>
        <v>1250</v>
      </c>
      <c r="D671" s="30">
        <f>INDEX('DCM CARDS LOOKUP - HIDDEN'!$O$4:$AE$8890,MATCH(Q671,'DCM CARDS LOOKUP - HIDDEN'!$N$4:$N$8890,0),$J671)</f>
        <v>4500</v>
      </c>
      <c r="E671" s="30">
        <f>INDEX('DCM CARDS LOOKUP - HIDDEN'!$O$4:$AE$8890,MATCH(R671,'DCM CARDS LOOKUP - HIDDEN'!$N$4:$N$8890,0),$J671)</f>
        <v>1250</v>
      </c>
      <c r="F671" s="30">
        <f>INDEX('DCM CARDS LOOKUP - HIDDEN'!$O$4:$AE$8890,MATCH(S671,'DCM CARDS LOOKUP - HIDDEN'!$N$4:$N$8890,0),$J671)</f>
        <v>4500</v>
      </c>
      <c r="G671" s="30">
        <f>INDEX('DCM CARDS LOOKUP - HIDDEN'!$O$4:$AE$8890,MATCH(T671,'DCM CARDS LOOKUP - HIDDEN'!$N$4:$N$8890,0),$J671)</f>
        <v>1250</v>
      </c>
      <c r="H671" s="35"/>
      <c r="J671" s="4">
        <v>9</v>
      </c>
      <c r="O671">
        <f>L663*10000+M663*100+B661</f>
        <v>30401</v>
      </c>
      <c r="P671">
        <f>L663*10000+M663*100+C661</f>
        <v>30402</v>
      </c>
      <c r="Q671">
        <f>L663*10000+M663*100+D661</f>
        <v>30403</v>
      </c>
      <c r="R671">
        <f>L663*10000+M663*100+E641</f>
        <v>30404</v>
      </c>
      <c r="S671">
        <f>L663*10000+M663*100+F641</f>
        <v>30405</v>
      </c>
      <c r="T671">
        <f>L663*10000+M663*100+G641</f>
        <v>30406</v>
      </c>
    </row>
    <row r="672" spans="1:20" ht="15" hidden="1" customHeight="1" x14ac:dyDescent="0.2">
      <c r="A672" s="10" t="e">
        <f>INDEX(REFERENCE!$B$2:$J$2,1,'EXAMPLE OF CHOICE CARDS'!J672)</f>
        <v>#REF!</v>
      </c>
      <c r="B672" s="5">
        <f>INDEX('DCM CARDS LOOKUP - HIDDEN'!$O$4:$AE$8890,MATCH(O672,'DCM CARDS LOOKUP - HIDDEN'!$N$4:$N$8890,0),$J672)</f>
        <v>0</v>
      </c>
      <c r="C672" s="5">
        <f>INDEX('DCM CARDS LOOKUP - HIDDEN'!$O$4:$AE$8890,MATCH(P672,'DCM CARDS LOOKUP - HIDDEN'!$N$4:$N$8890,0),$J672)</f>
        <v>0</v>
      </c>
      <c r="D672" s="5">
        <f>INDEX('DCM CARDS LOOKUP - HIDDEN'!$O$4:$AE$8890,MATCH(Q672,'DCM CARDS LOOKUP - HIDDEN'!$N$4:$N$8890,0),$J672)</f>
        <v>0</v>
      </c>
      <c r="E672" s="5">
        <f>INDEX('DCM CARDS LOOKUP - HIDDEN'!$O$4:$AE$8890,MATCH(R672,'DCM CARDS LOOKUP - HIDDEN'!$N$4:$N$8890,0),$J672)</f>
        <v>0</v>
      </c>
      <c r="F672" s="5">
        <f>INDEX('DCM CARDS LOOKUP - HIDDEN'!$O$4:$AE$8890,MATCH(S672,'DCM CARDS LOOKUP - HIDDEN'!$N$4:$N$8890,0),$J672)</f>
        <v>0</v>
      </c>
      <c r="G672" s="31"/>
      <c r="H672" s="35"/>
      <c r="J672" s="4">
        <v>10</v>
      </c>
      <c r="O672">
        <f>L663*10000+M663*100+B661</f>
        <v>30401</v>
      </c>
      <c r="P672">
        <f>L663*10000+M663*100+C661</f>
        <v>30402</v>
      </c>
      <c r="Q672">
        <f>L663*10000+M663*100+D661</f>
        <v>30403</v>
      </c>
      <c r="R672">
        <f>L663*10000+M663*100+E641</f>
        <v>30404</v>
      </c>
      <c r="S672">
        <f>L663*10000+M663*100+F641</f>
        <v>30405</v>
      </c>
    </row>
    <row r="673" spans="1:20" ht="15" hidden="1" customHeight="1" x14ac:dyDescent="0.2">
      <c r="A673" s="10" t="e">
        <f>INDEX(REFERENCE!$B$2:$J$2,1,'EXAMPLE OF CHOICE CARDS'!J673)</f>
        <v>#REF!</v>
      </c>
      <c r="B673" s="5">
        <f>INDEX('DCM CARDS LOOKUP - HIDDEN'!$O$4:$AE$8890,MATCH(O673,'DCM CARDS LOOKUP - HIDDEN'!$N$4:$N$8890,0),$J673)</f>
        <v>0</v>
      </c>
      <c r="C673" s="5">
        <f>INDEX('DCM CARDS LOOKUP - HIDDEN'!$O$4:$AE$8890,MATCH(P673,'DCM CARDS LOOKUP - HIDDEN'!$N$4:$N$8890,0),$J673)</f>
        <v>0</v>
      </c>
      <c r="D673" s="5">
        <f>INDEX('DCM CARDS LOOKUP - HIDDEN'!$O$4:$AE$8890,MATCH(Q673,'DCM CARDS LOOKUP - HIDDEN'!$N$4:$N$8890,0),$J673)</f>
        <v>0</v>
      </c>
      <c r="E673" s="5">
        <f>INDEX('DCM CARDS LOOKUP - HIDDEN'!$O$4:$AE$8890,MATCH(R673,'DCM CARDS LOOKUP - HIDDEN'!$N$4:$N$8890,0),$J673)</f>
        <v>0</v>
      </c>
      <c r="F673" s="5">
        <f>INDEX('DCM CARDS LOOKUP - HIDDEN'!$O$4:$AE$8890,MATCH(S673,'DCM CARDS LOOKUP - HIDDEN'!$N$4:$N$8890,0),$J673)</f>
        <v>0</v>
      </c>
      <c r="G673" s="31"/>
      <c r="H673" s="35"/>
      <c r="J673" s="4">
        <v>11</v>
      </c>
      <c r="O673">
        <f>L663*10000+M663*100+B661</f>
        <v>30401</v>
      </c>
      <c r="P673">
        <f>L663*10000+M663*100+C661</f>
        <v>30402</v>
      </c>
      <c r="Q673">
        <f>L663*10000+M663*100+D661</f>
        <v>30403</v>
      </c>
      <c r="R673">
        <f>L663*10000+M663*100+E641</f>
        <v>30404</v>
      </c>
      <c r="S673">
        <f>L663*10000+M663*100+F641</f>
        <v>30405</v>
      </c>
    </row>
    <row r="674" spans="1:20" ht="15" hidden="1" customHeight="1" x14ac:dyDescent="0.2">
      <c r="A674" s="10" t="e">
        <f>INDEX(REFERENCE!$B$2:$J$2,1,'EXAMPLE OF CHOICE CARDS'!J674)</f>
        <v>#REF!</v>
      </c>
      <c r="B674" s="5">
        <f>INDEX('DCM CARDS LOOKUP - HIDDEN'!$O$4:$AE$8890,MATCH(O674,'DCM CARDS LOOKUP - HIDDEN'!$N$4:$N$8890,0),$J674)</f>
        <v>0</v>
      </c>
      <c r="C674" s="5">
        <f>INDEX('DCM CARDS LOOKUP - HIDDEN'!$O$4:$AE$8890,MATCH(P674,'DCM CARDS LOOKUP - HIDDEN'!$N$4:$N$8890,0),$J674)</f>
        <v>0</v>
      </c>
      <c r="D674" s="5">
        <f>INDEX('DCM CARDS LOOKUP - HIDDEN'!$O$4:$AE$8890,MATCH(Q674,'DCM CARDS LOOKUP - HIDDEN'!$N$4:$N$8890,0),$J674)</f>
        <v>0</v>
      </c>
      <c r="E674" s="5">
        <f>INDEX('DCM CARDS LOOKUP - HIDDEN'!$O$4:$AE$8890,MATCH(R674,'DCM CARDS LOOKUP - HIDDEN'!$N$4:$N$8890,0),$J674)</f>
        <v>0</v>
      </c>
      <c r="F674" s="5">
        <f>INDEX('DCM CARDS LOOKUP - HIDDEN'!$O$4:$AE$8890,MATCH(S674,'DCM CARDS LOOKUP - HIDDEN'!$N$4:$N$8890,0),$J674)</f>
        <v>0</v>
      </c>
      <c r="G674" s="31"/>
      <c r="H674" s="35"/>
      <c r="J674" s="4">
        <v>12</v>
      </c>
      <c r="O674">
        <f>L663*10000+M663*100+B661</f>
        <v>30401</v>
      </c>
      <c r="P674">
        <f>L663*10000+M663*100+C661</f>
        <v>30402</v>
      </c>
      <c r="Q674">
        <f>L663*10000+M663*100+D661</f>
        <v>30403</v>
      </c>
      <c r="R674">
        <f>L663*10000+M663*100+E641</f>
        <v>30404</v>
      </c>
      <c r="S674">
        <f>L663*10000+M663*100+F641</f>
        <v>30405</v>
      </c>
    </row>
    <row r="675" spans="1:20" ht="15" hidden="1" customHeight="1" x14ac:dyDescent="0.2">
      <c r="A675" s="10" t="e">
        <f>INDEX(REFERENCE!$B$2:$J$2,1,'EXAMPLE OF CHOICE CARDS'!J675)</f>
        <v>#REF!</v>
      </c>
      <c r="B675" s="5">
        <f>INDEX('DCM CARDS LOOKUP - HIDDEN'!$O$4:$AE$8890,MATCH(O675,'DCM CARDS LOOKUP - HIDDEN'!$N$4:$N$8890,0),$J675)</f>
        <v>0</v>
      </c>
      <c r="C675" s="5">
        <f>INDEX('DCM CARDS LOOKUP - HIDDEN'!$O$4:$AE$8890,MATCH(P675,'DCM CARDS LOOKUP - HIDDEN'!$N$4:$N$8890,0),$J675)</f>
        <v>0</v>
      </c>
      <c r="D675" s="5">
        <f>INDEX('DCM CARDS LOOKUP - HIDDEN'!$O$4:$AE$8890,MATCH(Q675,'DCM CARDS LOOKUP - HIDDEN'!$N$4:$N$8890,0),$J675)</f>
        <v>0</v>
      </c>
      <c r="E675" s="5">
        <f>INDEX('DCM CARDS LOOKUP - HIDDEN'!$O$4:$AE$8890,MATCH(R675,'DCM CARDS LOOKUP - HIDDEN'!$N$4:$N$8890,0),$J675)</f>
        <v>0</v>
      </c>
      <c r="F675" s="5">
        <f>INDEX('DCM CARDS LOOKUP - HIDDEN'!$O$4:$AE$8890,MATCH(S675,'DCM CARDS LOOKUP - HIDDEN'!$N$4:$N$8890,0),$J675)</f>
        <v>0</v>
      </c>
      <c r="G675" s="31"/>
      <c r="H675" s="35"/>
      <c r="J675" s="4">
        <v>13</v>
      </c>
      <c r="O675">
        <f>L663*10000+M663*100+B661</f>
        <v>30401</v>
      </c>
      <c r="P675">
        <f>L663*10000+M663*100+C661</f>
        <v>30402</v>
      </c>
      <c r="Q675">
        <f>L663*10000+M663*100+D661</f>
        <v>30403</v>
      </c>
      <c r="R675">
        <f>L663*10000+M663*100+E641</f>
        <v>30404</v>
      </c>
      <c r="S675">
        <f>L663*10000+M663*100+F641</f>
        <v>30405</v>
      </c>
    </row>
    <row r="676" spans="1:20" ht="15" hidden="1" customHeight="1" x14ac:dyDescent="0.2">
      <c r="A676" s="10" t="e">
        <f>INDEX(REFERENCE!$B$2:$J$2,1,'EXAMPLE OF CHOICE CARDS'!J676)</f>
        <v>#REF!</v>
      </c>
      <c r="B676" s="5">
        <f>INDEX('DCM CARDS LOOKUP - HIDDEN'!$O$4:$AE$8890,MATCH(O676,'DCM CARDS LOOKUP - HIDDEN'!$N$4:$N$8890,0),$J676)</f>
        <v>0</v>
      </c>
      <c r="C676" s="5">
        <f>INDEX('DCM CARDS LOOKUP - HIDDEN'!$O$4:$AE$8890,MATCH(P676,'DCM CARDS LOOKUP - HIDDEN'!$N$4:$N$8890,0),$J676)</f>
        <v>0</v>
      </c>
      <c r="D676" s="5">
        <f>INDEX('DCM CARDS LOOKUP - HIDDEN'!$O$4:$AE$8890,MATCH(Q676,'DCM CARDS LOOKUP - HIDDEN'!$N$4:$N$8890,0),$J676)</f>
        <v>0</v>
      </c>
      <c r="E676" s="5">
        <f>INDEX('DCM CARDS LOOKUP - HIDDEN'!$O$4:$AE$8890,MATCH(R676,'DCM CARDS LOOKUP - HIDDEN'!$N$4:$N$8890,0),$J676)</f>
        <v>0</v>
      </c>
      <c r="F676" s="5">
        <f>INDEX('DCM CARDS LOOKUP - HIDDEN'!$O$4:$AE$8890,MATCH(S676,'DCM CARDS LOOKUP - HIDDEN'!$N$4:$N$8890,0),$J676)</f>
        <v>0</v>
      </c>
      <c r="G676" s="31"/>
      <c r="H676" s="35"/>
      <c r="J676" s="4">
        <v>14</v>
      </c>
      <c r="O676">
        <f>L663*10000+M663*100+B661</f>
        <v>30401</v>
      </c>
      <c r="P676">
        <f>L663*10000+M663*100+C661</f>
        <v>30402</v>
      </c>
      <c r="Q676">
        <f>L663*10000+M663*100+D661</f>
        <v>30403</v>
      </c>
      <c r="R676">
        <f>L663*10000+M663*100+E641</f>
        <v>30404</v>
      </c>
      <c r="S676">
        <f>L663*10000+M663*100+F641</f>
        <v>30405</v>
      </c>
    </row>
    <row r="677" spans="1:20" x14ac:dyDescent="0.2">
      <c r="A677" s="2"/>
      <c r="B677" s="5"/>
      <c r="C677" s="5"/>
      <c r="D677" s="5"/>
      <c r="E677" s="5"/>
      <c r="F677" s="5"/>
      <c r="G677" s="5"/>
      <c r="H677" s="5"/>
      <c r="J677" s="13"/>
    </row>
    <row r="678" spans="1:20" x14ac:dyDescent="0.2">
      <c r="A678" s="6"/>
      <c r="B678" s="7">
        <v>1</v>
      </c>
      <c r="C678" s="7">
        <v>2</v>
      </c>
      <c r="D678" s="7">
        <v>3</v>
      </c>
      <c r="E678" s="7">
        <v>4</v>
      </c>
      <c r="F678" s="7">
        <v>5</v>
      </c>
      <c r="G678" s="7">
        <v>6</v>
      </c>
      <c r="H678" s="7">
        <v>9</v>
      </c>
      <c r="J678" s="13"/>
    </row>
    <row r="681" spans="1:20" x14ac:dyDescent="0.2">
      <c r="A681" s="1" t="str">
        <f>"Version "&amp;L683&amp;"; Task"&amp;M683</f>
        <v>Version 3; Task5</v>
      </c>
      <c r="B681" s="4">
        <v>1</v>
      </c>
      <c r="C681" s="4">
        <v>2</v>
      </c>
      <c r="D681" s="4">
        <v>3</v>
      </c>
      <c r="E681" s="4">
        <f>E661</f>
        <v>4</v>
      </c>
      <c r="F681" s="4">
        <f>F661</f>
        <v>5</v>
      </c>
      <c r="G681" s="4">
        <v>6</v>
      </c>
      <c r="J681" s="13"/>
    </row>
    <row r="682" spans="1:20" ht="15" customHeight="1" x14ac:dyDescent="0.2">
      <c r="A682" s="11" t="s">
        <v>8</v>
      </c>
      <c r="B682" s="12" t="s">
        <v>9</v>
      </c>
      <c r="C682" s="12" t="s">
        <v>10</v>
      </c>
      <c r="D682" s="12" t="s">
        <v>11</v>
      </c>
      <c r="E682" s="20" t="s">
        <v>21</v>
      </c>
      <c r="F682" s="20" t="s">
        <v>22</v>
      </c>
      <c r="G682" s="20"/>
      <c r="H682" s="34" t="s">
        <v>15</v>
      </c>
      <c r="J682" s="13"/>
      <c r="L682" t="s">
        <v>12</v>
      </c>
      <c r="M682" t="s">
        <v>1</v>
      </c>
    </row>
    <row r="683" spans="1:20" x14ac:dyDescent="0.2">
      <c r="A683" s="10" t="str">
        <f>INDEX(REFERENCE!$B$2:$J$2,1,'EXAMPLE OF CHOICE CARDS'!J683)</f>
        <v>Type</v>
      </c>
      <c r="B683" s="5" t="str">
        <f>INDEX('DCM CARDS LOOKUP - HIDDEN'!$O$4:$AE$8890,MATCH(O683,'DCM CARDS LOOKUP - HIDDEN'!$N$4:$N$8890,0),$J683)</f>
        <v>Topicals</v>
      </c>
      <c r="C683" s="5" t="str">
        <f>INDEX('DCM CARDS LOOKUP - HIDDEN'!$O$4:$AE$8890,MATCH(P683,'DCM CARDS LOOKUP - HIDDEN'!$N$4:$N$8890,0),$J683)</f>
        <v>Topicals</v>
      </c>
      <c r="D683" s="5" t="str">
        <f>INDEX('DCM CARDS LOOKUP - HIDDEN'!$O$4:$AE$8890,MATCH(Q683,'DCM CARDS LOOKUP - HIDDEN'!$N$4:$N$8890,0),$J683)</f>
        <v>Pads</v>
      </c>
      <c r="E683" s="5" t="str">
        <f>INDEX('DCM CARDS LOOKUP - HIDDEN'!$O$4:$AE$8890,MATCH(R683,'DCM CARDS LOOKUP - HIDDEN'!$N$4:$N$8890,0),$J683)</f>
        <v>Pads</v>
      </c>
      <c r="F683" s="5" t="str">
        <f>INDEX('DCM CARDS LOOKUP - HIDDEN'!$O$4:$AE$8890,MATCH(S683,'DCM CARDS LOOKUP - HIDDEN'!$N$4:$N$8890,0),$J683)</f>
        <v>Pads</v>
      </c>
      <c r="G683" s="5" t="str">
        <f>INDEX('DCM CARDS LOOKUP - HIDDEN'!$O$4:$AE$8890,MATCH(T683,'DCM CARDS LOOKUP - HIDDEN'!$N$4:$N$8890,0),$J683)</f>
        <v>Topicals</v>
      </c>
      <c r="H683" s="35"/>
      <c r="J683" s="4">
        <v>1</v>
      </c>
      <c r="L683">
        <f>IF(M663=15,L663+1,L663)</f>
        <v>3</v>
      </c>
      <c r="M683">
        <f>IF(M663&lt;15,M663+1,1)</f>
        <v>5</v>
      </c>
      <c r="O683">
        <f>L683*10000+M683*100+B681</f>
        <v>30501</v>
      </c>
      <c r="P683">
        <f>L683*10000+M683*100+C681</f>
        <v>30502</v>
      </c>
      <c r="Q683">
        <f>L683*10000+M683*100+D681</f>
        <v>30503</v>
      </c>
      <c r="R683">
        <f>L683*10000+M683*100+E661</f>
        <v>30504</v>
      </c>
      <c r="S683">
        <f>L683*10000+M683*100+F661</f>
        <v>30505</v>
      </c>
      <c r="T683">
        <f>L683*10000+M683*100+G661</f>
        <v>30506</v>
      </c>
    </row>
    <row r="684" spans="1:20" x14ac:dyDescent="0.2">
      <c r="A684" s="10" t="str">
        <f>INDEX(REFERENCE!$B$2:$J$2,1,'EXAMPLE OF CHOICE CARDS'!J684)</f>
        <v>Brand</v>
      </c>
      <c r="B684" s="5" t="str">
        <f>INDEX('DCM CARDS LOOKUP - HIDDEN'!$O$4:$AE$8890,MATCH(O684,'DCM CARDS LOOKUP - HIDDEN'!$N$4:$N$8890,0),$J684)</f>
        <v xml:space="preserve">Biofreeze  </v>
      </c>
      <c r="C684" s="5" t="str">
        <f>INDEX('DCM CARDS LOOKUP - HIDDEN'!$O$4:$AE$8890,MATCH(P684,'DCM CARDS LOOKUP - HIDDEN'!$N$4:$N$8890,0),$J684)</f>
        <v>Theraworx</v>
      </c>
      <c r="D684" s="5" t="str">
        <f>INDEX('DCM CARDS LOOKUP - HIDDEN'!$O$4:$AE$8890,MATCH(Q684,'DCM CARDS LOOKUP - HIDDEN'!$N$4:$N$8890,0),$J684)</f>
        <v>Salonpas</v>
      </c>
      <c r="E684" s="5" t="str">
        <f>INDEX('DCM CARDS LOOKUP - HIDDEN'!$O$4:$AE$8890,MATCH(R684,'DCM CARDS LOOKUP - HIDDEN'!$N$4:$N$8890,0),$J684)</f>
        <v>Thermacare</v>
      </c>
      <c r="F684" s="5" t="str">
        <f>INDEX('DCM CARDS LOOKUP - HIDDEN'!$O$4:$AE$8890,MATCH(S684,'DCM CARDS LOOKUP - HIDDEN'!$N$4:$N$8890,0),$J684)</f>
        <v>Bengay</v>
      </c>
      <c r="G684" s="5" t="str">
        <f>INDEX('DCM CARDS LOOKUP - HIDDEN'!$O$4:$AE$8890,MATCH(T684,'DCM CARDS LOOKUP - HIDDEN'!$N$4:$N$8890,0),$J684)</f>
        <v>Store Brand</v>
      </c>
      <c r="H684" s="35"/>
      <c r="J684" s="4">
        <v>2</v>
      </c>
      <c r="O684">
        <f>L683*10000+M683*100+B681</f>
        <v>30501</v>
      </c>
      <c r="P684">
        <f>L683*10000+M683*100+C681</f>
        <v>30502</v>
      </c>
      <c r="Q684">
        <f>L683*10000+M683*100+D681</f>
        <v>30503</v>
      </c>
      <c r="R684">
        <f>L683*10000+M683*100+E661</f>
        <v>30504</v>
      </c>
      <c r="S684">
        <f>L683*10000+M683*100+F661</f>
        <v>30505</v>
      </c>
      <c r="T684">
        <f>L683*10000+M683*100+G661</f>
        <v>30506</v>
      </c>
    </row>
    <row r="685" spans="1:20" ht="28.5" x14ac:dyDescent="0.2">
      <c r="A685" s="10" t="str">
        <f>INDEX(REFERENCE!$B$2:$J$2,1,'EXAMPLE OF CHOICE CARDS'!J685)</f>
        <v>Sensation</v>
      </c>
      <c r="B685" s="5" t="str">
        <f>INDEX('DCM CARDS LOOKUP - HIDDEN'!$O$4:$AE$8890,MATCH(O685,'DCM CARDS LOOKUP - HIDDEN'!$N$4:$N$8890,0),$J685)</f>
        <v>Both hot and cold sensation</v>
      </c>
      <c r="C685" s="5" t="str">
        <f>INDEX('DCM CARDS LOOKUP - HIDDEN'!$O$4:$AE$8890,MATCH(P685,'DCM CARDS LOOKUP - HIDDEN'!$N$4:$N$8890,0),$J685)</f>
        <v>Hot sensation</v>
      </c>
      <c r="D685" s="5" t="str">
        <f>INDEX('DCM CARDS LOOKUP - HIDDEN'!$O$4:$AE$8890,MATCH(Q685,'DCM CARDS LOOKUP - HIDDEN'!$N$4:$N$8890,0),$J685)</f>
        <v>Lidocaine/numbing sensation</v>
      </c>
      <c r="E685" s="5" t="str">
        <f>INDEX('DCM CARDS LOOKUP - HIDDEN'!$O$4:$AE$8890,MATCH(R685,'DCM CARDS LOOKUP - HIDDEN'!$N$4:$N$8890,0),$J685)</f>
        <v>Both hot and cold sensation</v>
      </c>
      <c r="F685" s="5" t="str">
        <f>INDEX('DCM CARDS LOOKUP - HIDDEN'!$O$4:$AE$8890,MATCH(S685,'DCM CARDS LOOKUP - HIDDEN'!$N$4:$N$8890,0),$J685)</f>
        <v>No sensation/drug free/for circulation</v>
      </c>
      <c r="G685" s="5" t="str">
        <f>INDEX('DCM CARDS LOOKUP - HIDDEN'!$O$4:$AE$8890,MATCH(T685,'DCM CARDS LOOKUP - HIDDEN'!$N$4:$N$8890,0),$J685)</f>
        <v>Cold sensation</v>
      </c>
      <c r="H685" s="35"/>
      <c r="J685" s="4">
        <v>3</v>
      </c>
      <c r="O685">
        <f>L683*10000+M683*100+B681</f>
        <v>30501</v>
      </c>
      <c r="P685">
        <f>L683*10000+M683*100+C681</f>
        <v>30502</v>
      </c>
      <c r="Q685">
        <f>L683*10000+M683*100+D681</f>
        <v>30503</v>
      </c>
      <c r="R685">
        <f>L683*10000+M683*100+E661</f>
        <v>30504</v>
      </c>
      <c r="S685">
        <f>L683*10000+M683*100+F661</f>
        <v>30505</v>
      </c>
      <c r="T685">
        <f>L683*10000+M683*100+G661</f>
        <v>30506</v>
      </c>
    </row>
    <row r="686" spans="1:20" x14ac:dyDescent="0.2">
      <c r="A686" s="10" t="str">
        <f>INDEX(REFERENCE!$B$2:$J$2,1,'EXAMPLE OF CHOICE CARDS'!J686)</f>
        <v>Treatment Area</v>
      </c>
      <c r="B686" s="5" t="str">
        <f>INDEX('DCM CARDS LOOKUP - HIDDEN'!$O$4:$AE$8890,MATCH(O686,'DCM CARDS LOOKUP - HIDDEN'!$N$4:$N$8890,0),$J686)</f>
        <v>-</v>
      </c>
      <c r="C686" s="5" t="str">
        <f>INDEX('DCM CARDS LOOKUP - HIDDEN'!$O$4:$AE$8890,MATCH(P686,'DCM CARDS LOOKUP - HIDDEN'!$N$4:$N$8890,0),$J686)</f>
        <v>-</v>
      </c>
      <c r="D686" s="5" t="str">
        <f>INDEX('DCM CARDS LOOKUP - HIDDEN'!$O$4:$AE$8890,MATCH(Q686,'DCM CARDS LOOKUP - HIDDEN'!$N$4:$N$8890,0),$J686)</f>
        <v>Chest</v>
      </c>
      <c r="E686" s="5" t="str">
        <f>INDEX('DCM CARDS LOOKUP - HIDDEN'!$O$4:$AE$8890,MATCH(R686,'DCM CARDS LOOKUP - HIDDEN'!$N$4:$N$8890,0),$J686)</f>
        <v>Back</v>
      </c>
      <c r="F686" s="5" t="str">
        <f>INDEX('DCM CARDS LOOKUP - HIDDEN'!$O$4:$AE$8890,MATCH(S686,'DCM CARDS LOOKUP - HIDDEN'!$N$4:$N$8890,0),$J686)</f>
        <v>Hands (arthritis)</v>
      </c>
      <c r="G686" s="5" t="str">
        <f>INDEX('DCM CARDS LOOKUP - HIDDEN'!$O$4:$AE$8890,MATCH(T686,'DCM CARDS LOOKUP - HIDDEN'!$N$4:$N$8890,0),$J686)</f>
        <v>-</v>
      </c>
      <c r="H686" s="35"/>
      <c r="J686" s="4">
        <v>4</v>
      </c>
      <c r="O686">
        <f>L683*10000+M683*100+B681</f>
        <v>30501</v>
      </c>
      <c r="P686">
        <f>L683*10000+M683*100+C681</f>
        <v>30502</v>
      </c>
      <c r="Q686">
        <f>L683*10000+M683*100+D681</f>
        <v>30503</v>
      </c>
      <c r="R686">
        <f>L683*10000+M683*100+E661</f>
        <v>30504</v>
      </c>
      <c r="S686">
        <f>L683*10000+M683*100+F661</f>
        <v>30505</v>
      </c>
      <c r="T686">
        <f>L683*10000+M683*100+G661</f>
        <v>30506</v>
      </c>
    </row>
    <row r="687" spans="1:20" x14ac:dyDescent="0.2">
      <c r="A687" s="10" t="str">
        <f>INDEX(REFERENCE!$B$2:$J$2,1,'EXAMPLE OF CHOICE CARDS'!J687)</f>
        <v>Format</v>
      </c>
      <c r="B687" s="5" t="str">
        <f>INDEX('DCM CARDS LOOKUP - HIDDEN'!$O$4:$AE$8890,MATCH(O687,'DCM CARDS LOOKUP - HIDDEN'!$N$4:$N$8890,0),$J687)</f>
        <v>Liquid</v>
      </c>
      <c r="C687" s="5" t="str">
        <f>INDEX('DCM CARDS LOOKUP - HIDDEN'!$O$4:$AE$8890,MATCH(P687,'DCM CARDS LOOKUP - HIDDEN'!$N$4:$N$8890,0),$J687)</f>
        <v>Gel</v>
      </c>
      <c r="D687" s="5" t="str">
        <f>INDEX('DCM CARDS LOOKUP - HIDDEN'!$O$4:$AE$8890,MATCH(Q687,'DCM CARDS LOOKUP - HIDDEN'!$N$4:$N$8890,0),$J687)</f>
        <v>Single use pads/patches</v>
      </c>
      <c r="E687" s="5" t="str">
        <f>INDEX('DCM CARDS LOOKUP - HIDDEN'!$O$4:$AE$8890,MATCH(R687,'DCM CARDS LOOKUP - HIDDEN'!$N$4:$N$8890,0),$J687)</f>
        <v>Single use pads/patches</v>
      </c>
      <c r="F687" s="5" t="str">
        <f>INDEX('DCM CARDS LOOKUP - HIDDEN'!$O$4:$AE$8890,MATCH(S687,'DCM CARDS LOOKUP - HIDDEN'!$N$4:$N$8890,0),$J687)</f>
        <v>Single use pads/patches</v>
      </c>
      <c r="G687" s="5" t="str">
        <f>INDEX('DCM CARDS LOOKUP - HIDDEN'!$O$4:$AE$8890,MATCH(T687,'DCM CARDS LOOKUP - HIDDEN'!$N$4:$N$8890,0),$J687)</f>
        <v>Cream</v>
      </c>
      <c r="H687" s="35"/>
      <c r="J687" s="4">
        <v>5</v>
      </c>
      <c r="O687">
        <f>L683*10000+M683*100+B681</f>
        <v>30501</v>
      </c>
      <c r="P687">
        <f>L683*10000+M683*100+C681</f>
        <v>30502</v>
      </c>
      <c r="Q687">
        <f>L683*10000+M683*100+D681</f>
        <v>30503</v>
      </c>
      <c r="R687">
        <f>L683*10000+M683*100+E661</f>
        <v>30504</v>
      </c>
      <c r="S687">
        <f>L683*10000+M683*100+F661</f>
        <v>30505</v>
      </c>
      <c r="T687">
        <f>L683*10000+M683*100+G661</f>
        <v>30506</v>
      </c>
    </row>
    <row r="688" spans="1:20" x14ac:dyDescent="0.2">
      <c r="A688" s="10" t="str">
        <f>INDEX(REFERENCE!$B$2:$J$2,1,'EXAMPLE OF CHOICE CARDS'!J688)</f>
        <v>Count</v>
      </c>
      <c r="B688" s="5" t="str">
        <f>INDEX('DCM CARDS LOOKUP - HIDDEN'!$O$4:$AE$8890,MATCH(O688,'DCM CARDS LOOKUP - HIDDEN'!$N$4:$N$8890,0),$J688)</f>
        <v>3.5 oz</v>
      </c>
      <c r="C688" s="5" t="str">
        <f>INDEX('DCM CARDS LOOKUP - HIDDEN'!$O$4:$AE$8890,MATCH(P688,'DCM CARDS LOOKUP - HIDDEN'!$N$4:$N$8890,0),$J688)</f>
        <v>4.5 oz</v>
      </c>
      <c r="D688" s="5" t="str">
        <f>INDEX('DCM CARDS LOOKUP - HIDDEN'!$O$4:$AE$8890,MATCH(Q688,'DCM CARDS LOOKUP - HIDDEN'!$N$4:$N$8890,0),$J688)</f>
        <v>5 count</v>
      </c>
      <c r="E688" s="5" t="str">
        <f>INDEX('DCM CARDS LOOKUP - HIDDEN'!$O$4:$AE$8890,MATCH(R688,'DCM CARDS LOOKUP - HIDDEN'!$N$4:$N$8890,0),$J688)</f>
        <v>2 count</v>
      </c>
      <c r="F688" s="5" t="str">
        <f>INDEX('DCM CARDS LOOKUP - HIDDEN'!$O$4:$AE$8890,MATCH(S688,'DCM CARDS LOOKUP - HIDDEN'!$N$4:$N$8890,0),$J688)</f>
        <v>6 count</v>
      </c>
      <c r="G688" s="5" t="str">
        <f>INDEX('DCM CARDS LOOKUP - HIDDEN'!$O$4:$AE$8890,MATCH(T688,'DCM CARDS LOOKUP - HIDDEN'!$N$4:$N$8890,0),$J688)</f>
        <v>3 oz</v>
      </c>
      <c r="H688" s="35"/>
      <c r="J688" s="4">
        <v>6</v>
      </c>
      <c r="O688">
        <f>L683*10000+M683*100+B681</f>
        <v>30501</v>
      </c>
      <c r="P688">
        <f>L683*10000+M683*100+C681</f>
        <v>30502</v>
      </c>
      <c r="Q688">
        <f>L683*10000+M683*100+D681</f>
        <v>30503</v>
      </c>
      <c r="R688">
        <f>L683*10000+M683*100+E661</f>
        <v>30504</v>
      </c>
      <c r="S688">
        <f>L683*10000+M683*100+F661</f>
        <v>30505</v>
      </c>
      <c r="T688">
        <f>L683*10000+M683*100+G661</f>
        <v>30506</v>
      </c>
    </row>
    <row r="689" spans="1:20" ht="15" customHeight="1" x14ac:dyDescent="0.2">
      <c r="A689" s="10" t="str">
        <f>INDEX(REFERENCE!$B$2:$J$2,1,'EXAMPLE OF CHOICE CARDS'!J689)</f>
        <v>Price</v>
      </c>
      <c r="B689" s="29">
        <f>INDEX('DCM CARDS LOOKUP - HIDDEN'!$O$4:$AE$8890,MATCH(O689,'DCM CARDS LOOKUP - HIDDEN'!$N$4:$N$8890,0),$J689)</f>
        <v>11.87</v>
      </c>
      <c r="C689" s="29">
        <f>INDEX('DCM CARDS LOOKUP - HIDDEN'!$O$4:$AE$8890,MATCH(P689,'DCM CARDS LOOKUP - HIDDEN'!$N$4:$N$8890,0),$J689)</f>
        <v>12.5</v>
      </c>
      <c r="D689" s="29">
        <f>INDEX('DCM CARDS LOOKUP - HIDDEN'!$O$4:$AE$8890,MATCH(Q689,'DCM CARDS LOOKUP - HIDDEN'!$N$4:$N$8890,0),$J689)</f>
        <v>29.24</v>
      </c>
      <c r="E689" s="29">
        <f>INDEX('DCM CARDS LOOKUP - HIDDEN'!$O$4:$AE$8890,MATCH(R689,'DCM CARDS LOOKUP - HIDDEN'!$N$4:$N$8890,0),$J689)</f>
        <v>4.3</v>
      </c>
      <c r="F689" s="29">
        <f>INDEX('DCM CARDS LOOKUP - HIDDEN'!$O$4:$AE$8890,MATCH(S689,'DCM CARDS LOOKUP - HIDDEN'!$N$4:$N$8890,0),$J689)</f>
        <v>21.5</v>
      </c>
      <c r="G689" s="29">
        <f>INDEX('DCM CARDS LOOKUP - HIDDEN'!$O$4:$AE$8890,MATCH(T689,'DCM CARDS LOOKUP - HIDDEN'!$N$4:$N$8890,0),$J689)</f>
        <v>18.75</v>
      </c>
      <c r="H689" s="35"/>
      <c r="J689" s="4">
        <v>7</v>
      </c>
      <c r="O689">
        <f>L683*10000+M683*100+B681</f>
        <v>30501</v>
      </c>
      <c r="P689">
        <f>L683*10000+M683*100+C681</f>
        <v>30502</v>
      </c>
      <c r="Q689">
        <f>L683*10000+M683*100+D681</f>
        <v>30503</v>
      </c>
      <c r="R689">
        <f>L683*10000+M683*100+E661</f>
        <v>30504</v>
      </c>
      <c r="S689">
        <f>L683*10000+M683*100+F661</f>
        <v>30505</v>
      </c>
      <c r="T689">
        <f>L683*10000+M683*100+G661</f>
        <v>30506</v>
      </c>
    </row>
    <row r="690" spans="1:20" ht="15" customHeight="1" x14ac:dyDescent="0.2">
      <c r="A690" s="10" t="str">
        <f>INDEX(REFERENCE!$B$2:$J$2,1,'EXAMPLE OF CHOICE CARDS'!J690)</f>
        <v>Review Rating</v>
      </c>
      <c r="B690" s="5" t="str">
        <f>INDEX('DCM CARDS LOOKUP - HIDDEN'!$O$4:$AE$8890,MATCH(O690,'DCM CARDS LOOKUP - HIDDEN'!$N$4:$N$8890,0),$J690)</f>
        <v>4.5 stars</v>
      </c>
      <c r="C690" s="5" t="str">
        <f>INDEX('DCM CARDS LOOKUP - HIDDEN'!$O$4:$AE$8890,MATCH(P690,'DCM CARDS LOOKUP - HIDDEN'!$N$4:$N$8890,0),$J690)</f>
        <v>4.8 stars</v>
      </c>
      <c r="D690" s="5" t="str">
        <f>INDEX('DCM CARDS LOOKUP - HIDDEN'!$O$4:$AE$8890,MATCH(Q690,'DCM CARDS LOOKUP - HIDDEN'!$N$4:$N$8890,0),$J690)</f>
        <v>4.6 stars</v>
      </c>
      <c r="E690" s="5" t="str">
        <f>INDEX('DCM CARDS LOOKUP - HIDDEN'!$O$4:$AE$8890,MATCH(R690,'DCM CARDS LOOKUP - HIDDEN'!$N$4:$N$8890,0),$J690)</f>
        <v>4.5 stars</v>
      </c>
      <c r="F690" s="5" t="str">
        <f>INDEX('DCM CARDS LOOKUP - HIDDEN'!$O$4:$AE$8890,MATCH(S690,'DCM CARDS LOOKUP - HIDDEN'!$N$4:$N$8890,0),$J690)</f>
        <v>4.6 stars</v>
      </c>
      <c r="G690" s="5" t="str">
        <f>INDEX('DCM CARDS LOOKUP - HIDDEN'!$O$4:$AE$8890,MATCH(T690,'DCM CARDS LOOKUP - HIDDEN'!$N$4:$N$8890,0),$J690)</f>
        <v>4.8 stars</v>
      </c>
      <c r="H690" s="35"/>
      <c r="J690" s="4">
        <v>8</v>
      </c>
      <c r="O690">
        <f>L683*10000+M683*100+B681</f>
        <v>30501</v>
      </c>
      <c r="P690">
        <f>L683*10000+M683*100+C681</f>
        <v>30502</v>
      </c>
      <c r="Q690">
        <f>L683*10000+M683*100+D681</f>
        <v>30503</v>
      </c>
      <c r="R690">
        <f>L683*10000+M683*100+E661</f>
        <v>30504</v>
      </c>
      <c r="S690">
        <f>L683*10000+M683*100+F661</f>
        <v>30505</v>
      </c>
      <c r="T690">
        <f>L683*10000+M683*100+G661</f>
        <v>30506</v>
      </c>
    </row>
    <row r="691" spans="1:20" ht="15" customHeight="1" x14ac:dyDescent="0.2">
      <c r="A691" s="10" t="str">
        <f>INDEX(REFERENCE!$B$2:$J$2,1,'EXAMPLE OF CHOICE CARDS'!J691)</f>
        <v>Number of Reviews</v>
      </c>
      <c r="B691" s="30">
        <f>INDEX('DCM CARDS LOOKUP - HIDDEN'!$O$4:$AE$8890,MATCH(O691,'DCM CARDS LOOKUP - HIDDEN'!$N$4:$N$8890,0),$J691)</f>
        <v>4500</v>
      </c>
      <c r="C691" s="30">
        <f>INDEX('DCM CARDS LOOKUP - HIDDEN'!$O$4:$AE$8890,MATCH(P691,'DCM CARDS LOOKUP - HIDDEN'!$N$4:$N$8890,0),$J691)</f>
        <v>1250</v>
      </c>
      <c r="D691" s="30">
        <f>INDEX('DCM CARDS LOOKUP - HIDDEN'!$O$4:$AE$8890,MATCH(Q691,'DCM CARDS LOOKUP - HIDDEN'!$N$4:$N$8890,0),$J691)</f>
        <v>1250</v>
      </c>
      <c r="E691" s="30">
        <f>INDEX('DCM CARDS LOOKUP - HIDDEN'!$O$4:$AE$8890,MATCH(R691,'DCM CARDS LOOKUP - HIDDEN'!$N$4:$N$8890,0),$J691)</f>
        <v>4500</v>
      </c>
      <c r="F691" s="30">
        <f>INDEX('DCM CARDS LOOKUP - HIDDEN'!$O$4:$AE$8890,MATCH(S691,'DCM CARDS LOOKUP - HIDDEN'!$N$4:$N$8890,0),$J691)</f>
        <v>4500</v>
      </c>
      <c r="G691" s="30">
        <f>INDEX('DCM CARDS LOOKUP - HIDDEN'!$O$4:$AE$8890,MATCH(T691,'DCM CARDS LOOKUP - HIDDEN'!$N$4:$N$8890,0),$J691)</f>
        <v>1250</v>
      </c>
      <c r="H691" s="35"/>
      <c r="J691" s="4">
        <v>9</v>
      </c>
      <c r="O691">
        <f>L683*10000+M683*100+B681</f>
        <v>30501</v>
      </c>
      <c r="P691">
        <f>L683*10000+M683*100+C681</f>
        <v>30502</v>
      </c>
      <c r="Q691">
        <f>L683*10000+M683*100+D681</f>
        <v>30503</v>
      </c>
      <c r="R691">
        <f>L683*10000+M683*100+E661</f>
        <v>30504</v>
      </c>
      <c r="S691">
        <f>L683*10000+M683*100+F661</f>
        <v>30505</v>
      </c>
      <c r="T691">
        <f>L683*10000+M683*100+G661</f>
        <v>30506</v>
      </c>
    </row>
    <row r="692" spans="1:20" ht="15" hidden="1" customHeight="1" x14ac:dyDescent="0.2">
      <c r="A692" s="10" t="e">
        <f>INDEX(REFERENCE!$B$2:$J$2,1,'EXAMPLE OF CHOICE CARDS'!J692)</f>
        <v>#REF!</v>
      </c>
      <c r="B692" s="5">
        <f>INDEX('DCM CARDS LOOKUP - HIDDEN'!$O$4:$AE$8890,MATCH(O692,'DCM CARDS LOOKUP - HIDDEN'!$N$4:$N$8890,0),$J692)</f>
        <v>0</v>
      </c>
      <c r="C692" s="5">
        <f>INDEX('DCM CARDS LOOKUP - HIDDEN'!$O$4:$AE$8890,MATCH(P692,'DCM CARDS LOOKUP - HIDDEN'!$N$4:$N$8890,0),$J692)</f>
        <v>0</v>
      </c>
      <c r="D692" s="5">
        <f>INDEX('DCM CARDS LOOKUP - HIDDEN'!$O$4:$AE$8890,MATCH(Q692,'DCM CARDS LOOKUP - HIDDEN'!$N$4:$N$8890,0),$J692)</f>
        <v>0</v>
      </c>
      <c r="E692" s="5">
        <f>INDEX('DCM CARDS LOOKUP - HIDDEN'!$O$4:$AE$8890,MATCH(R692,'DCM CARDS LOOKUP - HIDDEN'!$N$4:$N$8890,0),$J692)</f>
        <v>0</v>
      </c>
      <c r="F692" s="5">
        <f>INDEX('DCM CARDS LOOKUP - HIDDEN'!$O$4:$AE$8890,MATCH(S692,'DCM CARDS LOOKUP - HIDDEN'!$N$4:$N$8890,0),$J692)</f>
        <v>0</v>
      </c>
      <c r="G692" s="31"/>
      <c r="H692" s="35"/>
      <c r="J692" s="4">
        <v>10</v>
      </c>
      <c r="O692">
        <f>L683*10000+M683*100+B681</f>
        <v>30501</v>
      </c>
      <c r="P692">
        <f>L683*10000+M683*100+C681</f>
        <v>30502</v>
      </c>
      <c r="Q692">
        <f>L683*10000+M683*100+D681</f>
        <v>30503</v>
      </c>
      <c r="R692">
        <f>L683*10000+M683*100+E661</f>
        <v>30504</v>
      </c>
      <c r="S692">
        <f>L683*10000+M683*100+F661</f>
        <v>30505</v>
      </c>
    </row>
    <row r="693" spans="1:20" ht="15" hidden="1" customHeight="1" x14ac:dyDescent="0.2">
      <c r="A693" s="10" t="e">
        <f>INDEX(REFERENCE!$B$2:$J$2,1,'EXAMPLE OF CHOICE CARDS'!J693)</f>
        <v>#REF!</v>
      </c>
      <c r="B693" s="5">
        <f>INDEX('DCM CARDS LOOKUP - HIDDEN'!$O$4:$AE$8890,MATCH(O693,'DCM CARDS LOOKUP - HIDDEN'!$N$4:$N$8890,0),$J693)</f>
        <v>0</v>
      </c>
      <c r="C693" s="5">
        <f>INDEX('DCM CARDS LOOKUP - HIDDEN'!$O$4:$AE$8890,MATCH(P693,'DCM CARDS LOOKUP - HIDDEN'!$N$4:$N$8890,0),$J693)</f>
        <v>0</v>
      </c>
      <c r="D693" s="5">
        <f>INDEX('DCM CARDS LOOKUP - HIDDEN'!$O$4:$AE$8890,MATCH(Q693,'DCM CARDS LOOKUP - HIDDEN'!$N$4:$N$8890,0),$J693)</f>
        <v>0</v>
      </c>
      <c r="E693" s="5">
        <f>INDEX('DCM CARDS LOOKUP - HIDDEN'!$O$4:$AE$8890,MATCH(R693,'DCM CARDS LOOKUP - HIDDEN'!$N$4:$N$8890,0),$J693)</f>
        <v>0</v>
      </c>
      <c r="F693" s="5">
        <f>INDEX('DCM CARDS LOOKUP - HIDDEN'!$O$4:$AE$8890,MATCH(S693,'DCM CARDS LOOKUP - HIDDEN'!$N$4:$N$8890,0),$J693)</f>
        <v>0</v>
      </c>
      <c r="G693" s="31"/>
      <c r="H693" s="35"/>
      <c r="J693" s="4">
        <v>11</v>
      </c>
      <c r="O693">
        <f>L683*10000+M683*100+B681</f>
        <v>30501</v>
      </c>
      <c r="P693">
        <f>L683*10000+M683*100+C681</f>
        <v>30502</v>
      </c>
      <c r="Q693">
        <f>L683*10000+M683*100+D681</f>
        <v>30503</v>
      </c>
      <c r="R693">
        <f>L683*10000+M683*100+E661</f>
        <v>30504</v>
      </c>
      <c r="S693">
        <f>L683*10000+M683*100+F661</f>
        <v>30505</v>
      </c>
    </row>
    <row r="694" spans="1:20" ht="15" hidden="1" customHeight="1" x14ac:dyDescent="0.2">
      <c r="A694" s="10" t="e">
        <f>INDEX(REFERENCE!$B$2:$J$2,1,'EXAMPLE OF CHOICE CARDS'!J694)</f>
        <v>#REF!</v>
      </c>
      <c r="B694" s="5">
        <f>INDEX('DCM CARDS LOOKUP - HIDDEN'!$O$4:$AE$8890,MATCH(O694,'DCM CARDS LOOKUP - HIDDEN'!$N$4:$N$8890,0),$J694)</f>
        <v>0</v>
      </c>
      <c r="C694" s="5">
        <f>INDEX('DCM CARDS LOOKUP - HIDDEN'!$O$4:$AE$8890,MATCH(P694,'DCM CARDS LOOKUP - HIDDEN'!$N$4:$N$8890,0),$J694)</f>
        <v>0</v>
      </c>
      <c r="D694" s="5">
        <f>INDEX('DCM CARDS LOOKUP - HIDDEN'!$O$4:$AE$8890,MATCH(Q694,'DCM CARDS LOOKUP - HIDDEN'!$N$4:$N$8890,0),$J694)</f>
        <v>0</v>
      </c>
      <c r="E694" s="5">
        <f>INDEX('DCM CARDS LOOKUP - HIDDEN'!$O$4:$AE$8890,MATCH(R694,'DCM CARDS LOOKUP - HIDDEN'!$N$4:$N$8890,0),$J694)</f>
        <v>0</v>
      </c>
      <c r="F694" s="5">
        <f>INDEX('DCM CARDS LOOKUP - HIDDEN'!$O$4:$AE$8890,MATCH(S694,'DCM CARDS LOOKUP - HIDDEN'!$N$4:$N$8890,0),$J694)</f>
        <v>0</v>
      </c>
      <c r="G694" s="31"/>
      <c r="H694" s="35"/>
      <c r="J694" s="4">
        <v>12</v>
      </c>
      <c r="O694">
        <f>L683*10000+M683*100+B681</f>
        <v>30501</v>
      </c>
      <c r="P694">
        <f>L683*10000+M683*100+C681</f>
        <v>30502</v>
      </c>
      <c r="Q694">
        <f>L683*10000+M683*100+D681</f>
        <v>30503</v>
      </c>
      <c r="R694">
        <f>L683*10000+M683*100+E661</f>
        <v>30504</v>
      </c>
      <c r="S694">
        <f>L683*10000+M683*100+F661</f>
        <v>30505</v>
      </c>
    </row>
    <row r="695" spans="1:20" ht="15" hidden="1" customHeight="1" x14ac:dyDescent="0.2">
      <c r="A695" s="10" t="e">
        <f>INDEX(REFERENCE!$B$2:$J$2,1,'EXAMPLE OF CHOICE CARDS'!J695)</f>
        <v>#REF!</v>
      </c>
      <c r="B695" s="5">
        <f>INDEX('DCM CARDS LOOKUP - HIDDEN'!$O$4:$AE$8890,MATCH(O695,'DCM CARDS LOOKUP - HIDDEN'!$N$4:$N$8890,0),$J695)</f>
        <v>0</v>
      </c>
      <c r="C695" s="5">
        <f>INDEX('DCM CARDS LOOKUP - HIDDEN'!$O$4:$AE$8890,MATCH(P695,'DCM CARDS LOOKUP - HIDDEN'!$N$4:$N$8890,0),$J695)</f>
        <v>0</v>
      </c>
      <c r="D695" s="5">
        <f>INDEX('DCM CARDS LOOKUP - HIDDEN'!$O$4:$AE$8890,MATCH(Q695,'DCM CARDS LOOKUP - HIDDEN'!$N$4:$N$8890,0),$J695)</f>
        <v>0</v>
      </c>
      <c r="E695" s="5">
        <f>INDEX('DCM CARDS LOOKUP - HIDDEN'!$O$4:$AE$8890,MATCH(R695,'DCM CARDS LOOKUP - HIDDEN'!$N$4:$N$8890,0),$J695)</f>
        <v>0</v>
      </c>
      <c r="F695" s="5">
        <f>INDEX('DCM CARDS LOOKUP - HIDDEN'!$O$4:$AE$8890,MATCH(S695,'DCM CARDS LOOKUP - HIDDEN'!$N$4:$N$8890,0),$J695)</f>
        <v>0</v>
      </c>
      <c r="G695" s="31"/>
      <c r="H695" s="35"/>
      <c r="J695" s="4">
        <v>13</v>
      </c>
      <c r="O695">
        <f>L683*10000+M683*100+B681</f>
        <v>30501</v>
      </c>
      <c r="P695">
        <f>L683*10000+M683*100+C681</f>
        <v>30502</v>
      </c>
      <c r="Q695">
        <f>L683*10000+M683*100+D681</f>
        <v>30503</v>
      </c>
      <c r="R695">
        <f>L683*10000+M683*100+E661</f>
        <v>30504</v>
      </c>
      <c r="S695">
        <f>L683*10000+M683*100+F661</f>
        <v>30505</v>
      </c>
    </row>
    <row r="696" spans="1:20" ht="15" hidden="1" customHeight="1" x14ac:dyDescent="0.2">
      <c r="A696" s="10" t="e">
        <f>INDEX(REFERENCE!$B$2:$J$2,1,'EXAMPLE OF CHOICE CARDS'!J696)</f>
        <v>#REF!</v>
      </c>
      <c r="B696" s="5">
        <f>INDEX('DCM CARDS LOOKUP - HIDDEN'!$O$4:$AE$8890,MATCH(O696,'DCM CARDS LOOKUP - HIDDEN'!$N$4:$N$8890,0),$J696)</f>
        <v>0</v>
      </c>
      <c r="C696" s="5">
        <f>INDEX('DCM CARDS LOOKUP - HIDDEN'!$O$4:$AE$8890,MATCH(P696,'DCM CARDS LOOKUP - HIDDEN'!$N$4:$N$8890,0),$J696)</f>
        <v>0</v>
      </c>
      <c r="D696" s="5">
        <f>INDEX('DCM CARDS LOOKUP - HIDDEN'!$O$4:$AE$8890,MATCH(Q696,'DCM CARDS LOOKUP - HIDDEN'!$N$4:$N$8890,0),$J696)</f>
        <v>0</v>
      </c>
      <c r="E696" s="5">
        <f>INDEX('DCM CARDS LOOKUP - HIDDEN'!$O$4:$AE$8890,MATCH(R696,'DCM CARDS LOOKUP - HIDDEN'!$N$4:$N$8890,0),$J696)</f>
        <v>0</v>
      </c>
      <c r="F696" s="5">
        <f>INDEX('DCM CARDS LOOKUP - HIDDEN'!$O$4:$AE$8890,MATCH(S696,'DCM CARDS LOOKUP - HIDDEN'!$N$4:$N$8890,0),$J696)</f>
        <v>0</v>
      </c>
      <c r="G696" s="31"/>
      <c r="H696" s="35"/>
      <c r="J696" s="4">
        <v>14</v>
      </c>
      <c r="O696">
        <f>L683*10000+M683*100+B681</f>
        <v>30501</v>
      </c>
      <c r="P696">
        <f>L683*10000+M683*100+C681</f>
        <v>30502</v>
      </c>
      <c r="Q696">
        <f>L683*10000+M683*100+D681</f>
        <v>30503</v>
      </c>
      <c r="R696">
        <f>L683*10000+M683*100+E661</f>
        <v>30504</v>
      </c>
      <c r="S696">
        <f>L683*10000+M683*100+F661</f>
        <v>30505</v>
      </c>
    </row>
    <row r="697" spans="1:20" x14ac:dyDescent="0.2">
      <c r="A697" s="2"/>
      <c r="B697" s="5"/>
      <c r="C697" s="5"/>
      <c r="D697" s="5"/>
      <c r="E697" s="5"/>
      <c r="F697" s="5"/>
      <c r="G697" s="5"/>
      <c r="H697" s="5"/>
      <c r="J697" s="13"/>
    </row>
    <row r="698" spans="1:20" x14ac:dyDescent="0.2">
      <c r="A698" s="6"/>
      <c r="B698" s="7">
        <v>1</v>
      </c>
      <c r="C698" s="7">
        <v>2</v>
      </c>
      <c r="D698" s="7">
        <v>3</v>
      </c>
      <c r="E698" s="7">
        <v>4</v>
      </c>
      <c r="F698" s="7">
        <v>5</v>
      </c>
      <c r="G698" s="7">
        <v>6</v>
      </c>
      <c r="H698" s="7">
        <v>9</v>
      </c>
      <c r="J698" s="13"/>
    </row>
    <row r="701" spans="1:20" x14ac:dyDescent="0.2">
      <c r="A701" s="1" t="str">
        <f>"Version "&amp;L703&amp;"; Task"&amp;M703</f>
        <v>Version 3; Task6</v>
      </c>
      <c r="B701" s="4">
        <v>1</v>
      </c>
      <c r="C701" s="4">
        <v>2</v>
      </c>
      <c r="D701" s="4">
        <v>3</v>
      </c>
      <c r="E701" s="4">
        <f>E681</f>
        <v>4</v>
      </c>
      <c r="F701" s="4">
        <f>F681</f>
        <v>5</v>
      </c>
      <c r="G701" s="4">
        <v>6</v>
      </c>
      <c r="J701" s="13"/>
    </row>
    <row r="702" spans="1:20" ht="15" customHeight="1" x14ac:dyDescent="0.2">
      <c r="A702" s="11" t="s">
        <v>8</v>
      </c>
      <c r="B702" s="12" t="s">
        <v>9</v>
      </c>
      <c r="C702" s="12" t="s">
        <v>10</v>
      </c>
      <c r="D702" s="12" t="s">
        <v>11</v>
      </c>
      <c r="E702" s="20" t="s">
        <v>21</v>
      </c>
      <c r="F702" s="20" t="s">
        <v>22</v>
      </c>
      <c r="G702" s="20"/>
      <c r="H702" s="34" t="s">
        <v>15</v>
      </c>
      <c r="J702" s="13"/>
      <c r="L702" t="s">
        <v>12</v>
      </c>
      <c r="M702" t="s">
        <v>1</v>
      </c>
    </row>
    <row r="703" spans="1:20" x14ac:dyDescent="0.2">
      <c r="A703" s="10" t="str">
        <f>INDEX(REFERENCE!$B$2:$J$2,1,'EXAMPLE OF CHOICE CARDS'!J703)</f>
        <v>Type</v>
      </c>
      <c r="B703" s="5" t="str">
        <f>INDEX('DCM CARDS LOOKUP - HIDDEN'!$O$4:$AE$8890,MATCH(O703,'DCM CARDS LOOKUP - HIDDEN'!$N$4:$N$8890,0),$J703)</f>
        <v>Topicals</v>
      </c>
      <c r="C703" s="5" t="str">
        <f>INDEX('DCM CARDS LOOKUP - HIDDEN'!$O$4:$AE$8890,MATCH(P703,'DCM CARDS LOOKUP - HIDDEN'!$N$4:$N$8890,0),$J703)</f>
        <v>Topicals</v>
      </c>
      <c r="D703" s="5" t="str">
        <f>INDEX('DCM CARDS LOOKUP - HIDDEN'!$O$4:$AE$8890,MATCH(Q703,'DCM CARDS LOOKUP - HIDDEN'!$N$4:$N$8890,0),$J703)</f>
        <v>Topicals</v>
      </c>
      <c r="E703" s="5" t="str">
        <f>INDEX('DCM CARDS LOOKUP - HIDDEN'!$O$4:$AE$8890,MATCH(R703,'DCM CARDS LOOKUP - HIDDEN'!$N$4:$N$8890,0),$J703)</f>
        <v>Pads</v>
      </c>
      <c r="F703" s="5" t="str">
        <f>INDEX('DCM CARDS LOOKUP - HIDDEN'!$O$4:$AE$8890,MATCH(S703,'DCM CARDS LOOKUP - HIDDEN'!$N$4:$N$8890,0),$J703)</f>
        <v>Pads</v>
      </c>
      <c r="G703" s="5" t="str">
        <f>INDEX('DCM CARDS LOOKUP - HIDDEN'!$O$4:$AE$8890,MATCH(T703,'DCM CARDS LOOKUP - HIDDEN'!$N$4:$N$8890,0),$J703)</f>
        <v>Pads</v>
      </c>
      <c r="H703" s="35"/>
      <c r="J703" s="4">
        <v>1</v>
      </c>
      <c r="L703">
        <f>IF(M683=15,L683+1,L683)</f>
        <v>3</v>
      </c>
      <c r="M703">
        <f>IF(M683&lt;15,M683+1,1)</f>
        <v>6</v>
      </c>
      <c r="O703">
        <f>L703*10000+M703*100+B701</f>
        <v>30601</v>
      </c>
      <c r="P703">
        <f>L703*10000+M703*100+C701</f>
        <v>30602</v>
      </c>
      <c r="Q703">
        <f>L703*10000+M703*100+D701</f>
        <v>30603</v>
      </c>
      <c r="R703">
        <f>L703*10000+M703*100+E681</f>
        <v>30604</v>
      </c>
      <c r="S703">
        <f>L703*10000+M703*100+F681</f>
        <v>30605</v>
      </c>
      <c r="T703">
        <f>L703*10000+M703*100+G681</f>
        <v>30606</v>
      </c>
    </row>
    <row r="704" spans="1:20" x14ac:dyDescent="0.2">
      <c r="A704" s="10" t="str">
        <f>INDEX(REFERENCE!$B$2:$J$2,1,'EXAMPLE OF CHOICE CARDS'!J704)</f>
        <v>Brand</v>
      </c>
      <c r="B704" s="5" t="str">
        <f>INDEX('DCM CARDS LOOKUP - HIDDEN'!$O$4:$AE$8890,MATCH(O704,'DCM CARDS LOOKUP - HIDDEN'!$N$4:$N$8890,0),$J704)</f>
        <v>Equate</v>
      </c>
      <c r="C704" s="5" t="str">
        <f>INDEX('DCM CARDS LOOKUP - HIDDEN'!$O$4:$AE$8890,MATCH(P704,'DCM CARDS LOOKUP - HIDDEN'!$N$4:$N$8890,0),$J704)</f>
        <v>Tiger Balm</v>
      </c>
      <c r="D704" s="5" t="str">
        <f>INDEX('DCM CARDS LOOKUP - HIDDEN'!$O$4:$AE$8890,MATCH(Q704,'DCM CARDS LOOKUP - HIDDEN'!$N$4:$N$8890,0),$J704)</f>
        <v>Arnicare</v>
      </c>
      <c r="E704" s="5" t="str">
        <f>INDEX('DCM CARDS LOOKUP - HIDDEN'!$O$4:$AE$8890,MATCH(R704,'DCM CARDS LOOKUP - HIDDEN'!$N$4:$N$8890,0),$J704)</f>
        <v>Icy Hot</v>
      </c>
      <c r="F704" s="5" t="str">
        <f>INDEX('DCM CARDS LOOKUP - HIDDEN'!$O$4:$AE$8890,MATCH(S704,'DCM CARDS LOOKUP - HIDDEN'!$N$4:$N$8890,0),$J704)</f>
        <v xml:space="preserve">Biofreeze  </v>
      </c>
      <c r="G704" s="5" t="str">
        <f>INDEX('DCM CARDS LOOKUP - HIDDEN'!$O$4:$AE$8890,MATCH(T704,'DCM CARDS LOOKUP - HIDDEN'!$N$4:$N$8890,0),$J704)</f>
        <v>Vicks Vapopatch</v>
      </c>
      <c r="H704" s="35"/>
      <c r="J704" s="4">
        <v>2</v>
      </c>
      <c r="O704">
        <f>L703*10000+M703*100+B701</f>
        <v>30601</v>
      </c>
      <c r="P704">
        <f>L703*10000+M703*100+C701</f>
        <v>30602</v>
      </c>
      <c r="Q704">
        <f>L703*10000+M703*100+D701</f>
        <v>30603</v>
      </c>
      <c r="R704">
        <f>L703*10000+M703*100+E681</f>
        <v>30604</v>
      </c>
      <c r="S704">
        <f>L703*10000+M703*100+F681</f>
        <v>30605</v>
      </c>
      <c r="T704">
        <f>L703*10000+M703*100+G681</f>
        <v>30606</v>
      </c>
    </row>
    <row r="705" spans="1:20" ht="28.5" x14ac:dyDescent="0.2">
      <c r="A705" s="10" t="str">
        <f>INDEX(REFERENCE!$B$2:$J$2,1,'EXAMPLE OF CHOICE CARDS'!J705)</f>
        <v>Sensation</v>
      </c>
      <c r="B705" s="5" t="str">
        <f>INDEX('DCM CARDS LOOKUP - HIDDEN'!$O$4:$AE$8890,MATCH(O705,'DCM CARDS LOOKUP - HIDDEN'!$N$4:$N$8890,0),$J705)</f>
        <v>Lidocaine/numbing sensation</v>
      </c>
      <c r="C705" s="5" t="str">
        <f>INDEX('DCM CARDS LOOKUP - HIDDEN'!$O$4:$AE$8890,MATCH(P705,'DCM CARDS LOOKUP - HIDDEN'!$N$4:$N$8890,0),$J705)</f>
        <v>Both hot and cold sensation</v>
      </c>
      <c r="D705" s="5" t="str">
        <f>INDEX('DCM CARDS LOOKUP - HIDDEN'!$O$4:$AE$8890,MATCH(Q705,'DCM CARDS LOOKUP - HIDDEN'!$N$4:$N$8890,0),$J705)</f>
        <v>Cold sensation</v>
      </c>
      <c r="E705" s="5" t="str">
        <f>INDEX('DCM CARDS LOOKUP - HIDDEN'!$O$4:$AE$8890,MATCH(R705,'DCM CARDS LOOKUP - HIDDEN'!$N$4:$N$8890,0),$J705)</f>
        <v>Lidocaine/numbing sensation</v>
      </c>
      <c r="F705" s="5" t="str">
        <f>INDEX('DCM CARDS LOOKUP - HIDDEN'!$O$4:$AE$8890,MATCH(S705,'DCM CARDS LOOKUP - HIDDEN'!$N$4:$N$8890,0),$J705)</f>
        <v>No sensation/drug free/for circulation</v>
      </c>
      <c r="G705" s="5" t="str">
        <f>INDEX('DCM CARDS LOOKUP - HIDDEN'!$O$4:$AE$8890,MATCH(T705,'DCM CARDS LOOKUP - HIDDEN'!$N$4:$N$8890,0),$J705)</f>
        <v>Both hot and cold sensation</v>
      </c>
      <c r="H705" s="35"/>
      <c r="J705" s="4">
        <v>3</v>
      </c>
      <c r="O705">
        <f>L703*10000+M703*100+B701</f>
        <v>30601</v>
      </c>
      <c r="P705">
        <f>L703*10000+M703*100+C701</f>
        <v>30602</v>
      </c>
      <c r="Q705">
        <f>L703*10000+M703*100+D701</f>
        <v>30603</v>
      </c>
      <c r="R705">
        <f>L703*10000+M703*100+E681</f>
        <v>30604</v>
      </c>
      <c r="S705">
        <f>L703*10000+M703*100+F681</f>
        <v>30605</v>
      </c>
      <c r="T705">
        <f>L703*10000+M703*100+G681</f>
        <v>30606</v>
      </c>
    </row>
    <row r="706" spans="1:20" x14ac:dyDescent="0.2">
      <c r="A706" s="10" t="str">
        <f>INDEX(REFERENCE!$B$2:$J$2,1,'EXAMPLE OF CHOICE CARDS'!J706)</f>
        <v>Treatment Area</v>
      </c>
      <c r="B706" s="5" t="str">
        <f>INDEX('DCM CARDS LOOKUP - HIDDEN'!$O$4:$AE$8890,MATCH(O706,'DCM CARDS LOOKUP - HIDDEN'!$N$4:$N$8890,0),$J706)</f>
        <v>-</v>
      </c>
      <c r="C706" s="5" t="str">
        <f>INDEX('DCM CARDS LOOKUP - HIDDEN'!$O$4:$AE$8890,MATCH(P706,'DCM CARDS LOOKUP - HIDDEN'!$N$4:$N$8890,0),$J706)</f>
        <v>-</v>
      </c>
      <c r="D706" s="5" t="str">
        <f>INDEX('DCM CARDS LOOKUP - HIDDEN'!$O$4:$AE$8890,MATCH(Q706,'DCM CARDS LOOKUP - HIDDEN'!$N$4:$N$8890,0),$J706)</f>
        <v>-</v>
      </c>
      <c r="E706" s="5" t="str">
        <f>INDEX('DCM CARDS LOOKUP - HIDDEN'!$O$4:$AE$8890,MATCH(R706,'DCM CARDS LOOKUP - HIDDEN'!$N$4:$N$8890,0),$J706)</f>
        <v>Neck</v>
      </c>
      <c r="F706" s="5" t="str">
        <f>INDEX('DCM CARDS LOOKUP - HIDDEN'!$O$4:$AE$8890,MATCH(S706,'DCM CARDS LOOKUP - HIDDEN'!$N$4:$N$8890,0),$J706)</f>
        <v>Hands (arthritis)</v>
      </c>
      <c r="G706" s="5" t="str">
        <f>INDEX('DCM CARDS LOOKUP - HIDDEN'!$O$4:$AE$8890,MATCH(T706,'DCM CARDS LOOKUP - HIDDEN'!$N$4:$N$8890,0),$J706)</f>
        <v>Chest</v>
      </c>
      <c r="H706" s="35"/>
      <c r="J706" s="4">
        <v>4</v>
      </c>
      <c r="O706">
        <f>L703*10000+M703*100+B701</f>
        <v>30601</v>
      </c>
      <c r="P706">
        <f>L703*10000+M703*100+C701</f>
        <v>30602</v>
      </c>
      <c r="Q706">
        <f>L703*10000+M703*100+D701</f>
        <v>30603</v>
      </c>
      <c r="R706">
        <f>L703*10000+M703*100+E681</f>
        <v>30604</v>
      </c>
      <c r="S706">
        <f>L703*10000+M703*100+F681</f>
        <v>30605</v>
      </c>
      <c r="T706">
        <f>L703*10000+M703*100+G681</f>
        <v>30606</v>
      </c>
    </row>
    <row r="707" spans="1:20" x14ac:dyDescent="0.2">
      <c r="A707" s="10" t="str">
        <f>INDEX(REFERENCE!$B$2:$J$2,1,'EXAMPLE OF CHOICE CARDS'!J707)</f>
        <v>Format</v>
      </c>
      <c r="B707" s="5" t="str">
        <f>INDEX('DCM CARDS LOOKUP - HIDDEN'!$O$4:$AE$8890,MATCH(O707,'DCM CARDS LOOKUP - HIDDEN'!$N$4:$N$8890,0),$J707)</f>
        <v>Cream</v>
      </c>
      <c r="C707" s="5" t="str">
        <f>INDEX('DCM CARDS LOOKUP - HIDDEN'!$O$4:$AE$8890,MATCH(P707,'DCM CARDS LOOKUP - HIDDEN'!$N$4:$N$8890,0),$J707)</f>
        <v>Roll-on</v>
      </c>
      <c r="D707" s="5" t="str">
        <f>INDEX('DCM CARDS LOOKUP - HIDDEN'!$O$4:$AE$8890,MATCH(Q707,'DCM CARDS LOOKUP - HIDDEN'!$N$4:$N$8890,0),$J707)</f>
        <v>Liquid</v>
      </c>
      <c r="E707" s="5" t="str">
        <f>INDEX('DCM CARDS LOOKUP - HIDDEN'!$O$4:$AE$8890,MATCH(R707,'DCM CARDS LOOKUP - HIDDEN'!$N$4:$N$8890,0),$J707)</f>
        <v>Single use pads/patches</v>
      </c>
      <c r="F707" s="5" t="str">
        <f>INDEX('DCM CARDS LOOKUP - HIDDEN'!$O$4:$AE$8890,MATCH(S707,'DCM CARDS LOOKUP - HIDDEN'!$N$4:$N$8890,0),$J707)</f>
        <v>Single use pads/patches</v>
      </c>
      <c r="G707" s="5" t="str">
        <f>INDEX('DCM CARDS LOOKUP - HIDDEN'!$O$4:$AE$8890,MATCH(T707,'DCM CARDS LOOKUP - HIDDEN'!$N$4:$N$8890,0),$J707)</f>
        <v>Single use pads/patches</v>
      </c>
      <c r="H707" s="35"/>
      <c r="J707" s="4">
        <v>5</v>
      </c>
      <c r="O707">
        <f>L703*10000+M703*100+B701</f>
        <v>30601</v>
      </c>
      <c r="P707">
        <f>L703*10000+M703*100+C701</f>
        <v>30602</v>
      </c>
      <c r="Q707">
        <f>L703*10000+M703*100+D701</f>
        <v>30603</v>
      </c>
      <c r="R707">
        <f>L703*10000+M703*100+E681</f>
        <v>30604</v>
      </c>
      <c r="S707">
        <f>L703*10000+M703*100+F681</f>
        <v>30605</v>
      </c>
      <c r="T707">
        <f>L703*10000+M703*100+G681</f>
        <v>30606</v>
      </c>
    </row>
    <row r="708" spans="1:20" x14ac:dyDescent="0.2">
      <c r="A708" s="10" t="str">
        <f>INDEX(REFERENCE!$B$2:$J$2,1,'EXAMPLE OF CHOICE CARDS'!J708)</f>
        <v>Count</v>
      </c>
      <c r="B708" s="5" t="str">
        <f>INDEX('DCM CARDS LOOKUP - HIDDEN'!$O$4:$AE$8890,MATCH(O708,'DCM CARDS LOOKUP - HIDDEN'!$N$4:$N$8890,0),$J708)</f>
        <v>3.5 oz</v>
      </c>
      <c r="C708" s="5" t="str">
        <f>INDEX('DCM CARDS LOOKUP - HIDDEN'!$O$4:$AE$8890,MATCH(P708,'DCM CARDS LOOKUP - HIDDEN'!$N$4:$N$8890,0),$J708)</f>
        <v>4 oz</v>
      </c>
      <c r="D708" s="5" t="str">
        <f>INDEX('DCM CARDS LOOKUP - HIDDEN'!$O$4:$AE$8890,MATCH(Q708,'DCM CARDS LOOKUP - HIDDEN'!$N$4:$N$8890,0),$J708)</f>
        <v>2.5 oz</v>
      </c>
      <c r="E708" s="5" t="str">
        <f>INDEX('DCM CARDS LOOKUP - HIDDEN'!$O$4:$AE$8890,MATCH(R708,'DCM CARDS LOOKUP - HIDDEN'!$N$4:$N$8890,0),$J708)</f>
        <v>6 count</v>
      </c>
      <c r="F708" s="5" t="str">
        <f>INDEX('DCM CARDS LOOKUP - HIDDEN'!$O$4:$AE$8890,MATCH(S708,'DCM CARDS LOOKUP - HIDDEN'!$N$4:$N$8890,0),$J708)</f>
        <v>5 count</v>
      </c>
      <c r="G708" s="5" t="str">
        <f>INDEX('DCM CARDS LOOKUP - HIDDEN'!$O$4:$AE$8890,MATCH(T708,'DCM CARDS LOOKUP - HIDDEN'!$N$4:$N$8890,0),$J708)</f>
        <v>4 count</v>
      </c>
      <c r="H708" s="35"/>
      <c r="J708" s="4">
        <v>6</v>
      </c>
      <c r="O708">
        <f>L703*10000+M703*100+B701</f>
        <v>30601</v>
      </c>
      <c r="P708">
        <f>L703*10000+M703*100+C701</f>
        <v>30602</v>
      </c>
      <c r="Q708">
        <f>L703*10000+M703*100+D701</f>
        <v>30603</v>
      </c>
      <c r="R708">
        <f>L703*10000+M703*100+E681</f>
        <v>30604</v>
      </c>
      <c r="S708">
        <f>L703*10000+M703*100+F681</f>
        <v>30605</v>
      </c>
      <c r="T708">
        <f>L703*10000+M703*100+G681</f>
        <v>30606</v>
      </c>
    </row>
    <row r="709" spans="1:20" ht="15" customHeight="1" x14ac:dyDescent="0.2">
      <c r="A709" s="10" t="str">
        <f>INDEX(REFERENCE!$B$2:$J$2,1,'EXAMPLE OF CHOICE CARDS'!J709)</f>
        <v>Price</v>
      </c>
      <c r="B709" s="29">
        <f>INDEX('DCM CARDS LOOKUP - HIDDEN'!$O$4:$AE$8890,MATCH(O709,'DCM CARDS LOOKUP - HIDDEN'!$N$4:$N$8890,0),$J709)</f>
        <v>13.88</v>
      </c>
      <c r="C709" s="29">
        <f>INDEX('DCM CARDS LOOKUP - HIDDEN'!$O$4:$AE$8890,MATCH(P709,'DCM CARDS LOOKUP - HIDDEN'!$N$4:$N$8890,0),$J709)</f>
        <v>22</v>
      </c>
      <c r="D709" s="29">
        <f>INDEX('DCM CARDS LOOKUP - HIDDEN'!$O$4:$AE$8890,MATCH(Q709,'DCM CARDS LOOKUP - HIDDEN'!$N$4:$N$8890,0),$J709)</f>
        <v>5.75</v>
      </c>
      <c r="E709" s="29">
        <f>INDEX('DCM CARDS LOOKUP - HIDDEN'!$O$4:$AE$8890,MATCH(R709,'DCM CARDS LOOKUP - HIDDEN'!$N$4:$N$8890,0),$J709)</f>
        <v>21.5</v>
      </c>
      <c r="F709" s="29">
        <f>INDEX('DCM CARDS LOOKUP - HIDDEN'!$O$4:$AE$8890,MATCH(S709,'DCM CARDS LOOKUP - HIDDEN'!$N$4:$N$8890,0),$J709)</f>
        <v>8.93</v>
      </c>
      <c r="G709" s="29">
        <f>INDEX('DCM CARDS LOOKUP - HIDDEN'!$O$4:$AE$8890,MATCH(T709,'DCM CARDS LOOKUP - HIDDEN'!$N$4:$N$8890,0),$J709)</f>
        <v>13</v>
      </c>
      <c r="H709" s="35"/>
      <c r="J709" s="4">
        <v>7</v>
      </c>
      <c r="O709">
        <f>L703*10000+M703*100+B701</f>
        <v>30601</v>
      </c>
      <c r="P709">
        <f>L703*10000+M703*100+C701</f>
        <v>30602</v>
      </c>
      <c r="Q709">
        <f>L703*10000+M703*100+D701</f>
        <v>30603</v>
      </c>
      <c r="R709">
        <f>L703*10000+M703*100+E681</f>
        <v>30604</v>
      </c>
      <c r="S709">
        <f>L703*10000+M703*100+F681</f>
        <v>30605</v>
      </c>
      <c r="T709">
        <f>L703*10000+M703*100+G681</f>
        <v>30606</v>
      </c>
    </row>
    <row r="710" spans="1:20" ht="15" customHeight="1" x14ac:dyDescent="0.2">
      <c r="A710" s="10" t="str">
        <f>INDEX(REFERENCE!$B$2:$J$2,1,'EXAMPLE OF CHOICE CARDS'!J710)</f>
        <v>Review Rating</v>
      </c>
      <c r="B710" s="5" t="str">
        <f>INDEX('DCM CARDS LOOKUP - HIDDEN'!$O$4:$AE$8890,MATCH(O710,'DCM CARDS LOOKUP - HIDDEN'!$N$4:$N$8890,0),$J710)</f>
        <v>4.5 stars</v>
      </c>
      <c r="C710" s="5" t="str">
        <f>INDEX('DCM CARDS LOOKUP - HIDDEN'!$O$4:$AE$8890,MATCH(P710,'DCM CARDS LOOKUP - HIDDEN'!$N$4:$N$8890,0),$J710)</f>
        <v>4.5 stars</v>
      </c>
      <c r="D710" s="5" t="str">
        <f>INDEX('DCM CARDS LOOKUP - HIDDEN'!$O$4:$AE$8890,MATCH(Q710,'DCM CARDS LOOKUP - HIDDEN'!$N$4:$N$8890,0),$J710)</f>
        <v>4.6 stars</v>
      </c>
      <c r="E710" s="5" t="str">
        <f>INDEX('DCM CARDS LOOKUP - HIDDEN'!$O$4:$AE$8890,MATCH(R710,'DCM CARDS LOOKUP - HIDDEN'!$N$4:$N$8890,0),$J710)</f>
        <v>4.6 stars</v>
      </c>
      <c r="F710" s="5" t="str">
        <f>INDEX('DCM CARDS LOOKUP - HIDDEN'!$O$4:$AE$8890,MATCH(S710,'DCM CARDS LOOKUP - HIDDEN'!$N$4:$N$8890,0),$J710)</f>
        <v>4.8 stars</v>
      </c>
      <c r="G710" s="5" t="str">
        <f>INDEX('DCM CARDS LOOKUP - HIDDEN'!$O$4:$AE$8890,MATCH(T710,'DCM CARDS LOOKUP - HIDDEN'!$N$4:$N$8890,0),$J710)</f>
        <v>4.6 stars</v>
      </c>
      <c r="H710" s="35"/>
      <c r="J710" s="4">
        <v>8</v>
      </c>
      <c r="O710">
        <f>L703*10000+M703*100+B701</f>
        <v>30601</v>
      </c>
      <c r="P710">
        <f>L703*10000+M703*100+C701</f>
        <v>30602</v>
      </c>
      <c r="Q710">
        <f>L703*10000+M703*100+D701</f>
        <v>30603</v>
      </c>
      <c r="R710">
        <f>L703*10000+M703*100+E681</f>
        <v>30604</v>
      </c>
      <c r="S710">
        <f>L703*10000+M703*100+F681</f>
        <v>30605</v>
      </c>
      <c r="T710">
        <f>L703*10000+M703*100+G681</f>
        <v>30606</v>
      </c>
    </row>
    <row r="711" spans="1:20" ht="15" customHeight="1" x14ac:dyDescent="0.2">
      <c r="A711" s="10" t="str">
        <f>INDEX(REFERENCE!$B$2:$J$2,1,'EXAMPLE OF CHOICE CARDS'!J711)</f>
        <v>Number of Reviews</v>
      </c>
      <c r="B711" s="30">
        <f>INDEX('DCM CARDS LOOKUP - HIDDEN'!$O$4:$AE$8890,MATCH(O711,'DCM CARDS LOOKUP - HIDDEN'!$N$4:$N$8890,0),$J711)</f>
        <v>4500</v>
      </c>
      <c r="C711" s="30">
        <f>INDEX('DCM CARDS LOOKUP - HIDDEN'!$O$4:$AE$8890,MATCH(P711,'DCM CARDS LOOKUP - HIDDEN'!$N$4:$N$8890,0),$J711)</f>
        <v>1250</v>
      </c>
      <c r="D711" s="30">
        <f>INDEX('DCM CARDS LOOKUP - HIDDEN'!$O$4:$AE$8890,MATCH(Q711,'DCM CARDS LOOKUP - HIDDEN'!$N$4:$N$8890,0),$J711)</f>
        <v>1250</v>
      </c>
      <c r="E711" s="30">
        <f>INDEX('DCM CARDS LOOKUP - HIDDEN'!$O$4:$AE$8890,MATCH(R711,'DCM CARDS LOOKUP - HIDDEN'!$N$4:$N$8890,0),$J711)</f>
        <v>4500</v>
      </c>
      <c r="F711" s="30">
        <f>INDEX('DCM CARDS LOOKUP - HIDDEN'!$O$4:$AE$8890,MATCH(S711,'DCM CARDS LOOKUP - HIDDEN'!$N$4:$N$8890,0),$J711)</f>
        <v>4500</v>
      </c>
      <c r="G711" s="30">
        <f>INDEX('DCM CARDS LOOKUP - HIDDEN'!$O$4:$AE$8890,MATCH(T711,'DCM CARDS LOOKUP - HIDDEN'!$N$4:$N$8890,0),$J711)</f>
        <v>1250</v>
      </c>
      <c r="H711" s="35"/>
      <c r="J711" s="4">
        <v>9</v>
      </c>
      <c r="O711">
        <f>L703*10000+M703*100+B701</f>
        <v>30601</v>
      </c>
      <c r="P711">
        <f>L703*10000+M703*100+C701</f>
        <v>30602</v>
      </c>
      <c r="Q711">
        <f>L703*10000+M703*100+D701</f>
        <v>30603</v>
      </c>
      <c r="R711">
        <f>L703*10000+M703*100+E681</f>
        <v>30604</v>
      </c>
      <c r="S711">
        <f>L703*10000+M703*100+F681</f>
        <v>30605</v>
      </c>
      <c r="T711">
        <f>L703*10000+M703*100+G681</f>
        <v>30606</v>
      </c>
    </row>
    <row r="712" spans="1:20" ht="15" hidden="1" customHeight="1" x14ac:dyDescent="0.2">
      <c r="A712" s="10" t="e">
        <f>INDEX(REFERENCE!$B$2:$J$2,1,'EXAMPLE OF CHOICE CARDS'!J712)</f>
        <v>#REF!</v>
      </c>
      <c r="B712" s="5">
        <f>INDEX('DCM CARDS LOOKUP - HIDDEN'!$O$4:$AE$8890,MATCH(O712,'DCM CARDS LOOKUP - HIDDEN'!$N$4:$N$8890,0),$J712)</f>
        <v>0</v>
      </c>
      <c r="C712" s="5">
        <f>INDEX('DCM CARDS LOOKUP - HIDDEN'!$O$4:$AE$8890,MATCH(P712,'DCM CARDS LOOKUP - HIDDEN'!$N$4:$N$8890,0),$J712)</f>
        <v>0</v>
      </c>
      <c r="D712" s="5">
        <f>INDEX('DCM CARDS LOOKUP - HIDDEN'!$O$4:$AE$8890,MATCH(Q712,'DCM CARDS LOOKUP - HIDDEN'!$N$4:$N$8890,0),$J712)</f>
        <v>0</v>
      </c>
      <c r="E712" s="5">
        <f>INDEX('DCM CARDS LOOKUP - HIDDEN'!$O$4:$AE$8890,MATCH(R712,'DCM CARDS LOOKUP - HIDDEN'!$N$4:$N$8890,0),$J712)</f>
        <v>0</v>
      </c>
      <c r="F712" s="5">
        <f>INDEX('DCM CARDS LOOKUP - HIDDEN'!$O$4:$AE$8890,MATCH(S712,'DCM CARDS LOOKUP - HIDDEN'!$N$4:$N$8890,0),$J712)</f>
        <v>0</v>
      </c>
      <c r="G712" s="31"/>
      <c r="H712" s="35"/>
      <c r="J712" s="4">
        <v>10</v>
      </c>
      <c r="O712">
        <f>L703*10000+M703*100+B701</f>
        <v>30601</v>
      </c>
      <c r="P712">
        <f>L703*10000+M703*100+C701</f>
        <v>30602</v>
      </c>
      <c r="Q712">
        <f>L703*10000+M703*100+D701</f>
        <v>30603</v>
      </c>
      <c r="R712">
        <f>L703*10000+M703*100+E681</f>
        <v>30604</v>
      </c>
      <c r="S712">
        <f>L703*10000+M703*100+F681</f>
        <v>30605</v>
      </c>
    </row>
    <row r="713" spans="1:20" ht="15" hidden="1" customHeight="1" x14ac:dyDescent="0.2">
      <c r="A713" s="10" t="e">
        <f>INDEX(REFERENCE!$B$2:$J$2,1,'EXAMPLE OF CHOICE CARDS'!J713)</f>
        <v>#REF!</v>
      </c>
      <c r="B713" s="5">
        <f>INDEX('DCM CARDS LOOKUP - HIDDEN'!$O$4:$AE$8890,MATCH(O713,'DCM CARDS LOOKUP - HIDDEN'!$N$4:$N$8890,0),$J713)</f>
        <v>0</v>
      </c>
      <c r="C713" s="5">
        <f>INDEX('DCM CARDS LOOKUP - HIDDEN'!$O$4:$AE$8890,MATCH(P713,'DCM CARDS LOOKUP - HIDDEN'!$N$4:$N$8890,0),$J713)</f>
        <v>0</v>
      </c>
      <c r="D713" s="5">
        <f>INDEX('DCM CARDS LOOKUP - HIDDEN'!$O$4:$AE$8890,MATCH(Q713,'DCM CARDS LOOKUP - HIDDEN'!$N$4:$N$8890,0),$J713)</f>
        <v>0</v>
      </c>
      <c r="E713" s="5">
        <f>INDEX('DCM CARDS LOOKUP - HIDDEN'!$O$4:$AE$8890,MATCH(R713,'DCM CARDS LOOKUP - HIDDEN'!$N$4:$N$8890,0),$J713)</f>
        <v>0</v>
      </c>
      <c r="F713" s="5">
        <f>INDEX('DCM CARDS LOOKUP - HIDDEN'!$O$4:$AE$8890,MATCH(S713,'DCM CARDS LOOKUP - HIDDEN'!$N$4:$N$8890,0),$J713)</f>
        <v>0</v>
      </c>
      <c r="G713" s="31"/>
      <c r="H713" s="35"/>
      <c r="J713" s="4">
        <v>11</v>
      </c>
      <c r="O713">
        <f>L703*10000+M703*100+B701</f>
        <v>30601</v>
      </c>
      <c r="P713">
        <f>L703*10000+M703*100+C701</f>
        <v>30602</v>
      </c>
      <c r="Q713">
        <f>L703*10000+M703*100+D701</f>
        <v>30603</v>
      </c>
      <c r="R713">
        <f>L703*10000+M703*100+E681</f>
        <v>30604</v>
      </c>
      <c r="S713">
        <f>L703*10000+M703*100+F681</f>
        <v>30605</v>
      </c>
    </row>
    <row r="714" spans="1:20" ht="15" hidden="1" customHeight="1" x14ac:dyDescent="0.2">
      <c r="A714" s="10" t="e">
        <f>INDEX(REFERENCE!$B$2:$J$2,1,'EXAMPLE OF CHOICE CARDS'!J714)</f>
        <v>#REF!</v>
      </c>
      <c r="B714" s="5">
        <f>INDEX('DCM CARDS LOOKUP - HIDDEN'!$O$4:$AE$8890,MATCH(O714,'DCM CARDS LOOKUP - HIDDEN'!$N$4:$N$8890,0),$J714)</f>
        <v>0</v>
      </c>
      <c r="C714" s="5">
        <f>INDEX('DCM CARDS LOOKUP - HIDDEN'!$O$4:$AE$8890,MATCH(P714,'DCM CARDS LOOKUP - HIDDEN'!$N$4:$N$8890,0),$J714)</f>
        <v>0</v>
      </c>
      <c r="D714" s="5">
        <f>INDEX('DCM CARDS LOOKUP - HIDDEN'!$O$4:$AE$8890,MATCH(Q714,'DCM CARDS LOOKUP - HIDDEN'!$N$4:$N$8890,0),$J714)</f>
        <v>0</v>
      </c>
      <c r="E714" s="5">
        <f>INDEX('DCM CARDS LOOKUP - HIDDEN'!$O$4:$AE$8890,MATCH(R714,'DCM CARDS LOOKUP - HIDDEN'!$N$4:$N$8890,0),$J714)</f>
        <v>0</v>
      </c>
      <c r="F714" s="5">
        <f>INDEX('DCM CARDS LOOKUP - HIDDEN'!$O$4:$AE$8890,MATCH(S714,'DCM CARDS LOOKUP - HIDDEN'!$N$4:$N$8890,0),$J714)</f>
        <v>0</v>
      </c>
      <c r="G714" s="31"/>
      <c r="H714" s="35"/>
      <c r="J714" s="4">
        <v>12</v>
      </c>
      <c r="O714">
        <f>L703*10000+M703*100+B701</f>
        <v>30601</v>
      </c>
      <c r="P714">
        <f>L703*10000+M703*100+C701</f>
        <v>30602</v>
      </c>
      <c r="Q714">
        <f>L703*10000+M703*100+D701</f>
        <v>30603</v>
      </c>
      <c r="R714">
        <f>L703*10000+M703*100+E681</f>
        <v>30604</v>
      </c>
      <c r="S714">
        <f>L703*10000+M703*100+F681</f>
        <v>30605</v>
      </c>
    </row>
    <row r="715" spans="1:20" ht="15" hidden="1" customHeight="1" x14ac:dyDescent="0.2">
      <c r="A715" s="10" t="e">
        <f>INDEX(REFERENCE!$B$2:$J$2,1,'EXAMPLE OF CHOICE CARDS'!J715)</f>
        <v>#REF!</v>
      </c>
      <c r="B715" s="5">
        <f>INDEX('DCM CARDS LOOKUP - HIDDEN'!$O$4:$AE$8890,MATCH(O715,'DCM CARDS LOOKUP - HIDDEN'!$N$4:$N$8890,0),$J715)</f>
        <v>0</v>
      </c>
      <c r="C715" s="5">
        <f>INDEX('DCM CARDS LOOKUP - HIDDEN'!$O$4:$AE$8890,MATCH(P715,'DCM CARDS LOOKUP - HIDDEN'!$N$4:$N$8890,0),$J715)</f>
        <v>0</v>
      </c>
      <c r="D715" s="5">
        <f>INDEX('DCM CARDS LOOKUP - HIDDEN'!$O$4:$AE$8890,MATCH(Q715,'DCM CARDS LOOKUP - HIDDEN'!$N$4:$N$8890,0),$J715)</f>
        <v>0</v>
      </c>
      <c r="E715" s="5">
        <f>INDEX('DCM CARDS LOOKUP - HIDDEN'!$O$4:$AE$8890,MATCH(R715,'DCM CARDS LOOKUP - HIDDEN'!$N$4:$N$8890,0),$J715)</f>
        <v>0</v>
      </c>
      <c r="F715" s="5">
        <f>INDEX('DCM CARDS LOOKUP - HIDDEN'!$O$4:$AE$8890,MATCH(S715,'DCM CARDS LOOKUP - HIDDEN'!$N$4:$N$8890,0),$J715)</f>
        <v>0</v>
      </c>
      <c r="G715" s="31"/>
      <c r="H715" s="35"/>
      <c r="J715" s="4">
        <v>13</v>
      </c>
      <c r="O715">
        <f>L703*10000+M703*100+B701</f>
        <v>30601</v>
      </c>
      <c r="P715">
        <f>L703*10000+M703*100+C701</f>
        <v>30602</v>
      </c>
      <c r="Q715">
        <f>L703*10000+M703*100+D701</f>
        <v>30603</v>
      </c>
      <c r="R715">
        <f>L703*10000+M703*100+E681</f>
        <v>30604</v>
      </c>
      <c r="S715">
        <f>L703*10000+M703*100+F681</f>
        <v>30605</v>
      </c>
    </row>
    <row r="716" spans="1:20" ht="15" hidden="1" customHeight="1" x14ac:dyDescent="0.2">
      <c r="A716" s="10" t="e">
        <f>INDEX(REFERENCE!$B$2:$J$2,1,'EXAMPLE OF CHOICE CARDS'!J716)</f>
        <v>#REF!</v>
      </c>
      <c r="B716" s="5">
        <f>INDEX('DCM CARDS LOOKUP - HIDDEN'!$O$4:$AE$8890,MATCH(O716,'DCM CARDS LOOKUP - HIDDEN'!$N$4:$N$8890,0),$J716)</f>
        <v>0</v>
      </c>
      <c r="C716" s="5">
        <f>INDEX('DCM CARDS LOOKUP - HIDDEN'!$O$4:$AE$8890,MATCH(P716,'DCM CARDS LOOKUP - HIDDEN'!$N$4:$N$8890,0),$J716)</f>
        <v>0</v>
      </c>
      <c r="D716" s="5">
        <f>INDEX('DCM CARDS LOOKUP - HIDDEN'!$O$4:$AE$8890,MATCH(Q716,'DCM CARDS LOOKUP - HIDDEN'!$N$4:$N$8890,0),$J716)</f>
        <v>0</v>
      </c>
      <c r="E716" s="5">
        <f>INDEX('DCM CARDS LOOKUP - HIDDEN'!$O$4:$AE$8890,MATCH(R716,'DCM CARDS LOOKUP - HIDDEN'!$N$4:$N$8890,0),$J716)</f>
        <v>0</v>
      </c>
      <c r="F716" s="5">
        <f>INDEX('DCM CARDS LOOKUP - HIDDEN'!$O$4:$AE$8890,MATCH(S716,'DCM CARDS LOOKUP - HIDDEN'!$N$4:$N$8890,0),$J716)</f>
        <v>0</v>
      </c>
      <c r="G716" s="31"/>
      <c r="H716" s="35"/>
      <c r="J716" s="4">
        <v>14</v>
      </c>
      <c r="O716">
        <f>L703*10000+M703*100+B701</f>
        <v>30601</v>
      </c>
      <c r="P716">
        <f>L703*10000+M703*100+C701</f>
        <v>30602</v>
      </c>
      <c r="Q716">
        <f>L703*10000+M703*100+D701</f>
        <v>30603</v>
      </c>
      <c r="R716">
        <f>L703*10000+M703*100+E681</f>
        <v>30604</v>
      </c>
      <c r="S716">
        <f>L703*10000+M703*100+F681</f>
        <v>30605</v>
      </c>
    </row>
    <row r="717" spans="1:20" x14ac:dyDescent="0.2">
      <c r="A717" s="2"/>
      <c r="B717" s="5"/>
      <c r="C717" s="5"/>
      <c r="D717" s="5"/>
      <c r="E717" s="5"/>
      <c r="F717" s="5"/>
      <c r="G717" s="5"/>
      <c r="H717" s="5"/>
      <c r="J717" s="13"/>
    </row>
    <row r="718" spans="1:20" x14ac:dyDescent="0.2">
      <c r="A718" s="6"/>
      <c r="B718" s="7">
        <v>1</v>
      </c>
      <c r="C718" s="7">
        <v>2</v>
      </c>
      <c r="D718" s="7">
        <v>3</v>
      </c>
      <c r="E718" s="7">
        <v>4</v>
      </c>
      <c r="F718" s="7">
        <v>5</v>
      </c>
      <c r="G718" s="7">
        <v>6</v>
      </c>
      <c r="H718" s="7">
        <v>9</v>
      </c>
      <c r="J718" s="13"/>
    </row>
    <row r="721" spans="1:20" x14ac:dyDescent="0.2">
      <c r="A721" s="1" t="str">
        <f>"Version "&amp;L723&amp;"; Task"&amp;M723</f>
        <v>Version 3; Task7</v>
      </c>
      <c r="B721" s="4">
        <v>1</v>
      </c>
      <c r="C721" s="4">
        <v>2</v>
      </c>
      <c r="D721" s="4">
        <v>3</v>
      </c>
      <c r="E721" s="4">
        <f>E701</f>
        <v>4</v>
      </c>
      <c r="F721" s="4">
        <f>F701</f>
        <v>5</v>
      </c>
      <c r="G721" s="4">
        <v>6</v>
      </c>
      <c r="J721" s="13"/>
    </row>
    <row r="722" spans="1:20" ht="15" customHeight="1" x14ac:dyDescent="0.2">
      <c r="A722" s="11" t="s">
        <v>8</v>
      </c>
      <c r="B722" s="12" t="s">
        <v>9</v>
      </c>
      <c r="C722" s="12" t="s">
        <v>10</v>
      </c>
      <c r="D722" s="12" t="s">
        <v>11</v>
      </c>
      <c r="E722" s="20" t="s">
        <v>21</v>
      </c>
      <c r="F722" s="20" t="s">
        <v>22</v>
      </c>
      <c r="G722" s="20"/>
      <c r="H722" s="34" t="s">
        <v>15</v>
      </c>
      <c r="J722" s="13"/>
      <c r="L722" t="s">
        <v>12</v>
      </c>
      <c r="M722" t="s">
        <v>1</v>
      </c>
    </row>
    <row r="723" spans="1:20" x14ac:dyDescent="0.2">
      <c r="A723" s="10" t="str">
        <f>INDEX(REFERENCE!$B$2:$J$2,1,'EXAMPLE OF CHOICE CARDS'!J723)</f>
        <v>Type</v>
      </c>
      <c r="B723" s="5" t="str">
        <f>INDEX('DCM CARDS LOOKUP - HIDDEN'!$O$4:$AE$8890,MATCH(O723,'DCM CARDS LOOKUP - HIDDEN'!$N$4:$N$8890,0),$J723)</f>
        <v>Topicals</v>
      </c>
      <c r="C723" s="5" t="str">
        <f>INDEX('DCM CARDS LOOKUP - HIDDEN'!$O$4:$AE$8890,MATCH(P723,'DCM CARDS LOOKUP - HIDDEN'!$N$4:$N$8890,0),$J723)</f>
        <v>Pads</v>
      </c>
      <c r="D723" s="5" t="str">
        <f>INDEX('DCM CARDS LOOKUP - HIDDEN'!$O$4:$AE$8890,MATCH(Q723,'DCM CARDS LOOKUP - HIDDEN'!$N$4:$N$8890,0),$J723)</f>
        <v>Pads</v>
      </c>
      <c r="E723" s="5" t="str">
        <f>INDEX('DCM CARDS LOOKUP - HIDDEN'!$O$4:$AE$8890,MATCH(R723,'DCM CARDS LOOKUP - HIDDEN'!$N$4:$N$8890,0),$J723)</f>
        <v>Topicals</v>
      </c>
      <c r="F723" s="5" t="str">
        <f>INDEX('DCM CARDS LOOKUP - HIDDEN'!$O$4:$AE$8890,MATCH(S723,'DCM CARDS LOOKUP - HIDDEN'!$N$4:$N$8890,0),$J723)</f>
        <v>Pads</v>
      </c>
      <c r="G723" s="5" t="str">
        <f>INDEX('DCM CARDS LOOKUP - HIDDEN'!$O$4:$AE$8890,MATCH(T723,'DCM CARDS LOOKUP - HIDDEN'!$N$4:$N$8890,0),$J723)</f>
        <v>Topicals</v>
      </c>
      <c r="H723" s="35"/>
      <c r="J723" s="4">
        <v>1</v>
      </c>
      <c r="L723">
        <f>IF(M703=15,L703+1,L703)</f>
        <v>3</v>
      </c>
      <c r="M723">
        <f>IF(M703&lt;15,M703+1,1)</f>
        <v>7</v>
      </c>
      <c r="O723">
        <f>L723*10000+M723*100+B721</f>
        <v>30701</v>
      </c>
      <c r="P723">
        <f>L723*10000+M723*100+C721</f>
        <v>30702</v>
      </c>
      <c r="Q723">
        <f>L723*10000+M723*100+D721</f>
        <v>30703</v>
      </c>
      <c r="R723">
        <f>L723*10000+M723*100+E701</f>
        <v>30704</v>
      </c>
      <c r="S723">
        <f>L723*10000+M723*100+F701</f>
        <v>30705</v>
      </c>
      <c r="T723">
        <f>L723*10000+M723*100+G701</f>
        <v>30706</v>
      </c>
    </row>
    <row r="724" spans="1:20" x14ac:dyDescent="0.2">
      <c r="A724" s="10" t="str">
        <f>INDEX(REFERENCE!$B$2:$J$2,1,'EXAMPLE OF CHOICE CARDS'!J724)</f>
        <v>Brand</v>
      </c>
      <c r="B724" s="5" t="str">
        <f>INDEX('DCM CARDS LOOKUP - HIDDEN'!$O$4:$AE$8890,MATCH(O724,'DCM CARDS LOOKUP - HIDDEN'!$N$4:$N$8890,0),$J724)</f>
        <v>Tiger Balm</v>
      </c>
      <c r="C724" s="5" t="str">
        <f>INDEX('DCM CARDS LOOKUP - HIDDEN'!$O$4:$AE$8890,MATCH(P724,'DCM CARDS LOOKUP - HIDDEN'!$N$4:$N$8890,0),$J724)</f>
        <v>Icy Hot</v>
      </c>
      <c r="D724" s="5" t="str">
        <f>INDEX('DCM CARDS LOOKUP - HIDDEN'!$O$4:$AE$8890,MATCH(Q724,'DCM CARDS LOOKUP - HIDDEN'!$N$4:$N$8890,0),$J724)</f>
        <v>Be Koool</v>
      </c>
      <c r="E724" s="5" t="str">
        <f>INDEX('DCM CARDS LOOKUP - HIDDEN'!$O$4:$AE$8890,MATCH(R724,'DCM CARDS LOOKUP - HIDDEN'!$N$4:$N$8890,0),$J724)</f>
        <v>Salonpas</v>
      </c>
      <c r="F724" s="5" t="str">
        <f>INDEX('DCM CARDS LOOKUP - HIDDEN'!$O$4:$AE$8890,MATCH(S724,'DCM CARDS LOOKUP - HIDDEN'!$N$4:$N$8890,0),$J724)</f>
        <v>Tiger Balm</v>
      </c>
      <c r="G724" s="5" t="str">
        <f>INDEX('DCM CARDS LOOKUP - HIDDEN'!$O$4:$AE$8890,MATCH(T724,'DCM CARDS LOOKUP - HIDDEN'!$N$4:$N$8890,0),$J724)</f>
        <v>Aspercreme</v>
      </c>
      <c r="H724" s="35"/>
      <c r="J724" s="4">
        <v>2</v>
      </c>
      <c r="O724">
        <f>L723*10000+M723*100+B721</f>
        <v>30701</v>
      </c>
      <c r="P724">
        <f>L723*10000+M723*100+C721</f>
        <v>30702</v>
      </c>
      <c r="Q724">
        <f>L723*10000+M723*100+D721</f>
        <v>30703</v>
      </c>
      <c r="R724">
        <f>L723*10000+M723*100+E701</f>
        <v>30704</v>
      </c>
      <c r="S724">
        <f>L723*10000+M723*100+F701</f>
        <v>30705</v>
      </c>
      <c r="T724">
        <f>L723*10000+M723*100+G701</f>
        <v>30706</v>
      </c>
    </row>
    <row r="725" spans="1:20" ht="28.5" x14ac:dyDescent="0.2">
      <c r="A725" s="10" t="str">
        <f>INDEX(REFERENCE!$B$2:$J$2,1,'EXAMPLE OF CHOICE CARDS'!J725)</f>
        <v>Sensation</v>
      </c>
      <c r="B725" s="5" t="str">
        <f>INDEX('DCM CARDS LOOKUP - HIDDEN'!$O$4:$AE$8890,MATCH(O725,'DCM CARDS LOOKUP - HIDDEN'!$N$4:$N$8890,0),$J725)</f>
        <v>Hot sensation</v>
      </c>
      <c r="C725" s="5" t="str">
        <f>INDEX('DCM CARDS LOOKUP - HIDDEN'!$O$4:$AE$8890,MATCH(P725,'DCM CARDS LOOKUP - HIDDEN'!$N$4:$N$8890,0),$J725)</f>
        <v>Cold sensation</v>
      </c>
      <c r="D725" s="5" t="str">
        <f>INDEX('DCM CARDS LOOKUP - HIDDEN'!$O$4:$AE$8890,MATCH(Q725,'DCM CARDS LOOKUP - HIDDEN'!$N$4:$N$8890,0),$J725)</f>
        <v>No sensation/drug free/for circulation</v>
      </c>
      <c r="E725" s="5" t="str">
        <f>INDEX('DCM CARDS LOOKUP - HIDDEN'!$O$4:$AE$8890,MATCH(R725,'DCM CARDS LOOKUP - HIDDEN'!$N$4:$N$8890,0),$J725)</f>
        <v>Lidocaine/numbing sensation</v>
      </c>
      <c r="F725" s="5" t="str">
        <f>INDEX('DCM CARDS LOOKUP - HIDDEN'!$O$4:$AE$8890,MATCH(S725,'DCM CARDS LOOKUP - HIDDEN'!$N$4:$N$8890,0),$J725)</f>
        <v>Hot sensation</v>
      </c>
      <c r="G725" s="5" t="str">
        <f>INDEX('DCM CARDS LOOKUP - HIDDEN'!$O$4:$AE$8890,MATCH(T725,'DCM CARDS LOOKUP - HIDDEN'!$N$4:$N$8890,0),$J725)</f>
        <v>Both hot and cold sensation</v>
      </c>
      <c r="H725" s="35"/>
      <c r="J725" s="4">
        <v>3</v>
      </c>
      <c r="O725">
        <f>L723*10000+M723*100+B721</f>
        <v>30701</v>
      </c>
      <c r="P725">
        <f>L723*10000+M723*100+C721</f>
        <v>30702</v>
      </c>
      <c r="Q725">
        <f>L723*10000+M723*100+D721</f>
        <v>30703</v>
      </c>
      <c r="R725">
        <f>L723*10000+M723*100+E701</f>
        <v>30704</v>
      </c>
      <c r="S725">
        <f>L723*10000+M723*100+F701</f>
        <v>30705</v>
      </c>
      <c r="T725">
        <f>L723*10000+M723*100+G701</f>
        <v>30706</v>
      </c>
    </row>
    <row r="726" spans="1:20" x14ac:dyDescent="0.2">
      <c r="A726" s="10" t="str">
        <f>INDEX(REFERENCE!$B$2:$J$2,1,'EXAMPLE OF CHOICE CARDS'!J726)</f>
        <v>Treatment Area</v>
      </c>
      <c r="B726" s="5" t="str">
        <f>INDEX('DCM CARDS LOOKUP - HIDDEN'!$O$4:$AE$8890,MATCH(O726,'DCM CARDS LOOKUP - HIDDEN'!$N$4:$N$8890,0),$J726)</f>
        <v>-</v>
      </c>
      <c r="C726" s="5" t="str">
        <f>INDEX('DCM CARDS LOOKUP - HIDDEN'!$O$4:$AE$8890,MATCH(P726,'DCM CARDS LOOKUP - HIDDEN'!$N$4:$N$8890,0),$J726)</f>
        <v>Joint</v>
      </c>
      <c r="D726" s="5" t="str">
        <f>INDEX('DCM CARDS LOOKUP - HIDDEN'!$O$4:$AE$8890,MATCH(Q726,'DCM CARDS LOOKUP - HIDDEN'!$N$4:$N$8890,0),$J726)</f>
        <v>Back</v>
      </c>
      <c r="E726" s="5" t="str">
        <f>INDEX('DCM CARDS LOOKUP - HIDDEN'!$O$4:$AE$8890,MATCH(R726,'DCM CARDS LOOKUP - HIDDEN'!$N$4:$N$8890,0),$J726)</f>
        <v>-</v>
      </c>
      <c r="F726" s="5" t="str">
        <f>INDEX('DCM CARDS LOOKUP - HIDDEN'!$O$4:$AE$8890,MATCH(S726,'DCM CARDS LOOKUP - HIDDEN'!$N$4:$N$8890,0),$J726)</f>
        <v>Shoulder</v>
      </c>
      <c r="G726" s="5" t="str">
        <f>INDEX('DCM CARDS LOOKUP - HIDDEN'!$O$4:$AE$8890,MATCH(T726,'DCM CARDS LOOKUP - HIDDEN'!$N$4:$N$8890,0),$J726)</f>
        <v>-</v>
      </c>
      <c r="H726" s="35"/>
      <c r="J726" s="4">
        <v>4</v>
      </c>
      <c r="O726">
        <f>L723*10000+M723*100+B721</f>
        <v>30701</v>
      </c>
      <c r="P726">
        <f>L723*10000+M723*100+C721</f>
        <v>30702</v>
      </c>
      <c r="Q726">
        <f>L723*10000+M723*100+D721</f>
        <v>30703</v>
      </c>
      <c r="R726">
        <f>L723*10000+M723*100+E701</f>
        <v>30704</v>
      </c>
      <c r="S726">
        <f>L723*10000+M723*100+F701</f>
        <v>30705</v>
      </c>
      <c r="T726">
        <f>L723*10000+M723*100+G701</f>
        <v>30706</v>
      </c>
    </row>
    <row r="727" spans="1:20" x14ac:dyDescent="0.2">
      <c r="A727" s="10" t="str">
        <f>INDEX(REFERENCE!$B$2:$J$2,1,'EXAMPLE OF CHOICE CARDS'!J727)</f>
        <v>Format</v>
      </c>
      <c r="B727" s="5" t="str">
        <f>INDEX('DCM CARDS LOOKUP - HIDDEN'!$O$4:$AE$8890,MATCH(O727,'DCM CARDS LOOKUP - HIDDEN'!$N$4:$N$8890,0),$J727)</f>
        <v>Roll-on</v>
      </c>
      <c r="C727" s="5" t="str">
        <f>INDEX('DCM CARDS LOOKUP - HIDDEN'!$O$4:$AE$8890,MATCH(P727,'DCM CARDS LOOKUP - HIDDEN'!$N$4:$N$8890,0),$J727)</f>
        <v>Single use pads/patches</v>
      </c>
      <c r="D727" s="5" t="str">
        <f>INDEX('DCM CARDS LOOKUP - HIDDEN'!$O$4:$AE$8890,MATCH(Q727,'DCM CARDS LOOKUP - HIDDEN'!$N$4:$N$8890,0),$J727)</f>
        <v>Single use pads/patches</v>
      </c>
      <c r="E727" s="5" t="str">
        <f>INDEX('DCM CARDS LOOKUP - HIDDEN'!$O$4:$AE$8890,MATCH(R727,'DCM CARDS LOOKUP - HIDDEN'!$N$4:$N$8890,0),$J727)</f>
        <v>Liquid</v>
      </c>
      <c r="F727" s="5" t="str">
        <f>INDEX('DCM CARDS LOOKUP - HIDDEN'!$O$4:$AE$8890,MATCH(S727,'DCM CARDS LOOKUP - HIDDEN'!$N$4:$N$8890,0),$J727)</f>
        <v>Single use pads/patches</v>
      </c>
      <c r="G727" s="5" t="str">
        <f>INDEX('DCM CARDS LOOKUP - HIDDEN'!$O$4:$AE$8890,MATCH(T727,'DCM CARDS LOOKUP - HIDDEN'!$N$4:$N$8890,0),$J727)</f>
        <v>Gel</v>
      </c>
      <c r="H727" s="35"/>
      <c r="J727" s="4">
        <v>5</v>
      </c>
      <c r="O727">
        <f>L723*10000+M723*100+B721</f>
        <v>30701</v>
      </c>
      <c r="P727">
        <f>L723*10000+M723*100+C721</f>
        <v>30702</v>
      </c>
      <c r="Q727">
        <f>L723*10000+M723*100+D721</f>
        <v>30703</v>
      </c>
      <c r="R727">
        <f>L723*10000+M723*100+E701</f>
        <v>30704</v>
      </c>
      <c r="S727">
        <f>L723*10000+M723*100+F701</f>
        <v>30705</v>
      </c>
      <c r="T727">
        <f>L723*10000+M723*100+G701</f>
        <v>30706</v>
      </c>
    </row>
    <row r="728" spans="1:20" x14ac:dyDescent="0.2">
      <c r="A728" s="10" t="str">
        <f>INDEX(REFERENCE!$B$2:$J$2,1,'EXAMPLE OF CHOICE CARDS'!J728)</f>
        <v>Count</v>
      </c>
      <c r="B728" s="5" t="str">
        <f>INDEX('DCM CARDS LOOKUP - HIDDEN'!$O$4:$AE$8890,MATCH(O728,'DCM CARDS LOOKUP - HIDDEN'!$N$4:$N$8890,0),$J728)</f>
        <v>5.5 oz</v>
      </c>
      <c r="C728" s="5" t="str">
        <f>INDEX('DCM CARDS LOOKUP - HIDDEN'!$O$4:$AE$8890,MATCH(P728,'DCM CARDS LOOKUP - HIDDEN'!$N$4:$N$8890,0),$J728)</f>
        <v>5 count</v>
      </c>
      <c r="D728" s="5" t="str">
        <f>INDEX('DCM CARDS LOOKUP - HIDDEN'!$O$4:$AE$8890,MATCH(Q728,'DCM CARDS LOOKUP - HIDDEN'!$N$4:$N$8890,0),$J728)</f>
        <v>6 count</v>
      </c>
      <c r="E728" s="5" t="str">
        <f>INDEX('DCM CARDS LOOKUP - HIDDEN'!$O$4:$AE$8890,MATCH(R728,'DCM CARDS LOOKUP - HIDDEN'!$N$4:$N$8890,0),$J728)</f>
        <v>3.5 oz</v>
      </c>
      <c r="F728" s="5" t="str">
        <f>INDEX('DCM CARDS LOOKUP - HIDDEN'!$O$4:$AE$8890,MATCH(S728,'DCM CARDS LOOKUP - HIDDEN'!$N$4:$N$8890,0),$J728)</f>
        <v>3 count</v>
      </c>
      <c r="G728" s="5" t="str">
        <f>INDEX('DCM CARDS LOOKUP - HIDDEN'!$O$4:$AE$8890,MATCH(T728,'DCM CARDS LOOKUP - HIDDEN'!$N$4:$N$8890,0),$J728)</f>
        <v>2 oz</v>
      </c>
      <c r="H728" s="35"/>
      <c r="J728" s="4">
        <v>6</v>
      </c>
      <c r="O728">
        <f>L723*10000+M723*100+B721</f>
        <v>30701</v>
      </c>
      <c r="P728">
        <f>L723*10000+M723*100+C721</f>
        <v>30702</v>
      </c>
      <c r="Q728">
        <f>L723*10000+M723*100+D721</f>
        <v>30703</v>
      </c>
      <c r="R728">
        <f>L723*10000+M723*100+E701</f>
        <v>30704</v>
      </c>
      <c r="S728">
        <f>L723*10000+M723*100+F701</f>
        <v>30705</v>
      </c>
      <c r="T728">
        <f>L723*10000+M723*100+G701</f>
        <v>30706</v>
      </c>
    </row>
    <row r="729" spans="1:20" ht="15" customHeight="1" x14ac:dyDescent="0.2">
      <c r="A729" s="10" t="str">
        <f>INDEX(REFERENCE!$B$2:$J$2,1,'EXAMPLE OF CHOICE CARDS'!J729)</f>
        <v>Price</v>
      </c>
      <c r="B729" s="29">
        <f>INDEX('DCM CARDS LOOKUP - HIDDEN'!$O$4:$AE$8890,MATCH(O729,'DCM CARDS LOOKUP - HIDDEN'!$N$4:$N$8890,0),$J729)</f>
        <v>25</v>
      </c>
      <c r="C729" s="29">
        <f>INDEX('DCM CARDS LOOKUP - HIDDEN'!$O$4:$AE$8890,MATCH(P729,'DCM CARDS LOOKUP - HIDDEN'!$N$4:$N$8890,0),$J729)</f>
        <v>29.24</v>
      </c>
      <c r="D729" s="29">
        <f>INDEX('DCM CARDS LOOKUP - HIDDEN'!$O$4:$AE$8890,MATCH(Q729,'DCM CARDS LOOKUP - HIDDEN'!$N$4:$N$8890,0),$J729)</f>
        <v>10</v>
      </c>
      <c r="E729" s="29">
        <f>INDEX('DCM CARDS LOOKUP - HIDDEN'!$O$4:$AE$8890,MATCH(R729,'DCM CARDS LOOKUP - HIDDEN'!$N$4:$N$8890,0),$J729)</f>
        <v>13.88</v>
      </c>
      <c r="F729" s="29">
        <f>INDEX('DCM CARDS LOOKUP - HIDDEN'!$O$4:$AE$8890,MATCH(S729,'DCM CARDS LOOKUP - HIDDEN'!$N$4:$N$8890,0),$J729)</f>
        <v>3.6</v>
      </c>
      <c r="G729" s="29">
        <f>INDEX('DCM CARDS LOOKUP - HIDDEN'!$O$4:$AE$8890,MATCH(T729,'DCM CARDS LOOKUP - HIDDEN'!$N$4:$N$8890,0),$J729)</f>
        <v>4.6399999999999997</v>
      </c>
      <c r="H729" s="35"/>
      <c r="J729" s="4">
        <v>7</v>
      </c>
      <c r="O729">
        <f>L723*10000+M723*100+B721</f>
        <v>30701</v>
      </c>
      <c r="P729">
        <f>L723*10000+M723*100+C721</f>
        <v>30702</v>
      </c>
      <c r="Q729">
        <f>L723*10000+M723*100+D721</f>
        <v>30703</v>
      </c>
      <c r="R729">
        <f>L723*10000+M723*100+E701</f>
        <v>30704</v>
      </c>
      <c r="S729">
        <f>L723*10000+M723*100+F701</f>
        <v>30705</v>
      </c>
      <c r="T729">
        <f>L723*10000+M723*100+G701</f>
        <v>30706</v>
      </c>
    </row>
    <row r="730" spans="1:20" ht="15" customHeight="1" x14ac:dyDescent="0.2">
      <c r="A730" s="10" t="str">
        <f>INDEX(REFERENCE!$B$2:$J$2,1,'EXAMPLE OF CHOICE CARDS'!J730)</f>
        <v>Review Rating</v>
      </c>
      <c r="B730" s="5" t="str">
        <f>INDEX('DCM CARDS LOOKUP - HIDDEN'!$O$4:$AE$8890,MATCH(O730,'DCM CARDS LOOKUP - HIDDEN'!$N$4:$N$8890,0),$J730)</f>
        <v>4.6 stars</v>
      </c>
      <c r="C730" s="5" t="str">
        <f>INDEX('DCM CARDS LOOKUP - HIDDEN'!$O$4:$AE$8890,MATCH(P730,'DCM CARDS LOOKUP - HIDDEN'!$N$4:$N$8890,0),$J730)</f>
        <v>4.6 stars</v>
      </c>
      <c r="D730" s="5" t="str">
        <f>INDEX('DCM CARDS LOOKUP - HIDDEN'!$O$4:$AE$8890,MATCH(Q730,'DCM CARDS LOOKUP - HIDDEN'!$N$4:$N$8890,0),$J730)</f>
        <v>4.6 stars</v>
      </c>
      <c r="E730" s="5" t="str">
        <f>INDEX('DCM CARDS LOOKUP - HIDDEN'!$O$4:$AE$8890,MATCH(R730,'DCM CARDS LOOKUP - HIDDEN'!$N$4:$N$8890,0),$J730)</f>
        <v>4.5 stars</v>
      </c>
      <c r="F730" s="5" t="str">
        <f>INDEX('DCM CARDS LOOKUP - HIDDEN'!$O$4:$AE$8890,MATCH(S730,'DCM CARDS LOOKUP - HIDDEN'!$N$4:$N$8890,0),$J730)</f>
        <v>4.5 stars</v>
      </c>
      <c r="G730" s="5" t="str">
        <f>INDEX('DCM CARDS LOOKUP - HIDDEN'!$O$4:$AE$8890,MATCH(T730,'DCM CARDS LOOKUP - HIDDEN'!$N$4:$N$8890,0),$J730)</f>
        <v>4.8 stars</v>
      </c>
      <c r="H730" s="35"/>
      <c r="J730" s="4">
        <v>8</v>
      </c>
      <c r="O730">
        <f>L723*10000+M723*100+B721</f>
        <v>30701</v>
      </c>
      <c r="P730">
        <f>L723*10000+M723*100+C721</f>
        <v>30702</v>
      </c>
      <c r="Q730">
        <f>L723*10000+M723*100+D721</f>
        <v>30703</v>
      </c>
      <c r="R730">
        <f>L723*10000+M723*100+E701</f>
        <v>30704</v>
      </c>
      <c r="S730">
        <f>L723*10000+M723*100+F701</f>
        <v>30705</v>
      </c>
      <c r="T730">
        <f>L723*10000+M723*100+G701</f>
        <v>30706</v>
      </c>
    </row>
    <row r="731" spans="1:20" ht="15" customHeight="1" x14ac:dyDescent="0.2">
      <c r="A731" s="10" t="str">
        <f>INDEX(REFERENCE!$B$2:$J$2,1,'EXAMPLE OF CHOICE CARDS'!J731)</f>
        <v>Number of Reviews</v>
      </c>
      <c r="B731" s="30">
        <f>INDEX('DCM CARDS LOOKUP - HIDDEN'!$O$4:$AE$8890,MATCH(O731,'DCM CARDS LOOKUP - HIDDEN'!$N$4:$N$8890,0),$J731)</f>
        <v>4500</v>
      </c>
      <c r="C731" s="30">
        <f>INDEX('DCM CARDS LOOKUP - HIDDEN'!$O$4:$AE$8890,MATCH(P731,'DCM CARDS LOOKUP - HIDDEN'!$N$4:$N$8890,0),$J731)</f>
        <v>4500</v>
      </c>
      <c r="D731" s="30">
        <f>INDEX('DCM CARDS LOOKUP - HIDDEN'!$O$4:$AE$8890,MATCH(Q731,'DCM CARDS LOOKUP - HIDDEN'!$N$4:$N$8890,0),$J731)</f>
        <v>1250</v>
      </c>
      <c r="E731" s="30">
        <f>INDEX('DCM CARDS LOOKUP - HIDDEN'!$O$4:$AE$8890,MATCH(R731,'DCM CARDS LOOKUP - HIDDEN'!$N$4:$N$8890,0),$J731)</f>
        <v>1250</v>
      </c>
      <c r="F731" s="30">
        <f>INDEX('DCM CARDS LOOKUP - HIDDEN'!$O$4:$AE$8890,MATCH(S731,'DCM CARDS LOOKUP - HIDDEN'!$N$4:$N$8890,0),$J731)</f>
        <v>4500</v>
      </c>
      <c r="G731" s="30">
        <f>INDEX('DCM CARDS LOOKUP - HIDDEN'!$O$4:$AE$8890,MATCH(T731,'DCM CARDS LOOKUP - HIDDEN'!$N$4:$N$8890,0),$J731)</f>
        <v>1250</v>
      </c>
      <c r="H731" s="35"/>
      <c r="J731" s="4">
        <v>9</v>
      </c>
      <c r="O731">
        <f>L723*10000+M723*100+B721</f>
        <v>30701</v>
      </c>
      <c r="P731">
        <f>L723*10000+M723*100+C721</f>
        <v>30702</v>
      </c>
      <c r="Q731">
        <f>L723*10000+M723*100+D721</f>
        <v>30703</v>
      </c>
      <c r="R731">
        <f>L723*10000+M723*100+E701</f>
        <v>30704</v>
      </c>
      <c r="S731">
        <f>L723*10000+M723*100+F701</f>
        <v>30705</v>
      </c>
      <c r="T731">
        <f>L723*10000+M723*100+G701</f>
        <v>30706</v>
      </c>
    </row>
    <row r="732" spans="1:20" ht="15" hidden="1" customHeight="1" x14ac:dyDescent="0.2">
      <c r="A732" s="10" t="e">
        <f>INDEX(REFERENCE!$B$2:$J$2,1,'EXAMPLE OF CHOICE CARDS'!J732)</f>
        <v>#REF!</v>
      </c>
      <c r="B732" s="5">
        <f>INDEX('DCM CARDS LOOKUP - HIDDEN'!$O$4:$AE$8890,MATCH(O732,'DCM CARDS LOOKUP - HIDDEN'!$N$4:$N$8890,0),$J732)</f>
        <v>0</v>
      </c>
      <c r="C732" s="5">
        <f>INDEX('DCM CARDS LOOKUP - HIDDEN'!$O$4:$AE$8890,MATCH(P732,'DCM CARDS LOOKUP - HIDDEN'!$N$4:$N$8890,0),$J732)</f>
        <v>0</v>
      </c>
      <c r="D732" s="5">
        <f>INDEX('DCM CARDS LOOKUP - HIDDEN'!$O$4:$AE$8890,MATCH(Q732,'DCM CARDS LOOKUP - HIDDEN'!$N$4:$N$8890,0),$J732)</f>
        <v>0</v>
      </c>
      <c r="E732" s="5">
        <f>INDEX('DCM CARDS LOOKUP - HIDDEN'!$O$4:$AE$8890,MATCH(R732,'DCM CARDS LOOKUP - HIDDEN'!$N$4:$N$8890,0),$J732)</f>
        <v>0</v>
      </c>
      <c r="F732" s="5">
        <f>INDEX('DCM CARDS LOOKUP - HIDDEN'!$O$4:$AE$8890,MATCH(S732,'DCM CARDS LOOKUP - HIDDEN'!$N$4:$N$8890,0),$J732)</f>
        <v>0</v>
      </c>
      <c r="G732" s="31"/>
      <c r="H732" s="35"/>
      <c r="J732" s="4">
        <v>10</v>
      </c>
      <c r="O732">
        <f>L723*10000+M723*100+B721</f>
        <v>30701</v>
      </c>
      <c r="P732">
        <f>L723*10000+M723*100+C721</f>
        <v>30702</v>
      </c>
      <c r="Q732">
        <f>L723*10000+M723*100+D721</f>
        <v>30703</v>
      </c>
      <c r="R732">
        <f>L723*10000+M723*100+E701</f>
        <v>30704</v>
      </c>
      <c r="S732">
        <f>L723*10000+M723*100+F701</f>
        <v>30705</v>
      </c>
    </row>
    <row r="733" spans="1:20" ht="15" hidden="1" customHeight="1" x14ac:dyDescent="0.2">
      <c r="A733" s="10" t="e">
        <f>INDEX(REFERENCE!$B$2:$J$2,1,'EXAMPLE OF CHOICE CARDS'!J733)</f>
        <v>#REF!</v>
      </c>
      <c r="B733" s="5">
        <f>INDEX('DCM CARDS LOOKUP - HIDDEN'!$O$4:$AE$8890,MATCH(O733,'DCM CARDS LOOKUP - HIDDEN'!$N$4:$N$8890,0),$J733)</f>
        <v>0</v>
      </c>
      <c r="C733" s="5">
        <f>INDEX('DCM CARDS LOOKUP - HIDDEN'!$O$4:$AE$8890,MATCH(P733,'DCM CARDS LOOKUP - HIDDEN'!$N$4:$N$8890,0),$J733)</f>
        <v>0</v>
      </c>
      <c r="D733" s="5">
        <f>INDEX('DCM CARDS LOOKUP - HIDDEN'!$O$4:$AE$8890,MATCH(Q733,'DCM CARDS LOOKUP - HIDDEN'!$N$4:$N$8890,0),$J733)</f>
        <v>0</v>
      </c>
      <c r="E733" s="5">
        <f>INDEX('DCM CARDS LOOKUP - HIDDEN'!$O$4:$AE$8890,MATCH(R733,'DCM CARDS LOOKUP - HIDDEN'!$N$4:$N$8890,0),$J733)</f>
        <v>0</v>
      </c>
      <c r="F733" s="5">
        <f>INDEX('DCM CARDS LOOKUP - HIDDEN'!$O$4:$AE$8890,MATCH(S733,'DCM CARDS LOOKUP - HIDDEN'!$N$4:$N$8890,0),$J733)</f>
        <v>0</v>
      </c>
      <c r="G733" s="31"/>
      <c r="H733" s="35"/>
      <c r="J733" s="4">
        <v>11</v>
      </c>
      <c r="O733">
        <f>L723*10000+M723*100+B721</f>
        <v>30701</v>
      </c>
      <c r="P733">
        <f>L723*10000+M723*100+C721</f>
        <v>30702</v>
      </c>
      <c r="Q733">
        <f>L723*10000+M723*100+D721</f>
        <v>30703</v>
      </c>
      <c r="R733">
        <f>L723*10000+M723*100+E701</f>
        <v>30704</v>
      </c>
      <c r="S733">
        <f>L723*10000+M723*100+F701</f>
        <v>30705</v>
      </c>
    </row>
    <row r="734" spans="1:20" ht="15" hidden="1" customHeight="1" x14ac:dyDescent="0.2">
      <c r="A734" s="10" t="e">
        <f>INDEX(REFERENCE!$B$2:$J$2,1,'EXAMPLE OF CHOICE CARDS'!J734)</f>
        <v>#REF!</v>
      </c>
      <c r="B734" s="5">
        <f>INDEX('DCM CARDS LOOKUP - HIDDEN'!$O$4:$AE$8890,MATCH(O734,'DCM CARDS LOOKUP - HIDDEN'!$N$4:$N$8890,0),$J734)</f>
        <v>0</v>
      </c>
      <c r="C734" s="5">
        <f>INDEX('DCM CARDS LOOKUP - HIDDEN'!$O$4:$AE$8890,MATCH(P734,'DCM CARDS LOOKUP - HIDDEN'!$N$4:$N$8890,0),$J734)</f>
        <v>0</v>
      </c>
      <c r="D734" s="5">
        <f>INDEX('DCM CARDS LOOKUP - HIDDEN'!$O$4:$AE$8890,MATCH(Q734,'DCM CARDS LOOKUP - HIDDEN'!$N$4:$N$8890,0),$J734)</f>
        <v>0</v>
      </c>
      <c r="E734" s="5">
        <f>INDEX('DCM CARDS LOOKUP - HIDDEN'!$O$4:$AE$8890,MATCH(R734,'DCM CARDS LOOKUP - HIDDEN'!$N$4:$N$8890,0),$J734)</f>
        <v>0</v>
      </c>
      <c r="F734" s="5">
        <f>INDEX('DCM CARDS LOOKUP - HIDDEN'!$O$4:$AE$8890,MATCH(S734,'DCM CARDS LOOKUP - HIDDEN'!$N$4:$N$8890,0),$J734)</f>
        <v>0</v>
      </c>
      <c r="G734" s="31"/>
      <c r="H734" s="35"/>
      <c r="J734" s="4">
        <v>12</v>
      </c>
      <c r="O734">
        <f>L723*10000+M723*100+B721</f>
        <v>30701</v>
      </c>
      <c r="P734">
        <f>L723*10000+M723*100+C721</f>
        <v>30702</v>
      </c>
      <c r="Q734">
        <f>L723*10000+M723*100+D721</f>
        <v>30703</v>
      </c>
      <c r="R734">
        <f>L723*10000+M723*100+E701</f>
        <v>30704</v>
      </c>
      <c r="S734">
        <f>L723*10000+M723*100+F701</f>
        <v>30705</v>
      </c>
    </row>
    <row r="735" spans="1:20" ht="15" hidden="1" customHeight="1" x14ac:dyDescent="0.2">
      <c r="A735" s="10" t="e">
        <f>INDEX(REFERENCE!$B$2:$J$2,1,'EXAMPLE OF CHOICE CARDS'!J735)</f>
        <v>#REF!</v>
      </c>
      <c r="B735" s="5">
        <f>INDEX('DCM CARDS LOOKUP - HIDDEN'!$O$4:$AE$8890,MATCH(O735,'DCM CARDS LOOKUP - HIDDEN'!$N$4:$N$8890,0),$J735)</f>
        <v>0</v>
      </c>
      <c r="C735" s="5">
        <f>INDEX('DCM CARDS LOOKUP - HIDDEN'!$O$4:$AE$8890,MATCH(P735,'DCM CARDS LOOKUP - HIDDEN'!$N$4:$N$8890,0),$J735)</f>
        <v>0</v>
      </c>
      <c r="D735" s="5">
        <f>INDEX('DCM CARDS LOOKUP - HIDDEN'!$O$4:$AE$8890,MATCH(Q735,'DCM CARDS LOOKUP - HIDDEN'!$N$4:$N$8890,0),$J735)</f>
        <v>0</v>
      </c>
      <c r="E735" s="5">
        <f>INDEX('DCM CARDS LOOKUP - HIDDEN'!$O$4:$AE$8890,MATCH(R735,'DCM CARDS LOOKUP - HIDDEN'!$N$4:$N$8890,0),$J735)</f>
        <v>0</v>
      </c>
      <c r="F735" s="5">
        <f>INDEX('DCM CARDS LOOKUP - HIDDEN'!$O$4:$AE$8890,MATCH(S735,'DCM CARDS LOOKUP - HIDDEN'!$N$4:$N$8890,0),$J735)</f>
        <v>0</v>
      </c>
      <c r="G735" s="31"/>
      <c r="H735" s="35"/>
      <c r="J735" s="4">
        <v>13</v>
      </c>
      <c r="O735">
        <f>L723*10000+M723*100+B721</f>
        <v>30701</v>
      </c>
      <c r="P735">
        <f>L723*10000+M723*100+C721</f>
        <v>30702</v>
      </c>
      <c r="Q735">
        <f>L723*10000+M723*100+D721</f>
        <v>30703</v>
      </c>
      <c r="R735">
        <f>L723*10000+M723*100+E701</f>
        <v>30704</v>
      </c>
      <c r="S735">
        <f>L723*10000+M723*100+F701</f>
        <v>30705</v>
      </c>
    </row>
    <row r="736" spans="1:20" ht="15" hidden="1" customHeight="1" x14ac:dyDescent="0.2">
      <c r="A736" s="10" t="e">
        <f>INDEX(REFERENCE!$B$2:$J$2,1,'EXAMPLE OF CHOICE CARDS'!J736)</f>
        <v>#REF!</v>
      </c>
      <c r="B736" s="5">
        <f>INDEX('DCM CARDS LOOKUP - HIDDEN'!$O$4:$AE$8890,MATCH(O736,'DCM CARDS LOOKUP - HIDDEN'!$N$4:$N$8890,0),$J736)</f>
        <v>0</v>
      </c>
      <c r="C736" s="5">
        <f>INDEX('DCM CARDS LOOKUP - HIDDEN'!$O$4:$AE$8890,MATCH(P736,'DCM CARDS LOOKUP - HIDDEN'!$N$4:$N$8890,0),$J736)</f>
        <v>0</v>
      </c>
      <c r="D736" s="5">
        <f>INDEX('DCM CARDS LOOKUP - HIDDEN'!$O$4:$AE$8890,MATCH(Q736,'DCM CARDS LOOKUP - HIDDEN'!$N$4:$N$8890,0),$J736)</f>
        <v>0</v>
      </c>
      <c r="E736" s="5">
        <f>INDEX('DCM CARDS LOOKUP - HIDDEN'!$O$4:$AE$8890,MATCH(R736,'DCM CARDS LOOKUP - HIDDEN'!$N$4:$N$8890,0),$J736)</f>
        <v>0</v>
      </c>
      <c r="F736" s="5">
        <f>INDEX('DCM CARDS LOOKUP - HIDDEN'!$O$4:$AE$8890,MATCH(S736,'DCM CARDS LOOKUP - HIDDEN'!$N$4:$N$8890,0),$J736)</f>
        <v>0</v>
      </c>
      <c r="G736" s="31"/>
      <c r="H736" s="35"/>
      <c r="J736" s="4">
        <v>14</v>
      </c>
      <c r="O736">
        <f>L723*10000+M723*100+B721</f>
        <v>30701</v>
      </c>
      <c r="P736">
        <f>L723*10000+M723*100+C721</f>
        <v>30702</v>
      </c>
      <c r="Q736">
        <f>L723*10000+M723*100+D721</f>
        <v>30703</v>
      </c>
      <c r="R736">
        <f>L723*10000+M723*100+E701</f>
        <v>30704</v>
      </c>
      <c r="S736">
        <f>L723*10000+M723*100+F701</f>
        <v>30705</v>
      </c>
    </row>
    <row r="737" spans="1:20" x14ac:dyDescent="0.2">
      <c r="A737" s="2"/>
      <c r="B737" s="5"/>
      <c r="C737" s="5"/>
      <c r="D737" s="5"/>
      <c r="E737" s="5"/>
      <c r="F737" s="5"/>
      <c r="G737" s="5"/>
      <c r="H737" s="5"/>
      <c r="J737" s="13"/>
    </row>
    <row r="738" spans="1:20" x14ac:dyDescent="0.2">
      <c r="A738" s="6"/>
      <c r="B738" s="7">
        <v>1</v>
      </c>
      <c r="C738" s="7">
        <v>2</v>
      </c>
      <c r="D738" s="7">
        <v>3</v>
      </c>
      <c r="E738" s="7">
        <v>4</v>
      </c>
      <c r="F738" s="7">
        <v>5</v>
      </c>
      <c r="G738" s="7">
        <v>6</v>
      </c>
      <c r="H738" s="7">
        <v>9</v>
      </c>
      <c r="J738" s="13"/>
    </row>
    <row r="741" spans="1:20" x14ac:dyDescent="0.2">
      <c r="A741" s="1" t="str">
        <f>"Version "&amp;L743&amp;"; Task"&amp;M743</f>
        <v>Version 3; Task8</v>
      </c>
      <c r="B741" s="4">
        <v>1</v>
      </c>
      <c r="C741" s="4">
        <v>2</v>
      </c>
      <c r="D741" s="4">
        <v>3</v>
      </c>
      <c r="E741" s="4">
        <f>E721</f>
        <v>4</v>
      </c>
      <c r="F741" s="4">
        <f>F721</f>
        <v>5</v>
      </c>
      <c r="G741" s="4">
        <v>6</v>
      </c>
      <c r="J741" s="13"/>
    </row>
    <row r="742" spans="1:20" ht="15" customHeight="1" x14ac:dyDescent="0.2">
      <c r="A742" s="11" t="s">
        <v>8</v>
      </c>
      <c r="B742" s="12" t="s">
        <v>9</v>
      </c>
      <c r="C742" s="12" t="s">
        <v>10</v>
      </c>
      <c r="D742" s="12" t="s">
        <v>11</v>
      </c>
      <c r="E742" s="20" t="s">
        <v>21</v>
      </c>
      <c r="F742" s="20" t="s">
        <v>22</v>
      </c>
      <c r="G742" s="20"/>
      <c r="H742" s="34" t="s">
        <v>15</v>
      </c>
      <c r="J742" s="13"/>
      <c r="L742" t="s">
        <v>12</v>
      </c>
      <c r="M742" t="s">
        <v>1</v>
      </c>
    </row>
    <row r="743" spans="1:20" x14ac:dyDescent="0.2">
      <c r="A743" s="10" t="str">
        <f>INDEX(REFERENCE!$B$2:$J$2,1,'EXAMPLE OF CHOICE CARDS'!J743)</f>
        <v>Type</v>
      </c>
      <c r="B743" s="5" t="str">
        <f>INDEX('DCM CARDS LOOKUP - HIDDEN'!$O$4:$AE$8890,MATCH(O743,'DCM CARDS LOOKUP - HIDDEN'!$N$4:$N$8890,0),$J743)</f>
        <v>Topicals</v>
      </c>
      <c r="C743" s="5" t="str">
        <f>INDEX('DCM CARDS LOOKUP - HIDDEN'!$O$4:$AE$8890,MATCH(P743,'DCM CARDS LOOKUP - HIDDEN'!$N$4:$N$8890,0),$J743)</f>
        <v>Topicals</v>
      </c>
      <c r="D743" s="5" t="str">
        <f>INDEX('DCM CARDS LOOKUP - HIDDEN'!$O$4:$AE$8890,MATCH(Q743,'DCM CARDS LOOKUP - HIDDEN'!$N$4:$N$8890,0),$J743)</f>
        <v>Pads</v>
      </c>
      <c r="E743" s="5" t="str">
        <f>INDEX('DCM CARDS LOOKUP - HIDDEN'!$O$4:$AE$8890,MATCH(R743,'DCM CARDS LOOKUP - HIDDEN'!$N$4:$N$8890,0),$J743)</f>
        <v>Pads</v>
      </c>
      <c r="F743" s="5" t="str">
        <f>INDEX('DCM CARDS LOOKUP - HIDDEN'!$O$4:$AE$8890,MATCH(S743,'DCM CARDS LOOKUP - HIDDEN'!$N$4:$N$8890,0),$J743)</f>
        <v>Pads</v>
      </c>
      <c r="G743" s="5" t="str">
        <f>INDEX('DCM CARDS LOOKUP - HIDDEN'!$O$4:$AE$8890,MATCH(T743,'DCM CARDS LOOKUP - HIDDEN'!$N$4:$N$8890,0),$J743)</f>
        <v>Topicals</v>
      </c>
      <c r="H743" s="35"/>
      <c r="J743" s="4">
        <v>1</v>
      </c>
      <c r="L743">
        <f>IF(M723=15,L723+1,L723)</f>
        <v>3</v>
      </c>
      <c r="M743">
        <f>IF(M723&lt;15,M723+1,1)</f>
        <v>8</v>
      </c>
      <c r="O743">
        <f>L743*10000+M743*100+B741</f>
        <v>30801</v>
      </c>
      <c r="P743">
        <f>L743*10000+M743*100+C741</f>
        <v>30802</v>
      </c>
      <c r="Q743">
        <f>L743*10000+M743*100+D741</f>
        <v>30803</v>
      </c>
      <c r="R743">
        <f>L743*10000+M743*100+E721</f>
        <v>30804</v>
      </c>
      <c r="S743">
        <f>L743*10000+M743*100+F721</f>
        <v>30805</v>
      </c>
      <c r="T743">
        <f>L743*10000+M743*100+G721</f>
        <v>30806</v>
      </c>
    </row>
    <row r="744" spans="1:20" x14ac:dyDescent="0.2">
      <c r="A744" s="10" t="str">
        <f>INDEX(REFERENCE!$B$2:$J$2,1,'EXAMPLE OF CHOICE CARDS'!J744)</f>
        <v>Brand</v>
      </c>
      <c r="B744" s="5" t="str">
        <f>INDEX('DCM CARDS LOOKUP - HIDDEN'!$O$4:$AE$8890,MATCH(O744,'DCM CARDS LOOKUP - HIDDEN'!$N$4:$N$8890,0),$J744)</f>
        <v>Equate</v>
      </c>
      <c r="C744" s="5" t="str">
        <f>INDEX('DCM CARDS LOOKUP - HIDDEN'!$O$4:$AE$8890,MATCH(P744,'DCM CARDS LOOKUP - HIDDEN'!$N$4:$N$8890,0),$J744)</f>
        <v>Motrin</v>
      </c>
      <c r="D744" s="5" t="str">
        <f>INDEX('DCM CARDS LOOKUP - HIDDEN'!$O$4:$AE$8890,MATCH(Q744,'DCM CARDS LOOKUP - HIDDEN'!$N$4:$N$8890,0),$J744)</f>
        <v>Salonpas</v>
      </c>
      <c r="E744" s="5" t="str">
        <f>INDEX('DCM CARDS LOOKUP - HIDDEN'!$O$4:$AE$8890,MATCH(R744,'DCM CARDS LOOKUP - HIDDEN'!$N$4:$N$8890,0),$J744)</f>
        <v>Bengay</v>
      </c>
      <c r="F744" s="5" t="str">
        <f>INDEX('DCM CARDS LOOKUP - HIDDEN'!$O$4:$AE$8890,MATCH(S744,'DCM CARDS LOOKUP - HIDDEN'!$N$4:$N$8890,0),$J744)</f>
        <v>Aspercreme</v>
      </c>
      <c r="G744" s="5" t="str">
        <f>INDEX('DCM CARDS LOOKUP - HIDDEN'!$O$4:$AE$8890,MATCH(T744,'DCM CARDS LOOKUP - HIDDEN'!$N$4:$N$8890,0),$J744)</f>
        <v>Icy Hot</v>
      </c>
      <c r="H744" s="35"/>
      <c r="J744" s="4">
        <v>2</v>
      </c>
      <c r="O744">
        <f>L743*10000+M743*100+B741</f>
        <v>30801</v>
      </c>
      <c r="P744">
        <f>L743*10000+M743*100+C741</f>
        <v>30802</v>
      </c>
      <c r="Q744">
        <f>L743*10000+M743*100+D741</f>
        <v>30803</v>
      </c>
      <c r="R744">
        <f>L743*10000+M743*100+E721</f>
        <v>30804</v>
      </c>
      <c r="S744">
        <f>L743*10000+M743*100+F721</f>
        <v>30805</v>
      </c>
      <c r="T744">
        <f>L743*10000+M743*100+G721</f>
        <v>30806</v>
      </c>
    </row>
    <row r="745" spans="1:20" x14ac:dyDescent="0.2">
      <c r="A745" s="10" t="str">
        <f>INDEX(REFERENCE!$B$2:$J$2,1,'EXAMPLE OF CHOICE CARDS'!J745)</f>
        <v>Sensation</v>
      </c>
      <c r="B745" s="5" t="str">
        <f>INDEX('DCM CARDS LOOKUP - HIDDEN'!$O$4:$AE$8890,MATCH(O745,'DCM CARDS LOOKUP - HIDDEN'!$N$4:$N$8890,0),$J745)</f>
        <v>Lidocaine/numbing sensation</v>
      </c>
      <c r="C745" s="5" t="str">
        <f>INDEX('DCM CARDS LOOKUP - HIDDEN'!$O$4:$AE$8890,MATCH(P745,'DCM CARDS LOOKUP - HIDDEN'!$N$4:$N$8890,0),$J745)</f>
        <v>Cold sensation</v>
      </c>
      <c r="D745" s="5" t="str">
        <f>INDEX('DCM CARDS LOOKUP - HIDDEN'!$O$4:$AE$8890,MATCH(Q745,'DCM CARDS LOOKUP - HIDDEN'!$N$4:$N$8890,0),$J745)</f>
        <v>Hot sensation</v>
      </c>
      <c r="E745" s="5" t="str">
        <f>INDEX('DCM CARDS LOOKUP - HIDDEN'!$O$4:$AE$8890,MATCH(R745,'DCM CARDS LOOKUP - HIDDEN'!$N$4:$N$8890,0),$J745)</f>
        <v>Lidocaine/numbing sensation</v>
      </c>
      <c r="F745" s="5" t="str">
        <f>INDEX('DCM CARDS LOOKUP - HIDDEN'!$O$4:$AE$8890,MATCH(S745,'DCM CARDS LOOKUP - HIDDEN'!$N$4:$N$8890,0),$J745)</f>
        <v>Cold sensation</v>
      </c>
      <c r="G745" s="5" t="str">
        <f>INDEX('DCM CARDS LOOKUP - HIDDEN'!$O$4:$AE$8890,MATCH(T745,'DCM CARDS LOOKUP - HIDDEN'!$N$4:$N$8890,0),$J745)</f>
        <v>Hot sensation</v>
      </c>
      <c r="H745" s="35"/>
      <c r="J745" s="4">
        <v>3</v>
      </c>
      <c r="O745">
        <f>L743*10000+M743*100+B741</f>
        <v>30801</v>
      </c>
      <c r="P745">
        <f>L743*10000+M743*100+C741</f>
        <v>30802</v>
      </c>
      <c r="Q745">
        <f>L743*10000+M743*100+D741</f>
        <v>30803</v>
      </c>
      <c r="R745">
        <f>L743*10000+M743*100+E721</f>
        <v>30804</v>
      </c>
      <c r="S745">
        <f>L743*10000+M743*100+F721</f>
        <v>30805</v>
      </c>
      <c r="T745">
        <f>L743*10000+M743*100+G721</f>
        <v>30806</v>
      </c>
    </row>
    <row r="746" spans="1:20" x14ac:dyDescent="0.2">
      <c r="A746" s="10" t="str">
        <f>INDEX(REFERENCE!$B$2:$J$2,1,'EXAMPLE OF CHOICE CARDS'!J746)</f>
        <v>Treatment Area</v>
      </c>
      <c r="B746" s="5" t="str">
        <f>INDEX('DCM CARDS LOOKUP - HIDDEN'!$O$4:$AE$8890,MATCH(O746,'DCM CARDS LOOKUP - HIDDEN'!$N$4:$N$8890,0),$J746)</f>
        <v>-</v>
      </c>
      <c r="C746" s="5" t="str">
        <f>INDEX('DCM CARDS LOOKUP - HIDDEN'!$O$4:$AE$8890,MATCH(P746,'DCM CARDS LOOKUP - HIDDEN'!$N$4:$N$8890,0),$J746)</f>
        <v>-</v>
      </c>
      <c r="D746" s="5" t="str">
        <f>INDEX('DCM CARDS LOOKUP - HIDDEN'!$O$4:$AE$8890,MATCH(Q746,'DCM CARDS LOOKUP - HIDDEN'!$N$4:$N$8890,0),$J746)</f>
        <v>Joint</v>
      </c>
      <c r="E746" s="5" t="str">
        <f>INDEX('DCM CARDS LOOKUP - HIDDEN'!$O$4:$AE$8890,MATCH(R746,'DCM CARDS LOOKUP - HIDDEN'!$N$4:$N$8890,0),$J746)</f>
        <v>Hands (arthritis)</v>
      </c>
      <c r="F746" s="5" t="str">
        <f>INDEX('DCM CARDS LOOKUP - HIDDEN'!$O$4:$AE$8890,MATCH(S746,'DCM CARDS LOOKUP - HIDDEN'!$N$4:$N$8890,0),$J746)</f>
        <v>Chest</v>
      </c>
      <c r="G746" s="5" t="str">
        <f>INDEX('DCM CARDS LOOKUP - HIDDEN'!$O$4:$AE$8890,MATCH(T746,'DCM CARDS LOOKUP - HIDDEN'!$N$4:$N$8890,0),$J746)</f>
        <v>-</v>
      </c>
      <c r="H746" s="35"/>
      <c r="J746" s="4">
        <v>4</v>
      </c>
      <c r="O746">
        <f>L743*10000+M743*100+B741</f>
        <v>30801</v>
      </c>
      <c r="P746">
        <f>L743*10000+M743*100+C741</f>
        <v>30802</v>
      </c>
      <c r="Q746">
        <f>L743*10000+M743*100+D741</f>
        <v>30803</v>
      </c>
      <c r="R746">
        <f>L743*10000+M743*100+E721</f>
        <v>30804</v>
      </c>
      <c r="S746">
        <f>L743*10000+M743*100+F721</f>
        <v>30805</v>
      </c>
      <c r="T746">
        <f>L743*10000+M743*100+G721</f>
        <v>30806</v>
      </c>
    </row>
    <row r="747" spans="1:20" x14ac:dyDescent="0.2">
      <c r="A747" s="10" t="str">
        <f>INDEX(REFERENCE!$B$2:$J$2,1,'EXAMPLE OF CHOICE CARDS'!J747)</f>
        <v>Format</v>
      </c>
      <c r="B747" s="5" t="str">
        <f>INDEX('DCM CARDS LOOKUP - HIDDEN'!$O$4:$AE$8890,MATCH(O747,'DCM CARDS LOOKUP - HIDDEN'!$N$4:$N$8890,0),$J747)</f>
        <v>Roll-on</v>
      </c>
      <c r="C747" s="5" t="str">
        <f>INDEX('DCM CARDS LOOKUP - HIDDEN'!$O$4:$AE$8890,MATCH(P747,'DCM CARDS LOOKUP - HIDDEN'!$N$4:$N$8890,0),$J747)</f>
        <v>Spray</v>
      </c>
      <c r="D747" s="5" t="str">
        <f>INDEX('DCM CARDS LOOKUP - HIDDEN'!$O$4:$AE$8890,MATCH(Q747,'DCM CARDS LOOKUP - HIDDEN'!$N$4:$N$8890,0),$J747)</f>
        <v>Single use pads/patches</v>
      </c>
      <c r="E747" s="5" t="str">
        <f>INDEX('DCM CARDS LOOKUP - HIDDEN'!$O$4:$AE$8890,MATCH(R747,'DCM CARDS LOOKUP - HIDDEN'!$N$4:$N$8890,0),$J747)</f>
        <v>Single use pads/patches</v>
      </c>
      <c r="F747" s="5" t="str">
        <f>INDEX('DCM CARDS LOOKUP - HIDDEN'!$O$4:$AE$8890,MATCH(S747,'DCM CARDS LOOKUP - HIDDEN'!$N$4:$N$8890,0),$J747)</f>
        <v>Single use pads/patches</v>
      </c>
      <c r="G747" s="5" t="str">
        <f>INDEX('DCM CARDS LOOKUP - HIDDEN'!$O$4:$AE$8890,MATCH(T747,'DCM CARDS LOOKUP - HIDDEN'!$N$4:$N$8890,0),$J747)</f>
        <v>Spray</v>
      </c>
      <c r="H747" s="35"/>
      <c r="J747" s="4">
        <v>5</v>
      </c>
      <c r="O747">
        <f>L743*10000+M743*100+B741</f>
        <v>30801</v>
      </c>
      <c r="P747">
        <f>L743*10000+M743*100+C741</f>
        <v>30802</v>
      </c>
      <c r="Q747">
        <f>L743*10000+M743*100+D741</f>
        <v>30803</v>
      </c>
      <c r="R747">
        <f>L743*10000+M743*100+E721</f>
        <v>30804</v>
      </c>
      <c r="S747">
        <f>L743*10000+M743*100+F721</f>
        <v>30805</v>
      </c>
      <c r="T747">
        <f>L743*10000+M743*100+G721</f>
        <v>30806</v>
      </c>
    </row>
    <row r="748" spans="1:20" x14ac:dyDescent="0.2">
      <c r="A748" s="10" t="str">
        <f>INDEX(REFERENCE!$B$2:$J$2,1,'EXAMPLE OF CHOICE CARDS'!J748)</f>
        <v>Count</v>
      </c>
      <c r="B748" s="5" t="str">
        <f>INDEX('DCM CARDS LOOKUP - HIDDEN'!$O$4:$AE$8890,MATCH(O748,'DCM CARDS LOOKUP - HIDDEN'!$N$4:$N$8890,0),$J748)</f>
        <v>4 oz</v>
      </c>
      <c r="C748" s="5" t="str">
        <f>INDEX('DCM CARDS LOOKUP - HIDDEN'!$O$4:$AE$8890,MATCH(P748,'DCM CARDS LOOKUP - HIDDEN'!$N$4:$N$8890,0),$J748)</f>
        <v>3 oz</v>
      </c>
      <c r="D748" s="5" t="str">
        <f>INDEX('DCM CARDS LOOKUP - HIDDEN'!$O$4:$AE$8890,MATCH(Q748,'DCM CARDS LOOKUP - HIDDEN'!$N$4:$N$8890,0),$J748)</f>
        <v>3 count</v>
      </c>
      <c r="E748" s="5" t="str">
        <f>INDEX('DCM CARDS LOOKUP - HIDDEN'!$O$4:$AE$8890,MATCH(R748,'DCM CARDS LOOKUP - HIDDEN'!$N$4:$N$8890,0),$J748)</f>
        <v>4 count</v>
      </c>
      <c r="F748" s="5" t="str">
        <f>INDEX('DCM CARDS LOOKUP - HIDDEN'!$O$4:$AE$8890,MATCH(S748,'DCM CARDS LOOKUP - HIDDEN'!$N$4:$N$8890,0),$J748)</f>
        <v>2 count</v>
      </c>
      <c r="G748" s="5" t="str">
        <f>INDEX('DCM CARDS LOOKUP - HIDDEN'!$O$4:$AE$8890,MATCH(T748,'DCM CARDS LOOKUP - HIDDEN'!$N$4:$N$8890,0),$J748)</f>
        <v>4.5 oz</v>
      </c>
      <c r="H748" s="35"/>
      <c r="J748" s="4">
        <v>6</v>
      </c>
      <c r="O748">
        <f>L743*10000+M743*100+B741</f>
        <v>30801</v>
      </c>
      <c r="P748">
        <f>L743*10000+M743*100+C741</f>
        <v>30802</v>
      </c>
      <c r="Q748">
        <f>L743*10000+M743*100+D741</f>
        <v>30803</v>
      </c>
      <c r="R748">
        <f>L743*10000+M743*100+E721</f>
        <v>30804</v>
      </c>
      <c r="S748">
        <f>L743*10000+M743*100+F721</f>
        <v>30805</v>
      </c>
      <c r="T748">
        <f>L743*10000+M743*100+G721</f>
        <v>30806</v>
      </c>
    </row>
    <row r="749" spans="1:20" ht="15" customHeight="1" x14ac:dyDescent="0.2">
      <c r="A749" s="10" t="str">
        <f>INDEX(REFERENCE!$B$2:$J$2,1,'EXAMPLE OF CHOICE CARDS'!J749)</f>
        <v>Price</v>
      </c>
      <c r="B749" s="29">
        <f>INDEX('DCM CARDS LOOKUP - HIDDEN'!$O$4:$AE$8890,MATCH(O749,'DCM CARDS LOOKUP - HIDDEN'!$N$4:$N$8890,0),$J749)</f>
        <v>12</v>
      </c>
      <c r="C749" s="29">
        <f>INDEX('DCM CARDS LOOKUP - HIDDEN'!$O$4:$AE$8890,MATCH(P749,'DCM CARDS LOOKUP - HIDDEN'!$N$4:$N$8890,0),$J749)</f>
        <v>11.99</v>
      </c>
      <c r="D749" s="29">
        <f>INDEX('DCM CARDS LOOKUP - HIDDEN'!$O$4:$AE$8890,MATCH(Q749,'DCM CARDS LOOKUP - HIDDEN'!$N$4:$N$8890,0),$J749)</f>
        <v>14.99</v>
      </c>
      <c r="E749" s="29">
        <f>INDEX('DCM CARDS LOOKUP - HIDDEN'!$O$4:$AE$8890,MATCH(R749,'DCM CARDS LOOKUP - HIDDEN'!$N$4:$N$8890,0),$J749)</f>
        <v>4.22</v>
      </c>
      <c r="F749" s="29">
        <f>INDEX('DCM CARDS LOOKUP - HIDDEN'!$O$4:$AE$8890,MATCH(S749,'DCM CARDS LOOKUP - HIDDEN'!$N$4:$N$8890,0),$J749)</f>
        <v>6.59</v>
      </c>
      <c r="G749" s="29">
        <f>INDEX('DCM CARDS LOOKUP - HIDDEN'!$O$4:$AE$8890,MATCH(T749,'DCM CARDS LOOKUP - HIDDEN'!$N$4:$N$8890,0),$J749)</f>
        <v>10.25</v>
      </c>
      <c r="H749" s="35"/>
      <c r="J749" s="4">
        <v>7</v>
      </c>
      <c r="O749">
        <f>L743*10000+M743*100+B741</f>
        <v>30801</v>
      </c>
      <c r="P749">
        <f>L743*10000+M743*100+C741</f>
        <v>30802</v>
      </c>
      <c r="Q749">
        <f>L743*10000+M743*100+D741</f>
        <v>30803</v>
      </c>
      <c r="R749">
        <f>L743*10000+M743*100+E721</f>
        <v>30804</v>
      </c>
      <c r="S749">
        <f>L743*10000+M743*100+F721</f>
        <v>30805</v>
      </c>
      <c r="T749">
        <f>L743*10000+M743*100+G721</f>
        <v>30806</v>
      </c>
    </row>
    <row r="750" spans="1:20" ht="15" customHeight="1" x14ac:dyDescent="0.2">
      <c r="A750" s="10" t="str">
        <f>INDEX(REFERENCE!$B$2:$J$2,1,'EXAMPLE OF CHOICE CARDS'!J750)</f>
        <v>Review Rating</v>
      </c>
      <c r="B750" s="5" t="str">
        <f>INDEX('DCM CARDS LOOKUP - HIDDEN'!$O$4:$AE$8890,MATCH(O750,'DCM CARDS LOOKUP - HIDDEN'!$N$4:$N$8890,0),$J750)</f>
        <v>4.5 stars</v>
      </c>
      <c r="C750" s="5" t="str">
        <f>INDEX('DCM CARDS LOOKUP - HIDDEN'!$O$4:$AE$8890,MATCH(P750,'DCM CARDS LOOKUP - HIDDEN'!$N$4:$N$8890,0),$J750)</f>
        <v>4.8 stars</v>
      </c>
      <c r="D750" s="5" t="str">
        <f>INDEX('DCM CARDS LOOKUP - HIDDEN'!$O$4:$AE$8890,MATCH(Q750,'DCM CARDS LOOKUP - HIDDEN'!$N$4:$N$8890,0),$J750)</f>
        <v>4.8 stars</v>
      </c>
      <c r="E750" s="5" t="str">
        <f>INDEX('DCM CARDS LOOKUP - HIDDEN'!$O$4:$AE$8890,MATCH(R750,'DCM CARDS LOOKUP - HIDDEN'!$N$4:$N$8890,0),$J750)</f>
        <v>4.6 stars</v>
      </c>
      <c r="F750" s="5" t="str">
        <f>INDEX('DCM CARDS LOOKUP - HIDDEN'!$O$4:$AE$8890,MATCH(S750,'DCM CARDS LOOKUP - HIDDEN'!$N$4:$N$8890,0),$J750)</f>
        <v>4.6 stars</v>
      </c>
      <c r="G750" s="5" t="str">
        <f>INDEX('DCM CARDS LOOKUP - HIDDEN'!$O$4:$AE$8890,MATCH(T750,'DCM CARDS LOOKUP - HIDDEN'!$N$4:$N$8890,0),$J750)</f>
        <v>4.5 stars</v>
      </c>
      <c r="H750" s="35"/>
      <c r="J750" s="4">
        <v>8</v>
      </c>
      <c r="O750">
        <f>L743*10000+M743*100+B741</f>
        <v>30801</v>
      </c>
      <c r="P750">
        <f>L743*10000+M743*100+C741</f>
        <v>30802</v>
      </c>
      <c r="Q750">
        <f>L743*10000+M743*100+D741</f>
        <v>30803</v>
      </c>
      <c r="R750">
        <f>L743*10000+M743*100+E721</f>
        <v>30804</v>
      </c>
      <c r="S750">
        <f>L743*10000+M743*100+F721</f>
        <v>30805</v>
      </c>
      <c r="T750">
        <f>L743*10000+M743*100+G721</f>
        <v>30806</v>
      </c>
    </row>
    <row r="751" spans="1:20" ht="15" customHeight="1" x14ac:dyDescent="0.2">
      <c r="A751" s="10" t="str">
        <f>INDEX(REFERENCE!$B$2:$J$2,1,'EXAMPLE OF CHOICE CARDS'!J751)</f>
        <v>Number of Reviews</v>
      </c>
      <c r="B751" s="30">
        <f>INDEX('DCM CARDS LOOKUP - HIDDEN'!$O$4:$AE$8890,MATCH(O751,'DCM CARDS LOOKUP - HIDDEN'!$N$4:$N$8890,0),$J751)</f>
        <v>4500</v>
      </c>
      <c r="C751" s="30">
        <f>INDEX('DCM CARDS LOOKUP - HIDDEN'!$O$4:$AE$8890,MATCH(P751,'DCM CARDS LOOKUP - HIDDEN'!$N$4:$N$8890,0),$J751)</f>
        <v>4500</v>
      </c>
      <c r="D751" s="30">
        <f>INDEX('DCM CARDS LOOKUP - HIDDEN'!$O$4:$AE$8890,MATCH(Q751,'DCM CARDS LOOKUP - HIDDEN'!$N$4:$N$8890,0),$J751)</f>
        <v>1250</v>
      </c>
      <c r="E751" s="30">
        <f>INDEX('DCM CARDS LOOKUP - HIDDEN'!$O$4:$AE$8890,MATCH(R751,'DCM CARDS LOOKUP - HIDDEN'!$N$4:$N$8890,0),$J751)</f>
        <v>1250</v>
      </c>
      <c r="F751" s="30">
        <f>INDEX('DCM CARDS LOOKUP - HIDDEN'!$O$4:$AE$8890,MATCH(S751,'DCM CARDS LOOKUP - HIDDEN'!$N$4:$N$8890,0),$J751)</f>
        <v>1250</v>
      </c>
      <c r="G751" s="30">
        <f>INDEX('DCM CARDS LOOKUP - HIDDEN'!$O$4:$AE$8890,MATCH(T751,'DCM CARDS LOOKUP - HIDDEN'!$N$4:$N$8890,0),$J751)</f>
        <v>4500</v>
      </c>
      <c r="H751" s="35"/>
      <c r="J751" s="4">
        <v>9</v>
      </c>
      <c r="O751">
        <f>L743*10000+M743*100+B741</f>
        <v>30801</v>
      </c>
      <c r="P751">
        <f>L743*10000+M743*100+C741</f>
        <v>30802</v>
      </c>
      <c r="Q751">
        <f>L743*10000+M743*100+D741</f>
        <v>30803</v>
      </c>
      <c r="R751">
        <f>L743*10000+M743*100+E721</f>
        <v>30804</v>
      </c>
      <c r="S751">
        <f>L743*10000+M743*100+F721</f>
        <v>30805</v>
      </c>
      <c r="T751">
        <f>L743*10000+M743*100+G721</f>
        <v>30806</v>
      </c>
    </row>
    <row r="752" spans="1:20" ht="15" hidden="1" customHeight="1" x14ac:dyDescent="0.2">
      <c r="A752" s="10" t="e">
        <f>INDEX(REFERENCE!$B$2:$J$2,1,'EXAMPLE OF CHOICE CARDS'!J752)</f>
        <v>#REF!</v>
      </c>
      <c r="B752" s="5">
        <f>INDEX('DCM CARDS LOOKUP - HIDDEN'!$O$4:$AE$8890,MATCH(O752,'DCM CARDS LOOKUP - HIDDEN'!$N$4:$N$8890,0),$J752)</f>
        <v>0</v>
      </c>
      <c r="C752" s="5">
        <f>INDEX('DCM CARDS LOOKUP - HIDDEN'!$O$4:$AE$8890,MATCH(P752,'DCM CARDS LOOKUP - HIDDEN'!$N$4:$N$8890,0),$J752)</f>
        <v>0</v>
      </c>
      <c r="D752" s="5">
        <f>INDEX('DCM CARDS LOOKUP - HIDDEN'!$O$4:$AE$8890,MATCH(Q752,'DCM CARDS LOOKUP - HIDDEN'!$N$4:$N$8890,0),$J752)</f>
        <v>0</v>
      </c>
      <c r="E752" s="5">
        <f>INDEX('DCM CARDS LOOKUP - HIDDEN'!$O$4:$AE$8890,MATCH(R752,'DCM CARDS LOOKUP - HIDDEN'!$N$4:$N$8890,0),$J752)</f>
        <v>0</v>
      </c>
      <c r="F752" s="5">
        <f>INDEX('DCM CARDS LOOKUP - HIDDEN'!$O$4:$AE$8890,MATCH(S752,'DCM CARDS LOOKUP - HIDDEN'!$N$4:$N$8890,0),$J752)</f>
        <v>0</v>
      </c>
      <c r="G752" s="31"/>
      <c r="H752" s="35"/>
      <c r="J752" s="4">
        <v>10</v>
      </c>
      <c r="O752">
        <f>L743*10000+M743*100+B741</f>
        <v>30801</v>
      </c>
      <c r="P752">
        <f>L743*10000+M743*100+C741</f>
        <v>30802</v>
      </c>
      <c r="Q752">
        <f>L743*10000+M743*100+D741</f>
        <v>30803</v>
      </c>
      <c r="R752">
        <f>L743*10000+M743*100+E721</f>
        <v>30804</v>
      </c>
      <c r="S752">
        <f>L743*10000+M743*100+F721</f>
        <v>30805</v>
      </c>
    </row>
    <row r="753" spans="1:20" ht="15" hidden="1" customHeight="1" x14ac:dyDescent="0.2">
      <c r="A753" s="10" t="e">
        <f>INDEX(REFERENCE!$B$2:$J$2,1,'EXAMPLE OF CHOICE CARDS'!J753)</f>
        <v>#REF!</v>
      </c>
      <c r="B753" s="5">
        <f>INDEX('DCM CARDS LOOKUP - HIDDEN'!$O$4:$AE$8890,MATCH(O753,'DCM CARDS LOOKUP - HIDDEN'!$N$4:$N$8890,0),$J753)</f>
        <v>0</v>
      </c>
      <c r="C753" s="5">
        <f>INDEX('DCM CARDS LOOKUP - HIDDEN'!$O$4:$AE$8890,MATCH(P753,'DCM CARDS LOOKUP - HIDDEN'!$N$4:$N$8890,0),$J753)</f>
        <v>0</v>
      </c>
      <c r="D753" s="5">
        <f>INDEX('DCM CARDS LOOKUP - HIDDEN'!$O$4:$AE$8890,MATCH(Q753,'DCM CARDS LOOKUP - HIDDEN'!$N$4:$N$8890,0),$J753)</f>
        <v>0</v>
      </c>
      <c r="E753" s="5">
        <f>INDEX('DCM CARDS LOOKUP - HIDDEN'!$O$4:$AE$8890,MATCH(R753,'DCM CARDS LOOKUP - HIDDEN'!$N$4:$N$8890,0),$J753)</f>
        <v>0</v>
      </c>
      <c r="F753" s="5">
        <f>INDEX('DCM CARDS LOOKUP - HIDDEN'!$O$4:$AE$8890,MATCH(S753,'DCM CARDS LOOKUP - HIDDEN'!$N$4:$N$8890,0),$J753)</f>
        <v>0</v>
      </c>
      <c r="G753" s="31"/>
      <c r="H753" s="35"/>
      <c r="J753" s="4">
        <v>11</v>
      </c>
      <c r="O753">
        <f>L743*10000+M743*100+B741</f>
        <v>30801</v>
      </c>
      <c r="P753">
        <f>L743*10000+M743*100+C741</f>
        <v>30802</v>
      </c>
      <c r="Q753">
        <f>L743*10000+M743*100+D741</f>
        <v>30803</v>
      </c>
      <c r="R753">
        <f>L743*10000+M743*100+E721</f>
        <v>30804</v>
      </c>
      <c r="S753">
        <f>L743*10000+M743*100+F721</f>
        <v>30805</v>
      </c>
    </row>
    <row r="754" spans="1:20" ht="15" hidden="1" customHeight="1" x14ac:dyDescent="0.2">
      <c r="A754" s="10" t="e">
        <f>INDEX(REFERENCE!$B$2:$J$2,1,'EXAMPLE OF CHOICE CARDS'!J754)</f>
        <v>#REF!</v>
      </c>
      <c r="B754" s="5">
        <f>INDEX('DCM CARDS LOOKUP - HIDDEN'!$O$4:$AE$8890,MATCH(O754,'DCM CARDS LOOKUP - HIDDEN'!$N$4:$N$8890,0),$J754)</f>
        <v>0</v>
      </c>
      <c r="C754" s="5">
        <f>INDEX('DCM CARDS LOOKUP - HIDDEN'!$O$4:$AE$8890,MATCH(P754,'DCM CARDS LOOKUP - HIDDEN'!$N$4:$N$8890,0),$J754)</f>
        <v>0</v>
      </c>
      <c r="D754" s="5">
        <f>INDEX('DCM CARDS LOOKUP - HIDDEN'!$O$4:$AE$8890,MATCH(Q754,'DCM CARDS LOOKUP - HIDDEN'!$N$4:$N$8890,0),$J754)</f>
        <v>0</v>
      </c>
      <c r="E754" s="5">
        <f>INDEX('DCM CARDS LOOKUP - HIDDEN'!$O$4:$AE$8890,MATCH(R754,'DCM CARDS LOOKUP - HIDDEN'!$N$4:$N$8890,0),$J754)</f>
        <v>0</v>
      </c>
      <c r="F754" s="5">
        <f>INDEX('DCM CARDS LOOKUP - HIDDEN'!$O$4:$AE$8890,MATCH(S754,'DCM CARDS LOOKUP - HIDDEN'!$N$4:$N$8890,0),$J754)</f>
        <v>0</v>
      </c>
      <c r="G754" s="31"/>
      <c r="H754" s="35"/>
      <c r="J754" s="4">
        <v>12</v>
      </c>
      <c r="O754">
        <f>L743*10000+M743*100+B741</f>
        <v>30801</v>
      </c>
      <c r="P754">
        <f>L743*10000+M743*100+C741</f>
        <v>30802</v>
      </c>
      <c r="Q754">
        <f>L743*10000+M743*100+D741</f>
        <v>30803</v>
      </c>
      <c r="R754">
        <f>L743*10000+M743*100+E721</f>
        <v>30804</v>
      </c>
      <c r="S754">
        <f>L743*10000+M743*100+F721</f>
        <v>30805</v>
      </c>
    </row>
    <row r="755" spans="1:20" ht="15" hidden="1" customHeight="1" x14ac:dyDescent="0.2">
      <c r="A755" s="10" t="e">
        <f>INDEX(REFERENCE!$B$2:$J$2,1,'EXAMPLE OF CHOICE CARDS'!J755)</f>
        <v>#REF!</v>
      </c>
      <c r="B755" s="5">
        <f>INDEX('DCM CARDS LOOKUP - HIDDEN'!$O$4:$AE$8890,MATCH(O755,'DCM CARDS LOOKUP - HIDDEN'!$N$4:$N$8890,0),$J755)</f>
        <v>0</v>
      </c>
      <c r="C755" s="5">
        <f>INDEX('DCM CARDS LOOKUP - HIDDEN'!$O$4:$AE$8890,MATCH(P755,'DCM CARDS LOOKUP - HIDDEN'!$N$4:$N$8890,0),$J755)</f>
        <v>0</v>
      </c>
      <c r="D755" s="5">
        <f>INDEX('DCM CARDS LOOKUP - HIDDEN'!$O$4:$AE$8890,MATCH(Q755,'DCM CARDS LOOKUP - HIDDEN'!$N$4:$N$8890,0),$J755)</f>
        <v>0</v>
      </c>
      <c r="E755" s="5">
        <f>INDEX('DCM CARDS LOOKUP - HIDDEN'!$O$4:$AE$8890,MATCH(R755,'DCM CARDS LOOKUP - HIDDEN'!$N$4:$N$8890,0),$J755)</f>
        <v>0</v>
      </c>
      <c r="F755" s="5">
        <f>INDEX('DCM CARDS LOOKUP - HIDDEN'!$O$4:$AE$8890,MATCH(S755,'DCM CARDS LOOKUP - HIDDEN'!$N$4:$N$8890,0),$J755)</f>
        <v>0</v>
      </c>
      <c r="G755" s="31"/>
      <c r="H755" s="35"/>
      <c r="J755" s="4">
        <v>13</v>
      </c>
      <c r="O755">
        <f>L743*10000+M743*100+B741</f>
        <v>30801</v>
      </c>
      <c r="P755">
        <f>L743*10000+M743*100+C741</f>
        <v>30802</v>
      </c>
      <c r="Q755">
        <f>L743*10000+M743*100+D741</f>
        <v>30803</v>
      </c>
      <c r="R755">
        <f>L743*10000+M743*100+E721</f>
        <v>30804</v>
      </c>
      <c r="S755">
        <f>L743*10000+M743*100+F721</f>
        <v>30805</v>
      </c>
    </row>
    <row r="756" spans="1:20" ht="15" hidden="1" customHeight="1" x14ac:dyDescent="0.2">
      <c r="A756" s="10" t="e">
        <f>INDEX(REFERENCE!$B$2:$J$2,1,'EXAMPLE OF CHOICE CARDS'!J756)</f>
        <v>#REF!</v>
      </c>
      <c r="B756" s="5">
        <f>INDEX('DCM CARDS LOOKUP - HIDDEN'!$O$4:$AE$8890,MATCH(O756,'DCM CARDS LOOKUP - HIDDEN'!$N$4:$N$8890,0),$J756)</f>
        <v>0</v>
      </c>
      <c r="C756" s="5">
        <f>INDEX('DCM CARDS LOOKUP - HIDDEN'!$O$4:$AE$8890,MATCH(P756,'DCM CARDS LOOKUP - HIDDEN'!$N$4:$N$8890,0),$J756)</f>
        <v>0</v>
      </c>
      <c r="D756" s="5">
        <f>INDEX('DCM CARDS LOOKUP - HIDDEN'!$O$4:$AE$8890,MATCH(Q756,'DCM CARDS LOOKUP - HIDDEN'!$N$4:$N$8890,0),$J756)</f>
        <v>0</v>
      </c>
      <c r="E756" s="5">
        <f>INDEX('DCM CARDS LOOKUP - HIDDEN'!$O$4:$AE$8890,MATCH(R756,'DCM CARDS LOOKUP - HIDDEN'!$N$4:$N$8890,0),$J756)</f>
        <v>0</v>
      </c>
      <c r="F756" s="5">
        <f>INDEX('DCM CARDS LOOKUP - HIDDEN'!$O$4:$AE$8890,MATCH(S756,'DCM CARDS LOOKUP - HIDDEN'!$N$4:$N$8890,0),$J756)</f>
        <v>0</v>
      </c>
      <c r="G756" s="31"/>
      <c r="H756" s="35"/>
      <c r="J756" s="4">
        <v>14</v>
      </c>
      <c r="O756">
        <f>L743*10000+M743*100+B741</f>
        <v>30801</v>
      </c>
      <c r="P756">
        <f>L743*10000+M743*100+C741</f>
        <v>30802</v>
      </c>
      <c r="Q756">
        <f>L743*10000+M743*100+D741</f>
        <v>30803</v>
      </c>
      <c r="R756">
        <f>L743*10000+M743*100+E721</f>
        <v>30804</v>
      </c>
      <c r="S756">
        <f>L743*10000+M743*100+F721</f>
        <v>30805</v>
      </c>
    </row>
    <row r="757" spans="1:20" x14ac:dyDescent="0.2">
      <c r="A757" s="2"/>
      <c r="B757" s="5"/>
      <c r="C757" s="5"/>
      <c r="D757" s="5"/>
      <c r="E757" s="5"/>
      <c r="F757" s="5"/>
      <c r="G757" s="5"/>
      <c r="H757" s="5"/>
      <c r="J757" s="13"/>
    </row>
    <row r="758" spans="1:20" x14ac:dyDescent="0.2">
      <c r="A758" s="6"/>
      <c r="B758" s="7">
        <v>1</v>
      </c>
      <c r="C758" s="7">
        <v>2</v>
      </c>
      <c r="D758" s="7">
        <v>3</v>
      </c>
      <c r="E758" s="7">
        <v>4</v>
      </c>
      <c r="F758" s="7">
        <v>5</v>
      </c>
      <c r="G758" s="7">
        <v>6</v>
      </c>
      <c r="H758" s="7">
        <v>9</v>
      </c>
      <c r="J758" s="13"/>
    </row>
    <row r="761" spans="1:20" x14ac:dyDescent="0.2">
      <c r="A761" s="1" t="str">
        <f>"Version "&amp;L763&amp;"; Task"&amp;M763</f>
        <v>Version 3; Task9</v>
      </c>
      <c r="B761" s="4">
        <v>1</v>
      </c>
      <c r="C761" s="4">
        <v>2</v>
      </c>
      <c r="D761" s="4">
        <v>3</v>
      </c>
      <c r="E761" s="4">
        <f>E741</f>
        <v>4</v>
      </c>
      <c r="F761" s="4">
        <f>F741</f>
        <v>5</v>
      </c>
      <c r="G761" s="4">
        <v>6</v>
      </c>
      <c r="J761" s="13"/>
    </row>
    <row r="762" spans="1:20" ht="15" customHeight="1" x14ac:dyDescent="0.2">
      <c r="A762" s="11" t="s">
        <v>8</v>
      </c>
      <c r="B762" s="12" t="s">
        <v>9</v>
      </c>
      <c r="C762" s="12" t="s">
        <v>10</v>
      </c>
      <c r="D762" s="12" t="s">
        <v>11</v>
      </c>
      <c r="E762" s="20" t="s">
        <v>21</v>
      </c>
      <c r="F762" s="20" t="s">
        <v>22</v>
      </c>
      <c r="G762" s="20"/>
      <c r="H762" s="34" t="s">
        <v>15</v>
      </c>
      <c r="J762" s="13"/>
      <c r="L762" t="s">
        <v>12</v>
      </c>
      <c r="M762" t="s">
        <v>1</v>
      </c>
    </row>
    <row r="763" spans="1:20" x14ac:dyDescent="0.2">
      <c r="A763" s="10" t="str">
        <f>INDEX(REFERENCE!$B$2:$J$2,1,'EXAMPLE OF CHOICE CARDS'!J763)</f>
        <v>Type</v>
      </c>
      <c r="B763" s="5" t="str">
        <f>INDEX('DCM CARDS LOOKUP - HIDDEN'!$O$4:$AE$8890,MATCH(O763,'DCM CARDS LOOKUP - HIDDEN'!$N$4:$N$8890,0),$J763)</f>
        <v>Pads</v>
      </c>
      <c r="C763" s="5" t="str">
        <f>INDEX('DCM CARDS LOOKUP - HIDDEN'!$O$4:$AE$8890,MATCH(P763,'DCM CARDS LOOKUP - HIDDEN'!$N$4:$N$8890,0),$J763)</f>
        <v>Pads</v>
      </c>
      <c r="D763" s="5" t="str">
        <f>INDEX('DCM CARDS LOOKUP - HIDDEN'!$O$4:$AE$8890,MATCH(Q763,'DCM CARDS LOOKUP - HIDDEN'!$N$4:$N$8890,0),$J763)</f>
        <v>Topicals</v>
      </c>
      <c r="E763" s="5" t="str">
        <f>INDEX('DCM CARDS LOOKUP - HIDDEN'!$O$4:$AE$8890,MATCH(R763,'DCM CARDS LOOKUP - HIDDEN'!$N$4:$N$8890,0),$J763)</f>
        <v>Topicals</v>
      </c>
      <c r="F763" s="5" t="str">
        <f>INDEX('DCM CARDS LOOKUP - HIDDEN'!$O$4:$AE$8890,MATCH(S763,'DCM CARDS LOOKUP - HIDDEN'!$N$4:$N$8890,0),$J763)</f>
        <v>Pads</v>
      </c>
      <c r="G763" s="5" t="str">
        <f>INDEX('DCM CARDS LOOKUP - HIDDEN'!$O$4:$AE$8890,MATCH(T763,'DCM CARDS LOOKUP - HIDDEN'!$N$4:$N$8890,0),$J763)</f>
        <v>Topicals</v>
      </c>
      <c r="H763" s="35"/>
      <c r="J763" s="4">
        <v>1</v>
      </c>
      <c r="L763">
        <f>IF(M743=15,L743+1,L743)</f>
        <v>3</v>
      </c>
      <c r="M763">
        <f>IF(M743&lt;15,M743+1,1)</f>
        <v>9</v>
      </c>
      <c r="O763">
        <f>L763*10000+M763*100+B761</f>
        <v>30901</v>
      </c>
      <c r="P763">
        <f>L763*10000+M763*100+C761</f>
        <v>30902</v>
      </c>
      <c r="Q763">
        <f>L763*10000+M763*100+D761</f>
        <v>30903</v>
      </c>
      <c r="R763">
        <f>L763*10000+M763*100+E741</f>
        <v>30904</v>
      </c>
      <c r="S763">
        <f>L763*10000+M763*100+F741</f>
        <v>30905</v>
      </c>
      <c r="T763">
        <f>L763*10000+M763*100+G741</f>
        <v>30906</v>
      </c>
    </row>
    <row r="764" spans="1:20" x14ac:dyDescent="0.2">
      <c r="A764" s="10" t="str">
        <f>INDEX(REFERENCE!$B$2:$J$2,1,'EXAMPLE OF CHOICE CARDS'!J764)</f>
        <v>Brand</v>
      </c>
      <c r="B764" s="5" t="str">
        <f>INDEX('DCM CARDS LOOKUP - HIDDEN'!$O$4:$AE$8890,MATCH(O764,'DCM CARDS LOOKUP - HIDDEN'!$N$4:$N$8890,0),$J764)</f>
        <v>Walgreens</v>
      </c>
      <c r="C764" s="5" t="str">
        <f>INDEX('DCM CARDS LOOKUP - HIDDEN'!$O$4:$AE$8890,MATCH(P764,'DCM CARDS LOOKUP - HIDDEN'!$N$4:$N$8890,0),$J764)</f>
        <v>Equate</v>
      </c>
      <c r="D764" s="5" t="str">
        <f>INDEX('DCM CARDS LOOKUP - HIDDEN'!$O$4:$AE$8890,MATCH(Q764,'DCM CARDS LOOKUP - HIDDEN'!$N$4:$N$8890,0),$J764)</f>
        <v xml:space="preserve">Biofreeze  </v>
      </c>
      <c r="E764" s="5" t="str">
        <f>INDEX('DCM CARDS LOOKUP - HIDDEN'!$O$4:$AE$8890,MATCH(R764,'DCM CARDS LOOKUP - HIDDEN'!$N$4:$N$8890,0),$J764)</f>
        <v>Equate</v>
      </c>
      <c r="F764" s="5" t="str">
        <f>INDEX('DCM CARDS LOOKUP - HIDDEN'!$O$4:$AE$8890,MATCH(S764,'DCM CARDS LOOKUP - HIDDEN'!$N$4:$N$8890,0),$J764)</f>
        <v>Amazon Basic Care</v>
      </c>
      <c r="G764" s="5" t="str">
        <f>INDEX('DCM CARDS LOOKUP - HIDDEN'!$O$4:$AE$8890,MATCH(T764,'DCM CARDS LOOKUP - HIDDEN'!$N$4:$N$8890,0),$J764)</f>
        <v>Voltaren</v>
      </c>
      <c r="H764" s="35"/>
      <c r="J764" s="4">
        <v>2</v>
      </c>
      <c r="O764">
        <f>L763*10000+M763*100+B761</f>
        <v>30901</v>
      </c>
      <c r="P764">
        <f>L763*10000+M763*100+C761</f>
        <v>30902</v>
      </c>
      <c r="Q764">
        <f>L763*10000+M763*100+D761</f>
        <v>30903</v>
      </c>
      <c r="R764">
        <f>L763*10000+M763*100+E741</f>
        <v>30904</v>
      </c>
      <c r="S764">
        <f>L763*10000+M763*100+F741</f>
        <v>30905</v>
      </c>
      <c r="T764">
        <f>L763*10000+M763*100+G741</f>
        <v>30906</v>
      </c>
    </row>
    <row r="765" spans="1:20" x14ac:dyDescent="0.2">
      <c r="A765" s="10" t="str">
        <f>INDEX(REFERENCE!$B$2:$J$2,1,'EXAMPLE OF CHOICE CARDS'!J765)</f>
        <v>Sensation</v>
      </c>
      <c r="B765" s="5" t="str">
        <f>INDEX('DCM CARDS LOOKUP - HIDDEN'!$O$4:$AE$8890,MATCH(O765,'DCM CARDS LOOKUP - HIDDEN'!$N$4:$N$8890,0),$J765)</f>
        <v>Both hot and cold sensation</v>
      </c>
      <c r="C765" s="5" t="str">
        <f>INDEX('DCM CARDS LOOKUP - HIDDEN'!$O$4:$AE$8890,MATCH(P765,'DCM CARDS LOOKUP - HIDDEN'!$N$4:$N$8890,0),$J765)</f>
        <v>Cold sensation</v>
      </c>
      <c r="D765" s="5" t="str">
        <f>INDEX('DCM CARDS LOOKUP - HIDDEN'!$O$4:$AE$8890,MATCH(Q765,'DCM CARDS LOOKUP - HIDDEN'!$N$4:$N$8890,0),$J765)</f>
        <v>Both hot and cold sensation</v>
      </c>
      <c r="E765" s="5" t="str">
        <f>INDEX('DCM CARDS LOOKUP - HIDDEN'!$O$4:$AE$8890,MATCH(R765,'DCM CARDS LOOKUP - HIDDEN'!$N$4:$N$8890,0),$J765)</f>
        <v>Hot sensation</v>
      </c>
      <c r="F765" s="5" t="str">
        <f>INDEX('DCM CARDS LOOKUP - HIDDEN'!$O$4:$AE$8890,MATCH(S765,'DCM CARDS LOOKUP - HIDDEN'!$N$4:$N$8890,0),$J765)</f>
        <v>Hot sensation</v>
      </c>
      <c r="G765" s="5" t="str">
        <f>INDEX('DCM CARDS LOOKUP - HIDDEN'!$O$4:$AE$8890,MATCH(T765,'DCM CARDS LOOKUP - HIDDEN'!$N$4:$N$8890,0),$J765)</f>
        <v>Cold sensation</v>
      </c>
      <c r="H765" s="35"/>
      <c r="J765" s="4">
        <v>3</v>
      </c>
      <c r="O765">
        <f>L763*10000+M763*100+B761</f>
        <v>30901</v>
      </c>
      <c r="P765">
        <f>L763*10000+M763*100+C761</f>
        <v>30902</v>
      </c>
      <c r="Q765">
        <f>L763*10000+M763*100+D761</f>
        <v>30903</v>
      </c>
      <c r="R765">
        <f>L763*10000+M763*100+E741</f>
        <v>30904</v>
      </c>
      <c r="S765">
        <f>L763*10000+M763*100+F741</f>
        <v>30905</v>
      </c>
      <c r="T765">
        <f>L763*10000+M763*100+G741</f>
        <v>30906</v>
      </c>
    </row>
    <row r="766" spans="1:20" x14ac:dyDescent="0.2">
      <c r="A766" s="10" t="str">
        <f>INDEX(REFERENCE!$B$2:$J$2,1,'EXAMPLE OF CHOICE CARDS'!J766)</f>
        <v>Treatment Area</v>
      </c>
      <c r="B766" s="5" t="str">
        <f>INDEX('DCM CARDS LOOKUP - HIDDEN'!$O$4:$AE$8890,MATCH(O766,'DCM CARDS LOOKUP - HIDDEN'!$N$4:$N$8890,0),$J766)</f>
        <v>Joint</v>
      </c>
      <c r="C766" s="5" t="str">
        <f>INDEX('DCM CARDS LOOKUP - HIDDEN'!$O$4:$AE$8890,MATCH(P766,'DCM CARDS LOOKUP - HIDDEN'!$N$4:$N$8890,0),$J766)</f>
        <v>Shoulder</v>
      </c>
      <c r="D766" s="5" t="str">
        <f>INDEX('DCM CARDS LOOKUP - HIDDEN'!$O$4:$AE$8890,MATCH(Q766,'DCM CARDS LOOKUP - HIDDEN'!$N$4:$N$8890,0),$J766)</f>
        <v>-</v>
      </c>
      <c r="E766" s="5" t="str">
        <f>INDEX('DCM CARDS LOOKUP - HIDDEN'!$O$4:$AE$8890,MATCH(R766,'DCM CARDS LOOKUP - HIDDEN'!$N$4:$N$8890,0),$J766)</f>
        <v>-</v>
      </c>
      <c r="F766" s="5" t="str">
        <f>INDEX('DCM CARDS LOOKUP - HIDDEN'!$O$4:$AE$8890,MATCH(S766,'DCM CARDS LOOKUP - HIDDEN'!$N$4:$N$8890,0),$J766)</f>
        <v>Neck</v>
      </c>
      <c r="G766" s="5" t="str">
        <f>INDEX('DCM CARDS LOOKUP - HIDDEN'!$O$4:$AE$8890,MATCH(T766,'DCM CARDS LOOKUP - HIDDEN'!$N$4:$N$8890,0),$J766)</f>
        <v>-</v>
      </c>
      <c r="H766" s="35"/>
      <c r="J766" s="4">
        <v>4</v>
      </c>
      <c r="O766">
        <f>L763*10000+M763*100+B761</f>
        <v>30901</v>
      </c>
      <c r="P766">
        <f>L763*10000+M763*100+C761</f>
        <v>30902</v>
      </c>
      <c r="Q766">
        <f>L763*10000+M763*100+D761</f>
        <v>30903</v>
      </c>
      <c r="R766">
        <f>L763*10000+M763*100+E741</f>
        <v>30904</v>
      </c>
      <c r="S766">
        <f>L763*10000+M763*100+F741</f>
        <v>30905</v>
      </c>
      <c r="T766">
        <f>L763*10000+M763*100+G741</f>
        <v>30906</v>
      </c>
    </row>
    <row r="767" spans="1:20" x14ac:dyDescent="0.2">
      <c r="A767" s="10" t="str">
        <f>INDEX(REFERENCE!$B$2:$J$2,1,'EXAMPLE OF CHOICE CARDS'!J767)</f>
        <v>Format</v>
      </c>
      <c r="B767" s="5" t="str">
        <f>INDEX('DCM CARDS LOOKUP - HIDDEN'!$O$4:$AE$8890,MATCH(O767,'DCM CARDS LOOKUP - HIDDEN'!$N$4:$N$8890,0),$J767)</f>
        <v>Single use pads/patches</v>
      </c>
      <c r="C767" s="5" t="str">
        <f>INDEX('DCM CARDS LOOKUP - HIDDEN'!$O$4:$AE$8890,MATCH(P767,'DCM CARDS LOOKUP - HIDDEN'!$N$4:$N$8890,0),$J767)</f>
        <v>Single use pads/patches</v>
      </c>
      <c r="D767" s="5" t="str">
        <f>INDEX('DCM CARDS LOOKUP - HIDDEN'!$O$4:$AE$8890,MATCH(Q767,'DCM CARDS LOOKUP - HIDDEN'!$N$4:$N$8890,0),$J767)</f>
        <v>Gel</v>
      </c>
      <c r="E767" s="5" t="str">
        <f>INDEX('DCM CARDS LOOKUP - HIDDEN'!$O$4:$AE$8890,MATCH(R767,'DCM CARDS LOOKUP - HIDDEN'!$N$4:$N$8890,0),$J767)</f>
        <v>Liquid</v>
      </c>
      <c r="F767" s="5" t="str">
        <f>INDEX('DCM CARDS LOOKUP - HIDDEN'!$O$4:$AE$8890,MATCH(S767,'DCM CARDS LOOKUP - HIDDEN'!$N$4:$N$8890,0),$J767)</f>
        <v>Single use pads/patches</v>
      </c>
      <c r="G767" s="5" t="str">
        <f>INDEX('DCM CARDS LOOKUP - HIDDEN'!$O$4:$AE$8890,MATCH(T767,'DCM CARDS LOOKUP - HIDDEN'!$N$4:$N$8890,0),$J767)</f>
        <v>Cream</v>
      </c>
      <c r="H767" s="35"/>
      <c r="J767" s="4">
        <v>5</v>
      </c>
      <c r="O767">
        <f>L763*10000+M763*100+B761</f>
        <v>30901</v>
      </c>
      <c r="P767">
        <f>L763*10000+M763*100+C761</f>
        <v>30902</v>
      </c>
      <c r="Q767">
        <f>L763*10000+M763*100+D761</f>
        <v>30903</v>
      </c>
      <c r="R767">
        <f>L763*10000+M763*100+E741</f>
        <v>30904</v>
      </c>
      <c r="S767">
        <f>L763*10000+M763*100+F741</f>
        <v>30905</v>
      </c>
      <c r="T767">
        <f>L763*10000+M763*100+G741</f>
        <v>30906</v>
      </c>
    </row>
    <row r="768" spans="1:20" x14ac:dyDescent="0.2">
      <c r="A768" s="10" t="str">
        <f>INDEX(REFERENCE!$B$2:$J$2,1,'EXAMPLE OF CHOICE CARDS'!J768)</f>
        <v>Count</v>
      </c>
      <c r="B768" s="5" t="str">
        <f>INDEX('DCM CARDS LOOKUP - HIDDEN'!$O$4:$AE$8890,MATCH(O768,'DCM CARDS LOOKUP - HIDDEN'!$N$4:$N$8890,0),$J768)</f>
        <v>3 count</v>
      </c>
      <c r="C768" s="5" t="str">
        <f>INDEX('DCM CARDS LOOKUP - HIDDEN'!$O$4:$AE$8890,MATCH(P768,'DCM CARDS LOOKUP - HIDDEN'!$N$4:$N$8890,0),$J768)</f>
        <v>5 count</v>
      </c>
      <c r="D768" s="5" t="str">
        <f>INDEX('DCM CARDS LOOKUP - HIDDEN'!$O$4:$AE$8890,MATCH(Q768,'DCM CARDS LOOKUP - HIDDEN'!$N$4:$N$8890,0),$J768)</f>
        <v>4.5 oz</v>
      </c>
      <c r="E768" s="5" t="str">
        <f>INDEX('DCM CARDS LOOKUP - HIDDEN'!$O$4:$AE$8890,MATCH(R768,'DCM CARDS LOOKUP - HIDDEN'!$N$4:$N$8890,0),$J768)</f>
        <v>3.5 oz</v>
      </c>
      <c r="F768" s="5" t="str">
        <f>INDEX('DCM CARDS LOOKUP - HIDDEN'!$O$4:$AE$8890,MATCH(S768,'DCM CARDS LOOKUP - HIDDEN'!$N$4:$N$8890,0),$J768)</f>
        <v>2 count</v>
      </c>
      <c r="G768" s="5" t="str">
        <f>INDEX('DCM CARDS LOOKUP - HIDDEN'!$O$4:$AE$8890,MATCH(T768,'DCM CARDS LOOKUP - HIDDEN'!$N$4:$N$8890,0),$J768)</f>
        <v>2.5 oz</v>
      </c>
      <c r="H768" s="35"/>
      <c r="J768" s="4">
        <v>6</v>
      </c>
      <c r="O768">
        <f>L763*10000+M763*100+B761</f>
        <v>30901</v>
      </c>
      <c r="P768">
        <f>L763*10000+M763*100+C761</f>
        <v>30902</v>
      </c>
      <c r="Q768">
        <f>L763*10000+M763*100+D761</f>
        <v>30903</v>
      </c>
      <c r="R768">
        <f>L763*10000+M763*100+E741</f>
        <v>30904</v>
      </c>
      <c r="S768">
        <f>L763*10000+M763*100+F741</f>
        <v>30905</v>
      </c>
      <c r="T768">
        <f>L763*10000+M763*100+G741</f>
        <v>30906</v>
      </c>
    </row>
    <row r="769" spans="1:20" ht="15" customHeight="1" x14ac:dyDescent="0.2">
      <c r="A769" s="10" t="str">
        <f>INDEX(REFERENCE!$B$2:$J$2,1,'EXAMPLE OF CHOICE CARDS'!J769)</f>
        <v>Price</v>
      </c>
      <c r="B769" s="29">
        <f>INDEX('DCM CARDS LOOKUP - HIDDEN'!$O$4:$AE$8890,MATCH(O769,'DCM CARDS LOOKUP - HIDDEN'!$N$4:$N$8890,0),$J769)</f>
        <v>23.74</v>
      </c>
      <c r="C769" s="29">
        <f>INDEX('DCM CARDS LOOKUP - HIDDEN'!$O$4:$AE$8890,MATCH(P769,'DCM CARDS LOOKUP - HIDDEN'!$N$4:$N$8890,0),$J769)</f>
        <v>19.11</v>
      </c>
      <c r="D769" s="29">
        <f>INDEX('DCM CARDS LOOKUP - HIDDEN'!$O$4:$AE$8890,MATCH(Q769,'DCM CARDS LOOKUP - HIDDEN'!$N$4:$N$8890,0),$J769)</f>
        <v>15.75</v>
      </c>
      <c r="E769" s="29">
        <f>INDEX('DCM CARDS LOOKUP - HIDDEN'!$O$4:$AE$8890,MATCH(R769,'DCM CARDS LOOKUP - HIDDEN'!$N$4:$N$8890,0),$J769)</f>
        <v>12.39</v>
      </c>
      <c r="F769" s="29">
        <f>INDEX('DCM CARDS LOOKUP - HIDDEN'!$O$4:$AE$8890,MATCH(S769,'DCM CARDS LOOKUP - HIDDEN'!$N$4:$N$8890,0),$J769)</f>
        <v>4.3</v>
      </c>
      <c r="G769" s="29">
        <f>INDEX('DCM CARDS LOOKUP - HIDDEN'!$O$4:$AE$8890,MATCH(T769,'DCM CARDS LOOKUP - HIDDEN'!$N$4:$N$8890,0),$J769)</f>
        <v>11</v>
      </c>
      <c r="H769" s="35"/>
      <c r="J769" s="4">
        <v>7</v>
      </c>
      <c r="O769">
        <f>L763*10000+M763*100+B761</f>
        <v>30901</v>
      </c>
      <c r="P769">
        <f>L763*10000+M763*100+C761</f>
        <v>30902</v>
      </c>
      <c r="Q769">
        <f>L763*10000+M763*100+D761</f>
        <v>30903</v>
      </c>
      <c r="R769">
        <f>L763*10000+M763*100+E741</f>
        <v>30904</v>
      </c>
      <c r="S769">
        <f>L763*10000+M763*100+F741</f>
        <v>30905</v>
      </c>
      <c r="T769">
        <f>L763*10000+M763*100+G741</f>
        <v>30906</v>
      </c>
    </row>
    <row r="770" spans="1:20" ht="15" customHeight="1" x14ac:dyDescent="0.2">
      <c r="A770" s="10" t="str">
        <f>INDEX(REFERENCE!$B$2:$J$2,1,'EXAMPLE OF CHOICE CARDS'!J770)</f>
        <v>Review Rating</v>
      </c>
      <c r="B770" s="5" t="str">
        <f>INDEX('DCM CARDS LOOKUP - HIDDEN'!$O$4:$AE$8890,MATCH(O770,'DCM CARDS LOOKUP - HIDDEN'!$N$4:$N$8890,0),$J770)</f>
        <v>4.6 stars</v>
      </c>
      <c r="C770" s="5" t="str">
        <f>INDEX('DCM CARDS LOOKUP - HIDDEN'!$O$4:$AE$8890,MATCH(P770,'DCM CARDS LOOKUP - HIDDEN'!$N$4:$N$8890,0),$J770)</f>
        <v>4.8 stars</v>
      </c>
      <c r="D770" s="5" t="str">
        <f>INDEX('DCM CARDS LOOKUP - HIDDEN'!$O$4:$AE$8890,MATCH(Q770,'DCM CARDS LOOKUP - HIDDEN'!$N$4:$N$8890,0),$J770)</f>
        <v>4.5 stars</v>
      </c>
      <c r="E770" s="5" t="str">
        <f>INDEX('DCM CARDS LOOKUP - HIDDEN'!$O$4:$AE$8890,MATCH(R770,'DCM CARDS LOOKUP - HIDDEN'!$N$4:$N$8890,0),$J770)</f>
        <v>4.6 stars</v>
      </c>
      <c r="F770" s="5" t="str">
        <f>INDEX('DCM CARDS LOOKUP - HIDDEN'!$O$4:$AE$8890,MATCH(S770,'DCM CARDS LOOKUP - HIDDEN'!$N$4:$N$8890,0),$J770)</f>
        <v>4.8 stars</v>
      </c>
      <c r="G770" s="5" t="str">
        <f>INDEX('DCM CARDS LOOKUP - HIDDEN'!$O$4:$AE$8890,MATCH(T770,'DCM CARDS LOOKUP - HIDDEN'!$N$4:$N$8890,0),$J770)</f>
        <v>4.5 stars</v>
      </c>
      <c r="H770" s="35"/>
      <c r="J770" s="4">
        <v>8</v>
      </c>
      <c r="O770">
        <f>L763*10000+M763*100+B761</f>
        <v>30901</v>
      </c>
      <c r="P770">
        <f>L763*10000+M763*100+C761</f>
        <v>30902</v>
      </c>
      <c r="Q770">
        <f>L763*10000+M763*100+D761</f>
        <v>30903</v>
      </c>
      <c r="R770">
        <f>L763*10000+M763*100+E741</f>
        <v>30904</v>
      </c>
      <c r="S770">
        <f>L763*10000+M763*100+F741</f>
        <v>30905</v>
      </c>
      <c r="T770">
        <f>L763*10000+M763*100+G741</f>
        <v>30906</v>
      </c>
    </row>
    <row r="771" spans="1:20" ht="15" customHeight="1" x14ac:dyDescent="0.2">
      <c r="A771" s="10" t="str">
        <f>INDEX(REFERENCE!$B$2:$J$2,1,'EXAMPLE OF CHOICE CARDS'!J771)</f>
        <v>Number of Reviews</v>
      </c>
      <c r="B771" s="30">
        <f>INDEX('DCM CARDS LOOKUP - HIDDEN'!$O$4:$AE$8890,MATCH(O771,'DCM CARDS LOOKUP - HIDDEN'!$N$4:$N$8890,0),$J771)</f>
        <v>4500</v>
      </c>
      <c r="C771" s="30">
        <f>INDEX('DCM CARDS LOOKUP - HIDDEN'!$O$4:$AE$8890,MATCH(P771,'DCM CARDS LOOKUP - HIDDEN'!$N$4:$N$8890,0),$J771)</f>
        <v>1250</v>
      </c>
      <c r="D771" s="30">
        <f>INDEX('DCM CARDS LOOKUP - HIDDEN'!$O$4:$AE$8890,MATCH(Q771,'DCM CARDS LOOKUP - HIDDEN'!$N$4:$N$8890,0),$J771)</f>
        <v>1250</v>
      </c>
      <c r="E771" s="30">
        <f>INDEX('DCM CARDS LOOKUP - HIDDEN'!$O$4:$AE$8890,MATCH(R771,'DCM CARDS LOOKUP - HIDDEN'!$N$4:$N$8890,0),$J771)</f>
        <v>1250</v>
      </c>
      <c r="F771" s="30">
        <f>INDEX('DCM CARDS LOOKUP - HIDDEN'!$O$4:$AE$8890,MATCH(S771,'DCM CARDS LOOKUP - HIDDEN'!$N$4:$N$8890,0),$J771)</f>
        <v>4500</v>
      </c>
      <c r="G771" s="30">
        <f>INDEX('DCM CARDS LOOKUP - HIDDEN'!$O$4:$AE$8890,MATCH(T771,'DCM CARDS LOOKUP - HIDDEN'!$N$4:$N$8890,0),$J771)</f>
        <v>4500</v>
      </c>
      <c r="H771" s="35"/>
      <c r="J771" s="4">
        <v>9</v>
      </c>
      <c r="O771">
        <f>L763*10000+M763*100+B761</f>
        <v>30901</v>
      </c>
      <c r="P771">
        <f>L763*10000+M763*100+C761</f>
        <v>30902</v>
      </c>
      <c r="Q771">
        <f>L763*10000+M763*100+D761</f>
        <v>30903</v>
      </c>
      <c r="R771">
        <f>L763*10000+M763*100+E741</f>
        <v>30904</v>
      </c>
      <c r="S771">
        <f>L763*10000+M763*100+F741</f>
        <v>30905</v>
      </c>
      <c r="T771">
        <f>L763*10000+M763*100+G741</f>
        <v>30906</v>
      </c>
    </row>
    <row r="772" spans="1:20" ht="15" hidden="1" customHeight="1" x14ac:dyDescent="0.2">
      <c r="A772" s="10" t="e">
        <f>INDEX(REFERENCE!$B$2:$J$2,1,'EXAMPLE OF CHOICE CARDS'!J772)</f>
        <v>#REF!</v>
      </c>
      <c r="B772" s="5">
        <f>INDEX('DCM CARDS LOOKUP - HIDDEN'!$O$4:$AE$8890,MATCH(O772,'DCM CARDS LOOKUP - HIDDEN'!$N$4:$N$8890,0),$J772)</f>
        <v>0</v>
      </c>
      <c r="C772" s="5">
        <f>INDEX('DCM CARDS LOOKUP - HIDDEN'!$O$4:$AE$8890,MATCH(P772,'DCM CARDS LOOKUP - HIDDEN'!$N$4:$N$8890,0),$J772)</f>
        <v>0</v>
      </c>
      <c r="D772" s="5">
        <f>INDEX('DCM CARDS LOOKUP - HIDDEN'!$O$4:$AE$8890,MATCH(Q772,'DCM CARDS LOOKUP - HIDDEN'!$N$4:$N$8890,0),$J772)</f>
        <v>0</v>
      </c>
      <c r="E772" s="5">
        <f>INDEX('DCM CARDS LOOKUP - HIDDEN'!$O$4:$AE$8890,MATCH(R772,'DCM CARDS LOOKUP - HIDDEN'!$N$4:$N$8890,0),$J772)</f>
        <v>0</v>
      </c>
      <c r="F772" s="5">
        <f>INDEX('DCM CARDS LOOKUP - HIDDEN'!$O$4:$AE$8890,MATCH(S772,'DCM CARDS LOOKUP - HIDDEN'!$N$4:$N$8890,0),$J772)</f>
        <v>0</v>
      </c>
      <c r="G772" s="31"/>
      <c r="H772" s="35"/>
      <c r="J772" s="4">
        <v>10</v>
      </c>
      <c r="O772">
        <f>L763*10000+M763*100+B761</f>
        <v>30901</v>
      </c>
      <c r="P772">
        <f>L763*10000+M763*100+C761</f>
        <v>30902</v>
      </c>
      <c r="Q772">
        <f>L763*10000+M763*100+D761</f>
        <v>30903</v>
      </c>
      <c r="R772">
        <f>L763*10000+M763*100+E741</f>
        <v>30904</v>
      </c>
      <c r="S772">
        <f>L763*10000+M763*100+F741</f>
        <v>30905</v>
      </c>
    </row>
    <row r="773" spans="1:20" ht="15" hidden="1" customHeight="1" x14ac:dyDescent="0.2">
      <c r="A773" s="10" t="e">
        <f>INDEX(REFERENCE!$B$2:$J$2,1,'EXAMPLE OF CHOICE CARDS'!J773)</f>
        <v>#REF!</v>
      </c>
      <c r="B773" s="5">
        <f>INDEX('DCM CARDS LOOKUP - HIDDEN'!$O$4:$AE$8890,MATCH(O773,'DCM CARDS LOOKUP - HIDDEN'!$N$4:$N$8890,0),$J773)</f>
        <v>0</v>
      </c>
      <c r="C773" s="5">
        <f>INDEX('DCM CARDS LOOKUP - HIDDEN'!$O$4:$AE$8890,MATCH(P773,'DCM CARDS LOOKUP - HIDDEN'!$N$4:$N$8890,0),$J773)</f>
        <v>0</v>
      </c>
      <c r="D773" s="5">
        <f>INDEX('DCM CARDS LOOKUP - HIDDEN'!$O$4:$AE$8890,MATCH(Q773,'DCM CARDS LOOKUP - HIDDEN'!$N$4:$N$8890,0),$J773)</f>
        <v>0</v>
      </c>
      <c r="E773" s="5">
        <f>INDEX('DCM CARDS LOOKUP - HIDDEN'!$O$4:$AE$8890,MATCH(R773,'DCM CARDS LOOKUP - HIDDEN'!$N$4:$N$8890,0),$J773)</f>
        <v>0</v>
      </c>
      <c r="F773" s="5">
        <f>INDEX('DCM CARDS LOOKUP - HIDDEN'!$O$4:$AE$8890,MATCH(S773,'DCM CARDS LOOKUP - HIDDEN'!$N$4:$N$8890,0),$J773)</f>
        <v>0</v>
      </c>
      <c r="G773" s="31"/>
      <c r="H773" s="35"/>
      <c r="J773" s="4">
        <v>11</v>
      </c>
      <c r="O773">
        <f>L763*10000+M763*100+B761</f>
        <v>30901</v>
      </c>
      <c r="P773">
        <f>L763*10000+M763*100+C761</f>
        <v>30902</v>
      </c>
      <c r="Q773">
        <f>L763*10000+M763*100+D761</f>
        <v>30903</v>
      </c>
      <c r="R773">
        <f>L763*10000+M763*100+E741</f>
        <v>30904</v>
      </c>
      <c r="S773">
        <f>L763*10000+M763*100+F741</f>
        <v>30905</v>
      </c>
    </row>
    <row r="774" spans="1:20" ht="15" hidden="1" customHeight="1" x14ac:dyDescent="0.2">
      <c r="A774" s="10" t="e">
        <f>INDEX(REFERENCE!$B$2:$J$2,1,'EXAMPLE OF CHOICE CARDS'!J774)</f>
        <v>#REF!</v>
      </c>
      <c r="B774" s="5">
        <f>INDEX('DCM CARDS LOOKUP - HIDDEN'!$O$4:$AE$8890,MATCH(O774,'DCM CARDS LOOKUP - HIDDEN'!$N$4:$N$8890,0),$J774)</f>
        <v>0</v>
      </c>
      <c r="C774" s="5">
        <f>INDEX('DCM CARDS LOOKUP - HIDDEN'!$O$4:$AE$8890,MATCH(P774,'DCM CARDS LOOKUP - HIDDEN'!$N$4:$N$8890,0),$J774)</f>
        <v>0</v>
      </c>
      <c r="D774" s="5">
        <f>INDEX('DCM CARDS LOOKUP - HIDDEN'!$O$4:$AE$8890,MATCH(Q774,'DCM CARDS LOOKUP - HIDDEN'!$N$4:$N$8890,0),$J774)</f>
        <v>0</v>
      </c>
      <c r="E774" s="5">
        <f>INDEX('DCM CARDS LOOKUP - HIDDEN'!$O$4:$AE$8890,MATCH(R774,'DCM CARDS LOOKUP - HIDDEN'!$N$4:$N$8890,0),$J774)</f>
        <v>0</v>
      </c>
      <c r="F774" s="5">
        <f>INDEX('DCM CARDS LOOKUP - HIDDEN'!$O$4:$AE$8890,MATCH(S774,'DCM CARDS LOOKUP - HIDDEN'!$N$4:$N$8890,0),$J774)</f>
        <v>0</v>
      </c>
      <c r="G774" s="31"/>
      <c r="H774" s="35"/>
      <c r="J774" s="4">
        <v>12</v>
      </c>
      <c r="O774">
        <f>L763*10000+M763*100+B761</f>
        <v>30901</v>
      </c>
      <c r="P774">
        <f>L763*10000+M763*100+C761</f>
        <v>30902</v>
      </c>
      <c r="Q774">
        <f>L763*10000+M763*100+D761</f>
        <v>30903</v>
      </c>
      <c r="R774">
        <f>L763*10000+M763*100+E741</f>
        <v>30904</v>
      </c>
      <c r="S774">
        <f>L763*10000+M763*100+F741</f>
        <v>30905</v>
      </c>
    </row>
    <row r="775" spans="1:20" ht="15" hidden="1" customHeight="1" x14ac:dyDescent="0.2">
      <c r="A775" s="10" t="e">
        <f>INDEX(REFERENCE!$B$2:$J$2,1,'EXAMPLE OF CHOICE CARDS'!J775)</f>
        <v>#REF!</v>
      </c>
      <c r="B775" s="5">
        <f>INDEX('DCM CARDS LOOKUP - HIDDEN'!$O$4:$AE$8890,MATCH(O775,'DCM CARDS LOOKUP - HIDDEN'!$N$4:$N$8890,0),$J775)</f>
        <v>0</v>
      </c>
      <c r="C775" s="5">
        <f>INDEX('DCM CARDS LOOKUP - HIDDEN'!$O$4:$AE$8890,MATCH(P775,'DCM CARDS LOOKUP - HIDDEN'!$N$4:$N$8890,0),$J775)</f>
        <v>0</v>
      </c>
      <c r="D775" s="5">
        <f>INDEX('DCM CARDS LOOKUP - HIDDEN'!$O$4:$AE$8890,MATCH(Q775,'DCM CARDS LOOKUP - HIDDEN'!$N$4:$N$8890,0),$J775)</f>
        <v>0</v>
      </c>
      <c r="E775" s="5">
        <f>INDEX('DCM CARDS LOOKUP - HIDDEN'!$O$4:$AE$8890,MATCH(R775,'DCM CARDS LOOKUP - HIDDEN'!$N$4:$N$8890,0),$J775)</f>
        <v>0</v>
      </c>
      <c r="F775" s="5">
        <f>INDEX('DCM CARDS LOOKUP - HIDDEN'!$O$4:$AE$8890,MATCH(S775,'DCM CARDS LOOKUP - HIDDEN'!$N$4:$N$8890,0),$J775)</f>
        <v>0</v>
      </c>
      <c r="G775" s="31"/>
      <c r="H775" s="35"/>
      <c r="J775" s="4">
        <v>13</v>
      </c>
      <c r="O775">
        <f>L763*10000+M763*100+B761</f>
        <v>30901</v>
      </c>
      <c r="P775">
        <f>L763*10000+M763*100+C761</f>
        <v>30902</v>
      </c>
      <c r="Q775">
        <f>L763*10000+M763*100+D761</f>
        <v>30903</v>
      </c>
      <c r="R775">
        <f>L763*10000+M763*100+E741</f>
        <v>30904</v>
      </c>
      <c r="S775">
        <f>L763*10000+M763*100+F741</f>
        <v>30905</v>
      </c>
    </row>
    <row r="776" spans="1:20" ht="15" hidden="1" customHeight="1" x14ac:dyDescent="0.2">
      <c r="A776" s="10" t="e">
        <f>INDEX(REFERENCE!$B$2:$J$2,1,'EXAMPLE OF CHOICE CARDS'!J776)</f>
        <v>#REF!</v>
      </c>
      <c r="B776" s="5">
        <f>INDEX('DCM CARDS LOOKUP - HIDDEN'!$O$4:$AE$8890,MATCH(O776,'DCM CARDS LOOKUP - HIDDEN'!$N$4:$N$8890,0),$J776)</f>
        <v>0</v>
      </c>
      <c r="C776" s="5">
        <f>INDEX('DCM CARDS LOOKUP - HIDDEN'!$O$4:$AE$8890,MATCH(P776,'DCM CARDS LOOKUP - HIDDEN'!$N$4:$N$8890,0),$J776)</f>
        <v>0</v>
      </c>
      <c r="D776" s="5">
        <f>INDEX('DCM CARDS LOOKUP - HIDDEN'!$O$4:$AE$8890,MATCH(Q776,'DCM CARDS LOOKUP - HIDDEN'!$N$4:$N$8890,0),$J776)</f>
        <v>0</v>
      </c>
      <c r="E776" s="5">
        <f>INDEX('DCM CARDS LOOKUP - HIDDEN'!$O$4:$AE$8890,MATCH(R776,'DCM CARDS LOOKUP - HIDDEN'!$N$4:$N$8890,0),$J776)</f>
        <v>0</v>
      </c>
      <c r="F776" s="5">
        <f>INDEX('DCM CARDS LOOKUP - HIDDEN'!$O$4:$AE$8890,MATCH(S776,'DCM CARDS LOOKUP - HIDDEN'!$N$4:$N$8890,0),$J776)</f>
        <v>0</v>
      </c>
      <c r="G776" s="31"/>
      <c r="H776" s="35"/>
      <c r="J776" s="4">
        <v>14</v>
      </c>
      <c r="O776">
        <f>L763*10000+M763*100+B761</f>
        <v>30901</v>
      </c>
      <c r="P776">
        <f>L763*10000+M763*100+C761</f>
        <v>30902</v>
      </c>
      <c r="Q776">
        <f>L763*10000+M763*100+D761</f>
        <v>30903</v>
      </c>
      <c r="R776">
        <f>L763*10000+M763*100+E741</f>
        <v>30904</v>
      </c>
      <c r="S776">
        <f>L763*10000+M763*100+F741</f>
        <v>30905</v>
      </c>
    </row>
    <row r="777" spans="1:20" x14ac:dyDescent="0.2">
      <c r="A777" s="2"/>
      <c r="B777" s="5"/>
      <c r="C777" s="5"/>
      <c r="D777" s="5"/>
      <c r="E777" s="5"/>
      <c r="F777" s="5"/>
      <c r="G777" s="5"/>
      <c r="H777" s="5"/>
      <c r="J777" s="13"/>
    </row>
    <row r="778" spans="1:20" x14ac:dyDescent="0.2">
      <c r="A778" s="6"/>
      <c r="B778" s="7">
        <v>1</v>
      </c>
      <c r="C778" s="7">
        <v>2</v>
      </c>
      <c r="D778" s="7">
        <v>3</v>
      </c>
      <c r="E778" s="7">
        <v>4</v>
      </c>
      <c r="F778" s="7">
        <v>5</v>
      </c>
      <c r="G778" s="7">
        <v>6</v>
      </c>
      <c r="H778" s="7">
        <v>9</v>
      </c>
      <c r="J778" s="13"/>
    </row>
    <row r="781" spans="1:20" x14ac:dyDescent="0.2">
      <c r="A781" s="1" t="str">
        <f>"Version "&amp;L783&amp;"; Task"&amp;M783</f>
        <v>Version 3; Task10</v>
      </c>
      <c r="B781" s="4">
        <v>1</v>
      </c>
      <c r="C781" s="4">
        <v>2</v>
      </c>
      <c r="D781" s="4">
        <v>3</v>
      </c>
      <c r="E781" s="4">
        <f>E761</f>
        <v>4</v>
      </c>
      <c r="F781" s="4">
        <f>F761</f>
        <v>5</v>
      </c>
      <c r="G781" s="4">
        <v>6</v>
      </c>
      <c r="J781" s="13"/>
    </row>
    <row r="782" spans="1:20" ht="15" customHeight="1" x14ac:dyDescent="0.2">
      <c r="A782" s="11" t="s">
        <v>8</v>
      </c>
      <c r="B782" s="12" t="s">
        <v>9</v>
      </c>
      <c r="C782" s="12" t="s">
        <v>10</v>
      </c>
      <c r="D782" s="12" t="s">
        <v>11</v>
      </c>
      <c r="E782" s="20" t="s">
        <v>21</v>
      </c>
      <c r="F782" s="20" t="s">
        <v>22</v>
      </c>
      <c r="G782" s="20"/>
      <c r="H782" s="34" t="s">
        <v>15</v>
      </c>
      <c r="J782" s="13"/>
      <c r="L782" t="s">
        <v>12</v>
      </c>
      <c r="M782" t="s">
        <v>1</v>
      </c>
    </row>
    <row r="783" spans="1:20" x14ac:dyDescent="0.2">
      <c r="A783" s="10" t="str">
        <f>INDEX(REFERENCE!$B$2:$J$2,1,'EXAMPLE OF CHOICE CARDS'!J783)</f>
        <v>Type</v>
      </c>
      <c r="B783" s="5" t="str">
        <f>INDEX('DCM CARDS LOOKUP - HIDDEN'!$O$4:$AE$8890,MATCH(O783,'DCM CARDS LOOKUP - HIDDEN'!$N$4:$N$8890,0),$J783)</f>
        <v>Pads</v>
      </c>
      <c r="C783" s="5" t="str">
        <f>INDEX('DCM CARDS LOOKUP - HIDDEN'!$O$4:$AE$8890,MATCH(P783,'DCM CARDS LOOKUP - HIDDEN'!$N$4:$N$8890,0),$J783)</f>
        <v>Topicals</v>
      </c>
      <c r="D783" s="5" t="str">
        <f>INDEX('DCM CARDS LOOKUP - HIDDEN'!$O$4:$AE$8890,MATCH(Q783,'DCM CARDS LOOKUP - HIDDEN'!$N$4:$N$8890,0),$J783)</f>
        <v>Pads</v>
      </c>
      <c r="E783" s="5" t="str">
        <f>INDEX('DCM CARDS LOOKUP - HIDDEN'!$O$4:$AE$8890,MATCH(R783,'DCM CARDS LOOKUP - HIDDEN'!$N$4:$N$8890,0),$J783)</f>
        <v>Pads</v>
      </c>
      <c r="F783" s="5" t="str">
        <f>INDEX('DCM CARDS LOOKUP - HIDDEN'!$O$4:$AE$8890,MATCH(S783,'DCM CARDS LOOKUP - HIDDEN'!$N$4:$N$8890,0),$J783)</f>
        <v>Topicals</v>
      </c>
      <c r="G783" s="5" t="str">
        <f>INDEX('DCM CARDS LOOKUP - HIDDEN'!$O$4:$AE$8890,MATCH(T783,'DCM CARDS LOOKUP - HIDDEN'!$N$4:$N$8890,0),$J783)</f>
        <v>Topicals</v>
      </c>
      <c r="H783" s="35"/>
      <c r="J783" s="4">
        <v>1</v>
      </c>
      <c r="L783">
        <f>IF(M763=15,L763+1,L763)</f>
        <v>3</v>
      </c>
      <c r="M783">
        <f>IF(M763&lt;15,M763+1,1)</f>
        <v>10</v>
      </c>
      <c r="O783">
        <f>L783*10000+M783*100+B781</f>
        <v>31001</v>
      </c>
      <c r="P783">
        <f>L783*10000+M783*100+C781</f>
        <v>31002</v>
      </c>
      <c r="Q783">
        <f>L783*10000+M783*100+D781</f>
        <v>31003</v>
      </c>
      <c r="R783">
        <f>L783*10000+M783*100+E761</f>
        <v>31004</v>
      </c>
      <c r="S783">
        <f>L783*10000+M783*100+F761</f>
        <v>31005</v>
      </c>
      <c r="T783">
        <f>L783*10000+M783*100+G761</f>
        <v>31006</v>
      </c>
    </row>
    <row r="784" spans="1:20" x14ac:dyDescent="0.2">
      <c r="A784" s="10" t="str">
        <f>INDEX(REFERENCE!$B$2:$J$2,1,'EXAMPLE OF CHOICE CARDS'!J784)</f>
        <v>Brand</v>
      </c>
      <c r="B784" s="5" t="str">
        <f>INDEX('DCM CARDS LOOKUP - HIDDEN'!$O$4:$AE$8890,MATCH(O784,'DCM CARDS LOOKUP - HIDDEN'!$N$4:$N$8890,0),$J784)</f>
        <v>Aspercreme</v>
      </c>
      <c r="C784" s="5" t="str">
        <f>INDEX('DCM CARDS LOOKUP - HIDDEN'!$O$4:$AE$8890,MATCH(P784,'DCM CARDS LOOKUP - HIDDEN'!$N$4:$N$8890,0),$J784)</f>
        <v xml:space="preserve">Biofreeze  </v>
      </c>
      <c r="D784" s="5" t="str">
        <f>INDEX('DCM CARDS LOOKUP - HIDDEN'!$O$4:$AE$8890,MATCH(Q784,'DCM CARDS LOOKUP - HIDDEN'!$N$4:$N$8890,0),$J784)</f>
        <v>Vicks Vapopatch</v>
      </c>
      <c r="E784" s="5" t="str">
        <f>INDEX('DCM CARDS LOOKUP - HIDDEN'!$O$4:$AE$8890,MATCH(R784,'DCM CARDS LOOKUP - HIDDEN'!$N$4:$N$8890,0),$J784)</f>
        <v>Tiger Balm</v>
      </c>
      <c r="F784" s="5" t="str">
        <f>INDEX('DCM CARDS LOOKUP - HIDDEN'!$O$4:$AE$8890,MATCH(S784,'DCM CARDS LOOKUP - HIDDEN'!$N$4:$N$8890,0),$J784)</f>
        <v>Theraworx</v>
      </c>
      <c r="G784" s="5" t="str">
        <f>INDEX('DCM CARDS LOOKUP - HIDDEN'!$O$4:$AE$8890,MATCH(T784,'DCM CARDS LOOKUP - HIDDEN'!$N$4:$N$8890,0),$J784)</f>
        <v>Aspercreme</v>
      </c>
      <c r="H784" s="35"/>
      <c r="J784" s="4">
        <v>2</v>
      </c>
      <c r="O784">
        <f>L783*10000+M783*100+B781</f>
        <v>31001</v>
      </c>
      <c r="P784">
        <f>L783*10000+M783*100+C781</f>
        <v>31002</v>
      </c>
      <c r="Q784">
        <f>L783*10000+M783*100+D781</f>
        <v>31003</v>
      </c>
      <c r="R784">
        <f>L783*10000+M783*100+E761</f>
        <v>31004</v>
      </c>
      <c r="S784">
        <f>L783*10000+M783*100+F761</f>
        <v>31005</v>
      </c>
      <c r="T784">
        <f>L783*10000+M783*100+G761</f>
        <v>31006</v>
      </c>
    </row>
    <row r="785" spans="1:20" ht="28.5" x14ac:dyDescent="0.2">
      <c r="A785" s="10" t="str">
        <f>INDEX(REFERENCE!$B$2:$J$2,1,'EXAMPLE OF CHOICE CARDS'!J785)</f>
        <v>Sensation</v>
      </c>
      <c r="B785" s="5" t="str">
        <f>INDEX('DCM CARDS LOOKUP - HIDDEN'!$O$4:$AE$8890,MATCH(O785,'DCM CARDS LOOKUP - HIDDEN'!$N$4:$N$8890,0),$J785)</f>
        <v>Hot sensation</v>
      </c>
      <c r="C785" s="5" t="str">
        <f>INDEX('DCM CARDS LOOKUP - HIDDEN'!$O$4:$AE$8890,MATCH(P785,'DCM CARDS LOOKUP - HIDDEN'!$N$4:$N$8890,0),$J785)</f>
        <v>Both hot and cold sensation</v>
      </c>
      <c r="D785" s="5" t="str">
        <f>INDEX('DCM CARDS LOOKUP - HIDDEN'!$O$4:$AE$8890,MATCH(Q785,'DCM CARDS LOOKUP - HIDDEN'!$N$4:$N$8890,0),$J785)</f>
        <v>Lidocaine/numbing sensation</v>
      </c>
      <c r="E785" s="5" t="str">
        <f>INDEX('DCM CARDS LOOKUP - HIDDEN'!$O$4:$AE$8890,MATCH(R785,'DCM CARDS LOOKUP - HIDDEN'!$N$4:$N$8890,0),$J785)</f>
        <v>No sensation/drug free/for circulation</v>
      </c>
      <c r="F785" s="5" t="str">
        <f>INDEX('DCM CARDS LOOKUP - HIDDEN'!$O$4:$AE$8890,MATCH(S785,'DCM CARDS LOOKUP - HIDDEN'!$N$4:$N$8890,0),$J785)</f>
        <v>Cold sensation</v>
      </c>
      <c r="G785" s="5" t="str">
        <f>INDEX('DCM CARDS LOOKUP - HIDDEN'!$O$4:$AE$8890,MATCH(T785,'DCM CARDS LOOKUP - HIDDEN'!$N$4:$N$8890,0),$J785)</f>
        <v>Lidocaine/numbing sensation</v>
      </c>
      <c r="H785" s="35"/>
      <c r="J785" s="4">
        <v>3</v>
      </c>
      <c r="O785">
        <f>L783*10000+M783*100+B781</f>
        <v>31001</v>
      </c>
      <c r="P785">
        <f>L783*10000+M783*100+C781</f>
        <v>31002</v>
      </c>
      <c r="Q785">
        <f>L783*10000+M783*100+D781</f>
        <v>31003</v>
      </c>
      <c r="R785">
        <f>L783*10000+M783*100+E761</f>
        <v>31004</v>
      </c>
      <c r="S785">
        <f>L783*10000+M783*100+F761</f>
        <v>31005</v>
      </c>
      <c r="T785">
        <f>L783*10000+M783*100+G761</f>
        <v>31006</v>
      </c>
    </row>
    <row r="786" spans="1:20" x14ac:dyDescent="0.2">
      <c r="A786" s="10" t="str">
        <f>INDEX(REFERENCE!$B$2:$J$2,1,'EXAMPLE OF CHOICE CARDS'!J786)</f>
        <v>Treatment Area</v>
      </c>
      <c r="B786" s="5" t="str">
        <f>INDEX('DCM CARDS LOOKUP - HIDDEN'!$O$4:$AE$8890,MATCH(O786,'DCM CARDS LOOKUP - HIDDEN'!$N$4:$N$8890,0),$J786)</f>
        <v>Back</v>
      </c>
      <c r="C786" s="5" t="str">
        <f>INDEX('DCM CARDS LOOKUP - HIDDEN'!$O$4:$AE$8890,MATCH(P786,'DCM CARDS LOOKUP - HIDDEN'!$N$4:$N$8890,0),$J786)</f>
        <v>-</v>
      </c>
      <c r="D786" s="5" t="str">
        <f>INDEX('DCM CARDS LOOKUP - HIDDEN'!$O$4:$AE$8890,MATCH(Q786,'DCM CARDS LOOKUP - HIDDEN'!$N$4:$N$8890,0),$J786)</f>
        <v>Shoulder</v>
      </c>
      <c r="E786" s="5" t="str">
        <f>INDEX('DCM CARDS LOOKUP - HIDDEN'!$O$4:$AE$8890,MATCH(R786,'DCM CARDS LOOKUP - HIDDEN'!$N$4:$N$8890,0),$J786)</f>
        <v>Hands (arthritis)</v>
      </c>
      <c r="F786" s="5" t="str">
        <f>INDEX('DCM CARDS LOOKUP - HIDDEN'!$O$4:$AE$8890,MATCH(S786,'DCM CARDS LOOKUP - HIDDEN'!$N$4:$N$8890,0),$J786)</f>
        <v>-</v>
      </c>
      <c r="G786" s="5" t="str">
        <f>INDEX('DCM CARDS LOOKUP - HIDDEN'!$O$4:$AE$8890,MATCH(T786,'DCM CARDS LOOKUP - HIDDEN'!$N$4:$N$8890,0),$J786)</f>
        <v>-</v>
      </c>
      <c r="H786" s="35"/>
      <c r="J786" s="4">
        <v>4</v>
      </c>
      <c r="O786">
        <f>L783*10000+M783*100+B781</f>
        <v>31001</v>
      </c>
      <c r="P786">
        <f>L783*10000+M783*100+C781</f>
        <v>31002</v>
      </c>
      <c r="Q786">
        <f>L783*10000+M783*100+D781</f>
        <v>31003</v>
      </c>
      <c r="R786">
        <f>L783*10000+M783*100+E761</f>
        <v>31004</v>
      </c>
      <c r="S786">
        <f>L783*10000+M783*100+F761</f>
        <v>31005</v>
      </c>
      <c r="T786">
        <f>L783*10000+M783*100+G761</f>
        <v>31006</v>
      </c>
    </row>
    <row r="787" spans="1:20" x14ac:dyDescent="0.2">
      <c r="A787" s="10" t="str">
        <f>INDEX(REFERENCE!$B$2:$J$2,1,'EXAMPLE OF CHOICE CARDS'!J787)</f>
        <v>Format</v>
      </c>
      <c r="B787" s="5" t="str">
        <f>INDEX('DCM CARDS LOOKUP - HIDDEN'!$O$4:$AE$8890,MATCH(O787,'DCM CARDS LOOKUP - HIDDEN'!$N$4:$N$8890,0),$J787)</f>
        <v>Single use pads/patches</v>
      </c>
      <c r="C787" s="5" t="str">
        <f>INDEX('DCM CARDS LOOKUP - HIDDEN'!$O$4:$AE$8890,MATCH(P787,'DCM CARDS LOOKUP - HIDDEN'!$N$4:$N$8890,0),$J787)</f>
        <v>Cream</v>
      </c>
      <c r="D787" s="5" t="str">
        <f>INDEX('DCM CARDS LOOKUP - HIDDEN'!$O$4:$AE$8890,MATCH(Q787,'DCM CARDS LOOKUP - HIDDEN'!$N$4:$N$8890,0),$J787)</f>
        <v>Single use pads/patches</v>
      </c>
      <c r="E787" s="5" t="str">
        <f>INDEX('DCM CARDS LOOKUP - HIDDEN'!$O$4:$AE$8890,MATCH(R787,'DCM CARDS LOOKUP - HIDDEN'!$N$4:$N$8890,0),$J787)</f>
        <v>Single use pads/patches</v>
      </c>
      <c r="F787" s="5" t="str">
        <f>INDEX('DCM CARDS LOOKUP - HIDDEN'!$O$4:$AE$8890,MATCH(S787,'DCM CARDS LOOKUP - HIDDEN'!$N$4:$N$8890,0),$J787)</f>
        <v>Gel</v>
      </c>
      <c r="G787" s="5" t="str">
        <f>INDEX('DCM CARDS LOOKUP - HIDDEN'!$O$4:$AE$8890,MATCH(T787,'DCM CARDS LOOKUP - HIDDEN'!$N$4:$N$8890,0),$J787)</f>
        <v>Roll-on</v>
      </c>
      <c r="H787" s="35"/>
      <c r="J787" s="4">
        <v>5</v>
      </c>
      <c r="O787">
        <f>L783*10000+M783*100+B781</f>
        <v>31001</v>
      </c>
      <c r="P787">
        <f>L783*10000+M783*100+C781</f>
        <v>31002</v>
      </c>
      <c r="Q787">
        <f>L783*10000+M783*100+D781</f>
        <v>31003</v>
      </c>
      <c r="R787">
        <f>L783*10000+M783*100+E761</f>
        <v>31004</v>
      </c>
      <c r="S787">
        <f>L783*10000+M783*100+F761</f>
        <v>31005</v>
      </c>
      <c r="T787">
        <f>L783*10000+M783*100+G761</f>
        <v>31006</v>
      </c>
    </row>
    <row r="788" spans="1:20" x14ac:dyDescent="0.2">
      <c r="A788" s="10" t="str">
        <f>INDEX(REFERENCE!$B$2:$J$2,1,'EXAMPLE OF CHOICE CARDS'!J788)</f>
        <v>Count</v>
      </c>
      <c r="B788" s="5" t="str">
        <f>INDEX('DCM CARDS LOOKUP - HIDDEN'!$O$4:$AE$8890,MATCH(O788,'DCM CARDS LOOKUP - HIDDEN'!$N$4:$N$8890,0),$J788)</f>
        <v>4 count</v>
      </c>
      <c r="C788" s="5" t="str">
        <f>INDEX('DCM CARDS LOOKUP - HIDDEN'!$O$4:$AE$8890,MATCH(P788,'DCM CARDS LOOKUP - HIDDEN'!$N$4:$N$8890,0),$J788)</f>
        <v>2 oz</v>
      </c>
      <c r="D788" s="5" t="str">
        <f>INDEX('DCM CARDS LOOKUP - HIDDEN'!$O$4:$AE$8890,MATCH(Q788,'DCM CARDS LOOKUP - HIDDEN'!$N$4:$N$8890,0),$J788)</f>
        <v>2 count</v>
      </c>
      <c r="E788" s="5" t="str">
        <f>INDEX('DCM CARDS LOOKUP - HIDDEN'!$O$4:$AE$8890,MATCH(R788,'DCM CARDS LOOKUP - HIDDEN'!$N$4:$N$8890,0),$J788)</f>
        <v>6 count</v>
      </c>
      <c r="F788" s="5" t="str">
        <f>INDEX('DCM CARDS LOOKUP - HIDDEN'!$O$4:$AE$8890,MATCH(S788,'DCM CARDS LOOKUP - HIDDEN'!$N$4:$N$8890,0),$J788)</f>
        <v>5.5 oz</v>
      </c>
      <c r="G788" s="5" t="str">
        <f>INDEX('DCM CARDS LOOKUP - HIDDEN'!$O$4:$AE$8890,MATCH(T788,'DCM CARDS LOOKUP - HIDDEN'!$N$4:$N$8890,0),$J788)</f>
        <v>4 oz</v>
      </c>
      <c r="H788" s="35"/>
      <c r="J788" s="4">
        <v>6</v>
      </c>
      <c r="O788">
        <f>L783*10000+M783*100+B781</f>
        <v>31001</v>
      </c>
      <c r="P788">
        <f>L783*10000+M783*100+C781</f>
        <v>31002</v>
      </c>
      <c r="Q788">
        <f>L783*10000+M783*100+D781</f>
        <v>31003</v>
      </c>
      <c r="R788">
        <f>L783*10000+M783*100+E761</f>
        <v>31004</v>
      </c>
      <c r="S788">
        <f>L783*10000+M783*100+F761</f>
        <v>31005</v>
      </c>
      <c r="T788">
        <f>L783*10000+M783*100+G761</f>
        <v>31006</v>
      </c>
    </row>
    <row r="789" spans="1:20" ht="15" customHeight="1" x14ac:dyDescent="0.2">
      <c r="A789" s="10" t="str">
        <f>INDEX(REFERENCE!$B$2:$J$2,1,'EXAMPLE OF CHOICE CARDS'!J789)</f>
        <v>Price</v>
      </c>
      <c r="B789" s="29">
        <f>INDEX('DCM CARDS LOOKUP - HIDDEN'!$O$4:$AE$8890,MATCH(O789,'DCM CARDS LOOKUP - HIDDEN'!$N$4:$N$8890,0),$J789)</f>
        <v>16.71</v>
      </c>
      <c r="C789" s="29">
        <f>INDEX('DCM CARDS LOOKUP - HIDDEN'!$O$4:$AE$8890,MATCH(P789,'DCM CARDS LOOKUP - HIDDEN'!$N$4:$N$8890,0),$J789)</f>
        <v>16</v>
      </c>
      <c r="D789" s="29">
        <f>INDEX('DCM CARDS LOOKUP - HIDDEN'!$O$4:$AE$8890,MATCH(Q789,'DCM CARDS LOOKUP - HIDDEN'!$N$4:$N$8890,0),$J789)</f>
        <v>6.59</v>
      </c>
      <c r="E789" s="29">
        <f>INDEX('DCM CARDS LOOKUP - HIDDEN'!$O$4:$AE$8890,MATCH(R789,'DCM CARDS LOOKUP - HIDDEN'!$N$4:$N$8890,0),$J789)</f>
        <v>5.45</v>
      </c>
      <c r="F789" s="29">
        <f>INDEX('DCM CARDS LOOKUP - HIDDEN'!$O$4:$AE$8890,MATCH(S789,'DCM CARDS LOOKUP - HIDDEN'!$N$4:$N$8890,0),$J789)</f>
        <v>11.49</v>
      </c>
      <c r="G789" s="29">
        <f>INDEX('DCM CARDS LOOKUP - HIDDEN'!$O$4:$AE$8890,MATCH(T789,'DCM CARDS LOOKUP - HIDDEN'!$N$4:$N$8890,0),$J789)</f>
        <v>14.5</v>
      </c>
      <c r="H789" s="35"/>
      <c r="J789" s="4">
        <v>7</v>
      </c>
      <c r="O789">
        <f>L783*10000+M783*100+B781</f>
        <v>31001</v>
      </c>
      <c r="P789">
        <f>L783*10000+M783*100+C781</f>
        <v>31002</v>
      </c>
      <c r="Q789">
        <f>L783*10000+M783*100+D781</f>
        <v>31003</v>
      </c>
      <c r="R789">
        <f>L783*10000+M783*100+E761</f>
        <v>31004</v>
      </c>
      <c r="S789">
        <f>L783*10000+M783*100+F761</f>
        <v>31005</v>
      </c>
      <c r="T789">
        <f>L783*10000+M783*100+G761</f>
        <v>31006</v>
      </c>
    </row>
    <row r="790" spans="1:20" ht="15" customHeight="1" x14ac:dyDescent="0.2">
      <c r="A790" s="10" t="str">
        <f>INDEX(REFERENCE!$B$2:$J$2,1,'EXAMPLE OF CHOICE CARDS'!J790)</f>
        <v>Review Rating</v>
      </c>
      <c r="B790" s="5" t="str">
        <f>INDEX('DCM CARDS LOOKUP - HIDDEN'!$O$4:$AE$8890,MATCH(O790,'DCM CARDS LOOKUP - HIDDEN'!$N$4:$N$8890,0),$J790)</f>
        <v>4.8 stars</v>
      </c>
      <c r="C790" s="5" t="str">
        <f>INDEX('DCM CARDS LOOKUP - HIDDEN'!$O$4:$AE$8890,MATCH(P790,'DCM CARDS LOOKUP - HIDDEN'!$N$4:$N$8890,0),$J790)</f>
        <v>4.6 stars</v>
      </c>
      <c r="D790" s="5" t="str">
        <f>INDEX('DCM CARDS LOOKUP - HIDDEN'!$O$4:$AE$8890,MATCH(Q790,'DCM CARDS LOOKUP - HIDDEN'!$N$4:$N$8890,0),$J790)</f>
        <v>4.8 stars</v>
      </c>
      <c r="E790" s="5" t="str">
        <f>INDEX('DCM CARDS LOOKUP - HIDDEN'!$O$4:$AE$8890,MATCH(R790,'DCM CARDS LOOKUP - HIDDEN'!$N$4:$N$8890,0),$J790)</f>
        <v>4.5 stars</v>
      </c>
      <c r="F790" s="5" t="str">
        <f>INDEX('DCM CARDS LOOKUP - HIDDEN'!$O$4:$AE$8890,MATCH(S790,'DCM CARDS LOOKUP - HIDDEN'!$N$4:$N$8890,0),$J790)</f>
        <v>4.5 stars</v>
      </c>
      <c r="G790" s="5" t="str">
        <f>INDEX('DCM CARDS LOOKUP - HIDDEN'!$O$4:$AE$8890,MATCH(T790,'DCM CARDS LOOKUP - HIDDEN'!$N$4:$N$8890,0),$J790)</f>
        <v>4.8 stars</v>
      </c>
      <c r="H790" s="35"/>
      <c r="J790" s="4">
        <v>8</v>
      </c>
      <c r="O790">
        <f>L783*10000+M783*100+B781</f>
        <v>31001</v>
      </c>
      <c r="P790">
        <f>L783*10000+M783*100+C781</f>
        <v>31002</v>
      </c>
      <c r="Q790">
        <f>L783*10000+M783*100+D781</f>
        <v>31003</v>
      </c>
      <c r="R790">
        <f>L783*10000+M783*100+E761</f>
        <v>31004</v>
      </c>
      <c r="S790">
        <f>L783*10000+M783*100+F761</f>
        <v>31005</v>
      </c>
      <c r="T790">
        <f>L783*10000+M783*100+G761</f>
        <v>31006</v>
      </c>
    </row>
    <row r="791" spans="1:20" ht="15" customHeight="1" x14ac:dyDescent="0.2">
      <c r="A791" s="10" t="str">
        <f>INDEX(REFERENCE!$B$2:$J$2,1,'EXAMPLE OF CHOICE CARDS'!J791)</f>
        <v>Number of Reviews</v>
      </c>
      <c r="B791" s="30">
        <f>INDEX('DCM CARDS LOOKUP - HIDDEN'!$O$4:$AE$8890,MATCH(O791,'DCM CARDS LOOKUP - HIDDEN'!$N$4:$N$8890,0),$J791)</f>
        <v>4500</v>
      </c>
      <c r="C791" s="30">
        <f>INDEX('DCM CARDS LOOKUP - HIDDEN'!$O$4:$AE$8890,MATCH(P791,'DCM CARDS LOOKUP - HIDDEN'!$N$4:$N$8890,0),$J791)</f>
        <v>1250</v>
      </c>
      <c r="D791" s="30">
        <f>INDEX('DCM CARDS LOOKUP - HIDDEN'!$O$4:$AE$8890,MATCH(Q791,'DCM CARDS LOOKUP - HIDDEN'!$N$4:$N$8890,0),$J791)</f>
        <v>1250</v>
      </c>
      <c r="E791" s="30">
        <f>INDEX('DCM CARDS LOOKUP - HIDDEN'!$O$4:$AE$8890,MATCH(R791,'DCM CARDS LOOKUP - HIDDEN'!$N$4:$N$8890,0),$J791)</f>
        <v>1250</v>
      </c>
      <c r="F791" s="30">
        <f>INDEX('DCM CARDS LOOKUP - HIDDEN'!$O$4:$AE$8890,MATCH(S791,'DCM CARDS LOOKUP - HIDDEN'!$N$4:$N$8890,0),$J791)</f>
        <v>4500</v>
      </c>
      <c r="G791" s="30">
        <f>INDEX('DCM CARDS LOOKUP - HIDDEN'!$O$4:$AE$8890,MATCH(T791,'DCM CARDS LOOKUP - HIDDEN'!$N$4:$N$8890,0),$J791)</f>
        <v>4500</v>
      </c>
      <c r="H791" s="35"/>
      <c r="J791" s="4">
        <v>9</v>
      </c>
      <c r="O791">
        <f>L783*10000+M783*100+B781</f>
        <v>31001</v>
      </c>
      <c r="P791">
        <f>L783*10000+M783*100+C781</f>
        <v>31002</v>
      </c>
      <c r="Q791">
        <f>L783*10000+M783*100+D781</f>
        <v>31003</v>
      </c>
      <c r="R791">
        <f>L783*10000+M783*100+E761</f>
        <v>31004</v>
      </c>
      <c r="S791">
        <f>L783*10000+M783*100+F761</f>
        <v>31005</v>
      </c>
      <c r="T791">
        <f>L783*10000+M783*100+G761</f>
        <v>31006</v>
      </c>
    </row>
    <row r="792" spans="1:20" ht="15" hidden="1" customHeight="1" x14ac:dyDescent="0.2">
      <c r="A792" s="10" t="e">
        <f>INDEX(REFERENCE!$B$2:$J$2,1,'EXAMPLE OF CHOICE CARDS'!J792)</f>
        <v>#REF!</v>
      </c>
      <c r="B792" s="5">
        <f>INDEX('DCM CARDS LOOKUP - HIDDEN'!$O$4:$AE$8890,MATCH(O792,'DCM CARDS LOOKUP - HIDDEN'!$N$4:$N$8890,0),$J792)</f>
        <v>0</v>
      </c>
      <c r="C792" s="5">
        <f>INDEX('DCM CARDS LOOKUP - HIDDEN'!$O$4:$AE$8890,MATCH(P792,'DCM CARDS LOOKUP - HIDDEN'!$N$4:$N$8890,0),$J792)</f>
        <v>0</v>
      </c>
      <c r="D792" s="5">
        <f>INDEX('DCM CARDS LOOKUP - HIDDEN'!$O$4:$AE$8890,MATCH(Q792,'DCM CARDS LOOKUP - HIDDEN'!$N$4:$N$8890,0),$J792)</f>
        <v>0</v>
      </c>
      <c r="E792" s="5">
        <f>INDEX('DCM CARDS LOOKUP - HIDDEN'!$O$4:$AE$8890,MATCH(R792,'DCM CARDS LOOKUP - HIDDEN'!$N$4:$N$8890,0),$J792)</f>
        <v>0</v>
      </c>
      <c r="F792" s="5">
        <f>INDEX('DCM CARDS LOOKUP - HIDDEN'!$O$4:$AE$8890,MATCH(S792,'DCM CARDS LOOKUP - HIDDEN'!$N$4:$N$8890,0),$J792)</f>
        <v>0</v>
      </c>
      <c r="G792" s="31"/>
      <c r="H792" s="35"/>
      <c r="J792" s="4">
        <v>10</v>
      </c>
      <c r="O792">
        <f>L783*10000+M783*100+B781</f>
        <v>31001</v>
      </c>
      <c r="P792">
        <f>L783*10000+M783*100+C781</f>
        <v>31002</v>
      </c>
      <c r="Q792">
        <f>L783*10000+M783*100+D781</f>
        <v>31003</v>
      </c>
      <c r="R792">
        <f>L783*10000+M783*100+E761</f>
        <v>31004</v>
      </c>
      <c r="S792">
        <f>L783*10000+M783*100+F761</f>
        <v>31005</v>
      </c>
    </row>
    <row r="793" spans="1:20" ht="15" hidden="1" customHeight="1" x14ac:dyDescent="0.2">
      <c r="A793" s="10" t="e">
        <f>INDEX(REFERENCE!$B$2:$J$2,1,'EXAMPLE OF CHOICE CARDS'!J793)</f>
        <v>#REF!</v>
      </c>
      <c r="B793" s="5">
        <f>INDEX('DCM CARDS LOOKUP - HIDDEN'!$O$4:$AE$8890,MATCH(O793,'DCM CARDS LOOKUP - HIDDEN'!$N$4:$N$8890,0),$J793)</f>
        <v>0</v>
      </c>
      <c r="C793" s="5">
        <f>INDEX('DCM CARDS LOOKUP - HIDDEN'!$O$4:$AE$8890,MATCH(P793,'DCM CARDS LOOKUP - HIDDEN'!$N$4:$N$8890,0),$J793)</f>
        <v>0</v>
      </c>
      <c r="D793" s="5">
        <f>INDEX('DCM CARDS LOOKUP - HIDDEN'!$O$4:$AE$8890,MATCH(Q793,'DCM CARDS LOOKUP - HIDDEN'!$N$4:$N$8890,0),$J793)</f>
        <v>0</v>
      </c>
      <c r="E793" s="5">
        <f>INDEX('DCM CARDS LOOKUP - HIDDEN'!$O$4:$AE$8890,MATCH(R793,'DCM CARDS LOOKUP - HIDDEN'!$N$4:$N$8890,0),$J793)</f>
        <v>0</v>
      </c>
      <c r="F793" s="5">
        <f>INDEX('DCM CARDS LOOKUP - HIDDEN'!$O$4:$AE$8890,MATCH(S793,'DCM CARDS LOOKUP - HIDDEN'!$N$4:$N$8890,0),$J793)</f>
        <v>0</v>
      </c>
      <c r="G793" s="31"/>
      <c r="H793" s="35"/>
      <c r="J793" s="4">
        <v>11</v>
      </c>
      <c r="O793">
        <f>L783*10000+M783*100+B781</f>
        <v>31001</v>
      </c>
      <c r="P793">
        <f>L783*10000+M783*100+C781</f>
        <v>31002</v>
      </c>
      <c r="Q793">
        <f>L783*10000+M783*100+D781</f>
        <v>31003</v>
      </c>
      <c r="R793">
        <f>L783*10000+M783*100+E761</f>
        <v>31004</v>
      </c>
      <c r="S793">
        <f>L783*10000+M783*100+F761</f>
        <v>31005</v>
      </c>
    </row>
    <row r="794" spans="1:20" ht="15" hidden="1" customHeight="1" x14ac:dyDescent="0.2">
      <c r="A794" s="10" t="e">
        <f>INDEX(REFERENCE!$B$2:$J$2,1,'EXAMPLE OF CHOICE CARDS'!J794)</f>
        <v>#REF!</v>
      </c>
      <c r="B794" s="5">
        <f>INDEX('DCM CARDS LOOKUP - HIDDEN'!$O$4:$AE$8890,MATCH(O794,'DCM CARDS LOOKUP - HIDDEN'!$N$4:$N$8890,0),$J794)</f>
        <v>0</v>
      </c>
      <c r="C794" s="5">
        <f>INDEX('DCM CARDS LOOKUP - HIDDEN'!$O$4:$AE$8890,MATCH(P794,'DCM CARDS LOOKUP - HIDDEN'!$N$4:$N$8890,0),$J794)</f>
        <v>0</v>
      </c>
      <c r="D794" s="5">
        <f>INDEX('DCM CARDS LOOKUP - HIDDEN'!$O$4:$AE$8890,MATCH(Q794,'DCM CARDS LOOKUP - HIDDEN'!$N$4:$N$8890,0),$J794)</f>
        <v>0</v>
      </c>
      <c r="E794" s="5">
        <f>INDEX('DCM CARDS LOOKUP - HIDDEN'!$O$4:$AE$8890,MATCH(R794,'DCM CARDS LOOKUP - HIDDEN'!$N$4:$N$8890,0),$J794)</f>
        <v>0</v>
      </c>
      <c r="F794" s="5">
        <f>INDEX('DCM CARDS LOOKUP - HIDDEN'!$O$4:$AE$8890,MATCH(S794,'DCM CARDS LOOKUP - HIDDEN'!$N$4:$N$8890,0),$J794)</f>
        <v>0</v>
      </c>
      <c r="G794" s="31"/>
      <c r="H794" s="35"/>
      <c r="J794" s="4">
        <v>12</v>
      </c>
      <c r="O794">
        <f>L783*10000+M783*100+B781</f>
        <v>31001</v>
      </c>
      <c r="P794">
        <f>L783*10000+M783*100+C781</f>
        <v>31002</v>
      </c>
      <c r="Q794">
        <f>L783*10000+M783*100+D781</f>
        <v>31003</v>
      </c>
      <c r="R794">
        <f>L783*10000+M783*100+E761</f>
        <v>31004</v>
      </c>
      <c r="S794">
        <f>L783*10000+M783*100+F761</f>
        <v>31005</v>
      </c>
    </row>
    <row r="795" spans="1:20" ht="15" hidden="1" customHeight="1" x14ac:dyDescent="0.2">
      <c r="A795" s="10" t="e">
        <f>INDEX(REFERENCE!$B$2:$J$2,1,'EXAMPLE OF CHOICE CARDS'!J795)</f>
        <v>#REF!</v>
      </c>
      <c r="B795" s="5">
        <f>INDEX('DCM CARDS LOOKUP - HIDDEN'!$O$4:$AE$8890,MATCH(O795,'DCM CARDS LOOKUP - HIDDEN'!$N$4:$N$8890,0),$J795)</f>
        <v>0</v>
      </c>
      <c r="C795" s="5">
        <f>INDEX('DCM CARDS LOOKUP - HIDDEN'!$O$4:$AE$8890,MATCH(P795,'DCM CARDS LOOKUP - HIDDEN'!$N$4:$N$8890,0),$J795)</f>
        <v>0</v>
      </c>
      <c r="D795" s="5">
        <f>INDEX('DCM CARDS LOOKUP - HIDDEN'!$O$4:$AE$8890,MATCH(Q795,'DCM CARDS LOOKUP - HIDDEN'!$N$4:$N$8890,0),$J795)</f>
        <v>0</v>
      </c>
      <c r="E795" s="5">
        <f>INDEX('DCM CARDS LOOKUP - HIDDEN'!$O$4:$AE$8890,MATCH(R795,'DCM CARDS LOOKUP - HIDDEN'!$N$4:$N$8890,0),$J795)</f>
        <v>0</v>
      </c>
      <c r="F795" s="5">
        <f>INDEX('DCM CARDS LOOKUP - HIDDEN'!$O$4:$AE$8890,MATCH(S795,'DCM CARDS LOOKUP - HIDDEN'!$N$4:$N$8890,0),$J795)</f>
        <v>0</v>
      </c>
      <c r="G795" s="31"/>
      <c r="H795" s="35"/>
      <c r="J795" s="4">
        <v>13</v>
      </c>
      <c r="O795">
        <f>L783*10000+M783*100+B781</f>
        <v>31001</v>
      </c>
      <c r="P795">
        <f>L783*10000+M783*100+C781</f>
        <v>31002</v>
      </c>
      <c r="Q795">
        <f>L783*10000+M783*100+D781</f>
        <v>31003</v>
      </c>
      <c r="R795">
        <f>L783*10000+M783*100+E761</f>
        <v>31004</v>
      </c>
      <c r="S795">
        <f>L783*10000+M783*100+F761</f>
        <v>31005</v>
      </c>
    </row>
    <row r="796" spans="1:20" ht="15" hidden="1" customHeight="1" x14ac:dyDescent="0.2">
      <c r="A796" s="10" t="e">
        <f>INDEX(REFERENCE!$B$2:$J$2,1,'EXAMPLE OF CHOICE CARDS'!J796)</f>
        <v>#REF!</v>
      </c>
      <c r="B796" s="5">
        <f>INDEX('DCM CARDS LOOKUP - HIDDEN'!$O$4:$AE$8890,MATCH(O796,'DCM CARDS LOOKUP - HIDDEN'!$N$4:$N$8890,0),$J796)</f>
        <v>0</v>
      </c>
      <c r="C796" s="5">
        <f>INDEX('DCM CARDS LOOKUP - HIDDEN'!$O$4:$AE$8890,MATCH(P796,'DCM CARDS LOOKUP - HIDDEN'!$N$4:$N$8890,0),$J796)</f>
        <v>0</v>
      </c>
      <c r="D796" s="5">
        <f>INDEX('DCM CARDS LOOKUP - HIDDEN'!$O$4:$AE$8890,MATCH(Q796,'DCM CARDS LOOKUP - HIDDEN'!$N$4:$N$8890,0),$J796)</f>
        <v>0</v>
      </c>
      <c r="E796" s="5">
        <f>INDEX('DCM CARDS LOOKUP - HIDDEN'!$O$4:$AE$8890,MATCH(R796,'DCM CARDS LOOKUP - HIDDEN'!$N$4:$N$8890,0),$J796)</f>
        <v>0</v>
      </c>
      <c r="F796" s="5">
        <f>INDEX('DCM CARDS LOOKUP - HIDDEN'!$O$4:$AE$8890,MATCH(S796,'DCM CARDS LOOKUP - HIDDEN'!$N$4:$N$8890,0),$J796)</f>
        <v>0</v>
      </c>
      <c r="G796" s="31"/>
      <c r="H796" s="35"/>
      <c r="J796" s="4">
        <v>14</v>
      </c>
      <c r="O796">
        <f>L783*10000+M783*100+B781</f>
        <v>31001</v>
      </c>
      <c r="P796">
        <f>L783*10000+M783*100+C781</f>
        <v>31002</v>
      </c>
      <c r="Q796">
        <f>L783*10000+M783*100+D781</f>
        <v>31003</v>
      </c>
      <c r="R796">
        <f>L783*10000+M783*100+E761</f>
        <v>31004</v>
      </c>
      <c r="S796">
        <f>L783*10000+M783*100+F761</f>
        <v>31005</v>
      </c>
    </row>
    <row r="797" spans="1:20" x14ac:dyDescent="0.2">
      <c r="A797" s="2"/>
      <c r="B797" s="5"/>
      <c r="C797" s="5"/>
      <c r="D797" s="5"/>
      <c r="E797" s="5"/>
      <c r="F797" s="5"/>
      <c r="G797" s="5"/>
      <c r="H797" s="5"/>
      <c r="J797" s="13"/>
    </row>
    <row r="798" spans="1:20" x14ac:dyDescent="0.2">
      <c r="A798" s="6"/>
      <c r="B798" s="7">
        <v>1</v>
      </c>
      <c r="C798" s="7">
        <v>2</v>
      </c>
      <c r="D798" s="7">
        <v>3</v>
      </c>
      <c r="E798" s="7">
        <v>4</v>
      </c>
      <c r="F798" s="7">
        <v>5</v>
      </c>
      <c r="G798" s="7">
        <v>6</v>
      </c>
      <c r="H798" s="7">
        <v>9</v>
      </c>
      <c r="J798" s="13"/>
    </row>
    <row r="801" spans="1:20" x14ac:dyDescent="0.2">
      <c r="A801" s="1" t="str">
        <f>"Version "&amp;L803&amp;"; Task"&amp;M803</f>
        <v>Version 3; Task11</v>
      </c>
      <c r="B801" s="4">
        <v>1</v>
      </c>
      <c r="C801" s="4">
        <v>2</v>
      </c>
      <c r="D801" s="4">
        <v>3</v>
      </c>
      <c r="E801" s="4">
        <f>E781</f>
        <v>4</v>
      </c>
      <c r="F801" s="4">
        <f>F781</f>
        <v>5</v>
      </c>
      <c r="G801" s="4">
        <v>6</v>
      </c>
      <c r="J801" s="13"/>
    </row>
    <row r="802" spans="1:20" ht="15" customHeight="1" x14ac:dyDescent="0.2">
      <c r="A802" s="11" t="s">
        <v>8</v>
      </c>
      <c r="B802" s="12" t="s">
        <v>9</v>
      </c>
      <c r="C802" s="12" t="s">
        <v>10</v>
      </c>
      <c r="D802" s="12" t="s">
        <v>11</v>
      </c>
      <c r="E802" s="20" t="s">
        <v>21</v>
      </c>
      <c r="F802" s="20" t="s">
        <v>22</v>
      </c>
      <c r="G802" s="20"/>
      <c r="H802" s="34" t="s">
        <v>15</v>
      </c>
      <c r="J802" s="13"/>
      <c r="L802" t="s">
        <v>12</v>
      </c>
      <c r="M802" t="s">
        <v>1</v>
      </c>
    </row>
    <row r="803" spans="1:20" x14ac:dyDescent="0.2">
      <c r="A803" s="10" t="str">
        <f>INDEX(REFERENCE!$B$2:$J$2,1,'EXAMPLE OF CHOICE CARDS'!J803)</f>
        <v>Type</v>
      </c>
      <c r="B803" s="5" t="str">
        <f>INDEX('DCM CARDS LOOKUP - HIDDEN'!$O$4:$AE$8890,MATCH(O803,'DCM CARDS LOOKUP - HIDDEN'!$N$4:$N$8890,0),$J803)</f>
        <v>Pads</v>
      </c>
      <c r="C803" s="5" t="str">
        <f>INDEX('DCM CARDS LOOKUP - HIDDEN'!$O$4:$AE$8890,MATCH(P803,'DCM CARDS LOOKUP - HIDDEN'!$N$4:$N$8890,0),$J803)</f>
        <v>Topicals</v>
      </c>
      <c r="D803" s="5" t="str">
        <f>INDEX('DCM CARDS LOOKUP - HIDDEN'!$O$4:$AE$8890,MATCH(Q803,'DCM CARDS LOOKUP - HIDDEN'!$N$4:$N$8890,0),$J803)</f>
        <v>Pads</v>
      </c>
      <c r="E803" s="5" t="str">
        <f>INDEX('DCM CARDS LOOKUP - HIDDEN'!$O$4:$AE$8890,MATCH(R803,'DCM CARDS LOOKUP - HIDDEN'!$N$4:$N$8890,0),$J803)</f>
        <v>Pads</v>
      </c>
      <c r="F803" s="5" t="str">
        <f>INDEX('DCM CARDS LOOKUP - HIDDEN'!$O$4:$AE$8890,MATCH(S803,'DCM CARDS LOOKUP - HIDDEN'!$N$4:$N$8890,0),$J803)</f>
        <v>Topicals</v>
      </c>
      <c r="G803" s="5" t="str">
        <f>INDEX('DCM CARDS LOOKUP - HIDDEN'!$O$4:$AE$8890,MATCH(T803,'DCM CARDS LOOKUP - HIDDEN'!$N$4:$N$8890,0),$J803)</f>
        <v>Topicals</v>
      </c>
      <c r="H803" s="35"/>
      <c r="J803" s="4">
        <v>1</v>
      </c>
      <c r="L803">
        <f>IF(M783=15,L783+1,L783)</f>
        <v>3</v>
      </c>
      <c r="M803">
        <f>IF(M783&lt;15,M783+1,1)</f>
        <v>11</v>
      </c>
      <c r="O803">
        <f>L803*10000+M803*100+B801</f>
        <v>31101</v>
      </c>
      <c r="P803">
        <f>L803*10000+M803*100+C801</f>
        <v>31102</v>
      </c>
      <c r="Q803">
        <f>L803*10000+M803*100+D801</f>
        <v>31103</v>
      </c>
      <c r="R803">
        <f>L803*10000+M803*100+E781</f>
        <v>31104</v>
      </c>
      <c r="S803">
        <f>L803*10000+M803*100+F781</f>
        <v>31105</v>
      </c>
      <c r="T803">
        <f>L803*10000+M803*100+G781</f>
        <v>31106</v>
      </c>
    </row>
    <row r="804" spans="1:20" x14ac:dyDescent="0.2">
      <c r="A804" s="10" t="str">
        <f>INDEX(REFERENCE!$B$2:$J$2,1,'EXAMPLE OF CHOICE CARDS'!J804)</f>
        <v>Brand</v>
      </c>
      <c r="B804" s="5" t="str">
        <f>INDEX('DCM CARDS LOOKUP - HIDDEN'!$O$4:$AE$8890,MATCH(O804,'DCM CARDS LOOKUP - HIDDEN'!$N$4:$N$8890,0),$J804)</f>
        <v>Up &amp; Up</v>
      </c>
      <c r="C804" s="5" t="str">
        <f>INDEX('DCM CARDS LOOKUP - HIDDEN'!$O$4:$AE$8890,MATCH(P804,'DCM CARDS LOOKUP - HIDDEN'!$N$4:$N$8890,0),$J804)</f>
        <v>Bengay</v>
      </c>
      <c r="D804" s="5" t="str">
        <f>INDEX('DCM CARDS LOOKUP - HIDDEN'!$O$4:$AE$8890,MATCH(Q804,'DCM CARDS LOOKUP - HIDDEN'!$N$4:$N$8890,0),$J804)</f>
        <v>Walgreens</v>
      </c>
      <c r="E804" s="5" t="str">
        <f>INDEX('DCM CARDS LOOKUP - HIDDEN'!$O$4:$AE$8890,MATCH(R804,'DCM CARDS LOOKUP - HIDDEN'!$N$4:$N$8890,0),$J804)</f>
        <v>CVS Health</v>
      </c>
      <c r="F804" s="5" t="str">
        <f>INDEX('DCM CARDS LOOKUP - HIDDEN'!$O$4:$AE$8890,MATCH(S804,'DCM CARDS LOOKUP - HIDDEN'!$N$4:$N$8890,0),$J804)</f>
        <v>Aspercreme</v>
      </c>
      <c r="G804" s="5" t="str">
        <f>INDEX('DCM CARDS LOOKUP - HIDDEN'!$O$4:$AE$8890,MATCH(T804,'DCM CARDS LOOKUP - HIDDEN'!$N$4:$N$8890,0),$J804)</f>
        <v>Tiger Balm</v>
      </c>
      <c r="H804" s="35"/>
      <c r="J804" s="4">
        <v>2</v>
      </c>
      <c r="O804">
        <f>L803*10000+M803*100+B801</f>
        <v>31101</v>
      </c>
      <c r="P804">
        <f>L803*10000+M803*100+C801</f>
        <v>31102</v>
      </c>
      <c r="Q804">
        <f>L803*10000+M803*100+D801</f>
        <v>31103</v>
      </c>
      <c r="R804">
        <f>L803*10000+M803*100+E781</f>
        <v>31104</v>
      </c>
      <c r="S804">
        <f>L803*10000+M803*100+F781</f>
        <v>31105</v>
      </c>
      <c r="T804">
        <f>L803*10000+M803*100+G781</f>
        <v>31106</v>
      </c>
    </row>
    <row r="805" spans="1:20" x14ac:dyDescent="0.2">
      <c r="A805" s="10" t="str">
        <f>INDEX(REFERENCE!$B$2:$J$2,1,'EXAMPLE OF CHOICE CARDS'!J805)</f>
        <v>Sensation</v>
      </c>
      <c r="B805" s="5" t="str">
        <f>INDEX('DCM CARDS LOOKUP - HIDDEN'!$O$4:$AE$8890,MATCH(O805,'DCM CARDS LOOKUP - HIDDEN'!$N$4:$N$8890,0),$J805)</f>
        <v>Cold sensation</v>
      </c>
      <c r="C805" s="5" t="str">
        <f>INDEX('DCM CARDS LOOKUP - HIDDEN'!$O$4:$AE$8890,MATCH(P805,'DCM CARDS LOOKUP - HIDDEN'!$N$4:$N$8890,0),$J805)</f>
        <v>Lidocaine/numbing sensation</v>
      </c>
      <c r="D805" s="5" t="str">
        <f>INDEX('DCM CARDS LOOKUP - HIDDEN'!$O$4:$AE$8890,MATCH(Q805,'DCM CARDS LOOKUP - HIDDEN'!$N$4:$N$8890,0),$J805)</f>
        <v>Both hot and cold sensation</v>
      </c>
      <c r="E805" s="5" t="str">
        <f>INDEX('DCM CARDS LOOKUP - HIDDEN'!$O$4:$AE$8890,MATCH(R805,'DCM CARDS LOOKUP - HIDDEN'!$N$4:$N$8890,0),$J805)</f>
        <v>Hot sensation</v>
      </c>
      <c r="F805" s="5" t="str">
        <f>INDEX('DCM CARDS LOOKUP - HIDDEN'!$O$4:$AE$8890,MATCH(S805,'DCM CARDS LOOKUP - HIDDEN'!$N$4:$N$8890,0),$J805)</f>
        <v>Hot sensation</v>
      </c>
      <c r="G805" s="5" t="str">
        <f>INDEX('DCM CARDS LOOKUP - HIDDEN'!$O$4:$AE$8890,MATCH(T805,'DCM CARDS LOOKUP - HIDDEN'!$N$4:$N$8890,0),$J805)</f>
        <v>Lidocaine/numbing sensation</v>
      </c>
      <c r="H805" s="35"/>
      <c r="J805" s="4">
        <v>3</v>
      </c>
      <c r="O805">
        <f>L803*10000+M803*100+B801</f>
        <v>31101</v>
      </c>
      <c r="P805">
        <f>L803*10000+M803*100+C801</f>
        <v>31102</v>
      </c>
      <c r="Q805">
        <f>L803*10000+M803*100+D801</f>
        <v>31103</v>
      </c>
      <c r="R805">
        <f>L803*10000+M803*100+E781</f>
        <v>31104</v>
      </c>
      <c r="S805">
        <f>L803*10000+M803*100+F781</f>
        <v>31105</v>
      </c>
      <c r="T805">
        <f>L803*10000+M803*100+G781</f>
        <v>31106</v>
      </c>
    </row>
    <row r="806" spans="1:20" x14ac:dyDescent="0.2">
      <c r="A806" s="10" t="str">
        <f>INDEX(REFERENCE!$B$2:$J$2,1,'EXAMPLE OF CHOICE CARDS'!J806)</f>
        <v>Treatment Area</v>
      </c>
      <c r="B806" s="5" t="str">
        <f>INDEX('DCM CARDS LOOKUP - HIDDEN'!$O$4:$AE$8890,MATCH(O806,'DCM CARDS LOOKUP - HIDDEN'!$N$4:$N$8890,0),$J806)</f>
        <v>Shoulder</v>
      </c>
      <c r="C806" s="5" t="str">
        <f>INDEX('DCM CARDS LOOKUP - HIDDEN'!$O$4:$AE$8890,MATCH(P806,'DCM CARDS LOOKUP - HIDDEN'!$N$4:$N$8890,0),$J806)</f>
        <v>-</v>
      </c>
      <c r="D806" s="5" t="str">
        <f>INDEX('DCM CARDS LOOKUP - HIDDEN'!$O$4:$AE$8890,MATCH(Q806,'DCM CARDS LOOKUP - HIDDEN'!$N$4:$N$8890,0),$J806)</f>
        <v>Back</v>
      </c>
      <c r="E806" s="5" t="str">
        <f>INDEX('DCM CARDS LOOKUP - HIDDEN'!$O$4:$AE$8890,MATCH(R806,'DCM CARDS LOOKUP - HIDDEN'!$N$4:$N$8890,0),$J806)</f>
        <v>Joint</v>
      </c>
      <c r="F806" s="5" t="str">
        <f>INDEX('DCM CARDS LOOKUP - HIDDEN'!$O$4:$AE$8890,MATCH(S806,'DCM CARDS LOOKUP - HIDDEN'!$N$4:$N$8890,0),$J806)</f>
        <v>-</v>
      </c>
      <c r="G806" s="5" t="str">
        <f>INDEX('DCM CARDS LOOKUP - HIDDEN'!$O$4:$AE$8890,MATCH(T806,'DCM CARDS LOOKUP - HIDDEN'!$N$4:$N$8890,0),$J806)</f>
        <v>-</v>
      </c>
      <c r="H806" s="35"/>
      <c r="J806" s="4">
        <v>4</v>
      </c>
      <c r="O806">
        <f>L803*10000+M803*100+B801</f>
        <v>31101</v>
      </c>
      <c r="P806">
        <f>L803*10000+M803*100+C801</f>
        <v>31102</v>
      </c>
      <c r="Q806">
        <f>L803*10000+M803*100+D801</f>
        <v>31103</v>
      </c>
      <c r="R806">
        <f>L803*10000+M803*100+E781</f>
        <v>31104</v>
      </c>
      <c r="S806">
        <f>L803*10000+M803*100+F781</f>
        <v>31105</v>
      </c>
      <c r="T806">
        <f>L803*10000+M803*100+G781</f>
        <v>31106</v>
      </c>
    </row>
    <row r="807" spans="1:20" x14ac:dyDescent="0.2">
      <c r="A807" s="10" t="str">
        <f>INDEX(REFERENCE!$B$2:$J$2,1,'EXAMPLE OF CHOICE CARDS'!J807)</f>
        <v>Format</v>
      </c>
      <c r="B807" s="5" t="str">
        <f>INDEX('DCM CARDS LOOKUP - HIDDEN'!$O$4:$AE$8890,MATCH(O807,'DCM CARDS LOOKUP - HIDDEN'!$N$4:$N$8890,0),$J807)</f>
        <v>Single use pads/patches</v>
      </c>
      <c r="C807" s="5" t="str">
        <f>INDEX('DCM CARDS LOOKUP - HIDDEN'!$O$4:$AE$8890,MATCH(P807,'DCM CARDS LOOKUP - HIDDEN'!$N$4:$N$8890,0),$J807)</f>
        <v>Gel</v>
      </c>
      <c r="D807" s="5" t="str">
        <f>INDEX('DCM CARDS LOOKUP - HIDDEN'!$O$4:$AE$8890,MATCH(Q807,'DCM CARDS LOOKUP - HIDDEN'!$N$4:$N$8890,0),$J807)</f>
        <v>Single use pads/patches</v>
      </c>
      <c r="E807" s="5" t="str">
        <f>INDEX('DCM CARDS LOOKUP - HIDDEN'!$O$4:$AE$8890,MATCH(R807,'DCM CARDS LOOKUP - HIDDEN'!$N$4:$N$8890,0),$J807)</f>
        <v>Single use pads/patches</v>
      </c>
      <c r="F807" s="5" t="str">
        <f>INDEX('DCM CARDS LOOKUP - HIDDEN'!$O$4:$AE$8890,MATCH(S807,'DCM CARDS LOOKUP - HIDDEN'!$N$4:$N$8890,0),$J807)</f>
        <v>Spray</v>
      </c>
      <c r="G807" s="5" t="str">
        <f>INDEX('DCM CARDS LOOKUP - HIDDEN'!$O$4:$AE$8890,MATCH(T807,'DCM CARDS LOOKUP - HIDDEN'!$N$4:$N$8890,0),$J807)</f>
        <v>Gel</v>
      </c>
      <c r="H807" s="35"/>
      <c r="J807" s="4">
        <v>5</v>
      </c>
      <c r="O807">
        <f>L803*10000+M803*100+B801</f>
        <v>31101</v>
      </c>
      <c r="P807">
        <f>L803*10000+M803*100+C801</f>
        <v>31102</v>
      </c>
      <c r="Q807">
        <f>L803*10000+M803*100+D801</f>
        <v>31103</v>
      </c>
      <c r="R807">
        <f>L803*10000+M803*100+E781</f>
        <v>31104</v>
      </c>
      <c r="S807">
        <f>L803*10000+M803*100+F781</f>
        <v>31105</v>
      </c>
      <c r="T807">
        <f>L803*10000+M803*100+G781</f>
        <v>31106</v>
      </c>
    </row>
    <row r="808" spans="1:20" x14ac:dyDescent="0.2">
      <c r="A808" s="10" t="str">
        <f>INDEX(REFERENCE!$B$2:$J$2,1,'EXAMPLE OF CHOICE CARDS'!J808)</f>
        <v>Count</v>
      </c>
      <c r="B808" s="5" t="str">
        <f>INDEX('DCM CARDS LOOKUP - HIDDEN'!$O$4:$AE$8890,MATCH(O808,'DCM CARDS LOOKUP - HIDDEN'!$N$4:$N$8890,0),$J808)</f>
        <v>4 count</v>
      </c>
      <c r="C808" s="5" t="str">
        <f>INDEX('DCM CARDS LOOKUP - HIDDEN'!$O$4:$AE$8890,MATCH(P808,'DCM CARDS LOOKUP - HIDDEN'!$N$4:$N$8890,0),$J808)</f>
        <v>3 oz</v>
      </c>
      <c r="D808" s="5" t="str">
        <f>INDEX('DCM CARDS LOOKUP - HIDDEN'!$O$4:$AE$8890,MATCH(Q808,'DCM CARDS LOOKUP - HIDDEN'!$N$4:$N$8890,0),$J808)</f>
        <v>3 count</v>
      </c>
      <c r="E808" s="5" t="str">
        <f>INDEX('DCM CARDS LOOKUP - HIDDEN'!$O$4:$AE$8890,MATCH(R808,'DCM CARDS LOOKUP - HIDDEN'!$N$4:$N$8890,0),$J808)</f>
        <v>2 count</v>
      </c>
      <c r="F808" s="5" t="str">
        <f>INDEX('DCM CARDS LOOKUP - HIDDEN'!$O$4:$AE$8890,MATCH(S808,'DCM CARDS LOOKUP - HIDDEN'!$N$4:$N$8890,0),$J808)</f>
        <v>4.5 oz</v>
      </c>
      <c r="G808" s="5" t="str">
        <f>INDEX('DCM CARDS LOOKUP - HIDDEN'!$O$4:$AE$8890,MATCH(T808,'DCM CARDS LOOKUP - HIDDEN'!$N$4:$N$8890,0),$J808)</f>
        <v>2.5 oz</v>
      </c>
      <c r="H808" s="35"/>
      <c r="J808" s="4">
        <v>6</v>
      </c>
      <c r="O808">
        <f>L803*10000+M803*100+B801</f>
        <v>31101</v>
      </c>
      <c r="P808">
        <f>L803*10000+M803*100+C801</f>
        <v>31102</v>
      </c>
      <c r="Q808">
        <f>L803*10000+M803*100+D801</f>
        <v>31103</v>
      </c>
      <c r="R808">
        <f>L803*10000+M803*100+E781</f>
        <v>31104</v>
      </c>
      <c r="S808">
        <f>L803*10000+M803*100+F781</f>
        <v>31105</v>
      </c>
      <c r="T808">
        <f>L803*10000+M803*100+G781</f>
        <v>31106</v>
      </c>
    </row>
    <row r="809" spans="1:20" ht="15" customHeight="1" x14ac:dyDescent="0.2">
      <c r="A809" s="10" t="str">
        <f>INDEX(REFERENCE!$B$2:$J$2,1,'EXAMPLE OF CHOICE CARDS'!J809)</f>
        <v>Price</v>
      </c>
      <c r="B809" s="29">
        <f>INDEX('DCM CARDS LOOKUP - HIDDEN'!$O$4:$AE$8890,MATCH(O809,'DCM CARDS LOOKUP - HIDDEN'!$N$4:$N$8890,0),$J809)</f>
        <v>26.49</v>
      </c>
      <c r="C809" s="29">
        <f>INDEX('DCM CARDS LOOKUP - HIDDEN'!$O$4:$AE$8890,MATCH(P809,'DCM CARDS LOOKUP - HIDDEN'!$N$4:$N$8890,0),$J809)</f>
        <v>11.99</v>
      </c>
      <c r="D809" s="29">
        <f>INDEX('DCM CARDS LOOKUP - HIDDEN'!$O$4:$AE$8890,MATCH(Q809,'DCM CARDS LOOKUP - HIDDEN'!$N$4:$N$8890,0),$J809)</f>
        <v>3.6</v>
      </c>
      <c r="E809" s="29">
        <f>INDEX('DCM CARDS LOOKUP - HIDDEN'!$O$4:$AE$8890,MATCH(R809,'DCM CARDS LOOKUP - HIDDEN'!$N$4:$N$8890,0),$J809)</f>
        <v>6.59</v>
      </c>
      <c r="F809" s="29">
        <f>INDEX('DCM CARDS LOOKUP - HIDDEN'!$O$4:$AE$8890,MATCH(S809,'DCM CARDS LOOKUP - HIDDEN'!$N$4:$N$8890,0),$J809)</f>
        <v>12.5</v>
      </c>
      <c r="G809" s="29">
        <f>INDEX('DCM CARDS LOOKUP - HIDDEN'!$O$4:$AE$8890,MATCH(T809,'DCM CARDS LOOKUP - HIDDEN'!$N$4:$N$8890,0),$J809)</f>
        <v>9</v>
      </c>
      <c r="H809" s="35"/>
      <c r="J809" s="4">
        <v>7</v>
      </c>
      <c r="O809">
        <f>L803*10000+M803*100+B801</f>
        <v>31101</v>
      </c>
      <c r="P809">
        <f>L803*10000+M803*100+C801</f>
        <v>31102</v>
      </c>
      <c r="Q809">
        <f>L803*10000+M803*100+D801</f>
        <v>31103</v>
      </c>
      <c r="R809">
        <f>L803*10000+M803*100+E781</f>
        <v>31104</v>
      </c>
      <c r="S809">
        <f>L803*10000+M803*100+F781</f>
        <v>31105</v>
      </c>
      <c r="T809">
        <f>L803*10000+M803*100+G781</f>
        <v>31106</v>
      </c>
    </row>
    <row r="810" spans="1:20" ht="15" customHeight="1" x14ac:dyDescent="0.2">
      <c r="A810" s="10" t="str">
        <f>INDEX(REFERENCE!$B$2:$J$2,1,'EXAMPLE OF CHOICE CARDS'!J810)</f>
        <v>Review Rating</v>
      </c>
      <c r="B810" s="5" t="str">
        <f>INDEX('DCM CARDS LOOKUP - HIDDEN'!$O$4:$AE$8890,MATCH(O810,'DCM CARDS LOOKUP - HIDDEN'!$N$4:$N$8890,0),$J810)</f>
        <v>4.5 stars</v>
      </c>
      <c r="C810" s="5" t="str">
        <f>INDEX('DCM CARDS LOOKUP - HIDDEN'!$O$4:$AE$8890,MATCH(P810,'DCM CARDS LOOKUP - HIDDEN'!$N$4:$N$8890,0),$J810)</f>
        <v>4.8 stars</v>
      </c>
      <c r="D810" s="5" t="str">
        <f>INDEX('DCM CARDS LOOKUP - HIDDEN'!$O$4:$AE$8890,MATCH(Q810,'DCM CARDS LOOKUP - HIDDEN'!$N$4:$N$8890,0),$J810)</f>
        <v>4.5 stars</v>
      </c>
      <c r="E810" s="5" t="str">
        <f>INDEX('DCM CARDS LOOKUP - HIDDEN'!$O$4:$AE$8890,MATCH(R810,'DCM CARDS LOOKUP - HIDDEN'!$N$4:$N$8890,0),$J810)</f>
        <v>4.8 stars</v>
      </c>
      <c r="F810" s="5" t="str">
        <f>INDEX('DCM CARDS LOOKUP - HIDDEN'!$O$4:$AE$8890,MATCH(S810,'DCM CARDS LOOKUP - HIDDEN'!$N$4:$N$8890,0),$J810)</f>
        <v>4.6 stars</v>
      </c>
      <c r="G810" s="5" t="str">
        <f>INDEX('DCM CARDS LOOKUP - HIDDEN'!$O$4:$AE$8890,MATCH(T810,'DCM CARDS LOOKUP - HIDDEN'!$N$4:$N$8890,0),$J810)</f>
        <v>4.6 stars</v>
      </c>
      <c r="H810" s="35"/>
      <c r="J810" s="4">
        <v>8</v>
      </c>
      <c r="O810">
        <f>L803*10000+M803*100+B801</f>
        <v>31101</v>
      </c>
      <c r="P810">
        <f>L803*10000+M803*100+C801</f>
        <v>31102</v>
      </c>
      <c r="Q810">
        <f>L803*10000+M803*100+D801</f>
        <v>31103</v>
      </c>
      <c r="R810">
        <f>L803*10000+M803*100+E781</f>
        <v>31104</v>
      </c>
      <c r="S810">
        <f>L803*10000+M803*100+F781</f>
        <v>31105</v>
      </c>
      <c r="T810">
        <f>L803*10000+M803*100+G781</f>
        <v>31106</v>
      </c>
    </row>
    <row r="811" spans="1:20" ht="15" customHeight="1" x14ac:dyDescent="0.2">
      <c r="A811" s="10" t="str">
        <f>INDEX(REFERENCE!$B$2:$J$2,1,'EXAMPLE OF CHOICE CARDS'!J811)</f>
        <v>Number of Reviews</v>
      </c>
      <c r="B811" s="30">
        <f>INDEX('DCM CARDS LOOKUP - HIDDEN'!$O$4:$AE$8890,MATCH(O811,'DCM CARDS LOOKUP - HIDDEN'!$N$4:$N$8890,0),$J811)</f>
        <v>1250</v>
      </c>
      <c r="C811" s="30">
        <f>INDEX('DCM CARDS LOOKUP - HIDDEN'!$O$4:$AE$8890,MATCH(P811,'DCM CARDS LOOKUP - HIDDEN'!$N$4:$N$8890,0),$J811)</f>
        <v>4500</v>
      </c>
      <c r="D811" s="30">
        <f>INDEX('DCM CARDS LOOKUP - HIDDEN'!$O$4:$AE$8890,MATCH(Q811,'DCM CARDS LOOKUP - HIDDEN'!$N$4:$N$8890,0),$J811)</f>
        <v>1250</v>
      </c>
      <c r="E811" s="30">
        <f>INDEX('DCM CARDS LOOKUP - HIDDEN'!$O$4:$AE$8890,MATCH(R811,'DCM CARDS LOOKUP - HIDDEN'!$N$4:$N$8890,0),$J811)</f>
        <v>1250</v>
      </c>
      <c r="F811" s="30">
        <f>INDEX('DCM CARDS LOOKUP - HIDDEN'!$O$4:$AE$8890,MATCH(S811,'DCM CARDS LOOKUP - HIDDEN'!$N$4:$N$8890,0),$J811)</f>
        <v>4500</v>
      </c>
      <c r="G811" s="30">
        <f>INDEX('DCM CARDS LOOKUP - HIDDEN'!$O$4:$AE$8890,MATCH(T811,'DCM CARDS LOOKUP - HIDDEN'!$N$4:$N$8890,0),$J811)</f>
        <v>1250</v>
      </c>
      <c r="H811" s="35"/>
      <c r="J811" s="4">
        <v>9</v>
      </c>
      <c r="O811">
        <f>L803*10000+M803*100+B801</f>
        <v>31101</v>
      </c>
      <c r="P811">
        <f>L803*10000+M803*100+C801</f>
        <v>31102</v>
      </c>
      <c r="Q811">
        <f>L803*10000+M803*100+D801</f>
        <v>31103</v>
      </c>
      <c r="R811">
        <f>L803*10000+M803*100+E781</f>
        <v>31104</v>
      </c>
      <c r="S811">
        <f>L803*10000+M803*100+F781</f>
        <v>31105</v>
      </c>
      <c r="T811">
        <f>L803*10000+M803*100+G781</f>
        <v>31106</v>
      </c>
    </row>
    <row r="812" spans="1:20" ht="15" hidden="1" customHeight="1" x14ac:dyDescent="0.2">
      <c r="A812" s="10" t="e">
        <f>INDEX(REFERENCE!$B$2:$J$2,1,'EXAMPLE OF CHOICE CARDS'!J812)</f>
        <v>#REF!</v>
      </c>
      <c r="B812" s="5">
        <f>INDEX('DCM CARDS LOOKUP - HIDDEN'!$O$4:$AE$8890,MATCH(O812,'DCM CARDS LOOKUP - HIDDEN'!$N$4:$N$8890,0),$J812)</f>
        <v>0</v>
      </c>
      <c r="C812" s="5">
        <f>INDEX('DCM CARDS LOOKUP - HIDDEN'!$O$4:$AE$8890,MATCH(P812,'DCM CARDS LOOKUP - HIDDEN'!$N$4:$N$8890,0),$J812)</f>
        <v>0</v>
      </c>
      <c r="D812" s="5">
        <f>INDEX('DCM CARDS LOOKUP - HIDDEN'!$O$4:$AE$8890,MATCH(Q812,'DCM CARDS LOOKUP - HIDDEN'!$N$4:$N$8890,0),$J812)</f>
        <v>0</v>
      </c>
      <c r="E812" s="5">
        <f>INDEX('DCM CARDS LOOKUP - HIDDEN'!$O$4:$AE$8890,MATCH(R812,'DCM CARDS LOOKUP - HIDDEN'!$N$4:$N$8890,0),$J812)</f>
        <v>0</v>
      </c>
      <c r="F812" s="5">
        <f>INDEX('DCM CARDS LOOKUP - HIDDEN'!$O$4:$AE$8890,MATCH(S812,'DCM CARDS LOOKUP - HIDDEN'!$N$4:$N$8890,0),$J812)</f>
        <v>0</v>
      </c>
      <c r="G812" s="31"/>
      <c r="H812" s="35"/>
      <c r="J812" s="4">
        <v>10</v>
      </c>
      <c r="O812">
        <f>L803*10000+M803*100+B801</f>
        <v>31101</v>
      </c>
      <c r="P812">
        <f>L803*10000+M803*100+C801</f>
        <v>31102</v>
      </c>
      <c r="Q812">
        <f>L803*10000+M803*100+D801</f>
        <v>31103</v>
      </c>
      <c r="R812">
        <f>L803*10000+M803*100+E781</f>
        <v>31104</v>
      </c>
      <c r="S812">
        <f>L803*10000+M803*100+F781</f>
        <v>31105</v>
      </c>
    </row>
    <row r="813" spans="1:20" ht="15" hidden="1" customHeight="1" x14ac:dyDescent="0.2">
      <c r="A813" s="10" t="e">
        <f>INDEX(REFERENCE!$B$2:$J$2,1,'EXAMPLE OF CHOICE CARDS'!J813)</f>
        <v>#REF!</v>
      </c>
      <c r="B813" s="5">
        <f>INDEX('DCM CARDS LOOKUP - HIDDEN'!$O$4:$AE$8890,MATCH(O813,'DCM CARDS LOOKUP - HIDDEN'!$N$4:$N$8890,0),$J813)</f>
        <v>0</v>
      </c>
      <c r="C813" s="5">
        <f>INDEX('DCM CARDS LOOKUP - HIDDEN'!$O$4:$AE$8890,MATCH(P813,'DCM CARDS LOOKUP - HIDDEN'!$N$4:$N$8890,0),$J813)</f>
        <v>0</v>
      </c>
      <c r="D813" s="5">
        <f>INDEX('DCM CARDS LOOKUP - HIDDEN'!$O$4:$AE$8890,MATCH(Q813,'DCM CARDS LOOKUP - HIDDEN'!$N$4:$N$8890,0),$J813)</f>
        <v>0</v>
      </c>
      <c r="E813" s="5">
        <f>INDEX('DCM CARDS LOOKUP - HIDDEN'!$O$4:$AE$8890,MATCH(R813,'DCM CARDS LOOKUP - HIDDEN'!$N$4:$N$8890,0),$J813)</f>
        <v>0</v>
      </c>
      <c r="F813" s="5">
        <f>INDEX('DCM CARDS LOOKUP - HIDDEN'!$O$4:$AE$8890,MATCH(S813,'DCM CARDS LOOKUP - HIDDEN'!$N$4:$N$8890,0),$J813)</f>
        <v>0</v>
      </c>
      <c r="G813" s="31"/>
      <c r="H813" s="35"/>
      <c r="J813" s="4">
        <v>11</v>
      </c>
      <c r="O813">
        <f>L803*10000+M803*100+B801</f>
        <v>31101</v>
      </c>
      <c r="P813">
        <f>L803*10000+M803*100+C801</f>
        <v>31102</v>
      </c>
      <c r="Q813">
        <f>L803*10000+M803*100+D801</f>
        <v>31103</v>
      </c>
      <c r="R813">
        <f>L803*10000+M803*100+E781</f>
        <v>31104</v>
      </c>
      <c r="S813">
        <f>L803*10000+M803*100+F781</f>
        <v>31105</v>
      </c>
    </row>
    <row r="814" spans="1:20" ht="15" hidden="1" customHeight="1" x14ac:dyDescent="0.2">
      <c r="A814" s="10" t="e">
        <f>INDEX(REFERENCE!$B$2:$J$2,1,'EXAMPLE OF CHOICE CARDS'!J814)</f>
        <v>#REF!</v>
      </c>
      <c r="B814" s="5">
        <f>INDEX('DCM CARDS LOOKUP - HIDDEN'!$O$4:$AE$8890,MATCH(O814,'DCM CARDS LOOKUP - HIDDEN'!$N$4:$N$8890,0),$J814)</f>
        <v>0</v>
      </c>
      <c r="C814" s="5">
        <f>INDEX('DCM CARDS LOOKUP - HIDDEN'!$O$4:$AE$8890,MATCH(P814,'DCM CARDS LOOKUP - HIDDEN'!$N$4:$N$8890,0),$J814)</f>
        <v>0</v>
      </c>
      <c r="D814" s="5">
        <f>INDEX('DCM CARDS LOOKUP - HIDDEN'!$O$4:$AE$8890,MATCH(Q814,'DCM CARDS LOOKUP - HIDDEN'!$N$4:$N$8890,0),$J814)</f>
        <v>0</v>
      </c>
      <c r="E814" s="5">
        <f>INDEX('DCM CARDS LOOKUP - HIDDEN'!$O$4:$AE$8890,MATCH(R814,'DCM CARDS LOOKUP - HIDDEN'!$N$4:$N$8890,0),$J814)</f>
        <v>0</v>
      </c>
      <c r="F814" s="5">
        <f>INDEX('DCM CARDS LOOKUP - HIDDEN'!$O$4:$AE$8890,MATCH(S814,'DCM CARDS LOOKUP - HIDDEN'!$N$4:$N$8890,0),$J814)</f>
        <v>0</v>
      </c>
      <c r="G814" s="31"/>
      <c r="H814" s="35"/>
      <c r="J814" s="4">
        <v>12</v>
      </c>
      <c r="O814">
        <f>L803*10000+M803*100+B801</f>
        <v>31101</v>
      </c>
      <c r="P814">
        <f>L803*10000+M803*100+C801</f>
        <v>31102</v>
      </c>
      <c r="Q814">
        <f>L803*10000+M803*100+D801</f>
        <v>31103</v>
      </c>
      <c r="R814">
        <f>L803*10000+M803*100+E781</f>
        <v>31104</v>
      </c>
      <c r="S814">
        <f>L803*10000+M803*100+F781</f>
        <v>31105</v>
      </c>
    </row>
    <row r="815" spans="1:20" ht="15" hidden="1" customHeight="1" x14ac:dyDescent="0.2">
      <c r="A815" s="10" t="e">
        <f>INDEX(REFERENCE!$B$2:$J$2,1,'EXAMPLE OF CHOICE CARDS'!J815)</f>
        <v>#REF!</v>
      </c>
      <c r="B815" s="5">
        <f>INDEX('DCM CARDS LOOKUP - HIDDEN'!$O$4:$AE$8890,MATCH(O815,'DCM CARDS LOOKUP - HIDDEN'!$N$4:$N$8890,0),$J815)</f>
        <v>0</v>
      </c>
      <c r="C815" s="5">
        <f>INDEX('DCM CARDS LOOKUP - HIDDEN'!$O$4:$AE$8890,MATCH(P815,'DCM CARDS LOOKUP - HIDDEN'!$N$4:$N$8890,0),$J815)</f>
        <v>0</v>
      </c>
      <c r="D815" s="5">
        <f>INDEX('DCM CARDS LOOKUP - HIDDEN'!$O$4:$AE$8890,MATCH(Q815,'DCM CARDS LOOKUP - HIDDEN'!$N$4:$N$8890,0),$J815)</f>
        <v>0</v>
      </c>
      <c r="E815" s="5">
        <f>INDEX('DCM CARDS LOOKUP - HIDDEN'!$O$4:$AE$8890,MATCH(R815,'DCM CARDS LOOKUP - HIDDEN'!$N$4:$N$8890,0),$J815)</f>
        <v>0</v>
      </c>
      <c r="F815" s="5">
        <f>INDEX('DCM CARDS LOOKUP - HIDDEN'!$O$4:$AE$8890,MATCH(S815,'DCM CARDS LOOKUP - HIDDEN'!$N$4:$N$8890,0),$J815)</f>
        <v>0</v>
      </c>
      <c r="G815" s="31"/>
      <c r="H815" s="35"/>
      <c r="J815" s="4">
        <v>13</v>
      </c>
      <c r="O815">
        <f>L803*10000+M803*100+B801</f>
        <v>31101</v>
      </c>
      <c r="P815">
        <f>L803*10000+M803*100+C801</f>
        <v>31102</v>
      </c>
      <c r="Q815">
        <f>L803*10000+M803*100+D801</f>
        <v>31103</v>
      </c>
      <c r="R815">
        <f>L803*10000+M803*100+E781</f>
        <v>31104</v>
      </c>
      <c r="S815">
        <f>L803*10000+M803*100+F781</f>
        <v>31105</v>
      </c>
    </row>
    <row r="816" spans="1:20" ht="15" hidden="1" customHeight="1" x14ac:dyDescent="0.2">
      <c r="A816" s="10" t="e">
        <f>INDEX(REFERENCE!$B$2:$J$2,1,'EXAMPLE OF CHOICE CARDS'!J816)</f>
        <v>#REF!</v>
      </c>
      <c r="B816" s="5">
        <f>INDEX('DCM CARDS LOOKUP - HIDDEN'!$O$4:$AE$8890,MATCH(O816,'DCM CARDS LOOKUP - HIDDEN'!$N$4:$N$8890,0),$J816)</f>
        <v>0</v>
      </c>
      <c r="C816" s="5">
        <f>INDEX('DCM CARDS LOOKUP - HIDDEN'!$O$4:$AE$8890,MATCH(P816,'DCM CARDS LOOKUP - HIDDEN'!$N$4:$N$8890,0),$J816)</f>
        <v>0</v>
      </c>
      <c r="D816" s="5">
        <f>INDEX('DCM CARDS LOOKUP - HIDDEN'!$O$4:$AE$8890,MATCH(Q816,'DCM CARDS LOOKUP - HIDDEN'!$N$4:$N$8890,0),$J816)</f>
        <v>0</v>
      </c>
      <c r="E816" s="5">
        <f>INDEX('DCM CARDS LOOKUP - HIDDEN'!$O$4:$AE$8890,MATCH(R816,'DCM CARDS LOOKUP - HIDDEN'!$N$4:$N$8890,0),$J816)</f>
        <v>0</v>
      </c>
      <c r="F816" s="5">
        <f>INDEX('DCM CARDS LOOKUP - HIDDEN'!$O$4:$AE$8890,MATCH(S816,'DCM CARDS LOOKUP - HIDDEN'!$N$4:$N$8890,0),$J816)</f>
        <v>0</v>
      </c>
      <c r="G816" s="31"/>
      <c r="H816" s="35"/>
      <c r="J816" s="4">
        <v>14</v>
      </c>
      <c r="O816">
        <f>L803*10000+M803*100+B801</f>
        <v>31101</v>
      </c>
      <c r="P816">
        <f>L803*10000+M803*100+C801</f>
        <v>31102</v>
      </c>
      <c r="Q816">
        <f>L803*10000+M803*100+D801</f>
        <v>31103</v>
      </c>
      <c r="R816">
        <f>L803*10000+M803*100+E781</f>
        <v>31104</v>
      </c>
      <c r="S816">
        <f>L803*10000+M803*100+F781</f>
        <v>31105</v>
      </c>
    </row>
    <row r="817" spans="1:20" x14ac:dyDescent="0.2">
      <c r="A817" s="2"/>
      <c r="B817" s="5"/>
      <c r="C817" s="5"/>
      <c r="D817" s="5"/>
      <c r="E817" s="5"/>
      <c r="F817" s="5"/>
      <c r="G817" s="5"/>
      <c r="H817" s="5"/>
      <c r="J817" s="13"/>
    </row>
    <row r="818" spans="1:20" x14ac:dyDescent="0.2">
      <c r="A818" s="6"/>
      <c r="B818" s="7">
        <v>1</v>
      </c>
      <c r="C818" s="7">
        <v>2</v>
      </c>
      <c r="D818" s="7">
        <v>3</v>
      </c>
      <c r="E818" s="7">
        <v>4</v>
      </c>
      <c r="F818" s="7">
        <v>5</v>
      </c>
      <c r="G818" s="7">
        <v>6</v>
      </c>
      <c r="H818" s="7">
        <v>9</v>
      </c>
      <c r="J818" s="13"/>
    </row>
    <row r="821" spans="1:20" x14ac:dyDescent="0.2">
      <c r="A821" s="1" t="str">
        <f>"Version "&amp;L823&amp;"; Task"&amp;M823</f>
        <v>Version 3; Task12</v>
      </c>
      <c r="B821" s="4">
        <v>1</v>
      </c>
      <c r="C821" s="4">
        <v>2</v>
      </c>
      <c r="D821" s="4">
        <v>3</v>
      </c>
      <c r="E821" s="4">
        <f>E801</f>
        <v>4</v>
      </c>
      <c r="F821" s="4">
        <f>F801</f>
        <v>5</v>
      </c>
      <c r="G821" s="4">
        <v>6</v>
      </c>
      <c r="J821" s="13"/>
    </row>
    <row r="822" spans="1:20" ht="15" customHeight="1" x14ac:dyDescent="0.2">
      <c r="A822" s="11" t="s">
        <v>8</v>
      </c>
      <c r="B822" s="12" t="s">
        <v>9</v>
      </c>
      <c r="C822" s="12" t="s">
        <v>10</v>
      </c>
      <c r="D822" s="12" t="s">
        <v>11</v>
      </c>
      <c r="E822" s="20" t="s">
        <v>21</v>
      </c>
      <c r="F822" s="20" t="s">
        <v>22</v>
      </c>
      <c r="G822" s="20"/>
      <c r="H822" s="34" t="s">
        <v>15</v>
      </c>
      <c r="J822" s="13"/>
      <c r="L822" t="s">
        <v>12</v>
      </c>
      <c r="M822" t="s">
        <v>1</v>
      </c>
    </row>
    <row r="823" spans="1:20" x14ac:dyDescent="0.2">
      <c r="A823" s="10" t="str">
        <f>INDEX(REFERENCE!$B$2:$J$2,1,'EXAMPLE OF CHOICE CARDS'!J823)</f>
        <v>Type</v>
      </c>
      <c r="B823" s="5" t="str">
        <f>INDEX('DCM CARDS LOOKUP - HIDDEN'!$O$4:$AE$8890,MATCH(O823,'DCM CARDS LOOKUP - HIDDEN'!$N$4:$N$8890,0),$J823)</f>
        <v>Pads</v>
      </c>
      <c r="C823" s="5" t="str">
        <f>INDEX('DCM CARDS LOOKUP - HIDDEN'!$O$4:$AE$8890,MATCH(P823,'DCM CARDS LOOKUP - HIDDEN'!$N$4:$N$8890,0),$J823)</f>
        <v>Pads</v>
      </c>
      <c r="D823" s="5" t="str">
        <f>INDEX('DCM CARDS LOOKUP - HIDDEN'!$O$4:$AE$8890,MATCH(Q823,'DCM CARDS LOOKUP - HIDDEN'!$N$4:$N$8890,0),$J823)</f>
        <v>Pads</v>
      </c>
      <c r="E823" s="5" t="str">
        <f>INDEX('DCM CARDS LOOKUP - HIDDEN'!$O$4:$AE$8890,MATCH(R823,'DCM CARDS LOOKUP - HIDDEN'!$N$4:$N$8890,0),$J823)</f>
        <v>Topicals</v>
      </c>
      <c r="F823" s="5" t="str">
        <f>INDEX('DCM CARDS LOOKUP - HIDDEN'!$O$4:$AE$8890,MATCH(S823,'DCM CARDS LOOKUP - HIDDEN'!$N$4:$N$8890,0),$J823)</f>
        <v>Topicals</v>
      </c>
      <c r="G823" s="5" t="str">
        <f>INDEX('DCM CARDS LOOKUP - HIDDEN'!$O$4:$AE$8890,MATCH(T823,'DCM CARDS LOOKUP - HIDDEN'!$N$4:$N$8890,0),$J823)</f>
        <v>Topicals</v>
      </c>
      <c r="H823" s="35"/>
      <c r="J823" s="4">
        <v>1</v>
      </c>
      <c r="L823">
        <f>IF(M803=15,L803+1,L803)</f>
        <v>3</v>
      </c>
      <c r="M823">
        <f>IF(M803&lt;15,M803+1,1)</f>
        <v>12</v>
      </c>
      <c r="O823">
        <f>L823*10000+M823*100+B821</f>
        <v>31201</v>
      </c>
      <c r="P823">
        <f>L823*10000+M823*100+C821</f>
        <v>31202</v>
      </c>
      <c r="Q823">
        <f>L823*10000+M823*100+D821</f>
        <v>31203</v>
      </c>
      <c r="R823">
        <f>L823*10000+M823*100+E801</f>
        <v>31204</v>
      </c>
      <c r="S823">
        <f>L823*10000+M823*100+F801</f>
        <v>31205</v>
      </c>
      <c r="T823">
        <f>L823*10000+M823*100+G801</f>
        <v>31206</v>
      </c>
    </row>
    <row r="824" spans="1:20" x14ac:dyDescent="0.2">
      <c r="A824" s="10" t="str">
        <f>INDEX(REFERENCE!$B$2:$J$2,1,'EXAMPLE OF CHOICE CARDS'!J824)</f>
        <v>Brand</v>
      </c>
      <c r="B824" s="5" t="str">
        <f>INDEX('DCM CARDS LOOKUP - HIDDEN'!$O$4:$AE$8890,MATCH(O824,'DCM CARDS LOOKUP - HIDDEN'!$N$4:$N$8890,0),$J824)</f>
        <v>Be Koool</v>
      </c>
      <c r="C824" s="5" t="str">
        <f>INDEX('DCM CARDS LOOKUP - HIDDEN'!$O$4:$AE$8890,MATCH(P824,'DCM CARDS LOOKUP - HIDDEN'!$N$4:$N$8890,0),$J824)</f>
        <v>Thermacare</v>
      </c>
      <c r="D824" s="5" t="str">
        <f>INDEX('DCM CARDS LOOKUP - HIDDEN'!$O$4:$AE$8890,MATCH(Q824,'DCM CARDS LOOKUP - HIDDEN'!$N$4:$N$8890,0),$J824)</f>
        <v>CVS Health</v>
      </c>
      <c r="E824" s="5" t="str">
        <f>INDEX('DCM CARDS LOOKUP - HIDDEN'!$O$4:$AE$8890,MATCH(R824,'DCM CARDS LOOKUP - HIDDEN'!$N$4:$N$8890,0),$J824)</f>
        <v>Tiger Balm</v>
      </c>
      <c r="F824" s="5" t="str">
        <f>INDEX('DCM CARDS LOOKUP - HIDDEN'!$O$4:$AE$8890,MATCH(S824,'DCM CARDS LOOKUP - HIDDEN'!$N$4:$N$8890,0),$J824)</f>
        <v>Motrin</v>
      </c>
      <c r="G824" s="5" t="str">
        <f>INDEX('DCM CARDS LOOKUP - HIDDEN'!$O$4:$AE$8890,MATCH(T824,'DCM CARDS LOOKUP - HIDDEN'!$N$4:$N$8890,0),$J824)</f>
        <v>Bengay</v>
      </c>
      <c r="H824" s="35"/>
      <c r="J824" s="4">
        <v>2</v>
      </c>
      <c r="O824">
        <f>L823*10000+M823*100+B821</f>
        <v>31201</v>
      </c>
      <c r="P824">
        <f>L823*10000+M823*100+C821</f>
        <v>31202</v>
      </c>
      <c r="Q824">
        <f>L823*10000+M823*100+D821</f>
        <v>31203</v>
      </c>
      <c r="R824">
        <f>L823*10000+M823*100+E801</f>
        <v>31204</v>
      </c>
      <c r="S824">
        <f>L823*10000+M823*100+F801</f>
        <v>31205</v>
      </c>
      <c r="T824">
        <f>L823*10000+M823*100+G801</f>
        <v>31206</v>
      </c>
    </row>
    <row r="825" spans="1:20" x14ac:dyDescent="0.2">
      <c r="A825" s="10" t="str">
        <f>INDEX(REFERENCE!$B$2:$J$2,1,'EXAMPLE OF CHOICE CARDS'!J825)</f>
        <v>Sensation</v>
      </c>
      <c r="B825" s="5" t="str">
        <f>INDEX('DCM CARDS LOOKUP - HIDDEN'!$O$4:$AE$8890,MATCH(O825,'DCM CARDS LOOKUP - HIDDEN'!$N$4:$N$8890,0),$J825)</f>
        <v>Both hot and cold sensation</v>
      </c>
      <c r="C825" s="5" t="str">
        <f>INDEX('DCM CARDS LOOKUP - HIDDEN'!$O$4:$AE$8890,MATCH(P825,'DCM CARDS LOOKUP - HIDDEN'!$N$4:$N$8890,0),$J825)</f>
        <v>Cold sensation</v>
      </c>
      <c r="D825" s="5" t="str">
        <f>INDEX('DCM CARDS LOOKUP - HIDDEN'!$O$4:$AE$8890,MATCH(Q825,'DCM CARDS LOOKUP - HIDDEN'!$N$4:$N$8890,0),$J825)</f>
        <v>Lidocaine/numbing sensation</v>
      </c>
      <c r="E825" s="5" t="str">
        <f>INDEX('DCM CARDS LOOKUP - HIDDEN'!$O$4:$AE$8890,MATCH(R825,'DCM CARDS LOOKUP - HIDDEN'!$N$4:$N$8890,0),$J825)</f>
        <v>Both hot and cold sensation</v>
      </c>
      <c r="F825" s="5" t="str">
        <f>INDEX('DCM CARDS LOOKUP - HIDDEN'!$O$4:$AE$8890,MATCH(S825,'DCM CARDS LOOKUP - HIDDEN'!$N$4:$N$8890,0),$J825)</f>
        <v>Hot sensation</v>
      </c>
      <c r="G825" s="5" t="str">
        <f>INDEX('DCM CARDS LOOKUP - HIDDEN'!$O$4:$AE$8890,MATCH(T825,'DCM CARDS LOOKUP - HIDDEN'!$N$4:$N$8890,0),$J825)</f>
        <v>Cold sensation</v>
      </c>
      <c r="H825" s="35"/>
      <c r="J825" s="4">
        <v>3</v>
      </c>
      <c r="O825">
        <f>L823*10000+M823*100+B821</f>
        <v>31201</v>
      </c>
      <c r="P825">
        <f>L823*10000+M823*100+C821</f>
        <v>31202</v>
      </c>
      <c r="Q825">
        <f>L823*10000+M823*100+D821</f>
        <v>31203</v>
      </c>
      <c r="R825">
        <f>L823*10000+M823*100+E801</f>
        <v>31204</v>
      </c>
      <c r="S825">
        <f>L823*10000+M823*100+F801</f>
        <v>31205</v>
      </c>
      <c r="T825">
        <f>L823*10000+M823*100+G801</f>
        <v>31206</v>
      </c>
    </row>
    <row r="826" spans="1:20" x14ac:dyDescent="0.2">
      <c r="A826" s="10" t="str">
        <f>INDEX(REFERENCE!$B$2:$J$2,1,'EXAMPLE OF CHOICE CARDS'!J826)</f>
        <v>Treatment Area</v>
      </c>
      <c r="B826" s="5" t="str">
        <f>INDEX('DCM CARDS LOOKUP - HIDDEN'!$O$4:$AE$8890,MATCH(O826,'DCM CARDS LOOKUP - HIDDEN'!$N$4:$N$8890,0),$J826)</f>
        <v>Shoulder</v>
      </c>
      <c r="C826" s="5" t="str">
        <f>INDEX('DCM CARDS LOOKUP - HIDDEN'!$O$4:$AE$8890,MATCH(P826,'DCM CARDS LOOKUP - HIDDEN'!$N$4:$N$8890,0),$J826)</f>
        <v>Chest</v>
      </c>
      <c r="D826" s="5" t="str">
        <f>INDEX('DCM CARDS LOOKUP - HIDDEN'!$O$4:$AE$8890,MATCH(Q826,'DCM CARDS LOOKUP - HIDDEN'!$N$4:$N$8890,0),$J826)</f>
        <v>Neck</v>
      </c>
      <c r="E826" s="5" t="str">
        <f>INDEX('DCM CARDS LOOKUP - HIDDEN'!$O$4:$AE$8890,MATCH(R826,'DCM CARDS LOOKUP - HIDDEN'!$N$4:$N$8890,0),$J826)</f>
        <v>-</v>
      </c>
      <c r="F826" s="5" t="str">
        <f>INDEX('DCM CARDS LOOKUP - HIDDEN'!$O$4:$AE$8890,MATCH(S826,'DCM CARDS LOOKUP - HIDDEN'!$N$4:$N$8890,0),$J826)</f>
        <v>-</v>
      </c>
      <c r="G826" s="5" t="str">
        <f>INDEX('DCM CARDS LOOKUP - HIDDEN'!$O$4:$AE$8890,MATCH(T826,'DCM CARDS LOOKUP - HIDDEN'!$N$4:$N$8890,0),$J826)</f>
        <v>-</v>
      </c>
      <c r="H826" s="35"/>
      <c r="J826" s="4">
        <v>4</v>
      </c>
      <c r="O826">
        <f>L823*10000+M823*100+B821</f>
        <v>31201</v>
      </c>
      <c r="P826">
        <f>L823*10000+M823*100+C821</f>
        <v>31202</v>
      </c>
      <c r="Q826">
        <f>L823*10000+M823*100+D821</f>
        <v>31203</v>
      </c>
      <c r="R826">
        <f>L823*10000+M823*100+E801</f>
        <v>31204</v>
      </c>
      <c r="S826">
        <f>L823*10000+M823*100+F801</f>
        <v>31205</v>
      </c>
      <c r="T826">
        <f>L823*10000+M823*100+G801</f>
        <v>31206</v>
      </c>
    </row>
    <row r="827" spans="1:20" x14ac:dyDescent="0.2">
      <c r="A827" s="10" t="str">
        <f>INDEX(REFERENCE!$B$2:$J$2,1,'EXAMPLE OF CHOICE CARDS'!J827)</f>
        <v>Format</v>
      </c>
      <c r="B827" s="5" t="str">
        <f>INDEX('DCM CARDS LOOKUP - HIDDEN'!$O$4:$AE$8890,MATCH(O827,'DCM CARDS LOOKUP - HIDDEN'!$N$4:$N$8890,0),$J827)</f>
        <v>Single use pads/patches</v>
      </c>
      <c r="C827" s="5" t="str">
        <f>INDEX('DCM CARDS LOOKUP - HIDDEN'!$O$4:$AE$8890,MATCH(P827,'DCM CARDS LOOKUP - HIDDEN'!$N$4:$N$8890,0),$J827)</f>
        <v>Single use pads/patches</v>
      </c>
      <c r="D827" s="5" t="str">
        <f>INDEX('DCM CARDS LOOKUP - HIDDEN'!$O$4:$AE$8890,MATCH(Q827,'DCM CARDS LOOKUP - HIDDEN'!$N$4:$N$8890,0),$J827)</f>
        <v>Single use pads/patches</v>
      </c>
      <c r="E827" s="5" t="str">
        <f>INDEX('DCM CARDS LOOKUP - HIDDEN'!$O$4:$AE$8890,MATCH(R827,'DCM CARDS LOOKUP - HIDDEN'!$N$4:$N$8890,0),$J827)</f>
        <v>Spray</v>
      </c>
      <c r="F827" s="5" t="str">
        <f>INDEX('DCM CARDS LOOKUP - HIDDEN'!$O$4:$AE$8890,MATCH(S827,'DCM CARDS LOOKUP - HIDDEN'!$N$4:$N$8890,0),$J827)</f>
        <v>Spray</v>
      </c>
      <c r="G827" s="5" t="str">
        <f>INDEX('DCM CARDS LOOKUP - HIDDEN'!$O$4:$AE$8890,MATCH(T827,'DCM CARDS LOOKUP - HIDDEN'!$N$4:$N$8890,0),$J827)</f>
        <v>Liquid</v>
      </c>
      <c r="H827" s="35"/>
      <c r="J827" s="4">
        <v>5</v>
      </c>
      <c r="O827">
        <f>L823*10000+M823*100+B821</f>
        <v>31201</v>
      </c>
      <c r="P827">
        <f>L823*10000+M823*100+C821</f>
        <v>31202</v>
      </c>
      <c r="Q827">
        <f>L823*10000+M823*100+D821</f>
        <v>31203</v>
      </c>
      <c r="R827">
        <f>L823*10000+M823*100+E801</f>
        <v>31204</v>
      </c>
      <c r="S827">
        <f>L823*10000+M823*100+F801</f>
        <v>31205</v>
      </c>
      <c r="T827">
        <f>L823*10000+M823*100+G801</f>
        <v>31206</v>
      </c>
    </row>
    <row r="828" spans="1:20" x14ac:dyDescent="0.2">
      <c r="A828" s="10" t="str">
        <f>INDEX(REFERENCE!$B$2:$J$2,1,'EXAMPLE OF CHOICE CARDS'!J828)</f>
        <v>Count</v>
      </c>
      <c r="B828" s="5" t="str">
        <f>INDEX('DCM CARDS LOOKUP - HIDDEN'!$O$4:$AE$8890,MATCH(O828,'DCM CARDS LOOKUP - HIDDEN'!$N$4:$N$8890,0),$J828)</f>
        <v>6 count</v>
      </c>
      <c r="C828" s="5" t="str">
        <f>INDEX('DCM CARDS LOOKUP - HIDDEN'!$O$4:$AE$8890,MATCH(P828,'DCM CARDS LOOKUP - HIDDEN'!$N$4:$N$8890,0),$J828)</f>
        <v>3 count</v>
      </c>
      <c r="D828" s="5" t="str">
        <f>INDEX('DCM CARDS LOOKUP - HIDDEN'!$O$4:$AE$8890,MATCH(Q828,'DCM CARDS LOOKUP - HIDDEN'!$N$4:$N$8890,0),$J828)</f>
        <v>5 count</v>
      </c>
      <c r="E828" s="5" t="str">
        <f>INDEX('DCM CARDS LOOKUP - HIDDEN'!$O$4:$AE$8890,MATCH(R828,'DCM CARDS LOOKUP - HIDDEN'!$N$4:$N$8890,0),$J828)</f>
        <v>2 oz</v>
      </c>
      <c r="F828" s="5" t="str">
        <f>INDEX('DCM CARDS LOOKUP - HIDDEN'!$O$4:$AE$8890,MATCH(S828,'DCM CARDS LOOKUP - HIDDEN'!$N$4:$N$8890,0),$J828)</f>
        <v>2.5 oz</v>
      </c>
      <c r="G828" s="5" t="str">
        <f>INDEX('DCM CARDS LOOKUP - HIDDEN'!$O$4:$AE$8890,MATCH(T828,'DCM CARDS LOOKUP - HIDDEN'!$N$4:$N$8890,0),$J828)</f>
        <v>4.5 oz</v>
      </c>
      <c r="H828" s="35"/>
      <c r="J828" s="4">
        <v>6</v>
      </c>
      <c r="O828">
        <f>L823*10000+M823*100+B821</f>
        <v>31201</v>
      </c>
      <c r="P828">
        <f>L823*10000+M823*100+C821</f>
        <v>31202</v>
      </c>
      <c r="Q828">
        <f>L823*10000+M823*100+D821</f>
        <v>31203</v>
      </c>
      <c r="R828">
        <f>L823*10000+M823*100+E801</f>
        <v>31204</v>
      </c>
      <c r="S828">
        <f>L823*10000+M823*100+F801</f>
        <v>31205</v>
      </c>
      <c r="T828">
        <f>L823*10000+M823*100+G801</f>
        <v>31206</v>
      </c>
    </row>
    <row r="829" spans="1:20" ht="15" customHeight="1" x14ac:dyDescent="0.2">
      <c r="A829" s="10" t="str">
        <f>INDEX(REFERENCE!$B$2:$J$2,1,'EXAMPLE OF CHOICE CARDS'!J829)</f>
        <v>Price</v>
      </c>
      <c r="B829" s="29">
        <f>INDEX('DCM CARDS LOOKUP - HIDDEN'!$O$4:$AE$8890,MATCH(O829,'DCM CARDS LOOKUP - HIDDEN'!$N$4:$N$8890,0),$J829)</f>
        <v>10</v>
      </c>
      <c r="C829" s="29">
        <f>INDEX('DCM CARDS LOOKUP - HIDDEN'!$O$4:$AE$8890,MATCH(P829,'DCM CARDS LOOKUP - HIDDEN'!$N$4:$N$8890,0),$J829)</f>
        <v>23.74</v>
      </c>
      <c r="D829" s="29">
        <f>INDEX('DCM CARDS LOOKUP - HIDDEN'!$O$4:$AE$8890,MATCH(Q829,'DCM CARDS LOOKUP - HIDDEN'!$N$4:$N$8890,0),$J829)</f>
        <v>15.86</v>
      </c>
      <c r="E829" s="29">
        <f>INDEX('DCM CARDS LOOKUP - HIDDEN'!$O$4:$AE$8890,MATCH(R829,'DCM CARDS LOOKUP - HIDDEN'!$N$4:$N$8890,0),$J829)</f>
        <v>7.79</v>
      </c>
      <c r="F829" s="29">
        <f>INDEX('DCM CARDS LOOKUP - HIDDEN'!$O$4:$AE$8890,MATCH(S829,'DCM CARDS LOOKUP - HIDDEN'!$N$4:$N$8890,0),$J829)</f>
        <v>17.5</v>
      </c>
      <c r="G829" s="29">
        <f>INDEX('DCM CARDS LOOKUP - HIDDEN'!$O$4:$AE$8890,MATCH(T829,'DCM CARDS LOOKUP - HIDDEN'!$N$4:$N$8890,0),$J829)</f>
        <v>10.25</v>
      </c>
      <c r="H829" s="35"/>
      <c r="J829" s="4">
        <v>7</v>
      </c>
      <c r="O829">
        <f>L823*10000+M823*100+B821</f>
        <v>31201</v>
      </c>
      <c r="P829">
        <f>L823*10000+M823*100+C821</f>
        <v>31202</v>
      </c>
      <c r="Q829">
        <f>L823*10000+M823*100+D821</f>
        <v>31203</v>
      </c>
      <c r="R829">
        <f>L823*10000+M823*100+E801</f>
        <v>31204</v>
      </c>
      <c r="S829">
        <f>L823*10000+M823*100+F801</f>
        <v>31205</v>
      </c>
      <c r="T829">
        <f>L823*10000+M823*100+G801</f>
        <v>31206</v>
      </c>
    </row>
    <row r="830" spans="1:20" ht="15" customHeight="1" x14ac:dyDescent="0.2">
      <c r="A830" s="10" t="str">
        <f>INDEX(REFERENCE!$B$2:$J$2,1,'EXAMPLE OF CHOICE CARDS'!J830)</f>
        <v>Review Rating</v>
      </c>
      <c r="B830" s="5" t="str">
        <f>INDEX('DCM CARDS LOOKUP - HIDDEN'!$O$4:$AE$8890,MATCH(O830,'DCM CARDS LOOKUP - HIDDEN'!$N$4:$N$8890,0),$J830)</f>
        <v>4.8 stars</v>
      </c>
      <c r="C830" s="5" t="str">
        <f>INDEX('DCM CARDS LOOKUP - HIDDEN'!$O$4:$AE$8890,MATCH(P830,'DCM CARDS LOOKUP - HIDDEN'!$N$4:$N$8890,0),$J830)</f>
        <v>4.5 stars</v>
      </c>
      <c r="D830" s="5" t="str">
        <f>INDEX('DCM CARDS LOOKUP - HIDDEN'!$O$4:$AE$8890,MATCH(Q830,'DCM CARDS LOOKUP - HIDDEN'!$N$4:$N$8890,0),$J830)</f>
        <v>4.6 stars</v>
      </c>
      <c r="E830" s="5" t="str">
        <f>INDEX('DCM CARDS LOOKUP - HIDDEN'!$O$4:$AE$8890,MATCH(R830,'DCM CARDS LOOKUP - HIDDEN'!$N$4:$N$8890,0),$J830)</f>
        <v>4.8 stars</v>
      </c>
      <c r="F830" s="5" t="str">
        <f>INDEX('DCM CARDS LOOKUP - HIDDEN'!$O$4:$AE$8890,MATCH(S830,'DCM CARDS LOOKUP - HIDDEN'!$N$4:$N$8890,0),$J830)</f>
        <v>4.5 stars</v>
      </c>
      <c r="G830" s="5" t="str">
        <f>INDEX('DCM CARDS LOOKUP - HIDDEN'!$O$4:$AE$8890,MATCH(T830,'DCM CARDS LOOKUP - HIDDEN'!$N$4:$N$8890,0),$J830)</f>
        <v>4.6 stars</v>
      </c>
      <c r="H830" s="35"/>
      <c r="J830" s="4">
        <v>8</v>
      </c>
      <c r="O830">
        <f>L823*10000+M823*100+B821</f>
        <v>31201</v>
      </c>
      <c r="P830">
        <f>L823*10000+M823*100+C821</f>
        <v>31202</v>
      </c>
      <c r="Q830">
        <f>L823*10000+M823*100+D821</f>
        <v>31203</v>
      </c>
      <c r="R830">
        <f>L823*10000+M823*100+E801</f>
        <v>31204</v>
      </c>
      <c r="S830">
        <f>L823*10000+M823*100+F801</f>
        <v>31205</v>
      </c>
      <c r="T830">
        <f>L823*10000+M823*100+G801</f>
        <v>31206</v>
      </c>
    </row>
    <row r="831" spans="1:20" ht="15" customHeight="1" x14ac:dyDescent="0.2">
      <c r="A831" s="10" t="str">
        <f>INDEX(REFERENCE!$B$2:$J$2,1,'EXAMPLE OF CHOICE CARDS'!J831)</f>
        <v>Number of Reviews</v>
      </c>
      <c r="B831" s="30">
        <f>INDEX('DCM CARDS LOOKUP - HIDDEN'!$O$4:$AE$8890,MATCH(O831,'DCM CARDS LOOKUP - HIDDEN'!$N$4:$N$8890,0),$J831)</f>
        <v>1250</v>
      </c>
      <c r="C831" s="30">
        <f>INDEX('DCM CARDS LOOKUP - HIDDEN'!$O$4:$AE$8890,MATCH(P831,'DCM CARDS LOOKUP - HIDDEN'!$N$4:$N$8890,0),$J831)</f>
        <v>4500</v>
      </c>
      <c r="D831" s="30">
        <f>INDEX('DCM CARDS LOOKUP - HIDDEN'!$O$4:$AE$8890,MATCH(Q831,'DCM CARDS LOOKUP - HIDDEN'!$N$4:$N$8890,0),$J831)</f>
        <v>4500</v>
      </c>
      <c r="E831" s="30">
        <f>INDEX('DCM CARDS LOOKUP - HIDDEN'!$O$4:$AE$8890,MATCH(R831,'DCM CARDS LOOKUP - HIDDEN'!$N$4:$N$8890,0),$J831)</f>
        <v>1250</v>
      </c>
      <c r="F831" s="30">
        <f>INDEX('DCM CARDS LOOKUP - HIDDEN'!$O$4:$AE$8890,MATCH(S831,'DCM CARDS LOOKUP - HIDDEN'!$N$4:$N$8890,0),$J831)</f>
        <v>1250</v>
      </c>
      <c r="G831" s="30">
        <f>INDEX('DCM CARDS LOOKUP - HIDDEN'!$O$4:$AE$8890,MATCH(T831,'DCM CARDS LOOKUP - HIDDEN'!$N$4:$N$8890,0),$J831)</f>
        <v>1250</v>
      </c>
      <c r="H831" s="35"/>
      <c r="J831" s="4">
        <v>9</v>
      </c>
      <c r="O831">
        <f>L823*10000+M823*100+B821</f>
        <v>31201</v>
      </c>
      <c r="P831">
        <f>L823*10000+M823*100+C821</f>
        <v>31202</v>
      </c>
      <c r="Q831">
        <f>L823*10000+M823*100+D821</f>
        <v>31203</v>
      </c>
      <c r="R831">
        <f>L823*10000+M823*100+E801</f>
        <v>31204</v>
      </c>
      <c r="S831">
        <f>L823*10000+M823*100+F801</f>
        <v>31205</v>
      </c>
      <c r="T831">
        <f>L823*10000+M823*100+G801</f>
        <v>31206</v>
      </c>
    </row>
    <row r="832" spans="1:20" ht="15" hidden="1" customHeight="1" x14ac:dyDescent="0.2">
      <c r="A832" s="10" t="e">
        <f>INDEX(REFERENCE!$B$2:$J$2,1,'EXAMPLE OF CHOICE CARDS'!J832)</f>
        <v>#REF!</v>
      </c>
      <c r="B832" s="5">
        <f>INDEX('DCM CARDS LOOKUP - HIDDEN'!$O$4:$AE$8890,MATCH(O832,'DCM CARDS LOOKUP - HIDDEN'!$N$4:$N$8890,0),$J832)</f>
        <v>0</v>
      </c>
      <c r="C832" s="5">
        <f>INDEX('DCM CARDS LOOKUP - HIDDEN'!$O$4:$AE$8890,MATCH(P832,'DCM CARDS LOOKUP - HIDDEN'!$N$4:$N$8890,0),$J832)</f>
        <v>0</v>
      </c>
      <c r="D832" s="5">
        <f>INDEX('DCM CARDS LOOKUP - HIDDEN'!$O$4:$AE$8890,MATCH(Q832,'DCM CARDS LOOKUP - HIDDEN'!$N$4:$N$8890,0),$J832)</f>
        <v>0</v>
      </c>
      <c r="E832" s="5">
        <f>INDEX('DCM CARDS LOOKUP - HIDDEN'!$O$4:$AE$8890,MATCH(R832,'DCM CARDS LOOKUP - HIDDEN'!$N$4:$N$8890,0),$J832)</f>
        <v>0</v>
      </c>
      <c r="F832" s="5">
        <f>INDEX('DCM CARDS LOOKUP - HIDDEN'!$O$4:$AE$8890,MATCH(S832,'DCM CARDS LOOKUP - HIDDEN'!$N$4:$N$8890,0),$J832)</f>
        <v>0</v>
      </c>
      <c r="G832" s="31"/>
      <c r="H832" s="35"/>
      <c r="J832" s="4">
        <v>10</v>
      </c>
      <c r="O832">
        <f>L823*10000+M823*100+B821</f>
        <v>31201</v>
      </c>
      <c r="P832">
        <f>L823*10000+M823*100+C821</f>
        <v>31202</v>
      </c>
      <c r="Q832">
        <f>L823*10000+M823*100+D821</f>
        <v>31203</v>
      </c>
      <c r="R832">
        <f>L823*10000+M823*100+E801</f>
        <v>31204</v>
      </c>
      <c r="S832">
        <f>L823*10000+M823*100+F801</f>
        <v>31205</v>
      </c>
    </row>
    <row r="833" spans="1:20" ht="15" hidden="1" customHeight="1" x14ac:dyDescent="0.2">
      <c r="A833" s="10" t="e">
        <f>INDEX(REFERENCE!$B$2:$J$2,1,'EXAMPLE OF CHOICE CARDS'!J833)</f>
        <v>#REF!</v>
      </c>
      <c r="B833" s="5">
        <f>INDEX('DCM CARDS LOOKUP - HIDDEN'!$O$4:$AE$8890,MATCH(O833,'DCM CARDS LOOKUP - HIDDEN'!$N$4:$N$8890,0),$J833)</f>
        <v>0</v>
      </c>
      <c r="C833" s="5">
        <f>INDEX('DCM CARDS LOOKUP - HIDDEN'!$O$4:$AE$8890,MATCH(P833,'DCM CARDS LOOKUP - HIDDEN'!$N$4:$N$8890,0),$J833)</f>
        <v>0</v>
      </c>
      <c r="D833" s="5">
        <f>INDEX('DCM CARDS LOOKUP - HIDDEN'!$O$4:$AE$8890,MATCH(Q833,'DCM CARDS LOOKUP - HIDDEN'!$N$4:$N$8890,0),$J833)</f>
        <v>0</v>
      </c>
      <c r="E833" s="5">
        <f>INDEX('DCM CARDS LOOKUP - HIDDEN'!$O$4:$AE$8890,MATCH(R833,'DCM CARDS LOOKUP - HIDDEN'!$N$4:$N$8890,0),$J833)</f>
        <v>0</v>
      </c>
      <c r="F833" s="5">
        <f>INDEX('DCM CARDS LOOKUP - HIDDEN'!$O$4:$AE$8890,MATCH(S833,'DCM CARDS LOOKUP - HIDDEN'!$N$4:$N$8890,0),$J833)</f>
        <v>0</v>
      </c>
      <c r="G833" s="31"/>
      <c r="H833" s="35"/>
      <c r="J833" s="4">
        <v>11</v>
      </c>
      <c r="O833">
        <f>L823*10000+M823*100+B821</f>
        <v>31201</v>
      </c>
      <c r="P833">
        <f>L823*10000+M823*100+C821</f>
        <v>31202</v>
      </c>
      <c r="Q833">
        <f>L823*10000+M823*100+D821</f>
        <v>31203</v>
      </c>
      <c r="R833">
        <f>L823*10000+M823*100+E801</f>
        <v>31204</v>
      </c>
      <c r="S833">
        <f>L823*10000+M823*100+F801</f>
        <v>31205</v>
      </c>
    </row>
    <row r="834" spans="1:20" ht="15" hidden="1" customHeight="1" x14ac:dyDescent="0.2">
      <c r="A834" s="10" t="e">
        <f>INDEX(REFERENCE!$B$2:$J$2,1,'EXAMPLE OF CHOICE CARDS'!J834)</f>
        <v>#REF!</v>
      </c>
      <c r="B834" s="5">
        <f>INDEX('DCM CARDS LOOKUP - HIDDEN'!$O$4:$AE$8890,MATCH(O834,'DCM CARDS LOOKUP - HIDDEN'!$N$4:$N$8890,0),$J834)</f>
        <v>0</v>
      </c>
      <c r="C834" s="5">
        <f>INDEX('DCM CARDS LOOKUP - HIDDEN'!$O$4:$AE$8890,MATCH(P834,'DCM CARDS LOOKUP - HIDDEN'!$N$4:$N$8890,0),$J834)</f>
        <v>0</v>
      </c>
      <c r="D834" s="5">
        <f>INDEX('DCM CARDS LOOKUP - HIDDEN'!$O$4:$AE$8890,MATCH(Q834,'DCM CARDS LOOKUP - HIDDEN'!$N$4:$N$8890,0),$J834)</f>
        <v>0</v>
      </c>
      <c r="E834" s="5">
        <f>INDEX('DCM CARDS LOOKUP - HIDDEN'!$O$4:$AE$8890,MATCH(R834,'DCM CARDS LOOKUP - HIDDEN'!$N$4:$N$8890,0),$J834)</f>
        <v>0</v>
      </c>
      <c r="F834" s="5">
        <f>INDEX('DCM CARDS LOOKUP - HIDDEN'!$O$4:$AE$8890,MATCH(S834,'DCM CARDS LOOKUP - HIDDEN'!$N$4:$N$8890,0),$J834)</f>
        <v>0</v>
      </c>
      <c r="G834" s="31"/>
      <c r="H834" s="35"/>
      <c r="J834" s="4">
        <v>12</v>
      </c>
      <c r="O834">
        <f>L823*10000+M823*100+B821</f>
        <v>31201</v>
      </c>
      <c r="P834">
        <f>L823*10000+M823*100+C821</f>
        <v>31202</v>
      </c>
      <c r="Q834">
        <f>L823*10000+M823*100+D821</f>
        <v>31203</v>
      </c>
      <c r="R834">
        <f>L823*10000+M823*100+E801</f>
        <v>31204</v>
      </c>
      <c r="S834">
        <f>L823*10000+M823*100+F801</f>
        <v>31205</v>
      </c>
    </row>
    <row r="835" spans="1:20" ht="15" hidden="1" customHeight="1" x14ac:dyDescent="0.2">
      <c r="A835" s="10" t="e">
        <f>INDEX(REFERENCE!$B$2:$J$2,1,'EXAMPLE OF CHOICE CARDS'!J835)</f>
        <v>#REF!</v>
      </c>
      <c r="B835" s="5">
        <f>INDEX('DCM CARDS LOOKUP - HIDDEN'!$O$4:$AE$8890,MATCH(O835,'DCM CARDS LOOKUP - HIDDEN'!$N$4:$N$8890,0),$J835)</f>
        <v>0</v>
      </c>
      <c r="C835" s="5">
        <f>INDEX('DCM CARDS LOOKUP - HIDDEN'!$O$4:$AE$8890,MATCH(P835,'DCM CARDS LOOKUP - HIDDEN'!$N$4:$N$8890,0),$J835)</f>
        <v>0</v>
      </c>
      <c r="D835" s="5">
        <f>INDEX('DCM CARDS LOOKUP - HIDDEN'!$O$4:$AE$8890,MATCH(Q835,'DCM CARDS LOOKUP - HIDDEN'!$N$4:$N$8890,0),$J835)</f>
        <v>0</v>
      </c>
      <c r="E835" s="5">
        <f>INDEX('DCM CARDS LOOKUP - HIDDEN'!$O$4:$AE$8890,MATCH(R835,'DCM CARDS LOOKUP - HIDDEN'!$N$4:$N$8890,0),$J835)</f>
        <v>0</v>
      </c>
      <c r="F835" s="5">
        <f>INDEX('DCM CARDS LOOKUP - HIDDEN'!$O$4:$AE$8890,MATCH(S835,'DCM CARDS LOOKUP - HIDDEN'!$N$4:$N$8890,0),$J835)</f>
        <v>0</v>
      </c>
      <c r="G835" s="31"/>
      <c r="H835" s="35"/>
      <c r="J835" s="4">
        <v>13</v>
      </c>
      <c r="O835">
        <f>L823*10000+M823*100+B821</f>
        <v>31201</v>
      </c>
      <c r="P835">
        <f>L823*10000+M823*100+C821</f>
        <v>31202</v>
      </c>
      <c r="Q835">
        <f>L823*10000+M823*100+D821</f>
        <v>31203</v>
      </c>
      <c r="R835">
        <f>L823*10000+M823*100+E801</f>
        <v>31204</v>
      </c>
      <c r="S835">
        <f>L823*10000+M823*100+F801</f>
        <v>31205</v>
      </c>
    </row>
    <row r="836" spans="1:20" ht="15" hidden="1" customHeight="1" x14ac:dyDescent="0.2">
      <c r="A836" s="10" t="e">
        <f>INDEX(REFERENCE!$B$2:$J$2,1,'EXAMPLE OF CHOICE CARDS'!J836)</f>
        <v>#REF!</v>
      </c>
      <c r="B836" s="5">
        <f>INDEX('DCM CARDS LOOKUP - HIDDEN'!$O$4:$AE$8890,MATCH(O836,'DCM CARDS LOOKUP - HIDDEN'!$N$4:$N$8890,0),$J836)</f>
        <v>0</v>
      </c>
      <c r="C836" s="5">
        <f>INDEX('DCM CARDS LOOKUP - HIDDEN'!$O$4:$AE$8890,MATCH(P836,'DCM CARDS LOOKUP - HIDDEN'!$N$4:$N$8890,0),$J836)</f>
        <v>0</v>
      </c>
      <c r="D836" s="5">
        <f>INDEX('DCM CARDS LOOKUP - HIDDEN'!$O$4:$AE$8890,MATCH(Q836,'DCM CARDS LOOKUP - HIDDEN'!$N$4:$N$8890,0),$J836)</f>
        <v>0</v>
      </c>
      <c r="E836" s="5">
        <f>INDEX('DCM CARDS LOOKUP - HIDDEN'!$O$4:$AE$8890,MATCH(R836,'DCM CARDS LOOKUP - HIDDEN'!$N$4:$N$8890,0),$J836)</f>
        <v>0</v>
      </c>
      <c r="F836" s="5">
        <f>INDEX('DCM CARDS LOOKUP - HIDDEN'!$O$4:$AE$8890,MATCH(S836,'DCM CARDS LOOKUP - HIDDEN'!$N$4:$N$8890,0),$J836)</f>
        <v>0</v>
      </c>
      <c r="G836" s="31"/>
      <c r="H836" s="35"/>
      <c r="J836" s="4">
        <v>14</v>
      </c>
      <c r="O836">
        <f>L823*10000+M823*100+B821</f>
        <v>31201</v>
      </c>
      <c r="P836">
        <f>L823*10000+M823*100+C821</f>
        <v>31202</v>
      </c>
      <c r="Q836">
        <f>L823*10000+M823*100+D821</f>
        <v>31203</v>
      </c>
      <c r="R836">
        <f>L823*10000+M823*100+E801</f>
        <v>31204</v>
      </c>
      <c r="S836">
        <f>L823*10000+M823*100+F801</f>
        <v>31205</v>
      </c>
    </row>
    <row r="837" spans="1:20" x14ac:dyDescent="0.2">
      <c r="A837" s="2"/>
      <c r="B837" s="5"/>
      <c r="C837" s="5"/>
      <c r="D837" s="5"/>
      <c r="E837" s="5"/>
      <c r="F837" s="5"/>
      <c r="G837" s="5"/>
      <c r="H837" s="5"/>
      <c r="J837" s="13"/>
    </row>
    <row r="838" spans="1:20" x14ac:dyDescent="0.2">
      <c r="A838" s="6"/>
      <c r="B838" s="7">
        <v>1</v>
      </c>
      <c r="C838" s="7">
        <v>2</v>
      </c>
      <c r="D838" s="7">
        <v>3</v>
      </c>
      <c r="E838" s="7">
        <v>4</v>
      </c>
      <c r="F838" s="7">
        <v>5</v>
      </c>
      <c r="G838" s="7">
        <v>6</v>
      </c>
      <c r="H838" s="7">
        <v>9</v>
      </c>
      <c r="J838" s="13"/>
    </row>
    <row r="841" spans="1:20" x14ac:dyDescent="0.2">
      <c r="A841" s="1" t="str">
        <f>"Version "&amp;L843&amp;"; Task"&amp;M843</f>
        <v>Version 3; Task13</v>
      </c>
      <c r="B841" s="4">
        <v>1</v>
      </c>
      <c r="C841" s="4">
        <v>2</v>
      </c>
      <c r="D841" s="4">
        <v>3</v>
      </c>
      <c r="E841" s="4">
        <f>E821</f>
        <v>4</v>
      </c>
      <c r="F841" s="4">
        <f>F821</f>
        <v>5</v>
      </c>
      <c r="G841" s="4">
        <v>6</v>
      </c>
      <c r="J841" s="13"/>
    </row>
    <row r="842" spans="1:20" ht="15" customHeight="1" x14ac:dyDescent="0.2">
      <c r="A842" s="11" t="s">
        <v>8</v>
      </c>
      <c r="B842" s="12" t="s">
        <v>9</v>
      </c>
      <c r="C842" s="12" t="s">
        <v>10</v>
      </c>
      <c r="D842" s="12" t="s">
        <v>11</v>
      </c>
      <c r="E842" s="20" t="s">
        <v>21</v>
      </c>
      <c r="F842" s="20" t="s">
        <v>22</v>
      </c>
      <c r="G842" s="20"/>
      <c r="H842" s="34" t="s">
        <v>15</v>
      </c>
      <c r="J842" s="13"/>
      <c r="L842" t="s">
        <v>12</v>
      </c>
      <c r="M842" t="s">
        <v>1</v>
      </c>
    </row>
    <row r="843" spans="1:20" x14ac:dyDescent="0.2">
      <c r="A843" s="10" t="str">
        <f>INDEX(REFERENCE!$B$2:$J$2,1,'EXAMPLE OF CHOICE CARDS'!J843)</f>
        <v>Type</v>
      </c>
      <c r="B843" s="5" t="str">
        <f>INDEX('DCM CARDS LOOKUP - HIDDEN'!$O$4:$AE$8890,MATCH(O843,'DCM CARDS LOOKUP - HIDDEN'!$N$4:$N$8890,0),$J843)</f>
        <v>Pads</v>
      </c>
      <c r="C843" s="5" t="str">
        <f>INDEX('DCM CARDS LOOKUP - HIDDEN'!$O$4:$AE$8890,MATCH(P843,'DCM CARDS LOOKUP - HIDDEN'!$N$4:$N$8890,0),$J843)</f>
        <v>Topicals</v>
      </c>
      <c r="D843" s="5" t="str">
        <f>INDEX('DCM CARDS LOOKUP - HIDDEN'!$O$4:$AE$8890,MATCH(Q843,'DCM CARDS LOOKUP - HIDDEN'!$N$4:$N$8890,0),$J843)</f>
        <v>Topicals</v>
      </c>
      <c r="E843" s="5" t="str">
        <f>INDEX('DCM CARDS LOOKUP - HIDDEN'!$O$4:$AE$8890,MATCH(R843,'DCM CARDS LOOKUP - HIDDEN'!$N$4:$N$8890,0),$J843)</f>
        <v>Pads</v>
      </c>
      <c r="F843" s="5" t="str">
        <f>INDEX('DCM CARDS LOOKUP - HIDDEN'!$O$4:$AE$8890,MATCH(S843,'DCM CARDS LOOKUP - HIDDEN'!$N$4:$N$8890,0),$J843)</f>
        <v>Pads</v>
      </c>
      <c r="G843" s="5" t="str">
        <f>INDEX('DCM CARDS LOOKUP - HIDDEN'!$O$4:$AE$8890,MATCH(T843,'DCM CARDS LOOKUP - HIDDEN'!$N$4:$N$8890,0),$J843)</f>
        <v>Topicals</v>
      </c>
      <c r="H843" s="35"/>
      <c r="J843" s="4">
        <v>1</v>
      </c>
      <c r="L843">
        <f>IF(M823=15,L823+1,L823)</f>
        <v>3</v>
      </c>
      <c r="M843">
        <f>IF(M823&lt;15,M823+1,1)</f>
        <v>13</v>
      </c>
      <c r="O843">
        <f>L843*10000+M843*100+B841</f>
        <v>31301</v>
      </c>
      <c r="P843">
        <f>L843*10000+M843*100+C841</f>
        <v>31302</v>
      </c>
      <c r="Q843">
        <f>L843*10000+M843*100+D841</f>
        <v>31303</v>
      </c>
      <c r="R843">
        <f>L843*10000+M843*100+E821</f>
        <v>31304</v>
      </c>
      <c r="S843">
        <f>L843*10000+M843*100+F821</f>
        <v>31305</v>
      </c>
      <c r="T843">
        <f>L843*10000+M843*100+G821</f>
        <v>31306</v>
      </c>
    </row>
    <row r="844" spans="1:20" x14ac:dyDescent="0.2">
      <c r="A844" s="10" t="str">
        <f>INDEX(REFERENCE!$B$2:$J$2,1,'EXAMPLE OF CHOICE CARDS'!J844)</f>
        <v>Brand</v>
      </c>
      <c r="B844" s="5" t="str">
        <f>INDEX('DCM CARDS LOOKUP - HIDDEN'!$O$4:$AE$8890,MATCH(O844,'DCM CARDS LOOKUP - HIDDEN'!$N$4:$N$8890,0),$J844)</f>
        <v>Up &amp; Up</v>
      </c>
      <c r="C844" s="5" t="str">
        <f>INDEX('DCM CARDS LOOKUP - HIDDEN'!$O$4:$AE$8890,MATCH(P844,'DCM CARDS LOOKUP - HIDDEN'!$N$4:$N$8890,0),$J844)</f>
        <v>Aspercreme</v>
      </c>
      <c r="D844" s="5" t="str">
        <f>INDEX('DCM CARDS LOOKUP - HIDDEN'!$O$4:$AE$8890,MATCH(Q844,'DCM CARDS LOOKUP - HIDDEN'!$N$4:$N$8890,0),$J844)</f>
        <v>Equate</v>
      </c>
      <c r="E844" s="5" t="str">
        <f>INDEX('DCM CARDS LOOKUP - HIDDEN'!$O$4:$AE$8890,MATCH(R844,'DCM CARDS LOOKUP - HIDDEN'!$N$4:$N$8890,0),$J844)</f>
        <v>Icy Hot</v>
      </c>
      <c r="F844" s="5" t="str">
        <f>INDEX('DCM CARDS LOOKUP - HIDDEN'!$O$4:$AE$8890,MATCH(S844,'DCM CARDS LOOKUP - HIDDEN'!$N$4:$N$8890,0),$J844)</f>
        <v xml:space="preserve">Biofreeze  </v>
      </c>
      <c r="G844" s="5" t="str">
        <f>INDEX('DCM CARDS LOOKUP - HIDDEN'!$O$4:$AE$8890,MATCH(T844,'DCM CARDS LOOKUP - HIDDEN'!$N$4:$N$8890,0),$J844)</f>
        <v>Arnicare</v>
      </c>
      <c r="H844" s="35"/>
      <c r="J844" s="4">
        <v>2</v>
      </c>
      <c r="O844">
        <f>L843*10000+M843*100+B841</f>
        <v>31301</v>
      </c>
      <c r="P844">
        <f>L843*10000+M843*100+C841</f>
        <v>31302</v>
      </c>
      <c r="Q844">
        <f>L843*10000+M843*100+D841</f>
        <v>31303</v>
      </c>
      <c r="R844">
        <f>L843*10000+M843*100+E821</f>
        <v>31304</v>
      </c>
      <c r="S844">
        <f>L843*10000+M843*100+F821</f>
        <v>31305</v>
      </c>
      <c r="T844">
        <f>L843*10000+M843*100+G821</f>
        <v>31306</v>
      </c>
    </row>
    <row r="845" spans="1:20" ht="28.5" x14ac:dyDescent="0.2">
      <c r="A845" s="10" t="str">
        <f>INDEX(REFERENCE!$B$2:$J$2,1,'EXAMPLE OF CHOICE CARDS'!J845)</f>
        <v>Sensation</v>
      </c>
      <c r="B845" s="5" t="str">
        <f>INDEX('DCM CARDS LOOKUP - HIDDEN'!$O$4:$AE$8890,MATCH(O845,'DCM CARDS LOOKUP - HIDDEN'!$N$4:$N$8890,0),$J845)</f>
        <v>No sensation/drug free/for circulation</v>
      </c>
      <c r="C845" s="5" t="str">
        <f>INDEX('DCM CARDS LOOKUP - HIDDEN'!$O$4:$AE$8890,MATCH(P845,'DCM CARDS LOOKUP - HIDDEN'!$N$4:$N$8890,0),$J845)</f>
        <v>Both hot and cold sensation</v>
      </c>
      <c r="D845" s="5" t="str">
        <f>INDEX('DCM CARDS LOOKUP - HIDDEN'!$O$4:$AE$8890,MATCH(Q845,'DCM CARDS LOOKUP - HIDDEN'!$N$4:$N$8890,0),$J845)</f>
        <v>Cold sensation</v>
      </c>
      <c r="E845" s="5" t="str">
        <f>INDEX('DCM CARDS LOOKUP - HIDDEN'!$O$4:$AE$8890,MATCH(R845,'DCM CARDS LOOKUP - HIDDEN'!$N$4:$N$8890,0),$J845)</f>
        <v>Hot sensation</v>
      </c>
      <c r="F845" s="5" t="str">
        <f>INDEX('DCM CARDS LOOKUP - HIDDEN'!$O$4:$AE$8890,MATCH(S845,'DCM CARDS LOOKUP - HIDDEN'!$N$4:$N$8890,0),$J845)</f>
        <v>No sensation/drug free/for circulation</v>
      </c>
      <c r="G845" s="5" t="str">
        <f>INDEX('DCM CARDS LOOKUP - HIDDEN'!$O$4:$AE$8890,MATCH(T845,'DCM CARDS LOOKUP - HIDDEN'!$N$4:$N$8890,0),$J845)</f>
        <v>Lidocaine/numbing sensation</v>
      </c>
      <c r="H845" s="35"/>
      <c r="J845" s="4">
        <v>3</v>
      </c>
      <c r="O845">
        <f>L843*10000+M843*100+B841</f>
        <v>31301</v>
      </c>
      <c r="P845">
        <f>L843*10000+M843*100+C841</f>
        <v>31302</v>
      </c>
      <c r="Q845">
        <f>L843*10000+M843*100+D841</f>
        <v>31303</v>
      </c>
      <c r="R845">
        <f>L843*10000+M843*100+E821</f>
        <v>31304</v>
      </c>
      <c r="S845">
        <f>L843*10000+M843*100+F821</f>
        <v>31305</v>
      </c>
      <c r="T845">
        <f>L843*10000+M843*100+G821</f>
        <v>31306</v>
      </c>
    </row>
    <row r="846" spans="1:20" x14ac:dyDescent="0.2">
      <c r="A846" s="10" t="str">
        <f>INDEX(REFERENCE!$B$2:$J$2,1,'EXAMPLE OF CHOICE CARDS'!J846)</f>
        <v>Treatment Area</v>
      </c>
      <c r="B846" s="5" t="str">
        <f>INDEX('DCM CARDS LOOKUP - HIDDEN'!$O$4:$AE$8890,MATCH(O846,'DCM CARDS LOOKUP - HIDDEN'!$N$4:$N$8890,0),$J846)</f>
        <v>Joint</v>
      </c>
      <c r="C846" s="5" t="str">
        <f>INDEX('DCM CARDS LOOKUP - HIDDEN'!$O$4:$AE$8890,MATCH(P846,'DCM CARDS LOOKUP - HIDDEN'!$N$4:$N$8890,0),$J846)</f>
        <v>-</v>
      </c>
      <c r="D846" s="5" t="str">
        <f>INDEX('DCM CARDS LOOKUP - HIDDEN'!$O$4:$AE$8890,MATCH(Q846,'DCM CARDS LOOKUP - HIDDEN'!$N$4:$N$8890,0),$J846)</f>
        <v>-</v>
      </c>
      <c r="E846" s="5" t="str">
        <f>INDEX('DCM CARDS LOOKUP - HIDDEN'!$O$4:$AE$8890,MATCH(R846,'DCM CARDS LOOKUP - HIDDEN'!$N$4:$N$8890,0),$J846)</f>
        <v>Back</v>
      </c>
      <c r="F846" s="5" t="str">
        <f>INDEX('DCM CARDS LOOKUP - HIDDEN'!$O$4:$AE$8890,MATCH(S846,'DCM CARDS LOOKUP - HIDDEN'!$N$4:$N$8890,0),$J846)</f>
        <v>Hands (arthritis)</v>
      </c>
      <c r="G846" s="5" t="str">
        <f>INDEX('DCM CARDS LOOKUP - HIDDEN'!$O$4:$AE$8890,MATCH(T846,'DCM CARDS LOOKUP - HIDDEN'!$N$4:$N$8890,0),$J846)</f>
        <v>-</v>
      </c>
      <c r="H846" s="35"/>
      <c r="J846" s="4">
        <v>4</v>
      </c>
      <c r="O846">
        <f>L843*10000+M843*100+B841</f>
        <v>31301</v>
      </c>
      <c r="P846">
        <f>L843*10000+M843*100+C841</f>
        <v>31302</v>
      </c>
      <c r="Q846">
        <f>L843*10000+M843*100+D841</f>
        <v>31303</v>
      </c>
      <c r="R846">
        <f>L843*10000+M843*100+E821</f>
        <v>31304</v>
      </c>
      <c r="S846">
        <f>L843*10000+M843*100+F821</f>
        <v>31305</v>
      </c>
      <c r="T846">
        <f>L843*10000+M843*100+G821</f>
        <v>31306</v>
      </c>
    </row>
    <row r="847" spans="1:20" x14ac:dyDescent="0.2">
      <c r="A847" s="10" t="str">
        <f>INDEX(REFERENCE!$B$2:$J$2,1,'EXAMPLE OF CHOICE CARDS'!J847)</f>
        <v>Format</v>
      </c>
      <c r="B847" s="5" t="str">
        <f>INDEX('DCM CARDS LOOKUP - HIDDEN'!$O$4:$AE$8890,MATCH(O847,'DCM CARDS LOOKUP - HIDDEN'!$N$4:$N$8890,0),$J847)</f>
        <v>Single use pads/patches</v>
      </c>
      <c r="C847" s="5" t="str">
        <f>INDEX('DCM CARDS LOOKUP - HIDDEN'!$O$4:$AE$8890,MATCH(P847,'DCM CARDS LOOKUP - HIDDEN'!$N$4:$N$8890,0),$J847)</f>
        <v>Roll-on</v>
      </c>
      <c r="D847" s="5" t="str">
        <f>INDEX('DCM CARDS LOOKUP - HIDDEN'!$O$4:$AE$8890,MATCH(Q847,'DCM CARDS LOOKUP - HIDDEN'!$N$4:$N$8890,0),$J847)</f>
        <v>Cream</v>
      </c>
      <c r="E847" s="5" t="str">
        <f>INDEX('DCM CARDS LOOKUP - HIDDEN'!$O$4:$AE$8890,MATCH(R847,'DCM CARDS LOOKUP - HIDDEN'!$N$4:$N$8890,0),$J847)</f>
        <v>Single use pads/patches</v>
      </c>
      <c r="F847" s="5" t="str">
        <f>INDEX('DCM CARDS LOOKUP - HIDDEN'!$O$4:$AE$8890,MATCH(S847,'DCM CARDS LOOKUP - HIDDEN'!$N$4:$N$8890,0),$J847)</f>
        <v>Single use pads/patches</v>
      </c>
      <c r="G847" s="5" t="str">
        <f>INDEX('DCM CARDS LOOKUP - HIDDEN'!$O$4:$AE$8890,MATCH(T847,'DCM CARDS LOOKUP - HIDDEN'!$N$4:$N$8890,0),$J847)</f>
        <v>Gel</v>
      </c>
      <c r="H847" s="35"/>
      <c r="J847" s="4">
        <v>5</v>
      </c>
      <c r="O847">
        <f>L843*10000+M843*100+B841</f>
        <v>31301</v>
      </c>
      <c r="P847">
        <f>L843*10000+M843*100+C841</f>
        <v>31302</v>
      </c>
      <c r="Q847">
        <f>L843*10000+M843*100+D841</f>
        <v>31303</v>
      </c>
      <c r="R847">
        <f>L843*10000+M843*100+E821</f>
        <v>31304</v>
      </c>
      <c r="S847">
        <f>L843*10000+M843*100+F821</f>
        <v>31305</v>
      </c>
      <c r="T847">
        <f>L843*10000+M843*100+G821</f>
        <v>31306</v>
      </c>
    </row>
    <row r="848" spans="1:20" x14ac:dyDescent="0.2">
      <c r="A848" s="10" t="str">
        <f>INDEX(REFERENCE!$B$2:$J$2,1,'EXAMPLE OF CHOICE CARDS'!J848)</f>
        <v>Count</v>
      </c>
      <c r="B848" s="5" t="str">
        <f>INDEX('DCM CARDS LOOKUP - HIDDEN'!$O$4:$AE$8890,MATCH(O848,'DCM CARDS LOOKUP - HIDDEN'!$N$4:$N$8890,0),$J848)</f>
        <v>4 count</v>
      </c>
      <c r="C848" s="5" t="str">
        <f>INDEX('DCM CARDS LOOKUP - HIDDEN'!$O$4:$AE$8890,MATCH(P848,'DCM CARDS LOOKUP - HIDDEN'!$N$4:$N$8890,0),$J848)</f>
        <v>5.5 oz</v>
      </c>
      <c r="D848" s="5" t="str">
        <f>INDEX('DCM CARDS LOOKUP - HIDDEN'!$O$4:$AE$8890,MATCH(Q848,'DCM CARDS LOOKUP - HIDDEN'!$N$4:$N$8890,0),$J848)</f>
        <v>4 oz</v>
      </c>
      <c r="E848" s="5" t="str">
        <f>INDEX('DCM CARDS LOOKUP - HIDDEN'!$O$4:$AE$8890,MATCH(R848,'DCM CARDS LOOKUP - HIDDEN'!$N$4:$N$8890,0),$J848)</f>
        <v>6 count</v>
      </c>
      <c r="F848" s="5" t="str">
        <f>INDEX('DCM CARDS LOOKUP - HIDDEN'!$O$4:$AE$8890,MATCH(S848,'DCM CARDS LOOKUP - HIDDEN'!$N$4:$N$8890,0),$J848)</f>
        <v>5 count</v>
      </c>
      <c r="G848" s="5" t="str">
        <f>INDEX('DCM CARDS LOOKUP - HIDDEN'!$O$4:$AE$8890,MATCH(T848,'DCM CARDS LOOKUP - HIDDEN'!$N$4:$N$8890,0),$J848)</f>
        <v>3 oz</v>
      </c>
      <c r="H848" s="35"/>
      <c r="J848" s="4">
        <v>6</v>
      </c>
      <c r="O848">
        <f>L843*10000+M843*100+B841</f>
        <v>31301</v>
      </c>
      <c r="P848">
        <f>L843*10000+M843*100+C841</f>
        <v>31302</v>
      </c>
      <c r="Q848">
        <f>L843*10000+M843*100+D841</f>
        <v>31303</v>
      </c>
      <c r="R848">
        <f>L843*10000+M843*100+E821</f>
        <v>31304</v>
      </c>
      <c r="S848">
        <f>L843*10000+M843*100+F821</f>
        <v>31305</v>
      </c>
      <c r="T848">
        <f>L843*10000+M843*100+G821</f>
        <v>31306</v>
      </c>
    </row>
    <row r="849" spans="1:20" ht="15" customHeight="1" x14ac:dyDescent="0.2">
      <c r="A849" s="10" t="str">
        <f>INDEX(REFERENCE!$B$2:$J$2,1,'EXAMPLE OF CHOICE CARDS'!J849)</f>
        <v>Price</v>
      </c>
      <c r="B849" s="29">
        <f>INDEX('DCM CARDS LOOKUP - HIDDEN'!$O$4:$AE$8890,MATCH(O849,'DCM CARDS LOOKUP - HIDDEN'!$N$4:$N$8890,0),$J849)</f>
        <v>13</v>
      </c>
      <c r="C849" s="29">
        <f>INDEX('DCM CARDS LOOKUP - HIDDEN'!$O$4:$AE$8890,MATCH(P849,'DCM CARDS LOOKUP - HIDDEN'!$N$4:$N$8890,0),$J849)</f>
        <v>13.9</v>
      </c>
      <c r="D849" s="29">
        <f>INDEX('DCM CARDS LOOKUP - HIDDEN'!$O$4:$AE$8890,MATCH(Q849,'DCM CARDS LOOKUP - HIDDEN'!$N$4:$N$8890,0),$J849)</f>
        <v>14.5</v>
      </c>
      <c r="E849" s="29">
        <f>INDEX('DCM CARDS LOOKUP - HIDDEN'!$O$4:$AE$8890,MATCH(R849,'DCM CARDS LOOKUP - HIDDEN'!$N$4:$N$8890,0),$J849)</f>
        <v>5.45</v>
      </c>
      <c r="F849" s="29">
        <f>INDEX('DCM CARDS LOOKUP - HIDDEN'!$O$4:$AE$8890,MATCH(S849,'DCM CARDS LOOKUP - HIDDEN'!$N$4:$N$8890,0),$J849)</f>
        <v>29.24</v>
      </c>
      <c r="G849" s="29">
        <f>INDEX('DCM CARDS LOOKUP - HIDDEN'!$O$4:$AE$8890,MATCH(T849,'DCM CARDS LOOKUP - HIDDEN'!$N$4:$N$8890,0),$J849)</f>
        <v>11.99</v>
      </c>
      <c r="H849" s="35"/>
      <c r="J849" s="4">
        <v>7</v>
      </c>
      <c r="O849">
        <f>L843*10000+M843*100+B841</f>
        <v>31301</v>
      </c>
      <c r="P849">
        <f>L843*10000+M843*100+C841</f>
        <v>31302</v>
      </c>
      <c r="Q849">
        <f>L843*10000+M843*100+D841</f>
        <v>31303</v>
      </c>
      <c r="R849">
        <f>L843*10000+M843*100+E821</f>
        <v>31304</v>
      </c>
      <c r="S849">
        <f>L843*10000+M843*100+F821</f>
        <v>31305</v>
      </c>
      <c r="T849">
        <f>L843*10000+M843*100+G821</f>
        <v>31306</v>
      </c>
    </row>
    <row r="850" spans="1:20" ht="15" customHeight="1" x14ac:dyDescent="0.2">
      <c r="A850" s="10" t="str">
        <f>INDEX(REFERENCE!$B$2:$J$2,1,'EXAMPLE OF CHOICE CARDS'!J850)</f>
        <v>Review Rating</v>
      </c>
      <c r="B850" s="5" t="str">
        <f>INDEX('DCM CARDS LOOKUP - HIDDEN'!$O$4:$AE$8890,MATCH(O850,'DCM CARDS LOOKUP - HIDDEN'!$N$4:$N$8890,0),$J850)</f>
        <v>4.5 stars</v>
      </c>
      <c r="C850" s="5" t="str">
        <f>INDEX('DCM CARDS LOOKUP - HIDDEN'!$O$4:$AE$8890,MATCH(P850,'DCM CARDS LOOKUP - HIDDEN'!$N$4:$N$8890,0),$J850)</f>
        <v>4.6 stars</v>
      </c>
      <c r="D850" s="5" t="str">
        <f>INDEX('DCM CARDS LOOKUP - HIDDEN'!$O$4:$AE$8890,MATCH(Q850,'DCM CARDS LOOKUP - HIDDEN'!$N$4:$N$8890,0),$J850)</f>
        <v>4.8 stars</v>
      </c>
      <c r="E850" s="5" t="str">
        <f>INDEX('DCM CARDS LOOKUP - HIDDEN'!$O$4:$AE$8890,MATCH(R850,'DCM CARDS LOOKUP - HIDDEN'!$N$4:$N$8890,0),$J850)</f>
        <v>4.8 stars</v>
      </c>
      <c r="F850" s="5" t="str">
        <f>INDEX('DCM CARDS LOOKUP - HIDDEN'!$O$4:$AE$8890,MATCH(S850,'DCM CARDS LOOKUP - HIDDEN'!$N$4:$N$8890,0),$J850)</f>
        <v>4.5 stars</v>
      </c>
      <c r="G850" s="5" t="str">
        <f>INDEX('DCM CARDS LOOKUP - HIDDEN'!$O$4:$AE$8890,MATCH(T850,'DCM CARDS LOOKUP - HIDDEN'!$N$4:$N$8890,0),$J850)</f>
        <v>4.6 stars</v>
      </c>
      <c r="H850" s="35"/>
      <c r="J850" s="4">
        <v>8</v>
      </c>
      <c r="O850">
        <f>L843*10000+M843*100+B841</f>
        <v>31301</v>
      </c>
      <c r="P850">
        <f>L843*10000+M843*100+C841</f>
        <v>31302</v>
      </c>
      <c r="Q850">
        <f>L843*10000+M843*100+D841</f>
        <v>31303</v>
      </c>
      <c r="R850">
        <f>L843*10000+M843*100+E821</f>
        <v>31304</v>
      </c>
      <c r="S850">
        <f>L843*10000+M843*100+F821</f>
        <v>31305</v>
      </c>
      <c r="T850">
        <f>L843*10000+M843*100+G821</f>
        <v>31306</v>
      </c>
    </row>
    <row r="851" spans="1:20" ht="15" customHeight="1" x14ac:dyDescent="0.2">
      <c r="A851" s="10" t="str">
        <f>INDEX(REFERENCE!$B$2:$J$2,1,'EXAMPLE OF CHOICE CARDS'!J851)</f>
        <v>Number of Reviews</v>
      </c>
      <c r="B851" s="30">
        <f>INDEX('DCM CARDS LOOKUP - HIDDEN'!$O$4:$AE$8890,MATCH(O851,'DCM CARDS LOOKUP - HIDDEN'!$N$4:$N$8890,0),$J851)</f>
        <v>4500</v>
      </c>
      <c r="C851" s="30">
        <f>INDEX('DCM CARDS LOOKUP - HIDDEN'!$O$4:$AE$8890,MATCH(P851,'DCM CARDS LOOKUP - HIDDEN'!$N$4:$N$8890,0),$J851)</f>
        <v>4500</v>
      </c>
      <c r="D851" s="30">
        <f>INDEX('DCM CARDS LOOKUP - HIDDEN'!$O$4:$AE$8890,MATCH(Q851,'DCM CARDS LOOKUP - HIDDEN'!$N$4:$N$8890,0),$J851)</f>
        <v>4500</v>
      </c>
      <c r="E851" s="30">
        <f>INDEX('DCM CARDS LOOKUP - HIDDEN'!$O$4:$AE$8890,MATCH(R851,'DCM CARDS LOOKUP - HIDDEN'!$N$4:$N$8890,0),$J851)</f>
        <v>1250</v>
      </c>
      <c r="F851" s="30">
        <f>INDEX('DCM CARDS LOOKUP - HIDDEN'!$O$4:$AE$8890,MATCH(S851,'DCM CARDS LOOKUP - HIDDEN'!$N$4:$N$8890,0),$J851)</f>
        <v>1250</v>
      </c>
      <c r="G851" s="30">
        <f>INDEX('DCM CARDS LOOKUP - HIDDEN'!$O$4:$AE$8890,MATCH(T851,'DCM CARDS LOOKUP - HIDDEN'!$N$4:$N$8890,0),$J851)</f>
        <v>4500</v>
      </c>
      <c r="H851" s="35"/>
      <c r="J851" s="4">
        <v>9</v>
      </c>
      <c r="O851">
        <f>L843*10000+M843*100+B841</f>
        <v>31301</v>
      </c>
      <c r="P851">
        <f>L843*10000+M843*100+C841</f>
        <v>31302</v>
      </c>
      <c r="Q851">
        <f>L843*10000+M843*100+D841</f>
        <v>31303</v>
      </c>
      <c r="R851">
        <f>L843*10000+M843*100+E821</f>
        <v>31304</v>
      </c>
      <c r="S851">
        <f>L843*10000+M843*100+F821</f>
        <v>31305</v>
      </c>
      <c r="T851">
        <f>L843*10000+M843*100+G821</f>
        <v>31306</v>
      </c>
    </row>
    <row r="852" spans="1:20" ht="15" hidden="1" customHeight="1" x14ac:dyDescent="0.2">
      <c r="A852" s="10" t="e">
        <f>INDEX(REFERENCE!$B$2:$J$2,1,'EXAMPLE OF CHOICE CARDS'!J852)</f>
        <v>#REF!</v>
      </c>
      <c r="B852" s="5">
        <f>INDEX('DCM CARDS LOOKUP - HIDDEN'!$O$4:$AE$8890,MATCH(O852,'DCM CARDS LOOKUP - HIDDEN'!$N$4:$N$8890,0),$J852)</f>
        <v>0</v>
      </c>
      <c r="C852" s="5">
        <f>INDEX('DCM CARDS LOOKUP - HIDDEN'!$O$4:$AE$8890,MATCH(P852,'DCM CARDS LOOKUP - HIDDEN'!$N$4:$N$8890,0),$J852)</f>
        <v>0</v>
      </c>
      <c r="D852" s="5">
        <f>INDEX('DCM CARDS LOOKUP - HIDDEN'!$O$4:$AE$8890,MATCH(Q852,'DCM CARDS LOOKUP - HIDDEN'!$N$4:$N$8890,0),$J852)</f>
        <v>0</v>
      </c>
      <c r="E852" s="5">
        <f>INDEX('DCM CARDS LOOKUP - HIDDEN'!$O$4:$AE$8890,MATCH(R852,'DCM CARDS LOOKUP - HIDDEN'!$N$4:$N$8890,0),$J852)</f>
        <v>0</v>
      </c>
      <c r="F852" s="5">
        <f>INDEX('DCM CARDS LOOKUP - HIDDEN'!$O$4:$AE$8890,MATCH(S852,'DCM CARDS LOOKUP - HIDDEN'!$N$4:$N$8890,0),$J852)</f>
        <v>0</v>
      </c>
      <c r="G852" s="31"/>
      <c r="H852" s="35"/>
      <c r="J852" s="4">
        <v>10</v>
      </c>
      <c r="O852">
        <f>L843*10000+M843*100+B841</f>
        <v>31301</v>
      </c>
      <c r="P852">
        <f>L843*10000+M843*100+C841</f>
        <v>31302</v>
      </c>
      <c r="Q852">
        <f>L843*10000+M843*100+D841</f>
        <v>31303</v>
      </c>
      <c r="R852">
        <f>L843*10000+M843*100+E821</f>
        <v>31304</v>
      </c>
      <c r="S852">
        <f>L843*10000+M843*100+F821</f>
        <v>31305</v>
      </c>
    </row>
    <row r="853" spans="1:20" ht="15" hidden="1" customHeight="1" x14ac:dyDescent="0.2">
      <c r="A853" s="10" t="e">
        <f>INDEX(REFERENCE!$B$2:$J$2,1,'EXAMPLE OF CHOICE CARDS'!J853)</f>
        <v>#REF!</v>
      </c>
      <c r="B853" s="5">
        <f>INDEX('DCM CARDS LOOKUP - HIDDEN'!$O$4:$AE$8890,MATCH(O853,'DCM CARDS LOOKUP - HIDDEN'!$N$4:$N$8890,0),$J853)</f>
        <v>0</v>
      </c>
      <c r="C853" s="5">
        <f>INDEX('DCM CARDS LOOKUP - HIDDEN'!$O$4:$AE$8890,MATCH(P853,'DCM CARDS LOOKUP - HIDDEN'!$N$4:$N$8890,0),$J853)</f>
        <v>0</v>
      </c>
      <c r="D853" s="5">
        <f>INDEX('DCM CARDS LOOKUP - HIDDEN'!$O$4:$AE$8890,MATCH(Q853,'DCM CARDS LOOKUP - HIDDEN'!$N$4:$N$8890,0),$J853)</f>
        <v>0</v>
      </c>
      <c r="E853" s="5">
        <f>INDEX('DCM CARDS LOOKUP - HIDDEN'!$O$4:$AE$8890,MATCH(R853,'DCM CARDS LOOKUP - HIDDEN'!$N$4:$N$8890,0),$J853)</f>
        <v>0</v>
      </c>
      <c r="F853" s="5">
        <f>INDEX('DCM CARDS LOOKUP - HIDDEN'!$O$4:$AE$8890,MATCH(S853,'DCM CARDS LOOKUP - HIDDEN'!$N$4:$N$8890,0),$J853)</f>
        <v>0</v>
      </c>
      <c r="G853" s="31"/>
      <c r="H853" s="35"/>
      <c r="J853" s="4">
        <v>11</v>
      </c>
      <c r="O853">
        <f>L843*10000+M843*100+B841</f>
        <v>31301</v>
      </c>
      <c r="P853">
        <f>L843*10000+M843*100+C841</f>
        <v>31302</v>
      </c>
      <c r="Q853">
        <f>L843*10000+M843*100+D841</f>
        <v>31303</v>
      </c>
      <c r="R853">
        <f>L843*10000+M843*100+E821</f>
        <v>31304</v>
      </c>
      <c r="S853">
        <f>L843*10000+M843*100+F821</f>
        <v>31305</v>
      </c>
    </row>
    <row r="854" spans="1:20" ht="15" hidden="1" customHeight="1" x14ac:dyDescent="0.2">
      <c r="A854" s="10" t="e">
        <f>INDEX(REFERENCE!$B$2:$J$2,1,'EXAMPLE OF CHOICE CARDS'!J854)</f>
        <v>#REF!</v>
      </c>
      <c r="B854" s="5">
        <f>INDEX('DCM CARDS LOOKUP - HIDDEN'!$O$4:$AE$8890,MATCH(O854,'DCM CARDS LOOKUP - HIDDEN'!$N$4:$N$8890,0),$J854)</f>
        <v>0</v>
      </c>
      <c r="C854" s="5">
        <f>INDEX('DCM CARDS LOOKUP - HIDDEN'!$O$4:$AE$8890,MATCH(P854,'DCM CARDS LOOKUP - HIDDEN'!$N$4:$N$8890,0),$J854)</f>
        <v>0</v>
      </c>
      <c r="D854" s="5">
        <f>INDEX('DCM CARDS LOOKUP - HIDDEN'!$O$4:$AE$8890,MATCH(Q854,'DCM CARDS LOOKUP - HIDDEN'!$N$4:$N$8890,0),$J854)</f>
        <v>0</v>
      </c>
      <c r="E854" s="5">
        <f>INDEX('DCM CARDS LOOKUP - HIDDEN'!$O$4:$AE$8890,MATCH(R854,'DCM CARDS LOOKUP - HIDDEN'!$N$4:$N$8890,0),$J854)</f>
        <v>0</v>
      </c>
      <c r="F854" s="5">
        <f>INDEX('DCM CARDS LOOKUP - HIDDEN'!$O$4:$AE$8890,MATCH(S854,'DCM CARDS LOOKUP - HIDDEN'!$N$4:$N$8890,0),$J854)</f>
        <v>0</v>
      </c>
      <c r="G854" s="31"/>
      <c r="H854" s="35"/>
      <c r="J854" s="4">
        <v>12</v>
      </c>
      <c r="O854">
        <f>L843*10000+M843*100+B841</f>
        <v>31301</v>
      </c>
      <c r="P854">
        <f>L843*10000+M843*100+C841</f>
        <v>31302</v>
      </c>
      <c r="Q854">
        <f>L843*10000+M843*100+D841</f>
        <v>31303</v>
      </c>
      <c r="R854">
        <f>L843*10000+M843*100+E821</f>
        <v>31304</v>
      </c>
      <c r="S854">
        <f>L843*10000+M843*100+F821</f>
        <v>31305</v>
      </c>
    </row>
    <row r="855" spans="1:20" ht="15" hidden="1" customHeight="1" x14ac:dyDescent="0.2">
      <c r="A855" s="10" t="e">
        <f>INDEX(REFERENCE!$B$2:$J$2,1,'EXAMPLE OF CHOICE CARDS'!J855)</f>
        <v>#REF!</v>
      </c>
      <c r="B855" s="5">
        <f>INDEX('DCM CARDS LOOKUP - HIDDEN'!$O$4:$AE$8890,MATCH(O855,'DCM CARDS LOOKUP - HIDDEN'!$N$4:$N$8890,0),$J855)</f>
        <v>0</v>
      </c>
      <c r="C855" s="5">
        <f>INDEX('DCM CARDS LOOKUP - HIDDEN'!$O$4:$AE$8890,MATCH(P855,'DCM CARDS LOOKUP - HIDDEN'!$N$4:$N$8890,0),$J855)</f>
        <v>0</v>
      </c>
      <c r="D855" s="5">
        <f>INDEX('DCM CARDS LOOKUP - HIDDEN'!$O$4:$AE$8890,MATCH(Q855,'DCM CARDS LOOKUP - HIDDEN'!$N$4:$N$8890,0),$J855)</f>
        <v>0</v>
      </c>
      <c r="E855" s="5">
        <f>INDEX('DCM CARDS LOOKUP - HIDDEN'!$O$4:$AE$8890,MATCH(R855,'DCM CARDS LOOKUP - HIDDEN'!$N$4:$N$8890,0),$J855)</f>
        <v>0</v>
      </c>
      <c r="F855" s="5">
        <f>INDEX('DCM CARDS LOOKUP - HIDDEN'!$O$4:$AE$8890,MATCH(S855,'DCM CARDS LOOKUP - HIDDEN'!$N$4:$N$8890,0),$J855)</f>
        <v>0</v>
      </c>
      <c r="G855" s="31"/>
      <c r="H855" s="35"/>
      <c r="J855" s="4">
        <v>13</v>
      </c>
      <c r="O855">
        <f>L843*10000+M843*100+B841</f>
        <v>31301</v>
      </c>
      <c r="P855">
        <f>L843*10000+M843*100+C841</f>
        <v>31302</v>
      </c>
      <c r="Q855">
        <f>L843*10000+M843*100+D841</f>
        <v>31303</v>
      </c>
      <c r="R855">
        <f>L843*10000+M843*100+E821</f>
        <v>31304</v>
      </c>
      <c r="S855">
        <f>L843*10000+M843*100+F821</f>
        <v>31305</v>
      </c>
    </row>
    <row r="856" spans="1:20" ht="15" hidden="1" customHeight="1" x14ac:dyDescent="0.2">
      <c r="A856" s="10" t="e">
        <f>INDEX(REFERENCE!$B$2:$J$2,1,'EXAMPLE OF CHOICE CARDS'!J856)</f>
        <v>#REF!</v>
      </c>
      <c r="B856" s="5">
        <f>INDEX('DCM CARDS LOOKUP - HIDDEN'!$O$4:$AE$8890,MATCH(O856,'DCM CARDS LOOKUP - HIDDEN'!$N$4:$N$8890,0),$J856)</f>
        <v>0</v>
      </c>
      <c r="C856" s="5">
        <f>INDEX('DCM CARDS LOOKUP - HIDDEN'!$O$4:$AE$8890,MATCH(P856,'DCM CARDS LOOKUP - HIDDEN'!$N$4:$N$8890,0),$J856)</f>
        <v>0</v>
      </c>
      <c r="D856" s="5">
        <f>INDEX('DCM CARDS LOOKUP - HIDDEN'!$O$4:$AE$8890,MATCH(Q856,'DCM CARDS LOOKUP - HIDDEN'!$N$4:$N$8890,0),$J856)</f>
        <v>0</v>
      </c>
      <c r="E856" s="5">
        <f>INDEX('DCM CARDS LOOKUP - HIDDEN'!$O$4:$AE$8890,MATCH(R856,'DCM CARDS LOOKUP - HIDDEN'!$N$4:$N$8890,0),$J856)</f>
        <v>0</v>
      </c>
      <c r="F856" s="5">
        <f>INDEX('DCM CARDS LOOKUP - HIDDEN'!$O$4:$AE$8890,MATCH(S856,'DCM CARDS LOOKUP - HIDDEN'!$N$4:$N$8890,0),$J856)</f>
        <v>0</v>
      </c>
      <c r="G856" s="31"/>
      <c r="H856" s="35"/>
      <c r="J856" s="4">
        <v>14</v>
      </c>
      <c r="O856">
        <f>L843*10000+M843*100+B841</f>
        <v>31301</v>
      </c>
      <c r="P856">
        <f>L843*10000+M843*100+C841</f>
        <v>31302</v>
      </c>
      <c r="Q856">
        <f>L843*10000+M843*100+D841</f>
        <v>31303</v>
      </c>
      <c r="R856">
        <f>L843*10000+M843*100+E821</f>
        <v>31304</v>
      </c>
      <c r="S856">
        <f>L843*10000+M843*100+F821</f>
        <v>31305</v>
      </c>
    </row>
    <row r="857" spans="1:20" x14ac:dyDescent="0.2">
      <c r="A857" s="2"/>
      <c r="B857" s="5"/>
      <c r="C857" s="5"/>
      <c r="D857" s="5"/>
      <c r="E857" s="5"/>
      <c r="F857" s="5"/>
      <c r="G857" s="5"/>
      <c r="H857" s="5"/>
      <c r="J857" s="13"/>
    </row>
    <row r="858" spans="1:20" x14ac:dyDescent="0.2">
      <c r="A858" s="6"/>
      <c r="B858" s="7">
        <v>1</v>
      </c>
      <c r="C858" s="7">
        <v>2</v>
      </c>
      <c r="D858" s="7">
        <v>3</v>
      </c>
      <c r="E858" s="7">
        <v>4</v>
      </c>
      <c r="F858" s="7">
        <v>5</v>
      </c>
      <c r="G858" s="7">
        <v>6</v>
      </c>
      <c r="H858" s="7">
        <v>9</v>
      </c>
      <c r="J858" s="13"/>
    </row>
    <row r="861" spans="1:20" x14ac:dyDescent="0.2">
      <c r="A861" s="1" t="str">
        <f>"Version "&amp;L863&amp;"; Task"&amp;M863</f>
        <v>Version 3; Task14</v>
      </c>
      <c r="B861" s="4">
        <v>1</v>
      </c>
      <c r="C861" s="4">
        <v>2</v>
      </c>
      <c r="D861" s="4">
        <v>3</v>
      </c>
      <c r="E861" s="4">
        <f>E841</f>
        <v>4</v>
      </c>
      <c r="F861" s="4">
        <f>F841</f>
        <v>5</v>
      </c>
      <c r="G861" s="4">
        <v>6</v>
      </c>
      <c r="J861" s="13"/>
    </row>
    <row r="862" spans="1:20" ht="15" customHeight="1" x14ac:dyDescent="0.2">
      <c r="A862" s="11" t="s">
        <v>8</v>
      </c>
      <c r="B862" s="12" t="s">
        <v>9</v>
      </c>
      <c r="C862" s="12" t="s">
        <v>10</v>
      </c>
      <c r="D862" s="12" t="s">
        <v>11</v>
      </c>
      <c r="E862" s="20" t="s">
        <v>21</v>
      </c>
      <c r="F862" s="20" t="s">
        <v>22</v>
      </c>
      <c r="G862" s="20"/>
      <c r="H862" s="34" t="s">
        <v>15</v>
      </c>
      <c r="J862" s="13"/>
      <c r="L862" t="s">
        <v>12</v>
      </c>
      <c r="M862" t="s">
        <v>1</v>
      </c>
    </row>
    <row r="863" spans="1:20" x14ac:dyDescent="0.2">
      <c r="A863" s="10" t="str">
        <f>INDEX(REFERENCE!$B$2:$J$2,1,'EXAMPLE OF CHOICE CARDS'!J863)</f>
        <v>Type</v>
      </c>
      <c r="B863" s="5" t="str">
        <f>INDEX('DCM CARDS LOOKUP - HIDDEN'!$O$4:$AE$8890,MATCH(O863,'DCM CARDS LOOKUP - HIDDEN'!$N$4:$N$8890,0),$J863)</f>
        <v>Topicals</v>
      </c>
      <c r="C863" s="5" t="str">
        <f>INDEX('DCM CARDS LOOKUP - HIDDEN'!$O$4:$AE$8890,MATCH(P863,'DCM CARDS LOOKUP - HIDDEN'!$N$4:$N$8890,0),$J863)</f>
        <v>Topicals</v>
      </c>
      <c r="D863" s="5" t="str">
        <f>INDEX('DCM CARDS LOOKUP - HIDDEN'!$O$4:$AE$8890,MATCH(Q863,'DCM CARDS LOOKUP - HIDDEN'!$N$4:$N$8890,0),$J863)</f>
        <v>Pads</v>
      </c>
      <c r="E863" s="5" t="str">
        <f>INDEX('DCM CARDS LOOKUP - HIDDEN'!$O$4:$AE$8890,MATCH(R863,'DCM CARDS LOOKUP - HIDDEN'!$N$4:$N$8890,0),$J863)</f>
        <v>Topicals</v>
      </c>
      <c r="F863" s="5" t="str">
        <f>INDEX('DCM CARDS LOOKUP - HIDDEN'!$O$4:$AE$8890,MATCH(S863,'DCM CARDS LOOKUP - HIDDEN'!$N$4:$N$8890,0),$J863)</f>
        <v>Pads</v>
      </c>
      <c r="G863" s="5" t="str">
        <f>INDEX('DCM CARDS LOOKUP - HIDDEN'!$O$4:$AE$8890,MATCH(T863,'DCM CARDS LOOKUP - HIDDEN'!$N$4:$N$8890,0),$J863)</f>
        <v>Pads</v>
      </c>
      <c r="H863" s="35"/>
      <c r="J863" s="4">
        <v>1</v>
      </c>
      <c r="L863">
        <f>IF(M843=15,L843+1,L843)</f>
        <v>3</v>
      </c>
      <c r="M863">
        <f>IF(M843&lt;15,M843+1,1)</f>
        <v>14</v>
      </c>
      <c r="O863">
        <f>L863*10000+M863*100+B861</f>
        <v>31401</v>
      </c>
      <c r="P863">
        <f>L863*10000+M863*100+C861</f>
        <v>31402</v>
      </c>
      <c r="Q863">
        <f>L863*10000+M863*100+D861</f>
        <v>31403</v>
      </c>
      <c r="R863">
        <f>L863*10000+M863*100+E841</f>
        <v>31404</v>
      </c>
      <c r="S863">
        <f>L863*10000+M863*100+F841</f>
        <v>31405</v>
      </c>
      <c r="T863">
        <f>L863*10000+M863*100+G841</f>
        <v>31406</v>
      </c>
    </row>
    <row r="864" spans="1:20" x14ac:dyDescent="0.2">
      <c r="A864" s="10" t="str">
        <f>INDEX(REFERENCE!$B$2:$J$2,1,'EXAMPLE OF CHOICE CARDS'!J864)</f>
        <v>Brand</v>
      </c>
      <c r="B864" s="5" t="str">
        <f>INDEX('DCM CARDS LOOKUP - HIDDEN'!$O$4:$AE$8890,MATCH(O864,'DCM CARDS LOOKUP - HIDDEN'!$N$4:$N$8890,0),$J864)</f>
        <v>Theraworx</v>
      </c>
      <c r="C864" s="5" t="str">
        <f>INDEX('DCM CARDS LOOKUP - HIDDEN'!$O$4:$AE$8890,MATCH(P864,'DCM CARDS LOOKUP - HIDDEN'!$N$4:$N$8890,0),$J864)</f>
        <v>Voltaren</v>
      </c>
      <c r="D864" s="5" t="str">
        <f>INDEX('DCM CARDS LOOKUP - HIDDEN'!$O$4:$AE$8890,MATCH(Q864,'DCM CARDS LOOKUP - HIDDEN'!$N$4:$N$8890,0),$J864)</f>
        <v>CVS Health</v>
      </c>
      <c r="E864" s="5" t="str">
        <f>INDEX('DCM CARDS LOOKUP - HIDDEN'!$O$4:$AE$8890,MATCH(R864,'DCM CARDS LOOKUP - HIDDEN'!$N$4:$N$8890,0),$J864)</f>
        <v>Salonpas</v>
      </c>
      <c r="F864" s="5" t="str">
        <f>INDEX('DCM CARDS LOOKUP - HIDDEN'!$O$4:$AE$8890,MATCH(S864,'DCM CARDS LOOKUP - HIDDEN'!$N$4:$N$8890,0),$J864)</f>
        <v>Equate</v>
      </c>
      <c r="G864" s="5" t="str">
        <f>INDEX('DCM CARDS LOOKUP - HIDDEN'!$O$4:$AE$8890,MATCH(T864,'DCM CARDS LOOKUP - HIDDEN'!$N$4:$N$8890,0),$J864)</f>
        <v>Be Koool</v>
      </c>
      <c r="H864" s="35"/>
      <c r="J864" s="4">
        <v>2</v>
      </c>
      <c r="O864">
        <f>L863*10000+M863*100+B861</f>
        <v>31401</v>
      </c>
      <c r="P864">
        <f>L863*10000+M863*100+C861</f>
        <v>31402</v>
      </c>
      <c r="Q864">
        <f>L863*10000+M863*100+D861</f>
        <v>31403</v>
      </c>
      <c r="R864">
        <f>L863*10000+M863*100+E841</f>
        <v>31404</v>
      </c>
      <c r="S864">
        <f>L863*10000+M863*100+F841</f>
        <v>31405</v>
      </c>
      <c r="T864">
        <f>L863*10000+M863*100+G841</f>
        <v>31406</v>
      </c>
    </row>
    <row r="865" spans="1:20" x14ac:dyDescent="0.2">
      <c r="A865" s="10" t="str">
        <f>INDEX(REFERENCE!$B$2:$J$2,1,'EXAMPLE OF CHOICE CARDS'!J865)</f>
        <v>Sensation</v>
      </c>
      <c r="B865" s="5" t="str">
        <f>INDEX('DCM CARDS LOOKUP - HIDDEN'!$O$4:$AE$8890,MATCH(O865,'DCM CARDS LOOKUP - HIDDEN'!$N$4:$N$8890,0),$J865)</f>
        <v>Cold sensation</v>
      </c>
      <c r="C865" s="5" t="str">
        <f>INDEX('DCM CARDS LOOKUP - HIDDEN'!$O$4:$AE$8890,MATCH(P865,'DCM CARDS LOOKUP - HIDDEN'!$N$4:$N$8890,0),$J865)</f>
        <v>Lidocaine/numbing sensation</v>
      </c>
      <c r="D865" s="5" t="str">
        <f>INDEX('DCM CARDS LOOKUP - HIDDEN'!$O$4:$AE$8890,MATCH(Q865,'DCM CARDS LOOKUP - HIDDEN'!$N$4:$N$8890,0),$J865)</f>
        <v>Both hot and cold sensation</v>
      </c>
      <c r="E865" s="5" t="str">
        <f>INDEX('DCM CARDS LOOKUP - HIDDEN'!$O$4:$AE$8890,MATCH(R865,'DCM CARDS LOOKUP - HIDDEN'!$N$4:$N$8890,0),$J865)</f>
        <v>Hot sensation</v>
      </c>
      <c r="F865" s="5" t="str">
        <f>INDEX('DCM CARDS LOOKUP - HIDDEN'!$O$4:$AE$8890,MATCH(S865,'DCM CARDS LOOKUP - HIDDEN'!$N$4:$N$8890,0),$J865)</f>
        <v>Lidocaine/numbing sensation</v>
      </c>
      <c r="G865" s="5" t="str">
        <f>INDEX('DCM CARDS LOOKUP - HIDDEN'!$O$4:$AE$8890,MATCH(T865,'DCM CARDS LOOKUP - HIDDEN'!$N$4:$N$8890,0),$J865)</f>
        <v>Cold sensation</v>
      </c>
      <c r="H865" s="35"/>
      <c r="J865" s="4">
        <v>3</v>
      </c>
      <c r="O865">
        <f>L863*10000+M863*100+B861</f>
        <v>31401</v>
      </c>
      <c r="P865">
        <f>L863*10000+M863*100+C861</f>
        <v>31402</v>
      </c>
      <c r="Q865">
        <f>L863*10000+M863*100+D861</f>
        <v>31403</v>
      </c>
      <c r="R865">
        <f>L863*10000+M863*100+E841</f>
        <v>31404</v>
      </c>
      <c r="S865">
        <f>L863*10000+M863*100+F841</f>
        <v>31405</v>
      </c>
      <c r="T865">
        <f>L863*10000+M863*100+G841</f>
        <v>31406</v>
      </c>
    </row>
    <row r="866" spans="1:20" x14ac:dyDescent="0.2">
      <c r="A866" s="10" t="str">
        <f>INDEX(REFERENCE!$B$2:$J$2,1,'EXAMPLE OF CHOICE CARDS'!J866)</f>
        <v>Treatment Area</v>
      </c>
      <c r="B866" s="5" t="str">
        <f>INDEX('DCM CARDS LOOKUP - HIDDEN'!$O$4:$AE$8890,MATCH(O866,'DCM CARDS LOOKUP - HIDDEN'!$N$4:$N$8890,0),$J866)</f>
        <v>-</v>
      </c>
      <c r="C866" s="5" t="str">
        <f>INDEX('DCM CARDS LOOKUP - HIDDEN'!$O$4:$AE$8890,MATCH(P866,'DCM CARDS LOOKUP - HIDDEN'!$N$4:$N$8890,0),$J866)</f>
        <v>-</v>
      </c>
      <c r="D866" s="5" t="str">
        <f>INDEX('DCM CARDS LOOKUP - HIDDEN'!$O$4:$AE$8890,MATCH(Q866,'DCM CARDS LOOKUP - HIDDEN'!$N$4:$N$8890,0),$J866)</f>
        <v>Hands (arthritis)</v>
      </c>
      <c r="E866" s="5" t="str">
        <f>INDEX('DCM CARDS LOOKUP - HIDDEN'!$O$4:$AE$8890,MATCH(R866,'DCM CARDS LOOKUP - HIDDEN'!$N$4:$N$8890,0),$J866)</f>
        <v>-</v>
      </c>
      <c r="F866" s="5" t="str">
        <f>INDEX('DCM CARDS LOOKUP - HIDDEN'!$O$4:$AE$8890,MATCH(S866,'DCM CARDS LOOKUP - HIDDEN'!$N$4:$N$8890,0),$J866)</f>
        <v>Chest</v>
      </c>
      <c r="G866" s="5" t="str">
        <f>INDEX('DCM CARDS LOOKUP - HIDDEN'!$O$4:$AE$8890,MATCH(T866,'DCM CARDS LOOKUP - HIDDEN'!$N$4:$N$8890,0),$J866)</f>
        <v>Neck</v>
      </c>
      <c r="H866" s="35"/>
      <c r="J866" s="4">
        <v>4</v>
      </c>
      <c r="O866">
        <f>L863*10000+M863*100+B861</f>
        <v>31401</v>
      </c>
      <c r="P866">
        <f>L863*10000+M863*100+C861</f>
        <v>31402</v>
      </c>
      <c r="Q866">
        <f>L863*10000+M863*100+D861</f>
        <v>31403</v>
      </c>
      <c r="R866">
        <f>L863*10000+M863*100+E841</f>
        <v>31404</v>
      </c>
      <c r="S866">
        <f>L863*10000+M863*100+F841</f>
        <v>31405</v>
      </c>
      <c r="T866">
        <f>L863*10000+M863*100+G841</f>
        <v>31406</v>
      </c>
    </row>
    <row r="867" spans="1:20" x14ac:dyDescent="0.2">
      <c r="A867" s="10" t="str">
        <f>INDEX(REFERENCE!$B$2:$J$2,1,'EXAMPLE OF CHOICE CARDS'!J867)</f>
        <v>Format</v>
      </c>
      <c r="B867" s="5" t="str">
        <f>INDEX('DCM CARDS LOOKUP - HIDDEN'!$O$4:$AE$8890,MATCH(O867,'DCM CARDS LOOKUP - HIDDEN'!$N$4:$N$8890,0),$J867)</f>
        <v>Liquid</v>
      </c>
      <c r="C867" s="5" t="str">
        <f>INDEX('DCM CARDS LOOKUP - HIDDEN'!$O$4:$AE$8890,MATCH(P867,'DCM CARDS LOOKUP - HIDDEN'!$N$4:$N$8890,0),$J867)</f>
        <v>Cream</v>
      </c>
      <c r="D867" s="5" t="str">
        <f>INDEX('DCM CARDS LOOKUP - HIDDEN'!$O$4:$AE$8890,MATCH(Q867,'DCM CARDS LOOKUP - HIDDEN'!$N$4:$N$8890,0),$J867)</f>
        <v>Single use pads/patches</v>
      </c>
      <c r="E867" s="5" t="str">
        <f>INDEX('DCM CARDS LOOKUP - HIDDEN'!$O$4:$AE$8890,MATCH(R867,'DCM CARDS LOOKUP - HIDDEN'!$N$4:$N$8890,0),$J867)</f>
        <v>Gel</v>
      </c>
      <c r="F867" s="5" t="str">
        <f>INDEX('DCM CARDS LOOKUP - HIDDEN'!$O$4:$AE$8890,MATCH(S867,'DCM CARDS LOOKUP - HIDDEN'!$N$4:$N$8890,0),$J867)</f>
        <v>Single use pads/patches</v>
      </c>
      <c r="G867" s="5" t="str">
        <f>INDEX('DCM CARDS LOOKUP - HIDDEN'!$O$4:$AE$8890,MATCH(T867,'DCM CARDS LOOKUP - HIDDEN'!$N$4:$N$8890,0),$J867)</f>
        <v>Single use pads/patches</v>
      </c>
      <c r="H867" s="35"/>
      <c r="J867" s="4">
        <v>5</v>
      </c>
      <c r="O867">
        <f>L863*10000+M863*100+B861</f>
        <v>31401</v>
      </c>
      <c r="P867">
        <f>L863*10000+M863*100+C861</f>
        <v>31402</v>
      </c>
      <c r="Q867">
        <f>L863*10000+M863*100+D861</f>
        <v>31403</v>
      </c>
      <c r="R867">
        <f>L863*10000+M863*100+E841</f>
        <v>31404</v>
      </c>
      <c r="S867">
        <f>L863*10000+M863*100+F841</f>
        <v>31405</v>
      </c>
      <c r="T867">
        <f>L863*10000+M863*100+G841</f>
        <v>31406</v>
      </c>
    </row>
    <row r="868" spans="1:20" x14ac:dyDescent="0.2">
      <c r="A868" s="10" t="str">
        <f>INDEX(REFERENCE!$B$2:$J$2,1,'EXAMPLE OF CHOICE CARDS'!J868)</f>
        <v>Count</v>
      </c>
      <c r="B868" s="5" t="str">
        <f>INDEX('DCM CARDS LOOKUP - HIDDEN'!$O$4:$AE$8890,MATCH(O868,'DCM CARDS LOOKUP - HIDDEN'!$N$4:$N$8890,0),$J868)</f>
        <v>5.5 oz</v>
      </c>
      <c r="C868" s="5" t="str">
        <f>INDEX('DCM CARDS LOOKUP - HIDDEN'!$O$4:$AE$8890,MATCH(P868,'DCM CARDS LOOKUP - HIDDEN'!$N$4:$N$8890,0),$J868)</f>
        <v>2.5 oz</v>
      </c>
      <c r="D868" s="5" t="str">
        <f>INDEX('DCM CARDS LOOKUP - HIDDEN'!$O$4:$AE$8890,MATCH(Q868,'DCM CARDS LOOKUP - HIDDEN'!$N$4:$N$8890,0),$J868)</f>
        <v>2 count</v>
      </c>
      <c r="E868" s="5" t="str">
        <f>INDEX('DCM CARDS LOOKUP - HIDDEN'!$O$4:$AE$8890,MATCH(R868,'DCM CARDS LOOKUP - HIDDEN'!$N$4:$N$8890,0),$J868)</f>
        <v>3 oz</v>
      </c>
      <c r="F868" s="5" t="str">
        <f>INDEX('DCM CARDS LOOKUP - HIDDEN'!$O$4:$AE$8890,MATCH(S868,'DCM CARDS LOOKUP - HIDDEN'!$N$4:$N$8890,0),$J868)</f>
        <v>4 count</v>
      </c>
      <c r="G868" s="5" t="str">
        <f>INDEX('DCM CARDS LOOKUP - HIDDEN'!$O$4:$AE$8890,MATCH(T868,'DCM CARDS LOOKUP - HIDDEN'!$N$4:$N$8890,0),$J868)</f>
        <v>3 count</v>
      </c>
      <c r="H868" s="35"/>
      <c r="J868" s="4">
        <v>6</v>
      </c>
      <c r="O868">
        <f>L863*10000+M863*100+B861</f>
        <v>31401</v>
      </c>
      <c r="P868">
        <f>L863*10000+M863*100+C861</f>
        <v>31402</v>
      </c>
      <c r="Q868">
        <f>L863*10000+M863*100+D861</f>
        <v>31403</v>
      </c>
      <c r="R868">
        <f>L863*10000+M863*100+E841</f>
        <v>31404</v>
      </c>
      <c r="S868">
        <f>L863*10000+M863*100+F841</f>
        <v>31405</v>
      </c>
      <c r="T868">
        <f>L863*10000+M863*100+G841</f>
        <v>31406</v>
      </c>
    </row>
    <row r="869" spans="1:20" ht="15" customHeight="1" x14ac:dyDescent="0.2">
      <c r="A869" s="10" t="str">
        <f>INDEX(REFERENCE!$B$2:$J$2,1,'EXAMPLE OF CHOICE CARDS'!J869)</f>
        <v>Price</v>
      </c>
      <c r="B869" s="29">
        <f>INDEX('DCM CARDS LOOKUP - HIDDEN'!$O$4:$AE$8890,MATCH(O869,'DCM CARDS LOOKUP - HIDDEN'!$N$4:$N$8890,0),$J869)</f>
        <v>15.99</v>
      </c>
      <c r="C869" s="29">
        <f>INDEX('DCM CARDS LOOKUP - HIDDEN'!$O$4:$AE$8890,MATCH(P869,'DCM CARDS LOOKUP - HIDDEN'!$N$4:$N$8890,0),$J869)</f>
        <v>9</v>
      </c>
      <c r="D869" s="29">
        <f>INDEX('DCM CARDS LOOKUP - HIDDEN'!$O$4:$AE$8890,MATCH(Q869,'DCM CARDS LOOKUP - HIDDEN'!$N$4:$N$8890,0),$J869)</f>
        <v>2.98</v>
      </c>
      <c r="E869" s="29">
        <f>INDEX('DCM CARDS LOOKUP - HIDDEN'!$O$4:$AE$8890,MATCH(R869,'DCM CARDS LOOKUP - HIDDEN'!$N$4:$N$8890,0),$J869)</f>
        <v>7</v>
      </c>
      <c r="F869" s="29">
        <f>INDEX('DCM CARDS LOOKUP - HIDDEN'!$O$4:$AE$8890,MATCH(S869,'DCM CARDS LOOKUP - HIDDEN'!$N$4:$N$8890,0),$J869)</f>
        <v>7.99</v>
      </c>
      <c r="G869" s="29">
        <f>INDEX('DCM CARDS LOOKUP - HIDDEN'!$O$4:$AE$8890,MATCH(T869,'DCM CARDS LOOKUP - HIDDEN'!$N$4:$N$8890,0),$J869)</f>
        <v>14.99</v>
      </c>
      <c r="H869" s="35"/>
      <c r="J869" s="4">
        <v>7</v>
      </c>
      <c r="O869">
        <f>L863*10000+M863*100+B861</f>
        <v>31401</v>
      </c>
      <c r="P869">
        <f>L863*10000+M863*100+C861</f>
        <v>31402</v>
      </c>
      <c r="Q869">
        <f>L863*10000+M863*100+D861</f>
        <v>31403</v>
      </c>
      <c r="R869">
        <f>L863*10000+M863*100+E841</f>
        <v>31404</v>
      </c>
      <c r="S869">
        <f>L863*10000+M863*100+F841</f>
        <v>31405</v>
      </c>
      <c r="T869">
        <f>L863*10000+M863*100+G841</f>
        <v>31406</v>
      </c>
    </row>
    <row r="870" spans="1:20" ht="15" customHeight="1" x14ac:dyDescent="0.2">
      <c r="A870" s="10" t="str">
        <f>INDEX(REFERENCE!$B$2:$J$2,1,'EXAMPLE OF CHOICE CARDS'!J870)</f>
        <v>Review Rating</v>
      </c>
      <c r="B870" s="5" t="str">
        <f>INDEX('DCM CARDS LOOKUP - HIDDEN'!$O$4:$AE$8890,MATCH(O870,'DCM CARDS LOOKUP - HIDDEN'!$N$4:$N$8890,0),$J870)</f>
        <v>4.8 stars</v>
      </c>
      <c r="C870" s="5" t="str">
        <f>INDEX('DCM CARDS LOOKUP - HIDDEN'!$O$4:$AE$8890,MATCH(P870,'DCM CARDS LOOKUP - HIDDEN'!$N$4:$N$8890,0),$J870)</f>
        <v>4.8 stars</v>
      </c>
      <c r="D870" s="5" t="str">
        <f>INDEX('DCM CARDS LOOKUP - HIDDEN'!$O$4:$AE$8890,MATCH(Q870,'DCM CARDS LOOKUP - HIDDEN'!$N$4:$N$8890,0),$J870)</f>
        <v>4.6 stars</v>
      </c>
      <c r="E870" s="5" t="str">
        <f>INDEX('DCM CARDS LOOKUP - HIDDEN'!$O$4:$AE$8890,MATCH(R870,'DCM CARDS LOOKUP - HIDDEN'!$N$4:$N$8890,0),$J870)</f>
        <v>4.5 stars</v>
      </c>
      <c r="F870" s="5" t="str">
        <f>INDEX('DCM CARDS LOOKUP - HIDDEN'!$O$4:$AE$8890,MATCH(S870,'DCM CARDS LOOKUP - HIDDEN'!$N$4:$N$8890,0),$J870)</f>
        <v>4.6 stars</v>
      </c>
      <c r="G870" s="5" t="str">
        <f>INDEX('DCM CARDS LOOKUP - HIDDEN'!$O$4:$AE$8890,MATCH(T870,'DCM CARDS LOOKUP - HIDDEN'!$N$4:$N$8890,0),$J870)</f>
        <v>4.5 stars</v>
      </c>
      <c r="H870" s="35"/>
      <c r="J870" s="4">
        <v>8</v>
      </c>
      <c r="O870">
        <f>L863*10000+M863*100+B861</f>
        <v>31401</v>
      </c>
      <c r="P870">
        <f>L863*10000+M863*100+C861</f>
        <v>31402</v>
      </c>
      <c r="Q870">
        <f>L863*10000+M863*100+D861</f>
        <v>31403</v>
      </c>
      <c r="R870">
        <f>L863*10000+M863*100+E841</f>
        <v>31404</v>
      </c>
      <c r="S870">
        <f>L863*10000+M863*100+F841</f>
        <v>31405</v>
      </c>
      <c r="T870">
        <f>L863*10000+M863*100+G841</f>
        <v>31406</v>
      </c>
    </row>
    <row r="871" spans="1:20" ht="15" customHeight="1" x14ac:dyDescent="0.2">
      <c r="A871" s="10" t="str">
        <f>INDEX(REFERENCE!$B$2:$J$2,1,'EXAMPLE OF CHOICE CARDS'!J871)</f>
        <v>Number of Reviews</v>
      </c>
      <c r="B871" s="30">
        <f>INDEX('DCM CARDS LOOKUP - HIDDEN'!$O$4:$AE$8890,MATCH(O871,'DCM CARDS LOOKUP - HIDDEN'!$N$4:$N$8890,0),$J871)</f>
        <v>1250</v>
      </c>
      <c r="C871" s="30">
        <f>INDEX('DCM CARDS LOOKUP - HIDDEN'!$O$4:$AE$8890,MATCH(P871,'DCM CARDS LOOKUP - HIDDEN'!$N$4:$N$8890,0),$J871)</f>
        <v>1250</v>
      </c>
      <c r="D871" s="30">
        <f>INDEX('DCM CARDS LOOKUP - HIDDEN'!$O$4:$AE$8890,MATCH(Q871,'DCM CARDS LOOKUP - HIDDEN'!$N$4:$N$8890,0),$J871)</f>
        <v>4500</v>
      </c>
      <c r="E871" s="30">
        <f>INDEX('DCM CARDS LOOKUP - HIDDEN'!$O$4:$AE$8890,MATCH(R871,'DCM CARDS LOOKUP - HIDDEN'!$N$4:$N$8890,0),$J871)</f>
        <v>1250</v>
      </c>
      <c r="F871" s="30">
        <f>INDEX('DCM CARDS LOOKUP - HIDDEN'!$O$4:$AE$8890,MATCH(S871,'DCM CARDS LOOKUP - HIDDEN'!$N$4:$N$8890,0),$J871)</f>
        <v>4500</v>
      </c>
      <c r="G871" s="30">
        <f>INDEX('DCM CARDS LOOKUP - HIDDEN'!$O$4:$AE$8890,MATCH(T871,'DCM CARDS LOOKUP - HIDDEN'!$N$4:$N$8890,0),$J871)</f>
        <v>4500</v>
      </c>
      <c r="H871" s="35"/>
      <c r="J871" s="4">
        <v>9</v>
      </c>
      <c r="O871">
        <f>L863*10000+M863*100+B861</f>
        <v>31401</v>
      </c>
      <c r="P871">
        <f>L863*10000+M863*100+C861</f>
        <v>31402</v>
      </c>
      <c r="Q871">
        <f>L863*10000+M863*100+D861</f>
        <v>31403</v>
      </c>
      <c r="R871">
        <f>L863*10000+M863*100+E841</f>
        <v>31404</v>
      </c>
      <c r="S871">
        <f>L863*10000+M863*100+F841</f>
        <v>31405</v>
      </c>
      <c r="T871">
        <f>L863*10000+M863*100+G841</f>
        <v>31406</v>
      </c>
    </row>
    <row r="872" spans="1:20" ht="15" hidden="1" customHeight="1" x14ac:dyDescent="0.2">
      <c r="A872" s="10" t="e">
        <f>INDEX(REFERENCE!$B$2:$J$2,1,'EXAMPLE OF CHOICE CARDS'!J872)</f>
        <v>#REF!</v>
      </c>
      <c r="B872" s="5">
        <f>INDEX('DCM CARDS LOOKUP - HIDDEN'!$O$4:$AE$8890,MATCH(O872,'DCM CARDS LOOKUP - HIDDEN'!$N$4:$N$8890,0),$J872)</f>
        <v>0</v>
      </c>
      <c r="C872" s="5">
        <f>INDEX('DCM CARDS LOOKUP - HIDDEN'!$O$4:$AE$8890,MATCH(P872,'DCM CARDS LOOKUP - HIDDEN'!$N$4:$N$8890,0),$J872)</f>
        <v>0</v>
      </c>
      <c r="D872" s="5">
        <f>INDEX('DCM CARDS LOOKUP - HIDDEN'!$O$4:$AE$8890,MATCH(Q872,'DCM CARDS LOOKUP - HIDDEN'!$N$4:$N$8890,0),$J872)</f>
        <v>0</v>
      </c>
      <c r="E872" s="5">
        <f>INDEX('DCM CARDS LOOKUP - HIDDEN'!$O$4:$AE$8890,MATCH(R872,'DCM CARDS LOOKUP - HIDDEN'!$N$4:$N$8890,0),$J872)</f>
        <v>0</v>
      </c>
      <c r="F872" s="5">
        <f>INDEX('DCM CARDS LOOKUP - HIDDEN'!$O$4:$AE$8890,MATCH(S872,'DCM CARDS LOOKUP - HIDDEN'!$N$4:$N$8890,0),$J872)</f>
        <v>0</v>
      </c>
      <c r="G872" s="31"/>
      <c r="H872" s="35"/>
      <c r="J872" s="4">
        <v>10</v>
      </c>
      <c r="O872">
        <f>L863*10000+M863*100+B861</f>
        <v>31401</v>
      </c>
      <c r="P872">
        <f>L863*10000+M863*100+C861</f>
        <v>31402</v>
      </c>
      <c r="Q872">
        <f>L863*10000+M863*100+D861</f>
        <v>31403</v>
      </c>
      <c r="R872">
        <f>L863*10000+M863*100+E841</f>
        <v>31404</v>
      </c>
      <c r="S872">
        <f>L863*10000+M863*100+F841</f>
        <v>31405</v>
      </c>
    </row>
    <row r="873" spans="1:20" ht="15" hidden="1" customHeight="1" x14ac:dyDescent="0.2">
      <c r="A873" s="10" t="e">
        <f>INDEX(REFERENCE!$B$2:$J$2,1,'EXAMPLE OF CHOICE CARDS'!J873)</f>
        <v>#REF!</v>
      </c>
      <c r="B873" s="5">
        <f>INDEX('DCM CARDS LOOKUP - HIDDEN'!$O$4:$AE$8890,MATCH(O873,'DCM CARDS LOOKUP - HIDDEN'!$N$4:$N$8890,0),$J873)</f>
        <v>0</v>
      </c>
      <c r="C873" s="5">
        <f>INDEX('DCM CARDS LOOKUP - HIDDEN'!$O$4:$AE$8890,MATCH(P873,'DCM CARDS LOOKUP - HIDDEN'!$N$4:$N$8890,0),$J873)</f>
        <v>0</v>
      </c>
      <c r="D873" s="5">
        <f>INDEX('DCM CARDS LOOKUP - HIDDEN'!$O$4:$AE$8890,MATCH(Q873,'DCM CARDS LOOKUP - HIDDEN'!$N$4:$N$8890,0),$J873)</f>
        <v>0</v>
      </c>
      <c r="E873" s="5">
        <f>INDEX('DCM CARDS LOOKUP - HIDDEN'!$O$4:$AE$8890,MATCH(R873,'DCM CARDS LOOKUP - HIDDEN'!$N$4:$N$8890,0),$J873)</f>
        <v>0</v>
      </c>
      <c r="F873" s="5">
        <f>INDEX('DCM CARDS LOOKUP - HIDDEN'!$O$4:$AE$8890,MATCH(S873,'DCM CARDS LOOKUP - HIDDEN'!$N$4:$N$8890,0),$J873)</f>
        <v>0</v>
      </c>
      <c r="G873" s="31"/>
      <c r="H873" s="35"/>
      <c r="J873" s="4">
        <v>11</v>
      </c>
      <c r="O873">
        <f>L863*10000+M863*100+B861</f>
        <v>31401</v>
      </c>
      <c r="P873">
        <f>L863*10000+M863*100+C861</f>
        <v>31402</v>
      </c>
      <c r="Q873">
        <f>L863*10000+M863*100+D861</f>
        <v>31403</v>
      </c>
      <c r="R873">
        <f>L863*10000+M863*100+E841</f>
        <v>31404</v>
      </c>
      <c r="S873">
        <f>L863*10000+M863*100+F841</f>
        <v>31405</v>
      </c>
    </row>
    <row r="874" spans="1:20" ht="15" hidden="1" customHeight="1" x14ac:dyDescent="0.2">
      <c r="A874" s="10" t="e">
        <f>INDEX(REFERENCE!$B$2:$J$2,1,'EXAMPLE OF CHOICE CARDS'!J874)</f>
        <v>#REF!</v>
      </c>
      <c r="B874" s="5">
        <f>INDEX('DCM CARDS LOOKUP - HIDDEN'!$O$4:$AE$8890,MATCH(O874,'DCM CARDS LOOKUP - HIDDEN'!$N$4:$N$8890,0),$J874)</f>
        <v>0</v>
      </c>
      <c r="C874" s="5">
        <f>INDEX('DCM CARDS LOOKUP - HIDDEN'!$O$4:$AE$8890,MATCH(P874,'DCM CARDS LOOKUP - HIDDEN'!$N$4:$N$8890,0),$J874)</f>
        <v>0</v>
      </c>
      <c r="D874" s="5">
        <f>INDEX('DCM CARDS LOOKUP - HIDDEN'!$O$4:$AE$8890,MATCH(Q874,'DCM CARDS LOOKUP - HIDDEN'!$N$4:$N$8890,0),$J874)</f>
        <v>0</v>
      </c>
      <c r="E874" s="5">
        <f>INDEX('DCM CARDS LOOKUP - HIDDEN'!$O$4:$AE$8890,MATCH(R874,'DCM CARDS LOOKUP - HIDDEN'!$N$4:$N$8890,0),$J874)</f>
        <v>0</v>
      </c>
      <c r="F874" s="5">
        <f>INDEX('DCM CARDS LOOKUP - HIDDEN'!$O$4:$AE$8890,MATCH(S874,'DCM CARDS LOOKUP - HIDDEN'!$N$4:$N$8890,0),$J874)</f>
        <v>0</v>
      </c>
      <c r="G874" s="31"/>
      <c r="H874" s="35"/>
      <c r="J874" s="4">
        <v>12</v>
      </c>
      <c r="O874">
        <f>L863*10000+M863*100+B861</f>
        <v>31401</v>
      </c>
      <c r="P874">
        <f>L863*10000+M863*100+C861</f>
        <v>31402</v>
      </c>
      <c r="Q874">
        <f>L863*10000+M863*100+D861</f>
        <v>31403</v>
      </c>
      <c r="R874">
        <f>L863*10000+M863*100+E841</f>
        <v>31404</v>
      </c>
      <c r="S874">
        <f>L863*10000+M863*100+F841</f>
        <v>31405</v>
      </c>
    </row>
    <row r="875" spans="1:20" ht="15" hidden="1" customHeight="1" x14ac:dyDescent="0.2">
      <c r="A875" s="10" t="e">
        <f>INDEX(REFERENCE!$B$2:$J$2,1,'EXAMPLE OF CHOICE CARDS'!J875)</f>
        <v>#REF!</v>
      </c>
      <c r="B875" s="5">
        <f>INDEX('DCM CARDS LOOKUP - HIDDEN'!$O$4:$AE$8890,MATCH(O875,'DCM CARDS LOOKUP - HIDDEN'!$N$4:$N$8890,0),$J875)</f>
        <v>0</v>
      </c>
      <c r="C875" s="5">
        <f>INDEX('DCM CARDS LOOKUP - HIDDEN'!$O$4:$AE$8890,MATCH(P875,'DCM CARDS LOOKUP - HIDDEN'!$N$4:$N$8890,0),$J875)</f>
        <v>0</v>
      </c>
      <c r="D875" s="5">
        <f>INDEX('DCM CARDS LOOKUP - HIDDEN'!$O$4:$AE$8890,MATCH(Q875,'DCM CARDS LOOKUP - HIDDEN'!$N$4:$N$8890,0),$J875)</f>
        <v>0</v>
      </c>
      <c r="E875" s="5">
        <f>INDEX('DCM CARDS LOOKUP - HIDDEN'!$O$4:$AE$8890,MATCH(R875,'DCM CARDS LOOKUP - HIDDEN'!$N$4:$N$8890,0),$J875)</f>
        <v>0</v>
      </c>
      <c r="F875" s="5">
        <f>INDEX('DCM CARDS LOOKUP - HIDDEN'!$O$4:$AE$8890,MATCH(S875,'DCM CARDS LOOKUP - HIDDEN'!$N$4:$N$8890,0),$J875)</f>
        <v>0</v>
      </c>
      <c r="G875" s="31"/>
      <c r="H875" s="35"/>
      <c r="J875" s="4">
        <v>13</v>
      </c>
      <c r="O875">
        <f>L863*10000+M863*100+B861</f>
        <v>31401</v>
      </c>
      <c r="P875">
        <f>L863*10000+M863*100+C861</f>
        <v>31402</v>
      </c>
      <c r="Q875">
        <f>L863*10000+M863*100+D861</f>
        <v>31403</v>
      </c>
      <c r="R875">
        <f>L863*10000+M863*100+E841</f>
        <v>31404</v>
      </c>
      <c r="S875">
        <f>L863*10000+M863*100+F841</f>
        <v>31405</v>
      </c>
    </row>
    <row r="876" spans="1:20" ht="15" hidden="1" customHeight="1" x14ac:dyDescent="0.2">
      <c r="A876" s="10" t="e">
        <f>INDEX(REFERENCE!$B$2:$J$2,1,'EXAMPLE OF CHOICE CARDS'!J876)</f>
        <v>#REF!</v>
      </c>
      <c r="B876" s="5">
        <f>INDEX('DCM CARDS LOOKUP - HIDDEN'!$O$4:$AE$8890,MATCH(O876,'DCM CARDS LOOKUP - HIDDEN'!$N$4:$N$8890,0),$J876)</f>
        <v>0</v>
      </c>
      <c r="C876" s="5">
        <f>INDEX('DCM CARDS LOOKUP - HIDDEN'!$O$4:$AE$8890,MATCH(P876,'DCM CARDS LOOKUP - HIDDEN'!$N$4:$N$8890,0),$J876)</f>
        <v>0</v>
      </c>
      <c r="D876" s="5">
        <f>INDEX('DCM CARDS LOOKUP - HIDDEN'!$O$4:$AE$8890,MATCH(Q876,'DCM CARDS LOOKUP - HIDDEN'!$N$4:$N$8890,0),$J876)</f>
        <v>0</v>
      </c>
      <c r="E876" s="5">
        <f>INDEX('DCM CARDS LOOKUP - HIDDEN'!$O$4:$AE$8890,MATCH(R876,'DCM CARDS LOOKUP - HIDDEN'!$N$4:$N$8890,0),$J876)</f>
        <v>0</v>
      </c>
      <c r="F876" s="5">
        <f>INDEX('DCM CARDS LOOKUP - HIDDEN'!$O$4:$AE$8890,MATCH(S876,'DCM CARDS LOOKUP - HIDDEN'!$N$4:$N$8890,0),$J876)</f>
        <v>0</v>
      </c>
      <c r="G876" s="31"/>
      <c r="H876" s="35"/>
      <c r="J876" s="4">
        <v>14</v>
      </c>
      <c r="O876">
        <f>L863*10000+M863*100+B861</f>
        <v>31401</v>
      </c>
      <c r="P876">
        <f>L863*10000+M863*100+C861</f>
        <v>31402</v>
      </c>
      <c r="Q876">
        <f>L863*10000+M863*100+D861</f>
        <v>31403</v>
      </c>
      <c r="R876">
        <f>L863*10000+M863*100+E841</f>
        <v>31404</v>
      </c>
      <c r="S876">
        <f>L863*10000+M863*100+F841</f>
        <v>31405</v>
      </c>
    </row>
    <row r="877" spans="1:20" x14ac:dyDescent="0.2">
      <c r="A877" s="2"/>
      <c r="B877" s="5"/>
      <c r="C877" s="5"/>
      <c r="D877" s="5"/>
      <c r="E877" s="5"/>
      <c r="F877" s="5"/>
      <c r="G877" s="5"/>
      <c r="H877" s="5"/>
      <c r="J877" s="13"/>
    </row>
    <row r="878" spans="1:20" x14ac:dyDescent="0.2">
      <c r="A878" s="6"/>
      <c r="B878" s="7">
        <v>1</v>
      </c>
      <c r="C878" s="7">
        <v>2</v>
      </c>
      <c r="D878" s="7">
        <v>3</v>
      </c>
      <c r="E878" s="7">
        <v>4</v>
      </c>
      <c r="F878" s="7">
        <v>5</v>
      </c>
      <c r="G878" s="7">
        <v>6</v>
      </c>
      <c r="H878" s="7">
        <v>9</v>
      </c>
      <c r="J878" s="13"/>
    </row>
    <row r="881" spans="1:20" x14ac:dyDescent="0.2">
      <c r="A881" s="1" t="str">
        <f>"Version "&amp;L883&amp;"; Task"&amp;M883</f>
        <v>Version 3; Task15</v>
      </c>
      <c r="B881" s="4">
        <v>1</v>
      </c>
      <c r="C881" s="4">
        <v>2</v>
      </c>
      <c r="D881" s="4">
        <v>3</v>
      </c>
      <c r="E881" s="4">
        <f>E861</f>
        <v>4</v>
      </c>
      <c r="F881" s="4">
        <f>F861</f>
        <v>5</v>
      </c>
      <c r="G881" s="4">
        <v>6</v>
      </c>
      <c r="J881" s="13"/>
    </row>
    <row r="882" spans="1:20" ht="15" customHeight="1" x14ac:dyDescent="0.2">
      <c r="A882" s="11" t="s">
        <v>8</v>
      </c>
      <c r="B882" s="12" t="s">
        <v>9</v>
      </c>
      <c r="C882" s="12" t="s">
        <v>10</v>
      </c>
      <c r="D882" s="12" t="s">
        <v>11</v>
      </c>
      <c r="E882" s="20" t="s">
        <v>21</v>
      </c>
      <c r="F882" s="20" t="s">
        <v>22</v>
      </c>
      <c r="G882" s="20"/>
      <c r="H882" s="34" t="s">
        <v>15</v>
      </c>
      <c r="J882" s="13"/>
      <c r="L882" t="s">
        <v>12</v>
      </c>
      <c r="M882" t="s">
        <v>1</v>
      </c>
    </row>
    <row r="883" spans="1:20" x14ac:dyDescent="0.2">
      <c r="A883" s="10" t="str">
        <f>INDEX(REFERENCE!$B$2:$J$2,1,'EXAMPLE OF CHOICE CARDS'!J883)</f>
        <v>Type</v>
      </c>
      <c r="B883" s="5" t="str">
        <f>INDEX('DCM CARDS LOOKUP - HIDDEN'!$O$4:$AE$8890,MATCH(O883,'DCM CARDS LOOKUP - HIDDEN'!$N$4:$N$8890,0),$J883)</f>
        <v>Topicals</v>
      </c>
      <c r="C883" s="5" t="str">
        <f>INDEX('DCM CARDS LOOKUP - HIDDEN'!$O$4:$AE$8890,MATCH(P883,'DCM CARDS LOOKUP - HIDDEN'!$N$4:$N$8890,0),$J883)</f>
        <v>Topicals</v>
      </c>
      <c r="D883" s="5" t="str">
        <f>INDEX('DCM CARDS LOOKUP - HIDDEN'!$O$4:$AE$8890,MATCH(Q883,'DCM CARDS LOOKUP - HIDDEN'!$N$4:$N$8890,0),$J883)</f>
        <v>Pads</v>
      </c>
      <c r="E883" s="5" t="str">
        <f>INDEX('DCM CARDS LOOKUP - HIDDEN'!$O$4:$AE$8890,MATCH(R883,'DCM CARDS LOOKUP - HIDDEN'!$N$4:$N$8890,0),$J883)</f>
        <v>Topicals</v>
      </c>
      <c r="F883" s="5" t="str">
        <f>INDEX('DCM CARDS LOOKUP - HIDDEN'!$O$4:$AE$8890,MATCH(S883,'DCM CARDS LOOKUP - HIDDEN'!$N$4:$N$8890,0),$J883)</f>
        <v>Pads</v>
      </c>
      <c r="G883" s="5" t="str">
        <f>INDEX('DCM CARDS LOOKUP - HIDDEN'!$O$4:$AE$8890,MATCH(T883,'DCM CARDS LOOKUP - HIDDEN'!$N$4:$N$8890,0),$J883)</f>
        <v>Pads</v>
      </c>
      <c r="H883" s="35"/>
      <c r="J883" s="4">
        <v>1</v>
      </c>
      <c r="L883">
        <f>IF(M863=15,L863+1,L863)</f>
        <v>3</v>
      </c>
      <c r="M883">
        <f>IF(M863&lt;15,M863+1,1)</f>
        <v>15</v>
      </c>
      <c r="O883">
        <f>L883*10000+M883*100+B881</f>
        <v>31501</v>
      </c>
      <c r="P883">
        <f>L883*10000+M883*100+C881</f>
        <v>31502</v>
      </c>
      <c r="Q883">
        <f>L883*10000+M883*100+D881</f>
        <v>31503</v>
      </c>
      <c r="R883">
        <f>L883*10000+M883*100+E861</f>
        <v>31504</v>
      </c>
      <c r="S883">
        <f>L883*10000+M883*100+F861</f>
        <v>31505</v>
      </c>
      <c r="T883">
        <f>L883*10000+M883*100+G861</f>
        <v>31506</v>
      </c>
    </row>
    <row r="884" spans="1:20" x14ac:dyDescent="0.2">
      <c r="A884" s="10" t="str">
        <f>INDEX(REFERENCE!$B$2:$J$2,1,'EXAMPLE OF CHOICE CARDS'!J884)</f>
        <v>Brand</v>
      </c>
      <c r="B884" s="5" t="str">
        <f>INDEX('DCM CARDS LOOKUP - HIDDEN'!$O$4:$AE$8890,MATCH(O884,'DCM CARDS LOOKUP - HIDDEN'!$N$4:$N$8890,0),$J884)</f>
        <v>Bengay</v>
      </c>
      <c r="C884" s="5" t="str">
        <f>INDEX('DCM CARDS LOOKUP - HIDDEN'!$O$4:$AE$8890,MATCH(P884,'DCM CARDS LOOKUP - HIDDEN'!$N$4:$N$8890,0),$J884)</f>
        <v>Icy Hot</v>
      </c>
      <c r="D884" s="5" t="str">
        <f>INDEX('DCM CARDS LOOKUP - HIDDEN'!$O$4:$AE$8890,MATCH(Q884,'DCM CARDS LOOKUP - HIDDEN'!$N$4:$N$8890,0),$J884)</f>
        <v>Tiger Balm</v>
      </c>
      <c r="E884" s="5" t="str">
        <f>INDEX('DCM CARDS LOOKUP - HIDDEN'!$O$4:$AE$8890,MATCH(R884,'DCM CARDS LOOKUP - HIDDEN'!$N$4:$N$8890,0),$J884)</f>
        <v xml:space="preserve">Biofreeze  </v>
      </c>
      <c r="F884" s="5" t="str">
        <f>INDEX('DCM CARDS LOOKUP - HIDDEN'!$O$4:$AE$8890,MATCH(S884,'DCM CARDS LOOKUP - HIDDEN'!$N$4:$N$8890,0),$J884)</f>
        <v>Salonpas</v>
      </c>
      <c r="G884" s="5" t="str">
        <f>INDEX('DCM CARDS LOOKUP - HIDDEN'!$O$4:$AE$8890,MATCH(T884,'DCM CARDS LOOKUP - HIDDEN'!$N$4:$N$8890,0),$J884)</f>
        <v>Icy Hot</v>
      </c>
      <c r="H884" s="35"/>
      <c r="J884" s="4">
        <v>2</v>
      </c>
      <c r="O884">
        <f>L883*10000+M883*100+B881</f>
        <v>31501</v>
      </c>
      <c r="P884">
        <f>L883*10000+M883*100+C881</f>
        <v>31502</v>
      </c>
      <c r="Q884">
        <f>L883*10000+M883*100+D881</f>
        <v>31503</v>
      </c>
      <c r="R884">
        <f>L883*10000+M883*100+E861</f>
        <v>31504</v>
      </c>
      <c r="S884">
        <f>L883*10000+M883*100+F861</f>
        <v>31505</v>
      </c>
      <c r="T884">
        <f>L883*10000+M883*100+G861</f>
        <v>31506</v>
      </c>
    </row>
    <row r="885" spans="1:20" x14ac:dyDescent="0.2">
      <c r="A885" s="10" t="str">
        <f>INDEX(REFERENCE!$B$2:$J$2,1,'EXAMPLE OF CHOICE CARDS'!J885)</f>
        <v>Sensation</v>
      </c>
      <c r="B885" s="5" t="str">
        <f>INDEX('DCM CARDS LOOKUP - HIDDEN'!$O$4:$AE$8890,MATCH(O885,'DCM CARDS LOOKUP - HIDDEN'!$N$4:$N$8890,0),$J885)</f>
        <v>Hot sensation</v>
      </c>
      <c r="C885" s="5" t="str">
        <f>INDEX('DCM CARDS LOOKUP - HIDDEN'!$O$4:$AE$8890,MATCH(P885,'DCM CARDS LOOKUP - HIDDEN'!$N$4:$N$8890,0),$J885)</f>
        <v>Both hot and cold sensation</v>
      </c>
      <c r="D885" s="5" t="str">
        <f>INDEX('DCM CARDS LOOKUP - HIDDEN'!$O$4:$AE$8890,MATCH(Q885,'DCM CARDS LOOKUP - HIDDEN'!$N$4:$N$8890,0),$J885)</f>
        <v>Lidocaine/numbing sensation</v>
      </c>
      <c r="E885" s="5" t="str">
        <f>INDEX('DCM CARDS LOOKUP - HIDDEN'!$O$4:$AE$8890,MATCH(R885,'DCM CARDS LOOKUP - HIDDEN'!$N$4:$N$8890,0),$J885)</f>
        <v>Lidocaine/numbing sensation</v>
      </c>
      <c r="F885" s="5" t="str">
        <f>INDEX('DCM CARDS LOOKUP - HIDDEN'!$O$4:$AE$8890,MATCH(S885,'DCM CARDS LOOKUP - HIDDEN'!$N$4:$N$8890,0),$J885)</f>
        <v>Both hot and cold sensation</v>
      </c>
      <c r="G885" s="5" t="str">
        <f>INDEX('DCM CARDS LOOKUP - HIDDEN'!$O$4:$AE$8890,MATCH(T885,'DCM CARDS LOOKUP - HIDDEN'!$N$4:$N$8890,0),$J885)</f>
        <v>Cold sensation</v>
      </c>
      <c r="H885" s="35"/>
      <c r="J885" s="4">
        <v>3</v>
      </c>
      <c r="O885">
        <f>L883*10000+M883*100+B881</f>
        <v>31501</v>
      </c>
      <c r="P885">
        <f>L883*10000+M883*100+C881</f>
        <v>31502</v>
      </c>
      <c r="Q885">
        <f>L883*10000+M883*100+D881</f>
        <v>31503</v>
      </c>
      <c r="R885">
        <f>L883*10000+M883*100+E861</f>
        <v>31504</v>
      </c>
      <c r="S885">
        <f>L883*10000+M883*100+F861</f>
        <v>31505</v>
      </c>
      <c r="T885">
        <f>L883*10000+M883*100+G861</f>
        <v>31506</v>
      </c>
    </row>
    <row r="886" spans="1:20" x14ac:dyDescent="0.2">
      <c r="A886" s="10" t="str">
        <f>INDEX(REFERENCE!$B$2:$J$2,1,'EXAMPLE OF CHOICE CARDS'!J886)</f>
        <v>Treatment Area</v>
      </c>
      <c r="B886" s="5" t="str">
        <f>INDEX('DCM CARDS LOOKUP - HIDDEN'!$O$4:$AE$8890,MATCH(O886,'DCM CARDS LOOKUP - HIDDEN'!$N$4:$N$8890,0),$J886)</f>
        <v>-</v>
      </c>
      <c r="C886" s="5" t="str">
        <f>INDEX('DCM CARDS LOOKUP - HIDDEN'!$O$4:$AE$8890,MATCH(P886,'DCM CARDS LOOKUP - HIDDEN'!$N$4:$N$8890,0),$J886)</f>
        <v>-</v>
      </c>
      <c r="D886" s="5" t="str">
        <f>INDEX('DCM CARDS LOOKUP - HIDDEN'!$O$4:$AE$8890,MATCH(Q886,'DCM CARDS LOOKUP - HIDDEN'!$N$4:$N$8890,0),$J886)</f>
        <v>Shoulder</v>
      </c>
      <c r="E886" s="5" t="str">
        <f>INDEX('DCM CARDS LOOKUP - HIDDEN'!$O$4:$AE$8890,MATCH(R886,'DCM CARDS LOOKUP - HIDDEN'!$N$4:$N$8890,0),$J886)</f>
        <v>-</v>
      </c>
      <c r="F886" s="5" t="str">
        <f>INDEX('DCM CARDS LOOKUP - HIDDEN'!$O$4:$AE$8890,MATCH(S886,'DCM CARDS LOOKUP - HIDDEN'!$N$4:$N$8890,0),$J886)</f>
        <v>Neck</v>
      </c>
      <c r="G886" s="5" t="str">
        <f>INDEX('DCM CARDS LOOKUP - HIDDEN'!$O$4:$AE$8890,MATCH(T886,'DCM CARDS LOOKUP - HIDDEN'!$N$4:$N$8890,0),$J886)</f>
        <v>Chest</v>
      </c>
      <c r="H886" s="35"/>
      <c r="J886" s="4">
        <v>4</v>
      </c>
      <c r="O886">
        <f>L883*10000+M883*100+B881</f>
        <v>31501</v>
      </c>
      <c r="P886">
        <f>L883*10000+M883*100+C881</f>
        <v>31502</v>
      </c>
      <c r="Q886">
        <f>L883*10000+M883*100+D881</f>
        <v>31503</v>
      </c>
      <c r="R886">
        <f>L883*10000+M883*100+E861</f>
        <v>31504</v>
      </c>
      <c r="S886">
        <f>L883*10000+M883*100+F861</f>
        <v>31505</v>
      </c>
      <c r="T886">
        <f>L883*10000+M883*100+G861</f>
        <v>31506</v>
      </c>
    </row>
    <row r="887" spans="1:20" x14ac:dyDescent="0.2">
      <c r="A887" s="10" t="str">
        <f>INDEX(REFERENCE!$B$2:$J$2,1,'EXAMPLE OF CHOICE CARDS'!J887)</f>
        <v>Format</v>
      </c>
      <c r="B887" s="5" t="str">
        <f>INDEX('DCM CARDS LOOKUP - HIDDEN'!$O$4:$AE$8890,MATCH(O887,'DCM CARDS LOOKUP - HIDDEN'!$N$4:$N$8890,0),$J887)</f>
        <v>Roll-on</v>
      </c>
      <c r="C887" s="5" t="str">
        <f>INDEX('DCM CARDS LOOKUP - HIDDEN'!$O$4:$AE$8890,MATCH(P887,'DCM CARDS LOOKUP - HIDDEN'!$N$4:$N$8890,0),$J887)</f>
        <v>Roll-on</v>
      </c>
      <c r="D887" s="5" t="str">
        <f>INDEX('DCM CARDS LOOKUP - HIDDEN'!$O$4:$AE$8890,MATCH(Q887,'DCM CARDS LOOKUP - HIDDEN'!$N$4:$N$8890,0),$J887)</f>
        <v>Single use pads/patches</v>
      </c>
      <c r="E887" s="5" t="str">
        <f>INDEX('DCM CARDS LOOKUP - HIDDEN'!$O$4:$AE$8890,MATCH(R887,'DCM CARDS LOOKUP - HIDDEN'!$N$4:$N$8890,0),$J887)</f>
        <v>Spray</v>
      </c>
      <c r="F887" s="5" t="str">
        <f>INDEX('DCM CARDS LOOKUP - HIDDEN'!$O$4:$AE$8890,MATCH(S887,'DCM CARDS LOOKUP - HIDDEN'!$N$4:$N$8890,0),$J887)</f>
        <v>Single use pads/patches</v>
      </c>
      <c r="G887" s="5" t="str">
        <f>INDEX('DCM CARDS LOOKUP - HIDDEN'!$O$4:$AE$8890,MATCH(T887,'DCM CARDS LOOKUP - HIDDEN'!$N$4:$N$8890,0),$J887)</f>
        <v>Single use pads/patches</v>
      </c>
      <c r="H887" s="35"/>
      <c r="J887" s="4">
        <v>5</v>
      </c>
      <c r="O887">
        <f>L883*10000+M883*100+B881</f>
        <v>31501</v>
      </c>
      <c r="P887">
        <f>L883*10000+M883*100+C881</f>
        <v>31502</v>
      </c>
      <c r="Q887">
        <f>L883*10000+M883*100+D881</f>
        <v>31503</v>
      </c>
      <c r="R887">
        <f>L883*10000+M883*100+E861</f>
        <v>31504</v>
      </c>
      <c r="S887">
        <f>L883*10000+M883*100+F861</f>
        <v>31505</v>
      </c>
      <c r="T887">
        <f>L883*10000+M883*100+G861</f>
        <v>31506</v>
      </c>
    </row>
    <row r="888" spans="1:20" x14ac:dyDescent="0.2">
      <c r="A888" s="10" t="str">
        <f>INDEX(REFERENCE!$B$2:$J$2,1,'EXAMPLE OF CHOICE CARDS'!J888)</f>
        <v>Count</v>
      </c>
      <c r="B888" s="5" t="str">
        <f>INDEX('DCM CARDS LOOKUP - HIDDEN'!$O$4:$AE$8890,MATCH(O888,'DCM CARDS LOOKUP - HIDDEN'!$N$4:$N$8890,0),$J888)</f>
        <v>4 oz</v>
      </c>
      <c r="C888" s="5" t="str">
        <f>INDEX('DCM CARDS LOOKUP - HIDDEN'!$O$4:$AE$8890,MATCH(P888,'DCM CARDS LOOKUP - HIDDEN'!$N$4:$N$8890,0),$J888)</f>
        <v>3.5 oz</v>
      </c>
      <c r="D888" s="5" t="str">
        <f>INDEX('DCM CARDS LOOKUP - HIDDEN'!$O$4:$AE$8890,MATCH(Q888,'DCM CARDS LOOKUP - HIDDEN'!$N$4:$N$8890,0),$J888)</f>
        <v>4 count</v>
      </c>
      <c r="E888" s="5" t="str">
        <f>INDEX('DCM CARDS LOOKUP - HIDDEN'!$O$4:$AE$8890,MATCH(R888,'DCM CARDS LOOKUP - HIDDEN'!$N$4:$N$8890,0),$J888)</f>
        <v>3.5 oz</v>
      </c>
      <c r="F888" s="5" t="str">
        <f>INDEX('DCM CARDS LOOKUP - HIDDEN'!$O$4:$AE$8890,MATCH(S888,'DCM CARDS LOOKUP - HIDDEN'!$N$4:$N$8890,0),$J888)</f>
        <v>5 count</v>
      </c>
      <c r="G888" s="5" t="str">
        <f>INDEX('DCM CARDS LOOKUP - HIDDEN'!$O$4:$AE$8890,MATCH(T888,'DCM CARDS LOOKUP - HIDDEN'!$N$4:$N$8890,0),$J888)</f>
        <v>3 count</v>
      </c>
      <c r="H888" s="35"/>
      <c r="J888" s="4">
        <v>6</v>
      </c>
      <c r="O888">
        <f>L883*10000+M883*100+B881</f>
        <v>31501</v>
      </c>
      <c r="P888">
        <f>L883*10000+M883*100+C881</f>
        <v>31502</v>
      </c>
      <c r="Q888">
        <f>L883*10000+M883*100+D881</f>
        <v>31503</v>
      </c>
      <c r="R888">
        <f>L883*10000+M883*100+E861</f>
        <v>31504</v>
      </c>
      <c r="S888">
        <f>L883*10000+M883*100+F861</f>
        <v>31505</v>
      </c>
      <c r="T888">
        <f>L883*10000+M883*100+G861</f>
        <v>31506</v>
      </c>
    </row>
    <row r="889" spans="1:20" ht="15" customHeight="1" x14ac:dyDescent="0.2">
      <c r="A889" s="10" t="str">
        <f>INDEX(REFERENCE!$B$2:$J$2,1,'EXAMPLE OF CHOICE CARDS'!J889)</f>
        <v>Price</v>
      </c>
      <c r="B889" s="29">
        <f>INDEX('DCM CARDS LOOKUP - HIDDEN'!$O$4:$AE$8890,MATCH(O889,'DCM CARDS LOOKUP - HIDDEN'!$N$4:$N$8890,0),$J889)</f>
        <v>14.5</v>
      </c>
      <c r="C889" s="29">
        <f>INDEX('DCM CARDS LOOKUP - HIDDEN'!$O$4:$AE$8890,MATCH(P889,'DCM CARDS LOOKUP - HIDDEN'!$N$4:$N$8890,0),$J889)</f>
        <v>8.07</v>
      </c>
      <c r="D889" s="29">
        <f>INDEX('DCM CARDS LOOKUP - HIDDEN'!$O$4:$AE$8890,MATCH(Q889,'DCM CARDS LOOKUP - HIDDEN'!$N$4:$N$8890,0),$J889)</f>
        <v>26.49</v>
      </c>
      <c r="E889" s="29">
        <f>INDEX('DCM CARDS LOOKUP - HIDDEN'!$O$4:$AE$8890,MATCH(R889,'DCM CARDS LOOKUP - HIDDEN'!$N$4:$N$8890,0),$J889)</f>
        <v>20.5</v>
      </c>
      <c r="F889" s="29">
        <f>INDEX('DCM CARDS LOOKUP - HIDDEN'!$O$4:$AE$8890,MATCH(S889,'DCM CARDS LOOKUP - HIDDEN'!$N$4:$N$8890,0),$J889)</f>
        <v>15.86</v>
      </c>
      <c r="G889" s="29">
        <f>INDEX('DCM CARDS LOOKUP - HIDDEN'!$O$4:$AE$8890,MATCH(T889,'DCM CARDS LOOKUP - HIDDEN'!$N$4:$N$8890,0),$J889)</f>
        <v>6.63</v>
      </c>
      <c r="H889" s="35"/>
      <c r="J889" s="4">
        <v>7</v>
      </c>
      <c r="O889">
        <f>L883*10000+M883*100+B881</f>
        <v>31501</v>
      </c>
      <c r="P889">
        <f>L883*10000+M883*100+C881</f>
        <v>31502</v>
      </c>
      <c r="Q889">
        <f>L883*10000+M883*100+D881</f>
        <v>31503</v>
      </c>
      <c r="R889">
        <f>L883*10000+M883*100+E861</f>
        <v>31504</v>
      </c>
      <c r="S889">
        <f>L883*10000+M883*100+F861</f>
        <v>31505</v>
      </c>
      <c r="T889">
        <f>L883*10000+M883*100+G861</f>
        <v>31506</v>
      </c>
    </row>
    <row r="890" spans="1:20" ht="15" customHeight="1" x14ac:dyDescent="0.2">
      <c r="A890" s="10" t="str">
        <f>INDEX(REFERENCE!$B$2:$J$2,1,'EXAMPLE OF CHOICE CARDS'!J890)</f>
        <v>Review Rating</v>
      </c>
      <c r="B890" s="5" t="str">
        <f>INDEX('DCM CARDS LOOKUP - HIDDEN'!$O$4:$AE$8890,MATCH(O890,'DCM CARDS LOOKUP - HIDDEN'!$N$4:$N$8890,0),$J890)</f>
        <v>4.5 stars</v>
      </c>
      <c r="C890" s="5" t="str">
        <f>INDEX('DCM CARDS LOOKUP - HIDDEN'!$O$4:$AE$8890,MATCH(P890,'DCM CARDS LOOKUP - HIDDEN'!$N$4:$N$8890,0),$J890)</f>
        <v>4.8 stars</v>
      </c>
      <c r="D890" s="5" t="str">
        <f>INDEX('DCM CARDS LOOKUP - HIDDEN'!$O$4:$AE$8890,MATCH(Q890,'DCM CARDS LOOKUP - HIDDEN'!$N$4:$N$8890,0),$J890)</f>
        <v>4.8 stars</v>
      </c>
      <c r="E890" s="5" t="str">
        <f>INDEX('DCM CARDS LOOKUP - HIDDEN'!$O$4:$AE$8890,MATCH(R890,'DCM CARDS LOOKUP - HIDDEN'!$N$4:$N$8890,0),$J890)</f>
        <v>4.6 stars</v>
      </c>
      <c r="F890" s="5" t="str">
        <f>INDEX('DCM CARDS LOOKUP - HIDDEN'!$O$4:$AE$8890,MATCH(S890,'DCM CARDS LOOKUP - HIDDEN'!$N$4:$N$8890,0),$J890)</f>
        <v>4.5 stars</v>
      </c>
      <c r="G890" s="5" t="str">
        <f>INDEX('DCM CARDS LOOKUP - HIDDEN'!$O$4:$AE$8890,MATCH(T890,'DCM CARDS LOOKUP - HIDDEN'!$N$4:$N$8890,0),$J890)</f>
        <v>4.6 stars</v>
      </c>
      <c r="H890" s="35"/>
      <c r="J890" s="4">
        <v>8</v>
      </c>
      <c r="O890">
        <f>L883*10000+M883*100+B881</f>
        <v>31501</v>
      </c>
      <c r="P890">
        <f>L883*10000+M883*100+C881</f>
        <v>31502</v>
      </c>
      <c r="Q890">
        <f>L883*10000+M883*100+D881</f>
        <v>31503</v>
      </c>
      <c r="R890">
        <f>L883*10000+M883*100+E861</f>
        <v>31504</v>
      </c>
      <c r="S890">
        <f>L883*10000+M883*100+F861</f>
        <v>31505</v>
      </c>
      <c r="T890">
        <f>L883*10000+M883*100+G861</f>
        <v>31506</v>
      </c>
    </row>
    <row r="891" spans="1:20" ht="15" customHeight="1" x14ac:dyDescent="0.2">
      <c r="A891" s="10" t="str">
        <f>INDEX(REFERENCE!$B$2:$J$2,1,'EXAMPLE OF CHOICE CARDS'!J891)</f>
        <v>Number of Reviews</v>
      </c>
      <c r="B891" s="30">
        <f>INDEX('DCM CARDS LOOKUP - HIDDEN'!$O$4:$AE$8890,MATCH(O891,'DCM CARDS LOOKUP - HIDDEN'!$N$4:$N$8890,0),$J891)</f>
        <v>4500</v>
      </c>
      <c r="C891" s="30">
        <f>INDEX('DCM CARDS LOOKUP - HIDDEN'!$O$4:$AE$8890,MATCH(P891,'DCM CARDS LOOKUP - HIDDEN'!$N$4:$N$8890,0),$J891)</f>
        <v>4500</v>
      </c>
      <c r="D891" s="30">
        <f>INDEX('DCM CARDS LOOKUP - HIDDEN'!$O$4:$AE$8890,MATCH(Q891,'DCM CARDS LOOKUP - HIDDEN'!$N$4:$N$8890,0),$J891)</f>
        <v>1250</v>
      </c>
      <c r="E891" s="30">
        <f>INDEX('DCM CARDS LOOKUP - HIDDEN'!$O$4:$AE$8890,MATCH(R891,'DCM CARDS LOOKUP - HIDDEN'!$N$4:$N$8890,0),$J891)</f>
        <v>4500</v>
      </c>
      <c r="F891" s="30">
        <f>INDEX('DCM CARDS LOOKUP - HIDDEN'!$O$4:$AE$8890,MATCH(S891,'DCM CARDS LOOKUP - HIDDEN'!$N$4:$N$8890,0),$J891)</f>
        <v>1250</v>
      </c>
      <c r="G891" s="30">
        <f>INDEX('DCM CARDS LOOKUP - HIDDEN'!$O$4:$AE$8890,MATCH(T891,'DCM CARDS LOOKUP - HIDDEN'!$N$4:$N$8890,0),$J891)</f>
        <v>1250</v>
      </c>
      <c r="H891" s="35"/>
      <c r="J891" s="4">
        <v>9</v>
      </c>
      <c r="O891">
        <f>L883*10000+M883*100+B881</f>
        <v>31501</v>
      </c>
      <c r="P891">
        <f>L883*10000+M883*100+C881</f>
        <v>31502</v>
      </c>
      <c r="Q891">
        <f>L883*10000+M883*100+D881</f>
        <v>31503</v>
      </c>
      <c r="R891">
        <f>L883*10000+M883*100+E861</f>
        <v>31504</v>
      </c>
      <c r="S891">
        <f>L883*10000+M883*100+F861</f>
        <v>31505</v>
      </c>
      <c r="T891">
        <f>L883*10000+M883*100+G861</f>
        <v>31506</v>
      </c>
    </row>
    <row r="892" spans="1:20" ht="15" hidden="1" customHeight="1" x14ac:dyDescent="0.2">
      <c r="A892" s="10" t="e">
        <f>INDEX(REFERENCE!$B$2:$J$2,1,'EXAMPLE OF CHOICE CARDS'!J892)</f>
        <v>#REF!</v>
      </c>
      <c r="B892" s="5">
        <f>INDEX('DCM CARDS LOOKUP - HIDDEN'!$O$4:$AE$8890,MATCH(O892,'DCM CARDS LOOKUP - HIDDEN'!$N$4:$N$8890,0),$J892)</f>
        <v>0</v>
      </c>
      <c r="C892" s="5">
        <f>INDEX('DCM CARDS LOOKUP - HIDDEN'!$O$4:$AE$8890,MATCH(P892,'DCM CARDS LOOKUP - HIDDEN'!$N$4:$N$8890,0),$J892)</f>
        <v>0</v>
      </c>
      <c r="D892" s="5">
        <f>INDEX('DCM CARDS LOOKUP - HIDDEN'!$O$4:$AE$8890,MATCH(Q892,'DCM CARDS LOOKUP - HIDDEN'!$N$4:$N$8890,0),$J892)</f>
        <v>0</v>
      </c>
      <c r="E892" s="5">
        <f>INDEX('DCM CARDS LOOKUP - HIDDEN'!$O$4:$AE$8890,MATCH(R892,'DCM CARDS LOOKUP - HIDDEN'!$N$4:$N$8890,0),$J892)</f>
        <v>0</v>
      </c>
      <c r="F892" s="5">
        <f>INDEX('DCM CARDS LOOKUP - HIDDEN'!$O$4:$AE$8890,MATCH(S892,'DCM CARDS LOOKUP - HIDDEN'!$N$4:$N$8890,0),$J892)</f>
        <v>0</v>
      </c>
      <c r="G892" s="31"/>
      <c r="H892" s="35"/>
      <c r="J892" s="4">
        <v>10</v>
      </c>
      <c r="O892">
        <f>L883*10000+M883*100+B881</f>
        <v>31501</v>
      </c>
      <c r="P892">
        <f>L883*10000+M883*100+C881</f>
        <v>31502</v>
      </c>
      <c r="Q892">
        <f>L883*10000+M883*100+D881</f>
        <v>31503</v>
      </c>
      <c r="R892">
        <f>L883*10000+M883*100+E861</f>
        <v>31504</v>
      </c>
      <c r="S892">
        <f>L883*10000+M883*100+F861</f>
        <v>31505</v>
      </c>
    </row>
    <row r="893" spans="1:20" ht="15" hidden="1" customHeight="1" x14ac:dyDescent="0.2">
      <c r="A893" s="10" t="e">
        <f>INDEX(REFERENCE!$B$2:$J$2,1,'EXAMPLE OF CHOICE CARDS'!J893)</f>
        <v>#REF!</v>
      </c>
      <c r="B893" s="5">
        <f>INDEX('DCM CARDS LOOKUP - HIDDEN'!$O$4:$AE$8890,MATCH(O893,'DCM CARDS LOOKUP - HIDDEN'!$N$4:$N$8890,0),$J893)</f>
        <v>0</v>
      </c>
      <c r="C893" s="5">
        <f>INDEX('DCM CARDS LOOKUP - HIDDEN'!$O$4:$AE$8890,MATCH(P893,'DCM CARDS LOOKUP - HIDDEN'!$N$4:$N$8890,0),$J893)</f>
        <v>0</v>
      </c>
      <c r="D893" s="5">
        <f>INDEX('DCM CARDS LOOKUP - HIDDEN'!$O$4:$AE$8890,MATCH(Q893,'DCM CARDS LOOKUP - HIDDEN'!$N$4:$N$8890,0),$J893)</f>
        <v>0</v>
      </c>
      <c r="E893" s="5">
        <f>INDEX('DCM CARDS LOOKUP - HIDDEN'!$O$4:$AE$8890,MATCH(R893,'DCM CARDS LOOKUP - HIDDEN'!$N$4:$N$8890,0),$J893)</f>
        <v>0</v>
      </c>
      <c r="F893" s="5">
        <f>INDEX('DCM CARDS LOOKUP - HIDDEN'!$O$4:$AE$8890,MATCH(S893,'DCM CARDS LOOKUP - HIDDEN'!$N$4:$N$8890,0),$J893)</f>
        <v>0</v>
      </c>
      <c r="G893" s="31"/>
      <c r="H893" s="35"/>
      <c r="J893" s="4">
        <v>11</v>
      </c>
      <c r="O893">
        <f>L883*10000+M883*100+B881</f>
        <v>31501</v>
      </c>
      <c r="P893">
        <f>L883*10000+M883*100+C881</f>
        <v>31502</v>
      </c>
      <c r="Q893">
        <f>L883*10000+M883*100+D881</f>
        <v>31503</v>
      </c>
      <c r="R893">
        <f>L883*10000+M883*100+E861</f>
        <v>31504</v>
      </c>
      <c r="S893">
        <f>L883*10000+M883*100+F861</f>
        <v>31505</v>
      </c>
    </row>
    <row r="894" spans="1:20" ht="15" hidden="1" customHeight="1" x14ac:dyDescent="0.2">
      <c r="A894" s="10" t="e">
        <f>INDEX(REFERENCE!$B$2:$J$2,1,'EXAMPLE OF CHOICE CARDS'!J894)</f>
        <v>#REF!</v>
      </c>
      <c r="B894" s="5">
        <f>INDEX('DCM CARDS LOOKUP - HIDDEN'!$O$4:$AE$8890,MATCH(O894,'DCM CARDS LOOKUP - HIDDEN'!$N$4:$N$8890,0),$J894)</f>
        <v>0</v>
      </c>
      <c r="C894" s="5">
        <f>INDEX('DCM CARDS LOOKUP - HIDDEN'!$O$4:$AE$8890,MATCH(P894,'DCM CARDS LOOKUP - HIDDEN'!$N$4:$N$8890,0),$J894)</f>
        <v>0</v>
      </c>
      <c r="D894" s="5">
        <f>INDEX('DCM CARDS LOOKUP - HIDDEN'!$O$4:$AE$8890,MATCH(Q894,'DCM CARDS LOOKUP - HIDDEN'!$N$4:$N$8890,0),$J894)</f>
        <v>0</v>
      </c>
      <c r="E894" s="5">
        <f>INDEX('DCM CARDS LOOKUP - HIDDEN'!$O$4:$AE$8890,MATCH(R894,'DCM CARDS LOOKUP - HIDDEN'!$N$4:$N$8890,0),$J894)</f>
        <v>0</v>
      </c>
      <c r="F894" s="5">
        <f>INDEX('DCM CARDS LOOKUP - HIDDEN'!$O$4:$AE$8890,MATCH(S894,'DCM CARDS LOOKUP - HIDDEN'!$N$4:$N$8890,0),$J894)</f>
        <v>0</v>
      </c>
      <c r="G894" s="31"/>
      <c r="H894" s="35"/>
      <c r="J894" s="4">
        <v>12</v>
      </c>
      <c r="O894">
        <f>L883*10000+M883*100+B881</f>
        <v>31501</v>
      </c>
      <c r="P894">
        <f>L883*10000+M883*100+C881</f>
        <v>31502</v>
      </c>
      <c r="Q894">
        <f>L883*10000+M883*100+D881</f>
        <v>31503</v>
      </c>
      <c r="R894">
        <f>L883*10000+M883*100+E861</f>
        <v>31504</v>
      </c>
      <c r="S894">
        <f>L883*10000+M883*100+F861</f>
        <v>31505</v>
      </c>
    </row>
    <row r="895" spans="1:20" ht="15" hidden="1" customHeight="1" x14ac:dyDescent="0.2">
      <c r="A895" s="10" t="e">
        <f>INDEX(REFERENCE!$B$2:$J$2,1,'EXAMPLE OF CHOICE CARDS'!J895)</f>
        <v>#REF!</v>
      </c>
      <c r="B895" s="5">
        <f>INDEX('DCM CARDS LOOKUP - HIDDEN'!$O$4:$AE$8890,MATCH(O895,'DCM CARDS LOOKUP - HIDDEN'!$N$4:$N$8890,0),$J895)</f>
        <v>0</v>
      </c>
      <c r="C895" s="5">
        <f>INDEX('DCM CARDS LOOKUP - HIDDEN'!$O$4:$AE$8890,MATCH(P895,'DCM CARDS LOOKUP - HIDDEN'!$N$4:$N$8890,0),$J895)</f>
        <v>0</v>
      </c>
      <c r="D895" s="5">
        <f>INDEX('DCM CARDS LOOKUP - HIDDEN'!$O$4:$AE$8890,MATCH(Q895,'DCM CARDS LOOKUP - HIDDEN'!$N$4:$N$8890,0),$J895)</f>
        <v>0</v>
      </c>
      <c r="E895" s="5">
        <f>INDEX('DCM CARDS LOOKUP - HIDDEN'!$O$4:$AE$8890,MATCH(R895,'DCM CARDS LOOKUP - HIDDEN'!$N$4:$N$8890,0),$J895)</f>
        <v>0</v>
      </c>
      <c r="F895" s="5">
        <f>INDEX('DCM CARDS LOOKUP - HIDDEN'!$O$4:$AE$8890,MATCH(S895,'DCM CARDS LOOKUP - HIDDEN'!$N$4:$N$8890,0),$J895)</f>
        <v>0</v>
      </c>
      <c r="G895" s="31"/>
      <c r="H895" s="35"/>
      <c r="J895" s="4">
        <v>13</v>
      </c>
      <c r="O895">
        <f>L883*10000+M883*100+B881</f>
        <v>31501</v>
      </c>
      <c r="P895">
        <f>L883*10000+M883*100+C881</f>
        <v>31502</v>
      </c>
      <c r="Q895">
        <f>L883*10000+M883*100+D881</f>
        <v>31503</v>
      </c>
      <c r="R895">
        <f>L883*10000+M883*100+E861</f>
        <v>31504</v>
      </c>
      <c r="S895">
        <f>L883*10000+M883*100+F861</f>
        <v>31505</v>
      </c>
    </row>
    <row r="896" spans="1:20" ht="15" hidden="1" customHeight="1" x14ac:dyDescent="0.2">
      <c r="A896" s="10" t="e">
        <f>INDEX(REFERENCE!$B$2:$J$2,1,'EXAMPLE OF CHOICE CARDS'!J896)</f>
        <v>#REF!</v>
      </c>
      <c r="B896" s="5">
        <f>INDEX('DCM CARDS LOOKUP - HIDDEN'!$O$4:$AE$8890,MATCH(O896,'DCM CARDS LOOKUP - HIDDEN'!$N$4:$N$8890,0),$J896)</f>
        <v>0</v>
      </c>
      <c r="C896" s="5">
        <f>INDEX('DCM CARDS LOOKUP - HIDDEN'!$O$4:$AE$8890,MATCH(P896,'DCM CARDS LOOKUP - HIDDEN'!$N$4:$N$8890,0),$J896)</f>
        <v>0</v>
      </c>
      <c r="D896" s="5">
        <f>INDEX('DCM CARDS LOOKUP - HIDDEN'!$O$4:$AE$8890,MATCH(Q896,'DCM CARDS LOOKUP - HIDDEN'!$N$4:$N$8890,0),$J896)</f>
        <v>0</v>
      </c>
      <c r="E896" s="5">
        <f>INDEX('DCM CARDS LOOKUP - HIDDEN'!$O$4:$AE$8890,MATCH(R896,'DCM CARDS LOOKUP - HIDDEN'!$N$4:$N$8890,0),$J896)</f>
        <v>0</v>
      </c>
      <c r="F896" s="5">
        <f>INDEX('DCM CARDS LOOKUP - HIDDEN'!$O$4:$AE$8890,MATCH(S896,'DCM CARDS LOOKUP - HIDDEN'!$N$4:$N$8890,0),$J896)</f>
        <v>0</v>
      </c>
      <c r="G896" s="31"/>
      <c r="H896" s="35"/>
      <c r="J896" s="4">
        <v>14</v>
      </c>
      <c r="O896">
        <f>L883*10000+M883*100+B881</f>
        <v>31501</v>
      </c>
      <c r="P896">
        <f>L883*10000+M883*100+C881</f>
        <v>31502</v>
      </c>
      <c r="Q896">
        <f>L883*10000+M883*100+D881</f>
        <v>31503</v>
      </c>
      <c r="R896">
        <f>L883*10000+M883*100+E861</f>
        <v>31504</v>
      </c>
      <c r="S896">
        <f>L883*10000+M883*100+F861</f>
        <v>31505</v>
      </c>
    </row>
    <row r="897" spans="1:20" x14ac:dyDescent="0.2">
      <c r="A897" s="2"/>
      <c r="B897" s="5"/>
      <c r="C897" s="5"/>
      <c r="D897" s="5"/>
      <c r="E897" s="5"/>
      <c r="F897" s="5"/>
      <c r="G897" s="5"/>
      <c r="H897" s="5"/>
      <c r="J897" s="13"/>
    </row>
    <row r="898" spans="1:20" x14ac:dyDescent="0.2">
      <c r="A898" s="6"/>
      <c r="B898" s="7">
        <v>1</v>
      </c>
      <c r="C898" s="7">
        <v>2</v>
      </c>
      <c r="D898" s="7">
        <v>3</v>
      </c>
      <c r="E898" s="7">
        <v>4</v>
      </c>
      <c r="F898" s="7">
        <v>5</v>
      </c>
      <c r="G898" s="7">
        <v>6</v>
      </c>
      <c r="H898" s="7">
        <v>9</v>
      </c>
      <c r="J898" s="13"/>
    </row>
    <row r="901" spans="1:20" x14ac:dyDescent="0.2">
      <c r="A901" s="1" t="str">
        <f>"Version "&amp;L903&amp;"; Task"&amp;M903</f>
        <v>Version 4; Task1</v>
      </c>
      <c r="B901" s="4">
        <v>1</v>
      </c>
      <c r="C901" s="4">
        <v>2</v>
      </c>
      <c r="D901" s="4">
        <v>3</v>
      </c>
      <c r="E901" s="4">
        <f>E881</f>
        <v>4</v>
      </c>
      <c r="F901" s="4">
        <f>F881</f>
        <v>5</v>
      </c>
      <c r="G901" s="4">
        <v>6</v>
      </c>
      <c r="J901" s="13"/>
    </row>
    <row r="902" spans="1:20" ht="15" customHeight="1" x14ac:dyDescent="0.2">
      <c r="A902" s="11" t="s">
        <v>8</v>
      </c>
      <c r="B902" s="12" t="s">
        <v>9</v>
      </c>
      <c r="C902" s="12" t="s">
        <v>10</v>
      </c>
      <c r="D902" s="12" t="s">
        <v>11</v>
      </c>
      <c r="E902" s="20" t="s">
        <v>21</v>
      </c>
      <c r="F902" s="20" t="s">
        <v>22</v>
      </c>
      <c r="G902" s="20"/>
      <c r="H902" s="34" t="s">
        <v>15</v>
      </c>
      <c r="J902" s="13"/>
      <c r="L902" t="s">
        <v>12</v>
      </c>
      <c r="M902" t="s">
        <v>1</v>
      </c>
    </row>
    <row r="903" spans="1:20" x14ac:dyDescent="0.2">
      <c r="A903" s="10" t="str">
        <f>INDEX(REFERENCE!$B$2:$J$2,1,'EXAMPLE OF CHOICE CARDS'!J903)</f>
        <v>Type</v>
      </c>
      <c r="B903" s="5" t="str">
        <f>INDEX('DCM CARDS LOOKUP - HIDDEN'!$O$4:$AE$8890,MATCH(O903,'DCM CARDS LOOKUP - HIDDEN'!$N$4:$N$8890,0),$J903)</f>
        <v>Pads</v>
      </c>
      <c r="C903" s="5" t="str">
        <f>INDEX('DCM CARDS LOOKUP - HIDDEN'!$O$4:$AE$8890,MATCH(P903,'DCM CARDS LOOKUP - HIDDEN'!$N$4:$N$8890,0),$J903)</f>
        <v>Topicals</v>
      </c>
      <c r="D903" s="5" t="str">
        <f>INDEX('DCM CARDS LOOKUP - HIDDEN'!$O$4:$AE$8890,MATCH(Q903,'DCM CARDS LOOKUP - HIDDEN'!$N$4:$N$8890,0),$J903)</f>
        <v>Topicals</v>
      </c>
      <c r="E903" s="5" t="str">
        <f>INDEX('DCM CARDS LOOKUP - HIDDEN'!$O$4:$AE$8890,MATCH(R903,'DCM CARDS LOOKUP - HIDDEN'!$N$4:$N$8890,0),$J903)</f>
        <v>Pads</v>
      </c>
      <c r="F903" s="5" t="str">
        <f>INDEX('DCM CARDS LOOKUP - HIDDEN'!$O$4:$AE$8890,MATCH(S903,'DCM CARDS LOOKUP - HIDDEN'!$N$4:$N$8890,0),$J903)</f>
        <v>Topicals</v>
      </c>
      <c r="G903" s="5" t="str">
        <f>INDEX('DCM CARDS LOOKUP - HIDDEN'!$O$4:$AE$8890,MATCH(T903,'DCM CARDS LOOKUP - HIDDEN'!$N$4:$N$8890,0),$J903)</f>
        <v>Pads</v>
      </c>
      <c r="H903" s="35"/>
      <c r="J903" s="4">
        <v>1</v>
      </c>
      <c r="L903">
        <f>IF(M883=15,L883+1,L883)</f>
        <v>4</v>
      </c>
      <c r="M903">
        <f>IF(M883&lt;15,M883+1,1)</f>
        <v>1</v>
      </c>
      <c r="O903">
        <f>L903*10000+M903*100+B901</f>
        <v>40101</v>
      </c>
      <c r="P903">
        <f>L903*10000+M903*100+C901</f>
        <v>40102</v>
      </c>
      <c r="Q903">
        <f>L903*10000+M903*100+D901</f>
        <v>40103</v>
      </c>
      <c r="R903">
        <f>L903*10000+M903*100+E881</f>
        <v>40104</v>
      </c>
      <c r="S903">
        <f>L903*10000+M903*100+F881</f>
        <v>40105</v>
      </c>
      <c r="T903">
        <f>L903*10000+M903*100+G881</f>
        <v>40106</v>
      </c>
    </row>
    <row r="904" spans="1:20" x14ac:dyDescent="0.2">
      <c r="A904" s="10" t="str">
        <f>INDEX(REFERENCE!$B$2:$J$2,1,'EXAMPLE OF CHOICE CARDS'!J904)</f>
        <v>Brand</v>
      </c>
      <c r="B904" s="5" t="str">
        <f>INDEX('DCM CARDS LOOKUP - HIDDEN'!$O$4:$AE$8890,MATCH(O904,'DCM CARDS LOOKUP - HIDDEN'!$N$4:$N$8890,0),$J904)</f>
        <v>Thermacare</v>
      </c>
      <c r="C904" s="5" t="str">
        <f>INDEX('DCM CARDS LOOKUP - HIDDEN'!$O$4:$AE$8890,MATCH(P904,'DCM CARDS LOOKUP - HIDDEN'!$N$4:$N$8890,0),$J904)</f>
        <v>Motrin</v>
      </c>
      <c r="D904" s="5" t="str">
        <f>INDEX('DCM CARDS LOOKUP - HIDDEN'!$O$4:$AE$8890,MATCH(Q904,'DCM CARDS LOOKUP - HIDDEN'!$N$4:$N$8890,0),$J904)</f>
        <v>Store Brand</v>
      </c>
      <c r="E904" s="5" t="str">
        <f>INDEX('DCM CARDS LOOKUP - HIDDEN'!$O$4:$AE$8890,MATCH(R904,'DCM CARDS LOOKUP - HIDDEN'!$N$4:$N$8890,0),$J904)</f>
        <v>Up &amp; Up</v>
      </c>
      <c r="F904" s="5" t="str">
        <f>INDEX('DCM CARDS LOOKUP - HIDDEN'!$O$4:$AE$8890,MATCH(S904,'DCM CARDS LOOKUP - HIDDEN'!$N$4:$N$8890,0),$J904)</f>
        <v>Tiger Balm</v>
      </c>
      <c r="G904" s="5" t="str">
        <f>INDEX('DCM CARDS LOOKUP - HIDDEN'!$O$4:$AE$8890,MATCH(T904,'DCM CARDS LOOKUP - HIDDEN'!$N$4:$N$8890,0),$J904)</f>
        <v>Bengay</v>
      </c>
      <c r="H904" s="35"/>
      <c r="J904" s="4">
        <v>2</v>
      </c>
      <c r="O904">
        <f>L903*10000+M903*100+B901</f>
        <v>40101</v>
      </c>
      <c r="P904">
        <f>L903*10000+M903*100+C901</f>
        <v>40102</v>
      </c>
      <c r="Q904">
        <f>L903*10000+M903*100+D901</f>
        <v>40103</v>
      </c>
      <c r="R904">
        <f>L903*10000+M903*100+E881</f>
        <v>40104</v>
      </c>
      <c r="S904">
        <f>L903*10000+M903*100+F881</f>
        <v>40105</v>
      </c>
      <c r="T904">
        <f>L903*10000+M903*100+G881</f>
        <v>40106</v>
      </c>
    </row>
    <row r="905" spans="1:20" ht="28.5" x14ac:dyDescent="0.2">
      <c r="A905" s="10" t="str">
        <f>INDEX(REFERENCE!$B$2:$J$2,1,'EXAMPLE OF CHOICE CARDS'!J905)</f>
        <v>Sensation</v>
      </c>
      <c r="B905" s="5" t="str">
        <f>INDEX('DCM CARDS LOOKUP - HIDDEN'!$O$4:$AE$8890,MATCH(O905,'DCM CARDS LOOKUP - HIDDEN'!$N$4:$N$8890,0),$J905)</f>
        <v>Hot sensation</v>
      </c>
      <c r="C905" s="5" t="str">
        <f>INDEX('DCM CARDS LOOKUP - HIDDEN'!$O$4:$AE$8890,MATCH(P905,'DCM CARDS LOOKUP - HIDDEN'!$N$4:$N$8890,0),$J905)</f>
        <v>Cold sensation</v>
      </c>
      <c r="D905" s="5" t="str">
        <f>INDEX('DCM CARDS LOOKUP - HIDDEN'!$O$4:$AE$8890,MATCH(Q905,'DCM CARDS LOOKUP - HIDDEN'!$N$4:$N$8890,0),$J905)</f>
        <v>Hot sensation</v>
      </c>
      <c r="E905" s="5" t="str">
        <f>INDEX('DCM CARDS LOOKUP - HIDDEN'!$O$4:$AE$8890,MATCH(R905,'DCM CARDS LOOKUP - HIDDEN'!$N$4:$N$8890,0),$J905)</f>
        <v>Both hot and cold sensation</v>
      </c>
      <c r="F905" s="5" t="str">
        <f>INDEX('DCM CARDS LOOKUP - HIDDEN'!$O$4:$AE$8890,MATCH(S905,'DCM CARDS LOOKUP - HIDDEN'!$N$4:$N$8890,0),$J905)</f>
        <v>Lidocaine/numbing sensation</v>
      </c>
      <c r="G905" s="5" t="str">
        <f>INDEX('DCM CARDS LOOKUP - HIDDEN'!$O$4:$AE$8890,MATCH(T905,'DCM CARDS LOOKUP - HIDDEN'!$N$4:$N$8890,0),$J905)</f>
        <v>No sensation/drug free/for circulation</v>
      </c>
      <c r="H905" s="35"/>
      <c r="J905" s="4">
        <v>3</v>
      </c>
      <c r="O905">
        <f>L903*10000+M903*100+B901</f>
        <v>40101</v>
      </c>
      <c r="P905">
        <f>L903*10000+M903*100+C901</f>
        <v>40102</v>
      </c>
      <c r="Q905">
        <f>L903*10000+M903*100+D901</f>
        <v>40103</v>
      </c>
      <c r="R905">
        <f>L903*10000+M903*100+E881</f>
        <v>40104</v>
      </c>
      <c r="S905">
        <f>L903*10000+M903*100+F881</f>
        <v>40105</v>
      </c>
      <c r="T905">
        <f>L903*10000+M903*100+G881</f>
        <v>40106</v>
      </c>
    </row>
    <row r="906" spans="1:20" x14ac:dyDescent="0.2">
      <c r="A906" s="10" t="str">
        <f>INDEX(REFERENCE!$B$2:$J$2,1,'EXAMPLE OF CHOICE CARDS'!J906)</f>
        <v>Treatment Area</v>
      </c>
      <c r="B906" s="5" t="str">
        <f>INDEX('DCM CARDS LOOKUP - HIDDEN'!$O$4:$AE$8890,MATCH(O906,'DCM CARDS LOOKUP - HIDDEN'!$N$4:$N$8890,0),$J906)</f>
        <v>Back</v>
      </c>
      <c r="C906" s="5" t="str">
        <f>INDEX('DCM CARDS LOOKUP - HIDDEN'!$O$4:$AE$8890,MATCH(P906,'DCM CARDS LOOKUP - HIDDEN'!$N$4:$N$8890,0),$J906)</f>
        <v>-</v>
      </c>
      <c r="D906" s="5" t="str">
        <f>INDEX('DCM CARDS LOOKUP - HIDDEN'!$O$4:$AE$8890,MATCH(Q906,'DCM CARDS LOOKUP - HIDDEN'!$N$4:$N$8890,0),$J906)</f>
        <v>-</v>
      </c>
      <c r="E906" s="5" t="str">
        <f>INDEX('DCM CARDS LOOKUP - HIDDEN'!$O$4:$AE$8890,MATCH(R906,'DCM CARDS LOOKUP - HIDDEN'!$N$4:$N$8890,0),$J906)</f>
        <v>Chest</v>
      </c>
      <c r="F906" s="5" t="str">
        <f>INDEX('DCM CARDS LOOKUP - HIDDEN'!$O$4:$AE$8890,MATCH(S906,'DCM CARDS LOOKUP - HIDDEN'!$N$4:$N$8890,0),$J906)</f>
        <v>-</v>
      </c>
      <c r="G906" s="5" t="str">
        <f>INDEX('DCM CARDS LOOKUP - HIDDEN'!$O$4:$AE$8890,MATCH(T906,'DCM CARDS LOOKUP - HIDDEN'!$N$4:$N$8890,0),$J906)</f>
        <v>Joint</v>
      </c>
      <c r="H906" s="35"/>
      <c r="J906" s="4">
        <v>4</v>
      </c>
      <c r="O906">
        <f>L903*10000+M903*100+B901</f>
        <v>40101</v>
      </c>
      <c r="P906">
        <f>L903*10000+M903*100+C901</f>
        <v>40102</v>
      </c>
      <c r="Q906">
        <f>L903*10000+M903*100+D901</f>
        <v>40103</v>
      </c>
      <c r="R906">
        <f>L903*10000+M903*100+E881</f>
        <v>40104</v>
      </c>
      <c r="S906">
        <f>L903*10000+M903*100+F881</f>
        <v>40105</v>
      </c>
      <c r="T906">
        <f>L903*10000+M903*100+G881</f>
        <v>40106</v>
      </c>
    </row>
    <row r="907" spans="1:20" x14ac:dyDescent="0.2">
      <c r="A907" s="10" t="str">
        <f>INDEX(REFERENCE!$B$2:$J$2,1,'EXAMPLE OF CHOICE CARDS'!J907)</f>
        <v>Format</v>
      </c>
      <c r="B907" s="5" t="str">
        <f>INDEX('DCM CARDS LOOKUP - HIDDEN'!$O$4:$AE$8890,MATCH(O907,'DCM CARDS LOOKUP - HIDDEN'!$N$4:$N$8890,0),$J907)</f>
        <v>Single use pads/patches</v>
      </c>
      <c r="C907" s="5" t="str">
        <f>INDEX('DCM CARDS LOOKUP - HIDDEN'!$O$4:$AE$8890,MATCH(P907,'DCM CARDS LOOKUP - HIDDEN'!$N$4:$N$8890,0),$J907)</f>
        <v>Gel</v>
      </c>
      <c r="D907" s="5" t="str">
        <f>INDEX('DCM CARDS LOOKUP - HIDDEN'!$O$4:$AE$8890,MATCH(Q907,'DCM CARDS LOOKUP - HIDDEN'!$N$4:$N$8890,0),$J907)</f>
        <v>Liquid</v>
      </c>
      <c r="E907" s="5" t="str">
        <f>INDEX('DCM CARDS LOOKUP - HIDDEN'!$O$4:$AE$8890,MATCH(R907,'DCM CARDS LOOKUP - HIDDEN'!$N$4:$N$8890,0),$J907)</f>
        <v>Single use pads/patches</v>
      </c>
      <c r="F907" s="5" t="str">
        <f>INDEX('DCM CARDS LOOKUP - HIDDEN'!$O$4:$AE$8890,MATCH(S907,'DCM CARDS LOOKUP - HIDDEN'!$N$4:$N$8890,0),$J907)</f>
        <v>Spray</v>
      </c>
      <c r="G907" s="5" t="str">
        <f>INDEX('DCM CARDS LOOKUP - HIDDEN'!$O$4:$AE$8890,MATCH(T907,'DCM CARDS LOOKUP - HIDDEN'!$N$4:$N$8890,0),$J907)</f>
        <v>Single use pads/patches</v>
      </c>
      <c r="H907" s="35"/>
      <c r="J907" s="4">
        <v>5</v>
      </c>
      <c r="O907">
        <f>L903*10000+M903*100+B901</f>
        <v>40101</v>
      </c>
      <c r="P907">
        <f>L903*10000+M903*100+C901</f>
        <v>40102</v>
      </c>
      <c r="Q907">
        <f>L903*10000+M903*100+D901</f>
        <v>40103</v>
      </c>
      <c r="R907">
        <f>L903*10000+M903*100+E881</f>
        <v>40104</v>
      </c>
      <c r="S907">
        <f>L903*10000+M903*100+F881</f>
        <v>40105</v>
      </c>
      <c r="T907">
        <f>L903*10000+M903*100+G881</f>
        <v>40106</v>
      </c>
    </row>
    <row r="908" spans="1:20" x14ac:dyDescent="0.2">
      <c r="A908" s="10" t="str">
        <f>INDEX(REFERENCE!$B$2:$J$2,1,'EXAMPLE OF CHOICE CARDS'!J908)</f>
        <v>Count</v>
      </c>
      <c r="B908" s="5" t="str">
        <f>INDEX('DCM CARDS LOOKUP - HIDDEN'!$O$4:$AE$8890,MATCH(O908,'DCM CARDS LOOKUP - HIDDEN'!$N$4:$N$8890,0),$J908)</f>
        <v>5 count</v>
      </c>
      <c r="C908" s="5" t="str">
        <f>INDEX('DCM CARDS LOOKUP - HIDDEN'!$O$4:$AE$8890,MATCH(P908,'DCM CARDS LOOKUP - HIDDEN'!$N$4:$N$8890,0),$J908)</f>
        <v>4.5 oz</v>
      </c>
      <c r="D908" s="5" t="str">
        <f>INDEX('DCM CARDS LOOKUP - HIDDEN'!$O$4:$AE$8890,MATCH(Q908,'DCM CARDS LOOKUP - HIDDEN'!$N$4:$N$8890,0),$J908)</f>
        <v>2 oz</v>
      </c>
      <c r="E908" s="5" t="str">
        <f>INDEX('DCM CARDS LOOKUP - HIDDEN'!$O$4:$AE$8890,MATCH(R908,'DCM CARDS LOOKUP - HIDDEN'!$N$4:$N$8890,0),$J908)</f>
        <v>4 count</v>
      </c>
      <c r="F908" s="5" t="str">
        <f>INDEX('DCM CARDS LOOKUP - HIDDEN'!$O$4:$AE$8890,MATCH(S908,'DCM CARDS LOOKUP - HIDDEN'!$N$4:$N$8890,0),$J908)</f>
        <v>2.5 oz</v>
      </c>
      <c r="G908" s="5" t="str">
        <f>INDEX('DCM CARDS LOOKUP - HIDDEN'!$O$4:$AE$8890,MATCH(T908,'DCM CARDS LOOKUP - HIDDEN'!$N$4:$N$8890,0),$J908)</f>
        <v>2 count</v>
      </c>
      <c r="H908" s="35"/>
      <c r="J908" s="4">
        <v>6</v>
      </c>
      <c r="O908">
        <f>L903*10000+M903*100+B901</f>
        <v>40101</v>
      </c>
      <c r="P908">
        <f>L903*10000+M903*100+C901</f>
        <v>40102</v>
      </c>
      <c r="Q908">
        <f>L903*10000+M903*100+D901</f>
        <v>40103</v>
      </c>
      <c r="R908">
        <f>L903*10000+M903*100+E881</f>
        <v>40104</v>
      </c>
      <c r="S908">
        <f>L903*10000+M903*100+F881</f>
        <v>40105</v>
      </c>
      <c r="T908">
        <f>L903*10000+M903*100+G881</f>
        <v>40106</v>
      </c>
    </row>
    <row r="909" spans="1:20" ht="15" customHeight="1" x14ac:dyDescent="0.2">
      <c r="A909" s="10" t="str">
        <f>INDEX(REFERENCE!$B$2:$J$2,1,'EXAMPLE OF CHOICE CARDS'!J909)</f>
        <v>Price</v>
      </c>
      <c r="B909" s="29">
        <f>INDEX('DCM CARDS LOOKUP - HIDDEN'!$O$4:$AE$8890,MATCH(O909,'DCM CARDS LOOKUP - HIDDEN'!$N$4:$N$8890,0),$J909)</f>
        <v>4.83</v>
      </c>
      <c r="C909" s="29">
        <f>INDEX('DCM CARDS LOOKUP - HIDDEN'!$O$4:$AE$8890,MATCH(P909,'DCM CARDS LOOKUP - HIDDEN'!$N$4:$N$8890,0),$J909)</f>
        <v>12.5</v>
      </c>
      <c r="D909" s="29">
        <f>INDEX('DCM CARDS LOOKUP - HIDDEN'!$O$4:$AE$8890,MATCH(Q909,'DCM CARDS LOOKUP - HIDDEN'!$N$4:$N$8890,0),$J909)</f>
        <v>16</v>
      </c>
      <c r="E909" s="29">
        <f>INDEX('DCM CARDS LOOKUP - HIDDEN'!$O$4:$AE$8890,MATCH(R909,'DCM CARDS LOOKUP - HIDDEN'!$N$4:$N$8890,0),$J909)</f>
        <v>7.99</v>
      </c>
      <c r="F909" s="29">
        <f>INDEX('DCM CARDS LOOKUP - HIDDEN'!$O$4:$AE$8890,MATCH(S909,'DCM CARDS LOOKUP - HIDDEN'!$N$4:$N$8890,0),$J909)</f>
        <v>11</v>
      </c>
      <c r="G909" s="29">
        <f>INDEX('DCM CARDS LOOKUP - HIDDEN'!$O$4:$AE$8890,MATCH(T909,'DCM CARDS LOOKUP - HIDDEN'!$N$4:$N$8890,0),$J909)</f>
        <v>8.59</v>
      </c>
      <c r="H909" s="35"/>
      <c r="J909" s="4">
        <v>7</v>
      </c>
      <c r="O909">
        <f>L903*10000+M903*100+B901</f>
        <v>40101</v>
      </c>
      <c r="P909">
        <f>L903*10000+M903*100+C901</f>
        <v>40102</v>
      </c>
      <c r="Q909">
        <f>L903*10000+M903*100+D901</f>
        <v>40103</v>
      </c>
      <c r="R909">
        <f>L903*10000+M903*100+E881</f>
        <v>40104</v>
      </c>
      <c r="S909">
        <f>L903*10000+M903*100+F881</f>
        <v>40105</v>
      </c>
      <c r="T909">
        <f>L903*10000+M903*100+G881</f>
        <v>40106</v>
      </c>
    </row>
    <row r="910" spans="1:20" ht="15" customHeight="1" x14ac:dyDescent="0.2">
      <c r="A910" s="10" t="str">
        <f>INDEX(REFERENCE!$B$2:$J$2,1,'EXAMPLE OF CHOICE CARDS'!J910)</f>
        <v>Review Rating</v>
      </c>
      <c r="B910" s="5" t="str">
        <f>INDEX('DCM CARDS LOOKUP - HIDDEN'!$O$4:$AE$8890,MATCH(O910,'DCM CARDS LOOKUP - HIDDEN'!$N$4:$N$8890,0),$J910)</f>
        <v>4.6 stars</v>
      </c>
      <c r="C910" s="5" t="str">
        <f>INDEX('DCM CARDS LOOKUP - HIDDEN'!$O$4:$AE$8890,MATCH(P910,'DCM CARDS LOOKUP - HIDDEN'!$N$4:$N$8890,0),$J910)</f>
        <v>4.5 stars</v>
      </c>
      <c r="D910" s="5" t="str">
        <f>INDEX('DCM CARDS LOOKUP - HIDDEN'!$O$4:$AE$8890,MATCH(Q910,'DCM CARDS LOOKUP - HIDDEN'!$N$4:$N$8890,0),$J910)</f>
        <v>4.6 stars</v>
      </c>
      <c r="E910" s="5" t="str">
        <f>INDEX('DCM CARDS LOOKUP - HIDDEN'!$O$4:$AE$8890,MATCH(R910,'DCM CARDS LOOKUP - HIDDEN'!$N$4:$N$8890,0),$J910)</f>
        <v>4.5 stars</v>
      </c>
      <c r="F910" s="5" t="str">
        <f>INDEX('DCM CARDS LOOKUP - HIDDEN'!$O$4:$AE$8890,MATCH(S910,'DCM CARDS LOOKUP - HIDDEN'!$N$4:$N$8890,0),$J910)</f>
        <v>4.8 stars</v>
      </c>
      <c r="G910" s="5" t="str">
        <f>INDEX('DCM CARDS LOOKUP - HIDDEN'!$O$4:$AE$8890,MATCH(T910,'DCM CARDS LOOKUP - HIDDEN'!$N$4:$N$8890,0),$J910)</f>
        <v>4.8 stars</v>
      </c>
      <c r="H910" s="35"/>
      <c r="J910" s="4">
        <v>8</v>
      </c>
      <c r="O910">
        <f>L903*10000+M903*100+B901</f>
        <v>40101</v>
      </c>
      <c r="P910">
        <f>L903*10000+M903*100+C901</f>
        <v>40102</v>
      </c>
      <c r="Q910">
        <f>L903*10000+M903*100+D901</f>
        <v>40103</v>
      </c>
      <c r="R910">
        <f>L903*10000+M903*100+E881</f>
        <v>40104</v>
      </c>
      <c r="S910">
        <f>L903*10000+M903*100+F881</f>
        <v>40105</v>
      </c>
      <c r="T910">
        <f>L903*10000+M903*100+G881</f>
        <v>40106</v>
      </c>
    </row>
    <row r="911" spans="1:20" ht="15" customHeight="1" x14ac:dyDescent="0.2">
      <c r="A911" s="10" t="str">
        <f>INDEX(REFERENCE!$B$2:$J$2,1,'EXAMPLE OF CHOICE CARDS'!J911)</f>
        <v>Number of Reviews</v>
      </c>
      <c r="B911" s="30">
        <f>INDEX('DCM CARDS LOOKUP - HIDDEN'!$O$4:$AE$8890,MATCH(O911,'DCM CARDS LOOKUP - HIDDEN'!$N$4:$N$8890,0),$J911)</f>
        <v>4500</v>
      </c>
      <c r="C911" s="30">
        <f>INDEX('DCM CARDS LOOKUP - HIDDEN'!$O$4:$AE$8890,MATCH(P911,'DCM CARDS LOOKUP - HIDDEN'!$N$4:$N$8890,0),$J911)</f>
        <v>1250</v>
      </c>
      <c r="D911" s="30">
        <f>INDEX('DCM CARDS LOOKUP - HIDDEN'!$O$4:$AE$8890,MATCH(Q911,'DCM CARDS LOOKUP - HIDDEN'!$N$4:$N$8890,0),$J911)</f>
        <v>1250</v>
      </c>
      <c r="E911" s="30">
        <f>INDEX('DCM CARDS LOOKUP - HIDDEN'!$O$4:$AE$8890,MATCH(R911,'DCM CARDS LOOKUP - HIDDEN'!$N$4:$N$8890,0),$J911)</f>
        <v>1250</v>
      </c>
      <c r="F911" s="30">
        <f>INDEX('DCM CARDS LOOKUP - HIDDEN'!$O$4:$AE$8890,MATCH(S911,'DCM CARDS LOOKUP - HIDDEN'!$N$4:$N$8890,0),$J911)</f>
        <v>4500</v>
      </c>
      <c r="G911" s="30">
        <f>INDEX('DCM CARDS LOOKUP - HIDDEN'!$O$4:$AE$8890,MATCH(T911,'DCM CARDS LOOKUP - HIDDEN'!$N$4:$N$8890,0),$J911)</f>
        <v>4500</v>
      </c>
      <c r="H911" s="35"/>
      <c r="J911" s="4">
        <v>9</v>
      </c>
      <c r="O911">
        <f>L903*10000+M903*100+B901</f>
        <v>40101</v>
      </c>
      <c r="P911">
        <f>L903*10000+M903*100+C901</f>
        <v>40102</v>
      </c>
      <c r="Q911">
        <f>L903*10000+M903*100+D901</f>
        <v>40103</v>
      </c>
      <c r="R911">
        <f>L903*10000+M903*100+E881</f>
        <v>40104</v>
      </c>
      <c r="S911">
        <f>L903*10000+M903*100+F881</f>
        <v>40105</v>
      </c>
      <c r="T911">
        <f>L903*10000+M903*100+G881</f>
        <v>40106</v>
      </c>
    </row>
    <row r="912" spans="1:20" ht="15" hidden="1" customHeight="1" x14ac:dyDescent="0.2">
      <c r="A912" s="10" t="e">
        <f>INDEX(REFERENCE!$B$2:$J$2,1,'EXAMPLE OF CHOICE CARDS'!J912)</f>
        <v>#REF!</v>
      </c>
      <c r="B912" s="5">
        <f>INDEX('DCM CARDS LOOKUP - HIDDEN'!$O$4:$AE$8890,MATCH(O912,'DCM CARDS LOOKUP - HIDDEN'!$N$4:$N$8890,0),$J912)</f>
        <v>0</v>
      </c>
      <c r="C912" s="5">
        <f>INDEX('DCM CARDS LOOKUP - HIDDEN'!$O$4:$AE$8890,MATCH(P912,'DCM CARDS LOOKUP - HIDDEN'!$N$4:$N$8890,0),$J912)</f>
        <v>0</v>
      </c>
      <c r="D912" s="5">
        <f>INDEX('DCM CARDS LOOKUP - HIDDEN'!$O$4:$AE$8890,MATCH(Q912,'DCM CARDS LOOKUP - HIDDEN'!$N$4:$N$8890,0),$J912)</f>
        <v>0</v>
      </c>
      <c r="E912" s="5">
        <f>INDEX('DCM CARDS LOOKUP - HIDDEN'!$O$4:$AE$8890,MATCH(R912,'DCM CARDS LOOKUP - HIDDEN'!$N$4:$N$8890,0),$J912)</f>
        <v>0</v>
      </c>
      <c r="F912" s="5">
        <f>INDEX('DCM CARDS LOOKUP - HIDDEN'!$O$4:$AE$8890,MATCH(S912,'DCM CARDS LOOKUP - HIDDEN'!$N$4:$N$8890,0),$J912)</f>
        <v>0</v>
      </c>
      <c r="G912" s="31"/>
      <c r="H912" s="35"/>
      <c r="J912" s="4">
        <v>10</v>
      </c>
      <c r="O912">
        <f>L903*10000+M903*100+B901</f>
        <v>40101</v>
      </c>
      <c r="P912">
        <f>L903*10000+M903*100+C901</f>
        <v>40102</v>
      </c>
      <c r="Q912">
        <f>L903*10000+M903*100+D901</f>
        <v>40103</v>
      </c>
      <c r="R912">
        <f>L903*10000+M903*100+E881</f>
        <v>40104</v>
      </c>
      <c r="S912">
        <f>L903*10000+M903*100+F881</f>
        <v>40105</v>
      </c>
    </row>
    <row r="913" spans="1:20" ht="15" hidden="1" customHeight="1" x14ac:dyDescent="0.2">
      <c r="A913" s="10" t="e">
        <f>INDEX(REFERENCE!$B$2:$J$2,1,'EXAMPLE OF CHOICE CARDS'!J913)</f>
        <v>#REF!</v>
      </c>
      <c r="B913" s="5">
        <f>INDEX('DCM CARDS LOOKUP - HIDDEN'!$O$4:$AE$8890,MATCH(O913,'DCM CARDS LOOKUP - HIDDEN'!$N$4:$N$8890,0),$J913)</f>
        <v>0</v>
      </c>
      <c r="C913" s="5">
        <f>INDEX('DCM CARDS LOOKUP - HIDDEN'!$O$4:$AE$8890,MATCH(P913,'DCM CARDS LOOKUP - HIDDEN'!$N$4:$N$8890,0),$J913)</f>
        <v>0</v>
      </c>
      <c r="D913" s="5">
        <f>INDEX('DCM CARDS LOOKUP - HIDDEN'!$O$4:$AE$8890,MATCH(Q913,'DCM CARDS LOOKUP - HIDDEN'!$N$4:$N$8890,0),$J913)</f>
        <v>0</v>
      </c>
      <c r="E913" s="5">
        <f>INDEX('DCM CARDS LOOKUP - HIDDEN'!$O$4:$AE$8890,MATCH(R913,'DCM CARDS LOOKUP - HIDDEN'!$N$4:$N$8890,0),$J913)</f>
        <v>0</v>
      </c>
      <c r="F913" s="5">
        <f>INDEX('DCM CARDS LOOKUP - HIDDEN'!$O$4:$AE$8890,MATCH(S913,'DCM CARDS LOOKUP - HIDDEN'!$N$4:$N$8890,0),$J913)</f>
        <v>0</v>
      </c>
      <c r="G913" s="31"/>
      <c r="H913" s="35"/>
      <c r="J913" s="4">
        <v>11</v>
      </c>
      <c r="O913">
        <f>L903*10000+M903*100+B901</f>
        <v>40101</v>
      </c>
      <c r="P913">
        <f>L903*10000+M903*100+C901</f>
        <v>40102</v>
      </c>
      <c r="Q913">
        <f>L903*10000+M903*100+D901</f>
        <v>40103</v>
      </c>
      <c r="R913">
        <f>L903*10000+M903*100+E881</f>
        <v>40104</v>
      </c>
      <c r="S913">
        <f>L903*10000+M903*100+F881</f>
        <v>40105</v>
      </c>
    </row>
    <row r="914" spans="1:20" ht="15" hidden="1" customHeight="1" x14ac:dyDescent="0.2">
      <c r="A914" s="10" t="e">
        <f>INDEX(REFERENCE!$B$2:$J$2,1,'EXAMPLE OF CHOICE CARDS'!J914)</f>
        <v>#REF!</v>
      </c>
      <c r="B914" s="5">
        <f>INDEX('DCM CARDS LOOKUP - HIDDEN'!$O$4:$AE$8890,MATCH(O914,'DCM CARDS LOOKUP - HIDDEN'!$N$4:$N$8890,0),$J914)</f>
        <v>0</v>
      </c>
      <c r="C914" s="5">
        <f>INDEX('DCM CARDS LOOKUP - HIDDEN'!$O$4:$AE$8890,MATCH(P914,'DCM CARDS LOOKUP - HIDDEN'!$N$4:$N$8890,0),$J914)</f>
        <v>0</v>
      </c>
      <c r="D914" s="5">
        <f>INDEX('DCM CARDS LOOKUP - HIDDEN'!$O$4:$AE$8890,MATCH(Q914,'DCM CARDS LOOKUP - HIDDEN'!$N$4:$N$8890,0),$J914)</f>
        <v>0</v>
      </c>
      <c r="E914" s="5">
        <f>INDEX('DCM CARDS LOOKUP - HIDDEN'!$O$4:$AE$8890,MATCH(R914,'DCM CARDS LOOKUP - HIDDEN'!$N$4:$N$8890,0),$J914)</f>
        <v>0</v>
      </c>
      <c r="F914" s="5">
        <f>INDEX('DCM CARDS LOOKUP - HIDDEN'!$O$4:$AE$8890,MATCH(S914,'DCM CARDS LOOKUP - HIDDEN'!$N$4:$N$8890,0),$J914)</f>
        <v>0</v>
      </c>
      <c r="G914" s="31"/>
      <c r="H914" s="35"/>
      <c r="J914" s="4">
        <v>12</v>
      </c>
      <c r="O914">
        <f>L903*10000+M903*100+B901</f>
        <v>40101</v>
      </c>
      <c r="P914">
        <f>L903*10000+M903*100+C901</f>
        <v>40102</v>
      </c>
      <c r="Q914">
        <f>L903*10000+M903*100+D901</f>
        <v>40103</v>
      </c>
      <c r="R914">
        <f>L903*10000+M903*100+E881</f>
        <v>40104</v>
      </c>
      <c r="S914">
        <f>L903*10000+M903*100+F881</f>
        <v>40105</v>
      </c>
    </row>
    <row r="915" spans="1:20" ht="15" hidden="1" customHeight="1" x14ac:dyDescent="0.2">
      <c r="A915" s="10" t="e">
        <f>INDEX(REFERENCE!$B$2:$J$2,1,'EXAMPLE OF CHOICE CARDS'!J915)</f>
        <v>#REF!</v>
      </c>
      <c r="B915" s="5">
        <f>INDEX('DCM CARDS LOOKUP - HIDDEN'!$O$4:$AE$8890,MATCH(O915,'DCM CARDS LOOKUP - HIDDEN'!$N$4:$N$8890,0),$J915)</f>
        <v>0</v>
      </c>
      <c r="C915" s="5">
        <f>INDEX('DCM CARDS LOOKUP - HIDDEN'!$O$4:$AE$8890,MATCH(P915,'DCM CARDS LOOKUP - HIDDEN'!$N$4:$N$8890,0),$J915)</f>
        <v>0</v>
      </c>
      <c r="D915" s="5">
        <f>INDEX('DCM CARDS LOOKUP - HIDDEN'!$O$4:$AE$8890,MATCH(Q915,'DCM CARDS LOOKUP - HIDDEN'!$N$4:$N$8890,0),$J915)</f>
        <v>0</v>
      </c>
      <c r="E915" s="5">
        <f>INDEX('DCM CARDS LOOKUP - HIDDEN'!$O$4:$AE$8890,MATCH(R915,'DCM CARDS LOOKUP - HIDDEN'!$N$4:$N$8890,0),$J915)</f>
        <v>0</v>
      </c>
      <c r="F915" s="5">
        <f>INDEX('DCM CARDS LOOKUP - HIDDEN'!$O$4:$AE$8890,MATCH(S915,'DCM CARDS LOOKUP - HIDDEN'!$N$4:$N$8890,0),$J915)</f>
        <v>0</v>
      </c>
      <c r="G915" s="31"/>
      <c r="H915" s="35"/>
      <c r="J915" s="4">
        <v>13</v>
      </c>
      <c r="O915">
        <f>L903*10000+M903*100+B901</f>
        <v>40101</v>
      </c>
      <c r="P915">
        <f>L903*10000+M903*100+C901</f>
        <v>40102</v>
      </c>
      <c r="Q915">
        <f>L903*10000+M903*100+D901</f>
        <v>40103</v>
      </c>
      <c r="R915">
        <f>L903*10000+M903*100+E881</f>
        <v>40104</v>
      </c>
      <c r="S915">
        <f>L903*10000+M903*100+F881</f>
        <v>40105</v>
      </c>
    </row>
    <row r="916" spans="1:20" ht="15" hidden="1" customHeight="1" x14ac:dyDescent="0.2">
      <c r="A916" s="10" t="e">
        <f>INDEX(REFERENCE!$B$2:$J$2,1,'EXAMPLE OF CHOICE CARDS'!J916)</f>
        <v>#REF!</v>
      </c>
      <c r="B916" s="5">
        <f>INDEX('DCM CARDS LOOKUP - HIDDEN'!$O$4:$AE$8890,MATCH(O916,'DCM CARDS LOOKUP - HIDDEN'!$N$4:$N$8890,0),$J916)</f>
        <v>0</v>
      </c>
      <c r="C916" s="5">
        <f>INDEX('DCM CARDS LOOKUP - HIDDEN'!$O$4:$AE$8890,MATCH(P916,'DCM CARDS LOOKUP - HIDDEN'!$N$4:$N$8890,0),$J916)</f>
        <v>0</v>
      </c>
      <c r="D916" s="5">
        <f>INDEX('DCM CARDS LOOKUP - HIDDEN'!$O$4:$AE$8890,MATCH(Q916,'DCM CARDS LOOKUP - HIDDEN'!$N$4:$N$8890,0),$J916)</f>
        <v>0</v>
      </c>
      <c r="E916" s="5">
        <f>INDEX('DCM CARDS LOOKUP - HIDDEN'!$O$4:$AE$8890,MATCH(R916,'DCM CARDS LOOKUP - HIDDEN'!$N$4:$N$8890,0),$J916)</f>
        <v>0</v>
      </c>
      <c r="F916" s="5">
        <f>INDEX('DCM CARDS LOOKUP - HIDDEN'!$O$4:$AE$8890,MATCH(S916,'DCM CARDS LOOKUP - HIDDEN'!$N$4:$N$8890,0),$J916)</f>
        <v>0</v>
      </c>
      <c r="G916" s="31"/>
      <c r="H916" s="35"/>
      <c r="J916" s="4">
        <v>14</v>
      </c>
      <c r="O916">
        <f>L903*10000+M903*100+B901</f>
        <v>40101</v>
      </c>
      <c r="P916">
        <f>L903*10000+M903*100+C901</f>
        <v>40102</v>
      </c>
      <c r="Q916">
        <f>L903*10000+M903*100+D901</f>
        <v>40103</v>
      </c>
      <c r="R916">
        <f>L903*10000+M903*100+E881</f>
        <v>40104</v>
      </c>
      <c r="S916">
        <f>L903*10000+M903*100+F881</f>
        <v>40105</v>
      </c>
    </row>
    <row r="917" spans="1:20" x14ac:dyDescent="0.2">
      <c r="A917" s="2"/>
      <c r="B917" s="5"/>
      <c r="C917" s="5"/>
      <c r="D917" s="5"/>
      <c r="E917" s="5"/>
      <c r="F917" s="5"/>
      <c r="G917" s="5"/>
      <c r="H917" s="5"/>
      <c r="J917" s="13"/>
    </row>
    <row r="918" spans="1:20" x14ac:dyDescent="0.2">
      <c r="A918" s="6"/>
      <c r="B918" s="7">
        <v>1</v>
      </c>
      <c r="C918" s="7">
        <v>2</v>
      </c>
      <c r="D918" s="7">
        <v>3</v>
      </c>
      <c r="E918" s="7">
        <v>4</v>
      </c>
      <c r="F918" s="7">
        <v>5</v>
      </c>
      <c r="G918" s="7">
        <v>6</v>
      </c>
      <c r="H918" s="7">
        <v>9</v>
      </c>
      <c r="J918" s="13"/>
    </row>
    <row r="921" spans="1:20" x14ac:dyDescent="0.2">
      <c r="A921" s="1" t="str">
        <f>"Version "&amp;L923&amp;"; Task"&amp;M923</f>
        <v>Version 4; Task2</v>
      </c>
      <c r="B921" s="4">
        <v>1</v>
      </c>
      <c r="C921" s="4">
        <v>2</v>
      </c>
      <c r="D921" s="4">
        <v>3</v>
      </c>
      <c r="E921" s="4">
        <f>E901</f>
        <v>4</v>
      </c>
      <c r="F921" s="4">
        <f>F901</f>
        <v>5</v>
      </c>
      <c r="G921" s="4">
        <v>6</v>
      </c>
      <c r="J921" s="13"/>
    </row>
    <row r="922" spans="1:20" ht="15" customHeight="1" x14ac:dyDescent="0.2">
      <c r="A922" s="11" t="s">
        <v>8</v>
      </c>
      <c r="B922" s="12" t="s">
        <v>9</v>
      </c>
      <c r="C922" s="12" t="s">
        <v>10</v>
      </c>
      <c r="D922" s="12" t="s">
        <v>11</v>
      </c>
      <c r="E922" s="20" t="s">
        <v>21</v>
      </c>
      <c r="F922" s="20" t="s">
        <v>22</v>
      </c>
      <c r="G922" s="20"/>
      <c r="H922" s="34" t="s">
        <v>15</v>
      </c>
      <c r="J922" s="13"/>
      <c r="L922" t="s">
        <v>12</v>
      </c>
      <c r="M922" t="s">
        <v>1</v>
      </c>
    </row>
    <row r="923" spans="1:20" x14ac:dyDescent="0.2">
      <c r="A923" s="10" t="str">
        <f>INDEX(REFERENCE!$B$2:$J$2,1,'EXAMPLE OF CHOICE CARDS'!J923)</f>
        <v>Type</v>
      </c>
      <c r="B923" s="5" t="str">
        <f>INDEX('DCM CARDS LOOKUP - HIDDEN'!$O$4:$AE$8890,MATCH(O923,'DCM CARDS LOOKUP - HIDDEN'!$N$4:$N$8890,0),$J923)</f>
        <v>Pads</v>
      </c>
      <c r="C923" s="5" t="str">
        <f>INDEX('DCM CARDS LOOKUP - HIDDEN'!$O$4:$AE$8890,MATCH(P923,'DCM CARDS LOOKUP - HIDDEN'!$N$4:$N$8890,0),$J923)</f>
        <v>Topicals</v>
      </c>
      <c r="D923" s="5" t="str">
        <f>INDEX('DCM CARDS LOOKUP - HIDDEN'!$O$4:$AE$8890,MATCH(Q923,'DCM CARDS LOOKUP - HIDDEN'!$N$4:$N$8890,0),$J923)</f>
        <v>Pads</v>
      </c>
      <c r="E923" s="5" t="str">
        <f>INDEX('DCM CARDS LOOKUP - HIDDEN'!$O$4:$AE$8890,MATCH(R923,'DCM CARDS LOOKUP - HIDDEN'!$N$4:$N$8890,0),$J923)</f>
        <v>Topicals</v>
      </c>
      <c r="F923" s="5" t="str">
        <f>INDEX('DCM CARDS LOOKUP - HIDDEN'!$O$4:$AE$8890,MATCH(S923,'DCM CARDS LOOKUP - HIDDEN'!$N$4:$N$8890,0),$J923)</f>
        <v>Pads</v>
      </c>
      <c r="G923" s="5" t="str">
        <f>INDEX('DCM CARDS LOOKUP - HIDDEN'!$O$4:$AE$8890,MATCH(T923,'DCM CARDS LOOKUP - HIDDEN'!$N$4:$N$8890,0),$J923)</f>
        <v>Topicals</v>
      </c>
      <c r="H923" s="35"/>
      <c r="J923" s="4">
        <v>1</v>
      </c>
      <c r="L923">
        <f>IF(M903=15,L903+1,L903)</f>
        <v>4</v>
      </c>
      <c r="M923">
        <f>IF(M903&lt;15,M903+1,1)</f>
        <v>2</v>
      </c>
      <c r="O923">
        <f>L923*10000+M923*100+B921</f>
        <v>40201</v>
      </c>
      <c r="P923">
        <f>L923*10000+M923*100+C921</f>
        <v>40202</v>
      </c>
      <c r="Q923">
        <f>L923*10000+M923*100+D921</f>
        <v>40203</v>
      </c>
      <c r="R923">
        <f>L923*10000+M923*100+E901</f>
        <v>40204</v>
      </c>
      <c r="S923">
        <f>L923*10000+M923*100+F901</f>
        <v>40205</v>
      </c>
      <c r="T923">
        <f>L923*10000+M923*100+G901</f>
        <v>40206</v>
      </c>
    </row>
    <row r="924" spans="1:20" x14ac:dyDescent="0.2">
      <c r="A924" s="10" t="str">
        <f>INDEX(REFERENCE!$B$2:$J$2,1,'EXAMPLE OF CHOICE CARDS'!J924)</f>
        <v>Brand</v>
      </c>
      <c r="B924" s="5" t="str">
        <f>INDEX('DCM CARDS LOOKUP - HIDDEN'!$O$4:$AE$8890,MATCH(O924,'DCM CARDS LOOKUP - HIDDEN'!$N$4:$N$8890,0),$J924)</f>
        <v>Walgreens</v>
      </c>
      <c r="C924" s="5" t="str">
        <f>INDEX('DCM CARDS LOOKUP - HIDDEN'!$O$4:$AE$8890,MATCH(P924,'DCM CARDS LOOKUP - HIDDEN'!$N$4:$N$8890,0),$J924)</f>
        <v>Salonpas</v>
      </c>
      <c r="D924" s="5" t="str">
        <f>INDEX('DCM CARDS LOOKUP - HIDDEN'!$O$4:$AE$8890,MATCH(Q924,'DCM CARDS LOOKUP - HIDDEN'!$N$4:$N$8890,0),$J924)</f>
        <v>Icy Hot</v>
      </c>
      <c r="E924" s="5" t="str">
        <f>INDEX('DCM CARDS LOOKUP - HIDDEN'!$O$4:$AE$8890,MATCH(R924,'DCM CARDS LOOKUP - HIDDEN'!$N$4:$N$8890,0),$J924)</f>
        <v>Arnicare</v>
      </c>
      <c r="F924" s="5" t="str">
        <f>INDEX('DCM CARDS LOOKUP - HIDDEN'!$O$4:$AE$8890,MATCH(S924,'DCM CARDS LOOKUP - HIDDEN'!$N$4:$N$8890,0),$J924)</f>
        <v>Amazon Basic Care</v>
      </c>
      <c r="G924" s="5" t="str">
        <f>INDEX('DCM CARDS LOOKUP - HIDDEN'!$O$4:$AE$8890,MATCH(T924,'DCM CARDS LOOKUP - HIDDEN'!$N$4:$N$8890,0),$J924)</f>
        <v>Salonpas</v>
      </c>
      <c r="H924" s="35"/>
      <c r="J924" s="4">
        <v>2</v>
      </c>
      <c r="O924">
        <f>L923*10000+M923*100+B921</f>
        <v>40201</v>
      </c>
      <c r="P924">
        <f>L923*10000+M923*100+C921</f>
        <v>40202</v>
      </c>
      <c r="Q924">
        <f>L923*10000+M923*100+D921</f>
        <v>40203</v>
      </c>
      <c r="R924">
        <f>L923*10000+M923*100+E901</f>
        <v>40204</v>
      </c>
      <c r="S924">
        <f>L923*10000+M923*100+F901</f>
        <v>40205</v>
      </c>
      <c r="T924">
        <f>L923*10000+M923*100+G901</f>
        <v>40206</v>
      </c>
    </row>
    <row r="925" spans="1:20" ht="28.5" x14ac:dyDescent="0.2">
      <c r="A925" s="10" t="str">
        <f>INDEX(REFERENCE!$B$2:$J$2,1,'EXAMPLE OF CHOICE CARDS'!J925)</f>
        <v>Sensation</v>
      </c>
      <c r="B925" s="5" t="str">
        <f>INDEX('DCM CARDS LOOKUP - HIDDEN'!$O$4:$AE$8890,MATCH(O925,'DCM CARDS LOOKUP - HIDDEN'!$N$4:$N$8890,0),$J925)</f>
        <v>No sensation/drug free/for circulation</v>
      </c>
      <c r="C925" s="5" t="str">
        <f>INDEX('DCM CARDS LOOKUP - HIDDEN'!$O$4:$AE$8890,MATCH(P925,'DCM CARDS LOOKUP - HIDDEN'!$N$4:$N$8890,0),$J925)</f>
        <v>Cold sensation</v>
      </c>
      <c r="D925" s="5" t="str">
        <f>INDEX('DCM CARDS LOOKUP - HIDDEN'!$O$4:$AE$8890,MATCH(Q925,'DCM CARDS LOOKUP - HIDDEN'!$N$4:$N$8890,0),$J925)</f>
        <v>Cold sensation</v>
      </c>
      <c r="E925" s="5" t="str">
        <f>INDEX('DCM CARDS LOOKUP - HIDDEN'!$O$4:$AE$8890,MATCH(R925,'DCM CARDS LOOKUP - HIDDEN'!$N$4:$N$8890,0),$J925)</f>
        <v>Lidocaine/numbing sensation</v>
      </c>
      <c r="F925" s="5" t="str">
        <f>INDEX('DCM CARDS LOOKUP - HIDDEN'!$O$4:$AE$8890,MATCH(S925,'DCM CARDS LOOKUP - HIDDEN'!$N$4:$N$8890,0),$J925)</f>
        <v>Lidocaine/numbing sensation</v>
      </c>
      <c r="G925" s="5" t="str">
        <f>INDEX('DCM CARDS LOOKUP - HIDDEN'!$O$4:$AE$8890,MATCH(T925,'DCM CARDS LOOKUP - HIDDEN'!$N$4:$N$8890,0),$J925)</f>
        <v>Both hot and cold sensation</v>
      </c>
      <c r="H925" s="35"/>
      <c r="J925" s="4">
        <v>3</v>
      </c>
      <c r="O925">
        <f>L923*10000+M923*100+B921</f>
        <v>40201</v>
      </c>
      <c r="P925">
        <f>L923*10000+M923*100+C921</f>
        <v>40202</v>
      </c>
      <c r="Q925">
        <f>L923*10000+M923*100+D921</f>
        <v>40203</v>
      </c>
      <c r="R925">
        <f>L923*10000+M923*100+E901</f>
        <v>40204</v>
      </c>
      <c r="S925">
        <f>L923*10000+M923*100+F901</f>
        <v>40205</v>
      </c>
      <c r="T925">
        <f>L923*10000+M923*100+G901</f>
        <v>40206</v>
      </c>
    </row>
    <row r="926" spans="1:20" x14ac:dyDescent="0.2">
      <c r="A926" s="10" t="str">
        <f>INDEX(REFERENCE!$B$2:$J$2,1,'EXAMPLE OF CHOICE CARDS'!J926)</f>
        <v>Treatment Area</v>
      </c>
      <c r="B926" s="5" t="str">
        <f>INDEX('DCM CARDS LOOKUP - HIDDEN'!$O$4:$AE$8890,MATCH(O926,'DCM CARDS LOOKUP - HIDDEN'!$N$4:$N$8890,0),$J926)</f>
        <v>Joint</v>
      </c>
      <c r="C926" s="5" t="str">
        <f>INDEX('DCM CARDS LOOKUP - HIDDEN'!$O$4:$AE$8890,MATCH(P926,'DCM CARDS LOOKUP - HIDDEN'!$N$4:$N$8890,0),$J926)</f>
        <v>-</v>
      </c>
      <c r="D926" s="5" t="str">
        <f>INDEX('DCM CARDS LOOKUP - HIDDEN'!$O$4:$AE$8890,MATCH(Q926,'DCM CARDS LOOKUP - HIDDEN'!$N$4:$N$8890,0),$J926)</f>
        <v>Back</v>
      </c>
      <c r="E926" s="5" t="str">
        <f>INDEX('DCM CARDS LOOKUP - HIDDEN'!$O$4:$AE$8890,MATCH(R926,'DCM CARDS LOOKUP - HIDDEN'!$N$4:$N$8890,0),$J926)</f>
        <v>-</v>
      </c>
      <c r="F926" s="5" t="str">
        <f>INDEX('DCM CARDS LOOKUP - HIDDEN'!$O$4:$AE$8890,MATCH(S926,'DCM CARDS LOOKUP - HIDDEN'!$N$4:$N$8890,0),$J926)</f>
        <v>Hands (arthritis)</v>
      </c>
      <c r="G926" s="5" t="str">
        <f>INDEX('DCM CARDS LOOKUP - HIDDEN'!$O$4:$AE$8890,MATCH(T926,'DCM CARDS LOOKUP - HIDDEN'!$N$4:$N$8890,0),$J926)</f>
        <v>-</v>
      </c>
      <c r="H926" s="35"/>
      <c r="J926" s="4">
        <v>4</v>
      </c>
      <c r="O926">
        <f>L923*10000+M923*100+B921</f>
        <v>40201</v>
      </c>
      <c r="P926">
        <f>L923*10000+M923*100+C921</f>
        <v>40202</v>
      </c>
      <c r="Q926">
        <f>L923*10000+M923*100+D921</f>
        <v>40203</v>
      </c>
      <c r="R926">
        <f>L923*10000+M923*100+E901</f>
        <v>40204</v>
      </c>
      <c r="S926">
        <f>L923*10000+M923*100+F901</f>
        <v>40205</v>
      </c>
      <c r="T926">
        <f>L923*10000+M923*100+G901</f>
        <v>40206</v>
      </c>
    </row>
    <row r="927" spans="1:20" x14ac:dyDescent="0.2">
      <c r="A927" s="10" t="str">
        <f>INDEX(REFERENCE!$B$2:$J$2,1,'EXAMPLE OF CHOICE CARDS'!J927)</f>
        <v>Format</v>
      </c>
      <c r="B927" s="5" t="str">
        <f>INDEX('DCM CARDS LOOKUP - HIDDEN'!$O$4:$AE$8890,MATCH(O927,'DCM CARDS LOOKUP - HIDDEN'!$N$4:$N$8890,0),$J927)</f>
        <v>Single use pads/patches</v>
      </c>
      <c r="C927" s="5" t="str">
        <f>INDEX('DCM CARDS LOOKUP - HIDDEN'!$O$4:$AE$8890,MATCH(P927,'DCM CARDS LOOKUP - HIDDEN'!$N$4:$N$8890,0),$J927)</f>
        <v>Cream</v>
      </c>
      <c r="D927" s="5" t="str">
        <f>INDEX('DCM CARDS LOOKUP - HIDDEN'!$O$4:$AE$8890,MATCH(Q927,'DCM CARDS LOOKUP - HIDDEN'!$N$4:$N$8890,0),$J927)</f>
        <v>Single use pads/patches</v>
      </c>
      <c r="E927" s="5" t="str">
        <f>INDEX('DCM CARDS LOOKUP - HIDDEN'!$O$4:$AE$8890,MATCH(R927,'DCM CARDS LOOKUP - HIDDEN'!$N$4:$N$8890,0),$J927)</f>
        <v>Liquid</v>
      </c>
      <c r="F927" s="5" t="str">
        <f>INDEX('DCM CARDS LOOKUP - HIDDEN'!$O$4:$AE$8890,MATCH(S927,'DCM CARDS LOOKUP - HIDDEN'!$N$4:$N$8890,0),$J927)</f>
        <v>Single use pads/patches</v>
      </c>
      <c r="G927" s="5" t="str">
        <f>INDEX('DCM CARDS LOOKUP - HIDDEN'!$O$4:$AE$8890,MATCH(T927,'DCM CARDS LOOKUP - HIDDEN'!$N$4:$N$8890,0),$J927)</f>
        <v>Roll-on</v>
      </c>
      <c r="H927" s="35"/>
      <c r="J927" s="4">
        <v>5</v>
      </c>
      <c r="O927">
        <f>L923*10000+M923*100+B921</f>
        <v>40201</v>
      </c>
      <c r="P927">
        <f>L923*10000+M923*100+C921</f>
        <v>40202</v>
      </c>
      <c r="Q927">
        <f>L923*10000+M923*100+D921</f>
        <v>40203</v>
      </c>
      <c r="R927">
        <f>L923*10000+M923*100+E901</f>
        <v>40204</v>
      </c>
      <c r="S927">
        <f>L923*10000+M923*100+F901</f>
        <v>40205</v>
      </c>
      <c r="T927">
        <f>L923*10000+M923*100+G901</f>
        <v>40206</v>
      </c>
    </row>
    <row r="928" spans="1:20" x14ac:dyDescent="0.2">
      <c r="A928" s="10" t="str">
        <f>INDEX(REFERENCE!$B$2:$J$2,1,'EXAMPLE OF CHOICE CARDS'!J928)</f>
        <v>Count</v>
      </c>
      <c r="B928" s="5" t="str">
        <f>INDEX('DCM CARDS LOOKUP - HIDDEN'!$O$4:$AE$8890,MATCH(O928,'DCM CARDS LOOKUP - HIDDEN'!$N$4:$N$8890,0),$J928)</f>
        <v>3 count</v>
      </c>
      <c r="C928" s="5" t="str">
        <f>INDEX('DCM CARDS LOOKUP - HIDDEN'!$O$4:$AE$8890,MATCH(P928,'DCM CARDS LOOKUP - HIDDEN'!$N$4:$N$8890,0),$J928)</f>
        <v>3 oz</v>
      </c>
      <c r="D928" s="5" t="str">
        <f>INDEX('DCM CARDS LOOKUP - HIDDEN'!$O$4:$AE$8890,MATCH(Q928,'DCM CARDS LOOKUP - HIDDEN'!$N$4:$N$8890,0),$J928)</f>
        <v>6 count</v>
      </c>
      <c r="E928" s="5" t="str">
        <f>INDEX('DCM CARDS LOOKUP - HIDDEN'!$O$4:$AE$8890,MATCH(R928,'DCM CARDS LOOKUP - HIDDEN'!$N$4:$N$8890,0),$J928)</f>
        <v>4.5 oz</v>
      </c>
      <c r="F928" s="5" t="str">
        <f>INDEX('DCM CARDS LOOKUP - HIDDEN'!$O$4:$AE$8890,MATCH(S928,'DCM CARDS LOOKUP - HIDDEN'!$N$4:$N$8890,0),$J928)</f>
        <v>2 count</v>
      </c>
      <c r="G928" s="5" t="str">
        <f>INDEX('DCM CARDS LOOKUP - HIDDEN'!$O$4:$AE$8890,MATCH(T928,'DCM CARDS LOOKUP - HIDDEN'!$N$4:$N$8890,0),$J928)</f>
        <v>2 oz</v>
      </c>
      <c r="H928" s="35"/>
      <c r="J928" s="4">
        <v>6</v>
      </c>
      <c r="O928">
        <f>L923*10000+M923*100+B921</f>
        <v>40201</v>
      </c>
      <c r="P928">
        <f>L923*10000+M923*100+C921</f>
        <v>40202</v>
      </c>
      <c r="Q928">
        <f>L923*10000+M923*100+D921</f>
        <v>40203</v>
      </c>
      <c r="R928">
        <f>L923*10000+M923*100+E901</f>
        <v>40204</v>
      </c>
      <c r="S928">
        <f>L923*10000+M923*100+F901</f>
        <v>40205</v>
      </c>
      <c r="T928">
        <f>L923*10000+M923*100+G901</f>
        <v>40206</v>
      </c>
    </row>
    <row r="929" spans="1:20" ht="15" customHeight="1" x14ac:dyDescent="0.2">
      <c r="A929" s="10" t="str">
        <f>INDEX(REFERENCE!$B$2:$J$2,1,'EXAMPLE OF CHOICE CARDS'!J929)</f>
        <v>Price</v>
      </c>
      <c r="B929" s="29">
        <f>INDEX('DCM CARDS LOOKUP - HIDDEN'!$O$4:$AE$8890,MATCH(O929,'DCM CARDS LOOKUP - HIDDEN'!$N$4:$N$8890,0),$J929)</f>
        <v>14.99</v>
      </c>
      <c r="C929" s="29">
        <f>INDEX('DCM CARDS LOOKUP - HIDDEN'!$O$4:$AE$8890,MATCH(P929,'DCM CARDS LOOKUP - HIDDEN'!$N$4:$N$8890,0),$J929)</f>
        <v>13.4</v>
      </c>
      <c r="D929" s="29">
        <f>INDEX('DCM CARDS LOOKUP - HIDDEN'!$O$4:$AE$8890,MATCH(Q929,'DCM CARDS LOOKUP - HIDDEN'!$N$4:$N$8890,0),$J929)</f>
        <v>18.72</v>
      </c>
      <c r="E929" s="29">
        <f>INDEX('DCM CARDS LOOKUP - HIDDEN'!$O$4:$AE$8890,MATCH(R929,'DCM CARDS LOOKUP - HIDDEN'!$N$4:$N$8890,0),$J929)</f>
        <v>24</v>
      </c>
      <c r="F929" s="29">
        <f>INDEX('DCM CARDS LOOKUP - HIDDEN'!$O$4:$AE$8890,MATCH(S929,'DCM CARDS LOOKUP - HIDDEN'!$N$4:$N$8890,0),$J929)</f>
        <v>20.99</v>
      </c>
      <c r="G929" s="29">
        <f>INDEX('DCM CARDS LOOKUP - HIDDEN'!$O$4:$AE$8890,MATCH(T929,'DCM CARDS LOOKUP - HIDDEN'!$N$4:$N$8890,0),$J929)</f>
        <v>13</v>
      </c>
      <c r="H929" s="35"/>
      <c r="J929" s="4">
        <v>7</v>
      </c>
      <c r="O929">
        <f>L923*10000+M923*100+B921</f>
        <v>40201</v>
      </c>
      <c r="P929">
        <f>L923*10000+M923*100+C921</f>
        <v>40202</v>
      </c>
      <c r="Q929">
        <f>L923*10000+M923*100+D921</f>
        <v>40203</v>
      </c>
      <c r="R929">
        <f>L923*10000+M923*100+E901</f>
        <v>40204</v>
      </c>
      <c r="S929">
        <f>L923*10000+M923*100+F901</f>
        <v>40205</v>
      </c>
      <c r="T929">
        <f>L923*10000+M923*100+G901</f>
        <v>40206</v>
      </c>
    </row>
    <row r="930" spans="1:20" ht="15" customHeight="1" x14ac:dyDescent="0.2">
      <c r="A930" s="10" t="str">
        <f>INDEX(REFERENCE!$B$2:$J$2,1,'EXAMPLE OF CHOICE CARDS'!J930)</f>
        <v>Review Rating</v>
      </c>
      <c r="B930" s="5" t="str">
        <f>INDEX('DCM CARDS LOOKUP - HIDDEN'!$O$4:$AE$8890,MATCH(O930,'DCM CARDS LOOKUP - HIDDEN'!$N$4:$N$8890,0),$J930)</f>
        <v>4.8 stars</v>
      </c>
      <c r="C930" s="5" t="str">
        <f>INDEX('DCM CARDS LOOKUP - HIDDEN'!$O$4:$AE$8890,MATCH(P930,'DCM CARDS LOOKUP - HIDDEN'!$N$4:$N$8890,0),$J930)</f>
        <v>4.5 stars</v>
      </c>
      <c r="D930" s="5" t="str">
        <f>INDEX('DCM CARDS LOOKUP - HIDDEN'!$O$4:$AE$8890,MATCH(Q930,'DCM CARDS LOOKUP - HIDDEN'!$N$4:$N$8890,0),$J930)</f>
        <v>4.6 stars</v>
      </c>
      <c r="E930" s="5" t="str">
        <f>INDEX('DCM CARDS LOOKUP - HIDDEN'!$O$4:$AE$8890,MATCH(R930,'DCM CARDS LOOKUP - HIDDEN'!$N$4:$N$8890,0),$J930)</f>
        <v>4.6 stars</v>
      </c>
      <c r="F930" s="5" t="str">
        <f>INDEX('DCM CARDS LOOKUP - HIDDEN'!$O$4:$AE$8890,MATCH(S930,'DCM CARDS LOOKUP - HIDDEN'!$N$4:$N$8890,0),$J930)</f>
        <v>4.5 stars</v>
      </c>
      <c r="G930" s="5" t="str">
        <f>INDEX('DCM CARDS LOOKUP - HIDDEN'!$O$4:$AE$8890,MATCH(T930,'DCM CARDS LOOKUP - HIDDEN'!$N$4:$N$8890,0),$J930)</f>
        <v>4.8 stars</v>
      </c>
      <c r="H930" s="35"/>
      <c r="J930" s="4">
        <v>8</v>
      </c>
      <c r="O930">
        <f>L923*10000+M923*100+B921</f>
        <v>40201</v>
      </c>
      <c r="P930">
        <f>L923*10000+M923*100+C921</f>
        <v>40202</v>
      </c>
      <c r="Q930">
        <f>L923*10000+M923*100+D921</f>
        <v>40203</v>
      </c>
      <c r="R930">
        <f>L923*10000+M923*100+E901</f>
        <v>40204</v>
      </c>
      <c r="S930">
        <f>L923*10000+M923*100+F901</f>
        <v>40205</v>
      </c>
      <c r="T930">
        <f>L923*10000+M923*100+G901</f>
        <v>40206</v>
      </c>
    </row>
    <row r="931" spans="1:20" ht="15" customHeight="1" x14ac:dyDescent="0.2">
      <c r="A931" s="10" t="str">
        <f>INDEX(REFERENCE!$B$2:$J$2,1,'EXAMPLE OF CHOICE CARDS'!J931)</f>
        <v>Number of Reviews</v>
      </c>
      <c r="B931" s="30">
        <f>INDEX('DCM CARDS LOOKUP - HIDDEN'!$O$4:$AE$8890,MATCH(O931,'DCM CARDS LOOKUP - HIDDEN'!$N$4:$N$8890,0),$J931)</f>
        <v>1250</v>
      </c>
      <c r="C931" s="30">
        <f>INDEX('DCM CARDS LOOKUP - HIDDEN'!$O$4:$AE$8890,MATCH(P931,'DCM CARDS LOOKUP - HIDDEN'!$N$4:$N$8890,0),$J931)</f>
        <v>1250</v>
      </c>
      <c r="D931" s="30">
        <f>INDEX('DCM CARDS LOOKUP - HIDDEN'!$O$4:$AE$8890,MATCH(Q931,'DCM CARDS LOOKUP - HIDDEN'!$N$4:$N$8890,0),$J931)</f>
        <v>4500</v>
      </c>
      <c r="E931" s="30">
        <f>INDEX('DCM CARDS LOOKUP - HIDDEN'!$O$4:$AE$8890,MATCH(R931,'DCM CARDS LOOKUP - HIDDEN'!$N$4:$N$8890,0),$J931)</f>
        <v>4500</v>
      </c>
      <c r="F931" s="30">
        <f>INDEX('DCM CARDS LOOKUP - HIDDEN'!$O$4:$AE$8890,MATCH(S931,'DCM CARDS LOOKUP - HIDDEN'!$N$4:$N$8890,0),$J931)</f>
        <v>1250</v>
      </c>
      <c r="G931" s="30">
        <f>INDEX('DCM CARDS LOOKUP - HIDDEN'!$O$4:$AE$8890,MATCH(T931,'DCM CARDS LOOKUP - HIDDEN'!$N$4:$N$8890,0),$J931)</f>
        <v>4500</v>
      </c>
      <c r="H931" s="35"/>
      <c r="J931" s="4">
        <v>9</v>
      </c>
      <c r="O931">
        <f>L923*10000+M923*100+B921</f>
        <v>40201</v>
      </c>
      <c r="P931">
        <f>L923*10000+M923*100+C921</f>
        <v>40202</v>
      </c>
      <c r="Q931">
        <f>L923*10000+M923*100+D921</f>
        <v>40203</v>
      </c>
      <c r="R931">
        <f>L923*10000+M923*100+E901</f>
        <v>40204</v>
      </c>
      <c r="S931">
        <f>L923*10000+M923*100+F901</f>
        <v>40205</v>
      </c>
      <c r="T931">
        <f>L923*10000+M923*100+G901</f>
        <v>40206</v>
      </c>
    </row>
    <row r="932" spans="1:20" ht="15" hidden="1" customHeight="1" x14ac:dyDescent="0.2">
      <c r="A932" s="10" t="e">
        <f>INDEX(REFERENCE!$B$2:$J$2,1,'EXAMPLE OF CHOICE CARDS'!J932)</f>
        <v>#REF!</v>
      </c>
      <c r="B932" s="5">
        <f>INDEX('DCM CARDS LOOKUP - HIDDEN'!$O$4:$AE$8890,MATCH(O932,'DCM CARDS LOOKUP - HIDDEN'!$N$4:$N$8890,0),$J932)</f>
        <v>0</v>
      </c>
      <c r="C932" s="5">
        <f>INDEX('DCM CARDS LOOKUP - HIDDEN'!$O$4:$AE$8890,MATCH(P932,'DCM CARDS LOOKUP - HIDDEN'!$N$4:$N$8890,0),$J932)</f>
        <v>0</v>
      </c>
      <c r="D932" s="5">
        <f>INDEX('DCM CARDS LOOKUP - HIDDEN'!$O$4:$AE$8890,MATCH(Q932,'DCM CARDS LOOKUP - HIDDEN'!$N$4:$N$8890,0),$J932)</f>
        <v>0</v>
      </c>
      <c r="E932" s="5">
        <f>INDEX('DCM CARDS LOOKUP - HIDDEN'!$O$4:$AE$8890,MATCH(R932,'DCM CARDS LOOKUP - HIDDEN'!$N$4:$N$8890,0),$J932)</f>
        <v>0</v>
      </c>
      <c r="F932" s="5">
        <f>INDEX('DCM CARDS LOOKUP - HIDDEN'!$O$4:$AE$8890,MATCH(S932,'DCM CARDS LOOKUP - HIDDEN'!$N$4:$N$8890,0),$J932)</f>
        <v>0</v>
      </c>
      <c r="G932" s="31"/>
      <c r="H932" s="35"/>
      <c r="J932" s="4">
        <v>10</v>
      </c>
      <c r="O932">
        <f>L923*10000+M923*100+B921</f>
        <v>40201</v>
      </c>
      <c r="P932">
        <f>L923*10000+M923*100+C921</f>
        <v>40202</v>
      </c>
      <c r="Q932">
        <f>L923*10000+M923*100+D921</f>
        <v>40203</v>
      </c>
      <c r="R932">
        <f>L923*10000+M923*100+E901</f>
        <v>40204</v>
      </c>
      <c r="S932">
        <f>L923*10000+M923*100+F901</f>
        <v>40205</v>
      </c>
    </row>
    <row r="933" spans="1:20" ht="15" hidden="1" customHeight="1" x14ac:dyDescent="0.2">
      <c r="A933" s="10" t="e">
        <f>INDEX(REFERENCE!$B$2:$J$2,1,'EXAMPLE OF CHOICE CARDS'!J933)</f>
        <v>#REF!</v>
      </c>
      <c r="B933" s="5">
        <f>INDEX('DCM CARDS LOOKUP - HIDDEN'!$O$4:$AE$8890,MATCH(O933,'DCM CARDS LOOKUP - HIDDEN'!$N$4:$N$8890,0),$J933)</f>
        <v>0</v>
      </c>
      <c r="C933" s="5">
        <f>INDEX('DCM CARDS LOOKUP - HIDDEN'!$O$4:$AE$8890,MATCH(P933,'DCM CARDS LOOKUP - HIDDEN'!$N$4:$N$8890,0),$J933)</f>
        <v>0</v>
      </c>
      <c r="D933" s="5">
        <f>INDEX('DCM CARDS LOOKUP - HIDDEN'!$O$4:$AE$8890,MATCH(Q933,'DCM CARDS LOOKUP - HIDDEN'!$N$4:$N$8890,0),$J933)</f>
        <v>0</v>
      </c>
      <c r="E933" s="5">
        <f>INDEX('DCM CARDS LOOKUP - HIDDEN'!$O$4:$AE$8890,MATCH(R933,'DCM CARDS LOOKUP - HIDDEN'!$N$4:$N$8890,0),$J933)</f>
        <v>0</v>
      </c>
      <c r="F933" s="5">
        <f>INDEX('DCM CARDS LOOKUP - HIDDEN'!$O$4:$AE$8890,MATCH(S933,'DCM CARDS LOOKUP - HIDDEN'!$N$4:$N$8890,0),$J933)</f>
        <v>0</v>
      </c>
      <c r="G933" s="31"/>
      <c r="H933" s="35"/>
      <c r="J933" s="4">
        <v>11</v>
      </c>
      <c r="O933">
        <f>L923*10000+M923*100+B921</f>
        <v>40201</v>
      </c>
      <c r="P933">
        <f>L923*10000+M923*100+C921</f>
        <v>40202</v>
      </c>
      <c r="Q933">
        <f>L923*10000+M923*100+D921</f>
        <v>40203</v>
      </c>
      <c r="R933">
        <f>L923*10000+M923*100+E901</f>
        <v>40204</v>
      </c>
      <c r="S933">
        <f>L923*10000+M923*100+F901</f>
        <v>40205</v>
      </c>
    </row>
    <row r="934" spans="1:20" ht="15" hidden="1" customHeight="1" x14ac:dyDescent="0.2">
      <c r="A934" s="10" t="e">
        <f>INDEX(REFERENCE!$B$2:$J$2,1,'EXAMPLE OF CHOICE CARDS'!J934)</f>
        <v>#REF!</v>
      </c>
      <c r="B934" s="5">
        <f>INDEX('DCM CARDS LOOKUP - HIDDEN'!$O$4:$AE$8890,MATCH(O934,'DCM CARDS LOOKUP - HIDDEN'!$N$4:$N$8890,0),$J934)</f>
        <v>0</v>
      </c>
      <c r="C934" s="5">
        <f>INDEX('DCM CARDS LOOKUP - HIDDEN'!$O$4:$AE$8890,MATCH(P934,'DCM CARDS LOOKUP - HIDDEN'!$N$4:$N$8890,0),$J934)</f>
        <v>0</v>
      </c>
      <c r="D934" s="5">
        <f>INDEX('DCM CARDS LOOKUP - HIDDEN'!$O$4:$AE$8890,MATCH(Q934,'DCM CARDS LOOKUP - HIDDEN'!$N$4:$N$8890,0),$J934)</f>
        <v>0</v>
      </c>
      <c r="E934" s="5">
        <f>INDEX('DCM CARDS LOOKUP - HIDDEN'!$O$4:$AE$8890,MATCH(R934,'DCM CARDS LOOKUP - HIDDEN'!$N$4:$N$8890,0),$J934)</f>
        <v>0</v>
      </c>
      <c r="F934" s="5">
        <f>INDEX('DCM CARDS LOOKUP - HIDDEN'!$O$4:$AE$8890,MATCH(S934,'DCM CARDS LOOKUP - HIDDEN'!$N$4:$N$8890,0),$J934)</f>
        <v>0</v>
      </c>
      <c r="G934" s="31"/>
      <c r="H934" s="35"/>
      <c r="J934" s="4">
        <v>12</v>
      </c>
      <c r="O934">
        <f>L923*10000+M923*100+B921</f>
        <v>40201</v>
      </c>
      <c r="P934">
        <f>L923*10000+M923*100+C921</f>
        <v>40202</v>
      </c>
      <c r="Q934">
        <f>L923*10000+M923*100+D921</f>
        <v>40203</v>
      </c>
      <c r="R934">
        <f>L923*10000+M923*100+E901</f>
        <v>40204</v>
      </c>
      <c r="S934">
        <f>L923*10000+M923*100+F901</f>
        <v>40205</v>
      </c>
    </row>
    <row r="935" spans="1:20" ht="15" hidden="1" customHeight="1" x14ac:dyDescent="0.2">
      <c r="A935" s="10" t="e">
        <f>INDEX(REFERENCE!$B$2:$J$2,1,'EXAMPLE OF CHOICE CARDS'!J935)</f>
        <v>#REF!</v>
      </c>
      <c r="B935" s="5">
        <f>INDEX('DCM CARDS LOOKUP - HIDDEN'!$O$4:$AE$8890,MATCH(O935,'DCM CARDS LOOKUP - HIDDEN'!$N$4:$N$8890,0),$J935)</f>
        <v>0</v>
      </c>
      <c r="C935" s="5">
        <f>INDEX('DCM CARDS LOOKUP - HIDDEN'!$O$4:$AE$8890,MATCH(P935,'DCM CARDS LOOKUP - HIDDEN'!$N$4:$N$8890,0),$J935)</f>
        <v>0</v>
      </c>
      <c r="D935" s="5">
        <f>INDEX('DCM CARDS LOOKUP - HIDDEN'!$O$4:$AE$8890,MATCH(Q935,'DCM CARDS LOOKUP - HIDDEN'!$N$4:$N$8890,0),$J935)</f>
        <v>0</v>
      </c>
      <c r="E935" s="5">
        <f>INDEX('DCM CARDS LOOKUP - HIDDEN'!$O$4:$AE$8890,MATCH(R935,'DCM CARDS LOOKUP - HIDDEN'!$N$4:$N$8890,0),$J935)</f>
        <v>0</v>
      </c>
      <c r="F935" s="5">
        <f>INDEX('DCM CARDS LOOKUP - HIDDEN'!$O$4:$AE$8890,MATCH(S935,'DCM CARDS LOOKUP - HIDDEN'!$N$4:$N$8890,0),$J935)</f>
        <v>0</v>
      </c>
      <c r="G935" s="31"/>
      <c r="H935" s="35"/>
      <c r="J935" s="4">
        <v>13</v>
      </c>
      <c r="O935">
        <f>L923*10000+M923*100+B921</f>
        <v>40201</v>
      </c>
      <c r="P935">
        <f>L923*10000+M923*100+C921</f>
        <v>40202</v>
      </c>
      <c r="Q935">
        <f>L923*10000+M923*100+D921</f>
        <v>40203</v>
      </c>
      <c r="R935">
        <f>L923*10000+M923*100+E901</f>
        <v>40204</v>
      </c>
      <c r="S935">
        <f>L923*10000+M923*100+F901</f>
        <v>40205</v>
      </c>
    </row>
    <row r="936" spans="1:20" ht="15" hidden="1" customHeight="1" x14ac:dyDescent="0.2">
      <c r="A936" s="10" t="e">
        <f>INDEX(REFERENCE!$B$2:$J$2,1,'EXAMPLE OF CHOICE CARDS'!J936)</f>
        <v>#REF!</v>
      </c>
      <c r="B936" s="5">
        <f>INDEX('DCM CARDS LOOKUP - HIDDEN'!$O$4:$AE$8890,MATCH(O936,'DCM CARDS LOOKUP - HIDDEN'!$N$4:$N$8890,0),$J936)</f>
        <v>0</v>
      </c>
      <c r="C936" s="5">
        <f>INDEX('DCM CARDS LOOKUP - HIDDEN'!$O$4:$AE$8890,MATCH(P936,'DCM CARDS LOOKUP - HIDDEN'!$N$4:$N$8890,0),$J936)</f>
        <v>0</v>
      </c>
      <c r="D936" s="5">
        <f>INDEX('DCM CARDS LOOKUP - HIDDEN'!$O$4:$AE$8890,MATCH(Q936,'DCM CARDS LOOKUP - HIDDEN'!$N$4:$N$8890,0),$J936)</f>
        <v>0</v>
      </c>
      <c r="E936" s="5">
        <f>INDEX('DCM CARDS LOOKUP - HIDDEN'!$O$4:$AE$8890,MATCH(R936,'DCM CARDS LOOKUP - HIDDEN'!$N$4:$N$8890,0),$J936)</f>
        <v>0</v>
      </c>
      <c r="F936" s="5">
        <f>INDEX('DCM CARDS LOOKUP - HIDDEN'!$O$4:$AE$8890,MATCH(S936,'DCM CARDS LOOKUP - HIDDEN'!$N$4:$N$8890,0),$J936)</f>
        <v>0</v>
      </c>
      <c r="G936" s="31"/>
      <c r="H936" s="35"/>
      <c r="J936" s="4">
        <v>14</v>
      </c>
      <c r="O936">
        <f>L923*10000+M923*100+B921</f>
        <v>40201</v>
      </c>
      <c r="P936">
        <f>L923*10000+M923*100+C921</f>
        <v>40202</v>
      </c>
      <c r="Q936">
        <f>L923*10000+M923*100+D921</f>
        <v>40203</v>
      </c>
      <c r="R936">
        <f>L923*10000+M923*100+E901</f>
        <v>40204</v>
      </c>
      <c r="S936">
        <f>L923*10000+M923*100+F901</f>
        <v>40205</v>
      </c>
    </row>
    <row r="937" spans="1:20" x14ac:dyDescent="0.2">
      <c r="A937" s="2"/>
      <c r="B937" s="5"/>
      <c r="C937" s="5"/>
      <c r="D937" s="5"/>
      <c r="E937" s="5"/>
      <c r="F937" s="5"/>
      <c r="G937" s="5"/>
      <c r="H937" s="5"/>
      <c r="J937" s="13"/>
    </row>
    <row r="938" spans="1:20" x14ac:dyDescent="0.2">
      <c r="A938" s="6"/>
      <c r="B938" s="7">
        <v>1</v>
      </c>
      <c r="C938" s="7">
        <v>2</v>
      </c>
      <c r="D938" s="7">
        <v>3</v>
      </c>
      <c r="E938" s="7">
        <v>4</v>
      </c>
      <c r="F938" s="7">
        <v>5</v>
      </c>
      <c r="G938" s="7">
        <v>6</v>
      </c>
      <c r="H938" s="7">
        <v>9</v>
      </c>
      <c r="J938" s="13"/>
    </row>
    <row r="941" spans="1:20" x14ac:dyDescent="0.2">
      <c r="A941" s="1" t="str">
        <f>"Version "&amp;L943&amp;"; Task"&amp;M943</f>
        <v>Version 4; Task3</v>
      </c>
      <c r="B941" s="4">
        <v>1</v>
      </c>
      <c r="C941" s="4">
        <v>2</v>
      </c>
      <c r="D941" s="4">
        <v>3</v>
      </c>
      <c r="E941" s="4">
        <f>E921</f>
        <v>4</v>
      </c>
      <c r="F941" s="4">
        <f>F921</f>
        <v>5</v>
      </c>
      <c r="G941" s="4">
        <v>6</v>
      </c>
      <c r="J941" s="13"/>
    </row>
    <row r="942" spans="1:20" ht="15" customHeight="1" x14ac:dyDescent="0.2">
      <c r="A942" s="11" t="s">
        <v>8</v>
      </c>
      <c r="B942" s="12" t="s">
        <v>9</v>
      </c>
      <c r="C942" s="12" t="s">
        <v>10</v>
      </c>
      <c r="D942" s="12" t="s">
        <v>11</v>
      </c>
      <c r="E942" s="20" t="s">
        <v>21</v>
      </c>
      <c r="F942" s="20" t="s">
        <v>22</v>
      </c>
      <c r="G942" s="20"/>
      <c r="H942" s="34" t="s">
        <v>15</v>
      </c>
      <c r="J942" s="13"/>
      <c r="L942" t="s">
        <v>12</v>
      </c>
      <c r="M942" t="s">
        <v>1</v>
      </c>
    </row>
    <row r="943" spans="1:20" x14ac:dyDescent="0.2">
      <c r="A943" s="10" t="str">
        <f>INDEX(REFERENCE!$B$2:$J$2,1,'EXAMPLE OF CHOICE CARDS'!J943)</f>
        <v>Type</v>
      </c>
      <c r="B943" s="5" t="str">
        <f>INDEX('DCM CARDS LOOKUP - HIDDEN'!$O$4:$AE$8890,MATCH(O943,'DCM CARDS LOOKUP - HIDDEN'!$N$4:$N$8890,0),$J943)</f>
        <v>Topicals</v>
      </c>
      <c r="C943" s="5" t="str">
        <f>INDEX('DCM CARDS LOOKUP - HIDDEN'!$O$4:$AE$8890,MATCH(P943,'DCM CARDS LOOKUP - HIDDEN'!$N$4:$N$8890,0),$J943)</f>
        <v>Topicals</v>
      </c>
      <c r="D943" s="5" t="str">
        <f>INDEX('DCM CARDS LOOKUP - HIDDEN'!$O$4:$AE$8890,MATCH(Q943,'DCM CARDS LOOKUP - HIDDEN'!$N$4:$N$8890,0),$J943)</f>
        <v>Pads</v>
      </c>
      <c r="E943" s="5" t="str">
        <f>INDEX('DCM CARDS LOOKUP - HIDDEN'!$O$4:$AE$8890,MATCH(R943,'DCM CARDS LOOKUP - HIDDEN'!$N$4:$N$8890,0),$J943)</f>
        <v>Pads</v>
      </c>
      <c r="F943" s="5" t="str">
        <f>INDEX('DCM CARDS LOOKUP - HIDDEN'!$O$4:$AE$8890,MATCH(S943,'DCM CARDS LOOKUP - HIDDEN'!$N$4:$N$8890,0),$J943)</f>
        <v>Topicals</v>
      </c>
      <c r="G943" s="5" t="str">
        <f>INDEX('DCM CARDS LOOKUP - HIDDEN'!$O$4:$AE$8890,MATCH(T943,'DCM CARDS LOOKUP - HIDDEN'!$N$4:$N$8890,0),$J943)</f>
        <v>Pads</v>
      </c>
      <c r="H943" s="35"/>
      <c r="J943" s="4">
        <v>1</v>
      </c>
      <c r="L943">
        <f>IF(M923=15,L923+1,L923)</f>
        <v>4</v>
      </c>
      <c r="M943">
        <f>IF(M923&lt;15,M923+1,1)</f>
        <v>3</v>
      </c>
      <c r="O943">
        <f>L943*10000+M943*100+B941</f>
        <v>40301</v>
      </c>
      <c r="P943">
        <f>L943*10000+M943*100+C941</f>
        <v>40302</v>
      </c>
      <c r="Q943">
        <f>L943*10000+M943*100+D941</f>
        <v>40303</v>
      </c>
      <c r="R943">
        <f>L943*10000+M943*100+E921</f>
        <v>40304</v>
      </c>
      <c r="S943">
        <f>L943*10000+M943*100+F921</f>
        <v>40305</v>
      </c>
      <c r="T943">
        <f>L943*10000+M943*100+G921</f>
        <v>40306</v>
      </c>
    </row>
    <row r="944" spans="1:20" x14ac:dyDescent="0.2">
      <c r="A944" s="10" t="str">
        <f>INDEX(REFERENCE!$B$2:$J$2,1,'EXAMPLE OF CHOICE CARDS'!J944)</f>
        <v>Brand</v>
      </c>
      <c r="B944" s="5" t="str">
        <f>INDEX('DCM CARDS LOOKUP - HIDDEN'!$O$4:$AE$8890,MATCH(O944,'DCM CARDS LOOKUP - HIDDEN'!$N$4:$N$8890,0),$J944)</f>
        <v>Salonpas</v>
      </c>
      <c r="C944" s="5" t="str">
        <f>INDEX('DCM CARDS LOOKUP - HIDDEN'!$O$4:$AE$8890,MATCH(P944,'DCM CARDS LOOKUP - HIDDEN'!$N$4:$N$8890,0),$J944)</f>
        <v>Voltaren</v>
      </c>
      <c r="D944" s="5" t="str">
        <f>INDEX('DCM CARDS LOOKUP - HIDDEN'!$O$4:$AE$8890,MATCH(Q944,'DCM CARDS LOOKUP - HIDDEN'!$N$4:$N$8890,0),$J944)</f>
        <v xml:space="preserve">Biofreeze  </v>
      </c>
      <c r="E944" s="5" t="str">
        <f>INDEX('DCM CARDS LOOKUP - HIDDEN'!$O$4:$AE$8890,MATCH(R944,'DCM CARDS LOOKUP - HIDDEN'!$N$4:$N$8890,0),$J944)</f>
        <v>Salonpas</v>
      </c>
      <c r="F944" s="5" t="str">
        <f>INDEX('DCM CARDS LOOKUP - HIDDEN'!$O$4:$AE$8890,MATCH(S944,'DCM CARDS LOOKUP - HIDDEN'!$N$4:$N$8890,0),$J944)</f>
        <v>Theraworx</v>
      </c>
      <c r="G944" s="5" t="str">
        <f>INDEX('DCM CARDS LOOKUP - HIDDEN'!$O$4:$AE$8890,MATCH(T944,'DCM CARDS LOOKUP - HIDDEN'!$N$4:$N$8890,0),$J944)</f>
        <v>Vicks Vapopatch</v>
      </c>
      <c r="H944" s="35"/>
      <c r="J944" s="4">
        <v>2</v>
      </c>
      <c r="O944">
        <f>L943*10000+M943*100+B941</f>
        <v>40301</v>
      </c>
      <c r="P944">
        <f>L943*10000+M943*100+C941</f>
        <v>40302</v>
      </c>
      <c r="Q944">
        <f>L943*10000+M943*100+D941</f>
        <v>40303</v>
      </c>
      <c r="R944">
        <f>L943*10000+M943*100+E921</f>
        <v>40304</v>
      </c>
      <c r="S944">
        <f>L943*10000+M943*100+F921</f>
        <v>40305</v>
      </c>
      <c r="T944">
        <f>L943*10000+M943*100+G921</f>
        <v>40306</v>
      </c>
    </row>
    <row r="945" spans="1:20" x14ac:dyDescent="0.2">
      <c r="A945" s="10" t="str">
        <f>INDEX(REFERENCE!$B$2:$J$2,1,'EXAMPLE OF CHOICE CARDS'!J945)</f>
        <v>Sensation</v>
      </c>
      <c r="B945" s="5" t="str">
        <f>INDEX('DCM CARDS LOOKUP - HIDDEN'!$O$4:$AE$8890,MATCH(O945,'DCM CARDS LOOKUP - HIDDEN'!$N$4:$N$8890,0),$J945)</f>
        <v>Lidocaine/numbing sensation</v>
      </c>
      <c r="C945" s="5" t="str">
        <f>INDEX('DCM CARDS LOOKUP - HIDDEN'!$O$4:$AE$8890,MATCH(P945,'DCM CARDS LOOKUP - HIDDEN'!$N$4:$N$8890,0),$J945)</f>
        <v>Both hot and cold sensation</v>
      </c>
      <c r="D945" s="5" t="str">
        <f>INDEX('DCM CARDS LOOKUP - HIDDEN'!$O$4:$AE$8890,MATCH(Q945,'DCM CARDS LOOKUP - HIDDEN'!$N$4:$N$8890,0),$J945)</f>
        <v>Both hot and cold sensation</v>
      </c>
      <c r="E945" s="5" t="str">
        <f>INDEX('DCM CARDS LOOKUP - HIDDEN'!$O$4:$AE$8890,MATCH(R945,'DCM CARDS LOOKUP - HIDDEN'!$N$4:$N$8890,0),$J945)</f>
        <v>Hot sensation</v>
      </c>
      <c r="F945" s="5" t="str">
        <f>INDEX('DCM CARDS LOOKUP - HIDDEN'!$O$4:$AE$8890,MATCH(S945,'DCM CARDS LOOKUP - HIDDEN'!$N$4:$N$8890,0),$J945)</f>
        <v>Hot sensation</v>
      </c>
      <c r="G945" s="5" t="str">
        <f>INDEX('DCM CARDS LOOKUP - HIDDEN'!$O$4:$AE$8890,MATCH(T945,'DCM CARDS LOOKUP - HIDDEN'!$N$4:$N$8890,0),$J945)</f>
        <v>Hot sensation</v>
      </c>
      <c r="H945" s="35"/>
      <c r="J945" s="4">
        <v>3</v>
      </c>
      <c r="O945">
        <f>L943*10000+M943*100+B941</f>
        <v>40301</v>
      </c>
      <c r="P945">
        <f>L943*10000+M943*100+C941</f>
        <v>40302</v>
      </c>
      <c r="Q945">
        <f>L943*10000+M943*100+D941</f>
        <v>40303</v>
      </c>
      <c r="R945">
        <f>L943*10000+M943*100+E921</f>
        <v>40304</v>
      </c>
      <c r="S945">
        <f>L943*10000+M943*100+F921</f>
        <v>40305</v>
      </c>
      <c r="T945">
        <f>L943*10000+M943*100+G921</f>
        <v>40306</v>
      </c>
    </row>
    <row r="946" spans="1:20" x14ac:dyDescent="0.2">
      <c r="A946" s="10" t="str">
        <f>INDEX(REFERENCE!$B$2:$J$2,1,'EXAMPLE OF CHOICE CARDS'!J946)</f>
        <v>Treatment Area</v>
      </c>
      <c r="B946" s="5" t="str">
        <f>INDEX('DCM CARDS LOOKUP - HIDDEN'!$O$4:$AE$8890,MATCH(O946,'DCM CARDS LOOKUP - HIDDEN'!$N$4:$N$8890,0),$J946)</f>
        <v>-</v>
      </c>
      <c r="C946" s="5" t="str">
        <f>INDEX('DCM CARDS LOOKUP - HIDDEN'!$O$4:$AE$8890,MATCH(P946,'DCM CARDS LOOKUP - HIDDEN'!$N$4:$N$8890,0),$J946)</f>
        <v>-</v>
      </c>
      <c r="D946" s="5" t="str">
        <f>INDEX('DCM CARDS LOOKUP - HIDDEN'!$O$4:$AE$8890,MATCH(Q946,'DCM CARDS LOOKUP - HIDDEN'!$N$4:$N$8890,0),$J946)</f>
        <v>Shoulder</v>
      </c>
      <c r="E946" s="5" t="str">
        <f>INDEX('DCM CARDS LOOKUP - HIDDEN'!$O$4:$AE$8890,MATCH(R946,'DCM CARDS LOOKUP - HIDDEN'!$N$4:$N$8890,0),$J946)</f>
        <v>Neck</v>
      </c>
      <c r="F946" s="5" t="str">
        <f>INDEX('DCM CARDS LOOKUP - HIDDEN'!$O$4:$AE$8890,MATCH(S946,'DCM CARDS LOOKUP - HIDDEN'!$N$4:$N$8890,0),$J946)</f>
        <v>-</v>
      </c>
      <c r="G946" s="5" t="str">
        <f>INDEX('DCM CARDS LOOKUP - HIDDEN'!$O$4:$AE$8890,MATCH(T946,'DCM CARDS LOOKUP - HIDDEN'!$N$4:$N$8890,0),$J946)</f>
        <v>Hands (arthritis)</v>
      </c>
      <c r="H946" s="35"/>
      <c r="J946" s="4">
        <v>4</v>
      </c>
      <c r="O946">
        <f>L943*10000+M943*100+B941</f>
        <v>40301</v>
      </c>
      <c r="P946">
        <f>L943*10000+M943*100+C941</f>
        <v>40302</v>
      </c>
      <c r="Q946">
        <f>L943*10000+M943*100+D941</f>
        <v>40303</v>
      </c>
      <c r="R946">
        <f>L943*10000+M943*100+E921</f>
        <v>40304</v>
      </c>
      <c r="S946">
        <f>L943*10000+M943*100+F921</f>
        <v>40305</v>
      </c>
      <c r="T946">
        <f>L943*10000+M943*100+G921</f>
        <v>40306</v>
      </c>
    </row>
    <row r="947" spans="1:20" x14ac:dyDescent="0.2">
      <c r="A947" s="10" t="str">
        <f>INDEX(REFERENCE!$B$2:$J$2,1,'EXAMPLE OF CHOICE CARDS'!J947)</f>
        <v>Format</v>
      </c>
      <c r="B947" s="5" t="str">
        <f>INDEX('DCM CARDS LOOKUP - HIDDEN'!$O$4:$AE$8890,MATCH(O947,'DCM CARDS LOOKUP - HIDDEN'!$N$4:$N$8890,0),$J947)</f>
        <v>Spray</v>
      </c>
      <c r="C947" s="5" t="str">
        <f>INDEX('DCM CARDS LOOKUP - HIDDEN'!$O$4:$AE$8890,MATCH(P947,'DCM CARDS LOOKUP - HIDDEN'!$N$4:$N$8890,0),$J947)</f>
        <v>Gel</v>
      </c>
      <c r="D947" s="5" t="str">
        <f>INDEX('DCM CARDS LOOKUP - HIDDEN'!$O$4:$AE$8890,MATCH(Q947,'DCM CARDS LOOKUP - HIDDEN'!$N$4:$N$8890,0),$J947)</f>
        <v>Single use pads/patches</v>
      </c>
      <c r="E947" s="5" t="str">
        <f>INDEX('DCM CARDS LOOKUP - HIDDEN'!$O$4:$AE$8890,MATCH(R947,'DCM CARDS LOOKUP - HIDDEN'!$N$4:$N$8890,0),$J947)</f>
        <v>Single use pads/patches</v>
      </c>
      <c r="F947" s="5" t="str">
        <f>INDEX('DCM CARDS LOOKUP - HIDDEN'!$O$4:$AE$8890,MATCH(S947,'DCM CARDS LOOKUP - HIDDEN'!$N$4:$N$8890,0),$J947)</f>
        <v>Cream</v>
      </c>
      <c r="G947" s="5" t="str">
        <f>INDEX('DCM CARDS LOOKUP - HIDDEN'!$O$4:$AE$8890,MATCH(T947,'DCM CARDS LOOKUP - HIDDEN'!$N$4:$N$8890,0),$J947)</f>
        <v>Single use pads/patches</v>
      </c>
      <c r="H947" s="35"/>
      <c r="J947" s="4">
        <v>5</v>
      </c>
      <c r="O947">
        <f>L943*10000+M943*100+B941</f>
        <v>40301</v>
      </c>
      <c r="P947">
        <f>L943*10000+M943*100+C941</f>
        <v>40302</v>
      </c>
      <c r="Q947">
        <f>L943*10000+M943*100+D941</f>
        <v>40303</v>
      </c>
      <c r="R947">
        <f>L943*10000+M943*100+E921</f>
        <v>40304</v>
      </c>
      <c r="S947">
        <f>L943*10000+M943*100+F921</f>
        <v>40305</v>
      </c>
      <c r="T947">
        <f>L943*10000+M943*100+G921</f>
        <v>40306</v>
      </c>
    </row>
    <row r="948" spans="1:20" x14ac:dyDescent="0.2">
      <c r="A948" s="10" t="str">
        <f>INDEX(REFERENCE!$B$2:$J$2,1,'EXAMPLE OF CHOICE CARDS'!J948)</f>
        <v>Count</v>
      </c>
      <c r="B948" s="5" t="str">
        <f>INDEX('DCM CARDS LOOKUP - HIDDEN'!$O$4:$AE$8890,MATCH(O948,'DCM CARDS LOOKUP - HIDDEN'!$N$4:$N$8890,0),$J948)</f>
        <v>3.5 oz</v>
      </c>
      <c r="C948" s="5" t="str">
        <f>INDEX('DCM CARDS LOOKUP - HIDDEN'!$O$4:$AE$8890,MATCH(P948,'DCM CARDS LOOKUP - HIDDEN'!$N$4:$N$8890,0),$J948)</f>
        <v>4 oz</v>
      </c>
      <c r="D948" s="5" t="str">
        <f>INDEX('DCM CARDS LOOKUP - HIDDEN'!$O$4:$AE$8890,MATCH(Q948,'DCM CARDS LOOKUP - HIDDEN'!$N$4:$N$8890,0),$J948)</f>
        <v>2 count</v>
      </c>
      <c r="E948" s="5" t="str">
        <f>INDEX('DCM CARDS LOOKUP - HIDDEN'!$O$4:$AE$8890,MATCH(R948,'DCM CARDS LOOKUP - HIDDEN'!$N$4:$N$8890,0),$J948)</f>
        <v>6 count</v>
      </c>
      <c r="F948" s="5" t="str">
        <f>INDEX('DCM CARDS LOOKUP - HIDDEN'!$O$4:$AE$8890,MATCH(S948,'DCM CARDS LOOKUP - HIDDEN'!$N$4:$N$8890,0),$J948)</f>
        <v>2.5 oz</v>
      </c>
      <c r="G948" s="5" t="str">
        <f>INDEX('DCM CARDS LOOKUP - HIDDEN'!$O$4:$AE$8890,MATCH(T948,'DCM CARDS LOOKUP - HIDDEN'!$N$4:$N$8890,0),$J948)</f>
        <v>5 count</v>
      </c>
      <c r="H948" s="35"/>
      <c r="J948" s="4">
        <v>6</v>
      </c>
      <c r="O948">
        <f>L943*10000+M943*100+B941</f>
        <v>40301</v>
      </c>
      <c r="P948">
        <f>L943*10000+M943*100+C941</f>
        <v>40302</v>
      </c>
      <c r="Q948">
        <f>L943*10000+M943*100+D941</f>
        <v>40303</v>
      </c>
      <c r="R948">
        <f>L943*10000+M943*100+E921</f>
        <v>40304</v>
      </c>
      <c r="S948">
        <f>L943*10000+M943*100+F921</f>
        <v>40305</v>
      </c>
      <c r="T948">
        <f>L943*10000+M943*100+G921</f>
        <v>40306</v>
      </c>
    </row>
    <row r="949" spans="1:20" ht="15" customHeight="1" x14ac:dyDescent="0.2">
      <c r="A949" s="10" t="str">
        <f>INDEX(REFERENCE!$B$2:$J$2,1,'EXAMPLE OF CHOICE CARDS'!J949)</f>
        <v>Price</v>
      </c>
      <c r="B949" s="29">
        <f>INDEX('DCM CARDS LOOKUP - HIDDEN'!$O$4:$AE$8890,MATCH(O949,'DCM CARDS LOOKUP - HIDDEN'!$N$4:$N$8890,0),$J949)</f>
        <v>11.87</v>
      </c>
      <c r="C949" s="29">
        <f>INDEX('DCM CARDS LOOKUP - HIDDEN'!$O$4:$AE$8890,MATCH(P949,'DCM CARDS LOOKUP - HIDDEN'!$N$4:$N$8890,0),$J949)</f>
        <v>9</v>
      </c>
      <c r="D949" s="29">
        <f>INDEX('DCM CARDS LOOKUP - HIDDEN'!$O$4:$AE$8890,MATCH(Q949,'DCM CARDS LOOKUP - HIDDEN'!$N$4:$N$8890,0),$J949)</f>
        <v>8.59</v>
      </c>
      <c r="E949" s="29">
        <f>INDEX('DCM CARDS LOOKUP - HIDDEN'!$O$4:$AE$8890,MATCH(R949,'DCM CARDS LOOKUP - HIDDEN'!$N$4:$N$8890,0),$J949)</f>
        <v>5.45</v>
      </c>
      <c r="F949" s="29">
        <f>INDEX('DCM CARDS LOOKUP - HIDDEN'!$O$4:$AE$8890,MATCH(S949,'DCM CARDS LOOKUP - HIDDEN'!$N$4:$N$8890,0),$J949)</f>
        <v>11</v>
      </c>
      <c r="G949" s="29">
        <f>INDEX('DCM CARDS LOOKUP - HIDDEN'!$O$4:$AE$8890,MATCH(T949,'DCM CARDS LOOKUP - HIDDEN'!$N$4:$N$8890,0),$J949)</f>
        <v>4.83</v>
      </c>
      <c r="H949" s="35"/>
      <c r="J949" s="4">
        <v>7</v>
      </c>
      <c r="O949">
        <f>L943*10000+M943*100+B941</f>
        <v>40301</v>
      </c>
      <c r="P949">
        <f>L943*10000+M943*100+C941</f>
        <v>40302</v>
      </c>
      <c r="Q949">
        <f>L943*10000+M943*100+D941</f>
        <v>40303</v>
      </c>
      <c r="R949">
        <f>L943*10000+M943*100+E921</f>
        <v>40304</v>
      </c>
      <c r="S949">
        <f>L943*10000+M943*100+F921</f>
        <v>40305</v>
      </c>
      <c r="T949">
        <f>L943*10000+M943*100+G921</f>
        <v>40306</v>
      </c>
    </row>
    <row r="950" spans="1:20" ht="15" customHeight="1" x14ac:dyDescent="0.2">
      <c r="A950" s="10" t="str">
        <f>INDEX(REFERENCE!$B$2:$J$2,1,'EXAMPLE OF CHOICE CARDS'!J950)</f>
        <v>Review Rating</v>
      </c>
      <c r="B950" s="5" t="str">
        <f>INDEX('DCM CARDS LOOKUP - HIDDEN'!$O$4:$AE$8890,MATCH(O950,'DCM CARDS LOOKUP - HIDDEN'!$N$4:$N$8890,0),$J950)</f>
        <v>4.8 stars</v>
      </c>
      <c r="C950" s="5" t="str">
        <f>INDEX('DCM CARDS LOOKUP - HIDDEN'!$O$4:$AE$8890,MATCH(P950,'DCM CARDS LOOKUP - HIDDEN'!$N$4:$N$8890,0),$J950)</f>
        <v>4.6 stars</v>
      </c>
      <c r="D950" s="5" t="str">
        <f>INDEX('DCM CARDS LOOKUP - HIDDEN'!$O$4:$AE$8890,MATCH(Q950,'DCM CARDS LOOKUP - HIDDEN'!$N$4:$N$8890,0),$J950)</f>
        <v>4.6 stars</v>
      </c>
      <c r="E950" s="5" t="str">
        <f>INDEX('DCM CARDS LOOKUP - HIDDEN'!$O$4:$AE$8890,MATCH(R950,'DCM CARDS LOOKUP - HIDDEN'!$N$4:$N$8890,0),$J950)</f>
        <v>4.8 stars</v>
      </c>
      <c r="F950" s="5" t="str">
        <f>INDEX('DCM CARDS LOOKUP - HIDDEN'!$O$4:$AE$8890,MATCH(S950,'DCM CARDS LOOKUP - HIDDEN'!$N$4:$N$8890,0),$J950)</f>
        <v>4.5 stars</v>
      </c>
      <c r="G950" s="5" t="str">
        <f>INDEX('DCM CARDS LOOKUP - HIDDEN'!$O$4:$AE$8890,MATCH(T950,'DCM CARDS LOOKUP - HIDDEN'!$N$4:$N$8890,0),$J950)</f>
        <v>4.5 stars</v>
      </c>
      <c r="H950" s="35"/>
      <c r="J950" s="4">
        <v>8</v>
      </c>
      <c r="O950">
        <f>L943*10000+M943*100+B941</f>
        <v>40301</v>
      </c>
      <c r="P950">
        <f>L943*10000+M943*100+C941</f>
        <v>40302</v>
      </c>
      <c r="Q950">
        <f>L943*10000+M943*100+D941</f>
        <v>40303</v>
      </c>
      <c r="R950">
        <f>L943*10000+M943*100+E921</f>
        <v>40304</v>
      </c>
      <c r="S950">
        <f>L943*10000+M943*100+F921</f>
        <v>40305</v>
      </c>
      <c r="T950">
        <f>L943*10000+M943*100+G921</f>
        <v>40306</v>
      </c>
    </row>
    <row r="951" spans="1:20" ht="15" customHeight="1" x14ac:dyDescent="0.2">
      <c r="A951" s="10" t="str">
        <f>INDEX(REFERENCE!$B$2:$J$2,1,'EXAMPLE OF CHOICE CARDS'!J951)</f>
        <v>Number of Reviews</v>
      </c>
      <c r="B951" s="30">
        <f>INDEX('DCM CARDS LOOKUP - HIDDEN'!$O$4:$AE$8890,MATCH(O951,'DCM CARDS LOOKUP - HIDDEN'!$N$4:$N$8890,0),$J951)</f>
        <v>1250</v>
      </c>
      <c r="C951" s="30">
        <f>INDEX('DCM CARDS LOOKUP - HIDDEN'!$O$4:$AE$8890,MATCH(P951,'DCM CARDS LOOKUP - HIDDEN'!$N$4:$N$8890,0),$J951)</f>
        <v>1250</v>
      </c>
      <c r="D951" s="30">
        <f>INDEX('DCM CARDS LOOKUP - HIDDEN'!$O$4:$AE$8890,MATCH(Q951,'DCM CARDS LOOKUP - HIDDEN'!$N$4:$N$8890,0),$J951)</f>
        <v>4500</v>
      </c>
      <c r="E951" s="30">
        <f>INDEX('DCM CARDS LOOKUP - HIDDEN'!$O$4:$AE$8890,MATCH(R951,'DCM CARDS LOOKUP - HIDDEN'!$N$4:$N$8890,0),$J951)</f>
        <v>4500</v>
      </c>
      <c r="F951" s="30">
        <f>INDEX('DCM CARDS LOOKUP - HIDDEN'!$O$4:$AE$8890,MATCH(S951,'DCM CARDS LOOKUP - HIDDEN'!$N$4:$N$8890,0),$J951)</f>
        <v>1250</v>
      </c>
      <c r="G951" s="30">
        <f>INDEX('DCM CARDS LOOKUP - HIDDEN'!$O$4:$AE$8890,MATCH(T951,'DCM CARDS LOOKUP - HIDDEN'!$N$4:$N$8890,0),$J951)</f>
        <v>4500</v>
      </c>
      <c r="H951" s="35"/>
      <c r="J951" s="4">
        <v>9</v>
      </c>
      <c r="O951">
        <f>L943*10000+M943*100+B941</f>
        <v>40301</v>
      </c>
      <c r="P951">
        <f>L943*10000+M943*100+C941</f>
        <v>40302</v>
      </c>
      <c r="Q951">
        <f>L943*10000+M943*100+D941</f>
        <v>40303</v>
      </c>
      <c r="R951">
        <f>L943*10000+M943*100+E921</f>
        <v>40304</v>
      </c>
      <c r="S951">
        <f>L943*10000+M943*100+F921</f>
        <v>40305</v>
      </c>
      <c r="T951">
        <f>L943*10000+M943*100+G921</f>
        <v>40306</v>
      </c>
    </row>
    <row r="952" spans="1:20" ht="15" hidden="1" customHeight="1" x14ac:dyDescent="0.2">
      <c r="A952" s="10" t="e">
        <f>INDEX(REFERENCE!$B$2:$J$2,1,'EXAMPLE OF CHOICE CARDS'!J952)</f>
        <v>#REF!</v>
      </c>
      <c r="B952" s="5">
        <f>INDEX('DCM CARDS LOOKUP - HIDDEN'!$O$4:$AE$8890,MATCH(O952,'DCM CARDS LOOKUP - HIDDEN'!$N$4:$N$8890,0),$J952)</f>
        <v>0</v>
      </c>
      <c r="C952" s="5">
        <f>INDEX('DCM CARDS LOOKUP - HIDDEN'!$O$4:$AE$8890,MATCH(P952,'DCM CARDS LOOKUP - HIDDEN'!$N$4:$N$8890,0),$J952)</f>
        <v>0</v>
      </c>
      <c r="D952" s="5">
        <f>INDEX('DCM CARDS LOOKUP - HIDDEN'!$O$4:$AE$8890,MATCH(Q952,'DCM CARDS LOOKUP - HIDDEN'!$N$4:$N$8890,0),$J952)</f>
        <v>0</v>
      </c>
      <c r="E952" s="5">
        <f>INDEX('DCM CARDS LOOKUP - HIDDEN'!$O$4:$AE$8890,MATCH(R952,'DCM CARDS LOOKUP - HIDDEN'!$N$4:$N$8890,0),$J952)</f>
        <v>0</v>
      </c>
      <c r="F952" s="5">
        <f>INDEX('DCM CARDS LOOKUP - HIDDEN'!$O$4:$AE$8890,MATCH(S952,'DCM CARDS LOOKUP - HIDDEN'!$N$4:$N$8890,0),$J952)</f>
        <v>0</v>
      </c>
      <c r="G952" s="31"/>
      <c r="H952" s="35"/>
      <c r="J952" s="4">
        <v>10</v>
      </c>
      <c r="O952">
        <f>L943*10000+M943*100+B941</f>
        <v>40301</v>
      </c>
      <c r="P952">
        <f>L943*10000+M943*100+C941</f>
        <v>40302</v>
      </c>
      <c r="Q952">
        <f>L943*10000+M943*100+D941</f>
        <v>40303</v>
      </c>
      <c r="R952">
        <f>L943*10000+M943*100+E921</f>
        <v>40304</v>
      </c>
      <c r="S952">
        <f>L943*10000+M943*100+F921</f>
        <v>40305</v>
      </c>
    </row>
    <row r="953" spans="1:20" ht="15" hidden="1" customHeight="1" x14ac:dyDescent="0.2">
      <c r="A953" s="10" t="e">
        <f>INDEX(REFERENCE!$B$2:$J$2,1,'EXAMPLE OF CHOICE CARDS'!J953)</f>
        <v>#REF!</v>
      </c>
      <c r="B953" s="5">
        <f>INDEX('DCM CARDS LOOKUP - HIDDEN'!$O$4:$AE$8890,MATCH(O953,'DCM CARDS LOOKUP - HIDDEN'!$N$4:$N$8890,0),$J953)</f>
        <v>0</v>
      </c>
      <c r="C953" s="5">
        <f>INDEX('DCM CARDS LOOKUP - HIDDEN'!$O$4:$AE$8890,MATCH(P953,'DCM CARDS LOOKUP - HIDDEN'!$N$4:$N$8890,0),$J953)</f>
        <v>0</v>
      </c>
      <c r="D953" s="5">
        <f>INDEX('DCM CARDS LOOKUP - HIDDEN'!$O$4:$AE$8890,MATCH(Q953,'DCM CARDS LOOKUP - HIDDEN'!$N$4:$N$8890,0),$J953)</f>
        <v>0</v>
      </c>
      <c r="E953" s="5">
        <f>INDEX('DCM CARDS LOOKUP - HIDDEN'!$O$4:$AE$8890,MATCH(R953,'DCM CARDS LOOKUP - HIDDEN'!$N$4:$N$8890,0),$J953)</f>
        <v>0</v>
      </c>
      <c r="F953" s="5">
        <f>INDEX('DCM CARDS LOOKUP - HIDDEN'!$O$4:$AE$8890,MATCH(S953,'DCM CARDS LOOKUP - HIDDEN'!$N$4:$N$8890,0),$J953)</f>
        <v>0</v>
      </c>
      <c r="G953" s="31"/>
      <c r="H953" s="35"/>
      <c r="J953" s="4">
        <v>11</v>
      </c>
      <c r="O953">
        <f>L943*10000+M943*100+B941</f>
        <v>40301</v>
      </c>
      <c r="P953">
        <f>L943*10000+M943*100+C941</f>
        <v>40302</v>
      </c>
      <c r="Q953">
        <f>L943*10000+M943*100+D941</f>
        <v>40303</v>
      </c>
      <c r="R953">
        <f>L943*10000+M943*100+E921</f>
        <v>40304</v>
      </c>
      <c r="S953">
        <f>L943*10000+M943*100+F921</f>
        <v>40305</v>
      </c>
    </row>
    <row r="954" spans="1:20" ht="15" hidden="1" customHeight="1" x14ac:dyDescent="0.2">
      <c r="A954" s="10" t="e">
        <f>INDEX(REFERENCE!$B$2:$J$2,1,'EXAMPLE OF CHOICE CARDS'!J954)</f>
        <v>#REF!</v>
      </c>
      <c r="B954" s="5">
        <f>INDEX('DCM CARDS LOOKUP - HIDDEN'!$O$4:$AE$8890,MATCH(O954,'DCM CARDS LOOKUP - HIDDEN'!$N$4:$N$8890,0),$J954)</f>
        <v>0</v>
      </c>
      <c r="C954" s="5">
        <f>INDEX('DCM CARDS LOOKUP - HIDDEN'!$O$4:$AE$8890,MATCH(P954,'DCM CARDS LOOKUP - HIDDEN'!$N$4:$N$8890,0),$J954)</f>
        <v>0</v>
      </c>
      <c r="D954" s="5">
        <f>INDEX('DCM CARDS LOOKUP - HIDDEN'!$O$4:$AE$8890,MATCH(Q954,'DCM CARDS LOOKUP - HIDDEN'!$N$4:$N$8890,0),$J954)</f>
        <v>0</v>
      </c>
      <c r="E954" s="5">
        <f>INDEX('DCM CARDS LOOKUP - HIDDEN'!$O$4:$AE$8890,MATCH(R954,'DCM CARDS LOOKUP - HIDDEN'!$N$4:$N$8890,0),$J954)</f>
        <v>0</v>
      </c>
      <c r="F954" s="5">
        <f>INDEX('DCM CARDS LOOKUP - HIDDEN'!$O$4:$AE$8890,MATCH(S954,'DCM CARDS LOOKUP - HIDDEN'!$N$4:$N$8890,0),$J954)</f>
        <v>0</v>
      </c>
      <c r="G954" s="31"/>
      <c r="H954" s="35"/>
      <c r="J954" s="4">
        <v>12</v>
      </c>
      <c r="O954">
        <f>L943*10000+M943*100+B941</f>
        <v>40301</v>
      </c>
      <c r="P954">
        <f>L943*10000+M943*100+C941</f>
        <v>40302</v>
      </c>
      <c r="Q954">
        <f>L943*10000+M943*100+D941</f>
        <v>40303</v>
      </c>
      <c r="R954">
        <f>L943*10000+M943*100+E921</f>
        <v>40304</v>
      </c>
      <c r="S954">
        <f>L943*10000+M943*100+F921</f>
        <v>40305</v>
      </c>
    </row>
    <row r="955" spans="1:20" ht="15" hidden="1" customHeight="1" x14ac:dyDescent="0.2">
      <c r="A955" s="10" t="e">
        <f>INDEX(REFERENCE!$B$2:$J$2,1,'EXAMPLE OF CHOICE CARDS'!J955)</f>
        <v>#REF!</v>
      </c>
      <c r="B955" s="5">
        <f>INDEX('DCM CARDS LOOKUP - HIDDEN'!$O$4:$AE$8890,MATCH(O955,'DCM CARDS LOOKUP - HIDDEN'!$N$4:$N$8890,0),$J955)</f>
        <v>0</v>
      </c>
      <c r="C955" s="5">
        <f>INDEX('DCM CARDS LOOKUP - HIDDEN'!$O$4:$AE$8890,MATCH(P955,'DCM CARDS LOOKUP - HIDDEN'!$N$4:$N$8890,0),$J955)</f>
        <v>0</v>
      </c>
      <c r="D955" s="5">
        <f>INDEX('DCM CARDS LOOKUP - HIDDEN'!$O$4:$AE$8890,MATCH(Q955,'DCM CARDS LOOKUP - HIDDEN'!$N$4:$N$8890,0),$J955)</f>
        <v>0</v>
      </c>
      <c r="E955" s="5">
        <f>INDEX('DCM CARDS LOOKUP - HIDDEN'!$O$4:$AE$8890,MATCH(R955,'DCM CARDS LOOKUP - HIDDEN'!$N$4:$N$8890,0),$J955)</f>
        <v>0</v>
      </c>
      <c r="F955" s="5">
        <f>INDEX('DCM CARDS LOOKUP - HIDDEN'!$O$4:$AE$8890,MATCH(S955,'DCM CARDS LOOKUP - HIDDEN'!$N$4:$N$8890,0),$J955)</f>
        <v>0</v>
      </c>
      <c r="G955" s="31"/>
      <c r="H955" s="35"/>
      <c r="J955" s="4">
        <v>13</v>
      </c>
      <c r="O955">
        <f>L943*10000+M943*100+B941</f>
        <v>40301</v>
      </c>
      <c r="P955">
        <f>L943*10000+M943*100+C941</f>
        <v>40302</v>
      </c>
      <c r="Q955">
        <f>L943*10000+M943*100+D941</f>
        <v>40303</v>
      </c>
      <c r="R955">
        <f>L943*10000+M943*100+E921</f>
        <v>40304</v>
      </c>
      <c r="S955">
        <f>L943*10000+M943*100+F921</f>
        <v>40305</v>
      </c>
    </row>
    <row r="956" spans="1:20" ht="15" hidden="1" customHeight="1" x14ac:dyDescent="0.2">
      <c r="A956" s="10" t="e">
        <f>INDEX(REFERENCE!$B$2:$J$2,1,'EXAMPLE OF CHOICE CARDS'!J956)</f>
        <v>#REF!</v>
      </c>
      <c r="B956" s="5">
        <f>INDEX('DCM CARDS LOOKUP - HIDDEN'!$O$4:$AE$8890,MATCH(O956,'DCM CARDS LOOKUP - HIDDEN'!$N$4:$N$8890,0),$J956)</f>
        <v>0</v>
      </c>
      <c r="C956" s="5">
        <f>INDEX('DCM CARDS LOOKUP - HIDDEN'!$O$4:$AE$8890,MATCH(P956,'DCM CARDS LOOKUP - HIDDEN'!$N$4:$N$8890,0),$J956)</f>
        <v>0</v>
      </c>
      <c r="D956" s="5">
        <f>INDEX('DCM CARDS LOOKUP - HIDDEN'!$O$4:$AE$8890,MATCH(Q956,'DCM CARDS LOOKUP - HIDDEN'!$N$4:$N$8890,0),$J956)</f>
        <v>0</v>
      </c>
      <c r="E956" s="5">
        <f>INDEX('DCM CARDS LOOKUP - HIDDEN'!$O$4:$AE$8890,MATCH(R956,'DCM CARDS LOOKUP - HIDDEN'!$N$4:$N$8890,0),$J956)</f>
        <v>0</v>
      </c>
      <c r="F956" s="5">
        <f>INDEX('DCM CARDS LOOKUP - HIDDEN'!$O$4:$AE$8890,MATCH(S956,'DCM CARDS LOOKUP - HIDDEN'!$N$4:$N$8890,0),$J956)</f>
        <v>0</v>
      </c>
      <c r="G956" s="31"/>
      <c r="H956" s="35"/>
      <c r="J956" s="4">
        <v>14</v>
      </c>
      <c r="O956">
        <f>L943*10000+M943*100+B941</f>
        <v>40301</v>
      </c>
      <c r="P956">
        <f>L943*10000+M943*100+C941</f>
        <v>40302</v>
      </c>
      <c r="Q956">
        <f>L943*10000+M943*100+D941</f>
        <v>40303</v>
      </c>
      <c r="R956">
        <f>L943*10000+M943*100+E921</f>
        <v>40304</v>
      </c>
      <c r="S956">
        <f>L943*10000+M943*100+F921</f>
        <v>40305</v>
      </c>
    </row>
    <row r="957" spans="1:20" x14ac:dyDescent="0.2">
      <c r="A957" s="2"/>
      <c r="B957" s="5"/>
      <c r="C957" s="5"/>
      <c r="D957" s="5"/>
      <c r="E957" s="5"/>
      <c r="F957" s="5"/>
      <c r="G957" s="5"/>
      <c r="H957" s="5"/>
      <c r="J957" s="13"/>
    </row>
    <row r="958" spans="1:20" x14ac:dyDescent="0.2">
      <c r="A958" s="6"/>
      <c r="B958" s="7">
        <v>1</v>
      </c>
      <c r="C958" s="7">
        <v>2</v>
      </c>
      <c r="D958" s="7">
        <v>3</v>
      </c>
      <c r="E958" s="7">
        <v>4</v>
      </c>
      <c r="F958" s="7">
        <v>5</v>
      </c>
      <c r="G958" s="7">
        <v>6</v>
      </c>
      <c r="H958" s="7">
        <v>9</v>
      </c>
      <c r="J958" s="13"/>
    </row>
    <row r="961" spans="1:20" x14ac:dyDescent="0.2">
      <c r="A961" s="1" t="str">
        <f>"Version "&amp;L963&amp;"; Task"&amp;M963</f>
        <v>Version 4; Task4</v>
      </c>
      <c r="B961" s="4">
        <v>1</v>
      </c>
      <c r="C961" s="4">
        <v>2</v>
      </c>
      <c r="D961" s="4">
        <v>3</v>
      </c>
      <c r="E961" s="4">
        <f>E941</f>
        <v>4</v>
      </c>
      <c r="F961" s="4">
        <f>F941</f>
        <v>5</v>
      </c>
      <c r="G961" s="4">
        <v>6</v>
      </c>
      <c r="J961" s="13"/>
    </row>
    <row r="962" spans="1:20" ht="15" customHeight="1" x14ac:dyDescent="0.2">
      <c r="A962" s="11" t="s">
        <v>8</v>
      </c>
      <c r="B962" s="12" t="s">
        <v>9</v>
      </c>
      <c r="C962" s="12" t="s">
        <v>10</v>
      </c>
      <c r="D962" s="12" t="s">
        <v>11</v>
      </c>
      <c r="E962" s="20" t="s">
        <v>21</v>
      </c>
      <c r="F962" s="20" t="s">
        <v>22</v>
      </c>
      <c r="G962" s="20"/>
      <c r="H962" s="34" t="s">
        <v>15</v>
      </c>
      <c r="J962" s="13"/>
      <c r="L962" t="s">
        <v>12</v>
      </c>
      <c r="M962" t="s">
        <v>1</v>
      </c>
    </row>
    <row r="963" spans="1:20" x14ac:dyDescent="0.2">
      <c r="A963" s="10" t="str">
        <f>INDEX(REFERENCE!$B$2:$J$2,1,'EXAMPLE OF CHOICE CARDS'!J963)</f>
        <v>Type</v>
      </c>
      <c r="B963" s="5" t="str">
        <f>INDEX('DCM CARDS LOOKUP - HIDDEN'!$O$4:$AE$8890,MATCH(O963,'DCM CARDS LOOKUP - HIDDEN'!$N$4:$N$8890,0),$J963)</f>
        <v>Pads</v>
      </c>
      <c r="C963" s="5" t="str">
        <f>INDEX('DCM CARDS LOOKUP - HIDDEN'!$O$4:$AE$8890,MATCH(P963,'DCM CARDS LOOKUP - HIDDEN'!$N$4:$N$8890,0),$J963)</f>
        <v>Topicals</v>
      </c>
      <c r="D963" s="5" t="str">
        <f>INDEX('DCM CARDS LOOKUP - HIDDEN'!$O$4:$AE$8890,MATCH(Q963,'DCM CARDS LOOKUP - HIDDEN'!$N$4:$N$8890,0),$J963)</f>
        <v>Pads</v>
      </c>
      <c r="E963" s="5" t="str">
        <f>INDEX('DCM CARDS LOOKUP - HIDDEN'!$O$4:$AE$8890,MATCH(R963,'DCM CARDS LOOKUP - HIDDEN'!$N$4:$N$8890,0),$J963)</f>
        <v>Pads</v>
      </c>
      <c r="F963" s="5" t="str">
        <f>INDEX('DCM CARDS LOOKUP - HIDDEN'!$O$4:$AE$8890,MATCH(S963,'DCM CARDS LOOKUP - HIDDEN'!$N$4:$N$8890,0),$J963)</f>
        <v>Topicals</v>
      </c>
      <c r="G963" s="5" t="str">
        <f>INDEX('DCM CARDS LOOKUP - HIDDEN'!$O$4:$AE$8890,MATCH(T963,'DCM CARDS LOOKUP - HIDDEN'!$N$4:$N$8890,0),$J963)</f>
        <v>Topicals</v>
      </c>
      <c r="H963" s="35"/>
      <c r="J963" s="4">
        <v>1</v>
      </c>
      <c r="L963">
        <f>IF(M943=15,L943+1,L943)</f>
        <v>4</v>
      </c>
      <c r="M963">
        <f>IF(M943&lt;15,M943+1,1)</f>
        <v>4</v>
      </c>
      <c r="O963">
        <f>L963*10000+M963*100+B961</f>
        <v>40401</v>
      </c>
      <c r="P963">
        <f>L963*10000+M963*100+C961</f>
        <v>40402</v>
      </c>
      <c r="Q963">
        <f>L963*10000+M963*100+D961</f>
        <v>40403</v>
      </c>
      <c r="R963">
        <f>L963*10000+M963*100+E941</f>
        <v>40404</v>
      </c>
      <c r="S963">
        <f>L963*10000+M963*100+F941</f>
        <v>40405</v>
      </c>
      <c r="T963">
        <f>L963*10000+M963*100+G941</f>
        <v>40406</v>
      </c>
    </row>
    <row r="964" spans="1:20" x14ac:dyDescent="0.2">
      <c r="A964" s="10" t="str">
        <f>INDEX(REFERENCE!$B$2:$J$2,1,'EXAMPLE OF CHOICE CARDS'!J964)</f>
        <v>Brand</v>
      </c>
      <c r="B964" s="5" t="str">
        <f>INDEX('DCM CARDS LOOKUP - HIDDEN'!$O$4:$AE$8890,MATCH(O964,'DCM CARDS LOOKUP - HIDDEN'!$N$4:$N$8890,0),$J964)</f>
        <v>Bengay</v>
      </c>
      <c r="C964" s="5" t="str">
        <f>INDEX('DCM CARDS LOOKUP - HIDDEN'!$O$4:$AE$8890,MATCH(P964,'DCM CARDS LOOKUP - HIDDEN'!$N$4:$N$8890,0),$J964)</f>
        <v>Icy Hot</v>
      </c>
      <c r="D964" s="5" t="str">
        <f>INDEX('DCM CARDS LOOKUP - HIDDEN'!$O$4:$AE$8890,MATCH(Q964,'DCM CARDS LOOKUP - HIDDEN'!$N$4:$N$8890,0),$J964)</f>
        <v xml:space="preserve">Biofreeze  </v>
      </c>
      <c r="E964" s="5" t="str">
        <f>INDEX('DCM CARDS LOOKUP - HIDDEN'!$O$4:$AE$8890,MATCH(R964,'DCM CARDS LOOKUP - HIDDEN'!$N$4:$N$8890,0),$J964)</f>
        <v>Aspercreme</v>
      </c>
      <c r="F964" s="5" t="str">
        <f>INDEX('DCM CARDS LOOKUP - HIDDEN'!$O$4:$AE$8890,MATCH(S964,'DCM CARDS LOOKUP - HIDDEN'!$N$4:$N$8890,0),$J964)</f>
        <v>Bengay</v>
      </c>
      <c r="G964" s="5" t="str">
        <f>INDEX('DCM CARDS LOOKUP - HIDDEN'!$O$4:$AE$8890,MATCH(T964,'DCM CARDS LOOKUP - HIDDEN'!$N$4:$N$8890,0),$J964)</f>
        <v>Arnicare</v>
      </c>
      <c r="H964" s="35"/>
      <c r="J964" s="4">
        <v>2</v>
      </c>
      <c r="O964">
        <f>L963*10000+M963*100+B961</f>
        <v>40401</v>
      </c>
      <c r="P964">
        <f>L963*10000+M963*100+C961</f>
        <v>40402</v>
      </c>
      <c r="Q964">
        <f>L963*10000+M963*100+D961</f>
        <v>40403</v>
      </c>
      <c r="R964">
        <f>L963*10000+M963*100+E941</f>
        <v>40404</v>
      </c>
      <c r="S964">
        <f>L963*10000+M963*100+F941</f>
        <v>40405</v>
      </c>
      <c r="T964">
        <f>L963*10000+M963*100+G941</f>
        <v>40406</v>
      </c>
    </row>
    <row r="965" spans="1:20" ht="28.5" x14ac:dyDescent="0.2">
      <c r="A965" s="10" t="str">
        <f>INDEX(REFERENCE!$B$2:$J$2,1,'EXAMPLE OF CHOICE CARDS'!J965)</f>
        <v>Sensation</v>
      </c>
      <c r="B965" s="5" t="str">
        <f>INDEX('DCM CARDS LOOKUP - HIDDEN'!$O$4:$AE$8890,MATCH(O965,'DCM CARDS LOOKUP - HIDDEN'!$N$4:$N$8890,0),$J965)</f>
        <v>Both hot and cold sensation</v>
      </c>
      <c r="C965" s="5" t="str">
        <f>INDEX('DCM CARDS LOOKUP - HIDDEN'!$O$4:$AE$8890,MATCH(P965,'DCM CARDS LOOKUP - HIDDEN'!$N$4:$N$8890,0),$J965)</f>
        <v>Both hot and cold sensation</v>
      </c>
      <c r="D965" s="5" t="str">
        <f>INDEX('DCM CARDS LOOKUP - HIDDEN'!$O$4:$AE$8890,MATCH(Q965,'DCM CARDS LOOKUP - HIDDEN'!$N$4:$N$8890,0),$J965)</f>
        <v>No sensation/drug free/for circulation</v>
      </c>
      <c r="E965" s="5" t="str">
        <f>INDEX('DCM CARDS LOOKUP - HIDDEN'!$O$4:$AE$8890,MATCH(R965,'DCM CARDS LOOKUP - HIDDEN'!$N$4:$N$8890,0),$J965)</f>
        <v>Lidocaine/numbing sensation</v>
      </c>
      <c r="F965" s="5" t="str">
        <f>INDEX('DCM CARDS LOOKUP - HIDDEN'!$O$4:$AE$8890,MATCH(S965,'DCM CARDS LOOKUP - HIDDEN'!$N$4:$N$8890,0),$J965)</f>
        <v>Cold sensation</v>
      </c>
      <c r="G965" s="5" t="str">
        <f>INDEX('DCM CARDS LOOKUP - HIDDEN'!$O$4:$AE$8890,MATCH(T965,'DCM CARDS LOOKUP - HIDDEN'!$N$4:$N$8890,0),$J965)</f>
        <v>Hot sensation</v>
      </c>
      <c r="H965" s="35"/>
      <c r="J965" s="4">
        <v>3</v>
      </c>
      <c r="O965">
        <f>L963*10000+M963*100+B961</f>
        <v>40401</v>
      </c>
      <c r="P965">
        <f>L963*10000+M963*100+C961</f>
        <v>40402</v>
      </c>
      <c r="Q965">
        <f>L963*10000+M963*100+D961</f>
        <v>40403</v>
      </c>
      <c r="R965">
        <f>L963*10000+M963*100+E941</f>
        <v>40404</v>
      </c>
      <c r="S965">
        <f>L963*10000+M963*100+F941</f>
        <v>40405</v>
      </c>
      <c r="T965">
        <f>L963*10000+M963*100+G941</f>
        <v>40406</v>
      </c>
    </row>
    <row r="966" spans="1:20" x14ac:dyDescent="0.2">
      <c r="A966" s="10" t="str">
        <f>INDEX(REFERENCE!$B$2:$J$2,1,'EXAMPLE OF CHOICE CARDS'!J966)</f>
        <v>Treatment Area</v>
      </c>
      <c r="B966" s="5" t="str">
        <f>INDEX('DCM CARDS LOOKUP - HIDDEN'!$O$4:$AE$8890,MATCH(O966,'DCM CARDS LOOKUP - HIDDEN'!$N$4:$N$8890,0),$J966)</f>
        <v>Joint</v>
      </c>
      <c r="C966" s="5" t="str">
        <f>INDEX('DCM CARDS LOOKUP - HIDDEN'!$O$4:$AE$8890,MATCH(P966,'DCM CARDS LOOKUP - HIDDEN'!$N$4:$N$8890,0),$J966)</f>
        <v>-</v>
      </c>
      <c r="D966" s="5" t="str">
        <f>INDEX('DCM CARDS LOOKUP - HIDDEN'!$O$4:$AE$8890,MATCH(Q966,'DCM CARDS LOOKUP - HIDDEN'!$N$4:$N$8890,0),$J966)</f>
        <v>Shoulder</v>
      </c>
      <c r="E966" s="5" t="str">
        <f>INDEX('DCM CARDS LOOKUP - HIDDEN'!$O$4:$AE$8890,MATCH(R966,'DCM CARDS LOOKUP - HIDDEN'!$N$4:$N$8890,0),$J966)</f>
        <v>Neck</v>
      </c>
      <c r="F966" s="5" t="str">
        <f>INDEX('DCM CARDS LOOKUP - HIDDEN'!$O$4:$AE$8890,MATCH(S966,'DCM CARDS LOOKUP - HIDDEN'!$N$4:$N$8890,0),$J966)</f>
        <v>-</v>
      </c>
      <c r="G966" s="5" t="str">
        <f>INDEX('DCM CARDS LOOKUP - HIDDEN'!$O$4:$AE$8890,MATCH(T966,'DCM CARDS LOOKUP - HIDDEN'!$N$4:$N$8890,0),$J966)</f>
        <v>-</v>
      </c>
      <c r="H966" s="35"/>
      <c r="J966" s="4">
        <v>4</v>
      </c>
      <c r="O966">
        <f>L963*10000+M963*100+B961</f>
        <v>40401</v>
      </c>
      <c r="P966">
        <f>L963*10000+M963*100+C961</f>
        <v>40402</v>
      </c>
      <c r="Q966">
        <f>L963*10000+M963*100+D961</f>
        <v>40403</v>
      </c>
      <c r="R966">
        <f>L963*10000+M963*100+E941</f>
        <v>40404</v>
      </c>
      <c r="S966">
        <f>L963*10000+M963*100+F941</f>
        <v>40405</v>
      </c>
      <c r="T966">
        <f>L963*10000+M963*100+G941</f>
        <v>40406</v>
      </c>
    </row>
    <row r="967" spans="1:20" x14ac:dyDescent="0.2">
      <c r="A967" s="10" t="str">
        <f>INDEX(REFERENCE!$B$2:$J$2,1,'EXAMPLE OF CHOICE CARDS'!J967)</f>
        <v>Format</v>
      </c>
      <c r="B967" s="5" t="str">
        <f>INDEX('DCM CARDS LOOKUP - HIDDEN'!$O$4:$AE$8890,MATCH(O967,'DCM CARDS LOOKUP - HIDDEN'!$N$4:$N$8890,0),$J967)</f>
        <v>Single use pads/patches</v>
      </c>
      <c r="C967" s="5" t="str">
        <f>INDEX('DCM CARDS LOOKUP - HIDDEN'!$O$4:$AE$8890,MATCH(P967,'DCM CARDS LOOKUP - HIDDEN'!$N$4:$N$8890,0),$J967)</f>
        <v>Gel</v>
      </c>
      <c r="D967" s="5" t="str">
        <f>INDEX('DCM CARDS LOOKUP - HIDDEN'!$O$4:$AE$8890,MATCH(Q967,'DCM CARDS LOOKUP - HIDDEN'!$N$4:$N$8890,0),$J967)</f>
        <v>Single use pads/patches</v>
      </c>
      <c r="E967" s="5" t="str">
        <f>INDEX('DCM CARDS LOOKUP - HIDDEN'!$O$4:$AE$8890,MATCH(R967,'DCM CARDS LOOKUP - HIDDEN'!$N$4:$N$8890,0),$J967)</f>
        <v>Single use pads/patches</v>
      </c>
      <c r="F967" s="5" t="str">
        <f>INDEX('DCM CARDS LOOKUP - HIDDEN'!$O$4:$AE$8890,MATCH(S967,'DCM CARDS LOOKUP - HIDDEN'!$N$4:$N$8890,0),$J967)</f>
        <v>Roll-on</v>
      </c>
      <c r="G967" s="5" t="str">
        <f>INDEX('DCM CARDS LOOKUP - HIDDEN'!$O$4:$AE$8890,MATCH(T967,'DCM CARDS LOOKUP - HIDDEN'!$N$4:$N$8890,0),$J967)</f>
        <v>Spray</v>
      </c>
      <c r="H967" s="35"/>
      <c r="J967" s="4">
        <v>5</v>
      </c>
      <c r="O967">
        <f>L963*10000+M963*100+B961</f>
        <v>40401</v>
      </c>
      <c r="P967">
        <f>L963*10000+M963*100+C961</f>
        <v>40402</v>
      </c>
      <c r="Q967">
        <f>L963*10000+M963*100+D961</f>
        <v>40403</v>
      </c>
      <c r="R967">
        <f>L963*10000+M963*100+E941</f>
        <v>40404</v>
      </c>
      <c r="S967">
        <f>L963*10000+M963*100+F941</f>
        <v>40405</v>
      </c>
      <c r="T967">
        <f>L963*10000+M963*100+G941</f>
        <v>40406</v>
      </c>
    </row>
    <row r="968" spans="1:20" x14ac:dyDescent="0.2">
      <c r="A968" s="10" t="str">
        <f>INDEX(REFERENCE!$B$2:$J$2,1,'EXAMPLE OF CHOICE CARDS'!J968)</f>
        <v>Count</v>
      </c>
      <c r="B968" s="5" t="str">
        <f>INDEX('DCM CARDS LOOKUP - HIDDEN'!$O$4:$AE$8890,MATCH(O968,'DCM CARDS LOOKUP - HIDDEN'!$N$4:$N$8890,0),$J968)</f>
        <v>6 count</v>
      </c>
      <c r="C968" s="5" t="str">
        <f>INDEX('DCM CARDS LOOKUP - HIDDEN'!$O$4:$AE$8890,MATCH(P968,'DCM CARDS LOOKUP - HIDDEN'!$N$4:$N$8890,0),$J968)</f>
        <v>3.5 oz</v>
      </c>
      <c r="D968" s="5" t="str">
        <f>INDEX('DCM CARDS LOOKUP - HIDDEN'!$O$4:$AE$8890,MATCH(Q968,'DCM CARDS LOOKUP - HIDDEN'!$N$4:$N$8890,0),$J968)</f>
        <v>3 count</v>
      </c>
      <c r="E968" s="5" t="str">
        <f>INDEX('DCM CARDS LOOKUP - HIDDEN'!$O$4:$AE$8890,MATCH(R968,'DCM CARDS LOOKUP - HIDDEN'!$N$4:$N$8890,0),$J968)</f>
        <v>4 count</v>
      </c>
      <c r="F968" s="5" t="str">
        <f>INDEX('DCM CARDS LOOKUP - HIDDEN'!$O$4:$AE$8890,MATCH(S968,'DCM CARDS LOOKUP - HIDDEN'!$N$4:$N$8890,0),$J968)</f>
        <v>3 oz</v>
      </c>
      <c r="G968" s="5" t="str">
        <f>INDEX('DCM CARDS LOOKUP - HIDDEN'!$O$4:$AE$8890,MATCH(T968,'DCM CARDS LOOKUP - HIDDEN'!$N$4:$N$8890,0),$J968)</f>
        <v>5.5 oz</v>
      </c>
      <c r="H968" s="35"/>
      <c r="J968" s="4">
        <v>6</v>
      </c>
      <c r="O968">
        <f>L963*10000+M963*100+B961</f>
        <v>40401</v>
      </c>
      <c r="P968">
        <f>L963*10000+M963*100+C961</f>
        <v>40402</v>
      </c>
      <c r="Q968">
        <f>L963*10000+M963*100+D961</f>
        <v>40403</v>
      </c>
      <c r="R968">
        <f>L963*10000+M963*100+E941</f>
        <v>40404</v>
      </c>
      <c r="S968">
        <f>L963*10000+M963*100+F941</f>
        <v>40405</v>
      </c>
      <c r="T968">
        <f>L963*10000+M963*100+G941</f>
        <v>40406</v>
      </c>
    </row>
    <row r="969" spans="1:20" ht="15" customHeight="1" x14ac:dyDescent="0.2">
      <c r="A969" s="10" t="str">
        <f>INDEX(REFERENCE!$B$2:$J$2,1,'EXAMPLE OF CHOICE CARDS'!J969)</f>
        <v>Price</v>
      </c>
      <c r="B969" s="29">
        <f>INDEX('DCM CARDS LOOKUP - HIDDEN'!$O$4:$AE$8890,MATCH(O969,'DCM CARDS LOOKUP - HIDDEN'!$N$4:$N$8890,0),$J969)</f>
        <v>10</v>
      </c>
      <c r="C969" s="29">
        <f>INDEX('DCM CARDS LOOKUP - HIDDEN'!$O$4:$AE$8890,MATCH(P969,'DCM CARDS LOOKUP - HIDDEN'!$N$4:$N$8890,0),$J969)</f>
        <v>11.87</v>
      </c>
      <c r="D969" s="29">
        <f>INDEX('DCM CARDS LOOKUP - HIDDEN'!$O$4:$AE$8890,MATCH(Q969,'DCM CARDS LOOKUP - HIDDEN'!$N$4:$N$8890,0),$J969)</f>
        <v>9.99</v>
      </c>
      <c r="E969" s="29">
        <f>INDEX('DCM CARDS LOOKUP - HIDDEN'!$O$4:$AE$8890,MATCH(R969,'DCM CARDS LOOKUP - HIDDEN'!$N$4:$N$8890,0),$J969)</f>
        <v>26.49</v>
      </c>
      <c r="F969" s="29">
        <f>INDEX('DCM CARDS LOOKUP - HIDDEN'!$O$4:$AE$8890,MATCH(S969,'DCM CARDS LOOKUP - HIDDEN'!$N$4:$N$8890,0),$J969)</f>
        <v>13.4</v>
      </c>
      <c r="G969" s="29">
        <f>INDEX('DCM CARDS LOOKUP - HIDDEN'!$O$4:$AE$8890,MATCH(T969,'DCM CARDS LOOKUP - HIDDEN'!$N$4:$N$8890,0),$J969)</f>
        <v>11.49</v>
      </c>
      <c r="H969" s="35"/>
      <c r="J969" s="4">
        <v>7</v>
      </c>
      <c r="O969">
        <f>L963*10000+M963*100+B961</f>
        <v>40401</v>
      </c>
      <c r="P969">
        <f>L963*10000+M963*100+C961</f>
        <v>40402</v>
      </c>
      <c r="Q969">
        <f>L963*10000+M963*100+D961</f>
        <v>40403</v>
      </c>
      <c r="R969">
        <f>L963*10000+M963*100+E941</f>
        <v>40404</v>
      </c>
      <c r="S969">
        <f>L963*10000+M963*100+F941</f>
        <v>40405</v>
      </c>
      <c r="T969">
        <f>L963*10000+M963*100+G941</f>
        <v>40406</v>
      </c>
    </row>
    <row r="970" spans="1:20" ht="15" customHeight="1" x14ac:dyDescent="0.2">
      <c r="A970" s="10" t="str">
        <f>INDEX(REFERENCE!$B$2:$J$2,1,'EXAMPLE OF CHOICE CARDS'!J970)</f>
        <v>Review Rating</v>
      </c>
      <c r="B970" s="5" t="str">
        <f>INDEX('DCM CARDS LOOKUP - HIDDEN'!$O$4:$AE$8890,MATCH(O970,'DCM CARDS LOOKUP - HIDDEN'!$N$4:$N$8890,0),$J970)</f>
        <v>4.5 stars</v>
      </c>
      <c r="C970" s="5" t="str">
        <f>INDEX('DCM CARDS LOOKUP - HIDDEN'!$O$4:$AE$8890,MATCH(P970,'DCM CARDS LOOKUP - HIDDEN'!$N$4:$N$8890,0),$J970)</f>
        <v>4.6 stars</v>
      </c>
      <c r="D970" s="5" t="str">
        <f>INDEX('DCM CARDS LOOKUP - HIDDEN'!$O$4:$AE$8890,MATCH(Q970,'DCM CARDS LOOKUP - HIDDEN'!$N$4:$N$8890,0),$J970)</f>
        <v>4.6 stars</v>
      </c>
      <c r="E970" s="5" t="str">
        <f>INDEX('DCM CARDS LOOKUP - HIDDEN'!$O$4:$AE$8890,MATCH(R970,'DCM CARDS LOOKUP - HIDDEN'!$N$4:$N$8890,0),$J970)</f>
        <v>4.5 stars</v>
      </c>
      <c r="F970" s="5" t="str">
        <f>INDEX('DCM CARDS LOOKUP - HIDDEN'!$O$4:$AE$8890,MATCH(S970,'DCM CARDS LOOKUP - HIDDEN'!$N$4:$N$8890,0),$J970)</f>
        <v>4.8 stars</v>
      </c>
      <c r="G970" s="5" t="str">
        <f>INDEX('DCM CARDS LOOKUP - HIDDEN'!$O$4:$AE$8890,MATCH(T970,'DCM CARDS LOOKUP - HIDDEN'!$N$4:$N$8890,0),$J970)</f>
        <v>4.8 stars</v>
      </c>
      <c r="H970" s="35"/>
      <c r="J970" s="4">
        <v>8</v>
      </c>
      <c r="O970">
        <f>L963*10000+M963*100+B961</f>
        <v>40401</v>
      </c>
      <c r="P970">
        <f>L963*10000+M963*100+C961</f>
        <v>40402</v>
      </c>
      <c r="Q970">
        <f>L963*10000+M963*100+D961</f>
        <v>40403</v>
      </c>
      <c r="R970">
        <f>L963*10000+M963*100+E941</f>
        <v>40404</v>
      </c>
      <c r="S970">
        <f>L963*10000+M963*100+F941</f>
        <v>40405</v>
      </c>
      <c r="T970">
        <f>L963*10000+M963*100+G941</f>
        <v>40406</v>
      </c>
    </row>
    <row r="971" spans="1:20" ht="15" customHeight="1" x14ac:dyDescent="0.2">
      <c r="A971" s="10" t="str">
        <f>INDEX(REFERENCE!$B$2:$J$2,1,'EXAMPLE OF CHOICE CARDS'!J971)</f>
        <v>Number of Reviews</v>
      </c>
      <c r="B971" s="30">
        <f>INDEX('DCM CARDS LOOKUP - HIDDEN'!$O$4:$AE$8890,MATCH(O971,'DCM CARDS LOOKUP - HIDDEN'!$N$4:$N$8890,0),$J971)</f>
        <v>4500</v>
      </c>
      <c r="C971" s="30">
        <f>INDEX('DCM CARDS LOOKUP - HIDDEN'!$O$4:$AE$8890,MATCH(P971,'DCM CARDS LOOKUP - HIDDEN'!$N$4:$N$8890,0),$J971)</f>
        <v>4500</v>
      </c>
      <c r="D971" s="30">
        <f>INDEX('DCM CARDS LOOKUP - HIDDEN'!$O$4:$AE$8890,MATCH(Q971,'DCM CARDS LOOKUP - HIDDEN'!$N$4:$N$8890,0),$J971)</f>
        <v>1250</v>
      </c>
      <c r="E971" s="30">
        <f>INDEX('DCM CARDS LOOKUP - HIDDEN'!$O$4:$AE$8890,MATCH(R971,'DCM CARDS LOOKUP - HIDDEN'!$N$4:$N$8890,0),$J971)</f>
        <v>4500</v>
      </c>
      <c r="F971" s="30">
        <f>INDEX('DCM CARDS LOOKUP - HIDDEN'!$O$4:$AE$8890,MATCH(S971,'DCM CARDS LOOKUP - HIDDEN'!$N$4:$N$8890,0),$J971)</f>
        <v>1250</v>
      </c>
      <c r="G971" s="30">
        <f>INDEX('DCM CARDS LOOKUP - HIDDEN'!$O$4:$AE$8890,MATCH(T971,'DCM CARDS LOOKUP - HIDDEN'!$N$4:$N$8890,0),$J971)</f>
        <v>1250</v>
      </c>
      <c r="H971" s="35"/>
      <c r="J971" s="4">
        <v>9</v>
      </c>
      <c r="O971">
        <f>L963*10000+M963*100+B961</f>
        <v>40401</v>
      </c>
      <c r="P971">
        <f>L963*10000+M963*100+C961</f>
        <v>40402</v>
      </c>
      <c r="Q971">
        <f>L963*10000+M963*100+D961</f>
        <v>40403</v>
      </c>
      <c r="R971">
        <f>L963*10000+M963*100+E941</f>
        <v>40404</v>
      </c>
      <c r="S971">
        <f>L963*10000+M963*100+F941</f>
        <v>40405</v>
      </c>
      <c r="T971">
        <f>L963*10000+M963*100+G941</f>
        <v>40406</v>
      </c>
    </row>
    <row r="972" spans="1:20" ht="15" hidden="1" customHeight="1" x14ac:dyDescent="0.2">
      <c r="A972" s="10" t="e">
        <f>INDEX(REFERENCE!$B$2:$J$2,1,'EXAMPLE OF CHOICE CARDS'!J972)</f>
        <v>#REF!</v>
      </c>
      <c r="B972" s="5">
        <f>INDEX('DCM CARDS LOOKUP - HIDDEN'!$O$4:$AE$8890,MATCH(O972,'DCM CARDS LOOKUP - HIDDEN'!$N$4:$N$8890,0),$J972)</f>
        <v>0</v>
      </c>
      <c r="C972" s="5">
        <f>INDEX('DCM CARDS LOOKUP - HIDDEN'!$O$4:$AE$8890,MATCH(P972,'DCM CARDS LOOKUP - HIDDEN'!$N$4:$N$8890,0),$J972)</f>
        <v>0</v>
      </c>
      <c r="D972" s="5">
        <f>INDEX('DCM CARDS LOOKUP - HIDDEN'!$O$4:$AE$8890,MATCH(Q972,'DCM CARDS LOOKUP - HIDDEN'!$N$4:$N$8890,0),$J972)</f>
        <v>0</v>
      </c>
      <c r="E972" s="5">
        <f>INDEX('DCM CARDS LOOKUP - HIDDEN'!$O$4:$AE$8890,MATCH(R972,'DCM CARDS LOOKUP - HIDDEN'!$N$4:$N$8890,0),$J972)</f>
        <v>0</v>
      </c>
      <c r="F972" s="5">
        <f>INDEX('DCM CARDS LOOKUP - HIDDEN'!$O$4:$AE$8890,MATCH(S972,'DCM CARDS LOOKUP - HIDDEN'!$N$4:$N$8890,0),$J972)</f>
        <v>0</v>
      </c>
      <c r="G972" s="31"/>
      <c r="H972" s="35"/>
      <c r="J972" s="4">
        <v>10</v>
      </c>
      <c r="O972">
        <f>L963*10000+M963*100+B961</f>
        <v>40401</v>
      </c>
      <c r="P972">
        <f>L963*10000+M963*100+C961</f>
        <v>40402</v>
      </c>
      <c r="Q972">
        <f>L963*10000+M963*100+D961</f>
        <v>40403</v>
      </c>
      <c r="R972">
        <f>L963*10000+M963*100+E941</f>
        <v>40404</v>
      </c>
      <c r="S972">
        <f>L963*10000+M963*100+F941</f>
        <v>40405</v>
      </c>
    </row>
    <row r="973" spans="1:20" ht="15" hidden="1" customHeight="1" x14ac:dyDescent="0.2">
      <c r="A973" s="10" t="e">
        <f>INDEX(REFERENCE!$B$2:$J$2,1,'EXAMPLE OF CHOICE CARDS'!J973)</f>
        <v>#REF!</v>
      </c>
      <c r="B973" s="5">
        <f>INDEX('DCM CARDS LOOKUP - HIDDEN'!$O$4:$AE$8890,MATCH(O973,'DCM CARDS LOOKUP - HIDDEN'!$N$4:$N$8890,0),$J973)</f>
        <v>0</v>
      </c>
      <c r="C973" s="5">
        <f>INDEX('DCM CARDS LOOKUP - HIDDEN'!$O$4:$AE$8890,MATCH(P973,'DCM CARDS LOOKUP - HIDDEN'!$N$4:$N$8890,0),$J973)</f>
        <v>0</v>
      </c>
      <c r="D973" s="5">
        <f>INDEX('DCM CARDS LOOKUP - HIDDEN'!$O$4:$AE$8890,MATCH(Q973,'DCM CARDS LOOKUP - HIDDEN'!$N$4:$N$8890,0),$J973)</f>
        <v>0</v>
      </c>
      <c r="E973" s="5">
        <f>INDEX('DCM CARDS LOOKUP - HIDDEN'!$O$4:$AE$8890,MATCH(R973,'DCM CARDS LOOKUP - HIDDEN'!$N$4:$N$8890,0),$J973)</f>
        <v>0</v>
      </c>
      <c r="F973" s="5">
        <f>INDEX('DCM CARDS LOOKUP - HIDDEN'!$O$4:$AE$8890,MATCH(S973,'DCM CARDS LOOKUP - HIDDEN'!$N$4:$N$8890,0),$J973)</f>
        <v>0</v>
      </c>
      <c r="G973" s="31"/>
      <c r="H973" s="35"/>
      <c r="J973" s="4">
        <v>11</v>
      </c>
      <c r="O973">
        <f>L963*10000+M963*100+B961</f>
        <v>40401</v>
      </c>
      <c r="P973">
        <f>L963*10000+M963*100+C961</f>
        <v>40402</v>
      </c>
      <c r="Q973">
        <f>L963*10000+M963*100+D961</f>
        <v>40403</v>
      </c>
      <c r="R973">
        <f>L963*10000+M963*100+E941</f>
        <v>40404</v>
      </c>
      <c r="S973">
        <f>L963*10000+M963*100+F941</f>
        <v>40405</v>
      </c>
    </row>
    <row r="974" spans="1:20" ht="15" hidden="1" customHeight="1" x14ac:dyDescent="0.2">
      <c r="A974" s="10" t="e">
        <f>INDEX(REFERENCE!$B$2:$J$2,1,'EXAMPLE OF CHOICE CARDS'!J974)</f>
        <v>#REF!</v>
      </c>
      <c r="B974" s="5">
        <f>INDEX('DCM CARDS LOOKUP - HIDDEN'!$O$4:$AE$8890,MATCH(O974,'DCM CARDS LOOKUP - HIDDEN'!$N$4:$N$8890,0),$J974)</f>
        <v>0</v>
      </c>
      <c r="C974" s="5">
        <f>INDEX('DCM CARDS LOOKUP - HIDDEN'!$O$4:$AE$8890,MATCH(P974,'DCM CARDS LOOKUP - HIDDEN'!$N$4:$N$8890,0),$J974)</f>
        <v>0</v>
      </c>
      <c r="D974" s="5">
        <f>INDEX('DCM CARDS LOOKUP - HIDDEN'!$O$4:$AE$8890,MATCH(Q974,'DCM CARDS LOOKUP - HIDDEN'!$N$4:$N$8890,0),$J974)</f>
        <v>0</v>
      </c>
      <c r="E974" s="5">
        <f>INDEX('DCM CARDS LOOKUP - HIDDEN'!$O$4:$AE$8890,MATCH(R974,'DCM CARDS LOOKUP - HIDDEN'!$N$4:$N$8890,0),$J974)</f>
        <v>0</v>
      </c>
      <c r="F974" s="5">
        <f>INDEX('DCM CARDS LOOKUP - HIDDEN'!$O$4:$AE$8890,MATCH(S974,'DCM CARDS LOOKUP - HIDDEN'!$N$4:$N$8890,0),$J974)</f>
        <v>0</v>
      </c>
      <c r="G974" s="31"/>
      <c r="H974" s="35"/>
      <c r="J974" s="4">
        <v>12</v>
      </c>
      <c r="O974">
        <f>L963*10000+M963*100+B961</f>
        <v>40401</v>
      </c>
      <c r="P974">
        <f>L963*10000+M963*100+C961</f>
        <v>40402</v>
      </c>
      <c r="Q974">
        <f>L963*10000+M963*100+D961</f>
        <v>40403</v>
      </c>
      <c r="R974">
        <f>L963*10000+M963*100+E941</f>
        <v>40404</v>
      </c>
      <c r="S974">
        <f>L963*10000+M963*100+F941</f>
        <v>40405</v>
      </c>
    </row>
    <row r="975" spans="1:20" ht="15" hidden="1" customHeight="1" x14ac:dyDescent="0.2">
      <c r="A975" s="10" t="e">
        <f>INDEX(REFERENCE!$B$2:$J$2,1,'EXAMPLE OF CHOICE CARDS'!J975)</f>
        <v>#REF!</v>
      </c>
      <c r="B975" s="5">
        <f>INDEX('DCM CARDS LOOKUP - HIDDEN'!$O$4:$AE$8890,MATCH(O975,'DCM CARDS LOOKUP - HIDDEN'!$N$4:$N$8890,0),$J975)</f>
        <v>0</v>
      </c>
      <c r="C975" s="5">
        <f>INDEX('DCM CARDS LOOKUP - HIDDEN'!$O$4:$AE$8890,MATCH(P975,'DCM CARDS LOOKUP - HIDDEN'!$N$4:$N$8890,0),$J975)</f>
        <v>0</v>
      </c>
      <c r="D975" s="5">
        <f>INDEX('DCM CARDS LOOKUP - HIDDEN'!$O$4:$AE$8890,MATCH(Q975,'DCM CARDS LOOKUP - HIDDEN'!$N$4:$N$8890,0),$J975)</f>
        <v>0</v>
      </c>
      <c r="E975" s="5">
        <f>INDEX('DCM CARDS LOOKUP - HIDDEN'!$O$4:$AE$8890,MATCH(R975,'DCM CARDS LOOKUP - HIDDEN'!$N$4:$N$8890,0),$J975)</f>
        <v>0</v>
      </c>
      <c r="F975" s="5">
        <f>INDEX('DCM CARDS LOOKUP - HIDDEN'!$O$4:$AE$8890,MATCH(S975,'DCM CARDS LOOKUP - HIDDEN'!$N$4:$N$8890,0),$J975)</f>
        <v>0</v>
      </c>
      <c r="G975" s="31"/>
      <c r="H975" s="35"/>
      <c r="J975" s="4">
        <v>13</v>
      </c>
      <c r="O975">
        <f>L963*10000+M963*100+B961</f>
        <v>40401</v>
      </c>
      <c r="P975">
        <f>L963*10000+M963*100+C961</f>
        <v>40402</v>
      </c>
      <c r="Q975">
        <f>L963*10000+M963*100+D961</f>
        <v>40403</v>
      </c>
      <c r="R975">
        <f>L963*10000+M963*100+E941</f>
        <v>40404</v>
      </c>
      <c r="S975">
        <f>L963*10000+M963*100+F941</f>
        <v>40405</v>
      </c>
    </row>
    <row r="976" spans="1:20" ht="15" hidden="1" customHeight="1" x14ac:dyDescent="0.2">
      <c r="A976" s="10" t="e">
        <f>INDEX(REFERENCE!$B$2:$J$2,1,'EXAMPLE OF CHOICE CARDS'!J976)</f>
        <v>#REF!</v>
      </c>
      <c r="B976" s="5">
        <f>INDEX('DCM CARDS LOOKUP - HIDDEN'!$O$4:$AE$8890,MATCH(O976,'DCM CARDS LOOKUP - HIDDEN'!$N$4:$N$8890,0),$J976)</f>
        <v>0</v>
      </c>
      <c r="C976" s="5">
        <f>INDEX('DCM CARDS LOOKUP - HIDDEN'!$O$4:$AE$8890,MATCH(P976,'DCM CARDS LOOKUP - HIDDEN'!$N$4:$N$8890,0),$J976)</f>
        <v>0</v>
      </c>
      <c r="D976" s="5">
        <f>INDEX('DCM CARDS LOOKUP - HIDDEN'!$O$4:$AE$8890,MATCH(Q976,'DCM CARDS LOOKUP - HIDDEN'!$N$4:$N$8890,0),$J976)</f>
        <v>0</v>
      </c>
      <c r="E976" s="5">
        <f>INDEX('DCM CARDS LOOKUP - HIDDEN'!$O$4:$AE$8890,MATCH(R976,'DCM CARDS LOOKUP - HIDDEN'!$N$4:$N$8890,0),$J976)</f>
        <v>0</v>
      </c>
      <c r="F976" s="5">
        <f>INDEX('DCM CARDS LOOKUP - HIDDEN'!$O$4:$AE$8890,MATCH(S976,'DCM CARDS LOOKUP - HIDDEN'!$N$4:$N$8890,0),$J976)</f>
        <v>0</v>
      </c>
      <c r="G976" s="31"/>
      <c r="H976" s="35"/>
      <c r="J976" s="4">
        <v>14</v>
      </c>
      <c r="O976">
        <f>L963*10000+M963*100+B961</f>
        <v>40401</v>
      </c>
      <c r="P976">
        <f>L963*10000+M963*100+C961</f>
        <v>40402</v>
      </c>
      <c r="Q976">
        <f>L963*10000+M963*100+D961</f>
        <v>40403</v>
      </c>
      <c r="R976">
        <f>L963*10000+M963*100+E941</f>
        <v>40404</v>
      </c>
      <c r="S976">
        <f>L963*10000+M963*100+F941</f>
        <v>40405</v>
      </c>
    </row>
    <row r="977" spans="1:20" x14ac:dyDescent="0.2">
      <c r="A977" s="2"/>
      <c r="B977" s="5"/>
      <c r="C977" s="5"/>
      <c r="D977" s="5"/>
      <c r="E977" s="5"/>
      <c r="F977" s="5"/>
      <c r="G977" s="5"/>
      <c r="H977" s="5"/>
      <c r="J977" s="13"/>
    </row>
    <row r="978" spans="1:20" x14ac:dyDescent="0.2">
      <c r="A978" s="6"/>
      <c r="B978" s="7">
        <v>1</v>
      </c>
      <c r="C978" s="7">
        <v>2</v>
      </c>
      <c r="D978" s="7">
        <v>3</v>
      </c>
      <c r="E978" s="7">
        <v>4</v>
      </c>
      <c r="F978" s="7">
        <v>5</v>
      </c>
      <c r="G978" s="7">
        <v>6</v>
      </c>
      <c r="H978" s="7">
        <v>9</v>
      </c>
      <c r="J978" s="13"/>
    </row>
    <row r="981" spans="1:20" x14ac:dyDescent="0.2">
      <c r="A981" s="1" t="str">
        <f>"Version "&amp;L983&amp;"; Task"&amp;M983</f>
        <v>Version 4; Task5</v>
      </c>
      <c r="B981" s="4">
        <v>1</v>
      </c>
      <c r="C981" s="4">
        <v>2</v>
      </c>
      <c r="D981" s="4">
        <v>3</v>
      </c>
      <c r="E981" s="4">
        <f>E961</f>
        <v>4</v>
      </c>
      <c r="F981" s="4">
        <f>F961</f>
        <v>5</v>
      </c>
      <c r="G981" s="4">
        <v>6</v>
      </c>
      <c r="J981" s="13"/>
    </row>
    <row r="982" spans="1:20" ht="15" customHeight="1" x14ac:dyDescent="0.2">
      <c r="A982" s="11" t="s">
        <v>8</v>
      </c>
      <c r="B982" s="12" t="s">
        <v>9</v>
      </c>
      <c r="C982" s="12" t="s">
        <v>10</v>
      </c>
      <c r="D982" s="12" t="s">
        <v>11</v>
      </c>
      <c r="E982" s="20" t="s">
        <v>21</v>
      </c>
      <c r="F982" s="20" t="s">
        <v>22</v>
      </c>
      <c r="G982" s="20"/>
      <c r="H982" s="34" t="s">
        <v>15</v>
      </c>
      <c r="J982" s="13"/>
      <c r="L982" t="s">
        <v>12</v>
      </c>
      <c r="M982" t="s">
        <v>1</v>
      </c>
    </row>
    <row r="983" spans="1:20" x14ac:dyDescent="0.2">
      <c r="A983" s="10" t="str">
        <f>INDEX(REFERENCE!$B$2:$J$2,1,'EXAMPLE OF CHOICE CARDS'!J983)</f>
        <v>Type</v>
      </c>
      <c r="B983" s="5" t="str">
        <f>INDEX('DCM CARDS LOOKUP - HIDDEN'!$O$4:$AE$8890,MATCH(O983,'DCM CARDS LOOKUP - HIDDEN'!$N$4:$N$8890,0),$J983)</f>
        <v>Pads</v>
      </c>
      <c r="C983" s="5" t="str">
        <f>INDEX('DCM CARDS LOOKUP - HIDDEN'!$O$4:$AE$8890,MATCH(P983,'DCM CARDS LOOKUP - HIDDEN'!$N$4:$N$8890,0),$J983)</f>
        <v>Topicals</v>
      </c>
      <c r="D983" s="5" t="str">
        <f>INDEX('DCM CARDS LOOKUP - HIDDEN'!$O$4:$AE$8890,MATCH(Q983,'DCM CARDS LOOKUP - HIDDEN'!$N$4:$N$8890,0),$J983)</f>
        <v>Pads</v>
      </c>
      <c r="E983" s="5" t="str">
        <f>INDEX('DCM CARDS LOOKUP - HIDDEN'!$O$4:$AE$8890,MATCH(R983,'DCM CARDS LOOKUP - HIDDEN'!$N$4:$N$8890,0),$J983)</f>
        <v>Topicals</v>
      </c>
      <c r="F983" s="5" t="str">
        <f>INDEX('DCM CARDS LOOKUP - HIDDEN'!$O$4:$AE$8890,MATCH(S983,'DCM CARDS LOOKUP - HIDDEN'!$N$4:$N$8890,0),$J983)</f>
        <v>Pads</v>
      </c>
      <c r="G983" s="5" t="str">
        <f>INDEX('DCM CARDS LOOKUP - HIDDEN'!$O$4:$AE$8890,MATCH(T983,'DCM CARDS LOOKUP - HIDDEN'!$N$4:$N$8890,0),$J983)</f>
        <v>Topicals</v>
      </c>
      <c r="H983" s="35"/>
      <c r="J983" s="4">
        <v>1</v>
      </c>
      <c r="L983">
        <f>IF(M963=15,L963+1,L963)</f>
        <v>4</v>
      </c>
      <c r="M983">
        <f>IF(M963&lt;15,M963+1,1)</f>
        <v>5</v>
      </c>
      <c r="O983">
        <f>L983*10000+M983*100+B981</f>
        <v>40501</v>
      </c>
      <c r="P983">
        <f>L983*10000+M983*100+C981</f>
        <v>40502</v>
      </c>
      <c r="Q983">
        <f>L983*10000+M983*100+D981</f>
        <v>40503</v>
      </c>
      <c r="R983">
        <f>L983*10000+M983*100+E961</f>
        <v>40504</v>
      </c>
      <c r="S983">
        <f>L983*10000+M983*100+F961</f>
        <v>40505</v>
      </c>
      <c r="T983">
        <f>L983*10000+M983*100+G961</f>
        <v>40506</v>
      </c>
    </row>
    <row r="984" spans="1:20" x14ac:dyDescent="0.2">
      <c r="A984" s="10" t="str">
        <f>INDEX(REFERENCE!$B$2:$J$2,1,'EXAMPLE OF CHOICE CARDS'!J984)</f>
        <v>Brand</v>
      </c>
      <c r="B984" s="5" t="str">
        <f>INDEX('DCM CARDS LOOKUP - HIDDEN'!$O$4:$AE$8890,MATCH(O984,'DCM CARDS LOOKUP - HIDDEN'!$N$4:$N$8890,0),$J984)</f>
        <v>Tiger Balm</v>
      </c>
      <c r="C984" s="5" t="str">
        <f>INDEX('DCM CARDS LOOKUP - HIDDEN'!$O$4:$AE$8890,MATCH(P984,'DCM CARDS LOOKUP - HIDDEN'!$N$4:$N$8890,0),$J984)</f>
        <v>Store Brand</v>
      </c>
      <c r="D984" s="5" t="str">
        <f>INDEX('DCM CARDS LOOKUP - HIDDEN'!$O$4:$AE$8890,MATCH(Q984,'DCM CARDS LOOKUP - HIDDEN'!$N$4:$N$8890,0),$J984)</f>
        <v>Walgreens</v>
      </c>
      <c r="E984" s="5" t="str">
        <f>INDEX('DCM CARDS LOOKUP - HIDDEN'!$O$4:$AE$8890,MATCH(R984,'DCM CARDS LOOKUP - HIDDEN'!$N$4:$N$8890,0),$J984)</f>
        <v>Motrin</v>
      </c>
      <c r="F984" s="5" t="str">
        <f>INDEX('DCM CARDS LOOKUP - HIDDEN'!$O$4:$AE$8890,MATCH(S984,'DCM CARDS LOOKUP - HIDDEN'!$N$4:$N$8890,0),$J984)</f>
        <v>Aspercreme</v>
      </c>
      <c r="G984" s="5" t="str">
        <f>INDEX('DCM CARDS LOOKUP - HIDDEN'!$O$4:$AE$8890,MATCH(T984,'DCM CARDS LOOKUP - HIDDEN'!$N$4:$N$8890,0),$J984)</f>
        <v>Theraworx</v>
      </c>
      <c r="H984" s="35"/>
      <c r="J984" s="4">
        <v>2</v>
      </c>
      <c r="O984">
        <f>L983*10000+M983*100+B981</f>
        <v>40501</v>
      </c>
      <c r="P984">
        <f>L983*10000+M983*100+C981</f>
        <v>40502</v>
      </c>
      <c r="Q984">
        <f>L983*10000+M983*100+D981</f>
        <v>40503</v>
      </c>
      <c r="R984">
        <f>L983*10000+M983*100+E961</f>
        <v>40504</v>
      </c>
      <c r="S984">
        <f>L983*10000+M983*100+F961</f>
        <v>40505</v>
      </c>
      <c r="T984">
        <f>L983*10000+M983*100+G961</f>
        <v>40506</v>
      </c>
    </row>
    <row r="985" spans="1:20" x14ac:dyDescent="0.2">
      <c r="A985" s="10" t="str">
        <f>INDEX(REFERENCE!$B$2:$J$2,1,'EXAMPLE OF CHOICE CARDS'!J985)</f>
        <v>Sensation</v>
      </c>
      <c r="B985" s="5" t="str">
        <f>INDEX('DCM CARDS LOOKUP - HIDDEN'!$O$4:$AE$8890,MATCH(O985,'DCM CARDS LOOKUP - HIDDEN'!$N$4:$N$8890,0),$J985)</f>
        <v>Cold sensation</v>
      </c>
      <c r="C985" s="5" t="str">
        <f>INDEX('DCM CARDS LOOKUP - HIDDEN'!$O$4:$AE$8890,MATCH(P985,'DCM CARDS LOOKUP - HIDDEN'!$N$4:$N$8890,0),$J985)</f>
        <v>Both hot and cold sensation</v>
      </c>
      <c r="D985" s="5" t="str">
        <f>INDEX('DCM CARDS LOOKUP - HIDDEN'!$O$4:$AE$8890,MATCH(Q985,'DCM CARDS LOOKUP - HIDDEN'!$N$4:$N$8890,0),$J985)</f>
        <v>Lidocaine/numbing sensation</v>
      </c>
      <c r="E985" s="5" t="str">
        <f>INDEX('DCM CARDS LOOKUP - HIDDEN'!$O$4:$AE$8890,MATCH(R985,'DCM CARDS LOOKUP - HIDDEN'!$N$4:$N$8890,0),$J985)</f>
        <v>Lidocaine/numbing sensation</v>
      </c>
      <c r="F985" s="5" t="str">
        <f>INDEX('DCM CARDS LOOKUP - HIDDEN'!$O$4:$AE$8890,MATCH(S985,'DCM CARDS LOOKUP - HIDDEN'!$N$4:$N$8890,0),$J985)</f>
        <v>Cold sensation</v>
      </c>
      <c r="G985" s="5" t="str">
        <f>INDEX('DCM CARDS LOOKUP - HIDDEN'!$O$4:$AE$8890,MATCH(T985,'DCM CARDS LOOKUP - HIDDEN'!$N$4:$N$8890,0),$J985)</f>
        <v>Hot sensation</v>
      </c>
      <c r="H985" s="35"/>
      <c r="J985" s="4">
        <v>3</v>
      </c>
      <c r="O985">
        <f>L983*10000+M983*100+B981</f>
        <v>40501</v>
      </c>
      <c r="P985">
        <f>L983*10000+M983*100+C981</f>
        <v>40502</v>
      </c>
      <c r="Q985">
        <f>L983*10000+M983*100+D981</f>
        <v>40503</v>
      </c>
      <c r="R985">
        <f>L983*10000+M983*100+E961</f>
        <v>40504</v>
      </c>
      <c r="S985">
        <f>L983*10000+M983*100+F961</f>
        <v>40505</v>
      </c>
      <c r="T985">
        <f>L983*10000+M983*100+G961</f>
        <v>40506</v>
      </c>
    </row>
    <row r="986" spans="1:20" x14ac:dyDescent="0.2">
      <c r="A986" s="10" t="str">
        <f>INDEX(REFERENCE!$B$2:$J$2,1,'EXAMPLE OF CHOICE CARDS'!J986)</f>
        <v>Treatment Area</v>
      </c>
      <c r="B986" s="5" t="str">
        <f>INDEX('DCM CARDS LOOKUP - HIDDEN'!$O$4:$AE$8890,MATCH(O986,'DCM CARDS LOOKUP - HIDDEN'!$N$4:$N$8890,0),$J986)</f>
        <v>Chest</v>
      </c>
      <c r="C986" s="5" t="str">
        <f>INDEX('DCM CARDS LOOKUP - HIDDEN'!$O$4:$AE$8890,MATCH(P986,'DCM CARDS LOOKUP - HIDDEN'!$N$4:$N$8890,0),$J986)</f>
        <v>-</v>
      </c>
      <c r="D986" s="5" t="str">
        <f>INDEX('DCM CARDS LOOKUP - HIDDEN'!$O$4:$AE$8890,MATCH(Q986,'DCM CARDS LOOKUP - HIDDEN'!$N$4:$N$8890,0),$J986)</f>
        <v>Joint</v>
      </c>
      <c r="E986" s="5" t="str">
        <f>INDEX('DCM CARDS LOOKUP - HIDDEN'!$O$4:$AE$8890,MATCH(R986,'DCM CARDS LOOKUP - HIDDEN'!$N$4:$N$8890,0),$J986)</f>
        <v>-</v>
      </c>
      <c r="F986" s="5" t="str">
        <f>INDEX('DCM CARDS LOOKUP - HIDDEN'!$O$4:$AE$8890,MATCH(S986,'DCM CARDS LOOKUP - HIDDEN'!$N$4:$N$8890,0),$J986)</f>
        <v>Back</v>
      </c>
      <c r="G986" s="5" t="str">
        <f>INDEX('DCM CARDS LOOKUP - HIDDEN'!$O$4:$AE$8890,MATCH(T986,'DCM CARDS LOOKUP - HIDDEN'!$N$4:$N$8890,0),$J986)</f>
        <v>-</v>
      </c>
      <c r="H986" s="35"/>
      <c r="J986" s="4">
        <v>4</v>
      </c>
      <c r="O986">
        <f>L983*10000+M983*100+B981</f>
        <v>40501</v>
      </c>
      <c r="P986">
        <f>L983*10000+M983*100+C981</f>
        <v>40502</v>
      </c>
      <c r="Q986">
        <f>L983*10000+M983*100+D981</f>
        <v>40503</v>
      </c>
      <c r="R986">
        <f>L983*10000+M983*100+E961</f>
        <v>40504</v>
      </c>
      <c r="S986">
        <f>L983*10000+M983*100+F961</f>
        <v>40505</v>
      </c>
      <c r="T986">
        <f>L983*10000+M983*100+G961</f>
        <v>40506</v>
      </c>
    </row>
    <row r="987" spans="1:20" x14ac:dyDescent="0.2">
      <c r="A987" s="10" t="str">
        <f>INDEX(REFERENCE!$B$2:$J$2,1,'EXAMPLE OF CHOICE CARDS'!J987)</f>
        <v>Format</v>
      </c>
      <c r="B987" s="5" t="str">
        <f>INDEX('DCM CARDS LOOKUP - HIDDEN'!$O$4:$AE$8890,MATCH(O987,'DCM CARDS LOOKUP - HIDDEN'!$N$4:$N$8890,0),$J987)</f>
        <v>Single use pads/patches</v>
      </c>
      <c r="C987" s="5" t="str">
        <f>INDEX('DCM CARDS LOOKUP - HIDDEN'!$O$4:$AE$8890,MATCH(P987,'DCM CARDS LOOKUP - HIDDEN'!$N$4:$N$8890,0),$J987)</f>
        <v>Cream</v>
      </c>
      <c r="D987" s="5" t="str">
        <f>INDEX('DCM CARDS LOOKUP - HIDDEN'!$O$4:$AE$8890,MATCH(Q987,'DCM CARDS LOOKUP - HIDDEN'!$N$4:$N$8890,0),$J987)</f>
        <v>Single use pads/patches</v>
      </c>
      <c r="E987" s="5" t="str">
        <f>INDEX('DCM CARDS LOOKUP - HIDDEN'!$O$4:$AE$8890,MATCH(R987,'DCM CARDS LOOKUP - HIDDEN'!$N$4:$N$8890,0),$J987)</f>
        <v>Liquid</v>
      </c>
      <c r="F987" s="5" t="str">
        <f>INDEX('DCM CARDS LOOKUP - HIDDEN'!$O$4:$AE$8890,MATCH(S987,'DCM CARDS LOOKUP - HIDDEN'!$N$4:$N$8890,0),$J987)</f>
        <v>Single use pads/patches</v>
      </c>
      <c r="G987" s="5" t="str">
        <f>INDEX('DCM CARDS LOOKUP - HIDDEN'!$O$4:$AE$8890,MATCH(T987,'DCM CARDS LOOKUP - HIDDEN'!$N$4:$N$8890,0),$J987)</f>
        <v>Gel</v>
      </c>
      <c r="H987" s="35"/>
      <c r="J987" s="4">
        <v>5</v>
      </c>
      <c r="O987">
        <f>L983*10000+M983*100+B981</f>
        <v>40501</v>
      </c>
      <c r="P987">
        <f>L983*10000+M983*100+C981</f>
        <v>40502</v>
      </c>
      <c r="Q987">
        <f>L983*10000+M983*100+D981</f>
        <v>40503</v>
      </c>
      <c r="R987">
        <f>L983*10000+M983*100+E961</f>
        <v>40504</v>
      </c>
      <c r="S987">
        <f>L983*10000+M983*100+F961</f>
        <v>40505</v>
      </c>
      <c r="T987">
        <f>L983*10000+M983*100+G961</f>
        <v>40506</v>
      </c>
    </row>
    <row r="988" spans="1:20" x14ac:dyDescent="0.2">
      <c r="A988" s="10" t="str">
        <f>INDEX(REFERENCE!$B$2:$J$2,1,'EXAMPLE OF CHOICE CARDS'!J988)</f>
        <v>Count</v>
      </c>
      <c r="B988" s="5" t="str">
        <f>INDEX('DCM CARDS LOOKUP - HIDDEN'!$O$4:$AE$8890,MATCH(O988,'DCM CARDS LOOKUP - HIDDEN'!$N$4:$N$8890,0),$J988)</f>
        <v>2 count</v>
      </c>
      <c r="C988" s="5" t="str">
        <f>INDEX('DCM CARDS LOOKUP - HIDDEN'!$O$4:$AE$8890,MATCH(P988,'DCM CARDS LOOKUP - HIDDEN'!$N$4:$N$8890,0),$J988)</f>
        <v>2.5 oz</v>
      </c>
      <c r="D988" s="5" t="str">
        <f>INDEX('DCM CARDS LOOKUP - HIDDEN'!$O$4:$AE$8890,MATCH(Q988,'DCM CARDS LOOKUP - HIDDEN'!$N$4:$N$8890,0),$J988)</f>
        <v>5 count</v>
      </c>
      <c r="E988" s="5" t="str">
        <f>INDEX('DCM CARDS LOOKUP - HIDDEN'!$O$4:$AE$8890,MATCH(R988,'DCM CARDS LOOKUP - HIDDEN'!$N$4:$N$8890,0),$J988)</f>
        <v>4 oz</v>
      </c>
      <c r="F988" s="5" t="str">
        <f>INDEX('DCM CARDS LOOKUP - HIDDEN'!$O$4:$AE$8890,MATCH(S988,'DCM CARDS LOOKUP - HIDDEN'!$N$4:$N$8890,0),$J988)</f>
        <v>6 count</v>
      </c>
      <c r="G988" s="5" t="str">
        <f>INDEX('DCM CARDS LOOKUP - HIDDEN'!$O$4:$AE$8890,MATCH(T988,'DCM CARDS LOOKUP - HIDDEN'!$N$4:$N$8890,0),$J988)</f>
        <v>2 oz</v>
      </c>
      <c r="H988" s="35"/>
      <c r="J988" s="4">
        <v>6</v>
      </c>
      <c r="O988">
        <f>L983*10000+M983*100+B981</f>
        <v>40501</v>
      </c>
      <c r="P988">
        <f>L983*10000+M983*100+C981</f>
        <v>40502</v>
      </c>
      <c r="Q988">
        <f>L983*10000+M983*100+D981</f>
        <v>40503</v>
      </c>
      <c r="R988">
        <f>L983*10000+M983*100+E961</f>
        <v>40504</v>
      </c>
      <c r="S988">
        <f>L983*10000+M983*100+F961</f>
        <v>40505</v>
      </c>
      <c r="T988">
        <f>L983*10000+M983*100+G961</f>
        <v>40506</v>
      </c>
    </row>
    <row r="989" spans="1:20" ht="15" customHeight="1" x14ac:dyDescent="0.2">
      <c r="A989" s="10" t="str">
        <f>INDEX(REFERENCE!$B$2:$J$2,1,'EXAMPLE OF CHOICE CARDS'!J989)</f>
        <v>Price</v>
      </c>
      <c r="B989" s="29">
        <f>INDEX('DCM CARDS LOOKUP - HIDDEN'!$O$4:$AE$8890,MATCH(O989,'DCM CARDS LOOKUP - HIDDEN'!$N$4:$N$8890,0),$J989)</f>
        <v>2.98</v>
      </c>
      <c r="C989" s="29">
        <f>INDEX('DCM CARDS LOOKUP - HIDDEN'!$O$4:$AE$8890,MATCH(P989,'DCM CARDS LOOKUP - HIDDEN'!$N$4:$N$8890,0),$J989)</f>
        <v>17.5</v>
      </c>
      <c r="D989" s="29">
        <f>INDEX('DCM CARDS LOOKUP - HIDDEN'!$O$4:$AE$8890,MATCH(Q989,'DCM CARDS LOOKUP - HIDDEN'!$N$4:$N$8890,0),$J989)</f>
        <v>19.11</v>
      </c>
      <c r="E989" s="29">
        <f>INDEX('DCM CARDS LOOKUP - HIDDEN'!$O$4:$AE$8890,MATCH(R989,'DCM CARDS LOOKUP - HIDDEN'!$N$4:$N$8890,0),$J989)</f>
        <v>12</v>
      </c>
      <c r="F989" s="29">
        <f>INDEX('DCM CARDS LOOKUP - HIDDEN'!$O$4:$AE$8890,MATCH(S989,'DCM CARDS LOOKUP - HIDDEN'!$N$4:$N$8890,0),$J989)</f>
        <v>18.72</v>
      </c>
      <c r="G989" s="29">
        <f>INDEX('DCM CARDS LOOKUP - HIDDEN'!$O$4:$AE$8890,MATCH(T989,'DCM CARDS LOOKUP - HIDDEN'!$N$4:$N$8890,0),$J989)</f>
        <v>13</v>
      </c>
      <c r="H989" s="35"/>
      <c r="J989" s="4">
        <v>7</v>
      </c>
      <c r="O989">
        <f>L983*10000+M983*100+B981</f>
        <v>40501</v>
      </c>
      <c r="P989">
        <f>L983*10000+M983*100+C981</f>
        <v>40502</v>
      </c>
      <c r="Q989">
        <f>L983*10000+M983*100+D981</f>
        <v>40503</v>
      </c>
      <c r="R989">
        <f>L983*10000+M983*100+E961</f>
        <v>40504</v>
      </c>
      <c r="S989">
        <f>L983*10000+M983*100+F961</f>
        <v>40505</v>
      </c>
      <c r="T989">
        <f>L983*10000+M983*100+G961</f>
        <v>40506</v>
      </c>
    </row>
    <row r="990" spans="1:20" ht="15" customHeight="1" x14ac:dyDescent="0.2">
      <c r="A990" s="10" t="str">
        <f>INDEX(REFERENCE!$B$2:$J$2,1,'EXAMPLE OF CHOICE CARDS'!J990)</f>
        <v>Review Rating</v>
      </c>
      <c r="B990" s="5" t="str">
        <f>INDEX('DCM CARDS LOOKUP - HIDDEN'!$O$4:$AE$8890,MATCH(O990,'DCM CARDS LOOKUP - HIDDEN'!$N$4:$N$8890,0),$J990)</f>
        <v>4.5 stars</v>
      </c>
      <c r="C990" s="5" t="str">
        <f>INDEX('DCM CARDS LOOKUP - HIDDEN'!$O$4:$AE$8890,MATCH(P990,'DCM CARDS LOOKUP - HIDDEN'!$N$4:$N$8890,0),$J990)</f>
        <v>4.8 stars</v>
      </c>
      <c r="D990" s="5" t="str">
        <f>INDEX('DCM CARDS LOOKUP - HIDDEN'!$O$4:$AE$8890,MATCH(Q990,'DCM CARDS LOOKUP - HIDDEN'!$N$4:$N$8890,0),$J990)</f>
        <v>4.6 stars</v>
      </c>
      <c r="E990" s="5" t="str">
        <f>INDEX('DCM CARDS LOOKUP - HIDDEN'!$O$4:$AE$8890,MATCH(R990,'DCM CARDS LOOKUP - HIDDEN'!$N$4:$N$8890,0),$J990)</f>
        <v>4.5 stars</v>
      </c>
      <c r="F990" s="5" t="str">
        <f>INDEX('DCM CARDS LOOKUP - HIDDEN'!$O$4:$AE$8890,MATCH(S990,'DCM CARDS LOOKUP - HIDDEN'!$N$4:$N$8890,0),$J990)</f>
        <v>4.6 stars</v>
      </c>
      <c r="G990" s="5" t="str">
        <f>INDEX('DCM CARDS LOOKUP - HIDDEN'!$O$4:$AE$8890,MATCH(T990,'DCM CARDS LOOKUP - HIDDEN'!$N$4:$N$8890,0),$J990)</f>
        <v>4.8 stars</v>
      </c>
      <c r="H990" s="35"/>
      <c r="J990" s="4">
        <v>8</v>
      </c>
      <c r="O990">
        <f>L983*10000+M983*100+B981</f>
        <v>40501</v>
      </c>
      <c r="P990">
        <f>L983*10000+M983*100+C981</f>
        <v>40502</v>
      </c>
      <c r="Q990">
        <f>L983*10000+M983*100+D981</f>
        <v>40503</v>
      </c>
      <c r="R990">
        <f>L983*10000+M983*100+E961</f>
        <v>40504</v>
      </c>
      <c r="S990">
        <f>L983*10000+M983*100+F961</f>
        <v>40505</v>
      </c>
      <c r="T990">
        <f>L983*10000+M983*100+G961</f>
        <v>40506</v>
      </c>
    </row>
    <row r="991" spans="1:20" ht="15" customHeight="1" x14ac:dyDescent="0.2">
      <c r="A991" s="10" t="str">
        <f>INDEX(REFERENCE!$B$2:$J$2,1,'EXAMPLE OF CHOICE CARDS'!J991)</f>
        <v>Number of Reviews</v>
      </c>
      <c r="B991" s="30">
        <f>INDEX('DCM CARDS LOOKUP - HIDDEN'!$O$4:$AE$8890,MATCH(O991,'DCM CARDS LOOKUP - HIDDEN'!$N$4:$N$8890,0),$J991)</f>
        <v>1250</v>
      </c>
      <c r="C991" s="30">
        <f>INDEX('DCM CARDS LOOKUP - HIDDEN'!$O$4:$AE$8890,MATCH(P991,'DCM CARDS LOOKUP - HIDDEN'!$N$4:$N$8890,0),$J991)</f>
        <v>4500</v>
      </c>
      <c r="D991" s="30">
        <f>INDEX('DCM CARDS LOOKUP - HIDDEN'!$O$4:$AE$8890,MATCH(Q991,'DCM CARDS LOOKUP - HIDDEN'!$N$4:$N$8890,0),$J991)</f>
        <v>1250</v>
      </c>
      <c r="E991" s="30">
        <f>INDEX('DCM CARDS LOOKUP - HIDDEN'!$O$4:$AE$8890,MATCH(R991,'DCM CARDS LOOKUP - HIDDEN'!$N$4:$N$8890,0),$J991)</f>
        <v>4500</v>
      </c>
      <c r="F991" s="30">
        <f>INDEX('DCM CARDS LOOKUP - HIDDEN'!$O$4:$AE$8890,MATCH(S991,'DCM CARDS LOOKUP - HIDDEN'!$N$4:$N$8890,0),$J991)</f>
        <v>1250</v>
      </c>
      <c r="G991" s="30">
        <f>INDEX('DCM CARDS LOOKUP - HIDDEN'!$O$4:$AE$8890,MATCH(T991,'DCM CARDS LOOKUP - HIDDEN'!$N$4:$N$8890,0),$J991)</f>
        <v>4500</v>
      </c>
      <c r="H991" s="35"/>
      <c r="J991" s="4">
        <v>9</v>
      </c>
      <c r="O991">
        <f>L983*10000+M983*100+B981</f>
        <v>40501</v>
      </c>
      <c r="P991">
        <f>L983*10000+M983*100+C981</f>
        <v>40502</v>
      </c>
      <c r="Q991">
        <f>L983*10000+M983*100+D981</f>
        <v>40503</v>
      </c>
      <c r="R991">
        <f>L983*10000+M983*100+E961</f>
        <v>40504</v>
      </c>
      <c r="S991">
        <f>L983*10000+M983*100+F961</f>
        <v>40505</v>
      </c>
      <c r="T991">
        <f>L983*10000+M983*100+G961</f>
        <v>40506</v>
      </c>
    </row>
    <row r="992" spans="1:20" ht="15" hidden="1" customHeight="1" x14ac:dyDescent="0.2">
      <c r="A992" s="10" t="e">
        <f>INDEX(REFERENCE!$B$2:$J$2,1,'EXAMPLE OF CHOICE CARDS'!J992)</f>
        <v>#REF!</v>
      </c>
      <c r="B992" s="5">
        <f>INDEX('DCM CARDS LOOKUP - HIDDEN'!$O$4:$AE$8890,MATCH(O992,'DCM CARDS LOOKUP - HIDDEN'!$N$4:$N$8890,0),$J992)</f>
        <v>0</v>
      </c>
      <c r="C992" s="5">
        <f>INDEX('DCM CARDS LOOKUP - HIDDEN'!$O$4:$AE$8890,MATCH(P992,'DCM CARDS LOOKUP - HIDDEN'!$N$4:$N$8890,0),$J992)</f>
        <v>0</v>
      </c>
      <c r="D992" s="5">
        <f>INDEX('DCM CARDS LOOKUP - HIDDEN'!$O$4:$AE$8890,MATCH(Q992,'DCM CARDS LOOKUP - HIDDEN'!$N$4:$N$8890,0),$J992)</f>
        <v>0</v>
      </c>
      <c r="E992" s="5">
        <f>INDEX('DCM CARDS LOOKUP - HIDDEN'!$O$4:$AE$8890,MATCH(R992,'DCM CARDS LOOKUP - HIDDEN'!$N$4:$N$8890,0),$J992)</f>
        <v>0</v>
      </c>
      <c r="F992" s="5">
        <f>INDEX('DCM CARDS LOOKUP - HIDDEN'!$O$4:$AE$8890,MATCH(S992,'DCM CARDS LOOKUP - HIDDEN'!$N$4:$N$8890,0),$J992)</f>
        <v>0</v>
      </c>
      <c r="G992" s="31"/>
      <c r="H992" s="35"/>
      <c r="J992" s="4">
        <v>10</v>
      </c>
      <c r="O992">
        <f>L983*10000+M983*100+B981</f>
        <v>40501</v>
      </c>
      <c r="P992">
        <f>L983*10000+M983*100+C981</f>
        <v>40502</v>
      </c>
      <c r="Q992">
        <f>L983*10000+M983*100+D981</f>
        <v>40503</v>
      </c>
      <c r="R992">
        <f>L983*10000+M983*100+E961</f>
        <v>40504</v>
      </c>
      <c r="S992">
        <f>L983*10000+M983*100+F961</f>
        <v>40505</v>
      </c>
    </row>
    <row r="993" spans="1:20" ht="15" hidden="1" customHeight="1" x14ac:dyDescent="0.2">
      <c r="A993" s="10" t="e">
        <f>INDEX(REFERENCE!$B$2:$J$2,1,'EXAMPLE OF CHOICE CARDS'!J993)</f>
        <v>#REF!</v>
      </c>
      <c r="B993" s="5">
        <f>INDEX('DCM CARDS LOOKUP - HIDDEN'!$O$4:$AE$8890,MATCH(O993,'DCM CARDS LOOKUP - HIDDEN'!$N$4:$N$8890,0),$J993)</f>
        <v>0</v>
      </c>
      <c r="C993" s="5">
        <f>INDEX('DCM CARDS LOOKUP - HIDDEN'!$O$4:$AE$8890,MATCH(P993,'DCM CARDS LOOKUP - HIDDEN'!$N$4:$N$8890,0),$J993)</f>
        <v>0</v>
      </c>
      <c r="D993" s="5">
        <f>INDEX('DCM CARDS LOOKUP - HIDDEN'!$O$4:$AE$8890,MATCH(Q993,'DCM CARDS LOOKUP - HIDDEN'!$N$4:$N$8890,0),$J993)</f>
        <v>0</v>
      </c>
      <c r="E993" s="5">
        <f>INDEX('DCM CARDS LOOKUP - HIDDEN'!$O$4:$AE$8890,MATCH(R993,'DCM CARDS LOOKUP - HIDDEN'!$N$4:$N$8890,0),$J993)</f>
        <v>0</v>
      </c>
      <c r="F993" s="5">
        <f>INDEX('DCM CARDS LOOKUP - HIDDEN'!$O$4:$AE$8890,MATCH(S993,'DCM CARDS LOOKUP - HIDDEN'!$N$4:$N$8890,0),$J993)</f>
        <v>0</v>
      </c>
      <c r="G993" s="31"/>
      <c r="H993" s="35"/>
      <c r="J993" s="4">
        <v>11</v>
      </c>
      <c r="O993">
        <f>L983*10000+M983*100+B981</f>
        <v>40501</v>
      </c>
      <c r="P993">
        <f>L983*10000+M983*100+C981</f>
        <v>40502</v>
      </c>
      <c r="Q993">
        <f>L983*10000+M983*100+D981</f>
        <v>40503</v>
      </c>
      <c r="R993">
        <f>L983*10000+M983*100+E961</f>
        <v>40504</v>
      </c>
      <c r="S993">
        <f>L983*10000+M983*100+F961</f>
        <v>40505</v>
      </c>
    </row>
    <row r="994" spans="1:20" ht="15" hidden="1" customHeight="1" x14ac:dyDescent="0.2">
      <c r="A994" s="10" t="e">
        <f>INDEX(REFERENCE!$B$2:$J$2,1,'EXAMPLE OF CHOICE CARDS'!J994)</f>
        <v>#REF!</v>
      </c>
      <c r="B994" s="5">
        <f>INDEX('DCM CARDS LOOKUP - HIDDEN'!$O$4:$AE$8890,MATCH(O994,'DCM CARDS LOOKUP - HIDDEN'!$N$4:$N$8890,0),$J994)</f>
        <v>0</v>
      </c>
      <c r="C994" s="5">
        <f>INDEX('DCM CARDS LOOKUP - HIDDEN'!$O$4:$AE$8890,MATCH(P994,'DCM CARDS LOOKUP - HIDDEN'!$N$4:$N$8890,0),$J994)</f>
        <v>0</v>
      </c>
      <c r="D994" s="5">
        <f>INDEX('DCM CARDS LOOKUP - HIDDEN'!$O$4:$AE$8890,MATCH(Q994,'DCM CARDS LOOKUP - HIDDEN'!$N$4:$N$8890,0),$J994)</f>
        <v>0</v>
      </c>
      <c r="E994" s="5">
        <f>INDEX('DCM CARDS LOOKUP - HIDDEN'!$O$4:$AE$8890,MATCH(R994,'DCM CARDS LOOKUP - HIDDEN'!$N$4:$N$8890,0),$J994)</f>
        <v>0</v>
      </c>
      <c r="F994" s="5">
        <f>INDEX('DCM CARDS LOOKUP - HIDDEN'!$O$4:$AE$8890,MATCH(S994,'DCM CARDS LOOKUP - HIDDEN'!$N$4:$N$8890,0),$J994)</f>
        <v>0</v>
      </c>
      <c r="G994" s="31"/>
      <c r="H994" s="35"/>
      <c r="J994" s="4">
        <v>12</v>
      </c>
      <c r="O994">
        <f>L983*10000+M983*100+B981</f>
        <v>40501</v>
      </c>
      <c r="P994">
        <f>L983*10000+M983*100+C981</f>
        <v>40502</v>
      </c>
      <c r="Q994">
        <f>L983*10000+M983*100+D981</f>
        <v>40503</v>
      </c>
      <c r="R994">
        <f>L983*10000+M983*100+E961</f>
        <v>40504</v>
      </c>
      <c r="S994">
        <f>L983*10000+M983*100+F961</f>
        <v>40505</v>
      </c>
    </row>
    <row r="995" spans="1:20" ht="15" hidden="1" customHeight="1" x14ac:dyDescent="0.2">
      <c r="A995" s="10" t="e">
        <f>INDEX(REFERENCE!$B$2:$J$2,1,'EXAMPLE OF CHOICE CARDS'!J995)</f>
        <v>#REF!</v>
      </c>
      <c r="B995" s="5">
        <f>INDEX('DCM CARDS LOOKUP - HIDDEN'!$O$4:$AE$8890,MATCH(O995,'DCM CARDS LOOKUP - HIDDEN'!$N$4:$N$8890,0),$J995)</f>
        <v>0</v>
      </c>
      <c r="C995" s="5">
        <f>INDEX('DCM CARDS LOOKUP - HIDDEN'!$O$4:$AE$8890,MATCH(P995,'DCM CARDS LOOKUP - HIDDEN'!$N$4:$N$8890,0),$J995)</f>
        <v>0</v>
      </c>
      <c r="D995" s="5">
        <f>INDEX('DCM CARDS LOOKUP - HIDDEN'!$O$4:$AE$8890,MATCH(Q995,'DCM CARDS LOOKUP - HIDDEN'!$N$4:$N$8890,0),$J995)</f>
        <v>0</v>
      </c>
      <c r="E995" s="5">
        <f>INDEX('DCM CARDS LOOKUP - HIDDEN'!$O$4:$AE$8890,MATCH(R995,'DCM CARDS LOOKUP - HIDDEN'!$N$4:$N$8890,0),$J995)</f>
        <v>0</v>
      </c>
      <c r="F995" s="5">
        <f>INDEX('DCM CARDS LOOKUP - HIDDEN'!$O$4:$AE$8890,MATCH(S995,'DCM CARDS LOOKUP - HIDDEN'!$N$4:$N$8890,0),$J995)</f>
        <v>0</v>
      </c>
      <c r="G995" s="31"/>
      <c r="H995" s="35"/>
      <c r="J995" s="4">
        <v>13</v>
      </c>
      <c r="O995">
        <f>L983*10000+M983*100+B981</f>
        <v>40501</v>
      </c>
      <c r="P995">
        <f>L983*10000+M983*100+C981</f>
        <v>40502</v>
      </c>
      <c r="Q995">
        <f>L983*10000+M983*100+D981</f>
        <v>40503</v>
      </c>
      <c r="R995">
        <f>L983*10000+M983*100+E961</f>
        <v>40504</v>
      </c>
      <c r="S995">
        <f>L983*10000+M983*100+F961</f>
        <v>40505</v>
      </c>
    </row>
    <row r="996" spans="1:20" ht="15" hidden="1" customHeight="1" x14ac:dyDescent="0.2">
      <c r="A996" s="10" t="e">
        <f>INDEX(REFERENCE!$B$2:$J$2,1,'EXAMPLE OF CHOICE CARDS'!J996)</f>
        <v>#REF!</v>
      </c>
      <c r="B996" s="5">
        <f>INDEX('DCM CARDS LOOKUP - HIDDEN'!$O$4:$AE$8890,MATCH(O996,'DCM CARDS LOOKUP - HIDDEN'!$N$4:$N$8890,0),$J996)</f>
        <v>0</v>
      </c>
      <c r="C996" s="5">
        <f>INDEX('DCM CARDS LOOKUP - HIDDEN'!$O$4:$AE$8890,MATCH(P996,'DCM CARDS LOOKUP - HIDDEN'!$N$4:$N$8890,0),$J996)</f>
        <v>0</v>
      </c>
      <c r="D996" s="5">
        <f>INDEX('DCM CARDS LOOKUP - HIDDEN'!$O$4:$AE$8890,MATCH(Q996,'DCM CARDS LOOKUP - HIDDEN'!$N$4:$N$8890,0),$J996)</f>
        <v>0</v>
      </c>
      <c r="E996" s="5">
        <f>INDEX('DCM CARDS LOOKUP - HIDDEN'!$O$4:$AE$8890,MATCH(R996,'DCM CARDS LOOKUP - HIDDEN'!$N$4:$N$8890,0),$J996)</f>
        <v>0</v>
      </c>
      <c r="F996" s="5">
        <f>INDEX('DCM CARDS LOOKUP - HIDDEN'!$O$4:$AE$8890,MATCH(S996,'DCM CARDS LOOKUP - HIDDEN'!$N$4:$N$8890,0),$J996)</f>
        <v>0</v>
      </c>
      <c r="G996" s="31"/>
      <c r="H996" s="35"/>
      <c r="J996" s="4">
        <v>14</v>
      </c>
      <c r="O996">
        <f>L983*10000+M983*100+B981</f>
        <v>40501</v>
      </c>
      <c r="P996">
        <f>L983*10000+M983*100+C981</f>
        <v>40502</v>
      </c>
      <c r="Q996">
        <f>L983*10000+M983*100+D981</f>
        <v>40503</v>
      </c>
      <c r="R996">
        <f>L983*10000+M983*100+E961</f>
        <v>40504</v>
      </c>
      <c r="S996">
        <f>L983*10000+M983*100+F961</f>
        <v>40505</v>
      </c>
    </row>
    <row r="997" spans="1:20" x14ac:dyDescent="0.2">
      <c r="A997" s="2"/>
      <c r="B997" s="5"/>
      <c r="C997" s="5"/>
      <c r="D997" s="5"/>
      <c r="E997" s="5"/>
      <c r="F997" s="5"/>
      <c r="G997" s="5"/>
      <c r="H997" s="5"/>
      <c r="J997" s="13"/>
    </row>
    <row r="998" spans="1:20" x14ac:dyDescent="0.2">
      <c r="A998" s="6"/>
      <c r="B998" s="7">
        <v>1</v>
      </c>
      <c r="C998" s="7">
        <v>2</v>
      </c>
      <c r="D998" s="7">
        <v>3</v>
      </c>
      <c r="E998" s="7">
        <v>4</v>
      </c>
      <c r="F998" s="7">
        <v>5</v>
      </c>
      <c r="G998" s="7">
        <v>6</v>
      </c>
      <c r="H998" s="7">
        <v>9</v>
      </c>
      <c r="J998" s="13"/>
    </row>
    <row r="1001" spans="1:20" x14ac:dyDescent="0.2">
      <c r="A1001" s="1" t="str">
        <f>"Version "&amp;L1003&amp;"; Task"&amp;M1003</f>
        <v>Version 4; Task6</v>
      </c>
      <c r="B1001" s="4">
        <v>1</v>
      </c>
      <c r="C1001" s="4">
        <v>2</v>
      </c>
      <c r="D1001" s="4">
        <v>3</v>
      </c>
      <c r="E1001" s="4">
        <f>E981</f>
        <v>4</v>
      </c>
      <c r="F1001" s="4">
        <f>F981</f>
        <v>5</v>
      </c>
      <c r="G1001" s="4">
        <v>6</v>
      </c>
      <c r="J1001" s="13"/>
    </row>
    <row r="1002" spans="1:20" ht="15" customHeight="1" x14ac:dyDescent="0.2">
      <c r="A1002" s="11" t="s">
        <v>8</v>
      </c>
      <c r="B1002" s="12" t="s">
        <v>9</v>
      </c>
      <c r="C1002" s="12" t="s">
        <v>10</v>
      </c>
      <c r="D1002" s="12" t="s">
        <v>11</v>
      </c>
      <c r="E1002" s="20" t="s">
        <v>21</v>
      </c>
      <c r="F1002" s="20" t="s">
        <v>22</v>
      </c>
      <c r="G1002" s="20"/>
      <c r="H1002" s="34" t="s">
        <v>15</v>
      </c>
      <c r="J1002" s="13"/>
      <c r="L1002" t="s">
        <v>12</v>
      </c>
      <c r="M1002" t="s">
        <v>1</v>
      </c>
    </row>
    <row r="1003" spans="1:20" x14ac:dyDescent="0.2">
      <c r="A1003" s="10" t="str">
        <f>INDEX(REFERENCE!$B$2:$J$2,1,'EXAMPLE OF CHOICE CARDS'!J1003)</f>
        <v>Type</v>
      </c>
      <c r="B1003" s="5" t="str">
        <f>INDEX('DCM CARDS LOOKUP - HIDDEN'!$O$4:$AE$8890,MATCH(O1003,'DCM CARDS LOOKUP - HIDDEN'!$N$4:$N$8890,0),$J1003)</f>
        <v>Topicals</v>
      </c>
      <c r="C1003" s="5" t="str">
        <f>INDEX('DCM CARDS LOOKUP - HIDDEN'!$O$4:$AE$8890,MATCH(P1003,'DCM CARDS LOOKUP - HIDDEN'!$N$4:$N$8890,0),$J1003)</f>
        <v>Topicals</v>
      </c>
      <c r="D1003" s="5" t="str">
        <f>INDEX('DCM CARDS LOOKUP - HIDDEN'!$O$4:$AE$8890,MATCH(Q1003,'DCM CARDS LOOKUP - HIDDEN'!$N$4:$N$8890,0),$J1003)</f>
        <v>Topicals</v>
      </c>
      <c r="E1003" s="5" t="str">
        <f>INDEX('DCM CARDS LOOKUP - HIDDEN'!$O$4:$AE$8890,MATCH(R1003,'DCM CARDS LOOKUP - HIDDEN'!$N$4:$N$8890,0),$J1003)</f>
        <v>Pads</v>
      </c>
      <c r="F1003" s="5" t="str">
        <f>INDEX('DCM CARDS LOOKUP - HIDDEN'!$O$4:$AE$8890,MATCH(S1003,'DCM CARDS LOOKUP - HIDDEN'!$N$4:$N$8890,0),$J1003)</f>
        <v>Pads</v>
      </c>
      <c r="G1003" s="5" t="str">
        <f>INDEX('DCM CARDS LOOKUP - HIDDEN'!$O$4:$AE$8890,MATCH(T1003,'DCM CARDS LOOKUP - HIDDEN'!$N$4:$N$8890,0),$J1003)</f>
        <v>Pads</v>
      </c>
      <c r="H1003" s="35"/>
      <c r="J1003" s="4">
        <v>1</v>
      </c>
      <c r="L1003">
        <f>IF(M983=15,L983+1,L983)</f>
        <v>4</v>
      </c>
      <c r="M1003">
        <f>IF(M983&lt;15,M983+1,1)</f>
        <v>6</v>
      </c>
      <c r="O1003">
        <f>L1003*10000+M1003*100+B1001</f>
        <v>40601</v>
      </c>
      <c r="P1003">
        <f>L1003*10000+M1003*100+C1001</f>
        <v>40602</v>
      </c>
      <c r="Q1003">
        <f>L1003*10000+M1003*100+D1001</f>
        <v>40603</v>
      </c>
      <c r="R1003">
        <f>L1003*10000+M1003*100+E981</f>
        <v>40604</v>
      </c>
      <c r="S1003">
        <f>L1003*10000+M1003*100+F981</f>
        <v>40605</v>
      </c>
      <c r="T1003">
        <f>L1003*10000+M1003*100+G981</f>
        <v>40606</v>
      </c>
    </row>
    <row r="1004" spans="1:20" x14ac:dyDescent="0.2">
      <c r="A1004" s="10" t="str">
        <f>INDEX(REFERENCE!$B$2:$J$2,1,'EXAMPLE OF CHOICE CARDS'!J1004)</f>
        <v>Brand</v>
      </c>
      <c r="B1004" s="5" t="str">
        <f>INDEX('DCM CARDS LOOKUP - HIDDEN'!$O$4:$AE$8890,MATCH(O1004,'DCM CARDS LOOKUP - HIDDEN'!$N$4:$N$8890,0),$J1004)</f>
        <v>Equate</v>
      </c>
      <c r="C1004" s="5" t="str">
        <f>INDEX('DCM CARDS LOOKUP - HIDDEN'!$O$4:$AE$8890,MATCH(P1004,'DCM CARDS LOOKUP - HIDDEN'!$N$4:$N$8890,0),$J1004)</f>
        <v>Tiger Balm</v>
      </c>
      <c r="D1004" s="5" t="str">
        <f>INDEX('DCM CARDS LOOKUP - HIDDEN'!$O$4:$AE$8890,MATCH(Q1004,'DCM CARDS LOOKUP - HIDDEN'!$N$4:$N$8890,0),$J1004)</f>
        <v>Arnicare</v>
      </c>
      <c r="E1004" s="5" t="str">
        <f>INDEX('DCM CARDS LOOKUP - HIDDEN'!$O$4:$AE$8890,MATCH(R1004,'DCM CARDS LOOKUP - HIDDEN'!$N$4:$N$8890,0),$J1004)</f>
        <v>Icy Hot</v>
      </c>
      <c r="F1004" s="5" t="str">
        <f>INDEX('DCM CARDS LOOKUP - HIDDEN'!$O$4:$AE$8890,MATCH(S1004,'DCM CARDS LOOKUP - HIDDEN'!$N$4:$N$8890,0),$J1004)</f>
        <v xml:space="preserve">Biofreeze  </v>
      </c>
      <c r="G1004" s="5" t="str">
        <f>INDEX('DCM CARDS LOOKUP - HIDDEN'!$O$4:$AE$8890,MATCH(T1004,'DCM CARDS LOOKUP - HIDDEN'!$N$4:$N$8890,0),$J1004)</f>
        <v>Vicks Vapopatch</v>
      </c>
      <c r="H1004" s="35"/>
      <c r="J1004" s="4">
        <v>2</v>
      </c>
      <c r="O1004">
        <f>L1003*10000+M1003*100+B1001</f>
        <v>40601</v>
      </c>
      <c r="P1004">
        <f>L1003*10000+M1003*100+C1001</f>
        <v>40602</v>
      </c>
      <c r="Q1004">
        <f>L1003*10000+M1003*100+D1001</f>
        <v>40603</v>
      </c>
      <c r="R1004">
        <f>L1003*10000+M1003*100+E981</f>
        <v>40604</v>
      </c>
      <c r="S1004">
        <f>L1003*10000+M1003*100+F981</f>
        <v>40605</v>
      </c>
      <c r="T1004">
        <f>L1003*10000+M1003*100+G981</f>
        <v>40606</v>
      </c>
    </row>
    <row r="1005" spans="1:20" ht="28.5" x14ac:dyDescent="0.2">
      <c r="A1005" s="10" t="str">
        <f>INDEX(REFERENCE!$B$2:$J$2,1,'EXAMPLE OF CHOICE CARDS'!J1005)</f>
        <v>Sensation</v>
      </c>
      <c r="B1005" s="5" t="str">
        <f>INDEX('DCM CARDS LOOKUP - HIDDEN'!$O$4:$AE$8890,MATCH(O1005,'DCM CARDS LOOKUP - HIDDEN'!$N$4:$N$8890,0),$J1005)</f>
        <v>Lidocaine/numbing sensation</v>
      </c>
      <c r="C1005" s="5" t="str">
        <f>INDEX('DCM CARDS LOOKUP - HIDDEN'!$O$4:$AE$8890,MATCH(P1005,'DCM CARDS LOOKUP - HIDDEN'!$N$4:$N$8890,0),$J1005)</f>
        <v>Both hot and cold sensation</v>
      </c>
      <c r="D1005" s="5" t="str">
        <f>INDEX('DCM CARDS LOOKUP - HIDDEN'!$O$4:$AE$8890,MATCH(Q1005,'DCM CARDS LOOKUP - HIDDEN'!$N$4:$N$8890,0),$J1005)</f>
        <v>Cold sensation</v>
      </c>
      <c r="E1005" s="5" t="str">
        <f>INDEX('DCM CARDS LOOKUP - HIDDEN'!$O$4:$AE$8890,MATCH(R1005,'DCM CARDS LOOKUP - HIDDEN'!$N$4:$N$8890,0),$J1005)</f>
        <v>Lidocaine/numbing sensation</v>
      </c>
      <c r="F1005" s="5" t="str">
        <f>INDEX('DCM CARDS LOOKUP - HIDDEN'!$O$4:$AE$8890,MATCH(S1005,'DCM CARDS LOOKUP - HIDDEN'!$N$4:$N$8890,0),$J1005)</f>
        <v>No sensation/drug free/for circulation</v>
      </c>
      <c r="G1005" s="5" t="str">
        <f>INDEX('DCM CARDS LOOKUP - HIDDEN'!$O$4:$AE$8890,MATCH(T1005,'DCM CARDS LOOKUP - HIDDEN'!$N$4:$N$8890,0),$J1005)</f>
        <v>Both hot and cold sensation</v>
      </c>
      <c r="H1005" s="35"/>
      <c r="J1005" s="4">
        <v>3</v>
      </c>
      <c r="O1005">
        <f>L1003*10000+M1003*100+B1001</f>
        <v>40601</v>
      </c>
      <c r="P1005">
        <f>L1003*10000+M1003*100+C1001</f>
        <v>40602</v>
      </c>
      <c r="Q1005">
        <f>L1003*10000+M1003*100+D1001</f>
        <v>40603</v>
      </c>
      <c r="R1005">
        <f>L1003*10000+M1003*100+E981</f>
        <v>40604</v>
      </c>
      <c r="S1005">
        <f>L1003*10000+M1003*100+F981</f>
        <v>40605</v>
      </c>
      <c r="T1005">
        <f>L1003*10000+M1003*100+G981</f>
        <v>40606</v>
      </c>
    </row>
    <row r="1006" spans="1:20" x14ac:dyDescent="0.2">
      <c r="A1006" s="10" t="str">
        <f>INDEX(REFERENCE!$B$2:$J$2,1,'EXAMPLE OF CHOICE CARDS'!J1006)</f>
        <v>Treatment Area</v>
      </c>
      <c r="B1006" s="5" t="str">
        <f>INDEX('DCM CARDS LOOKUP - HIDDEN'!$O$4:$AE$8890,MATCH(O1006,'DCM CARDS LOOKUP - HIDDEN'!$N$4:$N$8890,0),$J1006)</f>
        <v>-</v>
      </c>
      <c r="C1006" s="5" t="str">
        <f>INDEX('DCM CARDS LOOKUP - HIDDEN'!$O$4:$AE$8890,MATCH(P1006,'DCM CARDS LOOKUP - HIDDEN'!$N$4:$N$8890,0),$J1006)</f>
        <v>-</v>
      </c>
      <c r="D1006" s="5" t="str">
        <f>INDEX('DCM CARDS LOOKUP - HIDDEN'!$O$4:$AE$8890,MATCH(Q1006,'DCM CARDS LOOKUP - HIDDEN'!$N$4:$N$8890,0),$J1006)</f>
        <v>-</v>
      </c>
      <c r="E1006" s="5" t="str">
        <f>INDEX('DCM CARDS LOOKUP - HIDDEN'!$O$4:$AE$8890,MATCH(R1006,'DCM CARDS LOOKUP - HIDDEN'!$N$4:$N$8890,0),$J1006)</f>
        <v>Neck</v>
      </c>
      <c r="F1006" s="5" t="str">
        <f>INDEX('DCM CARDS LOOKUP - HIDDEN'!$O$4:$AE$8890,MATCH(S1006,'DCM CARDS LOOKUP - HIDDEN'!$N$4:$N$8890,0),$J1006)</f>
        <v>Hands (arthritis)</v>
      </c>
      <c r="G1006" s="5" t="str">
        <f>INDEX('DCM CARDS LOOKUP - HIDDEN'!$O$4:$AE$8890,MATCH(T1006,'DCM CARDS LOOKUP - HIDDEN'!$N$4:$N$8890,0),$J1006)</f>
        <v>Chest</v>
      </c>
      <c r="H1006" s="35"/>
      <c r="J1006" s="4">
        <v>4</v>
      </c>
      <c r="O1006">
        <f>L1003*10000+M1003*100+B1001</f>
        <v>40601</v>
      </c>
      <c r="P1006">
        <f>L1003*10000+M1003*100+C1001</f>
        <v>40602</v>
      </c>
      <c r="Q1006">
        <f>L1003*10000+M1003*100+D1001</f>
        <v>40603</v>
      </c>
      <c r="R1006">
        <f>L1003*10000+M1003*100+E981</f>
        <v>40604</v>
      </c>
      <c r="S1006">
        <f>L1003*10000+M1003*100+F981</f>
        <v>40605</v>
      </c>
      <c r="T1006">
        <f>L1003*10000+M1003*100+G981</f>
        <v>40606</v>
      </c>
    </row>
    <row r="1007" spans="1:20" x14ac:dyDescent="0.2">
      <c r="A1007" s="10" t="str">
        <f>INDEX(REFERENCE!$B$2:$J$2,1,'EXAMPLE OF CHOICE CARDS'!J1007)</f>
        <v>Format</v>
      </c>
      <c r="B1007" s="5" t="str">
        <f>INDEX('DCM CARDS LOOKUP - HIDDEN'!$O$4:$AE$8890,MATCH(O1007,'DCM CARDS LOOKUP - HIDDEN'!$N$4:$N$8890,0),$J1007)</f>
        <v>Cream</v>
      </c>
      <c r="C1007" s="5" t="str">
        <f>INDEX('DCM CARDS LOOKUP - HIDDEN'!$O$4:$AE$8890,MATCH(P1007,'DCM CARDS LOOKUP - HIDDEN'!$N$4:$N$8890,0),$J1007)</f>
        <v>Roll-on</v>
      </c>
      <c r="D1007" s="5" t="str">
        <f>INDEX('DCM CARDS LOOKUP - HIDDEN'!$O$4:$AE$8890,MATCH(Q1007,'DCM CARDS LOOKUP - HIDDEN'!$N$4:$N$8890,0),$J1007)</f>
        <v>Liquid</v>
      </c>
      <c r="E1007" s="5" t="str">
        <f>INDEX('DCM CARDS LOOKUP - HIDDEN'!$O$4:$AE$8890,MATCH(R1007,'DCM CARDS LOOKUP - HIDDEN'!$N$4:$N$8890,0),$J1007)</f>
        <v>Single use pads/patches</v>
      </c>
      <c r="F1007" s="5" t="str">
        <f>INDEX('DCM CARDS LOOKUP - HIDDEN'!$O$4:$AE$8890,MATCH(S1007,'DCM CARDS LOOKUP - HIDDEN'!$N$4:$N$8890,0),$J1007)</f>
        <v>Single use pads/patches</v>
      </c>
      <c r="G1007" s="5" t="str">
        <f>INDEX('DCM CARDS LOOKUP - HIDDEN'!$O$4:$AE$8890,MATCH(T1007,'DCM CARDS LOOKUP - HIDDEN'!$N$4:$N$8890,0),$J1007)</f>
        <v>Single use pads/patches</v>
      </c>
      <c r="H1007" s="35"/>
      <c r="J1007" s="4">
        <v>5</v>
      </c>
      <c r="O1007">
        <f>L1003*10000+M1003*100+B1001</f>
        <v>40601</v>
      </c>
      <c r="P1007">
        <f>L1003*10000+M1003*100+C1001</f>
        <v>40602</v>
      </c>
      <c r="Q1007">
        <f>L1003*10000+M1003*100+D1001</f>
        <v>40603</v>
      </c>
      <c r="R1007">
        <f>L1003*10000+M1003*100+E981</f>
        <v>40604</v>
      </c>
      <c r="S1007">
        <f>L1003*10000+M1003*100+F981</f>
        <v>40605</v>
      </c>
      <c r="T1007">
        <f>L1003*10000+M1003*100+G981</f>
        <v>40606</v>
      </c>
    </row>
    <row r="1008" spans="1:20" x14ac:dyDescent="0.2">
      <c r="A1008" s="10" t="str">
        <f>INDEX(REFERENCE!$B$2:$J$2,1,'EXAMPLE OF CHOICE CARDS'!J1008)</f>
        <v>Count</v>
      </c>
      <c r="B1008" s="5" t="str">
        <f>INDEX('DCM CARDS LOOKUP - HIDDEN'!$O$4:$AE$8890,MATCH(O1008,'DCM CARDS LOOKUP - HIDDEN'!$N$4:$N$8890,0),$J1008)</f>
        <v>3.5 oz</v>
      </c>
      <c r="C1008" s="5" t="str">
        <f>INDEX('DCM CARDS LOOKUP - HIDDEN'!$O$4:$AE$8890,MATCH(P1008,'DCM CARDS LOOKUP - HIDDEN'!$N$4:$N$8890,0),$J1008)</f>
        <v>4 oz</v>
      </c>
      <c r="D1008" s="5" t="str">
        <f>INDEX('DCM CARDS LOOKUP - HIDDEN'!$O$4:$AE$8890,MATCH(Q1008,'DCM CARDS LOOKUP - HIDDEN'!$N$4:$N$8890,0),$J1008)</f>
        <v>2.5 oz</v>
      </c>
      <c r="E1008" s="5" t="str">
        <f>INDEX('DCM CARDS LOOKUP - HIDDEN'!$O$4:$AE$8890,MATCH(R1008,'DCM CARDS LOOKUP - HIDDEN'!$N$4:$N$8890,0),$J1008)</f>
        <v>6 count</v>
      </c>
      <c r="F1008" s="5" t="str">
        <f>INDEX('DCM CARDS LOOKUP - HIDDEN'!$O$4:$AE$8890,MATCH(S1008,'DCM CARDS LOOKUP - HIDDEN'!$N$4:$N$8890,0),$J1008)</f>
        <v>5 count</v>
      </c>
      <c r="G1008" s="5" t="str">
        <f>INDEX('DCM CARDS LOOKUP - HIDDEN'!$O$4:$AE$8890,MATCH(T1008,'DCM CARDS LOOKUP - HIDDEN'!$N$4:$N$8890,0),$J1008)</f>
        <v>4 count</v>
      </c>
      <c r="H1008" s="35"/>
      <c r="J1008" s="4">
        <v>6</v>
      </c>
      <c r="O1008">
        <f>L1003*10000+M1003*100+B1001</f>
        <v>40601</v>
      </c>
      <c r="P1008">
        <f>L1003*10000+M1003*100+C1001</f>
        <v>40602</v>
      </c>
      <c r="Q1008">
        <f>L1003*10000+M1003*100+D1001</f>
        <v>40603</v>
      </c>
      <c r="R1008">
        <f>L1003*10000+M1003*100+E981</f>
        <v>40604</v>
      </c>
      <c r="S1008">
        <f>L1003*10000+M1003*100+F981</f>
        <v>40605</v>
      </c>
      <c r="T1008">
        <f>L1003*10000+M1003*100+G981</f>
        <v>40606</v>
      </c>
    </row>
    <row r="1009" spans="1:20" ht="15" customHeight="1" x14ac:dyDescent="0.2">
      <c r="A1009" s="10" t="str">
        <f>INDEX(REFERENCE!$B$2:$J$2,1,'EXAMPLE OF CHOICE CARDS'!J1009)</f>
        <v>Price</v>
      </c>
      <c r="B1009" s="29">
        <f>INDEX('DCM CARDS LOOKUP - HIDDEN'!$O$4:$AE$8890,MATCH(O1009,'DCM CARDS LOOKUP - HIDDEN'!$N$4:$N$8890,0),$J1009)</f>
        <v>13.88</v>
      </c>
      <c r="C1009" s="29">
        <f>INDEX('DCM CARDS LOOKUP - HIDDEN'!$O$4:$AE$8890,MATCH(P1009,'DCM CARDS LOOKUP - HIDDEN'!$N$4:$N$8890,0),$J1009)</f>
        <v>22</v>
      </c>
      <c r="D1009" s="29">
        <f>INDEX('DCM CARDS LOOKUP - HIDDEN'!$O$4:$AE$8890,MATCH(Q1009,'DCM CARDS LOOKUP - HIDDEN'!$N$4:$N$8890,0),$J1009)</f>
        <v>5.75</v>
      </c>
      <c r="E1009" s="29">
        <f>INDEX('DCM CARDS LOOKUP - HIDDEN'!$O$4:$AE$8890,MATCH(R1009,'DCM CARDS LOOKUP - HIDDEN'!$N$4:$N$8890,0),$J1009)</f>
        <v>21.5</v>
      </c>
      <c r="F1009" s="29">
        <f>INDEX('DCM CARDS LOOKUP - HIDDEN'!$O$4:$AE$8890,MATCH(S1009,'DCM CARDS LOOKUP - HIDDEN'!$N$4:$N$8890,0),$J1009)</f>
        <v>8.93</v>
      </c>
      <c r="G1009" s="29">
        <f>INDEX('DCM CARDS LOOKUP - HIDDEN'!$O$4:$AE$8890,MATCH(T1009,'DCM CARDS LOOKUP - HIDDEN'!$N$4:$N$8890,0),$J1009)</f>
        <v>13</v>
      </c>
      <c r="H1009" s="35"/>
      <c r="J1009" s="4">
        <v>7</v>
      </c>
      <c r="O1009">
        <f>L1003*10000+M1003*100+B1001</f>
        <v>40601</v>
      </c>
      <c r="P1009">
        <f>L1003*10000+M1003*100+C1001</f>
        <v>40602</v>
      </c>
      <c r="Q1009">
        <f>L1003*10000+M1003*100+D1001</f>
        <v>40603</v>
      </c>
      <c r="R1009">
        <f>L1003*10000+M1003*100+E981</f>
        <v>40604</v>
      </c>
      <c r="S1009">
        <f>L1003*10000+M1003*100+F981</f>
        <v>40605</v>
      </c>
      <c r="T1009">
        <f>L1003*10000+M1003*100+G981</f>
        <v>40606</v>
      </c>
    </row>
    <row r="1010" spans="1:20" ht="15" customHeight="1" x14ac:dyDescent="0.2">
      <c r="A1010" s="10" t="str">
        <f>INDEX(REFERENCE!$B$2:$J$2,1,'EXAMPLE OF CHOICE CARDS'!J1010)</f>
        <v>Review Rating</v>
      </c>
      <c r="B1010" s="5" t="str">
        <f>INDEX('DCM CARDS LOOKUP - HIDDEN'!$O$4:$AE$8890,MATCH(O1010,'DCM CARDS LOOKUP - HIDDEN'!$N$4:$N$8890,0),$J1010)</f>
        <v>4.5 stars</v>
      </c>
      <c r="C1010" s="5" t="str">
        <f>INDEX('DCM CARDS LOOKUP - HIDDEN'!$O$4:$AE$8890,MATCH(P1010,'DCM CARDS LOOKUP - HIDDEN'!$N$4:$N$8890,0),$J1010)</f>
        <v>4.5 stars</v>
      </c>
      <c r="D1010" s="5" t="str">
        <f>INDEX('DCM CARDS LOOKUP - HIDDEN'!$O$4:$AE$8890,MATCH(Q1010,'DCM CARDS LOOKUP - HIDDEN'!$N$4:$N$8890,0),$J1010)</f>
        <v>4.6 stars</v>
      </c>
      <c r="E1010" s="5" t="str">
        <f>INDEX('DCM CARDS LOOKUP - HIDDEN'!$O$4:$AE$8890,MATCH(R1010,'DCM CARDS LOOKUP - HIDDEN'!$N$4:$N$8890,0),$J1010)</f>
        <v>4.6 stars</v>
      </c>
      <c r="F1010" s="5" t="str">
        <f>INDEX('DCM CARDS LOOKUP - HIDDEN'!$O$4:$AE$8890,MATCH(S1010,'DCM CARDS LOOKUP - HIDDEN'!$N$4:$N$8890,0),$J1010)</f>
        <v>4.8 stars</v>
      </c>
      <c r="G1010" s="5" t="str">
        <f>INDEX('DCM CARDS LOOKUP - HIDDEN'!$O$4:$AE$8890,MATCH(T1010,'DCM CARDS LOOKUP - HIDDEN'!$N$4:$N$8890,0),$J1010)</f>
        <v>4.6 stars</v>
      </c>
      <c r="H1010" s="35"/>
      <c r="J1010" s="4">
        <v>8</v>
      </c>
      <c r="O1010">
        <f>L1003*10000+M1003*100+B1001</f>
        <v>40601</v>
      </c>
      <c r="P1010">
        <f>L1003*10000+M1003*100+C1001</f>
        <v>40602</v>
      </c>
      <c r="Q1010">
        <f>L1003*10000+M1003*100+D1001</f>
        <v>40603</v>
      </c>
      <c r="R1010">
        <f>L1003*10000+M1003*100+E981</f>
        <v>40604</v>
      </c>
      <c r="S1010">
        <f>L1003*10000+M1003*100+F981</f>
        <v>40605</v>
      </c>
      <c r="T1010">
        <f>L1003*10000+M1003*100+G981</f>
        <v>40606</v>
      </c>
    </row>
    <row r="1011" spans="1:20" ht="15" customHeight="1" x14ac:dyDescent="0.2">
      <c r="A1011" s="10" t="str">
        <f>INDEX(REFERENCE!$B$2:$J$2,1,'EXAMPLE OF CHOICE CARDS'!J1011)</f>
        <v>Number of Reviews</v>
      </c>
      <c r="B1011" s="30">
        <f>INDEX('DCM CARDS LOOKUP - HIDDEN'!$O$4:$AE$8890,MATCH(O1011,'DCM CARDS LOOKUP - HIDDEN'!$N$4:$N$8890,0),$J1011)</f>
        <v>4500</v>
      </c>
      <c r="C1011" s="30">
        <f>INDEX('DCM CARDS LOOKUP - HIDDEN'!$O$4:$AE$8890,MATCH(P1011,'DCM CARDS LOOKUP - HIDDEN'!$N$4:$N$8890,0),$J1011)</f>
        <v>1250</v>
      </c>
      <c r="D1011" s="30">
        <f>INDEX('DCM CARDS LOOKUP - HIDDEN'!$O$4:$AE$8890,MATCH(Q1011,'DCM CARDS LOOKUP - HIDDEN'!$N$4:$N$8890,0),$J1011)</f>
        <v>1250</v>
      </c>
      <c r="E1011" s="30">
        <f>INDEX('DCM CARDS LOOKUP - HIDDEN'!$O$4:$AE$8890,MATCH(R1011,'DCM CARDS LOOKUP - HIDDEN'!$N$4:$N$8890,0),$J1011)</f>
        <v>4500</v>
      </c>
      <c r="F1011" s="30">
        <f>INDEX('DCM CARDS LOOKUP - HIDDEN'!$O$4:$AE$8890,MATCH(S1011,'DCM CARDS LOOKUP - HIDDEN'!$N$4:$N$8890,0),$J1011)</f>
        <v>4500</v>
      </c>
      <c r="G1011" s="30">
        <f>INDEX('DCM CARDS LOOKUP - HIDDEN'!$O$4:$AE$8890,MATCH(T1011,'DCM CARDS LOOKUP - HIDDEN'!$N$4:$N$8890,0),$J1011)</f>
        <v>1250</v>
      </c>
      <c r="H1011" s="35"/>
      <c r="J1011" s="4">
        <v>9</v>
      </c>
      <c r="O1011">
        <f>L1003*10000+M1003*100+B1001</f>
        <v>40601</v>
      </c>
      <c r="P1011">
        <f>L1003*10000+M1003*100+C1001</f>
        <v>40602</v>
      </c>
      <c r="Q1011">
        <f>L1003*10000+M1003*100+D1001</f>
        <v>40603</v>
      </c>
      <c r="R1011">
        <f>L1003*10000+M1003*100+E981</f>
        <v>40604</v>
      </c>
      <c r="S1011">
        <f>L1003*10000+M1003*100+F981</f>
        <v>40605</v>
      </c>
      <c r="T1011">
        <f>L1003*10000+M1003*100+G981</f>
        <v>40606</v>
      </c>
    </row>
    <row r="1012" spans="1:20" ht="15" hidden="1" customHeight="1" x14ac:dyDescent="0.2">
      <c r="A1012" s="10" t="e">
        <f>INDEX(REFERENCE!$B$2:$J$2,1,'EXAMPLE OF CHOICE CARDS'!J1012)</f>
        <v>#REF!</v>
      </c>
      <c r="B1012" s="5">
        <f>INDEX('DCM CARDS LOOKUP - HIDDEN'!$O$4:$AE$8890,MATCH(O1012,'DCM CARDS LOOKUP - HIDDEN'!$N$4:$N$8890,0),$J1012)</f>
        <v>0</v>
      </c>
      <c r="C1012" s="5">
        <f>INDEX('DCM CARDS LOOKUP - HIDDEN'!$O$4:$AE$8890,MATCH(P1012,'DCM CARDS LOOKUP - HIDDEN'!$N$4:$N$8890,0),$J1012)</f>
        <v>0</v>
      </c>
      <c r="D1012" s="5">
        <f>INDEX('DCM CARDS LOOKUP - HIDDEN'!$O$4:$AE$8890,MATCH(Q1012,'DCM CARDS LOOKUP - HIDDEN'!$N$4:$N$8890,0),$J1012)</f>
        <v>0</v>
      </c>
      <c r="E1012" s="5">
        <f>INDEX('DCM CARDS LOOKUP - HIDDEN'!$O$4:$AE$8890,MATCH(R1012,'DCM CARDS LOOKUP - HIDDEN'!$N$4:$N$8890,0),$J1012)</f>
        <v>0</v>
      </c>
      <c r="F1012" s="5">
        <f>INDEX('DCM CARDS LOOKUP - HIDDEN'!$O$4:$AE$8890,MATCH(S1012,'DCM CARDS LOOKUP - HIDDEN'!$N$4:$N$8890,0),$J1012)</f>
        <v>0</v>
      </c>
      <c r="G1012" s="31"/>
      <c r="H1012" s="35"/>
      <c r="J1012" s="4">
        <v>10</v>
      </c>
      <c r="O1012">
        <f>L1003*10000+M1003*100+B1001</f>
        <v>40601</v>
      </c>
      <c r="P1012">
        <f>L1003*10000+M1003*100+C1001</f>
        <v>40602</v>
      </c>
      <c r="Q1012">
        <f>L1003*10000+M1003*100+D1001</f>
        <v>40603</v>
      </c>
      <c r="R1012">
        <f>L1003*10000+M1003*100+E981</f>
        <v>40604</v>
      </c>
      <c r="S1012">
        <f>L1003*10000+M1003*100+F981</f>
        <v>40605</v>
      </c>
    </row>
    <row r="1013" spans="1:20" ht="15" hidden="1" customHeight="1" x14ac:dyDescent="0.2">
      <c r="A1013" s="10" t="e">
        <f>INDEX(REFERENCE!$B$2:$J$2,1,'EXAMPLE OF CHOICE CARDS'!J1013)</f>
        <v>#REF!</v>
      </c>
      <c r="B1013" s="5">
        <f>INDEX('DCM CARDS LOOKUP - HIDDEN'!$O$4:$AE$8890,MATCH(O1013,'DCM CARDS LOOKUP - HIDDEN'!$N$4:$N$8890,0),$J1013)</f>
        <v>0</v>
      </c>
      <c r="C1013" s="5">
        <f>INDEX('DCM CARDS LOOKUP - HIDDEN'!$O$4:$AE$8890,MATCH(P1013,'DCM CARDS LOOKUP - HIDDEN'!$N$4:$N$8890,0),$J1013)</f>
        <v>0</v>
      </c>
      <c r="D1013" s="5">
        <f>INDEX('DCM CARDS LOOKUP - HIDDEN'!$O$4:$AE$8890,MATCH(Q1013,'DCM CARDS LOOKUP - HIDDEN'!$N$4:$N$8890,0),$J1013)</f>
        <v>0</v>
      </c>
      <c r="E1013" s="5">
        <f>INDEX('DCM CARDS LOOKUP - HIDDEN'!$O$4:$AE$8890,MATCH(R1013,'DCM CARDS LOOKUP - HIDDEN'!$N$4:$N$8890,0),$J1013)</f>
        <v>0</v>
      </c>
      <c r="F1013" s="5">
        <f>INDEX('DCM CARDS LOOKUP - HIDDEN'!$O$4:$AE$8890,MATCH(S1013,'DCM CARDS LOOKUP - HIDDEN'!$N$4:$N$8890,0),$J1013)</f>
        <v>0</v>
      </c>
      <c r="G1013" s="31"/>
      <c r="H1013" s="35"/>
      <c r="J1013" s="4">
        <v>11</v>
      </c>
      <c r="O1013">
        <f>L1003*10000+M1003*100+B1001</f>
        <v>40601</v>
      </c>
      <c r="P1013">
        <f>L1003*10000+M1003*100+C1001</f>
        <v>40602</v>
      </c>
      <c r="Q1013">
        <f>L1003*10000+M1003*100+D1001</f>
        <v>40603</v>
      </c>
      <c r="R1013">
        <f>L1003*10000+M1003*100+E981</f>
        <v>40604</v>
      </c>
      <c r="S1013">
        <f>L1003*10000+M1003*100+F981</f>
        <v>40605</v>
      </c>
    </row>
    <row r="1014" spans="1:20" ht="15" hidden="1" customHeight="1" x14ac:dyDescent="0.2">
      <c r="A1014" s="10" t="e">
        <f>INDEX(REFERENCE!$B$2:$J$2,1,'EXAMPLE OF CHOICE CARDS'!J1014)</f>
        <v>#REF!</v>
      </c>
      <c r="B1014" s="5">
        <f>INDEX('DCM CARDS LOOKUP - HIDDEN'!$O$4:$AE$8890,MATCH(O1014,'DCM CARDS LOOKUP - HIDDEN'!$N$4:$N$8890,0),$J1014)</f>
        <v>0</v>
      </c>
      <c r="C1014" s="5">
        <f>INDEX('DCM CARDS LOOKUP - HIDDEN'!$O$4:$AE$8890,MATCH(P1014,'DCM CARDS LOOKUP - HIDDEN'!$N$4:$N$8890,0),$J1014)</f>
        <v>0</v>
      </c>
      <c r="D1014" s="5">
        <f>INDEX('DCM CARDS LOOKUP - HIDDEN'!$O$4:$AE$8890,MATCH(Q1014,'DCM CARDS LOOKUP - HIDDEN'!$N$4:$N$8890,0),$J1014)</f>
        <v>0</v>
      </c>
      <c r="E1014" s="5">
        <f>INDEX('DCM CARDS LOOKUP - HIDDEN'!$O$4:$AE$8890,MATCH(R1014,'DCM CARDS LOOKUP - HIDDEN'!$N$4:$N$8890,0),$J1014)</f>
        <v>0</v>
      </c>
      <c r="F1014" s="5">
        <f>INDEX('DCM CARDS LOOKUP - HIDDEN'!$O$4:$AE$8890,MATCH(S1014,'DCM CARDS LOOKUP - HIDDEN'!$N$4:$N$8890,0),$J1014)</f>
        <v>0</v>
      </c>
      <c r="G1014" s="31"/>
      <c r="H1014" s="35"/>
      <c r="J1014" s="4">
        <v>12</v>
      </c>
      <c r="O1014">
        <f>L1003*10000+M1003*100+B1001</f>
        <v>40601</v>
      </c>
      <c r="P1014">
        <f>L1003*10000+M1003*100+C1001</f>
        <v>40602</v>
      </c>
      <c r="Q1014">
        <f>L1003*10000+M1003*100+D1001</f>
        <v>40603</v>
      </c>
      <c r="R1014">
        <f>L1003*10000+M1003*100+E981</f>
        <v>40604</v>
      </c>
      <c r="S1014">
        <f>L1003*10000+M1003*100+F981</f>
        <v>40605</v>
      </c>
    </row>
    <row r="1015" spans="1:20" ht="15" hidden="1" customHeight="1" x14ac:dyDescent="0.2">
      <c r="A1015" s="10" t="e">
        <f>INDEX(REFERENCE!$B$2:$J$2,1,'EXAMPLE OF CHOICE CARDS'!J1015)</f>
        <v>#REF!</v>
      </c>
      <c r="B1015" s="5">
        <f>INDEX('DCM CARDS LOOKUP - HIDDEN'!$O$4:$AE$8890,MATCH(O1015,'DCM CARDS LOOKUP - HIDDEN'!$N$4:$N$8890,0),$J1015)</f>
        <v>0</v>
      </c>
      <c r="C1015" s="5">
        <f>INDEX('DCM CARDS LOOKUP - HIDDEN'!$O$4:$AE$8890,MATCH(P1015,'DCM CARDS LOOKUP - HIDDEN'!$N$4:$N$8890,0),$J1015)</f>
        <v>0</v>
      </c>
      <c r="D1015" s="5">
        <f>INDEX('DCM CARDS LOOKUP - HIDDEN'!$O$4:$AE$8890,MATCH(Q1015,'DCM CARDS LOOKUP - HIDDEN'!$N$4:$N$8890,0),$J1015)</f>
        <v>0</v>
      </c>
      <c r="E1015" s="5">
        <f>INDEX('DCM CARDS LOOKUP - HIDDEN'!$O$4:$AE$8890,MATCH(R1015,'DCM CARDS LOOKUP - HIDDEN'!$N$4:$N$8890,0),$J1015)</f>
        <v>0</v>
      </c>
      <c r="F1015" s="5">
        <f>INDEX('DCM CARDS LOOKUP - HIDDEN'!$O$4:$AE$8890,MATCH(S1015,'DCM CARDS LOOKUP - HIDDEN'!$N$4:$N$8890,0),$J1015)</f>
        <v>0</v>
      </c>
      <c r="G1015" s="31"/>
      <c r="H1015" s="35"/>
      <c r="J1015" s="4">
        <v>13</v>
      </c>
      <c r="O1015">
        <f>L1003*10000+M1003*100+B1001</f>
        <v>40601</v>
      </c>
      <c r="P1015">
        <f>L1003*10000+M1003*100+C1001</f>
        <v>40602</v>
      </c>
      <c r="Q1015">
        <f>L1003*10000+M1003*100+D1001</f>
        <v>40603</v>
      </c>
      <c r="R1015">
        <f>L1003*10000+M1003*100+E981</f>
        <v>40604</v>
      </c>
      <c r="S1015">
        <f>L1003*10000+M1003*100+F981</f>
        <v>40605</v>
      </c>
    </row>
    <row r="1016" spans="1:20" ht="15" hidden="1" customHeight="1" x14ac:dyDescent="0.2">
      <c r="A1016" s="10" t="e">
        <f>INDEX(REFERENCE!$B$2:$J$2,1,'EXAMPLE OF CHOICE CARDS'!J1016)</f>
        <v>#REF!</v>
      </c>
      <c r="B1016" s="5">
        <f>INDEX('DCM CARDS LOOKUP - HIDDEN'!$O$4:$AE$8890,MATCH(O1016,'DCM CARDS LOOKUP - HIDDEN'!$N$4:$N$8890,0),$J1016)</f>
        <v>0</v>
      </c>
      <c r="C1016" s="5">
        <f>INDEX('DCM CARDS LOOKUP - HIDDEN'!$O$4:$AE$8890,MATCH(P1016,'DCM CARDS LOOKUP - HIDDEN'!$N$4:$N$8890,0),$J1016)</f>
        <v>0</v>
      </c>
      <c r="D1016" s="5">
        <f>INDEX('DCM CARDS LOOKUP - HIDDEN'!$O$4:$AE$8890,MATCH(Q1016,'DCM CARDS LOOKUP - HIDDEN'!$N$4:$N$8890,0),$J1016)</f>
        <v>0</v>
      </c>
      <c r="E1016" s="5">
        <f>INDEX('DCM CARDS LOOKUP - HIDDEN'!$O$4:$AE$8890,MATCH(R1016,'DCM CARDS LOOKUP - HIDDEN'!$N$4:$N$8890,0),$J1016)</f>
        <v>0</v>
      </c>
      <c r="F1016" s="5">
        <f>INDEX('DCM CARDS LOOKUP - HIDDEN'!$O$4:$AE$8890,MATCH(S1016,'DCM CARDS LOOKUP - HIDDEN'!$N$4:$N$8890,0),$J1016)</f>
        <v>0</v>
      </c>
      <c r="G1016" s="31"/>
      <c r="H1016" s="35"/>
      <c r="J1016" s="4">
        <v>14</v>
      </c>
      <c r="O1016">
        <f>L1003*10000+M1003*100+B1001</f>
        <v>40601</v>
      </c>
      <c r="P1016">
        <f>L1003*10000+M1003*100+C1001</f>
        <v>40602</v>
      </c>
      <c r="Q1016">
        <f>L1003*10000+M1003*100+D1001</f>
        <v>40603</v>
      </c>
      <c r="R1016">
        <f>L1003*10000+M1003*100+E981</f>
        <v>40604</v>
      </c>
      <c r="S1016">
        <f>L1003*10000+M1003*100+F981</f>
        <v>40605</v>
      </c>
    </row>
    <row r="1017" spans="1:20" x14ac:dyDescent="0.2">
      <c r="A1017" s="2"/>
      <c r="B1017" s="5"/>
      <c r="C1017" s="5"/>
      <c r="D1017" s="5"/>
      <c r="E1017" s="5"/>
      <c r="F1017" s="5"/>
      <c r="G1017" s="5"/>
      <c r="H1017" s="5"/>
      <c r="J1017" s="13"/>
    </row>
    <row r="1018" spans="1:20" x14ac:dyDescent="0.2">
      <c r="A1018" s="6"/>
      <c r="B1018" s="7">
        <v>1</v>
      </c>
      <c r="C1018" s="7">
        <v>2</v>
      </c>
      <c r="D1018" s="7">
        <v>3</v>
      </c>
      <c r="E1018" s="7">
        <v>4</v>
      </c>
      <c r="F1018" s="7">
        <v>5</v>
      </c>
      <c r="G1018" s="7">
        <v>6</v>
      </c>
      <c r="H1018" s="7">
        <v>9</v>
      </c>
      <c r="J1018" s="13"/>
    </row>
    <row r="1021" spans="1:20" x14ac:dyDescent="0.2">
      <c r="A1021" s="1" t="str">
        <f>"Version "&amp;L1023&amp;"; Task"&amp;M1023</f>
        <v>Version 4; Task7</v>
      </c>
      <c r="B1021" s="4">
        <v>1</v>
      </c>
      <c r="C1021" s="4">
        <v>2</v>
      </c>
      <c r="D1021" s="4">
        <v>3</v>
      </c>
      <c r="E1021" s="4">
        <f>E1001</f>
        <v>4</v>
      </c>
      <c r="F1021" s="4">
        <f>F1001</f>
        <v>5</v>
      </c>
      <c r="G1021" s="4">
        <v>6</v>
      </c>
      <c r="J1021" s="13"/>
    </row>
    <row r="1022" spans="1:20" ht="15" customHeight="1" x14ac:dyDescent="0.2">
      <c r="A1022" s="11" t="s">
        <v>8</v>
      </c>
      <c r="B1022" s="12" t="s">
        <v>9</v>
      </c>
      <c r="C1022" s="12" t="s">
        <v>10</v>
      </c>
      <c r="D1022" s="12" t="s">
        <v>11</v>
      </c>
      <c r="E1022" s="20" t="s">
        <v>21</v>
      </c>
      <c r="F1022" s="20" t="s">
        <v>22</v>
      </c>
      <c r="G1022" s="20"/>
      <c r="H1022" s="34" t="s">
        <v>15</v>
      </c>
      <c r="J1022" s="13"/>
      <c r="L1022" t="s">
        <v>12</v>
      </c>
      <c r="M1022" t="s">
        <v>1</v>
      </c>
    </row>
    <row r="1023" spans="1:20" x14ac:dyDescent="0.2">
      <c r="A1023" s="10" t="str">
        <f>INDEX(REFERENCE!$B$2:$J$2,1,'EXAMPLE OF CHOICE CARDS'!J1023)</f>
        <v>Type</v>
      </c>
      <c r="B1023" s="5" t="str">
        <f>INDEX('DCM CARDS LOOKUP - HIDDEN'!$O$4:$AE$8890,MATCH(O1023,'DCM CARDS LOOKUP - HIDDEN'!$N$4:$N$8890,0),$J1023)</f>
        <v>Topicals</v>
      </c>
      <c r="C1023" s="5" t="str">
        <f>INDEX('DCM CARDS LOOKUP - HIDDEN'!$O$4:$AE$8890,MATCH(P1023,'DCM CARDS LOOKUP - HIDDEN'!$N$4:$N$8890,0),$J1023)</f>
        <v>Topicals</v>
      </c>
      <c r="D1023" s="5" t="str">
        <f>INDEX('DCM CARDS LOOKUP - HIDDEN'!$O$4:$AE$8890,MATCH(Q1023,'DCM CARDS LOOKUP - HIDDEN'!$N$4:$N$8890,0),$J1023)</f>
        <v>Pads</v>
      </c>
      <c r="E1023" s="5" t="str">
        <f>INDEX('DCM CARDS LOOKUP - HIDDEN'!$O$4:$AE$8890,MATCH(R1023,'DCM CARDS LOOKUP - HIDDEN'!$N$4:$N$8890,0),$J1023)</f>
        <v>Topicals</v>
      </c>
      <c r="F1023" s="5" t="str">
        <f>INDEX('DCM CARDS LOOKUP - HIDDEN'!$O$4:$AE$8890,MATCH(S1023,'DCM CARDS LOOKUP - HIDDEN'!$N$4:$N$8890,0),$J1023)</f>
        <v>Pads</v>
      </c>
      <c r="G1023" s="5" t="str">
        <f>INDEX('DCM CARDS LOOKUP - HIDDEN'!$O$4:$AE$8890,MATCH(T1023,'DCM CARDS LOOKUP - HIDDEN'!$N$4:$N$8890,0),$J1023)</f>
        <v>Pads</v>
      </c>
      <c r="H1023" s="35"/>
      <c r="J1023" s="4">
        <v>1</v>
      </c>
      <c r="L1023">
        <f>IF(M1003=15,L1003+1,L1003)</f>
        <v>4</v>
      </c>
      <c r="M1023">
        <f>IF(M1003&lt;15,M1003+1,1)</f>
        <v>7</v>
      </c>
      <c r="O1023">
        <f>L1023*10000+M1023*100+B1021</f>
        <v>40701</v>
      </c>
      <c r="P1023">
        <f>L1023*10000+M1023*100+C1021</f>
        <v>40702</v>
      </c>
      <c r="Q1023">
        <f>L1023*10000+M1023*100+D1021</f>
        <v>40703</v>
      </c>
      <c r="R1023">
        <f>L1023*10000+M1023*100+E1001</f>
        <v>40704</v>
      </c>
      <c r="S1023">
        <f>L1023*10000+M1023*100+F1001</f>
        <v>40705</v>
      </c>
      <c r="T1023">
        <f>L1023*10000+M1023*100+G1001</f>
        <v>40706</v>
      </c>
    </row>
    <row r="1024" spans="1:20" x14ac:dyDescent="0.2">
      <c r="A1024" s="10" t="str">
        <f>INDEX(REFERENCE!$B$2:$J$2,1,'EXAMPLE OF CHOICE CARDS'!J1024)</f>
        <v>Brand</v>
      </c>
      <c r="B1024" s="5" t="str">
        <f>INDEX('DCM CARDS LOOKUP - HIDDEN'!$O$4:$AE$8890,MATCH(O1024,'DCM CARDS LOOKUP - HIDDEN'!$N$4:$N$8890,0),$J1024)</f>
        <v>Store Brand</v>
      </c>
      <c r="C1024" s="5" t="str">
        <f>INDEX('DCM CARDS LOOKUP - HIDDEN'!$O$4:$AE$8890,MATCH(P1024,'DCM CARDS LOOKUP - HIDDEN'!$N$4:$N$8890,0),$J1024)</f>
        <v>Tiger Balm</v>
      </c>
      <c r="D1024" s="5" t="str">
        <f>INDEX('DCM CARDS LOOKUP - HIDDEN'!$O$4:$AE$8890,MATCH(Q1024,'DCM CARDS LOOKUP - HIDDEN'!$N$4:$N$8890,0),$J1024)</f>
        <v>Equate</v>
      </c>
      <c r="E1024" s="5" t="str">
        <f>INDEX('DCM CARDS LOOKUP - HIDDEN'!$O$4:$AE$8890,MATCH(R1024,'DCM CARDS LOOKUP - HIDDEN'!$N$4:$N$8890,0),$J1024)</f>
        <v>Equate</v>
      </c>
      <c r="F1024" s="5" t="str">
        <f>INDEX('DCM CARDS LOOKUP - HIDDEN'!$O$4:$AE$8890,MATCH(S1024,'DCM CARDS LOOKUP - HIDDEN'!$N$4:$N$8890,0),$J1024)</f>
        <v>Walgreens</v>
      </c>
      <c r="G1024" s="5" t="str">
        <f>INDEX('DCM CARDS LOOKUP - HIDDEN'!$O$4:$AE$8890,MATCH(T1024,'DCM CARDS LOOKUP - HIDDEN'!$N$4:$N$8890,0),$J1024)</f>
        <v>Up &amp; Up</v>
      </c>
      <c r="H1024" s="35"/>
      <c r="J1024" s="4">
        <v>2</v>
      </c>
      <c r="O1024">
        <f>L1023*10000+M1023*100+B1021</f>
        <v>40701</v>
      </c>
      <c r="P1024">
        <f>L1023*10000+M1023*100+C1021</f>
        <v>40702</v>
      </c>
      <c r="Q1024">
        <f>L1023*10000+M1023*100+D1021</f>
        <v>40703</v>
      </c>
      <c r="R1024">
        <f>L1023*10000+M1023*100+E1001</f>
        <v>40704</v>
      </c>
      <c r="S1024">
        <f>L1023*10000+M1023*100+F1001</f>
        <v>40705</v>
      </c>
      <c r="T1024">
        <f>L1023*10000+M1023*100+G1001</f>
        <v>40706</v>
      </c>
    </row>
    <row r="1025" spans="1:20" ht="28.5" x14ac:dyDescent="0.2">
      <c r="A1025" s="10" t="str">
        <f>INDEX(REFERENCE!$B$2:$J$2,1,'EXAMPLE OF CHOICE CARDS'!J1025)</f>
        <v>Sensation</v>
      </c>
      <c r="B1025" s="5" t="str">
        <f>INDEX('DCM CARDS LOOKUP - HIDDEN'!$O$4:$AE$8890,MATCH(O1025,'DCM CARDS LOOKUP - HIDDEN'!$N$4:$N$8890,0),$J1025)</f>
        <v>Hot sensation</v>
      </c>
      <c r="C1025" s="5" t="str">
        <f>INDEX('DCM CARDS LOOKUP - HIDDEN'!$O$4:$AE$8890,MATCH(P1025,'DCM CARDS LOOKUP - HIDDEN'!$N$4:$N$8890,0),$J1025)</f>
        <v>Lidocaine/numbing sensation</v>
      </c>
      <c r="D1025" s="5" t="str">
        <f>INDEX('DCM CARDS LOOKUP - HIDDEN'!$O$4:$AE$8890,MATCH(Q1025,'DCM CARDS LOOKUP - HIDDEN'!$N$4:$N$8890,0),$J1025)</f>
        <v>Both hot and cold sensation</v>
      </c>
      <c r="E1025" s="5" t="str">
        <f>INDEX('DCM CARDS LOOKUP - HIDDEN'!$O$4:$AE$8890,MATCH(R1025,'DCM CARDS LOOKUP - HIDDEN'!$N$4:$N$8890,0),$J1025)</f>
        <v>Cold sensation</v>
      </c>
      <c r="F1025" s="5" t="str">
        <f>INDEX('DCM CARDS LOOKUP - HIDDEN'!$O$4:$AE$8890,MATCH(S1025,'DCM CARDS LOOKUP - HIDDEN'!$N$4:$N$8890,0),$J1025)</f>
        <v>No sensation/drug free/for circulation</v>
      </c>
      <c r="G1025" s="5" t="str">
        <f>INDEX('DCM CARDS LOOKUP - HIDDEN'!$O$4:$AE$8890,MATCH(T1025,'DCM CARDS LOOKUP - HIDDEN'!$N$4:$N$8890,0),$J1025)</f>
        <v>Hot sensation</v>
      </c>
      <c r="H1025" s="35"/>
      <c r="J1025" s="4">
        <v>3</v>
      </c>
      <c r="O1025">
        <f>L1023*10000+M1023*100+B1021</f>
        <v>40701</v>
      </c>
      <c r="P1025">
        <f>L1023*10000+M1023*100+C1021</f>
        <v>40702</v>
      </c>
      <c r="Q1025">
        <f>L1023*10000+M1023*100+D1021</f>
        <v>40703</v>
      </c>
      <c r="R1025">
        <f>L1023*10000+M1023*100+E1001</f>
        <v>40704</v>
      </c>
      <c r="S1025">
        <f>L1023*10000+M1023*100+F1001</f>
        <v>40705</v>
      </c>
      <c r="T1025">
        <f>L1023*10000+M1023*100+G1001</f>
        <v>40706</v>
      </c>
    </row>
    <row r="1026" spans="1:20" x14ac:dyDescent="0.2">
      <c r="A1026" s="10" t="str">
        <f>INDEX(REFERENCE!$B$2:$J$2,1,'EXAMPLE OF CHOICE CARDS'!J1026)</f>
        <v>Treatment Area</v>
      </c>
      <c r="B1026" s="5" t="str">
        <f>INDEX('DCM CARDS LOOKUP - HIDDEN'!$O$4:$AE$8890,MATCH(O1026,'DCM CARDS LOOKUP - HIDDEN'!$N$4:$N$8890,0),$J1026)</f>
        <v>-</v>
      </c>
      <c r="C1026" s="5" t="str">
        <f>INDEX('DCM CARDS LOOKUP - HIDDEN'!$O$4:$AE$8890,MATCH(P1026,'DCM CARDS LOOKUP - HIDDEN'!$N$4:$N$8890,0),$J1026)</f>
        <v>-</v>
      </c>
      <c r="D1026" s="5" t="str">
        <f>INDEX('DCM CARDS LOOKUP - HIDDEN'!$O$4:$AE$8890,MATCH(Q1026,'DCM CARDS LOOKUP - HIDDEN'!$N$4:$N$8890,0),$J1026)</f>
        <v>Back</v>
      </c>
      <c r="E1026" s="5" t="str">
        <f>INDEX('DCM CARDS LOOKUP - HIDDEN'!$O$4:$AE$8890,MATCH(R1026,'DCM CARDS LOOKUP - HIDDEN'!$N$4:$N$8890,0),$J1026)</f>
        <v>-</v>
      </c>
      <c r="F1026" s="5" t="str">
        <f>INDEX('DCM CARDS LOOKUP - HIDDEN'!$O$4:$AE$8890,MATCH(S1026,'DCM CARDS LOOKUP - HIDDEN'!$N$4:$N$8890,0),$J1026)</f>
        <v>Chest</v>
      </c>
      <c r="G1026" s="5" t="str">
        <f>INDEX('DCM CARDS LOOKUP - HIDDEN'!$O$4:$AE$8890,MATCH(T1026,'DCM CARDS LOOKUP - HIDDEN'!$N$4:$N$8890,0),$J1026)</f>
        <v>Hands (arthritis)</v>
      </c>
      <c r="H1026" s="35"/>
      <c r="J1026" s="4">
        <v>4</v>
      </c>
      <c r="O1026">
        <f>L1023*10000+M1023*100+B1021</f>
        <v>40701</v>
      </c>
      <c r="P1026">
        <f>L1023*10000+M1023*100+C1021</f>
        <v>40702</v>
      </c>
      <c r="Q1026">
        <f>L1023*10000+M1023*100+D1021</f>
        <v>40703</v>
      </c>
      <c r="R1026">
        <f>L1023*10000+M1023*100+E1001</f>
        <v>40704</v>
      </c>
      <c r="S1026">
        <f>L1023*10000+M1023*100+F1001</f>
        <v>40705</v>
      </c>
      <c r="T1026">
        <f>L1023*10000+M1023*100+G1001</f>
        <v>40706</v>
      </c>
    </row>
    <row r="1027" spans="1:20" x14ac:dyDescent="0.2">
      <c r="A1027" s="10" t="str">
        <f>INDEX(REFERENCE!$B$2:$J$2,1,'EXAMPLE OF CHOICE CARDS'!J1027)</f>
        <v>Format</v>
      </c>
      <c r="B1027" s="5" t="str">
        <f>INDEX('DCM CARDS LOOKUP - HIDDEN'!$O$4:$AE$8890,MATCH(O1027,'DCM CARDS LOOKUP - HIDDEN'!$N$4:$N$8890,0),$J1027)</f>
        <v>Liquid</v>
      </c>
      <c r="C1027" s="5" t="str">
        <f>INDEX('DCM CARDS LOOKUP - HIDDEN'!$O$4:$AE$8890,MATCH(P1027,'DCM CARDS LOOKUP - HIDDEN'!$N$4:$N$8890,0),$J1027)</f>
        <v>Cream</v>
      </c>
      <c r="D1027" s="5" t="str">
        <f>INDEX('DCM CARDS LOOKUP - HIDDEN'!$O$4:$AE$8890,MATCH(Q1027,'DCM CARDS LOOKUP - HIDDEN'!$N$4:$N$8890,0),$J1027)</f>
        <v>Single use pads/patches</v>
      </c>
      <c r="E1027" s="5" t="str">
        <f>INDEX('DCM CARDS LOOKUP - HIDDEN'!$O$4:$AE$8890,MATCH(R1027,'DCM CARDS LOOKUP - HIDDEN'!$N$4:$N$8890,0),$J1027)</f>
        <v>Spray</v>
      </c>
      <c r="F1027" s="5" t="str">
        <f>INDEX('DCM CARDS LOOKUP - HIDDEN'!$O$4:$AE$8890,MATCH(S1027,'DCM CARDS LOOKUP - HIDDEN'!$N$4:$N$8890,0),$J1027)</f>
        <v>Single use pads/patches</v>
      </c>
      <c r="G1027" s="5" t="str">
        <f>INDEX('DCM CARDS LOOKUP - HIDDEN'!$O$4:$AE$8890,MATCH(T1027,'DCM CARDS LOOKUP - HIDDEN'!$N$4:$N$8890,0),$J1027)</f>
        <v>Single use pads/patches</v>
      </c>
      <c r="H1027" s="35"/>
      <c r="J1027" s="4">
        <v>5</v>
      </c>
      <c r="O1027">
        <f>L1023*10000+M1023*100+B1021</f>
        <v>40701</v>
      </c>
      <c r="P1027">
        <f>L1023*10000+M1023*100+C1021</f>
        <v>40702</v>
      </c>
      <c r="Q1027">
        <f>L1023*10000+M1023*100+D1021</f>
        <v>40703</v>
      </c>
      <c r="R1027">
        <f>L1023*10000+M1023*100+E1001</f>
        <v>40704</v>
      </c>
      <c r="S1027">
        <f>L1023*10000+M1023*100+F1001</f>
        <v>40705</v>
      </c>
      <c r="T1027">
        <f>L1023*10000+M1023*100+G1001</f>
        <v>40706</v>
      </c>
    </row>
    <row r="1028" spans="1:20" x14ac:dyDescent="0.2">
      <c r="A1028" s="10" t="str">
        <f>INDEX(REFERENCE!$B$2:$J$2,1,'EXAMPLE OF CHOICE CARDS'!J1028)</f>
        <v>Count</v>
      </c>
      <c r="B1028" s="5" t="str">
        <f>INDEX('DCM CARDS LOOKUP - HIDDEN'!$O$4:$AE$8890,MATCH(O1028,'DCM CARDS LOOKUP - HIDDEN'!$N$4:$N$8890,0),$J1028)</f>
        <v>3.5 oz</v>
      </c>
      <c r="C1028" s="5" t="str">
        <f>INDEX('DCM CARDS LOOKUP - HIDDEN'!$O$4:$AE$8890,MATCH(P1028,'DCM CARDS LOOKUP - HIDDEN'!$N$4:$N$8890,0),$J1028)</f>
        <v>5.5 oz</v>
      </c>
      <c r="D1028" s="5" t="str">
        <f>INDEX('DCM CARDS LOOKUP - HIDDEN'!$O$4:$AE$8890,MATCH(Q1028,'DCM CARDS LOOKUP - HIDDEN'!$N$4:$N$8890,0),$J1028)</f>
        <v>5 count</v>
      </c>
      <c r="E1028" s="5" t="str">
        <f>INDEX('DCM CARDS LOOKUP - HIDDEN'!$O$4:$AE$8890,MATCH(R1028,'DCM CARDS LOOKUP - HIDDEN'!$N$4:$N$8890,0),$J1028)</f>
        <v>4.5 oz</v>
      </c>
      <c r="F1028" s="5" t="str">
        <f>INDEX('DCM CARDS LOOKUP - HIDDEN'!$O$4:$AE$8890,MATCH(S1028,'DCM CARDS LOOKUP - HIDDEN'!$N$4:$N$8890,0),$J1028)</f>
        <v>4 count</v>
      </c>
      <c r="G1028" s="5" t="str">
        <f>INDEX('DCM CARDS LOOKUP - HIDDEN'!$O$4:$AE$8890,MATCH(T1028,'DCM CARDS LOOKUP - HIDDEN'!$N$4:$N$8890,0),$J1028)</f>
        <v>3 count</v>
      </c>
      <c r="H1028" s="35"/>
      <c r="J1028" s="4">
        <v>6</v>
      </c>
      <c r="O1028">
        <f>L1023*10000+M1023*100+B1021</f>
        <v>40701</v>
      </c>
      <c r="P1028">
        <f>L1023*10000+M1023*100+C1021</f>
        <v>40702</v>
      </c>
      <c r="Q1028">
        <f>L1023*10000+M1023*100+D1021</f>
        <v>40703</v>
      </c>
      <c r="R1028">
        <f>L1023*10000+M1023*100+E1001</f>
        <v>40704</v>
      </c>
      <c r="S1028">
        <f>L1023*10000+M1023*100+F1001</f>
        <v>40705</v>
      </c>
      <c r="T1028">
        <f>L1023*10000+M1023*100+G1001</f>
        <v>40706</v>
      </c>
    </row>
    <row r="1029" spans="1:20" ht="15" customHeight="1" x14ac:dyDescent="0.2">
      <c r="A1029" s="10" t="str">
        <f>INDEX(REFERENCE!$B$2:$J$2,1,'EXAMPLE OF CHOICE CARDS'!J1029)</f>
        <v>Price</v>
      </c>
      <c r="B1029" s="29">
        <f>INDEX('DCM CARDS LOOKUP - HIDDEN'!$O$4:$AE$8890,MATCH(O1029,'DCM CARDS LOOKUP - HIDDEN'!$N$4:$N$8890,0),$J1029)</f>
        <v>8.07</v>
      </c>
      <c r="C1029" s="29">
        <f>INDEX('DCM CARDS LOOKUP - HIDDEN'!$O$4:$AE$8890,MATCH(P1029,'DCM CARDS LOOKUP - HIDDEN'!$N$4:$N$8890,0),$J1029)</f>
        <v>15.99</v>
      </c>
      <c r="D1029" s="29">
        <f>INDEX('DCM CARDS LOOKUP - HIDDEN'!$O$4:$AE$8890,MATCH(Q1029,'DCM CARDS LOOKUP - HIDDEN'!$N$4:$N$8890,0),$J1029)</f>
        <v>15.86</v>
      </c>
      <c r="E1029" s="29">
        <f>INDEX('DCM CARDS LOOKUP - HIDDEN'!$O$4:$AE$8890,MATCH(R1029,'DCM CARDS LOOKUP - HIDDEN'!$N$4:$N$8890,0),$J1029)</f>
        <v>14.99</v>
      </c>
      <c r="F1029" s="29">
        <f>INDEX('DCM CARDS LOOKUP - HIDDEN'!$O$4:$AE$8890,MATCH(S1029,'DCM CARDS LOOKUP - HIDDEN'!$N$4:$N$8890,0),$J1029)</f>
        <v>7.99</v>
      </c>
      <c r="G1029" s="29">
        <f>INDEX('DCM CARDS LOOKUP - HIDDEN'!$O$4:$AE$8890,MATCH(T1029,'DCM CARDS LOOKUP - HIDDEN'!$N$4:$N$8890,0),$J1029)</f>
        <v>23.74</v>
      </c>
      <c r="H1029" s="35"/>
      <c r="J1029" s="4">
        <v>7</v>
      </c>
      <c r="O1029">
        <f>L1023*10000+M1023*100+B1021</f>
        <v>40701</v>
      </c>
      <c r="P1029">
        <f>L1023*10000+M1023*100+C1021</f>
        <v>40702</v>
      </c>
      <c r="Q1029">
        <f>L1023*10000+M1023*100+D1021</f>
        <v>40703</v>
      </c>
      <c r="R1029">
        <f>L1023*10000+M1023*100+E1001</f>
        <v>40704</v>
      </c>
      <c r="S1029">
        <f>L1023*10000+M1023*100+F1001</f>
        <v>40705</v>
      </c>
      <c r="T1029">
        <f>L1023*10000+M1023*100+G1001</f>
        <v>40706</v>
      </c>
    </row>
    <row r="1030" spans="1:20" ht="15" customHeight="1" x14ac:dyDescent="0.2">
      <c r="A1030" s="10" t="str">
        <f>INDEX(REFERENCE!$B$2:$J$2,1,'EXAMPLE OF CHOICE CARDS'!J1030)</f>
        <v>Review Rating</v>
      </c>
      <c r="B1030" s="5" t="str">
        <f>INDEX('DCM CARDS LOOKUP - HIDDEN'!$O$4:$AE$8890,MATCH(O1030,'DCM CARDS LOOKUP - HIDDEN'!$N$4:$N$8890,0),$J1030)</f>
        <v>4.5 stars</v>
      </c>
      <c r="C1030" s="5" t="str">
        <f>INDEX('DCM CARDS LOOKUP - HIDDEN'!$O$4:$AE$8890,MATCH(P1030,'DCM CARDS LOOKUP - HIDDEN'!$N$4:$N$8890,0),$J1030)</f>
        <v>4.6 stars</v>
      </c>
      <c r="D1030" s="5" t="str">
        <f>INDEX('DCM CARDS LOOKUP - HIDDEN'!$O$4:$AE$8890,MATCH(Q1030,'DCM CARDS LOOKUP - HIDDEN'!$N$4:$N$8890,0),$J1030)</f>
        <v>4.8 stars</v>
      </c>
      <c r="E1030" s="5" t="str">
        <f>INDEX('DCM CARDS LOOKUP - HIDDEN'!$O$4:$AE$8890,MATCH(R1030,'DCM CARDS LOOKUP - HIDDEN'!$N$4:$N$8890,0),$J1030)</f>
        <v>4.5 stars</v>
      </c>
      <c r="F1030" s="5" t="str">
        <f>INDEX('DCM CARDS LOOKUP - HIDDEN'!$O$4:$AE$8890,MATCH(S1030,'DCM CARDS LOOKUP - HIDDEN'!$N$4:$N$8890,0),$J1030)</f>
        <v>4.6 stars</v>
      </c>
      <c r="G1030" s="5" t="str">
        <f>INDEX('DCM CARDS LOOKUP - HIDDEN'!$O$4:$AE$8890,MATCH(T1030,'DCM CARDS LOOKUP - HIDDEN'!$N$4:$N$8890,0),$J1030)</f>
        <v>4.8 stars</v>
      </c>
      <c r="H1030" s="35"/>
      <c r="J1030" s="4">
        <v>8</v>
      </c>
      <c r="O1030">
        <f>L1023*10000+M1023*100+B1021</f>
        <v>40701</v>
      </c>
      <c r="P1030">
        <f>L1023*10000+M1023*100+C1021</f>
        <v>40702</v>
      </c>
      <c r="Q1030">
        <f>L1023*10000+M1023*100+D1021</f>
        <v>40703</v>
      </c>
      <c r="R1030">
        <f>L1023*10000+M1023*100+E1001</f>
        <v>40704</v>
      </c>
      <c r="S1030">
        <f>L1023*10000+M1023*100+F1001</f>
        <v>40705</v>
      </c>
      <c r="T1030">
        <f>L1023*10000+M1023*100+G1001</f>
        <v>40706</v>
      </c>
    </row>
    <row r="1031" spans="1:20" ht="15" customHeight="1" x14ac:dyDescent="0.2">
      <c r="A1031" s="10" t="str">
        <f>INDEX(REFERENCE!$B$2:$J$2,1,'EXAMPLE OF CHOICE CARDS'!J1031)</f>
        <v>Number of Reviews</v>
      </c>
      <c r="B1031" s="30">
        <f>INDEX('DCM CARDS LOOKUP - HIDDEN'!$O$4:$AE$8890,MATCH(O1031,'DCM CARDS LOOKUP - HIDDEN'!$N$4:$N$8890,0),$J1031)</f>
        <v>1250</v>
      </c>
      <c r="C1031" s="30">
        <f>INDEX('DCM CARDS LOOKUP - HIDDEN'!$O$4:$AE$8890,MATCH(P1031,'DCM CARDS LOOKUP - HIDDEN'!$N$4:$N$8890,0),$J1031)</f>
        <v>1250</v>
      </c>
      <c r="D1031" s="30">
        <f>INDEX('DCM CARDS LOOKUP - HIDDEN'!$O$4:$AE$8890,MATCH(Q1031,'DCM CARDS LOOKUP - HIDDEN'!$N$4:$N$8890,0),$J1031)</f>
        <v>4500</v>
      </c>
      <c r="E1031" s="30">
        <f>INDEX('DCM CARDS LOOKUP - HIDDEN'!$O$4:$AE$8890,MATCH(R1031,'DCM CARDS LOOKUP - HIDDEN'!$N$4:$N$8890,0),$J1031)</f>
        <v>4500</v>
      </c>
      <c r="F1031" s="30">
        <f>INDEX('DCM CARDS LOOKUP - HIDDEN'!$O$4:$AE$8890,MATCH(S1031,'DCM CARDS LOOKUP - HIDDEN'!$N$4:$N$8890,0),$J1031)</f>
        <v>4500</v>
      </c>
      <c r="G1031" s="30">
        <f>INDEX('DCM CARDS LOOKUP - HIDDEN'!$O$4:$AE$8890,MATCH(T1031,'DCM CARDS LOOKUP - HIDDEN'!$N$4:$N$8890,0),$J1031)</f>
        <v>1250</v>
      </c>
      <c r="H1031" s="35"/>
      <c r="J1031" s="4">
        <v>9</v>
      </c>
      <c r="O1031">
        <f>L1023*10000+M1023*100+B1021</f>
        <v>40701</v>
      </c>
      <c r="P1031">
        <f>L1023*10000+M1023*100+C1021</f>
        <v>40702</v>
      </c>
      <c r="Q1031">
        <f>L1023*10000+M1023*100+D1021</f>
        <v>40703</v>
      </c>
      <c r="R1031">
        <f>L1023*10000+M1023*100+E1001</f>
        <v>40704</v>
      </c>
      <c r="S1031">
        <f>L1023*10000+M1023*100+F1001</f>
        <v>40705</v>
      </c>
      <c r="T1031">
        <f>L1023*10000+M1023*100+G1001</f>
        <v>40706</v>
      </c>
    </row>
    <row r="1032" spans="1:20" ht="15" hidden="1" customHeight="1" x14ac:dyDescent="0.2">
      <c r="A1032" s="10" t="e">
        <f>INDEX(REFERENCE!$B$2:$J$2,1,'EXAMPLE OF CHOICE CARDS'!J1032)</f>
        <v>#REF!</v>
      </c>
      <c r="B1032" s="5">
        <f>INDEX('DCM CARDS LOOKUP - HIDDEN'!$O$4:$AE$8890,MATCH(O1032,'DCM CARDS LOOKUP - HIDDEN'!$N$4:$N$8890,0),$J1032)</f>
        <v>0</v>
      </c>
      <c r="C1032" s="5">
        <f>INDEX('DCM CARDS LOOKUP - HIDDEN'!$O$4:$AE$8890,MATCH(P1032,'DCM CARDS LOOKUP - HIDDEN'!$N$4:$N$8890,0),$J1032)</f>
        <v>0</v>
      </c>
      <c r="D1032" s="5">
        <f>INDEX('DCM CARDS LOOKUP - HIDDEN'!$O$4:$AE$8890,MATCH(Q1032,'DCM CARDS LOOKUP - HIDDEN'!$N$4:$N$8890,0),$J1032)</f>
        <v>0</v>
      </c>
      <c r="E1032" s="5">
        <f>INDEX('DCM CARDS LOOKUP - HIDDEN'!$O$4:$AE$8890,MATCH(R1032,'DCM CARDS LOOKUP - HIDDEN'!$N$4:$N$8890,0),$J1032)</f>
        <v>0</v>
      </c>
      <c r="F1032" s="5">
        <f>INDEX('DCM CARDS LOOKUP - HIDDEN'!$O$4:$AE$8890,MATCH(S1032,'DCM CARDS LOOKUP - HIDDEN'!$N$4:$N$8890,0),$J1032)</f>
        <v>0</v>
      </c>
      <c r="G1032" s="31"/>
      <c r="H1032" s="35"/>
      <c r="J1032" s="4">
        <v>10</v>
      </c>
      <c r="O1032">
        <f>L1023*10000+M1023*100+B1021</f>
        <v>40701</v>
      </c>
      <c r="P1032">
        <f>L1023*10000+M1023*100+C1021</f>
        <v>40702</v>
      </c>
      <c r="Q1032">
        <f>L1023*10000+M1023*100+D1021</f>
        <v>40703</v>
      </c>
      <c r="R1032">
        <f>L1023*10000+M1023*100+E1001</f>
        <v>40704</v>
      </c>
      <c r="S1032">
        <f>L1023*10000+M1023*100+F1001</f>
        <v>40705</v>
      </c>
    </row>
    <row r="1033" spans="1:20" ht="15" hidden="1" customHeight="1" x14ac:dyDescent="0.2">
      <c r="A1033" s="10" t="e">
        <f>INDEX(REFERENCE!$B$2:$J$2,1,'EXAMPLE OF CHOICE CARDS'!J1033)</f>
        <v>#REF!</v>
      </c>
      <c r="B1033" s="5">
        <f>INDEX('DCM CARDS LOOKUP - HIDDEN'!$O$4:$AE$8890,MATCH(O1033,'DCM CARDS LOOKUP - HIDDEN'!$N$4:$N$8890,0),$J1033)</f>
        <v>0</v>
      </c>
      <c r="C1033" s="5">
        <f>INDEX('DCM CARDS LOOKUP - HIDDEN'!$O$4:$AE$8890,MATCH(P1033,'DCM CARDS LOOKUP - HIDDEN'!$N$4:$N$8890,0),$J1033)</f>
        <v>0</v>
      </c>
      <c r="D1033" s="5">
        <f>INDEX('DCM CARDS LOOKUP - HIDDEN'!$O$4:$AE$8890,MATCH(Q1033,'DCM CARDS LOOKUP - HIDDEN'!$N$4:$N$8890,0),$J1033)</f>
        <v>0</v>
      </c>
      <c r="E1033" s="5">
        <f>INDEX('DCM CARDS LOOKUP - HIDDEN'!$O$4:$AE$8890,MATCH(R1033,'DCM CARDS LOOKUP - HIDDEN'!$N$4:$N$8890,0),$J1033)</f>
        <v>0</v>
      </c>
      <c r="F1033" s="5">
        <f>INDEX('DCM CARDS LOOKUP - HIDDEN'!$O$4:$AE$8890,MATCH(S1033,'DCM CARDS LOOKUP - HIDDEN'!$N$4:$N$8890,0),$J1033)</f>
        <v>0</v>
      </c>
      <c r="G1033" s="31"/>
      <c r="H1033" s="35"/>
      <c r="J1033" s="4">
        <v>11</v>
      </c>
      <c r="O1033">
        <f>L1023*10000+M1023*100+B1021</f>
        <v>40701</v>
      </c>
      <c r="P1033">
        <f>L1023*10000+M1023*100+C1021</f>
        <v>40702</v>
      </c>
      <c r="Q1033">
        <f>L1023*10000+M1023*100+D1021</f>
        <v>40703</v>
      </c>
      <c r="R1033">
        <f>L1023*10000+M1023*100+E1001</f>
        <v>40704</v>
      </c>
      <c r="S1033">
        <f>L1023*10000+M1023*100+F1001</f>
        <v>40705</v>
      </c>
    </row>
    <row r="1034" spans="1:20" ht="15" hidden="1" customHeight="1" x14ac:dyDescent="0.2">
      <c r="A1034" s="10" t="e">
        <f>INDEX(REFERENCE!$B$2:$J$2,1,'EXAMPLE OF CHOICE CARDS'!J1034)</f>
        <v>#REF!</v>
      </c>
      <c r="B1034" s="5">
        <f>INDEX('DCM CARDS LOOKUP - HIDDEN'!$O$4:$AE$8890,MATCH(O1034,'DCM CARDS LOOKUP - HIDDEN'!$N$4:$N$8890,0),$J1034)</f>
        <v>0</v>
      </c>
      <c r="C1034" s="5">
        <f>INDEX('DCM CARDS LOOKUP - HIDDEN'!$O$4:$AE$8890,MATCH(P1034,'DCM CARDS LOOKUP - HIDDEN'!$N$4:$N$8890,0),$J1034)</f>
        <v>0</v>
      </c>
      <c r="D1034" s="5">
        <f>INDEX('DCM CARDS LOOKUP - HIDDEN'!$O$4:$AE$8890,MATCH(Q1034,'DCM CARDS LOOKUP - HIDDEN'!$N$4:$N$8890,0),$J1034)</f>
        <v>0</v>
      </c>
      <c r="E1034" s="5">
        <f>INDEX('DCM CARDS LOOKUP - HIDDEN'!$O$4:$AE$8890,MATCH(R1034,'DCM CARDS LOOKUP - HIDDEN'!$N$4:$N$8890,0),$J1034)</f>
        <v>0</v>
      </c>
      <c r="F1034" s="5">
        <f>INDEX('DCM CARDS LOOKUP - HIDDEN'!$O$4:$AE$8890,MATCH(S1034,'DCM CARDS LOOKUP - HIDDEN'!$N$4:$N$8890,0),$J1034)</f>
        <v>0</v>
      </c>
      <c r="G1034" s="31"/>
      <c r="H1034" s="35"/>
      <c r="J1034" s="4">
        <v>12</v>
      </c>
      <c r="O1034">
        <f>L1023*10000+M1023*100+B1021</f>
        <v>40701</v>
      </c>
      <c r="P1034">
        <f>L1023*10000+M1023*100+C1021</f>
        <v>40702</v>
      </c>
      <c r="Q1034">
        <f>L1023*10000+M1023*100+D1021</f>
        <v>40703</v>
      </c>
      <c r="R1034">
        <f>L1023*10000+M1023*100+E1001</f>
        <v>40704</v>
      </c>
      <c r="S1034">
        <f>L1023*10000+M1023*100+F1001</f>
        <v>40705</v>
      </c>
    </row>
    <row r="1035" spans="1:20" ht="15" hidden="1" customHeight="1" x14ac:dyDescent="0.2">
      <c r="A1035" s="10" t="e">
        <f>INDEX(REFERENCE!$B$2:$J$2,1,'EXAMPLE OF CHOICE CARDS'!J1035)</f>
        <v>#REF!</v>
      </c>
      <c r="B1035" s="5">
        <f>INDEX('DCM CARDS LOOKUP - HIDDEN'!$O$4:$AE$8890,MATCH(O1035,'DCM CARDS LOOKUP - HIDDEN'!$N$4:$N$8890,0),$J1035)</f>
        <v>0</v>
      </c>
      <c r="C1035" s="5">
        <f>INDEX('DCM CARDS LOOKUP - HIDDEN'!$O$4:$AE$8890,MATCH(P1035,'DCM CARDS LOOKUP - HIDDEN'!$N$4:$N$8890,0),$J1035)</f>
        <v>0</v>
      </c>
      <c r="D1035" s="5">
        <f>INDEX('DCM CARDS LOOKUP - HIDDEN'!$O$4:$AE$8890,MATCH(Q1035,'DCM CARDS LOOKUP - HIDDEN'!$N$4:$N$8890,0),$J1035)</f>
        <v>0</v>
      </c>
      <c r="E1035" s="5">
        <f>INDEX('DCM CARDS LOOKUP - HIDDEN'!$O$4:$AE$8890,MATCH(R1035,'DCM CARDS LOOKUP - HIDDEN'!$N$4:$N$8890,0),$J1035)</f>
        <v>0</v>
      </c>
      <c r="F1035" s="5">
        <f>INDEX('DCM CARDS LOOKUP - HIDDEN'!$O$4:$AE$8890,MATCH(S1035,'DCM CARDS LOOKUP - HIDDEN'!$N$4:$N$8890,0),$J1035)</f>
        <v>0</v>
      </c>
      <c r="G1035" s="31"/>
      <c r="H1035" s="35"/>
      <c r="J1035" s="4">
        <v>13</v>
      </c>
      <c r="O1035">
        <f>L1023*10000+M1023*100+B1021</f>
        <v>40701</v>
      </c>
      <c r="P1035">
        <f>L1023*10000+M1023*100+C1021</f>
        <v>40702</v>
      </c>
      <c r="Q1035">
        <f>L1023*10000+M1023*100+D1021</f>
        <v>40703</v>
      </c>
      <c r="R1035">
        <f>L1023*10000+M1023*100+E1001</f>
        <v>40704</v>
      </c>
      <c r="S1035">
        <f>L1023*10000+M1023*100+F1001</f>
        <v>40705</v>
      </c>
    </row>
    <row r="1036" spans="1:20" ht="15" hidden="1" customHeight="1" x14ac:dyDescent="0.2">
      <c r="A1036" s="10" t="e">
        <f>INDEX(REFERENCE!$B$2:$J$2,1,'EXAMPLE OF CHOICE CARDS'!J1036)</f>
        <v>#REF!</v>
      </c>
      <c r="B1036" s="5">
        <f>INDEX('DCM CARDS LOOKUP - HIDDEN'!$O$4:$AE$8890,MATCH(O1036,'DCM CARDS LOOKUP - HIDDEN'!$N$4:$N$8890,0),$J1036)</f>
        <v>0</v>
      </c>
      <c r="C1036" s="5">
        <f>INDEX('DCM CARDS LOOKUP - HIDDEN'!$O$4:$AE$8890,MATCH(P1036,'DCM CARDS LOOKUP - HIDDEN'!$N$4:$N$8890,0),$J1036)</f>
        <v>0</v>
      </c>
      <c r="D1036" s="5">
        <f>INDEX('DCM CARDS LOOKUP - HIDDEN'!$O$4:$AE$8890,MATCH(Q1036,'DCM CARDS LOOKUP - HIDDEN'!$N$4:$N$8890,0),$J1036)</f>
        <v>0</v>
      </c>
      <c r="E1036" s="5">
        <f>INDEX('DCM CARDS LOOKUP - HIDDEN'!$O$4:$AE$8890,MATCH(R1036,'DCM CARDS LOOKUP - HIDDEN'!$N$4:$N$8890,0),$J1036)</f>
        <v>0</v>
      </c>
      <c r="F1036" s="5">
        <f>INDEX('DCM CARDS LOOKUP - HIDDEN'!$O$4:$AE$8890,MATCH(S1036,'DCM CARDS LOOKUP - HIDDEN'!$N$4:$N$8890,0),$J1036)</f>
        <v>0</v>
      </c>
      <c r="G1036" s="31"/>
      <c r="H1036" s="35"/>
      <c r="J1036" s="4">
        <v>14</v>
      </c>
      <c r="O1036">
        <f>L1023*10000+M1023*100+B1021</f>
        <v>40701</v>
      </c>
      <c r="P1036">
        <f>L1023*10000+M1023*100+C1021</f>
        <v>40702</v>
      </c>
      <c r="Q1036">
        <f>L1023*10000+M1023*100+D1021</f>
        <v>40703</v>
      </c>
      <c r="R1036">
        <f>L1023*10000+M1023*100+E1001</f>
        <v>40704</v>
      </c>
      <c r="S1036">
        <f>L1023*10000+M1023*100+F1001</f>
        <v>40705</v>
      </c>
    </row>
    <row r="1037" spans="1:20" x14ac:dyDescent="0.2">
      <c r="A1037" s="2"/>
      <c r="B1037" s="5"/>
      <c r="C1037" s="5"/>
      <c r="D1037" s="5"/>
      <c r="E1037" s="5"/>
      <c r="F1037" s="5"/>
      <c r="G1037" s="5"/>
      <c r="H1037" s="5"/>
      <c r="J1037" s="13"/>
    </row>
    <row r="1038" spans="1:20" x14ac:dyDescent="0.2">
      <c r="A1038" s="6"/>
      <c r="B1038" s="7">
        <v>1</v>
      </c>
      <c r="C1038" s="7">
        <v>2</v>
      </c>
      <c r="D1038" s="7">
        <v>3</v>
      </c>
      <c r="E1038" s="7">
        <v>4</v>
      </c>
      <c r="F1038" s="7">
        <v>5</v>
      </c>
      <c r="G1038" s="7">
        <v>6</v>
      </c>
      <c r="H1038" s="7">
        <v>9</v>
      </c>
      <c r="J1038" s="13"/>
    </row>
    <row r="1041" spans="1:20" x14ac:dyDescent="0.2">
      <c r="A1041" s="1" t="str">
        <f>"Version "&amp;L1043&amp;"; Task"&amp;M1043</f>
        <v>Version 4; Task8</v>
      </c>
      <c r="B1041" s="4">
        <v>1</v>
      </c>
      <c r="C1041" s="4">
        <v>2</v>
      </c>
      <c r="D1041" s="4">
        <v>3</v>
      </c>
      <c r="E1041" s="4">
        <f>E1021</f>
        <v>4</v>
      </c>
      <c r="F1041" s="4">
        <f>F1021</f>
        <v>5</v>
      </c>
      <c r="G1041" s="4">
        <v>6</v>
      </c>
      <c r="J1041" s="13"/>
    </row>
    <row r="1042" spans="1:20" ht="15" customHeight="1" x14ac:dyDescent="0.2">
      <c r="A1042" s="11" t="s">
        <v>8</v>
      </c>
      <c r="B1042" s="12" t="s">
        <v>9</v>
      </c>
      <c r="C1042" s="12" t="s">
        <v>10</v>
      </c>
      <c r="D1042" s="12" t="s">
        <v>11</v>
      </c>
      <c r="E1042" s="20" t="s">
        <v>21</v>
      </c>
      <c r="F1042" s="20" t="s">
        <v>22</v>
      </c>
      <c r="G1042" s="20"/>
      <c r="H1042" s="34" t="s">
        <v>15</v>
      </c>
      <c r="J1042" s="13"/>
      <c r="L1042" t="s">
        <v>12</v>
      </c>
      <c r="M1042" t="s">
        <v>1</v>
      </c>
    </row>
    <row r="1043" spans="1:20" x14ac:dyDescent="0.2">
      <c r="A1043" s="10" t="str">
        <f>INDEX(REFERENCE!$B$2:$J$2,1,'EXAMPLE OF CHOICE CARDS'!J1043)</f>
        <v>Type</v>
      </c>
      <c r="B1043" s="5" t="str">
        <f>INDEX('DCM CARDS LOOKUP - HIDDEN'!$O$4:$AE$8890,MATCH(O1043,'DCM CARDS LOOKUP - HIDDEN'!$N$4:$N$8890,0),$J1043)</f>
        <v>Topicals</v>
      </c>
      <c r="C1043" s="5" t="str">
        <f>INDEX('DCM CARDS LOOKUP - HIDDEN'!$O$4:$AE$8890,MATCH(P1043,'DCM CARDS LOOKUP - HIDDEN'!$N$4:$N$8890,0),$J1043)</f>
        <v>Topicals</v>
      </c>
      <c r="D1043" s="5" t="str">
        <f>INDEX('DCM CARDS LOOKUP - HIDDEN'!$O$4:$AE$8890,MATCH(Q1043,'DCM CARDS LOOKUP - HIDDEN'!$N$4:$N$8890,0),$J1043)</f>
        <v>Topicals</v>
      </c>
      <c r="E1043" s="5" t="str">
        <f>INDEX('DCM CARDS LOOKUP - HIDDEN'!$O$4:$AE$8890,MATCH(R1043,'DCM CARDS LOOKUP - HIDDEN'!$N$4:$N$8890,0),$J1043)</f>
        <v>Pads</v>
      </c>
      <c r="F1043" s="5" t="str">
        <f>INDEX('DCM CARDS LOOKUP - HIDDEN'!$O$4:$AE$8890,MATCH(S1043,'DCM CARDS LOOKUP - HIDDEN'!$N$4:$N$8890,0),$J1043)</f>
        <v>Pads</v>
      </c>
      <c r="G1043" s="5" t="str">
        <f>INDEX('DCM CARDS LOOKUP - HIDDEN'!$O$4:$AE$8890,MATCH(T1043,'DCM CARDS LOOKUP - HIDDEN'!$N$4:$N$8890,0),$J1043)</f>
        <v>Pads</v>
      </c>
      <c r="H1043" s="35"/>
      <c r="J1043" s="4">
        <v>1</v>
      </c>
      <c r="L1043">
        <f>IF(M1023=15,L1023+1,L1023)</f>
        <v>4</v>
      </c>
      <c r="M1043">
        <f>IF(M1023&lt;15,M1023+1,1)</f>
        <v>8</v>
      </c>
      <c r="O1043">
        <f>L1043*10000+M1043*100+B1041</f>
        <v>40801</v>
      </c>
      <c r="P1043">
        <f>L1043*10000+M1043*100+C1041</f>
        <v>40802</v>
      </c>
      <c r="Q1043">
        <f>L1043*10000+M1043*100+D1041</f>
        <v>40803</v>
      </c>
      <c r="R1043">
        <f>L1043*10000+M1043*100+E1021</f>
        <v>40804</v>
      </c>
      <c r="S1043">
        <f>L1043*10000+M1043*100+F1021</f>
        <v>40805</v>
      </c>
      <c r="T1043">
        <f>L1043*10000+M1043*100+G1021</f>
        <v>40806</v>
      </c>
    </row>
    <row r="1044" spans="1:20" x14ac:dyDescent="0.2">
      <c r="A1044" s="10" t="str">
        <f>INDEX(REFERENCE!$B$2:$J$2,1,'EXAMPLE OF CHOICE CARDS'!J1044)</f>
        <v>Brand</v>
      </c>
      <c r="B1044" s="5" t="str">
        <f>INDEX('DCM CARDS LOOKUP - HIDDEN'!$O$4:$AE$8890,MATCH(O1044,'DCM CARDS LOOKUP - HIDDEN'!$N$4:$N$8890,0),$J1044)</f>
        <v>Salonpas</v>
      </c>
      <c r="C1044" s="5" t="str">
        <f>INDEX('DCM CARDS LOOKUP - HIDDEN'!$O$4:$AE$8890,MATCH(P1044,'DCM CARDS LOOKUP - HIDDEN'!$N$4:$N$8890,0),$J1044)</f>
        <v>Aspercreme</v>
      </c>
      <c r="D1044" s="5" t="str">
        <f>INDEX('DCM CARDS LOOKUP - HIDDEN'!$O$4:$AE$8890,MATCH(Q1044,'DCM CARDS LOOKUP - HIDDEN'!$N$4:$N$8890,0),$J1044)</f>
        <v>Aspercreme</v>
      </c>
      <c r="E1044" s="5" t="str">
        <f>INDEX('DCM CARDS LOOKUP - HIDDEN'!$O$4:$AE$8890,MATCH(R1044,'DCM CARDS LOOKUP - HIDDEN'!$N$4:$N$8890,0),$J1044)</f>
        <v>Thermacare</v>
      </c>
      <c r="F1044" s="5" t="str">
        <f>INDEX('DCM CARDS LOOKUP - HIDDEN'!$O$4:$AE$8890,MATCH(S1044,'DCM CARDS LOOKUP - HIDDEN'!$N$4:$N$8890,0),$J1044)</f>
        <v>Amazon Basic Care</v>
      </c>
      <c r="G1044" s="5" t="str">
        <f>INDEX('DCM CARDS LOOKUP - HIDDEN'!$O$4:$AE$8890,MATCH(T1044,'DCM CARDS LOOKUP - HIDDEN'!$N$4:$N$8890,0),$J1044)</f>
        <v>CVS Health</v>
      </c>
      <c r="H1044" s="35"/>
      <c r="J1044" s="4">
        <v>2</v>
      </c>
      <c r="O1044">
        <f>L1043*10000+M1043*100+B1041</f>
        <v>40801</v>
      </c>
      <c r="P1044">
        <f>L1043*10000+M1043*100+C1041</f>
        <v>40802</v>
      </c>
      <c r="Q1044">
        <f>L1043*10000+M1043*100+D1041</f>
        <v>40803</v>
      </c>
      <c r="R1044">
        <f>L1043*10000+M1043*100+E1021</f>
        <v>40804</v>
      </c>
      <c r="S1044">
        <f>L1043*10000+M1043*100+F1021</f>
        <v>40805</v>
      </c>
      <c r="T1044">
        <f>L1043*10000+M1043*100+G1021</f>
        <v>40806</v>
      </c>
    </row>
    <row r="1045" spans="1:20" ht="28.5" x14ac:dyDescent="0.2">
      <c r="A1045" s="10" t="str">
        <f>INDEX(REFERENCE!$B$2:$J$2,1,'EXAMPLE OF CHOICE CARDS'!J1045)</f>
        <v>Sensation</v>
      </c>
      <c r="B1045" s="5" t="str">
        <f>INDEX('DCM CARDS LOOKUP - HIDDEN'!$O$4:$AE$8890,MATCH(O1045,'DCM CARDS LOOKUP - HIDDEN'!$N$4:$N$8890,0),$J1045)</f>
        <v>Hot sensation</v>
      </c>
      <c r="C1045" s="5" t="str">
        <f>INDEX('DCM CARDS LOOKUP - HIDDEN'!$O$4:$AE$8890,MATCH(P1045,'DCM CARDS LOOKUP - HIDDEN'!$N$4:$N$8890,0),$J1045)</f>
        <v>Cold sensation</v>
      </c>
      <c r="D1045" s="5" t="str">
        <f>INDEX('DCM CARDS LOOKUP - HIDDEN'!$O$4:$AE$8890,MATCH(Q1045,'DCM CARDS LOOKUP - HIDDEN'!$N$4:$N$8890,0),$J1045)</f>
        <v>Both hot and cold sensation</v>
      </c>
      <c r="E1045" s="5" t="str">
        <f>INDEX('DCM CARDS LOOKUP - HIDDEN'!$O$4:$AE$8890,MATCH(R1045,'DCM CARDS LOOKUP - HIDDEN'!$N$4:$N$8890,0),$J1045)</f>
        <v>Cold sensation</v>
      </c>
      <c r="F1045" s="5" t="str">
        <f>INDEX('DCM CARDS LOOKUP - HIDDEN'!$O$4:$AE$8890,MATCH(S1045,'DCM CARDS LOOKUP - HIDDEN'!$N$4:$N$8890,0),$J1045)</f>
        <v>Lidocaine/numbing sensation</v>
      </c>
      <c r="G1045" s="5" t="str">
        <f>INDEX('DCM CARDS LOOKUP - HIDDEN'!$O$4:$AE$8890,MATCH(T1045,'DCM CARDS LOOKUP - HIDDEN'!$N$4:$N$8890,0),$J1045)</f>
        <v>No sensation/drug free/for circulation</v>
      </c>
      <c r="H1045" s="35"/>
      <c r="J1045" s="4">
        <v>3</v>
      </c>
      <c r="O1045">
        <f>L1043*10000+M1043*100+B1041</f>
        <v>40801</v>
      </c>
      <c r="P1045">
        <f>L1043*10000+M1043*100+C1041</f>
        <v>40802</v>
      </c>
      <c r="Q1045">
        <f>L1043*10000+M1043*100+D1041</f>
        <v>40803</v>
      </c>
      <c r="R1045">
        <f>L1043*10000+M1043*100+E1021</f>
        <v>40804</v>
      </c>
      <c r="S1045">
        <f>L1043*10000+M1043*100+F1021</f>
        <v>40805</v>
      </c>
      <c r="T1045">
        <f>L1043*10000+M1043*100+G1021</f>
        <v>40806</v>
      </c>
    </row>
    <row r="1046" spans="1:20" x14ac:dyDescent="0.2">
      <c r="A1046" s="10" t="str">
        <f>INDEX(REFERENCE!$B$2:$J$2,1,'EXAMPLE OF CHOICE CARDS'!J1046)</f>
        <v>Treatment Area</v>
      </c>
      <c r="B1046" s="5" t="str">
        <f>INDEX('DCM CARDS LOOKUP - HIDDEN'!$O$4:$AE$8890,MATCH(O1046,'DCM CARDS LOOKUP - HIDDEN'!$N$4:$N$8890,0),$J1046)</f>
        <v>-</v>
      </c>
      <c r="C1046" s="5" t="str">
        <f>INDEX('DCM CARDS LOOKUP - HIDDEN'!$O$4:$AE$8890,MATCH(P1046,'DCM CARDS LOOKUP - HIDDEN'!$N$4:$N$8890,0),$J1046)</f>
        <v>-</v>
      </c>
      <c r="D1046" s="5" t="str">
        <f>INDEX('DCM CARDS LOOKUP - HIDDEN'!$O$4:$AE$8890,MATCH(Q1046,'DCM CARDS LOOKUP - HIDDEN'!$N$4:$N$8890,0),$J1046)</f>
        <v>-</v>
      </c>
      <c r="E1046" s="5" t="str">
        <f>INDEX('DCM CARDS LOOKUP - HIDDEN'!$O$4:$AE$8890,MATCH(R1046,'DCM CARDS LOOKUP - HIDDEN'!$N$4:$N$8890,0),$J1046)</f>
        <v>Shoulder</v>
      </c>
      <c r="F1046" s="5" t="str">
        <f>INDEX('DCM CARDS LOOKUP - HIDDEN'!$O$4:$AE$8890,MATCH(S1046,'DCM CARDS LOOKUP - HIDDEN'!$N$4:$N$8890,0),$J1046)</f>
        <v>Neck</v>
      </c>
      <c r="G1046" s="5" t="str">
        <f>INDEX('DCM CARDS LOOKUP - HIDDEN'!$O$4:$AE$8890,MATCH(T1046,'DCM CARDS LOOKUP - HIDDEN'!$N$4:$N$8890,0),$J1046)</f>
        <v>Shoulder</v>
      </c>
      <c r="H1046" s="35"/>
      <c r="J1046" s="4">
        <v>4</v>
      </c>
      <c r="O1046">
        <f>L1043*10000+M1043*100+B1041</f>
        <v>40801</v>
      </c>
      <c r="P1046">
        <f>L1043*10000+M1043*100+C1041</f>
        <v>40802</v>
      </c>
      <c r="Q1046">
        <f>L1043*10000+M1043*100+D1041</f>
        <v>40803</v>
      </c>
      <c r="R1046">
        <f>L1043*10000+M1043*100+E1021</f>
        <v>40804</v>
      </c>
      <c r="S1046">
        <f>L1043*10000+M1043*100+F1021</f>
        <v>40805</v>
      </c>
      <c r="T1046">
        <f>L1043*10000+M1043*100+G1021</f>
        <v>40806</v>
      </c>
    </row>
    <row r="1047" spans="1:20" x14ac:dyDescent="0.2">
      <c r="A1047" s="10" t="str">
        <f>INDEX(REFERENCE!$B$2:$J$2,1,'EXAMPLE OF CHOICE CARDS'!J1047)</f>
        <v>Format</v>
      </c>
      <c r="B1047" s="5" t="str">
        <f>INDEX('DCM CARDS LOOKUP - HIDDEN'!$O$4:$AE$8890,MATCH(O1047,'DCM CARDS LOOKUP - HIDDEN'!$N$4:$N$8890,0),$J1047)</f>
        <v>Cream</v>
      </c>
      <c r="C1047" s="5" t="str">
        <f>INDEX('DCM CARDS LOOKUP - HIDDEN'!$O$4:$AE$8890,MATCH(P1047,'DCM CARDS LOOKUP - HIDDEN'!$N$4:$N$8890,0),$J1047)</f>
        <v>Liquid</v>
      </c>
      <c r="D1047" s="5" t="str">
        <f>INDEX('DCM CARDS LOOKUP - HIDDEN'!$O$4:$AE$8890,MATCH(Q1047,'DCM CARDS LOOKUP - HIDDEN'!$N$4:$N$8890,0),$J1047)</f>
        <v>Roll-on</v>
      </c>
      <c r="E1047" s="5" t="str">
        <f>INDEX('DCM CARDS LOOKUP - HIDDEN'!$O$4:$AE$8890,MATCH(R1047,'DCM CARDS LOOKUP - HIDDEN'!$N$4:$N$8890,0),$J1047)</f>
        <v>Single use pads/patches</v>
      </c>
      <c r="F1047" s="5" t="str">
        <f>INDEX('DCM CARDS LOOKUP - HIDDEN'!$O$4:$AE$8890,MATCH(S1047,'DCM CARDS LOOKUP - HIDDEN'!$N$4:$N$8890,0),$J1047)</f>
        <v>Single use pads/patches</v>
      </c>
      <c r="G1047" s="5" t="str">
        <f>INDEX('DCM CARDS LOOKUP - HIDDEN'!$O$4:$AE$8890,MATCH(T1047,'DCM CARDS LOOKUP - HIDDEN'!$N$4:$N$8890,0),$J1047)</f>
        <v>Single use pads/patches</v>
      </c>
      <c r="H1047" s="35"/>
      <c r="J1047" s="4">
        <v>5</v>
      </c>
      <c r="O1047">
        <f>L1043*10000+M1043*100+B1041</f>
        <v>40801</v>
      </c>
      <c r="P1047">
        <f>L1043*10000+M1043*100+C1041</f>
        <v>40802</v>
      </c>
      <c r="Q1047">
        <f>L1043*10000+M1043*100+D1041</f>
        <v>40803</v>
      </c>
      <c r="R1047">
        <f>L1043*10000+M1043*100+E1021</f>
        <v>40804</v>
      </c>
      <c r="S1047">
        <f>L1043*10000+M1043*100+F1021</f>
        <v>40805</v>
      </c>
      <c r="T1047">
        <f>L1043*10000+M1043*100+G1021</f>
        <v>40806</v>
      </c>
    </row>
    <row r="1048" spans="1:20" x14ac:dyDescent="0.2">
      <c r="A1048" s="10" t="str">
        <f>INDEX(REFERENCE!$B$2:$J$2,1,'EXAMPLE OF CHOICE CARDS'!J1048)</f>
        <v>Count</v>
      </c>
      <c r="B1048" s="5" t="str">
        <f>INDEX('DCM CARDS LOOKUP - HIDDEN'!$O$4:$AE$8890,MATCH(O1048,'DCM CARDS LOOKUP - HIDDEN'!$N$4:$N$8890,0),$J1048)</f>
        <v>2.5 oz</v>
      </c>
      <c r="C1048" s="5" t="str">
        <f>INDEX('DCM CARDS LOOKUP - HIDDEN'!$O$4:$AE$8890,MATCH(P1048,'DCM CARDS LOOKUP - HIDDEN'!$N$4:$N$8890,0),$J1048)</f>
        <v>3 oz</v>
      </c>
      <c r="D1048" s="5" t="str">
        <f>INDEX('DCM CARDS LOOKUP - HIDDEN'!$O$4:$AE$8890,MATCH(Q1048,'DCM CARDS LOOKUP - HIDDEN'!$N$4:$N$8890,0),$J1048)</f>
        <v>2 oz</v>
      </c>
      <c r="E1048" s="5" t="str">
        <f>INDEX('DCM CARDS LOOKUP - HIDDEN'!$O$4:$AE$8890,MATCH(R1048,'DCM CARDS LOOKUP - HIDDEN'!$N$4:$N$8890,0),$J1048)</f>
        <v>2 count</v>
      </c>
      <c r="F1048" s="5" t="str">
        <f>INDEX('DCM CARDS LOOKUP - HIDDEN'!$O$4:$AE$8890,MATCH(S1048,'DCM CARDS LOOKUP - HIDDEN'!$N$4:$N$8890,0),$J1048)</f>
        <v>6 count</v>
      </c>
      <c r="G1048" s="5" t="str">
        <f>INDEX('DCM CARDS LOOKUP - HIDDEN'!$O$4:$AE$8890,MATCH(T1048,'DCM CARDS LOOKUP - HIDDEN'!$N$4:$N$8890,0),$J1048)</f>
        <v>4 count</v>
      </c>
      <c r="H1048" s="35"/>
      <c r="J1048" s="4">
        <v>6</v>
      </c>
      <c r="O1048">
        <f>L1043*10000+M1043*100+B1041</f>
        <v>40801</v>
      </c>
      <c r="P1048">
        <f>L1043*10000+M1043*100+C1041</f>
        <v>40802</v>
      </c>
      <c r="Q1048">
        <f>L1043*10000+M1043*100+D1041</f>
        <v>40803</v>
      </c>
      <c r="R1048">
        <f>L1043*10000+M1043*100+E1021</f>
        <v>40804</v>
      </c>
      <c r="S1048">
        <f>L1043*10000+M1043*100+F1021</f>
        <v>40805</v>
      </c>
      <c r="T1048">
        <f>L1043*10000+M1043*100+G1021</f>
        <v>40806</v>
      </c>
    </row>
    <row r="1049" spans="1:20" ht="15" customHeight="1" x14ac:dyDescent="0.2">
      <c r="A1049" s="10" t="str">
        <f>INDEX(REFERENCE!$B$2:$J$2,1,'EXAMPLE OF CHOICE CARDS'!J1049)</f>
        <v>Price</v>
      </c>
      <c r="B1049" s="29">
        <f>INDEX('DCM CARDS LOOKUP - HIDDEN'!$O$4:$AE$8890,MATCH(O1049,'DCM CARDS LOOKUP - HIDDEN'!$N$4:$N$8890,0),$J1049)</f>
        <v>9</v>
      </c>
      <c r="C1049" s="29">
        <f>INDEX('DCM CARDS LOOKUP - HIDDEN'!$O$4:$AE$8890,MATCH(P1049,'DCM CARDS LOOKUP - HIDDEN'!$N$4:$N$8890,0),$J1049)</f>
        <v>18.75</v>
      </c>
      <c r="D1049" s="29">
        <f>INDEX('DCM CARDS LOOKUP - HIDDEN'!$O$4:$AE$8890,MATCH(Q1049,'DCM CARDS LOOKUP - HIDDEN'!$N$4:$N$8890,0),$J1049)</f>
        <v>4.6399999999999997</v>
      </c>
      <c r="E1049" s="29">
        <f>INDEX('DCM CARDS LOOKUP - HIDDEN'!$O$4:$AE$8890,MATCH(R1049,'DCM CARDS LOOKUP - HIDDEN'!$N$4:$N$8890,0),$J1049)</f>
        <v>8.59</v>
      </c>
      <c r="F1049" s="29">
        <f>INDEX('DCM CARDS LOOKUP - HIDDEN'!$O$4:$AE$8890,MATCH(S1049,'DCM CARDS LOOKUP - HIDDEN'!$N$4:$N$8890,0),$J1049)</f>
        <v>5.45</v>
      </c>
      <c r="G1049" s="29">
        <f>INDEX('DCM CARDS LOOKUP - HIDDEN'!$O$4:$AE$8890,MATCH(T1049,'DCM CARDS LOOKUP - HIDDEN'!$N$4:$N$8890,0),$J1049)</f>
        <v>26.49</v>
      </c>
      <c r="H1049" s="35"/>
      <c r="J1049" s="4">
        <v>7</v>
      </c>
      <c r="O1049">
        <f>L1043*10000+M1043*100+B1041</f>
        <v>40801</v>
      </c>
      <c r="P1049">
        <f>L1043*10000+M1043*100+C1041</f>
        <v>40802</v>
      </c>
      <c r="Q1049">
        <f>L1043*10000+M1043*100+D1041</f>
        <v>40803</v>
      </c>
      <c r="R1049">
        <f>L1043*10000+M1043*100+E1021</f>
        <v>40804</v>
      </c>
      <c r="S1049">
        <f>L1043*10000+M1043*100+F1021</f>
        <v>40805</v>
      </c>
      <c r="T1049">
        <f>L1043*10000+M1043*100+G1021</f>
        <v>40806</v>
      </c>
    </row>
    <row r="1050" spans="1:20" ht="15" customHeight="1" x14ac:dyDescent="0.2">
      <c r="A1050" s="10" t="str">
        <f>INDEX(REFERENCE!$B$2:$J$2,1,'EXAMPLE OF CHOICE CARDS'!J1050)</f>
        <v>Review Rating</v>
      </c>
      <c r="B1050" s="5" t="str">
        <f>INDEX('DCM CARDS LOOKUP - HIDDEN'!$O$4:$AE$8890,MATCH(O1050,'DCM CARDS LOOKUP - HIDDEN'!$N$4:$N$8890,0),$J1050)</f>
        <v>4.5 stars</v>
      </c>
      <c r="C1050" s="5" t="str">
        <f>INDEX('DCM CARDS LOOKUP - HIDDEN'!$O$4:$AE$8890,MATCH(P1050,'DCM CARDS LOOKUP - HIDDEN'!$N$4:$N$8890,0),$J1050)</f>
        <v>4.6 stars</v>
      </c>
      <c r="D1050" s="5" t="str">
        <f>INDEX('DCM CARDS LOOKUP - HIDDEN'!$O$4:$AE$8890,MATCH(Q1050,'DCM CARDS LOOKUP - HIDDEN'!$N$4:$N$8890,0),$J1050)</f>
        <v>4.6 stars</v>
      </c>
      <c r="E1050" s="5" t="str">
        <f>INDEX('DCM CARDS LOOKUP - HIDDEN'!$O$4:$AE$8890,MATCH(R1050,'DCM CARDS LOOKUP - HIDDEN'!$N$4:$N$8890,0),$J1050)</f>
        <v>4.5 stars</v>
      </c>
      <c r="F1050" s="5" t="str">
        <f>INDEX('DCM CARDS LOOKUP - HIDDEN'!$O$4:$AE$8890,MATCH(S1050,'DCM CARDS LOOKUP - HIDDEN'!$N$4:$N$8890,0),$J1050)</f>
        <v>4.8 stars</v>
      </c>
      <c r="G1050" s="5" t="str">
        <f>INDEX('DCM CARDS LOOKUP - HIDDEN'!$O$4:$AE$8890,MATCH(T1050,'DCM CARDS LOOKUP - HIDDEN'!$N$4:$N$8890,0),$J1050)</f>
        <v>4.8 stars</v>
      </c>
      <c r="H1050" s="35"/>
      <c r="J1050" s="4">
        <v>8</v>
      </c>
      <c r="O1050">
        <f>L1043*10000+M1043*100+B1041</f>
        <v>40801</v>
      </c>
      <c r="P1050">
        <f>L1043*10000+M1043*100+C1041</f>
        <v>40802</v>
      </c>
      <c r="Q1050">
        <f>L1043*10000+M1043*100+D1041</f>
        <v>40803</v>
      </c>
      <c r="R1050">
        <f>L1043*10000+M1043*100+E1021</f>
        <v>40804</v>
      </c>
      <c r="S1050">
        <f>L1043*10000+M1043*100+F1021</f>
        <v>40805</v>
      </c>
      <c r="T1050">
        <f>L1043*10000+M1043*100+G1021</f>
        <v>40806</v>
      </c>
    </row>
    <row r="1051" spans="1:20" ht="15" customHeight="1" x14ac:dyDescent="0.2">
      <c r="A1051" s="10" t="str">
        <f>INDEX(REFERENCE!$B$2:$J$2,1,'EXAMPLE OF CHOICE CARDS'!J1051)</f>
        <v>Number of Reviews</v>
      </c>
      <c r="B1051" s="30">
        <f>INDEX('DCM CARDS LOOKUP - HIDDEN'!$O$4:$AE$8890,MATCH(O1051,'DCM CARDS LOOKUP - HIDDEN'!$N$4:$N$8890,0),$J1051)</f>
        <v>4500</v>
      </c>
      <c r="C1051" s="30">
        <f>INDEX('DCM CARDS LOOKUP - HIDDEN'!$O$4:$AE$8890,MATCH(P1051,'DCM CARDS LOOKUP - HIDDEN'!$N$4:$N$8890,0),$J1051)</f>
        <v>4500</v>
      </c>
      <c r="D1051" s="30">
        <f>INDEX('DCM CARDS LOOKUP - HIDDEN'!$O$4:$AE$8890,MATCH(Q1051,'DCM CARDS LOOKUP - HIDDEN'!$N$4:$N$8890,0),$J1051)</f>
        <v>1250</v>
      </c>
      <c r="E1051" s="30">
        <f>INDEX('DCM CARDS LOOKUP - HIDDEN'!$O$4:$AE$8890,MATCH(R1051,'DCM CARDS LOOKUP - HIDDEN'!$N$4:$N$8890,0),$J1051)</f>
        <v>4500</v>
      </c>
      <c r="F1051" s="30">
        <f>INDEX('DCM CARDS LOOKUP - HIDDEN'!$O$4:$AE$8890,MATCH(S1051,'DCM CARDS LOOKUP - HIDDEN'!$N$4:$N$8890,0),$J1051)</f>
        <v>1250</v>
      </c>
      <c r="G1051" s="30">
        <f>INDEX('DCM CARDS LOOKUP - HIDDEN'!$O$4:$AE$8890,MATCH(T1051,'DCM CARDS LOOKUP - HIDDEN'!$N$4:$N$8890,0),$J1051)</f>
        <v>1250</v>
      </c>
      <c r="H1051" s="35"/>
      <c r="J1051" s="4">
        <v>9</v>
      </c>
      <c r="O1051">
        <f>L1043*10000+M1043*100+B1041</f>
        <v>40801</v>
      </c>
      <c r="P1051">
        <f>L1043*10000+M1043*100+C1041</f>
        <v>40802</v>
      </c>
      <c r="Q1051">
        <f>L1043*10000+M1043*100+D1041</f>
        <v>40803</v>
      </c>
      <c r="R1051">
        <f>L1043*10000+M1043*100+E1021</f>
        <v>40804</v>
      </c>
      <c r="S1051">
        <f>L1043*10000+M1043*100+F1021</f>
        <v>40805</v>
      </c>
      <c r="T1051">
        <f>L1043*10000+M1043*100+G1021</f>
        <v>40806</v>
      </c>
    </row>
    <row r="1052" spans="1:20" ht="15" hidden="1" customHeight="1" x14ac:dyDescent="0.2">
      <c r="A1052" s="10" t="e">
        <f>INDEX(REFERENCE!$B$2:$J$2,1,'EXAMPLE OF CHOICE CARDS'!J1052)</f>
        <v>#REF!</v>
      </c>
      <c r="B1052" s="5">
        <f>INDEX('DCM CARDS LOOKUP - HIDDEN'!$O$4:$AE$8890,MATCH(O1052,'DCM CARDS LOOKUP - HIDDEN'!$N$4:$N$8890,0),$J1052)</f>
        <v>0</v>
      </c>
      <c r="C1052" s="5">
        <f>INDEX('DCM CARDS LOOKUP - HIDDEN'!$O$4:$AE$8890,MATCH(P1052,'DCM CARDS LOOKUP - HIDDEN'!$N$4:$N$8890,0),$J1052)</f>
        <v>0</v>
      </c>
      <c r="D1052" s="5">
        <f>INDEX('DCM CARDS LOOKUP - HIDDEN'!$O$4:$AE$8890,MATCH(Q1052,'DCM CARDS LOOKUP - HIDDEN'!$N$4:$N$8890,0),$J1052)</f>
        <v>0</v>
      </c>
      <c r="E1052" s="5">
        <f>INDEX('DCM CARDS LOOKUP - HIDDEN'!$O$4:$AE$8890,MATCH(R1052,'DCM CARDS LOOKUP - HIDDEN'!$N$4:$N$8890,0),$J1052)</f>
        <v>0</v>
      </c>
      <c r="F1052" s="5">
        <f>INDEX('DCM CARDS LOOKUP - HIDDEN'!$O$4:$AE$8890,MATCH(S1052,'DCM CARDS LOOKUP - HIDDEN'!$N$4:$N$8890,0),$J1052)</f>
        <v>0</v>
      </c>
      <c r="G1052" s="31"/>
      <c r="H1052" s="35"/>
      <c r="J1052" s="4">
        <v>10</v>
      </c>
      <c r="O1052">
        <f>L1043*10000+M1043*100+B1041</f>
        <v>40801</v>
      </c>
      <c r="P1052">
        <f>L1043*10000+M1043*100+C1041</f>
        <v>40802</v>
      </c>
      <c r="Q1052">
        <f>L1043*10000+M1043*100+D1041</f>
        <v>40803</v>
      </c>
      <c r="R1052">
        <f>L1043*10000+M1043*100+E1021</f>
        <v>40804</v>
      </c>
      <c r="S1052">
        <f>L1043*10000+M1043*100+F1021</f>
        <v>40805</v>
      </c>
    </row>
    <row r="1053" spans="1:20" ht="15" hidden="1" customHeight="1" x14ac:dyDescent="0.2">
      <c r="A1053" s="10" t="e">
        <f>INDEX(REFERENCE!$B$2:$J$2,1,'EXAMPLE OF CHOICE CARDS'!J1053)</f>
        <v>#REF!</v>
      </c>
      <c r="B1053" s="5">
        <f>INDEX('DCM CARDS LOOKUP - HIDDEN'!$O$4:$AE$8890,MATCH(O1053,'DCM CARDS LOOKUP - HIDDEN'!$N$4:$N$8890,0),$J1053)</f>
        <v>0</v>
      </c>
      <c r="C1053" s="5">
        <f>INDEX('DCM CARDS LOOKUP - HIDDEN'!$O$4:$AE$8890,MATCH(P1053,'DCM CARDS LOOKUP - HIDDEN'!$N$4:$N$8890,0),$J1053)</f>
        <v>0</v>
      </c>
      <c r="D1053" s="5">
        <f>INDEX('DCM CARDS LOOKUP - HIDDEN'!$O$4:$AE$8890,MATCH(Q1053,'DCM CARDS LOOKUP - HIDDEN'!$N$4:$N$8890,0),$J1053)</f>
        <v>0</v>
      </c>
      <c r="E1053" s="5">
        <f>INDEX('DCM CARDS LOOKUP - HIDDEN'!$O$4:$AE$8890,MATCH(R1053,'DCM CARDS LOOKUP - HIDDEN'!$N$4:$N$8890,0),$J1053)</f>
        <v>0</v>
      </c>
      <c r="F1053" s="5">
        <f>INDEX('DCM CARDS LOOKUP - HIDDEN'!$O$4:$AE$8890,MATCH(S1053,'DCM CARDS LOOKUP - HIDDEN'!$N$4:$N$8890,0),$J1053)</f>
        <v>0</v>
      </c>
      <c r="G1053" s="31"/>
      <c r="H1053" s="35"/>
      <c r="J1053" s="4">
        <v>11</v>
      </c>
      <c r="O1053">
        <f>L1043*10000+M1043*100+B1041</f>
        <v>40801</v>
      </c>
      <c r="P1053">
        <f>L1043*10000+M1043*100+C1041</f>
        <v>40802</v>
      </c>
      <c r="Q1053">
        <f>L1043*10000+M1043*100+D1041</f>
        <v>40803</v>
      </c>
      <c r="R1053">
        <f>L1043*10000+M1043*100+E1021</f>
        <v>40804</v>
      </c>
      <c r="S1053">
        <f>L1043*10000+M1043*100+F1021</f>
        <v>40805</v>
      </c>
    </row>
    <row r="1054" spans="1:20" ht="15" hidden="1" customHeight="1" x14ac:dyDescent="0.2">
      <c r="A1054" s="10" t="e">
        <f>INDEX(REFERENCE!$B$2:$J$2,1,'EXAMPLE OF CHOICE CARDS'!J1054)</f>
        <v>#REF!</v>
      </c>
      <c r="B1054" s="5">
        <f>INDEX('DCM CARDS LOOKUP - HIDDEN'!$O$4:$AE$8890,MATCH(O1054,'DCM CARDS LOOKUP - HIDDEN'!$N$4:$N$8890,0),$J1054)</f>
        <v>0</v>
      </c>
      <c r="C1054" s="5">
        <f>INDEX('DCM CARDS LOOKUP - HIDDEN'!$O$4:$AE$8890,MATCH(P1054,'DCM CARDS LOOKUP - HIDDEN'!$N$4:$N$8890,0),$J1054)</f>
        <v>0</v>
      </c>
      <c r="D1054" s="5">
        <f>INDEX('DCM CARDS LOOKUP - HIDDEN'!$O$4:$AE$8890,MATCH(Q1054,'DCM CARDS LOOKUP - HIDDEN'!$N$4:$N$8890,0),$J1054)</f>
        <v>0</v>
      </c>
      <c r="E1054" s="5">
        <f>INDEX('DCM CARDS LOOKUP - HIDDEN'!$O$4:$AE$8890,MATCH(R1054,'DCM CARDS LOOKUP - HIDDEN'!$N$4:$N$8890,0),$J1054)</f>
        <v>0</v>
      </c>
      <c r="F1054" s="5">
        <f>INDEX('DCM CARDS LOOKUP - HIDDEN'!$O$4:$AE$8890,MATCH(S1054,'DCM CARDS LOOKUP - HIDDEN'!$N$4:$N$8890,0),$J1054)</f>
        <v>0</v>
      </c>
      <c r="G1054" s="31"/>
      <c r="H1054" s="35"/>
      <c r="J1054" s="4">
        <v>12</v>
      </c>
      <c r="O1054">
        <f>L1043*10000+M1043*100+B1041</f>
        <v>40801</v>
      </c>
      <c r="P1054">
        <f>L1043*10000+M1043*100+C1041</f>
        <v>40802</v>
      </c>
      <c r="Q1054">
        <f>L1043*10000+M1043*100+D1041</f>
        <v>40803</v>
      </c>
      <c r="R1054">
        <f>L1043*10000+M1043*100+E1021</f>
        <v>40804</v>
      </c>
      <c r="S1054">
        <f>L1043*10000+M1043*100+F1021</f>
        <v>40805</v>
      </c>
    </row>
    <row r="1055" spans="1:20" ht="15" hidden="1" customHeight="1" x14ac:dyDescent="0.2">
      <c r="A1055" s="10" t="e">
        <f>INDEX(REFERENCE!$B$2:$J$2,1,'EXAMPLE OF CHOICE CARDS'!J1055)</f>
        <v>#REF!</v>
      </c>
      <c r="B1055" s="5">
        <f>INDEX('DCM CARDS LOOKUP - HIDDEN'!$O$4:$AE$8890,MATCH(O1055,'DCM CARDS LOOKUP - HIDDEN'!$N$4:$N$8890,0),$J1055)</f>
        <v>0</v>
      </c>
      <c r="C1055" s="5">
        <f>INDEX('DCM CARDS LOOKUP - HIDDEN'!$O$4:$AE$8890,MATCH(P1055,'DCM CARDS LOOKUP - HIDDEN'!$N$4:$N$8890,0),$J1055)</f>
        <v>0</v>
      </c>
      <c r="D1055" s="5">
        <f>INDEX('DCM CARDS LOOKUP - HIDDEN'!$O$4:$AE$8890,MATCH(Q1055,'DCM CARDS LOOKUP - HIDDEN'!$N$4:$N$8890,0),$J1055)</f>
        <v>0</v>
      </c>
      <c r="E1055" s="5">
        <f>INDEX('DCM CARDS LOOKUP - HIDDEN'!$O$4:$AE$8890,MATCH(R1055,'DCM CARDS LOOKUP - HIDDEN'!$N$4:$N$8890,0),$J1055)</f>
        <v>0</v>
      </c>
      <c r="F1055" s="5">
        <f>INDEX('DCM CARDS LOOKUP - HIDDEN'!$O$4:$AE$8890,MATCH(S1055,'DCM CARDS LOOKUP - HIDDEN'!$N$4:$N$8890,0),$J1055)</f>
        <v>0</v>
      </c>
      <c r="G1055" s="31"/>
      <c r="H1055" s="35"/>
      <c r="J1055" s="4">
        <v>13</v>
      </c>
      <c r="O1055">
        <f>L1043*10000+M1043*100+B1041</f>
        <v>40801</v>
      </c>
      <c r="P1055">
        <f>L1043*10000+M1043*100+C1041</f>
        <v>40802</v>
      </c>
      <c r="Q1055">
        <f>L1043*10000+M1043*100+D1041</f>
        <v>40803</v>
      </c>
      <c r="R1055">
        <f>L1043*10000+M1043*100+E1021</f>
        <v>40804</v>
      </c>
      <c r="S1055">
        <f>L1043*10000+M1043*100+F1021</f>
        <v>40805</v>
      </c>
    </row>
    <row r="1056" spans="1:20" ht="15" hidden="1" customHeight="1" x14ac:dyDescent="0.2">
      <c r="A1056" s="10" t="e">
        <f>INDEX(REFERENCE!$B$2:$J$2,1,'EXAMPLE OF CHOICE CARDS'!J1056)</f>
        <v>#REF!</v>
      </c>
      <c r="B1056" s="5">
        <f>INDEX('DCM CARDS LOOKUP - HIDDEN'!$O$4:$AE$8890,MATCH(O1056,'DCM CARDS LOOKUP - HIDDEN'!$N$4:$N$8890,0),$J1056)</f>
        <v>0</v>
      </c>
      <c r="C1056" s="5">
        <f>INDEX('DCM CARDS LOOKUP - HIDDEN'!$O$4:$AE$8890,MATCH(P1056,'DCM CARDS LOOKUP - HIDDEN'!$N$4:$N$8890,0),$J1056)</f>
        <v>0</v>
      </c>
      <c r="D1056" s="5">
        <f>INDEX('DCM CARDS LOOKUP - HIDDEN'!$O$4:$AE$8890,MATCH(Q1056,'DCM CARDS LOOKUP - HIDDEN'!$N$4:$N$8890,0),$J1056)</f>
        <v>0</v>
      </c>
      <c r="E1056" s="5">
        <f>INDEX('DCM CARDS LOOKUP - HIDDEN'!$O$4:$AE$8890,MATCH(R1056,'DCM CARDS LOOKUP - HIDDEN'!$N$4:$N$8890,0),$J1056)</f>
        <v>0</v>
      </c>
      <c r="F1056" s="5">
        <f>INDEX('DCM CARDS LOOKUP - HIDDEN'!$O$4:$AE$8890,MATCH(S1056,'DCM CARDS LOOKUP - HIDDEN'!$N$4:$N$8890,0),$J1056)</f>
        <v>0</v>
      </c>
      <c r="G1056" s="31"/>
      <c r="H1056" s="35"/>
      <c r="J1056" s="4">
        <v>14</v>
      </c>
      <c r="O1056">
        <f>L1043*10000+M1043*100+B1041</f>
        <v>40801</v>
      </c>
      <c r="P1056">
        <f>L1043*10000+M1043*100+C1041</f>
        <v>40802</v>
      </c>
      <c r="Q1056">
        <f>L1043*10000+M1043*100+D1041</f>
        <v>40803</v>
      </c>
      <c r="R1056">
        <f>L1043*10000+M1043*100+E1021</f>
        <v>40804</v>
      </c>
      <c r="S1056">
        <f>L1043*10000+M1043*100+F1021</f>
        <v>40805</v>
      </c>
    </row>
    <row r="1057" spans="1:20" x14ac:dyDescent="0.2">
      <c r="A1057" s="2"/>
      <c r="B1057" s="5"/>
      <c r="C1057" s="5"/>
      <c r="D1057" s="5"/>
      <c r="E1057" s="5"/>
      <c r="F1057" s="5"/>
      <c r="G1057" s="5"/>
      <c r="H1057" s="5"/>
      <c r="J1057" s="13"/>
    </row>
    <row r="1058" spans="1:20" x14ac:dyDescent="0.2">
      <c r="A1058" s="6"/>
      <c r="B1058" s="7">
        <v>1</v>
      </c>
      <c r="C1058" s="7">
        <v>2</v>
      </c>
      <c r="D1058" s="7">
        <v>3</v>
      </c>
      <c r="E1058" s="7">
        <v>4</v>
      </c>
      <c r="F1058" s="7">
        <v>5</v>
      </c>
      <c r="G1058" s="7">
        <v>6</v>
      </c>
      <c r="H1058" s="7">
        <v>9</v>
      </c>
      <c r="J1058" s="13"/>
    </row>
    <row r="1061" spans="1:20" x14ac:dyDescent="0.2">
      <c r="A1061" s="1" t="str">
        <f>"Version "&amp;L1063&amp;"; Task"&amp;M1063</f>
        <v>Version 4; Task9</v>
      </c>
      <c r="B1061" s="4">
        <v>1</v>
      </c>
      <c r="C1061" s="4">
        <v>2</v>
      </c>
      <c r="D1061" s="4">
        <v>3</v>
      </c>
      <c r="E1061" s="4">
        <f>E1041</f>
        <v>4</v>
      </c>
      <c r="F1061" s="4">
        <f>F1041</f>
        <v>5</v>
      </c>
      <c r="G1061" s="4">
        <v>6</v>
      </c>
      <c r="J1061" s="13"/>
    </row>
    <row r="1062" spans="1:20" ht="15" customHeight="1" x14ac:dyDescent="0.2">
      <c r="A1062" s="11" t="s">
        <v>8</v>
      </c>
      <c r="B1062" s="12" t="s">
        <v>9</v>
      </c>
      <c r="C1062" s="12" t="s">
        <v>10</v>
      </c>
      <c r="D1062" s="12" t="s">
        <v>11</v>
      </c>
      <c r="E1062" s="20" t="s">
        <v>21</v>
      </c>
      <c r="F1062" s="20" t="s">
        <v>22</v>
      </c>
      <c r="G1062" s="20"/>
      <c r="H1062" s="34" t="s">
        <v>15</v>
      </c>
      <c r="J1062" s="13"/>
      <c r="L1062" t="s">
        <v>12</v>
      </c>
      <c r="M1062" t="s">
        <v>1</v>
      </c>
    </row>
    <row r="1063" spans="1:20" x14ac:dyDescent="0.2">
      <c r="A1063" s="10" t="str">
        <f>INDEX(REFERENCE!$B$2:$J$2,1,'EXAMPLE OF CHOICE CARDS'!J1063)</f>
        <v>Type</v>
      </c>
      <c r="B1063" s="5" t="str">
        <f>INDEX('DCM CARDS LOOKUP - HIDDEN'!$O$4:$AE$8890,MATCH(O1063,'DCM CARDS LOOKUP - HIDDEN'!$N$4:$N$8890,0),$J1063)</f>
        <v>Topicals</v>
      </c>
      <c r="C1063" s="5" t="str">
        <f>INDEX('DCM CARDS LOOKUP - HIDDEN'!$O$4:$AE$8890,MATCH(P1063,'DCM CARDS LOOKUP - HIDDEN'!$N$4:$N$8890,0),$J1063)</f>
        <v>Pads</v>
      </c>
      <c r="D1063" s="5" t="str">
        <f>INDEX('DCM CARDS LOOKUP - HIDDEN'!$O$4:$AE$8890,MATCH(Q1063,'DCM CARDS LOOKUP - HIDDEN'!$N$4:$N$8890,0),$J1063)</f>
        <v>Topicals</v>
      </c>
      <c r="E1063" s="5" t="str">
        <f>INDEX('DCM CARDS LOOKUP - HIDDEN'!$O$4:$AE$8890,MATCH(R1063,'DCM CARDS LOOKUP - HIDDEN'!$N$4:$N$8890,0),$J1063)</f>
        <v>Pads</v>
      </c>
      <c r="F1063" s="5" t="str">
        <f>INDEX('DCM CARDS LOOKUP - HIDDEN'!$O$4:$AE$8890,MATCH(S1063,'DCM CARDS LOOKUP - HIDDEN'!$N$4:$N$8890,0),$J1063)</f>
        <v>Topicals</v>
      </c>
      <c r="G1063" s="5" t="str">
        <f>INDEX('DCM CARDS LOOKUP - HIDDEN'!$O$4:$AE$8890,MATCH(T1063,'DCM CARDS LOOKUP - HIDDEN'!$N$4:$N$8890,0),$J1063)</f>
        <v>Pads</v>
      </c>
      <c r="H1063" s="35"/>
      <c r="J1063" s="4">
        <v>1</v>
      </c>
      <c r="L1063">
        <f>IF(M1043=15,L1043+1,L1043)</f>
        <v>4</v>
      </c>
      <c r="M1063">
        <f>IF(M1043&lt;15,M1043+1,1)</f>
        <v>9</v>
      </c>
      <c r="O1063">
        <f>L1063*10000+M1063*100+B1061</f>
        <v>40901</v>
      </c>
      <c r="P1063">
        <f>L1063*10000+M1063*100+C1061</f>
        <v>40902</v>
      </c>
      <c r="Q1063">
        <f>L1063*10000+M1063*100+D1061</f>
        <v>40903</v>
      </c>
      <c r="R1063">
        <f>L1063*10000+M1063*100+E1041</f>
        <v>40904</v>
      </c>
      <c r="S1063">
        <f>L1063*10000+M1063*100+F1041</f>
        <v>40905</v>
      </c>
      <c r="T1063">
        <f>L1063*10000+M1063*100+G1041</f>
        <v>40906</v>
      </c>
    </row>
    <row r="1064" spans="1:20" x14ac:dyDescent="0.2">
      <c r="A1064" s="10" t="str">
        <f>INDEX(REFERENCE!$B$2:$J$2,1,'EXAMPLE OF CHOICE CARDS'!J1064)</f>
        <v>Brand</v>
      </c>
      <c r="B1064" s="5" t="str">
        <f>INDEX('DCM CARDS LOOKUP - HIDDEN'!$O$4:$AE$8890,MATCH(O1064,'DCM CARDS LOOKUP - HIDDEN'!$N$4:$N$8890,0),$J1064)</f>
        <v>Icy Hot</v>
      </c>
      <c r="C1064" s="5" t="str">
        <f>INDEX('DCM CARDS LOOKUP - HIDDEN'!$O$4:$AE$8890,MATCH(P1064,'DCM CARDS LOOKUP - HIDDEN'!$N$4:$N$8890,0),$J1064)</f>
        <v>Vicks Vapopatch</v>
      </c>
      <c r="D1064" s="5" t="str">
        <f>INDEX('DCM CARDS LOOKUP - HIDDEN'!$O$4:$AE$8890,MATCH(Q1064,'DCM CARDS LOOKUP - HIDDEN'!$N$4:$N$8890,0),$J1064)</f>
        <v xml:space="preserve">Biofreeze  </v>
      </c>
      <c r="E1064" s="5" t="str">
        <f>INDEX('DCM CARDS LOOKUP - HIDDEN'!$O$4:$AE$8890,MATCH(R1064,'DCM CARDS LOOKUP - HIDDEN'!$N$4:$N$8890,0),$J1064)</f>
        <v>Be Koool</v>
      </c>
      <c r="F1064" s="5" t="str">
        <f>INDEX('DCM CARDS LOOKUP - HIDDEN'!$O$4:$AE$8890,MATCH(S1064,'DCM CARDS LOOKUP - HIDDEN'!$N$4:$N$8890,0),$J1064)</f>
        <v>Bengay</v>
      </c>
      <c r="G1064" s="5" t="str">
        <f>INDEX('DCM CARDS LOOKUP - HIDDEN'!$O$4:$AE$8890,MATCH(T1064,'DCM CARDS LOOKUP - HIDDEN'!$N$4:$N$8890,0),$J1064)</f>
        <v>Salonpas</v>
      </c>
      <c r="H1064" s="35"/>
      <c r="J1064" s="4">
        <v>2</v>
      </c>
      <c r="O1064">
        <f>L1063*10000+M1063*100+B1061</f>
        <v>40901</v>
      </c>
      <c r="P1064">
        <f>L1063*10000+M1063*100+C1061</f>
        <v>40902</v>
      </c>
      <c r="Q1064">
        <f>L1063*10000+M1063*100+D1061</f>
        <v>40903</v>
      </c>
      <c r="R1064">
        <f>L1063*10000+M1063*100+E1041</f>
        <v>40904</v>
      </c>
      <c r="S1064">
        <f>L1063*10000+M1063*100+F1041</f>
        <v>40905</v>
      </c>
      <c r="T1064">
        <f>L1063*10000+M1063*100+G1041</f>
        <v>40906</v>
      </c>
    </row>
    <row r="1065" spans="1:20" x14ac:dyDescent="0.2">
      <c r="A1065" s="10" t="str">
        <f>INDEX(REFERENCE!$B$2:$J$2,1,'EXAMPLE OF CHOICE CARDS'!J1065)</f>
        <v>Sensation</v>
      </c>
      <c r="B1065" s="5" t="str">
        <f>INDEX('DCM CARDS LOOKUP - HIDDEN'!$O$4:$AE$8890,MATCH(O1065,'DCM CARDS LOOKUP - HIDDEN'!$N$4:$N$8890,0),$J1065)</f>
        <v>Lidocaine/numbing sensation</v>
      </c>
      <c r="C1065" s="5" t="str">
        <f>INDEX('DCM CARDS LOOKUP - HIDDEN'!$O$4:$AE$8890,MATCH(P1065,'DCM CARDS LOOKUP - HIDDEN'!$N$4:$N$8890,0),$J1065)</f>
        <v>Hot sensation</v>
      </c>
      <c r="D1065" s="5" t="str">
        <f>INDEX('DCM CARDS LOOKUP - HIDDEN'!$O$4:$AE$8890,MATCH(Q1065,'DCM CARDS LOOKUP - HIDDEN'!$N$4:$N$8890,0),$J1065)</f>
        <v>Both hot and cold sensation</v>
      </c>
      <c r="E1065" s="5" t="str">
        <f>INDEX('DCM CARDS LOOKUP - HIDDEN'!$O$4:$AE$8890,MATCH(R1065,'DCM CARDS LOOKUP - HIDDEN'!$N$4:$N$8890,0),$J1065)</f>
        <v>Both hot and cold sensation</v>
      </c>
      <c r="F1065" s="5" t="str">
        <f>INDEX('DCM CARDS LOOKUP - HIDDEN'!$O$4:$AE$8890,MATCH(S1065,'DCM CARDS LOOKUP - HIDDEN'!$N$4:$N$8890,0),$J1065)</f>
        <v>Both hot and cold sensation</v>
      </c>
      <c r="G1065" s="5" t="str">
        <f>INDEX('DCM CARDS LOOKUP - HIDDEN'!$O$4:$AE$8890,MATCH(T1065,'DCM CARDS LOOKUP - HIDDEN'!$N$4:$N$8890,0),$J1065)</f>
        <v>Hot sensation</v>
      </c>
      <c r="H1065" s="35"/>
      <c r="J1065" s="4">
        <v>3</v>
      </c>
      <c r="O1065">
        <f>L1063*10000+M1063*100+B1061</f>
        <v>40901</v>
      </c>
      <c r="P1065">
        <f>L1063*10000+M1063*100+C1061</f>
        <v>40902</v>
      </c>
      <c r="Q1065">
        <f>L1063*10000+M1063*100+D1061</f>
        <v>40903</v>
      </c>
      <c r="R1065">
        <f>L1063*10000+M1063*100+E1041</f>
        <v>40904</v>
      </c>
      <c r="S1065">
        <f>L1063*10000+M1063*100+F1041</f>
        <v>40905</v>
      </c>
      <c r="T1065">
        <f>L1063*10000+M1063*100+G1041</f>
        <v>40906</v>
      </c>
    </row>
    <row r="1066" spans="1:20" x14ac:dyDescent="0.2">
      <c r="A1066" s="10" t="str">
        <f>INDEX(REFERENCE!$B$2:$J$2,1,'EXAMPLE OF CHOICE CARDS'!J1066)</f>
        <v>Treatment Area</v>
      </c>
      <c r="B1066" s="5" t="str">
        <f>INDEX('DCM CARDS LOOKUP - HIDDEN'!$O$4:$AE$8890,MATCH(O1066,'DCM CARDS LOOKUP - HIDDEN'!$N$4:$N$8890,0),$J1066)</f>
        <v>-</v>
      </c>
      <c r="C1066" s="5" t="str">
        <f>INDEX('DCM CARDS LOOKUP - HIDDEN'!$O$4:$AE$8890,MATCH(P1066,'DCM CARDS LOOKUP - HIDDEN'!$N$4:$N$8890,0),$J1066)</f>
        <v>Joint</v>
      </c>
      <c r="D1066" s="5" t="str">
        <f>INDEX('DCM CARDS LOOKUP - HIDDEN'!$O$4:$AE$8890,MATCH(Q1066,'DCM CARDS LOOKUP - HIDDEN'!$N$4:$N$8890,0),$J1066)</f>
        <v>-</v>
      </c>
      <c r="E1066" s="5" t="str">
        <f>INDEX('DCM CARDS LOOKUP - HIDDEN'!$O$4:$AE$8890,MATCH(R1066,'DCM CARDS LOOKUP - HIDDEN'!$N$4:$N$8890,0),$J1066)</f>
        <v>Hands (arthritis)</v>
      </c>
      <c r="F1066" s="5" t="str">
        <f>INDEX('DCM CARDS LOOKUP - HIDDEN'!$O$4:$AE$8890,MATCH(S1066,'DCM CARDS LOOKUP - HIDDEN'!$N$4:$N$8890,0),$J1066)</f>
        <v>-</v>
      </c>
      <c r="G1066" s="5" t="str">
        <f>INDEX('DCM CARDS LOOKUP - HIDDEN'!$O$4:$AE$8890,MATCH(T1066,'DCM CARDS LOOKUP - HIDDEN'!$N$4:$N$8890,0),$J1066)</f>
        <v>Chest</v>
      </c>
      <c r="H1066" s="35"/>
      <c r="J1066" s="4">
        <v>4</v>
      </c>
      <c r="O1066">
        <f>L1063*10000+M1063*100+B1061</f>
        <v>40901</v>
      </c>
      <c r="P1066">
        <f>L1063*10000+M1063*100+C1061</f>
        <v>40902</v>
      </c>
      <c r="Q1066">
        <f>L1063*10000+M1063*100+D1061</f>
        <v>40903</v>
      </c>
      <c r="R1066">
        <f>L1063*10000+M1063*100+E1041</f>
        <v>40904</v>
      </c>
      <c r="S1066">
        <f>L1063*10000+M1063*100+F1041</f>
        <v>40905</v>
      </c>
      <c r="T1066">
        <f>L1063*10000+M1063*100+G1041</f>
        <v>40906</v>
      </c>
    </row>
    <row r="1067" spans="1:20" x14ac:dyDescent="0.2">
      <c r="A1067" s="10" t="str">
        <f>INDEX(REFERENCE!$B$2:$J$2,1,'EXAMPLE OF CHOICE CARDS'!J1067)</f>
        <v>Format</v>
      </c>
      <c r="B1067" s="5" t="str">
        <f>INDEX('DCM CARDS LOOKUP - HIDDEN'!$O$4:$AE$8890,MATCH(O1067,'DCM CARDS LOOKUP - HIDDEN'!$N$4:$N$8890,0),$J1067)</f>
        <v>Roll-on</v>
      </c>
      <c r="C1067" s="5" t="str">
        <f>INDEX('DCM CARDS LOOKUP - HIDDEN'!$O$4:$AE$8890,MATCH(P1067,'DCM CARDS LOOKUP - HIDDEN'!$N$4:$N$8890,0),$J1067)</f>
        <v>Single use pads/patches</v>
      </c>
      <c r="D1067" s="5" t="str">
        <f>INDEX('DCM CARDS LOOKUP - HIDDEN'!$O$4:$AE$8890,MATCH(Q1067,'DCM CARDS LOOKUP - HIDDEN'!$N$4:$N$8890,0),$J1067)</f>
        <v>Spray</v>
      </c>
      <c r="E1067" s="5" t="str">
        <f>INDEX('DCM CARDS LOOKUP - HIDDEN'!$O$4:$AE$8890,MATCH(R1067,'DCM CARDS LOOKUP - HIDDEN'!$N$4:$N$8890,0),$J1067)</f>
        <v>Single use pads/patches</v>
      </c>
      <c r="F1067" s="5" t="str">
        <f>INDEX('DCM CARDS LOOKUP - HIDDEN'!$O$4:$AE$8890,MATCH(S1067,'DCM CARDS LOOKUP - HIDDEN'!$N$4:$N$8890,0),$J1067)</f>
        <v>Gel</v>
      </c>
      <c r="G1067" s="5" t="str">
        <f>INDEX('DCM CARDS LOOKUP - HIDDEN'!$O$4:$AE$8890,MATCH(T1067,'DCM CARDS LOOKUP - HIDDEN'!$N$4:$N$8890,0),$J1067)</f>
        <v>Single use pads/patches</v>
      </c>
      <c r="H1067" s="35"/>
      <c r="J1067" s="4">
        <v>5</v>
      </c>
      <c r="O1067">
        <f>L1063*10000+M1063*100+B1061</f>
        <v>40901</v>
      </c>
      <c r="P1067">
        <f>L1063*10000+M1063*100+C1061</f>
        <v>40902</v>
      </c>
      <c r="Q1067">
        <f>L1063*10000+M1063*100+D1061</f>
        <v>40903</v>
      </c>
      <c r="R1067">
        <f>L1063*10000+M1063*100+E1041</f>
        <v>40904</v>
      </c>
      <c r="S1067">
        <f>L1063*10000+M1063*100+F1041</f>
        <v>40905</v>
      </c>
      <c r="T1067">
        <f>L1063*10000+M1063*100+G1041</f>
        <v>40906</v>
      </c>
    </row>
    <row r="1068" spans="1:20" x14ac:dyDescent="0.2">
      <c r="A1068" s="10" t="str">
        <f>INDEX(REFERENCE!$B$2:$J$2,1,'EXAMPLE OF CHOICE CARDS'!J1068)</f>
        <v>Count</v>
      </c>
      <c r="B1068" s="5" t="str">
        <f>INDEX('DCM CARDS LOOKUP - HIDDEN'!$O$4:$AE$8890,MATCH(O1068,'DCM CARDS LOOKUP - HIDDEN'!$N$4:$N$8890,0),$J1068)</f>
        <v>3.5 oz</v>
      </c>
      <c r="C1068" s="5" t="str">
        <f>INDEX('DCM CARDS LOOKUP - HIDDEN'!$O$4:$AE$8890,MATCH(P1068,'DCM CARDS LOOKUP - HIDDEN'!$N$4:$N$8890,0),$J1068)</f>
        <v>3 count</v>
      </c>
      <c r="D1068" s="5" t="str">
        <f>INDEX('DCM CARDS LOOKUP - HIDDEN'!$O$4:$AE$8890,MATCH(Q1068,'DCM CARDS LOOKUP - HIDDEN'!$N$4:$N$8890,0),$J1068)</f>
        <v>4 oz</v>
      </c>
      <c r="E1068" s="5" t="str">
        <f>INDEX('DCM CARDS LOOKUP - HIDDEN'!$O$4:$AE$8890,MATCH(R1068,'DCM CARDS LOOKUP - HIDDEN'!$N$4:$N$8890,0),$J1068)</f>
        <v>6 count</v>
      </c>
      <c r="F1068" s="5" t="str">
        <f>INDEX('DCM CARDS LOOKUP - HIDDEN'!$O$4:$AE$8890,MATCH(S1068,'DCM CARDS LOOKUP - HIDDEN'!$N$4:$N$8890,0),$J1068)</f>
        <v>4.5 oz</v>
      </c>
      <c r="G1068" s="5" t="str">
        <f>INDEX('DCM CARDS LOOKUP - HIDDEN'!$O$4:$AE$8890,MATCH(T1068,'DCM CARDS LOOKUP - HIDDEN'!$N$4:$N$8890,0),$J1068)</f>
        <v>2 count</v>
      </c>
      <c r="H1068" s="35"/>
      <c r="J1068" s="4">
        <v>6</v>
      </c>
      <c r="O1068">
        <f>L1063*10000+M1063*100+B1061</f>
        <v>40901</v>
      </c>
      <c r="P1068">
        <f>L1063*10000+M1063*100+C1061</f>
        <v>40902</v>
      </c>
      <c r="Q1068">
        <f>L1063*10000+M1063*100+D1061</f>
        <v>40903</v>
      </c>
      <c r="R1068">
        <f>L1063*10000+M1063*100+E1041</f>
        <v>40904</v>
      </c>
      <c r="S1068">
        <f>L1063*10000+M1063*100+F1041</f>
        <v>40905</v>
      </c>
      <c r="T1068">
        <f>L1063*10000+M1063*100+G1041</f>
        <v>40906</v>
      </c>
    </row>
    <row r="1069" spans="1:20" ht="15" customHeight="1" x14ac:dyDescent="0.2">
      <c r="A1069" s="10" t="str">
        <f>INDEX(REFERENCE!$B$2:$J$2,1,'EXAMPLE OF CHOICE CARDS'!J1069)</f>
        <v>Price</v>
      </c>
      <c r="B1069" s="29">
        <f>INDEX('DCM CARDS LOOKUP - HIDDEN'!$O$4:$AE$8890,MATCH(O1069,'DCM CARDS LOOKUP - HIDDEN'!$N$4:$N$8890,0),$J1069)</f>
        <v>13.88</v>
      </c>
      <c r="C1069" s="29">
        <f>INDEX('DCM CARDS LOOKUP - HIDDEN'!$O$4:$AE$8890,MATCH(P1069,'DCM CARDS LOOKUP - HIDDEN'!$N$4:$N$8890,0),$J1069)</f>
        <v>6.63</v>
      </c>
      <c r="D1069" s="29">
        <f>INDEX('DCM CARDS LOOKUP - HIDDEN'!$O$4:$AE$8890,MATCH(Q1069,'DCM CARDS LOOKUP - HIDDEN'!$N$4:$N$8890,0),$J1069)</f>
        <v>22</v>
      </c>
      <c r="E1069" s="29">
        <f>INDEX('DCM CARDS LOOKUP - HIDDEN'!$O$4:$AE$8890,MATCH(R1069,'DCM CARDS LOOKUP - HIDDEN'!$N$4:$N$8890,0),$J1069)</f>
        <v>10</v>
      </c>
      <c r="F1069" s="29">
        <f>INDEX('DCM CARDS LOOKUP - HIDDEN'!$O$4:$AE$8890,MATCH(S1069,'DCM CARDS LOOKUP - HIDDEN'!$N$4:$N$8890,0),$J1069)</f>
        <v>14.99</v>
      </c>
      <c r="G1069" s="29">
        <f>INDEX('DCM CARDS LOOKUP - HIDDEN'!$O$4:$AE$8890,MATCH(T1069,'DCM CARDS LOOKUP - HIDDEN'!$N$4:$N$8890,0),$J1069)</f>
        <v>8.59</v>
      </c>
      <c r="H1069" s="35"/>
      <c r="J1069" s="4">
        <v>7</v>
      </c>
      <c r="O1069">
        <f>L1063*10000+M1063*100+B1061</f>
        <v>40901</v>
      </c>
      <c r="P1069">
        <f>L1063*10000+M1063*100+C1061</f>
        <v>40902</v>
      </c>
      <c r="Q1069">
        <f>L1063*10000+M1063*100+D1061</f>
        <v>40903</v>
      </c>
      <c r="R1069">
        <f>L1063*10000+M1063*100+E1041</f>
        <v>40904</v>
      </c>
      <c r="S1069">
        <f>L1063*10000+M1063*100+F1041</f>
        <v>40905</v>
      </c>
      <c r="T1069">
        <f>L1063*10000+M1063*100+G1041</f>
        <v>40906</v>
      </c>
    </row>
    <row r="1070" spans="1:20" ht="15" customHeight="1" x14ac:dyDescent="0.2">
      <c r="A1070" s="10" t="str">
        <f>INDEX(REFERENCE!$B$2:$J$2,1,'EXAMPLE OF CHOICE CARDS'!J1070)</f>
        <v>Review Rating</v>
      </c>
      <c r="B1070" s="5" t="str">
        <f>INDEX('DCM CARDS LOOKUP - HIDDEN'!$O$4:$AE$8890,MATCH(O1070,'DCM CARDS LOOKUP - HIDDEN'!$N$4:$N$8890,0),$J1070)</f>
        <v>4.8 stars</v>
      </c>
      <c r="C1070" s="5" t="str">
        <f>INDEX('DCM CARDS LOOKUP - HIDDEN'!$O$4:$AE$8890,MATCH(P1070,'DCM CARDS LOOKUP - HIDDEN'!$N$4:$N$8890,0),$J1070)</f>
        <v>4.6 stars</v>
      </c>
      <c r="D1070" s="5" t="str">
        <f>INDEX('DCM CARDS LOOKUP - HIDDEN'!$O$4:$AE$8890,MATCH(Q1070,'DCM CARDS LOOKUP - HIDDEN'!$N$4:$N$8890,0),$J1070)</f>
        <v>4.5 stars</v>
      </c>
      <c r="E1070" s="5" t="str">
        <f>INDEX('DCM CARDS LOOKUP - HIDDEN'!$O$4:$AE$8890,MATCH(R1070,'DCM CARDS LOOKUP - HIDDEN'!$N$4:$N$8890,0),$J1070)</f>
        <v>4.8 stars</v>
      </c>
      <c r="F1070" s="5" t="str">
        <f>INDEX('DCM CARDS LOOKUP - HIDDEN'!$O$4:$AE$8890,MATCH(S1070,'DCM CARDS LOOKUP - HIDDEN'!$N$4:$N$8890,0),$J1070)</f>
        <v>4.5 stars</v>
      </c>
      <c r="G1070" s="5" t="str">
        <f>INDEX('DCM CARDS LOOKUP - HIDDEN'!$O$4:$AE$8890,MATCH(T1070,'DCM CARDS LOOKUP - HIDDEN'!$N$4:$N$8890,0),$J1070)</f>
        <v>4.6 stars</v>
      </c>
      <c r="H1070" s="35"/>
      <c r="J1070" s="4">
        <v>8</v>
      </c>
      <c r="O1070">
        <f>L1063*10000+M1063*100+B1061</f>
        <v>40901</v>
      </c>
      <c r="P1070">
        <f>L1063*10000+M1063*100+C1061</f>
        <v>40902</v>
      </c>
      <c r="Q1070">
        <f>L1063*10000+M1063*100+D1061</f>
        <v>40903</v>
      </c>
      <c r="R1070">
        <f>L1063*10000+M1063*100+E1041</f>
        <v>40904</v>
      </c>
      <c r="S1070">
        <f>L1063*10000+M1063*100+F1041</f>
        <v>40905</v>
      </c>
      <c r="T1070">
        <f>L1063*10000+M1063*100+G1041</f>
        <v>40906</v>
      </c>
    </row>
    <row r="1071" spans="1:20" ht="15" customHeight="1" x14ac:dyDescent="0.2">
      <c r="A1071" s="10" t="str">
        <f>INDEX(REFERENCE!$B$2:$J$2,1,'EXAMPLE OF CHOICE CARDS'!J1071)</f>
        <v>Number of Reviews</v>
      </c>
      <c r="B1071" s="30">
        <f>INDEX('DCM CARDS LOOKUP - HIDDEN'!$O$4:$AE$8890,MATCH(O1071,'DCM CARDS LOOKUP - HIDDEN'!$N$4:$N$8890,0),$J1071)</f>
        <v>1250</v>
      </c>
      <c r="C1071" s="30">
        <f>INDEX('DCM CARDS LOOKUP - HIDDEN'!$O$4:$AE$8890,MATCH(P1071,'DCM CARDS LOOKUP - HIDDEN'!$N$4:$N$8890,0),$J1071)</f>
        <v>4500</v>
      </c>
      <c r="D1071" s="30">
        <f>INDEX('DCM CARDS LOOKUP - HIDDEN'!$O$4:$AE$8890,MATCH(Q1071,'DCM CARDS LOOKUP - HIDDEN'!$N$4:$N$8890,0),$J1071)</f>
        <v>4500</v>
      </c>
      <c r="E1071" s="30">
        <f>INDEX('DCM CARDS LOOKUP - HIDDEN'!$O$4:$AE$8890,MATCH(R1071,'DCM CARDS LOOKUP - HIDDEN'!$N$4:$N$8890,0),$J1071)</f>
        <v>4500</v>
      </c>
      <c r="F1071" s="30">
        <f>INDEX('DCM CARDS LOOKUP - HIDDEN'!$O$4:$AE$8890,MATCH(S1071,'DCM CARDS LOOKUP - HIDDEN'!$N$4:$N$8890,0),$J1071)</f>
        <v>1250</v>
      </c>
      <c r="G1071" s="30">
        <f>INDEX('DCM CARDS LOOKUP - HIDDEN'!$O$4:$AE$8890,MATCH(T1071,'DCM CARDS LOOKUP - HIDDEN'!$N$4:$N$8890,0),$J1071)</f>
        <v>1250</v>
      </c>
      <c r="H1071" s="35"/>
      <c r="J1071" s="4">
        <v>9</v>
      </c>
      <c r="O1071">
        <f>L1063*10000+M1063*100+B1061</f>
        <v>40901</v>
      </c>
      <c r="P1071">
        <f>L1063*10000+M1063*100+C1061</f>
        <v>40902</v>
      </c>
      <c r="Q1071">
        <f>L1063*10000+M1063*100+D1061</f>
        <v>40903</v>
      </c>
      <c r="R1071">
        <f>L1063*10000+M1063*100+E1041</f>
        <v>40904</v>
      </c>
      <c r="S1071">
        <f>L1063*10000+M1063*100+F1041</f>
        <v>40905</v>
      </c>
      <c r="T1071">
        <f>L1063*10000+M1063*100+G1041</f>
        <v>40906</v>
      </c>
    </row>
    <row r="1072" spans="1:20" ht="15" hidden="1" customHeight="1" x14ac:dyDescent="0.2">
      <c r="A1072" s="10" t="e">
        <f>INDEX(REFERENCE!$B$2:$J$2,1,'EXAMPLE OF CHOICE CARDS'!J1072)</f>
        <v>#REF!</v>
      </c>
      <c r="B1072" s="5">
        <f>INDEX('DCM CARDS LOOKUP - HIDDEN'!$O$4:$AE$8890,MATCH(O1072,'DCM CARDS LOOKUP - HIDDEN'!$N$4:$N$8890,0),$J1072)</f>
        <v>0</v>
      </c>
      <c r="C1072" s="5">
        <f>INDEX('DCM CARDS LOOKUP - HIDDEN'!$O$4:$AE$8890,MATCH(P1072,'DCM CARDS LOOKUP - HIDDEN'!$N$4:$N$8890,0),$J1072)</f>
        <v>0</v>
      </c>
      <c r="D1072" s="5">
        <f>INDEX('DCM CARDS LOOKUP - HIDDEN'!$O$4:$AE$8890,MATCH(Q1072,'DCM CARDS LOOKUP - HIDDEN'!$N$4:$N$8890,0),$J1072)</f>
        <v>0</v>
      </c>
      <c r="E1072" s="5">
        <f>INDEX('DCM CARDS LOOKUP - HIDDEN'!$O$4:$AE$8890,MATCH(R1072,'DCM CARDS LOOKUP - HIDDEN'!$N$4:$N$8890,0),$J1072)</f>
        <v>0</v>
      </c>
      <c r="F1072" s="5">
        <f>INDEX('DCM CARDS LOOKUP - HIDDEN'!$O$4:$AE$8890,MATCH(S1072,'DCM CARDS LOOKUP - HIDDEN'!$N$4:$N$8890,0),$J1072)</f>
        <v>0</v>
      </c>
      <c r="G1072" s="31"/>
      <c r="H1072" s="35"/>
      <c r="J1072" s="4">
        <v>10</v>
      </c>
      <c r="O1072">
        <f>L1063*10000+M1063*100+B1061</f>
        <v>40901</v>
      </c>
      <c r="P1072">
        <f>L1063*10000+M1063*100+C1061</f>
        <v>40902</v>
      </c>
      <c r="Q1072">
        <f>L1063*10000+M1063*100+D1061</f>
        <v>40903</v>
      </c>
      <c r="R1072">
        <f>L1063*10000+M1063*100+E1041</f>
        <v>40904</v>
      </c>
      <c r="S1072">
        <f>L1063*10000+M1063*100+F1041</f>
        <v>40905</v>
      </c>
    </row>
    <row r="1073" spans="1:20" ht="15" hidden="1" customHeight="1" x14ac:dyDescent="0.2">
      <c r="A1073" s="10" t="e">
        <f>INDEX(REFERENCE!$B$2:$J$2,1,'EXAMPLE OF CHOICE CARDS'!J1073)</f>
        <v>#REF!</v>
      </c>
      <c r="B1073" s="5">
        <f>INDEX('DCM CARDS LOOKUP - HIDDEN'!$O$4:$AE$8890,MATCH(O1073,'DCM CARDS LOOKUP - HIDDEN'!$N$4:$N$8890,0),$J1073)</f>
        <v>0</v>
      </c>
      <c r="C1073" s="5">
        <f>INDEX('DCM CARDS LOOKUP - HIDDEN'!$O$4:$AE$8890,MATCH(P1073,'DCM CARDS LOOKUP - HIDDEN'!$N$4:$N$8890,0),$J1073)</f>
        <v>0</v>
      </c>
      <c r="D1073" s="5">
        <f>INDEX('DCM CARDS LOOKUP - HIDDEN'!$O$4:$AE$8890,MATCH(Q1073,'DCM CARDS LOOKUP - HIDDEN'!$N$4:$N$8890,0),$J1073)</f>
        <v>0</v>
      </c>
      <c r="E1073" s="5">
        <f>INDEX('DCM CARDS LOOKUP - HIDDEN'!$O$4:$AE$8890,MATCH(R1073,'DCM CARDS LOOKUP - HIDDEN'!$N$4:$N$8890,0),$J1073)</f>
        <v>0</v>
      </c>
      <c r="F1073" s="5">
        <f>INDEX('DCM CARDS LOOKUP - HIDDEN'!$O$4:$AE$8890,MATCH(S1073,'DCM CARDS LOOKUP - HIDDEN'!$N$4:$N$8890,0),$J1073)</f>
        <v>0</v>
      </c>
      <c r="G1073" s="31"/>
      <c r="H1073" s="35"/>
      <c r="J1073" s="4">
        <v>11</v>
      </c>
      <c r="O1073">
        <f>L1063*10000+M1063*100+B1061</f>
        <v>40901</v>
      </c>
      <c r="P1073">
        <f>L1063*10000+M1063*100+C1061</f>
        <v>40902</v>
      </c>
      <c r="Q1073">
        <f>L1063*10000+M1063*100+D1061</f>
        <v>40903</v>
      </c>
      <c r="R1073">
        <f>L1063*10000+M1063*100+E1041</f>
        <v>40904</v>
      </c>
      <c r="S1073">
        <f>L1063*10000+M1063*100+F1041</f>
        <v>40905</v>
      </c>
    </row>
    <row r="1074" spans="1:20" ht="15" hidden="1" customHeight="1" x14ac:dyDescent="0.2">
      <c r="A1074" s="10" t="e">
        <f>INDEX(REFERENCE!$B$2:$J$2,1,'EXAMPLE OF CHOICE CARDS'!J1074)</f>
        <v>#REF!</v>
      </c>
      <c r="B1074" s="5">
        <f>INDEX('DCM CARDS LOOKUP - HIDDEN'!$O$4:$AE$8890,MATCH(O1074,'DCM CARDS LOOKUP - HIDDEN'!$N$4:$N$8890,0),$J1074)</f>
        <v>0</v>
      </c>
      <c r="C1074" s="5">
        <f>INDEX('DCM CARDS LOOKUP - HIDDEN'!$O$4:$AE$8890,MATCH(P1074,'DCM CARDS LOOKUP - HIDDEN'!$N$4:$N$8890,0),$J1074)</f>
        <v>0</v>
      </c>
      <c r="D1074" s="5">
        <f>INDEX('DCM CARDS LOOKUP - HIDDEN'!$O$4:$AE$8890,MATCH(Q1074,'DCM CARDS LOOKUP - HIDDEN'!$N$4:$N$8890,0),$J1074)</f>
        <v>0</v>
      </c>
      <c r="E1074" s="5">
        <f>INDEX('DCM CARDS LOOKUP - HIDDEN'!$O$4:$AE$8890,MATCH(R1074,'DCM CARDS LOOKUP - HIDDEN'!$N$4:$N$8890,0),$J1074)</f>
        <v>0</v>
      </c>
      <c r="F1074" s="5">
        <f>INDEX('DCM CARDS LOOKUP - HIDDEN'!$O$4:$AE$8890,MATCH(S1074,'DCM CARDS LOOKUP - HIDDEN'!$N$4:$N$8890,0),$J1074)</f>
        <v>0</v>
      </c>
      <c r="G1074" s="31"/>
      <c r="H1074" s="35"/>
      <c r="J1074" s="4">
        <v>12</v>
      </c>
      <c r="O1074">
        <f>L1063*10000+M1063*100+B1061</f>
        <v>40901</v>
      </c>
      <c r="P1074">
        <f>L1063*10000+M1063*100+C1061</f>
        <v>40902</v>
      </c>
      <c r="Q1074">
        <f>L1063*10000+M1063*100+D1061</f>
        <v>40903</v>
      </c>
      <c r="R1074">
        <f>L1063*10000+M1063*100+E1041</f>
        <v>40904</v>
      </c>
      <c r="S1074">
        <f>L1063*10000+M1063*100+F1041</f>
        <v>40905</v>
      </c>
    </row>
    <row r="1075" spans="1:20" ht="15" hidden="1" customHeight="1" x14ac:dyDescent="0.2">
      <c r="A1075" s="10" t="e">
        <f>INDEX(REFERENCE!$B$2:$J$2,1,'EXAMPLE OF CHOICE CARDS'!J1075)</f>
        <v>#REF!</v>
      </c>
      <c r="B1075" s="5">
        <f>INDEX('DCM CARDS LOOKUP - HIDDEN'!$O$4:$AE$8890,MATCH(O1075,'DCM CARDS LOOKUP - HIDDEN'!$N$4:$N$8890,0),$J1075)</f>
        <v>0</v>
      </c>
      <c r="C1075" s="5">
        <f>INDEX('DCM CARDS LOOKUP - HIDDEN'!$O$4:$AE$8890,MATCH(P1075,'DCM CARDS LOOKUP - HIDDEN'!$N$4:$N$8890,0),$J1075)</f>
        <v>0</v>
      </c>
      <c r="D1075" s="5">
        <f>INDEX('DCM CARDS LOOKUP - HIDDEN'!$O$4:$AE$8890,MATCH(Q1075,'DCM CARDS LOOKUP - HIDDEN'!$N$4:$N$8890,0),$J1075)</f>
        <v>0</v>
      </c>
      <c r="E1075" s="5">
        <f>INDEX('DCM CARDS LOOKUP - HIDDEN'!$O$4:$AE$8890,MATCH(R1075,'DCM CARDS LOOKUP - HIDDEN'!$N$4:$N$8890,0),$J1075)</f>
        <v>0</v>
      </c>
      <c r="F1075" s="5">
        <f>INDEX('DCM CARDS LOOKUP - HIDDEN'!$O$4:$AE$8890,MATCH(S1075,'DCM CARDS LOOKUP - HIDDEN'!$N$4:$N$8890,0),$J1075)</f>
        <v>0</v>
      </c>
      <c r="G1075" s="31"/>
      <c r="H1075" s="35"/>
      <c r="J1075" s="4">
        <v>13</v>
      </c>
      <c r="O1075">
        <f>L1063*10000+M1063*100+B1061</f>
        <v>40901</v>
      </c>
      <c r="P1075">
        <f>L1063*10000+M1063*100+C1061</f>
        <v>40902</v>
      </c>
      <c r="Q1075">
        <f>L1063*10000+M1063*100+D1061</f>
        <v>40903</v>
      </c>
      <c r="R1075">
        <f>L1063*10000+M1063*100+E1041</f>
        <v>40904</v>
      </c>
      <c r="S1075">
        <f>L1063*10000+M1063*100+F1041</f>
        <v>40905</v>
      </c>
    </row>
    <row r="1076" spans="1:20" ht="15" hidden="1" customHeight="1" x14ac:dyDescent="0.2">
      <c r="A1076" s="10" t="e">
        <f>INDEX(REFERENCE!$B$2:$J$2,1,'EXAMPLE OF CHOICE CARDS'!J1076)</f>
        <v>#REF!</v>
      </c>
      <c r="B1076" s="5">
        <f>INDEX('DCM CARDS LOOKUP - HIDDEN'!$O$4:$AE$8890,MATCH(O1076,'DCM CARDS LOOKUP - HIDDEN'!$N$4:$N$8890,0),$J1076)</f>
        <v>0</v>
      </c>
      <c r="C1076" s="5">
        <f>INDEX('DCM CARDS LOOKUP - HIDDEN'!$O$4:$AE$8890,MATCH(P1076,'DCM CARDS LOOKUP - HIDDEN'!$N$4:$N$8890,0),$J1076)</f>
        <v>0</v>
      </c>
      <c r="D1076" s="5">
        <f>INDEX('DCM CARDS LOOKUP - HIDDEN'!$O$4:$AE$8890,MATCH(Q1076,'DCM CARDS LOOKUP - HIDDEN'!$N$4:$N$8890,0),$J1076)</f>
        <v>0</v>
      </c>
      <c r="E1076" s="5">
        <f>INDEX('DCM CARDS LOOKUP - HIDDEN'!$O$4:$AE$8890,MATCH(R1076,'DCM CARDS LOOKUP - HIDDEN'!$N$4:$N$8890,0),$J1076)</f>
        <v>0</v>
      </c>
      <c r="F1076" s="5">
        <f>INDEX('DCM CARDS LOOKUP - HIDDEN'!$O$4:$AE$8890,MATCH(S1076,'DCM CARDS LOOKUP - HIDDEN'!$N$4:$N$8890,0),$J1076)</f>
        <v>0</v>
      </c>
      <c r="G1076" s="31"/>
      <c r="H1076" s="35"/>
      <c r="J1076" s="4">
        <v>14</v>
      </c>
      <c r="O1076">
        <f>L1063*10000+M1063*100+B1061</f>
        <v>40901</v>
      </c>
      <c r="P1076">
        <f>L1063*10000+M1063*100+C1061</f>
        <v>40902</v>
      </c>
      <c r="Q1076">
        <f>L1063*10000+M1063*100+D1061</f>
        <v>40903</v>
      </c>
      <c r="R1076">
        <f>L1063*10000+M1063*100+E1041</f>
        <v>40904</v>
      </c>
      <c r="S1076">
        <f>L1063*10000+M1063*100+F1041</f>
        <v>40905</v>
      </c>
    </row>
    <row r="1077" spans="1:20" x14ac:dyDescent="0.2">
      <c r="A1077" s="2"/>
      <c r="B1077" s="5"/>
      <c r="C1077" s="5"/>
      <c r="D1077" s="5"/>
      <c r="E1077" s="5"/>
      <c r="F1077" s="5"/>
      <c r="G1077" s="5"/>
      <c r="H1077" s="5"/>
      <c r="J1077" s="13"/>
    </row>
    <row r="1078" spans="1:20" x14ac:dyDescent="0.2">
      <c r="A1078" s="6"/>
      <c r="B1078" s="7">
        <v>1</v>
      </c>
      <c r="C1078" s="7">
        <v>2</v>
      </c>
      <c r="D1078" s="7">
        <v>3</v>
      </c>
      <c r="E1078" s="7">
        <v>4</v>
      </c>
      <c r="F1078" s="7">
        <v>5</v>
      </c>
      <c r="G1078" s="7">
        <v>6</v>
      </c>
      <c r="H1078" s="7">
        <v>9</v>
      </c>
      <c r="J1078" s="13"/>
    </row>
    <row r="1081" spans="1:20" x14ac:dyDescent="0.2">
      <c r="A1081" s="1" t="str">
        <f>"Version "&amp;L1083&amp;"; Task"&amp;M1083</f>
        <v>Version 4; Task10</v>
      </c>
      <c r="B1081" s="4">
        <v>1</v>
      </c>
      <c r="C1081" s="4">
        <v>2</v>
      </c>
      <c r="D1081" s="4">
        <v>3</v>
      </c>
      <c r="E1081" s="4">
        <f>E1061</f>
        <v>4</v>
      </c>
      <c r="F1081" s="4">
        <f>F1061</f>
        <v>5</v>
      </c>
      <c r="G1081" s="4">
        <v>6</v>
      </c>
      <c r="J1081" s="13"/>
    </row>
    <row r="1082" spans="1:20" ht="15" customHeight="1" x14ac:dyDescent="0.2">
      <c r="A1082" s="11" t="s">
        <v>8</v>
      </c>
      <c r="B1082" s="12" t="s">
        <v>9</v>
      </c>
      <c r="C1082" s="12" t="s">
        <v>10</v>
      </c>
      <c r="D1082" s="12" t="s">
        <v>11</v>
      </c>
      <c r="E1082" s="20" t="s">
        <v>21</v>
      </c>
      <c r="F1082" s="20" t="s">
        <v>22</v>
      </c>
      <c r="G1082" s="20"/>
      <c r="H1082" s="34" t="s">
        <v>15</v>
      </c>
      <c r="J1082" s="13"/>
      <c r="L1082" t="s">
        <v>12</v>
      </c>
      <c r="M1082" t="s">
        <v>1</v>
      </c>
    </row>
    <row r="1083" spans="1:20" x14ac:dyDescent="0.2">
      <c r="A1083" s="10" t="str">
        <f>INDEX(REFERENCE!$B$2:$J$2,1,'EXAMPLE OF CHOICE CARDS'!J1083)</f>
        <v>Type</v>
      </c>
      <c r="B1083" s="5" t="str">
        <f>INDEX('DCM CARDS LOOKUP - HIDDEN'!$O$4:$AE$8890,MATCH(O1083,'DCM CARDS LOOKUP - HIDDEN'!$N$4:$N$8890,0),$J1083)</f>
        <v>Pads</v>
      </c>
      <c r="C1083" s="5" t="str">
        <f>INDEX('DCM CARDS LOOKUP - HIDDEN'!$O$4:$AE$8890,MATCH(P1083,'DCM CARDS LOOKUP - HIDDEN'!$N$4:$N$8890,0),$J1083)</f>
        <v>Topicals</v>
      </c>
      <c r="D1083" s="5" t="str">
        <f>INDEX('DCM CARDS LOOKUP - HIDDEN'!$O$4:$AE$8890,MATCH(Q1083,'DCM CARDS LOOKUP - HIDDEN'!$N$4:$N$8890,0),$J1083)</f>
        <v>Pads</v>
      </c>
      <c r="E1083" s="5" t="str">
        <f>INDEX('DCM CARDS LOOKUP - HIDDEN'!$O$4:$AE$8890,MATCH(R1083,'DCM CARDS LOOKUP - HIDDEN'!$N$4:$N$8890,0),$J1083)</f>
        <v>Topicals</v>
      </c>
      <c r="F1083" s="5" t="str">
        <f>INDEX('DCM CARDS LOOKUP - HIDDEN'!$O$4:$AE$8890,MATCH(S1083,'DCM CARDS LOOKUP - HIDDEN'!$N$4:$N$8890,0),$J1083)</f>
        <v>Pads</v>
      </c>
      <c r="G1083" s="5" t="str">
        <f>INDEX('DCM CARDS LOOKUP - HIDDEN'!$O$4:$AE$8890,MATCH(T1083,'DCM CARDS LOOKUP - HIDDEN'!$N$4:$N$8890,0),$J1083)</f>
        <v>Topicals</v>
      </c>
      <c r="H1083" s="35"/>
      <c r="J1083" s="4">
        <v>1</v>
      </c>
      <c r="L1083">
        <f>IF(M1063=15,L1063+1,L1063)</f>
        <v>4</v>
      </c>
      <c r="M1083">
        <f>IF(M1063&lt;15,M1063+1,1)</f>
        <v>10</v>
      </c>
      <c r="O1083">
        <f>L1083*10000+M1083*100+B1081</f>
        <v>41001</v>
      </c>
      <c r="P1083">
        <f>L1083*10000+M1083*100+C1081</f>
        <v>41002</v>
      </c>
      <c r="Q1083">
        <f>L1083*10000+M1083*100+D1081</f>
        <v>41003</v>
      </c>
      <c r="R1083">
        <f>L1083*10000+M1083*100+E1061</f>
        <v>41004</v>
      </c>
      <c r="S1083">
        <f>L1083*10000+M1083*100+F1061</f>
        <v>41005</v>
      </c>
      <c r="T1083">
        <f>L1083*10000+M1083*100+G1061</f>
        <v>41006</v>
      </c>
    </row>
    <row r="1084" spans="1:20" x14ac:dyDescent="0.2">
      <c r="A1084" s="10" t="str">
        <f>INDEX(REFERENCE!$B$2:$J$2,1,'EXAMPLE OF CHOICE CARDS'!J1084)</f>
        <v>Brand</v>
      </c>
      <c r="B1084" s="5" t="str">
        <f>INDEX('DCM CARDS LOOKUP - HIDDEN'!$O$4:$AE$8890,MATCH(O1084,'DCM CARDS LOOKUP - HIDDEN'!$N$4:$N$8890,0),$J1084)</f>
        <v>Thermacare</v>
      </c>
      <c r="C1084" s="5" t="str">
        <f>INDEX('DCM CARDS LOOKUP - HIDDEN'!$O$4:$AE$8890,MATCH(P1084,'DCM CARDS LOOKUP - HIDDEN'!$N$4:$N$8890,0),$J1084)</f>
        <v>Voltaren</v>
      </c>
      <c r="D1084" s="5" t="str">
        <f>INDEX('DCM CARDS LOOKUP - HIDDEN'!$O$4:$AE$8890,MATCH(Q1084,'DCM CARDS LOOKUP - HIDDEN'!$N$4:$N$8890,0),$J1084)</f>
        <v xml:space="preserve">Biofreeze  </v>
      </c>
      <c r="E1084" s="5" t="str">
        <f>INDEX('DCM CARDS LOOKUP - HIDDEN'!$O$4:$AE$8890,MATCH(R1084,'DCM CARDS LOOKUP - HIDDEN'!$N$4:$N$8890,0),$J1084)</f>
        <v>Equate</v>
      </c>
      <c r="F1084" s="5" t="str">
        <f>INDEX('DCM CARDS LOOKUP - HIDDEN'!$O$4:$AE$8890,MATCH(S1084,'DCM CARDS LOOKUP - HIDDEN'!$N$4:$N$8890,0),$J1084)</f>
        <v>Amazon Basic Care</v>
      </c>
      <c r="G1084" s="5" t="str">
        <f>INDEX('DCM CARDS LOOKUP - HIDDEN'!$O$4:$AE$8890,MATCH(T1084,'DCM CARDS LOOKUP - HIDDEN'!$N$4:$N$8890,0),$J1084)</f>
        <v>Arnicare</v>
      </c>
      <c r="H1084" s="35"/>
      <c r="J1084" s="4">
        <v>2</v>
      </c>
      <c r="O1084">
        <f>L1083*10000+M1083*100+B1081</f>
        <v>41001</v>
      </c>
      <c r="P1084">
        <f>L1083*10000+M1083*100+C1081</f>
        <v>41002</v>
      </c>
      <c r="Q1084">
        <f>L1083*10000+M1083*100+D1081</f>
        <v>41003</v>
      </c>
      <c r="R1084">
        <f>L1083*10000+M1083*100+E1061</f>
        <v>41004</v>
      </c>
      <c r="S1084">
        <f>L1083*10000+M1083*100+F1061</f>
        <v>41005</v>
      </c>
      <c r="T1084">
        <f>L1083*10000+M1083*100+G1061</f>
        <v>41006</v>
      </c>
    </row>
    <row r="1085" spans="1:20" ht="28.5" x14ac:dyDescent="0.2">
      <c r="A1085" s="10" t="str">
        <f>INDEX(REFERENCE!$B$2:$J$2,1,'EXAMPLE OF CHOICE CARDS'!J1085)</f>
        <v>Sensation</v>
      </c>
      <c r="B1085" s="5" t="str">
        <f>INDEX('DCM CARDS LOOKUP - HIDDEN'!$O$4:$AE$8890,MATCH(O1085,'DCM CARDS LOOKUP - HIDDEN'!$N$4:$N$8890,0),$J1085)</f>
        <v>Cold sensation</v>
      </c>
      <c r="C1085" s="5" t="str">
        <f>INDEX('DCM CARDS LOOKUP - HIDDEN'!$O$4:$AE$8890,MATCH(P1085,'DCM CARDS LOOKUP - HIDDEN'!$N$4:$N$8890,0),$J1085)</f>
        <v>Lidocaine/numbing sensation</v>
      </c>
      <c r="D1085" s="5" t="str">
        <f>INDEX('DCM CARDS LOOKUP - HIDDEN'!$O$4:$AE$8890,MATCH(Q1085,'DCM CARDS LOOKUP - HIDDEN'!$N$4:$N$8890,0),$J1085)</f>
        <v>Lidocaine/numbing sensation</v>
      </c>
      <c r="E1085" s="5" t="str">
        <f>INDEX('DCM CARDS LOOKUP - HIDDEN'!$O$4:$AE$8890,MATCH(R1085,'DCM CARDS LOOKUP - HIDDEN'!$N$4:$N$8890,0),$J1085)</f>
        <v>Both hot and cold sensation</v>
      </c>
      <c r="F1085" s="5" t="str">
        <f>INDEX('DCM CARDS LOOKUP - HIDDEN'!$O$4:$AE$8890,MATCH(S1085,'DCM CARDS LOOKUP - HIDDEN'!$N$4:$N$8890,0),$J1085)</f>
        <v>No sensation/drug free/for circulation</v>
      </c>
      <c r="G1085" s="5" t="str">
        <f>INDEX('DCM CARDS LOOKUP - HIDDEN'!$O$4:$AE$8890,MATCH(T1085,'DCM CARDS LOOKUP - HIDDEN'!$N$4:$N$8890,0),$J1085)</f>
        <v>Cold sensation</v>
      </c>
      <c r="H1085" s="35"/>
      <c r="J1085" s="4">
        <v>3</v>
      </c>
      <c r="O1085">
        <f>L1083*10000+M1083*100+B1081</f>
        <v>41001</v>
      </c>
      <c r="P1085">
        <f>L1083*10000+M1083*100+C1081</f>
        <v>41002</v>
      </c>
      <c r="Q1085">
        <f>L1083*10000+M1083*100+D1081</f>
        <v>41003</v>
      </c>
      <c r="R1085">
        <f>L1083*10000+M1083*100+E1061</f>
        <v>41004</v>
      </c>
      <c r="S1085">
        <f>L1083*10000+M1083*100+F1061</f>
        <v>41005</v>
      </c>
      <c r="T1085">
        <f>L1083*10000+M1083*100+G1061</f>
        <v>41006</v>
      </c>
    </row>
    <row r="1086" spans="1:20" x14ac:dyDescent="0.2">
      <c r="A1086" s="10" t="str">
        <f>INDEX(REFERENCE!$B$2:$J$2,1,'EXAMPLE OF CHOICE CARDS'!J1086)</f>
        <v>Treatment Area</v>
      </c>
      <c r="B1086" s="5" t="str">
        <f>INDEX('DCM CARDS LOOKUP - HIDDEN'!$O$4:$AE$8890,MATCH(O1086,'DCM CARDS LOOKUP - HIDDEN'!$N$4:$N$8890,0),$J1086)</f>
        <v>Hands (arthritis)</v>
      </c>
      <c r="C1086" s="5" t="str">
        <f>INDEX('DCM CARDS LOOKUP - HIDDEN'!$O$4:$AE$8890,MATCH(P1086,'DCM CARDS LOOKUP - HIDDEN'!$N$4:$N$8890,0),$J1086)</f>
        <v>-</v>
      </c>
      <c r="D1086" s="5" t="str">
        <f>INDEX('DCM CARDS LOOKUP - HIDDEN'!$O$4:$AE$8890,MATCH(Q1086,'DCM CARDS LOOKUP - HIDDEN'!$N$4:$N$8890,0),$J1086)</f>
        <v>Neck</v>
      </c>
      <c r="E1086" s="5" t="str">
        <f>INDEX('DCM CARDS LOOKUP - HIDDEN'!$O$4:$AE$8890,MATCH(R1086,'DCM CARDS LOOKUP - HIDDEN'!$N$4:$N$8890,0),$J1086)</f>
        <v>-</v>
      </c>
      <c r="F1086" s="5" t="str">
        <f>INDEX('DCM CARDS LOOKUP - HIDDEN'!$O$4:$AE$8890,MATCH(S1086,'DCM CARDS LOOKUP - HIDDEN'!$N$4:$N$8890,0),$J1086)</f>
        <v>Back</v>
      </c>
      <c r="G1086" s="5" t="str">
        <f>INDEX('DCM CARDS LOOKUP - HIDDEN'!$O$4:$AE$8890,MATCH(T1086,'DCM CARDS LOOKUP - HIDDEN'!$N$4:$N$8890,0),$J1086)</f>
        <v>-</v>
      </c>
      <c r="H1086" s="35"/>
      <c r="J1086" s="4">
        <v>4</v>
      </c>
      <c r="O1086">
        <f>L1083*10000+M1083*100+B1081</f>
        <v>41001</v>
      </c>
      <c r="P1086">
        <f>L1083*10000+M1083*100+C1081</f>
        <v>41002</v>
      </c>
      <c r="Q1086">
        <f>L1083*10000+M1083*100+D1081</f>
        <v>41003</v>
      </c>
      <c r="R1086">
        <f>L1083*10000+M1083*100+E1061</f>
        <v>41004</v>
      </c>
      <c r="S1086">
        <f>L1083*10000+M1083*100+F1061</f>
        <v>41005</v>
      </c>
      <c r="T1086">
        <f>L1083*10000+M1083*100+G1061</f>
        <v>41006</v>
      </c>
    </row>
    <row r="1087" spans="1:20" x14ac:dyDescent="0.2">
      <c r="A1087" s="10" t="str">
        <f>INDEX(REFERENCE!$B$2:$J$2,1,'EXAMPLE OF CHOICE CARDS'!J1087)</f>
        <v>Format</v>
      </c>
      <c r="B1087" s="5" t="str">
        <f>INDEX('DCM CARDS LOOKUP - HIDDEN'!$O$4:$AE$8890,MATCH(O1087,'DCM CARDS LOOKUP - HIDDEN'!$N$4:$N$8890,0),$J1087)</f>
        <v>Single use pads/patches</v>
      </c>
      <c r="C1087" s="5" t="str">
        <f>INDEX('DCM CARDS LOOKUP - HIDDEN'!$O$4:$AE$8890,MATCH(P1087,'DCM CARDS LOOKUP - HIDDEN'!$N$4:$N$8890,0),$J1087)</f>
        <v>Gel</v>
      </c>
      <c r="D1087" s="5" t="str">
        <f>INDEX('DCM CARDS LOOKUP - HIDDEN'!$O$4:$AE$8890,MATCH(Q1087,'DCM CARDS LOOKUP - HIDDEN'!$N$4:$N$8890,0),$J1087)</f>
        <v>Single use pads/patches</v>
      </c>
      <c r="E1087" s="5" t="str">
        <f>INDEX('DCM CARDS LOOKUP - HIDDEN'!$O$4:$AE$8890,MATCH(R1087,'DCM CARDS LOOKUP - HIDDEN'!$N$4:$N$8890,0),$J1087)</f>
        <v>Spray</v>
      </c>
      <c r="F1087" s="5" t="str">
        <f>INDEX('DCM CARDS LOOKUP - HIDDEN'!$O$4:$AE$8890,MATCH(S1087,'DCM CARDS LOOKUP - HIDDEN'!$N$4:$N$8890,0),$J1087)</f>
        <v>Single use pads/patches</v>
      </c>
      <c r="G1087" s="5" t="str">
        <f>INDEX('DCM CARDS LOOKUP - HIDDEN'!$O$4:$AE$8890,MATCH(T1087,'DCM CARDS LOOKUP - HIDDEN'!$N$4:$N$8890,0),$J1087)</f>
        <v>Roll-on</v>
      </c>
      <c r="H1087" s="35"/>
      <c r="J1087" s="4">
        <v>5</v>
      </c>
      <c r="O1087">
        <f>L1083*10000+M1083*100+B1081</f>
        <v>41001</v>
      </c>
      <c r="P1087">
        <f>L1083*10000+M1083*100+C1081</f>
        <v>41002</v>
      </c>
      <c r="Q1087">
        <f>L1083*10000+M1083*100+D1081</f>
        <v>41003</v>
      </c>
      <c r="R1087">
        <f>L1083*10000+M1083*100+E1061</f>
        <v>41004</v>
      </c>
      <c r="S1087">
        <f>L1083*10000+M1083*100+F1061</f>
        <v>41005</v>
      </c>
      <c r="T1087">
        <f>L1083*10000+M1083*100+G1061</f>
        <v>41006</v>
      </c>
    </row>
    <row r="1088" spans="1:20" x14ac:dyDescent="0.2">
      <c r="A1088" s="10" t="str">
        <f>INDEX(REFERENCE!$B$2:$J$2,1,'EXAMPLE OF CHOICE CARDS'!J1088)</f>
        <v>Count</v>
      </c>
      <c r="B1088" s="5" t="str">
        <f>INDEX('DCM CARDS LOOKUP - HIDDEN'!$O$4:$AE$8890,MATCH(O1088,'DCM CARDS LOOKUP - HIDDEN'!$N$4:$N$8890,0),$J1088)</f>
        <v>4 count</v>
      </c>
      <c r="C1088" s="5" t="str">
        <f>INDEX('DCM CARDS LOOKUP - HIDDEN'!$O$4:$AE$8890,MATCH(P1088,'DCM CARDS LOOKUP - HIDDEN'!$N$4:$N$8890,0),$J1088)</f>
        <v>5.5 oz</v>
      </c>
      <c r="D1088" s="5" t="str">
        <f>INDEX('DCM CARDS LOOKUP - HIDDEN'!$O$4:$AE$8890,MATCH(Q1088,'DCM CARDS LOOKUP - HIDDEN'!$N$4:$N$8890,0),$J1088)</f>
        <v>3 count</v>
      </c>
      <c r="E1088" s="5" t="str">
        <f>INDEX('DCM CARDS LOOKUP - HIDDEN'!$O$4:$AE$8890,MATCH(R1088,'DCM CARDS LOOKUP - HIDDEN'!$N$4:$N$8890,0),$J1088)</f>
        <v>2.5 oz</v>
      </c>
      <c r="F1088" s="5" t="str">
        <f>INDEX('DCM CARDS LOOKUP - HIDDEN'!$O$4:$AE$8890,MATCH(S1088,'DCM CARDS LOOKUP - HIDDEN'!$N$4:$N$8890,0),$J1088)</f>
        <v>5 count</v>
      </c>
      <c r="G1088" s="5" t="str">
        <f>INDEX('DCM CARDS LOOKUP - HIDDEN'!$O$4:$AE$8890,MATCH(T1088,'DCM CARDS LOOKUP - HIDDEN'!$N$4:$N$8890,0),$J1088)</f>
        <v>4 oz</v>
      </c>
      <c r="H1088" s="35"/>
      <c r="J1088" s="4">
        <v>6</v>
      </c>
      <c r="O1088">
        <f>L1083*10000+M1083*100+B1081</f>
        <v>41001</v>
      </c>
      <c r="P1088">
        <f>L1083*10000+M1083*100+C1081</f>
        <v>41002</v>
      </c>
      <c r="Q1088">
        <f>L1083*10000+M1083*100+D1081</f>
        <v>41003</v>
      </c>
      <c r="R1088">
        <f>L1083*10000+M1083*100+E1061</f>
        <v>41004</v>
      </c>
      <c r="S1088">
        <f>L1083*10000+M1083*100+F1061</f>
        <v>41005</v>
      </c>
      <c r="T1088">
        <f>L1083*10000+M1083*100+G1061</f>
        <v>41006</v>
      </c>
    </row>
    <row r="1089" spans="1:20" ht="15" customHeight="1" x14ac:dyDescent="0.2">
      <c r="A1089" s="10" t="str">
        <f>INDEX(REFERENCE!$B$2:$J$2,1,'EXAMPLE OF CHOICE CARDS'!J1089)</f>
        <v>Price</v>
      </c>
      <c r="B1089" s="29">
        <f>INDEX('DCM CARDS LOOKUP - HIDDEN'!$O$4:$AE$8890,MATCH(O1089,'DCM CARDS LOOKUP - HIDDEN'!$N$4:$N$8890,0),$J1089)</f>
        <v>26.49</v>
      </c>
      <c r="C1089" s="29">
        <f>INDEX('DCM CARDS LOOKUP - HIDDEN'!$O$4:$AE$8890,MATCH(P1089,'DCM CARDS LOOKUP - HIDDEN'!$N$4:$N$8890,0),$J1089)</f>
        <v>17.47</v>
      </c>
      <c r="D1089" s="29">
        <f>INDEX('DCM CARDS LOOKUP - HIDDEN'!$O$4:$AE$8890,MATCH(Q1089,'DCM CARDS LOOKUP - HIDDEN'!$N$4:$N$8890,0),$J1089)</f>
        <v>3.6</v>
      </c>
      <c r="E1089" s="29">
        <f>INDEX('DCM CARDS LOOKUP - HIDDEN'!$O$4:$AE$8890,MATCH(R1089,'DCM CARDS LOOKUP - HIDDEN'!$N$4:$N$8890,0),$J1089)</f>
        <v>11</v>
      </c>
      <c r="F1089" s="29">
        <f>INDEX('DCM CARDS LOOKUP - HIDDEN'!$O$4:$AE$8890,MATCH(S1089,'DCM CARDS LOOKUP - HIDDEN'!$N$4:$N$8890,0),$J1089)</f>
        <v>15.86</v>
      </c>
      <c r="G1089" s="29">
        <f>INDEX('DCM CARDS LOOKUP - HIDDEN'!$O$4:$AE$8890,MATCH(T1089,'DCM CARDS LOOKUP - HIDDEN'!$N$4:$N$8890,0),$J1089)</f>
        <v>12</v>
      </c>
      <c r="H1089" s="35"/>
      <c r="J1089" s="4">
        <v>7</v>
      </c>
      <c r="O1089">
        <f>L1083*10000+M1083*100+B1081</f>
        <v>41001</v>
      </c>
      <c r="P1089">
        <f>L1083*10000+M1083*100+C1081</f>
        <v>41002</v>
      </c>
      <c r="Q1089">
        <f>L1083*10000+M1083*100+D1081</f>
        <v>41003</v>
      </c>
      <c r="R1089">
        <f>L1083*10000+M1083*100+E1061</f>
        <v>41004</v>
      </c>
      <c r="S1089">
        <f>L1083*10000+M1083*100+F1061</f>
        <v>41005</v>
      </c>
      <c r="T1089">
        <f>L1083*10000+M1083*100+G1061</f>
        <v>41006</v>
      </c>
    </row>
    <row r="1090" spans="1:20" ht="15" customHeight="1" x14ac:dyDescent="0.2">
      <c r="A1090" s="10" t="str">
        <f>INDEX(REFERENCE!$B$2:$J$2,1,'EXAMPLE OF CHOICE CARDS'!J1090)</f>
        <v>Review Rating</v>
      </c>
      <c r="B1090" s="5" t="str">
        <f>INDEX('DCM CARDS LOOKUP - HIDDEN'!$O$4:$AE$8890,MATCH(O1090,'DCM CARDS LOOKUP - HIDDEN'!$N$4:$N$8890,0),$J1090)</f>
        <v>4.5 stars</v>
      </c>
      <c r="C1090" s="5" t="str">
        <f>INDEX('DCM CARDS LOOKUP - HIDDEN'!$O$4:$AE$8890,MATCH(P1090,'DCM CARDS LOOKUP - HIDDEN'!$N$4:$N$8890,0),$J1090)</f>
        <v>4.6 stars</v>
      </c>
      <c r="D1090" s="5" t="str">
        <f>INDEX('DCM CARDS LOOKUP - HIDDEN'!$O$4:$AE$8890,MATCH(Q1090,'DCM CARDS LOOKUP - HIDDEN'!$N$4:$N$8890,0),$J1090)</f>
        <v>4.5 stars</v>
      </c>
      <c r="E1090" s="5" t="str">
        <f>INDEX('DCM CARDS LOOKUP - HIDDEN'!$O$4:$AE$8890,MATCH(R1090,'DCM CARDS LOOKUP - HIDDEN'!$N$4:$N$8890,0),$J1090)</f>
        <v>4.6 stars</v>
      </c>
      <c r="F1090" s="5" t="str">
        <f>INDEX('DCM CARDS LOOKUP - HIDDEN'!$O$4:$AE$8890,MATCH(S1090,'DCM CARDS LOOKUP - HIDDEN'!$N$4:$N$8890,0),$J1090)</f>
        <v>4.8 stars</v>
      </c>
      <c r="G1090" s="5" t="str">
        <f>INDEX('DCM CARDS LOOKUP - HIDDEN'!$O$4:$AE$8890,MATCH(T1090,'DCM CARDS LOOKUP - HIDDEN'!$N$4:$N$8890,0),$J1090)</f>
        <v>4.8 stars</v>
      </c>
      <c r="H1090" s="35"/>
      <c r="J1090" s="4">
        <v>8</v>
      </c>
      <c r="O1090">
        <f>L1083*10000+M1083*100+B1081</f>
        <v>41001</v>
      </c>
      <c r="P1090">
        <f>L1083*10000+M1083*100+C1081</f>
        <v>41002</v>
      </c>
      <c r="Q1090">
        <f>L1083*10000+M1083*100+D1081</f>
        <v>41003</v>
      </c>
      <c r="R1090">
        <f>L1083*10000+M1083*100+E1061</f>
        <v>41004</v>
      </c>
      <c r="S1090">
        <f>L1083*10000+M1083*100+F1061</f>
        <v>41005</v>
      </c>
      <c r="T1090">
        <f>L1083*10000+M1083*100+G1061</f>
        <v>41006</v>
      </c>
    </row>
    <row r="1091" spans="1:20" ht="15" customHeight="1" x14ac:dyDescent="0.2">
      <c r="A1091" s="10" t="str">
        <f>INDEX(REFERENCE!$B$2:$J$2,1,'EXAMPLE OF CHOICE CARDS'!J1091)</f>
        <v>Number of Reviews</v>
      </c>
      <c r="B1091" s="30">
        <f>INDEX('DCM CARDS LOOKUP - HIDDEN'!$O$4:$AE$8890,MATCH(O1091,'DCM CARDS LOOKUP - HIDDEN'!$N$4:$N$8890,0),$J1091)</f>
        <v>4500</v>
      </c>
      <c r="C1091" s="30">
        <f>INDEX('DCM CARDS LOOKUP - HIDDEN'!$O$4:$AE$8890,MATCH(P1091,'DCM CARDS LOOKUP - HIDDEN'!$N$4:$N$8890,0),$J1091)</f>
        <v>1250</v>
      </c>
      <c r="D1091" s="30">
        <f>INDEX('DCM CARDS LOOKUP - HIDDEN'!$O$4:$AE$8890,MATCH(Q1091,'DCM CARDS LOOKUP - HIDDEN'!$N$4:$N$8890,0),$J1091)</f>
        <v>1250</v>
      </c>
      <c r="E1091" s="30">
        <f>INDEX('DCM CARDS LOOKUP - HIDDEN'!$O$4:$AE$8890,MATCH(R1091,'DCM CARDS LOOKUP - HIDDEN'!$N$4:$N$8890,0),$J1091)</f>
        <v>1250</v>
      </c>
      <c r="F1091" s="30">
        <f>INDEX('DCM CARDS LOOKUP - HIDDEN'!$O$4:$AE$8890,MATCH(S1091,'DCM CARDS LOOKUP - HIDDEN'!$N$4:$N$8890,0),$J1091)</f>
        <v>4500</v>
      </c>
      <c r="G1091" s="30">
        <f>INDEX('DCM CARDS LOOKUP - HIDDEN'!$O$4:$AE$8890,MATCH(T1091,'DCM CARDS LOOKUP - HIDDEN'!$N$4:$N$8890,0),$J1091)</f>
        <v>4500</v>
      </c>
      <c r="H1091" s="35"/>
      <c r="J1091" s="4">
        <v>9</v>
      </c>
      <c r="O1091">
        <f>L1083*10000+M1083*100+B1081</f>
        <v>41001</v>
      </c>
      <c r="P1091">
        <f>L1083*10000+M1083*100+C1081</f>
        <v>41002</v>
      </c>
      <c r="Q1091">
        <f>L1083*10000+M1083*100+D1081</f>
        <v>41003</v>
      </c>
      <c r="R1091">
        <f>L1083*10000+M1083*100+E1061</f>
        <v>41004</v>
      </c>
      <c r="S1091">
        <f>L1083*10000+M1083*100+F1061</f>
        <v>41005</v>
      </c>
      <c r="T1091">
        <f>L1083*10000+M1083*100+G1061</f>
        <v>41006</v>
      </c>
    </row>
    <row r="1092" spans="1:20" ht="15" hidden="1" customHeight="1" x14ac:dyDescent="0.2">
      <c r="A1092" s="10" t="e">
        <f>INDEX(REFERENCE!$B$2:$J$2,1,'EXAMPLE OF CHOICE CARDS'!J1092)</f>
        <v>#REF!</v>
      </c>
      <c r="B1092" s="5">
        <f>INDEX('DCM CARDS LOOKUP - HIDDEN'!$O$4:$AE$8890,MATCH(O1092,'DCM CARDS LOOKUP - HIDDEN'!$N$4:$N$8890,0),$J1092)</f>
        <v>0</v>
      </c>
      <c r="C1092" s="5">
        <f>INDEX('DCM CARDS LOOKUP - HIDDEN'!$O$4:$AE$8890,MATCH(P1092,'DCM CARDS LOOKUP - HIDDEN'!$N$4:$N$8890,0),$J1092)</f>
        <v>0</v>
      </c>
      <c r="D1092" s="5">
        <f>INDEX('DCM CARDS LOOKUP - HIDDEN'!$O$4:$AE$8890,MATCH(Q1092,'DCM CARDS LOOKUP - HIDDEN'!$N$4:$N$8890,0),$J1092)</f>
        <v>0</v>
      </c>
      <c r="E1092" s="5">
        <f>INDEX('DCM CARDS LOOKUP - HIDDEN'!$O$4:$AE$8890,MATCH(R1092,'DCM CARDS LOOKUP - HIDDEN'!$N$4:$N$8890,0),$J1092)</f>
        <v>0</v>
      </c>
      <c r="F1092" s="5">
        <f>INDEX('DCM CARDS LOOKUP - HIDDEN'!$O$4:$AE$8890,MATCH(S1092,'DCM CARDS LOOKUP - HIDDEN'!$N$4:$N$8890,0),$J1092)</f>
        <v>0</v>
      </c>
      <c r="G1092" s="31"/>
      <c r="H1092" s="35"/>
      <c r="J1092" s="4">
        <v>10</v>
      </c>
      <c r="O1092">
        <f>L1083*10000+M1083*100+B1081</f>
        <v>41001</v>
      </c>
      <c r="P1092">
        <f>L1083*10000+M1083*100+C1081</f>
        <v>41002</v>
      </c>
      <c r="Q1092">
        <f>L1083*10000+M1083*100+D1081</f>
        <v>41003</v>
      </c>
      <c r="R1092">
        <f>L1083*10000+M1083*100+E1061</f>
        <v>41004</v>
      </c>
      <c r="S1092">
        <f>L1083*10000+M1083*100+F1061</f>
        <v>41005</v>
      </c>
    </row>
    <row r="1093" spans="1:20" ht="15" hidden="1" customHeight="1" x14ac:dyDescent="0.2">
      <c r="A1093" s="10" t="e">
        <f>INDEX(REFERENCE!$B$2:$J$2,1,'EXAMPLE OF CHOICE CARDS'!J1093)</f>
        <v>#REF!</v>
      </c>
      <c r="B1093" s="5">
        <f>INDEX('DCM CARDS LOOKUP - HIDDEN'!$O$4:$AE$8890,MATCH(O1093,'DCM CARDS LOOKUP - HIDDEN'!$N$4:$N$8890,0),$J1093)</f>
        <v>0</v>
      </c>
      <c r="C1093" s="5">
        <f>INDEX('DCM CARDS LOOKUP - HIDDEN'!$O$4:$AE$8890,MATCH(P1093,'DCM CARDS LOOKUP - HIDDEN'!$N$4:$N$8890,0),$J1093)</f>
        <v>0</v>
      </c>
      <c r="D1093" s="5">
        <f>INDEX('DCM CARDS LOOKUP - HIDDEN'!$O$4:$AE$8890,MATCH(Q1093,'DCM CARDS LOOKUP - HIDDEN'!$N$4:$N$8890,0),$J1093)</f>
        <v>0</v>
      </c>
      <c r="E1093" s="5">
        <f>INDEX('DCM CARDS LOOKUP - HIDDEN'!$O$4:$AE$8890,MATCH(R1093,'DCM CARDS LOOKUP - HIDDEN'!$N$4:$N$8890,0),$J1093)</f>
        <v>0</v>
      </c>
      <c r="F1093" s="5">
        <f>INDEX('DCM CARDS LOOKUP - HIDDEN'!$O$4:$AE$8890,MATCH(S1093,'DCM CARDS LOOKUP - HIDDEN'!$N$4:$N$8890,0),$J1093)</f>
        <v>0</v>
      </c>
      <c r="G1093" s="31"/>
      <c r="H1093" s="35"/>
      <c r="J1093" s="4">
        <v>11</v>
      </c>
      <c r="O1093">
        <f>L1083*10000+M1083*100+B1081</f>
        <v>41001</v>
      </c>
      <c r="P1093">
        <f>L1083*10000+M1083*100+C1081</f>
        <v>41002</v>
      </c>
      <c r="Q1093">
        <f>L1083*10000+M1083*100+D1081</f>
        <v>41003</v>
      </c>
      <c r="R1093">
        <f>L1083*10000+M1083*100+E1061</f>
        <v>41004</v>
      </c>
      <c r="S1093">
        <f>L1083*10000+M1083*100+F1061</f>
        <v>41005</v>
      </c>
    </row>
    <row r="1094" spans="1:20" ht="15" hidden="1" customHeight="1" x14ac:dyDescent="0.2">
      <c r="A1094" s="10" t="e">
        <f>INDEX(REFERENCE!$B$2:$J$2,1,'EXAMPLE OF CHOICE CARDS'!J1094)</f>
        <v>#REF!</v>
      </c>
      <c r="B1094" s="5">
        <f>INDEX('DCM CARDS LOOKUP - HIDDEN'!$O$4:$AE$8890,MATCH(O1094,'DCM CARDS LOOKUP - HIDDEN'!$N$4:$N$8890,0),$J1094)</f>
        <v>0</v>
      </c>
      <c r="C1094" s="5">
        <f>INDEX('DCM CARDS LOOKUP - HIDDEN'!$O$4:$AE$8890,MATCH(P1094,'DCM CARDS LOOKUP - HIDDEN'!$N$4:$N$8890,0),$J1094)</f>
        <v>0</v>
      </c>
      <c r="D1094" s="5">
        <f>INDEX('DCM CARDS LOOKUP - HIDDEN'!$O$4:$AE$8890,MATCH(Q1094,'DCM CARDS LOOKUP - HIDDEN'!$N$4:$N$8890,0),$J1094)</f>
        <v>0</v>
      </c>
      <c r="E1094" s="5">
        <f>INDEX('DCM CARDS LOOKUP - HIDDEN'!$O$4:$AE$8890,MATCH(R1094,'DCM CARDS LOOKUP - HIDDEN'!$N$4:$N$8890,0),$J1094)</f>
        <v>0</v>
      </c>
      <c r="F1094" s="5">
        <f>INDEX('DCM CARDS LOOKUP - HIDDEN'!$O$4:$AE$8890,MATCH(S1094,'DCM CARDS LOOKUP - HIDDEN'!$N$4:$N$8890,0),$J1094)</f>
        <v>0</v>
      </c>
      <c r="G1094" s="31"/>
      <c r="H1094" s="35"/>
      <c r="J1094" s="4">
        <v>12</v>
      </c>
      <c r="O1094">
        <f>L1083*10000+M1083*100+B1081</f>
        <v>41001</v>
      </c>
      <c r="P1094">
        <f>L1083*10000+M1083*100+C1081</f>
        <v>41002</v>
      </c>
      <c r="Q1094">
        <f>L1083*10000+M1083*100+D1081</f>
        <v>41003</v>
      </c>
      <c r="R1094">
        <f>L1083*10000+M1083*100+E1061</f>
        <v>41004</v>
      </c>
      <c r="S1094">
        <f>L1083*10000+M1083*100+F1061</f>
        <v>41005</v>
      </c>
    </row>
    <row r="1095" spans="1:20" ht="15" hidden="1" customHeight="1" x14ac:dyDescent="0.2">
      <c r="A1095" s="10" t="e">
        <f>INDEX(REFERENCE!$B$2:$J$2,1,'EXAMPLE OF CHOICE CARDS'!J1095)</f>
        <v>#REF!</v>
      </c>
      <c r="B1095" s="5">
        <f>INDEX('DCM CARDS LOOKUP - HIDDEN'!$O$4:$AE$8890,MATCH(O1095,'DCM CARDS LOOKUP - HIDDEN'!$N$4:$N$8890,0),$J1095)</f>
        <v>0</v>
      </c>
      <c r="C1095" s="5">
        <f>INDEX('DCM CARDS LOOKUP - HIDDEN'!$O$4:$AE$8890,MATCH(P1095,'DCM CARDS LOOKUP - HIDDEN'!$N$4:$N$8890,0),$J1095)</f>
        <v>0</v>
      </c>
      <c r="D1095" s="5">
        <f>INDEX('DCM CARDS LOOKUP - HIDDEN'!$O$4:$AE$8890,MATCH(Q1095,'DCM CARDS LOOKUP - HIDDEN'!$N$4:$N$8890,0),$J1095)</f>
        <v>0</v>
      </c>
      <c r="E1095" s="5">
        <f>INDEX('DCM CARDS LOOKUP - HIDDEN'!$O$4:$AE$8890,MATCH(R1095,'DCM CARDS LOOKUP - HIDDEN'!$N$4:$N$8890,0),$J1095)</f>
        <v>0</v>
      </c>
      <c r="F1095" s="5">
        <f>INDEX('DCM CARDS LOOKUP - HIDDEN'!$O$4:$AE$8890,MATCH(S1095,'DCM CARDS LOOKUP - HIDDEN'!$N$4:$N$8890,0),$J1095)</f>
        <v>0</v>
      </c>
      <c r="G1095" s="31"/>
      <c r="H1095" s="35"/>
      <c r="J1095" s="4">
        <v>13</v>
      </c>
      <c r="O1095">
        <f>L1083*10000+M1083*100+B1081</f>
        <v>41001</v>
      </c>
      <c r="P1095">
        <f>L1083*10000+M1083*100+C1081</f>
        <v>41002</v>
      </c>
      <c r="Q1095">
        <f>L1083*10000+M1083*100+D1081</f>
        <v>41003</v>
      </c>
      <c r="R1095">
        <f>L1083*10000+M1083*100+E1061</f>
        <v>41004</v>
      </c>
      <c r="S1095">
        <f>L1083*10000+M1083*100+F1061</f>
        <v>41005</v>
      </c>
    </row>
    <row r="1096" spans="1:20" ht="15" hidden="1" customHeight="1" x14ac:dyDescent="0.2">
      <c r="A1096" s="10" t="e">
        <f>INDEX(REFERENCE!$B$2:$J$2,1,'EXAMPLE OF CHOICE CARDS'!J1096)</f>
        <v>#REF!</v>
      </c>
      <c r="B1096" s="5">
        <f>INDEX('DCM CARDS LOOKUP - HIDDEN'!$O$4:$AE$8890,MATCH(O1096,'DCM CARDS LOOKUP - HIDDEN'!$N$4:$N$8890,0),$J1096)</f>
        <v>0</v>
      </c>
      <c r="C1096" s="5">
        <f>INDEX('DCM CARDS LOOKUP - HIDDEN'!$O$4:$AE$8890,MATCH(P1096,'DCM CARDS LOOKUP - HIDDEN'!$N$4:$N$8890,0),$J1096)</f>
        <v>0</v>
      </c>
      <c r="D1096" s="5">
        <f>INDEX('DCM CARDS LOOKUP - HIDDEN'!$O$4:$AE$8890,MATCH(Q1096,'DCM CARDS LOOKUP - HIDDEN'!$N$4:$N$8890,0),$J1096)</f>
        <v>0</v>
      </c>
      <c r="E1096" s="5">
        <f>INDEX('DCM CARDS LOOKUP - HIDDEN'!$O$4:$AE$8890,MATCH(R1096,'DCM CARDS LOOKUP - HIDDEN'!$N$4:$N$8890,0),$J1096)</f>
        <v>0</v>
      </c>
      <c r="F1096" s="5">
        <f>INDEX('DCM CARDS LOOKUP - HIDDEN'!$O$4:$AE$8890,MATCH(S1096,'DCM CARDS LOOKUP - HIDDEN'!$N$4:$N$8890,0),$J1096)</f>
        <v>0</v>
      </c>
      <c r="G1096" s="31"/>
      <c r="H1096" s="35"/>
      <c r="J1096" s="4">
        <v>14</v>
      </c>
      <c r="O1096">
        <f>L1083*10000+M1083*100+B1081</f>
        <v>41001</v>
      </c>
      <c r="P1096">
        <f>L1083*10000+M1083*100+C1081</f>
        <v>41002</v>
      </c>
      <c r="Q1096">
        <f>L1083*10000+M1083*100+D1081</f>
        <v>41003</v>
      </c>
      <c r="R1096">
        <f>L1083*10000+M1083*100+E1061</f>
        <v>41004</v>
      </c>
      <c r="S1096">
        <f>L1083*10000+M1083*100+F1061</f>
        <v>41005</v>
      </c>
    </row>
    <row r="1097" spans="1:20" x14ac:dyDescent="0.2">
      <c r="A1097" s="2"/>
      <c r="B1097" s="5"/>
      <c r="C1097" s="5"/>
      <c r="D1097" s="5"/>
      <c r="E1097" s="5"/>
      <c r="F1097" s="5"/>
      <c r="G1097" s="5"/>
      <c r="H1097" s="5"/>
      <c r="J1097" s="13"/>
    </row>
    <row r="1098" spans="1:20" x14ac:dyDescent="0.2">
      <c r="A1098" s="6"/>
      <c r="B1098" s="7">
        <v>1</v>
      </c>
      <c r="C1098" s="7">
        <v>2</v>
      </c>
      <c r="D1098" s="7">
        <v>3</v>
      </c>
      <c r="E1098" s="7">
        <v>4</v>
      </c>
      <c r="F1098" s="7">
        <v>5</v>
      </c>
      <c r="G1098" s="7">
        <v>6</v>
      </c>
      <c r="H1098" s="7">
        <v>9</v>
      </c>
      <c r="J1098" s="13"/>
    </row>
    <row r="1101" spans="1:20" x14ac:dyDescent="0.2">
      <c r="A1101" s="1" t="str">
        <f>"Version "&amp;L1103&amp;"; Task"&amp;M1103</f>
        <v>Version 4; Task11</v>
      </c>
      <c r="B1101" s="4">
        <v>1</v>
      </c>
      <c r="C1101" s="4">
        <v>2</v>
      </c>
      <c r="D1101" s="4">
        <v>3</v>
      </c>
      <c r="E1101" s="4">
        <f>E1081</f>
        <v>4</v>
      </c>
      <c r="F1101" s="4">
        <f>F1081</f>
        <v>5</v>
      </c>
      <c r="G1101" s="4">
        <v>6</v>
      </c>
      <c r="J1101" s="13"/>
    </row>
    <row r="1102" spans="1:20" ht="15" customHeight="1" x14ac:dyDescent="0.2">
      <c r="A1102" s="11" t="s">
        <v>8</v>
      </c>
      <c r="B1102" s="12" t="s">
        <v>9</v>
      </c>
      <c r="C1102" s="12" t="s">
        <v>10</v>
      </c>
      <c r="D1102" s="12" t="s">
        <v>11</v>
      </c>
      <c r="E1102" s="20" t="s">
        <v>21</v>
      </c>
      <c r="F1102" s="20" t="s">
        <v>22</v>
      </c>
      <c r="G1102" s="20"/>
      <c r="H1102" s="34" t="s">
        <v>15</v>
      </c>
      <c r="J1102" s="13"/>
      <c r="L1102" t="s">
        <v>12</v>
      </c>
      <c r="M1102" t="s">
        <v>1</v>
      </c>
    </row>
    <row r="1103" spans="1:20" x14ac:dyDescent="0.2">
      <c r="A1103" s="10" t="str">
        <f>INDEX(REFERENCE!$B$2:$J$2,1,'EXAMPLE OF CHOICE CARDS'!J1103)</f>
        <v>Type</v>
      </c>
      <c r="B1103" s="5" t="str">
        <f>INDEX('DCM CARDS LOOKUP - HIDDEN'!$O$4:$AE$8890,MATCH(O1103,'DCM CARDS LOOKUP - HIDDEN'!$N$4:$N$8890,0),$J1103)</f>
        <v>Pads</v>
      </c>
      <c r="C1103" s="5" t="str">
        <f>INDEX('DCM CARDS LOOKUP - HIDDEN'!$O$4:$AE$8890,MATCH(P1103,'DCM CARDS LOOKUP - HIDDEN'!$N$4:$N$8890,0),$J1103)</f>
        <v>Topicals</v>
      </c>
      <c r="D1103" s="5" t="str">
        <f>INDEX('DCM CARDS LOOKUP - HIDDEN'!$O$4:$AE$8890,MATCH(Q1103,'DCM CARDS LOOKUP - HIDDEN'!$N$4:$N$8890,0),$J1103)</f>
        <v>Pads</v>
      </c>
      <c r="E1103" s="5" t="str">
        <f>INDEX('DCM CARDS LOOKUP - HIDDEN'!$O$4:$AE$8890,MATCH(R1103,'DCM CARDS LOOKUP - HIDDEN'!$N$4:$N$8890,0),$J1103)</f>
        <v>Pads</v>
      </c>
      <c r="F1103" s="5" t="str">
        <f>INDEX('DCM CARDS LOOKUP - HIDDEN'!$O$4:$AE$8890,MATCH(S1103,'DCM CARDS LOOKUP - HIDDEN'!$N$4:$N$8890,0),$J1103)</f>
        <v>Topicals</v>
      </c>
      <c r="G1103" s="5" t="str">
        <f>INDEX('DCM CARDS LOOKUP - HIDDEN'!$O$4:$AE$8890,MATCH(T1103,'DCM CARDS LOOKUP - HIDDEN'!$N$4:$N$8890,0),$J1103)</f>
        <v>Topicals</v>
      </c>
      <c r="H1103" s="35"/>
      <c r="J1103" s="4">
        <v>1</v>
      </c>
      <c r="L1103">
        <f>IF(M1083=15,L1083+1,L1083)</f>
        <v>4</v>
      </c>
      <c r="M1103">
        <f>IF(M1083&lt;15,M1083+1,1)</f>
        <v>11</v>
      </c>
      <c r="O1103">
        <f>L1103*10000+M1103*100+B1101</f>
        <v>41101</v>
      </c>
      <c r="P1103">
        <f>L1103*10000+M1103*100+C1101</f>
        <v>41102</v>
      </c>
      <c r="Q1103">
        <f>L1103*10000+M1103*100+D1101</f>
        <v>41103</v>
      </c>
      <c r="R1103">
        <f>L1103*10000+M1103*100+E1081</f>
        <v>41104</v>
      </c>
      <c r="S1103">
        <f>L1103*10000+M1103*100+F1081</f>
        <v>41105</v>
      </c>
      <c r="T1103">
        <f>L1103*10000+M1103*100+G1081</f>
        <v>41106</v>
      </c>
    </row>
    <row r="1104" spans="1:20" x14ac:dyDescent="0.2">
      <c r="A1104" s="10" t="str">
        <f>INDEX(REFERENCE!$B$2:$J$2,1,'EXAMPLE OF CHOICE CARDS'!J1104)</f>
        <v>Brand</v>
      </c>
      <c r="B1104" s="5" t="str">
        <f>INDEX('DCM CARDS LOOKUP - HIDDEN'!$O$4:$AE$8890,MATCH(O1104,'DCM CARDS LOOKUP - HIDDEN'!$N$4:$N$8890,0),$J1104)</f>
        <v>Up &amp; Up</v>
      </c>
      <c r="C1104" s="5" t="str">
        <f>INDEX('DCM CARDS LOOKUP - HIDDEN'!$O$4:$AE$8890,MATCH(P1104,'DCM CARDS LOOKUP - HIDDEN'!$N$4:$N$8890,0),$J1104)</f>
        <v>Bengay</v>
      </c>
      <c r="D1104" s="5" t="str">
        <f>INDEX('DCM CARDS LOOKUP - HIDDEN'!$O$4:$AE$8890,MATCH(Q1104,'DCM CARDS LOOKUP - HIDDEN'!$N$4:$N$8890,0),$J1104)</f>
        <v>Walgreens</v>
      </c>
      <c r="E1104" s="5" t="str">
        <f>INDEX('DCM CARDS LOOKUP - HIDDEN'!$O$4:$AE$8890,MATCH(R1104,'DCM CARDS LOOKUP - HIDDEN'!$N$4:$N$8890,0),$J1104)</f>
        <v>CVS Health</v>
      </c>
      <c r="F1104" s="5" t="str">
        <f>INDEX('DCM CARDS LOOKUP - HIDDEN'!$O$4:$AE$8890,MATCH(S1104,'DCM CARDS LOOKUP - HIDDEN'!$N$4:$N$8890,0),$J1104)</f>
        <v>Aspercreme</v>
      </c>
      <c r="G1104" s="5" t="str">
        <f>INDEX('DCM CARDS LOOKUP - HIDDEN'!$O$4:$AE$8890,MATCH(T1104,'DCM CARDS LOOKUP - HIDDEN'!$N$4:$N$8890,0),$J1104)</f>
        <v>Tiger Balm</v>
      </c>
      <c r="H1104" s="35"/>
      <c r="J1104" s="4">
        <v>2</v>
      </c>
      <c r="O1104">
        <f>L1103*10000+M1103*100+B1101</f>
        <v>41101</v>
      </c>
      <c r="P1104">
        <f>L1103*10000+M1103*100+C1101</f>
        <v>41102</v>
      </c>
      <c r="Q1104">
        <f>L1103*10000+M1103*100+D1101</f>
        <v>41103</v>
      </c>
      <c r="R1104">
        <f>L1103*10000+M1103*100+E1081</f>
        <v>41104</v>
      </c>
      <c r="S1104">
        <f>L1103*10000+M1103*100+F1081</f>
        <v>41105</v>
      </c>
      <c r="T1104">
        <f>L1103*10000+M1103*100+G1081</f>
        <v>41106</v>
      </c>
    </row>
    <row r="1105" spans="1:20" x14ac:dyDescent="0.2">
      <c r="A1105" s="10" t="str">
        <f>INDEX(REFERENCE!$B$2:$J$2,1,'EXAMPLE OF CHOICE CARDS'!J1105)</f>
        <v>Sensation</v>
      </c>
      <c r="B1105" s="5" t="str">
        <f>INDEX('DCM CARDS LOOKUP - HIDDEN'!$O$4:$AE$8890,MATCH(O1105,'DCM CARDS LOOKUP - HIDDEN'!$N$4:$N$8890,0),$J1105)</f>
        <v>Cold sensation</v>
      </c>
      <c r="C1105" s="5" t="str">
        <f>INDEX('DCM CARDS LOOKUP - HIDDEN'!$O$4:$AE$8890,MATCH(P1105,'DCM CARDS LOOKUP - HIDDEN'!$N$4:$N$8890,0),$J1105)</f>
        <v>Lidocaine/numbing sensation</v>
      </c>
      <c r="D1105" s="5" t="str">
        <f>INDEX('DCM CARDS LOOKUP - HIDDEN'!$O$4:$AE$8890,MATCH(Q1105,'DCM CARDS LOOKUP - HIDDEN'!$N$4:$N$8890,0),$J1105)</f>
        <v>Both hot and cold sensation</v>
      </c>
      <c r="E1105" s="5" t="str">
        <f>INDEX('DCM CARDS LOOKUP - HIDDEN'!$O$4:$AE$8890,MATCH(R1105,'DCM CARDS LOOKUP - HIDDEN'!$N$4:$N$8890,0),$J1105)</f>
        <v>Hot sensation</v>
      </c>
      <c r="F1105" s="5" t="str">
        <f>INDEX('DCM CARDS LOOKUP - HIDDEN'!$O$4:$AE$8890,MATCH(S1105,'DCM CARDS LOOKUP - HIDDEN'!$N$4:$N$8890,0),$J1105)</f>
        <v>Hot sensation</v>
      </c>
      <c r="G1105" s="5" t="str">
        <f>INDEX('DCM CARDS LOOKUP - HIDDEN'!$O$4:$AE$8890,MATCH(T1105,'DCM CARDS LOOKUP - HIDDEN'!$N$4:$N$8890,0),$J1105)</f>
        <v>Lidocaine/numbing sensation</v>
      </c>
      <c r="H1105" s="35"/>
      <c r="J1105" s="4">
        <v>3</v>
      </c>
      <c r="O1105">
        <f>L1103*10000+M1103*100+B1101</f>
        <v>41101</v>
      </c>
      <c r="P1105">
        <f>L1103*10000+M1103*100+C1101</f>
        <v>41102</v>
      </c>
      <c r="Q1105">
        <f>L1103*10000+M1103*100+D1101</f>
        <v>41103</v>
      </c>
      <c r="R1105">
        <f>L1103*10000+M1103*100+E1081</f>
        <v>41104</v>
      </c>
      <c r="S1105">
        <f>L1103*10000+M1103*100+F1081</f>
        <v>41105</v>
      </c>
      <c r="T1105">
        <f>L1103*10000+M1103*100+G1081</f>
        <v>41106</v>
      </c>
    </row>
    <row r="1106" spans="1:20" x14ac:dyDescent="0.2">
      <c r="A1106" s="10" t="str">
        <f>INDEX(REFERENCE!$B$2:$J$2,1,'EXAMPLE OF CHOICE CARDS'!J1106)</f>
        <v>Treatment Area</v>
      </c>
      <c r="B1106" s="5" t="str">
        <f>INDEX('DCM CARDS LOOKUP - HIDDEN'!$O$4:$AE$8890,MATCH(O1106,'DCM CARDS LOOKUP - HIDDEN'!$N$4:$N$8890,0),$J1106)</f>
        <v>Shoulder</v>
      </c>
      <c r="C1106" s="5" t="str">
        <f>INDEX('DCM CARDS LOOKUP - HIDDEN'!$O$4:$AE$8890,MATCH(P1106,'DCM CARDS LOOKUP - HIDDEN'!$N$4:$N$8890,0),$J1106)</f>
        <v>-</v>
      </c>
      <c r="D1106" s="5" t="str">
        <f>INDEX('DCM CARDS LOOKUP - HIDDEN'!$O$4:$AE$8890,MATCH(Q1106,'DCM CARDS LOOKUP - HIDDEN'!$N$4:$N$8890,0),$J1106)</f>
        <v>Back</v>
      </c>
      <c r="E1106" s="5" t="str">
        <f>INDEX('DCM CARDS LOOKUP - HIDDEN'!$O$4:$AE$8890,MATCH(R1106,'DCM CARDS LOOKUP - HIDDEN'!$N$4:$N$8890,0),$J1106)</f>
        <v>Joint</v>
      </c>
      <c r="F1106" s="5" t="str">
        <f>INDEX('DCM CARDS LOOKUP - HIDDEN'!$O$4:$AE$8890,MATCH(S1106,'DCM CARDS LOOKUP - HIDDEN'!$N$4:$N$8890,0),$J1106)</f>
        <v>-</v>
      </c>
      <c r="G1106" s="5" t="str">
        <f>INDEX('DCM CARDS LOOKUP - HIDDEN'!$O$4:$AE$8890,MATCH(T1106,'DCM CARDS LOOKUP - HIDDEN'!$N$4:$N$8890,0),$J1106)</f>
        <v>-</v>
      </c>
      <c r="H1106" s="35"/>
      <c r="J1106" s="4">
        <v>4</v>
      </c>
      <c r="O1106">
        <f>L1103*10000+M1103*100+B1101</f>
        <v>41101</v>
      </c>
      <c r="P1106">
        <f>L1103*10000+M1103*100+C1101</f>
        <v>41102</v>
      </c>
      <c r="Q1106">
        <f>L1103*10000+M1103*100+D1101</f>
        <v>41103</v>
      </c>
      <c r="R1106">
        <f>L1103*10000+M1103*100+E1081</f>
        <v>41104</v>
      </c>
      <c r="S1106">
        <f>L1103*10000+M1103*100+F1081</f>
        <v>41105</v>
      </c>
      <c r="T1106">
        <f>L1103*10000+M1103*100+G1081</f>
        <v>41106</v>
      </c>
    </row>
    <row r="1107" spans="1:20" x14ac:dyDescent="0.2">
      <c r="A1107" s="10" t="str">
        <f>INDEX(REFERENCE!$B$2:$J$2,1,'EXAMPLE OF CHOICE CARDS'!J1107)</f>
        <v>Format</v>
      </c>
      <c r="B1107" s="5" t="str">
        <f>INDEX('DCM CARDS LOOKUP - HIDDEN'!$O$4:$AE$8890,MATCH(O1107,'DCM CARDS LOOKUP - HIDDEN'!$N$4:$N$8890,0),$J1107)</f>
        <v>Single use pads/patches</v>
      </c>
      <c r="C1107" s="5" t="str">
        <f>INDEX('DCM CARDS LOOKUP - HIDDEN'!$O$4:$AE$8890,MATCH(P1107,'DCM CARDS LOOKUP - HIDDEN'!$N$4:$N$8890,0),$J1107)</f>
        <v>Gel</v>
      </c>
      <c r="D1107" s="5" t="str">
        <f>INDEX('DCM CARDS LOOKUP - HIDDEN'!$O$4:$AE$8890,MATCH(Q1107,'DCM CARDS LOOKUP - HIDDEN'!$N$4:$N$8890,0),$J1107)</f>
        <v>Single use pads/patches</v>
      </c>
      <c r="E1107" s="5" t="str">
        <f>INDEX('DCM CARDS LOOKUP - HIDDEN'!$O$4:$AE$8890,MATCH(R1107,'DCM CARDS LOOKUP - HIDDEN'!$N$4:$N$8890,0),$J1107)</f>
        <v>Single use pads/patches</v>
      </c>
      <c r="F1107" s="5" t="str">
        <f>INDEX('DCM CARDS LOOKUP - HIDDEN'!$O$4:$AE$8890,MATCH(S1107,'DCM CARDS LOOKUP - HIDDEN'!$N$4:$N$8890,0),$J1107)</f>
        <v>Spray</v>
      </c>
      <c r="G1107" s="5" t="str">
        <f>INDEX('DCM CARDS LOOKUP - HIDDEN'!$O$4:$AE$8890,MATCH(T1107,'DCM CARDS LOOKUP - HIDDEN'!$N$4:$N$8890,0),$J1107)</f>
        <v>Gel</v>
      </c>
      <c r="H1107" s="35"/>
      <c r="J1107" s="4">
        <v>5</v>
      </c>
      <c r="O1107">
        <f>L1103*10000+M1103*100+B1101</f>
        <v>41101</v>
      </c>
      <c r="P1107">
        <f>L1103*10000+M1103*100+C1101</f>
        <v>41102</v>
      </c>
      <c r="Q1107">
        <f>L1103*10000+M1103*100+D1101</f>
        <v>41103</v>
      </c>
      <c r="R1107">
        <f>L1103*10000+M1103*100+E1081</f>
        <v>41104</v>
      </c>
      <c r="S1107">
        <f>L1103*10000+M1103*100+F1081</f>
        <v>41105</v>
      </c>
      <c r="T1107">
        <f>L1103*10000+M1103*100+G1081</f>
        <v>41106</v>
      </c>
    </row>
    <row r="1108" spans="1:20" x14ac:dyDescent="0.2">
      <c r="A1108" s="10" t="str">
        <f>INDEX(REFERENCE!$B$2:$J$2,1,'EXAMPLE OF CHOICE CARDS'!J1108)</f>
        <v>Count</v>
      </c>
      <c r="B1108" s="5" t="str">
        <f>INDEX('DCM CARDS LOOKUP - HIDDEN'!$O$4:$AE$8890,MATCH(O1108,'DCM CARDS LOOKUP - HIDDEN'!$N$4:$N$8890,0),$J1108)</f>
        <v>4 count</v>
      </c>
      <c r="C1108" s="5" t="str">
        <f>INDEX('DCM CARDS LOOKUP - HIDDEN'!$O$4:$AE$8890,MATCH(P1108,'DCM CARDS LOOKUP - HIDDEN'!$N$4:$N$8890,0),$J1108)</f>
        <v>3 oz</v>
      </c>
      <c r="D1108" s="5" t="str">
        <f>INDEX('DCM CARDS LOOKUP - HIDDEN'!$O$4:$AE$8890,MATCH(Q1108,'DCM CARDS LOOKUP - HIDDEN'!$N$4:$N$8890,0),$J1108)</f>
        <v>3 count</v>
      </c>
      <c r="E1108" s="5" t="str">
        <f>INDEX('DCM CARDS LOOKUP - HIDDEN'!$O$4:$AE$8890,MATCH(R1108,'DCM CARDS LOOKUP - HIDDEN'!$N$4:$N$8890,0),$J1108)</f>
        <v>2 count</v>
      </c>
      <c r="F1108" s="5" t="str">
        <f>INDEX('DCM CARDS LOOKUP - HIDDEN'!$O$4:$AE$8890,MATCH(S1108,'DCM CARDS LOOKUP - HIDDEN'!$N$4:$N$8890,0),$J1108)</f>
        <v>4.5 oz</v>
      </c>
      <c r="G1108" s="5" t="str">
        <f>INDEX('DCM CARDS LOOKUP - HIDDEN'!$O$4:$AE$8890,MATCH(T1108,'DCM CARDS LOOKUP - HIDDEN'!$N$4:$N$8890,0),$J1108)</f>
        <v>2.5 oz</v>
      </c>
      <c r="H1108" s="35"/>
      <c r="J1108" s="4">
        <v>6</v>
      </c>
      <c r="O1108">
        <f>L1103*10000+M1103*100+B1101</f>
        <v>41101</v>
      </c>
      <c r="P1108">
        <f>L1103*10000+M1103*100+C1101</f>
        <v>41102</v>
      </c>
      <c r="Q1108">
        <f>L1103*10000+M1103*100+D1101</f>
        <v>41103</v>
      </c>
      <c r="R1108">
        <f>L1103*10000+M1103*100+E1081</f>
        <v>41104</v>
      </c>
      <c r="S1108">
        <f>L1103*10000+M1103*100+F1081</f>
        <v>41105</v>
      </c>
      <c r="T1108">
        <f>L1103*10000+M1103*100+G1081</f>
        <v>41106</v>
      </c>
    </row>
    <row r="1109" spans="1:20" ht="15" customHeight="1" x14ac:dyDescent="0.2">
      <c r="A1109" s="10" t="str">
        <f>INDEX(REFERENCE!$B$2:$J$2,1,'EXAMPLE OF CHOICE CARDS'!J1109)</f>
        <v>Price</v>
      </c>
      <c r="B1109" s="29">
        <f>INDEX('DCM CARDS LOOKUP - HIDDEN'!$O$4:$AE$8890,MATCH(O1109,'DCM CARDS LOOKUP - HIDDEN'!$N$4:$N$8890,0),$J1109)</f>
        <v>26.49</v>
      </c>
      <c r="C1109" s="29">
        <f>INDEX('DCM CARDS LOOKUP - HIDDEN'!$O$4:$AE$8890,MATCH(P1109,'DCM CARDS LOOKUP - HIDDEN'!$N$4:$N$8890,0),$J1109)</f>
        <v>11.99</v>
      </c>
      <c r="D1109" s="29">
        <f>INDEX('DCM CARDS LOOKUP - HIDDEN'!$O$4:$AE$8890,MATCH(Q1109,'DCM CARDS LOOKUP - HIDDEN'!$N$4:$N$8890,0),$J1109)</f>
        <v>3.6</v>
      </c>
      <c r="E1109" s="29">
        <f>INDEX('DCM CARDS LOOKUP - HIDDEN'!$O$4:$AE$8890,MATCH(R1109,'DCM CARDS LOOKUP - HIDDEN'!$N$4:$N$8890,0),$J1109)</f>
        <v>6.59</v>
      </c>
      <c r="F1109" s="29">
        <f>INDEX('DCM CARDS LOOKUP - HIDDEN'!$O$4:$AE$8890,MATCH(S1109,'DCM CARDS LOOKUP - HIDDEN'!$N$4:$N$8890,0),$J1109)</f>
        <v>12.5</v>
      </c>
      <c r="G1109" s="29">
        <f>INDEX('DCM CARDS LOOKUP - HIDDEN'!$O$4:$AE$8890,MATCH(T1109,'DCM CARDS LOOKUP - HIDDEN'!$N$4:$N$8890,0),$J1109)</f>
        <v>9</v>
      </c>
      <c r="H1109" s="35"/>
      <c r="J1109" s="4">
        <v>7</v>
      </c>
      <c r="O1109">
        <f>L1103*10000+M1103*100+B1101</f>
        <v>41101</v>
      </c>
      <c r="P1109">
        <f>L1103*10000+M1103*100+C1101</f>
        <v>41102</v>
      </c>
      <c r="Q1109">
        <f>L1103*10000+M1103*100+D1101</f>
        <v>41103</v>
      </c>
      <c r="R1109">
        <f>L1103*10000+M1103*100+E1081</f>
        <v>41104</v>
      </c>
      <c r="S1109">
        <f>L1103*10000+M1103*100+F1081</f>
        <v>41105</v>
      </c>
      <c r="T1109">
        <f>L1103*10000+M1103*100+G1081</f>
        <v>41106</v>
      </c>
    </row>
    <row r="1110" spans="1:20" ht="15" customHeight="1" x14ac:dyDescent="0.2">
      <c r="A1110" s="10" t="str">
        <f>INDEX(REFERENCE!$B$2:$J$2,1,'EXAMPLE OF CHOICE CARDS'!J1110)</f>
        <v>Review Rating</v>
      </c>
      <c r="B1110" s="5" t="str">
        <f>INDEX('DCM CARDS LOOKUP - HIDDEN'!$O$4:$AE$8890,MATCH(O1110,'DCM CARDS LOOKUP - HIDDEN'!$N$4:$N$8890,0),$J1110)</f>
        <v>4.5 stars</v>
      </c>
      <c r="C1110" s="5" t="str">
        <f>INDEX('DCM CARDS LOOKUP - HIDDEN'!$O$4:$AE$8890,MATCH(P1110,'DCM CARDS LOOKUP - HIDDEN'!$N$4:$N$8890,0),$J1110)</f>
        <v>4.8 stars</v>
      </c>
      <c r="D1110" s="5" t="str">
        <f>INDEX('DCM CARDS LOOKUP - HIDDEN'!$O$4:$AE$8890,MATCH(Q1110,'DCM CARDS LOOKUP - HIDDEN'!$N$4:$N$8890,0),$J1110)</f>
        <v>4.5 stars</v>
      </c>
      <c r="E1110" s="5" t="str">
        <f>INDEX('DCM CARDS LOOKUP - HIDDEN'!$O$4:$AE$8890,MATCH(R1110,'DCM CARDS LOOKUP - HIDDEN'!$N$4:$N$8890,0),$J1110)</f>
        <v>4.8 stars</v>
      </c>
      <c r="F1110" s="5" t="str">
        <f>INDEX('DCM CARDS LOOKUP - HIDDEN'!$O$4:$AE$8890,MATCH(S1110,'DCM CARDS LOOKUP - HIDDEN'!$N$4:$N$8890,0),$J1110)</f>
        <v>4.6 stars</v>
      </c>
      <c r="G1110" s="5" t="str">
        <f>INDEX('DCM CARDS LOOKUP - HIDDEN'!$O$4:$AE$8890,MATCH(T1110,'DCM CARDS LOOKUP - HIDDEN'!$N$4:$N$8890,0),$J1110)</f>
        <v>4.6 stars</v>
      </c>
      <c r="H1110" s="35"/>
      <c r="J1110" s="4">
        <v>8</v>
      </c>
      <c r="O1110">
        <f>L1103*10000+M1103*100+B1101</f>
        <v>41101</v>
      </c>
      <c r="P1110">
        <f>L1103*10000+M1103*100+C1101</f>
        <v>41102</v>
      </c>
      <c r="Q1110">
        <f>L1103*10000+M1103*100+D1101</f>
        <v>41103</v>
      </c>
      <c r="R1110">
        <f>L1103*10000+M1103*100+E1081</f>
        <v>41104</v>
      </c>
      <c r="S1110">
        <f>L1103*10000+M1103*100+F1081</f>
        <v>41105</v>
      </c>
      <c r="T1110">
        <f>L1103*10000+M1103*100+G1081</f>
        <v>41106</v>
      </c>
    </row>
    <row r="1111" spans="1:20" ht="15" customHeight="1" x14ac:dyDescent="0.2">
      <c r="A1111" s="10" t="str">
        <f>INDEX(REFERENCE!$B$2:$J$2,1,'EXAMPLE OF CHOICE CARDS'!J1111)</f>
        <v>Number of Reviews</v>
      </c>
      <c r="B1111" s="30">
        <f>INDEX('DCM CARDS LOOKUP - HIDDEN'!$O$4:$AE$8890,MATCH(O1111,'DCM CARDS LOOKUP - HIDDEN'!$N$4:$N$8890,0),$J1111)</f>
        <v>1250</v>
      </c>
      <c r="C1111" s="30">
        <f>INDEX('DCM CARDS LOOKUP - HIDDEN'!$O$4:$AE$8890,MATCH(P1111,'DCM CARDS LOOKUP - HIDDEN'!$N$4:$N$8890,0),$J1111)</f>
        <v>4500</v>
      </c>
      <c r="D1111" s="30">
        <f>INDEX('DCM CARDS LOOKUP - HIDDEN'!$O$4:$AE$8890,MATCH(Q1111,'DCM CARDS LOOKUP - HIDDEN'!$N$4:$N$8890,0),$J1111)</f>
        <v>1250</v>
      </c>
      <c r="E1111" s="30">
        <f>INDEX('DCM CARDS LOOKUP - HIDDEN'!$O$4:$AE$8890,MATCH(R1111,'DCM CARDS LOOKUP - HIDDEN'!$N$4:$N$8890,0),$J1111)</f>
        <v>1250</v>
      </c>
      <c r="F1111" s="30">
        <f>INDEX('DCM CARDS LOOKUP - HIDDEN'!$O$4:$AE$8890,MATCH(S1111,'DCM CARDS LOOKUP - HIDDEN'!$N$4:$N$8890,0),$J1111)</f>
        <v>4500</v>
      </c>
      <c r="G1111" s="30">
        <f>INDEX('DCM CARDS LOOKUP - HIDDEN'!$O$4:$AE$8890,MATCH(T1111,'DCM CARDS LOOKUP - HIDDEN'!$N$4:$N$8890,0),$J1111)</f>
        <v>1250</v>
      </c>
      <c r="H1111" s="35"/>
      <c r="J1111" s="4">
        <v>9</v>
      </c>
      <c r="O1111">
        <f>L1103*10000+M1103*100+B1101</f>
        <v>41101</v>
      </c>
      <c r="P1111">
        <f>L1103*10000+M1103*100+C1101</f>
        <v>41102</v>
      </c>
      <c r="Q1111">
        <f>L1103*10000+M1103*100+D1101</f>
        <v>41103</v>
      </c>
      <c r="R1111">
        <f>L1103*10000+M1103*100+E1081</f>
        <v>41104</v>
      </c>
      <c r="S1111">
        <f>L1103*10000+M1103*100+F1081</f>
        <v>41105</v>
      </c>
      <c r="T1111">
        <f>L1103*10000+M1103*100+G1081</f>
        <v>41106</v>
      </c>
    </row>
    <row r="1112" spans="1:20" ht="15" hidden="1" customHeight="1" x14ac:dyDescent="0.2">
      <c r="A1112" s="10" t="e">
        <f>INDEX(REFERENCE!$B$2:$J$2,1,'EXAMPLE OF CHOICE CARDS'!J1112)</f>
        <v>#REF!</v>
      </c>
      <c r="B1112" s="5">
        <f>INDEX('DCM CARDS LOOKUP - HIDDEN'!$O$4:$AE$8890,MATCH(O1112,'DCM CARDS LOOKUP - HIDDEN'!$N$4:$N$8890,0),$J1112)</f>
        <v>0</v>
      </c>
      <c r="C1112" s="5">
        <f>INDEX('DCM CARDS LOOKUP - HIDDEN'!$O$4:$AE$8890,MATCH(P1112,'DCM CARDS LOOKUP - HIDDEN'!$N$4:$N$8890,0),$J1112)</f>
        <v>0</v>
      </c>
      <c r="D1112" s="5">
        <f>INDEX('DCM CARDS LOOKUP - HIDDEN'!$O$4:$AE$8890,MATCH(Q1112,'DCM CARDS LOOKUP - HIDDEN'!$N$4:$N$8890,0),$J1112)</f>
        <v>0</v>
      </c>
      <c r="E1112" s="5">
        <f>INDEX('DCM CARDS LOOKUP - HIDDEN'!$O$4:$AE$8890,MATCH(R1112,'DCM CARDS LOOKUP - HIDDEN'!$N$4:$N$8890,0),$J1112)</f>
        <v>0</v>
      </c>
      <c r="F1112" s="5">
        <f>INDEX('DCM CARDS LOOKUP - HIDDEN'!$O$4:$AE$8890,MATCH(S1112,'DCM CARDS LOOKUP - HIDDEN'!$N$4:$N$8890,0),$J1112)</f>
        <v>0</v>
      </c>
      <c r="G1112" s="31"/>
      <c r="H1112" s="35"/>
      <c r="J1112" s="4">
        <v>10</v>
      </c>
      <c r="O1112">
        <f>L1103*10000+M1103*100+B1101</f>
        <v>41101</v>
      </c>
      <c r="P1112">
        <f>L1103*10000+M1103*100+C1101</f>
        <v>41102</v>
      </c>
      <c r="Q1112">
        <f>L1103*10000+M1103*100+D1101</f>
        <v>41103</v>
      </c>
      <c r="R1112">
        <f>L1103*10000+M1103*100+E1081</f>
        <v>41104</v>
      </c>
      <c r="S1112">
        <f>L1103*10000+M1103*100+F1081</f>
        <v>41105</v>
      </c>
    </row>
    <row r="1113" spans="1:20" ht="15" hidden="1" customHeight="1" x14ac:dyDescent="0.2">
      <c r="A1113" s="10" t="e">
        <f>INDEX(REFERENCE!$B$2:$J$2,1,'EXAMPLE OF CHOICE CARDS'!J1113)</f>
        <v>#REF!</v>
      </c>
      <c r="B1113" s="5">
        <f>INDEX('DCM CARDS LOOKUP - HIDDEN'!$O$4:$AE$8890,MATCH(O1113,'DCM CARDS LOOKUP - HIDDEN'!$N$4:$N$8890,0),$J1113)</f>
        <v>0</v>
      </c>
      <c r="C1113" s="5">
        <f>INDEX('DCM CARDS LOOKUP - HIDDEN'!$O$4:$AE$8890,MATCH(P1113,'DCM CARDS LOOKUP - HIDDEN'!$N$4:$N$8890,0),$J1113)</f>
        <v>0</v>
      </c>
      <c r="D1113" s="5">
        <f>INDEX('DCM CARDS LOOKUP - HIDDEN'!$O$4:$AE$8890,MATCH(Q1113,'DCM CARDS LOOKUP - HIDDEN'!$N$4:$N$8890,0),$J1113)</f>
        <v>0</v>
      </c>
      <c r="E1113" s="5">
        <f>INDEX('DCM CARDS LOOKUP - HIDDEN'!$O$4:$AE$8890,MATCH(R1113,'DCM CARDS LOOKUP - HIDDEN'!$N$4:$N$8890,0),$J1113)</f>
        <v>0</v>
      </c>
      <c r="F1113" s="5">
        <f>INDEX('DCM CARDS LOOKUP - HIDDEN'!$O$4:$AE$8890,MATCH(S1113,'DCM CARDS LOOKUP - HIDDEN'!$N$4:$N$8890,0),$J1113)</f>
        <v>0</v>
      </c>
      <c r="G1113" s="31"/>
      <c r="H1113" s="35"/>
      <c r="J1113" s="4">
        <v>11</v>
      </c>
      <c r="O1113">
        <f>L1103*10000+M1103*100+B1101</f>
        <v>41101</v>
      </c>
      <c r="P1113">
        <f>L1103*10000+M1103*100+C1101</f>
        <v>41102</v>
      </c>
      <c r="Q1113">
        <f>L1103*10000+M1103*100+D1101</f>
        <v>41103</v>
      </c>
      <c r="R1113">
        <f>L1103*10000+M1103*100+E1081</f>
        <v>41104</v>
      </c>
      <c r="S1113">
        <f>L1103*10000+M1103*100+F1081</f>
        <v>41105</v>
      </c>
    </row>
    <row r="1114" spans="1:20" ht="15" hidden="1" customHeight="1" x14ac:dyDescent="0.2">
      <c r="A1114" s="10" t="e">
        <f>INDEX(REFERENCE!$B$2:$J$2,1,'EXAMPLE OF CHOICE CARDS'!J1114)</f>
        <v>#REF!</v>
      </c>
      <c r="B1114" s="5">
        <f>INDEX('DCM CARDS LOOKUP - HIDDEN'!$O$4:$AE$8890,MATCH(O1114,'DCM CARDS LOOKUP - HIDDEN'!$N$4:$N$8890,0),$J1114)</f>
        <v>0</v>
      </c>
      <c r="C1114" s="5">
        <f>INDEX('DCM CARDS LOOKUP - HIDDEN'!$O$4:$AE$8890,MATCH(P1114,'DCM CARDS LOOKUP - HIDDEN'!$N$4:$N$8890,0),$J1114)</f>
        <v>0</v>
      </c>
      <c r="D1114" s="5">
        <f>INDEX('DCM CARDS LOOKUP - HIDDEN'!$O$4:$AE$8890,MATCH(Q1114,'DCM CARDS LOOKUP - HIDDEN'!$N$4:$N$8890,0),$J1114)</f>
        <v>0</v>
      </c>
      <c r="E1114" s="5">
        <f>INDEX('DCM CARDS LOOKUP - HIDDEN'!$O$4:$AE$8890,MATCH(R1114,'DCM CARDS LOOKUP - HIDDEN'!$N$4:$N$8890,0),$J1114)</f>
        <v>0</v>
      </c>
      <c r="F1114" s="5">
        <f>INDEX('DCM CARDS LOOKUP - HIDDEN'!$O$4:$AE$8890,MATCH(S1114,'DCM CARDS LOOKUP - HIDDEN'!$N$4:$N$8890,0),$J1114)</f>
        <v>0</v>
      </c>
      <c r="G1114" s="31"/>
      <c r="H1114" s="35"/>
      <c r="J1114" s="4">
        <v>12</v>
      </c>
      <c r="O1114">
        <f>L1103*10000+M1103*100+B1101</f>
        <v>41101</v>
      </c>
      <c r="P1114">
        <f>L1103*10000+M1103*100+C1101</f>
        <v>41102</v>
      </c>
      <c r="Q1114">
        <f>L1103*10000+M1103*100+D1101</f>
        <v>41103</v>
      </c>
      <c r="R1114">
        <f>L1103*10000+M1103*100+E1081</f>
        <v>41104</v>
      </c>
      <c r="S1114">
        <f>L1103*10000+M1103*100+F1081</f>
        <v>41105</v>
      </c>
    </row>
    <row r="1115" spans="1:20" ht="15" hidden="1" customHeight="1" x14ac:dyDescent="0.2">
      <c r="A1115" s="10" t="e">
        <f>INDEX(REFERENCE!$B$2:$J$2,1,'EXAMPLE OF CHOICE CARDS'!J1115)</f>
        <v>#REF!</v>
      </c>
      <c r="B1115" s="5">
        <f>INDEX('DCM CARDS LOOKUP - HIDDEN'!$O$4:$AE$8890,MATCH(O1115,'DCM CARDS LOOKUP - HIDDEN'!$N$4:$N$8890,0),$J1115)</f>
        <v>0</v>
      </c>
      <c r="C1115" s="5">
        <f>INDEX('DCM CARDS LOOKUP - HIDDEN'!$O$4:$AE$8890,MATCH(P1115,'DCM CARDS LOOKUP - HIDDEN'!$N$4:$N$8890,0),$J1115)</f>
        <v>0</v>
      </c>
      <c r="D1115" s="5">
        <f>INDEX('DCM CARDS LOOKUP - HIDDEN'!$O$4:$AE$8890,MATCH(Q1115,'DCM CARDS LOOKUP - HIDDEN'!$N$4:$N$8890,0),$J1115)</f>
        <v>0</v>
      </c>
      <c r="E1115" s="5">
        <f>INDEX('DCM CARDS LOOKUP - HIDDEN'!$O$4:$AE$8890,MATCH(R1115,'DCM CARDS LOOKUP - HIDDEN'!$N$4:$N$8890,0),$J1115)</f>
        <v>0</v>
      </c>
      <c r="F1115" s="5">
        <f>INDEX('DCM CARDS LOOKUP - HIDDEN'!$O$4:$AE$8890,MATCH(S1115,'DCM CARDS LOOKUP - HIDDEN'!$N$4:$N$8890,0),$J1115)</f>
        <v>0</v>
      </c>
      <c r="G1115" s="31"/>
      <c r="H1115" s="35"/>
      <c r="J1115" s="4">
        <v>13</v>
      </c>
      <c r="O1115">
        <f>L1103*10000+M1103*100+B1101</f>
        <v>41101</v>
      </c>
      <c r="P1115">
        <f>L1103*10000+M1103*100+C1101</f>
        <v>41102</v>
      </c>
      <c r="Q1115">
        <f>L1103*10000+M1103*100+D1101</f>
        <v>41103</v>
      </c>
      <c r="R1115">
        <f>L1103*10000+M1103*100+E1081</f>
        <v>41104</v>
      </c>
      <c r="S1115">
        <f>L1103*10000+M1103*100+F1081</f>
        <v>41105</v>
      </c>
    </row>
    <row r="1116" spans="1:20" ht="15" hidden="1" customHeight="1" x14ac:dyDescent="0.2">
      <c r="A1116" s="10" t="e">
        <f>INDEX(REFERENCE!$B$2:$J$2,1,'EXAMPLE OF CHOICE CARDS'!J1116)</f>
        <v>#REF!</v>
      </c>
      <c r="B1116" s="5">
        <f>INDEX('DCM CARDS LOOKUP - HIDDEN'!$O$4:$AE$8890,MATCH(O1116,'DCM CARDS LOOKUP - HIDDEN'!$N$4:$N$8890,0),$J1116)</f>
        <v>0</v>
      </c>
      <c r="C1116" s="5">
        <f>INDEX('DCM CARDS LOOKUP - HIDDEN'!$O$4:$AE$8890,MATCH(P1116,'DCM CARDS LOOKUP - HIDDEN'!$N$4:$N$8890,0),$J1116)</f>
        <v>0</v>
      </c>
      <c r="D1116" s="5">
        <f>INDEX('DCM CARDS LOOKUP - HIDDEN'!$O$4:$AE$8890,MATCH(Q1116,'DCM CARDS LOOKUP - HIDDEN'!$N$4:$N$8890,0),$J1116)</f>
        <v>0</v>
      </c>
      <c r="E1116" s="5">
        <f>INDEX('DCM CARDS LOOKUP - HIDDEN'!$O$4:$AE$8890,MATCH(R1116,'DCM CARDS LOOKUP - HIDDEN'!$N$4:$N$8890,0),$J1116)</f>
        <v>0</v>
      </c>
      <c r="F1116" s="5">
        <f>INDEX('DCM CARDS LOOKUP - HIDDEN'!$O$4:$AE$8890,MATCH(S1116,'DCM CARDS LOOKUP - HIDDEN'!$N$4:$N$8890,0),$J1116)</f>
        <v>0</v>
      </c>
      <c r="G1116" s="31"/>
      <c r="H1116" s="35"/>
      <c r="J1116" s="4">
        <v>14</v>
      </c>
      <c r="O1116">
        <f>L1103*10000+M1103*100+B1101</f>
        <v>41101</v>
      </c>
      <c r="P1116">
        <f>L1103*10000+M1103*100+C1101</f>
        <v>41102</v>
      </c>
      <c r="Q1116">
        <f>L1103*10000+M1103*100+D1101</f>
        <v>41103</v>
      </c>
      <c r="R1116">
        <f>L1103*10000+M1103*100+E1081</f>
        <v>41104</v>
      </c>
      <c r="S1116">
        <f>L1103*10000+M1103*100+F1081</f>
        <v>41105</v>
      </c>
    </row>
    <row r="1117" spans="1:20" x14ac:dyDescent="0.2">
      <c r="A1117" s="2"/>
      <c r="B1117" s="5"/>
      <c r="C1117" s="5"/>
      <c r="D1117" s="5"/>
      <c r="E1117" s="5"/>
      <c r="F1117" s="5"/>
      <c r="G1117" s="5"/>
      <c r="H1117" s="5"/>
      <c r="J1117" s="13"/>
    </row>
    <row r="1118" spans="1:20" x14ac:dyDescent="0.2">
      <c r="A1118" s="6"/>
      <c r="B1118" s="7">
        <v>1</v>
      </c>
      <c r="C1118" s="7">
        <v>2</v>
      </c>
      <c r="D1118" s="7">
        <v>3</v>
      </c>
      <c r="E1118" s="7">
        <v>4</v>
      </c>
      <c r="F1118" s="7">
        <v>5</v>
      </c>
      <c r="G1118" s="7">
        <v>6</v>
      </c>
      <c r="H1118" s="7">
        <v>9</v>
      </c>
      <c r="J1118" s="13"/>
    </row>
    <row r="1121" spans="1:20" x14ac:dyDescent="0.2">
      <c r="A1121" s="1" t="str">
        <f>"Version "&amp;L1123&amp;"; Task"&amp;M1123</f>
        <v>Version 4; Task12</v>
      </c>
      <c r="B1121" s="4">
        <v>1</v>
      </c>
      <c r="C1121" s="4">
        <v>2</v>
      </c>
      <c r="D1121" s="4">
        <v>3</v>
      </c>
      <c r="E1121" s="4">
        <f>E1101</f>
        <v>4</v>
      </c>
      <c r="F1121" s="4">
        <f>F1101</f>
        <v>5</v>
      </c>
      <c r="G1121" s="4">
        <v>6</v>
      </c>
      <c r="J1121" s="13"/>
    </row>
    <row r="1122" spans="1:20" ht="15" customHeight="1" x14ac:dyDescent="0.2">
      <c r="A1122" s="11" t="s">
        <v>8</v>
      </c>
      <c r="B1122" s="12" t="s">
        <v>9</v>
      </c>
      <c r="C1122" s="12" t="s">
        <v>10</v>
      </c>
      <c r="D1122" s="12" t="s">
        <v>11</v>
      </c>
      <c r="E1122" s="20" t="s">
        <v>21</v>
      </c>
      <c r="F1122" s="20" t="s">
        <v>22</v>
      </c>
      <c r="G1122" s="20"/>
      <c r="H1122" s="34" t="s">
        <v>15</v>
      </c>
      <c r="J1122" s="13"/>
      <c r="L1122" t="s">
        <v>12</v>
      </c>
      <c r="M1122" t="s">
        <v>1</v>
      </c>
    </row>
    <row r="1123" spans="1:20" x14ac:dyDescent="0.2">
      <c r="A1123" s="10" t="str">
        <f>INDEX(REFERENCE!$B$2:$J$2,1,'EXAMPLE OF CHOICE CARDS'!J1123)</f>
        <v>Type</v>
      </c>
      <c r="B1123" s="5" t="str">
        <f>INDEX('DCM CARDS LOOKUP - HIDDEN'!$O$4:$AE$8890,MATCH(O1123,'DCM CARDS LOOKUP - HIDDEN'!$N$4:$N$8890,0),$J1123)</f>
        <v>Pads</v>
      </c>
      <c r="C1123" s="5" t="str">
        <f>INDEX('DCM CARDS LOOKUP - HIDDEN'!$O$4:$AE$8890,MATCH(P1123,'DCM CARDS LOOKUP - HIDDEN'!$N$4:$N$8890,0),$J1123)</f>
        <v>Topicals</v>
      </c>
      <c r="D1123" s="5" t="str">
        <f>INDEX('DCM CARDS LOOKUP - HIDDEN'!$O$4:$AE$8890,MATCH(Q1123,'DCM CARDS LOOKUP - HIDDEN'!$N$4:$N$8890,0),$J1123)</f>
        <v>Topicals</v>
      </c>
      <c r="E1123" s="5" t="str">
        <f>INDEX('DCM CARDS LOOKUP - HIDDEN'!$O$4:$AE$8890,MATCH(R1123,'DCM CARDS LOOKUP - HIDDEN'!$N$4:$N$8890,0),$J1123)</f>
        <v>Pads</v>
      </c>
      <c r="F1123" s="5" t="str">
        <f>INDEX('DCM CARDS LOOKUP - HIDDEN'!$O$4:$AE$8890,MATCH(S1123,'DCM CARDS LOOKUP - HIDDEN'!$N$4:$N$8890,0),$J1123)</f>
        <v>Pads</v>
      </c>
      <c r="G1123" s="5" t="str">
        <f>INDEX('DCM CARDS LOOKUP - HIDDEN'!$O$4:$AE$8890,MATCH(T1123,'DCM CARDS LOOKUP - HIDDEN'!$N$4:$N$8890,0),$J1123)</f>
        <v>Topicals</v>
      </c>
      <c r="H1123" s="35"/>
      <c r="J1123" s="4">
        <v>1</v>
      </c>
      <c r="L1123">
        <f>IF(M1103=15,L1103+1,L1103)</f>
        <v>4</v>
      </c>
      <c r="M1123">
        <f>IF(M1103&lt;15,M1103+1,1)</f>
        <v>12</v>
      </c>
      <c r="O1123">
        <f>L1123*10000+M1123*100+B1121</f>
        <v>41201</v>
      </c>
      <c r="P1123">
        <f>L1123*10000+M1123*100+C1121</f>
        <v>41202</v>
      </c>
      <c r="Q1123">
        <f>L1123*10000+M1123*100+D1121</f>
        <v>41203</v>
      </c>
      <c r="R1123">
        <f>L1123*10000+M1123*100+E1101</f>
        <v>41204</v>
      </c>
      <c r="S1123">
        <f>L1123*10000+M1123*100+F1101</f>
        <v>41205</v>
      </c>
      <c r="T1123">
        <f>L1123*10000+M1123*100+G1101</f>
        <v>41206</v>
      </c>
    </row>
    <row r="1124" spans="1:20" x14ac:dyDescent="0.2">
      <c r="A1124" s="10" t="str">
        <f>INDEX(REFERENCE!$B$2:$J$2,1,'EXAMPLE OF CHOICE CARDS'!J1124)</f>
        <v>Brand</v>
      </c>
      <c r="B1124" s="5" t="str">
        <f>INDEX('DCM CARDS LOOKUP - HIDDEN'!$O$4:$AE$8890,MATCH(O1124,'DCM CARDS LOOKUP - HIDDEN'!$N$4:$N$8890,0),$J1124)</f>
        <v>Bengay</v>
      </c>
      <c r="C1124" s="5" t="str">
        <f>INDEX('DCM CARDS LOOKUP - HIDDEN'!$O$4:$AE$8890,MATCH(P1124,'DCM CARDS LOOKUP - HIDDEN'!$N$4:$N$8890,0),$J1124)</f>
        <v>Motrin</v>
      </c>
      <c r="D1124" s="5" t="str">
        <f>INDEX('DCM CARDS LOOKUP - HIDDEN'!$O$4:$AE$8890,MATCH(Q1124,'DCM CARDS LOOKUP - HIDDEN'!$N$4:$N$8890,0),$J1124)</f>
        <v>Tiger Balm</v>
      </c>
      <c r="E1124" s="5" t="str">
        <f>INDEX('DCM CARDS LOOKUP - HIDDEN'!$O$4:$AE$8890,MATCH(R1124,'DCM CARDS LOOKUP - HIDDEN'!$N$4:$N$8890,0),$J1124)</f>
        <v>Vicks Vapopatch</v>
      </c>
      <c r="F1124" s="5" t="str">
        <f>INDEX('DCM CARDS LOOKUP - HIDDEN'!$O$4:$AE$8890,MATCH(S1124,'DCM CARDS LOOKUP - HIDDEN'!$N$4:$N$8890,0),$J1124)</f>
        <v>Equate</v>
      </c>
      <c r="G1124" s="5" t="str">
        <f>INDEX('DCM CARDS LOOKUP - HIDDEN'!$O$4:$AE$8890,MATCH(T1124,'DCM CARDS LOOKUP - HIDDEN'!$N$4:$N$8890,0),$J1124)</f>
        <v>Voltaren</v>
      </c>
      <c r="H1124" s="35"/>
      <c r="J1124" s="4">
        <v>2</v>
      </c>
      <c r="O1124">
        <f>L1123*10000+M1123*100+B1121</f>
        <v>41201</v>
      </c>
      <c r="P1124">
        <f>L1123*10000+M1123*100+C1121</f>
        <v>41202</v>
      </c>
      <c r="Q1124">
        <f>L1123*10000+M1123*100+D1121</f>
        <v>41203</v>
      </c>
      <c r="R1124">
        <f>L1123*10000+M1123*100+E1101</f>
        <v>41204</v>
      </c>
      <c r="S1124">
        <f>L1123*10000+M1123*100+F1101</f>
        <v>41205</v>
      </c>
      <c r="T1124">
        <f>L1123*10000+M1123*100+G1101</f>
        <v>41206</v>
      </c>
    </row>
    <row r="1125" spans="1:20" ht="28.5" x14ac:dyDescent="0.2">
      <c r="A1125" s="10" t="str">
        <f>INDEX(REFERENCE!$B$2:$J$2,1,'EXAMPLE OF CHOICE CARDS'!J1125)</f>
        <v>Sensation</v>
      </c>
      <c r="B1125" s="5" t="str">
        <f>INDEX('DCM CARDS LOOKUP - HIDDEN'!$O$4:$AE$8890,MATCH(O1125,'DCM CARDS LOOKUP - HIDDEN'!$N$4:$N$8890,0),$J1125)</f>
        <v>Hot sensation</v>
      </c>
      <c r="C1125" s="5" t="str">
        <f>INDEX('DCM CARDS LOOKUP - HIDDEN'!$O$4:$AE$8890,MATCH(P1125,'DCM CARDS LOOKUP - HIDDEN'!$N$4:$N$8890,0),$J1125)</f>
        <v>Hot sensation</v>
      </c>
      <c r="D1125" s="5" t="str">
        <f>INDEX('DCM CARDS LOOKUP - HIDDEN'!$O$4:$AE$8890,MATCH(Q1125,'DCM CARDS LOOKUP - HIDDEN'!$N$4:$N$8890,0),$J1125)</f>
        <v>Cold sensation</v>
      </c>
      <c r="E1125" s="5" t="str">
        <f>INDEX('DCM CARDS LOOKUP - HIDDEN'!$O$4:$AE$8890,MATCH(R1125,'DCM CARDS LOOKUP - HIDDEN'!$N$4:$N$8890,0),$J1125)</f>
        <v>Lidocaine/numbing sensation</v>
      </c>
      <c r="F1125" s="5" t="str">
        <f>INDEX('DCM CARDS LOOKUP - HIDDEN'!$O$4:$AE$8890,MATCH(S1125,'DCM CARDS LOOKUP - HIDDEN'!$N$4:$N$8890,0),$J1125)</f>
        <v>No sensation/drug free/for circulation</v>
      </c>
      <c r="G1125" s="5" t="str">
        <f>INDEX('DCM CARDS LOOKUP - HIDDEN'!$O$4:$AE$8890,MATCH(T1125,'DCM CARDS LOOKUP - HIDDEN'!$N$4:$N$8890,0),$J1125)</f>
        <v>Hot sensation</v>
      </c>
      <c r="H1125" s="35"/>
      <c r="J1125" s="4">
        <v>3</v>
      </c>
      <c r="O1125">
        <f>L1123*10000+M1123*100+B1121</f>
        <v>41201</v>
      </c>
      <c r="P1125">
        <f>L1123*10000+M1123*100+C1121</f>
        <v>41202</v>
      </c>
      <c r="Q1125">
        <f>L1123*10000+M1123*100+D1121</f>
        <v>41203</v>
      </c>
      <c r="R1125">
        <f>L1123*10000+M1123*100+E1101</f>
        <v>41204</v>
      </c>
      <c r="S1125">
        <f>L1123*10000+M1123*100+F1101</f>
        <v>41205</v>
      </c>
      <c r="T1125">
        <f>L1123*10000+M1123*100+G1101</f>
        <v>41206</v>
      </c>
    </row>
    <row r="1126" spans="1:20" x14ac:dyDescent="0.2">
      <c r="A1126" s="10" t="str">
        <f>INDEX(REFERENCE!$B$2:$J$2,1,'EXAMPLE OF CHOICE CARDS'!J1126)</f>
        <v>Treatment Area</v>
      </c>
      <c r="B1126" s="5" t="str">
        <f>INDEX('DCM CARDS LOOKUP - HIDDEN'!$O$4:$AE$8890,MATCH(O1126,'DCM CARDS LOOKUP - HIDDEN'!$N$4:$N$8890,0),$J1126)</f>
        <v>Chest</v>
      </c>
      <c r="C1126" s="5" t="str">
        <f>INDEX('DCM CARDS LOOKUP - HIDDEN'!$O$4:$AE$8890,MATCH(P1126,'DCM CARDS LOOKUP - HIDDEN'!$N$4:$N$8890,0),$J1126)</f>
        <v>-</v>
      </c>
      <c r="D1126" s="5" t="str">
        <f>INDEX('DCM CARDS LOOKUP - HIDDEN'!$O$4:$AE$8890,MATCH(Q1126,'DCM CARDS LOOKUP - HIDDEN'!$N$4:$N$8890,0),$J1126)</f>
        <v>-</v>
      </c>
      <c r="E1126" s="5" t="str">
        <f>INDEX('DCM CARDS LOOKUP - HIDDEN'!$O$4:$AE$8890,MATCH(R1126,'DCM CARDS LOOKUP - HIDDEN'!$N$4:$N$8890,0),$J1126)</f>
        <v>Back</v>
      </c>
      <c r="F1126" s="5" t="str">
        <f>INDEX('DCM CARDS LOOKUP - HIDDEN'!$O$4:$AE$8890,MATCH(S1126,'DCM CARDS LOOKUP - HIDDEN'!$N$4:$N$8890,0),$J1126)</f>
        <v>Neck</v>
      </c>
      <c r="G1126" s="5" t="str">
        <f>INDEX('DCM CARDS LOOKUP - HIDDEN'!$O$4:$AE$8890,MATCH(T1126,'DCM CARDS LOOKUP - HIDDEN'!$N$4:$N$8890,0),$J1126)</f>
        <v>-</v>
      </c>
      <c r="H1126" s="35"/>
      <c r="J1126" s="4">
        <v>4</v>
      </c>
      <c r="O1126">
        <f>L1123*10000+M1123*100+B1121</f>
        <v>41201</v>
      </c>
      <c r="P1126">
        <f>L1123*10000+M1123*100+C1121</f>
        <v>41202</v>
      </c>
      <c r="Q1126">
        <f>L1123*10000+M1123*100+D1121</f>
        <v>41203</v>
      </c>
      <c r="R1126">
        <f>L1123*10000+M1123*100+E1101</f>
        <v>41204</v>
      </c>
      <c r="S1126">
        <f>L1123*10000+M1123*100+F1101</f>
        <v>41205</v>
      </c>
      <c r="T1126">
        <f>L1123*10000+M1123*100+G1101</f>
        <v>41206</v>
      </c>
    </row>
    <row r="1127" spans="1:20" x14ac:dyDescent="0.2">
      <c r="A1127" s="10" t="str">
        <f>INDEX(REFERENCE!$B$2:$J$2,1,'EXAMPLE OF CHOICE CARDS'!J1127)</f>
        <v>Format</v>
      </c>
      <c r="B1127" s="5" t="str">
        <f>INDEX('DCM CARDS LOOKUP - HIDDEN'!$O$4:$AE$8890,MATCH(O1127,'DCM CARDS LOOKUP - HIDDEN'!$N$4:$N$8890,0),$J1127)</f>
        <v>Single use pads/patches</v>
      </c>
      <c r="C1127" s="5" t="str">
        <f>INDEX('DCM CARDS LOOKUP - HIDDEN'!$O$4:$AE$8890,MATCH(P1127,'DCM CARDS LOOKUP - HIDDEN'!$N$4:$N$8890,0),$J1127)</f>
        <v>Spray</v>
      </c>
      <c r="D1127" s="5" t="str">
        <f>INDEX('DCM CARDS LOOKUP - HIDDEN'!$O$4:$AE$8890,MATCH(Q1127,'DCM CARDS LOOKUP - HIDDEN'!$N$4:$N$8890,0),$J1127)</f>
        <v>Liquid</v>
      </c>
      <c r="E1127" s="5" t="str">
        <f>INDEX('DCM CARDS LOOKUP - HIDDEN'!$O$4:$AE$8890,MATCH(R1127,'DCM CARDS LOOKUP - HIDDEN'!$N$4:$N$8890,0),$J1127)</f>
        <v>Single use pads/patches</v>
      </c>
      <c r="F1127" s="5" t="str">
        <f>INDEX('DCM CARDS LOOKUP - HIDDEN'!$O$4:$AE$8890,MATCH(S1127,'DCM CARDS LOOKUP - HIDDEN'!$N$4:$N$8890,0),$J1127)</f>
        <v>Single use pads/patches</v>
      </c>
      <c r="G1127" s="5" t="str">
        <f>INDEX('DCM CARDS LOOKUP - HIDDEN'!$O$4:$AE$8890,MATCH(T1127,'DCM CARDS LOOKUP - HIDDEN'!$N$4:$N$8890,0),$J1127)</f>
        <v>Cream</v>
      </c>
      <c r="H1127" s="35"/>
      <c r="J1127" s="4">
        <v>5</v>
      </c>
      <c r="O1127">
        <f>L1123*10000+M1123*100+B1121</f>
        <v>41201</v>
      </c>
      <c r="P1127">
        <f>L1123*10000+M1123*100+C1121</f>
        <v>41202</v>
      </c>
      <c r="Q1127">
        <f>L1123*10000+M1123*100+D1121</f>
        <v>41203</v>
      </c>
      <c r="R1127">
        <f>L1123*10000+M1123*100+E1101</f>
        <v>41204</v>
      </c>
      <c r="S1127">
        <f>L1123*10000+M1123*100+F1101</f>
        <v>41205</v>
      </c>
      <c r="T1127">
        <f>L1123*10000+M1123*100+G1101</f>
        <v>41206</v>
      </c>
    </row>
    <row r="1128" spans="1:20" x14ac:dyDescent="0.2">
      <c r="A1128" s="10" t="str">
        <f>INDEX(REFERENCE!$B$2:$J$2,1,'EXAMPLE OF CHOICE CARDS'!J1128)</f>
        <v>Count</v>
      </c>
      <c r="B1128" s="5" t="str">
        <f>INDEX('DCM CARDS LOOKUP - HIDDEN'!$O$4:$AE$8890,MATCH(O1128,'DCM CARDS LOOKUP - HIDDEN'!$N$4:$N$8890,0),$J1128)</f>
        <v>6 count</v>
      </c>
      <c r="C1128" s="5" t="str">
        <f>INDEX('DCM CARDS LOOKUP - HIDDEN'!$O$4:$AE$8890,MATCH(P1128,'DCM CARDS LOOKUP - HIDDEN'!$N$4:$N$8890,0),$J1128)</f>
        <v>3 oz</v>
      </c>
      <c r="D1128" s="5" t="str">
        <f>INDEX('DCM CARDS LOOKUP - HIDDEN'!$O$4:$AE$8890,MATCH(Q1128,'DCM CARDS LOOKUP - HIDDEN'!$N$4:$N$8890,0),$J1128)</f>
        <v>5.5 oz</v>
      </c>
      <c r="E1128" s="5" t="str">
        <f>INDEX('DCM CARDS LOOKUP - HIDDEN'!$O$4:$AE$8890,MATCH(R1128,'DCM CARDS LOOKUP - HIDDEN'!$N$4:$N$8890,0),$J1128)</f>
        <v>2 count</v>
      </c>
      <c r="F1128" s="5" t="str">
        <f>INDEX('DCM CARDS LOOKUP - HIDDEN'!$O$4:$AE$8890,MATCH(S1128,'DCM CARDS LOOKUP - HIDDEN'!$N$4:$N$8890,0),$J1128)</f>
        <v>5 count</v>
      </c>
      <c r="G1128" s="5" t="str">
        <f>INDEX('DCM CARDS LOOKUP - HIDDEN'!$O$4:$AE$8890,MATCH(T1128,'DCM CARDS LOOKUP - HIDDEN'!$N$4:$N$8890,0),$J1128)</f>
        <v>4.5 oz</v>
      </c>
      <c r="H1128" s="35"/>
      <c r="J1128" s="4">
        <v>6</v>
      </c>
      <c r="O1128">
        <f>L1123*10000+M1123*100+B1121</f>
        <v>41201</v>
      </c>
      <c r="P1128">
        <f>L1123*10000+M1123*100+C1121</f>
        <v>41202</v>
      </c>
      <c r="Q1128">
        <f>L1123*10000+M1123*100+D1121</f>
        <v>41203</v>
      </c>
      <c r="R1128">
        <f>L1123*10000+M1123*100+E1101</f>
        <v>41204</v>
      </c>
      <c r="S1128">
        <f>L1123*10000+M1123*100+F1101</f>
        <v>41205</v>
      </c>
      <c r="T1128">
        <f>L1123*10000+M1123*100+G1101</f>
        <v>41206</v>
      </c>
    </row>
    <row r="1129" spans="1:20" ht="15" customHeight="1" x14ac:dyDescent="0.2">
      <c r="A1129" s="10" t="str">
        <f>INDEX(REFERENCE!$B$2:$J$2,1,'EXAMPLE OF CHOICE CARDS'!J1129)</f>
        <v>Price</v>
      </c>
      <c r="B1129" s="29">
        <f>INDEX('DCM CARDS LOOKUP - HIDDEN'!$O$4:$AE$8890,MATCH(O1129,'DCM CARDS LOOKUP - HIDDEN'!$N$4:$N$8890,0),$J1129)</f>
        <v>31.99</v>
      </c>
      <c r="C1129" s="29">
        <f>INDEX('DCM CARDS LOOKUP - HIDDEN'!$O$4:$AE$8890,MATCH(P1129,'DCM CARDS LOOKUP - HIDDEN'!$N$4:$N$8890,0),$J1129)</f>
        <v>11.99</v>
      </c>
      <c r="D1129" s="29">
        <f>INDEX('DCM CARDS LOOKUP - HIDDEN'!$O$4:$AE$8890,MATCH(Q1129,'DCM CARDS LOOKUP - HIDDEN'!$N$4:$N$8890,0),$J1129)</f>
        <v>17.47</v>
      </c>
      <c r="E1129" s="29">
        <f>INDEX('DCM CARDS LOOKUP - HIDDEN'!$O$4:$AE$8890,MATCH(R1129,'DCM CARDS LOOKUP - HIDDEN'!$N$4:$N$8890,0),$J1129)</f>
        <v>2.98</v>
      </c>
      <c r="F1129" s="29">
        <f>INDEX('DCM CARDS LOOKUP - HIDDEN'!$O$4:$AE$8890,MATCH(S1129,'DCM CARDS LOOKUP - HIDDEN'!$N$4:$N$8890,0),$J1129)</f>
        <v>19.11</v>
      </c>
      <c r="G1129" s="29">
        <f>INDEX('DCM CARDS LOOKUP - HIDDEN'!$O$4:$AE$8890,MATCH(T1129,'DCM CARDS LOOKUP - HIDDEN'!$N$4:$N$8890,0),$J1129)</f>
        <v>10.25</v>
      </c>
      <c r="H1129" s="35"/>
      <c r="J1129" s="4">
        <v>7</v>
      </c>
      <c r="O1129">
        <f>L1123*10000+M1123*100+B1121</f>
        <v>41201</v>
      </c>
      <c r="P1129">
        <f>L1123*10000+M1123*100+C1121</f>
        <v>41202</v>
      </c>
      <c r="Q1129">
        <f>L1123*10000+M1123*100+D1121</f>
        <v>41203</v>
      </c>
      <c r="R1129">
        <f>L1123*10000+M1123*100+E1101</f>
        <v>41204</v>
      </c>
      <c r="S1129">
        <f>L1123*10000+M1123*100+F1101</f>
        <v>41205</v>
      </c>
      <c r="T1129">
        <f>L1123*10000+M1123*100+G1101</f>
        <v>41206</v>
      </c>
    </row>
    <row r="1130" spans="1:20" ht="15" customHeight="1" x14ac:dyDescent="0.2">
      <c r="A1130" s="10" t="str">
        <f>INDEX(REFERENCE!$B$2:$J$2,1,'EXAMPLE OF CHOICE CARDS'!J1130)</f>
        <v>Review Rating</v>
      </c>
      <c r="B1130" s="5" t="str">
        <f>INDEX('DCM CARDS LOOKUP - HIDDEN'!$O$4:$AE$8890,MATCH(O1130,'DCM CARDS LOOKUP - HIDDEN'!$N$4:$N$8890,0),$J1130)</f>
        <v>4.5 stars</v>
      </c>
      <c r="C1130" s="5" t="str">
        <f>INDEX('DCM CARDS LOOKUP - HIDDEN'!$O$4:$AE$8890,MATCH(P1130,'DCM CARDS LOOKUP - HIDDEN'!$N$4:$N$8890,0),$J1130)</f>
        <v>4.8 stars</v>
      </c>
      <c r="D1130" s="5" t="str">
        <f>INDEX('DCM CARDS LOOKUP - HIDDEN'!$O$4:$AE$8890,MATCH(Q1130,'DCM CARDS LOOKUP - HIDDEN'!$N$4:$N$8890,0),$J1130)</f>
        <v>4.6 stars</v>
      </c>
      <c r="E1130" s="5" t="str">
        <f>INDEX('DCM CARDS LOOKUP - HIDDEN'!$O$4:$AE$8890,MATCH(R1130,'DCM CARDS LOOKUP - HIDDEN'!$N$4:$N$8890,0),$J1130)</f>
        <v>4.5 stars</v>
      </c>
      <c r="F1130" s="5" t="str">
        <f>INDEX('DCM CARDS LOOKUP - HIDDEN'!$O$4:$AE$8890,MATCH(S1130,'DCM CARDS LOOKUP - HIDDEN'!$N$4:$N$8890,0),$J1130)</f>
        <v>4.6 stars</v>
      </c>
      <c r="G1130" s="5" t="str">
        <f>INDEX('DCM CARDS LOOKUP - HIDDEN'!$O$4:$AE$8890,MATCH(T1130,'DCM CARDS LOOKUP - HIDDEN'!$N$4:$N$8890,0),$J1130)</f>
        <v>4.8 stars</v>
      </c>
      <c r="H1130" s="35"/>
      <c r="J1130" s="4">
        <v>8</v>
      </c>
      <c r="O1130">
        <f>L1123*10000+M1123*100+B1121</f>
        <v>41201</v>
      </c>
      <c r="P1130">
        <f>L1123*10000+M1123*100+C1121</f>
        <v>41202</v>
      </c>
      <c r="Q1130">
        <f>L1123*10000+M1123*100+D1121</f>
        <v>41203</v>
      </c>
      <c r="R1130">
        <f>L1123*10000+M1123*100+E1101</f>
        <v>41204</v>
      </c>
      <c r="S1130">
        <f>L1123*10000+M1123*100+F1101</f>
        <v>41205</v>
      </c>
      <c r="T1130">
        <f>L1123*10000+M1123*100+G1101</f>
        <v>41206</v>
      </c>
    </row>
    <row r="1131" spans="1:20" ht="15" customHeight="1" x14ac:dyDescent="0.2">
      <c r="A1131" s="10" t="str">
        <f>INDEX(REFERENCE!$B$2:$J$2,1,'EXAMPLE OF CHOICE CARDS'!J1131)</f>
        <v>Number of Reviews</v>
      </c>
      <c r="B1131" s="30">
        <f>INDEX('DCM CARDS LOOKUP - HIDDEN'!$O$4:$AE$8890,MATCH(O1131,'DCM CARDS LOOKUP - HIDDEN'!$N$4:$N$8890,0),$J1131)</f>
        <v>1250</v>
      </c>
      <c r="C1131" s="30">
        <f>INDEX('DCM CARDS LOOKUP - HIDDEN'!$O$4:$AE$8890,MATCH(P1131,'DCM CARDS LOOKUP - HIDDEN'!$N$4:$N$8890,0),$J1131)</f>
        <v>1250</v>
      </c>
      <c r="D1131" s="30">
        <f>INDEX('DCM CARDS LOOKUP - HIDDEN'!$O$4:$AE$8890,MATCH(Q1131,'DCM CARDS LOOKUP - HIDDEN'!$N$4:$N$8890,0),$J1131)</f>
        <v>4500</v>
      </c>
      <c r="E1131" s="30">
        <f>INDEX('DCM CARDS LOOKUP - HIDDEN'!$O$4:$AE$8890,MATCH(R1131,'DCM CARDS LOOKUP - HIDDEN'!$N$4:$N$8890,0),$J1131)</f>
        <v>4500</v>
      </c>
      <c r="F1131" s="30">
        <f>INDEX('DCM CARDS LOOKUP - HIDDEN'!$O$4:$AE$8890,MATCH(S1131,'DCM CARDS LOOKUP - HIDDEN'!$N$4:$N$8890,0),$J1131)</f>
        <v>1250</v>
      </c>
      <c r="G1131" s="30">
        <f>INDEX('DCM CARDS LOOKUP - HIDDEN'!$O$4:$AE$8890,MATCH(T1131,'DCM CARDS LOOKUP - HIDDEN'!$N$4:$N$8890,0),$J1131)</f>
        <v>4500</v>
      </c>
      <c r="H1131" s="35"/>
      <c r="J1131" s="4">
        <v>9</v>
      </c>
      <c r="O1131">
        <f>L1123*10000+M1123*100+B1121</f>
        <v>41201</v>
      </c>
      <c r="P1131">
        <f>L1123*10000+M1123*100+C1121</f>
        <v>41202</v>
      </c>
      <c r="Q1131">
        <f>L1123*10000+M1123*100+D1121</f>
        <v>41203</v>
      </c>
      <c r="R1131">
        <f>L1123*10000+M1123*100+E1101</f>
        <v>41204</v>
      </c>
      <c r="S1131">
        <f>L1123*10000+M1123*100+F1101</f>
        <v>41205</v>
      </c>
      <c r="T1131">
        <f>L1123*10000+M1123*100+G1101</f>
        <v>41206</v>
      </c>
    </row>
    <row r="1132" spans="1:20" ht="15" hidden="1" customHeight="1" x14ac:dyDescent="0.2">
      <c r="A1132" s="10" t="e">
        <f>INDEX(REFERENCE!$B$2:$J$2,1,'EXAMPLE OF CHOICE CARDS'!J1132)</f>
        <v>#REF!</v>
      </c>
      <c r="B1132" s="5">
        <f>INDEX('DCM CARDS LOOKUP - HIDDEN'!$O$4:$AE$8890,MATCH(O1132,'DCM CARDS LOOKUP - HIDDEN'!$N$4:$N$8890,0),$J1132)</f>
        <v>0</v>
      </c>
      <c r="C1132" s="5">
        <f>INDEX('DCM CARDS LOOKUP - HIDDEN'!$O$4:$AE$8890,MATCH(P1132,'DCM CARDS LOOKUP - HIDDEN'!$N$4:$N$8890,0),$J1132)</f>
        <v>0</v>
      </c>
      <c r="D1132" s="5">
        <f>INDEX('DCM CARDS LOOKUP - HIDDEN'!$O$4:$AE$8890,MATCH(Q1132,'DCM CARDS LOOKUP - HIDDEN'!$N$4:$N$8890,0),$J1132)</f>
        <v>0</v>
      </c>
      <c r="E1132" s="5">
        <f>INDEX('DCM CARDS LOOKUP - HIDDEN'!$O$4:$AE$8890,MATCH(R1132,'DCM CARDS LOOKUP - HIDDEN'!$N$4:$N$8890,0),$J1132)</f>
        <v>0</v>
      </c>
      <c r="F1132" s="5">
        <f>INDEX('DCM CARDS LOOKUP - HIDDEN'!$O$4:$AE$8890,MATCH(S1132,'DCM CARDS LOOKUP - HIDDEN'!$N$4:$N$8890,0),$J1132)</f>
        <v>0</v>
      </c>
      <c r="G1132" s="31"/>
      <c r="H1132" s="35"/>
      <c r="J1132" s="4">
        <v>10</v>
      </c>
      <c r="O1132">
        <f>L1123*10000+M1123*100+B1121</f>
        <v>41201</v>
      </c>
      <c r="P1132">
        <f>L1123*10000+M1123*100+C1121</f>
        <v>41202</v>
      </c>
      <c r="Q1132">
        <f>L1123*10000+M1123*100+D1121</f>
        <v>41203</v>
      </c>
      <c r="R1132">
        <f>L1123*10000+M1123*100+E1101</f>
        <v>41204</v>
      </c>
      <c r="S1132">
        <f>L1123*10000+M1123*100+F1101</f>
        <v>41205</v>
      </c>
    </row>
    <row r="1133" spans="1:20" ht="15" hidden="1" customHeight="1" x14ac:dyDescent="0.2">
      <c r="A1133" s="10" t="e">
        <f>INDEX(REFERENCE!$B$2:$J$2,1,'EXAMPLE OF CHOICE CARDS'!J1133)</f>
        <v>#REF!</v>
      </c>
      <c r="B1133" s="5">
        <f>INDEX('DCM CARDS LOOKUP - HIDDEN'!$O$4:$AE$8890,MATCH(O1133,'DCM CARDS LOOKUP - HIDDEN'!$N$4:$N$8890,0),$J1133)</f>
        <v>0</v>
      </c>
      <c r="C1133" s="5">
        <f>INDEX('DCM CARDS LOOKUP - HIDDEN'!$O$4:$AE$8890,MATCH(P1133,'DCM CARDS LOOKUP - HIDDEN'!$N$4:$N$8890,0),$J1133)</f>
        <v>0</v>
      </c>
      <c r="D1133" s="5">
        <f>INDEX('DCM CARDS LOOKUP - HIDDEN'!$O$4:$AE$8890,MATCH(Q1133,'DCM CARDS LOOKUP - HIDDEN'!$N$4:$N$8890,0),$J1133)</f>
        <v>0</v>
      </c>
      <c r="E1133" s="5">
        <f>INDEX('DCM CARDS LOOKUP - HIDDEN'!$O$4:$AE$8890,MATCH(R1133,'DCM CARDS LOOKUP - HIDDEN'!$N$4:$N$8890,0),$J1133)</f>
        <v>0</v>
      </c>
      <c r="F1133" s="5">
        <f>INDEX('DCM CARDS LOOKUP - HIDDEN'!$O$4:$AE$8890,MATCH(S1133,'DCM CARDS LOOKUP - HIDDEN'!$N$4:$N$8890,0),$J1133)</f>
        <v>0</v>
      </c>
      <c r="G1133" s="31"/>
      <c r="H1133" s="35"/>
      <c r="J1133" s="4">
        <v>11</v>
      </c>
      <c r="O1133">
        <f>L1123*10000+M1123*100+B1121</f>
        <v>41201</v>
      </c>
      <c r="P1133">
        <f>L1123*10000+M1123*100+C1121</f>
        <v>41202</v>
      </c>
      <c r="Q1133">
        <f>L1123*10000+M1123*100+D1121</f>
        <v>41203</v>
      </c>
      <c r="R1133">
        <f>L1123*10000+M1123*100+E1101</f>
        <v>41204</v>
      </c>
      <c r="S1133">
        <f>L1123*10000+M1123*100+F1101</f>
        <v>41205</v>
      </c>
    </row>
    <row r="1134" spans="1:20" ht="15" hidden="1" customHeight="1" x14ac:dyDescent="0.2">
      <c r="A1134" s="10" t="e">
        <f>INDEX(REFERENCE!$B$2:$J$2,1,'EXAMPLE OF CHOICE CARDS'!J1134)</f>
        <v>#REF!</v>
      </c>
      <c r="B1134" s="5">
        <f>INDEX('DCM CARDS LOOKUP - HIDDEN'!$O$4:$AE$8890,MATCH(O1134,'DCM CARDS LOOKUP - HIDDEN'!$N$4:$N$8890,0),$J1134)</f>
        <v>0</v>
      </c>
      <c r="C1134" s="5">
        <f>INDEX('DCM CARDS LOOKUP - HIDDEN'!$O$4:$AE$8890,MATCH(P1134,'DCM CARDS LOOKUP - HIDDEN'!$N$4:$N$8890,0),$J1134)</f>
        <v>0</v>
      </c>
      <c r="D1134" s="5">
        <f>INDEX('DCM CARDS LOOKUP - HIDDEN'!$O$4:$AE$8890,MATCH(Q1134,'DCM CARDS LOOKUP - HIDDEN'!$N$4:$N$8890,0),$J1134)</f>
        <v>0</v>
      </c>
      <c r="E1134" s="5">
        <f>INDEX('DCM CARDS LOOKUP - HIDDEN'!$O$4:$AE$8890,MATCH(R1134,'DCM CARDS LOOKUP - HIDDEN'!$N$4:$N$8890,0),$J1134)</f>
        <v>0</v>
      </c>
      <c r="F1134" s="5">
        <f>INDEX('DCM CARDS LOOKUP - HIDDEN'!$O$4:$AE$8890,MATCH(S1134,'DCM CARDS LOOKUP - HIDDEN'!$N$4:$N$8890,0),$J1134)</f>
        <v>0</v>
      </c>
      <c r="G1134" s="31"/>
      <c r="H1134" s="35"/>
      <c r="J1134" s="4">
        <v>12</v>
      </c>
      <c r="O1134">
        <f>L1123*10000+M1123*100+B1121</f>
        <v>41201</v>
      </c>
      <c r="P1134">
        <f>L1123*10000+M1123*100+C1121</f>
        <v>41202</v>
      </c>
      <c r="Q1134">
        <f>L1123*10000+M1123*100+D1121</f>
        <v>41203</v>
      </c>
      <c r="R1134">
        <f>L1123*10000+M1123*100+E1101</f>
        <v>41204</v>
      </c>
      <c r="S1134">
        <f>L1123*10000+M1123*100+F1101</f>
        <v>41205</v>
      </c>
    </row>
    <row r="1135" spans="1:20" ht="15" hidden="1" customHeight="1" x14ac:dyDescent="0.2">
      <c r="A1135" s="10" t="e">
        <f>INDEX(REFERENCE!$B$2:$J$2,1,'EXAMPLE OF CHOICE CARDS'!J1135)</f>
        <v>#REF!</v>
      </c>
      <c r="B1135" s="5">
        <f>INDEX('DCM CARDS LOOKUP - HIDDEN'!$O$4:$AE$8890,MATCH(O1135,'DCM CARDS LOOKUP - HIDDEN'!$N$4:$N$8890,0),$J1135)</f>
        <v>0</v>
      </c>
      <c r="C1135" s="5">
        <f>INDEX('DCM CARDS LOOKUP - HIDDEN'!$O$4:$AE$8890,MATCH(P1135,'DCM CARDS LOOKUP - HIDDEN'!$N$4:$N$8890,0),$J1135)</f>
        <v>0</v>
      </c>
      <c r="D1135" s="5">
        <f>INDEX('DCM CARDS LOOKUP - HIDDEN'!$O$4:$AE$8890,MATCH(Q1135,'DCM CARDS LOOKUP - HIDDEN'!$N$4:$N$8890,0),$J1135)</f>
        <v>0</v>
      </c>
      <c r="E1135" s="5">
        <f>INDEX('DCM CARDS LOOKUP - HIDDEN'!$O$4:$AE$8890,MATCH(R1135,'DCM CARDS LOOKUP - HIDDEN'!$N$4:$N$8890,0),$J1135)</f>
        <v>0</v>
      </c>
      <c r="F1135" s="5">
        <f>INDEX('DCM CARDS LOOKUP - HIDDEN'!$O$4:$AE$8890,MATCH(S1135,'DCM CARDS LOOKUP - HIDDEN'!$N$4:$N$8890,0),$J1135)</f>
        <v>0</v>
      </c>
      <c r="G1135" s="31"/>
      <c r="H1135" s="35"/>
      <c r="J1135" s="4">
        <v>13</v>
      </c>
      <c r="O1135">
        <f>L1123*10000+M1123*100+B1121</f>
        <v>41201</v>
      </c>
      <c r="P1135">
        <f>L1123*10000+M1123*100+C1121</f>
        <v>41202</v>
      </c>
      <c r="Q1135">
        <f>L1123*10000+M1123*100+D1121</f>
        <v>41203</v>
      </c>
      <c r="R1135">
        <f>L1123*10000+M1123*100+E1101</f>
        <v>41204</v>
      </c>
      <c r="S1135">
        <f>L1123*10000+M1123*100+F1101</f>
        <v>41205</v>
      </c>
    </row>
    <row r="1136" spans="1:20" ht="15" hidden="1" customHeight="1" x14ac:dyDescent="0.2">
      <c r="A1136" s="10" t="e">
        <f>INDEX(REFERENCE!$B$2:$J$2,1,'EXAMPLE OF CHOICE CARDS'!J1136)</f>
        <v>#REF!</v>
      </c>
      <c r="B1136" s="5">
        <f>INDEX('DCM CARDS LOOKUP - HIDDEN'!$O$4:$AE$8890,MATCH(O1136,'DCM CARDS LOOKUP - HIDDEN'!$N$4:$N$8890,0),$J1136)</f>
        <v>0</v>
      </c>
      <c r="C1136" s="5">
        <f>INDEX('DCM CARDS LOOKUP - HIDDEN'!$O$4:$AE$8890,MATCH(P1136,'DCM CARDS LOOKUP - HIDDEN'!$N$4:$N$8890,0),$J1136)</f>
        <v>0</v>
      </c>
      <c r="D1136" s="5">
        <f>INDEX('DCM CARDS LOOKUP - HIDDEN'!$O$4:$AE$8890,MATCH(Q1136,'DCM CARDS LOOKUP - HIDDEN'!$N$4:$N$8890,0),$J1136)</f>
        <v>0</v>
      </c>
      <c r="E1136" s="5">
        <f>INDEX('DCM CARDS LOOKUP - HIDDEN'!$O$4:$AE$8890,MATCH(R1136,'DCM CARDS LOOKUP - HIDDEN'!$N$4:$N$8890,0),$J1136)</f>
        <v>0</v>
      </c>
      <c r="F1136" s="5">
        <f>INDEX('DCM CARDS LOOKUP - HIDDEN'!$O$4:$AE$8890,MATCH(S1136,'DCM CARDS LOOKUP - HIDDEN'!$N$4:$N$8890,0),$J1136)</f>
        <v>0</v>
      </c>
      <c r="G1136" s="31"/>
      <c r="H1136" s="35"/>
      <c r="J1136" s="4">
        <v>14</v>
      </c>
      <c r="O1136">
        <f>L1123*10000+M1123*100+B1121</f>
        <v>41201</v>
      </c>
      <c r="P1136">
        <f>L1123*10000+M1123*100+C1121</f>
        <v>41202</v>
      </c>
      <c r="Q1136">
        <f>L1123*10000+M1123*100+D1121</f>
        <v>41203</v>
      </c>
      <c r="R1136">
        <f>L1123*10000+M1123*100+E1101</f>
        <v>41204</v>
      </c>
      <c r="S1136">
        <f>L1123*10000+M1123*100+F1101</f>
        <v>41205</v>
      </c>
    </row>
    <row r="1137" spans="1:20" x14ac:dyDescent="0.2">
      <c r="A1137" s="2"/>
      <c r="B1137" s="5"/>
      <c r="C1137" s="5"/>
      <c r="D1137" s="5"/>
      <c r="E1137" s="5"/>
      <c r="F1137" s="5"/>
      <c r="G1137" s="5"/>
      <c r="H1137" s="5"/>
      <c r="J1137" s="13"/>
    </row>
    <row r="1138" spans="1:20" x14ac:dyDescent="0.2">
      <c r="A1138" s="6"/>
      <c r="B1138" s="7">
        <v>1</v>
      </c>
      <c r="C1138" s="7">
        <v>2</v>
      </c>
      <c r="D1138" s="7">
        <v>3</v>
      </c>
      <c r="E1138" s="7">
        <v>4</v>
      </c>
      <c r="F1138" s="7">
        <v>5</v>
      </c>
      <c r="G1138" s="7">
        <v>6</v>
      </c>
      <c r="H1138" s="7">
        <v>9</v>
      </c>
      <c r="J1138" s="13"/>
    </row>
    <row r="1141" spans="1:20" x14ac:dyDescent="0.2">
      <c r="A1141" s="1" t="str">
        <f>"Version "&amp;L1143&amp;"; Task"&amp;M1143</f>
        <v>Version 4; Task13</v>
      </c>
      <c r="B1141" s="4">
        <v>1</v>
      </c>
      <c r="C1141" s="4">
        <v>2</v>
      </c>
      <c r="D1141" s="4">
        <v>3</v>
      </c>
      <c r="E1141" s="4">
        <f>E1121</f>
        <v>4</v>
      </c>
      <c r="F1141" s="4">
        <f>F1121</f>
        <v>5</v>
      </c>
      <c r="G1141" s="4">
        <v>6</v>
      </c>
      <c r="J1141" s="13"/>
    </row>
    <row r="1142" spans="1:20" ht="15" customHeight="1" x14ac:dyDescent="0.2">
      <c r="A1142" s="11" t="s">
        <v>8</v>
      </c>
      <c r="B1142" s="12" t="s">
        <v>9</v>
      </c>
      <c r="C1142" s="12" t="s">
        <v>10</v>
      </c>
      <c r="D1142" s="12" t="s">
        <v>11</v>
      </c>
      <c r="E1142" s="20" t="s">
        <v>21</v>
      </c>
      <c r="F1142" s="20" t="s">
        <v>22</v>
      </c>
      <c r="G1142" s="20"/>
      <c r="H1142" s="34" t="s">
        <v>15</v>
      </c>
      <c r="J1142" s="13"/>
      <c r="L1142" t="s">
        <v>12</v>
      </c>
      <c r="M1142" t="s">
        <v>1</v>
      </c>
    </row>
    <row r="1143" spans="1:20" x14ac:dyDescent="0.2">
      <c r="A1143" s="10" t="str">
        <f>INDEX(REFERENCE!$B$2:$J$2,1,'EXAMPLE OF CHOICE CARDS'!J1143)</f>
        <v>Type</v>
      </c>
      <c r="B1143" s="5" t="str">
        <f>INDEX('DCM CARDS LOOKUP - HIDDEN'!$O$4:$AE$8890,MATCH(O1143,'DCM CARDS LOOKUP - HIDDEN'!$N$4:$N$8890,0),$J1143)</f>
        <v>Pads</v>
      </c>
      <c r="C1143" s="5" t="str">
        <f>INDEX('DCM CARDS LOOKUP - HIDDEN'!$O$4:$AE$8890,MATCH(P1143,'DCM CARDS LOOKUP - HIDDEN'!$N$4:$N$8890,0),$J1143)</f>
        <v>Topicals</v>
      </c>
      <c r="D1143" s="5" t="str">
        <f>INDEX('DCM CARDS LOOKUP - HIDDEN'!$O$4:$AE$8890,MATCH(Q1143,'DCM CARDS LOOKUP - HIDDEN'!$N$4:$N$8890,0),$J1143)</f>
        <v>Pads</v>
      </c>
      <c r="E1143" s="5" t="str">
        <f>INDEX('DCM CARDS LOOKUP - HIDDEN'!$O$4:$AE$8890,MATCH(R1143,'DCM CARDS LOOKUP - HIDDEN'!$N$4:$N$8890,0),$J1143)</f>
        <v>Topicals</v>
      </c>
      <c r="F1143" s="5" t="str">
        <f>INDEX('DCM CARDS LOOKUP - HIDDEN'!$O$4:$AE$8890,MATCH(S1143,'DCM CARDS LOOKUP - HIDDEN'!$N$4:$N$8890,0),$J1143)</f>
        <v>Pads</v>
      </c>
      <c r="G1143" s="5" t="str">
        <f>INDEX('DCM CARDS LOOKUP - HIDDEN'!$O$4:$AE$8890,MATCH(T1143,'DCM CARDS LOOKUP - HIDDEN'!$N$4:$N$8890,0),$J1143)</f>
        <v>Pads</v>
      </c>
      <c r="H1143" s="35"/>
      <c r="J1143" s="4">
        <v>1</v>
      </c>
      <c r="L1143">
        <f>IF(M1123=15,L1123+1,L1123)</f>
        <v>4</v>
      </c>
      <c r="M1143">
        <f>IF(M1123&lt;15,M1123+1,1)</f>
        <v>13</v>
      </c>
      <c r="O1143">
        <f>L1143*10000+M1143*100+B1141</f>
        <v>41301</v>
      </c>
      <c r="P1143">
        <f>L1143*10000+M1143*100+C1141</f>
        <v>41302</v>
      </c>
      <c r="Q1143">
        <f>L1143*10000+M1143*100+D1141</f>
        <v>41303</v>
      </c>
      <c r="R1143">
        <f>L1143*10000+M1143*100+E1121</f>
        <v>41304</v>
      </c>
      <c r="S1143">
        <f>L1143*10000+M1143*100+F1121</f>
        <v>41305</v>
      </c>
      <c r="T1143">
        <f>L1143*10000+M1143*100+G1121</f>
        <v>41306</v>
      </c>
    </row>
    <row r="1144" spans="1:20" x14ac:dyDescent="0.2">
      <c r="A1144" s="10" t="str">
        <f>INDEX(REFERENCE!$B$2:$J$2,1,'EXAMPLE OF CHOICE CARDS'!J1144)</f>
        <v>Brand</v>
      </c>
      <c r="B1144" s="5" t="str">
        <f>INDEX('DCM CARDS LOOKUP - HIDDEN'!$O$4:$AE$8890,MATCH(O1144,'DCM CARDS LOOKUP - HIDDEN'!$N$4:$N$8890,0),$J1144)</f>
        <v>Up &amp; Up</v>
      </c>
      <c r="C1144" s="5" t="str">
        <f>INDEX('DCM CARDS LOOKUP - HIDDEN'!$O$4:$AE$8890,MATCH(P1144,'DCM CARDS LOOKUP - HIDDEN'!$N$4:$N$8890,0),$J1144)</f>
        <v>Tiger Balm</v>
      </c>
      <c r="D1144" s="5" t="str">
        <f>INDEX('DCM CARDS LOOKUP - HIDDEN'!$O$4:$AE$8890,MATCH(Q1144,'DCM CARDS LOOKUP - HIDDEN'!$N$4:$N$8890,0),$J1144)</f>
        <v>Aspercreme</v>
      </c>
      <c r="E1144" s="5" t="str">
        <f>INDEX('DCM CARDS LOOKUP - HIDDEN'!$O$4:$AE$8890,MATCH(R1144,'DCM CARDS LOOKUP - HIDDEN'!$N$4:$N$8890,0),$J1144)</f>
        <v>Theraworx</v>
      </c>
      <c r="F1144" s="5" t="str">
        <f>INDEX('DCM CARDS LOOKUP - HIDDEN'!$O$4:$AE$8890,MATCH(S1144,'DCM CARDS LOOKUP - HIDDEN'!$N$4:$N$8890,0),$J1144)</f>
        <v>Icy Hot</v>
      </c>
      <c r="G1144" s="5" t="str">
        <f>INDEX('DCM CARDS LOOKUP - HIDDEN'!$O$4:$AE$8890,MATCH(T1144,'DCM CARDS LOOKUP - HIDDEN'!$N$4:$N$8890,0),$J1144)</f>
        <v>Be Koool</v>
      </c>
      <c r="H1144" s="35"/>
      <c r="J1144" s="4">
        <v>2</v>
      </c>
      <c r="O1144">
        <f>L1143*10000+M1143*100+B1141</f>
        <v>41301</v>
      </c>
      <c r="P1144">
        <f>L1143*10000+M1143*100+C1141</f>
        <v>41302</v>
      </c>
      <c r="Q1144">
        <f>L1143*10000+M1143*100+D1141</f>
        <v>41303</v>
      </c>
      <c r="R1144">
        <f>L1143*10000+M1143*100+E1121</f>
        <v>41304</v>
      </c>
      <c r="S1144">
        <f>L1143*10000+M1143*100+F1121</f>
        <v>41305</v>
      </c>
      <c r="T1144">
        <f>L1143*10000+M1143*100+G1121</f>
        <v>41306</v>
      </c>
    </row>
    <row r="1145" spans="1:20" x14ac:dyDescent="0.2">
      <c r="A1145" s="10" t="str">
        <f>INDEX(REFERENCE!$B$2:$J$2,1,'EXAMPLE OF CHOICE CARDS'!J1145)</f>
        <v>Sensation</v>
      </c>
      <c r="B1145" s="5" t="str">
        <f>INDEX('DCM CARDS LOOKUP - HIDDEN'!$O$4:$AE$8890,MATCH(O1145,'DCM CARDS LOOKUP - HIDDEN'!$N$4:$N$8890,0),$J1145)</f>
        <v>Both hot and cold sensation</v>
      </c>
      <c r="C1145" s="5" t="str">
        <f>INDEX('DCM CARDS LOOKUP - HIDDEN'!$O$4:$AE$8890,MATCH(P1145,'DCM CARDS LOOKUP - HIDDEN'!$N$4:$N$8890,0),$J1145)</f>
        <v>Cold sensation</v>
      </c>
      <c r="D1145" s="5" t="str">
        <f>INDEX('DCM CARDS LOOKUP - HIDDEN'!$O$4:$AE$8890,MATCH(Q1145,'DCM CARDS LOOKUP - HIDDEN'!$N$4:$N$8890,0),$J1145)</f>
        <v>Lidocaine/numbing sensation</v>
      </c>
      <c r="E1145" s="5" t="str">
        <f>INDEX('DCM CARDS LOOKUP - HIDDEN'!$O$4:$AE$8890,MATCH(R1145,'DCM CARDS LOOKUP - HIDDEN'!$N$4:$N$8890,0),$J1145)</f>
        <v>Lidocaine/numbing sensation</v>
      </c>
      <c r="F1145" s="5" t="str">
        <f>INDEX('DCM CARDS LOOKUP - HIDDEN'!$O$4:$AE$8890,MATCH(S1145,'DCM CARDS LOOKUP - HIDDEN'!$N$4:$N$8890,0),$J1145)</f>
        <v>Cold sensation</v>
      </c>
      <c r="G1145" s="5" t="str">
        <f>INDEX('DCM CARDS LOOKUP - HIDDEN'!$O$4:$AE$8890,MATCH(T1145,'DCM CARDS LOOKUP - HIDDEN'!$N$4:$N$8890,0),$J1145)</f>
        <v>Hot sensation</v>
      </c>
      <c r="H1145" s="35"/>
      <c r="J1145" s="4">
        <v>3</v>
      </c>
      <c r="O1145">
        <f>L1143*10000+M1143*100+B1141</f>
        <v>41301</v>
      </c>
      <c r="P1145">
        <f>L1143*10000+M1143*100+C1141</f>
        <v>41302</v>
      </c>
      <c r="Q1145">
        <f>L1143*10000+M1143*100+D1141</f>
        <v>41303</v>
      </c>
      <c r="R1145">
        <f>L1143*10000+M1143*100+E1121</f>
        <v>41304</v>
      </c>
      <c r="S1145">
        <f>L1143*10000+M1143*100+F1121</f>
        <v>41305</v>
      </c>
      <c r="T1145">
        <f>L1143*10000+M1143*100+G1121</f>
        <v>41306</v>
      </c>
    </row>
    <row r="1146" spans="1:20" x14ac:dyDescent="0.2">
      <c r="A1146" s="10" t="str">
        <f>INDEX(REFERENCE!$B$2:$J$2,1,'EXAMPLE OF CHOICE CARDS'!J1146)</f>
        <v>Treatment Area</v>
      </c>
      <c r="B1146" s="5" t="str">
        <f>INDEX('DCM CARDS LOOKUP - HIDDEN'!$O$4:$AE$8890,MATCH(O1146,'DCM CARDS LOOKUP - HIDDEN'!$N$4:$N$8890,0),$J1146)</f>
        <v>Back</v>
      </c>
      <c r="C1146" s="5" t="str">
        <f>INDEX('DCM CARDS LOOKUP - HIDDEN'!$O$4:$AE$8890,MATCH(P1146,'DCM CARDS LOOKUP - HIDDEN'!$N$4:$N$8890,0),$J1146)</f>
        <v>-</v>
      </c>
      <c r="D1146" s="5" t="str">
        <f>INDEX('DCM CARDS LOOKUP - HIDDEN'!$O$4:$AE$8890,MATCH(Q1146,'DCM CARDS LOOKUP - HIDDEN'!$N$4:$N$8890,0),$J1146)</f>
        <v>Joint</v>
      </c>
      <c r="E1146" s="5" t="str">
        <f>INDEX('DCM CARDS LOOKUP - HIDDEN'!$O$4:$AE$8890,MATCH(R1146,'DCM CARDS LOOKUP - HIDDEN'!$N$4:$N$8890,0),$J1146)</f>
        <v>-</v>
      </c>
      <c r="F1146" s="5" t="str">
        <f>INDEX('DCM CARDS LOOKUP - HIDDEN'!$O$4:$AE$8890,MATCH(S1146,'DCM CARDS LOOKUP - HIDDEN'!$N$4:$N$8890,0),$J1146)</f>
        <v>Shoulder</v>
      </c>
      <c r="G1146" s="5" t="str">
        <f>INDEX('DCM CARDS LOOKUP - HIDDEN'!$O$4:$AE$8890,MATCH(T1146,'DCM CARDS LOOKUP - HIDDEN'!$N$4:$N$8890,0),$J1146)</f>
        <v>Chest</v>
      </c>
      <c r="H1146" s="35"/>
      <c r="J1146" s="4">
        <v>4</v>
      </c>
      <c r="O1146">
        <f>L1143*10000+M1143*100+B1141</f>
        <v>41301</v>
      </c>
      <c r="P1146">
        <f>L1143*10000+M1143*100+C1141</f>
        <v>41302</v>
      </c>
      <c r="Q1146">
        <f>L1143*10000+M1143*100+D1141</f>
        <v>41303</v>
      </c>
      <c r="R1146">
        <f>L1143*10000+M1143*100+E1121</f>
        <v>41304</v>
      </c>
      <c r="S1146">
        <f>L1143*10000+M1143*100+F1121</f>
        <v>41305</v>
      </c>
      <c r="T1146">
        <f>L1143*10000+M1143*100+G1121</f>
        <v>41306</v>
      </c>
    </row>
    <row r="1147" spans="1:20" x14ac:dyDescent="0.2">
      <c r="A1147" s="10" t="str">
        <f>INDEX(REFERENCE!$B$2:$J$2,1,'EXAMPLE OF CHOICE CARDS'!J1147)</f>
        <v>Format</v>
      </c>
      <c r="B1147" s="5" t="str">
        <f>INDEX('DCM CARDS LOOKUP - HIDDEN'!$O$4:$AE$8890,MATCH(O1147,'DCM CARDS LOOKUP - HIDDEN'!$N$4:$N$8890,0),$J1147)</f>
        <v>Single use pads/patches</v>
      </c>
      <c r="C1147" s="5" t="str">
        <f>INDEX('DCM CARDS LOOKUP - HIDDEN'!$O$4:$AE$8890,MATCH(P1147,'DCM CARDS LOOKUP - HIDDEN'!$N$4:$N$8890,0),$J1147)</f>
        <v>Liquid</v>
      </c>
      <c r="D1147" s="5" t="str">
        <f>INDEX('DCM CARDS LOOKUP - HIDDEN'!$O$4:$AE$8890,MATCH(Q1147,'DCM CARDS LOOKUP - HIDDEN'!$N$4:$N$8890,0),$J1147)</f>
        <v>Single use pads/patches</v>
      </c>
      <c r="E1147" s="5" t="str">
        <f>INDEX('DCM CARDS LOOKUP - HIDDEN'!$O$4:$AE$8890,MATCH(R1147,'DCM CARDS LOOKUP - HIDDEN'!$N$4:$N$8890,0),$J1147)</f>
        <v>Cream</v>
      </c>
      <c r="F1147" s="5" t="str">
        <f>INDEX('DCM CARDS LOOKUP - HIDDEN'!$O$4:$AE$8890,MATCH(S1147,'DCM CARDS LOOKUP - HIDDEN'!$N$4:$N$8890,0),$J1147)</f>
        <v>Single use pads/patches</v>
      </c>
      <c r="G1147" s="5" t="str">
        <f>INDEX('DCM CARDS LOOKUP - HIDDEN'!$O$4:$AE$8890,MATCH(T1147,'DCM CARDS LOOKUP - HIDDEN'!$N$4:$N$8890,0),$J1147)</f>
        <v>Single use pads/patches</v>
      </c>
      <c r="H1147" s="35"/>
      <c r="J1147" s="4">
        <v>5</v>
      </c>
      <c r="O1147">
        <f>L1143*10000+M1143*100+B1141</f>
        <v>41301</v>
      </c>
      <c r="P1147">
        <f>L1143*10000+M1143*100+C1141</f>
        <v>41302</v>
      </c>
      <c r="Q1147">
        <f>L1143*10000+M1143*100+D1141</f>
        <v>41303</v>
      </c>
      <c r="R1147">
        <f>L1143*10000+M1143*100+E1121</f>
        <v>41304</v>
      </c>
      <c r="S1147">
        <f>L1143*10000+M1143*100+F1121</f>
        <v>41305</v>
      </c>
      <c r="T1147">
        <f>L1143*10000+M1143*100+G1121</f>
        <v>41306</v>
      </c>
    </row>
    <row r="1148" spans="1:20" x14ac:dyDescent="0.2">
      <c r="A1148" s="10" t="str">
        <f>INDEX(REFERENCE!$B$2:$J$2,1,'EXAMPLE OF CHOICE CARDS'!J1148)</f>
        <v>Count</v>
      </c>
      <c r="B1148" s="5" t="str">
        <f>INDEX('DCM CARDS LOOKUP - HIDDEN'!$O$4:$AE$8890,MATCH(O1148,'DCM CARDS LOOKUP - HIDDEN'!$N$4:$N$8890,0),$J1148)</f>
        <v>5 count</v>
      </c>
      <c r="C1148" s="5" t="str">
        <f>INDEX('DCM CARDS LOOKUP - HIDDEN'!$O$4:$AE$8890,MATCH(P1148,'DCM CARDS LOOKUP - HIDDEN'!$N$4:$N$8890,0),$J1148)</f>
        <v>2 oz</v>
      </c>
      <c r="D1148" s="5" t="str">
        <f>INDEX('DCM CARDS LOOKUP - HIDDEN'!$O$4:$AE$8890,MATCH(Q1148,'DCM CARDS LOOKUP - HIDDEN'!$N$4:$N$8890,0),$J1148)</f>
        <v>4 count</v>
      </c>
      <c r="E1148" s="5" t="str">
        <f>INDEX('DCM CARDS LOOKUP - HIDDEN'!$O$4:$AE$8890,MATCH(R1148,'DCM CARDS LOOKUP - HIDDEN'!$N$4:$N$8890,0),$J1148)</f>
        <v>5.5 oz</v>
      </c>
      <c r="F1148" s="5" t="str">
        <f>INDEX('DCM CARDS LOOKUP - HIDDEN'!$O$4:$AE$8890,MATCH(S1148,'DCM CARDS LOOKUP - HIDDEN'!$N$4:$N$8890,0),$J1148)</f>
        <v>3 count</v>
      </c>
      <c r="G1148" s="5" t="str">
        <f>INDEX('DCM CARDS LOOKUP - HIDDEN'!$O$4:$AE$8890,MATCH(T1148,'DCM CARDS LOOKUP - HIDDEN'!$N$4:$N$8890,0),$J1148)</f>
        <v>6 count</v>
      </c>
      <c r="H1148" s="35"/>
      <c r="J1148" s="4">
        <v>6</v>
      </c>
      <c r="O1148">
        <f>L1143*10000+M1143*100+B1141</f>
        <v>41301</v>
      </c>
      <c r="P1148">
        <f>L1143*10000+M1143*100+C1141</f>
        <v>41302</v>
      </c>
      <c r="Q1148">
        <f>L1143*10000+M1143*100+D1141</f>
        <v>41303</v>
      </c>
      <c r="R1148">
        <f>L1143*10000+M1143*100+E1121</f>
        <v>41304</v>
      </c>
      <c r="S1148">
        <f>L1143*10000+M1143*100+F1121</f>
        <v>41305</v>
      </c>
      <c r="T1148">
        <f>L1143*10000+M1143*100+G1121</f>
        <v>41306</v>
      </c>
    </row>
    <row r="1149" spans="1:20" ht="15" customHeight="1" x14ac:dyDescent="0.2">
      <c r="A1149" s="10" t="str">
        <f>INDEX(REFERENCE!$B$2:$J$2,1,'EXAMPLE OF CHOICE CARDS'!J1149)</f>
        <v>Price</v>
      </c>
      <c r="B1149" s="29">
        <f>INDEX('DCM CARDS LOOKUP - HIDDEN'!$O$4:$AE$8890,MATCH(O1149,'DCM CARDS LOOKUP - HIDDEN'!$N$4:$N$8890,0),$J1149)</f>
        <v>8.93</v>
      </c>
      <c r="C1149" s="29">
        <f>INDEX('DCM CARDS LOOKUP - HIDDEN'!$O$4:$AE$8890,MATCH(P1149,'DCM CARDS LOOKUP - HIDDEN'!$N$4:$N$8890,0),$J1149)</f>
        <v>16</v>
      </c>
      <c r="D1149" s="29">
        <f>INDEX('DCM CARDS LOOKUP - HIDDEN'!$O$4:$AE$8890,MATCH(Q1149,'DCM CARDS LOOKUP - HIDDEN'!$N$4:$N$8890,0),$J1149)</f>
        <v>4.22</v>
      </c>
      <c r="E1149" s="29">
        <f>INDEX('DCM CARDS LOOKUP - HIDDEN'!$O$4:$AE$8890,MATCH(R1149,'DCM CARDS LOOKUP - HIDDEN'!$N$4:$N$8890,0),$J1149)</f>
        <v>11.49</v>
      </c>
      <c r="F1149" s="29">
        <f>INDEX('DCM CARDS LOOKUP - HIDDEN'!$O$4:$AE$8890,MATCH(S1149,'DCM CARDS LOOKUP - HIDDEN'!$N$4:$N$8890,0),$J1149)</f>
        <v>9.99</v>
      </c>
      <c r="G1149" s="29">
        <f>INDEX('DCM CARDS LOOKUP - HIDDEN'!$O$4:$AE$8890,MATCH(T1149,'DCM CARDS LOOKUP - HIDDEN'!$N$4:$N$8890,0),$J1149)</f>
        <v>31.99</v>
      </c>
      <c r="H1149" s="35"/>
      <c r="J1149" s="4">
        <v>7</v>
      </c>
      <c r="O1149">
        <f>L1143*10000+M1143*100+B1141</f>
        <v>41301</v>
      </c>
      <c r="P1149">
        <f>L1143*10000+M1143*100+C1141</f>
        <v>41302</v>
      </c>
      <c r="Q1149">
        <f>L1143*10000+M1143*100+D1141</f>
        <v>41303</v>
      </c>
      <c r="R1149">
        <f>L1143*10000+M1143*100+E1121</f>
        <v>41304</v>
      </c>
      <c r="S1149">
        <f>L1143*10000+M1143*100+F1121</f>
        <v>41305</v>
      </c>
      <c r="T1149">
        <f>L1143*10000+M1143*100+G1121</f>
        <v>41306</v>
      </c>
    </row>
    <row r="1150" spans="1:20" ht="15" customHeight="1" x14ac:dyDescent="0.2">
      <c r="A1150" s="10" t="str">
        <f>INDEX(REFERENCE!$B$2:$J$2,1,'EXAMPLE OF CHOICE CARDS'!J1150)</f>
        <v>Review Rating</v>
      </c>
      <c r="B1150" s="5" t="str">
        <f>INDEX('DCM CARDS LOOKUP - HIDDEN'!$O$4:$AE$8890,MATCH(O1150,'DCM CARDS LOOKUP - HIDDEN'!$N$4:$N$8890,0),$J1150)</f>
        <v>4.6 stars</v>
      </c>
      <c r="C1150" s="5" t="str">
        <f>INDEX('DCM CARDS LOOKUP - HIDDEN'!$O$4:$AE$8890,MATCH(P1150,'DCM CARDS LOOKUP - HIDDEN'!$N$4:$N$8890,0),$J1150)</f>
        <v>4.8 stars</v>
      </c>
      <c r="D1150" s="5" t="str">
        <f>INDEX('DCM CARDS LOOKUP - HIDDEN'!$O$4:$AE$8890,MATCH(Q1150,'DCM CARDS LOOKUP - HIDDEN'!$N$4:$N$8890,0),$J1150)</f>
        <v>4.8 stars</v>
      </c>
      <c r="E1150" s="5" t="str">
        <f>INDEX('DCM CARDS LOOKUP - HIDDEN'!$O$4:$AE$8890,MATCH(R1150,'DCM CARDS LOOKUP - HIDDEN'!$N$4:$N$8890,0),$J1150)</f>
        <v>4.5 stars</v>
      </c>
      <c r="F1150" s="5" t="str">
        <f>INDEX('DCM CARDS LOOKUP - HIDDEN'!$O$4:$AE$8890,MATCH(S1150,'DCM CARDS LOOKUP - HIDDEN'!$N$4:$N$8890,0),$J1150)</f>
        <v>4.5 stars</v>
      </c>
      <c r="G1150" s="5" t="str">
        <f>INDEX('DCM CARDS LOOKUP - HIDDEN'!$O$4:$AE$8890,MATCH(T1150,'DCM CARDS LOOKUP - HIDDEN'!$N$4:$N$8890,0),$J1150)</f>
        <v>4.6 stars</v>
      </c>
      <c r="H1150" s="35"/>
      <c r="J1150" s="4">
        <v>8</v>
      </c>
      <c r="O1150">
        <f>L1143*10000+M1143*100+B1141</f>
        <v>41301</v>
      </c>
      <c r="P1150">
        <f>L1143*10000+M1143*100+C1141</f>
        <v>41302</v>
      </c>
      <c r="Q1150">
        <f>L1143*10000+M1143*100+D1141</f>
        <v>41303</v>
      </c>
      <c r="R1150">
        <f>L1143*10000+M1143*100+E1121</f>
        <v>41304</v>
      </c>
      <c r="S1150">
        <f>L1143*10000+M1143*100+F1121</f>
        <v>41305</v>
      </c>
      <c r="T1150">
        <f>L1143*10000+M1143*100+G1121</f>
        <v>41306</v>
      </c>
    </row>
    <row r="1151" spans="1:20" ht="15" customHeight="1" x14ac:dyDescent="0.2">
      <c r="A1151" s="10" t="str">
        <f>INDEX(REFERENCE!$B$2:$J$2,1,'EXAMPLE OF CHOICE CARDS'!J1151)</f>
        <v>Number of Reviews</v>
      </c>
      <c r="B1151" s="30">
        <f>INDEX('DCM CARDS LOOKUP - HIDDEN'!$O$4:$AE$8890,MATCH(O1151,'DCM CARDS LOOKUP - HIDDEN'!$N$4:$N$8890,0),$J1151)</f>
        <v>1250</v>
      </c>
      <c r="C1151" s="30">
        <f>INDEX('DCM CARDS LOOKUP - HIDDEN'!$O$4:$AE$8890,MATCH(P1151,'DCM CARDS LOOKUP - HIDDEN'!$N$4:$N$8890,0),$J1151)</f>
        <v>1250</v>
      </c>
      <c r="D1151" s="30">
        <f>INDEX('DCM CARDS LOOKUP - HIDDEN'!$O$4:$AE$8890,MATCH(Q1151,'DCM CARDS LOOKUP - HIDDEN'!$N$4:$N$8890,0),$J1151)</f>
        <v>4500</v>
      </c>
      <c r="E1151" s="30">
        <f>INDEX('DCM CARDS LOOKUP - HIDDEN'!$O$4:$AE$8890,MATCH(R1151,'DCM CARDS LOOKUP - HIDDEN'!$N$4:$N$8890,0),$J1151)</f>
        <v>1250</v>
      </c>
      <c r="F1151" s="30">
        <f>INDEX('DCM CARDS LOOKUP - HIDDEN'!$O$4:$AE$8890,MATCH(S1151,'DCM CARDS LOOKUP - HIDDEN'!$N$4:$N$8890,0),$J1151)</f>
        <v>4500</v>
      </c>
      <c r="G1151" s="30">
        <f>INDEX('DCM CARDS LOOKUP - HIDDEN'!$O$4:$AE$8890,MATCH(T1151,'DCM CARDS LOOKUP - HIDDEN'!$N$4:$N$8890,0),$J1151)</f>
        <v>4500</v>
      </c>
      <c r="H1151" s="35"/>
      <c r="J1151" s="4">
        <v>9</v>
      </c>
      <c r="O1151">
        <f>L1143*10000+M1143*100+B1141</f>
        <v>41301</v>
      </c>
      <c r="P1151">
        <f>L1143*10000+M1143*100+C1141</f>
        <v>41302</v>
      </c>
      <c r="Q1151">
        <f>L1143*10000+M1143*100+D1141</f>
        <v>41303</v>
      </c>
      <c r="R1151">
        <f>L1143*10000+M1143*100+E1121</f>
        <v>41304</v>
      </c>
      <c r="S1151">
        <f>L1143*10000+M1143*100+F1121</f>
        <v>41305</v>
      </c>
      <c r="T1151">
        <f>L1143*10000+M1143*100+G1121</f>
        <v>41306</v>
      </c>
    </row>
    <row r="1152" spans="1:20" ht="15" hidden="1" customHeight="1" x14ac:dyDescent="0.2">
      <c r="A1152" s="10" t="e">
        <f>INDEX(REFERENCE!$B$2:$J$2,1,'EXAMPLE OF CHOICE CARDS'!J1152)</f>
        <v>#REF!</v>
      </c>
      <c r="B1152" s="5">
        <f>INDEX('DCM CARDS LOOKUP - HIDDEN'!$O$4:$AE$8890,MATCH(O1152,'DCM CARDS LOOKUP - HIDDEN'!$N$4:$N$8890,0),$J1152)</f>
        <v>0</v>
      </c>
      <c r="C1152" s="5">
        <f>INDEX('DCM CARDS LOOKUP - HIDDEN'!$O$4:$AE$8890,MATCH(P1152,'DCM CARDS LOOKUP - HIDDEN'!$N$4:$N$8890,0),$J1152)</f>
        <v>0</v>
      </c>
      <c r="D1152" s="5">
        <f>INDEX('DCM CARDS LOOKUP - HIDDEN'!$O$4:$AE$8890,MATCH(Q1152,'DCM CARDS LOOKUP - HIDDEN'!$N$4:$N$8890,0),$J1152)</f>
        <v>0</v>
      </c>
      <c r="E1152" s="5">
        <f>INDEX('DCM CARDS LOOKUP - HIDDEN'!$O$4:$AE$8890,MATCH(R1152,'DCM CARDS LOOKUP - HIDDEN'!$N$4:$N$8890,0),$J1152)</f>
        <v>0</v>
      </c>
      <c r="F1152" s="5">
        <f>INDEX('DCM CARDS LOOKUP - HIDDEN'!$O$4:$AE$8890,MATCH(S1152,'DCM CARDS LOOKUP - HIDDEN'!$N$4:$N$8890,0),$J1152)</f>
        <v>0</v>
      </c>
      <c r="G1152" s="31"/>
      <c r="H1152" s="35"/>
      <c r="J1152" s="4">
        <v>10</v>
      </c>
      <c r="O1152">
        <f>L1143*10000+M1143*100+B1141</f>
        <v>41301</v>
      </c>
      <c r="P1152">
        <f>L1143*10000+M1143*100+C1141</f>
        <v>41302</v>
      </c>
      <c r="Q1152">
        <f>L1143*10000+M1143*100+D1141</f>
        <v>41303</v>
      </c>
      <c r="R1152">
        <f>L1143*10000+M1143*100+E1121</f>
        <v>41304</v>
      </c>
      <c r="S1152">
        <f>L1143*10000+M1143*100+F1121</f>
        <v>41305</v>
      </c>
    </row>
    <row r="1153" spans="1:20" ht="15" hidden="1" customHeight="1" x14ac:dyDescent="0.2">
      <c r="A1153" s="10" t="e">
        <f>INDEX(REFERENCE!$B$2:$J$2,1,'EXAMPLE OF CHOICE CARDS'!J1153)</f>
        <v>#REF!</v>
      </c>
      <c r="B1153" s="5">
        <f>INDEX('DCM CARDS LOOKUP - HIDDEN'!$O$4:$AE$8890,MATCH(O1153,'DCM CARDS LOOKUP - HIDDEN'!$N$4:$N$8890,0),$J1153)</f>
        <v>0</v>
      </c>
      <c r="C1153" s="5">
        <f>INDEX('DCM CARDS LOOKUP - HIDDEN'!$O$4:$AE$8890,MATCH(P1153,'DCM CARDS LOOKUP - HIDDEN'!$N$4:$N$8890,0),$J1153)</f>
        <v>0</v>
      </c>
      <c r="D1153" s="5">
        <f>INDEX('DCM CARDS LOOKUP - HIDDEN'!$O$4:$AE$8890,MATCH(Q1153,'DCM CARDS LOOKUP - HIDDEN'!$N$4:$N$8890,0),$J1153)</f>
        <v>0</v>
      </c>
      <c r="E1153" s="5">
        <f>INDEX('DCM CARDS LOOKUP - HIDDEN'!$O$4:$AE$8890,MATCH(R1153,'DCM CARDS LOOKUP - HIDDEN'!$N$4:$N$8890,0),$J1153)</f>
        <v>0</v>
      </c>
      <c r="F1153" s="5">
        <f>INDEX('DCM CARDS LOOKUP - HIDDEN'!$O$4:$AE$8890,MATCH(S1153,'DCM CARDS LOOKUP - HIDDEN'!$N$4:$N$8890,0),$J1153)</f>
        <v>0</v>
      </c>
      <c r="G1153" s="31"/>
      <c r="H1153" s="35"/>
      <c r="J1153" s="4">
        <v>11</v>
      </c>
      <c r="O1153">
        <f>L1143*10000+M1143*100+B1141</f>
        <v>41301</v>
      </c>
      <c r="P1153">
        <f>L1143*10000+M1143*100+C1141</f>
        <v>41302</v>
      </c>
      <c r="Q1153">
        <f>L1143*10000+M1143*100+D1141</f>
        <v>41303</v>
      </c>
      <c r="R1153">
        <f>L1143*10000+M1143*100+E1121</f>
        <v>41304</v>
      </c>
      <c r="S1153">
        <f>L1143*10000+M1143*100+F1121</f>
        <v>41305</v>
      </c>
    </row>
    <row r="1154" spans="1:20" ht="15" hidden="1" customHeight="1" x14ac:dyDescent="0.2">
      <c r="A1154" s="10" t="e">
        <f>INDEX(REFERENCE!$B$2:$J$2,1,'EXAMPLE OF CHOICE CARDS'!J1154)</f>
        <v>#REF!</v>
      </c>
      <c r="B1154" s="5">
        <f>INDEX('DCM CARDS LOOKUP - HIDDEN'!$O$4:$AE$8890,MATCH(O1154,'DCM CARDS LOOKUP - HIDDEN'!$N$4:$N$8890,0),$J1154)</f>
        <v>0</v>
      </c>
      <c r="C1154" s="5">
        <f>INDEX('DCM CARDS LOOKUP - HIDDEN'!$O$4:$AE$8890,MATCH(P1154,'DCM CARDS LOOKUP - HIDDEN'!$N$4:$N$8890,0),$J1154)</f>
        <v>0</v>
      </c>
      <c r="D1154" s="5">
        <f>INDEX('DCM CARDS LOOKUP - HIDDEN'!$O$4:$AE$8890,MATCH(Q1154,'DCM CARDS LOOKUP - HIDDEN'!$N$4:$N$8890,0),$J1154)</f>
        <v>0</v>
      </c>
      <c r="E1154" s="5">
        <f>INDEX('DCM CARDS LOOKUP - HIDDEN'!$O$4:$AE$8890,MATCH(R1154,'DCM CARDS LOOKUP - HIDDEN'!$N$4:$N$8890,0),$J1154)</f>
        <v>0</v>
      </c>
      <c r="F1154" s="5">
        <f>INDEX('DCM CARDS LOOKUP - HIDDEN'!$O$4:$AE$8890,MATCH(S1154,'DCM CARDS LOOKUP - HIDDEN'!$N$4:$N$8890,0),$J1154)</f>
        <v>0</v>
      </c>
      <c r="G1154" s="31"/>
      <c r="H1154" s="35"/>
      <c r="J1154" s="4">
        <v>12</v>
      </c>
      <c r="O1154">
        <f>L1143*10000+M1143*100+B1141</f>
        <v>41301</v>
      </c>
      <c r="P1154">
        <f>L1143*10000+M1143*100+C1141</f>
        <v>41302</v>
      </c>
      <c r="Q1154">
        <f>L1143*10000+M1143*100+D1141</f>
        <v>41303</v>
      </c>
      <c r="R1154">
        <f>L1143*10000+M1143*100+E1121</f>
        <v>41304</v>
      </c>
      <c r="S1154">
        <f>L1143*10000+M1143*100+F1121</f>
        <v>41305</v>
      </c>
    </row>
    <row r="1155" spans="1:20" ht="15" hidden="1" customHeight="1" x14ac:dyDescent="0.2">
      <c r="A1155" s="10" t="e">
        <f>INDEX(REFERENCE!$B$2:$J$2,1,'EXAMPLE OF CHOICE CARDS'!J1155)</f>
        <v>#REF!</v>
      </c>
      <c r="B1155" s="5">
        <f>INDEX('DCM CARDS LOOKUP - HIDDEN'!$O$4:$AE$8890,MATCH(O1155,'DCM CARDS LOOKUP - HIDDEN'!$N$4:$N$8890,0),$J1155)</f>
        <v>0</v>
      </c>
      <c r="C1155" s="5">
        <f>INDEX('DCM CARDS LOOKUP - HIDDEN'!$O$4:$AE$8890,MATCH(P1155,'DCM CARDS LOOKUP - HIDDEN'!$N$4:$N$8890,0),$J1155)</f>
        <v>0</v>
      </c>
      <c r="D1155" s="5">
        <f>INDEX('DCM CARDS LOOKUP - HIDDEN'!$O$4:$AE$8890,MATCH(Q1155,'DCM CARDS LOOKUP - HIDDEN'!$N$4:$N$8890,0),$J1155)</f>
        <v>0</v>
      </c>
      <c r="E1155" s="5">
        <f>INDEX('DCM CARDS LOOKUP - HIDDEN'!$O$4:$AE$8890,MATCH(R1155,'DCM CARDS LOOKUP - HIDDEN'!$N$4:$N$8890,0),$J1155)</f>
        <v>0</v>
      </c>
      <c r="F1155" s="5">
        <f>INDEX('DCM CARDS LOOKUP - HIDDEN'!$O$4:$AE$8890,MATCH(S1155,'DCM CARDS LOOKUP - HIDDEN'!$N$4:$N$8890,0),$J1155)</f>
        <v>0</v>
      </c>
      <c r="G1155" s="31"/>
      <c r="H1155" s="35"/>
      <c r="J1155" s="4">
        <v>13</v>
      </c>
      <c r="O1155">
        <f>L1143*10000+M1143*100+B1141</f>
        <v>41301</v>
      </c>
      <c r="P1155">
        <f>L1143*10000+M1143*100+C1141</f>
        <v>41302</v>
      </c>
      <c r="Q1155">
        <f>L1143*10000+M1143*100+D1141</f>
        <v>41303</v>
      </c>
      <c r="R1155">
        <f>L1143*10000+M1143*100+E1121</f>
        <v>41304</v>
      </c>
      <c r="S1155">
        <f>L1143*10000+M1143*100+F1121</f>
        <v>41305</v>
      </c>
    </row>
    <row r="1156" spans="1:20" ht="15" hidden="1" customHeight="1" x14ac:dyDescent="0.2">
      <c r="A1156" s="10" t="e">
        <f>INDEX(REFERENCE!$B$2:$J$2,1,'EXAMPLE OF CHOICE CARDS'!J1156)</f>
        <v>#REF!</v>
      </c>
      <c r="B1156" s="5">
        <f>INDEX('DCM CARDS LOOKUP - HIDDEN'!$O$4:$AE$8890,MATCH(O1156,'DCM CARDS LOOKUP - HIDDEN'!$N$4:$N$8890,0),$J1156)</f>
        <v>0</v>
      </c>
      <c r="C1156" s="5">
        <f>INDEX('DCM CARDS LOOKUP - HIDDEN'!$O$4:$AE$8890,MATCH(P1156,'DCM CARDS LOOKUP - HIDDEN'!$N$4:$N$8890,0),$J1156)</f>
        <v>0</v>
      </c>
      <c r="D1156" s="5">
        <f>INDEX('DCM CARDS LOOKUP - HIDDEN'!$O$4:$AE$8890,MATCH(Q1156,'DCM CARDS LOOKUP - HIDDEN'!$N$4:$N$8890,0),$J1156)</f>
        <v>0</v>
      </c>
      <c r="E1156" s="5">
        <f>INDEX('DCM CARDS LOOKUP - HIDDEN'!$O$4:$AE$8890,MATCH(R1156,'DCM CARDS LOOKUP - HIDDEN'!$N$4:$N$8890,0),$J1156)</f>
        <v>0</v>
      </c>
      <c r="F1156" s="5">
        <f>INDEX('DCM CARDS LOOKUP - HIDDEN'!$O$4:$AE$8890,MATCH(S1156,'DCM CARDS LOOKUP - HIDDEN'!$N$4:$N$8890,0),$J1156)</f>
        <v>0</v>
      </c>
      <c r="G1156" s="31"/>
      <c r="H1156" s="35"/>
      <c r="J1156" s="4">
        <v>14</v>
      </c>
      <c r="O1156">
        <f>L1143*10000+M1143*100+B1141</f>
        <v>41301</v>
      </c>
      <c r="P1156">
        <f>L1143*10000+M1143*100+C1141</f>
        <v>41302</v>
      </c>
      <c r="Q1156">
        <f>L1143*10000+M1143*100+D1141</f>
        <v>41303</v>
      </c>
      <c r="R1156">
        <f>L1143*10000+M1143*100+E1121</f>
        <v>41304</v>
      </c>
      <c r="S1156">
        <f>L1143*10000+M1143*100+F1121</f>
        <v>41305</v>
      </c>
    </row>
    <row r="1157" spans="1:20" x14ac:dyDescent="0.2">
      <c r="A1157" s="2"/>
      <c r="B1157" s="5"/>
      <c r="C1157" s="5"/>
      <c r="D1157" s="5"/>
      <c r="E1157" s="5"/>
      <c r="F1157" s="5"/>
      <c r="G1157" s="5"/>
      <c r="H1157" s="5"/>
      <c r="J1157" s="13"/>
    </row>
    <row r="1158" spans="1:20" x14ac:dyDescent="0.2">
      <c r="A1158" s="6"/>
      <c r="B1158" s="7">
        <v>1</v>
      </c>
      <c r="C1158" s="7">
        <v>2</v>
      </c>
      <c r="D1158" s="7">
        <v>3</v>
      </c>
      <c r="E1158" s="7">
        <v>4</v>
      </c>
      <c r="F1158" s="7">
        <v>5</v>
      </c>
      <c r="G1158" s="7">
        <v>6</v>
      </c>
      <c r="H1158" s="7">
        <v>9</v>
      </c>
      <c r="J1158" s="13"/>
    </row>
    <row r="1161" spans="1:20" x14ac:dyDescent="0.2">
      <c r="A1161" s="1" t="str">
        <f>"Version "&amp;L1163&amp;"; Task"&amp;M1163</f>
        <v>Version 4; Task14</v>
      </c>
      <c r="B1161" s="4">
        <v>1</v>
      </c>
      <c r="C1161" s="4">
        <v>2</v>
      </c>
      <c r="D1161" s="4">
        <v>3</v>
      </c>
      <c r="E1161" s="4">
        <f>E1141</f>
        <v>4</v>
      </c>
      <c r="F1161" s="4">
        <f>F1141</f>
        <v>5</v>
      </c>
      <c r="G1161" s="4">
        <v>6</v>
      </c>
      <c r="J1161" s="13"/>
    </row>
    <row r="1162" spans="1:20" ht="15" customHeight="1" x14ac:dyDescent="0.2">
      <c r="A1162" s="11" t="s">
        <v>8</v>
      </c>
      <c r="B1162" s="12" t="s">
        <v>9</v>
      </c>
      <c r="C1162" s="12" t="s">
        <v>10</v>
      </c>
      <c r="D1162" s="12" t="s">
        <v>11</v>
      </c>
      <c r="E1162" s="20" t="s">
        <v>21</v>
      </c>
      <c r="F1162" s="20" t="s">
        <v>22</v>
      </c>
      <c r="G1162" s="20"/>
      <c r="H1162" s="34" t="s">
        <v>15</v>
      </c>
      <c r="J1162" s="13"/>
      <c r="L1162" t="s">
        <v>12</v>
      </c>
      <c r="M1162" t="s">
        <v>1</v>
      </c>
    </row>
    <row r="1163" spans="1:20" x14ac:dyDescent="0.2">
      <c r="A1163" s="10" t="str">
        <f>INDEX(REFERENCE!$B$2:$J$2,1,'EXAMPLE OF CHOICE CARDS'!J1163)</f>
        <v>Type</v>
      </c>
      <c r="B1163" s="5" t="str">
        <f>INDEX('DCM CARDS LOOKUP - HIDDEN'!$O$4:$AE$8890,MATCH(O1163,'DCM CARDS LOOKUP - HIDDEN'!$N$4:$N$8890,0),$J1163)</f>
        <v>Pads</v>
      </c>
      <c r="C1163" s="5" t="str">
        <f>INDEX('DCM CARDS LOOKUP - HIDDEN'!$O$4:$AE$8890,MATCH(P1163,'DCM CARDS LOOKUP - HIDDEN'!$N$4:$N$8890,0),$J1163)</f>
        <v>Topicals</v>
      </c>
      <c r="D1163" s="5" t="str">
        <f>INDEX('DCM CARDS LOOKUP - HIDDEN'!$O$4:$AE$8890,MATCH(Q1163,'DCM CARDS LOOKUP - HIDDEN'!$N$4:$N$8890,0),$J1163)</f>
        <v>Pads</v>
      </c>
      <c r="E1163" s="5" t="str">
        <f>INDEX('DCM CARDS LOOKUP - HIDDEN'!$O$4:$AE$8890,MATCH(R1163,'DCM CARDS LOOKUP - HIDDEN'!$N$4:$N$8890,0),$J1163)</f>
        <v>Topicals</v>
      </c>
      <c r="F1163" s="5" t="str">
        <f>INDEX('DCM CARDS LOOKUP - HIDDEN'!$O$4:$AE$8890,MATCH(S1163,'DCM CARDS LOOKUP - HIDDEN'!$N$4:$N$8890,0),$J1163)</f>
        <v>Pads</v>
      </c>
      <c r="G1163" s="5" t="str">
        <f>INDEX('DCM CARDS LOOKUP - HIDDEN'!$O$4:$AE$8890,MATCH(T1163,'DCM CARDS LOOKUP - HIDDEN'!$N$4:$N$8890,0),$J1163)</f>
        <v>Topicals</v>
      </c>
      <c r="H1163" s="35"/>
      <c r="J1163" s="4">
        <v>1</v>
      </c>
      <c r="L1163">
        <f>IF(M1143=15,L1143+1,L1143)</f>
        <v>4</v>
      </c>
      <c r="M1163">
        <f>IF(M1143&lt;15,M1143+1,1)</f>
        <v>14</v>
      </c>
      <c r="O1163">
        <f>L1163*10000+M1163*100+B1161</f>
        <v>41401</v>
      </c>
      <c r="P1163">
        <f>L1163*10000+M1163*100+C1161</f>
        <v>41402</v>
      </c>
      <c r="Q1163">
        <f>L1163*10000+M1163*100+D1161</f>
        <v>41403</v>
      </c>
      <c r="R1163">
        <f>L1163*10000+M1163*100+E1141</f>
        <v>41404</v>
      </c>
      <c r="S1163">
        <f>L1163*10000+M1163*100+F1141</f>
        <v>41405</v>
      </c>
      <c r="T1163">
        <f>L1163*10000+M1163*100+G1141</f>
        <v>41406</v>
      </c>
    </row>
    <row r="1164" spans="1:20" x14ac:dyDescent="0.2">
      <c r="A1164" s="10" t="str">
        <f>INDEX(REFERENCE!$B$2:$J$2,1,'EXAMPLE OF CHOICE CARDS'!J1164)</f>
        <v>Brand</v>
      </c>
      <c r="B1164" s="5" t="str">
        <f>INDEX('DCM CARDS LOOKUP - HIDDEN'!$O$4:$AE$8890,MATCH(O1164,'DCM CARDS LOOKUP - HIDDEN'!$N$4:$N$8890,0),$J1164)</f>
        <v>Thermacare</v>
      </c>
      <c r="C1164" s="5" t="str">
        <f>INDEX('DCM CARDS LOOKUP - HIDDEN'!$O$4:$AE$8890,MATCH(P1164,'DCM CARDS LOOKUP - HIDDEN'!$N$4:$N$8890,0),$J1164)</f>
        <v>Bengay</v>
      </c>
      <c r="D1164" s="5" t="str">
        <f>INDEX('DCM CARDS LOOKUP - HIDDEN'!$O$4:$AE$8890,MATCH(Q1164,'DCM CARDS LOOKUP - HIDDEN'!$N$4:$N$8890,0),$J1164)</f>
        <v>Tiger Balm</v>
      </c>
      <c r="E1164" s="5" t="str">
        <f>INDEX('DCM CARDS LOOKUP - HIDDEN'!$O$4:$AE$8890,MATCH(R1164,'DCM CARDS LOOKUP - HIDDEN'!$N$4:$N$8890,0),$J1164)</f>
        <v>Store Brand</v>
      </c>
      <c r="F1164" s="5" t="str">
        <f>INDEX('DCM CARDS LOOKUP - HIDDEN'!$O$4:$AE$8890,MATCH(S1164,'DCM CARDS LOOKUP - HIDDEN'!$N$4:$N$8890,0),$J1164)</f>
        <v>CVS Health</v>
      </c>
      <c r="G1164" s="5" t="str">
        <f>INDEX('DCM CARDS LOOKUP - HIDDEN'!$O$4:$AE$8890,MATCH(T1164,'DCM CARDS LOOKUP - HIDDEN'!$N$4:$N$8890,0),$J1164)</f>
        <v>Motrin</v>
      </c>
      <c r="H1164" s="35"/>
      <c r="J1164" s="4">
        <v>2</v>
      </c>
      <c r="O1164">
        <f>L1163*10000+M1163*100+B1161</f>
        <v>41401</v>
      </c>
      <c r="P1164">
        <f>L1163*10000+M1163*100+C1161</f>
        <v>41402</v>
      </c>
      <c r="Q1164">
        <f>L1163*10000+M1163*100+D1161</f>
        <v>41403</v>
      </c>
      <c r="R1164">
        <f>L1163*10000+M1163*100+E1141</f>
        <v>41404</v>
      </c>
      <c r="S1164">
        <f>L1163*10000+M1163*100+F1141</f>
        <v>41405</v>
      </c>
      <c r="T1164">
        <f>L1163*10000+M1163*100+G1141</f>
        <v>41406</v>
      </c>
    </row>
    <row r="1165" spans="1:20" x14ac:dyDescent="0.2">
      <c r="A1165" s="10" t="str">
        <f>INDEX(REFERENCE!$B$2:$J$2,1,'EXAMPLE OF CHOICE CARDS'!J1165)</f>
        <v>Sensation</v>
      </c>
      <c r="B1165" s="5" t="str">
        <f>INDEX('DCM CARDS LOOKUP - HIDDEN'!$O$4:$AE$8890,MATCH(O1165,'DCM CARDS LOOKUP - HIDDEN'!$N$4:$N$8890,0),$J1165)</f>
        <v>Lidocaine/numbing sensation</v>
      </c>
      <c r="C1165" s="5" t="str">
        <f>INDEX('DCM CARDS LOOKUP - HIDDEN'!$O$4:$AE$8890,MATCH(P1165,'DCM CARDS LOOKUP - HIDDEN'!$N$4:$N$8890,0),$J1165)</f>
        <v>Cold sensation</v>
      </c>
      <c r="D1165" s="5" t="str">
        <f>INDEX('DCM CARDS LOOKUP - HIDDEN'!$O$4:$AE$8890,MATCH(Q1165,'DCM CARDS LOOKUP - HIDDEN'!$N$4:$N$8890,0),$J1165)</f>
        <v>Cold sensation</v>
      </c>
      <c r="E1165" s="5" t="str">
        <f>INDEX('DCM CARDS LOOKUP - HIDDEN'!$O$4:$AE$8890,MATCH(R1165,'DCM CARDS LOOKUP - HIDDEN'!$N$4:$N$8890,0),$J1165)</f>
        <v>Both hot and cold sensation</v>
      </c>
      <c r="F1165" s="5" t="str">
        <f>INDEX('DCM CARDS LOOKUP - HIDDEN'!$O$4:$AE$8890,MATCH(S1165,'DCM CARDS LOOKUP - HIDDEN'!$N$4:$N$8890,0),$J1165)</f>
        <v>Both hot and cold sensation</v>
      </c>
      <c r="G1165" s="5" t="str">
        <f>INDEX('DCM CARDS LOOKUP - HIDDEN'!$O$4:$AE$8890,MATCH(T1165,'DCM CARDS LOOKUP - HIDDEN'!$N$4:$N$8890,0),$J1165)</f>
        <v>Lidocaine/numbing sensation</v>
      </c>
      <c r="H1165" s="35"/>
      <c r="J1165" s="4">
        <v>3</v>
      </c>
      <c r="O1165">
        <f>L1163*10000+M1163*100+B1161</f>
        <v>41401</v>
      </c>
      <c r="P1165">
        <f>L1163*10000+M1163*100+C1161</f>
        <v>41402</v>
      </c>
      <c r="Q1165">
        <f>L1163*10000+M1163*100+D1161</f>
        <v>41403</v>
      </c>
      <c r="R1165">
        <f>L1163*10000+M1163*100+E1141</f>
        <v>41404</v>
      </c>
      <c r="S1165">
        <f>L1163*10000+M1163*100+F1141</f>
        <v>41405</v>
      </c>
      <c r="T1165">
        <f>L1163*10000+M1163*100+G1141</f>
        <v>41406</v>
      </c>
    </row>
    <row r="1166" spans="1:20" x14ac:dyDescent="0.2">
      <c r="A1166" s="10" t="str">
        <f>INDEX(REFERENCE!$B$2:$J$2,1,'EXAMPLE OF CHOICE CARDS'!J1166)</f>
        <v>Treatment Area</v>
      </c>
      <c r="B1166" s="5" t="str">
        <f>INDEX('DCM CARDS LOOKUP - HIDDEN'!$O$4:$AE$8890,MATCH(O1166,'DCM CARDS LOOKUP - HIDDEN'!$N$4:$N$8890,0),$J1166)</f>
        <v>Shoulder</v>
      </c>
      <c r="C1166" s="5" t="str">
        <f>INDEX('DCM CARDS LOOKUP - HIDDEN'!$O$4:$AE$8890,MATCH(P1166,'DCM CARDS LOOKUP - HIDDEN'!$N$4:$N$8890,0),$J1166)</f>
        <v>-</v>
      </c>
      <c r="D1166" s="5" t="str">
        <f>INDEX('DCM CARDS LOOKUP - HIDDEN'!$O$4:$AE$8890,MATCH(Q1166,'DCM CARDS LOOKUP - HIDDEN'!$N$4:$N$8890,0),$J1166)</f>
        <v>Joint</v>
      </c>
      <c r="E1166" s="5" t="str">
        <f>INDEX('DCM CARDS LOOKUP - HIDDEN'!$O$4:$AE$8890,MATCH(R1166,'DCM CARDS LOOKUP - HIDDEN'!$N$4:$N$8890,0),$J1166)</f>
        <v>-</v>
      </c>
      <c r="F1166" s="5" t="str">
        <f>INDEX('DCM CARDS LOOKUP - HIDDEN'!$O$4:$AE$8890,MATCH(S1166,'DCM CARDS LOOKUP - HIDDEN'!$N$4:$N$8890,0),$J1166)</f>
        <v>Hands (arthritis)</v>
      </c>
      <c r="G1166" s="5" t="str">
        <f>INDEX('DCM CARDS LOOKUP - HIDDEN'!$O$4:$AE$8890,MATCH(T1166,'DCM CARDS LOOKUP - HIDDEN'!$N$4:$N$8890,0),$J1166)</f>
        <v>-</v>
      </c>
      <c r="H1166" s="35"/>
      <c r="J1166" s="4">
        <v>4</v>
      </c>
      <c r="O1166">
        <f>L1163*10000+M1163*100+B1161</f>
        <v>41401</v>
      </c>
      <c r="P1166">
        <f>L1163*10000+M1163*100+C1161</f>
        <v>41402</v>
      </c>
      <c r="Q1166">
        <f>L1163*10000+M1163*100+D1161</f>
        <v>41403</v>
      </c>
      <c r="R1166">
        <f>L1163*10000+M1163*100+E1141</f>
        <v>41404</v>
      </c>
      <c r="S1166">
        <f>L1163*10000+M1163*100+F1141</f>
        <v>41405</v>
      </c>
      <c r="T1166">
        <f>L1163*10000+M1163*100+G1141</f>
        <v>41406</v>
      </c>
    </row>
    <row r="1167" spans="1:20" x14ac:dyDescent="0.2">
      <c r="A1167" s="10" t="str">
        <f>INDEX(REFERENCE!$B$2:$J$2,1,'EXAMPLE OF CHOICE CARDS'!J1167)</f>
        <v>Format</v>
      </c>
      <c r="B1167" s="5" t="str">
        <f>INDEX('DCM CARDS LOOKUP - HIDDEN'!$O$4:$AE$8890,MATCH(O1167,'DCM CARDS LOOKUP - HIDDEN'!$N$4:$N$8890,0),$J1167)</f>
        <v>Single use pads/patches</v>
      </c>
      <c r="C1167" s="5" t="str">
        <f>INDEX('DCM CARDS LOOKUP - HIDDEN'!$O$4:$AE$8890,MATCH(P1167,'DCM CARDS LOOKUP - HIDDEN'!$N$4:$N$8890,0),$J1167)</f>
        <v>Spray</v>
      </c>
      <c r="D1167" s="5" t="str">
        <f>INDEX('DCM CARDS LOOKUP - HIDDEN'!$O$4:$AE$8890,MATCH(Q1167,'DCM CARDS LOOKUP - HIDDEN'!$N$4:$N$8890,0),$J1167)</f>
        <v>Single use pads/patches</v>
      </c>
      <c r="E1167" s="5" t="str">
        <f>INDEX('DCM CARDS LOOKUP - HIDDEN'!$O$4:$AE$8890,MATCH(R1167,'DCM CARDS LOOKUP - HIDDEN'!$N$4:$N$8890,0),$J1167)</f>
        <v>Cream</v>
      </c>
      <c r="F1167" s="5" t="str">
        <f>INDEX('DCM CARDS LOOKUP - HIDDEN'!$O$4:$AE$8890,MATCH(S1167,'DCM CARDS LOOKUP - HIDDEN'!$N$4:$N$8890,0),$J1167)</f>
        <v>Single use pads/patches</v>
      </c>
      <c r="G1167" s="5" t="str">
        <f>INDEX('DCM CARDS LOOKUP - HIDDEN'!$O$4:$AE$8890,MATCH(T1167,'DCM CARDS LOOKUP - HIDDEN'!$N$4:$N$8890,0),$J1167)</f>
        <v>Gel</v>
      </c>
      <c r="H1167" s="35"/>
      <c r="J1167" s="4">
        <v>5</v>
      </c>
      <c r="O1167">
        <f>L1163*10000+M1163*100+B1161</f>
        <v>41401</v>
      </c>
      <c r="P1167">
        <f>L1163*10000+M1163*100+C1161</f>
        <v>41402</v>
      </c>
      <c r="Q1167">
        <f>L1163*10000+M1163*100+D1161</f>
        <v>41403</v>
      </c>
      <c r="R1167">
        <f>L1163*10000+M1163*100+E1141</f>
        <v>41404</v>
      </c>
      <c r="S1167">
        <f>L1163*10000+M1163*100+F1141</f>
        <v>41405</v>
      </c>
      <c r="T1167">
        <f>L1163*10000+M1163*100+G1141</f>
        <v>41406</v>
      </c>
    </row>
    <row r="1168" spans="1:20" x14ac:dyDescent="0.2">
      <c r="A1168" s="10" t="str">
        <f>INDEX(REFERENCE!$B$2:$J$2,1,'EXAMPLE OF CHOICE CARDS'!J1168)</f>
        <v>Count</v>
      </c>
      <c r="B1168" s="5" t="str">
        <f>INDEX('DCM CARDS LOOKUP - HIDDEN'!$O$4:$AE$8890,MATCH(O1168,'DCM CARDS LOOKUP - HIDDEN'!$N$4:$N$8890,0),$J1168)</f>
        <v>3 count</v>
      </c>
      <c r="C1168" s="5" t="str">
        <f>INDEX('DCM CARDS LOOKUP - HIDDEN'!$O$4:$AE$8890,MATCH(P1168,'DCM CARDS LOOKUP - HIDDEN'!$N$4:$N$8890,0),$J1168)</f>
        <v>4 oz</v>
      </c>
      <c r="D1168" s="5" t="str">
        <f>INDEX('DCM CARDS LOOKUP - HIDDEN'!$O$4:$AE$8890,MATCH(Q1168,'DCM CARDS LOOKUP - HIDDEN'!$N$4:$N$8890,0),$J1168)</f>
        <v>2 count</v>
      </c>
      <c r="E1168" s="5" t="str">
        <f>INDEX('DCM CARDS LOOKUP - HIDDEN'!$O$4:$AE$8890,MATCH(R1168,'DCM CARDS LOOKUP - HIDDEN'!$N$4:$N$8890,0),$J1168)</f>
        <v>2 oz</v>
      </c>
      <c r="F1168" s="5" t="str">
        <f>INDEX('DCM CARDS LOOKUP - HIDDEN'!$O$4:$AE$8890,MATCH(S1168,'DCM CARDS LOOKUP - HIDDEN'!$N$4:$N$8890,0),$J1168)</f>
        <v>4 count</v>
      </c>
      <c r="G1168" s="5" t="str">
        <f>INDEX('DCM CARDS LOOKUP - HIDDEN'!$O$4:$AE$8890,MATCH(T1168,'DCM CARDS LOOKUP - HIDDEN'!$N$4:$N$8890,0),$J1168)</f>
        <v>2.5 oz</v>
      </c>
      <c r="H1168" s="35"/>
      <c r="J1168" s="4">
        <v>6</v>
      </c>
      <c r="O1168">
        <f>L1163*10000+M1163*100+B1161</f>
        <v>41401</v>
      </c>
      <c r="P1168">
        <f>L1163*10000+M1163*100+C1161</f>
        <v>41402</v>
      </c>
      <c r="Q1168">
        <f>L1163*10000+M1163*100+D1161</f>
        <v>41403</v>
      </c>
      <c r="R1168">
        <f>L1163*10000+M1163*100+E1141</f>
        <v>41404</v>
      </c>
      <c r="S1168">
        <f>L1163*10000+M1163*100+F1141</f>
        <v>41405</v>
      </c>
      <c r="T1168">
        <f>L1163*10000+M1163*100+G1141</f>
        <v>41406</v>
      </c>
    </row>
    <row r="1169" spans="1:20" ht="15" customHeight="1" x14ac:dyDescent="0.2">
      <c r="A1169" s="10" t="str">
        <f>INDEX(REFERENCE!$B$2:$J$2,1,'EXAMPLE OF CHOICE CARDS'!J1169)</f>
        <v>Price</v>
      </c>
      <c r="B1169" s="29">
        <f>INDEX('DCM CARDS LOOKUP - HIDDEN'!$O$4:$AE$8890,MATCH(O1169,'DCM CARDS LOOKUP - HIDDEN'!$N$4:$N$8890,0),$J1169)</f>
        <v>9.99</v>
      </c>
      <c r="C1169" s="29">
        <f>INDEX('DCM CARDS LOOKUP - HIDDEN'!$O$4:$AE$8890,MATCH(P1169,'DCM CARDS LOOKUP - HIDDEN'!$N$4:$N$8890,0),$J1169)</f>
        <v>12</v>
      </c>
      <c r="D1169" s="29">
        <f>INDEX('DCM CARDS LOOKUP - HIDDEN'!$O$4:$AE$8890,MATCH(Q1169,'DCM CARDS LOOKUP - HIDDEN'!$N$4:$N$8890,0),$J1169)</f>
        <v>4.3</v>
      </c>
      <c r="E1169" s="29">
        <f>INDEX('DCM CARDS LOOKUP - HIDDEN'!$O$4:$AE$8890,MATCH(R1169,'DCM CARDS LOOKUP - HIDDEN'!$N$4:$N$8890,0),$J1169)</f>
        <v>7.79</v>
      </c>
      <c r="F1169" s="29">
        <f>INDEX('DCM CARDS LOOKUP - HIDDEN'!$O$4:$AE$8890,MATCH(S1169,'DCM CARDS LOOKUP - HIDDEN'!$N$4:$N$8890,0),$J1169)</f>
        <v>16.71</v>
      </c>
      <c r="G1169" s="29">
        <f>INDEX('DCM CARDS LOOKUP - HIDDEN'!$O$4:$AE$8890,MATCH(T1169,'DCM CARDS LOOKUP - HIDDEN'!$N$4:$N$8890,0),$J1169)</f>
        <v>17.5</v>
      </c>
      <c r="H1169" s="35"/>
      <c r="J1169" s="4">
        <v>7</v>
      </c>
      <c r="O1169">
        <f>L1163*10000+M1163*100+B1161</f>
        <v>41401</v>
      </c>
      <c r="P1169">
        <f>L1163*10000+M1163*100+C1161</f>
        <v>41402</v>
      </c>
      <c r="Q1169">
        <f>L1163*10000+M1163*100+D1161</f>
        <v>41403</v>
      </c>
      <c r="R1169">
        <f>L1163*10000+M1163*100+E1141</f>
        <v>41404</v>
      </c>
      <c r="S1169">
        <f>L1163*10000+M1163*100+F1141</f>
        <v>41405</v>
      </c>
      <c r="T1169">
        <f>L1163*10000+M1163*100+G1141</f>
        <v>41406</v>
      </c>
    </row>
    <row r="1170" spans="1:20" ht="15" customHeight="1" x14ac:dyDescent="0.2">
      <c r="A1170" s="10" t="str">
        <f>INDEX(REFERENCE!$B$2:$J$2,1,'EXAMPLE OF CHOICE CARDS'!J1170)</f>
        <v>Review Rating</v>
      </c>
      <c r="B1170" s="5" t="str">
        <f>INDEX('DCM CARDS LOOKUP - HIDDEN'!$O$4:$AE$8890,MATCH(O1170,'DCM CARDS LOOKUP - HIDDEN'!$N$4:$N$8890,0),$J1170)</f>
        <v>4.8 stars</v>
      </c>
      <c r="C1170" s="5" t="str">
        <f>INDEX('DCM CARDS LOOKUP - HIDDEN'!$O$4:$AE$8890,MATCH(P1170,'DCM CARDS LOOKUP - HIDDEN'!$N$4:$N$8890,0),$J1170)</f>
        <v>4.6 stars</v>
      </c>
      <c r="D1170" s="5" t="str">
        <f>INDEX('DCM CARDS LOOKUP - HIDDEN'!$O$4:$AE$8890,MATCH(Q1170,'DCM CARDS LOOKUP - HIDDEN'!$N$4:$N$8890,0),$J1170)</f>
        <v>4.6 stars</v>
      </c>
      <c r="E1170" s="5" t="str">
        <f>INDEX('DCM CARDS LOOKUP - HIDDEN'!$O$4:$AE$8890,MATCH(R1170,'DCM CARDS LOOKUP - HIDDEN'!$N$4:$N$8890,0),$J1170)</f>
        <v>4.5 stars</v>
      </c>
      <c r="F1170" s="5" t="str">
        <f>INDEX('DCM CARDS LOOKUP - HIDDEN'!$O$4:$AE$8890,MATCH(S1170,'DCM CARDS LOOKUP - HIDDEN'!$N$4:$N$8890,0),$J1170)</f>
        <v>4.5 stars</v>
      </c>
      <c r="G1170" s="5" t="str">
        <f>INDEX('DCM CARDS LOOKUP - HIDDEN'!$O$4:$AE$8890,MATCH(T1170,'DCM CARDS LOOKUP - HIDDEN'!$N$4:$N$8890,0),$J1170)</f>
        <v>4.8 stars</v>
      </c>
      <c r="H1170" s="35"/>
      <c r="J1170" s="4">
        <v>8</v>
      </c>
      <c r="O1170">
        <f>L1163*10000+M1163*100+B1161</f>
        <v>41401</v>
      </c>
      <c r="P1170">
        <f>L1163*10000+M1163*100+C1161</f>
        <v>41402</v>
      </c>
      <c r="Q1170">
        <f>L1163*10000+M1163*100+D1161</f>
        <v>41403</v>
      </c>
      <c r="R1170">
        <f>L1163*10000+M1163*100+E1141</f>
        <v>41404</v>
      </c>
      <c r="S1170">
        <f>L1163*10000+M1163*100+F1141</f>
        <v>41405</v>
      </c>
      <c r="T1170">
        <f>L1163*10000+M1163*100+G1141</f>
        <v>41406</v>
      </c>
    </row>
    <row r="1171" spans="1:20" ht="15" customHeight="1" x14ac:dyDescent="0.2">
      <c r="A1171" s="10" t="str">
        <f>INDEX(REFERENCE!$B$2:$J$2,1,'EXAMPLE OF CHOICE CARDS'!J1171)</f>
        <v>Number of Reviews</v>
      </c>
      <c r="B1171" s="30">
        <f>INDEX('DCM CARDS LOOKUP - HIDDEN'!$O$4:$AE$8890,MATCH(O1171,'DCM CARDS LOOKUP - HIDDEN'!$N$4:$N$8890,0),$J1171)</f>
        <v>1250</v>
      </c>
      <c r="C1171" s="30">
        <f>INDEX('DCM CARDS LOOKUP - HIDDEN'!$O$4:$AE$8890,MATCH(P1171,'DCM CARDS LOOKUP - HIDDEN'!$N$4:$N$8890,0),$J1171)</f>
        <v>1250</v>
      </c>
      <c r="D1171" s="30">
        <f>INDEX('DCM CARDS LOOKUP - HIDDEN'!$O$4:$AE$8890,MATCH(Q1171,'DCM CARDS LOOKUP - HIDDEN'!$N$4:$N$8890,0),$J1171)</f>
        <v>1250</v>
      </c>
      <c r="E1171" s="30">
        <f>INDEX('DCM CARDS LOOKUP - HIDDEN'!$O$4:$AE$8890,MATCH(R1171,'DCM CARDS LOOKUP - HIDDEN'!$N$4:$N$8890,0),$J1171)</f>
        <v>4500</v>
      </c>
      <c r="F1171" s="30">
        <f>INDEX('DCM CARDS LOOKUP - HIDDEN'!$O$4:$AE$8890,MATCH(S1171,'DCM CARDS LOOKUP - HIDDEN'!$N$4:$N$8890,0),$J1171)</f>
        <v>4500</v>
      </c>
      <c r="G1171" s="30">
        <f>INDEX('DCM CARDS LOOKUP - HIDDEN'!$O$4:$AE$8890,MATCH(T1171,'DCM CARDS LOOKUP - HIDDEN'!$N$4:$N$8890,0),$J1171)</f>
        <v>4500</v>
      </c>
      <c r="H1171" s="35"/>
      <c r="J1171" s="4">
        <v>9</v>
      </c>
      <c r="O1171">
        <f>L1163*10000+M1163*100+B1161</f>
        <v>41401</v>
      </c>
      <c r="P1171">
        <f>L1163*10000+M1163*100+C1161</f>
        <v>41402</v>
      </c>
      <c r="Q1171">
        <f>L1163*10000+M1163*100+D1161</f>
        <v>41403</v>
      </c>
      <c r="R1171">
        <f>L1163*10000+M1163*100+E1141</f>
        <v>41404</v>
      </c>
      <c r="S1171">
        <f>L1163*10000+M1163*100+F1141</f>
        <v>41405</v>
      </c>
      <c r="T1171">
        <f>L1163*10000+M1163*100+G1141</f>
        <v>41406</v>
      </c>
    </row>
    <row r="1172" spans="1:20" ht="15" hidden="1" customHeight="1" x14ac:dyDescent="0.2">
      <c r="A1172" s="10" t="e">
        <f>INDEX(REFERENCE!$B$2:$J$2,1,'EXAMPLE OF CHOICE CARDS'!J1172)</f>
        <v>#REF!</v>
      </c>
      <c r="B1172" s="5">
        <f>INDEX('DCM CARDS LOOKUP - HIDDEN'!$O$4:$AE$8890,MATCH(O1172,'DCM CARDS LOOKUP - HIDDEN'!$N$4:$N$8890,0),$J1172)</f>
        <v>0</v>
      </c>
      <c r="C1172" s="5">
        <f>INDEX('DCM CARDS LOOKUP - HIDDEN'!$O$4:$AE$8890,MATCH(P1172,'DCM CARDS LOOKUP - HIDDEN'!$N$4:$N$8890,0),$J1172)</f>
        <v>0</v>
      </c>
      <c r="D1172" s="5">
        <f>INDEX('DCM CARDS LOOKUP - HIDDEN'!$O$4:$AE$8890,MATCH(Q1172,'DCM CARDS LOOKUP - HIDDEN'!$N$4:$N$8890,0),$J1172)</f>
        <v>0</v>
      </c>
      <c r="E1172" s="5">
        <f>INDEX('DCM CARDS LOOKUP - HIDDEN'!$O$4:$AE$8890,MATCH(R1172,'DCM CARDS LOOKUP - HIDDEN'!$N$4:$N$8890,0),$J1172)</f>
        <v>0</v>
      </c>
      <c r="F1172" s="5">
        <f>INDEX('DCM CARDS LOOKUP - HIDDEN'!$O$4:$AE$8890,MATCH(S1172,'DCM CARDS LOOKUP - HIDDEN'!$N$4:$N$8890,0),$J1172)</f>
        <v>0</v>
      </c>
      <c r="G1172" s="31"/>
      <c r="H1172" s="35"/>
      <c r="J1172" s="4">
        <v>10</v>
      </c>
      <c r="O1172">
        <f>L1163*10000+M1163*100+B1161</f>
        <v>41401</v>
      </c>
      <c r="P1172">
        <f>L1163*10000+M1163*100+C1161</f>
        <v>41402</v>
      </c>
      <c r="Q1172">
        <f>L1163*10000+M1163*100+D1161</f>
        <v>41403</v>
      </c>
      <c r="R1172">
        <f>L1163*10000+M1163*100+E1141</f>
        <v>41404</v>
      </c>
      <c r="S1172">
        <f>L1163*10000+M1163*100+F1141</f>
        <v>41405</v>
      </c>
    </row>
    <row r="1173" spans="1:20" ht="15" hidden="1" customHeight="1" x14ac:dyDescent="0.2">
      <c r="A1173" s="10" t="e">
        <f>INDEX(REFERENCE!$B$2:$J$2,1,'EXAMPLE OF CHOICE CARDS'!J1173)</f>
        <v>#REF!</v>
      </c>
      <c r="B1173" s="5">
        <f>INDEX('DCM CARDS LOOKUP - HIDDEN'!$O$4:$AE$8890,MATCH(O1173,'DCM CARDS LOOKUP - HIDDEN'!$N$4:$N$8890,0),$J1173)</f>
        <v>0</v>
      </c>
      <c r="C1173" s="5">
        <f>INDEX('DCM CARDS LOOKUP - HIDDEN'!$O$4:$AE$8890,MATCH(P1173,'DCM CARDS LOOKUP - HIDDEN'!$N$4:$N$8890,0),$J1173)</f>
        <v>0</v>
      </c>
      <c r="D1173" s="5">
        <f>INDEX('DCM CARDS LOOKUP - HIDDEN'!$O$4:$AE$8890,MATCH(Q1173,'DCM CARDS LOOKUP - HIDDEN'!$N$4:$N$8890,0),$J1173)</f>
        <v>0</v>
      </c>
      <c r="E1173" s="5">
        <f>INDEX('DCM CARDS LOOKUP - HIDDEN'!$O$4:$AE$8890,MATCH(R1173,'DCM CARDS LOOKUP - HIDDEN'!$N$4:$N$8890,0),$J1173)</f>
        <v>0</v>
      </c>
      <c r="F1173" s="5">
        <f>INDEX('DCM CARDS LOOKUP - HIDDEN'!$O$4:$AE$8890,MATCH(S1173,'DCM CARDS LOOKUP - HIDDEN'!$N$4:$N$8890,0),$J1173)</f>
        <v>0</v>
      </c>
      <c r="G1173" s="31"/>
      <c r="H1173" s="35"/>
      <c r="J1173" s="4">
        <v>11</v>
      </c>
      <c r="O1173">
        <f>L1163*10000+M1163*100+B1161</f>
        <v>41401</v>
      </c>
      <c r="P1173">
        <f>L1163*10000+M1163*100+C1161</f>
        <v>41402</v>
      </c>
      <c r="Q1173">
        <f>L1163*10000+M1163*100+D1161</f>
        <v>41403</v>
      </c>
      <c r="R1173">
        <f>L1163*10000+M1163*100+E1141</f>
        <v>41404</v>
      </c>
      <c r="S1173">
        <f>L1163*10000+M1163*100+F1141</f>
        <v>41405</v>
      </c>
    </row>
    <row r="1174" spans="1:20" ht="15" hidden="1" customHeight="1" x14ac:dyDescent="0.2">
      <c r="A1174" s="10" t="e">
        <f>INDEX(REFERENCE!$B$2:$J$2,1,'EXAMPLE OF CHOICE CARDS'!J1174)</f>
        <v>#REF!</v>
      </c>
      <c r="B1174" s="5">
        <f>INDEX('DCM CARDS LOOKUP - HIDDEN'!$O$4:$AE$8890,MATCH(O1174,'DCM CARDS LOOKUP - HIDDEN'!$N$4:$N$8890,0),$J1174)</f>
        <v>0</v>
      </c>
      <c r="C1174" s="5">
        <f>INDEX('DCM CARDS LOOKUP - HIDDEN'!$O$4:$AE$8890,MATCH(P1174,'DCM CARDS LOOKUP - HIDDEN'!$N$4:$N$8890,0),$J1174)</f>
        <v>0</v>
      </c>
      <c r="D1174" s="5">
        <f>INDEX('DCM CARDS LOOKUP - HIDDEN'!$O$4:$AE$8890,MATCH(Q1174,'DCM CARDS LOOKUP - HIDDEN'!$N$4:$N$8890,0),$J1174)</f>
        <v>0</v>
      </c>
      <c r="E1174" s="5">
        <f>INDEX('DCM CARDS LOOKUP - HIDDEN'!$O$4:$AE$8890,MATCH(R1174,'DCM CARDS LOOKUP - HIDDEN'!$N$4:$N$8890,0),$J1174)</f>
        <v>0</v>
      </c>
      <c r="F1174" s="5">
        <f>INDEX('DCM CARDS LOOKUP - HIDDEN'!$O$4:$AE$8890,MATCH(S1174,'DCM CARDS LOOKUP - HIDDEN'!$N$4:$N$8890,0),$J1174)</f>
        <v>0</v>
      </c>
      <c r="G1174" s="31"/>
      <c r="H1174" s="35"/>
      <c r="J1174" s="4">
        <v>12</v>
      </c>
      <c r="O1174">
        <f>L1163*10000+M1163*100+B1161</f>
        <v>41401</v>
      </c>
      <c r="P1174">
        <f>L1163*10000+M1163*100+C1161</f>
        <v>41402</v>
      </c>
      <c r="Q1174">
        <f>L1163*10000+M1163*100+D1161</f>
        <v>41403</v>
      </c>
      <c r="R1174">
        <f>L1163*10000+M1163*100+E1141</f>
        <v>41404</v>
      </c>
      <c r="S1174">
        <f>L1163*10000+M1163*100+F1141</f>
        <v>41405</v>
      </c>
    </row>
    <row r="1175" spans="1:20" ht="15" hidden="1" customHeight="1" x14ac:dyDescent="0.2">
      <c r="A1175" s="10" t="e">
        <f>INDEX(REFERENCE!$B$2:$J$2,1,'EXAMPLE OF CHOICE CARDS'!J1175)</f>
        <v>#REF!</v>
      </c>
      <c r="B1175" s="5">
        <f>INDEX('DCM CARDS LOOKUP - HIDDEN'!$O$4:$AE$8890,MATCH(O1175,'DCM CARDS LOOKUP - HIDDEN'!$N$4:$N$8890,0),$J1175)</f>
        <v>0</v>
      </c>
      <c r="C1175" s="5">
        <f>INDEX('DCM CARDS LOOKUP - HIDDEN'!$O$4:$AE$8890,MATCH(P1175,'DCM CARDS LOOKUP - HIDDEN'!$N$4:$N$8890,0),$J1175)</f>
        <v>0</v>
      </c>
      <c r="D1175" s="5">
        <f>INDEX('DCM CARDS LOOKUP - HIDDEN'!$O$4:$AE$8890,MATCH(Q1175,'DCM CARDS LOOKUP - HIDDEN'!$N$4:$N$8890,0),$J1175)</f>
        <v>0</v>
      </c>
      <c r="E1175" s="5">
        <f>INDEX('DCM CARDS LOOKUP - HIDDEN'!$O$4:$AE$8890,MATCH(R1175,'DCM CARDS LOOKUP - HIDDEN'!$N$4:$N$8890,0),$J1175)</f>
        <v>0</v>
      </c>
      <c r="F1175" s="5">
        <f>INDEX('DCM CARDS LOOKUP - HIDDEN'!$O$4:$AE$8890,MATCH(S1175,'DCM CARDS LOOKUP - HIDDEN'!$N$4:$N$8890,0),$J1175)</f>
        <v>0</v>
      </c>
      <c r="G1175" s="31"/>
      <c r="H1175" s="35"/>
      <c r="J1175" s="4">
        <v>13</v>
      </c>
      <c r="O1175">
        <f>L1163*10000+M1163*100+B1161</f>
        <v>41401</v>
      </c>
      <c r="P1175">
        <f>L1163*10000+M1163*100+C1161</f>
        <v>41402</v>
      </c>
      <c r="Q1175">
        <f>L1163*10000+M1163*100+D1161</f>
        <v>41403</v>
      </c>
      <c r="R1175">
        <f>L1163*10000+M1163*100+E1141</f>
        <v>41404</v>
      </c>
      <c r="S1175">
        <f>L1163*10000+M1163*100+F1141</f>
        <v>41405</v>
      </c>
    </row>
    <row r="1176" spans="1:20" ht="15" hidden="1" customHeight="1" x14ac:dyDescent="0.2">
      <c r="A1176" s="10" t="e">
        <f>INDEX(REFERENCE!$B$2:$J$2,1,'EXAMPLE OF CHOICE CARDS'!J1176)</f>
        <v>#REF!</v>
      </c>
      <c r="B1176" s="5">
        <f>INDEX('DCM CARDS LOOKUP - HIDDEN'!$O$4:$AE$8890,MATCH(O1176,'DCM CARDS LOOKUP - HIDDEN'!$N$4:$N$8890,0),$J1176)</f>
        <v>0</v>
      </c>
      <c r="C1176" s="5">
        <f>INDEX('DCM CARDS LOOKUP - HIDDEN'!$O$4:$AE$8890,MATCH(P1176,'DCM CARDS LOOKUP - HIDDEN'!$N$4:$N$8890,0),$J1176)</f>
        <v>0</v>
      </c>
      <c r="D1176" s="5">
        <f>INDEX('DCM CARDS LOOKUP - HIDDEN'!$O$4:$AE$8890,MATCH(Q1176,'DCM CARDS LOOKUP - HIDDEN'!$N$4:$N$8890,0),$J1176)</f>
        <v>0</v>
      </c>
      <c r="E1176" s="5">
        <f>INDEX('DCM CARDS LOOKUP - HIDDEN'!$O$4:$AE$8890,MATCH(R1176,'DCM CARDS LOOKUP - HIDDEN'!$N$4:$N$8890,0),$J1176)</f>
        <v>0</v>
      </c>
      <c r="F1176" s="5">
        <f>INDEX('DCM CARDS LOOKUP - HIDDEN'!$O$4:$AE$8890,MATCH(S1176,'DCM CARDS LOOKUP - HIDDEN'!$N$4:$N$8890,0),$J1176)</f>
        <v>0</v>
      </c>
      <c r="G1176" s="31"/>
      <c r="H1176" s="35"/>
      <c r="J1176" s="4">
        <v>14</v>
      </c>
      <c r="O1176">
        <f>L1163*10000+M1163*100+B1161</f>
        <v>41401</v>
      </c>
      <c r="P1176">
        <f>L1163*10000+M1163*100+C1161</f>
        <v>41402</v>
      </c>
      <c r="Q1176">
        <f>L1163*10000+M1163*100+D1161</f>
        <v>41403</v>
      </c>
      <c r="R1176">
        <f>L1163*10000+M1163*100+E1141</f>
        <v>41404</v>
      </c>
      <c r="S1176">
        <f>L1163*10000+M1163*100+F1141</f>
        <v>41405</v>
      </c>
    </row>
    <row r="1177" spans="1:20" x14ac:dyDescent="0.2">
      <c r="A1177" s="2"/>
      <c r="B1177" s="5"/>
      <c r="C1177" s="5"/>
      <c r="D1177" s="5"/>
      <c r="E1177" s="5"/>
      <c r="F1177" s="5"/>
      <c r="G1177" s="5"/>
      <c r="H1177" s="5"/>
      <c r="J1177" s="13"/>
    </row>
    <row r="1178" spans="1:20" x14ac:dyDescent="0.2">
      <c r="A1178" s="6"/>
      <c r="B1178" s="7">
        <v>1</v>
      </c>
      <c r="C1178" s="7">
        <v>2</v>
      </c>
      <c r="D1178" s="7">
        <v>3</v>
      </c>
      <c r="E1178" s="7">
        <v>4</v>
      </c>
      <c r="F1178" s="7">
        <v>5</v>
      </c>
      <c r="G1178" s="7">
        <v>6</v>
      </c>
      <c r="H1178" s="7">
        <v>9</v>
      </c>
      <c r="J1178" s="13"/>
    </row>
    <row r="1181" spans="1:20" x14ac:dyDescent="0.2">
      <c r="A1181" s="1" t="str">
        <f>"Version "&amp;L1183&amp;"; Task"&amp;M1183</f>
        <v>Version 4; Task15</v>
      </c>
      <c r="B1181" s="4">
        <v>1</v>
      </c>
      <c r="C1181" s="4">
        <v>2</v>
      </c>
      <c r="D1181" s="4">
        <v>3</v>
      </c>
      <c r="E1181" s="4">
        <f>E1161</f>
        <v>4</v>
      </c>
      <c r="F1181" s="4">
        <f>F1161</f>
        <v>5</v>
      </c>
      <c r="G1181" s="4">
        <v>6</v>
      </c>
      <c r="J1181" s="13"/>
    </row>
    <row r="1182" spans="1:20" ht="15" customHeight="1" x14ac:dyDescent="0.2">
      <c r="A1182" s="11" t="s">
        <v>8</v>
      </c>
      <c r="B1182" s="12" t="s">
        <v>9</v>
      </c>
      <c r="C1182" s="12" t="s">
        <v>10</v>
      </c>
      <c r="D1182" s="12" t="s">
        <v>11</v>
      </c>
      <c r="E1182" s="20" t="s">
        <v>21</v>
      </c>
      <c r="F1182" s="20" t="s">
        <v>22</v>
      </c>
      <c r="G1182" s="20"/>
      <c r="H1182" s="34" t="s">
        <v>15</v>
      </c>
      <c r="J1182" s="13"/>
      <c r="L1182" t="s">
        <v>12</v>
      </c>
      <c r="M1182" t="s">
        <v>1</v>
      </c>
    </row>
    <row r="1183" spans="1:20" x14ac:dyDescent="0.2">
      <c r="A1183" s="10" t="str">
        <f>INDEX(REFERENCE!$B$2:$J$2,1,'EXAMPLE OF CHOICE CARDS'!J1183)</f>
        <v>Type</v>
      </c>
      <c r="B1183" s="5" t="str">
        <f>INDEX('DCM CARDS LOOKUP - HIDDEN'!$O$4:$AE$8890,MATCH(O1183,'DCM CARDS LOOKUP - HIDDEN'!$N$4:$N$8890,0),$J1183)</f>
        <v>Topicals</v>
      </c>
      <c r="C1183" s="5" t="str">
        <f>INDEX('DCM CARDS LOOKUP - HIDDEN'!$O$4:$AE$8890,MATCH(P1183,'DCM CARDS LOOKUP - HIDDEN'!$N$4:$N$8890,0),$J1183)</f>
        <v>Topicals</v>
      </c>
      <c r="D1183" s="5" t="str">
        <f>INDEX('DCM CARDS LOOKUP - HIDDEN'!$O$4:$AE$8890,MATCH(Q1183,'DCM CARDS LOOKUP - HIDDEN'!$N$4:$N$8890,0),$J1183)</f>
        <v>Pads</v>
      </c>
      <c r="E1183" s="5" t="str">
        <f>INDEX('DCM CARDS LOOKUP - HIDDEN'!$O$4:$AE$8890,MATCH(R1183,'DCM CARDS LOOKUP - HIDDEN'!$N$4:$N$8890,0),$J1183)</f>
        <v>Topicals</v>
      </c>
      <c r="F1183" s="5" t="str">
        <f>INDEX('DCM CARDS LOOKUP - HIDDEN'!$O$4:$AE$8890,MATCH(S1183,'DCM CARDS LOOKUP - HIDDEN'!$N$4:$N$8890,0),$J1183)</f>
        <v>Pads</v>
      </c>
      <c r="G1183" s="5" t="str">
        <f>INDEX('DCM CARDS LOOKUP - HIDDEN'!$O$4:$AE$8890,MATCH(T1183,'DCM CARDS LOOKUP - HIDDEN'!$N$4:$N$8890,0),$J1183)</f>
        <v>Pads</v>
      </c>
      <c r="H1183" s="35"/>
      <c r="J1183" s="4">
        <v>1</v>
      </c>
      <c r="L1183">
        <f>IF(M1163=15,L1163+1,L1163)</f>
        <v>4</v>
      </c>
      <c r="M1183">
        <f>IF(M1163&lt;15,M1163+1,1)</f>
        <v>15</v>
      </c>
      <c r="O1183">
        <f>L1183*10000+M1183*100+B1181</f>
        <v>41501</v>
      </c>
      <c r="P1183">
        <f>L1183*10000+M1183*100+C1181</f>
        <v>41502</v>
      </c>
      <c r="Q1183">
        <f>L1183*10000+M1183*100+D1181</f>
        <v>41503</v>
      </c>
      <c r="R1183">
        <f>L1183*10000+M1183*100+E1161</f>
        <v>41504</v>
      </c>
      <c r="S1183">
        <f>L1183*10000+M1183*100+F1161</f>
        <v>41505</v>
      </c>
      <c r="T1183">
        <f>L1183*10000+M1183*100+G1161</f>
        <v>41506</v>
      </c>
    </row>
    <row r="1184" spans="1:20" x14ac:dyDescent="0.2">
      <c r="A1184" s="10" t="str">
        <f>INDEX(REFERENCE!$B$2:$J$2,1,'EXAMPLE OF CHOICE CARDS'!J1184)</f>
        <v>Brand</v>
      </c>
      <c r="B1184" s="5" t="str">
        <f>INDEX('DCM CARDS LOOKUP - HIDDEN'!$O$4:$AE$8890,MATCH(O1184,'DCM CARDS LOOKUP - HIDDEN'!$N$4:$N$8890,0),$J1184)</f>
        <v>Aspercreme</v>
      </c>
      <c r="C1184" s="5" t="str">
        <f>INDEX('DCM CARDS LOOKUP - HIDDEN'!$O$4:$AE$8890,MATCH(P1184,'DCM CARDS LOOKUP - HIDDEN'!$N$4:$N$8890,0),$J1184)</f>
        <v>Arnicare</v>
      </c>
      <c r="D1184" s="5" t="str">
        <f>INDEX('DCM CARDS LOOKUP - HIDDEN'!$O$4:$AE$8890,MATCH(Q1184,'DCM CARDS LOOKUP - HIDDEN'!$N$4:$N$8890,0),$J1184)</f>
        <v>Tiger Balm</v>
      </c>
      <c r="E1184" s="5" t="str">
        <f>INDEX('DCM CARDS LOOKUP - HIDDEN'!$O$4:$AE$8890,MATCH(R1184,'DCM CARDS LOOKUP - HIDDEN'!$N$4:$N$8890,0),$J1184)</f>
        <v>Equate</v>
      </c>
      <c r="F1184" s="5" t="str">
        <f>INDEX('DCM CARDS LOOKUP - HIDDEN'!$O$4:$AE$8890,MATCH(S1184,'DCM CARDS LOOKUP - HIDDEN'!$N$4:$N$8890,0),$J1184)</f>
        <v>Icy Hot</v>
      </c>
      <c r="G1184" s="5" t="str">
        <f>INDEX('DCM CARDS LOOKUP - HIDDEN'!$O$4:$AE$8890,MATCH(T1184,'DCM CARDS LOOKUP - HIDDEN'!$N$4:$N$8890,0),$J1184)</f>
        <v>Be Koool</v>
      </c>
      <c r="H1184" s="35"/>
      <c r="J1184" s="4">
        <v>2</v>
      </c>
      <c r="O1184">
        <f>L1183*10000+M1183*100+B1181</f>
        <v>41501</v>
      </c>
      <c r="P1184">
        <f>L1183*10000+M1183*100+C1181</f>
        <v>41502</v>
      </c>
      <c r="Q1184">
        <f>L1183*10000+M1183*100+D1181</f>
        <v>41503</v>
      </c>
      <c r="R1184">
        <f>L1183*10000+M1183*100+E1161</f>
        <v>41504</v>
      </c>
      <c r="S1184">
        <f>L1183*10000+M1183*100+F1161</f>
        <v>41505</v>
      </c>
      <c r="T1184">
        <f>L1183*10000+M1183*100+G1161</f>
        <v>41506</v>
      </c>
    </row>
    <row r="1185" spans="1:20" ht="28.5" x14ac:dyDescent="0.2">
      <c r="A1185" s="10" t="str">
        <f>INDEX(REFERENCE!$B$2:$J$2,1,'EXAMPLE OF CHOICE CARDS'!J1185)</f>
        <v>Sensation</v>
      </c>
      <c r="B1185" s="5" t="str">
        <f>INDEX('DCM CARDS LOOKUP - HIDDEN'!$O$4:$AE$8890,MATCH(O1185,'DCM CARDS LOOKUP - HIDDEN'!$N$4:$N$8890,0),$J1185)</f>
        <v>Cold sensation</v>
      </c>
      <c r="C1185" s="5" t="str">
        <f>INDEX('DCM CARDS LOOKUP - HIDDEN'!$O$4:$AE$8890,MATCH(P1185,'DCM CARDS LOOKUP - HIDDEN'!$N$4:$N$8890,0),$J1185)</f>
        <v>Both hot and cold sensation</v>
      </c>
      <c r="D1185" s="5" t="str">
        <f>INDEX('DCM CARDS LOOKUP - HIDDEN'!$O$4:$AE$8890,MATCH(Q1185,'DCM CARDS LOOKUP - HIDDEN'!$N$4:$N$8890,0),$J1185)</f>
        <v>No sensation/drug free/for circulation</v>
      </c>
      <c r="E1185" s="5" t="str">
        <f>INDEX('DCM CARDS LOOKUP - HIDDEN'!$O$4:$AE$8890,MATCH(R1185,'DCM CARDS LOOKUP - HIDDEN'!$N$4:$N$8890,0),$J1185)</f>
        <v>Hot sensation</v>
      </c>
      <c r="F1185" s="5" t="str">
        <f>INDEX('DCM CARDS LOOKUP - HIDDEN'!$O$4:$AE$8890,MATCH(S1185,'DCM CARDS LOOKUP - HIDDEN'!$N$4:$N$8890,0),$J1185)</f>
        <v>Hot sensation</v>
      </c>
      <c r="G1185" s="5" t="str">
        <f>INDEX('DCM CARDS LOOKUP - HIDDEN'!$O$4:$AE$8890,MATCH(T1185,'DCM CARDS LOOKUP - HIDDEN'!$N$4:$N$8890,0),$J1185)</f>
        <v>No sensation/drug free/for circulation</v>
      </c>
      <c r="H1185" s="35"/>
      <c r="J1185" s="4">
        <v>3</v>
      </c>
      <c r="O1185">
        <f>L1183*10000+M1183*100+B1181</f>
        <v>41501</v>
      </c>
      <c r="P1185">
        <f>L1183*10000+M1183*100+C1181</f>
        <v>41502</v>
      </c>
      <c r="Q1185">
        <f>L1183*10000+M1183*100+D1181</f>
        <v>41503</v>
      </c>
      <c r="R1185">
        <f>L1183*10000+M1183*100+E1161</f>
        <v>41504</v>
      </c>
      <c r="S1185">
        <f>L1183*10000+M1183*100+F1161</f>
        <v>41505</v>
      </c>
      <c r="T1185">
        <f>L1183*10000+M1183*100+G1161</f>
        <v>41506</v>
      </c>
    </row>
    <row r="1186" spans="1:20" x14ac:dyDescent="0.2">
      <c r="A1186" s="10" t="str">
        <f>INDEX(REFERENCE!$B$2:$J$2,1,'EXAMPLE OF CHOICE CARDS'!J1186)</f>
        <v>Treatment Area</v>
      </c>
      <c r="B1186" s="5" t="str">
        <f>INDEX('DCM CARDS LOOKUP - HIDDEN'!$O$4:$AE$8890,MATCH(O1186,'DCM CARDS LOOKUP - HIDDEN'!$N$4:$N$8890,0),$J1186)</f>
        <v>-</v>
      </c>
      <c r="C1186" s="5" t="str">
        <f>INDEX('DCM CARDS LOOKUP - HIDDEN'!$O$4:$AE$8890,MATCH(P1186,'DCM CARDS LOOKUP - HIDDEN'!$N$4:$N$8890,0),$J1186)</f>
        <v>-</v>
      </c>
      <c r="D1186" s="5" t="str">
        <f>INDEX('DCM CARDS LOOKUP - HIDDEN'!$O$4:$AE$8890,MATCH(Q1186,'DCM CARDS LOOKUP - HIDDEN'!$N$4:$N$8890,0),$J1186)</f>
        <v>Back</v>
      </c>
      <c r="E1186" s="5" t="str">
        <f>INDEX('DCM CARDS LOOKUP - HIDDEN'!$O$4:$AE$8890,MATCH(R1186,'DCM CARDS LOOKUP - HIDDEN'!$N$4:$N$8890,0),$J1186)</f>
        <v>-</v>
      </c>
      <c r="F1186" s="5" t="str">
        <f>INDEX('DCM CARDS LOOKUP - HIDDEN'!$O$4:$AE$8890,MATCH(S1186,'DCM CARDS LOOKUP - HIDDEN'!$N$4:$N$8890,0),$J1186)</f>
        <v>Neck</v>
      </c>
      <c r="G1186" s="5" t="str">
        <f>INDEX('DCM CARDS LOOKUP - HIDDEN'!$O$4:$AE$8890,MATCH(T1186,'DCM CARDS LOOKUP - HIDDEN'!$N$4:$N$8890,0),$J1186)</f>
        <v>Shoulder</v>
      </c>
      <c r="H1186" s="35"/>
      <c r="J1186" s="4">
        <v>4</v>
      </c>
      <c r="O1186">
        <f>L1183*10000+M1183*100+B1181</f>
        <v>41501</v>
      </c>
      <c r="P1186">
        <f>L1183*10000+M1183*100+C1181</f>
        <v>41502</v>
      </c>
      <c r="Q1186">
        <f>L1183*10000+M1183*100+D1181</f>
        <v>41503</v>
      </c>
      <c r="R1186">
        <f>L1183*10000+M1183*100+E1161</f>
        <v>41504</v>
      </c>
      <c r="S1186">
        <f>L1183*10000+M1183*100+F1161</f>
        <v>41505</v>
      </c>
      <c r="T1186">
        <f>L1183*10000+M1183*100+G1161</f>
        <v>41506</v>
      </c>
    </row>
    <row r="1187" spans="1:20" x14ac:dyDescent="0.2">
      <c r="A1187" s="10" t="str">
        <f>INDEX(REFERENCE!$B$2:$J$2,1,'EXAMPLE OF CHOICE CARDS'!J1187)</f>
        <v>Format</v>
      </c>
      <c r="B1187" s="5" t="str">
        <f>INDEX('DCM CARDS LOOKUP - HIDDEN'!$O$4:$AE$8890,MATCH(O1187,'DCM CARDS LOOKUP - HIDDEN'!$N$4:$N$8890,0),$J1187)</f>
        <v>Gel</v>
      </c>
      <c r="C1187" s="5" t="str">
        <f>INDEX('DCM CARDS LOOKUP - HIDDEN'!$O$4:$AE$8890,MATCH(P1187,'DCM CARDS LOOKUP - HIDDEN'!$N$4:$N$8890,0),$J1187)</f>
        <v>Liquid</v>
      </c>
      <c r="D1187" s="5" t="str">
        <f>INDEX('DCM CARDS LOOKUP - HIDDEN'!$O$4:$AE$8890,MATCH(Q1187,'DCM CARDS LOOKUP - HIDDEN'!$N$4:$N$8890,0),$J1187)</f>
        <v>Single use pads/patches</v>
      </c>
      <c r="E1187" s="5" t="str">
        <f>INDEX('DCM CARDS LOOKUP - HIDDEN'!$O$4:$AE$8890,MATCH(R1187,'DCM CARDS LOOKUP - HIDDEN'!$N$4:$N$8890,0),$J1187)</f>
        <v>Roll-on</v>
      </c>
      <c r="F1187" s="5" t="str">
        <f>INDEX('DCM CARDS LOOKUP - HIDDEN'!$O$4:$AE$8890,MATCH(S1187,'DCM CARDS LOOKUP - HIDDEN'!$N$4:$N$8890,0),$J1187)</f>
        <v>Single use pads/patches</v>
      </c>
      <c r="G1187" s="5" t="str">
        <f>INDEX('DCM CARDS LOOKUP - HIDDEN'!$O$4:$AE$8890,MATCH(T1187,'DCM CARDS LOOKUP - HIDDEN'!$N$4:$N$8890,0),$J1187)</f>
        <v>Single use pads/patches</v>
      </c>
      <c r="H1187" s="35"/>
      <c r="J1187" s="4">
        <v>5</v>
      </c>
      <c r="O1187">
        <f>L1183*10000+M1183*100+B1181</f>
        <v>41501</v>
      </c>
      <c r="P1187">
        <f>L1183*10000+M1183*100+C1181</f>
        <v>41502</v>
      </c>
      <c r="Q1187">
        <f>L1183*10000+M1183*100+D1181</f>
        <v>41503</v>
      </c>
      <c r="R1187">
        <f>L1183*10000+M1183*100+E1161</f>
        <v>41504</v>
      </c>
      <c r="S1187">
        <f>L1183*10000+M1183*100+F1161</f>
        <v>41505</v>
      </c>
      <c r="T1187">
        <f>L1183*10000+M1183*100+G1161</f>
        <v>41506</v>
      </c>
    </row>
    <row r="1188" spans="1:20" x14ac:dyDescent="0.2">
      <c r="A1188" s="10" t="str">
        <f>INDEX(REFERENCE!$B$2:$J$2,1,'EXAMPLE OF CHOICE CARDS'!J1188)</f>
        <v>Count</v>
      </c>
      <c r="B1188" s="5" t="str">
        <f>INDEX('DCM CARDS LOOKUP - HIDDEN'!$O$4:$AE$8890,MATCH(O1188,'DCM CARDS LOOKUP - HIDDEN'!$N$4:$N$8890,0),$J1188)</f>
        <v>3 oz</v>
      </c>
      <c r="C1188" s="5" t="str">
        <f>INDEX('DCM CARDS LOOKUP - HIDDEN'!$O$4:$AE$8890,MATCH(P1188,'DCM CARDS LOOKUP - HIDDEN'!$N$4:$N$8890,0),$J1188)</f>
        <v>2.5 oz</v>
      </c>
      <c r="D1188" s="5" t="str">
        <f>INDEX('DCM CARDS LOOKUP - HIDDEN'!$O$4:$AE$8890,MATCH(Q1188,'DCM CARDS LOOKUP - HIDDEN'!$N$4:$N$8890,0),$J1188)</f>
        <v>6 count</v>
      </c>
      <c r="E1188" s="5" t="str">
        <f>INDEX('DCM CARDS LOOKUP - HIDDEN'!$O$4:$AE$8890,MATCH(R1188,'DCM CARDS LOOKUP - HIDDEN'!$N$4:$N$8890,0),$J1188)</f>
        <v>3.5 oz</v>
      </c>
      <c r="F1188" s="5" t="str">
        <f>INDEX('DCM CARDS LOOKUP - HIDDEN'!$O$4:$AE$8890,MATCH(S1188,'DCM CARDS LOOKUP - HIDDEN'!$N$4:$N$8890,0),$J1188)</f>
        <v>2 count</v>
      </c>
      <c r="G1188" s="5" t="str">
        <f>INDEX('DCM CARDS LOOKUP - HIDDEN'!$O$4:$AE$8890,MATCH(T1188,'DCM CARDS LOOKUP - HIDDEN'!$N$4:$N$8890,0),$J1188)</f>
        <v>3 count</v>
      </c>
      <c r="H1188" s="35"/>
      <c r="J1188" s="4">
        <v>6</v>
      </c>
      <c r="O1188">
        <f>L1183*10000+M1183*100+B1181</f>
        <v>41501</v>
      </c>
      <c r="P1188">
        <f>L1183*10000+M1183*100+C1181</f>
        <v>41502</v>
      </c>
      <c r="Q1188">
        <f>L1183*10000+M1183*100+D1181</f>
        <v>41503</v>
      </c>
      <c r="R1188">
        <f>L1183*10000+M1183*100+E1161</f>
        <v>41504</v>
      </c>
      <c r="S1188">
        <f>L1183*10000+M1183*100+F1161</f>
        <v>41505</v>
      </c>
      <c r="T1188">
        <f>L1183*10000+M1183*100+G1161</f>
        <v>41506</v>
      </c>
    </row>
    <row r="1189" spans="1:20" ht="15" customHeight="1" x14ac:dyDescent="0.2">
      <c r="A1189" s="10" t="str">
        <f>INDEX(REFERENCE!$B$2:$J$2,1,'EXAMPLE OF CHOICE CARDS'!J1189)</f>
        <v>Price</v>
      </c>
      <c r="B1189" s="29">
        <f>INDEX('DCM CARDS LOOKUP - HIDDEN'!$O$4:$AE$8890,MATCH(O1189,'DCM CARDS LOOKUP - HIDDEN'!$N$4:$N$8890,0),$J1189)</f>
        <v>11.99</v>
      </c>
      <c r="C1189" s="29">
        <f>INDEX('DCM CARDS LOOKUP - HIDDEN'!$O$4:$AE$8890,MATCH(P1189,'DCM CARDS LOOKUP - HIDDEN'!$N$4:$N$8890,0),$J1189)</f>
        <v>5.75</v>
      </c>
      <c r="D1189" s="29">
        <f>INDEX('DCM CARDS LOOKUP - HIDDEN'!$O$4:$AE$8890,MATCH(Q1189,'DCM CARDS LOOKUP - HIDDEN'!$N$4:$N$8890,0),$J1189)</f>
        <v>18.72</v>
      </c>
      <c r="E1189" s="29">
        <f>INDEX('DCM CARDS LOOKUP - HIDDEN'!$O$4:$AE$8890,MATCH(R1189,'DCM CARDS LOOKUP - HIDDEN'!$N$4:$N$8890,0),$J1189)</f>
        <v>20.5</v>
      </c>
      <c r="F1189" s="29">
        <f>INDEX('DCM CARDS LOOKUP - HIDDEN'!$O$4:$AE$8890,MATCH(S1189,'DCM CARDS LOOKUP - HIDDEN'!$N$4:$N$8890,0),$J1189)</f>
        <v>8.59</v>
      </c>
      <c r="G1189" s="29">
        <f>INDEX('DCM CARDS LOOKUP - HIDDEN'!$O$4:$AE$8890,MATCH(T1189,'DCM CARDS LOOKUP - HIDDEN'!$N$4:$N$8890,0),$J1189)</f>
        <v>3.6</v>
      </c>
      <c r="H1189" s="35"/>
      <c r="J1189" s="4">
        <v>7</v>
      </c>
      <c r="O1189">
        <f>L1183*10000+M1183*100+B1181</f>
        <v>41501</v>
      </c>
      <c r="P1189">
        <f>L1183*10000+M1183*100+C1181</f>
        <v>41502</v>
      </c>
      <c r="Q1189">
        <f>L1183*10000+M1183*100+D1181</f>
        <v>41503</v>
      </c>
      <c r="R1189">
        <f>L1183*10000+M1183*100+E1161</f>
        <v>41504</v>
      </c>
      <c r="S1189">
        <f>L1183*10000+M1183*100+F1161</f>
        <v>41505</v>
      </c>
      <c r="T1189">
        <f>L1183*10000+M1183*100+G1161</f>
        <v>41506</v>
      </c>
    </row>
    <row r="1190" spans="1:20" ht="15" customHeight="1" x14ac:dyDescent="0.2">
      <c r="A1190" s="10" t="str">
        <f>INDEX(REFERENCE!$B$2:$J$2,1,'EXAMPLE OF CHOICE CARDS'!J1190)</f>
        <v>Review Rating</v>
      </c>
      <c r="B1190" s="5" t="str">
        <f>INDEX('DCM CARDS LOOKUP - HIDDEN'!$O$4:$AE$8890,MATCH(O1190,'DCM CARDS LOOKUP - HIDDEN'!$N$4:$N$8890,0),$J1190)</f>
        <v>4.5 stars</v>
      </c>
      <c r="C1190" s="5" t="str">
        <f>INDEX('DCM CARDS LOOKUP - HIDDEN'!$O$4:$AE$8890,MATCH(P1190,'DCM CARDS LOOKUP - HIDDEN'!$N$4:$N$8890,0),$J1190)</f>
        <v>4.6 stars</v>
      </c>
      <c r="D1190" s="5" t="str">
        <f>INDEX('DCM CARDS LOOKUP - HIDDEN'!$O$4:$AE$8890,MATCH(Q1190,'DCM CARDS LOOKUP - HIDDEN'!$N$4:$N$8890,0),$J1190)</f>
        <v>4.8 stars</v>
      </c>
      <c r="E1190" s="5" t="str">
        <f>INDEX('DCM CARDS LOOKUP - HIDDEN'!$O$4:$AE$8890,MATCH(R1190,'DCM CARDS LOOKUP - HIDDEN'!$N$4:$N$8890,0),$J1190)</f>
        <v>4.5 stars</v>
      </c>
      <c r="F1190" s="5" t="str">
        <f>INDEX('DCM CARDS LOOKUP - HIDDEN'!$O$4:$AE$8890,MATCH(S1190,'DCM CARDS LOOKUP - HIDDEN'!$N$4:$N$8890,0),$J1190)</f>
        <v>4.8 stars</v>
      </c>
      <c r="G1190" s="5" t="str">
        <f>INDEX('DCM CARDS LOOKUP - HIDDEN'!$O$4:$AE$8890,MATCH(T1190,'DCM CARDS LOOKUP - HIDDEN'!$N$4:$N$8890,0),$J1190)</f>
        <v>4.6 stars</v>
      </c>
      <c r="H1190" s="35"/>
      <c r="J1190" s="4">
        <v>8</v>
      </c>
      <c r="O1190">
        <f>L1183*10000+M1183*100+B1181</f>
        <v>41501</v>
      </c>
      <c r="P1190">
        <f>L1183*10000+M1183*100+C1181</f>
        <v>41502</v>
      </c>
      <c r="Q1190">
        <f>L1183*10000+M1183*100+D1181</f>
        <v>41503</v>
      </c>
      <c r="R1190">
        <f>L1183*10000+M1183*100+E1161</f>
        <v>41504</v>
      </c>
      <c r="S1190">
        <f>L1183*10000+M1183*100+F1161</f>
        <v>41505</v>
      </c>
      <c r="T1190">
        <f>L1183*10000+M1183*100+G1161</f>
        <v>41506</v>
      </c>
    </row>
    <row r="1191" spans="1:20" ht="15" customHeight="1" x14ac:dyDescent="0.2">
      <c r="A1191" s="10" t="str">
        <f>INDEX(REFERENCE!$B$2:$J$2,1,'EXAMPLE OF CHOICE CARDS'!J1191)</f>
        <v>Number of Reviews</v>
      </c>
      <c r="B1191" s="30">
        <f>INDEX('DCM CARDS LOOKUP - HIDDEN'!$O$4:$AE$8890,MATCH(O1191,'DCM CARDS LOOKUP - HIDDEN'!$N$4:$N$8890,0),$J1191)</f>
        <v>4500</v>
      </c>
      <c r="C1191" s="30">
        <f>INDEX('DCM CARDS LOOKUP - HIDDEN'!$O$4:$AE$8890,MATCH(P1191,'DCM CARDS LOOKUP - HIDDEN'!$N$4:$N$8890,0),$J1191)</f>
        <v>1250</v>
      </c>
      <c r="D1191" s="30">
        <f>INDEX('DCM CARDS LOOKUP - HIDDEN'!$O$4:$AE$8890,MATCH(Q1191,'DCM CARDS LOOKUP - HIDDEN'!$N$4:$N$8890,0),$J1191)</f>
        <v>4500</v>
      </c>
      <c r="E1191" s="30">
        <f>INDEX('DCM CARDS LOOKUP - HIDDEN'!$O$4:$AE$8890,MATCH(R1191,'DCM CARDS LOOKUP - HIDDEN'!$N$4:$N$8890,0),$J1191)</f>
        <v>4500</v>
      </c>
      <c r="F1191" s="30">
        <f>INDEX('DCM CARDS LOOKUP - HIDDEN'!$O$4:$AE$8890,MATCH(S1191,'DCM CARDS LOOKUP - HIDDEN'!$N$4:$N$8890,0),$J1191)</f>
        <v>1250</v>
      </c>
      <c r="G1191" s="30">
        <f>INDEX('DCM CARDS LOOKUP - HIDDEN'!$O$4:$AE$8890,MATCH(T1191,'DCM CARDS LOOKUP - HIDDEN'!$N$4:$N$8890,0),$J1191)</f>
        <v>1250</v>
      </c>
      <c r="H1191" s="35"/>
      <c r="J1191" s="4">
        <v>9</v>
      </c>
      <c r="O1191">
        <f>L1183*10000+M1183*100+B1181</f>
        <v>41501</v>
      </c>
      <c r="P1191">
        <f>L1183*10000+M1183*100+C1181</f>
        <v>41502</v>
      </c>
      <c r="Q1191">
        <f>L1183*10000+M1183*100+D1181</f>
        <v>41503</v>
      </c>
      <c r="R1191">
        <f>L1183*10000+M1183*100+E1161</f>
        <v>41504</v>
      </c>
      <c r="S1191">
        <f>L1183*10000+M1183*100+F1161</f>
        <v>41505</v>
      </c>
      <c r="T1191">
        <f>L1183*10000+M1183*100+G1161</f>
        <v>41506</v>
      </c>
    </row>
    <row r="1192" spans="1:20" ht="15" hidden="1" customHeight="1" x14ac:dyDescent="0.2">
      <c r="A1192" s="10" t="e">
        <f>INDEX(REFERENCE!$B$2:$J$2,1,'EXAMPLE OF CHOICE CARDS'!J1192)</f>
        <v>#REF!</v>
      </c>
      <c r="B1192" s="5">
        <f>INDEX('DCM CARDS LOOKUP - HIDDEN'!$O$4:$AE$8890,MATCH(O1192,'DCM CARDS LOOKUP - HIDDEN'!$N$4:$N$8890,0),$J1192)</f>
        <v>0</v>
      </c>
      <c r="C1192" s="5">
        <f>INDEX('DCM CARDS LOOKUP - HIDDEN'!$O$4:$AE$8890,MATCH(P1192,'DCM CARDS LOOKUP - HIDDEN'!$N$4:$N$8890,0),$J1192)</f>
        <v>0</v>
      </c>
      <c r="D1192" s="5">
        <f>INDEX('DCM CARDS LOOKUP - HIDDEN'!$O$4:$AE$8890,MATCH(Q1192,'DCM CARDS LOOKUP - HIDDEN'!$N$4:$N$8890,0),$J1192)</f>
        <v>0</v>
      </c>
      <c r="E1192" s="5">
        <f>INDEX('DCM CARDS LOOKUP - HIDDEN'!$O$4:$AE$8890,MATCH(R1192,'DCM CARDS LOOKUP - HIDDEN'!$N$4:$N$8890,0),$J1192)</f>
        <v>0</v>
      </c>
      <c r="F1192" s="5">
        <f>INDEX('DCM CARDS LOOKUP - HIDDEN'!$O$4:$AE$8890,MATCH(S1192,'DCM CARDS LOOKUP - HIDDEN'!$N$4:$N$8890,0),$J1192)</f>
        <v>0</v>
      </c>
      <c r="G1192" s="31"/>
      <c r="H1192" s="35"/>
      <c r="J1192" s="4">
        <v>10</v>
      </c>
      <c r="O1192">
        <f>L1183*10000+M1183*100+B1181</f>
        <v>41501</v>
      </c>
      <c r="P1192">
        <f>L1183*10000+M1183*100+C1181</f>
        <v>41502</v>
      </c>
      <c r="Q1192">
        <f>L1183*10000+M1183*100+D1181</f>
        <v>41503</v>
      </c>
      <c r="R1192">
        <f>L1183*10000+M1183*100+E1161</f>
        <v>41504</v>
      </c>
      <c r="S1192">
        <f>L1183*10000+M1183*100+F1161</f>
        <v>41505</v>
      </c>
    </row>
    <row r="1193" spans="1:20" ht="15" hidden="1" customHeight="1" x14ac:dyDescent="0.2">
      <c r="A1193" s="10" t="e">
        <f>INDEX(REFERENCE!$B$2:$J$2,1,'EXAMPLE OF CHOICE CARDS'!J1193)</f>
        <v>#REF!</v>
      </c>
      <c r="B1193" s="5">
        <f>INDEX('DCM CARDS LOOKUP - HIDDEN'!$O$4:$AE$8890,MATCH(O1193,'DCM CARDS LOOKUP - HIDDEN'!$N$4:$N$8890,0),$J1193)</f>
        <v>0</v>
      </c>
      <c r="C1193" s="5">
        <f>INDEX('DCM CARDS LOOKUP - HIDDEN'!$O$4:$AE$8890,MATCH(P1193,'DCM CARDS LOOKUP - HIDDEN'!$N$4:$N$8890,0),$J1193)</f>
        <v>0</v>
      </c>
      <c r="D1193" s="5">
        <f>INDEX('DCM CARDS LOOKUP - HIDDEN'!$O$4:$AE$8890,MATCH(Q1193,'DCM CARDS LOOKUP - HIDDEN'!$N$4:$N$8890,0),$J1193)</f>
        <v>0</v>
      </c>
      <c r="E1193" s="5">
        <f>INDEX('DCM CARDS LOOKUP - HIDDEN'!$O$4:$AE$8890,MATCH(R1193,'DCM CARDS LOOKUP - HIDDEN'!$N$4:$N$8890,0),$J1193)</f>
        <v>0</v>
      </c>
      <c r="F1193" s="5">
        <f>INDEX('DCM CARDS LOOKUP - HIDDEN'!$O$4:$AE$8890,MATCH(S1193,'DCM CARDS LOOKUP - HIDDEN'!$N$4:$N$8890,0),$J1193)</f>
        <v>0</v>
      </c>
      <c r="G1193" s="31"/>
      <c r="H1193" s="35"/>
      <c r="J1193" s="4">
        <v>11</v>
      </c>
      <c r="O1193">
        <f>L1183*10000+M1183*100+B1181</f>
        <v>41501</v>
      </c>
      <c r="P1193">
        <f>L1183*10000+M1183*100+C1181</f>
        <v>41502</v>
      </c>
      <c r="Q1193">
        <f>L1183*10000+M1183*100+D1181</f>
        <v>41503</v>
      </c>
      <c r="R1193">
        <f>L1183*10000+M1183*100+E1161</f>
        <v>41504</v>
      </c>
      <c r="S1193">
        <f>L1183*10000+M1183*100+F1161</f>
        <v>41505</v>
      </c>
    </row>
    <row r="1194" spans="1:20" ht="15" hidden="1" customHeight="1" x14ac:dyDescent="0.2">
      <c r="A1194" s="10" t="e">
        <f>INDEX(REFERENCE!$B$2:$J$2,1,'EXAMPLE OF CHOICE CARDS'!J1194)</f>
        <v>#REF!</v>
      </c>
      <c r="B1194" s="5">
        <f>INDEX('DCM CARDS LOOKUP - HIDDEN'!$O$4:$AE$8890,MATCH(O1194,'DCM CARDS LOOKUP - HIDDEN'!$N$4:$N$8890,0),$J1194)</f>
        <v>0</v>
      </c>
      <c r="C1194" s="5">
        <f>INDEX('DCM CARDS LOOKUP - HIDDEN'!$O$4:$AE$8890,MATCH(P1194,'DCM CARDS LOOKUP - HIDDEN'!$N$4:$N$8890,0),$J1194)</f>
        <v>0</v>
      </c>
      <c r="D1194" s="5">
        <f>INDEX('DCM CARDS LOOKUP - HIDDEN'!$O$4:$AE$8890,MATCH(Q1194,'DCM CARDS LOOKUP - HIDDEN'!$N$4:$N$8890,0),$J1194)</f>
        <v>0</v>
      </c>
      <c r="E1194" s="5">
        <f>INDEX('DCM CARDS LOOKUP - HIDDEN'!$O$4:$AE$8890,MATCH(R1194,'DCM CARDS LOOKUP - HIDDEN'!$N$4:$N$8890,0),$J1194)</f>
        <v>0</v>
      </c>
      <c r="F1194" s="5">
        <f>INDEX('DCM CARDS LOOKUP - HIDDEN'!$O$4:$AE$8890,MATCH(S1194,'DCM CARDS LOOKUP - HIDDEN'!$N$4:$N$8890,0),$J1194)</f>
        <v>0</v>
      </c>
      <c r="G1194" s="31"/>
      <c r="H1194" s="35"/>
      <c r="J1194" s="4">
        <v>12</v>
      </c>
      <c r="O1194">
        <f>L1183*10000+M1183*100+B1181</f>
        <v>41501</v>
      </c>
      <c r="P1194">
        <f>L1183*10000+M1183*100+C1181</f>
        <v>41502</v>
      </c>
      <c r="Q1194">
        <f>L1183*10000+M1183*100+D1181</f>
        <v>41503</v>
      </c>
      <c r="R1194">
        <f>L1183*10000+M1183*100+E1161</f>
        <v>41504</v>
      </c>
      <c r="S1194">
        <f>L1183*10000+M1183*100+F1161</f>
        <v>41505</v>
      </c>
    </row>
    <row r="1195" spans="1:20" ht="15" hidden="1" customHeight="1" x14ac:dyDescent="0.2">
      <c r="A1195" s="10" t="e">
        <f>INDEX(REFERENCE!$B$2:$J$2,1,'EXAMPLE OF CHOICE CARDS'!J1195)</f>
        <v>#REF!</v>
      </c>
      <c r="B1195" s="5">
        <f>INDEX('DCM CARDS LOOKUP - HIDDEN'!$O$4:$AE$8890,MATCH(O1195,'DCM CARDS LOOKUP - HIDDEN'!$N$4:$N$8890,0),$J1195)</f>
        <v>0</v>
      </c>
      <c r="C1195" s="5">
        <f>INDEX('DCM CARDS LOOKUP - HIDDEN'!$O$4:$AE$8890,MATCH(P1195,'DCM CARDS LOOKUP - HIDDEN'!$N$4:$N$8890,0),$J1195)</f>
        <v>0</v>
      </c>
      <c r="D1195" s="5">
        <f>INDEX('DCM CARDS LOOKUP - HIDDEN'!$O$4:$AE$8890,MATCH(Q1195,'DCM CARDS LOOKUP - HIDDEN'!$N$4:$N$8890,0),$J1195)</f>
        <v>0</v>
      </c>
      <c r="E1195" s="5">
        <f>INDEX('DCM CARDS LOOKUP - HIDDEN'!$O$4:$AE$8890,MATCH(R1195,'DCM CARDS LOOKUP - HIDDEN'!$N$4:$N$8890,0),$J1195)</f>
        <v>0</v>
      </c>
      <c r="F1195" s="5">
        <f>INDEX('DCM CARDS LOOKUP - HIDDEN'!$O$4:$AE$8890,MATCH(S1195,'DCM CARDS LOOKUP - HIDDEN'!$N$4:$N$8890,0),$J1195)</f>
        <v>0</v>
      </c>
      <c r="G1195" s="31"/>
      <c r="H1195" s="35"/>
      <c r="J1195" s="4">
        <v>13</v>
      </c>
      <c r="O1195">
        <f>L1183*10000+M1183*100+B1181</f>
        <v>41501</v>
      </c>
      <c r="P1195">
        <f>L1183*10000+M1183*100+C1181</f>
        <v>41502</v>
      </c>
      <c r="Q1195">
        <f>L1183*10000+M1183*100+D1181</f>
        <v>41503</v>
      </c>
      <c r="R1195">
        <f>L1183*10000+M1183*100+E1161</f>
        <v>41504</v>
      </c>
      <c r="S1195">
        <f>L1183*10000+M1183*100+F1161</f>
        <v>41505</v>
      </c>
    </row>
    <row r="1196" spans="1:20" ht="15" hidden="1" customHeight="1" x14ac:dyDescent="0.2">
      <c r="A1196" s="10" t="e">
        <f>INDEX(REFERENCE!$B$2:$J$2,1,'EXAMPLE OF CHOICE CARDS'!J1196)</f>
        <v>#REF!</v>
      </c>
      <c r="B1196" s="5">
        <f>INDEX('DCM CARDS LOOKUP - HIDDEN'!$O$4:$AE$8890,MATCH(O1196,'DCM CARDS LOOKUP - HIDDEN'!$N$4:$N$8890,0),$J1196)</f>
        <v>0</v>
      </c>
      <c r="C1196" s="5">
        <f>INDEX('DCM CARDS LOOKUP - HIDDEN'!$O$4:$AE$8890,MATCH(P1196,'DCM CARDS LOOKUP - HIDDEN'!$N$4:$N$8890,0),$J1196)</f>
        <v>0</v>
      </c>
      <c r="D1196" s="5">
        <f>INDEX('DCM CARDS LOOKUP - HIDDEN'!$O$4:$AE$8890,MATCH(Q1196,'DCM CARDS LOOKUP - HIDDEN'!$N$4:$N$8890,0),$J1196)</f>
        <v>0</v>
      </c>
      <c r="E1196" s="5">
        <f>INDEX('DCM CARDS LOOKUP - HIDDEN'!$O$4:$AE$8890,MATCH(R1196,'DCM CARDS LOOKUP - HIDDEN'!$N$4:$N$8890,0),$J1196)</f>
        <v>0</v>
      </c>
      <c r="F1196" s="5">
        <f>INDEX('DCM CARDS LOOKUP - HIDDEN'!$O$4:$AE$8890,MATCH(S1196,'DCM CARDS LOOKUP - HIDDEN'!$N$4:$N$8890,0),$J1196)</f>
        <v>0</v>
      </c>
      <c r="G1196" s="31"/>
      <c r="H1196" s="35"/>
      <c r="J1196" s="4">
        <v>14</v>
      </c>
      <c r="O1196">
        <f>L1183*10000+M1183*100+B1181</f>
        <v>41501</v>
      </c>
      <c r="P1196">
        <f>L1183*10000+M1183*100+C1181</f>
        <v>41502</v>
      </c>
      <c r="Q1196">
        <f>L1183*10000+M1183*100+D1181</f>
        <v>41503</v>
      </c>
      <c r="R1196">
        <f>L1183*10000+M1183*100+E1161</f>
        <v>41504</v>
      </c>
      <c r="S1196">
        <f>L1183*10000+M1183*100+F1161</f>
        <v>41505</v>
      </c>
    </row>
    <row r="1197" spans="1:20" x14ac:dyDescent="0.2">
      <c r="A1197" s="2"/>
      <c r="B1197" s="5"/>
      <c r="C1197" s="5"/>
      <c r="D1197" s="5"/>
      <c r="E1197" s="5"/>
      <c r="F1197" s="5"/>
      <c r="G1197" s="5"/>
      <c r="H1197" s="5"/>
      <c r="J1197" s="13"/>
    </row>
    <row r="1198" spans="1:20" x14ac:dyDescent="0.2">
      <c r="A1198" s="6"/>
      <c r="B1198" s="7">
        <v>1</v>
      </c>
      <c r="C1198" s="7">
        <v>2</v>
      </c>
      <c r="D1198" s="7">
        <v>3</v>
      </c>
      <c r="E1198" s="7">
        <v>4</v>
      </c>
      <c r="F1198" s="7">
        <v>5</v>
      </c>
      <c r="G1198" s="7">
        <v>6</v>
      </c>
      <c r="H1198" s="7">
        <v>9</v>
      </c>
      <c r="J1198" s="13"/>
    </row>
    <row r="1201" spans="1:20" x14ac:dyDescent="0.2">
      <c r="A1201" s="1" t="str">
        <f>"Version "&amp;L1203&amp;"; Task"&amp;M1203</f>
        <v>Version 5; Task1</v>
      </c>
      <c r="B1201" s="4">
        <v>1</v>
      </c>
      <c r="C1201" s="4">
        <v>2</v>
      </c>
      <c r="D1201" s="4">
        <v>3</v>
      </c>
      <c r="E1201" s="4">
        <f>E1181</f>
        <v>4</v>
      </c>
      <c r="F1201" s="4">
        <f>F1181</f>
        <v>5</v>
      </c>
      <c r="G1201" s="4">
        <v>6</v>
      </c>
      <c r="J1201" s="13"/>
    </row>
    <row r="1202" spans="1:20" ht="15" customHeight="1" x14ac:dyDescent="0.2">
      <c r="A1202" s="11" t="s">
        <v>8</v>
      </c>
      <c r="B1202" s="12" t="s">
        <v>9</v>
      </c>
      <c r="C1202" s="12" t="s">
        <v>10</v>
      </c>
      <c r="D1202" s="12" t="s">
        <v>11</v>
      </c>
      <c r="E1202" s="20" t="s">
        <v>21</v>
      </c>
      <c r="F1202" s="20" t="s">
        <v>22</v>
      </c>
      <c r="G1202" s="20"/>
      <c r="H1202" s="34" t="s">
        <v>15</v>
      </c>
      <c r="J1202" s="13"/>
      <c r="L1202" t="s">
        <v>12</v>
      </c>
      <c r="M1202" t="s">
        <v>1</v>
      </c>
    </row>
    <row r="1203" spans="1:20" x14ac:dyDescent="0.2">
      <c r="A1203" s="10" t="str">
        <f>INDEX(REFERENCE!$B$2:$J$2,1,'EXAMPLE OF CHOICE CARDS'!J1203)</f>
        <v>Type</v>
      </c>
      <c r="B1203" s="5" t="str">
        <f>INDEX('DCM CARDS LOOKUP - HIDDEN'!$O$4:$AE$8890,MATCH(O1203,'DCM CARDS LOOKUP - HIDDEN'!$N$4:$N$8890,0),$J1203)</f>
        <v>Pads</v>
      </c>
      <c r="C1203" s="5" t="str">
        <f>INDEX('DCM CARDS LOOKUP - HIDDEN'!$O$4:$AE$8890,MATCH(P1203,'DCM CARDS LOOKUP - HIDDEN'!$N$4:$N$8890,0),$J1203)</f>
        <v>Pads</v>
      </c>
      <c r="D1203" s="5" t="str">
        <f>INDEX('DCM CARDS LOOKUP - HIDDEN'!$O$4:$AE$8890,MATCH(Q1203,'DCM CARDS LOOKUP - HIDDEN'!$N$4:$N$8890,0),$J1203)</f>
        <v>Topicals</v>
      </c>
      <c r="E1203" s="5" t="str">
        <f>INDEX('DCM CARDS LOOKUP - HIDDEN'!$O$4:$AE$8890,MATCH(R1203,'DCM CARDS LOOKUP - HIDDEN'!$N$4:$N$8890,0),$J1203)</f>
        <v>Pads</v>
      </c>
      <c r="F1203" s="5" t="str">
        <f>INDEX('DCM CARDS LOOKUP - HIDDEN'!$O$4:$AE$8890,MATCH(S1203,'DCM CARDS LOOKUP - HIDDEN'!$N$4:$N$8890,0),$J1203)</f>
        <v>Topicals</v>
      </c>
      <c r="G1203" s="5" t="str">
        <f>INDEX('DCM CARDS LOOKUP - HIDDEN'!$O$4:$AE$8890,MATCH(T1203,'DCM CARDS LOOKUP - HIDDEN'!$N$4:$N$8890,0),$J1203)</f>
        <v>Topicals</v>
      </c>
      <c r="H1203" s="35"/>
      <c r="J1203" s="4">
        <v>1</v>
      </c>
      <c r="L1203">
        <f>IF(M1183=15,L1183+1,L1183)</f>
        <v>5</v>
      </c>
      <c r="M1203">
        <f>IF(M1183&lt;15,M1183+1,1)</f>
        <v>1</v>
      </c>
      <c r="O1203">
        <f>L1203*10000+M1203*100+B1201</f>
        <v>50101</v>
      </c>
      <c r="P1203">
        <f>L1203*10000+M1203*100+C1201</f>
        <v>50102</v>
      </c>
      <c r="Q1203">
        <f>L1203*10000+M1203*100+D1201</f>
        <v>50103</v>
      </c>
      <c r="R1203">
        <f>L1203*10000+M1203*100+E1181</f>
        <v>50104</v>
      </c>
      <c r="S1203">
        <f>L1203*10000+M1203*100+F1181</f>
        <v>50105</v>
      </c>
      <c r="T1203">
        <f>L1203*10000+M1203*100+G1181</f>
        <v>50106</v>
      </c>
    </row>
    <row r="1204" spans="1:20" x14ac:dyDescent="0.2">
      <c r="A1204" s="10" t="str">
        <f>INDEX(REFERENCE!$B$2:$J$2,1,'EXAMPLE OF CHOICE CARDS'!J1204)</f>
        <v>Brand</v>
      </c>
      <c r="B1204" s="5" t="str">
        <f>INDEX('DCM CARDS LOOKUP - HIDDEN'!$O$4:$AE$8890,MATCH(O1204,'DCM CARDS LOOKUP - HIDDEN'!$N$4:$N$8890,0),$J1204)</f>
        <v>Up &amp; Up</v>
      </c>
      <c r="C1204" s="5" t="str">
        <f>INDEX('DCM CARDS LOOKUP - HIDDEN'!$O$4:$AE$8890,MATCH(P1204,'DCM CARDS LOOKUP - HIDDEN'!$N$4:$N$8890,0),$J1204)</f>
        <v xml:space="preserve">Biofreeze  </v>
      </c>
      <c r="D1204" s="5" t="str">
        <f>INDEX('DCM CARDS LOOKUP - HIDDEN'!$O$4:$AE$8890,MATCH(Q1204,'DCM CARDS LOOKUP - HIDDEN'!$N$4:$N$8890,0),$J1204)</f>
        <v>Icy Hot</v>
      </c>
      <c r="E1204" s="5" t="str">
        <f>INDEX('DCM CARDS LOOKUP - HIDDEN'!$O$4:$AE$8890,MATCH(R1204,'DCM CARDS LOOKUP - HIDDEN'!$N$4:$N$8890,0),$J1204)</f>
        <v>Salonpas</v>
      </c>
      <c r="F1204" s="5" t="str">
        <f>INDEX('DCM CARDS LOOKUP - HIDDEN'!$O$4:$AE$8890,MATCH(S1204,'DCM CARDS LOOKUP - HIDDEN'!$N$4:$N$8890,0),$J1204)</f>
        <v xml:space="preserve">Biofreeze  </v>
      </c>
      <c r="G1204" s="5" t="str">
        <f>INDEX('DCM CARDS LOOKUP - HIDDEN'!$O$4:$AE$8890,MATCH(T1204,'DCM CARDS LOOKUP - HIDDEN'!$N$4:$N$8890,0),$J1204)</f>
        <v>Voltaren</v>
      </c>
      <c r="H1204" s="35"/>
      <c r="J1204" s="4">
        <v>2</v>
      </c>
      <c r="O1204">
        <f>L1203*10000+M1203*100+B1201</f>
        <v>50101</v>
      </c>
      <c r="P1204">
        <f>L1203*10000+M1203*100+C1201</f>
        <v>50102</v>
      </c>
      <c r="Q1204">
        <f>L1203*10000+M1203*100+D1201</f>
        <v>50103</v>
      </c>
      <c r="R1204">
        <f>L1203*10000+M1203*100+E1181</f>
        <v>50104</v>
      </c>
      <c r="S1204">
        <f>L1203*10000+M1203*100+F1181</f>
        <v>50105</v>
      </c>
      <c r="T1204">
        <f>L1203*10000+M1203*100+G1181</f>
        <v>50106</v>
      </c>
    </row>
    <row r="1205" spans="1:20" x14ac:dyDescent="0.2">
      <c r="A1205" s="10" t="str">
        <f>INDEX(REFERENCE!$B$2:$J$2,1,'EXAMPLE OF CHOICE CARDS'!J1205)</f>
        <v>Sensation</v>
      </c>
      <c r="B1205" s="5" t="str">
        <f>INDEX('DCM CARDS LOOKUP - HIDDEN'!$O$4:$AE$8890,MATCH(O1205,'DCM CARDS LOOKUP - HIDDEN'!$N$4:$N$8890,0),$J1205)</f>
        <v>Lidocaine/numbing sensation</v>
      </c>
      <c r="C1205" s="5" t="str">
        <f>INDEX('DCM CARDS LOOKUP - HIDDEN'!$O$4:$AE$8890,MATCH(P1205,'DCM CARDS LOOKUP - HIDDEN'!$N$4:$N$8890,0),$J1205)</f>
        <v>Cold sensation</v>
      </c>
      <c r="D1205" s="5" t="str">
        <f>INDEX('DCM CARDS LOOKUP - HIDDEN'!$O$4:$AE$8890,MATCH(Q1205,'DCM CARDS LOOKUP - HIDDEN'!$N$4:$N$8890,0),$J1205)</f>
        <v>Cold sensation</v>
      </c>
      <c r="E1205" s="5" t="str">
        <f>INDEX('DCM CARDS LOOKUP - HIDDEN'!$O$4:$AE$8890,MATCH(R1205,'DCM CARDS LOOKUP - HIDDEN'!$N$4:$N$8890,0),$J1205)</f>
        <v>Both hot and cold sensation</v>
      </c>
      <c r="F1205" s="5" t="str">
        <f>INDEX('DCM CARDS LOOKUP - HIDDEN'!$O$4:$AE$8890,MATCH(S1205,'DCM CARDS LOOKUP - HIDDEN'!$N$4:$N$8890,0),$J1205)</f>
        <v>Lidocaine/numbing sensation</v>
      </c>
      <c r="G1205" s="5" t="str">
        <f>INDEX('DCM CARDS LOOKUP - HIDDEN'!$O$4:$AE$8890,MATCH(T1205,'DCM CARDS LOOKUP - HIDDEN'!$N$4:$N$8890,0),$J1205)</f>
        <v>Hot sensation</v>
      </c>
      <c r="H1205" s="35"/>
      <c r="J1205" s="4">
        <v>3</v>
      </c>
      <c r="O1205">
        <f>L1203*10000+M1203*100+B1201</f>
        <v>50101</v>
      </c>
      <c r="P1205">
        <f>L1203*10000+M1203*100+C1201</f>
        <v>50102</v>
      </c>
      <c r="Q1205">
        <f>L1203*10000+M1203*100+D1201</f>
        <v>50103</v>
      </c>
      <c r="R1205">
        <f>L1203*10000+M1203*100+E1181</f>
        <v>50104</v>
      </c>
      <c r="S1205">
        <f>L1203*10000+M1203*100+F1181</f>
        <v>50105</v>
      </c>
      <c r="T1205">
        <f>L1203*10000+M1203*100+G1181</f>
        <v>50106</v>
      </c>
    </row>
    <row r="1206" spans="1:20" x14ac:dyDescent="0.2">
      <c r="A1206" s="10" t="str">
        <f>INDEX(REFERENCE!$B$2:$J$2,1,'EXAMPLE OF CHOICE CARDS'!J1206)</f>
        <v>Treatment Area</v>
      </c>
      <c r="B1206" s="5" t="str">
        <f>INDEX('DCM CARDS LOOKUP - HIDDEN'!$O$4:$AE$8890,MATCH(O1206,'DCM CARDS LOOKUP - HIDDEN'!$N$4:$N$8890,0),$J1206)</f>
        <v>Hands (arthritis)</v>
      </c>
      <c r="C1206" s="5" t="str">
        <f>INDEX('DCM CARDS LOOKUP - HIDDEN'!$O$4:$AE$8890,MATCH(P1206,'DCM CARDS LOOKUP - HIDDEN'!$N$4:$N$8890,0),$J1206)</f>
        <v>Chest</v>
      </c>
      <c r="D1206" s="5" t="str">
        <f>INDEX('DCM CARDS LOOKUP - HIDDEN'!$O$4:$AE$8890,MATCH(Q1206,'DCM CARDS LOOKUP - HIDDEN'!$N$4:$N$8890,0),$J1206)</f>
        <v>-</v>
      </c>
      <c r="E1206" s="5" t="str">
        <f>INDEX('DCM CARDS LOOKUP - HIDDEN'!$O$4:$AE$8890,MATCH(R1206,'DCM CARDS LOOKUP - HIDDEN'!$N$4:$N$8890,0),$J1206)</f>
        <v>Joint</v>
      </c>
      <c r="F1206" s="5" t="str">
        <f>INDEX('DCM CARDS LOOKUP - HIDDEN'!$O$4:$AE$8890,MATCH(S1206,'DCM CARDS LOOKUP - HIDDEN'!$N$4:$N$8890,0),$J1206)</f>
        <v>-</v>
      </c>
      <c r="G1206" s="5" t="str">
        <f>INDEX('DCM CARDS LOOKUP - HIDDEN'!$O$4:$AE$8890,MATCH(T1206,'DCM CARDS LOOKUP - HIDDEN'!$N$4:$N$8890,0),$J1206)</f>
        <v>-</v>
      </c>
      <c r="H1206" s="35"/>
      <c r="J1206" s="4">
        <v>4</v>
      </c>
      <c r="O1206">
        <f>L1203*10000+M1203*100+B1201</f>
        <v>50101</v>
      </c>
      <c r="P1206">
        <f>L1203*10000+M1203*100+C1201</f>
        <v>50102</v>
      </c>
      <c r="Q1206">
        <f>L1203*10000+M1203*100+D1201</f>
        <v>50103</v>
      </c>
      <c r="R1206">
        <f>L1203*10000+M1203*100+E1181</f>
        <v>50104</v>
      </c>
      <c r="S1206">
        <f>L1203*10000+M1203*100+F1181</f>
        <v>50105</v>
      </c>
      <c r="T1206">
        <f>L1203*10000+M1203*100+G1181</f>
        <v>50106</v>
      </c>
    </row>
    <row r="1207" spans="1:20" x14ac:dyDescent="0.2">
      <c r="A1207" s="10" t="str">
        <f>INDEX(REFERENCE!$B$2:$J$2,1,'EXAMPLE OF CHOICE CARDS'!J1207)</f>
        <v>Format</v>
      </c>
      <c r="B1207" s="5" t="str">
        <f>INDEX('DCM CARDS LOOKUP - HIDDEN'!$O$4:$AE$8890,MATCH(O1207,'DCM CARDS LOOKUP - HIDDEN'!$N$4:$N$8890,0),$J1207)</f>
        <v>Single use pads/patches</v>
      </c>
      <c r="C1207" s="5" t="str">
        <f>INDEX('DCM CARDS LOOKUP - HIDDEN'!$O$4:$AE$8890,MATCH(P1207,'DCM CARDS LOOKUP - HIDDEN'!$N$4:$N$8890,0),$J1207)</f>
        <v>Single use pads/patches</v>
      </c>
      <c r="D1207" s="5" t="str">
        <f>INDEX('DCM CARDS LOOKUP - HIDDEN'!$O$4:$AE$8890,MATCH(Q1207,'DCM CARDS LOOKUP - HIDDEN'!$N$4:$N$8890,0),$J1207)</f>
        <v>Cream</v>
      </c>
      <c r="E1207" s="5" t="str">
        <f>INDEX('DCM CARDS LOOKUP - HIDDEN'!$O$4:$AE$8890,MATCH(R1207,'DCM CARDS LOOKUP - HIDDEN'!$N$4:$N$8890,0),$J1207)</f>
        <v>Single use pads/patches</v>
      </c>
      <c r="F1207" s="5" t="str">
        <f>INDEX('DCM CARDS LOOKUP - HIDDEN'!$O$4:$AE$8890,MATCH(S1207,'DCM CARDS LOOKUP - HIDDEN'!$N$4:$N$8890,0),$J1207)</f>
        <v>Liquid</v>
      </c>
      <c r="G1207" s="5" t="str">
        <f>INDEX('DCM CARDS LOOKUP - HIDDEN'!$O$4:$AE$8890,MATCH(T1207,'DCM CARDS LOOKUP - HIDDEN'!$N$4:$N$8890,0),$J1207)</f>
        <v>Roll-on</v>
      </c>
      <c r="H1207" s="35"/>
      <c r="J1207" s="4">
        <v>5</v>
      </c>
      <c r="O1207">
        <f>L1203*10000+M1203*100+B1201</f>
        <v>50101</v>
      </c>
      <c r="P1207">
        <f>L1203*10000+M1203*100+C1201</f>
        <v>50102</v>
      </c>
      <c r="Q1207">
        <f>L1203*10000+M1203*100+D1201</f>
        <v>50103</v>
      </c>
      <c r="R1207">
        <f>L1203*10000+M1203*100+E1181</f>
        <v>50104</v>
      </c>
      <c r="S1207">
        <f>L1203*10000+M1203*100+F1181</f>
        <v>50105</v>
      </c>
      <c r="T1207">
        <f>L1203*10000+M1203*100+G1181</f>
        <v>50106</v>
      </c>
    </row>
    <row r="1208" spans="1:20" x14ac:dyDescent="0.2">
      <c r="A1208" s="10" t="str">
        <f>INDEX(REFERENCE!$B$2:$J$2,1,'EXAMPLE OF CHOICE CARDS'!J1208)</f>
        <v>Count</v>
      </c>
      <c r="B1208" s="5" t="str">
        <f>INDEX('DCM CARDS LOOKUP - HIDDEN'!$O$4:$AE$8890,MATCH(O1208,'DCM CARDS LOOKUP - HIDDEN'!$N$4:$N$8890,0),$J1208)</f>
        <v>3 count</v>
      </c>
      <c r="C1208" s="5" t="str">
        <f>INDEX('DCM CARDS LOOKUP - HIDDEN'!$O$4:$AE$8890,MATCH(P1208,'DCM CARDS LOOKUP - HIDDEN'!$N$4:$N$8890,0),$J1208)</f>
        <v>4 count</v>
      </c>
      <c r="D1208" s="5" t="str">
        <f>INDEX('DCM CARDS LOOKUP - HIDDEN'!$O$4:$AE$8890,MATCH(Q1208,'DCM CARDS LOOKUP - HIDDEN'!$N$4:$N$8890,0),$J1208)</f>
        <v>2 oz</v>
      </c>
      <c r="E1208" s="5" t="str">
        <f>INDEX('DCM CARDS LOOKUP - HIDDEN'!$O$4:$AE$8890,MATCH(R1208,'DCM CARDS LOOKUP - HIDDEN'!$N$4:$N$8890,0),$J1208)</f>
        <v>5 count</v>
      </c>
      <c r="F1208" s="5" t="str">
        <f>INDEX('DCM CARDS LOOKUP - HIDDEN'!$O$4:$AE$8890,MATCH(S1208,'DCM CARDS LOOKUP - HIDDEN'!$N$4:$N$8890,0),$J1208)</f>
        <v>4.5 oz</v>
      </c>
      <c r="G1208" s="5" t="str">
        <f>INDEX('DCM CARDS LOOKUP - HIDDEN'!$O$4:$AE$8890,MATCH(T1208,'DCM CARDS LOOKUP - HIDDEN'!$N$4:$N$8890,0),$J1208)</f>
        <v>4 oz</v>
      </c>
      <c r="H1208" s="35"/>
      <c r="J1208" s="4">
        <v>6</v>
      </c>
      <c r="O1208">
        <f>L1203*10000+M1203*100+B1201</f>
        <v>50101</v>
      </c>
      <c r="P1208">
        <f>L1203*10000+M1203*100+C1201</f>
        <v>50102</v>
      </c>
      <c r="Q1208">
        <f>L1203*10000+M1203*100+D1201</f>
        <v>50103</v>
      </c>
      <c r="R1208">
        <f>L1203*10000+M1203*100+E1181</f>
        <v>50104</v>
      </c>
      <c r="S1208">
        <f>L1203*10000+M1203*100+F1181</f>
        <v>50105</v>
      </c>
      <c r="T1208">
        <f>L1203*10000+M1203*100+G1181</f>
        <v>50106</v>
      </c>
    </row>
    <row r="1209" spans="1:20" ht="15" customHeight="1" x14ac:dyDescent="0.2">
      <c r="A1209" s="10" t="str">
        <f>INDEX(REFERENCE!$B$2:$J$2,1,'EXAMPLE OF CHOICE CARDS'!J1209)</f>
        <v>Price</v>
      </c>
      <c r="B1209" s="29">
        <f>INDEX('DCM CARDS LOOKUP - HIDDEN'!$O$4:$AE$8890,MATCH(O1209,'DCM CARDS LOOKUP - HIDDEN'!$N$4:$N$8890,0),$J1209)</f>
        <v>14.99</v>
      </c>
      <c r="C1209" s="29">
        <f>INDEX('DCM CARDS LOOKUP - HIDDEN'!$O$4:$AE$8890,MATCH(P1209,'DCM CARDS LOOKUP - HIDDEN'!$N$4:$N$8890,0),$J1209)</f>
        <v>7.99</v>
      </c>
      <c r="D1209" s="29">
        <f>INDEX('DCM CARDS LOOKUP - HIDDEN'!$O$4:$AE$8890,MATCH(Q1209,'DCM CARDS LOOKUP - HIDDEN'!$N$4:$N$8890,0),$J1209)</f>
        <v>4.6399999999999997</v>
      </c>
      <c r="E1209" s="29">
        <f>INDEX('DCM CARDS LOOKUP - HIDDEN'!$O$4:$AE$8890,MATCH(R1209,'DCM CARDS LOOKUP - HIDDEN'!$N$4:$N$8890,0),$J1209)</f>
        <v>29.24</v>
      </c>
      <c r="F1209" s="29">
        <f>INDEX('DCM CARDS LOOKUP - HIDDEN'!$O$4:$AE$8890,MATCH(S1209,'DCM CARDS LOOKUP - HIDDEN'!$N$4:$N$8890,0),$J1209)</f>
        <v>15.75</v>
      </c>
      <c r="G1209" s="29">
        <f>INDEX('DCM CARDS LOOKUP - HIDDEN'!$O$4:$AE$8890,MATCH(T1209,'DCM CARDS LOOKUP - HIDDEN'!$N$4:$N$8890,0),$J1209)</f>
        <v>22</v>
      </c>
      <c r="H1209" s="35"/>
      <c r="J1209" s="4">
        <v>7</v>
      </c>
      <c r="O1209">
        <f>L1203*10000+M1203*100+B1201</f>
        <v>50101</v>
      </c>
      <c r="P1209">
        <f>L1203*10000+M1203*100+C1201</f>
        <v>50102</v>
      </c>
      <c r="Q1209">
        <f>L1203*10000+M1203*100+D1201</f>
        <v>50103</v>
      </c>
      <c r="R1209">
        <f>L1203*10000+M1203*100+E1181</f>
        <v>50104</v>
      </c>
      <c r="S1209">
        <f>L1203*10000+M1203*100+F1181</f>
        <v>50105</v>
      </c>
      <c r="T1209">
        <f>L1203*10000+M1203*100+G1181</f>
        <v>50106</v>
      </c>
    </row>
    <row r="1210" spans="1:20" ht="15" customHeight="1" x14ac:dyDescent="0.2">
      <c r="A1210" s="10" t="str">
        <f>INDEX(REFERENCE!$B$2:$J$2,1,'EXAMPLE OF CHOICE CARDS'!J1210)</f>
        <v>Review Rating</v>
      </c>
      <c r="B1210" s="5" t="str">
        <f>INDEX('DCM CARDS LOOKUP - HIDDEN'!$O$4:$AE$8890,MATCH(O1210,'DCM CARDS LOOKUP - HIDDEN'!$N$4:$N$8890,0),$J1210)</f>
        <v>4.6 stars</v>
      </c>
      <c r="C1210" s="5" t="str">
        <f>INDEX('DCM CARDS LOOKUP - HIDDEN'!$O$4:$AE$8890,MATCH(P1210,'DCM CARDS LOOKUP - HIDDEN'!$N$4:$N$8890,0),$J1210)</f>
        <v>4.8 stars</v>
      </c>
      <c r="D1210" s="5" t="str">
        <f>INDEX('DCM CARDS LOOKUP - HIDDEN'!$O$4:$AE$8890,MATCH(Q1210,'DCM CARDS LOOKUP - HIDDEN'!$N$4:$N$8890,0),$J1210)</f>
        <v>4.5 stars</v>
      </c>
      <c r="E1210" s="5" t="str">
        <f>INDEX('DCM CARDS LOOKUP - HIDDEN'!$O$4:$AE$8890,MATCH(R1210,'DCM CARDS LOOKUP - HIDDEN'!$N$4:$N$8890,0),$J1210)</f>
        <v>4.8 stars</v>
      </c>
      <c r="F1210" s="5" t="str">
        <f>INDEX('DCM CARDS LOOKUP - HIDDEN'!$O$4:$AE$8890,MATCH(S1210,'DCM CARDS LOOKUP - HIDDEN'!$N$4:$N$8890,0),$J1210)</f>
        <v>4.5 stars</v>
      </c>
      <c r="G1210" s="5" t="str">
        <f>INDEX('DCM CARDS LOOKUP - HIDDEN'!$O$4:$AE$8890,MATCH(T1210,'DCM CARDS LOOKUP - HIDDEN'!$N$4:$N$8890,0),$J1210)</f>
        <v>4.6 stars</v>
      </c>
      <c r="H1210" s="35"/>
      <c r="J1210" s="4">
        <v>8</v>
      </c>
      <c r="O1210">
        <f>L1203*10000+M1203*100+B1201</f>
        <v>50101</v>
      </c>
      <c r="P1210">
        <f>L1203*10000+M1203*100+C1201</f>
        <v>50102</v>
      </c>
      <c r="Q1210">
        <f>L1203*10000+M1203*100+D1201</f>
        <v>50103</v>
      </c>
      <c r="R1210">
        <f>L1203*10000+M1203*100+E1181</f>
        <v>50104</v>
      </c>
      <c r="S1210">
        <f>L1203*10000+M1203*100+F1181</f>
        <v>50105</v>
      </c>
      <c r="T1210">
        <f>L1203*10000+M1203*100+G1181</f>
        <v>50106</v>
      </c>
    </row>
    <row r="1211" spans="1:20" ht="15" customHeight="1" x14ac:dyDescent="0.2">
      <c r="A1211" s="10" t="str">
        <f>INDEX(REFERENCE!$B$2:$J$2,1,'EXAMPLE OF CHOICE CARDS'!J1211)</f>
        <v>Number of Reviews</v>
      </c>
      <c r="B1211" s="30">
        <f>INDEX('DCM CARDS LOOKUP - HIDDEN'!$O$4:$AE$8890,MATCH(O1211,'DCM CARDS LOOKUP - HIDDEN'!$N$4:$N$8890,0),$J1211)</f>
        <v>4500</v>
      </c>
      <c r="C1211" s="30">
        <f>INDEX('DCM CARDS LOOKUP - HIDDEN'!$O$4:$AE$8890,MATCH(P1211,'DCM CARDS LOOKUP - HIDDEN'!$N$4:$N$8890,0),$J1211)</f>
        <v>1250</v>
      </c>
      <c r="D1211" s="30">
        <f>INDEX('DCM CARDS LOOKUP - HIDDEN'!$O$4:$AE$8890,MATCH(Q1211,'DCM CARDS LOOKUP - HIDDEN'!$N$4:$N$8890,0),$J1211)</f>
        <v>1250</v>
      </c>
      <c r="E1211" s="30">
        <f>INDEX('DCM CARDS LOOKUP - HIDDEN'!$O$4:$AE$8890,MATCH(R1211,'DCM CARDS LOOKUP - HIDDEN'!$N$4:$N$8890,0),$J1211)</f>
        <v>4500</v>
      </c>
      <c r="F1211" s="30">
        <f>INDEX('DCM CARDS LOOKUP - HIDDEN'!$O$4:$AE$8890,MATCH(S1211,'DCM CARDS LOOKUP - HIDDEN'!$N$4:$N$8890,0),$J1211)</f>
        <v>1250</v>
      </c>
      <c r="G1211" s="30">
        <f>INDEX('DCM CARDS LOOKUP - HIDDEN'!$O$4:$AE$8890,MATCH(T1211,'DCM CARDS LOOKUP - HIDDEN'!$N$4:$N$8890,0),$J1211)</f>
        <v>4500</v>
      </c>
      <c r="H1211" s="35"/>
      <c r="J1211" s="4">
        <v>9</v>
      </c>
      <c r="O1211">
        <f>L1203*10000+M1203*100+B1201</f>
        <v>50101</v>
      </c>
      <c r="P1211">
        <f>L1203*10000+M1203*100+C1201</f>
        <v>50102</v>
      </c>
      <c r="Q1211">
        <f>L1203*10000+M1203*100+D1201</f>
        <v>50103</v>
      </c>
      <c r="R1211">
        <f>L1203*10000+M1203*100+E1181</f>
        <v>50104</v>
      </c>
      <c r="S1211">
        <f>L1203*10000+M1203*100+F1181</f>
        <v>50105</v>
      </c>
      <c r="T1211">
        <f>L1203*10000+M1203*100+G1181</f>
        <v>50106</v>
      </c>
    </row>
    <row r="1212" spans="1:20" ht="15" hidden="1" customHeight="1" x14ac:dyDescent="0.2">
      <c r="A1212" s="10" t="e">
        <f>INDEX(REFERENCE!$B$2:$J$2,1,'EXAMPLE OF CHOICE CARDS'!J1212)</f>
        <v>#REF!</v>
      </c>
      <c r="B1212" s="5">
        <f>INDEX('DCM CARDS LOOKUP - HIDDEN'!$O$4:$AE$8890,MATCH(O1212,'DCM CARDS LOOKUP - HIDDEN'!$N$4:$N$8890,0),$J1212)</f>
        <v>0</v>
      </c>
      <c r="C1212" s="5">
        <f>INDEX('DCM CARDS LOOKUP - HIDDEN'!$O$4:$AE$8890,MATCH(P1212,'DCM CARDS LOOKUP - HIDDEN'!$N$4:$N$8890,0),$J1212)</f>
        <v>0</v>
      </c>
      <c r="D1212" s="5">
        <f>INDEX('DCM CARDS LOOKUP - HIDDEN'!$O$4:$AE$8890,MATCH(Q1212,'DCM CARDS LOOKUP - HIDDEN'!$N$4:$N$8890,0),$J1212)</f>
        <v>0</v>
      </c>
      <c r="E1212" s="5">
        <f>INDEX('DCM CARDS LOOKUP - HIDDEN'!$O$4:$AE$8890,MATCH(R1212,'DCM CARDS LOOKUP - HIDDEN'!$N$4:$N$8890,0),$J1212)</f>
        <v>0</v>
      </c>
      <c r="F1212" s="5">
        <f>INDEX('DCM CARDS LOOKUP - HIDDEN'!$O$4:$AE$8890,MATCH(S1212,'DCM CARDS LOOKUP - HIDDEN'!$N$4:$N$8890,0),$J1212)</f>
        <v>0</v>
      </c>
      <c r="G1212" s="31"/>
      <c r="H1212" s="35"/>
      <c r="J1212" s="4">
        <v>10</v>
      </c>
      <c r="O1212">
        <f>L1203*10000+M1203*100+B1201</f>
        <v>50101</v>
      </c>
      <c r="P1212">
        <f>L1203*10000+M1203*100+C1201</f>
        <v>50102</v>
      </c>
      <c r="Q1212">
        <f>L1203*10000+M1203*100+D1201</f>
        <v>50103</v>
      </c>
      <c r="R1212">
        <f>L1203*10000+M1203*100+E1181</f>
        <v>50104</v>
      </c>
      <c r="S1212">
        <f>L1203*10000+M1203*100+F1181</f>
        <v>50105</v>
      </c>
    </row>
    <row r="1213" spans="1:20" ht="15" hidden="1" customHeight="1" x14ac:dyDescent="0.2">
      <c r="A1213" s="10" t="e">
        <f>INDEX(REFERENCE!$B$2:$J$2,1,'EXAMPLE OF CHOICE CARDS'!J1213)</f>
        <v>#REF!</v>
      </c>
      <c r="B1213" s="5">
        <f>INDEX('DCM CARDS LOOKUP - HIDDEN'!$O$4:$AE$8890,MATCH(O1213,'DCM CARDS LOOKUP - HIDDEN'!$N$4:$N$8890,0),$J1213)</f>
        <v>0</v>
      </c>
      <c r="C1213" s="5">
        <f>INDEX('DCM CARDS LOOKUP - HIDDEN'!$O$4:$AE$8890,MATCH(P1213,'DCM CARDS LOOKUP - HIDDEN'!$N$4:$N$8890,0),$J1213)</f>
        <v>0</v>
      </c>
      <c r="D1213" s="5">
        <f>INDEX('DCM CARDS LOOKUP - HIDDEN'!$O$4:$AE$8890,MATCH(Q1213,'DCM CARDS LOOKUP - HIDDEN'!$N$4:$N$8890,0),$J1213)</f>
        <v>0</v>
      </c>
      <c r="E1213" s="5">
        <f>INDEX('DCM CARDS LOOKUP - HIDDEN'!$O$4:$AE$8890,MATCH(R1213,'DCM CARDS LOOKUP - HIDDEN'!$N$4:$N$8890,0),$J1213)</f>
        <v>0</v>
      </c>
      <c r="F1213" s="5">
        <f>INDEX('DCM CARDS LOOKUP - HIDDEN'!$O$4:$AE$8890,MATCH(S1213,'DCM CARDS LOOKUP - HIDDEN'!$N$4:$N$8890,0),$J1213)</f>
        <v>0</v>
      </c>
      <c r="G1213" s="31"/>
      <c r="H1213" s="35"/>
      <c r="J1213" s="4">
        <v>11</v>
      </c>
      <c r="O1213">
        <f>L1203*10000+M1203*100+B1201</f>
        <v>50101</v>
      </c>
      <c r="P1213">
        <f>L1203*10000+M1203*100+C1201</f>
        <v>50102</v>
      </c>
      <c r="Q1213">
        <f>L1203*10000+M1203*100+D1201</f>
        <v>50103</v>
      </c>
      <c r="R1213">
        <f>L1203*10000+M1203*100+E1181</f>
        <v>50104</v>
      </c>
      <c r="S1213">
        <f>L1203*10000+M1203*100+F1181</f>
        <v>50105</v>
      </c>
    </row>
    <row r="1214" spans="1:20" ht="15" hidden="1" customHeight="1" x14ac:dyDescent="0.2">
      <c r="A1214" s="10" t="e">
        <f>INDEX(REFERENCE!$B$2:$J$2,1,'EXAMPLE OF CHOICE CARDS'!J1214)</f>
        <v>#REF!</v>
      </c>
      <c r="B1214" s="5">
        <f>INDEX('DCM CARDS LOOKUP - HIDDEN'!$O$4:$AE$8890,MATCH(O1214,'DCM CARDS LOOKUP - HIDDEN'!$N$4:$N$8890,0),$J1214)</f>
        <v>0</v>
      </c>
      <c r="C1214" s="5">
        <f>INDEX('DCM CARDS LOOKUP - HIDDEN'!$O$4:$AE$8890,MATCH(P1214,'DCM CARDS LOOKUP - HIDDEN'!$N$4:$N$8890,0),$J1214)</f>
        <v>0</v>
      </c>
      <c r="D1214" s="5">
        <f>INDEX('DCM CARDS LOOKUP - HIDDEN'!$O$4:$AE$8890,MATCH(Q1214,'DCM CARDS LOOKUP - HIDDEN'!$N$4:$N$8890,0),$J1214)</f>
        <v>0</v>
      </c>
      <c r="E1214" s="5">
        <f>INDEX('DCM CARDS LOOKUP - HIDDEN'!$O$4:$AE$8890,MATCH(R1214,'DCM CARDS LOOKUP - HIDDEN'!$N$4:$N$8890,0),$J1214)</f>
        <v>0</v>
      </c>
      <c r="F1214" s="5">
        <f>INDEX('DCM CARDS LOOKUP - HIDDEN'!$O$4:$AE$8890,MATCH(S1214,'DCM CARDS LOOKUP - HIDDEN'!$N$4:$N$8890,0),$J1214)</f>
        <v>0</v>
      </c>
      <c r="G1214" s="31"/>
      <c r="H1214" s="35"/>
      <c r="J1214" s="4">
        <v>12</v>
      </c>
      <c r="O1214">
        <f>L1203*10000+M1203*100+B1201</f>
        <v>50101</v>
      </c>
      <c r="P1214">
        <f>L1203*10000+M1203*100+C1201</f>
        <v>50102</v>
      </c>
      <c r="Q1214">
        <f>L1203*10000+M1203*100+D1201</f>
        <v>50103</v>
      </c>
      <c r="R1214">
        <f>L1203*10000+M1203*100+E1181</f>
        <v>50104</v>
      </c>
      <c r="S1214">
        <f>L1203*10000+M1203*100+F1181</f>
        <v>50105</v>
      </c>
    </row>
    <row r="1215" spans="1:20" ht="15" hidden="1" customHeight="1" x14ac:dyDescent="0.2">
      <c r="A1215" s="10" t="e">
        <f>INDEX(REFERENCE!$B$2:$J$2,1,'EXAMPLE OF CHOICE CARDS'!J1215)</f>
        <v>#REF!</v>
      </c>
      <c r="B1215" s="5">
        <f>INDEX('DCM CARDS LOOKUP - HIDDEN'!$O$4:$AE$8890,MATCH(O1215,'DCM CARDS LOOKUP - HIDDEN'!$N$4:$N$8890,0),$J1215)</f>
        <v>0</v>
      </c>
      <c r="C1215" s="5">
        <f>INDEX('DCM CARDS LOOKUP - HIDDEN'!$O$4:$AE$8890,MATCH(P1215,'DCM CARDS LOOKUP - HIDDEN'!$N$4:$N$8890,0),$J1215)</f>
        <v>0</v>
      </c>
      <c r="D1215" s="5">
        <f>INDEX('DCM CARDS LOOKUP - HIDDEN'!$O$4:$AE$8890,MATCH(Q1215,'DCM CARDS LOOKUP - HIDDEN'!$N$4:$N$8890,0),$J1215)</f>
        <v>0</v>
      </c>
      <c r="E1215" s="5">
        <f>INDEX('DCM CARDS LOOKUP - HIDDEN'!$O$4:$AE$8890,MATCH(R1215,'DCM CARDS LOOKUP - HIDDEN'!$N$4:$N$8890,0),$J1215)</f>
        <v>0</v>
      </c>
      <c r="F1215" s="5">
        <f>INDEX('DCM CARDS LOOKUP - HIDDEN'!$O$4:$AE$8890,MATCH(S1215,'DCM CARDS LOOKUP - HIDDEN'!$N$4:$N$8890,0),$J1215)</f>
        <v>0</v>
      </c>
      <c r="G1215" s="31"/>
      <c r="H1215" s="35"/>
      <c r="J1215" s="4">
        <v>13</v>
      </c>
      <c r="O1215">
        <f>L1203*10000+M1203*100+B1201</f>
        <v>50101</v>
      </c>
      <c r="P1215">
        <f>L1203*10000+M1203*100+C1201</f>
        <v>50102</v>
      </c>
      <c r="Q1215">
        <f>L1203*10000+M1203*100+D1201</f>
        <v>50103</v>
      </c>
      <c r="R1215">
        <f>L1203*10000+M1203*100+E1181</f>
        <v>50104</v>
      </c>
      <c r="S1215">
        <f>L1203*10000+M1203*100+F1181</f>
        <v>50105</v>
      </c>
    </row>
    <row r="1216" spans="1:20" ht="15" hidden="1" customHeight="1" x14ac:dyDescent="0.2">
      <c r="A1216" s="10" t="e">
        <f>INDEX(REFERENCE!$B$2:$J$2,1,'EXAMPLE OF CHOICE CARDS'!J1216)</f>
        <v>#REF!</v>
      </c>
      <c r="B1216" s="5">
        <f>INDEX('DCM CARDS LOOKUP - HIDDEN'!$O$4:$AE$8890,MATCH(O1216,'DCM CARDS LOOKUP - HIDDEN'!$N$4:$N$8890,0),$J1216)</f>
        <v>0</v>
      </c>
      <c r="C1216" s="5">
        <f>INDEX('DCM CARDS LOOKUP - HIDDEN'!$O$4:$AE$8890,MATCH(P1216,'DCM CARDS LOOKUP - HIDDEN'!$N$4:$N$8890,0),$J1216)</f>
        <v>0</v>
      </c>
      <c r="D1216" s="5">
        <f>INDEX('DCM CARDS LOOKUP - HIDDEN'!$O$4:$AE$8890,MATCH(Q1216,'DCM CARDS LOOKUP - HIDDEN'!$N$4:$N$8890,0),$J1216)</f>
        <v>0</v>
      </c>
      <c r="E1216" s="5">
        <f>INDEX('DCM CARDS LOOKUP - HIDDEN'!$O$4:$AE$8890,MATCH(R1216,'DCM CARDS LOOKUP - HIDDEN'!$N$4:$N$8890,0),$J1216)</f>
        <v>0</v>
      </c>
      <c r="F1216" s="5">
        <f>INDEX('DCM CARDS LOOKUP - HIDDEN'!$O$4:$AE$8890,MATCH(S1216,'DCM CARDS LOOKUP - HIDDEN'!$N$4:$N$8890,0),$J1216)</f>
        <v>0</v>
      </c>
      <c r="G1216" s="31"/>
      <c r="H1216" s="35"/>
      <c r="J1216" s="4">
        <v>14</v>
      </c>
      <c r="O1216">
        <f>L1203*10000+M1203*100+B1201</f>
        <v>50101</v>
      </c>
      <c r="P1216">
        <f>L1203*10000+M1203*100+C1201</f>
        <v>50102</v>
      </c>
      <c r="Q1216">
        <f>L1203*10000+M1203*100+D1201</f>
        <v>50103</v>
      </c>
      <c r="R1216">
        <f>L1203*10000+M1203*100+E1181</f>
        <v>50104</v>
      </c>
      <c r="S1216">
        <f>L1203*10000+M1203*100+F1181</f>
        <v>50105</v>
      </c>
    </row>
    <row r="1217" spans="1:20" x14ac:dyDescent="0.2">
      <c r="A1217" s="2"/>
      <c r="B1217" s="5"/>
      <c r="C1217" s="5"/>
      <c r="D1217" s="5"/>
      <c r="E1217" s="5"/>
      <c r="F1217" s="5"/>
      <c r="G1217" s="5"/>
      <c r="H1217" s="5"/>
      <c r="J1217" s="13"/>
    </row>
    <row r="1218" spans="1:20" x14ac:dyDescent="0.2">
      <c r="A1218" s="6"/>
      <c r="B1218" s="7">
        <v>1</v>
      </c>
      <c r="C1218" s="7">
        <v>2</v>
      </c>
      <c r="D1218" s="7">
        <v>3</v>
      </c>
      <c r="E1218" s="7">
        <v>4</v>
      </c>
      <c r="F1218" s="7">
        <v>5</v>
      </c>
      <c r="G1218" s="7">
        <v>6</v>
      </c>
      <c r="H1218" s="7">
        <v>9</v>
      </c>
      <c r="J1218" s="13"/>
    </row>
    <row r="1221" spans="1:20" x14ac:dyDescent="0.2">
      <c r="A1221" s="1" t="str">
        <f>"Version "&amp;L1223&amp;"; Task"&amp;M1223</f>
        <v>Version 5; Task2</v>
      </c>
      <c r="B1221" s="4">
        <v>1</v>
      </c>
      <c r="C1221" s="4">
        <v>2</v>
      </c>
      <c r="D1221" s="4">
        <v>3</v>
      </c>
      <c r="E1221" s="4">
        <f>E1201</f>
        <v>4</v>
      </c>
      <c r="F1221" s="4">
        <f>F1201</f>
        <v>5</v>
      </c>
      <c r="G1221" s="4">
        <v>6</v>
      </c>
      <c r="J1221" s="13"/>
    </row>
    <row r="1222" spans="1:20" ht="15" customHeight="1" x14ac:dyDescent="0.2">
      <c r="A1222" s="11" t="s">
        <v>8</v>
      </c>
      <c r="B1222" s="12" t="s">
        <v>9</v>
      </c>
      <c r="C1222" s="12" t="s">
        <v>10</v>
      </c>
      <c r="D1222" s="12" t="s">
        <v>11</v>
      </c>
      <c r="E1222" s="20" t="s">
        <v>21</v>
      </c>
      <c r="F1222" s="20" t="s">
        <v>22</v>
      </c>
      <c r="G1222" s="20"/>
      <c r="H1222" s="34" t="s">
        <v>15</v>
      </c>
      <c r="J1222" s="13"/>
      <c r="L1222" t="s">
        <v>12</v>
      </c>
      <c r="M1222" t="s">
        <v>1</v>
      </c>
    </row>
    <row r="1223" spans="1:20" x14ac:dyDescent="0.2">
      <c r="A1223" s="10" t="str">
        <f>INDEX(REFERENCE!$B$2:$J$2,1,'EXAMPLE OF CHOICE CARDS'!J1223)</f>
        <v>Type</v>
      </c>
      <c r="B1223" s="5" t="str">
        <f>INDEX('DCM CARDS LOOKUP - HIDDEN'!$O$4:$AE$8890,MATCH(O1223,'DCM CARDS LOOKUP - HIDDEN'!$N$4:$N$8890,0),$J1223)</f>
        <v>Topicals</v>
      </c>
      <c r="C1223" s="5" t="str">
        <f>INDEX('DCM CARDS LOOKUP - HIDDEN'!$O$4:$AE$8890,MATCH(P1223,'DCM CARDS LOOKUP - HIDDEN'!$N$4:$N$8890,0),$J1223)</f>
        <v>Pads</v>
      </c>
      <c r="D1223" s="5" t="str">
        <f>INDEX('DCM CARDS LOOKUP - HIDDEN'!$O$4:$AE$8890,MATCH(Q1223,'DCM CARDS LOOKUP - HIDDEN'!$N$4:$N$8890,0),$J1223)</f>
        <v>Topicals</v>
      </c>
      <c r="E1223" s="5" t="str">
        <f>INDEX('DCM CARDS LOOKUP - HIDDEN'!$O$4:$AE$8890,MATCH(R1223,'DCM CARDS LOOKUP - HIDDEN'!$N$4:$N$8890,0),$J1223)</f>
        <v>Pads</v>
      </c>
      <c r="F1223" s="5" t="str">
        <f>INDEX('DCM CARDS LOOKUP - HIDDEN'!$O$4:$AE$8890,MATCH(S1223,'DCM CARDS LOOKUP - HIDDEN'!$N$4:$N$8890,0),$J1223)</f>
        <v>Topicals</v>
      </c>
      <c r="G1223" s="5" t="str">
        <f>INDEX('DCM CARDS LOOKUP - HIDDEN'!$O$4:$AE$8890,MATCH(T1223,'DCM CARDS LOOKUP - HIDDEN'!$N$4:$N$8890,0),$J1223)</f>
        <v>Pads</v>
      </c>
      <c r="H1223" s="35"/>
      <c r="J1223" s="4">
        <v>1</v>
      </c>
      <c r="L1223">
        <f>IF(M1203=15,L1203+1,L1203)</f>
        <v>5</v>
      </c>
      <c r="M1223">
        <f>IF(M1203&lt;15,M1203+1,1)</f>
        <v>2</v>
      </c>
      <c r="O1223">
        <f>L1223*10000+M1223*100+B1221</f>
        <v>50201</v>
      </c>
      <c r="P1223">
        <f>L1223*10000+M1223*100+C1221</f>
        <v>50202</v>
      </c>
      <c r="Q1223">
        <f>L1223*10000+M1223*100+D1221</f>
        <v>50203</v>
      </c>
      <c r="R1223">
        <f>L1223*10000+M1223*100+E1201</f>
        <v>50204</v>
      </c>
      <c r="S1223">
        <f>L1223*10000+M1223*100+F1201</f>
        <v>50205</v>
      </c>
      <c r="T1223">
        <f>L1223*10000+M1223*100+G1201</f>
        <v>50206</v>
      </c>
    </row>
    <row r="1224" spans="1:20" x14ac:dyDescent="0.2">
      <c r="A1224" s="10" t="str">
        <f>INDEX(REFERENCE!$B$2:$J$2,1,'EXAMPLE OF CHOICE CARDS'!J1224)</f>
        <v>Brand</v>
      </c>
      <c r="B1224" s="5" t="str">
        <f>INDEX('DCM CARDS LOOKUP - HIDDEN'!$O$4:$AE$8890,MATCH(O1224,'DCM CARDS LOOKUP - HIDDEN'!$N$4:$N$8890,0),$J1224)</f>
        <v>Motrin</v>
      </c>
      <c r="C1224" s="5" t="str">
        <f>INDEX('DCM CARDS LOOKUP - HIDDEN'!$O$4:$AE$8890,MATCH(P1224,'DCM CARDS LOOKUP - HIDDEN'!$N$4:$N$8890,0),$J1224)</f>
        <v>Vicks Vapopatch</v>
      </c>
      <c r="D1224" s="5" t="str">
        <f>INDEX('DCM CARDS LOOKUP - HIDDEN'!$O$4:$AE$8890,MATCH(Q1224,'DCM CARDS LOOKUP - HIDDEN'!$N$4:$N$8890,0),$J1224)</f>
        <v xml:space="preserve">Biofreeze  </v>
      </c>
      <c r="E1224" s="5" t="str">
        <f>INDEX('DCM CARDS LOOKUP - HIDDEN'!$O$4:$AE$8890,MATCH(R1224,'DCM CARDS LOOKUP - HIDDEN'!$N$4:$N$8890,0),$J1224)</f>
        <v>Aspercreme</v>
      </c>
      <c r="F1224" s="5" t="str">
        <f>INDEX('DCM CARDS LOOKUP - HIDDEN'!$O$4:$AE$8890,MATCH(S1224,'DCM CARDS LOOKUP - HIDDEN'!$N$4:$N$8890,0),$J1224)</f>
        <v>Aspercreme</v>
      </c>
      <c r="G1224" s="5" t="str">
        <f>INDEX('DCM CARDS LOOKUP - HIDDEN'!$O$4:$AE$8890,MATCH(T1224,'DCM CARDS LOOKUP - HIDDEN'!$N$4:$N$8890,0),$J1224)</f>
        <v>Equate</v>
      </c>
      <c r="H1224" s="35"/>
      <c r="J1224" s="4">
        <v>2</v>
      </c>
      <c r="O1224">
        <f>L1223*10000+M1223*100+B1221</f>
        <v>50201</v>
      </c>
      <c r="P1224">
        <f>L1223*10000+M1223*100+C1221</f>
        <v>50202</v>
      </c>
      <c r="Q1224">
        <f>L1223*10000+M1223*100+D1221</f>
        <v>50203</v>
      </c>
      <c r="R1224">
        <f>L1223*10000+M1223*100+E1201</f>
        <v>50204</v>
      </c>
      <c r="S1224">
        <f>L1223*10000+M1223*100+F1201</f>
        <v>50205</v>
      </c>
      <c r="T1224">
        <f>L1223*10000+M1223*100+G1201</f>
        <v>50206</v>
      </c>
    </row>
    <row r="1225" spans="1:20" ht="28.5" x14ac:dyDescent="0.2">
      <c r="A1225" s="10" t="str">
        <f>INDEX(REFERENCE!$B$2:$J$2,1,'EXAMPLE OF CHOICE CARDS'!J1225)</f>
        <v>Sensation</v>
      </c>
      <c r="B1225" s="5" t="str">
        <f>INDEX('DCM CARDS LOOKUP - HIDDEN'!$O$4:$AE$8890,MATCH(O1225,'DCM CARDS LOOKUP - HIDDEN'!$N$4:$N$8890,0),$J1225)</f>
        <v>Both hot and cold sensation</v>
      </c>
      <c r="C1225" s="5" t="str">
        <f>INDEX('DCM CARDS LOOKUP - HIDDEN'!$O$4:$AE$8890,MATCH(P1225,'DCM CARDS LOOKUP - HIDDEN'!$N$4:$N$8890,0),$J1225)</f>
        <v>No sensation/drug free/for circulation</v>
      </c>
      <c r="D1225" s="5" t="str">
        <f>INDEX('DCM CARDS LOOKUP - HIDDEN'!$O$4:$AE$8890,MATCH(Q1225,'DCM CARDS LOOKUP - HIDDEN'!$N$4:$N$8890,0),$J1225)</f>
        <v>Lidocaine/numbing sensation</v>
      </c>
      <c r="E1225" s="5" t="str">
        <f>INDEX('DCM CARDS LOOKUP - HIDDEN'!$O$4:$AE$8890,MATCH(R1225,'DCM CARDS LOOKUP - HIDDEN'!$N$4:$N$8890,0),$J1225)</f>
        <v>Hot sensation</v>
      </c>
      <c r="F1225" s="5" t="str">
        <f>INDEX('DCM CARDS LOOKUP - HIDDEN'!$O$4:$AE$8890,MATCH(S1225,'DCM CARDS LOOKUP - HIDDEN'!$N$4:$N$8890,0),$J1225)</f>
        <v>Hot sensation</v>
      </c>
      <c r="G1225" s="5" t="str">
        <f>INDEX('DCM CARDS LOOKUP - HIDDEN'!$O$4:$AE$8890,MATCH(T1225,'DCM CARDS LOOKUP - HIDDEN'!$N$4:$N$8890,0),$J1225)</f>
        <v>Cold sensation</v>
      </c>
      <c r="H1225" s="35"/>
      <c r="J1225" s="4">
        <v>3</v>
      </c>
      <c r="O1225">
        <f>L1223*10000+M1223*100+B1221</f>
        <v>50201</v>
      </c>
      <c r="P1225">
        <f>L1223*10000+M1223*100+C1221</f>
        <v>50202</v>
      </c>
      <c r="Q1225">
        <f>L1223*10000+M1223*100+D1221</f>
        <v>50203</v>
      </c>
      <c r="R1225">
        <f>L1223*10000+M1223*100+E1201</f>
        <v>50204</v>
      </c>
      <c r="S1225">
        <f>L1223*10000+M1223*100+F1201</f>
        <v>50205</v>
      </c>
      <c r="T1225">
        <f>L1223*10000+M1223*100+G1201</f>
        <v>50206</v>
      </c>
    </row>
    <row r="1226" spans="1:20" x14ac:dyDescent="0.2">
      <c r="A1226" s="10" t="str">
        <f>INDEX(REFERENCE!$B$2:$J$2,1,'EXAMPLE OF CHOICE CARDS'!J1226)</f>
        <v>Treatment Area</v>
      </c>
      <c r="B1226" s="5" t="str">
        <f>INDEX('DCM CARDS LOOKUP - HIDDEN'!$O$4:$AE$8890,MATCH(O1226,'DCM CARDS LOOKUP - HIDDEN'!$N$4:$N$8890,0),$J1226)</f>
        <v>-</v>
      </c>
      <c r="C1226" s="5" t="str">
        <f>INDEX('DCM CARDS LOOKUP - HIDDEN'!$O$4:$AE$8890,MATCH(P1226,'DCM CARDS LOOKUP - HIDDEN'!$N$4:$N$8890,0),$J1226)</f>
        <v>Neck</v>
      </c>
      <c r="D1226" s="5" t="str">
        <f>INDEX('DCM CARDS LOOKUP - HIDDEN'!$O$4:$AE$8890,MATCH(Q1226,'DCM CARDS LOOKUP - HIDDEN'!$N$4:$N$8890,0),$J1226)</f>
        <v>-</v>
      </c>
      <c r="E1226" s="5" t="str">
        <f>INDEX('DCM CARDS LOOKUP - HIDDEN'!$O$4:$AE$8890,MATCH(R1226,'DCM CARDS LOOKUP - HIDDEN'!$N$4:$N$8890,0),$J1226)</f>
        <v>Joint</v>
      </c>
      <c r="F1226" s="5" t="str">
        <f>INDEX('DCM CARDS LOOKUP - HIDDEN'!$O$4:$AE$8890,MATCH(S1226,'DCM CARDS LOOKUP - HIDDEN'!$N$4:$N$8890,0),$J1226)</f>
        <v>-</v>
      </c>
      <c r="G1226" s="5" t="str">
        <f>INDEX('DCM CARDS LOOKUP - HIDDEN'!$O$4:$AE$8890,MATCH(T1226,'DCM CARDS LOOKUP - HIDDEN'!$N$4:$N$8890,0),$J1226)</f>
        <v>Hands (arthritis)</v>
      </c>
      <c r="H1226" s="35"/>
      <c r="J1226" s="4">
        <v>4</v>
      </c>
      <c r="O1226">
        <f>L1223*10000+M1223*100+B1221</f>
        <v>50201</v>
      </c>
      <c r="P1226">
        <f>L1223*10000+M1223*100+C1221</f>
        <v>50202</v>
      </c>
      <c r="Q1226">
        <f>L1223*10000+M1223*100+D1221</f>
        <v>50203</v>
      </c>
      <c r="R1226">
        <f>L1223*10000+M1223*100+E1201</f>
        <v>50204</v>
      </c>
      <c r="S1226">
        <f>L1223*10000+M1223*100+F1201</f>
        <v>50205</v>
      </c>
      <c r="T1226">
        <f>L1223*10000+M1223*100+G1201</f>
        <v>50206</v>
      </c>
    </row>
    <row r="1227" spans="1:20" x14ac:dyDescent="0.2">
      <c r="A1227" s="10" t="str">
        <f>INDEX(REFERENCE!$B$2:$J$2,1,'EXAMPLE OF CHOICE CARDS'!J1227)</f>
        <v>Format</v>
      </c>
      <c r="B1227" s="5" t="str">
        <f>INDEX('DCM CARDS LOOKUP - HIDDEN'!$O$4:$AE$8890,MATCH(O1227,'DCM CARDS LOOKUP - HIDDEN'!$N$4:$N$8890,0),$J1227)</f>
        <v>Roll-on</v>
      </c>
      <c r="C1227" s="5" t="str">
        <f>INDEX('DCM CARDS LOOKUP - HIDDEN'!$O$4:$AE$8890,MATCH(P1227,'DCM CARDS LOOKUP - HIDDEN'!$N$4:$N$8890,0),$J1227)</f>
        <v>Single use pads/patches</v>
      </c>
      <c r="D1227" s="5" t="str">
        <f>INDEX('DCM CARDS LOOKUP - HIDDEN'!$O$4:$AE$8890,MATCH(Q1227,'DCM CARDS LOOKUP - HIDDEN'!$N$4:$N$8890,0),$J1227)</f>
        <v>Spray</v>
      </c>
      <c r="E1227" s="5" t="str">
        <f>INDEX('DCM CARDS LOOKUP - HIDDEN'!$O$4:$AE$8890,MATCH(R1227,'DCM CARDS LOOKUP - HIDDEN'!$N$4:$N$8890,0),$J1227)</f>
        <v>Single use pads/patches</v>
      </c>
      <c r="F1227" s="5" t="str">
        <f>INDEX('DCM CARDS LOOKUP - HIDDEN'!$O$4:$AE$8890,MATCH(S1227,'DCM CARDS LOOKUP - HIDDEN'!$N$4:$N$8890,0),$J1227)</f>
        <v>Gel</v>
      </c>
      <c r="G1227" s="5" t="str">
        <f>INDEX('DCM CARDS LOOKUP - HIDDEN'!$O$4:$AE$8890,MATCH(T1227,'DCM CARDS LOOKUP - HIDDEN'!$N$4:$N$8890,0),$J1227)</f>
        <v>Single use pads/patches</v>
      </c>
      <c r="H1227" s="35"/>
      <c r="J1227" s="4">
        <v>5</v>
      </c>
      <c r="O1227">
        <f>L1223*10000+M1223*100+B1221</f>
        <v>50201</v>
      </c>
      <c r="P1227">
        <f>L1223*10000+M1223*100+C1221</f>
        <v>50202</v>
      </c>
      <c r="Q1227">
        <f>L1223*10000+M1223*100+D1221</f>
        <v>50203</v>
      </c>
      <c r="R1227">
        <f>L1223*10000+M1223*100+E1201</f>
        <v>50204</v>
      </c>
      <c r="S1227">
        <f>L1223*10000+M1223*100+F1201</f>
        <v>50205</v>
      </c>
      <c r="T1227">
        <f>L1223*10000+M1223*100+G1201</f>
        <v>50206</v>
      </c>
    </row>
    <row r="1228" spans="1:20" x14ac:dyDescent="0.2">
      <c r="A1228" s="10" t="str">
        <f>INDEX(REFERENCE!$B$2:$J$2,1,'EXAMPLE OF CHOICE CARDS'!J1228)</f>
        <v>Count</v>
      </c>
      <c r="B1228" s="5" t="str">
        <f>INDEX('DCM CARDS LOOKUP - HIDDEN'!$O$4:$AE$8890,MATCH(O1228,'DCM CARDS LOOKUP - HIDDEN'!$N$4:$N$8890,0),$J1228)</f>
        <v>4.5 oz</v>
      </c>
      <c r="C1228" s="5" t="str">
        <f>INDEX('DCM CARDS LOOKUP - HIDDEN'!$O$4:$AE$8890,MATCH(P1228,'DCM CARDS LOOKUP - HIDDEN'!$N$4:$N$8890,0),$J1228)</f>
        <v>6 count</v>
      </c>
      <c r="D1228" s="5" t="str">
        <f>INDEX('DCM CARDS LOOKUP - HIDDEN'!$O$4:$AE$8890,MATCH(Q1228,'DCM CARDS LOOKUP - HIDDEN'!$N$4:$N$8890,0),$J1228)</f>
        <v>5.5 oz</v>
      </c>
      <c r="E1228" s="5" t="str">
        <f>INDEX('DCM CARDS LOOKUP - HIDDEN'!$O$4:$AE$8890,MATCH(R1228,'DCM CARDS LOOKUP - HIDDEN'!$N$4:$N$8890,0),$J1228)</f>
        <v>2 count</v>
      </c>
      <c r="F1228" s="5" t="str">
        <f>INDEX('DCM CARDS LOOKUP - HIDDEN'!$O$4:$AE$8890,MATCH(S1228,'DCM CARDS LOOKUP - HIDDEN'!$N$4:$N$8890,0),$J1228)</f>
        <v>4 oz</v>
      </c>
      <c r="G1228" s="5" t="str">
        <f>INDEX('DCM CARDS LOOKUP - HIDDEN'!$O$4:$AE$8890,MATCH(T1228,'DCM CARDS LOOKUP - HIDDEN'!$N$4:$N$8890,0),$J1228)</f>
        <v>5 count</v>
      </c>
      <c r="H1228" s="35"/>
      <c r="J1228" s="4">
        <v>6</v>
      </c>
      <c r="O1228">
        <f>L1223*10000+M1223*100+B1221</f>
        <v>50201</v>
      </c>
      <c r="P1228">
        <f>L1223*10000+M1223*100+C1221</f>
        <v>50202</v>
      </c>
      <c r="Q1228">
        <f>L1223*10000+M1223*100+D1221</f>
        <v>50203</v>
      </c>
      <c r="R1228">
        <f>L1223*10000+M1223*100+E1201</f>
        <v>50204</v>
      </c>
      <c r="S1228">
        <f>L1223*10000+M1223*100+F1201</f>
        <v>50205</v>
      </c>
      <c r="T1228">
        <f>L1223*10000+M1223*100+G1201</f>
        <v>50206</v>
      </c>
    </row>
    <row r="1229" spans="1:20" ht="15" customHeight="1" x14ac:dyDescent="0.2">
      <c r="A1229" s="10" t="str">
        <f>INDEX(REFERENCE!$B$2:$J$2,1,'EXAMPLE OF CHOICE CARDS'!J1229)</f>
        <v>Price</v>
      </c>
      <c r="B1229" s="29">
        <f>INDEX('DCM CARDS LOOKUP - HIDDEN'!$O$4:$AE$8890,MATCH(O1229,'DCM CARDS LOOKUP - HIDDEN'!$N$4:$N$8890,0),$J1229)</f>
        <v>12.5</v>
      </c>
      <c r="C1229" s="29">
        <f>INDEX('DCM CARDS LOOKUP - HIDDEN'!$O$4:$AE$8890,MATCH(P1229,'DCM CARDS LOOKUP - HIDDEN'!$N$4:$N$8890,0),$J1229)</f>
        <v>18.72</v>
      </c>
      <c r="D1229" s="29">
        <f>INDEX('DCM CARDS LOOKUP - HIDDEN'!$O$4:$AE$8890,MATCH(Q1229,'DCM CARDS LOOKUP - HIDDEN'!$N$4:$N$8890,0),$J1229)</f>
        <v>15.99</v>
      </c>
      <c r="E1229" s="29">
        <f>INDEX('DCM CARDS LOOKUP - HIDDEN'!$O$4:$AE$8890,MATCH(R1229,'DCM CARDS LOOKUP - HIDDEN'!$N$4:$N$8890,0),$J1229)</f>
        <v>20.99</v>
      </c>
      <c r="F1229" s="29">
        <f>INDEX('DCM CARDS LOOKUP - HIDDEN'!$O$4:$AE$8890,MATCH(S1229,'DCM CARDS LOOKUP - HIDDEN'!$N$4:$N$8890,0),$J1229)</f>
        <v>14.5</v>
      </c>
      <c r="G1229" s="29">
        <f>INDEX('DCM CARDS LOOKUP - HIDDEN'!$O$4:$AE$8890,MATCH(T1229,'DCM CARDS LOOKUP - HIDDEN'!$N$4:$N$8890,0),$J1229)</f>
        <v>4.83</v>
      </c>
      <c r="H1229" s="35"/>
      <c r="J1229" s="4">
        <v>7</v>
      </c>
      <c r="O1229">
        <f>L1223*10000+M1223*100+B1221</f>
        <v>50201</v>
      </c>
      <c r="P1229">
        <f>L1223*10000+M1223*100+C1221</f>
        <v>50202</v>
      </c>
      <c r="Q1229">
        <f>L1223*10000+M1223*100+D1221</f>
        <v>50203</v>
      </c>
      <c r="R1229">
        <f>L1223*10000+M1223*100+E1201</f>
        <v>50204</v>
      </c>
      <c r="S1229">
        <f>L1223*10000+M1223*100+F1201</f>
        <v>50205</v>
      </c>
      <c r="T1229">
        <f>L1223*10000+M1223*100+G1201</f>
        <v>50206</v>
      </c>
    </row>
    <row r="1230" spans="1:20" ht="15" customHeight="1" x14ac:dyDescent="0.2">
      <c r="A1230" s="10" t="str">
        <f>INDEX(REFERENCE!$B$2:$J$2,1,'EXAMPLE OF CHOICE CARDS'!J1230)</f>
        <v>Review Rating</v>
      </c>
      <c r="B1230" s="5" t="str">
        <f>INDEX('DCM CARDS LOOKUP - HIDDEN'!$O$4:$AE$8890,MATCH(O1230,'DCM CARDS LOOKUP - HIDDEN'!$N$4:$N$8890,0),$J1230)</f>
        <v>4.6 stars</v>
      </c>
      <c r="C1230" s="5" t="str">
        <f>INDEX('DCM CARDS LOOKUP - HIDDEN'!$O$4:$AE$8890,MATCH(P1230,'DCM CARDS LOOKUP - HIDDEN'!$N$4:$N$8890,0),$J1230)</f>
        <v>4.6 stars</v>
      </c>
      <c r="D1230" s="5" t="str">
        <f>INDEX('DCM CARDS LOOKUP - HIDDEN'!$O$4:$AE$8890,MATCH(Q1230,'DCM CARDS LOOKUP - HIDDEN'!$N$4:$N$8890,0),$J1230)</f>
        <v>4.8 stars</v>
      </c>
      <c r="E1230" s="5" t="str">
        <f>INDEX('DCM CARDS LOOKUP - HIDDEN'!$O$4:$AE$8890,MATCH(R1230,'DCM CARDS LOOKUP - HIDDEN'!$N$4:$N$8890,0),$J1230)</f>
        <v>4.5 stars</v>
      </c>
      <c r="F1230" s="5" t="str">
        <f>INDEX('DCM CARDS LOOKUP - HIDDEN'!$O$4:$AE$8890,MATCH(S1230,'DCM CARDS LOOKUP - HIDDEN'!$N$4:$N$8890,0),$J1230)</f>
        <v>4.8 stars</v>
      </c>
      <c r="G1230" s="5" t="str">
        <f>INDEX('DCM CARDS LOOKUP - HIDDEN'!$O$4:$AE$8890,MATCH(T1230,'DCM CARDS LOOKUP - HIDDEN'!$N$4:$N$8890,0),$J1230)</f>
        <v>4.5 stars</v>
      </c>
      <c r="H1230" s="35"/>
      <c r="J1230" s="4">
        <v>8</v>
      </c>
      <c r="O1230">
        <f>L1223*10000+M1223*100+B1221</f>
        <v>50201</v>
      </c>
      <c r="P1230">
        <f>L1223*10000+M1223*100+C1221</f>
        <v>50202</v>
      </c>
      <c r="Q1230">
        <f>L1223*10000+M1223*100+D1221</f>
        <v>50203</v>
      </c>
      <c r="R1230">
        <f>L1223*10000+M1223*100+E1201</f>
        <v>50204</v>
      </c>
      <c r="S1230">
        <f>L1223*10000+M1223*100+F1201</f>
        <v>50205</v>
      </c>
      <c r="T1230">
        <f>L1223*10000+M1223*100+G1201</f>
        <v>50206</v>
      </c>
    </row>
    <row r="1231" spans="1:20" ht="15" customHeight="1" x14ac:dyDescent="0.2">
      <c r="A1231" s="10" t="str">
        <f>INDEX(REFERENCE!$B$2:$J$2,1,'EXAMPLE OF CHOICE CARDS'!J1231)</f>
        <v>Number of Reviews</v>
      </c>
      <c r="B1231" s="30">
        <f>INDEX('DCM CARDS LOOKUP - HIDDEN'!$O$4:$AE$8890,MATCH(O1231,'DCM CARDS LOOKUP - HIDDEN'!$N$4:$N$8890,0),$J1231)</f>
        <v>4500</v>
      </c>
      <c r="C1231" s="30">
        <f>INDEX('DCM CARDS LOOKUP - HIDDEN'!$O$4:$AE$8890,MATCH(P1231,'DCM CARDS LOOKUP - HIDDEN'!$N$4:$N$8890,0),$J1231)</f>
        <v>4500</v>
      </c>
      <c r="D1231" s="30">
        <f>INDEX('DCM CARDS LOOKUP - HIDDEN'!$O$4:$AE$8890,MATCH(Q1231,'DCM CARDS LOOKUP - HIDDEN'!$N$4:$N$8890,0),$J1231)</f>
        <v>1250</v>
      </c>
      <c r="E1231" s="30">
        <f>INDEX('DCM CARDS LOOKUP - HIDDEN'!$O$4:$AE$8890,MATCH(R1231,'DCM CARDS LOOKUP - HIDDEN'!$N$4:$N$8890,0),$J1231)</f>
        <v>4500</v>
      </c>
      <c r="F1231" s="30">
        <f>INDEX('DCM CARDS LOOKUP - HIDDEN'!$O$4:$AE$8890,MATCH(S1231,'DCM CARDS LOOKUP - HIDDEN'!$N$4:$N$8890,0),$J1231)</f>
        <v>1250</v>
      </c>
      <c r="G1231" s="30">
        <f>INDEX('DCM CARDS LOOKUP - HIDDEN'!$O$4:$AE$8890,MATCH(T1231,'DCM CARDS LOOKUP - HIDDEN'!$N$4:$N$8890,0),$J1231)</f>
        <v>1250</v>
      </c>
      <c r="H1231" s="35"/>
      <c r="J1231" s="4">
        <v>9</v>
      </c>
      <c r="O1231">
        <f>L1223*10000+M1223*100+B1221</f>
        <v>50201</v>
      </c>
      <c r="P1231">
        <f>L1223*10000+M1223*100+C1221</f>
        <v>50202</v>
      </c>
      <c r="Q1231">
        <f>L1223*10000+M1223*100+D1221</f>
        <v>50203</v>
      </c>
      <c r="R1231">
        <f>L1223*10000+M1223*100+E1201</f>
        <v>50204</v>
      </c>
      <c r="S1231">
        <f>L1223*10000+M1223*100+F1201</f>
        <v>50205</v>
      </c>
      <c r="T1231">
        <f>L1223*10000+M1223*100+G1201</f>
        <v>50206</v>
      </c>
    </row>
    <row r="1232" spans="1:20" ht="15" hidden="1" customHeight="1" x14ac:dyDescent="0.2">
      <c r="A1232" s="10" t="e">
        <f>INDEX(REFERENCE!$B$2:$J$2,1,'EXAMPLE OF CHOICE CARDS'!J1232)</f>
        <v>#REF!</v>
      </c>
      <c r="B1232" s="5">
        <f>INDEX('DCM CARDS LOOKUP - HIDDEN'!$O$4:$AE$8890,MATCH(O1232,'DCM CARDS LOOKUP - HIDDEN'!$N$4:$N$8890,0),$J1232)</f>
        <v>0</v>
      </c>
      <c r="C1232" s="5">
        <f>INDEX('DCM CARDS LOOKUP - HIDDEN'!$O$4:$AE$8890,MATCH(P1232,'DCM CARDS LOOKUP - HIDDEN'!$N$4:$N$8890,0),$J1232)</f>
        <v>0</v>
      </c>
      <c r="D1232" s="5">
        <f>INDEX('DCM CARDS LOOKUP - HIDDEN'!$O$4:$AE$8890,MATCH(Q1232,'DCM CARDS LOOKUP - HIDDEN'!$N$4:$N$8890,0),$J1232)</f>
        <v>0</v>
      </c>
      <c r="E1232" s="5">
        <f>INDEX('DCM CARDS LOOKUP - HIDDEN'!$O$4:$AE$8890,MATCH(R1232,'DCM CARDS LOOKUP - HIDDEN'!$N$4:$N$8890,0),$J1232)</f>
        <v>0</v>
      </c>
      <c r="F1232" s="5">
        <f>INDEX('DCM CARDS LOOKUP - HIDDEN'!$O$4:$AE$8890,MATCH(S1232,'DCM CARDS LOOKUP - HIDDEN'!$N$4:$N$8890,0),$J1232)</f>
        <v>0</v>
      </c>
      <c r="G1232" s="31"/>
      <c r="H1232" s="35"/>
      <c r="J1232" s="4">
        <v>10</v>
      </c>
      <c r="O1232">
        <f>L1223*10000+M1223*100+B1221</f>
        <v>50201</v>
      </c>
      <c r="P1232">
        <f>L1223*10000+M1223*100+C1221</f>
        <v>50202</v>
      </c>
      <c r="Q1232">
        <f>L1223*10000+M1223*100+D1221</f>
        <v>50203</v>
      </c>
      <c r="R1232">
        <f>L1223*10000+M1223*100+E1201</f>
        <v>50204</v>
      </c>
      <c r="S1232">
        <f>L1223*10000+M1223*100+F1201</f>
        <v>50205</v>
      </c>
    </row>
    <row r="1233" spans="1:20" ht="15" hidden="1" customHeight="1" x14ac:dyDescent="0.2">
      <c r="A1233" s="10" t="e">
        <f>INDEX(REFERENCE!$B$2:$J$2,1,'EXAMPLE OF CHOICE CARDS'!J1233)</f>
        <v>#REF!</v>
      </c>
      <c r="B1233" s="5">
        <f>INDEX('DCM CARDS LOOKUP - HIDDEN'!$O$4:$AE$8890,MATCH(O1233,'DCM CARDS LOOKUP - HIDDEN'!$N$4:$N$8890,0),$J1233)</f>
        <v>0</v>
      </c>
      <c r="C1233" s="5">
        <f>INDEX('DCM CARDS LOOKUP - HIDDEN'!$O$4:$AE$8890,MATCH(P1233,'DCM CARDS LOOKUP - HIDDEN'!$N$4:$N$8890,0),$J1233)</f>
        <v>0</v>
      </c>
      <c r="D1233" s="5">
        <f>INDEX('DCM CARDS LOOKUP - HIDDEN'!$O$4:$AE$8890,MATCH(Q1233,'DCM CARDS LOOKUP - HIDDEN'!$N$4:$N$8890,0),$J1233)</f>
        <v>0</v>
      </c>
      <c r="E1233" s="5">
        <f>INDEX('DCM CARDS LOOKUP - HIDDEN'!$O$4:$AE$8890,MATCH(R1233,'DCM CARDS LOOKUP - HIDDEN'!$N$4:$N$8890,0),$J1233)</f>
        <v>0</v>
      </c>
      <c r="F1233" s="5">
        <f>INDEX('DCM CARDS LOOKUP - HIDDEN'!$O$4:$AE$8890,MATCH(S1233,'DCM CARDS LOOKUP - HIDDEN'!$N$4:$N$8890,0),$J1233)</f>
        <v>0</v>
      </c>
      <c r="G1233" s="31"/>
      <c r="H1233" s="35"/>
      <c r="J1233" s="4">
        <v>11</v>
      </c>
      <c r="O1233">
        <f>L1223*10000+M1223*100+B1221</f>
        <v>50201</v>
      </c>
      <c r="P1233">
        <f>L1223*10000+M1223*100+C1221</f>
        <v>50202</v>
      </c>
      <c r="Q1233">
        <f>L1223*10000+M1223*100+D1221</f>
        <v>50203</v>
      </c>
      <c r="R1233">
        <f>L1223*10000+M1223*100+E1201</f>
        <v>50204</v>
      </c>
      <c r="S1233">
        <f>L1223*10000+M1223*100+F1201</f>
        <v>50205</v>
      </c>
    </row>
    <row r="1234" spans="1:20" ht="15" hidden="1" customHeight="1" x14ac:dyDescent="0.2">
      <c r="A1234" s="10" t="e">
        <f>INDEX(REFERENCE!$B$2:$J$2,1,'EXAMPLE OF CHOICE CARDS'!J1234)</f>
        <v>#REF!</v>
      </c>
      <c r="B1234" s="5">
        <f>INDEX('DCM CARDS LOOKUP - HIDDEN'!$O$4:$AE$8890,MATCH(O1234,'DCM CARDS LOOKUP - HIDDEN'!$N$4:$N$8890,0),$J1234)</f>
        <v>0</v>
      </c>
      <c r="C1234" s="5">
        <f>INDEX('DCM CARDS LOOKUP - HIDDEN'!$O$4:$AE$8890,MATCH(P1234,'DCM CARDS LOOKUP - HIDDEN'!$N$4:$N$8890,0),$J1234)</f>
        <v>0</v>
      </c>
      <c r="D1234" s="5">
        <f>INDEX('DCM CARDS LOOKUP - HIDDEN'!$O$4:$AE$8890,MATCH(Q1234,'DCM CARDS LOOKUP - HIDDEN'!$N$4:$N$8890,0),$J1234)</f>
        <v>0</v>
      </c>
      <c r="E1234" s="5">
        <f>INDEX('DCM CARDS LOOKUP - HIDDEN'!$O$4:$AE$8890,MATCH(R1234,'DCM CARDS LOOKUP - HIDDEN'!$N$4:$N$8890,0),$J1234)</f>
        <v>0</v>
      </c>
      <c r="F1234" s="5">
        <f>INDEX('DCM CARDS LOOKUP - HIDDEN'!$O$4:$AE$8890,MATCH(S1234,'DCM CARDS LOOKUP - HIDDEN'!$N$4:$N$8890,0),$J1234)</f>
        <v>0</v>
      </c>
      <c r="G1234" s="31"/>
      <c r="H1234" s="35"/>
      <c r="J1234" s="4">
        <v>12</v>
      </c>
      <c r="O1234">
        <f>L1223*10000+M1223*100+B1221</f>
        <v>50201</v>
      </c>
      <c r="P1234">
        <f>L1223*10000+M1223*100+C1221</f>
        <v>50202</v>
      </c>
      <c r="Q1234">
        <f>L1223*10000+M1223*100+D1221</f>
        <v>50203</v>
      </c>
      <c r="R1234">
        <f>L1223*10000+M1223*100+E1201</f>
        <v>50204</v>
      </c>
      <c r="S1234">
        <f>L1223*10000+M1223*100+F1201</f>
        <v>50205</v>
      </c>
    </row>
    <row r="1235" spans="1:20" ht="15" hidden="1" customHeight="1" x14ac:dyDescent="0.2">
      <c r="A1235" s="10" t="e">
        <f>INDEX(REFERENCE!$B$2:$J$2,1,'EXAMPLE OF CHOICE CARDS'!J1235)</f>
        <v>#REF!</v>
      </c>
      <c r="B1235" s="5">
        <f>INDEX('DCM CARDS LOOKUP - HIDDEN'!$O$4:$AE$8890,MATCH(O1235,'DCM CARDS LOOKUP - HIDDEN'!$N$4:$N$8890,0),$J1235)</f>
        <v>0</v>
      </c>
      <c r="C1235" s="5">
        <f>INDEX('DCM CARDS LOOKUP - HIDDEN'!$O$4:$AE$8890,MATCH(P1235,'DCM CARDS LOOKUP - HIDDEN'!$N$4:$N$8890,0),$J1235)</f>
        <v>0</v>
      </c>
      <c r="D1235" s="5">
        <f>INDEX('DCM CARDS LOOKUP - HIDDEN'!$O$4:$AE$8890,MATCH(Q1235,'DCM CARDS LOOKUP - HIDDEN'!$N$4:$N$8890,0),$J1235)</f>
        <v>0</v>
      </c>
      <c r="E1235" s="5">
        <f>INDEX('DCM CARDS LOOKUP - HIDDEN'!$O$4:$AE$8890,MATCH(R1235,'DCM CARDS LOOKUP - HIDDEN'!$N$4:$N$8890,0),$J1235)</f>
        <v>0</v>
      </c>
      <c r="F1235" s="5">
        <f>INDEX('DCM CARDS LOOKUP - HIDDEN'!$O$4:$AE$8890,MATCH(S1235,'DCM CARDS LOOKUP - HIDDEN'!$N$4:$N$8890,0),$J1235)</f>
        <v>0</v>
      </c>
      <c r="G1235" s="31"/>
      <c r="H1235" s="35"/>
      <c r="J1235" s="4">
        <v>13</v>
      </c>
      <c r="O1235">
        <f>L1223*10000+M1223*100+B1221</f>
        <v>50201</v>
      </c>
      <c r="P1235">
        <f>L1223*10000+M1223*100+C1221</f>
        <v>50202</v>
      </c>
      <c r="Q1235">
        <f>L1223*10000+M1223*100+D1221</f>
        <v>50203</v>
      </c>
      <c r="R1235">
        <f>L1223*10000+M1223*100+E1201</f>
        <v>50204</v>
      </c>
      <c r="S1235">
        <f>L1223*10000+M1223*100+F1201</f>
        <v>50205</v>
      </c>
    </row>
    <row r="1236" spans="1:20" ht="15" hidden="1" customHeight="1" x14ac:dyDescent="0.2">
      <c r="A1236" s="10" t="e">
        <f>INDEX(REFERENCE!$B$2:$J$2,1,'EXAMPLE OF CHOICE CARDS'!J1236)</f>
        <v>#REF!</v>
      </c>
      <c r="B1236" s="5">
        <f>INDEX('DCM CARDS LOOKUP - HIDDEN'!$O$4:$AE$8890,MATCH(O1236,'DCM CARDS LOOKUP - HIDDEN'!$N$4:$N$8890,0),$J1236)</f>
        <v>0</v>
      </c>
      <c r="C1236" s="5">
        <f>INDEX('DCM CARDS LOOKUP - HIDDEN'!$O$4:$AE$8890,MATCH(P1236,'DCM CARDS LOOKUP - HIDDEN'!$N$4:$N$8890,0),$J1236)</f>
        <v>0</v>
      </c>
      <c r="D1236" s="5">
        <f>INDEX('DCM CARDS LOOKUP - HIDDEN'!$O$4:$AE$8890,MATCH(Q1236,'DCM CARDS LOOKUP - HIDDEN'!$N$4:$N$8890,0),$J1236)</f>
        <v>0</v>
      </c>
      <c r="E1236" s="5">
        <f>INDEX('DCM CARDS LOOKUP - HIDDEN'!$O$4:$AE$8890,MATCH(R1236,'DCM CARDS LOOKUP - HIDDEN'!$N$4:$N$8890,0),$J1236)</f>
        <v>0</v>
      </c>
      <c r="F1236" s="5">
        <f>INDEX('DCM CARDS LOOKUP - HIDDEN'!$O$4:$AE$8890,MATCH(S1236,'DCM CARDS LOOKUP - HIDDEN'!$N$4:$N$8890,0),$J1236)</f>
        <v>0</v>
      </c>
      <c r="G1236" s="31"/>
      <c r="H1236" s="35"/>
      <c r="J1236" s="4">
        <v>14</v>
      </c>
      <c r="O1236">
        <f>L1223*10000+M1223*100+B1221</f>
        <v>50201</v>
      </c>
      <c r="P1236">
        <f>L1223*10000+M1223*100+C1221</f>
        <v>50202</v>
      </c>
      <c r="Q1236">
        <f>L1223*10000+M1223*100+D1221</f>
        <v>50203</v>
      </c>
      <c r="R1236">
        <f>L1223*10000+M1223*100+E1201</f>
        <v>50204</v>
      </c>
      <c r="S1236">
        <f>L1223*10000+M1223*100+F1201</f>
        <v>50205</v>
      </c>
    </row>
    <row r="1237" spans="1:20" x14ac:dyDescent="0.2">
      <c r="A1237" s="2"/>
      <c r="B1237" s="5"/>
      <c r="C1237" s="5"/>
      <c r="D1237" s="5"/>
      <c r="E1237" s="5"/>
      <c r="F1237" s="5"/>
      <c r="G1237" s="5"/>
      <c r="H1237" s="5"/>
      <c r="J1237" s="13"/>
    </row>
    <row r="1238" spans="1:20" x14ac:dyDescent="0.2">
      <c r="A1238" s="6"/>
      <c r="B1238" s="7">
        <v>1</v>
      </c>
      <c r="C1238" s="7">
        <v>2</v>
      </c>
      <c r="D1238" s="7">
        <v>3</v>
      </c>
      <c r="E1238" s="7">
        <v>4</v>
      </c>
      <c r="F1238" s="7">
        <v>5</v>
      </c>
      <c r="G1238" s="7">
        <v>6</v>
      </c>
      <c r="H1238" s="7">
        <v>9</v>
      </c>
      <c r="J1238" s="13"/>
    </row>
    <row r="1241" spans="1:20" x14ac:dyDescent="0.2">
      <c r="A1241" s="1" t="str">
        <f>"Version "&amp;L1243&amp;"; Task"&amp;M1243</f>
        <v>Version 5; Task3</v>
      </c>
      <c r="B1241" s="4">
        <v>1</v>
      </c>
      <c r="C1241" s="4">
        <v>2</v>
      </c>
      <c r="D1241" s="4">
        <v>3</v>
      </c>
      <c r="E1241" s="4">
        <f>E1221</f>
        <v>4</v>
      </c>
      <c r="F1241" s="4">
        <f>F1221</f>
        <v>5</v>
      </c>
      <c r="G1241" s="4">
        <v>6</v>
      </c>
      <c r="J1241" s="13"/>
    </row>
    <row r="1242" spans="1:20" ht="15" customHeight="1" x14ac:dyDescent="0.2">
      <c r="A1242" s="11" t="s">
        <v>8</v>
      </c>
      <c r="B1242" s="12" t="s">
        <v>9</v>
      </c>
      <c r="C1242" s="12" t="s">
        <v>10</v>
      </c>
      <c r="D1242" s="12" t="s">
        <v>11</v>
      </c>
      <c r="E1242" s="20" t="s">
        <v>21</v>
      </c>
      <c r="F1242" s="20" t="s">
        <v>22</v>
      </c>
      <c r="G1242" s="20"/>
      <c r="H1242" s="34" t="s">
        <v>15</v>
      </c>
      <c r="J1242" s="13"/>
      <c r="L1242" t="s">
        <v>12</v>
      </c>
      <c r="M1242" t="s">
        <v>1</v>
      </c>
    </row>
    <row r="1243" spans="1:20" x14ac:dyDescent="0.2">
      <c r="A1243" s="10" t="str">
        <f>INDEX(REFERENCE!$B$2:$J$2,1,'EXAMPLE OF CHOICE CARDS'!J1243)</f>
        <v>Type</v>
      </c>
      <c r="B1243" s="5" t="str">
        <f>INDEX('DCM CARDS LOOKUP - HIDDEN'!$O$4:$AE$8890,MATCH(O1243,'DCM CARDS LOOKUP - HIDDEN'!$N$4:$N$8890,0),$J1243)</f>
        <v>Pads</v>
      </c>
      <c r="C1243" s="5" t="str">
        <f>INDEX('DCM CARDS LOOKUP - HIDDEN'!$O$4:$AE$8890,MATCH(P1243,'DCM CARDS LOOKUP - HIDDEN'!$N$4:$N$8890,0),$J1243)</f>
        <v>Topicals</v>
      </c>
      <c r="D1243" s="5" t="str">
        <f>INDEX('DCM CARDS LOOKUP - HIDDEN'!$O$4:$AE$8890,MATCH(Q1243,'DCM CARDS LOOKUP - HIDDEN'!$N$4:$N$8890,0),$J1243)</f>
        <v>Topicals</v>
      </c>
      <c r="E1243" s="5" t="str">
        <f>INDEX('DCM CARDS LOOKUP - HIDDEN'!$O$4:$AE$8890,MATCH(R1243,'DCM CARDS LOOKUP - HIDDEN'!$N$4:$N$8890,0),$J1243)</f>
        <v>Pads</v>
      </c>
      <c r="F1243" s="5" t="str">
        <f>INDEX('DCM CARDS LOOKUP - HIDDEN'!$O$4:$AE$8890,MATCH(S1243,'DCM CARDS LOOKUP - HIDDEN'!$N$4:$N$8890,0),$J1243)</f>
        <v>Pads</v>
      </c>
      <c r="G1243" s="5" t="str">
        <f>INDEX('DCM CARDS LOOKUP - HIDDEN'!$O$4:$AE$8890,MATCH(T1243,'DCM CARDS LOOKUP - HIDDEN'!$N$4:$N$8890,0),$J1243)</f>
        <v>Topicals</v>
      </c>
      <c r="H1243" s="35"/>
      <c r="J1243" s="4">
        <v>1</v>
      </c>
      <c r="L1243">
        <f>IF(M1223=15,L1223+1,L1223)</f>
        <v>5</v>
      </c>
      <c r="M1243">
        <f>IF(M1223&lt;15,M1223+1,1)</f>
        <v>3</v>
      </c>
      <c r="O1243">
        <f>L1243*10000+M1243*100+B1241</f>
        <v>50301</v>
      </c>
      <c r="P1243">
        <f>L1243*10000+M1243*100+C1241</f>
        <v>50302</v>
      </c>
      <c r="Q1243">
        <f>L1243*10000+M1243*100+D1241</f>
        <v>50303</v>
      </c>
      <c r="R1243">
        <f>L1243*10000+M1243*100+E1221</f>
        <v>50304</v>
      </c>
      <c r="S1243">
        <f>L1243*10000+M1243*100+F1221</f>
        <v>50305</v>
      </c>
      <c r="T1243">
        <f>L1243*10000+M1243*100+G1221</f>
        <v>50306</v>
      </c>
    </row>
    <row r="1244" spans="1:20" x14ac:dyDescent="0.2">
      <c r="A1244" s="10" t="str">
        <f>INDEX(REFERENCE!$B$2:$J$2,1,'EXAMPLE OF CHOICE CARDS'!J1244)</f>
        <v>Brand</v>
      </c>
      <c r="B1244" s="5" t="str">
        <f>INDEX('DCM CARDS LOOKUP - HIDDEN'!$O$4:$AE$8890,MATCH(O1244,'DCM CARDS LOOKUP - HIDDEN'!$N$4:$N$8890,0),$J1244)</f>
        <v>Bengay</v>
      </c>
      <c r="C1244" s="5" t="str">
        <f>INDEX('DCM CARDS LOOKUP - HIDDEN'!$O$4:$AE$8890,MATCH(P1244,'DCM CARDS LOOKUP - HIDDEN'!$N$4:$N$8890,0),$J1244)</f>
        <v>Theraworx</v>
      </c>
      <c r="D1244" s="5" t="str">
        <f>INDEX('DCM CARDS LOOKUP - HIDDEN'!$O$4:$AE$8890,MATCH(Q1244,'DCM CARDS LOOKUP - HIDDEN'!$N$4:$N$8890,0),$J1244)</f>
        <v>Tiger Balm</v>
      </c>
      <c r="E1244" s="5" t="str">
        <f>INDEX('DCM CARDS LOOKUP - HIDDEN'!$O$4:$AE$8890,MATCH(R1244,'DCM CARDS LOOKUP - HIDDEN'!$N$4:$N$8890,0),$J1244)</f>
        <v>Aspercreme</v>
      </c>
      <c r="F1244" s="5" t="str">
        <f>INDEX('DCM CARDS LOOKUP - HIDDEN'!$O$4:$AE$8890,MATCH(S1244,'DCM CARDS LOOKUP - HIDDEN'!$N$4:$N$8890,0),$J1244)</f>
        <v>Amazon Basic Care</v>
      </c>
      <c r="G1244" s="5" t="str">
        <f>INDEX('DCM CARDS LOOKUP - HIDDEN'!$O$4:$AE$8890,MATCH(T1244,'DCM CARDS LOOKUP - HIDDEN'!$N$4:$N$8890,0),$J1244)</f>
        <v>Arnicare</v>
      </c>
      <c r="H1244" s="35"/>
      <c r="J1244" s="4">
        <v>2</v>
      </c>
      <c r="O1244">
        <f>L1243*10000+M1243*100+B1241</f>
        <v>50301</v>
      </c>
      <c r="P1244">
        <f>L1243*10000+M1243*100+C1241</f>
        <v>50302</v>
      </c>
      <c r="Q1244">
        <f>L1243*10000+M1243*100+D1241</f>
        <v>50303</v>
      </c>
      <c r="R1244">
        <f>L1243*10000+M1243*100+E1221</f>
        <v>50304</v>
      </c>
      <c r="S1244">
        <f>L1243*10000+M1243*100+F1221</f>
        <v>50305</v>
      </c>
      <c r="T1244">
        <f>L1243*10000+M1243*100+G1221</f>
        <v>50306</v>
      </c>
    </row>
    <row r="1245" spans="1:20" x14ac:dyDescent="0.2">
      <c r="A1245" s="10" t="str">
        <f>INDEX(REFERENCE!$B$2:$J$2,1,'EXAMPLE OF CHOICE CARDS'!J1245)</f>
        <v>Sensation</v>
      </c>
      <c r="B1245" s="5" t="str">
        <f>INDEX('DCM CARDS LOOKUP - HIDDEN'!$O$4:$AE$8890,MATCH(O1245,'DCM CARDS LOOKUP - HIDDEN'!$N$4:$N$8890,0),$J1245)</f>
        <v>Hot sensation</v>
      </c>
      <c r="C1245" s="5" t="str">
        <f>INDEX('DCM CARDS LOOKUP - HIDDEN'!$O$4:$AE$8890,MATCH(P1245,'DCM CARDS LOOKUP - HIDDEN'!$N$4:$N$8890,0),$J1245)</f>
        <v>Lidocaine/numbing sensation</v>
      </c>
      <c r="D1245" s="5" t="str">
        <f>INDEX('DCM CARDS LOOKUP - HIDDEN'!$O$4:$AE$8890,MATCH(Q1245,'DCM CARDS LOOKUP - HIDDEN'!$N$4:$N$8890,0),$J1245)</f>
        <v>Both hot and cold sensation</v>
      </c>
      <c r="E1245" s="5" t="str">
        <f>INDEX('DCM CARDS LOOKUP - HIDDEN'!$O$4:$AE$8890,MATCH(R1245,'DCM CARDS LOOKUP - HIDDEN'!$N$4:$N$8890,0),$J1245)</f>
        <v>Lidocaine/numbing sensation</v>
      </c>
      <c r="F1245" s="5" t="str">
        <f>INDEX('DCM CARDS LOOKUP - HIDDEN'!$O$4:$AE$8890,MATCH(S1245,'DCM CARDS LOOKUP - HIDDEN'!$N$4:$N$8890,0),$J1245)</f>
        <v>Both hot and cold sensation</v>
      </c>
      <c r="G1245" s="5" t="str">
        <f>INDEX('DCM CARDS LOOKUP - HIDDEN'!$O$4:$AE$8890,MATCH(T1245,'DCM CARDS LOOKUP - HIDDEN'!$N$4:$N$8890,0),$J1245)</f>
        <v>Cold sensation</v>
      </c>
      <c r="H1245" s="35"/>
      <c r="J1245" s="4">
        <v>3</v>
      </c>
      <c r="O1245">
        <f>L1243*10000+M1243*100+B1241</f>
        <v>50301</v>
      </c>
      <c r="P1245">
        <f>L1243*10000+M1243*100+C1241</f>
        <v>50302</v>
      </c>
      <c r="Q1245">
        <f>L1243*10000+M1243*100+D1241</f>
        <v>50303</v>
      </c>
      <c r="R1245">
        <f>L1243*10000+M1243*100+E1221</f>
        <v>50304</v>
      </c>
      <c r="S1245">
        <f>L1243*10000+M1243*100+F1221</f>
        <v>50305</v>
      </c>
      <c r="T1245">
        <f>L1243*10000+M1243*100+G1221</f>
        <v>50306</v>
      </c>
    </row>
    <row r="1246" spans="1:20" x14ac:dyDescent="0.2">
      <c r="A1246" s="10" t="str">
        <f>INDEX(REFERENCE!$B$2:$J$2,1,'EXAMPLE OF CHOICE CARDS'!J1246)</f>
        <v>Treatment Area</v>
      </c>
      <c r="B1246" s="5" t="str">
        <f>INDEX('DCM CARDS LOOKUP - HIDDEN'!$O$4:$AE$8890,MATCH(O1246,'DCM CARDS LOOKUP - HIDDEN'!$N$4:$N$8890,0),$J1246)</f>
        <v>Neck</v>
      </c>
      <c r="C1246" s="5" t="str">
        <f>INDEX('DCM CARDS LOOKUP - HIDDEN'!$O$4:$AE$8890,MATCH(P1246,'DCM CARDS LOOKUP - HIDDEN'!$N$4:$N$8890,0),$J1246)</f>
        <v>-</v>
      </c>
      <c r="D1246" s="5" t="str">
        <f>INDEX('DCM CARDS LOOKUP - HIDDEN'!$O$4:$AE$8890,MATCH(Q1246,'DCM CARDS LOOKUP - HIDDEN'!$N$4:$N$8890,0),$J1246)</f>
        <v>-</v>
      </c>
      <c r="E1246" s="5" t="str">
        <f>INDEX('DCM CARDS LOOKUP - HIDDEN'!$O$4:$AE$8890,MATCH(R1246,'DCM CARDS LOOKUP - HIDDEN'!$N$4:$N$8890,0),$J1246)</f>
        <v>Shoulder</v>
      </c>
      <c r="F1246" s="5" t="str">
        <f>INDEX('DCM CARDS LOOKUP - HIDDEN'!$O$4:$AE$8890,MATCH(S1246,'DCM CARDS LOOKUP - HIDDEN'!$N$4:$N$8890,0),$J1246)</f>
        <v>Back</v>
      </c>
      <c r="G1246" s="5" t="str">
        <f>INDEX('DCM CARDS LOOKUP - HIDDEN'!$O$4:$AE$8890,MATCH(T1246,'DCM CARDS LOOKUP - HIDDEN'!$N$4:$N$8890,0),$J1246)</f>
        <v>-</v>
      </c>
      <c r="H1246" s="35"/>
      <c r="J1246" s="4">
        <v>4</v>
      </c>
      <c r="O1246">
        <f>L1243*10000+M1243*100+B1241</f>
        <v>50301</v>
      </c>
      <c r="P1246">
        <f>L1243*10000+M1243*100+C1241</f>
        <v>50302</v>
      </c>
      <c r="Q1246">
        <f>L1243*10000+M1243*100+D1241</f>
        <v>50303</v>
      </c>
      <c r="R1246">
        <f>L1243*10000+M1243*100+E1221</f>
        <v>50304</v>
      </c>
      <c r="S1246">
        <f>L1243*10000+M1243*100+F1221</f>
        <v>50305</v>
      </c>
      <c r="T1246">
        <f>L1243*10000+M1243*100+G1221</f>
        <v>50306</v>
      </c>
    </row>
    <row r="1247" spans="1:20" x14ac:dyDescent="0.2">
      <c r="A1247" s="10" t="str">
        <f>INDEX(REFERENCE!$B$2:$J$2,1,'EXAMPLE OF CHOICE CARDS'!J1247)</f>
        <v>Format</v>
      </c>
      <c r="B1247" s="5" t="str">
        <f>INDEX('DCM CARDS LOOKUP - HIDDEN'!$O$4:$AE$8890,MATCH(O1247,'DCM CARDS LOOKUP - HIDDEN'!$N$4:$N$8890,0),$J1247)</f>
        <v>Single use pads/patches</v>
      </c>
      <c r="C1247" s="5" t="str">
        <f>INDEX('DCM CARDS LOOKUP - HIDDEN'!$O$4:$AE$8890,MATCH(P1247,'DCM CARDS LOOKUP - HIDDEN'!$N$4:$N$8890,0),$J1247)</f>
        <v>Roll-on</v>
      </c>
      <c r="D1247" s="5" t="str">
        <f>INDEX('DCM CARDS LOOKUP - HIDDEN'!$O$4:$AE$8890,MATCH(Q1247,'DCM CARDS LOOKUP - HIDDEN'!$N$4:$N$8890,0),$J1247)</f>
        <v>Liquid</v>
      </c>
      <c r="E1247" s="5" t="str">
        <f>INDEX('DCM CARDS LOOKUP - HIDDEN'!$O$4:$AE$8890,MATCH(R1247,'DCM CARDS LOOKUP - HIDDEN'!$N$4:$N$8890,0),$J1247)</f>
        <v>Single use pads/patches</v>
      </c>
      <c r="F1247" s="5" t="str">
        <f>INDEX('DCM CARDS LOOKUP - HIDDEN'!$O$4:$AE$8890,MATCH(S1247,'DCM CARDS LOOKUP - HIDDEN'!$N$4:$N$8890,0),$J1247)</f>
        <v>Single use pads/patches</v>
      </c>
      <c r="G1247" s="5" t="str">
        <f>INDEX('DCM CARDS LOOKUP - HIDDEN'!$O$4:$AE$8890,MATCH(T1247,'DCM CARDS LOOKUP - HIDDEN'!$N$4:$N$8890,0),$J1247)</f>
        <v>Gel</v>
      </c>
      <c r="H1247" s="35"/>
      <c r="J1247" s="4">
        <v>5</v>
      </c>
      <c r="O1247">
        <f>L1243*10000+M1243*100+B1241</f>
        <v>50301</v>
      </c>
      <c r="P1247">
        <f>L1243*10000+M1243*100+C1241</f>
        <v>50302</v>
      </c>
      <c r="Q1247">
        <f>L1243*10000+M1243*100+D1241</f>
        <v>50303</v>
      </c>
      <c r="R1247">
        <f>L1243*10000+M1243*100+E1221</f>
        <v>50304</v>
      </c>
      <c r="S1247">
        <f>L1243*10000+M1243*100+F1221</f>
        <v>50305</v>
      </c>
      <c r="T1247">
        <f>L1243*10000+M1243*100+G1221</f>
        <v>50306</v>
      </c>
    </row>
    <row r="1248" spans="1:20" x14ac:dyDescent="0.2">
      <c r="A1248" s="10" t="str">
        <f>INDEX(REFERENCE!$B$2:$J$2,1,'EXAMPLE OF CHOICE CARDS'!J1248)</f>
        <v>Count</v>
      </c>
      <c r="B1248" s="5" t="str">
        <f>INDEX('DCM CARDS LOOKUP - HIDDEN'!$O$4:$AE$8890,MATCH(O1248,'DCM CARDS LOOKUP - HIDDEN'!$N$4:$N$8890,0),$J1248)</f>
        <v>6 count</v>
      </c>
      <c r="C1248" s="5" t="str">
        <f>INDEX('DCM CARDS LOOKUP - HIDDEN'!$O$4:$AE$8890,MATCH(P1248,'DCM CARDS LOOKUP - HIDDEN'!$N$4:$N$8890,0),$J1248)</f>
        <v>3 oz</v>
      </c>
      <c r="D1248" s="5" t="str">
        <f>INDEX('DCM CARDS LOOKUP - HIDDEN'!$O$4:$AE$8890,MATCH(Q1248,'DCM CARDS LOOKUP - HIDDEN'!$N$4:$N$8890,0),$J1248)</f>
        <v>2.5 oz</v>
      </c>
      <c r="E1248" s="5" t="str">
        <f>INDEX('DCM CARDS LOOKUP - HIDDEN'!$O$4:$AE$8890,MATCH(R1248,'DCM CARDS LOOKUP - HIDDEN'!$N$4:$N$8890,0),$J1248)</f>
        <v>5 count</v>
      </c>
      <c r="F1248" s="5" t="str">
        <f>INDEX('DCM CARDS LOOKUP - HIDDEN'!$O$4:$AE$8890,MATCH(S1248,'DCM CARDS LOOKUP - HIDDEN'!$N$4:$N$8890,0),$J1248)</f>
        <v>4 count</v>
      </c>
      <c r="G1248" s="5" t="str">
        <f>INDEX('DCM CARDS LOOKUP - HIDDEN'!$O$4:$AE$8890,MATCH(T1248,'DCM CARDS LOOKUP - HIDDEN'!$N$4:$N$8890,0),$J1248)</f>
        <v>3.5 oz</v>
      </c>
      <c r="H1248" s="35"/>
      <c r="J1248" s="4">
        <v>6</v>
      </c>
      <c r="O1248">
        <f>L1243*10000+M1243*100+B1241</f>
        <v>50301</v>
      </c>
      <c r="P1248">
        <f>L1243*10000+M1243*100+C1241</f>
        <v>50302</v>
      </c>
      <c r="Q1248">
        <f>L1243*10000+M1243*100+D1241</f>
        <v>50303</v>
      </c>
      <c r="R1248">
        <f>L1243*10000+M1243*100+E1221</f>
        <v>50304</v>
      </c>
      <c r="S1248">
        <f>L1243*10000+M1243*100+F1221</f>
        <v>50305</v>
      </c>
      <c r="T1248">
        <f>L1243*10000+M1243*100+G1221</f>
        <v>50306</v>
      </c>
    </row>
    <row r="1249" spans="1:20" ht="15" customHeight="1" x14ac:dyDescent="0.2">
      <c r="A1249" s="10" t="str">
        <f>INDEX(REFERENCE!$B$2:$J$2,1,'EXAMPLE OF CHOICE CARDS'!J1249)</f>
        <v>Price</v>
      </c>
      <c r="B1249" s="29">
        <f>INDEX('DCM CARDS LOOKUP - HIDDEN'!$O$4:$AE$8890,MATCH(O1249,'DCM CARDS LOOKUP - HIDDEN'!$N$4:$N$8890,0),$J1249)</f>
        <v>10</v>
      </c>
      <c r="C1249" s="29">
        <f>INDEX('DCM CARDS LOOKUP - HIDDEN'!$O$4:$AE$8890,MATCH(P1249,'DCM CARDS LOOKUP - HIDDEN'!$N$4:$N$8890,0),$J1249)</f>
        <v>10</v>
      </c>
      <c r="D1249" s="29">
        <f>INDEX('DCM CARDS LOOKUP - HIDDEN'!$O$4:$AE$8890,MATCH(Q1249,'DCM CARDS LOOKUP - HIDDEN'!$N$4:$N$8890,0),$J1249)</f>
        <v>13.2</v>
      </c>
      <c r="E1249" s="29">
        <f>INDEX('DCM CARDS LOOKUP - HIDDEN'!$O$4:$AE$8890,MATCH(R1249,'DCM CARDS LOOKUP - HIDDEN'!$N$4:$N$8890,0),$J1249)</f>
        <v>15.86</v>
      </c>
      <c r="F1249" s="29">
        <f>INDEX('DCM CARDS LOOKUP - HIDDEN'!$O$4:$AE$8890,MATCH(S1249,'DCM CARDS LOOKUP - HIDDEN'!$N$4:$N$8890,0),$J1249)</f>
        <v>26.49</v>
      </c>
      <c r="G1249" s="29">
        <f>INDEX('DCM CARDS LOOKUP - HIDDEN'!$O$4:$AE$8890,MATCH(T1249,'DCM CARDS LOOKUP - HIDDEN'!$N$4:$N$8890,0),$J1249)</f>
        <v>12.39</v>
      </c>
      <c r="H1249" s="35"/>
      <c r="J1249" s="4">
        <v>7</v>
      </c>
      <c r="O1249">
        <f>L1243*10000+M1243*100+B1241</f>
        <v>50301</v>
      </c>
      <c r="P1249">
        <f>L1243*10000+M1243*100+C1241</f>
        <v>50302</v>
      </c>
      <c r="Q1249">
        <f>L1243*10000+M1243*100+D1241</f>
        <v>50303</v>
      </c>
      <c r="R1249">
        <f>L1243*10000+M1243*100+E1221</f>
        <v>50304</v>
      </c>
      <c r="S1249">
        <f>L1243*10000+M1243*100+F1221</f>
        <v>50305</v>
      </c>
      <c r="T1249">
        <f>L1243*10000+M1243*100+G1221</f>
        <v>50306</v>
      </c>
    </row>
    <row r="1250" spans="1:20" ht="15" customHeight="1" x14ac:dyDescent="0.2">
      <c r="A1250" s="10" t="str">
        <f>INDEX(REFERENCE!$B$2:$J$2,1,'EXAMPLE OF CHOICE CARDS'!J1250)</f>
        <v>Review Rating</v>
      </c>
      <c r="B1250" s="5" t="str">
        <f>INDEX('DCM CARDS LOOKUP - HIDDEN'!$O$4:$AE$8890,MATCH(O1250,'DCM CARDS LOOKUP - HIDDEN'!$N$4:$N$8890,0),$J1250)</f>
        <v>4.5 stars</v>
      </c>
      <c r="C1250" s="5" t="str">
        <f>INDEX('DCM CARDS LOOKUP - HIDDEN'!$O$4:$AE$8890,MATCH(P1250,'DCM CARDS LOOKUP - HIDDEN'!$N$4:$N$8890,0),$J1250)</f>
        <v>4.5 stars</v>
      </c>
      <c r="D1250" s="5" t="str">
        <f>INDEX('DCM CARDS LOOKUP - HIDDEN'!$O$4:$AE$8890,MATCH(Q1250,'DCM CARDS LOOKUP - HIDDEN'!$N$4:$N$8890,0),$J1250)</f>
        <v>4.8 stars</v>
      </c>
      <c r="E1250" s="5" t="str">
        <f>INDEX('DCM CARDS LOOKUP - HIDDEN'!$O$4:$AE$8890,MATCH(R1250,'DCM CARDS LOOKUP - HIDDEN'!$N$4:$N$8890,0),$J1250)</f>
        <v>4.6 stars</v>
      </c>
      <c r="F1250" s="5" t="str">
        <f>INDEX('DCM CARDS LOOKUP - HIDDEN'!$O$4:$AE$8890,MATCH(S1250,'DCM CARDS LOOKUP - HIDDEN'!$N$4:$N$8890,0),$J1250)</f>
        <v>4.6 stars</v>
      </c>
      <c r="G1250" s="5" t="str">
        <f>INDEX('DCM CARDS LOOKUP - HIDDEN'!$O$4:$AE$8890,MATCH(T1250,'DCM CARDS LOOKUP - HIDDEN'!$N$4:$N$8890,0),$J1250)</f>
        <v>4.8 stars</v>
      </c>
      <c r="H1250" s="35"/>
      <c r="J1250" s="4">
        <v>8</v>
      </c>
      <c r="O1250">
        <f>L1243*10000+M1243*100+B1241</f>
        <v>50301</v>
      </c>
      <c r="P1250">
        <f>L1243*10000+M1243*100+C1241</f>
        <v>50302</v>
      </c>
      <c r="Q1250">
        <f>L1243*10000+M1243*100+D1241</f>
        <v>50303</v>
      </c>
      <c r="R1250">
        <f>L1243*10000+M1243*100+E1221</f>
        <v>50304</v>
      </c>
      <c r="S1250">
        <f>L1243*10000+M1243*100+F1221</f>
        <v>50305</v>
      </c>
      <c r="T1250">
        <f>L1243*10000+M1243*100+G1221</f>
        <v>50306</v>
      </c>
    </row>
    <row r="1251" spans="1:20" ht="15" customHeight="1" x14ac:dyDescent="0.2">
      <c r="A1251" s="10" t="str">
        <f>INDEX(REFERENCE!$B$2:$J$2,1,'EXAMPLE OF CHOICE CARDS'!J1251)</f>
        <v>Number of Reviews</v>
      </c>
      <c r="B1251" s="30">
        <f>INDEX('DCM CARDS LOOKUP - HIDDEN'!$O$4:$AE$8890,MATCH(O1251,'DCM CARDS LOOKUP - HIDDEN'!$N$4:$N$8890,0),$J1251)</f>
        <v>4500</v>
      </c>
      <c r="C1251" s="30">
        <f>INDEX('DCM CARDS LOOKUP - HIDDEN'!$O$4:$AE$8890,MATCH(P1251,'DCM CARDS LOOKUP - HIDDEN'!$N$4:$N$8890,0),$J1251)</f>
        <v>1250</v>
      </c>
      <c r="D1251" s="30">
        <f>INDEX('DCM CARDS LOOKUP - HIDDEN'!$O$4:$AE$8890,MATCH(Q1251,'DCM CARDS LOOKUP - HIDDEN'!$N$4:$N$8890,0),$J1251)</f>
        <v>4500</v>
      </c>
      <c r="E1251" s="30">
        <f>INDEX('DCM CARDS LOOKUP - HIDDEN'!$O$4:$AE$8890,MATCH(R1251,'DCM CARDS LOOKUP - HIDDEN'!$N$4:$N$8890,0),$J1251)</f>
        <v>1250</v>
      </c>
      <c r="F1251" s="30">
        <f>INDEX('DCM CARDS LOOKUP - HIDDEN'!$O$4:$AE$8890,MATCH(S1251,'DCM CARDS LOOKUP - HIDDEN'!$N$4:$N$8890,0),$J1251)</f>
        <v>1250</v>
      </c>
      <c r="G1251" s="30">
        <f>INDEX('DCM CARDS LOOKUP - HIDDEN'!$O$4:$AE$8890,MATCH(T1251,'DCM CARDS LOOKUP - HIDDEN'!$N$4:$N$8890,0),$J1251)</f>
        <v>4500</v>
      </c>
      <c r="H1251" s="35"/>
      <c r="J1251" s="4">
        <v>9</v>
      </c>
      <c r="O1251">
        <f>L1243*10000+M1243*100+B1241</f>
        <v>50301</v>
      </c>
      <c r="P1251">
        <f>L1243*10000+M1243*100+C1241</f>
        <v>50302</v>
      </c>
      <c r="Q1251">
        <f>L1243*10000+M1243*100+D1241</f>
        <v>50303</v>
      </c>
      <c r="R1251">
        <f>L1243*10000+M1243*100+E1221</f>
        <v>50304</v>
      </c>
      <c r="S1251">
        <f>L1243*10000+M1243*100+F1221</f>
        <v>50305</v>
      </c>
      <c r="T1251">
        <f>L1243*10000+M1243*100+G1221</f>
        <v>50306</v>
      </c>
    </row>
    <row r="1252" spans="1:20" ht="15" hidden="1" customHeight="1" x14ac:dyDescent="0.2">
      <c r="A1252" s="10" t="e">
        <f>INDEX(REFERENCE!$B$2:$J$2,1,'EXAMPLE OF CHOICE CARDS'!J1252)</f>
        <v>#REF!</v>
      </c>
      <c r="B1252" s="5">
        <f>INDEX('DCM CARDS LOOKUP - HIDDEN'!$O$4:$AE$8890,MATCH(O1252,'DCM CARDS LOOKUP - HIDDEN'!$N$4:$N$8890,0),$J1252)</f>
        <v>0</v>
      </c>
      <c r="C1252" s="5">
        <f>INDEX('DCM CARDS LOOKUP - HIDDEN'!$O$4:$AE$8890,MATCH(P1252,'DCM CARDS LOOKUP - HIDDEN'!$N$4:$N$8890,0),$J1252)</f>
        <v>0</v>
      </c>
      <c r="D1252" s="5">
        <f>INDEX('DCM CARDS LOOKUP - HIDDEN'!$O$4:$AE$8890,MATCH(Q1252,'DCM CARDS LOOKUP - HIDDEN'!$N$4:$N$8890,0),$J1252)</f>
        <v>0</v>
      </c>
      <c r="E1252" s="5">
        <f>INDEX('DCM CARDS LOOKUP - HIDDEN'!$O$4:$AE$8890,MATCH(R1252,'DCM CARDS LOOKUP - HIDDEN'!$N$4:$N$8890,0),$J1252)</f>
        <v>0</v>
      </c>
      <c r="F1252" s="5">
        <f>INDEX('DCM CARDS LOOKUP - HIDDEN'!$O$4:$AE$8890,MATCH(S1252,'DCM CARDS LOOKUP - HIDDEN'!$N$4:$N$8890,0),$J1252)</f>
        <v>0</v>
      </c>
      <c r="G1252" s="31"/>
      <c r="H1252" s="35"/>
      <c r="J1252" s="4">
        <v>10</v>
      </c>
      <c r="O1252">
        <f>L1243*10000+M1243*100+B1241</f>
        <v>50301</v>
      </c>
      <c r="P1252">
        <f>L1243*10000+M1243*100+C1241</f>
        <v>50302</v>
      </c>
      <c r="Q1252">
        <f>L1243*10000+M1243*100+D1241</f>
        <v>50303</v>
      </c>
      <c r="R1252">
        <f>L1243*10000+M1243*100+E1221</f>
        <v>50304</v>
      </c>
      <c r="S1252">
        <f>L1243*10000+M1243*100+F1221</f>
        <v>50305</v>
      </c>
    </row>
    <row r="1253" spans="1:20" ht="15" hidden="1" customHeight="1" x14ac:dyDescent="0.2">
      <c r="A1253" s="10" t="e">
        <f>INDEX(REFERENCE!$B$2:$J$2,1,'EXAMPLE OF CHOICE CARDS'!J1253)</f>
        <v>#REF!</v>
      </c>
      <c r="B1253" s="5">
        <f>INDEX('DCM CARDS LOOKUP - HIDDEN'!$O$4:$AE$8890,MATCH(O1253,'DCM CARDS LOOKUP - HIDDEN'!$N$4:$N$8890,0),$J1253)</f>
        <v>0</v>
      </c>
      <c r="C1253" s="5">
        <f>INDEX('DCM CARDS LOOKUP - HIDDEN'!$O$4:$AE$8890,MATCH(P1253,'DCM CARDS LOOKUP - HIDDEN'!$N$4:$N$8890,0),$J1253)</f>
        <v>0</v>
      </c>
      <c r="D1253" s="5">
        <f>INDEX('DCM CARDS LOOKUP - HIDDEN'!$O$4:$AE$8890,MATCH(Q1253,'DCM CARDS LOOKUP - HIDDEN'!$N$4:$N$8890,0),$J1253)</f>
        <v>0</v>
      </c>
      <c r="E1253" s="5">
        <f>INDEX('DCM CARDS LOOKUP - HIDDEN'!$O$4:$AE$8890,MATCH(R1253,'DCM CARDS LOOKUP - HIDDEN'!$N$4:$N$8890,0),$J1253)</f>
        <v>0</v>
      </c>
      <c r="F1253" s="5">
        <f>INDEX('DCM CARDS LOOKUP - HIDDEN'!$O$4:$AE$8890,MATCH(S1253,'DCM CARDS LOOKUP - HIDDEN'!$N$4:$N$8890,0),$J1253)</f>
        <v>0</v>
      </c>
      <c r="G1253" s="31"/>
      <c r="H1253" s="35"/>
      <c r="J1253" s="4">
        <v>11</v>
      </c>
      <c r="O1253">
        <f>L1243*10000+M1243*100+B1241</f>
        <v>50301</v>
      </c>
      <c r="P1253">
        <f>L1243*10000+M1243*100+C1241</f>
        <v>50302</v>
      </c>
      <c r="Q1253">
        <f>L1243*10000+M1243*100+D1241</f>
        <v>50303</v>
      </c>
      <c r="R1253">
        <f>L1243*10000+M1243*100+E1221</f>
        <v>50304</v>
      </c>
      <c r="S1253">
        <f>L1243*10000+M1243*100+F1221</f>
        <v>50305</v>
      </c>
    </row>
    <row r="1254" spans="1:20" ht="15" hidden="1" customHeight="1" x14ac:dyDescent="0.2">
      <c r="A1254" s="10" t="e">
        <f>INDEX(REFERENCE!$B$2:$J$2,1,'EXAMPLE OF CHOICE CARDS'!J1254)</f>
        <v>#REF!</v>
      </c>
      <c r="B1254" s="5">
        <f>INDEX('DCM CARDS LOOKUP - HIDDEN'!$O$4:$AE$8890,MATCH(O1254,'DCM CARDS LOOKUP - HIDDEN'!$N$4:$N$8890,0),$J1254)</f>
        <v>0</v>
      </c>
      <c r="C1254" s="5">
        <f>INDEX('DCM CARDS LOOKUP - HIDDEN'!$O$4:$AE$8890,MATCH(P1254,'DCM CARDS LOOKUP - HIDDEN'!$N$4:$N$8890,0),$J1254)</f>
        <v>0</v>
      </c>
      <c r="D1254" s="5">
        <f>INDEX('DCM CARDS LOOKUP - HIDDEN'!$O$4:$AE$8890,MATCH(Q1254,'DCM CARDS LOOKUP - HIDDEN'!$N$4:$N$8890,0),$J1254)</f>
        <v>0</v>
      </c>
      <c r="E1254" s="5">
        <f>INDEX('DCM CARDS LOOKUP - HIDDEN'!$O$4:$AE$8890,MATCH(R1254,'DCM CARDS LOOKUP - HIDDEN'!$N$4:$N$8890,0),$J1254)</f>
        <v>0</v>
      </c>
      <c r="F1254" s="5">
        <f>INDEX('DCM CARDS LOOKUP - HIDDEN'!$O$4:$AE$8890,MATCH(S1254,'DCM CARDS LOOKUP - HIDDEN'!$N$4:$N$8890,0),$J1254)</f>
        <v>0</v>
      </c>
      <c r="G1254" s="31"/>
      <c r="H1254" s="35"/>
      <c r="J1254" s="4">
        <v>12</v>
      </c>
      <c r="O1254">
        <f>L1243*10000+M1243*100+B1241</f>
        <v>50301</v>
      </c>
      <c r="P1254">
        <f>L1243*10000+M1243*100+C1241</f>
        <v>50302</v>
      </c>
      <c r="Q1254">
        <f>L1243*10000+M1243*100+D1241</f>
        <v>50303</v>
      </c>
      <c r="R1254">
        <f>L1243*10000+M1243*100+E1221</f>
        <v>50304</v>
      </c>
      <c r="S1254">
        <f>L1243*10000+M1243*100+F1221</f>
        <v>50305</v>
      </c>
    </row>
    <row r="1255" spans="1:20" ht="15" hidden="1" customHeight="1" x14ac:dyDescent="0.2">
      <c r="A1255" s="10" t="e">
        <f>INDEX(REFERENCE!$B$2:$J$2,1,'EXAMPLE OF CHOICE CARDS'!J1255)</f>
        <v>#REF!</v>
      </c>
      <c r="B1255" s="5">
        <f>INDEX('DCM CARDS LOOKUP - HIDDEN'!$O$4:$AE$8890,MATCH(O1255,'DCM CARDS LOOKUP - HIDDEN'!$N$4:$N$8890,0),$J1255)</f>
        <v>0</v>
      </c>
      <c r="C1255" s="5">
        <f>INDEX('DCM CARDS LOOKUP - HIDDEN'!$O$4:$AE$8890,MATCH(P1255,'DCM CARDS LOOKUP - HIDDEN'!$N$4:$N$8890,0),$J1255)</f>
        <v>0</v>
      </c>
      <c r="D1255" s="5">
        <f>INDEX('DCM CARDS LOOKUP - HIDDEN'!$O$4:$AE$8890,MATCH(Q1255,'DCM CARDS LOOKUP - HIDDEN'!$N$4:$N$8890,0),$J1255)</f>
        <v>0</v>
      </c>
      <c r="E1255" s="5">
        <f>INDEX('DCM CARDS LOOKUP - HIDDEN'!$O$4:$AE$8890,MATCH(R1255,'DCM CARDS LOOKUP - HIDDEN'!$N$4:$N$8890,0),$J1255)</f>
        <v>0</v>
      </c>
      <c r="F1255" s="5">
        <f>INDEX('DCM CARDS LOOKUP - HIDDEN'!$O$4:$AE$8890,MATCH(S1255,'DCM CARDS LOOKUP - HIDDEN'!$N$4:$N$8890,0),$J1255)</f>
        <v>0</v>
      </c>
      <c r="G1255" s="31"/>
      <c r="H1255" s="35"/>
      <c r="J1255" s="4">
        <v>13</v>
      </c>
      <c r="O1255">
        <f>L1243*10000+M1243*100+B1241</f>
        <v>50301</v>
      </c>
      <c r="P1255">
        <f>L1243*10000+M1243*100+C1241</f>
        <v>50302</v>
      </c>
      <c r="Q1255">
        <f>L1243*10000+M1243*100+D1241</f>
        <v>50303</v>
      </c>
      <c r="R1255">
        <f>L1243*10000+M1243*100+E1221</f>
        <v>50304</v>
      </c>
      <c r="S1255">
        <f>L1243*10000+M1243*100+F1221</f>
        <v>50305</v>
      </c>
    </row>
    <row r="1256" spans="1:20" ht="15" hidden="1" customHeight="1" x14ac:dyDescent="0.2">
      <c r="A1256" s="10" t="e">
        <f>INDEX(REFERENCE!$B$2:$J$2,1,'EXAMPLE OF CHOICE CARDS'!J1256)</f>
        <v>#REF!</v>
      </c>
      <c r="B1256" s="5">
        <f>INDEX('DCM CARDS LOOKUP - HIDDEN'!$O$4:$AE$8890,MATCH(O1256,'DCM CARDS LOOKUP - HIDDEN'!$N$4:$N$8890,0),$J1256)</f>
        <v>0</v>
      </c>
      <c r="C1256" s="5">
        <f>INDEX('DCM CARDS LOOKUP - HIDDEN'!$O$4:$AE$8890,MATCH(P1256,'DCM CARDS LOOKUP - HIDDEN'!$N$4:$N$8890,0),$J1256)</f>
        <v>0</v>
      </c>
      <c r="D1256" s="5">
        <f>INDEX('DCM CARDS LOOKUP - HIDDEN'!$O$4:$AE$8890,MATCH(Q1256,'DCM CARDS LOOKUP - HIDDEN'!$N$4:$N$8890,0),$J1256)</f>
        <v>0</v>
      </c>
      <c r="E1256" s="5">
        <f>INDEX('DCM CARDS LOOKUP - HIDDEN'!$O$4:$AE$8890,MATCH(R1256,'DCM CARDS LOOKUP - HIDDEN'!$N$4:$N$8890,0),$J1256)</f>
        <v>0</v>
      </c>
      <c r="F1256" s="5">
        <f>INDEX('DCM CARDS LOOKUP - HIDDEN'!$O$4:$AE$8890,MATCH(S1256,'DCM CARDS LOOKUP - HIDDEN'!$N$4:$N$8890,0),$J1256)</f>
        <v>0</v>
      </c>
      <c r="G1256" s="31"/>
      <c r="H1256" s="35"/>
      <c r="J1256" s="4">
        <v>14</v>
      </c>
      <c r="O1256">
        <f>L1243*10000+M1243*100+B1241</f>
        <v>50301</v>
      </c>
      <c r="P1256">
        <f>L1243*10000+M1243*100+C1241</f>
        <v>50302</v>
      </c>
      <c r="Q1256">
        <f>L1243*10000+M1243*100+D1241</f>
        <v>50303</v>
      </c>
      <c r="R1256">
        <f>L1243*10000+M1243*100+E1221</f>
        <v>50304</v>
      </c>
      <c r="S1256">
        <f>L1243*10000+M1243*100+F1221</f>
        <v>50305</v>
      </c>
    </row>
    <row r="1257" spans="1:20" x14ac:dyDescent="0.2">
      <c r="A1257" s="2"/>
      <c r="B1257" s="5"/>
      <c r="C1257" s="5"/>
      <c r="D1257" s="5"/>
      <c r="E1257" s="5"/>
      <c r="F1257" s="5"/>
      <c r="G1257" s="5"/>
      <c r="H1257" s="5"/>
      <c r="J1257" s="13"/>
    </row>
    <row r="1258" spans="1:20" x14ac:dyDescent="0.2">
      <c r="A1258" s="6"/>
      <c r="B1258" s="7">
        <v>1</v>
      </c>
      <c r="C1258" s="7">
        <v>2</v>
      </c>
      <c r="D1258" s="7">
        <v>3</v>
      </c>
      <c r="E1258" s="7">
        <v>4</v>
      </c>
      <c r="F1258" s="7">
        <v>5</v>
      </c>
      <c r="G1258" s="7">
        <v>6</v>
      </c>
      <c r="H1258" s="7">
        <v>9</v>
      </c>
      <c r="J1258" s="13"/>
    </row>
    <row r="1261" spans="1:20" x14ac:dyDescent="0.2">
      <c r="A1261" s="1" t="str">
        <f>"Version "&amp;L1263&amp;"; Task"&amp;M1263</f>
        <v>Version 5; Task4</v>
      </c>
      <c r="B1261" s="4">
        <v>1</v>
      </c>
      <c r="C1261" s="4">
        <v>2</v>
      </c>
      <c r="D1261" s="4">
        <v>3</v>
      </c>
      <c r="E1261" s="4">
        <f>E1241</f>
        <v>4</v>
      </c>
      <c r="F1261" s="4">
        <f>F1241</f>
        <v>5</v>
      </c>
      <c r="G1261" s="4">
        <v>6</v>
      </c>
      <c r="J1261" s="13"/>
    </row>
    <row r="1262" spans="1:20" ht="15" customHeight="1" x14ac:dyDescent="0.2">
      <c r="A1262" s="11" t="s">
        <v>8</v>
      </c>
      <c r="B1262" s="12" t="s">
        <v>9</v>
      </c>
      <c r="C1262" s="12" t="s">
        <v>10</v>
      </c>
      <c r="D1262" s="12" t="s">
        <v>11</v>
      </c>
      <c r="E1262" s="20" t="s">
        <v>21</v>
      </c>
      <c r="F1262" s="20" t="s">
        <v>22</v>
      </c>
      <c r="G1262" s="20"/>
      <c r="H1262" s="34" t="s">
        <v>15</v>
      </c>
      <c r="J1262" s="13"/>
      <c r="L1262" t="s">
        <v>12</v>
      </c>
      <c r="M1262" t="s">
        <v>1</v>
      </c>
    </row>
    <row r="1263" spans="1:20" x14ac:dyDescent="0.2">
      <c r="A1263" s="10" t="str">
        <f>INDEX(REFERENCE!$B$2:$J$2,1,'EXAMPLE OF CHOICE CARDS'!J1263)</f>
        <v>Type</v>
      </c>
      <c r="B1263" s="5" t="str">
        <f>INDEX('DCM CARDS LOOKUP - HIDDEN'!$O$4:$AE$8890,MATCH(O1263,'DCM CARDS LOOKUP - HIDDEN'!$N$4:$N$8890,0),$J1263)</f>
        <v>Topicals</v>
      </c>
      <c r="C1263" s="5" t="str">
        <f>INDEX('DCM CARDS LOOKUP - HIDDEN'!$O$4:$AE$8890,MATCH(P1263,'DCM CARDS LOOKUP - HIDDEN'!$N$4:$N$8890,0),$J1263)</f>
        <v>Pads</v>
      </c>
      <c r="D1263" s="5" t="str">
        <f>INDEX('DCM CARDS LOOKUP - HIDDEN'!$O$4:$AE$8890,MATCH(Q1263,'DCM CARDS LOOKUP - HIDDEN'!$N$4:$N$8890,0),$J1263)</f>
        <v>Topicals</v>
      </c>
      <c r="E1263" s="5" t="str">
        <f>INDEX('DCM CARDS LOOKUP - HIDDEN'!$O$4:$AE$8890,MATCH(R1263,'DCM CARDS LOOKUP - HIDDEN'!$N$4:$N$8890,0),$J1263)</f>
        <v>Pads</v>
      </c>
      <c r="F1263" s="5" t="str">
        <f>INDEX('DCM CARDS LOOKUP - HIDDEN'!$O$4:$AE$8890,MATCH(S1263,'DCM CARDS LOOKUP - HIDDEN'!$N$4:$N$8890,0),$J1263)</f>
        <v>Topicals</v>
      </c>
      <c r="G1263" s="5" t="str">
        <f>INDEX('DCM CARDS LOOKUP - HIDDEN'!$O$4:$AE$8890,MATCH(T1263,'DCM CARDS LOOKUP - HIDDEN'!$N$4:$N$8890,0),$J1263)</f>
        <v>Pads</v>
      </c>
      <c r="H1263" s="35"/>
      <c r="J1263" s="4">
        <v>1</v>
      </c>
      <c r="L1263">
        <f>IF(M1243=15,L1243+1,L1243)</f>
        <v>5</v>
      </c>
      <c r="M1263">
        <f>IF(M1243&lt;15,M1243+1,1)</f>
        <v>4</v>
      </c>
      <c r="O1263">
        <f>L1263*10000+M1263*100+B1261</f>
        <v>50401</v>
      </c>
      <c r="P1263">
        <f>L1263*10000+M1263*100+C1261</f>
        <v>50402</v>
      </c>
      <c r="Q1263">
        <f>L1263*10000+M1263*100+D1261</f>
        <v>50403</v>
      </c>
      <c r="R1263">
        <f>L1263*10000+M1263*100+E1241</f>
        <v>50404</v>
      </c>
      <c r="S1263">
        <f>L1263*10000+M1263*100+F1241</f>
        <v>50405</v>
      </c>
      <c r="T1263">
        <f>L1263*10000+M1263*100+G1241</f>
        <v>50406</v>
      </c>
    </row>
    <row r="1264" spans="1:20" x14ac:dyDescent="0.2">
      <c r="A1264" s="10" t="str">
        <f>INDEX(REFERENCE!$B$2:$J$2,1,'EXAMPLE OF CHOICE CARDS'!J1264)</f>
        <v>Brand</v>
      </c>
      <c r="B1264" s="5" t="str">
        <f>INDEX('DCM CARDS LOOKUP - HIDDEN'!$O$4:$AE$8890,MATCH(O1264,'DCM CARDS LOOKUP - HIDDEN'!$N$4:$N$8890,0),$J1264)</f>
        <v>Salonpas</v>
      </c>
      <c r="C1264" s="5" t="str">
        <f>INDEX('DCM CARDS LOOKUP - HIDDEN'!$O$4:$AE$8890,MATCH(P1264,'DCM CARDS LOOKUP - HIDDEN'!$N$4:$N$8890,0),$J1264)</f>
        <v>Salonpas</v>
      </c>
      <c r="D1264" s="5" t="str">
        <f>INDEX('DCM CARDS LOOKUP - HIDDEN'!$O$4:$AE$8890,MATCH(Q1264,'DCM CARDS LOOKUP - HIDDEN'!$N$4:$N$8890,0),$J1264)</f>
        <v>Store Brand</v>
      </c>
      <c r="E1264" s="5" t="str">
        <f>INDEX('DCM CARDS LOOKUP - HIDDEN'!$O$4:$AE$8890,MATCH(R1264,'DCM CARDS LOOKUP - HIDDEN'!$N$4:$N$8890,0),$J1264)</f>
        <v>Walgreens</v>
      </c>
      <c r="F1264" s="5" t="str">
        <f>INDEX('DCM CARDS LOOKUP - HIDDEN'!$O$4:$AE$8890,MATCH(S1264,'DCM CARDS LOOKUP - HIDDEN'!$N$4:$N$8890,0),$J1264)</f>
        <v>Equate</v>
      </c>
      <c r="G1264" s="5" t="str">
        <f>INDEX('DCM CARDS LOOKUP - HIDDEN'!$O$4:$AE$8890,MATCH(T1264,'DCM CARDS LOOKUP - HIDDEN'!$N$4:$N$8890,0),$J1264)</f>
        <v>Vicks Vapopatch</v>
      </c>
      <c r="H1264" s="35"/>
      <c r="J1264" s="4">
        <v>2</v>
      </c>
      <c r="O1264">
        <f>L1263*10000+M1263*100+B1261</f>
        <v>50401</v>
      </c>
      <c r="P1264">
        <f>L1263*10000+M1263*100+C1261</f>
        <v>50402</v>
      </c>
      <c r="Q1264">
        <f>L1263*10000+M1263*100+D1261</f>
        <v>50403</v>
      </c>
      <c r="R1264">
        <f>L1263*10000+M1263*100+E1241</f>
        <v>50404</v>
      </c>
      <c r="S1264">
        <f>L1263*10000+M1263*100+F1241</f>
        <v>50405</v>
      </c>
      <c r="T1264">
        <f>L1263*10000+M1263*100+G1241</f>
        <v>50406</v>
      </c>
    </row>
    <row r="1265" spans="1:20" ht="28.5" x14ac:dyDescent="0.2">
      <c r="A1265" s="10" t="str">
        <f>INDEX(REFERENCE!$B$2:$J$2,1,'EXAMPLE OF CHOICE CARDS'!J1265)</f>
        <v>Sensation</v>
      </c>
      <c r="B1265" s="5" t="str">
        <f>INDEX('DCM CARDS LOOKUP - HIDDEN'!$O$4:$AE$8890,MATCH(O1265,'DCM CARDS LOOKUP - HIDDEN'!$N$4:$N$8890,0),$J1265)</f>
        <v>Lidocaine/numbing sensation</v>
      </c>
      <c r="C1265" s="5" t="str">
        <f>INDEX('DCM CARDS LOOKUP - HIDDEN'!$O$4:$AE$8890,MATCH(P1265,'DCM CARDS LOOKUP - HIDDEN'!$N$4:$N$8890,0),$J1265)</f>
        <v>No sensation/drug free/for circulation</v>
      </c>
      <c r="D1265" s="5" t="str">
        <f>INDEX('DCM CARDS LOOKUP - HIDDEN'!$O$4:$AE$8890,MATCH(Q1265,'DCM CARDS LOOKUP - HIDDEN'!$N$4:$N$8890,0),$J1265)</f>
        <v>Cold sensation</v>
      </c>
      <c r="E1265" s="5" t="str">
        <f>INDEX('DCM CARDS LOOKUP - HIDDEN'!$O$4:$AE$8890,MATCH(R1265,'DCM CARDS LOOKUP - HIDDEN'!$N$4:$N$8890,0),$J1265)</f>
        <v>Both hot and cold sensation</v>
      </c>
      <c r="F1265" s="5" t="str">
        <f>INDEX('DCM CARDS LOOKUP - HIDDEN'!$O$4:$AE$8890,MATCH(S1265,'DCM CARDS LOOKUP - HIDDEN'!$N$4:$N$8890,0),$J1265)</f>
        <v>Hot sensation</v>
      </c>
      <c r="G1265" s="5" t="str">
        <f>INDEX('DCM CARDS LOOKUP - HIDDEN'!$O$4:$AE$8890,MATCH(T1265,'DCM CARDS LOOKUP - HIDDEN'!$N$4:$N$8890,0),$J1265)</f>
        <v>Lidocaine/numbing sensation</v>
      </c>
      <c r="H1265" s="35"/>
      <c r="J1265" s="4">
        <v>3</v>
      </c>
      <c r="O1265">
        <f>L1263*10000+M1263*100+B1261</f>
        <v>50401</v>
      </c>
      <c r="P1265">
        <f>L1263*10000+M1263*100+C1261</f>
        <v>50402</v>
      </c>
      <c r="Q1265">
        <f>L1263*10000+M1263*100+D1261</f>
        <v>50403</v>
      </c>
      <c r="R1265">
        <f>L1263*10000+M1263*100+E1241</f>
        <v>50404</v>
      </c>
      <c r="S1265">
        <f>L1263*10000+M1263*100+F1241</f>
        <v>50405</v>
      </c>
      <c r="T1265">
        <f>L1263*10000+M1263*100+G1241</f>
        <v>50406</v>
      </c>
    </row>
    <row r="1266" spans="1:20" x14ac:dyDescent="0.2">
      <c r="A1266" s="10" t="str">
        <f>INDEX(REFERENCE!$B$2:$J$2,1,'EXAMPLE OF CHOICE CARDS'!J1266)</f>
        <v>Treatment Area</v>
      </c>
      <c r="B1266" s="5" t="str">
        <f>INDEX('DCM CARDS LOOKUP - HIDDEN'!$O$4:$AE$8890,MATCH(O1266,'DCM CARDS LOOKUP - HIDDEN'!$N$4:$N$8890,0),$J1266)</f>
        <v>-</v>
      </c>
      <c r="C1266" s="5" t="str">
        <f>INDEX('DCM CARDS LOOKUP - HIDDEN'!$O$4:$AE$8890,MATCH(P1266,'DCM CARDS LOOKUP - HIDDEN'!$N$4:$N$8890,0),$J1266)</f>
        <v>Chest</v>
      </c>
      <c r="D1266" s="5" t="str">
        <f>INDEX('DCM CARDS LOOKUP - HIDDEN'!$O$4:$AE$8890,MATCH(Q1266,'DCM CARDS LOOKUP - HIDDEN'!$N$4:$N$8890,0),$J1266)</f>
        <v>-</v>
      </c>
      <c r="E1266" s="5" t="str">
        <f>INDEX('DCM CARDS LOOKUP - HIDDEN'!$O$4:$AE$8890,MATCH(R1266,'DCM CARDS LOOKUP - HIDDEN'!$N$4:$N$8890,0),$J1266)</f>
        <v>Joint</v>
      </c>
      <c r="F1266" s="5" t="str">
        <f>INDEX('DCM CARDS LOOKUP - HIDDEN'!$O$4:$AE$8890,MATCH(S1266,'DCM CARDS LOOKUP - HIDDEN'!$N$4:$N$8890,0),$J1266)</f>
        <v>-</v>
      </c>
      <c r="G1266" s="5" t="str">
        <f>INDEX('DCM CARDS LOOKUP - HIDDEN'!$O$4:$AE$8890,MATCH(T1266,'DCM CARDS LOOKUP - HIDDEN'!$N$4:$N$8890,0),$J1266)</f>
        <v>Shoulder</v>
      </c>
      <c r="H1266" s="35"/>
      <c r="J1266" s="4">
        <v>4</v>
      </c>
      <c r="O1266">
        <f>L1263*10000+M1263*100+B1261</f>
        <v>50401</v>
      </c>
      <c r="P1266">
        <f>L1263*10000+M1263*100+C1261</f>
        <v>50402</v>
      </c>
      <c r="Q1266">
        <f>L1263*10000+M1263*100+D1261</f>
        <v>50403</v>
      </c>
      <c r="R1266">
        <f>L1263*10000+M1263*100+E1241</f>
        <v>50404</v>
      </c>
      <c r="S1266">
        <f>L1263*10000+M1263*100+F1241</f>
        <v>50405</v>
      </c>
      <c r="T1266">
        <f>L1263*10000+M1263*100+G1241</f>
        <v>50406</v>
      </c>
    </row>
    <row r="1267" spans="1:20" x14ac:dyDescent="0.2">
      <c r="A1267" s="10" t="str">
        <f>INDEX(REFERENCE!$B$2:$J$2,1,'EXAMPLE OF CHOICE CARDS'!J1267)</f>
        <v>Format</v>
      </c>
      <c r="B1267" s="5" t="str">
        <f>INDEX('DCM CARDS LOOKUP - HIDDEN'!$O$4:$AE$8890,MATCH(O1267,'DCM CARDS LOOKUP - HIDDEN'!$N$4:$N$8890,0),$J1267)</f>
        <v>Spray</v>
      </c>
      <c r="C1267" s="5" t="str">
        <f>INDEX('DCM CARDS LOOKUP - HIDDEN'!$O$4:$AE$8890,MATCH(P1267,'DCM CARDS LOOKUP - HIDDEN'!$N$4:$N$8890,0),$J1267)</f>
        <v>Single use pads/patches</v>
      </c>
      <c r="D1267" s="5" t="str">
        <f>INDEX('DCM CARDS LOOKUP - HIDDEN'!$O$4:$AE$8890,MATCH(Q1267,'DCM CARDS LOOKUP - HIDDEN'!$N$4:$N$8890,0),$J1267)</f>
        <v>Roll-on</v>
      </c>
      <c r="E1267" s="5" t="str">
        <f>INDEX('DCM CARDS LOOKUP - HIDDEN'!$O$4:$AE$8890,MATCH(R1267,'DCM CARDS LOOKUP - HIDDEN'!$N$4:$N$8890,0),$J1267)</f>
        <v>Single use pads/patches</v>
      </c>
      <c r="F1267" s="5" t="str">
        <f>INDEX('DCM CARDS LOOKUP - HIDDEN'!$O$4:$AE$8890,MATCH(S1267,'DCM CARDS LOOKUP - HIDDEN'!$N$4:$N$8890,0),$J1267)</f>
        <v>Cream</v>
      </c>
      <c r="G1267" s="5" t="str">
        <f>INDEX('DCM CARDS LOOKUP - HIDDEN'!$O$4:$AE$8890,MATCH(T1267,'DCM CARDS LOOKUP - HIDDEN'!$N$4:$N$8890,0),$J1267)</f>
        <v>Single use pads/patches</v>
      </c>
      <c r="H1267" s="35"/>
      <c r="J1267" s="4">
        <v>5</v>
      </c>
      <c r="O1267">
        <f>L1263*10000+M1263*100+B1261</f>
        <v>50401</v>
      </c>
      <c r="P1267">
        <f>L1263*10000+M1263*100+C1261</f>
        <v>50402</v>
      </c>
      <c r="Q1267">
        <f>L1263*10000+M1263*100+D1261</f>
        <v>50403</v>
      </c>
      <c r="R1267">
        <f>L1263*10000+M1263*100+E1241</f>
        <v>50404</v>
      </c>
      <c r="S1267">
        <f>L1263*10000+M1263*100+F1241</f>
        <v>50405</v>
      </c>
      <c r="T1267">
        <f>L1263*10000+M1263*100+G1241</f>
        <v>50406</v>
      </c>
    </row>
    <row r="1268" spans="1:20" x14ac:dyDescent="0.2">
      <c r="A1268" s="10" t="str">
        <f>INDEX(REFERENCE!$B$2:$J$2,1,'EXAMPLE OF CHOICE CARDS'!J1268)</f>
        <v>Count</v>
      </c>
      <c r="B1268" s="5" t="str">
        <f>INDEX('DCM CARDS LOOKUP - HIDDEN'!$O$4:$AE$8890,MATCH(O1268,'DCM CARDS LOOKUP - HIDDEN'!$N$4:$N$8890,0),$J1268)</f>
        <v>2 oz</v>
      </c>
      <c r="C1268" s="5" t="str">
        <f>INDEX('DCM CARDS LOOKUP - HIDDEN'!$O$4:$AE$8890,MATCH(P1268,'DCM CARDS LOOKUP - HIDDEN'!$N$4:$N$8890,0),$J1268)</f>
        <v>4 count</v>
      </c>
      <c r="D1268" s="5" t="str">
        <f>INDEX('DCM CARDS LOOKUP - HIDDEN'!$O$4:$AE$8890,MATCH(Q1268,'DCM CARDS LOOKUP - HIDDEN'!$N$4:$N$8890,0),$J1268)</f>
        <v>3.5 oz</v>
      </c>
      <c r="E1268" s="5" t="str">
        <f>INDEX('DCM CARDS LOOKUP - HIDDEN'!$O$4:$AE$8890,MATCH(R1268,'DCM CARDS LOOKUP - HIDDEN'!$N$4:$N$8890,0),$J1268)</f>
        <v>2 count</v>
      </c>
      <c r="F1268" s="5" t="str">
        <f>INDEX('DCM CARDS LOOKUP - HIDDEN'!$O$4:$AE$8890,MATCH(S1268,'DCM CARDS LOOKUP - HIDDEN'!$N$4:$N$8890,0),$J1268)</f>
        <v>4.5 oz</v>
      </c>
      <c r="G1268" s="5" t="str">
        <f>INDEX('DCM CARDS LOOKUP - HIDDEN'!$O$4:$AE$8890,MATCH(T1268,'DCM CARDS LOOKUP - HIDDEN'!$N$4:$N$8890,0),$J1268)</f>
        <v>3 count</v>
      </c>
      <c r="H1268" s="35"/>
      <c r="J1268" s="4">
        <v>6</v>
      </c>
      <c r="O1268">
        <f>L1263*10000+M1263*100+B1261</f>
        <v>50401</v>
      </c>
      <c r="P1268">
        <f>L1263*10000+M1263*100+C1261</f>
        <v>50402</v>
      </c>
      <c r="Q1268">
        <f>L1263*10000+M1263*100+D1261</f>
        <v>50403</v>
      </c>
      <c r="R1268">
        <f>L1263*10000+M1263*100+E1241</f>
        <v>50404</v>
      </c>
      <c r="S1268">
        <f>L1263*10000+M1263*100+F1241</f>
        <v>50405</v>
      </c>
      <c r="T1268">
        <f>L1263*10000+M1263*100+G1241</f>
        <v>50406</v>
      </c>
    </row>
    <row r="1269" spans="1:20" ht="15" customHeight="1" x14ac:dyDescent="0.2">
      <c r="A1269" s="10" t="str">
        <f>INDEX(REFERENCE!$B$2:$J$2,1,'EXAMPLE OF CHOICE CARDS'!J1269)</f>
        <v>Price</v>
      </c>
      <c r="B1269" s="29">
        <f>INDEX('DCM CARDS LOOKUP - HIDDEN'!$O$4:$AE$8890,MATCH(O1269,'DCM CARDS LOOKUP - HIDDEN'!$N$4:$N$8890,0),$J1269)</f>
        <v>4.6399999999999997</v>
      </c>
      <c r="C1269" s="29">
        <f>INDEX('DCM CARDS LOOKUP - HIDDEN'!$O$4:$AE$8890,MATCH(P1269,'DCM CARDS LOOKUP - HIDDEN'!$N$4:$N$8890,0),$J1269)</f>
        <v>16.71</v>
      </c>
      <c r="D1269" s="29">
        <f>INDEX('DCM CARDS LOOKUP - HIDDEN'!$O$4:$AE$8890,MATCH(Q1269,'DCM CARDS LOOKUP - HIDDEN'!$N$4:$N$8890,0),$J1269)</f>
        <v>13.88</v>
      </c>
      <c r="E1269" s="29">
        <f>INDEX('DCM CARDS LOOKUP - HIDDEN'!$O$4:$AE$8890,MATCH(R1269,'DCM CARDS LOOKUP - HIDDEN'!$N$4:$N$8890,0),$J1269)</f>
        <v>2.98</v>
      </c>
      <c r="F1269" s="29">
        <f>INDEX('DCM CARDS LOOKUP - HIDDEN'!$O$4:$AE$8890,MATCH(S1269,'DCM CARDS LOOKUP - HIDDEN'!$N$4:$N$8890,0),$J1269)</f>
        <v>24</v>
      </c>
      <c r="G1269" s="29">
        <f>INDEX('DCM CARDS LOOKUP - HIDDEN'!$O$4:$AE$8890,MATCH(T1269,'DCM CARDS LOOKUP - HIDDEN'!$N$4:$N$8890,0),$J1269)</f>
        <v>6.63</v>
      </c>
      <c r="H1269" s="35"/>
      <c r="J1269" s="4">
        <v>7</v>
      </c>
      <c r="O1269">
        <f>L1263*10000+M1263*100+B1261</f>
        <v>50401</v>
      </c>
      <c r="P1269">
        <f>L1263*10000+M1263*100+C1261</f>
        <v>50402</v>
      </c>
      <c r="Q1269">
        <f>L1263*10000+M1263*100+D1261</f>
        <v>50403</v>
      </c>
      <c r="R1269">
        <f>L1263*10000+M1263*100+E1241</f>
        <v>50404</v>
      </c>
      <c r="S1269">
        <f>L1263*10000+M1263*100+F1241</f>
        <v>50405</v>
      </c>
      <c r="T1269">
        <f>L1263*10000+M1263*100+G1241</f>
        <v>50406</v>
      </c>
    </row>
    <row r="1270" spans="1:20" ht="15" customHeight="1" x14ac:dyDescent="0.2">
      <c r="A1270" s="10" t="str">
        <f>INDEX(REFERENCE!$B$2:$J$2,1,'EXAMPLE OF CHOICE CARDS'!J1270)</f>
        <v>Review Rating</v>
      </c>
      <c r="B1270" s="5" t="str">
        <f>INDEX('DCM CARDS LOOKUP - HIDDEN'!$O$4:$AE$8890,MATCH(O1270,'DCM CARDS LOOKUP - HIDDEN'!$N$4:$N$8890,0),$J1270)</f>
        <v>4.8 stars</v>
      </c>
      <c r="C1270" s="5" t="str">
        <f>INDEX('DCM CARDS LOOKUP - HIDDEN'!$O$4:$AE$8890,MATCH(P1270,'DCM CARDS LOOKUP - HIDDEN'!$N$4:$N$8890,0),$J1270)</f>
        <v>4.5 stars</v>
      </c>
      <c r="D1270" s="5" t="str">
        <f>INDEX('DCM CARDS LOOKUP - HIDDEN'!$O$4:$AE$8890,MATCH(Q1270,'DCM CARDS LOOKUP - HIDDEN'!$N$4:$N$8890,0),$J1270)</f>
        <v>4.5 stars</v>
      </c>
      <c r="E1270" s="5" t="str">
        <f>INDEX('DCM CARDS LOOKUP - HIDDEN'!$O$4:$AE$8890,MATCH(R1270,'DCM CARDS LOOKUP - HIDDEN'!$N$4:$N$8890,0),$J1270)</f>
        <v>4.8 stars</v>
      </c>
      <c r="F1270" s="5" t="str">
        <f>INDEX('DCM CARDS LOOKUP - HIDDEN'!$O$4:$AE$8890,MATCH(S1270,'DCM CARDS LOOKUP - HIDDEN'!$N$4:$N$8890,0),$J1270)</f>
        <v>4.6 stars</v>
      </c>
      <c r="G1270" s="5" t="str">
        <f>INDEX('DCM CARDS LOOKUP - HIDDEN'!$O$4:$AE$8890,MATCH(T1270,'DCM CARDS LOOKUP - HIDDEN'!$N$4:$N$8890,0),$J1270)</f>
        <v>4.6 stars</v>
      </c>
      <c r="H1270" s="35"/>
      <c r="J1270" s="4">
        <v>8</v>
      </c>
      <c r="O1270">
        <f>L1263*10000+M1263*100+B1261</f>
        <v>50401</v>
      </c>
      <c r="P1270">
        <f>L1263*10000+M1263*100+C1261</f>
        <v>50402</v>
      </c>
      <c r="Q1270">
        <f>L1263*10000+M1263*100+D1261</f>
        <v>50403</v>
      </c>
      <c r="R1270">
        <f>L1263*10000+M1263*100+E1241</f>
        <v>50404</v>
      </c>
      <c r="S1270">
        <f>L1263*10000+M1263*100+F1241</f>
        <v>50405</v>
      </c>
      <c r="T1270">
        <f>L1263*10000+M1263*100+G1241</f>
        <v>50406</v>
      </c>
    </row>
    <row r="1271" spans="1:20" ht="15" customHeight="1" x14ac:dyDescent="0.2">
      <c r="A1271" s="10" t="str">
        <f>INDEX(REFERENCE!$B$2:$J$2,1,'EXAMPLE OF CHOICE CARDS'!J1271)</f>
        <v>Number of Reviews</v>
      </c>
      <c r="B1271" s="30">
        <f>INDEX('DCM CARDS LOOKUP - HIDDEN'!$O$4:$AE$8890,MATCH(O1271,'DCM CARDS LOOKUP - HIDDEN'!$N$4:$N$8890,0),$J1271)</f>
        <v>4500</v>
      </c>
      <c r="C1271" s="30">
        <f>INDEX('DCM CARDS LOOKUP - HIDDEN'!$O$4:$AE$8890,MATCH(P1271,'DCM CARDS LOOKUP - HIDDEN'!$N$4:$N$8890,0),$J1271)</f>
        <v>4500</v>
      </c>
      <c r="D1271" s="30">
        <f>INDEX('DCM CARDS LOOKUP - HIDDEN'!$O$4:$AE$8890,MATCH(Q1271,'DCM CARDS LOOKUP - HIDDEN'!$N$4:$N$8890,0),$J1271)</f>
        <v>1250</v>
      </c>
      <c r="E1271" s="30">
        <f>INDEX('DCM CARDS LOOKUP - HIDDEN'!$O$4:$AE$8890,MATCH(R1271,'DCM CARDS LOOKUP - HIDDEN'!$N$4:$N$8890,0),$J1271)</f>
        <v>1250</v>
      </c>
      <c r="F1271" s="30">
        <f>INDEX('DCM CARDS LOOKUP - HIDDEN'!$O$4:$AE$8890,MATCH(S1271,'DCM CARDS LOOKUP - HIDDEN'!$N$4:$N$8890,0),$J1271)</f>
        <v>1250</v>
      </c>
      <c r="G1271" s="30">
        <f>INDEX('DCM CARDS LOOKUP - HIDDEN'!$O$4:$AE$8890,MATCH(T1271,'DCM CARDS LOOKUP - HIDDEN'!$N$4:$N$8890,0),$J1271)</f>
        <v>4500</v>
      </c>
      <c r="H1271" s="35"/>
      <c r="J1271" s="4">
        <v>9</v>
      </c>
      <c r="O1271">
        <f>L1263*10000+M1263*100+B1261</f>
        <v>50401</v>
      </c>
      <c r="P1271">
        <f>L1263*10000+M1263*100+C1261</f>
        <v>50402</v>
      </c>
      <c r="Q1271">
        <f>L1263*10000+M1263*100+D1261</f>
        <v>50403</v>
      </c>
      <c r="R1271">
        <f>L1263*10000+M1263*100+E1241</f>
        <v>50404</v>
      </c>
      <c r="S1271">
        <f>L1263*10000+M1263*100+F1241</f>
        <v>50405</v>
      </c>
      <c r="T1271">
        <f>L1263*10000+M1263*100+G1241</f>
        <v>50406</v>
      </c>
    </row>
    <row r="1272" spans="1:20" ht="15" hidden="1" customHeight="1" x14ac:dyDescent="0.2">
      <c r="A1272" s="10" t="e">
        <f>INDEX(REFERENCE!$B$2:$J$2,1,'EXAMPLE OF CHOICE CARDS'!J1272)</f>
        <v>#REF!</v>
      </c>
      <c r="B1272" s="5">
        <f>INDEX('DCM CARDS LOOKUP - HIDDEN'!$O$4:$AE$8890,MATCH(O1272,'DCM CARDS LOOKUP - HIDDEN'!$N$4:$N$8890,0),$J1272)</f>
        <v>0</v>
      </c>
      <c r="C1272" s="5">
        <f>INDEX('DCM CARDS LOOKUP - HIDDEN'!$O$4:$AE$8890,MATCH(P1272,'DCM CARDS LOOKUP - HIDDEN'!$N$4:$N$8890,0),$J1272)</f>
        <v>0</v>
      </c>
      <c r="D1272" s="5">
        <f>INDEX('DCM CARDS LOOKUP - HIDDEN'!$O$4:$AE$8890,MATCH(Q1272,'DCM CARDS LOOKUP - HIDDEN'!$N$4:$N$8890,0),$J1272)</f>
        <v>0</v>
      </c>
      <c r="E1272" s="5">
        <f>INDEX('DCM CARDS LOOKUP - HIDDEN'!$O$4:$AE$8890,MATCH(R1272,'DCM CARDS LOOKUP - HIDDEN'!$N$4:$N$8890,0),$J1272)</f>
        <v>0</v>
      </c>
      <c r="F1272" s="5">
        <f>INDEX('DCM CARDS LOOKUP - HIDDEN'!$O$4:$AE$8890,MATCH(S1272,'DCM CARDS LOOKUP - HIDDEN'!$N$4:$N$8890,0),$J1272)</f>
        <v>0</v>
      </c>
      <c r="G1272" s="31"/>
      <c r="H1272" s="35"/>
      <c r="J1272" s="4">
        <v>10</v>
      </c>
      <c r="O1272">
        <f>L1263*10000+M1263*100+B1261</f>
        <v>50401</v>
      </c>
      <c r="P1272">
        <f>L1263*10000+M1263*100+C1261</f>
        <v>50402</v>
      </c>
      <c r="Q1272">
        <f>L1263*10000+M1263*100+D1261</f>
        <v>50403</v>
      </c>
      <c r="R1272">
        <f>L1263*10000+M1263*100+E1241</f>
        <v>50404</v>
      </c>
      <c r="S1272">
        <f>L1263*10000+M1263*100+F1241</f>
        <v>50405</v>
      </c>
    </row>
    <row r="1273" spans="1:20" ht="15" hidden="1" customHeight="1" x14ac:dyDescent="0.2">
      <c r="A1273" s="10" t="e">
        <f>INDEX(REFERENCE!$B$2:$J$2,1,'EXAMPLE OF CHOICE CARDS'!J1273)</f>
        <v>#REF!</v>
      </c>
      <c r="B1273" s="5">
        <f>INDEX('DCM CARDS LOOKUP - HIDDEN'!$O$4:$AE$8890,MATCH(O1273,'DCM CARDS LOOKUP - HIDDEN'!$N$4:$N$8890,0),$J1273)</f>
        <v>0</v>
      </c>
      <c r="C1273" s="5">
        <f>INDEX('DCM CARDS LOOKUP - HIDDEN'!$O$4:$AE$8890,MATCH(P1273,'DCM CARDS LOOKUP - HIDDEN'!$N$4:$N$8890,0),$J1273)</f>
        <v>0</v>
      </c>
      <c r="D1273" s="5">
        <f>INDEX('DCM CARDS LOOKUP - HIDDEN'!$O$4:$AE$8890,MATCH(Q1273,'DCM CARDS LOOKUP - HIDDEN'!$N$4:$N$8890,0),$J1273)</f>
        <v>0</v>
      </c>
      <c r="E1273" s="5">
        <f>INDEX('DCM CARDS LOOKUP - HIDDEN'!$O$4:$AE$8890,MATCH(R1273,'DCM CARDS LOOKUP - HIDDEN'!$N$4:$N$8890,0),$J1273)</f>
        <v>0</v>
      </c>
      <c r="F1273" s="5">
        <f>INDEX('DCM CARDS LOOKUP - HIDDEN'!$O$4:$AE$8890,MATCH(S1273,'DCM CARDS LOOKUP - HIDDEN'!$N$4:$N$8890,0),$J1273)</f>
        <v>0</v>
      </c>
      <c r="G1273" s="31"/>
      <c r="H1273" s="35"/>
      <c r="J1273" s="4">
        <v>11</v>
      </c>
      <c r="O1273">
        <f>L1263*10000+M1263*100+B1261</f>
        <v>50401</v>
      </c>
      <c r="P1273">
        <f>L1263*10000+M1263*100+C1261</f>
        <v>50402</v>
      </c>
      <c r="Q1273">
        <f>L1263*10000+M1263*100+D1261</f>
        <v>50403</v>
      </c>
      <c r="R1273">
        <f>L1263*10000+M1263*100+E1241</f>
        <v>50404</v>
      </c>
      <c r="S1273">
        <f>L1263*10000+M1263*100+F1241</f>
        <v>50405</v>
      </c>
    </row>
    <row r="1274" spans="1:20" ht="15" hidden="1" customHeight="1" x14ac:dyDescent="0.2">
      <c r="A1274" s="10" t="e">
        <f>INDEX(REFERENCE!$B$2:$J$2,1,'EXAMPLE OF CHOICE CARDS'!J1274)</f>
        <v>#REF!</v>
      </c>
      <c r="B1274" s="5">
        <f>INDEX('DCM CARDS LOOKUP - HIDDEN'!$O$4:$AE$8890,MATCH(O1274,'DCM CARDS LOOKUP - HIDDEN'!$N$4:$N$8890,0),$J1274)</f>
        <v>0</v>
      </c>
      <c r="C1274" s="5">
        <f>INDEX('DCM CARDS LOOKUP - HIDDEN'!$O$4:$AE$8890,MATCH(P1274,'DCM CARDS LOOKUP - HIDDEN'!$N$4:$N$8890,0),$J1274)</f>
        <v>0</v>
      </c>
      <c r="D1274" s="5">
        <f>INDEX('DCM CARDS LOOKUP - HIDDEN'!$O$4:$AE$8890,MATCH(Q1274,'DCM CARDS LOOKUP - HIDDEN'!$N$4:$N$8890,0),$J1274)</f>
        <v>0</v>
      </c>
      <c r="E1274" s="5">
        <f>INDEX('DCM CARDS LOOKUP - HIDDEN'!$O$4:$AE$8890,MATCH(R1274,'DCM CARDS LOOKUP - HIDDEN'!$N$4:$N$8890,0),$J1274)</f>
        <v>0</v>
      </c>
      <c r="F1274" s="5">
        <f>INDEX('DCM CARDS LOOKUP - HIDDEN'!$O$4:$AE$8890,MATCH(S1274,'DCM CARDS LOOKUP - HIDDEN'!$N$4:$N$8890,0),$J1274)</f>
        <v>0</v>
      </c>
      <c r="G1274" s="31"/>
      <c r="H1274" s="35"/>
      <c r="J1274" s="4">
        <v>12</v>
      </c>
      <c r="O1274">
        <f>L1263*10000+M1263*100+B1261</f>
        <v>50401</v>
      </c>
      <c r="P1274">
        <f>L1263*10000+M1263*100+C1261</f>
        <v>50402</v>
      </c>
      <c r="Q1274">
        <f>L1263*10000+M1263*100+D1261</f>
        <v>50403</v>
      </c>
      <c r="R1274">
        <f>L1263*10000+M1263*100+E1241</f>
        <v>50404</v>
      </c>
      <c r="S1274">
        <f>L1263*10000+M1263*100+F1241</f>
        <v>50405</v>
      </c>
    </row>
    <row r="1275" spans="1:20" ht="15" hidden="1" customHeight="1" x14ac:dyDescent="0.2">
      <c r="A1275" s="10" t="e">
        <f>INDEX(REFERENCE!$B$2:$J$2,1,'EXAMPLE OF CHOICE CARDS'!J1275)</f>
        <v>#REF!</v>
      </c>
      <c r="B1275" s="5">
        <f>INDEX('DCM CARDS LOOKUP - HIDDEN'!$O$4:$AE$8890,MATCH(O1275,'DCM CARDS LOOKUP - HIDDEN'!$N$4:$N$8890,0),$J1275)</f>
        <v>0</v>
      </c>
      <c r="C1275" s="5">
        <f>INDEX('DCM CARDS LOOKUP - HIDDEN'!$O$4:$AE$8890,MATCH(P1275,'DCM CARDS LOOKUP - HIDDEN'!$N$4:$N$8890,0),$J1275)</f>
        <v>0</v>
      </c>
      <c r="D1275" s="5">
        <f>INDEX('DCM CARDS LOOKUP - HIDDEN'!$O$4:$AE$8890,MATCH(Q1275,'DCM CARDS LOOKUP - HIDDEN'!$N$4:$N$8890,0),$J1275)</f>
        <v>0</v>
      </c>
      <c r="E1275" s="5">
        <f>INDEX('DCM CARDS LOOKUP - HIDDEN'!$O$4:$AE$8890,MATCH(R1275,'DCM CARDS LOOKUP - HIDDEN'!$N$4:$N$8890,0),$J1275)</f>
        <v>0</v>
      </c>
      <c r="F1275" s="5">
        <f>INDEX('DCM CARDS LOOKUP - HIDDEN'!$O$4:$AE$8890,MATCH(S1275,'DCM CARDS LOOKUP - HIDDEN'!$N$4:$N$8890,0),$J1275)</f>
        <v>0</v>
      </c>
      <c r="G1275" s="31"/>
      <c r="H1275" s="35"/>
      <c r="J1275" s="4">
        <v>13</v>
      </c>
      <c r="O1275">
        <f>L1263*10000+M1263*100+B1261</f>
        <v>50401</v>
      </c>
      <c r="P1275">
        <f>L1263*10000+M1263*100+C1261</f>
        <v>50402</v>
      </c>
      <c r="Q1275">
        <f>L1263*10000+M1263*100+D1261</f>
        <v>50403</v>
      </c>
      <c r="R1275">
        <f>L1263*10000+M1263*100+E1241</f>
        <v>50404</v>
      </c>
      <c r="S1275">
        <f>L1263*10000+M1263*100+F1241</f>
        <v>50405</v>
      </c>
    </row>
    <row r="1276" spans="1:20" ht="15" hidden="1" customHeight="1" x14ac:dyDescent="0.2">
      <c r="A1276" s="10" t="e">
        <f>INDEX(REFERENCE!$B$2:$J$2,1,'EXAMPLE OF CHOICE CARDS'!J1276)</f>
        <v>#REF!</v>
      </c>
      <c r="B1276" s="5">
        <f>INDEX('DCM CARDS LOOKUP - HIDDEN'!$O$4:$AE$8890,MATCH(O1276,'DCM CARDS LOOKUP - HIDDEN'!$N$4:$N$8890,0),$J1276)</f>
        <v>0</v>
      </c>
      <c r="C1276" s="5">
        <f>INDEX('DCM CARDS LOOKUP - HIDDEN'!$O$4:$AE$8890,MATCH(P1276,'DCM CARDS LOOKUP - HIDDEN'!$N$4:$N$8890,0),$J1276)</f>
        <v>0</v>
      </c>
      <c r="D1276" s="5">
        <f>INDEX('DCM CARDS LOOKUP - HIDDEN'!$O$4:$AE$8890,MATCH(Q1276,'DCM CARDS LOOKUP - HIDDEN'!$N$4:$N$8890,0),$J1276)</f>
        <v>0</v>
      </c>
      <c r="E1276" s="5">
        <f>INDEX('DCM CARDS LOOKUP - HIDDEN'!$O$4:$AE$8890,MATCH(R1276,'DCM CARDS LOOKUP - HIDDEN'!$N$4:$N$8890,0),$J1276)</f>
        <v>0</v>
      </c>
      <c r="F1276" s="5">
        <f>INDEX('DCM CARDS LOOKUP - HIDDEN'!$O$4:$AE$8890,MATCH(S1276,'DCM CARDS LOOKUP - HIDDEN'!$N$4:$N$8890,0),$J1276)</f>
        <v>0</v>
      </c>
      <c r="G1276" s="31"/>
      <c r="H1276" s="35"/>
      <c r="J1276" s="4">
        <v>14</v>
      </c>
      <c r="O1276">
        <f>L1263*10000+M1263*100+B1261</f>
        <v>50401</v>
      </c>
      <c r="P1276">
        <f>L1263*10000+M1263*100+C1261</f>
        <v>50402</v>
      </c>
      <c r="Q1276">
        <f>L1263*10000+M1263*100+D1261</f>
        <v>50403</v>
      </c>
      <c r="R1276">
        <f>L1263*10000+M1263*100+E1241</f>
        <v>50404</v>
      </c>
      <c r="S1276">
        <f>L1263*10000+M1263*100+F1241</f>
        <v>50405</v>
      </c>
    </row>
    <row r="1277" spans="1:20" x14ac:dyDescent="0.2">
      <c r="A1277" s="2"/>
      <c r="B1277" s="5"/>
      <c r="C1277" s="5"/>
      <c r="D1277" s="5"/>
      <c r="E1277" s="5"/>
      <c r="F1277" s="5"/>
      <c r="G1277" s="5"/>
      <c r="H1277" s="5"/>
      <c r="J1277" s="13"/>
    </row>
    <row r="1278" spans="1:20" x14ac:dyDescent="0.2">
      <c r="A1278" s="6"/>
      <c r="B1278" s="7">
        <v>1</v>
      </c>
      <c r="C1278" s="7">
        <v>2</v>
      </c>
      <c r="D1278" s="7">
        <v>3</v>
      </c>
      <c r="E1278" s="7">
        <v>4</v>
      </c>
      <c r="F1278" s="7">
        <v>5</v>
      </c>
      <c r="G1278" s="7">
        <v>6</v>
      </c>
      <c r="H1278" s="7">
        <v>9</v>
      </c>
      <c r="J1278" s="13"/>
    </row>
    <row r="1281" spans="1:20" x14ac:dyDescent="0.2">
      <c r="A1281" s="1" t="str">
        <f>"Version "&amp;L1283&amp;"; Task"&amp;M1283</f>
        <v>Version 5; Task5</v>
      </c>
      <c r="B1281" s="4">
        <v>1</v>
      </c>
      <c r="C1281" s="4">
        <v>2</v>
      </c>
      <c r="D1281" s="4">
        <v>3</v>
      </c>
      <c r="E1281" s="4">
        <f>E1261</f>
        <v>4</v>
      </c>
      <c r="F1281" s="4">
        <f>F1261</f>
        <v>5</v>
      </c>
      <c r="G1281" s="4">
        <v>6</v>
      </c>
      <c r="J1281" s="13"/>
    </row>
    <row r="1282" spans="1:20" ht="15" customHeight="1" x14ac:dyDescent="0.2">
      <c r="A1282" s="11" t="s">
        <v>8</v>
      </c>
      <c r="B1282" s="12" t="s">
        <v>9</v>
      </c>
      <c r="C1282" s="12" t="s">
        <v>10</v>
      </c>
      <c r="D1282" s="12" t="s">
        <v>11</v>
      </c>
      <c r="E1282" s="20" t="s">
        <v>21</v>
      </c>
      <c r="F1282" s="20" t="s">
        <v>22</v>
      </c>
      <c r="G1282" s="20"/>
      <c r="H1282" s="34" t="s">
        <v>15</v>
      </c>
      <c r="J1282" s="13"/>
      <c r="L1282" t="s">
        <v>12</v>
      </c>
      <c r="M1282" t="s">
        <v>1</v>
      </c>
    </row>
    <row r="1283" spans="1:20" x14ac:dyDescent="0.2">
      <c r="A1283" s="10" t="str">
        <f>INDEX(REFERENCE!$B$2:$J$2,1,'EXAMPLE OF CHOICE CARDS'!J1283)</f>
        <v>Type</v>
      </c>
      <c r="B1283" s="5" t="str">
        <f>INDEX('DCM CARDS LOOKUP - HIDDEN'!$O$4:$AE$8890,MATCH(O1283,'DCM CARDS LOOKUP - HIDDEN'!$N$4:$N$8890,0),$J1283)</f>
        <v>Pads</v>
      </c>
      <c r="C1283" s="5" t="str">
        <f>INDEX('DCM CARDS LOOKUP - HIDDEN'!$O$4:$AE$8890,MATCH(P1283,'DCM CARDS LOOKUP - HIDDEN'!$N$4:$N$8890,0),$J1283)</f>
        <v>Pads</v>
      </c>
      <c r="D1283" s="5" t="str">
        <f>INDEX('DCM CARDS LOOKUP - HIDDEN'!$O$4:$AE$8890,MATCH(Q1283,'DCM CARDS LOOKUP - HIDDEN'!$N$4:$N$8890,0),$J1283)</f>
        <v>Pads</v>
      </c>
      <c r="E1283" s="5" t="str">
        <f>INDEX('DCM CARDS LOOKUP - HIDDEN'!$O$4:$AE$8890,MATCH(R1283,'DCM CARDS LOOKUP - HIDDEN'!$N$4:$N$8890,0),$J1283)</f>
        <v>Topicals</v>
      </c>
      <c r="F1283" s="5" t="str">
        <f>INDEX('DCM CARDS LOOKUP - HIDDEN'!$O$4:$AE$8890,MATCH(S1283,'DCM CARDS LOOKUP - HIDDEN'!$N$4:$N$8890,0),$J1283)</f>
        <v>Topicals</v>
      </c>
      <c r="G1283" s="5" t="str">
        <f>INDEX('DCM CARDS LOOKUP - HIDDEN'!$O$4:$AE$8890,MATCH(T1283,'DCM CARDS LOOKUP - HIDDEN'!$N$4:$N$8890,0),$J1283)</f>
        <v>Topicals</v>
      </c>
      <c r="H1283" s="35"/>
      <c r="J1283" s="4">
        <v>1</v>
      </c>
      <c r="L1283">
        <f>IF(M1263=15,L1263+1,L1263)</f>
        <v>5</v>
      </c>
      <c r="M1283">
        <f>IF(M1263&lt;15,M1263+1,1)</f>
        <v>5</v>
      </c>
      <c r="O1283">
        <f>L1283*10000+M1283*100+B1281</f>
        <v>50501</v>
      </c>
      <c r="P1283">
        <f>L1283*10000+M1283*100+C1281</f>
        <v>50502</v>
      </c>
      <c r="Q1283">
        <f>L1283*10000+M1283*100+D1281</f>
        <v>50503</v>
      </c>
      <c r="R1283">
        <f>L1283*10000+M1283*100+E1261</f>
        <v>50504</v>
      </c>
      <c r="S1283">
        <f>L1283*10000+M1283*100+F1261</f>
        <v>50505</v>
      </c>
      <c r="T1283">
        <f>L1283*10000+M1283*100+G1261</f>
        <v>50506</v>
      </c>
    </row>
    <row r="1284" spans="1:20" x14ac:dyDescent="0.2">
      <c r="A1284" s="10" t="str">
        <f>INDEX(REFERENCE!$B$2:$J$2,1,'EXAMPLE OF CHOICE CARDS'!J1284)</f>
        <v>Brand</v>
      </c>
      <c r="B1284" s="5" t="str">
        <f>INDEX('DCM CARDS LOOKUP - HIDDEN'!$O$4:$AE$8890,MATCH(O1284,'DCM CARDS LOOKUP - HIDDEN'!$N$4:$N$8890,0),$J1284)</f>
        <v>CVS Health</v>
      </c>
      <c r="C1284" s="5" t="str">
        <f>INDEX('DCM CARDS LOOKUP - HIDDEN'!$O$4:$AE$8890,MATCH(P1284,'DCM CARDS LOOKUP - HIDDEN'!$N$4:$N$8890,0),$J1284)</f>
        <v>Equate</v>
      </c>
      <c r="D1284" s="5" t="str">
        <f>INDEX('DCM CARDS LOOKUP - HIDDEN'!$O$4:$AE$8890,MATCH(Q1284,'DCM CARDS LOOKUP - HIDDEN'!$N$4:$N$8890,0),$J1284)</f>
        <v>Bengay</v>
      </c>
      <c r="E1284" s="5" t="str">
        <f>INDEX('DCM CARDS LOOKUP - HIDDEN'!$O$4:$AE$8890,MATCH(R1284,'DCM CARDS LOOKUP - HIDDEN'!$N$4:$N$8890,0),$J1284)</f>
        <v>Motrin</v>
      </c>
      <c r="F1284" s="5" t="str">
        <f>INDEX('DCM CARDS LOOKUP - HIDDEN'!$O$4:$AE$8890,MATCH(S1284,'DCM CARDS LOOKUP - HIDDEN'!$N$4:$N$8890,0),$J1284)</f>
        <v>Icy Hot</v>
      </c>
      <c r="G1284" s="5" t="str">
        <f>INDEX('DCM CARDS LOOKUP - HIDDEN'!$O$4:$AE$8890,MATCH(T1284,'DCM CARDS LOOKUP - HIDDEN'!$N$4:$N$8890,0),$J1284)</f>
        <v xml:space="preserve">Biofreeze  </v>
      </c>
      <c r="H1284" s="35"/>
      <c r="J1284" s="4">
        <v>2</v>
      </c>
      <c r="O1284">
        <f>L1283*10000+M1283*100+B1281</f>
        <v>50501</v>
      </c>
      <c r="P1284">
        <f>L1283*10000+M1283*100+C1281</f>
        <v>50502</v>
      </c>
      <c r="Q1284">
        <f>L1283*10000+M1283*100+D1281</f>
        <v>50503</v>
      </c>
      <c r="R1284">
        <f>L1283*10000+M1283*100+E1261</f>
        <v>50504</v>
      </c>
      <c r="S1284">
        <f>L1283*10000+M1283*100+F1261</f>
        <v>50505</v>
      </c>
      <c r="T1284">
        <f>L1283*10000+M1283*100+G1261</f>
        <v>50506</v>
      </c>
    </row>
    <row r="1285" spans="1:20" x14ac:dyDescent="0.2">
      <c r="A1285" s="10" t="str">
        <f>INDEX(REFERENCE!$B$2:$J$2,1,'EXAMPLE OF CHOICE CARDS'!J1285)</f>
        <v>Sensation</v>
      </c>
      <c r="B1285" s="5" t="str">
        <f>INDEX('DCM CARDS LOOKUP - HIDDEN'!$O$4:$AE$8890,MATCH(O1285,'DCM CARDS LOOKUP - HIDDEN'!$N$4:$N$8890,0),$J1285)</f>
        <v>Cold sensation</v>
      </c>
      <c r="C1285" s="5" t="str">
        <f>INDEX('DCM CARDS LOOKUP - HIDDEN'!$O$4:$AE$8890,MATCH(P1285,'DCM CARDS LOOKUP - HIDDEN'!$N$4:$N$8890,0),$J1285)</f>
        <v>Both hot and cold sensation</v>
      </c>
      <c r="D1285" s="5" t="str">
        <f>INDEX('DCM CARDS LOOKUP - HIDDEN'!$O$4:$AE$8890,MATCH(Q1285,'DCM CARDS LOOKUP - HIDDEN'!$N$4:$N$8890,0),$J1285)</f>
        <v>Hot sensation</v>
      </c>
      <c r="E1285" s="5" t="str">
        <f>INDEX('DCM CARDS LOOKUP - HIDDEN'!$O$4:$AE$8890,MATCH(R1285,'DCM CARDS LOOKUP - HIDDEN'!$N$4:$N$8890,0),$J1285)</f>
        <v>Hot sensation</v>
      </c>
      <c r="F1285" s="5" t="str">
        <f>INDEX('DCM CARDS LOOKUP - HIDDEN'!$O$4:$AE$8890,MATCH(S1285,'DCM CARDS LOOKUP - HIDDEN'!$N$4:$N$8890,0),$J1285)</f>
        <v>Both hot and cold sensation</v>
      </c>
      <c r="G1285" s="5" t="str">
        <f>INDEX('DCM CARDS LOOKUP - HIDDEN'!$O$4:$AE$8890,MATCH(T1285,'DCM CARDS LOOKUP - HIDDEN'!$N$4:$N$8890,0),$J1285)</f>
        <v>Hot sensation</v>
      </c>
      <c r="H1285" s="35"/>
      <c r="J1285" s="4">
        <v>3</v>
      </c>
      <c r="O1285">
        <f>L1283*10000+M1283*100+B1281</f>
        <v>50501</v>
      </c>
      <c r="P1285">
        <f>L1283*10000+M1283*100+C1281</f>
        <v>50502</v>
      </c>
      <c r="Q1285">
        <f>L1283*10000+M1283*100+D1281</f>
        <v>50503</v>
      </c>
      <c r="R1285">
        <f>L1283*10000+M1283*100+E1261</f>
        <v>50504</v>
      </c>
      <c r="S1285">
        <f>L1283*10000+M1283*100+F1261</f>
        <v>50505</v>
      </c>
      <c r="T1285">
        <f>L1283*10000+M1283*100+G1261</f>
        <v>50506</v>
      </c>
    </row>
    <row r="1286" spans="1:20" x14ac:dyDescent="0.2">
      <c r="A1286" s="10" t="str">
        <f>INDEX(REFERENCE!$B$2:$J$2,1,'EXAMPLE OF CHOICE CARDS'!J1286)</f>
        <v>Treatment Area</v>
      </c>
      <c r="B1286" s="5" t="str">
        <f>INDEX('DCM CARDS LOOKUP - HIDDEN'!$O$4:$AE$8890,MATCH(O1286,'DCM CARDS LOOKUP - HIDDEN'!$N$4:$N$8890,0),$J1286)</f>
        <v>Back</v>
      </c>
      <c r="C1286" s="5" t="str">
        <f>INDEX('DCM CARDS LOOKUP - HIDDEN'!$O$4:$AE$8890,MATCH(P1286,'DCM CARDS LOOKUP - HIDDEN'!$N$4:$N$8890,0),$J1286)</f>
        <v>Hands (arthritis)</v>
      </c>
      <c r="D1286" s="5" t="str">
        <f>INDEX('DCM CARDS LOOKUP - HIDDEN'!$O$4:$AE$8890,MATCH(Q1286,'DCM CARDS LOOKUP - HIDDEN'!$N$4:$N$8890,0),$J1286)</f>
        <v>Chest</v>
      </c>
      <c r="E1286" s="5" t="str">
        <f>INDEX('DCM CARDS LOOKUP - HIDDEN'!$O$4:$AE$8890,MATCH(R1286,'DCM CARDS LOOKUP - HIDDEN'!$N$4:$N$8890,0),$J1286)</f>
        <v>-</v>
      </c>
      <c r="F1286" s="5" t="str">
        <f>INDEX('DCM CARDS LOOKUP - HIDDEN'!$O$4:$AE$8890,MATCH(S1286,'DCM CARDS LOOKUP - HIDDEN'!$N$4:$N$8890,0),$J1286)</f>
        <v>-</v>
      </c>
      <c r="G1286" s="5" t="str">
        <f>INDEX('DCM CARDS LOOKUP - HIDDEN'!$O$4:$AE$8890,MATCH(T1286,'DCM CARDS LOOKUP - HIDDEN'!$N$4:$N$8890,0),$J1286)</f>
        <v>-</v>
      </c>
      <c r="H1286" s="35"/>
      <c r="J1286" s="4">
        <v>4</v>
      </c>
      <c r="O1286">
        <f>L1283*10000+M1283*100+B1281</f>
        <v>50501</v>
      </c>
      <c r="P1286">
        <f>L1283*10000+M1283*100+C1281</f>
        <v>50502</v>
      </c>
      <c r="Q1286">
        <f>L1283*10000+M1283*100+D1281</f>
        <v>50503</v>
      </c>
      <c r="R1286">
        <f>L1283*10000+M1283*100+E1261</f>
        <v>50504</v>
      </c>
      <c r="S1286">
        <f>L1283*10000+M1283*100+F1261</f>
        <v>50505</v>
      </c>
      <c r="T1286">
        <f>L1283*10000+M1283*100+G1261</f>
        <v>50506</v>
      </c>
    </row>
    <row r="1287" spans="1:20" x14ac:dyDescent="0.2">
      <c r="A1287" s="10" t="str">
        <f>INDEX(REFERENCE!$B$2:$J$2,1,'EXAMPLE OF CHOICE CARDS'!J1287)</f>
        <v>Format</v>
      </c>
      <c r="B1287" s="5" t="str">
        <f>INDEX('DCM CARDS LOOKUP - HIDDEN'!$O$4:$AE$8890,MATCH(O1287,'DCM CARDS LOOKUP - HIDDEN'!$N$4:$N$8890,0),$J1287)</f>
        <v>Single use pads/patches</v>
      </c>
      <c r="C1287" s="5" t="str">
        <f>INDEX('DCM CARDS LOOKUP - HIDDEN'!$O$4:$AE$8890,MATCH(P1287,'DCM CARDS LOOKUP - HIDDEN'!$N$4:$N$8890,0),$J1287)</f>
        <v>Single use pads/patches</v>
      </c>
      <c r="D1287" s="5" t="str">
        <f>INDEX('DCM CARDS LOOKUP - HIDDEN'!$O$4:$AE$8890,MATCH(Q1287,'DCM CARDS LOOKUP - HIDDEN'!$N$4:$N$8890,0),$J1287)</f>
        <v>Single use pads/patches</v>
      </c>
      <c r="E1287" s="5" t="str">
        <f>INDEX('DCM CARDS LOOKUP - HIDDEN'!$O$4:$AE$8890,MATCH(R1287,'DCM CARDS LOOKUP - HIDDEN'!$N$4:$N$8890,0),$J1287)</f>
        <v>Cream</v>
      </c>
      <c r="F1287" s="5" t="str">
        <f>INDEX('DCM CARDS LOOKUP - HIDDEN'!$O$4:$AE$8890,MATCH(S1287,'DCM CARDS LOOKUP - HIDDEN'!$N$4:$N$8890,0),$J1287)</f>
        <v>Liquid</v>
      </c>
      <c r="G1287" s="5" t="str">
        <f>INDEX('DCM CARDS LOOKUP - HIDDEN'!$O$4:$AE$8890,MATCH(T1287,'DCM CARDS LOOKUP - HIDDEN'!$N$4:$N$8890,0),$J1287)</f>
        <v>Gel</v>
      </c>
      <c r="H1287" s="35"/>
      <c r="J1287" s="4">
        <v>5</v>
      </c>
      <c r="O1287">
        <f>L1283*10000+M1283*100+B1281</f>
        <v>50501</v>
      </c>
      <c r="P1287">
        <f>L1283*10000+M1283*100+C1281</f>
        <v>50502</v>
      </c>
      <c r="Q1287">
        <f>L1283*10000+M1283*100+D1281</f>
        <v>50503</v>
      </c>
      <c r="R1287">
        <f>L1283*10000+M1283*100+E1261</f>
        <v>50504</v>
      </c>
      <c r="S1287">
        <f>L1283*10000+M1283*100+F1261</f>
        <v>50505</v>
      </c>
      <c r="T1287">
        <f>L1283*10000+M1283*100+G1261</f>
        <v>50506</v>
      </c>
    </row>
    <row r="1288" spans="1:20" x14ac:dyDescent="0.2">
      <c r="A1288" s="10" t="str">
        <f>INDEX(REFERENCE!$B$2:$J$2,1,'EXAMPLE OF CHOICE CARDS'!J1288)</f>
        <v>Count</v>
      </c>
      <c r="B1288" s="5" t="str">
        <f>INDEX('DCM CARDS LOOKUP - HIDDEN'!$O$4:$AE$8890,MATCH(O1288,'DCM CARDS LOOKUP - HIDDEN'!$N$4:$N$8890,0),$J1288)</f>
        <v>3 count</v>
      </c>
      <c r="C1288" s="5" t="str">
        <f>INDEX('DCM CARDS LOOKUP - HIDDEN'!$O$4:$AE$8890,MATCH(P1288,'DCM CARDS LOOKUP - HIDDEN'!$N$4:$N$8890,0),$J1288)</f>
        <v>2 count</v>
      </c>
      <c r="D1288" s="5" t="str">
        <f>INDEX('DCM CARDS LOOKUP - HIDDEN'!$O$4:$AE$8890,MATCH(Q1288,'DCM CARDS LOOKUP - HIDDEN'!$N$4:$N$8890,0),$J1288)</f>
        <v>5 count</v>
      </c>
      <c r="E1288" s="5" t="str">
        <f>INDEX('DCM CARDS LOOKUP - HIDDEN'!$O$4:$AE$8890,MATCH(R1288,'DCM CARDS LOOKUP - HIDDEN'!$N$4:$N$8890,0),$J1288)</f>
        <v>3.5 oz</v>
      </c>
      <c r="F1288" s="5" t="str">
        <f>INDEX('DCM CARDS LOOKUP - HIDDEN'!$O$4:$AE$8890,MATCH(S1288,'DCM CARDS LOOKUP - HIDDEN'!$N$4:$N$8890,0),$J1288)</f>
        <v>3 oz</v>
      </c>
      <c r="G1288" s="5" t="str">
        <f>INDEX('DCM CARDS LOOKUP - HIDDEN'!$O$4:$AE$8890,MATCH(T1288,'DCM CARDS LOOKUP - HIDDEN'!$N$4:$N$8890,0),$J1288)</f>
        <v>5.5 oz</v>
      </c>
      <c r="H1288" s="35"/>
      <c r="J1288" s="4">
        <v>6</v>
      </c>
      <c r="O1288">
        <f>L1283*10000+M1283*100+B1281</f>
        <v>50501</v>
      </c>
      <c r="P1288">
        <f>L1283*10000+M1283*100+C1281</f>
        <v>50502</v>
      </c>
      <c r="Q1288">
        <f>L1283*10000+M1283*100+D1281</f>
        <v>50503</v>
      </c>
      <c r="R1288">
        <f>L1283*10000+M1283*100+E1261</f>
        <v>50504</v>
      </c>
      <c r="S1288">
        <f>L1283*10000+M1283*100+F1261</f>
        <v>50505</v>
      </c>
      <c r="T1288">
        <f>L1283*10000+M1283*100+G1261</f>
        <v>50506</v>
      </c>
    </row>
    <row r="1289" spans="1:20" ht="15" customHeight="1" x14ac:dyDescent="0.2">
      <c r="A1289" s="10" t="str">
        <f>INDEX(REFERENCE!$B$2:$J$2,1,'EXAMPLE OF CHOICE CARDS'!J1289)</f>
        <v>Price</v>
      </c>
      <c r="B1289" s="29">
        <f>INDEX('DCM CARDS LOOKUP - HIDDEN'!$O$4:$AE$8890,MATCH(O1289,'DCM CARDS LOOKUP - HIDDEN'!$N$4:$N$8890,0),$J1289)</f>
        <v>14.99</v>
      </c>
      <c r="C1289" s="29">
        <f>INDEX('DCM CARDS LOOKUP - HIDDEN'!$O$4:$AE$8890,MATCH(P1289,'DCM CARDS LOOKUP - HIDDEN'!$N$4:$N$8890,0),$J1289)</f>
        <v>20.99</v>
      </c>
      <c r="D1289" s="29">
        <f>INDEX('DCM CARDS LOOKUP - HIDDEN'!$O$4:$AE$8890,MATCH(Q1289,'DCM CARDS LOOKUP - HIDDEN'!$N$4:$N$8890,0),$J1289)</f>
        <v>15.86</v>
      </c>
      <c r="E1289" s="29">
        <f>INDEX('DCM CARDS LOOKUP - HIDDEN'!$O$4:$AE$8890,MATCH(R1289,'DCM CARDS LOOKUP - HIDDEN'!$N$4:$N$8890,0),$J1289)</f>
        <v>8.07</v>
      </c>
      <c r="F1289" s="29">
        <f>INDEX('DCM CARDS LOOKUP - HIDDEN'!$O$4:$AE$8890,MATCH(S1289,'DCM CARDS LOOKUP - HIDDEN'!$N$4:$N$8890,0),$J1289)</f>
        <v>18.75</v>
      </c>
      <c r="G1289" s="29">
        <f>INDEX('DCM CARDS LOOKUP - HIDDEN'!$O$4:$AE$8890,MATCH(T1289,'DCM CARDS LOOKUP - HIDDEN'!$N$4:$N$8890,0),$J1289)</f>
        <v>13.9</v>
      </c>
      <c r="H1289" s="35"/>
      <c r="J1289" s="4">
        <v>7</v>
      </c>
      <c r="O1289">
        <f>L1283*10000+M1283*100+B1281</f>
        <v>50501</v>
      </c>
      <c r="P1289">
        <f>L1283*10000+M1283*100+C1281</f>
        <v>50502</v>
      </c>
      <c r="Q1289">
        <f>L1283*10000+M1283*100+D1281</f>
        <v>50503</v>
      </c>
      <c r="R1289">
        <f>L1283*10000+M1283*100+E1261</f>
        <v>50504</v>
      </c>
      <c r="S1289">
        <f>L1283*10000+M1283*100+F1261</f>
        <v>50505</v>
      </c>
      <c r="T1289">
        <f>L1283*10000+M1283*100+G1261</f>
        <v>50506</v>
      </c>
    </row>
    <row r="1290" spans="1:20" ht="15" customHeight="1" x14ac:dyDescent="0.2">
      <c r="A1290" s="10" t="str">
        <f>INDEX(REFERENCE!$B$2:$J$2,1,'EXAMPLE OF CHOICE CARDS'!J1290)</f>
        <v>Review Rating</v>
      </c>
      <c r="B1290" s="5" t="str">
        <f>INDEX('DCM CARDS LOOKUP - HIDDEN'!$O$4:$AE$8890,MATCH(O1290,'DCM CARDS LOOKUP - HIDDEN'!$N$4:$N$8890,0),$J1290)</f>
        <v>4.8 stars</v>
      </c>
      <c r="C1290" s="5" t="str">
        <f>INDEX('DCM CARDS LOOKUP - HIDDEN'!$O$4:$AE$8890,MATCH(P1290,'DCM CARDS LOOKUP - HIDDEN'!$N$4:$N$8890,0),$J1290)</f>
        <v>4.8 stars</v>
      </c>
      <c r="D1290" s="5" t="str">
        <f>INDEX('DCM CARDS LOOKUP - HIDDEN'!$O$4:$AE$8890,MATCH(Q1290,'DCM CARDS LOOKUP - HIDDEN'!$N$4:$N$8890,0),$J1290)</f>
        <v>4.6 stars</v>
      </c>
      <c r="E1290" s="5" t="str">
        <f>INDEX('DCM CARDS LOOKUP - HIDDEN'!$O$4:$AE$8890,MATCH(R1290,'DCM CARDS LOOKUP - HIDDEN'!$N$4:$N$8890,0),$J1290)</f>
        <v>4.6 stars</v>
      </c>
      <c r="F1290" s="5" t="str">
        <f>INDEX('DCM CARDS LOOKUP - HIDDEN'!$O$4:$AE$8890,MATCH(S1290,'DCM CARDS LOOKUP - HIDDEN'!$N$4:$N$8890,0),$J1290)</f>
        <v>4.5 stars</v>
      </c>
      <c r="G1290" s="5" t="str">
        <f>INDEX('DCM CARDS LOOKUP - HIDDEN'!$O$4:$AE$8890,MATCH(T1290,'DCM CARDS LOOKUP - HIDDEN'!$N$4:$N$8890,0),$J1290)</f>
        <v>4.5 stars</v>
      </c>
      <c r="H1290" s="35"/>
      <c r="J1290" s="4">
        <v>8</v>
      </c>
      <c r="O1290">
        <f>L1283*10000+M1283*100+B1281</f>
        <v>50501</v>
      </c>
      <c r="P1290">
        <f>L1283*10000+M1283*100+C1281</f>
        <v>50502</v>
      </c>
      <c r="Q1290">
        <f>L1283*10000+M1283*100+D1281</f>
        <v>50503</v>
      </c>
      <c r="R1290">
        <f>L1283*10000+M1283*100+E1261</f>
        <v>50504</v>
      </c>
      <c r="S1290">
        <f>L1283*10000+M1283*100+F1261</f>
        <v>50505</v>
      </c>
      <c r="T1290">
        <f>L1283*10000+M1283*100+G1261</f>
        <v>50506</v>
      </c>
    </row>
    <row r="1291" spans="1:20" ht="15" customHeight="1" x14ac:dyDescent="0.2">
      <c r="A1291" s="10" t="str">
        <f>INDEX(REFERENCE!$B$2:$J$2,1,'EXAMPLE OF CHOICE CARDS'!J1291)</f>
        <v>Number of Reviews</v>
      </c>
      <c r="B1291" s="30">
        <f>INDEX('DCM CARDS LOOKUP - HIDDEN'!$O$4:$AE$8890,MATCH(O1291,'DCM CARDS LOOKUP - HIDDEN'!$N$4:$N$8890,0),$J1291)</f>
        <v>4500</v>
      </c>
      <c r="C1291" s="30">
        <f>INDEX('DCM CARDS LOOKUP - HIDDEN'!$O$4:$AE$8890,MATCH(P1291,'DCM CARDS LOOKUP - HIDDEN'!$N$4:$N$8890,0),$J1291)</f>
        <v>1250</v>
      </c>
      <c r="D1291" s="30">
        <f>INDEX('DCM CARDS LOOKUP - HIDDEN'!$O$4:$AE$8890,MATCH(Q1291,'DCM CARDS LOOKUP - HIDDEN'!$N$4:$N$8890,0),$J1291)</f>
        <v>1250</v>
      </c>
      <c r="E1291" s="30">
        <f>INDEX('DCM CARDS LOOKUP - HIDDEN'!$O$4:$AE$8890,MATCH(R1291,'DCM CARDS LOOKUP - HIDDEN'!$N$4:$N$8890,0),$J1291)</f>
        <v>4500</v>
      </c>
      <c r="F1291" s="30">
        <f>INDEX('DCM CARDS LOOKUP - HIDDEN'!$O$4:$AE$8890,MATCH(S1291,'DCM CARDS LOOKUP - HIDDEN'!$N$4:$N$8890,0),$J1291)</f>
        <v>1250</v>
      </c>
      <c r="G1291" s="30">
        <f>INDEX('DCM CARDS LOOKUP - HIDDEN'!$O$4:$AE$8890,MATCH(T1291,'DCM CARDS LOOKUP - HIDDEN'!$N$4:$N$8890,0),$J1291)</f>
        <v>4500</v>
      </c>
      <c r="H1291" s="35"/>
      <c r="J1291" s="4">
        <v>9</v>
      </c>
      <c r="O1291">
        <f>L1283*10000+M1283*100+B1281</f>
        <v>50501</v>
      </c>
      <c r="P1291">
        <f>L1283*10000+M1283*100+C1281</f>
        <v>50502</v>
      </c>
      <c r="Q1291">
        <f>L1283*10000+M1283*100+D1281</f>
        <v>50503</v>
      </c>
      <c r="R1291">
        <f>L1283*10000+M1283*100+E1261</f>
        <v>50504</v>
      </c>
      <c r="S1291">
        <f>L1283*10000+M1283*100+F1261</f>
        <v>50505</v>
      </c>
      <c r="T1291">
        <f>L1283*10000+M1283*100+G1261</f>
        <v>50506</v>
      </c>
    </row>
    <row r="1292" spans="1:20" ht="15" hidden="1" customHeight="1" x14ac:dyDescent="0.2">
      <c r="A1292" s="10" t="e">
        <f>INDEX(REFERENCE!$B$2:$J$2,1,'EXAMPLE OF CHOICE CARDS'!J1292)</f>
        <v>#REF!</v>
      </c>
      <c r="B1292" s="5">
        <f>INDEX('DCM CARDS LOOKUP - HIDDEN'!$O$4:$AE$8890,MATCH(O1292,'DCM CARDS LOOKUP - HIDDEN'!$N$4:$N$8890,0),$J1292)</f>
        <v>0</v>
      </c>
      <c r="C1292" s="5">
        <f>INDEX('DCM CARDS LOOKUP - HIDDEN'!$O$4:$AE$8890,MATCH(P1292,'DCM CARDS LOOKUP - HIDDEN'!$N$4:$N$8890,0),$J1292)</f>
        <v>0</v>
      </c>
      <c r="D1292" s="5">
        <f>INDEX('DCM CARDS LOOKUP - HIDDEN'!$O$4:$AE$8890,MATCH(Q1292,'DCM CARDS LOOKUP - HIDDEN'!$N$4:$N$8890,0),$J1292)</f>
        <v>0</v>
      </c>
      <c r="E1292" s="5">
        <f>INDEX('DCM CARDS LOOKUP - HIDDEN'!$O$4:$AE$8890,MATCH(R1292,'DCM CARDS LOOKUP - HIDDEN'!$N$4:$N$8890,0),$J1292)</f>
        <v>0</v>
      </c>
      <c r="F1292" s="5">
        <f>INDEX('DCM CARDS LOOKUP - HIDDEN'!$O$4:$AE$8890,MATCH(S1292,'DCM CARDS LOOKUP - HIDDEN'!$N$4:$N$8890,0),$J1292)</f>
        <v>0</v>
      </c>
      <c r="G1292" s="31"/>
      <c r="H1292" s="35"/>
      <c r="J1292" s="4">
        <v>10</v>
      </c>
      <c r="O1292">
        <f>L1283*10000+M1283*100+B1281</f>
        <v>50501</v>
      </c>
      <c r="P1292">
        <f>L1283*10000+M1283*100+C1281</f>
        <v>50502</v>
      </c>
      <c r="Q1292">
        <f>L1283*10000+M1283*100+D1281</f>
        <v>50503</v>
      </c>
      <c r="R1292">
        <f>L1283*10000+M1283*100+E1261</f>
        <v>50504</v>
      </c>
      <c r="S1292">
        <f>L1283*10000+M1283*100+F1261</f>
        <v>50505</v>
      </c>
    </row>
    <row r="1293" spans="1:20" ht="15" hidden="1" customHeight="1" x14ac:dyDescent="0.2">
      <c r="A1293" s="10" t="e">
        <f>INDEX(REFERENCE!$B$2:$J$2,1,'EXAMPLE OF CHOICE CARDS'!J1293)</f>
        <v>#REF!</v>
      </c>
      <c r="B1293" s="5">
        <f>INDEX('DCM CARDS LOOKUP - HIDDEN'!$O$4:$AE$8890,MATCH(O1293,'DCM CARDS LOOKUP - HIDDEN'!$N$4:$N$8890,0),$J1293)</f>
        <v>0</v>
      </c>
      <c r="C1293" s="5">
        <f>INDEX('DCM CARDS LOOKUP - HIDDEN'!$O$4:$AE$8890,MATCH(P1293,'DCM CARDS LOOKUP - HIDDEN'!$N$4:$N$8890,0),$J1293)</f>
        <v>0</v>
      </c>
      <c r="D1293" s="5">
        <f>INDEX('DCM CARDS LOOKUP - HIDDEN'!$O$4:$AE$8890,MATCH(Q1293,'DCM CARDS LOOKUP - HIDDEN'!$N$4:$N$8890,0),$J1293)</f>
        <v>0</v>
      </c>
      <c r="E1293" s="5">
        <f>INDEX('DCM CARDS LOOKUP - HIDDEN'!$O$4:$AE$8890,MATCH(R1293,'DCM CARDS LOOKUP - HIDDEN'!$N$4:$N$8890,0),$J1293)</f>
        <v>0</v>
      </c>
      <c r="F1293" s="5">
        <f>INDEX('DCM CARDS LOOKUP - HIDDEN'!$O$4:$AE$8890,MATCH(S1293,'DCM CARDS LOOKUP - HIDDEN'!$N$4:$N$8890,0),$J1293)</f>
        <v>0</v>
      </c>
      <c r="G1293" s="31"/>
      <c r="H1293" s="35"/>
      <c r="J1293" s="4">
        <v>11</v>
      </c>
      <c r="O1293">
        <f>L1283*10000+M1283*100+B1281</f>
        <v>50501</v>
      </c>
      <c r="P1293">
        <f>L1283*10000+M1283*100+C1281</f>
        <v>50502</v>
      </c>
      <c r="Q1293">
        <f>L1283*10000+M1283*100+D1281</f>
        <v>50503</v>
      </c>
      <c r="R1293">
        <f>L1283*10000+M1283*100+E1261</f>
        <v>50504</v>
      </c>
      <c r="S1293">
        <f>L1283*10000+M1283*100+F1261</f>
        <v>50505</v>
      </c>
    </row>
    <row r="1294" spans="1:20" ht="15" hidden="1" customHeight="1" x14ac:dyDescent="0.2">
      <c r="A1294" s="10" t="e">
        <f>INDEX(REFERENCE!$B$2:$J$2,1,'EXAMPLE OF CHOICE CARDS'!J1294)</f>
        <v>#REF!</v>
      </c>
      <c r="B1294" s="5">
        <f>INDEX('DCM CARDS LOOKUP - HIDDEN'!$O$4:$AE$8890,MATCH(O1294,'DCM CARDS LOOKUP - HIDDEN'!$N$4:$N$8890,0),$J1294)</f>
        <v>0</v>
      </c>
      <c r="C1294" s="5">
        <f>INDEX('DCM CARDS LOOKUP - HIDDEN'!$O$4:$AE$8890,MATCH(P1294,'DCM CARDS LOOKUP - HIDDEN'!$N$4:$N$8890,0),$J1294)</f>
        <v>0</v>
      </c>
      <c r="D1294" s="5">
        <f>INDEX('DCM CARDS LOOKUP - HIDDEN'!$O$4:$AE$8890,MATCH(Q1294,'DCM CARDS LOOKUP - HIDDEN'!$N$4:$N$8890,0),$J1294)</f>
        <v>0</v>
      </c>
      <c r="E1294" s="5">
        <f>INDEX('DCM CARDS LOOKUP - HIDDEN'!$O$4:$AE$8890,MATCH(R1294,'DCM CARDS LOOKUP - HIDDEN'!$N$4:$N$8890,0),$J1294)</f>
        <v>0</v>
      </c>
      <c r="F1294" s="5">
        <f>INDEX('DCM CARDS LOOKUP - HIDDEN'!$O$4:$AE$8890,MATCH(S1294,'DCM CARDS LOOKUP - HIDDEN'!$N$4:$N$8890,0),$J1294)</f>
        <v>0</v>
      </c>
      <c r="G1294" s="31"/>
      <c r="H1294" s="35"/>
      <c r="J1294" s="4">
        <v>12</v>
      </c>
      <c r="O1294">
        <f>L1283*10000+M1283*100+B1281</f>
        <v>50501</v>
      </c>
      <c r="P1294">
        <f>L1283*10000+M1283*100+C1281</f>
        <v>50502</v>
      </c>
      <c r="Q1294">
        <f>L1283*10000+M1283*100+D1281</f>
        <v>50503</v>
      </c>
      <c r="R1294">
        <f>L1283*10000+M1283*100+E1261</f>
        <v>50504</v>
      </c>
      <c r="S1294">
        <f>L1283*10000+M1283*100+F1261</f>
        <v>50505</v>
      </c>
    </row>
    <row r="1295" spans="1:20" ht="15" hidden="1" customHeight="1" x14ac:dyDescent="0.2">
      <c r="A1295" s="10" t="e">
        <f>INDEX(REFERENCE!$B$2:$J$2,1,'EXAMPLE OF CHOICE CARDS'!J1295)</f>
        <v>#REF!</v>
      </c>
      <c r="B1295" s="5">
        <f>INDEX('DCM CARDS LOOKUP - HIDDEN'!$O$4:$AE$8890,MATCH(O1295,'DCM CARDS LOOKUP - HIDDEN'!$N$4:$N$8890,0),$J1295)</f>
        <v>0</v>
      </c>
      <c r="C1295" s="5">
        <f>INDEX('DCM CARDS LOOKUP - HIDDEN'!$O$4:$AE$8890,MATCH(P1295,'DCM CARDS LOOKUP - HIDDEN'!$N$4:$N$8890,0),$J1295)</f>
        <v>0</v>
      </c>
      <c r="D1295" s="5">
        <f>INDEX('DCM CARDS LOOKUP - HIDDEN'!$O$4:$AE$8890,MATCH(Q1295,'DCM CARDS LOOKUP - HIDDEN'!$N$4:$N$8890,0),$J1295)</f>
        <v>0</v>
      </c>
      <c r="E1295" s="5">
        <f>INDEX('DCM CARDS LOOKUP - HIDDEN'!$O$4:$AE$8890,MATCH(R1295,'DCM CARDS LOOKUP - HIDDEN'!$N$4:$N$8890,0),$J1295)</f>
        <v>0</v>
      </c>
      <c r="F1295" s="5">
        <f>INDEX('DCM CARDS LOOKUP - HIDDEN'!$O$4:$AE$8890,MATCH(S1295,'DCM CARDS LOOKUP - HIDDEN'!$N$4:$N$8890,0),$J1295)</f>
        <v>0</v>
      </c>
      <c r="G1295" s="31"/>
      <c r="H1295" s="35"/>
      <c r="J1295" s="4">
        <v>13</v>
      </c>
      <c r="O1295">
        <f>L1283*10000+M1283*100+B1281</f>
        <v>50501</v>
      </c>
      <c r="P1295">
        <f>L1283*10000+M1283*100+C1281</f>
        <v>50502</v>
      </c>
      <c r="Q1295">
        <f>L1283*10000+M1283*100+D1281</f>
        <v>50503</v>
      </c>
      <c r="R1295">
        <f>L1283*10000+M1283*100+E1261</f>
        <v>50504</v>
      </c>
      <c r="S1295">
        <f>L1283*10000+M1283*100+F1261</f>
        <v>50505</v>
      </c>
    </row>
    <row r="1296" spans="1:20" ht="15" hidden="1" customHeight="1" x14ac:dyDescent="0.2">
      <c r="A1296" s="10" t="e">
        <f>INDEX(REFERENCE!$B$2:$J$2,1,'EXAMPLE OF CHOICE CARDS'!J1296)</f>
        <v>#REF!</v>
      </c>
      <c r="B1296" s="5">
        <f>INDEX('DCM CARDS LOOKUP - HIDDEN'!$O$4:$AE$8890,MATCH(O1296,'DCM CARDS LOOKUP - HIDDEN'!$N$4:$N$8890,0),$J1296)</f>
        <v>0</v>
      </c>
      <c r="C1296" s="5">
        <f>INDEX('DCM CARDS LOOKUP - HIDDEN'!$O$4:$AE$8890,MATCH(P1296,'DCM CARDS LOOKUP - HIDDEN'!$N$4:$N$8890,0),$J1296)</f>
        <v>0</v>
      </c>
      <c r="D1296" s="5">
        <f>INDEX('DCM CARDS LOOKUP - HIDDEN'!$O$4:$AE$8890,MATCH(Q1296,'DCM CARDS LOOKUP - HIDDEN'!$N$4:$N$8890,0),$J1296)</f>
        <v>0</v>
      </c>
      <c r="E1296" s="5">
        <f>INDEX('DCM CARDS LOOKUP - HIDDEN'!$O$4:$AE$8890,MATCH(R1296,'DCM CARDS LOOKUP - HIDDEN'!$N$4:$N$8890,0),$J1296)</f>
        <v>0</v>
      </c>
      <c r="F1296" s="5">
        <f>INDEX('DCM CARDS LOOKUP - HIDDEN'!$O$4:$AE$8890,MATCH(S1296,'DCM CARDS LOOKUP - HIDDEN'!$N$4:$N$8890,0),$J1296)</f>
        <v>0</v>
      </c>
      <c r="G1296" s="31"/>
      <c r="H1296" s="35"/>
      <c r="J1296" s="4">
        <v>14</v>
      </c>
      <c r="O1296">
        <f>L1283*10000+M1283*100+B1281</f>
        <v>50501</v>
      </c>
      <c r="P1296">
        <f>L1283*10000+M1283*100+C1281</f>
        <v>50502</v>
      </c>
      <c r="Q1296">
        <f>L1283*10000+M1283*100+D1281</f>
        <v>50503</v>
      </c>
      <c r="R1296">
        <f>L1283*10000+M1283*100+E1261</f>
        <v>50504</v>
      </c>
      <c r="S1296">
        <f>L1283*10000+M1283*100+F1261</f>
        <v>50505</v>
      </c>
    </row>
    <row r="1297" spans="1:20" x14ac:dyDescent="0.2">
      <c r="A1297" s="2"/>
      <c r="B1297" s="5"/>
      <c r="C1297" s="5"/>
      <c r="D1297" s="5"/>
      <c r="E1297" s="5"/>
      <c r="F1297" s="5"/>
      <c r="G1297" s="5"/>
      <c r="H1297" s="5"/>
      <c r="J1297" s="13"/>
    </row>
    <row r="1298" spans="1:20" x14ac:dyDescent="0.2">
      <c r="A1298" s="6"/>
      <c r="B1298" s="7">
        <v>1</v>
      </c>
      <c r="C1298" s="7">
        <v>2</v>
      </c>
      <c r="D1298" s="7">
        <v>3</v>
      </c>
      <c r="E1298" s="7">
        <v>4</v>
      </c>
      <c r="F1298" s="7">
        <v>5</v>
      </c>
      <c r="G1298" s="7">
        <v>6</v>
      </c>
      <c r="H1298" s="7">
        <v>9</v>
      </c>
      <c r="J1298" s="13"/>
    </row>
    <row r="1301" spans="1:20" x14ac:dyDescent="0.2">
      <c r="A1301" s="1" t="str">
        <f>"Version "&amp;L1303&amp;"; Task"&amp;M1303</f>
        <v>Version 5; Task6</v>
      </c>
      <c r="B1301" s="4">
        <v>1</v>
      </c>
      <c r="C1301" s="4">
        <v>2</v>
      </c>
      <c r="D1301" s="4">
        <v>3</v>
      </c>
      <c r="E1301" s="4">
        <f>E1281</f>
        <v>4</v>
      </c>
      <c r="F1301" s="4">
        <f>F1281</f>
        <v>5</v>
      </c>
      <c r="G1301" s="4">
        <v>6</v>
      </c>
      <c r="J1301" s="13"/>
    </row>
    <row r="1302" spans="1:20" ht="15" customHeight="1" x14ac:dyDescent="0.2">
      <c r="A1302" s="11" t="s">
        <v>8</v>
      </c>
      <c r="B1302" s="12" t="s">
        <v>9</v>
      </c>
      <c r="C1302" s="12" t="s">
        <v>10</v>
      </c>
      <c r="D1302" s="12" t="s">
        <v>11</v>
      </c>
      <c r="E1302" s="20" t="s">
        <v>21</v>
      </c>
      <c r="F1302" s="20" t="s">
        <v>22</v>
      </c>
      <c r="G1302" s="20"/>
      <c r="H1302" s="34" t="s">
        <v>15</v>
      </c>
      <c r="J1302" s="13"/>
      <c r="L1302" t="s">
        <v>12</v>
      </c>
      <c r="M1302" t="s">
        <v>1</v>
      </c>
    </row>
    <row r="1303" spans="1:20" x14ac:dyDescent="0.2">
      <c r="A1303" s="10" t="str">
        <f>INDEX(REFERENCE!$B$2:$J$2,1,'EXAMPLE OF CHOICE CARDS'!J1303)</f>
        <v>Type</v>
      </c>
      <c r="B1303" s="5" t="str">
        <f>INDEX('DCM CARDS LOOKUP - HIDDEN'!$O$4:$AE$8890,MATCH(O1303,'DCM CARDS LOOKUP - HIDDEN'!$N$4:$N$8890,0),$J1303)</f>
        <v>Topicals</v>
      </c>
      <c r="C1303" s="5" t="str">
        <f>INDEX('DCM CARDS LOOKUP - HIDDEN'!$O$4:$AE$8890,MATCH(P1303,'DCM CARDS LOOKUP - HIDDEN'!$N$4:$N$8890,0),$J1303)</f>
        <v>Topicals</v>
      </c>
      <c r="D1303" s="5" t="str">
        <f>INDEX('DCM CARDS LOOKUP - HIDDEN'!$O$4:$AE$8890,MATCH(Q1303,'DCM CARDS LOOKUP - HIDDEN'!$N$4:$N$8890,0),$J1303)</f>
        <v>Topicals</v>
      </c>
      <c r="E1303" s="5" t="str">
        <f>INDEX('DCM CARDS LOOKUP - HIDDEN'!$O$4:$AE$8890,MATCH(R1303,'DCM CARDS LOOKUP - HIDDEN'!$N$4:$N$8890,0),$J1303)</f>
        <v>Pads</v>
      </c>
      <c r="F1303" s="5" t="str">
        <f>INDEX('DCM CARDS LOOKUP - HIDDEN'!$O$4:$AE$8890,MATCH(S1303,'DCM CARDS LOOKUP - HIDDEN'!$N$4:$N$8890,0),$J1303)</f>
        <v>Pads</v>
      </c>
      <c r="G1303" s="5" t="str">
        <f>INDEX('DCM CARDS LOOKUP - HIDDEN'!$O$4:$AE$8890,MATCH(T1303,'DCM CARDS LOOKUP - HIDDEN'!$N$4:$N$8890,0),$J1303)</f>
        <v>Pads</v>
      </c>
      <c r="H1303" s="35"/>
      <c r="J1303" s="4">
        <v>1</v>
      </c>
      <c r="L1303">
        <f>IF(M1283=15,L1283+1,L1283)</f>
        <v>5</v>
      </c>
      <c r="M1303">
        <f>IF(M1283&lt;15,M1283+1,1)</f>
        <v>6</v>
      </c>
      <c r="O1303">
        <f>L1303*10000+M1303*100+B1301</f>
        <v>50601</v>
      </c>
      <c r="P1303">
        <f>L1303*10000+M1303*100+C1301</f>
        <v>50602</v>
      </c>
      <c r="Q1303">
        <f>L1303*10000+M1303*100+D1301</f>
        <v>50603</v>
      </c>
      <c r="R1303">
        <f>L1303*10000+M1303*100+E1281</f>
        <v>50604</v>
      </c>
      <c r="S1303">
        <f>L1303*10000+M1303*100+F1281</f>
        <v>50605</v>
      </c>
      <c r="T1303">
        <f>L1303*10000+M1303*100+G1281</f>
        <v>50606</v>
      </c>
    </row>
    <row r="1304" spans="1:20" x14ac:dyDescent="0.2">
      <c r="A1304" s="10" t="str">
        <f>INDEX(REFERENCE!$B$2:$J$2,1,'EXAMPLE OF CHOICE CARDS'!J1304)</f>
        <v>Brand</v>
      </c>
      <c r="B1304" s="5" t="str">
        <f>INDEX('DCM CARDS LOOKUP - HIDDEN'!$O$4:$AE$8890,MATCH(O1304,'DCM CARDS LOOKUP - HIDDEN'!$N$4:$N$8890,0),$J1304)</f>
        <v>Equate</v>
      </c>
      <c r="C1304" s="5" t="str">
        <f>INDEX('DCM CARDS LOOKUP - HIDDEN'!$O$4:$AE$8890,MATCH(P1304,'DCM CARDS LOOKUP - HIDDEN'!$N$4:$N$8890,0),$J1304)</f>
        <v>Tiger Balm</v>
      </c>
      <c r="D1304" s="5" t="str">
        <f>INDEX('DCM CARDS LOOKUP - HIDDEN'!$O$4:$AE$8890,MATCH(Q1304,'DCM CARDS LOOKUP - HIDDEN'!$N$4:$N$8890,0),$J1304)</f>
        <v>Arnicare</v>
      </c>
      <c r="E1304" s="5" t="str">
        <f>INDEX('DCM CARDS LOOKUP - HIDDEN'!$O$4:$AE$8890,MATCH(R1304,'DCM CARDS LOOKUP - HIDDEN'!$N$4:$N$8890,0),$J1304)</f>
        <v>Icy Hot</v>
      </c>
      <c r="F1304" s="5" t="str">
        <f>INDEX('DCM CARDS LOOKUP - HIDDEN'!$O$4:$AE$8890,MATCH(S1304,'DCM CARDS LOOKUP - HIDDEN'!$N$4:$N$8890,0),$J1304)</f>
        <v xml:space="preserve">Biofreeze  </v>
      </c>
      <c r="G1304" s="5" t="str">
        <f>INDEX('DCM CARDS LOOKUP - HIDDEN'!$O$4:$AE$8890,MATCH(T1304,'DCM CARDS LOOKUP - HIDDEN'!$N$4:$N$8890,0),$J1304)</f>
        <v>Vicks Vapopatch</v>
      </c>
      <c r="H1304" s="35"/>
      <c r="J1304" s="4">
        <v>2</v>
      </c>
      <c r="O1304">
        <f>L1303*10000+M1303*100+B1301</f>
        <v>50601</v>
      </c>
      <c r="P1304">
        <f>L1303*10000+M1303*100+C1301</f>
        <v>50602</v>
      </c>
      <c r="Q1304">
        <f>L1303*10000+M1303*100+D1301</f>
        <v>50603</v>
      </c>
      <c r="R1304">
        <f>L1303*10000+M1303*100+E1281</f>
        <v>50604</v>
      </c>
      <c r="S1304">
        <f>L1303*10000+M1303*100+F1281</f>
        <v>50605</v>
      </c>
      <c r="T1304">
        <f>L1303*10000+M1303*100+G1281</f>
        <v>50606</v>
      </c>
    </row>
    <row r="1305" spans="1:20" ht="28.5" x14ac:dyDescent="0.2">
      <c r="A1305" s="10" t="str">
        <f>INDEX(REFERENCE!$B$2:$J$2,1,'EXAMPLE OF CHOICE CARDS'!J1305)</f>
        <v>Sensation</v>
      </c>
      <c r="B1305" s="5" t="str">
        <f>INDEX('DCM CARDS LOOKUP - HIDDEN'!$O$4:$AE$8890,MATCH(O1305,'DCM CARDS LOOKUP - HIDDEN'!$N$4:$N$8890,0),$J1305)</f>
        <v>Lidocaine/numbing sensation</v>
      </c>
      <c r="C1305" s="5" t="str">
        <f>INDEX('DCM CARDS LOOKUP - HIDDEN'!$O$4:$AE$8890,MATCH(P1305,'DCM CARDS LOOKUP - HIDDEN'!$N$4:$N$8890,0),$J1305)</f>
        <v>Both hot and cold sensation</v>
      </c>
      <c r="D1305" s="5" t="str">
        <f>INDEX('DCM CARDS LOOKUP - HIDDEN'!$O$4:$AE$8890,MATCH(Q1305,'DCM CARDS LOOKUP - HIDDEN'!$N$4:$N$8890,0),$J1305)</f>
        <v>Cold sensation</v>
      </c>
      <c r="E1305" s="5" t="str">
        <f>INDEX('DCM CARDS LOOKUP - HIDDEN'!$O$4:$AE$8890,MATCH(R1305,'DCM CARDS LOOKUP - HIDDEN'!$N$4:$N$8890,0),$J1305)</f>
        <v>Lidocaine/numbing sensation</v>
      </c>
      <c r="F1305" s="5" t="str">
        <f>INDEX('DCM CARDS LOOKUP - HIDDEN'!$O$4:$AE$8890,MATCH(S1305,'DCM CARDS LOOKUP - HIDDEN'!$N$4:$N$8890,0),$J1305)</f>
        <v>No sensation/drug free/for circulation</v>
      </c>
      <c r="G1305" s="5" t="str">
        <f>INDEX('DCM CARDS LOOKUP - HIDDEN'!$O$4:$AE$8890,MATCH(T1305,'DCM CARDS LOOKUP - HIDDEN'!$N$4:$N$8890,0),$J1305)</f>
        <v>Both hot and cold sensation</v>
      </c>
      <c r="H1305" s="35"/>
      <c r="J1305" s="4">
        <v>3</v>
      </c>
      <c r="O1305">
        <f>L1303*10000+M1303*100+B1301</f>
        <v>50601</v>
      </c>
      <c r="P1305">
        <f>L1303*10000+M1303*100+C1301</f>
        <v>50602</v>
      </c>
      <c r="Q1305">
        <f>L1303*10000+M1303*100+D1301</f>
        <v>50603</v>
      </c>
      <c r="R1305">
        <f>L1303*10000+M1303*100+E1281</f>
        <v>50604</v>
      </c>
      <c r="S1305">
        <f>L1303*10000+M1303*100+F1281</f>
        <v>50605</v>
      </c>
      <c r="T1305">
        <f>L1303*10000+M1303*100+G1281</f>
        <v>50606</v>
      </c>
    </row>
    <row r="1306" spans="1:20" x14ac:dyDescent="0.2">
      <c r="A1306" s="10" t="str">
        <f>INDEX(REFERENCE!$B$2:$J$2,1,'EXAMPLE OF CHOICE CARDS'!J1306)</f>
        <v>Treatment Area</v>
      </c>
      <c r="B1306" s="5" t="str">
        <f>INDEX('DCM CARDS LOOKUP - HIDDEN'!$O$4:$AE$8890,MATCH(O1306,'DCM CARDS LOOKUP - HIDDEN'!$N$4:$N$8890,0),$J1306)</f>
        <v>-</v>
      </c>
      <c r="C1306" s="5" t="str">
        <f>INDEX('DCM CARDS LOOKUP - HIDDEN'!$O$4:$AE$8890,MATCH(P1306,'DCM CARDS LOOKUP - HIDDEN'!$N$4:$N$8890,0),$J1306)</f>
        <v>-</v>
      </c>
      <c r="D1306" s="5" t="str">
        <f>INDEX('DCM CARDS LOOKUP - HIDDEN'!$O$4:$AE$8890,MATCH(Q1306,'DCM CARDS LOOKUP - HIDDEN'!$N$4:$N$8890,0),$J1306)</f>
        <v>-</v>
      </c>
      <c r="E1306" s="5" t="str">
        <f>INDEX('DCM CARDS LOOKUP - HIDDEN'!$O$4:$AE$8890,MATCH(R1306,'DCM CARDS LOOKUP - HIDDEN'!$N$4:$N$8890,0),$J1306)</f>
        <v>Neck</v>
      </c>
      <c r="F1306" s="5" t="str">
        <f>INDEX('DCM CARDS LOOKUP - HIDDEN'!$O$4:$AE$8890,MATCH(S1306,'DCM CARDS LOOKUP - HIDDEN'!$N$4:$N$8890,0),$J1306)</f>
        <v>Hands (arthritis)</v>
      </c>
      <c r="G1306" s="5" t="str">
        <f>INDEX('DCM CARDS LOOKUP - HIDDEN'!$O$4:$AE$8890,MATCH(T1306,'DCM CARDS LOOKUP - HIDDEN'!$N$4:$N$8890,0),$J1306)</f>
        <v>Chest</v>
      </c>
      <c r="H1306" s="35"/>
      <c r="J1306" s="4">
        <v>4</v>
      </c>
      <c r="O1306">
        <f>L1303*10000+M1303*100+B1301</f>
        <v>50601</v>
      </c>
      <c r="P1306">
        <f>L1303*10000+M1303*100+C1301</f>
        <v>50602</v>
      </c>
      <c r="Q1306">
        <f>L1303*10000+M1303*100+D1301</f>
        <v>50603</v>
      </c>
      <c r="R1306">
        <f>L1303*10000+M1303*100+E1281</f>
        <v>50604</v>
      </c>
      <c r="S1306">
        <f>L1303*10000+M1303*100+F1281</f>
        <v>50605</v>
      </c>
      <c r="T1306">
        <f>L1303*10000+M1303*100+G1281</f>
        <v>50606</v>
      </c>
    </row>
    <row r="1307" spans="1:20" x14ac:dyDescent="0.2">
      <c r="A1307" s="10" t="str">
        <f>INDEX(REFERENCE!$B$2:$J$2,1,'EXAMPLE OF CHOICE CARDS'!J1307)</f>
        <v>Format</v>
      </c>
      <c r="B1307" s="5" t="str">
        <f>INDEX('DCM CARDS LOOKUP - HIDDEN'!$O$4:$AE$8890,MATCH(O1307,'DCM CARDS LOOKUP - HIDDEN'!$N$4:$N$8890,0),$J1307)</f>
        <v>Cream</v>
      </c>
      <c r="C1307" s="5" t="str">
        <f>INDEX('DCM CARDS LOOKUP - HIDDEN'!$O$4:$AE$8890,MATCH(P1307,'DCM CARDS LOOKUP - HIDDEN'!$N$4:$N$8890,0),$J1307)</f>
        <v>Roll-on</v>
      </c>
      <c r="D1307" s="5" t="str">
        <f>INDEX('DCM CARDS LOOKUP - HIDDEN'!$O$4:$AE$8890,MATCH(Q1307,'DCM CARDS LOOKUP - HIDDEN'!$N$4:$N$8890,0),$J1307)</f>
        <v>Liquid</v>
      </c>
      <c r="E1307" s="5" t="str">
        <f>INDEX('DCM CARDS LOOKUP - HIDDEN'!$O$4:$AE$8890,MATCH(R1307,'DCM CARDS LOOKUP - HIDDEN'!$N$4:$N$8890,0),$J1307)</f>
        <v>Single use pads/patches</v>
      </c>
      <c r="F1307" s="5" t="str">
        <f>INDEX('DCM CARDS LOOKUP - HIDDEN'!$O$4:$AE$8890,MATCH(S1307,'DCM CARDS LOOKUP - HIDDEN'!$N$4:$N$8890,0),$J1307)</f>
        <v>Single use pads/patches</v>
      </c>
      <c r="G1307" s="5" t="str">
        <f>INDEX('DCM CARDS LOOKUP - HIDDEN'!$O$4:$AE$8890,MATCH(T1307,'DCM CARDS LOOKUP - HIDDEN'!$N$4:$N$8890,0),$J1307)</f>
        <v>Single use pads/patches</v>
      </c>
      <c r="H1307" s="35"/>
      <c r="J1307" s="4">
        <v>5</v>
      </c>
      <c r="O1307">
        <f>L1303*10000+M1303*100+B1301</f>
        <v>50601</v>
      </c>
      <c r="P1307">
        <f>L1303*10000+M1303*100+C1301</f>
        <v>50602</v>
      </c>
      <c r="Q1307">
        <f>L1303*10000+M1303*100+D1301</f>
        <v>50603</v>
      </c>
      <c r="R1307">
        <f>L1303*10000+M1303*100+E1281</f>
        <v>50604</v>
      </c>
      <c r="S1307">
        <f>L1303*10000+M1303*100+F1281</f>
        <v>50605</v>
      </c>
      <c r="T1307">
        <f>L1303*10000+M1303*100+G1281</f>
        <v>50606</v>
      </c>
    </row>
    <row r="1308" spans="1:20" x14ac:dyDescent="0.2">
      <c r="A1308" s="10" t="str">
        <f>INDEX(REFERENCE!$B$2:$J$2,1,'EXAMPLE OF CHOICE CARDS'!J1308)</f>
        <v>Count</v>
      </c>
      <c r="B1308" s="5" t="str">
        <f>INDEX('DCM CARDS LOOKUP - HIDDEN'!$O$4:$AE$8890,MATCH(O1308,'DCM CARDS LOOKUP - HIDDEN'!$N$4:$N$8890,0),$J1308)</f>
        <v>3.5 oz</v>
      </c>
      <c r="C1308" s="5" t="str">
        <f>INDEX('DCM CARDS LOOKUP - HIDDEN'!$O$4:$AE$8890,MATCH(P1308,'DCM CARDS LOOKUP - HIDDEN'!$N$4:$N$8890,0),$J1308)</f>
        <v>4 oz</v>
      </c>
      <c r="D1308" s="5" t="str">
        <f>INDEX('DCM CARDS LOOKUP - HIDDEN'!$O$4:$AE$8890,MATCH(Q1308,'DCM CARDS LOOKUP - HIDDEN'!$N$4:$N$8890,0),$J1308)</f>
        <v>2.5 oz</v>
      </c>
      <c r="E1308" s="5" t="str">
        <f>INDEX('DCM CARDS LOOKUP - HIDDEN'!$O$4:$AE$8890,MATCH(R1308,'DCM CARDS LOOKUP - HIDDEN'!$N$4:$N$8890,0),$J1308)</f>
        <v>6 count</v>
      </c>
      <c r="F1308" s="5" t="str">
        <f>INDEX('DCM CARDS LOOKUP - HIDDEN'!$O$4:$AE$8890,MATCH(S1308,'DCM CARDS LOOKUP - HIDDEN'!$N$4:$N$8890,0),$J1308)</f>
        <v>5 count</v>
      </c>
      <c r="G1308" s="5" t="str">
        <f>INDEX('DCM CARDS LOOKUP - HIDDEN'!$O$4:$AE$8890,MATCH(T1308,'DCM CARDS LOOKUP - HIDDEN'!$N$4:$N$8890,0),$J1308)</f>
        <v>4 count</v>
      </c>
      <c r="H1308" s="35"/>
      <c r="J1308" s="4">
        <v>6</v>
      </c>
      <c r="O1308">
        <f>L1303*10000+M1303*100+B1301</f>
        <v>50601</v>
      </c>
      <c r="P1308">
        <f>L1303*10000+M1303*100+C1301</f>
        <v>50602</v>
      </c>
      <c r="Q1308">
        <f>L1303*10000+M1303*100+D1301</f>
        <v>50603</v>
      </c>
      <c r="R1308">
        <f>L1303*10000+M1303*100+E1281</f>
        <v>50604</v>
      </c>
      <c r="S1308">
        <f>L1303*10000+M1303*100+F1281</f>
        <v>50605</v>
      </c>
      <c r="T1308">
        <f>L1303*10000+M1303*100+G1281</f>
        <v>50606</v>
      </c>
    </row>
    <row r="1309" spans="1:20" ht="15" customHeight="1" x14ac:dyDescent="0.2">
      <c r="A1309" s="10" t="str">
        <f>INDEX(REFERENCE!$B$2:$J$2,1,'EXAMPLE OF CHOICE CARDS'!J1309)</f>
        <v>Price</v>
      </c>
      <c r="B1309" s="29">
        <f>INDEX('DCM CARDS LOOKUP - HIDDEN'!$O$4:$AE$8890,MATCH(O1309,'DCM CARDS LOOKUP - HIDDEN'!$N$4:$N$8890,0),$J1309)</f>
        <v>13.88</v>
      </c>
      <c r="C1309" s="29">
        <f>INDEX('DCM CARDS LOOKUP - HIDDEN'!$O$4:$AE$8890,MATCH(P1309,'DCM CARDS LOOKUP - HIDDEN'!$N$4:$N$8890,0),$J1309)</f>
        <v>22</v>
      </c>
      <c r="D1309" s="29">
        <f>INDEX('DCM CARDS LOOKUP - HIDDEN'!$O$4:$AE$8890,MATCH(Q1309,'DCM CARDS LOOKUP - HIDDEN'!$N$4:$N$8890,0),$J1309)</f>
        <v>5.75</v>
      </c>
      <c r="E1309" s="29">
        <f>INDEX('DCM CARDS LOOKUP - HIDDEN'!$O$4:$AE$8890,MATCH(R1309,'DCM CARDS LOOKUP - HIDDEN'!$N$4:$N$8890,0),$J1309)</f>
        <v>21.5</v>
      </c>
      <c r="F1309" s="29">
        <f>INDEX('DCM CARDS LOOKUP - HIDDEN'!$O$4:$AE$8890,MATCH(S1309,'DCM CARDS LOOKUP - HIDDEN'!$N$4:$N$8890,0),$J1309)</f>
        <v>8.93</v>
      </c>
      <c r="G1309" s="29">
        <f>INDEX('DCM CARDS LOOKUP - HIDDEN'!$O$4:$AE$8890,MATCH(T1309,'DCM CARDS LOOKUP - HIDDEN'!$N$4:$N$8890,0),$J1309)</f>
        <v>13</v>
      </c>
      <c r="H1309" s="35"/>
      <c r="J1309" s="4">
        <v>7</v>
      </c>
      <c r="O1309">
        <f>L1303*10000+M1303*100+B1301</f>
        <v>50601</v>
      </c>
      <c r="P1309">
        <f>L1303*10000+M1303*100+C1301</f>
        <v>50602</v>
      </c>
      <c r="Q1309">
        <f>L1303*10000+M1303*100+D1301</f>
        <v>50603</v>
      </c>
      <c r="R1309">
        <f>L1303*10000+M1303*100+E1281</f>
        <v>50604</v>
      </c>
      <c r="S1309">
        <f>L1303*10000+M1303*100+F1281</f>
        <v>50605</v>
      </c>
      <c r="T1309">
        <f>L1303*10000+M1303*100+G1281</f>
        <v>50606</v>
      </c>
    </row>
    <row r="1310" spans="1:20" ht="15" customHeight="1" x14ac:dyDescent="0.2">
      <c r="A1310" s="10" t="str">
        <f>INDEX(REFERENCE!$B$2:$J$2,1,'EXAMPLE OF CHOICE CARDS'!J1310)</f>
        <v>Review Rating</v>
      </c>
      <c r="B1310" s="5" t="str">
        <f>INDEX('DCM CARDS LOOKUP - HIDDEN'!$O$4:$AE$8890,MATCH(O1310,'DCM CARDS LOOKUP - HIDDEN'!$N$4:$N$8890,0),$J1310)</f>
        <v>4.5 stars</v>
      </c>
      <c r="C1310" s="5" t="str">
        <f>INDEX('DCM CARDS LOOKUP - HIDDEN'!$O$4:$AE$8890,MATCH(P1310,'DCM CARDS LOOKUP - HIDDEN'!$N$4:$N$8890,0),$J1310)</f>
        <v>4.5 stars</v>
      </c>
      <c r="D1310" s="5" t="str">
        <f>INDEX('DCM CARDS LOOKUP - HIDDEN'!$O$4:$AE$8890,MATCH(Q1310,'DCM CARDS LOOKUP - HIDDEN'!$N$4:$N$8890,0),$J1310)</f>
        <v>4.6 stars</v>
      </c>
      <c r="E1310" s="5" t="str">
        <f>INDEX('DCM CARDS LOOKUP - HIDDEN'!$O$4:$AE$8890,MATCH(R1310,'DCM CARDS LOOKUP - HIDDEN'!$N$4:$N$8890,0),$J1310)</f>
        <v>4.6 stars</v>
      </c>
      <c r="F1310" s="5" t="str">
        <f>INDEX('DCM CARDS LOOKUP - HIDDEN'!$O$4:$AE$8890,MATCH(S1310,'DCM CARDS LOOKUP - HIDDEN'!$N$4:$N$8890,0),$J1310)</f>
        <v>4.8 stars</v>
      </c>
      <c r="G1310" s="5" t="str">
        <f>INDEX('DCM CARDS LOOKUP - HIDDEN'!$O$4:$AE$8890,MATCH(T1310,'DCM CARDS LOOKUP - HIDDEN'!$N$4:$N$8890,0),$J1310)</f>
        <v>4.6 stars</v>
      </c>
      <c r="H1310" s="35"/>
      <c r="J1310" s="4">
        <v>8</v>
      </c>
      <c r="O1310">
        <f>L1303*10000+M1303*100+B1301</f>
        <v>50601</v>
      </c>
      <c r="P1310">
        <f>L1303*10000+M1303*100+C1301</f>
        <v>50602</v>
      </c>
      <c r="Q1310">
        <f>L1303*10000+M1303*100+D1301</f>
        <v>50603</v>
      </c>
      <c r="R1310">
        <f>L1303*10000+M1303*100+E1281</f>
        <v>50604</v>
      </c>
      <c r="S1310">
        <f>L1303*10000+M1303*100+F1281</f>
        <v>50605</v>
      </c>
      <c r="T1310">
        <f>L1303*10000+M1303*100+G1281</f>
        <v>50606</v>
      </c>
    </row>
    <row r="1311" spans="1:20" ht="15" customHeight="1" x14ac:dyDescent="0.2">
      <c r="A1311" s="10" t="str">
        <f>INDEX(REFERENCE!$B$2:$J$2,1,'EXAMPLE OF CHOICE CARDS'!J1311)</f>
        <v>Number of Reviews</v>
      </c>
      <c r="B1311" s="30">
        <f>INDEX('DCM CARDS LOOKUP - HIDDEN'!$O$4:$AE$8890,MATCH(O1311,'DCM CARDS LOOKUP - HIDDEN'!$N$4:$N$8890,0),$J1311)</f>
        <v>4500</v>
      </c>
      <c r="C1311" s="30">
        <f>INDEX('DCM CARDS LOOKUP - HIDDEN'!$O$4:$AE$8890,MATCH(P1311,'DCM CARDS LOOKUP - HIDDEN'!$N$4:$N$8890,0),$J1311)</f>
        <v>1250</v>
      </c>
      <c r="D1311" s="30">
        <f>INDEX('DCM CARDS LOOKUP - HIDDEN'!$O$4:$AE$8890,MATCH(Q1311,'DCM CARDS LOOKUP - HIDDEN'!$N$4:$N$8890,0),$J1311)</f>
        <v>1250</v>
      </c>
      <c r="E1311" s="30">
        <f>INDEX('DCM CARDS LOOKUP - HIDDEN'!$O$4:$AE$8890,MATCH(R1311,'DCM CARDS LOOKUP - HIDDEN'!$N$4:$N$8890,0),$J1311)</f>
        <v>4500</v>
      </c>
      <c r="F1311" s="30">
        <f>INDEX('DCM CARDS LOOKUP - HIDDEN'!$O$4:$AE$8890,MATCH(S1311,'DCM CARDS LOOKUP - HIDDEN'!$N$4:$N$8890,0),$J1311)</f>
        <v>4500</v>
      </c>
      <c r="G1311" s="30">
        <f>INDEX('DCM CARDS LOOKUP - HIDDEN'!$O$4:$AE$8890,MATCH(T1311,'DCM CARDS LOOKUP - HIDDEN'!$N$4:$N$8890,0),$J1311)</f>
        <v>1250</v>
      </c>
      <c r="H1311" s="35"/>
      <c r="J1311" s="4">
        <v>9</v>
      </c>
      <c r="O1311">
        <f>L1303*10000+M1303*100+B1301</f>
        <v>50601</v>
      </c>
      <c r="P1311">
        <f>L1303*10000+M1303*100+C1301</f>
        <v>50602</v>
      </c>
      <c r="Q1311">
        <f>L1303*10000+M1303*100+D1301</f>
        <v>50603</v>
      </c>
      <c r="R1311">
        <f>L1303*10000+M1303*100+E1281</f>
        <v>50604</v>
      </c>
      <c r="S1311">
        <f>L1303*10000+M1303*100+F1281</f>
        <v>50605</v>
      </c>
      <c r="T1311">
        <f>L1303*10000+M1303*100+G1281</f>
        <v>50606</v>
      </c>
    </row>
    <row r="1312" spans="1:20" ht="15" hidden="1" customHeight="1" x14ac:dyDescent="0.2">
      <c r="A1312" s="10" t="e">
        <f>INDEX(REFERENCE!$B$2:$J$2,1,'EXAMPLE OF CHOICE CARDS'!J1312)</f>
        <v>#REF!</v>
      </c>
      <c r="B1312" s="5">
        <f>INDEX('DCM CARDS LOOKUP - HIDDEN'!$O$4:$AE$8890,MATCH(O1312,'DCM CARDS LOOKUP - HIDDEN'!$N$4:$N$8890,0),$J1312)</f>
        <v>0</v>
      </c>
      <c r="C1312" s="5">
        <f>INDEX('DCM CARDS LOOKUP - HIDDEN'!$O$4:$AE$8890,MATCH(P1312,'DCM CARDS LOOKUP - HIDDEN'!$N$4:$N$8890,0),$J1312)</f>
        <v>0</v>
      </c>
      <c r="D1312" s="5">
        <f>INDEX('DCM CARDS LOOKUP - HIDDEN'!$O$4:$AE$8890,MATCH(Q1312,'DCM CARDS LOOKUP - HIDDEN'!$N$4:$N$8890,0),$J1312)</f>
        <v>0</v>
      </c>
      <c r="E1312" s="5">
        <f>INDEX('DCM CARDS LOOKUP - HIDDEN'!$O$4:$AE$8890,MATCH(R1312,'DCM CARDS LOOKUP - HIDDEN'!$N$4:$N$8890,0),$J1312)</f>
        <v>0</v>
      </c>
      <c r="F1312" s="5">
        <f>INDEX('DCM CARDS LOOKUP - HIDDEN'!$O$4:$AE$8890,MATCH(S1312,'DCM CARDS LOOKUP - HIDDEN'!$N$4:$N$8890,0),$J1312)</f>
        <v>0</v>
      </c>
      <c r="G1312" s="31"/>
      <c r="H1312" s="35"/>
      <c r="J1312" s="4">
        <v>10</v>
      </c>
      <c r="O1312">
        <f>L1303*10000+M1303*100+B1301</f>
        <v>50601</v>
      </c>
      <c r="P1312">
        <f>L1303*10000+M1303*100+C1301</f>
        <v>50602</v>
      </c>
      <c r="Q1312">
        <f>L1303*10000+M1303*100+D1301</f>
        <v>50603</v>
      </c>
      <c r="R1312">
        <f>L1303*10000+M1303*100+E1281</f>
        <v>50604</v>
      </c>
      <c r="S1312">
        <f>L1303*10000+M1303*100+F1281</f>
        <v>50605</v>
      </c>
    </row>
    <row r="1313" spans="1:20" ht="15" hidden="1" customHeight="1" x14ac:dyDescent="0.2">
      <c r="A1313" s="10" t="e">
        <f>INDEX(REFERENCE!$B$2:$J$2,1,'EXAMPLE OF CHOICE CARDS'!J1313)</f>
        <v>#REF!</v>
      </c>
      <c r="B1313" s="5">
        <f>INDEX('DCM CARDS LOOKUP - HIDDEN'!$O$4:$AE$8890,MATCH(O1313,'DCM CARDS LOOKUP - HIDDEN'!$N$4:$N$8890,0),$J1313)</f>
        <v>0</v>
      </c>
      <c r="C1313" s="5">
        <f>INDEX('DCM CARDS LOOKUP - HIDDEN'!$O$4:$AE$8890,MATCH(P1313,'DCM CARDS LOOKUP - HIDDEN'!$N$4:$N$8890,0),$J1313)</f>
        <v>0</v>
      </c>
      <c r="D1313" s="5">
        <f>INDEX('DCM CARDS LOOKUP - HIDDEN'!$O$4:$AE$8890,MATCH(Q1313,'DCM CARDS LOOKUP - HIDDEN'!$N$4:$N$8890,0),$J1313)</f>
        <v>0</v>
      </c>
      <c r="E1313" s="5">
        <f>INDEX('DCM CARDS LOOKUP - HIDDEN'!$O$4:$AE$8890,MATCH(R1313,'DCM CARDS LOOKUP - HIDDEN'!$N$4:$N$8890,0),$J1313)</f>
        <v>0</v>
      </c>
      <c r="F1313" s="5">
        <f>INDEX('DCM CARDS LOOKUP - HIDDEN'!$O$4:$AE$8890,MATCH(S1313,'DCM CARDS LOOKUP - HIDDEN'!$N$4:$N$8890,0),$J1313)</f>
        <v>0</v>
      </c>
      <c r="G1313" s="31"/>
      <c r="H1313" s="35"/>
      <c r="J1313" s="4">
        <v>11</v>
      </c>
      <c r="O1313">
        <f>L1303*10000+M1303*100+B1301</f>
        <v>50601</v>
      </c>
      <c r="P1313">
        <f>L1303*10000+M1303*100+C1301</f>
        <v>50602</v>
      </c>
      <c r="Q1313">
        <f>L1303*10000+M1303*100+D1301</f>
        <v>50603</v>
      </c>
      <c r="R1313">
        <f>L1303*10000+M1303*100+E1281</f>
        <v>50604</v>
      </c>
      <c r="S1313">
        <f>L1303*10000+M1303*100+F1281</f>
        <v>50605</v>
      </c>
    </row>
    <row r="1314" spans="1:20" ht="15" hidden="1" customHeight="1" x14ac:dyDescent="0.2">
      <c r="A1314" s="10" t="e">
        <f>INDEX(REFERENCE!$B$2:$J$2,1,'EXAMPLE OF CHOICE CARDS'!J1314)</f>
        <v>#REF!</v>
      </c>
      <c r="B1314" s="5">
        <f>INDEX('DCM CARDS LOOKUP - HIDDEN'!$O$4:$AE$8890,MATCH(O1314,'DCM CARDS LOOKUP - HIDDEN'!$N$4:$N$8890,0),$J1314)</f>
        <v>0</v>
      </c>
      <c r="C1314" s="5">
        <f>INDEX('DCM CARDS LOOKUP - HIDDEN'!$O$4:$AE$8890,MATCH(P1314,'DCM CARDS LOOKUP - HIDDEN'!$N$4:$N$8890,0),$J1314)</f>
        <v>0</v>
      </c>
      <c r="D1314" s="5">
        <f>INDEX('DCM CARDS LOOKUP - HIDDEN'!$O$4:$AE$8890,MATCH(Q1314,'DCM CARDS LOOKUP - HIDDEN'!$N$4:$N$8890,0),$J1314)</f>
        <v>0</v>
      </c>
      <c r="E1314" s="5">
        <f>INDEX('DCM CARDS LOOKUP - HIDDEN'!$O$4:$AE$8890,MATCH(R1314,'DCM CARDS LOOKUP - HIDDEN'!$N$4:$N$8890,0),$J1314)</f>
        <v>0</v>
      </c>
      <c r="F1314" s="5">
        <f>INDEX('DCM CARDS LOOKUP - HIDDEN'!$O$4:$AE$8890,MATCH(S1314,'DCM CARDS LOOKUP - HIDDEN'!$N$4:$N$8890,0),$J1314)</f>
        <v>0</v>
      </c>
      <c r="G1314" s="31"/>
      <c r="H1314" s="35"/>
      <c r="J1314" s="4">
        <v>12</v>
      </c>
      <c r="O1314">
        <f>L1303*10000+M1303*100+B1301</f>
        <v>50601</v>
      </c>
      <c r="P1314">
        <f>L1303*10000+M1303*100+C1301</f>
        <v>50602</v>
      </c>
      <c r="Q1314">
        <f>L1303*10000+M1303*100+D1301</f>
        <v>50603</v>
      </c>
      <c r="R1314">
        <f>L1303*10000+M1303*100+E1281</f>
        <v>50604</v>
      </c>
      <c r="S1314">
        <f>L1303*10000+M1303*100+F1281</f>
        <v>50605</v>
      </c>
    </row>
    <row r="1315" spans="1:20" ht="15" hidden="1" customHeight="1" x14ac:dyDescent="0.2">
      <c r="A1315" s="10" t="e">
        <f>INDEX(REFERENCE!$B$2:$J$2,1,'EXAMPLE OF CHOICE CARDS'!J1315)</f>
        <v>#REF!</v>
      </c>
      <c r="B1315" s="5">
        <f>INDEX('DCM CARDS LOOKUP - HIDDEN'!$O$4:$AE$8890,MATCH(O1315,'DCM CARDS LOOKUP - HIDDEN'!$N$4:$N$8890,0),$J1315)</f>
        <v>0</v>
      </c>
      <c r="C1315" s="5">
        <f>INDEX('DCM CARDS LOOKUP - HIDDEN'!$O$4:$AE$8890,MATCH(P1315,'DCM CARDS LOOKUP - HIDDEN'!$N$4:$N$8890,0),$J1315)</f>
        <v>0</v>
      </c>
      <c r="D1315" s="5">
        <f>INDEX('DCM CARDS LOOKUP - HIDDEN'!$O$4:$AE$8890,MATCH(Q1315,'DCM CARDS LOOKUP - HIDDEN'!$N$4:$N$8890,0),$J1315)</f>
        <v>0</v>
      </c>
      <c r="E1315" s="5">
        <f>INDEX('DCM CARDS LOOKUP - HIDDEN'!$O$4:$AE$8890,MATCH(R1315,'DCM CARDS LOOKUP - HIDDEN'!$N$4:$N$8890,0),$J1315)</f>
        <v>0</v>
      </c>
      <c r="F1315" s="5">
        <f>INDEX('DCM CARDS LOOKUP - HIDDEN'!$O$4:$AE$8890,MATCH(S1315,'DCM CARDS LOOKUP - HIDDEN'!$N$4:$N$8890,0),$J1315)</f>
        <v>0</v>
      </c>
      <c r="G1315" s="31"/>
      <c r="H1315" s="35"/>
      <c r="J1315" s="4">
        <v>13</v>
      </c>
      <c r="O1315">
        <f>L1303*10000+M1303*100+B1301</f>
        <v>50601</v>
      </c>
      <c r="P1315">
        <f>L1303*10000+M1303*100+C1301</f>
        <v>50602</v>
      </c>
      <c r="Q1315">
        <f>L1303*10000+M1303*100+D1301</f>
        <v>50603</v>
      </c>
      <c r="R1315">
        <f>L1303*10000+M1303*100+E1281</f>
        <v>50604</v>
      </c>
      <c r="S1315">
        <f>L1303*10000+M1303*100+F1281</f>
        <v>50605</v>
      </c>
    </row>
    <row r="1316" spans="1:20" ht="15" hidden="1" customHeight="1" x14ac:dyDescent="0.2">
      <c r="A1316" s="10" t="e">
        <f>INDEX(REFERENCE!$B$2:$J$2,1,'EXAMPLE OF CHOICE CARDS'!J1316)</f>
        <v>#REF!</v>
      </c>
      <c r="B1316" s="5">
        <f>INDEX('DCM CARDS LOOKUP - HIDDEN'!$O$4:$AE$8890,MATCH(O1316,'DCM CARDS LOOKUP - HIDDEN'!$N$4:$N$8890,0),$J1316)</f>
        <v>0</v>
      </c>
      <c r="C1316" s="5">
        <f>INDEX('DCM CARDS LOOKUP - HIDDEN'!$O$4:$AE$8890,MATCH(P1316,'DCM CARDS LOOKUP - HIDDEN'!$N$4:$N$8890,0),$J1316)</f>
        <v>0</v>
      </c>
      <c r="D1316" s="5">
        <f>INDEX('DCM CARDS LOOKUP - HIDDEN'!$O$4:$AE$8890,MATCH(Q1316,'DCM CARDS LOOKUP - HIDDEN'!$N$4:$N$8890,0),$J1316)</f>
        <v>0</v>
      </c>
      <c r="E1316" s="5">
        <f>INDEX('DCM CARDS LOOKUP - HIDDEN'!$O$4:$AE$8890,MATCH(R1316,'DCM CARDS LOOKUP - HIDDEN'!$N$4:$N$8890,0),$J1316)</f>
        <v>0</v>
      </c>
      <c r="F1316" s="5">
        <f>INDEX('DCM CARDS LOOKUP - HIDDEN'!$O$4:$AE$8890,MATCH(S1316,'DCM CARDS LOOKUP - HIDDEN'!$N$4:$N$8890,0),$J1316)</f>
        <v>0</v>
      </c>
      <c r="G1316" s="31"/>
      <c r="H1316" s="35"/>
      <c r="J1316" s="4">
        <v>14</v>
      </c>
      <c r="O1316">
        <f>L1303*10000+M1303*100+B1301</f>
        <v>50601</v>
      </c>
      <c r="P1316">
        <f>L1303*10000+M1303*100+C1301</f>
        <v>50602</v>
      </c>
      <c r="Q1316">
        <f>L1303*10000+M1303*100+D1301</f>
        <v>50603</v>
      </c>
      <c r="R1316">
        <f>L1303*10000+M1303*100+E1281</f>
        <v>50604</v>
      </c>
      <c r="S1316">
        <f>L1303*10000+M1303*100+F1281</f>
        <v>50605</v>
      </c>
    </row>
    <row r="1317" spans="1:20" x14ac:dyDescent="0.2">
      <c r="A1317" s="2"/>
      <c r="B1317" s="5"/>
      <c r="C1317" s="5"/>
      <c r="D1317" s="5"/>
      <c r="E1317" s="5"/>
      <c r="F1317" s="5"/>
      <c r="G1317" s="5"/>
      <c r="H1317" s="5"/>
      <c r="J1317" s="13"/>
    </row>
    <row r="1318" spans="1:20" x14ac:dyDescent="0.2">
      <c r="A1318" s="6"/>
      <c r="B1318" s="7">
        <v>1</v>
      </c>
      <c r="C1318" s="7">
        <v>2</v>
      </c>
      <c r="D1318" s="7">
        <v>3</v>
      </c>
      <c r="E1318" s="7">
        <v>4</v>
      </c>
      <c r="F1318" s="7">
        <v>5</v>
      </c>
      <c r="G1318" s="7">
        <v>6</v>
      </c>
      <c r="H1318" s="7">
        <v>9</v>
      </c>
      <c r="J1318" s="13"/>
    </row>
    <row r="1321" spans="1:20" x14ac:dyDescent="0.2">
      <c r="A1321" s="1" t="str">
        <f>"Version "&amp;L1323&amp;"; Task"&amp;M1323</f>
        <v>Version 5; Task7</v>
      </c>
      <c r="B1321" s="4">
        <v>1</v>
      </c>
      <c r="C1321" s="4">
        <v>2</v>
      </c>
      <c r="D1321" s="4">
        <v>3</v>
      </c>
      <c r="E1321" s="4">
        <f>E1301</f>
        <v>4</v>
      </c>
      <c r="F1321" s="4">
        <f>F1301</f>
        <v>5</v>
      </c>
      <c r="G1321" s="4">
        <v>6</v>
      </c>
      <c r="J1321" s="13"/>
    </row>
    <row r="1322" spans="1:20" ht="15" customHeight="1" x14ac:dyDescent="0.2">
      <c r="A1322" s="11" t="s">
        <v>8</v>
      </c>
      <c r="B1322" s="12" t="s">
        <v>9</v>
      </c>
      <c r="C1322" s="12" t="s">
        <v>10</v>
      </c>
      <c r="D1322" s="12" t="s">
        <v>11</v>
      </c>
      <c r="E1322" s="20" t="s">
        <v>21</v>
      </c>
      <c r="F1322" s="20" t="s">
        <v>22</v>
      </c>
      <c r="G1322" s="20"/>
      <c r="H1322" s="34" t="s">
        <v>15</v>
      </c>
      <c r="J1322" s="13"/>
      <c r="L1322" t="s">
        <v>12</v>
      </c>
      <c r="M1322" t="s">
        <v>1</v>
      </c>
    </row>
    <row r="1323" spans="1:20" x14ac:dyDescent="0.2">
      <c r="A1323" s="10" t="str">
        <f>INDEX(REFERENCE!$B$2:$J$2,1,'EXAMPLE OF CHOICE CARDS'!J1323)</f>
        <v>Type</v>
      </c>
      <c r="B1323" s="5" t="str">
        <f>INDEX('DCM CARDS LOOKUP - HIDDEN'!$O$4:$AE$8890,MATCH(O1323,'DCM CARDS LOOKUP - HIDDEN'!$N$4:$N$8890,0),$J1323)</f>
        <v>Pads</v>
      </c>
      <c r="C1323" s="5" t="str">
        <f>INDEX('DCM CARDS LOOKUP - HIDDEN'!$O$4:$AE$8890,MATCH(P1323,'DCM CARDS LOOKUP - HIDDEN'!$N$4:$N$8890,0),$J1323)</f>
        <v>Topicals</v>
      </c>
      <c r="D1323" s="5" t="str">
        <f>INDEX('DCM CARDS LOOKUP - HIDDEN'!$O$4:$AE$8890,MATCH(Q1323,'DCM CARDS LOOKUP - HIDDEN'!$N$4:$N$8890,0),$J1323)</f>
        <v>Pads</v>
      </c>
      <c r="E1323" s="5" t="str">
        <f>INDEX('DCM CARDS LOOKUP - HIDDEN'!$O$4:$AE$8890,MATCH(R1323,'DCM CARDS LOOKUP - HIDDEN'!$N$4:$N$8890,0),$J1323)</f>
        <v>Topicals</v>
      </c>
      <c r="F1323" s="5" t="str">
        <f>INDEX('DCM CARDS LOOKUP - HIDDEN'!$O$4:$AE$8890,MATCH(S1323,'DCM CARDS LOOKUP - HIDDEN'!$N$4:$N$8890,0),$J1323)</f>
        <v>Topicals</v>
      </c>
      <c r="G1323" s="5" t="str">
        <f>INDEX('DCM CARDS LOOKUP - HIDDEN'!$O$4:$AE$8890,MATCH(T1323,'DCM CARDS LOOKUP - HIDDEN'!$N$4:$N$8890,0),$J1323)</f>
        <v>Pads</v>
      </c>
      <c r="H1323" s="35"/>
      <c r="J1323" s="4">
        <v>1</v>
      </c>
      <c r="L1323">
        <f>IF(M1303=15,L1303+1,L1303)</f>
        <v>5</v>
      </c>
      <c r="M1323">
        <f>IF(M1303&lt;15,M1303+1,1)</f>
        <v>7</v>
      </c>
      <c r="O1323">
        <f>L1323*10000+M1323*100+B1321</f>
        <v>50701</v>
      </c>
      <c r="P1323">
        <f>L1323*10000+M1323*100+C1321</f>
        <v>50702</v>
      </c>
      <c r="Q1323">
        <f>L1323*10000+M1323*100+D1321</f>
        <v>50703</v>
      </c>
      <c r="R1323">
        <f>L1323*10000+M1323*100+E1301</f>
        <v>50704</v>
      </c>
      <c r="S1323">
        <f>L1323*10000+M1323*100+F1301</f>
        <v>50705</v>
      </c>
      <c r="T1323">
        <f>L1323*10000+M1323*100+G1301</f>
        <v>50706</v>
      </c>
    </row>
    <row r="1324" spans="1:20" x14ac:dyDescent="0.2">
      <c r="A1324" s="10" t="str">
        <f>INDEX(REFERENCE!$B$2:$J$2,1,'EXAMPLE OF CHOICE CARDS'!J1324)</f>
        <v>Brand</v>
      </c>
      <c r="B1324" s="5" t="str">
        <f>INDEX('DCM CARDS LOOKUP - HIDDEN'!$O$4:$AE$8890,MATCH(O1324,'DCM CARDS LOOKUP - HIDDEN'!$N$4:$N$8890,0),$J1324)</f>
        <v>Amazon Basic Care</v>
      </c>
      <c r="C1324" s="5" t="str">
        <f>INDEX('DCM CARDS LOOKUP - HIDDEN'!$O$4:$AE$8890,MATCH(P1324,'DCM CARDS LOOKUP - HIDDEN'!$N$4:$N$8890,0),$J1324)</f>
        <v>Tiger Balm</v>
      </c>
      <c r="D1324" s="5" t="str">
        <f>INDEX('DCM CARDS LOOKUP - HIDDEN'!$O$4:$AE$8890,MATCH(Q1324,'DCM CARDS LOOKUP - HIDDEN'!$N$4:$N$8890,0),$J1324)</f>
        <v xml:space="preserve">Biofreeze  </v>
      </c>
      <c r="E1324" s="5" t="str">
        <f>INDEX('DCM CARDS LOOKUP - HIDDEN'!$O$4:$AE$8890,MATCH(R1324,'DCM CARDS LOOKUP - HIDDEN'!$N$4:$N$8890,0),$J1324)</f>
        <v>Theraworx</v>
      </c>
      <c r="F1324" s="5" t="str">
        <f>INDEX('DCM CARDS LOOKUP - HIDDEN'!$O$4:$AE$8890,MATCH(S1324,'DCM CARDS LOOKUP - HIDDEN'!$N$4:$N$8890,0),$J1324)</f>
        <v>Bengay</v>
      </c>
      <c r="G1324" s="5" t="str">
        <f>INDEX('DCM CARDS LOOKUP - HIDDEN'!$O$4:$AE$8890,MATCH(T1324,'DCM CARDS LOOKUP - HIDDEN'!$N$4:$N$8890,0),$J1324)</f>
        <v>CVS Health</v>
      </c>
      <c r="H1324" s="35"/>
      <c r="J1324" s="4">
        <v>2</v>
      </c>
      <c r="O1324">
        <f>L1323*10000+M1323*100+B1321</f>
        <v>50701</v>
      </c>
      <c r="P1324">
        <f>L1323*10000+M1323*100+C1321</f>
        <v>50702</v>
      </c>
      <c r="Q1324">
        <f>L1323*10000+M1323*100+D1321</f>
        <v>50703</v>
      </c>
      <c r="R1324">
        <f>L1323*10000+M1323*100+E1301</f>
        <v>50704</v>
      </c>
      <c r="S1324">
        <f>L1323*10000+M1323*100+F1301</f>
        <v>50705</v>
      </c>
      <c r="T1324">
        <f>L1323*10000+M1323*100+G1301</f>
        <v>50706</v>
      </c>
    </row>
    <row r="1325" spans="1:20" ht="28.5" x14ac:dyDescent="0.2">
      <c r="A1325" s="10" t="str">
        <f>INDEX(REFERENCE!$B$2:$J$2,1,'EXAMPLE OF CHOICE CARDS'!J1325)</f>
        <v>Sensation</v>
      </c>
      <c r="B1325" s="5" t="str">
        <f>INDEX('DCM CARDS LOOKUP - HIDDEN'!$O$4:$AE$8890,MATCH(O1325,'DCM CARDS LOOKUP - HIDDEN'!$N$4:$N$8890,0),$J1325)</f>
        <v>No sensation/drug free/for circulation</v>
      </c>
      <c r="C1325" s="5" t="str">
        <f>INDEX('DCM CARDS LOOKUP - HIDDEN'!$O$4:$AE$8890,MATCH(P1325,'DCM CARDS LOOKUP - HIDDEN'!$N$4:$N$8890,0),$J1325)</f>
        <v>Both hot and cold sensation</v>
      </c>
      <c r="D1325" s="5" t="str">
        <f>INDEX('DCM CARDS LOOKUP - HIDDEN'!$O$4:$AE$8890,MATCH(Q1325,'DCM CARDS LOOKUP - HIDDEN'!$N$4:$N$8890,0),$J1325)</f>
        <v>No sensation/drug free/for circulation</v>
      </c>
      <c r="E1325" s="5" t="str">
        <f>INDEX('DCM CARDS LOOKUP - HIDDEN'!$O$4:$AE$8890,MATCH(R1325,'DCM CARDS LOOKUP - HIDDEN'!$N$4:$N$8890,0),$J1325)</f>
        <v>Cold sensation</v>
      </c>
      <c r="F1325" s="5" t="str">
        <f>INDEX('DCM CARDS LOOKUP - HIDDEN'!$O$4:$AE$8890,MATCH(S1325,'DCM CARDS LOOKUP - HIDDEN'!$N$4:$N$8890,0),$J1325)</f>
        <v>Lidocaine/numbing sensation</v>
      </c>
      <c r="G1325" s="5" t="str">
        <f>INDEX('DCM CARDS LOOKUP - HIDDEN'!$O$4:$AE$8890,MATCH(T1325,'DCM CARDS LOOKUP - HIDDEN'!$N$4:$N$8890,0),$J1325)</f>
        <v>Cold sensation</v>
      </c>
      <c r="H1325" s="35"/>
      <c r="J1325" s="4">
        <v>3</v>
      </c>
      <c r="O1325">
        <f>L1323*10000+M1323*100+B1321</f>
        <v>50701</v>
      </c>
      <c r="P1325">
        <f>L1323*10000+M1323*100+C1321</f>
        <v>50702</v>
      </c>
      <c r="Q1325">
        <f>L1323*10000+M1323*100+D1321</f>
        <v>50703</v>
      </c>
      <c r="R1325">
        <f>L1323*10000+M1323*100+E1301</f>
        <v>50704</v>
      </c>
      <c r="S1325">
        <f>L1323*10000+M1323*100+F1301</f>
        <v>50705</v>
      </c>
      <c r="T1325">
        <f>L1323*10000+M1323*100+G1301</f>
        <v>50706</v>
      </c>
    </row>
    <row r="1326" spans="1:20" x14ac:dyDescent="0.2">
      <c r="A1326" s="10" t="str">
        <f>INDEX(REFERENCE!$B$2:$J$2,1,'EXAMPLE OF CHOICE CARDS'!J1326)</f>
        <v>Treatment Area</v>
      </c>
      <c r="B1326" s="5" t="str">
        <f>INDEX('DCM CARDS LOOKUP - HIDDEN'!$O$4:$AE$8890,MATCH(O1326,'DCM CARDS LOOKUP - HIDDEN'!$N$4:$N$8890,0),$J1326)</f>
        <v>Neck</v>
      </c>
      <c r="C1326" s="5" t="str">
        <f>INDEX('DCM CARDS LOOKUP - HIDDEN'!$O$4:$AE$8890,MATCH(P1326,'DCM CARDS LOOKUP - HIDDEN'!$N$4:$N$8890,0),$J1326)</f>
        <v>-</v>
      </c>
      <c r="D1326" s="5" t="str">
        <f>INDEX('DCM CARDS LOOKUP - HIDDEN'!$O$4:$AE$8890,MATCH(Q1326,'DCM CARDS LOOKUP - HIDDEN'!$N$4:$N$8890,0),$J1326)</f>
        <v>Back</v>
      </c>
      <c r="E1326" s="5" t="str">
        <f>INDEX('DCM CARDS LOOKUP - HIDDEN'!$O$4:$AE$8890,MATCH(R1326,'DCM CARDS LOOKUP - HIDDEN'!$N$4:$N$8890,0),$J1326)</f>
        <v>-</v>
      </c>
      <c r="F1326" s="5" t="str">
        <f>INDEX('DCM CARDS LOOKUP - HIDDEN'!$O$4:$AE$8890,MATCH(S1326,'DCM CARDS LOOKUP - HIDDEN'!$N$4:$N$8890,0),$J1326)</f>
        <v>-</v>
      </c>
      <c r="G1326" s="5" t="str">
        <f>INDEX('DCM CARDS LOOKUP - HIDDEN'!$O$4:$AE$8890,MATCH(T1326,'DCM CARDS LOOKUP - HIDDEN'!$N$4:$N$8890,0),$J1326)</f>
        <v>Shoulder</v>
      </c>
      <c r="H1326" s="35"/>
      <c r="J1326" s="4">
        <v>4</v>
      </c>
      <c r="O1326">
        <f>L1323*10000+M1323*100+B1321</f>
        <v>50701</v>
      </c>
      <c r="P1326">
        <f>L1323*10000+M1323*100+C1321</f>
        <v>50702</v>
      </c>
      <c r="Q1326">
        <f>L1323*10000+M1323*100+D1321</f>
        <v>50703</v>
      </c>
      <c r="R1326">
        <f>L1323*10000+M1323*100+E1301</f>
        <v>50704</v>
      </c>
      <c r="S1326">
        <f>L1323*10000+M1323*100+F1301</f>
        <v>50705</v>
      </c>
      <c r="T1326">
        <f>L1323*10000+M1323*100+G1301</f>
        <v>50706</v>
      </c>
    </row>
    <row r="1327" spans="1:20" x14ac:dyDescent="0.2">
      <c r="A1327" s="10" t="str">
        <f>INDEX(REFERENCE!$B$2:$J$2,1,'EXAMPLE OF CHOICE CARDS'!J1327)</f>
        <v>Format</v>
      </c>
      <c r="B1327" s="5" t="str">
        <f>INDEX('DCM CARDS LOOKUP - HIDDEN'!$O$4:$AE$8890,MATCH(O1327,'DCM CARDS LOOKUP - HIDDEN'!$N$4:$N$8890,0),$J1327)</f>
        <v>Single use pads/patches</v>
      </c>
      <c r="C1327" s="5" t="str">
        <f>INDEX('DCM CARDS LOOKUP - HIDDEN'!$O$4:$AE$8890,MATCH(P1327,'DCM CARDS LOOKUP - HIDDEN'!$N$4:$N$8890,0),$J1327)</f>
        <v>Spray</v>
      </c>
      <c r="D1327" s="5" t="str">
        <f>INDEX('DCM CARDS LOOKUP - HIDDEN'!$O$4:$AE$8890,MATCH(Q1327,'DCM CARDS LOOKUP - HIDDEN'!$N$4:$N$8890,0),$J1327)</f>
        <v>Single use pads/patches</v>
      </c>
      <c r="E1327" s="5" t="str">
        <f>INDEX('DCM CARDS LOOKUP - HIDDEN'!$O$4:$AE$8890,MATCH(R1327,'DCM CARDS LOOKUP - HIDDEN'!$N$4:$N$8890,0),$J1327)</f>
        <v>Spray</v>
      </c>
      <c r="F1327" s="5" t="str">
        <f>INDEX('DCM CARDS LOOKUP - HIDDEN'!$O$4:$AE$8890,MATCH(S1327,'DCM CARDS LOOKUP - HIDDEN'!$N$4:$N$8890,0),$J1327)</f>
        <v>Gel</v>
      </c>
      <c r="G1327" s="5" t="str">
        <f>INDEX('DCM CARDS LOOKUP - HIDDEN'!$O$4:$AE$8890,MATCH(T1327,'DCM CARDS LOOKUP - HIDDEN'!$N$4:$N$8890,0),$J1327)</f>
        <v>Single use pads/patches</v>
      </c>
      <c r="H1327" s="35"/>
      <c r="J1327" s="4">
        <v>5</v>
      </c>
      <c r="O1327">
        <f>L1323*10000+M1323*100+B1321</f>
        <v>50701</v>
      </c>
      <c r="P1327">
        <f>L1323*10000+M1323*100+C1321</f>
        <v>50702</v>
      </c>
      <c r="Q1327">
        <f>L1323*10000+M1323*100+D1321</f>
        <v>50703</v>
      </c>
      <c r="R1327">
        <f>L1323*10000+M1323*100+E1301</f>
        <v>50704</v>
      </c>
      <c r="S1327">
        <f>L1323*10000+M1323*100+F1301</f>
        <v>50705</v>
      </c>
      <c r="T1327">
        <f>L1323*10000+M1323*100+G1301</f>
        <v>50706</v>
      </c>
    </row>
    <row r="1328" spans="1:20" x14ac:dyDescent="0.2">
      <c r="A1328" s="10" t="str">
        <f>INDEX(REFERENCE!$B$2:$J$2,1,'EXAMPLE OF CHOICE CARDS'!J1328)</f>
        <v>Count</v>
      </c>
      <c r="B1328" s="5" t="str">
        <f>INDEX('DCM CARDS LOOKUP - HIDDEN'!$O$4:$AE$8890,MATCH(O1328,'DCM CARDS LOOKUP - HIDDEN'!$N$4:$N$8890,0),$J1328)</f>
        <v>4 count</v>
      </c>
      <c r="C1328" s="5" t="str">
        <f>INDEX('DCM CARDS LOOKUP - HIDDEN'!$O$4:$AE$8890,MATCH(P1328,'DCM CARDS LOOKUP - HIDDEN'!$N$4:$N$8890,0),$J1328)</f>
        <v>3 oz</v>
      </c>
      <c r="D1328" s="5" t="str">
        <f>INDEX('DCM CARDS LOOKUP - HIDDEN'!$O$4:$AE$8890,MATCH(Q1328,'DCM CARDS LOOKUP - HIDDEN'!$N$4:$N$8890,0),$J1328)</f>
        <v>5 count</v>
      </c>
      <c r="E1328" s="5" t="str">
        <f>INDEX('DCM CARDS LOOKUP - HIDDEN'!$O$4:$AE$8890,MATCH(R1328,'DCM CARDS LOOKUP - HIDDEN'!$N$4:$N$8890,0),$J1328)</f>
        <v>2 oz</v>
      </c>
      <c r="F1328" s="5" t="str">
        <f>INDEX('DCM CARDS LOOKUP - HIDDEN'!$O$4:$AE$8890,MATCH(S1328,'DCM CARDS LOOKUP - HIDDEN'!$N$4:$N$8890,0),$J1328)</f>
        <v>4.5 oz</v>
      </c>
      <c r="G1328" s="5" t="str">
        <f>INDEX('DCM CARDS LOOKUP - HIDDEN'!$O$4:$AE$8890,MATCH(T1328,'DCM CARDS LOOKUP - HIDDEN'!$N$4:$N$8890,0),$J1328)</f>
        <v>6 count</v>
      </c>
      <c r="H1328" s="35"/>
      <c r="J1328" s="4">
        <v>6</v>
      </c>
      <c r="O1328">
        <f>L1323*10000+M1323*100+B1321</f>
        <v>50701</v>
      </c>
      <c r="P1328">
        <f>L1323*10000+M1323*100+C1321</f>
        <v>50702</v>
      </c>
      <c r="Q1328">
        <f>L1323*10000+M1323*100+D1321</f>
        <v>50703</v>
      </c>
      <c r="R1328">
        <f>L1323*10000+M1323*100+E1301</f>
        <v>50704</v>
      </c>
      <c r="S1328">
        <f>L1323*10000+M1323*100+F1301</f>
        <v>50705</v>
      </c>
      <c r="T1328">
        <f>L1323*10000+M1323*100+G1301</f>
        <v>50706</v>
      </c>
    </row>
    <row r="1329" spans="1:20" ht="15" customHeight="1" x14ac:dyDescent="0.2">
      <c r="A1329" s="10" t="str">
        <f>INDEX(REFERENCE!$B$2:$J$2,1,'EXAMPLE OF CHOICE CARDS'!J1329)</f>
        <v>Price</v>
      </c>
      <c r="B1329" s="29">
        <f>INDEX('DCM CARDS LOOKUP - HIDDEN'!$O$4:$AE$8890,MATCH(O1329,'DCM CARDS LOOKUP - HIDDEN'!$N$4:$N$8890,0),$J1329)</f>
        <v>4.22</v>
      </c>
      <c r="C1329" s="29">
        <f>INDEX('DCM CARDS LOOKUP - HIDDEN'!$O$4:$AE$8890,MATCH(P1329,'DCM CARDS LOOKUP - HIDDEN'!$N$4:$N$8890,0),$J1329)</f>
        <v>13.4</v>
      </c>
      <c r="D1329" s="29">
        <f>INDEX('DCM CARDS LOOKUP - HIDDEN'!$O$4:$AE$8890,MATCH(Q1329,'DCM CARDS LOOKUP - HIDDEN'!$N$4:$N$8890,0),$J1329)</f>
        <v>19.11</v>
      </c>
      <c r="E1329" s="29">
        <f>INDEX('DCM CARDS LOOKUP - HIDDEN'!$O$4:$AE$8890,MATCH(R1329,'DCM CARDS LOOKUP - HIDDEN'!$N$4:$N$8890,0),$J1329)</f>
        <v>7.79</v>
      </c>
      <c r="F1329" s="29">
        <f>INDEX('DCM CARDS LOOKUP - HIDDEN'!$O$4:$AE$8890,MATCH(S1329,'DCM CARDS LOOKUP - HIDDEN'!$N$4:$N$8890,0),$J1329)</f>
        <v>14.99</v>
      </c>
      <c r="G1329" s="29">
        <f>INDEX('DCM CARDS LOOKUP - HIDDEN'!$O$4:$AE$8890,MATCH(T1329,'DCM CARDS LOOKUP - HIDDEN'!$N$4:$N$8890,0),$J1329)</f>
        <v>10</v>
      </c>
      <c r="H1329" s="35"/>
      <c r="J1329" s="4">
        <v>7</v>
      </c>
      <c r="O1329">
        <f>L1323*10000+M1323*100+B1321</f>
        <v>50701</v>
      </c>
      <c r="P1329">
        <f>L1323*10000+M1323*100+C1321</f>
        <v>50702</v>
      </c>
      <c r="Q1329">
        <f>L1323*10000+M1323*100+D1321</f>
        <v>50703</v>
      </c>
      <c r="R1329">
        <f>L1323*10000+M1323*100+E1301</f>
        <v>50704</v>
      </c>
      <c r="S1329">
        <f>L1323*10000+M1323*100+F1301</f>
        <v>50705</v>
      </c>
      <c r="T1329">
        <f>L1323*10000+M1323*100+G1301</f>
        <v>50706</v>
      </c>
    </row>
    <row r="1330" spans="1:20" ht="15" customHeight="1" x14ac:dyDescent="0.2">
      <c r="A1330" s="10" t="str">
        <f>INDEX(REFERENCE!$B$2:$J$2,1,'EXAMPLE OF CHOICE CARDS'!J1330)</f>
        <v>Review Rating</v>
      </c>
      <c r="B1330" s="5" t="str">
        <f>INDEX('DCM CARDS LOOKUP - HIDDEN'!$O$4:$AE$8890,MATCH(O1330,'DCM CARDS LOOKUP - HIDDEN'!$N$4:$N$8890,0),$J1330)</f>
        <v>4.8 stars</v>
      </c>
      <c r="C1330" s="5" t="str">
        <f>INDEX('DCM CARDS LOOKUP - HIDDEN'!$O$4:$AE$8890,MATCH(P1330,'DCM CARDS LOOKUP - HIDDEN'!$N$4:$N$8890,0),$J1330)</f>
        <v>4.6 stars</v>
      </c>
      <c r="D1330" s="5" t="str">
        <f>INDEX('DCM CARDS LOOKUP - HIDDEN'!$O$4:$AE$8890,MATCH(Q1330,'DCM CARDS LOOKUP - HIDDEN'!$N$4:$N$8890,0),$J1330)</f>
        <v>4.5 stars</v>
      </c>
      <c r="E1330" s="5" t="str">
        <f>INDEX('DCM CARDS LOOKUP - HIDDEN'!$O$4:$AE$8890,MATCH(R1330,'DCM CARDS LOOKUP - HIDDEN'!$N$4:$N$8890,0),$J1330)</f>
        <v>4.6 stars</v>
      </c>
      <c r="F1330" s="5" t="str">
        <f>INDEX('DCM CARDS LOOKUP - HIDDEN'!$O$4:$AE$8890,MATCH(S1330,'DCM CARDS LOOKUP - HIDDEN'!$N$4:$N$8890,0),$J1330)</f>
        <v>4.8 stars</v>
      </c>
      <c r="G1330" s="5" t="str">
        <f>INDEX('DCM CARDS LOOKUP - HIDDEN'!$O$4:$AE$8890,MATCH(T1330,'DCM CARDS LOOKUP - HIDDEN'!$N$4:$N$8890,0),$J1330)</f>
        <v>4.5 stars</v>
      </c>
      <c r="H1330" s="35"/>
      <c r="J1330" s="4">
        <v>8</v>
      </c>
      <c r="O1330">
        <f>L1323*10000+M1323*100+B1321</f>
        <v>50701</v>
      </c>
      <c r="P1330">
        <f>L1323*10000+M1323*100+C1321</f>
        <v>50702</v>
      </c>
      <c r="Q1330">
        <f>L1323*10000+M1323*100+D1321</f>
        <v>50703</v>
      </c>
      <c r="R1330">
        <f>L1323*10000+M1323*100+E1301</f>
        <v>50704</v>
      </c>
      <c r="S1330">
        <f>L1323*10000+M1323*100+F1301</f>
        <v>50705</v>
      </c>
      <c r="T1330">
        <f>L1323*10000+M1323*100+G1301</f>
        <v>50706</v>
      </c>
    </row>
    <row r="1331" spans="1:20" ht="15" customHeight="1" x14ac:dyDescent="0.2">
      <c r="A1331" s="10" t="str">
        <f>INDEX(REFERENCE!$B$2:$J$2,1,'EXAMPLE OF CHOICE CARDS'!J1331)</f>
        <v>Number of Reviews</v>
      </c>
      <c r="B1331" s="30">
        <f>INDEX('DCM CARDS LOOKUP - HIDDEN'!$O$4:$AE$8890,MATCH(O1331,'DCM CARDS LOOKUP - HIDDEN'!$N$4:$N$8890,0),$J1331)</f>
        <v>1250</v>
      </c>
      <c r="C1331" s="30">
        <f>INDEX('DCM CARDS LOOKUP - HIDDEN'!$O$4:$AE$8890,MATCH(P1331,'DCM CARDS LOOKUP - HIDDEN'!$N$4:$N$8890,0),$J1331)</f>
        <v>4500</v>
      </c>
      <c r="D1331" s="30">
        <f>INDEX('DCM CARDS LOOKUP - HIDDEN'!$O$4:$AE$8890,MATCH(Q1331,'DCM CARDS LOOKUP - HIDDEN'!$N$4:$N$8890,0),$J1331)</f>
        <v>1250</v>
      </c>
      <c r="E1331" s="30">
        <f>INDEX('DCM CARDS LOOKUP - HIDDEN'!$O$4:$AE$8890,MATCH(R1331,'DCM CARDS LOOKUP - HIDDEN'!$N$4:$N$8890,0),$J1331)</f>
        <v>4500</v>
      </c>
      <c r="F1331" s="30">
        <f>INDEX('DCM CARDS LOOKUP - HIDDEN'!$O$4:$AE$8890,MATCH(S1331,'DCM CARDS LOOKUP - HIDDEN'!$N$4:$N$8890,0),$J1331)</f>
        <v>4500</v>
      </c>
      <c r="G1331" s="30">
        <f>INDEX('DCM CARDS LOOKUP - HIDDEN'!$O$4:$AE$8890,MATCH(T1331,'DCM CARDS LOOKUP - HIDDEN'!$N$4:$N$8890,0),$J1331)</f>
        <v>1250</v>
      </c>
      <c r="H1331" s="35"/>
      <c r="J1331" s="4">
        <v>9</v>
      </c>
      <c r="O1331">
        <f>L1323*10000+M1323*100+B1321</f>
        <v>50701</v>
      </c>
      <c r="P1331">
        <f>L1323*10000+M1323*100+C1321</f>
        <v>50702</v>
      </c>
      <c r="Q1331">
        <f>L1323*10000+M1323*100+D1321</f>
        <v>50703</v>
      </c>
      <c r="R1331">
        <f>L1323*10000+M1323*100+E1301</f>
        <v>50704</v>
      </c>
      <c r="S1331">
        <f>L1323*10000+M1323*100+F1301</f>
        <v>50705</v>
      </c>
      <c r="T1331">
        <f>L1323*10000+M1323*100+G1301</f>
        <v>50706</v>
      </c>
    </row>
    <row r="1332" spans="1:20" ht="15" hidden="1" customHeight="1" x14ac:dyDescent="0.2">
      <c r="A1332" s="10" t="e">
        <f>INDEX(REFERENCE!$B$2:$J$2,1,'EXAMPLE OF CHOICE CARDS'!J1332)</f>
        <v>#REF!</v>
      </c>
      <c r="B1332" s="5">
        <f>INDEX('DCM CARDS LOOKUP - HIDDEN'!$O$4:$AE$8890,MATCH(O1332,'DCM CARDS LOOKUP - HIDDEN'!$N$4:$N$8890,0),$J1332)</f>
        <v>0</v>
      </c>
      <c r="C1332" s="5">
        <f>INDEX('DCM CARDS LOOKUP - HIDDEN'!$O$4:$AE$8890,MATCH(P1332,'DCM CARDS LOOKUP - HIDDEN'!$N$4:$N$8890,0),$J1332)</f>
        <v>0</v>
      </c>
      <c r="D1332" s="5">
        <f>INDEX('DCM CARDS LOOKUP - HIDDEN'!$O$4:$AE$8890,MATCH(Q1332,'DCM CARDS LOOKUP - HIDDEN'!$N$4:$N$8890,0),$J1332)</f>
        <v>0</v>
      </c>
      <c r="E1332" s="5">
        <f>INDEX('DCM CARDS LOOKUP - HIDDEN'!$O$4:$AE$8890,MATCH(R1332,'DCM CARDS LOOKUP - HIDDEN'!$N$4:$N$8890,0),$J1332)</f>
        <v>0</v>
      </c>
      <c r="F1332" s="5">
        <f>INDEX('DCM CARDS LOOKUP - HIDDEN'!$O$4:$AE$8890,MATCH(S1332,'DCM CARDS LOOKUP - HIDDEN'!$N$4:$N$8890,0),$J1332)</f>
        <v>0</v>
      </c>
      <c r="G1332" s="31"/>
      <c r="H1332" s="35"/>
      <c r="J1332" s="4">
        <v>10</v>
      </c>
      <c r="O1332">
        <f>L1323*10000+M1323*100+B1321</f>
        <v>50701</v>
      </c>
      <c r="P1332">
        <f>L1323*10000+M1323*100+C1321</f>
        <v>50702</v>
      </c>
      <c r="Q1332">
        <f>L1323*10000+M1323*100+D1321</f>
        <v>50703</v>
      </c>
      <c r="R1332">
        <f>L1323*10000+M1323*100+E1301</f>
        <v>50704</v>
      </c>
      <c r="S1332">
        <f>L1323*10000+M1323*100+F1301</f>
        <v>50705</v>
      </c>
    </row>
    <row r="1333" spans="1:20" ht="15" hidden="1" customHeight="1" x14ac:dyDescent="0.2">
      <c r="A1333" s="10" t="e">
        <f>INDEX(REFERENCE!$B$2:$J$2,1,'EXAMPLE OF CHOICE CARDS'!J1333)</f>
        <v>#REF!</v>
      </c>
      <c r="B1333" s="5">
        <f>INDEX('DCM CARDS LOOKUP - HIDDEN'!$O$4:$AE$8890,MATCH(O1333,'DCM CARDS LOOKUP - HIDDEN'!$N$4:$N$8890,0),$J1333)</f>
        <v>0</v>
      </c>
      <c r="C1333" s="5">
        <f>INDEX('DCM CARDS LOOKUP - HIDDEN'!$O$4:$AE$8890,MATCH(P1333,'DCM CARDS LOOKUP - HIDDEN'!$N$4:$N$8890,0),$J1333)</f>
        <v>0</v>
      </c>
      <c r="D1333" s="5">
        <f>INDEX('DCM CARDS LOOKUP - HIDDEN'!$O$4:$AE$8890,MATCH(Q1333,'DCM CARDS LOOKUP - HIDDEN'!$N$4:$N$8890,0),$J1333)</f>
        <v>0</v>
      </c>
      <c r="E1333" s="5">
        <f>INDEX('DCM CARDS LOOKUP - HIDDEN'!$O$4:$AE$8890,MATCH(R1333,'DCM CARDS LOOKUP - HIDDEN'!$N$4:$N$8890,0),$J1333)</f>
        <v>0</v>
      </c>
      <c r="F1333" s="5">
        <f>INDEX('DCM CARDS LOOKUP - HIDDEN'!$O$4:$AE$8890,MATCH(S1333,'DCM CARDS LOOKUP - HIDDEN'!$N$4:$N$8890,0),$J1333)</f>
        <v>0</v>
      </c>
      <c r="G1333" s="31"/>
      <c r="H1333" s="35"/>
      <c r="J1333" s="4">
        <v>11</v>
      </c>
      <c r="O1333">
        <f>L1323*10000+M1323*100+B1321</f>
        <v>50701</v>
      </c>
      <c r="P1333">
        <f>L1323*10000+M1323*100+C1321</f>
        <v>50702</v>
      </c>
      <c r="Q1333">
        <f>L1323*10000+M1323*100+D1321</f>
        <v>50703</v>
      </c>
      <c r="R1333">
        <f>L1323*10000+M1323*100+E1301</f>
        <v>50704</v>
      </c>
      <c r="S1333">
        <f>L1323*10000+M1323*100+F1301</f>
        <v>50705</v>
      </c>
    </row>
    <row r="1334" spans="1:20" ht="15" hidden="1" customHeight="1" x14ac:dyDescent="0.2">
      <c r="A1334" s="10" t="e">
        <f>INDEX(REFERENCE!$B$2:$J$2,1,'EXAMPLE OF CHOICE CARDS'!J1334)</f>
        <v>#REF!</v>
      </c>
      <c r="B1334" s="5">
        <f>INDEX('DCM CARDS LOOKUP - HIDDEN'!$O$4:$AE$8890,MATCH(O1334,'DCM CARDS LOOKUP - HIDDEN'!$N$4:$N$8890,0),$J1334)</f>
        <v>0</v>
      </c>
      <c r="C1334" s="5">
        <f>INDEX('DCM CARDS LOOKUP - HIDDEN'!$O$4:$AE$8890,MATCH(P1334,'DCM CARDS LOOKUP - HIDDEN'!$N$4:$N$8890,0),$J1334)</f>
        <v>0</v>
      </c>
      <c r="D1334" s="5">
        <f>INDEX('DCM CARDS LOOKUP - HIDDEN'!$O$4:$AE$8890,MATCH(Q1334,'DCM CARDS LOOKUP - HIDDEN'!$N$4:$N$8890,0),$J1334)</f>
        <v>0</v>
      </c>
      <c r="E1334" s="5">
        <f>INDEX('DCM CARDS LOOKUP - HIDDEN'!$O$4:$AE$8890,MATCH(R1334,'DCM CARDS LOOKUP - HIDDEN'!$N$4:$N$8890,0),$J1334)</f>
        <v>0</v>
      </c>
      <c r="F1334" s="5">
        <f>INDEX('DCM CARDS LOOKUP - HIDDEN'!$O$4:$AE$8890,MATCH(S1334,'DCM CARDS LOOKUP - HIDDEN'!$N$4:$N$8890,0),$J1334)</f>
        <v>0</v>
      </c>
      <c r="G1334" s="31"/>
      <c r="H1334" s="35"/>
      <c r="J1334" s="4">
        <v>12</v>
      </c>
      <c r="O1334">
        <f>L1323*10000+M1323*100+B1321</f>
        <v>50701</v>
      </c>
      <c r="P1334">
        <f>L1323*10000+M1323*100+C1321</f>
        <v>50702</v>
      </c>
      <c r="Q1334">
        <f>L1323*10000+M1323*100+D1321</f>
        <v>50703</v>
      </c>
      <c r="R1334">
        <f>L1323*10000+M1323*100+E1301</f>
        <v>50704</v>
      </c>
      <c r="S1334">
        <f>L1323*10000+M1323*100+F1301</f>
        <v>50705</v>
      </c>
    </row>
    <row r="1335" spans="1:20" ht="15" hidden="1" customHeight="1" x14ac:dyDescent="0.2">
      <c r="A1335" s="10" t="e">
        <f>INDEX(REFERENCE!$B$2:$J$2,1,'EXAMPLE OF CHOICE CARDS'!J1335)</f>
        <v>#REF!</v>
      </c>
      <c r="B1335" s="5">
        <f>INDEX('DCM CARDS LOOKUP - HIDDEN'!$O$4:$AE$8890,MATCH(O1335,'DCM CARDS LOOKUP - HIDDEN'!$N$4:$N$8890,0),$J1335)</f>
        <v>0</v>
      </c>
      <c r="C1335" s="5">
        <f>INDEX('DCM CARDS LOOKUP - HIDDEN'!$O$4:$AE$8890,MATCH(P1335,'DCM CARDS LOOKUP - HIDDEN'!$N$4:$N$8890,0),$J1335)</f>
        <v>0</v>
      </c>
      <c r="D1335" s="5">
        <f>INDEX('DCM CARDS LOOKUP - HIDDEN'!$O$4:$AE$8890,MATCH(Q1335,'DCM CARDS LOOKUP - HIDDEN'!$N$4:$N$8890,0),$J1335)</f>
        <v>0</v>
      </c>
      <c r="E1335" s="5">
        <f>INDEX('DCM CARDS LOOKUP - HIDDEN'!$O$4:$AE$8890,MATCH(R1335,'DCM CARDS LOOKUP - HIDDEN'!$N$4:$N$8890,0),$J1335)</f>
        <v>0</v>
      </c>
      <c r="F1335" s="5">
        <f>INDEX('DCM CARDS LOOKUP - HIDDEN'!$O$4:$AE$8890,MATCH(S1335,'DCM CARDS LOOKUP - HIDDEN'!$N$4:$N$8890,0),$J1335)</f>
        <v>0</v>
      </c>
      <c r="G1335" s="31"/>
      <c r="H1335" s="35"/>
      <c r="J1335" s="4">
        <v>13</v>
      </c>
      <c r="O1335">
        <f>L1323*10000+M1323*100+B1321</f>
        <v>50701</v>
      </c>
      <c r="P1335">
        <f>L1323*10000+M1323*100+C1321</f>
        <v>50702</v>
      </c>
      <c r="Q1335">
        <f>L1323*10000+M1323*100+D1321</f>
        <v>50703</v>
      </c>
      <c r="R1335">
        <f>L1323*10000+M1323*100+E1301</f>
        <v>50704</v>
      </c>
      <c r="S1335">
        <f>L1323*10000+M1323*100+F1301</f>
        <v>50705</v>
      </c>
    </row>
    <row r="1336" spans="1:20" ht="15" hidden="1" customHeight="1" x14ac:dyDescent="0.2">
      <c r="A1336" s="10" t="e">
        <f>INDEX(REFERENCE!$B$2:$J$2,1,'EXAMPLE OF CHOICE CARDS'!J1336)</f>
        <v>#REF!</v>
      </c>
      <c r="B1336" s="5">
        <f>INDEX('DCM CARDS LOOKUP - HIDDEN'!$O$4:$AE$8890,MATCH(O1336,'DCM CARDS LOOKUP - HIDDEN'!$N$4:$N$8890,0),$J1336)</f>
        <v>0</v>
      </c>
      <c r="C1336" s="5">
        <f>INDEX('DCM CARDS LOOKUP - HIDDEN'!$O$4:$AE$8890,MATCH(P1336,'DCM CARDS LOOKUP - HIDDEN'!$N$4:$N$8890,0),$J1336)</f>
        <v>0</v>
      </c>
      <c r="D1336" s="5">
        <f>INDEX('DCM CARDS LOOKUP - HIDDEN'!$O$4:$AE$8890,MATCH(Q1336,'DCM CARDS LOOKUP - HIDDEN'!$N$4:$N$8890,0),$J1336)</f>
        <v>0</v>
      </c>
      <c r="E1336" s="5">
        <f>INDEX('DCM CARDS LOOKUP - HIDDEN'!$O$4:$AE$8890,MATCH(R1336,'DCM CARDS LOOKUP - HIDDEN'!$N$4:$N$8890,0),$J1336)</f>
        <v>0</v>
      </c>
      <c r="F1336" s="5">
        <f>INDEX('DCM CARDS LOOKUP - HIDDEN'!$O$4:$AE$8890,MATCH(S1336,'DCM CARDS LOOKUP - HIDDEN'!$N$4:$N$8890,0),$J1336)</f>
        <v>0</v>
      </c>
      <c r="G1336" s="31"/>
      <c r="H1336" s="35"/>
      <c r="J1336" s="4">
        <v>14</v>
      </c>
      <c r="O1336">
        <f>L1323*10000+M1323*100+B1321</f>
        <v>50701</v>
      </c>
      <c r="P1336">
        <f>L1323*10000+M1323*100+C1321</f>
        <v>50702</v>
      </c>
      <c r="Q1336">
        <f>L1323*10000+M1323*100+D1321</f>
        <v>50703</v>
      </c>
      <c r="R1336">
        <f>L1323*10000+M1323*100+E1301</f>
        <v>50704</v>
      </c>
      <c r="S1336">
        <f>L1323*10000+M1323*100+F1301</f>
        <v>50705</v>
      </c>
    </row>
    <row r="1337" spans="1:20" x14ac:dyDescent="0.2">
      <c r="A1337" s="2"/>
      <c r="B1337" s="5"/>
      <c r="C1337" s="5"/>
      <c r="D1337" s="5"/>
      <c r="E1337" s="5"/>
      <c r="F1337" s="5"/>
      <c r="G1337" s="5"/>
      <c r="H1337" s="5"/>
      <c r="J1337" s="13"/>
    </row>
    <row r="1338" spans="1:20" x14ac:dyDescent="0.2">
      <c r="A1338" s="6"/>
      <c r="B1338" s="7">
        <v>1</v>
      </c>
      <c r="C1338" s="7">
        <v>2</v>
      </c>
      <c r="D1338" s="7">
        <v>3</v>
      </c>
      <c r="E1338" s="7">
        <v>4</v>
      </c>
      <c r="F1338" s="7">
        <v>5</v>
      </c>
      <c r="G1338" s="7">
        <v>6</v>
      </c>
      <c r="H1338" s="7">
        <v>9</v>
      </c>
      <c r="J1338" s="13"/>
    </row>
    <row r="1341" spans="1:20" x14ac:dyDescent="0.2">
      <c r="A1341" s="1" t="str">
        <f>"Version "&amp;L1343&amp;"; Task"&amp;M1343</f>
        <v>Version 5; Task8</v>
      </c>
      <c r="B1341" s="4">
        <v>1</v>
      </c>
      <c r="C1341" s="4">
        <v>2</v>
      </c>
      <c r="D1341" s="4">
        <v>3</v>
      </c>
      <c r="E1341" s="4">
        <f>E1321</f>
        <v>4</v>
      </c>
      <c r="F1341" s="4">
        <f>F1321</f>
        <v>5</v>
      </c>
      <c r="G1341" s="4">
        <v>6</v>
      </c>
      <c r="J1341" s="13"/>
    </row>
    <row r="1342" spans="1:20" ht="15" customHeight="1" x14ac:dyDescent="0.2">
      <c r="A1342" s="11" t="s">
        <v>8</v>
      </c>
      <c r="B1342" s="12" t="s">
        <v>9</v>
      </c>
      <c r="C1342" s="12" t="s">
        <v>10</v>
      </c>
      <c r="D1342" s="12" t="s">
        <v>11</v>
      </c>
      <c r="E1342" s="20" t="s">
        <v>21</v>
      </c>
      <c r="F1342" s="20" t="s">
        <v>22</v>
      </c>
      <c r="G1342" s="20"/>
      <c r="H1342" s="34" t="s">
        <v>15</v>
      </c>
      <c r="J1342" s="13"/>
      <c r="L1342" t="s">
        <v>12</v>
      </c>
      <c r="M1342" t="s">
        <v>1</v>
      </c>
    </row>
    <row r="1343" spans="1:20" x14ac:dyDescent="0.2">
      <c r="A1343" s="10" t="str">
        <f>INDEX(REFERENCE!$B$2:$J$2,1,'EXAMPLE OF CHOICE CARDS'!J1343)</f>
        <v>Type</v>
      </c>
      <c r="B1343" s="5" t="str">
        <f>INDEX('DCM CARDS LOOKUP - HIDDEN'!$O$4:$AE$8890,MATCH(O1343,'DCM CARDS LOOKUP - HIDDEN'!$N$4:$N$8890,0),$J1343)</f>
        <v>Topicals</v>
      </c>
      <c r="C1343" s="5" t="str">
        <f>INDEX('DCM CARDS LOOKUP - HIDDEN'!$O$4:$AE$8890,MATCH(P1343,'DCM CARDS LOOKUP - HIDDEN'!$N$4:$N$8890,0),$J1343)</f>
        <v>Pads</v>
      </c>
      <c r="D1343" s="5" t="str">
        <f>INDEX('DCM CARDS LOOKUP - HIDDEN'!$O$4:$AE$8890,MATCH(Q1343,'DCM CARDS LOOKUP - HIDDEN'!$N$4:$N$8890,0),$J1343)</f>
        <v>Topicals</v>
      </c>
      <c r="E1343" s="5" t="str">
        <f>INDEX('DCM CARDS LOOKUP - HIDDEN'!$O$4:$AE$8890,MATCH(R1343,'DCM CARDS LOOKUP - HIDDEN'!$N$4:$N$8890,0),$J1343)</f>
        <v>Pads</v>
      </c>
      <c r="F1343" s="5" t="str">
        <f>INDEX('DCM CARDS LOOKUP - HIDDEN'!$O$4:$AE$8890,MATCH(S1343,'DCM CARDS LOOKUP - HIDDEN'!$N$4:$N$8890,0),$J1343)</f>
        <v>Topicals</v>
      </c>
      <c r="G1343" s="5" t="str">
        <f>INDEX('DCM CARDS LOOKUP - HIDDEN'!$O$4:$AE$8890,MATCH(T1343,'DCM CARDS LOOKUP - HIDDEN'!$N$4:$N$8890,0),$J1343)</f>
        <v>Pads</v>
      </c>
      <c r="H1343" s="35"/>
      <c r="J1343" s="4">
        <v>1</v>
      </c>
      <c r="L1343">
        <f>IF(M1323=15,L1323+1,L1323)</f>
        <v>5</v>
      </c>
      <c r="M1343">
        <f>IF(M1323&lt;15,M1323+1,1)</f>
        <v>8</v>
      </c>
      <c r="O1343">
        <f>L1343*10000+M1343*100+B1341</f>
        <v>50801</v>
      </c>
      <c r="P1343">
        <f>L1343*10000+M1343*100+C1341</f>
        <v>50802</v>
      </c>
      <c r="Q1343">
        <f>L1343*10000+M1343*100+D1341</f>
        <v>50803</v>
      </c>
      <c r="R1343">
        <f>L1343*10000+M1343*100+E1321</f>
        <v>50804</v>
      </c>
      <c r="S1343">
        <f>L1343*10000+M1343*100+F1321</f>
        <v>50805</v>
      </c>
      <c r="T1343">
        <f>L1343*10000+M1343*100+G1321</f>
        <v>50806</v>
      </c>
    </row>
    <row r="1344" spans="1:20" x14ac:dyDescent="0.2">
      <c r="A1344" s="10" t="str">
        <f>INDEX(REFERENCE!$B$2:$J$2,1,'EXAMPLE OF CHOICE CARDS'!J1344)</f>
        <v>Brand</v>
      </c>
      <c r="B1344" s="5" t="str">
        <f>INDEX('DCM CARDS LOOKUP - HIDDEN'!$O$4:$AE$8890,MATCH(O1344,'DCM CARDS LOOKUP - HIDDEN'!$N$4:$N$8890,0),$J1344)</f>
        <v>Icy Hot</v>
      </c>
      <c r="C1344" s="5" t="str">
        <f>INDEX('DCM CARDS LOOKUP - HIDDEN'!$O$4:$AE$8890,MATCH(P1344,'DCM CARDS LOOKUP - HIDDEN'!$N$4:$N$8890,0),$J1344)</f>
        <v>Tiger Balm</v>
      </c>
      <c r="D1344" s="5" t="str">
        <f>INDEX('DCM CARDS LOOKUP - HIDDEN'!$O$4:$AE$8890,MATCH(Q1344,'DCM CARDS LOOKUP - HIDDEN'!$N$4:$N$8890,0),$J1344)</f>
        <v>Store Brand</v>
      </c>
      <c r="E1344" s="5" t="str">
        <f>INDEX('DCM CARDS LOOKUP - HIDDEN'!$O$4:$AE$8890,MATCH(R1344,'DCM CARDS LOOKUP - HIDDEN'!$N$4:$N$8890,0),$J1344)</f>
        <v>Up &amp; Up</v>
      </c>
      <c r="F1344" s="5" t="str">
        <f>INDEX('DCM CARDS LOOKUP - HIDDEN'!$O$4:$AE$8890,MATCH(S1344,'DCM CARDS LOOKUP - HIDDEN'!$N$4:$N$8890,0),$J1344)</f>
        <v>Equate</v>
      </c>
      <c r="G1344" s="5" t="str">
        <f>INDEX('DCM CARDS LOOKUP - HIDDEN'!$O$4:$AE$8890,MATCH(T1344,'DCM CARDS LOOKUP - HIDDEN'!$N$4:$N$8890,0),$J1344)</f>
        <v>Be Koool</v>
      </c>
      <c r="H1344" s="35"/>
      <c r="J1344" s="4">
        <v>2</v>
      </c>
      <c r="O1344">
        <f>L1343*10000+M1343*100+B1341</f>
        <v>50801</v>
      </c>
      <c r="P1344">
        <f>L1343*10000+M1343*100+C1341</f>
        <v>50802</v>
      </c>
      <c r="Q1344">
        <f>L1343*10000+M1343*100+D1341</f>
        <v>50803</v>
      </c>
      <c r="R1344">
        <f>L1343*10000+M1343*100+E1321</f>
        <v>50804</v>
      </c>
      <c r="S1344">
        <f>L1343*10000+M1343*100+F1321</f>
        <v>50805</v>
      </c>
      <c r="T1344">
        <f>L1343*10000+M1343*100+G1321</f>
        <v>50806</v>
      </c>
    </row>
    <row r="1345" spans="1:20" x14ac:dyDescent="0.2">
      <c r="A1345" s="10" t="str">
        <f>INDEX(REFERENCE!$B$2:$J$2,1,'EXAMPLE OF CHOICE CARDS'!J1345)</f>
        <v>Sensation</v>
      </c>
      <c r="B1345" s="5" t="str">
        <f>INDEX('DCM CARDS LOOKUP - HIDDEN'!$O$4:$AE$8890,MATCH(O1345,'DCM CARDS LOOKUP - HIDDEN'!$N$4:$N$8890,0),$J1345)</f>
        <v>Hot sensation</v>
      </c>
      <c r="C1345" s="5" t="str">
        <f>INDEX('DCM CARDS LOOKUP - HIDDEN'!$O$4:$AE$8890,MATCH(P1345,'DCM CARDS LOOKUP - HIDDEN'!$N$4:$N$8890,0),$J1345)</f>
        <v>Both hot and cold sensation</v>
      </c>
      <c r="D1345" s="5" t="str">
        <f>INDEX('DCM CARDS LOOKUP - HIDDEN'!$O$4:$AE$8890,MATCH(Q1345,'DCM CARDS LOOKUP - HIDDEN'!$N$4:$N$8890,0),$J1345)</f>
        <v>Lidocaine/numbing sensation</v>
      </c>
      <c r="E1345" s="5" t="str">
        <f>INDEX('DCM CARDS LOOKUP - HIDDEN'!$O$4:$AE$8890,MATCH(R1345,'DCM CARDS LOOKUP - HIDDEN'!$N$4:$N$8890,0),$J1345)</f>
        <v>Cold sensation</v>
      </c>
      <c r="F1345" s="5" t="str">
        <f>INDEX('DCM CARDS LOOKUP - HIDDEN'!$O$4:$AE$8890,MATCH(S1345,'DCM CARDS LOOKUP - HIDDEN'!$N$4:$N$8890,0),$J1345)</f>
        <v>Both hot and cold sensation</v>
      </c>
      <c r="G1345" s="5" t="str">
        <f>INDEX('DCM CARDS LOOKUP - HIDDEN'!$O$4:$AE$8890,MATCH(T1345,'DCM CARDS LOOKUP - HIDDEN'!$N$4:$N$8890,0),$J1345)</f>
        <v>Hot sensation</v>
      </c>
      <c r="H1345" s="35"/>
      <c r="J1345" s="4">
        <v>3</v>
      </c>
      <c r="O1345">
        <f>L1343*10000+M1343*100+B1341</f>
        <v>50801</v>
      </c>
      <c r="P1345">
        <f>L1343*10000+M1343*100+C1341</f>
        <v>50802</v>
      </c>
      <c r="Q1345">
        <f>L1343*10000+M1343*100+D1341</f>
        <v>50803</v>
      </c>
      <c r="R1345">
        <f>L1343*10000+M1343*100+E1321</f>
        <v>50804</v>
      </c>
      <c r="S1345">
        <f>L1343*10000+M1343*100+F1321</f>
        <v>50805</v>
      </c>
      <c r="T1345">
        <f>L1343*10000+M1343*100+G1321</f>
        <v>50806</v>
      </c>
    </row>
    <row r="1346" spans="1:20" x14ac:dyDescent="0.2">
      <c r="A1346" s="10" t="str">
        <f>INDEX(REFERENCE!$B$2:$J$2,1,'EXAMPLE OF CHOICE CARDS'!J1346)</f>
        <v>Treatment Area</v>
      </c>
      <c r="B1346" s="5" t="str">
        <f>INDEX('DCM CARDS LOOKUP - HIDDEN'!$O$4:$AE$8890,MATCH(O1346,'DCM CARDS LOOKUP - HIDDEN'!$N$4:$N$8890,0),$J1346)</f>
        <v>-</v>
      </c>
      <c r="C1346" s="5" t="str">
        <f>INDEX('DCM CARDS LOOKUP - HIDDEN'!$O$4:$AE$8890,MATCH(P1346,'DCM CARDS LOOKUP - HIDDEN'!$N$4:$N$8890,0),$J1346)</f>
        <v>Joint</v>
      </c>
      <c r="D1346" s="5" t="str">
        <f>INDEX('DCM CARDS LOOKUP - HIDDEN'!$O$4:$AE$8890,MATCH(Q1346,'DCM CARDS LOOKUP - HIDDEN'!$N$4:$N$8890,0),$J1346)</f>
        <v>-</v>
      </c>
      <c r="E1346" s="5" t="str">
        <f>INDEX('DCM CARDS LOOKUP - HIDDEN'!$O$4:$AE$8890,MATCH(R1346,'DCM CARDS LOOKUP - HIDDEN'!$N$4:$N$8890,0),$J1346)</f>
        <v>Neck</v>
      </c>
      <c r="F1346" s="5" t="str">
        <f>INDEX('DCM CARDS LOOKUP - HIDDEN'!$O$4:$AE$8890,MATCH(S1346,'DCM CARDS LOOKUP - HIDDEN'!$N$4:$N$8890,0),$J1346)</f>
        <v>-</v>
      </c>
      <c r="G1346" s="5" t="str">
        <f>INDEX('DCM CARDS LOOKUP - HIDDEN'!$O$4:$AE$8890,MATCH(T1346,'DCM CARDS LOOKUP - HIDDEN'!$N$4:$N$8890,0),$J1346)</f>
        <v>Hands (arthritis)</v>
      </c>
      <c r="H1346" s="35"/>
      <c r="J1346" s="4">
        <v>4</v>
      </c>
      <c r="O1346">
        <f>L1343*10000+M1343*100+B1341</f>
        <v>50801</v>
      </c>
      <c r="P1346">
        <f>L1343*10000+M1343*100+C1341</f>
        <v>50802</v>
      </c>
      <c r="Q1346">
        <f>L1343*10000+M1343*100+D1341</f>
        <v>50803</v>
      </c>
      <c r="R1346">
        <f>L1343*10000+M1343*100+E1321</f>
        <v>50804</v>
      </c>
      <c r="S1346">
        <f>L1343*10000+M1343*100+F1321</f>
        <v>50805</v>
      </c>
      <c r="T1346">
        <f>L1343*10000+M1343*100+G1321</f>
        <v>50806</v>
      </c>
    </row>
    <row r="1347" spans="1:20" x14ac:dyDescent="0.2">
      <c r="A1347" s="10" t="str">
        <f>INDEX(REFERENCE!$B$2:$J$2,1,'EXAMPLE OF CHOICE CARDS'!J1347)</f>
        <v>Format</v>
      </c>
      <c r="B1347" s="5" t="str">
        <f>INDEX('DCM CARDS LOOKUP - HIDDEN'!$O$4:$AE$8890,MATCH(O1347,'DCM CARDS LOOKUP - HIDDEN'!$N$4:$N$8890,0),$J1347)</f>
        <v>Cream</v>
      </c>
      <c r="C1347" s="5" t="str">
        <f>INDEX('DCM CARDS LOOKUP - HIDDEN'!$O$4:$AE$8890,MATCH(P1347,'DCM CARDS LOOKUP - HIDDEN'!$N$4:$N$8890,0),$J1347)</f>
        <v>Single use pads/patches</v>
      </c>
      <c r="D1347" s="5" t="str">
        <f>INDEX('DCM CARDS LOOKUP - HIDDEN'!$O$4:$AE$8890,MATCH(Q1347,'DCM CARDS LOOKUP - HIDDEN'!$N$4:$N$8890,0),$J1347)</f>
        <v>Roll-on</v>
      </c>
      <c r="E1347" s="5" t="str">
        <f>INDEX('DCM CARDS LOOKUP - HIDDEN'!$O$4:$AE$8890,MATCH(R1347,'DCM CARDS LOOKUP - HIDDEN'!$N$4:$N$8890,0),$J1347)</f>
        <v>Single use pads/patches</v>
      </c>
      <c r="F1347" s="5" t="str">
        <f>INDEX('DCM CARDS LOOKUP - HIDDEN'!$O$4:$AE$8890,MATCH(S1347,'DCM CARDS LOOKUP - HIDDEN'!$N$4:$N$8890,0),$J1347)</f>
        <v>Liquid</v>
      </c>
      <c r="G1347" s="5" t="str">
        <f>INDEX('DCM CARDS LOOKUP - HIDDEN'!$O$4:$AE$8890,MATCH(T1347,'DCM CARDS LOOKUP - HIDDEN'!$N$4:$N$8890,0),$J1347)</f>
        <v>Single use pads/patches</v>
      </c>
      <c r="H1347" s="35"/>
      <c r="J1347" s="4">
        <v>5</v>
      </c>
      <c r="O1347">
        <f>L1343*10000+M1343*100+B1341</f>
        <v>50801</v>
      </c>
      <c r="P1347">
        <f>L1343*10000+M1343*100+C1341</f>
        <v>50802</v>
      </c>
      <c r="Q1347">
        <f>L1343*10000+M1343*100+D1341</f>
        <v>50803</v>
      </c>
      <c r="R1347">
        <f>L1343*10000+M1343*100+E1321</f>
        <v>50804</v>
      </c>
      <c r="S1347">
        <f>L1343*10000+M1343*100+F1321</f>
        <v>50805</v>
      </c>
      <c r="T1347">
        <f>L1343*10000+M1343*100+G1321</f>
        <v>50806</v>
      </c>
    </row>
    <row r="1348" spans="1:20" x14ac:dyDescent="0.2">
      <c r="A1348" s="10" t="str">
        <f>INDEX(REFERENCE!$B$2:$J$2,1,'EXAMPLE OF CHOICE CARDS'!J1348)</f>
        <v>Count</v>
      </c>
      <c r="B1348" s="5" t="str">
        <f>INDEX('DCM CARDS LOOKUP - HIDDEN'!$O$4:$AE$8890,MATCH(O1348,'DCM CARDS LOOKUP - HIDDEN'!$N$4:$N$8890,0),$J1348)</f>
        <v>5.5 oz</v>
      </c>
      <c r="C1348" s="5" t="str">
        <f>INDEX('DCM CARDS LOOKUP - HIDDEN'!$O$4:$AE$8890,MATCH(P1348,'DCM CARDS LOOKUP - HIDDEN'!$N$4:$N$8890,0),$J1348)</f>
        <v>3 count</v>
      </c>
      <c r="D1348" s="5" t="str">
        <f>INDEX('DCM CARDS LOOKUP - HIDDEN'!$O$4:$AE$8890,MATCH(Q1348,'DCM CARDS LOOKUP - HIDDEN'!$N$4:$N$8890,0),$J1348)</f>
        <v>2.5 oz</v>
      </c>
      <c r="E1348" s="5" t="str">
        <f>INDEX('DCM CARDS LOOKUP - HIDDEN'!$O$4:$AE$8890,MATCH(R1348,'DCM CARDS LOOKUP - HIDDEN'!$N$4:$N$8890,0),$J1348)</f>
        <v>4 count</v>
      </c>
      <c r="F1348" s="5" t="str">
        <f>INDEX('DCM CARDS LOOKUP - HIDDEN'!$O$4:$AE$8890,MATCH(S1348,'DCM CARDS LOOKUP - HIDDEN'!$N$4:$N$8890,0),$J1348)</f>
        <v>4.5 oz</v>
      </c>
      <c r="G1348" s="5" t="str">
        <f>INDEX('DCM CARDS LOOKUP - HIDDEN'!$O$4:$AE$8890,MATCH(T1348,'DCM CARDS LOOKUP - HIDDEN'!$N$4:$N$8890,0),$J1348)</f>
        <v>2 count</v>
      </c>
      <c r="H1348" s="35"/>
      <c r="J1348" s="4">
        <v>6</v>
      </c>
      <c r="O1348">
        <f>L1343*10000+M1343*100+B1341</f>
        <v>50801</v>
      </c>
      <c r="P1348">
        <f>L1343*10000+M1343*100+C1341</f>
        <v>50802</v>
      </c>
      <c r="Q1348">
        <f>L1343*10000+M1343*100+D1341</f>
        <v>50803</v>
      </c>
      <c r="R1348">
        <f>L1343*10000+M1343*100+E1321</f>
        <v>50804</v>
      </c>
      <c r="S1348">
        <f>L1343*10000+M1343*100+F1321</f>
        <v>50805</v>
      </c>
      <c r="T1348">
        <f>L1343*10000+M1343*100+G1321</f>
        <v>50806</v>
      </c>
    </row>
    <row r="1349" spans="1:20" ht="15" customHeight="1" x14ac:dyDescent="0.2">
      <c r="A1349" s="10" t="str">
        <f>INDEX(REFERENCE!$B$2:$J$2,1,'EXAMPLE OF CHOICE CARDS'!J1349)</f>
        <v>Price</v>
      </c>
      <c r="B1349" s="29">
        <f>INDEX('DCM CARDS LOOKUP - HIDDEN'!$O$4:$AE$8890,MATCH(O1349,'DCM CARDS LOOKUP - HIDDEN'!$N$4:$N$8890,0),$J1349)</f>
        <v>15.99</v>
      </c>
      <c r="C1349" s="29">
        <f>INDEX('DCM CARDS LOOKUP - HIDDEN'!$O$4:$AE$8890,MATCH(P1349,'DCM CARDS LOOKUP - HIDDEN'!$N$4:$N$8890,0),$J1349)</f>
        <v>9.99</v>
      </c>
      <c r="D1349" s="29">
        <f>INDEX('DCM CARDS LOOKUP - HIDDEN'!$O$4:$AE$8890,MATCH(Q1349,'DCM CARDS LOOKUP - HIDDEN'!$N$4:$N$8890,0),$J1349)</f>
        <v>5.75</v>
      </c>
      <c r="E1349" s="29">
        <f>INDEX('DCM CARDS LOOKUP - HIDDEN'!$O$4:$AE$8890,MATCH(R1349,'DCM CARDS LOOKUP - HIDDEN'!$N$4:$N$8890,0),$J1349)</f>
        <v>26.49</v>
      </c>
      <c r="F1349" s="29">
        <f>INDEX('DCM CARDS LOOKUP - HIDDEN'!$O$4:$AE$8890,MATCH(S1349,'DCM CARDS LOOKUP - HIDDEN'!$N$4:$N$8890,0),$J1349)</f>
        <v>10.25</v>
      </c>
      <c r="G1349" s="29">
        <f>INDEX('DCM CARDS LOOKUP - HIDDEN'!$O$4:$AE$8890,MATCH(T1349,'DCM CARDS LOOKUP - HIDDEN'!$N$4:$N$8890,0),$J1349)</f>
        <v>6.59</v>
      </c>
      <c r="H1349" s="35"/>
      <c r="J1349" s="4">
        <v>7</v>
      </c>
      <c r="O1349">
        <f>L1343*10000+M1343*100+B1341</f>
        <v>50801</v>
      </c>
      <c r="P1349">
        <f>L1343*10000+M1343*100+C1341</f>
        <v>50802</v>
      </c>
      <c r="Q1349">
        <f>L1343*10000+M1343*100+D1341</f>
        <v>50803</v>
      </c>
      <c r="R1349">
        <f>L1343*10000+M1343*100+E1321</f>
        <v>50804</v>
      </c>
      <c r="S1349">
        <f>L1343*10000+M1343*100+F1321</f>
        <v>50805</v>
      </c>
      <c r="T1349">
        <f>L1343*10000+M1343*100+G1321</f>
        <v>50806</v>
      </c>
    </row>
    <row r="1350" spans="1:20" ht="15" customHeight="1" x14ac:dyDescent="0.2">
      <c r="A1350" s="10" t="str">
        <f>INDEX(REFERENCE!$B$2:$J$2,1,'EXAMPLE OF CHOICE CARDS'!J1350)</f>
        <v>Review Rating</v>
      </c>
      <c r="B1350" s="5" t="str">
        <f>INDEX('DCM CARDS LOOKUP - HIDDEN'!$O$4:$AE$8890,MATCH(O1350,'DCM CARDS LOOKUP - HIDDEN'!$N$4:$N$8890,0),$J1350)</f>
        <v>4.8 stars</v>
      </c>
      <c r="C1350" s="5" t="str">
        <f>INDEX('DCM CARDS LOOKUP - HIDDEN'!$O$4:$AE$8890,MATCH(P1350,'DCM CARDS LOOKUP - HIDDEN'!$N$4:$N$8890,0),$J1350)</f>
        <v>4.5 stars</v>
      </c>
      <c r="D1350" s="5" t="str">
        <f>INDEX('DCM CARDS LOOKUP - HIDDEN'!$O$4:$AE$8890,MATCH(Q1350,'DCM CARDS LOOKUP - HIDDEN'!$N$4:$N$8890,0),$J1350)</f>
        <v>4.6 stars</v>
      </c>
      <c r="E1350" s="5" t="str">
        <f>INDEX('DCM CARDS LOOKUP - HIDDEN'!$O$4:$AE$8890,MATCH(R1350,'DCM CARDS LOOKUP - HIDDEN'!$N$4:$N$8890,0),$J1350)</f>
        <v>4.6 stars</v>
      </c>
      <c r="F1350" s="5" t="str">
        <f>INDEX('DCM CARDS LOOKUP - HIDDEN'!$O$4:$AE$8890,MATCH(S1350,'DCM CARDS LOOKUP - HIDDEN'!$N$4:$N$8890,0),$J1350)</f>
        <v>4.8 stars</v>
      </c>
      <c r="G1350" s="5" t="str">
        <f>INDEX('DCM CARDS LOOKUP - HIDDEN'!$O$4:$AE$8890,MATCH(T1350,'DCM CARDS LOOKUP - HIDDEN'!$N$4:$N$8890,0),$J1350)</f>
        <v>4.5 stars</v>
      </c>
      <c r="H1350" s="35"/>
      <c r="J1350" s="4">
        <v>8</v>
      </c>
      <c r="O1350">
        <f>L1343*10000+M1343*100+B1341</f>
        <v>50801</v>
      </c>
      <c r="P1350">
        <f>L1343*10000+M1343*100+C1341</f>
        <v>50802</v>
      </c>
      <c r="Q1350">
        <f>L1343*10000+M1343*100+D1341</f>
        <v>50803</v>
      </c>
      <c r="R1350">
        <f>L1343*10000+M1343*100+E1321</f>
        <v>50804</v>
      </c>
      <c r="S1350">
        <f>L1343*10000+M1343*100+F1321</f>
        <v>50805</v>
      </c>
      <c r="T1350">
        <f>L1343*10000+M1343*100+G1321</f>
        <v>50806</v>
      </c>
    </row>
    <row r="1351" spans="1:20" ht="15" customHeight="1" x14ac:dyDescent="0.2">
      <c r="A1351" s="10" t="str">
        <f>INDEX(REFERENCE!$B$2:$J$2,1,'EXAMPLE OF CHOICE CARDS'!J1351)</f>
        <v>Number of Reviews</v>
      </c>
      <c r="B1351" s="30">
        <f>INDEX('DCM CARDS LOOKUP - HIDDEN'!$O$4:$AE$8890,MATCH(O1351,'DCM CARDS LOOKUP - HIDDEN'!$N$4:$N$8890,0),$J1351)</f>
        <v>4500</v>
      </c>
      <c r="C1351" s="30">
        <f>INDEX('DCM CARDS LOOKUP - HIDDEN'!$O$4:$AE$8890,MATCH(P1351,'DCM CARDS LOOKUP - HIDDEN'!$N$4:$N$8890,0),$J1351)</f>
        <v>4500</v>
      </c>
      <c r="D1351" s="30">
        <f>INDEX('DCM CARDS LOOKUP - HIDDEN'!$O$4:$AE$8890,MATCH(Q1351,'DCM CARDS LOOKUP - HIDDEN'!$N$4:$N$8890,0),$J1351)</f>
        <v>1250</v>
      </c>
      <c r="E1351" s="30">
        <f>INDEX('DCM CARDS LOOKUP - HIDDEN'!$O$4:$AE$8890,MATCH(R1351,'DCM CARDS LOOKUP - HIDDEN'!$N$4:$N$8890,0),$J1351)</f>
        <v>4500</v>
      </c>
      <c r="F1351" s="30">
        <f>INDEX('DCM CARDS LOOKUP - HIDDEN'!$O$4:$AE$8890,MATCH(S1351,'DCM CARDS LOOKUP - HIDDEN'!$N$4:$N$8890,0),$J1351)</f>
        <v>1250</v>
      </c>
      <c r="G1351" s="30">
        <f>INDEX('DCM CARDS LOOKUP - HIDDEN'!$O$4:$AE$8890,MATCH(T1351,'DCM CARDS LOOKUP - HIDDEN'!$N$4:$N$8890,0),$J1351)</f>
        <v>1250</v>
      </c>
      <c r="H1351" s="35"/>
      <c r="J1351" s="4">
        <v>9</v>
      </c>
      <c r="O1351">
        <f>L1343*10000+M1343*100+B1341</f>
        <v>50801</v>
      </c>
      <c r="P1351">
        <f>L1343*10000+M1343*100+C1341</f>
        <v>50802</v>
      </c>
      <c r="Q1351">
        <f>L1343*10000+M1343*100+D1341</f>
        <v>50803</v>
      </c>
      <c r="R1351">
        <f>L1343*10000+M1343*100+E1321</f>
        <v>50804</v>
      </c>
      <c r="S1351">
        <f>L1343*10000+M1343*100+F1321</f>
        <v>50805</v>
      </c>
      <c r="T1351">
        <f>L1343*10000+M1343*100+G1321</f>
        <v>50806</v>
      </c>
    </row>
    <row r="1352" spans="1:20" ht="15" hidden="1" customHeight="1" x14ac:dyDescent="0.2">
      <c r="A1352" s="10" t="e">
        <f>INDEX(REFERENCE!$B$2:$J$2,1,'EXAMPLE OF CHOICE CARDS'!J1352)</f>
        <v>#REF!</v>
      </c>
      <c r="B1352" s="5">
        <f>INDEX('DCM CARDS LOOKUP - HIDDEN'!$O$4:$AE$8890,MATCH(O1352,'DCM CARDS LOOKUP - HIDDEN'!$N$4:$N$8890,0),$J1352)</f>
        <v>0</v>
      </c>
      <c r="C1352" s="5">
        <f>INDEX('DCM CARDS LOOKUP - HIDDEN'!$O$4:$AE$8890,MATCH(P1352,'DCM CARDS LOOKUP - HIDDEN'!$N$4:$N$8890,0),$J1352)</f>
        <v>0</v>
      </c>
      <c r="D1352" s="5">
        <f>INDEX('DCM CARDS LOOKUP - HIDDEN'!$O$4:$AE$8890,MATCH(Q1352,'DCM CARDS LOOKUP - HIDDEN'!$N$4:$N$8890,0),$J1352)</f>
        <v>0</v>
      </c>
      <c r="E1352" s="5">
        <f>INDEX('DCM CARDS LOOKUP - HIDDEN'!$O$4:$AE$8890,MATCH(R1352,'DCM CARDS LOOKUP - HIDDEN'!$N$4:$N$8890,0),$J1352)</f>
        <v>0</v>
      </c>
      <c r="F1352" s="5">
        <f>INDEX('DCM CARDS LOOKUP - HIDDEN'!$O$4:$AE$8890,MATCH(S1352,'DCM CARDS LOOKUP - HIDDEN'!$N$4:$N$8890,0),$J1352)</f>
        <v>0</v>
      </c>
      <c r="G1352" s="31"/>
      <c r="H1352" s="35"/>
      <c r="J1352" s="4">
        <v>10</v>
      </c>
      <c r="O1352">
        <f>L1343*10000+M1343*100+B1341</f>
        <v>50801</v>
      </c>
      <c r="P1352">
        <f>L1343*10000+M1343*100+C1341</f>
        <v>50802</v>
      </c>
      <c r="Q1352">
        <f>L1343*10000+M1343*100+D1341</f>
        <v>50803</v>
      </c>
      <c r="R1352">
        <f>L1343*10000+M1343*100+E1321</f>
        <v>50804</v>
      </c>
      <c r="S1352">
        <f>L1343*10000+M1343*100+F1321</f>
        <v>50805</v>
      </c>
    </row>
    <row r="1353" spans="1:20" ht="15" hidden="1" customHeight="1" x14ac:dyDescent="0.2">
      <c r="A1353" s="10" t="e">
        <f>INDEX(REFERENCE!$B$2:$J$2,1,'EXAMPLE OF CHOICE CARDS'!J1353)</f>
        <v>#REF!</v>
      </c>
      <c r="B1353" s="5">
        <f>INDEX('DCM CARDS LOOKUP - HIDDEN'!$O$4:$AE$8890,MATCH(O1353,'DCM CARDS LOOKUP - HIDDEN'!$N$4:$N$8890,0),$J1353)</f>
        <v>0</v>
      </c>
      <c r="C1353" s="5">
        <f>INDEX('DCM CARDS LOOKUP - HIDDEN'!$O$4:$AE$8890,MATCH(P1353,'DCM CARDS LOOKUP - HIDDEN'!$N$4:$N$8890,0),$J1353)</f>
        <v>0</v>
      </c>
      <c r="D1353" s="5">
        <f>INDEX('DCM CARDS LOOKUP - HIDDEN'!$O$4:$AE$8890,MATCH(Q1353,'DCM CARDS LOOKUP - HIDDEN'!$N$4:$N$8890,0),$J1353)</f>
        <v>0</v>
      </c>
      <c r="E1353" s="5">
        <f>INDEX('DCM CARDS LOOKUP - HIDDEN'!$O$4:$AE$8890,MATCH(R1353,'DCM CARDS LOOKUP - HIDDEN'!$N$4:$N$8890,0),$J1353)</f>
        <v>0</v>
      </c>
      <c r="F1353" s="5">
        <f>INDEX('DCM CARDS LOOKUP - HIDDEN'!$O$4:$AE$8890,MATCH(S1353,'DCM CARDS LOOKUP - HIDDEN'!$N$4:$N$8890,0),$J1353)</f>
        <v>0</v>
      </c>
      <c r="G1353" s="31"/>
      <c r="H1353" s="35"/>
      <c r="J1353" s="4">
        <v>11</v>
      </c>
      <c r="O1353">
        <f>L1343*10000+M1343*100+B1341</f>
        <v>50801</v>
      </c>
      <c r="P1353">
        <f>L1343*10000+M1343*100+C1341</f>
        <v>50802</v>
      </c>
      <c r="Q1353">
        <f>L1343*10000+M1343*100+D1341</f>
        <v>50803</v>
      </c>
      <c r="R1353">
        <f>L1343*10000+M1343*100+E1321</f>
        <v>50804</v>
      </c>
      <c r="S1353">
        <f>L1343*10000+M1343*100+F1321</f>
        <v>50805</v>
      </c>
    </row>
    <row r="1354" spans="1:20" ht="15" hidden="1" customHeight="1" x14ac:dyDescent="0.2">
      <c r="A1354" s="10" t="e">
        <f>INDEX(REFERENCE!$B$2:$J$2,1,'EXAMPLE OF CHOICE CARDS'!J1354)</f>
        <v>#REF!</v>
      </c>
      <c r="B1354" s="5">
        <f>INDEX('DCM CARDS LOOKUP - HIDDEN'!$O$4:$AE$8890,MATCH(O1354,'DCM CARDS LOOKUP - HIDDEN'!$N$4:$N$8890,0),$J1354)</f>
        <v>0</v>
      </c>
      <c r="C1354" s="5">
        <f>INDEX('DCM CARDS LOOKUP - HIDDEN'!$O$4:$AE$8890,MATCH(P1354,'DCM CARDS LOOKUP - HIDDEN'!$N$4:$N$8890,0),$J1354)</f>
        <v>0</v>
      </c>
      <c r="D1354" s="5">
        <f>INDEX('DCM CARDS LOOKUP - HIDDEN'!$O$4:$AE$8890,MATCH(Q1354,'DCM CARDS LOOKUP - HIDDEN'!$N$4:$N$8890,0),$J1354)</f>
        <v>0</v>
      </c>
      <c r="E1354" s="5">
        <f>INDEX('DCM CARDS LOOKUP - HIDDEN'!$O$4:$AE$8890,MATCH(R1354,'DCM CARDS LOOKUP - HIDDEN'!$N$4:$N$8890,0),$J1354)</f>
        <v>0</v>
      </c>
      <c r="F1354" s="5">
        <f>INDEX('DCM CARDS LOOKUP - HIDDEN'!$O$4:$AE$8890,MATCH(S1354,'DCM CARDS LOOKUP - HIDDEN'!$N$4:$N$8890,0),$J1354)</f>
        <v>0</v>
      </c>
      <c r="G1354" s="31"/>
      <c r="H1354" s="35"/>
      <c r="J1354" s="4">
        <v>12</v>
      </c>
      <c r="O1354">
        <f>L1343*10000+M1343*100+B1341</f>
        <v>50801</v>
      </c>
      <c r="P1354">
        <f>L1343*10000+M1343*100+C1341</f>
        <v>50802</v>
      </c>
      <c r="Q1354">
        <f>L1343*10000+M1343*100+D1341</f>
        <v>50803</v>
      </c>
      <c r="R1354">
        <f>L1343*10000+M1343*100+E1321</f>
        <v>50804</v>
      </c>
      <c r="S1354">
        <f>L1343*10000+M1343*100+F1321</f>
        <v>50805</v>
      </c>
    </row>
    <row r="1355" spans="1:20" ht="15" hidden="1" customHeight="1" x14ac:dyDescent="0.2">
      <c r="A1355" s="10" t="e">
        <f>INDEX(REFERENCE!$B$2:$J$2,1,'EXAMPLE OF CHOICE CARDS'!J1355)</f>
        <v>#REF!</v>
      </c>
      <c r="B1355" s="5">
        <f>INDEX('DCM CARDS LOOKUP - HIDDEN'!$O$4:$AE$8890,MATCH(O1355,'DCM CARDS LOOKUP - HIDDEN'!$N$4:$N$8890,0),$J1355)</f>
        <v>0</v>
      </c>
      <c r="C1355" s="5">
        <f>INDEX('DCM CARDS LOOKUP - HIDDEN'!$O$4:$AE$8890,MATCH(P1355,'DCM CARDS LOOKUP - HIDDEN'!$N$4:$N$8890,0),$J1355)</f>
        <v>0</v>
      </c>
      <c r="D1355" s="5">
        <f>INDEX('DCM CARDS LOOKUP - HIDDEN'!$O$4:$AE$8890,MATCH(Q1355,'DCM CARDS LOOKUP - HIDDEN'!$N$4:$N$8890,0),$J1355)</f>
        <v>0</v>
      </c>
      <c r="E1355" s="5">
        <f>INDEX('DCM CARDS LOOKUP - HIDDEN'!$O$4:$AE$8890,MATCH(R1355,'DCM CARDS LOOKUP - HIDDEN'!$N$4:$N$8890,0),$J1355)</f>
        <v>0</v>
      </c>
      <c r="F1355" s="5">
        <f>INDEX('DCM CARDS LOOKUP - HIDDEN'!$O$4:$AE$8890,MATCH(S1355,'DCM CARDS LOOKUP - HIDDEN'!$N$4:$N$8890,0),$J1355)</f>
        <v>0</v>
      </c>
      <c r="G1355" s="31"/>
      <c r="H1355" s="35"/>
      <c r="J1355" s="4">
        <v>13</v>
      </c>
      <c r="O1355">
        <f>L1343*10000+M1343*100+B1341</f>
        <v>50801</v>
      </c>
      <c r="P1355">
        <f>L1343*10000+M1343*100+C1341</f>
        <v>50802</v>
      </c>
      <c r="Q1355">
        <f>L1343*10000+M1343*100+D1341</f>
        <v>50803</v>
      </c>
      <c r="R1355">
        <f>L1343*10000+M1343*100+E1321</f>
        <v>50804</v>
      </c>
      <c r="S1355">
        <f>L1343*10000+M1343*100+F1321</f>
        <v>50805</v>
      </c>
    </row>
    <row r="1356" spans="1:20" ht="15" hidden="1" customHeight="1" x14ac:dyDescent="0.2">
      <c r="A1356" s="10" t="e">
        <f>INDEX(REFERENCE!$B$2:$J$2,1,'EXAMPLE OF CHOICE CARDS'!J1356)</f>
        <v>#REF!</v>
      </c>
      <c r="B1356" s="5">
        <f>INDEX('DCM CARDS LOOKUP - HIDDEN'!$O$4:$AE$8890,MATCH(O1356,'DCM CARDS LOOKUP - HIDDEN'!$N$4:$N$8890,0),$J1356)</f>
        <v>0</v>
      </c>
      <c r="C1356" s="5">
        <f>INDEX('DCM CARDS LOOKUP - HIDDEN'!$O$4:$AE$8890,MATCH(P1356,'DCM CARDS LOOKUP - HIDDEN'!$N$4:$N$8890,0),$J1356)</f>
        <v>0</v>
      </c>
      <c r="D1356" s="5">
        <f>INDEX('DCM CARDS LOOKUP - HIDDEN'!$O$4:$AE$8890,MATCH(Q1356,'DCM CARDS LOOKUP - HIDDEN'!$N$4:$N$8890,0),$J1356)</f>
        <v>0</v>
      </c>
      <c r="E1356" s="5">
        <f>INDEX('DCM CARDS LOOKUP - HIDDEN'!$O$4:$AE$8890,MATCH(R1356,'DCM CARDS LOOKUP - HIDDEN'!$N$4:$N$8890,0),$J1356)</f>
        <v>0</v>
      </c>
      <c r="F1356" s="5">
        <f>INDEX('DCM CARDS LOOKUP - HIDDEN'!$O$4:$AE$8890,MATCH(S1356,'DCM CARDS LOOKUP - HIDDEN'!$N$4:$N$8890,0),$J1356)</f>
        <v>0</v>
      </c>
      <c r="G1356" s="31"/>
      <c r="H1356" s="35"/>
      <c r="J1356" s="4">
        <v>14</v>
      </c>
      <c r="O1356">
        <f>L1343*10000+M1343*100+B1341</f>
        <v>50801</v>
      </c>
      <c r="P1356">
        <f>L1343*10000+M1343*100+C1341</f>
        <v>50802</v>
      </c>
      <c r="Q1356">
        <f>L1343*10000+M1343*100+D1341</f>
        <v>50803</v>
      </c>
      <c r="R1356">
        <f>L1343*10000+M1343*100+E1321</f>
        <v>50804</v>
      </c>
      <c r="S1356">
        <f>L1343*10000+M1343*100+F1321</f>
        <v>50805</v>
      </c>
    </row>
    <row r="1357" spans="1:20" x14ac:dyDescent="0.2">
      <c r="A1357" s="2"/>
      <c r="B1357" s="5"/>
      <c r="C1357" s="5"/>
      <c r="D1357" s="5"/>
      <c r="E1357" s="5"/>
      <c r="F1357" s="5"/>
      <c r="G1357" s="5"/>
      <c r="H1357" s="5"/>
      <c r="J1357" s="13"/>
    </row>
    <row r="1358" spans="1:20" x14ac:dyDescent="0.2">
      <c r="A1358" s="6"/>
      <c r="B1358" s="7">
        <v>1</v>
      </c>
      <c r="C1358" s="7">
        <v>2</v>
      </c>
      <c r="D1358" s="7">
        <v>3</v>
      </c>
      <c r="E1358" s="7">
        <v>4</v>
      </c>
      <c r="F1358" s="7">
        <v>5</v>
      </c>
      <c r="G1358" s="7">
        <v>6</v>
      </c>
      <c r="H1358" s="7">
        <v>9</v>
      </c>
      <c r="J1358" s="13"/>
    </row>
    <row r="1361" spans="1:20" x14ac:dyDescent="0.2">
      <c r="A1361" s="1" t="str">
        <f>"Version "&amp;L1363&amp;"; Task"&amp;M1363</f>
        <v>Version 5; Task9</v>
      </c>
      <c r="B1361" s="4">
        <v>1</v>
      </c>
      <c r="C1361" s="4">
        <v>2</v>
      </c>
      <c r="D1361" s="4">
        <v>3</v>
      </c>
      <c r="E1361" s="4">
        <f>E1341</f>
        <v>4</v>
      </c>
      <c r="F1361" s="4">
        <f>F1341</f>
        <v>5</v>
      </c>
      <c r="G1361" s="4">
        <v>6</v>
      </c>
      <c r="J1361" s="13"/>
    </row>
    <row r="1362" spans="1:20" ht="15" customHeight="1" x14ac:dyDescent="0.2">
      <c r="A1362" s="11" t="s">
        <v>8</v>
      </c>
      <c r="B1362" s="12" t="s">
        <v>9</v>
      </c>
      <c r="C1362" s="12" t="s">
        <v>10</v>
      </c>
      <c r="D1362" s="12" t="s">
        <v>11</v>
      </c>
      <c r="E1362" s="20" t="s">
        <v>21</v>
      </c>
      <c r="F1362" s="20" t="s">
        <v>22</v>
      </c>
      <c r="G1362" s="20"/>
      <c r="H1362" s="34" t="s">
        <v>15</v>
      </c>
      <c r="J1362" s="13"/>
      <c r="L1362" t="s">
        <v>12</v>
      </c>
      <c r="M1362" t="s">
        <v>1</v>
      </c>
    </row>
    <row r="1363" spans="1:20" x14ac:dyDescent="0.2">
      <c r="A1363" s="10" t="str">
        <f>INDEX(REFERENCE!$B$2:$J$2,1,'EXAMPLE OF CHOICE CARDS'!J1363)</f>
        <v>Type</v>
      </c>
      <c r="B1363" s="5" t="str">
        <f>INDEX('DCM CARDS LOOKUP - HIDDEN'!$O$4:$AE$8890,MATCH(O1363,'DCM CARDS LOOKUP - HIDDEN'!$N$4:$N$8890,0),$J1363)</f>
        <v>Pads</v>
      </c>
      <c r="C1363" s="5" t="str">
        <f>INDEX('DCM CARDS LOOKUP - HIDDEN'!$O$4:$AE$8890,MATCH(P1363,'DCM CARDS LOOKUP - HIDDEN'!$N$4:$N$8890,0),$J1363)</f>
        <v>Topicals</v>
      </c>
      <c r="D1363" s="5" t="str">
        <f>INDEX('DCM CARDS LOOKUP - HIDDEN'!$O$4:$AE$8890,MATCH(Q1363,'DCM CARDS LOOKUP - HIDDEN'!$N$4:$N$8890,0),$J1363)</f>
        <v>Topicals</v>
      </c>
      <c r="E1363" s="5" t="str">
        <f>INDEX('DCM CARDS LOOKUP - HIDDEN'!$O$4:$AE$8890,MATCH(R1363,'DCM CARDS LOOKUP - HIDDEN'!$N$4:$N$8890,0),$J1363)</f>
        <v>Pads</v>
      </c>
      <c r="F1363" s="5" t="str">
        <f>INDEX('DCM CARDS LOOKUP - HIDDEN'!$O$4:$AE$8890,MATCH(S1363,'DCM CARDS LOOKUP - HIDDEN'!$N$4:$N$8890,0),$J1363)</f>
        <v>Topicals</v>
      </c>
      <c r="G1363" s="5" t="str">
        <f>INDEX('DCM CARDS LOOKUP - HIDDEN'!$O$4:$AE$8890,MATCH(T1363,'DCM CARDS LOOKUP - HIDDEN'!$N$4:$N$8890,0),$J1363)</f>
        <v>Pads</v>
      </c>
      <c r="H1363" s="35"/>
      <c r="J1363" s="4">
        <v>1</v>
      </c>
      <c r="L1363">
        <f>IF(M1343=15,L1343+1,L1343)</f>
        <v>5</v>
      </c>
      <c r="M1363">
        <f>IF(M1343&lt;15,M1343+1,1)</f>
        <v>9</v>
      </c>
      <c r="O1363">
        <f>L1363*10000+M1363*100+B1361</f>
        <v>50901</v>
      </c>
      <c r="P1363">
        <f>L1363*10000+M1363*100+C1361</f>
        <v>50902</v>
      </c>
      <c r="Q1363">
        <f>L1363*10000+M1363*100+D1361</f>
        <v>50903</v>
      </c>
      <c r="R1363">
        <f>L1363*10000+M1363*100+E1341</f>
        <v>50904</v>
      </c>
      <c r="S1363">
        <f>L1363*10000+M1363*100+F1341</f>
        <v>50905</v>
      </c>
      <c r="T1363">
        <f>L1363*10000+M1363*100+G1341</f>
        <v>50906</v>
      </c>
    </row>
    <row r="1364" spans="1:20" x14ac:dyDescent="0.2">
      <c r="A1364" s="10" t="str">
        <f>INDEX(REFERENCE!$B$2:$J$2,1,'EXAMPLE OF CHOICE CARDS'!J1364)</f>
        <v>Brand</v>
      </c>
      <c r="B1364" s="5" t="str">
        <f>INDEX('DCM CARDS LOOKUP - HIDDEN'!$O$4:$AE$8890,MATCH(O1364,'DCM CARDS LOOKUP - HIDDEN'!$N$4:$N$8890,0),$J1364)</f>
        <v>Icy Hot</v>
      </c>
      <c r="C1364" s="5" t="str">
        <f>INDEX('DCM CARDS LOOKUP - HIDDEN'!$O$4:$AE$8890,MATCH(P1364,'DCM CARDS LOOKUP - HIDDEN'!$N$4:$N$8890,0),$J1364)</f>
        <v>Arnicare</v>
      </c>
      <c r="D1364" s="5" t="str">
        <f>INDEX('DCM CARDS LOOKUP - HIDDEN'!$O$4:$AE$8890,MATCH(Q1364,'DCM CARDS LOOKUP - HIDDEN'!$N$4:$N$8890,0),$J1364)</f>
        <v>Icy Hot</v>
      </c>
      <c r="E1364" s="5" t="str">
        <f>INDEX('DCM CARDS LOOKUP - HIDDEN'!$O$4:$AE$8890,MATCH(R1364,'DCM CARDS LOOKUP - HIDDEN'!$N$4:$N$8890,0),$J1364)</f>
        <v>Walgreens</v>
      </c>
      <c r="F1364" s="5" t="str">
        <f>INDEX('DCM CARDS LOOKUP - HIDDEN'!$O$4:$AE$8890,MATCH(S1364,'DCM CARDS LOOKUP - HIDDEN'!$N$4:$N$8890,0),$J1364)</f>
        <v>Salonpas</v>
      </c>
      <c r="G1364" s="5" t="str">
        <f>INDEX('DCM CARDS LOOKUP - HIDDEN'!$O$4:$AE$8890,MATCH(T1364,'DCM CARDS LOOKUP - HIDDEN'!$N$4:$N$8890,0),$J1364)</f>
        <v>Thermacare</v>
      </c>
      <c r="H1364" s="35"/>
      <c r="J1364" s="4">
        <v>2</v>
      </c>
      <c r="O1364">
        <f>L1363*10000+M1363*100+B1361</f>
        <v>50901</v>
      </c>
      <c r="P1364">
        <f>L1363*10000+M1363*100+C1361</f>
        <v>50902</v>
      </c>
      <c r="Q1364">
        <f>L1363*10000+M1363*100+D1361</f>
        <v>50903</v>
      </c>
      <c r="R1364">
        <f>L1363*10000+M1363*100+E1341</f>
        <v>50904</v>
      </c>
      <c r="S1364">
        <f>L1363*10000+M1363*100+F1341</f>
        <v>50905</v>
      </c>
      <c r="T1364">
        <f>L1363*10000+M1363*100+G1341</f>
        <v>50906</v>
      </c>
    </row>
    <row r="1365" spans="1:20" ht="28.5" x14ac:dyDescent="0.2">
      <c r="A1365" s="10" t="str">
        <f>INDEX(REFERENCE!$B$2:$J$2,1,'EXAMPLE OF CHOICE CARDS'!J1365)</f>
        <v>Sensation</v>
      </c>
      <c r="B1365" s="5" t="str">
        <f>INDEX('DCM CARDS LOOKUP - HIDDEN'!$O$4:$AE$8890,MATCH(O1365,'DCM CARDS LOOKUP - HIDDEN'!$N$4:$N$8890,0),$J1365)</f>
        <v>Both hot and cold sensation</v>
      </c>
      <c r="C1365" s="5" t="str">
        <f>INDEX('DCM CARDS LOOKUP - HIDDEN'!$O$4:$AE$8890,MATCH(P1365,'DCM CARDS LOOKUP - HIDDEN'!$N$4:$N$8890,0),$J1365)</f>
        <v>Hot sensation</v>
      </c>
      <c r="D1365" s="5" t="str">
        <f>INDEX('DCM CARDS LOOKUP - HIDDEN'!$O$4:$AE$8890,MATCH(Q1365,'DCM CARDS LOOKUP - HIDDEN'!$N$4:$N$8890,0),$J1365)</f>
        <v>Cold sensation</v>
      </c>
      <c r="E1365" s="5" t="str">
        <f>INDEX('DCM CARDS LOOKUP - HIDDEN'!$O$4:$AE$8890,MATCH(R1365,'DCM CARDS LOOKUP - HIDDEN'!$N$4:$N$8890,0),$J1365)</f>
        <v>Lidocaine/numbing sensation</v>
      </c>
      <c r="F1365" s="5" t="str">
        <f>INDEX('DCM CARDS LOOKUP - HIDDEN'!$O$4:$AE$8890,MATCH(S1365,'DCM CARDS LOOKUP - HIDDEN'!$N$4:$N$8890,0),$J1365)</f>
        <v>Both hot and cold sensation</v>
      </c>
      <c r="G1365" s="5" t="str">
        <f>INDEX('DCM CARDS LOOKUP - HIDDEN'!$O$4:$AE$8890,MATCH(T1365,'DCM CARDS LOOKUP - HIDDEN'!$N$4:$N$8890,0),$J1365)</f>
        <v>No sensation/drug free/for circulation</v>
      </c>
      <c r="H1365" s="35"/>
      <c r="J1365" s="4">
        <v>3</v>
      </c>
      <c r="O1365">
        <f>L1363*10000+M1363*100+B1361</f>
        <v>50901</v>
      </c>
      <c r="P1365">
        <f>L1363*10000+M1363*100+C1361</f>
        <v>50902</v>
      </c>
      <c r="Q1365">
        <f>L1363*10000+M1363*100+D1361</f>
        <v>50903</v>
      </c>
      <c r="R1365">
        <f>L1363*10000+M1363*100+E1341</f>
        <v>50904</v>
      </c>
      <c r="S1365">
        <f>L1363*10000+M1363*100+F1341</f>
        <v>50905</v>
      </c>
      <c r="T1365">
        <f>L1363*10000+M1363*100+G1341</f>
        <v>50906</v>
      </c>
    </row>
    <row r="1366" spans="1:20" x14ac:dyDescent="0.2">
      <c r="A1366" s="10" t="str">
        <f>INDEX(REFERENCE!$B$2:$J$2,1,'EXAMPLE OF CHOICE CARDS'!J1366)</f>
        <v>Treatment Area</v>
      </c>
      <c r="B1366" s="5" t="str">
        <f>INDEX('DCM CARDS LOOKUP - HIDDEN'!$O$4:$AE$8890,MATCH(O1366,'DCM CARDS LOOKUP - HIDDEN'!$N$4:$N$8890,0),$J1366)</f>
        <v>Chest</v>
      </c>
      <c r="C1366" s="5" t="str">
        <f>INDEX('DCM CARDS LOOKUP - HIDDEN'!$O$4:$AE$8890,MATCH(P1366,'DCM CARDS LOOKUP - HIDDEN'!$N$4:$N$8890,0),$J1366)</f>
        <v>-</v>
      </c>
      <c r="D1366" s="5" t="str">
        <f>INDEX('DCM CARDS LOOKUP - HIDDEN'!$O$4:$AE$8890,MATCH(Q1366,'DCM CARDS LOOKUP - HIDDEN'!$N$4:$N$8890,0),$J1366)</f>
        <v>-</v>
      </c>
      <c r="E1366" s="5" t="str">
        <f>INDEX('DCM CARDS LOOKUP - HIDDEN'!$O$4:$AE$8890,MATCH(R1366,'DCM CARDS LOOKUP - HIDDEN'!$N$4:$N$8890,0),$J1366)</f>
        <v>Neck</v>
      </c>
      <c r="F1366" s="5" t="str">
        <f>INDEX('DCM CARDS LOOKUP - HIDDEN'!$O$4:$AE$8890,MATCH(S1366,'DCM CARDS LOOKUP - HIDDEN'!$N$4:$N$8890,0),$J1366)</f>
        <v>-</v>
      </c>
      <c r="G1366" s="5" t="str">
        <f>INDEX('DCM CARDS LOOKUP - HIDDEN'!$O$4:$AE$8890,MATCH(T1366,'DCM CARDS LOOKUP - HIDDEN'!$N$4:$N$8890,0),$J1366)</f>
        <v>Shoulder</v>
      </c>
      <c r="H1366" s="35"/>
      <c r="J1366" s="4">
        <v>4</v>
      </c>
      <c r="O1366">
        <f>L1363*10000+M1363*100+B1361</f>
        <v>50901</v>
      </c>
      <c r="P1366">
        <f>L1363*10000+M1363*100+C1361</f>
        <v>50902</v>
      </c>
      <c r="Q1366">
        <f>L1363*10000+M1363*100+D1361</f>
        <v>50903</v>
      </c>
      <c r="R1366">
        <f>L1363*10000+M1363*100+E1341</f>
        <v>50904</v>
      </c>
      <c r="S1366">
        <f>L1363*10000+M1363*100+F1341</f>
        <v>50905</v>
      </c>
      <c r="T1366">
        <f>L1363*10000+M1363*100+G1341</f>
        <v>50906</v>
      </c>
    </row>
    <row r="1367" spans="1:20" x14ac:dyDescent="0.2">
      <c r="A1367" s="10" t="str">
        <f>INDEX(REFERENCE!$B$2:$J$2,1,'EXAMPLE OF CHOICE CARDS'!J1367)</f>
        <v>Format</v>
      </c>
      <c r="B1367" s="5" t="str">
        <f>INDEX('DCM CARDS LOOKUP - HIDDEN'!$O$4:$AE$8890,MATCH(O1367,'DCM CARDS LOOKUP - HIDDEN'!$N$4:$N$8890,0),$J1367)</f>
        <v>Single use pads/patches</v>
      </c>
      <c r="C1367" s="5" t="str">
        <f>INDEX('DCM CARDS LOOKUP - HIDDEN'!$O$4:$AE$8890,MATCH(P1367,'DCM CARDS LOOKUP - HIDDEN'!$N$4:$N$8890,0),$J1367)</f>
        <v>Cream</v>
      </c>
      <c r="D1367" s="5" t="str">
        <f>INDEX('DCM CARDS LOOKUP - HIDDEN'!$O$4:$AE$8890,MATCH(Q1367,'DCM CARDS LOOKUP - HIDDEN'!$N$4:$N$8890,0),$J1367)</f>
        <v>Liquid</v>
      </c>
      <c r="E1367" s="5" t="str">
        <f>INDEX('DCM CARDS LOOKUP - HIDDEN'!$O$4:$AE$8890,MATCH(R1367,'DCM CARDS LOOKUP - HIDDEN'!$N$4:$N$8890,0),$J1367)</f>
        <v>Single use pads/patches</v>
      </c>
      <c r="F1367" s="5" t="str">
        <f>INDEX('DCM CARDS LOOKUP - HIDDEN'!$O$4:$AE$8890,MATCH(S1367,'DCM CARDS LOOKUP - HIDDEN'!$N$4:$N$8890,0),$J1367)</f>
        <v>Roll-on</v>
      </c>
      <c r="G1367" s="5" t="str">
        <f>INDEX('DCM CARDS LOOKUP - HIDDEN'!$O$4:$AE$8890,MATCH(T1367,'DCM CARDS LOOKUP - HIDDEN'!$N$4:$N$8890,0),$J1367)</f>
        <v>Single use pads/patches</v>
      </c>
      <c r="H1367" s="35"/>
      <c r="J1367" s="4">
        <v>5</v>
      </c>
      <c r="O1367">
        <f>L1363*10000+M1363*100+B1361</f>
        <v>50901</v>
      </c>
      <c r="P1367">
        <f>L1363*10000+M1363*100+C1361</f>
        <v>50902</v>
      </c>
      <c r="Q1367">
        <f>L1363*10000+M1363*100+D1361</f>
        <v>50903</v>
      </c>
      <c r="R1367">
        <f>L1363*10000+M1363*100+E1341</f>
        <v>50904</v>
      </c>
      <c r="S1367">
        <f>L1363*10000+M1363*100+F1341</f>
        <v>50905</v>
      </c>
      <c r="T1367">
        <f>L1363*10000+M1363*100+G1341</f>
        <v>50906</v>
      </c>
    </row>
    <row r="1368" spans="1:20" x14ac:dyDescent="0.2">
      <c r="A1368" s="10" t="str">
        <f>INDEX(REFERENCE!$B$2:$J$2,1,'EXAMPLE OF CHOICE CARDS'!J1368)</f>
        <v>Count</v>
      </c>
      <c r="B1368" s="5" t="str">
        <f>INDEX('DCM CARDS LOOKUP - HIDDEN'!$O$4:$AE$8890,MATCH(O1368,'DCM CARDS LOOKUP - HIDDEN'!$N$4:$N$8890,0),$J1368)</f>
        <v>3 count</v>
      </c>
      <c r="C1368" s="5" t="str">
        <f>INDEX('DCM CARDS LOOKUP - HIDDEN'!$O$4:$AE$8890,MATCH(P1368,'DCM CARDS LOOKUP - HIDDEN'!$N$4:$N$8890,0),$J1368)</f>
        <v>2 oz</v>
      </c>
      <c r="D1368" s="5" t="str">
        <f>INDEX('DCM CARDS LOOKUP - HIDDEN'!$O$4:$AE$8890,MATCH(Q1368,'DCM CARDS LOOKUP - HIDDEN'!$N$4:$N$8890,0),$J1368)</f>
        <v>4 oz</v>
      </c>
      <c r="E1368" s="5" t="str">
        <f>INDEX('DCM CARDS LOOKUP - HIDDEN'!$O$4:$AE$8890,MATCH(R1368,'DCM CARDS LOOKUP - HIDDEN'!$N$4:$N$8890,0),$J1368)</f>
        <v>4 count</v>
      </c>
      <c r="F1368" s="5" t="str">
        <f>INDEX('DCM CARDS LOOKUP - HIDDEN'!$O$4:$AE$8890,MATCH(S1368,'DCM CARDS LOOKUP - HIDDEN'!$N$4:$N$8890,0),$J1368)</f>
        <v>3.5 oz</v>
      </c>
      <c r="G1368" s="5" t="str">
        <f>INDEX('DCM CARDS LOOKUP - HIDDEN'!$O$4:$AE$8890,MATCH(T1368,'DCM CARDS LOOKUP - HIDDEN'!$N$4:$N$8890,0),$J1368)</f>
        <v>6 count</v>
      </c>
      <c r="H1368" s="35"/>
      <c r="J1368" s="4">
        <v>6</v>
      </c>
      <c r="O1368">
        <f>L1363*10000+M1363*100+B1361</f>
        <v>50901</v>
      </c>
      <c r="P1368">
        <f>L1363*10000+M1363*100+C1361</f>
        <v>50902</v>
      </c>
      <c r="Q1368">
        <f>L1363*10000+M1363*100+D1361</f>
        <v>50903</v>
      </c>
      <c r="R1368">
        <f>L1363*10000+M1363*100+E1341</f>
        <v>50904</v>
      </c>
      <c r="S1368">
        <f>L1363*10000+M1363*100+F1341</f>
        <v>50905</v>
      </c>
      <c r="T1368">
        <f>L1363*10000+M1363*100+G1341</f>
        <v>50906</v>
      </c>
    </row>
    <row r="1369" spans="1:20" ht="15" customHeight="1" x14ac:dyDescent="0.2">
      <c r="A1369" s="10" t="str">
        <f>INDEX(REFERENCE!$B$2:$J$2,1,'EXAMPLE OF CHOICE CARDS'!J1369)</f>
        <v>Price</v>
      </c>
      <c r="B1369" s="29">
        <f>INDEX('DCM CARDS LOOKUP - HIDDEN'!$O$4:$AE$8890,MATCH(O1369,'DCM CARDS LOOKUP - HIDDEN'!$N$4:$N$8890,0),$J1369)</f>
        <v>6.63</v>
      </c>
      <c r="C1369" s="29">
        <f>INDEX('DCM CARDS LOOKUP - HIDDEN'!$O$4:$AE$8890,MATCH(P1369,'DCM CARDS LOOKUP - HIDDEN'!$N$4:$N$8890,0),$J1369)</f>
        <v>13</v>
      </c>
      <c r="D1369" s="29">
        <f>INDEX('DCM CARDS LOOKUP - HIDDEN'!$O$4:$AE$8890,MATCH(Q1369,'DCM CARDS LOOKUP - HIDDEN'!$N$4:$N$8890,0),$J1369)</f>
        <v>22</v>
      </c>
      <c r="E1369" s="29">
        <f>INDEX('DCM CARDS LOOKUP - HIDDEN'!$O$4:$AE$8890,MATCH(R1369,'DCM CARDS LOOKUP - HIDDEN'!$N$4:$N$8890,0),$J1369)</f>
        <v>7.99</v>
      </c>
      <c r="F1369" s="29">
        <f>INDEX('DCM CARDS LOOKUP - HIDDEN'!$O$4:$AE$8890,MATCH(S1369,'DCM CARDS LOOKUP - HIDDEN'!$N$4:$N$8890,0),$J1369)</f>
        <v>12.39</v>
      </c>
      <c r="G1369" s="29">
        <f>INDEX('DCM CARDS LOOKUP - HIDDEN'!$O$4:$AE$8890,MATCH(T1369,'DCM CARDS LOOKUP - HIDDEN'!$N$4:$N$8890,0),$J1369)</f>
        <v>5.45</v>
      </c>
      <c r="H1369" s="35"/>
      <c r="J1369" s="4">
        <v>7</v>
      </c>
      <c r="O1369">
        <f>L1363*10000+M1363*100+B1361</f>
        <v>50901</v>
      </c>
      <c r="P1369">
        <f>L1363*10000+M1363*100+C1361</f>
        <v>50902</v>
      </c>
      <c r="Q1369">
        <f>L1363*10000+M1363*100+D1361</f>
        <v>50903</v>
      </c>
      <c r="R1369">
        <f>L1363*10000+M1363*100+E1341</f>
        <v>50904</v>
      </c>
      <c r="S1369">
        <f>L1363*10000+M1363*100+F1341</f>
        <v>50905</v>
      </c>
      <c r="T1369">
        <f>L1363*10000+M1363*100+G1341</f>
        <v>50906</v>
      </c>
    </row>
    <row r="1370" spans="1:20" ht="15" customHeight="1" x14ac:dyDescent="0.2">
      <c r="A1370" s="10" t="str">
        <f>INDEX(REFERENCE!$B$2:$J$2,1,'EXAMPLE OF CHOICE CARDS'!J1370)</f>
        <v>Review Rating</v>
      </c>
      <c r="B1370" s="5" t="str">
        <f>INDEX('DCM CARDS LOOKUP - HIDDEN'!$O$4:$AE$8890,MATCH(O1370,'DCM CARDS LOOKUP - HIDDEN'!$N$4:$N$8890,0),$J1370)</f>
        <v>4.5 stars</v>
      </c>
      <c r="C1370" s="5" t="str">
        <f>INDEX('DCM CARDS LOOKUP - HIDDEN'!$O$4:$AE$8890,MATCH(P1370,'DCM CARDS LOOKUP - HIDDEN'!$N$4:$N$8890,0),$J1370)</f>
        <v>4.5 stars</v>
      </c>
      <c r="D1370" s="5" t="str">
        <f>INDEX('DCM CARDS LOOKUP - HIDDEN'!$O$4:$AE$8890,MATCH(Q1370,'DCM CARDS LOOKUP - HIDDEN'!$N$4:$N$8890,0),$J1370)</f>
        <v>4.8 stars</v>
      </c>
      <c r="E1370" s="5" t="str">
        <f>INDEX('DCM CARDS LOOKUP - HIDDEN'!$O$4:$AE$8890,MATCH(R1370,'DCM CARDS LOOKUP - HIDDEN'!$N$4:$N$8890,0),$J1370)</f>
        <v>4.6 stars</v>
      </c>
      <c r="F1370" s="5" t="str">
        <f>INDEX('DCM CARDS LOOKUP - HIDDEN'!$O$4:$AE$8890,MATCH(S1370,'DCM CARDS LOOKUP - HIDDEN'!$N$4:$N$8890,0),$J1370)</f>
        <v>4.6 stars</v>
      </c>
      <c r="G1370" s="5" t="str">
        <f>INDEX('DCM CARDS LOOKUP - HIDDEN'!$O$4:$AE$8890,MATCH(T1370,'DCM CARDS LOOKUP - HIDDEN'!$N$4:$N$8890,0),$J1370)</f>
        <v>4.5 stars</v>
      </c>
      <c r="H1370" s="35"/>
      <c r="J1370" s="4">
        <v>8</v>
      </c>
      <c r="O1370">
        <f>L1363*10000+M1363*100+B1361</f>
        <v>50901</v>
      </c>
      <c r="P1370">
        <f>L1363*10000+M1363*100+C1361</f>
        <v>50902</v>
      </c>
      <c r="Q1370">
        <f>L1363*10000+M1363*100+D1361</f>
        <v>50903</v>
      </c>
      <c r="R1370">
        <f>L1363*10000+M1363*100+E1341</f>
        <v>50904</v>
      </c>
      <c r="S1370">
        <f>L1363*10000+M1363*100+F1341</f>
        <v>50905</v>
      </c>
      <c r="T1370">
        <f>L1363*10000+M1363*100+G1341</f>
        <v>50906</v>
      </c>
    </row>
    <row r="1371" spans="1:20" ht="15" customHeight="1" x14ac:dyDescent="0.2">
      <c r="A1371" s="10" t="str">
        <f>INDEX(REFERENCE!$B$2:$J$2,1,'EXAMPLE OF CHOICE CARDS'!J1371)</f>
        <v>Number of Reviews</v>
      </c>
      <c r="B1371" s="30">
        <f>INDEX('DCM CARDS LOOKUP - HIDDEN'!$O$4:$AE$8890,MATCH(O1371,'DCM CARDS LOOKUP - HIDDEN'!$N$4:$N$8890,0),$J1371)</f>
        <v>1250</v>
      </c>
      <c r="C1371" s="30">
        <f>INDEX('DCM CARDS LOOKUP - HIDDEN'!$O$4:$AE$8890,MATCH(P1371,'DCM CARDS LOOKUP - HIDDEN'!$N$4:$N$8890,0),$J1371)</f>
        <v>4500</v>
      </c>
      <c r="D1371" s="30">
        <f>INDEX('DCM CARDS LOOKUP - HIDDEN'!$O$4:$AE$8890,MATCH(Q1371,'DCM CARDS LOOKUP - HIDDEN'!$N$4:$N$8890,0),$J1371)</f>
        <v>1250</v>
      </c>
      <c r="E1371" s="30">
        <f>INDEX('DCM CARDS LOOKUP - HIDDEN'!$O$4:$AE$8890,MATCH(R1371,'DCM CARDS LOOKUP - HIDDEN'!$N$4:$N$8890,0),$J1371)</f>
        <v>4500</v>
      </c>
      <c r="F1371" s="30">
        <f>INDEX('DCM CARDS LOOKUP - HIDDEN'!$O$4:$AE$8890,MATCH(S1371,'DCM CARDS LOOKUP - HIDDEN'!$N$4:$N$8890,0),$J1371)</f>
        <v>1250</v>
      </c>
      <c r="G1371" s="30">
        <f>INDEX('DCM CARDS LOOKUP - HIDDEN'!$O$4:$AE$8890,MATCH(T1371,'DCM CARDS LOOKUP - HIDDEN'!$N$4:$N$8890,0),$J1371)</f>
        <v>4500</v>
      </c>
      <c r="H1371" s="35"/>
      <c r="J1371" s="4">
        <v>9</v>
      </c>
      <c r="O1371">
        <f>L1363*10000+M1363*100+B1361</f>
        <v>50901</v>
      </c>
      <c r="P1371">
        <f>L1363*10000+M1363*100+C1361</f>
        <v>50902</v>
      </c>
      <c r="Q1371">
        <f>L1363*10000+M1363*100+D1361</f>
        <v>50903</v>
      </c>
      <c r="R1371">
        <f>L1363*10000+M1363*100+E1341</f>
        <v>50904</v>
      </c>
      <c r="S1371">
        <f>L1363*10000+M1363*100+F1341</f>
        <v>50905</v>
      </c>
      <c r="T1371">
        <f>L1363*10000+M1363*100+G1341</f>
        <v>50906</v>
      </c>
    </row>
    <row r="1372" spans="1:20" ht="15" hidden="1" customHeight="1" x14ac:dyDescent="0.2">
      <c r="A1372" s="10" t="e">
        <f>INDEX(REFERENCE!$B$2:$J$2,1,'EXAMPLE OF CHOICE CARDS'!J1372)</f>
        <v>#REF!</v>
      </c>
      <c r="B1372" s="5">
        <f>INDEX('DCM CARDS LOOKUP - HIDDEN'!$O$4:$AE$8890,MATCH(O1372,'DCM CARDS LOOKUP - HIDDEN'!$N$4:$N$8890,0),$J1372)</f>
        <v>0</v>
      </c>
      <c r="C1372" s="5">
        <f>INDEX('DCM CARDS LOOKUP - HIDDEN'!$O$4:$AE$8890,MATCH(P1372,'DCM CARDS LOOKUP - HIDDEN'!$N$4:$N$8890,0),$J1372)</f>
        <v>0</v>
      </c>
      <c r="D1372" s="5">
        <f>INDEX('DCM CARDS LOOKUP - HIDDEN'!$O$4:$AE$8890,MATCH(Q1372,'DCM CARDS LOOKUP - HIDDEN'!$N$4:$N$8890,0),$J1372)</f>
        <v>0</v>
      </c>
      <c r="E1372" s="5">
        <f>INDEX('DCM CARDS LOOKUP - HIDDEN'!$O$4:$AE$8890,MATCH(R1372,'DCM CARDS LOOKUP - HIDDEN'!$N$4:$N$8890,0),$J1372)</f>
        <v>0</v>
      </c>
      <c r="F1372" s="5">
        <f>INDEX('DCM CARDS LOOKUP - HIDDEN'!$O$4:$AE$8890,MATCH(S1372,'DCM CARDS LOOKUP - HIDDEN'!$N$4:$N$8890,0),$J1372)</f>
        <v>0</v>
      </c>
      <c r="G1372" s="31"/>
      <c r="H1372" s="35"/>
      <c r="J1372" s="4">
        <v>10</v>
      </c>
      <c r="O1372">
        <f>L1363*10000+M1363*100+B1361</f>
        <v>50901</v>
      </c>
      <c r="P1372">
        <f>L1363*10000+M1363*100+C1361</f>
        <v>50902</v>
      </c>
      <c r="Q1372">
        <f>L1363*10000+M1363*100+D1361</f>
        <v>50903</v>
      </c>
      <c r="R1372">
        <f>L1363*10000+M1363*100+E1341</f>
        <v>50904</v>
      </c>
      <c r="S1372">
        <f>L1363*10000+M1363*100+F1341</f>
        <v>50905</v>
      </c>
    </row>
    <row r="1373" spans="1:20" ht="15" hidden="1" customHeight="1" x14ac:dyDescent="0.2">
      <c r="A1373" s="10" t="e">
        <f>INDEX(REFERENCE!$B$2:$J$2,1,'EXAMPLE OF CHOICE CARDS'!J1373)</f>
        <v>#REF!</v>
      </c>
      <c r="B1373" s="5">
        <f>INDEX('DCM CARDS LOOKUP - HIDDEN'!$O$4:$AE$8890,MATCH(O1373,'DCM CARDS LOOKUP - HIDDEN'!$N$4:$N$8890,0),$J1373)</f>
        <v>0</v>
      </c>
      <c r="C1373" s="5">
        <f>INDEX('DCM CARDS LOOKUP - HIDDEN'!$O$4:$AE$8890,MATCH(P1373,'DCM CARDS LOOKUP - HIDDEN'!$N$4:$N$8890,0),$J1373)</f>
        <v>0</v>
      </c>
      <c r="D1373" s="5">
        <f>INDEX('DCM CARDS LOOKUP - HIDDEN'!$O$4:$AE$8890,MATCH(Q1373,'DCM CARDS LOOKUP - HIDDEN'!$N$4:$N$8890,0),$J1373)</f>
        <v>0</v>
      </c>
      <c r="E1373" s="5">
        <f>INDEX('DCM CARDS LOOKUP - HIDDEN'!$O$4:$AE$8890,MATCH(R1373,'DCM CARDS LOOKUP - HIDDEN'!$N$4:$N$8890,0),$J1373)</f>
        <v>0</v>
      </c>
      <c r="F1373" s="5">
        <f>INDEX('DCM CARDS LOOKUP - HIDDEN'!$O$4:$AE$8890,MATCH(S1373,'DCM CARDS LOOKUP - HIDDEN'!$N$4:$N$8890,0),$J1373)</f>
        <v>0</v>
      </c>
      <c r="G1373" s="31"/>
      <c r="H1373" s="35"/>
      <c r="J1373" s="4">
        <v>11</v>
      </c>
      <c r="O1373">
        <f>L1363*10000+M1363*100+B1361</f>
        <v>50901</v>
      </c>
      <c r="P1373">
        <f>L1363*10000+M1363*100+C1361</f>
        <v>50902</v>
      </c>
      <c r="Q1373">
        <f>L1363*10000+M1363*100+D1361</f>
        <v>50903</v>
      </c>
      <c r="R1373">
        <f>L1363*10000+M1363*100+E1341</f>
        <v>50904</v>
      </c>
      <c r="S1373">
        <f>L1363*10000+M1363*100+F1341</f>
        <v>50905</v>
      </c>
    </row>
    <row r="1374" spans="1:20" ht="15" hidden="1" customHeight="1" x14ac:dyDescent="0.2">
      <c r="A1374" s="10" t="e">
        <f>INDEX(REFERENCE!$B$2:$J$2,1,'EXAMPLE OF CHOICE CARDS'!J1374)</f>
        <v>#REF!</v>
      </c>
      <c r="B1374" s="5">
        <f>INDEX('DCM CARDS LOOKUP - HIDDEN'!$O$4:$AE$8890,MATCH(O1374,'DCM CARDS LOOKUP - HIDDEN'!$N$4:$N$8890,0),$J1374)</f>
        <v>0</v>
      </c>
      <c r="C1374" s="5">
        <f>INDEX('DCM CARDS LOOKUP - HIDDEN'!$O$4:$AE$8890,MATCH(P1374,'DCM CARDS LOOKUP - HIDDEN'!$N$4:$N$8890,0),$J1374)</f>
        <v>0</v>
      </c>
      <c r="D1374" s="5">
        <f>INDEX('DCM CARDS LOOKUP - HIDDEN'!$O$4:$AE$8890,MATCH(Q1374,'DCM CARDS LOOKUP - HIDDEN'!$N$4:$N$8890,0),$J1374)</f>
        <v>0</v>
      </c>
      <c r="E1374" s="5">
        <f>INDEX('DCM CARDS LOOKUP - HIDDEN'!$O$4:$AE$8890,MATCH(R1374,'DCM CARDS LOOKUP - HIDDEN'!$N$4:$N$8890,0),$J1374)</f>
        <v>0</v>
      </c>
      <c r="F1374" s="5">
        <f>INDEX('DCM CARDS LOOKUP - HIDDEN'!$O$4:$AE$8890,MATCH(S1374,'DCM CARDS LOOKUP - HIDDEN'!$N$4:$N$8890,0),$J1374)</f>
        <v>0</v>
      </c>
      <c r="G1374" s="31"/>
      <c r="H1374" s="35"/>
      <c r="J1374" s="4">
        <v>12</v>
      </c>
      <c r="O1374">
        <f>L1363*10000+M1363*100+B1361</f>
        <v>50901</v>
      </c>
      <c r="P1374">
        <f>L1363*10000+M1363*100+C1361</f>
        <v>50902</v>
      </c>
      <c r="Q1374">
        <f>L1363*10000+M1363*100+D1361</f>
        <v>50903</v>
      </c>
      <c r="R1374">
        <f>L1363*10000+M1363*100+E1341</f>
        <v>50904</v>
      </c>
      <c r="S1374">
        <f>L1363*10000+M1363*100+F1341</f>
        <v>50905</v>
      </c>
    </row>
    <row r="1375" spans="1:20" ht="15" hidden="1" customHeight="1" x14ac:dyDescent="0.2">
      <c r="A1375" s="10" t="e">
        <f>INDEX(REFERENCE!$B$2:$J$2,1,'EXAMPLE OF CHOICE CARDS'!J1375)</f>
        <v>#REF!</v>
      </c>
      <c r="B1375" s="5">
        <f>INDEX('DCM CARDS LOOKUP - HIDDEN'!$O$4:$AE$8890,MATCH(O1375,'DCM CARDS LOOKUP - HIDDEN'!$N$4:$N$8890,0),$J1375)</f>
        <v>0</v>
      </c>
      <c r="C1375" s="5">
        <f>INDEX('DCM CARDS LOOKUP - HIDDEN'!$O$4:$AE$8890,MATCH(P1375,'DCM CARDS LOOKUP - HIDDEN'!$N$4:$N$8890,0),$J1375)</f>
        <v>0</v>
      </c>
      <c r="D1375" s="5">
        <f>INDEX('DCM CARDS LOOKUP - HIDDEN'!$O$4:$AE$8890,MATCH(Q1375,'DCM CARDS LOOKUP - HIDDEN'!$N$4:$N$8890,0),$J1375)</f>
        <v>0</v>
      </c>
      <c r="E1375" s="5">
        <f>INDEX('DCM CARDS LOOKUP - HIDDEN'!$O$4:$AE$8890,MATCH(R1375,'DCM CARDS LOOKUP - HIDDEN'!$N$4:$N$8890,0),$J1375)</f>
        <v>0</v>
      </c>
      <c r="F1375" s="5">
        <f>INDEX('DCM CARDS LOOKUP - HIDDEN'!$O$4:$AE$8890,MATCH(S1375,'DCM CARDS LOOKUP - HIDDEN'!$N$4:$N$8890,0),$J1375)</f>
        <v>0</v>
      </c>
      <c r="G1375" s="31"/>
      <c r="H1375" s="35"/>
      <c r="J1375" s="4">
        <v>13</v>
      </c>
      <c r="O1375">
        <f>L1363*10000+M1363*100+B1361</f>
        <v>50901</v>
      </c>
      <c r="P1375">
        <f>L1363*10000+M1363*100+C1361</f>
        <v>50902</v>
      </c>
      <c r="Q1375">
        <f>L1363*10000+M1363*100+D1361</f>
        <v>50903</v>
      </c>
      <c r="R1375">
        <f>L1363*10000+M1363*100+E1341</f>
        <v>50904</v>
      </c>
      <c r="S1375">
        <f>L1363*10000+M1363*100+F1341</f>
        <v>50905</v>
      </c>
    </row>
    <row r="1376" spans="1:20" ht="15" hidden="1" customHeight="1" x14ac:dyDescent="0.2">
      <c r="A1376" s="10" t="e">
        <f>INDEX(REFERENCE!$B$2:$J$2,1,'EXAMPLE OF CHOICE CARDS'!J1376)</f>
        <v>#REF!</v>
      </c>
      <c r="B1376" s="5">
        <f>INDEX('DCM CARDS LOOKUP - HIDDEN'!$O$4:$AE$8890,MATCH(O1376,'DCM CARDS LOOKUP - HIDDEN'!$N$4:$N$8890,0),$J1376)</f>
        <v>0</v>
      </c>
      <c r="C1376" s="5">
        <f>INDEX('DCM CARDS LOOKUP - HIDDEN'!$O$4:$AE$8890,MATCH(P1376,'DCM CARDS LOOKUP - HIDDEN'!$N$4:$N$8890,0),$J1376)</f>
        <v>0</v>
      </c>
      <c r="D1376" s="5">
        <f>INDEX('DCM CARDS LOOKUP - HIDDEN'!$O$4:$AE$8890,MATCH(Q1376,'DCM CARDS LOOKUP - HIDDEN'!$N$4:$N$8890,0),$J1376)</f>
        <v>0</v>
      </c>
      <c r="E1376" s="5">
        <f>INDEX('DCM CARDS LOOKUP - HIDDEN'!$O$4:$AE$8890,MATCH(R1376,'DCM CARDS LOOKUP - HIDDEN'!$N$4:$N$8890,0),$J1376)</f>
        <v>0</v>
      </c>
      <c r="F1376" s="5">
        <f>INDEX('DCM CARDS LOOKUP - HIDDEN'!$O$4:$AE$8890,MATCH(S1376,'DCM CARDS LOOKUP - HIDDEN'!$N$4:$N$8890,0),$J1376)</f>
        <v>0</v>
      </c>
      <c r="G1376" s="31"/>
      <c r="H1376" s="35"/>
      <c r="J1376" s="4">
        <v>14</v>
      </c>
      <c r="O1376">
        <f>L1363*10000+M1363*100+B1361</f>
        <v>50901</v>
      </c>
      <c r="P1376">
        <f>L1363*10000+M1363*100+C1361</f>
        <v>50902</v>
      </c>
      <c r="Q1376">
        <f>L1363*10000+M1363*100+D1361</f>
        <v>50903</v>
      </c>
      <c r="R1376">
        <f>L1363*10000+M1363*100+E1341</f>
        <v>50904</v>
      </c>
      <c r="S1376">
        <f>L1363*10000+M1363*100+F1341</f>
        <v>50905</v>
      </c>
    </row>
    <row r="1377" spans="1:20" x14ac:dyDescent="0.2">
      <c r="A1377" s="2"/>
      <c r="B1377" s="5"/>
      <c r="C1377" s="5"/>
      <c r="D1377" s="5"/>
      <c r="E1377" s="5"/>
      <c r="F1377" s="5"/>
      <c r="G1377" s="5"/>
      <c r="H1377" s="5"/>
      <c r="J1377" s="13"/>
    </row>
    <row r="1378" spans="1:20" x14ac:dyDescent="0.2">
      <c r="A1378" s="6"/>
      <c r="B1378" s="7">
        <v>1</v>
      </c>
      <c r="C1378" s="7">
        <v>2</v>
      </c>
      <c r="D1378" s="7">
        <v>3</v>
      </c>
      <c r="E1378" s="7">
        <v>4</v>
      </c>
      <c r="F1378" s="7">
        <v>5</v>
      </c>
      <c r="G1378" s="7">
        <v>6</v>
      </c>
      <c r="H1378" s="7">
        <v>9</v>
      </c>
      <c r="J1378" s="13"/>
    </row>
    <row r="1381" spans="1:20" x14ac:dyDescent="0.2">
      <c r="A1381" s="1" t="str">
        <f>"Version "&amp;L1383&amp;"; Task"&amp;M1383</f>
        <v>Version 5; Task10</v>
      </c>
      <c r="B1381" s="4">
        <v>1</v>
      </c>
      <c r="C1381" s="4">
        <v>2</v>
      </c>
      <c r="D1381" s="4">
        <v>3</v>
      </c>
      <c r="E1381" s="4">
        <f>E1361</f>
        <v>4</v>
      </c>
      <c r="F1381" s="4">
        <f>F1361</f>
        <v>5</v>
      </c>
      <c r="G1381" s="4">
        <v>6</v>
      </c>
      <c r="J1381" s="13"/>
    </row>
    <row r="1382" spans="1:20" ht="15" customHeight="1" x14ac:dyDescent="0.2">
      <c r="A1382" s="11" t="s">
        <v>8</v>
      </c>
      <c r="B1382" s="12" t="s">
        <v>9</v>
      </c>
      <c r="C1382" s="12" t="s">
        <v>10</v>
      </c>
      <c r="D1382" s="12" t="s">
        <v>11</v>
      </c>
      <c r="E1382" s="20" t="s">
        <v>21</v>
      </c>
      <c r="F1382" s="20" t="s">
        <v>22</v>
      </c>
      <c r="G1382" s="20"/>
      <c r="H1382" s="34" t="s">
        <v>15</v>
      </c>
      <c r="J1382" s="13"/>
      <c r="L1382" t="s">
        <v>12</v>
      </c>
      <c r="M1382" t="s">
        <v>1</v>
      </c>
    </row>
    <row r="1383" spans="1:20" x14ac:dyDescent="0.2">
      <c r="A1383" s="10" t="str">
        <f>INDEX(REFERENCE!$B$2:$J$2,1,'EXAMPLE OF CHOICE CARDS'!J1383)</f>
        <v>Type</v>
      </c>
      <c r="B1383" s="5" t="str">
        <f>INDEX('DCM CARDS LOOKUP - HIDDEN'!$O$4:$AE$8890,MATCH(O1383,'DCM CARDS LOOKUP - HIDDEN'!$N$4:$N$8890,0),$J1383)</f>
        <v>Topicals</v>
      </c>
      <c r="C1383" s="5" t="str">
        <f>INDEX('DCM CARDS LOOKUP - HIDDEN'!$O$4:$AE$8890,MATCH(P1383,'DCM CARDS LOOKUP - HIDDEN'!$N$4:$N$8890,0),$J1383)</f>
        <v>Topicals</v>
      </c>
      <c r="D1383" s="5" t="str">
        <f>INDEX('DCM CARDS LOOKUP - HIDDEN'!$O$4:$AE$8890,MATCH(Q1383,'DCM CARDS LOOKUP - HIDDEN'!$N$4:$N$8890,0),$J1383)</f>
        <v>Topicals</v>
      </c>
      <c r="E1383" s="5" t="str">
        <f>INDEX('DCM CARDS LOOKUP - HIDDEN'!$O$4:$AE$8890,MATCH(R1383,'DCM CARDS LOOKUP - HIDDEN'!$N$4:$N$8890,0),$J1383)</f>
        <v>Pads</v>
      </c>
      <c r="F1383" s="5" t="str">
        <f>INDEX('DCM CARDS LOOKUP - HIDDEN'!$O$4:$AE$8890,MATCH(S1383,'DCM CARDS LOOKUP - HIDDEN'!$N$4:$N$8890,0),$J1383)</f>
        <v>Pads</v>
      </c>
      <c r="G1383" s="5" t="str">
        <f>INDEX('DCM CARDS LOOKUP - HIDDEN'!$O$4:$AE$8890,MATCH(T1383,'DCM CARDS LOOKUP - HIDDEN'!$N$4:$N$8890,0),$J1383)</f>
        <v>Pads</v>
      </c>
      <c r="H1383" s="35"/>
      <c r="J1383" s="4">
        <v>1</v>
      </c>
      <c r="L1383">
        <f>IF(M1363=15,L1363+1,L1363)</f>
        <v>5</v>
      </c>
      <c r="M1383">
        <f>IF(M1363&lt;15,M1363+1,1)</f>
        <v>10</v>
      </c>
      <c r="O1383">
        <f>L1383*10000+M1383*100+B1381</f>
        <v>51001</v>
      </c>
      <c r="P1383">
        <f>L1383*10000+M1383*100+C1381</f>
        <v>51002</v>
      </c>
      <c r="Q1383">
        <f>L1383*10000+M1383*100+D1381</f>
        <v>51003</v>
      </c>
      <c r="R1383">
        <f>L1383*10000+M1383*100+E1361</f>
        <v>51004</v>
      </c>
      <c r="S1383">
        <f>L1383*10000+M1383*100+F1361</f>
        <v>51005</v>
      </c>
      <c r="T1383">
        <f>L1383*10000+M1383*100+G1361</f>
        <v>51006</v>
      </c>
    </row>
    <row r="1384" spans="1:20" x14ac:dyDescent="0.2">
      <c r="A1384" s="10" t="str">
        <f>INDEX(REFERENCE!$B$2:$J$2,1,'EXAMPLE OF CHOICE CARDS'!J1384)</f>
        <v>Brand</v>
      </c>
      <c r="B1384" s="5" t="str">
        <f>INDEX('DCM CARDS LOOKUP - HIDDEN'!$O$4:$AE$8890,MATCH(O1384,'DCM CARDS LOOKUP - HIDDEN'!$N$4:$N$8890,0),$J1384)</f>
        <v>Aspercreme</v>
      </c>
      <c r="C1384" s="5" t="str">
        <f>INDEX('DCM CARDS LOOKUP - HIDDEN'!$O$4:$AE$8890,MATCH(P1384,'DCM CARDS LOOKUP - HIDDEN'!$N$4:$N$8890,0),$J1384)</f>
        <v>Voltaren</v>
      </c>
      <c r="D1384" s="5" t="str">
        <f>INDEX('DCM CARDS LOOKUP - HIDDEN'!$O$4:$AE$8890,MATCH(Q1384,'DCM CARDS LOOKUP - HIDDEN'!$N$4:$N$8890,0),$J1384)</f>
        <v>Store Brand</v>
      </c>
      <c r="E1384" s="5" t="str">
        <f>INDEX('DCM CARDS LOOKUP - HIDDEN'!$O$4:$AE$8890,MATCH(R1384,'DCM CARDS LOOKUP - HIDDEN'!$N$4:$N$8890,0),$J1384)</f>
        <v>Up &amp; Up</v>
      </c>
      <c r="F1384" s="5" t="str">
        <f>INDEX('DCM CARDS LOOKUP - HIDDEN'!$O$4:$AE$8890,MATCH(S1384,'DCM CARDS LOOKUP - HIDDEN'!$N$4:$N$8890,0),$J1384)</f>
        <v>Walgreens</v>
      </c>
      <c r="G1384" s="5" t="str">
        <f>INDEX('DCM CARDS LOOKUP - HIDDEN'!$O$4:$AE$8890,MATCH(T1384,'DCM CARDS LOOKUP - HIDDEN'!$N$4:$N$8890,0),$J1384)</f>
        <v>Bengay</v>
      </c>
      <c r="H1384" s="35"/>
      <c r="J1384" s="4">
        <v>2</v>
      </c>
      <c r="O1384">
        <f>L1383*10000+M1383*100+B1381</f>
        <v>51001</v>
      </c>
      <c r="P1384">
        <f>L1383*10000+M1383*100+C1381</f>
        <v>51002</v>
      </c>
      <c r="Q1384">
        <f>L1383*10000+M1383*100+D1381</f>
        <v>51003</v>
      </c>
      <c r="R1384">
        <f>L1383*10000+M1383*100+E1361</f>
        <v>51004</v>
      </c>
      <c r="S1384">
        <f>L1383*10000+M1383*100+F1361</f>
        <v>51005</v>
      </c>
      <c r="T1384">
        <f>L1383*10000+M1383*100+G1361</f>
        <v>51006</v>
      </c>
    </row>
    <row r="1385" spans="1:20" ht="28.5" x14ac:dyDescent="0.2">
      <c r="A1385" s="10" t="str">
        <f>INDEX(REFERENCE!$B$2:$J$2,1,'EXAMPLE OF CHOICE CARDS'!J1385)</f>
        <v>Sensation</v>
      </c>
      <c r="B1385" s="5" t="str">
        <f>INDEX('DCM CARDS LOOKUP - HIDDEN'!$O$4:$AE$8890,MATCH(O1385,'DCM CARDS LOOKUP - HIDDEN'!$N$4:$N$8890,0),$J1385)</f>
        <v>Lidocaine/numbing sensation</v>
      </c>
      <c r="C1385" s="5" t="str">
        <f>INDEX('DCM CARDS LOOKUP - HIDDEN'!$O$4:$AE$8890,MATCH(P1385,'DCM CARDS LOOKUP - HIDDEN'!$N$4:$N$8890,0),$J1385)</f>
        <v>Cold sensation</v>
      </c>
      <c r="D1385" s="5" t="str">
        <f>INDEX('DCM CARDS LOOKUP - HIDDEN'!$O$4:$AE$8890,MATCH(Q1385,'DCM CARDS LOOKUP - HIDDEN'!$N$4:$N$8890,0),$J1385)</f>
        <v>Hot sensation</v>
      </c>
      <c r="E1385" s="5" t="str">
        <f>INDEX('DCM CARDS LOOKUP - HIDDEN'!$O$4:$AE$8890,MATCH(R1385,'DCM CARDS LOOKUP - HIDDEN'!$N$4:$N$8890,0),$J1385)</f>
        <v>Hot sensation</v>
      </c>
      <c r="F1385" s="5" t="str">
        <f>INDEX('DCM CARDS LOOKUP - HIDDEN'!$O$4:$AE$8890,MATCH(S1385,'DCM CARDS LOOKUP - HIDDEN'!$N$4:$N$8890,0),$J1385)</f>
        <v>Lidocaine/numbing sensation</v>
      </c>
      <c r="G1385" s="5" t="str">
        <f>INDEX('DCM CARDS LOOKUP - HIDDEN'!$O$4:$AE$8890,MATCH(T1385,'DCM CARDS LOOKUP - HIDDEN'!$N$4:$N$8890,0),$J1385)</f>
        <v>No sensation/drug free/for circulation</v>
      </c>
      <c r="H1385" s="35"/>
      <c r="J1385" s="4">
        <v>3</v>
      </c>
      <c r="O1385">
        <f>L1383*10000+M1383*100+B1381</f>
        <v>51001</v>
      </c>
      <c r="P1385">
        <f>L1383*10000+M1383*100+C1381</f>
        <v>51002</v>
      </c>
      <c r="Q1385">
        <f>L1383*10000+M1383*100+D1381</f>
        <v>51003</v>
      </c>
      <c r="R1385">
        <f>L1383*10000+M1383*100+E1361</f>
        <v>51004</v>
      </c>
      <c r="S1385">
        <f>L1383*10000+M1383*100+F1361</f>
        <v>51005</v>
      </c>
      <c r="T1385">
        <f>L1383*10000+M1383*100+G1361</f>
        <v>51006</v>
      </c>
    </row>
    <row r="1386" spans="1:20" x14ac:dyDescent="0.2">
      <c r="A1386" s="10" t="str">
        <f>INDEX(REFERENCE!$B$2:$J$2,1,'EXAMPLE OF CHOICE CARDS'!J1386)</f>
        <v>Treatment Area</v>
      </c>
      <c r="B1386" s="5" t="str">
        <f>INDEX('DCM CARDS LOOKUP - HIDDEN'!$O$4:$AE$8890,MATCH(O1386,'DCM CARDS LOOKUP - HIDDEN'!$N$4:$N$8890,0),$J1386)</f>
        <v>-</v>
      </c>
      <c r="C1386" s="5" t="str">
        <f>INDEX('DCM CARDS LOOKUP - HIDDEN'!$O$4:$AE$8890,MATCH(P1386,'DCM CARDS LOOKUP - HIDDEN'!$N$4:$N$8890,0),$J1386)</f>
        <v>-</v>
      </c>
      <c r="D1386" s="5" t="str">
        <f>INDEX('DCM CARDS LOOKUP - HIDDEN'!$O$4:$AE$8890,MATCH(Q1386,'DCM CARDS LOOKUP - HIDDEN'!$N$4:$N$8890,0),$J1386)</f>
        <v>-</v>
      </c>
      <c r="E1386" s="5" t="str">
        <f>INDEX('DCM CARDS LOOKUP - HIDDEN'!$O$4:$AE$8890,MATCH(R1386,'DCM CARDS LOOKUP - HIDDEN'!$N$4:$N$8890,0),$J1386)</f>
        <v>Joint</v>
      </c>
      <c r="F1386" s="5" t="str">
        <f>INDEX('DCM CARDS LOOKUP - HIDDEN'!$O$4:$AE$8890,MATCH(S1386,'DCM CARDS LOOKUP - HIDDEN'!$N$4:$N$8890,0),$J1386)</f>
        <v>Chest</v>
      </c>
      <c r="G1386" s="5" t="str">
        <f>INDEX('DCM CARDS LOOKUP - HIDDEN'!$O$4:$AE$8890,MATCH(T1386,'DCM CARDS LOOKUP - HIDDEN'!$N$4:$N$8890,0),$J1386)</f>
        <v>Hands (arthritis)</v>
      </c>
      <c r="H1386" s="35"/>
      <c r="J1386" s="4">
        <v>4</v>
      </c>
      <c r="O1386">
        <f>L1383*10000+M1383*100+B1381</f>
        <v>51001</v>
      </c>
      <c r="P1386">
        <f>L1383*10000+M1383*100+C1381</f>
        <v>51002</v>
      </c>
      <c r="Q1386">
        <f>L1383*10000+M1383*100+D1381</f>
        <v>51003</v>
      </c>
      <c r="R1386">
        <f>L1383*10000+M1383*100+E1361</f>
        <v>51004</v>
      </c>
      <c r="S1386">
        <f>L1383*10000+M1383*100+F1361</f>
        <v>51005</v>
      </c>
      <c r="T1386">
        <f>L1383*10000+M1383*100+G1361</f>
        <v>51006</v>
      </c>
    </row>
    <row r="1387" spans="1:20" x14ac:dyDescent="0.2">
      <c r="A1387" s="10" t="str">
        <f>INDEX(REFERENCE!$B$2:$J$2,1,'EXAMPLE OF CHOICE CARDS'!J1387)</f>
        <v>Format</v>
      </c>
      <c r="B1387" s="5" t="str">
        <f>INDEX('DCM CARDS LOOKUP - HIDDEN'!$O$4:$AE$8890,MATCH(O1387,'DCM CARDS LOOKUP - HIDDEN'!$N$4:$N$8890,0),$J1387)</f>
        <v>Spray</v>
      </c>
      <c r="C1387" s="5" t="str">
        <f>INDEX('DCM CARDS LOOKUP - HIDDEN'!$O$4:$AE$8890,MATCH(P1387,'DCM CARDS LOOKUP - HIDDEN'!$N$4:$N$8890,0),$J1387)</f>
        <v>Gel</v>
      </c>
      <c r="D1387" s="5" t="str">
        <f>INDEX('DCM CARDS LOOKUP - HIDDEN'!$O$4:$AE$8890,MATCH(Q1387,'DCM CARDS LOOKUP - HIDDEN'!$N$4:$N$8890,0),$J1387)</f>
        <v>Liquid</v>
      </c>
      <c r="E1387" s="5" t="str">
        <f>INDEX('DCM CARDS LOOKUP - HIDDEN'!$O$4:$AE$8890,MATCH(R1387,'DCM CARDS LOOKUP - HIDDEN'!$N$4:$N$8890,0),$J1387)</f>
        <v>Single use pads/patches</v>
      </c>
      <c r="F1387" s="5" t="str">
        <f>INDEX('DCM CARDS LOOKUP - HIDDEN'!$O$4:$AE$8890,MATCH(S1387,'DCM CARDS LOOKUP - HIDDEN'!$N$4:$N$8890,0),$J1387)</f>
        <v>Single use pads/patches</v>
      </c>
      <c r="G1387" s="5" t="str">
        <f>INDEX('DCM CARDS LOOKUP - HIDDEN'!$O$4:$AE$8890,MATCH(T1387,'DCM CARDS LOOKUP - HIDDEN'!$N$4:$N$8890,0),$J1387)</f>
        <v>Single use pads/patches</v>
      </c>
      <c r="H1387" s="35"/>
      <c r="J1387" s="4">
        <v>5</v>
      </c>
      <c r="O1387">
        <f>L1383*10000+M1383*100+B1381</f>
        <v>51001</v>
      </c>
      <c r="P1387">
        <f>L1383*10000+M1383*100+C1381</f>
        <v>51002</v>
      </c>
      <c r="Q1387">
        <f>L1383*10000+M1383*100+D1381</f>
        <v>51003</v>
      </c>
      <c r="R1387">
        <f>L1383*10000+M1383*100+E1361</f>
        <v>51004</v>
      </c>
      <c r="S1387">
        <f>L1383*10000+M1383*100+F1361</f>
        <v>51005</v>
      </c>
      <c r="T1387">
        <f>L1383*10000+M1383*100+G1361</f>
        <v>51006</v>
      </c>
    </row>
    <row r="1388" spans="1:20" x14ac:dyDescent="0.2">
      <c r="A1388" s="10" t="str">
        <f>INDEX(REFERENCE!$B$2:$J$2,1,'EXAMPLE OF CHOICE CARDS'!J1388)</f>
        <v>Count</v>
      </c>
      <c r="B1388" s="5" t="str">
        <f>INDEX('DCM CARDS LOOKUP - HIDDEN'!$O$4:$AE$8890,MATCH(O1388,'DCM CARDS LOOKUP - HIDDEN'!$N$4:$N$8890,0),$J1388)</f>
        <v>5.5 oz</v>
      </c>
      <c r="C1388" s="5" t="str">
        <f>INDEX('DCM CARDS LOOKUP - HIDDEN'!$O$4:$AE$8890,MATCH(P1388,'DCM CARDS LOOKUP - HIDDEN'!$N$4:$N$8890,0),$J1388)</f>
        <v>2.5 oz</v>
      </c>
      <c r="D1388" s="5" t="str">
        <f>INDEX('DCM CARDS LOOKUP - HIDDEN'!$O$4:$AE$8890,MATCH(Q1388,'DCM CARDS LOOKUP - HIDDEN'!$N$4:$N$8890,0),$J1388)</f>
        <v>4 oz</v>
      </c>
      <c r="E1388" s="5" t="str">
        <f>INDEX('DCM CARDS LOOKUP - HIDDEN'!$O$4:$AE$8890,MATCH(R1388,'DCM CARDS LOOKUP - HIDDEN'!$N$4:$N$8890,0),$J1388)</f>
        <v>6 count</v>
      </c>
      <c r="F1388" s="5" t="str">
        <f>INDEX('DCM CARDS LOOKUP - HIDDEN'!$O$4:$AE$8890,MATCH(S1388,'DCM CARDS LOOKUP - HIDDEN'!$N$4:$N$8890,0),$J1388)</f>
        <v>2 count</v>
      </c>
      <c r="G1388" s="5" t="str">
        <f>INDEX('DCM CARDS LOOKUP - HIDDEN'!$O$4:$AE$8890,MATCH(T1388,'DCM CARDS LOOKUP - HIDDEN'!$N$4:$N$8890,0),$J1388)</f>
        <v>5 count</v>
      </c>
      <c r="H1388" s="35"/>
      <c r="J1388" s="4">
        <v>6</v>
      </c>
      <c r="O1388">
        <f>L1383*10000+M1383*100+B1381</f>
        <v>51001</v>
      </c>
      <c r="P1388">
        <f>L1383*10000+M1383*100+C1381</f>
        <v>51002</v>
      </c>
      <c r="Q1388">
        <f>L1383*10000+M1383*100+D1381</f>
        <v>51003</v>
      </c>
      <c r="R1388">
        <f>L1383*10000+M1383*100+E1361</f>
        <v>51004</v>
      </c>
      <c r="S1388">
        <f>L1383*10000+M1383*100+F1361</f>
        <v>51005</v>
      </c>
      <c r="T1388">
        <f>L1383*10000+M1383*100+G1361</f>
        <v>51006</v>
      </c>
    </row>
    <row r="1389" spans="1:20" ht="15" customHeight="1" x14ac:dyDescent="0.2">
      <c r="A1389" s="10" t="str">
        <f>INDEX(REFERENCE!$B$2:$J$2,1,'EXAMPLE OF CHOICE CARDS'!J1389)</f>
        <v>Price</v>
      </c>
      <c r="B1389" s="29">
        <f>INDEX('DCM CARDS LOOKUP - HIDDEN'!$O$4:$AE$8890,MATCH(O1389,'DCM CARDS LOOKUP - HIDDEN'!$N$4:$N$8890,0),$J1389)</f>
        <v>15.99</v>
      </c>
      <c r="C1389" s="29">
        <f>INDEX('DCM CARDS LOOKUP - HIDDEN'!$O$4:$AE$8890,MATCH(P1389,'DCM CARDS LOOKUP - HIDDEN'!$N$4:$N$8890,0),$J1389)</f>
        <v>17.5</v>
      </c>
      <c r="D1389" s="29">
        <f>INDEX('DCM CARDS LOOKUP - HIDDEN'!$O$4:$AE$8890,MATCH(Q1389,'DCM CARDS LOOKUP - HIDDEN'!$N$4:$N$8890,0),$J1389)</f>
        <v>12</v>
      </c>
      <c r="E1389" s="29">
        <f>INDEX('DCM CARDS LOOKUP - HIDDEN'!$O$4:$AE$8890,MATCH(R1389,'DCM CARDS LOOKUP - HIDDEN'!$N$4:$N$8890,0),$J1389)</f>
        <v>21.5</v>
      </c>
      <c r="F1389" s="29">
        <f>INDEX('DCM CARDS LOOKUP - HIDDEN'!$O$4:$AE$8890,MATCH(S1389,'DCM CARDS LOOKUP - HIDDEN'!$N$4:$N$8890,0),$J1389)</f>
        <v>2.98</v>
      </c>
      <c r="G1389" s="29">
        <f>INDEX('DCM CARDS LOOKUP - HIDDEN'!$O$4:$AE$8890,MATCH(T1389,'DCM CARDS LOOKUP - HIDDEN'!$N$4:$N$8890,0),$J1389)</f>
        <v>29.24</v>
      </c>
      <c r="H1389" s="35"/>
      <c r="J1389" s="4">
        <v>7</v>
      </c>
      <c r="O1389">
        <f>L1383*10000+M1383*100+B1381</f>
        <v>51001</v>
      </c>
      <c r="P1389">
        <f>L1383*10000+M1383*100+C1381</f>
        <v>51002</v>
      </c>
      <c r="Q1389">
        <f>L1383*10000+M1383*100+D1381</f>
        <v>51003</v>
      </c>
      <c r="R1389">
        <f>L1383*10000+M1383*100+E1361</f>
        <v>51004</v>
      </c>
      <c r="S1389">
        <f>L1383*10000+M1383*100+F1361</f>
        <v>51005</v>
      </c>
      <c r="T1389">
        <f>L1383*10000+M1383*100+G1361</f>
        <v>51006</v>
      </c>
    </row>
    <row r="1390" spans="1:20" ht="15" customHeight="1" x14ac:dyDescent="0.2">
      <c r="A1390" s="10" t="str">
        <f>INDEX(REFERENCE!$B$2:$J$2,1,'EXAMPLE OF CHOICE CARDS'!J1390)</f>
        <v>Review Rating</v>
      </c>
      <c r="B1390" s="5" t="str">
        <f>INDEX('DCM CARDS LOOKUP - HIDDEN'!$O$4:$AE$8890,MATCH(O1390,'DCM CARDS LOOKUP - HIDDEN'!$N$4:$N$8890,0),$J1390)</f>
        <v>4.5 stars</v>
      </c>
      <c r="C1390" s="5" t="str">
        <f>INDEX('DCM CARDS LOOKUP - HIDDEN'!$O$4:$AE$8890,MATCH(P1390,'DCM CARDS LOOKUP - HIDDEN'!$N$4:$N$8890,0),$J1390)</f>
        <v>4.6 stars</v>
      </c>
      <c r="D1390" s="5" t="str">
        <f>INDEX('DCM CARDS LOOKUP - HIDDEN'!$O$4:$AE$8890,MATCH(Q1390,'DCM CARDS LOOKUP - HIDDEN'!$N$4:$N$8890,0),$J1390)</f>
        <v>4.6 stars</v>
      </c>
      <c r="E1390" s="5" t="str">
        <f>INDEX('DCM CARDS LOOKUP - HIDDEN'!$O$4:$AE$8890,MATCH(R1390,'DCM CARDS LOOKUP - HIDDEN'!$N$4:$N$8890,0),$J1390)</f>
        <v>4.8 stars</v>
      </c>
      <c r="F1390" s="5" t="str">
        <f>INDEX('DCM CARDS LOOKUP - HIDDEN'!$O$4:$AE$8890,MATCH(S1390,'DCM CARDS LOOKUP - HIDDEN'!$N$4:$N$8890,0),$J1390)</f>
        <v>4.8 stars</v>
      </c>
      <c r="G1390" s="5" t="str">
        <f>INDEX('DCM CARDS LOOKUP - HIDDEN'!$O$4:$AE$8890,MATCH(T1390,'DCM CARDS LOOKUP - HIDDEN'!$N$4:$N$8890,0),$J1390)</f>
        <v>4.8 stars</v>
      </c>
      <c r="H1390" s="35"/>
      <c r="J1390" s="4">
        <v>8</v>
      </c>
      <c r="O1390">
        <f>L1383*10000+M1383*100+B1381</f>
        <v>51001</v>
      </c>
      <c r="P1390">
        <f>L1383*10000+M1383*100+C1381</f>
        <v>51002</v>
      </c>
      <c r="Q1390">
        <f>L1383*10000+M1383*100+D1381</f>
        <v>51003</v>
      </c>
      <c r="R1390">
        <f>L1383*10000+M1383*100+E1361</f>
        <v>51004</v>
      </c>
      <c r="S1390">
        <f>L1383*10000+M1383*100+F1361</f>
        <v>51005</v>
      </c>
      <c r="T1390">
        <f>L1383*10000+M1383*100+G1361</f>
        <v>51006</v>
      </c>
    </row>
    <row r="1391" spans="1:20" ht="15" customHeight="1" x14ac:dyDescent="0.2">
      <c r="A1391" s="10" t="str">
        <f>INDEX(REFERENCE!$B$2:$J$2,1,'EXAMPLE OF CHOICE CARDS'!J1391)</f>
        <v>Number of Reviews</v>
      </c>
      <c r="B1391" s="30">
        <f>INDEX('DCM CARDS LOOKUP - HIDDEN'!$O$4:$AE$8890,MATCH(O1391,'DCM CARDS LOOKUP - HIDDEN'!$N$4:$N$8890,0),$J1391)</f>
        <v>1250</v>
      </c>
      <c r="C1391" s="30">
        <f>INDEX('DCM CARDS LOOKUP - HIDDEN'!$O$4:$AE$8890,MATCH(P1391,'DCM CARDS LOOKUP - HIDDEN'!$N$4:$N$8890,0),$J1391)</f>
        <v>4500</v>
      </c>
      <c r="D1391" s="30">
        <f>INDEX('DCM CARDS LOOKUP - HIDDEN'!$O$4:$AE$8890,MATCH(Q1391,'DCM CARDS LOOKUP - HIDDEN'!$N$4:$N$8890,0),$J1391)</f>
        <v>1250</v>
      </c>
      <c r="E1391" s="30">
        <f>INDEX('DCM CARDS LOOKUP - HIDDEN'!$O$4:$AE$8890,MATCH(R1391,'DCM CARDS LOOKUP - HIDDEN'!$N$4:$N$8890,0),$J1391)</f>
        <v>1250</v>
      </c>
      <c r="F1391" s="30">
        <f>INDEX('DCM CARDS LOOKUP - HIDDEN'!$O$4:$AE$8890,MATCH(S1391,'DCM CARDS LOOKUP - HIDDEN'!$N$4:$N$8890,0),$J1391)</f>
        <v>4500</v>
      </c>
      <c r="G1391" s="30">
        <f>INDEX('DCM CARDS LOOKUP - HIDDEN'!$O$4:$AE$8890,MATCH(T1391,'DCM CARDS LOOKUP - HIDDEN'!$N$4:$N$8890,0),$J1391)</f>
        <v>4500</v>
      </c>
      <c r="H1391" s="35"/>
      <c r="J1391" s="4">
        <v>9</v>
      </c>
      <c r="O1391">
        <f>L1383*10000+M1383*100+B1381</f>
        <v>51001</v>
      </c>
      <c r="P1391">
        <f>L1383*10000+M1383*100+C1381</f>
        <v>51002</v>
      </c>
      <c r="Q1391">
        <f>L1383*10000+M1383*100+D1381</f>
        <v>51003</v>
      </c>
      <c r="R1391">
        <f>L1383*10000+M1383*100+E1361</f>
        <v>51004</v>
      </c>
      <c r="S1391">
        <f>L1383*10000+M1383*100+F1361</f>
        <v>51005</v>
      </c>
      <c r="T1391">
        <f>L1383*10000+M1383*100+G1361</f>
        <v>51006</v>
      </c>
    </row>
    <row r="1392" spans="1:20" ht="15" hidden="1" customHeight="1" x14ac:dyDescent="0.2">
      <c r="A1392" s="10" t="e">
        <f>INDEX(REFERENCE!$B$2:$J$2,1,'EXAMPLE OF CHOICE CARDS'!J1392)</f>
        <v>#REF!</v>
      </c>
      <c r="B1392" s="5">
        <f>INDEX('DCM CARDS LOOKUP - HIDDEN'!$O$4:$AE$8890,MATCH(O1392,'DCM CARDS LOOKUP - HIDDEN'!$N$4:$N$8890,0),$J1392)</f>
        <v>0</v>
      </c>
      <c r="C1392" s="5">
        <f>INDEX('DCM CARDS LOOKUP - HIDDEN'!$O$4:$AE$8890,MATCH(P1392,'DCM CARDS LOOKUP - HIDDEN'!$N$4:$N$8890,0),$J1392)</f>
        <v>0</v>
      </c>
      <c r="D1392" s="5">
        <f>INDEX('DCM CARDS LOOKUP - HIDDEN'!$O$4:$AE$8890,MATCH(Q1392,'DCM CARDS LOOKUP - HIDDEN'!$N$4:$N$8890,0),$J1392)</f>
        <v>0</v>
      </c>
      <c r="E1392" s="5">
        <f>INDEX('DCM CARDS LOOKUP - HIDDEN'!$O$4:$AE$8890,MATCH(R1392,'DCM CARDS LOOKUP - HIDDEN'!$N$4:$N$8890,0),$J1392)</f>
        <v>0</v>
      </c>
      <c r="F1392" s="5">
        <f>INDEX('DCM CARDS LOOKUP - HIDDEN'!$O$4:$AE$8890,MATCH(S1392,'DCM CARDS LOOKUP - HIDDEN'!$N$4:$N$8890,0),$J1392)</f>
        <v>0</v>
      </c>
      <c r="G1392" s="31"/>
      <c r="H1392" s="35"/>
      <c r="J1392" s="4">
        <v>10</v>
      </c>
      <c r="O1392">
        <f>L1383*10000+M1383*100+B1381</f>
        <v>51001</v>
      </c>
      <c r="P1392">
        <f>L1383*10000+M1383*100+C1381</f>
        <v>51002</v>
      </c>
      <c r="Q1392">
        <f>L1383*10000+M1383*100+D1381</f>
        <v>51003</v>
      </c>
      <c r="R1392">
        <f>L1383*10000+M1383*100+E1361</f>
        <v>51004</v>
      </c>
      <c r="S1392">
        <f>L1383*10000+M1383*100+F1361</f>
        <v>51005</v>
      </c>
    </row>
    <row r="1393" spans="1:20" ht="15" hidden="1" customHeight="1" x14ac:dyDescent="0.2">
      <c r="A1393" s="10" t="e">
        <f>INDEX(REFERENCE!$B$2:$J$2,1,'EXAMPLE OF CHOICE CARDS'!J1393)</f>
        <v>#REF!</v>
      </c>
      <c r="B1393" s="5">
        <f>INDEX('DCM CARDS LOOKUP - HIDDEN'!$O$4:$AE$8890,MATCH(O1393,'DCM CARDS LOOKUP - HIDDEN'!$N$4:$N$8890,0),$J1393)</f>
        <v>0</v>
      </c>
      <c r="C1393" s="5">
        <f>INDEX('DCM CARDS LOOKUP - HIDDEN'!$O$4:$AE$8890,MATCH(P1393,'DCM CARDS LOOKUP - HIDDEN'!$N$4:$N$8890,0),$J1393)</f>
        <v>0</v>
      </c>
      <c r="D1393" s="5">
        <f>INDEX('DCM CARDS LOOKUP - HIDDEN'!$O$4:$AE$8890,MATCH(Q1393,'DCM CARDS LOOKUP - HIDDEN'!$N$4:$N$8890,0),$J1393)</f>
        <v>0</v>
      </c>
      <c r="E1393" s="5">
        <f>INDEX('DCM CARDS LOOKUP - HIDDEN'!$O$4:$AE$8890,MATCH(R1393,'DCM CARDS LOOKUP - HIDDEN'!$N$4:$N$8890,0),$J1393)</f>
        <v>0</v>
      </c>
      <c r="F1393" s="5">
        <f>INDEX('DCM CARDS LOOKUP - HIDDEN'!$O$4:$AE$8890,MATCH(S1393,'DCM CARDS LOOKUP - HIDDEN'!$N$4:$N$8890,0),$J1393)</f>
        <v>0</v>
      </c>
      <c r="G1393" s="31"/>
      <c r="H1393" s="35"/>
      <c r="J1393" s="4">
        <v>11</v>
      </c>
      <c r="O1393">
        <f>L1383*10000+M1383*100+B1381</f>
        <v>51001</v>
      </c>
      <c r="P1393">
        <f>L1383*10000+M1383*100+C1381</f>
        <v>51002</v>
      </c>
      <c r="Q1393">
        <f>L1383*10000+M1383*100+D1381</f>
        <v>51003</v>
      </c>
      <c r="R1393">
        <f>L1383*10000+M1383*100+E1361</f>
        <v>51004</v>
      </c>
      <c r="S1393">
        <f>L1383*10000+M1383*100+F1361</f>
        <v>51005</v>
      </c>
    </row>
    <row r="1394" spans="1:20" ht="15" hidden="1" customHeight="1" x14ac:dyDescent="0.2">
      <c r="A1394" s="10" t="e">
        <f>INDEX(REFERENCE!$B$2:$J$2,1,'EXAMPLE OF CHOICE CARDS'!J1394)</f>
        <v>#REF!</v>
      </c>
      <c r="B1394" s="5">
        <f>INDEX('DCM CARDS LOOKUP - HIDDEN'!$O$4:$AE$8890,MATCH(O1394,'DCM CARDS LOOKUP - HIDDEN'!$N$4:$N$8890,0),$J1394)</f>
        <v>0</v>
      </c>
      <c r="C1394" s="5">
        <f>INDEX('DCM CARDS LOOKUP - HIDDEN'!$O$4:$AE$8890,MATCH(P1394,'DCM CARDS LOOKUP - HIDDEN'!$N$4:$N$8890,0),$J1394)</f>
        <v>0</v>
      </c>
      <c r="D1394" s="5">
        <f>INDEX('DCM CARDS LOOKUP - HIDDEN'!$O$4:$AE$8890,MATCH(Q1394,'DCM CARDS LOOKUP - HIDDEN'!$N$4:$N$8890,0),$J1394)</f>
        <v>0</v>
      </c>
      <c r="E1394" s="5">
        <f>INDEX('DCM CARDS LOOKUP - HIDDEN'!$O$4:$AE$8890,MATCH(R1394,'DCM CARDS LOOKUP - HIDDEN'!$N$4:$N$8890,0),$J1394)</f>
        <v>0</v>
      </c>
      <c r="F1394" s="5">
        <f>INDEX('DCM CARDS LOOKUP - HIDDEN'!$O$4:$AE$8890,MATCH(S1394,'DCM CARDS LOOKUP - HIDDEN'!$N$4:$N$8890,0),$J1394)</f>
        <v>0</v>
      </c>
      <c r="G1394" s="31"/>
      <c r="H1394" s="35"/>
      <c r="J1394" s="4">
        <v>12</v>
      </c>
      <c r="O1394">
        <f>L1383*10000+M1383*100+B1381</f>
        <v>51001</v>
      </c>
      <c r="P1394">
        <f>L1383*10000+M1383*100+C1381</f>
        <v>51002</v>
      </c>
      <c r="Q1394">
        <f>L1383*10000+M1383*100+D1381</f>
        <v>51003</v>
      </c>
      <c r="R1394">
        <f>L1383*10000+M1383*100+E1361</f>
        <v>51004</v>
      </c>
      <c r="S1394">
        <f>L1383*10000+M1383*100+F1361</f>
        <v>51005</v>
      </c>
    </row>
    <row r="1395" spans="1:20" ht="15" hidden="1" customHeight="1" x14ac:dyDescent="0.2">
      <c r="A1395" s="10" t="e">
        <f>INDEX(REFERENCE!$B$2:$J$2,1,'EXAMPLE OF CHOICE CARDS'!J1395)</f>
        <v>#REF!</v>
      </c>
      <c r="B1395" s="5">
        <f>INDEX('DCM CARDS LOOKUP - HIDDEN'!$O$4:$AE$8890,MATCH(O1395,'DCM CARDS LOOKUP - HIDDEN'!$N$4:$N$8890,0),$J1395)</f>
        <v>0</v>
      </c>
      <c r="C1395" s="5">
        <f>INDEX('DCM CARDS LOOKUP - HIDDEN'!$O$4:$AE$8890,MATCH(P1395,'DCM CARDS LOOKUP - HIDDEN'!$N$4:$N$8890,0),$J1395)</f>
        <v>0</v>
      </c>
      <c r="D1395" s="5">
        <f>INDEX('DCM CARDS LOOKUP - HIDDEN'!$O$4:$AE$8890,MATCH(Q1395,'DCM CARDS LOOKUP - HIDDEN'!$N$4:$N$8890,0),$J1395)</f>
        <v>0</v>
      </c>
      <c r="E1395" s="5">
        <f>INDEX('DCM CARDS LOOKUP - HIDDEN'!$O$4:$AE$8890,MATCH(R1395,'DCM CARDS LOOKUP - HIDDEN'!$N$4:$N$8890,0),$J1395)</f>
        <v>0</v>
      </c>
      <c r="F1395" s="5">
        <f>INDEX('DCM CARDS LOOKUP - HIDDEN'!$O$4:$AE$8890,MATCH(S1395,'DCM CARDS LOOKUP - HIDDEN'!$N$4:$N$8890,0),$J1395)</f>
        <v>0</v>
      </c>
      <c r="G1395" s="31"/>
      <c r="H1395" s="35"/>
      <c r="J1395" s="4">
        <v>13</v>
      </c>
      <c r="O1395">
        <f>L1383*10000+M1383*100+B1381</f>
        <v>51001</v>
      </c>
      <c r="P1395">
        <f>L1383*10000+M1383*100+C1381</f>
        <v>51002</v>
      </c>
      <c r="Q1395">
        <f>L1383*10000+M1383*100+D1381</f>
        <v>51003</v>
      </c>
      <c r="R1395">
        <f>L1383*10000+M1383*100+E1361</f>
        <v>51004</v>
      </c>
      <c r="S1395">
        <f>L1383*10000+M1383*100+F1361</f>
        <v>51005</v>
      </c>
    </row>
    <row r="1396" spans="1:20" ht="15" hidden="1" customHeight="1" x14ac:dyDescent="0.2">
      <c r="A1396" s="10" t="e">
        <f>INDEX(REFERENCE!$B$2:$J$2,1,'EXAMPLE OF CHOICE CARDS'!J1396)</f>
        <v>#REF!</v>
      </c>
      <c r="B1396" s="5">
        <f>INDEX('DCM CARDS LOOKUP - HIDDEN'!$O$4:$AE$8890,MATCH(O1396,'DCM CARDS LOOKUP - HIDDEN'!$N$4:$N$8890,0),$J1396)</f>
        <v>0</v>
      </c>
      <c r="C1396" s="5">
        <f>INDEX('DCM CARDS LOOKUP - HIDDEN'!$O$4:$AE$8890,MATCH(P1396,'DCM CARDS LOOKUP - HIDDEN'!$N$4:$N$8890,0),$J1396)</f>
        <v>0</v>
      </c>
      <c r="D1396" s="5">
        <f>INDEX('DCM CARDS LOOKUP - HIDDEN'!$O$4:$AE$8890,MATCH(Q1396,'DCM CARDS LOOKUP - HIDDEN'!$N$4:$N$8890,0),$J1396)</f>
        <v>0</v>
      </c>
      <c r="E1396" s="5">
        <f>INDEX('DCM CARDS LOOKUP - HIDDEN'!$O$4:$AE$8890,MATCH(R1396,'DCM CARDS LOOKUP - HIDDEN'!$N$4:$N$8890,0),$J1396)</f>
        <v>0</v>
      </c>
      <c r="F1396" s="5">
        <f>INDEX('DCM CARDS LOOKUP - HIDDEN'!$O$4:$AE$8890,MATCH(S1396,'DCM CARDS LOOKUP - HIDDEN'!$N$4:$N$8890,0),$J1396)</f>
        <v>0</v>
      </c>
      <c r="G1396" s="31"/>
      <c r="H1396" s="35"/>
      <c r="J1396" s="4">
        <v>14</v>
      </c>
      <c r="O1396">
        <f>L1383*10000+M1383*100+B1381</f>
        <v>51001</v>
      </c>
      <c r="P1396">
        <f>L1383*10000+M1383*100+C1381</f>
        <v>51002</v>
      </c>
      <c r="Q1396">
        <f>L1383*10000+M1383*100+D1381</f>
        <v>51003</v>
      </c>
      <c r="R1396">
        <f>L1383*10000+M1383*100+E1361</f>
        <v>51004</v>
      </c>
      <c r="S1396">
        <f>L1383*10000+M1383*100+F1361</f>
        <v>51005</v>
      </c>
    </row>
    <row r="1397" spans="1:20" x14ac:dyDescent="0.2">
      <c r="A1397" s="2"/>
      <c r="B1397" s="5"/>
      <c r="C1397" s="5"/>
      <c r="D1397" s="5"/>
      <c r="E1397" s="5"/>
      <c r="F1397" s="5"/>
      <c r="G1397" s="5"/>
      <c r="H1397" s="5"/>
      <c r="J1397" s="13"/>
    </row>
    <row r="1398" spans="1:20" x14ac:dyDescent="0.2">
      <c r="A1398" s="6"/>
      <c r="B1398" s="7">
        <v>1</v>
      </c>
      <c r="C1398" s="7">
        <v>2</v>
      </c>
      <c r="D1398" s="7">
        <v>3</v>
      </c>
      <c r="E1398" s="7">
        <v>4</v>
      </c>
      <c r="F1398" s="7">
        <v>5</v>
      </c>
      <c r="G1398" s="7">
        <v>6</v>
      </c>
      <c r="H1398" s="7">
        <v>9</v>
      </c>
      <c r="J1398" s="13"/>
    </row>
    <row r="1401" spans="1:20" x14ac:dyDescent="0.2">
      <c r="A1401" s="1" t="str">
        <f>"Version "&amp;L1403&amp;"; Task"&amp;M1403</f>
        <v>Version 5; Task11</v>
      </c>
      <c r="B1401" s="4">
        <v>1</v>
      </c>
      <c r="C1401" s="4">
        <v>2</v>
      </c>
      <c r="D1401" s="4">
        <v>3</v>
      </c>
      <c r="E1401" s="4">
        <f>E1381</f>
        <v>4</v>
      </c>
      <c r="F1401" s="4">
        <f>F1381</f>
        <v>5</v>
      </c>
      <c r="G1401" s="4">
        <v>6</v>
      </c>
      <c r="J1401" s="13"/>
    </row>
    <row r="1402" spans="1:20" ht="15" customHeight="1" x14ac:dyDescent="0.2">
      <c r="A1402" s="11" t="s">
        <v>8</v>
      </c>
      <c r="B1402" s="12" t="s">
        <v>9</v>
      </c>
      <c r="C1402" s="12" t="s">
        <v>10</v>
      </c>
      <c r="D1402" s="12" t="s">
        <v>11</v>
      </c>
      <c r="E1402" s="20" t="s">
        <v>21</v>
      </c>
      <c r="F1402" s="20" t="s">
        <v>22</v>
      </c>
      <c r="G1402" s="20"/>
      <c r="H1402" s="34" t="s">
        <v>15</v>
      </c>
      <c r="J1402" s="13"/>
      <c r="L1402" t="s">
        <v>12</v>
      </c>
      <c r="M1402" t="s">
        <v>1</v>
      </c>
    </row>
    <row r="1403" spans="1:20" x14ac:dyDescent="0.2">
      <c r="A1403" s="10" t="str">
        <f>INDEX(REFERENCE!$B$2:$J$2,1,'EXAMPLE OF CHOICE CARDS'!J1403)</f>
        <v>Type</v>
      </c>
      <c r="B1403" s="5" t="str">
        <f>INDEX('DCM CARDS LOOKUP - HIDDEN'!$O$4:$AE$8890,MATCH(O1403,'DCM CARDS LOOKUP - HIDDEN'!$N$4:$N$8890,0),$J1403)</f>
        <v>Pads</v>
      </c>
      <c r="C1403" s="5" t="str">
        <f>INDEX('DCM CARDS LOOKUP - HIDDEN'!$O$4:$AE$8890,MATCH(P1403,'DCM CARDS LOOKUP - HIDDEN'!$N$4:$N$8890,0),$J1403)</f>
        <v>Topicals</v>
      </c>
      <c r="D1403" s="5" t="str">
        <f>INDEX('DCM CARDS LOOKUP - HIDDEN'!$O$4:$AE$8890,MATCH(Q1403,'DCM CARDS LOOKUP - HIDDEN'!$N$4:$N$8890,0),$J1403)</f>
        <v>Pads</v>
      </c>
      <c r="E1403" s="5" t="str">
        <f>INDEX('DCM CARDS LOOKUP - HIDDEN'!$O$4:$AE$8890,MATCH(R1403,'DCM CARDS LOOKUP - HIDDEN'!$N$4:$N$8890,0),$J1403)</f>
        <v>Pads</v>
      </c>
      <c r="F1403" s="5" t="str">
        <f>INDEX('DCM CARDS LOOKUP - HIDDEN'!$O$4:$AE$8890,MATCH(S1403,'DCM CARDS LOOKUP - HIDDEN'!$N$4:$N$8890,0),$J1403)</f>
        <v>Topicals</v>
      </c>
      <c r="G1403" s="5" t="str">
        <f>INDEX('DCM CARDS LOOKUP - HIDDEN'!$O$4:$AE$8890,MATCH(T1403,'DCM CARDS LOOKUP - HIDDEN'!$N$4:$N$8890,0),$J1403)</f>
        <v>Topicals</v>
      </c>
      <c r="H1403" s="35"/>
      <c r="J1403" s="4">
        <v>1</v>
      </c>
      <c r="L1403">
        <f>IF(M1383=15,L1383+1,L1383)</f>
        <v>5</v>
      </c>
      <c r="M1403">
        <f>IF(M1383&lt;15,M1383+1,1)</f>
        <v>11</v>
      </c>
      <c r="O1403">
        <f>L1403*10000+M1403*100+B1401</f>
        <v>51101</v>
      </c>
      <c r="P1403">
        <f>L1403*10000+M1403*100+C1401</f>
        <v>51102</v>
      </c>
      <c r="Q1403">
        <f>L1403*10000+M1403*100+D1401</f>
        <v>51103</v>
      </c>
      <c r="R1403">
        <f>L1403*10000+M1403*100+E1381</f>
        <v>51104</v>
      </c>
      <c r="S1403">
        <f>L1403*10000+M1403*100+F1381</f>
        <v>51105</v>
      </c>
      <c r="T1403">
        <f>L1403*10000+M1403*100+G1381</f>
        <v>51106</v>
      </c>
    </row>
    <row r="1404" spans="1:20" x14ac:dyDescent="0.2">
      <c r="A1404" s="10" t="str">
        <f>INDEX(REFERENCE!$B$2:$J$2,1,'EXAMPLE OF CHOICE CARDS'!J1404)</f>
        <v>Brand</v>
      </c>
      <c r="B1404" s="5" t="str">
        <f>INDEX('DCM CARDS LOOKUP - HIDDEN'!$O$4:$AE$8890,MATCH(O1404,'DCM CARDS LOOKUP - HIDDEN'!$N$4:$N$8890,0),$J1404)</f>
        <v>Up &amp; Up</v>
      </c>
      <c r="C1404" s="5" t="str">
        <f>INDEX('DCM CARDS LOOKUP - HIDDEN'!$O$4:$AE$8890,MATCH(P1404,'DCM CARDS LOOKUP - HIDDEN'!$N$4:$N$8890,0),$J1404)</f>
        <v>Bengay</v>
      </c>
      <c r="D1404" s="5" t="str">
        <f>INDEX('DCM CARDS LOOKUP - HIDDEN'!$O$4:$AE$8890,MATCH(Q1404,'DCM CARDS LOOKUP - HIDDEN'!$N$4:$N$8890,0),$J1404)</f>
        <v>Walgreens</v>
      </c>
      <c r="E1404" s="5" t="str">
        <f>INDEX('DCM CARDS LOOKUP - HIDDEN'!$O$4:$AE$8890,MATCH(R1404,'DCM CARDS LOOKUP - HIDDEN'!$N$4:$N$8890,0),$J1404)</f>
        <v>CVS Health</v>
      </c>
      <c r="F1404" s="5" t="str">
        <f>INDEX('DCM CARDS LOOKUP - HIDDEN'!$O$4:$AE$8890,MATCH(S1404,'DCM CARDS LOOKUP - HIDDEN'!$N$4:$N$8890,0),$J1404)</f>
        <v>Aspercreme</v>
      </c>
      <c r="G1404" s="5" t="str">
        <f>INDEX('DCM CARDS LOOKUP - HIDDEN'!$O$4:$AE$8890,MATCH(T1404,'DCM CARDS LOOKUP - HIDDEN'!$N$4:$N$8890,0),$J1404)</f>
        <v>Tiger Balm</v>
      </c>
      <c r="H1404" s="35"/>
      <c r="J1404" s="4">
        <v>2</v>
      </c>
      <c r="O1404">
        <f>L1403*10000+M1403*100+B1401</f>
        <v>51101</v>
      </c>
      <c r="P1404">
        <f>L1403*10000+M1403*100+C1401</f>
        <v>51102</v>
      </c>
      <c r="Q1404">
        <f>L1403*10000+M1403*100+D1401</f>
        <v>51103</v>
      </c>
      <c r="R1404">
        <f>L1403*10000+M1403*100+E1381</f>
        <v>51104</v>
      </c>
      <c r="S1404">
        <f>L1403*10000+M1403*100+F1381</f>
        <v>51105</v>
      </c>
      <c r="T1404">
        <f>L1403*10000+M1403*100+G1381</f>
        <v>51106</v>
      </c>
    </row>
    <row r="1405" spans="1:20" x14ac:dyDescent="0.2">
      <c r="A1405" s="10" t="str">
        <f>INDEX(REFERENCE!$B$2:$J$2,1,'EXAMPLE OF CHOICE CARDS'!J1405)</f>
        <v>Sensation</v>
      </c>
      <c r="B1405" s="5" t="str">
        <f>INDEX('DCM CARDS LOOKUP - HIDDEN'!$O$4:$AE$8890,MATCH(O1405,'DCM CARDS LOOKUP - HIDDEN'!$N$4:$N$8890,0),$J1405)</f>
        <v>Cold sensation</v>
      </c>
      <c r="C1405" s="5" t="str">
        <f>INDEX('DCM CARDS LOOKUP - HIDDEN'!$O$4:$AE$8890,MATCH(P1405,'DCM CARDS LOOKUP - HIDDEN'!$N$4:$N$8890,0),$J1405)</f>
        <v>Lidocaine/numbing sensation</v>
      </c>
      <c r="D1405" s="5" t="str">
        <f>INDEX('DCM CARDS LOOKUP - HIDDEN'!$O$4:$AE$8890,MATCH(Q1405,'DCM CARDS LOOKUP - HIDDEN'!$N$4:$N$8890,0),$J1405)</f>
        <v>Both hot and cold sensation</v>
      </c>
      <c r="E1405" s="5" t="str">
        <f>INDEX('DCM CARDS LOOKUP - HIDDEN'!$O$4:$AE$8890,MATCH(R1405,'DCM CARDS LOOKUP - HIDDEN'!$N$4:$N$8890,0),$J1405)</f>
        <v>Hot sensation</v>
      </c>
      <c r="F1405" s="5" t="str">
        <f>INDEX('DCM CARDS LOOKUP - HIDDEN'!$O$4:$AE$8890,MATCH(S1405,'DCM CARDS LOOKUP - HIDDEN'!$N$4:$N$8890,0),$J1405)</f>
        <v>Hot sensation</v>
      </c>
      <c r="G1405" s="5" t="str">
        <f>INDEX('DCM CARDS LOOKUP - HIDDEN'!$O$4:$AE$8890,MATCH(T1405,'DCM CARDS LOOKUP - HIDDEN'!$N$4:$N$8890,0),$J1405)</f>
        <v>Lidocaine/numbing sensation</v>
      </c>
      <c r="H1405" s="35"/>
      <c r="J1405" s="4">
        <v>3</v>
      </c>
      <c r="O1405">
        <f>L1403*10000+M1403*100+B1401</f>
        <v>51101</v>
      </c>
      <c r="P1405">
        <f>L1403*10000+M1403*100+C1401</f>
        <v>51102</v>
      </c>
      <c r="Q1405">
        <f>L1403*10000+M1403*100+D1401</f>
        <v>51103</v>
      </c>
      <c r="R1405">
        <f>L1403*10000+M1403*100+E1381</f>
        <v>51104</v>
      </c>
      <c r="S1405">
        <f>L1403*10000+M1403*100+F1381</f>
        <v>51105</v>
      </c>
      <c r="T1405">
        <f>L1403*10000+M1403*100+G1381</f>
        <v>51106</v>
      </c>
    </row>
    <row r="1406" spans="1:20" x14ac:dyDescent="0.2">
      <c r="A1406" s="10" t="str">
        <f>INDEX(REFERENCE!$B$2:$J$2,1,'EXAMPLE OF CHOICE CARDS'!J1406)</f>
        <v>Treatment Area</v>
      </c>
      <c r="B1406" s="5" t="str">
        <f>INDEX('DCM CARDS LOOKUP - HIDDEN'!$O$4:$AE$8890,MATCH(O1406,'DCM CARDS LOOKUP - HIDDEN'!$N$4:$N$8890,0),$J1406)</f>
        <v>Shoulder</v>
      </c>
      <c r="C1406" s="5" t="str">
        <f>INDEX('DCM CARDS LOOKUP - HIDDEN'!$O$4:$AE$8890,MATCH(P1406,'DCM CARDS LOOKUP - HIDDEN'!$N$4:$N$8890,0),$J1406)</f>
        <v>-</v>
      </c>
      <c r="D1406" s="5" t="str">
        <f>INDEX('DCM CARDS LOOKUP - HIDDEN'!$O$4:$AE$8890,MATCH(Q1406,'DCM CARDS LOOKUP - HIDDEN'!$N$4:$N$8890,0),$J1406)</f>
        <v>Back</v>
      </c>
      <c r="E1406" s="5" t="str">
        <f>INDEX('DCM CARDS LOOKUP - HIDDEN'!$O$4:$AE$8890,MATCH(R1406,'DCM CARDS LOOKUP - HIDDEN'!$N$4:$N$8890,0),$J1406)</f>
        <v>Joint</v>
      </c>
      <c r="F1406" s="5" t="str">
        <f>INDEX('DCM CARDS LOOKUP - HIDDEN'!$O$4:$AE$8890,MATCH(S1406,'DCM CARDS LOOKUP - HIDDEN'!$N$4:$N$8890,0),$J1406)</f>
        <v>-</v>
      </c>
      <c r="G1406" s="5" t="str">
        <f>INDEX('DCM CARDS LOOKUP - HIDDEN'!$O$4:$AE$8890,MATCH(T1406,'DCM CARDS LOOKUP - HIDDEN'!$N$4:$N$8890,0),$J1406)</f>
        <v>-</v>
      </c>
      <c r="H1406" s="35"/>
      <c r="J1406" s="4">
        <v>4</v>
      </c>
      <c r="O1406">
        <f>L1403*10000+M1403*100+B1401</f>
        <v>51101</v>
      </c>
      <c r="P1406">
        <f>L1403*10000+M1403*100+C1401</f>
        <v>51102</v>
      </c>
      <c r="Q1406">
        <f>L1403*10000+M1403*100+D1401</f>
        <v>51103</v>
      </c>
      <c r="R1406">
        <f>L1403*10000+M1403*100+E1381</f>
        <v>51104</v>
      </c>
      <c r="S1406">
        <f>L1403*10000+M1403*100+F1381</f>
        <v>51105</v>
      </c>
      <c r="T1406">
        <f>L1403*10000+M1403*100+G1381</f>
        <v>51106</v>
      </c>
    </row>
    <row r="1407" spans="1:20" x14ac:dyDescent="0.2">
      <c r="A1407" s="10" t="str">
        <f>INDEX(REFERENCE!$B$2:$J$2,1,'EXAMPLE OF CHOICE CARDS'!J1407)</f>
        <v>Format</v>
      </c>
      <c r="B1407" s="5" t="str">
        <f>INDEX('DCM CARDS LOOKUP - HIDDEN'!$O$4:$AE$8890,MATCH(O1407,'DCM CARDS LOOKUP - HIDDEN'!$N$4:$N$8890,0),$J1407)</f>
        <v>Single use pads/patches</v>
      </c>
      <c r="C1407" s="5" t="str">
        <f>INDEX('DCM CARDS LOOKUP - HIDDEN'!$O$4:$AE$8890,MATCH(P1407,'DCM CARDS LOOKUP - HIDDEN'!$N$4:$N$8890,0),$J1407)</f>
        <v>Gel</v>
      </c>
      <c r="D1407" s="5" t="str">
        <f>INDEX('DCM CARDS LOOKUP - HIDDEN'!$O$4:$AE$8890,MATCH(Q1407,'DCM CARDS LOOKUP - HIDDEN'!$N$4:$N$8890,0),$J1407)</f>
        <v>Single use pads/patches</v>
      </c>
      <c r="E1407" s="5" t="str">
        <f>INDEX('DCM CARDS LOOKUP - HIDDEN'!$O$4:$AE$8890,MATCH(R1407,'DCM CARDS LOOKUP - HIDDEN'!$N$4:$N$8890,0),$J1407)</f>
        <v>Single use pads/patches</v>
      </c>
      <c r="F1407" s="5" t="str">
        <f>INDEX('DCM CARDS LOOKUP - HIDDEN'!$O$4:$AE$8890,MATCH(S1407,'DCM CARDS LOOKUP - HIDDEN'!$N$4:$N$8890,0),$J1407)</f>
        <v>Spray</v>
      </c>
      <c r="G1407" s="5" t="str">
        <f>INDEX('DCM CARDS LOOKUP - HIDDEN'!$O$4:$AE$8890,MATCH(T1407,'DCM CARDS LOOKUP - HIDDEN'!$N$4:$N$8890,0),$J1407)</f>
        <v>Gel</v>
      </c>
      <c r="H1407" s="35"/>
      <c r="J1407" s="4">
        <v>5</v>
      </c>
      <c r="O1407">
        <f>L1403*10000+M1403*100+B1401</f>
        <v>51101</v>
      </c>
      <c r="P1407">
        <f>L1403*10000+M1403*100+C1401</f>
        <v>51102</v>
      </c>
      <c r="Q1407">
        <f>L1403*10000+M1403*100+D1401</f>
        <v>51103</v>
      </c>
      <c r="R1407">
        <f>L1403*10000+M1403*100+E1381</f>
        <v>51104</v>
      </c>
      <c r="S1407">
        <f>L1403*10000+M1403*100+F1381</f>
        <v>51105</v>
      </c>
      <c r="T1407">
        <f>L1403*10000+M1403*100+G1381</f>
        <v>51106</v>
      </c>
    </row>
    <row r="1408" spans="1:20" x14ac:dyDescent="0.2">
      <c r="A1408" s="10" t="str">
        <f>INDEX(REFERENCE!$B$2:$J$2,1,'EXAMPLE OF CHOICE CARDS'!J1408)</f>
        <v>Count</v>
      </c>
      <c r="B1408" s="5" t="str">
        <f>INDEX('DCM CARDS LOOKUP - HIDDEN'!$O$4:$AE$8890,MATCH(O1408,'DCM CARDS LOOKUP - HIDDEN'!$N$4:$N$8890,0),$J1408)</f>
        <v>4 count</v>
      </c>
      <c r="C1408" s="5" t="str">
        <f>INDEX('DCM CARDS LOOKUP - HIDDEN'!$O$4:$AE$8890,MATCH(P1408,'DCM CARDS LOOKUP - HIDDEN'!$N$4:$N$8890,0),$J1408)</f>
        <v>3 oz</v>
      </c>
      <c r="D1408" s="5" t="str">
        <f>INDEX('DCM CARDS LOOKUP - HIDDEN'!$O$4:$AE$8890,MATCH(Q1408,'DCM CARDS LOOKUP - HIDDEN'!$N$4:$N$8890,0),$J1408)</f>
        <v>3 count</v>
      </c>
      <c r="E1408" s="5" t="str">
        <f>INDEX('DCM CARDS LOOKUP - HIDDEN'!$O$4:$AE$8890,MATCH(R1408,'DCM CARDS LOOKUP - HIDDEN'!$N$4:$N$8890,0),$J1408)</f>
        <v>2 count</v>
      </c>
      <c r="F1408" s="5" t="str">
        <f>INDEX('DCM CARDS LOOKUP - HIDDEN'!$O$4:$AE$8890,MATCH(S1408,'DCM CARDS LOOKUP - HIDDEN'!$N$4:$N$8890,0),$J1408)</f>
        <v>4.5 oz</v>
      </c>
      <c r="G1408" s="5" t="str">
        <f>INDEX('DCM CARDS LOOKUP - HIDDEN'!$O$4:$AE$8890,MATCH(T1408,'DCM CARDS LOOKUP - HIDDEN'!$N$4:$N$8890,0),$J1408)</f>
        <v>2.5 oz</v>
      </c>
      <c r="H1408" s="35"/>
      <c r="J1408" s="4">
        <v>6</v>
      </c>
      <c r="O1408">
        <f>L1403*10000+M1403*100+B1401</f>
        <v>51101</v>
      </c>
      <c r="P1408">
        <f>L1403*10000+M1403*100+C1401</f>
        <v>51102</v>
      </c>
      <c r="Q1408">
        <f>L1403*10000+M1403*100+D1401</f>
        <v>51103</v>
      </c>
      <c r="R1408">
        <f>L1403*10000+M1403*100+E1381</f>
        <v>51104</v>
      </c>
      <c r="S1408">
        <f>L1403*10000+M1403*100+F1381</f>
        <v>51105</v>
      </c>
      <c r="T1408">
        <f>L1403*10000+M1403*100+G1381</f>
        <v>51106</v>
      </c>
    </row>
    <row r="1409" spans="1:20" ht="15" customHeight="1" x14ac:dyDescent="0.2">
      <c r="A1409" s="10" t="str">
        <f>INDEX(REFERENCE!$B$2:$J$2,1,'EXAMPLE OF CHOICE CARDS'!J1409)</f>
        <v>Price</v>
      </c>
      <c r="B1409" s="29">
        <f>INDEX('DCM CARDS LOOKUP - HIDDEN'!$O$4:$AE$8890,MATCH(O1409,'DCM CARDS LOOKUP - HIDDEN'!$N$4:$N$8890,0),$J1409)</f>
        <v>26.49</v>
      </c>
      <c r="C1409" s="29">
        <f>INDEX('DCM CARDS LOOKUP - HIDDEN'!$O$4:$AE$8890,MATCH(P1409,'DCM CARDS LOOKUP - HIDDEN'!$N$4:$N$8890,0),$J1409)</f>
        <v>11.99</v>
      </c>
      <c r="D1409" s="29">
        <f>INDEX('DCM CARDS LOOKUP - HIDDEN'!$O$4:$AE$8890,MATCH(Q1409,'DCM CARDS LOOKUP - HIDDEN'!$N$4:$N$8890,0),$J1409)</f>
        <v>3.6</v>
      </c>
      <c r="E1409" s="29">
        <f>INDEX('DCM CARDS LOOKUP - HIDDEN'!$O$4:$AE$8890,MATCH(R1409,'DCM CARDS LOOKUP - HIDDEN'!$N$4:$N$8890,0),$J1409)</f>
        <v>6.59</v>
      </c>
      <c r="F1409" s="29">
        <f>INDEX('DCM CARDS LOOKUP - HIDDEN'!$O$4:$AE$8890,MATCH(S1409,'DCM CARDS LOOKUP - HIDDEN'!$N$4:$N$8890,0),$J1409)</f>
        <v>12.5</v>
      </c>
      <c r="G1409" s="29">
        <f>INDEX('DCM CARDS LOOKUP - HIDDEN'!$O$4:$AE$8890,MATCH(T1409,'DCM CARDS LOOKUP - HIDDEN'!$N$4:$N$8890,0),$J1409)</f>
        <v>9</v>
      </c>
      <c r="H1409" s="35"/>
      <c r="J1409" s="4">
        <v>7</v>
      </c>
      <c r="O1409">
        <f>L1403*10000+M1403*100+B1401</f>
        <v>51101</v>
      </c>
      <c r="P1409">
        <f>L1403*10000+M1403*100+C1401</f>
        <v>51102</v>
      </c>
      <c r="Q1409">
        <f>L1403*10000+M1403*100+D1401</f>
        <v>51103</v>
      </c>
      <c r="R1409">
        <f>L1403*10000+M1403*100+E1381</f>
        <v>51104</v>
      </c>
      <c r="S1409">
        <f>L1403*10000+M1403*100+F1381</f>
        <v>51105</v>
      </c>
      <c r="T1409">
        <f>L1403*10000+M1403*100+G1381</f>
        <v>51106</v>
      </c>
    </row>
    <row r="1410" spans="1:20" ht="15" customHeight="1" x14ac:dyDescent="0.2">
      <c r="A1410" s="10" t="str">
        <f>INDEX(REFERENCE!$B$2:$J$2,1,'EXAMPLE OF CHOICE CARDS'!J1410)</f>
        <v>Review Rating</v>
      </c>
      <c r="B1410" s="5" t="str">
        <f>INDEX('DCM CARDS LOOKUP - HIDDEN'!$O$4:$AE$8890,MATCH(O1410,'DCM CARDS LOOKUP - HIDDEN'!$N$4:$N$8890,0),$J1410)</f>
        <v>4.5 stars</v>
      </c>
      <c r="C1410" s="5" t="str">
        <f>INDEX('DCM CARDS LOOKUP - HIDDEN'!$O$4:$AE$8890,MATCH(P1410,'DCM CARDS LOOKUP - HIDDEN'!$N$4:$N$8890,0),$J1410)</f>
        <v>4.8 stars</v>
      </c>
      <c r="D1410" s="5" t="str">
        <f>INDEX('DCM CARDS LOOKUP - HIDDEN'!$O$4:$AE$8890,MATCH(Q1410,'DCM CARDS LOOKUP - HIDDEN'!$N$4:$N$8890,0),$J1410)</f>
        <v>4.5 stars</v>
      </c>
      <c r="E1410" s="5" t="str">
        <f>INDEX('DCM CARDS LOOKUP - HIDDEN'!$O$4:$AE$8890,MATCH(R1410,'DCM CARDS LOOKUP - HIDDEN'!$N$4:$N$8890,0),$J1410)</f>
        <v>4.8 stars</v>
      </c>
      <c r="F1410" s="5" t="str">
        <f>INDEX('DCM CARDS LOOKUP - HIDDEN'!$O$4:$AE$8890,MATCH(S1410,'DCM CARDS LOOKUP - HIDDEN'!$N$4:$N$8890,0),$J1410)</f>
        <v>4.6 stars</v>
      </c>
      <c r="G1410" s="5" t="str">
        <f>INDEX('DCM CARDS LOOKUP - HIDDEN'!$O$4:$AE$8890,MATCH(T1410,'DCM CARDS LOOKUP - HIDDEN'!$N$4:$N$8890,0),$J1410)</f>
        <v>4.6 stars</v>
      </c>
      <c r="H1410" s="35"/>
      <c r="J1410" s="4">
        <v>8</v>
      </c>
      <c r="O1410">
        <f>L1403*10000+M1403*100+B1401</f>
        <v>51101</v>
      </c>
      <c r="P1410">
        <f>L1403*10000+M1403*100+C1401</f>
        <v>51102</v>
      </c>
      <c r="Q1410">
        <f>L1403*10000+M1403*100+D1401</f>
        <v>51103</v>
      </c>
      <c r="R1410">
        <f>L1403*10000+M1403*100+E1381</f>
        <v>51104</v>
      </c>
      <c r="S1410">
        <f>L1403*10000+M1403*100+F1381</f>
        <v>51105</v>
      </c>
      <c r="T1410">
        <f>L1403*10000+M1403*100+G1381</f>
        <v>51106</v>
      </c>
    </row>
    <row r="1411" spans="1:20" ht="15" customHeight="1" x14ac:dyDescent="0.2">
      <c r="A1411" s="10" t="str">
        <f>INDEX(REFERENCE!$B$2:$J$2,1,'EXAMPLE OF CHOICE CARDS'!J1411)</f>
        <v>Number of Reviews</v>
      </c>
      <c r="B1411" s="30">
        <f>INDEX('DCM CARDS LOOKUP - HIDDEN'!$O$4:$AE$8890,MATCH(O1411,'DCM CARDS LOOKUP - HIDDEN'!$N$4:$N$8890,0),$J1411)</f>
        <v>1250</v>
      </c>
      <c r="C1411" s="30">
        <f>INDEX('DCM CARDS LOOKUP - HIDDEN'!$O$4:$AE$8890,MATCH(P1411,'DCM CARDS LOOKUP - HIDDEN'!$N$4:$N$8890,0),$J1411)</f>
        <v>4500</v>
      </c>
      <c r="D1411" s="30">
        <f>INDEX('DCM CARDS LOOKUP - HIDDEN'!$O$4:$AE$8890,MATCH(Q1411,'DCM CARDS LOOKUP - HIDDEN'!$N$4:$N$8890,0),$J1411)</f>
        <v>1250</v>
      </c>
      <c r="E1411" s="30">
        <f>INDEX('DCM CARDS LOOKUP - HIDDEN'!$O$4:$AE$8890,MATCH(R1411,'DCM CARDS LOOKUP - HIDDEN'!$N$4:$N$8890,0),$J1411)</f>
        <v>1250</v>
      </c>
      <c r="F1411" s="30">
        <f>INDEX('DCM CARDS LOOKUP - HIDDEN'!$O$4:$AE$8890,MATCH(S1411,'DCM CARDS LOOKUP - HIDDEN'!$N$4:$N$8890,0),$J1411)</f>
        <v>4500</v>
      </c>
      <c r="G1411" s="30">
        <f>INDEX('DCM CARDS LOOKUP - HIDDEN'!$O$4:$AE$8890,MATCH(T1411,'DCM CARDS LOOKUP - HIDDEN'!$N$4:$N$8890,0),$J1411)</f>
        <v>1250</v>
      </c>
      <c r="H1411" s="35"/>
      <c r="J1411" s="4">
        <v>9</v>
      </c>
      <c r="O1411">
        <f>L1403*10000+M1403*100+B1401</f>
        <v>51101</v>
      </c>
      <c r="P1411">
        <f>L1403*10000+M1403*100+C1401</f>
        <v>51102</v>
      </c>
      <c r="Q1411">
        <f>L1403*10000+M1403*100+D1401</f>
        <v>51103</v>
      </c>
      <c r="R1411">
        <f>L1403*10000+M1403*100+E1381</f>
        <v>51104</v>
      </c>
      <c r="S1411">
        <f>L1403*10000+M1403*100+F1381</f>
        <v>51105</v>
      </c>
      <c r="T1411">
        <f>L1403*10000+M1403*100+G1381</f>
        <v>51106</v>
      </c>
    </row>
    <row r="1412" spans="1:20" ht="15" hidden="1" customHeight="1" x14ac:dyDescent="0.2">
      <c r="A1412" s="10" t="e">
        <f>INDEX(REFERENCE!$B$2:$J$2,1,'EXAMPLE OF CHOICE CARDS'!J1412)</f>
        <v>#REF!</v>
      </c>
      <c r="B1412" s="5">
        <f>INDEX('DCM CARDS LOOKUP - HIDDEN'!$O$4:$AE$8890,MATCH(O1412,'DCM CARDS LOOKUP - HIDDEN'!$N$4:$N$8890,0),$J1412)</f>
        <v>0</v>
      </c>
      <c r="C1412" s="5">
        <f>INDEX('DCM CARDS LOOKUP - HIDDEN'!$O$4:$AE$8890,MATCH(P1412,'DCM CARDS LOOKUP - HIDDEN'!$N$4:$N$8890,0),$J1412)</f>
        <v>0</v>
      </c>
      <c r="D1412" s="5">
        <f>INDEX('DCM CARDS LOOKUP - HIDDEN'!$O$4:$AE$8890,MATCH(Q1412,'DCM CARDS LOOKUP - HIDDEN'!$N$4:$N$8890,0),$J1412)</f>
        <v>0</v>
      </c>
      <c r="E1412" s="5">
        <f>INDEX('DCM CARDS LOOKUP - HIDDEN'!$O$4:$AE$8890,MATCH(R1412,'DCM CARDS LOOKUP - HIDDEN'!$N$4:$N$8890,0),$J1412)</f>
        <v>0</v>
      </c>
      <c r="F1412" s="5">
        <f>INDEX('DCM CARDS LOOKUP - HIDDEN'!$O$4:$AE$8890,MATCH(S1412,'DCM CARDS LOOKUP - HIDDEN'!$N$4:$N$8890,0),$J1412)</f>
        <v>0</v>
      </c>
      <c r="G1412" s="31"/>
      <c r="H1412" s="35"/>
      <c r="J1412" s="4">
        <v>10</v>
      </c>
      <c r="O1412">
        <f>L1403*10000+M1403*100+B1401</f>
        <v>51101</v>
      </c>
      <c r="P1412">
        <f>L1403*10000+M1403*100+C1401</f>
        <v>51102</v>
      </c>
      <c r="Q1412">
        <f>L1403*10000+M1403*100+D1401</f>
        <v>51103</v>
      </c>
      <c r="R1412">
        <f>L1403*10000+M1403*100+E1381</f>
        <v>51104</v>
      </c>
      <c r="S1412">
        <f>L1403*10000+M1403*100+F1381</f>
        <v>51105</v>
      </c>
    </row>
    <row r="1413" spans="1:20" ht="15" hidden="1" customHeight="1" x14ac:dyDescent="0.2">
      <c r="A1413" s="10" t="e">
        <f>INDEX(REFERENCE!$B$2:$J$2,1,'EXAMPLE OF CHOICE CARDS'!J1413)</f>
        <v>#REF!</v>
      </c>
      <c r="B1413" s="5">
        <f>INDEX('DCM CARDS LOOKUP - HIDDEN'!$O$4:$AE$8890,MATCH(O1413,'DCM CARDS LOOKUP - HIDDEN'!$N$4:$N$8890,0),$J1413)</f>
        <v>0</v>
      </c>
      <c r="C1413" s="5">
        <f>INDEX('DCM CARDS LOOKUP - HIDDEN'!$O$4:$AE$8890,MATCH(P1413,'DCM CARDS LOOKUP - HIDDEN'!$N$4:$N$8890,0),$J1413)</f>
        <v>0</v>
      </c>
      <c r="D1413" s="5">
        <f>INDEX('DCM CARDS LOOKUP - HIDDEN'!$O$4:$AE$8890,MATCH(Q1413,'DCM CARDS LOOKUP - HIDDEN'!$N$4:$N$8890,0),$J1413)</f>
        <v>0</v>
      </c>
      <c r="E1413" s="5">
        <f>INDEX('DCM CARDS LOOKUP - HIDDEN'!$O$4:$AE$8890,MATCH(R1413,'DCM CARDS LOOKUP - HIDDEN'!$N$4:$N$8890,0),$J1413)</f>
        <v>0</v>
      </c>
      <c r="F1413" s="5">
        <f>INDEX('DCM CARDS LOOKUP - HIDDEN'!$O$4:$AE$8890,MATCH(S1413,'DCM CARDS LOOKUP - HIDDEN'!$N$4:$N$8890,0),$J1413)</f>
        <v>0</v>
      </c>
      <c r="G1413" s="31"/>
      <c r="H1413" s="35"/>
      <c r="J1413" s="4">
        <v>11</v>
      </c>
      <c r="O1413">
        <f>L1403*10000+M1403*100+B1401</f>
        <v>51101</v>
      </c>
      <c r="P1413">
        <f>L1403*10000+M1403*100+C1401</f>
        <v>51102</v>
      </c>
      <c r="Q1413">
        <f>L1403*10000+M1403*100+D1401</f>
        <v>51103</v>
      </c>
      <c r="R1413">
        <f>L1403*10000+M1403*100+E1381</f>
        <v>51104</v>
      </c>
      <c r="S1413">
        <f>L1403*10000+M1403*100+F1381</f>
        <v>51105</v>
      </c>
    </row>
    <row r="1414" spans="1:20" ht="15" hidden="1" customHeight="1" x14ac:dyDescent="0.2">
      <c r="A1414" s="10" t="e">
        <f>INDEX(REFERENCE!$B$2:$J$2,1,'EXAMPLE OF CHOICE CARDS'!J1414)</f>
        <v>#REF!</v>
      </c>
      <c r="B1414" s="5">
        <f>INDEX('DCM CARDS LOOKUP - HIDDEN'!$O$4:$AE$8890,MATCH(O1414,'DCM CARDS LOOKUP - HIDDEN'!$N$4:$N$8890,0),$J1414)</f>
        <v>0</v>
      </c>
      <c r="C1414" s="5">
        <f>INDEX('DCM CARDS LOOKUP - HIDDEN'!$O$4:$AE$8890,MATCH(P1414,'DCM CARDS LOOKUP - HIDDEN'!$N$4:$N$8890,0),$J1414)</f>
        <v>0</v>
      </c>
      <c r="D1414" s="5">
        <f>INDEX('DCM CARDS LOOKUP - HIDDEN'!$O$4:$AE$8890,MATCH(Q1414,'DCM CARDS LOOKUP - HIDDEN'!$N$4:$N$8890,0),$J1414)</f>
        <v>0</v>
      </c>
      <c r="E1414" s="5">
        <f>INDEX('DCM CARDS LOOKUP - HIDDEN'!$O$4:$AE$8890,MATCH(R1414,'DCM CARDS LOOKUP - HIDDEN'!$N$4:$N$8890,0),$J1414)</f>
        <v>0</v>
      </c>
      <c r="F1414" s="5">
        <f>INDEX('DCM CARDS LOOKUP - HIDDEN'!$O$4:$AE$8890,MATCH(S1414,'DCM CARDS LOOKUP - HIDDEN'!$N$4:$N$8890,0),$J1414)</f>
        <v>0</v>
      </c>
      <c r="G1414" s="31"/>
      <c r="H1414" s="35"/>
      <c r="J1414" s="4">
        <v>12</v>
      </c>
      <c r="O1414">
        <f>L1403*10000+M1403*100+B1401</f>
        <v>51101</v>
      </c>
      <c r="P1414">
        <f>L1403*10000+M1403*100+C1401</f>
        <v>51102</v>
      </c>
      <c r="Q1414">
        <f>L1403*10000+M1403*100+D1401</f>
        <v>51103</v>
      </c>
      <c r="R1414">
        <f>L1403*10000+M1403*100+E1381</f>
        <v>51104</v>
      </c>
      <c r="S1414">
        <f>L1403*10000+M1403*100+F1381</f>
        <v>51105</v>
      </c>
    </row>
    <row r="1415" spans="1:20" ht="15" hidden="1" customHeight="1" x14ac:dyDescent="0.2">
      <c r="A1415" s="10" t="e">
        <f>INDEX(REFERENCE!$B$2:$J$2,1,'EXAMPLE OF CHOICE CARDS'!J1415)</f>
        <v>#REF!</v>
      </c>
      <c r="B1415" s="5">
        <f>INDEX('DCM CARDS LOOKUP - HIDDEN'!$O$4:$AE$8890,MATCH(O1415,'DCM CARDS LOOKUP - HIDDEN'!$N$4:$N$8890,0),$J1415)</f>
        <v>0</v>
      </c>
      <c r="C1415" s="5">
        <f>INDEX('DCM CARDS LOOKUP - HIDDEN'!$O$4:$AE$8890,MATCH(P1415,'DCM CARDS LOOKUP - HIDDEN'!$N$4:$N$8890,0),$J1415)</f>
        <v>0</v>
      </c>
      <c r="D1415" s="5">
        <f>INDEX('DCM CARDS LOOKUP - HIDDEN'!$O$4:$AE$8890,MATCH(Q1415,'DCM CARDS LOOKUP - HIDDEN'!$N$4:$N$8890,0),$J1415)</f>
        <v>0</v>
      </c>
      <c r="E1415" s="5">
        <f>INDEX('DCM CARDS LOOKUP - HIDDEN'!$O$4:$AE$8890,MATCH(R1415,'DCM CARDS LOOKUP - HIDDEN'!$N$4:$N$8890,0),$J1415)</f>
        <v>0</v>
      </c>
      <c r="F1415" s="5">
        <f>INDEX('DCM CARDS LOOKUP - HIDDEN'!$O$4:$AE$8890,MATCH(S1415,'DCM CARDS LOOKUP - HIDDEN'!$N$4:$N$8890,0),$J1415)</f>
        <v>0</v>
      </c>
      <c r="G1415" s="31"/>
      <c r="H1415" s="35"/>
      <c r="J1415" s="4">
        <v>13</v>
      </c>
      <c r="O1415">
        <f>L1403*10000+M1403*100+B1401</f>
        <v>51101</v>
      </c>
      <c r="P1415">
        <f>L1403*10000+M1403*100+C1401</f>
        <v>51102</v>
      </c>
      <c r="Q1415">
        <f>L1403*10000+M1403*100+D1401</f>
        <v>51103</v>
      </c>
      <c r="R1415">
        <f>L1403*10000+M1403*100+E1381</f>
        <v>51104</v>
      </c>
      <c r="S1415">
        <f>L1403*10000+M1403*100+F1381</f>
        <v>51105</v>
      </c>
    </row>
    <row r="1416" spans="1:20" ht="15" hidden="1" customHeight="1" x14ac:dyDescent="0.2">
      <c r="A1416" s="10" t="e">
        <f>INDEX(REFERENCE!$B$2:$J$2,1,'EXAMPLE OF CHOICE CARDS'!J1416)</f>
        <v>#REF!</v>
      </c>
      <c r="B1416" s="5">
        <f>INDEX('DCM CARDS LOOKUP - HIDDEN'!$O$4:$AE$8890,MATCH(O1416,'DCM CARDS LOOKUP - HIDDEN'!$N$4:$N$8890,0),$J1416)</f>
        <v>0</v>
      </c>
      <c r="C1416" s="5">
        <f>INDEX('DCM CARDS LOOKUP - HIDDEN'!$O$4:$AE$8890,MATCH(P1416,'DCM CARDS LOOKUP - HIDDEN'!$N$4:$N$8890,0),$J1416)</f>
        <v>0</v>
      </c>
      <c r="D1416" s="5">
        <f>INDEX('DCM CARDS LOOKUP - HIDDEN'!$O$4:$AE$8890,MATCH(Q1416,'DCM CARDS LOOKUP - HIDDEN'!$N$4:$N$8890,0),$J1416)</f>
        <v>0</v>
      </c>
      <c r="E1416" s="5">
        <f>INDEX('DCM CARDS LOOKUP - HIDDEN'!$O$4:$AE$8890,MATCH(R1416,'DCM CARDS LOOKUP - HIDDEN'!$N$4:$N$8890,0),$J1416)</f>
        <v>0</v>
      </c>
      <c r="F1416" s="5">
        <f>INDEX('DCM CARDS LOOKUP - HIDDEN'!$O$4:$AE$8890,MATCH(S1416,'DCM CARDS LOOKUP - HIDDEN'!$N$4:$N$8890,0),$J1416)</f>
        <v>0</v>
      </c>
      <c r="G1416" s="31"/>
      <c r="H1416" s="35"/>
      <c r="J1416" s="4">
        <v>14</v>
      </c>
      <c r="O1416">
        <f>L1403*10000+M1403*100+B1401</f>
        <v>51101</v>
      </c>
      <c r="P1416">
        <f>L1403*10000+M1403*100+C1401</f>
        <v>51102</v>
      </c>
      <c r="Q1416">
        <f>L1403*10000+M1403*100+D1401</f>
        <v>51103</v>
      </c>
      <c r="R1416">
        <f>L1403*10000+M1403*100+E1381</f>
        <v>51104</v>
      </c>
      <c r="S1416">
        <f>L1403*10000+M1403*100+F1381</f>
        <v>51105</v>
      </c>
    </row>
    <row r="1417" spans="1:20" x14ac:dyDescent="0.2">
      <c r="A1417" s="2"/>
      <c r="B1417" s="5"/>
      <c r="C1417" s="5"/>
      <c r="D1417" s="5"/>
      <c r="E1417" s="5"/>
      <c r="F1417" s="5"/>
      <c r="G1417" s="5"/>
      <c r="H1417" s="5"/>
      <c r="J1417" s="13"/>
    </row>
    <row r="1418" spans="1:20" x14ac:dyDescent="0.2">
      <c r="A1418" s="6"/>
      <c r="B1418" s="7">
        <v>1</v>
      </c>
      <c r="C1418" s="7">
        <v>2</v>
      </c>
      <c r="D1418" s="7">
        <v>3</v>
      </c>
      <c r="E1418" s="7">
        <v>4</v>
      </c>
      <c r="F1418" s="7">
        <v>5</v>
      </c>
      <c r="G1418" s="7">
        <v>6</v>
      </c>
      <c r="H1418" s="7">
        <v>9</v>
      </c>
      <c r="J1418" s="13"/>
    </row>
    <row r="1421" spans="1:20" x14ac:dyDescent="0.2">
      <c r="A1421" s="1" t="str">
        <f>"Version "&amp;L1423&amp;"; Task"&amp;M1423</f>
        <v>Version 5; Task12</v>
      </c>
      <c r="B1421" s="4">
        <v>1</v>
      </c>
      <c r="C1421" s="4">
        <v>2</v>
      </c>
      <c r="D1421" s="4">
        <v>3</v>
      </c>
      <c r="E1421" s="4">
        <f>E1401</f>
        <v>4</v>
      </c>
      <c r="F1421" s="4">
        <f>F1401</f>
        <v>5</v>
      </c>
      <c r="G1421" s="4">
        <v>6</v>
      </c>
      <c r="J1421" s="13"/>
    </row>
    <row r="1422" spans="1:20" ht="15" customHeight="1" x14ac:dyDescent="0.2">
      <c r="A1422" s="11" t="s">
        <v>8</v>
      </c>
      <c r="B1422" s="12" t="s">
        <v>9</v>
      </c>
      <c r="C1422" s="12" t="s">
        <v>10</v>
      </c>
      <c r="D1422" s="12" t="s">
        <v>11</v>
      </c>
      <c r="E1422" s="20" t="s">
        <v>21</v>
      </c>
      <c r="F1422" s="20" t="s">
        <v>22</v>
      </c>
      <c r="G1422" s="20"/>
      <c r="H1422" s="34" t="s">
        <v>15</v>
      </c>
      <c r="J1422" s="13"/>
      <c r="L1422" t="s">
        <v>12</v>
      </c>
      <c r="M1422" t="s">
        <v>1</v>
      </c>
    </row>
    <row r="1423" spans="1:20" x14ac:dyDescent="0.2">
      <c r="A1423" s="10" t="str">
        <f>INDEX(REFERENCE!$B$2:$J$2,1,'EXAMPLE OF CHOICE CARDS'!J1423)</f>
        <v>Type</v>
      </c>
      <c r="B1423" s="5" t="str">
        <f>INDEX('DCM CARDS LOOKUP - HIDDEN'!$O$4:$AE$8890,MATCH(O1423,'DCM CARDS LOOKUP - HIDDEN'!$N$4:$N$8890,0),$J1423)</f>
        <v>Pads</v>
      </c>
      <c r="C1423" s="5" t="str">
        <f>INDEX('DCM CARDS LOOKUP - HIDDEN'!$O$4:$AE$8890,MATCH(P1423,'DCM CARDS LOOKUP - HIDDEN'!$N$4:$N$8890,0),$J1423)</f>
        <v>Pads</v>
      </c>
      <c r="D1423" s="5" t="str">
        <f>INDEX('DCM CARDS LOOKUP - HIDDEN'!$O$4:$AE$8890,MATCH(Q1423,'DCM CARDS LOOKUP - HIDDEN'!$N$4:$N$8890,0),$J1423)</f>
        <v>Topicals</v>
      </c>
      <c r="E1423" s="5" t="str">
        <f>INDEX('DCM CARDS LOOKUP - HIDDEN'!$O$4:$AE$8890,MATCH(R1423,'DCM CARDS LOOKUP - HIDDEN'!$N$4:$N$8890,0),$J1423)</f>
        <v>Topicals</v>
      </c>
      <c r="F1423" s="5" t="str">
        <f>INDEX('DCM CARDS LOOKUP - HIDDEN'!$O$4:$AE$8890,MATCH(S1423,'DCM CARDS LOOKUP - HIDDEN'!$N$4:$N$8890,0),$J1423)</f>
        <v>Pads</v>
      </c>
      <c r="G1423" s="5" t="str">
        <f>INDEX('DCM CARDS LOOKUP - HIDDEN'!$O$4:$AE$8890,MATCH(T1423,'DCM CARDS LOOKUP - HIDDEN'!$N$4:$N$8890,0),$J1423)</f>
        <v>Topicals</v>
      </c>
      <c r="H1423" s="35"/>
      <c r="J1423" s="4">
        <v>1</v>
      </c>
      <c r="L1423">
        <f>IF(M1403=15,L1403+1,L1403)</f>
        <v>5</v>
      </c>
      <c r="M1423">
        <f>IF(M1403&lt;15,M1403+1,1)</f>
        <v>12</v>
      </c>
      <c r="O1423">
        <f>L1423*10000+M1423*100+B1421</f>
        <v>51201</v>
      </c>
      <c r="P1423">
        <f>L1423*10000+M1423*100+C1421</f>
        <v>51202</v>
      </c>
      <c r="Q1423">
        <f>L1423*10000+M1423*100+D1421</f>
        <v>51203</v>
      </c>
      <c r="R1423">
        <f>L1423*10000+M1423*100+E1401</f>
        <v>51204</v>
      </c>
      <c r="S1423">
        <f>L1423*10000+M1423*100+F1401</f>
        <v>51205</v>
      </c>
      <c r="T1423">
        <f>L1423*10000+M1423*100+G1401</f>
        <v>51206</v>
      </c>
    </row>
    <row r="1424" spans="1:20" x14ac:dyDescent="0.2">
      <c r="A1424" s="10" t="str">
        <f>INDEX(REFERENCE!$B$2:$J$2,1,'EXAMPLE OF CHOICE CARDS'!J1424)</f>
        <v>Brand</v>
      </c>
      <c r="B1424" s="5" t="str">
        <f>INDEX('DCM CARDS LOOKUP - HIDDEN'!$O$4:$AE$8890,MATCH(O1424,'DCM CARDS LOOKUP - HIDDEN'!$N$4:$N$8890,0),$J1424)</f>
        <v>Amazon Basic Care</v>
      </c>
      <c r="C1424" s="5" t="str">
        <f>INDEX('DCM CARDS LOOKUP - HIDDEN'!$O$4:$AE$8890,MATCH(P1424,'DCM CARDS LOOKUP - HIDDEN'!$N$4:$N$8890,0),$J1424)</f>
        <v xml:space="preserve">Biofreeze  </v>
      </c>
      <c r="D1424" s="5" t="str">
        <f>INDEX('DCM CARDS LOOKUP - HIDDEN'!$O$4:$AE$8890,MATCH(Q1424,'DCM CARDS LOOKUP - HIDDEN'!$N$4:$N$8890,0),$J1424)</f>
        <v>Voltaren</v>
      </c>
      <c r="E1424" s="5" t="str">
        <f>INDEX('DCM CARDS LOOKUP - HIDDEN'!$O$4:$AE$8890,MATCH(R1424,'DCM CARDS LOOKUP - HIDDEN'!$N$4:$N$8890,0),$J1424)</f>
        <v>Bengay</v>
      </c>
      <c r="F1424" s="5" t="str">
        <f>INDEX('DCM CARDS LOOKUP - HIDDEN'!$O$4:$AE$8890,MATCH(S1424,'DCM CARDS LOOKUP - HIDDEN'!$N$4:$N$8890,0),$J1424)</f>
        <v>Tiger Balm</v>
      </c>
      <c r="G1424" s="5" t="str">
        <f>INDEX('DCM CARDS LOOKUP - HIDDEN'!$O$4:$AE$8890,MATCH(T1424,'DCM CARDS LOOKUP - HIDDEN'!$N$4:$N$8890,0),$J1424)</f>
        <v>Arnicare</v>
      </c>
      <c r="H1424" s="35"/>
      <c r="J1424" s="4">
        <v>2</v>
      </c>
      <c r="O1424">
        <f>L1423*10000+M1423*100+B1421</f>
        <v>51201</v>
      </c>
      <c r="P1424">
        <f>L1423*10000+M1423*100+C1421</f>
        <v>51202</v>
      </c>
      <c r="Q1424">
        <f>L1423*10000+M1423*100+D1421</f>
        <v>51203</v>
      </c>
      <c r="R1424">
        <f>L1423*10000+M1423*100+E1401</f>
        <v>51204</v>
      </c>
      <c r="S1424">
        <f>L1423*10000+M1423*100+F1401</f>
        <v>51205</v>
      </c>
      <c r="T1424">
        <f>L1423*10000+M1423*100+G1401</f>
        <v>51206</v>
      </c>
    </row>
    <row r="1425" spans="1:20" x14ac:dyDescent="0.2">
      <c r="A1425" s="10" t="str">
        <f>INDEX(REFERENCE!$B$2:$J$2,1,'EXAMPLE OF CHOICE CARDS'!J1425)</f>
        <v>Sensation</v>
      </c>
      <c r="B1425" s="5" t="str">
        <f>INDEX('DCM CARDS LOOKUP - HIDDEN'!$O$4:$AE$8890,MATCH(O1425,'DCM CARDS LOOKUP - HIDDEN'!$N$4:$N$8890,0),$J1425)</f>
        <v>Both hot and cold sensation</v>
      </c>
      <c r="C1425" s="5" t="str">
        <f>INDEX('DCM CARDS LOOKUP - HIDDEN'!$O$4:$AE$8890,MATCH(P1425,'DCM CARDS LOOKUP - HIDDEN'!$N$4:$N$8890,0),$J1425)</f>
        <v>Cold sensation</v>
      </c>
      <c r="D1425" s="5" t="str">
        <f>INDEX('DCM CARDS LOOKUP - HIDDEN'!$O$4:$AE$8890,MATCH(Q1425,'DCM CARDS LOOKUP - HIDDEN'!$N$4:$N$8890,0),$J1425)</f>
        <v>Both hot and cold sensation</v>
      </c>
      <c r="E1425" s="5" t="str">
        <f>INDEX('DCM CARDS LOOKUP - HIDDEN'!$O$4:$AE$8890,MATCH(R1425,'DCM CARDS LOOKUP - HIDDEN'!$N$4:$N$8890,0),$J1425)</f>
        <v>Cold sensation</v>
      </c>
      <c r="F1425" s="5" t="str">
        <f>INDEX('DCM CARDS LOOKUP - HIDDEN'!$O$4:$AE$8890,MATCH(S1425,'DCM CARDS LOOKUP - HIDDEN'!$N$4:$N$8890,0),$J1425)</f>
        <v>Lidocaine/numbing sensation</v>
      </c>
      <c r="G1425" s="5" t="str">
        <f>INDEX('DCM CARDS LOOKUP - HIDDEN'!$O$4:$AE$8890,MATCH(T1425,'DCM CARDS LOOKUP - HIDDEN'!$N$4:$N$8890,0),$J1425)</f>
        <v>Lidocaine/numbing sensation</v>
      </c>
      <c r="H1425" s="35"/>
      <c r="J1425" s="4">
        <v>3</v>
      </c>
      <c r="O1425">
        <f>L1423*10000+M1423*100+B1421</f>
        <v>51201</v>
      </c>
      <c r="P1425">
        <f>L1423*10000+M1423*100+C1421</f>
        <v>51202</v>
      </c>
      <c r="Q1425">
        <f>L1423*10000+M1423*100+D1421</f>
        <v>51203</v>
      </c>
      <c r="R1425">
        <f>L1423*10000+M1423*100+E1401</f>
        <v>51204</v>
      </c>
      <c r="S1425">
        <f>L1423*10000+M1423*100+F1401</f>
        <v>51205</v>
      </c>
      <c r="T1425">
        <f>L1423*10000+M1423*100+G1401</f>
        <v>51206</v>
      </c>
    </row>
    <row r="1426" spans="1:20" x14ac:dyDescent="0.2">
      <c r="A1426" s="10" t="str">
        <f>INDEX(REFERENCE!$B$2:$J$2,1,'EXAMPLE OF CHOICE CARDS'!J1426)</f>
        <v>Treatment Area</v>
      </c>
      <c r="B1426" s="5" t="str">
        <f>INDEX('DCM CARDS LOOKUP - HIDDEN'!$O$4:$AE$8890,MATCH(O1426,'DCM CARDS LOOKUP - HIDDEN'!$N$4:$N$8890,0),$J1426)</f>
        <v>Hands (arthritis)</v>
      </c>
      <c r="C1426" s="5" t="str">
        <f>INDEX('DCM CARDS LOOKUP - HIDDEN'!$O$4:$AE$8890,MATCH(P1426,'DCM CARDS LOOKUP - HIDDEN'!$N$4:$N$8890,0),$J1426)</f>
        <v>Back</v>
      </c>
      <c r="D1426" s="5" t="str">
        <f>INDEX('DCM CARDS LOOKUP - HIDDEN'!$O$4:$AE$8890,MATCH(Q1426,'DCM CARDS LOOKUP - HIDDEN'!$N$4:$N$8890,0),$J1426)</f>
        <v>-</v>
      </c>
      <c r="E1426" s="5" t="str">
        <f>INDEX('DCM CARDS LOOKUP - HIDDEN'!$O$4:$AE$8890,MATCH(R1426,'DCM CARDS LOOKUP - HIDDEN'!$N$4:$N$8890,0),$J1426)</f>
        <v>-</v>
      </c>
      <c r="F1426" s="5" t="str">
        <f>INDEX('DCM CARDS LOOKUP - HIDDEN'!$O$4:$AE$8890,MATCH(S1426,'DCM CARDS LOOKUP - HIDDEN'!$N$4:$N$8890,0),$J1426)</f>
        <v>Chest</v>
      </c>
      <c r="G1426" s="5" t="str">
        <f>INDEX('DCM CARDS LOOKUP - HIDDEN'!$O$4:$AE$8890,MATCH(T1426,'DCM CARDS LOOKUP - HIDDEN'!$N$4:$N$8890,0),$J1426)</f>
        <v>-</v>
      </c>
      <c r="H1426" s="35"/>
      <c r="J1426" s="4">
        <v>4</v>
      </c>
      <c r="O1426">
        <f>L1423*10000+M1423*100+B1421</f>
        <v>51201</v>
      </c>
      <c r="P1426">
        <f>L1423*10000+M1423*100+C1421</f>
        <v>51202</v>
      </c>
      <c r="Q1426">
        <f>L1423*10000+M1423*100+D1421</f>
        <v>51203</v>
      </c>
      <c r="R1426">
        <f>L1423*10000+M1423*100+E1401</f>
        <v>51204</v>
      </c>
      <c r="S1426">
        <f>L1423*10000+M1423*100+F1401</f>
        <v>51205</v>
      </c>
      <c r="T1426">
        <f>L1423*10000+M1423*100+G1401</f>
        <v>51206</v>
      </c>
    </row>
    <row r="1427" spans="1:20" x14ac:dyDescent="0.2">
      <c r="A1427" s="10" t="str">
        <f>INDEX(REFERENCE!$B$2:$J$2,1,'EXAMPLE OF CHOICE CARDS'!J1427)</f>
        <v>Format</v>
      </c>
      <c r="B1427" s="5" t="str">
        <f>INDEX('DCM CARDS LOOKUP - HIDDEN'!$O$4:$AE$8890,MATCH(O1427,'DCM CARDS LOOKUP - HIDDEN'!$N$4:$N$8890,0),$J1427)</f>
        <v>Single use pads/patches</v>
      </c>
      <c r="C1427" s="5" t="str">
        <f>INDEX('DCM CARDS LOOKUP - HIDDEN'!$O$4:$AE$8890,MATCH(P1427,'DCM CARDS LOOKUP - HIDDEN'!$N$4:$N$8890,0),$J1427)</f>
        <v>Single use pads/patches</v>
      </c>
      <c r="D1427" s="5" t="str">
        <f>INDEX('DCM CARDS LOOKUP - HIDDEN'!$O$4:$AE$8890,MATCH(Q1427,'DCM CARDS LOOKUP - HIDDEN'!$N$4:$N$8890,0),$J1427)</f>
        <v>Cream</v>
      </c>
      <c r="E1427" s="5" t="str">
        <f>INDEX('DCM CARDS LOOKUP - HIDDEN'!$O$4:$AE$8890,MATCH(R1427,'DCM CARDS LOOKUP - HIDDEN'!$N$4:$N$8890,0),$J1427)</f>
        <v>Spray</v>
      </c>
      <c r="F1427" s="5" t="str">
        <f>INDEX('DCM CARDS LOOKUP - HIDDEN'!$O$4:$AE$8890,MATCH(S1427,'DCM CARDS LOOKUP - HIDDEN'!$N$4:$N$8890,0),$J1427)</f>
        <v>Single use pads/patches</v>
      </c>
      <c r="G1427" s="5" t="str">
        <f>INDEX('DCM CARDS LOOKUP - HIDDEN'!$O$4:$AE$8890,MATCH(T1427,'DCM CARDS LOOKUP - HIDDEN'!$N$4:$N$8890,0),$J1427)</f>
        <v>Roll-on</v>
      </c>
      <c r="H1427" s="35"/>
      <c r="J1427" s="4">
        <v>5</v>
      </c>
      <c r="O1427">
        <f>L1423*10000+M1423*100+B1421</f>
        <v>51201</v>
      </c>
      <c r="P1427">
        <f>L1423*10000+M1423*100+C1421</f>
        <v>51202</v>
      </c>
      <c r="Q1427">
        <f>L1423*10000+M1423*100+D1421</f>
        <v>51203</v>
      </c>
      <c r="R1427">
        <f>L1423*10000+M1423*100+E1401</f>
        <v>51204</v>
      </c>
      <c r="S1427">
        <f>L1423*10000+M1423*100+F1401</f>
        <v>51205</v>
      </c>
      <c r="T1427">
        <f>L1423*10000+M1423*100+G1401</f>
        <v>51206</v>
      </c>
    </row>
    <row r="1428" spans="1:20" x14ac:dyDescent="0.2">
      <c r="A1428" s="10" t="str">
        <f>INDEX(REFERENCE!$B$2:$J$2,1,'EXAMPLE OF CHOICE CARDS'!J1428)</f>
        <v>Count</v>
      </c>
      <c r="B1428" s="5" t="str">
        <f>INDEX('DCM CARDS LOOKUP - HIDDEN'!$O$4:$AE$8890,MATCH(O1428,'DCM CARDS LOOKUP - HIDDEN'!$N$4:$N$8890,0),$J1428)</f>
        <v>6 count</v>
      </c>
      <c r="C1428" s="5" t="str">
        <f>INDEX('DCM CARDS LOOKUP - HIDDEN'!$O$4:$AE$8890,MATCH(P1428,'DCM CARDS LOOKUP - HIDDEN'!$N$4:$N$8890,0),$J1428)</f>
        <v>3 count</v>
      </c>
      <c r="D1428" s="5" t="str">
        <f>INDEX('DCM CARDS LOOKUP - HIDDEN'!$O$4:$AE$8890,MATCH(Q1428,'DCM CARDS LOOKUP - HIDDEN'!$N$4:$N$8890,0),$J1428)</f>
        <v>3 oz</v>
      </c>
      <c r="E1428" s="5" t="str">
        <f>INDEX('DCM CARDS LOOKUP - HIDDEN'!$O$4:$AE$8890,MATCH(R1428,'DCM CARDS LOOKUP - HIDDEN'!$N$4:$N$8890,0),$J1428)</f>
        <v>2.5 oz</v>
      </c>
      <c r="F1428" s="5" t="str">
        <f>INDEX('DCM CARDS LOOKUP - HIDDEN'!$O$4:$AE$8890,MATCH(S1428,'DCM CARDS LOOKUP - HIDDEN'!$N$4:$N$8890,0),$J1428)</f>
        <v>5 count</v>
      </c>
      <c r="G1428" s="5" t="str">
        <f>INDEX('DCM CARDS LOOKUP - HIDDEN'!$O$4:$AE$8890,MATCH(T1428,'DCM CARDS LOOKUP - HIDDEN'!$N$4:$N$8890,0),$J1428)</f>
        <v>2 oz</v>
      </c>
      <c r="H1428" s="35"/>
      <c r="J1428" s="4">
        <v>6</v>
      </c>
      <c r="O1428">
        <f>L1423*10000+M1423*100+B1421</f>
        <v>51201</v>
      </c>
      <c r="P1428">
        <f>L1423*10000+M1423*100+C1421</f>
        <v>51202</v>
      </c>
      <c r="Q1428">
        <f>L1423*10000+M1423*100+D1421</f>
        <v>51203</v>
      </c>
      <c r="R1428">
        <f>L1423*10000+M1423*100+E1401</f>
        <v>51204</v>
      </c>
      <c r="S1428">
        <f>L1423*10000+M1423*100+F1401</f>
        <v>51205</v>
      </c>
      <c r="T1428">
        <f>L1423*10000+M1423*100+G1401</f>
        <v>51206</v>
      </c>
    </row>
    <row r="1429" spans="1:20" ht="15" customHeight="1" x14ac:dyDescent="0.2">
      <c r="A1429" s="10" t="str">
        <f>INDEX(REFERENCE!$B$2:$J$2,1,'EXAMPLE OF CHOICE CARDS'!J1429)</f>
        <v>Price</v>
      </c>
      <c r="B1429" s="29">
        <f>INDEX('DCM CARDS LOOKUP - HIDDEN'!$O$4:$AE$8890,MATCH(O1429,'DCM CARDS LOOKUP - HIDDEN'!$N$4:$N$8890,0),$J1429)</f>
        <v>5.45</v>
      </c>
      <c r="C1429" s="29">
        <f>INDEX('DCM CARDS LOOKUP - HIDDEN'!$O$4:$AE$8890,MATCH(P1429,'DCM CARDS LOOKUP - HIDDEN'!$N$4:$N$8890,0),$J1429)</f>
        <v>23.74</v>
      </c>
      <c r="D1429" s="29">
        <f>INDEX('DCM CARDS LOOKUP - HIDDEN'!$O$4:$AE$8890,MATCH(Q1429,'DCM CARDS LOOKUP - HIDDEN'!$N$4:$N$8890,0),$J1429)</f>
        <v>10</v>
      </c>
      <c r="E1429" s="29">
        <f>INDEX('DCM CARDS LOOKUP - HIDDEN'!$O$4:$AE$8890,MATCH(R1429,'DCM CARDS LOOKUP - HIDDEN'!$N$4:$N$8890,0),$J1429)</f>
        <v>13.2</v>
      </c>
      <c r="F1429" s="29">
        <f>INDEX('DCM CARDS LOOKUP - HIDDEN'!$O$4:$AE$8890,MATCH(S1429,'DCM CARDS LOOKUP - HIDDEN'!$N$4:$N$8890,0),$J1429)</f>
        <v>19.11</v>
      </c>
      <c r="G1429" s="29">
        <f>INDEX('DCM CARDS LOOKUP - HIDDEN'!$O$4:$AE$8890,MATCH(T1429,'DCM CARDS LOOKUP - HIDDEN'!$N$4:$N$8890,0),$J1429)</f>
        <v>16</v>
      </c>
      <c r="H1429" s="35"/>
      <c r="J1429" s="4">
        <v>7</v>
      </c>
      <c r="O1429">
        <f>L1423*10000+M1423*100+B1421</f>
        <v>51201</v>
      </c>
      <c r="P1429">
        <f>L1423*10000+M1423*100+C1421</f>
        <v>51202</v>
      </c>
      <c r="Q1429">
        <f>L1423*10000+M1423*100+D1421</f>
        <v>51203</v>
      </c>
      <c r="R1429">
        <f>L1423*10000+M1423*100+E1401</f>
        <v>51204</v>
      </c>
      <c r="S1429">
        <f>L1423*10000+M1423*100+F1401</f>
        <v>51205</v>
      </c>
      <c r="T1429">
        <f>L1423*10000+M1423*100+G1401</f>
        <v>51206</v>
      </c>
    </row>
    <row r="1430" spans="1:20" ht="15" customHeight="1" x14ac:dyDescent="0.2">
      <c r="A1430" s="10" t="str">
        <f>INDEX(REFERENCE!$B$2:$J$2,1,'EXAMPLE OF CHOICE CARDS'!J1430)</f>
        <v>Review Rating</v>
      </c>
      <c r="B1430" s="5" t="str">
        <f>INDEX('DCM CARDS LOOKUP - HIDDEN'!$O$4:$AE$8890,MATCH(O1430,'DCM CARDS LOOKUP - HIDDEN'!$N$4:$N$8890,0),$J1430)</f>
        <v>4.6 stars</v>
      </c>
      <c r="C1430" s="5" t="str">
        <f>INDEX('DCM CARDS LOOKUP - HIDDEN'!$O$4:$AE$8890,MATCH(P1430,'DCM CARDS LOOKUP - HIDDEN'!$N$4:$N$8890,0),$J1430)</f>
        <v>4.6 stars</v>
      </c>
      <c r="D1430" s="5" t="str">
        <f>INDEX('DCM CARDS LOOKUP - HIDDEN'!$O$4:$AE$8890,MATCH(Q1430,'DCM CARDS LOOKUP - HIDDEN'!$N$4:$N$8890,0),$J1430)</f>
        <v>4.8 stars</v>
      </c>
      <c r="E1430" s="5" t="str">
        <f>INDEX('DCM CARDS LOOKUP - HIDDEN'!$O$4:$AE$8890,MATCH(R1430,'DCM CARDS LOOKUP - HIDDEN'!$N$4:$N$8890,0),$J1430)</f>
        <v>4.5 stars</v>
      </c>
      <c r="F1430" s="5" t="str">
        <f>INDEX('DCM CARDS LOOKUP - HIDDEN'!$O$4:$AE$8890,MATCH(S1430,'DCM CARDS LOOKUP - HIDDEN'!$N$4:$N$8890,0),$J1430)</f>
        <v>4.5 stars</v>
      </c>
      <c r="G1430" s="5" t="str">
        <f>INDEX('DCM CARDS LOOKUP - HIDDEN'!$O$4:$AE$8890,MATCH(T1430,'DCM CARDS LOOKUP - HIDDEN'!$N$4:$N$8890,0),$J1430)</f>
        <v>4.8 stars</v>
      </c>
      <c r="H1430" s="35"/>
      <c r="J1430" s="4">
        <v>8</v>
      </c>
      <c r="O1430">
        <f>L1423*10000+M1423*100+B1421</f>
        <v>51201</v>
      </c>
      <c r="P1430">
        <f>L1423*10000+M1423*100+C1421</f>
        <v>51202</v>
      </c>
      <c r="Q1430">
        <f>L1423*10000+M1423*100+D1421</f>
        <v>51203</v>
      </c>
      <c r="R1430">
        <f>L1423*10000+M1423*100+E1401</f>
        <v>51204</v>
      </c>
      <c r="S1430">
        <f>L1423*10000+M1423*100+F1401</f>
        <v>51205</v>
      </c>
      <c r="T1430">
        <f>L1423*10000+M1423*100+G1401</f>
        <v>51206</v>
      </c>
    </row>
    <row r="1431" spans="1:20" ht="15" customHeight="1" x14ac:dyDescent="0.2">
      <c r="A1431" s="10" t="str">
        <f>INDEX(REFERENCE!$B$2:$J$2,1,'EXAMPLE OF CHOICE CARDS'!J1431)</f>
        <v>Number of Reviews</v>
      </c>
      <c r="B1431" s="30">
        <f>INDEX('DCM CARDS LOOKUP - HIDDEN'!$O$4:$AE$8890,MATCH(O1431,'DCM CARDS LOOKUP - HIDDEN'!$N$4:$N$8890,0),$J1431)</f>
        <v>4500</v>
      </c>
      <c r="C1431" s="30">
        <f>INDEX('DCM CARDS LOOKUP - HIDDEN'!$O$4:$AE$8890,MATCH(P1431,'DCM CARDS LOOKUP - HIDDEN'!$N$4:$N$8890,0),$J1431)</f>
        <v>1250</v>
      </c>
      <c r="D1431" s="30">
        <f>INDEX('DCM CARDS LOOKUP - HIDDEN'!$O$4:$AE$8890,MATCH(Q1431,'DCM CARDS LOOKUP - HIDDEN'!$N$4:$N$8890,0),$J1431)</f>
        <v>4500</v>
      </c>
      <c r="E1431" s="30">
        <f>INDEX('DCM CARDS LOOKUP - HIDDEN'!$O$4:$AE$8890,MATCH(R1431,'DCM CARDS LOOKUP - HIDDEN'!$N$4:$N$8890,0),$J1431)</f>
        <v>1250</v>
      </c>
      <c r="F1431" s="30">
        <f>INDEX('DCM CARDS LOOKUP - HIDDEN'!$O$4:$AE$8890,MATCH(S1431,'DCM CARDS LOOKUP - HIDDEN'!$N$4:$N$8890,0),$J1431)</f>
        <v>4500</v>
      </c>
      <c r="G1431" s="30">
        <f>INDEX('DCM CARDS LOOKUP - HIDDEN'!$O$4:$AE$8890,MATCH(T1431,'DCM CARDS LOOKUP - HIDDEN'!$N$4:$N$8890,0),$J1431)</f>
        <v>1250</v>
      </c>
      <c r="H1431" s="35"/>
      <c r="J1431" s="4">
        <v>9</v>
      </c>
      <c r="O1431">
        <f>L1423*10000+M1423*100+B1421</f>
        <v>51201</v>
      </c>
      <c r="P1431">
        <f>L1423*10000+M1423*100+C1421</f>
        <v>51202</v>
      </c>
      <c r="Q1431">
        <f>L1423*10000+M1423*100+D1421</f>
        <v>51203</v>
      </c>
      <c r="R1431">
        <f>L1423*10000+M1423*100+E1401</f>
        <v>51204</v>
      </c>
      <c r="S1431">
        <f>L1423*10000+M1423*100+F1401</f>
        <v>51205</v>
      </c>
      <c r="T1431">
        <f>L1423*10000+M1423*100+G1401</f>
        <v>51206</v>
      </c>
    </row>
    <row r="1432" spans="1:20" ht="15" hidden="1" customHeight="1" x14ac:dyDescent="0.2">
      <c r="A1432" s="10" t="e">
        <f>INDEX(REFERENCE!$B$2:$J$2,1,'EXAMPLE OF CHOICE CARDS'!J1432)</f>
        <v>#REF!</v>
      </c>
      <c r="B1432" s="5">
        <f>INDEX('DCM CARDS LOOKUP - HIDDEN'!$O$4:$AE$8890,MATCH(O1432,'DCM CARDS LOOKUP - HIDDEN'!$N$4:$N$8890,0),$J1432)</f>
        <v>0</v>
      </c>
      <c r="C1432" s="5">
        <f>INDEX('DCM CARDS LOOKUP - HIDDEN'!$O$4:$AE$8890,MATCH(P1432,'DCM CARDS LOOKUP - HIDDEN'!$N$4:$N$8890,0),$J1432)</f>
        <v>0</v>
      </c>
      <c r="D1432" s="5">
        <f>INDEX('DCM CARDS LOOKUP - HIDDEN'!$O$4:$AE$8890,MATCH(Q1432,'DCM CARDS LOOKUP - HIDDEN'!$N$4:$N$8890,0),$J1432)</f>
        <v>0</v>
      </c>
      <c r="E1432" s="5">
        <f>INDEX('DCM CARDS LOOKUP - HIDDEN'!$O$4:$AE$8890,MATCH(R1432,'DCM CARDS LOOKUP - HIDDEN'!$N$4:$N$8890,0),$J1432)</f>
        <v>0</v>
      </c>
      <c r="F1432" s="5">
        <f>INDEX('DCM CARDS LOOKUP - HIDDEN'!$O$4:$AE$8890,MATCH(S1432,'DCM CARDS LOOKUP - HIDDEN'!$N$4:$N$8890,0),$J1432)</f>
        <v>0</v>
      </c>
      <c r="G1432" s="31"/>
      <c r="H1432" s="35"/>
      <c r="J1432" s="4">
        <v>10</v>
      </c>
      <c r="O1432">
        <f>L1423*10000+M1423*100+B1421</f>
        <v>51201</v>
      </c>
      <c r="P1432">
        <f>L1423*10000+M1423*100+C1421</f>
        <v>51202</v>
      </c>
      <c r="Q1432">
        <f>L1423*10000+M1423*100+D1421</f>
        <v>51203</v>
      </c>
      <c r="R1432">
        <f>L1423*10000+M1423*100+E1401</f>
        <v>51204</v>
      </c>
      <c r="S1432">
        <f>L1423*10000+M1423*100+F1401</f>
        <v>51205</v>
      </c>
    </row>
    <row r="1433" spans="1:20" ht="15" hidden="1" customHeight="1" x14ac:dyDescent="0.2">
      <c r="A1433" s="10" t="e">
        <f>INDEX(REFERENCE!$B$2:$J$2,1,'EXAMPLE OF CHOICE CARDS'!J1433)</f>
        <v>#REF!</v>
      </c>
      <c r="B1433" s="5">
        <f>INDEX('DCM CARDS LOOKUP - HIDDEN'!$O$4:$AE$8890,MATCH(O1433,'DCM CARDS LOOKUP - HIDDEN'!$N$4:$N$8890,0),$J1433)</f>
        <v>0</v>
      </c>
      <c r="C1433" s="5">
        <f>INDEX('DCM CARDS LOOKUP - HIDDEN'!$O$4:$AE$8890,MATCH(P1433,'DCM CARDS LOOKUP - HIDDEN'!$N$4:$N$8890,0),$J1433)</f>
        <v>0</v>
      </c>
      <c r="D1433" s="5">
        <f>INDEX('DCM CARDS LOOKUP - HIDDEN'!$O$4:$AE$8890,MATCH(Q1433,'DCM CARDS LOOKUP - HIDDEN'!$N$4:$N$8890,0),$J1433)</f>
        <v>0</v>
      </c>
      <c r="E1433" s="5">
        <f>INDEX('DCM CARDS LOOKUP - HIDDEN'!$O$4:$AE$8890,MATCH(R1433,'DCM CARDS LOOKUP - HIDDEN'!$N$4:$N$8890,0),$J1433)</f>
        <v>0</v>
      </c>
      <c r="F1433" s="5">
        <f>INDEX('DCM CARDS LOOKUP - HIDDEN'!$O$4:$AE$8890,MATCH(S1433,'DCM CARDS LOOKUP - HIDDEN'!$N$4:$N$8890,0),$J1433)</f>
        <v>0</v>
      </c>
      <c r="G1433" s="31"/>
      <c r="H1433" s="35"/>
      <c r="J1433" s="4">
        <v>11</v>
      </c>
      <c r="O1433">
        <f>L1423*10000+M1423*100+B1421</f>
        <v>51201</v>
      </c>
      <c r="P1433">
        <f>L1423*10000+M1423*100+C1421</f>
        <v>51202</v>
      </c>
      <c r="Q1433">
        <f>L1423*10000+M1423*100+D1421</f>
        <v>51203</v>
      </c>
      <c r="R1433">
        <f>L1423*10000+M1423*100+E1401</f>
        <v>51204</v>
      </c>
      <c r="S1433">
        <f>L1423*10000+M1423*100+F1401</f>
        <v>51205</v>
      </c>
    </row>
    <row r="1434" spans="1:20" ht="15" hidden="1" customHeight="1" x14ac:dyDescent="0.2">
      <c r="A1434" s="10" t="e">
        <f>INDEX(REFERENCE!$B$2:$J$2,1,'EXAMPLE OF CHOICE CARDS'!J1434)</f>
        <v>#REF!</v>
      </c>
      <c r="B1434" s="5">
        <f>INDEX('DCM CARDS LOOKUP - HIDDEN'!$O$4:$AE$8890,MATCH(O1434,'DCM CARDS LOOKUP - HIDDEN'!$N$4:$N$8890,0),$J1434)</f>
        <v>0</v>
      </c>
      <c r="C1434" s="5">
        <f>INDEX('DCM CARDS LOOKUP - HIDDEN'!$O$4:$AE$8890,MATCH(P1434,'DCM CARDS LOOKUP - HIDDEN'!$N$4:$N$8890,0),$J1434)</f>
        <v>0</v>
      </c>
      <c r="D1434" s="5">
        <f>INDEX('DCM CARDS LOOKUP - HIDDEN'!$O$4:$AE$8890,MATCH(Q1434,'DCM CARDS LOOKUP - HIDDEN'!$N$4:$N$8890,0),$J1434)</f>
        <v>0</v>
      </c>
      <c r="E1434" s="5">
        <f>INDEX('DCM CARDS LOOKUP - HIDDEN'!$O$4:$AE$8890,MATCH(R1434,'DCM CARDS LOOKUP - HIDDEN'!$N$4:$N$8890,0),$J1434)</f>
        <v>0</v>
      </c>
      <c r="F1434" s="5">
        <f>INDEX('DCM CARDS LOOKUP - HIDDEN'!$O$4:$AE$8890,MATCH(S1434,'DCM CARDS LOOKUP - HIDDEN'!$N$4:$N$8890,0),$J1434)</f>
        <v>0</v>
      </c>
      <c r="G1434" s="31"/>
      <c r="H1434" s="35"/>
      <c r="J1434" s="4">
        <v>12</v>
      </c>
      <c r="O1434">
        <f>L1423*10000+M1423*100+B1421</f>
        <v>51201</v>
      </c>
      <c r="P1434">
        <f>L1423*10000+M1423*100+C1421</f>
        <v>51202</v>
      </c>
      <c r="Q1434">
        <f>L1423*10000+M1423*100+D1421</f>
        <v>51203</v>
      </c>
      <c r="R1434">
        <f>L1423*10000+M1423*100+E1401</f>
        <v>51204</v>
      </c>
      <c r="S1434">
        <f>L1423*10000+M1423*100+F1401</f>
        <v>51205</v>
      </c>
    </row>
    <row r="1435" spans="1:20" ht="15" hidden="1" customHeight="1" x14ac:dyDescent="0.2">
      <c r="A1435" s="10" t="e">
        <f>INDEX(REFERENCE!$B$2:$J$2,1,'EXAMPLE OF CHOICE CARDS'!J1435)</f>
        <v>#REF!</v>
      </c>
      <c r="B1435" s="5">
        <f>INDEX('DCM CARDS LOOKUP - HIDDEN'!$O$4:$AE$8890,MATCH(O1435,'DCM CARDS LOOKUP - HIDDEN'!$N$4:$N$8890,0),$J1435)</f>
        <v>0</v>
      </c>
      <c r="C1435" s="5">
        <f>INDEX('DCM CARDS LOOKUP - HIDDEN'!$O$4:$AE$8890,MATCH(P1435,'DCM CARDS LOOKUP - HIDDEN'!$N$4:$N$8890,0),$J1435)</f>
        <v>0</v>
      </c>
      <c r="D1435" s="5">
        <f>INDEX('DCM CARDS LOOKUP - HIDDEN'!$O$4:$AE$8890,MATCH(Q1435,'DCM CARDS LOOKUP - HIDDEN'!$N$4:$N$8890,0),$J1435)</f>
        <v>0</v>
      </c>
      <c r="E1435" s="5">
        <f>INDEX('DCM CARDS LOOKUP - HIDDEN'!$O$4:$AE$8890,MATCH(R1435,'DCM CARDS LOOKUP - HIDDEN'!$N$4:$N$8890,0),$J1435)</f>
        <v>0</v>
      </c>
      <c r="F1435" s="5">
        <f>INDEX('DCM CARDS LOOKUP - HIDDEN'!$O$4:$AE$8890,MATCH(S1435,'DCM CARDS LOOKUP - HIDDEN'!$N$4:$N$8890,0),$J1435)</f>
        <v>0</v>
      </c>
      <c r="G1435" s="31"/>
      <c r="H1435" s="35"/>
      <c r="J1435" s="4">
        <v>13</v>
      </c>
      <c r="O1435">
        <f>L1423*10000+M1423*100+B1421</f>
        <v>51201</v>
      </c>
      <c r="P1435">
        <f>L1423*10000+M1423*100+C1421</f>
        <v>51202</v>
      </c>
      <c r="Q1435">
        <f>L1423*10000+M1423*100+D1421</f>
        <v>51203</v>
      </c>
      <c r="R1435">
        <f>L1423*10000+M1423*100+E1401</f>
        <v>51204</v>
      </c>
      <c r="S1435">
        <f>L1423*10000+M1423*100+F1401</f>
        <v>51205</v>
      </c>
    </row>
    <row r="1436" spans="1:20" ht="15" hidden="1" customHeight="1" x14ac:dyDescent="0.2">
      <c r="A1436" s="10" t="e">
        <f>INDEX(REFERENCE!$B$2:$J$2,1,'EXAMPLE OF CHOICE CARDS'!J1436)</f>
        <v>#REF!</v>
      </c>
      <c r="B1436" s="5">
        <f>INDEX('DCM CARDS LOOKUP - HIDDEN'!$O$4:$AE$8890,MATCH(O1436,'DCM CARDS LOOKUP - HIDDEN'!$N$4:$N$8890,0),$J1436)</f>
        <v>0</v>
      </c>
      <c r="C1436" s="5">
        <f>INDEX('DCM CARDS LOOKUP - HIDDEN'!$O$4:$AE$8890,MATCH(P1436,'DCM CARDS LOOKUP - HIDDEN'!$N$4:$N$8890,0),$J1436)</f>
        <v>0</v>
      </c>
      <c r="D1436" s="5">
        <f>INDEX('DCM CARDS LOOKUP - HIDDEN'!$O$4:$AE$8890,MATCH(Q1436,'DCM CARDS LOOKUP - HIDDEN'!$N$4:$N$8890,0),$J1436)</f>
        <v>0</v>
      </c>
      <c r="E1436" s="5">
        <f>INDEX('DCM CARDS LOOKUP - HIDDEN'!$O$4:$AE$8890,MATCH(R1436,'DCM CARDS LOOKUP - HIDDEN'!$N$4:$N$8890,0),$J1436)</f>
        <v>0</v>
      </c>
      <c r="F1436" s="5">
        <f>INDEX('DCM CARDS LOOKUP - HIDDEN'!$O$4:$AE$8890,MATCH(S1436,'DCM CARDS LOOKUP - HIDDEN'!$N$4:$N$8890,0),$J1436)</f>
        <v>0</v>
      </c>
      <c r="G1436" s="31"/>
      <c r="H1436" s="35"/>
      <c r="J1436" s="4">
        <v>14</v>
      </c>
      <c r="O1436">
        <f>L1423*10000+M1423*100+B1421</f>
        <v>51201</v>
      </c>
      <c r="P1436">
        <f>L1423*10000+M1423*100+C1421</f>
        <v>51202</v>
      </c>
      <c r="Q1436">
        <f>L1423*10000+M1423*100+D1421</f>
        <v>51203</v>
      </c>
      <c r="R1436">
        <f>L1423*10000+M1423*100+E1401</f>
        <v>51204</v>
      </c>
      <c r="S1436">
        <f>L1423*10000+M1423*100+F1401</f>
        <v>51205</v>
      </c>
    </row>
    <row r="1437" spans="1:20" x14ac:dyDescent="0.2">
      <c r="A1437" s="2"/>
      <c r="B1437" s="5"/>
      <c r="C1437" s="5"/>
      <c r="D1437" s="5"/>
      <c r="E1437" s="5"/>
      <c r="F1437" s="5"/>
      <c r="G1437" s="5"/>
      <c r="H1437" s="5"/>
      <c r="J1437" s="13"/>
    </row>
    <row r="1438" spans="1:20" x14ac:dyDescent="0.2">
      <c r="A1438" s="6"/>
      <c r="B1438" s="7">
        <v>1</v>
      </c>
      <c r="C1438" s="7">
        <v>2</v>
      </c>
      <c r="D1438" s="7">
        <v>3</v>
      </c>
      <c r="E1438" s="7">
        <v>4</v>
      </c>
      <c r="F1438" s="7">
        <v>5</v>
      </c>
      <c r="G1438" s="7">
        <v>6</v>
      </c>
      <c r="H1438" s="7">
        <v>9</v>
      </c>
      <c r="J1438" s="13"/>
    </row>
    <row r="1441" spans="1:20" x14ac:dyDescent="0.2">
      <c r="A1441" s="1" t="str">
        <f>"Version "&amp;L1443&amp;"; Task"&amp;M1443</f>
        <v>Version 5; Task13</v>
      </c>
      <c r="B1441" s="4">
        <v>1</v>
      </c>
      <c r="C1441" s="4">
        <v>2</v>
      </c>
      <c r="D1441" s="4">
        <v>3</v>
      </c>
      <c r="E1441" s="4">
        <f>E1421</f>
        <v>4</v>
      </c>
      <c r="F1441" s="4">
        <f>F1421</f>
        <v>5</v>
      </c>
      <c r="G1441" s="4">
        <v>6</v>
      </c>
      <c r="J1441" s="13"/>
    </row>
    <row r="1442" spans="1:20" ht="15" customHeight="1" x14ac:dyDescent="0.2">
      <c r="A1442" s="11" t="s">
        <v>8</v>
      </c>
      <c r="B1442" s="12" t="s">
        <v>9</v>
      </c>
      <c r="C1442" s="12" t="s">
        <v>10</v>
      </c>
      <c r="D1442" s="12" t="s">
        <v>11</v>
      </c>
      <c r="E1442" s="20" t="s">
        <v>21</v>
      </c>
      <c r="F1442" s="20" t="s">
        <v>22</v>
      </c>
      <c r="G1442" s="20"/>
      <c r="H1442" s="34" t="s">
        <v>15</v>
      </c>
      <c r="J1442" s="13"/>
      <c r="L1442" t="s">
        <v>12</v>
      </c>
      <c r="M1442" t="s">
        <v>1</v>
      </c>
    </row>
    <row r="1443" spans="1:20" x14ac:dyDescent="0.2">
      <c r="A1443" s="10" t="str">
        <f>INDEX(REFERENCE!$B$2:$J$2,1,'EXAMPLE OF CHOICE CARDS'!J1443)</f>
        <v>Type</v>
      </c>
      <c r="B1443" s="5" t="str">
        <f>INDEX('DCM CARDS LOOKUP - HIDDEN'!$O$4:$AE$8890,MATCH(O1443,'DCM CARDS LOOKUP - HIDDEN'!$N$4:$N$8890,0),$J1443)</f>
        <v>Pads</v>
      </c>
      <c r="C1443" s="5" t="str">
        <f>INDEX('DCM CARDS LOOKUP - HIDDEN'!$O$4:$AE$8890,MATCH(P1443,'DCM CARDS LOOKUP - HIDDEN'!$N$4:$N$8890,0),$J1443)</f>
        <v>Topicals</v>
      </c>
      <c r="D1443" s="5" t="str">
        <f>INDEX('DCM CARDS LOOKUP - HIDDEN'!$O$4:$AE$8890,MATCH(Q1443,'DCM CARDS LOOKUP - HIDDEN'!$N$4:$N$8890,0),$J1443)</f>
        <v>Topicals</v>
      </c>
      <c r="E1443" s="5" t="str">
        <f>INDEX('DCM CARDS LOOKUP - HIDDEN'!$O$4:$AE$8890,MATCH(R1443,'DCM CARDS LOOKUP - HIDDEN'!$N$4:$N$8890,0),$J1443)</f>
        <v>Pads</v>
      </c>
      <c r="F1443" s="5" t="str">
        <f>INDEX('DCM CARDS LOOKUP - HIDDEN'!$O$4:$AE$8890,MATCH(S1443,'DCM CARDS LOOKUP - HIDDEN'!$N$4:$N$8890,0),$J1443)</f>
        <v>Pads</v>
      </c>
      <c r="G1443" s="5" t="str">
        <f>INDEX('DCM CARDS LOOKUP - HIDDEN'!$O$4:$AE$8890,MATCH(T1443,'DCM CARDS LOOKUP - HIDDEN'!$N$4:$N$8890,0),$J1443)</f>
        <v>Topicals</v>
      </c>
      <c r="H1443" s="35"/>
      <c r="J1443" s="4">
        <v>1</v>
      </c>
      <c r="L1443">
        <f>IF(M1423=15,L1423+1,L1423)</f>
        <v>5</v>
      </c>
      <c r="M1443">
        <f>IF(M1423&lt;15,M1423+1,1)</f>
        <v>13</v>
      </c>
      <c r="O1443">
        <f>L1443*10000+M1443*100+B1441</f>
        <v>51301</v>
      </c>
      <c r="P1443">
        <f>L1443*10000+M1443*100+C1441</f>
        <v>51302</v>
      </c>
      <c r="Q1443">
        <f>L1443*10000+M1443*100+D1441</f>
        <v>51303</v>
      </c>
      <c r="R1443">
        <f>L1443*10000+M1443*100+E1421</f>
        <v>51304</v>
      </c>
      <c r="S1443">
        <f>L1443*10000+M1443*100+F1421</f>
        <v>51305</v>
      </c>
      <c r="T1443">
        <f>L1443*10000+M1443*100+G1421</f>
        <v>51306</v>
      </c>
    </row>
    <row r="1444" spans="1:20" x14ac:dyDescent="0.2">
      <c r="A1444" s="10" t="str">
        <f>INDEX(REFERENCE!$B$2:$J$2,1,'EXAMPLE OF CHOICE CARDS'!J1444)</f>
        <v>Brand</v>
      </c>
      <c r="B1444" s="5" t="str">
        <f>INDEX('DCM CARDS LOOKUP - HIDDEN'!$O$4:$AE$8890,MATCH(O1444,'DCM CARDS LOOKUP - HIDDEN'!$N$4:$N$8890,0),$J1444)</f>
        <v>Aspercreme</v>
      </c>
      <c r="C1444" s="5" t="str">
        <f>INDEX('DCM CARDS LOOKUP - HIDDEN'!$O$4:$AE$8890,MATCH(P1444,'DCM CARDS LOOKUP - HIDDEN'!$N$4:$N$8890,0),$J1444)</f>
        <v xml:space="preserve">Biofreeze  </v>
      </c>
      <c r="D1444" s="5" t="str">
        <f>INDEX('DCM CARDS LOOKUP - HIDDEN'!$O$4:$AE$8890,MATCH(Q1444,'DCM CARDS LOOKUP - HIDDEN'!$N$4:$N$8890,0),$J1444)</f>
        <v>Aspercreme</v>
      </c>
      <c r="E1444" s="5" t="str">
        <f>INDEX('DCM CARDS LOOKUP - HIDDEN'!$O$4:$AE$8890,MATCH(R1444,'DCM CARDS LOOKUP - HIDDEN'!$N$4:$N$8890,0),$J1444)</f>
        <v>Salonpas</v>
      </c>
      <c r="F1444" s="5" t="str">
        <f>INDEX('DCM CARDS LOOKUP - HIDDEN'!$O$4:$AE$8890,MATCH(S1444,'DCM CARDS LOOKUP - HIDDEN'!$N$4:$N$8890,0),$J1444)</f>
        <v>Thermacare</v>
      </c>
      <c r="G1444" s="5" t="str">
        <f>INDEX('DCM CARDS LOOKUP - HIDDEN'!$O$4:$AE$8890,MATCH(T1444,'DCM CARDS LOOKUP - HIDDEN'!$N$4:$N$8890,0),$J1444)</f>
        <v>Salonpas</v>
      </c>
      <c r="H1444" s="35"/>
      <c r="J1444" s="4">
        <v>2</v>
      </c>
      <c r="O1444">
        <f>L1443*10000+M1443*100+B1441</f>
        <v>51301</v>
      </c>
      <c r="P1444">
        <f>L1443*10000+M1443*100+C1441</f>
        <v>51302</v>
      </c>
      <c r="Q1444">
        <f>L1443*10000+M1443*100+D1441</f>
        <v>51303</v>
      </c>
      <c r="R1444">
        <f>L1443*10000+M1443*100+E1421</f>
        <v>51304</v>
      </c>
      <c r="S1444">
        <f>L1443*10000+M1443*100+F1421</f>
        <v>51305</v>
      </c>
      <c r="T1444">
        <f>L1443*10000+M1443*100+G1421</f>
        <v>51306</v>
      </c>
    </row>
    <row r="1445" spans="1:20" x14ac:dyDescent="0.2">
      <c r="A1445" s="10" t="str">
        <f>INDEX(REFERENCE!$B$2:$J$2,1,'EXAMPLE OF CHOICE CARDS'!J1445)</f>
        <v>Sensation</v>
      </c>
      <c r="B1445" s="5" t="str">
        <f>INDEX('DCM CARDS LOOKUP - HIDDEN'!$O$4:$AE$8890,MATCH(O1445,'DCM CARDS LOOKUP - HIDDEN'!$N$4:$N$8890,0),$J1445)</f>
        <v>Hot sensation</v>
      </c>
      <c r="C1445" s="5" t="str">
        <f>INDEX('DCM CARDS LOOKUP - HIDDEN'!$O$4:$AE$8890,MATCH(P1445,'DCM CARDS LOOKUP - HIDDEN'!$N$4:$N$8890,0),$J1445)</f>
        <v>Hot sensation</v>
      </c>
      <c r="D1445" s="5" t="str">
        <f>INDEX('DCM CARDS LOOKUP - HIDDEN'!$O$4:$AE$8890,MATCH(Q1445,'DCM CARDS LOOKUP - HIDDEN'!$N$4:$N$8890,0),$J1445)</f>
        <v>Both hot and cold sensation</v>
      </c>
      <c r="E1445" s="5" t="str">
        <f>INDEX('DCM CARDS LOOKUP - HIDDEN'!$O$4:$AE$8890,MATCH(R1445,'DCM CARDS LOOKUP - HIDDEN'!$N$4:$N$8890,0),$J1445)</f>
        <v>Lidocaine/numbing sensation</v>
      </c>
      <c r="F1445" s="5" t="str">
        <f>INDEX('DCM CARDS LOOKUP - HIDDEN'!$O$4:$AE$8890,MATCH(S1445,'DCM CARDS LOOKUP - HIDDEN'!$N$4:$N$8890,0),$J1445)</f>
        <v>Cold sensation</v>
      </c>
      <c r="G1445" s="5" t="str">
        <f>INDEX('DCM CARDS LOOKUP - HIDDEN'!$O$4:$AE$8890,MATCH(T1445,'DCM CARDS LOOKUP - HIDDEN'!$N$4:$N$8890,0),$J1445)</f>
        <v>Cold sensation</v>
      </c>
      <c r="H1445" s="35"/>
      <c r="J1445" s="4">
        <v>3</v>
      </c>
      <c r="O1445">
        <f>L1443*10000+M1443*100+B1441</f>
        <v>51301</v>
      </c>
      <c r="P1445">
        <f>L1443*10000+M1443*100+C1441</f>
        <v>51302</v>
      </c>
      <c r="Q1445">
        <f>L1443*10000+M1443*100+D1441</f>
        <v>51303</v>
      </c>
      <c r="R1445">
        <f>L1443*10000+M1443*100+E1421</f>
        <v>51304</v>
      </c>
      <c r="S1445">
        <f>L1443*10000+M1443*100+F1421</f>
        <v>51305</v>
      </c>
      <c r="T1445">
        <f>L1443*10000+M1443*100+G1421</f>
        <v>51306</v>
      </c>
    </row>
    <row r="1446" spans="1:20" x14ac:dyDescent="0.2">
      <c r="A1446" s="10" t="str">
        <f>INDEX(REFERENCE!$B$2:$J$2,1,'EXAMPLE OF CHOICE CARDS'!J1446)</f>
        <v>Treatment Area</v>
      </c>
      <c r="B1446" s="5" t="str">
        <f>INDEX('DCM CARDS LOOKUP - HIDDEN'!$O$4:$AE$8890,MATCH(O1446,'DCM CARDS LOOKUP - HIDDEN'!$N$4:$N$8890,0),$J1446)</f>
        <v>Neck</v>
      </c>
      <c r="C1446" s="5" t="str">
        <f>INDEX('DCM CARDS LOOKUP - HIDDEN'!$O$4:$AE$8890,MATCH(P1446,'DCM CARDS LOOKUP - HIDDEN'!$N$4:$N$8890,0),$J1446)</f>
        <v>-</v>
      </c>
      <c r="D1446" s="5" t="str">
        <f>INDEX('DCM CARDS LOOKUP - HIDDEN'!$O$4:$AE$8890,MATCH(Q1446,'DCM CARDS LOOKUP - HIDDEN'!$N$4:$N$8890,0),$J1446)</f>
        <v>-</v>
      </c>
      <c r="E1446" s="5" t="str">
        <f>INDEX('DCM CARDS LOOKUP - HIDDEN'!$O$4:$AE$8890,MATCH(R1446,'DCM CARDS LOOKUP - HIDDEN'!$N$4:$N$8890,0),$J1446)</f>
        <v>Joint</v>
      </c>
      <c r="F1446" s="5" t="str">
        <f>INDEX('DCM CARDS LOOKUP - HIDDEN'!$O$4:$AE$8890,MATCH(S1446,'DCM CARDS LOOKUP - HIDDEN'!$N$4:$N$8890,0),$J1446)</f>
        <v>Shoulder</v>
      </c>
      <c r="G1446" s="5" t="str">
        <f>INDEX('DCM CARDS LOOKUP - HIDDEN'!$O$4:$AE$8890,MATCH(T1446,'DCM CARDS LOOKUP - HIDDEN'!$N$4:$N$8890,0),$J1446)</f>
        <v>-</v>
      </c>
      <c r="H1446" s="35"/>
      <c r="J1446" s="4">
        <v>4</v>
      </c>
      <c r="O1446">
        <f>L1443*10000+M1443*100+B1441</f>
        <v>51301</v>
      </c>
      <c r="P1446">
        <f>L1443*10000+M1443*100+C1441</f>
        <v>51302</v>
      </c>
      <c r="Q1446">
        <f>L1443*10000+M1443*100+D1441</f>
        <v>51303</v>
      </c>
      <c r="R1446">
        <f>L1443*10000+M1443*100+E1421</f>
        <v>51304</v>
      </c>
      <c r="S1446">
        <f>L1443*10000+M1443*100+F1421</f>
        <v>51305</v>
      </c>
      <c r="T1446">
        <f>L1443*10000+M1443*100+G1421</f>
        <v>51306</v>
      </c>
    </row>
    <row r="1447" spans="1:20" x14ac:dyDescent="0.2">
      <c r="A1447" s="10" t="str">
        <f>INDEX(REFERENCE!$B$2:$J$2,1,'EXAMPLE OF CHOICE CARDS'!J1447)</f>
        <v>Format</v>
      </c>
      <c r="B1447" s="5" t="str">
        <f>INDEX('DCM CARDS LOOKUP - HIDDEN'!$O$4:$AE$8890,MATCH(O1447,'DCM CARDS LOOKUP - HIDDEN'!$N$4:$N$8890,0),$J1447)</f>
        <v>Single use pads/patches</v>
      </c>
      <c r="C1447" s="5" t="str">
        <f>INDEX('DCM CARDS LOOKUP - HIDDEN'!$O$4:$AE$8890,MATCH(P1447,'DCM CARDS LOOKUP - HIDDEN'!$N$4:$N$8890,0),$J1447)</f>
        <v>Liquid</v>
      </c>
      <c r="D1447" s="5" t="str">
        <f>INDEX('DCM CARDS LOOKUP - HIDDEN'!$O$4:$AE$8890,MATCH(Q1447,'DCM CARDS LOOKUP - HIDDEN'!$N$4:$N$8890,0),$J1447)</f>
        <v>Spray</v>
      </c>
      <c r="E1447" s="5" t="str">
        <f>INDEX('DCM CARDS LOOKUP - HIDDEN'!$O$4:$AE$8890,MATCH(R1447,'DCM CARDS LOOKUP - HIDDEN'!$N$4:$N$8890,0),$J1447)</f>
        <v>Single use pads/patches</v>
      </c>
      <c r="F1447" s="5" t="str">
        <f>INDEX('DCM CARDS LOOKUP - HIDDEN'!$O$4:$AE$8890,MATCH(S1447,'DCM CARDS LOOKUP - HIDDEN'!$N$4:$N$8890,0),$J1447)</f>
        <v>Single use pads/patches</v>
      </c>
      <c r="G1447" s="5" t="str">
        <f>INDEX('DCM CARDS LOOKUP - HIDDEN'!$O$4:$AE$8890,MATCH(T1447,'DCM CARDS LOOKUP - HIDDEN'!$N$4:$N$8890,0),$J1447)</f>
        <v>Gel</v>
      </c>
      <c r="H1447" s="35"/>
      <c r="J1447" s="4">
        <v>5</v>
      </c>
      <c r="O1447">
        <f>L1443*10000+M1443*100+B1441</f>
        <v>51301</v>
      </c>
      <c r="P1447">
        <f>L1443*10000+M1443*100+C1441</f>
        <v>51302</v>
      </c>
      <c r="Q1447">
        <f>L1443*10000+M1443*100+D1441</f>
        <v>51303</v>
      </c>
      <c r="R1447">
        <f>L1443*10000+M1443*100+E1421</f>
        <v>51304</v>
      </c>
      <c r="S1447">
        <f>L1443*10000+M1443*100+F1421</f>
        <v>51305</v>
      </c>
      <c r="T1447">
        <f>L1443*10000+M1443*100+G1421</f>
        <v>51306</v>
      </c>
    </row>
    <row r="1448" spans="1:20" x14ac:dyDescent="0.2">
      <c r="A1448" s="10" t="str">
        <f>INDEX(REFERENCE!$B$2:$J$2,1,'EXAMPLE OF CHOICE CARDS'!J1448)</f>
        <v>Count</v>
      </c>
      <c r="B1448" s="5" t="str">
        <f>INDEX('DCM CARDS LOOKUP - HIDDEN'!$O$4:$AE$8890,MATCH(O1448,'DCM CARDS LOOKUP - HIDDEN'!$N$4:$N$8890,0),$J1448)</f>
        <v>2 count</v>
      </c>
      <c r="C1448" s="5" t="str">
        <f>INDEX('DCM CARDS LOOKUP - HIDDEN'!$O$4:$AE$8890,MATCH(P1448,'DCM CARDS LOOKUP - HIDDEN'!$N$4:$N$8890,0),$J1448)</f>
        <v>3 oz</v>
      </c>
      <c r="D1448" s="5" t="str">
        <f>INDEX('DCM CARDS LOOKUP - HIDDEN'!$O$4:$AE$8890,MATCH(Q1448,'DCM CARDS LOOKUP - HIDDEN'!$N$4:$N$8890,0),$J1448)</f>
        <v>4.5 oz</v>
      </c>
      <c r="E1448" s="5" t="str">
        <f>INDEX('DCM CARDS LOOKUP - HIDDEN'!$O$4:$AE$8890,MATCH(R1448,'DCM CARDS LOOKUP - HIDDEN'!$N$4:$N$8890,0),$J1448)</f>
        <v>6 count</v>
      </c>
      <c r="F1448" s="5" t="str">
        <f>INDEX('DCM CARDS LOOKUP - HIDDEN'!$O$4:$AE$8890,MATCH(S1448,'DCM CARDS LOOKUP - HIDDEN'!$N$4:$N$8890,0),$J1448)</f>
        <v>4 count</v>
      </c>
      <c r="G1448" s="5" t="str">
        <f>INDEX('DCM CARDS LOOKUP - HIDDEN'!$O$4:$AE$8890,MATCH(T1448,'DCM CARDS LOOKUP - HIDDEN'!$N$4:$N$8890,0),$J1448)</f>
        <v>5.5 oz</v>
      </c>
      <c r="H1448" s="35"/>
      <c r="J1448" s="4">
        <v>6</v>
      </c>
      <c r="O1448">
        <f>L1443*10000+M1443*100+B1441</f>
        <v>51301</v>
      </c>
      <c r="P1448">
        <f>L1443*10000+M1443*100+C1441</f>
        <v>51302</v>
      </c>
      <c r="Q1448">
        <f>L1443*10000+M1443*100+D1441</f>
        <v>51303</v>
      </c>
      <c r="R1448">
        <f>L1443*10000+M1443*100+E1421</f>
        <v>51304</v>
      </c>
      <c r="S1448">
        <f>L1443*10000+M1443*100+F1421</f>
        <v>51305</v>
      </c>
      <c r="T1448">
        <f>L1443*10000+M1443*100+G1421</f>
        <v>51306</v>
      </c>
    </row>
    <row r="1449" spans="1:20" ht="15" customHeight="1" x14ac:dyDescent="0.2">
      <c r="A1449" s="10" t="str">
        <f>INDEX(REFERENCE!$B$2:$J$2,1,'EXAMPLE OF CHOICE CARDS'!J1449)</f>
        <v>Price</v>
      </c>
      <c r="B1449" s="29">
        <f>INDEX('DCM CARDS LOOKUP - HIDDEN'!$O$4:$AE$8890,MATCH(O1449,'DCM CARDS LOOKUP - HIDDEN'!$N$4:$N$8890,0),$J1449)</f>
        <v>6.59</v>
      </c>
      <c r="C1449" s="29">
        <f>INDEX('DCM CARDS LOOKUP - HIDDEN'!$O$4:$AE$8890,MATCH(P1449,'DCM CARDS LOOKUP - HIDDEN'!$N$4:$N$8890,0),$J1449)</f>
        <v>13.4</v>
      </c>
      <c r="D1449" s="29">
        <f>INDEX('DCM CARDS LOOKUP - HIDDEN'!$O$4:$AE$8890,MATCH(Q1449,'DCM CARDS LOOKUP - HIDDEN'!$N$4:$N$8890,0),$J1449)</f>
        <v>10.25</v>
      </c>
      <c r="E1449" s="29">
        <f>INDEX('DCM CARDS LOOKUP - HIDDEN'!$O$4:$AE$8890,MATCH(R1449,'DCM CARDS LOOKUP - HIDDEN'!$N$4:$N$8890,0),$J1449)</f>
        <v>10</v>
      </c>
      <c r="F1449" s="29">
        <f>INDEX('DCM CARDS LOOKUP - HIDDEN'!$O$4:$AE$8890,MATCH(S1449,'DCM CARDS LOOKUP - HIDDEN'!$N$4:$N$8890,0),$J1449)</f>
        <v>7.99</v>
      </c>
      <c r="G1449" s="29">
        <f>INDEX('DCM CARDS LOOKUP - HIDDEN'!$O$4:$AE$8890,MATCH(T1449,'DCM CARDS LOOKUP - HIDDEN'!$N$4:$N$8890,0),$J1449)</f>
        <v>13.9</v>
      </c>
      <c r="H1449" s="35"/>
      <c r="J1449" s="4">
        <v>7</v>
      </c>
      <c r="O1449">
        <f>L1443*10000+M1443*100+B1441</f>
        <v>51301</v>
      </c>
      <c r="P1449">
        <f>L1443*10000+M1443*100+C1441</f>
        <v>51302</v>
      </c>
      <c r="Q1449">
        <f>L1443*10000+M1443*100+D1441</f>
        <v>51303</v>
      </c>
      <c r="R1449">
        <f>L1443*10000+M1443*100+E1421</f>
        <v>51304</v>
      </c>
      <c r="S1449">
        <f>L1443*10000+M1443*100+F1421</f>
        <v>51305</v>
      </c>
      <c r="T1449">
        <f>L1443*10000+M1443*100+G1421</f>
        <v>51306</v>
      </c>
    </row>
    <row r="1450" spans="1:20" ht="15" customHeight="1" x14ac:dyDescent="0.2">
      <c r="A1450" s="10" t="str">
        <f>INDEX(REFERENCE!$B$2:$J$2,1,'EXAMPLE OF CHOICE CARDS'!J1450)</f>
        <v>Review Rating</v>
      </c>
      <c r="B1450" s="5" t="str">
        <f>INDEX('DCM CARDS LOOKUP - HIDDEN'!$O$4:$AE$8890,MATCH(O1450,'DCM CARDS LOOKUP - HIDDEN'!$N$4:$N$8890,0),$J1450)</f>
        <v>4.5 stars</v>
      </c>
      <c r="C1450" s="5" t="str">
        <f>INDEX('DCM CARDS LOOKUP - HIDDEN'!$O$4:$AE$8890,MATCH(P1450,'DCM CARDS LOOKUP - HIDDEN'!$N$4:$N$8890,0),$J1450)</f>
        <v>4.6 stars</v>
      </c>
      <c r="D1450" s="5" t="str">
        <f>INDEX('DCM CARDS LOOKUP - HIDDEN'!$O$4:$AE$8890,MATCH(Q1450,'DCM CARDS LOOKUP - HIDDEN'!$N$4:$N$8890,0),$J1450)</f>
        <v>4.5 stars</v>
      </c>
      <c r="E1450" s="5" t="str">
        <f>INDEX('DCM CARDS LOOKUP - HIDDEN'!$O$4:$AE$8890,MATCH(R1450,'DCM CARDS LOOKUP - HIDDEN'!$N$4:$N$8890,0),$J1450)</f>
        <v>4.6 stars</v>
      </c>
      <c r="F1450" s="5" t="str">
        <f>INDEX('DCM CARDS LOOKUP - HIDDEN'!$O$4:$AE$8890,MATCH(S1450,'DCM CARDS LOOKUP - HIDDEN'!$N$4:$N$8890,0),$J1450)</f>
        <v>4.8 stars</v>
      </c>
      <c r="G1450" s="5" t="str">
        <f>INDEX('DCM CARDS LOOKUP - HIDDEN'!$O$4:$AE$8890,MATCH(T1450,'DCM CARDS LOOKUP - HIDDEN'!$N$4:$N$8890,0),$J1450)</f>
        <v>4.8 stars</v>
      </c>
      <c r="H1450" s="35"/>
      <c r="J1450" s="4">
        <v>8</v>
      </c>
      <c r="O1450">
        <f>L1443*10000+M1443*100+B1441</f>
        <v>51301</v>
      </c>
      <c r="P1450">
        <f>L1443*10000+M1443*100+C1441</f>
        <v>51302</v>
      </c>
      <c r="Q1450">
        <f>L1443*10000+M1443*100+D1441</f>
        <v>51303</v>
      </c>
      <c r="R1450">
        <f>L1443*10000+M1443*100+E1421</f>
        <v>51304</v>
      </c>
      <c r="S1450">
        <f>L1443*10000+M1443*100+F1421</f>
        <v>51305</v>
      </c>
      <c r="T1450">
        <f>L1443*10000+M1443*100+G1421</f>
        <v>51306</v>
      </c>
    </row>
    <row r="1451" spans="1:20" ht="15" customHeight="1" x14ac:dyDescent="0.2">
      <c r="A1451" s="10" t="str">
        <f>INDEX(REFERENCE!$B$2:$J$2,1,'EXAMPLE OF CHOICE CARDS'!J1451)</f>
        <v>Number of Reviews</v>
      </c>
      <c r="B1451" s="30">
        <f>INDEX('DCM CARDS LOOKUP - HIDDEN'!$O$4:$AE$8890,MATCH(O1451,'DCM CARDS LOOKUP - HIDDEN'!$N$4:$N$8890,0),$J1451)</f>
        <v>1250</v>
      </c>
      <c r="C1451" s="30">
        <f>INDEX('DCM CARDS LOOKUP - HIDDEN'!$O$4:$AE$8890,MATCH(P1451,'DCM CARDS LOOKUP - HIDDEN'!$N$4:$N$8890,0),$J1451)</f>
        <v>4500</v>
      </c>
      <c r="D1451" s="30">
        <f>INDEX('DCM CARDS LOOKUP - HIDDEN'!$O$4:$AE$8890,MATCH(Q1451,'DCM CARDS LOOKUP - HIDDEN'!$N$4:$N$8890,0),$J1451)</f>
        <v>4500</v>
      </c>
      <c r="E1451" s="30">
        <f>INDEX('DCM CARDS LOOKUP - HIDDEN'!$O$4:$AE$8890,MATCH(R1451,'DCM CARDS LOOKUP - HIDDEN'!$N$4:$N$8890,0),$J1451)</f>
        <v>1250</v>
      </c>
      <c r="F1451" s="30">
        <f>INDEX('DCM CARDS LOOKUP - HIDDEN'!$O$4:$AE$8890,MATCH(S1451,'DCM CARDS LOOKUP - HIDDEN'!$N$4:$N$8890,0),$J1451)</f>
        <v>1250</v>
      </c>
      <c r="G1451" s="30">
        <f>INDEX('DCM CARDS LOOKUP - HIDDEN'!$O$4:$AE$8890,MATCH(T1451,'DCM CARDS LOOKUP - HIDDEN'!$N$4:$N$8890,0),$J1451)</f>
        <v>4500</v>
      </c>
      <c r="H1451" s="35"/>
      <c r="J1451" s="4">
        <v>9</v>
      </c>
      <c r="O1451">
        <f>L1443*10000+M1443*100+B1441</f>
        <v>51301</v>
      </c>
      <c r="P1451">
        <f>L1443*10000+M1443*100+C1441</f>
        <v>51302</v>
      </c>
      <c r="Q1451">
        <f>L1443*10000+M1443*100+D1441</f>
        <v>51303</v>
      </c>
      <c r="R1451">
        <f>L1443*10000+M1443*100+E1421</f>
        <v>51304</v>
      </c>
      <c r="S1451">
        <f>L1443*10000+M1443*100+F1421</f>
        <v>51305</v>
      </c>
      <c r="T1451">
        <f>L1443*10000+M1443*100+G1421</f>
        <v>51306</v>
      </c>
    </row>
    <row r="1452" spans="1:20" ht="15" hidden="1" customHeight="1" x14ac:dyDescent="0.2">
      <c r="A1452" s="10" t="e">
        <f>INDEX(REFERENCE!$B$2:$J$2,1,'EXAMPLE OF CHOICE CARDS'!J1452)</f>
        <v>#REF!</v>
      </c>
      <c r="B1452" s="5">
        <f>INDEX('DCM CARDS LOOKUP - HIDDEN'!$O$4:$AE$8890,MATCH(O1452,'DCM CARDS LOOKUP - HIDDEN'!$N$4:$N$8890,0),$J1452)</f>
        <v>0</v>
      </c>
      <c r="C1452" s="5">
        <f>INDEX('DCM CARDS LOOKUP - HIDDEN'!$O$4:$AE$8890,MATCH(P1452,'DCM CARDS LOOKUP - HIDDEN'!$N$4:$N$8890,0),$J1452)</f>
        <v>0</v>
      </c>
      <c r="D1452" s="5">
        <f>INDEX('DCM CARDS LOOKUP - HIDDEN'!$O$4:$AE$8890,MATCH(Q1452,'DCM CARDS LOOKUP - HIDDEN'!$N$4:$N$8890,0),$J1452)</f>
        <v>0</v>
      </c>
      <c r="E1452" s="5">
        <f>INDEX('DCM CARDS LOOKUP - HIDDEN'!$O$4:$AE$8890,MATCH(R1452,'DCM CARDS LOOKUP - HIDDEN'!$N$4:$N$8890,0),$J1452)</f>
        <v>0</v>
      </c>
      <c r="F1452" s="5">
        <f>INDEX('DCM CARDS LOOKUP - HIDDEN'!$O$4:$AE$8890,MATCH(S1452,'DCM CARDS LOOKUP - HIDDEN'!$N$4:$N$8890,0),$J1452)</f>
        <v>0</v>
      </c>
      <c r="G1452" s="31"/>
      <c r="H1452" s="35"/>
      <c r="J1452" s="4">
        <v>10</v>
      </c>
      <c r="O1452">
        <f>L1443*10000+M1443*100+B1441</f>
        <v>51301</v>
      </c>
      <c r="P1452">
        <f>L1443*10000+M1443*100+C1441</f>
        <v>51302</v>
      </c>
      <c r="Q1452">
        <f>L1443*10000+M1443*100+D1441</f>
        <v>51303</v>
      </c>
      <c r="R1452">
        <f>L1443*10000+M1443*100+E1421</f>
        <v>51304</v>
      </c>
      <c r="S1452">
        <f>L1443*10000+M1443*100+F1421</f>
        <v>51305</v>
      </c>
    </row>
    <row r="1453" spans="1:20" ht="15" hidden="1" customHeight="1" x14ac:dyDescent="0.2">
      <c r="A1453" s="10" t="e">
        <f>INDEX(REFERENCE!$B$2:$J$2,1,'EXAMPLE OF CHOICE CARDS'!J1453)</f>
        <v>#REF!</v>
      </c>
      <c r="B1453" s="5">
        <f>INDEX('DCM CARDS LOOKUP - HIDDEN'!$O$4:$AE$8890,MATCH(O1453,'DCM CARDS LOOKUP - HIDDEN'!$N$4:$N$8890,0),$J1453)</f>
        <v>0</v>
      </c>
      <c r="C1453" s="5">
        <f>INDEX('DCM CARDS LOOKUP - HIDDEN'!$O$4:$AE$8890,MATCH(P1453,'DCM CARDS LOOKUP - HIDDEN'!$N$4:$N$8890,0),$J1453)</f>
        <v>0</v>
      </c>
      <c r="D1453" s="5">
        <f>INDEX('DCM CARDS LOOKUP - HIDDEN'!$O$4:$AE$8890,MATCH(Q1453,'DCM CARDS LOOKUP - HIDDEN'!$N$4:$N$8890,0),$J1453)</f>
        <v>0</v>
      </c>
      <c r="E1453" s="5">
        <f>INDEX('DCM CARDS LOOKUP - HIDDEN'!$O$4:$AE$8890,MATCH(R1453,'DCM CARDS LOOKUP - HIDDEN'!$N$4:$N$8890,0),$J1453)</f>
        <v>0</v>
      </c>
      <c r="F1453" s="5">
        <f>INDEX('DCM CARDS LOOKUP - HIDDEN'!$O$4:$AE$8890,MATCH(S1453,'DCM CARDS LOOKUP - HIDDEN'!$N$4:$N$8890,0),$J1453)</f>
        <v>0</v>
      </c>
      <c r="G1453" s="31"/>
      <c r="H1453" s="35"/>
      <c r="J1453" s="4">
        <v>11</v>
      </c>
      <c r="O1453">
        <f>L1443*10000+M1443*100+B1441</f>
        <v>51301</v>
      </c>
      <c r="P1453">
        <f>L1443*10000+M1443*100+C1441</f>
        <v>51302</v>
      </c>
      <c r="Q1453">
        <f>L1443*10000+M1443*100+D1441</f>
        <v>51303</v>
      </c>
      <c r="R1453">
        <f>L1443*10000+M1443*100+E1421</f>
        <v>51304</v>
      </c>
      <c r="S1453">
        <f>L1443*10000+M1443*100+F1421</f>
        <v>51305</v>
      </c>
    </row>
    <row r="1454" spans="1:20" ht="15" hidden="1" customHeight="1" x14ac:dyDescent="0.2">
      <c r="A1454" s="10" t="e">
        <f>INDEX(REFERENCE!$B$2:$J$2,1,'EXAMPLE OF CHOICE CARDS'!J1454)</f>
        <v>#REF!</v>
      </c>
      <c r="B1454" s="5">
        <f>INDEX('DCM CARDS LOOKUP - HIDDEN'!$O$4:$AE$8890,MATCH(O1454,'DCM CARDS LOOKUP - HIDDEN'!$N$4:$N$8890,0),$J1454)</f>
        <v>0</v>
      </c>
      <c r="C1454" s="5">
        <f>INDEX('DCM CARDS LOOKUP - HIDDEN'!$O$4:$AE$8890,MATCH(P1454,'DCM CARDS LOOKUP - HIDDEN'!$N$4:$N$8890,0),$J1454)</f>
        <v>0</v>
      </c>
      <c r="D1454" s="5">
        <f>INDEX('DCM CARDS LOOKUP - HIDDEN'!$O$4:$AE$8890,MATCH(Q1454,'DCM CARDS LOOKUP - HIDDEN'!$N$4:$N$8890,0),$J1454)</f>
        <v>0</v>
      </c>
      <c r="E1454" s="5">
        <f>INDEX('DCM CARDS LOOKUP - HIDDEN'!$O$4:$AE$8890,MATCH(R1454,'DCM CARDS LOOKUP - HIDDEN'!$N$4:$N$8890,0),$J1454)</f>
        <v>0</v>
      </c>
      <c r="F1454" s="5">
        <f>INDEX('DCM CARDS LOOKUP - HIDDEN'!$O$4:$AE$8890,MATCH(S1454,'DCM CARDS LOOKUP - HIDDEN'!$N$4:$N$8890,0),$J1454)</f>
        <v>0</v>
      </c>
      <c r="G1454" s="31"/>
      <c r="H1454" s="35"/>
      <c r="J1454" s="4">
        <v>12</v>
      </c>
      <c r="O1454">
        <f>L1443*10000+M1443*100+B1441</f>
        <v>51301</v>
      </c>
      <c r="P1454">
        <f>L1443*10000+M1443*100+C1441</f>
        <v>51302</v>
      </c>
      <c r="Q1454">
        <f>L1443*10000+M1443*100+D1441</f>
        <v>51303</v>
      </c>
      <c r="R1454">
        <f>L1443*10000+M1443*100+E1421</f>
        <v>51304</v>
      </c>
      <c r="S1454">
        <f>L1443*10000+M1443*100+F1421</f>
        <v>51305</v>
      </c>
    </row>
    <row r="1455" spans="1:20" ht="15" hidden="1" customHeight="1" x14ac:dyDescent="0.2">
      <c r="A1455" s="10" t="e">
        <f>INDEX(REFERENCE!$B$2:$J$2,1,'EXAMPLE OF CHOICE CARDS'!J1455)</f>
        <v>#REF!</v>
      </c>
      <c r="B1455" s="5">
        <f>INDEX('DCM CARDS LOOKUP - HIDDEN'!$O$4:$AE$8890,MATCH(O1455,'DCM CARDS LOOKUP - HIDDEN'!$N$4:$N$8890,0),$J1455)</f>
        <v>0</v>
      </c>
      <c r="C1455" s="5">
        <f>INDEX('DCM CARDS LOOKUP - HIDDEN'!$O$4:$AE$8890,MATCH(P1455,'DCM CARDS LOOKUP - HIDDEN'!$N$4:$N$8890,0),$J1455)</f>
        <v>0</v>
      </c>
      <c r="D1455" s="5">
        <f>INDEX('DCM CARDS LOOKUP - HIDDEN'!$O$4:$AE$8890,MATCH(Q1455,'DCM CARDS LOOKUP - HIDDEN'!$N$4:$N$8890,0),$J1455)</f>
        <v>0</v>
      </c>
      <c r="E1455" s="5">
        <f>INDEX('DCM CARDS LOOKUP - HIDDEN'!$O$4:$AE$8890,MATCH(R1455,'DCM CARDS LOOKUP - HIDDEN'!$N$4:$N$8890,0),$J1455)</f>
        <v>0</v>
      </c>
      <c r="F1455" s="5">
        <f>INDEX('DCM CARDS LOOKUP - HIDDEN'!$O$4:$AE$8890,MATCH(S1455,'DCM CARDS LOOKUP - HIDDEN'!$N$4:$N$8890,0),$J1455)</f>
        <v>0</v>
      </c>
      <c r="G1455" s="31"/>
      <c r="H1455" s="35"/>
      <c r="J1455" s="4">
        <v>13</v>
      </c>
      <c r="O1455">
        <f>L1443*10000+M1443*100+B1441</f>
        <v>51301</v>
      </c>
      <c r="P1455">
        <f>L1443*10000+M1443*100+C1441</f>
        <v>51302</v>
      </c>
      <c r="Q1455">
        <f>L1443*10000+M1443*100+D1441</f>
        <v>51303</v>
      </c>
      <c r="R1455">
        <f>L1443*10000+M1443*100+E1421</f>
        <v>51304</v>
      </c>
      <c r="S1455">
        <f>L1443*10000+M1443*100+F1421</f>
        <v>51305</v>
      </c>
    </row>
    <row r="1456" spans="1:20" ht="15" hidden="1" customHeight="1" x14ac:dyDescent="0.2">
      <c r="A1456" s="10" t="e">
        <f>INDEX(REFERENCE!$B$2:$J$2,1,'EXAMPLE OF CHOICE CARDS'!J1456)</f>
        <v>#REF!</v>
      </c>
      <c r="B1456" s="5">
        <f>INDEX('DCM CARDS LOOKUP - HIDDEN'!$O$4:$AE$8890,MATCH(O1456,'DCM CARDS LOOKUP - HIDDEN'!$N$4:$N$8890,0),$J1456)</f>
        <v>0</v>
      </c>
      <c r="C1456" s="5">
        <f>INDEX('DCM CARDS LOOKUP - HIDDEN'!$O$4:$AE$8890,MATCH(P1456,'DCM CARDS LOOKUP - HIDDEN'!$N$4:$N$8890,0),$J1456)</f>
        <v>0</v>
      </c>
      <c r="D1456" s="5">
        <f>INDEX('DCM CARDS LOOKUP - HIDDEN'!$O$4:$AE$8890,MATCH(Q1456,'DCM CARDS LOOKUP - HIDDEN'!$N$4:$N$8890,0),$J1456)</f>
        <v>0</v>
      </c>
      <c r="E1456" s="5">
        <f>INDEX('DCM CARDS LOOKUP - HIDDEN'!$O$4:$AE$8890,MATCH(R1456,'DCM CARDS LOOKUP - HIDDEN'!$N$4:$N$8890,0),$J1456)</f>
        <v>0</v>
      </c>
      <c r="F1456" s="5">
        <f>INDEX('DCM CARDS LOOKUP - HIDDEN'!$O$4:$AE$8890,MATCH(S1456,'DCM CARDS LOOKUP - HIDDEN'!$N$4:$N$8890,0),$J1456)</f>
        <v>0</v>
      </c>
      <c r="G1456" s="31"/>
      <c r="H1456" s="35"/>
      <c r="J1456" s="4">
        <v>14</v>
      </c>
      <c r="O1456">
        <f>L1443*10000+M1443*100+B1441</f>
        <v>51301</v>
      </c>
      <c r="P1456">
        <f>L1443*10000+M1443*100+C1441</f>
        <v>51302</v>
      </c>
      <c r="Q1456">
        <f>L1443*10000+M1443*100+D1441</f>
        <v>51303</v>
      </c>
      <c r="R1456">
        <f>L1443*10000+M1443*100+E1421</f>
        <v>51304</v>
      </c>
      <c r="S1456">
        <f>L1443*10000+M1443*100+F1421</f>
        <v>51305</v>
      </c>
    </row>
    <row r="1457" spans="1:20" x14ac:dyDescent="0.2">
      <c r="A1457" s="2"/>
      <c r="B1457" s="5"/>
      <c r="C1457" s="5"/>
      <c r="D1457" s="5"/>
      <c r="E1457" s="5"/>
      <c r="F1457" s="5"/>
      <c r="G1457" s="5"/>
      <c r="H1457" s="5"/>
      <c r="J1457" s="13"/>
    </row>
    <row r="1458" spans="1:20" x14ac:dyDescent="0.2">
      <c r="A1458" s="6"/>
      <c r="B1458" s="7">
        <v>1</v>
      </c>
      <c r="C1458" s="7">
        <v>2</v>
      </c>
      <c r="D1458" s="7">
        <v>3</v>
      </c>
      <c r="E1458" s="7">
        <v>4</v>
      </c>
      <c r="F1458" s="7">
        <v>5</v>
      </c>
      <c r="G1458" s="7">
        <v>6</v>
      </c>
      <c r="H1458" s="7">
        <v>9</v>
      </c>
      <c r="J1458" s="13"/>
    </row>
    <row r="1461" spans="1:20" x14ac:dyDescent="0.2">
      <c r="A1461" s="1" t="str">
        <f>"Version "&amp;L1463&amp;"; Task"&amp;M1463</f>
        <v>Version 5; Task14</v>
      </c>
      <c r="B1461" s="4">
        <v>1</v>
      </c>
      <c r="C1461" s="4">
        <v>2</v>
      </c>
      <c r="D1461" s="4">
        <v>3</v>
      </c>
      <c r="E1461" s="4">
        <f>E1441</f>
        <v>4</v>
      </c>
      <c r="F1461" s="4">
        <f>F1441</f>
        <v>5</v>
      </c>
      <c r="G1461" s="4">
        <v>6</v>
      </c>
      <c r="J1461" s="13"/>
    </row>
    <row r="1462" spans="1:20" ht="15" customHeight="1" x14ac:dyDescent="0.2">
      <c r="A1462" s="11" t="s">
        <v>8</v>
      </c>
      <c r="B1462" s="12" t="s">
        <v>9</v>
      </c>
      <c r="C1462" s="12" t="s">
        <v>10</v>
      </c>
      <c r="D1462" s="12" t="s">
        <v>11</v>
      </c>
      <c r="E1462" s="20" t="s">
        <v>21</v>
      </c>
      <c r="F1462" s="20" t="s">
        <v>22</v>
      </c>
      <c r="G1462" s="20"/>
      <c r="H1462" s="34" t="s">
        <v>15</v>
      </c>
      <c r="J1462" s="13"/>
      <c r="L1462" t="s">
        <v>12</v>
      </c>
      <c r="M1462" t="s">
        <v>1</v>
      </c>
    </row>
    <row r="1463" spans="1:20" x14ac:dyDescent="0.2">
      <c r="A1463" s="10" t="str">
        <f>INDEX(REFERENCE!$B$2:$J$2,1,'EXAMPLE OF CHOICE CARDS'!J1463)</f>
        <v>Type</v>
      </c>
      <c r="B1463" s="5" t="str">
        <f>INDEX('DCM CARDS LOOKUP - HIDDEN'!$O$4:$AE$8890,MATCH(O1463,'DCM CARDS LOOKUP - HIDDEN'!$N$4:$N$8890,0),$J1463)</f>
        <v>Pads</v>
      </c>
      <c r="C1463" s="5" t="str">
        <f>INDEX('DCM CARDS LOOKUP - HIDDEN'!$O$4:$AE$8890,MATCH(P1463,'DCM CARDS LOOKUP - HIDDEN'!$N$4:$N$8890,0),$J1463)</f>
        <v>Topicals</v>
      </c>
      <c r="D1463" s="5" t="str">
        <f>INDEX('DCM CARDS LOOKUP - HIDDEN'!$O$4:$AE$8890,MATCH(Q1463,'DCM CARDS LOOKUP - HIDDEN'!$N$4:$N$8890,0),$J1463)</f>
        <v>Topicals</v>
      </c>
      <c r="E1463" s="5" t="str">
        <f>INDEX('DCM CARDS LOOKUP - HIDDEN'!$O$4:$AE$8890,MATCH(R1463,'DCM CARDS LOOKUP - HIDDEN'!$N$4:$N$8890,0),$J1463)</f>
        <v>Pads</v>
      </c>
      <c r="F1463" s="5" t="str">
        <f>INDEX('DCM CARDS LOOKUP - HIDDEN'!$O$4:$AE$8890,MATCH(S1463,'DCM CARDS LOOKUP - HIDDEN'!$N$4:$N$8890,0),$J1463)</f>
        <v>Topicals</v>
      </c>
      <c r="G1463" s="5" t="str">
        <f>INDEX('DCM CARDS LOOKUP - HIDDEN'!$O$4:$AE$8890,MATCH(T1463,'DCM CARDS LOOKUP - HIDDEN'!$N$4:$N$8890,0),$J1463)</f>
        <v>Pads</v>
      </c>
      <c r="H1463" s="35"/>
      <c r="J1463" s="4">
        <v>1</v>
      </c>
      <c r="L1463">
        <f>IF(M1443=15,L1443+1,L1443)</f>
        <v>5</v>
      </c>
      <c r="M1463">
        <f>IF(M1443&lt;15,M1443+1,1)</f>
        <v>14</v>
      </c>
      <c r="O1463">
        <f>L1463*10000+M1463*100+B1461</f>
        <v>51401</v>
      </c>
      <c r="P1463">
        <f>L1463*10000+M1463*100+C1461</f>
        <v>51402</v>
      </c>
      <c r="Q1463">
        <f>L1463*10000+M1463*100+D1461</f>
        <v>51403</v>
      </c>
      <c r="R1463">
        <f>L1463*10000+M1463*100+E1441</f>
        <v>51404</v>
      </c>
      <c r="S1463">
        <f>L1463*10000+M1463*100+F1441</f>
        <v>51405</v>
      </c>
      <c r="T1463">
        <f>L1463*10000+M1463*100+G1441</f>
        <v>51406</v>
      </c>
    </row>
    <row r="1464" spans="1:20" x14ac:dyDescent="0.2">
      <c r="A1464" s="10" t="str">
        <f>INDEX(REFERENCE!$B$2:$J$2,1,'EXAMPLE OF CHOICE CARDS'!J1464)</f>
        <v>Brand</v>
      </c>
      <c r="B1464" s="5" t="str">
        <f>INDEX('DCM CARDS LOOKUP - HIDDEN'!$O$4:$AE$8890,MATCH(O1464,'DCM CARDS LOOKUP - HIDDEN'!$N$4:$N$8890,0),$J1464)</f>
        <v>Equate</v>
      </c>
      <c r="C1464" s="5" t="str">
        <f>INDEX('DCM CARDS LOOKUP - HIDDEN'!$O$4:$AE$8890,MATCH(P1464,'DCM CARDS LOOKUP - HIDDEN'!$N$4:$N$8890,0),$J1464)</f>
        <v>Bengay</v>
      </c>
      <c r="D1464" s="5" t="str">
        <f>INDEX('DCM CARDS LOOKUP - HIDDEN'!$O$4:$AE$8890,MATCH(Q1464,'DCM CARDS LOOKUP - HIDDEN'!$N$4:$N$8890,0),$J1464)</f>
        <v>Tiger Balm</v>
      </c>
      <c r="E1464" s="5" t="str">
        <f>INDEX('DCM CARDS LOOKUP - HIDDEN'!$O$4:$AE$8890,MATCH(R1464,'DCM CARDS LOOKUP - HIDDEN'!$N$4:$N$8890,0),$J1464)</f>
        <v>Icy Hot</v>
      </c>
      <c r="F1464" s="5" t="str">
        <f>INDEX('DCM CARDS LOOKUP - HIDDEN'!$O$4:$AE$8890,MATCH(S1464,'DCM CARDS LOOKUP - HIDDEN'!$N$4:$N$8890,0),$J1464)</f>
        <v>Theraworx</v>
      </c>
      <c r="G1464" s="5" t="str">
        <f>INDEX('DCM CARDS LOOKUP - HIDDEN'!$O$4:$AE$8890,MATCH(T1464,'DCM CARDS LOOKUP - HIDDEN'!$N$4:$N$8890,0),$J1464)</f>
        <v>CVS Health</v>
      </c>
      <c r="H1464" s="35"/>
      <c r="J1464" s="4">
        <v>2</v>
      </c>
      <c r="O1464">
        <f>L1463*10000+M1463*100+B1461</f>
        <v>51401</v>
      </c>
      <c r="P1464">
        <f>L1463*10000+M1463*100+C1461</f>
        <v>51402</v>
      </c>
      <c r="Q1464">
        <f>L1463*10000+M1463*100+D1461</f>
        <v>51403</v>
      </c>
      <c r="R1464">
        <f>L1463*10000+M1463*100+E1441</f>
        <v>51404</v>
      </c>
      <c r="S1464">
        <f>L1463*10000+M1463*100+F1441</f>
        <v>51405</v>
      </c>
      <c r="T1464">
        <f>L1463*10000+M1463*100+G1441</f>
        <v>51406</v>
      </c>
    </row>
    <row r="1465" spans="1:20" x14ac:dyDescent="0.2">
      <c r="A1465" s="10" t="str">
        <f>INDEX(REFERENCE!$B$2:$J$2,1,'EXAMPLE OF CHOICE CARDS'!J1465)</f>
        <v>Sensation</v>
      </c>
      <c r="B1465" s="5" t="str">
        <f>INDEX('DCM CARDS LOOKUP - HIDDEN'!$O$4:$AE$8890,MATCH(O1465,'DCM CARDS LOOKUP - HIDDEN'!$N$4:$N$8890,0),$J1465)</f>
        <v>Cold sensation</v>
      </c>
      <c r="C1465" s="5" t="str">
        <f>INDEX('DCM CARDS LOOKUP - HIDDEN'!$O$4:$AE$8890,MATCH(P1465,'DCM CARDS LOOKUP - HIDDEN'!$N$4:$N$8890,0),$J1465)</f>
        <v>Cold sensation</v>
      </c>
      <c r="D1465" s="5" t="str">
        <f>INDEX('DCM CARDS LOOKUP - HIDDEN'!$O$4:$AE$8890,MATCH(Q1465,'DCM CARDS LOOKUP - HIDDEN'!$N$4:$N$8890,0),$J1465)</f>
        <v>Lidocaine/numbing sensation</v>
      </c>
      <c r="E1465" s="5" t="str">
        <f>INDEX('DCM CARDS LOOKUP - HIDDEN'!$O$4:$AE$8890,MATCH(R1465,'DCM CARDS LOOKUP - HIDDEN'!$N$4:$N$8890,0),$J1465)</f>
        <v>Both hot and cold sensation</v>
      </c>
      <c r="F1465" s="5" t="str">
        <f>INDEX('DCM CARDS LOOKUP - HIDDEN'!$O$4:$AE$8890,MATCH(S1465,'DCM CARDS LOOKUP - HIDDEN'!$N$4:$N$8890,0),$J1465)</f>
        <v>Hot sensation</v>
      </c>
      <c r="G1465" s="5" t="str">
        <f>INDEX('DCM CARDS LOOKUP - HIDDEN'!$O$4:$AE$8890,MATCH(T1465,'DCM CARDS LOOKUP - HIDDEN'!$N$4:$N$8890,0),$J1465)</f>
        <v>Hot sensation</v>
      </c>
      <c r="H1465" s="35"/>
      <c r="J1465" s="4">
        <v>3</v>
      </c>
      <c r="O1465">
        <f>L1463*10000+M1463*100+B1461</f>
        <v>51401</v>
      </c>
      <c r="P1465">
        <f>L1463*10000+M1463*100+C1461</f>
        <v>51402</v>
      </c>
      <c r="Q1465">
        <f>L1463*10000+M1463*100+D1461</f>
        <v>51403</v>
      </c>
      <c r="R1465">
        <f>L1463*10000+M1463*100+E1441</f>
        <v>51404</v>
      </c>
      <c r="S1465">
        <f>L1463*10000+M1463*100+F1441</f>
        <v>51405</v>
      </c>
      <c r="T1465">
        <f>L1463*10000+M1463*100+G1441</f>
        <v>51406</v>
      </c>
    </row>
    <row r="1466" spans="1:20" x14ac:dyDescent="0.2">
      <c r="A1466" s="10" t="str">
        <f>INDEX(REFERENCE!$B$2:$J$2,1,'EXAMPLE OF CHOICE CARDS'!J1466)</f>
        <v>Treatment Area</v>
      </c>
      <c r="B1466" s="5" t="str">
        <f>INDEX('DCM CARDS LOOKUP - HIDDEN'!$O$4:$AE$8890,MATCH(O1466,'DCM CARDS LOOKUP - HIDDEN'!$N$4:$N$8890,0),$J1466)</f>
        <v>Joint</v>
      </c>
      <c r="C1466" s="5" t="str">
        <f>INDEX('DCM CARDS LOOKUP - HIDDEN'!$O$4:$AE$8890,MATCH(P1466,'DCM CARDS LOOKUP - HIDDEN'!$N$4:$N$8890,0),$J1466)</f>
        <v>-</v>
      </c>
      <c r="D1466" s="5" t="str">
        <f>INDEX('DCM CARDS LOOKUP - HIDDEN'!$O$4:$AE$8890,MATCH(Q1466,'DCM CARDS LOOKUP - HIDDEN'!$N$4:$N$8890,0),$J1466)</f>
        <v>-</v>
      </c>
      <c r="E1466" s="5" t="str">
        <f>INDEX('DCM CARDS LOOKUP - HIDDEN'!$O$4:$AE$8890,MATCH(R1466,'DCM CARDS LOOKUP - HIDDEN'!$N$4:$N$8890,0),$J1466)</f>
        <v>Back</v>
      </c>
      <c r="F1466" s="5" t="str">
        <f>INDEX('DCM CARDS LOOKUP - HIDDEN'!$O$4:$AE$8890,MATCH(S1466,'DCM CARDS LOOKUP - HIDDEN'!$N$4:$N$8890,0),$J1466)</f>
        <v>-</v>
      </c>
      <c r="G1466" s="5" t="str">
        <f>INDEX('DCM CARDS LOOKUP - HIDDEN'!$O$4:$AE$8890,MATCH(T1466,'DCM CARDS LOOKUP - HIDDEN'!$N$4:$N$8890,0),$J1466)</f>
        <v>Shoulder</v>
      </c>
      <c r="H1466" s="35"/>
      <c r="J1466" s="4">
        <v>4</v>
      </c>
      <c r="O1466">
        <f>L1463*10000+M1463*100+B1461</f>
        <v>51401</v>
      </c>
      <c r="P1466">
        <f>L1463*10000+M1463*100+C1461</f>
        <v>51402</v>
      </c>
      <c r="Q1466">
        <f>L1463*10000+M1463*100+D1461</f>
        <v>51403</v>
      </c>
      <c r="R1466">
        <f>L1463*10000+M1463*100+E1441</f>
        <v>51404</v>
      </c>
      <c r="S1466">
        <f>L1463*10000+M1463*100+F1441</f>
        <v>51405</v>
      </c>
      <c r="T1466">
        <f>L1463*10000+M1463*100+G1441</f>
        <v>51406</v>
      </c>
    </row>
    <row r="1467" spans="1:20" x14ac:dyDescent="0.2">
      <c r="A1467" s="10" t="str">
        <f>INDEX(REFERENCE!$B$2:$J$2,1,'EXAMPLE OF CHOICE CARDS'!J1467)</f>
        <v>Format</v>
      </c>
      <c r="B1467" s="5" t="str">
        <f>INDEX('DCM CARDS LOOKUP - HIDDEN'!$O$4:$AE$8890,MATCH(O1467,'DCM CARDS LOOKUP - HIDDEN'!$N$4:$N$8890,0),$J1467)</f>
        <v>Single use pads/patches</v>
      </c>
      <c r="C1467" s="5" t="str">
        <f>INDEX('DCM CARDS LOOKUP - HIDDEN'!$O$4:$AE$8890,MATCH(P1467,'DCM CARDS LOOKUP - HIDDEN'!$N$4:$N$8890,0),$J1467)</f>
        <v>Cream</v>
      </c>
      <c r="D1467" s="5" t="str">
        <f>INDEX('DCM CARDS LOOKUP - HIDDEN'!$O$4:$AE$8890,MATCH(Q1467,'DCM CARDS LOOKUP - HIDDEN'!$N$4:$N$8890,0),$J1467)</f>
        <v>Gel</v>
      </c>
      <c r="E1467" s="5" t="str">
        <f>INDEX('DCM CARDS LOOKUP - HIDDEN'!$O$4:$AE$8890,MATCH(R1467,'DCM CARDS LOOKUP - HIDDEN'!$N$4:$N$8890,0),$J1467)</f>
        <v>Single use pads/patches</v>
      </c>
      <c r="F1467" s="5" t="str">
        <f>INDEX('DCM CARDS LOOKUP - HIDDEN'!$O$4:$AE$8890,MATCH(S1467,'DCM CARDS LOOKUP - HIDDEN'!$N$4:$N$8890,0),$J1467)</f>
        <v>Spray</v>
      </c>
      <c r="G1467" s="5" t="str">
        <f>INDEX('DCM CARDS LOOKUP - HIDDEN'!$O$4:$AE$8890,MATCH(T1467,'DCM CARDS LOOKUP - HIDDEN'!$N$4:$N$8890,0),$J1467)</f>
        <v>Single use pads/patches</v>
      </c>
      <c r="H1467" s="35"/>
      <c r="J1467" s="4">
        <v>5</v>
      </c>
      <c r="O1467">
        <f>L1463*10000+M1463*100+B1461</f>
        <v>51401</v>
      </c>
      <c r="P1467">
        <f>L1463*10000+M1463*100+C1461</f>
        <v>51402</v>
      </c>
      <c r="Q1467">
        <f>L1463*10000+M1463*100+D1461</f>
        <v>51403</v>
      </c>
      <c r="R1467">
        <f>L1463*10000+M1463*100+E1441</f>
        <v>51404</v>
      </c>
      <c r="S1467">
        <f>L1463*10000+M1463*100+F1441</f>
        <v>51405</v>
      </c>
      <c r="T1467">
        <f>L1463*10000+M1463*100+G1441</f>
        <v>51406</v>
      </c>
    </row>
    <row r="1468" spans="1:20" x14ac:dyDescent="0.2">
      <c r="A1468" s="10" t="str">
        <f>INDEX(REFERENCE!$B$2:$J$2,1,'EXAMPLE OF CHOICE CARDS'!J1468)</f>
        <v>Count</v>
      </c>
      <c r="B1468" s="5" t="str">
        <f>INDEX('DCM CARDS LOOKUP - HIDDEN'!$O$4:$AE$8890,MATCH(O1468,'DCM CARDS LOOKUP - HIDDEN'!$N$4:$N$8890,0),$J1468)</f>
        <v>2 count</v>
      </c>
      <c r="C1468" s="5" t="str">
        <f>INDEX('DCM CARDS LOOKUP - HIDDEN'!$O$4:$AE$8890,MATCH(P1468,'DCM CARDS LOOKUP - HIDDEN'!$N$4:$N$8890,0),$J1468)</f>
        <v>5.5 oz</v>
      </c>
      <c r="D1468" s="5" t="str">
        <f>INDEX('DCM CARDS LOOKUP - HIDDEN'!$O$4:$AE$8890,MATCH(Q1468,'DCM CARDS LOOKUP - HIDDEN'!$N$4:$N$8890,0),$J1468)</f>
        <v>3.5 oz</v>
      </c>
      <c r="E1468" s="5" t="str">
        <f>INDEX('DCM CARDS LOOKUP - HIDDEN'!$O$4:$AE$8890,MATCH(R1468,'DCM CARDS LOOKUP - HIDDEN'!$N$4:$N$8890,0),$J1468)</f>
        <v>5 count</v>
      </c>
      <c r="F1468" s="5" t="str">
        <f>INDEX('DCM CARDS LOOKUP - HIDDEN'!$O$4:$AE$8890,MATCH(S1468,'DCM CARDS LOOKUP - HIDDEN'!$N$4:$N$8890,0),$J1468)</f>
        <v>3 oz</v>
      </c>
      <c r="G1468" s="5" t="str">
        <f>INDEX('DCM CARDS LOOKUP - HIDDEN'!$O$4:$AE$8890,MATCH(T1468,'DCM CARDS LOOKUP - HIDDEN'!$N$4:$N$8890,0),$J1468)</f>
        <v>4 count</v>
      </c>
      <c r="H1468" s="35"/>
      <c r="J1468" s="4">
        <v>6</v>
      </c>
      <c r="O1468">
        <f>L1463*10000+M1463*100+B1461</f>
        <v>51401</v>
      </c>
      <c r="P1468">
        <f>L1463*10000+M1463*100+C1461</f>
        <v>51402</v>
      </c>
      <c r="Q1468">
        <f>L1463*10000+M1463*100+D1461</f>
        <v>51403</v>
      </c>
      <c r="R1468">
        <f>L1463*10000+M1463*100+E1441</f>
        <v>51404</v>
      </c>
      <c r="S1468">
        <f>L1463*10000+M1463*100+F1441</f>
        <v>51405</v>
      </c>
      <c r="T1468">
        <f>L1463*10000+M1463*100+G1441</f>
        <v>51406</v>
      </c>
    </row>
    <row r="1469" spans="1:20" ht="15" customHeight="1" x14ac:dyDescent="0.2">
      <c r="A1469" s="10" t="str">
        <f>INDEX(REFERENCE!$B$2:$J$2,1,'EXAMPLE OF CHOICE CARDS'!J1469)</f>
        <v>Price</v>
      </c>
      <c r="B1469" s="29">
        <f>INDEX('DCM CARDS LOOKUP - HIDDEN'!$O$4:$AE$8890,MATCH(O1469,'DCM CARDS LOOKUP - HIDDEN'!$N$4:$N$8890,0),$J1469)</f>
        <v>20.99</v>
      </c>
      <c r="C1469" s="29">
        <f>INDEX('DCM CARDS LOOKUP - HIDDEN'!$O$4:$AE$8890,MATCH(P1469,'DCM CARDS LOOKUP - HIDDEN'!$N$4:$N$8890,0),$J1469)</f>
        <v>11.49</v>
      </c>
      <c r="D1469" s="29">
        <f>INDEX('DCM CARDS LOOKUP - HIDDEN'!$O$4:$AE$8890,MATCH(Q1469,'DCM CARDS LOOKUP - HIDDEN'!$N$4:$N$8890,0),$J1469)</f>
        <v>12.39</v>
      </c>
      <c r="E1469" s="29">
        <f>INDEX('DCM CARDS LOOKUP - HIDDEN'!$O$4:$AE$8890,MATCH(R1469,'DCM CARDS LOOKUP - HIDDEN'!$N$4:$N$8890,0),$J1469)</f>
        <v>19.11</v>
      </c>
      <c r="F1469" s="29">
        <f>INDEX('DCM CARDS LOOKUP - HIDDEN'!$O$4:$AE$8890,MATCH(S1469,'DCM CARDS LOOKUP - HIDDEN'!$N$4:$N$8890,0),$J1469)</f>
        <v>18.75</v>
      </c>
      <c r="G1469" s="29">
        <f>INDEX('DCM CARDS LOOKUP - HIDDEN'!$O$4:$AE$8890,MATCH(T1469,'DCM CARDS LOOKUP - HIDDEN'!$N$4:$N$8890,0),$J1469)</f>
        <v>4.22</v>
      </c>
      <c r="H1469" s="35"/>
      <c r="J1469" s="4">
        <v>7</v>
      </c>
      <c r="O1469">
        <f>L1463*10000+M1463*100+B1461</f>
        <v>51401</v>
      </c>
      <c r="P1469">
        <f>L1463*10000+M1463*100+C1461</f>
        <v>51402</v>
      </c>
      <c r="Q1469">
        <f>L1463*10000+M1463*100+D1461</f>
        <v>51403</v>
      </c>
      <c r="R1469">
        <f>L1463*10000+M1463*100+E1441</f>
        <v>51404</v>
      </c>
      <c r="S1469">
        <f>L1463*10000+M1463*100+F1441</f>
        <v>51405</v>
      </c>
      <c r="T1469">
        <f>L1463*10000+M1463*100+G1441</f>
        <v>51406</v>
      </c>
    </row>
    <row r="1470" spans="1:20" ht="15" customHeight="1" x14ac:dyDescent="0.2">
      <c r="A1470" s="10" t="str">
        <f>INDEX(REFERENCE!$B$2:$J$2,1,'EXAMPLE OF CHOICE CARDS'!J1470)</f>
        <v>Review Rating</v>
      </c>
      <c r="B1470" s="5" t="str">
        <f>INDEX('DCM CARDS LOOKUP - HIDDEN'!$O$4:$AE$8890,MATCH(O1470,'DCM CARDS LOOKUP - HIDDEN'!$N$4:$N$8890,0),$J1470)</f>
        <v>4.6 stars</v>
      </c>
      <c r="C1470" s="5" t="str">
        <f>INDEX('DCM CARDS LOOKUP - HIDDEN'!$O$4:$AE$8890,MATCH(P1470,'DCM CARDS LOOKUP - HIDDEN'!$N$4:$N$8890,0),$J1470)</f>
        <v>4.6 stars</v>
      </c>
      <c r="D1470" s="5" t="str">
        <f>INDEX('DCM CARDS LOOKUP - HIDDEN'!$O$4:$AE$8890,MATCH(Q1470,'DCM CARDS LOOKUP - HIDDEN'!$N$4:$N$8890,0),$J1470)</f>
        <v>4.8 stars</v>
      </c>
      <c r="E1470" s="5" t="str">
        <f>INDEX('DCM CARDS LOOKUP - HIDDEN'!$O$4:$AE$8890,MATCH(R1470,'DCM CARDS LOOKUP - HIDDEN'!$N$4:$N$8890,0),$J1470)</f>
        <v>4.5 stars</v>
      </c>
      <c r="F1470" s="5" t="str">
        <f>INDEX('DCM CARDS LOOKUP - HIDDEN'!$O$4:$AE$8890,MATCH(S1470,'DCM CARDS LOOKUP - HIDDEN'!$N$4:$N$8890,0),$J1470)</f>
        <v>4.5 stars</v>
      </c>
      <c r="G1470" s="5" t="str">
        <f>INDEX('DCM CARDS LOOKUP - HIDDEN'!$O$4:$AE$8890,MATCH(T1470,'DCM CARDS LOOKUP - HIDDEN'!$N$4:$N$8890,0),$J1470)</f>
        <v>4.5 stars</v>
      </c>
      <c r="H1470" s="35"/>
      <c r="J1470" s="4">
        <v>8</v>
      </c>
      <c r="O1470">
        <f>L1463*10000+M1463*100+B1461</f>
        <v>51401</v>
      </c>
      <c r="P1470">
        <f>L1463*10000+M1463*100+C1461</f>
        <v>51402</v>
      </c>
      <c r="Q1470">
        <f>L1463*10000+M1463*100+D1461</f>
        <v>51403</v>
      </c>
      <c r="R1470">
        <f>L1463*10000+M1463*100+E1441</f>
        <v>51404</v>
      </c>
      <c r="S1470">
        <f>L1463*10000+M1463*100+F1441</f>
        <v>51405</v>
      </c>
      <c r="T1470">
        <f>L1463*10000+M1463*100+G1441</f>
        <v>51406</v>
      </c>
    </row>
    <row r="1471" spans="1:20" ht="15" customHeight="1" x14ac:dyDescent="0.2">
      <c r="A1471" s="10" t="str">
        <f>INDEX(REFERENCE!$B$2:$J$2,1,'EXAMPLE OF CHOICE CARDS'!J1471)</f>
        <v>Number of Reviews</v>
      </c>
      <c r="B1471" s="30">
        <f>INDEX('DCM CARDS LOOKUP - HIDDEN'!$O$4:$AE$8890,MATCH(O1471,'DCM CARDS LOOKUP - HIDDEN'!$N$4:$N$8890,0),$J1471)</f>
        <v>1250</v>
      </c>
      <c r="C1471" s="30">
        <f>INDEX('DCM CARDS LOOKUP - HIDDEN'!$O$4:$AE$8890,MATCH(P1471,'DCM CARDS LOOKUP - HIDDEN'!$N$4:$N$8890,0),$J1471)</f>
        <v>4500</v>
      </c>
      <c r="D1471" s="30">
        <f>INDEX('DCM CARDS LOOKUP - HIDDEN'!$O$4:$AE$8890,MATCH(Q1471,'DCM CARDS LOOKUP - HIDDEN'!$N$4:$N$8890,0),$J1471)</f>
        <v>1250</v>
      </c>
      <c r="E1471" s="30">
        <f>INDEX('DCM CARDS LOOKUP - HIDDEN'!$O$4:$AE$8890,MATCH(R1471,'DCM CARDS LOOKUP - HIDDEN'!$N$4:$N$8890,0),$J1471)</f>
        <v>4500</v>
      </c>
      <c r="F1471" s="30">
        <f>INDEX('DCM CARDS LOOKUP - HIDDEN'!$O$4:$AE$8890,MATCH(S1471,'DCM CARDS LOOKUP - HIDDEN'!$N$4:$N$8890,0),$J1471)</f>
        <v>1250</v>
      </c>
      <c r="G1471" s="30">
        <f>INDEX('DCM CARDS LOOKUP - HIDDEN'!$O$4:$AE$8890,MATCH(T1471,'DCM CARDS LOOKUP - HIDDEN'!$N$4:$N$8890,0),$J1471)</f>
        <v>4500</v>
      </c>
      <c r="H1471" s="35"/>
      <c r="J1471" s="4">
        <v>9</v>
      </c>
      <c r="O1471">
        <f>L1463*10000+M1463*100+B1461</f>
        <v>51401</v>
      </c>
      <c r="P1471">
        <f>L1463*10000+M1463*100+C1461</f>
        <v>51402</v>
      </c>
      <c r="Q1471">
        <f>L1463*10000+M1463*100+D1461</f>
        <v>51403</v>
      </c>
      <c r="R1471">
        <f>L1463*10000+M1463*100+E1441</f>
        <v>51404</v>
      </c>
      <c r="S1471">
        <f>L1463*10000+M1463*100+F1441</f>
        <v>51405</v>
      </c>
      <c r="T1471">
        <f>L1463*10000+M1463*100+G1441</f>
        <v>51406</v>
      </c>
    </row>
    <row r="1472" spans="1:20" ht="15" hidden="1" customHeight="1" x14ac:dyDescent="0.2">
      <c r="A1472" s="10" t="e">
        <f>INDEX(REFERENCE!$B$2:$J$2,1,'EXAMPLE OF CHOICE CARDS'!J1472)</f>
        <v>#REF!</v>
      </c>
      <c r="B1472" s="5">
        <f>INDEX('DCM CARDS LOOKUP - HIDDEN'!$O$4:$AE$8890,MATCH(O1472,'DCM CARDS LOOKUP - HIDDEN'!$N$4:$N$8890,0),$J1472)</f>
        <v>0</v>
      </c>
      <c r="C1472" s="5">
        <f>INDEX('DCM CARDS LOOKUP - HIDDEN'!$O$4:$AE$8890,MATCH(P1472,'DCM CARDS LOOKUP - HIDDEN'!$N$4:$N$8890,0),$J1472)</f>
        <v>0</v>
      </c>
      <c r="D1472" s="5">
        <f>INDEX('DCM CARDS LOOKUP - HIDDEN'!$O$4:$AE$8890,MATCH(Q1472,'DCM CARDS LOOKUP - HIDDEN'!$N$4:$N$8890,0),$J1472)</f>
        <v>0</v>
      </c>
      <c r="E1472" s="5">
        <f>INDEX('DCM CARDS LOOKUP - HIDDEN'!$O$4:$AE$8890,MATCH(R1472,'DCM CARDS LOOKUP - HIDDEN'!$N$4:$N$8890,0),$J1472)</f>
        <v>0</v>
      </c>
      <c r="F1472" s="5">
        <f>INDEX('DCM CARDS LOOKUP - HIDDEN'!$O$4:$AE$8890,MATCH(S1472,'DCM CARDS LOOKUP - HIDDEN'!$N$4:$N$8890,0),$J1472)</f>
        <v>0</v>
      </c>
      <c r="G1472" s="31"/>
      <c r="H1472" s="35"/>
      <c r="J1472" s="4">
        <v>10</v>
      </c>
      <c r="O1472">
        <f>L1463*10000+M1463*100+B1461</f>
        <v>51401</v>
      </c>
      <c r="P1472">
        <f>L1463*10000+M1463*100+C1461</f>
        <v>51402</v>
      </c>
      <c r="Q1472">
        <f>L1463*10000+M1463*100+D1461</f>
        <v>51403</v>
      </c>
      <c r="R1472">
        <f>L1463*10000+M1463*100+E1441</f>
        <v>51404</v>
      </c>
      <c r="S1472">
        <f>L1463*10000+M1463*100+F1441</f>
        <v>51405</v>
      </c>
    </row>
    <row r="1473" spans="1:20" ht="15" hidden="1" customHeight="1" x14ac:dyDescent="0.2">
      <c r="A1473" s="10" t="e">
        <f>INDEX(REFERENCE!$B$2:$J$2,1,'EXAMPLE OF CHOICE CARDS'!J1473)</f>
        <v>#REF!</v>
      </c>
      <c r="B1473" s="5">
        <f>INDEX('DCM CARDS LOOKUP - HIDDEN'!$O$4:$AE$8890,MATCH(O1473,'DCM CARDS LOOKUP - HIDDEN'!$N$4:$N$8890,0),$J1473)</f>
        <v>0</v>
      </c>
      <c r="C1473" s="5">
        <f>INDEX('DCM CARDS LOOKUP - HIDDEN'!$O$4:$AE$8890,MATCH(P1473,'DCM CARDS LOOKUP - HIDDEN'!$N$4:$N$8890,0),$J1473)</f>
        <v>0</v>
      </c>
      <c r="D1473" s="5">
        <f>INDEX('DCM CARDS LOOKUP - HIDDEN'!$O$4:$AE$8890,MATCH(Q1473,'DCM CARDS LOOKUP - HIDDEN'!$N$4:$N$8890,0),$J1473)</f>
        <v>0</v>
      </c>
      <c r="E1473" s="5">
        <f>INDEX('DCM CARDS LOOKUP - HIDDEN'!$O$4:$AE$8890,MATCH(R1473,'DCM CARDS LOOKUP - HIDDEN'!$N$4:$N$8890,0),$J1473)</f>
        <v>0</v>
      </c>
      <c r="F1473" s="5">
        <f>INDEX('DCM CARDS LOOKUP - HIDDEN'!$O$4:$AE$8890,MATCH(S1473,'DCM CARDS LOOKUP - HIDDEN'!$N$4:$N$8890,0),$J1473)</f>
        <v>0</v>
      </c>
      <c r="G1473" s="31"/>
      <c r="H1473" s="35"/>
      <c r="J1473" s="4">
        <v>11</v>
      </c>
      <c r="O1473">
        <f>L1463*10000+M1463*100+B1461</f>
        <v>51401</v>
      </c>
      <c r="P1473">
        <f>L1463*10000+M1463*100+C1461</f>
        <v>51402</v>
      </c>
      <c r="Q1473">
        <f>L1463*10000+M1463*100+D1461</f>
        <v>51403</v>
      </c>
      <c r="R1473">
        <f>L1463*10000+M1463*100+E1441</f>
        <v>51404</v>
      </c>
      <c r="S1473">
        <f>L1463*10000+M1463*100+F1441</f>
        <v>51405</v>
      </c>
    </row>
    <row r="1474" spans="1:20" ht="15" hidden="1" customHeight="1" x14ac:dyDescent="0.2">
      <c r="A1474" s="10" t="e">
        <f>INDEX(REFERENCE!$B$2:$J$2,1,'EXAMPLE OF CHOICE CARDS'!J1474)</f>
        <v>#REF!</v>
      </c>
      <c r="B1474" s="5">
        <f>INDEX('DCM CARDS LOOKUP - HIDDEN'!$O$4:$AE$8890,MATCH(O1474,'DCM CARDS LOOKUP - HIDDEN'!$N$4:$N$8890,0),$J1474)</f>
        <v>0</v>
      </c>
      <c r="C1474" s="5">
        <f>INDEX('DCM CARDS LOOKUP - HIDDEN'!$O$4:$AE$8890,MATCH(P1474,'DCM CARDS LOOKUP - HIDDEN'!$N$4:$N$8890,0),$J1474)</f>
        <v>0</v>
      </c>
      <c r="D1474" s="5">
        <f>INDEX('DCM CARDS LOOKUP - HIDDEN'!$O$4:$AE$8890,MATCH(Q1474,'DCM CARDS LOOKUP - HIDDEN'!$N$4:$N$8890,0),$J1474)</f>
        <v>0</v>
      </c>
      <c r="E1474" s="5">
        <f>INDEX('DCM CARDS LOOKUP - HIDDEN'!$O$4:$AE$8890,MATCH(R1474,'DCM CARDS LOOKUP - HIDDEN'!$N$4:$N$8890,0),$J1474)</f>
        <v>0</v>
      </c>
      <c r="F1474" s="5">
        <f>INDEX('DCM CARDS LOOKUP - HIDDEN'!$O$4:$AE$8890,MATCH(S1474,'DCM CARDS LOOKUP - HIDDEN'!$N$4:$N$8890,0),$J1474)</f>
        <v>0</v>
      </c>
      <c r="G1474" s="31"/>
      <c r="H1474" s="35"/>
      <c r="J1474" s="4">
        <v>12</v>
      </c>
      <c r="O1474">
        <f>L1463*10000+M1463*100+B1461</f>
        <v>51401</v>
      </c>
      <c r="P1474">
        <f>L1463*10000+M1463*100+C1461</f>
        <v>51402</v>
      </c>
      <c r="Q1474">
        <f>L1463*10000+M1463*100+D1461</f>
        <v>51403</v>
      </c>
      <c r="R1474">
        <f>L1463*10000+M1463*100+E1441</f>
        <v>51404</v>
      </c>
      <c r="S1474">
        <f>L1463*10000+M1463*100+F1441</f>
        <v>51405</v>
      </c>
    </row>
    <row r="1475" spans="1:20" ht="15" hidden="1" customHeight="1" x14ac:dyDescent="0.2">
      <c r="A1475" s="10" t="e">
        <f>INDEX(REFERENCE!$B$2:$J$2,1,'EXAMPLE OF CHOICE CARDS'!J1475)</f>
        <v>#REF!</v>
      </c>
      <c r="B1475" s="5">
        <f>INDEX('DCM CARDS LOOKUP - HIDDEN'!$O$4:$AE$8890,MATCH(O1475,'DCM CARDS LOOKUP - HIDDEN'!$N$4:$N$8890,0),$J1475)</f>
        <v>0</v>
      </c>
      <c r="C1475" s="5">
        <f>INDEX('DCM CARDS LOOKUP - HIDDEN'!$O$4:$AE$8890,MATCH(P1475,'DCM CARDS LOOKUP - HIDDEN'!$N$4:$N$8890,0),$J1475)</f>
        <v>0</v>
      </c>
      <c r="D1475" s="5">
        <f>INDEX('DCM CARDS LOOKUP - HIDDEN'!$O$4:$AE$8890,MATCH(Q1475,'DCM CARDS LOOKUP - HIDDEN'!$N$4:$N$8890,0),$J1475)</f>
        <v>0</v>
      </c>
      <c r="E1475" s="5">
        <f>INDEX('DCM CARDS LOOKUP - HIDDEN'!$O$4:$AE$8890,MATCH(R1475,'DCM CARDS LOOKUP - HIDDEN'!$N$4:$N$8890,0),$J1475)</f>
        <v>0</v>
      </c>
      <c r="F1475" s="5">
        <f>INDEX('DCM CARDS LOOKUP - HIDDEN'!$O$4:$AE$8890,MATCH(S1475,'DCM CARDS LOOKUP - HIDDEN'!$N$4:$N$8890,0),$J1475)</f>
        <v>0</v>
      </c>
      <c r="G1475" s="31"/>
      <c r="H1475" s="35"/>
      <c r="J1475" s="4">
        <v>13</v>
      </c>
      <c r="O1475">
        <f>L1463*10000+M1463*100+B1461</f>
        <v>51401</v>
      </c>
      <c r="P1475">
        <f>L1463*10000+M1463*100+C1461</f>
        <v>51402</v>
      </c>
      <c r="Q1475">
        <f>L1463*10000+M1463*100+D1461</f>
        <v>51403</v>
      </c>
      <c r="R1475">
        <f>L1463*10000+M1463*100+E1441</f>
        <v>51404</v>
      </c>
      <c r="S1475">
        <f>L1463*10000+M1463*100+F1441</f>
        <v>51405</v>
      </c>
    </row>
    <row r="1476" spans="1:20" ht="15" hidden="1" customHeight="1" x14ac:dyDescent="0.2">
      <c r="A1476" s="10" t="e">
        <f>INDEX(REFERENCE!$B$2:$J$2,1,'EXAMPLE OF CHOICE CARDS'!J1476)</f>
        <v>#REF!</v>
      </c>
      <c r="B1476" s="5">
        <f>INDEX('DCM CARDS LOOKUP - HIDDEN'!$O$4:$AE$8890,MATCH(O1476,'DCM CARDS LOOKUP - HIDDEN'!$N$4:$N$8890,0),$J1476)</f>
        <v>0</v>
      </c>
      <c r="C1476" s="5">
        <f>INDEX('DCM CARDS LOOKUP - HIDDEN'!$O$4:$AE$8890,MATCH(P1476,'DCM CARDS LOOKUP - HIDDEN'!$N$4:$N$8890,0),$J1476)</f>
        <v>0</v>
      </c>
      <c r="D1476" s="5">
        <f>INDEX('DCM CARDS LOOKUP - HIDDEN'!$O$4:$AE$8890,MATCH(Q1476,'DCM CARDS LOOKUP - HIDDEN'!$N$4:$N$8890,0),$J1476)</f>
        <v>0</v>
      </c>
      <c r="E1476" s="5">
        <f>INDEX('DCM CARDS LOOKUP - HIDDEN'!$O$4:$AE$8890,MATCH(R1476,'DCM CARDS LOOKUP - HIDDEN'!$N$4:$N$8890,0),$J1476)</f>
        <v>0</v>
      </c>
      <c r="F1476" s="5">
        <f>INDEX('DCM CARDS LOOKUP - HIDDEN'!$O$4:$AE$8890,MATCH(S1476,'DCM CARDS LOOKUP - HIDDEN'!$N$4:$N$8890,0),$J1476)</f>
        <v>0</v>
      </c>
      <c r="G1476" s="31"/>
      <c r="H1476" s="35"/>
      <c r="J1476" s="4">
        <v>14</v>
      </c>
      <c r="O1476">
        <f>L1463*10000+M1463*100+B1461</f>
        <v>51401</v>
      </c>
      <c r="P1476">
        <f>L1463*10000+M1463*100+C1461</f>
        <v>51402</v>
      </c>
      <c r="Q1476">
        <f>L1463*10000+M1463*100+D1461</f>
        <v>51403</v>
      </c>
      <c r="R1476">
        <f>L1463*10000+M1463*100+E1441</f>
        <v>51404</v>
      </c>
      <c r="S1476">
        <f>L1463*10000+M1463*100+F1441</f>
        <v>51405</v>
      </c>
    </row>
    <row r="1477" spans="1:20" x14ac:dyDescent="0.2">
      <c r="A1477" s="2"/>
      <c r="B1477" s="5"/>
      <c r="C1477" s="5"/>
      <c r="D1477" s="5"/>
      <c r="E1477" s="5"/>
      <c r="F1477" s="5"/>
      <c r="G1477" s="5"/>
      <c r="H1477" s="5"/>
      <c r="J1477" s="13"/>
    </row>
    <row r="1478" spans="1:20" x14ac:dyDescent="0.2">
      <c r="A1478" s="6"/>
      <c r="B1478" s="7">
        <v>1</v>
      </c>
      <c r="C1478" s="7">
        <v>2</v>
      </c>
      <c r="D1478" s="7">
        <v>3</v>
      </c>
      <c r="E1478" s="7">
        <v>4</v>
      </c>
      <c r="F1478" s="7">
        <v>5</v>
      </c>
      <c r="G1478" s="7">
        <v>6</v>
      </c>
      <c r="H1478" s="7">
        <v>9</v>
      </c>
      <c r="J1478" s="13"/>
    </row>
    <row r="1481" spans="1:20" x14ac:dyDescent="0.2">
      <c r="A1481" s="1" t="str">
        <f>"Version "&amp;L1483&amp;"; Task"&amp;M1483</f>
        <v>Version 5; Task15</v>
      </c>
      <c r="B1481" s="4">
        <v>1</v>
      </c>
      <c r="C1481" s="4">
        <v>2</v>
      </c>
      <c r="D1481" s="4">
        <v>3</v>
      </c>
      <c r="E1481" s="4">
        <f>E1461</f>
        <v>4</v>
      </c>
      <c r="F1481" s="4">
        <f>F1461</f>
        <v>5</v>
      </c>
      <c r="G1481" s="4">
        <v>6</v>
      </c>
      <c r="J1481" s="13"/>
    </row>
    <row r="1482" spans="1:20" ht="15" customHeight="1" x14ac:dyDescent="0.2">
      <c r="A1482" s="11" t="s">
        <v>8</v>
      </c>
      <c r="B1482" s="12" t="s">
        <v>9</v>
      </c>
      <c r="C1482" s="12" t="s">
        <v>10</v>
      </c>
      <c r="D1482" s="12" t="s">
        <v>11</v>
      </c>
      <c r="E1482" s="20" t="s">
        <v>21</v>
      </c>
      <c r="F1482" s="20" t="s">
        <v>22</v>
      </c>
      <c r="G1482" s="20"/>
      <c r="H1482" s="34" t="s">
        <v>15</v>
      </c>
      <c r="J1482" s="13"/>
      <c r="L1482" t="s">
        <v>12</v>
      </c>
      <c r="M1482" t="s">
        <v>1</v>
      </c>
    </row>
    <row r="1483" spans="1:20" x14ac:dyDescent="0.2">
      <c r="A1483" s="10" t="str">
        <f>INDEX(REFERENCE!$B$2:$J$2,1,'EXAMPLE OF CHOICE CARDS'!J1483)</f>
        <v>Type</v>
      </c>
      <c r="B1483" s="5" t="str">
        <f>INDEX('DCM CARDS LOOKUP - HIDDEN'!$O$4:$AE$8890,MATCH(O1483,'DCM CARDS LOOKUP - HIDDEN'!$N$4:$N$8890,0),$J1483)</f>
        <v>Pads</v>
      </c>
      <c r="C1483" s="5" t="str">
        <f>INDEX('DCM CARDS LOOKUP - HIDDEN'!$O$4:$AE$8890,MATCH(P1483,'DCM CARDS LOOKUP - HIDDEN'!$N$4:$N$8890,0),$J1483)</f>
        <v>Pads</v>
      </c>
      <c r="D1483" s="5" t="str">
        <f>INDEX('DCM CARDS LOOKUP - HIDDEN'!$O$4:$AE$8890,MATCH(Q1483,'DCM CARDS LOOKUP - HIDDEN'!$N$4:$N$8890,0),$J1483)</f>
        <v>Topicals</v>
      </c>
      <c r="E1483" s="5" t="str">
        <f>INDEX('DCM CARDS LOOKUP - HIDDEN'!$O$4:$AE$8890,MATCH(R1483,'DCM CARDS LOOKUP - HIDDEN'!$N$4:$N$8890,0),$J1483)</f>
        <v>Topicals</v>
      </c>
      <c r="F1483" s="5" t="str">
        <f>INDEX('DCM CARDS LOOKUP - HIDDEN'!$O$4:$AE$8890,MATCH(S1483,'DCM CARDS LOOKUP - HIDDEN'!$N$4:$N$8890,0),$J1483)</f>
        <v>Pads</v>
      </c>
      <c r="G1483" s="5" t="str">
        <f>INDEX('DCM CARDS LOOKUP - HIDDEN'!$O$4:$AE$8890,MATCH(T1483,'DCM CARDS LOOKUP - HIDDEN'!$N$4:$N$8890,0),$J1483)</f>
        <v>Topicals</v>
      </c>
      <c r="H1483" s="35"/>
      <c r="J1483" s="4">
        <v>1</v>
      </c>
      <c r="L1483">
        <f>IF(M1463=15,L1463+1,L1463)</f>
        <v>5</v>
      </c>
      <c r="M1483">
        <f>IF(M1463&lt;15,M1463+1,1)</f>
        <v>15</v>
      </c>
      <c r="O1483">
        <f>L1483*10000+M1483*100+B1481</f>
        <v>51501</v>
      </c>
      <c r="P1483">
        <f>L1483*10000+M1483*100+C1481</f>
        <v>51502</v>
      </c>
      <c r="Q1483">
        <f>L1483*10000+M1483*100+D1481</f>
        <v>51503</v>
      </c>
      <c r="R1483">
        <f>L1483*10000+M1483*100+E1461</f>
        <v>51504</v>
      </c>
      <c r="S1483">
        <f>L1483*10000+M1483*100+F1461</f>
        <v>51505</v>
      </c>
      <c r="T1483">
        <f>L1483*10000+M1483*100+G1461</f>
        <v>51506</v>
      </c>
    </row>
    <row r="1484" spans="1:20" x14ac:dyDescent="0.2">
      <c r="A1484" s="10" t="str">
        <f>INDEX(REFERENCE!$B$2:$J$2,1,'EXAMPLE OF CHOICE CARDS'!J1484)</f>
        <v>Brand</v>
      </c>
      <c r="B1484" s="5" t="str">
        <f>INDEX('DCM CARDS LOOKUP - HIDDEN'!$O$4:$AE$8890,MATCH(O1484,'DCM CARDS LOOKUP - HIDDEN'!$N$4:$N$8890,0),$J1484)</f>
        <v>Vicks Vapopatch</v>
      </c>
      <c r="C1484" s="5" t="str">
        <f>INDEX('DCM CARDS LOOKUP - HIDDEN'!$O$4:$AE$8890,MATCH(P1484,'DCM CARDS LOOKUP - HIDDEN'!$N$4:$N$8890,0),$J1484)</f>
        <v>Equate</v>
      </c>
      <c r="D1484" s="5" t="str">
        <f>INDEX('DCM CARDS LOOKUP - HIDDEN'!$O$4:$AE$8890,MATCH(Q1484,'DCM CARDS LOOKUP - HIDDEN'!$N$4:$N$8890,0),$J1484)</f>
        <v>Theraworx</v>
      </c>
      <c r="E1484" s="5" t="str">
        <f>INDEX('DCM CARDS LOOKUP - HIDDEN'!$O$4:$AE$8890,MATCH(R1484,'DCM CARDS LOOKUP - HIDDEN'!$N$4:$N$8890,0),$J1484)</f>
        <v>Equate</v>
      </c>
      <c r="F1484" s="5" t="str">
        <f>INDEX('DCM CARDS LOOKUP - HIDDEN'!$O$4:$AE$8890,MATCH(S1484,'DCM CARDS LOOKUP - HIDDEN'!$N$4:$N$8890,0),$J1484)</f>
        <v>Salonpas</v>
      </c>
      <c r="G1484" s="5" t="str">
        <f>INDEX('DCM CARDS LOOKUP - HIDDEN'!$O$4:$AE$8890,MATCH(T1484,'DCM CARDS LOOKUP - HIDDEN'!$N$4:$N$8890,0),$J1484)</f>
        <v>Motrin</v>
      </c>
      <c r="H1484" s="35"/>
      <c r="J1484" s="4">
        <v>2</v>
      </c>
      <c r="O1484">
        <f>L1483*10000+M1483*100+B1481</f>
        <v>51501</v>
      </c>
      <c r="P1484">
        <f>L1483*10000+M1483*100+C1481</f>
        <v>51502</v>
      </c>
      <c r="Q1484">
        <f>L1483*10000+M1483*100+D1481</f>
        <v>51503</v>
      </c>
      <c r="R1484">
        <f>L1483*10000+M1483*100+E1461</f>
        <v>51504</v>
      </c>
      <c r="S1484">
        <f>L1483*10000+M1483*100+F1461</f>
        <v>51505</v>
      </c>
      <c r="T1484">
        <f>L1483*10000+M1483*100+G1461</f>
        <v>51506</v>
      </c>
    </row>
    <row r="1485" spans="1:20" ht="28.5" x14ac:dyDescent="0.2">
      <c r="A1485" s="10" t="str">
        <f>INDEX(REFERENCE!$B$2:$J$2,1,'EXAMPLE OF CHOICE CARDS'!J1485)</f>
        <v>Sensation</v>
      </c>
      <c r="B1485" s="5" t="str">
        <f>INDEX('DCM CARDS LOOKUP - HIDDEN'!$O$4:$AE$8890,MATCH(O1485,'DCM CARDS LOOKUP - HIDDEN'!$N$4:$N$8890,0),$J1485)</f>
        <v>Lidocaine/numbing sensation</v>
      </c>
      <c r="C1485" s="5" t="str">
        <f>INDEX('DCM CARDS LOOKUP - HIDDEN'!$O$4:$AE$8890,MATCH(P1485,'DCM CARDS LOOKUP - HIDDEN'!$N$4:$N$8890,0),$J1485)</f>
        <v>Both hot and cold sensation</v>
      </c>
      <c r="D1485" s="5" t="str">
        <f>INDEX('DCM CARDS LOOKUP - HIDDEN'!$O$4:$AE$8890,MATCH(Q1485,'DCM CARDS LOOKUP - HIDDEN'!$N$4:$N$8890,0),$J1485)</f>
        <v>Hot sensation</v>
      </c>
      <c r="E1485" s="5" t="str">
        <f>INDEX('DCM CARDS LOOKUP - HIDDEN'!$O$4:$AE$8890,MATCH(R1485,'DCM CARDS LOOKUP - HIDDEN'!$N$4:$N$8890,0),$J1485)</f>
        <v>Both hot and cold sensation</v>
      </c>
      <c r="F1485" s="5" t="str">
        <f>INDEX('DCM CARDS LOOKUP - HIDDEN'!$O$4:$AE$8890,MATCH(S1485,'DCM CARDS LOOKUP - HIDDEN'!$N$4:$N$8890,0),$J1485)</f>
        <v>No sensation/drug free/for circulation</v>
      </c>
      <c r="G1485" s="5" t="str">
        <f>INDEX('DCM CARDS LOOKUP - HIDDEN'!$O$4:$AE$8890,MATCH(T1485,'DCM CARDS LOOKUP - HIDDEN'!$N$4:$N$8890,0),$J1485)</f>
        <v>Lidocaine/numbing sensation</v>
      </c>
      <c r="H1485" s="35"/>
      <c r="J1485" s="4">
        <v>3</v>
      </c>
      <c r="O1485">
        <f>L1483*10000+M1483*100+B1481</f>
        <v>51501</v>
      </c>
      <c r="P1485">
        <f>L1483*10000+M1483*100+C1481</f>
        <v>51502</v>
      </c>
      <c r="Q1485">
        <f>L1483*10000+M1483*100+D1481</f>
        <v>51503</v>
      </c>
      <c r="R1485">
        <f>L1483*10000+M1483*100+E1461</f>
        <v>51504</v>
      </c>
      <c r="S1485">
        <f>L1483*10000+M1483*100+F1461</f>
        <v>51505</v>
      </c>
      <c r="T1485">
        <f>L1483*10000+M1483*100+G1461</f>
        <v>51506</v>
      </c>
    </row>
    <row r="1486" spans="1:20" x14ac:dyDescent="0.2">
      <c r="A1486" s="10" t="str">
        <f>INDEX(REFERENCE!$B$2:$J$2,1,'EXAMPLE OF CHOICE CARDS'!J1486)</f>
        <v>Treatment Area</v>
      </c>
      <c r="B1486" s="5" t="str">
        <f>INDEX('DCM CARDS LOOKUP - HIDDEN'!$O$4:$AE$8890,MATCH(O1486,'DCM CARDS LOOKUP - HIDDEN'!$N$4:$N$8890,0),$J1486)</f>
        <v>Neck</v>
      </c>
      <c r="C1486" s="5" t="str">
        <f>INDEX('DCM CARDS LOOKUP - HIDDEN'!$O$4:$AE$8890,MATCH(P1486,'DCM CARDS LOOKUP - HIDDEN'!$N$4:$N$8890,0),$J1486)</f>
        <v>Chest</v>
      </c>
      <c r="D1486" s="5" t="str">
        <f>INDEX('DCM CARDS LOOKUP - HIDDEN'!$O$4:$AE$8890,MATCH(Q1486,'DCM CARDS LOOKUP - HIDDEN'!$N$4:$N$8890,0),$J1486)</f>
        <v>-</v>
      </c>
      <c r="E1486" s="5" t="str">
        <f>INDEX('DCM CARDS LOOKUP - HIDDEN'!$O$4:$AE$8890,MATCH(R1486,'DCM CARDS LOOKUP - HIDDEN'!$N$4:$N$8890,0),$J1486)</f>
        <v>-</v>
      </c>
      <c r="F1486" s="5" t="str">
        <f>INDEX('DCM CARDS LOOKUP - HIDDEN'!$O$4:$AE$8890,MATCH(S1486,'DCM CARDS LOOKUP - HIDDEN'!$N$4:$N$8890,0),$J1486)</f>
        <v>Back</v>
      </c>
      <c r="G1486" s="5" t="str">
        <f>INDEX('DCM CARDS LOOKUP - HIDDEN'!$O$4:$AE$8890,MATCH(T1486,'DCM CARDS LOOKUP - HIDDEN'!$N$4:$N$8890,0),$J1486)</f>
        <v>-</v>
      </c>
      <c r="H1486" s="35"/>
      <c r="J1486" s="4">
        <v>4</v>
      </c>
      <c r="O1486">
        <f>L1483*10000+M1483*100+B1481</f>
        <v>51501</v>
      </c>
      <c r="P1486">
        <f>L1483*10000+M1483*100+C1481</f>
        <v>51502</v>
      </c>
      <c r="Q1486">
        <f>L1483*10000+M1483*100+D1481</f>
        <v>51503</v>
      </c>
      <c r="R1486">
        <f>L1483*10000+M1483*100+E1461</f>
        <v>51504</v>
      </c>
      <c r="S1486">
        <f>L1483*10000+M1483*100+F1461</f>
        <v>51505</v>
      </c>
      <c r="T1486">
        <f>L1483*10000+M1483*100+G1461</f>
        <v>51506</v>
      </c>
    </row>
    <row r="1487" spans="1:20" x14ac:dyDescent="0.2">
      <c r="A1487" s="10" t="str">
        <f>INDEX(REFERENCE!$B$2:$J$2,1,'EXAMPLE OF CHOICE CARDS'!J1487)</f>
        <v>Format</v>
      </c>
      <c r="B1487" s="5" t="str">
        <f>INDEX('DCM CARDS LOOKUP - HIDDEN'!$O$4:$AE$8890,MATCH(O1487,'DCM CARDS LOOKUP - HIDDEN'!$N$4:$N$8890,0),$J1487)</f>
        <v>Single use pads/patches</v>
      </c>
      <c r="C1487" s="5" t="str">
        <f>INDEX('DCM CARDS LOOKUP - HIDDEN'!$O$4:$AE$8890,MATCH(P1487,'DCM CARDS LOOKUP - HIDDEN'!$N$4:$N$8890,0),$J1487)</f>
        <v>Single use pads/patches</v>
      </c>
      <c r="D1487" s="5" t="str">
        <f>INDEX('DCM CARDS LOOKUP - HIDDEN'!$O$4:$AE$8890,MATCH(Q1487,'DCM CARDS LOOKUP - HIDDEN'!$N$4:$N$8890,0),$J1487)</f>
        <v>Gel</v>
      </c>
      <c r="E1487" s="5" t="str">
        <f>INDEX('DCM CARDS LOOKUP - HIDDEN'!$O$4:$AE$8890,MATCH(R1487,'DCM CARDS LOOKUP - HIDDEN'!$N$4:$N$8890,0),$J1487)</f>
        <v>Roll-on</v>
      </c>
      <c r="F1487" s="5" t="str">
        <f>INDEX('DCM CARDS LOOKUP - HIDDEN'!$O$4:$AE$8890,MATCH(S1487,'DCM CARDS LOOKUP - HIDDEN'!$N$4:$N$8890,0),$J1487)</f>
        <v>Single use pads/patches</v>
      </c>
      <c r="G1487" s="5" t="str">
        <f>INDEX('DCM CARDS LOOKUP - HIDDEN'!$O$4:$AE$8890,MATCH(T1487,'DCM CARDS LOOKUP - HIDDEN'!$N$4:$N$8890,0),$J1487)</f>
        <v>Roll-on</v>
      </c>
      <c r="H1487" s="35"/>
      <c r="J1487" s="4">
        <v>5</v>
      </c>
      <c r="O1487">
        <f>L1483*10000+M1483*100+B1481</f>
        <v>51501</v>
      </c>
      <c r="P1487">
        <f>L1483*10000+M1483*100+C1481</f>
        <v>51502</v>
      </c>
      <c r="Q1487">
        <f>L1483*10000+M1483*100+D1481</f>
        <v>51503</v>
      </c>
      <c r="R1487">
        <f>L1483*10000+M1483*100+E1461</f>
        <v>51504</v>
      </c>
      <c r="S1487">
        <f>L1483*10000+M1483*100+F1461</f>
        <v>51505</v>
      </c>
      <c r="T1487">
        <f>L1483*10000+M1483*100+G1461</f>
        <v>51506</v>
      </c>
    </row>
    <row r="1488" spans="1:20" x14ac:dyDescent="0.2">
      <c r="A1488" s="10" t="str">
        <f>INDEX(REFERENCE!$B$2:$J$2,1,'EXAMPLE OF CHOICE CARDS'!J1488)</f>
        <v>Count</v>
      </c>
      <c r="B1488" s="5" t="str">
        <f>INDEX('DCM CARDS LOOKUP - HIDDEN'!$O$4:$AE$8890,MATCH(O1488,'DCM CARDS LOOKUP - HIDDEN'!$N$4:$N$8890,0),$J1488)</f>
        <v>6 count</v>
      </c>
      <c r="C1488" s="5" t="str">
        <f>INDEX('DCM CARDS LOOKUP - HIDDEN'!$O$4:$AE$8890,MATCH(P1488,'DCM CARDS LOOKUP - HIDDEN'!$N$4:$N$8890,0),$J1488)</f>
        <v>4 count</v>
      </c>
      <c r="D1488" s="5" t="str">
        <f>INDEX('DCM CARDS LOOKUP - HIDDEN'!$O$4:$AE$8890,MATCH(Q1488,'DCM CARDS LOOKUP - HIDDEN'!$N$4:$N$8890,0),$J1488)</f>
        <v>2.5 oz</v>
      </c>
      <c r="E1488" s="5" t="str">
        <f>INDEX('DCM CARDS LOOKUP - HIDDEN'!$O$4:$AE$8890,MATCH(R1488,'DCM CARDS LOOKUP - HIDDEN'!$N$4:$N$8890,0),$J1488)</f>
        <v>4 oz</v>
      </c>
      <c r="F1488" s="5" t="str">
        <f>INDEX('DCM CARDS LOOKUP - HIDDEN'!$O$4:$AE$8890,MATCH(S1488,'DCM CARDS LOOKUP - HIDDEN'!$N$4:$N$8890,0),$J1488)</f>
        <v>3 count</v>
      </c>
      <c r="G1488" s="5" t="str">
        <f>INDEX('DCM CARDS LOOKUP - HIDDEN'!$O$4:$AE$8890,MATCH(T1488,'DCM CARDS LOOKUP - HIDDEN'!$N$4:$N$8890,0),$J1488)</f>
        <v>2 oz</v>
      </c>
      <c r="H1488" s="35"/>
      <c r="J1488" s="4">
        <v>6</v>
      </c>
      <c r="O1488">
        <f>L1483*10000+M1483*100+B1481</f>
        <v>51501</v>
      </c>
      <c r="P1488">
        <f>L1483*10000+M1483*100+C1481</f>
        <v>51502</v>
      </c>
      <c r="Q1488">
        <f>L1483*10000+M1483*100+D1481</f>
        <v>51503</v>
      </c>
      <c r="R1488">
        <f>L1483*10000+M1483*100+E1461</f>
        <v>51504</v>
      </c>
      <c r="S1488">
        <f>L1483*10000+M1483*100+F1461</f>
        <v>51505</v>
      </c>
      <c r="T1488">
        <f>L1483*10000+M1483*100+G1461</f>
        <v>51506</v>
      </c>
    </row>
    <row r="1489" spans="1:20" ht="15" customHeight="1" x14ac:dyDescent="0.2">
      <c r="A1489" s="10" t="str">
        <f>INDEX(REFERENCE!$B$2:$J$2,1,'EXAMPLE OF CHOICE CARDS'!J1489)</f>
        <v>Price</v>
      </c>
      <c r="B1489" s="29">
        <f>INDEX('DCM CARDS LOOKUP - HIDDEN'!$O$4:$AE$8890,MATCH(O1489,'DCM CARDS LOOKUP - HIDDEN'!$N$4:$N$8890,0),$J1489)</f>
        <v>31.99</v>
      </c>
      <c r="C1489" s="29">
        <f>INDEX('DCM CARDS LOOKUP - HIDDEN'!$O$4:$AE$8890,MATCH(P1489,'DCM CARDS LOOKUP - HIDDEN'!$N$4:$N$8890,0),$J1489)</f>
        <v>16.71</v>
      </c>
      <c r="D1489" s="29">
        <f>INDEX('DCM CARDS LOOKUP - HIDDEN'!$O$4:$AE$8890,MATCH(Q1489,'DCM CARDS LOOKUP - HIDDEN'!$N$4:$N$8890,0),$J1489)</f>
        <v>13.2</v>
      </c>
      <c r="E1489" s="29">
        <f>INDEX('DCM CARDS LOOKUP - HIDDEN'!$O$4:$AE$8890,MATCH(R1489,'DCM CARDS LOOKUP - HIDDEN'!$N$4:$N$8890,0),$J1489)</f>
        <v>13.99</v>
      </c>
      <c r="F1489" s="29">
        <f>INDEX('DCM CARDS LOOKUP - HIDDEN'!$O$4:$AE$8890,MATCH(S1489,'DCM CARDS LOOKUP - HIDDEN'!$N$4:$N$8890,0),$J1489)</f>
        <v>9.99</v>
      </c>
      <c r="G1489" s="29">
        <f>INDEX('DCM CARDS LOOKUP - HIDDEN'!$O$4:$AE$8890,MATCH(T1489,'DCM CARDS LOOKUP - HIDDEN'!$N$4:$N$8890,0),$J1489)</f>
        <v>4.6399999999999997</v>
      </c>
      <c r="H1489" s="35"/>
      <c r="J1489" s="4">
        <v>7</v>
      </c>
      <c r="O1489">
        <f>L1483*10000+M1483*100+B1481</f>
        <v>51501</v>
      </c>
      <c r="P1489">
        <f>L1483*10000+M1483*100+C1481</f>
        <v>51502</v>
      </c>
      <c r="Q1489">
        <f>L1483*10000+M1483*100+D1481</f>
        <v>51503</v>
      </c>
      <c r="R1489">
        <f>L1483*10000+M1483*100+E1461</f>
        <v>51504</v>
      </c>
      <c r="S1489">
        <f>L1483*10000+M1483*100+F1461</f>
        <v>51505</v>
      </c>
      <c r="T1489">
        <f>L1483*10000+M1483*100+G1461</f>
        <v>51506</v>
      </c>
    </row>
    <row r="1490" spans="1:20" ht="15" customHeight="1" x14ac:dyDescent="0.2">
      <c r="A1490" s="10" t="str">
        <f>INDEX(REFERENCE!$B$2:$J$2,1,'EXAMPLE OF CHOICE CARDS'!J1490)</f>
        <v>Review Rating</v>
      </c>
      <c r="B1490" s="5" t="str">
        <f>INDEX('DCM CARDS LOOKUP - HIDDEN'!$O$4:$AE$8890,MATCH(O1490,'DCM CARDS LOOKUP - HIDDEN'!$N$4:$N$8890,0),$J1490)</f>
        <v>4.8 stars</v>
      </c>
      <c r="C1490" s="5" t="str">
        <f>INDEX('DCM CARDS LOOKUP - HIDDEN'!$O$4:$AE$8890,MATCH(P1490,'DCM CARDS LOOKUP - HIDDEN'!$N$4:$N$8890,0),$J1490)</f>
        <v>4.8 stars</v>
      </c>
      <c r="D1490" s="5" t="str">
        <f>INDEX('DCM CARDS LOOKUP - HIDDEN'!$O$4:$AE$8890,MATCH(Q1490,'DCM CARDS LOOKUP - HIDDEN'!$N$4:$N$8890,0),$J1490)</f>
        <v>4.6 stars</v>
      </c>
      <c r="E1490" s="5" t="str">
        <f>INDEX('DCM CARDS LOOKUP - HIDDEN'!$O$4:$AE$8890,MATCH(R1490,'DCM CARDS LOOKUP - HIDDEN'!$N$4:$N$8890,0),$J1490)</f>
        <v>4.5 stars</v>
      </c>
      <c r="F1490" s="5" t="str">
        <f>INDEX('DCM CARDS LOOKUP - HIDDEN'!$O$4:$AE$8890,MATCH(S1490,'DCM CARDS LOOKUP - HIDDEN'!$N$4:$N$8890,0),$J1490)</f>
        <v>4.8 stars</v>
      </c>
      <c r="G1490" s="5" t="str">
        <f>INDEX('DCM CARDS LOOKUP - HIDDEN'!$O$4:$AE$8890,MATCH(T1490,'DCM CARDS LOOKUP - HIDDEN'!$N$4:$N$8890,0),$J1490)</f>
        <v>4.6 stars</v>
      </c>
      <c r="H1490" s="35"/>
      <c r="J1490" s="4">
        <v>8</v>
      </c>
      <c r="O1490">
        <f>L1483*10000+M1483*100+B1481</f>
        <v>51501</v>
      </c>
      <c r="P1490">
        <f>L1483*10000+M1483*100+C1481</f>
        <v>51502</v>
      </c>
      <c r="Q1490">
        <f>L1483*10000+M1483*100+D1481</f>
        <v>51503</v>
      </c>
      <c r="R1490">
        <f>L1483*10000+M1483*100+E1461</f>
        <v>51504</v>
      </c>
      <c r="S1490">
        <f>L1483*10000+M1483*100+F1461</f>
        <v>51505</v>
      </c>
      <c r="T1490">
        <f>L1483*10000+M1483*100+G1461</f>
        <v>51506</v>
      </c>
    </row>
    <row r="1491" spans="1:20" ht="15" customHeight="1" x14ac:dyDescent="0.2">
      <c r="A1491" s="10" t="str">
        <f>INDEX(REFERENCE!$B$2:$J$2,1,'EXAMPLE OF CHOICE CARDS'!J1491)</f>
        <v>Number of Reviews</v>
      </c>
      <c r="B1491" s="30">
        <f>INDEX('DCM CARDS LOOKUP - HIDDEN'!$O$4:$AE$8890,MATCH(O1491,'DCM CARDS LOOKUP - HIDDEN'!$N$4:$N$8890,0),$J1491)</f>
        <v>1250</v>
      </c>
      <c r="C1491" s="30">
        <f>INDEX('DCM CARDS LOOKUP - HIDDEN'!$O$4:$AE$8890,MATCH(P1491,'DCM CARDS LOOKUP - HIDDEN'!$N$4:$N$8890,0),$J1491)</f>
        <v>1250</v>
      </c>
      <c r="D1491" s="30">
        <f>INDEX('DCM CARDS LOOKUP - HIDDEN'!$O$4:$AE$8890,MATCH(Q1491,'DCM CARDS LOOKUP - HIDDEN'!$N$4:$N$8890,0),$J1491)</f>
        <v>1250</v>
      </c>
      <c r="E1491" s="30">
        <f>INDEX('DCM CARDS LOOKUP - HIDDEN'!$O$4:$AE$8890,MATCH(R1491,'DCM CARDS LOOKUP - HIDDEN'!$N$4:$N$8890,0),$J1491)</f>
        <v>4500</v>
      </c>
      <c r="F1491" s="30">
        <f>INDEX('DCM CARDS LOOKUP - HIDDEN'!$O$4:$AE$8890,MATCH(S1491,'DCM CARDS LOOKUP - HIDDEN'!$N$4:$N$8890,0),$J1491)</f>
        <v>4500</v>
      </c>
      <c r="G1491" s="30">
        <f>INDEX('DCM CARDS LOOKUP - HIDDEN'!$O$4:$AE$8890,MATCH(T1491,'DCM CARDS LOOKUP - HIDDEN'!$N$4:$N$8890,0),$J1491)</f>
        <v>4500</v>
      </c>
      <c r="H1491" s="35"/>
      <c r="J1491" s="4">
        <v>9</v>
      </c>
      <c r="O1491">
        <f>L1483*10000+M1483*100+B1481</f>
        <v>51501</v>
      </c>
      <c r="P1491">
        <f>L1483*10000+M1483*100+C1481</f>
        <v>51502</v>
      </c>
      <c r="Q1491">
        <f>L1483*10000+M1483*100+D1481</f>
        <v>51503</v>
      </c>
      <c r="R1491">
        <f>L1483*10000+M1483*100+E1461</f>
        <v>51504</v>
      </c>
      <c r="S1491">
        <f>L1483*10000+M1483*100+F1461</f>
        <v>51505</v>
      </c>
      <c r="T1491">
        <f>L1483*10000+M1483*100+G1461</f>
        <v>51506</v>
      </c>
    </row>
    <row r="1492" spans="1:20" ht="15" hidden="1" customHeight="1" x14ac:dyDescent="0.2">
      <c r="A1492" s="10" t="e">
        <f>INDEX(REFERENCE!$B$2:$J$2,1,'EXAMPLE OF CHOICE CARDS'!J1492)</f>
        <v>#REF!</v>
      </c>
      <c r="B1492" s="5">
        <f>INDEX('DCM CARDS LOOKUP - HIDDEN'!$O$4:$AE$8890,MATCH(O1492,'DCM CARDS LOOKUP - HIDDEN'!$N$4:$N$8890,0),$J1492)</f>
        <v>0</v>
      </c>
      <c r="C1492" s="5">
        <f>INDEX('DCM CARDS LOOKUP - HIDDEN'!$O$4:$AE$8890,MATCH(P1492,'DCM CARDS LOOKUP - HIDDEN'!$N$4:$N$8890,0),$J1492)</f>
        <v>0</v>
      </c>
      <c r="D1492" s="5">
        <f>INDEX('DCM CARDS LOOKUP - HIDDEN'!$O$4:$AE$8890,MATCH(Q1492,'DCM CARDS LOOKUP - HIDDEN'!$N$4:$N$8890,0),$J1492)</f>
        <v>0</v>
      </c>
      <c r="E1492" s="5">
        <f>INDEX('DCM CARDS LOOKUP - HIDDEN'!$O$4:$AE$8890,MATCH(R1492,'DCM CARDS LOOKUP - HIDDEN'!$N$4:$N$8890,0),$J1492)</f>
        <v>0</v>
      </c>
      <c r="F1492" s="5">
        <f>INDEX('DCM CARDS LOOKUP - HIDDEN'!$O$4:$AE$8890,MATCH(S1492,'DCM CARDS LOOKUP - HIDDEN'!$N$4:$N$8890,0),$J1492)</f>
        <v>0</v>
      </c>
      <c r="G1492" s="31"/>
      <c r="H1492" s="35"/>
      <c r="J1492" s="4">
        <v>10</v>
      </c>
      <c r="O1492">
        <f>L1483*10000+M1483*100+B1481</f>
        <v>51501</v>
      </c>
      <c r="P1492">
        <f>L1483*10000+M1483*100+C1481</f>
        <v>51502</v>
      </c>
      <c r="Q1492">
        <f>L1483*10000+M1483*100+D1481</f>
        <v>51503</v>
      </c>
      <c r="R1492">
        <f>L1483*10000+M1483*100+E1461</f>
        <v>51504</v>
      </c>
      <c r="S1492">
        <f>L1483*10000+M1483*100+F1461</f>
        <v>51505</v>
      </c>
    </row>
    <row r="1493" spans="1:20" ht="15" hidden="1" customHeight="1" x14ac:dyDescent="0.2">
      <c r="A1493" s="10" t="e">
        <f>INDEX(REFERENCE!$B$2:$J$2,1,'EXAMPLE OF CHOICE CARDS'!J1493)</f>
        <v>#REF!</v>
      </c>
      <c r="B1493" s="5">
        <f>INDEX('DCM CARDS LOOKUP - HIDDEN'!$O$4:$AE$8890,MATCH(O1493,'DCM CARDS LOOKUP - HIDDEN'!$N$4:$N$8890,0),$J1493)</f>
        <v>0</v>
      </c>
      <c r="C1493" s="5">
        <f>INDEX('DCM CARDS LOOKUP - HIDDEN'!$O$4:$AE$8890,MATCH(P1493,'DCM CARDS LOOKUP - HIDDEN'!$N$4:$N$8890,0),$J1493)</f>
        <v>0</v>
      </c>
      <c r="D1493" s="5">
        <f>INDEX('DCM CARDS LOOKUP - HIDDEN'!$O$4:$AE$8890,MATCH(Q1493,'DCM CARDS LOOKUP - HIDDEN'!$N$4:$N$8890,0),$J1493)</f>
        <v>0</v>
      </c>
      <c r="E1493" s="5">
        <f>INDEX('DCM CARDS LOOKUP - HIDDEN'!$O$4:$AE$8890,MATCH(R1493,'DCM CARDS LOOKUP - HIDDEN'!$N$4:$N$8890,0),$J1493)</f>
        <v>0</v>
      </c>
      <c r="F1493" s="5">
        <f>INDEX('DCM CARDS LOOKUP - HIDDEN'!$O$4:$AE$8890,MATCH(S1493,'DCM CARDS LOOKUP - HIDDEN'!$N$4:$N$8890,0),$J1493)</f>
        <v>0</v>
      </c>
      <c r="G1493" s="31"/>
      <c r="H1493" s="35"/>
      <c r="J1493" s="4">
        <v>11</v>
      </c>
      <c r="O1493">
        <f>L1483*10000+M1483*100+B1481</f>
        <v>51501</v>
      </c>
      <c r="P1493">
        <f>L1483*10000+M1483*100+C1481</f>
        <v>51502</v>
      </c>
      <c r="Q1493">
        <f>L1483*10000+M1483*100+D1481</f>
        <v>51503</v>
      </c>
      <c r="R1493">
        <f>L1483*10000+M1483*100+E1461</f>
        <v>51504</v>
      </c>
      <c r="S1493">
        <f>L1483*10000+M1483*100+F1461</f>
        <v>51505</v>
      </c>
    </row>
    <row r="1494" spans="1:20" ht="15" hidden="1" customHeight="1" x14ac:dyDescent="0.2">
      <c r="A1494" s="10" t="e">
        <f>INDEX(REFERENCE!$B$2:$J$2,1,'EXAMPLE OF CHOICE CARDS'!J1494)</f>
        <v>#REF!</v>
      </c>
      <c r="B1494" s="5">
        <f>INDEX('DCM CARDS LOOKUP - HIDDEN'!$O$4:$AE$8890,MATCH(O1494,'DCM CARDS LOOKUP - HIDDEN'!$N$4:$N$8890,0),$J1494)</f>
        <v>0</v>
      </c>
      <c r="C1494" s="5">
        <f>INDEX('DCM CARDS LOOKUP - HIDDEN'!$O$4:$AE$8890,MATCH(P1494,'DCM CARDS LOOKUP - HIDDEN'!$N$4:$N$8890,0),$J1494)</f>
        <v>0</v>
      </c>
      <c r="D1494" s="5">
        <f>INDEX('DCM CARDS LOOKUP - HIDDEN'!$O$4:$AE$8890,MATCH(Q1494,'DCM CARDS LOOKUP - HIDDEN'!$N$4:$N$8890,0),$J1494)</f>
        <v>0</v>
      </c>
      <c r="E1494" s="5">
        <f>INDEX('DCM CARDS LOOKUP - HIDDEN'!$O$4:$AE$8890,MATCH(R1494,'DCM CARDS LOOKUP - HIDDEN'!$N$4:$N$8890,0),$J1494)</f>
        <v>0</v>
      </c>
      <c r="F1494" s="5">
        <f>INDEX('DCM CARDS LOOKUP - HIDDEN'!$O$4:$AE$8890,MATCH(S1494,'DCM CARDS LOOKUP - HIDDEN'!$N$4:$N$8890,0),$J1494)</f>
        <v>0</v>
      </c>
      <c r="G1494" s="31"/>
      <c r="H1494" s="35"/>
      <c r="J1494" s="4">
        <v>12</v>
      </c>
      <c r="O1494">
        <f>L1483*10000+M1483*100+B1481</f>
        <v>51501</v>
      </c>
      <c r="P1494">
        <f>L1483*10000+M1483*100+C1481</f>
        <v>51502</v>
      </c>
      <c r="Q1494">
        <f>L1483*10000+M1483*100+D1481</f>
        <v>51503</v>
      </c>
      <c r="R1494">
        <f>L1483*10000+M1483*100+E1461</f>
        <v>51504</v>
      </c>
      <c r="S1494">
        <f>L1483*10000+M1483*100+F1461</f>
        <v>51505</v>
      </c>
    </row>
    <row r="1495" spans="1:20" ht="15" hidden="1" customHeight="1" x14ac:dyDescent="0.2">
      <c r="A1495" s="10" t="e">
        <f>INDEX(REFERENCE!$B$2:$J$2,1,'EXAMPLE OF CHOICE CARDS'!J1495)</f>
        <v>#REF!</v>
      </c>
      <c r="B1495" s="5">
        <f>INDEX('DCM CARDS LOOKUP - HIDDEN'!$O$4:$AE$8890,MATCH(O1495,'DCM CARDS LOOKUP - HIDDEN'!$N$4:$N$8890,0),$J1495)</f>
        <v>0</v>
      </c>
      <c r="C1495" s="5">
        <f>INDEX('DCM CARDS LOOKUP - HIDDEN'!$O$4:$AE$8890,MATCH(P1495,'DCM CARDS LOOKUP - HIDDEN'!$N$4:$N$8890,0),$J1495)</f>
        <v>0</v>
      </c>
      <c r="D1495" s="5">
        <f>INDEX('DCM CARDS LOOKUP - HIDDEN'!$O$4:$AE$8890,MATCH(Q1495,'DCM CARDS LOOKUP - HIDDEN'!$N$4:$N$8890,0),$J1495)</f>
        <v>0</v>
      </c>
      <c r="E1495" s="5">
        <f>INDEX('DCM CARDS LOOKUP - HIDDEN'!$O$4:$AE$8890,MATCH(R1495,'DCM CARDS LOOKUP - HIDDEN'!$N$4:$N$8890,0),$J1495)</f>
        <v>0</v>
      </c>
      <c r="F1495" s="5">
        <f>INDEX('DCM CARDS LOOKUP - HIDDEN'!$O$4:$AE$8890,MATCH(S1495,'DCM CARDS LOOKUP - HIDDEN'!$N$4:$N$8890,0),$J1495)</f>
        <v>0</v>
      </c>
      <c r="G1495" s="31"/>
      <c r="H1495" s="35"/>
      <c r="J1495" s="4">
        <v>13</v>
      </c>
      <c r="O1495">
        <f>L1483*10000+M1483*100+B1481</f>
        <v>51501</v>
      </c>
      <c r="P1495">
        <f>L1483*10000+M1483*100+C1481</f>
        <v>51502</v>
      </c>
      <c r="Q1495">
        <f>L1483*10000+M1483*100+D1481</f>
        <v>51503</v>
      </c>
      <c r="R1495">
        <f>L1483*10000+M1483*100+E1461</f>
        <v>51504</v>
      </c>
      <c r="S1495">
        <f>L1483*10000+M1483*100+F1461</f>
        <v>51505</v>
      </c>
    </row>
    <row r="1496" spans="1:20" ht="15" hidden="1" customHeight="1" x14ac:dyDescent="0.2">
      <c r="A1496" s="10" t="e">
        <f>INDEX(REFERENCE!$B$2:$J$2,1,'EXAMPLE OF CHOICE CARDS'!J1496)</f>
        <v>#REF!</v>
      </c>
      <c r="B1496" s="5">
        <f>INDEX('DCM CARDS LOOKUP - HIDDEN'!$O$4:$AE$8890,MATCH(O1496,'DCM CARDS LOOKUP - HIDDEN'!$N$4:$N$8890,0),$J1496)</f>
        <v>0</v>
      </c>
      <c r="C1496" s="5">
        <f>INDEX('DCM CARDS LOOKUP - HIDDEN'!$O$4:$AE$8890,MATCH(P1496,'DCM CARDS LOOKUP - HIDDEN'!$N$4:$N$8890,0),$J1496)</f>
        <v>0</v>
      </c>
      <c r="D1496" s="5">
        <f>INDEX('DCM CARDS LOOKUP - HIDDEN'!$O$4:$AE$8890,MATCH(Q1496,'DCM CARDS LOOKUP - HIDDEN'!$N$4:$N$8890,0),$J1496)</f>
        <v>0</v>
      </c>
      <c r="E1496" s="5">
        <f>INDEX('DCM CARDS LOOKUP - HIDDEN'!$O$4:$AE$8890,MATCH(R1496,'DCM CARDS LOOKUP - HIDDEN'!$N$4:$N$8890,0),$J1496)</f>
        <v>0</v>
      </c>
      <c r="F1496" s="5">
        <f>INDEX('DCM CARDS LOOKUP - HIDDEN'!$O$4:$AE$8890,MATCH(S1496,'DCM CARDS LOOKUP - HIDDEN'!$N$4:$N$8890,0),$J1496)</f>
        <v>0</v>
      </c>
      <c r="G1496" s="31"/>
      <c r="H1496" s="35"/>
      <c r="J1496" s="4">
        <v>14</v>
      </c>
      <c r="O1496">
        <f>L1483*10000+M1483*100+B1481</f>
        <v>51501</v>
      </c>
      <c r="P1496">
        <f>L1483*10000+M1483*100+C1481</f>
        <v>51502</v>
      </c>
      <c r="Q1496">
        <f>L1483*10000+M1483*100+D1481</f>
        <v>51503</v>
      </c>
      <c r="R1496">
        <f>L1483*10000+M1483*100+E1461</f>
        <v>51504</v>
      </c>
      <c r="S1496">
        <f>L1483*10000+M1483*100+F1461</f>
        <v>51505</v>
      </c>
    </row>
    <row r="1497" spans="1:20" x14ac:dyDescent="0.2">
      <c r="A1497" s="2"/>
      <c r="B1497" s="5"/>
      <c r="C1497" s="5"/>
      <c r="D1497" s="5"/>
      <c r="E1497" s="5"/>
      <c r="F1497" s="5"/>
      <c r="G1497" s="5"/>
      <c r="H1497" s="5"/>
      <c r="J1497" s="13"/>
    </row>
    <row r="1498" spans="1:20" x14ac:dyDescent="0.2">
      <c r="A1498" s="6"/>
      <c r="B1498" s="7">
        <v>1</v>
      </c>
      <c r="C1498" s="7">
        <v>2</v>
      </c>
      <c r="D1498" s="7">
        <v>3</v>
      </c>
      <c r="E1498" s="7">
        <v>4</v>
      </c>
      <c r="F1498" s="7">
        <v>5</v>
      </c>
      <c r="G1498" s="7">
        <v>6</v>
      </c>
      <c r="H1498" s="7">
        <v>9</v>
      </c>
      <c r="J1498" s="13"/>
    </row>
    <row r="1501" spans="1:20" x14ac:dyDescent="0.2">
      <c r="A1501" s="1" t="str">
        <f>"Version "&amp;L1503&amp;"; Task"&amp;M1503</f>
        <v>Version 6; Task1</v>
      </c>
      <c r="B1501" s="4">
        <v>1</v>
      </c>
      <c r="C1501" s="4">
        <v>2</v>
      </c>
      <c r="D1501" s="4">
        <v>3</v>
      </c>
      <c r="E1501" s="4">
        <f>E1481</f>
        <v>4</v>
      </c>
      <c r="F1501" s="4">
        <f>F1481</f>
        <v>5</v>
      </c>
      <c r="G1501" s="4">
        <v>6</v>
      </c>
      <c r="J1501" s="13"/>
    </row>
    <row r="1502" spans="1:20" ht="15" customHeight="1" x14ac:dyDescent="0.2">
      <c r="A1502" s="11" t="s">
        <v>8</v>
      </c>
      <c r="B1502" s="12" t="s">
        <v>9</v>
      </c>
      <c r="C1502" s="12" t="s">
        <v>10</v>
      </c>
      <c r="D1502" s="12" t="s">
        <v>11</v>
      </c>
      <c r="E1502" s="20" t="s">
        <v>21</v>
      </c>
      <c r="F1502" s="20" t="s">
        <v>22</v>
      </c>
      <c r="G1502" s="20"/>
      <c r="H1502" s="34" t="s">
        <v>15</v>
      </c>
      <c r="J1502" s="13"/>
      <c r="L1502" t="s">
        <v>12</v>
      </c>
      <c r="M1502" t="s">
        <v>1</v>
      </c>
    </row>
    <row r="1503" spans="1:20" x14ac:dyDescent="0.2">
      <c r="A1503" s="10" t="str">
        <f>INDEX(REFERENCE!$B$2:$J$2,1,'EXAMPLE OF CHOICE CARDS'!J1503)</f>
        <v>Type</v>
      </c>
      <c r="B1503" s="5" t="str">
        <f>INDEX('DCM CARDS LOOKUP - HIDDEN'!$O$4:$AE$8890,MATCH(O1503,'DCM CARDS LOOKUP - HIDDEN'!$N$4:$N$8890,0),$J1503)</f>
        <v>Topicals</v>
      </c>
      <c r="C1503" s="5" t="str">
        <f>INDEX('DCM CARDS LOOKUP - HIDDEN'!$O$4:$AE$8890,MATCH(P1503,'DCM CARDS LOOKUP - HIDDEN'!$N$4:$N$8890,0),$J1503)</f>
        <v>Topicals</v>
      </c>
      <c r="D1503" s="5" t="str">
        <f>INDEX('DCM CARDS LOOKUP - HIDDEN'!$O$4:$AE$8890,MATCH(Q1503,'DCM CARDS LOOKUP - HIDDEN'!$N$4:$N$8890,0),$J1503)</f>
        <v>Topicals</v>
      </c>
      <c r="E1503" s="5" t="str">
        <f>INDEX('DCM CARDS LOOKUP - HIDDEN'!$O$4:$AE$8890,MATCH(R1503,'DCM CARDS LOOKUP - HIDDEN'!$N$4:$N$8890,0),$J1503)</f>
        <v>Pads</v>
      </c>
      <c r="F1503" s="5" t="str">
        <f>INDEX('DCM CARDS LOOKUP - HIDDEN'!$O$4:$AE$8890,MATCH(S1503,'DCM CARDS LOOKUP - HIDDEN'!$N$4:$N$8890,0),$J1503)</f>
        <v>Pads</v>
      </c>
      <c r="G1503" s="5" t="str">
        <f>INDEX('DCM CARDS LOOKUP - HIDDEN'!$O$4:$AE$8890,MATCH(T1503,'DCM CARDS LOOKUP - HIDDEN'!$N$4:$N$8890,0),$J1503)</f>
        <v>Pads</v>
      </c>
      <c r="H1503" s="35"/>
      <c r="J1503" s="4">
        <v>1</v>
      </c>
      <c r="L1503">
        <f>IF(M1483=15,L1483+1,L1483)</f>
        <v>6</v>
      </c>
      <c r="M1503">
        <f>IF(M1483&lt;15,M1483+1,1)</f>
        <v>1</v>
      </c>
      <c r="O1503">
        <f>L1503*10000+M1503*100+B1501</f>
        <v>60101</v>
      </c>
      <c r="P1503">
        <f>L1503*10000+M1503*100+C1501</f>
        <v>60102</v>
      </c>
      <c r="Q1503">
        <f>L1503*10000+M1503*100+D1501</f>
        <v>60103</v>
      </c>
      <c r="R1503">
        <f>L1503*10000+M1503*100+E1481</f>
        <v>60104</v>
      </c>
      <c r="S1503">
        <f>L1503*10000+M1503*100+F1481</f>
        <v>60105</v>
      </c>
      <c r="T1503">
        <f>L1503*10000+M1503*100+G1481</f>
        <v>60106</v>
      </c>
    </row>
    <row r="1504" spans="1:20" x14ac:dyDescent="0.2">
      <c r="A1504" s="10" t="str">
        <f>INDEX(REFERENCE!$B$2:$J$2,1,'EXAMPLE OF CHOICE CARDS'!J1504)</f>
        <v>Brand</v>
      </c>
      <c r="B1504" s="5" t="str">
        <f>INDEX('DCM CARDS LOOKUP - HIDDEN'!$O$4:$AE$8890,MATCH(O1504,'DCM CARDS LOOKUP - HIDDEN'!$N$4:$N$8890,0),$J1504)</f>
        <v>Arnicare</v>
      </c>
      <c r="C1504" s="5" t="str">
        <f>INDEX('DCM CARDS LOOKUP - HIDDEN'!$O$4:$AE$8890,MATCH(P1504,'DCM CARDS LOOKUP - HIDDEN'!$N$4:$N$8890,0),$J1504)</f>
        <v>Aspercreme</v>
      </c>
      <c r="D1504" s="5" t="str">
        <f>INDEX('DCM CARDS LOOKUP - HIDDEN'!$O$4:$AE$8890,MATCH(Q1504,'DCM CARDS LOOKUP - HIDDEN'!$N$4:$N$8890,0),$J1504)</f>
        <v>Store Brand</v>
      </c>
      <c r="E1504" s="5" t="str">
        <f>INDEX('DCM CARDS LOOKUP - HIDDEN'!$O$4:$AE$8890,MATCH(R1504,'DCM CARDS LOOKUP - HIDDEN'!$N$4:$N$8890,0),$J1504)</f>
        <v>Be Koool</v>
      </c>
      <c r="F1504" s="5" t="str">
        <f>INDEX('DCM CARDS LOOKUP - HIDDEN'!$O$4:$AE$8890,MATCH(S1504,'DCM CARDS LOOKUP - HIDDEN'!$N$4:$N$8890,0),$J1504)</f>
        <v xml:space="preserve">Biofreeze  </v>
      </c>
      <c r="G1504" s="5" t="str">
        <f>INDEX('DCM CARDS LOOKUP - HIDDEN'!$O$4:$AE$8890,MATCH(T1504,'DCM CARDS LOOKUP - HIDDEN'!$N$4:$N$8890,0),$J1504)</f>
        <v>Amazon Basic Care</v>
      </c>
      <c r="H1504" s="35"/>
      <c r="J1504" s="4">
        <v>2</v>
      </c>
      <c r="O1504">
        <f>L1503*10000+M1503*100+B1501</f>
        <v>60101</v>
      </c>
      <c r="P1504">
        <f>L1503*10000+M1503*100+C1501</f>
        <v>60102</v>
      </c>
      <c r="Q1504">
        <f>L1503*10000+M1503*100+D1501</f>
        <v>60103</v>
      </c>
      <c r="R1504">
        <f>L1503*10000+M1503*100+E1481</f>
        <v>60104</v>
      </c>
      <c r="S1504">
        <f>L1503*10000+M1503*100+F1481</f>
        <v>60105</v>
      </c>
      <c r="T1504">
        <f>L1503*10000+M1503*100+G1481</f>
        <v>60106</v>
      </c>
    </row>
    <row r="1505" spans="1:20" ht="28.5" x14ac:dyDescent="0.2">
      <c r="A1505" s="10" t="str">
        <f>INDEX(REFERENCE!$B$2:$J$2,1,'EXAMPLE OF CHOICE CARDS'!J1505)</f>
        <v>Sensation</v>
      </c>
      <c r="B1505" s="5" t="str">
        <f>INDEX('DCM CARDS LOOKUP - HIDDEN'!$O$4:$AE$8890,MATCH(O1505,'DCM CARDS LOOKUP - HIDDEN'!$N$4:$N$8890,0),$J1505)</f>
        <v>Both hot and cold sensation</v>
      </c>
      <c r="C1505" s="5" t="str">
        <f>INDEX('DCM CARDS LOOKUP - HIDDEN'!$O$4:$AE$8890,MATCH(P1505,'DCM CARDS LOOKUP - HIDDEN'!$N$4:$N$8890,0),$J1505)</f>
        <v>Lidocaine/numbing sensation</v>
      </c>
      <c r="D1505" s="5" t="str">
        <f>INDEX('DCM CARDS LOOKUP - HIDDEN'!$O$4:$AE$8890,MATCH(Q1505,'DCM CARDS LOOKUP - HIDDEN'!$N$4:$N$8890,0),$J1505)</f>
        <v>Cold sensation</v>
      </c>
      <c r="E1505" s="5" t="str">
        <f>INDEX('DCM CARDS LOOKUP - HIDDEN'!$O$4:$AE$8890,MATCH(R1505,'DCM CARDS LOOKUP - HIDDEN'!$N$4:$N$8890,0),$J1505)</f>
        <v>No sensation/drug free/for circulation</v>
      </c>
      <c r="F1505" s="5" t="str">
        <f>INDEX('DCM CARDS LOOKUP - HIDDEN'!$O$4:$AE$8890,MATCH(S1505,'DCM CARDS LOOKUP - HIDDEN'!$N$4:$N$8890,0),$J1505)</f>
        <v>Hot sensation</v>
      </c>
      <c r="G1505" s="5" t="str">
        <f>INDEX('DCM CARDS LOOKUP - HIDDEN'!$O$4:$AE$8890,MATCH(T1505,'DCM CARDS LOOKUP - HIDDEN'!$N$4:$N$8890,0),$J1505)</f>
        <v>Cold sensation</v>
      </c>
      <c r="H1505" s="35"/>
      <c r="J1505" s="4">
        <v>3</v>
      </c>
      <c r="O1505">
        <f>L1503*10000+M1503*100+B1501</f>
        <v>60101</v>
      </c>
      <c r="P1505">
        <f>L1503*10000+M1503*100+C1501</f>
        <v>60102</v>
      </c>
      <c r="Q1505">
        <f>L1503*10000+M1503*100+D1501</f>
        <v>60103</v>
      </c>
      <c r="R1505">
        <f>L1503*10000+M1503*100+E1481</f>
        <v>60104</v>
      </c>
      <c r="S1505">
        <f>L1503*10000+M1503*100+F1481</f>
        <v>60105</v>
      </c>
      <c r="T1505">
        <f>L1503*10000+M1503*100+G1481</f>
        <v>60106</v>
      </c>
    </row>
    <row r="1506" spans="1:20" x14ac:dyDescent="0.2">
      <c r="A1506" s="10" t="str">
        <f>INDEX(REFERENCE!$B$2:$J$2,1,'EXAMPLE OF CHOICE CARDS'!J1506)</f>
        <v>Treatment Area</v>
      </c>
      <c r="B1506" s="5" t="str">
        <f>INDEX('DCM CARDS LOOKUP - HIDDEN'!$O$4:$AE$8890,MATCH(O1506,'DCM CARDS LOOKUP - HIDDEN'!$N$4:$N$8890,0),$J1506)</f>
        <v>-</v>
      </c>
      <c r="C1506" s="5" t="str">
        <f>INDEX('DCM CARDS LOOKUP - HIDDEN'!$O$4:$AE$8890,MATCH(P1506,'DCM CARDS LOOKUP - HIDDEN'!$N$4:$N$8890,0),$J1506)</f>
        <v>-</v>
      </c>
      <c r="D1506" s="5" t="str">
        <f>INDEX('DCM CARDS LOOKUP - HIDDEN'!$O$4:$AE$8890,MATCH(Q1506,'DCM CARDS LOOKUP - HIDDEN'!$N$4:$N$8890,0),$J1506)</f>
        <v>-</v>
      </c>
      <c r="E1506" s="5" t="str">
        <f>INDEX('DCM CARDS LOOKUP - HIDDEN'!$O$4:$AE$8890,MATCH(R1506,'DCM CARDS LOOKUP - HIDDEN'!$N$4:$N$8890,0),$J1506)</f>
        <v>Hands (arthritis)</v>
      </c>
      <c r="F1506" s="5" t="str">
        <f>INDEX('DCM CARDS LOOKUP - HIDDEN'!$O$4:$AE$8890,MATCH(S1506,'DCM CARDS LOOKUP - HIDDEN'!$N$4:$N$8890,0),$J1506)</f>
        <v>Neck</v>
      </c>
      <c r="G1506" s="5" t="str">
        <f>INDEX('DCM CARDS LOOKUP - HIDDEN'!$O$4:$AE$8890,MATCH(T1506,'DCM CARDS LOOKUP - HIDDEN'!$N$4:$N$8890,0),$J1506)</f>
        <v>Chest</v>
      </c>
      <c r="H1506" s="35"/>
      <c r="J1506" s="4">
        <v>4</v>
      </c>
      <c r="O1506">
        <f>L1503*10000+M1503*100+B1501</f>
        <v>60101</v>
      </c>
      <c r="P1506">
        <f>L1503*10000+M1503*100+C1501</f>
        <v>60102</v>
      </c>
      <c r="Q1506">
        <f>L1503*10000+M1503*100+D1501</f>
        <v>60103</v>
      </c>
      <c r="R1506">
        <f>L1503*10000+M1503*100+E1481</f>
        <v>60104</v>
      </c>
      <c r="S1506">
        <f>L1503*10000+M1503*100+F1481</f>
        <v>60105</v>
      </c>
      <c r="T1506">
        <f>L1503*10000+M1503*100+G1481</f>
        <v>60106</v>
      </c>
    </row>
    <row r="1507" spans="1:20" x14ac:dyDescent="0.2">
      <c r="A1507" s="10" t="str">
        <f>INDEX(REFERENCE!$B$2:$J$2,1,'EXAMPLE OF CHOICE CARDS'!J1507)</f>
        <v>Format</v>
      </c>
      <c r="B1507" s="5" t="str">
        <f>INDEX('DCM CARDS LOOKUP - HIDDEN'!$O$4:$AE$8890,MATCH(O1507,'DCM CARDS LOOKUP - HIDDEN'!$N$4:$N$8890,0),$J1507)</f>
        <v>Cream</v>
      </c>
      <c r="C1507" s="5" t="str">
        <f>INDEX('DCM CARDS LOOKUP - HIDDEN'!$O$4:$AE$8890,MATCH(P1507,'DCM CARDS LOOKUP - HIDDEN'!$N$4:$N$8890,0),$J1507)</f>
        <v>Liquid</v>
      </c>
      <c r="D1507" s="5" t="str">
        <f>INDEX('DCM CARDS LOOKUP - HIDDEN'!$O$4:$AE$8890,MATCH(Q1507,'DCM CARDS LOOKUP - HIDDEN'!$N$4:$N$8890,0),$J1507)</f>
        <v>Gel</v>
      </c>
      <c r="E1507" s="5" t="str">
        <f>INDEX('DCM CARDS LOOKUP - HIDDEN'!$O$4:$AE$8890,MATCH(R1507,'DCM CARDS LOOKUP - HIDDEN'!$N$4:$N$8890,0),$J1507)</f>
        <v>Single use pads/patches</v>
      </c>
      <c r="F1507" s="5" t="str">
        <f>INDEX('DCM CARDS LOOKUP - HIDDEN'!$O$4:$AE$8890,MATCH(S1507,'DCM CARDS LOOKUP - HIDDEN'!$N$4:$N$8890,0),$J1507)</f>
        <v>Single use pads/patches</v>
      </c>
      <c r="G1507" s="5" t="str">
        <f>INDEX('DCM CARDS LOOKUP - HIDDEN'!$O$4:$AE$8890,MATCH(T1507,'DCM CARDS LOOKUP - HIDDEN'!$N$4:$N$8890,0),$J1507)</f>
        <v>Single use pads/patches</v>
      </c>
      <c r="H1507" s="35"/>
      <c r="J1507" s="4">
        <v>5</v>
      </c>
      <c r="O1507">
        <f>L1503*10000+M1503*100+B1501</f>
        <v>60101</v>
      </c>
      <c r="P1507">
        <f>L1503*10000+M1503*100+C1501</f>
        <v>60102</v>
      </c>
      <c r="Q1507">
        <f>L1503*10000+M1503*100+D1501</f>
        <v>60103</v>
      </c>
      <c r="R1507">
        <f>L1503*10000+M1503*100+E1481</f>
        <v>60104</v>
      </c>
      <c r="S1507">
        <f>L1503*10000+M1503*100+F1481</f>
        <v>60105</v>
      </c>
      <c r="T1507">
        <f>L1503*10000+M1503*100+G1481</f>
        <v>60106</v>
      </c>
    </row>
    <row r="1508" spans="1:20" x14ac:dyDescent="0.2">
      <c r="A1508" s="10" t="str">
        <f>INDEX(REFERENCE!$B$2:$J$2,1,'EXAMPLE OF CHOICE CARDS'!J1508)</f>
        <v>Count</v>
      </c>
      <c r="B1508" s="5" t="str">
        <f>INDEX('DCM CARDS LOOKUP - HIDDEN'!$O$4:$AE$8890,MATCH(O1508,'DCM CARDS LOOKUP - HIDDEN'!$N$4:$N$8890,0),$J1508)</f>
        <v>3.5 oz</v>
      </c>
      <c r="C1508" s="5" t="str">
        <f>INDEX('DCM CARDS LOOKUP - HIDDEN'!$O$4:$AE$8890,MATCH(P1508,'DCM CARDS LOOKUP - HIDDEN'!$N$4:$N$8890,0),$J1508)</f>
        <v>4.5 oz</v>
      </c>
      <c r="D1508" s="5" t="str">
        <f>INDEX('DCM CARDS LOOKUP - HIDDEN'!$O$4:$AE$8890,MATCH(Q1508,'DCM CARDS LOOKUP - HIDDEN'!$N$4:$N$8890,0),$J1508)</f>
        <v>4 oz</v>
      </c>
      <c r="E1508" s="5" t="str">
        <f>INDEX('DCM CARDS LOOKUP - HIDDEN'!$O$4:$AE$8890,MATCH(R1508,'DCM CARDS LOOKUP - HIDDEN'!$N$4:$N$8890,0),$J1508)</f>
        <v>2 count</v>
      </c>
      <c r="F1508" s="5" t="str">
        <f>INDEX('DCM CARDS LOOKUP - HIDDEN'!$O$4:$AE$8890,MATCH(S1508,'DCM CARDS LOOKUP - HIDDEN'!$N$4:$N$8890,0),$J1508)</f>
        <v>4 count</v>
      </c>
      <c r="G1508" s="5" t="str">
        <f>INDEX('DCM CARDS LOOKUP - HIDDEN'!$O$4:$AE$8890,MATCH(T1508,'DCM CARDS LOOKUP - HIDDEN'!$N$4:$N$8890,0),$J1508)</f>
        <v>3 count</v>
      </c>
      <c r="H1508" s="35"/>
      <c r="J1508" s="4">
        <v>6</v>
      </c>
      <c r="O1508">
        <f>L1503*10000+M1503*100+B1501</f>
        <v>60101</v>
      </c>
      <c r="P1508">
        <f>L1503*10000+M1503*100+C1501</f>
        <v>60102</v>
      </c>
      <c r="Q1508">
        <f>L1503*10000+M1503*100+D1501</f>
        <v>60103</v>
      </c>
      <c r="R1508">
        <f>L1503*10000+M1503*100+E1481</f>
        <v>60104</v>
      </c>
      <c r="S1508">
        <f>L1503*10000+M1503*100+F1481</f>
        <v>60105</v>
      </c>
      <c r="T1508">
        <f>L1503*10000+M1503*100+G1481</f>
        <v>60106</v>
      </c>
    </row>
    <row r="1509" spans="1:20" ht="15" customHeight="1" x14ac:dyDescent="0.2">
      <c r="A1509" s="10" t="str">
        <f>INDEX(REFERENCE!$B$2:$J$2,1,'EXAMPLE OF CHOICE CARDS'!J1509)</f>
        <v>Price</v>
      </c>
      <c r="B1509" s="29">
        <f>INDEX('DCM CARDS LOOKUP - HIDDEN'!$O$4:$AE$8890,MATCH(O1509,'DCM CARDS LOOKUP - HIDDEN'!$N$4:$N$8890,0),$J1509)</f>
        <v>11.87</v>
      </c>
      <c r="C1509" s="29">
        <f>INDEX('DCM CARDS LOOKUP - HIDDEN'!$O$4:$AE$8890,MATCH(P1509,'DCM CARDS LOOKUP - HIDDEN'!$N$4:$N$8890,0),$J1509)</f>
        <v>24</v>
      </c>
      <c r="D1509" s="29">
        <f>INDEX('DCM CARDS LOOKUP - HIDDEN'!$O$4:$AE$8890,MATCH(Q1509,'DCM CARDS LOOKUP - HIDDEN'!$N$4:$N$8890,0),$J1509)</f>
        <v>9</v>
      </c>
      <c r="E1509" s="29">
        <f>INDEX('DCM CARDS LOOKUP - HIDDEN'!$O$4:$AE$8890,MATCH(R1509,'DCM CARDS LOOKUP - HIDDEN'!$N$4:$N$8890,0),$J1509)</f>
        <v>2.98</v>
      </c>
      <c r="F1509" s="29">
        <f>INDEX('DCM CARDS LOOKUP - HIDDEN'!$O$4:$AE$8890,MATCH(S1509,'DCM CARDS LOOKUP - HIDDEN'!$N$4:$N$8890,0),$J1509)</f>
        <v>13</v>
      </c>
      <c r="G1509" s="29">
        <f>INDEX('DCM CARDS LOOKUP - HIDDEN'!$O$4:$AE$8890,MATCH(T1509,'DCM CARDS LOOKUP - HIDDEN'!$N$4:$N$8890,0),$J1509)</f>
        <v>6.63</v>
      </c>
      <c r="H1509" s="35"/>
      <c r="J1509" s="4">
        <v>7</v>
      </c>
      <c r="O1509">
        <f>L1503*10000+M1503*100+B1501</f>
        <v>60101</v>
      </c>
      <c r="P1509">
        <f>L1503*10000+M1503*100+C1501</f>
        <v>60102</v>
      </c>
      <c r="Q1509">
        <f>L1503*10000+M1503*100+D1501</f>
        <v>60103</v>
      </c>
      <c r="R1509">
        <f>L1503*10000+M1503*100+E1481</f>
        <v>60104</v>
      </c>
      <c r="S1509">
        <f>L1503*10000+M1503*100+F1481</f>
        <v>60105</v>
      </c>
      <c r="T1509">
        <f>L1503*10000+M1503*100+G1481</f>
        <v>60106</v>
      </c>
    </row>
    <row r="1510" spans="1:20" ht="15" customHeight="1" x14ac:dyDescent="0.2">
      <c r="A1510" s="10" t="str">
        <f>INDEX(REFERENCE!$B$2:$J$2,1,'EXAMPLE OF CHOICE CARDS'!J1510)</f>
        <v>Review Rating</v>
      </c>
      <c r="B1510" s="5" t="str">
        <f>INDEX('DCM CARDS LOOKUP - HIDDEN'!$O$4:$AE$8890,MATCH(O1510,'DCM CARDS LOOKUP - HIDDEN'!$N$4:$N$8890,0),$J1510)</f>
        <v>4.8 stars</v>
      </c>
      <c r="C1510" s="5" t="str">
        <f>INDEX('DCM CARDS LOOKUP - HIDDEN'!$O$4:$AE$8890,MATCH(P1510,'DCM CARDS LOOKUP - HIDDEN'!$N$4:$N$8890,0),$J1510)</f>
        <v>4.8 stars</v>
      </c>
      <c r="D1510" s="5" t="str">
        <f>INDEX('DCM CARDS LOOKUP - HIDDEN'!$O$4:$AE$8890,MATCH(Q1510,'DCM CARDS LOOKUP - HIDDEN'!$N$4:$N$8890,0),$J1510)</f>
        <v>4.5 stars</v>
      </c>
      <c r="E1510" s="5" t="str">
        <f>INDEX('DCM CARDS LOOKUP - HIDDEN'!$O$4:$AE$8890,MATCH(R1510,'DCM CARDS LOOKUP - HIDDEN'!$N$4:$N$8890,0),$J1510)</f>
        <v>4.6 stars</v>
      </c>
      <c r="F1510" s="5" t="str">
        <f>INDEX('DCM CARDS LOOKUP - HIDDEN'!$O$4:$AE$8890,MATCH(S1510,'DCM CARDS LOOKUP - HIDDEN'!$N$4:$N$8890,0),$J1510)</f>
        <v>4.6 stars</v>
      </c>
      <c r="G1510" s="5" t="str">
        <f>INDEX('DCM CARDS LOOKUP - HIDDEN'!$O$4:$AE$8890,MATCH(T1510,'DCM CARDS LOOKUP - HIDDEN'!$N$4:$N$8890,0),$J1510)</f>
        <v>4.5 stars</v>
      </c>
      <c r="H1510" s="35"/>
      <c r="J1510" s="4">
        <v>8</v>
      </c>
      <c r="O1510">
        <f>L1503*10000+M1503*100+B1501</f>
        <v>60101</v>
      </c>
      <c r="P1510">
        <f>L1503*10000+M1503*100+C1501</f>
        <v>60102</v>
      </c>
      <c r="Q1510">
        <f>L1503*10000+M1503*100+D1501</f>
        <v>60103</v>
      </c>
      <c r="R1510">
        <f>L1503*10000+M1503*100+E1481</f>
        <v>60104</v>
      </c>
      <c r="S1510">
        <f>L1503*10000+M1503*100+F1481</f>
        <v>60105</v>
      </c>
      <c r="T1510">
        <f>L1503*10000+M1503*100+G1481</f>
        <v>60106</v>
      </c>
    </row>
    <row r="1511" spans="1:20" ht="15" customHeight="1" x14ac:dyDescent="0.2">
      <c r="A1511" s="10" t="str">
        <f>INDEX(REFERENCE!$B$2:$J$2,1,'EXAMPLE OF CHOICE CARDS'!J1511)</f>
        <v>Number of Reviews</v>
      </c>
      <c r="B1511" s="30">
        <f>INDEX('DCM CARDS LOOKUP - HIDDEN'!$O$4:$AE$8890,MATCH(O1511,'DCM CARDS LOOKUP - HIDDEN'!$N$4:$N$8890,0),$J1511)</f>
        <v>1250</v>
      </c>
      <c r="C1511" s="30">
        <f>INDEX('DCM CARDS LOOKUP - HIDDEN'!$O$4:$AE$8890,MATCH(P1511,'DCM CARDS LOOKUP - HIDDEN'!$N$4:$N$8890,0),$J1511)</f>
        <v>4500</v>
      </c>
      <c r="D1511" s="30">
        <f>INDEX('DCM CARDS LOOKUP - HIDDEN'!$O$4:$AE$8890,MATCH(Q1511,'DCM CARDS LOOKUP - HIDDEN'!$N$4:$N$8890,0),$J1511)</f>
        <v>1250</v>
      </c>
      <c r="E1511" s="30">
        <f>INDEX('DCM CARDS LOOKUP - HIDDEN'!$O$4:$AE$8890,MATCH(R1511,'DCM CARDS LOOKUP - HIDDEN'!$N$4:$N$8890,0),$J1511)</f>
        <v>1250</v>
      </c>
      <c r="F1511" s="30">
        <f>INDEX('DCM CARDS LOOKUP - HIDDEN'!$O$4:$AE$8890,MATCH(S1511,'DCM CARDS LOOKUP - HIDDEN'!$N$4:$N$8890,0),$J1511)</f>
        <v>4500</v>
      </c>
      <c r="G1511" s="30">
        <f>INDEX('DCM CARDS LOOKUP - HIDDEN'!$O$4:$AE$8890,MATCH(T1511,'DCM CARDS LOOKUP - HIDDEN'!$N$4:$N$8890,0),$J1511)</f>
        <v>4500</v>
      </c>
      <c r="H1511" s="35"/>
      <c r="J1511" s="4">
        <v>9</v>
      </c>
      <c r="O1511">
        <f>L1503*10000+M1503*100+B1501</f>
        <v>60101</v>
      </c>
      <c r="P1511">
        <f>L1503*10000+M1503*100+C1501</f>
        <v>60102</v>
      </c>
      <c r="Q1511">
        <f>L1503*10000+M1503*100+D1501</f>
        <v>60103</v>
      </c>
      <c r="R1511">
        <f>L1503*10000+M1503*100+E1481</f>
        <v>60104</v>
      </c>
      <c r="S1511">
        <f>L1503*10000+M1503*100+F1481</f>
        <v>60105</v>
      </c>
      <c r="T1511">
        <f>L1503*10000+M1503*100+G1481</f>
        <v>60106</v>
      </c>
    </row>
    <row r="1512" spans="1:20" ht="15" hidden="1" customHeight="1" x14ac:dyDescent="0.2">
      <c r="A1512" s="10" t="e">
        <f>INDEX(REFERENCE!$B$2:$J$2,1,'EXAMPLE OF CHOICE CARDS'!J1512)</f>
        <v>#REF!</v>
      </c>
      <c r="B1512" s="5">
        <f>INDEX('DCM CARDS LOOKUP - HIDDEN'!$O$4:$AE$8890,MATCH(O1512,'DCM CARDS LOOKUP - HIDDEN'!$N$4:$N$8890,0),$J1512)</f>
        <v>0</v>
      </c>
      <c r="C1512" s="5">
        <f>INDEX('DCM CARDS LOOKUP - HIDDEN'!$O$4:$AE$8890,MATCH(P1512,'DCM CARDS LOOKUP - HIDDEN'!$N$4:$N$8890,0),$J1512)</f>
        <v>0</v>
      </c>
      <c r="D1512" s="5">
        <f>INDEX('DCM CARDS LOOKUP - HIDDEN'!$O$4:$AE$8890,MATCH(Q1512,'DCM CARDS LOOKUP - HIDDEN'!$N$4:$N$8890,0),$J1512)</f>
        <v>0</v>
      </c>
      <c r="E1512" s="5">
        <f>INDEX('DCM CARDS LOOKUP - HIDDEN'!$O$4:$AE$8890,MATCH(R1512,'DCM CARDS LOOKUP - HIDDEN'!$N$4:$N$8890,0),$J1512)</f>
        <v>0</v>
      </c>
      <c r="F1512" s="5">
        <f>INDEX('DCM CARDS LOOKUP - HIDDEN'!$O$4:$AE$8890,MATCH(S1512,'DCM CARDS LOOKUP - HIDDEN'!$N$4:$N$8890,0),$J1512)</f>
        <v>0</v>
      </c>
      <c r="G1512" s="31"/>
      <c r="H1512" s="35"/>
      <c r="J1512" s="4">
        <v>10</v>
      </c>
      <c r="O1512">
        <f>L1503*10000+M1503*100+B1501</f>
        <v>60101</v>
      </c>
      <c r="P1512">
        <f>L1503*10000+M1503*100+C1501</f>
        <v>60102</v>
      </c>
      <c r="Q1512">
        <f>L1503*10000+M1503*100+D1501</f>
        <v>60103</v>
      </c>
      <c r="R1512">
        <f>L1503*10000+M1503*100+E1481</f>
        <v>60104</v>
      </c>
      <c r="S1512">
        <f>L1503*10000+M1503*100+F1481</f>
        <v>60105</v>
      </c>
    </row>
    <row r="1513" spans="1:20" ht="15" hidden="1" customHeight="1" x14ac:dyDescent="0.2">
      <c r="A1513" s="10" t="e">
        <f>INDEX(REFERENCE!$B$2:$J$2,1,'EXAMPLE OF CHOICE CARDS'!J1513)</f>
        <v>#REF!</v>
      </c>
      <c r="B1513" s="5">
        <f>INDEX('DCM CARDS LOOKUP - HIDDEN'!$O$4:$AE$8890,MATCH(O1513,'DCM CARDS LOOKUP - HIDDEN'!$N$4:$N$8890,0),$J1513)</f>
        <v>0</v>
      </c>
      <c r="C1513" s="5">
        <f>INDEX('DCM CARDS LOOKUP - HIDDEN'!$O$4:$AE$8890,MATCH(P1513,'DCM CARDS LOOKUP - HIDDEN'!$N$4:$N$8890,0),$J1513)</f>
        <v>0</v>
      </c>
      <c r="D1513" s="5">
        <f>INDEX('DCM CARDS LOOKUP - HIDDEN'!$O$4:$AE$8890,MATCH(Q1513,'DCM CARDS LOOKUP - HIDDEN'!$N$4:$N$8890,0),$J1513)</f>
        <v>0</v>
      </c>
      <c r="E1513" s="5">
        <f>INDEX('DCM CARDS LOOKUP - HIDDEN'!$O$4:$AE$8890,MATCH(R1513,'DCM CARDS LOOKUP - HIDDEN'!$N$4:$N$8890,0),$J1513)</f>
        <v>0</v>
      </c>
      <c r="F1513" s="5">
        <f>INDEX('DCM CARDS LOOKUP - HIDDEN'!$O$4:$AE$8890,MATCH(S1513,'DCM CARDS LOOKUP - HIDDEN'!$N$4:$N$8890,0),$J1513)</f>
        <v>0</v>
      </c>
      <c r="G1513" s="31"/>
      <c r="H1513" s="35"/>
      <c r="J1513" s="4">
        <v>11</v>
      </c>
      <c r="O1513">
        <f>L1503*10000+M1503*100+B1501</f>
        <v>60101</v>
      </c>
      <c r="P1513">
        <f>L1503*10000+M1503*100+C1501</f>
        <v>60102</v>
      </c>
      <c r="Q1513">
        <f>L1503*10000+M1503*100+D1501</f>
        <v>60103</v>
      </c>
      <c r="R1513">
        <f>L1503*10000+M1503*100+E1481</f>
        <v>60104</v>
      </c>
      <c r="S1513">
        <f>L1503*10000+M1503*100+F1481</f>
        <v>60105</v>
      </c>
    </row>
    <row r="1514" spans="1:20" ht="15" hidden="1" customHeight="1" x14ac:dyDescent="0.2">
      <c r="A1514" s="10" t="e">
        <f>INDEX(REFERENCE!$B$2:$J$2,1,'EXAMPLE OF CHOICE CARDS'!J1514)</f>
        <v>#REF!</v>
      </c>
      <c r="B1514" s="5">
        <f>INDEX('DCM CARDS LOOKUP - HIDDEN'!$O$4:$AE$8890,MATCH(O1514,'DCM CARDS LOOKUP - HIDDEN'!$N$4:$N$8890,0),$J1514)</f>
        <v>0</v>
      </c>
      <c r="C1514" s="5">
        <f>INDEX('DCM CARDS LOOKUP - HIDDEN'!$O$4:$AE$8890,MATCH(P1514,'DCM CARDS LOOKUP - HIDDEN'!$N$4:$N$8890,0),$J1514)</f>
        <v>0</v>
      </c>
      <c r="D1514" s="5">
        <f>INDEX('DCM CARDS LOOKUP - HIDDEN'!$O$4:$AE$8890,MATCH(Q1514,'DCM CARDS LOOKUP - HIDDEN'!$N$4:$N$8890,0),$J1514)</f>
        <v>0</v>
      </c>
      <c r="E1514" s="5">
        <f>INDEX('DCM CARDS LOOKUP - HIDDEN'!$O$4:$AE$8890,MATCH(R1514,'DCM CARDS LOOKUP - HIDDEN'!$N$4:$N$8890,0),$J1514)</f>
        <v>0</v>
      </c>
      <c r="F1514" s="5">
        <f>INDEX('DCM CARDS LOOKUP - HIDDEN'!$O$4:$AE$8890,MATCH(S1514,'DCM CARDS LOOKUP - HIDDEN'!$N$4:$N$8890,0),$J1514)</f>
        <v>0</v>
      </c>
      <c r="G1514" s="31"/>
      <c r="H1514" s="35"/>
      <c r="J1514" s="4">
        <v>12</v>
      </c>
      <c r="O1514">
        <f>L1503*10000+M1503*100+B1501</f>
        <v>60101</v>
      </c>
      <c r="P1514">
        <f>L1503*10000+M1503*100+C1501</f>
        <v>60102</v>
      </c>
      <c r="Q1514">
        <f>L1503*10000+M1503*100+D1501</f>
        <v>60103</v>
      </c>
      <c r="R1514">
        <f>L1503*10000+M1503*100+E1481</f>
        <v>60104</v>
      </c>
      <c r="S1514">
        <f>L1503*10000+M1503*100+F1481</f>
        <v>60105</v>
      </c>
    </row>
    <row r="1515" spans="1:20" ht="15" hidden="1" customHeight="1" x14ac:dyDescent="0.2">
      <c r="A1515" s="10" t="e">
        <f>INDEX(REFERENCE!$B$2:$J$2,1,'EXAMPLE OF CHOICE CARDS'!J1515)</f>
        <v>#REF!</v>
      </c>
      <c r="B1515" s="5">
        <f>INDEX('DCM CARDS LOOKUP - HIDDEN'!$O$4:$AE$8890,MATCH(O1515,'DCM CARDS LOOKUP - HIDDEN'!$N$4:$N$8890,0),$J1515)</f>
        <v>0</v>
      </c>
      <c r="C1515" s="5">
        <f>INDEX('DCM CARDS LOOKUP - HIDDEN'!$O$4:$AE$8890,MATCH(P1515,'DCM CARDS LOOKUP - HIDDEN'!$N$4:$N$8890,0),$J1515)</f>
        <v>0</v>
      </c>
      <c r="D1515" s="5">
        <f>INDEX('DCM CARDS LOOKUP - HIDDEN'!$O$4:$AE$8890,MATCH(Q1515,'DCM CARDS LOOKUP - HIDDEN'!$N$4:$N$8890,0),$J1515)</f>
        <v>0</v>
      </c>
      <c r="E1515" s="5">
        <f>INDEX('DCM CARDS LOOKUP - HIDDEN'!$O$4:$AE$8890,MATCH(R1515,'DCM CARDS LOOKUP - HIDDEN'!$N$4:$N$8890,0),$J1515)</f>
        <v>0</v>
      </c>
      <c r="F1515" s="5">
        <f>INDEX('DCM CARDS LOOKUP - HIDDEN'!$O$4:$AE$8890,MATCH(S1515,'DCM CARDS LOOKUP - HIDDEN'!$N$4:$N$8890,0),$J1515)</f>
        <v>0</v>
      </c>
      <c r="G1515" s="31"/>
      <c r="H1515" s="35"/>
      <c r="J1515" s="4">
        <v>13</v>
      </c>
      <c r="O1515">
        <f>L1503*10000+M1503*100+B1501</f>
        <v>60101</v>
      </c>
      <c r="P1515">
        <f>L1503*10000+M1503*100+C1501</f>
        <v>60102</v>
      </c>
      <c r="Q1515">
        <f>L1503*10000+M1503*100+D1501</f>
        <v>60103</v>
      </c>
      <c r="R1515">
        <f>L1503*10000+M1503*100+E1481</f>
        <v>60104</v>
      </c>
      <c r="S1515">
        <f>L1503*10000+M1503*100+F1481</f>
        <v>60105</v>
      </c>
    </row>
    <row r="1516" spans="1:20" ht="15" hidden="1" customHeight="1" x14ac:dyDescent="0.2">
      <c r="A1516" s="10" t="e">
        <f>INDEX(REFERENCE!$B$2:$J$2,1,'EXAMPLE OF CHOICE CARDS'!J1516)</f>
        <v>#REF!</v>
      </c>
      <c r="B1516" s="5">
        <f>INDEX('DCM CARDS LOOKUP - HIDDEN'!$O$4:$AE$8890,MATCH(O1516,'DCM CARDS LOOKUP - HIDDEN'!$N$4:$N$8890,0),$J1516)</f>
        <v>0</v>
      </c>
      <c r="C1516" s="5">
        <f>INDEX('DCM CARDS LOOKUP - HIDDEN'!$O$4:$AE$8890,MATCH(P1516,'DCM CARDS LOOKUP - HIDDEN'!$N$4:$N$8890,0),$J1516)</f>
        <v>0</v>
      </c>
      <c r="D1516" s="5">
        <f>INDEX('DCM CARDS LOOKUP - HIDDEN'!$O$4:$AE$8890,MATCH(Q1516,'DCM CARDS LOOKUP - HIDDEN'!$N$4:$N$8890,0),$J1516)</f>
        <v>0</v>
      </c>
      <c r="E1516" s="5">
        <f>INDEX('DCM CARDS LOOKUP - HIDDEN'!$O$4:$AE$8890,MATCH(R1516,'DCM CARDS LOOKUP - HIDDEN'!$N$4:$N$8890,0),$J1516)</f>
        <v>0</v>
      </c>
      <c r="F1516" s="5">
        <f>INDEX('DCM CARDS LOOKUP - HIDDEN'!$O$4:$AE$8890,MATCH(S1516,'DCM CARDS LOOKUP - HIDDEN'!$N$4:$N$8890,0),$J1516)</f>
        <v>0</v>
      </c>
      <c r="G1516" s="31"/>
      <c r="H1516" s="35"/>
      <c r="J1516" s="4">
        <v>14</v>
      </c>
      <c r="O1516">
        <f>L1503*10000+M1503*100+B1501</f>
        <v>60101</v>
      </c>
      <c r="P1516">
        <f>L1503*10000+M1503*100+C1501</f>
        <v>60102</v>
      </c>
      <c r="Q1516">
        <f>L1503*10000+M1503*100+D1501</f>
        <v>60103</v>
      </c>
      <c r="R1516">
        <f>L1503*10000+M1503*100+E1481</f>
        <v>60104</v>
      </c>
      <c r="S1516">
        <f>L1503*10000+M1503*100+F1481</f>
        <v>60105</v>
      </c>
    </row>
    <row r="1517" spans="1:20" x14ac:dyDescent="0.2">
      <c r="A1517" s="2"/>
      <c r="B1517" s="5"/>
      <c r="C1517" s="5"/>
      <c r="D1517" s="5"/>
      <c r="E1517" s="5"/>
      <c r="F1517" s="5"/>
      <c r="G1517" s="5"/>
      <c r="H1517" s="5"/>
      <c r="J1517" s="13"/>
    </row>
    <row r="1518" spans="1:20" x14ac:dyDescent="0.2">
      <c r="A1518" s="6"/>
      <c r="B1518" s="7">
        <v>1</v>
      </c>
      <c r="C1518" s="7">
        <v>2</v>
      </c>
      <c r="D1518" s="7">
        <v>3</v>
      </c>
      <c r="E1518" s="7">
        <v>4</v>
      </c>
      <c r="F1518" s="7">
        <v>5</v>
      </c>
      <c r="G1518" s="7">
        <v>6</v>
      </c>
      <c r="H1518" s="7">
        <v>9</v>
      </c>
      <c r="J1518" s="13"/>
    </row>
    <row r="1521" spans="1:20" x14ac:dyDescent="0.2">
      <c r="A1521" s="1" t="str">
        <f>"Version "&amp;L1523&amp;"; Task"&amp;M1523</f>
        <v>Version 6; Task2</v>
      </c>
      <c r="B1521" s="4">
        <v>1</v>
      </c>
      <c r="C1521" s="4">
        <v>2</v>
      </c>
      <c r="D1521" s="4">
        <v>3</v>
      </c>
      <c r="E1521" s="4">
        <f>E1501</f>
        <v>4</v>
      </c>
      <c r="F1521" s="4">
        <f>F1501</f>
        <v>5</v>
      </c>
      <c r="G1521" s="4">
        <v>6</v>
      </c>
      <c r="J1521" s="13"/>
    </row>
    <row r="1522" spans="1:20" ht="15" customHeight="1" x14ac:dyDescent="0.2">
      <c r="A1522" s="11" t="s">
        <v>8</v>
      </c>
      <c r="B1522" s="12" t="s">
        <v>9</v>
      </c>
      <c r="C1522" s="12" t="s">
        <v>10</v>
      </c>
      <c r="D1522" s="12" t="s">
        <v>11</v>
      </c>
      <c r="E1522" s="20" t="s">
        <v>21</v>
      </c>
      <c r="F1522" s="20" t="s">
        <v>22</v>
      </c>
      <c r="G1522" s="20"/>
      <c r="H1522" s="34" t="s">
        <v>15</v>
      </c>
      <c r="J1522" s="13"/>
      <c r="L1522" t="s">
        <v>12</v>
      </c>
      <c r="M1522" t="s">
        <v>1</v>
      </c>
    </row>
    <row r="1523" spans="1:20" x14ac:dyDescent="0.2">
      <c r="A1523" s="10" t="str">
        <f>INDEX(REFERENCE!$B$2:$J$2,1,'EXAMPLE OF CHOICE CARDS'!J1523)</f>
        <v>Type</v>
      </c>
      <c r="B1523" s="5" t="str">
        <f>INDEX('DCM CARDS LOOKUP - HIDDEN'!$O$4:$AE$8890,MATCH(O1523,'DCM CARDS LOOKUP - HIDDEN'!$N$4:$N$8890,0),$J1523)</f>
        <v>Pads</v>
      </c>
      <c r="C1523" s="5" t="str">
        <f>INDEX('DCM CARDS LOOKUP - HIDDEN'!$O$4:$AE$8890,MATCH(P1523,'DCM CARDS LOOKUP - HIDDEN'!$N$4:$N$8890,0),$J1523)</f>
        <v>Pads</v>
      </c>
      <c r="D1523" s="5" t="str">
        <f>INDEX('DCM CARDS LOOKUP - HIDDEN'!$O$4:$AE$8890,MATCH(Q1523,'DCM CARDS LOOKUP - HIDDEN'!$N$4:$N$8890,0),$J1523)</f>
        <v>Pads</v>
      </c>
      <c r="E1523" s="5" t="str">
        <f>INDEX('DCM CARDS LOOKUP - HIDDEN'!$O$4:$AE$8890,MATCH(R1523,'DCM CARDS LOOKUP - HIDDEN'!$N$4:$N$8890,0),$J1523)</f>
        <v>Pads</v>
      </c>
      <c r="F1523" s="5" t="str">
        <f>INDEX('DCM CARDS LOOKUP - HIDDEN'!$O$4:$AE$8890,MATCH(S1523,'DCM CARDS LOOKUP - HIDDEN'!$N$4:$N$8890,0),$J1523)</f>
        <v>Topicals</v>
      </c>
      <c r="G1523" s="5" t="str">
        <f>INDEX('DCM CARDS LOOKUP - HIDDEN'!$O$4:$AE$8890,MATCH(T1523,'DCM CARDS LOOKUP - HIDDEN'!$N$4:$N$8890,0),$J1523)</f>
        <v>Topicals</v>
      </c>
      <c r="H1523" s="35"/>
      <c r="J1523" s="4">
        <v>1</v>
      </c>
      <c r="L1523">
        <f>IF(M1503=15,L1503+1,L1503)</f>
        <v>6</v>
      </c>
      <c r="M1523">
        <f>IF(M1503&lt;15,M1503+1,1)</f>
        <v>2</v>
      </c>
      <c r="O1523">
        <f>L1523*10000+M1523*100+B1521</f>
        <v>60201</v>
      </c>
      <c r="P1523">
        <f>L1523*10000+M1523*100+C1521</f>
        <v>60202</v>
      </c>
      <c r="Q1523">
        <f>L1523*10000+M1523*100+D1521</f>
        <v>60203</v>
      </c>
      <c r="R1523">
        <f>L1523*10000+M1523*100+E1501</f>
        <v>60204</v>
      </c>
      <c r="S1523">
        <f>L1523*10000+M1523*100+F1501</f>
        <v>60205</v>
      </c>
      <c r="T1523">
        <f>L1523*10000+M1523*100+G1501</f>
        <v>60206</v>
      </c>
    </row>
    <row r="1524" spans="1:20" x14ac:dyDescent="0.2">
      <c r="A1524" s="10" t="str">
        <f>INDEX(REFERENCE!$B$2:$J$2,1,'EXAMPLE OF CHOICE CARDS'!J1524)</f>
        <v>Brand</v>
      </c>
      <c r="B1524" s="5" t="str">
        <f>INDEX('DCM CARDS LOOKUP - HIDDEN'!$O$4:$AE$8890,MATCH(O1524,'DCM CARDS LOOKUP - HIDDEN'!$N$4:$N$8890,0),$J1524)</f>
        <v>Icy Hot</v>
      </c>
      <c r="C1524" s="5" t="str">
        <f>INDEX('DCM CARDS LOOKUP - HIDDEN'!$O$4:$AE$8890,MATCH(P1524,'DCM CARDS LOOKUP - HIDDEN'!$N$4:$N$8890,0),$J1524)</f>
        <v>Be Koool</v>
      </c>
      <c r="D1524" s="5" t="str">
        <f>INDEX('DCM CARDS LOOKUP - HIDDEN'!$O$4:$AE$8890,MATCH(Q1524,'DCM CARDS LOOKUP - HIDDEN'!$N$4:$N$8890,0),$J1524)</f>
        <v>CVS Health</v>
      </c>
      <c r="E1524" s="5" t="str">
        <f>INDEX('DCM CARDS LOOKUP - HIDDEN'!$O$4:$AE$8890,MATCH(R1524,'DCM CARDS LOOKUP - HIDDEN'!$N$4:$N$8890,0),$J1524)</f>
        <v>Thermacare</v>
      </c>
      <c r="F1524" s="5" t="str">
        <f>INDEX('DCM CARDS LOOKUP - HIDDEN'!$O$4:$AE$8890,MATCH(S1524,'DCM CARDS LOOKUP - HIDDEN'!$N$4:$N$8890,0),$J1524)</f>
        <v>Icy Hot</v>
      </c>
      <c r="G1524" s="5" t="str">
        <f>INDEX('DCM CARDS LOOKUP - HIDDEN'!$O$4:$AE$8890,MATCH(T1524,'DCM CARDS LOOKUP - HIDDEN'!$N$4:$N$8890,0),$J1524)</f>
        <v>Motrin</v>
      </c>
      <c r="H1524" s="35"/>
      <c r="J1524" s="4">
        <v>2</v>
      </c>
      <c r="O1524">
        <f>L1523*10000+M1523*100+B1521</f>
        <v>60201</v>
      </c>
      <c r="P1524">
        <f>L1523*10000+M1523*100+C1521</f>
        <v>60202</v>
      </c>
      <c r="Q1524">
        <f>L1523*10000+M1523*100+D1521</f>
        <v>60203</v>
      </c>
      <c r="R1524">
        <f>L1523*10000+M1523*100+E1501</f>
        <v>60204</v>
      </c>
      <c r="S1524">
        <f>L1523*10000+M1523*100+F1501</f>
        <v>60205</v>
      </c>
      <c r="T1524">
        <f>L1523*10000+M1523*100+G1501</f>
        <v>60206</v>
      </c>
    </row>
    <row r="1525" spans="1:20" ht="28.5" x14ac:dyDescent="0.2">
      <c r="A1525" s="10" t="str">
        <f>INDEX(REFERENCE!$B$2:$J$2,1,'EXAMPLE OF CHOICE CARDS'!J1525)</f>
        <v>Sensation</v>
      </c>
      <c r="B1525" s="5" t="str">
        <f>INDEX('DCM CARDS LOOKUP - HIDDEN'!$O$4:$AE$8890,MATCH(O1525,'DCM CARDS LOOKUP - HIDDEN'!$N$4:$N$8890,0),$J1525)</f>
        <v>Both hot and cold sensation</v>
      </c>
      <c r="C1525" s="5" t="str">
        <f>INDEX('DCM CARDS LOOKUP - HIDDEN'!$O$4:$AE$8890,MATCH(P1525,'DCM CARDS LOOKUP - HIDDEN'!$N$4:$N$8890,0),$J1525)</f>
        <v>Cold sensation</v>
      </c>
      <c r="D1525" s="5" t="str">
        <f>INDEX('DCM CARDS LOOKUP - HIDDEN'!$O$4:$AE$8890,MATCH(Q1525,'DCM CARDS LOOKUP - HIDDEN'!$N$4:$N$8890,0),$J1525)</f>
        <v>No sensation/drug free/for circulation</v>
      </c>
      <c r="E1525" s="5" t="str">
        <f>INDEX('DCM CARDS LOOKUP - HIDDEN'!$O$4:$AE$8890,MATCH(R1525,'DCM CARDS LOOKUP - HIDDEN'!$N$4:$N$8890,0),$J1525)</f>
        <v>Hot sensation</v>
      </c>
      <c r="F1525" s="5" t="str">
        <f>INDEX('DCM CARDS LOOKUP - HIDDEN'!$O$4:$AE$8890,MATCH(S1525,'DCM CARDS LOOKUP - HIDDEN'!$N$4:$N$8890,0),$J1525)</f>
        <v>Both hot and cold sensation</v>
      </c>
      <c r="G1525" s="5" t="str">
        <f>INDEX('DCM CARDS LOOKUP - HIDDEN'!$O$4:$AE$8890,MATCH(T1525,'DCM CARDS LOOKUP - HIDDEN'!$N$4:$N$8890,0),$J1525)</f>
        <v>Lidocaine/numbing sensation</v>
      </c>
      <c r="H1525" s="35"/>
      <c r="J1525" s="4">
        <v>3</v>
      </c>
      <c r="O1525">
        <f>L1523*10000+M1523*100+B1521</f>
        <v>60201</v>
      </c>
      <c r="P1525">
        <f>L1523*10000+M1523*100+C1521</f>
        <v>60202</v>
      </c>
      <c r="Q1525">
        <f>L1523*10000+M1523*100+D1521</f>
        <v>60203</v>
      </c>
      <c r="R1525">
        <f>L1523*10000+M1523*100+E1501</f>
        <v>60204</v>
      </c>
      <c r="S1525">
        <f>L1523*10000+M1523*100+F1501</f>
        <v>60205</v>
      </c>
      <c r="T1525">
        <f>L1523*10000+M1523*100+G1501</f>
        <v>60206</v>
      </c>
    </row>
    <row r="1526" spans="1:20" x14ac:dyDescent="0.2">
      <c r="A1526" s="10" t="str">
        <f>INDEX(REFERENCE!$B$2:$J$2,1,'EXAMPLE OF CHOICE CARDS'!J1526)</f>
        <v>Treatment Area</v>
      </c>
      <c r="B1526" s="5" t="str">
        <f>INDEX('DCM CARDS LOOKUP - HIDDEN'!$O$4:$AE$8890,MATCH(O1526,'DCM CARDS LOOKUP - HIDDEN'!$N$4:$N$8890,0),$J1526)</f>
        <v>Back</v>
      </c>
      <c r="C1526" s="5" t="str">
        <f>INDEX('DCM CARDS LOOKUP - HIDDEN'!$O$4:$AE$8890,MATCH(P1526,'DCM CARDS LOOKUP - HIDDEN'!$N$4:$N$8890,0),$J1526)</f>
        <v>Shoulder</v>
      </c>
      <c r="D1526" s="5" t="str">
        <f>INDEX('DCM CARDS LOOKUP - HIDDEN'!$O$4:$AE$8890,MATCH(Q1526,'DCM CARDS LOOKUP - HIDDEN'!$N$4:$N$8890,0),$J1526)</f>
        <v>Joint</v>
      </c>
      <c r="E1526" s="5" t="str">
        <f>INDEX('DCM CARDS LOOKUP - HIDDEN'!$O$4:$AE$8890,MATCH(R1526,'DCM CARDS LOOKUP - HIDDEN'!$N$4:$N$8890,0),$J1526)</f>
        <v>Hands (arthritis)</v>
      </c>
      <c r="F1526" s="5" t="str">
        <f>INDEX('DCM CARDS LOOKUP - HIDDEN'!$O$4:$AE$8890,MATCH(S1526,'DCM CARDS LOOKUP - HIDDEN'!$N$4:$N$8890,0),$J1526)</f>
        <v>-</v>
      </c>
      <c r="G1526" s="5" t="str">
        <f>INDEX('DCM CARDS LOOKUP - HIDDEN'!$O$4:$AE$8890,MATCH(T1526,'DCM CARDS LOOKUP - HIDDEN'!$N$4:$N$8890,0),$J1526)</f>
        <v>-</v>
      </c>
      <c r="H1526" s="35"/>
      <c r="J1526" s="4">
        <v>4</v>
      </c>
      <c r="O1526">
        <f>L1523*10000+M1523*100+B1521</f>
        <v>60201</v>
      </c>
      <c r="P1526">
        <f>L1523*10000+M1523*100+C1521</f>
        <v>60202</v>
      </c>
      <c r="Q1526">
        <f>L1523*10000+M1523*100+D1521</f>
        <v>60203</v>
      </c>
      <c r="R1526">
        <f>L1523*10000+M1523*100+E1501</f>
        <v>60204</v>
      </c>
      <c r="S1526">
        <f>L1523*10000+M1523*100+F1501</f>
        <v>60205</v>
      </c>
      <c r="T1526">
        <f>L1523*10000+M1523*100+G1501</f>
        <v>60206</v>
      </c>
    </row>
    <row r="1527" spans="1:20" x14ac:dyDescent="0.2">
      <c r="A1527" s="10" t="str">
        <f>INDEX(REFERENCE!$B$2:$J$2,1,'EXAMPLE OF CHOICE CARDS'!J1527)</f>
        <v>Format</v>
      </c>
      <c r="B1527" s="5" t="str">
        <f>INDEX('DCM CARDS LOOKUP - HIDDEN'!$O$4:$AE$8890,MATCH(O1527,'DCM CARDS LOOKUP - HIDDEN'!$N$4:$N$8890,0),$J1527)</f>
        <v>Single use pads/patches</v>
      </c>
      <c r="C1527" s="5" t="str">
        <f>INDEX('DCM CARDS LOOKUP - HIDDEN'!$O$4:$AE$8890,MATCH(P1527,'DCM CARDS LOOKUP - HIDDEN'!$N$4:$N$8890,0),$J1527)</f>
        <v>Single use pads/patches</v>
      </c>
      <c r="D1527" s="5" t="str">
        <f>INDEX('DCM CARDS LOOKUP - HIDDEN'!$O$4:$AE$8890,MATCH(Q1527,'DCM CARDS LOOKUP - HIDDEN'!$N$4:$N$8890,0),$J1527)</f>
        <v>Single use pads/patches</v>
      </c>
      <c r="E1527" s="5" t="str">
        <f>INDEX('DCM CARDS LOOKUP - HIDDEN'!$O$4:$AE$8890,MATCH(R1527,'DCM CARDS LOOKUP - HIDDEN'!$N$4:$N$8890,0),$J1527)</f>
        <v>Single use pads/patches</v>
      </c>
      <c r="F1527" s="5" t="str">
        <f>INDEX('DCM CARDS LOOKUP - HIDDEN'!$O$4:$AE$8890,MATCH(S1527,'DCM CARDS LOOKUP - HIDDEN'!$N$4:$N$8890,0),$J1527)</f>
        <v>Roll-on</v>
      </c>
      <c r="G1527" s="5" t="str">
        <f>INDEX('DCM CARDS LOOKUP - HIDDEN'!$O$4:$AE$8890,MATCH(T1527,'DCM CARDS LOOKUP - HIDDEN'!$N$4:$N$8890,0),$J1527)</f>
        <v>Cream</v>
      </c>
      <c r="H1527" s="35"/>
      <c r="J1527" s="4">
        <v>5</v>
      </c>
      <c r="O1527">
        <f>L1523*10000+M1523*100+B1521</f>
        <v>60201</v>
      </c>
      <c r="P1527">
        <f>L1523*10000+M1523*100+C1521</f>
        <v>60202</v>
      </c>
      <c r="Q1527">
        <f>L1523*10000+M1523*100+D1521</f>
        <v>60203</v>
      </c>
      <c r="R1527">
        <f>L1523*10000+M1523*100+E1501</f>
        <v>60204</v>
      </c>
      <c r="S1527">
        <f>L1523*10000+M1523*100+F1501</f>
        <v>60205</v>
      </c>
      <c r="T1527">
        <f>L1523*10000+M1523*100+G1501</f>
        <v>60206</v>
      </c>
    </row>
    <row r="1528" spans="1:20" x14ac:dyDescent="0.2">
      <c r="A1528" s="10" t="str">
        <f>INDEX(REFERENCE!$B$2:$J$2,1,'EXAMPLE OF CHOICE CARDS'!J1528)</f>
        <v>Count</v>
      </c>
      <c r="B1528" s="5" t="str">
        <f>INDEX('DCM CARDS LOOKUP - HIDDEN'!$O$4:$AE$8890,MATCH(O1528,'DCM CARDS LOOKUP - HIDDEN'!$N$4:$N$8890,0),$J1528)</f>
        <v>3 count</v>
      </c>
      <c r="C1528" s="5" t="str">
        <f>INDEX('DCM CARDS LOOKUP - HIDDEN'!$O$4:$AE$8890,MATCH(P1528,'DCM CARDS LOOKUP - HIDDEN'!$N$4:$N$8890,0),$J1528)</f>
        <v>5 count</v>
      </c>
      <c r="D1528" s="5" t="str">
        <f>INDEX('DCM CARDS LOOKUP - HIDDEN'!$O$4:$AE$8890,MATCH(Q1528,'DCM CARDS LOOKUP - HIDDEN'!$N$4:$N$8890,0),$J1528)</f>
        <v>2 count</v>
      </c>
      <c r="E1528" s="5" t="str">
        <f>INDEX('DCM CARDS LOOKUP - HIDDEN'!$O$4:$AE$8890,MATCH(R1528,'DCM CARDS LOOKUP - HIDDEN'!$N$4:$N$8890,0),$J1528)</f>
        <v>5 count</v>
      </c>
      <c r="F1528" s="5" t="str">
        <f>INDEX('DCM CARDS LOOKUP - HIDDEN'!$O$4:$AE$8890,MATCH(S1528,'DCM CARDS LOOKUP - HIDDEN'!$N$4:$N$8890,0),$J1528)</f>
        <v>2.5 oz</v>
      </c>
      <c r="G1528" s="5" t="str">
        <f>INDEX('DCM CARDS LOOKUP - HIDDEN'!$O$4:$AE$8890,MATCH(T1528,'DCM CARDS LOOKUP - HIDDEN'!$N$4:$N$8890,0),$J1528)</f>
        <v>5.5 oz</v>
      </c>
      <c r="H1528" s="35"/>
      <c r="J1528" s="4">
        <v>6</v>
      </c>
      <c r="O1528">
        <f>L1523*10000+M1523*100+B1521</f>
        <v>60201</v>
      </c>
      <c r="P1528">
        <f>L1523*10000+M1523*100+C1521</f>
        <v>60202</v>
      </c>
      <c r="Q1528">
        <f>L1523*10000+M1523*100+D1521</f>
        <v>60203</v>
      </c>
      <c r="R1528">
        <f>L1523*10000+M1523*100+E1501</f>
        <v>60204</v>
      </c>
      <c r="S1528">
        <f>L1523*10000+M1523*100+F1501</f>
        <v>60205</v>
      </c>
      <c r="T1528">
        <f>L1523*10000+M1523*100+G1501</f>
        <v>60206</v>
      </c>
    </row>
    <row r="1529" spans="1:20" ht="15" customHeight="1" x14ac:dyDescent="0.2">
      <c r="A1529" s="10" t="str">
        <f>INDEX(REFERENCE!$B$2:$J$2,1,'EXAMPLE OF CHOICE CARDS'!J1529)</f>
        <v>Price</v>
      </c>
      <c r="B1529" s="29">
        <f>INDEX('DCM CARDS LOOKUP - HIDDEN'!$O$4:$AE$8890,MATCH(O1529,'DCM CARDS LOOKUP - HIDDEN'!$N$4:$N$8890,0),$J1529)</f>
        <v>23.74</v>
      </c>
      <c r="C1529" s="29">
        <f>INDEX('DCM CARDS LOOKUP - HIDDEN'!$O$4:$AE$8890,MATCH(P1529,'DCM CARDS LOOKUP - HIDDEN'!$N$4:$N$8890,0),$J1529)</f>
        <v>4.83</v>
      </c>
      <c r="D1529" s="29">
        <f>INDEX('DCM CARDS LOOKUP - HIDDEN'!$O$4:$AE$8890,MATCH(Q1529,'DCM CARDS LOOKUP - HIDDEN'!$N$4:$N$8890,0),$J1529)</f>
        <v>4.3</v>
      </c>
      <c r="E1529" s="29">
        <f>INDEX('DCM CARDS LOOKUP - HIDDEN'!$O$4:$AE$8890,MATCH(R1529,'DCM CARDS LOOKUP - HIDDEN'!$N$4:$N$8890,0),$J1529)</f>
        <v>15.86</v>
      </c>
      <c r="F1529" s="29">
        <f>INDEX('DCM CARDS LOOKUP - HIDDEN'!$O$4:$AE$8890,MATCH(S1529,'DCM CARDS LOOKUP - HIDDEN'!$N$4:$N$8890,0),$J1529)</f>
        <v>11</v>
      </c>
      <c r="G1529" s="29">
        <f>INDEX('DCM CARDS LOOKUP - HIDDEN'!$O$4:$AE$8890,MATCH(T1529,'DCM CARDS LOOKUP - HIDDEN'!$N$4:$N$8890,0),$J1529)</f>
        <v>17.47</v>
      </c>
      <c r="H1529" s="35"/>
      <c r="J1529" s="4">
        <v>7</v>
      </c>
      <c r="O1529">
        <f>L1523*10000+M1523*100+B1521</f>
        <v>60201</v>
      </c>
      <c r="P1529">
        <f>L1523*10000+M1523*100+C1521</f>
        <v>60202</v>
      </c>
      <c r="Q1529">
        <f>L1523*10000+M1523*100+D1521</f>
        <v>60203</v>
      </c>
      <c r="R1529">
        <f>L1523*10000+M1523*100+E1501</f>
        <v>60204</v>
      </c>
      <c r="S1529">
        <f>L1523*10000+M1523*100+F1501</f>
        <v>60205</v>
      </c>
      <c r="T1529">
        <f>L1523*10000+M1523*100+G1501</f>
        <v>60206</v>
      </c>
    </row>
    <row r="1530" spans="1:20" ht="15" customHeight="1" x14ac:dyDescent="0.2">
      <c r="A1530" s="10" t="str">
        <f>INDEX(REFERENCE!$B$2:$J$2,1,'EXAMPLE OF CHOICE CARDS'!J1530)</f>
        <v>Review Rating</v>
      </c>
      <c r="B1530" s="5" t="str">
        <f>INDEX('DCM CARDS LOOKUP - HIDDEN'!$O$4:$AE$8890,MATCH(O1530,'DCM CARDS LOOKUP - HIDDEN'!$N$4:$N$8890,0),$J1530)</f>
        <v>4.6 stars</v>
      </c>
      <c r="C1530" s="5" t="str">
        <f>INDEX('DCM CARDS LOOKUP - HIDDEN'!$O$4:$AE$8890,MATCH(P1530,'DCM CARDS LOOKUP - HIDDEN'!$N$4:$N$8890,0),$J1530)</f>
        <v>4.8 stars</v>
      </c>
      <c r="D1530" s="5" t="str">
        <f>INDEX('DCM CARDS LOOKUP - HIDDEN'!$O$4:$AE$8890,MATCH(Q1530,'DCM CARDS LOOKUP - HIDDEN'!$N$4:$N$8890,0),$J1530)</f>
        <v>4.6 stars</v>
      </c>
      <c r="E1530" s="5" t="str">
        <f>INDEX('DCM CARDS LOOKUP - HIDDEN'!$O$4:$AE$8890,MATCH(R1530,'DCM CARDS LOOKUP - HIDDEN'!$N$4:$N$8890,0),$J1530)</f>
        <v>4.8 stars</v>
      </c>
      <c r="F1530" s="5" t="str">
        <f>INDEX('DCM CARDS LOOKUP - HIDDEN'!$O$4:$AE$8890,MATCH(S1530,'DCM CARDS LOOKUP - HIDDEN'!$N$4:$N$8890,0),$J1530)</f>
        <v>4.5 stars</v>
      </c>
      <c r="G1530" s="5" t="str">
        <f>INDEX('DCM CARDS LOOKUP - HIDDEN'!$O$4:$AE$8890,MATCH(T1530,'DCM CARDS LOOKUP - HIDDEN'!$N$4:$N$8890,0),$J1530)</f>
        <v>4.5 stars</v>
      </c>
      <c r="H1530" s="35"/>
      <c r="J1530" s="4">
        <v>8</v>
      </c>
      <c r="O1530">
        <f>L1523*10000+M1523*100+B1521</f>
        <v>60201</v>
      </c>
      <c r="P1530">
        <f>L1523*10000+M1523*100+C1521</f>
        <v>60202</v>
      </c>
      <c r="Q1530">
        <f>L1523*10000+M1523*100+D1521</f>
        <v>60203</v>
      </c>
      <c r="R1530">
        <f>L1523*10000+M1523*100+E1501</f>
        <v>60204</v>
      </c>
      <c r="S1530">
        <f>L1523*10000+M1523*100+F1501</f>
        <v>60205</v>
      </c>
      <c r="T1530">
        <f>L1523*10000+M1523*100+G1501</f>
        <v>60206</v>
      </c>
    </row>
    <row r="1531" spans="1:20" ht="15" customHeight="1" x14ac:dyDescent="0.2">
      <c r="A1531" s="10" t="str">
        <f>INDEX(REFERENCE!$B$2:$J$2,1,'EXAMPLE OF CHOICE CARDS'!J1531)</f>
        <v>Number of Reviews</v>
      </c>
      <c r="B1531" s="30">
        <f>INDEX('DCM CARDS LOOKUP - HIDDEN'!$O$4:$AE$8890,MATCH(O1531,'DCM CARDS LOOKUP - HIDDEN'!$N$4:$N$8890,0),$J1531)</f>
        <v>1250</v>
      </c>
      <c r="C1531" s="30">
        <f>INDEX('DCM CARDS LOOKUP - HIDDEN'!$O$4:$AE$8890,MATCH(P1531,'DCM CARDS LOOKUP - HIDDEN'!$N$4:$N$8890,0),$J1531)</f>
        <v>4500</v>
      </c>
      <c r="D1531" s="30">
        <f>INDEX('DCM CARDS LOOKUP - HIDDEN'!$O$4:$AE$8890,MATCH(Q1531,'DCM CARDS LOOKUP - HIDDEN'!$N$4:$N$8890,0),$J1531)</f>
        <v>4500</v>
      </c>
      <c r="E1531" s="30">
        <f>INDEX('DCM CARDS LOOKUP - HIDDEN'!$O$4:$AE$8890,MATCH(R1531,'DCM CARDS LOOKUP - HIDDEN'!$N$4:$N$8890,0),$J1531)</f>
        <v>1250</v>
      </c>
      <c r="F1531" s="30">
        <f>INDEX('DCM CARDS LOOKUP - HIDDEN'!$O$4:$AE$8890,MATCH(S1531,'DCM CARDS LOOKUP - HIDDEN'!$N$4:$N$8890,0),$J1531)</f>
        <v>4500</v>
      </c>
      <c r="G1531" s="30">
        <f>INDEX('DCM CARDS LOOKUP - HIDDEN'!$O$4:$AE$8890,MATCH(T1531,'DCM CARDS LOOKUP - HIDDEN'!$N$4:$N$8890,0),$J1531)</f>
        <v>1250</v>
      </c>
      <c r="H1531" s="35"/>
      <c r="J1531" s="4">
        <v>9</v>
      </c>
      <c r="O1531">
        <f>L1523*10000+M1523*100+B1521</f>
        <v>60201</v>
      </c>
      <c r="P1531">
        <f>L1523*10000+M1523*100+C1521</f>
        <v>60202</v>
      </c>
      <c r="Q1531">
        <f>L1523*10000+M1523*100+D1521</f>
        <v>60203</v>
      </c>
      <c r="R1531">
        <f>L1523*10000+M1523*100+E1501</f>
        <v>60204</v>
      </c>
      <c r="S1531">
        <f>L1523*10000+M1523*100+F1501</f>
        <v>60205</v>
      </c>
      <c r="T1531">
        <f>L1523*10000+M1523*100+G1501</f>
        <v>60206</v>
      </c>
    </row>
    <row r="1532" spans="1:20" ht="15" hidden="1" customHeight="1" x14ac:dyDescent="0.2">
      <c r="A1532" s="10" t="e">
        <f>INDEX(REFERENCE!$B$2:$J$2,1,'EXAMPLE OF CHOICE CARDS'!J1532)</f>
        <v>#REF!</v>
      </c>
      <c r="B1532" s="5">
        <f>INDEX('DCM CARDS LOOKUP - HIDDEN'!$O$4:$AE$8890,MATCH(O1532,'DCM CARDS LOOKUP - HIDDEN'!$N$4:$N$8890,0),$J1532)</f>
        <v>0</v>
      </c>
      <c r="C1532" s="5">
        <f>INDEX('DCM CARDS LOOKUP - HIDDEN'!$O$4:$AE$8890,MATCH(P1532,'DCM CARDS LOOKUP - HIDDEN'!$N$4:$N$8890,0),$J1532)</f>
        <v>0</v>
      </c>
      <c r="D1532" s="5">
        <f>INDEX('DCM CARDS LOOKUP - HIDDEN'!$O$4:$AE$8890,MATCH(Q1532,'DCM CARDS LOOKUP - HIDDEN'!$N$4:$N$8890,0),$J1532)</f>
        <v>0</v>
      </c>
      <c r="E1532" s="5">
        <f>INDEX('DCM CARDS LOOKUP - HIDDEN'!$O$4:$AE$8890,MATCH(R1532,'DCM CARDS LOOKUP - HIDDEN'!$N$4:$N$8890,0),$J1532)</f>
        <v>0</v>
      </c>
      <c r="F1532" s="5">
        <f>INDEX('DCM CARDS LOOKUP - HIDDEN'!$O$4:$AE$8890,MATCH(S1532,'DCM CARDS LOOKUP - HIDDEN'!$N$4:$N$8890,0),$J1532)</f>
        <v>0</v>
      </c>
      <c r="G1532" s="31"/>
      <c r="H1532" s="35"/>
      <c r="J1532" s="4">
        <v>10</v>
      </c>
      <c r="O1532">
        <f>L1523*10000+M1523*100+B1521</f>
        <v>60201</v>
      </c>
      <c r="P1532">
        <f>L1523*10000+M1523*100+C1521</f>
        <v>60202</v>
      </c>
      <c r="Q1532">
        <f>L1523*10000+M1523*100+D1521</f>
        <v>60203</v>
      </c>
      <c r="R1532">
        <f>L1523*10000+M1523*100+E1501</f>
        <v>60204</v>
      </c>
      <c r="S1532">
        <f>L1523*10000+M1523*100+F1501</f>
        <v>60205</v>
      </c>
    </row>
    <row r="1533" spans="1:20" ht="15" hidden="1" customHeight="1" x14ac:dyDescent="0.2">
      <c r="A1533" s="10" t="e">
        <f>INDEX(REFERENCE!$B$2:$J$2,1,'EXAMPLE OF CHOICE CARDS'!J1533)</f>
        <v>#REF!</v>
      </c>
      <c r="B1533" s="5">
        <f>INDEX('DCM CARDS LOOKUP - HIDDEN'!$O$4:$AE$8890,MATCH(O1533,'DCM CARDS LOOKUP - HIDDEN'!$N$4:$N$8890,0),$J1533)</f>
        <v>0</v>
      </c>
      <c r="C1533" s="5">
        <f>INDEX('DCM CARDS LOOKUP - HIDDEN'!$O$4:$AE$8890,MATCH(P1533,'DCM CARDS LOOKUP - HIDDEN'!$N$4:$N$8890,0),$J1533)</f>
        <v>0</v>
      </c>
      <c r="D1533" s="5">
        <f>INDEX('DCM CARDS LOOKUP - HIDDEN'!$O$4:$AE$8890,MATCH(Q1533,'DCM CARDS LOOKUP - HIDDEN'!$N$4:$N$8890,0),$J1533)</f>
        <v>0</v>
      </c>
      <c r="E1533" s="5">
        <f>INDEX('DCM CARDS LOOKUP - HIDDEN'!$O$4:$AE$8890,MATCH(R1533,'DCM CARDS LOOKUP - HIDDEN'!$N$4:$N$8890,0),$J1533)</f>
        <v>0</v>
      </c>
      <c r="F1533" s="5">
        <f>INDEX('DCM CARDS LOOKUP - HIDDEN'!$O$4:$AE$8890,MATCH(S1533,'DCM CARDS LOOKUP - HIDDEN'!$N$4:$N$8890,0),$J1533)</f>
        <v>0</v>
      </c>
      <c r="G1533" s="31"/>
      <c r="H1533" s="35"/>
      <c r="J1533" s="4">
        <v>11</v>
      </c>
      <c r="O1533">
        <f>L1523*10000+M1523*100+B1521</f>
        <v>60201</v>
      </c>
      <c r="P1533">
        <f>L1523*10000+M1523*100+C1521</f>
        <v>60202</v>
      </c>
      <c r="Q1533">
        <f>L1523*10000+M1523*100+D1521</f>
        <v>60203</v>
      </c>
      <c r="R1533">
        <f>L1523*10000+M1523*100+E1501</f>
        <v>60204</v>
      </c>
      <c r="S1533">
        <f>L1523*10000+M1523*100+F1501</f>
        <v>60205</v>
      </c>
    </row>
    <row r="1534" spans="1:20" ht="15" hidden="1" customHeight="1" x14ac:dyDescent="0.2">
      <c r="A1534" s="10" t="e">
        <f>INDEX(REFERENCE!$B$2:$J$2,1,'EXAMPLE OF CHOICE CARDS'!J1534)</f>
        <v>#REF!</v>
      </c>
      <c r="B1534" s="5">
        <f>INDEX('DCM CARDS LOOKUP - HIDDEN'!$O$4:$AE$8890,MATCH(O1534,'DCM CARDS LOOKUP - HIDDEN'!$N$4:$N$8890,0),$J1534)</f>
        <v>0</v>
      </c>
      <c r="C1534" s="5">
        <f>INDEX('DCM CARDS LOOKUP - HIDDEN'!$O$4:$AE$8890,MATCH(P1534,'DCM CARDS LOOKUP - HIDDEN'!$N$4:$N$8890,0),$J1534)</f>
        <v>0</v>
      </c>
      <c r="D1534" s="5">
        <f>INDEX('DCM CARDS LOOKUP - HIDDEN'!$O$4:$AE$8890,MATCH(Q1534,'DCM CARDS LOOKUP - HIDDEN'!$N$4:$N$8890,0),$J1534)</f>
        <v>0</v>
      </c>
      <c r="E1534" s="5">
        <f>INDEX('DCM CARDS LOOKUP - HIDDEN'!$O$4:$AE$8890,MATCH(R1534,'DCM CARDS LOOKUP - HIDDEN'!$N$4:$N$8890,0),$J1534)</f>
        <v>0</v>
      </c>
      <c r="F1534" s="5">
        <f>INDEX('DCM CARDS LOOKUP - HIDDEN'!$O$4:$AE$8890,MATCH(S1534,'DCM CARDS LOOKUP - HIDDEN'!$N$4:$N$8890,0),$J1534)</f>
        <v>0</v>
      </c>
      <c r="G1534" s="31"/>
      <c r="H1534" s="35"/>
      <c r="J1534" s="4">
        <v>12</v>
      </c>
      <c r="O1534">
        <f>L1523*10000+M1523*100+B1521</f>
        <v>60201</v>
      </c>
      <c r="P1534">
        <f>L1523*10000+M1523*100+C1521</f>
        <v>60202</v>
      </c>
      <c r="Q1534">
        <f>L1523*10000+M1523*100+D1521</f>
        <v>60203</v>
      </c>
      <c r="R1534">
        <f>L1523*10000+M1523*100+E1501</f>
        <v>60204</v>
      </c>
      <c r="S1534">
        <f>L1523*10000+M1523*100+F1501</f>
        <v>60205</v>
      </c>
    </row>
    <row r="1535" spans="1:20" ht="15" hidden="1" customHeight="1" x14ac:dyDescent="0.2">
      <c r="A1535" s="10" t="e">
        <f>INDEX(REFERENCE!$B$2:$J$2,1,'EXAMPLE OF CHOICE CARDS'!J1535)</f>
        <v>#REF!</v>
      </c>
      <c r="B1535" s="5">
        <f>INDEX('DCM CARDS LOOKUP - HIDDEN'!$O$4:$AE$8890,MATCH(O1535,'DCM CARDS LOOKUP - HIDDEN'!$N$4:$N$8890,0),$J1535)</f>
        <v>0</v>
      </c>
      <c r="C1535" s="5">
        <f>INDEX('DCM CARDS LOOKUP - HIDDEN'!$O$4:$AE$8890,MATCH(P1535,'DCM CARDS LOOKUP - HIDDEN'!$N$4:$N$8890,0),$J1535)</f>
        <v>0</v>
      </c>
      <c r="D1535" s="5">
        <f>INDEX('DCM CARDS LOOKUP - HIDDEN'!$O$4:$AE$8890,MATCH(Q1535,'DCM CARDS LOOKUP - HIDDEN'!$N$4:$N$8890,0),$J1535)</f>
        <v>0</v>
      </c>
      <c r="E1535" s="5">
        <f>INDEX('DCM CARDS LOOKUP - HIDDEN'!$O$4:$AE$8890,MATCH(R1535,'DCM CARDS LOOKUP - HIDDEN'!$N$4:$N$8890,0),$J1535)</f>
        <v>0</v>
      </c>
      <c r="F1535" s="5">
        <f>INDEX('DCM CARDS LOOKUP - HIDDEN'!$O$4:$AE$8890,MATCH(S1535,'DCM CARDS LOOKUP - HIDDEN'!$N$4:$N$8890,0),$J1535)</f>
        <v>0</v>
      </c>
      <c r="G1535" s="31"/>
      <c r="H1535" s="35"/>
      <c r="J1535" s="4">
        <v>13</v>
      </c>
      <c r="O1535">
        <f>L1523*10000+M1523*100+B1521</f>
        <v>60201</v>
      </c>
      <c r="P1535">
        <f>L1523*10000+M1523*100+C1521</f>
        <v>60202</v>
      </c>
      <c r="Q1535">
        <f>L1523*10000+M1523*100+D1521</f>
        <v>60203</v>
      </c>
      <c r="R1535">
        <f>L1523*10000+M1523*100+E1501</f>
        <v>60204</v>
      </c>
      <c r="S1535">
        <f>L1523*10000+M1523*100+F1501</f>
        <v>60205</v>
      </c>
    </row>
    <row r="1536" spans="1:20" ht="15" hidden="1" customHeight="1" x14ac:dyDescent="0.2">
      <c r="A1536" s="10" t="e">
        <f>INDEX(REFERENCE!$B$2:$J$2,1,'EXAMPLE OF CHOICE CARDS'!J1536)</f>
        <v>#REF!</v>
      </c>
      <c r="B1536" s="5">
        <f>INDEX('DCM CARDS LOOKUP - HIDDEN'!$O$4:$AE$8890,MATCH(O1536,'DCM CARDS LOOKUP - HIDDEN'!$N$4:$N$8890,0),$J1536)</f>
        <v>0</v>
      </c>
      <c r="C1536" s="5">
        <f>INDEX('DCM CARDS LOOKUP - HIDDEN'!$O$4:$AE$8890,MATCH(P1536,'DCM CARDS LOOKUP - HIDDEN'!$N$4:$N$8890,0),$J1536)</f>
        <v>0</v>
      </c>
      <c r="D1536" s="5">
        <f>INDEX('DCM CARDS LOOKUP - HIDDEN'!$O$4:$AE$8890,MATCH(Q1536,'DCM CARDS LOOKUP - HIDDEN'!$N$4:$N$8890,0),$J1536)</f>
        <v>0</v>
      </c>
      <c r="E1536" s="5">
        <f>INDEX('DCM CARDS LOOKUP - HIDDEN'!$O$4:$AE$8890,MATCH(R1536,'DCM CARDS LOOKUP - HIDDEN'!$N$4:$N$8890,0),$J1536)</f>
        <v>0</v>
      </c>
      <c r="F1536" s="5">
        <f>INDEX('DCM CARDS LOOKUP - HIDDEN'!$O$4:$AE$8890,MATCH(S1536,'DCM CARDS LOOKUP - HIDDEN'!$N$4:$N$8890,0),$J1536)</f>
        <v>0</v>
      </c>
      <c r="G1536" s="31"/>
      <c r="H1536" s="35"/>
      <c r="J1536" s="4">
        <v>14</v>
      </c>
      <c r="O1536">
        <f>L1523*10000+M1523*100+B1521</f>
        <v>60201</v>
      </c>
      <c r="P1536">
        <f>L1523*10000+M1523*100+C1521</f>
        <v>60202</v>
      </c>
      <c r="Q1536">
        <f>L1523*10000+M1523*100+D1521</f>
        <v>60203</v>
      </c>
      <c r="R1536">
        <f>L1523*10000+M1523*100+E1501</f>
        <v>60204</v>
      </c>
      <c r="S1536">
        <f>L1523*10000+M1523*100+F1501</f>
        <v>60205</v>
      </c>
    </row>
    <row r="1537" spans="1:20" x14ac:dyDescent="0.2">
      <c r="A1537" s="2"/>
      <c r="B1537" s="5"/>
      <c r="C1537" s="5"/>
      <c r="D1537" s="5"/>
      <c r="E1537" s="5"/>
      <c r="F1537" s="5"/>
      <c r="G1537" s="5"/>
      <c r="H1537" s="5"/>
      <c r="J1537" s="13"/>
    </row>
    <row r="1538" spans="1:20" x14ac:dyDescent="0.2">
      <c r="A1538" s="6"/>
      <c r="B1538" s="7">
        <v>1</v>
      </c>
      <c r="C1538" s="7">
        <v>2</v>
      </c>
      <c r="D1538" s="7">
        <v>3</v>
      </c>
      <c r="E1538" s="7">
        <v>4</v>
      </c>
      <c r="F1538" s="7">
        <v>5</v>
      </c>
      <c r="G1538" s="7">
        <v>6</v>
      </c>
      <c r="H1538" s="7">
        <v>9</v>
      </c>
      <c r="J1538" s="13"/>
    </row>
    <row r="1541" spans="1:20" x14ac:dyDescent="0.2">
      <c r="A1541" s="1" t="str">
        <f>"Version "&amp;L1543&amp;"; Task"&amp;M1543</f>
        <v>Version 6; Task3</v>
      </c>
      <c r="B1541" s="4">
        <v>1</v>
      </c>
      <c r="C1541" s="4">
        <v>2</v>
      </c>
      <c r="D1541" s="4">
        <v>3</v>
      </c>
      <c r="E1541" s="4">
        <f>E1521</f>
        <v>4</v>
      </c>
      <c r="F1541" s="4">
        <f>F1521</f>
        <v>5</v>
      </c>
      <c r="G1541" s="4">
        <v>6</v>
      </c>
      <c r="J1541" s="13"/>
    </row>
    <row r="1542" spans="1:20" ht="15" customHeight="1" x14ac:dyDescent="0.2">
      <c r="A1542" s="11" t="s">
        <v>8</v>
      </c>
      <c r="B1542" s="12" t="s">
        <v>9</v>
      </c>
      <c r="C1542" s="12" t="s">
        <v>10</v>
      </c>
      <c r="D1542" s="12" t="s">
        <v>11</v>
      </c>
      <c r="E1542" s="20" t="s">
        <v>21</v>
      </c>
      <c r="F1542" s="20" t="s">
        <v>22</v>
      </c>
      <c r="G1542" s="20"/>
      <c r="H1542" s="34" t="s">
        <v>15</v>
      </c>
      <c r="J1542" s="13"/>
      <c r="L1542" t="s">
        <v>12</v>
      </c>
      <c r="M1542" t="s">
        <v>1</v>
      </c>
    </row>
    <row r="1543" spans="1:20" x14ac:dyDescent="0.2">
      <c r="A1543" s="10" t="str">
        <f>INDEX(REFERENCE!$B$2:$J$2,1,'EXAMPLE OF CHOICE CARDS'!J1543)</f>
        <v>Type</v>
      </c>
      <c r="B1543" s="5" t="str">
        <f>INDEX('DCM CARDS LOOKUP - HIDDEN'!$O$4:$AE$8890,MATCH(O1543,'DCM CARDS LOOKUP - HIDDEN'!$N$4:$N$8890,0),$J1543)</f>
        <v>Topicals</v>
      </c>
      <c r="C1543" s="5" t="str">
        <f>INDEX('DCM CARDS LOOKUP - HIDDEN'!$O$4:$AE$8890,MATCH(P1543,'DCM CARDS LOOKUP - HIDDEN'!$N$4:$N$8890,0),$J1543)</f>
        <v>Topicals</v>
      </c>
      <c r="D1543" s="5" t="str">
        <f>INDEX('DCM CARDS LOOKUP - HIDDEN'!$O$4:$AE$8890,MATCH(Q1543,'DCM CARDS LOOKUP - HIDDEN'!$N$4:$N$8890,0),$J1543)</f>
        <v>Pads</v>
      </c>
      <c r="E1543" s="5" t="str">
        <f>INDEX('DCM CARDS LOOKUP - HIDDEN'!$O$4:$AE$8890,MATCH(R1543,'DCM CARDS LOOKUP - HIDDEN'!$N$4:$N$8890,0),$J1543)</f>
        <v>Topicals</v>
      </c>
      <c r="F1543" s="5" t="str">
        <f>INDEX('DCM CARDS LOOKUP - HIDDEN'!$O$4:$AE$8890,MATCH(S1543,'DCM CARDS LOOKUP - HIDDEN'!$N$4:$N$8890,0),$J1543)</f>
        <v>Pads</v>
      </c>
      <c r="G1543" s="5" t="str">
        <f>INDEX('DCM CARDS LOOKUP - HIDDEN'!$O$4:$AE$8890,MATCH(T1543,'DCM CARDS LOOKUP - HIDDEN'!$N$4:$N$8890,0),$J1543)</f>
        <v>Pads</v>
      </c>
      <c r="H1543" s="35"/>
      <c r="J1543" s="4">
        <v>1</v>
      </c>
      <c r="L1543">
        <f>IF(M1523=15,L1523+1,L1523)</f>
        <v>6</v>
      </c>
      <c r="M1543">
        <f>IF(M1523&lt;15,M1523+1,1)</f>
        <v>3</v>
      </c>
      <c r="O1543">
        <f>L1543*10000+M1543*100+B1541</f>
        <v>60301</v>
      </c>
      <c r="P1543">
        <f>L1543*10000+M1543*100+C1541</f>
        <v>60302</v>
      </c>
      <c r="Q1543">
        <f>L1543*10000+M1543*100+D1541</f>
        <v>60303</v>
      </c>
      <c r="R1543">
        <f>L1543*10000+M1543*100+E1521</f>
        <v>60304</v>
      </c>
      <c r="S1543">
        <f>L1543*10000+M1543*100+F1521</f>
        <v>60305</v>
      </c>
      <c r="T1543">
        <f>L1543*10000+M1543*100+G1521</f>
        <v>60306</v>
      </c>
    </row>
    <row r="1544" spans="1:20" x14ac:dyDescent="0.2">
      <c r="A1544" s="10" t="str">
        <f>INDEX(REFERENCE!$B$2:$J$2,1,'EXAMPLE OF CHOICE CARDS'!J1544)</f>
        <v>Brand</v>
      </c>
      <c r="B1544" s="5" t="str">
        <f>INDEX('DCM CARDS LOOKUP - HIDDEN'!$O$4:$AE$8890,MATCH(O1544,'DCM CARDS LOOKUP - HIDDEN'!$N$4:$N$8890,0),$J1544)</f>
        <v>Tiger Balm</v>
      </c>
      <c r="C1544" s="5" t="str">
        <f>INDEX('DCM CARDS LOOKUP - HIDDEN'!$O$4:$AE$8890,MATCH(P1544,'DCM CARDS LOOKUP - HIDDEN'!$N$4:$N$8890,0),$J1544)</f>
        <v xml:space="preserve">Biofreeze  </v>
      </c>
      <c r="D1544" s="5" t="str">
        <f>INDEX('DCM CARDS LOOKUP - HIDDEN'!$O$4:$AE$8890,MATCH(Q1544,'DCM CARDS LOOKUP - HIDDEN'!$N$4:$N$8890,0),$J1544)</f>
        <v>Bengay</v>
      </c>
      <c r="E1544" s="5" t="str">
        <f>INDEX('DCM CARDS LOOKUP - HIDDEN'!$O$4:$AE$8890,MATCH(R1544,'DCM CARDS LOOKUP - HIDDEN'!$N$4:$N$8890,0),$J1544)</f>
        <v>Salonpas</v>
      </c>
      <c r="F1544" s="5" t="str">
        <f>INDEX('DCM CARDS LOOKUP - HIDDEN'!$O$4:$AE$8890,MATCH(S1544,'DCM CARDS LOOKUP - HIDDEN'!$N$4:$N$8890,0),$J1544)</f>
        <v>Up &amp; Up</v>
      </c>
      <c r="G1544" s="5" t="str">
        <f>INDEX('DCM CARDS LOOKUP - HIDDEN'!$O$4:$AE$8890,MATCH(T1544,'DCM CARDS LOOKUP - HIDDEN'!$N$4:$N$8890,0),$J1544)</f>
        <v>Walgreens</v>
      </c>
      <c r="H1544" s="35"/>
      <c r="J1544" s="4">
        <v>2</v>
      </c>
      <c r="O1544">
        <f>L1543*10000+M1543*100+B1541</f>
        <v>60301</v>
      </c>
      <c r="P1544">
        <f>L1543*10000+M1543*100+C1541</f>
        <v>60302</v>
      </c>
      <c r="Q1544">
        <f>L1543*10000+M1543*100+D1541</f>
        <v>60303</v>
      </c>
      <c r="R1544">
        <f>L1543*10000+M1543*100+E1521</f>
        <v>60304</v>
      </c>
      <c r="S1544">
        <f>L1543*10000+M1543*100+F1521</f>
        <v>60305</v>
      </c>
      <c r="T1544">
        <f>L1543*10000+M1543*100+G1521</f>
        <v>60306</v>
      </c>
    </row>
    <row r="1545" spans="1:20" x14ac:dyDescent="0.2">
      <c r="A1545" s="10" t="str">
        <f>INDEX(REFERENCE!$B$2:$J$2,1,'EXAMPLE OF CHOICE CARDS'!J1545)</f>
        <v>Sensation</v>
      </c>
      <c r="B1545" s="5" t="str">
        <f>INDEX('DCM CARDS LOOKUP - HIDDEN'!$O$4:$AE$8890,MATCH(O1545,'DCM CARDS LOOKUP - HIDDEN'!$N$4:$N$8890,0),$J1545)</f>
        <v>Cold sensation</v>
      </c>
      <c r="C1545" s="5" t="str">
        <f>INDEX('DCM CARDS LOOKUP - HIDDEN'!$O$4:$AE$8890,MATCH(P1545,'DCM CARDS LOOKUP - HIDDEN'!$N$4:$N$8890,0),$J1545)</f>
        <v>Hot sensation</v>
      </c>
      <c r="D1545" s="5" t="str">
        <f>INDEX('DCM CARDS LOOKUP - HIDDEN'!$O$4:$AE$8890,MATCH(Q1545,'DCM CARDS LOOKUP - HIDDEN'!$N$4:$N$8890,0),$J1545)</f>
        <v>Cold sensation</v>
      </c>
      <c r="E1545" s="5" t="str">
        <f>INDEX('DCM CARDS LOOKUP - HIDDEN'!$O$4:$AE$8890,MATCH(R1545,'DCM CARDS LOOKUP - HIDDEN'!$N$4:$N$8890,0),$J1545)</f>
        <v>Both hot and cold sensation</v>
      </c>
      <c r="F1545" s="5" t="str">
        <f>INDEX('DCM CARDS LOOKUP - HIDDEN'!$O$4:$AE$8890,MATCH(S1545,'DCM CARDS LOOKUP - HIDDEN'!$N$4:$N$8890,0),$J1545)</f>
        <v>Lidocaine/numbing sensation</v>
      </c>
      <c r="G1545" s="5" t="str">
        <f>INDEX('DCM CARDS LOOKUP - HIDDEN'!$O$4:$AE$8890,MATCH(T1545,'DCM CARDS LOOKUP - HIDDEN'!$N$4:$N$8890,0),$J1545)</f>
        <v>Hot sensation</v>
      </c>
      <c r="H1545" s="35"/>
      <c r="J1545" s="4">
        <v>3</v>
      </c>
      <c r="O1545">
        <f>L1543*10000+M1543*100+B1541</f>
        <v>60301</v>
      </c>
      <c r="P1545">
        <f>L1543*10000+M1543*100+C1541</f>
        <v>60302</v>
      </c>
      <c r="Q1545">
        <f>L1543*10000+M1543*100+D1541</f>
        <v>60303</v>
      </c>
      <c r="R1545">
        <f>L1543*10000+M1543*100+E1521</f>
        <v>60304</v>
      </c>
      <c r="S1545">
        <f>L1543*10000+M1543*100+F1521</f>
        <v>60305</v>
      </c>
      <c r="T1545">
        <f>L1543*10000+M1543*100+G1521</f>
        <v>60306</v>
      </c>
    </row>
    <row r="1546" spans="1:20" x14ac:dyDescent="0.2">
      <c r="A1546" s="10" t="str">
        <f>INDEX(REFERENCE!$B$2:$J$2,1,'EXAMPLE OF CHOICE CARDS'!J1546)</f>
        <v>Treatment Area</v>
      </c>
      <c r="B1546" s="5" t="str">
        <f>INDEX('DCM CARDS LOOKUP - HIDDEN'!$O$4:$AE$8890,MATCH(O1546,'DCM CARDS LOOKUP - HIDDEN'!$N$4:$N$8890,0),$J1546)</f>
        <v>-</v>
      </c>
      <c r="C1546" s="5" t="str">
        <f>INDEX('DCM CARDS LOOKUP - HIDDEN'!$O$4:$AE$8890,MATCH(P1546,'DCM CARDS LOOKUP - HIDDEN'!$N$4:$N$8890,0),$J1546)</f>
        <v>-</v>
      </c>
      <c r="D1546" s="5" t="str">
        <f>INDEX('DCM CARDS LOOKUP - HIDDEN'!$O$4:$AE$8890,MATCH(Q1546,'DCM CARDS LOOKUP - HIDDEN'!$N$4:$N$8890,0),$J1546)</f>
        <v>Neck</v>
      </c>
      <c r="E1546" s="5" t="str">
        <f>INDEX('DCM CARDS LOOKUP - HIDDEN'!$O$4:$AE$8890,MATCH(R1546,'DCM CARDS LOOKUP - HIDDEN'!$N$4:$N$8890,0),$J1546)</f>
        <v>-</v>
      </c>
      <c r="F1546" s="5" t="str">
        <f>INDEX('DCM CARDS LOOKUP - HIDDEN'!$O$4:$AE$8890,MATCH(S1546,'DCM CARDS LOOKUP - HIDDEN'!$N$4:$N$8890,0),$J1546)</f>
        <v>Back</v>
      </c>
      <c r="G1546" s="5" t="str">
        <f>INDEX('DCM CARDS LOOKUP - HIDDEN'!$O$4:$AE$8890,MATCH(T1546,'DCM CARDS LOOKUP - HIDDEN'!$N$4:$N$8890,0),$J1546)</f>
        <v>Shoulder</v>
      </c>
      <c r="H1546" s="35"/>
      <c r="J1546" s="4">
        <v>4</v>
      </c>
      <c r="O1546">
        <f>L1543*10000+M1543*100+B1541</f>
        <v>60301</v>
      </c>
      <c r="P1546">
        <f>L1543*10000+M1543*100+C1541</f>
        <v>60302</v>
      </c>
      <c r="Q1546">
        <f>L1543*10000+M1543*100+D1541</f>
        <v>60303</v>
      </c>
      <c r="R1546">
        <f>L1543*10000+M1543*100+E1521</f>
        <v>60304</v>
      </c>
      <c r="S1546">
        <f>L1543*10000+M1543*100+F1521</f>
        <v>60305</v>
      </c>
      <c r="T1546">
        <f>L1543*10000+M1543*100+G1521</f>
        <v>60306</v>
      </c>
    </row>
    <row r="1547" spans="1:20" x14ac:dyDescent="0.2">
      <c r="A1547" s="10" t="str">
        <f>INDEX(REFERENCE!$B$2:$J$2,1,'EXAMPLE OF CHOICE CARDS'!J1547)</f>
        <v>Format</v>
      </c>
      <c r="B1547" s="5" t="str">
        <f>INDEX('DCM CARDS LOOKUP - HIDDEN'!$O$4:$AE$8890,MATCH(O1547,'DCM CARDS LOOKUP - HIDDEN'!$N$4:$N$8890,0),$J1547)</f>
        <v>Spray</v>
      </c>
      <c r="C1547" s="5" t="str">
        <f>INDEX('DCM CARDS LOOKUP - HIDDEN'!$O$4:$AE$8890,MATCH(P1547,'DCM CARDS LOOKUP - HIDDEN'!$N$4:$N$8890,0),$J1547)</f>
        <v>Liquid</v>
      </c>
      <c r="D1547" s="5" t="str">
        <f>INDEX('DCM CARDS LOOKUP - HIDDEN'!$O$4:$AE$8890,MATCH(Q1547,'DCM CARDS LOOKUP - HIDDEN'!$N$4:$N$8890,0),$J1547)</f>
        <v>Single use pads/patches</v>
      </c>
      <c r="E1547" s="5" t="str">
        <f>INDEX('DCM CARDS LOOKUP - HIDDEN'!$O$4:$AE$8890,MATCH(R1547,'DCM CARDS LOOKUP - HIDDEN'!$N$4:$N$8890,0),$J1547)</f>
        <v>Cream</v>
      </c>
      <c r="F1547" s="5" t="str">
        <f>INDEX('DCM CARDS LOOKUP - HIDDEN'!$O$4:$AE$8890,MATCH(S1547,'DCM CARDS LOOKUP - HIDDEN'!$N$4:$N$8890,0),$J1547)</f>
        <v>Single use pads/patches</v>
      </c>
      <c r="G1547" s="5" t="str">
        <f>INDEX('DCM CARDS LOOKUP - HIDDEN'!$O$4:$AE$8890,MATCH(T1547,'DCM CARDS LOOKUP - HIDDEN'!$N$4:$N$8890,0),$J1547)</f>
        <v>Single use pads/patches</v>
      </c>
      <c r="H1547" s="35"/>
      <c r="J1547" s="4">
        <v>5</v>
      </c>
      <c r="O1547">
        <f>L1543*10000+M1543*100+B1541</f>
        <v>60301</v>
      </c>
      <c r="P1547">
        <f>L1543*10000+M1543*100+C1541</f>
        <v>60302</v>
      </c>
      <c r="Q1547">
        <f>L1543*10000+M1543*100+D1541</f>
        <v>60303</v>
      </c>
      <c r="R1547">
        <f>L1543*10000+M1543*100+E1521</f>
        <v>60304</v>
      </c>
      <c r="S1547">
        <f>L1543*10000+M1543*100+F1521</f>
        <v>60305</v>
      </c>
      <c r="T1547">
        <f>L1543*10000+M1543*100+G1521</f>
        <v>60306</v>
      </c>
    </row>
    <row r="1548" spans="1:20" x14ac:dyDescent="0.2">
      <c r="A1548" s="10" t="str">
        <f>INDEX(REFERENCE!$B$2:$J$2,1,'EXAMPLE OF CHOICE CARDS'!J1548)</f>
        <v>Count</v>
      </c>
      <c r="B1548" s="5" t="str">
        <f>INDEX('DCM CARDS LOOKUP - HIDDEN'!$O$4:$AE$8890,MATCH(O1548,'DCM CARDS LOOKUP - HIDDEN'!$N$4:$N$8890,0),$J1548)</f>
        <v>3.5 oz</v>
      </c>
      <c r="C1548" s="5" t="str">
        <f>INDEX('DCM CARDS LOOKUP - HIDDEN'!$O$4:$AE$8890,MATCH(P1548,'DCM CARDS LOOKUP - HIDDEN'!$N$4:$N$8890,0),$J1548)</f>
        <v>2 oz</v>
      </c>
      <c r="D1548" s="5" t="str">
        <f>INDEX('DCM CARDS LOOKUP - HIDDEN'!$O$4:$AE$8890,MATCH(Q1548,'DCM CARDS LOOKUP - HIDDEN'!$N$4:$N$8890,0),$J1548)</f>
        <v>6 count</v>
      </c>
      <c r="E1548" s="5" t="str">
        <f>INDEX('DCM CARDS LOOKUP - HIDDEN'!$O$4:$AE$8890,MATCH(R1548,'DCM CARDS LOOKUP - HIDDEN'!$N$4:$N$8890,0),$J1548)</f>
        <v>3 oz</v>
      </c>
      <c r="F1548" s="5" t="str">
        <f>INDEX('DCM CARDS LOOKUP - HIDDEN'!$O$4:$AE$8890,MATCH(S1548,'DCM CARDS LOOKUP - HIDDEN'!$N$4:$N$8890,0),$J1548)</f>
        <v>5 count</v>
      </c>
      <c r="G1548" s="5" t="str">
        <f>INDEX('DCM CARDS LOOKUP - HIDDEN'!$O$4:$AE$8890,MATCH(T1548,'DCM CARDS LOOKUP - HIDDEN'!$N$4:$N$8890,0),$J1548)</f>
        <v>2 count</v>
      </c>
      <c r="H1548" s="35"/>
      <c r="J1548" s="4">
        <v>6</v>
      </c>
      <c r="O1548">
        <f>L1543*10000+M1543*100+B1541</f>
        <v>60301</v>
      </c>
      <c r="P1548">
        <f>L1543*10000+M1543*100+C1541</f>
        <v>60302</v>
      </c>
      <c r="Q1548">
        <f>L1543*10000+M1543*100+D1541</f>
        <v>60303</v>
      </c>
      <c r="R1548">
        <f>L1543*10000+M1543*100+E1521</f>
        <v>60304</v>
      </c>
      <c r="S1548">
        <f>L1543*10000+M1543*100+F1521</f>
        <v>60305</v>
      </c>
      <c r="T1548">
        <f>L1543*10000+M1543*100+G1521</f>
        <v>60306</v>
      </c>
    </row>
    <row r="1549" spans="1:20" ht="15" customHeight="1" x14ac:dyDescent="0.2">
      <c r="A1549" s="10" t="str">
        <f>INDEX(REFERENCE!$B$2:$J$2,1,'EXAMPLE OF CHOICE CARDS'!J1549)</f>
        <v>Price</v>
      </c>
      <c r="B1549" s="29">
        <f>INDEX('DCM CARDS LOOKUP - HIDDEN'!$O$4:$AE$8890,MATCH(O1549,'DCM CARDS LOOKUP - HIDDEN'!$N$4:$N$8890,0),$J1549)</f>
        <v>20.5</v>
      </c>
      <c r="C1549" s="29">
        <f>INDEX('DCM CARDS LOOKUP - HIDDEN'!$O$4:$AE$8890,MATCH(P1549,'DCM CARDS LOOKUP - HIDDEN'!$N$4:$N$8890,0),$J1549)</f>
        <v>7.79</v>
      </c>
      <c r="D1549" s="29">
        <f>INDEX('DCM CARDS LOOKUP - HIDDEN'!$O$4:$AE$8890,MATCH(Q1549,'DCM CARDS LOOKUP - HIDDEN'!$N$4:$N$8890,0),$J1549)</f>
        <v>21.5</v>
      </c>
      <c r="E1549" s="29">
        <f>INDEX('DCM CARDS LOOKUP - HIDDEN'!$O$4:$AE$8890,MATCH(R1549,'DCM CARDS LOOKUP - HIDDEN'!$N$4:$N$8890,0),$J1549)</f>
        <v>11.99</v>
      </c>
      <c r="F1549" s="29">
        <f>INDEX('DCM CARDS LOOKUP - HIDDEN'!$O$4:$AE$8890,MATCH(S1549,'DCM CARDS LOOKUP - HIDDEN'!$N$4:$N$8890,0),$J1549)</f>
        <v>15.86</v>
      </c>
      <c r="G1549" s="29">
        <f>INDEX('DCM CARDS LOOKUP - HIDDEN'!$O$4:$AE$8890,MATCH(T1549,'DCM CARDS LOOKUP - HIDDEN'!$N$4:$N$8890,0),$J1549)</f>
        <v>20.99</v>
      </c>
      <c r="H1549" s="35"/>
      <c r="J1549" s="4">
        <v>7</v>
      </c>
      <c r="O1549">
        <f>L1543*10000+M1543*100+B1541</f>
        <v>60301</v>
      </c>
      <c r="P1549">
        <f>L1543*10000+M1543*100+C1541</f>
        <v>60302</v>
      </c>
      <c r="Q1549">
        <f>L1543*10000+M1543*100+D1541</f>
        <v>60303</v>
      </c>
      <c r="R1549">
        <f>L1543*10000+M1543*100+E1521</f>
        <v>60304</v>
      </c>
      <c r="S1549">
        <f>L1543*10000+M1543*100+F1521</f>
        <v>60305</v>
      </c>
      <c r="T1549">
        <f>L1543*10000+M1543*100+G1521</f>
        <v>60306</v>
      </c>
    </row>
    <row r="1550" spans="1:20" ht="15" customHeight="1" x14ac:dyDescent="0.2">
      <c r="A1550" s="10" t="str">
        <f>INDEX(REFERENCE!$B$2:$J$2,1,'EXAMPLE OF CHOICE CARDS'!J1550)</f>
        <v>Review Rating</v>
      </c>
      <c r="B1550" s="5" t="str">
        <f>INDEX('DCM CARDS LOOKUP - HIDDEN'!$O$4:$AE$8890,MATCH(O1550,'DCM CARDS LOOKUP - HIDDEN'!$N$4:$N$8890,0),$J1550)</f>
        <v>4.6 stars</v>
      </c>
      <c r="C1550" s="5" t="str">
        <f>INDEX('DCM CARDS LOOKUP - HIDDEN'!$O$4:$AE$8890,MATCH(P1550,'DCM CARDS LOOKUP - HIDDEN'!$N$4:$N$8890,0),$J1550)</f>
        <v>4.5 stars</v>
      </c>
      <c r="D1550" s="5" t="str">
        <f>INDEX('DCM CARDS LOOKUP - HIDDEN'!$O$4:$AE$8890,MATCH(Q1550,'DCM CARDS LOOKUP - HIDDEN'!$N$4:$N$8890,0),$J1550)</f>
        <v>4.8 stars</v>
      </c>
      <c r="E1550" s="5" t="str">
        <f>INDEX('DCM CARDS LOOKUP - HIDDEN'!$O$4:$AE$8890,MATCH(R1550,'DCM CARDS LOOKUP - HIDDEN'!$N$4:$N$8890,0),$J1550)</f>
        <v>4.6 stars</v>
      </c>
      <c r="F1550" s="5" t="str">
        <f>INDEX('DCM CARDS LOOKUP - HIDDEN'!$O$4:$AE$8890,MATCH(S1550,'DCM CARDS LOOKUP - HIDDEN'!$N$4:$N$8890,0),$J1550)</f>
        <v>4.5 stars</v>
      </c>
      <c r="G1550" s="5" t="str">
        <f>INDEX('DCM CARDS LOOKUP - HIDDEN'!$O$4:$AE$8890,MATCH(T1550,'DCM CARDS LOOKUP - HIDDEN'!$N$4:$N$8890,0),$J1550)</f>
        <v>4.8 stars</v>
      </c>
      <c r="H1550" s="35"/>
      <c r="J1550" s="4">
        <v>8</v>
      </c>
      <c r="O1550">
        <f>L1543*10000+M1543*100+B1541</f>
        <v>60301</v>
      </c>
      <c r="P1550">
        <f>L1543*10000+M1543*100+C1541</f>
        <v>60302</v>
      </c>
      <c r="Q1550">
        <f>L1543*10000+M1543*100+D1541</f>
        <v>60303</v>
      </c>
      <c r="R1550">
        <f>L1543*10000+M1543*100+E1521</f>
        <v>60304</v>
      </c>
      <c r="S1550">
        <f>L1543*10000+M1543*100+F1521</f>
        <v>60305</v>
      </c>
      <c r="T1550">
        <f>L1543*10000+M1543*100+G1521</f>
        <v>60306</v>
      </c>
    </row>
    <row r="1551" spans="1:20" ht="15" customHeight="1" x14ac:dyDescent="0.2">
      <c r="A1551" s="10" t="str">
        <f>INDEX(REFERENCE!$B$2:$J$2,1,'EXAMPLE OF CHOICE CARDS'!J1551)</f>
        <v>Number of Reviews</v>
      </c>
      <c r="B1551" s="30">
        <f>INDEX('DCM CARDS LOOKUP - HIDDEN'!$O$4:$AE$8890,MATCH(O1551,'DCM CARDS LOOKUP - HIDDEN'!$N$4:$N$8890,0),$J1551)</f>
        <v>4500</v>
      </c>
      <c r="C1551" s="30">
        <f>INDEX('DCM CARDS LOOKUP - HIDDEN'!$O$4:$AE$8890,MATCH(P1551,'DCM CARDS LOOKUP - HIDDEN'!$N$4:$N$8890,0),$J1551)</f>
        <v>1250</v>
      </c>
      <c r="D1551" s="30">
        <f>INDEX('DCM CARDS LOOKUP - HIDDEN'!$O$4:$AE$8890,MATCH(Q1551,'DCM CARDS LOOKUP - HIDDEN'!$N$4:$N$8890,0),$J1551)</f>
        <v>4500</v>
      </c>
      <c r="E1551" s="30">
        <f>INDEX('DCM CARDS LOOKUP - HIDDEN'!$O$4:$AE$8890,MATCH(R1551,'DCM CARDS LOOKUP - HIDDEN'!$N$4:$N$8890,0),$J1551)</f>
        <v>4500</v>
      </c>
      <c r="F1551" s="30">
        <f>INDEX('DCM CARDS LOOKUP - HIDDEN'!$O$4:$AE$8890,MATCH(S1551,'DCM CARDS LOOKUP - HIDDEN'!$N$4:$N$8890,0),$J1551)</f>
        <v>1250</v>
      </c>
      <c r="G1551" s="30">
        <f>INDEX('DCM CARDS LOOKUP - HIDDEN'!$O$4:$AE$8890,MATCH(T1551,'DCM CARDS LOOKUP - HIDDEN'!$N$4:$N$8890,0),$J1551)</f>
        <v>4500</v>
      </c>
      <c r="H1551" s="35"/>
      <c r="J1551" s="4">
        <v>9</v>
      </c>
      <c r="O1551">
        <f>L1543*10000+M1543*100+B1541</f>
        <v>60301</v>
      </c>
      <c r="P1551">
        <f>L1543*10000+M1543*100+C1541</f>
        <v>60302</v>
      </c>
      <c r="Q1551">
        <f>L1543*10000+M1543*100+D1541</f>
        <v>60303</v>
      </c>
      <c r="R1551">
        <f>L1543*10000+M1543*100+E1521</f>
        <v>60304</v>
      </c>
      <c r="S1551">
        <f>L1543*10000+M1543*100+F1521</f>
        <v>60305</v>
      </c>
      <c r="T1551">
        <f>L1543*10000+M1543*100+G1521</f>
        <v>60306</v>
      </c>
    </row>
    <row r="1552" spans="1:20" ht="15" hidden="1" customHeight="1" x14ac:dyDescent="0.2">
      <c r="A1552" s="10" t="e">
        <f>INDEX(REFERENCE!$B$2:$J$2,1,'EXAMPLE OF CHOICE CARDS'!J1552)</f>
        <v>#REF!</v>
      </c>
      <c r="B1552" s="5">
        <f>INDEX('DCM CARDS LOOKUP - HIDDEN'!$O$4:$AE$8890,MATCH(O1552,'DCM CARDS LOOKUP - HIDDEN'!$N$4:$N$8890,0),$J1552)</f>
        <v>0</v>
      </c>
      <c r="C1552" s="5">
        <f>INDEX('DCM CARDS LOOKUP - HIDDEN'!$O$4:$AE$8890,MATCH(P1552,'DCM CARDS LOOKUP - HIDDEN'!$N$4:$N$8890,0),$J1552)</f>
        <v>0</v>
      </c>
      <c r="D1552" s="5">
        <f>INDEX('DCM CARDS LOOKUP - HIDDEN'!$O$4:$AE$8890,MATCH(Q1552,'DCM CARDS LOOKUP - HIDDEN'!$N$4:$N$8890,0),$J1552)</f>
        <v>0</v>
      </c>
      <c r="E1552" s="5">
        <f>INDEX('DCM CARDS LOOKUP - HIDDEN'!$O$4:$AE$8890,MATCH(R1552,'DCM CARDS LOOKUP - HIDDEN'!$N$4:$N$8890,0),$J1552)</f>
        <v>0</v>
      </c>
      <c r="F1552" s="5">
        <f>INDEX('DCM CARDS LOOKUP - HIDDEN'!$O$4:$AE$8890,MATCH(S1552,'DCM CARDS LOOKUP - HIDDEN'!$N$4:$N$8890,0),$J1552)</f>
        <v>0</v>
      </c>
      <c r="G1552" s="31"/>
      <c r="H1552" s="35"/>
      <c r="J1552" s="4">
        <v>10</v>
      </c>
      <c r="O1552">
        <f>L1543*10000+M1543*100+B1541</f>
        <v>60301</v>
      </c>
      <c r="P1552">
        <f>L1543*10000+M1543*100+C1541</f>
        <v>60302</v>
      </c>
      <c r="Q1552">
        <f>L1543*10000+M1543*100+D1541</f>
        <v>60303</v>
      </c>
      <c r="R1552">
        <f>L1543*10000+M1543*100+E1521</f>
        <v>60304</v>
      </c>
      <c r="S1552">
        <f>L1543*10000+M1543*100+F1521</f>
        <v>60305</v>
      </c>
    </row>
    <row r="1553" spans="1:20" ht="15" hidden="1" customHeight="1" x14ac:dyDescent="0.2">
      <c r="A1553" s="10" t="e">
        <f>INDEX(REFERENCE!$B$2:$J$2,1,'EXAMPLE OF CHOICE CARDS'!J1553)</f>
        <v>#REF!</v>
      </c>
      <c r="B1553" s="5">
        <f>INDEX('DCM CARDS LOOKUP - HIDDEN'!$O$4:$AE$8890,MATCH(O1553,'DCM CARDS LOOKUP - HIDDEN'!$N$4:$N$8890,0),$J1553)</f>
        <v>0</v>
      </c>
      <c r="C1553" s="5">
        <f>INDEX('DCM CARDS LOOKUP - HIDDEN'!$O$4:$AE$8890,MATCH(P1553,'DCM CARDS LOOKUP - HIDDEN'!$N$4:$N$8890,0),$J1553)</f>
        <v>0</v>
      </c>
      <c r="D1553" s="5">
        <f>INDEX('DCM CARDS LOOKUP - HIDDEN'!$O$4:$AE$8890,MATCH(Q1553,'DCM CARDS LOOKUP - HIDDEN'!$N$4:$N$8890,0),$J1553)</f>
        <v>0</v>
      </c>
      <c r="E1553" s="5">
        <f>INDEX('DCM CARDS LOOKUP - HIDDEN'!$O$4:$AE$8890,MATCH(R1553,'DCM CARDS LOOKUP - HIDDEN'!$N$4:$N$8890,0),$J1553)</f>
        <v>0</v>
      </c>
      <c r="F1553" s="5">
        <f>INDEX('DCM CARDS LOOKUP - HIDDEN'!$O$4:$AE$8890,MATCH(S1553,'DCM CARDS LOOKUP - HIDDEN'!$N$4:$N$8890,0),$J1553)</f>
        <v>0</v>
      </c>
      <c r="G1553" s="31"/>
      <c r="H1553" s="35"/>
      <c r="J1553" s="4">
        <v>11</v>
      </c>
      <c r="O1553">
        <f>L1543*10000+M1543*100+B1541</f>
        <v>60301</v>
      </c>
      <c r="P1553">
        <f>L1543*10000+M1543*100+C1541</f>
        <v>60302</v>
      </c>
      <c r="Q1553">
        <f>L1543*10000+M1543*100+D1541</f>
        <v>60303</v>
      </c>
      <c r="R1553">
        <f>L1543*10000+M1543*100+E1521</f>
        <v>60304</v>
      </c>
      <c r="S1553">
        <f>L1543*10000+M1543*100+F1521</f>
        <v>60305</v>
      </c>
    </row>
    <row r="1554" spans="1:20" ht="15" hidden="1" customHeight="1" x14ac:dyDescent="0.2">
      <c r="A1554" s="10" t="e">
        <f>INDEX(REFERENCE!$B$2:$J$2,1,'EXAMPLE OF CHOICE CARDS'!J1554)</f>
        <v>#REF!</v>
      </c>
      <c r="B1554" s="5">
        <f>INDEX('DCM CARDS LOOKUP - HIDDEN'!$O$4:$AE$8890,MATCH(O1554,'DCM CARDS LOOKUP - HIDDEN'!$N$4:$N$8890,0),$J1554)</f>
        <v>0</v>
      </c>
      <c r="C1554" s="5">
        <f>INDEX('DCM CARDS LOOKUP - HIDDEN'!$O$4:$AE$8890,MATCH(P1554,'DCM CARDS LOOKUP - HIDDEN'!$N$4:$N$8890,0),$J1554)</f>
        <v>0</v>
      </c>
      <c r="D1554" s="5">
        <f>INDEX('DCM CARDS LOOKUP - HIDDEN'!$O$4:$AE$8890,MATCH(Q1554,'DCM CARDS LOOKUP - HIDDEN'!$N$4:$N$8890,0),$J1554)</f>
        <v>0</v>
      </c>
      <c r="E1554" s="5">
        <f>INDEX('DCM CARDS LOOKUP - HIDDEN'!$O$4:$AE$8890,MATCH(R1554,'DCM CARDS LOOKUP - HIDDEN'!$N$4:$N$8890,0),$J1554)</f>
        <v>0</v>
      </c>
      <c r="F1554" s="5">
        <f>INDEX('DCM CARDS LOOKUP - HIDDEN'!$O$4:$AE$8890,MATCH(S1554,'DCM CARDS LOOKUP - HIDDEN'!$N$4:$N$8890,0),$J1554)</f>
        <v>0</v>
      </c>
      <c r="G1554" s="31"/>
      <c r="H1554" s="35"/>
      <c r="J1554" s="4">
        <v>12</v>
      </c>
      <c r="O1554">
        <f>L1543*10000+M1543*100+B1541</f>
        <v>60301</v>
      </c>
      <c r="P1554">
        <f>L1543*10000+M1543*100+C1541</f>
        <v>60302</v>
      </c>
      <c r="Q1554">
        <f>L1543*10000+M1543*100+D1541</f>
        <v>60303</v>
      </c>
      <c r="R1554">
        <f>L1543*10000+M1543*100+E1521</f>
        <v>60304</v>
      </c>
      <c r="S1554">
        <f>L1543*10000+M1543*100+F1521</f>
        <v>60305</v>
      </c>
    </row>
    <row r="1555" spans="1:20" ht="15" hidden="1" customHeight="1" x14ac:dyDescent="0.2">
      <c r="A1555" s="10" t="e">
        <f>INDEX(REFERENCE!$B$2:$J$2,1,'EXAMPLE OF CHOICE CARDS'!J1555)</f>
        <v>#REF!</v>
      </c>
      <c r="B1555" s="5">
        <f>INDEX('DCM CARDS LOOKUP - HIDDEN'!$O$4:$AE$8890,MATCH(O1555,'DCM CARDS LOOKUP - HIDDEN'!$N$4:$N$8890,0),$J1555)</f>
        <v>0</v>
      </c>
      <c r="C1555" s="5">
        <f>INDEX('DCM CARDS LOOKUP - HIDDEN'!$O$4:$AE$8890,MATCH(P1555,'DCM CARDS LOOKUP - HIDDEN'!$N$4:$N$8890,0),$J1555)</f>
        <v>0</v>
      </c>
      <c r="D1555" s="5">
        <f>INDEX('DCM CARDS LOOKUP - HIDDEN'!$O$4:$AE$8890,MATCH(Q1555,'DCM CARDS LOOKUP - HIDDEN'!$N$4:$N$8890,0),$J1555)</f>
        <v>0</v>
      </c>
      <c r="E1555" s="5">
        <f>INDEX('DCM CARDS LOOKUP - HIDDEN'!$O$4:$AE$8890,MATCH(R1555,'DCM CARDS LOOKUP - HIDDEN'!$N$4:$N$8890,0),$J1555)</f>
        <v>0</v>
      </c>
      <c r="F1555" s="5">
        <f>INDEX('DCM CARDS LOOKUP - HIDDEN'!$O$4:$AE$8890,MATCH(S1555,'DCM CARDS LOOKUP - HIDDEN'!$N$4:$N$8890,0),$J1555)</f>
        <v>0</v>
      </c>
      <c r="G1555" s="31"/>
      <c r="H1555" s="35"/>
      <c r="J1555" s="4">
        <v>13</v>
      </c>
      <c r="O1555">
        <f>L1543*10000+M1543*100+B1541</f>
        <v>60301</v>
      </c>
      <c r="P1555">
        <f>L1543*10000+M1543*100+C1541</f>
        <v>60302</v>
      </c>
      <c r="Q1555">
        <f>L1543*10000+M1543*100+D1541</f>
        <v>60303</v>
      </c>
      <c r="R1555">
        <f>L1543*10000+M1543*100+E1521</f>
        <v>60304</v>
      </c>
      <c r="S1555">
        <f>L1543*10000+M1543*100+F1521</f>
        <v>60305</v>
      </c>
    </row>
    <row r="1556" spans="1:20" ht="15" hidden="1" customHeight="1" x14ac:dyDescent="0.2">
      <c r="A1556" s="10" t="e">
        <f>INDEX(REFERENCE!$B$2:$J$2,1,'EXAMPLE OF CHOICE CARDS'!J1556)</f>
        <v>#REF!</v>
      </c>
      <c r="B1556" s="5">
        <f>INDEX('DCM CARDS LOOKUP - HIDDEN'!$O$4:$AE$8890,MATCH(O1556,'DCM CARDS LOOKUP - HIDDEN'!$N$4:$N$8890,0),$J1556)</f>
        <v>0</v>
      </c>
      <c r="C1556" s="5">
        <f>INDEX('DCM CARDS LOOKUP - HIDDEN'!$O$4:$AE$8890,MATCH(P1556,'DCM CARDS LOOKUP - HIDDEN'!$N$4:$N$8890,0),$J1556)</f>
        <v>0</v>
      </c>
      <c r="D1556" s="5">
        <f>INDEX('DCM CARDS LOOKUP - HIDDEN'!$O$4:$AE$8890,MATCH(Q1556,'DCM CARDS LOOKUP - HIDDEN'!$N$4:$N$8890,0),$J1556)</f>
        <v>0</v>
      </c>
      <c r="E1556" s="5">
        <f>INDEX('DCM CARDS LOOKUP - HIDDEN'!$O$4:$AE$8890,MATCH(R1556,'DCM CARDS LOOKUP - HIDDEN'!$N$4:$N$8890,0),$J1556)</f>
        <v>0</v>
      </c>
      <c r="F1556" s="5">
        <f>INDEX('DCM CARDS LOOKUP - HIDDEN'!$O$4:$AE$8890,MATCH(S1556,'DCM CARDS LOOKUP - HIDDEN'!$N$4:$N$8890,0),$J1556)</f>
        <v>0</v>
      </c>
      <c r="G1556" s="31"/>
      <c r="H1556" s="35"/>
      <c r="J1556" s="4">
        <v>14</v>
      </c>
      <c r="O1556">
        <f>L1543*10000+M1543*100+B1541</f>
        <v>60301</v>
      </c>
      <c r="P1556">
        <f>L1543*10000+M1543*100+C1541</f>
        <v>60302</v>
      </c>
      <c r="Q1556">
        <f>L1543*10000+M1543*100+D1541</f>
        <v>60303</v>
      </c>
      <c r="R1556">
        <f>L1543*10000+M1543*100+E1521</f>
        <v>60304</v>
      </c>
      <c r="S1556">
        <f>L1543*10000+M1543*100+F1521</f>
        <v>60305</v>
      </c>
    </row>
    <row r="1557" spans="1:20" x14ac:dyDescent="0.2">
      <c r="A1557" s="2"/>
      <c r="B1557" s="5"/>
      <c r="C1557" s="5"/>
      <c r="D1557" s="5"/>
      <c r="E1557" s="5"/>
      <c r="F1557" s="5"/>
      <c r="G1557" s="5"/>
      <c r="H1557" s="5"/>
      <c r="J1557" s="13"/>
    </row>
    <row r="1558" spans="1:20" x14ac:dyDescent="0.2">
      <c r="A1558" s="6"/>
      <c r="B1558" s="7">
        <v>1</v>
      </c>
      <c r="C1558" s="7">
        <v>2</v>
      </c>
      <c r="D1558" s="7">
        <v>3</v>
      </c>
      <c r="E1558" s="7">
        <v>4</v>
      </c>
      <c r="F1558" s="7">
        <v>5</v>
      </c>
      <c r="G1558" s="7">
        <v>6</v>
      </c>
      <c r="H1558" s="7">
        <v>9</v>
      </c>
      <c r="J1558" s="13"/>
    </row>
    <row r="1561" spans="1:20" x14ac:dyDescent="0.2">
      <c r="A1561" s="1" t="str">
        <f>"Version "&amp;L1563&amp;"; Task"&amp;M1563</f>
        <v>Version 6; Task4</v>
      </c>
      <c r="B1561" s="4">
        <v>1</v>
      </c>
      <c r="C1561" s="4">
        <v>2</v>
      </c>
      <c r="D1561" s="4">
        <v>3</v>
      </c>
      <c r="E1561" s="4">
        <f>E1541</f>
        <v>4</v>
      </c>
      <c r="F1561" s="4">
        <f>F1541</f>
        <v>5</v>
      </c>
      <c r="G1561" s="4">
        <v>6</v>
      </c>
      <c r="J1561" s="13"/>
    </row>
    <row r="1562" spans="1:20" ht="15" customHeight="1" x14ac:dyDescent="0.2">
      <c r="A1562" s="11" t="s">
        <v>8</v>
      </c>
      <c r="B1562" s="12" t="s">
        <v>9</v>
      </c>
      <c r="C1562" s="12" t="s">
        <v>10</v>
      </c>
      <c r="D1562" s="12" t="s">
        <v>11</v>
      </c>
      <c r="E1562" s="20" t="s">
        <v>21</v>
      </c>
      <c r="F1562" s="20" t="s">
        <v>22</v>
      </c>
      <c r="G1562" s="20"/>
      <c r="H1562" s="34" t="s">
        <v>15</v>
      </c>
      <c r="J1562" s="13"/>
      <c r="L1562" t="s">
        <v>12</v>
      </c>
      <c r="M1562" t="s">
        <v>1</v>
      </c>
    </row>
    <row r="1563" spans="1:20" x14ac:dyDescent="0.2">
      <c r="A1563" s="10" t="str">
        <f>INDEX(REFERENCE!$B$2:$J$2,1,'EXAMPLE OF CHOICE CARDS'!J1563)</f>
        <v>Type</v>
      </c>
      <c r="B1563" s="5" t="str">
        <f>INDEX('DCM CARDS LOOKUP - HIDDEN'!$O$4:$AE$8890,MATCH(O1563,'DCM CARDS LOOKUP - HIDDEN'!$N$4:$N$8890,0),$J1563)</f>
        <v>Topicals</v>
      </c>
      <c r="C1563" s="5" t="str">
        <f>INDEX('DCM CARDS LOOKUP - HIDDEN'!$O$4:$AE$8890,MATCH(P1563,'DCM CARDS LOOKUP - HIDDEN'!$N$4:$N$8890,0),$J1563)</f>
        <v>Pads</v>
      </c>
      <c r="D1563" s="5" t="str">
        <f>INDEX('DCM CARDS LOOKUP - HIDDEN'!$O$4:$AE$8890,MATCH(Q1563,'DCM CARDS LOOKUP - HIDDEN'!$N$4:$N$8890,0),$J1563)</f>
        <v>Pads</v>
      </c>
      <c r="E1563" s="5" t="str">
        <f>INDEX('DCM CARDS LOOKUP - HIDDEN'!$O$4:$AE$8890,MATCH(R1563,'DCM CARDS LOOKUP - HIDDEN'!$N$4:$N$8890,0),$J1563)</f>
        <v>Topicals</v>
      </c>
      <c r="F1563" s="5" t="str">
        <f>INDEX('DCM CARDS LOOKUP - HIDDEN'!$O$4:$AE$8890,MATCH(S1563,'DCM CARDS LOOKUP - HIDDEN'!$N$4:$N$8890,0),$J1563)</f>
        <v>Topicals</v>
      </c>
      <c r="G1563" s="5" t="str">
        <f>INDEX('DCM CARDS LOOKUP - HIDDEN'!$O$4:$AE$8890,MATCH(T1563,'DCM CARDS LOOKUP - HIDDEN'!$N$4:$N$8890,0),$J1563)</f>
        <v>Pads</v>
      </c>
      <c r="H1563" s="35"/>
      <c r="J1563" s="4">
        <v>1</v>
      </c>
      <c r="L1563">
        <f>IF(M1543=15,L1543+1,L1543)</f>
        <v>6</v>
      </c>
      <c r="M1563">
        <f>IF(M1543&lt;15,M1543+1,1)</f>
        <v>4</v>
      </c>
      <c r="O1563">
        <f>L1563*10000+M1563*100+B1561</f>
        <v>60401</v>
      </c>
      <c r="P1563">
        <f>L1563*10000+M1563*100+C1561</f>
        <v>60402</v>
      </c>
      <c r="Q1563">
        <f>L1563*10000+M1563*100+D1561</f>
        <v>60403</v>
      </c>
      <c r="R1563">
        <f>L1563*10000+M1563*100+E1541</f>
        <v>60404</v>
      </c>
      <c r="S1563">
        <f>L1563*10000+M1563*100+F1541</f>
        <v>60405</v>
      </c>
      <c r="T1563">
        <f>L1563*10000+M1563*100+G1541</f>
        <v>60406</v>
      </c>
    </row>
    <row r="1564" spans="1:20" x14ac:dyDescent="0.2">
      <c r="A1564" s="10" t="str">
        <f>INDEX(REFERENCE!$B$2:$J$2,1,'EXAMPLE OF CHOICE CARDS'!J1564)</f>
        <v>Brand</v>
      </c>
      <c r="B1564" s="5" t="str">
        <f>INDEX('DCM CARDS LOOKUP - HIDDEN'!$O$4:$AE$8890,MATCH(O1564,'DCM CARDS LOOKUP - HIDDEN'!$N$4:$N$8890,0),$J1564)</f>
        <v>Equate</v>
      </c>
      <c r="C1564" s="5" t="str">
        <f>INDEX('DCM CARDS LOOKUP - HIDDEN'!$O$4:$AE$8890,MATCH(P1564,'DCM CARDS LOOKUP - HIDDEN'!$N$4:$N$8890,0),$J1564)</f>
        <v>Vicks Vapopatch</v>
      </c>
      <c r="D1564" s="5" t="str">
        <f>INDEX('DCM CARDS LOOKUP - HIDDEN'!$O$4:$AE$8890,MATCH(Q1564,'DCM CARDS LOOKUP - HIDDEN'!$N$4:$N$8890,0),$J1564)</f>
        <v>Aspercreme</v>
      </c>
      <c r="E1564" s="5" t="str">
        <f>INDEX('DCM CARDS LOOKUP - HIDDEN'!$O$4:$AE$8890,MATCH(R1564,'DCM CARDS LOOKUP - HIDDEN'!$N$4:$N$8890,0),$J1564)</f>
        <v>Equate</v>
      </c>
      <c r="F1564" s="5" t="str">
        <f>INDEX('DCM CARDS LOOKUP - HIDDEN'!$O$4:$AE$8890,MATCH(S1564,'DCM CARDS LOOKUP - HIDDEN'!$N$4:$N$8890,0),$J1564)</f>
        <v xml:space="preserve">Biofreeze  </v>
      </c>
      <c r="G1564" s="5" t="str">
        <f>INDEX('DCM CARDS LOOKUP - HIDDEN'!$O$4:$AE$8890,MATCH(T1564,'DCM CARDS LOOKUP - HIDDEN'!$N$4:$N$8890,0),$J1564)</f>
        <v>Up &amp; Up</v>
      </c>
      <c r="H1564" s="35"/>
      <c r="J1564" s="4">
        <v>2</v>
      </c>
      <c r="O1564">
        <f>L1563*10000+M1563*100+B1561</f>
        <v>60401</v>
      </c>
      <c r="P1564">
        <f>L1563*10000+M1563*100+C1561</f>
        <v>60402</v>
      </c>
      <c r="Q1564">
        <f>L1563*10000+M1563*100+D1561</f>
        <v>60403</v>
      </c>
      <c r="R1564">
        <f>L1563*10000+M1563*100+E1541</f>
        <v>60404</v>
      </c>
      <c r="S1564">
        <f>L1563*10000+M1563*100+F1541</f>
        <v>60405</v>
      </c>
      <c r="T1564">
        <f>L1563*10000+M1563*100+G1541</f>
        <v>60406</v>
      </c>
    </row>
    <row r="1565" spans="1:20" ht="28.5" x14ac:dyDescent="0.2">
      <c r="A1565" s="10" t="str">
        <f>INDEX(REFERENCE!$B$2:$J$2,1,'EXAMPLE OF CHOICE CARDS'!J1565)</f>
        <v>Sensation</v>
      </c>
      <c r="B1565" s="5" t="str">
        <f>INDEX('DCM CARDS LOOKUP - HIDDEN'!$O$4:$AE$8890,MATCH(O1565,'DCM CARDS LOOKUP - HIDDEN'!$N$4:$N$8890,0),$J1565)</f>
        <v>Cold sensation</v>
      </c>
      <c r="C1565" s="5" t="str">
        <f>INDEX('DCM CARDS LOOKUP - HIDDEN'!$O$4:$AE$8890,MATCH(P1565,'DCM CARDS LOOKUP - HIDDEN'!$N$4:$N$8890,0),$J1565)</f>
        <v>No sensation/drug free/for circulation</v>
      </c>
      <c r="D1565" s="5" t="str">
        <f>INDEX('DCM CARDS LOOKUP - HIDDEN'!$O$4:$AE$8890,MATCH(Q1565,'DCM CARDS LOOKUP - HIDDEN'!$N$4:$N$8890,0),$J1565)</f>
        <v>Both hot and cold sensation</v>
      </c>
      <c r="E1565" s="5" t="str">
        <f>INDEX('DCM CARDS LOOKUP - HIDDEN'!$O$4:$AE$8890,MATCH(R1565,'DCM CARDS LOOKUP - HIDDEN'!$N$4:$N$8890,0),$J1565)</f>
        <v>Lidocaine/numbing sensation</v>
      </c>
      <c r="F1565" s="5" t="str">
        <f>INDEX('DCM CARDS LOOKUP - HIDDEN'!$O$4:$AE$8890,MATCH(S1565,'DCM CARDS LOOKUP - HIDDEN'!$N$4:$N$8890,0),$J1565)</f>
        <v>Hot sensation</v>
      </c>
      <c r="G1565" s="5" t="str">
        <f>INDEX('DCM CARDS LOOKUP - HIDDEN'!$O$4:$AE$8890,MATCH(T1565,'DCM CARDS LOOKUP - HIDDEN'!$N$4:$N$8890,0),$J1565)</f>
        <v>Lidocaine/numbing sensation</v>
      </c>
      <c r="H1565" s="35"/>
      <c r="J1565" s="4">
        <v>3</v>
      </c>
      <c r="O1565">
        <f>L1563*10000+M1563*100+B1561</f>
        <v>60401</v>
      </c>
      <c r="P1565">
        <f>L1563*10000+M1563*100+C1561</f>
        <v>60402</v>
      </c>
      <c r="Q1565">
        <f>L1563*10000+M1563*100+D1561</f>
        <v>60403</v>
      </c>
      <c r="R1565">
        <f>L1563*10000+M1563*100+E1541</f>
        <v>60404</v>
      </c>
      <c r="S1565">
        <f>L1563*10000+M1563*100+F1541</f>
        <v>60405</v>
      </c>
      <c r="T1565">
        <f>L1563*10000+M1563*100+G1541</f>
        <v>60406</v>
      </c>
    </row>
    <row r="1566" spans="1:20" x14ac:dyDescent="0.2">
      <c r="A1566" s="10" t="str">
        <f>INDEX(REFERENCE!$B$2:$J$2,1,'EXAMPLE OF CHOICE CARDS'!J1566)</f>
        <v>Treatment Area</v>
      </c>
      <c r="B1566" s="5" t="str">
        <f>INDEX('DCM CARDS LOOKUP - HIDDEN'!$O$4:$AE$8890,MATCH(O1566,'DCM CARDS LOOKUP - HIDDEN'!$N$4:$N$8890,0),$J1566)</f>
        <v>-</v>
      </c>
      <c r="C1566" s="5" t="str">
        <f>INDEX('DCM CARDS LOOKUP - HIDDEN'!$O$4:$AE$8890,MATCH(P1566,'DCM CARDS LOOKUP - HIDDEN'!$N$4:$N$8890,0),$J1566)</f>
        <v>Chest</v>
      </c>
      <c r="D1566" s="5" t="str">
        <f>INDEX('DCM CARDS LOOKUP - HIDDEN'!$O$4:$AE$8890,MATCH(Q1566,'DCM CARDS LOOKUP - HIDDEN'!$N$4:$N$8890,0),$J1566)</f>
        <v>Back</v>
      </c>
      <c r="E1566" s="5" t="str">
        <f>INDEX('DCM CARDS LOOKUP - HIDDEN'!$O$4:$AE$8890,MATCH(R1566,'DCM CARDS LOOKUP - HIDDEN'!$N$4:$N$8890,0),$J1566)</f>
        <v>-</v>
      </c>
      <c r="F1566" s="5" t="str">
        <f>INDEX('DCM CARDS LOOKUP - HIDDEN'!$O$4:$AE$8890,MATCH(S1566,'DCM CARDS LOOKUP - HIDDEN'!$N$4:$N$8890,0),$J1566)</f>
        <v>-</v>
      </c>
      <c r="G1566" s="5" t="str">
        <f>INDEX('DCM CARDS LOOKUP - HIDDEN'!$O$4:$AE$8890,MATCH(T1566,'DCM CARDS LOOKUP - HIDDEN'!$N$4:$N$8890,0),$J1566)</f>
        <v>Hands (arthritis)</v>
      </c>
      <c r="H1566" s="35"/>
      <c r="J1566" s="4">
        <v>4</v>
      </c>
      <c r="O1566">
        <f>L1563*10000+M1563*100+B1561</f>
        <v>60401</v>
      </c>
      <c r="P1566">
        <f>L1563*10000+M1563*100+C1561</f>
        <v>60402</v>
      </c>
      <c r="Q1566">
        <f>L1563*10000+M1563*100+D1561</f>
        <v>60403</v>
      </c>
      <c r="R1566">
        <f>L1563*10000+M1563*100+E1541</f>
        <v>60404</v>
      </c>
      <c r="S1566">
        <f>L1563*10000+M1563*100+F1541</f>
        <v>60405</v>
      </c>
      <c r="T1566">
        <f>L1563*10000+M1563*100+G1541</f>
        <v>60406</v>
      </c>
    </row>
    <row r="1567" spans="1:20" x14ac:dyDescent="0.2">
      <c r="A1567" s="10" t="str">
        <f>INDEX(REFERENCE!$B$2:$J$2,1,'EXAMPLE OF CHOICE CARDS'!J1567)</f>
        <v>Format</v>
      </c>
      <c r="B1567" s="5" t="str">
        <f>INDEX('DCM CARDS LOOKUP - HIDDEN'!$O$4:$AE$8890,MATCH(O1567,'DCM CARDS LOOKUP - HIDDEN'!$N$4:$N$8890,0),$J1567)</f>
        <v>Liquid</v>
      </c>
      <c r="C1567" s="5" t="str">
        <f>INDEX('DCM CARDS LOOKUP - HIDDEN'!$O$4:$AE$8890,MATCH(P1567,'DCM CARDS LOOKUP - HIDDEN'!$N$4:$N$8890,0),$J1567)</f>
        <v>Single use pads/patches</v>
      </c>
      <c r="D1567" s="5" t="str">
        <f>INDEX('DCM CARDS LOOKUP - HIDDEN'!$O$4:$AE$8890,MATCH(Q1567,'DCM CARDS LOOKUP - HIDDEN'!$N$4:$N$8890,0),$J1567)</f>
        <v>Single use pads/patches</v>
      </c>
      <c r="E1567" s="5" t="str">
        <f>INDEX('DCM CARDS LOOKUP - HIDDEN'!$O$4:$AE$8890,MATCH(R1567,'DCM CARDS LOOKUP - HIDDEN'!$N$4:$N$8890,0),$J1567)</f>
        <v>Spray</v>
      </c>
      <c r="F1567" s="5" t="str">
        <f>INDEX('DCM CARDS LOOKUP - HIDDEN'!$O$4:$AE$8890,MATCH(S1567,'DCM CARDS LOOKUP - HIDDEN'!$N$4:$N$8890,0),$J1567)</f>
        <v>Roll-on</v>
      </c>
      <c r="G1567" s="5" t="str">
        <f>INDEX('DCM CARDS LOOKUP - HIDDEN'!$O$4:$AE$8890,MATCH(T1567,'DCM CARDS LOOKUP - HIDDEN'!$N$4:$N$8890,0),$J1567)</f>
        <v>Single use pads/patches</v>
      </c>
      <c r="H1567" s="35"/>
      <c r="J1567" s="4">
        <v>5</v>
      </c>
      <c r="O1567">
        <f>L1563*10000+M1563*100+B1561</f>
        <v>60401</v>
      </c>
      <c r="P1567">
        <f>L1563*10000+M1563*100+C1561</f>
        <v>60402</v>
      </c>
      <c r="Q1567">
        <f>L1563*10000+M1563*100+D1561</f>
        <v>60403</v>
      </c>
      <c r="R1567">
        <f>L1563*10000+M1563*100+E1541</f>
        <v>60404</v>
      </c>
      <c r="S1567">
        <f>L1563*10000+M1563*100+F1541</f>
        <v>60405</v>
      </c>
      <c r="T1567">
        <f>L1563*10000+M1563*100+G1541</f>
        <v>60406</v>
      </c>
    </row>
    <row r="1568" spans="1:20" x14ac:dyDescent="0.2">
      <c r="A1568" s="10" t="str">
        <f>INDEX(REFERENCE!$B$2:$J$2,1,'EXAMPLE OF CHOICE CARDS'!J1568)</f>
        <v>Count</v>
      </c>
      <c r="B1568" s="5" t="str">
        <f>INDEX('DCM CARDS LOOKUP - HIDDEN'!$O$4:$AE$8890,MATCH(O1568,'DCM CARDS LOOKUP - HIDDEN'!$N$4:$N$8890,0),$J1568)</f>
        <v>4 oz</v>
      </c>
      <c r="C1568" s="5" t="str">
        <f>INDEX('DCM CARDS LOOKUP - HIDDEN'!$O$4:$AE$8890,MATCH(P1568,'DCM CARDS LOOKUP - HIDDEN'!$N$4:$N$8890,0),$J1568)</f>
        <v>3 count</v>
      </c>
      <c r="D1568" s="5" t="str">
        <f>INDEX('DCM CARDS LOOKUP - HIDDEN'!$O$4:$AE$8890,MATCH(Q1568,'DCM CARDS LOOKUP - HIDDEN'!$N$4:$N$8890,0),$J1568)</f>
        <v>6 count</v>
      </c>
      <c r="E1568" s="5" t="str">
        <f>INDEX('DCM CARDS LOOKUP - HIDDEN'!$O$4:$AE$8890,MATCH(R1568,'DCM CARDS LOOKUP - HIDDEN'!$N$4:$N$8890,0),$J1568)</f>
        <v>3 oz</v>
      </c>
      <c r="F1568" s="5" t="str">
        <f>INDEX('DCM CARDS LOOKUP - HIDDEN'!$O$4:$AE$8890,MATCH(S1568,'DCM CARDS LOOKUP - HIDDEN'!$N$4:$N$8890,0),$J1568)</f>
        <v>4.5 oz</v>
      </c>
      <c r="G1568" s="5" t="str">
        <f>INDEX('DCM CARDS LOOKUP - HIDDEN'!$O$4:$AE$8890,MATCH(T1568,'DCM CARDS LOOKUP - HIDDEN'!$N$4:$N$8890,0),$J1568)</f>
        <v>4 count</v>
      </c>
      <c r="H1568" s="35"/>
      <c r="J1568" s="4">
        <v>6</v>
      </c>
      <c r="O1568">
        <f>L1563*10000+M1563*100+B1561</f>
        <v>60401</v>
      </c>
      <c r="P1568">
        <f>L1563*10000+M1563*100+C1561</f>
        <v>60402</v>
      </c>
      <c r="Q1568">
        <f>L1563*10000+M1563*100+D1561</f>
        <v>60403</v>
      </c>
      <c r="R1568">
        <f>L1563*10000+M1563*100+E1541</f>
        <v>60404</v>
      </c>
      <c r="S1568">
        <f>L1563*10000+M1563*100+F1541</f>
        <v>60405</v>
      </c>
      <c r="T1568">
        <f>L1563*10000+M1563*100+G1541</f>
        <v>60406</v>
      </c>
    </row>
    <row r="1569" spans="1:20" ht="15" customHeight="1" x14ac:dyDescent="0.2">
      <c r="A1569" s="10" t="str">
        <f>INDEX(REFERENCE!$B$2:$J$2,1,'EXAMPLE OF CHOICE CARDS'!J1569)</f>
        <v>Price</v>
      </c>
      <c r="B1569" s="29">
        <f>INDEX('DCM CARDS LOOKUP - HIDDEN'!$O$4:$AE$8890,MATCH(O1569,'DCM CARDS LOOKUP - HIDDEN'!$N$4:$N$8890,0),$J1569)</f>
        <v>12</v>
      </c>
      <c r="C1569" s="29">
        <f>INDEX('DCM CARDS LOOKUP - HIDDEN'!$O$4:$AE$8890,MATCH(P1569,'DCM CARDS LOOKUP - HIDDEN'!$N$4:$N$8890,0),$J1569)</f>
        <v>3.6</v>
      </c>
      <c r="D1569" s="29">
        <f>INDEX('DCM CARDS LOOKUP - HIDDEN'!$O$4:$AE$8890,MATCH(Q1569,'DCM CARDS LOOKUP - HIDDEN'!$N$4:$N$8890,0),$J1569)</f>
        <v>21.5</v>
      </c>
      <c r="E1569" s="29">
        <f>INDEX('DCM CARDS LOOKUP - HIDDEN'!$O$4:$AE$8890,MATCH(R1569,'DCM CARDS LOOKUP - HIDDEN'!$N$4:$N$8890,0),$J1569)</f>
        <v>13.4</v>
      </c>
      <c r="F1569" s="29">
        <f>INDEX('DCM CARDS LOOKUP - HIDDEN'!$O$4:$AE$8890,MATCH(S1569,'DCM CARDS LOOKUP - HIDDEN'!$N$4:$N$8890,0),$J1569)</f>
        <v>10.25</v>
      </c>
      <c r="G1569" s="29">
        <f>INDEX('DCM CARDS LOOKUP - HIDDEN'!$O$4:$AE$8890,MATCH(T1569,'DCM CARDS LOOKUP - HIDDEN'!$N$4:$N$8890,0),$J1569)</f>
        <v>7.99</v>
      </c>
      <c r="H1569" s="35"/>
      <c r="J1569" s="4">
        <v>7</v>
      </c>
      <c r="O1569">
        <f>L1563*10000+M1563*100+B1561</f>
        <v>60401</v>
      </c>
      <c r="P1569">
        <f>L1563*10000+M1563*100+C1561</f>
        <v>60402</v>
      </c>
      <c r="Q1569">
        <f>L1563*10000+M1563*100+D1561</f>
        <v>60403</v>
      </c>
      <c r="R1569">
        <f>L1563*10000+M1563*100+E1541</f>
        <v>60404</v>
      </c>
      <c r="S1569">
        <f>L1563*10000+M1563*100+F1541</f>
        <v>60405</v>
      </c>
      <c r="T1569">
        <f>L1563*10000+M1563*100+G1541</f>
        <v>60406</v>
      </c>
    </row>
    <row r="1570" spans="1:20" ht="15" customHeight="1" x14ac:dyDescent="0.2">
      <c r="A1570" s="10" t="str">
        <f>INDEX(REFERENCE!$B$2:$J$2,1,'EXAMPLE OF CHOICE CARDS'!J1570)</f>
        <v>Review Rating</v>
      </c>
      <c r="B1570" s="5" t="str">
        <f>INDEX('DCM CARDS LOOKUP - HIDDEN'!$O$4:$AE$8890,MATCH(O1570,'DCM CARDS LOOKUP - HIDDEN'!$N$4:$N$8890,0),$J1570)</f>
        <v>4.5 stars</v>
      </c>
      <c r="C1570" s="5" t="str">
        <f>INDEX('DCM CARDS LOOKUP - HIDDEN'!$O$4:$AE$8890,MATCH(P1570,'DCM CARDS LOOKUP - HIDDEN'!$N$4:$N$8890,0),$J1570)</f>
        <v>4.6 stars</v>
      </c>
      <c r="D1570" s="5" t="str">
        <f>INDEX('DCM CARDS LOOKUP - HIDDEN'!$O$4:$AE$8890,MATCH(Q1570,'DCM CARDS LOOKUP - HIDDEN'!$N$4:$N$8890,0),$J1570)</f>
        <v>4.6 stars</v>
      </c>
      <c r="E1570" s="5" t="str">
        <f>INDEX('DCM CARDS LOOKUP - HIDDEN'!$O$4:$AE$8890,MATCH(R1570,'DCM CARDS LOOKUP - HIDDEN'!$N$4:$N$8890,0),$J1570)</f>
        <v>4.8 stars</v>
      </c>
      <c r="F1570" s="5" t="str">
        <f>INDEX('DCM CARDS LOOKUP - HIDDEN'!$O$4:$AE$8890,MATCH(S1570,'DCM CARDS LOOKUP - HIDDEN'!$N$4:$N$8890,0),$J1570)</f>
        <v>4.8 stars</v>
      </c>
      <c r="G1570" s="5" t="str">
        <f>INDEX('DCM CARDS LOOKUP - HIDDEN'!$O$4:$AE$8890,MATCH(T1570,'DCM CARDS LOOKUP - HIDDEN'!$N$4:$N$8890,0),$J1570)</f>
        <v>4.5 stars</v>
      </c>
      <c r="H1570" s="35"/>
      <c r="J1570" s="4">
        <v>8</v>
      </c>
      <c r="O1570">
        <f>L1563*10000+M1563*100+B1561</f>
        <v>60401</v>
      </c>
      <c r="P1570">
        <f>L1563*10000+M1563*100+C1561</f>
        <v>60402</v>
      </c>
      <c r="Q1570">
        <f>L1563*10000+M1563*100+D1561</f>
        <v>60403</v>
      </c>
      <c r="R1570">
        <f>L1563*10000+M1563*100+E1541</f>
        <v>60404</v>
      </c>
      <c r="S1570">
        <f>L1563*10000+M1563*100+F1541</f>
        <v>60405</v>
      </c>
      <c r="T1570">
        <f>L1563*10000+M1563*100+G1541</f>
        <v>60406</v>
      </c>
    </row>
    <row r="1571" spans="1:20" ht="15" customHeight="1" x14ac:dyDescent="0.2">
      <c r="A1571" s="10" t="str">
        <f>INDEX(REFERENCE!$B$2:$J$2,1,'EXAMPLE OF CHOICE CARDS'!J1571)</f>
        <v>Number of Reviews</v>
      </c>
      <c r="B1571" s="30">
        <f>INDEX('DCM CARDS LOOKUP - HIDDEN'!$O$4:$AE$8890,MATCH(O1571,'DCM CARDS LOOKUP - HIDDEN'!$N$4:$N$8890,0),$J1571)</f>
        <v>1250</v>
      </c>
      <c r="C1571" s="30">
        <f>INDEX('DCM CARDS LOOKUP - HIDDEN'!$O$4:$AE$8890,MATCH(P1571,'DCM CARDS LOOKUP - HIDDEN'!$N$4:$N$8890,0),$J1571)</f>
        <v>1250</v>
      </c>
      <c r="D1571" s="30">
        <f>INDEX('DCM CARDS LOOKUP - HIDDEN'!$O$4:$AE$8890,MATCH(Q1571,'DCM CARDS LOOKUP - HIDDEN'!$N$4:$N$8890,0),$J1571)</f>
        <v>4500</v>
      </c>
      <c r="E1571" s="30">
        <f>INDEX('DCM CARDS LOOKUP - HIDDEN'!$O$4:$AE$8890,MATCH(R1571,'DCM CARDS LOOKUP - HIDDEN'!$N$4:$N$8890,0),$J1571)</f>
        <v>4500</v>
      </c>
      <c r="F1571" s="30">
        <f>INDEX('DCM CARDS LOOKUP - HIDDEN'!$O$4:$AE$8890,MATCH(S1571,'DCM CARDS LOOKUP - HIDDEN'!$N$4:$N$8890,0),$J1571)</f>
        <v>1250</v>
      </c>
      <c r="G1571" s="30">
        <f>INDEX('DCM CARDS LOOKUP - HIDDEN'!$O$4:$AE$8890,MATCH(T1571,'DCM CARDS LOOKUP - HIDDEN'!$N$4:$N$8890,0),$J1571)</f>
        <v>1250</v>
      </c>
      <c r="H1571" s="35"/>
      <c r="J1571" s="4">
        <v>9</v>
      </c>
      <c r="O1571">
        <f>L1563*10000+M1563*100+B1561</f>
        <v>60401</v>
      </c>
      <c r="P1571">
        <f>L1563*10000+M1563*100+C1561</f>
        <v>60402</v>
      </c>
      <c r="Q1571">
        <f>L1563*10000+M1563*100+D1561</f>
        <v>60403</v>
      </c>
      <c r="R1571">
        <f>L1563*10000+M1563*100+E1541</f>
        <v>60404</v>
      </c>
      <c r="S1571">
        <f>L1563*10000+M1563*100+F1541</f>
        <v>60405</v>
      </c>
      <c r="T1571">
        <f>L1563*10000+M1563*100+G1541</f>
        <v>60406</v>
      </c>
    </row>
    <row r="1572" spans="1:20" ht="15" hidden="1" customHeight="1" x14ac:dyDescent="0.2">
      <c r="A1572" s="10" t="e">
        <f>INDEX(REFERENCE!$B$2:$J$2,1,'EXAMPLE OF CHOICE CARDS'!J1572)</f>
        <v>#REF!</v>
      </c>
      <c r="B1572" s="5">
        <f>INDEX('DCM CARDS LOOKUP - HIDDEN'!$O$4:$AE$8890,MATCH(O1572,'DCM CARDS LOOKUP - HIDDEN'!$N$4:$N$8890,0),$J1572)</f>
        <v>0</v>
      </c>
      <c r="C1572" s="5">
        <f>INDEX('DCM CARDS LOOKUP - HIDDEN'!$O$4:$AE$8890,MATCH(P1572,'DCM CARDS LOOKUP - HIDDEN'!$N$4:$N$8890,0),$J1572)</f>
        <v>0</v>
      </c>
      <c r="D1572" s="5">
        <f>INDEX('DCM CARDS LOOKUP - HIDDEN'!$O$4:$AE$8890,MATCH(Q1572,'DCM CARDS LOOKUP - HIDDEN'!$N$4:$N$8890,0),$J1572)</f>
        <v>0</v>
      </c>
      <c r="E1572" s="5">
        <f>INDEX('DCM CARDS LOOKUP - HIDDEN'!$O$4:$AE$8890,MATCH(R1572,'DCM CARDS LOOKUP - HIDDEN'!$N$4:$N$8890,0),$J1572)</f>
        <v>0</v>
      </c>
      <c r="F1572" s="5">
        <f>INDEX('DCM CARDS LOOKUP - HIDDEN'!$O$4:$AE$8890,MATCH(S1572,'DCM CARDS LOOKUP - HIDDEN'!$N$4:$N$8890,0),$J1572)</f>
        <v>0</v>
      </c>
      <c r="G1572" s="31"/>
      <c r="H1572" s="35"/>
      <c r="J1572" s="4">
        <v>10</v>
      </c>
      <c r="O1572">
        <f>L1563*10000+M1563*100+B1561</f>
        <v>60401</v>
      </c>
      <c r="P1572">
        <f>L1563*10000+M1563*100+C1561</f>
        <v>60402</v>
      </c>
      <c r="Q1572">
        <f>L1563*10000+M1563*100+D1561</f>
        <v>60403</v>
      </c>
      <c r="R1572">
        <f>L1563*10000+M1563*100+E1541</f>
        <v>60404</v>
      </c>
      <c r="S1572">
        <f>L1563*10000+M1563*100+F1541</f>
        <v>60405</v>
      </c>
    </row>
    <row r="1573" spans="1:20" ht="15" hidden="1" customHeight="1" x14ac:dyDescent="0.2">
      <c r="A1573" s="10" t="e">
        <f>INDEX(REFERENCE!$B$2:$J$2,1,'EXAMPLE OF CHOICE CARDS'!J1573)</f>
        <v>#REF!</v>
      </c>
      <c r="B1573" s="5">
        <f>INDEX('DCM CARDS LOOKUP - HIDDEN'!$O$4:$AE$8890,MATCH(O1573,'DCM CARDS LOOKUP - HIDDEN'!$N$4:$N$8890,0),$J1573)</f>
        <v>0</v>
      </c>
      <c r="C1573" s="5">
        <f>INDEX('DCM CARDS LOOKUP - HIDDEN'!$O$4:$AE$8890,MATCH(P1573,'DCM CARDS LOOKUP - HIDDEN'!$N$4:$N$8890,0),$J1573)</f>
        <v>0</v>
      </c>
      <c r="D1573" s="5">
        <f>INDEX('DCM CARDS LOOKUP - HIDDEN'!$O$4:$AE$8890,MATCH(Q1573,'DCM CARDS LOOKUP - HIDDEN'!$N$4:$N$8890,0),$J1573)</f>
        <v>0</v>
      </c>
      <c r="E1573" s="5">
        <f>INDEX('DCM CARDS LOOKUP - HIDDEN'!$O$4:$AE$8890,MATCH(R1573,'DCM CARDS LOOKUP - HIDDEN'!$N$4:$N$8890,0),$J1573)</f>
        <v>0</v>
      </c>
      <c r="F1573" s="5">
        <f>INDEX('DCM CARDS LOOKUP - HIDDEN'!$O$4:$AE$8890,MATCH(S1573,'DCM CARDS LOOKUP - HIDDEN'!$N$4:$N$8890,0),$J1573)</f>
        <v>0</v>
      </c>
      <c r="G1573" s="31"/>
      <c r="H1573" s="35"/>
      <c r="J1573" s="4">
        <v>11</v>
      </c>
      <c r="O1573">
        <f>L1563*10000+M1563*100+B1561</f>
        <v>60401</v>
      </c>
      <c r="P1573">
        <f>L1563*10000+M1563*100+C1561</f>
        <v>60402</v>
      </c>
      <c r="Q1573">
        <f>L1563*10000+M1563*100+D1561</f>
        <v>60403</v>
      </c>
      <c r="R1573">
        <f>L1563*10000+M1563*100+E1541</f>
        <v>60404</v>
      </c>
      <c r="S1573">
        <f>L1563*10000+M1563*100+F1541</f>
        <v>60405</v>
      </c>
    </row>
    <row r="1574" spans="1:20" ht="15" hidden="1" customHeight="1" x14ac:dyDescent="0.2">
      <c r="A1574" s="10" t="e">
        <f>INDEX(REFERENCE!$B$2:$J$2,1,'EXAMPLE OF CHOICE CARDS'!J1574)</f>
        <v>#REF!</v>
      </c>
      <c r="B1574" s="5">
        <f>INDEX('DCM CARDS LOOKUP - HIDDEN'!$O$4:$AE$8890,MATCH(O1574,'DCM CARDS LOOKUP - HIDDEN'!$N$4:$N$8890,0),$J1574)</f>
        <v>0</v>
      </c>
      <c r="C1574" s="5">
        <f>INDEX('DCM CARDS LOOKUP - HIDDEN'!$O$4:$AE$8890,MATCH(P1574,'DCM CARDS LOOKUP - HIDDEN'!$N$4:$N$8890,0),$J1574)</f>
        <v>0</v>
      </c>
      <c r="D1574" s="5">
        <f>INDEX('DCM CARDS LOOKUP - HIDDEN'!$O$4:$AE$8890,MATCH(Q1574,'DCM CARDS LOOKUP - HIDDEN'!$N$4:$N$8890,0),$J1574)</f>
        <v>0</v>
      </c>
      <c r="E1574" s="5">
        <f>INDEX('DCM CARDS LOOKUP - HIDDEN'!$O$4:$AE$8890,MATCH(R1574,'DCM CARDS LOOKUP - HIDDEN'!$N$4:$N$8890,0),$J1574)</f>
        <v>0</v>
      </c>
      <c r="F1574" s="5">
        <f>INDEX('DCM CARDS LOOKUP - HIDDEN'!$O$4:$AE$8890,MATCH(S1574,'DCM CARDS LOOKUP - HIDDEN'!$N$4:$N$8890,0),$J1574)</f>
        <v>0</v>
      </c>
      <c r="G1574" s="31"/>
      <c r="H1574" s="35"/>
      <c r="J1574" s="4">
        <v>12</v>
      </c>
      <c r="O1574">
        <f>L1563*10000+M1563*100+B1561</f>
        <v>60401</v>
      </c>
      <c r="P1574">
        <f>L1563*10000+M1563*100+C1561</f>
        <v>60402</v>
      </c>
      <c r="Q1574">
        <f>L1563*10000+M1563*100+D1561</f>
        <v>60403</v>
      </c>
      <c r="R1574">
        <f>L1563*10000+M1563*100+E1541</f>
        <v>60404</v>
      </c>
      <c r="S1574">
        <f>L1563*10000+M1563*100+F1541</f>
        <v>60405</v>
      </c>
    </row>
    <row r="1575" spans="1:20" ht="15" hidden="1" customHeight="1" x14ac:dyDescent="0.2">
      <c r="A1575" s="10" t="e">
        <f>INDEX(REFERENCE!$B$2:$J$2,1,'EXAMPLE OF CHOICE CARDS'!J1575)</f>
        <v>#REF!</v>
      </c>
      <c r="B1575" s="5">
        <f>INDEX('DCM CARDS LOOKUP - HIDDEN'!$O$4:$AE$8890,MATCH(O1575,'DCM CARDS LOOKUP - HIDDEN'!$N$4:$N$8890,0),$J1575)</f>
        <v>0</v>
      </c>
      <c r="C1575" s="5">
        <f>INDEX('DCM CARDS LOOKUP - HIDDEN'!$O$4:$AE$8890,MATCH(P1575,'DCM CARDS LOOKUP - HIDDEN'!$N$4:$N$8890,0),$J1575)</f>
        <v>0</v>
      </c>
      <c r="D1575" s="5">
        <f>INDEX('DCM CARDS LOOKUP - HIDDEN'!$O$4:$AE$8890,MATCH(Q1575,'DCM CARDS LOOKUP - HIDDEN'!$N$4:$N$8890,0),$J1575)</f>
        <v>0</v>
      </c>
      <c r="E1575" s="5">
        <f>INDEX('DCM CARDS LOOKUP - HIDDEN'!$O$4:$AE$8890,MATCH(R1575,'DCM CARDS LOOKUP - HIDDEN'!$N$4:$N$8890,0),$J1575)</f>
        <v>0</v>
      </c>
      <c r="F1575" s="5">
        <f>INDEX('DCM CARDS LOOKUP - HIDDEN'!$O$4:$AE$8890,MATCH(S1575,'DCM CARDS LOOKUP - HIDDEN'!$N$4:$N$8890,0),$J1575)</f>
        <v>0</v>
      </c>
      <c r="G1575" s="31"/>
      <c r="H1575" s="35"/>
      <c r="J1575" s="4">
        <v>13</v>
      </c>
      <c r="O1575">
        <f>L1563*10000+M1563*100+B1561</f>
        <v>60401</v>
      </c>
      <c r="P1575">
        <f>L1563*10000+M1563*100+C1561</f>
        <v>60402</v>
      </c>
      <c r="Q1575">
        <f>L1563*10000+M1563*100+D1561</f>
        <v>60403</v>
      </c>
      <c r="R1575">
        <f>L1563*10000+M1563*100+E1541</f>
        <v>60404</v>
      </c>
      <c r="S1575">
        <f>L1563*10000+M1563*100+F1541</f>
        <v>60405</v>
      </c>
    </row>
    <row r="1576" spans="1:20" ht="15" hidden="1" customHeight="1" x14ac:dyDescent="0.2">
      <c r="A1576" s="10" t="e">
        <f>INDEX(REFERENCE!$B$2:$J$2,1,'EXAMPLE OF CHOICE CARDS'!J1576)</f>
        <v>#REF!</v>
      </c>
      <c r="B1576" s="5">
        <f>INDEX('DCM CARDS LOOKUP - HIDDEN'!$O$4:$AE$8890,MATCH(O1576,'DCM CARDS LOOKUP - HIDDEN'!$N$4:$N$8890,0),$J1576)</f>
        <v>0</v>
      </c>
      <c r="C1576" s="5">
        <f>INDEX('DCM CARDS LOOKUP - HIDDEN'!$O$4:$AE$8890,MATCH(P1576,'DCM CARDS LOOKUP - HIDDEN'!$N$4:$N$8890,0),$J1576)</f>
        <v>0</v>
      </c>
      <c r="D1576" s="5">
        <f>INDEX('DCM CARDS LOOKUP - HIDDEN'!$O$4:$AE$8890,MATCH(Q1576,'DCM CARDS LOOKUP - HIDDEN'!$N$4:$N$8890,0),$J1576)</f>
        <v>0</v>
      </c>
      <c r="E1576" s="5">
        <f>INDEX('DCM CARDS LOOKUP - HIDDEN'!$O$4:$AE$8890,MATCH(R1576,'DCM CARDS LOOKUP - HIDDEN'!$N$4:$N$8890,0),$J1576)</f>
        <v>0</v>
      </c>
      <c r="F1576" s="5">
        <f>INDEX('DCM CARDS LOOKUP - HIDDEN'!$O$4:$AE$8890,MATCH(S1576,'DCM CARDS LOOKUP - HIDDEN'!$N$4:$N$8890,0),$J1576)</f>
        <v>0</v>
      </c>
      <c r="G1576" s="31"/>
      <c r="H1576" s="35"/>
      <c r="J1576" s="4">
        <v>14</v>
      </c>
      <c r="O1576">
        <f>L1563*10000+M1563*100+B1561</f>
        <v>60401</v>
      </c>
      <c r="P1576">
        <f>L1563*10000+M1563*100+C1561</f>
        <v>60402</v>
      </c>
      <c r="Q1576">
        <f>L1563*10000+M1563*100+D1561</f>
        <v>60403</v>
      </c>
      <c r="R1576">
        <f>L1563*10000+M1563*100+E1541</f>
        <v>60404</v>
      </c>
      <c r="S1576">
        <f>L1563*10000+M1563*100+F1541</f>
        <v>60405</v>
      </c>
    </row>
    <row r="1577" spans="1:20" x14ac:dyDescent="0.2">
      <c r="A1577" s="2"/>
      <c r="B1577" s="5"/>
      <c r="C1577" s="5"/>
      <c r="D1577" s="5"/>
      <c r="E1577" s="5"/>
      <c r="F1577" s="5"/>
      <c r="G1577" s="5"/>
      <c r="H1577" s="5"/>
      <c r="J1577" s="13"/>
    </row>
    <row r="1578" spans="1:20" x14ac:dyDescent="0.2">
      <c r="A1578" s="6"/>
      <c r="B1578" s="7">
        <v>1</v>
      </c>
      <c r="C1578" s="7">
        <v>2</v>
      </c>
      <c r="D1578" s="7">
        <v>3</v>
      </c>
      <c r="E1578" s="7">
        <v>4</v>
      </c>
      <c r="F1578" s="7">
        <v>5</v>
      </c>
      <c r="G1578" s="7">
        <v>6</v>
      </c>
      <c r="H1578" s="7">
        <v>9</v>
      </c>
      <c r="J1578" s="13"/>
    </row>
    <row r="1581" spans="1:20" x14ac:dyDescent="0.2">
      <c r="A1581" s="1" t="str">
        <f>"Version "&amp;L1583&amp;"; Task"&amp;M1583</f>
        <v>Version 6; Task5</v>
      </c>
      <c r="B1581" s="4">
        <v>1</v>
      </c>
      <c r="C1581" s="4">
        <v>2</v>
      </c>
      <c r="D1581" s="4">
        <v>3</v>
      </c>
      <c r="E1581" s="4">
        <f>E1561</f>
        <v>4</v>
      </c>
      <c r="F1581" s="4">
        <f>F1561</f>
        <v>5</v>
      </c>
      <c r="G1581" s="4">
        <v>6</v>
      </c>
      <c r="J1581" s="13"/>
    </row>
    <row r="1582" spans="1:20" ht="15" customHeight="1" x14ac:dyDescent="0.2">
      <c r="A1582" s="11" t="s">
        <v>8</v>
      </c>
      <c r="B1582" s="12" t="s">
        <v>9</v>
      </c>
      <c r="C1582" s="12" t="s">
        <v>10</v>
      </c>
      <c r="D1582" s="12" t="s">
        <v>11</v>
      </c>
      <c r="E1582" s="20" t="s">
        <v>21</v>
      </c>
      <c r="F1582" s="20" t="s">
        <v>22</v>
      </c>
      <c r="G1582" s="20"/>
      <c r="H1582" s="34" t="s">
        <v>15</v>
      </c>
      <c r="J1582" s="13"/>
      <c r="L1582" t="s">
        <v>12</v>
      </c>
      <c r="M1582" t="s">
        <v>1</v>
      </c>
    </row>
    <row r="1583" spans="1:20" x14ac:dyDescent="0.2">
      <c r="A1583" s="10" t="str">
        <f>INDEX(REFERENCE!$B$2:$J$2,1,'EXAMPLE OF CHOICE CARDS'!J1583)</f>
        <v>Type</v>
      </c>
      <c r="B1583" s="5" t="str">
        <f>INDEX('DCM CARDS LOOKUP - HIDDEN'!$O$4:$AE$8890,MATCH(O1583,'DCM CARDS LOOKUP - HIDDEN'!$N$4:$N$8890,0),$J1583)</f>
        <v>Topicals</v>
      </c>
      <c r="C1583" s="5" t="str">
        <f>INDEX('DCM CARDS LOOKUP - HIDDEN'!$O$4:$AE$8890,MATCH(P1583,'DCM CARDS LOOKUP - HIDDEN'!$N$4:$N$8890,0),$J1583)</f>
        <v>Pads</v>
      </c>
      <c r="D1583" s="5" t="str">
        <f>INDEX('DCM CARDS LOOKUP - HIDDEN'!$O$4:$AE$8890,MATCH(Q1583,'DCM CARDS LOOKUP - HIDDEN'!$N$4:$N$8890,0),$J1583)</f>
        <v>Topicals</v>
      </c>
      <c r="E1583" s="5" t="str">
        <f>INDEX('DCM CARDS LOOKUP - HIDDEN'!$O$4:$AE$8890,MATCH(R1583,'DCM CARDS LOOKUP - HIDDEN'!$N$4:$N$8890,0),$J1583)</f>
        <v>Topicals</v>
      </c>
      <c r="F1583" s="5" t="str">
        <f>INDEX('DCM CARDS LOOKUP - HIDDEN'!$O$4:$AE$8890,MATCH(S1583,'DCM CARDS LOOKUP - HIDDEN'!$N$4:$N$8890,0),$J1583)</f>
        <v>Pads</v>
      </c>
      <c r="G1583" s="5" t="str">
        <f>INDEX('DCM CARDS LOOKUP - HIDDEN'!$O$4:$AE$8890,MATCH(T1583,'DCM CARDS LOOKUP - HIDDEN'!$N$4:$N$8890,0),$J1583)</f>
        <v>Topicals</v>
      </c>
      <c r="H1583" s="35"/>
      <c r="J1583" s="4">
        <v>1</v>
      </c>
      <c r="L1583">
        <f>IF(M1563=15,L1563+1,L1563)</f>
        <v>6</v>
      </c>
      <c r="M1583">
        <f>IF(M1563&lt;15,M1563+1,1)</f>
        <v>5</v>
      </c>
      <c r="O1583">
        <f>L1583*10000+M1583*100+B1581</f>
        <v>60501</v>
      </c>
      <c r="P1583">
        <f>L1583*10000+M1583*100+C1581</f>
        <v>60502</v>
      </c>
      <c r="Q1583">
        <f>L1583*10000+M1583*100+D1581</f>
        <v>60503</v>
      </c>
      <c r="R1583">
        <f>L1583*10000+M1583*100+E1561</f>
        <v>60504</v>
      </c>
      <c r="S1583">
        <f>L1583*10000+M1583*100+F1561</f>
        <v>60505</v>
      </c>
      <c r="T1583">
        <f>L1583*10000+M1583*100+G1561</f>
        <v>60506</v>
      </c>
    </row>
    <row r="1584" spans="1:20" x14ac:dyDescent="0.2">
      <c r="A1584" s="10" t="str">
        <f>INDEX(REFERENCE!$B$2:$J$2,1,'EXAMPLE OF CHOICE CARDS'!J1584)</f>
        <v>Brand</v>
      </c>
      <c r="B1584" s="5" t="str">
        <f>INDEX('DCM CARDS LOOKUP - HIDDEN'!$O$4:$AE$8890,MATCH(O1584,'DCM CARDS LOOKUP - HIDDEN'!$N$4:$N$8890,0),$J1584)</f>
        <v>Bengay</v>
      </c>
      <c r="C1584" s="5" t="str">
        <f>INDEX('DCM CARDS LOOKUP - HIDDEN'!$O$4:$AE$8890,MATCH(P1584,'DCM CARDS LOOKUP - HIDDEN'!$N$4:$N$8890,0),$J1584)</f>
        <v>Tiger Balm</v>
      </c>
      <c r="D1584" s="5" t="str">
        <f>INDEX('DCM CARDS LOOKUP - HIDDEN'!$O$4:$AE$8890,MATCH(Q1584,'DCM CARDS LOOKUP - HIDDEN'!$N$4:$N$8890,0),$J1584)</f>
        <v>Voltaren</v>
      </c>
      <c r="E1584" s="5" t="str">
        <f>INDEX('DCM CARDS LOOKUP - HIDDEN'!$O$4:$AE$8890,MATCH(R1584,'DCM CARDS LOOKUP - HIDDEN'!$N$4:$N$8890,0),$J1584)</f>
        <v>Tiger Balm</v>
      </c>
      <c r="F1584" s="5" t="str">
        <f>INDEX('DCM CARDS LOOKUP - HIDDEN'!$O$4:$AE$8890,MATCH(S1584,'DCM CARDS LOOKUP - HIDDEN'!$N$4:$N$8890,0),$J1584)</f>
        <v xml:space="preserve">Biofreeze  </v>
      </c>
      <c r="G1584" s="5" t="str">
        <f>INDEX('DCM CARDS LOOKUP - HIDDEN'!$O$4:$AE$8890,MATCH(T1584,'DCM CARDS LOOKUP - HIDDEN'!$N$4:$N$8890,0),$J1584)</f>
        <v>Aspercreme</v>
      </c>
      <c r="H1584" s="35"/>
      <c r="J1584" s="4">
        <v>2</v>
      </c>
      <c r="O1584">
        <f>L1583*10000+M1583*100+B1581</f>
        <v>60501</v>
      </c>
      <c r="P1584">
        <f>L1583*10000+M1583*100+C1581</f>
        <v>60502</v>
      </c>
      <c r="Q1584">
        <f>L1583*10000+M1583*100+D1581</f>
        <v>60503</v>
      </c>
      <c r="R1584">
        <f>L1583*10000+M1583*100+E1561</f>
        <v>60504</v>
      </c>
      <c r="S1584">
        <f>L1583*10000+M1583*100+F1561</f>
        <v>60505</v>
      </c>
      <c r="T1584">
        <f>L1583*10000+M1583*100+G1561</f>
        <v>60506</v>
      </c>
    </row>
    <row r="1585" spans="1:20" ht="28.5" x14ac:dyDescent="0.2">
      <c r="A1585" s="10" t="str">
        <f>INDEX(REFERENCE!$B$2:$J$2,1,'EXAMPLE OF CHOICE CARDS'!J1585)</f>
        <v>Sensation</v>
      </c>
      <c r="B1585" s="5" t="str">
        <f>INDEX('DCM CARDS LOOKUP - HIDDEN'!$O$4:$AE$8890,MATCH(O1585,'DCM CARDS LOOKUP - HIDDEN'!$N$4:$N$8890,0),$J1585)</f>
        <v>Both hot and cold sensation</v>
      </c>
      <c r="C1585" s="5" t="str">
        <f>INDEX('DCM CARDS LOOKUP - HIDDEN'!$O$4:$AE$8890,MATCH(P1585,'DCM CARDS LOOKUP - HIDDEN'!$N$4:$N$8890,0),$J1585)</f>
        <v>No sensation/drug free/for circulation</v>
      </c>
      <c r="D1585" s="5" t="str">
        <f>INDEX('DCM CARDS LOOKUP - HIDDEN'!$O$4:$AE$8890,MATCH(Q1585,'DCM CARDS LOOKUP - HIDDEN'!$N$4:$N$8890,0),$J1585)</f>
        <v>Lidocaine/numbing sensation</v>
      </c>
      <c r="E1585" s="5" t="str">
        <f>INDEX('DCM CARDS LOOKUP - HIDDEN'!$O$4:$AE$8890,MATCH(R1585,'DCM CARDS LOOKUP - HIDDEN'!$N$4:$N$8890,0),$J1585)</f>
        <v>Cold sensation</v>
      </c>
      <c r="F1585" s="5" t="str">
        <f>INDEX('DCM CARDS LOOKUP - HIDDEN'!$O$4:$AE$8890,MATCH(S1585,'DCM CARDS LOOKUP - HIDDEN'!$N$4:$N$8890,0),$J1585)</f>
        <v>Hot sensation</v>
      </c>
      <c r="G1585" s="5" t="str">
        <f>INDEX('DCM CARDS LOOKUP - HIDDEN'!$O$4:$AE$8890,MATCH(T1585,'DCM CARDS LOOKUP - HIDDEN'!$N$4:$N$8890,0),$J1585)</f>
        <v>Hot sensation</v>
      </c>
      <c r="H1585" s="35"/>
      <c r="J1585" s="4">
        <v>3</v>
      </c>
      <c r="O1585">
        <f>L1583*10000+M1583*100+B1581</f>
        <v>60501</v>
      </c>
      <c r="P1585">
        <f>L1583*10000+M1583*100+C1581</f>
        <v>60502</v>
      </c>
      <c r="Q1585">
        <f>L1583*10000+M1583*100+D1581</f>
        <v>60503</v>
      </c>
      <c r="R1585">
        <f>L1583*10000+M1583*100+E1561</f>
        <v>60504</v>
      </c>
      <c r="S1585">
        <f>L1583*10000+M1583*100+F1561</f>
        <v>60505</v>
      </c>
      <c r="T1585">
        <f>L1583*10000+M1583*100+G1561</f>
        <v>60506</v>
      </c>
    </row>
    <row r="1586" spans="1:20" x14ac:dyDescent="0.2">
      <c r="A1586" s="10" t="str">
        <f>INDEX(REFERENCE!$B$2:$J$2,1,'EXAMPLE OF CHOICE CARDS'!J1586)</f>
        <v>Treatment Area</v>
      </c>
      <c r="B1586" s="5" t="str">
        <f>INDEX('DCM CARDS LOOKUP - HIDDEN'!$O$4:$AE$8890,MATCH(O1586,'DCM CARDS LOOKUP - HIDDEN'!$N$4:$N$8890,0),$J1586)</f>
        <v>-</v>
      </c>
      <c r="C1586" s="5" t="str">
        <f>INDEX('DCM CARDS LOOKUP - HIDDEN'!$O$4:$AE$8890,MATCH(P1586,'DCM CARDS LOOKUP - HIDDEN'!$N$4:$N$8890,0),$J1586)</f>
        <v>Neck</v>
      </c>
      <c r="D1586" s="5" t="str">
        <f>INDEX('DCM CARDS LOOKUP - HIDDEN'!$O$4:$AE$8890,MATCH(Q1586,'DCM CARDS LOOKUP - HIDDEN'!$N$4:$N$8890,0),$J1586)</f>
        <v>-</v>
      </c>
      <c r="E1586" s="5" t="str">
        <f>INDEX('DCM CARDS LOOKUP - HIDDEN'!$O$4:$AE$8890,MATCH(R1586,'DCM CARDS LOOKUP - HIDDEN'!$N$4:$N$8890,0),$J1586)</f>
        <v>-</v>
      </c>
      <c r="F1586" s="5" t="str">
        <f>INDEX('DCM CARDS LOOKUP - HIDDEN'!$O$4:$AE$8890,MATCH(S1586,'DCM CARDS LOOKUP - HIDDEN'!$N$4:$N$8890,0),$J1586)</f>
        <v>Joint</v>
      </c>
      <c r="G1586" s="5" t="str">
        <f>INDEX('DCM CARDS LOOKUP - HIDDEN'!$O$4:$AE$8890,MATCH(T1586,'DCM CARDS LOOKUP - HIDDEN'!$N$4:$N$8890,0),$J1586)</f>
        <v>-</v>
      </c>
      <c r="H1586" s="35"/>
      <c r="J1586" s="4">
        <v>4</v>
      </c>
      <c r="O1586">
        <f>L1583*10000+M1583*100+B1581</f>
        <v>60501</v>
      </c>
      <c r="P1586">
        <f>L1583*10000+M1583*100+C1581</f>
        <v>60502</v>
      </c>
      <c r="Q1586">
        <f>L1583*10000+M1583*100+D1581</f>
        <v>60503</v>
      </c>
      <c r="R1586">
        <f>L1583*10000+M1583*100+E1561</f>
        <v>60504</v>
      </c>
      <c r="S1586">
        <f>L1583*10000+M1583*100+F1561</f>
        <v>60505</v>
      </c>
      <c r="T1586">
        <f>L1583*10000+M1583*100+G1561</f>
        <v>60506</v>
      </c>
    </row>
    <row r="1587" spans="1:20" x14ac:dyDescent="0.2">
      <c r="A1587" s="10" t="str">
        <f>INDEX(REFERENCE!$B$2:$J$2,1,'EXAMPLE OF CHOICE CARDS'!J1587)</f>
        <v>Format</v>
      </c>
      <c r="B1587" s="5" t="str">
        <f>INDEX('DCM CARDS LOOKUP - HIDDEN'!$O$4:$AE$8890,MATCH(O1587,'DCM CARDS LOOKUP - HIDDEN'!$N$4:$N$8890,0),$J1587)</f>
        <v>Gel</v>
      </c>
      <c r="C1587" s="5" t="str">
        <f>INDEX('DCM CARDS LOOKUP - HIDDEN'!$O$4:$AE$8890,MATCH(P1587,'DCM CARDS LOOKUP - HIDDEN'!$N$4:$N$8890,0),$J1587)</f>
        <v>Single use pads/patches</v>
      </c>
      <c r="D1587" s="5" t="str">
        <f>INDEX('DCM CARDS LOOKUP - HIDDEN'!$O$4:$AE$8890,MATCH(Q1587,'DCM CARDS LOOKUP - HIDDEN'!$N$4:$N$8890,0),$J1587)</f>
        <v>Roll-on</v>
      </c>
      <c r="E1587" s="5" t="str">
        <f>INDEX('DCM CARDS LOOKUP - HIDDEN'!$O$4:$AE$8890,MATCH(R1587,'DCM CARDS LOOKUP - HIDDEN'!$N$4:$N$8890,0),$J1587)</f>
        <v>Liquid</v>
      </c>
      <c r="F1587" s="5" t="str">
        <f>INDEX('DCM CARDS LOOKUP - HIDDEN'!$O$4:$AE$8890,MATCH(S1587,'DCM CARDS LOOKUP - HIDDEN'!$N$4:$N$8890,0),$J1587)</f>
        <v>Single use pads/patches</v>
      </c>
      <c r="G1587" s="5" t="str">
        <f>INDEX('DCM CARDS LOOKUP - HIDDEN'!$O$4:$AE$8890,MATCH(T1587,'DCM CARDS LOOKUP - HIDDEN'!$N$4:$N$8890,0),$J1587)</f>
        <v>Cream</v>
      </c>
      <c r="H1587" s="35"/>
      <c r="J1587" s="4">
        <v>5</v>
      </c>
      <c r="O1587">
        <f>L1583*10000+M1583*100+B1581</f>
        <v>60501</v>
      </c>
      <c r="P1587">
        <f>L1583*10000+M1583*100+C1581</f>
        <v>60502</v>
      </c>
      <c r="Q1587">
        <f>L1583*10000+M1583*100+D1581</f>
        <v>60503</v>
      </c>
      <c r="R1587">
        <f>L1583*10000+M1583*100+E1561</f>
        <v>60504</v>
      </c>
      <c r="S1587">
        <f>L1583*10000+M1583*100+F1561</f>
        <v>60505</v>
      </c>
      <c r="T1587">
        <f>L1583*10000+M1583*100+G1561</f>
        <v>60506</v>
      </c>
    </row>
    <row r="1588" spans="1:20" x14ac:dyDescent="0.2">
      <c r="A1588" s="10" t="str">
        <f>INDEX(REFERENCE!$B$2:$J$2,1,'EXAMPLE OF CHOICE CARDS'!J1588)</f>
        <v>Count</v>
      </c>
      <c r="B1588" s="5" t="str">
        <f>INDEX('DCM CARDS LOOKUP - HIDDEN'!$O$4:$AE$8890,MATCH(O1588,'DCM CARDS LOOKUP - HIDDEN'!$N$4:$N$8890,0),$J1588)</f>
        <v>2 oz</v>
      </c>
      <c r="C1588" s="5" t="str">
        <f>INDEX('DCM CARDS LOOKUP - HIDDEN'!$O$4:$AE$8890,MATCH(P1588,'DCM CARDS LOOKUP - HIDDEN'!$N$4:$N$8890,0),$J1588)</f>
        <v>2 count</v>
      </c>
      <c r="D1588" s="5" t="str">
        <f>INDEX('DCM CARDS LOOKUP - HIDDEN'!$O$4:$AE$8890,MATCH(Q1588,'DCM CARDS LOOKUP - HIDDEN'!$N$4:$N$8890,0),$J1588)</f>
        <v>3.5 oz</v>
      </c>
      <c r="E1588" s="5" t="str">
        <f>INDEX('DCM CARDS LOOKUP - HIDDEN'!$O$4:$AE$8890,MATCH(R1588,'DCM CARDS LOOKUP - HIDDEN'!$N$4:$N$8890,0),$J1588)</f>
        <v>4.5 oz</v>
      </c>
      <c r="F1588" s="5" t="str">
        <f>INDEX('DCM CARDS LOOKUP - HIDDEN'!$O$4:$AE$8890,MATCH(S1588,'DCM CARDS LOOKUP - HIDDEN'!$N$4:$N$8890,0),$J1588)</f>
        <v>4 count</v>
      </c>
      <c r="G1588" s="5" t="str">
        <f>INDEX('DCM CARDS LOOKUP - HIDDEN'!$O$4:$AE$8890,MATCH(T1588,'DCM CARDS LOOKUP - HIDDEN'!$N$4:$N$8890,0),$J1588)</f>
        <v>4 oz</v>
      </c>
      <c r="H1588" s="35"/>
      <c r="J1588" s="4">
        <v>6</v>
      </c>
      <c r="O1588">
        <f>L1583*10000+M1583*100+B1581</f>
        <v>60501</v>
      </c>
      <c r="P1588">
        <f>L1583*10000+M1583*100+C1581</f>
        <v>60502</v>
      </c>
      <c r="Q1588">
        <f>L1583*10000+M1583*100+D1581</f>
        <v>60503</v>
      </c>
      <c r="R1588">
        <f>L1583*10000+M1583*100+E1561</f>
        <v>60504</v>
      </c>
      <c r="S1588">
        <f>L1583*10000+M1583*100+F1561</f>
        <v>60505</v>
      </c>
      <c r="T1588">
        <f>L1583*10000+M1583*100+G1561</f>
        <v>60506</v>
      </c>
    </row>
    <row r="1589" spans="1:20" ht="15" customHeight="1" x14ac:dyDescent="0.2">
      <c r="A1589" s="10" t="str">
        <f>INDEX(REFERENCE!$B$2:$J$2,1,'EXAMPLE OF CHOICE CARDS'!J1589)</f>
        <v>Price</v>
      </c>
      <c r="B1589" s="29">
        <f>INDEX('DCM CARDS LOOKUP - HIDDEN'!$O$4:$AE$8890,MATCH(O1589,'DCM CARDS LOOKUP - HIDDEN'!$N$4:$N$8890,0),$J1589)</f>
        <v>16</v>
      </c>
      <c r="C1589" s="29">
        <f>INDEX('DCM CARDS LOOKUP - HIDDEN'!$O$4:$AE$8890,MATCH(P1589,'DCM CARDS LOOKUP - HIDDEN'!$N$4:$N$8890,0),$J1589)</f>
        <v>20.99</v>
      </c>
      <c r="D1589" s="29">
        <f>INDEX('DCM CARDS LOOKUP - HIDDEN'!$O$4:$AE$8890,MATCH(Q1589,'DCM CARDS LOOKUP - HIDDEN'!$N$4:$N$8890,0),$J1589)</f>
        <v>13.88</v>
      </c>
      <c r="E1589" s="29">
        <f>INDEX('DCM CARDS LOOKUP - HIDDEN'!$O$4:$AE$8890,MATCH(R1589,'DCM CARDS LOOKUP - HIDDEN'!$N$4:$N$8890,0),$J1589)</f>
        <v>10.25</v>
      </c>
      <c r="F1589" s="29">
        <f>INDEX('DCM CARDS LOOKUP - HIDDEN'!$O$4:$AE$8890,MATCH(S1589,'DCM CARDS LOOKUP - HIDDEN'!$N$4:$N$8890,0),$J1589)</f>
        <v>7.99</v>
      </c>
      <c r="G1589" s="29">
        <f>INDEX('DCM CARDS LOOKUP - HIDDEN'!$O$4:$AE$8890,MATCH(T1589,'DCM CARDS LOOKUP - HIDDEN'!$N$4:$N$8890,0),$J1589)</f>
        <v>12</v>
      </c>
      <c r="H1589" s="35"/>
      <c r="J1589" s="4">
        <v>7</v>
      </c>
      <c r="O1589">
        <f>L1583*10000+M1583*100+B1581</f>
        <v>60501</v>
      </c>
      <c r="P1589">
        <f>L1583*10000+M1583*100+C1581</f>
        <v>60502</v>
      </c>
      <c r="Q1589">
        <f>L1583*10000+M1583*100+D1581</f>
        <v>60503</v>
      </c>
      <c r="R1589">
        <f>L1583*10000+M1583*100+E1561</f>
        <v>60504</v>
      </c>
      <c r="S1589">
        <f>L1583*10000+M1583*100+F1561</f>
        <v>60505</v>
      </c>
      <c r="T1589">
        <f>L1583*10000+M1583*100+G1561</f>
        <v>60506</v>
      </c>
    </row>
    <row r="1590" spans="1:20" ht="15" customHeight="1" x14ac:dyDescent="0.2">
      <c r="A1590" s="10" t="str">
        <f>INDEX(REFERENCE!$B$2:$J$2,1,'EXAMPLE OF CHOICE CARDS'!J1590)</f>
        <v>Review Rating</v>
      </c>
      <c r="B1590" s="5" t="str">
        <f>INDEX('DCM CARDS LOOKUP - HIDDEN'!$O$4:$AE$8890,MATCH(O1590,'DCM CARDS LOOKUP - HIDDEN'!$N$4:$N$8890,0),$J1590)</f>
        <v>4.5 stars</v>
      </c>
      <c r="C1590" s="5" t="str">
        <f>INDEX('DCM CARDS LOOKUP - HIDDEN'!$O$4:$AE$8890,MATCH(P1590,'DCM CARDS LOOKUP - HIDDEN'!$N$4:$N$8890,0),$J1590)</f>
        <v>4.8 stars</v>
      </c>
      <c r="D1590" s="5" t="str">
        <f>INDEX('DCM CARDS LOOKUP - HIDDEN'!$O$4:$AE$8890,MATCH(Q1590,'DCM CARDS LOOKUP - HIDDEN'!$N$4:$N$8890,0),$J1590)</f>
        <v>4.6 stars</v>
      </c>
      <c r="E1590" s="5" t="str">
        <f>INDEX('DCM CARDS LOOKUP - HIDDEN'!$O$4:$AE$8890,MATCH(R1590,'DCM CARDS LOOKUP - HIDDEN'!$N$4:$N$8890,0),$J1590)</f>
        <v>4.5 stars</v>
      </c>
      <c r="F1590" s="5" t="str">
        <f>INDEX('DCM CARDS LOOKUP - HIDDEN'!$O$4:$AE$8890,MATCH(S1590,'DCM CARDS LOOKUP - HIDDEN'!$N$4:$N$8890,0),$J1590)</f>
        <v>4.8 stars</v>
      </c>
      <c r="G1590" s="5" t="str">
        <f>INDEX('DCM CARDS LOOKUP - HIDDEN'!$O$4:$AE$8890,MATCH(T1590,'DCM CARDS LOOKUP - HIDDEN'!$N$4:$N$8890,0),$J1590)</f>
        <v>4.6 stars</v>
      </c>
      <c r="H1590" s="35"/>
      <c r="J1590" s="4">
        <v>8</v>
      </c>
      <c r="O1590">
        <f>L1583*10000+M1583*100+B1581</f>
        <v>60501</v>
      </c>
      <c r="P1590">
        <f>L1583*10000+M1583*100+C1581</f>
        <v>60502</v>
      </c>
      <c r="Q1590">
        <f>L1583*10000+M1583*100+D1581</f>
        <v>60503</v>
      </c>
      <c r="R1590">
        <f>L1583*10000+M1583*100+E1561</f>
        <v>60504</v>
      </c>
      <c r="S1590">
        <f>L1583*10000+M1583*100+F1561</f>
        <v>60505</v>
      </c>
      <c r="T1590">
        <f>L1583*10000+M1583*100+G1561</f>
        <v>60506</v>
      </c>
    </row>
    <row r="1591" spans="1:20" ht="15" customHeight="1" x14ac:dyDescent="0.2">
      <c r="A1591" s="10" t="str">
        <f>INDEX(REFERENCE!$B$2:$J$2,1,'EXAMPLE OF CHOICE CARDS'!J1591)</f>
        <v>Number of Reviews</v>
      </c>
      <c r="B1591" s="30">
        <f>INDEX('DCM CARDS LOOKUP - HIDDEN'!$O$4:$AE$8890,MATCH(O1591,'DCM CARDS LOOKUP - HIDDEN'!$N$4:$N$8890,0),$J1591)</f>
        <v>4500</v>
      </c>
      <c r="C1591" s="30">
        <f>INDEX('DCM CARDS LOOKUP - HIDDEN'!$O$4:$AE$8890,MATCH(P1591,'DCM CARDS LOOKUP - HIDDEN'!$N$4:$N$8890,0),$J1591)</f>
        <v>4500</v>
      </c>
      <c r="D1591" s="30">
        <f>INDEX('DCM CARDS LOOKUP - HIDDEN'!$O$4:$AE$8890,MATCH(Q1591,'DCM CARDS LOOKUP - HIDDEN'!$N$4:$N$8890,0),$J1591)</f>
        <v>1250</v>
      </c>
      <c r="E1591" s="30">
        <f>INDEX('DCM CARDS LOOKUP - HIDDEN'!$O$4:$AE$8890,MATCH(R1591,'DCM CARDS LOOKUP - HIDDEN'!$N$4:$N$8890,0),$J1591)</f>
        <v>1250</v>
      </c>
      <c r="F1591" s="30">
        <f>INDEX('DCM CARDS LOOKUP - HIDDEN'!$O$4:$AE$8890,MATCH(S1591,'DCM CARDS LOOKUP - HIDDEN'!$N$4:$N$8890,0),$J1591)</f>
        <v>1250</v>
      </c>
      <c r="G1591" s="30">
        <f>INDEX('DCM CARDS LOOKUP - HIDDEN'!$O$4:$AE$8890,MATCH(T1591,'DCM CARDS LOOKUP - HIDDEN'!$N$4:$N$8890,0),$J1591)</f>
        <v>4500</v>
      </c>
      <c r="H1591" s="35"/>
      <c r="J1591" s="4">
        <v>9</v>
      </c>
      <c r="O1591">
        <f>L1583*10000+M1583*100+B1581</f>
        <v>60501</v>
      </c>
      <c r="P1591">
        <f>L1583*10000+M1583*100+C1581</f>
        <v>60502</v>
      </c>
      <c r="Q1591">
        <f>L1583*10000+M1583*100+D1581</f>
        <v>60503</v>
      </c>
      <c r="R1591">
        <f>L1583*10000+M1583*100+E1561</f>
        <v>60504</v>
      </c>
      <c r="S1591">
        <f>L1583*10000+M1583*100+F1561</f>
        <v>60505</v>
      </c>
      <c r="T1591">
        <f>L1583*10000+M1583*100+G1561</f>
        <v>60506</v>
      </c>
    </row>
    <row r="1592" spans="1:20" ht="15" hidden="1" customHeight="1" x14ac:dyDescent="0.2">
      <c r="A1592" s="10" t="e">
        <f>INDEX(REFERENCE!$B$2:$J$2,1,'EXAMPLE OF CHOICE CARDS'!J1592)</f>
        <v>#REF!</v>
      </c>
      <c r="B1592" s="5">
        <f>INDEX('DCM CARDS LOOKUP - HIDDEN'!$O$4:$AE$8890,MATCH(O1592,'DCM CARDS LOOKUP - HIDDEN'!$N$4:$N$8890,0),$J1592)</f>
        <v>0</v>
      </c>
      <c r="C1592" s="5">
        <f>INDEX('DCM CARDS LOOKUP - HIDDEN'!$O$4:$AE$8890,MATCH(P1592,'DCM CARDS LOOKUP - HIDDEN'!$N$4:$N$8890,0),$J1592)</f>
        <v>0</v>
      </c>
      <c r="D1592" s="5">
        <f>INDEX('DCM CARDS LOOKUP - HIDDEN'!$O$4:$AE$8890,MATCH(Q1592,'DCM CARDS LOOKUP - HIDDEN'!$N$4:$N$8890,0),$J1592)</f>
        <v>0</v>
      </c>
      <c r="E1592" s="5">
        <f>INDEX('DCM CARDS LOOKUP - HIDDEN'!$O$4:$AE$8890,MATCH(R1592,'DCM CARDS LOOKUP - HIDDEN'!$N$4:$N$8890,0),$J1592)</f>
        <v>0</v>
      </c>
      <c r="F1592" s="5">
        <f>INDEX('DCM CARDS LOOKUP - HIDDEN'!$O$4:$AE$8890,MATCH(S1592,'DCM CARDS LOOKUP - HIDDEN'!$N$4:$N$8890,0),$J1592)</f>
        <v>0</v>
      </c>
      <c r="G1592" s="31"/>
      <c r="H1592" s="35"/>
      <c r="J1592" s="4">
        <v>10</v>
      </c>
      <c r="O1592">
        <f>L1583*10000+M1583*100+B1581</f>
        <v>60501</v>
      </c>
      <c r="P1592">
        <f>L1583*10000+M1583*100+C1581</f>
        <v>60502</v>
      </c>
      <c r="Q1592">
        <f>L1583*10000+M1583*100+D1581</f>
        <v>60503</v>
      </c>
      <c r="R1592">
        <f>L1583*10000+M1583*100+E1561</f>
        <v>60504</v>
      </c>
      <c r="S1592">
        <f>L1583*10000+M1583*100+F1561</f>
        <v>60505</v>
      </c>
    </row>
    <row r="1593" spans="1:20" ht="15" hidden="1" customHeight="1" x14ac:dyDescent="0.2">
      <c r="A1593" s="10" t="e">
        <f>INDEX(REFERENCE!$B$2:$J$2,1,'EXAMPLE OF CHOICE CARDS'!J1593)</f>
        <v>#REF!</v>
      </c>
      <c r="B1593" s="5">
        <f>INDEX('DCM CARDS LOOKUP - HIDDEN'!$O$4:$AE$8890,MATCH(O1593,'DCM CARDS LOOKUP - HIDDEN'!$N$4:$N$8890,0),$J1593)</f>
        <v>0</v>
      </c>
      <c r="C1593" s="5">
        <f>INDEX('DCM CARDS LOOKUP - HIDDEN'!$O$4:$AE$8890,MATCH(P1593,'DCM CARDS LOOKUP - HIDDEN'!$N$4:$N$8890,0),$J1593)</f>
        <v>0</v>
      </c>
      <c r="D1593" s="5">
        <f>INDEX('DCM CARDS LOOKUP - HIDDEN'!$O$4:$AE$8890,MATCH(Q1593,'DCM CARDS LOOKUP - HIDDEN'!$N$4:$N$8890,0),$J1593)</f>
        <v>0</v>
      </c>
      <c r="E1593" s="5">
        <f>INDEX('DCM CARDS LOOKUP - HIDDEN'!$O$4:$AE$8890,MATCH(R1593,'DCM CARDS LOOKUP - HIDDEN'!$N$4:$N$8890,0),$J1593)</f>
        <v>0</v>
      </c>
      <c r="F1593" s="5">
        <f>INDEX('DCM CARDS LOOKUP - HIDDEN'!$O$4:$AE$8890,MATCH(S1593,'DCM CARDS LOOKUP - HIDDEN'!$N$4:$N$8890,0),$J1593)</f>
        <v>0</v>
      </c>
      <c r="G1593" s="31"/>
      <c r="H1593" s="35"/>
      <c r="J1593" s="4">
        <v>11</v>
      </c>
      <c r="O1593">
        <f>L1583*10000+M1583*100+B1581</f>
        <v>60501</v>
      </c>
      <c r="P1593">
        <f>L1583*10000+M1583*100+C1581</f>
        <v>60502</v>
      </c>
      <c r="Q1593">
        <f>L1583*10000+M1583*100+D1581</f>
        <v>60503</v>
      </c>
      <c r="R1593">
        <f>L1583*10000+M1583*100+E1561</f>
        <v>60504</v>
      </c>
      <c r="S1593">
        <f>L1583*10000+M1583*100+F1561</f>
        <v>60505</v>
      </c>
    </row>
    <row r="1594" spans="1:20" ht="15" hidden="1" customHeight="1" x14ac:dyDescent="0.2">
      <c r="A1594" s="10" t="e">
        <f>INDEX(REFERENCE!$B$2:$J$2,1,'EXAMPLE OF CHOICE CARDS'!J1594)</f>
        <v>#REF!</v>
      </c>
      <c r="B1594" s="5">
        <f>INDEX('DCM CARDS LOOKUP - HIDDEN'!$O$4:$AE$8890,MATCH(O1594,'DCM CARDS LOOKUP - HIDDEN'!$N$4:$N$8890,0),$J1594)</f>
        <v>0</v>
      </c>
      <c r="C1594" s="5">
        <f>INDEX('DCM CARDS LOOKUP - HIDDEN'!$O$4:$AE$8890,MATCH(P1594,'DCM CARDS LOOKUP - HIDDEN'!$N$4:$N$8890,0),$J1594)</f>
        <v>0</v>
      </c>
      <c r="D1594" s="5">
        <f>INDEX('DCM CARDS LOOKUP - HIDDEN'!$O$4:$AE$8890,MATCH(Q1594,'DCM CARDS LOOKUP - HIDDEN'!$N$4:$N$8890,0),$J1594)</f>
        <v>0</v>
      </c>
      <c r="E1594" s="5">
        <f>INDEX('DCM CARDS LOOKUP - HIDDEN'!$O$4:$AE$8890,MATCH(R1594,'DCM CARDS LOOKUP - HIDDEN'!$N$4:$N$8890,0),$J1594)</f>
        <v>0</v>
      </c>
      <c r="F1594" s="5">
        <f>INDEX('DCM CARDS LOOKUP - HIDDEN'!$O$4:$AE$8890,MATCH(S1594,'DCM CARDS LOOKUP - HIDDEN'!$N$4:$N$8890,0),$J1594)</f>
        <v>0</v>
      </c>
      <c r="G1594" s="31"/>
      <c r="H1594" s="35"/>
      <c r="J1594" s="4">
        <v>12</v>
      </c>
      <c r="O1594">
        <f>L1583*10000+M1583*100+B1581</f>
        <v>60501</v>
      </c>
      <c r="P1594">
        <f>L1583*10000+M1583*100+C1581</f>
        <v>60502</v>
      </c>
      <c r="Q1594">
        <f>L1583*10000+M1583*100+D1581</f>
        <v>60503</v>
      </c>
      <c r="R1594">
        <f>L1583*10000+M1583*100+E1561</f>
        <v>60504</v>
      </c>
      <c r="S1594">
        <f>L1583*10000+M1583*100+F1561</f>
        <v>60505</v>
      </c>
    </row>
    <row r="1595" spans="1:20" ht="15" hidden="1" customHeight="1" x14ac:dyDescent="0.2">
      <c r="A1595" s="10" t="e">
        <f>INDEX(REFERENCE!$B$2:$J$2,1,'EXAMPLE OF CHOICE CARDS'!J1595)</f>
        <v>#REF!</v>
      </c>
      <c r="B1595" s="5">
        <f>INDEX('DCM CARDS LOOKUP - HIDDEN'!$O$4:$AE$8890,MATCH(O1595,'DCM CARDS LOOKUP - HIDDEN'!$N$4:$N$8890,0),$J1595)</f>
        <v>0</v>
      </c>
      <c r="C1595" s="5">
        <f>INDEX('DCM CARDS LOOKUP - HIDDEN'!$O$4:$AE$8890,MATCH(P1595,'DCM CARDS LOOKUP - HIDDEN'!$N$4:$N$8890,0),$J1595)</f>
        <v>0</v>
      </c>
      <c r="D1595" s="5">
        <f>INDEX('DCM CARDS LOOKUP - HIDDEN'!$O$4:$AE$8890,MATCH(Q1595,'DCM CARDS LOOKUP - HIDDEN'!$N$4:$N$8890,0),$J1595)</f>
        <v>0</v>
      </c>
      <c r="E1595" s="5">
        <f>INDEX('DCM CARDS LOOKUP - HIDDEN'!$O$4:$AE$8890,MATCH(R1595,'DCM CARDS LOOKUP - HIDDEN'!$N$4:$N$8890,0),$J1595)</f>
        <v>0</v>
      </c>
      <c r="F1595" s="5">
        <f>INDEX('DCM CARDS LOOKUP - HIDDEN'!$O$4:$AE$8890,MATCH(S1595,'DCM CARDS LOOKUP - HIDDEN'!$N$4:$N$8890,0),$J1595)</f>
        <v>0</v>
      </c>
      <c r="G1595" s="31"/>
      <c r="H1595" s="35"/>
      <c r="J1595" s="4">
        <v>13</v>
      </c>
      <c r="O1595">
        <f>L1583*10000+M1583*100+B1581</f>
        <v>60501</v>
      </c>
      <c r="P1595">
        <f>L1583*10000+M1583*100+C1581</f>
        <v>60502</v>
      </c>
      <c r="Q1595">
        <f>L1583*10000+M1583*100+D1581</f>
        <v>60503</v>
      </c>
      <c r="R1595">
        <f>L1583*10000+M1583*100+E1561</f>
        <v>60504</v>
      </c>
      <c r="S1595">
        <f>L1583*10000+M1583*100+F1561</f>
        <v>60505</v>
      </c>
    </row>
    <row r="1596" spans="1:20" ht="15" hidden="1" customHeight="1" x14ac:dyDescent="0.2">
      <c r="A1596" s="10" t="e">
        <f>INDEX(REFERENCE!$B$2:$J$2,1,'EXAMPLE OF CHOICE CARDS'!J1596)</f>
        <v>#REF!</v>
      </c>
      <c r="B1596" s="5">
        <f>INDEX('DCM CARDS LOOKUP - HIDDEN'!$O$4:$AE$8890,MATCH(O1596,'DCM CARDS LOOKUP - HIDDEN'!$N$4:$N$8890,0),$J1596)</f>
        <v>0</v>
      </c>
      <c r="C1596" s="5">
        <f>INDEX('DCM CARDS LOOKUP - HIDDEN'!$O$4:$AE$8890,MATCH(P1596,'DCM CARDS LOOKUP - HIDDEN'!$N$4:$N$8890,0),$J1596)</f>
        <v>0</v>
      </c>
      <c r="D1596" s="5">
        <f>INDEX('DCM CARDS LOOKUP - HIDDEN'!$O$4:$AE$8890,MATCH(Q1596,'DCM CARDS LOOKUP - HIDDEN'!$N$4:$N$8890,0),$J1596)</f>
        <v>0</v>
      </c>
      <c r="E1596" s="5">
        <f>INDEX('DCM CARDS LOOKUP - HIDDEN'!$O$4:$AE$8890,MATCH(R1596,'DCM CARDS LOOKUP - HIDDEN'!$N$4:$N$8890,0),$J1596)</f>
        <v>0</v>
      </c>
      <c r="F1596" s="5">
        <f>INDEX('DCM CARDS LOOKUP - HIDDEN'!$O$4:$AE$8890,MATCH(S1596,'DCM CARDS LOOKUP - HIDDEN'!$N$4:$N$8890,0),$J1596)</f>
        <v>0</v>
      </c>
      <c r="G1596" s="31"/>
      <c r="H1596" s="35"/>
      <c r="J1596" s="4">
        <v>14</v>
      </c>
      <c r="O1596">
        <f>L1583*10000+M1583*100+B1581</f>
        <v>60501</v>
      </c>
      <c r="P1596">
        <f>L1583*10000+M1583*100+C1581</f>
        <v>60502</v>
      </c>
      <c r="Q1596">
        <f>L1583*10000+M1583*100+D1581</f>
        <v>60503</v>
      </c>
      <c r="R1596">
        <f>L1583*10000+M1583*100+E1561</f>
        <v>60504</v>
      </c>
      <c r="S1596">
        <f>L1583*10000+M1583*100+F1561</f>
        <v>60505</v>
      </c>
    </row>
    <row r="1597" spans="1:20" x14ac:dyDescent="0.2">
      <c r="A1597" s="2"/>
      <c r="B1597" s="5"/>
      <c r="C1597" s="5"/>
      <c r="D1597" s="5"/>
      <c r="E1597" s="5"/>
      <c r="F1597" s="5"/>
      <c r="G1597" s="5"/>
      <c r="H1597" s="5"/>
      <c r="J1597" s="13"/>
    </row>
    <row r="1598" spans="1:20" x14ac:dyDescent="0.2">
      <c r="A1598" s="6"/>
      <c r="B1598" s="7">
        <v>1</v>
      </c>
      <c r="C1598" s="7">
        <v>2</v>
      </c>
      <c r="D1598" s="7">
        <v>3</v>
      </c>
      <c r="E1598" s="7">
        <v>4</v>
      </c>
      <c r="F1598" s="7">
        <v>5</v>
      </c>
      <c r="G1598" s="7">
        <v>6</v>
      </c>
      <c r="H1598" s="7">
        <v>9</v>
      </c>
      <c r="J1598" s="13"/>
    </row>
    <row r="1601" spans="1:20" x14ac:dyDescent="0.2">
      <c r="A1601" s="1" t="str">
        <f>"Version "&amp;L1603&amp;"; Task"&amp;M1603</f>
        <v>Version 6; Task6</v>
      </c>
      <c r="B1601" s="4">
        <v>1</v>
      </c>
      <c r="C1601" s="4">
        <v>2</v>
      </c>
      <c r="D1601" s="4">
        <v>3</v>
      </c>
      <c r="E1601" s="4">
        <f>E1581</f>
        <v>4</v>
      </c>
      <c r="F1601" s="4">
        <f>F1581</f>
        <v>5</v>
      </c>
      <c r="G1601" s="4">
        <v>6</v>
      </c>
      <c r="J1601" s="13"/>
    </row>
    <row r="1602" spans="1:20" ht="15" customHeight="1" x14ac:dyDescent="0.2">
      <c r="A1602" s="11" t="s">
        <v>8</v>
      </c>
      <c r="B1602" s="12" t="s">
        <v>9</v>
      </c>
      <c r="C1602" s="12" t="s">
        <v>10</v>
      </c>
      <c r="D1602" s="12" t="s">
        <v>11</v>
      </c>
      <c r="E1602" s="20" t="s">
        <v>21</v>
      </c>
      <c r="F1602" s="20" t="s">
        <v>22</v>
      </c>
      <c r="G1602" s="20"/>
      <c r="H1602" s="34" t="s">
        <v>15</v>
      </c>
      <c r="J1602" s="13"/>
      <c r="L1602" t="s">
        <v>12</v>
      </c>
      <c r="M1602" t="s">
        <v>1</v>
      </c>
    </row>
    <row r="1603" spans="1:20" x14ac:dyDescent="0.2">
      <c r="A1603" s="10" t="str">
        <f>INDEX(REFERENCE!$B$2:$J$2,1,'EXAMPLE OF CHOICE CARDS'!J1603)</f>
        <v>Type</v>
      </c>
      <c r="B1603" s="5" t="str">
        <f>INDEX('DCM CARDS LOOKUP - HIDDEN'!$O$4:$AE$8890,MATCH(O1603,'DCM CARDS LOOKUP - HIDDEN'!$N$4:$N$8890,0),$J1603)</f>
        <v>Topicals</v>
      </c>
      <c r="C1603" s="5" t="str">
        <f>INDEX('DCM CARDS LOOKUP - HIDDEN'!$O$4:$AE$8890,MATCH(P1603,'DCM CARDS LOOKUP - HIDDEN'!$N$4:$N$8890,0),$J1603)</f>
        <v>Topicals</v>
      </c>
      <c r="D1603" s="5" t="str">
        <f>INDEX('DCM CARDS LOOKUP - HIDDEN'!$O$4:$AE$8890,MATCH(Q1603,'DCM CARDS LOOKUP - HIDDEN'!$N$4:$N$8890,0),$J1603)</f>
        <v>Topicals</v>
      </c>
      <c r="E1603" s="5" t="str">
        <f>INDEX('DCM CARDS LOOKUP - HIDDEN'!$O$4:$AE$8890,MATCH(R1603,'DCM CARDS LOOKUP - HIDDEN'!$N$4:$N$8890,0),$J1603)</f>
        <v>Pads</v>
      </c>
      <c r="F1603" s="5" t="str">
        <f>INDEX('DCM CARDS LOOKUP - HIDDEN'!$O$4:$AE$8890,MATCH(S1603,'DCM CARDS LOOKUP - HIDDEN'!$N$4:$N$8890,0),$J1603)</f>
        <v>Pads</v>
      </c>
      <c r="G1603" s="5" t="str">
        <f>INDEX('DCM CARDS LOOKUP - HIDDEN'!$O$4:$AE$8890,MATCH(T1603,'DCM CARDS LOOKUP - HIDDEN'!$N$4:$N$8890,0),$J1603)</f>
        <v>Pads</v>
      </c>
      <c r="H1603" s="35"/>
      <c r="J1603" s="4">
        <v>1</v>
      </c>
      <c r="L1603">
        <f>IF(M1583=15,L1583+1,L1583)</f>
        <v>6</v>
      </c>
      <c r="M1603">
        <f>IF(M1583&lt;15,M1583+1,1)</f>
        <v>6</v>
      </c>
      <c r="O1603">
        <f>L1603*10000+M1603*100+B1601</f>
        <v>60601</v>
      </c>
      <c r="P1603">
        <f>L1603*10000+M1603*100+C1601</f>
        <v>60602</v>
      </c>
      <c r="Q1603">
        <f>L1603*10000+M1603*100+D1601</f>
        <v>60603</v>
      </c>
      <c r="R1603">
        <f>L1603*10000+M1603*100+E1581</f>
        <v>60604</v>
      </c>
      <c r="S1603">
        <f>L1603*10000+M1603*100+F1581</f>
        <v>60605</v>
      </c>
      <c r="T1603">
        <f>L1603*10000+M1603*100+G1581</f>
        <v>60606</v>
      </c>
    </row>
    <row r="1604" spans="1:20" x14ac:dyDescent="0.2">
      <c r="A1604" s="10" t="str">
        <f>INDEX(REFERENCE!$B$2:$J$2,1,'EXAMPLE OF CHOICE CARDS'!J1604)</f>
        <v>Brand</v>
      </c>
      <c r="B1604" s="5" t="str">
        <f>INDEX('DCM CARDS LOOKUP - HIDDEN'!$O$4:$AE$8890,MATCH(O1604,'DCM CARDS LOOKUP - HIDDEN'!$N$4:$N$8890,0),$J1604)</f>
        <v>Equate</v>
      </c>
      <c r="C1604" s="5" t="str">
        <f>INDEX('DCM CARDS LOOKUP - HIDDEN'!$O$4:$AE$8890,MATCH(P1604,'DCM CARDS LOOKUP - HIDDEN'!$N$4:$N$8890,0),$J1604)</f>
        <v>Tiger Balm</v>
      </c>
      <c r="D1604" s="5" t="str">
        <f>INDEX('DCM CARDS LOOKUP - HIDDEN'!$O$4:$AE$8890,MATCH(Q1604,'DCM CARDS LOOKUP - HIDDEN'!$N$4:$N$8890,0),$J1604)</f>
        <v>Arnicare</v>
      </c>
      <c r="E1604" s="5" t="str">
        <f>INDEX('DCM CARDS LOOKUP - HIDDEN'!$O$4:$AE$8890,MATCH(R1604,'DCM CARDS LOOKUP - HIDDEN'!$N$4:$N$8890,0),$J1604)</f>
        <v>Icy Hot</v>
      </c>
      <c r="F1604" s="5" t="str">
        <f>INDEX('DCM CARDS LOOKUP - HIDDEN'!$O$4:$AE$8890,MATCH(S1604,'DCM CARDS LOOKUP - HIDDEN'!$N$4:$N$8890,0),$J1604)</f>
        <v xml:space="preserve">Biofreeze  </v>
      </c>
      <c r="G1604" s="5" t="str">
        <f>INDEX('DCM CARDS LOOKUP - HIDDEN'!$O$4:$AE$8890,MATCH(T1604,'DCM CARDS LOOKUP - HIDDEN'!$N$4:$N$8890,0),$J1604)</f>
        <v>Vicks Vapopatch</v>
      </c>
      <c r="H1604" s="35"/>
      <c r="J1604" s="4">
        <v>2</v>
      </c>
      <c r="O1604">
        <f>L1603*10000+M1603*100+B1601</f>
        <v>60601</v>
      </c>
      <c r="P1604">
        <f>L1603*10000+M1603*100+C1601</f>
        <v>60602</v>
      </c>
      <c r="Q1604">
        <f>L1603*10000+M1603*100+D1601</f>
        <v>60603</v>
      </c>
      <c r="R1604">
        <f>L1603*10000+M1603*100+E1581</f>
        <v>60604</v>
      </c>
      <c r="S1604">
        <f>L1603*10000+M1603*100+F1581</f>
        <v>60605</v>
      </c>
      <c r="T1604">
        <f>L1603*10000+M1603*100+G1581</f>
        <v>60606</v>
      </c>
    </row>
    <row r="1605" spans="1:20" ht="28.5" x14ac:dyDescent="0.2">
      <c r="A1605" s="10" t="str">
        <f>INDEX(REFERENCE!$B$2:$J$2,1,'EXAMPLE OF CHOICE CARDS'!J1605)</f>
        <v>Sensation</v>
      </c>
      <c r="B1605" s="5" t="str">
        <f>INDEX('DCM CARDS LOOKUP - HIDDEN'!$O$4:$AE$8890,MATCH(O1605,'DCM CARDS LOOKUP - HIDDEN'!$N$4:$N$8890,0),$J1605)</f>
        <v>Lidocaine/numbing sensation</v>
      </c>
      <c r="C1605" s="5" t="str">
        <f>INDEX('DCM CARDS LOOKUP - HIDDEN'!$O$4:$AE$8890,MATCH(P1605,'DCM CARDS LOOKUP - HIDDEN'!$N$4:$N$8890,0),$J1605)</f>
        <v>Both hot and cold sensation</v>
      </c>
      <c r="D1605" s="5" t="str">
        <f>INDEX('DCM CARDS LOOKUP - HIDDEN'!$O$4:$AE$8890,MATCH(Q1605,'DCM CARDS LOOKUP - HIDDEN'!$N$4:$N$8890,0),$J1605)</f>
        <v>Cold sensation</v>
      </c>
      <c r="E1605" s="5" t="str">
        <f>INDEX('DCM CARDS LOOKUP - HIDDEN'!$O$4:$AE$8890,MATCH(R1605,'DCM CARDS LOOKUP - HIDDEN'!$N$4:$N$8890,0),$J1605)</f>
        <v>Lidocaine/numbing sensation</v>
      </c>
      <c r="F1605" s="5" t="str">
        <f>INDEX('DCM CARDS LOOKUP - HIDDEN'!$O$4:$AE$8890,MATCH(S1605,'DCM CARDS LOOKUP - HIDDEN'!$N$4:$N$8890,0),$J1605)</f>
        <v>No sensation/drug free/for circulation</v>
      </c>
      <c r="G1605" s="5" t="str">
        <f>INDEX('DCM CARDS LOOKUP - HIDDEN'!$O$4:$AE$8890,MATCH(T1605,'DCM CARDS LOOKUP - HIDDEN'!$N$4:$N$8890,0),$J1605)</f>
        <v>Both hot and cold sensation</v>
      </c>
      <c r="H1605" s="35"/>
      <c r="J1605" s="4">
        <v>3</v>
      </c>
      <c r="O1605">
        <f>L1603*10000+M1603*100+B1601</f>
        <v>60601</v>
      </c>
      <c r="P1605">
        <f>L1603*10000+M1603*100+C1601</f>
        <v>60602</v>
      </c>
      <c r="Q1605">
        <f>L1603*10000+M1603*100+D1601</f>
        <v>60603</v>
      </c>
      <c r="R1605">
        <f>L1603*10000+M1603*100+E1581</f>
        <v>60604</v>
      </c>
      <c r="S1605">
        <f>L1603*10000+M1603*100+F1581</f>
        <v>60605</v>
      </c>
      <c r="T1605">
        <f>L1603*10000+M1603*100+G1581</f>
        <v>60606</v>
      </c>
    </row>
    <row r="1606" spans="1:20" x14ac:dyDescent="0.2">
      <c r="A1606" s="10" t="str">
        <f>INDEX(REFERENCE!$B$2:$J$2,1,'EXAMPLE OF CHOICE CARDS'!J1606)</f>
        <v>Treatment Area</v>
      </c>
      <c r="B1606" s="5" t="str">
        <f>INDEX('DCM CARDS LOOKUP - HIDDEN'!$O$4:$AE$8890,MATCH(O1606,'DCM CARDS LOOKUP - HIDDEN'!$N$4:$N$8890,0),$J1606)</f>
        <v>-</v>
      </c>
      <c r="C1606" s="5" t="str">
        <f>INDEX('DCM CARDS LOOKUP - HIDDEN'!$O$4:$AE$8890,MATCH(P1606,'DCM CARDS LOOKUP - HIDDEN'!$N$4:$N$8890,0),$J1606)</f>
        <v>-</v>
      </c>
      <c r="D1606" s="5" t="str">
        <f>INDEX('DCM CARDS LOOKUP - HIDDEN'!$O$4:$AE$8890,MATCH(Q1606,'DCM CARDS LOOKUP - HIDDEN'!$N$4:$N$8890,0),$J1606)</f>
        <v>-</v>
      </c>
      <c r="E1606" s="5" t="str">
        <f>INDEX('DCM CARDS LOOKUP - HIDDEN'!$O$4:$AE$8890,MATCH(R1606,'DCM CARDS LOOKUP - HIDDEN'!$N$4:$N$8890,0),$J1606)</f>
        <v>Neck</v>
      </c>
      <c r="F1606" s="5" t="str">
        <f>INDEX('DCM CARDS LOOKUP - HIDDEN'!$O$4:$AE$8890,MATCH(S1606,'DCM CARDS LOOKUP - HIDDEN'!$N$4:$N$8890,0),$J1606)</f>
        <v>Hands (arthritis)</v>
      </c>
      <c r="G1606" s="5" t="str">
        <f>INDEX('DCM CARDS LOOKUP - HIDDEN'!$O$4:$AE$8890,MATCH(T1606,'DCM CARDS LOOKUP - HIDDEN'!$N$4:$N$8890,0),$J1606)</f>
        <v>Chest</v>
      </c>
      <c r="H1606" s="35"/>
      <c r="J1606" s="4">
        <v>4</v>
      </c>
      <c r="O1606">
        <f>L1603*10000+M1603*100+B1601</f>
        <v>60601</v>
      </c>
      <c r="P1606">
        <f>L1603*10000+M1603*100+C1601</f>
        <v>60602</v>
      </c>
      <c r="Q1606">
        <f>L1603*10000+M1603*100+D1601</f>
        <v>60603</v>
      </c>
      <c r="R1606">
        <f>L1603*10000+M1603*100+E1581</f>
        <v>60604</v>
      </c>
      <c r="S1606">
        <f>L1603*10000+M1603*100+F1581</f>
        <v>60605</v>
      </c>
      <c r="T1606">
        <f>L1603*10000+M1603*100+G1581</f>
        <v>60606</v>
      </c>
    </row>
    <row r="1607" spans="1:20" x14ac:dyDescent="0.2">
      <c r="A1607" s="10" t="str">
        <f>INDEX(REFERENCE!$B$2:$J$2,1,'EXAMPLE OF CHOICE CARDS'!J1607)</f>
        <v>Format</v>
      </c>
      <c r="B1607" s="5" t="str">
        <f>INDEX('DCM CARDS LOOKUP - HIDDEN'!$O$4:$AE$8890,MATCH(O1607,'DCM CARDS LOOKUP - HIDDEN'!$N$4:$N$8890,0),$J1607)</f>
        <v>Cream</v>
      </c>
      <c r="C1607" s="5" t="str">
        <f>INDEX('DCM CARDS LOOKUP - HIDDEN'!$O$4:$AE$8890,MATCH(P1607,'DCM CARDS LOOKUP - HIDDEN'!$N$4:$N$8890,0),$J1607)</f>
        <v>Roll-on</v>
      </c>
      <c r="D1607" s="5" t="str">
        <f>INDEX('DCM CARDS LOOKUP - HIDDEN'!$O$4:$AE$8890,MATCH(Q1607,'DCM CARDS LOOKUP - HIDDEN'!$N$4:$N$8890,0),$J1607)</f>
        <v>Liquid</v>
      </c>
      <c r="E1607" s="5" t="str">
        <f>INDEX('DCM CARDS LOOKUP - HIDDEN'!$O$4:$AE$8890,MATCH(R1607,'DCM CARDS LOOKUP - HIDDEN'!$N$4:$N$8890,0),$J1607)</f>
        <v>Single use pads/patches</v>
      </c>
      <c r="F1607" s="5" t="str">
        <f>INDEX('DCM CARDS LOOKUP - HIDDEN'!$O$4:$AE$8890,MATCH(S1607,'DCM CARDS LOOKUP - HIDDEN'!$N$4:$N$8890,0),$J1607)</f>
        <v>Single use pads/patches</v>
      </c>
      <c r="G1607" s="5" t="str">
        <f>INDEX('DCM CARDS LOOKUP - HIDDEN'!$O$4:$AE$8890,MATCH(T1607,'DCM CARDS LOOKUP - HIDDEN'!$N$4:$N$8890,0),$J1607)</f>
        <v>Single use pads/patches</v>
      </c>
      <c r="H1607" s="35"/>
      <c r="J1607" s="4">
        <v>5</v>
      </c>
      <c r="O1607">
        <f>L1603*10000+M1603*100+B1601</f>
        <v>60601</v>
      </c>
      <c r="P1607">
        <f>L1603*10000+M1603*100+C1601</f>
        <v>60602</v>
      </c>
      <c r="Q1607">
        <f>L1603*10000+M1603*100+D1601</f>
        <v>60603</v>
      </c>
      <c r="R1607">
        <f>L1603*10000+M1603*100+E1581</f>
        <v>60604</v>
      </c>
      <c r="S1607">
        <f>L1603*10000+M1603*100+F1581</f>
        <v>60605</v>
      </c>
      <c r="T1607">
        <f>L1603*10000+M1603*100+G1581</f>
        <v>60606</v>
      </c>
    </row>
    <row r="1608" spans="1:20" x14ac:dyDescent="0.2">
      <c r="A1608" s="10" t="str">
        <f>INDEX(REFERENCE!$B$2:$J$2,1,'EXAMPLE OF CHOICE CARDS'!J1608)</f>
        <v>Count</v>
      </c>
      <c r="B1608" s="5" t="str">
        <f>INDEX('DCM CARDS LOOKUP - HIDDEN'!$O$4:$AE$8890,MATCH(O1608,'DCM CARDS LOOKUP - HIDDEN'!$N$4:$N$8890,0),$J1608)</f>
        <v>3.5 oz</v>
      </c>
      <c r="C1608" s="5" t="str">
        <f>INDEX('DCM CARDS LOOKUP - HIDDEN'!$O$4:$AE$8890,MATCH(P1608,'DCM CARDS LOOKUP - HIDDEN'!$N$4:$N$8890,0),$J1608)</f>
        <v>4 oz</v>
      </c>
      <c r="D1608" s="5" t="str">
        <f>INDEX('DCM CARDS LOOKUP - HIDDEN'!$O$4:$AE$8890,MATCH(Q1608,'DCM CARDS LOOKUP - HIDDEN'!$N$4:$N$8890,0),$J1608)</f>
        <v>2.5 oz</v>
      </c>
      <c r="E1608" s="5" t="str">
        <f>INDEX('DCM CARDS LOOKUP - HIDDEN'!$O$4:$AE$8890,MATCH(R1608,'DCM CARDS LOOKUP - HIDDEN'!$N$4:$N$8890,0),$J1608)</f>
        <v>6 count</v>
      </c>
      <c r="F1608" s="5" t="str">
        <f>INDEX('DCM CARDS LOOKUP - HIDDEN'!$O$4:$AE$8890,MATCH(S1608,'DCM CARDS LOOKUP - HIDDEN'!$N$4:$N$8890,0),$J1608)</f>
        <v>5 count</v>
      </c>
      <c r="G1608" s="5" t="str">
        <f>INDEX('DCM CARDS LOOKUP - HIDDEN'!$O$4:$AE$8890,MATCH(T1608,'DCM CARDS LOOKUP - HIDDEN'!$N$4:$N$8890,0),$J1608)</f>
        <v>4 count</v>
      </c>
      <c r="H1608" s="35"/>
      <c r="J1608" s="4">
        <v>6</v>
      </c>
      <c r="O1608">
        <f>L1603*10000+M1603*100+B1601</f>
        <v>60601</v>
      </c>
      <c r="P1608">
        <f>L1603*10000+M1603*100+C1601</f>
        <v>60602</v>
      </c>
      <c r="Q1608">
        <f>L1603*10000+M1603*100+D1601</f>
        <v>60603</v>
      </c>
      <c r="R1608">
        <f>L1603*10000+M1603*100+E1581</f>
        <v>60604</v>
      </c>
      <c r="S1608">
        <f>L1603*10000+M1603*100+F1581</f>
        <v>60605</v>
      </c>
      <c r="T1608">
        <f>L1603*10000+M1603*100+G1581</f>
        <v>60606</v>
      </c>
    </row>
    <row r="1609" spans="1:20" ht="15" customHeight="1" x14ac:dyDescent="0.2">
      <c r="A1609" s="10" t="str">
        <f>INDEX(REFERENCE!$B$2:$J$2,1,'EXAMPLE OF CHOICE CARDS'!J1609)</f>
        <v>Price</v>
      </c>
      <c r="B1609" s="29">
        <f>INDEX('DCM CARDS LOOKUP - HIDDEN'!$O$4:$AE$8890,MATCH(O1609,'DCM CARDS LOOKUP - HIDDEN'!$N$4:$N$8890,0),$J1609)</f>
        <v>13.88</v>
      </c>
      <c r="C1609" s="29">
        <f>INDEX('DCM CARDS LOOKUP - HIDDEN'!$O$4:$AE$8890,MATCH(P1609,'DCM CARDS LOOKUP - HIDDEN'!$N$4:$N$8890,0),$J1609)</f>
        <v>22</v>
      </c>
      <c r="D1609" s="29">
        <f>INDEX('DCM CARDS LOOKUP - HIDDEN'!$O$4:$AE$8890,MATCH(Q1609,'DCM CARDS LOOKUP - HIDDEN'!$N$4:$N$8890,0),$J1609)</f>
        <v>5.75</v>
      </c>
      <c r="E1609" s="29">
        <f>INDEX('DCM CARDS LOOKUP - HIDDEN'!$O$4:$AE$8890,MATCH(R1609,'DCM CARDS LOOKUP - HIDDEN'!$N$4:$N$8890,0),$J1609)</f>
        <v>21.5</v>
      </c>
      <c r="F1609" s="29">
        <f>INDEX('DCM CARDS LOOKUP - HIDDEN'!$O$4:$AE$8890,MATCH(S1609,'DCM CARDS LOOKUP - HIDDEN'!$N$4:$N$8890,0),$J1609)</f>
        <v>8.93</v>
      </c>
      <c r="G1609" s="29">
        <f>INDEX('DCM CARDS LOOKUP - HIDDEN'!$O$4:$AE$8890,MATCH(T1609,'DCM CARDS LOOKUP - HIDDEN'!$N$4:$N$8890,0),$J1609)</f>
        <v>13</v>
      </c>
      <c r="H1609" s="35"/>
      <c r="J1609" s="4">
        <v>7</v>
      </c>
      <c r="O1609">
        <f>L1603*10000+M1603*100+B1601</f>
        <v>60601</v>
      </c>
      <c r="P1609">
        <f>L1603*10000+M1603*100+C1601</f>
        <v>60602</v>
      </c>
      <c r="Q1609">
        <f>L1603*10000+M1603*100+D1601</f>
        <v>60603</v>
      </c>
      <c r="R1609">
        <f>L1603*10000+M1603*100+E1581</f>
        <v>60604</v>
      </c>
      <c r="S1609">
        <f>L1603*10000+M1603*100+F1581</f>
        <v>60605</v>
      </c>
      <c r="T1609">
        <f>L1603*10000+M1603*100+G1581</f>
        <v>60606</v>
      </c>
    </row>
    <row r="1610" spans="1:20" ht="15" customHeight="1" x14ac:dyDescent="0.2">
      <c r="A1610" s="10" t="str">
        <f>INDEX(REFERENCE!$B$2:$J$2,1,'EXAMPLE OF CHOICE CARDS'!J1610)</f>
        <v>Review Rating</v>
      </c>
      <c r="B1610" s="5" t="str">
        <f>INDEX('DCM CARDS LOOKUP - HIDDEN'!$O$4:$AE$8890,MATCH(O1610,'DCM CARDS LOOKUP - HIDDEN'!$N$4:$N$8890,0),$J1610)</f>
        <v>4.5 stars</v>
      </c>
      <c r="C1610" s="5" t="str">
        <f>INDEX('DCM CARDS LOOKUP - HIDDEN'!$O$4:$AE$8890,MATCH(P1610,'DCM CARDS LOOKUP - HIDDEN'!$N$4:$N$8890,0),$J1610)</f>
        <v>4.5 stars</v>
      </c>
      <c r="D1610" s="5" t="str">
        <f>INDEX('DCM CARDS LOOKUP - HIDDEN'!$O$4:$AE$8890,MATCH(Q1610,'DCM CARDS LOOKUP - HIDDEN'!$N$4:$N$8890,0),$J1610)</f>
        <v>4.6 stars</v>
      </c>
      <c r="E1610" s="5" t="str">
        <f>INDEX('DCM CARDS LOOKUP - HIDDEN'!$O$4:$AE$8890,MATCH(R1610,'DCM CARDS LOOKUP - HIDDEN'!$N$4:$N$8890,0),$J1610)</f>
        <v>4.6 stars</v>
      </c>
      <c r="F1610" s="5" t="str">
        <f>INDEX('DCM CARDS LOOKUP - HIDDEN'!$O$4:$AE$8890,MATCH(S1610,'DCM CARDS LOOKUP - HIDDEN'!$N$4:$N$8890,0),$J1610)</f>
        <v>4.8 stars</v>
      </c>
      <c r="G1610" s="5" t="str">
        <f>INDEX('DCM CARDS LOOKUP - HIDDEN'!$O$4:$AE$8890,MATCH(T1610,'DCM CARDS LOOKUP - HIDDEN'!$N$4:$N$8890,0),$J1610)</f>
        <v>4.6 stars</v>
      </c>
      <c r="H1610" s="35"/>
      <c r="J1610" s="4">
        <v>8</v>
      </c>
      <c r="O1610">
        <f>L1603*10000+M1603*100+B1601</f>
        <v>60601</v>
      </c>
      <c r="P1610">
        <f>L1603*10000+M1603*100+C1601</f>
        <v>60602</v>
      </c>
      <c r="Q1610">
        <f>L1603*10000+M1603*100+D1601</f>
        <v>60603</v>
      </c>
      <c r="R1610">
        <f>L1603*10000+M1603*100+E1581</f>
        <v>60604</v>
      </c>
      <c r="S1610">
        <f>L1603*10000+M1603*100+F1581</f>
        <v>60605</v>
      </c>
      <c r="T1610">
        <f>L1603*10000+M1603*100+G1581</f>
        <v>60606</v>
      </c>
    </row>
    <row r="1611" spans="1:20" ht="15" customHeight="1" x14ac:dyDescent="0.2">
      <c r="A1611" s="10" t="str">
        <f>INDEX(REFERENCE!$B$2:$J$2,1,'EXAMPLE OF CHOICE CARDS'!J1611)</f>
        <v>Number of Reviews</v>
      </c>
      <c r="B1611" s="30">
        <f>INDEX('DCM CARDS LOOKUP - HIDDEN'!$O$4:$AE$8890,MATCH(O1611,'DCM CARDS LOOKUP - HIDDEN'!$N$4:$N$8890,0),$J1611)</f>
        <v>4500</v>
      </c>
      <c r="C1611" s="30">
        <f>INDEX('DCM CARDS LOOKUP - HIDDEN'!$O$4:$AE$8890,MATCH(P1611,'DCM CARDS LOOKUP - HIDDEN'!$N$4:$N$8890,0),$J1611)</f>
        <v>1250</v>
      </c>
      <c r="D1611" s="30">
        <f>INDEX('DCM CARDS LOOKUP - HIDDEN'!$O$4:$AE$8890,MATCH(Q1611,'DCM CARDS LOOKUP - HIDDEN'!$N$4:$N$8890,0),$J1611)</f>
        <v>1250</v>
      </c>
      <c r="E1611" s="30">
        <f>INDEX('DCM CARDS LOOKUP - HIDDEN'!$O$4:$AE$8890,MATCH(R1611,'DCM CARDS LOOKUP - HIDDEN'!$N$4:$N$8890,0),$J1611)</f>
        <v>4500</v>
      </c>
      <c r="F1611" s="30">
        <f>INDEX('DCM CARDS LOOKUP - HIDDEN'!$O$4:$AE$8890,MATCH(S1611,'DCM CARDS LOOKUP - HIDDEN'!$N$4:$N$8890,0),$J1611)</f>
        <v>4500</v>
      </c>
      <c r="G1611" s="30">
        <f>INDEX('DCM CARDS LOOKUP - HIDDEN'!$O$4:$AE$8890,MATCH(T1611,'DCM CARDS LOOKUP - HIDDEN'!$N$4:$N$8890,0),$J1611)</f>
        <v>1250</v>
      </c>
      <c r="H1611" s="35"/>
      <c r="J1611" s="4">
        <v>9</v>
      </c>
      <c r="O1611">
        <f>L1603*10000+M1603*100+B1601</f>
        <v>60601</v>
      </c>
      <c r="P1611">
        <f>L1603*10000+M1603*100+C1601</f>
        <v>60602</v>
      </c>
      <c r="Q1611">
        <f>L1603*10000+M1603*100+D1601</f>
        <v>60603</v>
      </c>
      <c r="R1611">
        <f>L1603*10000+M1603*100+E1581</f>
        <v>60604</v>
      </c>
      <c r="S1611">
        <f>L1603*10000+M1603*100+F1581</f>
        <v>60605</v>
      </c>
      <c r="T1611">
        <f>L1603*10000+M1603*100+G1581</f>
        <v>60606</v>
      </c>
    </row>
    <row r="1612" spans="1:20" ht="15" hidden="1" customHeight="1" x14ac:dyDescent="0.2">
      <c r="A1612" s="10" t="e">
        <f>INDEX(REFERENCE!$B$2:$J$2,1,'EXAMPLE OF CHOICE CARDS'!J1612)</f>
        <v>#REF!</v>
      </c>
      <c r="B1612" s="5">
        <f>INDEX('DCM CARDS LOOKUP - HIDDEN'!$O$4:$AE$8890,MATCH(O1612,'DCM CARDS LOOKUP - HIDDEN'!$N$4:$N$8890,0),$J1612)</f>
        <v>0</v>
      </c>
      <c r="C1612" s="5">
        <f>INDEX('DCM CARDS LOOKUP - HIDDEN'!$O$4:$AE$8890,MATCH(P1612,'DCM CARDS LOOKUP - HIDDEN'!$N$4:$N$8890,0),$J1612)</f>
        <v>0</v>
      </c>
      <c r="D1612" s="5">
        <f>INDEX('DCM CARDS LOOKUP - HIDDEN'!$O$4:$AE$8890,MATCH(Q1612,'DCM CARDS LOOKUP - HIDDEN'!$N$4:$N$8890,0),$J1612)</f>
        <v>0</v>
      </c>
      <c r="E1612" s="5">
        <f>INDEX('DCM CARDS LOOKUP - HIDDEN'!$O$4:$AE$8890,MATCH(R1612,'DCM CARDS LOOKUP - HIDDEN'!$N$4:$N$8890,0),$J1612)</f>
        <v>0</v>
      </c>
      <c r="F1612" s="5">
        <f>INDEX('DCM CARDS LOOKUP - HIDDEN'!$O$4:$AE$8890,MATCH(S1612,'DCM CARDS LOOKUP - HIDDEN'!$N$4:$N$8890,0),$J1612)</f>
        <v>0</v>
      </c>
      <c r="G1612" s="31"/>
      <c r="H1612" s="35"/>
      <c r="J1612" s="4">
        <v>10</v>
      </c>
      <c r="O1612">
        <f>L1603*10000+M1603*100+B1601</f>
        <v>60601</v>
      </c>
      <c r="P1612">
        <f>L1603*10000+M1603*100+C1601</f>
        <v>60602</v>
      </c>
      <c r="Q1612">
        <f>L1603*10000+M1603*100+D1601</f>
        <v>60603</v>
      </c>
      <c r="R1612">
        <f>L1603*10000+M1603*100+E1581</f>
        <v>60604</v>
      </c>
      <c r="S1612">
        <f>L1603*10000+M1603*100+F1581</f>
        <v>60605</v>
      </c>
    </row>
    <row r="1613" spans="1:20" ht="15" hidden="1" customHeight="1" x14ac:dyDescent="0.2">
      <c r="A1613" s="10" t="e">
        <f>INDEX(REFERENCE!$B$2:$J$2,1,'EXAMPLE OF CHOICE CARDS'!J1613)</f>
        <v>#REF!</v>
      </c>
      <c r="B1613" s="5">
        <f>INDEX('DCM CARDS LOOKUP - HIDDEN'!$O$4:$AE$8890,MATCH(O1613,'DCM CARDS LOOKUP - HIDDEN'!$N$4:$N$8890,0),$J1613)</f>
        <v>0</v>
      </c>
      <c r="C1613" s="5">
        <f>INDEX('DCM CARDS LOOKUP - HIDDEN'!$O$4:$AE$8890,MATCH(P1613,'DCM CARDS LOOKUP - HIDDEN'!$N$4:$N$8890,0),$J1613)</f>
        <v>0</v>
      </c>
      <c r="D1613" s="5">
        <f>INDEX('DCM CARDS LOOKUP - HIDDEN'!$O$4:$AE$8890,MATCH(Q1613,'DCM CARDS LOOKUP - HIDDEN'!$N$4:$N$8890,0),$J1613)</f>
        <v>0</v>
      </c>
      <c r="E1613" s="5">
        <f>INDEX('DCM CARDS LOOKUP - HIDDEN'!$O$4:$AE$8890,MATCH(R1613,'DCM CARDS LOOKUP - HIDDEN'!$N$4:$N$8890,0),$J1613)</f>
        <v>0</v>
      </c>
      <c r="F1613" s="5">
        <f>INDEX('DCM CARDS LOOKUP - HIDDEN'!$O$4:$AE$8890,MATCH(S1613,'DCM CARDS LOOKUP - HIDDEN'!$N$4:$N$8890,0),$J1613)</f>
        <v>0</v>
      </c>
      <c r="G1613" s="31"/>
      <c r="H1613" s="35"/>
      <c r="J1613" s="4">
        <v>11</v>
      </c>
      <c r="O1613">
        <f>L1603*10000+M1603*100+B1601</f>
        <v>60601</v>
      </c>
      <c r="P1613">
        <f>L1603*10000+M1603*100+C1601</f>
        <v>60602</v>
      </c>
      <c r="Q1613">
        <f>L1603*10000+M1603*100+D1601</f>
        <v>60603</v>
      </c>
      <c r="R1613">
        <f>L1603*10000+M1603*100+E1581</f>
        <v>60604</v>
      </c>
      <c r="S1613">
        <f>L1603*10000+M1603*100+F1581</f>
        <v>60605</v>
      </c>
    </row>
    <row r="1614" spans="1:20" ht="15" hidden="1" customHeight="1" x14ac:dyDescent="0.2">
      <c r="A1614" s="10" t="e">
        <f>INDEX(REFERENCE!$B$2:$J$2,1,'EXAMPLE OF CHOICE CARDS'!J1614)</f>
        <v>#REF!</v>
      </c>
      <c r="B1614" s="5">
        <f>INDEX('DCM CARDS LOOKUP - HIDDEN'!$O$4:$AE$8890,MATCH(O1614,'DCM CARDS LOOKUP - HIDDEN'!$N$4:$N$8890,0),$J1614)</f>
        <v>0</v>
      </c>
      <c r="C1614" s="5">
        <f>INDEX('DCM CARDS LOOKUP - HIDDEN'!$O$4:$AE$8890,MATCH(P1614,'DCM CARDS LOOKUP - HIDDEN'!$N$4:$N$8890,0),$J1614)</f>
        <v>0</v>
      </c>
      <c r="D1614" s="5">
        <f>INDEX('DCM CARDS LOOKUP - HIDDEN'!$O$4:$AE$8890,MATCH(Q1614,'DCM CARDS LOOKUP - HIDDEN'!$N$4:$N$8890,0),$J1614)</f>
        <v>0</v>
      </c>
      <c r="E1614" s="5">
        <f>INDEX('DCM CARDS LOOKUP - HIDDEN'!$O$4:$AE$8890,MATCH(R1614,'DCM CARDS LOOKUP - HIDDEN'!$N$4:$N$8890,0),$J1614)</f>
        <v>0</v>
      </c>
      <c r="F1614" s="5">
        <f>INDEX('DCM CARDS LOOKUP - HIDDEN'!$O$4:$AE$8890,MATCH(S1614,'DCM CARDS LOOKUP - HIDDEN'!$N$4:$N$8890,0),$J1614)</f>
        <v>0</v>
      </c>
      <c r="G1614" s="31"/>
      <c r="H1614" s="35"/>
      <c r="J1614" s="4">
        <v>12</v>
      </c>
      <c r="O1614">
        <f>L1603*10000+M1603*100+B1601</f>
        <v>60601</v>
      </c>
      <c r="P1614">
        <f>L1603*10000+M1603*100+C1601</f>
        <v>60602</v>
      </c>
      <c r="Q1614">
        <f>L1603*10000+M1603*100+D1601</f>
        <v>60603</v>
      </c>
      <c r="R1614">
        <f>L1603*10000+M1603*100+E1581</f>
        <v>60604</v>
      </c>
      <c r="S1614">
        <f>L1603*10000+M1603*100+F1581</f>
        <v>60605</v>
      </c>
    </row>
    <row r="1615" spans="1:20" ht="15" hidden="1" customHeight="1" x14ac:dyDescent="0.2">
      <c r="A1615" s="10" t="e">
        <f>INDEX(REFERENCE!$B$2:$J$2,1,'EXAMPLE OF CHOICE CARDS'!J1615)</f>
        <v>#REF!</v>
      </c>
      <c r="B1615" s="5">
        <f>INDEX('DCM CARDS LOOKUP - HIDDEN'!$O$4:$AE$8890,MATCH(O1615,'DCM CARDS LOOKUP - HIDDEN'!$N$4:$N$8890,0),$J1615)</f>
        <v>0</v>
      </c>
      <c r="C1615" s="5">
        <f>INDEX('DCM CARDS LOOKUP - HIDDEN'!$O$4:$AE$8890,MATCH(P1615,'DCM CARDS LOOKUP - HIDDEN'!$N$4:$N$8890,0),$J1615)</f>
        <v>0</v>
      </c>
      <c r="D1615" s="5">
        <f>INDEX('DCM CARDS LOOKUP - HIDDEN'!$O$4:$AE$8890,MATCH(Q1615,'DCM CARDS LOOKUP - HIDDEN'!$N$4:$N$8890,0),$J1615)</f>
        <v>0</v>
      </c>
      <c r="E1615" s="5">
        <f>INDEX('DCM CARDS LOOKUP - HIDDEN'!$O$4:$AE$8890,MATCH(R1615,'DCM CARDS LOOKUP - HIDDEN'!$N$4:$N$8890,0),$J1615)</f>
        <v>0</v>
      </c>
      <c r="F1615" s="5">
        <f>INDEX('DCM CARDS LOOKUP - HIDDEN'!$O$4:$AE$8890,MATCH(S1615,'DCM CARDS LOOKUP - HIDDEN'!$N$4:$N$8890,0),$J1615)</f>
        <v>0</v>
      </c>
      <c r="G1615" s="31"/>
      <c r="H1615" s="35"/>
      <c r="J1615" s="4">
        <v>13</v>
      </c>
      <c r="O1615">
        <f>L1603*10000+M1603*100+B1601</f>
        <v>60601</v>
      </c>
      <c r="P1615">
        <f>L1603*10000+M1603*100+C1601</f>
        <v>60602</v>
      </c>
      <c r="Q1615">
        <f>L1603*10000+M1603*100+D1601</f>
        <v>60603</v>
      </c>
      <c r="R1615">
        <f>L1603*10000+M1603*100+E1581</f>
        <v>60604</v>
      </c>
      <c r="S1615">
        <f>L1603*10000+M1603*100+F1581</f>
        <v>60605</v>
      </c>
    </row>
    <row r="1616" spans="1:20" ht="15" hidden="1" customHeight="1" x14ac:dyDescent="0.2">
      <c r="A1616" s="10" t="e">
        <f>INDEX(REFERENCE!$B$2:$J$2,1,'EXAMPLE OF CHOICE CARDS'!J1616)</f>
        <v>#REF!</v>
      </c>
      <c r="B1616" s="5">
        <f>INDEX('DCM CARDS LOOKUP - HIDDEN'!$O$4:$AE$8890,MATCH(O1616,'DCM CARDS LOOKUP - HIDDEN'!$N$4:$N$8890,0),$J1616)</f>
        <v>0</v>
      </c>
      <c r="C1616" s="5">
        <f>INDEX('DCM CARDS LOOKUP - HIDDEN'!$O$4:$AE$8890,MATCH(P1616,'DCM CARDS LOOKUP - HIDDEN'!$N$4:$N$8890,0),$J1616)</f>
        <v>0</v>
      </c>
      <c r="D1616" s="5">
        <f>INDEX('DCM CARDS LOOKUP - HIDDEN'!$O$4:$AE$8890,MATCH(Q1616,'DCM CARDS LOOKUP - HIDDEN'!$N$4:$N$8890,0),$J1616)</f>
        <v>0</v>
      </c>
      <c r="E1616" s="5">
        <f>INDEX('DCM CARDS LOOKUP - HIDDEN'!$O$4:$AE$8890,MATCH(R1616,'DCM CARDS LOOKUP - HIDDEN'!$N$4:$N$8890,0),$J1616)</f>
        <v>0</v>
      </c>
      <c r="F1616" s="5">
        <f>INDEX('DCM CARDS LOOKUP - HIDDEN'!$O$4:$AE$8890,MATCH(S1616,'DCM CARDS LOOKUP - HIDDEN'!$N$4:$N$8890,0),$J1616)</f>
        <v>0</v>
      </c>
      <c r="G1616" s="31"/>
      <c r="H1616" s="35"/>
      <c r="J1616" s="4">
        <v>14</v>
      </c>
      <c r="O1616">
        <f>L1603*10000+M1603*100+B1601</f>
        <v>60601</v>
      </c>
      <c r="P1616">
        <f>L1603*10000+M1603*100+C1601</f>
        <v>60602</v>
      </c>
      <c r="Q1616">
        <f>L1603*10000+M1603*100+D1601</f>
        <v>60603</v>
      </c>
      <c r="R1616">
        <f>L1603*10000+M1603*100+E1581</f>
        <v>60604</v>
      </c>
      <c r="S1616">
        <f>L1603*10000+M1603*100+F1581</f>
        <v>60605</v>
      </c>
    </row>
    <row r="1617" spans="1:20" x14ac:dyDescent="0.2">
      <c r="A1617" s="2"/>
      <c r="B1617" s="5"/>
      <c r="C1617" s="5"/>
      <c r="D1617" s="5"/>
      <c r="E1617" s="5"/>
      <c r="F1617" s="5"/>
      <c r="G1617" s="5"/>
      <c r="H1617" s="5"/>
      <c r="J1617" s="13"/>
    </row>
    <row r="1618" spans="1:20" x14ac:dyDescent="0.2">
      <c r="A1618" s="6"/>
      <c r="B1618" s="7">
        <v>1</v>
      </c>
      <c r="C1618" s="7">
        <v>2</v>
      </c>
      <c r="D1618" s="7">
        <v>3</v>
      </c>
      <c r="E1618" s="7">
        <v>4</v>
      </c>
      <c r="F1618" s="7">
        <v>5</v>
      </c>
      <c r="G1618" s="7">
        <v>6</v>
      </c>
      <c r="H1618" s="7">
        <v>9</v>
      </c>
      <c r="J1618" s="13"/>
    </row>
    <row r="1621" spans="1:20" x14ac:dyDescent="0.2">
      <c r="A1621" s="1" t="str">
        <f>"Version "&amp;L1623&amp;"; Task"&amp;M1623</f>
        <v>Version 6; Task7</v>
      </c>
      <c r="B1621" s="4">
        <v>1</v>
      </c>
      <c r="C1621" s="4">
        <v>2</v>
      </c>
      <c r="D1621" s="4">
        <v>3</v>
      </c>
      <c r="E1621" s="4">
        <f>E1601</f>
        <v>4</v>
      </c>
      <c r="F1621" s="4">
        <f>F1601</f>
        <v>5</v>
      </c>
      <c r="G1621" s="4">
        <v>6</v>
      </c>
      <c r="J1621" s="13"/>
    </row>
    <row r="1622" spans="1:20" ht="15" customHeight="1" x14ac:dyDescent="0.2">
      <c r="A1622" s="11" t="s">
        <v>8</v>
      </c>
      <c r="B1622" s="12" t="s">
        <v>9</v>
      </c>
      <c r="C1622" s="12" t="s">
        <v>10</v>
      </c>
      <c r="D1622" s="12" t="s">
        <v>11</v>
      </c>
      <c r="E1622" s="20" t="s">
        <v>21</v>
      </c>
      <c r="F1622" s="20" t="s">
        <v>22</v>
      </c>
      <c r="G1622" s="20"/>
      <c r="H1622" s="34" t="s">
        <v>15</v>
      </c>
      <c r="J1622" s="13"/>
      <c r="L1622" t="s">
        <v>12</v>
      </c>
      <c r="M1622" t="s">
        <v>1</v>
      </c>
    </row>
    <row r="1623" spans="1:20" x14ac:dyDescent="0.2">
      <c r="A1623" s="10" t="str">
        <f>INDEX(REFERENCE!$B$2:$J$2,1,'EXAMPLE OF CHOICE CARDS'!J1623)</f>
        <v>Type</v>
      </c>
      <c r="B1623" s="5" t="str">
        <f>INDEX('DCM CARDS LOOKUP - HIDDEN'!$O$4:$AE$8890,MATCH(O1623,'DCM CARDS LOOKUP - HIDDEN'!$N$4:$N$8890,0),$J1623)</f>
        <v>Pads</v>
      </c>
      <c r="C1623" s="5" t="str">
        <f>INDEX('DCM CARDS LOOKUP - HIDDEN'!$O$4:$AE$8890,MATCH(P1623,'DCM CARDS LOOKUP - HIDDEN'!$N$4:$N$8890,0),$J1623)</f>
        <v>Pads</v>
      </c>
      <c r="D1623" s="5" t="str">
        <f>INDEX('DCM CARDS LOOKUP - HIDDEN'!$O$4:$AE$8890,MATCH(Q1623,'DCM CARDS LOOKUP - HIDDEN'!$N$4:$N$8890,0),$J1623)</f>
        <v>Topicals</v>
      </c>
      <c r="E1623" s="5" t="str">
        <f>INDEX('DCM CARDS LOOKUP - HIDDEN'!$O$4:$AE$8890,MATCH(R1623,'DCM CARDS LOOKUP - HIDDEN'!$N$4:$N$8890,0),$J1623)</f>
        <v>Topicals</v>
      </c>
      <c r="F1623" s="5" t="str">
        <f>INDEX('DCM CARDS LOOKUP - HIDDEN'!$O$4:$AE$8890,MATCH(S1623,'DCM CARDS LOOKUP - HIDDEN'!$N$4:$N$8890,0),$J1623)</f>
        <v>Topicals</v>
      </c>
      <c r="G1623" s="5" t="str">
        <f>INDEX('DCM CARDS LOOKUP - HIDDEN'!$O$4:$AE$8890,MATCH(T1623,'DCM CARDS LOOKUP - HIDDEN'!$N$4:$N$8890,0),$J1623)</f>
        <v>Pads</v>
      </c>
      <c r="H1623" s="35"/>
      <c r="J1623" s="4">
        <v>1</v>
      </c>
      <c r="L1623">
        <f>IF(M1603=15,L1603+1,L1603)</f>
        <v>6</v>
      </c>
      <c r="M1623">
        <f>IF(M1603&lt;15,M1603+1,1)</f>
        <v>7</v>
      </c>
      <c r="O1623">
        <f>L1623*10000+M1623*100+B1621</f>
        <v>60701</v>
      </c>
      <c r="P1623">
        <f>L1623*10000+M1623*100+C1621</f>
        <v>60702</v>
      </c>
      <c r="Q1623">
        <f>L1623*10000+M1623*100+D1621</f>
        <v>60703</v>
      </c>
      <c r="R1623">
        <f>L1623*10000+M1623*100+E1601</f>
        <v>60704</v>
      </c>
      <c r="S1623">
        <f>L1623*10000+M1623*100+F1601</f>
        <v>60705</v>
      </c>
      <c r="T1623">
        <f>L1623*10000+M1623*100+G1601</f>
        <v>60706</v>
      </c>
    </row>
    <row r="1624" spans="1:20" x14ac:dyDescent="0.2">
      <c r="A1624" s="10" t="str">
        <f>INDEX(REFERENCE!$B$2:$J$2,1,'EXAMPLE OF CHOICE CARDS'!J1624)</f>
        <v>Brand</v>
      </c>
      <c r="B1624" s="5" t="str">
        <f>INDEX('DCM CARDS LOOKUP - HIDDEN'!$O$4:$AE$8890,MATCH(O1624,'DCM CARDS LOOKUP - HIDDEN'!$N$4:$N$8890,0),$J1624)</f>
        <v>Vicks Vapopatch</v>
      </c>
      <c r="C1624" s="5" t="str">
        <f>INDEX('DCM CARDS LOOKUP - HIDDEN'!$O$4:$AE$8890,MATCH(P1624,'DCM CARDS LOOKUP - HIDDEN'!$N$4:$N$8890,0),$J1624)</f>
        <v>Bengay</v>
      </c>
      <c r="D1624" s="5" t="str">
        <f>INDEX('DCM CARDS LOOKUP - HIDDEN'!$O$4:$AE$8890,MATCH(Q1624,'DCM CARDS LOOKUP - HIDDEN'!$N$4:$N$8890,0),$J1624)</f>
        <v>Bengay</v>
      </c>
      <c r="E1624" s="5" t="str">
        <f>INDEX('DCM CARDS LOOKUP - HIDDEN'!$O$4:$AE$8890,MATCH(R1624,'DCM CARDS LOOKUP - HIDDEN'!$N$4:$N$8890,0),$J1624)</f>
        <v>Theraworx</v>
      </c>
      <c r="F1624" s="5" t="str">
        <f>INDEX('DCM CARDS LOOKUP - HIDDEN'!$O$4:$AE$8890,MATCH(S1624,'DCM CARDS LOOKUP - HIDDEN'!$N$4:$N$8890,0),$J1624)</f>
        <v>Salonpas</v>
      </c>
      <c r="G1624" s="5" t="str">
        <f>INDEX('DCM CARDS LOOKUP - HIDDEN'!$O$4:$AE$8890,MATCH(T1624,'DCM CARDS LOOKUP - HIDDEN'!$N$4:$N$8890,0),$J1624)</f>
        <v>Icy Hot</v>
      </c>
      <c r="H1624" s="35"/>
      <c r="J1624" s="4">
        <v>2</v>
      </c>
      <c r="O1624">
        <f>L1623*10000+M1623*100+B1621</f>
        <v>60701</v>
      </c>
      <c r="P1624">
        <f>L1623*10000+M1623*100+C1621</f>
        <v>60702</v>
      </c>
      <c r="Q1624">
        <f>L1623*10000+M1623*100+D1621</f>
        <v>60703</v>
      </c>
      <c r="R1624">
        <f>L1623*10000+M1623*100+E1601</f>
        <v>60704</v>
      </c>
      <c r="S1624">
        <f>L1623*10000+M1623*100+F1601</f>
        <v>60705</v>
      </c>
      <c r="T1624">
        <f>L1623*10000+M1623*100+G1601</f>
        <v>60706</v>
      </c>
    </row>
    <row r="1625" spans="1:20" x14ac:dyDescent="0.2">
      <c r="A1625" s="10" t="str">
        <f>INDEX(REFERENCE!$B$2:$J$2,1,'EXAMPLE OF CHOICE CARDS'!J1625)</f>
        <v>Sensation</v>
      </c>
      <c r="B1625" s="5" t="str">
        <f>INDEX('DCM CARDS LOOKUP - HIDDEN'!$O$4:$AE$8890,MATCH(O1625,'DCM CARDS LOOKUP - HIDDEN'!$N$4:$N$8890,0),$J1625)</f>
        <v>Cold sensation</v>
      </c>
      <c r="C1625" s="5" t="str">
        <f>INDEX('DCM CARDS LOOKUP - HIDDEN'!$O$4:$AE$8890,MATCH(P1625,'DCM CARDS LOOKUP - HIDDEN'!$N$4:$N$8890,0),$J1625)</f>
        <v>Lidocaine/numbing sensation</v>
      </c>
      <c r="D1625" s="5" t="str">
        <f>INDEX('DCM CARDS LOOKUP - HIDDEN'!$O$4:$AE$8890,MATCH(Q1625,'DCM CARDS LOOKUP - HIDDEN'!$N$4:$N$8890,0),$J1625)</f>
        <v>Cold sensation</v>
      </c>
      <c r="E1625" s="5" t="str">
        <f>INDEX('DCM CARDS LOOKUP - HIDDEN'!$O$4:$AE$8890,MATCH(R1625,'DCM CARDS LOOKUP - HIDDEN'!$N$4:$N$8890,0),$J1625)</f>
        <v>Hot sensation</v>
      </c>
      <c r="F1625" s="5" t="str">
        <f>INDEX('DCM CARDS LOOKUP - HIDDEN'!$O$4:$AE$8890,MATCH(S1625,'DCM CARDS LOOKUP - HIDDEN'!$N$4:$N$8890,0),$J1625)</f>
        <v>Both hot and cold sensation</v>
      </c>
      <c r="G1625" s="5" t="str">
        <f>INDEX('DCM CARDS LOOKUP - HIDDEN'!$O$4:$AE$8890,MATCH(T1625,'DCM CARDS LOOKUP - HIDDEN'!$N$4:$N$8890,0),$J1625)</f>
        <v>Both hot and cold sensation</v>
      </c>
      <c r="H1625" s="35"/>
      <c r="J1625" s="4">
        <v>3</v>
      </c>
      <c r="O1625">
        <f>L1623*10000+M1623*100+B1621</f>
        <v>60701</v>
      </c>
      <c r="P1625">
        <f>L1623*10000+M1623*100+C1621</f>
        <v>60702</v>
      </c>
      <c r="Q1625">
        <f>L1623*10000+M1623*100+D1621</f>
        <v>60703</v>
      </c>
      <c r="R1625">
        <f>L1623*10000+M1623*100+E1601</f>
        <v>60704</v>
      </c>
      <c r="S1625">
        <f>L1623*10000+M1623*100+F1601</f>
        <v>60705</v>
      </c>
      <c r="T1625">
        <f>L1623*10000+M1623*100+G1601</f>
        <v>60706</v>
      </c>
    </row>
    <row r="1626" spans="1:20" x14ac:dyDescent="0.2">
      <c r="A1626" s="10" t="str">
        <f>INDEX(REFERENCE!$B$2:$J$2,1,'EXAMPLE OF CHOICE CARDS'!J1626)</f>
        <v>Treatment Area</v>
      </c>
      <c r="B1626" s="5" t="str">
        <f>INDEX('DCM CARDS LOOKUP - HIDDEN'!$O$4:$AE$8890,MATCH(O1626,'DCM CARDS LOOKUP - HIDDEN'!$N$4:$N$8890,0),$J1626)</f>
        <v>Shoulder</v>
      </c>
      <c r="C1626" s="5" t="str">
        <f>INDEX('DCM CARDS LOOKUP - HIDDEN'!$O$4:$AE$8890,MATCH(P1626,'DCM CARDS LOOKUP - HIDDEN'!$N$4:$N$8890,0),$J1626)</f>
        <v>Hands (arthritis)</v>
      </c>
      <c r="D1626" s="5" t="str">
        <f>INDEX('DCM CARDS LOOKUP - HIDDEN'!$O$4:$AE$8890,MATCH(Q1626,'DCM CARDS LOOKUP - HIDDEN'!$N$4:$N$8890,0),$J1626)</f>
        <v>-</v>
      </c>
      <c r="E1626" s="5" t="str">
        <f>INDEX('DCM CARDS LOOKUP - HIDDEN'!$O$4:$AE$8890,MATCH(R1626,'DCM CARDS LOOKUP - HIDDEN'!$N$4:$N$8890,0),$J1626)</f>
        <v>-</v>
      </c>
      <c r="F1626" s="5" t="str">
        <f>INDEX('DCM CARDS LOOKUP - HIDDEN'!$O$4:$AE$8890,MATCH(S1626,'DCM CARDS LOOKUP - HIDDEN'!$N$4:$N$8890,0),$J1626)</f>
        <v>-</v>
      </c>
      <c r="G1626" s="5" t="str">
        <f>INDEX('DCM CARDS LOOKUP - HIDDEN'!$O$4:$AE$8890,MATCH(T1626,'DCM CARDS LOOKUP - HIDDEN'!$N$4:$N$8890,0),$J1626)</f>
        <v>Chest</v>
      </c>
      <c r="H1626" s="35"/>
      <c r="J1626" s="4">
        <v>4</v>
      </c>
      <c r="O1626">
        <f>L1623*10000+M1623*100+B1621</f>
        <v>60701</v>
      </c>
      <c r="P1626">
        <f>L1623*10000+M1623*100+C1621</f>
        <v>60702</v>
      </c>
      <c r="Q1626">
        <f>L1623*10000+M1623*100+D1621</f>
        <v>60703</v>
      </c>
      <c r="R1626">
        <f>L1623*10000+M1623*100+E1601</f>
        <v>60704</v>
      </c>
      <c r="S1626">
        <f>L1623*10000+M1623*100+F1601</f>
        <v>60705</v>
      </c>
      <c r="T1626">
        <f>L1623*10000+M1623*100+G1601</f>
        <v>60706</v>
      </c>
    </row>
    <row r="1627" spans="1:20" x14ac:dyDescent="0.2">
      <c r="A1627" s="10" t="str">
        <f>INDEX(REFERENCE!$B$2:$J$2,1,'EXAMPLE OF CHOICE CARDS'!J1627)</f>
        <v>Format</v>
      </c>
      <c r="B1627" s="5" t="str">
        <f>INDEX('DCM CARDS LOOKUP - HIDDEN'!$O$4:$AE$8890,MATCH(O1627,'DCM CARDS LOOKUP - HIDDEN'!$N$4:$N$8890,0),$J1627)</f>
        <v>Single use pads/patches</v>
      </c>
      <c r="C1627" s="5" t="str">
        <f>INDEX('DCM CARDS LOOKUP - HIDDEN'!$O$4:$AE$8890,MATCH(P1627,'DCM CARDS LOOKUP - HIDDEN'!$N$4:$N$8890,0),$J1627)</f>
        <v>Single use pads/patches</v>
      </c>
      <c r="D1627" s="5" t="str">
        <f>INDEX('DCM CARDS LOOKUP - HIDDEN'!$O$4:$AE$8890,MATCH(Q1627,'DCM CARDS LOOKUP - HIDDEN'!$N$4:$N$8890,0),$J1627)</f>
        <v>Cream</v>
      </c>
      <c r="E1627" s="5" t="str">
        <f>INDEX('DCM CARDS LOOKUP - HIDDEN'!$O$4:$AE$8890,MATCH(R1627,'DCM CARDS LOOKUP - HIDDEN'!$N$4:$N$8890,0),$J1627)</f>
        <v>Spray</v>
      </c>
      <c r="F1627" s="5" t="str">
        <f>INDEX('DCM CARDS LOOKUP - HIDDEN'!$O$4:$AE$8890,MATCH(S1627,'DCM CARDS LOOKUP - HIDDEN'!$N$4:$N$8890,0),$J1627)</f>
        <v>Gel</v>
      </c>
      <c r="G1627" s="5" t="str">
        <f>INDEX('DCM CARDS LOOKUP - HIDDEN'!$O$4:$AE$8890,MATCH(T1627,'DCM CARDS LOOKUP - HIDDEN'!$N$4:$N$8890,0),$J1627)</f>
        <v>Single use pads/patches</v>
      </c>
      <c r="H1627" s="35"/>
      <c r="J1627" s="4">
        <v>5</v>
      </c>
      <c r="O1627">
        <f>L1623*10000+M1623*100+B1621</f>
        <v>60701</v>
      </c>
      <c r="P1627">
        <f>L1623*10000+M1623*100+C1621</f>
        <v>60702</v>
      </c>
      <c r="Q1627">
        <f>L1623*10000+M1623*100+D1621</f>
        <v>60703</v>
      </c>
      <c r="R1627">
        <f>L1623*10000+M1623*100+E1601</f>
        <v>60704</v>
      </c>
      <c r="S1627">
        <f>L1623*10000+M1623*100+F1601</f>
        <v>60705</v>
      </c>
      <c r="T1627">
        <f>L1623*10000+M1623*100+G1601</f>
        <v>60706</v>
      </c>
    </row>
    <row r="1628" spans="1:20" x14ac:dyDescent="0.2">
      <c r="A1628" s="10" t="str">
        <f>INDEX(REFERENCE!$B$2:$J$2,1,'EXAMPLE OF CHOICE CARDS'!J1628)</f>
        <v>Count</v>
      </c>
      <c r="B1628" s="5" t="str">
        <f>INDEX('DCM CARDS LOOKUP - HIDDEN'!$O$4:$AE$8890,MATCH(O1628,'DCM CARDS LOOKUP - HIDDEN'!$N$4:$N$8890,0),$J1628)</f>
        <v>5 count</v>
      </c>
      <c r="C1628" s="5" t="str">
        <f>INDEX('DCM CARDS LOOKUP - HIDDEN'!$O$4:$AE$8890,MATCH(P1628,'DCM CARDS LOOKUP - HIDDEN'!$N$4:$N$8890,0),$J1628)</f>
        <v>3 count</v>
      </c>
      <c r="D1628" s="5" t="str">
        <f>INDEX('DCM CARDS LOOKUP - HIDDEN'!$O$4:$AE$8890,MATCH(Q1628,'DCM CARDS LOOKUP - HIDDEN'!$N$4:$N$8890,0),$J1628)</f>
        <v>2 oz</v>
      </c>
      <c r="E1628" s="5" t="str">
        <f>INDEX('DCM CARDS LOOKUP - HIDDEN'!$O$4:$AE$8890,MATCH(R1628,'DCM CARDS LOOKUP - HIDDEN'!$N$4:$N$8890,0),$J1628)</f>
        <v>5.5 oz</v>
      </c>
      <c r="F1628" s="5" t="str">
        <f>INDEX('DCM CARDS LOOKUP - HIDDEN'!$O$4:$AE$8890,MATCH(S1628,'DCM CARDS LOOKUP - HIDDEN'!$N$4:$N$8890,0),$J1628)</f>
        <v>4.5 oz</v>
      </c>
      <c r="G1628" s="5" t="str">
        <f>INDEX('DCM CARDS LOOKUP - HIDDEN'!$O$4:$AE$8890,MATCH(T1628,'DCM CARDS LOOKUP - HIDDEN'!$N$4:$N$8890,0),$J1628)</f>
        <v>6 count</v>
      </c>
      <c r="H1628" s="35"/>
      <c r="J1628" s="4">
        <v>6</v>
      </c>
      <c r="O1628">
        <f>L1623*10000+M1623*100+B1621</f>
        <v>60701</v>
      </c>
      <c r="P1628">
        <f>L1623*10000+M1623*100+C1621</f>
        <v>60702</v>
      </c>
      <c r="Q1628">
        <f>L1623*10000+M1623*100+D1621</f>
        <v>60703</v>
      </c>
      <c r="R1628">
        <f>L1623*10000+M1623*100+E1601</f>
        <v>60704</v>
      </c>
      <c r="S1628">
        <f>L1623*10000+M1623*100+F1601</f>
        <v>60705</v>
      </c>
      <c r="T1628">
        <f>L1623*10000+M1623*100+G1601</f>
        <v>60706</v>
      </c>
    </row>
    <row r="1629" spans="1:20" ht="15" customHeight="1" x14ac:dyDescent="0.2">
      <c r="A1629" s="10" t="str">
        <f>INDEX(REFERENCE!$B$2:$J$2,1,'EXAMPLE OF CHOICE CARDS'!J1629)</f>
        <v>Price</v>
      </c>
      <c r="B1629" s="29">
        <f>INDEX('DCM CARDS LOOKUP - HIDDEN'!$O$4:$AE$8890,MATCH(O1629,'DCM CARDS LOOKUP - HIDDEN'!$N$4:$N$8890,0),$J1629)</f>
        <v>4.83</v>
      </c>
      <c r="C1629" s="29">
        <f>INDEX('DCM CARDS LOOKUP - HIDDEN'!$O$4:$AE$8890,MATCH(P1629,'DCM CARDS LOOKUP - HIDDEN'!$N$4:$N$8890,0),$J1629)</f>
        <v>14.99</v>
      </c>
      <c r="D1629" s="29">
        <f>INDEX('DCM CARDS LOOKUP - HIDDEN'!$O$4:$AE$8890,MATCH(Q1629,'DCM CARDS LOOKUP - HIDDEN'!$N$4:$N$8890,0),$J1629)</f>
        <v>10.49</v>
      </c>
      <c r="E1629" s="29">
        <f>INDEX('DCM CARDS LOOKUP - HIDDEN'!$O$4:$AE$8890,MATCH(R1629,'DCM CARDS LOOKUP - HIDDEN'!$N$4:$N$8890,0),$J1629)</f>
        <v>11.49</v>
      </c>
      <c r="F1629" s="29">
        <f>INDEX('DCM CARDS LOOKUP - HIDDEN'!$O$4:$AE$8890,MATCH(S1629,'DCM CARDS LOOKUP - HIDDEN'!$N$4:$N$8890,0),$J1629)</f>
        <v>24</v>
      </c>
      <c r="G1629" s="29">
        <f>INDEX('DCM CARDS LOOKUP - HIDDEN'!$O$4:$AE$8890,MATCH(T1629,'DCM CARDS LOOKUP - HIDDEN'!$N$4:$N$8890,0),$J1629)</f>
        <v>18.72</v>
      </c>
      <c r="H1629" s="35"/>
      <c r="J1629" s="4">
        <v>7</v>
      </c>
      <c r="O1629">
        <f>L1623*10000+M1623*100+B1621</f>
        <v>60701</v>
      </c>
      <c r="P1629">
        <f>L1623*10000+M1623*100+C1621</f>
        <v>60702</v>
      </c>
      <c r="Q1629">
        <f>L1623*10000+M1623*100+D1621</f>
        <v>60703</v>
      </c>
      <c r="R1629">
        <f>L1623*10000+M1623*100+E1601</f>
        <v>60704</v>
      </c>
      <c r="S1629">
        <f>L1623*10000+M1623*100+F1601</f>
        <v>60705</v>
      </c>
      <c r="T1629">
        <f>L1623*10000+M1623*100+G1601</f>
        <v>60706</v>
      </c>
    </row>
    <row r="1630" spans="1:20" ht="15" customHeight="1" x14ac:dyDescent="0.2">
      <c r="A1630" s="10" t="str">
        <f>INDEX(REFERENCE!$B$2:$J$2,1,'EXAMPLE OF CHOICE CARDS'!J1630)</f>
        <v>Review Rating</v>
      </c>
      <c r="B1630" s="5" t="str">
        <f>INDEX('DCM CARDS LOOKUP - HIDDEN'!$O$4:$AE$8890,MATCH(O1630,'DCM CARDS LOOKUP - HIDDEN'!$N$4:$N$8890,0),$J1630)</f>
        <v>4.5 stars</v>
      </c>
      <c r="C1630" s="5" t="str">
        <f>INDEX('DCM CARDS LOOKUP - HIDDEN'!$O$4:$AE$8890,MATCH(P1630,'DCM CARDS LOOKUP - HIDDEN'!$N$4:$N$8890,0),$J1630)</f>
        <v>4.8 stars</v>
      </c>
      <c r="D1630" s="5" t="str">
        <f>INDEX('DCM CARDS LOOKUP - HIDDEN'!$O$4:$AE$8890,MATCH(Q1630,'DCM CARDS LOOKUP - HIDDEN'!$N$4:$N$8890,0),$J1630)</f>
        <v>4.5 stars</v>
      </c>
      <c r="E1630" s="5" t="str">
        <f>INDEX('DCM CARDS LOOKUP - HIDDEN'!$O$4:$AE$8890,MATCH(R1630,'DCM CARDS LOOKUP - HIDDEN'!$N$4:$N$8890,0),$J1630)</f>
        <v>4.6 stars</v>
      </c>
      <c r="F1630" s="5" t="str">
        <f>INDEX('DCM CARDS LOOKUP - HIDDEN'!$O$4:$AE$8890,MATCH(S1630,'DCM CARDS LOOKUP - HIDDEN'!$N$4:$N$8890,0),$J1630)</f>
        <v>4.6 stars</v>
      </c>
      <c r="G1630" s="5" t="str">
        <f>INDEX('DCM CARDS LOOKUP - HIDDEN'!$O$4:$AE$8890,MATCH(T1630,'DCM CARDS LOOKUP - HIDDEN'!$N$4:$N$8890,0),$J1630)</f>
        <v>4.8 stars</v>
      </c>
      <c r="H1630" s="35"/>
      <c r="J1630" s="4">
        <v>8</v>
      </c>
      <c r="O1630">
        <f>L1623*10000+M1623*100+B1621</f>
        <v>60701</v>
      </c>
      <c r="P1630">
        <f>L1623*10000+M1623*100+C1621</f>
        <v>60702</v>
      </c>
      <c r="Q1630">
        <f>L1623*10000+M1623*100+D1621</f>
        <v>60703</v>
      </c>
      <c r="R1630">
        <f>L1623*10000+M1623*100+E1601</f>
        <v>60704</v>
      </c>
      <c r="S1630">
        <f>L1623*10000+M1623*100+F1601</f>
        <v>60705</v>
      </c>
      <c r="T1630">
        <f>L1623*10000+M1623*100+G1601</f>
        <v>60706</v>
      </c>
    </row>
    <row r="1631" spans="1:20" ht="15" customHeight="1" x14ac:dyDescent="0.2">
      <c r="A1631" s="10" t="str">
        <f>INDEX(REFERENCE!$B$2:$J$2,1,'EXAMPLE OF CHOICE CARDS'!J1631)</f>
        <v>Number of Reviews</v>
      </c>
      <c r="B1631" s="30">
        <f>INDEX('DCM CARDS LOOKUP - HIDDEN'!$O$4:$AE$8890,MATCH(O1631,'DCM CARDS LOOKUP - HIDDEN'!$N$4:$N$8890,0),$J1631)</f>
        <v>1250</v>
      </c>
      <c r="C1631" s="30">
        <f>INDEX('DCM CARDS LOOKUP - HIDDEN'!$O$4:$AE$8890,MATCH(P1631,'DCM CARDS LOOKUP - HIDDEN'!$N$4:$N$8890,0),$J1631)</f>
        <v>4500</v>
      </c>
      <c r="D1631" s="30">
        <f>INDEX('DCM CARDS LOOKUP - HIDDEN'!$O$4:$AE$8890,MATCH(Q1631,'DCM CARDS LOOKUP - HIDDEN'!$N$4:$N$8890,0),$J1631)</f>
        <v>1250</v>
      </c>
      <c r="E1631" s="30">
        <f>INDEX('DCM CARDS LOOKUP - HIDDEN'!$O$4:$AE$8890,MATCH(R1631,'DCM CARDS LOOKUP - HIDDEN'!$N$4:$N$8890,0),$J1631)</f>
        <v>4500</v>
      </c>
      <c r="F1631" s="30">
        <f>INDEX('DCM CARDS LOOKUP - HIDDEN'!$O$4:$AE$8890,MATCH(S1631,'DCM CARDS LOOKUP - HIDDEN'!$N$4:$N$8890,0),$J1631)</f>
        <v>1250</v>
      </c>
      <c r="G1631" s="30">
        <f>INDEX('DCM CARDS LOOKUP - HIDDEN'!$O$4:$AE$8890,MATCH(T1631,'DCM CARDS LOOKUP - HIDDEN'!$N$4:$N$8890,0),$J1631)</f>
        <v>4500</v>
      </c>
      <c r="H1631" s="35"/>
      <c r="J1631" s="4">
        <v>9</v>
      </c>
      <c r="O1631">
        <f>L1623*10000+M1623*100+B1621</f>
        <v>60701</v>
      </c>
      <c r="P1631">
        <f>L1623*10000+M1623*100+C1621</f>
        <v>60702</v>
      </c>
      <c r="Q1631">
        <f>L1623*10000+M1623*100+D1621</f>
        <v>60703</v>
      </c>
      <c r="R1631">
        <f>L1623*10000+M1623*100+E1601</f>
        <v>60704</v>
      </c>
      <c r="S1631">
        <f>L1623*10000+M1623*100+F1601</f>
        <v>60705</v>
      </c>
      <c r="T1631">
        <f>L1623*10000+M1623*100+G1601</f>
        <v>60706</v>
      </c>
    </row>
    <row r="1632" spans="1:20" ht="15" hidden="1" customHeight="1" x14ac:dyDescent="0.2">
      <c r="A1632" s="10" t="e">
        <f>INDEX(REFERENCE!$B$2:$J$2,1,'EXAMPLE OF CHOICE CARDS'!J1632)</f>
        <v>#REF!</v>
      </c>
      <c r="B1632" s="5">
        <f>INDEX('DCM CARDS LOOKUP - HIDDEN'!$O$4:$AE$8890,MATCH(O1632,'DCM CARDS LOOKUP - HIDDEN'!$N$4:$N$8890,0),$J1632)</f>
        <v>0</v>
      </c>
      <c r="C1632" s="5">
        <f>INDEX('DCM CARDS LOOKUP - HIDDEN'!$O$4:$AE$8890,MATCH(P1632,'DCM CARDS LOOKUP - HIDDEN'!$N$4:$N$8890,0),$J1632)</f>
        <v>0</v>
      </c>
      <c r="D1632" s="5">
        <f>INDEX('DCM CARDS LOOKUP - HIDDEN'!$O$4:$AE$8890,MATCH(Q1632,'DCM CARDS LOOKUP - HIDDEN'!$N$4:$N$8890,0),$J1632)</f>
        <v>0</v>
      </c>
      <c r="E1632" s="5">
        <f>INDEX('DCM CARDS LOOKUP - HIDDEN'!$O$4:$AE$8890,MATCH(R1632,'DCM CARDS LOOKUP - HIDDEN'!$N$4:$N$8890,0),$J1632)</f>
        <v>0</v>
      </c>
      <c r="F1632" s="5">
        <f>INDEX('DCM CARDS LOOKUP - HIDDEN'!$O$4:$AE$8890,MATCH(S1632,'DCM CARDS LOOKUP - HIDDEN'!$N$4:$N$8890,0),$J1632)</f>
        <v>0</v>
      </c>
      <c r="G1632" s="31"/>
      <c r="H1632" s="35"/>
      <c r="J1632" s="4">
        <v>10</v>
      </c>
      <c r="O1632">
        <f>L1623*10000+M1623*100+B1621</f>
        <v>60701</v>
      </c>
      <c r="P1632">
        <f>L1623*10000+M1623*100+C1621</f>
        <v>60702</v>
      </c>
      <c r="Q1632">
        <f>L1623*10000+M1623*100+D1621</f>
        <v>60703</v>
      </c>
      <c r="R1632">
        <f>L1623*10000+M1623*100+E1601</f>
        <v>60704</v>
      </c>
      <c r="S1632">
        <f>L1623*10000+M1623*100+F1601</f>
        <v>60705</v>
      </c>
    </row>
    <row r="1633" spans="1:20" ht="15" hidden="1" customHeight="1" x14ac:dyDescent="0.2">
      <c r="A1633" s="10" t="e">
        <f>INDEX(REFERENCE!$B$2:$J$2,1,'EXAMPLE OF CHOICE CARDS'!J1633)</f>
        <v>#REF!</v>
      </c>
      <c r="B1633" s="5">
        <f>INDEX('DCM CARDS LOOKUP - HIDDEN'!$O$4:$AE$8890,MATCH(O1633,'DCM CARDS LOOKUP - HIDDEN'!$N$4:$N$8890,0),$J1633)</f>
        <v>0</v>
      </c>
      <c r="C1633" s="5">
        <f>INDEX('DCM CARDS LOOKUP - HIDDEN'!$O$4:$AE$8890,MATCH(P1633,'DCM CARDS LOOKUP - HIDDEN'!$N$4:$N$8890,0),$J1633)</f>
        <v>0</v>
      </c>
      <c r="D1633" s="5">
        <f>INDEX('DCM CARDS LOOKUP - HIDDEN'!$O$4:$AE$8890,MATCH(Q1633,'DCM CARDS LOOKUP - HIDDEN'!$N$4:$N$8890,0),$J1633)</f>
        <v>0</v>
      </c>
      <c r="E1633" s="5">
        <f>INDEX('DCM CARDS LOOKUP - HIDDEN'!$O$4:$AE$8890,MATCH(R1633,'DCM CARDS LOOKUP - HIDDEN'!$N$4:$N$8890,0),$J1633)</f>
        <v>0</v>
      </c>
      <c r="F1633" s="5">
        <f>INDEX('DCM CARDS LOOKUP - HIDDEN'!$O$4:$AE$8890,MATCH(S1633,'DCM CARDS LOOKUP - HIDDEN'!$N$4:$N$8890,0),$J1633)</f>
        <v>0</v>
      </c>
      <c r="G1633" s="31"/>
      <c r="H1633" s="35"/>
      <c r="J1633" s="4">
        <v>11</v>
      </c>
      <c r="O1633">
        <f>L1623*10000+M1623*100+B1621</f>
        <v>60701</v>
      </c>
      <c r="P1633">
        <f>L1623*10000+M1623*100+C1621</f>
        <v>60702</v>
      </c>
      <c r="Q1633">
        <f>L1623*10000+M1623*100+D1621</f>
        <v>60703</v>
      </c>
      <c r="R1633">
        <f>L1623*10000+M1623*100+E1601</f>
        <v>60704</v>
      </c>
      <c r="S1633">
        <f>L1623*10000+M1623*100+F1601</f>
        <v>60705</v>
      </c>
    </row>
    <row r="1634" spans="1:20" ht="15" hidden="1" customHeight="1" x14ac:dyDescent="0.2">
      <c r="A1634" s="10" t="e">
        <f>INDEX(REFERENCE!$B$2:$J$2,1,'EXAMPLE OF CHOICE CARDS'!J1634)</f>
        <v>#REF!</v>
      </c>
      <c r="B1634" s="5">
        <f>INDEX('DCM CARDS LOOKUP - HIDDEN'!$O$4:$AE$8890,MATCH(O1634,'DCM CARDS LOOKUP - HIDDEN'!$N$4:$N$8890,0),$J1634)</f>
        <v>0</v>
      </c>
      <c r="C1634" s="5">
        <f>INDEX('DCM CARDS LOOKUP - HIDDEN'!$O$4:$AE$8890,MATCH(P1634,'DCM CARDS LOOKUP - HIDDEN'!$N$4:$N$8890,0),$J1634)</f>
        <v>0</v>
      </c>
      <c r="D1634" s="5">
        <f>INDEX('DCM CARDS LOOKUP - HIDDEN'!$O$4:$AE$8890,MATCH(Q1634,'DCM CARDS LOOKUP - HIDDEN'!$N$4:$N$8890,0),$J1634)</f>
        <v>0</v>
      </c>
      <c r="E1634" s="5">
        <f>INDEX('DCM CARDS LOOKUP - HIDDEN'!$O$4:$AE$8890,MATCH(R1634,'DCM CARDS LOOKUP - HIDDEN'!$N$4:$N$8890,0),$J1634)</f>
        <v>0</v>
      </c>
      <c r="F1634" s="5">
        <f>INDEX('DCM CARDS LOOKUP - HIDDEN'!$O$4:$AE$8890,MATCH(S1634,'DCM CARDS LOOKUP - HIDDEN'!$N$4:$N$8890,0),$J1634)</f>
        <v>0</v>
      </c>
      <c r="G1634" s="31"/>
      <c r="H1634" s="35"/>
      <c r="J1634" s="4">
        <v>12</v>
      </c>
      <c r="O1634">
        <f>L1623*10000+M1623*100+B1621</f>
        <v>60701</v>
      </c>
      <c r="P1634">
        <f>L1623*10000+M1623*100+C1621</f>
        <v>60702</v>
      </c>
      <c r="Q1634">
        <f>L1623*10000+M1623*100+D1621</f>
        <v>60703</v>
      </c>
      <c r="R1634">
        <f>L1623*10000+M1623*100+E1601</f>
        <v>60704</v>
      </c>
      <c r="S1634">
        <f>L1623*10000+M1623*100+F1601</f>
        <v>60705</v>
      </c>
    </row>
    <row r="1635" spans="1:20" ht="15" hidden="1" customHeight="1" x14ac:dyDescent="0.2">
      <c r="A1635" s="10" t="e">
        <f>INDEX(REFERENCE!$B$2:$J$2,1,'EXAMPLE OF CHOICE CARDS'!J1635)</f>
        <v>#REF!</v>
      </c>
      <c r="B1635" s="5">
        <f>INDEX('DCM CARDS LOOKUP - HIDDEN'!$O$4:$AE$8890,MATCH(O1635,'DCM CARDS LOOKUP - HIDDEN'!$N$4:$N$8890,0),$J1635)</f>
        <v>0</v>
      </c>
      <c r="C1635" s="5">
        <f>INDEX('DCM CARDS LOOKUP - HIDDEN'!$O$4:$AE$8890,MATCH(P1635,'DCM CARDS LOOKUP - HIDDEN'!$N$4:$N$8890,0),$J1635)</f>
        <v>0</v>
      </c>
      <c r="D1635" s="5">
        <f>INDEX('DCM CARDS LOOKUP - HIDDEN'!$O$4:$AE$8890,MATCH(Q1635,'DCM CARDS LOOKUP - HIDDEN'!$N$4:$N$8890,0),$J1635)</f>
        <v>0</v>
      </c>
      <c r="E1635" s="5">
        <f>INDEX('DCM CARDS LOOKUP - HIDDEN'!$O$4:$AE$8890,MATCH(R1635,'DCM CARDS LOOKUP - HIDDEN'!$N$4:$N$8890,0),$J1635)</f>
        <v>0</v>
      </c>
      <c r="F1635" s="5">
        <f>INDEX('DCM CARDS LOOKUP - HIDDEN'!$O$4:$AE$8890,MATCH(S1635,'DCM CARDS LOOKUP - HIDDEN'!$N$4:$N$8890,0),$J1635)</f>
        <v>0</v>
      </c>
      <c r="G1635" s="31"/>
      <c r="H1635" s="35"/>
      <c r="J1635" s="4">
        <v>13</v>
      </c>
      <c r="O1635">
        <f>L1623*10000+M1623*100+B1621</f>
        <v>60701</v>
      </c>
      <c r="P1635">
        <f>L1623*10000+M1623*100+C1621</f>
        <v>60702</v>
      </c>
      <c r="Q1635">
        <f>L1623*10000+M1623*100+D1621</f>
        <v>60703</v>
      </c>
      <c r="R1635">
        <f>L1623*10000+M1623*100+E1601</f>
        <v>60704</v>
      </c>
      <c r="S1635">
        <f>L1623*10000+M1623*100+F1601</f>
        <v>60705</v>
      </c>
    </row>
    <row r="1636" spans="1:20" ht="15" hidden="1" customHeight="1" x14ac:dyDescent="0.2">
      <c r="A1636" s="10" t="e">
        <f>INDEX(REFERENCE!$B$2:$J$2,1,'EXAMPLE OF CHOICE CARDS'!J1636)</f>
        <v>#REF!</v>
      </c>
      <c r="B1636" s="5">
        <f>INDEX('DCM CARDS LOOKUP - HIDDEN'!$O$4:$AE$8890,MATCH(O1636,'DCM CARDS LOOKUP - HIDDEN'!$N$4:$N$8890,0),$J1636)</f>
        <v>0</v>
      </c>
      <c r="C1636" s="5">
        <f>INDEX('DCM CARDS LOOKUP - HIDDEN'!$O$4:$AE$8890,MATCH(P1636,'DCM CARDS LOOKUP - HIDDEN'!$N$4:$N$8890,0),$J1636)</f>
        <v>0</v>
      </c>
      <c r="D1636" s="5">
        <f>INDEX('DCM CARDS LOOKUP - HIDDEN'!$O$4:$AE$8890,MATCH(Q1636,'DCM CARDS LOOKUP - HIDDEN'!$N$4:$N$8890,0),$J1636)</f>
        <v>0</v>
      </c>
      <c r="E1636" s="5">
        <f>INDEX('DCM CARDS LOOKUP - HIDDEN'!$O$4:$AE$8890,MATCH(R1636,'DCM CARDS LOOKUP - HIDDEN'!$N$4:$N$8890,0),$J1636)</f>
        <v>0</v>
      </c>
      <c r="F1636" s="5">
        <f>INDEX('DCM CARDS LOOKUP - HIDDEN'!$O$4:$AE$8890,MATCH(S1636,'DCM CARDS LOOKUP - HIDDEN'!$N$4:$N$8890,0),$J1636)</f>
        <v>0</v>
      </c>
      <c r="G1636" s="31"/>
      <c r="H1636" s="35"/>
      <c r="J1636" s="4">
        <v>14</v>
      </c>
      <c r="O1636">
        <f>L1623*10000+M1623*100+B1621</f>
        <v>60701</v>
      </c>
      <c r="P1636">
        <f>L1623*10000+M1623*100+C1621</f>
        <v>60702</v>
      </c>
      <c r="Q1636">
        <f>L1623*10000+M1623*100+D1621</f>
        <v>60703</v>
      </c>
      <c r="R1636">
        <f>L1623*10000+M1623*100+E1601</f>
        <v>60704</v>
      </c>
      <c r="S1636">
        <f>L1623*10000+M1623*100+F1601</f>
        <v>60705</v>
      </c>
    </row>
    <row r="1637" spans="1:20" x14ac:dyDescent="0.2">
      <c r="A1637" s="2"/>
      <c r="B1637" s="5"/>
      <c r="C1637" s="5"/>
      <c r="D1637" s="5"/>
      <c r="E1637" s="5"/>
      <c r="F1637" s="5"/>
      <c r="G1637" s="5"/>
      <c r="H1637" s="5"/>
      <c r="J1637" s="13"/>
    </row>
    <row r="1638" spans="1:20" x14ac:dyDescent="0.2">
      <c r="A1638" s="6"/>
      <c r="B1638" s="7">
        <v>1</v>
      </c>
      <c r="C1638" s="7">
        <v>2</v>
      </c>
      <c r="D1638" s="7">
        <v>3</v>
      </c>
      <c r="E1638" s="7">
        <v>4</v>
      </c>
      <c r="F1638" s="7">
        <v>5</v>
      </c>
      <c r="G1638" s="7">
        <v>6</v>
      </c>
      <c r="H1638" s="7">
        <v>9</v>
      </c>
      <c r="J1638" s="13"/>
    </row>
    <row r="1641" spans="1:20" x14ac:dyDescent="0.2">
      <c r="A1641" s="1" t="str">
        <f>"Version "&amp;L1643&amp;"; Task"&amp;M1643</f>
        <v>Version 6; Task8</v>
      </c>
      <c r="B1641" s="4">
        <v>1</v>
      </c>
      <c r="C1641" s="4">
        <v>2</v>
      </c>
      <c r="D1641" s="4">
        <v>3</v>
      </c>
      <c r="E1641" s="4">
        <f>E1621</f>
        <v>4</v>
      </c>
      <c r="F1641" s="4">
        <f>F1621</f>
        <v>5</v>
      </c>
      <c r="G1641" s="4">
        <v>6</v>
      </c>
      <c r="J1641" s="13"/>
    </row>
    <row r="1642" spans="1:20" ht="15" customHeight="1" x14ac:dyDescent="0.2">
      <c r="A1642" s="11" t="s">
        <v>8</v>
      </c>
      <c r="B1642" s="12" t="s">
        <v>9</v>
      </c>
      <c r="C1642" s="12" t="s">
        <v>10</v>
      </c>
      <c r="D1642" s="12" t="s">
        <v>11</v>
      </c>
      <c r="E1642" s="20" t="s">
        <v>21</v>
      </c>
      <c r="F1642" s="20" t="s">
        <v>22</v>
      </c>
      <c r="G1642" s="20"/>
      <c r="H1642" s="34" t="s">
        <v>15</v>
      </c>
      <c r="J1642" s="13"/>
      <c r="L1642" t="s">
        <v>12</v>
      </c>
      <c r="M1642" t="s">
        <v>1</v>
      </c>
    </row>
    <row r="1643" spans="1:20" x14ac:dyDescent="0.2">
      <c r="A1643" s="10" t="str">
        <f>INDEX(REFERENCE!$B$2:$J$2,1,'EXAMPLE OF CHOICE CARDS'!J1643)</f>
        <v>Type</v>
      </c>
      <c r="B1643" s="5" t="str">
        <f>INDEX('DCM CARDS LOOKUP - HIDDEN'!$O$4:$AE$8890,MATCH(O1643,'DCM CARDS LOOKUP - HIDDEN'!$N$4:$N$8890,0),$J1643)</f>
        <v>Pads</v>
      </c>
      <c r="C1643" s="5" t="str">
        <f>INDEX('DCM CARDS LOOKUP - HIDDEN'!$O$4:$AE$8890,MATCH(P1643,'DCM CARDS LOOKUP - HIDDEN'!$N$4:$N$8890,0),$J1643)</f>
        <v>Pads</v>
      </c>
      <c r="D1643" s="5" t="str">
        <f>INDEX('DCM CARDS LOOKUP - HIDDEN'!$O$4:$AE$8890,MATCH(Q1643,'DCM CARDS LOOKUP - HIDDEN'!$N$4:$N$8890,0),$J1643)</f>
        <v>Pads</v>
      </c>
      <c r="E1643" s="5" t="str">
        <f>INDEX('DCM CARDS LOOKUP - HIDDEN'!$O$4:$AE$8890,MATCH(R1643,'DCM CARDS LOOKUP - HIDDEN'!$N$4:$N$8890,0),$J1643)</f>
        <v>Topicals</v>
      </c>
      <c r="F1643" s="5" t="str">
        <f>INDEX('DCM CARDS LOOKUP - HIDDEN'!$O$4:$AE$8890,MATCH(S1643,'DCM CARDS LOOKUP - HIDDEN'!$N$4:$N$8890,0),$J1643)</f>
        <v>Topicals</v>
      </c>
      <c r="G1643" s="5" t="str">
        <f>INDEX('DCM CARDS LOOKUP - HIDDEN'!$O$4:$AE$8890,MATCH(T1643,'DCM CARDS LOOKUP - HIDDEN'!$N$4:$N$8890,0),$J1643)</f>
        <v>Topicals</v>
      </c>
      <c r="H1643" s="35"/>
      <c r="J1643" s="4">
        <v>1</v>
      </c>
      <c r="L1643">
        <f>IF(M1623=15,L1623+1,L1623)</f>
        <v>6</v>
      </c>
      <c r="M1643">
        <f>IF(M1623&lt;15,M1623+1,1)</f>
        <v>8</v>
      </c>
      <c r="O1643">
        <f>L1643*10000+M1643*100+B1641</f>
        <v>60801</v>
      </c>
      <c r="P1643">
        <f>L1643*10000+M1643*100+C1641</f>
        <v>60802</v>
      </c>
      <c r="Q1643">
        <f>L1643*10000+M1643*100+D1641</f>
        <v>60803</v>
      </c>
      <c r="R1643">
        <f>L1643*10000+M1643*100+E1621</f>
        <v>60804</v>
      </c>
      <c r="S1643">
        <f>L1643*10000+M1643*100+F1621</f>
        <v>60805</v>
      </c>
      <c r="T1643">
        <f>L1643*10000+M1643*100+G1621</f>
        <v>60806</v>
      </c>
    </row>
    <row r="1644" spans="1:20" x14ac:dyDescent="0.2">
      <c r="A1644" s="10" t="str">
        <f>INDEX(REFERENCE!$B$2:$J$2,1,'EXAMPLE OF CHOICE CARDS'!J1644)</f>
        <v>Brand</v>
      </c>
      <c r="B1644" s="5" t="str">
        <f>INDEX('DCM CARDS LOOKUP - HIDDEN'!$O$4:$AE$8890,MATCH(O1644,'DCM CARDS LOOKUP - HIDDEN'!$N$4:$N$8890,0),$J1644)</f>
        <v>Amazon Basic Care</v>
      </c>
      <c r="C1644" s="5" t="str">
        <f>INDEX('DCM CARDS LOOKUP - HIDDEN'!$O$4:$AE$8890,MATCH(P1644,'DCM CARDS LOOKUP - HIDDEN'!$N$4:$N$8890,0),$J1644)</f>
        <v>Salonpas</v>
      </c>
      <c r="D1644" s="5" t="str">
        <f>INDEX('DCM CARDS LOOKUP - HIDDEN'!$O$4:$AE$8890,MATCH(Q1644,'DCM CARDS LOOKUP - HIDDEN'!$N$4:$N$8890,0),$J1644)</f>
        <v>Thermacare</v>
      </c>
      <c r="E1644" s="5" t="str">
        <f>INDEX('DCM CARDS LOOKUP - HIDDEN'!$O$4:$AE$8890,MATCH(R1644,'DCM CARDS LOOKUP - HIDDEN'!$N$4:$N$8890,0),$J1644)</f>
        <v>Icy Hot</v>
      </c>
      <c r="F1644" s="5" t="str">
        <f>INDEX('DCM CARDS LOOKUP - HIDDEN'!$O$4:$AE$8890,MATCH(S1644,'DCM CARDS LOOKUP - HIDDEN'!$N$4:$N$8890,0),$J1644)</f>
        <v>Arnicare</v>
      </c>
      <c r="G1644" s="5" t="str">
        <f>INDEX('DCM CARDS LOOKUP - HIDDEN'!$O$4:$AE$8890,MATCH(T1644,'DCM CARDS LOOKUP - HIDDEN'!$N$4:$N$8890,0),$J1644)</f>
        <v>Motrin</v>
      </c>
      <c r="H1644" s="35"/>
      <c r="J1644" s="4">
        <v>2</v>
      </c>
      <c r="O1644">
        <f>L1643*10000+M1643*100+B1641</f>
        <v>60801</v>
      </c>
      <c r="P1644">
        <f>L1643*10000+M1643*100+C1641</f>
        <v>60802</v>
      </c>
      <c r="Q1644">
        <f>L1643*10000+M1643*100+D1641</f>
        <v>60803</v>
      </c>
      <c r="R1644">
        <f>L1643*10000+M1643*100+E1621</f>
        <v>60804</v>
      </c>
      <c r="S1644">
        <f>L1643*10000+M1643*100+F1621</f>
        <v>60805</v>
      </c>
      <c r="T1644">
        <f>L1643*10000+M1643*100+G1621</f>
        <v>60806</v>
      </c>
    </row>
    <row r="1645" spans="1:20" x14ac:dyDescent="0.2">
      <c r="A1645" s="10" t="str">
        <f>INDEX(REFERENCE!$B$2:$J$2,1,'EXAMPLE OF CHOICE CARDS'!J1645)</f>
        <v>Sensation</v>
      </c>
      <c r="B1645" s="5" t="str">
        <f>INDEX('DCM CARDS LOOKUP - HIDDEN'!$O$4:$AE$8890,MATCH(O1645,'DCM CARDS LOOKUP - HIDDEN'!$N$4:$N$8890,0),$J1645)</f>
        <v>Lidocaine/numbing sensation</v>
      </c>
      <c r="C1645" s="5" t="str">
        <f>INDEX('DCM CARDS LOOKUP - HIDDEN'!$O$4:$AE$8890,MATCH(P1645,'DCM CARDS LOOKUP - HIDDEN'!$N$4:$N$8890,0),$J1645)</f>
        <v>Hot sensation</v>
      </c>
      <c r="D1645" s="5" t="str">
        <f>INDEX('DCM CARDS LOOKUP - HIDDEN'!$O$4:$AE$8890,MATCH(Q1645,'DCM CARDS LOOKUP - HIDDEN'!$N$4:$N$8890,0),$J1645)</f>
        <v>Both hot and cold sensation</v>
      </c>
      <c r="E1645" s="5" t="str">
        <f>INDEX('DCM CARDS LOOKUP - HIDDEN'!$O$4:$AE$8890,MATCH(R1645,'DCM CARDS LOOKUP - HIDDEN'!$N$4:$N$8890,0),$J1645)</f>
        <v>Both hot and cold sensation</v>
      </c>
      <c r="F1645" s="5" t="str">
        <f>INDEX('DCM CARDS LOOKUP - HIDDEN'!$O$4:$AE$8890,MATCH(S1645,'DCM CARDS LOOKUP - HIDDEN'!$N$4:$N$8890,0),$J1645)</f>
        <v>Cold sensation</v>
      </c>
      <c r="G1645" s="5" t="str">
        <f>INDEX('DCM CARDS LOOKUP - HIDDEN'!$O$4:$AE$8890,MATCH(T1645,'DCM CARDS LOOKUP - HIDDEN'!$N$4:$N$8890,0),$J1645)</f>
        <v>Lidocaine/numbing sensation</v>
      </c>
      <c r="H1645" s="35"/>
      <c r="J1645" s="4">
        <v>3</v>
      </c>
      <c r="O1645">
        <f>L1643*10000+M1643*100+B1641</f>
        <v>60801</v>
      </c>
      <c r="P1645">
        <f>L1643*10000+M1643*100+C1641</f>
        <v>60802</v>
      </c>
      <c r="Q1645">
        <f>L1643*10000+M1643*100+D1641</f>
        <v>60803</v>
      </c>
      <c r="R1645">
        <f>L1643*10000+M1643*100+E1621</f>
        <v>60804</v>
      </c>
      <c r="S1645">
        <f>L1643*10000+M1643*100+F1621</f>
        <v>60805</v>
      </c>
      <c r="T1645">
        <f>L1643*10000+M1643*100+G1621</f>
        <v>60806</v>
      </c>
    </row>
    <row r="1646" spans="1:20" x14ac:dyDescent="0.2">
      <c r="A1646" s="10" t="str">
        <f>INDEX(REFERENCE!$B$2:$J$2,1,'EXAMPLE OF CHOICE CARDS'!J1646)</f>
        <v>Treatment Area</v>
      </c>
      <c r="B1646" s="5" t="str">
        <f>INDEX('DCM CARDS LOOKUP - HIDDEN'!$O$4:$AE$8890,MATCH(O1646,'DCM CARDS LOOKUP - HIDDEN'!$N$4:$N$8890,0),$J1646)</f>
        <v>Joint</v>
      </c>
      <c r="C1646" s="5" t="str">
        <f>INDEX('DCM CARDS LOOKUP - HIDDEN'!$O$4:$AE$8890,MATCH(P1646,'DCM CARDS LOOKUP - HIDDEN'!$N$4:$N$8890,0),$J1646)</f>
        <v>Shoulder</v>
      </c>
      <c r="D1646" s="5" t="str">
        <f>INDEX('DCM CARDS LOOKUP - HIDDEN'!$O$4:$AE$8890,MATCH(Q1646,'DCM CARDS LOOKUP - HIDDEN'!$N$4:$N$8890,0),$J1646)</f>
        <v>Neck</v>
      </c>
      <c r="E1646" s="5" t="str">
        <f>INDEX('DCM CARDS LOOKUP - HIDDEN'!$O$4:$AE$8890,MATCH(R1646,'DCM CARDS LOOKUP - HIDDEN'!$N$4:$N$8890,0),$J1646)</f>
        <v>-</v>
      </c>
      <c r="F1646" s="5" t="str">
        <f>INDEX('DCM CARDS LOOKUP - HIDDEN'!$O$4:$AE$8890,MATCH(S1646,'DCM CARDS LOOKUP - HIDDEN'!$N$4:$N$8890,0),$J1646)</f>
        <v>-</v>
      </c>
      <c r="G1646" s="5" t="str">
        <f>INDEX('DCM CARDS LOOKUP - HIDDEN'!$O$4:$AE$8890,MATCH(T1646,'DCM CARDS LOOKUP - HIDDEN'!$N$4:$N$8890,0),$J1646)</f>
        <v>-</v>
      </c>
      <c r="H1646" s="35"/>
      <c r="J1646" s="4">
        <v>4</v>
      </c>
      <c r="O1646">
        <f>L1643*10000+M1643*100+B1641</f>
        <v>60801</v>
      </c>
      <c r="P1646">
        <f>L1643*10000+M1643*100+C1641</f>
        <v>60802</v>
      </c>
      <c r="Q1646">
        <f>L1643*10000+M1643*100+D1641</f>
        <v>60803</v>
      </c>
      <c r="R1646">
        <f>L1643*10000+M1643*100+E1621</f>
        <v>60804</v>
      </c>
      <c r="S1646">
        <f>L1643*10000+M1643*100+F1621</f>
        <v>60805</v>
      </c>
      <c r="T1646">
        <f>L1643*10000+M1643*100+G1621</f>
        <v>60806</v>
      </c>
    </row>
    <row r="1647" spans="1:20" x14ac:dyDescent="0.2">
      <c r="A1647" s="10" t="str">
        <f>INDEX(REFERENCE!$B$2:$J$2,1,'EXAMPLE OF CHOICE CARDS'!J1647)</f>
        <v>Format</v>
      </c>
      <c r="B1647" s="5" t="str">
        <f>INDEX('DCM CARDS LOOKUP - HIDDEN'!$O$4:$AE$8890,MATCH(O1647,'DCM CARDS LOOKUP - HIDDEN'!$N$4:$N$8890,0),$J1647)</f>
        <v>Single use pads/patches</v>
      </c>
      <c r="C1647" s="5" t="str">
        <f>INDEX('DCM CARDS LOOKUP - HIDDEN'!$O$4:$AE$8890,MATCH(P1647,'DCM CARDS LOOKUP - HIDDEN'!$N$4:$N$8890,0),$J1647)</f>
        <v>Single use pads/patches</v>
      </c>
      <c r="D1647" s="5" t="str">
        <f>INDEX('DCM CARDS LOOKUP - HIDDEN'!$O$4:$AE$8890,MATCH(Q1647,'DCM CARDS LOOKUP - HIDDEN'!$N$4:$N$8890,0),$J1647)</f>
        <v>Single use pads/patches</v>
      </c>
      <c r="E1647" s="5" t="str">
        <f>INDEX('DCM CARDS LOOKUP - HIDDEN'!$O$4:$AE$8890,MATCH(R1647,'DCM CARDS LOOKUP - HIDDEN'!$N$4:$N$8890,0),$J1647)</f>
        <v>Roll-on</v>
      </c>
      <c r="F1647" s="5" t="str">
        <f>INDEX('DCM CARDS LOOKUP - HIDDEN'!$O$4:$AE$8890,MATCH(S1647,'DCM CARDS LOOKUP - HIDDEN'!$N$4:$N$8890,0),$J1647)</f>
        <v>Spray</v>
      </c>
      <c r="G1647" s="5" t="str">
        <f>INDEX('DCM CARDS LOOKUP - HIDDEN'!$O$4:$AE$8890,MATCH(T1647,'DCM CARDS LOOKUP - HIDDEN'!$N$4:$N$8890,0),$J1647)</f>
        <v>Gel</v>
      </c>
      <c r="H1647" s="35"/>
      <c r="J1647" s="4">
        <v>5</v>
      </c>
      <c r="O1647">
        <f>L1643*10000+M1643*100+B1641</f>
        <v>60801</v>
      </c>
      <c r="P1647">
        <f>L1643*10000+M1643*100+C1641</f>
        <v>60802</v>
      </c>
      <c r="Q1647">
        <f>L1643*10000+M1643*100+D1641</f>
        <v>60803</v>
      </c>
      <c r="R1647">
        <f>L1643*10000+M1643*100+E1621</f>
        <v>60804</v>
      </c>
      <c r="S1647">
        <f>L1643*10000+M1643*100+F1621</f>
        <v>60805</v>
      </c>
      <c r="T1647">
        <f>L1643*10000+M1643*100+G1621</f>
        <v>60806</v>
      </c>
    </row>
    <row r="1648" spans="1:20" x14ac:dyDescent="0.2">
      <c r="A1648" s="10" t="str">
        <f>INDEX(REFERENCE!$B$2:$J$2,1,'EXAMPLE OF CHOICE CARDS'!J1648)</f>
        <v>Count</v>
      </c>
      <c r="B1648" s="5" t="str">
        <f>INDEX('DCM CARDS LOOKUP - HIDDEN'!$O$4:$AE$8890,MATCH(O1648,'DCM CARDS LOOKUP - HIDDEN'!$N$4:$N$8890,0),$J1648)</f>
        <v>5 count</v>
      </c>
      <c r="C1648" s="5" t="str">
        <f>INDEX('DCM CARDS LOOKUP - HIDDEN'!$O$4:$AE$8890,MATCH(P1648,'DCM CARDS LOOKUP - HIDDEN'!$N$4:$N$8890,0),$J1648)</f>
        <v>6 count</v>
      </c>
      <c r="D1648" s="5" t="str">
        <f>INDEX('DCM CARDS LOOKUP - HIDDEN'!$O$4:$AE$8890,MATCH(Q1648,'DCM CARDS LOOKUP - HIDDEN'!$N$4:$N$8890,0),$J1648)</f>
        <v>3 count</v>
      </c>
      <c r="E1648" s="5" t="str">
        <f>INDEX('DCM CARDS LOOKUP - HIDDEN'!$O$4:$AE$8890,MATCH(R1648,'DCM CARDS LOOKUP - HIDDEN'!$N$4:$N$8890,0),$J1648)</f>
        <v>5.5 oz</v>
      </c>
      <c r="F1648" s="5" t="str">
        <f>INDEX('DCM CARDS LOOKUP - HIDDEN'!$O$4:$AE$8890,MATCH(S1648,'DCM CARDS LOOKUP - HIDDEN'!$N$4:$N$8890,0),$J1648)</f>
        <v>2.5 oz</v>
      </c>
      <c r="G1648" s="5" t="str">
        <f>INDEX('DCM CARDS LOOKUP - HIDDEN'!$O$4:$AE$8890,MATCH(T1648,'DCM CARDS LOOKUP - HIDDEN'!$N$4:$N$8890,0),$J1648)</f>
        <v>4 oz</v>
      </c>
      <c r="H1648" s="35"/>
      <c r="J1648" s="4">
        <v>6</v>
      </c>
      <c r="O1648">
        <f>L1643*10000+M1643*100+B1641</f>
        <v>60801</v>
      </c>
      <c r="P1648">
        <f>L1643*10000+M1643*100+C1641</f>
        <v>60802</v>
      </c>
      <c r="Q1648">
        <f>L1643*10000+M1643*100+D1641</f>
        <v>60803</v>
      </c>
      <c r="R1648">
        <f>L1643*10000+M1643*100+E1621</f>
        <v>60804</v>
      </c>
      <c r="S1648">
        <f>L1643*10000+M1643*100+F1621</f>
        <v>60805</v>
      </c>
      <c r="T1648">
        <f>L1643*10000+M1643*100+G1621</f>
        <v>60806</v>
      </c>
    </row>
    <row r="1649" spans="1:20" ht="15" customHeight="1" x14ac:dyDescent="0.2">
      <c r="A1649" s="10" t="str">
        <f>INDEX(REFERENCE!$B$2:$J$2,1,'EXAMPLE OF CHOICE CARDS'!J1649)</f>
        <v>Price</v>
      </c>
      <c r="B1649" s="29">
        <f>INDEX('DCM CARDS LOOKUP - HIDDEN'!$O$4:$AE$8890,MATCH(O1649,'DCM CARDS LOOKUP - HIDDEN'!$N$4:$N$8890,0),$J1649)</f>
        <v>8.93</v>
      </c>
      <c r="C1649" s="29">
        <f>INDEX('DCM CARDS LOOKUP - HIDDEN'!$O$4:$AE$8890,MATCH(P1649,'DCM CARDS LOOKUP - HIDDEN'!$N$4:$N$8890,0),$J1649)</f>
        <v>31.99</v>
      </c>
      <c r="D1649" s="29">
        <f>INDEX('DCM CARDS LOOKUP - HIDDEN'!$O$4:$AE$8890,MATCH(Q1649,'DCM CARDS LOOKUP - HIDDEN'!$N$4:$N$8890,0),$J1649)</f>
        <v>3.6</v>
      </c>
      <c r="E1649" s="29">
        <f>INDEX('DCM CARDS LOOKUP - HIDDEN'!$O$4:$AE$8890,MATCH(R1649,'DCM CARDS LOOKUP - HIDDEN'!$N$4:$N$8890,0),$J1649)</f>
        <v>13.9</v>
      </c>
      <c r="F1649" s="29">
        <f>INDEX('DCM CARDS LOOKUP - HIDDEN'!$O$4:$AE$8890,MATCH(S1649,'DCM CARDS LOOKUP - HIDDEN'!$N$4:$N$8890,0),$J1649)</f>
        <v>17.5</v>
      </c>
      <c r="G1649" s="29">
        <f>INDEX('DCM CARDS LOOKUP - HIDDEN'!$O$4:$AE$8890,MATCH(T1649,'DCM CARDS LOOKUP - HIDDEN'!$N$4:$N$8890,0),$J1649)</f>
        <v>13.99</v>
      </c>
      <c r="H1649" s="35"/>
      <c r="J1649" s="4">
        <v>7</v>
      </c>
      <c r="O1649">
        <f>L1643*10000+M1643*100+B1641</f>
        <v>60801</v>
      </c>
      <c r="P1649">
        <f>L1643*10000+M1643*100+C1641</f>
        <v>60802</v>
      </c>
      <c r="Q1649">
        <f>L1643*10000+M1643*100+D1641</f>
        <v>60803</v>
      </c>
      <c r="R1649">
        <f>L1643*10000+M1643*100+E1621</f>
        <v>60804</v>
      </c>
      <c r="S1649">
        <f>L1643*10000+M1643*100+F1621</f>
        <v>60805</v>
      </c>
      <c r="T1649">
        <f>L1643*10000+M1643*100+G1621</f>
        <v>60806</v>
      </c>
    </row>
    <row r="1650" spans="1:20" ht="15" customHeight="1" x14ac:dyDescent="0.2">
      <c r="A1650" s="10" t="str">
        <f>INDEX(REFERENCE!$B$2:$J$2,1,'EXAMPLE OF CHOICE CARDS'!J1650)</f>
        <v>Review Rating</v>
      </c>
      <c r="B1650" s="5" t="str">
        <f>INDEX('DCM CARDS LOOKUP - HIDDEN'!$O$4:$AE$8890,MATCH(O1650,'DCM CARDS LOOKUP - HIDDEN'!$N$4:$N$8890,0),$J1650)</f>
        <v>4.5 stars</v>
      </c>
      <c r="C1650" s="5" t="str">
        <f>INDEX('DCM CARDS LOOKUP - HIDDEN'!$O$4:$AE$8890,MATCH(P1650,'DCM CARDS LOOKUP - HIDDEN'!$N$4:$N$8890,0),$J1650)</f>
        <v>4.6 stars</v>
      </c>
      <c r="D1650" s="5" t="str">
        <f>INDEX('DCM CARDS LOOKUP - HIDDEN'!$O$4:$AE$8890,MATCH(Q1650,'DCM CARDS LOOKUP - HIDDEN'!$N$4:$N$8890,0),$J1650)</f>
        <v>4.6 stars</v>
      </c>
      <c r="E1650" s="5" t="str">
        <f>INDEX('DCM CARDS LOOKUP - HIDDEN'!$O$4:$AE$8890,MATCH(R1650,'DCM CARDS LOOKUP - HIDDEN'!$N$4:$N$8890,0),$J1650)</f>
        <v>4.8 stars</v>
      </c>
      <c r="F1650" s="5" t="str">
        <f>INDEX('DCM CARDS LOOKUP - HIDDEN'!$O$4:$AE$8890,MATCH(S1650,'DCM CARDS LOOKUP - HIDDEN'!$N$4:$N$8890,0),$J1650)</f>
        <v>4.5 stars</v>
      </c>
      <c r="G1650" s="5" t="str">
        <f>INDEX('DCM CARDS LOOKUP - HIDDEN'!$O$4:$AE$8890,MATCH(T1650,'DCM CARDS LOOKUP - HIDDEN'!$N$4:$N$8890,0),$J1650)</f>
        <v>4.8 stars</v>
      </c>
      <c r="H1650" s="35"/>
      <c r="J1650" s="4">
        <v>8</v>
      </c>
      <c r="O1650">
        <f>L1643*10000+M1643*100+B1641</f>
        <v>60801</v>
      </c>
      <c r="P1650">
        <f>L1643*10000+M1643*100+C1641</f>
        <v>60802</v>
      </c>
      <c r="Q1650">
        <f>L1643*10000+M1643*100+D1641</f>
        <v>60803</v>
      </c>
      <c r="R1650">
        <f>L1643*10000+M1643*100+E1621</f>
        <v>60804</v>
      </c>
      <c r="S1650">
        <f>L1643*10000+M1643*100+F1621</f>
        <v>60805</v>
      </c>
      <c r="T1650">
        <f>L1643*10000+M1643*100+G1621</f>
        <v>60806</v>
      </c>
    </row>
    <row r="1651" spans="1:20" ht="15" customHeight="1" x14ac:dyDescent="0.2">
      <c r="A1651" s="10" t="str">
        <f>INDEX(REFERENCE!$B$2:$J$2,1,'EXAMPLE OF CHOICE CARDS'!J1651)</f>
        <v>Number of Reviews</v>
      </c>
      <c r="B1651" s="30">
        <f>INDEX('DCM CARDS LOOKUP - HIDDEN'!$O$4:$AE$8890,MATCH(O1651,'DCM CARDS LOOKUP - HIDDEN'!$N$4:$N$8890,0),$J1651)</f>
        <v>4500</v>
      </c>
      <c r="C1651" s="30">
        <f>INDEX('DCM CARDS LOOKUP - HIDDEN'!$O$4:$AE$8890,MATCH(P1651,'DCM CARDS LOOKUP - HIDDEN'!$N$4:$N$8890,0),$J1651)</f>
        <v>4500</v>
      </c>
      <c r="D1651" s="30">
        <f>INDEX('DCM CARDS LOOKUP - HIDDEN'!$O$4:$AE$8890,MATCH(Q1651,'DCM CARDS LOOKUP - HIDDEN'!$N$4:$N$8890,0),$J1651)</f>
        <v>1250</v>
      </c>
      <c r="E1651" s="30">
        <f>INDEX('DCM CARDS LOOKUP - HIDDEN'!$O$4:$AE$8890,MATCH(R1651,'DCM CARDS LOOKUP - HIDDEN'!$N$4:$N$8890,0),$J1651)</f>
        <v>1250</v>
      </c>
      <c r="F1651" s="30">
        <f>INDEX('DCM CARDS LOOKUP - HIDDEN'!$O$4:$AE$8890,MATCH(S1651,'DCM CARDS LOOKUP - HIDDEN'!$N$4:$N$8890,0),$J1651)</f>
        <v>4500</v>
      </c>
      <c r="G1651" s="30">
        <f>INDEX('DCM CARDS LOOKUP - HIDDEN'!$O$4:$AE$8890,MATCH(T1651,'DCM CARDS LOOKUP - HIDDEN'!$N$4:$N$8890,0),$J1651)</f>
        <v>4500</v>
      </c>
      <c r="H1651" s="35"/>
      <c r="J1651" s="4">
        <v>9</v>
      </c>
      <c r="O1651">
        <f>L1643*10000+M1643*100+B1641</f>
        <v>60801</v>
      </c>
      <c r="P1651">
        <f>L1643*10000+M1643*100+C1641</f>
        <v>60802</v>
      </c>
      <c r="Q1651">
        <f>L1643*10000+M1643*100+D1641</f>
        <v>60803</v>
      </c>
      <c r="R1651">
        <f>L1643*10000+M1643*100+E1621</f>
        <v>60804</v>
      </c>
      <c r="S1651">
        <f>L1643*10000+M1643*100+F1621</f>
        <v>60805</v>
      </c>
      <c r="T1651">
        <f>L1643*10000+M1643*100+G1621</f>
        <v>60806</v>
      </c>
    </row>
    <row r="1652" spans="1:20" ht="15" hidden="1" customHeight="1" x14ac:dyDescent="0.2">
      <c r="A1652" s="10" t="e">
        <f>INDEX(REFERENCE!$B$2:$J$2,1,'EXAMPLE OF CHOICE CARDS'!J1652)</f>
        <v>#REF!</v>
      </c>
      <c r="B1652" s="5">
        <f>INDEX('DCM CARDS LOOKUP - HIDDEN'!$O$4:$AE$8890,MATCH(O1652,'DCM CARDS LOOKUP - HIDDEN'!$N$4:$N$8890,0),$J1652)</f>
        <v>0</v>
      </c>
      <c r="C1652" s="5">
        <f>INDEX('DCM CARDS LOOKUP - HIDDEN'!$O$4:$AE$8890,MATCH(P1652,'DCM CARDS LOOKUP - HIDDEN'!$N$4:$N$8890,0),$J1652)</f>
        <v>0</v>
      </c>
      <c r="D1652" s="5">
        <f>INDEX('DCM CARDS LOOKUP - HIDDEN'!$O$4:$AE$8890,MATCH(Q1652,'DCM CARDS LOOKUP - HIDDEN'!$N$4:$N$8890,0),$J1652)</f>
        <v>0</v>
      </c>
      <c r="E1652" s="5">
        <f>INDEX('DCM CARDS LOOKUP - HIDDEN'!$O$4:$AE$8890,MATCH(R1652,'DCM CARDS LOOKUP - HIDDEN'!$N$4:$N$8890,0),$J1652)</f>
        <v>0</v>
      </c>
      <c r="F1652" s="5">
        <f>INDEX('DCM CARDS LOOKUP - HIDDEN'!$O$4:$AE$8890,MATCH(S1652,'DCM CARDS LOOKUP - HIDDEN'!$N$4:$N$8890,0),$J1652)</f>
        <v>0</v>
      </c>
      <c r="G1652" s="31"/>
      <c r="H1652" s="35"/>
      <c r="J1652" s="4">
        <v>10</v>
      </c>
      <c r="O1652">
        <f>L1643*10000+M1643*100+B1641</f>
        <v>60801</v>
      </c>
      <c r="P1652">
        <f>L1643*10000+M1643*100+C1641</f>
        <v>60802</v>
      </c>
      <c r="Q1652">
        <f>L1643*10000+M1643*100+D1641</f>
        <v>60803</v>
      </c>
      <c r="R1652">
        <f>L1643*10000+M1643*100+E1621</f>
        <v>60804</v>
      </c>
      <c r="S1652">
        <f>L1643*10000+M1643*100+F1621</f>
        <v>60805</v>
      </c>
    </row>
    <row r="1653" spans="1:20" ht="15" hidden="1" customHeight="1" x14ac:dyDescent="0.2">
      <c r="A1653" s="10" t="e">
        <f>INDEX(REFERENCE!$B$2:$J$2,1,'EXAMPLE OF CHOICE CARDS'!J1653)</f>
        <v>#REF!</v>
      </c>
      <c r="B1653" s="5">
        <f>INDEX('DCM CARDS LOOKUP - HIDDEN'!$O$4:$AE$8890,MATCH(O1653,'DCM CARDS LOOKUP - HIDDEN'!$N$4:$N$8890,0),$J1653)</f>
        <v>0</v>
      </c>
      <c r="C1653" s="5">
        <f>INDEX('DCM CARDS LOOKUP - HIDDEN'!$O$4:$AE$8890,MATCH(P1653,'DCM CARDS LOOKUP - HIDDEN'!$N$4:$N$8890,0),$J1653)</f>
        <v>0</v>
      </c>
      <c r="D1653" s="5">
        <f>INDEX('DCM CARDS LOOKUP - HIDDEN'!$O$4:$AE$8890,MATCH(Q1653,'DCM CARDS LOOKUP - HIDDEN'!$N$4:$N$8890,0),$J1653)</f>
        <v>0</v>
      </c>
      <c r="E1653" s="5">
        <f>INDEX('DCM CARDS LOOKUP - HIDDEN'!$O$4:$AE$8890,MATCH(R1653,'DCM CARDS LOOKUP - HIDDEN'!$N$4:$N$8890,0),$J1653)</f>
        <v>0</v>
      </c>
      <c r="F1653" s="5">
        <f>INDEX('DCM CARDS LOOKUP - HIDDEN'!$O$4:$AE$8890,MATCH(S1653,'DCM CARDS LOOKUP - HIDDEN'!$N$4:$N$8890,0),$J1653)</f>
        <v>0</v>
      </c>
      <c r="G1653" s="31"/>
      <c r="H1653" s="35"/>
      <c r="J1653" s="4">
        <v>11</v>
      </c>
      <c r="O1653">
        <f>L1643*10000+M1643*100+B1641</f>
        <v>60801</v>
      </c>
      <c r="P1653">
        <f>L1643*10000+M1643*100+C1641</f>
        <v>60802</v>
      </c>
      <c r="Q1653">
        <f>L1643*10000+M1643*100+D1641</f>
        <v>60803</v>
      </c>
      <c r="R1653">
        <f>L1643*10000+M1643*100+E1621</f>
        <v>60804</v>
      </c>
      <c r="S1653">
        <f>L1643*10000+M1643*100+F1621</f>
        <v>60805</v>
      </c>
    </row>
    <row r="1654" spans="1:20" ht="15" hidden="1" customHeight="1" x14ac:dyDescent="0.2">
      <c r="A1654" s="10" t="e">
        <f>INDEX(REFERENCE!$B$2:$J$2,1,'EXAMPLE OF CHOICE CARDS'!J1654)</f>
        <v>#REF!</v>
      </c>
      <c r="B1654" s="5">
        <f>INDEX('DCM CARDS LOOKUP - HIDDEN'!$O$4:$AE$8890,MATCH(O1654,'DCM CARDS LOOKUP - HIDDEN'!$N$4:$N$8890,0),$J1654)</f>
        <v>0</v>
      </c>
      <c r="C1654" s="5">
        <f>INDEX('DCM CARDS LOOKUP - HIDDEN'!$O$4:$AE$8890,MATCH(P1654,'DCM CARDS LOOKUP - HIDDEN'!$N$4:$N$8890,0),$J1654)</f>
        <v>0</v>
      </c>
      <c r="D1654" s="5">
        <f>INDEX('DCM CARDS LOOKUP - HIDDEN'!$O$4:$AE$8890,MATCH(Q1654,'DCM CARDS LOOKUP - HIDDEN'!$N$4:$N$8890,0),$J1654)</f>
        <v>0</v>
      </c>
      <c r="E1654" s="5">
        <f>INDEX('DCM CARDS LOOKUP - HIDDEN'!$O$4:$AE$8890,MATCH(R1654,'DCM CARDS LOOKUP - HIDDEN'!$N$4:$N$8890,0),$J1654)</f>
        <v>0</v>
      </c>
      <c r="F1654" s="5">
        <f>INDEX('DCM CARDS LOOKUP - HIDDEN'!$O$4:$AE$8890,MATCH(S1654,'DCM CARDS LOOKUP - HIDDEN'!$N$4:$N$8890,0),$J1654)</f>
        <v>0</v>
      </c>
      <c r="G1654" s="31"/>
      <c r="H1654" s="35"/>
      <c r="J1654" s="4">
        <v>12</v>
      </c>
      <c r="O1654">
        <f>L1643*10000+M1643*100+B1641</f>
        <v>60801</v>
      </c>
      <c r="P1654">
        <f>L1643*10000+M1643*100+C1641</f>
        <v>60802</v>
      </c>
      <c r="Q1654">
        <f>L1643*10000+M1643*100+D1641</f>
        <v>60803</v>
      </c>
      <c r="R1654">
        <f>L1643*10000+M1643*100+E1621</f>
        <v>60804</v>
      </c>
      <c r="S1654">
        <f>L1643*10000+M1643*100+F1621</f>
        <v>60805</v>
      </c>
    </row>
    <row r="1655" spans="1:20" ht="15" hidden="1" customHeight="1" x14ac:dyDescent="0.2">
      <c r="A1655" s="10" t="e">
        <f>INDEX(REFERENCE!$B$2:$J$2,1,'EXAMPLE OF CHOICE CARDS'!J1655)</f>
        <v>#REF!</v>
      </c>
      <c r="B1655" s="5">
        <f>INDEX('DCM CARDS LOOKUP - HIDDEN'!$O$4:$AE$8890,MATCH(O1655,'DCM CARDS LOOKUP - HIDDEN'!$N$4:$N$8890,0),$J1655)</f>
        <v>0</v>
      </c>
      <c r="C1655" s="5">
        <f>INDEX('DCM CARDS LOOKUP - HIDDEN'!$O$4:$AE$8890,MATCH(P1655,'DCM CARDS LOOKUP - HIDDEN'!$N$4:$N$8890,0),$J1655)</f>
        <v>0</v>
      </c>
      <c r="D1655" s="5">
        <f>INDEX('DCM CARDS LOOKUP - HIDDEN'!$O$4:$AE$8890,MATCH(Q1655,'DCM CARDS LOOKUP - HIDDEN'!$N$4:$N$8890,0),$J1655)</f>
        <v>0</v>
      </c>
      <c r="E1655" s="5">
        <f>INDEX('DCM CARDS LOOKUP - HIDDEN'!$O$4:$AE$8890,MATCH(R1655,'DCM CARDS LOOKUP - HIDDEN'!$N$4:$N$8890,0),$J1655)</f>
        <v>0</v>
      </c>
      <c r="F1655" s="5">
        <f>INDEX('DCM CARDS LOOKUP - HIDDEN'!$O$4:$AE$8890,MATCH(S1655,'DCM CARDS LOOKUP - HIDDEN'!$N$4:$N$8890,0),$J1655)</f>
        <v>0</v>
      </c>
      <c r="G1655" s="31"/>
      <c r="H1655" s="35"/>
      <c r="J1655" s="4">
        <v>13</v>
      </c>
      <c r="O1655">
        <f>L1643*10000+M1643*100+B1641</f>
        <v>60801</v>
      </c>
      <c r="P1655">
        <f>L1643*10000+M1643*100+C1641</f>
        <v>60802</v>
      </c>
      <c r="Q1655">
        <f>L1643*10000+M1643*100+D1641</f>
        <v>60803</v>
      </c>
      <c r="R1655">
        <f>L1643*10000+M1643*100+E1621</f>
        <v>60804</v>
      </c>
      <c r="S1655">
        <f>L1643*10000+M1643*100+F1621</f>
        <v>60805</v>
      </c>
    </row>
    <row r="1656" spans="1:20" ht="15" hidden="1" customHeight="1" x14ac:dyDescent="0.2">
      <c r="A1656" s="10" t="e">
        <f>INDEX(REFERENCE!$B$2:$J$2,1,'EXAMPLE OF CHOICE CARDS'!J1656)</f>
        <v>#REF!</v>
      </c>
      <c r="B1656" s="5">
        <f>INDEX('DCM CARDS LOOKUP - HIDDEN'!$O$4:$AE$8890,MATCH(O1656,'DCM CARDS LOOKUP - HIDDEN'!$N$4:$N$8890,0),$J1656)</f>
        <v>0</v>
      </c>
      <c r="C1656" s="5">
        <f>INDEX('DCM CARDS LOOKUP - HIDDEN'!$O$4:$AE$8890,MATCH(P1656,'DCM CARDS LOOKUP - HIDDEN'!$N$4:$N$8890,0),$J1656)</f>
        <v>0</v>
      </c>
      <c r="D1656" s="5">
        <f>INDEX('DCM CARDS LOOKUP - HIDDEN'!$O$4:$AE$8890,MATCH(Q1656,'DCM CARDS LOOKUP - HIDDEN'!$N$4:$N$8890,0),$J1656)</f>
        <v>0</v>
      </c>
      <c r="E1656" s="5">
        <f>INDEX('DCM CARDS LOOKUP - HIDDEN'!$O$4:$AE$8890,MATCH(R1656,'DCM CARDS LOOKUP - HIDDEN'!$N$4:$N$8890,0),$J1656)</f>
        <v>0</v>
      </c>
      <c r="F1656" s="5">
        <f>INDEX('DCM CARDS LOOKUP - HIDDEN'!$O$4:$AE$8890,MATCH(S1656,'DCM CARDS LOOKUP - HIDDEN'!$N$4:$N$8890,0),$J1656)</f>
        <v>0</v>
      </c>
      <c r="G1656" s="31"/>
      <c r="H1656" s="35"/>
      <c r="J1656" s="4">
        <v>14</v>
      </c>
      <c r="O1656">
        <f>L1643*10000+M1643*100+B1641</f>
        <v>60801</v>
      </c>
      <c r="P1656">
        <f>L1643*10000+M1643*100+C1641</f>
        <v>60802</v>
      </c>
      <c r="Q1656">
        <f>L1643*10000+M1643*100+D1641</f>
        <v>60803</v>
      </c>
      <c r="R1656">
        <f>L1643*10000+M1643*100+E1621</f>
        <v>60804</v>
      </c>
      <c r="S1656">
        <f>L1643*10000+M1643*100+F1621</f>
        <v>60805</v>
      </c>
    </row>
    <row r="1657" spans="1:20" x14ac:dyDescent="0.2">
      <c r="A1657" s="2"/>
      <c r="B1657" s="5"/>
      <c r="C1657" s="5"/>
      <c r="D1657" s="5"/>
      <c r="E1657" s="5"/>
      <c r="F1657" s="5"/>
      <c r="G1657" s="5"/>
      <c r="H1657" s="5"/>
      <c r="J1657" s="13"/>
    </row>
    <row r="1658" spans="1:20" x14ac:dyDescent="0.2">
      <c r="A1658" s="6"/>
      <c r="B1658" s="7">
        <v>1</v>
      </c>
      <c r="C1658" s="7">
        <v>2</v>
      </c>
      <c r="D1658" s="7">
        <v>3</v>
      </c>
      <c r="E1658" s="7">
        <v>4</v>
      </c>
      <c r="F1658" s="7">
        <v>5</v>
      </c>
      <c r="G1658" s="7">
        <v>6</v>
      </c>
      <c r="H1658" s="7">
        <v>9</v>
      </c>
      <c r="J1658" s="13"/>
    </row>
    <row r="1661" spans="1:20" x14ac:dyDescent="0.2">
      <c r="A1661" s="1" t="str">
        <f>"Version "&amp;L1663&amp;"; Task"&amp;M1663</f>
        <v>Version 6; Task9</v>
      </c>
      <c r="B1661" s="4">
        <v>1</v>
      </c>
      <c r="C1661" s="4">
        <v>2</v>
      </c>
      <c r="D1661" s="4">
        <v>3</v>
      </c>
      <c r="E1661" s="4">
        <f>E1641</f>
        <v>4</v>
      </c>
      <c r="F1661" s="4">
        <f>F1641</f>
        <v>5</v>
      </c>
      <c r="G1661" s="4">
        <v>6</v>
      </c>
      <c r="J1661" s="13"/>
    </row>
    <row r="1662" spans="1:20" ht="15" customHeight="1" x14ac:dyDescent="0.2">
      <c r="A1662" s="11" t="s">
        <v>8</v>
      </c>
      <c r="B1662" s="12" t="s">
        <v>9</v>
      </c>
      <c r="C1662" s="12" t="s">
        <v>10</v>
      </c>
      <c r="D1662" s="12" t="s">
        <v>11</v>
      </c>
      <c r="E1662" s="20" t="s">
        <v>21</v>
      </c>
      <c r="F1662" s="20" t="s">
        <v>22</v>
      </c>
      <c r="G1662" s="20"/>
      <c r="H1662" s="34" t="s">
        <v>15</v>
      </c>
      <c r="J1662" s="13"/>
      <c r="L1662" t="s">
        <v>12</v>
      </c>
      <c r="M1662" t="s">
        <v>1</v>
      </c>
    </row>
    <row r="1663" spans="1:20" x14ac:dyDescent="0.2">
      <c r="A1663" s="10" t="str">
        <f>INDEX(REFERENCE!$B$2:$J$2,1,'EXAMPLE OF CHOICE CARDS'!J1663)</f>
        <v>Type</v>
      </c>
      <c r="B1663" s="5" t="str">
        <f>INDEX('DCM CARDS LOOKUP - HIDDEN'!$O$4:$AE$8890,MATCH(O1663,'DCM CARDS LOOKUP - HIDDEN'!$N$4:$N$8890,0),$J1663)</f>
        <v>Topicals</v>
      </c>
      <c r="C1663" s="5" t="str">
        <f>INDEX('DCM CARDS LOOKUP - HIDDEN'!$O$4:$AE$8890,MATCH(P1663,'DCM CARDS LOOKUP - HIDDEN'!$N$4:$N$8890,0),$J1663)</f>
        <v>Pads</v>
      </c>
      <c r="D1663" s="5" t="str">
        <f>INDEX('DCM CARDS LOOKUP - HIDDEN'!$O$4:$AE$8890,MATCH(Q1663,'DCM CARDS LOOKUP - HIDDEN'!$N$4:$N$8890,0),$J1663)</f>
        <v>Pads</v>
      </c>
      <c r="E1663" s="5" t="str">
        <f>INDEX('DCM CARDS LOOKUP - HIDDEN'!$O$4:$AE$8890,MATCH(R1663,'DCM CARDS LOOKUP - HIDDEN'!$N$4:$N$8890,0),$J1663)</f>
        <v>Pads</v>
      </c>
      <c r="F1663" s="5" t="str">
        <f>INDEX('DCM CARDS LOOKUP - HIDDEN'!$O$4:$AE$8890,MATCH(S1663,'DCM CARDS LOOKUP - HIDDEN'!$N$4:$N$8890,0),$J1663)</f>
        <v>Pads</v>
      </c>
      <c r="G1663" s="5" t="str">
        <f>INDEX('DCM CARDS LOOKUP - HIDDEN'!$O$4:$AE$8890,MATCH(T1663,'DCM CARDS LOOKUP - HIDDEN'!$N$4:$N$8890,0),$J1663)</f>
        <v>Topicals</v>
      </c>
      <c r="H1663" s="35"/>
      <c r="J1663" s="4">
        <v>1</v>
      </c>
      <c r="L1663">
        <f>IF(M1643=15,L1643+1,L1643)</f>
        <v>6</v>
      </c>
      <c r="M1663">
        <f>IF(M1643&lt;15,M1643+1,1)</f>
        <v>9</v>
      </c>
      <c r="O1663">
        <f>L1663*10000+M1663*100+B1661</f>
        <v>60901</v>
      </c>
      <c r="P1663">
        <f>L1663*10000+M1663*100+C1661</f>
        <v>60902</v>
      </c>
      <c r="Q1663">
        <f>L1663*10000+M1663*100+D1661</f>
        <v>60903</v>
      </c>
      <c r="R1663">
        <f>L1663*10000+M1663*100+E1641</f>
        <v>60904</v>
      </c>
      <c r="S1663">
        <f>L1663*10000+M1663*100+F1641</f>
        <v>60905</v>
      </c>
      <c r="T1663">
        <f>L1663*10000+M1663*100+G1641</f>
        <v>60906</v>
      </c>
    </row>
    <row r="1664" spans="1:20" x14ac:dyDescent="0.2">
      <c r="A1664" s="10" t="str">
        <f>INDEX(REFERENCE!$B$2:$J$2,1,'EXAMPLE OF CHOICE CARDS'!J1664)</f>
        <v>Brand</v>
      </c>
      <c r="B1664" s="5" t="str">
        <f>INDEX('DCM CARDS LOOKUP - HIDDEN'!$O$4:$AE$8890,MATCH(O1664,'DCM CARDS LOOKUP - HIDDEN'!$N$4:$N$8890,0),$J1664)</f>
        <v>Voltaren</v>
      </c>
      <c r="C1664" s="5" t="str">
        <f>INDEX('DCM CARDS LOOKUP - HIDDEN'!$O$4:$AE$8890,MATCH(P1664,'DCM CARDS LOOKUP - HIDDEN'!$N$4:$N$8890,0),$J1664)</f>
        <v>Be Koool</v>
      </c>
      <c r="D1664" s="5" t="str">
        <f>INDEX('DCM CARDS LOOKUP - HIDDEN'!$O$4:$AE$8890,MATCH(Q1664,'DCM CARDS LOOKUP - HIDDEN'!$N$4:$N$8890,0),$J1664)</f>
        <v>Salonpas</v>
      </c>
      <c r="E1664" s="5" t="str">
        <f>INDEX('DCM CARDS LOOKUP - HIDDEN'!$O$4:$AE$8890,MATCH(R1664,'DCM CARDS LOOKUP - HIDDEN'!$N$4:$N$8890,0),$J1664)</f>
        <v>Walgreens</v>
      </c>
      <c r="F1664" s="5" t="str">
        <f>INDEX('DCM CARDS LOOKUP - HIDDEN'!$O$4:$AE$8890,MATCH(S1664,'DCM CARDS LOOKUP - HIDDEN'!$N$4:$N$8890,0),$J1664)</f>
        <v>Aspercreme</v>
      </c>
      <c r="G1664" s="5" t="str">
        <f>INDEX('DCM CARDS LOOKUP - HIDDEN'!$O$4:$AE$8890,MATCH(T1664,'DCM CARDS LOOKUP - HIDDEN'!$N$4:$N$8890,0),$J1664)</f>
        <v xml:space="preserve">Biofreeze  </v>
      </c>
      <c r="H1664" s="35"/>
      <c r="J1664" s="4">
        <v>2</v>
      </c>
      <c r="O1664">
        <f>L1663*10000+M1663*100+B1661</f>
        <v>60901</v>
      </c>
      <c r="P1664">
        <f>L1663*10000+M1663*100+C1661</f>
        <v>60902</v>
      </c>
      <c r="Q1664">
        <f>L1663*10000+M1663*100+D1661</f>
        <v>60903</v>
      </c>
      <c r="R1664">
        <f>L1663*10000+M1663*100+E1641</f>
        <v>60904</v>
      </c>
      <c r="S1664">
        <f>L1663*10000+M1663*100+F1641</f>
        <v>60905</v>
      </c>
      <c r="T1664">
        <f>L1663*10000+M1663*100+G1641</f>
        <v>60906</v>
      </c>
    </row>
    <row r="1665" spans="1:20" ht="28.5" x14ac:dyDescent="0.2">
      <c r="A1665" s="10" t="str">
        <f>INDEX(REFERENCE!$B$2:$J$2,1,'EXAMPLE OF CHOICE CARDS'!J1665)</f>
        <v>Sensation</v>
      </c>
      <c r="B1665" s="5" t="str">
        <f>INDEX('DCM CARDS LOOKUP - HIDDEN'!$O$4:$AE$8890,MATCH(O1665,'DCM CARDS LOOKUP - HIDDEN'!$N$4:$N$8890,0),$J1665)</f>
        <v>Hot sensation</v>
      </c>
      <c r="C1665" s="5" t="str">
        <f>INDEX('DCM CARDS LOOKUP - HIDDEN'!$O$4:$AE$8890,MATCH(P1665,'DCM CARDS LOOKUP - HIDDEN'!$N$4:$N$8890,0),$J1665)</f>
        <v>Hot sensation</v>
      </c>
      <c r="D1665" s="5" t="str">
        <f>INDEX('DCM CARDS LOOKUP - HIDDEN'!$O$4:$AE$8890,MATCH(Q1665,'DCM CARDS LOOKUP - HIDDEN'!$N$4:$N$8890,0),$J1665)</f>
        <v>Cold sensation</v>
      </c>
      <c r="E1665" s="5" t="str">
        <f>INDEX('DCM CARDS LOOKUP - HIDDEN'!$O$4:$AE$8890,MATCH(R1665,'DCM CARDS LOOKUP - HIDDEN'!$N$4:$N$8890,0),$J1665)</f>
        <v>No sensation/drug free/for circulation</v>
      </c>
      <c r="F1665" s="5" t="str">
        <f>INDEX('DCM CARDS LOOKUP - HIDDEN'!$O$4:$AE$8890,MATCH(S1665,'DCM CARDS LOOKUP - HIDDEN'!$N$4:$N$8890,0),$J1665)</f>
        <v>Cold sensation</v>
      </c>
      <c r="G1665" s="5" t="str">
        <f>INDEX('DCM CARDS LOOKUP - HIDDEN'!$O$4:$AE$8890,MATCH(T1665,'DCM CARDS LOOKUP - HIDDEN'!$N$4:$N$8890,0),$J1665)</f>
        <v>Lidocaine/numbing sensation</v>
      </c>
      <c r="H1665" s="35"/>
      <c r="J1665" s="4">
        <v>3</v>
      </c>
      <c r="O1665">
        <f>L1663*10000+M1663*100+B1661</f>
        <v>60901</v>
      </c>
      <c r="P1665">
        <f>L1663*10000+M1663*100+C1661</f>
        <v>60902</v>
      </c>
      <c r="Q1665">
        <f>L1663*10000+M1663*100+D1661</f>
        <v>60903</v>
      </c>
      <c r="R1665">
        <f>L1663*10000+M1663*100+E1641</f>
        <v>60904</v>
      </c>
      <c r="S1665">
        <f>L1663*10000+M1663*100+F1641</f>
        <v>60905</v>
      </c>
      <c r="T1665">
        <f>L1663*10000+M1663*100+G1641</f>
        <v>60906</v>
      </c>
    </row>
    <row r="1666" spans="1:20" x14ac:dyDescent="0.2">
      <c r="A1666" s="10" t="str">
        <f>INDEX(REFERENCE!$B$2:$J$2,1,'EXAMPLE OF CHOICE CARDS'!J1666)</f>
        <v>Treatment Area</v>
      </c>
      <c r="B1666" s="5" t="str">
        <f>INDEX('DCM CARDS LOOKUP - HIDDEN'!$O$4:$AE$8890,MATCH(O1666,'DCM CARDS LOOKUP - HIDDEN'!$N$4:$N$8890,0),$J1666)</f>
        <v>-</v>
      </c>
      <c r="C1666" s="5" t="str">
        <f>INDEX('DCM CARDS LOOKUP - HIDDEN'!$O$4:$AE$8890,MATCH(P1666,'DCM CARDS LOOKUP - HIDDEN'!$N$4:$N$8890,0),$J1666)</f>
        <v>Chest</v>
      </c>
      <c r="D1666" s="5" t="str">
        <f>INDEX('DCM CARDS LOOKUP - HIDDEN'!$O$4:$AE$8890,MATCH(Q1666,'DCM CARDS LOOKUP - HIDDEN'!$N$4:$N$8890,0),$J1666)</f>
        <v>Joint</v>
      </c>
      <c r="E1666" s="5" t="str">
        <f>INDEX('DCM CARDS LOOKUP - HIDDEN'!$O$4:$AE$8890,MATCH(R1666,'DCM CARDS LOOKUP - HIDDEN'!$N$4:$N$8890,0),$J1666)</f>
        <v>Hands (arthritis)</v>
      </c>
      <c r="F1666" s="5" t="str">
        <f>INDEX('DCM CARDS LOOKUP - HIDDEN'!$O$4:$AE$8890,MATCH(S1666,'DCM CARDS LOOKUP - HIDDEN'!$N$4:$N$8890,0),$J1666)</f>
        <v>Back</v>
      </c>
      <c r="G1666" s="5" t="str">
        <f>INDEX('DCM CARDS LOOKUP - HIDDEN'!$O$4:$AE$8890,MATCH(T1666,'DCM CARDS LOOKUP - HIDDEN'!$N$4:$N$8890,0),$J1666)</f>
        <v>-</v>
      </c>
      <c r="H1666" s="35"/>
      <c r="J1666" s="4">
        <v>4</v>
      </c>
      <c r="O1666">
        <f>L1663*10000+M1663*100+B1661</f>
        <v>60901</v>
      </c>
      <c r="P1666">
        <f>L1663*10000+M1663*100+C1661</f>
        <v>60902</v>
      </c>
      <c r="Q1666">
        <f>L1663*10000+M1663*100+D1661</f>
        <v>60903</v>
      </c>
      <c r="R1666">
        <f>L1663*10000+M1663*100+E1641</f>
        <v>60904</v>
      </c>
      <c r="S1666">
        <f>L1663*10000+M1663*100+F1641</f>
        <v>60905</v>
      </c>
      <c r="T1666">
        <f>L1663*10000+M1663*100+G1641</f>
        <v>60906</v>
      </c>
    </row>
    <row r="1667" spans="1:20" x14ac:dyDescent="0.2">
      <c r="A1667" s="10" t="str">
        <f>INDEX(REFERENCE!$B$2:$J$2,1,'EXAMPLE OF CHOICE CARDS'!J1667)</f>
        <v>Format</v>
      </c>
      <c r="B1667" s="5" t="str">
        <f>INDEX('DCM CARDS LOOKUP - HIDDEN'!$O$4:$AE$8890,MATCH(O1667,'DCM CARDS LOOKUP - HIDDEN'!$N$4:$N$8890,0),$J1667)</f>
        <v>Liquid</v>
      </c>
      <c r="C1667" s="5" t="str">
        <f>INDEX('DCM CARDS LOOKUP - HIDDEN'!$O$4:$AE$8890,MATCH(P1667,'DCM CARDS LOOKUP - HIDDEN'!$N$4:$N$8890,0),$J1667)</f>
        <v>Single use pads/patches</v>
      </c>
      <c r="D1667" s="5" t="str">
        <f>INDEX('DCM CARDS LOOKUP - HIDDEN'!$O$4:$AE$8890,MATCH(Q1667,'DCM CARDS LOOKUP - HIDDEN'!$N$4:$N$8890,0),$J1667)</f>
        <v>Single use pads/patches</v>
      </c>
      <c r="E1667" s="5" t="str">
        <f>INDEX('DCM CARDS LOOKUP - HIDDEN'!$O$4:$AE$8890,MATCH(R1667,'DCM CARDS LOOKUP - HIDDEN'!$N$4:$N$8890,0),$J1667)</f>
        <v>Single use pads/patches</v>
      </c>
      <c r="F1667" s="5" t="str">
        <f>INDEX('DCM CARDS LOOKUP - HIDDEN'!$O$4:$AE$8890,MATCH(S1667,'DCM CARDS LOOKUP - HIDDEN'!$N$4:$N$8890,0),$J1667)</f>
        <v>Single use pads/patches</v>
      </c>
      <c r="G1667" s="5" t="str">
        <f>INDEX('DCM CARDS LOOKUP - HIDDEN'!$O$4:$AE$8890,MATCH(T1667,'DCM CARDS LOOKUP - HIDDEN'!$N$4:$N$8890,0),$J1667)</f>
        <v>Cream</v>
      </c>
      <c r="H1667" s="35"/>
      <c r="J1667" s="4">
        <v>5</v>
      </c>
      <c r="O1667">
        <f>L1663*10000+M1663*100+B1661</f>
        <v>60901</v>
      </c>
      <c r="P1667">
        <f>L1663*10000+M1663*100+C1661</f>
        <v>60902</v>
      </c>
      <c r="Q1667">
        <f>L1663*10000+M1663*100+D1661</f>
        <v>60903</v>
      </c>
      <c r="R1667">
        <f>L1663*10000+M1663*100+E1641</f>
        <v>60904</v>
      </c>
      <c r="S1667">
        <f>L1663*10000+M1663*100+F1641</f>
        <v>60905</v>
      </c>
      <c r="T1667">
        <f>L1663*10000+M1663*100+G1641</f>
        <v>60906</v>
      </c>
    </row>
    <row r="1668" spans="1:20" x14ac:dyDescent="0.2">
      <c r="A1668" s="10" t="str">
        <f>INDEX(REFERENCE!$B$2:$J$2,1,'EXAMPLE OF CHOICE CARDS'!J1668)</f>
        <v>Count</v>
      </c>
      <c r="B1668" s="5" t="str">
        <f>INDEX('DCM CARDS LOOKUP - HIDDEN'!$O$4:$AE$8890,MATCH(O1668,'DCM CARDS LOOKUP - HIDDEN'!$N$4:$N$8890,0),$J1668)</f>
        <v>2.5 oz</v>
      </c>
      <c r="C1668" s="5" t="str">
        <f>INDEX('DCM CARDS LOOKUP - HIDDEN'!$O$4:$AE$8890,MATCH(P1668,'DCM CARDS LOOKUP - HIDDEN'!$N$4:$N$8890,0),$J1668)</f>
        <v>3 count</v>
      </c>
      <c r="D1668" s="5" t="str">
        <f>INDEX('DCM CARDS LOOKUP - HIDDEN'!$O$4:$AE$8890,MATCH(Q1668,'DCM CARDS LOOKUP - HIDDEN'!$N$4:$N$8890,0),$J1668)</f>
        <v>4 count</v>
      </c>
      <c r="E1668" s="5" t="str">
        <f>INDEX('DCM CARDS LOOKUP - HIDDEN'!$O$4:$AE$8890,MATCH(R1668,'DCM CARDS LOOKUP - HIDDEN'!$N$4:$N$8890,0),$J1668)</f>
        <v>2 count</v>
      </c>
      <c r="F1668" s="5" t="str">
        <f>INDEX('DCM CARDS LOOKUP - HIDDEN'!$O$4:$AE$8890,MATCH(S1668,'DCM CARDS LOOKUP - HIDDEN'!$N$4:$N$8890,0),$J1668)</f>
        <v>6 count</v>
      </c>
      <c r="G1668" s="5" t="str">
        <f>INDEX('DCM CARDS LOOKUP - HIDDEN'!$O$4:$AE$8890,MATCH(T1668,'DCM CARDS LOOKUP - HIDDEN'!$N$4:$N$8890,0),$J1668)</f>
        <v>3 oz</v>
      </c>
      <c r="H1668" s="35"/>
      <c r="J1668" s="4">
        <v>6</v>
      </c>
      <c r="O1668">
        <f>L1663*10000+M1663*100+B1661</f>
        <v>60901</v>
      </c>
      <c r="P1668">
        <f>L1663*10000+M1663*100+C1661</f>
        <v>60902</v>
      </c>
      <c r="Q1668">
        <f>L1663*10000+M1663*100+D1661</f>
        <v>60903</v>
      </c>
      <c r="R1668">
        <f>L1663*10000+M1663*100+E1641</f>
        <v>60904</v>
      </c>
      <c r="S1668">
        <f>L1663*10000+M1663*100+F1641</f>
        <v>60905</v>
      </c>
      <c r="T1668">
        <f>L1663*10000+M1663*100+G1641</f>
        <v>60906</v>
      </c>
    </row>
    <row r="1669" spans="1:20" ht="15" customHeight="1" x14ac:dyDescent="0.2">
      <c r="A1669" s="10" t="str">
        <f>INDEX(REFERENCE!$B$2:$J$2,1,'EXAMPLE OF CHOICE CARDS'!J1669)</f>
        <v>Price</v>
      </c>
      <c r="B1669" s="29">
        <f>INDEX('DCM CARDS LOOKUP - HIDDEN'!$O$4:$AE$8890,MATCH(O1669,'DCM CARDS LOOKUP - HIDDEN'!$N$4:$N$8890,0),$J1669)</f>
        <v>5.75</v>
      </c>
      <c r="C1669" s="29">
        <f>INDEX('DCM CARDS LOOKUP - HIDDEN'!$O$4:$AE$8890,MATCH(P1669,'DCM CARDS LOOKUP - HIDDEN'!$N$4:$N$8890,0),$J1669)</f>
        <v>23.74</v>
      </c>
      <c r="D1669" s="29">
        <f>INDEX('DCM CARDS LOOKUP - HIDDEN'!$O$4:$AE$8890,MATCH(Q1669,'DCM CARDS LOOKUP - HIDDEN'!$N$4:$N$8890,0),$J1669)</f>
        <v>16.71</v>
      </c>
      <c r="E1669" s="29">
        <f>INDEX('DCM CARDS LOOKUP - HIDDEN'!$O$4:$AE$8890,MATCH(R1669,'DCM CARDS LOOKUP - HIDDEN'!$N$4:$N$8890,0),$J1669)</f>
        <v>6.59</v>
      </c>
      <c r="F1669" s="29">
        <f>INDEX('DCM CARDS LOOKUP - HIDDEN'!$O$4:$AE$8890,MATCH(S1669,'DCM CARDS LOOKUP - HIDDEN'!$N$4:$N$8890,0),$J1669)</f>
        <v>5.45</v>
      </c>
      <c r="G1669" s="29">
        <f>INDEX('DCM CARDS LOOKUP - HIDDEN'!$O$4:$AE$8890,MATCH(T1669,'DCM CARDS LOOKUP - HIDDEN'!$N$4:$N$8890,0),$J1669)</f>
        <v>13.4</v>
      </c>
      <c r="H1669" s="35"/>
      <c r="J1669" s="4">
        <v>7</v>
      </c>
      <c r="O1669">
        <f>L1663*10000+M1663*100+B1661</f>
        <v>60901</v>
      </c>
      <c r="P1669">
        <f>L1663*10000+M1663*100+C1661</f>
        <v>60902</v>
      </c>
      <c r="Q1669">
        <f>L1663*10000+M1663*100+D1661</f>
        <v>60903</v>
      </c>
      <c r="R1669">
        <f>L1663*10000+M1663*100+E1641</f>
        <v>60904</v>
      </c>
      <c r="S1669">
        <f>L1663*10000+M1663*100+F1641</f>
        <v>60905</v>
      </c>
      <c r="T1669">
        <f>L1663*10000+M1663*100+G1641</f>
        <v>60906</v>
      </c>
    </row>
    <row r="1670" spans="1:20" ht="15" customHeight="1" x14ac:dyDescent="0.2">
      <c r="A1670" s="10" t="str">
        <f>INDEX(REFERENCE!$B$2:$J$2,1,'EXAMPLE OF CHOICE CARDS'!J1670)</f>
        <v>Review Rating</v>
      </c>
      <c r="B1670" s="5" t="str">
        <f>INDEX('DCM CARDS LOOKUP - HIDDEN'!$O$4:$AE$8890,MATCH(O1670,'DCM CARDS LOOKUP - HIDDEN'!$N$4:$N$8890,0),$J1670)</f>
        <v>4.8 stars</v>
      </c>
      <c r="C1670" s="5" t="str">
        <f>INDEX('DCM CARDS LOOKUP - HIDDEN'!$O$4:$AE$8890,MATCH(P1670,'DCM CARDS LOOKUP - HIDDEN'!$N$4:$N$8890,0),$J1670)</f>
        <v>4.8 stars</v>
      </c>
      <c r="D1670" s="5" t="str">
        <f>INDEX('DCM CARDS LOOKUP - HIDDEN'!$O$4:$AE$8890,MATCH(Q1670,'DCM CARDS LOOKUP - HIDDEN'!$N$4:$N$8890,0),$J1670)</f>
        <v>4.5 stars</v>
      </c>
      <c r="E1670" s="5" t="str">
        <f>INDEX('DCM CARDS LOOKUP - HIDDEN'!$O$4:$AE$8890,MATCH(R1670,'DCM CARDS LOOKUP - HIDDEN'!$N$4:$N$8890,0),$J1670)</f>
        <v>4.6 stars</v>
      </c>
      <c r="F1670" s="5" t="str">
        <f>INDEX('DCM CARDS LOOKUP - HIDDEN'!$O$4:$AE$8890,MATCH(S1670,'DCM CARDS LOOKUP - HIDDEN'!$N$4:$N$8890,0),$J1670)</f>
        <v>4.5 stars</v>
      </c>
      <c r="G1670" s="5" t="str">
        <f>INDEX('DCM CARDS LOOKUP - HIDDEN'!$O$4:$AE$8890,MATCH(T1670,'DCM CARDS LOOKUP - HIDDEN'!$N$4:$N$8890,0),$J1670)</f>
        <v>4.6 stars</v>
      </c>
      <c r="H1670" s="35"/>
      <c r="J1670" s="4">
        <v>8</v>
      </c>
      <c r="O1670">
        <f>L1663*10000+M1663*100+B1661</f>
        <v>60901</v>
      </c>
      <c r="P1670">
        <f>L1663*10000+M1663*100+C1661</f>
        <v>60902</v>
      </c>
      <c r="Q1670">
        <f>L1663*10000+M1663*100+D1661</f>
        <v>60903</v>
      </c>
      <c r="R1670">
        <f>L1663*10000+M1663*100+E1641</f>
        <v>60904</v>
      </c>
      <c r="S1670">
        <f>L1663*10000+M1663*100+F1641</f>
        <v>60905</v>
      </c>
      <c r="T1670">
        <f>L1663*10000+M1663*100+G1641</f>
        <v>60906</v>
      </c>
    </row>
    <row r="1671" spans="1:20" ht="15" customHeight="1" x14ac:dyDescent="0.2">
      <c r="A1671" s="10" t="str">
        <f>INDEX(REFERENCE!$B$2:$J$2,1,'EXAMPLE OF CHOICE CARDS'!J1671)</f>
        <v>Number of Reviews</v>
      </c>
      <c r="B1671" s="30">
        <f>INDEX('DCM CARDS LOOKUP - HIDDEN'!$O$4:$AE$8890,MATCH(O1671,'DCM CARDS LOOKUP - HIDDEN'!$N$4:$N$8890,0),$J1671)</f>
        <v>1250</v>
      </c>
      <c r="C1671" s="30">
        <f>INDEX('DCM CARDS LOOKUP - HIDDEN'!$O$4:$AE$8890,MATCH(P1671,'DCM CARDS LOOKUP - HIDDEN'!$N$4:$N$8890,0),$J1671)</f>
        <v>4500</v>
      </c>
      <c r="D1671" s="30">
        <f>INDEX('DCM CARDS LOOKUP - HIDDEN'!$O$4:$AE$8890,MATCH(Q1671,'DCM CARDS LOOKUP - HIDDEN'!$N$4:$N$8890,0),$J1671)</f>
        <v>1250</v>
      </c>
      <c r="E1671" s="30">
        <f>INDEX('DCM CARDS LOOKUP - HIDDEN'!$O$4:$AE$8890,MATCH(R1671,'DCM CARDS LOOKUP - HIDDEN'!$N$4:$N$8890,0),$J1671)</f>
        <v>1250</v>
      </c>
      <c r="F1671" s="30">
        <f>INDEX('DCM CARDS LOOKUP - HIDDEN'!$O$4:$AE$8890,MATCH(S1671,'DCM CARDS LOOKUP - HIDDEN'!$N$4:$N$8890,0),$J1671)</f>
        <v>1250</v>
      </c>
      <c r="G1671" s="30">
        <f>INDEX('DCM CARDS LOOKUP - HIDDEN'!$O$4:$AE$8890,MATCH(T1671,'DCM CARDS LOOKUP - HIDDEN'!$N$4:$N$8890,0),$J1671)</f>
        <v>4500</v>
      </c>
      <c r="H1671" s="35"/>
      <c r="J1671" s="4">
        <v>9</v>
      </c>
      <c r="O1671">
        <f>L1663*10000+M1663*100+B1661</f>
        <v>60901</v>
      </c>
      <c r="P1671">
        <f>L1663*10000+M1663*100+C1661</f>
        <v>60902</v>
      </c>
      <c r="Q1671">
        <f>L1663*10000+M1663*100+D1661</f>
        <v>60903</v>
      </c>
      <c r="R1671">
        <f>L1663*10000+M1663*100+E1641</f>
        <v>60904</v>
      </c>
      <c r="S1671">
        <f>L1663*10000+M1663*100+F1641</f>
        <v>60905</v>
      </c>
      <c r="T1671">
        <f>L1663*10000+M1663*100+G1641</f>
        <v>60906</v>
      </c>
    </row>
    <row r="1672" spans="1:20" ht="15" hidden="1" customHeight="1" x14ac:dyDescent="0.2">
      <c r="A1672" s="10" t="e">
        <f>INDEX(REFERENCE!$B$2:$J$2,1,'EXAMPLE OF CHOICE CARDS'!J1672)</f>
        <v>#REF!</v>
      </c>
      <c r="B1672" s="5">
        <f>INDEX('DCM CARDS LOOKUP - HIDDEN'!$O$4:$AE$8890,MATCH(O1672,'DCM CARDS LOOKUP - HIDDEN'!$N$4:$N$8890,0),$J1672)</f>
        <v>0</v>
      </c>
      <c r="C1672" s="5">
        <f>INDEX('DCM CARDS LOOKUP - HIDDEN'!$O$4:$AE$8890,MATCH(P1672,'DCM CARDS LOOKUP - HIDDEN'!$N$4:$N$8890,0),$J1672)</f>
        <v>0</v>
      </c>
      <c r="D1672" s="5">
        <f>INDEX('DCM CARDS LOOKUP - HIDDEN'!$O$4:$AE$8890,MATCH(Q1672,'DCM CARDS LOOKUP - HIDDEN'!$N$4:$N$8890,0),$J1672)</f>
        <v>0</v>
      </c>
      <c r="E1672" s="5">
        <f>INDEX('DCM CARDS LOOKUP - HIDDEN'!$O$4:$AE$8890,MATCH(R1672,'DCM CARDS LOOKUP - HIDDEN'!$N$4:$N$8890,0),$J1672)</f>
        <v>0</v>
      </c>
      <c r="F1672" s="5">
        <f>INDEX('DCM CARDS LOOKUP - HIDDEN'!$O$4:$AE$8890,MATCH(S1672,'DCM CARDS LOOKUP - HIDDEN'!$N$4:$N$8890,0),$J1672)</f>
        <v>0</v>
      </c>
      <c r="G1672" s="31"/>
      <c r="H1672" s="35"/>
      <c r="J1672" s="4">
        <v>10</v>
      </c>
      <c r="O1672">
        <f>L1663*10000+M1663*100+B1661</f>
        <v>60901</v>
      </c>
      <c r="P1672">
        <f>L1663*10000+M1663*100+C1661</f>
        <v>60902</v>
      </c>
      <c r="Q1672">
        <f>L1663*10000+M1663*100+D1661</f>
        <v>60903</v>
      </c>
      <c r="R1672">
        <f>L1663*10000+M1663*100+E1641</f>
        <v>60904</v>
      </c>
      <c r="S1672">
        <f>L1663*10000+M1663*100+F1641</f>
        <v>60905</v>
      </c>
    </row>
    <row r="1673" spans="1:20" ht="15" hidden="1" customHeight="1" x14ac:dyDescent="0.2">
      <c r="A1673" s="10" t="e">
        <f>INDEX(REFERENCE!$B$2:$J$2,1,'EXAMPLE OF CHOICE CARDS'!J1673)</f>
        <v>#REF!</v>
      </c>
      <c r="B1673" s="5">
        <f>INDEX('DCM CARDS LOOKUP - HIDDEN'!$O$4:$AE$8890,MATCH(O1673,'DCM CARDS LOOKUP - HIDDEN'!$N$4:$N$8890,0),$J1673)</f>
        <v>0</v>
      </c>
      <c r="C1673" s="5">
        <f>INDEX('DCM CARDS LOOKUP - HIDDEN'!$O$4:$AE$8890,MATCH(P1673,'DCM CARDS LOOKUP - HIDDEN'!$N$4:$N$8890,0),$J1673)</f>
        <v>0</v>
      </c>
      <c r="D1673" s="5">
        <f>INDEX('DCM CARDS LOOKUP - HIDDEN'!$O$4:$AE$8890,MATCH(Q1673,'DCM CARDS LOOKUP - HIDDEN'!$N$4:$N$8890,0),$J1673)</f>
        <v>0</v>
      </c>
      <c r="E1673" s="5">
        <f>INDEX('DCM CARDS LOOKUP - HIDDEN'!$O$4:$AE$8890,MATCH(R1673,'DCM CARDS LOOKUP - HIDDEN'!$N$4:$N$8890,0),$J1673)</f>
        <v>0</v>
      </c>
      <c r="F1673" s="5">
        <f>INDEX('DCM CARDS LOOKUP - HIDDEN'!$O$4:$AE$8890,MATCH(S1673,'DCM CARDS LOOKUP - HIDDEN'!$N$4:$N$8890,0),$J1673)</f>
        <v>0</v>
      </c>
      <c r="G1673" s="31"/>
      <c r="H1673" s="35"/>
      <c r="J1673" s="4">
        <v>11</v>
      </c>
      <c r="O1673">
        <f>L1663*10000+M1663*100+B1661</f>
        <v>60901</v>
      </c>
      <c r="P1673">
        <f>L1663*10000+M1663*100+C1661</f>
        <v>60902</v>
      </c>
      <c r="Q1673">
        <f>L1663*10000+M1663*100+D1661</f>
        <v>60903</v>
      </c>
      <c r="R1673">
        <f>L1663*10000+M1663*100+E1641</f>
        <v>60904</v>
      </c>
      <c r="S1673">
        <f>L1663*10000+M1663*100+F1641</f>
        <v>60905</v>
      </c>
    </row>
    <row r="1674" spans="1:20" ht="15" hidden="1" customHeight="1" x14ac:dyDescent="0.2">
      <c r="A1674" s="10" t="e">
        <f>INDEX(REFERENCE!$B$2:$J$2,1,'EXAMPLE OF CHOICE CARDS'!J1674)</f>
        <v>#REF!</v>
      </c>
      <c r="B1674" s="5">
        <f>INDEX('DCM CARDS LOOKUP - HIDDEN'!$O$4:$AE$8890,MATCH(O1674,'DCM CARDS LOOKUP - HIDDEN'!$N$4:$N$8890,0),$J1674)</f>
        <v>0</v>
      </c>
      <c r="C1674" s="5">
        <f>INDEX('DCM CARDS LOOKUP - HIDDEN'!$O$4:$AE$8890,MATCH(P1674,'DCM CARDS LOOKUP - HIDDEN'!$N$4:$N$8890,0),$J1674)</f>
        <v>0</v>
      </c>
      <c r="D1674" s="5">
        <f>INDEX('DCM CARDS LOOKUP - HIDDEN'!$O$4:$AE$8890,MATCH(Q1674,'DCM CARDS LOOKUP - HIDDEN'!$N$4:$N$8890,0),$J1674)</f>
        <v>0</v>
      </c>
      <c r="E1674" s="5">
        <f>INDEX('DCM CARDS LOOKUP - HIDDEN'!$O$4:$AE$8890,MATCH(R1674,'DCM CARDS LOOKUP - HIDDEN'!$N$4:$N$8890,0),$J1674)</f>
        <v>0</v>
      </c>
      <c r="F1674" s="5">
        <f>INDEX('DCM CARDS LOOKUP - HIDDEN'!$O$4:$AE$8890,MATCH(S1674,'DCM CARDS LOOKUP - HIDDEN'!$N$4:$N$8890,0),$J1674)</f>
        <v>0</v>
      </c>
      <c r="G1674" s="31"/>
      <c r="H1674" s="35"/>
      <c r="J1674" s="4">
        <v>12</v>
      </c>
      <c r="O1674">
        <f>L1663*10000+M1663*100+B1661</f>
        <v>60901</v>
      </c>
      <c r="P1674">
        <f>L1663*10000+M1663*100+C1661</f>
        <v>60902</v>
      </c>
      <c r="Q1674">
        <f>L1663*10000+M1663*100+D1661</f>
        <v>60903</v>
      </c>
      <c r="R1674">
        <f>L1663*10000+M1663*100+E1641</f>
        <v>60904</v>
      </c>
      <c r="S1674">
        <f>L1663*10000+M1663*100+F1641</f>
        <v>60905</v>
      </c>
    </row>
    <row r="1675" spans="1:20" ht="15" hidden="1" customHeight="1" x14ac:dyDescent="0.2">
      <c r="A1675" s="10" t="e">
        <f>INDEX(REFERENCE!$B$2:$J$2,1,'EXAMPLE OF CHOICE CARDS'!J1675)</f>
        <v>#REF!</v>
      </c>
      <c r="B1675" s="5">
        <f>INDEX('DCM CARDS LOOKUP - HIDDEN'!$O$4:$AE$8890,MATCH(O1675,'DCM CARDS LOOKUP - HIDDEN'!$N$4:$N$8890,0),$J1675)</f>
        <v>0</v>
      </c>
      <c r="C1675" s="5">
        <f>INDEX('DCM CARDS LOOKUP - HIDDEN'!$O$4:$AE$8890,MATCH(P1675,'DCM CARDS LOOKUP - HIDDEN'!$N$4:$N$8890,0),$J1675)</f>
        <v>0</v>
      </c>
      <c r="D1675" s="5">
        <f>INDEX('DCM CARDS LOOKUP - HIDDEN'!$O$4:$AE$8890,MATCH(Q1675,'DCM CARDS LOOKUP - HIDDEN'!$N$4:$N$8890,0),$J1675)</f>
        <v>0</v>
      </c>
      <c r="E1675" s="5">
        <f>INDEX('DCM CARDS LOOKUP - HIDDEN'!$O$4:$AE$8890,MATCH(R1675,'DCM CARDS LOOKUP - HIDDEN'!$N$4:$N$8890,0),$J1675)</f>
        <v>0</v>
      </c>
      <c r="F1675" s="5">
        <f>INDEX('DCM CARDS LOOKUP - HIDDEN'!$O$4:$AE$8890,MATCH(S1675,'DCM CARDS LOOKUP - HIDDEN'!$N$4:$N$8890,0),$J1675)</f>
        <v>0</v>
      </c>
      <c r="G1675" s="31"/>
      <c r="H1675" s="35"/>
      <c r="J1675" s="4">
        <v>13</v>
      </c>
      <c r="O1675">
        <f>L1663*10000+M1663*100+B1661</f>
        <v>60901</v>
      </c>
      <c r="P1675">
        <f>L1663*10000+M1663*100+C1661</f>
        <v>60902</v>
      </c>
      <c r="Q1675">
        <f>L1663*10000+M1663*100+D1661</f>
        <v>60903</v>
      </c>
      <c r="R1675">
        <f>L1663*10000+M1663*100+E1641</f>
        <v>60904</v>
      </c>
      <c r="S1675">
        <f>L1663*10000+M1663*100+F1641</f>
        <v>60905</v>
      </c>
    </row>
    <row r="1676" spans="1:20" ht="15" hidden="1" customHeight="1" x14ac:dyDescent="0.2">
      <c r="A1676" s="10" t="e">
        <f>INDEX(REFERENCE!$B$2:$J$2,1,'EXAMPLE OF CHOICE CARDS'!J1676)</f>
        <v>#REF!</v>
      </c>
      <c r="B1676" s="5">
        <f>INDEX('DCM CARDS LOOKUP - HIDDEN'!$O$4:$AE$8890,MATCH(O1676,'DCM CARDS LOOKUP - HIDDEN'!$N$4:$N$8890,0),$J1676)</f>
        <v>0</v>
      </c>
      <c r="C1676" s="5">
        <f>INDEX('DCM CARDS LOOKUP - HIDDEN'!$O$4:$AE$8890,MATCH(P1676,'DCM CARDS LOOKUP - HIDDEN'!$N$4:$N$8890,0),$J1676)</f>
        <v>0</v>
      </c>
      <c r="D1676" s="5">
        <f>INDEX('DCM CARDS LOOKUP - HIDDEN'!$O$4:$AE$8890,MATCH(Q1676,'DCM CARDS LOOKUP - HIDDEN'!$N$4:$N$8890,0),$J1676)</f>
        <v>0</v>
      </c>
      <c r="E1676" s="5">
        <f>INDEX('DCM CARDS LOOKUP - HIDDEN'!$O$4:$AE$8890,MATCH(R1676,'DCM CARDS LOOKUP - HIDDEN'!$N$4:$N$8890,0),$J1676)</f>
        <v>0</v>
      </c>
      <c r="F1676" s="5">
        <f>INDEX('DCM CARDS LOOKUP - HIDDEN'!$O$4:$AE$8890,MATCH(S1676,'DCM CARDS LOOKUP - HIDDEN'!$N$4:$N$8890,0),$J1676)</f>
        <v>0</v>
      </c>
      <c r="G1676" s="31"/>
      <c r="H1676" s="35"/>
      <c r="J1676" s="4">
        <v>14</v>
      </c>
      <c r="O1676">
        <f>L1663*10000+M1663*100+B1661</f>
        <v>60901</v>
      </c>
      <c r="P1676">
        <f>L1663*10000+M1663*100+C1661</f>
        <v>60902</v>
      </c>
      <c r="Q1676">
        <f>L1663*10000+M1663*100+D1661</f>
        <v>60903</v>
      </c>
      <c r="R1676">
        <f>L1663*10000+M1663*100+E1641</f>
        <v>60904</v>
      </c>
      <c r="S1676">
        <f>L1663*10000+M1663*100+F1641</f>
        <v>60905</v>
      </c>
    </row>
    <row r="1677" spans="1:20" x14ac:dyDescent="0.2">
      <c r="A1677" s="2"/>
      <c r="B1677" s="5"/>
      <c r="C1677" s="5"/>
      <c r="D1677" s="5"/>
      <c r="E1677" s="5"/>
      <c r="F1677" s="5"/>
      <c r="G1677" s="5"/>
      <c r="H1677" s="5"/>
      <c r="J1677" s="13"/>
    </row>
    <row r="1678" spans="1:20" x14ac:dyDescent="0.2">
      <c r="A1678" s="6"/>
      <c r="B1678" s="7">
        <v>1</v>
      </c>
      <c r="C1678" s="7">
        <v>2</v>
      </c>
      <c r="D1678" s="7">
        <v>3</v>
      </c>
      <c r="E1678" s="7">
        <v>4</v>
      </c>
      <c r="F1678" s="7">
        <v>5</v>
      </c>
      <c r="G1678" s="7">
        <v>6</v>
      </c>
      <c r="H1678" s="7">
        <v>9</v>
      </c>
      <c r="J1678" s="13"/>
    </row>
    <row r="1681" spans="1:20" x14ac:dyDescent="0.2">
      <c r="A1681" s="1" t="str">
        <f>"Version "&amp;L1683&amp;"; Task"&amp;M1683</f>
        <v>Version 6; Task10</v>
      </c>
      <c r="B1681" s="4">
        <v>1</v>
      </c>
      <c r="C1681" s="4">
        <v>2</v>
      </c>
      <c r="D1681" s="4">
        <v>3</v>
      </c>
      <c r="E1681" s="4">
        <f>E1661</f>
        <v>4</v>
      </c>
      <c r="F1681" s="4">
        <f>F1661</f>
        <v>5</v>
      </c>
      <c r="G1681" s="4">
        <v>6</v>
      </c>
      <c r="J1681" s="13"/>
    </row>
    <row r="1682" spans="1:20" ht="15" customHeight="1" x14ac:dyDescent="0.2">
      <c r="A1682" s="11" t="s">
        <v>8</v>
      </c>
      <c r="B1682" s="12" t="s">
        <v>9</v>
      </c>
      <c r="C1682" s="12" t="s">
        <v>10</v>
      </c>
      <c r="D1682" s="12" t="s">
        <v>11</v>
      </c>
      <c r="E1682" s="20" t="s">
        <v>21</v>
      </c>
      <c r="F1682" s="20" t="s">
        <v>22</v>
      </c>
      <c r="G1682" s="20"/>
      <c r="H1682" s="34" t="s">
        <v>15</v>
      </c>
      <c r="J1682" s="13"/>
      <c r="L1682" t="s">
        <v>12</v>
      </c>
      <c r="M1682" t="s">
        <v>1</v>
      </c>
    </row>
    <row r="1683" spans="1:20" x14ac:dyDescent="0.2">
      <c r="A1683" s="10" t="str">
        <f>INDEX(REFERENCE!$B$2:$J$2,1,'EXAMPLE OF CHOICE CARDS'!J1683)</f>
        <v>Type</v>
      </c>
      <c r="B1683" s="5" t="str">
        <f>INDEX('DCM CARDS LOOKUP - HIDDEN'!$O$4:$AE$8890,MATCH(O1683,'DCM CARDS LOOKUP - HIDDEN'!$N$4:$N$8890,0),$J1683)</f>
        <v>Topicals</v>
      </c>
      <c r="C1683" s="5" t="str">
        <f>INDEX('DCM CARDS LOOKUP - HIDDEN'!$O$4:$AE$8890,MATCH(P1683,'DCM CARDS LOOKUP - HIDDEN'!$N$4:$N$8890,0),$J1683)</f>
        <v>Pads</v>
      </c>
      <c r="D1683" s="5" t="str">
        <f>INDEX('DCM CARDS LOOKUP - HIDDEN'!$O$4:$AE$8890,MATCH(Q1683,'DCM CARDS LOOKUP - HIDDEN'!$N$4:$N$8890,0),$J1683)</f>
        <v>Topicals</v>
      </c>
      <c r="E1683" s="5" t="str">
        <f>INDEX('DCM CARDS LOOKUP - HIDDEN'!$O$4:$AE$8890,MATCH(R1683,'DCM CARDS LOOKUP - HIDDEN'!$N$4:$N$8890,0),$J1683)</f>
        <v>Topicals</v>
      </c>
      <c r="F1683" s="5" t="str">
        <f>INDEX('DCM CARDS LOOKUP - HIDDEN'!$O$4:$AE$8890,MATCH(S1683,'DCM CARDS LOOKUP - HIDDEN'!$N$4:$N$8890,0),$J1683)</f>
        <v>Pads</v>
      </c>
      <c r="G1683" s="5" t="str">
        <f>INDEX('DCM CARDS LOOKUP - HIDDEN'!$O$4:$AE$8890,MATCH(T1683,'DCM CARDS LOOKUP - HIDDEN'!$N$4:$N$8890,0),$J1683)</f>
        <v>Pads</v>
      </c>
      <c r="H1683" s="35"/>
      <c r="J1683" s="4">
        <v>1</v>
      </c>
      <c r="L1683">
        <f>IF(M1663=15,L1663+1,L1663)</f>
        <v>6</v>
      </c>
      <c r="M1683">
        <f>IF(M1663&lt;15,M1663+1,1)</f>
        <v>10</v>
      </c>
      <c r="O1683">
        <f>L1683*10000+M1683*100+B1681</f>
        <v>61001</v>
      </c>
      <c r="P1683">
        <f>L1683*10000+M1683*100+C1681</f>
        <v>61002</v>
      </c>
      <c r="Q1683">
        <f>L1683*10000+M1683*100+D1681</f>
        <v>61003</v>
      </c>
      <c r="R1683">
        <f>L1683*10000+M1683*100+E1661</f>
        <v>61004</v>
      </c>
      <c r="S1683">
        <f>L1683*10000+M1683*100+F1661</f>
        <v>61005</v>
      </c>
      <c r="T1683">
        <f>L1683*10000+M1683*100+G1661</f>
        <v>61006</v>
      </c>
    </row>
    <row r="1684" spans="1:20" x14ac:dyDescent="0.2">
      <c r="A1684" s="10" t="str">
        <f>INDEX(REFERENCE!$B$2:$J$2,1,'EXAMPLE OF CHOICE CARDS'!J1684)</f>
        <v>Brand</v>
      </c>
      <c r="B1684" s="5" t="str">
        <f>INDEX('DCM CARDS LOOKUP - HIDDEN'!$O$4:$AE$8890,MATCH(O1684,'DCM CARDS LOOKUP - HIDDEN'!$N$4:$N$8890,0),$J1684)</f>
        <v>Store Brand</v>
      </c>
      <c r="C1684" s="5" t="str">
        <f>INDEX('DCM CARDS LOOKUP - HIDDEN'!$O$4:$AE$8890,MATCH(P1684,'DCM CARDS LOOKUP - HIDDEN'!$N$4:$N$8890,0),$J1684)</f>
        <v>CVS Health</v>
      </c>
      <c r="D1684" s="5" t="str">
        <f>INDEX('DCM CARDS LOOKUP - HIDDEN'!$O$4:$AE$8890,MATCH(Q1684,'DCM CARDS LOOKUP - HIDDEN'!$N$4:$N$8890,0),$J1684)</f>
        <v>Bengay</v>
      </c>
      <c r="E1684" s="5" t="str">
        <f>INDEX('DCM CARDS LOOKUP - HIDDEN'!$O$4:$AE$8890,MATCH(R1684,'DCM CARDS LOOKUP - HIDDEN'!$N$4:$N$8890,0),$J1684)</f>
        <v>Motrin</v>
      </c>
      <c r="F1684" s="5" t="str">
        <f>INDEX('DCM CARDS LOOKUP - HIDDEN'!$O$4:$AE$8890,MATCH(S1684,'DCM CARDS LOOKUP - HIDDEN'!$N$4:$N$8890,0),$J1684)</f>
        <v>Tiger Balm</v>
      </c>
      <c r="G1684" s="5" t="str">
        <f>INDEX('DCM CARDS LOOKUP - HIDDEN'!$O$4:$AE$8890,MATCH(T1684,'DCM CARDS LOOKUP - HIDDEN'!$N$4:$N$8890,0),$J1684)</f>
        <v>Equate</v>
      </c>
      <c r="H1684" s="35"/>
      <c r="J1684" s="4">
        <v>2</v>
      </c>
      <c r="O1684">
        <f>L1683*10000+M1683*100+B1681</f>
        <v>61001</v>
      </c>
      <c r="P1684">
        <f>L1683*10000+M1683*100+C1681</f>
        <v>61002</v>
      </c>
      <c r="Q1684">
        <f>L1683*10000+M1683*100+D1681</f>
        <v>61003</v>
      </c>
      <c r="R1684">
        <f>L1683*10000+M1683*100+E1661</f>
        <v>61004</v>
      </c>
      <c r="S1684">
        <f>L1683*10000+M1683*100+F1661</f>
        <v>61005</v>
      </c>
      <c r="T1684">
        <f>L1683*10000+M1683*100+G1661</f>
        <v>61006</v>
      </c>
    </row>
    <row r="1685" spans="1:20" ht="28.5" x14ac:dyDescent="0.2">
      <c r="A1685" s="10" t="str">
        <f>INDEX(REFERENCE!$B$2:$J$2,1,'EXAMPLE OF CHOICE CARDS'!J1685)</f>
        <v>Sensation</v>
      </c>
      <c r="B1685" s="5" t="str">
        <f>INDEX('DCM CARDS LOOKUP - HIDDEN'!$O$4:$AE$8890,MATCH(O1685,'DCM CARDS LOOKUP - HIDDEN'!$N$4:$N$8890,0),$J1685)</f>
        <v>Both hot and cold sensation</v>
      </c>
      <c r="C1685" s="5" t="str">
        <f>INDEX('DCM CARDS LOOKUP - HIDDEN'!$O$4:$AE$8890,MATCH(P1685,'DCM CARDS LOOKUP - HIDDEN'!$N$4:$N$8890,0),$J1685)</f>
        <v>No sensation/drug free/for circulation</v>
      </c>
      <c r="D1685" s="5" t="str">
        <f>INDEX('DCM CARDS LOOKUP - HIDDEN'!$O$4:$AE$8890,MATCH(Q1685,'DCM CARDS LOOKUP - HIDDEN'!$N$4:$N$8890,0),$J1685)</f>
        <v>Lidocaine/numbing sensation</v>
      </c>
      <c r="E1685" s="5" t="str">
        <f>INDEX('DCM CARDS LOOKUP - HIDDEN'!$O$4:$AE$8890,MATCH(R1685,'DCM CARDS LOOKUP - HIDDEN'!$N$4:$N$8890,0),$J1685)</f>
        <v>Hot sensation</v>
      </c>
      <c r="F1685" s="5" t="str">
        <f>INDEX('DCM CARDS LOOKUP - HIDDEN'!$O$4:$AE$8890,MATCH(S1685,'DCM CARDS LOOKUP - HIDDEN'!$N$4:$N$8890,0),$J1685)</f>
        <v>Hot sensation</v>
      </c>
      <c r="G1685" s="5" t="str">
        <f>INDEX('DCM CARDS LOOKUP - HIDDEN'!$O$4:$AE$8890,MATCH(T1685,'DCM CARDS LOOKUP - HIDDEN'!$N$4:$N$8890,0),$J1685)</f>
        <v>Both hot and cold sensation</v>
      </c>
      <c r="H1685" s="35"/>
      <c r="J1685" s="4">
        <v>3</v>
      </c>
      <c r="O1685">
        <f>L1683*10000+M1683*100+B1681</f>
        <v>61001</v>
      </c>
      <c r="P1685">
        <f>L1683*10000+M1683*100+C1681</f>
        <v>61002</v>
      </c>
      <c r="Q1685">
        <f>L1683*10000+M1683*100+D1681</f>
        <v>61003</v>
      </c>
      <c r="R1685">
        <f>L1683*10000+M1683*100+E1661</f>
        <v>61004</v>
      </c>
      <c r="S1685">
        <f>L1683*10000+M1683*100+F1661</f>
        <v>61005</v>
      </c>
      <c r="T1685">
        <f>L1683*10000+M1683*100+G1661</f>
        <v>61006</v>
      </c>
    </row>
    <row r="1686" spans="1:20" x14ac:dyDescent="0.2">
      <c r="A1686" s="10" t="str">
        <f>INDEX(REFERENCE!$B$2:$J$2,1,'EXAMPLE OF CHOICE CARDS'!J1686)</f>
        <v>Treatment Area</v>
      </c>
      <c r="B1686" s="5" t="str">
        <f>INDEX('DCM CARDS LOOKUP - HIDDEN'!$O$4:$AE$8890,MATCH(O1686,'DCM CARDS LOOKUP - HIDDEN'!$N$4:$N$8890,0),$J1686)</f>
        <v>-</v>
      </c>
      <c r="C1686" s="5" t="str">
        <f>INDEX('DCM CARDS LOOKUP - HIDDEN'!$O$4:$AE$8890,MATCH(P1686,'DCM CARDS LOOKUP - HIDDEN'!$N$4:$N$8890,0),$J1686)</f>
        <v>Chest</v>
      </c>
      <c r="D1686" s="5" t="str">
        <f>INDEX('DCM CARDS LOOKUP - HIDDEN'!$O$4:$AE$8890,MATCH(Q1686,'DCM CARDS LOOKUP - HIDDEN'!$N$4:$N$8890,0),$J1686)</f>
        <v>-</v>
      </c>
      <c r="E1686" s="5" t="str">
        <f>INDEX('DCM CARDS LOOKUP - HIDDEN'!$O$4:$AE$8890,MATCH(R1686,'DCM CARDS LOOKUP - HIDDEN'!$N$4:$N$8890,0),$J1686)</f>
        <v>-</v>
      </c>
      <c r="F1686" s="5" t="str">
        <f>INDEX('DCM CARDS LOOKUP - HIDDEN'!$O$4:$AE$8890,MATCH(S1686,'DCM CARDS LOOKUP - HIDDEN'!$N$4:$N$8890,0),$J1686)</f>
        <v>Shoulder</v>
      </c>
      <c r="G1686" s="5" t="str">
        <f>INDEX('DCM CARDS LOOKUP - HIDDEN'!$O$4:$AE$8890,MATCH(T1686,'DCM CARDS LOOKUP - HIDDEN'!$N$4:$N$8890,0),$J1686)</f>
        <v>Back</v>
      </c>
      <c r="H1686" s="35"/>
      <c r="J1686" s="4">
        <v>4</v>
      </c>
      <c r="O1686">
        <f>L1683*10000+M1683*100+B1681</f>
        <v>61001</v>
      </c>
      <c r="P1686">
        <f>L1683*10000+M1683*100+C1681</f>
        <v>61002</v>
      </c>
      <c r="Q1686">
        <f>L1683*10000+M1683*100+D1681</f>
        <v>61003</v>
      </c>
      <c r="R1686">
        <f>L1683*10000+M1683*100+E1661</f>
        <v>61004</v>
      </c>
      <c r="S1686">
        <f>L1683*10000+M1683*100+F1661</f>
        <v>61005</v>
      </c>
      <c r="T1686">
        <f>L1683*10000+M1683*100+G1661</f>
        <v>61006</v>
      </c>
    </row>
    <row r="1687" spans="1:20" x14ac:dyDescent="0.2">
      <c r="A1687" s="10" t="str">
        <f>INDEX(REFERENCE!$B$2:$J$2,1,'EXAMPLE OF CHOICE CARDS'!J1687)</f>
        <v>Format</v>
      </c>
      <c r="B1687" s="5" t="str">
        <f>INDEX('DCM CARDS LOOKUP - HIDDEN'!$O$4:$AE$8890,MATCH(O1687,'DCM CARDS LOOKUP - HIDDEN'!$N$4:$N$8890,0),$J1687)</f>
        <v>Spray</v>
      </c>
      <c r="C1687" s="5" t="str">
        <f>INDEX('DCM CARDS LOOKUP - HIDDEN'!$O$4:$AE$8890,MATCH(P1687,'DCM CARDS LOOKUP - HIDDEN'!$N$4:$N$8890,0),$J1687)</f>
        <v>Single use pads/patches</v>
      </c>
      <c r="D1687" s="5" t="str">
        <f>INDEX('DCM CARDS LOOKUP - HIDDEN'!$O$4:$AE$8890,MATCH(Q1687,'DCM CARDS LOOKUP - HIDDEN'!$N$4:$N$8890,0),$J1687)</f>
        <v>Liquid</v>
      </c>
      <c r="E1687" s="5" t="str">
        <f>INDEX('DCM CARDS LOOKUP - HIDDEN'!$O$4:$AE$8890,MATCH(R1687,'DCM CARDS LOOKUP - HIDDEN'!$N$4:$N$8890,0),$J1687)</f>
        <v>Roll-on</v>
      </c>
      <c r="F1687" s="5" t="str">
        <f>INDEX('DCM CARDS LOOKUP - HIDDEN'!$O$4:$AE$8890,MATCH(S1687,'DCM CARDS LOOKUP - HIDDEN'!$N$4:$N$8890,0),$J1687)</f>
        <v>Single use pads/patches</v>
      </c>
      <c r="G1687" s="5" t="str">
        <f>INDEX('DCM CARDS LOOKUP - HIDDEN'!$O$4:$AE$8890,MATCH(T1687,'DCM CARDS LOOKUP - HIDDEN'!$N$4:$N$8890,0),$J1687)</f>
        <v>Single use pads/patches</v>
      </c>
      <c r="H1687" s="35"/>
      <c r="J1687" s="4">
        <v>5</v>
      </c>
      <c r="O1687">
        <f>L1683*10000+M1683*100+B1681</f>
        <v>61001</v>
      </c>
      <c r="P1687">
        <f>L1683*10000+M1683*100+C1681</f>
        <v>61002</v>
      </c>
      <c r="Q1687">
        <f>L1683*10000+M1683*100+D1681</f>
        <v>61003</v>
      </c>
      <c r="R1687">
        <f>L1683*10000+M1683*100+E1661</f>
        <v>61004</v>
      </c>
      <c r="S1687">
        <f>L1683*10000+M1683*100+F1661</f>
        <v>61005</v>
      </c>
      <c r="T1687">
        <f>L1683*10000+M1683*100+G1661</f>
        <v>61006</v>
      </c>
    </row>
    <row r="1688" spans="1:20" x14ac:dyDescent="0.2">
      <c r="A1688" s="10" t="str">
        <f>INDEX(REFERENCE!$B$2:$J$2,1,'EXAMPLE OF CHOICE CARDS'!J1688)</f>
        <v>Count</v>
      </c>
      <c r="B1688" s="5" t="str">
        <f>INDEX('DCM CARDS LOOKUP - HIDDEN'!$O$4:$AE$8890,MATCH(O1688,'DCM CARDS LOOKUP - HIDDEN'!$N$4:$N$8890,0),$J1688)</f>
        <v>3.5 oz</v>
      </c>
      <c r="C1688" s="5" t="str">
        <f>INDEX('DCM CARDS LOOKUP - HIDDEN'!$O$4:$AE$8890,MATCH(P1688,'DCM CARDS LOOKUP - HIDDEN'!$N$4:$N$8890,0),$J1688)</f>
        <v>4 count</v>
      </c>
      <c r="D1688" s="5" t="str">
        <f>INDEX('DCM CARDS LOOKUP - HIDDEN'!$O$4:$AE$8890,MATCH(Q1688,'DCM CARDS LOOKUP - HIDDEN'!$N$4:$N$8890,0),$J1688)</f>
        <v>4 oz</v>
      </c>
      <c r="E1688" s="5" t="str">
        <f>INDEX('DCM CARDS LOOKUP - HIDDEN'!$O$4:$AE$8890,MATCH(R1688,'DCM CARDS LOOKUP - HIDDEN'!$N$4:$N$8890,0),$J1688)</f>
        <v>3 oz</v>
      </c>
      <c r="F1688" s="5" t="str">
        <f>INDEX('DCM CARDS LOOKUP - HIDDEN'!$O$4:$AE$8890,MATCH(S1688,'DCM CARDS LOOKUP - HIDDEN'!$N$4:$N$8890,0),$J1688)</f>
        <v>5 count</v>
      </c>
      <c r="G1688" s="5" t="str">
        <f>INDEX('DCM CARDS LOOKUP - HIDDEN'!$O$4:$AE$8890,MATCH(T1688,'DCM CARDS LOOKUP - HIDDEN'!$N$4:$N$8890,0),$J1688)</f>
        <v>2 count</v>
      </c>
      <c r="H1688" s="35"/>
      <c r="J1688" s="4">
        <v>6</v>
      </c>
      <c r="O1688">
        <f>L1683*10000+M1683*100+B1681</f>
        <v>61001</v>
      </c>
      <c r="P1688">
        <f>L1683*10000+M1683*100+C1681</f>
        <v>61002</v>
      </c>
      <c r="Q1688">
        <f>L1683*10000+M1683*100+D1681</f>
        <v>61003</v>
      </c>
      <c r="R1688">
        <f>L1683*10000+M1683*100+E1661</f>
        <v>61004</v>
      </c>
      <c r="S1688">
        <f>L1683*10000+M1683*100+F1661</f>
        <v>61005</v>
      </c>
      <c r="T1688">
        <f>L1683*10000+M1683*100+G1661</f>
        <v>61006</v>
      </c>
    </row>
    <row r="1689" spans="1:20" ht="15" customHeight="1" x14ac:dyDescent="0.2">
      <c r="A1689" s="10" t="str">
        <f>INDEX(REFERENCE!$B$2:$J$2,1,'EXAMPLE OF CHOICE CARDS'!J1689)</f>
        <v>Price</v>
      </c>
      <c r="B1689" s="29">
        <f>INDEX('DCM CARDS LOOKUP - HIDDEN'!$O$4:$AE$8890,MATCH(O1689,'DCM CARDS LOOKUP - HIDDEN'!$N$4:$N$8890,0),$J1689)</f>
        <v>20.5</v>
      </c>
      <c r="C1689" s="29">
        <f>INDEX('DCM CARDS LOOKUP - HIDDEN'!$O$4:$AE$8890,MATCH(P1689,'DCM CARDS LOOKUP - HIDDEN'!$N$4:$N$8890,0),$J1689)</f>
        <v>13</v>
      </c>
      <c r="D1689" s="29">
        <f>INDEX('DCM CARDS LOOKUP - HIDDEN'!$O$4:$AE$8890,MATCH(Q1689,'DCM CARDS LOOKUP - HIDDEN'!$N$4:$N$8890,0),$J1689)</f>
        <v>13.99</v>
      </c>
      <c r="E1689" s="29">
        <f>INDEX('DCM CARDS LOOKUP - HIDDEN'!$O$4:$AE$8890,MATCH(R1689,'DCM CARDS LOOKUP - HIDDEN'!$N$4:$N$8890,0),$J1689)</f>
        <v>10</v>
      </c>
      <c r="F1689" s="29">
        <f>INDEX('DCM CARDS LOOKUP - HIDDEN'!$O$4:$AE$8890,MATCH(S1689,'DCM CARDS LOOKUP - HIDDEN'!$N$4:$N$8890,0),$J1689)</f>
        <v>19.11</v>
      </c>
      <c r="G1689" s="29">
        <f>INDEX('DCM CARDS LOOKUP - HIDDEN'!$O$4:$AE$8890,MATCH(T1689,'DCM CARDS LOOKUP - HIDDEN'!$N$4:$N$8890,0),$J1689)</f>
        <v>4.3</v>
      </c>
      <c r="H1689" s="35"/>
      <c r="J1689" s="4">
        <v>7</v>
      </c>
      <c r="O1689">
        <f>L1683*10000+M1683*100+B1681</f>
        <v>61001</v>
      </c>
      <c r="P1689">
        <f>L1683*10000+M1683*100+C1681</f>
        <v>61002</v>
      </c>
      <c r="Q1689">
        <f>L1683*10000+M1683*100+D1681</f>
        <v>61003</v>
      </c>
      <c r="R1689">
        <f>L1683*10000+M1683*100+E1661</f>
        <v>61004</v>
      </c>
      <c r="S1689">
        <f>L1683*10000+M1683*100+F1661</f>
        <v>61005</v>
      </c>
      <c r="T1689">
        <f>L1683*10000+M1683*100+G1661</f>
        <v>61006</v>
      </c>
    </row>
    <row r="1690" spans="1:20" ht="15" customHeight="1" x14ac:dyDescent="0.2">
      <c r="A1690" s="10" t="str">
        <f>INDEX(REFERENCE!$B$2:$J$2,1,'EXAMPLE OF CHOICE CARDS'!J1690)</f>
        <v>Review Rating</v>
      </c>
      <c r="B1690" s="5" t="str">
        <f>INDEX('DCM CARDS LOOKUP - HIDDEN'!$O$4:$AE$8890,MATCH(O1690,'DCM CARDS LOOKUP - HIDDEN'!$N$4:$N$8890,0),$J1690)</f>
        <v>4.5 stars</v>
      </c>
      <c r="C1690" s="5" t="str">
        <f>INDEX('DCM CARDS LOOKUP - HIDDEN'!$O$4:$AE$8890,MATCH(P1690,'DCM CARDS LOOKUP - HIDDEN'!$N$4:$N$8890,0),$J1690)</f>
        <v>4.5 stars</v>
      </c>
      <c r="D1690" s="5" t="str">
        <f>INDEX('DCM CARDS LOOKUP - HIDDEN'!$O$4:$AE$8890,MATCH(Q1690,'DCM CARDS LOOKUP - HIDDEN'!$N$4:$N$8890,0),$J1690)</f>
        <v>4.8 stars</v>
      </c>
      <c r="E1690" s="5" t="str">
        <f>INDEX('DCM CARDS LOOKUP - HIDDEN'!$O$4:$AE$8890,MATCH(R1690,'DCM CARDS LOOKUP - HIDDEN'!$N$4:$N$8890,0),$J1690)</f>
        <v>4.8 stars</v>
      </c>
      <c r="F1690" s="5" t="str">
        <f>INDEX('DCM CARDS LOOKUP - HIDDEN'!$O$4:$AE$8890,MATCH(S1690,'DCM CARDS LOOKUP - HIDDEN'!$N$4:$N$8890,0),$J1690)</f>
        <v>4.6 stars</v>
      </c>
      <c r="G1690" s="5" t="str">
        <f>INDEX('DCM CARDS LOOKUP - HIDDEN'!$O$4:$AE$8890,MATCH(T1690,'DCM CARDS LOOKUP - HIDDEN'!$N$4:$N$8890,0),$J1690)</f>
        <v>4.6 stars</v>
      </c>
      <c r="H1690" s="35"/>
      <c r="J1690" s="4">
        <v>8</v>
      </c>
      <c r="O1690">
        <f>L1683*10000+M1683*100+B1681</f>
        <v>61001</v>
      </c>
      <c r="P1690">
        <f>L1683*10000+M1683*100+C1681</f>
        <v>61002</v>
      </c>
      <c r="Q1690">
        <f>L1683*10000+M1683*100+D1681</f>
        <v>61003</v>
      </c>
      <c r="R1690">
        <f>L1683*10000+M1683*100+E1661</f>
        <v>61004</v>
      </c>
      <c r="S1690">
        <f>L1683*10000+M1683*100+F1661</f>
        <v>61005</v>
      </c>
      <c r="T1690">
        <f>L1683*10000+M1683*100+G1661</f>
        <v>61006</v>
      </c>
    </row>
    <row r="1691" spans="1:20" ht="15" customHeight="1" x14ac:dyDescent="0.2">
      <c r="A1691" s="10" t="str">
        <f>INDEX(REFERENCE!$B$2:$J$2,1,'EXAMPLE OF CHOICE CARDS'!J1691)</f>
        <v>Number of Reviews</v>
      </c>
      <c r="B1691" s="30">
        <f>INDEX('DCM CARDS LOOKUP - HIDDEN'!$O$4:$AE$8890,MATCH(O1691,'DCM CARDS LOOKUP - HIDDEN'!$N$4:$N$8890,0),$J1691)</f>
        <v>4500</v>
      </c>
      <c r="C1691" s="30">
        <f>INDEX('DCM CARDS LOOKUP - HIDDEN'!$O$4:$AE$8890,MATCH(P1691,'DCM CARDS LOOKUP - HIDDEN'!$N$4:$N$8890,0),$J1691)</f>
        <v>4500</v>
      </c>
      <c r="D1691" s="30">
        <f>INDEX('DCM CARDS LOOKUP - HIDDEN'!$O$4:$AE$8890,MATCH(Q1691,'DCM CARDS LOOKUP - HIDDEN'!$N$4:$N$8890,0),$J1691)</f>
        <v>1250</v>
      </c>
      <c r="E1691" s="30">
        <f>INDEX('DCM CARDS LOOKUP - HIDDEN'!$O$4:$AE$8890,MATCH(R1691,'DCM CARDS LOOKUP - HIDDEN'!$N$4:$N$8890,0),$J1691)</f>
        <v>1250</v>
      </c>
      <c r="F1691" s="30">
        <f>INDEX('DCM CARDS LOOKUP - HIDDEN'!$O$4:$AE$8890,MATCH(S1691,'DCM CARDS LOOKUP - HIDDEN'!$N$4:$N$8890,0),$J1691)</f>
        <v>1250</v>
      </c>
      <c r="G1691" s="30">
        <f>INDEX('DCM CARDS LOOKUP - HIDDEN'!$O$4:$AE$8890,MATCH(T1691,'DCM CARDS LOOKUP - HIDDEN'!$N$4:$N$8890,0),$J1691)</f>
        <v>4500</v>
      </c>
      <c r="H1691" s="35"/>
      <c r="J1691" s="4">
        <v>9</v>
      </c>
      <c r="O1691">
        <f>L1683*10000+M1683*100+B1681</f>
        <v>61001</v>
      </c>
      <c r="P1691">
        <f>L1683*10000+M1683*100+C1681</f>
        <v>61002</v>
      </c>
      <c r="Q1691">
        <f>L1683*10000+M1683*100+D1681</f>
        <v>61003</v>
      </c>
      <c r="R1691">
        <f>L1683*10000+M1683*100+E1661</f>
        <v>61004</v>
      </c>
      <c r="S1691">
        <f>L1683*10000+M1683*100+F1661</f>
        <v>61005</v>
      </c>
      <c r="T1691">
        <f>L1683*10000+M1683*100+G1661</f>
        <v>61006</v>
      </c>
    </row>
    <row r="1692" spans="1:20" ht="15" hidden="1" customHeight="1" x14ac:dyDescent="0.2">
      <c r="A1692" s="10" t="e">
        <f>INDEX(REFERENCE!$B$2:$J$2,1,'EXAMPLE OF CHOICE CARDS'!J1692)</f>
        <v>#REF!</v>
      </c>
      <c r="B1692" s="5">
        <f>INDEX('DCM CARDS LOOKUP - HIDDEN'!$O$4:$AE$8890,MATCH(O1692,'DCM CARDS LOOKUP - HIDDEN'!$N$4:$N$8890,0),$J1692)</f>
        <v>0</v>
      </c>
      <c r="C1692" s="5">
        <f>INDEX('DCM CARDS LOOKUP - HIDDEN'!$O$4:$AE$8890,MATCH(P1692,'DCM CARDS LOOKUP - HIDDEN'!$N$4:$N$8890,0),$J1692)</f>
        <v>0</v>
      </c>
      <c r="D1692" s="5">
        <f>INDEX('DCM CARDS LOOKUP - HIDDEN'!$O$4:$AE$8890,MATCH(Q1692,'DCM CARDS LOOKUP - HIDDEN'!$N$4:$N$8890,0),$J1692)</f>
        <v>0</v>
      </c>
      <c r="E1692" s="5">
        <f>INDEX('DCM CARDS LOOKUP - HIDDEN'!$O$4:$AE$8890,MATCH(R1692,'DCM CARDS LOOKUP - HIDDEN'!$N$4:$N$8890,0),$J1692)</f>
        <v>0</v>
      </c>
      <c r="F1692" s="5">
        <f>INDEX('DCM CARDS LOOKUP - HIDDEN'!$O$4:$AE$8890,MATCH(S1692,'DCM CARDS LOOKUP - HIDDEN'!$N$4:$N$8890,0),$J1692)</f>
        <v>0</v>
      </c>
      <c r="G1692" s="31"/>
      <c r="H1692" s="35"/>
      <c r="J1692" s="4">
        <v>10</v>
      </c>
      <c r="O1692">
        <f>L1683*10000+M1683*100+B1681</f>
        <v>61001</v>
      </c>
      <c r="P1692">
        <f>L1683*10000+M1683*100+C1681</f>
        <v>61002</v>
      </c>
      <c r="Q1692">
        <f>L1683*10000+M1683*100+D1681</f>
        <v>61003</v>
      </c>
      <c r="R1692">
        <f>L1683*10000+M1683*100+E1661</f>
        <v>61004</v>
      </c>
      <c r="S1692">
        <f>L1683*10000+M1683*100+F1661</f>
        <v>61005</v>
      </c>
    </row>
    <row r="1693" spans="1:20" ht="15" hidden="1" customHeight="1" x14ac:dyDescent="0.2">
      <c r="A1693" s="10" t="e">
        <f>INDEX(REFERENCE!$B$2:$J$2,1,'EXAMPLE OF CHOICE CARDS'!J1693)</f>
        <v>#REF!</v>
      </c>
      <c r="B1693" s="5">
        <f>INDEX('DCM CARDS LOOKUP - HIDDEN'!$O$4:$AE$8890,MATCH(O1693,'DCM CARDS LOOKUP - HIDDEN'!$N$4:$N$8890,0),$J1693)</f>
        <v>0</v>
      </c>
      <c r="C1693" s="5">
        <f>INDEX('DCM CARDS LOOKUP - HIDDEN'!$O$4:$AE$8890,MATCH(P1693,'DCM CARDS LOOKUP - HIDDEN'!$N$4:$N$8890,0),$J1693)</f>
        <v>0</v>
      </c>
      <c r="D1693" s="5">
        <f>INDEX('DCM CARDS LOOKUP - HIDDEN'!$O$4:$AE$8890,MATCH(Q1693,'DCM CARDS LOOKUP - HIDDEN'!$N$4:$N$8890,0),$J1693)</f>
        <v>0</v>
      </c>
      <c r="E1693" s="5">
        <f>INDEX('DCM CARDS LOOKUP - HIDDEN'!$O$4:$AE$8890,MATCH(R1693,'DCM CARDS LOOKUP - HIDDEN'!$N$4:$N$8890,0),$J1693)</f>
        <v>0</v>
      </c>
      <c r="F1693" s="5">
        <f>INDEX('DCM CARDS LOOKUP - HIDDEN'!$O$4:$AE$8890,MATCH(S1693,'DCM CARDS LOOKUP - HIDDEN'!$N$4:$N$8890,0),$J1693)</f>
        <v>0</v>
      </c>
      <c r="G1693" s="31"/>
      <c r="H1693" s="35"/>
      <c r="J1693" s="4">
        <v>11</v>
      </c>
      <c r="O1693">
        <f>L1683*10000+M1683*100+B1681</f>
        <v>61001</v>
      </c>
      <c r="P1693">
        <f>L1683*10000+M1683*100+C1681</f>
        <v>61002</v>
      </c>
      <c r="Q1693">
        <f>L1683*10000+M1683*100+D1681</f>
        <v>61003</v>
      </c>
      <c r="R1693">
        <f>L1683*10000+M1683*100+E1661</f>
        <v>61004</v>
      </c>
      <c r="S1693">
        <f>L1683*10000+M1683*100+F1661</f>
        <v>61005</v>
      </c>
    </row>
    <row r="1694" spans="1:20" ht="15" hidden="1" customHeight="1" x14ac:dyDescent="0.2">
      <c r="A1694" s="10" t="e">
        <f>INDEX(REFERENCE!$B$2:$J$2,1,'EXAMPLE OF CHOICE CARDS'!J1694)</f>
        <v>#REF!</v>
      </c>
      <c r="B1694" s="5">
        <f>INDEX('DCM CARDS LOOKUP - HIDDEN'!$O$4:$AE$8890,MATCH(O1694,'DCM CARDS LOOKUP - HIDDEN'!$N$4:$N$8890,0),$J1694)</f>
        <v>0</v>
      </c>
      <c r="C1694" s="5">
        <f>INDEX('DCM CARDS LOOKUP - HIDDEN'!$O$4:$AE$8890,MATCH(P1694,'DCM CARDS LOOKUP - HIDDEN'!$N$4:$N$8890,0),$J1694)</f>
        <v>0</v>
      </c>
      <c r="D1694" s="5">
        <f>INDEX('DCM CARDS LOOKUP - HIDDEN'!$O$4:$AE$8890,MATCH(Q1694,'DCM CARDS LOOKUP - HIDDEN'!$N$4:$N$8890,0),$J1694)</f>
        <v>0</v>
      </c>
      <c r="E1694" s="5">
        <f>INDEX('DCM CARDS LOOKUP - HIDDEN'!$O$4:$AE$8890,MATCH(R1694,'DCM CARDS LOOKUP - HIDDEN'!$N$4:$N$8890,0),$J1694)</f>
        <v>0</v>
      </c>
      <c r="F1694" s="5">
        <f>INDEX('DCM CARDS LOOKUP - HIDDEN'!$O$4:$AE$8890,MATCH(S1694,'DCM CARDS LOOKUP - HIDDEN'!$N$4:$N$8890,0),$J1694)</f>
        <v>0</v>
      </c>
      <c r="G1694" s="31"/>
      <c r="H1694" s="35"/>
      <c r="J1694" s="4">
        <v>12</v>
      </c>
      <c r="O1694">
        <f>L1683*10000+M1683*100+B1681</f>
        <v>61001</v>
      </c>
      <c r="P1694">
        <f>L1683*10000+M1683*100+C1681</f>
        <v>61002</v>
      </c>
      <c r="Q1694">
        <f>L1683*10000+M1683*100+D1681</f>
        <v>61003</v>
      </c>
      <c r="R1694">
        <f>L1683*10000+M1683*100+E1661</f>
        <v>61004</v>
      </c>
      <c r="S1694">
        <f>L1683*10000+M1683*100+F1661</f>
        <v>61005</v>
      </c>
    </row>
    <row r="1695" spans="1:20" ht="15" hidden="1" customHeight="1" x14ac:dyDescent="0.2">
      <c r="A1695" s="10" t="e">
        <f>INDEX(REFERENCE!$B$2:$J$2,1,'EXAMPLE OF CHOICE CARDS'!J1695)</f>
        <v>#REF!</v>
      </c>
      <c r="B1695" s="5">
        <f>INDEX('DCM CARDS LOOKUP - HIDDEN'!$O$4:$AE$8890,MATCH(O1695,'DCM CARDS LOOKUP - HIDDEN'!$N$4:$N$8890,0),$J1695)</f>
        <v>0</v>
      </c>
      <c r="C1695" s="5">
        <f>INDEX('DCM CARDS LOOKUP - HIDDEN'!$O$4:$AE$8890,MATCH(P1695,'DCM CARDS LOOKUP - HIDDEN'!$N$4:$N$8890,0),$J1695)</f>
        <v>0</v>
      </c>
      <c r="D1695" s="5">
        <f>INDEX('DCM CARDS LOOKUP - HIDDEN'!$O$4:$AE$8890,MATCH(Q1695,'DCM CARDS LOOKUP - HIDDEN'!$N$4:$N$8890,0),$J1695)</f>
        <v>0</v>
      </c>
      <c r="E1695" s="5">
        <f>INDEX('DCM CARDS LOOKUP - HIDDEN'!$O$4:$AE$8890,MATCH(R1695,'DCM CARDS LOOKUP - HIDDEN'!$N$4:$N$8890,0),$J1695)</f>
        <v>0</v>
      </c>
      <c r="F1695" s="5">
        <f>INDEX('DCM CARDS LOOKUP - HIDDEN'!$O$4:$AE$8890,MATCH(S1695,'DCM CARDS LOOKUP - HIDDEN'!$N$4:$N$8890,0),$J1695)</f>
        <v>0</v>
      </c>
      <c r="G1695" s="31"/>
      <c r="H1695" s="35"/>
      <c r="J1695" s="4">
        <v>13</v>
      </c>
      <c r="O1695">
        <f>L1683*10000+M1683*100+B1681</f>
        <v>61001</v>
      </c>
      <c r="P1695">
        <f>L1683*10000+M1683*100+C1681</f>
        <v>61002</v>
      </c>
      <c r="Q1695">
        <f>L1683*10000+M1683*100+D1681</f>
        <v>61003</v>
      </c>
      <c r="R1695">
        <f>L1683*10000+M1683*100+E1661</f>
        <v>61004</v>
      </c>
      <c r="S1695">
        <f>L1683*10000+M1683*100+F1661</f>
        <v>61005</v>
      </c>
    </row>
    <row r="1696" spans="1:20" ht="15" hidden="1" customHeight="1" x14ac:dyDescent="0.2">
      <c r="A1696" s="10" t="e">
        <f>INDEX(REFERENCE!$B$2:$J$2,1,'EXAMPLE OF CHOICE CARDS'!J1696)</f>
        <v>#REF!</v>
      </c>
      <c r="B1696" s="5">
        <f>INDEX('DCM CARDS LOOKUP - HIDDEN'!$O$4:$AE$8890,MATCH(O1696,'DCM CARDS LOOKUP - HIDDEN'!$N$4:$N$8890,0),$J1696)</f>
        <v>0</v>
      </c>
      <c r="C1696" s="5">
        <f>INDEX('DCM CARDS LOOKUP - HIDDEN'!$O$4:$AE$8890,MATCH(P1696,'DCM CARDS LOOKUP - HIDDEN'!$N$4:$N$8890,0),$J1696)</f>
        <v>0</v>
      </c>
      <c r="D1696" s="5">
        <f>INDEX('DCM CARDS LOOKUP - HIDDEN'!$O$4:$AE$8890,MATCH(Q1696,'DCM CARDS LOOKUP - HIDDEN'!$N$4:$N$8890,0),$J1696)</f>
        <v>0</v>
      </c>
      <c r="E1696" s="5">
        <f>INDEX('DCM CARDS LOOKUP - HIDDEN'!$O$4:$AE$8890,MATCH(R1696,'DCM CARDS LOOKUP - HIDDEN'!$N$4:$N$8890,0),$J1696)</f>
        <v>0</v>
      </c>
      <c r="F1696" s="5">
        <f>INDEX('DCM CARDS LOOKUP - HIDDEN'!$O$4:$AE$8890,MATCH(S1696,'DCM CARDS LOOKUP - HIDDEN'!$N$4:$N$8890,0),$J1696)</f>
        <v>0</v>
      </c>
      <c r="G1696" s="31"/>
      <c r="H1696" s="35"/>
      <c r="J1696" s="4">
        <v>14</v>
      </c>
      <c r="O1696">
        <f>L1683*10000+M1683*100+B1681</f>
        <v>61001</v>
      </c>
      <c r="P1696">
        <f>L1683*10000+M1683*100+C1681</f>
        <v>61002</v>
      </c>
      <c r="Q1696">
        <f>L1683*10000+M1683*100+D1681</f>
        <v>61003</v>
      </c>
      <c r="R1696">
        <f>L1683*10000+M1683*100+E1661</f>
        <v>61004</v>
      </c>
      <c r="S1696">
        <f>L1683*10000+M1683*100+F1661</f>
        <v>61005</v>
      </c>
    </row>
    <row r="1697" spans="1:20" x14ac:dyDescent="0.2">
      <c r="A1697" s="2"/>
      <c r="B1697" s="5"/>
      <c r="C1697" s="5"/>
      <c r="D1697" s="5"/>
      <c r="E1697" s="5"/>
      <c r="F1697" s="5"/>
      <c r="G1697" s="5"/>
      <c r="H1697" s="5"/>
      <c r="J1697" s="13"/>
    </row>
    <row r="1698" spans="1:20" x14ac:dyDescent="0.2">
      <c r="A1698" s="6"/>
      <c r="B1698" s="7">
        <v>1</v>
      </c>
      <c r="C1698" s="7">
        <v>2</v>
      </c>
      <c r="D1698" s="7">
        <v>3</v>
      </c>
      <c r="E1698" s="7">
        <v>4</v>
      </c>
      <c r="F1698" s="7">
        <v>5</v>
      </c>
      <c r="G1698" s="7">
        <v>6</v>
      </c>
      <c r="H1698" s="7">
        <v>9</v>
      </c>
      <c r="J1698" s="13"/>
    </row>
    <row r="1701" spans="1:20" x14ac:dyDescent="0.2">
      <c r="A1701" s="1" t="str">
        <f>"Version "&amp;L1703&amp;"; Task"&amp;M1703</f>
        <v>Version 6; Task11</v>
      </c>
      <c r="B1701" s="4">
        <v>1</v>
      </c>
      <c r="C1701" s="4">
        <v>2</v>
      </c>
      <c r="D1701" s="4">
        <v>3</v>
      </c>
      <c r="E1701" s="4">
        <f>E1681</f>
        <v>4</v>
      </c>
      <c r="F1701" s="4">
        <f>F1681</f>
        <v>5</v>
      </c>
      <c r="G1701" s="4">
        <v>6</v>
      </c>
      <c r="J1701" s="13"/>
    </row>
    <row r="1702" spans="1:20" ht="15" customHeight="1" x14ac:dyDescent="0.2">
      <c r="A1702" s="11" t="s">
        <v>8</v>
      </c>
      <c r="B1702" s="12" t="s">
        <v>9</v>
      </c>
      <c r="C1702" s="12" t="s">
        <v>10</v>
      </c>
      <c r="D1702" s="12" t="s">
        <v>11</v>
      </c>
      <c r="E1702" s="20" t="s">
        <v>21</v>
      </c>
      <c r="F1702" s="20" t="s">
        <v>22</v>
      </c>
      <c r="G1702" s="20"/>
      <c r="H1702" s="34" t="s">
        <v>15</v>
      </c>
      <c r="J1702" s="13"/>
      <c r="L1702" t="s">
        <v>12</v>
      </c>
      <c r="M1702" t="s">
        <v>1</v>
      </c>
    </row>
    <row r="1703" spans="1:20" x14ac:dyDescent="0.2">
      <c r="A1703" s="10" t="str">
        <f>INDEX(REFERENCE!$B$2:$J$2,1,'EXAMPLE OF CHOICE CARDS'!J1703)</f>
        <v>Type</v>
      </c>
      <c r="B1703" s="5" t="str">
        <f>INDEX('DCM CARDS LOOKUP - HIDDEN'!$O$4:$AE$8890,MATCH(O1703,'DCM CARDS LOOKUP - HIDDEN'!$N$4:$N$8890,0),$J1703)</f>
        <v>Pads</v>
      </c>
      <c r="C1703" s="5" t="str">
        <f>INDEX('DCM CARDS LOOKUP - HIDDEN'!$O$4:$AE$8890,MATCH(P1703,'DCM CARDS LOOKUP - HIDDEN'!$N$4:$N$8890,0),$J1703)</f>
        <v>Topicals</v>
      </c>
      <c r="D1703" s="5" t="str">
        <f>INDEX('DCM CARDS LOOKUP - HIDDEN'!$O$4:$AE$8890,MATCH(Q1703,'DCM CARDS LOOKUP - HIDDEN'!$N$4:$N$8890,0),$J1703)</f>
        <v>Pads</v>
      </c>
      <c r="E1703" s="5" t="str">
        <f>INDEX('DCM CARDS LOOKUP - HIDDEN'!$O$4:$AE$8890,MATCH(R1703,'DCM CARDS LOOKUP - HIDDEN'!$N$4:$N$8890,0),$J1703)</f>
        <v>Pads</v>
      </c>
      <c r="F1703" s="5" t="str">
        <f>INDEX('DCM CARDS LOOKUP - HIDDEN'!$O$4:$AE$8890,MATCH(S1703,'DCM CARDS LOOKUP - HIDDEN'!$N$4:$N$8890,0),$J1703)</f>
        <v>Topicals</v>
      </c>
      <c r="G1703" s="5" t="str">
        <f>INDEX('DCM CARDS LOOKUP - HIDDEN'!$O$4:$AE$8890,MATCH(T1703,'DCM CARDS LOOKUP - HIDDEN'!$N$4:$N$8890,0),$J1703)</f>
        <v>Topicals</v>
      </c>
      <c r="H1703" s="35"/>
      <c r="J1703" s="4">
        <v>1</v>
      </c>
      <c r="L1703">
        <f>IF(M1683=15,L1683+1,L1683)</f>
        <v>6</v>
      </c>
      <c r="M1703">
        <f>IF(M1683&lt;15,M1683+1,1)</f>
        <v>11</v>
      </c>
      <c r="O1703">
        <f>L1703*10000+M1703*100+B1701</f>
        <v>61101</v>
      </c>
      <c r="P1703">
        <f>L1703*10000+M1703*100+C1701</f>
        <v>61102</v>
      </c>
      <c r="Q1703">
        <f>L1703*10000+M1703*100+D1701</f>
        <v>61103</v>
      </c>
      <c r="R1703">
        <f>L1703*10000+M1703*100+E1681</f>
        <v>61104</v>
      </c>
      <c r="S1703">
        <f>L1703*10000+M1703*100+F1681</f>
        <v>61105</v>
      </c>
      <c r="T1703">
        <f>L1703*10000+M1703*100+G1681</f>
        <v>61106</v>
      </c>
    </row>
    <row r="1704" spans="1:20" x14ac:dyDescent="0.2">
      <c r="A1704" s="10" t="str">
        <f>INDEX(REFERENCE!$B$2:$J$2,1,'EXAMPLE OF CHOICE CARDS'!J1704)</f>
        <v>Brand</v>
      </c>
      <c r="B1704" s="5" t="str">
        <f>INDEX('DCM CARDS LOOKUP - HIDDEN'!$O$4:$AE$8890,MATCH(O1704,'DCM CARDS LOOKUP - HIDDEN'!$N$4:$N$8890,0),$J1704)</f>
        <v>Up &amp; Up</v>
      </c>
      <c r="C1704" s="5" t="str">
        <f>INDEX('DCM CARDS LOOKUP - HIDDEN'!$O$4:$AE$8890,MATCH(P1704,'DCM CARDS LOOKUP - HIDDEN'!$N$4:$N$8890,0),$J1704)</f>
        <v>Bengay</v>
      </c>
      <c r="D1704" s="5" t="str">
        <f>INDEX('DCM CARDS LOOKUP - HIDDEN'!$O$4:$AE$8890,MATCH(Q1704,'DCM CARDS LOOKUP - HIDDEN'!$N$4:$N$8890,0),$J1704)</f>
        <v>Walgreens</v>
      </c>
      <c r="E1704" s="5" t="str">
        <f>INDEX('DCM CARDS LOOKUP - HIDDEN'!$O$4:$AE$8890,MATCH(R1704,'DCM CARDS LOOKUP - HIDDEN'!$N$4:$N$8890,0),$J1704)</f>
        <v>CVS Health</v>
      </c>
      <c r="F1704" s="5" t="str">
        <f>INDEX('DCM CARDS LOOKUP - HIDDEN'!$O$4:$AE$8890,MATCH(S1704,'DCM CARDS LOOKUP - HIDDEN'!$N$4:$N$8890,0),$J1704)</f>
        <v>Aspercreme</v>
      </c>
      <c r="G1704" s="5" t="str">
        <f>INDEX('DCM CARDS LOOKUP - HIDDEN'!$O$4:$AE$8890,MATCH(T1704,'DCM CARDS LOOKUP - HIDDEN'!$N$4:$N$8890,0),$J1704)</f>
        <v>Tiger Balm</v>
      </c>
      <c r="H1704" s="35"/>
      <c r="J1704" s="4">
        <v>2</v>
      </c>
      <c r="O1704">
        <f>L1703*10000+M1703*100+B1701</f>
        <v>61101</v>
      </c>
      <c r="P1704">
        <f>L1703*10000+M1703*100+C1701</f>
        <v>61102</v>
      </c>
      <c r="Q1704">
        <f>L1703*10000+M1703*100+D1701</f>
        <v>61103</v>
      </c>
      <c r="R1704">
        <f>L1703*10000+M1703*100+E1681</f>
        <v>61104</v>
      </c>
      <c r="S1704">
        <f>L1703*10000+M1703*100+F1681</f>
        <v>61105</v>
      </c>
      <c r="T1704">
        <f>L1703*10000+M1703*100+G1681</f>
        <v>61106</v>
      </c>
    </row>
    <row r="1705" spans="1:20" x14ac:dyDescent="0.2">
      <c r="A1705" s="10" t="str">
        <f>INDEX(REFERENCE!$B$2:$J$2,1,'EXAMPLE OF CHOICE CARDS'!J1705)</f>
        <v>Sensation</v>
      </c>
      <c r="B1705" s="5" t="str">
        <f>INDEX('DCM CARDS LOOKUP - HIDDEN'!$O$4:$AE$8890,MATCH(O1705,'DCM CARDS LOOKUP - HIDDEN'!$N$4:$N$8890,0),$J1705)</f>
        <v>Cold sensation</v>
      </c>
      <c r="C1705" s="5" t="str">
        <f>INDEX('DCM CARDS LOOKUP - HIDDEN'!$O$4:$AE$8890,MATCH(P1705,'DCM CARDS LOOKUP - HIDDEN'!$N$4:$N$8890,0),$J1705)</f>
        <v>Lidocaine/numbing sensation</v>
      </c>
      <c r="D1705" s="5" t="str">
        <f>INDEX('DCM CARDS LOOKUP - HIDDEN'!$O$4:$AE$8890,MATCH(Q1705,'DCM CARDS LOOKUP - HIDDEN'!$N$4:$N$8890,0),$J1705)</f>
        <v>Both hot and cold sensation</v>
      </c>
      <c r="E1705" s="5" t="str">
        <f>INDEX('DCM CARDS LOOKUP - HIDDEN'!$O$4:$AE$8890,MATCH(R1705,'DCM CARDS LOOKUP - HIDDEN'!$N$4:$N$8890,0),$J1705)</f>
        <v>Hot sensation</v>
      </c>
      <c r="F1705" s="5" t="str">
        <f>INDEX('DCM CARDS LOOKUP - HIDDEN'!$O$4:$AE$8890,MATCH(S1705,'DCM CARDS LOOKUP - HIDDEN'!$N$4:$N$8890,0),$J1705)</f>
        <v>Hot sensation</v>
      </c>
      <c r="G1705" s="5" t="str">
        <f>INDEX('DCM CARDS LOOKUP - HIDDEN'!$O$4:$AE$8890,MATCH(T1705,'DCM CARDS LOOKUP - HIDDEN'!$N$4:$N$8890,0),$J1705)</f>
        <v>Lidocaine/numbing sensation</v>
      </c>
      <c r="H1705" s="35"/>
      <c r="J1705" s="4">
        <v>3</v>
      </c>
      <c r="O1705">
        <f>L1703*10000+M1703*100+B1701</f>
        <v>61101</v>
      </c>
      <c r="P1705">
        <f>L1703*10000+M1703*100+C1701</f>
        <v>61102</v>
      </c>
      <c r="Q1705">
        <f>L1703*10000+M1703*100+D1701</f>
        <v>61103</v>
      </c>
      <c r="R1705">
        <f>L1703*10000+M1703*100+E1681</f>
        <v>61104</v>
      </c>
      <c r="S1705">
        <f>L1703*10000+M1703*100+F1681</f>
        <v>61105</v>
      </c>
      <c r="T1705">
        <f>L1703*10000+M1703*100+G1681</f>
        <v>61106</v>
      </c>
    </row>
    <row r="1706" spans="1:20" x14ac:dyDescent="0.2">
      <c r="A1706" s="10" t="str">
        <f>INDEX(REFERENCE!$B$2:$J$2,1,'EXAMPLE OF CHOICE CARDS'!J1706)</f>
        <v>Treatment Area</v>
      </c>
      <c r="B1706" s="5" t="str">
        <f>INDEX('DCM CARDS LOOKUP - HIDDEN'!$O$4:$AE$8890,MATCH(O1706,'DCM CARDS LOOKUP - HIDDEN'!$N$4:$N$8890,0),$J1706)</f>
        <v>Shoulder</v>
      </c>
      <c r="C1706" s="5" t="str">
        <f>INDEX('DCM CARDS LOOKUP - HIDDEN'!$O$4:$AE$8890,MATCH(P1706,'DCM CARDS LOOKUP - HIDDEN'!$N$4:$N$8890,0),$J1706)</f>
        <v>-</v>
      </c>
      <c r="D1706" s="5" t="str">
        <f>INDEX('DCM CARDS LOOKUP - HIDDEN'!$O$4:$AE$8890,MATCH(Q1706,'DCM CARDS LOOKUP - HIDDEN'!$N$4:$N$8890,0),$J1706)</f>
        <v>Back</v>
      </c>
      <c r="E1706" s="5" t="str">
        <f>INDEX('DCM CARDS LOOKUP - HIDDEN'!$O$4:$AE$8890,MATCH(R1706,'DCM CARDS LOOKUP - HIDDEN'!$N$4:$N$8890,0),$J1706)</f>
        <v>Joint</v>
      </c>
      <c r="F1706" s="5" t="str">
        <f>INDEX('DCM CARDS LOOKUP - HIDDEN'!$O$4:$AE$8890,MATCH(S1706,'DCM CARDS LOOKUP - HIDDEN'!$N$4:$N$8890,0),$J1706)</f>
        <v>-</v>
      </c>
      <c r="G1706" s="5" t="str">
        <f>INDEX('DCM CARDS LOOKUP - HIDDEN'!$O$4:$AE$8890,MATCH(T1706,'DCM CARDS LOOKUP - HIDDEN'!$N$4:$N$8890,0),$J1706)</f>
        <v>-</v>
      </c>
      <c r="H1706" s="35"/>
      <c r="J1706" s="4">
        <v>4</v>
      </c>
      <c r="O1706">
        <f>L1703*10000+M1703*100+B1701</f>
        <v>61101</v>
      </c>
      <c r="P1706">
        <f>L1703*10000+M1703*100+C1701</f>
        <v>61102</v>
      </c>
      <c r="Q1706">
        <f>L1703*10000+M1703*100+D1701</f>
        <v>61103</v>
      </c>
      <c r="R1706">
        <f>L1703*10000+M1703*100+E1681</f>
        <v>61104</v>
      </c>
      <c r="S1706">
        <f>L1703*10000+M1703*100+F1681</f>
        <v>61105</v>
      </c>
      <c r="T1706">
        <f>L1703*10000+M1703*100+G1681</f>
        <v>61106</v>
      </c>
    </row>
    <row r="1707" spans="1:20" x14ac:dyDescent="0.2">
      <c r="A1707" s="10" t="str">
        <f>INDEX(REFERENCE!$B$2:$J$2,1,'EXAMPLE OF CHOICE CARDS'!J1707)</f>
        <v>Format</v>
      </c>
      <c r="B1707" s="5" t="str">
        <f>INDEX('DCM CARDS LOOKUP - HIDDEN'!$O$4:$AE$8890,MATCH(O1707,'DCM CARDS LOOKUP - HIDDEN'!$N$4:$N$8890,0),$J1707)</f>
        <v>Single use pads/patches</v>
      </c>
      <c r="C1707" s="5" t="str">
        <f>INDEX('DCM CARDS LOOKUP - HIDDEN'!$O$4:$AE$8890,MATCH(P1707,'DCM CARDS LOOKUP - HIDDEN'!$N$4:$N$8890,0),$J1707)</f>
        <v>Gel</v>
      </c>
      <c r="D1707" s="5" t="str">
        <f>INDEX('DCM CARDS LOOKUP - HIDDEN'!$O$4:$AE$8890,MATCH(Q1707,'DCM CARDS LOOKUP - HIDDEN'!$N$4:$N$8890,0),$J1707)</f>
        <v>Single use pads/patches</v>
      </c>
      <c r="E1707" s="5" t="str">
        <f>INDEX('DCM CARDS LOOKUP - HIDDEN'!$O$4:$AE$8890,MATCH(R1707,'DCM CARDS LOOKUP - HIDDEN'!$N$4:$N$8890,0),$J1707)</f>
        <v>Single use pads/patches</v>
      </c>
      <c r="F1707" s="5" t="str">
        <f>INDEX('DCM CARDS LOOKUP - HIDDEN'!$O$4:$AE$8890,MATCH(S1707,'DCM CARDS LOOKUP - HIDDEN'!$N$4:$N$8890,0),$J1707)</f>
        <v>Spray</v>
      </c>
      <c r="G1707" s="5" t="str">
        <f>INDEX('DCM CARDS LOOKUP - HIDDEN'!$O$4:$AE$8890,MATCH(T1707,'DCM CARDS LOOKUP - HIDDEN'!$N$4:$N$8890,0),$J1707)</f>
        <v>Gel</v>
      </c>
      <c r="H1707" s="35"/>
      <c r="J1707" s="4">
        <v>5</v>
      </c>
      <c r="O1707">
        <f>L1703*10000+M1703*100+B1701</f>
        <v>61101</v>
      </c>
      <c r="P1707">
        <f>L1703*10000+M1703*100+C1701</f>
        <v>61102</v>
      </c>
      <c r="Q1707">
        <f>L1703*10000+M1703*100+D1701</f>
        <v>61103</v>
      </c>
      <c r="R1707">
        <f>L1703*10000+M1703*100+E1681</f>
        <v>61104</v>
      </c>
      <c r="S1707">
        <f>L1703*10000+M1703*100+F1681</f>
        <v>61105</v>
      </c>
      <c r="T1707">
        <f>L1703*10000+M1703*100+G1681</f>
        <v>61106</v>
      </c>
    </row>
    <row r="1708" spans="1:20" x14ac:dyDescent="0.2">
      <c r="A1708" s="10" t="str">
        <f>INDEX(REFERENCE!$B$2:$J$2,1,'EXAMPLE OF CHOICE CARDS'!J1708)</f>
        <v>Count</v>
      </c>
      <c r="B1708" s="5" t="str">
        <f>INDEX('DCM CARDS LOOKUP - HIDDEN'!$O$4:$AE$8890,MATCH(O1708,'DCM CARDS LOOKUP - HIDDEN'!$N$4:$N$8890,0),$J1708)</f>
        <v>4 count</v>
      </c>
      <c r="C1708" s="5" t="str">
        <f>INDEX('DCM CARDS LOOKUP - HIDDEN'!$O$4:$AE$8890,MATCH(P1708,'DCM CARDS LOOKUP - HIDDEN'!$N$4:$N$8890,0),$J1708)</f>
        <v>3 oz</v>
      </c>
      <c r="D1708" s="5" t="str">
        <f>INDEX('DCM CARDS LOOKUP - HIDDEN'!$O$4:$AE$8890,MATCH(Q1708,'DCM CARDS LOOKUP - HIDDEN'!$N$4:$N$8890,0),$J1708)</f>
        <v>3 count</v>
      </c>
      <c r="E1708" s="5" t="str">
        <f>INDEX('DCM CARDS LOOKUP - HIDDEN'!$O$4:$AE$8890,MATCH(R1708,'DCM CARDS LOOKUP - HIDDEN'!$N$4:$N$8890,0),$J1708)</f>
        <v>2 count</v>
      </c>
      <c r="F1708" s="5" t="str">
        <f>INDEX('DCM CARDS LOOKUP - HIDDEN'!$O$4:$AE$8890,MATCH(S1708,'DCM CARDS LOOKUP - HIDDEN'!$N$4:$N$8890,0),$J1708)</f>
        <v>4.5 oz</v>
      </c>
      <c r="G1708" s="5" t="str">
        <f>INDEX('DCM CARDS LOOKUP - HIDDEN'!$O$4:$AE$8890,MATCH(T1708,'DCM CARDS LOOKUP - HIDDEN'!$N$4:$N$8890,0),$J1708)</f>
        <v>2.5 oz</v>
      </c>
      <c r="H1708" s="35"/>
      <c r="J1708" s="4">
        <v>6</v>
      </c>
      <c r="O1708">
        <f>L1703*10000+M1703*100+B1701</f>
        <v>61101</v>
      </c>
      <c r="P1708">
        <f>L1703*10000+M1703*100+C1701</f>
        <v>61102</v>
      </c>
      <c r="Q1708">
        <f>L1703*10000+M1703*100+D1701</f>
        <v>61103</v>
      </c>
      <c r="R1708">
        <f>L1703*10000+M1703*100+E1681</f>
        <v>61104</v>
      </c>
      <c r="S1708">
        <f>L1703*10000+M1703*100+F1681</f>
        <v>61105</v>
      </c>
      <c r="T1708">
        <f>L1703*10000+M1703*100+G1681</f>
        <v>61106</v>
      </c>
    </row>
    <row r="1709" spans="1:20" ht="15" customHeight="1" x14ac:dyDescent="0.2">
      <c r="A1709" s="10" t="str">
        <f>INDEX(REFERENCE!$B$2:$J$2,1,'EXAMPLE OF CHOICE CARDS'!J1709)</f>
        <v>Price</v>
      </c>
      <c r="B1709" s="29">
        <f>INDEX('DCM CARDS LOOKUP - HIDDEN'!$O$4:$AE$8890,MATCH(O1709,'DCM CARDS LOOKUP - HIDDEN'!$N$4:$N$8890,0),$J1709)</f>
        <v>26.49</v>
      </c>
      <c r="C1709" s="29">
        <f>INDEX('DCM CARDS LOOKUP - HIDDEN'!$O$4:$AE$8890,MATCH(P1709,'DCM CARDS LOOKUP - HIDDEN'!$N$4:$N$8890,0),$J1709)</f>
        <v>11.99</v>
      </c>
      <c r="D1709" s="29">
        <f>INDEX('DCM CARDS LOOKUP - HIDDEN'!$O$4:$AE$8890,MATCH(Q1709,'DCM CARDS LOOKUP - HIDDEN'!$N$4:$N$8890,0),$J1709)</f>
        <v>3.6</v>
      </c>
      <c r="E1709" s="29">
        <f>INDEX('DCM CARDS LOOKUP - HIDDEN'!$O$4:$AE$8890,MATCH(R1709,'DCM CARDS LOOKUP - HIDDEN'!$N$4:$N$8890,0),$J1709)</f>
        <v>6.59</v>
      </c>
      <c r="F1709" s="29">
        <f>INDEX('DCM CARDS LOOKUP - HIDDEN'!$O$4:$AE$8890,MATCH(S1709,'DCM CARDS LOOKUP - HIDDEN'!$N$4:$N$8890,0),$J1709)</f>
        <v>12.5</v>
      </c>
      <c r="G1709" s="29">
        <f>INDEX('DCM CARDS LOOKUP - HIDDEN'!$O$4:$AE$8890,MATCH(T1709,'DCM CARDS LOOKUP - HIDDEN'!$N$4:$N$8890,0),$J1709)</f>
        <v>9</v>
      </c>
      <c r="H1709" s="35"/>
      <c r="J1709" s="4">
        <v>7</v>
      </c>
      <c r="O1709">
        <f>L1703*10000+M1703*100+B1701</f>
        <v>61101</v>
      </c>
      <c r="P1709">
        <f>L1703*10000+M1703*100+C1701</f>
        <v>61102</v>
      </c>
      <c r="Q1709">
        <f>L1703*10000+M1703*100+D1701</f>
        <v>61103</v>
      </c>
      <c r="R1709">
        <f>L1703*10000+M1703*100+E1681</f>
        <v>61104</v>
      </c>
      <c r="S1709">
        <f>L1703*10000+M1703*100+F1681</f>
        <v>61105</v>
      </c>
      <c r="T1709">
        <f>L1703*10000+M1703*100+G1681</f>
        <v>61106</v>
      </c>
    </row>
    <row r="1710" spans="1:20" ht="15" customHeight="1" x14ac:dyDescent="0.2">
      <c r="A1710" s="10" t="str">
        <f>INDEX(REFERENCE!$B$2:$J$2,1,'EXAMPLE OF CHOICE CARDS'!J1710)</f>
        <v>Review Rating</v>
      </c>
      <c r="B1710" s="5" t="str">
        <f>INDEX('DCM CARDS LOOKUP - HIDDEN'!$O$4:$AE$8890,MATCH(O1710,'DCM CARDS LOOKUP - HIDDEN'!$N$4:$N$8890,0),$J1710)</f>
        <v>4.5 stars</v>
      </c>
      <c r="C1710" s="5" t="str">
        <f>INDEX('DCM CARDS LOOKUP - HIDDEN'!$O$4:$AE$8890,MATCH(P1710,'DCM CARDS LOOKUP - HIDDEN'!$N$4:$N$8890,0),$J1710)</f>
        <v>4.8 stars</v>
      </c>
      <c r="D1710" s="5" t="str">
        <f>INDEX('DCM CARDS LOOKUP - HIDDEN'!$O$4:$AE$8890,MATCH(Q1710,'DCM CARDS LOOKUP - HIDDEN'!$N$4:$N$8890,0),$J1710)</f>
        <v>4.5 stars</v>
      </c>
      <c r="E1710" s="5" t="str">
        <f>INDEX('DCM CARDS LOOKUP - HIDDEN'!$O$4:$AE$8890,MATCH(R1710,'DCM CARDS LOOKUP - HIDDEN'!$N$4:$N$8890,0),$J1710)</f>
        <v>4.8 stars</v>
      </c>
      <c r="F1710" s="5" t="str">
        <f>INDEX('DCM CARDS LOOKUP - HIDDEN'!$O$4:$AE$8890,MATCH(S1710,'DCM CARDS LOOKUP - HIDDEN'!$N$4:$N$8890,0),$J1710)</f>
        <v>4.6 stars</v>
      </c>
      <c r="G1710" s="5" t="str">
        <f>INDEX('DCM CARDS LOOKUP - HIDDEN'!$O$4:$AE$8890,MATCH(T1710,'DCM CARDS LOOKUP - HIDDEN'!$N$4:$N$8890,0),$J1710)</f>
        <v>4.6 stars</v>
      </c>
      <c r="H1710" s="35"/>
      <c r="J1710" s="4">
        <v>8</v>
      </c>
      <c r="O1710">
        <f>L1703*10000+M1703*100+B1701</f>
        <v>61101</v>
      </c>
      <c r="P1710">
        <f>L1703*10000+M1703*100+C1701</f>
        <v>61102</v>
      </c>
      <c r="Q1710">
        <f>L1703*10000+M1703*100+D1701</f>
        <v>61103</v>
      </c>
      <c r="R1710">
        <f>L1703*10000+M1703*100+E1681</f>
        <v>61104</v>
      </c>
      <c r="S1710">
        <f>L1703*10000+M1703*100+F1681</f>
        <v>61105</v>
      </c>
      <c r="T1710">
        <f>L1703*10000+M1703*100+G1681</f>
        <v>61106</v>
      </c>
    </row>
    <row r="1711" spans="1:20" ht="15" customHeight="1" x14ac:dyDescent="0.2">
      <c r="A1711" s="10" t="str">
        <f>INDEX(REFERENCE!$B$2:$J$2,1,'EXAMPLE OF CHOICE CARDS'!J1711)</f>
        <v>Number of Reviews</v>
      </c>
      <c r="B1711" s="30">
        <f>INDEX('DCM CARDS LOOKUP - HIDDEN'!$O$4:$AE$8890,MATCH(O1711,'DCM CARDS LOOKUP - HIDDEN'!$N$4:$N$8890,0),$J1711)</f>
        <v>1250</v>
      </c>
      <c r="C1711" s="30">
        <f>INDEX('DCM CARDS LOOKUP - HIDDEN'!$O$4:$AE$8890,MATCH(P1711,'DCM CARDS LOOKUP - HIDDEN'!$N$4:$N$8890,0),$J1711)</f>
        <v>4500</v>
      </c>
      <c r="D1711" s="30">
        <f>INDEX('DCM CARDS LOOKUP - HIDDEN'!$O$4:$AE$8890,MATCH(Q1711,'DCM CARDS LOOKUP - HIDDEN'!$N$4:$N$8890,0),$J1711)</f>
        <v>1250</v>
      </c>
      <c r="E1711" s="30">
        <f>INDEX('DCM CARDS LOOKUP - HIDDEN'!$O$4:$AE$8890,MATCH(R1711,'DCM CARDS LOOKUP - HIDDEN'!$N$4:$N$8890,0),$J1711)</f>
        <v>1250</v>
      </c>
      <c r="F1711" s="30">
        <f>INDEX('DCM CARDS LOOKUP - HIDDEN'!$O$4:$AE$8890,MATCH(S1711,'DCM CARDS LOOKUP - HIDDEN'!$N$4:$N$8890,0),$J1711)</f>
        <v>4500</v>
      </c>
      <c r="G1711" s="30">
        <f>INDEX('DCM CARDS LOOKUP - HIDDEN'!$O$4:$AE$8890,MATCH(T1711,'DCM CARDS LOOKUP - HIDDEN'!$N$4:$N$8890,0),$J1711)</f>
        <v>1250</v>
      </c>
      <c r="H1711" s="35"/>
      <c r="J1711" s="4">
        <v>9</v>
      </c>
      <c r="O1711">
        <f>L1703*10000+M1703*100+B1701</f>
        <v>61101</v>
      </c>
      <c r="P1711">
        <f>L1703*10000+M1703*100+C1701</f>
        <v>61102</v>
      </c>
      <c r="Q1711">
        <f>L1703*10000+M1703*100+D1701</f>
        <v>61103</v>
      </c>
      <c r="R1711">
        <f>L1703*10000+M1703*100+E1681</f>
        <v>61104</v>
      </c>
      <c r="S1711">
        <f>L1703*10000+M1703*100+F1681</f>
        <v>61105</v>
      </c>
      <c r="T1711">
        <f>L1703*10000+M1703*100+G1681</f>
        <v>61106</v>
      </c>
    </row>
    <row r="1712" spans="1:20" ht="15" hidden="1" customHeight="1" x14ac:dyDescent="0.2">
      <c r="A1712" s="10" t="e">
        <f>INDEX(REFERENCE!$B$2:$J$2,1,'EXAMPLE OF CHOICE CARDS'!J1712)</f>
        <v>#REF!</v>
      </c>
      <c r="B1712" s="5">
        <f>INDEX('DCM CARDS LOOKUP - HIDDEN'!$O$4:$AE$8890,MATCH(O1712,'DCM CARDS LOOKUP - HIDDEN'!$N$4:$N$8890,0),$J1712)</f>
        <v>0</v>
      </c>
      <c r="C1712" s="5">
        <f>INDEX('DCM CARDS LOOKUP - HIDDEN'!$O$4:$AE$8890,MATCH(P1712,'DCM CARDS LOOKUP - HIDDEN'!$N$4:$N$8890,0),$J1712)</f>
        <v>0</v>
      </c>
      <c r="D1712" s="5">
        <f>INDEX('DCM CARDS LOOKUP - HIDDEN'!$O$4:$AE$8890,MATCH(Q1712,'DCM CARDS LOOKUP - HIDDEN'!$N$4:$N$8890,0),$J1712)</f>
        <v>0</v>
      </c>
      <c r="E1712" s="5">
        <f>INDEX('DCM CARDS LOOKUP - HIDDEN'!$O$4:$AE$8890,MATCH(R1712,'DCM CARDS LOOKUP - HIDDEN'!$N$4:$N$8890,0),$J1712)</f>
        <v>0</v>
      </c>
      <c r="F1712" s="5">
        <f>INDEX('DCM CARDS LOOKUP - HIDDEN'!$O$4:$AE$8890,MATCH(S1712,'DCM CARDS LOOKUP - HIDDEN'!$N$4:$N$8890,0),$J1712)</f>
        <v>0</v>
      </c>
      <c r="G1712" s="31"/>
      <c r="H1712" s="35"/>
      <c r="J1712" s="4">
        <v>10</v>
      </c>
      <c r="O1712">
        <f>L1703*10000+M1703*100+B1701</f>
        <v>61101</v>
      </c>
      <c r="P1712">
        <f>L1703*10000+M1703*100+C1701</f>
        <v>61102</v>
      </c>
      <c r="Q1712">
        <f>L1703*10000+M1703*100+D1701</f>
        <v>61103</v>
      </c>
      <c r="R1712">
        <f>L1703*10000+M1703*100+E1681</f>
        <v>61104</v>
      </c>
      <c r="S1712">
        <f>L1703*10000+M1703*100+F1681</f>
        <v>61105</v>
      </c>
    </row>
    <row r="1713" spans="1:20" ht="15" hidden="1" customHeight="1" x14ac:dyDescent="0.2">
      <c r="A1713" s="10" t="e">
        <f>INDEX(REFERENCE!$B$2:$J$2,1,'EXAMPLE OF CHOICE CARDS'!J1713)</f>
        <v>#REF!</v>
      </c>
      <c r="B1713" s="5">
        <f>INDEX('DCM CARDS LOOKUP - HIDDEN'!$O$4:$AE$8890,MATCH(O1713,'DCM CARDS LOOKUP - HIDDEN'!$N$4:$N$8890,0),$J1713)</f>
        <v>0</v>
      </c>
      <c r="C1713" s="5">
        <f>INDEX('DCM CARDS LOOKUP - HIDDEN'!$O$4:$AE$8890,MATCH(P1713,'DCM CARDS LOOKUP - HIDDEN'!$N$4:$N$8890,0),$J1713)</f>
        <v>0</v>
      </c>
      <c r="D1713" s="5">
        <f>INDEX('DCM CARDS LOOKUP - HIDDEN'!$O$4:$AE$8890,MATCH(Q1713,'DCM CARDS LOOKUP - HIDDEN'!$N$4:$N$8890,0),$J1713)</f>
        <v>0</v>
      </c>
      <c r="E1713" s="5">
        <f>INDEX('DCM CARDS LOOKUP - HIDDEN'!$O$4:$AE$8890,MATCH(R1713,'DCM CARDS LOOKUP - HIDDEN'!$N$4:$N$8890,0),$J1713)</f>
        <v>0</v>
      </c>
      <c r="F1713" s="5">
        <f>INDEX('DCM CARDS LOOKUP - HIDDEN'!$O$4:$AE$8890,MATCH(S1713,'DCM CARDS LOOKUP - HIDDEN'!$N$4:$N$8890,0),$J1713)</f>
        <v>0</v>
      </c>
      <c r="G1713" s="31"/>
      <c r="H1713" s="35"/>
      <c r="J1713" s="4">
        <v>11</v>
      </c>
      <c r="O1713">
        <f>L1703*10000+M1703*100+B1701</f>
        <v>61101</v>
      </c>
      <c r="P1713">
        <f>L1703*10000+M1703*100+C1701</f>
        <v>61102</v>
      </c>
      <c r="Q1713">
        <f>L1703*10000+M1703*100+D1701</f>
        <v>61103</v>
      </c>
      <c r="R1713">
        <f>L1703*10000+M1703*100+E1681</f>
        <v>61104</v>
      </c>
      <c r="S1713">
        <f>L1703*10000+M1703*100+F1681</f>
        <v>61105</v>
      </c>
    </row>
    <row r="1714" spans="1:20" ht="15" hidden="1" customHeight="1" x14ac:dyDescent="0.2">
      <c r="A1714" s="10" t="e">
        <f>INDEX(REFERENCE!$B$2:$J$2,1,'EXAMPLE OF CHOICE CARDS'!J1714)</f>
        <v>#REF!</v>
      </c>
      <c r="B1714" s="5">
        <f>INDEX('DCM CARDS LOOKUP - HIDDEN'!$O$4:$AE$8890,MATCH(O1714,'DCM CARDS LOOKUP - HIDDEN'!$N$4:$N$8890,0),$J1714)</f>
        <v>0</v>
      </c>
      <c r="C1714" s="5">
        <f>INDEX('DCM CARDS LOOKUP - HIDDEN'!$O$4:$AE$8890,MATCH(P1714,'DCM CARDS LOOKUP - HIDDEN'!$N$4:$N$8890,0),$J1714)</f>
        <v>0</v>
      </c>
      <c r="D1714" s="5">
        <f>INDEX('DCM CARDS LOOKUP - HIDDEN'!$O$4:$AE$8890,MATCH(Q1714,'DCM CARDS LOOKUP - HIDDEN'!$N$4:$N$8890,0),$J1714)</f>
        <v>0</v>
      </c>
      <c r="E1714" s="5">
        <f>INDEX('DCM CARDS LOOKUP - HIDDEN'!$O$4:$AE$8890,MATCH(R1714,'DCM CARDS LOOKUP - HIDDEN'!$N$4:$N$8890,0),$J1714)</f>
        <v>0</v>
      </c>
      <c r="F1714" s="5">
        <f>INDEX('DCM CARDS LOOKUP - HIDDEN'!$O$4:$AE$8890,MATCH(S1714,'DCM CARDS LOOKUP - HIDDEN'!$N$4:$N$8890,0),$J1714)</f>
        <v>0</v>
      </c>
      <c r="G1714" s="31"/>
      <c r="H1714" s="35"/>
      <c r="J1714" s="4">
        <v>12</v>
      </c>
      <c r="O1714">
        <f>L1703*10000+M1703*100+B1701</f>
        <v>61101</v>
      </c>
      <c r="P1714">
        <f>L1703*10000+M1703*100+C1701</f>
        <v>61102</v>
      </c>
      <c r="Q1714">
        <f>L1703*10000+M1703*100+D1701</f>
        <v>61103</v>
      </c>
      <c r="R1714">
        <f>L1703*10000+M1703*100+E1681</f>
        <v>61104</v>
      </c>
      <c r="S1714">
        <f>L1703*10000+M1703*100+F1681</f>
        <v>61105</v>
      </c>
    </row>
    <row r="1715" spans="1:20" ht="15" hidden="1" customHeight="1" x14ac:dyDescent="0.2">
      <c r="A1715" s="10" t="e">
        <f>INDEX(REFERENCE!$B$2:$J$2,1,'EXAMPLE OF CHOICE CARDS'!J1715)</f>
        <v>#REF!</v>
      </c>
      <c r="B1715" s="5">
        <f>INDEX('DCM CARDS LOOKUP - HIDDEN'!$O$4:$AE$8890,MATCH(O1715,'DCM CARDS LOOKUP - HIDDEN'!$N$4:$N$8890,0),$J1715)</f>
        <v>0</v>
      </c>
      <c r="C1715" s="5">
        <f>INDEX('DCM CARDS LOOKUP - HIDDEN'!$O$4:$AE$8890,MATCH(P1715,'DCM CARDS LOOKUP - HIDDEN'!$N$4:$N$8890,0),$J1715)</f>
        <v>0</v>
      </c>
      <c r="D1715" s="5">
        <f>INDEX('DCM CARDS LOOKUP - HIDDEN'!$O$4:$AE$8890,MATCH(Q1715,'DCM CARDS LOOKUP - HIDDEN'!$N$4:$N$8890,0),$J1715)</f>
        <v>0</v>
      </c>
      <c r="E1715" s="5">
        <f>INDEX('DCM CARDS LOOKUP - HIDDEN'!$O$4:$AE$8890,MATCH(R1715,'DCM CARDS LOOKUP - HIDDEN'!$N$4:$N$8890,0),$J1715)</f>
        <v>0</v>
      </c>
      <c r="F1715" s="5">
        <f>INDEX('DCM CARDS LOOKUP - HIDDEN'!$O$4:$AE$8890,MATCH(S1715,'DCM CARDS LOOKUP - HIDDEN'!$N$4:$N$8890,0),$J1715)</f>
        <v>0</v>
      </c>
      <c r="G1715" s="31"/>
      <c r="H1715" s="35"/>
      <c r="J1715" s="4">
        <v>13</v>
      </c>
      <c r="O1715">
        <f>L1703*10000+M1703*100+B1701</f>
        <v>61101</v>
      </c>
      <c r="P1715">
        <f>L1703*10000+M1703*100+C1701</f>
        <v>61102</v>
      </c>
      <c r="Q1715">
        <f>L1703*10000+M1703*100+D1701</f>
        <v>61103</v>
      </c>
      <c r="R1715">
        <f>L1703*10000+M1703*100+E1681</f>
        <v>61104</v>
      </c>
      <c r="S1715">
        <f>L1703*10000+M1703*100+F1681</f>
        <v>61105</v>
      </c>
    </row>
    <row r="1716" spans="1:20" ht="15" hidden="1" customHeight="1" x14ac:dyDescent="0.2">
      <c r="A1716" s="10" t="e">
        <f>INDEX(REFERENCE!$B$2:$J$2,1,'EXAMPLE OF CHOICE CARDS'!J1716)</f>
        <v>#REF!</v>
      </c>
      <c r="B1716" s="5">
        <f>INDEX('DCM CARDS LOOKUP - HIDDEN'!$O$4:$AE$8890,MATCH(O1716,'DCM CARDS LOOKUP - HIDDEN'!$N$4:$N$8890,0),$J1716)</f>
        <v>0</v>
      </c>
      <c r="C1716" s="5">
        <f>INDEX('DCM CARDS LOOKUP - HIDDEN'!$O$4:$AE$8890,MATCH(P1716,'DCM CARDS LOOKUP - HIDDEN'!$N$4:$N$8890,0),$J1716)</f>
        <v>0</v>
      </c>
      <c r="D1716" s="5">
        <f>INDEX('DCM CARDS LOOKUP - HIDDEN'!$O$4:$AE$8890,MATCH(Q1716,'DCM CARDS LOOKUP - HIDDEN'!$N$4:$N$8890,0),$J1716)</f>
        <v>0</v>
      </c>
      <c r="E1716" s="5">
        <f>INDEX('DCM CARDS LOOKUP - HIDDEN'!$O$4:$AE$8890,MATCH(R1716,'DCM CARDS LOOKUP - HIDDEN'!$N$4:$N$8890,0),$J1716)</f>
        <v>0</v>
      </c>
      <c r="F1716" s="5">
        <f>INDEX('DCM CARDS LOOKUP - HIDDEN'!$O$4:$AE$8890,MATCH(S1716,'DCM CARDS LOOKUP - HIDDEN'!$N$4:$N$8890,0),$J1716)</f>
        <v>0</v>
      </c>
      <c r="G1716" s="31"/>
      <c r="H1716" s="35"/>
      <c r="J1716" s="4">
        <v>14</v>
      </c>
      <c r="O1716">
        <f>L1703*10000+M1703*100+B1701</f>
        <v>61101</v>
      </c>
      <c r="P1716">
        <f>L1703*10000+M1703*100+C1701</f>
        <v>61102</v>
      </c>
      <c r="Q1716">
        <f>L1703*10000+M1703*100+D1701</f>
        <v>61103</v>
      </c>
      <c r="R1716">
        <f>L1703*10000+M1703*100+E1681</f>
        <v>61104</v>
      </c>
      <c r="S1716">
        <f>L1703*10000+M1703*100+F1681</f>
        <v>61105</v>
      </c>
    </row>
    <row r="1717" spans="1:20" x14ac:dyDescent="0.2">
      <c r="A1717" s="2"/>
      <c r="B1717" s="5"/>
      <c r="C1717" s="5"/>
      <c r="D1717" s="5"/>
      <c r="E1717" s="5"/>
      <c r="F1717" s="5"/>
      <c r="G1717" s="5"/>
      <c r="H1717" s="5"/>
      <c r="J1717" s="13"/>
    </row>
    <row r="1718" spans="1:20" x14ac:dyDescent="0.2">
      <c r="A1718" s="6"/>
      <c r="B1718" s="7">
        <v>1</v>
      </c>
      <c r="C1718" s="7">
        <v>2</v>
      </c>
      <c r="D1718" s="7">
        <v>3</v>
      </c>
      <c r="E1718" s="7">
        <v>4</v>
      </c>
      <c r="F1718" s="7">
        <v>5</v>
      </c>
      <c r="G1718" s="7">
        <v>6</v>
      </c>
      <c r="H1718" s="7">
        <v>9</v>
      </c>
      <c r="J1718" s="13"/>
    </row>
    <row r="1721" spans="1:20" x14ac:dyDescent="0.2">
      <c r="A1721" s="1" t="str">
        <f>"Version "&amp;L1723&amp;"; Task"&amp;M1723</f>
        <v>Version 6; Task12</v>
      </c>
      <c r="B1721" s="4">
        <v>1</v>
      </c>
      <c r="C1721" s="4">
        <v>2</v>
      </c>
      <c r="D1721" s="4">
        <v>3</v>
      </c>
      <c r="E1721" s="4">
        <f>E1701</f>
        <v>4</v>
      </c>
      <c r="F1721" s="4">
        <f>F1701</f>
        <v>5</v>
      </c>
      <c r="G1721" s="4">
        <v>6</v>
      </c>
      <c r="J1721" s="13"/>
    </row>
    <row r="1722" spans="1:20" ht="15" customHeight="1" x14ac:dyDescent="0.2">
      <c r="A1722" s="11" t="s">
        <v>8</v>
      </c>
      <c r="B1722" s="12" t="s">
        <v>9</v>
      </c>
      <c r="C1722" s="12" t="s">
        <v>10</v>
      </c>
      <c r="D1722" s="12" t="s">
        <v>11</v>
      </c>
      <c r="E1722" s="20" t="s">
        <v>21</v>
      </c>
      <c r="F1722" s="20" t="s">
        <v>22</v>
      </c>
      <c r="G1722" s="20"/>
      <c r="H1722" s="34" t="s">
        <v>15</v>
      </c>
      <c r="J1722" s="13"/>
      <c r="L1722" t="s">
        <v>12</v>
      </c>
      <c r="M1722" t="s">
        <v>1</v>
      </c>
    </row>
    <row r="1723" spans="1:20" x14ac:dyDescent="0.2">
      <c r="A1723" s="10" t="str">
        <f>INDEX(REFERENCE!$B$2:$J$2,1,'EXAMPLE OF CHOICE CARDS'!J1723)</f>
        <v>Type</v>
      </c>
      <c r="B1723" s="5" t="str">
        <f>INDEX('DCM CARDS LOOKUP - HIDDEN'!$O$4:$AE$8890,MATCH(O1723,'DCM CARDS LOOKUP - HIDDEN'!$N$4:$N$8890,0),$J1723)</f>
        <v>Topicals</v>
      </c>
      <c r="C1723" s="5" t="str">
        <f>INDEX('DCM CARDS LOOKUP - HIDDEN'!$O$4:$AE$8890,MATCH(P1723,'DCM CARDS LOOKUP - HIDDEN'!$N$4:$N$8890,0),$J1723)</f>
        <v>Topicals</v>
      </c>
      <c r="D1723" s="5" t="str">
        <f>INDEX('DCM CARDS LOOKUP - HIDDEN'!$O$4:$AE$8890,MATCH(Q1723,'DCM CARDS LOOKUP - HIDDEN'!$N$4:$N$8890,0),$J1723)</f>
        <v>Topicals</v>
      </c>
      <c r="E1723" s="5" t="str">
        <f>INDEX('DCM CARDS LOOKUP - HIDDEN'!$O$4:$AE$8890,MATCH(R1723,'DCM CARDS LOOKUP - HIDDEN'!$N$4:$N$8890,0),$J1723)</f>
        <v>Pads</v>
      </c>
      <c r="F1723" s="5" t="str">
        <f>INDEX('DCM CARDS LOOKUP - HIDDEN'!$O$4:$AE$8890,MATCH(S1723,'DCM CARDS LOOKUP - HIDDEN'!$N$4:$N$8890,0),$J1723)</f>
        <v>Pads</v>
      </c>
      <c r="G1723" s="5" t="str">
        <f>INDEX('DCM CARDS LOOKUP - HIDDEN'!$O$4:$AE$8890,MATCH(T1723,'DCM CARDS LOOKUP - HIDDEN'!$N$4:$N$8890,0),$J1723)</f>
        <v>Pads</v>
      </c>
      <c r="H1723" s="35"/>
      <c r="J1723" s="4">
        <v>1</v>
      </c>
      <c r="L1723">
        <f>IF(M1703=15,L1703+1,L1703)</f>
        <v>6</v>
      </c>
      <c r="M1723">
        <f>IF(M1703&lt;15,M1703+1,1)</f>
        <v>12</v>
      </c>
      <c r="O1723">
        <f>L1723*10000+M1723*100+B1721</f>
        <v>61201</v>
      </c>
      <c r="P1723">
        <f>L1723*10000+M1723*100+C1721</f>
        <v>61202</v>
      </c>
      <c r="Q1723">
        <f>L1723*10000+M1723*100+D1721</f>
        <v>61203</v>
      </c>
      <c r="R1723">
        <f>L1723*10000+M1723*100+E1701</f>
        <v>61204</v>
      </c>
      <c r="S1723">
        <f>L1723*10000+M1723*100+F1701</f>
        <v>61205</v>
      </c>
      <c r="T1723">
        <f>L1723*10000+M1723*100+G1701</f>
        <v>61206</v>
      </c>
    </row>
    <row r="1724" spans="1:20" x14ac:dyDescent="0.2">
      <c r="A1724" s="10" t="str">
        <f>INDEX(REFERENCE!$B$2:$J$2,1,'EXAMPLE OF CHOICE CARDS'!J1724)</f>
        <v>Brand</v>
      </c>
      <c r="B1724" s="5" t="str">
        <f>INDEX('DCM CARDS LOOKUP - HIDDEN'!$O$4:$AE$8890,MATCH(O1724,'DCM CARDS LOOKUP - HIDDEN'!$N$4:$N$8890,0),$J1724)</f>
        <v>Tiger Balm</v>
      </c>
      <c r="C1724" s="5" t="str">
        <f>INDEX('DCM CARDS LOOKUP - HIDDEN'!$O$4:$AE$8890,MATCH(P1724,'DCM CARDS LOOKUP - HIDDEN'!$N$4:$N$8890,0),$J1724)</f>
        <v>Aspercreme</v>
      </c>
      <c r="D1724" s="5" t="str">
        <f>INDEX('DCM CARDS LOOKUP - HIDDEN'!$O$4:$AE$8890,MATCH(Q1724,'DCM CARDS LOOKUP - HIDDEN'!$N$4:$N$8890,0),$J1724)</f>
        <v>Salonpas</v>
      </c>
      <c r="E1724" s="5" t="str">
        <f>INDEX('DCM CARDS LOOKUP - HIDDEN'!$O$4:$AE$8890,MATCH(R1724,'DCM CARDS LOOKUP - HIDDEN'!$N$4:$N$8890,0),$J1724)</f>
        <v>CVS Health</v>
      </c>
      <c r="F1724" s="5" t="str">
        <f>INDEX('DCM CARDS LOOKUP - HIDDEN'!$O$4:$AE$8890,MATCH(S1724,'DCM CARDS LOOKUP - HIDDEN'!$N$4:$N$8890,0),$J1724)</f>
        <v>Walgreens</v>
      </c>
      <c r="G1724" s="5" t="str">
        <f>INDEX('DCM CARDS LOOKUP - HIDDEN'!$O$4:$AE$8890,MATCH(T1724,'DCM CARDS LOOKUP - HIDDEN'!$N$4:$N$8890,0),$J1724)</f>
        <v>Vicks Vapopatch</v>
      </c>
      <c r="H1724" s="35"/>
      <c r="J1724" s="4">
        <v>2</v>
      </c>
      <c r="O1724">
        <f>L1723*10000+M1723*100+B1721</f>
        <v>61201</v>
      </c>
      <c r="P1724">
        <f>L1723*10000+M1723*100+C1721</f>
        <v>61202</v>
      </c>
      <c r="Q1724">
        <f>L1723*10000+M1723*100+D1721</f>
        <v>61203</v>
      </c>
      <c r="R1724">
        <f>L1723*10000+M1723*100+E1701</f>
        <v>61204</v>
      </c>
      <c r="S1724">
        <f>L1723*10000+M1723*100+F1701</f>
        <v>61205</v>
      </c>
      <c r="T1724">
        <f>L1723*10000+M1723*100+G1701</f>
        <v>61206</v>
      </c>
    </row>
    <row r="1725" spans="1:20" ht="28.5" x14ac:dyDescent="0.2">
      <c r="A1725" s="10" t="str">
        <f>INDEX(REFERENCE!$B$2:$J$2,1,'EXAMPLE OF CHOICE CARDS'!J1725)</f>
        <v>Sensation</v>
      </c>
      <c r="B1725" s="5" t="str">
        <f>INDEX('DCM CARDS LOOKUP - HIDDEN'!$O$4:$AE$8890,MATCH(O1725,'DCM CARDS LOOKUP - HIDDEN'!$N$4:$N$8890,0),$J1725)</f>
        <v>Hot sensation</v>
      </c>
      <c r="C1725" s="5" t="str">
        <f>INDEX('DCM CARDS LOOKUP - HIDDEN'!$O$4:$AE$8890,MATCH(P1725,'DCM CARDS LOOKUP - HIDDEN'!$N$4:$N$8890,0),$J1725)</f>
        <v>Cold sensation</v>
      </c>
      <c r="D1725" s="5" t="str">
        <f>INDEX('DCM CARDS LOOKUP - HIDDEN'!$O$4:$AE$8890,MATCH(Q1725,'DCM CARDS LOOKUP - HIDDEN'!$N$4:$N$8890,0),$J1725)</f>
        <v>Lidocaine/numbing sensation</v>
      </c>
      <c r="E1725" s="5" t="str">
        <f>INDEX('DCM CARDS LOOKUP - HIDDEN'!$O$4:$AE$8890,MATCH(R1725,'DCM CARDS LOOKUP - HIDDEN'!$N$4:$N$8890,0),$J1725)</f>
        <v>Both hot and cold sensation</v>
      </c>
      <c r="F1725" s="5" t="str">
        <f>INDEX('DCM CARDS LOOKUP - HIDDEN'!$O$4:$AE$8890,MATCH(S1725,'DCM CARDS LOOKUP - HIDDEN'!$N$4:$N$8890,0),$J1725)</f>
        <v>No sensation/drug free/for circulation</v>
      </c>
      <c r="G1725" s="5" t="str">
        <f>INDEX('DCM CARDS LOOKUP - HIDDEN'!$O$4:$AE$8890,MATCH(T1725,'DCM CARDS LOOKUP - HIDDEN'!$N$4:$N$8890,0),$J1725)</f>
        <v>Lidocaine/numbing sensation</v>
      </c>
      <c r="H1725" s="35"/>
      <c r="J1725" s="4">
        <v>3</v>
      </c>
      <c r="O1725">
        <f>L1723*10000+M1723*100+B1721</f>
        <v>61201</v>
      </c>
      <c r="P1725">
        <f>L1723*10000+M1723*100+C1721</f>
        <v>61202</v>
      </c>
      <c r="Q1725">
        <f>L1723*10000+M1723*100+D1721</f>
        <v>61203</v>
      </c>
      <c r="R1725">
        <f>L1723*10000+M1723*100+E1701</f>
        <v>61204</v>
      </c>
      <c r="S1725">
        <f>L1723*10000+M1723*100+F1701</f>
        <v>61205</v>
      </c>
      <c r="T1725">
        <f>L1723*10000+M1723*100+G1701</f>
        <v>61206</v>
      </c>
    </row>
    <row r="1726" spans="1:20" x14ac:dyDescent="0.2">
      <c r="A1726" s="10" t="str">
        <f>INDEX(REFERENCE!$B$2:$J$2,1,'EXAMPLE OF CHOICE CARDS'!J1726)</f>
        <v>Treatment Area</v>
      </c>
      <c r="B1726" s="5" t="str">
        <f>INDEX('DCM CARDS LOOKUP - HIDDEN'!$O$4:$AE$8890,MATCH(O1726,'DCM CARDS LOOKUP - HIDDEN'!$N$4:$N$8890,0),$J1726)</f>
        <v>-</v>
      </c>
      <c r="C1726" s="5" t="str">
        <f>INDEX('DCM CARDS LOOKUP - HIDDEN'!$O$4:$AE$8890,MATCH(P1726,'DCM CARDS LOOKUP - HIDDEN'!$N$4:$N$8890,0),$J1726)</f>
        <v>-</v>
      </c>
      <c r="D1726" s="5" t="str">
        <f>INDEX('DCM CARDS LOOKUP - HIDDEN'!$O$4:$AE$8890,MATCH(Q1726,'DCM CARDS LOOKUP - HIDDEN'!$N$4:$N$8890,0),$J1726)</f>
        <v>-</v>
      </c>
      <c r="E1726" s="5" t="str">
        <f>INDEX('DCM CARDS LOOKUP - HIDDEN'!$O$4:$AE$8890,MATCH(R1726,'DCM CARDS LOOKUP - HIDDEN'!$N$4:$N$8890,0),$J1726)</f>
        <v>Neck</v>
      </c>
      <c r="F1726" s="5" t="str">
        <f>INDEX('DCM CARDS LOOKUP - HIDDEN'!$O$4:$AE$8890,MATCH(S1726,'DCM CARDS LOOKUP - HIDDEN'!$N$4:$N$8890,0),$J1726)</f>
        <v>Chest</v>
      </c>
      <c r="G1726" s="5" t="str">
        <f>INDEX('DCM CARDS LOOKUP - HIDDEN'!$O$4:$AE$8890,MATCH(T1726,'DCM CARDS LOOKUP - HIDDEN'!$N$4:$N$8890,0),$J1726)</f>
        <v>Joint</v>
      </c>
      <c r="H1726" s="35"/>
      <c r="J1726" s="4">
        <v>4</v>
      </c>
      <c r="O1726">
        <f>L1723*10000+M1723*100+B1721</f>
        <v>61201</v>
      </c>
      <c r="P1726">
        <f>L1723*10000+M1723*100+C1721</f>
        <v>61202</v>
      </c>
      <c r="Q1726">
        <f>L1723*10000+M1723*100+D1721</f>
        <v>61203</v>
      </c>
      <c r="R1726">
        <f>L1723*10000+M1723*100+E1701</f>
        <v>61204</v>
      </c>
      <c r="S1726">
        <f>L1723*10000+M1723*100+F1701</f>
        <v>61205</v>
      </c>
      <c r="T1726">
        <f>L1723*10000+M1723*100+G1701</f>
        <v>61206</v>
      </c>
    </row>
    <row r="1727" spans="1:20" x14ac:dyDescent="0.2">
      <c r="A1727" s="10" t="str">
        <f>INDEX(REFERENCE!$B$2:$J$2,1,'EXAMPLE OF CHOICE CARDS'!J1727)</f>
        <v>Format</v>
      </c>
      <c r="B1727" s="5" t="str">
        <f>INDEX('DCM CARDS LOOKUP - HIDDEN'!$O$4:$AE$8890,MATCH(O1727,'DCM CARDS LOOKUP - HIDDEN'!$N$4:$N$8890,0),$J1727)</f>
        <v>Liquid</v>
      </c>
      <c r="C1727" s="5" t="str">
        <f>INDEX('DCM CARDS LOOKUP - HIDDEN'!$O$4:$AE$8890,MATCH(P1727,'DCM CARDS LOOKUP - HIDDEN'!$N$4:$N$8890,0),$J1727)</f>
        <v>Gel</v>
      </c>
      <c r="D1727" s="5" t="str">
        <f>INDEX('DCM CARDS LOOKUP - HIDDEN'!$O$4:$AE$8890,MATCH(Q1727,'DCM CARDS LOOKUP - HIDDEN'!$N$4:$N$8890,0),$J1727)</f>
        <v>Roll-on</v>
      </c>
      <c r="E1727" s="5" t="str">
        <f>INDEX('DCM CARDS LOOKUP - HIDDEN'!$O$4:$AE$8890,MATCH(R1727,'DCM CARDS LOOKUP - HIDDEN'!$N$4:$N$8890,0),$J1727)</f>
        <v>Single use pads/patches</v>
      </c>
      <c r="F1727" s="5" t="str">
        <f>INDEX('DCM CARDS LOOKUP - HIDDEN'!$O$4:$AE$8890,MATCH(S1727,'DCM CARDS LOOKUP - HIDDEN'!$N$4:$N$8890,0),$J1727)</f>
        <v>Single use pads/patches</v>
      </c>
      <c r="G1727" s="5" t="str">
        <f>INDEX('DCM CARDS LOOKUP - HIDDEN'!$O$4:$AE$8890,MATCH(T1727,'DCM CARDS LOOKUP - HIDDEN'!$N$4:$N$8890,0),$J1727)</f>
        <v>Single use pads/patches</v>
      </c>
      <c r="H1727" s="35"/>
      <c r="J1727" s="4">
        <v>5</v>
      </c>
      <c r="O1727">
        <f>L1723*10000+M1723*100+B1721</f>
        <v>61201</v>
      </c>
      <c r="P1727">
        <f>L1723*10000+M1723*100+C1721</f>
        <v>61202</v>
      </c>
      <c r="Q1727">
        <f>L1723*10000+M1723*100+D1721</f>
        <v>61203</v>
      </c>
      <c r="R1727">
        <f>L1723*10000+M1723*100+E1701</f>
        <v>61204</v>
      </c>
      <c r="S1727">
        <f>L1723*10000+M1723*100+F1701</f>
        <v>61205</v>
      </c>
      <c r="T1727">
        <f>L1723*10000+M1723*100+G1701</f>
        <v>61206</v>
      </c>
    </row>
    <row r="1728" spans="1:20" x14ac:dyDescent="0.2">
      <c r="A1728" s="10" t="str">
        <f>INDEX(REFERENCE!$B$2:$J$2,1,'EXAMPLE OF CHOICE CARDS'!J1728)</f>
        <v>Count</v>
      </c>
      <c r="B1728" s="5" t="str">
        <f>INDEX('DCM CARDS LOOKUP - HIDDEN'!$O$4:$AE$8890,MATCH(O1728,'DCM CARDS LOOKUP - HIDDEN'!$N$4:$N$8890,0),$J1728)</f>
        <v>2.5 oz</v>
      </c>
      <c r="C1728" s="5" t="str">
        <f>INDEX('DCM CARDS LOOKUP - HIDDEN'!$O$4:$AE$8890,MATCH(P1728,'DCM CARDS LOOKUP - HIDDEN'!$N$4:$N$8890,0),$J1728)</f>
        <v>4.5 oz</v>
      </c>
      <c r="D1728" s="5" t="str">
        <f>INDEX('DCM CARDS LOOKUP - HIDDEN'!$O$4:$AE$8890,MATCH(Q1728,'DCM CARDS LOOKUP - HIDDEN'!$N$4:$N$8890,0),$J1728)</f>
        <v>2 oz</v>
      </c>
      <c r="E1728" s="5" t="str">
        <f>INDEX('DCM CARDS LOOKUP - HIDDEN'!$O$4:$AE$8890,MATCH(R1728,'DCM CARDS LOOKUP - HIDDEN'!$N$4:$N$8890,0),$J1728)</f>
        <v>6 count</v>
      </c>
      <c r="F1728" s="5" t="str">
        <f>INDEX('DCM CARDS LOOKUP - HIDDEN'!$O$4:$AE$8890,MATCH(S1728,'DCM CARDS LOOKUP - HIDDEN'!$N$4:$N$8890,0),$J1728)</f>
        <v>5 count</v>
      </c>
      <c r="G1728" s="5" t="str">
        <f>INDEX('DCM CARDS LOOKUP - HIDDEN'!$O$4:$AE$8890,MATCH(T1728,'DCM CARDS LOOKUP - HIDDEN'!$N$4:$N$8890,0),$J1728)</f>
        <v>4 count</v>
      </c>
      <c r="H1728" s="35"/>
      <c r="J1728" s="4">
        <v>6</v>
      </c>
      <c r="O1728">
        <f>L1723*10000+M1723*100+B1721</f>
        <v>61201</v>
      </c>
      <c r="P1728">
        <f>L1723*10000+M1723*100+C1721</f>
        <v>61202</v>
      </c>
      <c r="Q1728">
        <f>L1723*10000+M1723*100+D1721</f>
        <v>61203</v>
      </c>
      <c r="R1728">
        <f>L1723*10000+M1723*100+E1701</f>
        <v>61204</v>
      </c>
      <c r="S1728">
        <f>L1723*10000+M1723*100+F1701</f>
        <v>61205</v>
      </c>
      <c r="T1728">
        <f>L1723*10000+M1723*100+G1701</f>
        <v>61206</v>
      </c>
    </row>
    <row r="1729" spans="1:20" ht="15" customHeight="1" x14ac:dyDescent="0.2">
      <c r="A1729" s="10" t="str">
        <f>INDEX(REFERENCE!$B$2:$J$2,1,'EXAMPLE OF CHOICE CARDS'!J1729)</f>
        <v>Price</v>
      </c>
      <c r="B1729" s="29">
        <f>INDEX('DCM CARDS LOOKUP - HIDDEN'!$O$4:$AE$8890,MATCH(O1729,'DCM CARDS LOOKUP - HIDDEN'!$N$4:$N$8890,0),$J1729)</f>
        <v>11</v>
      </c>
      <c r="C1729" s="29">
        <f>INDEX('DCM CARDS LOOKUP - HIDDEN'!$O$4:$AE$8890,MATCH(P1729,'DCM CARDS LOOKUP - HIDDEN'!$N$4:$N$8890,0),$J1729)</f>
        <v>15.75</v>
      </c>
      <c r="D1729" s="29">
        <f>INDEX('DCM CARDS LOOKUP - HIDDEN'!$O$4:$AE$8890,MATCH(Q1729,'DCM CARDS LOOKUP - HIDDEN'!$N$4:$N$8890,0),$J1729)</f>
        <v>7.79</v>
      </c>
      <c r="E1729" s="29">
        <f>INDEX('DCM CARDS LOOKUP - HIDDEN'!$O$4:$AE$8890,MATCH(R1729,'DCM CARDS LOOKUP - HIDDEN'!$N$4:$N$8890,0),$J1729)</f>
        <v>21.5</v>
      </c>
      <c r="F1729" s="29">
        <f>INDEX('DCM CARDS LOOKUP - HIDDEN'!$O$4:$AE$8890,MATCH(S1729,'DCM CARDS LOOKUP - HIDDEN'!$N$4:$N$8890,0),$J1729)</f>
        <v>29.24</v>
      </c>
      <c r="G1729" s="29">
        <f>INDEX('DCM CARDS LOOKUP - HIDDEN'!$O$4:$AE$8890,MATCH(T1729,'DCM CARDS LOOKUP - HIDDEN'!$N$4:$N$8890,0),$J1729)</f>
        <v>4.22</v>
      </c>
      <c r="H1729" s="35"/>
      <c r="J1729" s="4">
        <v>7</v>
      </c>
      <c r="O1729">
        <f>L1723*10000+M1723*100+B1721</f>
        <v>61201</v>
      </c>
      <c r="P1729">
        <f>L1723*10000+M1723*100+C1721</f>
        <v>61202</v>
      </c>
      <c r="Q1729">
        <f>L1723*10000+M1723*100+D1721</f>
        <v>61203</v>
      </c>
      <c r="R1729">
        <f>L1723*10000+M1723*100+E1701</f>
        <v>61204</v>
      </c>
      <c r="S1729">
        <f>L1723*10000+M1723*100+F1701</f>
        <v>61205</v>
      </c>
      <c r="T1729">
        <f>L1723*10000+M1723*100+G1701</f>
        <v>61206</v>
      </c>
    </row>
    <row r="1730" spans="1:20" ht="15" customHeight="1" x14ac:dyDescent="0.2">
      <c r="A1730" s="10" t="str">
        <f>INDEX(REFERENCE!$B$2:$J$2,1,'EXAMPLE OF CHOICE CARDS'!J1730)</f>
        <v>Review Rating</v>
      </c>
      <c r="B1730" s="5" t="str">
        <f>INDEX('DCM CARDS LOOKUP - HIDDEN'!$O$4:$AE$8890,MATCH(O1730,'DCM CARDS LOOKUP - HIDDEN'!$N$4:$N$8890,0),$J1730)</f>
        <v>4.5 stars</v>
      </c>
      <c r="C1730" s="5" t="str">
        <f>INDEX('DCM CARDS LOOKUP - HIDDEN'!$O$4:$AE$8890,MATCH(P1730,'DCM CARDS LOOKUP - HIDDEN'!$N$4:$N$8890,0),$J1730)</f>
        <v>4.6 stars</v>
      </c>
      <c r="D1730" s="5" t="str">
        <f>INDEX('DCM CARDS LOOKUP - HIDDEN'!$O$4:$AE$8890,MATCH(Q1730,'DCM CARDS LOOKUP - HIDDEN'!$N$4:$N$8890,0),$J1730)</f>
        <v>4.5 stars</v>
      </c>
      <c r="E1730" s="5" t="str">
        <f>INDEX('DCM CARDS LOOKUP - HIDDEN'!$O$4:$AE$8890,MATCH(R1730,'DCM CARDS LOOKUP - HIDDEN'!$N$4:$N$8890,0),$J1730)</f>
        <v>4.8 stars</v>
      </c>
      <c r="F1730" s="5" t="str">
        <f>INDEX('DCM CARDS LOOKUP - HIDDEN'!$O$4:$AE$8890,MATCH(S1730,'DCM CARDS LOOKUP - HIDDEN'!$N$4:$N$8890,0),$J1730)</f>
        <v>4.5 stars</v>
      </c>
      <c r="G1730" s="5" t="str">
        <f>INDEX('DCM CARDS LOOKUP - HIDDEN'!$O$4:$AE$8890,MATCH(T1730,'DCM CARDS LOOKUP - HIDDEN'!$N$4:$N$8890,0),$J1730)</f>
        <v>4.8 stars</v>
      </c>
      <c r="H1730" s="35"/>
      <c r="J1730" s="4">
        <v>8</v>
      </c>
      <c r="O1730">
        <f>L1723*10000+M1723*100+B1721</f>
        <v>61201</v>
      </c>
      <c r="P1730">
        <f>L1723*10000+M1723*100+C1721</f>
        <v>61202</v>
      </c>
      <c r="Q1730">
        <f>L1723*10000+M1723*100+D1721</f>
        <v>61203</v>
      </c>
      <c r="R1730">
        <f>L1723*10000+M1723*100+E1701</f>
        <v>61204</v>
      </c>
      <c r="S1730">
        <f>L1723*10000+M1723*100+F1701</f>
        <v>61205</v>
      </c>
      <c r="T1730">
        <f>L1723*10000+M1723*100+G1701</f>
        <v>61206</v>
      </c>
    </row>
    <row r="1731" spans="1:20" ht="15" customHeight="1" x14ac:dyDescent="0.2">
      <c r="A1731" s="10" t="str">
        <f>INDEX(REFERENCE!$B$2:$J$2,1,'EXAMPLE OF CHOICE CARDS'!J1731)</f>
        <v>Number of Reviews</v>
      </c>
      <c r="B1731" s="30">
        <f>INDEX('DCM CARDS LOOKUP - HIDDEN'!$O$4:$AE$8890,MATCH(O1731,'DCM CARDS LOOKUP - HIDDEN'!$N$4:$N$8890,0),$J1731)</f>
        <v>4500</v>
      </c>
      <c r="C1731" s="30">
        <f>INDEX('DCM CARDS LOOKUP - HIDDEN'!$O$4:$AE$8890,MATCH(P1731,'DCM CARDS LOOKUP - HIDDEN'!$N$4:$N$8890,0),$J1731)</f>
        <v>1250</v>
      </c>
      <c r="D1731" s="30">
        <f>INDEX('DCM CARDS LOOKUP - HIDDEN'!$O$4:$AE$8890,MATCH(Q1731,'DCM CARDS LOOKUP - HIDDEN'!$N$4:$N$8890,0),$J1731)</f>
        <v>4500</v>
      </c>
      <c r="E1731" s="30">
        <f>INDEX('DCM CARDS LOOKUP - HIDDEN'!$O$4:$AE$8890,MATCH(R1731,'DCM CARDS LOOKUP - HIDDEN'!$N$4:$N$8890,0),$J1731)</f>
        <v>1250</v>
      </c>
      <c r="F1731" s="30">
        <f>INDEX('DCM CARDS LOOKUP - HIDDEN'!$O$4:$AE$8890,MATCH(S1731,'DCM CARDS LOOKUP - HIDDEN'!$N$4:$N$8890,0),$J1731)</f>
        <v>1250</v>
      </c>
      <c r="G1731" s="30">
        <f>INDEX('DCM CARDS LOOKUP - HIDDEN'!$O$4:$AE$8890,MATCH(T1731,'DCM CARDS LOOKUP - HIDDEN'!$N$4:$N$8890,0),$J1731)</f>
        <v>4500</v>
      </c>
      <c r="H1731" s="35"/>
      <c r="J1731" s="4">
        <v>9</v>
      </c>
      <c r="O1731">
        <f>L1723*10000+M1723*100+B1721</f>
        <v>61201</v>
      </c>
      <c r="P1731">
        <f>L1723*10000+M1723*100+C1721</f>
        <v>61202</v>
      </c>
      <c r="Q1731">
        <f>L1723*10000+M1723*100+D1721</f>
        <v>61203</v>
      </c>
      <c r="R1731">
        <f>L1723*10000+M1723*100+E1701</f>
        <v>61204</v>
      </c>
      <c r="S1731">
        <f>L1723*10000+M1723*100+F1701</f>
        <v>61205</v>
      </c>
      <c r="T1731">
        <f>L1723*10000+M1723*100+G1701</f>
        <v>61206</v>
      </c>
    </row>
    <row r="1732" spans="1:20" ht="15" hidden="1" customHeight="1" x14ac:dyDescent="0.2">
      <c r="A1732" s="10" t="e">
        <f>INDEX(REFERENCE!$B$2:$J$2,1,'EXAMPLE OF CHOICE CARDS'!J1732)</f>
        <v>#REF!</v>
      </c>
      <c r="B1732" s="5">
        <f>INDEX('DCM CARDS LOOKUP - HIDDEN'!$O$4:$AE$8890,MATCH(O1732,'DCM CARDS LOOKUP - HIDDEN'!$N$4:$N$8890,0),$J1732)</f>
        <v>0</v>
      </c>
      <c r="C1732" s="5">
        <f>INDEX('DCM CARDS LOOKUP - HIDDEN'!$O$4:$AE$8890,MATCH(P1732,'DCM CARDS LOOKUP - HIDDEN'!$N$4:$N$8890,0),$J1732)</f>
        <v>0</v>
      </c>
      <c r="D1732" s="5">
        <f>INDEX('DCM CARDS LOOKUP - HIDDEN'!$O$4:$AE$8890,MATCH(Q1732,'DCM CARDS LOOKUP - HIDDEN'!$N$4:$N$8890,0),$J1732)</f>
        <v>0</v>
      </c>
      <c r="E1732" s="5">
        <f>INDEX('DCM CARDS LOOKUP - HIDDEN'!$O$4:$AE$8890,MATCH(R1732,'DCM CARDS LOOKUP - HIDDEN'!$N$4:$N$8890,0),$J1732)</f>
        <v>0</v>
      </c>
      <c r="F1732" s="5">
        <f>INDEX('DCM CARDS LOOKUP - HIDDEN'!$O$4:$AE$8890,MATCH(S1732,'DCM CARDS LOOKUP - HIDDEN'!$N$4:$N$8890,0),$J1732)</f>
        <v>0</v>
      </c>
      <c r="G1732" s="31"/>
      <c r="H1732" s="35"/>
      <c r="J1732" s="4">
        <v>10</v>
      </c>
      <c r="O1732">
        <f>L1723*10000+M1723*100+B1721</f>
        <v>61201</v>
      </c>
      <c r="P1732">
        <f>L1723*10000+M1723*100+C1721</f>
        <v>61202</v>
      </c>
      <c r="Q1732">
        <f>L1723*10000+M1723*100+D1721</f>
        <v>61203</v>
      </c>
      <c r="R1732">
        <f>L1723*10000+M1723*100+E1701</f>
        <v>61204</v>
      </c>
      <c r="S1732">
        <f>L1723*10000+M1723*100+F1701</f>
        <v>61205</v>
      </c>
    </row>
    <row r="1733" spans="1:20" ht="15" hidden="1" customHeight="1" x14ac:dyDescent="0.2">
      <c r="A1733" s="10" t="e">
        <f>INDEX(REFERENCE!$B$2:$J$2,1,'EXAMPLE OF CHOICE CARDS'!J1733)</f>
        <v>#REF!</v>
      </c>
      <c r="B1733" s="5">
        <f>INDEX('DCM CARDS LOOKUP - HIDDEN'!$O$4:$AE$8890,MATCH(O1733,'DCM CARDS LOOKUP - HIDDEN'!$N$4:$N$8890,0),$J1733)</f>
        <v>0</v>
      </c>
      <c r="C1733" s="5">
        <f>INDEX('DCM CARDS LOOKUP - HIDDEN'!$O$4:$AE$8890,MATCH(P1733,'DCM CARDS LOOKUP - HIDDEN'!$N$4:$N$8890,0),$J1733)</f>
        <v>0</v>
      </c>
      <c r="D1733" s="5">
        <f>INDEX('DCM CARDS LOOKUP - HIDDEN'!$O$4:$AE$8890,MATCH(Q1733,'DCM CARDS LOOKUP - HIDDEN'!$N$4:$N$8890,0),$J1733)</f>
        <v>0</v>
      </c>
      <c r="E1733" s="5">
        <f>INDEX('DCM CARDS LOOKUP - HIDDEN'!$O$4:$AE$8890,MATCH(R1733,'DCM CARDS LOOKUP - HIDDEN'!$N$4:$N$8890,0),$J1733)</f>
        <v>0</v>
      </c>
      <c r="F1733" s="5">
        <f>INDEX('DCM CARDS LOOKUP - HIDDEN'!$O$4:$AE$8890,MATCH(S1733,'DCM CARDS LOOKUP - HIDDEN'!$N$4:$N$8890,0),$J1733)</f>
        <v>0</v>
      </c>
      <c r="G1733" s="31"/>
      <c r="H1733" s="35"/>
      <c r="J1733" s="4">
        <v>11</v>
      </c>
      <c r="O1733">
        <f>L1723*10000+M1723*100+B1721</f>
        <v>61201</v>
      </c>
      <c r="P1733">
        <f>L1723*10000+M1723*100+C1721</f>
        <v>61202</v>
      </c>
      <c r="Q1733">
        <f>L1723*10000+M1723*100+D1721</f>
        <v>61203</v>
      </c>
      <c r="R1733">
        <f>L1723*10000+M1723*100+E1701</f>
        <v>61204</v>
      </c>
      <c r="S1733">
        <f>L1723*10000+M1723*100+F1701</f>
        <v>61205</v>
      </c>
    </row>
    <row r="1734" spans="1:20" ht="15" hidden="1" customHeight="1" x14ac:dyDescent="0.2">
      <c r="A1734" s="10" t="e">
        <f>INDEX(REFERENCE!$B$2:$J$2,1,'EXAMPLE OF CHOICE CARDS'!J1734)</f>
        <v>#REF!</v>
      </c>
      <c r="B1734" s="5">
        <f>INDEX('DCM CARDS LOOKUP - HIDDEN'!$O$4:$AE$8890,MATCH(O1734,'DCM CARDS LOOKUP - HIDDEN'!$N$4:$N$8890,0),$J1734)</f>
        <v>0</v>
      </c>
      <c r="C1734" s="5">
        <f>INDEX('DCM CARDS LOOKUP - HIDDEN'!$O$4:$AE$8890,MATCH(P1734,'DCM CARDS LOOKUP - HIDDEN'!$N$4:$N$8890,0),$J1734)</f>
        <v>0</v>
      </c>
      <c r="D1734" s="5">
        <f>INDEX('DCM CARDS LOOKUP - HIDDEN'!$O$4:$AE$8890,MATCH(Q1734,'DCM CARDS LOOKUP - HIDDEN'!$N$4:$N$8890,0),$J1734)</f>
        <v>0</v>
      </c>
      <c r="E1734" s="5">
        <f>INDEX('DCM CARDS LOOKUP - HIDDEN'!$O$4:$AE$8890,MATCH(R1734,'DCM CARDS LOOKUP - HIDDEN'!$N$4:$N$8890,0),$J1734)</f>
        <v>0</v>
      </c>
      <c r="F1734" s="5">
        <f>INDEX('DCM CARDS LOOKUP - HIDDEN'!$O$4:$AE$8890,MATCH(S1734,'DCM CARDS LOOKUP - HIDDEN'!$N$4:$N$8890,0),$J1734)</f>
        <v>0</v>
      </c>
      <c r="G1734" s="31"/>
      <c r="H1734" s="35"/>
      <c r="J1734" s="4">
        <v>12</v>
      </c>
      <c r="O1734">
        <f>L1723*10000+M1723*100+B1721</f>
        <v>61201</v>
      </c>
      <c r="P1734">
        <f>L1723*10000+M1723*100+C1721</f>
        <v>61202</v>
      </c>
      <c r="Q1734">
        <f>L1723*10000+M1723*100+D1721</f>
        <v>61203</v>
      </c>
      <c r="R1734">
        <f>L1723*10000+M1723*100+E1701</f>
        <v>61204</v>
      </c>
      <c r="S1734">
        <f>L1723*10000+M1723*100+F1701</f>
        <v>61205</v>
      </c>
    </row>
    <row r="1735" spans="1:20" ht="15" hidden="1" customHeight="1" x14ac:dyDescent="0.2">
      <c r="A1735" s="10" t="e">
        <f>INDEX(REFERENCE!$B$2:$J$2,1,'EXAMPLE OF CHOICE CARDS'!J1735)</f>
        <v>#REF!</v>
      </c>
      <c r="B1735" s="5">
        <f>INDEX('DCM CARDS LOOKUP - HIDDEN'!$O$4:$AE$8890,MATCH(O1735,'DCM CARDS LOOKUP - HIDDEN'!$N$4:$N$8890,0),$J1735)</f>
        <v>0</v>
      </c>
      <c r="C1735" s="5">
        <f>INDEX('DCM CARDS LOOKUP - HIDDEN'!$O$4:$AE$8890,MATCH(P1735,'DCM CARDS LOOKUP - HIDDEN'!$N$4:$N$8890,0),$J1735)</f>
        <v>0</v>
      </c>
      <c r="D1735" s="5">
        <f>INDEX('DCM CARDS LOOKUP - HIDDEN'!$O$4:$AE$8890,MATCH(Q1735,'DCM CARDS LOOKUP - HIDDEN'!$N$4:$N$8890,0),$J1735)</f>
        <v>0</v>
      </c>
      <c r="E1735" s="5">
        <f>INDEX('DCM CARDS LOOKUP - HIDDEN'!$O$4:$AE$8890,MATCH(R1735,'DCM CARDS LOOKUP - HIDDEN'!$N$4:$N$8890,0),$J1735)</f>
        <v>0</v>
      </c>
      <c r="F1735" s="5">
        <f>INDEX('DCM CARDS LOOKUP - HIDDEN'!$O$4:$AE$8890,MATCH(S1735,'DCM CARDS LOOKUP - HIDDEN'!$N$4:$N$8890,0),$J1735)</f>
        <v>0</v>
      </c>
      <c r="G1735" s="31"/>
      <c r="H1735" s="35"/>
      <c r="J1735" s="4">
        <v>13</v>
      </c>
      <c r="O1735">
        <f>L1723*10000+M1723*100+B1721</f>
        <v>61201</v>
      </c>
      <c r="P1735">
        <f>L1723*10000+M1723*100+C1721</f>
        <v>61202</v>
      </c>
      <c r="Q1735">
        <f>L1723*10000+M1723*100+D1721</f>
        <v>61203</v>
      </c>
      <c r="R1735">
        <f>L1723*10000+M1723*100+E1701</f>
        <v>61204</v>
      </c>
      <c r="S1735">
        <f>L1723*10000+M1723*100+F1701</f>
        <v>61205</v>
      </c>
    </row>
    <row r="1736" spans="1:20" ht="15" hidden="1" customHeight="1" x14ac:dyDescent="0.2">
      <c r="A1736" s="10" t="e">
        <f>INDEX(REFERENCE!$B$2:$J$2,1,'EXAMPLE OF CHOICE CARDS'!J1736)</f>
        <v>#REF!</v>
      </c>
      <c r="B1736" s="5">
        <f>INDEX('DCM CARDS LOOKUP - HIDDEN'!$O$4:$AE$8890,MATCH(O1736,'DCM CARDS LOOKUP - HIDDEN'!$N$4:$N$8890,0),$J1736)</f>
        <v>0</v>
      </c>
      <c r="C1736" s="5">
        <f>INDEX('DCM CARDS LOOKUP - HIDDEN'!$O$4:$AE$8890,MATCH(P1736,'DCM CARDS LOOKUP - HIDDEN'!$N$4:$N$8890,0),$J1736)</f>
        <v>0</v>
      </c>
      <c r="D1736" s="5">
        <f>INDEX('DCM CARDS LOOKUP - HIDDEN'!$O$4:$AE$8890,MATCH(Q1736,'DCM CARDS LOOKUP - HIDDEN'!$N$4:$N$8890,0),$J1736)</f>
        <v>0</v>
      </c>
      <c r="E1736" s="5">
        <f>INDEX('DCM CARDS LOOKUP - HIDDEN'!$O$4:$AE$8890,MATCH(R1736,'DCM CARDS LOOKUP - HIDDEN'!$N$4:$N$8890,0),$J1736)</f>
        <v>0</v>
      </c>
      <c r="F1736" s="5">
        <f>INDEX('DCM CARDS LOOKUP - HIDDEN'!$O$4:$AE$8890,MATCH(S1736,'DCM CARDS LOOKUP - HIDDEN'!$N$4:$N$8890,0),$J1736)</f>
        <v>0</v>
      </c>
      <c r="G1736" s="31"/>
      <c r="H1736" s="35"/>
      <c r="J1736" s="4">
        <v>14</v>
      </c>
      <c r="O1736">
        <f>L1723*10000+M1723*100+B1721</f>
        <v>61201</v>
      </c>
      <c r="P1736">
        <f>L1723*10000+M1723*100+C1721</f>
        <v>61202</v>
      </c>
      <c r="Q1736">
        <f>L1723*10000+M1723*100+D1721</f>
        <v>61203</v>
      </c>
      <c r="R1736">
        <f>L1723*10000+M1723*100+E1701</f>
        <v>61204</v>
      </c>
      <c r="S1736">
        <f>L1723*10000+M1723*100+F1701</f>
        <v>61205</v>
      </c>
    </row>
    <row r="1737" spans="1:20" x14ac:dyDescent="0.2">
      <c r="A1737" s="2"/>
      <c r="B1737" s="5"/>
      <c r="C1737" s="5"/>
      <c r="D1737" s="5"/>
      <c r="E1737" s="5"/>
      <c r="F1737" s="5"/>
      <c r="G1737" s="5"/>
      <c r="H1737" s="5"/>
      <c r="J1737" s="13"/>
    </row>
    <row r="1738" spans="1:20" x14ac:dyDescent="0.2">
      <c r="A1738" s="6"/>
      <c r="B1738" s="7">
        <v>1</v>
      </c>
      <c r="C1738" s="7">
        <v>2</v>
      </c>
      <c r="D1738" s="7">
        <v>3</v>
      </c>
      <c r="E1738" s="7">
        <v>4</v>
      </c>
      <c r="F1738" s="7">
        <v>5</v>
      </c>
      <c r="G1738" s="7">
        <v>6</v>
      </c>
      <c r="H1738" s="7">
        <v>9</v>
      </c>
      <c r="J1738" s="13"/>
    </row>
    <row r="1741" spans="1:20" x14ac:dyDescent="0.2">
      <c r="A1741" s="1" t="str">
        <f>"Version "&amp;L1743&amp;"; Task"&amp;M1743</f>
        <v>Version 6; Task13</v>
      </c>
      <c r="B1741" s="4">
        <v>1</v>
      </c>
      <c r="C1741" s="4">
        <v>2</v>
      </c>
      <c r="D1741" s="4">
        <v>3</v>
      </c>
      <c r="E1741" s="4">
        <f>E1721</f>
        <v>4</v>
      </c>
      <c r="F1741" s="4">
        <f>F1721</f>
        <v>5</v>
      </c>
      <c r="G1741" s="4">
        <v>6</v>
      </c>
      <c r="J1741" s="13"/>
    </row>
    <row r="1742" spans="1:20" ht="15" customHeight="1" x14ac:dyDescent="0.2">
      <c r="A1742" s="11" t="s">
        <v>8</v>
      </c>
      <c r="B1742" s="12" t="s">
        <v>9</v>
      </c>
      <c r="C1742" s="12" t="s">
        <v>10</v>
      </c>
      <c r="D1742" s="12" t="s">
        <v>11</v>
      </c>
      <c r="E1742" s="20" t="s">
        <v>21</v>
      </c>
      <c r="F1742" s="20" t="s">
        <v>22</v>
      </c>
      <c r="G1742" s="20"/>
      <c r="H1742" s="34" t="s">
        <v>15</v>
      </c>
      <c r="J1742" s="13"/>
      <c r="L1742" t="s">
        <v>12</v>
      </c>
      <c r="M1742" t="s">
        <v>1</v>
      </c>
    </row>
    <row r="1743" spans="1:20" x14ac:dyDescent="0.2">
      <c r="A1743" s="10" t="str">
        <f>INDEX(REFERENCE!$B$2:$J$2,1,'EXAMPLE OF CHOICE CARDS'!J1743)</f>
        <v>Type</v>
      </c>
      <c r="B1743" s="5" t="str">
        <f>INDEX('DCM CARDS LOOKUP - HIDDEN'!$O$4:$AE$8890,MATCH(O1743,'DCM CARDS LOOKUP - HIDDEN'!$N$4:$N$8890,0),$J1743)</f>
        <v>Pads</v>
      </c>
      <c r="C1743" s="5" t="str">
        <f>INDEX('DCM CARDS LOOKUP - HIDDEN'!$O$4:$AE$8890,MATCH(P1743,'DCM CARDS LOOKUP - HIDDEN'!$N$4:$N$8890,0),$J1743)</f>
        <v>Topicals</v>
      </c>
      <c r="D1743" s="5" t="str">
        <f>INDEX('DCM CARDS LOOKUP - HIDDEN'!$O$4:$AE$8890,MATCH(Q1743,'DCM CARDS LOOKUP - HIDDEN'!$N$4:$N$8890,0),$J1743)</f>
        <v>Pads</v>
      </c>
      <c r="E1743" s="5" t="str">
        <f>INDEX('DCM CARDS LOOKUP - HIDDEN'!$O$4:$AE$8890,MATCH(R1743,'DCM CARDS LOOKUP - HIDDEN'!$N$4:$N$8890,0),$J1743)</f>
        <v>Pads</v>
      </c>
      <c r="F1743" s="5" t="str">
        <f>INDEX('DCM CARDS LOOKUP - HIDDEN'!$O$4:$AE$8890,MATCH(S1743,'DCM CARDS LOOKUP - HIDDEN'!$N$4:$N$8890,0),$J1743)</f>
        <v>Topicals</v>
      </c>
      <c r="G1743" s="5" t="str">
        <f>INDEX('DCM CARDS LOOKUP - HIDDEN'!$O$4:$AE$8890,MATCH(T1743,'DCM CARDS LOOKUP - HIDDEN'!$N$4:$N$8890,0),$J1743)</f>
        <v>Topicals</v>
      </c>
      <c r="H1743" s="35"/>
      <c r="J1743" s="4">
        <v>1</v>
      </c>
      <c r="L1743">
        <f>IF(M1723=15,L1723+1,L1723)</f>
        <v>6</v>
      </c>
      <c r="M1743">
        <f>IF(M1723&lt;15,M1723+1,1)</f>
        <v>13</v>
      </c>
      <c r="O1743">
        <f>L1743*10000+M1743*100+B1741</f>
        <v>61301</v>
      </c>
      <c r="P1743">
        <f>L1743*10000+M1743*100+C1741</f>
        <v>61302</v>
      </c>
      <c r="Q1743">
        <f>L1743*10000+M1743*100+D1741</f>
        <v>61303</v>
      </c>
      <c r="R1743">
        <f>L1743*10000+M1743*100+E1721</f>
        <v>61304</v>
      </c>
      <c r="S1743">
        <f>L1743*10000+M1743*100+F1721</f>
        <v>61305</v>
      </c>
      <c r="T1743">
        <f>L1743*10000+M1743*100+G1721</f>
        <v>61306</v>
      </c>
    </row>
    <row r="1744" spans="1:20" x14ac:dyDescent="0.2">
      <c r="A1744" s="10" t="str">
        <f>INDEX(REFERENCE!$B$2:$J$2,1,'EXAMPLE OF CHOICE CARDS'!J1744)</f>
        <v>Brand</v>
      </c>
      <c r="B1744" s="5" t="str">
        <f>INDEX('DCM CARDS LOOKUP - HIDDEN'!$O$4:$AE$8890,MATCH(O1744,'DCM CARDS LOOKUP - HIDDEN'!$N$4:$N$8890,0),$J1744)</f>
        <v>Equate</v>
      </c>
      <c r="C1744" s="5" t="str">
        <f>INDEX('DCM CARDS LOOKUP - HIDDEN'!$O$4:$AE$8890,MATCH(P1744,'DCM CARDS LOOKUP - HIDDEN'!$N$4:$N$8890,0),$J1744)</f>
        <v>Equate</v>
      </c>
      <c r="D1744" s="5" t="str">
        <f>INDEX('DCM CARDS LOOKUP - HIDDEN'!$O$4:$AE$8890,MATCH(Q1744,'DCM CARDS LOOKUP - HIDDEN'!$N$4:$N$8890,0),$J1744)</f>
        <v>Thermacare</v>
      </c>
      <c r="E1744" s="5" t="str">
        <f>INDEX('DCM CARDS LOOKUP - HIDDEN'!$O$4:$AE$8890,MATCH(R1744,'DCM CARDS LOOKUP - HIDDEN'!$N$4:$N$8890,0),$J1744)</f>
        <v>Aspercreme</v>
      </c>
      <c r="F1744" s="5" t="str">
        <f>INDEX('DCM CARDS LOOKUP - HIDDEN'!$O$4:$AE$8890,MATCH(S1744,'DCM CARDS LOOKUP - HIDDEN'!$N$4:$N$8890,0),$J1744)</f>
        <v>Icy Hot</v>
      </c>
      <c r="G1744" s="5" t="str">
        <f>INDEX('DCM CARDS LOOKUP - HIDDEN'!$O$4:$AE$8890,MATCH(T1744,'DCM CARDS LOOKUP - HIDDEN'!$N$4:$N$8890,0),$J1744)</f>
        <v>Store Brand</v>
      </c>
      <c r="H1744" s="35"/>
      <c r="J1744" s="4">
        <v>2</v>
      </c>
      <c r="O1744">
        <f>L1743*10000+M1743*100+B1741</f>
        <v>61301</v>
      </c>
      <c r="P1744">
        <f>L1743*10000+M1743*100+C1741</f>
        <v>61302</v>
      </c>
      <c r="Q1744">
        <f>L1743*10000+M1743*100+D1741</f>
        <v>61303</v>
      </c>
      <c r="R1744">
        <f>L1743*10000+M1743*100+E1721</f>
        <v>61304</v>
      </c>
      <c r="S1744">
        <f>L1743*10000+M1743*100+F1721</f>
        <v>61305</v>
      </c>
      <c r="T1744">
        <f>L1743*10000+M1743*100+G1721</f>
        <v>61306</v>
      </c>
    </row>
    <row r="1745" spans="1:20" ht="28.5" x14ac:dyDescent="0.2">
      <c r="A1745" s="10" t="str">
        <f>INDEX(REFERENCE!$B$2:$J$2,1,'EXAMPLE OF CHOICE CARDS'!J1745)</f>
        <v>Sensation</v>
      </c>
      <c r="B1745" s="5" t="str">
        <f>INDEX('DCM CARDS LOOKUP - HIDDEN'!$O$4:$AE$8890,MATCH(O1745,'DCM CARDS LOOKUP - HIDDEN'!$N$4:$N$8890,0),$J1745)</f>
        <v>Lidocaine/numbing sensation</v>
      </c>
      <c r="C1745" s="5" t="str">
        <f>INDEX('DCM CARDS LOOKUP - HIDDEN'!$O$4:$AE$8890,MATCH(P1745,'DCM CARDS LOOKUP - HIDDEN'!$N$4:$N$8890,0),$J1745)</f>
        <v>Cold sensation</v>
      </c>
      <c r="D1745" s="5" t="str">
        <f>INDEX('DCM CARDS LOOKUP - HIDDEN'!$O$4:$AE$8890,MATCH(Q1745,'DCM CARDS LOOKUP - HIDDEN'!$N$4:$N$8890,0),$J1745)</f>
        <v>No sensation/drug free/for circulation</v>
      </c>
      <c r="E1745" s="5" t="str">
        <f>INDEX('DCM CARDS LOOKUP - HIDDEN'!$O$4:$AE$8890,MATCH(R1745,'DCM CARDS LOOKUP - HIDDEN'!$N$4:$N$8890,0),$J1745)</f>
        <v>Lidocaine/numbing sensation</v>
      </c>
      <c r="F1745" s="5" t="str">
        <f>INDEX('DCM CARDS LOOKUP - HIDDEN'!$O$4:$AE$8890,MATCH(S1745,'DCM CARDS LOOKUP - HIDDEN'!$N$4:$N$8890,0),$J1745)</f>
        <v>Lidocaine/numbing sensation</v>
      </c>
      <c r="G1745" s="5" t="str">
        <f>INDEX('DCM CARDS LOOKUP - HIDDEN'!$O$4:$AE$8890,MATCH(T1745,'DCM CARDS LOOKUP - HIDDEN'!$N$4:$N$8890,0),$J1745)</f>
        <v>Both hot and cold sensation</v>
      </c>
      <c r="H1745" s="35"/>
      <c r="J1745" s="4">
        <v>3</v>
      </c>
      <c r="O1745">
        <f>L1743*10000+M1743*100+B1741</f>
        <v>61301</v>
      </c>
      <c r="P1745">
        <f>L1743*10000+M1743*100+C1741</f>
        <v>61302</v>
      </c>
      <c r="Q1745">
        <f>L1743*10000+M1743*100+D1741</f>
        <v>61303</v>
      </c>
      <c r="R1745">
        <f>L1743*10000+M1743*100+E1721</f>
        <v>61304</v>
      </c>
      <c r="S1745">
        <f>L1743*10000+M1743*100+F1721</f>
        <v>61305</v>
      </c>
      <c r="T1745">
        <f>L1743*10000+M1743*100+G1721</f>
        <v>61306</v>
      </c>
    </row>
    <row r="1746" spans="1:20" x14ac:dyDescent="0.2">
      <c r="A1746" s="10" t="str">
        <f>INDEX(REFERENCE!$B$2:$J$2,1,'EXAMPLE OF CHOICE CARDS'!J1746)</f>
        <v>Treatment Area</v>
      </c>
      <c r="B1746" s="5" t="str">
        <f>INDEX('DCM CARDS LOOKUP - HIDDEN'!$O$4:$AE$8890,MATCH(O1746,'DCM CARDS LOOKUP - HIDDEN'!$N$4:$N$8890,0),$J1746)</f>
        <v>Hands (arthritis)</v>
      </c>
      <c r="C1746" s="5" t="str">
        <f>INDEX('DCM CARDS LOOKUP - HIDDEN'!$O$4:$AE$8890,MATCH(P1746,'DCM CARDS LOOKUP - HIDDEN'!$N$4:$N$8890,0),$J1746)</f>
        <v>-</v>
      </c>
      <c r="D1746" s="5" t="str">
        <f>INDEX('DCM CARDS LOOKUP - HIDDEN'!$O$4:$AE$8890,MATCH(Q1746,'DCM CARDS LOOKUP - HIDDEN'!$N$4:$N$8890,0),$J1746)</f>
        <v>Joint</v>
      </c>
      <c r="E1746" s="5" t="str">
        <f>INDEX('DCM CARDS LOOKUP - HIDDEN'!$O$4:$AE$8890,MATCH(R1746,'DCM CARDS LOOKUP - HIDDEN'!$N$4:$N$8890,0),$J1746)</f>
        <v>Back</v>
      </c>
      <c r="F1746" s="5" t="str">
        <f>INDEX('DCM CARDS LOOKUP - HIDDEN'!$O$4:$AE$8890,MATCH(S1746,'DCM CARDS LOOKUP - HIDDEN'!$N$4:$N$8890,0),$J1746)</f>
        <v>-</v>
      </c>
      <c r="G1746" s="5" t="str">
        <f>INDEX('DCM CARDS LOOKUP - HIDDEN'!$O$4:$AE$8890,MATCH(T1746,'DCM CARDS LOOKUP - HIDDEN'!$N$4:$N$8890,0),$J1746)</f>
        <v>-</v>
      </c>
      <c r="H1746" s="35"/>
      <c r="J1746" s="4">
        <v>4</v>
      </c>
      <c r="O1746">
        <f>L1743*10000+M1743*100+B1741</f>
        <v>61301</v>
      </c>
      <c r="P1746">
        <f>L1743*10000+M1743*100+C1741</f>
        <v>61302</v>
      </c>
      <c r="Q1746">
        <f>L1743*10000+M1743*100+D1741</f>
        <v>61303</v>
      </c>
      <c r="R1746">
        <f>L1743*10000+M1743*100+E1721</f>
        <v>61304</v>
      </c>
      <c r="S1746">
        <f>L1743*10000+M1743*100+F1721</f>
        <v>61305</v>
      </c>
      <c r="T1746">
        <f>L1743*10000+M1743*100+G1721</f>
        <v>61306</v>
      </c>
    </row>
    <row r="1747" spans="1:20" x14ac:dyDescent="0.2">
      <c r="A1747" s="10" t="str">
        <f>INDEX(REFERENCE!$B$2:$J$2,1,'EXAMPLE OF CHOICE CARDS'!J1747)</f>
        <v>Format</v>
      </c>
      <c r="B1747" s="5" t="str">
        <f>INDEX('DCM CARDS LOOKUP - HIDDEN'!$O$4:$AE$8890,MATCH(O1747,'DCM CARDS LOOKUP - HIDDEN'!$N$4:$N$8890,0),$J1747)</f>
        <v>Single use pads/patches</v>
      </c>
      <c r="C1747" s="5" t="str">
        <f>INDEX('DCM CARDS LOOKUP - HIDDEN'!$O$4:$AE$8890,MATCH(P1747,'DCM CARDS LOOKUP - HIDDEN'!$N$4:$N$8890,0),$J1747)</f>
        <v>Cream</v>
      </c>
      <c r="D1747" s="5" t="str">
        <f>INDEX('DCM CARDS LOOKUP - HIDDEN'!$O$4:$AE$8890,MATCH(Q1747,'DCM CARDS LOOKUP - HIDDEN'!$N$4:$N$8890,0),$J1747)</f>
        <v>Single use pads/patches</v>
      </c>
      <c r="E1747" s="5" t="str">
        <f>INDEX('DCM CARDS LOOKUP - HIDDEN'!$O$4:$AE$8890,MATCH(R1747,'DCM CARDS LOOKUP - HIDDEN'!$N$4:$N$8890,0),$J1747)</f>
        <v>Single use pads/patches</v>
      </c>
      <c r="F1747" s="5" t="str">
        <f>INDEX('DCM CARDS LOOKUP - HIDDEN'!$O$4:$AE$8890,MATCH(S1747,'DCM CARDS LOOKUP - HIDDEN'!$N$4:$N$8890,0),$J1747)</f>
        <v>Gel</v>
      </c>
      <c r="G1747" s="5" t="str">
        <f>INDEX('DCM CARDS LOOKUP - HIDDEN'!$O$4:$AE$8890,MATCH(T1747,'DCM CARDS LOOKUP - HIDDEN'!$N$4:$N$8890,0),$J1747)</f>
        <v>Spray</v>
      </c>
      <c r="H1747" s="35"/>
      <c r="J1747" s="4">
        <v>5</v>
      </c>
      <c r="O1747">
        <f>L1743*10000+M1743*100+B1741</f>
        <v>61301</v>
      </c>
      <c r="P1747">
        <f>L1743*10000+M1743*100+C1741</f>
        <v>61302</v>
      </c>
      <c r="Q1747">
        <f>L1743*10000+M1743*100+D1741</f>
        <v>61303</v>
      </c>
      <c r="R1747">
        <f>L1743*10000+M1743*100+E1721</f>
        <v>61304</v>
      </c>
      <c r="S1747">
        <f>L1743*10000+M1743*100+F1721</f>
        <v>61305</v>
      </c>
      <c r="T1747">
        <f>L1743*10000+M1743*100+G1721</f>
        <v>61306</v>
      </c>
    </row>
    <row r="1748" spans="1:20" x14ac:dyDescent="0.2">
      <c r="A1748" s="10" t="str">
        <f>INDEX(REFERENCE!$B$2:$J$2,1,'EXAMPLE OF CHOICE CARDS'!J1748)</f>
        <v>Count</v>
      </c>
      <c r="B1748" s="5" t="str">
        <f>INDEX('DCM CARDS LOOKUP - HIDDEN'!$O$4:$AE$8890,MATCH(O1748,'DCM CARDS LOOKUP - HIDDEN'!$N$4:$N$8890,0),$J1748)</f>
        <v>3 count</v>
      </c>
      <c r="C1748" s="5" t="str">
        <f>INDEX('DCM CARDS LOOKUP - HIDDEN'!$O$4:$AE$8890,MATCH(P1748,'DCM CARDS LOOKUP - HIDDEN'!$N$4:$N$8890,0),$J1748)</f>
        <v>3.5 oz</v>
      </c>
      <c r="D1748" s="5" t="str">
        <f>INDEX('DCM CARDS LOOKUP - HIDDEN'!$O$4:$AE$8890,MATCH(Q1748,'DCM CARDS LOOKUP - HIDDEN'!$N$4:$N$8890,0),$J1748)</f>
        <v>6 count</v>
      </c>
      <c r="E1748" s="5" t="str">
        <f>INDEX('DCM CARDS LOOKUP - HIDDEN'!$O$4:$AE$8890,MATCH(R1748,'DCM CARDS LOOKUP - HIDDEN'!$N$4:$N$8890,0),$J1748)</f>
        <v>2 count</v>
      </c>
      <c r="F1748" s="5" t="str">
        <f>INDEX('DCM CARDS LOOKUP - HIDDEN'!$O$4:$AE$8890,MATCH(S1748,'DCM CARDS LOOKUP - HIDDEN'!$N$4:$N$8890,0),$J1748)</f>
        <v>2 oz</v>
      </c>
      <c r="G1748" s="5" t="str">
        <f>INDEX('DCM CARDS LOOKUP - HIDDEN'!$O$4:$AE$8890,MATCH(T1748,'DCM CARDS LOOKUP - HIDDEN'!$N$4:$N$8890,0),$J1748)</f>
        <v>5.5 oz</v>
      </c>
      <c r="H1748" s="35"/>
      <c r="J1748" s="4">
        <v>6</v>
      </c>
      <c r="O1748">
        <f>L1743*10000+M1743*100+B1741</f>
        <v>61301</v>
      </c>
      <c r="P1748">
        <f>L1743*10000+M1743*100+C1741</f>
        <v>61302</v>
      </c>
      <c r="Q1748">
        <f>L1743*10000+M1743*100+D1741</f>
        <v>61303</v>
      </c>
      <c r="R1748">
        <f>L1743*10000+M1743*100+E1721</f>
        <v>61304</v>
      </c>
      <c r="S1748">
        <f>L1743*10000+M1743*100+F1721</f>
        <v>61305</v>
      </c>
      <c r="T1748">
        <f>L1743*10000+M1743*100+G1721</f>
        <v>61306</v>
      </c>
    </row>
    <row r="1749" spans="1:20" ht="15" customHeight="1" x14ac:dyDescent="0.2">
      <c r="A1749" s="10" t="str">
        <f>INDEX(REFERENCE!$B$2:$J$2,1,'EXAMPLE OF CHOICE CARDS'!J1749)</f>
        <v>Price</v>
      </c>
      <c r="B1749" s="29">
        <f>INDEX('DCM CARDS LOOKUP - HIDDEN'!$O$4:$AE$8890,MATCH(O1749,'DCM CARDS LOOKUP - HIDDEN'!$N$4:$N$8890,0),$J1749)</f>
        <v>9.99</v>
      </c>
      <c r="C1749" s="29">
        <f>INDEX('DCM CARDS LOOKUP - HIDDEN'!$O$4:$AE$8890,MATCH(P1749,'DCM CARDS LOOKUP - HIDDEN'!$N$4:$N$8890,0),$J1749)</f>
        <v>20.5</v>
      </c>
      <c r="D1749" s="29">
        <f>INDEX('DCM CARDS LOOKUP - HIDDEN'!$O$4:$AE$8890,MATCH(Q1749,'DCM CARDS LOOKUP - HIDDEN'!$N$4:$N$8890,0),$J1749)</f>
        <v>31.99</v>
      </c>
      <c r="E1749" s="29">
        <f>INDEX('DCM CARDS LOOKUP - HIDDEN'!$O$4:$AE$8890,MATCH(R1749,'DCM CARDS LOOKUP - HIDDEN'!$N$4:$N$8890,0),$J1749)</f>
        <v>4.3</v>
      </c>
      <c r="F1749" s="29">
        <f>INDEX('DCM CARDS LOOKUP - HIDDEN'!$O$4:$AE$8890,MATCH(S1749,'DCM CARDS LOOKUP - HIDDEN'!$N$4:$N$8890,0),$J1749)</f>
        <v>4.6399999999999997</v>
      </c>
      <c r="G1749" s="29">
        <f>INDEX('DCM CARDS LOOKUP - HIDDEN'!$O$4:$AE$8890,MATCH(T1749,'DCM CARDS LOOKUP - HIDDEN'!$N$4:$N$8890,0),$J1749)</f>
        <v>17.47</v>
      </c>
      <c r="H1749" s="35"/>
      <c r="J1749" s="4">
        <v>7</v>
      </c>
      <c r="O1749">
        <f>L1743*10000+M1743*100+B1741</f>
        <v>61301</v>
      </c>
      <c r="P1749">
        <f>L1743*10000+M1743*100+C1741</f>
        <v>61302</v>
      </c>
      <c r="Q1749">
        <f>L1743*10000+M1743*100+D1741</f>
        <v>61303</v>
      </c>
      <c r="R1749">
        <f>L1743*10000+M1743*100+E1721</f>
        <v>61304</v>
      </c>
      <c r="S1749">
        <f>L1743*10000+M1743*100+F1721</f>
        <v>61305</v>
      </c>
      <c r="T1749">
        <f>L1743*10000+M1743*100+G1721</f>
        <v>61306</v>
      </c>
    </row>
    <row r="1750" spans="1:20" ht="15" customHeight="1" x14ac:dyDescent="0.2">
      <c r="A1750" s="10" t="str">
        <f>INDEX(REFERENCE!$B$2:$J$2,1,'EXAMPLE OF CHOICE CARDS'!J1750)</f>
        <v>Review Rating</v>
      </c>
      <c r="B1750" s="5" t="str">
        <f>INDEX('DCM CARDS LOOKUP - HIDDEN'!$O$4:$AE$8890,MATCH(O1750,'DCM CARDS LOOKUP - HIDDEN'!$N$4:$N$8890,0),$J1750)</f>
        <v>4.6 stars</v>
      </c>
      <c r="C1750" s="5" t="str">
        <f>INDEX('DCM CARDS LOOKUP - HIDDEN'!$O$4:$AE$8890,MATCH(P1750,'DCM CARDS LOOKUP - HIDDEN'!$N$4:$N$8890,0),$J1750)</f>
        <v>4.8 stars</v>
      </c>
      <c r="D1750" s="5" t="str">
        <f>INDEX('DCM CARDS LOOKUP - HIDDEN'!$O$4:$AE$8890,MATCH(Q1750,'DCM CARDS LOOKUP - HIDDEN'!$N$4:$N$8890,0),$J1750)</f>
        <v>4.6 stars</v>
      </c>
      <c r="E1750" s="5" t="str">
        <f>INDEX('DCM CARDS LOOKUP - HIDDEN'!$O$4:$AE$8890,MATCH(R1750,'DCM CARDS LOOKUP - HIDDEN'!$N$4:$N$8890,0),$J1750)</f>
        <v>4.8 stars</v>
      </c>
      <c r="F1750" s="5" t="str">
        <f>INDEX('DCM CARDS LOOKUP - HIDDEN'!$O$4:$AE$8890,MATCH(S1750,'DCM CARDS LOOKUP - HIDDEN'!$N$4:$N$8890,0),$J1750)</f>
        <v>4.5 stars</v>
      </c>
      <c r="G1750" s="5" t="str">
        <f>INDEX('DCM CARDS LOOKUP - HIDDEN'!$O$4:$AE$8890,MATCH(T1750,'DCM CARDS LOOKUP - HIDDEN'!$N$4:$N$8890,0),$J1750)</f>
        <v>4.6 stars</v>
      </c>
      <c r="H1750" s="35"/>
      <c r="J1750" s="4">
        <v>8</v>
      </c>
      <c r="O1750">
        <f>L1743*10000+M1743*100+B1741</f>
        <v>61301</v>
      </c>
      <c r="P1750">
        <f>L1743*10000+M1743*100+C1741</f>
        <v>61302</v>
      </c>
      <c r="Q1750">
        <f>L1743*10000+M1743*100+D1741</f>
        <v>61303</v>
      </c>
      <c r="R1750">
        <f>L1743*10000+M1743*100+E1721</f>
        <v>61304</v>
      </c>
      <c r="S1750">
        <f>L1743*10000+M1743*100+F1721</f>
        <v>61305</v>
      </c>
      <c r="T1750">
        <f>L1743*10000+M1743*100+G1721</f>
        <v>61306</v>
      </c>
    </row>
    <row r="1751" spans="1:20" ht="15" customHeight="1" x14ac:dyDescent="0.2">
      <c r="A1751" s="10" t="str">
        <f>INDEX(REFERENCE!$B$2:$J$2,1,'EXAMPLE OF CHOICE CARDS'!J1751)</f>
        <v>Number of Reviews</v>
      </c>
      <c r="B1751" s="30">
        <f>INDEX('DCM CARDS LOOKUP - HIDDEN'!$O$4:$AE$8890,MATCH(O1751,'DCM CARDS LOOKUP - HIDDEN'!$N$4:$N$8890,0),$J1751)</f>
        <v>4500</v>
      </c>
      <c r="C1751" s="30">
        <f>INDEX('DCM CARDS LOOKUP - HIDDEN'!$O$4:$AE$8890,MATCH(P1751,'DCM CARDS LOOKUP - HIDDEN'!$N$4:$N$8890,0),$J1751)</f>
        <v>1250</v>
      </c>
      <c r="D1751" s="30">
        <f>INDEX('DCM CARDS LOOKUP - HIDDEN'!$O$4:$AE$8890,MATCH(Q1751,'DCM CARDS LOOKUP - HIDDEN'!$N$4:$N$8890,0),$J1751)</f>
        <v>1250</v>
      </c>
      <c r="E1751" s="30">
        <f>INDEX('DCM CARDS LOOKUP - HIDDEN'!$O$4:$AE$8890,MATCH(R1751,'DCM CARDS LOOKUP - HIDDEN'!$N$4:$N$8890,0),$J1751)</f>
        <v>4500</v>
      </c>
      <c r="F1751" s="30">
        <f>INDEX('DCM CARDS LOOKUP - HIDDEN'!$O$4:$AE$8890,MATCH(S1751,'DCM CARDS LOOKUP - HIDDEN'!$N$4:$N$8890,0),$J1751)</f>
        <v>4500</v>
      </c>
      <c r="G1751" s="30">
        <f>INDEX('DCM CARDS LOOKUP - HIDDEN'!$O$4:$AE$8890,MATCH(T1751,'DCM CARDS LOOKUP - HIDDEN'!$N$4:$N$8890,0),$J1751)</f>
        <v>1250</v>
      </c>
      <c r="H1751" s="35"/>
      <c r="J1751" s="4">
        <v>9</v>
      </c>
      <c r="O1751">
        <f>L1743*10000+M1743*100+B1741</f>
        <v>61301</v>
      </c>
      <c r="P1751">
        <f>L1743*10000+M1743*100+C1741</f>
        <v>61302</v>
      </c>
      <c r="Q1751">
        <f>L1743*10000+M1743*100+D1741</f>
        <v>61303</v>
      </c>
      <c r="R1751">
        <f>L1743*10000+M1743*100+E1721</f>
        <v>61304</v>
      </c>
      <c r="S1751">
        <f>L1743*10000+M1743*100+F1721</f>
        <v>61305</v>
      </c>
      <c r="T1751">
        <f>L1743*10000+M1743*100+G1721</f>
        <v>61306</v>
      </c>
    </row>
    <row r="1752" spans="1:20" ht="15" hidden="1" customHeight="1" x14ac:dyDescent="0.2">
      <c r="A1752" s="10" t="e">
        <f>INDEX(REFERENCE!$B$2:$J$2,1,'EXAMPLE OF CHOICE CARDS'!J1752)</f>
        <v>#REF!</v>
      </c>
      <c r="B1752" s="5">
        <f>INDEX('DCM CARDS LOOKUP - HIDDEN'!$O$4:$AE$8890,MATCH(O1752,'DCM CARDS LOOKUP - HIDDEN'!$N$4:$N$8890,0),$J1752)</f>
        <v>0</v>
      </c>
      <c r="C1752" s="5">
        <f>INDEX('DCM CARDS LOOKUP - HIDDEN'!$O$4:$AE$8890,MATCH(P1752,'DCM CARDS LOOKUP - HIDDEN'!$N$4:$N$8890,0),$J1752)</f>
        <v>0</v>
      </c>
      <c r="D1752" s="5">
        <f>INDEX('DCM CARDS LOOKUP - HIDDEN'!$O$4:$AE$8890,MATCH(Q1752,'DCM CARDS LOOKUP - HIDDEN'!$N$4:$N$8890,0),$J1752)</f>
        <v>0</v>
      </c>
      <c r="E1752" s="5">
        <f>INDEX('DCM CARDS LOOKUP - HIDDEN'!$O$4:$AE$8890,MATCH(R1752,'DCM CARDS LOOKUP - HIDDEN'!$N$4:$N$8890,0),$J1752)</f>
        <v>0</v>
      </c>
      <c r="F1752" s="5">
        <f>INDEX('DCM CARDS LOOKUP - HIDDEN'!$O$4:$AE$8890,MATCH(S1752,'DCM CARDS LOOKUP - HIDDEN'!$N$4:$N$8890,0),$J1752)</f>
        <v>0</v>
      </c>
      <c r="G1752" s="31"/>
      <c r="H1752" s="35"/>
      <c r="J1752" s="4">
        <v>10</v>
      </c>
      <c r="O1752">
        <f>L1743*10000+M1743*100+B1741</f>
        <v>61301</v>
      </c>
      <c r="P1752">
        <f>L1743*10000+M1743*100+C1741</f>
        <v>61302</v>
      </c>
      <c r="Q1752">
        <f>L1743*10000+M1743*100+D1741</f>
        <v>61303</v>
      </c>
      <c r="R1752">
        <f>L1743*10000+M1743*100+E1721</f>
        <v>61304</v>
      </c>
      <c r="S1752">
        <f>L1743*10000+M1743*100+F1721</f>
        <v>61305</v>
      </c>
    </row>
    <row r="1753" spans="1:20" ht="15" hidden="1" customHeight="1" x14ac:dyDescent="0.2">
      <c r="A1753" s="10" t="e">
        <f>INDEX(REFERENCE!$B$2:$J$2,1,'EXAMPLE OF CHOICE CARDS'!J1753)</f>
        <v>#REF!</v>
      </c>
      <c r="B1753" s="5">
        <f>INDEX('DCM CARDS LOOKUP - HIDDEN'!$O$4:$AE$8890,MATCH(O1753,'DCM CARDS LOOKUP - HIDDEN'!$N$4:$N$8890,0),$J1753)</f>
        <v>0</v>
      </c>
      <c r="C1753" s="5">
        <f>INDEX('DCM CARDS LOOKUP - HIDDEN'!$O$4:$AE$8890,MATCH(P1753,'DCM CARDS LOOKUP - HIDDEN'!$N$4:$N$8890,0),$J1753)</f>
        <v>0</v>
      </c>
      <c r="D1753" s="5">
        <f>INDEX('DCM CARDS LOOKUP - HIDDEN'!$O$4:$AE$8890,MATCH(Q1753,'DCM CARDS LOOKUP - HIDDEN'!$N$4:$N$8890,0),$J1753)</f>
        <v>0</v>
      </c>
      <c r="E1753" s="5">
        <f>INDEX('DCM CARDS LOOKUP - HIDDEN'!$O$4:$AE$8890,MATCH(R1753,'DCM CARDS LOOKUP - HIDDEN'!$N$4:$N$8890,0),$J1753)</f>
        <v>0</v>
      </c>
      <c r="F1753" s="5">
        <f>INDEX('DCM CARDS LOOKUP - HIDDEN'!$O$4:$AE$8890,MATCH(S1753,'DCM CARDS LOOKUP - HIDDEN'!$N$4:$N$8890,0),$J1753)</f>
        <v>0</v>
      </c>
      <c r="G1753" s="31"/>
      <c r="H1753" s="35"/>
      <c r="J1753" s="4">
        <v>11</v>
      </c>
      <c r="O1753">
        <f>L1743*10000+M1743*100+B1741</f>
        <v>61301</v>
      </c>
      <c r="P1753">
        <f>L1743*10000+M1743*100+C1741</f>
        <v>61302</v>
      </c>
      <c r="Q1753">
        <f>L1743*10000+M1743*100+D1741</f>
        <v>61303</v>
      </c>
      <c r="R1753">
        <f>L1743*10000+M1743*100+E1721</f>
        <v>61304</v>
      </c>
      <c r="S1753">
        <f>L1743*10000+M1743*100+F1721</f>
        <v>61305</v>
      </c>
    </row>
    <row r="1754" spans="1:20" ht="15" hidden="1" customHeight="1" x14ac:dyDescent="0.2">
      <c r="A1754" s="10" t="e">
        <f>INDEX(REFERENCE!$B$2:$J$2,1,'EXAMPLE OF CHOICE CARDS'!J1754)</f>
        <v>#REF!</v>
      </c>
      <c r="B1754" s="5">
        <f>INDEX('DCM CARDS LOOKUP - HIDDEN'!$O$4:$AE$8890,MATCH(O1754,'DCM CARDS LOOKUP - HIDDEN'!$N$4:$N$8890,0),$J1754)</f>
        <v>0</v>
      </c>
      <c r="C1754" s="5">
        <f>INDEX('DCM CARDS LOOKUP - HIDDEN'!$O$4:$AE$8890,MATCH(P1754,'DCM CARDS LOOKUP - HIDDEN'!$N$4:$N$8890,0),$J1754)</f>
        <v>0</v>
      </c>
      <c r="D1754" s="5">
        <f>INDEX('DCM CARDS LOOKUP - HIDDEN'!$O$4:$AE$8890,MATCH(Q1754,'DCM CARDS LOOKUP - HIDDEN'!$N$4:$N$8890,0),$J1754)</f>
        <v>0</v>
      </c>
      <c r="E1754" s="5">
        <f>INDEX('DCM CARDS LOOKUP - HIDDEN'!$O$4:$AE$8890,MATCH(R1754,'DCM CARDS LOOKUP - HIDDEN'!$N$4:$N$8890,0),$J1754)</f>
        <v>0</v>
      </c>
      <c r="F1754" s="5">
        <f>INDEX('DCM CARDS LOOKUP - HIDDEN'!$O$4:$AE$8890,MATCH(S1754,'DCM CARDS LOOKUP - HIDDEN'!$N$4:$N$8890,0),$J1754)</f>
        <v>0</v>
      </c>
      <c r="G1754" s="31"/>
      <c r="H1754" s="35"/>
      <c r="J1754" s="4">
        <v>12</v>
      </c>
      <c r="O1754">
        <f>L1743*10000+M1743*100+B1741</f>
        <v>61301</v>
      </c>
      <c r="P1754">
        <f>L1743*10000+M1743*100+C1741</f>
        <v>61302</v>
      </c>
      <c r="Q1754">
        <f>L1743*10000+M1743*100+D1741</f>
        <v>61303</v>
      </c>
      <c r="R1754">
        <f>L1743*10000+M1743*100+E1721</f>
        <v>61304</v>
      </c>
      <c r="S1754">
        <f>L1743*10000+M1743*100+F1721</f>
        <v>61305</v>
      </c>
    </row>
    <row r="1755" spans="1:20" ht="15" hidden="1" customHeight="1" x14ac:dyDescent="0.2">
      <c r="A1755" s="10" t="e">
        <f>INDEX(REFERENCE!$B$2:$J$2,1,'EXAMPLE OF CHOICE CARDS'!J1755)</f>
        <v>#REF!</v>
      </c>
      <c r="B1755" s="5">
        <f>INDEX('DCM CARDS LOOKUP - HIDDEN'!$O$4:$AE$8890,MATCH(O1755,'DCM CARDS LOOKUP - HIDDEN'!$N$4:$N$8890,0),$J1755)</f>
        <v>0</v>
      </c>
      <c r="C1755" s="5">
        <f>INDEX('DCM CARDS LOOKUP - HIDDEN'!$O$4:$AE$8890,MATCH(P1755,'DCM CARDS LOOKUP - HIDDEN'!$N$4:$N$8890,0),$J1755)</f>
        <v>0</v>
      </c>
      <c r="D1755" s="5">
        <f>INDEX('DCM CARDS LOOKUP - HIDDEN'!$O$4:$AE$8890,MATCH(Q1755,'DCM CARDS LOOKUP - HIDDEN'!$N$4:$N$8890,0),$J1755)</f>
        <v>0</v>
      </c>
      <c r="E1755" s="5">
        <f>INDEX('DCM CARDS LOOKUP - HIDDEN'!$O$4:$AE$8890,MATCH(R1755,'DCM CARDS LOOKUP - HIDDEN'!$N$4:$N$8890,0),$J1755)</f>
        <v>0</v>
      </c>
      <c r="F1755" s="5">
        <f>INDEX('DCM CARDS LOOKUP - HIDDEN'!$O$4:$AE$8890,MATCH(S1755,'DCM CARDS LOOKUP - HIDDEN'!$N$4:$N$8890,0),$J1755)</f>
        <v>0</v>
      </c>
      <c r="G1755" s="31"/>
      <c r="H1755" s="35"/>
      <c r="J1755" s="4">
        <v>13</v>
      </c>
      <c r="O1755">
        <f>L1743*10000+M1743*100+B1741</f>
        <v>61301</v>
      </c>
      <c r="P1755">
        <f>L1743*10000+M1743*100+C1741</f>
        <v>61302</v>
      </c>
      <c r="Q1755">
        <f>L1743*10000+M1743*100+D1741</f>
        <v>61303</v>
      </c>
      <c r="R1755">
        <f>L1743*10000+M1743*100+E1721</f>
        <v>61304</v>
      </c>
      <c r="S1755">
        <f>L1743*10000+M1743*100+F1721</f>
        <v>61305</v>
      </c>
    </row>
    <row r="1756" spans="1:20" ht="15" hidden="1" customHeight="1" x14ac:dyDescent="0.2">
      <c r="A1756" s="10" t="e">
        <f>INDEX(REFERENCE!$B$2:$J$2,1,'EXAMPLE OF CHOICE CARDS'!J1756)</f>
        <v>#REF!</v>
      </c>
      <c r="B1756" s="5">
        <f>INDEX('DCM CARDS LOOKUP - HIDDEN'!$O$4:$AE$8890,MATCH(O1756,'DCM CARDS LOOKUP - HIDDEN'!$N$4:$N$8890,0),$J1756)</f>
        <v>0</v>
      </c>
      <c r="C1756" s="5">
        <f>INDEX('DCM CARDS LOOKUP - HIDDEN'!$O$4:$AE$8890,MATCH(P1756,'DCM CARDS LOOKUP - HIDDEN'!$N$4:$N$8890,0),$J1756)</f>
        <v>0</v>
      </c>
      <c r="D1756" s="5">
        <f>INDEX('DCM CARDS LOOKUP - HIDDEN'!$O$4:$AE$8890,MATCH(Q1756,'DCM CARDS LOOKUP - HIDDEN'!$N$4:$N$8890,0),$J1756)</f>
        <v>0</v>
      </c>
      <c r="E1756" s="5">
        <f>INDEX('DCM CARDS LOOKUP - HIDDEN'!$O$4:$AE$8890,MATCH(R1756,'DCM CARDS LOOKUP - HIDDEN'!$N$4:$N$8890,0),$J1756)</f>
        <v>0</v>
      </c>
      <c r="F1756" s="5">
        <f>INDEX('DCM CARDS LOOKUP - HIDDEN'!$O$4:$AE$8890,MATCH(S1756,'DCM CARDS LOOKUP - HIDDEN'!$N$4:$N$8890,0),$J1756)</f>
        <v>0</v>
      </c>
      <c r="G1756" s="31"/>
      <c r="H1756" s="35"/>
      <c r="J1756" s="4">
        <v>14</v>
      </c>
      <c r="O1756">
        <f>L1743*10000+M1743*100+B1741</f>
        <v>61301</v>
      </c>
      <c r="P1756">
        <f>L1743*10000+M1743*100+C1741</f>
        <v>61302</v>
      </c>
      <c r="Q1756">
        <f>L1743*10000+M1743*100+D1741</f>
        <v>61303</v>
      </c>
      <c r="R1756">
        <f>L1743*10000+M1743*100+E1721</f>
        <v>61304</v>
      </c>
      <c r="S1756">
        <f>L1743*10000+M1743*100+F1721</f>
        <v>61305</v>
      </c>
    </row>
    <row r="1757" spans="1:20" x14ac:dyDescent="0.2">
      <c r="A1757" s="2"/>
      <c r="B1757" s="5"/>
      <c r="C1757" s="5"/>
      <c r="D1757" s="5"/>
      <c r="E1757" s="5"/>
      <c r="F1757" s="5"/>
      <c r="G1757" s="5"/>
      <c r="H1757" s="5"/>
      <c r="J1757" s="13"/>
    </row>
    <row r="1758" spans="1:20" x14ac:dyDescent="0.2">
      <c r="A1758" s="6"/>
      <c r="B1758" s="7">
        <v>1</v>
      </c>
      <c r="C1758" s="7">
        <v>2</v>
      </c>
      <c r="D1758" s="7">
        <v>3</v>
      </c>
      <c r="E1758" s="7">
        <v>4</v>
      </c>
      <c r="F1758" s="7">
        <v>5</v>
      </c>
      <c r="G1758" s="7">
        <v>6</v>
      </c>
      <c r="H1758" s="7">
        <v>9</v>
      </c>
      <c r="J1758" s="13"/>
    </row>
    <row r="1761" spans="1:20" x14ac:dyDescent="0.2">
      <c r="A1761" s="1" t="str">
        <f>"Version "&amp;L1763&amp;"; Task"&amp;M1763</f>
        <v>Version 6; Task14</v>
      </c>
      <c r="B1761" s="4">
        <v>1</v>
      </c>
      <c r="C1761" s="4">
        <v>2</v>
      </c>
      <c r="D1761" s="4">
        <v>3</v>
      </c>
      <c r="E1761" s="4">
        <f>E1741</f>
        <v>4</v>
      </c>
      <c r="F1761" s="4">
        <f>F1741</f>
        <v>5</v>
      </c>
      <c r="G1761" s="4">
        <v>6</v>
      </c>
      <c r="J1761" s="13"/>
    </row>
    <row r="1762" spans="1:20" ht="15" customHeight="1" x14ac:dyDescent="0.2">
      <c r="A1762" s="11" t="s">
        <v>8</v>
      </c>
      <c r="B1762" s="12" t="s">
        <v>9</v>
      </c>
      <c r="C1762" s="12" t="s">
        <v>10</v>
      </c>
      <c r="D1762" s="12" t="s">
        <v>11</v>
      </c>
      <c r="E1762" s="20" t="s">
        <v>21</v>
      </c>
      <c r="F1762" s="20" t="s">
        <v>22</v>
      </c>
      <c r="G1762" s="20"/>
      <c r="H1762" s="34" t="s">
        <v>15</v>
      </c>
      <c r="J1762" s="13"/>
      <c r="L1762" t="s">
        <v>12</v>
      </c>
      <c r="M1762" t="s">
        <v>1</v>
      </c>
    </row>
    <row r="1763" spans="1:20" x14ac:dyDescent="0.2">
      <c r="A1763" s="10" t="str">
        <f>INDEX(REFERENCE!$B$2:$J$2,1,'EXAMPLE OF CHOICE CARDS'!J1763)</f>
        <v>Type</v>
      </c>
      <c r="B1763" s="5" t="str">
        <f>INDEX('DCM CARDS LOOKUP - HIDDEN'!$O$4:$AE$8890,MATCH(O1763,'DCM CARDS LOOKUP - HIDDEN'!$N$4:$N$8890,0),$J1763)</f>
        <v>Pads</v>
      </c>
      <c r="C1763" s="5" t="str">
        <f>INDEX('DCM CARDS LOOKUP - HIDDEN'!$O$4:$AE$8890,MATCH(P1763,'DCM CARDS LOOKUP - HIDDEN'!$N$4:$N$8890,0),$J1763)</f>
        <v>Topicals</v>
      </c>
      <c r="D1763" s="5" t="str">
        <f>INDEX('DCM CARDS LOOKUP - HIDDEN'!$O$4:$AE$8890,MATCH(Q1763,'DCM CARDS LOOKUP - HIDDEN'!$N$4:$N$8890,0),$J1763)</f>
        <v>Topicals</v>
      </c>
      <c r="E1763" s="5" t="str">
        <f>INDEX('DCM CARDS LOOKUP - HIDDEN'!$O$4:$AE$8890,MATCH(R1763,'DCM CARDS LOOKUP - HIDDEN'!$N$4:$N$8890,0),$J1763)</f>
        <v>Pads</v>
      </c>
      <c r="F1763" s="5" t="str">
        <f>INDEX('DCM CARDS LOOKUP - HIDDEN'!$O$4:$AE$8890,MATCH(S1763,'DCM CARDS LOOKUP - HIDDEN'!$N$4:$N$8890,0),$J1763)</f>
        <v>Pads</v>
      </c>
      <c r="G1763" s="5" t="str">
        <f>INDEX('DCM CARDS LOOKUP - HIDDEN'!$O$4:$AE$8890,MATCH(T1763,'DCM CARDS LOOKUP - HIDDEN'!$N$4:$N$8890,0),$J1763)</f>
        <v>Topicals</v>
      </c>
      <c r="H1763" s="35"/>
      <c r="J1763" s="4">
        <v>1</v>
      </c>
      <c r="L1763">
        <f>IF(M1743=15,L1743+1,L1743)</f>
        <v>6</v>
      </c>
      <c r="M1763">
        <f>IF(M1743&lt;15,M1743+1,1)</f>
        <v>14</v>
      </c>
      <c r="O1763">
        <f>L1763*10000+M1763*100+B1761</f>
        <v>61401</v>
      </c>
      <c r="P1763">
        <f>L1763*10000+M1763*100+C1761</f>
        <v>61402</v>
      </c>
      <c r="Q1763">
        <f>L1763*10000+M1763*100+D1761</f>
        <v>61403</v>
      </c>
      <c r="R1763">
        <f>L1763*10000+M1763*100+E1741</f>
        <v>61404</v>
      </c>
      <c r="S1763">
        <f>L1763*10000+M1763*100+F1741</f>
        <v>61405</v>
      </c>
      <c r="T1763">
        <f>L1763*10000+M1763*100+G1741</f>
        <v>61406</v>
      </c>
    </row>
    <row r="1764" spans="1:20" x14ac:dyDescent="0.2">
      <c r="A1764" s="10" t="str">
        <f>INDEX(REFERENCE!$B$2:$J$2,1,'EXAMPLE OF CHOICE CARDS'!J1764)</f>
        <v>Brand</v>
      </c>
      <c r="B1764" s="5" t="str">
        <f>INDEX('DCM CARDS LOOKUP - HIDDEN'!$O$4:$AE$8890,MATCH(O1764,'DCM CARDS LOOKUP - HIDDEN'!$N$4:$N$8890,0),$J1764)</f>
        <v>Tiger Balm</v>
      </c>
      <c r="C1764" s="5" t="str">
        <f>INDEX('DCM CARDS LOOKUP - HIDDEN'!$O$4:$AE$8890,MATCH(P1764,'DCM CARDS LOOKUP - HIDDEN'!$N$4:$N$8890,0),$J1764)</f>
        <v>Theraworx</v>
      </c>
      <c r="D1764" s="5" t="str">
        <f>INDEX('DCM CARDS LOOKUP - HIDDEN'!$O$4:$AE$8890,MATCH(Q1764,'DCM CARDS LOOKUP - HIDDEN'!$N$4:$N$8890,0),$J1764)</f>
        <v>Voltaren</v>
      </c>
      <c r="E1764" s="5" t="str">
        <f>INDEX('DCM CARDS LOOKUP - HIDDEN'!$O$4:$AE$8890,MATCH(R1764,'DCM CARDS LOOKUP - HIDDEN'!$N$4:$N$8890,0),$J1764)</f>
        <v>Bengay</v>
      </c>
      <c r="F1764" s="5" t="str">
        <f>INDEX('DCM CARDS LOOKUP - HIDDEN'!$O$4:$AE$8890,MATCH(S1764,'DCM CARDS LOOKUP - HIDDEN'!$N$4:$N$8890,0),$J1764)</f>
        <v>Amazon Basic Care</v>
      </c>
      <c r="G1764" s="5" t="str">
        <f>INDEX('DCM CARDS LOOKUP - HIDDEN'!$O$4:$AE$8890,MATCH(T1764,'DCM CARDS LOOKUP - HIDDEN'!$N$4:$N$8890,0),$J1764)</f>
        <v>Arnicare</v>
      </c>
      <c r="H1764" s="35"/>
      <c r="J1764" s="4">
        <v>2</v>
      </c>
      <c r="O1764">
        <f>L1763*10000+M1763*100+B1761</f>
        <v>61401</v>
      </c>
      <c r="P1764">
        <f>L1763*10000+M1763*100+C1761</f>
        <v>61402</v>
      </c>
      <c r="Q1764">
        <f>L1763*10000+M1763*100+D1761</f>
        <v>61403</v>
      </c>
      <c r="R1764">
        <f>L1763*10000+M1763*100+E1741</f>
        <v>61404</v>
      </c>
      <c r="S1764">
        <f>L1763*10000+M1763*100+F1741</f>
        <v>61405</v>
      </c>
      <c r="T1764">
        <f>L1763*10000+M1763*100+G1741</f>
        <v>61406</v>
      </c>
    </row>
    <row r="1765" spans="1:20" x14ac:dyDescent="0.2">
      <c r="A1765" s="10" t="str">
        <f>INDEX(REFERENCE!$B$2:$J$2,1,'EXAMPLE OF CHOICE CARDS'!J1765)</f>
        <v>Sensation</v>
      </c>
      <c r="B1765" s="5" t="str">
        <f>INDEX('DCM CARDS LOOKUP - HIDDEN'!$O$4:$AE$8890,MATCH(O1765,'DCM CARDS LOOKUP - HIDDEN'!$N$4:$N$8890,0),$J1765)</f>
        <v>Hot sensation</v>
      </c>
      <c r="C1765" s="5" t="str">
        <f>INDEX('DCM CARDS LOOKUP - HIDDEN'!$O$4:$AE$8890,MATCH(P1765,'DCM CARDS LOOKUP - HIDDEN'!$N$4:$N$8890,0),$J1765)</f>
        <v>Both hot and cold sensation</v>
      </c>
      <c r="D1765" s="5" t="str">
        <f>INDEX('DCM CARDS LOOKUP - HIDDEN'!$O$4:$AE$8890,MATCH(Q1765,'DCM CARDS LOOKUP - HIDDEN'!$N$4:$N$8890,0),$J1765)</f>
        <v>Hot sensation</v>
      </c>
      <c r="E1765" s="5" t="str">
        <f>INDEX('DCM CARDS LOOKUP - HIDDEN'!$O$4:$AE$8890,MATCH(R1765,'DCM CARDS LOOKUP - HIDDEN'!$N$4:$N$8890,0),$J1765)</f>
        <v>Both hot and cold sensation</v>
      </c>
      <c r="F1765" s="5" t="str">
        <f>INDEX('DCM CARDS LOOKUP - HIDDEN'!$O$4:$AE$8890,MATCH(S1765,'DCM CARDS LOOKUP - HIDDEN'!$N$4:$N$8890,0),$J1765)</f>
        <v>Cold sensation</v>
      </c>
      <c r="G1765" s="5" t="str">
        <f>INDEX('DCM CARDS LOOKUP - HIDDEN'!$O$4:$AE$8890,MATCH(T1765,'DCM CARDS LOOKUP - HIDDEN'!$N$4:$N$8890,0),$J1765)</f>
        <v>Lidocaine/numbing sensation</v>
      </c>
      <c r="H1765" s="35"/>
      <c r="J1765" s="4">
        <v>3</v>
      </c>
      <c r="O1765">
        <f>L1763*10000+M1763*100+B1761</f>
        <v>61401</v>
      </c>
      <c r="P1765">
        <f>L1763*10000+M1763*100+C1761</f>
        <v>61402</v>
      </c>
      <c r="Q1765">
        <f>L1763*10000+M1763*100+D1761</f>
        <v>61403</v>
      </c>
      <c r="R1765">
        <f>L1763*10000+M1763*100+E1741</f>
        <v>61404</v>
      </c>
      <c r="S1765">
        <f>L1763*10000+M1763*100+F1741</f>
        <v>61405</v>
      </c>
      <c r="T1765">
        <f>L1763*10000+M1763*100+G1741</f>
        <v>61406</v>
      </c>
    </row>
    <row r="1766" spans="1:20" x14ac:dyDescent="0.2">
      <c r="A1766" s="10" t="str">
        <f>INDEX(REFERENCE!$B$2:$J$2,1,'EXAMPLE OF CHOICE CARDS'!J1766)</f>
        <v>Treatment Area</v>
      </c>
      <c r="B1766" s="5" t="str">
        <f>INDEX('DCM CARDS LOOKUP - HIDDEN'!$O$4:$AE$8890,MATCH(O1766,'DCM CARDS LOOKUP - HIDDEN'!$N$4:$N$8890,0),$J1766)</f>
        <v>Hands (arthritis)</v>
      </c>
      <c r="C1766" s="5" t="str">
        <f>INDEX('DCM CARDS LOOKUP - HIDDEN'!$O$4:$AE$8890,MATCH(P1766,'DCM CARDS LOOKUP - HIDDEN'!$N$4:$N$8890,0),$J1766)</f>
        <v>-</v>
      </c>
      <c r="D1766" s="5" t="str">
        <f>INDEX('DCM CARDS LOOKUP - HIDDEN'!$O$4:$AE$8890,MATCH(Q1766,'DCM CARDS LOOKUP - HIDDEN'!$N$4:$N$8890,0),$J1766)</f>
        <v>-</v>
      </c>
      <c r="E1766" s="5" t="str">
        <f>INDEX('DCM CARDS LOOKUP - HIDDEN'!$O$4:$AE$8890,MATCH(R1766,'DCM CARDS LOOKUP - HIDDEN'!$N$4:$N$8890,0),$J1766)</f>
        <v>Neck</v>
      </c>
      <c r="F1766" s="5" t="str">
        <f>INDEX('DCM CARDS LOOKUP - HIDDEN'!$O$4:$AE$8890,MATCH(S1766,'DCM CARDS LOOKUP - HIDDEN'!$N$4:$N$8890,0),$J1766)</f>
        <v>Shoulder</v>
      </c>
      <c r="G1766" s="5" t="str">
        <f>INDEX('DCM CARDS LOOKUP - HIDDEN'!$O$4:$AE$8890,MATCH(T1766,'DCM CARDS LOOKUP - HIDDEN'!$N$4:$N$8890,0),$J1766)</f>
        <v>-</v>
      </c>
      <c r="H1766" s="35"/>
      <c r="J1766" s="4">
        <v>4</v>
      </c>
      <c r="O1766">
        <f>L1763*10000+M1763*100+B1761</f>
        <v>61401</v>
      </c>
      <c r="P1766">
        <f>L1763*10000+M1763*100+C1761</f>
        <v>61402</v>
      </c>
      <c r="Q1766">
        <f>L1763*10000+M1763*100+D1761</f>
        <v>61403</v>
      </c>
      <c r="R1766">
        <f>L1763*10000+M1763*100+E1741</f>
        <v>61404</v>
      </c>
      <c r="S1766">
        <f>L1763*10000+M1763*100+F1741</f>
        <v>61405</v>
      </c>
      <c r="T1766">
        <f>L1763*10000+M1763*100+G1741</f>
        <v>61406</v>
      </c>
    </row>
    <row r="1767" spans="1:20" x14ac:dyDescent="0.2">
      <c r="A1767" s="10" t="str">
        <f>INDEX(REFERENCE!$B$2:$J$2,1,'EXAMPLE OF CHOICE CARDS'!J1767)</f>
        <v>Format</v>
      </c>
      <c r="B1767" s="5" t="str">
        <f>INDEX('DCM CARDS LOOKUP - HIDDEN'!$O$4:$AE$8890,MATCH(O1767,'DCM CARDS LOOKUP - HIDDEN'!$N$4:$N$8890,0),$J1767)</f>
        <v>Single use pads/patches</v>
      </c>
      <c r="C1767" s="5" t="str">
        <f>INDEX('DCM CARDS LOOKUP - HIDDEN'!$O$4:$AE$8890,MATCH(P1767,'DCM CARDS LOOKUP - HIDDEN'!$N$4:$N$8890,0),$J1767)</f>
        <v>Roll-on</v>
      </c>
      <c r="D1767" s="5" t="str">
        <f>INDEX('DCM CARDS LOOKUP - HIDDEN'!$O$4:$AE$8890,MATCH(Q1767,'DCM CARDS LOOKUP - HIDDEN'!$N$4:$N$8890,0),$J1767)</f>
        <v>Liquid</v>
      </c>
      <c r="E1767" s="5" t="str">
        <f>INDEX('DCM CARDS LOOKUP - HIDDEN'!$O$4:$AE$8890,MATCH(R1767,'DCM CARDS LOOKUP - HIDDEN'!$N$4:$N$8890,0),$J1767)</f>
        <v>Single use pads/patches</v>
      </c>
      <c r="F1767" s="5" t="str">
        <f>INDEX('DCM CARDS LOOKUP - HIDDEN'!$O$4:$AE$8890,MATCH(S1767,'DCM CARDS LOOKUP - HIDDEN'!$N$4:$N$8890,0),$J1767)</f>
        <v>Single use pads/patches</v>
      </c>
      <c r="G1767" s="5" t="str">
        <f>INDEX('DCM CARDS LOOKUP - HIDDEN'!$O$4:$AE$8890,MATCH(T1767,'DCM CARDS LOOKUP - HIDDEN'!$N$4:$N$8890,0),$J1767)</f>
        <v>Spray</v>
      </c>
      <c r="H1767" s="35"/>
      <c r="J1767" s="4">
        <v>5</v>
      </c>
      <c r="O1767">
        <f>L1763*10000+M1763*100+B1761</f>
        <v>61401</v>
      </c>
      <c r="P1767">
        <f>L1763*10000+M1763*100+C1761</f>
        <v>61402</v>
      </c>
      <c r="Q1767">
        <f>L1763*10000+M1763*100+D1761</f>
        <v>61403</v>
      </c>
      <c r="R1767">
        <f>L1763*10000+M1763*100+E1741</f>
        <v>61404</v>
      </c>
      <c r="S1767">
        <f>L1763*10000+M1763*100+F1741</f>
        <v>61405</v>
      </c>
      <c r="T1767">
        <f>L1763*10000+M1763*100+G1741</f>
        <v>61406</v>
      </c>
    </row>
    <row r="1768" spans="1:20" x14ac:dyDescent="0.2">
      <c r="A1768" s="10" t="str">
        <f>INDEX(REFERENCE!$B$2:$J$2,1,'EXAMPLE OF CHOICE CARDS'!J1768)</f>
        <v>Count</v>
      </c>
      <c r="B1768" s="5" t="str">
        <f>INDEX('DCM CARDS LOOKUP - HIDDEN'!$O$4:$AE$8890,MATCH(O1768,'DCM CARDS LOOKUP - HIDDEN'!$N$4:$N$8890,0),$J1768)</f>
        <v>4 count</v>
      </c>
      <c r="C1768" s="5" t="str">
        <f>INDEX('DCM CARDS LOOKUP - HIDDEN'!$O$4:$AE$8890,MATCH(P1768,'DCM CARDS LOOKUP - HIDDEN'!$N$4:$N$8890,0),$J1768)</f>
        <v>3 oz</v>
      </c>
      <c r="D1768" s="5" t="str">
        <f>INDEX('DCM CARDS LOOKUP - HIDDEN'!$O$4:$AE$8890,MATCH(Q1768,'DCM CARDS LOOKUP - HIDDEN'!$N$4:$N$8890,0),$J1768)</f>
        <v>3.5 oz</v>
      </c>
      <c r="E1768" s="5" t="str">
        <f>INDEX('DCM CARDS LOOKUP - HIDDEN'!$O$4:$AE$8890,MATCH(R1768,'DCM CARDS LOOKUP - HIDDEN'!$N$4:$N$8890,0),$J1768)</f>
        <v>3 count</v>
      </c>
      <c r="F1768" s="5" t="str">
        <f>INDEX('DCM CARDS LOOKUP - HIDDEN'!$O$4:$AE$8890,MATCH(S1768,'DCM CARDS LOOKUP - HIDDEN'!$N$4:$N$8890,0),$J1768)</f>
        <v>2 count</v>
      </c>
      <c r="G1768" s="5" t="str">
        <f>INDEX('DCM CARDS LOOKUP - HIDDEN'!$O$4:$AE$8890,MATCH(T1768,'DCM CARDS LOOKUP - HIDDEN'!$N$4:$N$8890,0),$J1768)</f>
        <v>4.5 oz</v>
      </c>
      <c r="H1768" s="35"/>
      <c r="J1768" s="4">
        <v>6</v>
      </c>
      <c r="O1768">
        <f>L1763*10000+M1763*100+B1761</f>
        <v>61401</v>
      </c>
      <c r="P1768">
        <f>L1763*10000+M1763*100+C1761</f>
        <v>61402</v>
      </c>
      <c r="Q1768">
        <f>L1763*10000+M1763*100+D1761</f>
        <v>61403</v>
      </c>
      <c r="R1768">
        <f>L1763*10000+M1763*100+E1741</f>
        <v>61404</v>
      </c>
      <c r="S1768">
        <f>L1763*10000+M1763*100+F1741</f>
        <v>61405</v>
      </c>
      <c r="T1768">
        <f>L1763*10000+M1763*100+G1741</f>
        <v>61406</v>
      </c>
    </row>
    <row r="1769" spans="1:20" ht="15" customHeight="1" x14ac:dyDescent="0.2">
      <c r="A1769" s="10" t="str">
        <f>INDEX(REFERENCE!$B$2:$J$2,1,'EXAMPLE OF CHOICE CARDS'!J1769)</f>
        <v>Price</v>
      </c>
      <c r="B1769" s="29">
        <f>INDEX('DCM CARDS LOOKUP - HIDDEN'!$O$4:$AE$8890,MATCH(O1769,'DCM CARDS LOOKUP - HIDDEN'!$N$4:$N$8890,0),$J1769)</f>
        <v>7.99</v>
      </c>
      <c r="C1769" s="29">
        <f>INDEX('DCM CARDS LOOKUP - HIDDEN'!$O$4:$AE$8890,MATCH(P1769,'DCM CARDS LOOKUP - HIDDEN'!$N$4:$N$8890,0),$J1769)</f>
        <v>11.99</v>
      </c>
      <c r="D1769" s="29">
        <f>INDEX('DCM CARDS LOOKUP - HIDDEN'!$O$4:$AE$8890,MATCH(Q1769,'DCM CARDS LOOKUP - HIDDEN'!$N$4:$N$8890,0),$J1769)</f>
        <v>13.88</v>
      </c>
      <c r="E1769" s="29">
        <f>INDEX('DCM CARDS LOOKUP - HIDDEN'!$O$4:$AE$8890,MATCH(R1769,'DCM CARDS LOOKUP - HIDDEN'!$N$4:$N$8890,0),$J1769)</f>
        <v>3.6</v>
      </c>
      <c r="F1769" s="29">
        <f>INDEX('DCM CARDS LOOKUP - HIDDEN'!$O$4:$AE$8890,MATCH(S1769,'DCM CARDS LOOKUP - HIDDEN'!$N$4:$N$8890,0),$J1769)</f>
        <v>6.59</v>
      </c>
      <c r="G1769" s="29">
        <f>INDEX('DCM CARDS LOOKUP - HIDDEN'!$O$4:$AE$8890,MATCH(T1769,'DCM CARDS LOOKUP - HIDDEN'!$N$4:$N$8890,0),$J1769)</f>
        <v>12.5</v>
      </c>
      <c r="H1769" s="35"/>
      <c r="J1769" s="4">
        <v>7</v>
      </c>
      <c r="O1769">
        <f>L1763*10000+M1763*100+B1761</f>
        <v>61401</v>
      </c>
      <c r="P1769">
        <f>L1763*10000+M1763*100+C1761</f>
        <v>61402</v>
      </c>
      <c r="Q1769">
        <f>L1763*10000+M1763*100+D1761</f>
        <v>61403</v>
      </c>
      <c r="R1769">
        <f>L1763*10000+M1763*100+E1741</f>
        <v>61404</v>
      </c>
      <c r="S1769">
        <f>L1763*10000+M1763*100+F1741</f>
        <v>61405</v>
      </c>
      <c r="T1769">
        <f>L1763*10000+M1763*100+G1741</f>
        <v>61406</v>
      </c>
    </row>
    <row r="1770" spans="1:20" ht="15" customHeight="1" x14ac:dyDescent="0.2">
      <c r="A1770" s="10" t="str">
        <f>INDEX(REFERENCE!$B$2:$J$2,1,'EXAMPLE OF CHOICE CARDS'!J1770)</f>
        <v>Review Rating</v>
      </c>
      <c r="B1770" s="5" t="str">
        <f>INDEX('DCM CARDS LOOKUP - HIDDEN'!$O$4:$AE$8890,MATCH(O1770,'DCM CARDS LOOKUP - HIDDEN'!$N$4:$N$8890,0),$J1770)</f>
        <v>4.8 stars</v>
      </c>
      <c r="C1770" s="5" t="str">
        <f>INDEX('DCM CARDS LOOKUP - HIDDEN'!$O$4:$AE$8890,MATCH(P1770,'DCM CARDS LOOKUP - HIDDEN'!$N$4:$N$8890,0),$J1770)</f>
        <v>4.6 stars</v>
      </c>
      <c r="D1770" s="5" t="str">
        <f>INDEX('DCM CARDS LOOKUP - HIDDEN'!$O$4:$AE$8890,MATCH(Q1770,'DCM CARDS LOOKUP - HIDDEN'!$N$4:$N$8890,0),$J1770)</f>
        <v>4.8 stars</v>
      </c>
      <c r="E1770" s="5" t="str">
        <f>INDEX('DCM CARDS LOOKUP - HIDDEN'!$O$4:$AE$8890,MATCH(R1770,'DCM CARDS LOOKUP - HIDDEN'!$N$4:$N$8890,0),$J1770)</f>
        <v>4.5 stars</v>
      </c>
      <c r="F1770" s="5" t="str">
        <f>INDEX('DCM CARDS LOOKUP - HIDDEN'!$O$4:$AE$8890,MATCH(S1770,'DCM CARDS LOOKUP - HIDDEN'!$N$4:$N$8890,0),$J1770)</f>
        <v>4.5 stars</v>
      </c>
      <c r="G1770" s="5" t="str">
        <f>INDEX('DCM CARDS LOOKUP - HIDDEN'!$O$4:$AE$8890,MATCH(T1770,'DCM CARDS LOOKUP - HIDDEN'!$N$4:$N$8890,0),$J1770)</f>
        <v>4.6 stars</v>
      </c>
      <c r="H1770" s="35"/>
      <c r="J1770" s="4">
        <v>8</v>
      </c>
      <c r="O1770">
        <f>L1763*10000+M1763*100+B1761</f>
        <v>61401</v>
      </c>
      <c r="P1770">
        <f>L1763*10000+M1763*100+C1761</f>
        <v>61402</v>
      </c>
      <c r="Q1770">
        <f>L1763*10000+M1763*100+D1761</f>
        <v>61403</v>
      </c>
      <c r="R1770">
        <f>L1763*10000+M1763*100+E1741</f>
        <v>61404</v>
      </c>
      <c r="S1770">
        <f>L1763*10000+M1763*100+F1741</f>
        <v>61405</v>
      </c>
      <c r="T1770">
        <f>L1763*10000+M1763*100+G1741</f>
        <v>61406</v>
      </c>
    </row>
    <row r="1771" spans="1:20" ht="15" customHeight="1" x14ac:dyDescent="0.2">
      <c r="A1771" s="10" t="str">
        <f>INDEX(REFERENCE!$B$2:$J$2,1,'EXAMPLE OF CHOICE CARDS'!J1771)</f>
        <v>Number of Reviews</v>
      </c>
      <c r="B1771" s="30">
        <f>INDEX('DCM CARDS LOOKUP - HIDDEN'!$O$4:$AE$8890,MATCH(O1771,'DCM CARDS LOOKUP - HIDDEN'!$N$4:$N$8890,0),$J1771)</f>
        <v>1250</v>
      </c>
      <c r="C1771" s="30">
        <f>INDEX('DCM CARDS LOOKUP - HIDDEN'!$O$4:$AE$8890,MATCH(P1771,'DCM CARDS LOOKUP - HIDDEN'!$N$4:$N$8890,0),$J1771)</f>
        <v>1250</v>
      </c>
      <c r="D1771" s="30">
        <f>INDEX('DCM CARDS LOOKUP - HIDDEN'!$O$4:$AE$8890,MATCH(Q1771,'DCM CARDS LOOKUP - HIDDEN'!$N$4:$N$8890,0),$J1771)</f>
        <v>4500</v>
      </c>
      <c r="E1771" s="30">
        <f>INDEX('DCM CARDS LOOKUP - HIDDEN'!$O$4:$AE$8890,MATCH(R1771,'DCM CARDS LOOKUP - HIDDEN'!$N$4:$N$8890,0),$J1771)</f>
        <v>1250</v>
      </c>
      <c r="F1771" s="30">
        <f>INDEX('DCM CARDS LOOKUP - HIDDEN'!$O$4:$AE$8890,MATCH(S1771,'DCM CARDS LOOKUP - HIDDEN'!$N$4:$N$8890,0),$J1771)</f>
        <v>4500</v>
      </c>
      <c r="G1771" s="30">
        <f>INDEX('DCM CARDS LOOKUP - HIDDEN'!$O$4:$AE$8890,MATCH(T1771,'DCM CARDS LOOKUP - HIDDEN'!$N$4:$N$8890,0),$J1771)</f>
        <v>4500</v>
      </c>
      <c r="H1771" s="35"/>
      <c r="J1771" s="4">
        <v>9</v>
      </c>
      <c r="O1771">
        <f>L1763*10000+M1763*100+B1761</f>
        <v>61401</v>
      </c>
      <c r="P1771">
        <f>L1763*10000+M1763*100+C1761</f>
        <v>61402</v>
      </c>
      <c r="Q1771">
        <f>L1763*10000+M1763*100+D1761</f>
        <v>61403</v>
      </c>
      <c r="R1771">
        <f>L1763*10000+M1763*100+E1741</f>
        <v>61404</v>
      </c>
      <c r="S1771">
        <f>L1763*10000+M1763*100+F1741</f>
        <v>61405</v>
      </c>
      <c r="T1771">
        <f>L1763*10000+M1763*100+G1741</f>
        <v>61406</v>
      </c>
    </row>
    <row r="1772" spans="1:20" ht="15" hidden="1" customHeight="1" x14ac:dyDescent="0.2">
      <c r="A1772" s="10" t="e">
        <f>INDEX(REFERENCE!$B$2:$J$2,1,'EXAMPLE OF CHOICE CARDS'!J1772)</f>
        <v>#REF!</v>
      </c>
      <c r="B1772" s="5">
        <f>INDEX('DCM CARDS LOOKUP - HIDDEN'!$O$4:$AE$8890,MATCH(O1772,'DCM CARDS LOOKUP - HIDDEN'!$N$4:$N$8890,0),$J1772)</f>
        <v>0</v>
      </c>
      <c r="C1772" s="5">
        <f>INDEX('DCM CARDS LOOKUP - HIDDEN'!$O$4:$AE$8890,MATCH(P1772,'DCM CARDS LOOKUP - HIDDEN'!$N$4:$N$8890,0),$J1772)</f>
        <v>0</v>
      </c>
      <c r="D1772" s="5">
        <f>INDEX('DCM CARDS LOOKUP - HIDDEN'!$O$4:$AE$8890,MATCH(Q1772,'DCM CARDS LOOKUP - HIDDEN'!$N$4:$N$8890,0),$J1772)</f>
        <v>0</v>
      </c>
      <c r="E1772" s="5">
        <f>INDEX('DCM CARDS LOOKUP - HIDDEN'!$O$4:$AE$8890,MATCH(R1772,'DCM CARDS LOOKUP - HIDDEN'!$N$4:$N$8890,0),$J1772)</f>
        <v>0</v>
      </c>
      <c r="F1772" s="5">
        <f>INDEX('DCM CARDS LOOKUP - HIDDEN'!$O$4:$AE$8890,MATCH(S1772,'DCM CARDS LOOKUP - HIDDEN'!$N$4:$N$8890,0),$J1772)</f>
        <v>0</v>
      </c>
      <c r="G1772" s="31"/>
      <c r="H1772" s="35"/>
      <c r="J1772" s="4">
        <v>10</v>
      </c>
      <c r="O1772">
        <f>L1763*10000+M1763*100+B1761</f>
        <v>61401</v>
      </c>
      <c r="P1772">
        <f>L1763*10000+M1763*100+C1761</f>
        <v>61402</v>
      </c>
      <c r="Q1772">
        <f>L1763*10000+M1763*100+D1761</f>
        <v>61403</v>
      </c>
      <c r="R1772">
        <f>L1763*10000+M1763*100+E1741</f>
        <v>61404</v>
      </c>
      <c r="S1772">
        <f>L1763*10000+M1763*100+F1741</f>
        <v>61405</v>
      </c>
    </row>
    <row r="1773" spans="1:20" ht="15" hidden="1" customHeight="1" x14ac:dyDescent="0.2">
      <c r="A1773" s="10" t="e">
        <f>INDEX(REFERENCE!$B$2:$J$2,1,'EXAMPLE OF CHOICE CARDS'!J1773)</f>
        <v>#REF!</v>
      </c>
      <c r="B1773" s="5">
        <f>INDEX('DCM CARDS LOOKUP - HIDDEN'!$O$4:$AE$8890,MATCH(O1773,'DCM CARDS LOOKUP - HIDDEN'!$N$4:$N$8890,0),$J1773)</f>
        <v>0</v>
      </c>
      <c r="C1773" s="5">
        <f>INDEX('DCM CARDS LOOKUP - HIDDEN'!$O$4:$AE$8890,MATCH(P1773,'DCM CARDS LOOKUP - HIDDEN'!$N$4:$N$8890,0),$J1773)</f>
        <v>0</v>
      </c>
      <c r="D1773" s="5">
        <f>INDEX('DCM CARDS LOOKUP - HIDDEN'!$O$4:$AE$8890,MATCH(Q1773,'DCM CARDS LOOKUP - HIDDEN'!$N$4:$N$8890,0),$J1773)</f>
        <v>0</v>
      </c>
      <c r="E1773" s="5">
        <f>INDEX('DCM CARDS LOOKUP - HIDDEN'!$O$4:$AE$8890,MATCH(R1773,'DCM CARDS LOOKUP - HIDDEN'!$N$4:$N$8890,0),$J1773)</f>
        <v>0</v>
      </c>
      <c r="F1773" s="5">
        <f>INDEX('DCM CARDS LOOKUP - HIDDEN'!$O$4:$AE$8890,MATCH(S1773,'DCM CARDS LOOKUP - HIDDEN'!$N$4:$N$8890,0),$J1773)</f>
        <v>0</v>
      </c>
      <c r="G1773" s="31"/>
      <c r="H1773" s="35"/>
      <c r="J1773" s="4">
        <v>11</v>
      </c>
      <c r="O1773">
        <f>L1763*10000+M1763*100+B1761</f>
        <v>61401</v>
      </c>
      <c r="P1773">
        <f>L1763*10000+M1763*100+C1761</f>
        <v>61402</v>
      </c>
      <c r="Q1773">
        <f>L1763*10000+M1763*100+D1761</f>
        <v>61403</v>
      </c>
      <c r="R1773">
        <f>L1763*10000+M1763*100+E1741</f>
        <v>61404</v>
      </c>
      <c r="S1773">
        <f>L1763*10000+M1763*100+F1741</f>
        <v>61405</v>
      </c>
    </row>
    <row r="1774" spans="1:20" ht="15" hidden="1" customHeight="1" x14ac:dyDescent="0.2">
      <c r="A1774" s="10" t="e">
        <f>INDEX(REFERENCE!$B$2:$J$2,1,'EXAMPLE OF CHOICE CARDS'!J1774)</f>
        <v>#REF!</v>
      </c>
      <c r="B1774" s="5">
        <f>INDEX('DCM CARDS LOOKUP - HIDDEN'!$O$4:$AE$8890,MATCH(O1774,'DCM CARDS LOOKUP - HIDDEN'!$N$4:$N$8890,0),$J1774)</f>
        <v>0</v>
      </c>
      <c r="C1774" s="5">
        <f>INDEX('DCM CARDS LOOKUP - HIDDEN'!$O$4:$AE$8890,MATCH(P1774,'DCM CARDS LOOKUP - HIDDEN'!$N$4:$N$8890,0),$J1774)</f>
        <v>0</v>
      </c>
      <c r="D1774" s="5">
        <f>INDEX('DCM CARDS LOOKUP - HIDDEN'!$O$4:$AE$8890,MATCH(Q1774,'DCM CARDS LOOKUP - HIDDEN'!$N$4:$N$8890,0),$J1774)</f>
        <v>0</v>
      </c>
      <c r="E1774" s="5">
        <f>INDEX('DCM CARDS LOOKUP - HIDDEN'!$O$4:$AE$8890,MATCH(R1774,'DCM CARDS LOOKUP - HIDDEN'!$N$4:$N$8890,0),$J1774)</f>
        <v>0</v>
      </c>
      <c r="F1774" s="5">
        <f>INDEX('DCM CARDS LOOKUP - HIDDEN'!$O$4:$AE$8890,MATCH(S1774,'DCM CARDS LOOKUP - HIDDEN'!$N$4:$N$8890,0),$J1774)</f>
        <v>0</v>
      </c>
      <c r="G1774" s="31"/>
      <c r="H1774" s="35"/>
      <c r="J1774" s="4">
        <v>12</v>
      </c>
      <c r="O1774">
        <f>L1763*10000+M1763*100+B1761</f>
        <v>61401</v>
      </c>
      <c r="P1774">
        <f>L1763*10000+M1763*100+C1761</f>
        <v>61402</v>
      </c>
      <c r="Q1774">
        <f>L1763*10000+M1763*100+D1761</f>
        <v>61403</v>
      </c>
      <c r="R1774">
        <f>L1763*10000+M1763*100+E1741</f>
        <v>61404</v>
      </c>
      <c r="S1774">
        <f>L1763*10000+M1763*100+F1741</f>
        <v>61405</v>
      </c>
    </row>
    <row r="1775" spans="1:20" ht="15" hidden="1" customHeight="1" x14ac:dyDescent="0.2">
      <c r="A1775" s="10" t="e">
        <f>INDEX(REFERENCE!$B$2:$J$2,1,'EXAMPLE OF CHOICE CARDS'!J1775)</f>
        <v>#REF!</v>
      </c>
      <c r="B1775" s="5">
        <f>INDEX('DCM CARDS LOOKUP - HIDDEN'!$O$4:$AE$8890,MATCH(O1775,'DCM CARDS LOOKUP - HIDDEN'!$N$4:$N$8890,0),$J1775)</f>
        <v>0</v>
      </c>
      <c r="C1775" s="5">
        <f>INDEX('DCM CARDS LOOKUP - HIDDEN'!$O$4:$AE$8890,MATCH(P1775,'DCM CARDS LOOKUP - HIDDEN'!$N$4:$N$8890,0),$J1775)</f>
        <v>0</v>
      </c>
      <c r="D1775" s="5">
        <f>INDEX('DCM CARDS LOOKUP - HIDDEN'!$O$4:$AE$8890,MATCH(Q1775,'DCM CARDS LOOKUP - HIDDEN'!$N$4:$N$8890,0),$J1775)</f>
        <v>0</v>
      </c>
      <c r="E1775" s="5">
        <f>INDEX('DCM CARDS LOOKUP - HIDDEN'!$O$4:$AE$8890,MATCH(R1775,'DCM CARDS LOOKUP - HIDDEN'!$N$4:$N$8890,0),$J1775)</f>
        <v>0</v>
      </c>
      <c r="F1775" s="5">
        <f>INDEX('DCM CARDS LOOKUP - HIDDEN'!$O$4:$AE$8890,MATCH(S1775,'DCM CARDS LOOKUP - HIDDEN'!$N$4:$N$8890,0),$J1775)</f>
        <v>0</v>
      </c>
      <c r="G1775" s="31"/>
      <c r="H1775" s="35"/>
      <c r="J1775" s="4">
        <v>13</v>
      </c>
      <c r="O1775">
        <f>L1763*10000+M1763*100+B1761</f>
        <v>61401</v>
      </c>
      <c r="P1775">
        <f>L1763*10000+M1763*100+C1761</f>
        <v>61402</v>
      </c>
      <c r="Q1775">
        <f>L1763*10000+M1763*100+D1761</f>
        <v>61403</v>
      </c>
      <c r="R1775">
        <f>L1763*10000+M1763*100+E1741</f>
        <v>61404</v>
      </c>
      <c r="S1775">
        <f>L1763*10000+M1763*100+F1741</f>
        <v>61405</v>
      </c>
    </row>
    <row r="1776" spans="1:20" ht="15" hidden="1" customHeight="1" x14ac:dyDescent="0.2">
      <c r="A1776" s="10" t="e">
        <f>INDEX(REFERENCE!$B$2:$J$2,1,'EXAMPLE OF CHOICE CARDS'!J1776)</f>
        <v>#REF!</v>
      </c>
      <c r="B1776" s="5">
        <f>INDEX('DCM CARDS LOOKUP - HIDDEN'!$O$4:$AE$8890,MATCH(O1776,'DCM CARDS LOOKUP - HIDDEN'!$N$4:$N$8890,0),$J1776)</f>
        <v>0</v>
      </c>
      <c r="C1776" s="5">
        <f>INDEX('DCM CARDS LOOKUP - HIDDEN'!$O$4:$AE$8890,MATCH(P1776,'DCM CARDS LOOKUP - HIDDEN'!$N$4:$N$8890,0),$J1776)</f>
        <v>0</v>
      </c>
      <c r="D1776" s="5">
        <f>INDEX('DCM CARDS LOOKUP - HIDDEN'!$O$4:$AE$8890,MATCH(Q1776,'DCM CARDS LOOKUP - HIDDEN'!$N$4:$N$8890,0),$J1776)</f>
        <v>0</v>
      </c>
      <c r="E1776" s="5">
        <f>INDEX('DCM CARDS LOOKUP - HIDDEN'!$O$4:$AE$8890,MATCH(R1776,'DCM CARDS LOOKUP - HIDDEN'!$N$4:$N$8890,0),$J1776)</f>
        <v>0</v>
      </c>
      <c r="F1776" s="5">
        <f>INDEX('DCM CARDS LOOKUP - HIDDEN'!$O$4:$AE$8890,MATCH(S1776,'DCM CARDS LOOKUP - HIDDEN'!$N$4:$N$8890,0),$J1776)</f>
        <v>0</v>
      </c>
      <c r="G1776" s="31"/>
      <c r="H1776" s="35"/>
      <c r="J1776" s="4">
        <v>14</v>
      </c>
      <c r="O1776">
        <f>L1763*10000+M1763*100+B1761</f>
        <v>61401</v>
      </c>
      <c r="P1776">
        <f>L1763*10000+M1763*100+C1761</f>
        <v>61402</v>
      </c>
      <c r="Q1776">
        <f>L1763*10000+M1763*100+D1761</f>
        <v>61403</v>
      </c>
      <c r="R1776">
        <f>L1763*10000+M1763*100+E1741</f>
        <v>61404</v>
      </c>
      <c r="S1776">
        <f>L1763*10000+M1763*100+F1741</f>
        <v>61405</v>
      </c>
    </row>
    <row r="1777" spans="1:20" x14ac:dyDescent="0.2">
      <c r="A1777" s="2"/>
      <c r="B1777" s="5"/>
      <c r="C1777" s="5"/>
      <c r="D1777" s="5"/>
      <c r="E1777" s="5"/>
      <c r="F1777" s="5"/>
      <c r="G1777" s="5"/>
      <c r="H1777" s="5"/>
      <c r="J1777" s="13"/>
    </row>
    <row r="1778" spans="1:20" x14ac:dyDescent="0.2">
      <c r="A1778" s="6"/>
      <c r="B1778" s="7">
        <v>1</v>
      </c>
      <c r="C1778" s="7">
        <v>2</v>
      </c>
      <c r="D1778" s="7">
        <v>3</v>
      </c>
      <c r="E1778" s="7">
        <v>4</v>
      </c>
      <c r="F1778" s="7">
        <v>5</v>
      </c>
      <c r="G1778" s="7">
        <v>6</v>
      </c>
      <c r="H1778" s="7">
        <v>9</v>
      </c>
      <c r="J1778" s="13"/>
    </row>
    <row r="1781" spans="1:20" x14ac:dyDescent="0.2">
      <c r="A1781" s="1" t="str">
        <f>"Version "&amp;L1783&amp;"; Task"&amp;M1783</f>
        <v>Version 6; Task15</v>
      </c>
      <c r="B1781" s="4">
        <v>1</v>
      </c>
      <c r="C1781" s="4">
        <v>2</v>
      </c>
      <c r="D1781" s="4">
        <v>3</v>
      </c>
      <c r="E1781" s="4">
        <f>E1761</f>
        <v>4</v>
      </c>
      <c r="F1781" s="4">
        <f>F1761</f>
        <v>5</v>
      </c>
      <c r="G1781" s="4">
        <v>6</v>
      </c>
      <c r="J1781" s="13"/>
    </row>
    <row r="1782" spans="1:20" ht="15" customHeight="1" x14ac:dyDescent="0.2">
      <c r="A1782" s="11" t="s">
        <v>8</v>
      </c>
      <c r="B1782" s="12" t="s">
        <v>9</v>
      </c>
      <c r="C1782" s="12" t="s">
        <v>10</v>
      </c>
      <c r="D1782" s="12" t="s">
        <v>11</v>
      </c>
      <c r="E1782" s="20" t="s">
        <v>21</v>
      </c>
      <c r="F1782" s="20" t="s">
        <v>22</v>
      </c>
      <c r="G1782" s="20"/>
      <c r="H1782" s="34" t="s">
        <v>15</v>
      </c>
      <c r="J1782" s="13"/>
      <c r="L1782" t="s">
        <v>12</v>
      </c>
      <c r="M1782" t="s">
        <v>1</v>
      </c>
    </row>
    <row r="1783" spans="1:20" x14ac:dyDescent="0.2">
      <c r="A1783" s="10" t="str">
        <f>INDEX(REFERENCE!$B$2:$J$2,1,'EXAMPLE OF CHOICE CARDS'!J1783)</f>
        <v>Type</v>
      </c>
      <c r="B1783" s="5" t="str">
        <f>INDEX('DCM CARDS LOOKUP - HIDDEN'!$O$4:$AE$8890,MATCH(O1783,'DCM CARDS LOOKUP - HIDDEN'!$N$4:$N$8890,0),$J1783)</f>
        <v>Pads</v>
      </c>
      <c r="C1783" s="5" t="str">
        <f>INDEX('DCM CARDS LOOKUP - HIDDEN'!$O$4:$AE$8890,MATCH(P1783,'DCM CARDS LOOKUP - HIDDEN'!$N$4:$N$8890,0),$J1783)</f>
        <v>Topicals</v>
      </c>
      <c r="D1783" s="5" t="str">
        <f>INDEX('DCM CARDS LOOKUP - HIDDEN'!$O$4:$AE$8890,MATCH(Q1783,'DCM CARDS LOOKUP - HIDDEN'!$N$4:$N$8890,0),$J1783)</f>
        <v>Topicals</v>
      </c>
      <c r="E1783" s="5" t="str">
        <f>INDEX('DCM CARDS LOOKUP - HIDDEN'!$O$4:$AE$8890,MATCH(R1783,'DCM CARDS LOOKUP - HIDDEN'!$N$4:$N$8890,0),$J1783)</f>
        <v>Topicals</v>
      </c>
      <c r="F1783" s="5" t="str">
        <f>INDEX('DCM CARDS LOOKUP - HIDDEN'!$O$4:$AE$8890,MATCH(S1783,'DCM CARDS LOOKUP - HIDDEN'!$N$4:$N$8890,0),$J1783)</f>
        <v>Pads</v>
      </c>
      <c r="G1783" s="5" t="str">
        <f>INDEX('DCM CARDS LOOKUP - HIDDEN'!$O$4:$AE$8890,MATCH(T1783,'DCM CARDS LOOKUP - HIDDEN'!$N$4:$N$8890,0),$J1783)</f>
        <v>Pads</v>
      </c>
      <c r="H1783" s="35"/>
      <c r="J1783" s="4">
        <v>1</v>
      </c>
      <c r="L1783">
        <f>IF(M1763=15,L1763+1,L1763)</f>
        <v>6</v>
      </c>
      <c r="M1783">
        <f>IF(M1763&lt;15,M1763+1,1)</f>
        <v>15</v>
      </c>
      <c r="O1783">
        <f>L1783*10000+M1783*100+B1781</f>
        <v>61501</v>
      </c>
      <c r="P1783">
        <f>L1783*10000+M1783*100+C1781</f>
        <v>61502</v>
      </c>
      <c r="Q1783">
        <f>L1783*10000+M1783*100+D1781</f>
        <v>61503</v>
      </c>
      <c r="R1783">
        <f>L1783*10000+M1783*100+E1761</f>
        <v>61504</v>
      </c>
      <c r="S1783">
        <f>L1783*10000+M1783*100+F1761</f>
        <v>61505</v>
      </c>
      <c r="T1783">
        <f>L1783*10000+M1783*100+G1761</f>
        <v>61506</v>
      </c>
    </row>
    <row r="1784" spans="1:20" x14ac:dyDescent="0.2">
      <c r="A1784" s="10" t="str">
        <f>INDEX(REFERENCE!$B$2:$J$2,1,'EXAMPLE OF CHOICE CARDS'!J1784)</f>
        <v>Brand</v>
      </c>
      <c r="B1784" s="5" t="str">
        <f>INDEX('DCM CARDS LOOKUP - HIDDEN'!$O$4:$AE$8890,MATCH(O1784,'DCM CARDS LOOKUP - HIDDEN'!$N$4:$N$8890,0),$J1784)</f>
        <v>Be Koool</v>
      </c>
      <c r="C1784" s="5" t="str">
        <f>INDEX('DCM CARDS LOOKUP - HIDDEN'!$O$4:$AE$8890,MATCH(P1784,'DCM CARDS LOOKUP - HIDDEN'!$N$4:$N$8890,0),$J1784)</f>
        <v>Theraworx</v>
      </c>
      <c r="D1784" s="5" t="str">
        <f>INDEX('DCM CARDS LOOKUP - HIDDEN'!$O$4:$AE$8890,MATCH(Q1784,'DCM CARDS LOOKUP - HIDDEN'!$N$4:$N$8890,0),$J1784)</f>
        <v>Equate</v>
      </c>
      <c r="E1784" s="5" t="str">
        <f>INDEX('DCM CARDS LOOKUP - HIDDEN'!$O$4:$AE$8890,MATCH(R1784,'DCM CARDS LOOKUP - HIDDEN'!$N$4:$N$8890,0),$J1784)</f>
        <v>Bengay</v>
      </c>
      <c r="F1784" s="5" t="str">
        <f>INDEX('DCM CARDS LOOKUP - HIDDEN'!$O$4:$AE$8890,MATCH(S1784,'DCM CARDS LOOKUP - HIDDEN'!$N$4:$N$8890,0),$J1784)</f>
        <v xml:space="preserve">Biofreeze  </v>
      </c>
      <c r="G1784" s="5" t="str">
        <f>INDEX('DCM CARDS LOOKUP - HIDDEN'!$O$4:$AE$8890,MATCH(T1784,'DCM CARDS LOOKUP - HIDDEN'!$N$4:$N$8890,0),$J1784)</f>
        <v>Up &amp; Up</v>
      </c>
      <c r="H1784" s="35"/>
      <c r="J1784" s="4">
        <v>2</v>
      </c>
      <c r="O1784">
        <f>L1783*10000+M1783*100+B1781</f>
        <v>61501</v>
      </c>
      <c r="P1784">
        <f>L1783*10000+M1783*100+C1781</f>
        <v>61502</v>
      </c>
      <c r="Q1784">
        <f>L1783*10000+M1783*100+D1781</f>
        <v>61503</v>
      </c>
      <c r="R1784">
        <f>L1783*10000+M1783*100+E1761</f>
        <v>61504</v>
      </c>
      <c r="S1784">
        <f>L1783*10000+M1783*100+F1761</f>
        <v>61505</v>
      </c>
      <c r="T1784">
        <f>L1783*10000+M1783*100+G1761</f>
        <v>61506</v>
      </c>
    </row>
    <row r="1785" spans="1:20" x14ac:dyDescent="0.2">
      <c r="A1785" s="10" t="str">
        <f>INDEX(REFERENCE!$B$2:$J$2,1,'EXAMPLE OF CHOICE CARDS'!J1785)</f>
        <v>Sensation</v>
      </c>
      <c r="B1785" s="5" t="str">
        <f>INDEX('DCM CARDS LOOKUP - HIDDEN'!$O$4:$AE$8890,MATCH(O1785,'DCM CARDS LOOKUP - HIDDEN'!$N$4:$N$8890,0),$J1785)</f>
        <v>Hot sensation</v>
      </c>
      <c r="C1785" s="5" t="str">
        <f>INDEX('DCM CARDS LOOKUP - HIDDEN'!$O$4:$AE$8890,MATCH(P1785,'DCM CARDS LOOKUP - HIDDEN'!$N$4:$N$8890,0),$J1785)</f>
        <v>Cold sensation</v>
      </c>
      <c r="D1785" s="5" t="str">
        <f>INDEX('DCM CARDS LOOKUP - HIDDEN'!$O$4:$AE$8890,MATCH(Q1785,'DCM CARDS LOOKUP - HIDDEN'!$N$4:$N$8890,0),$J1785)</f>
        <v>Hot sensation</v>
      </c>
      <c r="E1785" s="5" t="str">
        <f>INDEX('DCM CARDS LOOKUP - HIDDEN'!$O$4:$AE$8890,MATCH(R1785,'DCM CARDS LOOKUP - HIDDEN'!$N$4:$N$8890,0),$J1785)</f>
        <v>Both hot and cold sensation</v>
      </c>
      <c r="F1785" s="5" t="str">
        <f>INDEX('DCM CARDS LOOKUP - HIDDEN'!$O$4:$AE$8890,MATCH(S1785,'DCM CARDS LOOKUP - HIDDEN'!$N$4:$N$8890,0),$J1785)</f>
        <v>Lidocaine/numbing sensation</v>
      </c>
      <c r="G1785" s="5" t="str">
        <f>INDEX('DCM CARDS LOOKUP - HIDDEN'!$O$4:$AE$8890,MATCH(T1785,'DCM CARDS LOOKUP - HIDDEN'!$N$4:$N$8890,0),$J1785)</f>
        <v>Cold sensation</v>
      </c>
      <c r="H1785" s="35"/>
      <c r="J1785" s="4">
        <v>3</v>
      </c>
      <c r="O1785">
        <f>L1783*10000+M1783*100+B1781</f>
        <v>61501</v>
      </c>
      <c r="P1785">
        <f>L1783*10000+M1783*100+C1781</f>
        <v>61502</v>
      </c>
      <c r="Q1785">
        <f>L1783*10000+M1783*100+D1781</f>
        <v>61503</v>
      </c>
      <c r="R1785">
        <f>L1783*10000+M1783*100+E1761</f>
        <v>61504</v>
      </c>
      <c r="S1785">
        <f>L1783*10000+M1783*100+F1761</f>
        <v>61505</v>
      </c>
      <c r="T1785">
        <f>L1783*10000+M1783*100+G1761</f>
        <v>61506</v>
      </c>
    </row>
    <row r="1786" spans="1:20" x14ac:dyDescent="0.2">
      <c r="A1786" s="10" t="str">
        <f>INDEX(REFERENCE!$B$2:$J$2,1,'EXAMPLE OF CHOICE CARDS'!J1786)</f>
        <v>Treatment Area</v>
      </c>
      <c r="B1786" s="5" t="str">
        <f>INDEX('DCM CARDS LOOKUP - HIDDEN'!$O$4:$AE$8890,MATCH(O1786,'DCM CARDS LOOKUP - HIDDEN'!$N$4:$N$8890,0),$J1786)</f>
        <v>Neck</v>
      </c>
      <c r="C1786" s="5" t="str">
        <f>INDEX('DCM CARDS LOOKUP - HIDDEN'!$O$4:$AE$8890,MATCH(P1786,'DCM CARDS LOOKUP - HIDDEN'!$N$4:$N$8890,0),$J1786)</f>
        <v>-</v>
      </c>
      <c r="D1786" s="5" t="str">
        <f>INDEX('DCM CARDS LOOKUP - HIDDEN'!$O$4:$AE$8890,MATCH(Q1786,'DCM CARDS LOOKUP - HIDDEN'!$N$4:$N$8890,0),$J1786)</f>
        <v>-</v>
      </c>
      <c r="E1786" s="5" t="str">
        <f>INDEX('DCM CARDS LOOKUP - HIDDEN'!$O$4:$AE$8890,MATCH(R1786,'DCM CARDS LOOKUP - HIDDEN'!$N$4:$N$8890,0),$J1786)</f>
        <v>-</v>
      </c>
      <c r="F1786" s="5" t="str">
        <f>INDEX('DCM CARDS LOOKUP - HIDDEN'!$O$4:$AE$8890,MATCH(S1786,'DCM CARDS LOOKUP - HIDDEN'!$N$4:$N$8890,0),$J1786)</f>
        <v>Back</v>
      </c>
      <c r="G1786" s="5" t="str">
        <f>INDEX('DCM CARDS LOOKUP - HIDDEN'!$O$4:$AE$8890,MATCH(T1786,'DCM CARDS LOOKUP - HIDDEN'!$N$4:$N$8890,0),$J1786)</f>
        <v>Shoulder</v>
      </c>
      <c r="H1786" s="35"/>
      <c r="J1786" s="4">
        <v>4</v>
      </c>
      <c r="O1786">
        <f>L1783*10000+M1783*100+B1781</f>
        <v>61501</v>
      </c>
      <c r="P1786">
        <f>L1783*10000+M1783*100+C1781</f>
        <v>61502</v>
      </c>
      <c r="Q1786">
        <f>L1783*10000+M1783*100+D1781</f>
        <v>61503</v>
      </c>
      <c r="R1786">
        <f>L1783*10000+M1783*100+E1761</f>
        <v>61504</v>
      </c>
      <c r="S1786">
        <f>L1783*10000+M1783*100+F1761</f>
        <v>61505</v>
      </c>
      <c r="T1786">
        <f>L1783*10000+M1783*100+G1761</f>
        <v>61506</v>
      </c>
    </row>
    <row r="1787" spans="1:20" x14ac:dyDescent="0.2">
      <c r="A1787" s="10" t="str">
        <f>INDEX(REFERENCE!$B$2:$J$2,1,'EXAMPLE OF CHOICE CARDS'!J1787)</f>
        <v>Format</v>
      </c>
      <c r="B1787" s="5" t="str">
        <f>INDEX('DCM CARDS LOOKUP - HIDDEN'!$O$4:$AE$8890,MATCH(O1787,'DCM CARDS LOOKUP - HIDDEN'!$N$4:$N$8890,0),$J1787)</f>
        <v>Single use pads/patches</v>
      </c>
      <c r="C1787" s="5" t="str">
        <f>INDEX('DCM CARDS LOOKUP - HIDDEN'!$O$4:$AE$8890,MATCH(P1787,'DCM CARDS LOOKUP - HIDDEN'!$N$4:$N$8890,0),$J1787)</f>
        <v>Cream</v>
      </c>
      <c r="D1787" s="5" t="str">
        <f>INDEX('DCM CARDS LOOKUP - HIDDEN'!$O$4:$AE$8890,MATCH(Q1787,'DCM CARDS LOOKUP - HIDDEN'!$N$4:$N$8890,0),$J1787)</f>
        <v>Gel</v>
      </c>
      <c r="E1787" s="5" t="str">
        <f>INDEX('DCM CARDS LOOKUP - HIDDEN'!$O$4:$AE$8890,MATCH(R1787,'DCM CARDS LOOKUP - HIDDEN'!$N$4:$N$8890,0),$J1787)</f>
        <v>Spray</v>
      </c>
      <c r="F1787" s="5" t="str">
        <f>INDEX('DCM CARDS LOOKUP - HIDDEN'!$O$4:$AE$8890,MATCH(S1787,'DCM CARDS LOOKUP - HIDDEN'!$N$4:$N$8890,0),$J1787)</f>
        <v>Single use pads/patches</v>
      </c>
      <c r="G1787" s="5" t="str">
        <f>INDEX('DCM CARDS LOOKUP - HIDDEN'!$O$4:$AE$8890,MATCH(T1787,'DCM CARDS LOOKUP - HIDDEN'!$N$4:$N$8890,0),$J1787)</f>
        <v>Single use pads/patches</v>
      </c>
      <c r="H1787" s="35"/>
      <c r="J1787" s="4">
        <v>5</v>
      </c>
      <c r="O1787">
        <f>L1783*10000+M1783*100+B1781</f>
        <v>61501</v>
      </c>
      <c r="P1787">
        <f>L1783*10000+M1783*100+C1781</f>
        <v>61502</v>
      </c>
      <c r="Q1787">
        <f>L1783*10000+M1783*100+D1781</f>
        <v>61503</v>
      </c>
      <c r="R1787">
        <f>L1783*10000+M1783*100+E1761</f>
        <v>61504</v>
      </c>
      <c r="S1787">
        <f>L1783*10000+M1783*100+F1761</f>
        <v>61505</v>
      </c>
      <c r="T1787">
        <f>L1783*10000+M1783*100+G1761</f>
        <v>61506</v>
      </c>
    </row>
    <row r="1788" spans="1:20" x14ac:dyDescent="0.2">
      <c r="A1788" s="10" t="str">
        <f>INDEX(REFERENCE!$B$2:$J$2,1,'EXAMPLE OF CHOICE CARDS'!J1788)</f>
        <v>Count</v>
      </c>
      <c r="B1788" s="5" t="str">
        <f>INDEX('DCM CARDS LOOKUP - HIDDEN'!$O$4:$AE$8890,MATCH(O1788,'DCM CARDS LOOKUP - HIDDEN'!$N$4:$N$8890,0),$J1788)</f>
        <v>5 count</v>
      </c>
      <c r="C1788" s="5" t="str">
        <f>INDEX('DCM CARDS LOOKUP - HIDDEN'!$O$4:$AE$8890,MATCH(P1788,'DCM CARDS LOOKUP - HIDDEN'!$N$4:$N$8890,0),$J1788)</f>
        <v>3 oz</v>
      </c>
      <c r="D1788" s="5" t="str">
        <f>INDEX('DCM CARDS LOOKUP - HIDDEN'!$O$4:$AE$8890,MATCH(Q1788,'DCM CARDS LOOKUP - HIDDEN'!$N$4:$N$8890,0),$J1788)</f>
        <v>5.5 oz</v>
      </c>
      <c r="E1788" s="5" t="str">
        <f>INDEX('DCM CARDS LOOKUP - HIDDEN'!$O$4:$AE$8890,MATCH(R1788,'DCM CARDS LOOKUP - HIDDEN'!$N$4:$N$8890,0),$J1788)</f>
        <v>2.5 oz</v>
      </c>
      <c r="F1788" s="5" t="str">
        <f>INDEX('DCM CARDS LOOKUP - HIDDEN'!$O$4:$AE$8890,MATCH(S1788,'DCM CARDS LOOKUP - HIDDEN'!$N$4:$N$8890,0),$J1788)</f>
        <v>3 count</v>
      </c>
      <c r="G1788" s="5" t="str">
        <f>INDEX('DCM CARDS LOOKUP - HIDDEN'!$O$4:$AE$8890,MATCH(T1788,'DCM CARDS LOOKUP - HIDDEN'!$N$4:$N$8890,0),$J1788)</f>
        <v>5 count</v>
      </c>
      <c r="H1788" s="35"/>
      <c r="J1788" s="4">
        <v>6</v>
      </c>
      <c r="O1788">
        <f>L1783*10000+M1783*100+B1781</f>
        <v>61501</v>
      </c>
      <c r="P1788">
        <f>L1783*10000+M1783*100+C1781</f>
        <v>61502</v>
      </c>
      <c r="Q1788">
        <f>L1783*10000+M1783*100+D1781</f>
        <v>61503</v>
      </c>
      <c r="R1788">
        <f>L1783*10000+M1783*100+E1761</f>
        <v>61504</v>
      </c>
      <c r="S1788">
        <f>L1783*10000+M1783*100+F1761</f>
        <v>61505</v>
      </c>
      <c r="T1788">
        <f>L1783*10000+M1783*100+G1761</f>
        <v>61506</v>
      </c>
    </row>
    <row r="1789" spans="1:20" ht="15" customHeight="1" x14ac:dyDescent="0.2">
      <c r="A1789" s="10" t="str">
        <f>INDEX(REFERENCE!$B$2:$J$2,1,'EXAMPLE OF CHOICE CARDS'!J1789)</f>
        <v>Price</v>
      </c>
      <c r="B1789" s="29">
        <f>INDEX('DCM CARDS LOOKUP - HIDDEN'!$O$4:$AE$8890,MATCH(O1789,'DCM CARDS LOOKUP - HIDDEN'!$N$4:$N$8890,0),$J1789)</f>
        <v>19.11</v>
      </c>
      <c r="C1789" s="29">
        <f>INDEX('DCM CARDS LOOKUP - HIDDEN'!$O$4:$AE$8890,MATCH(P1789,'DCM CARDS LOOKUP - HIDDEN'!$N$4:$N$8890,0),$J1789)</f>
        <v>7</v>
      </c>
      <c r="D1789" s="29">
        <f>INDEX('DCM CARDS LOOKUP - HIDDEN'!$O$4:$AE$8890,MATCH(Q1789,'DCM CARDS LOOKUP - HIDDEN'!$N$4:$N$8890,0),$J1789)</f>
        <v>25</v>
      </c>
      <c r="E1789" s="29">
        <f>INDEX('DCM CARDS LOOKUP - HIDDEN'!$O$4:$AE$8890,MATCH(R1789,'DCM CARDS LOOKUP - HIDDEN'!$N$4:$N$8890,0),$J1789)</f>
        <v>5.75</v>
      </c>
      <c r="F1789" s="29">
        <f>INDEX('DCM CARDS LOOKUP - HIDDEN'!$O$4:$AE$8890,MATCH(S1789,'DCM CARDS LOOKUP - HIDDEN'!$N$4:$N$8890,0),$J1789)</f>
        <v>23.74</v>
      </c>
      <c r="G1789" s="29">
        <f>INDEX('DCM CARDS LOOKUP - HIDDEN'!$O$4:$AE$8890,MATCH(T1789,'DCM CARDS LOOKUP - HIDDEN'!$N$4:$N$8890,0),$J1789)</f>
        <v>4.83</v>
      </c>
      <c r="H1789" s="35"/>
      <c r="J1789" s="4">
        <v>7</v>
      </c>
      <c r="O1789">
        <f>L1783*10000+M1783*100+B1781</f>
        <v>61501</v>
      </c>
      <c r="P1789">
        <f>L1783*10000+M1783*100+C1781</f>
        <v>61502</v>
      </c>
      <c r="Q1789">
        <f>L1783*10000+M1783*100+D1781</f>
        <v>61503</v>
      </c>
      <c r="R1789">
        <f>L1783*10000+M1783*100+E1761</f>
        <v>61504</v>
      </c>
      <c r="S1789">
        <f>L1783*10000+M1783*100+F1761</f>
        <v>61505</v>
      </c>
      <c r="T1789">
        <f>L1783*10000+M1783*100+G1761</f>
        <v>61506</v>
      </c>
    </row>
    <row r="1790" spans="1:20" ht="15" customHeight="1" x14ac:dyDescent="0.2">
      <c r="A1790" s="10" t="str">
        <f>INDEX(REFERENCE!$B$2:$J$2,1,'EXAMPLE OF CHOICE CARDS'!J1790)</f>
        <v>Review Rating</v>
      </c>
      <c r="B1790" s="5" t="str">
        <f>INDEX('DCM CARDS LOOKUP - HIDDEN'!$O$4:$AE$8890,MATCH(O1790,'DCM CARDS LOOKUP - HIDDEN'!$N$4:$N$8890,0),$J1790)</f>
        <v>4.6 stars</v>
      </c>
      <c r="C1790" s="5" t="str">
        <f>INDEX('DCM CARDS LOOKUP - HIDDEN'!$O$4:$AE$8890,MATCH(P1790,'DCM CARDS LOOKUP - HIDDEN'!$N$4:$N$8890,0),$J1790)</f>
        <v>4.8 stars</v>
      </c>
      <c r="D1790" s="5" t="str">
        <f>INDEX('DCM CARDS LOOKUP - HIDDEN'!$O$4:$AE$8890,MATCH(Q1790,'DCM CARDS LOOKUP - HIDDEN'!$N$4:$N$8890,0),$J1790)</f>
        <v>4.5 stars</v>
      </c>
      <c r="E1790" s="5" t="str">
        <f>INDEX('DCM CARDS LOOKUP - HIDDEN'!$O$4:$AE$8890,MATCH(R1790,'DCM CARDS LOOKUP - HIDDEN'!$N$4:$N$8890,0),$J1790)</f>
        <v>4.8 stars</v>
      </c>
      <c r="F1790" s="5" t="str">
        <f>INDEX('DCM CARDS LOOKUP - HIDDEN'!$O$4:$AE$8890,MATCH(S1790,'DCM CARDS LOOKUP - HIDDEN'!$N$4:$N$8890,0),$J1790)</f>
        <v>4.5 stars</v>
      </c>
      <c r="G1790" s="5" t="str">
        <f>INDEX('DCM CARDS LOOKUP - HIDDEN'!$O$4:$AE$8890,MATCH(T1790,'DCM CARDS LOOKUP - HIDDEN'!$N$4:$N$8890,0),$J1790)</f>
        <v>4.6 stars</v>
      </c>
      <c r="H1790" s="35"/>
      <c r="J1790" s="4">
        <v>8</v>
      </c>
      <c r="O1790">
        <f>L1783*10000+M1783*100+B1781</f>
        <v>61501</v>
      </c>
      <c r="P1790">
        <f>L1783*10000+M1783*100+C1781</f>
        <v>61502</v>
      </c>
      <c r="Q1790">
        <f>L1783*10000+M1783*100+D1781</f>
        <v>61503</v>
      </c>
      <c r="R1790">
        <f>L1783*10000+M1783*100+E1761</f>
        <v>61504</v>
      </c>
      <c r="S1790">
        <f>L1783*10000+M1783*100+F1761</f>
        <v>61505</v>
      </c>
      <c r="T1790">
        <f>L1783*10000+M1783*100+G1761</f>
        <v>61506</v>
      </c>
    </row>
    <row r="1791" spans="1:20" ht="15" customHeight="1" x14ac:dyDescent="0.2">
      <c r="A1791" s="10" t="str">
        <f>INDEX(REFERENCE!$B$2:$J$2,1,'EXAMPLE OF CHOICE CARDS'!J1791)</f>
        <v>Number of Reviews</v>
      </c>
      <c r="B1791" s="30">
        <f>INDEX('DCM CARDS LOOKUP - HIDDEN'!$O$4:$AE$8890,MATCH(O1791,'DCM CARDS LOOKUP - HIDDEN'!$N$4:$N$8890,0),$J1791)</f>
        <v>1250</v>
      </c>
      <c r="C1791" s="30">
        <f>INDEX('DCM CARDS LOOKUP - HIDDEN'!$O$4:$AE$8890,MATCH(P1791,'DCM CARDS LOOKUP - HIDDEN'!$N$4:$N$8890,0),$J1791)</f>
        <v>4500</v>
      </c>
      <c r="D1791" s="30">
        <f>INDEX('DCM CARDS LOOKUP - HIDDEN'!$O$4:$AE$8890,MATCH(Q1791,'DCM CARDS LOOKUP - HIDDEN'!$N$4:$N$8890,0),$J1791)</f>
        <v>1250</v>
      </c>
      <c r="E1791" s="30">
        <f>INDEX('DCM CARDS LOOKUP - HIDDEN'!$O$4:$AE$8890,MATCH(R1791,'DCM CARDS LOOKUP - HIDDEN'!$N$4:$N$8890,0),$J1791)</f>
        <v>1250</v>
      </c>
      <c r="F1791" s="30">
        <f>INDEX('DCM CARDS LOOKUP - HIDDEN'!$O$4:$AE$8890,MATCH(S1791,'DCM CARDS LOOKUP - HIDDEN'!$N$4:$N$8890,0),$J1791)</f>
        <v>4500</v>
      </c>
      <c r="G1791" s="30">
        <f>INDEX('DCM CARDS LOOKUP - HIDDEN'!$O$4:$AE$8890,MATCH(T1791,'DCM CARDS LOOKUP - HIDDEN'!$N$4:$N$8890,0),$J1791)</f>
        <v>4500</v>
      </c>
      <c r="H1791" s="35"/>
      <c r="J1791" s="4">
        <v>9</v>
      </c>
      <c r="O1791">
        <f>L1783*10000+M1783*100+B1781</f>
        <v>61501</v>
      </c>
      <c r="P1791">
        <f>L1783*10000+M1783*100+C1781</f>
        <v>61502</v>
      </c>
      <c r="Q1791">
        <f>L1783*10000+M1783*100+D1781</f>
        <v>61503</v>
      </c>
      <c r="R1791">
        <f>L1783*10000+M1783*100+E1761</f>
        <v>61504</v>
      </c>
      <c r="S1791">
        <f>L1783*10000+M1783*100+F1761</f>
        <v>61505</v>
      </c>
      <c r="T1791">
        <f>L1783*10000+M1783*100+G1761</f>
        <v>61506</v>
      </c>
    </row>
    <row r="1792" spans="1:20" ht="15" hidden="1" customHeight="1" x14ac:dyDescent="0.2">
      <c r="A1792" s="10" t="e">
        <f>INDEX(REFERENCE!$B$2:$J$2,1,'EXAMPLE OF CHOICE CARDS'!J1792)</f>
        <v>#REF!</v>
      </c>
      <c r="B1792" s="5">
        <f>INDEX('DCM CARDS LOOKUP - HIDDEN'!$O$4:$AE$8890,MATCH(O1792,'DCM CARDS LOOKUP - HIDDEN'!$N$4:$N$8890,0),$J1792)</f>
        <v>0</v>
      </c>
      <c r="C1792" s="5">
        <f>INDEX('DCM CARDS LOOKUP - HIDDEN'!$O$4:$AE$8890,MATCH(P1792,'DCM CARDS LOOKUP - HIDDEN'!$N$4:$N$8890,0),$J1792)</f>
        <v>0</v>
      </c>
      <c r="D1792" s="5">
        <f>INDEX('DCM CARDS LOOKUP - HIDDEN'!$O$4:$AE$8890,MATCH(Q1792,'DCM CARDS LOOKUP - HIDDEN'!$N$4:$N$8890,0),$J1792)</f>
        <v>0</v>
      </c>
      <c r="E1792" s="5">
        <f>INDEX('DCM CARDS LOOKUP - HIDDEN'!$O$4:$AE$8890,MATCH(R1792,'DCM CARDS LOOKUP - HIDDEN'!$N$4:$N$8890,0),$J1792)</f>
        <v>0</v>
      </c>
      <c r="F1792" s="5">
        <f>INDEX('DCM CARDS LOOKUP - HIDDEN'!$O$4:$AE$8890,MATCH(S1792,'DCM CARDS LOOKUP - HIDDEN'!$N$4:$N$8890,0),$J1792)</f>
        <v>0</v>
      </c>
      <c r="G1792" s="31"/>
      <c r="H1792" s="35"/>
      <c r="J1792" s="4">
        <v>10</v>
      </c>
      <c r="O1792">
        <f>L1783*10000+M1783*100+B1781</f>
        <v>61501</v>
      </c>
      <c r="P1792">
        <f>L1783*10000+M1783*100+C1781</f>
        <v>61502</v>
      </c>
      <c r="Q1792">
        <f>L1783*10000+M1783*100+D1781</f>
        <v>61503</v>
      </c>
      <c r="R1792">
        <f>L1783*10000+M1783*100+E1761</f>
        <v>61504</v>
      </c>
      <c r="S1792">
        <f>L1783*10000+M1783*100+F1761</f>
        <v>61505</v>
      </c>
    </row>
    <row r="1793" spans="1:20" ht="15" hidden="1" customHeight="1" x14ac:dyDescent="0.2">
      <c r="A1793" s="10" t="e">
        <f>INDEX(REFERENCE!$B$2:$J$2,1,'EXAMPLE OF CHOICE CARDS'!J1793)</f>
        <v>#REF!</v>
      </c>
      <c r="B1793" s="5">
        <f>INDEX('DCM CARDS LOOKUP - HIDDEN'!$O$4:$AE$8890,MATCH(O1793,'DCM CARDS LOOKUP - HIDDEN'!$N$4:$N$8890,0),$J1793)</f>
        <v>0</v>
      </c>
      <c r="C1793" s="5">
        <f>INDEX('DCM CARDS LOOKUP - HIDDEN'!$O$4:$AE$8890,MATCH(P1793,'DCM CARDS LOOKUP - HIDDEN'!$N$4:$N$8890,0),$J1793)</f>
        <v>0</v>
      </c>
      <c r="D1793" s="5">
        <f>INDEX('DCM CARDS LOOKUP - HIDDEN'!$O$4:$AE$8890,MATCH(Q1793,'DCM CARDS LOOKUP - HIDDEN'!$N$4:$N$8890,0),$J1793)</f>
        <v>0</v>
      </c>
      <c r="E1793" s="5">
        <f>INDEX('DCM CARDS LOOKUP - HIDDEN'!$O$4:$AE$8890,MATCH(R1793,'DCM CARDS LOOKUP - HIDDEN'!$N$4:$N$8890,0),$J1793)</f>
        <v>0</v>
      </c>
      <c r="F1793" s="5">
        <f>INDEX('DCM CARDS LOOKUP - HIDDEN'!$O$4:$AE$8890,MATCH(S1793,'DCM CARDS LOOKUP - HIDDEN'!$N$4:$N$8890,0),$J1793)</f>
        <v>0</v>
      </c>
      <c r="G1793" s="31"/>
      <c r="H1793" s="35"/>
      <c r="J1793" s="4">
        <v>11</v>
      </c>
      <c r="O1793">
        <f>L1783*10000+M1783*100+B1781</f>
        <v>61501</v>
      </c>
      <c r="P1793">
        <f>L1783*10000+M1783*100+C1781</f>
        <v>61502</v>
      </c>
      <c r="Q1793">
        <f>L1783*10000+M1783*100+D1781</f>
        <v>61503</v>
      </c>
      <c r="R1793">
        <f>L1783*10000+M1783*100+E1761</f>
        <v>61504</v>
      </c>
      <c r="S1793">
        <f>L1783*10000+M1783*100+F1761</f>
        <v>61505</v>
      </c>
    </row>
    <row r="1794" spans="1:20" ht="15" hidden="1" customHeight="1" x14ac:dyDescent="0.2">
      <c r="A1794" s="10" t="e">
        <f>INDEX(REFERENCE!$B$2:$J$2,1,'EXAMPLE OF CHOICE CARDS'!J1794)</f>
        <v>#REF!</v>
      </c>
      <c r="B1794" s="5">
        <f>INDEX('DCM CARDS LOOKUP - HIDDEN'!$O$4:$AE$8890,MATCH(O1794,'DCM CARDS LOOKUP - HIDDEN'!$N$4:$N$8890,0),$J1794)</f>
        <v>0</v>
      </c>
      <c r="C1794" s="5">
        <f>INDEX('DCM CARDS LOOKUP - HIDDEN'!$O$4:$AE$8890,MATCH(P1794,'DCM CARDS LOOKUP - HIDDEN'!$N$4:$N$8890,0),$J1794)</f>
        <v>0</v>
      </c>
      <c r="D1794" s="5">
        <f>INDEX('DCM CARDS LOOKUP - HIDDEN'!$O$4:$AE$8890,MATCH(Q1794,'DCM CARDS LOOKUP - HIDDEN'!$N$4:$N$8890,0),$J1794)</f>
        <v>0</v>
      </c>
      <c r="E1794" s="5">
        <f>INDEX('DCM CARDS LOOKUP - HIDDEN'!$O$4:$AE$8890,MATCH(R1794,'DCM CARDS LOOKUP - HIDDEN'!$N$4:$N$8890,0),$J1794)</f>
        <v>0</v>
      </c>
      <c r="F1794" s="5">
        <f>INDEX('DCM CARDS LOOKUP - HIDDEN'!$O$4:$AE$8890,MATCH(S1794,'DCM CARDS LOOKUP - HIDDEN'!$N$4:$N$8890,0),$J1794)</f>
        <v>0</v>
      </c>
      <c r="G1794" s="31"/>
      <c r="H1794" s="35"/>
      <c r="J1794" s="4">
        <v>12</v>
      </c>
      <c r="O1794">
        <f>L1783*10000+M1783*100+B1781</f>
        <v>61501</v>
      </c>
      <c r="P1794">
        <f>L1783*10000+M1783*100+C1781</f>
        <v>61502</v>
      </c>
      <c r="Q1794">
        <f>L1783*10000+M1783*100+D1781</f>
        <v>61503</v>
      </c>
      <c r="R1794">
        <f>L1783*10000+M1783*100+E1761</f>
        <v>61504</v>
      </c>
      <c r="S1794">
        <f>L1783*10000+M1783*100+F1761</f>
        <v>61505</v>
      </c>
    </row>
    <row r="1795" spans="1:20" ht="15" hidden="1" customHeight="1" x14ac:dyDescent="0.2">
      <c r="A1795" s="10" t="e">
        <f>INDEX(REFERENCE!$B$2:$J$2,1,'EXAMPLE OF CHOICE CARDS'!J1795)</f>
        <v>#REF!</v>
      </c>
      <c r="B1795" s="5">
        <f>INDEX('DCM CARDS LOOKUP - HIDDEN'!$O$4:$AE$8890,MATCH(O1795,'DCM CARDS LOOKUP - HIDDEN'!$N$4:$N$8890,0),$J1795)</f>
        <v>0</v>
      </c>
      <c r="C1795" s="5">
        <f>INDEX('DCM CARDS LOOKUP - HIDDEN'!$O$4:$AE$8890,MATCH(P1795,'DCM CARDS LOOKUP - HIDDEN'!$N$4:$N$8890,0),$J1795)</f>
        <v>0</v>
      </c>
      <c r="D1795" s="5">
        <f>INDEX('DCM CARDS LOOKUP - HIDDEN'!$O$4:$AE$8890,MATCH(Q1795,'DCM CARDS LOOKUP - HIDDEN'!$N$4:$N$8890,0),$J1795)</f>
        <v>0</v>
      </c>
      <c r="E1795" s="5">
        <f>INDEX('DCM CARDS LOOKUP - HIDDEN'!$O$4:$AE$8890,MATCH(R1795,'DCM CARDS LOOKUP - HIDDEN'!$N$4:$N$8890,0),$J1795)</f>
        <v>0</v>
      </c>
      <c r="F1795" s="5">
        <f>INDEX('DCM CARDS LOOKUP - HIDDEN'!$O$4:$AE$8890,MATCH(S1795,'DCM CARDS LOOKUP - HIDDEN'!$N$4:$N$8890,0),$J1795)</f>
        <v>0</v>
      </c>
      <c r="G1795" s="31"/>
      <c r="H1795" s="35"/>
      <c r="J1795" s="4">
        <v>13</v>
      </c>
      <c r="O1795">
        <f>L1783*10000+M1783*100+B1781</f>
        <v>61501</v>
      </c>
      <c r="P1795">
        <f>L1783*10000+M1783*100+C1781</f>
        <v>61502</v>
      </c>
      <c r="Q1795">
        <f>L1783*10000+M1783*100+D1781</f>
        <v>61503</v>
      </c>
      <c r="R1795">
        <f>L1783*10000+M1783*100+E1761</f>
        <v>61504</v>
      </c>
      <c r="S1795">
        <f>L1783*10000+M1783*100+F1761</f>
        <v>61505</v>
      </c>
    </row>
    <row r="1796" spans="1:20" ht="15" hidden="1" customHeight="1" x14ac:dyDescent="0.2">
      <c r="A1796" s="10" t="e">
        <f>INDEX(REFERENCE!$B$2:$J$2,1,'EXAMPLE OF CHOICE CARDS'!J1796)</f>
        <v>#REF!</v>
      </c>
      <c r="B1796" s="5">
        <f>INDEX('DCM CARDS LOOKUP - HIDDEN'!$O$4:$AE$8890,MATCH(O1796,'DCM CARDS LOOKUP - HIDDEN'!$N$4:$N$8890,0),$J1796)</f>
        <v>0</v>
      </c>
      <c r="C1796" s="5">
        <f>INDEX('DCM CARDS LOOKUP - HIDDEN'!$O$4:$AE$8890,MATCH(P1796,'DCM CARDS LOOKUP - HIDDEN'!$N$4:$N$8890,0),$J1796)</f>
        <v>0</v>
      </c>
      <c r="D1796" s="5">
        <f>INDEX('DCM CARDS LOOKUP - HIDDEN'!$O$4:$AE$8890,MATCH(Q1796,'DCM CARDS LOOKUP - HIDDEN'!$N$4:$N$8890,0),$J1796)</f>
        <v>0</v>
      </c>
      <c r="E1796" s="5">
        <f>INDEX('DCM CARDS LOOKUP - HIDDEN'!$O$4:$AE$8890,MATCH(R1796,'DCM CARDS LOOKUP - HIDDEN'!$N$4:$N$8890,0),$J1796)</f>
        <v>0</v>
      </c>
      <c r="F1796" s="5">
        <f>INDEX('DCM CARDS LOOKUP - HIDDEN'!$O$4:$AE$8890,MATCH(S1796,'DCM CARDS LOOKUP - HIDDEN'!$N$4:$N$8890,0),$J1796)</f>
        <v>0</v>
      </c>
      <c r="G1796" s="31"/>
      <c r="H1796" s="35"/>
      <c r="J1796" s="4">
        <v>14</v>
      </c>
      <c r="O1796">
        <f>L1783*10000+M1783*100+B1781</f>
        <v>61501</v>
      </c>
      <c r="P1796">
        <f>L1783*10000+M1783*100+C1781</f>
        <v>61502</v>
      </c>
      <c r="Q1796">
        <f>L1783*10000+M1783*100+D1781</f>
        <v>61503</v>
      </c>
      <c r="R1796">
        <f>L1783*10000+M1783*100+E1761</f>
        <v>61504</v>
      </c>
      <c r="S1796">
        <f>L1783*10000+M1783*100+F1761</f>
        <v>61505</v>
      </c>
    </row>
    <row r="1797" spans="1:20" x14ac:dyDescent="0.2">
      <c r="A1797" s="2"/>
      <c r="B1797" s="5"/>
      <c r="C1797" s="5"/>
      <c r="D1797" s="5"/>
      <c r="E1797" s="5"/>
      <c r="F1797" s="5"/>
      <c r="G1797" s="5"/>
      <c r="H1797" s="5"/>
      <c r="J1797" s="13"/>
    </row>
    <row r="1798" spans="1:20" x14ac:dyDescent="0.2">
      <c r="A1798" s="6"/>
      <c r="B1798" s="7">
        <v>1</v>
      </c>
      <c r="C1798" s="7">
        <v>2</v>
      </c>
      <c r="D1798" s="7">
        <v>3</v>
      </c>
      <c r="E1798" s="7">
        <v>4</v>
      </c>
      <c r="F1798" s="7">
        <v>5</v>
      </c>
      <c r="G1798" s="7">
        <v>6</v>
      </c>
      <c r="H1798" s="7">
        <v>9</v>
      </c>
      <c r="J1798" s="13"/>
    </row>
    <row r="1801" spans="1:20" x14ac:dyDescent="0.2">
      <c r="A1801" s="1" t="str">
        <f>"Version "&amp;L1803&amp;"; Task"&amp;M1803</f>
        <v>Version 7; Task1</v>
      </c>
      <c r="B1801" s="4">
        <v>1</v>
      </c>
      <c r="C1801" s="4">
        <v>2</v>
      </c>
      <c r="D1801" s="4">
        <v>3</v>
      </c>
      <c r="E1801" s="4">
        <f>E1781</f>
        <v>4</v>
      </c>
      <c r="F1801" s="4">
        <f>F1781</f>
        <v>5</v>
      </c>
      <c r="G1801" s="4">
        <v>6</v>
      </c>
      <c r="J1801" s="13"/>
    </row>
    <row r="1802" spans="1:20" ht="15" customHeight="1" x14ac:dyDescent="0.2">
      <c r="A1802" s="11" t="s">
        <v>8</v>
      </c>
      <c r="B1802" s="12" t="s">
        <v>9</v>
      </c>
      <c r="C1802" s="12" t="s">
        <v>10</v>
      </c>
      <c r="D1802" s="12" t="s">
        <v>11</v>
      </c>
      <c r="E1802" s="20" t="s">
        <v>21</v>
      </c>
      <c r="F1802" s="20" t="s">
        <v>22</v>
      </c>
      <c r="G1802" s="20"/>
      <c r="H1802" s="34" t="s">
        <v>15</v>
      </c>
      <c r="J1802" s="13"/>
      <c r="L1802" t="s">
        <v>12</v>
      </c>
      <c r="M1802" t="s">
        <v>1</v>
      </c>
    </row>
    <row r="1803" spans="1:20" x14ac:dyDescent="0.2">
      <c r="A1803" s="10" t="str">
        <f>INDEX(REFERENCE!$B$2:$J$2,1,'EXAMPLE OF CHOICE CARDS'!J1803)</f>
        <v>Type</v>
      </c>
      <c r="B1803" s="5" t="str">
        <f>INDEX('DCM CARDS LOOKUP - HIDDEN'!$O$4:$AE$8890,MATCH(O1803,'DCM CARDS LOOKUP - HIDDEN'!$N$4:$N$8890,0),$J1803)</f>
        <v>Topicals</v>
      </c>
      <c r="C1803" s="5" t="str">
        <f>INDEX('DCM CARDS LOOKUP - HIDDEN'!$O$4:$AE$8890,MATCH(P1803,'DCM CARDS LOOKUP - HIDDEN'!$N$4:$N$8890,0),$J1803)</f>
        <v>Pads</v>
      </c>
      <c r="D1803" s="5" t="str">
        <f>INDEX('DCM CARDS LOOKUP - HIDDEN'!$O$4:$AE$8890,MATCH(Q1803,'DCM CARDS LOOKUP - HIDDEN'!$N$4:$N$8890,0),$J1803)</f>
        <v>Pads</v>
      </c>
      <c r="E1803" s="5" t="str">
        <f>INDEX('DCM CARDS LOOKUP - HIDDEN'!$O$4:$AE$8890,MATCH(R1803,'DCM CARDS LOOKUP - HIDDEN'!$N$4:$N$8890,0),$J1803)</f>
        <v>Topicals</v>
      </c>
      <c r="F1803" s="5" t="str">
        <f>INDEX('DCM CARDS LOOKUP - HIDDEN'!$O$4:$AE$8890,MATCH(S1803,'DCM CARDS LOOKUP - HIDDEN'!$N$4:$N$8890,0),$J1803)</f>
        <v>Topicals</v>
      </c>
      <c r="G1803" s="5" t="str">
        <f>INDEX('DCM CARDS LOOKUP - HIDDEN'!$O$4:$AE$8890,MATCH(T1803,'DCM CARDS LOOKUP - HIDDEN'!$N$4:$N$8890,0),$J1803)</f>
        <v>Pads</v>
      </c>
      <c r="H1803" s="35"/>
      <c r="J1803" s="4">
        <v>1</v>
      </c>
      <c r="L1803">
        <f>IF(M1783=15,L1783+1,L1783)</f>
        <v>7</v>
      </c>
      <c r="M1803">
        <f>IF(M1783&lt;15,M1783+1,1)</f>
        <v>1</v>
      </c>
      <c r="O1803">
        <f>L1803*10000+M1803*100+B1801</f>
        <v>70101</v>
      </c>
      <c r="P1803">
        <f>L1803*10000+M1803*100+C1801</f>
        <v>70102</v>
      </c>
      <c r="Q1803">
        <f>L1803*10000+M1803*100+D1801</f>
        <v>70103</v>
      </c>
      <c r="R1803">
        <f>L1803*10000+M1803*100+E1781</f>
        <v>70104</v>
      </c>
      <c r="S1803">
        <f>L1803*10000+M1803*100+F1781</f>
        <v>70105</v>
      </c>
      <c r="T1803">
        <f>L1803*10000+M1803*100+G1781</f>
        <v>70106</v>
      </c>
    </row>
    <row r="1804" spans="1:20" x14ac:dyDescent="0.2">
      <c r="A1804" s="10" t="str">
        <f>INDEX(REFERENCE!$B$2:$J$2,1,'EXAMPLE OF CHOICE CARDS'!J1804)</f>
        <v>Brand</v>
      </c>
      <c r="B1804" s="5" t="str">
        <f>INDEX('DCM CARDS LOOKUP - HIDDEN'!$O$4:$AE$8890,MATCH(O1804,'DCM CARDS LOOKUP - HIDDEN'!$N$4:$N$8890,0),$J1804)</f>
        <v>Tiger Balm</v>
      </c>
      <c r="C1804" s="5" t="str">
        <f>INDEX('DCM CARDS LOOKUP - HIDDEN'!$O$4:$AE$8890,MATCH(P1804,'DCM CARDS LOOKUP - HIDDEN'!$N$4:$N$8890,0),$J1804)</f>
        <v>Icy Hot</v>
      </c>
      <c r="D1804" s="5" t="str">
        <f>INDEX('DCM CARDS LOOKUP - HIDDEN'!$O$4:$AE$8890,MATCH(Q1804,'DCM CARDS LOOKUP - HIDDEN'!$N$4:$N$8890,0),$J1804)</f>
        <v>Aspercreme</v>
      </c>
      <c r="E1804" s="5" t="str">
        <f>INDEX('DCM CARDS LOOKUP - HIDDEN'!$O$4:$AE$8890,MATCH(R1804,'DCM CARDS LOOKUP - HIDDEN'!$N$4:$N$8890,0),$J1804)</f>
        <v>Icy Hot</v>
      </c>
      <c r="F1804" s="5" t="str">
        <f>INDEX('DCM CARDS LOOKUP - HIDDEN'!$O$4:$AE$8890,MATCH(S1804,'DCM CARDS LOOKUP - HIDDEN'!$N$4:$N$8890,0),$J1804)</f>
        <v>Salonpas</v>
      </c>
      <c r="G1804" s="5" t="str">
        <f>INDEX('DCM CARDS LOOKUP - HIDDEN'!$O$4:$AE$8890,MATCH(T1804,'DCM CARDS LOOKUP - HIDDEN'!$N$4:$N$8890,0),$J1804)</f>
        <v>Salonpas</v>
      </c>
      <c r="H1804" s="35"/>
      <c r="J1804" s="4">
        <v>2</v>
      </c>
      <c r="O1804">
        <f>L1803*10000+M1803*100+B1801</f>
        <v>70101</v>
      </c>
      <c r="P1804">
        <f>L1803*10000+M1803*100+C1801</f>
        <v>70102</v>
      </c>
      <c r="Q1804">
        <f>L1803*10000+M1803*100+D1801</f>
        <v>70103</v>
      </c>
      <c r="R1804">
        <f>L1803*10000+M1803*100+E1781</f>
        <v>70104</v>
      </c>
      <c r="S1804">
        <f>L1803*10000+M1803*100+F1781</f>
        <v>70105</v>
      </c>
      <c r="T1804">
        <f>L1803*10000+M1803*100+G1781</f>
        <v>70106</v>
      </c>
    </row>
    <row r="1805" spans="1:20" ht="28.5" x14ac:dyDescent="0.2">
      <c r="A1805" s="10" t="str">
        <f>INDEX(REFERENCE!$B$2:$J$2,1,'EXAMPLE OF CHOICE CARDS'!J1805)</f>
        <v>Sensation</v>
      </c>
      <c r="B1805" s="5" t="str">
        <f>INDEX('DCM CARDS LOOKUP - HIDDEN'!$O$4:$AE$8890,MATCH(O1805,'DCM CARDS LOOKUP - HIDDEN'!$N$4:$N$8890,0),$J1805)</f>
        <v>Cold sensation</v>
      </c>
      <c r="C1805" s="5" t="str">
        <f>INDEX('DCM CARDS LOOKUP - HIDDEN'!$O$4:$AE$8890,MATCH(P1805,'DCM CARDS LOOKUP - HIDDEN'!$N$4:$N$8890,0),$J1805)</f>
        <v>No sensation/drug free/for circulation</v>
      </c>
      <c r="D1805" s="5" t="str">
        <f>INDEX('DCM CARDS LOOKUP - HIDDEN'!$O$4:$AE$8890,MATCH(Q1805,'DCM CARDS LOOKUP - HIDDEN'!$N$4:$N$8890,0),$J1805)</f>
        <v>Cold sensation</v>
      </c>
      <c r="E1805" s="5" t="str">
        <f>INDEX('DCM CARDS LOOKUP - HIDDEN'!$O$4:$AE$8890,MATCH(R1805,'DCM CARDS LOOKUP - HIDDEN'!$N$4:$N$8890,0),$J1805)</f>
        <v>Cold sensation</v>
      </c>
      <c r="F1805" s="5" t="str">
        <f>INDEX('DCM CARDS LOOKUP - HIDDEN'!$O$4:$AE$8890,MATCH(S1805,'DCM CARDS LOOKUP - HIDDEN'!$N$4:$N$8890,0),$J1805)</f>
        <v>Both hot and cold sensation</v>
      </c>
      <c r="G1805" s="5" t="str">
        <f>INDEX('DCM CARDS LOOKUP - HIDDEN'!$O$4:$AE$8890,MATCH(T1805,'DCM CARDS LOOKUP - HIDDEN'!$N$4:$N$8890,0),$J1805)</f>
        <v>Both hot and cold sensation</v>
      </c>
      <c r="H1805" s="35"/>
      <c r="J1805" s="4">
        <v>3</v>
      </c>
      <c r="O1805">
        <f>L1803*10000+M1803*100+B1801</f>
        <v>70101</v>
      </c>
      <c r="P1805">
        <f>L1803*10000+M1803*100+C1801</f>
        <v>70102</v>
      </c>
      <c r="Q1805">
        <f>L1803*10000+M1803*100+D1801</f>
        <v>70103</v>
      </c>
      <c r="R1805">
        <f>L1803*10000+M1803*100+E1781</f>
        <v>70104</v>
      </c>
      <c r="S1805">
        <f>L1803*10000+M1803*100+F1781</f>
        <v>70105</v>
      </c>
      <c r="T1805">
        <f>L1803*10000+M1803*100+G1781</f>
        <v>70106</v>
      </c>
    </row>
    <row r="1806" spans="1:20" x14ac:dyDescent="0.2">
      <c r="A1806" s="10" t="str">
        <f>INDEX(REFERENCE!$B$2:$J$2,1,'EXAMPLE OF CHOICE CARDS'!J1806)</f>
        <v>Treatment Area</v>
      </c>
      <c r="B1806" s="5" t="str">
        <f>INDEX('DCM CARDS LOOKUP - HIDDEN'!$O$4:$AE$8890,MATCH(O1806,'DCM CARDS LOOKUP - HIDDEN'!$N$4:$N$8890,0),$J1806)</f>
        <v>-</v>
      </c>
      <c r="C1806" s="5" t="str">
        <f>INDEX('DCM CARDS LOOKUP - HIDDEN'!$O$4:$AE$8890,MATCH(P1806,'DCM CARDS LOOKUP - HIDDEN'!$N$4:$N$8890,0),$J1806)</f>
        <v>Joint</v>
      </c>
      <c r="D1806" s="5" t="str">
        <f>INDEX('DCM CARDS LOOKUP - HIDDEN'!$O$4:$AE$8890,MATCH(Q1806,'DCM CARDS LOOKUP - HIDDEN'!$N$4:$N$8890,0),$J1806)</f>
        <v>Chest</v>
      </c>
      <c r="E1806" s="5" t="str">
        <f>INDEX('DCM CARDS LOOKUP - HIDDEN'!$O$4:$AE$8890,MATCH(R1806,'DCM CARDS LOOKUP - HIDDEN'!$N$4:$N$8890,0),$J1806)</f>
        <v>-</v>
      </c>
      <c r="F1806" s="5" t="str">
        <f>INDEX('DCM CARDS LOOKUP - HIDDEN'!$O$4:$AE$8890,MATCH(S1806,'DCM CARDS LOOKUP - HIDDEN'!$N$4:$N$8890,0),$J1806)</f>
        <v>-</v>
      </c>
      <c r="G1806" s="5" t="str">
        <f>INDEX('DCM CARDS LOOKUP - HIDDEN'!$O$4:$AE$8890,MATCH(T1806,'DCM CARDS LOOKUP - HIDDEN'!$N$4:$N$8890,0),$J1806)</f>
        <v>Hands (arthritis)</v>
      </c>
      <c r="H1806" s="35"/>
      <c r="J1806" s="4">
        <v>4</v>
      </c>
      <c r="O1806">
        <f>L1803*10000+M1803*100+B1801</f>
        <v>70101</v>
      </c>
      <c r="P1806">
        <f>L1803*10000+M1803*100+C1801</f>
        <v>70102</v>
      </c>
      <c r="Q1806">
        <f>L1803*10000+M1803*100+D1801</f>
        <v>70103</v>
      </c>
      <c r="R1806">
        <f>L1803*10000+M1803*100+E1781</f>
        <v>70104</v>
      </c>
      <c r="S1806">
        <f>L1803*10000+M1803*100+F1781</f>
        <v>70105</v>
      </c>
      <c r="T1806">
        <f>L1803*10000+M1803*100+G1781</f>
        <v>70106</v>
      </c>
    </row>
    <row r="1807" spans="1:20" x14ac:dyDescent="0.2">
      <c r="A1807" s="10" t="str">
        <f>INDEX(REFERENCE!$B$2:$J$2,1,'EXAMPLE OF CHOICE CARDS'!J1807)</f>
        <v>Format</v>
      </c>
      <c r="B1807" s="5" t="str">
        <f>INDEX('DCM CARDS LOOKUP - HIDDEN'!$O$4:$AE$8890,MATCH(O1807,'DCM CARDS LOOKUP - HIDDEN'!$N$4:$N$8890,0),$J1807)</f>
        <v>Gel</v>
      </c>
      <c r="C1807" s="5" t="str">
        <f>INDEX('DCM CARDS LOOKUP - HIDDEN'!$O$4:$AE$8890,MATCH(P1807,'DCM CARDS LOOKUP - HIDDEN'!$N$4:$N$8890,0),$J1807)</f>
        <v>Single use pads/patches</v>
      </c>
      <c r="D1807" s="5" t="str">
        <f>INDEX('DCM CARDS LOOKUP - HIDDEN'!$O$4:$AE$8890,MATCH(Q1807,'DCM CARDS LOOKUP - HIDDEN'!$N$4:$N$8890,0),$J1807)</f>
        <v>Single use pads/patches</v>
      </c>
      <c r="E1807" s="5" t="str">
        <f>INDEX('DCM CARDS LOOKUP - HIDDEN'!$O$4:$AE$8890,MATCH(R1807,'DCM CARDS LOOKUP - HIDDEN'!$N$4:$N$8890,0),$J1807)</f>
        <v>Cream</v>
      </c>
      <c r="F1807" s="5" t="str">
        <f>INDEX('DCM CARDS LOOKUP - HIDDEN'!$O$4:$AE$8890,MATCH(S1807,'DCM CARDS LOOKUP - HIDDEN'!$N$4:$N$8890,0),$J1807)</f>
        <v>Liquid</v>
      </c>
      <c r="G1807" s="5" t="str">
        <f>INDEX('DCM CARDS LOOKUP - HIDDEN'!$O$4:$AE$8890,MATCH(T1807,'DCM CARDS LOOKUP - HIDDEN'!$N$4:$N$8890,0),$J1807)</f>
        <v>Single use pads/patches</v>
      </c>
      <c r="H1807" s="35"/>
      <c r="J1807" s="4">
        <v>5</v>
      </c>
      <c r="O1807">
        <f>L1803*10000+M1803*100+B1801</f>
        <v>70101</v>
      </c>
      <c r="P1807">
        <f>L1803*10000+M1803*100+C1801</f>
        <v>70102</v>
      </c>
      <c r="Q1807">
        <f>L1803*10000+M1803*100+D1801</f>
        <v>70103</v>
      </c>
      <c r="R1807">
        <f>L1803*10000+M1803*100+E1781</f>
        <v>70104</v>
      </c>
      <c r="S1807">
        <f>L1803*10000+M1803*100+F1781</f>
        <v>70105</v>
      </c>
      <c r="T1807">
        <f>L1803*10000+M1803*100+G1781</f>
        <v>70106</v>
      </c>
    </row>
    <row r="1808" spans="1:20" x14ac:dyDescent="0.2">
      <c r="A1808" s="10" t="str">
        <f>INDEX(REFERENCE!$B$2:$J$2,1,'EXAMPLE OF CHOICE CARDS'!J1808)</f>
        <v>Count</v>
      </c>
      <c r="B1808" s="5" t="str">
        <f>INDEX('DCM CARDS LOOKUP - HIDDEN'!$O$4:$AE$8890,MATCH(O1808,'DCM CARDS LOOKUP - HIDDEN'!$N$4:$N$8890,0),$J1808)</f>
        <v>4 oz</v>
      </c>
      <c r="C1808" s="5" t="str">
        <f>INDEX('DCM CARDS LOOKUP - HIDDEN'!$O$4:$AE$8890,MATCH(P1808,'DCM CARDS LOOKUP - HIDDEN'!$N$4:$N$8890,0),$J1808)</f>
        <v>6 count</v>
      </c>
      <c r="D1808" s="5" t="str">
        <f>INDEX('DCM CARDS LOOKUP - HIDDEN'!$O$4:$AE$8890,MATCH(Q1808,'DCM CARDS LOOKUP - HIDDEN'!$N$4:$N$8890,0),$J1808)</f>
        <v>4 count</v>
      </c>
      <c r="E1808" s="5" t="str">
        <f>INDEX('DCM CARDS LOOKUP - HIDDEN'!$O$4:$AE$8890,MATCH(R1808,'DCM CARDS LOOKUP - HIDDEN'!$N$4:$N$8890,0),$J1808)</f>
        <v>4.5 oz</v>
      </c>
      <c r="F1808" s="5" t="str">
        <f>INDEX('DCM CARDS LOOKUP - HIDDEN'!$O$4:$AE$8890,MATCH(S1808,'DCM CARDS LOOKUP - HIDDEN'!$N$4:$N$8890,0),$J1808)</f>
        <v>5.5 oz</v>
      </c>
      <c r="G1808" s="5" t="str">
        <f>INDEX('DCM CARDS LOOKUP - HIDDEN'!$O$4:$AE$8890,MATCH(T1808,'DCM CARDS LOOKUP - HIDDEN'!$N$4:$N$8890,0),$J1808)</f>
        <v>2 count</v>
      </c>
      <c r="H1808" s="35"/>
      <c r="J1808" s="4">
        <v>6</v>
      </c>
      <c r="O1808">
        <f>L1803*10000+M1803*100+B1801</f>
        <v>70101</v>
      </c>
      <c r="P1808">
        <f>L1803*10000+M1803*100+C1801</f>
        <v>70102</v>
      </c>
      <c r="Q1808">
        <f>L1803*10000+M1803*100+D1801</f>
        <v>70103</v>
      </c>
      <c r="R1808">
        <f>L1803*10000+M1803*100+E1781</f>
        <v>70104</v>
      </c>
      <c r="S1808">
        <f>L1803*10000+M1803*100+F1781</f>
        <v>70105</v>
      </c>
      <c r="T1808">
        <f>L1803*10000+M1803*100+G1781</f>
        <v>70106</v>
      </c>
    </row>
    <row r="1809" spans="1:20" ht="15" customHeight="1" x14ac:dyDescent="0.2">
      <c r="A1809" s="10" t="str">
        <f>INDEX(REFERENCE!$B$2:$J$2,1,'EXAMPLE OF CHOICE CARDS'!J1809)</f>
        <v>Price</v>
      </c>
      <c r="B1809" s="29">
        <f>INDEX('DCM CARDS LOOKUP - HIDDEN'!$O$4:$AE$8890,MATCH(O1809,'DCM CARDS LOOKUP - HIDDEN'!$N$4:$N$8890,0),$J1809)</f>
        <v>12</v>
      </c>
      <c r="C1809" s="29">
        <f>INDEX('DCM CARDS LOOKUP - HIDDEN'!$O$4:$AE$8890,MATCH(P1809,'DCM CARDS LOOKUP - HIDDEN'!$N$4:$N$8890,0),$J1809)</f>
        <v>18.72</v>
      </c>
      <c r="D1809" s="29">
        <f>INDEX('DCM CARDS LOOKUP - HIDDEN'!$O$4:$AE$8890,MATCH(Q1809,'DCM CARDS LOOKUP - HIDDEN'!$N$4:$N$8890,0),$J1809)</f>
        <v>16.71</v>
      </c>
      <c r="E1809" s="29">
        <f>INDEX('DCM CARDS LOOKUP - HIDDEN'!$O$4:$AE$8890,MATCH(R1809,'DCM CARDS LOOKUP - HIDDEN'!$N$4:$N$8890,0),$J1809)</f>
        <v>15.75</v>
      </c>
      <c r="F1809" s="29">
        <f>INDEX('DCM CARDS LOOKUP - HIDDEN'!$O$4:$AE$8890,MATCH(S1809,'DCM CARDS LOOKUP - HIDDEN'!$N$4:$N$8890,0),$J1809)</f>
        <v>25</v>
      </c>
      <c r="G1809" s="29">
        <f>INDEX('DCM CARDS LOOKUP - HIDDEN'!$O$4:$AE$8890,MATCH(T1809,'DCM CARDS LOOKUP - HIDDEN'!$N$4:$N$8890,0),$J1809)</f>
        <v>4.3</v>
      </c>
      <c r="H1809" s="35"/>
      <c r="J1809" s="4">
        <v>7</v>
      </c>
      <c r="O1809">
        <f>L1803*10000+M1803*100+B1801</f>
        <v>70101</v>
      </c>
      <c r="P1809">
        <f>L1803*10000+M1803*100+C1801</f>
        <v>70102</v>
      </c>
      <c r="Q1809">
        <f>L1803*10000+M1803*100+D1801</f>
        <v>70103</v>
      </c>
      <c r="R1809">
        <f>L1803*10000+M1803*100+E1781</f>
        <v>70104</v>
      </c>
      <c r="S1809">
        <f>L1803*10000+M1803*100+F1781</f>
        <v>70105</v>
      </c>
      <c r="T1809">
        <f>L1803*10000+M1803*100+G1781</f>
        <v>70106</v>
      </c>
    </row>
    <row r="1810" spans="1:20" ht="15" customHeight="1" x14ac:dyDescent="0.2">
      <c r="A1810" s="10" t="str">
        <f>INDEX(REFERENCE!$B$2:$J$2,1,'EXAMPLE OF CHOICE CARDS'!J1810)</f>
        <v>Review Rating</v>
      </c>
      <c r="B1810" s="5" t="str">
        <f>INDEX('DCM CARDS LOOKUP - HIDDEN'!$O$4:$AE$8890,MATCH(O1810,'DCM CARDS LOOKUP - HIDDEN'!$N$4:$N$8890,0),$J1810)</f>
        <v>4.6 stars</v>
      </c>
      <c r="C1810" s="5" t="str">
        <f>INDEX('DCM CARDS LOOKUP - HIDDEN'!$O$4:$AE$8890,MATCH(P1810,'DCM CARDS LOOKUP - HIDDEN'!$N$4:$N$8890,0),$J1810)</f>
        <v>4.8 stars</v>
      </c>
      <c r="D1810" s="5" t="str">
        <f>INDEX('DCM CARDS LOOKUP - HIDDEN'!$O$4:$AE$8890,MATCH(Q1810,'DCM CARDS LOOKUP - HIDDEN'!$N$4:$N$8890,0),$J1810)</f>
        <v>4.6 stars</v>
      </c>
      <c r="E1810" s="5" t="str">
        <f>INDEX('DCM CARDS LOOKUP - HIDDEN'!$O$4:$AE$8890,MATCH(R1810,'DCM CARDS LOOKUP - HIDDEN'!$N$4:$N$8890,0),$J1810)</f>
        <v>4.5 stars</v>
      </c>
      <c r="F1810" s="5" t="str">
        <f>INDEX('DCM CARDS LOOKUP - HIDDEN'!$O$4:$AE$8890,MATCH(S1810,'DCM CARDS LOOKUP - HIDDEN'!$N$4:$N$8890,0),$J1810)</f>
        <v>4.5 stars</v>
      </c>
      <c r="G1810" s="5" t="str">
        <f>INDEX('DCM CARDS LOOKUP - HIDDEN'!$O$4:$AE$8890,MATCH(T1810,'DCM CARDS LOOKUP - HIDDEN'!$N$4:$N$8890,0),$J1810)</f>
        <v>4.8 stars</v>
      </c>
      <c r="H1810" s="35"/>
      <c r="J1810" s="4">
        <v>8</v>
      </c>
      <c r="O1810">
        <f>L1803*10000+M1803*100+B1801</f>
        <v>70101</v>
      </c>
      <c r="P1810">
        <f>L1803*10000+M1803*100+C1801</f>
        <v>70102</v>
      </c>
      <c r="Q1810">
        <f>L1803*10000+M1803*100+D1801</f>
        <v>70103</v>
      </c>
      <c r="R1810">
        <f>L1803*10000+M1803*100+E1781</f>
        <v>70104</v>
      </c>
      <c r="S1810">
        <f>L1803*10000+M1803*100+F1781</f>
        <v>70105</v>
      </c>
      <c r="T1810">
        <f>L1803*10000+M1803*100+G1781</f>
        <v>70106</v>
      </c>
    </row>
    <row r="1811" spans="1:20" ht="15" customHeight="1" x14ac:dyDescent="0.2">
      <c r="A1811" s="10" t="str">
        <f>INDEX(REFERENCE!$B$2:$J$2,1,'EXAMPLE OF CHOICE CARDS'!J1811)</f>
        <v>Number of Reviews</v>
      </c>
      <c r="B1811" s="30">
        <f>INDEX('DCM CARDS LOOKUP - HIDDEN'!$O$4:$AE$8890,MATCH(O1811,'DCM CARDS LOOKUP - HIDDEN'!$N$4:$N$8890,0),$J1811)</f>
        <v>1250</v>
      </c>
      <c r="C1811" s="30">
        <f>INDEX('DCM CARDS LOOKUP - HIDDEN'!$O$4:$AE$8890,MATCH(P1811,'DCM CARDS LOOKUP - HIDDEN'!$N$4:$N$8890,0),$J1811)</f>
        <v>4500</v>
      </c>
      <c r="D1811" s="30">
        <f>INDEX('DCM CARDS LOOKUP - HIDDEN'!$O$4:$AE$8890,MATCH(Q1811,'DCM CARDS LOOKUP - HIDDEN'!$N$4:$N$8890,0),$J1811)</f>
        <v>1250</v>
      </c>
      <c r="E1811" s="30">
        <f>INDEX('DCM CARDS LOOKUP - HIDDEN'!$O$4:$AE$8890,MATCH(R1811,'DCM CARDS LOOKUP - HIDDEN'!$N$4:$N$8890,0),$J1811)</f>
        <v>4500</v>
      </c>
      <c r="F1811" s="30">
        <f>INDEX('DCM CARDS LOOKUP - HIDDEN'!$O$4:$AE$8890,MATCH(S1811,'DCM CARDS LOOKUP - HIDDEN'!$N$4:$N$8890,0),$J1811)</f>
        <v>4500</v>
      </c>
      <c r="G1811" s="30">
        <f>INDEX('DCM CARDS LOOKUP - HIDDEN'!$O$4:$AE$8890,MATCH(T1811,'DCM CARDS LOOKUP - HIDDEN'!$N$4:$N$8890,0),$J1811)</f>
        <v>1250</v>
      </c>
      <c r="H1811" s="35"/>
      <c r="J1811" s="4">
        <v>9</v>
      </c>
      <c r="O1811">
        <f>L1803*10000+M1803*100+B1801</f>
        <v>70101</v>
      </c>
      <c r="P1811">
        <f>L1803*10000+M1803*100+C1801</f>
        <v>70102</v>
      </c>
      <c r="Q1811">
        <f>L1803*10000+M1803*100+D1801</f>
        <v>70103</v>
      </c>
      <c r="R1811">
        <f>L1803*10000+M1803*100+E1781</f>
        <v>70104</v>
      </c>
      <c r="S1811">
        <f>L1803*10000+M1803*100+F1781</f>
        <v>70105</v>
      </c>
      <c r="T1811">
        <f>L1803*10000+M1803*100+G1781</f>
        <v>70106</v>
      </c>
    </row>
    <row r="1812" spans="1:20" ht="15" hidden="1" customHeight="1" x14ac:dyDescent="0.2">
      <c r="A1812" s="10" t="e">
        <f>INDEX(REFERENCE!$B$2:$J$2,1,'EXAMPLE OF CHOICE CARDS'!J1812)</f>
        <v>#REF!</v>
      </c>
      <c r="B1812" s="5">
        <f>INDEX('DCM CARDS LOOKUP - HIDDEN'!$O$4:$AE$8890,MATCH(O1812,'DCM CARDS LOOKUP - HIDDEN'!$N$4:$N$8890,0),$J1812)</f>
        <v>0</v>
      </c>
      <c r="C1812" s="5">
        <f>INDEX('DCM CARDS LOOKUP - HIDDEN'!$O$4:$AE$8890,MATCH(P1812,'DCM CARDS LOOKUP - HIDDEN'!$N$4:$N$8890,0),$J1812)</f>
        <v>0</v>
      </c>
      <c r="D1812" s="5">
        <f>INDEX('DCM CARDS LOOKUP - HIDDEN'!$O$4:$AE$8890,MATCH(Q1812,'DCM CARDS LOOKUP - HIDDEN'!$N$4:$N$8890,0),$J1812)</f>
        <v>0</v>
      </c>
      <c r="E1812" s="5">
        <f>INDEX('DCM CARDS LOOKUP - HIDDEN'!$O$4:$AE$8890,MATCH(R1812,'DCM CARDS LOOKUP - HIDDEN'!$N$4:$N$8890,0),$J1812)</f>
        <v>0</v>
      </c>
      <c r="F1812" s="5">
        <f>INDEX('DCM CARDS LOOKUP - HIDDEN'!$O$4:$AE$8890,MATCH(S1812,'DCM CARDS LOOKUP - HIDDEN'!$N$4:$N$8890,0),$J1812)</f>
        <v>0</v>
      </c>
      <c r="G1812" s="31"/>
      <c r="H1812" s="35"/>
      <c r="J1812" s="4">
        <v>10</v>
      </c>
      <c r="O1812">
        <f>L1803*10000+M1803*100+B1801</f>
        <v>70101</v>
      </c>
      <c r="P1812">
        <f>L1803*10000+M1803*100+C1801</f>
        <v>70102</v>
      </c>
      <c r="Q1812">
        <f>L1803*10000+M1803*100+D1801</f>
        <v>70103</v>
      </c>
      <c r="R1812">
        <f>L1803*10000+M1803*100+E1781</f>
        <v>70104</v>
      </c>
      <c r="S1812">
        <f>L1803*10000+M1803*100+F1781</f>
        <v>70105</v>
      </c>
    </row>
    <row r="1813" spans="1:20" ht="15" hidden="1" customHeight="1" x14ac:dyDescent="0.2">
      <c r="A1813" s="10" t="e">
        <f>INDEX(REFERENCE!$B$2:$J$2,1,'EXAMPLE OF CHOICE CARDS'!J1813)</f>
        <v>#REF!</v>
      </c>
      <c r="B1813" s="5">
        <f>INDEX('DCM CARDS LOOKUP - HIDDEN'!$O$4:$AE$8890,MATCH(O1813,'DCM CARDS LOOKUP - HIDDEN'!$N$4:$N$8890,0),$J1813)</f>
        <v>0</v>
      </c>
      <c r="C1813" s="5">
        <f>INDEX('DCM CARDS LOOKUP - HIDDEN'!$O$4:$AE$8890,MATCH(P1813,'DCM CARDS LOOKUP - HIDDEN'!$N$4:$N$8890,0),$J1813)</f>
        <v>0</v>
      </c>
      <c r="D1813" s="5">
        <f>INDEX('DCM CARDS LOOKUP - HIDDEN'!$O$4:$AE$8890,MATCH(Q1813,'DCM CARDS LOOKUP - HIDDEN'!$N$4:$N$8890,0),$J1813)</f>
        <v>0</v>
      </c>
      <c r="E1813" s="5">
        <f>INDEX('DCM CARDS LOOKUP - HIDDEN'!$O$4:$AE$8890,MATCH(R1813,'DCM CARDS LOOKUP - HIDDEN'!$N$4:$N$8890,0),$J1813)</f>
        <v>0</v>
      </c>
      <c r="F1813" s="5">
        <f>INDEX('DCM CARDS LOOKUP - HIDDEN'!$O$4:$AE$8890,MATCH(S1813,'DCM CARDS LOOKUP - HIDDEN'!$N$4:$N$8890,0),$J1813)</f>
        <v>0</v>
      </c>
      <c r="G1813" s="31"/>
      <c r="H1813" s="35"/>
      <c r="J1813" s="4">
        <v>11</v>
      </c>
      <c r="O1813">
        <f>L1803*10000+M1803*100+B1801</f>
        <v>70101</v>
      </c>
      <c r="P1813">
        <f>L1803*10000+M1803*100+C1801</f>
        <v>70102</v>
      </c>
      <c r="Q1813">
        <f>L1803*10000+M1803*100+D1801</f>
        <v>70103</v>
      </c>
      <c r="R1813">
        <f>L1803*10000+M1803*100+E1781</f>
        <v>70104</v>
      </c>
      <c r="S1813">
        <f>L1803*10000+M1803*100+F1781</f>
        <v>70105</v>
      </c>
    </row>
    <row r="1814" spans="1:20" ht="15" hidden="1" customHeight="1" x14ac:dyDescent="0.2">
      <c r="A1814" s="10" t="e">
        <f>INDEX(REFERENCE!$B$2:$J$2,1,'EXAMPLE OF CHOICE CARDS'!J1814)</f>
        <v>#REF!</v>
      </c>
      <c r="B1814" s="5">
        <f>INDEX('DCM CARDS LOOKUP - HIDDEN'!$O$4:$AE$8890,MATCH(O1814,'DCM CARDS LOOKUP - HIDDEN'!$N$4:$N$8890,0),$J1814)</f>
        <v>0</v>
      </c>
      <c r="C1814" s="5">
        <f>INDEX('DCM CARDS LOOKUP - HIDDEN'!$O$4:$AE$8890,MATCH(P1814,'DCM CARDS LOOKUP - HIDDEN'!$N$4:$N$8890,0),$J1814)</f>
        <v>0</v>
      </c>
      <c r="D1814" s="5">
        <f>INDEX('DCM CARDS LOOKUP - HIDDEN'!$O$4:$AE$8890,MATCH(Q1814,'DCM CARDS LOOKUP - HIDDEN'!$N$4:$N$8890,0),$J1814)</f>
        <v>0</v>
      </c>
      <c r="E1814" s="5">
        <f>INDEX('DCM CARDS LOOKUP - HIDDEN'!$O$4:$AE$8890,MATCH(R1814,'DCM CARDS LOOKUP - HIDDEN'!$N$4:$N$8890,0),$J1814)</f>
        <v>0</v>
      </c>
      <c r="F1814" s="5">
        <f>INDEX('DCM CARDS LOOKUP - HIDDEN'!$O$4:$AE$8890,MATCH(S1814,'DCM CARDS LOOKUP - HIDDEN'!$N$4:$N$8890,0),$J1814)</f>
        <v>0</v>
      </c>
      <c r="G1814" s="31"/>
      <c r="H1814" s="35"/>
      <c r="J1814" s="4">
        <v>12</v>
      </c>
      <c r="O1814">
        <f>L1803*10000+M1803*100+B1801</f>
        <v>70101</v>
      </c>
      <c r="P1814">
        <f>L1803*10000+M1803*100+C1801</f>
        <v>70102</v>
      </c>
      <c r="Q1814">
        <f>L1803*10000+M1803*100+D1801</f>
        <v>70103</v>
      </c>
      <c r="R1814">
        <f>L1803*10000+M1803*100+E1781</f>
        <v>70104</v>
      </c>
      <c r="S1814">
        <f>L1803*10000+M1803*100+F1781</f>
        <v>70105</v>
      </c>
    </row>
    <row r="1815" spans="1:20" ht="15" hidden="1" customHeight="1" x14ac:dyDescent="0.2">
      <c r="A1815" s="10" t="e">
        <f>INDEX(REFERENCE!$B$2:$J$2,1,'EXAMPLE OF CHOICE CARDS'!J1815)</f>
        <v>#REF!</v>
      </c>
      <c r="B1815" s="5">
        <f>INDEX('DCM CARDS LOOKUP - HIDDEN'!$O$4:$AE$8890,MATCH(O1815,'DCM CARDS LOOKUP - HIDDEN'!$N$4:$N$8890,0),$J1815)</f>
        <v>0</v>
      </c>
      <c r="C1815" s="5">
        <f>INDEX('DCM CARDS LOOKUP - HIDDEN'!$O$4:$AE$8890,MATCH(P1815,'DCM CARDS LOOKUP - HIDDEN'!$N$4:$N$8890,0),$J1815)</f>
        <v>0</v>
      </c>
      <c r="D1815" s="5">
        <f>INDEX('DCM CARDS LOOKUP - HIDDEN'!$O$4:$AE$8890,MATCH(Q1815,'DCM CARDS LOOKUP - HIDDEN'!$N$4:$N$8890,0),$J1815)</f>
        <v>0</v>
      </c>
      <c r="E1815" s="5">
        <f>INDEX('DCM CARDS LOOKUP - HIDDEN'!$O$4:$AE$8890,MATCH(R1815,'DCM CARDS LOOKUP - HIDDEN'!$N$4:$N$8890,0),$J1815)</f>
        <v>0</v>
      </c>
      <c r="F1815" s="5">
        <f>INDEX('DCM CARDS LOOKUP - HIDDEN'!$O$4:$AE$8890,MATCH(S1815,'DCM CARDS LOOKUP - HIDDEN'!$N$4:$N$8890,0),$J1815)</f>
        <v>0</v>
      </c>
      <c r="G1815" s="31"/>
      <c r="H1815" s="35"/>
      <c r="J1815" s="4">
        <v>13</v>
      </c>
      <c r="O1815">
        <f>L1803*10000+M1803*100+B1801</f>
        <v>70101</v>
      </c>
      <c r="P1815">
        <f>L1803*10000+M1803*100+C1801</f>
        <v>70102</v>
      </c>
      <c r="Q1815">
        <f>L1803*10000+M1803*100+D1801</f>
        <v>70103</v>
      </c>
      <c r="R1815">
        <f>L1803*10000+M1803*100+E1781</f>
        <v>70104</v>
      </c>
      <c r="S1815">
        <f>L1803*10000+M1803*100+F1781</f>
        <v>70105</v>
      </c>
    </row>
    <row r="1816" spans="1:20" ht="15" hidden="1" customHeight="1" x14ac:dyDescent="0.2">
      <c r="A1816" s="10" t="e">
        <f>INDEX(REFERENCE!$B$2:$J$2,1,'EXAMPLE OF CHOICE CARDS'!J1816)</f>
        <v>#REF!</v>
      </c>
      <c r="B1816" s="5">
        <f>INDEX('DCM CARDS LOOKUP - HIDDEN'!$O$4:$AE$8890,MATCH(O1816,'DCM CARDS LOOKUP - HIDDEN'!$N$4:$N$8890,0),$J1816)</f>
        <v>0</v>
      </c>
      <c r="C1816" s="5">
        <f>INDEX('DCM CARDS LOOKUP - HIDDEN'!$O$4:$AE$8890,MATCH(P1816,'DCM CARDS LOOKUP - HIDDEN'!$N$4:$N$8890,0),$J1816)</f>
        <v>0</v>
      </c>
      <c r="D1816" s="5">
        <f>INDEX('DCM CARDS LOOKUP - HIDDEN'!$O$4:$AE$8890,MATCH(Q1816,'DCM CARDS LOOKUP - HIDDEN'!$N$4:$N$8890,0),$J1816)</f>
        <v>0</v>
      </c>
      <c r="E1816" s="5">
        <f>INDEX('DCM CARDS LOOKUP - HIDDEN'!$O$4:$AE$8890,MATCH(R1816,'DCM CARDS LOOKUP - HIDDEN'!$N$4:$N$8890,0),$J1816)</f>
        <v>0</v>
      </c>
      <c r="F1816" s="5">
        <f>INDEX('DCM CARDS LOOKUP - HIDDEN'!$O$4:$AE$8890,MATCH(S1816,'DCM CARDS LOOKUP - HIDDEN'!$N$4:$N$8890,0),$J1816)</f>
        <v>0</v>
      </c>
      <c r="G1816" s="31"/>
      <c r="H1816" s="35"/>
      <c r="J1816" s="4">
        <v>14</v>
      </c>
      <c r="O1816">
        <f>L1803*10000+M1803*100+B1801</f>
        <v>70101</v>
      </c>
      <c r="P1816">
        <f>L1803*10000+M1803*100+C1801</f>
        <v>70102</v>
      </c>
      <c r="Q1816">
        <f>L1803*10000+M1803*100+D1801</f>
        <v>70103</v>
      </c>
      <c r="R1816">
        <f>L1803*10000+M1803*100+E1781</f>
        <v>70104</v>
      </c>
      <c r="S1816">
        <f>L1803*10000+M1803*100+F1781</f>
        <v>70105</v>
      </c>
    </row>
    <row r="1817" spans="1:20" x14ac:dyDescent="0.2">
      <c r="A1817" s="2"/>
      <c r="B1817" s="5"/>
      <c r="C1817" s="5"/>
      <c r="D1817" s="5"/>
      <c r="E1817" s="5"/>
      <c r="F1817" s="5"/>
      <c r="G1817" s="5"/>
      <c r="H1817" s="5"/>
      <c r="J1817" s="13"/>
    </row>
    <row r="1818" spans="1:20" x14ac:dyDescent="0.2">
      <c r="A1818" s="6"/>
      <c r="B1818" s="7">
        <v>1</v>
      </c>
      <c r="C1818" s="7">
        <v>2</v>
      </c>
      <c r="D1818" s="7">
        <v>3</v>
      </c>
      <c r="E1818" s="7">
        <v>4</v>
      </c>
      <c r="F1818" s="7">
        <v>5</v>
      </c>
      <c r="G1818" s="7">
        <v>6</v>
      </c>
      <c r="H1818" s="7">
        <v>9</v>
      </c>
      <c r="J1818" s="13"/>
    </row>
    <row r="1821" spans="1:20" x14ac:dyDescent="0.2">
      <c r="A1821" s="1" t="str">
        <f>"Version "&amp;L1823&amp;"; Task"&amp;M1823</f>
        <v>Version 7; Task2</v>
      </c>
      <c r="B1821" s="4">
        <v>1</v>
      </c>
      <c r="C1821" s="4">
        <v>2</v>
      </c>
      <c r="D1821" s="4">
        <v>3</v>
      </c>
      <c r="E1821" s="4">
        <f>E1801</f>
        <v>4</v>
      </c>
      <c r="F1821" s="4">
        <f>F1801</f>
        <v>5</v>
      </c>
      <c r="G1821" s="4">
        <v>6</v>
      </c>
      <c r="J1821" s="13"/>
    </row>
    <row r="1822" spans="1:20" ht="15" customHeight="1" x14ac:dyDescent="0.2">
      <c r="A1822" s="11" t="s">
        <v>8</v>
      </c>
      <c r="B1822" s="12" t="s">
        <v>9</v>
      </c>
      <c r="C1822" s="12" t="s">
        <v>10</v>
      </c>
      <c r="D1822" s="12" t="s">
        <v>11</v>
      </c>
      <c r="E1822" s="20" t="s">
        <v>21</v>
      </c>
      <c r="F1822" s="20" t="s">
        <v>22</v>
      </c>
      <c r="G1822" s="20"/>
      <c r="H1822" s="34" t="s">
        <v>15</v>
      </c>
      <c r="J1822" s="13"/>
      <c r="L1822" t="s">
        <v>12</v>
      </c>
      <c r="M1822" t="s">
        <v>1</v>
      </c>
    </row>
    <row r="1823" spans="1:20" x14ac:dyDescent="0.2">
      <c r="A1823" s="10" t="str">
        <f>INDEX(REFERENCE!$B$2:$J$2,1,'EXAMPLE OF CHOICE CARDS'!J1823)</f>
        <v>Type</v>
      </c>
      <c r="B1823" s="5" t="str">
        <f>INDEX('DCM CARDS LOOKUP - HIDDEN'!$O$4:$AE$8890,MATCH(O1823,'DCM CARDS LOOKUP - HIDDEN'!$N$4:$N$8890,0),$J1823)</f>
        <v>Topicals</v>
      </c>
      <c r="C1823" s="5" t="str">
        <f>INDEX('DCM CARDS LOOKUP - HIDDEN'!$O$4:$AE$8890,MATCH(P1823,'DCM CARDS LOOKUP - HIDDEN'!$N$4:$N$8890,0),$J1823)</f>
        <v>Topicals</v>
      </c>
      <c r="D1823" s="5" t="str">
        <f>INDEX('DCM CARDS LOOKUP - HIDDEN'!$O$4:$AE$8890,MATCH(Q1823,'DCM CARDS LOOKUP - HIDDEN'!$N$4:$N$8890,0),$J1823)</f>
        <v>Pads</v>
      </c>
      <c r="E1823" s="5" t="str">
        <f>INDEX('DCM CARDS LOOKUP - HIDDEN'!$O$4:$AE$8890,MATCH(R1823,'DCM CARDS LOOKUP - HIDDEN'!$N$4:$N$8890,0),$J1823)</f>
        <v>Pads</v>
      </c>
      <c r="F1823" s="5" t="str">
        <f>INDEX('DCM CARDS LOOKUP - HIDDEN'!$O$4:$AE$8890,MATCH(S1823,'DCM CARDS LOOKUP - HIDDEN'!$N$4:$N$8890,0),$J1823)</f>
        <v>Pads</v>
      </c>
      <c r="G1823" s="5" t="str">
        <f>INDEX('DCM CARDS LOOKUP - HIDDEN'!$O$4:$AE$8890,MATCH(T1823,'DCM CARDS LOOKUP - HIDDEN'!$N$4:$N$8890,0),$J1823)</f>
        <v>Topicals</v>
      </c>
      <c r="H1823" s="35"/>
      <c r="J1823" s="4">
        <v>1</v>
      </c>
      <c r="L1823">
        <f>IF(M1803=15,L1803+1,L1803)</f>
        <v>7</v>
      </c>
      <c r="M1823">
        <f>IF(M1803&lt;15,M1803+1,1)</f>
        <v>2</v>
      </c>
      <c r="O1823">
        <f>L1823*10000+M1823*100+B1821</f>
        <v>70201</v>
      </c>
      <c r="P1823">
        <f>L1823*10000+M1823*100+C1821</f>
        <v>70202</v>
      </c>
      <c r="Q1823">
        <f>L1823*10000+M1823*100+D1821</f>
        <v>70203</v>
      </c>
      <c r="R1823">
        <f>L1823*10000+M1823*100+E1801</f>
        <v>70204</v>
      </c>
      <c r="S1823">
        <f>L1823*10000+M1823*100+F1801</f>
        <v>70205</v>
      </c>
      <c r="T1823">
        <f>L1823*10000+M1823*100+G1801</f>
        <v>70206</v>
      </c>
    </row>
    <row r="1824" spans="1:20" x14ac:dyDescent="0.2">
      <c r="A1824" s="10" t="str">
        <f>INDEX(REFERENCE!$B$2:$J$2,1,'EXAMPLE OF CHOICE CARDS'!J1824)</f>
        <v>Brand</v>
      </c>
      <c r="B1824" s="5" t="str">
        <f>INDEX('DCM CARDS LOOKUP - HIDDEN'!$O$4:$AE$8890,MATCH(O1824,'DCM CARDS LOOKUP - HIDDEN'!$N$4:$N$8890,0),$J1824)</f>
        <v>Voltaren</v>
      </c>
      <c r="C1824" s="5" t="str">
        <f>INDEX('DCM CARDS LOOKUP - HIDDEN'!$O$4:$AE$8890,MATCH(P1824,'DCM CARDS LOOKUP - HIDDEN'!$N$4:$N$8890,0),$J1824)</f>
        <v>Motrin</v>
      </c>
      <c r="D1824" s="5" t="str">
        <f>INDEX('DCM CARDS LOOKUP - HIDDEN'!$O$4:$AE$8890,MATCH(Q1824,'DCM CARDS LOOKUP - HIDDEN'!$N$4:$N$8890,0),$J1824)</f>
        <v>Amazon Basic Care</v>
      </c>
      <c r="E1824" s="5" t="str">
        <f>INDEX('DCM CARDS LOOKUP - HIDDEN'!$O$4:$AE$8890,MATCH(R1824,'DCM CARDS LOOKUP - HIDDEN'!$N$4:$N$8890,0),$J1824)</f>
        <v>Thermacare</v>
      </c>
      <c r="F1824" s="5" t="str">
        <f>INDEX('DCM CARDS LOOKUP - HIDDEN'!$O$4:$AE$8890,MATCH(S1824,'DCM CARDS LOOKUP - HIDDEN'!$N$4:$N$8890,0),$J1824)</f>
        <v>Vicks Vapopatch</v>
      </c>
      <c r="G1824" s="5" t="str">
        <f>INDEX('DCM CARDS LOOKUP - HIDDEN'!$O$4:$AE$8890,MATCH(T1824,'DCM CARDS LOOKUP - HIDDEN'!$N$4:$N$8890,0),$J1824)</f>
        <v>Arnicare</v>
      </c>
      <c r="H1824" s="35"/>
      <c r="J1824" s="4">
        <v>2</v>
      </c>
      <c r="O1824">
        <f>L1823*10000+M1823*100+B1821</f>
        <v>70201</v>
      </c>
      <c r="P1824">
        <f>L1823*10000+M1823*100+C1821</f>
        <v>70202</v>
      </c>
      <c r="Q1824">
        <f>L1823*10000+M1823*100+D1821</f>
        <v>70203</v>
      </c>
      <c r="R1824">
        <f>L1823*10000+M1823*100+E1801</f>
        <v>70204</v>
      </c>
      <c r="S1824">
        <f>L1823*10000+M1823*100+F1801</f>
        <v>70205</v>
      </c>
      <c r="T1824">
        <f>L1823*10000+M1823*100+G1801</f>
        <v>70206</v>
      </c>
    </row>
    <row r="1825" spans="1:20" ht="28.5" x14ac:dyDescent="0.2">
      <c r="A1825" s="10" t="str">
        <f>INDEX(REFERENCE!$B$2:$J$2,1,'EXAMPLE OF CHOICE CARDS'!J1825)</f>
        <v>Sensation</v>
      </c>
      <c r="B1825" s="5" t="str">
        <f>INDEX('DCM CARDS LOOKUP - HIDDEN'!$O$4:$AE$8890,MATCH(O1825,'DCM CARDS LOOKUP - HIDDEN'!$N$4:$N$8890,0),$J1825)</f>
        <v>Lidocaine/numbing sensation</v>
      </c>
      <c r="C1825" s="5" t="str">
        <f>INDEX('DCM CARDS LOOKUP - HIDDEN'!$O$4:$AE$8890,MATCH(P1825,'DCM CARDS LOOKUP - HIDDEN'!$N$4:$N$8890,0),$J1825)</f>
        <v>Hot sensation</v>
      </c>
      <c r="D1825" s="5" t="str">
        <f>INDEX('DCM CARDS LOOKUP - HIDDEN'!$O$4:$AE$8890,MATCH(Q1825,'DCM CARDS LOOKUP - HIDDEN'!$N$4:$N$8890,0),$J1825)</f>
        <v>Lidocaine/numbing sensation</v>
      </c>
      <c r="E1825" s="5" t="str">
        <f>INDEX('DCM CARDS LOOKUP - HIDDEN'!$O$4:$AE$8890,MATCH(R1825,'DCM CARDS LOOKUP - HIDDEN'!$N$4:$N$8890,0),$J1825)</f>
        <v>No sensation/drug free/for circulation</v>
      </c>
      <c r="F1825" s="5" t="str">
        <f>INDEX('DCM CARDS LOOKUP - HIDDEN'!$O$4:$AE$8890,MATCH(S1825,'DCM CARDS LOOKUP - HIDDEN'!$N$4:$N$8890,0),$J1825)</f>
        <v>Hot sensation</v>
      </c>
      <c r="G1825" s="5" t="str">
        <f>INDEX('DCM CARDS LOOKUP - HIDDEN'!$O$4:$AE$8890,MATCH(T1825,'DCM CARDS LOOKUP - HIDDEN'!$N$4:$N$8890,0),$J1825)</f>
        <v>Lidocaine/numbing sensation</v>
      </c>
      <c r="H1825" s="35"/>
      <c r="J1825" s="4">
        <v>3</v>
      </c>
      <c r="O1825">
        <f>L1823*10000+M1823*100+B1821</f>
        <v>70201</v>
      </c>
      <c r="P1825">
        <f>L1823*10000+M1823*100+C1821</f>
        <v>70202</v>
      </c>
      <c r="Q1825">
        <f>L1823*10000+M1823*100+D1821</f>
        <v>70203</v>
      </c>
      <c r="R1825">
        <f>L1823*10000+M1823*100+E1801</f>
        <v>70204</v>
      </c>
      <c r="S1825">
        <f>L1823*10000+M1823*100+F1801</f>
        <v>70205</v>
      </c>
      <c r="T1825">
        <f>L1823*10000+M1823*100+G1801</f>
        <v>70206</v>
      </c>
    </row>
    <row r="1826" spans="1:20" x14ac:dyDescent="0.2">
      <c r="A1826" s="10" t="str">
        <f>INDEX(REFERENCE!$B$2:$J$2,1,'EXAMPLE OF CHOICE CARDS'!J1826)</f>
        <v>Treatment Area</v>
      </c>
      <c r="B1826" s="5" t="str">
        <f>INDEX('DCM CARDS LOOKUP - HIDDEN'!$O$4:$AE$8890,MATCH(O1826,'DCM CARDS LOOKUP - HIDDEN'!$N$4:$N$8890,0),$J1826)</f>
        <v>-</v>
      </c>
      <c r="C1826" s="5" t="str">
        <f>INDEX('DCM CARDS LOOKUP - HIDDEN'!$O$4:$AE$8890,MATCH(P1826,'DCM CARDS LOOKUP - HIDDEN'!$N$4:$N$8890,0),$J1826)</f>
        <v>-</v>
      </c>
      <c r="D1826" s="5" t="str">
        <f>INDEX('DCM CARDS LOOKUP - HIDDEN'!$O$4:$AE$8890,MATCH(Q1826,'DCM CARDS LOOKUP - HIDDEN'!$N$4:$N$8890,0),$J1826)</f>
        <v>Shoulder</v>
      </c>
      <c r="E1826" s="5" t="str">
        <f>INDEX('DCM CARDS LOOKUP - HIDDEN'!$O$4:$AE$8890,MATCH(R1826,'DCM CARDS LOOKUP - HIDDEN'!$N$4:$N$8890,0),$J1826)</f>
        <v>Neck</v>
      </c>
      <c r="F1826" s="5" t="str">
        <f>INDEX('DCM CARDS LOOKUP - HIDDEN'!$O$4:$AE$8890,MATCH(S1826,'DCM CARDS LOOKUP - HIDDEN'!$N$4:$N$8890,0),$J1826)</f>
        <v>Back</v>
      </c>
      <c r="G1826" s="5" t="str">
        <f>INDEX('DCM CARDS LOOKUP - HIDDEN'!$O$4:$AE$8890,MATCH(T1826,'DCM CARDS LOOKUP - HIDDEN'!$N$4:$N$8890,0),$J1826)</f>
        <v>-</v>
      </c>
      <c r="H1826" s="35"/>
      <c r="J1826" s="4">
        <v>4</v>
      </c>
      <c r="O1826">
        <f>L1823*10000+M1823*100+B1821</f>
        <v>70201</v>
      </c>
      <c r="P1826">
        <f>L1823*10000+M1823*100+C1821</f>
        <v>70202</v>
      </c>
      <c r="Q1826">
        <f>L1823*10000+M1823*100+D1821</f>
        <v>70203</v>
      </c>
      <c r="R1826">
        <f>L1823*10000+M1823*100+E1801</f>
        <v>70204</v>
      </c>
      <c r="S1826">
        <f>L1823*10000+M1823*100+F1801</f>
        <v>70205</v>
      </c>
      <c r="T1826">
        <f>L1823*10000+M1823*100+G1801</f>
        <v>70206</v>
      </c>
    </row>
    <row r="1827" spans="1:20" x14ac:dyDescent="0.2">
      <c r="A1827" s="10" t="str">
        <f>INDEX(REFERENCE!$B$2:$J$2,1,'EXAMPLE OF CHOICE CARDS'!J1827)</f>
        <v>Format</v>
      </c>
      <c r="B1827" s="5" t="str">
        <f>INDEX('DCM CARDS LOOKUP - HIDDEN'!$O$4:$AE$8890,MATCH(O1827,'DCM CARDS LOOKUP - HIDDEN'!$N$4:$N$8890,0),$J1827)</f>
        <v>Gel</v>
      </c>
      <c r="C1827" s="5" t="str">
        <f>INDEX('DCM CARDS LOOKUP - HIDDEN'!$O$4:$AE$8890,MATCH(P1827,'DCM CARDS LOOKUP - HIDDEN'!$N$4:$N$8890,0),$J1827)</f>
        <v>Roll-on</v>
      </c>
      <c r="D1827" s="5" t="str">
        <f>INDEX('DCM CARDS LOOKUP - HIDDEN'!$O$4:$AE$8890,MATCH(Q1827,'DCM CARDS LOOKUP - HIDDEN'!$N$4:$N$8890,0),$J1827)</f>
        <v>Single use pads/patches</v>
      </c>
      <c r="E1827" s="5" t="str">
        <f>INDEX('DCM CARDS LOOKUP - HIDDEN'!$O$4:$AE$8890,MATCH(R1827,'DCM CARDS LOOKUP - HIDDEN'!$N$4:$N$8890,0),$J1827)</f>
        <v>Single use pads/patches</v>
      </c>
      <c r="F1827" s="5" t="str">
        <f>INDEX('DCM CARDS LOOKUP - HIDDEN'!$O$4:$AE$8890,MATCH(S1827,'DCM CARDS LOOKUP - HIDDEN'!$N$4:$N$8890,0),$J1827)</f>
        <v>Single use pads/patches</v>
      </c>
      <c r="G1827" s="5" t="str">
        <f>INDEX('DCM CARDS LOOKUP - HIDDEN'!$O$4:$AE$8890,MATCH(T1827,'DCM CARDS LOOKUP - HIDDEN'!$N$4:$N$8890,0),$J1827)</f>
        <v>Cream</v>
      </c>
      <c r="H1827" s="35"/>
      <c r="J1827" s="4">
        <v>5</v>
      </c>
      <c r="O1827">
        <f>L1823*10000+M1823*100+B1821</f>
        <v>70201</v>
      </c>
      <c r="P1827">
        <f>L1823*10000+M1823*100+C1821</f>
        <v>70202</v>
      </c>
      <c r="Q1827">
        <f>L1823*10000+M1823*100+D1821</f>
        <v>70203</v>
      </c>
      <c r="R1827">
        <f>L1823*10000+M1823*100+E1801</f>
        <v>70204</v>
      </c>
      <c r="S1827">
        <f>L1823*10000+M1823*100+F1801</f>
        <v>70205</v>
      </c>
      <c r="T1827">
        <f>L1823*10000+M1823*100+G1801</f>
        <v>70206</v>
      </c>
    </row>
    <row r="1828" spans="1:20" x14ac:dyDescent="0.2">
      <c r="A1828" s="10" t="str">
        <f>INDEX(REFERENCE!$B$2:$J$2,1,'EXAMPLE OF CHOICE CARDS'!J1828)</f>
        <v>Count</v>
      </c>
      <c r="B1828" s="5" t="str">
        <f>INDEX('DCM CARDS LOOKUP - HIDDEN'!$O$4:$AE$8890,MATCH(O1828,'DCM CARDS LOOKUP - HIDDEN'!$N$4:$N$8890,0),$J1828)</f>
        <v>3.5 oz</v>
      </c>
      <c r="C1828" s="5" t="str">
        <f>INDEX('DCM CARDS LOOKUP - HIDDEN'!$O$4:$AE$8890,MATCH(P1828,'DCM CARDS LOOKUP - HIDDEN'!$N$4:$N$8890,0),$J1828)</f>
        <v>5.5 oz</v>
      </c>
      <c r="D1828" s="5" t="str">
        <f>INDEX('DCM CARDS LOOKUP - HIDDEN'!$O$4:$AE$8890,MATCH(Q1828,'DCM CARDS LOOKUP - HIDDEN'!$N$4:$N$8890,0),$J1828)</f>
        <v>4 count</v>
      </c>
      <c r="E1828" s="5" t="str">
        <f>INDEX('DCM CARDS LOOKUP - HIDDEN'!$O$4:$AE$8890,MATCH(R1828,'DCM CARDS LOOKUP - HIDDEN'!$N$4:$N$8890,0),$J1828)</f>
        <v>5 count</v>
      </c>
      <c r="F1828" s="5" t="str">
        <f>INDEX('DCM CARDS LOOKUP - HIDDEN'!$O$4:$AE$8890,MATCH(S1828,'DCM CARDS LOOKUP - HIDDEN'!$N$4:$N$8890,0),$J1828)</f>
        <v>2 count</v>
      </c>
      <c r="G1828" s="5" t="str">
        <f>INDEX('DCM CARDS LOOKUP - HIDDEN'!$O$4:$AE$8890,MATCH(T1828,'DCM CARDS LOOKUP - HIDDEN'!$N$4:$N$8890,0),$J1828)</f>
        <v>4 oz</v>
      </c>
      <c r="H1828" s="35"/>
      <c r="J1828" s="4">
        <v>6</v>
      </c>
      <c r="O1828">
        <f>L1823*10000+M1823*100+B1821</f>
        <v>70201</v>
      </c>
      <c r="P1828">
        <f>L1823*10000+M1823*100+C1821</f>
        <v>70202</v>
      </c>
      <c r="Q1828">
        <f>L1823*10000+M1823*100+D1821</f>
        <v>70203</v>
      </c>
      <c r="R1828">
        <f>L1823*10000+M1823*100+E1801</f>
        <v>70204</v>
      </c>
      <c r="S1828">
        <f>L1823*10000+M1823*100+F1801</f>
        <v>70205</v>
      </c>
      <c r="T1828">
        <f>L1823*10000+M1823*100+G1801</f>
        <v>70206</v>
      </c>
    </row>
    <row r="1829" spans="1:20" ht="15" customHeight="1" x14ac:dyDescent="0.2">
      <c r="A1829" s="10" t="str">
        <f>INDEX(REFERENCE!$B$2:$J$2,1,'EXAMPLE OF CHOICE CARDS'!J1829)</f>
        <v>Price</v>
      </c>
      <c r="B1829" s="29">
        <f>INDEX('DCM CARDS LOOKUP - HIDDEN'!$O$4:$AE$8890,MATCH(O1829,'DCM CARDS LOOKUP - HIDDEN'!$N$4:$N$8890,0),$J1829)</f>
        <v>11.87</v>
      </c>
      <c r="C1829" s="29">
        <f>INDEX('DCM CARDS LOOKUP - HIDDEN'!$O$4:$AE$8890,MATCH(P1829,'DCM CARDS LOOKUP - HIDDEN'!$N$4:$N$8890,0),$J1829)</f>
        <v>15.99</v>
      </c>
      <c r="D1829" s="29">
        <f>INDEX('DCM CARDS LOOKUP - HIDDEN'!$O$4:$AE$8890,MATCH(Q1829,'DCM CARDS LOOKUP - HIDDEN'!$N$4:$N$8890,0),$J1829)</f>
        <v>13</v>
      </c>
      <c r="E1829" s="29">
        <f>INDEX('DCM CARDS LOOKUP - HIDDEN'!$O$4:$AE$8890,MATCH(R1829,'DCM CARDS LOOKUP - HIDDEN'!$N$4:$N$8890,0),$J1829)</f>
        <v>29.24</v>
      </c>
      <c r="F1829" s="29">
        <f>INDEX('DCM CARDS LOOKUP - HIDDEN'!$O$4:$AE$8890,MATCH(S1829,'DCM CARDS LOOKUP - HIDDEN'!$N$4:$N$8890,0),$J1829)</f>
        <v>8.59</v>
      </c>
      <c r="G1829" s="29">
        <f>INDEX('DCM CARDS LOOKUP - HIDDEN'!$O$4:$AE$8890,MATCH(T1829,'DCM CARDS LOOKUP - HIDDEN'!$N$4:$N$8890,0),$J1829)</f>
        <v>9</v>
      </c>
      <c r="H1829" s="35"/>
      <c r="J1829" s="4">
        <v>7</v>
      </c>
      <c r="O1829">
        <f>L1823*10000+M1823*100+B1821</f>
        <v>70201</v>
      </c>
      <c r="P1829">
        <f>L1823*10000+M1823*100+C1821</f>
        <v>70202</v>
      </c>
      <c r="Q1829">
        <f>L1823*10000+M1823*100+D1821</f>
        <v>70203</v>
      </c>
      <c r="R1829">
        <f>L1823*10000+M1823*100+E1801</f>
        <v>70204</v>
      </c>
      <c r="S1829">
        <f>L1823*10000+M1823*100+F1801</f>
        <v>70205</v>
      </c>
      <c r="T1829">
        <f>L1823*10000+M1823*100+G1801</f>
        <v>70206</v>
      </c>
    </row>
    <row r="1830" spans="1:20" ht="15" customHeight="1" x14ac:dyDescent="0.2">
      <c r="A1830" s="10" t="str">
        <f>INDEX(REFERENCE!$B$2:$J$2,1,'EXAMPLE OF CHOICE CARDS'!J1830)</f>
        <v>Review Rating</v>
      </c>
      <c r="B1830" s="5" t="str">
        <f>INDEX('DCM CARDS LOOKUP - HIDDEN'!$O$4:$AE$8890,MATCH(O1830,'DCM CARDS LOOKUP - HIDDEN'!$N$4:$N$8890,0),$J1830)</f>
        <v>4.8 stars</v>
      </c>
      <c r="C1830" s="5" t="str">
        <f>INDEX('DCM CARDS LOOKUP - HIDDEN'!$O$4:$AE$8890,MATCH(P1830,'DCM CARDS LOOKUP - HIDDEN'!$N$4:$N$8890,0),$J1830)</f>
        <v>4.6 stars</v>
      </c>
      <c r="D1830" s="5" t="str">
        <f>INDEX('DCM CARDS LOOKUP - HIDDEN'!$O$4:$AE$8890,MATCH(Q1830,'DCM CARDS LOOKUP - HIDDEN'!$N$4:$N$8890,0),$J1830)</f>
        <v>4.8 stars</v>
      </c>
      <c r="E1830" s="5" t="str">
        <f>INDEX('DCM CARDS LOOKUP - HIDDEN'!$O$4:$AE$8890,MATCH(R1830,'DCM CARDS LOOKUP - HIDDEN'!$N$4:$N$8890,0),$J1830)</f>
        <v>4.5 stars</v>
      </c>
      <c r="F1830" s="5" t="str">
        <f>INDEX('DCM CARDS LOOKUP - HIDDEN'!$O$4:$AE$8890,MATCH(S1830,'DCM CARDS LOOKUP - HIDDEN'!$N$4:$N$8890,0),$J1830)</f>
        <v>4.5 stars</v>
      </c>
      <c r="G1830" s="5" t="str">
        <f>INDEX('DCM CARDS LOOKUP - HIDDEN'!$O$4:$AE$8890,MATCH(T1830,'DCM CARDS LOOKUP - HIDDEN'!$N$4:$N$8890,0),$J1830)</f>
        <v>4.6 stars</v>
      </c>
      <c r="H1830" s="35"/>
      <c r="J1830" s="4">
        <v>8</v>
      </c>
      <c r="O1830">
        <f>L1823*10000+M1823*100+B1821</f>
        <v>70201</v>
      </c>
      <c r="P1830">
        <f>L1823*10000+M1823*100+C1821</f>
        <v>70202</v>
      </c>
      <c r="Q1830">
        <f>L1823*10000+M1823*100+D1821</f>
        <v>70203</v>
      </c>
      <c r="R1830">
        <f>L1823*10000+M1823*100+E1801</f>
        <v>70204</v>
      </c>
      <c r="S1830">
        <f>L1823*10000+M1823*100+F1801</f>
        <v>70205</v>
      </c>
      <c r="T1830">
        <f>L1823*10000+M1823*100+G1801</f>
        <v>70206</v>
      </c>
    </row>
    <row r="1831" spans="1:20" ht="15" customHeight="1" x14ac:dyDescent="0.2">
      <c r="A1831" s="10" t="str">
        <f>INDEX(REFERENCE!$B$2:$J$2,1,'EXAMPLE OF CHOICE CARDS'!J1831)</f>
        <v>Number of Reviews</v>
      </c>
      <c r="B1831" s="30">
        <f>INDEX('DCM CARDS LOOKUP - HIDDEN'!$O$4:$AE$8890,MATCH(O1831,'DCM CARDS LOOKUP - HIDDEN'!$N$4:$N$8890,0),$J1831)</f>
        <v>1250</v>
      </c>
      <c r="C1831" s="30">
        <f>INDEX('DCM CARDS LOOKUP - HIDDEN'!$O$4:$AE$8890,MATCH(P1831,'DCM CARDS LOOKUP - HIDDEN'!$N$4:$N$8890,0),$J1831)</f>
        <v>4500</v>
      </c>
      <c r="D1831" s="30">
        <f>INDEX('DCM CARDS LOOKUP - HIDDEN'!$O$4:$AE$8890,MATCH(Q1831,'DCM CARDS LOOKUP - HIDDEN'!$N$4:$N$8890,0),$J1831)</f>
        <v>1250</v>
      </c>
      <c r="E1831" s="30">
        <f>INDEX('DCM CARDS LOOKUP - HIDDEN'!$O$4:$AE$8890,MATCH(R1831,'DCM CARDS LOOKUP - HIDDEN'!$N$4:$N$8890,0),$J1831)</f>
        <v>4500</v>
      </c>
      <c r="F1831" s="30">
        <f>INDEX('DCM CARDS LOOKUP - HIDDEN'!$O$4:$AE$8890,MATCH(S1831,'DCM CARDS LOOKUP - HIDDEN'!$N$4:$N$8890,0),$J1831)</f>
        <v>1250</v>
      </c>
      <c r="G1831" s="30">
        <f>INDEX('DCM CARDS LOOKUP - HIDDEN'!$O$4:$AE$8890,MATCH(T1831,'DCM CARDS LOOKUP - HIDDEN'!$N$4:$N$8890,0),$J1831)</f>
        <v>4500</v>
      </c>
      <c r="H1831" s="35"/>
      <c r="J1831" s="4">
        <v>9</v>
      </c>
      <c r="O1831">
        <f>L1823*10000+M1823*100+B1821</f>
        <v>70201</v>
      </c>
      <c r="P1831">
        <f>L1823*10000+M1823*100+C1821</f>
        <v>70202</v>
      </c>
      <c r="Q1831">
        <f>L1823*10000+M1823*100+D1821</f>
        <v>70203</v>
      </c>
      <c r="R1831">
        <f>L1823*10000+M1823*100+E1801</f>
        <v>70204</v>
      </c>
      <c r="S1831">
        <f>L1823*10000+M1823*100+F1801</f>
        <v>70205</v>
      </c>
      <c r="T1831">
        <f>L1823*10000+M1823*100+G1801</f>
        <v>70206</v>
      </c>
    </row>
    <row r="1832" spans="1:20" ht="15" hidden="1" customHeight="1" x14ac:dyDescent="0.2">
      <c r="A1832" s="10" t="e">
        <f>INDEX(REFERENCE!$B$2:$J$2,1,'EXAMPLE OF CHOICE CARDS'!J1832)</f>
        <v>#REF!</v>
      </c>
      <c r="B1832" s="5">
        <f>INDEX('DCM CARDS LOOKUP - HIDDEN'!$O$4:$AE$8890,MATCH(O1832,'DCM CARDS LOOKUP - HIDDEN'!$N$4:$N$8890,0),$J1832)</f>
        <v>0</v>
      </c>
      <c r="C1832" s="5">
        <f>INDEX('DCM CARDS LOOKUP - HIDDEN'!$O$4:$AE$8890,MATCH(P1832,'DCM CARDS LOOKUP - HIDDEN'!$N$4:$N$8890,0),$J1832)</f>
        <v>0</v>
      </c>
      <c r="D1832" s="5">
        <f>INDEX('DCM CARDS LOOKUP - HIDDEN'!$O$4:$AE$8890,MATCH(Q1832,'DCM CARDS LOOKUP - HIDDEN'!$N$4:$N$8890,0),$J1832)</f>
        <v>0</v>
      </c>
      <c r="E1832" s="5">
        <f>INDEX('DCM CARDS LOOKUP - HIDDEN'!$O$4:$AE$8890,MATCH(R1832,'DCM CARDS LOOKUP - HIDDEN'!$N$4:$N$8890,0),$J1832)</f>
        <v>0</v>
      </c>
      <c r="F1832" s="5">
        <f>INDEX('DCM CARDS LOOKUP - HIDDEN'!$O$4:$AE$8890,MATCH(S1832,'DCM CARDS LOOKUP - HIDDEN'!$N$4:$N$8890,0),$J1832)</f>
        <v>0</v>
      </c>
      <c r="G1832" s="31"/>
      <c r="H1832" s="35"/>
      <c r="J1832" s="4">
        <v>10</v>
      </c>
      <c r="O1832">
        <f>L1823*10000+M1823*100+B1821</f>
        <v>70201</v>
      </c>
      <c r="P1832">
        <f>L1823*10000+M1823*100+C1821</f>
        <v>70202</v>
      </c>
      <c r="Q1832">
        <f>L1823*10000+M1823*100+D1821</f>
        <v>70203</v>
      </c>
      <c r="R1832">
        <f>L1823*10000+M1823*100+E1801</f>
        <v>70204</v>
      </c>
      <c r="S1832">
        <f>L1823*10000+M1823*100+F1801</f>
        <v>70205</v>
      </c>
    </row>
    <row r="1833" spans="1:20" ht="15" hidden="1" customHeight="1" x14ac:dyDescent="0.2">
      <c r="A1833" s="10" t="e">
        <f>INDEX(REFERENCE!$B$2:$J$2,1,'EXAMPLE OF CHOICE CARDS'!J1833)</f>
        <v>#REF!</v>
      </c>
      <c r="B1833" s="5">
        <f>INDEX('DCM CARDS LOOKUP - HIDDEN'!$O$4:$AE$8890,MATCH(O1833,'DCM CARDS LOOKUP - HIDDEN'!$N$4:$N$8890,0),$J1833)</f>
        <v>0</v>
      </c>
      <c r="C1833" s="5">
        <f>INDEX('DCM CARDS LOOKUP - HIDDEN'!$O$4:$AE$8890,MATCH(P1833,'DCM CARDS LOOKUP - HIDDEN'!$N$4:$N$8890,0),$J1833)</f>
        <v>0</v>
      </c>
      <c r="D1833" s="5">
        <f>INDEX('DCM CARDS LOOKUP - HIDDEN'!$O$4:$AE$8890,MATCH(Q1833,'DCM CARDS LOOKUP - HIDDEN'!$N$4:$N$8890,0),$J1833)</f>
        <v>0</v>
      </c>
      <c r="E1833" s="5">
        <f>INDEX('DCM CARDS LOOKUP - HIDDEN'!$O$4:$AE$8890,MATCH(R1833,'DCM CARDS LOOKUP - HIDDEN'!$N$4:$N$8890,0),$J1833)</f>
        <v>0</v>
      </c>
      <c r="F1833" s="5">
        <f>INDEX('DCM CARDS LOOKUP - HIDDEN'!$O$4:$AE$8890,MATCH(S1833,'DCM CARDS LOOKUP - HIDDEN'!$N$4:$N$8890,0),$J1833)</f>
        <v>0</v>
      </c>
      <c r="G1833" s="31"/>
      <c r="H1833" s="35"/>
      <c r="J1833" s="4">
        <v>11</v>
      </c>
      <c r="O1833">
        <f>L1823*10000+M1823*100+B1821</f>
        <v>70201</v>
      </c>
      <c r="P1833">
        <f>L1823*10000+M1823*100+C1821</f>
        <v>70202</v>
      </c>
      <c r="Q1833">
        <f>L1823*10000+M1823*100+D1821</f>
        <v>70203</v>
      </c>
      <c r="R1833">
        <f>L1823*10000+M1823*100+E1801</f>
        <v>70204</v>
      </c>
      <c r="S1833">
        <f>L1823*10000+M1823*100+F1801</f>
        <v>70205</v>
      </c>
    </row>
    <row r="1834" spans="1:20" ht="15" hidden="1" customHeight="1" x14ac:dyDescent="0.2">
      <c r="A1834" s="10" t="e">
        <f>INDEX(REFERENCE!$B$2:$J$2,1,'EXAMPLE OF CHOICE CARDS'!J1834)</f>
        <v>#REF!</v>
      </c>
      <c r="B1834" s="5">
        <f>INDEX('DCM CARDS LOOKUP - HIDDEN'!$O$4:$AE$8890,MATCH(O1834,'DCM CARDS LOOKUP - HIDDEN'!$N$4:$N$8890,0),$J1834)</f>
        <v>0</v>
      </c>
      <c r="C1834" s="5">
        <f>INDEX('DCM CARDS LOOKUP - HIDDEN'!$O$4:$AE$8890,MATCH(P1834,'DCM CARDS LOOKUP - HIDDEN'!$N$4:$N$8890,0),$J1834)</f>
        <v>0</v>
      </c>
      <c r="D1834" s="5">
        <f>INDEX('DCM CARDS LOOKUP - HIDDEN'!$O$4:$AE$8890,MATCH(Q1834,'DCM CARDS LOOKUP - HIDDEN'!$N$4:$N$8890,0),$J1834)</f>
        <v>0</v>
      </c>
      <c r="E1834" s="5">
        <f>INDEX('DCM CARDS LOOKUP - HIDDEN'!$O$4:$AE$8890,MATCH(R1834,'DCM CARDS LOOKUP - HIDDEN'!$N$4:$N$8890,0),$J1834)</f>
        <v>0</v>
      </c>
      <c r="F1834" s="5">
        <f>INDEX('DCM CARDS LOOKUP - HIDDEN'!$O$4:$AE$8890,MATCH(S1834,'DCM CARDS LOOKUP - HIDDEN'!$N$4:$N$8890,0),$J1834)</f>
        <v>0</v>
      </c>
      <c r="G1834" s="31"/>
      <c r="H1834" s="35"/>
      <c r="J1834" s="4">
        <v>12</v>
      </c>
      <c r="O1834">
        <f>L1823*10000+M1823*100+B1821</f>
        <v>70201</v>
      </c>
      <c r="P1834">
        <f>L1823*10000+M1823*100+C1821</f>
        <v>70202</v>
      </c>
      <c r="Q1834">
        <f>L1823*10000+M1823*100+D1821</f>
        <v>70203</v>
      </c>
      <c r="R1834">
        <f>L1823*10000+M1823*100+E1801</f>
        <v>70204</v>
      </c>
      <c r="S1834">
        <f>L1823*10000+M1823*100+F1801</f>
        <v>70205</v>
      </c>
    </row>
    <row r="1835" spans="1:20" ht="15" hidden="1" customHeight="1" x14ac:dyDescent="0.2">
      <c r="A1835" s="10" t="e">
        <f>INDEX(REFERENCE!$B$2:$J$2,1,'EXAMPLE OF CHOICE CARDS'!J1835)</f>
        <v>#REF!</v>
      </c>
      <c r="B1835" s="5">
        <f>INDEX('DCM CARDS LOOKUP - HIDDEN'!$O$4:$AE$8890,MATCH(O1835,'DCM CARDS LOOKUP - HIDDEN'!$N$4:$N$8890,0),$J1835)</f>
        <v>0</v>
      </c>
      <c r="C1835" s="5">
        <f>INDEX('DCM CARDS LOOKUP - HIDDEN'!$O$4:$AE$8890,MATCH(P1835,'DCM CARDS LOOKUP - HIDDEN'!$N$4:$N$8890,0),$J1835)</f>
        <v>0</v>
      </c>
      <c r="D1835" s="5">
        <f>INDEX('DCM CARDS LOOKUP - HIDDEN'!$O$4:$AE$8890,MATCH(Q1835,'DCM CARDS LOOKUP - HIDDEN'!$N$4:$N$8890,0),$J1835)</f>
        <v>0</v>
      </c>
      <c r="E1835" s="5">
        <f>INDEX('DCM CARDS LOOKUP - HIDDEN'!$O$4:$AE$8890,MATCH(R1835,'DCM CARDS LOOKUP - HIDDEN'!$N$4:$N$8890,0),$J1835)</f>
        <v>0</v>
      </c>
      <c r="F1835" s="5">
        <f>INDEX('DCM CARDS LOOKUP - HIDDEN'!$O$4:$AE$8890,MATCH(S1835,'DCM CARDS LOOKUP - HIDDEN'!$N$4:$N$8890,0),$J1835)</f>
        <v>0</v>
      </c>
      <c r="G1835" s="31"/>
      <c r="H1835" s="35"/>
      <c r="J1835" s="4">
        <v>13</v>
      </c>
      <c r="O1835">
        <f>L1823*10000+M1823*100+B1821</f>
        <v>70201</v>
      </c>
      <c r="P1835">
        <f>L1823*10000+M1823*100+C1821</f>
        <v>70202</v>
      </c>
      <c r="Q1835">
        <f>L1823*10000+M1823*100+D1821</f>
        <v>70203</v>
      </c>
      <c r="R1835">
        <f>L1823*10000+M1823*100+E1801</f>
        <v>70204</v>
      </c>
      <c r="S1835">
        <f>L1823*10000+M1823*100+F1801</f>
        <v>70205</v>
      </c>
    </row>
    <row r="1836" spans="1:20" ht="15" hidden="1" customHeight="1" x14ac:dyDescent="0.2">
      <c r="A1836" s="10" t="e">
        <f>INDEX(REFERENCE!$B$2:$J$2,1,'EXAMPLE OF CHOICE CARDS'!J1836)</f>
        <v>#REF!</v>
      </c>
      <c r="B1836" s="5">
        <f>INDEX('DCM CARDS LOOKUP - HIDDEN'!$O$4:$AE$8890,MATCH(O1836,'DCM CARDS LOOKUP - HIDDEN'!$N$4:$N$8890,0),$J1836)</f>
        <v>0</v>
      </c>
      <c r="C1836" s="5">
        <f>INDEX('DCM CARDS LOOKUP - HIDDEN'!$O$4:$AE$8890,MATCH(P1836,'DCM CARDS LOOKUP - HIDDEN'!$N$4:$N$8890,0),$J1836)</f>
        <v>0</v>
      </c>
      <c r="D1836" s="5">
        <f>INDEX('DCM CARDS LOOKUP - HIDDEN'!$O$4:$AE$8890,MATCH(Q1836,'DCM CARDS LOOKUP - HIDDEN'!$N$4:$N$8890,0),$J1836)</f>
        <v>0</v>
      </c>
      <c r="E1836" s="5">
        <f>INDEX('DCM CARDS LOOKUP - HIDDEN'!$O$4:$AE$8890,MATCH(R1836,'DCM CARDS LOOKUP - HIDDEN'!$N$4:$N$8890,0),$J1836)</f>
        <v>0</v>
      </c>
      <c r="F1836" s="5">
        <f>INDEX('DCM CARDS LOOKUP - HIDDEN'!$O$4:$AE$8890,MATCH(S1836,'DCM CARDS LOOKUP - HIDDEN'!$N$4:$N$8890,0),$J1836)</f>
        <v>0</v>
      </c>
      <c r="G1836" s="31"/>
      <c r="H1836" s="35"/>
      <c r="J1836" s="4">
        <v>14</v>
      </c>
      <c r="O1836">
        <f>L1823*10000+M1823*100+B1821</f>
        <v>70201</v>
      </c>
      <c r="P1836">
        <f>L1823*10000+M1823*100+C1821</f>
        <v>70202</v>
      </c>
      <c r="Q1836">
        <f>L1823*10000+M1823*100+D1821</f>
        <v>70203</v>
      </c>
      <c r="R1836">
        <f>L1823*10000+M1823*100+E1801</f>
        <v>70204</v>
      </c>
      <c r="S1836">
        <f>L1823*10000+M1823*100+F1801</f>
        <v>70205</v>
      </c>
    </row>
    <row r="1837" spans="1:20" x14ac:dyDescent="0.2">
      <c r="A1837" s="2"/>
      <c r="B1837" s="5"/>
      <c r="C1837" s="5"/>
      <c r="D1837" s="5"/>
      <c r="E1837" s="5"/>
      <c r="F1837" s="5"/>
      <c r="G1837" s="5"/>
      <c r="H1837" s="5"/>
      <c r="J1837" s="13"/>
    </row>
    <row r="1838" spans="1:20" x14ac:dyDescent="0.2">
      <c r="A1838" s="6"/>
      <c r="B1838" s="7">
        <v>1</v>
      </c>
      <c r="C1838" s="7">
        <v>2</v>
      </c>
      <c r="D1838" s="7">
        <v>3</v>
      </c>
      <c r="E1838" s="7">
        <v>4</v>
      </c>
      <c r="F1838" s="7">
        <v>5</v>
      </c>
      <c r="G1838" s="7">
        <v>6</v>
      </c>
      <c r="H1838" s="7">
        <v>9</v>
      </c>
      <c r="J1838" s="13"/>
    </row>
    <row r="1841" spans="1:20" x14ac:dyDescent="0.2">
      <c r="A1841" s="1" t="str">
        <f>"Version "&amp;L1843&amp;"; Task"&amp;M1843</f>
        <v>Version 7; Task3</v>
      </c>
      <c r="B1841" s="4">
        <v>1</v>
      </c>
      <c r="C1841" s="4">
        <v>2</v>
      </c>
      <c r="D1841" s="4">
        <v>3</v>
      </c>
      <c r="E1841" s="4">
        <f>E1821</f>
        <v>4</v>
      </c>
      <c r="F1841" s="4">
        <f>F1821</f>
        <v>5</v>
      </c>
      <c r="G1841" s="4">
        <v>6</v>
      </c>
      <c r="J1841" s="13"/>
    </row>
    <row r="1842" spans="1:20" ht="15" customHeight="1" x14ac:dyDescent="0.2">
      <c r="A1842" s="11" t="s">
        <v>8</v>
      </c>
      <c r="B1842" s="12" t="s">
        <v>9</v>
      </c>
      <c r="C1842" s="12" t="s">
        <v>10</v>
      </c>
      <c r="D1842" s="12" t="s">
        <v>11</v>
      </c>
      <c r="E1842" s="20" t="s">
        <v>21</v>
      </c>
      <c r="F1842" s="20" t="s">
        <v>22</v>
      </c>
      <c r="G1842" s="20"/>
      <c r="H1842" s="34" t="s">
        <v>15</v>
      </c>
      <c r="J1842" s="13"/>
      <c r="L1842" t="s">
        <v>12</v>
      </c>
      <c r="M1842" t="s">
        <v>1</v>
      </c>
    </row>
    <row r="1843" spans="1:20" x14ac:dyDescent="0.2">
      <c r="A1843" s="10" t="str">
        <f>INDEX(REFERENCE!$B$2:$J$2,1,'EXAMPLE OF CHOICE CARDS'!J1843)</f>
        <v>Type</v>
      </c>
      <c r="B1843" s="5" t="str">
        <f>INDEX('DCM CARDS LOOKUP - HIDDEN'!$O$4:$AE$8890,MATCH(O1843,'DCM CARDS LOOKUP - HIDDEN'!$N$4:$N$8890,0),$J1843)</f>
        <v>Pads</v>
      </c>
      <c r="C1843" s="5" t="str">
        <f>INDEX('DCM CARDS LOOKUP - HIDDEN'!$O$4:$AE$8890,MATCH(P1843,'DCM CARDS LOOKUP - HIDDEN'!$N$4:$N$8890,0),$J1843)</f>
        <v>Pads</v>
      </c>
      <c r="D1843" s="5" t="str">
        <f>INDEX('DCM CARDS LOOKUP - HIDDEN'!$O$4:$AE$8890,MATCH(Q1843,'DCM CARDS LOOKUP - HIDDEN'!$N$4:$N$8890,0),$J1843)</f>
        <v>Pads</v>
      </c>
      <c r="E1843" s="5" t="str">
        <f>INDEX('DCM CARDS LOOKUP - HIDDEN'!$O$4:$AE$8890,MATCH(R1843,'DCM CARDS LOOKUP - HIDDEN'!$N$4:$N$8890,0),$J1843)</f>
        <v>Topicals</v>
      </c>
      <c r="F1843" s="5" t="str">
        <f>INDEX('DCM CARDS LOOKUP - HIDDEN'!$O$4:$AE$8890,MATCH(S1843,'DCM CARDS LOOKUP - HIDDEN'!$N$4:$N$8890,0),$J1843)</f>
        <v>Topicals</v>
      </c>
      <c r="G1843" s="5" t="str">
        <f>INDEX('DCM CARDS LOOKUP - HIDDEN'!$O$4:$AE$8890,MATCH(T1843,'DCM CARDS LOOKUP - HIDDEN'!$N$4:$N$8890,0),$J1843)</f>
        <v>Topicals</v>
      </c>
      <c r="H1843" s="35"/>
      <c r="J1843" s="4">
        <v>1</v>
      </c>
      <c r="L1843">
        <f>IF(M1823=15,L1823+1,L1823)</f>
        <v>7</v>
      </c>
      <c r="M1843">
        <f>IF(M1823&lt;15,M1823+1,1)</f>
        <v>3</v>
      </c>
      <c r="O1843">
        <f>L1843*10000+M1843*100+B1841</f>
        <v>70301</v>
      </c>
      <c r="P1843">
        <f>L1843*10000+M1843*100+C1841</f>
        <v>70302</v>
      </c>
      <c r="Q1843">
        <f>L1843*10000+M1843*100+D1841</f>
        <v>70303</v>
      </c>
      <c r="R1843">
        <f>L1843*10000+M1843*100+E1821</f>
        <v>70304</v>
      </c>
      <c r="S1843">
        <f>L1843*10000+M1843*100+F1821</f>
        <v>70305</v>
      </c>
      <c r="T1843">
        <f>L1843*10000+M1843*100+G1821</f>
        <v>70306</v>
      </c>
    </row>
    <row r="1844" spans="1:20" x14ac:dyDescent="0.2">
      <c r="A1844" s="10" t="str">
        <f>INDEX(REFERENCE!$B$2:$J$2,1,'EXAMPLE OF CHOICE CARDS'!J1844)</f>
        <v>Brand</v>
      </c>
      <c r="B1844" s="5" t="str">
        <f>INDEX('DCM CARDS LOOKUP - HIDDEN'!$O$4:$AE$8890,MATCH(O1844,'DCM CARDS LOOKUP - HIDDEN'!$N$4:$N$8890,0),$J1844)</f>
        <v>Up &amp; Up</v>
      </c>
      <c r="C1844" s="5" t="str">
        <f>INDEX('DCM CARDS LOOKUP - HIDDEN'!$O$4:$AE$8890,MATCH(P1844,'DCM CARDS LOOKUP - HIDDEN'!$N$4:$N$8890,0),$J1844)</f>
        <v>Tiger Balm</v>
      </c>
      <c r="D1844" s="5" t="str">
        <f>INDEX('DCM CARDS LOOKUP - HIDDEN'!$O$4:$AE$8890,MATCH(Q1844,'DCM CARDS LOOKUP - HIDDEN'!$N$4:$N$8890,0),$J1844)</f>
        <v>Walgreens</v>
      </c>
      <c r="E1844" s="5" t="str">
        <f>INDEX('DCM CARDS LOOKUP - HIDDEN'!$O$4:$AE$8890,MATCH(R1844,'DCM CARDS LOOKUP - HIDDEN'!$N$4:$N$8890,0),$J1844)</f>
        <v>Store Brand</v>
      </c>
      <c r="F1844" s="5" t="str">
        <f>INDEX('DCM CARDS LOOKUP - HIDDEN'!$O$4:$AE$8890,MATCH(S1844,'DCM CARDS LOOKUP - HIDDEN'!$N$4:$N$8890,0),$J1844)</f>
        <v>Aspercreme</v>
      </c>
      <c r="G1844" s="5" t="str">
        <f>INDEX('DCM CARDS LOOKUP - HIDDEN'!$O$4:$AE$8890,MATCH(T1844,'DCM CARDS LOOKUP - HIDDEN'!$N$4:$N$8890,0),$J1844)</f>
        <v>Motrin</v>
      </c>
      <c r="H1844" s="35"/>
      <c r="J1844" s="4">
        <v>2</v>
      </c>
      <c r="O1844">
        <f>L1843*10000+M1843*100+B1841</f>
        <v>70301</v>
      </c>
      <c r="P1844">
        <f>L1843*10000+M1843*100+C1841</f>
        <v>70302</v>
      </c>
      <c r="Q1844">
        <f>L1843*10000+M1843*100+D1841</f>
        <v>70303</v>
      </c>
      <c r="R1844">
        <f>L1843*10000+M1843*100+E1821</f>
        <v>70304</v>
      </c>
      <c r="S1844">
        <f>L1843*10000+M1843*100+F1821</f>
        <v>70305</v>
      </c>
      <c r="T1844">
        <f>L1843*10000+M1843*100+G1821</f>
        <v>70306</v>
      </c>
    </row>
    <row r="1845" spans="1:20" x14ac:dyDescent="0.2">
      <c r="A1845" s="10" t="str">
        <f>INDEX(REFERENCE!$B$2:$J$2,1,'EXAMPLE OF CHOICE CARDS'!J1845)</f>
        <v>Sensation</v>
      </c>
      <c r="B1845" s="5" t="str">
        <f>INDEX('DCM CARDS LOOKUP - HIDDEN'!$O$4:$AE$8890,MATCH(O1845,'DCM CARDS LOOKUP - HIDDEN'!$N$4:$N$8890,0),$J1845)</f>
        <v>Cold sensation</v>
      </c>
      <c r="C1845" s="5" t="str">
        <f>INDEX('DCM CARDS LOOKUP - HIDDEN'!$O$4:$AE$8890,MATCH(P1845,'DCM CARDS LOOKUP - HIDDEN'!$N$4:$N$8890,0),$J1845)</f>
        <v>Hot sensation</v>
      </c>
      <c r="D1845" s="5" t="str">
        <f>INDEX('DCM CARDS LOOKUP - HIDDEN'!$O$4:$AE$8890,MATCH(Q1845,'DCM CARDS LOOKUP - HIDDEN'!$N$4:$N$8890,0),$J1845)</f>
        <v>Both hot and cold sensation</v>
      </c>
      <c r="E1845" s="5" t="str">
        <f>INDEX('DCM CARDS LOOKUP - HIDDEN'!$O$4:$AE$8890,MATCH(R1845,'DCM CARDS LOOKUP - HIDDEN'!$N$4:$N$8890,0),$J1845)</f>
        <v>Hot sensation</v>
      </c>
      <c r="F1845" s="5" t="str">
        <f>INDEX('DCM CARDS LOOKUP - HIDDEN'!$O$4:$AE$8890,MATCH(S1845,'DCM CARDS LOOKUP - HIDDEN'!$N$4:$N$8890,0),$J1845)</f>
        <v>Cold sensation</v>
      </c>
      <c r="G1845" s="5" t="str">
        <f>INDEX('DCM CARDS LOOKUP - HIDDEN'!$O$4:$AE$8890,MATCH(T1845,'DCM CARDS LOOKUP - HIDDEN'!$N$4:$N$8890,0),$J1845)</f>
        <v>Both hot and cold sensation</v>
      </c>
      <c r="H1845" s="35"/>
      <c r="J1845" s="4">
        <v>3</v>
      </c>
      <c r="O1845">
        <f>L1843*10000+M1843*100+B1841</f>
        <v>70301</v>
      </c>
      <c r="P1845">
        <f>L1843*10000+M1843*100+C1841</f>
        <v>70302</v>
      </c>
      <c r="Q1845">
        <f>L1843*10000+M1843*100+D1841</f>
        <v>70303</v>
      </c>
      <c r="R1845">
        <f>L1843*10000+M1843*100+E1821</f>
        <v>70304</v>
      </c>
      <c r="S1845">
        <f>L1843*10000+M1843*100+F1821</f>
        <v>70305</v>
      </c>
      <c r="T1845">
        <f>L1843*10000+M1843*100+G1821</f>
        <v>70306</v>
      </c>
    </row>
    <row r="1846" spans="1:20" x14ac:dyDescent="0.2">
      <c r="A1846" s="10" t="str">
        <f>INDEX(REFERENCE!$B$2:$J$2,1,'EXAMPLE OF CHOICE CARDS'!J1846)</f>
        <v>Treatment Area</v>
      </c>
      <c r="B1846" s="5" t="str">
        <f>INDEX('DCM CARDS LOOKUP - HIDDEN'!$O$4:$AE$8890,MATCH(O1846,'DCM CARDS LOOKUP - HIDDEN'!$N$4:$N$8890,0),$J1846)</f>
        <v>Joint</v>
      </c>
      <c r="C1846" s="5" t="str">
        <f>INDEX('DCM CARDS LOOKUP - HIDDEN'!$O$4:$AE$8890,MATCH(P1846,'DCM CARDS LOOKUP - HIDDEN'!$N$4:$N$8890,0),$J1846)</f>
        <v>Chest</v>
      </c>
      <c r="D1846" s="5" t="str">
        <f>INDEX('DCM CARDS LOOKUP - HIDDEN'!$O$4:$AE$8890,MATCH(Q1846,'DCM CARDS LOOKUP - HIDDEN'!$N$4:$N$8890,0),$J1846)</f>
        <v>Hands (arthritis)</v>
      </c>
      <c r="E1846" s="5" t="str">
        <f>INDEX('DCM CARDS LOOKUP - HIDDEN'!$O$4:$AE$8890,MATCH(R1846,'DCM CARDS LOOKUP - HIDDEN'!$N$4:$N$8890,0),$J1846)</f>
        <v>-</v>
      </c>
      <c r="F1846" s="5" t="str">
        <f>INDEX('DCM CARDS LOOKUP - HIDDEN'!$O$4:$AE$8890,MATCH(S1846,'DCM CARDS LOOKUP - HIDDEN'!$N$4:$N$8890,0),$J1846)</f>
        <v>-</v>
      </c>
      <c r="G1846" s="5" t="str">
        <f>INDEX('DCM CARDS LOOKUP - HIDDEN'!$O$4:$AE$8890,MATCH(T1846,'DCM CARDS LOOKUP - HIDDEN'!$N$4:$N$8890,0),$J1846)</f>
        <v>-</v>
      </c>
      <c r="H1846" s="35"/>
      <c r="J1846" s="4">
        <v>4</v>
      </c>
      <c r="O1846">
        <f>L1843*10000+M1843*100+B1841</f>
        <v>70301</v>
      </c>
      <c r="P1846">
        <f>L1843*10000+M1843*100+C1841</f>
        <v>70302</v>
      </c>
      <c r="Q1846">
        <f>L1843*10000+M1843*100+D1841</f>
        <v>70303</v>
      </c>
      <c r="R1846">
        <f>L1843*10000+M1843*100+E1821</f>
        <v>70304</v>
      </c>
      <c r="S1846">
        <f>L1843*10000+M1843*100+F1821</f>
        <v>70305</v>
      </c>
      <c r="T1846">
        <f>L1843*10000+M1843*100+G1821</f>
        <v>70306</v>
      </c>
    </row>
    <row r="1847" spans="1:20" x14ac:dyDescent="0.2">
      <c r="A1847" s="10" t="str">
        <f>INDEX(REFERENCE!$B$2:$J$2,1,'EXAMPLE OF CHOICE CARDS'!J1847)</f>
        <v>Format</v>
      </c>
      <c r="B1847" s="5" t="str">
        <f>INDEX('DCM CARDS LOOKUP - HIDDEN'!$O$4:$AE$8890,MATCH(O1847,'DCM CARDS LOOKUP - HIDDEN'!$N$4:$N$8890,0),$J1847)</f>
        <v>Single use pads/patches</v>
      </c>
      <c r="C1847" s="5" t="str">
        <f>INDEX('DCM CARDS LOOKUP - HIDDEN'!$O$4:$AE$8890,MATCH(P1847,'DCM CARDS LOOKUP - HIDDEN'!$N$4:$N$8890,0),$J1847)</f>
        <v>Single use pads/patches</v>
      </c>
      <c r="D1847" s="5" t="str">
        <f>INDEX('DCM CARDS LOOKUP - HIDDEN'!$O$4:$AE$8890,MATCH(Q1847,'DCM CARDS LOOKUP - HIDDEN'!$N$4:$N$8890,0),$J1847)</f>
        <v>Single use pads/patches</v>
      </c>
      <c r="E1847" s="5" t="str">
        <f>INDEX('DCM CARDS LOOKUP - HIDDEN'!$O$4:$AE$8890,MATCH(R1847,'DCM CARDS LOOKUP - HIDDEN'!$N$4:$N$8890,0),$J1847)</f>
        <v>Roll-on</v>
      </c>
      <c r="F1847" s="5" t="str">
        <f>INDEX('DCM CARDS LOOKUP - HIDDEN'!$O$4:$AE$8890,MATCH(S1847,'DCM CARDS LOOKUP - HIDDEN'!$N$4:$N$8890,0),$J1847)</f>
        <v>Spray</v>
      </c>
      <c r="G1847" s="5" t="str">
        <f>INDEX('DCM CARDS LOOKUP - HIDDEN'!$O$4:$AE$8890,MATCH(T1847,'DCM CARDS LOOKUP - HIDDEN'!$N$4:$N$8890,0),$J1847)</f>
        <v>Liquid</v>
      </c>
      <c r="H1847" s="35"/>
      <c r="J1847" s="4">
        <v>5</v>
      </c>
      <c r="O1847">
        <f>L1843*10000+M1843*100+B1841</f>
        <v>70301</v>
      </c>
      <c r="P1847">
        <f>L1843*10000+M1843*100+C1841</f>
        <v>70302</v>
      </c>
      <c r="Q1847">
        <f>L1843*10000+M1843*100+D1841</f>
        <v>70303</v>
      </c>
      <c r="R1847">
        <f>L1843*10000+M1843*100+E1821</f>
        <v>70304</v>
      </c>
      <c r="S1847">
        <f>L1843*10000+M1843*100+F1821</f>
        <v>70305</v>
      </c>
      <c r="T1847">
        <f>L1843*10000+M1843*100+G1821</f>
        <v>70306</v>
      </c>
    </row>
    <row r="1848" spans="1:20" x14ac:dyDescent="0.2">
      <c r="A1848" s="10" t="str">
        <f>INDEX(REFERENCE!$B$2:$J$2,1,'EXAMPLE OF CHOICE CARDS'!J1848)</f>
        <v>Count</v>
      </c>
      <c r="B1848" s="5" t="str">
        <f>INDEX('DCM CARDS LOOKUP - HIDDEN'!$O$4:$AE$8890,MATCH(O1848,'DCM CARDS LOOKUP - HIDDEN'!$N$4:$N$8890,0),$J1848)</f>
        <v>2 count</v>
      </c>
      <c r="C1848" s="5" t="str">
        <f>INDEX('DCM CARDS LOOKUP - HIDDEN'!$O$4:$AE$8890,MATCH(P1848,'DCM CARDS LOOKUP - HIDDEN'!$N$4:$N$8890,0),$J1848)</f>
        <v>3 count</v>
      </c>
      <c r="D1848" s="5" t="str">
        <f>INDEX('DCM CARDS LOOKUP - HIDDEN'!$O$4:$AE$8890,MATCH(Q1848,'DCM CARDS LOOKUP - HIDDEN'!$N$4:$N$8890,0),$J1848)</f>
        <v>6 count</v>
      </c>
      <c r="E1848" s="5" t="str">
        <f>INDEX('DCM CARDS LOOKUP - HIDDEN'!$O$4:$AE$8890,MATCH(R1848,'DCM CARDS LOOKUP - HIDDEN'!$N$4:$N$8890,0),$J1848)</f>
        <v>2 oz</v>
      </c>
      <c r="F1848" s="5" t="str">
        <f>INDEX('DCM CARDS LOOKUP - HIDDEN'!$O$4:$AE$8890,MATCH(S1848,'DCM CARDS LOOKUP - HIDDEN'!$N$4:$N$8890,0),$J1848)</f>
        <v>2.5 oz</v>
      </c>
      <c r="G1848" s="5" t="str">
        <f>INDEX('DCM CARDS LOOKUP - HIDDEN'!$O$4:$AE$8890,MATCH(T1848,'DCM CARDS LOOKUP - HIDDEN'!$N$4:$N$8890,0),$J1848)</f>
        <v>3.5 oz</v>
      </c>
      <c r="H1848" s="35"/>
      <c r="J1848" s="4">
        <v>6</v>
      </c>
      <c r="O1848">
        <f>L1843*10000+M1843*100+B1841</f>
        <v>70301</v>
      </c>
      <c r="P1848">
        <f>L1843*10000+M1843*100+C1841</f>
        <v>70302</v>
      </c>
      <c r="Q1848">
        <f>L1843*10000+M1843*100+D1841</f>
        <v>70303</v>
      </c>
      <c r="R1848">
        <f>L1843*10000+M1843*100+E1821</f>
        <v>70304</v>
      </c>
      <c r="S1848">
        <f>L1843*10000+M1843*100+F1821</f>
        <v>70305</v>
      </c>
      <c r="T1848">
        <f>L1843*10000+M1843*100+G1821</f>
        <v>70306</v>
      </c>
    </row>
    <row r="1849" spans="1:20" ht="15" customHeight="1" x14ac:dyDescent="0.2">
      <c r="A1849" s="10" t="str">
        <f>INDEX(REFERENCE!$B$2:$J$2,1,'EXAMPLE OF CHOICE CARDS'!J1849)</f>
        <v>Price</v>
      </c>
      <c r="B1849" s="29">
        <f>INDEX('DCM CARDS LOOKUP - HIDDEN'!$O$4:$AE$8890,MATCH(O1849,'DCM CARDS LOOKUP - HIDDEN'!$N$4:$N$8890,0),$J1849)</f>
        <v>4.3</v>
      </c>
      <c r="C1849" s="29">
        <f>INDEX('DCM CARDS LOOKUP - HIDDEN'!$O$4:$AE$8890,MATCH(P1849,'DCM CARDS LOOKUP - HIDDEN'!$N$4:$N$8890,0),$J1849)</f>
        <v>3.6</v>
      </c>
      <c r="D1849" s="29">
        <f>INDEX('DCM CARDS LOOKUP - HIDDEN'!$O$4:$AE$8890,MATCH(Q1849,'DCM CARDS LOOKUP - HIDDEN'!$N$4:$N$8890,0),$J1849)</f>
        <v>18.72</v>
      </c>
      <c r="E1849" s="29">
        <f>INDEX('DCM CARDS LOOKUP - HIDDEN'!$O$4:$AE$8890,MATCH(R1849,'DCM CARDS LOOKUP - HIDDEN'!$N$4:$N$8890,0),$J1849)</f>
        <v>10.49</v>
      </c>
      <c r="F1849" s="29">
        <f>INDEX('DCM CARDS LOOKUP - HIDDEN'!$O$4:$AE$8890,MATCH(S1849,'DCM CARDS LOOKUP - HIDDEN'!$N$4:$N$8890,0),$J1849)</f>
        <v>17.5</v>
      </c>
      <c r="G1849" s="29">
        <f>INDEX('DCM CARDS LOOKUP - HIDDEN'!$O$4:$AE$8890,MATCH(T1849,'DCM CARDS LOOKUP - HIDDEN'!$N$4:$N$8890,0),$J1849)</f>
        <v>12.39</v>
      </c>
      <c r="H1849" s="35"/>
      <c r="J1849" s="4">
        <v>7</v>
      </c>
      <c r="O1849">
        <f>L1843*10000+M1843*100+B1841</f>
        <v>70301</v>
      </c>
      <c r="P1849">
        <f>L1843*10000+M1843*100+C1841</f>
        <v>70302</v>
      </c>
      <c r="Q1849">
        <f>L1843*10000+M1843*100+D1841</f>
        <v>70303</v>
      </c>
      <c r="R1849">
        <f>L1843*10000+M1843*100+E1821</f>
        <v>70304</v>
      </c>
      <c r="S1849">
        <f>L1843*10000+M1843*100+F1821</f>
        <v>70305</v>
      </c>
      <c r="T1849">
        <f>L1843*10000+M1843*100+G1821</f>
        <v>70306</v>
      </c>
    </row>
    <row r="1850" spans="1:20" ht="15" customHeight="1" x14ac:dyDescent="0.2">
      <c r="A1850" s="10" t="str">
        <f>INDEX(REFERENCE!$B$2:$J$2,1,'EXAMPLE OF CHOICE CARDS'!J1850)</f>
        <v>Review Rating</v>
      </c>
      <c r="B1850" s="5" t="str">
        <f>INDEX('DCM CARDS LOOKUP - HIDDEN'!$O$4:$AE$8890,MATCH(O1850,'DCM CARDS LOOKUP - HIDDEN'!$N$4:$N$8890,0),$J1850)</f>
        <v>4.8 stars</v>
      </c>
      <c r="C1850" s="5" t="str">
        <f>INDEX('DCM CARDS LOOKUP - HIDDEN'!$O$4:$AE$8890,MATCH(P1850,'DCM CARDS LOOKUP - HIDDEN'!$N$4:$N$8890,0),$J1850)</f>
        <v>4.8 stars</v>
      </c>
      <c r="D1850" s="5" t="str">
        <f>INDEX('DCM CARDS LOOKUP - HIDDEN'!$O$4:$AE$8890,MATCH(Q1850,'DCM CARDS LOOKUP - HIDDEN'!$N$4:$N$8890,0),$J1850)</f>
        <v>4.5 stars</v>
      </c>
      <c r="E1850" s="5" t="str">
        <f>INDEX('DCM CARDS LOOKUP - HIDDEN'!$O$4:$AE$8890,MATCH(R1850,'DCM CARDS LOOKUP - HIDDEN'!$N$4:$N$8890,0),$J1850)</f>
        <v>4.6 stars</v>
      </c>
      <c r="F1850" s="5" t="str">
        <f>INDEX('DCM CARDS LOOKUP - HIDDEN'!$O$4:$AE$8890,MATCH(S1850,'DCM CARDS LOOKUP - HIDDEN'!$N$4:$N$8890,0),$J1850)</f>
        <v>4.6 stars</v>
      </c>
      <c r="G1850" s="5" t="str">
        <f>INDEX('DCM CARDS LOOKUP - HIDDEN'!$O$4:$AE$8890,MATCH(T1850,'DCM CARDS LOOKUP - HIDDEN'!$N$4:$N$8890,0),$J1850)</f>
        <v>4.5 stars</v>
      </c>
      <c r="H1850" s="35"/>
      <c r="J1850" s="4">
        <v>8</v>
      </c>
      <c r="O1850">
        <f>L1843*10000+M1843*100+B1841</f>
        <v>70301</v>
      </c>
      <c r="P1850">
        <f>L1843*10000+M1843*100+C1841</f>
        <v>70302</v>
      </c>
      <c r="Q1850">
        <f>L1843*10000+M1843*100+D1841</f>
        <v>70303</v>
      </c>
      <c r="R1850">
        <f>L1843*10000+M1843*100+E1821</f>
        <v>70304</v>
      </c>
      <c r="S1850">
        <f>L1843*10000+M1843*100+F1821</f>
        <v>70305</v>
      </c>
      <c r="T1850">
        <f>L1843*10000+M1843*100+G1821</f>
        <v>70306</v>
      </c>
    </row>
    <row r="1851" spans="1:20" ht="15" customHeight="1" x14ac:dyDescent="0.2">
      <c r="A1851" s="10" t="str">
        <f>INDEX(REFERENCE!$B$2:$J$2,1,'EXAMPLE OF CHOICE CARDS'!J1851)</f>
        <v>Number of Reviews</v>
      </c>
      <c r="B1851" s="30">
        <f>INDEX('DCM CARDS LOOKUP - HIDDEN'!$O$4:$AE$8890,MATCH(O1851,'DCM CARDS LOOKUP - HIDDEN'!$N$4:$N$8890,0),$J1851)</f>
        <v>1250</v>
      </c>
      <c r="C1851" s="30">
        <f>INDEX('DCM CARDS LOOKUP - HIDDEN'!$O$4:$AE$8890,MATCH(P1851,'DCM CARDS LOOKUP - HIDDEN'!$N$4:$N$8890,0),$J1851)</f>
        <v>4500</v>
      </c>
      <c r="D1851" s="30">
        <f>INDEX('DCM CARDS LOOKUP - HIDDEN'!$O$4:$AE$8890,MATCH(Q1851,'DCM CARDS LOOKUP - HIDDEN'!$N$4:$N$8890,0),$J1851)</f>
        <v>1250</v>
      </c>
      <c r="E1851" s="30">
        <f>INDEX('DCM CARDS LOOKUP - HIDDEN'!$O$4:$AE$8890,MATCH(R1851,'DCM CARDS LOOKUP - HIDDEN'!$N$4:$N$8890,0),$J1851)</f>
        <v>4500</v>
      </c>
      <c r="F1851" s="30">
        <f>INDEX('DCM CARDS LOOKUP - HIDDEN'!$O$4:$AE$8890,MATCH(S1851,'DCM CARDS LOOKUP - HIDDEN'!$N$4:$N$8890,0),$J1851)</f>
        <v>4500</v>
      </c>
      <c r="G1851" s="30">
        <f>INDEX('DCM CARDS LOOKUP - HIDDEN'!$O$4:$AE$8890,MATCH(T1851,'DCM CARDS LOOKUP - HIDDEN'!$N$4:$N$8890,0),$J1851)</f>
        <v>1250</v>
      </c>
      <c r="H1851" s="35"/>
      <c r="J1851" s="4">
        <v>9</v>
      </c>
      <c r="O1851">
        <f>L1843*10000+M1843*100+B1841</f>
        <v>70301</v>
      </c>
      <c r="P1851">
        <f>L1843*10000+M1843*100+C1841</f>
        <v>70302</v>
      </c>
      <c r="Q1851">
        <f>L1843*10000+M1843*100+D1841</f>
        <v>70303</v>
      </c>
      <c r="R1851">
        <f>L1843*10000+M1843*100+E1821</f>
        <v>70304</v>
      </c>
      <c r="S1851">
        <f>L1843*10000+M1843*100+F1821</f>
        <v>70305</v>
      </c>
      <c r="T1851">
        <f>L1843*10000+M1843*100+G1821</f>
        <v>70306</v>
      </c>
    </row>
    <row r="1852" spans="1:20" ht="15" hidden="1" customHeight="1" x14ac:dyDescent="0.2">
      <c r="A1852" s="10" t="e">
        <f>INDEX(REFERENCE!$B$2:$J$2,1,'EXAMPLE OF CHOICE CARDS'!J1852)</f>
        <v>#REF!</v>
      </c>
      <c r="B1852" s="5">
        <f>INDEX('DCM CARDS LOOKUP - HIDDEN'!$O$4:$AE$8890,MATCH(O1852,'DCM CARDS LOOKUP - HIDDEN'!$N$4:$N$8890,0),$J1852)</f>
        <v>0</v>
      </c>
      <c r="C1852" s="5">
        <f>INDEX('DCM CARDS LOOKUP - HIDDEN'!$O$4:$AE$8890,MATCH(P1852,'DCM CARDS LOOKUP - HIDDEN'!$N$4:$N$8890,0),$J1852)</f>
        <v>0</v>
      </c>
      <c r="D1852" s="5">
        <f>INDEX('DCM CARDS LOOKUP - HIDDEN'!$O$4:$AE$8890,MATCH(Q1852,'DCM CARDS LOOKUP - HIDDEN'!$N$4:$N$8890,0),$J1852)</f>
        <v>0</v>
      </c>
      <c r="E1852" s="5">
        <f>INDEX('DCM CARDS LOOKUP - HIDDEN'!$O$4:$AE$8890,MATCH(R1852,'DCM CARDS LOOKUP - HIDDEN'!$N$4:$N$8890,0),$J1852)</f>
        <v>0</v>
      </c>
      <c r="F1852" s="5">
        <f>INDEX('DCM CARDS LOOKUP - HIDDEN'!$O$4:$AE$8890,MATCH(S1852,'DCM CARDS LOOKUP - HIDDEN'!$N$4:$N$8890,0),$J1852)</f>
        <v>0</v>
      </c>
      <c r="G1852" s="31"/>
      <c r="H1852" s="35"/>
      <c r="J1852" s="4">
        <v>10</v>
      </c>
      <c r="O1852">
        <f>L1843*10000+M1843*100+B1841</f>
        <v>70301</v>
      </c>
      <c r="P1852">
        <f>L1843*10000+M1843*100+C1841</f>
        <v>70302</v>
      </c>
      <c r="Q1852">
        <f>L1843*10000+M1843*100+D1841</f>
        <v>70303</v>
      </c>
      <c r="R1852">
        <f>L1843*10000+M1843*100+E1821</f>
        <v>70304</v>
      </c>
      <c r="S1852">
        <f>L1843*10000+M1843*100+F1821</f>
        <v>70305</v>
      </c>
    </row>
    <row r="1853" spans="1:20" ht="15" hidden="1" customHeight="1" x14ac:dyDescent="0.2">
      <c r="A1853" s="10" t="e">
        <f>INDEX(REFERENCE!$B$2:$J$2,1,'EXAMPLE OF CHOICE CARDS'!J1853)</f>
        <v>#REF!</v>
      </c>
      <c r="B1853" s="5">
        <f>INDEX('DCM CARDS LOOKUP - HIDDEN'!$O$4:$AE$8890,MATCH(O1853,'DCM CARDS LOOKUP - HIDDEN'!$N$4:$N$8890,0),$J1853)</f>
        <v>0</v>
      </c>
      <c r="C1853" s="5">
        <f>INDEX('DCM CARDS LOOKUP - HIDDEN'!$O$4:$AE$8890,MATCH(P1853,'DCM CARDS LOOKUP - HIDDEN'!$N$4:$N$8890,0),$J1853)</f>
        <v>0</v>
      </c>
      <c r="D1853" s="5">
        <f>INDEX('DCM CARDS LOOKUP - HIDDEN'!$O$4:$AE$8890,MATCH(Q1853,'DCM CARDS LOOKUP - HIDDEN'!$N$4:$N$8890,0),$J1853)</f>
        <v>0</v>
      </c>
      <c r="E1853" s="5">
        <f>INDEX('DCM CARDS LOOKUP - HIDDEN'!$O$4:$AE$8890,MATCH(R1853,'DCM CARDS LOOKUP - HIDDEN'!$N$4:$N$8890,0),$J1853)</f>
        <v>0</v>
      </c>
      <c r="F1853" s="5">
        <f>INDEX('DCM CARDS LOOKUP - HIDDEN'!$O$4:$AE$8890,MATCH(S1853,'DCM CARDS LOOKUP - HIDDEN'!$N$4:$N$8890,0),$J1853)</f>
        <v>0</v>
      </c>
      <c r="G1853" s="31"/>
      <c r="H1853" s="35"/>
      <c r="J1853" s="4">
        <v>11</v>
      </c>
      <c r="O1853">
        <f>L1843*10000+M1843*100+B1841</f>
        <v>70301</v>
      </c>
      <c r="P1853">
        <f>L1843*10000+M1843*100+C1841</f>
        <v>70302</v>
      </c>
      <c r="Q1853">
        <f>L1843*10000+M1843*100+D1841</f>
        <v>70303</v>
      </c>
      <c r="R1853">
        <f>L1843*10000+M1843*100+E1821</f>
        <v>70304</v>
      </c>
      <c r="S1853">
        <f>L1843*10000+M1843*100+F1821</f>
        <v>70305</v>
      </c>
    </row>
    <row r="1854" spans="1:20" ht="15" hidden="1" customHeight="1" x14ac:dyDescent="0.2">
      <c r="A1854" s="10" t="e">
        <f>INDEX(REFERENCE!$B$2:$J$2,1,'EXAMPLE OF CHOICE CARDS'!J1854)</f>
        <v>#REF!</v>
      </c>
      <c r="B1854" s="5">
        <f>INDEX('DCM CARDS LOOKUP - HIDDEN'!$O$4:$AE$8890,MATCH(O1854,'DCM CARDS LOOKUP - HIDDEN'!$N$4:$N$8890,0),$J1854)</f>
        <v>0</v>
      </c>
      <c r="C1854" s="5">
        <f>INDEX('DCM CARDS LOOKUP - HIDDEN'!$O$4:$AE$8890,MATCH(P1854,'DCM CARDS LOOKUP - HIDDEN'!$N$4:$N$8890,0),$J1854)</f>
        <v>0</v>
      </c>
      <c r="D1854" s="5">
        <f>INDEX('DCM CARDS LOOKUP - HIDDEN'!$O$4:$AE$8890,MATCH(Q1854,'DCM CARDS LOOKUP - HIDDEN'!$N$4:$N$8890,0),$J1854)</f>
        <v>0</v>
      </c>
      <c r="E1854" s="5">
        <f>INDEX('DCM CARDS LOOKUP - HIDDEN'!$O$4:$AE$8890,MATCH(R1854,'DCM CARDS LOOKUP - HIDDEN'!$N$4:$N$8890,0),$J1854)</f>
        <v>0</v>
      </c>
      <c r="F1854" s="5">
        <f>INDEX('DCM CARDS LOOKUP - HIDDEN'!$O$4:$AE$8890,MATCH(S1854,'DCM CARDS LOOKUP - HIDDEN'!$N$4:$N$8890,0),$J1854)</f>
        <v>0</v>
      </c>
      <c r="G1854" s="31"/>
      <c r="H1854" s="35"/>
      <c r="J1854" s="4">
        <v>12</v>
      </c>
      <c r="O1854">
        <f>L1843*10000+M1843*100+B1841</f>
        <v>70301</v>
      </c>
      <c r="P1854">
        <f>L1843*10000+M1843*100+C1841</f>
        <v>70302</v>
      </c>
      <c r="Q1854">
        <f>L1843*10000+M1843*100+D1841</f>
        <v>70303</v>
      </c>
      <c r="R1854">
        <f>L1843*10000+M1843*100+E1821</f>
        <v>70304</v>
      </c>
      <c r="S1854">
        <f>L1843*10000+M1843*100+F1821</f>
        <v>70305</v>
      </c>
    </row>
    <row r="1855" spans="1:20" ht="15" hidden="1" customHeight="1" x14ac:dyDescent="0.2">
      <c r="A1855" s="10" t="e">
        <f>INDEX(REFERENCE!$B$2:$J$2,1,'EXAMPLE OF CHOICE CARDS'!J1855)</f>
        <v>#REF!</v>
      </c>
      <c r="B1855" s="5">
        <f>INDEX('DCM CARDS LOOKUP - HIDDEN'!$O$4:$AE$8890,MATCH(O1855,'DCM CARDS LOOKUP - HIDDEN'!$N$4:$N$8890,0),$J1855)</f>
        <v>0</v>
      </c>
      <c r="C1855" s="5">
        <f>INDEX('DCM CARDS LOOKUP - HIDDEN'!$O$4:$AE$8890,MATCH(P1855,'DCM CARDS LOOKUP - HIDDEN'!$N$4:$N$8890,0),$J1855)</f>
        <v>0</v>
      </c>
      <c r="D1855" s="5">
        <f>INDEX('DCM CARDS LOOKUP - HIDDEN'!$O$4:$AE$8890,MATCH(Q1855,'DCM CARDS LOOKUP - HIDDEN'!$N$4:$N$8890,0),$J1855)</f>
        <v>0</v>
      </c>
      <c r="E1855" s="5">
        <f>INDEX('DCM CARDS LOOKUP - HIDDEN'!$O$4:$AE$8890,MATCH(R1855,'DCM CARDS LOOKUP - HIDDEN'!$N$4:$N$8890,0),$J1855)</f>
        <v>0</v>
      </c>
      <c r="F1855" s="5">
        <f>INDEX('DCM CARDS LOOKUP - HIDDEN'!$O$4:$AE$8890,MATCH(S1855,'DCM CARDS LOOKUP - HIDDEN'!$N$4:$N$8890,0),$J1855)</f>
        <v>0</v>
      </c>
      <c r="G1855" s="31"/>
      <c r="H1855" s="35"/>
      <c r="J1855" s="4">
        <v>13</v>
      </c>
      <c r="O1855">
        <f>L1843*10000+M1843*100+B1841</f>
        <v>70301</v>
      </c>
      <c r="P1855">
        <f>L1843*10000+M1843*100+C1841</f>
        <v>70302</v>
      </c>
      <c r="Q1855">
        <f>L1843*10000+M1843*100+D1841</f>
        <v>70303</v>
      </c>
      <c r="R1855">
        <f>L1843*10000+M1843*100+E1821</f>
        <v>70304</v>
      </c>
      <c r="S1855">
        <f>L1843*10000+M1843*100+F1821</f>
        <v>70305</v>
      </c>
    </row>
    <row r="1856" spans="1:20" ht="15" hidden="1" customHeight="1" x14ac:dyDescent="0.2">
      <c r="A1856" s="10" t="e">
        <f>INDEX(REFERENCE!$B$2:$J$2,1,'EXAMPLE OF CHOICE CARDS'!J1856)</f>
        <v>#REF!</v>
      </c>
      <c r="B1856" s="5">
        <f>INDEX('DCM CARDS LOOKUP - HIDDEN'!$O$4:$AE$8890,MATCH(O1856,'DCM CARDS LOOKUP - HIDDEN'!$N$4:$N$8890,0),$J1856)</f>
        <v>0</v>
      </c>
      <c r="C1856" s="5">
        <f>INDEX('DCM CARDS LOOKUP - HIDDEN'!$O$4:$AE$8890,MATCH(P1856,'DCM CARDS LOOKUP - HIDDEN'!$N$4:$N$8890,0),$J1856)</f>
        <v>0</v>
      </c>
      <c r="D1856" s="5">
        <f>INDEX('DCM CARDS LOOKUP - HIDDEN'!$O$4:$AE$8890,MATCH(Q1856,'DCM CARDS LOOKUP - HIDDEN'!$N$4:$N$8890,0),$J1856)</f>
        <v>0</v>
      </c>
      <c r="E1856" s="5">
        <f>INDEX('DCM CARDS LOOKUP - HIDDEN'!$O$4:$AE$8890,MATCH(R1856,'DCM CARDS LOOKUP - HIDDEN'!$N$4:$N$8890,0),$J1856)</f>
        <v>0</v>
      </c>
      <c r="F1856" s="5">
        <f>INDEX('DCM CARDS LOOKUP - HIDDEN'!$O$4:$AE$8890,MATCH(S1856,'DCM CARDS LOOKUP - HIDDEN'!$N$4:$N$8890,0),$J1856)</f>
        <v>0</v>
      </c>
      <c r="G1856" s="31"/>
      <c r="H1856" s="35"/>
      <c r="J1856" s="4">
        <v>14</v>
      </c>
      <c r="O1856">
        <f>L1843*10000+M1843*100+B1841</f>
        <v>70301</v>
      </c>
      <c r="P1856">
        <f>L1843*10000+M1843*100+C1841</f>
        <v>70302</v>
      </c>
      <c r="Q1856">
        <f>L1843*10000+M1843*100+D1841</f>
        <v>70303</v>
      </c>
      <c r="R1856">
        <f>L1843*10000+M1843*100+E1821</f>
        <v>70304</v>
      </c>
      <c r="S1856">
        <f>L1843*10000+M1843*100+F1821</f>
        <v>70305</v>
      </c>
    </row>
    <row r="1857" spans="1:20" x14ac:dyDescent="0.2">
      <c r="A1857" s="2"/>
      <c r="B1857" s="5"/>
      <c r="C1857" s="5"/>
      <c r="D1857" s="5"/>
      <c r="E1857" s="5"/>
      <c r="F1857" s="5"/>
      <c r="G1857" s="5"/>
      <c r="H1857" s="5"/>
      <c r="J1857" s="13"/>
    </row>
    <row r="1858" spans="1:20" x14ac:dyDescent="0.2">
      <c r="A1858" s="6"/>
      <c r="B1858" s="7">
        <v>1</v>
      </c>
      <c r="C1858" s="7">
        <v>2</v>
      </c>
      <c r="D1858" s="7">
        <v>3</v>
      </c>
      <c r="E1858" s="7">
        <v>4</v>
      </c>
      <c r="F1858" s="7">
        <v>5</v>
      </c>
      <c r="G1858" s="7">
        <v>6</v>
      </c>
      <c r="H1858" s="7">
        <v>9</v>
      </c>
      <c r="J1858" s="13"/>
    </row>
    <row r="1861" spans="1:20" x14ac:dyDescent="0.2">
      <c r="A1861" s="1" t="str">
        <f>"Version "&amp;L1863&amp;"; Task"&amp;M1863</f>
        <v>Version 7; Task4</v>
      </c>
      <c r="B1861" s="4">
        <v>1</v>
      </c>
      <c r="C1861" s="4">
        <v>2</v>
      </c>
      <c r="D1861" s="4">
        <v>3</v>
      </c>
      <c r="E1861" s="4">
        <f>E1841</f>
        <v>4</v>
      </c>
      <c r="F1861" s="4">
        <f>F1841</f>
        <v>5</v>
      </c>
      <c r="G1861" s="4">
        <v>6</v>
      </c>
      <c r="J1861" s="13"/>
    </row>
    <row r="1862" spans="1:20" ht="15" customHeight="1" x14ac:dyDescent="0.2">
      <c r="A1862" s="11" t="s">
        <v>8</v>
      </c>
      <c r="B1862" s="12" t="s">
        <v>9</v>
      </c>
      <c r="C1862" s="12" t="s">
        <v>10</v>
      </c>
      <c r="D1862" s="12" t="s">
        <v>11</v>
      </c>
      <c r="E1862" s="20" t="s">
        <v>21</v>
      </c>
      <c r="F1862" s="20" t="s">
        <v>22</v>
      </c>
      <c r="G1862" s="20"/>
      <c r="H1862" s="34" t="s">
        <v>15</v>
      </c>
      <c r="J1862" s="13"/>
      <c r="L1862" t="s">
        <v>12</v>
      </c>
      <c r="M1862" t="s">
        <v>1</v>
      </c>
    </row>
    <row r="1863" spans="1:20" x14ac:dyDescent="0.2">
      <c r="A1863" s="10" t="str">
        <f>INDEX(REFERENCE!$B$2:$J$2,1,'EXAMPLE OF CHOICE CARDS'!J1863)</f>
        <v>Type</v>
      </c>
      <c r="B1863" s="5" t="str">
        <f>INDEX('DCM CARDS LOOKUP - HIDDEN'!$O$4:$AE$8890,MATCH(O1863,'DCM CARDS LOOKUP - HIDDEN'!$N$4:$N$8890,0),$J1863)</f>
        <v>Topicals</v>
      </c>
      <c r="C1863" s="5" t="str">
        <f>INDEX('DCM CARDS LOOKUP - HIDDEN'!$O$4:$AE$8890,MATCH(P1863,'DCM CARDS LOOKUP - HIDDEN'!$N$4:$N$8890,0),$J1863)</f>
        <v>Pads</v>
      </c>
      <c r="D1863" s="5" t="str">
        <f>INDEX('DCM CARDS LOOKUP - HIDDEN'!$O$4:$AE$8890,MATCH(Q1863,'DCM CARDS LOOKUP - HIDDEN'!$N$4:$N$8890,0),$J1863)</f>
        <v>Topicals</v>
      </c>
      <c r="E1863" s="5" t="str">
        <f>INDEX('DCM CARDS LOOKUP - HIDDEN'!$O$4:$AE$8890,MATCH(R1863,'DCM CARDS LOOKUP - HIDDEN'!$N$4:$N$8890,0),$J1863)</f>
        <v>Pads</v>
      </c>
      <c r="F1863" s="5" t="str">
        <f>INDEX('DCM CARDS LOOKUP - HIDDEN'!$O$4:$AE$8890,MATCH(S1863,'DCM CARDS LOOKUP - HIDDEN'!$N$4:$N$8890,0),$J1863)</f>
        <v>Pads</v>
      </c>
      <c r="G1863" s="5" t="str">
        <f>INDEX('DCM CARDS LOOKUP - HIDDEN'!$O$4:$AE$8890,MATCH(T1863,'DCM CARDS LOOKUP - HIDDEN'!$N$4:$N$8890,0),$J1863)</f>
        <v>Topicals</v>
      </c>
      <c r="H1863" s="35"/>
      <c r="J1863" s="4">
        <v>1</v>
      </c>
      <c r="L1863">
        <f>IF(M1843=15,L1843+1,L1843)</f>
        <v>7</v>
      </c>
      <c r="M1863">
        <f>IF(M1843&lt;15,M1843+1,1)</f>
        <v>4</v>
      </c>
      <c r="O1863">
        <f>L1863*10000+M1863*100+B1861</f>
        <v>70401</v>
      </c>
      <c r="P1863">
        <f>L1863*10000+M1863*100+C1861</f>
        <v>70402</v>
      </c>
      <c r="Q1863">
        <f>L1863*10000+M1863*100+D1861</f>
        <v>70403</v>
      </c>
      <c r="R1863">
        <f>L1863*10000+M1863*100+E1841</f>
        <v>70404</v>
      </c>
      <c r="S1863">
        <f>L1863*10000+M1863*100+F1841</f>
        <v>70405</v>
      </c>
      <c r="T1863">
        <f>L1863*10000+M1863*100+G1841</f>
        <v>70406</v>
      </c>
    </row>
    <row r="1864" spans="1:20" x14ac:dyDescent="0.2">
      <c r="A1864" s="10" t="str">
        <f>INDEX(REFERENCE!$B$2:$J$2,1,'EXAMPLE OF CHOICE CARDS'!J1864)</f>
        <v>Brand</v>
      </c>
      <c r="B1864" s="5" t="str">
        <f>INDEX('DCM CARDS LOOKUP - HIDDEN'!$O$4:$AE$8890,MATCH(O1864,'DCM CARDS LOOKUP - HIDDEN'!$N$4:$N$8890,0),$J1864)</f>
        <v xml:space="preserve">Biofreeze  </v>
      </c>
      <c r="C1864" s="5" t="str">
        <f>INDEX('DCM CARDS LOOKUP - HIDDEN'!$O$4:$AE$8890,MATCH(P1864,'DCM CARDS LOOKUP - HIDDEN'!$N$4:$N$8890,0),$J1864)</f>
        <v>Equate</v>
      </c>
      <c r="D1864" s="5" t="str">
        <f>INDEX('DCM CARDS LOOKUP - HIDDEN'!$O$4:$AE$8890,MATCH(Q1864,'DCM CARDS LOOKUP - HIDDEN'!$N$4:$N$8890,0),$J1864)</f>
        <v>Icy Hot</v>
      </c>
      <c r="E1864" s="5" t="str">
        <f>INDEX('DCM CARDS LOOKUP - HIDDEN'!$O$4:$AE$8890,MATCH(R1864,'DCM CARDS LOOKUP - HIDDEN'!$N$4:$N$8890,0),$J1864)</f>
        <v>Bengay</v>
      </c>
      <c r="F1864" s="5" t="str">
        <f>INDEX('DCM CARDS LOOKUP - HIDDEN'!$O$4:$AE$8890,MATCH(S1864,'DCM CARDS LOOKUP - HIDDEN'!$N$4:$N$8890,0),$J1864)</f>
        <v>CVS Health</v>
      </c>
      <c r="G1864" s="5" t="str">
        <f>INDEX('DCM CARDS LOOKUP - HIDDEN'!$O$4:$AE$8890,MATCH(T1864,'DCM CARDS LOOKUP - HIDDEN'!$N$4:$N$8890,0),$J1864)</f>
        <v>Theraworx</v>
      </c>
      <c r="H1864" s="35"/>
      <c r="J1864" s="4">
        <v>2</v>
      </c>
      <c r="O1864">
        <f>L1863*10000+M1863*100+B1861</f>
        <v>70401</v>
      </c>
      <c r="P1864">
        <f>L1863*10000+M1863*100+C1861</f>
        <v>70402</v>
      </c>
      <c r="Q1864">
        <f>L1863*10000+M1863*100+D1861</f>
        <v>70403</v>
      </c>
      <c r="R1864">
        <f>L1863*10000+M1863*100+E1841</f>
        <v>70404</v>
      </c>
      <c r="S1864">
        <f>L1863*10000+M1863*100+F1841</f>
        <v>70405</v>
      </c>
      <c r="T1864">
        <f>L1863*10000+M1863*100+G1841</f>
        <v>70406</v>
      </c>
    </row>
    <row r="1865" spans="1:20" ht="28.5" x14ac:dyDescent="0.2">
      <c r="A1865" s="10" t="str">
        <f>INDEX(REFERENCE!$B$2:$J$2,1,'EXAMPLE OF CHOICE CARDS'!J1865)</f>
        <v>Sensation</v>
      </c>
      <c r="B1865" s="5" t="str">
        <f>INDEX('DCM CARDS LOOKUP - HIDDEN'!$O$4:$AE$8890,MATCH(O1865,'DCM CARDS LOOKUP - HIDDEN'!$N$4:$N$8890,0),$J1865)</f>
        <v>Hot sensation</v>
      </c>
      <c r="C1865" s="5" t="str">
        <f>INDEX('DCM CARDS LOOKUP - HIDDEN'!$O$4:$AE$8890,MATCH(P1865,'DCM CARDS LOOKUP - HIDDEN'!$N$4:$N$8890,0),$J1865)</f>
        <v>No sensation/drug free/for circulation</v>
      </c>
      <c r="D1865" s="5" t="str">
        <f>INDEX('DCM CARDS LOOKUP - HIDDEN'!$O$4:$AE$8890,MATCH(Q1865,'DCM CARDS LOOKUP - HIDDEN'!$N$4:$N$8890,0),$J1865)</f>
        <v>Cold sensation</v>
      </c>
      <c r="E1865" s="5" t="str">
        <f>INDEX('DCM CARDS LOOKUP - HIDDEN'!$O$4:$AE$8890,MATCH(R1865,'DCM CARDS LOOKUP - HIDDEN'!$N$4:$N$8890,0),$J1865)</f>
        <v>Lidocaine/numbing sensation</v>
      </c>
      <c r="F1865" s="5" t="str">
        <f>INDEX('DCM CARDS LOOKUP - HIDDEN'!$O$4:$AE$8890,MATCH(S1865,'DCM CARDS LOOKUP - HIDDEN'!$N$4:$N$8890,0),$J1865)</f>
        <v>Cold sensation</v>
      </c>
      <c r="G1865" s="5" t="str">
        <f>INDEX('DCM CARDS LOOKUP - HIDDEN'!$O$4:$AE$8890,MATCH(T1865,'DCM CARDS LOOKUP - HIDDEN'!$N$4:$N$8890,0),$J1865)</f>
        <v>Lidocaine/numbing sensation</v>
      </c>
      <c r="H1865" s="35"/>
      <c r="J1865" s="4">
        <v>3</v>
      </c>
      <c r="O1865">
        <f>L1863*10000+M1863*100+B1861</f>
        <v>70401</v>
      </c>
      <c r="P1865">
        <f>L1863*10000+M1863*100+C1861</f>
        <v>70402</v>
      </c>
      <c r="Q1865">
        <f>L1863*10000+M1863*100+D1861</f>
        <v>70403</v>
      </c>
      <c r="R1865">
        <f>L1863*10000+M1863*100+E1841</f>
        <v>70404</v>
      </c>
      <c r="S1865">
        <f>L1863*10000+M1863*100+F1841</f>
        <v>70405</v>
      </c>
      <c r="T1865">
        <f>L1863*10000+M1863*100+G1841</f>
        <v>70406</v>
      </c>
    </row>
    <row r="1866" spans="1:20" x14ac:dyDescent="0.2">
      <c r="A1866" s="10" t="str">
        <f>INDEX(REFERENCE!$B$2:$J$2,1,'EXAMPLE OF CHOICE CARDS'!J1866)</f>
        <v>Treatment Area</v>
      </c>
      <c r="B1866" s="5" t="str">
        <f>INDEX('DCM CARDS LOOKUP - HIDDEN'!$O$4:$AE$8890,MATCH(O1866,'DCM CARDS LOOKUP - HIDDEN'!$N$4:$N$8890,0),$J1866)</f>
        <v>-</v>
      </c>
      <c r="C1866" s="5" t="str">
        <f>INDEX('DCM CARDS LOOKUP - HIDDEN'!$O$4:$AE$8890,MATCH(P1866,'DCM CARDS LOOKUP - HIDDEN'!$N$4:$N$8890,0),$J1866)</f>
        <v>Back</v>
      </c>
      <c r="D1866" s="5" t="str">
        <f>INDEX('DCM CARDS LOOKUP - HIDDEN'!$O$4:$AE$8890,MATCH(Q1866,'DCM CARDS LOOKUP - HIDDEN'!$N$4:$N$8890,0),$J1866)</f>
        <v>-</v>
      </c>
      <c r="E1866" s="5" t="str">
        <f>INDEX('DCM CARDS LOOKUP - HIDDEN'!$O$4:$AE$8890,MATCH(R1866,'DCM CARDS LOOKUP - HIDDEN'!$N$4:$N$8890,0),$J1866)</f>
        <v>Shoulder</v>
      </c>
      <c r="F1866" s="5" t="str">
        <f>INDEX('DCM CARDS LOOKUP - HIDDEN'!$O$4:$AE$8890,MATCH(S1866,'DCM CARDS LOOKUP - HIDDEN'!$N$4:$N$8890,0),$J1866)</f>
        <v>Joint</v>
      </c>
      <c r="G1866" s="5" t="str">
        <f>INDEX('DCM CARDS LOOKUP - HIDDEN'!$O$4:$AE$8890,MATCH(T1866,'DCM CARDS LOOKUP - HIDDEN'!$N$4:$N$8890,0),$J1866)</f>
        <v>-</v>
      </c>
      <c r="H1866" s="35"/>
      <c r="J1866" s="4">
        <v>4</v>
      </c>
      <c r="O1866">
        <f>L1863*10000+M1863*100+B1861</f>
        <v>70401</v>
      </c>
      <c r="P1866">
        <f>L1863*10000+M1863*100+C1861</f>
        <v>70402</v>
      </c>
      <c r="Q1866">
        <f>L1863*10000+M1863*100+D1861</f>
        <v>70403</v>
      </c>
      <c r="R1866">
        <f>L1863*10000+M1863*100+E1841</f>
        <v>70404</v>
      </c>
      <c r="S1866">
        <f>L1863*10000+M1863*100+F1841</f>
        <v>70405</v>
      </c>
      <c r="T1866">
        <f>L1863*10000+M1863*100+G1841</f>
        <v>70406</v>
      </c>
    </row>
    <row r="1867" spans="1:20" x14ac:dyDescent="0.2">
      <c r="A1867" s="10" t="str">
        <f>INDEX(REFERENCE!$B$2:$J$2,1,'EXAMPLE OF CHOICE CARDS'!J1867)</f>
        <v>Format</v>
      </c>
      <c r="B1867" s="5" t="str">
        <f>INDEX('DCM CARDS LOOKUP - HIDDEN'!$O$4:$AE$8890,MATCH(O1867,'DCM CARDS LOOKUP - HIDDEN'!$N$4:$N$8890,0),$J1867)</f>
        <v>Gel</v>
      </c>
      <c r="C1867" s="5" t="str">
        <f>INDEX('DCM CARDS LOOKUP - HIDDEN'!$O$4:$AE$8890,MATCH(P1867,'DCM CARDS LOOKUP - HIDDEN'!$N$4:$N$8890,0),$J1867)</f>
        <v>Single use pads/patches</v>
      </c>
      <c r="D1867" s="5" t="str">
        <f>INDEX('DCM CARDS LOOKUP - HIDDEN'!$O$4:$AE$8890,MATCH(Q1867,'DCM CARDS LOOKUP - HIDDEN'!$N$4:$N$8890,0),$J1867)</f>
        <v>Roll-on</v>
      </c>
      <c r="E1867" s="5" t="str">
        <f>INDEX('DCM CARDS LOOKUP - HIDDEN'!$O$4:$AE$8890,MATCH(R1867,'DCM CARDS LOOKUP - HIDDEN'!$N$4:$N$8890,0),$J1867)</f>
        <v>Single use pads/patches</v>
      </c>
      <c r="F1867" s="5" t="str">
        <f>INDEX('DCM CARDS LOOKUP - HIDDEN'!$O$4:$AE$8890,MATCH(S1867,'DCM CARDS LOOKUP - HIDDEN'!$N$4:$N$8890,0),$J1867)</f>
        <v>Single use pads/patches</v>
      </c>
      <c r="G1867" s="5" t="str">
        <f>INDEX('DCM CARDS LOOKUP - HIDDEN'!$O$4:$AE$8890,MATCH(T1867,'DCM CARDS LOOKUP - HIDDEN'!$N$4:$N$8890,0),$J1867)</f>
        <v>Liquid</v>
      </c>
      <c r="H1867" s="35"/>
      <c r="J1867" s="4">
        <v>5</v>
      </c>
      <c r="O1867">
        <f>L1863*10000+M1863*100+B1861</f>
        <v>70401</v>
      </c>
      <c r="P1867">
        <f>L1863*10000+M1863*100+C1861</f>
        <v>70402</v>
      </c>
      <c r="Q1867">
        <f>L1863*10000+M1863*100+D1861</f>
        <v>70403</v>
      </c>
      <c r="R1867">
        <f>L1863*10000+M1863*100+E1841</f>
        <v>70404</v>
      </c>
      <c r="S1867">
        <f>L1863*10000+M1863*100+F1841</f>
        <v>70405</v>
      </c>
      <c r="T1867">
        <f>L1863*10000+M1863*100+G1841</f>
        <v>70406</v>
      </c>
    </row>
    <row r="1868" spans="1:20" x14ac:dyDescent="0.2">
      <c r="A1868" s="10" t="str">
        <f>INDEX(REFERENCE!$B$2:$J$2,1,'EXAMPLE OF CHOICE CARDS'!J1868)</f>
        <v>Count</v>
      </c>
      <c r="B1868" s="5" t="str">
        <f>INDEX('DCM CARDS LOOKUP - HIDDEN'!$O$4:$AE$8890,MATCH(O1868,'DCM CARDS LOOKUP - HIDDEN'!$N$4:$N$8890,0),$J1868)</f>
        <v>4 oz</v>
      </c>
      <c r="C1868" s="5" t="str">
        <f>INDEX('DCM CARDS LOOKUP - HIDDEN'!$O$4:$AE$8890,MATCH(P1868,'DCM CARDS LOOKUP - HIDDEN'!$N$4:$N$8890,0),$J1868)</f>
        <v>4 count</v>
      </c>
      <c r="D1868" s="5" t="str">
        <f>INDEX('DCM CARDS LOOKUP - HIDDEN'!$O$4:$AE$8890,MATCH(Q1868,'DCM CARDS LOOKUP - HIDDEN'!$N$4:$N$8890,0),$J1868)</f>
        <v>2 oz</v>
      </c>
      <c r="E1868" s="5" t="str">
        <f>INDEX('DCM CARDS LOOKUP - HIDDEN'!$O$4:$AE$8890,MATCH(R1868,'DCM CARDS LOOKUP - HIDDEN'!$N$4:$N$8890,0),$J1868)</f>
        <v>6 count</v>
      </c>
      <c r="F1868" s="5" t="str">
        <f>INDEX('DCM CARDS LOOKUP - HIDDEN'!$O$4:$AE$8890,MATCH(S1868,'DCM CARDS LOOKUP - HIDDEN'!$N$4:$N$8890,0),$J1868)</f>
        <v>5 count</v>
      </c>
      <c r="G1868" s="5" t="str">
        <f>INDEX('DCM CARDS LOOKUP - HIDDEN'!$O$4:$AE$8890,MATCH(T1868,'DCM CARDS LOOKUP - HIDDEN'!$N$4:$N$8890,0),$J1868)</f>
        <v>4.5 oz</v>
      </c>
      <c r="H1868" s="35"/>
      <c r="J1868" s="4">
        <v>6</v>
      </c>
      <c r="O1868">
        <f>L1863*10000+M1863*100+B1861</f>
        <v>70401</v>
      </c>
      <c r="P1868">
        <f>L1863*10000+M1863*100+C1861</f>
        <v>70402</v>
      </c>
      <c r="Q1868">
        <f>L1863*10000+M1863*100+D1861</f>
        <v>70403</v>
      </c>
      <c r="R1868">
        <f>L1863*10000+M1863*100+E1841</f>
        <v>70404</v>
      </c>
      <c r="S1868">
        <f>L1863*10000+M1863*100+F1841</f>
        <v>70405</v>
      </c>
      <c r="T1868">
        <f>L1863*10000+M1863*100+G1841</f>
        <v>70406</v>
      </c>
    </row>
    <row r="1869" spans="1:20" ht="15" customHeight="1" x14ac:dyDescent="0.2">
      <c r="A1869" s="10" t="str">
        <f>INDEX(REFERENCE!$B$2:$J$2,1,'EXAMPLE OF CHOICE CARDS'!J1869)</f>
        <v>Price</v>
      </c>
      <c r="B1869" s="29">
        <f>INDEX('DCM CARDS LOOKUP - HIDDEN'!$O$4:$AE$8890,MATCH(O1869,'DCM CARDS LOOKUP - HIDDEN'!$N$4:$N$8890,0),$J1869)</f>
        <v>9</v>
      </c>
      <c r="C1869" s="29">
        <f>INDEX('DCM CARDS LOOKUP - HIDDEN'!$O$4:$AE$8890,MATCH(P1869,'DCM CARDS LOOKUP - HIDDEN'!$N$4:$N$8890,0),$J1869)</f>
        <v>26.49</v>
      </c>
      <c r="D1869" s="29">
        <f>INDEX('DCM CARDS LOOKUP - HIDDEN'!$O$4:$AE$8890,MATCH(Q1869,'DCM CARDS LOOKUP - HIDDEN'!$N$4:$N$8890,0),$J1869)</f>
        <v>13</v>
      </c>
      <c r="E1869" s="29">
        <f>INDEX('DCM CARDS LOOKUP - HIDDEN'!$O$4:$AE$8890,MATCH(R1869,'DCM CARDS LOOKUP - HIDDEN'!$N$4:$N$8890,0),$J1869)</f>
        <v>18.72</v>
      </c>
      <c r="F1869" s="29">
        <f>INDEX('DCM CARDS LOOKUP - HIDDEN'!$O$4:$AE$8890,MATCH(S1869,'DCM CARDS LOOKUP - HIDDEN'!$N$4:$N$8890,0),$J1869)</f>
        <v>4.83</v>
      </c>
      <c r="G1869" s="29">
        <f>INDEX('DCM CARDS LOOKUP - HIDDEN'!$O$4:$AE$8890,MATCH(T1869,'DCM CARDS LOOKUP - HIDDEN'!$N$4:$N$8890,0),$J1869)</f>
        <v>24</v>
      </c>
      <c r="H1869" s="35"/>
      <c r="J1869" s="4">
        <v>7</v>
      </c>
      <c r="O1869">
        <f>L1863*10000+M1863*100+B1861</f>
        <v>70401</v>
      </c>
      <c r="P1869">
        <f>L1863*10000+M1863*100+C1861</f>
        <v>70402</v>
      </c>
      <c r="Q1869">
        <f>L1863*10000+M1863*100+D1861</f>
        <v>70403</v>
      </c>
      <c r="R1869">
        <f>L1863*10000+M1863*100+E1841</f>
        <v>70404</v>
      </c>
      <c r="S1869">
        <f>L1863*10000+M1863*100+F1841</f>
        <v>70405</v>
      </c>
      <c r="T1869">
        <f>L1863*10000+M1863*100+G1841</f>
        <v>70406</v>
      </c>
    </row>
    <row r="1870" spans="1:20" ht="15" customHeight="1" x14ac:dyDescent="0.2">
      <c r="A1870" s="10" t="str">
        <f>INDEX(REFERENCE!$B$2:$J$2,1,'EXAMPLE OF CHOICE CARDS'!J1870)</f>
        <v>Review Rating</v>
      </c>
      <c r="B1870" s="5" t="str">
        <f>INDEX('DCM CARDS LOOKUP - HIDDEN'!$O$4:$AE$8890,MATCH(O1870,'DCM CARDS LOOKUP - HIDDEN'!$N$4:$N$8890,0),$J1870)</f>
        <v>4.8 stars</v>
      </c>
      <c r="C1870" s="5" t="str">
        <f>INDEX('DCM CARDS LOOKUP - HIDDEN'!$O$4:$AE$8890,MATCH(P1870,'DCM CARDS LOOKUP - HIDDEN'!$N$4:$N$8890,0),$J1870)</f>
        <v>4.5 stars</v>
      </c>
      <c r="D1870" s="5" t="str">
        <f>INDEX('DCM CARDS LOOKUP - HIDDEN'!$O$4:$AE$8890,MATCH(Q1870,'DCM CARDS LOOKUP - HIDDEN'!$N$4:$N$8890,0),$J1870)</f>
        <v>4.6 stars</v>
      </c>
      <c r="E1870" s="5" t="str">
        <f>INDEX('DCM CARDS LOOKUP - HIDDEN'!$O$4:$AE$8890,MATCH(R1870,'DCM CARDS LOOKUP - HIDDEN'!$N$4:$N$8890,0),$J1870)</f>
        <v>4.6 stars</v>
      </c>
      <c r="F1870" s="5" t="str">
        <f>INDEX('DCM CARDS LOOKUP - HIDDEN'!$O$4:$AE$8890,MATCH(S1870,'DCM CARDS LOOKUP - HIDDEN'!$N$4:$N$8890,0),$J1870)</f>
        <v>4.8 stars</v>
      </c>
      <c r="G1870" s="5" t="str">
        <f>INDEX('DCM CARDS LOOKUP - HIDDEN'!$O$4:$AE$8890,MATCH(T1870,'DCM CARDS LOOKUP - HIDDEN'!$N$4:$N$8890,0),$J1870)</f>
        <v>4.5 stars</v>
      </c>
      <c r="H1870" s="35"/>
      <c r="J1870" s="4">
        <v>8</v>
      </c>
      <c r="O1870">
        <f>L1863*10000+M1863*100+B1861</f>
        <v>70401</v>
      </c>
      <c r="P1870">
        <f>L1863*10000+M1863*100+C1861</f>
        <v>70402</v>
      </c>
      <c r="Q1870">
        <f>L1863*10000+M1863*100+D1861</f>
        <v>70403</v>
      </c>
      <c r="R1870">
        <f>L1863*10000+M1863*100+E1841</f>
        <v>70404</v>
      </c>
      <c r="S1870">
        <f>L1863*10000+M1863*100+F1841</f>
        <v>70405</v>
      </c>
      <c r="T1870">
        <f>L1863*10000+M1863*100+G1841</f>
        <v>70406</v>
      </c>
    </row>
    <row r="1871" spans="1:20" ht="15" customHeight="1" x14ac:dyDescent="0.2">
      <c r="A1871" s="10" t="str">
        <f>INDEX(REFERENCE!$B$2:$J$2,1,'EXAMPLE OF CHOICE CARDS'!J1871)</f>
        <v>Number of Reviews</v>
      </c>
      <c r="B1871" s="30">
        <f>INDEX('DCM CARDS LOOKUP - HIDDEN'!$O$4:$AE$8890,MATCH(O1871,'DCM CARDS LOOKUP - HIDDEN'!$N$4:$N$8890,0),$J1871)</f>
        <v>4500</v>
      </c>
      <c r="C1871" s="30">
        <f>INDEX('DCM CARDS LOOKUP - HIDDEN'!$O$4:$AE$8890,MATCH(P1871,'DCM CARDS LOOKUP - HIDDEN'!$N$4:$N$8890,0),$J1871)</f>
        <v>4500</v>
      </c>
      <c r="D1871" s="30">
        <f>INDEX('DCM CARDS LOOKUP - HIDDEN'!$O$4:$AE$8890,MATCH(Q1871,'DCM CARDS LOOKUP - HIDDEN'!$N$4:$N$8890,0),$J1871)</f>
        <v>1250</v>
      </c>
      <c r="E1871" s="30">
        <f>INDEX('DCM CARDS LOOKUP - HIDDEN'!$O$4:$AE$8890,MATCH(R1871,'DCM CARDS LOOKUP - HIDDEN'!$N$4:$N$8890,0),$J1871)</f>
        <v>1250</v>
      </c>
      <c r="F1871" s="30">
        <f>INDEX('DCM CARDS LOOKUP - HIDDEN'!$O$4:$AE$8890,MATCH(S1871,'DCM CARDS LOOKUP - HIDDEN'!$N$4:$N$8890,0),$J1871)</f>
        <v>1250</v>
      </c>
      <c r="G1871" s="30">
        <f>INDEX('DCM CARDS LOOKUP - HIDDEN'!$O$4:$AE$8890,MATCH(T1871,'DCM CARDS LOOKUP - HIDDEN'!$N$4:$N$8890,0),$J1871)</f>
        <v>4500</v>
      </c>
      <c r="H1871" s="35"/>
      <c r="J1871" s="4">
        <v>9</v>
      </c>
      <c r="O1871">
        <f>L1863*10000+M1863*100+B1861</f>
        <v>70401</v>
      </c>
      <c r="P1871">
        <f>L1863*10000+M1863*100+C1861</f>
        <v>70402</v>
      </c>
      <c r="Q1871">
        <f>L1863*10000+M1863*100+D1861</f>
        <v>70403</v>
      </c>
      <c r="R1871">
        <f>L1863*10000+M1863*100+E1841</f>
        <v>70404</v>
      </c>
      <c r="S1871">
        <f>L1863*10000+M1863*100+F1841</f>
        <v>70405</v>
      </c>
      <c r="T1871">
        <f>L1863*10000+M1863*100+G1841</f>
        <v>70406</v>
      </c>
    </row>
    <row r="1872" spans="1:20" ht="15" hidden="1" customHeight="1" x14ac:dyDescent="0.2">
      <c r="A1872" s="10" t="e">
        <f>INDEX(REFERENCE!$B$2:$J$2,1,'EXAMPLE OF CHOICE CARDS'!J1872)</f>
        <v>#REF!</v>
      </c>
      <c r="B1872" s="5">
        <f>INDEX('DCM CARDS LOOKUP - HIDDEN'!$O$4:$AE$8890,MATCH(O1872,'DCM CARDS LOOKUP - HIDDEN'!$N$4:$N$8890,0),$J1872)</f>
        <v>0</v>
      </c>
      <c r="C1872" s="5">
        <f>INDEX('DCM CARDS LOOKUP - HIDDEN'!$O$4:$AE$8890,MATCH(P1872,'DCM CARDS LOOKUP - HIDDEN'!$N$4:$N$8890,0),$J1872)</f>
        <v>0</v>
      </c>
      <c r="D1872" s="5">
        <f>INDEX('DCM CARDS LOOKUP - HIDDEN'!$O$4:$AE$8890,MATCH(Q1872,'DCM CARDS LOOKUP - HIDDEN'!$N$4:$N$8890,0),$J1872)</f>
        <v>0</v>
      </c>
      <c r="E1872" s="5">
        <f>INDEX('DCM CARDS LOOKUP - HIDDEN'!$O$4:$AE$8890,MATCH(R1872,'DCM CARDS LOOKUP - HIDDEN'!$N$4:$N$8890,0),$J1872)</f>
        <v>0</v>
      </c>
      <c r="F1872" s="5">
        <f>INDEX('DCM CARDS LOOKUP - HIDDEN'!$O$4:$AE$8890,MATCH(S1872,'DCM CARDS LOOKUP - HIDDEN'!$N$4:$N$8890,0),$J1872)</f>
        <v>0</v>
      </c>
      <c r="G1872" s="31"/>
      <c r="H1872" s="35"/>
      <c r="J1872" s="4">
        <v>10</v>
      </c>
      <c r="O1872">
        <f>L1863*10000+M1863*100+B1861</f>
        <v>70401</v>
      </c>
      <c r="P1872">
        <f>L1863*10000+M1863*100+C1861</f>
        <v>70402</v>
      </c>
      <c r="Q1872">
        <f>L1863*10000+M1863*100+D1861</f>
        <v>70403</v>
      </c>
      <c r="R1872">
        <f>L1863*10000+M1863*100+E1841</f>
        <v>70404</v>
      </c>
      <c r="S1872">
        <f>L1863*10000+M1863*100+F1841</f>
        <v>70405</v>
      </c>
    </row>
    <row r="1873" spans="1:20" ht="15" hidden="1" customHeight="1" x14ac:dyDescent="0.2">
      <c r="A1873" s="10" t="e">
        <f>INDEX(REFERENCE!$B$2:$J$2,1,'EXAMPLE OF CHOICE CARDS'!J1873)</f>
        <v>#REF!</v>
      </c>
      <c r="B1873" s="5">
        <f>INDEX('DCM CARDS LOOKUP - HIDDEN'!$O$4:$AE$8890,MATCH(O1873,'DCM CARDS LOOKUP - HIDDEN'!$N$4:$N$8890,0),$J1873)</f>
        <v>0</v>
      </c>
      <c r="C1873" s="5">
        <f>INDEX('DCM CARDS LOOKUP - HIDDEN'!$O$4:$AE$8890,MATCH(P1873,'DCM CARDS LOOKUP - HIDDEN'!$N$4:$N$8890,0),$J1873)</f>
        <v>0</v>
      </c>
      <c r="D1873" s="5">
        <f>INDEX('DCM CARDS LOOKUP - HIDDEN'!$O$4:$AE$8890,MATCH(Q1873,'DCM CARDS LOOKUP - HIDDEN'!$N$4:$N$8890,0),$J1873)</f>
        <v>0</v>
      </c>
      <c r="E1873" s="5">
        <f>INDEX('DCM CARDS LOOKUP - HIDDEN'!$O$4:$AE$8890,MATCH(R1873,'DCM CARDS LOOKUP - HIDDEN'!$N$4:$N$8890,0),$J1873)</f>
        <v>0</v>
      </c>
      <c r="F1873" s="5">
        <f>INDEX('DCM CARDS LOOKUP - HIDDEN'!$O$4:$AE$8890,MATCH(S1873,'DCM CARDS LOOKUP - HIDDEN'!$N$4:$N$8890,0),$J1873)</f>
        <v>0</v>
      </c>
      <c r="G1873" s="31"/>
      <c r="H1873" s="35"/>
      <c r="J1873" s="4">
        <v>11</v>
      </c>
      <c r="O1873">
        <f>L1863*10000+M1863*100+B1861</f>
        <v>70401</v>
      </c>
      <c r="P1873">
        <f>L1863*10000+M1863*100+C1861</f>
        <v>70402</v>
      </c>
      <c r="Q1873">
        <f>L1863*10000+M1863*100+D1861</f>
        <v>70403</v>
      </c>
      <c r="R1873">
        <f>L1863*10000+M1863*100+E1841</f>
        <v>70404</v>
      </c>
      <c r="S1873">
        <f>L1863*10000+M1863*100+F1841</f>
        <v>70405</v>
      </c>
    </row>
    <row r="1874" spans="1:20" ht="15" hidden="1" customHeight="1" x14ac:dyDescent="0.2">
      <c r="A1874" s="10" t="e">
        <f>INDEX(REFERENCE!$B$2:$J$2,1,'EXAMPLE OF CHOICE CARDS'!J1874)</f>
        <v>#REF!</v>
      </c>
      <c r="B1874" s="5">
        <f>INDEX('DCM CARDS LOOKUP - HIDDEN'!$O$4:$AE$8890,MATCH(O1874,'DCM CARDS LOOKUP - HIDDEN'!$N$4:$N$8890,0),$J1874)</f>
        <v>0</v>
      </c>
      <c r="C1874" s="5">
        <f>INDEX('DCM CARDS LOOKUP - HIDDEN'!$O$4:$AE$8890,MATCH(P1874,'DCM CARDS LOOKUP - HIDDEN'!$N$4:$N$8890,0),$J1874)</f>
        <v>0</v>
      </c>
      <c r="D1874" s="5">
        <f>INDEX('DCM CARDS LOOKUP - HIDDEN'!$O$4:$AE$8890,MATCH(Q1874,'DCM CARDS LOOKUP - HIDDEN'!$N$4:$N$8890,0),$J1874)</f>
        <v>0</v>
      </c>
      <c r="E1874" s="5">
        <f>INDEX('DCM CARDS LOOKUP - HIDDEN'!$O$4:$AE$8890,MATCH(R1874,'DCM CARDS LOOKUP - HIDDEN'!$N$4:$N$8890,0),$J1874)</f>
        <v>0</v>
      </c>
      <c r="F1874" s="5">
        <f>INDEX('DCM CARDS LOOKUP - HIDDEN'!$O$4:$AE$8890,MATCH(S1874,'DCM CARDS LOOKUP - HIDDEN'!$N$4:$N$8890,0),$J1874)</f>
        <v>0</v>
      </c>
      <c r="G1874" s="31"/>
      <c r="H1874" s="35"/>
      <c r="J1874" s="4">
        <v>12</v>
      </c>
      <c r="O1874">
        <f>L1863*10000+M1863*100+B1861</f>
        <v>70401</v>
      </c>
      <c r="P1874">
        <f>L1863*10000+M1863*100+C1861</f>
        <v>70402</v>
      </c>
      <c r="Q1874">
        <f>L1863*10000+M1863*100+D1861</f>
        <v>70403</v>
      </c>
      <c r="R1874">
        <f>L1863*10000+M1863*100+E1841</f>
        <v>70404</v>
      </c>
      <c r="S1874">
        <f>L1863*10000+M1863*100+F1841</f>
        <v>70405</v>
      </c>
    </row>
    <row r="1875" spans="1:20" ht="15" hidden="1" customHeight="1" x14ac:dyDescent="0.2">
      <c r="A1875" s="10" t="e">
        <f>INDEX(REFERENCE!$B$2:$J$2,1,'EXAMPLE OF CHOICE CARDS'!J1875)</f>
        <v>#REF!</v>
      </c>
      <c r="B1875" s="5">
        <f>INDEX('DCM CARDS LOOKUP - HIDDEN'!$O$4:$AE$8890,MATCH(O1875,'DCM CARDS LOOKUP - HIDDEN'!$N$4:$N$8890,0),$J1875)</f>
        <v>0</v>
      </c>
      <c r="C1875" s="5">
        <f>INDEX('DCM CARDS LOOKUP - HIDDEN'!$O$4:$AE$8890,MATCH(P1875,'DCM CARDS LOOKUP - HIDDEN'!$N$4:$N$8890,0),$J1875)</f>
        <v>0</v>
      </c>
      <c r="D1875" s="5">
        <f>INDEX('DCM CARDS LOOKUP - HIDDEN'!$O$4:$AE$8890,MATCH(Q1875,'DCM CARDS LOOKUP - HIDDEN'!$N$4:$N$8890,0),$J1875)</f>
        <v>0</v>
      </c>
      <c r="E1875" s="5">
        <f>INDEX('DCM CARDS LOOKUP - HIDDEN'!$O$4:$AE$8890,MATCH(R1875,'DCM CARDS LOOKUP - HIDDEN'!$N$4:$N$8890,0),$J1875)</f>
        <v>0</v>
      </c>
      <c r="F1875" s="5">
        <f>INDEX('DCM CARDS LOOKUP - HIDDEN'!$O$4:$AE$8890,MATCH(S1875,'DCM CARDS LOOKUP - HIDDEN'!$N$4:$N$8890,0),$J1875)</f>
        <v>0</v>
      </c>
      <c r="G1875" s="31"/>
      <c r="H1875" s="35"/>
      <c r="J1875" s="4">
        <v>13</v>
      </c>
      <c r="O1875">
        <f>L1863*10000+M1863*100+B1861</f>
        <v>70401</v>
      </c>
      <c r="P1875">
        <f>L1863*10000+M1863*100+C1861</f>
        <v>70402</v>
      </c>
      <c r="Q1875">
        <f>L1863*10000+M1863*100+D1861</f>
        <v>70403</v>
      </c>
      <c r="R1875">
        <f>L1863*10000+M1863*100+E1841</f>
        <v>70404</v>
      </c>
      <c r="S1875">
        <f>L1863*10000+M1863*100+F1841</f>
        <v>70405</v>
      </c>
    </row>
    <row r="1876" spans="1:20" ht="15" hidden="1" customHeight="1" x14ac:dyDescent="0.2">
      <c r="A1876" s="10" t="e">
        <f>INDEX(REFERENCE!$B$2:$J$2,1,'EXAMPLE OF CHOICE CARDS'!J1876)</f>
        <v>#REF!</v>
      </c>
      <c r="B1876" s="5">
        <f>INDEX('DCM CARDS LOOKUP - HIDDEN'!$O$4:$AE$8890,MATCH(O1876,'DCM CARDS LOOKUP - HIDDEN'!$N$4:$N$8890,0),$J1876)</f>
        <v>0</v>
      </c>
      <c r="C1876" s="5">
        <f>INDEX('DCM CARDS LOOKUP - HIDDEN'!$O$4:$AE$8890,MATCH(P1876,'DCM CARDS LOOKUP - HIDDEN'!$N$4:$N$8890,0),$J1876)</f>
        <v>0</v>
      </c>
      <c r="D1876" s="5">
        <f>INDEX('DCM CARDS LOOKUP - HIDDEN'!$O$4:$AE$8890,MATCH(Q1876,'DCM CARDS LOOKUP - HIDDEN'!$N$4:$N$8890,0),$J1876)</f>
        <v>0</v>
      </c>
      <c r="E1876" s="5">
        <f>INDEX('DCM CARDS LOOKUP - HIDDEN'!$O$4:$AE$8890,MATCH(R1876,'DCM CARDS LOOKUP - HIDDEN'!$N$4:$N$8890,0),$J1876)</f>
        <v>0</v>
      </c>
      <c r="F1876" s="5">
        <f>INDEX('DCM CARDS LOOKUP - HIDDEN'!$O$4:$AE$8890,MATCH(S1876,'DCM CARDS LOOKUP - HIDDEN'!$N$4:$N$8890,0),$J1876)</f>
        <v>0</v>
      </c>
      <c r="G1876" s="31"/>
      <c r="H1876" s="35"/>
      <c r="J1876" s="4">
        <v>14</v>
      </c>
      <c r="O1876">
        <f>L1863*10000+M1863*100+B1861</f>
        <v>70401</v>
      </c>
      <c r="P1876">
        <f>L1863*10000+M1863*100+C1861</f>
        <v>70402</v>
      </c>
      <c r="Q1876">
        <f>L1863*10000+M1863*100+D1861</f>
        <v>70403</v>
      </c>
      <c r="R1876">
        <f>L1863*10000+M1863*100+E1841</f>
        <v>70404</v>
      </c>
      <c r="S1876">
        <f>L1863*10000+M1863*100+F1841</f>
        <v>70405</v>
      </c>
    </row>
    <row r="1877" spans="1:20" x14ac:dyDescent="0.2">
      <c r="A1877" s="2"/>
      <c r="B1877" s="5"/>
      <c r="C1877" s="5"/>
      <c r="D1877" s="5"/>
      <c r="E1877" s="5"/>
      <c r="F1877" s="5"/>
      <c r="G1877" s="5"/>
      <c r="H1877" s="5"/>
      <c r="J1877" s="13"/>
    </row>
    <row r="1878" spans="1:20" x14ac:dyDescent="0.2">
      <c r="A1878" s="6"/>
      <c r="B1878" s="7">
        <v>1</v>
      </c>
      <c r="C1878" s="7">
        <v>2</v>
      </c>
      <c r="D1878" s="7">
        <v>3</v>
      </c>
      <c r="E1878" s="7">
        <v>4</v>
      </c>
      <c r="F1878" s="7">
        <v>5</v>
      </c>
      <c r="G1878" s="7">
        <v>6</v>
      </c>
      <c r="H1878" s="7">
        <v>9</v>
      </c>
      <c r="J1878" s="13"/>
    </row>
    <row r="1881" spans="1:20" x14ac:dyDescent="0.2">
      <c r="A1881" s="1" t="str">
        <f>"Version "&amp;L1883&amp;"; Task"&amp;M1883</f>
        <v>Version 7; Task5</v>
      </c>
      <c r="B1881" s="4">
        <v>1</v>
      </c>
      <c r="C1881" s="4">
        <v>2</v>
      </c>
      <c r="D1881" s="4">
        <v>3</v>
      </c>
      <c r="E1881" s="4">
        <f>E1861</f>
        <v>4</v>
      </c>
      <c r="F1881" s="4">
        <f>F1861</f>
        <v>5</v>
      </c>
      <c r="G1881" s="4">
        <v>6</v>
      </c>
      <c r="J1881" s="13"/>
    </row>
    <row r="1882" spans="1:20" ht="15" customHeight="1" x14ac:dyDescent="0.2">
      <c r="A1882" s="11" t="s">
        <v>8</v>
      </c>
      <c r="B1882" s="12" t="s">
        <v>9</v>
      </c>
      <c r="C1882" s="12" t="s">
        <v>10</v>
      </c>
      <c r="D1882" s="12" t="s">
        <v>11</v>
      </c>
      <c r="E1882" s="20" t="s">
        <v>21</v>
      </c>
      <c r="F1882" s="20" t="s">
        <v>22</v>
      </c>
      <c r="G1882" s="20"/>
      <c r="H1882" s="34" t="s">
        <v>15</v>
      </c>
      <c r="J1882" s="13"/>
      <c r="L1882" t="s">
        <v>12</v>
      </c>
      <c r="M1882" t="s">
        <v>1</v>
      </c>
    </row>
    <row r="1883" spans="1:20" x14ac:dyDescent="0.2">
      <c r="A1883" s="10" t="str">
        <f>INDEX(REFERENCE!$B$2:$J$2,1,'EXAMPLE OF CHOICE CARDS'!J1883)</f>
        <v>Type</v>
      </c>
      <c r="B1883" s="5" t="str">
        <f>INDEX('DCM CARDS LOOKUP - HIDDEN'!$O$4:$AE$8890,MATCH(O1883,'DCM CARDS LOOKUP - HIDDEN'!$N$4:$N$8890,0),$J1883)</f>
        <v>Topicals</v>
      </c>
      <c r="C1883" s="5" t="str">
        <f>INDEX('DCM CARDS LOOKUP - HIDDEN'!$O$4:$AE$8890,MATCH(P1883,'DCM CARDS LOOKUP - HIDDEN'!$N$4:$N$8890,0),$J1883)</f>
        <v>Pads</v>
      </c>
      <c r="D1883" s="5" t="str">
        <f>INDEX('DCM CARDS LOOKUP - HIDDEN'!$O$4:$AE$8890,MATCH(Q1883,'DCM CARDS LOOKUP - HIDDEN'!$N$4:$N$8890,0),$J1883)</f>
        <v>Topicals</v>
      </c>
      <c r="E1883" s="5" t="str">
        <f>INDEX('DCM CARDS LOOKUP - HIDDEN'!$O$4:$AE$8890,MATCH(R1883,'DCM CARDS LOOKUP - HIDDEN'!$N$4:$N$8890,0),$J1883)</f>
        <v>Pads</v>
      </c>
      <c r="F1883" s="5" t="str">
        <f>INDEX('DCM CARDS LOOKUP - HIDDEN'!$O$4:$AE$8890,MATCH(S1883,'DCM CARDS LOOKUP - HIDDEN'!$N$4:$N$8890,0),$J1883)</f>
        <v>Pads</v>
      </c>
      <c r="G1883" s="5" t="str">
        <f>INDEX('DCM CARDS LOOKUP - HIDDEN'!$O$4:$AE$8890,MATCH(T1883,'DCM CARDS LOOKUP - HIDDEN'!$N$4:$N$8890,0),$J1883)</f>
        <v>Topicals</v>
      </c>
      <c r="H1883" s="35"/>
      <c r="J1883" s="4">
        <v>1</v>
      </c>
      <c r="L1883">
        <f>IF(M1863=15,L1863+1,L1863)</f>
        <v>7</v>
      </c>
      <c r="M1883">
        <f>IF(M1863&lt;15,M1863+1,1)</f>
        <v>5</v>
      </c>
      <c r="O1883">
        <f>L1883*10000+M1883*100+B1881</f>
        <v>70501</v>
      </c>
      <c r="P1883">
        <f>L1883*10000+M1883*100+C1881</f>
        <v>70502</v>
      </c>
      <c r="Q1883">
        <f>L1883*10000+M1883*100+D1881</f>
        <v>70503</v>
      </c>
      <c r="R1883">
        <f>L1883*10000+M1883*100+E1861</f>
        <v>70504</v>
      </c>
      <c r="S1883">
        <f>L1883*10000+M1883*100+F1861</f>
        <v>70505</v>
      </c>
      <c r="T1883">
        <f>L1883*10000+M1883*100+G1861</f>
        <v>70506</v>
      </c>
    </row>
    <row r="1884" spans="1:20" x14ac:dyDescent="0.2">
      <c r="A1884" s="10" t="str">
        <f>INDEX(REFERENCE!$B$2:$J$2,1,'EXAMPLE OF CHOICE CARDS'!J1884)</f>
        <v>Brand</v>
      </c>
      <c r="B1884" s="5" t="str">
        <f>INDEX('DCM CARDS LOOKUP - HIDDEN'!$O$4:$AE$8890,MATCH(O1884,'DCM CARDS LOOKUP - HIDDEN'!$N$4:$N$8890,0),$J1884)</f>
        <v>Arnicare</v>
      </c>
      <c r="C1884" s="5" t="str">
        <f>INDEX('DCM CARDS LOOKUP - HIDDEN'!$O$4:$AE$8890,MATCH(P1884,'DCM CARDS LOOKUP - HIDDEN'!$N$4:$N$8890,0),$J1884)</f>
        <v>Be Koool</v>
      </c>
      <c r="D1884" s="5" t="str">
        <f>INDEX('DCM CARDS LOOKUP - HIDDEN'!$O$4:$AE$8890,MATCH(Q1884,'DCM CARDS LOOKUP - HIDDEN'!$N$4:$N$8890,0),$J1884)</f>
        <v xml:space="preserve">Biofreeze  </v>
      </c>
      <c r="E1884" s="5" t="str">
        <f>INDEX('DCM CARDS LOOKUP - HIDDEN'!$O$4:$AE$8890,MATCH(R1884,'DCM CARDS LOOKUP - HIDDEN'!$N$4:$N$8890,0),$J1884)</f>
        <v>Vicks Vapopatch</v>
      </c>
      <c r="F1884" s="5" t="str">
        <f>INDEX('DCM CARDS LOOKUP - HIDDEN'!$O$4:$AE$8890,MATCH(S1884,'DCM CARDS LOOKUP - HIDDEN'!$N$4:$N$8890,0),$J1884)</f>
        <v xml:space="preserve">Biofreeze  </v>
      </c>
      <c r="G1884" s="5" t="str">
        <f>INDEX('DCM CARDS LOOKUP - HIDDEN'!$O$4:$AE$8890,MATCH(T1884,'DCM CARDS LOOKUP - HIDDEN'!$N$4:$N$8890,0),$J1884)</f>
        <v>Salonpas</v>
      </c>
      <c r="H1884" s="35"/>
      <c r="J1884" s="4">
        <v>2</v>
      </c>
      <c r="O1884">
        <f>L1883*10000+M1883*100+B1881</f>
        <v>70501</v>
      </c>
      <c r="P1884">
        <f>L1883*10000+M1883*100+C1881</f>
        <v>70502</v>
      </c>
      <c r="Q1884">
        <f>L1883*10000+M1883*100+D1881</f>
        <v>70503</v>
      </c>
      <c r="R1884">
        <f>L1883*10000+M1883*100+E1861</f>
        <v>70504</v>
      </c>
      <c r="S1884">
        <f>L1883*10000+M1883*100+F1861</f>
        <v>70505</v>
      </c>
      <c r="T1884">
        <f>L1883*10000+M1883*100+G1861</f>
        <v>70506</v>
      </c>
    </row>
    <row r="1885" spans="1:20" ht="28.5" x14ac:dyDescent="0.2">
      <c r="A1885" s="10" t="str">
        <f>INDEX(REFERENCE!$B$2:$J$2,1,'EXAMPLE OF CHOICE CARDS'!J1885)</f>
        <v>Sensation</v>
      </c>
      <c r="B1885" s="5" t="str">
        <f>INDEX('DCM CARDS LOOKUP - HIDDEN'!$O$4:$AE$8890,MATCH(O1885,'DCM CARDS LOOKUP - HIDDEN'!$N$4:$N$8890,0),$J1885)</f>
        <v>Both hot and cold sensation</v>
      </c>
      <c r="C1885" s="5" t="str">
        <f>INDEX('DCM CARDS LOOKUP - HIDDEN'!$O$4:$AE$8890,MATCH(P1885,'DCM CARDS LOOKUP - HIDDEN'!$N$4:$N$8890,0),$J1885)</f>
        <v>No sensation/drug free/for circulation</v>
      </c>
      <c r="D1885" s="5" t="str">
        <f>INDEX('DCM CARDS LOOKUP - HIDDEN'!$O$4:$AE$8890,MATCH(Q1885,'DCM CARDS LOOKUP - HIDDEN'!$N$4:$N$8890,0),$J1885)</f>
        <v>Cold sensation</v>
      </c>
      <c r="E1885" s="5" t="str">
        <f>INDEX('DCM CARDS LOOKUP - HIDDEN'!$O$4:$AE$8890,MATCH(R1885,'DCM CARDS LOOKUP - HIDDEN'!$N$4:$N$8890,0),$J1885)</f>
        <v>Cold sensation</v>
      </c>
      <c r="F1885" s="5" t="str">
        <f>INDEX('DCM CARDS LOOKUP - HIDDEN'!$O$4:$AE$8890,MATCH(S1885,'DCM CARDS LOOKUP - HIDDEN'!$N$4:$N$8890,0),$J1885)</f>
        <v>Both hot and cold sensation</v>
      </c>
      <c r="G1885" s="5" t="str">
        <f>INDEX('DCM CARDS LOOKUP - HIDDEN'!$O$4:$AE$8890,MATCH(T1885,'DCM CARDS LOOKUP - HIDDEN'!$N$4:$N$8890,0),$J1885)</f>
        <v>Hot sensation</v>
      </c>
      <c r="H1885" s="35"/>
      <c r="J1885" s="4">
        <v>3</v>
      </c>
      <c r="O1885">
        <f>L1883*10000+M1883*100+B1881</f>
        <v>70501</v>
      </c>
      <c r="P1885">
        <f>L1883*10000+M1883*100+C1881</f>
        <v>70502</v>
      </c>
      <c r="Q1885">
        <f>L1883*10000+M1883*100+D1881</f>
        <v>70503</v>
      </c>
      <c r="R1885">
        <f>L1883*10000+M1883*100+E1861</f>
        <v>70504</v>
      </c>
      <c r="S1885">
        <f>L1883*10000+M1883*100+F1861</f>
        <v>70505</v>
      </c>
      <c r="T1885">
        <f>L1883*10000+M1883*100+G1861</f>
        <v>70506</v>
      </c>
    </row>
    <row r="1886" spans="1:20" x14ac:dyDescent="0.2">
      <c r="A1886" s="10" t="str">
        <f>INDEX(REFERENCE!$B$2:$J$2,1,'EXAMPLE OF CHOICE CARDS'!J1886)</f>
        <v>Treatment Area</v>
      </c>
      <c r="B1886" s="5" t="str">
        <f>INDEX('DCM CARDS LOOKUP - HIDDEN'!$O$4:$AE$8890,MATCH(O1886,'DCM CARDS LOOKUP - HIDDEN'!$N$4:$N$8890,0),$J1886)</f>
        <v>-</v>
      </c>
      <c r="C1886" s="5" t="str">
        <f>INDEX('DCM CARDS LOOKUP - HIDDEN'!$O$4:$AE$8890,MATCH(P1886,'DCM CARDS LOOKUP - HIDDEN'!$N$4:$N$8890,0),$J1886)</f>
        <v>Neck</v>
      </c>
      <c r="D1886" s="5" t="str">
        <f>INDEX('DCM CARDS LOOKUP - HIDDEN'!$O$4:$AE$8890,MATCH(Q1886,'DCM CARDS LOOKUP - HIDDEN'!$N$4:$N$8890,0),$J1886)</f>
        <v>-</v>
      </c>
      <c r="E1886" s="5" t="str">
        <f>INDEX('DCM CARDS LOOKUP - HIDDEN'!$O$4:$AE$8890,MATCH(R1886,'DCM CARDS LOOKUP - HIDDEN'!$N$4:$N$8890,0),$J1886)</f>
        <v>Chest</v>
      </c>
      <c r="F1886" s="5" t="str">
        <f>INDEX('DCM CARDS LOOKUP - HIDDEN'!$O$4:$AE$8890,MATCH(S1886,'DCM CARDS LOOKUP - HIDDEN'!$N$4:$N$8890,0),$J1886)</f>
        <v>Hands (arthritis)</v>
      </c>
      <c r="G1886" s="5" t="str">
        <f>INDEX('DCM CARDS LOOKUP - HIDDEN'!$O$4:$AE$8890,MATCH(T1886,'DCM CARDS LOOKUP - HIDDEN'!$N$4:$N$8890,0),$J1886)</f>
        <v>-</v>
      </c>
      <c r="H1886" s="35"/>
      <c r="J1886" s="4">
        <v>4</v>
      </c>
      <c r="O1886">
        <f>L1883*10000+M1883*100+B1881</f>
        <v>70501</v>
      </c>
      <c r="P1886">
        <f>L1883*10000+M1883*100+C1881</f>
        <v>70502</v>
      </c>
      <c r="Q1886">
        <f>L1883*10000+M1883*100+D1881</f>
        <v>70503</v>
      </c>
      <c r="R1886">
        <f>L1883*10000+M1883*100+E1861</f>
        <v>70504</v>
      </c>
      <c r="S1886">
        <f>L1883*10000+M1883*100+F1861</f>
        <v>70505</v>
      </c>
      <c r="T1886">
        <f>L1883*10000+M1883*100+G1861</f>
        <v>70506</v>
      </c>
    </row>
    <row r="1887" spans="1:20" x14ac:dyDescent="0.2">
      <c r="A1887" s="10" t="str">
        <f>INDEX(REFERENCE!$B$2:$J$2,1,'EXAMPLE OF CHOICE CARDS'!J1887)</f>
        <v>Format</v>
      </c>
      <c r="B1887" s="5" t="str">
        <f>INDEX('DCM CARDS LOOKUP - HIDDEN'!$O$4:$AE$8890,MATCH(O1887,'DCM CARDS LOOKUP - HIDDEN'!$N$4:$N$8890,0),$J1887)</f>
        <v>Cream</v>
      </c>
      <c r="C1887" s="5" t="str">
        <f>INDEX('DCM CARDS LOOKUP - HIDDEN'!$O$4:$AE$8890,MATCH(P1887,'DCM CARDS LOOKUP - HIDDEN'!$N$4:$N$8890,0),$J1887)</f>
        <v>Single use pads/patches</v>
      </c>
      <c r="D1887" s="5" t="str">
        <f>INDEX('DCM CARDS LOOKUP - HIDDEN'!$O$4:$AE$8890,MATCH(Q1887,'DCM CARDS LOOKUP - HIDDEN'!$N$4:$N$8890,0),$J1887)</f>
        <v>Spray</v>
      </c>
      <c r="E1887" s="5" t="str">
        <f>INDEX('DCM CARDS LOOKUP - HIDDEN'!$O$4:$AE$8890,MATCH(R1887,'DCM CARDS LOOKUP - HIDDEN'!$N$4:$N$8890,0),$J1887)</f>
        <v>Single use pads/patches</v>
      </c>
      <c r="F1887" s="5" t="str">
        <f>INDEX('DCM CARDS LOOKUP - HIDDEN'!$O$4:$AE$8890,MATCH(S1887,'DCM CARDS LOOKUP - HIDDEN'!$N$4:$N$8890,0),$J1887)</f>
        <v>Single use pads/patches</v>
      </c>
      <c r="G1887" s="5" t="str">
        <f>INDEX('DCM CARDS LOOKUP - HIDDEN'!$O$4:$AE$8890,MATCH(T1887,'DCM CARDS LOOKUP - HIDDEN'!$N$4:$N$8890,0),$J1887)</f>
        <v>Roll-on</v>
      </c>
      <c r="H1887" s="35"/>
      <c r="J1887" s="4">
        <v>5</v>
      </c>
      <c r="O1887">
        <f>L1883*10000+M1883*100+B1881</f>
        <v>70501</v>
      </c>
      <c r="P1887">
        <f>L1883*10000+M1883*100+C1881</f>
        <v>70502</v>
      </c>
      <c r="Q1887">
        <f>L1883*10000+M1883*100+D1881</f>
        <v>70503</v>
      </c>
      <c r="R1887">
        <f>L1883*10000+M1883*100+E1861</f>
        <v>70504</v>
      </c>
      <c r="S1887">
        <f>L1883*10000+M1883*100+F1861</f>
        <v>70505</v>
      </c>
      <c r="T1887">
        <f>L1883*10000+M1883*100+G1861</f>
        <v>70506</v>
      </c>
    </row>
    <row r="1888" spans="1:20" x14ac:dyDescent="0.2">
      <c r="A1888" s="10" t="str">
        <f>INDEX(REFERENCE!$B$2:$J$2,1,'EXAMPLE OF CHOICE CARDS'!J1888)</f>
        <v>Count</v>
      </c>
      <c r="B1888" s="5" t="str">
        <f>INDEX('DCM CARDS LOOKUP - HIDDEN'!$O$4:$AE$8890,MATCH(O1888,'DCM CARDS LOOKUP - HIDDEN'!$N$4:$N$8890,0),$J1888)</f>
        <v>2.5 oz</v>
      </c>
      <c r="C1888" s="5" t="str">
        <f>INDEX('DCM CARDS LOOKUP - HIDDEN'!$O$4:$AE$8890,MATCH(P1888,'DCM CARDS LOOKUP - HIDDEN'!$N$4:$N$8890,0),$J1888)</f>
        <v>3 count</v>
      </c>
      <c r="D1888" s="5" t="str">
        <f>INDEX('DCM CARDS LOOKUP - HIDDEN'!$O$4:$AE$8890,MATCH(Q1888,'DCM CARDS LOOKUP - HIDDEN'!$N$4:$N$8890,0),$J1888)</f>
        <v>2 oz</v>
      </c>
      <c r="E1888" s="5" t="str">
        <f>INDEX('DCM CARDS LOOKUP - HIDDEN'!$O$4:$AE$8890,MATCH(R1888,'DCM CARDS LOOKUP - HIDDEN'!$N$4:$N$8890,0),$J1888)</f>
        <v>6 count</v>
      </c>
      <c r="F1888" s="5" t="str">
        <f>INDEX('DCM CARDS LOOKUP - HIDDEN'!$O$4:$AE$8890,MATCH(S1888,'DCM CARDS LOOKUP - HIDDEN'!$N$4:$N$8890,0),$J1888)</f>
        <v>5 count</v>
      </c>
      <c r="G1888" s="5" t="str">
        <f>INDEX('DCM CARDS LOOKUP - HIDDEN'!$O$4:$AE$8890,MATCH(T1888,'DCM CARDS LOOKUP - HIDDEN'!$N$4:$N$8890,0),$J1888)</f>
        <v>3 oz</v>
      </c>
      <c r="H1888" s="35"/>
      <c r="J1888" s="4">
        <v>6</v>
      </c>
      <c r="O1888">
        <f>L1883*10000+M1883*100+B1881</f>
        <v>70501</v>
      </c>
      <c r="P1888">
        <f>L1883*10000+M1883*100+C1881</f>
        <v>70502</v>
      </c>
      <c r="Q1888">
        <f>L1883*10000+M1883*100+D1881</f>
        <v>70503</v>
      </c>
      <c r="R1888">
        <f>L1883*10000+M1883*100+E1861</f>
        <v>70504</v>
      </c>
      <c r="S1888">
        <f>L1883*10000+M1883*100+F1861</f>
        <v>70505</v>
      </c>
      <c r="T1888">
        <f>L1883*10000+M1883*100+G1861</f>
        <v>70506</v>
      </c>
    </row>
    <row r="1889" spans="1:20" ht="15" customHeight="1" x14ac:dyDescent="0.2">
      <c r="A1889" s="10" t="str">
        <f>INDEX(REFERENCE!$B$2:$J$2,1,'EXAMPLE OF CHOICE CARDS'!J1889)</f>
        <v>Price</v>
      </c>
      <c r="B1889" s="29">
        <f>INDEX('DCM CARDS LOOKUP - HIDDEN'!$O$4:$AE$8890,MATCH(O1889,'DCM CARDS LOOKUP - HIDDEN'!$N$4:$N$8890,0),$J1889)</f>
        <v>9</v>
      </c>
      <c r="C1889" s="29">
        <f>INDEX('DCM CARDS LOOKUP - HIDDEN'!$O$4:$AE$8890,MATCH(P1889,'DCM CARDS LOOKUP - HIDDEN'!$N$4:$N$8890,0),$J1889)</f>
        <v>14.99</v>
      </c>
      <c r="D1889" s="29">
        <f>INDEX('DCM CARDS LOOKUP - HIDDEN'!$O$4:$AE$8890,MATCH(Q1889,'DCM CARDS LOOKUP - HIDDEN'!$N$4:$N$8890,0),$J1889)</f>
        <v>13</v>
      </c>
      <c r="E1889" s="29">
        <f>INDEX('DCM CARDS LOOKUP - HIDDEN'!$O$4:$AE$8890,MATCH(R1889,'DCM CARDS LOOKUP - HIDDEN'!$N$4:$N$8890,0),$J1889)</f>
        <v>10</v>
      </c>
      <c r="F1889" s="29">
        <f>INDEX('DCM CARDS LOOKUP - HIDDEN'!$O$4:$AE$8890,MATCH(S1889,'DCM CARDS LOOKUP - HIDDEN'!$N$4:$N$8890,0),$J1889)</f>
        <v>4.83</v>
      </c>
      <c r="G1889" s="29">
        <f>INDEX('DCM CARDS LOOKUP - HIDDEN'!$O$4:$AE$8890,MATCH(T1889,'DCM CARDS LOOKUP - HIDDEN'!$N$4:$N$8890,0),$J1889)</f>
        <v>11.99</v>
      </c>
      <c r="H1889" s="35"/>
      <c r="J1889" s="4">
        <v>7</v>
      </c>
      <c r="O1889">
        <f>L1883*10000+M1883*100+B1881</f>
        <v>70501</v>
      </c>
      <c r="P1889">
        <f>L1883*10000+M1883*100+C1881</f>
        <v>70502</v>
      </c>
      <c r="Q1889">
        <f>L1883*10000+M1883*100+D1881</f>
        <v>70503</v>
      </c>
      <c r="R1889">
        <f>L1883*10000+M1883*100+E1861</f>
        <v>70504</v>
      </c>
      <c r="S1889">
        <f>L1883*10000+M1883*100+F1861</f>
        <v>70505</v>
      </c>
      <c r="T1889">
        <f>L1883*10000+M1883*100+G1861</f>
        <v>70506</v>
      </c>
    </row>
    <row r="1890" spans="1:20" ht="15" customHeight="1" x14ac:dyDescent="0.2">
      <c r="A1890" s="10" t="str">
        <f>INDEX(REFERENCE!$B$2:$J$2,1,'EXAMPLE OF CHOICE CARDS'!J1890)</f>
        <v>Review Rating</v>
      </c>
      <c r="B1890" s="5" t="str">
        <f>INDEX('DCM CARDS LOOKUP - HIDDEN'!$O$4:$AE$8890,MATCH(O1890,'DCM CARDS LOOKUP - HIDDEN'!$N$4:$N$8890,0),$J1890)</f>
        <v>4.5 stars</v>
      </c>
      <c r="C1890" s="5" t="str">
        <f>INDEX('DCM CARDS LOOKUP - HIDDEN'!$O$4:$AE$8890,MATCH(P1890,'DCM CARDS LOOKUP - HIDDEN'!$N$4:$N$8890,0),$J1890)</f>
        <v>4.5 stars</v>
      </c>
      <c r="D1890" s="5" t="str">
        <f>INDEX('DCM CARDS LOOKUP - HIDDEN'!$O$4:$AE$8890,MATCH(Q1890,'DCM CARDS LOOKUP - HIDDEN'!$N$4:$N$8890,0),$J1890)</f>
        <v>4.8 stars</v>
      </c>
      <c r="E1890" s="5" t="str">
        <f>INDEX('DCM CARDS LOOKUP - HIDDEN'!$O$4:$AE$8890,MATCH(R1890,'DCM CARDS LOOKUP - HIDDEN'!$N$4:$N$8890,0),$J1890)</f>
        <v>4.6 stars</v>
      </c>
      <c r="F1890" s="5" t="str">
        <f>INDEX('DCM CARDS LOOKUP - HIDDEN'!$O$4:$AE$8890,MATCH(S1890,'DCM CARDS LOOKUP - HIDDEN'!$N$4:$N$8890,0),$J1890)</f>
        <v>4.6 stars</v>
      </c>
      <c r="G1890" s="5" t="str">
        <f>INDEX('DCM CARDS LOOKUP - HIDDEN'!$O$4:$AE$8890,MATCH(T1890,'DCM CARDS LOOKUP - HIDDEN'!$N$4:$N$8890,0),$J1890)</f>
        <v>4.8 stars</v>
      </c>
      <c r="H1890" s="35"/>
      <c r="J1890" s="4">
        <v>8</v>
      </c>
      <c r="O1890">
        <f>L1883*10000+M1883*100+B1881</f>
        <v>70501</v>
      </c>
      <c r="P1890">
        <f>L1883*10000+M1883*100+C1881</f>
        <v>70502</v>
      </c>
      <c r="Q1890">
        <f>L1883*10000+M1883*100+D1881</f>
        <v>70503</v>
      </c>
      <c r="R1890">
        <f>L1883*10000+M1883*100+E1861</f>
        <v>70504</v>
      </c>
      <c r="S1890">
        <f>L1883*10000+M1883*100+F1861</f>
        <v>70505</v>
      </c>
      <c r="T1890">
        <f>L1883*10000+M1883*100+G1861</f>
        <v>70506</v>
      </c>
    </row>
    <row r="1891" spans="1:20" ht="15" customHeight="1" x14ac:dyDescent="0.2">
      <c r="A1891" s="10" t="str">
        <f>INDEX(REFERENCE!$B$2:$J$2,1,'EXAMPLE OF CHOICE CARDS'!J1891)</f>
        <v>Number of Reviews</v>
      </c>
      <c r="B1891" s="30">
        <f>INDEX('DCM CARDS LOOKUP - HIDDEN'!$O$4:$AE$8890,MATCH(O1891,'DCM CARDS LOOKUP - HIDDEN'!$N$4:$N$8890,0),$J1891)</f>
        <v>1250</v>
      </c>
      <c r="C1891" s="30">
        <f>INDEX('DCM CARDS LOOKUP - HIDDEN'!$O$4:$AE$8890,MATCH(P1891,'DCM CARDS LOOKUP - HIDDEN'!$N$4:$N$8890,0),$J1891)</f>
        <v>4500</v>
      </c>
      <c r="D1891" s="30">
        <f>INDEX('DCM CARDS LOOKUP - HIDDEN'!$O$4:$AE$8890,MATCH(Q1891,'DCM CARDS LOOKUP - HIDDEN'!$N$4:$N$8890,0),$J1891)</f>
        <v>1250</v>
      </c>
      <c r="E1891" s="30">
        <f>INDEX('DCM CARDS LOOKUP - HIDDEN'!$O$4:$AE$8890,MATCH(R1891,'DCM CARDS LOOKUP - HIDDEN'!$N$4:$N$8890,0),$J1891)</f>
        <v>4500</v>
      </c>
      <c r="F1891" s="30">
        <f>INDEX('DCM CARDS LOOKUP - HIDDEN'!$O$4:$AE$8890,MATCH(S1891,'DCM CARDS LOOKUP - HIDDEN'!$N$4:$N$8890,0),$J1891)</f>
        <v>4500</v>
      </c>
      <c r="G1891" s="30">
        <f>INDEX('DCM CARDS LOOKUP - HIDDEN'!$O$4:$AE$8890,MATCH(T1891,'DCM CARDS LOOKUP - HIDDEN'!$N$4:$N$8890,0),$J1891)</f>
        <v>1250</v>
      </c>
      <c r="H1891" s="35"/>
      <c r="J1891" s="4">
        <v>9</v>
      </c>
      <c r="O1891">
        <f>L1883*10000+M1883*100+B1881</f>
        <v>70501</v>
      </c>
      <c r="P1891">
        <f>L1883*10000+M1883*100+C1881</f>
        <v>70502</v>
      </c>
      <c r="Q1891">
        <f>L1883*10000+M1883*100+D1881</f>
        <v>70503</v>
      </c>
      <c r="R1891">
        <f>L1883*10000+M1883*100+E1861</f>
        <v>70504</v>
      </c>
      <c r="S1891">
        <f>L1883*10000+M1883*100+F1861</f>
        <v>70505</v>
      </c>
      <c r="T1891">
        <f>L1883*10000+M1883*100+G1861</f>
        <v>70506</v>
      </c>
    </row>
    <row r="1892" spans="1:20" ht="15" hidden="1" customHeight="1" x14ac:dyDescent="0.2">
      <c r="A1892" s="10" t="e">
        <f>INDEX(REFERENCE!$B$2:$J$2,1,'EXAMPLE OF CHOICE CARDS'!J1892)</f>
        <v>#REF!</v>
      </c>
      <c r="B1892" s="5">
        <f>INDEX('DCM CARDS LOOKUP - HIDDEN'!$O$4:$AE$8890,MATCH(O1892,'DCM CARDS LOOKUP - HIDDEN'!$N$4:$N$8890,0),$J1892)</f>
        <v>0</v>
      </c>
      <c r="C1892" s="5">
        <f>INDEX('DCM CARDS LOOKUP - HIDDEN'!$O$4:$AE$8890,MATCH(P1892,'DCM CARDS LOOKUP - HIDDEN'!$N$4:$N$8890,0),$J1892)</f>
        <v>0</v>
      </c>
      <c r="D1892" s="5">
        <f>INDEX('DCM CARDS LOOKUP - HIDDEN'!$O$4:$AE$8890,MATCH(Q1892,'DCM CARDS LOOKUP - HIDDEN'!$N$4:$N$8890,0),$J1892)</f>
        <v>0</v>
      </c>
      <c r="E1892" s="5">
        <f>INDEX('DCM CARDS LOOKUP - HIDDEN'!$O$4:$AE$8890,MATCH(R1892,'DCM CARDS LOOKUP - HIDDEN'!$N$4:$N$8890,0),$J1892)</f>
        <v>0</v>
      </c>
      <c r="F1892" s="5">
        <f>INDEX('DCM CARDS LOOKUP - HIDDEN'!$O$4:$AE$8890,MATCH(S1892,'DCM CARDS LOOKUP - HIDDEN'!$N$4:$N$8890,0),$J1892)</f>
        <v>0</v>
      </c>
      <c r="G1892" s="31"/>
      <c r="H1892" s="35"/>
      <c r="J1892" s="4">
        <v>10</v>
      </c>
      <c r="O1892">
        <f>L1883*10000+M1883*100+B1881</f>
        <v>70501</v>
      </c>
      <c r="P1892">
        <f>L1883*10000+M1883*100+C1881</f>
        <v>70502</v>
      </c>
      <c r="Q1892">
        <f>L1883*10000+M1883*100+D1881</f>
        <v>70503</v>
      </c>
      <c r="R1892">
        <f>L1883*10000+M1883*100+E1861</f>
        <v>70504</v>
      </c>
      <c r="S1892">
        <f>L1883*10000+M1883*100+F1861</f>
        <v>70505</v>
      </c>
    </row>
    <row r="1893" spans="1:20" ht="15" hidden="1" customHeight="1" x14ac:dyDescent="0.2">
      <c r="A1893" s="10" t="e">
        <f>INDEX(REFERENCE!$B$2:$J$2,1,'EXAMPLE OF CHOICE CARDS'!J1893)</f>
        <v>#REF!</v>
      </c>
      <c r="B1893" s="5">
        <f>INDEX('DCM CARDS LOOKUP - HIDDEN'!$O$4:$AE$8890,MATCH(O1893,'DCM CARDS LOOKUP - HIDDEN'!$N$4:$N$8890,0),$J1893)</f>
        <v>0</v>
      </c>
      <c r="C1893" s="5">
        <f>INDEX('DCM CARDS LOOKUP - HIDDEN'!$O$4:$AE$8890,MATCH(P1893,'DCM CARDS LOOKUP - HIDDEN'!$N$4:$N$8890,0),$J1893)</f>
        <v>0</v>
      </c>
      <c r="D1893" s="5">
        <f>INDEX('DCM CARDS LOOKUP - HIDDEN'!$O$4:$AE$8890,MATCH(Q1893,'DCM CARDS LOOKUP - HIDDEN'!$N$4:$N$8890,0),$J1893)</f>
        <v>0</v>
      </c>
      <c r="E1893" s="5">
        <f>INDEX('DCM CARDS LOOKUP - HIDDEN'!$O$4:$AE$8890,MATCH(R1893,'DCM CARDS LOOKUP - HIDDEN'!$N$4:$N$8890,0),$J1893)</f>
        <v>0</v>
      </c>
      <c r="F1893" s="5">
        <f>INDEX('DCM CARDS LOOKUP - HIDDEN'!$O$4:$AE$8890,MATCH(S1893,'DCM CARDS LOOKUP - HIDDEN'!$N$4:$N$8890,0),$J1893)</f>
        <v>0</v>
      </c>
      <c r="G1893" s="31"/>
      <c r="H1893" s="35"/>
      <c r="J1893" s="4">
        <v>11</v>
      </c>
      <c r="O1893">
        <f>L1883*10000+M1883*100+B1881</f>
        <v>70501</v>
      </c>
      <c r="P1893">
        <f>L1883*10000+M1883*100+C1881</f>
        <v>70502</v>
      </c>
      <c r="Q1893">
        <f>L1883*10000+M1883*100+D1881</f>
        <v>70503</v>
      </c>
      <c r="R1893">
        <f>L1883*10000+M1883*100+E1861</f>
        <v>70504</v>
      </c>
      <c r="S1893">
        <f>L1883*10000+M1883*100+F1861</f>
        <v>70505</v>
      </c>
    </row>
    <row r="1894" spans="1:20" ht="15" hidden="1" customHeight="1" x14ac:dyDescent="0.2">
      <c r="A1894" s="10" t="e">
        <f>INDEX(REFERENCE!$B$2:$J$2,1,'EXAMPLE OF CHOICE CARDS'!J1894)</f>
        <v>#REF!</v>
      </c>
      <c r="B1894" s="5">
        <f>INDEX('DCM CARDS LOOKUP - HIDDEN'!$O$4:$AE$8890,MATCH(O1894,'DCM CARDS LOOKUP - HIDDEN'!$N$4:$N$8890,0),$J1894)</f>
        <v>0</v>
      </c>
      <c r="C1894" s="5">
        <f>INDEX('DCM CARDS LOOKUP - HIDDEN'!$O$4:$AE$8890,MATCH(P1894,'DCM CARDS LOOKUP - HIDDEN'!$N$4:$N$8890,0),$J1894)</f>
        <v>0</v>
      </c>
      <c r="D1894" s="5">
        <f>INDEX('DCM CARDS LOOKUP - HIDDEN'!$O$4:$AE$8890,MATCH(Q1894,'DCM CARDS LOOKUP - HIDDEN'!$N$4:$N$8890,0),$J1894)</f>
        <v>0</v>
      </c>
      <c r="E1894" s="5">
        <f>INDEX('DCM CARDS LOOKUP - HIDDEN'!$O$4:$AE$8890,MATCH(R1894,'DCM CARDS LOOKUP - HIDDEN'!$N$4:$N$8890,0),$J1894)</f>
        <v>0</v>
      </c>
      <c r="F1894" s="5">
        <f>INDEX('DCM CARDS LOOKUP - HIDDEN'!$O$4:$AE$8890,MATCH(S1894,'DCM CARDS LOOKUP - HIDDEN'!$N$4:$N$8890,0),$J1894)</f>
        <v>0</v>
      </c>
      <c r="G1894" s="31"/>
      <c r="H1894" s="35"/>
      <c r="J1894" s="4">
        <v>12</v>
      </c>
      <c r="O1894">
        <f>L1883*10000+M1883*100+B1881</f>
        <v>70501</v>
      </c>
      <c r="P1894">
        <f>L1883*10000+M1883*100+C1881</f>
        <v>70502</v>
      </c>
      <c r="Q1894">
        <f>L1883*10000+M1883*100+D1881</f>
        <v>70503</v>
      </c>
      <c r="R1894">
        <f>L1883*10000+M1883*100+E1861</f>
        <v>70504</v>
      </c>
      <c r="S1894">
        <f>L1883*10000+M1883*100+F1861</f>
        <v>70505</v>
      </c>
    </row>
    <row r="1895" spans="1:20" ht="15" hidden="1" customHeight="1" x14ac:dyDescent="0.2">
      <c r="A1895" s="10" t="e">
        <f>INDEX(REFERENCE!$B$2:$J$2,1,'EXAMPLE OF CHOICE CARDS'!J1895)</f>
        <v>#REF!</v>
      </c>
      <c r="B1895" s="5">
        <f>INDEX('DCM CARDS LOOKUP - HIDDEN'!$O$4:$AE$8890,MATCH(O1895,'DCM CARDS LOOKUP - HIDDEN'!$N$4:$N$8890,0),$J1895)</f>
        <v>0</v>
      </c>
      <c r="C1895" s="5">
        <f>INDEX('DCM CARDS LOOKUP - HIDDEN'!$O$4:$AE$8890,MATCH(P1895,'DCM CARDS LOOKUP - HIDDEN'!$N$4:$N$8890,0),$J1895)</f>
        <v>0</v>
      </c>
      <c r="D1895" s="5">
        <f>INDEX('DCM CARDS LOOKUP - HIDDEN'!$O$4:$AE$8890,MATCH(Q1895,'DCM CARDS LOOKUP - HIDDEN'!$N$4:$N$8890,0),$J1895)</f>
        <v>0</v>
      </c>
      <c r="E1895" s="5">
        <f>INDEX('DCM CARDS LOOKUP - HIDDEN'!$O$4:$AE$8890,MATCH(R1895,'DCM CARDS LOOKUP - HIDDEN'!$N$4:$N$8890,0),$J1895)</f>
        <v>0</v>
      </c>
      <c r="F1895" s="5">
        <f>INDEX('DCM CARDS LOOKUP - HIDDEN'!$O$4:$AE$8890,MATCH(S1895,'DCM CARDS LOOKUP - HIDDEN'!$N$4:$N$8890,0),$J1895)</f>
        <v>0</v>
      </c>
      <c r="G1895" s="31"/>
      <c r="H1895" s="35"/>
      <c r="J1895" s="4">
        <v>13</v>
      </c>
      <c r="O1895">
        <f>L1883*10000+M1883*100+B1881</f>
        <v>70501</v>
      </c>
      <c r="P1895">
        <f>L1883*10000+M1883*100+C1881</f>
        <v>70502</v>
      </c>
      <c r="Q1895">
        <f>L1883*10000+M1883*100+D1881</f>
        <v>70503</v>
      </c>
      <c r="R1895">
        <f>L1883*10000+M1883*100+E1861</f>
        <v>70504</v>
      </c>
      <c r="S1895">
        <f>L1883*10000+M1883*100+F1861</f>
        <v>70505</v>
      </c>
    </row>
    <row r="1896" spans="1:20" ht="15" hidden="1" customHeight="1" x14ac:dyDescent="0.2">
      <c r="A1896" s="10" t="e">
        <f>INDEX(REFERENCE!$B$2:$J$2,1,'EXAMPLE OF CHOICE CARDS'!J1896)</f>
        <v>#REF!</v>
      </c>
      <c r="B1896" s="5">
        <f>INDEX('DCM CARDS LOOKUP - HIDDEN'!$O$4:$AE$8890,MATCH(O1896,'DCM CARDS LOOKUP - HIDDEN'!$N$4:$N$8890,0),$J1896)</f>
        <v>0</v>
      </c>
      <c r="C1896" s="5">
        <f>INDEX('DCM CARDS LOOKUP - HIDDEN'!$O$4:$AE$8890,MATCH(P1896,'DCM CARDS LOOKUP - HIDDEN'!$N$4:$N$8890,0),$J1896)</f>
        <v>0</v>
      </c>
      <c r="D1896" s="5">
        <f>INDEX('DCM CARDS LOOKUP - HIDDEN'!$O$4:$AE$8890,MATCH(Q1896,'DCM CARDS LOOKUP - HIDDEN'!$N$4:$N$8890,0),$J1896)</f>
        <v>0</v>
      </c>
      <c r="E1896" s="5">
        <f>INDEX('DCM CARDS LOOKUP - HIDDEN'!$O$4:$AE$8890,MATCH(R1896,'DCM CARDS LOOKUP - HIDDEN'!$N$4:$N$8890,0),$J1896)</f>
        <v>0</v>
      </c>
      <c r="F1896" s="5">
        <f>INDEX('DCM CARDS LOOKUP - HIDDEN'!$O$4:$AE$8890,MATCH(S1896,'DCM CARDS LOOKUP - HIDDEN'!$N$4:$N$8890,0),$J1896)</f>
        <v>0</v>
      </c>
      <c r="G1896" s="31"/>
      <c r="H1896" s="35"/>
      <c r="J1896" s="4">
        <v>14</v>
      </c>
      <c r="O1896">
        <f>L1883*10000+M1883*100+B1881</f>
        <v>70501</v>
      </c>
      <c r="P1896">
        <f>L1883*10000+M1883*100+C1881</f>
        <v>70502</v>
      </c>
      <c r="Q1896">
        <f>L1883*10000+M1883*100+D1881</f>
        <v>70503</v>
      </c>
      <c r="R1896">
        <f>L1883*10000+M1883*100+E1861</f>
        <v>70504</v>
      </c>
      <c r="S1896">
        <f>L1883*10000+M1883*100+F1861</f>
        <v>70505</v>
      </c>
    </row>
    <row r="1897" spans="1:20" x14ac:dyDescent="0.2">
      <c r="A1897" s="2"/>
      <c r="B1897" s="5"/>
      <c r="C1897" s="5"/>
      <c r="D1897" s="5"/>
      <c r="E1897" s="5"/>
      <c r="F1897" s="5"/>
      <c r="G1897" s="5"/>
      <c r="H1897" s="5"/>
      <c r="J1897" s="13"/>
    </row>
    <row r="1898" spans="1:20" x14ac:dyDescent="0.2">
      <c r="A1898" s="6"/>
      <c r="B1898" s="7">
        <v>1</v>
      </c>
      <c r="C1898" s="7">
        <v>2</v>
      </c>
      <c r="D1898" s="7">
        <v>3</v>
      </c>
      <c r="E1898" s="7">
        <v>4</v>
      </c>
      <c r="F1898" s="7">
        <v>5</v>
      </c>
      <c r="G1898" s="7">
        <v>6</v>
      </c>
      <c r="H1898" s="7">
        <v>9</v>
      </c>
      <c r="J1898" s="13"/>
    </row>
    <row r="1901" spans="1:20" x14ac:dyDescent="0.2">
      <c r="A1901" s="1" t="str">
        <f>"Version "&amp;L1903&amp;"; Task"&amp;M1903</f>
        <v>Version 7; Task6</v>
      </c>
      <c r="B1901" s="4">
        <v>1</v>
      </c>
      <c r="C1901" s="4">
        <v>2</v>
      </c>
      <c r="D1901" s="4">
        <v>3</v>
      </c>
      <c r="E1901" s="4">
        <f>E1881</f>
        <v>4</v>
      </c>
      <c r="F1901" s="4">
        <f>F1881</f>
        <v>5</v>
      </c>
      <c r="G1901" s="4">
        <v>6</v>
      </c>
      <c r="J1901" s="13"/>
    </row>
    <row r="1902" spans="1:20" ht="15" customHeight="1" x14ac:dyDescent="0.2">
      <c r="A1902" s="11" t="s">
        <v>8</v>
      </c>
      <c r="B1902" s="12" t="s">
        <v>9</v>
      </c>
      <c r="C1902" s="12" t="s">
        <v>10</v>
      </c>
      <c r="D1902" s="12" t="s">
        <v>11</v>
      </c>
      <c r="E1902" s="20" t="s">
        <v>21</v>
      </c>
      <c r="F1902" s="20" t="s">
        <v>22</v>
      </c>
      <c r="G1902" s="20"/>
      <c r="H1902" s="34" t="s">
        <v>15</v>
      </c>
      <c r="J1902" s="13"/>
      <c r="L1902" t="s">
        <v>12</v>
      </c>
      <c r="M1902" t="s">
        <v>1</v>
      </c>
    </row>
    <row r="1903" spans="1:20" x14ac:dyDescent="0.2">
      <c r="A1903" s="10" t="str">
        <f>INDEX(REFERENCE!$B$2:$J$2,1,'EXAMPLE OF CHOICE CARDS'!J1903)</f>
        <v>Type</v>
      </c>
      <c r="B1903" s="5" t="str">
        <f>INDEX('DCM CARDS LOOKUP - HIDDEN'!$O$4:$AE$8890,MATCH(O1903,'DCM CARDS LOOKUP - HIDDEN'!$N$4:$N$8890,0),$J1903)</f>
        <v>Topicals</v>
      </c>
      <c r="C1903" s="5" t="str">
        <f>INDEX('DCM CARDS LOOKUP - HIDDEN'!$O$4:$AE$8890,MATCH(P1903,'DCM CARDS LOOKUP - HIDDEN'!$N$4:$N$8890,0),$J1903)</f>
        <v>Topicals</v>
      </c>
      <c r="D1903" s="5" t="str">
        <f>INDEX('DCM CARDS LOOKUP - HIDDEN'!$O$4:$AE$8890,MATCH(Q1903,'DCM CARDS LOOKUP - HIDDEN'!$N$4:$N$8890,0),$J1903)</f>
        <v>Topicals</v>
      </c>
      <c r="E1903" s="5" t="str">
        <f>INDEX('DCM CARDS LOOKUP - HIDDEN'!$O$4:$AE$8890,MATCH(R1903,'DCM CARDS LOOKUP - HIDDEN'!$N$4:$N$8890,0),$J1903)</f>
        <v>Pads</v>
      </c>
      <c r="F1903" s="5" t="str">
        <f>INDEX('DCM CARDS LOOKUP - HIDDEN'!$O$4:$AE$8890,MATCH(S1903,'DCM CARDS LOOKUP - HIDDEN'!$N$4:$N$8890,0),$J1903)</f>
        <v>Pads</v>
      </c>
      <c r="G1903" s="5" t="str">
        <f>INDEX('DCM CARDS LOOKUP - HIDDEN'!$O$4:$AE$8890,MATCH(T1903,'DCM CARDS LOOKUP - HIDDEN'!$N$4:$N$8890,0),$J1903)</f>
        <v>Pads</v>
      </c>
      <c r="H1903" s="35"/>
      <c r="J1903" s="4">
        <v>1</v>
      </c>
      <c r="L1903">
        <f>IF(M1883=15,L1883+1,L1883)</f>
        <v>7</v>
      </c>
      <c r="M1903">
        <f>IF(M1883&lt;15,M1883+1,1)</f>
        <v>6</v>
      </c>
      <c r="O1903">
        <f>L1903*10000+M1903*100+B1901</f>
        <v>70601</v>
      </c>
      <c r="P1903">
        <f>L1903*10000+M1903*100+C1901</f>
        <v>70602</v>
      </c>
      <c r="Q1903">
        <f>L1903*10000+M1903*100+D1901</f>
        <v>70603</v>
      </c>
      <c r="R1903">
        <f>L1903*10000+M1903*100+E1881</f>
        <v>70604</v>
      </c>
      <c r="S1903">
        <f>L1903*10000+M1903*100+F1881</f>
        <v>70605</v>
      </c>
      <c r="T1903">
        <f>L1903*10000+M1903*100+G1881</f>
        <v>70606</v>
      </c>
    </row>
    <row r="1904" spans="1:20" x14ac:dyDescent="0.2">
      <c r="A1904" s="10" t="str">
        <f>INDEX(REFERENCE!$B$2:$J$2,1,'EXAMPLE OF CHOICE CARDS'!J1904)</f>
        <v>Brand</v>
      </c>
      <c r="B1904" s="5" t="str">
        <f>INDEX('DCM CARDS LOOKUP - HIDDEN'!$O$4:$AE$8890,MATCH(O1904,'DCM CARDS LOOKUP - HIDDEN'!$N$4:$N$8890,0),$J1904)</f>
        <v>Equate</v>
      </c>
      <c r="C1904" s="5" t="str">
        <f>INDEX('DCM CARDS LOOKUP - HIDDEN'!$O$4:$AE$8890,MATCH(P1904,'DCM CARDS LOOKUP - HIDDEN'!$N$4:$N$8890,0),$J1904)</f>
        <v>Tiger Balm</v>
      </c>
      <c r="D1904" s="5" t="str">
        <f>INDEX('DCM CARDS LOOKUP - HIDDEN'!$O$4:$AE$8890,MATCH(Q1904,'DCM CARDS LOOKUP - HIDDEN'!$N$4:$N$8890,0),$J1904)</f>
        <v>Arnicare</v>
      </c>
      <c r="E1904" s="5" t="str">
        <f>INDEX('DCM CARDS LOOKUP - HIDDEN'!$O$4:$AE$8890,MATCH(R1904,'DCM CARDS LOOKUP - HIDDEN'!$N$4:$N$8890,0),$J1904)</f>
        <v>Icy Hot</v>
      </c>
      <c r="F1904" s="5" t="str">
        <f>INDEX('DCM CARDS LOOKUP - HIDDEN'!$O$4:$AE$8890,MATCH(S1904,'DCM CARDS LOOKUP - HIDDEN'!$N$4:$N$8890,0),$J1904)</f>
        <v xml:space="preserve">Biofreeze  </v>
      </c>
      <c r="G1904" s="5" t="str">
        <f>INDEX('DCM CARDS LOOKUP - HIDDEN'!$O$4:$AE$8890,MATCH(T1904,'DCM CARDS LOOKUP - HIDDEN'!$N$4:$N$8890,0),$J1904)</f>
        <v>Vicks Vapopatch</v>
      </c>
      <c r="H1904" s="35"/>
      <c r="J1904" s="4">
        <v>2</v>
      </c>
      <c r="O1904">
        <f>L1903*10000+M1903*100+B1901</f>
        <v>70601</v>
      </c>
      <c r="P1904">
        <f>L1903*10000+M1903*100+C1901</f>
        <v>70602</v>
      </c>
      <c r="Q1904">
        <f>L1903*10000+M1903*100+D1901</f>
        <v>70603</v>
      </c>
      <c r="R1904">
        <f>L1903*10000+M1903*100+E1881</f>
        <v>70604</v>
      </c>
      <c r="S1904">
        <f>L1903*10000+M1903*100+F1881</f>
        <v>70605</v>
      </c>
      <c r="T1904">
        <f>L1903*10000+M1903*100+G1881</f>
        <v>70606</v>
      </c>
    </row>
    <row r="1905" spans="1:20" ht="28.5" x14ac:dyDescent="0.2">
      <c r="A1905" s="10" t="str">
        <f>INDEX(REFERENCE!$B$2:$J$2,1,'EXAMPLE OF CHOICE CARDS'!J1905)</f>
        <v>Sensation</v>
      </c>
      <c r="B1905" s="5" t="str">
        <f>INDEX('DCM CARDS LOOKUP - HIDDEN'!$O$4:$AE$8890,MATCH(O1905,'DCM CARDS LOOKUP - HIDDEN'!$N$4:$N$8890,0),$J1905)</f>
        <v>Lidocaine/numbing sensation</v>
      </c>
      <c r="C1905" s="5" t="str">
        <f>INDEX('DCM CARDS LOOKUP - HIDDEN'!$O$4:$AE$8890,MATCH(P1905,'DCM CARDS LOOKUP - HIDDEN'!$N$4:$N$8890,0),$J1905)</f>
        <v>Both hot and cold sensation</v>
      </c>
      <c r="D1905" s="5" t="str">
        <f>INDEX('DCM CARDS LOOKUP - HIDDEN'!$O$4:$AE$8890,MATCH(Q1905,'DCM CARDS LOOKUP - HIDDEN'!$N$4:$N$8890,0),$J1905)</f>
        <v>Cold sensation</v>
      </c>
      <c r="E1905" s="5" t="str">
        <f>INDEX('DCM CARDS LOOKUP - HIDDEN'!$O$4:$AE$8890,MATCH(R1905,'DCM CARDS LOOKUP - HIDDEN'!$N$4:$N$8890,0),$J1905)</f>
        <v>Lidocaine/numbing sensation</v>
      </c>
      <c r="F1905" s="5" t="str">
        <f>INDEX('DCM CARDS LOOKUP - HIDDEN'!$O$4:$AE$8890,MATCH(S1905,'DCM CARDS LOOKUP - HIDDEN'!$N$4:$N$8890,0),$J1905)</f>
        <v>No sensation/drug free/for circulation</v>
      </c>
      <c r="G1905" s="5" t="str">
        <f>INDEX('DCM CARDS LOOKUP - HIDDEN'!$O$4:$AE$8890,MATCH(T1905,'DCM CARDS LOOKUP - HIDDEN'!$N$4:$N$8890,0),$J1905)</f>
        <v>Both hot and cold sensation</v>
      </c>
      <c r="H1905" s="35"/>
      <c r="J1905" s="4">
        <v>3</v>
      </c>
      <c r="O1905">
        <f>L1903*10000+M1903*100+B1901</f>
        <v>70601</v>
      </c>
      <c r="P1905">
        <f>L1903*10000+M1903*100+C1901</f>
        <v>70602</v>
      </c>
      <c r="Q1905">
        <f>L1903*10000+M1903*100+D1901</f>
        <v>70603</v>
      </c>
      <c r="R1905">
        <f>L1903*10000+M1903*100+E1881</f>
        <v>70604</v>
      </c>
      <c r="S1905">
        <f>L1903*10000+M1903*100+F1881</f>
        <v>70605</v>
      </c>
      <c r="T1905">
        <f>L1903*10000+M1903*100+G1881</f>
        <v>70606</v>
      </c>
    </row>
    <row r="1906" spans="1:20" x14ac:dyDescent="0.2">
      <c r="A1906" s="10" t="str">
        <f>INDEX(REFERENCE!$B$2:$J$2,1,'EXAMPLE OF CHOICE CARDS'!J1906)</f>
        <v>Treatment Area</v>
      </c>
      <c r="B1906" s="5" t="str">
        <f>INDEX('DCM CARDS LOOKUP - HIDDEN'!$O$4:$AE$8890,MATCH(O1906,'DCM CARDS LOOKUP - HIDDEN'!$N$4:$N$8890,0),$J1906)</f>
        <v>-</v>
      </c>
      <c r="C1906" s="5" t="str">
        <f>INDEX('DCM CARDS LOOKUP - HIDDEN'!$O$4:$AE$8890,MATCH(P1906,'DCM CARDS LOOKUP - HIDDEN'!$N$4:$N$8890,0),$J1906)</f>
        <v>-</v>
      </c>
      <c r="D1906" s="5" t="str">
        <f>INDEX('DCM CARDS LOOKUP - HIDDEN'!$O$4:$AE$8890,MATCH(Q1906,'DCM CARDS LOOKUP - HIDDEN'!$N$4:$N$8890,0),$J1906)</f>
        <v>-</v>
      </c>
      <c r="E1906" s="5" t="str">
        <f>INDEX('DCM CARDS LOOKUP - HIDDEN'!$O$4:$AE$8890,MATCH(R1906,'DCM CARDS LOOKUP - HIDDEN'!$N$4:$N$8890,0),$J1906)</f>
        <v>Neck</v>
      </c>
      <c r="F1906" s="5" t="str">
        <f>INDEX('DCM CARDS LOOKUP - HIDDEN'!$O$4:$AE$8890,MATCH(S1906,'DCM CARDS LOOKUP - HIDDEN'!$N$4:$N$8890,0),$J1906)</f>
        <v>Hands (arthritis)</v>
      </c>
      <c r="G1906" s="5" t="str">
        <f>INDEX('DCM CARDS LOOKUP - HIDDEN'!$O$4:$AE$8890,MATCH(T1906,'DCM CARDS LOOKUP - HIDDEN'!$N$4:$N$8890,0),$J1906)</f>
        <v>Chest</v>
      </c>
      <c r="H1906" s="35"/>
      <c r="J1906" s="4">
        <v>4</v>
      </c>
      <c r="O1906">
        <f>L1903*10000+M1903*100+B1901</f>
        <v>70601</v>
      </c>
      <c r="P1906">
        <f>L1903*10000+M1903*100+C1901</f>
        <v>70602</v>
      </c>
      <c r="Q1906">
        <f>L1903*10000+M1903*100+D1901</f>
        <v>70603</v>
      </c>
      <c r="R1906">
        <f>L1903*10000+M1903*100+E1881</f>
        <v>70604</v>
      </c>
      <c r="S1906">
        <f>L1903*10000+M1903*100+F1881</f>
        <v>70605</v>
      </c>
      <c r="T1906">
        <f>L1903*10000+M1903*100+G1881</f>
        <v>70606</v>
      </c>
    </row>
    <row r="1907" spans="1:20" x14ac:dyDescent="0.2">
      <c r="A1907" s="10" t="str">
        <f>INDEX(REFERENCE!$B$2:$J$2,1,'EXAMPLE OF CHOICE CARDS'!J1907)</f>
        <v>Format</v>
      </c>
      <c r="B1907" s="5" t="str">
        <f>INDEX('DCM CARDS LOOKUP - HIDDEN'!$O$4:$AE$8890,MATCH(O1907,'DCM CARDS LOOKUP - HIDDEN'!$N$4:$N$8890,0),$J1907)</f>
        <v>Cream</v>
      </c>
      <c r="C1907" s="5" t="str">
        <f>INDEX('DCM CARDS LOOKUP - HIDDEN'!$O$4:$AE$8890,MATCH(P1907,'DCM CARDS LOOKUP - HIDDEN'!$N$4:$N$8890,0),$J1907)</f>
        <v>Roll-on</v>
      </c>
      <c r="D1907" s="5" t="str">
        <f>INDEX('DCM CARDS LOOKUP - HIDDEN'!$O$4:$AE$8890,MATCH(Q1907,'DCM CARDS LOOKUP - HIDDEN'!$N$4:$N$8890,0),$J1907)</f>
        <v>Liquid</v>
      </c>
      <c r="E1907" s="5" t="str">
        <f>INDEX('DCM CARDS LOOKUP - HIDDEN'!$O$4:$AE$8890,MATCH(R1907,'DCM CARDS LOOKUP - HIDDEN'!$N$4:$N$8890,0),$J1907)</f>
        <v>Single use pads/patches</v>
      </c>
      <c r="F1907" s="5" t="str">
        <f>INDEX('DCM CARDS LOOKUP - HIDDEN'!$O$4:$AE$8890,MATCH(S1907,'DCM CARDS LOOKUP - HIDDEN'!$N$4:$N$8890,0),$J1907)</f>
        <v>Single use pads/patches</v>
      </c>
      <c r="G1907" s="5" t="str">
        <f>INDEX('DCM CARDS LOOKUP - HIDDEN'!$O$4:$AE$8890,MATCH(T1907,'DCM CARDS LOOKUP - HIDDEN'!$N$4:$N$8890,0),$J1907)</f>
        <v>Single use pads/patches</v>
      </c>
      <c r="H1907" s="35"/>
      <c r="J1907" s="4">
        <v>5</v>
      </c>
      <c r="O1907">
        <f>L1903*10000+M1903*100+B1901</f>
        <v>70601</v>
      </c>
      <c r="P1907">
        <f>L1903*10000+M1903*100+C1901</f>
        <v>70602</v>
      </c>
      <c r="Q1907">
        <f>L1903*10000+M1903*100+D1901</f>
        <v>70603</v>
      </c>
      <c r="R1907">
        <f>L1903*10000+M1903*100+E1881</f>
        <v>70604</v>
      </c>
      <c r="S1907">
        <f>L1903*10000+M1903*100+F1881</f>
        <v>70605</v>
      </c>
      <c r="T1907">
        <f>L1903*10000+M1903*100+G1881</f>
        <v>70606</v>
      </c>
    </row>
    <row r="1908" spans="1:20" x14ac:dyDescent="0.2">
      <c r="A1908" s="10" t="str">
        <f>INDEX(REFERENCE!$B$2:$J$2,1,'EXAMPLE OF CHOICE CARDS'!J1908)</f>
        <v>Count</v>
      </c>
      <c r="B1908" s="5" t="str">
        <f>INDEX('DCM CARDS LOOKUP - HIDDEN'!$O$4:$AE$8890,MATCH(O1908,'DCM CARDS LOOKUP - HIDDEN'!$N$4:$N$8890,0),$J1908)</f>
        <v>3.5 oz</v>
      </c>
      <c r="C1908" s="5" t="str">
        <f>INDEX('DCM CARDS LOOKUP - HIDDEN'!$O$4:$AE$8890,MATCH(P1908,'DCM CARDS LOOKUP - HIDDEN'!$N$4:$N$8890,0),$J1908)</f>
        <v>4 oz</v>
      </c>
      <c r="D1908" s="5" t="str">
        <f>INDEX('DCM CARDS LOOKUP - HIDDEN'!$O$4:$AE$8890,MATCH(Q1908,'DCM CARDS LOOKUP - HIDDEN'!$N$4:$N$8890,0),$J1908)</f>
        <v>2.5 oz</v>
      </c>
      <c r="E1908" s="5" t="str">
        <f>INDEX('DCM CARDS LOOKUP - HIDDEN'!$O$4:$AE$8890,MATCH(R1908,'DCM CARDS LOOKUP - HIDDEN'!$N$4:$N$8890,0),$J1908)</f>
        <v>6 count</v>
      </c>
      <c r="F1908" s="5" t="str">
        <f>INDEX('DCM CARDS LOOKUP - HIDDEN'!$O$4:$AE$8890,MATCH(S1908,'DCM CARDS LOOKUP - HIDDEN'!$N$4:$N$8890,0),$J1908)</f>
        <v>5 count</v>
      </c>
      <c r="G1908" s="5" t="str">
        <f>INDEX('DCM CARDS LOOKUP - HIDDEN'!$O$4:$AE$8890,MATCH(T1908,'DCM CARDS LOOKUP - HIDDEN'!$N$4:$N$8890,0),$J1908)</f>
        <v>4 count</v>
      </c>
      <c r="H1908" s="35"/>
      <c r="J1908" s="4">
        <v>6</v>
      </c>
      <c r="O1908">
        <f>L1903*10000+M1903*100+B1901</f>
        <v>70601</v>
      </c>
      <c r="P1908">
        <f>L1903*10000+M1903*100+C1901</f>
        <v>70602</v>
      </c>
      <c r="Q1908">
        <f>L1903*10000+M1903*100+D1901</f>
        <v>70603</v>
      </c>
      <c r="R1908">
        <f>L1903*10000+M1903*100+E1881</f>
        <v>70604</v>
      </c>
      <c r="S1908">
        <f>L1903*10000+M1903*100+F1881</f>
        <v>70605</v>
      </c>
      <c r="T1908">
        <f>L1903*10000+M1903*100+G1881</f>
        <v>70606</v>
      </c>
    </row>
    <row r="1909" spans="1:20" ht="15" customHeight="1" x14ac:dyDescent="0.2">
      <c r="A1909" s="10" t="str">
        <f>INDEX(REFERENCE!$B$2:$J$2,1,'EXAMPLE OF CHOICE CARDS'!J1909)</f>
        <v>Price</v>
      </c>
      <c r="B1909" s="29">
        <f>INDEX('DCM CARDS LOOKUP - HIDDEN'!$O$4:$AE$8890,MATCH(O1909,'DCM CARDS LOOKUP - HIDDEN'!$N$4:$N$8890,0),$J1909)</f>
        <v>13.88</v>
      </c>
      <c r="C1909" s="29">
        <f>INDEX('DCM CARDS LOOKUP - HIDDEN'!$O$4:$AE$8890,MATCH(P1909,'DCM CARDS LOOKUP - HIDDEN'!$N$4:$N$8890,0),$J1909)</f>
        <v>22</v>
      </c>
      <c r="D1909" s="29">
        <f>INDEX('DCM CARDS LOOKUP - HIDDEN'!$O$4:$AE$8890,MATCH(Q1909,'DCM CARDS LOOKUP - HIDDEN'!$N$4:$N$8890,0),$J1909)</f>
        <v>5.75</v>
      </c>
      <c r="E1909" s="29">
        <f>INDEX('DCM CARDS LOOKUP - HIDDEN'!$O$4:$AE$8890,MATCH(R1909,'DCM CARDS LOOKUP - HIDDEN'!$N$4:$N$8890,0),$J1909)</f>
        <v>21.5</v>
      </c>
      <c r="F1909" s="29">
        <f>INDEX('DCM CARDS LOOKUP - HIDDEN'!$O$4:$AE$8890,MATCH(S1909,'DCM CARDS LOOKUP - HIDDEN'!$N$4:$N$8890,0),$J1909)</f>
        <v>8.93</v>
      </c>
      <c r="G1909" s="29">
        <f>INDEX('DCM CARDS LOOKUP - HIDDEN'!$O$4:$AE$8890,MATCH(T1909,'DCM CARDS LOOKUP - HIDDEN'!$N$4:$N$8890,0),$J1909)</f>
        <v>13</v>
      </c>
      <c r="H1909" s="35"/>
      <c r="J1909" s="4">
        <v>7</v>
      </c>
      <c r="O1909">
        <f>L1903*10000+M1903*100+B1901</f>
        <v>70601</v>
      </c>
      <c r="P1909">
        <f>L1903*10000+M1903*100+C1901</f>
        <v>70602</v>
      </c>
      <c r="Q1909">
        <f>L1903*10000+M1903*100+D1901</f>
        <v>70603</v>
      </c>
      <c r="R1909">
        <f>L1903*10000+M1903*100+E1881</f>
        <v>70604</v>
      </c>
      <c r="S1909">
        <f>L1903*10000+M1903*100+F1881</f>
        <v>70605</v>
      </c>
      <c r="T1909">
        <f>L1903*10000+M1903*100+G1881</f>
        <v>70606</v>
      </c>
    </row>
    <row r="1910" spans="1:20" ht="15" customHeight="1" x14ac:dyDescent="0.2">
      <c r="A1910" s="10" t="str">
        <f>INDEX(REFERENCE!$B$2:$J$2,1,'EXAMPLE OF CHOICE CARDS'!J1910)</f>
        <v>Review Rating</v>
      </c>
      <c r="B1910" s="5" t="str">
        <f>INDEX('DCM CARDS LOOKUP - HIDDEN'!$O$4:$AE$8890,MATCH(O1910,'DCM CARDS LOOKUP - HIDDEN'!$N$4:$N$8890,0),$J1910)</f>
        <v>4.5 stars</v>
      </c>
      <c r="C1910" s="5" t="str">
        <f>INDEX('DCM CARDS LOOKUP - HIDDEN'!$O$4:$AE$8890,MATCH(P1910,'DCM CARDS LOOKUP - HIDDEN'!$N$4:$N$8890,0),$J1910)</f>
        <v>4.5 stars</v>
      </c>
      <c r="D1910" s="5" t="str">
        <f>INDEX('DCM CARDS LOOKUP - HIDDEN'!$O$4:$AE$8890,MATCH(Q1910,'DCM CARDS LOOKUP - HIDDEN'!$N$4:$N$8890,0),$J1910)</f>
        <v>4.6 stars</v>
      </c>
      <c r="E1910" s="5" t="str">
        <f>INDEX('DCM CARDS LOOKUP - HIDDEN'!$O$4:$AE$8890,MATCH(R1910,'DCM CARDS LOOKUP - HIDDEN'!$N$4:$N$8890,0),$J1910)</f>
        <v>4.6 stars</v>
      </c>
      <c r="F1910" s="5" t="str">
        <f>INDEX('DCM CARDS LOOKUP - HIDDEN'!$O$4:$AE$8890,MATCH(S1910,'DCM CARDS LOOKUP - HIDDEN'!$N$4:$N$8890,0),$J1910)</f>
        <v>4.8 stars</v>
      </c>
      <c r="G1910" s="5" t="str">
        <f>INDEX('DCM CARDS LOOKUP - HIDDEN'!$O$4:$AE$8890,MATCH(T1910,'DCM CARDS LOOKUP - HIDDEN'!$N$4:$N$8890,0),$J1910)</f>
        <v>4.6 stars</v>
      </c>
      <c r="H1910" s="35"/>
      <c r="J1910" s="4">
        <v>8</v>
      </c>
      <c r="O1910">
        <f>L1903*10000+M1903*100+B1901</f>
        <v>70601</v>
      </c>
      <c r="P1910">
        <f>L1903*10000+M1903*100+C1901</f>
        <v>70602</v>
      </c>
      <c r="Q1910">
        <f>L1903*10000+M1903*100+D1901</f>
        <v>70603</v>
      </c>
      <c r="R1910">
        <f>L1903*10000+M1903*100+E1881</f>
        <v>70604</v>
      </c>
      <c r="S1910">
        <f>L1903*10000+M1903*100+F1881</f>
        <v>70605</v>
      </c>
      <c r="T1910">
        <f>L1903*10000+M1903*100+G1881</f>
        <v>70606</v>
      </c>
    </row>
    <row r="1911" spans="1:20" ht="15" customHeight="1" x14ac:dyDescent="0.2">
      <c r="A1911" s="10" t="str">
        <f>INDEX(REFERENCE!$B$2:$J$2,1,'EXAMPLE OF CHOICE CARDS'!J1911)</f>
        <v>Number of Reviews</v>
      </c>
      <c r="B1911" s="30">
        <f>INDEX('DCM CARDS LOOKUP - HIDDEN'!$O$4:$AE$8890,MATCH(O1911,'DCM CARDS LOOKUP - HIDDEN'!$N$4:$N$8890,0),$J1911)</f>
        <v>4500</v>
      </c>
      <c r="C1911" s="30">
        <f>INDEX('DCM CARDS LOOKUP - HIDDEN'!$O$4:$AE$8890,MATCH(P1911,'DCM CARDS LOOKUP - HIDDEN'!$N$4:$N$8890,0),$J1911)</f>
        <v>1250</v>
      </c>
      <c r="D1911" s="30">
        <f>INDEX('DCM CARDS LOOKUP - HIDDEN'!$O$4:$AE$8890,MATCH(Q1911,'DCM CARDS LOOKUP - HIDDEN'!$N$4:$N$8890,0),$J1911)</f>
        <v>1250</v>
      </c>
      <c r="E1911" s="30">
        <f>INDEX('DCM CARDS LOOKUP - HIDDEN'!$O$4:$AE$8890,MATCH(R1911,'DCM CARDS LOOKUP - HIDDEN'!$N$4:$N$8890,0),$J1911)</f>
        <v>4500</v>
      </c>
      <c r="F1911" s="30">
        <f>INDEX('DCM CARDS LOOKUP - HIDDEN'!$O$4:$AE$8890,MATCH(S1911,'DCM CARDS LOOKUP - HIDDEN'!$N$4:$N$8890,0),$J1911)</f>
        <v>4500</v>
      </c>
      <c r="G1911" s="30">
        <f>INDEX('DCM CARDS LOOKUP - HIDDEN'!$O$4:$AE$8890,MATCH(T1911,'DCM CARDS LOOKUP - HIDDEN'!$N$4:$N$8890,0),$J1911)</f>
        <v>1250</v>
      </c>
      <c r="H1911" s="35"/>
      <c r="J1911" s="4">
        <v>9</v>
      </c>
      <c r="O1911">
        <f>L1903*10000+M1903*100+B1901</f>
        <v>70601</v>
      </c>
      <c r="P1911">
        <f>L1903*10000+M1903*100+C1901</f>
        <v>70602</v>
      </c>
      <c r="Q1911">
        <f>L1903*10000+M1903*100+D1901</f>
        <v>70603</v>
      </c>
      <c r="R1911">
        <f>L1903*10000+M1903*100+E1881</f>
        <v>70604</v>
      </c>
      <c r="S1911">
        <f>L1903*10000+M1903*100+F1881</f>
        <v>70605</v>
      </c>
      <c r="T1911">
        <f>L1903*10000+M1903*100+G1881</f>
        <v>70606</v>
      </c>
    </row>
    <row r="1912" spans="1:20" ht="15" hidden="1" customHeight="1" x14ac:dyDescent="0.2">
      <c r="A1912" s="10" t="e">
        <f>INDEX(REFERENCE!$B$2:$J$2,1,'EXAMPLE OF CHOICE CARDS'!J1912)</f>
        <v>#REF!</v>
      </c>
      <c r="B1912" s="5">
        <f>INDEX('DCM CARDS LOOKUP - HIDDEN'!$O$4:$AE$8890,MATCH(O1912,'DCM CARDS LOOKUP - HIDDEN'!$N$4:$N$8890,0),$J1912)</f>
        <v>0</v>
      </c>
      <c r="C1912" s="5">
        <f>INDEX('DCM CARDS LOOKUP - HIDDEN'!$O$4:$AE$8890,MATCH(P1912,'DCM CARDS LOOKUP - HIDDEN'!$N$4:$N$8890,0),$J1912)</f>
        <v>0</v>
      </c>
      <c r="D1912" s="5">
        <f>INDEX('DCM CARDS LOOKUP - HIDDEN'!$O$4:$AE$8890,MATCH(Q1912,'DCM CARDS LOOKUP - HIDDEN'!$N$4:$N$8890,0),$J1912)</f>
        <v>0</v>
      </c>
      <c r="E1912" s="5">
        <f>INDEX('DCM CARDS LOOKUP - HIDDEN'!$O$4:$AE$8890,MATCH(R1912,'DCM CARDS LOOKUP - HIDDEN'!$N$4:$N$8890,0),$J1912)</f>
        <v>0</v>
      </c>
      <c r="F1912" s="5">
        <f>INDEX('DCM CARDS LOOKUP - HIDDEN'!$O$4:$AE$8890,MATCH(S1912,'DCM CARDS LOOKUP - HIDDEN'!$N$4:$N$8890,0),$J1912)</f>
        <v>0</v>
      </c>
      <c r="G1912" s="31"/>
      <c r="H1912" s="35"/>
      <c r="J1912" s="4">
        <v>10</v>
      </c>
      <c r="O1912">
        <f>L1903*10000+M1903*100+B1901</f>
        <v>70601</v>
      </c>
      <c r="P1912">
        <f>L1903*10000+M1903*100+C1901</f>
        <v>70602</v>
      </c>
      <c r="Q1912">
        <f>L1903*10000+M1903*100+D1901</f>
        <v>70603</v>
      </c>
      <c r="R1912">
        <f>L1903*10000+M1903*100+E1881</f>
        <v>70604</v>
      </c>
      <c r="S1912">
        <f>L1903*10000+M1903*100+F1881</f>
        <v>70605</v>
      </c>
    </row>
    <row r="1913" spans="1:20" ht="15" hidden="1" customHeight="1" x14ac:dyDescent="0.2">
      <c r="A1913" s="10" t="e">
        <f>INDEX(REFERENCE!$B$2:$J$2,1,'EXAMPLE OF CHOICE CARDS'!J1913)</f>
        <v>#REF!</v>
      </c>
      <c r="B1913" s="5">
        <f>INDEX('DCM CARDS LOOKUP - HIDDEN'!$O$4:$AE$8890,MATCH(O1913,'DCM CARDS LOOKUP - HIDDEN'!$N$4:$N$8890,0),$J1913)</f>
        <v>0</v>
      </c>
      <c r="C1913" s="5">
        <f>INDEX('DCM CARDS LOOKUP - HIDDEN'!$O$4:$AE$8890,MATCH(P1913,'DCM CARDS LOOKUP - HIDDEN'!$N$4:$N$8890,0),$J1913)</f>
        <v>0</v>
      </c>
      <c r="D1913" s="5">
        <f>INDEX('DCM CARDS LOOKUP - HIDDEN'!$O$4:$AE$8890,MATCH(Q1913,'DCM CARDS LOOKUP - HIDDEN'!$N$4:$N$8890,0),$J1913)</f>
        <v>0</v>
      </c>
      <c r="E1913" s="5">
        <f>INDEX('DCM CARDS LOOKUP - HIDDEN'!$O$4:$AE$8890,MATCH(R1913,'DCM CARDS LOOKUP - HIDDEN'!$N$4:$N$8890,0),$J1913)</f>
        <v>0</v>
      </c>
      <c r="F1913" s="5">
        <f>INDEX('DCM CARDS LOOKUP - HIDDEN'!$O$4:$AE$8890,MATCH(S1913,'DCM CARDS LOOKUP - HIDDEN'!$N$4:$N$8890,0),$J1913)</f>
        <v>0</v>
      </c>
      <c r="G1913" s="31"/>
      <c r="H1913" s="35"/>
      <c r="J1913" s="4">
        <v>11</v>
      </c>
      <c r="O1913">
        <f>L1903*10000+M1903*100+B1901</f>
        <v>70601</v>
      </c>
      <c r="P1913">
        <f>L1903*10000+M1903*100+C1901</f>
        <v>70602</v>
      </c>
      <c r="Q1913">
        <f>L1903*10000+M1903*100+D1901</f>
        <v>70603</v>
      </c>
      <c r="R1913">
        <f>L1903*10000+M1903*100+E1881</f>
        <v>70604</v>
      </c>
      <c r="S1913">
        <f>L1903*10000+M1903*100+F1881</f>
        <v>70605</v>
      </c>
    </row>
    <row r="1914" spans="1:20" ht="15" hidden="1" customHeight="1" x14ac:dyDescent="0.2">
      <c r="A1914" s="10" t="e">
        <f>INDEX(REFERENCE!$B$2:$J$2,1,'EXAMPLE OF CHOICE CARDS'!J1914)</f>
        <v>#REF!</v>
      </c>
      <c r="B1914" s="5">
        <f>INDEX('DCM CARDS LOOKUP - HIDDEN'!$O$4:$AE$8890,MATCH(O1914,'DCM CARDS LOOKUP - HIDDEN'!$N$4:$N$8890,0),$J1914)</f>
        <v>0</v>
      </c>
      <c r="C1914" s="5">
        <f>INDEX('DCM CARDS LOOKUP - HIDDEN'!$O$4:$AE$8890,MATCH(P1914,'DCM CARDS LOOKUP - HIDDEN'!$N$4:$N$8890,0),$J1914)</f>
        <v>0</v>
      </c>
      <c r="D1914" s="5">
        <f>INDEX('DCM CARDS LOOKUP - HIDDEN'!$O$4:$AE$8890,MATCH(Q1914,'DCM CARDS LOOKUP - HIDDEN'!$N$4:$N$8890,0),$J1914)</f>
        <v>0</v>
      </c>
      <c r="E1914" s="5">
        <f>INDEX('DCM CARDS LOOKUP - HIDDEN'!$O$4:$AE$8890,MATCH(R1914,'DCM CARDS LOOKUP - HIDDEN'!$N$4:$N$8890,0),$J1914)</f>
        <v>0</v>
      </c>
      <c r="F1914" s="5">
        <f>INDEX('DCM CARDS LOOKUP - HIDDEN'!$O$4:$AE$8890,MATCH(S1914,'DCM CARDS LOOKUP - HIDDEN'!$N$4:$N$8890,0),$J1914)</f>
        <v>0</v>
      </c>
      <c r="G1914" s="31"/>
      <c r="H1914" s="35"/>
      <c r="J1914" s="4">
        <v>12</v>
      </c>
      <c r="O1914">
        <f>L1903*10000+M1903*100+B1901</f>
        <v>70601</v>
      </c>
      <c r="P1914">
        <f>L1903*10000+M1903*100+C1901</f>
        <v>70602</v>
      </c>
      <c r="Q1914">
        <f>L1903*10000+M1903*100+D1901</f>
        <v>70603</v>
      </c>
      <c r="R1914">
        <f>L1903*10000+M1903*100+E1881</f>
        <v>70604</v>
      </c>
      <c r="S1914">
        <f>L1903*10000+M1903*100+F1881</f>
        <v>70605</v>
      </c>
    </row>
    <row r="1915" spans="1:20" ht="15" hidden="1" customHeight="1" x14ac:dyDescent="0.2">
      <c r="A1915" s="10" t="e">
        <f>INDEX(REFERENCE!$B$2:$J$2,1,'EXAMPLE OF CHOICE CARDS'!J1915)</f>
        <v>#REF!</v>
      </c>
      <c r="B1915" s="5">
        <f>INDEX('DCM CARDS LOOKUP - HIDDEN'!$O$4:$AE$8890,MATCH(O1915,'DCM CARDS LOOKUP - HIDDEN'!$N$4:$N$8890,0),$J1915)</f>
        <v>0</v>
      </c>
      <c r="C1915" s="5">
        <f>INDEX('DCM CARDS LOOKUP - HIDDEN'!$O$4:$AE$8890,MATCH(P1915,'DCM CARDS LOOKUP - HIDDEN'!$N$4:$N$8890,0),$J1915)</f>
        <v>0</v>
      </c>
      <c r="D1915" s="5">
        <f>INDEX('DCM CARDS LOOKUP - HIDDEN'!$O$4:$AE$8890,MATCH(Q1915,'DCM CARDS LOOKUP - HIDDEN'!$N$4:$N$8890,0),$J1915)</f>
        <v>0</v>
      </c>
      <c r="E1915" s="5">
        <f>INDEX('DCM CARDS LOOKUP - HIDDEN'!$O$4:$AE$8890,MATCH(R1915,'DCM CARDS LOOKUP - HIDDEN'!$N$4:$N$8890,0),$J1915)</f>
        <v>0</v>
      </c>
      <c r="F1915" s="5">
        <f>INDEX('DCM CARDS LOOKUP - HIDDEN'!$O$4:$AE$8890,MATCH(S1915,'DCM CARDS LOOKUP - HIDDEN'!$N$4:$N$8890,0),$J1915)</f>
        <v>0</v>
      </c>
      <c r="G1915" s="31"/>
      <c r="H1915" s="35"/>
      <c r="J1915" s="4">
        <v>13</v>
      </c>
      <c r="O1915">
        <f>L1903*10000+M1903*100+B1901</f>
        <v>70601</v>
      </c>
      <c r="P1915">
        <f>L1903*10000+M1903*100+C1901</f>
        <v>70602</v>
      </c>
      <c r="Q1915">
        <f>L1903*10000+M1903*100+D1901</f>
        <v>70603</v>
      </c>
      <c r="R1915">
        <f>L1903*10000+M1903*100+E1881</f>
        <v>70604</v>
      </c>
      <c r="S1915">
        <f>L1903*10000+M1903*100+F1881</f>
        <v>70605</v>
      </c>
    </row>
    <row r="1916" spans="1:20" ht="15" hidden="1" customHeight="1" x14ac:dyDescent="0.2">
      <c r="A1916" s="10" t="e">
        <f>INDEX(REFERENCE!$B$2:$J$2,1,'EXAMPLE OF CHOICE CARDS'!J1916)</f>
        <v>#REF!</v>
      </c>
      <c r="B1916" s="5">
        <f>INDEX('DCM CARDS LOOKUP - HIDDEN'!$O$4:$AE$8890,MATCH(O1916,'DCM CARDS LOOKUP - HIDDEN'!$N$4:$N$8890,0),$J1916)</f>
        <v>0</v>
      </c>
      <c r="C1916" s="5">
        <f>INDEX('DCM CARDS LOOKUP - HIDDEN'!$O$4:$AE$8890,MATCH(P1916,'DCM CARDS LOOKUP - HIDDEN'!$N$4:$N$8890,0),$J1916)</f>
        <v>0</v>
      </c>
      <c r="D1916" s="5">
        <f>INDEX('DCM CARDS LOOKUP - HIDDEN'!$O$4:$AE$8890,MATCH(Q1916,'DCM CARDS LOOKUP - HIDDEN'!$N$4:$N$8890,0),$J1916)</f>
        <v>0</v>
      </c>
      <c r="E1916" s="5">
        <f>INDEX('DCM CARDS LOOKUP - HIDDEN'!$O$4:$AE$8890,MATCH(R1916,'DCM CARDS LOOKUP - HIDDEN'!$N$4:$N$8890,0),$J1916)</f>
        <v>0</v>
      </c>
      <c r="F1916" s="5">
        <f>INDEX('DCM CARDS LOOKUP - HIDDEN'!$O$4:$AE$8890,MATCH(S1916,'DCM CARDS LOOKUP - HIDDEN'!$N$4:$N$8890,0),$J1916)</f>
        <v>0</v>
      </c>
      <c r="G1916" s="31"/>
      <c r="H1916" s="35"/>
      <c r="J1916" s="4">
        <v>14</v>
      </c>
      <c r="O1916">
        <f>L1903*10000+M1903*100+B1901</f>
        <v>70601</v>
      </c>
      <c r="P1916">
        <f>L1903*10000+M1903*100+C1901</f>
        <v>70602</v>
      </c>
      <c r="Q1916">
        <f>L1903*10000+M1903*100+D1901</f>
        <v>70603</v>
      </c>
      <c r="R1916">
        <f>L1903*10000+M1903*100+E1881</f>
        <v>70604</v>
      </c>
      <c r="S1916">
        <f>L1903*10000+M1903*100+F1881</f>
        <v>70605</v>
      </c>
    </row>
    <row r="1917" spans="1:20" x14ac:dyDescent="0.2">
      <c r="A1917" s="2"/>
      <c r="B1917" s="5"/>
      <c r="C1917" s="5"/>
      <c r="D1917" s="5"/>
      <c r="E1917" s="5"/>
      <c r="F1917" s="5"/>
      <c r="G1917" s="5"/>
      <c r="H1917" s="5"/>
      <c r="J1917" s="13"/>
    </row>
    <row r="1918" spans="1:20" x14ac:dyDescent="0.2">
      <c r="A1918" s="6"/>
      <c r="B1918" s="7">
        <v>1</v>
      </c>
      <c r="C1918" s="7">
        <v>2</v>
      </c>
      <c r="D1918" s="7">
        <v>3</v>
      </c>
      <c r="E1918" s="7">
        <v>4</v>
      </c>
      <c r="F1918" s="7">
        <v>5</v>
      </c>
      <c r="G1918" s="7">
        <v>6</v>
      </c>
      <c r="H1918" s="7">
        <v>9</v>
      </c>
      <c r="J1918" s="13"/>
    </row>
    <row r="1921" spans="1:20" x14ac:dyDescent="0.2">
      <c r="A1921" s="1" t="str">
        <f>"Version "&amp;L1923&amp;"; Task"&amp;M1923</f>
        <v>Version 7; Task7</v>
      </c>
      <c r="B1921" s="4">
        <v>1</v>
      </c>
      <c r="C1921" s="4">
        <v>2</v>
      </c>
      <c r="D1921" s="4">
        <v>3</v>
      </c>
      <c r="E1921" s="4">
        <f>E1901</f>
        <v>4</v>
      </c>
      <c r="F1921" s="4">
        <f>F1901</f>
        <v>5</v>
      </c>
      <c r="G1921" s="4">
        <v>6</v>
      </c>
      <c r="J1921" s="13"/>
    </row>
    <row r="1922" spans="1:20" ht="15" customHeight="1" x14ac:dyDescent="0.2">
      <c r="A1922" s="11" t="s">
        <v>8</v>
      </c>
      <c r="B1922" s="12" t="s">
        <v>9</v>
      </c>
      <c r="C1922" s="12" t="s">
        <v>10</v>
      </c>
      <c r="D1922" s="12" t="s">
        <v>11</v>
      </c>
      <c r="E1922" s="20" t="s">
        <v>21</v>
      </c>
      <c r="F1922" s="20" t="s">
        <v>22</v>
      </c>
      <c r="G1922" s="20"/>
      <c r="H1922" s="34" t="s">
        <v>15</v>
      </c>
      <c r="J1922" s="13"/>
      <c r="L1922" t="s">
        <v>12</v>
      </c>
      <c r="M1922" t="s">
        <v>1</v>
      </c>
    </row>
    <row r="1923" spans="1:20" x14ac:dyDescent="0.2">
      <c r="A1923" s="10" t="str">
        <f>INDEX(REFERENCE!$B$2:$J$2,1,'EXAMPLE OF CHOICE CARDS'!J1923)</f>
        <v>Type</v>
      </c>
      <c r="B1923" s="5" t="str">
        <f>INDEX('DCM CARDS LOOKUP - HIDDEN'!$O$4:$AE$8890,MATCH(O1923,'DCM CARDS LOOKUP - HIDDEN'!$N$4:$N$8890,0),$J1923)</f>
        <v>Topicals</v>
      </c>
      <c r="C1923" s="5" t="str">
        <f>INDEX('DCM CARDS LOOKUP - HIDDEN'!$O$4:$AE$8890,MATCH(P1923,'DCM CARDS LOOKUP - HIDDEN'!$N$4:$N$8890,0),$J1923)</f>
        <v>Topicals</v>
      </c>
      <c r="D1923" s="5" t="str">
        <f>INDEX('DCM CARDS LOOKUP - HIDDEN'!$O$4:$AE$8890,MATCH(Q1923,'DCM CARDS LOOKUP - HIDDEN'!$N$4:$N$8890,0),$J1923)</f>
        <v>Topicals</v>
      </c>
      <c r="E1923" s="5" t="str">
        <f>INDEX('DCM CARDS LOOKUP - HIDDEN'!$O$4:$AE$8890,MATCH(R1923,'DCM CARDS LOOKUP - HIDDEN'!$N$4:$N$8890,0),$J1923)</f>
        <v>Pads</v>
      </c>
      <c r="F1923" s="5" t="str">
        <f>INDEX('DCM CARDS LOOKUP - HIDDEN'!$O$4:$AE$8890,MATCH(S1923,'DCM CARDS LOOKUP - HIDDEN'!$N$4:$N$8890,0),$J1923)</f>
        <v>Pads</v>
      </c>
      <c r="G1923" s="5" t="str">
        <f>INDEX('DCM CARDS LOOKUP - HIDDEN'!$O$4:$AE$8890,MATCH(T1923,'DCM CARDS LOOKUP - HIDDEN'!$N$4:$N$8890,0),$J1923)</f>
        <v>Pads</v>
      </c>
      <c r="H1923" s="35"/>
      <c r="J1923" s="4">
        <v>1</v>
      </c>
      <c r="L1923">
        <f>IF(M1903=15,L1903+1,L1903)</f>
        <v>7</v>
      </c>
      <c r="M1923">
        <f>IF(M1903&lt;15,M1903+1,1)</f>
        <v>7</v>
      </c>
      <c r="O1923">
        <f>L1923*10000+M1923*100+B1921</f>
        <v>70701</v>
      </c>
      <c r="P1923">
        <f>L1923*10000+M1923*100+C1921</f>
        <v>70702</v>
      </c>
      <c r="Q1923">
        <f>L1923*10000+M1923*100+D1921</f>
        <v>70703</v>
      </c>
      <c r="R1923">
        <f>L1923*10000+M1923*100+E1901</f>
        <v>70704</v>
      </c>
      <c r="S1923">
        <f>L1923*10000+M1923*100+F1901</f>
        <v>70705</v>
      </c>
      <c r="T1923">
        <f>L1923*10000+M1923*100+G1901</f>
        <v>70706</v>
      </c>
    </row>
    <row r="1924" spans="1:20" x14ac:dyDescent="0.2">
      <c r="A1924" s="10" t="str">
        <f>INDEX(REFERENCE!$B$2:$J$2,1,'EXAMPLE OF CHOICE CARDS'!J1924)</f>
        <v>Brand</v>
      </c>
      <c r="B1924" s="5" t="str">
        <f>INDEX('DCM CARDS LOOKUP - HIDDEN'!$O$4:$AE$8890,MATCH(O1924,'DCM CARDS LOOKUP - HIDDEN'!$N$4:$N$8890,0),$J1924)</f>
        <v>Voltaren</v>
      </c>
      <c r="C1924" s="5" t="str">
        <f>INDEX('DCM CARDS LOOKUP - HIDDEN'!$O$4:$AE$8890,MATCH(P1924,'DCM CARDS LOOKUP - HIDDEN'!$N$4:$N$8890,0),$J1924)</f>
        <v>Aspercreme</v>
      </c>
      <c r="D1924" s="5" t="str">
        <f>INDEX('DCM CARDS LOOKUP - HIDDEN'!$O$4:$AE$8890,MATCH(Q1924,'DCM CARDS LOOKUP - HIDDEN'!$N$4:$N$8890,0),$J1924)</f>
        <v>Bengay</v>
      </c>
      <c r="E1924" s="5" t="str">
        <f>INDEX('DCM CARDS LOOKUP - HIDDEN'!$O$4:$AE$8890,MATCH(R1924,'DCM CARDS LOOKUP - HIDDEN'!$N$4:$N$8890,0),$J1924)</f>
        <v>Icy Hot</v>
      </c>
      <c r="F1924" s="5" t="str">
        <f>INDEX('DCM CARDS LOOKUP - HIDDEN'!$O$4:$AE$8890,MATCH(S1924,'DCM CARDS LOOKUP - HIDDEN'!$N$4:$N$8890,0),$J1924)</f>
        <v>CVS Health</v>
      </c>
      <c r="G1924" s="5" t="str">
        <f>INDEX('DCM CARDS LOOKUP - HIDDEN'!$O$4:$AE$8890,MATCH(T1924,'DCM CARDS LOOKUP - HIDDEN'!$N$4:$N$8890,0),$J1924)</f>
        <v>Bengay</v>
      </c>
      <c r="H1924" s="35"/>
      <c r="J1924" s="4">
        <v>2</v>
      </c>
      <c r="O1924">
        <f>L1923*10000+M1923*100+B1921</f>
        <v>70701</v>
      </c>
      <c r="P1924">
        <f>L1923*10000+M1923*100+C1921</f>
        <v>70702</v>
      </c>
      <c r="Q1924">
        <f>L1923*10000+M1923*100+D1921</f>
        <v>70703</v>
      </c>
      <c r="R1924">
        <f>L1923*10000+M1923*100+E1901</f>
        <v>70704</v>
      </c>
      <c r="S1924">
        <f>L1923*10000+M1923*100+F1901</f>
        <v>70705</v>
      </c>
      <c r="T1924">
        <f>L1923*10000+M1923*100+G1901</f>
        <v>70706</v>
      </c>
    </row>
    <row r="1925" spans="1:20" x14ac:dyDescent="0.2">
      <c r="A1925" s="10" t="str">
        <f>INDEX(REFERENCE!$B$2:$J$2,1,'EXAMPLE OF CHOICE CARDS'!J1925)</f>
        <v>Sensation</v>
      </c>
      <c r="B1925" s="5" t="str">
        <f>INDEX('DCM CARDS LOOKUP - HIDDEN'!$O$4:$AE$8890,MATCH(O1925,'DCM CARDS LOOKUP - HIDDEN'!$N$4:$N$8890,0),$J1925)</f>
        <v>Both hot and cold sensation</v>
      </c>
      <c r="C1925" s="5" t="str">
        <f>INDEX('DCM CARDS LOOKUP - HIDDEN'!$O$4:$AE$8890,MATCH(P1925,'DCM CARDS LOOKUP - HIDDEN'!$N$4:$N$8890,0),$J1925)</f>
        <v>Lidocaine/numbing sensation</v>
      </c>
      <c r="D1925" s="5" t="str">
        <f>INDEX('DCM CARDS LOOKUP - HIDDEN'!$O$4:$AE$8890,MATCH(Q1925,'DCM CARDS LOOKUP - HIDDEN'!$N$4:$N$8890,0),$J1925)</f>
        <v>Both hot and cold sensation</v>
      </c>
      <c r="E1925" s="5" t="str">
        <f>INDEX('DCM CARDS LOOKUP - HIDDEN'!$O$4:$AE$8890,MATCH(R1925,'DCM CARDS LOOKUP - HIDDEN'!$N$4:$N$8890,0),$J1925)</f>
        <v>Hot sensation</v>
      </c>
      <c r="F1925" s="5" t="str">
        <f>INDEX('DCM CARDS LOOKUP - HIDDEN'!$O$4:$AE$8890,MATCH(S1925,'DCM CARDS LOOKUP - HIDDEN'!$N$4:$N$8890,0),$J1925)</f>
        <v>Both hot and cold sensation</v>
      </c>
      <c r="G1925" s="5" t="str">
        <f>INDEX('DCM CARDS LOOKUP - HIDDEN'!$O$4:$AE$8890,MATCH(T1925,'DCM CARDS LOOKUP - HIDDEN'!$N$4:$N$8890,0),$J1925)</f>
        <v>Lidocaine/numbing sensation</v>
      </c>
      <c r="H1925" s="35"/>
      <c r="J1925" s="4">
        <v>3</v>
      </c>
      <c r="O1925">
        <f>L1923*10000+M1923*100+B1921</f>
        <v>70701</v>
      </c>
      <c r="P1925">
        <f>L1923*10000+M1923*100+C1921</f>
        <v>70702</v>
      </c>
      <c r="Q1925">
        <f>L1923*10000+M1923*100+D1921</f>
        <v>70703</v>
      </c>
      <c r="R1925">
        <f>L1923*10000+M1923*100+E1901</f>
        <v>70704</v>
      </c>
      <c r="S1925">
        <f>L1923*10000+M1923*100+F1901</f>
        <v>70705</v>
      </c>
      <c r="T1925">
        <f>L1923*10000+M1923*100+G1901</f>
        <v>70706</v>
      </c>
    </row>
    <row r="1926" spans="1:20" x14ac:dyDescent="0.2">
      <c r="A1926" s="10" t="str">
        <f>INDEX(REFERENCE!$B$2:$J$2,1,'EXAMPLE OF CHOICE CARDS'!J1926)</f>
        <v>Treatment Area</v>
      </c>
      <c r="B1926" s="5" t="str">
        <f>INDEX('DCM CARDS LOOKUP - HIDDEN'!$O$4:$AE$8890,MATCH(O1926,'DCM CARDS LOOKUP - HIDDEN'!$N$4:$N$8890,0),$J1926)</f>
        <v>-</v>
      </c>
      <c r="C1926" s="5" t="str">
        <f>INDEX('DCM CARDS LOOKUP - HIDDEN'!$O$4:$AE$8890,MATCH(P1926,'DCM CARDS LOOKUP - HIDDEN'!$N$4:$N$8890,0),$J1926)</f>
        <v>-</v>
      </c>
      <c r="D1926" s="5" t="str">
        <f>INDEX('DCM CARDS LOOKUP - HIDDEN'!$O$4:$AE$8890,MATCH(Q1926,'DCM CARDS LOOKUP - HIDDEN'!$N$4:$N$8890,0),$J1926)</f>
        <v>-</v>
      </c>
      <c r="E1926" s="5" t="str">
        <f>INDEX('DCM CARDS LOOKUP - HIDDEN'!$O$4:$AE$8890,MATCH(R1926,'DCM CARDS LOOKUP - HIDDEN'!$N$4:$N$8890,0),$J1926)</f>
        <v>Hands (arthritis)</v>
      </c>
      <c r="F1926" s="5" t="str">
        <f>INDEX('DCM CARDS LOOKUP - HIDDEN'!$O$4:$AE$8890,MATCH(S1926,'DCM CARDS LOOKUP - HIDDEN'!$N$4:$N$8890,0),$J1926)</f>
        <v>Chest</v>
      </c>
      <c r="G1926" s="5" t="str">
        <f>INDEX('DCM CARDS LOOKUP - HIDDEN'!$O$4:$AE$8890,MATCH(T1926,'DCM CARDS LOOKUP - HIDDEN'!$N$4:$N$8890,0),$J1926)</f>
        <v>Back</v>
      </c>
      <c r="H1926" s="35"/>
      <c r="J1926" s="4">
        <v>4</v>
      </c>
      <c r="O1926">
        <f>L1923*10000+M1923*100+B1921</f>
        <v>70701</v>
      </c>
      <c r="P1926">
        <f>L1923*10000+M1923*100+C1921</f>
        <v>70702</v>
      </c>
      <c r="Q1926">
        <f>L1923*10000+M1923*100+D1921</f>
        <v>70703</v>
      </c>
      <c r="R1926">
        <f>L1923*10000+M1923*100+E1901</f>
        <v>70704</v>
      </c>
      <c r="S1926">
        <f>L1923*10000+M1923*100+F1901</f>
        <v>70705</v>
      </c>
      <c r="T1926">
        <f>L1923*10000+M1923*100+G1901</f>
        <v>70706</v>
      </c>
    </row>
    <row r="1927" spans="1:20" x14ac:dyDescent="0.2">
      <c r="A1927" s="10" t="str">
        <f>INDEX(REFERENCE!$B$2:$J$2,1,'EXAMPLE OF CHOICE CARDS'!J1927)</f>
        <v>Format</v>
      </c>
      <c r="B1927" s="5" t="str">
        <f>INDEX('DCM CARDS LOOKUP - HIDDEN'!$O$4:$AE$8890,MATCH(O1927,'DCM CARDS LOOKUP - HIDDEN'!$N$4:$N$8890,0),$J1927)</f>
        <v>Spray</v>
      </c>
      <c r="C1927" s="5" t="str">
        <f>INDEX('DCM CARDS LOOKUP - HIDDEN'!$O$4:$AE$8890,MATCH(P1927,'DCM CARDS LOOKUP - HIDDEN'!$N$4:$N$8890,0),$J1927)</f>
        <v>Liquid</v>
      </c>
      <c r="D1927" s="5" t="str">
        <f>INDEX('DCM CARDS LOOKUP - HIDDEN'!$O$4:$AE$8890,MATCH(Q1927,'DCM CARDS LOOKUP - HIDDEN'!$N$4:$N$8890,0),$J1927)</f>
        <v>Cream</v>
      </c>
      <c r="E1927" s="5" t="str">
        <f>INDEX('DCM CARDS LOOKUP - HIDDEN'!$O$4:$AE$8890,MATCH(R1927,'DCM CARDS LOOKUP - HIDDEN'!$N$4:$N$8890,0),$J1927)</f>
        <v>Single use pads/patches</v>
      </c>
      <c r="F1927" s="5" t="str">
        <f>INDEX('DCM CARDS LOOKUP - HIDDEN'!$O$4:$AE$8890,MATCH(S1927,'DCM CARDS LOOKUP - HIDDEN'!$N$4:$N$8890,0),$J1927)</f>
        <v>Single use pads/patches</v>
      </c>
      <c r="G1927" s="5" t="str">
        <f>INDEX('DCM CARDS LOOKUP - HIDDEN'!$O$4:$AE$8890,MATCH(T1927,'DCM CARDS LOOKUP - HIDDEN'!$N$4:$N$8890,0),$J1927)</f>
        <v>Single use pads/patches</v>
      </c>
      <c r="H1927" s="35"/>
      <c r="J1927" s="4">
        <v>5</v>
      </c>
      <c r="O1927">
        <f>L1923*10000+M1923*100+B1921</f>
        <v>70701</v>
      </c>
      <c r="P1927">
        <f>L1923*10000+M1923*100+C1921</f>
        <v>70702</v>
      </c>
      <c r="Q1927">
        <f>L1923*10000+M1923*100+D1921</f>
        <v>70703</v>
      </c>
      <c r="R1927">
        <f>L1923*10000+M1923*100+E1901</f>
        <v>70704</v>
      </c>
      <c r="S1927">
        <f>L1923*10000+M1923*100+F1901</f>
        <v>70705</v>
      </c>
      <c r="T1927">
        <f>L1923*10000+M1923*100+G1901</f>
        <v>70706</v>
      </c>
    </row>
    <row r="1928" spans="1:20" x14ac:dyDescent="0.2">
      <c r="A1928" s="10" t="str">
        <f>INDEX(REFERENCE!$B$2:$J$2,1,'EXAMPLE OF CHOICE CARDS'!J1928)</f>
        <v>Count</v>
      </c>
      <c r="B1928" s="5" t="str">
        <f>INDEX('DCM CARDS LOOKUP - HIDDEN'!$O$4:$AE$8890,MATCH(O1928,'DCM CARDS LOOKUP - HIDDEN'!$N$4:$N$8890,0),$J1928)</f>
        <v>4.5 oz</v>
      </c>
      <c r="C1928" s="5" t="str">
        <f>INDEX('DCM CARDS LOOKUP - HIDDEN'!$O$4:$AE$8890,MATCH(P1928,'DCM CARDS LOOKUP - HIDDEN'!$N$4:$N$8890,0),$J1928)</f>
        <v>2.5 oz</v>
      </c>
      <c r="D1928" s="5" t="str">
        <f>INDEX('DCM CARDS LOOKUP - HIDDEN'!$O$4:$AE$8890,MATCH(Q1928,'DCM CARDS LOOKUP - HIDDEN'!$N$4:$N$8890,0),$J1928)</f>
        <v>4 oz</v>
      </c>
      <c r="E1928" s="5" t="str">
        <f>INDEX('DCM CARDS LOOKUP - HIDDEN'!$O$4:$AE$8890,MATCH(R1928,'DCM CARDS LOOKUP - HIDDEN'!$N$4:$N$8890,0),$J1928)</f>
        <v>4 count</v>
      </c>
      <c r="F1928" s="5" t="str">
        <f>INDEX('DCM CARDS LOOKUP - HIDDEN'!$O$4:$AE$8890,MATCH(S1928,'DCM CARDS LOOKUP - HIDDEN'!$N$4:$N$8890,0),$J1928)</f>
        <v>3 count</v>
      </c>
      <c r="G1928" s="5" t="str">
        <f>INDEX('DCM CARDS LOOKUP - HIDDEN'!$O$4:$AE$8890,MATCH(T1928,'DCM CARDS LOOKUP - HIDDEN'!$N$4:$N$8890,0),$J1928)</f>
        <v>2 count</v>
      </c>
      <c r="H1928" s="35"/>
      <c r="J1928" s="4">
        <v>6</v>
      </c>
      <c r="O1928">
        <f>L1923*10000+M1923*100+B1921</f>
        <v>70701</v>
      </c>
      <c r="P1928">
        <f>L1923*10000+M1923*100+C1921</f>
        <v>70702</v>
      </c>
      <c r="Q1928">
        <f>L1923*10000+M1923*100+D1921</f>
        <v>70703</v>
      </c>
      <c r="R1928">
        <f>L1923*10000+M1923*100+E1901</f>
        <v>70704</v>
      </c>
      <c r="S1928">
        <f>L1923*10000+M1923*100+F1901</f>
        <v>70705</v>
      </c>
      <c r="T1928">
        <f>L1923*10000+M1923*100+G1901</f>
        <v>70706</v>
      </c>
    </row>
    <row r="1929" spans="1:20" ht="15" customHeight="1" x14ac:dyDescent="0.2">
      <c r="A1929" s="10" t="str">
        <f>INDEX(REFERENCE!$B$2:$J$2,1,'EXAMPLE OF CHOICE CARDS'!J1929)</f>
        <v>Price</v>
      </c>
      <c r="B1929" s="29">
        <f>INDEX('DCM CARDS LOOKUP - HIDDEN'!$O$4:$AE$8890,MATCH(O1929,'DCM CARDS LOOKUP - HIDDEN'!$N$4:$N$8890,0),$J1929)</f>
        <v>24</v>
      </c>
      <c r="C1929" s="29">
        <f>INDEX('DCM CARDS LOOKUP - HIDDEN'!$O$4:$AE$8890,MATCH(P1929,'DCM CARDS LOOKUP - HIDDEN'!$N$4:$N$8890,0),$J1929)</f>
        <v>5.75</v>
      </c>
      <c r="D1929" s="29">
        <f>INDEX('DCM CARDS LOOKUP - HIDDEN'!$O$4:$AE$8890,MATCH(Q1929,'DCM CARDS LOOKUP - HIDDEN'!$N$4:$N$8890,0),$J1929)</f>
        <v>12</v>
      </c>
      <c r="E1929" s="29">
        <f>INDEX('DCM CARDS LOOKUP - HIDDEN'!$O$4:$AE$8890,MATCH(R1929,'DCM CARDS LOOKUP - HIDDEN'!$N$4:$N$8890,0),$J1929)</f>
        <v>16.71</v>
      </c>
      <c r="F1929" s="29">
        <f>INDEX('DCM CARDS LOOKUP - HIDDEN'!$O$4:$AE$8890,MATCH(S1929,'DCM CARDS LOOKUP - HIDDEN'!$N$4:$N$8890,0),$J1929)</f>
        <v>6.63</v>
      </c>
      <c r="G1929" s="29">
        <f>INDEX('DCM CARDS LOOKUP - HIDDEN'!$O$4:$AE$8890,MATCH(T1929,'DCM CARDS LOOKUP - HIDDEN'!$N$4:$N$8890,0),$J1929)</f>
        <v>20.99</v>
      </c>
      <c r="H1929" s="35"/>
      <c r="J1929" s="4">
        <v>7</v>
      </c>
      <c r="O1929">
        <f>L1923*10000+M1923*100+B1921</f>
        <v>70701</v>
      </c>
      <c r="P1929">
        <f>L1923*10000+M1923*100+C1921</f>
        <v>70702</v>
      </c>
      <c r="Q1929">
        <f>L1923*10000+M1923*100+D1921</f>
        <v>70703</v>
      </c>
      <c r="R1929">
        <f>L1923*10000+M1923*100+E1901</f>
        <v>70704</v>
      </c>
      <c r="S1929">
        <f>L1923*10000+M1923*100+F1901</f>
        <v>70705</v>
      </c>
      <c r="T1929">
        <f>L1923*10000+M1923*100+G1901</f>
        <v>70706</v>
      </c>
    </row>
    <row r="1930" spans="1:20" ht="15" customHeight="1" x14ac:dyDescent="0.2">
      <c r="A1930" s="10" t="str">
        <f>INDEX(REFERENCE!$B$2:$J$2,1,'EXAMPLE OF CHOICE CARDS'!J1930)</f>
        <v>Review Rating</v>
      </c>
      <c r="B1930" s="5" t="str">
        <f>INDEX('DCM CARDS LOOKUP - HIDDEN'!$O$4:$AE$8890,MATCH(O1930,'DCM CARDS LOOKUP - HIDDEN'!$N$4:$N$8890,0),$J1930)</f>
        <v>4.8 stars</v>
      </c>
      <c r="C1930" s="5" t="str">
        <f>INDEX('DCM CARDS LOOKUP - HIDDEN'!$O$4:$AE$8890,MATCH(P1930,'DCM CARDS LOOKUP - HIDDEN'!$N$4:$N$8890,0),$J1930)</f>
        <v>4.5 stars</v>
      </c>
      <c r="D1930" s="5" t="str">
        <f>INDEX('DCM CARDS LOOKUP - HIDDEN'!$O$4:$AE$8890,MATCH(Q1930,'DCM CARDS LOOKUP - HIDDEN'!$N$4:$N$8890,0),$J1930)</f>
        <v>4.8 stars</v>
      </c>
      <c r="E1930" s="5" t="str">
        <f>INDEX('DCM CARDS LOOKUP - HIDDEN'!$O$4:$AE$8890,MATCH(R1930,'DCM CARDS LOOKUP - HIDDEN'!$N$4:$N$8890,0),$J1930)</f>
        <v>4.6 stars</v>
      </c>
      <c r="F1930" s="5" t="str">
        <f>INDEX('DCM CARDS LOOKUP - HIDDEN'!$O$4:$AE$8890,MATCH(S1930,'DCM CARDS LOOKUP - HIDDEN'!$N$4:$N$8890,0),$J1930)</f>
        <v>4.8 stars</v>
      </c>
      <c r="G1930" s="5" t="str">
        <f>INDEX('DCM CARDS LOOKUP - HIDDEN'!$O$4:$AE$8890,MATCH(T1930,'DCM CARDS LOOKUP - HIDDEN'!$N$4:$N$8890,0),$J1930)</f>
        <v>4.5 stars</v>
      </c>
      <c r="H1930" s="35"/>
      <c r="J1930" s="4">
        <v>8</v>
      </c>
      <c r="O1930">
        <f>L1923*10000+M1923*100+B1921</f>
        <v>70701</v>
      </c>
      <c r="P1930">
        <f>L1923*10000+M1923*100+C1921</f>
        <v>70702</v>
      </c>
      <c r="Q1930">
        <f>L1923*10000+M1923*100+D1921</f>
        <v>70703</v>
      </c>
      <c r="R1930">
        <f>L1923*10000+M1923*100+E1901</f>
        <v>70704</v>
      </c>
      <c r="S1930">
        <f>L1923*10000+M1923*100+F1901</f>
        <v>70705</v>
      </c>
      <c r="T1930">
        <f>L1923*10000+M1923*100+G1901</f>
        <v>70706</v>
      </c>
    </row>
    <row r="1931" spans="1:20" ht="15" customHeight="1" x14ac:dyDescent="0.2">
      <c r="A1931" s="10" t="str">
        <f>INDEX(REFERENCE!$B$2:$J$2,1,'EXAMPLE OF CHOICE CARDS'!J1931)</f>
        <v>Number of Reviews</v>
      </c>
      <c r="B1931" s="30">
        <f>INDEX('DCM CARDS LOOKUP - HIDDEN'!$O$4:$AE$8890,MATCH(O1931,'DCM CARDS LOOKUP - HIDDEN'!$N$4:$N$8890,0),$J1931)</f>
        <v>1250</v>
      </c>
      <c r="C1931" s="30">
        <f>INDEX('DCM CARDS LOOKUP - HIDDEN'!$O$4:$AE$8890,MATCH(P1931,'DCM CARDS LOOKUP - HIDDEN'!$N$4:$N$8890,0),$J1931)</f>
        <v>4500</v>
      </c>
      <c r="D1931" s="30">
        <f>INDEX('DCM CARDS LOOKUP - HIDDEN'!$O$4:$AE$8890,MATCH(Q1931,'DCM CARDS LOOKUP - HIDDEN'!$N$4:$N$8890,0),$J1931)</f>
        <v>4500</v>
      </c>
      <c r="E1931" s="30">
        <f>INDEX('DCM CARDS LOOKUP - HIDDEN'!$O$4:$AE$8890,MATCH(R1931,'DCM CARDS LOOKUP - HIDDEN'!$N$4:$N$8890,0),$J1931)</f>
        <v>4500</v>
      </c>
      <c r="F1931" s="30">
        <f>INDEX('DCM CARDS LOOKUP - HIDDEN'!$O$4:$AE$8890,MATCH(S1931,'DCM CARDS LOOKUP - HIDDEN'!$N$4:$N$8890,0),$J1931)</f>
        <v>1250</v>
      </c>
      <c r="G1931" s="30">
        <f>INDEX('DCM CARDS LOOKUP - HIDDEN'!$O$4:$AE$8890,MATCH(T1931,'DCM CARDS LOOKUP - HIDDEN'!$N$4:$N$8890,0),$J1931)</f>
        <v>1250</v>
      </c>
      <c r="H1931" s="35"/>
      <c r="J1931" s="4">
        <v>9</v>
      </c>
      <c r="O1931">
        <f>L1923*10000+M1923*100+B1921</f>
        <v>70701</v>
      </c>
      <c r="P1931">
        <f>L1923*10000+M1923*100+C1921</f>
        <v>70702</v>
      </c>
      <c r="Q1931">
        <f>L1923*10000+M1923*100+D1921</f>
        <v>70703</v>
      </c>
      <c r="R1931">
        <f>L1923*10000+M1923*100+E1901</f>
        <v>70704</v>
      </c>
      <c r="S1931">
        <f>L1923*10000+M1923*100+F1901</f>
        <v>70705</v>
      </c>
      <c r="T1931">
        <f>L1923*10000+M1923*100+G1901</f>
        <v>70706</v>
      </c>
    </row>
    <row r="1932" spans="1:20" ht="15" hidden="1" customHeight="1" x14ac:dyDescent="0.2">
      <c r="A1932" s="10" t="e">
        <f>INDEX(REFERENCE!$B$2:$J$2,1,'EXAMPLE OF CHOICE CARDS'!J1932)</f>
        <v>#REF!</v>
      </c>
      <c r="B1932" s="5">
        <f>INDEX('DCM CARDS LOOKUP - HIDDEN'!$O$4:$AE$8890,MATCH(O1932,'DCM CARDS LOOKUP - HIDDEN'!$N$4:$N$8890,0),$J1932)</f>
        <v>0</v>
      </c>
      <c r="C1932" s="5">
        <f>INDEX('DCM CARDS LOOKUP - HIDDEN'!$O$4:$AE$8890,MATCH(P1932,'DCM CARDS LOOKUP - HIDDEN'!$N$4:$N$8890,0),$J1932)</f>
        <v>0</v>
      </c>
      <c r="D1932" s="5">
        <f>INDEX('DCM CARDS LOOKUP - HIDDEN'!$O$4:$AE$8890,MATCH(Q1932,'DCM CARDS LOOKUP - HIDDEN'!$N$4:$N$8890,0),$J1932)</f>
        <v>0</v>
      </c>
      <c r="E1932" s="5">
        <f>INDEX('DCM CARDS LOOKUP - HIDDEN'!$O$4:$AE$8890,MATCH(R1932,'DCM CARDS LOOKUP - HIDDEN'!$N$4:$N$8890,0),$J1932)</f>
        <v>0</v>
      </c>
      <c r="F1932" s="5">
        <f>INDEX('DCM CARDS LOOKUP - HIDDEN'!$O$4:$AE$8890,MATCH(S1932,'DCM CARDS LOOKUP - HIDDEN'!$N$4:$N$8890,0),$J1932)</f>
        <v>0</v>
      </c>
      <c r="G1932" s="31"/>
      <c r="H1932" s="35"/>
      <c r="J1932" s="4">
        <v>10</v>
      </c>
      <c r="O1932">
        <f>L1923*10000+M1923*100+B1921</f>
        <v>70701</v>
      </c>
      <c r="P1932">
        <f>L1923*10000+M1923*100+C1921</f>
        <v>70702</v>
      </c>
      <c r="Q1932">
        <f>L1923*10000+M1923*100+D1921</f>
        <v>70703</v>
      </c>
      <c r="R1932">
        <f>L1923*10000+M1923*100+E1901</f>
        <v>70704</v>
      </c>
      <c r="S1932">
        <f>L1923*10000+M1923*100+F1901</f>
        <v>70705</v>
      </c>
    </row>
    <row r="1933" spans="1:20" ht="15" hidden="1" customHeight="1" x14ac:dyDescent="0.2">
      <c r="A1933" s="10" t="e">
        <f>INDEX(REFERENCE!$B$2:$J$2,1,'EXAMPLE OF CHOICE CARDS'!J1933)</f>
        <v>#REF!</v>
      </c>
      <c r="B1933" s="5">
        <f>INDEX('DCM CARDS LOOKUP - HIDDEN'!$O$4:$AE$8890,MATCH(O1933,'DCM CARDS LOOKUP - HIDDEN'!$N$4:$N$8890,0),$J1933)</f>
        <v>0</v>
      </c>
      <c r="C1933" s="5">
        <f>INDEX('DCM CARDS LOOKUP - HIDDEN'!$O$4:$AE$8890,MATCH(P1933,'DCM CARDS LOOKUP - HIDDEN'!$N$4:$N$8890,0),$J1933)</f>
        <v>0</v>
      </c>
      <c r="D1933" s="5">
        <f>INDEX('DCM CARDS LOOKUP - HIDDEN'!$O$4:$AE$8890,MATCH(Q1933,'DCM CARDS LOOKUP - HIDDEN'!$N$4:$N$8890,0),$J1933)</f>
        <v>0</v>
      </c>
      <c r="E1933" s="5">
        <f>INDEX('DCM CARDS LOOKUP - HIDDEN'!$O$4:$AE$8890,MATCH(R1933,'DCM CARDS LOOKUP - HIDDEN'!$N$4:$N$8890,0),$J1933)</f>
        <v>0</v>
      </c>
      <c r="F1933" s="5">
        <f>INDEX('DCM CARDS LOOKUP - HIDDEN'!$O$4:$AE$8890,MATCH(S1933,'DCM CARDS LOOKUP - HIDDEN'!$N$4:$N$8890,0),$J1933)</f>
        <v>0</v>
      </c>
      <c r="G1933" s="31"/>
      <c r="H1933" s="35"/>
      <c r="J1933" s="4">
        <v>11</v>
      </c>
      <c r="O1933">
        <f>L1923*10000+M1923*100+B1921</f>
        <v>70701</v>
      </c>
      <c r="P1933">
        <f>L1923*10000+M1923*100+C1921</f>
        <v>70702</v>
      </c>
      <c r="Q1933">
        <f>L1923*10000+M1923*100+D1921</f>
        <v>70703</v>
      </c>
      <c r="R1933">
        <f>L1923*10000+M1923*100+E1901</f>
        <v>70704</v>
      </c>
      <c r="S1933">
        <f>L1923*10000+M1923*100+F1901</f>
        <v>70705</v>
      </c>
    </row>
    <row r="1934" spans="1:20" ht="15" hidden="1" customHeight="1" x14ac:dyDescent="0.2">
      <c r="A1934" s="10" t="e">
        <f>INDEX(REFERENCE!$B$2:$J$2,1,'EXAMPLE OF CHOICE CARDS'!J1934)</f>
        <v>#REF!</v>
      </c>
      <c r="B1934" s="5">
        <f>INDEX('DCM CARDS LOOKUP - HIDDEN'!$O$4:$AE$8890,MATCH(O1934,'DCM CARDS LOOKUP - HIDDEN'!$N$4:$N$8890,0),$J1934)</f>
        <v>0</v>
      </c>
      <c r="C1934" s="5">
        <f>INDEX('DCM CARDS LOOKUP - HIDDEN'!$O$4:$AE$8890,MATCH(P1934,'DCM CARDS LOOKUP - HIDDEN'!$N$4:$N$8890,0),$J1934)</f>
        <v>0</v>
      </c>
      <c r="D1934" s="5">
        <f>INDEX('DCM CARDS LOOKUP - HIDDEN'!$O$4:$AE$8890,MATCH(Q1934,'DCM CARDS LOOKUP - HIDDEN'!$N$4:$N$8890,0),$J1934)</f>
        <v>0</v>
      </c>
      <c r="E1934" s="5">
        <f>INDEX('DCM CARDS LOOKUP - HIDDEN'!$O$4:$AE$8890,MATCH(R1934,'DCM CARDS LOOKUP - HIDDEN'!$N$4:$N$8890,0),$J1934)</f>
        <v>0</v>
      </c>
      <c r="F1934" s="5">
        <f>INDEX('DCM CARDS LOOKUP - HIDDEN'!$O$4:$AE$8890,MATCH(S1934,'DCM CARDS LOOKUP - HIDDEN'!$N$4:$N$8890,0),$J1934)</f>
        <v>0</v>
      </c>
      <c r="G1934" s="31"/>
      <c r="H1934" s="35"/>
      <c r="J1934" s="4">
        <v>12</v>
      </c>
      <c r="O1934">
        <f>L1923*10000+M1923*100+B1921</f>
        <v>70701</v>
      </c>
      <c r="P1934">
        <f>L1923*10000+M1923*100+C1921</f>
        <v>70702</v>
      </c>
      <c r="Q1934">
        <f>L1923*10000+M1923*100+D1921</f>
        <v>70703</v>
      </c>
      <c r="R1934">
        <f>L1923*10000+M1923*100+E1901</f>
        <v>70704</v>
      </c>
      <c r="S1934">
        <f>L1923*10000+M1923*100+F1901</f>
        <v>70705</v>
      </c>
    </row>
    <row r="1935" spans="1:20" ht="15" hidden="1" customHeight="1" x14ac:dyDescent="0.2">
      <c r="A1935" s="10" t="e">
        <f>INDEX(REFERENCE!$B$2:$J$2,1,'EXAMPLE OF CHOICE CARDS'!J1935)</f>
        <v>#REF!</v>
      </c>
      <c r="B1935" s="5">
        <f>INDEX('DCM CARDS LOOKUP - HIDDEN'!$O$4:$AE$8890,MATCH(O1935,'DCM CARDS LOOKUP - HIDDEN'!$N$4:$N$8890,0),$J1935)</f>
        <v>0</v>
      </c>
      <c r="C1935" s="5">
        <f>INDEX('DCM CARDS LOOKUP - HIDDEN'!$O$4:$AE$8890,MATCH(P1935,'DCM CARDS LOOKUP - HIDDEN'!$N$4:$N$8890,0),$J1935)</f>
        <v>0</v>
      </c>
      <c r="D1935" s="5">
        <f>INDEX('DCM CARDS LOOKUP - HIDDEN'!$O$4:$AE$8890,MATCH(Q1935,'DCM CARDS LOOKUP - HIDDEN'!$N$4:$N$8890,0),$J1935)</f>
        <v>0</v>
      </c>
      <c r="E1935" s="5">
        <f>INDEX('DCM CARDS LOOKUP - HIDDEN'!$O$4:$AE$8890,MATCH(R1935,'DCM CARDS LOOKUP - HIDDEN'!$N$4:$N$8890,0),$J1935)</f>
        <v>0</v>
      </c>
      <c r="F1935" s="5">
        <f>INDEX('DCM CARDS LOOKUP - HIDDEN'!$O$4:$AE$8890,MATCH(S1935,'DCM CARDS LOOKUP - HIDDEN'!$N$4:$N$8890,0),$J1935)</f>
        <v>0</v>
      </c>
      <c r="G1935" s="31"/>
      <c r="H1935" s="35"/>
      <c r="J1935" s="4">
        <v>13</v>
      </c>
      <c r="O1935">
        <f>L1923*10000+M1923*100+B1921</f>
        <v>70701</v>
      </c>
      <c r="P1935">
        <f>L1923*10000+M1923*100+C1921</f>
        <v>70702</v>
      </c>
      <c r="Q1935">
        <f>L1923*10000+M1923*100+D1921</f>
        <v>70703</v>
      </c>
      <c r="R1935">
        <f>L1923*10000+M1923*100+E1901</f>
        <v>70704</v>
      </c>
      <c r="S1935">
        <f>L1923*10000+M1923*100+F1901</f>
        <v>70705</v>
      </c>
    </row>
    <row r="1936" spans="1:20" ht="15" hidden="1" customHeight="1" x14ac:dyDescent="0.2">
      <c r="A1936" s="10" t="e">
        <f>INDEX(REFERENCE!$B$2:$J$2,1,'EXAMPLE OF CHOICE CARDS'!J1936)</f>
        <v>#REF!</v>
      </c>
      <c r="B1936" s="5">
        <f>INDEX('DCM CARDS LOOKUP - HIDDEN'!$O$4:$AE$8890,MATCH(O1936,'DCM CARDS LOOKUP - HIDDEN'!$N$4:$N$8890,0),$J1936)</f>
        <v>0</v>
      </c>
      <c r="C1936" s="5">
        <f>INDEX('DCM CARDS LOOKUP - HIDDEN'!$O$4:$AE$8890,MATCH(P1936,'DCM CARDS LOOKUP - HIDDEN'!$N$4:$N$8890,0),$J1936)</f>
        <v>0</v>
      </c>
      <c r="D1936" s="5">
        <f>INDEX('DCM CARDS LOOKUP - HIDDEN'!$O$4:$AE$8890,MATCH(Q1936,'DCM CARDS LOOKUP - HIDDEN'!$N$4:$N$8890,0),$J1936)</f>
        <v>0</v>
      </c>
      <c r="E1936" s="5">
        <f>INDEX('DCM CARDS LOOKUP - HIDDEN'!$O$4:$AE$8890,MATCH(R1936,'DCM CARDS LOOKUP - HIDDEN'!$N$4:$N$8890,0),$J1936)</f>
        <v>0</v>
      </c>
      <c r="F1936" s="5">
        <f>INDEX('DCM CARDS LOOKUP - HIDDEN'!$O$4:$AE$8890,MATCH(S1936,'DCM CARDS LOOKUP - HIDDEN'!$N$4:$N$8890,0),$J1936)</f>
        <v>0</v>
      </c>
      <c r="G1936" s="31"/>
      <c r="H1936" s="35"/>
      <c r="J1936" s="4">
        <v>14</v>
      </c>
      <c r="O1936">
        <f>L1923*10000+M1923*100+B1921</f>
        <v>70701</v>
      </c>
      <c r="P1936">
        <f>L1923*10000+M1923*100+C1921</f>
        <v>70702</v>
      </c>
      <c r="Q1936">
        <f>L1923*10000+M1923*100+D1921</f>
        <v>70703</v>
      </c>
      <c r="R1936">
        <f>L1923*10000+M1923*100+E1901</f>
        <v>70704</v>
      </c>
      <c r="S1936">
        <f>L1923*10000+M1923*100+F1901</f>
        <v>70705</v>
      </c>
    </row>
    <row r="1937" spans="1:20" x14ac:dyDescent="0.2">
      <c r="A1937" s="2"/>
      <c r="B1937" s="5"/>
      <c r="C1937" s="5"/>
      <c r="D1937" s="5"/>
      <c r="E1937" s="5"/>
      <c r="F1937" s="5"/>
      <c r="G1937" s="5"/>
      <c r="H1937" s="5"/>
      <c r="J1937" s="13"/>
    </row>
    <row r="1938" spans="1:20" x14ac:dyDescent="0.2">
      <c r="A1938" s="6"/>
      <c r="B1938" s="7">
        <v>1</v>
      </c>
      <c r="C1938" s="7">
        <v>2</v>
      </c>
      <c r="D1938" s="7">
        <v>3</v>
      </c>
      <c r="E1938" s="7">
        <v>4</v>
      </c>
      <c r="F1938" s="7">
        <v>5</v>
      </c>
      <c r="G1938" s="7">
        <v>6</v>
      </c>
      <c r="H1938" s="7">
        <v>9</v>
      </c>
      <c r="J1938" s="13"/>
    </row>
    <row r="1941" spans="1:20" x14ac:dyDescent="0.2">
      <c r="A1941" s="1" t="str">
        <f>"Version "&amp;L1943&amp;"; Task"&amp;M1943</f>
        <v>Version 7; Task8</v>
      </c>
      <c r="B1941" s="4">
        <v>1</v>
      </c>
      <c r="C1941" s="4">
        <v>2</v>
      </c>
      <c r="D1941" s="4">
        <v>3</v>
      </c>
      <c r="E1941" s="4">
        <f>E1921</f>
        <v>4</v>
      </c>
      <c r="F1941" s="4">
        <f>F1921</f>
        <v>5</v>
      </c>
      <c r="G1941" s="4">
        <v>6</v>
      </c>
      <c r="J1941" s="13"/>
    </row>
    <row r="1942" spans="1:20" ht="15" customHeight="1" x14ac:dyDescent="0.2">
      <c r="A1942" s="11" t="s">
        <v>8</v>
      </c>
      <c r="B1942" s="12" t="s">
        <v>9</v>
      </c>
      <c r="C1942" s="12" t="s">
        <v>10</v>
      </c>
      <c r="D1942" s="12" t="s">
        <v>11</v>
      </c>
      <c r="E1942" s="20" t="s">
        <v>21</v>
      </c>
      <c r="F1942" s="20" t="s">
        <v>22</v>
      </c>
      <c r="G1942" s="20"/>
      <c r="H1942" s="34" t="s">
        <v>15</v>
      </c>
      <c r="J1942" s="13"/>
      <c r="L1942" t="s">
        <v>12</v>
      </c>
      <c r="M1942" t="s">
        <v>1</v>
      </c>
    </row>
    <row r="1943" spans="1:20" x14ac:dyDescent="0.2">
      <c r="A1943" s="10" t="str">
        <f>INDEX(REFERENCE!$B$2:$J$2,1,'EXAMPLE OF CHOICE CARDS'!J1943)</f>
        <v>Type</v>
      </c>
      <c r="B1943" s="5" t="str">
        <f>INDEX('DCM CARDS LOOKUP - HIDDEN'!$O$4:$AE$8890,MATCH(O1943,'DCM CARDS LOOKUP - HIDDEN'!$N$4:$N$8890,0),$J1943)</f>
        <v>Pads</v>
      </c>
      <c r="C1943" s="5" t="str">
        <f>INDEX('DCM CARDS LOOKUP - HIDDEN'!$O$4:$AE$8890,MATCH(P1943,'DCM CARDS LOOKUP - HIDDEN'!$N$4:$N$8890,0),$J1943)</f>
        <v>Topicals</v>
      </c>
      <c r="D1943" s="5" t="str">
        <f>INDEX('DCM CARDS LOOKUP - HIDDEN'!$O$4:$AE$8890,MATCH(Q1943,'DCM CARDS LOOKUP - HIDDEN'!$N$4:$N$8890,0),$J1943)</f>
        <v>Topicals</v>
      </c>
      <c r="E1943" s="5" t="str">
        <f>INDEX('DCM CARDS LOOKUP - HIDDEN'!$O$4:$AE$8890,MATCH(R1943,'DCM CARDS LOOKUP - HIDDEN'!$N$4:$N$8890,0),$J1943)</f>
        <v>Pads</v>
      </c>
      <c r="F1943" s="5" t="str">
        <f>INDEX('DCM CARDS LOOKUP - HIDDEN'!$O$4:$AE$8890,MATCH(S1943,'DCM CARDS LOOKUP - HIDDEN'!$N$4:$N$8890,0),$J1943)</f>
        <v>Topicals</v>
      </c>
      <c r="G1943" s="5" t="str">
        <f>INDEX('DCM CARDS LOOKUP - HIDDEN'!$O$4:$AE$8890,MATCH(T1943,'DCM CARDS LOOKUP - HIDDEN'!$N$4:$N$8890,0),$J1943)</f>
        <v>Pads</v>
      </c>
      <c r="H1943" s="35"/>
      <c r="J1943" s="4">
        <v>1</v>
      </c>
      <c r="L1943">
        <f>IF(M1923=15,L1923+1,L1923)</f>
        <v>7</v>
      </c>
      <c r="M1943">
        <f>IF(M1923&lt;15,M1923+1,1)</f>
        <v>8</v>
      </c>
      <c r="O1943">
        <f>L1943*10000+M1943*100+B1941</f>
        <v>70801</v>
      </c>
      <c r="P1943">
        <f>L1943*10000+M1943*100+C1941</f>
        <v>70802</v>
      </c>
      <c r="Q1943">
        <f>L1943*10000+M1943*100+D1941</f>
        <v>70803</v>
      </c>
      <c r="R1943">
        <f>L1943*10000+M1943*100+E1921</f>
        <v>70804</v>
      </c>
      <c r="S1943">
        <f>L1943*10000+M1943*100+F1921</f>
        <v>70805</v>
      </c>
      <c r="T1943">
        <f>L1943*10000+M1943*100+G1921</f>
        <v>70806</v>
      </c>
    </row>
    <row r="1944" spans="1:20" x14ac:dyDescent="0.2">
      <c r="A1944" s="10" t="str">
        <f>INDEX(REFERENCE!$B$2:$J$2,1,'EXAMPLE OF CHOICE CARDS'!J1944)</f>
        <v>Brand</v>
      </c>
      <c r="B1944" s="5" t="str">
        <f>INDEX('DCM CARDS LOOKUP - HIDDEN'!$O$4:$AE$8890,MATCH(O1944,'DCM CARDS LOOKUP - HIDDEN'!$N$4:$N$8890,0),$J1944)</f>
        <v>Thermacare</v>
      </c>
      <c r="C1944" s="5" t="str">
        <f>INDEX('DCM CARDS LOOKUP - HIDDEN'!$O$4:$AE$8890,MATCH(P1944,'DCM CARDS LOOKUP - HIDDEN'!$N$4:$N$8890,0),$J1944)</f>
        <v>Store Brand</v>
      </c>
      <c r="D1944" s="5" t="str">
        <f>INDEX('DCM CARDS LOOKUP - HIDDEN'!$O$4:$AE$8890,MATCH(Q1944,'DCM CARDS LOOKUP - HIDDEN'!$N$4:$N$8890,0),$J1944)</f>
        <v>Tiger Balm</v>
      </c>
      <c r="E1944" s="5" t="str">
        <f>INDEX('DCM CARDS LOOKUP - HIDDEN'!$O$4:$AE$8890,MATCH(R1944,'DCM CARDS LOOKUP - HIDDEN'!$N$4:$N$8890,0),$J1944)</f>
        <v>Icy Hot</v>
      </c>
      <c r="F1944" s="5" t="str">
        <f>INDEX('DCM CARDS LOOKUP - HIDDEN'!$O$4:$AE$8890,MATCH(S1944,'DCM CARDS LOOKUP - HIDDEN'!$N$4:$N$8890,0),$J1944)</f>
        <v>Equate</v>
      </c>
      <c r="G1944" s="5" t="str">
        <f>INDEX('DCM CARDS LOOKUP - HIDDEN'!$O$4:$AE$8890,MATCH(T1944,'DCM CARDS LOOKUP - HIDDEN'!$N$4:$N$8890,0),$J1944)</f>
        <v>Aspercreme</v>
      </c>
      <c r="H1944" s="35"/>
      <c r="J1944" s="4">
        <v>2</v>
      </c>
      <c r="O1944">
        <f>L1943*10000+M1943*100+B1941</f>
        <v>70801</v>
      </c>
      <c r="P1944">
        <f>L1943*10000+M1943*100+C1941</f>
        <v>70802</v>
      </c>
      <c r="Q1944">
        <f>L1943*10000+M1943*100+D1941</f>
        <v>70803</v>
      </c>
      <c r="R1944">
        <f>L1943*10000+M1943*100+E1921</f>
        <v>70804</v>
      </c>
      <c r="S1944">
        <f>L1943*10000+M1943*100+F1921</f>
        <v>70805</v>
      </c>
      <c r="T1944">
        <f>L1943*10000+M1943*100+G1921</f>
        <v>70806</v>
      </c>
    </row>
    <row r="1945" spans="1:20" x14ac:dyDescent="0.2">
      <c r="A1945" s="10" t="str">
        <f>INDEX(REFERENCE!$B$2:$J$2,1,'EXAMPLE OF CHOICE CARDS'!J1945)</f>
        <v>Sensation</v>
      </c>
      <c r="B1945" s="5" t="str">
        <f>INDEX('DCM CARDS LOOKUP - HIDDEN'!$O$4:$AE$8890,MATCH(O1945,'DCM CARDS LOOKUP - HIDDEN'!$N$4:$N$8890,0),$J1945)</f>
        <v>Hot sensation</v>
      </c>
      <c r="C1945" s="5" t="str">
        <f>INDEX('DCM CARDS LOOKUP - HIDDEN'!$O$4:$AE$8890,MATCH(P1945,'DCM CARDS LOOKUP - HIDDEN'!$N$4:$N$8890,0),$J1945)</f>
        <v>Cold sensation</v>
      </c>
      <c r="D1945" s="5" t="str">
        <f>INDEX('DCM CARDS LOOKUP - HIDDEN'!$O$4:$AE$8890,MATCH(Q1945,'DCM CARDS LOOKUP - HIDDEN'!$N$4:$N$8890,0),$J1945)</f>
        <v>Both hot and cold sensation</v>
      </c>
      <c r="E1945" s="5" t="str">
        <f>INDEX('DCM CARDS LOOKUP - HIDDEN'!$O$4:$AE$8890,MATCH(R1945,'DCM CARDS LOOKUP - HIDDEN'!$N$4:$N$8890,0),$J1945)</f>
        <v>Lidocaine/numbing sensation</v>
      </c>
      <c r="F1945" s="5" t="str">
        <f>INDEX('DCM CARDS LOOKUP - HIDDEN'!$O$4:$AE$8890,MATCH(S1945,'DCM CARDS LOOKUP - HIDDEN'!$N$4:$N$8890,0),$J1945)</f>
        <v>Lidocaine/numbing sensation</v>
      </c>
      <c r="G1945" s="5" t="str">
        <f>INDEX('DCM CARDS LOOKUP - HIDDEN'!$O$4:$AE$8890,MATCH(T1945,'DCM CARDS LOOKUP - HIDDEN'!$N$4:$N$8890,0),$J1945)</f>
        <v>Cold sensation</v>
      </c>
      <c r="H1945" s="35"/>
      <c r="J1945" s="4">
        <v>3</v>
      </c>
      <c r="O1945">
        <f>L1943*10000+M1943*100+B1941</f>
        <v>70801</v>
      </c>
      <c r="P1945">
        <f>L1943*10000+M1943*100+C1941</f>
        <v>70802</v>
      </c>
      <c r="Q1945">
        <f>L1943*10000+M1943*100+D1941</f>
        <v>70803</v>
      </c>
      <c r="R1945">
        <f>L1943*10000+M1943*100+E1921</f>
        <v>70804</v>
      </c>
      <c r="S1945">
        <f>L1943*10000+M1943*100+F1921</f>
        <v>70805</v>
      </c>
      <c r="T1945">
        <f>L1943*10000+M1943*100+G1921</f>
        <v>70806</v>
      </c>
    </row>
    <row r="1946" spans="1:20" x14ac:dyDescent="0.2">
      <c r="A1946" s="10" t="str">
        <f>INDEX(REFERENCE!$B$2:$J$2,1,'EXAMPLE OF CHOICE CARDS'!J1946)</f>
        <v>Treatment Area</v>
      </c>
      <c r="B1946" s="5" t="str">
        <f>INDEX('DCM CARDS LOOKUP - HIDDEN'!$O$4:$AE$8890,MATCH(O1946,'DCM CARDS LOOKUP - HIDDEN'!$N$4:$N$8890,0),$J1946)</f>
        <v>Joint</v>
      </c>
      <c r="C1946" s="5" t="str">
        <f>INDEX('DCM CARDS LOOKUP - HIDDEN'!$O$4:$AE$8890,MATCH(P1946,'DCM CARDS LOOKUP - HIDDEN'!$N$4:$N$8890,0),$J1946)</f>
        <v>-</v>
      </c>
      <c r="D1946" s="5" t="str">
        <f>INDEX('DCM CARDS LOOKUP - HIDDEN'!$O$4:$AE$8890,MATCH(Q1946,'DCM CARDS LOOKUP - HIDDEN'!$N$4:$N$8890,0),$J1946)</f>
        <v>-</v>
      </c>
      <c r="E1946" s="5" t="str">
        <f>INDEX('DCM CARDS LOOKUP - HIDDEN'!$O$4:$AE$8890,MATCH(R1946,'DCM CARDS LOOKUP - HIDDEN'!$N$4:$N$8890,0),$J1946)</f>
        <v>Shoulder</v>
      </c>
      <c r="F1946" s="5" t="str">
        <f>INDEX('DCM CARDS LOOKUP - HIDDEN'!$O$4:$AE$8890,MATCH(S1946,'DCM CARDS LOOKUP - HIDDEN'!$N$4:$N$8890,0),$J1946)</f>
        <v>-</v>
      </c>
      <c r="G1946" s="5" t="str">
        <f>INDEX('DCM CARDS LOOKUP - HIDDEN'!$O$4:$AE$8890,MATCH(T1946,'DCM CARDS LOOKUP - HIDDEN'!$N$4:$N$8890,0),$J1946)</f>
        <v>Hands (arthritis)</v>
      </c>
      <c r="H1946" s="35"/>
      <c r="J1946" s="4">
        <v>4</v>
      </c>
      <c r="O1946">
        <f>L1943*10000+M1943*100+B1941</f>
        <v>70801</v>
      </c>
      <c r="P1946">
        <f>L1943*10000+M1943*100+C1941</f>
        <v>70802</v>
      </c>
      <c r="Q1946">
        <f>L1943*10000+M1943*100+D1941</f>
        <v>70803</v>
      </c>
      <c r="R1946">
        <f>L1943*10000+M1943*100+E1921</f>
        <v>70804</v>
      </c>
      <c r="S1946">
        <f>L1943*10000+M1943*100+F1921</f>
        <v>70805</v>
      </c>
      <c r="T1946">
        <f>L1943*10000+M1943*100+G1921</f>
        <v>70806</v>
      </c>
    </row>
    <row r="1947" spans="1:20" x14ac:dyDescent="0.2">
      <c r="A1947" s="10" t="str">
        <f>INDEX(REFERENCE!$B$2:$J$2,1,'EXAMPLE OF CHOICE CARDS'!J1947)</f>
        <v>Format</v>
      </c>
      <c r="B1947" s="5" t="str">
        <f>INDEX('DCM CARDS LOOKUP - HIDDEN'!$O$4:$AE$8890,MATCH(O1947,'DCM CARDS LOOKUP - HIDDEN'!$N$4:$N$8890,0),$J1947)</f>
        <v>Single use pads/patches</v>
      </c>
      <c r="C1947" s="5" t="str">
        <f>INDEX('DCM CARDS LOOKUP - HIDDEN'!$O$4:$AE$8890,MATCH(P1947,'DCM CARDS LOOKUP - HIDDEN'!$N$4:$N$8890,0),$J1947)</f>
        <v>Spray</v>
      </c>
      <c r="D1947" s="5" t="str">
        <f>INDEX('DCM CARDS LOOKUP - HIDDEN'!$O$4:$AE$8890,MATCH(Q1947,'DCM CARDS LOOKUP - HIDDEN'!$N$4:$N$8890,0),$J1947)</f>
        <v>Cream</v>
      </c>
      <c r="E1947" s="5" t="str">
        <f>INDEX('DCM CARDS LOOKUP - HIDDEN'!$O$4:$AE$8890,MATCH(R1947,'DCM CARDS LOOKUP - HIDDEN'!$N$4:$N$8890,0),$J1947)</f>
        <v>Single use pads/patches</v>
      </c>
      <c r="F1947" s="5" t="str">
        <f>INDEX('DCM CARDS LOOKUP - HIDDEN'!$O$4:$AE$8890,MATCH(S1947,'DCM CARDS LOOKUP - HIDDEN'!$N$4:$N$8890,0),$J1947)</f>
        <v>Gel</v>
      </c>
      <c r="G1947" s="5" t="str">
        <f>INDEX('DCM CARDS LOOKUP - HIDDEN'!$O$4:$AE$8890,MATCH(T1947,'DCM CARDS LOOKUP - HIDDEN'!$N$4:$N$8890,0),$J1947)</f>
        <v>Single use pads/patches</v>
      </c>
      <c r="H1947" s="35"/>
      <c r="J1947" s="4">
        <v>5</v>
      </c>
      <c r="O1947">
        <f>L1943*10000+M1943*100+B1941</f>
        <v>70801</v>
      </c>
      <c r="P1947">
        <f>L1943*10000+M1943*100+C1941</f>
        <v>70802</v>
      </c>
      <c r="Q1947">
        <f>L1943*10000+M1943*100+D1941</f>
        <v>70803</v>
      </c>
      <c r="R1947">
        <f>L1943*10000+M1943*100+E1921</f>
        <v>70804</v>
      </c>
      <c r="S1947">
        <f>L1943*10000+M1943*100+F1921</f>
        <v>70805</v>
      </c>
      <c r="T1947">
        <f>L1943*10000+M1943*100+G1921</f>
        <v>70806</v>
      </c>
    </row>
    <row r="1948" spans="1:20" x14ac:dyDescent="0.2">
      <c r="A1948" s="10" t="str">
        <f>INDEX(REFERENCE!$B$2:$J$2,1,'EXAMPLE OF CHOICE CARDS'!J1948)</f>
        <v>Count</v>
      </c>
      <c r="B1948" s="5" t="str">
        <f>INDEX('DCM CARDS LOOKUP - HIDDEN'!$O$4:$AE$8890,MATCH(O1948,'DCM CARDS LOOKUP - HIDDEN'!$N$4:$N$8890,0),$J1948)</f>
        <v>2 count</v>
      </c>
      <c r="C1948" s="5" t="str">
        <f>INDEX('DCM CARDS LOOKUP - HIDDEN'!$O$4:$AE$8890,MATCH(P1948,'DCM CARDS LOOKUP - HIDDEN'!$N$4:$N$8890,0),$J1948)</f>
        <v>5.5 oz</v>
      </c>
      <c r="D1948" s="5" t="str">
        <f>INDEX('DCM CARDS LOOKUP - HIDDEN'!$O$4:$AE$8890,MATCH(Q1948,'DCM CARDS LOOKUP - HIDDEN'!$N$4:$N$8890,0),$J1948)</f>
        <v>3.5 oz</v>
      </c>
      <c r="E1948" s="5" t="str">
        <f>INDEX('DCM CARDS LOOKUP - HIDDEN'!$O$4:$AE$8890,MATCH(R1948,'DCM CARDS LOOKUP - HIDDEN'!$N$4:$N$8890,0),$J1948)</f>
        <v>5 count</v>
      </c>
      <c r="F1948" s="5" t="str">
        <f>INDEX('DCM CARDS LOOKUP - HIDDEN'!$O$4:$AE$8890,MATCH(S1948,'DCM CARDS LOOKUP - HIDDEN'!$N$4:$N$8890,0),$J1948)</f>
        <v>3 oz</v>
      </c>
      <c r="G1948" s="5" t="str">
        <f>INDEX('DCM CARDS LOOKUP - HIDDEN'!$O$4:$AE$8890,MATCH(T1948,'DCM CARDS LOOKUP - HIDDEN'!$N$4:$N$8890,0),$J1948)</f>
        <v>3 count</v>
      </c>
      <c r="H1948" s="35"/>
      <c r="J1948" s="4">
        <v>6</v>
      </c>
      <c r="O1948">
        <f>L1943*10000+M1943*100+B1941</f>
        <v>70801</v>
      </c>
      <c r="P1948">
        <f>L1943*10000+M1943*100+C1941</f>
        <v>70802</v>
      </c>
      <c r="Q1948">
        <f>L1943*10000+M1943*100+D1941</f>
        <v>70803</v>
      </c>
      <c r="R1948">
        <f>L1943*10000+M1943*100+E1921</f>
        <v>70804</v>
      </c>
      <c r="S1948">
        <f>L1943*10000+M1943*100+F1921</f>
        <v>70805</v>
      </c>
      <c r="T1948">
        <f>L1943*10000+M1943*100+G1921</f>
        <v>70806</v>
      </c>
    </row>
    <row r="1949" spans="1:20" ht="15" customHeight="1" x14ac:dyDescent="0.2">
      <c r="A1949" s="10" t="str">
        <f>INDEX(REFERENCE!$B$2:$J$2,1,'EXAMPLE OF CHOICE CARDS'!J1949)</f>
        <v>Price</v>
      </c>
      <c r="B1949" s="29">
        <f>INDEX('DCM CARDS LOOKUP - HIDDEN'!$O$4:$AE$8890,MATCH(O1949,'DCM CARDS LOOKUP - HIDDEN'!$N$4:$N$8890,0),$J1949)</f>
        <v>6.59</v>
      </c>
      <c r="C1949" s="29">
        <f>INDEX('DCM CARDS LOOKUP - HIDDEN'!$O$4:$AE$8890,MATCH(P1949,'DCM CARDS LOOKUP - HIDDEN'!$N$4:$N$8890,0),$J1949)</f>
        <v>15.99</v>
      </c>
      <c r="D1949" s="29">
        <f>INDEX('DCM CARDS LOOKUP - HIDDEN'!$O$4:$AE$8890,MATCH(Q1949,'DCM CARDS LOOKUP - HIDDEN'!$N$4:$N$8890,0),$J1949)</f>
        <v>11.87</v>
      </c>
      <c r="E1949" s="29">
        <f>INDEX('DCM CARDS LOOKUP - HIDDEN'!$O$4:$AE$8890,MATCH(R1949,'DCM CARDS LOOKUP - HIDDEN'!$N$4:$N$8890,0),$J1949)</f>
        <v>8.93</v>
      </c>
      <c r="F1949" s="29">
        <f>INDEX('DCM CARDS LOOKUP - HIDDEN'!$O$4:$AE$8890,MATCH(S1949,'DCM CARDS LOOKUP - HIDDEN'!$N$4:$N$8890,0),$J1949)</f>
        <v>7</v>
      </c>
      <c r="G1949" s="29">
        <f>INDEX('DCM CARDS LOOKUP - HIDDEN'!$O$4:$AE$8890,MATCH(T1949,'DCM CARDS LOOKUP - HIDDEN'!$N$4:$N$8890,0),$J1949)</f>
        <v>23.74</v>
      </c>
      <c r="H1949" s="35"/>
      <c r="J1949" s="4">
        <v>7</v>
      </c>
      <c r="O1949">
        <f>L1943*10000+M1943*100+B1941</f>
        <v>70801</v>
      </c>
      <c r="P1949">
        <f>L1943*10000+M1943*100+C1941</f>
        <v>70802</v>
      </c>
      <c r="Q1949">
        <f>L1943*10000+M1943*100+D1941</f>
        <v>70803</v>
      </c>
      <c r="R1949">
        <f>L1943*10000+M1943*100+E1921</f>
        <v>70804</v>
      </c>
      <c r="S1949">
        <f>L1943*10000+M1943*100+F1921</f>
        <v>70805</v>
      </c>
      <c r="T1949">
        <f>L1943*10000+M1943*100+G1921</f>
        <v>70806</v>
      </c>
    </row>
    <row r="1950" spans="1:20" ht="15" customHeight="1" x14ac:dyDescent="0.2">
      <c r="A1950" s="10" t="str">
        <f>INDEX(REFERENCE!$B$2:$J$2,1,'EXAMPLE OF CHOICE CARDS'!J1950)</f>
        <v>Review Rating</v>
      </c>
      <c r="B1950" s="5" t="str">
        <f>INDEX('DCM CARDS LOOKUP - HIDDEN'!$O$4:$AE$8890,MATCH(O1950,'DCM CARDS LOOKUP - HIDDEN'!$N$4:$N$8890,0),$J1950)</f>
        <v>4.6 stars</v>
      </c>
      <c r="C1950" s="5" t="str">
        <f>INDEX('DCM CARDS LOOKUP - HIDDEN'!$O$4:$AE$8890,MATCH(P1950,'DCM CARDS LOOKUP - HIDDEN'!$N$4:$N$8890,0),$J1950)</f>
        <v>4.8 stars</v>
      </c>
      <c r="D1950" s="5" t="str">
        <f>INDEX('DCM CARDS LOOKUP - HIDDEN'!$O$4:$AE$8890,MATCH(Q1950,'DCM CARDS LOOKUP - HIDDEN'!$N$4:$N$8890,0),$J1950)</f>
        <v>4.5 stars</v>
      </c>
      <c r="E1950" s="5" t="str">
        <f>INDEX('DCM CARDS LOOKUP - HIDDEN'!$O$4:$AE$8890,MATCH(R1950,'DCM CARDS LOOKUP - HIDDEN'!$N$4:$N$8890,0),$J1950)</f>
        <v>4.5 stars</v>
      </c>
      <c r="F1950" s="5" t="str">
        <f>INDEX('DCM CARDS LOOKUP - HIDDEN'!$O$4:$AE$8890,MATCH(S1950,'DCM CARDS LOOKUP - HIDDEN'!$N$4:$N$8890,0),$J1950)</f>
        <v>4.6 stars</v>
      </c>
      <c r="G1950" s="5" t="str">
        <f>INDEX('DCM CARDS LOOKUP - HIDDEN'!$O$4:$AE$8890,MATCH(T1950,'DCM CARDS LOOKUP - HIDDEN'!$N$4:$N$8890,0),$J1950)</f>
        <v>4.5 stars</v>
      </c>
      <c r="H1950" s="35"/>
      <c r="J1950" s="4">
        <v>8</v>
      </c>
      <c r="O1950">
        <f>L1943*10000+M1943*100+B1941</f>
        <v>70801</v>
      </c>
      <c r="P1950">
        <f>L1943*10000+M1943*100+C1941</f>
        <v>70802</v>
      </c>
      <c r="Q1950">
        <f>L1943*10000+M1943*100+D1941</f>
        <v>70803</v>
      </c>
      <c r="R1950">
        <f>L1943*10000+M1943*100+E1921</f>
        <v>70804</v>
      </c>
      <c r="S1950">
        <f>L1943*10000+M1943*100+F1921</f>
        <v>70805</v>
      </c>
      <c r="T1950">
        <f>L1943*10000+M1943*100+G1921</f>
        <v>70806</v>
      </c>
    </row>
    <row r="1951" spans="1:20" ht="15" customHeight="1" x14ac:dyDescent="0.2">
      <c r="A1951" s="10" t="str">
        <f>INDEX(REFERENCE!$B$2:$J$2,1,'EXAMPLE OF CHOICE CARDS'!J1951)</f>
        <v>Number of Reviews</v>
      </c>
      <c r="B1951" s="30">
        <f>INDEX('DCM CARDS LOOKUP - HIDDEN'!$O$4:$AE$8890,MATCH(O1951,'DCM CARDS LOOKUP - HIDDEN'!$N$4:$N$8890,0),$J1951)</f>
        <v>4500</v>
      </c>
      <c r="C1951" s="30">
        <f>INDEX('DCM CARDS LOOKUP - HIDDEN'!$O$4:$AE$8890,MATCH(P1951,'DCM CARDS LOOKUP - HIDDEN'!$N$4:$N$8890,0),$J1951)</f>
        <v>1250</v>
      </c>
      <c r="D1951" s="30">
        <f>INDEX('DCM CARDS LOOKUP - HIDDEN'!$O$4:$AE$8890,MATCH(Q1951,'DCM CARDS LOOKUP - HIDDEN'!$N$4:$N$8890,0),$J1951)</f>
        <v>1250</v>
      </c>
      <c r="E1951" s="30">
        <f>INDEX('DCM CARDS LOOKUP - HIDDEN'!$O$4:$AE$8890,MATCH(R1951,'DCM CARDS LOOKUP - HIDDEN'!$N$4:$N$8890,0),$J1951)</f>
        <v>1250</v>
      </c>
      <c r="F1951" s="30">
        <f>INDEX('DCM CARDS LOOKUP - HIDDEN'!$O$4:$AE$8890,MATCH(S1951,'DCM CARDS LOOKUP - HIDDEN'!$N$4:$N$8890,0),$J1951)</f>
        <v>4500</v>
      </c>
      <c r="G1951" s="30">
        <f>INDEX('DCM CARDS LOOKUP - HIDDEN'!$O$4:$AE$8890,MATCH(T1951,'DCM CARDS LOOKUP - HIDDEN'!$N$4:$N$8890,0),$J1951)</f>
        <v>4500</v>
      </c>
      <c r="H1951" s="35"/>
      <c r="J1951" s="4">
        <v>9</v>
      </c>
      <c r="O1951">
        <f>L1943*10000+M1943*100+B1941</f>
        <v>70801</v>
      </c>
      <c r="P1951">
        <f>L1943*10000+M1943*100+C1941</f>
        <v>70802</v>
      </c>
      <c r="Q1951">
        <f>L1943*10000+M1943*100+D1941</f>
        <v>70803</v>
      </c>
      <c r="R1951">
        <f>L1943*10000+M1943*100+E1921</f>
        <v>70804</v>
      </c>
      <c r="S1951">
        <f>L1943*10000+M1943*100+F1921</f>
        <v>70805</v>
      </c>
      <c r="T1951">
        <f>L1943*10000+M1943*100+G1921</f>
        <v>70806</v>
      </c>
    </row>
    <row r="1952" spans="1:20" ht="15" hidden="1" customHeight="1" x14ac:dyDescent="0.2">
      <c r="A1952" s="10" t="e">
        <f>INDEX(REFERENCE!$B$2:$J$2,1,'EXAMPLE OF CHOICE CARDS'!J1952)</f>
        <v>#REF!</v>
      </c>
      <c r="B1952" s="5">
        <f>INDEX('DCM CARDS LOOKUP - HIDDEN'!$O$4:$AE$8890,MATCH(O1952,'DCM CARDS LOOKUP - HIDDEN'!$N$4:$N$8890,0),$J1952)</f>
        <v>0</v>
      </c>
      <c r="C1952" s="5">
        <f>INDEX('DCM CARDS LOOKUP - HIDDEN'!$O$4:$AE$8890,MATCH(P1952,'DCM CARDS LOOKUP - HIDDEN'!$N$4:$N$8890,0),$J1952)</f>
        <v>0</v>
      </c>
      <c r="D1952" s="5">
        <f>INDEX('DCM CARDS LOOKUP - HIDDEN'!$O$4:$AE$8890,MATCH(Q1952,'DCM CARDS LOOKUP - HIDDEN'!$N$4:$N$8890,0),$J1952)</f>
        <v>0</v>
      </c>
      <c r="E1952" s="5">
        <f>INDEX('DCM CARDS LOOKUP - HIDDEN'!$O$4:$AE$8890,MATCH(R1952,'DCM CARDS LOOKUP - HIDDEN'!$N$4:$N$8890,0),$J1952)</f>
        <v>0</v>
      </c>
      <c r="F1952" s="5">
        <f>INDEX('DCM CARDS LOOKUP - HIDDEN'!$O$4:$AE$8890,MATCH(S1952,'DCM CARDS LOOKUP - HIDDEN'!$N$4:$N$8890,0),$J1952)</f>
        <v>0</v>
      </c>
      <c r="G1952" s="31"/>
      <c r="H1952" s="35"/>
      <c r="J1952" s="4">
        <v>10</v>
      </c>
      <c r="O1952">
        <f>L1943*10000+M1943*100+B1941</f>
        <v>70801</v>
      </c>
      <c r="P1952">
        <f>L1943*10000+M1943*100+C1941</f>
        <v>70802</v>
      </c>
      <c r="Q1952">
        <f>L1943*10000+M1943*100+D1941</f>
        <v>70803</v>
      </c>
      <c r="R1952">
        <f>L1943*10000+M1943*100+E1921</f>
        <v>70804</v>
      </c>
      <c r="S1952">
        <f>L1943*10000+M1943*100+F1921</f>
        <v>70805</v>
      </c>
    </row>
    <row r="1953" spans="1:20" ht="15" hidden="1" customHeight="1" x14ac:dyDescent="0.2">
      <c r="A1953" s="10" t="e">
        <f>INDEX(REFERENCE!$B$2:$J$2,1,'EXAMPLE OF CHOICE CARDS'!J1953)</f>
        <v>#REF!</v>
      </c>
      <c r="B1953" s="5">
        <f>INDEX('DCM CARDS LOOKUP - HIDDEN'!$O$4:$AE$8890,MATCH(O1953,'DCM CARDS LOOKUP - HIDDEN'!$N$4:$N$8890,0),$J1953)</f>
        <v>0</v>
      </c>
      <c r="C1953" s="5">
        <f>INDEX('DCM CARDS LOOKUP - HIDDEN'!$O$4:$AE$8890,MATCH(P1953,'DCM CARDS LOOKUP - HIDDEN'!$N$4:$N$8890,0),$J1953)</f>
        <v>0</v>
      </c>
      <c r="D1953" s="5">
        <f>INDEX('DCM CARDS LOOKUP - HIDDEN'!$O$4:$AE$8890,MATCH(Q1953,'DCM CARDS LOOKUP - HIDDEN'!$N$4:$N$8890,0),$J1953)</f>
        <v>0</v>
      </c>
      <c r="E1953" s="5">
        <f>INDEX('DCM CARDS LOOKUP - HIDDEN'!$O$4:$AE$8890,MATCH(R1953,'DCM CARDS LOOKUP - HIDDEN'!$N$4:$N$8890,0),$J1953)</f>
        <v>0</v>
      </c>
      <c r="F1953" s="5">
        <f>INDEX('DCM CARDS LOOKUP - HIDDEN'!$O$4:$AE$8890,MATCH(S1953,'DCM CARDS LOOKUP - HIDDEN'!$N$4:$N$8890,0),$J1953)</f>
        <v>0</v>
      </c>
      <c r="G1953" s="31"/>
      <c r="H1953" s="35"/>
      <c r="J1953" s="4">
        <v>11</v>
      </c>
      <c r="O1953">
        <f>L1943*10000+M1943*100+B1941</f>
        <v>70801</v>
      </c>
      <c r="P1953">
        <f>L1943*10000+M1943*100+C1941</f>
        <v>70802</v>
      </c>
      <c r="Q1953">
        <f>L1943*10000+M1943*100+D1941</f>
        <v>70803</v>
      </c>
      <c r="R1953">
        <f>L1943*10000+M1943*100+E1921</f>
        <v>70804</v>
      </c>
      <c r="S1953">
        <f>L1943*10000+M1943*100+F1921</f>
        <v>70805</v>
      </c>
    </row>
    <row r="1954" spans="1:20" ht="15" hidden="1" customHeight="1" x14ac:dyDescent="0.2">
      <c r="A1954" s="10" t="e">
        <f>INDEX(REFERENCE!$B$2:$J$2,1,'EXAMPLE OF CHOICE CARDS'!J1954)</f>
        <v>#REF!</v>
      </c>
      <c r="B1954" s="5">
        <f>INDEX('DCM CARDS LOOKUP - HIDDEN'!$O$4:$AE$8890,MATCH(O1954,'DCM CARDS LOOKUP - HIDDEN'!$N$4:$N$8890,0),$J1954)</f>
        <v>0</v>
      </c>
      <c r="C1954" s="5">
        <f>INDEX('DCM CARDS LOOKUP - HIDDEN'!$O$4:$AE$8890,MATCH(P1954,'DCM CARDS LOOKUP - HIDDEN'!$N$4:$N$8890,0),$J1954)</f>
        <v>0</v>
      </c>
      <c r="D1954" s="5">
        <f>INDEX('DCM CARDS LOOKUP - HIDDEN'!$O$4:$AE$8890,MATCH(Q1954,'DCM CARDS LOOKUP - HIDDEN'!$N$4:$N$8890,0),$J1954)</f>
        <v>0</v>
      </c>
      <c r="E1954" s="5">
        <f>INDEX('DCM CARDS LOOKUP - HIDDEN'!$O$4:$AE$8890,MATCH(R1954,'DCM CARDS LOOKUP - HIDDEN'!$N$4:$N$8890,0),$J1954)</f>
        <v>0</v>
      </c>
      <c r="F1954" s="5">
        <f>INDEX('DCM CARDS LOOKUP - HIDDEN'!$O$4:$AE$8890,MATCH(S1954,'DCM CARDS LOOKUP - HIDDEN'!$N$4:$N$8890,0),$J1954)</f>
        <v>0</v>
      </c>
      <c r="G1954" s="31"/>
      <c r="H1954" s="35"/>
      <c r="J1954" s="4">
        <v>12</v>
      </c>
      <c r="O1954">
        <f>L1943*10000+M1943*100+B1941</f>
        <v>70801</v>
      </c>
      <c r="P1954">
        <f>L1943*10000+M1943*100+C1941</f>
        <v>70802</v>
      </c>
      <c r="Q1954">
        <f>L1943*10000+M1943*100+D1941</f>
        <v>70803</v>
      </c>
      <c r="R1954">
        <f>L1943*10000+M1943*100+E1921</f>
        <v>70804</v>
      </c>
      <c r="S1954">
        <f>L1943*10000+M1943*100+F1921</f>
        <v>70805</v>
      </c>
    </row>
    <row r="1955" spans="1:20" ht="15" hidden="1" customHeight="1" x14ac:dyDescent="0.2">
      <c r="A1955" s="10" t="e">
        <f>INDEX(REFERENCE!$B$2:$J$2,1,'EXAMPLE OF CHOICE CARDS'!J1955)</f>
        <v>#REF!</v>
      </c>
      <c r="B1955" s="5">
        <f>INDEX('DCM CARDS LOOKUP - HIDDEN'!$O$4:$AE$8890,MATCH(O1955,'DCM CARDS LOOKUP - HIDDEN'!$N$4:$N$8890,0),$J1955)</f>
        <v>0</v>
      </c>
      <c r="C1955" s="5">
        <f>INDEX('DCM CARDS LOOKUP - HIDDEN'!$O$4:$AE$8890,MATCH(P1955,'DCM CARDS LOOKUP - HIDDEN'!$N$4:$N$8890,0),$J1955)</f>
        <v>0</v>
      </c>
      <c r="D1955" s="5">
        <f>INDEX('DCM CARDS LOOKUP - HIDDEN'!$O$4:$AE$8890,MATCH(Q1955,'DCM CARDS LOOKUP - HIDDEN'!$N$4:$N$8890,0),$J1955)</f>
        <v>0</v>
      </c>
      <c r="E1955" s="5">
        <f>INDEX('DCM CARDS LOOKUP - HIDDEN'!$O$4:$AE$8890,MATCH(R1955,'DCM CARDS LOOKUP - HIDDEN'!$N$4:$N$8890,0),$J1955)</f>
        <v>0</v>
      </c>
      <c r="F1955" s="5">
        <f>INDEX('DCM CARDS LOOKUP - HIDDEN'!$O$4:$AE$8890,MATCH(S1955,'DCM CARDS LOOKUP - HIDDEN'!$N$4:$N$8890,0),$J1955)</f>
        <v>0</v>
      </c>
      <c r="G1955" s="31"/>
      <c r="H1955" s="35"/>
      <c r="J1955" s="4">
        <v>13</v>
      </c>
      <c r="O1955">
        <f>L1943*10000+M1943*100+B1941</f>
        <v>70801</v>
      </c>
      <c r="P1955">
        <f>L1943*10000+M1943*100+C1941</f>
        <v>70802</v>
      </c>
      <c r="Q1955">
        <f>L1943*10000+M1943*100+D1941</f>
        <v>70803</v>
      </c>
      <c r="R1955">
        <f>L1943*10000+M1943*100+E1921</f>
        <v>70804</v>
      </c>
      <c r="S1955">
        <f>L1943*10000+M1943*100+F1921</f>
        <v>70805</v>
      </c>
    </row>
    <row r="1956" spans="1:20" ht="15" hidden="1" customHeight="1" x14ac:dyDescent="0.2">
      <c r="A1956" s="10" t="e">
        <f>INDEX(REFERENCE!$B$2:$J$2,1,'EXAMPLE OF CHOICE CARDS'!J1956)</f>
        <v>#REF!</v>
      </c>
      <c r="B1956" s="5">
        <f>INDEX('DCM CARDS LOOKUP - HIDDEN'!$O$4:$AE$8890,MATCH(O1956,'DCM CARDS LOOKUP - HIDDEN'!$N$4:$N$8890,0),$J1956)</f>
        <v>0</v>
      </c>
      <c r="C1956" s="5">
        <f>INDEX('DCM CARDS LOOKUP - HIDDEN'!$O$4:$AE$8890,MATCH(P1956,'DCM CARDS LOOKUP - HIDDEN'!$N$4:$N$8890,0),$J1956)</f>
        <v>0</v>
      </c>
      <c r="D1956" s="5">
        <f>INDEX('DCM CARDS LOOKUP - HIDDEN'!$O$4:$AE$8890,MATCH(Q1956,'DCM CARDS LOOKUP - HIDDEN'!$N$4:$N$8890,0),$J1956)</f>
        <v>0</v>
      </c>
      <c r="E1956" s="5">
        <f>INDEX('DCM CARDS LOOKUP - HIDDEN'!$O$4:$AE$8890,MATCH(R1956,'DCM CARDS LOOKUP - HIDDEN'!$N$4:$N$8890,0),$J1956)</f>
        <v>0</v>
      </c>
      <c r="F1956" s="5">
        <f>INDEX('DCM CARDS LOOKUP - HIDDEN'!$O$4:$AE$8890,MATCH(S1956,'DCM CARDS LOOKUP - HIDDEN'!$N$4:$N$8890,0),$J1956)</f>
        <v>0</v>
      </c>
      <c r="G1956" s="31"/>
      <c r="H1956" s="35"/>
      <c r="J1956" s="4">
        <v>14</v>
      </c>
      <c r="O1956">
        <f>L1943*10000+M1943*100+B1941</f>
        <v>70801</v>
      </c>
      <c r="P1956">
        <f>L1943*10000+M1943*100+C1941</f>
        <v>70802</v>
      </c>
      <c r="Q1956">
        <f>L1943*10000+M1943*100+D1941</f>
        <v>70803</v>
      </c>
      <c r="R1956">
        <f>L1943*10000+M1943*100+E1921</f>
        <v>70804</v>
      </c>
      <c r="S1956">
        <f>L1943*10000+M1943*100+F1921</f>
        <v>70805</v>
      </c>
    </row>
    <row r="1957" spans="1:20" x14ac:dyDescent="0.2">
      <c r="A1957" s="2"/>
      <c r="B1957" s="5"/>
      <c r="C1957" s="5"/>
      <c r="D1957" s="5"/>
      <c r="E1957" s="5"/>
      <c r="F1957" s="5"/>
      <c r="G1957" s="5"/>
      <c r="H1957" s="5"/>
      <c r="J1957" s="13"/>
    </row>
    <row r="1958" spans="1:20" x14ac:dyDescent="0.2">
      <c r="A1958" s="6"/>
      <c r="B1958" s="7">
        <v>1</v>
      </c>
      <c r="C1958" s="7">
        <v>2</v>
      </c>
      <c r="D1958" s="7">
        <v>3</v>
      </c>
      <c r="E1958" s="7">
        <v>4</v>
      </c>
      <c r="F1958" s="7">
        <v>5</v>
      </c>
      <c r="G1958" s="7">
        <v>6</v>
      </c>
      <c r="H1958" s="7">
        <v>9</v>
      </c>
      <c r="J1958" s="13"/>
    </row>
    <row r="1961" spans="1:20" x14ac:dyDescent="0.2">
      <c r="A1961" s="1" t="str">
        <f>"Version "&amp;L1963&amp;"; Task"&amp;M1963</f>
        <v>Version 7; Task9</v>
      </c>
      <c r="B1961" s="4">
        <v>1</v>
      </c>
      <c r="C1961" s="4">
        <v>2</v>
      </c>
      <c r="D1961" s="4">
        <v>3</v>
      </c>
      <c r="E1961" s="4">
        <f>E1941</f>
        <v>4</v>
      </c>
      <c r="F1961" s="4">
        <f>F1941</f>
        <v>5</v>
      </c>
      <c r="G1961" s="4">
        <v>6</v>
      </c>
      <c r="J1961" s="13"/>
    </row>
    <row r="1962" spans="1:20" ht="15" customHeight="1" x14ac:dyDescent="0.2">
      <c r="A1962" s="11" t="s">
        <v>8</v>
      </c>
      <c r="B1962" s="12" t="s">
        <v>9</v>
      </c>
      <c r="C1962" s="12" t="s">
        <v>10</v>
      </c>
      <c r="D1962" s="12" t="s">
        <v>11</v>
      </c>
      <c r="E1962" s="20" t="s">
        <v>21</v>
      </c>
      <c r="F1962" s="20" t="s">
        <v>22</v>
      </c>
      <c r="G1962" s="20"/>
      <c r="H1962" s="34" t="s">
        <v>15</v>
      </c>
      <c r="J1962" s="13"/>
      <c r="L1962" t="s">
        <v>12</v>
      </c>
      <c r="M1962" t="s">
        <v>1</v>
      </c>
    </row>
    <row r="1963" spans="1:20" x14ac:dyDescent="0.2">
      <c r="A1963" s="10" t="str">
        <f>INDEX(REFERENCE!$B$2:$J$2,1,'EXAMPLE OF CHOICE CARDS'!J1963)</f>
        <v>Type</v>
      </c>
      <c r="B1963" s="5" t="str">
        <f>INDEX('DCM CARDS LOOKUP - HIDDEN'!$O$4:$AE$8890,MATCH(O1963,'DCM CARDS LOOKUP - HIDDEN'!$N$4:$N$8890,0),$J1963)</f>
        <v>Topicals</v>
      </c>
      <c r="C1963" s="5" t="str">
        <f>INDEX('DCM CARDS LOOKUP - HIDDEN'!$O$4:$AE$8890,MATCH(P1963,'DCM CARDS LOOKUP - HIDDEN'!$N$4:$N$8890,0),$J1963)</f>
        <v>Pads</v>
      </c>
      <c r="D1963" s="5" t="str">
        <f>INDEX('DCM CARDS LOOKUP - HIDDEN'!$O$4:$AE$8890,MATCH(Q1963,'DCM CARDS LOOKUP - HIDDEN'!$N$4:$N$8890,0),$J1963)</f>
        <v>Topicals</v>
      </c>
      <c r="E1963" s="5" t="str">
        <f>INDEX('DCM CARDS LOOKUP - HIDDEN'!$O$4:$AE$8890,MATCH(R1963,'DCM CARDS LOOKUP - HIDDEN'!$N$4:$N$8890,0),$J1963)</f>
        <v>Topicals</v>
      </c>
      <c r="F1963" s="5" t="str">
        <f>INDEX('DCM CARDS LOOKUP - HIDDEN'!$O$4:$AE$8890,MATCH(S1963,'DCM CARDS LOOKUP - HIDDEN'!$N$4:$N$8890,0),$J1963)</f>
        <v>Pads</v>
      </c>
      <c r="G1963" s="5" t="str">
        <f>INDEX('DCM CARDS LOOKUP - HIDDEN'!$O$4:$AE$8890,MATCH(T1963,'DCM CARDS LOOKUP - HIDDEN'!$N$4:$N$8890,0),$J1963)</f>
        <v>Pads</v>
      </c>
      <c r="H1963" s="35"/>
      <c r="J1963" s="4">
        <v>1</v>
      </c>
      <c r="L1963">
        <f>IF(M1943=15,L1943+1,L1943)</f>
        <v>7</v>
      </c>
      <c r="M1963">
        <f>IF(M1943&lt;15,M1943+1,1)</f>
        <v>9</v>
      </c>
      <c r="O1963">
        <f>L1963*10000+M1963*100+B1961</f>
        <v>70901</v>
      </c>
      <c r="P1963">
        <f>L1963*10000+M1963*100+C1961</f>
        <v>70902</v>
      </c>
      <c r="Q1963">
        <f>L1963*10000+M1963*100+D1961</f>
        <v>70903</v>
      </c>
      <c r="R1963">
        <f>L1963*10000+M1963*100+E1941</f>
        <v>70904</v>
      </c>
      <c r="S1963">
        <f>L1963*10000+M1963*100+F1941</f>
        <v>70905</v>
      </c>
      <c r="T1963">
        <f>L1963*10000+M1963*100+G1941</f>
        <v>70906</v>
      </c>
    </row>
    <row r="1964" spans="1:20" x14ac:dyDescent="0.2">
      <c r="A1964" s="10" t="str">
        <f>INDEX(REFERENCE!$B$2:$J$2,1,'EXAMPLE OF CHOICE CARDS'!J1964)</f>
        <v>Brand</v>
      </c>
      <c r="B1964" s="5" t="str">
        <f>INDEX('DCM CARDS LOOKUP - HIDDEN'!$O$4:$AE$8890,MATCH(O1964,'DCM CARDS LOOKUP - HIDDEN'!$N$4:$N$8890,0),$J1964)</f>
        <v>Voltaren</v>
      </c>
      <c r="C1964" s="5" t="str">
        <f>INDEX('DCM CARDS LOOKUP - HIDDEN'!$O$4:$AE$8890,MATCH(P1964,'DCM CARDS LOOKUP - HIDDEN'!$N$4:$N$8890,0),$J1964)</f>
        <v>Tiger Balm</v>
      </c>
      <c r="D1964" s="5" t="str">
        <f>INDEX('DCM CARDS LOOKUP - HIDDEN'!$O$4:$AE$8890,MATCH(Q1964,'DCM CARDS LOOKUP - HIDDEN'!$N$4:$N$8890,0),$J1964)</f>
        <v>Motrin</v>
      </c>
      <c r="E1964" s="5" t="str">
        <f>INDEX('DCM CARDS LOOKUP - HIDDEN'!$O$4:$AE$8890,MATCH(R1964,'DCM CARDS LOOKUP - HIDDEN'!$N$4:$N$8890,0),$J1964)</f>
        <v>Theraworx</v>
      </c>
      <c r="F1964" s="5" t="str">
        <f>INDEX('DCM CARDS LOOKUP - HIDDEN'!$O$4:$AE$8890,MATCH(S1964,'DCM CARDS LOOKUP - HIDDEN'!$N$4:$N$8890,0),$J1964)</f>
        <v>Salonpas</v>
      </c>
      <c r="G1964" s="5" t="str">
        <f>INDEX('DCM CARDS LOOKUP - HIDDEN'!$O$4:$AE$8890,MATCH(T1964,'DCM CARDS LOOKUP - HIDDEN'!$N$4:$N$8890,0),$J1964)</f>
        <v>Amazon Basic Care</v>
      </c>
      <c r="H1964" s="35"/>
      <c r="J1964" s="4">
        <v>2</v>
      </c>
      <c r="O1964">
        <f>L1963*10000+M1963*100+B1961</f>
        <v>70901</v>
      </c>
      <c r="P1964">
        <f>L1963*10000+M1963*100+C1961</f>
        <v>70902</v>
      </c>
      <c r="Q1964">
        <f>L1963*10000+M1963*100+D1961</f>
        <v>70903</v>
      </c>
      <c r="R1964">
        <f>L1963*10000+M1963*100+E1941</f>
        <v>70904</v>
      </c>
      <c r="S1964">
        <f>L1963*10000+M1963*100+F1941</f>
        <v>70905</v>
      </c>
      <c r="T1964">
        <f>L1963*10000+M1963*100+G1941</f>
        <v>70906</v>
      </c>
    </row>
    <row r="1965" spans="1:20" ht="28.5" x14ac:dyDescent="0.2">
      <c r="A1965" s="10" t="str">
        <f>INDEX(REFERENCE!$B$2:$J$2,1,'EXAMPLE OF CHOICE CARDS'!J1965)</f>
        <v>Sensation</v>
      </c>
      <c r="B1965" s="5" t="str">
        <f>INDEX('DCM CARDS LOOKUP - HIDDEN'!$O$4:$AE$8890,MATCH(O1965,'DCM CARDS LOOKUP - HIDDEN'!$N$4:$N$8890,0),$J1965)</f>
        <v>Hot sensation</v>
      </c>
      <c r="C1965" s="5" t="str">
        <f>INDEX('DCM CARDS LOOKUP - HIDDEN'!$O$4:$AE$8890,MATCH(P1965,'DCM CARDS LOOKUP - HIDDEN'!$N$4:$N$8890,0),$J1965)</f>
        <v>No sensation/drug free/for circulation</v>
      </c>
      <c r="D1965" s="5" t="str">
        <f>INDEX('DCM CARDS LOOKUP - HIDDEN'!$O$4:$AE$8890,MATCH(Q1965,'DCM CARDS LOOKUP - HIDDEN'!$N$4:$N$8890,0),$J1965)</f>
        <v>Hot sensation</v>
      </c>
      <c r="E1965" s="5" t="str">
        <f>INDEX('DCM CARDS LOOKUP - HIDDEN'!$O$4:$AE$8890,MATCH(R1965,'DCM CARDS LOOKUP - HIDDEN'!$N$4:$N$8890,0),$J1965)</f>
        <v>Cold sensation</v>
      </c>
      <c r="F1965" s="5" t="str">
        <f>INDEX('DCM CARDS LOOKUP - HIDDEN'!$O$4:$AE$8890,MATCH(S1965,'DCM CARDS LOOKUP - HIDDEN'!$N$4:$N$8890,0),$J1965)</f>
        <v>Both hot and cold sensation</v>
      </c>
      <c r="G1965" s="5" t="str">
        <f>INDEX('DCM CARDS LOOKUP - HIDDEN'!$O$4:$AE$8890,MATCH(T1965,'DCM CARDS LOOKUP - HIDDEN'!$N$4:$N$8890,0),$J1965)</f>
        <v>Hot sensation</v>
      </c>
      <c r="H1965" s="35"/>
      <c r="J1965" s="4">
        <v>3</v>
      </c>
      <c r="O1965">
        <f>L1963*10000+M1963*100+B1961</f>
        <v>70901</v>
      </c>
      <c r="P1965">
        <f>L1963*10000+M1963*100+C1961</f>
        <v>70902</v>
      </c>
      <c r="Q1965">
        <f>L1963*10000+M1963*100+D1961</f>
        <v>70903</v>
      </c>
      <c r="R1965">
        <f>L1963*10000+M1963*100+E1941</f>
        <v>70904</v>
      </c>
      <c r="S1965">
        <f>L1963*10000+M1963*100+F1941</f>
        <v>70905</v>
      </c>
      <c r="T1965">
        <f>L1963*10000+M1963*100+G1941</f>
        <v>70906</v>
      </c>
    </row>
    <row r="1966" spans="1:20" x14ac:dyDescent="0.2">
      <c r="A1966" s="10" t="str">
        <f>INDEX(REFERENCE!$B$2:$J$2,1,'EXAMPLE OF CHOICE CARDS'!J1966)</f>
        <v>Treatment Area</v>
      </c>
      <c r="B1966" s="5" t="str">
        <f>INDEX('DCM CARDS LOOKUP - HIDDEN'!$O$4:$AE$8890,MATCH(O1966,'DCM CARDS LOOKUP - HIDDEN'!$N$4:$N$8890,0),$J1966)</f>
        <v>-</v>
      </c>
      <c r="C1966" s="5" t="str">
        <f>INDEX('DCM CARDS LOOKUP - HIDDEN'!$O$4:$AE$8890,MATCH(P1966,'DCM CARDS LOOKUP - HIDDEN'!$N$4:$N$8890,0),$J1966)</f>
        <v>Shoulder</v>
      </c>
      <c r="D1966" s="5" t="str">
        <f>INDEX('DCM CARDS LOOKUP - HIDDEN'!$O$4:$AE$8890,MATCH(Q1966,'DCM CARDS LOOKUP - HIDDEN'!$N$4:$N$8890,0),$J1966)</f>
        <v>-</v>
      </c>
      <c r="E1966" s="5" t="str">
        <f>INDEX('DCM CARDS LOOKUP - HIDDEN'!$O$4:$AE$8890,MATCH(R1966,'DCM CARDS LOOKUP - HIDDEN'!$N$4:$N$8890,0),$J1966)</f>
        <v>-</v>
      </c>
      <c r="F1966" s="5" t="str">
        <f>INDEX('DCM CARDS LOOKUP - HIDDEN'!$O$4:$AE$8890,MATCH(S1966,'DCM CARDS LOOKUP - HIDDEN'!$N$4:$N$8890,0),$J1966)</f>
        <v>Neck</v>
      </c>
      <c r="G1966" s="5" t="str">
        <f>INDEX('DCM CARDS LOOKUP - HIDDEN'!$O$4:$AE$8890,MATCH(T1966,'DCM CARDS LOOKUP - HIDDEN'!$N$4:$N$8890,0),$J1966)</f>
        <v>Chest</v>
      </c>
      <c r="H1966" s="35"/>
      <c r="J1966" s="4">
        <v>4</v>
      </c>
      <c r="O1966">
        <f>L1963*10000+M1963*100+B1961</f>
        <v>70901</v>
      </c>
      <c r="P1966">
        <f>L1963*10000+M1963*100+C1961</f>
        <v>70902</v>
      </c>
      <c r="Q1966">
        <f>L1963*10000+M1963*100+D1961</f>
        <v>70903</v>
      </c>
      <c r="R1966">
        <f>L1963*10000+M1963*100+E1941</f>
        <v>70904</v>
      </c>
      <c r="S1966">
        <f>L1963*10000+M1963*100+F1941</f>
        <v>70905</v>
      </c>
      <c r="T1966">
        <f>L1963*10000+M1963*100+G1941</f>
        <v>70906</v>
      </c>
    </row>
    <row r="1967" spans="1:20" x14ac:dyDescent="0.2">
      <c r="A1967" s="10" t="str">
        <f>INDEX(REFERENCE!$B$2:$J$2,1,'EXAMPLE OF CHOICE CARDS'!J1967)</f>
        <v>Format</v>
      </c>
      <c r="B1967" s="5" t="str">
        <f>INDEX('DCM CARDS LOOKUP - HIDDEN'!$O$4:$AE$8890,MATCH(O1967,'DCM CARDS LOOKUP - HIDDEN'!$N$4:$N$8890,0),$J1967)</f>
        <v>Gel</v>
      </c>
      <c r="C1967" s="5" t="str">
        <f>INDEX('DCM CARDS LOOKUP - HIDDEN'!$O$4:$AE$8890,MATCH(P1967,'DCM CARDS LOOKUP - HIDDEN'!$N$4:$N$8890,0),$J1967)</f>
        <v>Single use pads/patches</v>
      </c>
      <c r="D1967" s="5" t="str">
        <f>INDEX('DCM CARDS LOOKUP - HIDDEN'!$O$4:$AE$8890,MATCH(Q1967,'DCM CARDS LOOKUP - HIDDEN'!$N$4:$N$8890,0),$J1967)</f>
        <v>Liquid</v>
      </c>
      <c r="E1967" s="5" t="str">
        <f>INDEX('DCM CARDS LOOKUP - HIDDEN'!$O$4:$AE$8890,MATCH(R1967,'DCM CARDS LOOKUP - HIDDEN'!$N$4:$N$8890,0),$J1967)</f>
        <v>Roll-on</v>
      </c>
      <c r="F1967" s="5" t="str">
        <f>INDEX('DCM CARDS LOOKUP - HIDDEN'!$O$4:$AE$8890,MATCH(S1967,'DCM CARDS LOOKUP - HIDDEN'!$N$4:$N$8890,0),$J1967)</f>
        <v>Single use pads/patches</v>
      </c>
      <c r="G1967" s="5" t="str">
        <f>INDEX('DCM CARDS LOOKUP - HIDDEN'!$O$4:$AE$8890,MATCH(T1967,'DCM CARDS LOOKUP - HIDDEN'!$N$4:$N$8890,0),$J1967)</f>
        <v>Single use pads/patches</v>
      </c>
      <c r="H1967" s="35"/>
      <c r="J1967" s="4">
        <v>5</v>
      </c>
      <c r="O1967">
        <f>L1963*10000+M1963*100+B1961</f>
        <v>70901</v>
      </c>
      <c r="P1967">
        <f>L1963*10000+M1963*100+C1961</f>
        <v>70902</v>
      </c>
      <c r="Q1967">
        <f>L1963*10000+M1963*100+D1961</f>
        <v>70903</v>
      </c>
      <c r="R1967">
        <f>L1963*10000+M1963*100+E1941</f>
        <v>70904</v>
      </c>
      <c r="S1967">
        <f>L1963*10000+M1963*100+F1941</f>
        <v>70905</v>
      </c>
      <c r="T1967">
        <f>L1963*10000+M1963*100+G1941</f>
        <v>70906</v>
      </c>
    </row>
    <row r="1968" spans="1:20" x14ac:dyDescent="0.2">
      <c r="A1968" s="10" t="str">
        <f>INDEX(REFERENCE!$B$2:$J$2,1,'EXAMPLE OF CHOICE CARDS'!J1968)</f>
        <v>Count</v>
      </c>
      <c r="B1968" s="5" t="str">
        <f>INDEX('DCM CARDS LOOKUP - HIDDEN'!$O$4:$AE$8890,MATCH(O1968,'DCM CARDS LOOKUP - HIDDEN'!$N$4:$N$8890,0),$J1968)</f>
        <v>3.5 oz</v>
      </c>
      <c r="C1968" s="5" t="str">
        <f>INDEX('DCM CARDS LOOKUP - HIDDEN'!$O$4:$AE$8890,MATCH(P1968,'DCM CARDS LOOKUP - HIDDEN'!$N$4:$N$8890,0),$J1968)</f>
        <v>6 count</v>
      </c>
      <c r="D1968" s="5" t="str">
        <f>INDEX('DCM CARDS LOOKUP - HIDDEN'!$O$4:$AE$8890,MATCH(Q1968,'DCM CARDS LOOKUP - HIDDEN'!$N$4:$N$8890,0),$J1968)</f>
        <v>5.5 oz</v>
      </c>
      <c r="E1968" s="5" t="str">
        <f>INDEX('DCM CARDS LOOKUP - HIDDEN'!$O$4:$AE$8890,MATCH(R1968,'DCM CARDS LOOKUP - HIDDEN'!$N$4:$N$8890,0),$J1968)</f>
        <v>3 oz</v>
      </c>
      <c r="F1968" s="5" t="str">
        <f>INDEX('DCM CARDS LOOKUP - HIDDEN'!$O$4:$AE$8890,MATCH(S1968,'DCM CARDS LOOKUP - HIDDEN'!$N$4:$N$8890,0),$J1968)</f>
        <v>4 count</v>
      </c>
      <c r="G1968" s="5" t="str">
        <f>INDEX('DCM CARDS LOOKUP - HIDDEN'!$O$4:$AE$8890,MATCH(T1968,'DCM CARDS LOOKUP - HIDDEN'!$N$4:$N$8890,0),$J1968)</f>
        <v>5 count</v>
      </c>
      <c r="H1968" s="35"/>
      <c r="J1968" s="4">
        <v>6</v>
      </c>
      <c r="O1968">
        <f>L1963*10000+M1963*100+B1961</f>
        <v>70901</v>
      </c>
      <c r="P1968">
        <f>L1963*10000+M1963*100+C1961</f>
        <v>70902</v>
      </c>
      <c r="Q1968">
        <f>L1963*10000+M1963*100+D1961</f>
        <v>70903</v>
      </c>
      <c r="R1968">
        <f>L1963*10000+M1963*100+E1941</f>
        <v>70904</v>
      </c>
      <c r="S1968">
        <f>L1963*10000+M1963*100+F1941</f>
        <v>70905</v>
      </c>
      <c r="T1968">
        <f>L1963*10000+M1963*100+G1941</f>
        <v>70906</v>
      </c>
    </row>
    <row r="1969" spans="1:20" ht="15" customHeight="1" x14ac:dyDescent="0.2">
      <c r="A1969" s="10" t="str">
        <f>INDEX(REFERENCE!$B$2:$J$2,1,'EXAMPLE OF CHOICE CARDS'!J1969)</f>
        <v>Price</v>
      </c>
      <c r="B1969" s="29">
        <f>INDEX('DCM CARDS LOOKUP - HIDDEN'!$O$4:$AE$8890,MATCH(O1969,'DCM CARDS LOOKUP - HIDDEN'!$N$4:$N$8890,0),$J1969)</f>
        <v>13.88</v>
      </c>
      <c r="C1969" s="29">
        <f>INDEX('DCM CARDS LOOKUP - HIDDEN'!$O$4:$AE$8890,MATCH(P1969,'DCM CARDS LOOKUP - HIDDEN'!$N$4:$N$8890,0),$J1969)</f>
        <v>5.45</v>
      </c>
      <c r="D1969" s="29">
        <f>INDEX('DCM CARDS LOOKUP - HIDDEN'!$O$4:$AE$8890,MATCH(Q1969,'DCM CARDS LOOKUP - HIDDEN'!$N$4:$N$8890,0),$J1969)</f>
        <v>25</v>
      </c>
      <c r="E1969" s="29">
        <f>INDEX('DCM CARDS LOOKUP - HIDDEN'!$O$4:$AE$8890,MATCH(R1969,'DCM CARDS LOOKUP - HIDDEN'!$N$4:$N$8890,0),$J1969)</f>
        <v>13.4</v>
      </c>
      <c r="F1969" s="29">
        <f>INDEX('DCM CARDS LOOKUP - HIDDEN'!$O$4:$AE$8890,MATCH(S1969,'DCM CARDS LOOKUP - HIDDEN'!$N$4:$N$8890,0),$J1969)</f>
        <v>16.71</v>
      </c>
      <c r="G1969" s="29">
        <f>INDEX('DCM CARDS LOOKUP - HIDDEN'!$O$4:$AE$8890,MATCH(T1969,'DCM CARDS LOOKUP - HIDDEN'!$N$4:$N$8890,0),$J1969)</f>
        <v>15.86</v>
      </c>
      <c r="H1969" s="35"/>
      <c r="J1969" s="4">
        <v>7</v>
      </c>
      <c r="O1969">
        <f>L1963*10000+M1963*100+B1961</f>
        <v>70901</v>
      </c>
      <c r="P1969">
        <f>L1963*10000+M1963*100+C1961</f>
        <v>70902</v>
      </c>
      <c r="Q1969">
        <f>L1963*10000+M1963*100+D1961</f>
        <v>70903</v>
      </c>
      <c r="R1969">
        <f>L1963*10000+M1963*100+E1941</f>
        <v>70904</v>
      </c>
      <c r="S1969">
        <f>L1963*10000+M1963*100+F1941</f>
        <v>70905</v>
      </c>
      <c r="T1969">
        <f>L1963*10000+M1963*100+G1941</f>
        <v>70906</v>
      </c>
    </row>
    <row r="1970" spans="1:20" ht="15" customHeight="1" x14ac:dyDescent="0.2">
      <c r="A1970" s="10" t="str">
        <f>INDEX(REFERENCE!$B$2:$J$2,1,'EXAMPLE OF CHOICE CARDS'!J1970)</f>
        <v>Review Rating</v>
      </c>
      <c r="B1970" s="5" t="str">
        <f>INDEX('DCM CARDS LOOKUP - HIDDEN'!$O$4:$AE$8890,MATCH(O1970,'DCM CARDS LOOKUP - HIDDEN'!$N$4:$N$8890,0),$J1970)</f>
        <v>4.6 stars</v>
      </c>
      <c r="C1970" s="5" t="str">
        <f>INDEX('DCM CARDS LOOKUP - HIDDEN'!$O$4:$AE$8890,MATCH(P1970,'DCM CARDS LOOKUP - HIDDEN'!$N$4:$N$8890,0),$J1970)</f>
        <v>4.6 stars</v>
      </c>
      <c r="D1970" s="5" t="str">
        <f>INDEX('DCM CARDS LOOKUP - HIDDEN'!$O$4:$AE$8890,MATCH(Q1970,'DCM CARDS LOOKUP - HIDDEN'!$N$4:$N$8890,0),$J1970)</f>
        <v>4.6 stars</v>
      </c>
      <c r="E1970" s="5" t="str">
        <f>INDEX('DCM CARDS LOOKUP - HIDDEN'!$O$4:$AE$8890,MATCH(R1970,'DCM CARDS LOOKUP - HIDDEN'!$N$4:$N$8890,0),$J1970)</f>
        <v>4.8 stars</v>
      </c>
      <c r="F1970" s="5" t="str">
        <f>INDEX('DCM CARDS LOOKUP - HIDDEN'!$O$4:$AE$8890,MATCH(S1970,'DCM CARDS LOOKUP - HIDDEN'!$N$4:$N$8890,0),$J1970)</f>
        <v>4.8 stars</v>
      </c>
      <c r="G1970" s="5" t="str">
        <f>INDEX('DCM CARDS LOOKUP - HIDDEN'!$O$4:$AE$8890,MATCH(T1970,'DCM CARDS LOOKUP - HIDDEN'!$N$4:$N$8890,0),$J1970)</f>
        <v>4.5 stars</v>
      </c>
      <c r="H1970" s="35"/>
      <c r="J1970" s="4">
        <v>8</v>
      </c>
      <c r="O1970">
        <f>L1963*10000+M1963*100+B1961</f>
        <v>70901</v>
      </c>
      <c r="P1970">
        <f>L1963*10000+M1963*100+C1961</f>
        <v>70902</v>
      </c>
      <c r="Q1970">
        <f>L1963*10000+M1963*100+D1961</f>
        <v>70903</v>
      </c>
      <c r="R1970">
        <f>L1963*10000+M1963*100+E1941</f>
        <v>70904</v>
      </c>
      <c r="S1970">
        <f>L1963*10000+M1963*100+F1941</f>
        <v>70905</v>
      </c>
      <c r="T1970">
        <f>L1963*10000+M1963*100+G1941</f>
        <v>70906</v>
      </c>
    </row>
    <row r="1971" spans="1:20" ht="15" customHeight="1" x14ac:dyDescent="0.2">
      <c r="A1971" s="10" t="str">
        <f>INDEX(REFERENCE!$B$2:$J$2,1,'EXAMPLE OF CHOICE CARDS'!J1971)</f>
        <v>Number of Reviews</v>
      </c>
      <c r="B1971" s="30">
        <f>INDEX('DCM CARDS LOOKUP - HIDDEN'!$O$4:$AE$8890,MATCH(O1971,'DCM CARDS LOOKUP - HIDDEN'!$N$4:$N$8890,0),$J1971)</f>
        <v>1250</v>
      </c>
      <c r="C1971" s="30">
        <f>INDEX('DCM CARDS LOOKUP - HIDDEN'!$O$4:$AE$8890,MATCH(P1971,'DCM CARDS LOOKUP - HIDDEN'!$N$4:$N$8890,0),$J1971)</f>
        <v>1250</v>
      </c>
      <c r="D1971" s="30">
        <f>INDEX('DCM CARDS LOOKUP - HIDDEN'!$O$4:$AE$8890,MATCH(Q1971,'DCM CARDS LOOKUP - HIDDEN'!$N$4:$N$8890,0),$J1971)</f>
        <v>1250</v>
      </c>
      <c r="E1971" s="30">
        <f>INDEX('DCM CARDS LOOKUP - HIDDEN'!$O$4:$AE$8890,MATCH(R1971,'DCM CARDS LOOKUP - HIDDEN'!$N$4:$N$8890,0),$J1971)</f>
        <v>4500</v>
      </c>
      <c r="F1971" s="30">
        <f>INDEX('DCM CARDS LOOKUP - HIDDEN'!$O$4:$AE$8890,MATCH(S1971,'DCM CARDS LOOKUP - HIDDEN'!$N$4:$N$8890,0),$J1971)</f>
        <v>4500</v>
      </c>
      <c r="G1971" s="30">
        <f>INDEX('DCM CARDS LOOKUP - HIDDEN'!$O$4:$AE$8890,MATCH(T1971,'DCM CARDS LOOKUP - HIDDEN'!$N$4:$N$8890,0),$J1971)</f>
        <v>4500</v>
      </c>
      <c r="H1971" s="35"/>
      <c r="J1971" s="4">
        <v>9</v>
      </c>
      <c r="O1971">
        <f>L1963*10000+M1963*100+B1961</f>
        <v>70901</v>
      </c>
      <c r="P1971">
        <f>L1963*10000+M1963*100+C1961</f>
        <v>70902</v>
      </c>
      <c r="Q1971">
        <f>L1963*10000+M1963*100+D1961</f>
        <v>70903</v>
      </c>
      <c r="R1971">
        <f>L1963*10000+M1963*100+E1941</f>
        <v>70904</v>
      </c>
      <c r="S1971">
        <f>L1963*10000+M1963*100+F1941</f>
        <v>70905</v>
      </c>
      <c r="T1971">
        <f>L1963*10000+M1963*100+G1941</f>
        <v>70906</v>
      </c>
    </row>
    <row r="1972" spans="1:20" ht="15" hidden="1" customHeight="1" x14ac:dyDescent="0.2">
      <c r="A1972" s="10" t="e">
        <f>INDEX(REFERENCE!$B$2:$J$2,1,'EXAMPLE OF CHOICE CARDS'!J1972)</f>
        <v>#REF!</v>
      </c>
      <c r="B1972" s="5">
        <f>INDEX('DCM CARDS LOOKUP - HIDDEN'!$O$4:$AE$8890,MATCH(O1972,'DCM CARDS LOOKUP - HIDDEN'!$N$4:$N$8890,0),$J1972)</f>
        <v>0</v>
      </c>
      <c r="C1972" s="5">
        <f>INDEX('DCM CARDS LOOKUP - HIDDEN'!$O$4:$AE$8890,MATCH(P1972,'DCM CARDS LOOKUP - HIDDEN'!$N$4:$N$8890,0),$J1972)</f>
        <v>0</v>
      </c>
      <c r="D1972" s="5">
        <f>INDEX('DCM CARDS LOOKUP - HIDDEN'!$O$4:$AE$8890,MATCH(Q1972,'DCM CARDS LOOKUP - HIDDEN'!$N$4:$N$8890,0),$J1972)</f>
        <v>0</v>
      </c>
      <c r="E1972" s="5">
        <f>INDEX('DCM CARDS LOOKUP - HIDDEN'!$O$4:$AE$8890,MATCH(R1972,'DCM CARDS LOOKUP - HIDDEN'!$N$4:$N$8890,0),$J1972)</f>
        <v>0</v>
      </c>
      <c r="F1972" s="5">
        <f>INDEX('DCM CARDS LOOKUP - HIDDEN'!$O$4:$AE$8890,MATCH(S1972,'DCM CARDS LOOKUP - HIDDEN'!$N$4:$N$8890,0),$J1972)</f>
        <v>0</v>
      </c>
      <c r="G1972" s="31"/>
      <c r="H1972" s="35"/>
      <c r="J1972" s="4">
        <v>10</v>
      </c>
      <c r="O1972">
        <f>L1963*10000+M1963*100+B1961</f>
        <v>70901</v>
      </c>
      <c r="P1972">
        <f>L1963*10000+M1963*100+C1961</f>
        <v>70902</v>
      </c>
      <c r="Q1972">
        <f>L1963*10000+M1963*100+D1961</f>
        <v>70903</v>
      </c>
      <c r="R1972">
        <f>L1963*10000+M1963*100+E1941</f>
        <v>70904</v>
      </c>
      <c r="S1972">
        <f>L1963*10000+M1963*100+F1941</f>
        <v>70905</v>
      </c>
    </row>
    <row r="1973" spans="1:20" ht="15" hidden="1" customHeight="1" x14ac:dyDescent="0.2">
      <c r="A1973" s="10" t="e">
        <f>INDEX(REFERENCE!$B$2:$J$2,1,'EXAMPLE OF CHOICE CARDS'!J1973)</f>
        <v>#REF!</v>
      </c>
      <c r="B1973" s="5">
        <f>INDEX('DCM CARDS LOOKUP - HIDDEN'!$O$4:$AE$8890,MATCH(O1973,'DCM CARDS LOOKUP - HIDDEN'!$N$4:$N$8890,0),$J1973)</f>
        <v>0</v>
      </c>
      <c r="C1973" s="5">
        <f>INDEX('DCM CARDS LOOKUP - HIDDEN'!$O$4:$AE$8890,MATCH(P1973,'DCM CARDS LOOKUP - HIDDEN'!$N$4:$N$8890,0),$J1973)</f>
        <v>0</v>
      </c>
      <c r="D1973" s="5">
        <f>INDEX('DCM CARDS LOOKUP - HIDDEN'!$O$4:$AE$8890,MATCH(Q1973,'DCM CARDS LOOKUP - HIDDEN'!$N$4:$N$8890,0),$J1973)</f>
        <v>0</v>
      </c>
      <c r="E1973" s="5">
        <f>INDEX('DCM CARDS LOOKUP - HIDDEN'!$O$4:$AE$8890,MATCH(R1973,'DCM CARDS LOOKUP - HIDDEN'!$N$4:$N$8890,0),$J1973)</f>
        <v>0</v>
      </c>
      <c r="F1973" s="5">
        <f>INDEX('DCM CARDS LOOKUP - HIDDEN'!$O$4:$AE$8890,MATCH(S1973,'DCM CARDS LOOKUP - HIDDEN'!$N$4:$N$8890,0),$J1973)</f>
        <v>0</v>
      </c>
      <c r="G1973" s="31"/>
      <c r="H1973" s="35"/>
      <c r="J1973" s="4">
        <v>11</v>
      </c>
      <c r="O1973">
        <f>L1963*10000+M1963*100+B1961</f>
        <v>70901</v>
      </c>
      <c r="P1973">
        <f>L1963*10000+M1963*100+C1961</f>
        <v>70902</v>
      </c>
      <c r="Q1973">
        <f>L1963*10000+M1963*100+D1961</f>
        <v>70903</v>
      </c>
      <c r="R1973">
        <f>L1963*10000+M1963*100+E1941</f>
        <v>70904</v>
      </c>
      <c r="S1973">
        <f>L1963*10000+M1963*100+F1941</f>
        <v>70905</v>
      </c>
    </row>
    <row r="1974" spans="1:20" ht="15" hidden="1" customHeight="1" x14ac:dyDescent="0.2">
      <c r="A1974" s="10" t="e">
        <f>INDEX(REFERENCE!$B$2:$J$2,1,'EXAMPLE OF CHOICE CARDS'!J1974)</f>
        <v>#REF!</v>
      </c>
      <c r="B1974" s="5">
        <f>INDEX('DCM CARDS LOOKUP - HIDDEN'!$O$4:$AE$8890,MATCH(O1974,'DCM CARDS LOOKUP - HIDDEN'!$N$4:$N$8890,0),$J1974)</f>
        <v>0</v>
      </c>
      <c r="C1974" s="5">
        <f>INDEX('DCM CARDS LOOKUP - HIDDEN'!$O$4:$AE$8890,MATCH(P1974,'DCM CARDS LOOKUP - HIDDEN'!$N$4:$N$8890,0),$J1974)</f>
        <v>0</v>
      </c>
      <c r="D1974" s="5">
        <f>INDEX('DCM CARDS LOOKUP - HIDDEN'!$O$4:$AE$8890,MATCH(Q1974,'DCM CARDS LOOKUP - HIDDEN'!$N$4:$N$8890,0),$J1974)</f>
        <v>0</v>
      </c>
      <c r="E1974" s="5">
        <f>INDEX('DCM CARDS LOOKUP - HIDDEN'!$O$4:$AE$8890,MATCH(R1974,'DCM CARDS LOOKUP - HIDDEN'!$N$4:$N$8890,0),$J1974)</f>
        <v>0</v>
      </c>
      <c r="F1974" s="5">
        <f>INDEX('DCM CARDS LOOKUP - HIDDEN'!$O$4:$AE$8890,MATCH(S1974,'DCM CARDS LOOKUP - HIDDEN'!$N$4:$N$8890,0),$J1974)</f>
        <v>0</v>
      </c>
      <c r="G1974" s="31"/>
      <c r="H1974" s="35"/>
      <c r="J1974" s="4">
        <v>12</v>
      </c>
      <c r="O1974">
        <f>L1963*10000+M1963*100+B1961</f>
        <v>70901</v>
      </c>
      <c r="P1974">
        <f>L1963*10000+M1963*100+C1961</f>
        <v>70902</v>
      </c>
      <c r="Q1974">
        <f>L1963*10000+M1963*100+D1961</f>
        <v>70903</v>
      </c>
      <c r="R1974">
        <f>L1963*10000+M1963*100+E1941</f>
        <v>70904</v>
      </c>
      <c r="S1974">
        <f>L1963*10000+M1963*100+F1941</f>
        <v>70905</v>
      </c>
    </row>
    <row r="1975" spans="1:20" ht="15" hidden="1" customHeight="1" x14ac:dyDescent="0.2">
      <c r="A1975" s="10" t="e">
        <f>INDEX(REFERENCE!$B$2:$J$2,1,'EXAMPLE OF CHOICE CARDS'!J1975)</f>
        <v>#REF!</v>
      </c>
      <c r="B1975" s="5">
        <f>INDEX('DCM CARDS LOOKUP - HIDDEN'!$O$4:$AE$8890,MATCH(O1975,'DCM CARDS LOOKUP - HIDDEN'!$N$4:$N$8890,0),$J1975)</f>
        <v>0</v>
      </c>
      <c r="C1975" s="5">
        <f>INDEX('DCM CARDS LOOKUP - HIDDEN'!$O$4:$AE$8890,MATCH(P1975,'DCM CARDS LOOKUP - HIDDEN'!$N$4:$N$8890,0),$J1975)</f>
        <v>0</v>
      </c>
      <c r="D1975" s="5">
        <f>INDEX('DCM CARDS LOOKUP - HIDDEN'!$O$4:$AE$8890,MATCH(Q1975,'DCM CARDS LOOKUP - HIDDEN'!$N$4:$N$8890,0),$J1975)</f>
        <v>0</v>
      </c>
      <c r="E1975" s="5">
        <f>INDEX('DCM CARDS LOOKUP - HIDDEN'!$O$4:$AE$8890,MATCH(R1975,'DCM CARDS LOOKUP - HIDDEN'!$N$4:$N$8890,0),$J1975)</f>
        <v>0</v>
      </c>
      <c r="F1975" s="5">
        <f>INDEX('DCM CARDS LOOKUP - HIDDEN'!$O$4:$AE$8890,MATCH(S1975,'DCM CARDS LOOKUP - HIDDEN'!$N$4:$N$8890,0),$J1975)</f>
        <v>0</v>
      </c>
      <c r="G1975" s="31"/>
      <c r="H1975" s="35"/>
      <c r="J1975" s="4">
        <v>13</v>
      </c>
      <c r="O1975">
        <f>L1963*10000+M1963*100+B1961</f>
        <v>70901</v>
      </c>
      <c r="P1975">
        <f>L1963*10000+M1963*100+C1961</f>
        <v>70902</v>
      </c>
      <c r="Q1975">
        <f>L1963*10000+M1963*100+D1961</f>
        <v>70903</v>
      </c>
      <c r="R1975">
        <f>L1963*10000+M1963*100+E1941</f>
        <v>70904</v>
      </c>
      <c r="S1975">
        <f>L1963*10000+M1963*100+F1941</f>
        <v>70905</v>
      </c>
    </row>
    <row r="1976" spans="1:20" ht="15" hidden="1" customHeight="1" x14ac:dyDescent="0.2">
      <c r="A1976" s="10" t="e">
        <f>INDEX(REFERENCE!$B$2:$J$2,1,'EXAMPLE OF CHOICE CARDS'!J1976)</f>
        <v>#REF!</v>
      </c>
      <c r="B1976" s="5">
        <f>INDEX('DCM CARDS LOOKUP - HIDDEN'!$O$4:$AE$8890,MATCH(O1976,'DCM CARDS LOOKUP - HIDDEN'!$N$4:$N$8890,0),$J1976)</f>
        <v>0</v>
      </c>
      <c r="C1976" s="5">
        <f>INDEX('DCM CARDS LOOKUP - HIDDEN'!$O$4:$AE$8890,MATCH(P1976,'DCM CARDS LOOKUP - HIDDEN'!$N$4:$N$8890,0),$J1976)</f>
        <v>0</v>
      </c>
      <c r="D1976" s="5">
        <f>INDEX('DCM CARDS LOOKUP - HIDDEN'!$O$4:$AE$8890,MATCH(Q1976,'DCM CARDS LOOKUP - HIDDEN'!$N$4:$N$8890,0),$J1976)</f>
        <v>0</v>
      </c>
      <c r="E1976" s="5">
        <f>INDEX('DCM CARDS LOOKUP - HIDDEN'!$O$4:$AE$8890,MATCH(R1976,'DCM CARDS LOOKUP - HIDDEN'!$N$4:$N$8890,0),$J1976)</f>
        <v>0</v>
      </c>
      <c r="F1976" s="5">
        <f>INDEX('DCM CARDS LOOKUP - HIDDEN'!$O$4:$AE$8890,MATCH(S1976,'DCM CARDS LOOKUP - HIDDEN'!$N$4:$N$8890,0),$J1976)</f>
        <v>0</v>
      </c>
      <c r="G1976" s="31"/>
      <c r="H1976" s="35"/>
      <c r="J1976" s="4">
        <v>14</v>
      </c>
      <c r="O1976">
        <f>L1963*10000+M1963*100+B1961</f>
        <v>70901</v>
      </c>
      <c r="P1976">
        <f>L1963*10000+M1963*100+C1961</f>
        <v>70902</v>
      </c>
      <c r="Q1976">
        <f>L1963*10000+M1963*100+D1961</f>
        <v>70903</v>
      </c>
      <c r="R1976">
        <f>L1963*10000+M1963*100+E1941</f>
        <v>70904</v>
      </c>
      <c r="S1976">
        <f>L1963*10000+M1963*100+F1941</f>
        <v>70905</v>
      </c>
    </row>
    <row r="1977" spans="1:20" x14ac:dyDescent="0.2">
      <c r="A1977" s="2"/>
      <c r="B1977" s="5"/>
      <c r="C1977" s="5"/>
      <c r="D1977" s="5"/>
      <c r="E1977" s="5"/>
      <c r="F1977" s="5"/>
      <c r="G1977" s="5"/>
      <c r="H1977" s="5"/>
      <c r="J1977" s="13"/>
    </row>
    <row r="1978" spans="1:20" x14ac:dyDescent="0.2">
      <c r="A1978" s="6"/>
      <c r="B1978" s="7">
        <v>1</v>
      </c>
      <c r="C1978" s="7">
        <v>2</v>
      </c>
      <c r="D1978" s="7">
        <v>3</v>
      </c>
      <c r="E1978" s="7">
        <v>4</v>
      </c>
      <c r="F1978" s="7">
        <v>5</v>
      </c>
      <c r="G1978" s="7">
        <v>6</v>
      </c>
      <c r="H1978" s="7">
        <v>9</v>
      </c>
      <c r="J1978" s="13"/>
    </row>
    <row r="1981" spans="1:20" x14ac:dyDescent="0.2">
      <c r="A1981" s="1" t="str">
        <f>"Version "&amp;L1983&amp;"; Task"&amp;M1983</f>
        <v>Version 7; Task10</v>
      </c>
      <c r="B1981" s="4">
        <v>1</v>
      </c>
      <c r="C1981" s="4">
        <v>2</v>
      </c>
      <c r="D1981" s="4">
        <v>3</v>
      </c>
      <c r="E1981" s="4">
        <f>E1961</f>
        <v>4</v>
      </c>
      <c r="F1981" s="4">
        <f>F1961</f>
        <v>5</v>
      </c>
      <c r="G1981" s="4">
        <v>6</v>
      </c>
      <c r="J1981" s="13"/>
    </row>
    <row r="1982" spans="1:20" ht="15" customHeight="1" x14ac:dyDescent="0.2">
      <c r="A1982" s="11" t="s">
        <v>8</v>
      </c>
      <c r="B1982" s="12" t="s">
        <v>9</v>
      </c>
      <c r="C1982" s="12" t="s">
        <v>10</v>
      </c>
      <c r="D1982" s="12" t="s">
        <v>11</v>
      </c>
      <c r="E1982" s="20" t="s">
        <v>21</v>
      </c>
      <c r="F1982" s="20" t="s">
        <v>22</v>
      </c>
      <c r="G1982" s="20"/>
      <c r="H1982" s="34" t="s">
        <v>15</v>
      </c>
      <c r="J1982" s="13"/>
      <c r="L1982" t="s">
        <v>12</v>
      </c>
      <c r="M1982" t="s">
        <v>1</v>
      </c>
    </row>
    <row r="1983" spans="1:20" x14ac:dyDescent="0.2">
      <c r="A1983" s="10" t="str">
        <f>INDEX(REFERENCE!$B$2:$J$2,1,'EXAMPLE OF CHOICE CARDS'!J1983)</f>
        <v>Type</v>
      </c>
      <c r="B1983" s="5" t="str">
        <f>INDEX('DCM CARDS LOOKUP - HIDDEN'!$O$4:$AE$8890,MATCH(O1983,'DCM CARDS LOOKUP - HIDDEN'!$N$4:$N$8890,0),$J1983)</f>
        <v>Pads</v>
      </c>
      <c r="C1983" s="5" t="str">
        <f>INDEX('DCM CARDS LOOKUP - HIDDEN'!$O$4:$AE$8890,MATCH(P1983,'DCM CARDS LOOKUP - HIDDEN'!$N$4:$N$8890,0),$J1983)</f>
        <v>Topicals</v>
      </c>
      <c r="D1983" s="5" t="str">
        <f>INDEX('DCM CARDS LOOKUP - HIDDEN'!$O$4:$AE$8890,MATCH(Q1983,'DCM CARDS LOOKUP - HIDDEN'!$N$4:$N$8890,0),$J1983)</f>
        <v>Pads</v>
      </c>
      <c r="E1983" s="5" t="str">
        <f>INDEX('DCM CARDS LOOKUP - HIDDEN'!$O$4:$AE$8890,MATCH(R1983,'DCM CARDS LOOKUP - HIDDEN'!$N$4:$N$8890,0),$J1983)</f>
        <v>Pads</v>
      </c>
      <c r="F1983" s="5" t="str">
        <f>INDEX('DCM CARDS LOOKUP - HIDDEN'!$O$4:$AE$8890,MATCH(S1983,'DCM CARDS LOOKUP - HIDDEN'!$N$4:$N$8890,0),$J1983)</f>
        <v>Topicals</v>
      </c>
      <c r="G1983" s="5" t="str">
        <f>INDEX('DCM CARDS LOOKUP - HIDDEN'!$O$4:$AE$8890,MATCH(T1983,'DCM CARDS LOOKUP - HIDDEN'!$N$4:$N$8890,0),$J1983)</f>
        <v>Topicals</v>
      </c>
      <c r="H1983" s="35"/>
      <c r="J1983" s="4">
        <v>1</v>
      </c>
      <c r="L1983">
        <f>IF(M1963=15,L1963+1,L1963)</f>
        <v>7</v>
      </c>
      <c r="M1983">
        <f>IF(M1963&lt;15,M1963+1,1)</f>
        <v>10</v>
      </c>
      <c r="O1983">
        <f>L1983*10000+M1983*100+B1981</f>
        <v>71001</v>
      </c>
      <c r="P1983">
        <f>L1983*10000+M1983*100+C1981</f>
        <v>71002</v>
      </c>
      <c r="Q1983">
        <f>L1983*10000+M1983*100+D1981</f>
        <v>71003</v>
      </c>
      <c r="R1983">
        <f>L1983*10000+M1983*100+E1961</f>
        <v>71004</v>
      </c>
      <c r="S1983">
        <f>L1983*10000+M1983*100+F1961</f>
        <v>71005</v>
      </c>
      <c r="T1983">
        <f>L1983*10000+M1983*100+G1961</f>
        <v>71006</v>
      </c>
    </row>
    <row r="1984" spans="1:20" x14ac:dyDescent="0.2">
      <c r="A1984" s="10" t="str">
        <f>INDEX(REFERENCE!$B$2:$J$2,1,'EXAMPLE OF CHOICE CARDS'!J1984)</f>
        <v>Brand</v>
      </c>
      <c r="B1984" s="5" t="str">
        <f>INDEX('DCM CARDS LOOKUP - HIDDEN'!$O$4:$AE$8890,MATCH(O1984,'DCM CARDS LOOKUP - HIDDEN'!$N$4:$N$8890,0),$J1984)</f>
        <v>Be Koool</v>
      </c>
      <c r="C1984" s="5" t="str">
        <f>INDEX('DCM CARDS LOOKUP - HIDDEN'!$O$4:$AE$8890,MATCH(P1984,'DCM CARDS LOOKUP - HIDDEN'!$N$4:$N$8890,0),$J1984)</f>
        <v>Store Brand</v>
      </c>
      <c r="D1984" s="5" t="str">
        <f>INDEX('DCM CARDS LOOKUP - HIDDEN'!$O$4:$AE$8890,MATCH(Q1984,'DCM CARDS LOOKUP - HIDDEN'!$N$4:$N$8890,0),$J1984)</f>
        <v>Up &amp; Up</v>
      </c>
      <c r="E1984" s="5" t="str">
        <f>INDEX('DCM CARDS LOOKUP - HIDDEN'!$O$4:$AE$8890,MATCH(R1984,'DCM CARDS LOOKUP - HIDDEN'!$N$4:$N$8890,0),$J1984)</f>
        <v>Equate</v>
      </c>
      <c r="F1984" s="5" t="str">
        <f>INDEX('DCM CARDS LOOKUP - HIDDEN'!$O$4:$AE$8890,MATCH(S1984,'DCM CARDS LOOKUP - HIDDEN'!$N$4:$N$8890,0),$J1984)</f>
        <v>Bengay</v>
      </c>
      <c r="G1984" s="5" t="str">
        <f>INDEX('DCM CARDS LOOKUP - HIDDEN'!$O$4:$AE$8890,MATCH(T1984,'DCM CARDS LOOKUP - HIDDEN'!$N$4:$N$8890,0),$J1984)</f>
        <v>Salonpas</v>
      </c>
      <c r="H1984" s="35"/>
      <c r="J1984" s="4">
        <v>2</v>
      </c>
      <c r="O1984">
        <f>L1983*10000+M1983*100+B1981</f>
        <v>71001</v>
      </c>
      <c r="P1984">
        <f>L1983*10000+M1983*100+C1981</f>
        <v>71002</v>
      </c>
      <c r="Q1984">
        <f>L1983*10000+M1983*100+D1981</f>
        <v>71003</v>
      </c>
      <c r="R1984">
        <f>L1983*10000+M1983*100+E1961</f>
        <v>71004</v>
      </c>
      <c r="S1984">
        <f>L1983*10000+M1983*100+F1961</f>
        <v>71005</v>
      </c>
      <c r="T1984">
        <f>L1983*10000+M1983*100+G1961</f>
        <v>71006</v>
      </c>
    </row>
    <row r="1985" spans="1:20" ht="28.5" x14ac:dyDescent="0.2">
      <c r="A1985" s="10" t="str">
        <f>INDEX(REFERENCE!$B$2:$J$2,1,'EXAMPLE OF CHOICE CARDS'!J1985)</f>
        <v>Sensation</v>
      </c>
      <c r="B1985" s="5" t="str">
        <f>INDEX('DCM CARDS LOOKUP - HIDDEN'!$O$4:$AE$8890,MATCH(O1985,'DCM CARDS LOOKUP - HIDDEN'!$N$4:$N$8890,0),$J1985)</f>
        <v>Both hot and cold sensation</v>
      </c>
      <c r="C1985" s="5" t="str">
        <f>INDEX('DCM CARDS LOOKUP - HIDDEN'!$O$4:$AE$8890,MATCH(P1985,'DCM CARDS LOOKUP - HIDDEN'!$N$4:$N$8890,0),$J1985)</f>
        <v>Both hot and cold sensation</v>
      </c>
      <c r="D1985" s="5" t="str">
        <f>INDEX('DCM CARDS LOOKUP - HIDDEN'!$O$4:$AE$8890,MATCH(Q1985,'DCM CARDS LOOKUP - HIDDEN'!$N$4:$N$8890,0),$J1985)</f>
        <v>No sensation/drug free/for circulation</v>
      </c>
      <c r="E1985" s="5" t="str">
        <f>INDEX('DCM CARDS LOOKUP - HIDDEN'!$O$4:$AE$8890,MATCH(R1985,'DCM CARDS LOOKUP - HIDDEN'!$N$4:$N$8890,0),$J1985)</f>
        <v>Cold sensation</v>
      </c>
      <c r="F1985" s="5" t="str">
        <f>INDEX('DCM CARDS LOOKUP - HIDDEN'!$O$4:$AE$8890,MATCH(S1985,'DCM CARDS LOOKUP - HIDDEN'!$N$4:$N$8890,0),$J1985)</f>
        <v>Hot sensation</v>
      </c>
      <c r="G1985" s="5" t="str">
        <f>INDEX('DCM CARDS LOOKUP - HIDDEN'!$O$4:$AE$8890,MATCH(T1985,'DCM CARDS LOOKUP - HIDDEN'!$N$4:$N$8890,0),$J1985)</f>
        <v>Lidocaine/numbing sensation</v>
      </c>
      <c r="H1985" s="35"/>
      <c r="J1985" s="4">
        <v>3</v>
      </c>
      <c r="O1985">
        <f>L1983*10000+M1983*100+B1981</f>
        <v>71001</v>
      </c>
      <c r="P1985">
        <f>L1983*10000+M1983*100+C1981</f>
        <v>71002</v>
      </c>
      <c r="Q1985">
        <f>L1983*10000+M1983*100+D1981</f>
        <v>71003</v>
      </c>
      <c r="R1985">
        <f>L1983*10000+M1983*100+E1961</f>
        <v>71004</v>
      </c>
      <c r="S1985">
        <f>L1983*10000+M1983*100+F1961</f>
        <v>71005</v>
      </c>
      <c r="T1985">
        <f>L1983*10000+M1983*100+G1961</f>
        <v>71006</v>
      </c>
    </row>
    <row r="1986" spans="1:20" x14ac:dyDescent="0.2">
      <c r="A1986" s="10" t="str">
        <f>INDEX(REFERENCE!$B$2:$J$2,1,'EXAMPLE OF CHOICE CARDS'!J1986)</f>
        <v>Treatment Area</v>
      </c>
      <c r="B1986" s="5" t="str">
        <f>INDEX('DCM CARDS LOOKUP - HIDDEN'!$O$4:$AE$8890,MATCH(O1986,'DCM CARDS LOOKUP - HIDDEN'!$N$4:$N$8890,0),$J1986)</f>
        <v>Joint</v>
      </c>
      <c r="C1986" s="5" t="str">
        <f>INDEX('DCM CARDS LOOKUP - HIDDEN'!$O$4:$AE$8890,MATCH(P1986,'DCM CARDS LOOKUP - HIDDEN'!$N$4:$N$8890,0),$J1986)</f>
        <v>-</v>
      </c>
      <c r="D1986" s="5" t="str">
        <f>INDEX('DCM CARDS LOOKUP - HIDDEN'!$O$4:$AE$8890,MATCH(Q1986,'DCM CARDS LOOKUP - HIDDEN'!$N$4:$N$8890,0),$J1986)</f>
        <v>Back</v>
      </c>
      <c r="E1986" s="5" t="str">
        <f>INDEX('DCM CARDS LOOKUP - HIDDEN'!$O$4:$AE$8890,MATCH(R1986,'DCM CARDS LOOKUP - HIDDEN'!$N$4:$N$8890,0),$J1986)</f>
        <v>Neck</v>
      </c>
      <c r="F1986" s="5" t="str">
        <f>INDEX('DCM CARDS LOOKUP - HIDDEN'!$O$4:$AE$8890,MATCH(S1986,'DCM CARDS LOOKUP - HIDDEN'!$N$4:$N$8890,0),$J1986)</f>
        <v>-</v>
      </c>
      <c r="G1986" s="5" t="str">
        <f>INDEX('DCM CARDS LOOKUP - HIDDEN'!$O$4:$AE$8890,MATCH(T1986,'DCM CARDS LOOKUP - HIDDEN'!$N$4:$N$8890,0),$J1986)</f>
        <v>-</v>
      </c>
      <c r="H1986" s="35"/>
      <c r="J1986" s="4">
        <v>4</v>
      </c>
      <c r="O1986">
        <f>L1983*10000+M1983*100+B1981</f>
        <v>71001</v>
      </c>
      <c r="P1986">
        <f>L1983*10000+M1983*100+C1981</f>
        <v>71002</v>
      </c>
      <c r="Q1986">
        <f>L1983*10000+M1983*100+D1981</f>
        <v>71003</v>
      </c>
      <c r="R1986">
        <f>L1983*10000+M1983*100+E1961</f>
        <v>71004</v>
      </c>
      <c r="S1986">
        <f>L1983*10000+M1983*100+F1961</f>
        <v>71005</v>
      </c>
      <c r="T1986">
        <f>L1983*10000+M1983*100+G1961</f>
        <v>71006</v>
      </c>
    </row>
    <row r="1987" spans="1:20" x14ac:dyDescent="0.2">
      <c r="A1987" s="10" t="str">
        <f>INDEX(REFERENCE!$B$2:$J$2,1,'EXAMPLE OF CHOICE CARDS'!J1987)</f>
        <v>Format</v>
      </c>
      <c r="B1987" s="5" t="str">
        <f>INDEX('DCM CARDS LOOKUP - HIDDEN'!$O$4:$AE$8890,MATCH(O1987,'DCM CARDS LOOKUP - HIDDEN'!$N$4:$N$8890,0),$J1987)</f>
        <v>Single use pads/patches</v>
      </c>
      <c r="C1987" s="5" t="str">
        <f>INDEX('DCM CARDS LOOKUP - HIDDEN'!$O$4:$AE$8890,MATCH(P1987,'DCM CARDS LOOKUP - HIDDEN'!$N$4:$N$8890,0),$J1987)</f>
        <v>Roll-on</v>
      </c>
      <c r="D1987" s="5" t="str">
        <f>INDEX('DCM CARDS LOOKUP - HIDDEN'!$O$4:$AE$8890,MATCH(Q1987,'DCM CARDS LOOKUP - HIDDEN'!$N$4:$N$8890,0),$J1987)</f>
        <v>Single use pads/patches</v>
      </c>
      <c r="E1987" s="5" t="str">
        <f>INDEX('DCM CARDS LOOKUP - HIDDEN'!$O$4:$AE$8890,MATCH(R1987,'DCM CARDS LOOKUP - HIDDEN'!$N$4:$N$8890,0),$J1987)</f>
        <v>Single use pads/patches</v>
      </c>
      <c r="F1987" s="5" t="str">
        <f>INDEX('DCM CARDS LOOKUP - HIDDEN'!$O$4:$AE$8890,MATCH(S1987,'DCM CARDS LOOKUP - HIDDEN'!$N$4:$N$8890,0),$J1987)</f>
        <v>Spray</v>
      </c>
      <c r="G1987" s="5" t="str">
        <f>INDEX('DCM CARDS LOOKUP - HIDDEN'!$O$4:$AE$8890,MATCH(T1987,'DCM CARDS LOOKUP - HIDDEN'!$N$4:$N$8890,0),$J1987)</f>
        <v>Gel</v>
      </c>
      <c r="H1987" s="35"/>
      <c r="J1987" s="4">
        <v>5</v>
      </c>
      <c r="O1987">
        <f>L1983*10000+M1983*100+B1981</f>
        <v>71001</v>
      </c>
      <c r="P1987">
        <f>L1983*10000+M1983*100+C1981</f>
        <v>71002</v>
      </c>
      <c r="Q1987">
        <f>L1983*10000+M1983*100+D1981</f>
        <v>71003</v>
      </c>
      <c r="R1987">
        <f>L1983*10000+M1983*100+E1961</f>
        <v>71004</v>
      </c>
      <c r="S1987">
        <f>L1983*10000+M1983*100+F1961</f>
        <v>71005</v>
      </c>
      <c r="T1987">
        <f>L1983*10000+M1983*100+G1961</f>
        <v>71006</v>
      </c>
    </row>
    <row r="1988" spans="1:20" x14ac:dyDescent="0.2">
      <c r="A1988" s="10" t="str">
        <f>INDEX(REFERENCE!$B$2:$J$2,1,'EXAMPLE OF CHOICE CARDS'!J1988)</f>
        <v>Count</v>
      </c>
      <c r="B1988" s="5" t="str">
        <f>INDEX('DCM CARDS LOOKUP - HIDDEN'!$O$4:$AE$8890,MATCH(O1988,'DCM CARDS LOOKUP - HIDDEN'!$N$4:$N$8890,0),$J1988)</f>
        <v>4 count</v>
      </c>
      <c r="C1988" s="5" t="str">
        <f>INDEX('DCM CARDS LOOKUP - HIDDEN'!$O$4:$AE$8890,MATCH(P1988,'DCM CARDS LOOKUP - HIDDEN'!$N$4:$N$8890,0),$J1988)</f>
        <v>5.5 oz</v>
      </c>
      <c r="D1988" s="5" t="str">
        <f>INDEX('DCM CARDS LOOKUP - HIDDEN'!$O$4:$AE$8890,MATCH(Q1988,'DCM CARDS LOOKUP - HIDDEN'!$N$4:$N$8890,0),$J1988)</f>
        <v>2 count</v>
      </c>
      <c r="E1988" s="5" t="str">
        <f>INDEX('DCM CARDS LOOKUP - HIDDEN'!$O$4:$AE$8890,MATCH(R1988,'DCM CARDS LOOKUP - HIDDEN'!$N$4:$N$8890,0),$J1988)</f>
        <v>6 count</v>
      </c>
      <c r="F1988" s="5" t="str">
        <f>INDEX('DCM CARDS LOOKUP - HIDDEN'!$O$4:$AE$8890,MATCH(S1988,'DCM CARDS LOOKUP - HIDDEN'!$N$4:$N$8890,0),$J1988)</f>
        <v>4.5 oz</v>
      </c>
      <c r="G1988" s="5" t="str">
        <f>INDEX('DCM CARDS LOOKUP - HIDDEN'!$O$4:$AE$8890,MATCH(T1988,'DCM CARDS LOOKUP - HIDDEN'!$N$4:$N$8890,0),$J1988)</f>
        <v>4 oz</v>
      </c>
      <c r="H1988" s="35"/>
      <c r="J1988" s="4">
        <v>6</v>
      </c>
      <c r="O1988">
        <f>L1983*10000+M1983*100+B1981</f>
        <v>71001</v>
      </c>
      <c r="P1988">
        <f>L1983*10000+M1983*100+C1981</f>
        <v>71002</v>
      </c>
      <c r="Q1988">
        <f>L1983*10000+M1983*100+D1981</f>
        <v>71003</v>
      </c>
      <c r="R1988">
        <f>L1983*10000+M1983*100+E1961</f>
        <v>71004</v>
      </c>
      <c r="S1988">
        <f>L1983*10000+M1983*100+F1961</f>
        <v>71005</v>
      </c>
      <c r="T1988">
        <f>L1983*10000+M1983*100+G1961</f>
        <v>71006</v>
      </c>
    </row>
    <row r="1989" spans="1:20" ht="15" customHeight="1" x14ac:dyDescent="0.2">
      <c r="A1989" s="10" t="str">
        <f>INDEX(REFERENCE!$B$2:$J$2,1,'EXAMPLE OF CHOICE CARDS'!J1989)</f>
        <v>Price</v>
      </c>
      <c r="B1989" s="29">
        <f>INDEX('DCM CARDS LOOKUP - HIDDEN'!$O$4:$AE$8890,MATCH(O1989,'DCM CARDS LOOKUP - HIDDEN'!$N$4:$N$8890,0),$J1989)</f>
        <v>16.71</v>
      </c>
      <c r="C1989" s="29">
        <f>INDEX('DCM CARDS LOOKUP - HIDDEN'!$O$4:$AE$8890,MATCH(P1989,'DCM CARDS LOOKUP - HIDDEN'!$N$4:$N$8890,0),$J1989)</f>
        <v>25</v>
      </c>
      <c r="D1989" s="29">
        <f>INDEX('DCM CARDS LOOKUP - HIDDEN'!$O$4:$AE$8890,MATCH(Q1989,'DCM CARDS LOOKUP - HIDDEN'!$N$4:$N$8890,0),$J1989)</f>
        <v>20.99</v>
      </c>
      <c r="E1989" s="29">
        <f>INDEX('DCM CARDS LOOKUP - HIDDEN'!$O$4:$AE$8890,MATCH(R1989,'DCM CARDS LOOKUP - HIDDEN'!$N$4:$N$8890,0),$J1989)</f>
        <v>10</v>
      </c>
      <c r="F1989" s="29">
        <f>INDEX('DCM CARDS LOOKUP - HIDDEN'!$O$4:$AE$8890,MATCH(S1989,'DCM CARDS LOOKUP - HIDDEN'!$N$4:$N$8890,0),$J1989)</f>
        <v>10.25</v>
      </c>
      <c r="G1989" s="29">
        <f>INDEX('DCM CARDS LOOKUP - HIDDEN'!$O$4:$AE$8890,MATCH(T1989,'DCM CARDS LOOKUP - HIDDEN'!$N$4:$N$8890,0),$J1989)</f>
        <v>13.99</v>
      </c>
      <c r="H1989" s="35"/>
      <c r="J1989" s="4">
        <v>7</v>
      </c>
      <c r="O1989">
        <f>L1983*10000+M1983*100+B1981</f>
        <v>71001</v>
      </c>
      <c r="P1989">
        <f>L1983*10000+M1983*100+C1981</f>
        <v>71002</v>
      </c>
      <c r="Q1989">
        <f>L1983*10000+M1983*100+D1981</f>
        <v>71003</v>
      </c>
      <c r="R1989">
        <f>L1983*10000+M1983*100+E1961</f>
        <v>71004</v>
      </c>
      <c r="S1989">
        <f>L1983*10000+M1983*100+F1961</f>
        <v>71005</v>
      </c>
      <c r="T1989">
        <f>L1983*10000+M1983*100+G1961</f>
        <v>71006</v>
      </c>
    </row>
    <row r="1990" spans="1:20" ht="15" customHeight="1" x14ac:dyDescent="0.2">
      <c r="A1990" s="10" t="str">
        <f>INDEX(REFERENCE!$B$2:$J$2,1,'EXAMPLE OF CHOICE CARDS'!J1990)</f>
        <v>Review Rating</v>
      </c>
      <c r="B1990" s="5" t="str">
        <f>INDEX('DCM CARDS LOOKUP - HIDDEN'!$O$4:$AE$8890,MATCH(O1990,'DCM CARDS LOOKUP - HIDDEN'!$N$4:$N$8890,0),$J1990)</f>
        <v>4.5 stars</v>
      </c>
      <c r="C1990" s="5" t="str">
        <f>INDEX('DCM CARDS LOOKUP - HIDDEN'!$O$4:$AE$8890,MATCH(P1990,'DCM CARDS LOOKUP - HIDDEN'!$N$4:$N$8890,0),$J1990)</f>
        <v>4.8 stars</v>
      </c>
      <c r="D1990" s="5" t="str">
        <f>INDEX('DCM CARDS LOOKUP - HIDDEN'!$O$4:$AE$8890,MATCH(Q1990,'DCM CARDS LOOKUP - HIDDEN'!$N$4:$N$8890,0),$J1990)</f>
        <v>4.8 stars</v>
      </c>
      <c r="E1990" s="5" t="str">
        <f>INDEX('DCM CARDS LOOKUP - HIDDEN'!$O$4:$AE$8890,MATCH(R1990,'DCM CARDS LOOKUP - HIDDEN'!$N$4:$N$8890,0),$J1990)</f>
        <v>4.6 stars</v>
      </c>
      <c r="F1990" s="5" t="str">
        <f>INDEX('DCM CARDS LOOKUP - HIDDEN'!$O$4:$AE$8890,MATCH(S1990,'DCM CARDS LOOKUP - HIDDEN'!$N$4:$N$8890,0),$J1990)</f>
        <v>4.6 stars</v>
      </c>
      <c r="G1990" s="5" t="str">
        <f>INDEX('DCM CARDS LOOKUP - HIDDEN'!$O$4:$AE$8890,MATCH(T1990,'DCM CARDS LOOKUP - HIDDEN'!$N$4:$N$8890,0),$J1990)</f>
        <v>4.5 stars</v>
      </c>
      <c r="H1990" s="35"/>
      <c r="J1990" s="4">
        <v>8</v>
      </c>
      <c r="O1990">
        <f>L1983*10000+M1983*100+B1981</f>
        <v>71001</v>
      </c>
      <c r="P1990">
        <f>L1983*10000+M1983*100+C1981</f>
        <v>71002</v>
      </c>
      <c r="Q1990">
        <f>L1983*10000+M1983*100+D1981</f>
        <v>71003</v>
      </c>
      <c r="R1990">
        <f>L1983*10000+M1983*100+E1961</f>
        <v>71004</v>
      </c>
      <c r="S1990">
        <f>L1983*10000+M1983*100+F1961</f>
        <v>71005</v>
      </c>
      <c r="T1990">
        <f>L1983*10000+M1983*100+G1961</f>
        <v>71006</v>
      </c>
    </row>
    <row r="1991" spans="1:20" ht="15" customHeight="1" x14ac:dyDescent="0.2">
      <c r="A1991" s="10" t="str">
        <f>INDEX(REFERENCE!$B$2:$J$2,1,'EXAMPLE OF CHOICE CARDS'!J1991)</f>
        <v>Number of Reviews</v>
      </c>
      <c r="B1991" s="30">
        <f>INDEX('DCM CARDS LOOKUP - HIDDEN'!$O$4:$AE$8890,MATCH(O1991,'DCM CARDS LOOKUP - HIDDEN'!$N$4:$N$8890,0),$J1991)</f>
        <v>4500</v>
      </c>
      <c r="C1991" s="30">
        <f>INDEX('DCM CARDS LOOKUP - HIDDEN'!$O$4:$AE$8890,MATCH(P1991,'DCM CARDS LOOKUP - HIDDEN'!$N$4:$N$8890,0),$J1991)</f>
        <v>4500</v>
      </c>
      <c r="D1991" s="30">
        <f>INDEX('DCM CARDS LOOKUP - HIDDEN'!$O$4:$AE$8890,MATCH(Q1991,'DCM CARDS LOOKUP - HIDDEN'!$N$4:$N$8890,0),$J1991)</f>
        <v>4500</v>
      </c>
      <c r="E1991" s="30">
        <f>INDEX('DCM CARDS LOOKUP - HIDDEN'!$O$4:$AE$8890,MATCH(R1991,'DCM CARDS LOOKUP - HIDDEN'!$N$4:$N$8890,0),$J1991)</f>
        <v>1250</v>
      </c>
      <c r="F1991" s="30">
        <f>INDEX('DCM CARDS LOOKUP - HIDDEN'!$O$4:$AE$8890,MATCH(S1991,'DCM CARDS LOOKUP - HIDDEN'!$N$4:$N$8890,0),$J1991)</f>
        <v>1250</v>
      </c>
      <c r="G1991" s="30">
        <f>INDEX('DCM CARDS LOOKUP - HIDDEN'!$O$4:$AE$8890,MATCH(T1991,'DCM CARDS LOOKUP - HIDDEN'!$N$4:$N$8890,0),$J1991)</f>
        <v>1250</v>
      </c>
      <c r="H1991" s="35"/>
      <c r="J1991" s="4">
        <v>9</v>
      </c>
      <c r="O1991">
        <f>L1983*10000+M1983*100+B1981</f>
        <v>71001</v>
      </c>
      <c r="P1991">
        <f>L1983*10000+M1983*100+C1981</f>
        <v>71002</v>
      </c>
      <c r="Q1991">
        <f>L1983*10000+M1983*100+D1981</f>
        <v>71003</v>
      </c>
      <c r="R1991">
        <f>L1983*10000+M1983*100+E1961</f>
        <v>71004</v>
      </c>
      <c r="S1991">
        <f>L1983*10000+M1983*100+F1961</f>
        <v>71005</v>
      </c>
      <c r="T1991">
        <f>L1983*10000+M1983*100+G1961</f>
        <v>71006</v>
      </c>
    </row>
    <row r="1992" spans="1:20" ht="15" hidden="1" customHeight="1" x14ac:dyDescent="0.2">
      <c r="A1992" s="10" t="e">
        <f>INDEX(REFERENCE!$B$2:$J$2,1,'EXAMPLE OF CHOICE CARDS'!J1992)</f>
        <v>#REF!</v>
      </c>
      <c r="B1992" s="5">
        <f>INDEX('DCM CARDS LOOKUP - HIDDEN'!$O$4:$AE$8890,MATCH(O1992,'DCM CARDS LOOKUP - HIDDEN'!$N$4:$N$8890,0),$J1992)</f>
        <v>0</v>
      </c>
      <c r="C1992" s="5">
        <f>INDEX('DCM CARDS LOOKUP - HIDDEN'!$O$4:$AE$8890,MATCH(P1992,'DCM CARDS LOOKUP - HIDDEN'!$N$4:$N$8890,0),$J1992)</f>
        <v>0</v>
      </c>
      <c r="D1992" s="5">
        <f>INDEX('DCM CARDS LOOKUP - HIDDEN'!$O$4:$AE$8890,MATCH(Q1992,'DCM CARDS LOOKUP - HIDDEN'!$N$4:$N$8890,0),$J1992)</f>
        <v>0</v>
      </c>
      <c r="E1992" s="5">
        <f>INDEX('DCM CARDS LOOKUP - HIDDEN'!$O$4:$AE$8890,MATCH(R1992,'DCM CARDS LOOKUP - HIDDEN'!$N$4:$N$8890,0),$J1992)</f>
        <v>0</v>
      </c>
      <c r="F1992" s="5">
        <f>INDEX('DCM CARDS LOOKUP - HIDDEN'!$O$4:$AE$8890,MATCH(S1992,'DCM CARDS LOOKUP - HIDDEN'!$N$4:$N$8890,0),$J1992)</f>
        <v>0</v>
      </c>
      <c r="G1992" s="31"/>
      <c r="H1992" s="35"/>
      <c r="J1992" s="4">
        <v>10</v>
      </c>
      <c r="O1992">
        <f>L1983*10000+M1983*100+B1981</f>
        <v>71001</v>
      </c>
      <c r="P1992">
        <f>L1983*10000+M1983*100+C1981</f>
        <v>71002</v>
      </c>
      <c r="Q1992">
        <f>L1983*10000+M1983*100+D1981</f>
        <v>71003</v>
      </c>
      <c r="R1992">
        <f>L1983*10000+M1983*100+E1961</f>
        <v>71004</v>
      </c>
      <c r="S1992">
        <f>L1983*10000+M1983*100+F1961</f>
        <v>71005</v>
      </c>
    </row>
    <row r="1993" spans="1:20" ht="15" hidden="1" customHeight="1" x14ac:dyDescent="0.2">
      <c r="A1993" s="10" t="e">
        <f>INDEX(REFERENCE!$B$2:$J$2,1,'EXAMPLE OF CHOICE CARDS'!J1993)</f>
        <v>#REF!</v>
      </c>
      <c r="B1993" s="5">
        <f>INDEX('DCM CARDS LOOKUP - HIDDEN'!$O$4:$AE$8890,MATCH(O1993,'DCM CARDS LOOKUP - HIDDEN'!$N$4:$N$8890,0),$J1993)</f>
        <v>0</v>
      </c>
      <c r="C1993" s="5">
        <f>INDEX('DCM CARDS LOOKUP - HIDDEN'!$O$4:$AE$8890,MATCH(P1993,'DCM CARDS LOOKUP - HIDDEN'!$N$4:$N$8890,0),$J1993)</f>
        <v>0</v>
      </c>
      <c r="D1993" s="5">
        <f>INDEX('DCM CARDS LOOKUP - HIDDEN'!$O$4:$AE$8890,MATCH(Q1993,'DCM CARDS LOOKUP - HIDDEN'!$N$4:$N$8890,0),$J1993)</f>
        <v>0</v>
      </c>
      <c r="E1993" s="5">
        <f>INDEX('DCM CARDS LOOKUP - HIDDEN'!$O$4:$AE$8890,MATCH(R1993,'DCM CARDS LOOKUP - HIDDEN'!$N$4:$N$8890,0),$J1993)</f>
        <v>0</v>
      </c>
      <c r="F1993" s="5">
        <f>INDEX('DCM CARDS LOOKUP - HIDDEN'!$O$4:$AE$8890,MATCH(S1993,'DCM CARDS LOOKUP - HIDDEN'!$N$4:$N$8890,0),$J1993)</f>
        <v>0</v>
      </c>
      <c r="G1993" s="31"/>
      <c r="H1993" s="35"/>
      <c r="J1993" s="4">
        <v>11</v>
      </c>
      <c r="O1993">
        <f>L1983*10000+M1983*100+B1981</f>
        <v>71001</v>
      </c>
      <c r="P1993">
        <f>L1983*10000+M1983*100+C1981</f>
        <v>71002</v>
      </c>
      <c r="Q1993">
        <f>L1983*10000+M1983*100+D1981</f>
        <v>71003</v>
      </c>
      <c r="R1993">
        <f>L1983*10000+M1983*100+E1961</f>
        <v>71004</v>
      </c>
      <c r="S1993">
        <f>L1983*10000+M1983*100+F1961</f>
        <v>71005</v>
      </c>
    </row>
    <row r="1994" spans="1:20" ht="15" hidden="1" customHeight="1" x14ac:dyDescent="0.2">
      <c r="A1994" s="10" t="e">
        <f>INDEX(REFERENCE!$B$2:$J$2,1,'EXAMPLE OF CHOICE CARDS'!J1994)</f>
        <v>#REF!</v>
      </c>
      <c r="B1994" s="5">
        <f>INDEX('DCM CARDS LOOKUP - HIDDEN'!$O$4:$AE$8890,MATCH(O1994,'DCM CARDS LOOKUP - HIDDEN'!$N$4:$N$8890,0),$J1994)</f>
        <v>0</v>
      </c>
      <c r="C1994" s="5">
        <f>INDEX('DCM CARDS LOOKUP - HIDDEN'!$O$4:$AE$8890,MATCH(P1994,'DCM CARDS LOOKUP - HIDDEN'!$N$4:$N$8890,0),$J1994)</f>
        <v>0</v>
      </c>
      <c r="D1994" s="5">
        <f>INDEX('DCM CARDS LOOKUP - HIDDEN'!$O$4:$AE$8890,MATCH(Q1994,'DCM CARDS LOOKUP - HIDDEN'!$N$4:$N$8890,0),$J1994)</f>
        <v>0</v>
      </c>
      <c r="E1994" s="5">
        <f>INDEX('DCM CARDS LOOKUP - HIDDEN'!$O$4:$AE$8890,MATCH(R1994,'DCM CARDS LOOKUP - HIDDEN'!$N$4:$N$8890,0),$J1994)</f>
        <v>0</v>
      </c>
      <c r="F1994" s="5">
        <f>INDEX('DCM CARDS LOOKUP - HIDDEN'!$O$4:$AE$8890,MATCH(S1994,'DCM CARDS LOOKUP - HIDDEN'!$N$4:$N$8890,0),$J1994)</f>
        <v>0</v>
      </c>
      <c r="G1994" s="31"/>
      <c r="H1994" s="35"/>
      <c r="J1994" s="4">
        <v>12</v>
      </c>
      <c r="O1994">
        <f>L1983*10000+M1983*100+B1981</f>
        <v>71001</v>
      </c>
      <c r="P1994">
        <f>L1983*10000+M1983*100+C1981</f>
        <v>71002</v>
      </c>
      <c r="Q1994">
        <f>L1983*10000+M1983*100+D1981</f>
        <v>71003</v>
      </c>
      <c r="R1994">
        <f>L1983*10000+M1983*100+E1961</f>
        <v>71004</v>
      </c>
      <c r="S1994">
        <f>L1983*10000+M1983*100+F1961</f>
        <v>71005</v>
      </c>
    </row>
    <row r="1995" spans="1:20" ht="15" hidden="1" customHeight="1" x14ac:dyDescent="0.2">
      <c r="A1995" s="10" t="e">
        <f>INDEX(REFERENCE!$B$2:$J$2,1,'EXAMPLE OF CHOICE CARDS'!J1995)</f>
        <v>#REF!</v>
      </c>
      <c r="B1995" s="5">
        <f>INDEX('DCM CARDS LOOKUP - HIDDEN'!$O$4:$AE$8890,MATCH(O1995,'DCM CARDS LOOKUP - HIDDEN'!$N$4:$N$8890,0),$J1995)</f>
        <v>0</v>
      </c>
      <c r="C1995" s="5">
        <f>INDEX('DCM CARDS LOOKUP - HIDDEN'!$O$4:$AE$8890,MATCH(P1995,'DCM CARDS LOOKUP - HIDDEN'!$N$4:$N$8890,0),$J1995)</f>
        <v>0</v>
      </c>
      <c r="D1995" s="5">
        <f>INDEX('DCM CARDS LOOKUP - HIDDEN'!$O$4:$AE$8890,MATCH(Q1995,'DCM CARDS LOOKUP - HIDDEN'!$N$4:$N$8890,0),$J1995)</f>
        <v>0</v>
      </c>
      <c r="E1995" s="5">
        <f>INDEX('DCM CARDS LOOKUP - HIDDEN'!$O$4:$AE$8890,MATCH(R1995,'DCM CARDS LOOKUP - HIDDEN'!$N$4:$N$8890,0),$J1995)</f>
        <v>0</v>
      </c>
      <c r="F1995" s="5">
        <f>INDEX('DCM CARDS LOOKUP - HIDDEN'!$O$4:$AE$8890,MATCH(S1995,'DCM CARDS LOOKUP - HIDDEN'!$N$4:$N$8890,0),$J1995)</f>
        <v>0</v>
      </c>
      <c r="G1995" s="31"/>
      <c r="H1995" s="35"/>
      <c r="J1995" s="4">
        <v>13</v>
      </c>
      <c r="O1995">
        <f>L1983*10000+M1983*100+B1981</f>
        <v>71001</v>
      </c>
      <c r="P1995">
        <f>L1983*10000+M1983*100+C1981</f>
        <v>71002</v>
      </c>
      <c r="Q1995">
        <f>L1983*10000+M1983*100+D1981</f>
        <v>71003</v>
      </c>
      <c r="R1995">
        <f>L1983*10000+M1983*100+E1961</f>
        <v>71004</v>
      </c>
      <c r="S1995">
        <f>L1983*10000+M1983*100+F1961</f>
        <v>71005</v>
      </c>
    </row>
    <row r="1996" spans="1:20" ht="15" hidden="1" customHeight="1" x14ac:dyDescent="0.2">
      <c r="A1996" s="10" t="e">
        <f>INDEX(REFERENCE!$B$2:$J$2,1,'EXAMPLE OF CHOICE CARDS'!J1996)</f>
        <v>#REF!</v>
      </c>
      <c r="B1996" s="5">
        <f>INDEX('DCM CARDS LOOKUP - HIDDEN'!$O$4:$AE$8890,MATCH(O1996,'DCM CARDS LOOKUP - HIDDEN'!$N$4:$N$8890,0),$J1996)</f>
        <v>0</v>
      </c>
      <c r="C1996" s="5">
        <f>INDEX('DCM CARDS LOOKUP - HIDDEN'!$O$4:$AE$8890,MATCH(P1996,'DCM CARDS LOOKUP - HIDDEN'!$N$4:$N$8890,0),$J1996)</f>
        <v>0</v>
      </c>
      <c r="D1996" s="5">
        <f>INDEX('DCM CARDS LOOKUP - HIDDEN'!$O$4:$AE$8890,MATCH(Q1996,'DCM CARDS LOOKUP - HIDDEN'!$N$4:$N$8890,0),$J1996)</f>
        <v>0</v>
      </c>
      <c r="E1996" s="5">
        <f>INDEX('DCM CARDS LOOKUP - HIDDEN'!$O$4:$AE$8890,MATCH(R1996,'DCM CARDS LOOKUP - HIDDEN'!$N$4:$N$8890,0),$J1996)</f>
        <v>0</v>
      </c>
      <c r="F1996" s="5">
        <f>INDEX('DCM CARDS LOOKUP - HIDDEN'!$O$4:$AE$8890,MATCH(S1996,'DCM CARDS LOOKUP - HIDDEN'!$N$4:$N$8890,0),$J1996)</f>
        <v>0</v>
      </c>
      <c r="G1996" s="31"/>
      <c r="H1996" s="35"/>
      <c r="J1996" s="4">
        <v>14</v>
      </c>
      <c r="O1996">
        <f>L1983*10000+M1983*100+B1981</f>
        <v>71001</v>
      </c>
      <c r="P1996">
        <f>L1983*10000+M1983*100+C1981</f>
        <v>71002</v>
      </c>
      <c r="Q1996">
        <f>L1983*10000+M1983*100+D1981</f>
        <v>71003</v>
      </c>
      <c r="R1996">
        <f>L1983*10000+M1983*100+E1961</f>
        <v>71004</v>
      </c>
      <c r="S1996">
        <f>L1983*10000+M1983*100+F1961</f>
        <v>71005</v>
      </c>
    </row>
    <row r="1997" spans="1:20" x14ac:dyDescent="0.2">
      <c r="A1997" s="2"/>
      <c r="B1997" s="5"/>
      <c r="C1997" s="5"/>
      <c r="D1997" s="5"/>
      <c r="E1997" s="5"/>
      <c r="F1997" s="5"/>
      <c r="G1997" s="5"/>
      <c r="H1997" s="5"/>
      <c r="J1997" s="13"/>
    </row>
    <row r="1998" spans="1:20" x14ac:dyDescent="0.2">
      <c r="A1998" s="6"/>
      <c r="B1998" s="7">
        <v>1</v>
      </c>
      <c r="C1998" s="7">
        <v>2</v>
      </c>
      <c r="D1998" s="7">
        <v>3</v>
      </c>
      <c r="E1998" s="7">
        <v>4</v>
      </c>
      <c r="F1998" s="7">
        <v>5</v>
      </c>
      <c r="G1998" s="7">
        <v>6</v>
      </c>
      <c r="H1998" s="7">
        <v>9</v>
      </c>
      <c r="J1998" s="13"/>
    </row>
    <row r="2001" spans="1:20" x14ac:dyDescent="0.2">
      <c r="A2001" s="1" t="str">
        <f>"Version "&amp;L2003&amp;"; Task"&amp;M2003</f>
        <v>Version 7; Task11</v>
      </c>
      <c r="B2001" s="4">
        <v>1</v>
      </c>
      <c r="C2001" s="4">
        <v>2</v>
      </c>
      <c r="D2001" s="4">
        <v>3</v>
      </c>
      <c r="E2001" s="4">
        <f>E1981</f>
        <v>4</v>
      </c>
      <c r="F2001" s="4">
        <f>F1981</f>
        <v>5</v>
      </c>
      <c r="G2001" s="4">
        <v>6</v>
      </c>
      <c r="J2001" s="13"/>
    </row>
    <row r="2002" spans="1:20" ht="15" customHeight="1" x14ac:dyDescent="0.2">
      <c r="A2002" s="11" t="s">
        <v>8</v>
      </c>
      <c r="B2002" s="12" t="s">
        <v>9</v>
      </c>
      <c r="C2002" s="12" t="s">
        <v>10</v>
      </c>
      <c r="D2002" s="12" t="s">
        <v>11</v>
      </c>
      <c r="E2002" s="20" t="s">
        <v>21</v>
      </c>
      <c r="F2002" s="20" t="s">
        <v>22</v>
      </c>
      <c r="G2002" s="20"/>
      <c r="H2002" s="34" t="s">
        <v>15</v>
      </c>
      <c r="J2002" s="13"/>
      <c r="L2002" t="s">
        <v>12</v>
      </c>
      <c r="M2002" t="s">
        <v>1</v>
      </c>
    </row>
    <row r="2003" spans="1:20" x14ac:dyDescent="0.2">
      <c r="A2003" s="10" t="str">
        <f>INDEX(REFERENCE!$B$2:$J$2,1,'EXAMPLE OF CHOICE CARDS'!J2003)</f>
        <v>Type</v>
      </c>
      <c r="B2003" s="5" t="str">
        <f>INDEX('DCM CARDS LOOKUP - HIDDEN'!$O$4:$AE$8890,MATCH(O2003,'DCM CARDS LOOKUP - HIDDEN'!$N$4:$N$8890,0),$J2003)</f>
        <v>Pads</v>
      </c>
      <c r="C2003" s="5" t="str">
        <f>INDEX('DCM CARDS LOOKUP - HIDDEN'!$O$4:$AE$8890,MATCH(P2003,'DCM CARDS LOOKUP - HIDDEN'!$N$4:$N$8890,0),$J2003)</f>
        <v>Topicals</v>
      </c>
      <c r="D2003" s="5" t="str">
        <f>INDEX('DCM CARDS LOOKUP - HIDDEN'!$O$4:$AE$8890,MATCH(Q2003,'DCM CARDS LOOKUP - HIDDEN'!$N$4:$N$8890,0),$J2003)</f>
        <v>Pads</v>
      </c>
      <c r="E2003" s="5" t="str">
        <f>INDEX('DCM CARDS LOOKUP - HIDDEN'!$O$4:$AE$8890,MATCH(R2003,'DCM CARDS LOOKUP - HIDDEN'!$N$4:$N$8890,0),$J2003)</f>
        <v>Pads</v>
      </c>
      <c r="F2003" s="5" t="str">
        <f>INDEX('DCM CARDS LOOKUP - HIDDEN'!$O$4:$AE$8890,MATCH(S2003,'DCM CARDS LOOKUP - HIDDEN'!$N$4:$N$8890,0),$J2003)</f>
        <v>Topicals</v>
      </c>
      <c r="G2003" s="5" t="str">
        <f>INDEX('DCM CARDS LOOKUP - HIDDEN'!$O$4:$AE$8890,MATCH(T2003,'DCM CARDS LOOKUP - HIDDEN'!$N$4:$N$8890,0),$J2003)</f>
        <v>Topicals</v>
      </c>
      <c r="H2003" s="35"/>
      <c r="J2003" s="4">
        <v>1</v>
      </c>
      <c r="L2003">
        <f>IF(M1983=15,L1983+1,L1983)</f>
        <v>7</v>
      </c>
      <c r="M2003">
        <f>IF(M1983&lt;15,M1983+1,1)</f>
        <v>11</v>
      </c>
      <c r="O2003">
        <f>L2003*10000+M2003*100+B2001</f>
        <v>71101</v>
      </c>
      <c r="P2003">
        <f>L2003*10000+M2003*100+C2001</f>
        <v>71102</v>
      </c>
      <c r="Q2003">
        <f>L2003*10000+M2003*100+D2001</f>
        <v>71103</v>
      </c>
      <c r="R2003">
        <f>L2003*10000+M2003*100+E1981</f>
        <v>71104</v>
      </c>
      <c r="S2003">
        <f>L2003*10000+M2003*100+F1981</f>
        <v>71105</v>
      </c>
      <c r="T2003">
        <f>L2003*10000+M2003*100+G1981</f>
        <v>71106</v>
      </c>
    </row>
    <row r="2004" spans="1:20" x14ac:dyDescent="0.2">
      <c r="A2004" s="10" t="str">
        <f>INDEX(REFERENCE!$B$2:$J$2,1,'EXAMPLE OF CHOICE CARDS'!J2004)</f>
        <v>Brand</v>
      </c>
      <c r="B2004" s="5" t="str">
        <f>INDEX('DCM CARDS LOOKUP - HIDDEN'!$O$4:$AE$8890,MATCH(O2004,'DCM CARDS LOOKUP - HIDDEN'!$N$4:$N$8890,0),$J2004)</f>
        <v>Up &amp; Up</v>
      </c>
      <c r="C2004" s="5" t="str">
        <f>INDEX('DCM CARDS LOOKUP - HIDDEN'!$O$4:$AE$8890,MATCH(P2004,'DCM CARDS LOOKUP - HIDDEN'!$N$4:$N$8890,0),$J2004)</f>
        <v>Bengay</v>
      </c>
      <c r="D2004" s="5" t="str">
        <f>INDEX('DCM CARDS LOOKUP - HIDDEN'!$O$4:$AE$8890,MATCH(Q2004,'DCM CARDS LOOKUP - HIDDEN'!$N$4:$N$8890,0),$J2004)</f>
        <v>Walgreens</v>
      </c>
      <c r="E2004" s="5" t="str">
        <f>INDEX('DCM CARDS LOOKUP - HIDDEN'!$O$4:$AE$8890,MATCH(R2004,'DCM CARDS LOOKUP - HIDDEN'!$N$4:$N$8890,0),$J2004)</f>
        <v>CVS Health</v>
      </c>
      <c r="F2004" s="5" t="str">
        <f>INDEX('DCM CARDS LOOKUP - HIDDEN'!$O$4:$AE$8890,MATCH(S2004,'DCM CARDS LOOKUP - HIDDEN'!$N$4:$N$8890,0),$J2004)</f>
        <v>Aspercreme</v>
      </c>
      <c r="G2004" s="5" t="str">
        <f>INDEX('DCM CARDS LOOKUP - HIDDEN'!$O$4:$AE$8890,MATCH(T2004,'DCM CARDS LOOKUP - HIDDEN'!$N$4:$N$8890,0),$J2004)</f>
        <v>Tiger Balm</v>
      </c>
      <c r="H2004" s="35"/>
      <c r="J2004" s="4">
        <v>2</v>
      </c>
      <c r="O2004">
        <f>L2003*10000+M2003*100+B2001</f>
        <v>71101</v>
      </c>
      <c r="P2004">
        <f>L2003*10000+M2003*100+C2001</f>
        <v>71102</v>
      </c>
      <c r="Q2004">
        <f>L2003*10000+M2003*100+D2001</f>
        <v>71103</v>
      </c>
      <c r="R2004">
        <f>L2003*10000+M2003*100+E1981</f>
        <v>71104</v>
      </c>
      <c r="S2004">
        <f>L2003*10000+M2003*100+F1981</f>
        <v>71105</v>
      </c>
      <c r="T2004">
        <f>L2003*10000+M2003*100+G1981</f>
        <v>71106</v>
      </c>
    </row>
    <row r="2005" spans="1:20" x14ac:dyDescent="0.2">
      <c r="A2005" s="10" t="str">
        <f>INDEX(REFERENCE!$B$2:$J$2,1,'EXAMPLE OF CHOICE CARDS'!J2005)</f>
        <v>Sensation</v>
      </c>
      <c r="B2005" s="5" t="str">
        <f>INDEX('DCM CARDS LOOKUP - HIDDEN'!$O$4:$AE$8890,MATCH(O2005,'DCM CARDS LOOKUP - HIDDEN'!$N$4:$N$8890,0),$J2005)</f>
        <v>Cold sensation</v>
      </c>
      <c r="C2005" s="5" t="str">
        <f>INDEX('DCM CARDS LOOKUP - HIDDEN'!$O$4:$AE$8890,MATCH(P2005,'DCM CARDS LOOKUP - HIDDEN'!$N$4:$N$8890,0),$J2005)</f>
        <v>Lidocaine/numbing sensation</v>
      </c>
      <c r="D2005" s="5" t="str">
        <f>INDEX('DCM CARDS LOOKUP - HIDDEN'!$O$4:$AE$8890,MATCH(Q2005,'DCM CARDS LOOKUP - HIDDEN'!$N$4:$N$8890,0),$J2005)</f>
        <v>Both hot and cold sensation</v>
      </c>
      <c r="E2005" s="5" t="str">
        <f>INDEX('DCM CARDS LOOKUP - HIDDEN'!$O$4:$AE$8890,MATCH(R2005,'DCM CARDS LOOKUP - HIDDEN'!$N$4:$N$8890,0),$J2005)</f>
        <v>Hot sensation</v>
      </c>
      <c r="F2005" s="5" t="str">
        <f>INDEX('DCM CARDS LOOKUP - HIDDEN'!$O$4:$AE$8890,MATCH(S2005,'DCM CARDS LOOKUP - HIDDEN'!$N$4:$N$8890,0),$J2005)</f>
        <v>Hot sensation</v>
      </c>
      <c r="G2005" s="5" t="str">
        <f>INDEX('DCM CARDS LOOKUP - HIDDEN'!$O$4:$AE$8890,MATCH(T2005,'DCM CARDS LOOKUP - HIDDEN'!$N$4:$N$8890,0),$J2005)</f>
        <v>Lidocaine/numbing sensation</v>
      </c>
      <c r="H2005" s="35"/>
      <c r="J2005" s="4">
        <v>3</v>
      </c>
      <c r="O2005">
        <f>L2003*10000+M2003*100+B2001</f>
        <v>71101</v>
      </c>
      <c r="P2005">
        <f>L2003*10000+M2003*100+C2001</f>
        <v>71102</v>
      </c>
      <c r="Q2005">
        <f>L2003*10000+M2003*100+D2001</f>
        <v>71103</v>
      </c>
      <c r="R2005">
        <f>L2003*10000+M2003*100+E1981</f>
        <v>71104</v>
      </c>
      <c r="S2005">
        <f>L2003*10000+M2003*100+F1981</f>
        <v>71105</v>
      </c>
      <c r="T2005">
        <f>L2003*10000+M2003*100+G1981</f>
        <v>71106</v>
      </c>
    </row>
    <row r="2006" spans="1:20" x14ac:dyDescent="0.2">
      <c r="A2006" s="10" t="str">
        <f>INDEX(REFERENCE!$B$2:$J$2,1,'EXAMPLE OF CHOICE CARDS'!J2006)</f>
        <v>Treatment Area</v>
      </c>
      <c r="B2006" s="5" t="str">
        <f>INDEX('DCM CARDS LOOKUP - HIDDEN'!$O$4:$AE$8890,MATCH(O2006,'DCM CARDS LOOKUP - HIDDEN'!$N$4:$N$8890,0),$J2006)</f>
        <v>Shoulder</v>
      </c>
      <c r="C2006" s="5" t="str">
        <f>INDEX('DCM CARDS LOOKUP - HIDDEN'!$O$4:$AE$8890,MATCH(P2006,'DCM CARDS LOOKUP - HIDDEN'!$N$4:$N$8890,0),$J2006)</f>
        <v>-</v>
      </c>
      <c r="D2006" s="5" t="str">
        <f>INDEX('DCM CARDS LOOKUP - HIDDEN'!$O$4:$AE$8890,MATCH(Q2006,'DCM CARDS LOOKUP - HIDDEN'!$N$4:$N$8890,0),$J2006)</f>
        <v>Back</v>
      </c>
      <c r="E2006" s="5" t="str">
        <f>INDEX('DCM CARDS LOOKUP - HIDDEN'!$O$4:$AE$8890,MATCH(R2006,'DCM CARDS LOOKUP - HIDDEN'!$N$4:$N$8890,0),$J2006)</f>
        <v>Joint</v>
      </c>
      <c r="F2006" s="5" t="str">
        <f>INDEX('DCM CARDS LOOKUP - HIDDEN'!$O$4:$AE$8890,MATCH(S2006,'DCM CARDS LOOKUP - HIDDEN'!$N$4:$N$8890,0),$J2006)</f>
        <v>-</v>
      </c>
      <c r="G2006" s="5" t="str">
        <f>INDEX('DCM CARDS LOOKUP - HIDDEN'!$O$4:$AE$8890,MATCH(T2006,'DCM CARDS LOOKUP - HIDDEN'!$N$4:$N$8890,0),$J2006)</f>
        <v>-</v>
      </c>
      <c r="H2006" s="35"/>
      <c r="J2006" s="4">
        <v>4</v>
      </c>
      <c r="O2006">
        <f>L2003*10000+M2003*100+B2001</f>
        <v>71101</v>
      </c>
      <c r="P2006">
        <f>L2003*10000+M2003*100+C2001</f>
        <v>71102</v>
      </c>
      <c r="Q2006">
        <f>L2003*10000+M2003*100+D2001</f>
        <v>71103</v>
      </c>
      <c r="R2006">
        <f>L2003*10000+M2003*100+E1981</f>
        <v>71104</v>
      </c>
      <c r="S2006">
        <f>L2003*10000+M2003*100+F1981</f>
        <v>71105</v>
      </c>
      <c r="T2006">
        <f>L2003*10000+M2003*100+G1981</f>
        <v>71106</v>
      </c>
    </row>
    <row r="2007" spans="1:20" x14ac:dyDescent="0.2">
      <c r="A2007" s="10" t="str">
        <f>INDEX(REFERENCE!$B$2:$J$2,1,'EXAMPLE OF CHOICE CARDS'!J2007)</f>
        <v>Format</v>
      </c>
      <c r="B2007" s="5" t="str">
        <f>INDEX('DCM CARDS LOOKUP - HIDDEN'!$O$4:$AE$8890,MATCH(O2007,'DCM CARDS LOOKUP - HIDDEN'!$N$4:$N$8890,0),$J2007)</f>
        <v>Single use pads/patches</v>
      </c>
      <c r="C2007" s="5" t="str">
        <f>INDEX('DCM CARDS LOOKUP - HIDDEN'!$O$4:$AE$8890,MATCH(P2007,'DCM CARDS LOOKUP - HIDDEN'!$N$4:$N$8890,0),$J2007)</f>
        <v>Gel</v>
      </c>
      <c r="D2007" s="5" t="str">
        <f>INDEX('DCM CARDS LOOKUP - HIDDEN'!$O$4:$AE$8890,MATCH(Q2007,'DCM CARDS LOOKUP - HIDDEN'!$N$4:$N$8890,0),$J2007)</f>
        <v>Single use pads/patches</v>
      </c>
      <c r="E2007" s="5" t="str">
        <f>INDEX('DCM CARDS LOOKUP - HIDDEN'!$O$4:$AE$8890,MATCH(R2007,'DCM CARDS LOOKUP - HIDDEN'!$N$4:$N$8890,0),$J2007)</f>
        <v>Single use pads/patches</v>
      </c>
      <c r="F2007" s="5" t="str">
        <f>INDEX('DCM CARDS LOOKUP - HIDDEN'!$O$4:$AE$8890,MATCH(S2007,'DCM CARDS LOOKUP - HIDDEN'!$N$4:$N$8890,0),$J2007)</f>
        <v>Spray</v>
      </c>
      <c r="G2007" s="5" t="str">
        <f>INDEX('DCM CARDS LOOKUP - HIDDEN'!$O$4:$AE$8890,MATCH(T2007,'DCM CARDS LOOKUP - HIDDEN'!$N$4:$N$8890,0),$J2007)</f>
        <v>Gel</v>
      </c>
      <c r="H2007" s="35"/>
      <c r="J2007" s="4">
        <v>5</v>
      </c>
      <c r="O2007">
        <f>L2003*10000+M2003*100+B2001</f>
        <v>71101</v>
      </c>
      <c r="P2007">
        <f>L2003*10000+M2003*100+C2001</f>
        <v>71102</v>
      </c>
      <c r="Q2007">
        <f>L2003*10000+M2003*100+D2001</f>
        <v>71103</v>
      </c>
      <c r="R2007">
        <f>L2003*10000+M2003*100+E1981</f>
        <v>71104</v>
      </c>
      <c r="S2007">
        <f>L2003*10000+M2003*100+F1981</f>
        <v>71105</v>
      </c>
      <c r="T2007">
        <f>L2003*10000+M2003*100+G1981</f>
        <v>71106</v>
      </c>
    </row>
    <row r="2008" spans="1:20" x14ac:dyDescent="0.2">
      <c r="A2008" s="10" t="str">
        <f>INDEX(REFERENCE!$B$2:$J$2,1,'EXAMPLE OF CHOICE CARDS'!J2008)</f>
        <v>Count</v>
      </c>
      <c r="B2008" s="5" t="str">
        <f>INDEX('DCM CARDS LOOKUP - HIDDEN'!$O$4:$AE$8890,MATCH(O2008,'DCM CARDS LOOKUP - HIDDEN'!$N$4:$N$8890,0),$J2008)</f>
        <v>4 count</v>
      </c>
      <c r="C2008" s="5" t="str">
        <f>INDEX('DCM CARDS LOOKUP - HIDDEN'!$O$4:$AE$8890,MATCH(P2008,'DCM CARDS LOOKUP - HIDDEN'!$N$4:$N$8890,0),$J2008)</f>
        <v>3 oz</v>
      </c>
      <c r="D2008" s="5" t="str">
        <f>INDEX('DCM CARDS LOOKUP - HIDDEN'!$O$4:$AE$8890,MATCH(Q2008,'DCM CARDS LOOKUP - HIDDEN'!$N$4:$N$8890,0),$J2008)</f>
        <v>3 count</v>
      </c>
      <c r="E2008" s="5" t="str">
        <f>INDEX('DCM CARDS LOOKUP - HIDDEN'!$O$4:$AE$8890,MATCH(R2008,'DCM CARDS LOOKUP - HIDDEN'!$N$4:$N$8890,0),$J2008)</f>
        <v>2 count</v>
      </c>
      <c r="F2008" s="5" t="str">
        <f>INDEX('DCM CARDS LOOKUP - HIDDEN'!$O$4:$AE$8890,MATCH(S2008,'DCM CARDS LOOKUP - HIDDEN'!$N$4:$N$8890,0),$J2008)</f>
        <v>4.5 oz</v>
      </c>
      <c r="G2008" s="5" t="str">
        <f>INDEX('DCM CARDS LOOKUP - HIDDEN'!$O$4:$AE$8890,MATCH(T2008,'DCM CARDS LOOKUP - HIDDEN'!$N$4:$N$8890,0),$J2008)</f>
        <v>2.5 oz</v>
      </c>
      <c r="H2008" s="35"/>
      <c r="J2008" s="4">
        <v>6</v>
      </c>
      <c r="O2008">
        <f>L2003*10000+M2003*100+B2001</f>
        <v>71101</v>
      </c>
      <c r="P2008">
        <f>L2003*10000+M2003*100+C2001</f>
        <v>71102</v>
      </c>
      <c r="Q2008">
        <f>L2003*10000+M2003*100+D2001</f>
        <v>71103</v>
      </c>
      <c r="R2008">
        <f>L2003*10000+M2003*100+E1981</f>
        <v>71104</v>
      </c>
      <c r="S2008">
        <f>L2003*10000+M2003*100+F1981</f>
        <v>71105</v>
      </c>
      <c r="T2008">
        <f>L2003*10000+M2003*100+G1981</f>
        <v>71106</v>
      </c>
    </row>
    <row r="2009" spans="1:20" ht="15" customHeight="1" x14ac:dyDescent="0.2">
      <c r="A2009" s="10" t="str">
        <f>INDEX(REFERENCE!$B$2:$J$2,1,'EXAMPLE OF CHOICE CARDS'!J2009)</f>
        <v>Price</v>
      </c>
      <c r="B2009" s="29">
        <f>INDEX('DCM CARDS LOOKUP - HIDDEN'!$O$4:$AE$8890,MATCH(O2009,'DCM CARDS LOOKUP - HIDDEN'!$N$4:$N$8890,0),$J2009)</f>
        <v>26.49</v>
      </c>
      <c r="C2009" s="29">
        <f>INDEX('DCM CARDS LOOKUP - HIDDEN'!$O$4:$AE$8890,MATCH(P2009,'DCM CARDS LOOKUP - HIDDEN'!$N$4:$N$8890,0),$J2009)</f>
        <v>11.99</v>
      </c>
      <c r="D2009" s="29">
        <f>INDEX('DCM CARDS LOOKUP - HIDDEN'!$O$4:$AE$8890,MATCH(Q2009,'DCM CARDS LOOKUP - HIDDEN'!$N$4:$N$8890,0),$J2009)</f>
        <v>3.6</v>
      </c>
      <c r="E2009" s="29">
        <f>INDEX('DCM CARDS LOOKUP - HIDDEN'!$O$4:$AE$8890,MATCH(R2009,'DCM CARDS LOOKUP - HIDDEN'!$N$4:$N$8890,0),$J2009)</f>
        <v>6.59</v>
      </c>
      <c r="F2009" s="29">
        <f>INDEX('DCM CARDS LOOKUP - HIDDEN'!$O$4:$AE$8890,MATCH(S2009,'DCM CARDS LOOKUP - HIDDEN'!$N$4:$N$8890,0),$J2009)</f>
        <v>12.5</v>
      </c>
      <c r="G2009" s="29">
        <f>INDEX('DCM CARDS LOOKUP - HIDDEN'!$O$4:$AE$8890,MATCH(T2009,'DCM CARDS LOOKUP - HIDDEN'!$N$4:$N$8890,0),$J2009)</f>
        <v>9</v>
      </c>
      <c r="H2009" s="35"/>
      <c r="J2009" s="4">
        <v>7</v>
      </c>
      <c r="O2009">
        <f>L2003*10000+M2003*100+B2001</f>
        <v>71101</v>
      </c>
      <c r="P2009">
        <f>L2003*10000+M2003*100+C2001</f>
        <v>71102</v>
      </c>
      <c r="Q2009">
        <f>L2003*10000+M2003*100+D2001</f>
        <v>71103</v>
      </c>
      <c r="R2009">
        <f>L2003*10000+M2003*100+E1981</f>
        <v>71104</v>
      </c>
      <c r="S2009">
        <f>L2003*10000+M2003*100+F1981</f>
        <v>71105</v>
      </c>
      <c r="T2009">
        <f>L2003*10000+M2003*100+G1981</f>
        <v>71106</v>
      </c>
    </row>
    <row r="2010" spans="1:20" ht="15" customHeight="1" x14ac:dyDescent="0.2">
      <c r="A2010" s="10" t="str">
        <f>INDEX(REFERENCE!$B$2:$J$2,1,'EXAMPLE OF CHOICE CARDS'!J2010)</f>
        <v>Review Rating</v>
      </c>
      <c r="B2010" s="5" t="str">
        <f>INDEX('DCM CARDS LOOKUP - HIDDEN'!$O$4:$AE$8890,MATCH(O2010,'DCM CARDS LOOKUP - HIDDEN'!$N$4:$N$8890,0),$J2010)</f>
        <v>4.5 stars</v>
      </c>
      <c r="C2010" s="5" t="str">
        <f>INDEX('DCM CARDS LOOKUP - HIDDEN'!$O$4:$AE$8890,MATCH(P2010,'DCM CARDS LOOKUP - HIDDEN'!$N$4:$N$8890,0),$J2010)</f>
        <v>4.8 stars</v>
      </c>
      <c r="D2010" s="5" t="str">
        <f>INDEX('DCM CARDS LOOKUP - HIDDEN'!$O$4:$AE$8890,MATCH(Q2010,'DCM CARDS LOOKUP - HIDDEN'!$N$4:$N$8890,0),$J2010)</f>
        <v>4.5 stars</v>
      </c>
      <c r="E2010" s="5" t="str">
        <f>INDEX('DCM CARDS LOOKUP - HIDDEN'!$O$4:$AE$8890,MATCH(R2010,'DCM CARDS LOOKUP - HIDDEN'!$N$4:$N$8890,0),$J2010)</f>
        <v>4.8 stars</v>
      </c>
      <c r="F2010" s="5" t="str">
        <f>INDEX('DCM CARDS LOOKUP - HIDDEN'!$O$4:$AE$8890,MATCH(S2010,'DCM CARDS LOOKUP - HIDDEN'!$N$4:$N$8890,0),$J2010)</f>
        <v>4.6 stars</v>
      </c>
      <c r="G2010" s="5" t="str">
        <f>INDEX('DCM CARDS LOOKUP - HIDDEN'!$O$4:$AE$8890,MATCH(T2010,'DCM CARDS LOOKUP - HIDDEN'!$N$4:$N$8890,0),$J2010)</f>
        <v>4.6 stars</v>
      </c>
      <c r="H2010" s="35"/>
      <c r="J2010" s="4">
        <v>8</v>
      </c>
      <c r="O2010">
        <f>L2003*10000+M2003*100+B2001</f>
        <v>71101</v>
      </c>
      <c r="P2010">
        <f>L2003*10000+M2003*100+C2001</f>
        <v>71102</v>
      </c>
      <c r="Q2010">
        <f>L2003*10000+M2003*100+D2001</f>
        <v>71103</v>
      </c>
      <c r="R2010">
        <f>L2003*10000+M2003*100+E1981</f>
        <v>71104</v>
      </c>
      <c r="S2010">
        <f>L2003*10000+M2003*100+F1981</f>
        <v>71105</v>
      </c>
      <c r="T2010">
        <f>L2003*10000+M2003*100+G1981</f>
        <v>71106</v>
      </c>
    </row>
    <row r="2011" spans="1:20" ht="15" customHeight="1" x14ac:dyDescent="0.2">
      <c r="A2011" s="10" t="str">
        <f>INDEX(REFERENCE!$B$2:$J$2,1,'EXAMPLE OF CHOICE CARDS'!J2011)</f>
        <v>Number of Reviews</v>
      </c>
      <c r="B2011" s="30">
        <f>INDEX('DCM CARDS LOOKUP - HIDDEN'!$O$4:$AE$8890,MATCH(O2011,'DCM CARDS LOOKUP - HIDDEN'!$N$4:$N$8890,0),$J2011)</f>
        <v>1250</v>
      </c>
      <c r="C2011" s="30">
        <f>INDEX('DCM CARDS LOOKUP - HIDDEN'!$O$4:$AE$8890,MATCH(P2011,'DCM CARDS LOOKUP - HIDDEN'!$N$4:$N$8890,0),$J2011)</f>
        <v>4500</v>
      </c>
      <c r="D2011" s="30">
        <f>INDEX('DCM CARDS LOOKUP - HIDDEN'!$O$4:$AE$8890,MATCH(Q2011,'DCM CARDS LOOKUP - HIDDEN'!$N$4:$N$8890,0),$J2011)</f>
        <v>1250</v>
      </c>
      <c r="E2011" s="30">
        <f>INDEX('DCM CARDS LOOKUP - HIDDEN'!$O$4:$AE$8890,MATCH(R2011,'DCM CARDS LOOKUP - HIDDEN'!$N$4:$N$8890,0),$J2011)</f>
        <v>1250</v>
      </c>
      <c r="F2011" s="30">
        <f>INDEX('DCM CARDS LOOKUP - HIDDEN'!$O$4:$AE$8890,MATCH(S2011,'DCM CARDS LOOKUP - HIDDEN'!$N$4:$N$8890,0),$J2011)</f>
        <v>4500</v>
      </c>
      <c r="G2011" s="30">
        <f>INDEX('DCM CARDS LOOKUP - HIDDEN'!$O$4:$AE$8890,MATCH(T2011,'DCM CARDS LOOKUP - HIDDEN'!$N$4:$N$8890,0),$J2011)</f>
        <v>1250</v>
      </c>
      <c r="H2011" s="35"/>
      <c r="J2011" s="4">
        <v>9</v>
      </c>
      <c r="O2011">
        <f>L2003*10000+M2003*100+B2001</f>
        <v>71101</v>
      </c>
      <c r="P2011">
        <f>L2003*10000+M2003*100+C2001</f>
        <v>71102</v>
      </c>
      <c r="Q2011">
        <f>L2003*10000+M2003*100+D2001</f>
        <v>71103</v>
      </c>
      <c r="R2011">
        <f>L2003*10000+M2003*100+E1981</f>
        <v>71104</v>
      </c>
      <c r="S2011">
        <f>L2003*10000+M2003*100+F1981</f>
        <v>71105</v>
      </c>
      <c r="T2011">
        <f>L2003*10000+M2003*100+G1981</f>
        <v>71106</v>
      </c>
    </row>
    <row r="2012" spans="1:20" ht="15" hidden="1" customHeight="1" x14ac:dyDescent="0.2">
      <c r="A2012" s="10" t="e">
        <f>INDEX(REFERENCE!$B$2:$J$2,1,'EXAMPLE OF CHOICE CARDS'!J2012)</f>
        <v>#REF!</v>
      </c>
      <c r="B2012" s="5">
        <f>INDEX('DCM CARDS LOOKUP - HIDDEN'!$O$4:$AE$8890,MATCH(O2012,'DCM CARDS LOOKUP - HIDDEN'!$N$4:$N$8890,0),$J2012)</f>
        <v>0</v>
      </c>
      <c r="C2012" s="5">
        <f>INDEX('DCM CARDS LOOKUP - HIDDEN'!$O$4:$AE$8890,MATCH(P2012,'DCM CARDS LOOKUP - HIDDEN'!$N$4:$N$8890,0),$J2012)</f>
        <v>0</v>
      </c>
      <c r="D2012" s="5">
        <f>INDEX('DCM CARDS LOOKUP - HIDDEN'!$O$4:$AE$8890,MATCH(Q2012,'DCM CARDS LOOKUP - HIDDEN'!$N$4:$N$8890,0),$J2012)</f>
        <v>0</v>
      </c>
      <c r="E2012" s="5">
        <f>INDEX('DCM CARDS LOOKUP - HIDDEN'!$O$4:$AE$8890,MATCH(R2012,'DCM CARDS LOOKUP - HIDDEN'!$N$4:$N$8890,0),$J2012)</f>
        <v>0</v>
      </c>
      <c r="F2012" s="5">
        <f>INDEX('DCM CARDS LOOKUP - HIDDEN'!$O$4:$AE$8890,MATCH(S2012,'DCM CARDS LOOKUP - HIDDEN'!$N$4:$N$8890,0),$J2012)</f>
        <v>0</v>
      </c>
      <c r="G2012" s="31"/>
      <c r="H2012" s="35"/>
      <c r="J2012" s="4">
        <v>10</v>
      </c>
      <c r="O2012">
        <f>L2003*10000+M2003*100+B2001</f>
        <v>71101</v>
      </c>
      <c r="P2012">
        <f>L2003*10000+M2003*100+C2001</f>
        <v>71102</v>
      </c>
      <c r="Q2012">
        <f>L2003*10000+M2003*100+D2001</f>
        <v>71103</v>
      </c>
      <c r="R2012">
        <f>L2003*10000+M2003*100+E1981</f>
        <v>71104</v>
      </c>
      <c r="S2012">
        <f>L2003*10000+M2003*100+F1981</f>
        <v>71105</v>
      </c>
    </row>
    <row r="2013" spans="1:20" ht="15" hidden="1" customHeight="1" x14ac:dyDescent="0.2">
      <c r="A2013" s="10" t="e">
        <f>INDEX(REFERENCE!$B$2:$J$2,1,'EXAMPLE OF CHOICE CARDS'!J2013)</f>
        <v>#REF!</v>
      </c>
      <c r="B2013" s="5">
        <f>INDEX('DCM CARDS LOOKUP - HIDDEN'!$O$4:$AE$8890,MATCH(O2013,'DCM CARDS LOOKUP - HIDDEN'!$N$4:$N$8890,0),$J2013)</f>
        <v>0</v>
      </c>
      <c r="C2013" s="5">
        <f>INDEX('DCM CARDS LOOKUP - HIDDEN'!$O$4:$AE$8890,MATCH(P2013,'DCM CARDS LOOKUP - HIDDEN'!$N$4:$N$8890,0),$J2013)</f>
        <v>0</v>
      </c>
      <c r="D2013" s="5">
        <f>INDEX('DCM CARDS LOOKUP - HIDDEN'!$O$4:$AE$8890,MATCH(Q2013,'DCM CARDS LOOKUP - HIDDEN'!$N$4:$N$8890,0),$J2013)</f>
        <v>0</v>
      </c>
      <c r="E2013" s="5">
        <f>INDEX('DCM CARDS LOOKUP - HIDDEN'!$O$4:$AE$8890,MATCH(R2013,'DCM CARDS LOOKUP - HIDDEN'!$N$4:$N$8890,0),$J2013)</f>
        <v>0</v>
      </c>
      <c r="F2013" s="5">
        <f>INDEX('DCM CARDS LOOKUP - HIDDEN'!$O$4:$AE$8890,MATCH(S2013,'DCM CARDS LOOKUP - HIDDEN'!$N$4:$N$8890,0),$J2013)</f>
        <v>0</v>
      </c>
      <c r="G2013" s="31"/>
      <c r="H2013" s="35"/>
      <c r="J2013" s="4">
        <v>11</v>
      </c>
      <c r="O2013">
        <f>L2003*10000+M2003*100+B2001</f>
        <v>71101</v>
      </c>
      <c r="P2013">
        <f>L2003*10000+M2003*100+C2001</f>
        <v>71102</v>
      </c>
      <c r="Q2013">
        <f>L2003*10000+M2003*100+D2001</f>
        <v>71103</v>
      </c>
      <c r="R2013">
        <f>L2003*10000+M2003*100+E1981</f>
        <v>71104</v>
      </c>
      <c r="S2013">
        <f>L2003*10000+M2003*100+F1981</f>
        <v>71105</v>
      </c>
    </row>
    <row r="2014" spans="1:20" ht="15" hidden="1" customHeight="1" x14ac:dyDescent="0.2">
      <c r="A2014" s="10" t="e">
        <f>INDEX(REFERENCE!$B$2:$J$2,1,'EXAMPLE OF CHOICE CARDS'!J2014)</f>
        <v>#REF!</v>
      </c>
      <c r="B2014" s="5">
        <f>INDEX('DCM CARDS LOOKUP - HIDDEN'!$O$4:$AE$8890,MATCH(O2014,'DCM CARDS LOOKUP - HIDDEN'!$N$4:$N$8890,0),$J2014)</f>
        <v>0</v>
      </c>
      <c r="C2014" s="5">
        <f>INDEX('DCM CARDS LOOKUP - HIDDEN'!$O$4:$AE$8890,MATCH(P2014,'DCM CARDS LOOKUP - HIDDEN'!$N$4:$N$8890,0),$J2014)</f>
        <v>0</v>
      </c>
      <c r="D2014" s="5">
        <f>INDEX('DCM CARDS LOOKUP - HIDDEN'!$O$4:$AE$8890,MATCH(Q2014,'DCM CARDS LOOKUP - HIDDEN'!$N$4:$N$8890,0),$J2014)</f>
        <v>0</v>
      </c>
      <c r="E2014" s="5">
        <f>INDEX('DCM CARDS LOOKUP - HIDDEN'!$O$4:$AE$8890,MATCH(R2014,'DCM CARDS LOOKUP - HIDDEN'!$N$4:$N$8890,0),$J2014)</f>
        <v>0</v>
      </c>
      <c r="F2014" s="5">
        <f>INDEX('DCM CARDS LOOKUP - HIDDEN'!$O$4:$AE$8890,MATCH(S2014,'DCM CARDS LOOKUP - HIDDEN'!$N$4:$N$8890,0),$J2014)</f>
        <v>0</v>
      </c>
      <c r="G2014" s="31"/>
      <c r="H2014" s="35"/>
      <c r="J2014" s="4">
        <v>12</v>
      </c>
      <c r="O2014">
        <f>L2003*10000+M2003*100+B2001</f>
        <v>71101</v>
      </c>
      <c r="P2014">
        <f>L2003*10000+M2003*100+C2001</f>
        <v>71102</v>
      </c>
      <c r="Q2014">
        <f>L2003*10000+M2003*100+D2001</f>
        <v>71103</v>
      </c>
      <c r="R2014">
        <f>L2003*10000+M2003*100+E1981</f>
        <v>71104</v>
      </c>
      <c r="S2014">
        <f>L2003*10000+M2003*100+F1981</f>
        <v>71105</v>
      </c>
    </row>
    <row r="2015" spans="1:20" ht="15" hidden="1" customHeight="1" x14ac:dyDescent="0.2">
      <c r="A2015" s="10" t="e">
        <f>INDEX(REFERENCE!$B$2:$J$2,1,'EXAMPLE OF CHOICE CARDS'!J2015)</f>
        <v>#REF!</v>
      </c>
      <c r="B2015" s="5">
        <f>INDEX('DCM CARDS LOOKUP - HIDDEN'!$O$4:$AE$8890,MATCH(O2015,'DCM CARDS LOOKUP - HIDDEN'!$N$4:$N$8890,0),$J2015)</f>
        <v>0</v>
      </c>
      <c r="C2015" s="5">
        <f>INDEX('DCM CARDS LOOKUP - HIDDEN'!$O$4:$AE$8890,MATCH(P2015,'DCM CARDS LOOKUP - HIDDEN'!$N$4:$N$8890,0),$J2015)</f>
        <v>0</v>
      </c>
      <c r="D2015" s="5">
        <f>INDEX('DCM CARDS LOOKUP - HIDDEN'!$O$4:$AE$8890,MATCH(Q2015,'DCM CARDS LOOKUP - HIDDEN'!$N$4:$N$8890,0),$J2015)</f>
        <v>0</v>
      </c>
      <c r="E2015" s="5">
        <f>INDEX('DCM CARDS LOOKUP - HIDDEN'!$O$4:$AE$8890,MATCH(R2015,'DCM CARDS LOOKUP - HIDDEN'!$N$4:$N$8890,0),$J2015)</f>
        <v>0</v>
      </c>
      <c r="F2015" s="5">
        <f>INDEX('DCM CARDS LOOKUP - HIDDEN'!$O$4:$AE$8890,MATCH(S2015,'DCM CARDS LOOKUP - HIDDEN'!$N$4:$N$8890,0),$J2015)</f>
        <v>0</v>
      </c>
      <c r="G2015" s="31"/>
      <c r="H2015" s="35"/>
      <c r="J2015" s="4">
        <v>13</v>
      </c>
      <c r="O2015">
        <f>L2003*10000+M2003*100+B2001</f>
        <v>71101</v>
      </c>
      <c r="P2015">
        <f>L2003*10000+M2003*100+C2001</f>
        <v>71102</v>
      </c>
      <c r="Q2015">
        <f>L2003*10000+M2003*100+D2001</f>
        <v>71103</v>
      </c>
      <c r="R2015">
        <f>L2003*10000+M2003*100+E1981</f>
        <v>71104</v>
      </c>
      <c r="S2015">
        <f>L2003*10000+M2003*100+F1981</f>
        <v>71105</v>
      </c>
    </row>
    <row r="2016" spans="1:20" ht="15" hidden="1" customHeight="1" x14ac:dyDescent="0.2">
      <c r="A2016" s="10" t="e">
        <f>INDEX(REFERENCE!$B$2:$J$2,1,'EXAMPLE OF CHOICE CARDS'!J2016)</f>
        <v>#REF!</v>
      </c>
      <c r="B2016" s="5">
        <f>INDEX('DCM CARDS LOOKUP - HIDDEN'!$O$4:$AE$8890,MATCH(O2016,'DCM CARDS LOOKUP - HIDDEN'!$N$4:$N$8890,0),$J2016)</f>
        <v>0</v>
      </c>
      <c r="C2016" s="5">
        <f>INDEX('DCM CARDS LOOKUP - HIDDEN'!$O$4:$AE$8890,MATCH(P2016,'DCM CARDS LOOKUP - HIDDEN'!$N$4:$N$8890,0),$J2016)</f>
        <v>0</v>
      </c>
      <c r="D2016" s="5">
        <f>INDEX('DCM CARDS LOOKUP - HIDDEN'!$O$4:$AE$8890,MATCH(Q2016,'DCM CARDS LOOKUP - HIDDEN'!$N$4:$N$8890,0),$J2016)</f>
        <v>0</v>
      </c>
      <c r="E2016" s="5">
        <f>INDEX('DCM CARDS LOOKUP - HIDDEN'!$O$4:$AE$8890,MATCH(R2016,'DCM CARDS LOOKUP - HIDDEN'!$N$4:$N$8890,0),$J2016)</f>
        <v>0</v>
      </c>
      <c r="F2016" s="5">
        <f>INDEX('DCM CARDS LOOKUP - HIDDEN'!$O$4:$AE$8890,MATCH(S2016,'DCM CARDS LOOKUP - HIDDEN'!$N$4:$N$8890,0),$J2016)</f>
        <v>0</v>
      </c>
      <c r="G2016" s="31"/>
      <c r="H2016" s="35"/>
      <c r="J2016" s="4">
        <v>14</v>
      </c>
      <c r="O2016">
        <f>L2003*10000+M2003*100+B2001</f>
        <v>71101</v>
      </c>
      <c r="P2016">
        <f>L2003*10000+M2003*100+C2001</f>
        <v>71102</v>
      </c>
      <c r="Q2016">
        <f>L2003*10000+M2003*100+D2001</f>
        <v>71103</v>
      </c>
      <c r="R2016">
        <f>L2003*10000+M2003*100+E1981</f>
        <v>71104</v>
      </c>
      <c r="S2016">
        <f>L2003*10000+M2003*100+F1981</f>
        <v>71105</v>
      </c>
    </row>
    <row r="2017" spans="1:20" x14ac:dyDescent="0.2">
      <c r="A2017" s="2"/>
      <c r="B2017" s="5"/>
      <c r="C2017" s="5"/>
      <c r="D2017" s="5"/>
      <c r="E2017" s="5"/>
      <c r="F2017" s="5"/>
      <c r="G2017" s="5"/>
      <c r="H2017" s="5"/>
      <c r="J2017" s="13"/>
    </row>
    <row r="2018" spans="1:20" x14ac:dyDescent="0.2">
      <c r="A2018" s="6"/>
      <c r="B2018" s="7">
        <v>1</v>
      </c>
      <c r="C2018" s="7">
        <v>2</v>
      </c>
      <c r="D2018" s="7">
        <v>3</v>
      </c>
      <c r="E2018" s="7">
        <v>4</v>
      </c>
      <c r="F2018" s="7">
        <v>5</v>
      </c>
      <c r="G2018" s="7">
        <v>6</v>
      </c>
      <c r="H2018" s="7">
        <v>9</v>
      </c>
      <c r="J2018" s="13"/>
    </row>
    <row r="2021" spans="1:20" x14ac:dyDescent="0.2">
      <c r="A2021" s="1" t="str">
        <f>"Version "&amp;L2023&amp;"; Task"&amp;M2023</f>
        <v>Version 7; Task12</v>
      </c>
      <c r="B2021" s="4">
        <v>1</v>
      </c>
      <c r="C2021" s="4">
        <v>2</v>
      </c>
      <c r="D2021" s="4">
        <v>3</v>
      </c>
      <c r="E2021" s="4">
        <f>E2001</f>
        <v>4</v>
      </c>
      <c r="F2021" s="4">
        <f>F2001</f>
        <v>5</v>
      </c>
      <c r="G2021" s="4">
        <v>6</v>
      </c>
      <c r="J2021" s="13"/>
    </row>
    <row r="2022" spans="1:20" ht="15" customHeight="1" x14ac:dyDescent="0.2">
      <c r="A2022" s="11" t="s">
        <v>8</v>
      </c>
      <c r="B2022" s="12" t="s">
        <v>9</v>
      </c>
      <c r="C2022" s="12" t="s">
        <v>10</v>
      </c>
      <c r="D2022" s="12" t="s">
        <v>11</v>
      </c>
      <c r="E2022" s="20" t="s">
        <v>21</v>
      </c>
      <c r="F2022" s="20" t="s">
        <v>22</v>
      </c>
      <c r="G2022" s="20"/>
      <c r="H2022" s="34" t="s">
        <v>15</v>
      </c>
      <c r="J2022" s="13"/>
      <c r="L2022" t="s">
        <v>12</v>
      </c>
      <c r="M2022" t="s">
        <v>1</v>
      </c>
    </row>
    <row r="2023" spans="1:20" x14ac:dyDescent="0.2">
      <c r="A2023" s="10" t="str">
        <f>INDEX(REFERENCE!$B$2:$J$2,1,'EXAMPLE OF CHOICE CARDS'!J2023)</f>
        <v>Type</v>
      </c>
      <c r="B2023" s="5" t="str">
        <f>INDEX('DCM CARDS LOOKUP - HIDDEN'!$O$4:$AE$8890,MATCH(O2023,'DCM CARDS LOOKUP - HIDDEN'!$N$4:$N$8890,0),$J2023)</f>
        <v>Pads</v>
      </c>
      <c r="C2023" s="5" t="str">
        <f>INDEX('DCM CARDS LOOKUP - HIDDEN'!$O$4:$AE$8890,MATCH(P2023,'DCM CARDS LOOKUP - HIDDEN'!$N$4:$N$8890,0),$J2023)</f>
        <v>Topicals</v>
      </c>
      <c r="D2023" s="5" t="str">
        <f>INDEX('DCM CARDS LOOKUP - HIDDEN'!$O$4:$AE$8890,MATCH(Q2023,'DCM CARDS LOOKUP - HIDDEN'!$N$4:$N$8890,0),$J2023)</f>
        <v>Pads</v>
      </c>
      <c r="E2023" s="5" t="str">
        <f>INDEX('DCM CARDS LOOKUP - HIDDEN'!$O$4:$AE$8890,MATCH(R2023,'DCM CARDS LOOKUP - HIDDEN'!$N$4:$N$8890,0),$J2023)</f>
        <v>Topicals</v>
      </c>
      <c r="F2023" s="5" t="str">
        <f>INDEX('DCM CARDS LOOKUP - HIDDEN'!$O$4:$AE$8890,MATCH(S2023,'DCM CARDS LOOKUP - HIDDEN'!$N$4:$N$8890,0),$J2023)</f>
        <v>Topicals</v>
      </c>
      <c r="G2023" s="5" t="str">
        <f>INDEX('DCM CARDS LOOKUP - HIDDEN'!$O$4:$AE$8890,MATCH(T2023,'DCM CARDS LOOKUP - HIDDEN'!$N$4:$N$8890,0),$J2023)</f>
        <v>Pads</v>
      </c>
      <c r="H2023" s="35"/>
      <c r="J2023" s="4">
        <v>1</v>
      </c>
      <c r="L2023">
        <f>IF(M2003=15,L2003+1,L2003)</f>
        <v>7</v>
      </c>
      <c r="M2023">
        <f>IF(M2003&lt;15,M2003+1,1)</f>
        <v>12</v>
      </c>
      <c r="O2023">
        <f>L2023*10000+M2023*100+B2021</f>
        <v>71201</v>
      </c>
      <c r="P2023">
        <f>L2023*10000+M2023*100+C2021</f>
        <v>71202</v>
      </c>
      <c r="Q2023">
        <f>L2023*10000+M2023*100+D2021</f>
        <v>71203</v>
      </c>
      <c r="R2023">
        <f>L2023*10000+M2023*100+E2001</f>
        <v>71204</v>
      </c>
      <c r="S2023">
        <f>L2023*10000+M2023*100+F2001</f>
        <v>71205</v>
      </c>
      <c r="T2023">
        <f>L2023*10000+M2023*100+G2001</f>
        <v>71206</v>
      </c>
    </row>
    <row r="2024" spans="1:20" x14ac:dyDescent="0.2">
      <c r="A2024" s="10" t="str">
        <f>INDEX(REFERENCE!$B$2:$J$2,1,'EXAMPLE OF CHOICE CARDS'!J2024)</f>
        <v>Brand</v>
      </c>
      <c r="B2024" s="5" t="str">
        <f>INDEX('DCM CARDS LOOKUP - HIDDEN'!$O$4:$AE$8890,MATCH(O2024,'DCM CARDS LOOKUP - HIDDEN'!$N$4:$N$8890,0),$J2024)</f>
        <v>Equate</v>
      </c>
      <c r="C2024" s="5" t="str">
        <f>INDEX('DCM CARDS LOOKUP - HIDDEN'!$O$4:$AE$8890,MATCH(P2024,'DCM CARDS LOOKUP - HIDDEN'!$N$4:$N$8890,0),$J2024)</f>
        <v>Salonpas</v>
      </c>
      <c r="D2024" s="5" t="str">
        <f>INDEX('DCM CARDS LOOKUP - HIDDEN'!$O$4:$AE$8890,MATCH(Q2024,'DCM CARDS LOOKUP - HIDDEN'!$N$4:$N$8890,0),$J2024)</f>
        <v xml:space="preserve">Biofreeze  </v>
      </c>
      <c r="E2024" s="5" t="str">
        <f>INDEX('DCM CARDS LOOKUP - HIDDEN'!$O$4:$AE$8890,MATCH(R2024,'DCM CARDS LOOKUP - HIDDEN'!$N$4:$N$8890,0),$J2024)</f>
        <v>Aspercreme</v>
      </c>
      <c r="F2024" s="5" t="str">
        <f>INDEX('DCM CARDS LOOKUP - HIDDEN'!$O$4:$AE$8890,MATCH(S2024,'DCM CARDS LOOKUP - HIDDEN'!$N$4:$N$8890,0),$J2024)</f>
        <v>Tiger Balm</v>
      </c>
      <c r="G2024" s="5" t="str">
        <f>INDEX('DCM CARDS LOOKUP - HIDDEN'!$O$4:$AE$8890,MATCH(T2024,'DCM CARDS LOOKUP - HIDDEN'!$N$4:$N$8890,0),$J2024)</f>
        <v>Walgreens</v>
      </c>
      <c r="H2024" s="35"/>
      <c r="J2024" s="4">
        <v>2</v>
      </c>
      <c r="O2024">
        <f>L2023*10000+M2023*100+B2021</f>
        <v>71201</v>
      </c>
      <c r="P2024">
        <f>L2023*10000+M2023*100+C2021</f>
        <v>71202</v>
      </c>
      <c r="Q2024">
        <f>L2023*10000+M2023*100+D2021</f>
        <v>71203</v>
      </c>
      <c r="R2024">
        <f>L2023*10000+M2023*100+E2001</f>
        <v>71204</v>
      </c>
      <c r="S2024">
        <f>L2023*10000+M2023*100+F2001</f>
        <v>71205</v>
      </c>
      <c r="T2024">
        <f>L2023*10000+M2023*100+G2001</f>
        <v>71206</v>
      </c>
    </row>
    <row r="2025" spans="1:20" x14ac:dyDescent="0.2">
      <c r="A2025" s="10" t="str">
        <f>INDEX(REFERENCE!$B$2:$J$2,1,'EXAMPLE OF CHOICE CARDS'!J2025)</f>
        <v>Sensation</v>
      </c>
      <c r="B2025" s="5" t="str">
        <f>INDEX('DCM CARDS LOOKUP - HIDDEN'!$O$4:$AE$8890,MATCH(O2025,'DCM CARDS LOOKUP - HIDDEN'!$N$4:$N$8890,0),$J2025)</f>
        <v>Lidocaine/numbing sensation</v>
      </c>
      <c r="C2025" s="5" t="str">
        <f>INDEX('DCM CARDS LOOKUP - HIDDEN'!$O$4:$AE$8890,MATCH(P2025,'DCM CARDS LOOKUP - HIDDEN'!$N$4:$N$8890,0),$J2025)</f>
        <v>Lidocaine/numbing sensation</v>
      </c>
      <c r="D2025" s="5" t="str">
        <f>INDEX('DCM CARDS LOOKUP - HIDDEN'!$O$4:$AE$8890,MATCH(Q2025,'DCM CARDS LOOKUP - HIDDEN'!$N$4:$N$8890,0),$J2025)</f>
        <v>Both hot and cold sensation</v>
      </c>
      <c r="E2025" s="5" t="str">
        <f>INDEX('DCM CARDS LOOKUP - HIDDEN'!$O$4:$AE$8890,MATCH(R2025,'DCM CARDS LOOKUP - HIDDEN'!$N$4:$N$8890,0),$J2025)</f>
        <v>Cold sensation</v>
      </c>
      <c r="F2025" s="5" t="str">
        <f>INDEX('DCM CARDS LOOKUP - HIDDEN'!$O$4:$AE$8890,MATCH(S2025,'DCM CARDS LOOKUP - HIDDEN'!$N$4:$N$8890,0),$J2025)</f>
        <v>Lidocaine/numbing sensation</v>
      </c>
      <c r="G2025" s="5" t="str">
        <f>INDEX('DCM CARDS LOOKUP - HIDDEN'!$O$4:$AE$8890,MATCH(T2025,'DCM CARDS LOOKUP - HIDDEN'!$N$4:$N$8890,0),$J2025)</f>
        <v>Cold sensation</v>
      </c>
      <c r="H2025" s="35"/>
      <c r="J2025" s="4">
        <v>3</v>
      </c>
      <c r="O2025">
        <f>L2023*10000+M2023*100+B2021</f>
        <v>71201</v>
      </c>
      <c r="P2025">
        <f>L2023*10000+M2023*100+C2021</f>
        <v>71202</v>
      </c>
      <c r="Q2025">
        <f>L2023*10000+M2023*100+D2021</f>
        <v>71203</v>
      </c>
      <c r="R2025">
        <f>L2023*10000+M2023*100+E2001</f>
        <v>71204</v>
      </c>
      <c r="S2025">
        <f>L2023*10000+M2023*100+F2001</f>
        <v>71205</v>
      </c>
      <c r="T2025">
        <f>L2023*10000+M2023*100+G2001</f>
        <v>71206</v>
      </c>
    </row>
    <row r="2026" spans="1:20" x14ac:dyDescent="0.2">
      <c r="A2026" s="10" t="str">
        <f>INDEX(REFERENCE!$B$2:$J$2,1,'EXAMPLE OF CHOICE CARDS'!J2026)</f>
        <v>Treatment Area</v>
      </c>
      <c r="B2026" s="5" t="str">
        <f>INDEX('DCM CARDS LOOKUP - HIDDEN'!$O$4:$AE$8890,MATCH(O2026,'DCM CARDS LOOKUP - HIDDEN'!$N$4:$N$8890,0),$J2026)</f>
        <v>Back</v>
      </c>
      <c r="C2026" s="5" t="str">
        <f>INDEX('DCM CARDS LOOKUP - HIDDEN'!$O$4:$AE$8890,MATCH(P2026,'DCM CARDS LOOKUP - HIDDEN'!$N$4:$N$8890,0),$J2026)</f>
        <v>-</v>
      </c>
      <c r="D2026" s="5" t="str">
        <f>INDEX('DCM CARDS LOOKUP - HIDDEN'!$O$4:$AE$8890,MATCH(Q2026,'DCM CARDS LOOKUP - HIDDEN'!$N$4:$N$8890,0),$J2026)</f>
        <v>Shoulder</v>
      </c>
      <c r="E2026" s="5" t="str">
        <f>INDEX('DCM CARDS LOOKUP - HIDDEN'!$O$4:$AE$8890,MATCH(R2026,'DCM CARDS LOOKUP - HIDDEN'!$N$4:$N$8890,0),$J2026)</f>
        <v>-</v>
      </c>
      <c r="F2026" s="5" t="str">
        <f>INDEX('DCM CARDS LOOKUP - HIDDEN'!$O$4:$AE$8890,MATCH(S2026,'DCM CARDS LOOKUP - HIDDEN'!$N$4:$N$8890,0),$J2026)</f>
        <v>-</v>
      </c>
      <c r="G2026" s="5" t="str">
        <f>INDEX('DCM CARDS LOOKUP - HIDDEN'!$O$4:$AE$8890,MATCH(T2026,'DCM CARDS LOOKUP - HIDDEN'!$N$4:$N$8890,0),$J2026)</f>
        <v>Hands (arthritis)</v>
      </c>
      <c r="H2026" s="35"/>
      <c r="J2026" s="4">
        <v>4</v>
      </c>
      <c r="O2026">
        <f>L2023*10000+M2023*100+B2021</f>
        <v>71201</v>
      </c>
      <c r="P2026">
        <f>L2023*10000+M2023*100+C2021</f>
        <v>71202</v>
      </c>
      <c r="Q2026">
        <f>L2023*10000+M2023*100+D2021</f>
        <v>71203</v>
      </c>
      <c r="R2026">
        <f>L2023*10000+M2023*100+E2001</f>
        <v>71204</v>
      </c>
      <c r="S2026">
        <f>L2023*10000+M2023*100+F2001</f>
        <v>71205</v>
      </c>
      <c r="T2026">
        <f>L2023*10000+M2023*100+G2001</f>
        <v>71206</v>
      </c>
    </row>
    <row r="2027" spans="1:20" x14ac:dyDescent="0.2">
      <c r="A2027" s="10" t="str">
        <f>INDEX(REFERENCE!$B$2:$J$2,1,'EXAMPLE OF CHOICE CARDS'!J2027)</f>
        <v>Format</v>
      </c>
      <c r="B2027" s="5" t="str">
        <f>INDEX('DCM CARDS LOOKUP - HIDDEN'!$O$4:$AE$8890,MATCH(O2027,'DCM CARDS LOOKUP - HIDDEN'!$N$4:$N$8890,0),$J2027)</f>
        <v>Single use pads/patches</v>
      </c>
      <c r="C2027" s="5" t="str">
        <f>INDEX('DCM CARDS LOOKUP - HIDDEN'!$O$4:$AE$8890,MATCH(P2027,'DCM CARDS LOOKUP - HIDDEN'!$N$4:$N$8890,0),$J2027)</f>
        <v>Cream</v>
      </c>
      <c r="D2027" s="5" t="str">
        <f>INDEX('DCM CARDS LOOKUP - HIDDEN'!$O$4:$AE$8890,MATCH(Q2027,'DCM CARDS LOOKUP - HIDDEN'!$N$4:$N$8890,0),$J2027)</f>
        <v>Single use pads/patches</v>
      </c>
      <c r="E2027" s="5" t="str">
        <f>INDEX('DCM CARDS LOOKUP - HIDDEN'!$O$4:$AE$8890,MATCH(R2027,'DCM CARDS LOOKUP - HIDDEN'!$N$4:$N$8890,0),$J2027)</f>
        <v>Liquid</v>
      </c>
      <c r="F2027" s="5" t="str">
        <f>INDEX('DCM CARDS LOOKUP - HIDDEN'!$O$4:$AE$8890,MATCH(S2027,'DCM CARDS LOOKUP - HIDDEN'!$N$4:$N$8890,0),$J2027)</f>
        <v>Spray</v>
      </c>
      <c r="G2027" s="5" t="str">
        <f>INDEX('DCM CARDS LOOKUP - HIDDEN'!$O$4:$AE$8890,MATCH(T2027,'DCM CARDS LOOKUP - HIDDEN'!$N$4:$N$8890,0),$J2027)</f>
        <v>Single use pads/patches</v>
      </c>
      <c r="H2027" s="35"/>
      <c r="J2027" s="4">
        <v>5</v>
      </c>
      <c r="O2027">
        <f>L2023*10000+M2023*100+B2021</f>
        <v>71201</v>
      </c>
      <c r="P2027">
        <f>L2023*10000+M2023*100+C2021</f>
        <v>71202</v>
      </c>
      <c r="Q2027">
        <f>L2023*10000+M2023*100+D2021</f>
        <v>71203</v>
      </c>
      <c r="R2027">
        <f>L2023*10000+M2023*100+E2001</f>
        <v>71204</v>
      </c>
      <c r="S2027">
        <f>L2023*10000+M2023*100+F2001</f>
        <v>71205</v>
      </c>
      <c r="T2027">
        <f>L2023*10000+M2023*100+G2001</f>
        <v>71206</v>
      </c>
    </row>
    <row r="2028" spans="1:20" x14ac:dyDescent="0.2">
      <c r="A2028" s="10" t="str">
        <f>INDEX(REFERENCE!$B$2:$J$2,1,'EXAMPLE OF CHOICE CARDS'!J2028)</f>
        <v>Count</v>
      </c>
      <c r="B2028" s="5" t="str">
        <f>INDEX('DCM CARDS LOOKUP - HIDDEN'!$O$4:$AE$8890,MATCH(O2028,'DCM CARDS LOOKUP - HIDDEN'!$N$4:$N$8890,0),$J2028)</f>
        <v>3 count</v>
      </c>
      <c r="C2028" s="5" t="str">
        <f>INDEX('DCM CARDS LOOKUP - HIDDEN'!$O$4:$AE$8890,MATCH(P2028,'DCM CARDS LOOKUP - HIDDEN'!$N$4:$N$8890,0),$J2028)</f>
        <v>2.5 oz</v>
      </c>
      <c r="D2028" s="5" t="str">
        <f>INDEX('DCM CARDS LOOKUP - HIDDEN'!$O$4:$AE$8890,MATCH(Q2028,'DCM CARDS LOOKUP - HIDDEN'!$N$4:$N$8890,0),$J2028)</f>
        <v>6 count</v>
      </c>
      <c r="E2028" s="5" t="str">
        <f>INDEX('DCM CARDS LOOKUP - HIDDEN'!$O$4:$AE$8890,MATCH(R2028,'DCM CARDS LOOKUP - HIDDEN'!$N$4:$N$8890,0),$J2028)</f>
        <v>2 oz</v>
      </c>
      <c r="F2028" s="5" t="str">
        <f>INDEX('DCM CARDS LOOKUP - HIDDEN'!$O$4:$AE$8890,MATCH(S2028,'DCM CARDS LOOKUP - HIDDEN'!$N$4:$N$8890,0),$J2028)</f>
        <v>3.5 oz</v>
      </c>
      <c r="G2028" s="5" t="str">
        <f>INDEX('DCM CARDS LOOKUP - HIDDEN'!$O$4:$AE$8890,MATCH(T2028,'DCM CARDS LOOKUP - HIDDEN'!$N$4:$N$8890,0),$J2028)</f>
        <v>5 count</v>
      </c>
      <c r="H2028" s="35"/>
      <c r="J2028" s="4">
        <v>6</v>
      </c>
      <c r="O2028">
        <f>L2023*10000+M2023*100+B2021</f>
        <v>71201</v>
      </c>
      <c r="P2028">
        <f>L2023*10000+M2023*100+C2021</f>
        <v>71202</v>
      </c>
      <c r="Q2028">
        <f>L2023*10000+M2023*100+D2021</f>
        <v>71203</v>
      </c>
      <c r="R2028">
        <f>L2023*10000+M2023*100+E2001</f>
        <v>71204</v>
      </c>
      <c r="S2028">
        <f>L2023*10000+M2023*100+F2001</f>
        <v>71205</v>
      </c>
      <c r="T2028">
        <f>L2023*10000+M2023*100+G2001</f>
        <v>71206</v>
      </c>
    </row>
    <row r="2029" spans="1:20" ht="15" customHeight="1" x14ac:dyDescent="0.2">
      <c r="A2029" s="10" t="str">
        <f>INDEX(REFERENCE!$B$2:$J$2,1,'EXAMPLE OF CHOICE CARDS'!J2029)</f>
        <v>Price</v>
      </c>
      <c r="B2029" s="29">
        <f>INDEX('DCM CARDS LOOKUP - HIDDEN'!$O$4:$AE$8890,MATCH(O2029,'DCM CARDS LOOKUP - HIDDEN'!$N$4:$N$8890,0),$J2029)</f>
        <v>3.6</v>
      </c>
      <c r="C2029" s="29">
        <f>INDEX('DCM CARDS LOOKUP - HIDDEN'!$O$4:$AE$8890,MATCH(P2029,'DCM CARDS LOOKUP - HIDDEN'!$N$4:$N$8890,0),$J2029)</f>
        <v>13.2</v>
      </c>
      <c r="D2029" s="29">
        <f>INDEX('DCM CARDS LOOKUP - HIDDEN'!$O$4:$AE$8890,MATCH(Q2029,'DCM CARDS LOOKUP - HIDDEN'!$N$4:$N$8890,0),$J2029)</f>
        <v>10</v>
      </c>
      <c r="E2029" s="29">
        <f>INDEX('DCM CARDS LOOKUP - HIDDEN'!$O$4:$AE$8890,MATCH(R2029,'DCM CARDS LOOKUP - HIDDEN'!$N$4:$N$8890,0),$J2029)</f>
        <v>4.6399999999999997</v>
      </c>
      <c r="F2029" s="29">
        <f>INDEX('DCM CARDS LOOKUP - HIDDEN'!$O$4:$AE$8890,MATCH(S2029,'DCM CARDS LOOKUP - HIDDEN'!$N$4:$N$8890,0),$J2029)</f>
        <v>11.87</v>
      </c>
      <c r="G2029" s="29">
        <f>INDEX('DCM CARDS LOOKUP - HIDDEN'!$O$4:$AE$8890,MATCH(T2029,'DCM CARDS LOOKUP - HIDDEN'!$N$4:$N$8890,0),$J2029)</f>
        <v>15.86</v>
      </c>
      <c r="H2029" s="35"/>
      <c r="J2029" s="4">
        <v>7</v>
      </c>
      <c r="O2029">
        <f>L2023*10000+M2023*100+B2021</f>
        <v>71201</v>
      </c>
      <c r="P2029">
        <f>L2023*10000+M2023*100+C2021</f>
        <v>71202</v>
      </c>
      <c r="Q2029">
        <f>L2023*10000+M2023*100+D2021</f>
        <v>71203</v>
      </c>
      <c r="R2029">
        <f>L2023*10000+M2023*100+E2001</f>
        <v>71204</v>
      </c>
      <c r="S2029">
        <f>L2023*10000+M2023*100+F2001</f>
        <v>71205</v>
      </c>
      <c r="T2029">
        <f>L2023*10000+M2023*100+G2001</f>
        <v>71206</v>
      </c>
    </row>
    <row r="2030" spans="1:20" ht="15" customHeight="1" x14ac:dyDescent="0.2">
      <c r="A2030" s="10" t="str">
        <f>INDEX(REFERENCE!$B$2:$J$2,1,'EXAMPLE OF CHOICE CARDS'!J2030)</f>
        <v>Review Rating</v>
      </c>
      <c r="B2030" s="5" t="str">
        <f>INDEX('DCM CARDS LOOKUP - HIDDEN'!$O$4:$AE$8890,MATCH(O2030,'DCM CARDS LOOKUP - HIDDEN'!$N$4:$N$8890,0),$J2030)</f>
        <v>4.6 stars</v>
      </c>
      <c r="C2030" s="5" t="str">
        <f>INDEX('DCM CARDS LOOKUP - HIDDEN'!$O$4:$AE$8890,MATCH(P2030,'DCM CARDS LOOKUP - HIDDEN'!$N$4:$N$8890,0),$J2030)</f>
        <v>4.5 stars</v>
      </c>
      <c r="D2030" s="5" t="str">
        <f>INDEX('DCM CARDS LOOKUP - HIDDEN'!$O$4:$AE$8890,MATCH(Q2030,'DCM CARDS LOOKUP - HIDDEN'!$N$4:$N$8890,0),$J2030)</f>
        <v>4.5 stars</v>
      </c>
      <c r="E2030" s="5" t="str">
        <f>INDEX('DCM CARDS LOOKUP - HIDDEN'!$O$4:$AE$8890,MATCH(R2030,'DCM CARDS LOOKUP - HIDDEN'!$N$4:$N$8890,0),$J2030)</f>
        <v>4.8 stars</v>
      </c>
      <c r="F2030" s="5" t="str">
        <f>INDEX('DCM CARDS LOOKUP - HIDDEN'!$O$4:$AE$8890,MATCH(S2030,'DCM CARDS LOOKUP - HIDDEN'!$N$4:$N$8890,0),$J2030)</f>
        <v>4.6 stars</v>
      </c>
      <c r="G2030" s="5" t="str">
        <f>INDEX('DCM CARDS LOOKUP - HIDDEN'!$O$4:$AE$8890,MATCH(T2030,'DCM CARDS LOOKUP - HIDDEN'!$N$4:$N$8890,0),$J2030)</f>
        <v>4.5 stars</v>
      </c>
      <c r="H2030" s="35"/>
      <c r="J2030" s="4">
        <v>8</v>
      </c>
      <c r="O2030">
        <f>L2023*10000+M2023*100+B2021</f>
        <v>71201</v>
      </c>
      <c r="P2030">
        <f>L2023*10000+M2023*100+C2021</f>
        <v>71202</v>
      </c>
      <c r="Q2030">
        <f>L2023*10000+M2023*100+D2021</f>
        <v>71203</v>
      </c>
      <c r="R2030">
        <f>L2023*10000+M2023*100+E2001</f>
        <v>71204</v>
      </c>
      <c r="S2030">
        <f>L2023*10000+M2023*100+F2001</f>
        <v>71205</v>
      </c>
      <c r="T2030">
        <f>L2023*10000+M2023*100+G2001</f>
        <v>71206</v>
      </c>
    </row>
    <row r="2031" spans="1:20" ht="15" customHeight="1" x14ac:dyDescent="0.2">
      <c r="A2031" s="10" t="str">
        <f>INDEX(REFERENCE!$B$2:$J$2,1,'EXAMPLE OF CHOICE CARDS'!J2031)</f>
        <v>Number of Reviews</v>
      </c>
      <c r="B2031" s="30">
        <f>INDEX('DCM CARDS LOOKUP - HIDDEN'!$O$4:$AE$8890,MATCH(O2031,'DCM CARDS LOOKUP - HIDDEN'!$N$4:$N$8890,0),$J2031)</f>
        <v>1250</v>
      </c>
      <c r="C2031" s="30">
        <f>INDEX('DCM CARDS LOOKUP - HIDDEN'!$O$4:$AE$8890,MATCH(P2031,'DCM CARDS LOOKUP - HIDDEN'!$N$4:$N$8890,0),$J2031)</f>
        <v>4500</v>
      </c>
      <c r="D2031" s="30">
        <f>INDEX('DCM CARDS LOOKUP - HIDDEN'!$O$4:$AE$8890,MATCH(Q2031,'DCM CARDS LOOKUP - HIDDEN'!$N$4:$N$8890,0),$J2031)</f>
        <v>4500</v>
      </c>
      <c r="E2031" s="30">
        <f>INDEX('DCM CARDS LOOKUP - HIDDEN'!$O$4:$AE$8890,MATCH(R2031,'DCM CARDS LOOKUP - HIDDEN'!$N$4:$N$8890,0),$J2031)</f>
        <v>4500</v>
      </c>
      <c r="F2031" s="30">
        <f>INDEX('DCM CARDS LOOKUP - HIDDEN'!$O$4:$AE$8890,MATCH(S2031,'DCM CARDS LOOKUP - HIDDEN'!$N$4:$N$8890,0),$J2031)</f>
        <v>1250</v>
      </c>
      <c r="G2031" s="30">
        <f>INDEX('DCM CARDS LOOKUP - HIDDEN'!$O$4:$AE$8890,MATCH(T2031,'DCM CARDS LOOKUP - HIDDEN'!$N$4:$N$8890,0),$J2031)</f>
        <v>1250</v>
      </c>
      <c r="H2031" s="35"/>
      <c r="J2031" s="4">
        <v>9</v>
      </c>
      <c r="O2031">
        <f>L2023*10000+M2023*100+B2021</f>
        <v>71201</v>
      </c>
      <c r="P2031">
        <f>L2023*10000+M2023*100+C2021</f>
        <v>71202</v>
      </c>
      <c r="Q2031">
        <f>L2023*10000+M2023*100+D2021</f>
        <v>71203</v>
      </c>
      <c r="R2031">
        <f>L2023*10000+M2023*100+E2001</f>
        <v>71204</v>
      </c>
      <c r="S2031">
        <f>L2023*10000+M2023*100+F2001</f>
        <v>71205</v>
      </c>
      <c r="T2031">
        <f>L2023*10000+M2023*100+G2001</f>
        <v>71206</v>
      </c>
    </row>
    <row r="2032" spans="1:20" ht="15" hidden="1" customHeight="1" x14ac:dyDescent="0.2">
      <c r="A2032" s="10" t="e">
        <f>INDEX(REFERENCE!$B$2:$J$2,1,'EXAMPLE OF CHOICE CARDS'!J2032)</f>
        <v>#REF!</v>
      </c>
      <c r="B2032" s="5">
        <f>INDEX('DCM CARDS LOOKUP - HIDDEN'!$O$4:$AE$8890,MATCH(O2032,'DCM CARDS LOOKUP - HIDDEN'!$N$4:$N$8890,0),$J2032)</f>
        <v>0</v>
      </c>
      <c r="C2032" s="5">
        <f>INDEX('DCM CARDS LOOKUP - HIDDEN'!$O$4:$AE$8890,MATCH(P2032,'DCM CARDS LOOKUP - HIDDEN'!$N$4:$N$8890,0),$J2032)</f>
        <v>0</v>
      </c>
      <c r="D2032" s="5">
        <f>INDEX('DCM CARDS LOOKUP - HIDDEN'!$O$4:$AE$8890,MATCH(Q2032,'DCM CARDS LOOKUP - HIDDEN'!$N$4:$N$8890,0),$J2032)</f>
        <v>0</v>
      </c>
      <c r="E2032" s="5">
        <f>INDEX('DCM CARDS LOOKUP - HIDDEN'!$O$4:$AE$8890,MATCH(R2032,'DCM CARDS LOOKUP - HIDDEN'!$N$4:$N$8890,0),$J2032)</f>
        <v>0</v>
      </c>
      <c r="F2032" s="5">
        <f>INDEX('DCM CARDS LOOKUP - HIDDEN'!$O$4:$AE$8890,MATCH(S2032,'DCM CARDS LOOKUP - HIDDEN'!$N$4:$N$8890,0),$J2032)</f>
        <v>0</v>
      </c>
      <c r="G2032" s="31"/>
      <c r="H2032" s="35"/>
      <c r="J2032" s="4">
        <v>10</v>
      </c>
      <c r="O2032">
        <f>L2023*10000+M2023*100+B2021</f>
        <v>71201</v>
      </c>
      <c r="P2032">
        <f>L2023*10000+M2023*100+C2021</f>
        <v>71202</v>
      </c>
      <c r="Q2032">
        <f>L2023*10000+M2023*100+D2021</f>
        <v>71203</v>
      </c>
      <c r="R2032">
        <f>L2023*10000+M2023*100+E2001</f>
        <v>71204</v>
      </c>
      <c r="S2032">
        <f>L2023*10000+M2023*100+F2001</f>
        <v>71205</v>
      </c>
    </row>
    <row r="2033" spans="1:20" ht="15" hidden="1" customHeight="1" x14ac:dyDescent="0.2">
      <c r="A2033" s="10" t="e">
        <f>INDEX(REFERENCE!$B$2:$J$2,1,'EXAMPLE OF CHOICE CARDS'!J2033)</f>
        <v>#REF!</v>
      </c>
      <c r="B2033" s="5">
        <f>INDEX('DCM CARDS LOOKUP - HIDDEN'!$O$4:$AE$8890,MATCH(O2033,'DCM CARDS LOOKUP - HIDDEN'!$N$4:$N$8890,0),$J2033)</f>
        <v>0</v>
      </c>
      <c r="C2033" s="5">
        <f>INDEX('DCM CARDS LOOKUP - HIDDEN'!$O$4:$AE$8890,MATCH(P2033,'DCM CARDS LOOKUP - HIDDEN'!$N$4:$N$8890,0),$J2033)</f>
        <v>0</v>
      </c>
      <c r="D2033" s="5">
        <f>INDEX('DCM CARDS LOOKUP - HIDDEN'!$O$4:$AE$8890,MATCH(Q2033,'DCM CARDS LOOKUP - HIDDEN'!$N$4:$N$8890,0),$J2033)</f>
        <v>0</v>
      </c>
      <c r="E2033" s="5">
        <f>INDEX('DCM CARDS LOOKUP - HIDDEN'!$O$4:$AE$8890,MATCH(R2033,'DCM CARDS LOOKUP - HIDDEN'!$N$4:$N$8890,0),$J2033)</f>
        <v>0</v>
      </c>
      <c r="F2033" s="5">
        <f>INDEX('DCM CARDS LOOKUP - HIDDEN'!$O$4:$AE$8890,MATCH(S2033,'DCM CARDS LOOKUP - HIDDEN'!$N$4:$N$8890,0),$J2033)</f>
        <v>0</v>
      </c>
      <c r="G2033" s="31"/>
      <c r="H2033" s="35"/>
      <c r="J2033" s="4">
        <v>11</v>
      </c>
      <c r="O2033">
        <f>L2023*10000+M2023*100+B2021</f>
        <v>71201</v>
      </c>
      <c r="P2033">
        <f>L2023*10000+M2023*100+C2021</f>
        <v>71202</v>
      </c>
      <c r="Q2033">
        <f>L2023*10000+M2023*100+D2021</f>
        <v>71203</v>
      </c>
      <c r="R2033">
        <f>L2023*10000+M2023*100+E2001</f>
        <v>71204</v>
      </c>
      <c r="S2033">
        <f>L2023*10000+M2023*100+F2001</f>
        <v>71205</v>
      </c>
    </row>
    <row r="2034" spans="1:20" ht="15" hidden="1" customHeight="1" x14ac:dyDescent="0.2">
      <c r="A2034" s="10" t="e">
        <f>INDEX(REFERENCE!$B$2:$J$2,1,'EXAMPLE OF CHOICE CARDS'!J2034)</f>
        <v>#REF!</v>
      </c>
      <c r="B2034" s="5">
        <f>INDEX('DCM CARDS LOOKUP - HIDDEN'!$O$4:$AE$8890,MATCH(O2034,'DCM CARDS LOOKUP - HIDDEN'!$N$4:$N$8890,0),$J2034)</f>
        <v>0</v>
      </c>
      <c r="C2034" s="5">
        <f>INDEX('DCM CARDS LOOKUP - HIDDEN'!$O$4:$AE$8890,MATCH(P2034,'DCM CARDS LOOKUP - HIDDEN'!$N$4:$N$8890,0),$J2034)</f>
        <v>0</v>
      </c>
      <c r="D2034" s="5">
        <f>INDEX('DCM CARDS LOOKUP - HIDDEN'!$O$4:$AE$8890,MATCH(Q2034,'DCM CARDS LOOKUP - HIDDEN'!$N$4:$N$8890,0),$J2034)</f>
        <v>0</v>
      </c>
      <c r="E2034" s="5">
        <f>INDEX('DCM CARDS LOOKUP - HIDDEN'!$O$4:$AE$8890,MATCH(R2034,'DCM CARDS LOOKUP - HIDDEN'!$N$4:$N$8890,0),$J2034)</f>
        <v>0</v>
      </c>
      <c r="F2034" s="5">
        <f>INDEX('DCM CARDS LOOKUP - HIDDEN'!$O$4:$AE$8890,MATCH(S2034,'DCM CARDS LOOKUP - HIDDEN'!$N$4:$N$8890,0),$J2034)</f>
        <v>0</v>
      </c>
      <c r="G2034" s="31"/>
      <c r="H2034" s="35"/>
      <c r="J2034" s="4">
        <v>12</v>
      </c>
      <c r="O2034">
        <f>L2023*10000+M2023*100+B2021</f>
        <v>71201</v>
      </c>
      <c r="P2034">
        <f>L2023*10000+M2023*100+C2021</f>
        <v>71202</v>
      </c>
      <c r="Q2034">
        <f>L2023*10000+M2023*100+D2021</f>
        <v>71203</v>
      </c>
      <c r="R2034">
        <f>L2023*10000+M2023*100+E2001</f>
        <v>71204</v>
      </c>
      <c r="S2034">
        <f>L2023*10000+M2023*100+F2001</f>
        <v>71205</v>
      </c>
    </row>
    <row r="2035" spans="1:20" ht="15" hidden="1" customHeight="1" x14ac:dyDescent="0.2">
      <c r="A2035" s="10" t="e">
        <f>INDEX(REFERENCE!$B$2:$J$2,1,'EXAMPLE OF CHOICE CARDS'!J2035)</f>
        <v>#REF!</v>
      </c>
      <c r="B2035" s="5">
        <f>INDEX('DCM CARDS LOOKUP - HIDDEN'!$O$4:$AE$8890,MATCH(O2035,'DCM CARDS LOOKUP - HIDDEN'!$N$4:$N$8890,0),$J2035)</f>
        <v>0</v>
      </c>
      <c r="C2035" s="5">
        <f>INDEX('DCM CARDS LOOKUP - HIDDEN'!$O$4:$AE$8890,MATCH(P2035,'DCM CARDS LOOKUP - HIDDEN'!$N$4:$N$8890,0),$J2035)</f>
        <v>0</v>
      </c>
      <c r="D2035" s="5">
        <f>INDEX('DCM CARDS LOOKUP - HIDDEN'!$O$4:$AE$8890,MATCH(Q2035,'DCM CARDS LOOKUP - HIDDEN'!$N$4:$N$8890,0),$J2035)</f>
        <v>0</v>
      </c>
      <c r="E2035" s="5">
        <f>INDEX('DCM CARDS LOOKUP - HIDDEN'!$O$4:$AE$8890,MATCH(R2035,'DCM CARDS LOOKUP - HIDDEN'!$N$4:$N$8890,0),$J2035)</f>
        <v>0</v>
      </c>
      <c r="F2035" s="5">
        <f>INDEX('DCM CARDS LOOKUP - HIDDEN'!$O$4:$AE$8890,MATCH(S2035,'DCM CARDS LOOKUP - HIDDEN'!$N$4:$N$8890,0),$J2035)</f>
        <v>0</v>
      </c>
      <c r="G2035" s="31"/>
      <c r="H2035" s="35"/>
      <c r="J2035" s="4">
        <v>13</v>
      </c>
      <c r="O2035">
        <f>L2023*10000+M2023*100+B2021</f>
        <v>71201</v>
      </c>
      <c r="P2035">
        <f>L2023*10000+M2023*100+C2021</f>
        <v>71202</v>
      </c>
      <c r="Q2035">
        <f>L2023*10000+M2023*100+D2021</f>
        <v>71203</v>
      </c>
      <c r="R2035">
        <f>L2023*10000+M2023*100+E2001</f>
        <v>71204</v>
      </c>
      <c r="S2035">
        <f>L2023*10000+M2023*100+F2001</f>
        <v>71205</v>
      </c>
    </row>
    <row r="2036" spans="1:20" ht="15" hidden="1" customHeight="1" x14ac:dyDescent="0.2">
      <c r="A2036" s="10" t="e">
        <f>INDEX(REFERENCE!$B$2:$J$2,1,'EXAMPLE OF CHOICE CARDS'!J2036)</f>
        <v>#REF!</v>
      </c>
      <c r="B2036" s="5">
        <f>INDEX('DCM CARDS LOOKUP - HIDDEN'!$O$4:$AE$8890,MATCH(O2036,'DCM CARDS LOOKUP - HIDDEN'!$N$4:$N$8890,0),$J2036)</f>
        <v>0</v>
      </c>
      <c r="C2036" s="5">
        <f>INDEX('DCM CARDS LOOKUP - HIDDEN'!$O$4:$AE$8890,MATCH(P2036,'DCM CARDS LOOKUP - HIDDEN'!$N$4:$N$8890,0),$J2036)</f>
        <v>0</v>
      </c>
      <c r="D2036" s="5">
        <f>INDEX('DCM CARDS LOOKUP - HIDDEN'!$O$4:$AE$8890,MATCH(Q2036,'DCM CARDS LOOKUP - HIDDEN'!$N$4:$N$8890,0),$J2036)</f>
        <v>0</v>
      </c>
      <c r="E2036" s="5">
        <f>INDEX('DCM CARDS LOOKUP - HIDDEN'!$O$4:$AE$8890,MATCH(R2036,'DCM CARDS LOOKUP - HIDDEN'!$N$4:$N$8890,0),$J2036)</f>
        <v>0</v>
      </c>
      <c r="F2036" s="5">
        <f>INDEX('DCM CARDS LOOKUP - HIDDEN'!$O$4:$AE$8890,MATCH(S2036,'DCM CARDS LOOKUP - HIDDEN'!$N$4:$N$8890,0),$J2036)</f>
        <v>0</v>
      </c>
      <c r="G2036" s="31"/>
      <c r="H2036" s="35"/>
      <c r="J2036" s="4">
        <v>14</v>
      </c>
      <c r="O2036">
        <f>L2023*10000+M2023*100+B2021</f>
        <v>71201</v>
      </c>
      <c r="P2036">
        <f>L2023*10000+M2023*100+C2021</f>
        <v>71202</v>
      </c>
      <c r="Q2036">
        <f>L2023*10000+M2023*100+D2021</f>
        <v>71203</v>
      </c>
      <c r="R2036">
        <f>L2023*10000+M2023*100+E2001</f>
        <v>71204</v>
      </c>
      <c r="S2036">
        <f>L2023*10000+M2023*100+F2001</f>
        <v>71205</v>
      </c>
    </row>
    <row r="2037" spans="1:20" x14ac:dyDescent="0.2">
      <c r="A2037" s="2"/>
      <c r="B2037" s="5"/>
      <c r="C2037" s="5"/>
      <c r="D2037" s="5"/>
      <c r="E2037" s="5"/>
      <c r="F2037" s="5"/>
      <c r="G2037" s="5"/>
      <c r="H2037" s="5"/>
      <c r="J2037" s="13"/>
    </row>
    <row r="2038" spans="1:20" x14ac:dyDescent="0.2">
      <c r="A2038" s="6"/>
      <c r="B2038" s="7">
        <v>1</v>
      </c>
      <c r="C2038" s="7">
        <v>2</v>
      </c>
      <c r="D2038" s="7">
        <v>3</v>
      </c>
      <c r="E2038" s="7">
        <v>4</v>
      </c>
      <c r="F2038" s="7">
        <v>5</v>
      </c>
      <c r="G2038" s="7">
        <v>6</v>
      </c>
      <c r="H2038" s="7">
        <v>9</v>
      </c>
      <c r="J2038" s="13"/>
    </row>
    <row r="2041" spans="1:20" x14ac:dyDescent="0.2">
      <c r="A2041" s="1" t="str">
        <f>"Version "&amp;L2043&amp;"; Task"&amp;M2043</f>
        <v>Version 7; Task13</v>
      </c>
      <c r="B2041" s="4">
        <v>1</v>
      </c>
      <c r="C2041" s="4">
        <v>2</v>
      </c>
      <c r="D2041" s="4">
        <v>3</v>
      </c>
      <c r="E2041" s="4">
        <f>E2021</f>
        <v>4</v>
      </c>
      <c r="F2041" s="4">
        <f>F2021</f>
        <v>5</v>
      </c>
      <c r="G2041" s="4">
        <v>6</v>
      </c>
      <c r="J2041" s="13"/>
    </row>
    <row r="2042" spans="1:20" ht="15" customHeight="1" x14ac:dyDescent="0.2">
      <c r="A2042" s="11" t="s">
        <v>8</v>
      </c>
      <c r="B2042" s="12" t="s">
        <v>9</v>
      </c>
      <c r="C2042" s="12" t="s">
        <v>10</v>
      </c>
      <c r="D2042" s="12" t="s">
        <v>11</v>
      </c>
      <c r="E2042" s="20" t="s">
        <v>21</v>
      </c>
      <c r="F2042" s="20" t="s">
        <v>22</v>
      </c>
      <c r="G2042" s="20"/>
      <c r="H2042" s="34" t="s">
        <v>15</v>
      </c>
      <c r="J2042" s="13"/>
      <c r="L2042" t="s">
        <v>12</v>
      </c>
      <c r="M2042" t="s">
        <v>1</v>
      </c>
    </row>
    <row r="2043" spans="1:20" x14ac:dyDescent="0.2">
      <c r="A2043" s="10" t="str">
        <f>INDEX(REFERENCE!$B$2:$J$2,1,'EXAMPLE OF CHOICE CARDS'!J2043)</f>
        <v>Type</v>
      </c>
      <c r="B2043" s="5" t="str">
        <f>INDEX('DCM CARDS LOOKUP - HIDDEN'!$O$4:$AE$8890,MATCH(O2043,'DCM CARDS LOOKUP - HIDDEN'!$N$4:$N$8890,0),$J2043)</f>
        <v>Pads</v>
      </c>
      <c r="C2043" s="5" t="str">
        <f>INDEX('DCM CARDS LOOKUP - HIDDEN'!$O$4:$AE$8890,MATCH(P2043,'DCM CARDS LOOKUP - HIDDEN'!$N$4:$N$8890,0),$J2043)</f>
        <v>Pads</v>
      </c>
      <c r="D2043" s="5" t="str">
        <f>INDEX('DCM CARDS LOOKUP - HIDDEN'!$O$4:$AE$8890,MATCH(Q2043,'DCM CARDS LOOKUP - HIDDEN'!$N$4:$N$8890,0),$J2043)</f>
        <v>Pads</v>
      </c>
      <c r="E2043" s="5" t="str">
        <f>INDEX('DCM CARDS LOOKUP - HIDDEN'!$O$4:$AE$8890,MATCH(R2043,'DCM CARDS LOOKUP - HIDDEN'!$N$4:$N$8890,0),$J2043)</f>
        <v>Topicals</v>
      </c>
      <c r="F2043" s="5" t="str">
        <f>INDEX('DCM CARDS LOOKUP - HIDDEN'!$O$4:$AE$8890,MATCH(S2043,'DCM CARDS LOOKUP - HIDDEN'!$N$4:$N$8890,0),$J2043)</f>
        <v>Topicals</v>
      </c>
      <c r="G2043" s="5" t="str">
        <f>INDEX('DCM CARDS LOOKUP - HIDDEN'!$O$4:$AE$8890,MATCH(T2043,'DCM CARDS LOOKUP - HIDDEN'!$N$4:$N$8890,0),$J2043)</f>
        <v>Topicals</v>
      </c>
      <c r="H2043" s="35"/>
      <c r="J2043" s="4">
        <v>1</v>
      </c>
      <c r="L2043">
        <f>IF(M2023=15,L2023+1,L2023)</f>
        <v>7</v>
      </c>
      <c r="M2043">
        <f>IF(M2023&lt;15,M2023+1,1)</f>
        <v>13</v>
      </c>
      <c r="O2043">
        <f>L2043*10000+M2043*100+B2041</f>
        <v>71301</v>
      </c>
      <c r="P2043">
        <f>L2043*10000+M2043*100+C2041</f>
        <v>71302</v>
      </c>
      <c r="Q2043">
        <f>L2043*10000+M2043*100+D2041</f>
        <v>71303</v>
      </c>
      <c r="R2043">
        <f>L2043*10000+M2043*100+E2021</f>
        <v>71304</v>
      </c>
      <c r="S2043">
        <f>L2043*10000+M2043*100+F2021</f>
        <v>71305</v>
      </c>
      <c r="T2043">
        <f>L2043*10000+M2043*100+G2021</f>
        <v>71306</v>
      </c>
    </row>
    <row r="2044" spans="1:20" x14ac:dyDescent="0.2">
      <c r="A2044" s="10" t="str">
        <f>INDEX(REFERENCE!$B$2:$J$2,1,'EXAMPLE OF CHOICE CARDS'!J2044)</f>
        <v>Brand</v>
      </c>
      <c r="B2044" s="5" t="str">
        <f>INDEX('DCM CARDS LOOKUP - HIDDEN'!$O$4:$AE$8890,MATCH(O2044,'DCM CARDS LOOKUP - HIDDEN'!$N$4:$N$8890,0),$J2044)</f>
        <v xml:space="preserve">Biofreeze  </v>
      </c>
      <c r="C2044" s="5" t="str">
        <f>INDEX('DCM CARDS LOOKUP - HIDDEN'!$O$4:$AE$8890,MATCH(P2044,'DCM CARDS LOOKUP - HIDDEN'!$N$4:$N$8890,0),$J2044)</f>
        <v>Bengay</v>
      </c>
      <c r="D2044" s="5" t="str">
        <f>INDEX('DCM CARDS LOOKUP - HIDDEN'!$O$4:$AE$8890,MATCH(Q2044,'DCM CARDS LOOKUP - HIDDEN'!$N$4:$N$8890,0),$J2044)</f>
        <v>Icy Hot</v>
      </c>
      <c r="E2044" s="5" t="str">
        <f>INDEX('DCM CARDS LOOKUP - HIDDEN'!$O$4:$AE$8890,MATCH(R2044,'DCM CARDS LOOKUP - HIDDEN'!$N$4:$N$8890,0),$J2044)</f>
        <v>Icy Hot</v>
      </c>
      <c r="F2044" s="5" t="str">
        <f>INDEX('DCM CARDS LOOKUP - HIDDEN'!$O$4:$AE$8890,MATCH(S2044,'DCM CARDS LOOKUP - HIDDEN'!$N$4:$N$8890,0),$J2044)</f>
        <v>Arnicare</v>
      </c>
      <c r="G2044" s="5" t="str">
        <f>INDEX('DCM CARDS LOOKUP - HIDDEN'!$O$4:$AE$8890,MATCH(T2044,'DCM CARDS LOOKUP - HIDDEN'!$N$4:$N$8890,0),$J2044)</f>
        <v xml:space="preserve">Biofreeze  </v>
      </c>
      <c r="H2044" s="35"/>
      <c r="J2044" s="4">
        <v>2</v>
      </c>
      <c r="O2044">
        <f>L2043*10000+M2043*100+B2041</f>
        <v>71301</v>
      </c>
      <c r="P2044">
        <f>L2043*10000+M2043*100+C2041</f>
        <v>71302</v>
      </c>
      <c r="Q2044">
        <f>L2043*10000+M2043*100+D2041</f>
        <v>71303</v>
      </c>
      <c r="R2044">
        <f>L2043*10000+M2043*100+E2021</f>
        <v>71304</v>
      </c>
      <c r="S2044">
        <f>L2043*10000+M2043*100+F2021</f>
        <v>71305</v>
      </c>
      <c r="T2044">
        <f>L2043*10000+M2043*100+G2021</f>
        <v>71306</v>
      </c>
    </row>
    <row r="2045" spans="1:20" ht="28.5" x14ac:dyDescent="0.2">
      <c r="A2045" s="10" t="str">
        <f>INDEX(REFERENCE!$B$2:$J$2,1,'EXAMPLE OF CHOICE CARDS'!J2045)</f>
        <v>Sensation</v>
      </c>
      <c r="B2045" s="5" t="str">
        <f>INDEX('DCM CARDS LOOKUP - HIDDEN'!$O$4:$AE$8890,MATCH(O2045,'DCM CARDS LOOKUP - HIDDEN'!$N$4:$N$8890,0),$J2045)</f>
        <v>Lidocaine/numbing sensation</v>
      </c>
      <c r="C2045" s="5" t="str">
        <f>INDEX('DCM CARDS LOOKUP - HIDDEN'!$O$4:$AE$8890,MATCH(P2045,'DCM CARDS LOOKUP - HIDDEN'!$N$4:$N$8890,0),$J2045)</f>
        <v>Both hot and cold sensation</v>
      </c>
      <c r="D2045" s="5" t="str">
        <f>INDEX('DCM CARDS LOOKUP - HIDDEN'!$O$4:$AE$8890,MATCH(Q2045,'DCM CARDS LOOKUP - HIDDEN'!$N$4:$N$8890,0),$J2045)</f>
        <v>No sensation/drug free/for circulation</v>
      </c>
      <c r="E2045" s="5" t="str">
        <f>INDEX('DCM CARDS LOOKUP - HIDDEN'!$O$4:$AE$8890,MATCH(R2045,'DCM CARDS LOOKUP - HIDDEN'!$N$4:$N$8890,0),$J2045)</f>
        <v>Hot sensation</v>
      </c>
      <c r="F2045" s="5" t="str">
        <f>INDEX('DCM CARDS LOOKUP - HIDDEN'!$O$4:$AE$8890,MATCH(S2045,'DCM CARDS LOOKUP - HIDDEN'!$N$4:$N$8890,0),$J2045)</f>
        <v>Both hot and cold sensation</v>
      </c>
      <c r="G2045" s="5" t="str">
        <f>INDEX('DCM CARDS LOOKUP - HIDDEN'!$O$4:$AE$8890,MATCH(T2045,'DCM CARDS LOOKUP - HIDDEN'!$N$4:$N$8890,0),$J2045)</f>
        <v>Cold sensation</v>
      </c>
      <c r="H2045" s="35"/>
      <c r="J2045" s="4">
        <v>3</v>
      </c>
      <c r="O2045">
        <f>L2043*10000+M2043*100+B2041</f>
        <v>71301</v>
      </c>
      <c r="P2045">
        <f>L2043*10000+M2043*100+C2041</f>
        <v>71302</v>
      </c>
      <c r="Q2045">
        <f>L2043*10000+M2043*100+D2041</f>
        <v>71303</v>
      </c>
      <c r="R2045">
        <f>L2043*10000+M2043*100+E2021</f>
        <v>71304</v>
      </c>
      <c r="S2045">
        <f>L2043*10000+M2043*100+F2021</f>
        <v>71305</v>
      </c>
      <c r="T2045">
        <f>L2043*10000+M2043*100+G2021</f>
        <v>71306</v>
      </c>
    </row>
    <row r="2046" spans="1:20" x14ac:dyDescent="0.2">
      <c r="A2046" s="10" t="str">
        <f>INDEX(REFERENCE!$B$2:$J$2,1,'EXAMPLE OF CHOICE CARDS'!J2046)</f>
        <v>Treatment Area</v>
      </c>
      <c r="B2046" s="5" t="str">
        <f>INDEX('DCM CARDS LOOKUP - HIDDEN'!$O$4:$AE$8890,MATCH(O2046,'DCM CARDS LOOKUP - HIDDEN'!$N$4:$N$8890,0),$J2046)</f>
        <v>Neck</v>
      </c>
      <c r="C2046" s="5" t="str">
        <f>INDEX('DCM CARDS LOOKUP - HIDDEN'!$O$4:$AE$8890,MATCH(P2046,'DCM CARDS LOOKUP - HIDDEN'!$N$4:$N$8890,0),$J2046)</f>
        <v>Joint</v>
      </c>
      <c r="D2046" s="5" t="str">
        <f>INDEX('DCM CARDS LOOKUP - HIDDEN'!$O$4:$AE$8890,MATCH(Q2046,'DCM CARDS LOOKUP - HIDDEN'!$N$4:$N$8890,0),$J2046)</f>
        <v>Chest</v>
      </c>
      <c r="E2046" s="5" t="str">
        <f>INDEX('DCM CARDS LOOKUP - HIDDEN'!$O$4:$AE$8890,MATCH(R2046,'DCM CARDS LOOKUP - HIDDEN'!$N$4:$N$8890,0),$J2046)</f>
        <v>-</v>
      </c>
      <c r="F2046" s="5" t="str">
        <f>INDEX('DCM CARDS LOOKUP - HIDDEN'!$O$4:$AE$8890,MATCH(S2046,'DCM CARDS LOOKUP - HIDDEN'!$N$4:$N$8890,0),$J2046)</f>
        <v>-</v>
      </c>
      <c r="G2046" s="5" t="str">
        <f>INDEX('DCM CARDS LOOKUP - HIDDEN'!$O$4:$AE$8890,MATCH(T2046,'DCM CARDS LOOKUP - HIDDEN'!$N$4:$N$8890,0),$J2046)</f>
        <v>-</v>
      </c>
      <c r="H2046" s="35"/>
      <c r="J2046" s="4">
        <v>4</v>
      </c>
      <c r="O2046">
        <f>L2043*10000+M2043*100+B2041</f>
        <v>71301</v>
      </c>
      <c r="P2046">
        <f>L2043*10000+M2043*100+C2041</f>
        <v>71302</v>
      </c>
      <c r="Q2046">
        <f>L2043*10000+M2043*100+D2041</f>
        <v>71303</v>
      </c>
      <c r="R2046">
        <f>L2043*10000+M2043*100+E2021</f>
        <v>71304</v>
      </c>
      <c r="S2046">
        <f>L2043*10000+M2043*100+F2021</f>
        <v>71305</v>
      </c>
      <c r="T2046">
        <f>L2043*10000+M2043*100+G2021</f>
        <v>71306</v>
      </c>
    </row>
    <row r="2047" spans="1:20" x14ac:dyDescent="0.2">
      <c r="A2047" s="10" t="str">
        <f>INDEX(REFERENCE!$B$2:$J$2,1,'EXAMPLE OF CHOICE CARDS'!J2047)</f>
        <v>Format</v>
      </c>
      <c r="B2047" s="5" t="str">
        <f>INDEX('DCM CARDS LOOKUP - HIDDEN'!$O$4:$AE$8890,MATCH(O2047,'DCM CARDS LOOKUP - HIDDEN'!$N$4:$N$8890,0),$J2047)</f>
        <v>Single use pads/patches</v>
      </c>
      <c r="C2047" s="5" t="str">
        <f>INDEX('DCM CARDS LOOKUP - HIDDEN'!$O$4:$AE$8890,MATCH(P2047,'DCM CARDS LOOKUP - HIDDEN'!$N$4:$N$8890,0),$J2047)</f>
        <v>Single use pads/patches</v>
      </c>
      <c r="D2047" s="5" t="str">
        <f>INDEX('DCM CARDS LOOKUP - HIDDEN'!$O$4:$AE$8890,MATCH(Q2047,'DCM CARDS LOOKUP - HIDDEN'!$N$4:$N$8890,0),$J2047)</f>
        <v>Single use pads/patches</v>
      </c>
      <c r="E2047" s="5" t="str">
        <f>INDEX('DCM CARDS LOOKUP - HIDDEN'!$O$4:$AE$8890,MATCH(R2047,'DCM CARDS LOOKUP - HIDDEN'!$N$4:$N$8890,0),$J2047)</f>
        <v>Cream</v>
      </c>
      <c r="F2047" s="5" t="str">
        <f>INDEX('DCM CARDS LOOKUP - HIDDEN'!$O$4:$AE$8890,MATCH(S2047,'DCM CARDS LOOKUP - HIDDEN'!$N$4:$N$8890,0),$J2047)</f>
        <v>Liquid</v>
      </c>
      <c r="G2047" s="5" t="str">
        <f>INDEX('DCM CARDS LOOKUP - HIDDEN'!$O$4:$AE$8890,MATCH(T2047,'DCM CARDS LOOKUP - HIDDEN'!$N$4:$N$8890,0),$J2047)</f>
        <v>Roll-on</v>
      </c>
      <c r="H2047" s="35"/>
      <c r="J2047" s="4">
        <v>5</v>
      </c>
      <c r="O2047">
        <f>L2043*10000+M2043*100+B2041</f>
        <v>71301</v>
      </c>
      <c r="P2047">
        <f>L2043*10000+M2043*100+C2041</f>
        <v>71302</v>
      </c>
      <c r="Q2047">
        <f>L2043*10000+M2043*100+D2041</f>
        <v>71303</v>
      </c>
      <c r="R2047">
        <f>L2043*10000+M2043*100+E2021</f>
        <v>71304</v>
      </c>
      <c r="S2047">
        <f>L2043*10000+M2043*100+F2021</f>
        <v>71305</v>
      </c>
      <c r="T2047">
        <f>L2043*10000+M2043*100+G2021</f>
        <v>71306</v>
      </c>
    </row>
    <row r="2048" spans="1:20" x14ac:dyDescent="0.2">
      <c r="A2048" s="10" t="str">
        <f>INDEX(REFERENCE!$B$2:$J$2,1,'EXAMPLE OF CHOICE CARDS'!J2048)</f>
        <v>Count</v>
      </c>
      <c r="B2048" s="5" t="str">
        <f>INDEX('DCM CARDS LOOKUP - HIDDEN'!$O$4:$AE$8890,MATCH(O2048,'DCM CARDS LOOKUP - HIDDEN'!$N$4:$N$8890,0),$J2048)</f>
        <v>3 count</v>
      </c>
      <c r="C2048" s="5" t="str">
        <f>INDEX('DCM CARDS LOOKUP - HIDDEN'!$O$4:$AE$8890,MATCH(P2048,'DCM CARDS LOOKUP - HIDDEN'!$N$4:$N$8890,0),$J2048)</f>
        <v>2 count</v>
      </c>
      <c r="D2048" s="5" t="str">
        <f>INDEX('DCM CARDS LOOKUP - HIDDEN'!$O$4:$AE$8890,MATCH(Q2048,'DCM CARDS LOOKUP - HIDDEN'!$N$4:$N$8890,0),$J2048)</f>
        <v>4 count</v>
      </c>
      <c r="E2048" s="5" t="str">
        <f>INDEX('DCM CARDS LOOKUP - HIDDEN'!$O$4:$AE$8890,MATCH(R2048,'DCM CARDS LOOKUP - HIDDEN'!$N$4:$N$8890,0),$J2048)</f>
        <v>2 oz</v>
      </c>
      <c r="F2048" s="5" t="str">
        <f>INDEX('DCM CARDS LOOKUP - HIDDEN'!$O$4:$AE$8890,MATCH(S2048,'DCM CARDS LOOKUP - HIDDEN'!$N$4:$N$8890,0),$J2048)</f>
        <v>3 oz</v>
      </c>
      <c r="G2048" s="5" t="str">
        <f>INDEX('DCM CARDS LOOKUP - HIDDEN'!$O$4:$AE$8890,MATCH(T2048,'DCM CARDS LOOKUP - HIDDEN'!$N$4:$N$8890,0),$J2048)</f>
        <v>2.5 oz</v>
      </c>
      <c r="H2048" s="35"/>
      <c r="J2048" s="4">
        <v>6</v>
      </c>
      <c r="O2048">
        <f>L2043*10000+M2043*100+B2041</f>
        <v>71301</v>
      </c>
      <c r="P2048">
        <f>L2043*10000+M2043*100+C2041</f>
        <v>71302</v>
      </c>
      <c r="Q2048">
        <f>L2043*10000+M2043*100+D2041</f>
        <v>71303</v>
      </c>
      <c r="R2048">
        <f>L2043*10000+M2043*100+E2021</f>
        <v>71304</v>
      </c>
      <c r="S2048">
        <f>L2043*10000+M2043*100+F2021</f>
        <v>71305</v>
      </c>
      <c r="T2048">
        <f>L2043*10000+M2043*100+G2021</f>
        <v>71306</v>
      </c>
    </row>
    <row r="2049" spans="1:20" ht="15" customHeight="1" x14ac:dyDescent="0.2">
      <c r="A2049" s="10" t="str">
        <f>INDEX(REFERENCE!$B$2:$J$2,1,'EXAMPLE OF CHOICE CARDS'!J2049)</f>
        <v>Price</v>
      </c>
      <c r="B2049" s="29">
        <f>INDEX('DCM CARDS LOOKUP - HIDDEN'!$O$4:$AE$8890,MATCH(O2049,'DCM CARDS LOOKUP - HIDDEN'!$N$4:$N$8890,0),$J2049)</f>
        <v>14.99</v>
      </c>
      <c r="C2049" s="29">
        <f>INDEX('DCM CARDS LOOKUP - HIDDEN'!$O$4:$AE$8890,MATCH(P2049,'DCM CARDS LOOKUP - HIDDEN'!$N$4:$N$8890,0),$J2049)</f>
        <v>2.98</v>
      </c>
      <c r="D2049" s="29">
        <f>INDEX('DCM CARDS LOOKUP - HIDDEN'!$O$4:$AE$8890,MATCH(Q2049,'DCM CARDS LOOKUP - HIDDEN'!$N$4:$N$8890,0),$J2049)</f>
        <v>26.49</v>
      </c>
      <c r="E2049" s="29">
        <f>INDEX('DCM CARDS LOOKUP - HIDDEN'!$O$4:$AE$8890,MATCH(R2049,'DCM CARDS LOOKUP - HIDDEN'!$N$4:$N$8890,0),$J2049)</f>
        <v>10.49</v>
      </c>
      <c r="F2049" s="29">
        <f>INDEX('DCM CARDS LOOKUP - HIDDEN'!$O$4:$AE$8890,MATCH(S2049,'DCM CARDS LOOKUP - HIDDEN'!$N$4:$N$8890,0),$J2049)</f>
        <v>10</v>
      </c>
      <c r="G2049" s="29">
        <f>INDEX('DCM CARDS LOOKUP - HIDDEN'!$O$4:$AE$8890,MATCH(T2049,'DCM CARDS LOOKUP - HIDDEN'!$N$4:$N$8890,0),$J2049)</f>
        <v>17.5</v>
      </c>
      <c r="H2049" s="35"/>
      <c r="J2049" s="4">
        <v>7</v>
      </c>
      <c r="O2049">
        <f>L2043*10000+M2043*100+B2041</f>
        <v>71301</v>
      </c>
      <c r="P2049">
        <f>L2043*10000+M2043*100+C2041</f>
        <v>71302</v>
      </c>
      <c r="Q2049">
        <f>L2043*10000+M2043*100+D2041</f>
        <v>71303</v>
      </c>
      <c r="R2049">
        <f>L2043*10000+M2043*100+E2021</f>
        <v>71304</v>
      </c>
      <c r="S2049">
        <f>L2043*10000+M2043*100+F2021</f>
        <v>71305</v>
      </c>
      <c r="T2049">
        <f>L2043*10000+M2043*100+G2021</f>
        <v>71306</v>
      </c>
    </row>
    <row r="2050" spans="1:20" ht="15" customHeight="1" x14ac:dyDescent="0.2">
      <c r="A2050" s="10" t="str">
        <f>INDEX(REFERENCE!$B$2:$J$2,1,'EXAMPLE OF CHOICE CARDS'!J2050)</f>
        <v>Review Rating</v>
      </c>
      <c r="B2050" s="5" t="str">
        <f>INDEX('DCM CARDS LOOKUP - HIDDEN'!$O$4:$AE$8890,MATCH(O2050,'DCM CARDS LOOKUP - HIDDEN'!$N$4:$N$8890,0),$J2050)</f>
        <v>4.8 stars</v>
      </c>
      <c r="C2050" s="5" t="str">
        <f>INDEX('DCM CARDS LOOKUP - HIDDEN'!$O$4:$AE$8890,MATCH(P2050,'DCM CARDS LOOKUP - HIDDEN'!$N$4:$N$8890,0),$J2050)</f>
        <v>4.8 stars</v>
      </c>
      <c r="D2050" s="5" t="str">
        <f>INDEX('DCM CARDS LOOKUP - HIDDEN'!$O$4:$AE$8890,MATCH(Q2050,'DCM CARDS LOOKUP - HIDDEN'!$N$4:$N$8890,0),$J2050)</f>
        <v>4.6 stars</v>
      </c>
      <c r="E2050" s="5" t="str">
        <f>INDEX('DCM CARDS LOOKUP - HIDDEN'!$O$4:$AE$8890,MATCH(R2050,'DCM CARDS LOOKUP - HIDDEN'!$N$4:$N$8890,0),$J2050)</f>
        <v>4.8 stars</v>
      </c>
      <c r="F2050" s="5" t="str">
        <f>INDEX('DCM CARDS LOOKUP - HIDDEN'!$O$4:$AE$8890,MATCH(S2050,'DCM CARDS LOOKUP - HIDDEN'!$N$4:$N$8890,0),$J2050)</f>
        <v>4.6 stars</v>
      </c>
      <c r="G2050" s="5" t="str">
        <f>INDEX('DCM CARDS LOOKUP - HIDDEN'!$O$4:$AE$8890,MATCH(T2050,'DCM CARDS LOOKUP - HIDDEN'!$N$4:$N$8890,0),$J2050)</f>
        <v>4.5 stars</v>
      </c>
      <c r="H2050" s="35"/>
      <c r="J2050" s="4">
        <v>8</v>
      </c>
      <c r="O2050">
        <f>L2043*10000+M2043*100+B2041</f>
        <v>71301</v>
      </c>
      <c r="P2050">
        <f>L2043*10000+M2043*100+C2041</f>
        <v>71302</v>
      </c>
      <c r="Q2050">
        <f>L2043*10000+M2043*100+D2041</f>
        <v>71303</v>
      </c>
      <c r="R2050">
        <f>L2043*10000+M2043*100+E2021</f>
        <v>71304</v>
      </c>
      <c r="S2050">
        <f>L2043*10000+M2043*100+F2021</f>
        <v>71305</v>
      </c>
      <c r="T2050">
        <f>L2043*10000+M2043*100+G2021</f>
        <v>71306</v>
      </c>
    </row>
    <row r="2051" spans="1:20" ht="15" customHeight="1" x14ac:dyDescent="0.2">
      <c r="A2051" s="10" t="str">
        <f>INDEX(REFERENCE!$B$2:$J$2,1,'EXAMPLE OF CHOICE CARDS'!J2051)</f>
        <v>Number of Reviews</v>
      </c>
      <c r="B2051" s="30">
        <f>INDEX('DCM CARDS LOOKUP - HIDDEN'!$O$4:$AE$8890,MATCH(O2051,'DCM CARDS LOOKUP - HIDDEN'!$N$4:$N$8890,0),$J2051)</f>
        <v>4500</v>
      </c>
      <c r="C2051" s="30">
        <f>INDEX('DCM CARDS LOOKUP - HIDDEN'!$O$4:$AE$8890,MATCH(P2051,'DCM CARDS LOOKUP - HIDDEN'!$N$4:$N$8890,0),$J2051)</f>
        <v>1250</v>
      </c>
      <c r="D2051" s="30">
        <f>INDEX('DCM CARDS LOOKUP - HIDDEN'!$O$4:$AE$8890,MATCH(Q2051,'DCM CARDS LOOKUP - HIDDEN'!$N$4:$N$8890,0),$J2051)</f>
        <v>1250</v>
      </c>
      <c r="E2051" s="30">
        <f>INDEX('DCM CARDS LOOKUP - HIDDEN'!$O$4:$AE$8890,MATCH(R2051,'DCM CARDS LOOKUP - HIDDEN'!$N$4:$N$8890,0),$J2051)</f>
        <v>4500</v>
      </c>
      <c r="F2051" s="30">
        <f>INDEX('DCM CARDS LOOKUP - HIDDEN'!$O$4:$AE$8890,MATCH(S2051,'DCM CARDS LOOKUP - HIDDEN'!$N$4:$N$8890,0),$J2051)</f>
        <v>1250</v>
      </c>
      <c r="G2051" s="30">
        <f>INDEX('DCM CARDS LOOKUP - HIDDEN'!$O$4:$AE$8890,MATCH(T2051,'DCM CARDS LOOKUP - HIDDEN'!$N$4:$N$8890,0),$J2051)</f>
        <v>4500</v>
      </c>
      <c r="H2051" s="35"/>
      <c r="J2051" s="4">
        <v>9</v>
      </c>
      <c r="O2051">
        <f>L2043*10000+M2043*100+B2041</f>
        <v>71301</v>
      </c>
      <c r="P2051">
        <f>L2043*10000+M2043*100+C2041</f>
        <v>71302</v>
      </c>
      <c r="Q2051">
        <f>L2043*10000+M2043*100+D2041</f>
        <v>71303</v>
      </c>
      <c r="R2051">
        <f>L2043*10000+M2043*100+E2021</f>
        <v>71304</v>
      </c>
      <c r="S2051">
        <f>L2043*10000+M2043*100+F2021</f>
        <v>71305</v>
      </c>
      <c r="T2051">
        <f>L2043*10000+M2043*100+G2021</f>
        <v>71306</v>
      </c>
    </row>
    <row r="2052" spans="1:20" ht="15" hidden="1" customHeight="1" x14ac:dyDescent="0.2">
      <c r="A2052" s="10" t="e">
        <f>INDEX(REFERENCE!$B$2:$J$2,1,'EXAMPLE OF CHOICE CARDS'!J2052)</f>
        <v>#REF!</v>
      </c>
      <c r="B2052" s="5">
        <f>INDEX('DCM CARDS LOOKUP - HIDDEN'!$O$4:$AE$8890,MATCH(O2052,'DCM CARDS LOOKUP - HIDDEN'!$N$4:$N$8890,0),$J2052)</f>
        <v>0</v>
      </c>
      <c r="C2052" s="5">
        <f>INDEX('DCM CARDS LOOKUP - HIDDEN'!$O$4:$AE$8890,MATCH(P2052,'DCM CARDS LOOKUP - HIDDEN'!$N$4:$N$8890,0),$J2052)</f>
        <v>0</v>
      </c>
      <c r="D2052" s="5">
        <f>INDEX('DCM CARDS LOOKUP - HIDDEN'!$O$4:$AE$8890,MATCH(Q2052,'DCM CARDS LOOKUP - HIDDEN'!$N$4:$N$8890,0),$J2052)</f>
        <v>0</v>
      </c>
      <c r="E2052" s="5">
        <f>INDEX('DCM CARDS LOOKUP - HIDDEN'!$O$4:$AE$8890,MATCH(R2052,'DCM CARDS LOOKUP - HIDDEN'!$N$4:$N$8890,0),$J2052)</f>
        <v>0</v>
      </c>
      <c r="F2052" s="5">
        <f>INDEX('DCM CARDS LOOKUP - HIDDEN'!$O$4:$AE$8890,MATCH(S2052,'DCM CARDS LOOKUP - HIDDEN'!$N$4:$N$8890,0),$J2052)</f>
        <v>0</v>
      </c>
      <c r="G2052" s="31"/>
      <c r="H2052" s="35"/>
      <c r="J2052" s="4">
        <v>10</v>
      </c>
      <c r="O2052">
        <f>L2043*10000+M2043*100+B2041</f>
        <v>71301</v>
      </c>
      <c r="P2052">
        <f>L2043*10000+M2043*100+C2041</f>
        <v>71302</v>
      </c>
      <c r="Q2052">
        <f>L2043*10000+M2043*100+D2041</f>
        <v>71303</v>
      </c>
      <c r="R2052">
        <f>L2043*10000+M2043*100+E2021</f>
        <v>71304</v>
      </c>
      <c r="S2052">
        <f>L2043*10000+M2043*100+F2021</f>
        <v>71305</v>
      </c>
    </row>
    <row r="2053" spans="1:20" ht="15" hidden="1" customHeight="1" x14ac:dyDescent="0.2">
      <c r="A2053" s="10" t="e">
        <f>INDEX(REFERENCE!$B$2:$J$2,1,'EXAMPLE OF CHOICE CARDS'!J2053)</f>
        <v>#REF!</v>
      </c>
      <c r="B2053" s="5">
        <f>INDEX('DCM CARDS LOOKUP - HIDDEN'!$O$4:$AE$8890,MATCH(O2053,'DCM CARDS LOOKUP - HIDDEN'!$N$4:$N$8890,0),$J2053)</f>
        <v>0</v>
      </c>
      <c r="C2053" s="5">
        <f>INDEX('DCM CARDS LOOKUP - HIDDEN'!$O$4:$AE$8890,MATCH(P2053,'DCM CARDS LOOKUP - HIDDEN'!$N$4:$N$8890,0),$J2053)</f>
        <v>0</v>
      </c>
      <c r="D2053" s="5">
        <f>INDEX('DCM CARDS LOOKUP - HIDDEN'!$O$4:$AE$8890,MATCH(Q2053,'DCM CARDS LOOKUP - HIDDEN'!$N$4:$N$8890,0),$J2053)</f>
        <v>0</v>
      </c>
      <c r="E2053" s="5">
        <f>INDEX('DCM CARDS LOOKUP - HIDDEN'!$O$4:$AE$8890,MATCH(R2053,'DCM CARDS LOOKUP - HIDDEN'!$N$4:$N$8890,0),$J2053)</f>
        <v>0</v>
      </c>
      <c r="F2053" s="5">
        <f>INDEX('DCM CARDS LOOKUP - HIDDEN'!$O$4:$AE$8890,MATCH(S2053,'DCM CARDS LOOKUP - HIDDEN'!$N$4:$N$8890,0),$J2053)</f>
        <v>0</v>
      </c>
      <c r="G2053" s="31"/>
      <c r="H2053" s="35"/>
      <c r="J2053" s="4">
        <v>11</v>
      </c>
      <c r="O2053">
        <f>L2043*10000+M2043*100+B2041</f>
        <v>71301</v>
      </c>
      <c r="P2053">
        <f>L2043*10000+M2043*100+C2041</f>
        <v>71302</v>
      </c>
      <c r="Q2053">
        <f>L2043*10000+M2043*100+D2041</f>
        <v>71303</v>
      </c>
      <c r="R2053">
        <f>L2043*10000+M2043*100+E2021</f>
        <v>71304</v>
      </c>
      <c r="S2053">
        <f>L2043*10000+M2043*100+F2021</f>
        <v>71305</v>
      </c>
    </row>
    <row r="2054" spans="1:20" ht="15" hidden="1" customHeight="1" x14ac:dyDescent="0.2">
      <c r="A2054" s="10" t="e">
        <f>INDEX(REFERENCE!$B$2:$J$2,1,'EXAMPLE OF CHOICE CARDS'!J2054)</f>
        <v>#REF!</v>
      </c>
      <c r="B2054" s="5">
        <f>INDEX('DCM CARDS LOOKUP - HIDDEN'!$O$4:$AE$8890,MATCH(O2054,'DCM CARDS LOOKUP - HIDDEN'!$N$4:$N$8890,0),$J2054)</f>
        <v>0</v>
      </c>
      <c r="C2054" s="5">
        <f>INDEX('DCM CARDS LOOKUP - HIDDEN'!$O$4:$AE$8890,MATCH(P2054,'DCM CARDS LOOKUP - HIDDEN'!$N$4:$N$8890,0),$J2054)</f>
        <v>0</v>
      </c>
      <c r="D2054" s="5">
        <f>INDEX('DCM CARDS LOOKUP - HIDDEN'!$O$4:$AE$8890,MATCH(Q2054,'DCM CARDS LOOKUP - HIDDEN'!$N$4:$N$8890,0),$J2054)</f>
        <v>0</v>
      </c>
      <c r="E2054" s="5">
        <f>INDEX('DCM CARDS LOOKUP - HIDDEN'!$O$4:$AE$8890,MATCH(R2054,'DCM CARDS LOOKUP - HIDDEN'!$N$4:$N$8890,0),$J2054)</f>
        <v>0</v>
      </c>
      <c r="F2054" s="5">
        <f>INDEX('DCM CARDS LOOKUP - HIDDEN'!$O$4:$AE$8890,MATCH(S2054,'DCM CARDS LOOKUP - HIDDEN'!$N$4:$N$8890,0),$J2054)</f>
        <v>0</v>
      </c>
      <c r="G2054" s="31"/>
      <c r="H2054" s="35"/>
      <c r="J2054" s="4">
        <v>12</v>
      </c>
      <c r="O2054">
        <f>L2043*10000+M2043*100+B2041</f>
        <v>71301</v>
      </c>
      <c r="P2054">
        <f>L2043*10000+M2043*100+C2041</f>
        <v>71302</v>
      </c>
      <c r="Q2054">
        <f>L2043*10000+M2043*100+D2041</f>
        <v>71303</v>
      </c>
      <c r="R2054">
        <f>L2043*10000+M2043*100+E2021</f>
        <v>71304</v>
      </c>
      <c r="S2054">
        <f>L2043*10000+M2043*100+F2021</f>
        <v>71305</v>
      </c>
    </row>
    <row r="2055" spans="1:20" ht="15" hidden="1" customHeight="1" x14ac:dyDescent="0.2">
      <c r="A2055" s="10" t="e">
        <f>INDEX(REFERENCE!$B$2:$J$2,1,'EXAMPLE OF CHOICE CARDS'!J2055)</f>
        <v>#REF!</v>
      </c>
      <c r="B2055" s="5">
        <f>INDEX('DCM CARDS LOOKUP - HIDDEN'!$O$4:$AE$8890,MATCH(O2055,'DCM CARDS LOOKUP - HIDDEN'!$N$4:$N$8890,0),$J2055)</f>
        <v>0</v>
      </c>
      <c r="C2055" s="5">
        <f>INDEX('DCM CARDS LOOKUP - HIDDEN'!$O$4:$AE$8890,MATCH(P2055,'DCM CARDS LOOKUP - HIDDEN'!$N$4:$N$8890,0),$J2055)</f>
        <v>0</v>
      </c>
      <c r="D2055" s="5">
        <f>INDEX('DCM CARDS LOOKUP - HIDDEN'!$O$4:$AE$8890,MATCH(Q2055,'DCM CARDS LOOKUP - HIDDEN'!$N$4:$N$8890,0),$J2055)</f>
        <v>0</v>
      </c>
      <c r="E2055" s="5">
        <f>INDEX('DCM CARDS LOOKUP - HIDDEN'!$O$4:$AE$8890,MATCH(R2055,'DCM CARDS LOOKUP - HIDDEN'!$N$4:$N$8890,0),$J2055)</f>
        <v>0</v>
      </c>
      <c r="F2055" s="5">
        <f>INDEX('DCM CARDS LOOKUP - HIDDEN'!$O$4:$AE$8890,MATCH(S2055,'DCM CARDS LOOKUP - HIDDEN'!$N$4:$N$8890,0),$J2055)</f>
        <v>0</v>
      </c>
      <c r="G2055" s="31"/>
      <c r="H2055" s="35"/>
      <c r="J2055" s="4">
        <v>13</v>
      </c>
      <c r="O2055">
        <f>L2043*10000+M2043*100+B2041</f>
        <v>71301</v>
      </c>
      <c r="P2055">
        <f>L2043*10000+M2043*100+C2041</f>
        <v>71302</v>
      </c>
      <c r="Q2055">
        <f>L2043*10000+M2043*100+D2041</f>
        <v>71303</v>
      </c>
      <c r="R2055">
        <f>L2043*10000+M2043*100+E2021</f>
        <v>71304</v>
      </c>
      <c r="S2055">
        <f>L2043*10000+M2043*100+F2021</f>
        <v>71305</v>
      </c>
    </row>
    <row r="2056" spans="1:20" ht="15" hidden="1" customHeight="1" x14ac:dyDescent="0.2">
      <c r="A2056" s="10" t="e">
        <f>INDEX(REFERENCE!$B$2:$J$2,1,'EXAMPLE OF CHOICE CARDS'!J2056)</f>
        <v>#REF!</v>
      </c>
      <c r="B2056" s="5">
        <f>INDEX('DCM CARDS LOOKUP - HIDDEN'!$O$4:$AE$8890,MATCH(O2056,'DCM CARDS LOOKUP - HIDDEN'!$N$4:$N$8890,0),$J2056)</f>
        <v>0</v>
      </c>
      <c r="C2056" s="5">
        <f>INDEX('DCM CARDS LOOKUP - HIDDEN'!$O$4:$AE$8890,MATCH(P2056,'DCM CARDS LOOKUP - HIDDEN'!$N$4:$N$8890,0),$J2056)</f>
        <v>0</v>
      </c>
      <c r="D2056" s="5">
        <f>INDEX('DCM CARDS LOOKUP - HIDDEN'!$O$4:$AE$8890,MATCH(Q2056,'DCM CARDS LOOKUP - HIDDEN'!$N$4:$N$8890,0),$J2056)</f>
        <v>0</v>
      </c>
      <c r="E2056" s="5">
        <f>INDEX('DCM CARDS LOOKUP - HIDDEN'!$O$4:$AE$8890,MATCH(R2056,'DCM CARDS LOOKUP - HIDDEN'!$N$4:$N$8890,0),$J2056)</f>
        <v>0</v>
      </c>
      <c r="F2056" s="5">
        <f>INDEX('DCM CARDS LOOKUP - HIDDEN'!$O$4:$AE$8890,MATCH(S2056,'DCM CARDS LOOKUP - HIDDEN'!$N$4:$N$8890,0),$J2056)</f>
        <v>0</v>
      </c>
      <c r="G2056" s="31"/>
      <c r="H2056" s="35"/>
      <c r="J2056" s="4">
        <v>14</v>
      </c>
      <c r="O2056">
        <f>L2043*10000+M2043*100+B2041</f>
        <v>71301</v>
      </c>
      <c r="P2056">
        <f>L2043*10000+M2043*100+C2041</f>
        <v>71302</v>
      </c>
      <c r="Q2056">
        <f>L2043*10000+M2043*100+D2041</f>
        <v>71303</v>
      </c>
      <c r="R2056">
        <f>L2043*10000+M2043*100+E2021</f>
        <v>71304</v>
      </c>
      <c r="S2056">
        <f>L2043*10000+M2043*100+F2021</f>
        <v>71305</v>
      </c>
    </row>
    <row r="2057" spans="1:20" x14ac:dyDescent="0.2">
      <c r="A2057" s="2"/>
      <c r="B2057" s="5"/>
      <c r="C2057" s="5"/>
      <c r="D2057" s="5"/>
      <c r="E2057" s="5"/>
      <c r="F2057" s="5"/>
      <c r="G2057" s="5"/>
      <c r="H2057" s="5"/>
      <c r="J2057" s="13"/>
    </row>
    <row r="2058" spans="1:20" x14ac:dyDescent="0.2">
      <c r="A2058" s="6"/>
      <c r="B2058" s="7">
        <v>1</v>
      </c>
      <c r="C2058" s="7">
        <v>2</v>
      </c>
      <c r="D2058" s="7">
        <v>3</v>
      </c>
      <c r="E2058" s="7">
        <v>4</v>
      </c>
      <c r="F2058" s="7">
        <v>5</v>
      </c>
      <c r="G2058" s="7">
        <v>6</v>
      </c>
      <c r="H2058" s="7">
        <v>9</v>
      </c>
      <c r="J2058" s="13"/>
    </row>
    <row r="2061" spans="1:20" x14ac:dyDescent="0.2">
      <c r="A2061" s="1" t="str">
        <f>"Version "&amp;L2063&amp;"; Task"&amp;M2063</f>
        <v>Version 7; Task14</v>
      </c>
      <c r="B2061" s="4">
        <v>1</v>
      </c>
      <c r="C2061" s="4">
        <v>2</v>
      </c>
      <c r="D2061" s="4">
        <v>3</v>
      </c>
      <c r="E2061" s="4">
        <f>E2041</f>
        <v>4</v>
      </c>
      <c r="F2061" s="4">
        <f>F2041</f>
        <v>5</v>
      </c>
      <c r="G2061" s="4">
        <v>6</v>
      </c>
      <c r="J2061" s="13"/>
    </row>
    <row r="2062" spans="1:20" ht="15" customHeight="1" x14ac:dyDescent="0.2">
      <c r="A2062" s="11" t="s">
        <v>8</v>
      </c>
      <c r="B2062" s="12" t="s">
        <v>9</v>
      </c>
      <c r="C2062" s="12" t="s">
        <v>10</v>
      </c>
      <c r="D2062" s="12" t="s">
        <v>11</v>
      </c>
      <c r="E2062" s="20" t="s">
        <v>21</v>
      </c>
      <c r="F2062" s="20" t="s">
        <v>22</v>
      </c>
      <c r="G2062" s="20"/>
      <c r="H2062" s="34" t="s">
        <v>15</v>
      </c>
      <c r="J2062" s="13"/>
      <c r="L2062" t="s">
        <v>12</v>
      </c>
      <c r="M2062" t="s">
        <v>1</v>
      </c>
    </row>
    <row r="2063" spans="1:20" x14ac:dyDescent="0.2">
      <c r="A2063" s="10" t="str">
        <f>INDEX(REFERENCE!$B$2:$J$2,1,'EXAMPLE OF CHOICE CARDS'!J2063)</f>
        <v>Type</v>
      </c>
      <c r="B2063" s="5" t="str">
        <f>INDEX('DCM CARDS LOOKUP - HIDDEN'!$O$4:$AE$8890,MATCH(O2063,'DCM CARDS LOOKUP - HIDDEN'!$N$4:$N$8890,0),$J2063)</f>
        <v>Pads</v>
      </c>
      <c r="C2063" s="5" t="str">
        <f>INDEX('DCM CARDS LOOKUP - HIDDEN'!$O$4:$AE$8890,MATCH(P2063,'DCM CARDS LOOKUP - HIDDEN'!$N$4:$N$8890,0),$J2063)</f>
        <v>Topicals</v>
      </c>
      <c r="D2063" s="5" t="str">
        <f>INDEX('DCM CARDS LOOKUP - HIDDEN'!$O$4:$AE$8890,MATCH(Q2063,'DCM CARDS LOOKUP - HIDDEN'!$N$4:$N$8890,0),$J2063)</f>
        <v>Topicals</v>
      </c>
      <c r="E2063" s="5" t="str">
        <f>INDEX('DCM CARDS LOOKUP - HIDDEN'!$O$4:$AE$8890,MATCH(R2063,'DCM CARDS LOOKUP - HIDDEN'!$N$4:$N$8890,0),$J2063)</f>
        <v>Pads</v>
      </c>
      <c r="F2063" s="5" t="str">
        <f>INDEX('DCM CARDS LOOKUP - HIDDEN'!$O$4:$AE$8890,MATCH(S2063,'DCM CARDS LOOKUP - HIDDEN'!$N$4:$N$8890,0),$J2063)</f>
        <v>Topicals</v>
      </c>
      <c r="G2063" s="5" t="str">
        <f>INDEX('DCM CARDS LOOKUP - HIDDEN'!$O$4:$AE$8890,MATCH(T2063,'DCM CARDS LOOKUP - HIDDEN'!$N$4:$N$8890,0),$J2063)</f>
        <v>Pads</v>
      </c>
      <c r="H2063" s="35"/>
      <c r="J2063" s="4">
        <v>1</v>
      </c>
      <c r="L2063">
        <f>IF(M2043=15,L2043+1,L2043)</f>
        <v>7</v>
      </c>
      <c r="M2063">
        <f>IF(M2043&lt;15,M2043+1,1)</f>
        <v>14</v>
      </c>
      <c r="O2063">
        <f>L2063*10000+M2063*100+B2061</f>
        <v>71401</v>
      </c>
      <c r="P2063">
        <f>L2063*10000+M2063*100+C2061</f>
        <v>71402</v>
      </c>
      <c r="Q2063">
        <f>L2063*10000+M2063*100+D2061</f>
        <v>71403</v>
      </c>
      <c r="R2063">
        <f>L2063*10000+M2063*100+E2041</f>
        <v>71404</v>
      </c>
      <c r="S2063">
        <f>L2063*10000+M2063*100+F2041</f>
        <v>71405</v>
      </c>
      <c r="T2063">
        <f>L2063*10000+M2063*100+G2041</f>
        <v>71406</v>
      </c>
    </row>
    <row r="2064" spans="1:20" x14ac:dyDescent="0.2">
      <c r="A2064" s="10" t="str">
        <f>INDEX(REFERENCE!$B$2:$J$2,1,'EXAMPLE OF CHOICE CARDS'!J2064)</f>
        <v>Brand</v>
      </c>
      <c r="B2064" s="5" t="str">
        <f>INDEX('DCM CARDS LOOKUP - HIDDEN'!$O$4:$AE$8890,MATCH(O2064,'DCM CARDS LOOKUP - HIDDEN'!$N$4:$N$8890,0),$J2064)</f>
        <v>Salonpas</v>
      </c>
      <c r="C2064" s="5" t="str">
        <f>INDEX('DCM CARDS LOOKUP - HIDDEN'!$O$4:$AE$8890,MATCH(P2064,'DCM CARDS LOOKUP - HIDDEN'!$N$4:$N$8890,0),$J2064)</f>
        <v>Arnicare</v>
      </c>
      <c r="D2064" s="5" t="str">
        <f>INDEX('DCM CARDS LOOKUP - HIDDEN'!$O$4:$AE$8890,MATCH(Q2064,'DCM CARDS LOOKUP - HIDDEN'!$N$4:$N$8890,0),$J2064)</f>
        <v>Equate</v>
      </c>
      <c r="E2064" s="5" t="str">
        <f>INDEX('DCM CARDS LOOKUP - HIDDEN'!$O$4:$AE$8890,MATCH(R2064,'DCM CARDS LOOKUP - HIDDEN'!$N$4:$N$8890,0),$J2064)</f>
        <v>Aspercreme</v>
      </c>
      <c r="F2064" s="5" t="str">
        <f>INDEX('DCM CARDS LOOKUP - HIDDEN'!$O$4:$AE$8890,MATCH(S2064,'DCM CARDS LOOKUP - HIDDEN'!$N$4:$N$8890,0),$J2064)</f>
        <v xml:space="preserve">Biofreeze  </v>
      </c>
      <c r="G2064" s="5" t="str">
        <f>INDEX('DCM CARDS LOOKUP - HIDDEN'!$O$4:$AE$8890,MATCH(T2064,'DCM CARDS LOOKUP - HIDDEN'!$N$4:$N$8890,0),$J2064)</f>
        <v>Up &amp; Up</v>
      </c>
      <c r="H2064" s="35"/>
      <c r="J2064" s="4">
        <v>2</v>
      </c>
      <c r="O2064">
        <f>L2063*10000+M2063*100+B2061</f>
        <v>71401</v>
      </c>
      <c r="P2064">
        <f>L2063*10000+M2063*100+C2061</f>
        <v>71402</v>
      </c>
      <c r="Q2064">
        <f>L2063*10000+M2063*100+D2061</f>
        <v>71403</v>
      </c>
      <c r="R2064">
        <f>L2063*10000+M2063*100+E2041</f>
        <v>71404</v>
      </c>
      <c r="S2064">
        <f>L2063*10000+M2063*100+F2041</f>
        <v>71405</v>
      </c>
      <c r="T2064">
        <f>L2063*10000+M2063*100+G2041</f>
        <v>71406</v>
      </c>
    </row>
    <row r="2065" spans="1:20" ht="28.5" x14ac:dyDescent="0.2">
      <c r="A2065" s="10" t="str">
        <f>INDEX(REFERENCE!$B$2:$J$2,1,'EXAMPLE OF CHOICE CARDS'!J2065)</f>
        <v>Sensation</v>
      </c>
      <c r="B2065" s="5" t="str">
        <f>INDEX('DCM CARDS LOOKUP - HIDDEN'!$O$4:$AE$8890,MATCH(O2065,'DCM CARDS LOOKUP - HIDDEN'!$N$4:$N$8890,0),$J2065)</f>
        <v>Lidocaine/numbing sensation</v>
      </c>
      <c r="C2065" s="5" t="str">
        <f>INDEX('DCM CARDS LOOKUP - HIDDEN'!$O$4:$AE$8890,MATCH(P2065,'DCM CARDS LOOKUP - HIDDEN'!$N$4:$N$8890,0),$J2065)</f>
        <v>Cold sensation</v>
      </c>
      <c r="D2065" s="5" t="str">
        <f>INDEX('DCM CARDS LOOKUP - HIDDEN'!$O$4:$AE$8890,MATCH(Q2065,'DCM CARDS LOOKUP - HIDDEN'!$N$4:$N$8890,0),$J2065)</f>
        <v>Hot sensation</v>
      </c>
      <c r="E2065" s="5" t="str">
        <f>INDEX('DCM CARDS LOOKUP - HIDDEN'!$O$4:$AE$8890,MATCH(R2065,'DCM CARDS LOOKUP - HIDDEN'!$N$4:$N$8890,0),$J2065)</f>
        <v>No sensation/drug free/for circulation</v>
      </c>
      <c r="F2065" s="5" t="str">
        <f>INDEX('DCM CARDS LOOKUP - HIDDEN'!$O$4:$AE$8890,MATCH(S2065,'DCM CARDS LOOKUP - HIDDEN'!$N$4:$N$8890,0),$J2065)</f>
        <v>Both hot and cold sensation</v>
      </c>
      <c r="G2065" s="5" t="str">
        <f>INDEX('DCM CARDS LOOKUP - HIDDEN'!$O$4:$AE$8890,MATCH(T2065,'DCM CARDS LOOKUP - HIDDEN'!$N$4:$N$8890,0),$J2065)</f>
        <v>Hot sensation</v>
      </c>
      <c r="H2065" s="35"/>
      <c r="J2065" s="4">
        <v>3</v>
      </c>
      <c r="O2065">
        <f>L2063*10000+M2063*100+B2061</f>
        <v>71401</v>
      </c>
      <c r="P2065">
        <f>L2063*10000+M2063*100+C2061</f>
        <v>71402</v>
      </c>
      <c r="Q2065">
        <f>L2063*10000+M2063*100+D2061</f>
        <v>71403</v>
      </c>
      <c r="R2065">
        <f>L2063*10000+M2063*100+E2041</f>
        <v>71404</v>
      </c>
      <c r="S2065">
        <f>L2063*10000+M2063*100+F2041</f>
        <v>71405</v>
      </c>
      <c r="T2065">
        <f>L2063*10000+M2063*100+G2041</f>
        <v>71406</v>
      </c>
    </row>
    <row r="2066" spans="1:20" x14ac:dyDescent="0.2">
      <c r="A2066" s="10" t="str">
        <f>INDEX(REFERENCE!$B$2:$J$2,1,'EXAMPLE OF CHOICE CARDS'!J2066)</f>
        <v>Treatment Area</v>
      </c>
      <c r="B2066" s="5" t="str">
        <f>INDEX('DCM CARDS LOOKUP - HIDDEN'!$O$4:$AE$8890,MATCH(O2066,'DCM CARDS LOOKUP - HIDDEN'!$N$4:$N$8890,0),$J2066)</f>
        <v>Hands (arthritis)</v>
      </c>
      <c r="C2066" s="5" t="str">
        <f>INDEX('DCM CARDS LOOKUP - HIDDEN'!$O$4:$AE$8890,MATCH(P2066,'DCM CARDS LOOKUP - HIDDEN'!$N$4:$N$8890,0),$J2066)</f>
        <v>-</v>
      </c>
      <c r="D2066" s="5" t="str">
        <f>INDEX('DCM CARDS LOOKUP - HIDDEN'!$O$4:$AE$8890,MATCH(Q2066,'DCM CARDS LOOKUP - HIDDEN'!$N$4:$N$8890,0),$J2066)</f>
        <v>-</v>
      </c>
      <c r="E2066" s="5" t="str">
        <f>INDEX('DCM CARDS LOOKUP - HIDDEN'!$O$4:$AE$8890,MATCH(R2066,'DCM CARDS LOOKUP - HIDDEN'!$N$4:$N$8890,0),$J2066)</f>
        <v>Joint</v>
      </c>
      <c r="F2066" s="5" t="str">
        <f>INDEX('DCM CARDS LOOKUP - HIDDEN'!$O$4:$AE$8890,MATCH(S2066,'DCM CARDS LOOKUP - HIDDEN'!$N$4:$N$8890,0),$J2066)</f>
        <v>-</v>
      </c>
      <c r="G2066" s="5" t="str">
        <f>INDEX('DCM CARDS LOOKUP - HIDDEN'!$O$4:$AE$8890,MATCH(T2066,'DCM CARDS LOOKUP - HIDDEN'!$N$4:$N$8890,0),$J2066)</f>
        <v>Neck</v>
      </c>
      <c r="H2066" s="35"/>
      <c r="J2066" s="4">
        <v>4</v>
      </c>
      <c r="O2066">
        <f>L2063*10000+M2063*100+B2061</f>
        <v>71401</v>
      </c>
      <c r="P2066">
        <f>L2063*10000+M2063*100+C2061</f>
        <v>71402</v>
      </c>
      <c r="Q2066">
        <f>L2063*10000+M2063*100+D2061</f>
        <v>71403</v>
      </c>
      <c r="R2066">
        <f>L2063*10000+M2063*100+E2041</f>
        <v>71404</v>
      </c>
      <c r="S2066">
        <f>L2063*10000+M2063*100+F2041</f>
        <v>71405</v>
      </c>
      <c r="T2066">
        <f>L2063*10000+M2063*100+G2041</f>
        <v>71406</v>
      </c>
    </row>
    <row r="2067" spans="1:20" x14ac:dyDescent="0.2">
      <c r="A2067" s="10" t="str">
        <f>INDEX(REFERENCE!$B$2:$J$2,1,'EXAMPLE OF CHOICE CARDS'!J2067)</f>
        <v>Format</v>
      </c>
      <c r="B2067" s="5" t="str">
        <f>INDEX('DCM CARDS LOOKUP - HIDDEN'!$O$4:$AE$8890,MATCH(O2067,'DCM CARDS LOOKUP - HIDDEN'!$N$4:$N$8890,0),$J2067)</f>
        <v>Single use pads/patches</v>
      </c>
      <c r="C2067" s="5" t="str">
        <f>INDEX('DCM CARDS LOOKUP - HIDDEN'!$O$4:$AE$8890,MATCH(P2067,'DCM CARDS LOOKUP - HIDDEN'!$N$4:$N$8890,0),$J2067)</f>
        <v>Roll-on</v>
      </c>
      <c r="D2067" s="5" t="str">
        <f>INDEX('DCM CARDS LOOKUP - HIDDEN'!$O$4:$AE$8890,MATCH(Q2067,'DCM CARDS LOOKUP - HIDDEN'!$N$4:$N$8890,0),$J2067)</f>
        <v>Gel</v>
      </c>
      <c r="E2067" s="5" t="str">
        <f>INDEX('DCM CARDS LOOKUP - HIDDEN'!$O$4:$AE$8890,MATCH(R2067,'DCM CARDS LOOKUP - HIDDEN'!$N$4:$N$8890,0),$J2067)</f>
        <v>Single use pads/patches</v>
      </c>
      <c r="F2067" s="5" t="str">
        <f>INDEX('DCM CARDS LOOKUP - HIDDEN'!$O$4:$AE$8890,MATCH(S2067,'DCM CARDS LOOKUP - HIDDEN'!$N$4:$N$8890,0),$J2067)</f>
        <v>Cream</v>
      </c>
      <c r="G2067" s="5" t="str">
        <f>INDEX('DCM CARDS LOOKUP - HIDDEN'!$O$4:$AE$8890,MATCH(T2067,'DCM CARDS LOOKUP - HIDDEN'!$N$4:$N$8890,0),$J2067)</f>
        <v>Single use pads/patches</v>
      </c>
      <c r="H2067" s="35"/>
      <c r="J2067" s="4">
        <v>5</v>
      </c>
      <c r="O2067">
        <f>L2063*10000+M2063*100+B2061</f>
        <v>71401</v>
      </c>
      <c r="P2067">
        <f>L2063*10000+M2063*100+C2061</f>
        <v>71402</v>
      </c>
      <c r="Q2067">
        <f>L2063*10000+M2063*100+D2061</f>
        <v>71403</v>
      </c>
      <c r="R2067">
        <f>L2063*10000+M2063*100+E2041</f>
        <v>71404</v>
      </c>
      <c r="S2067">
        <f>L2063*10000+M2063*100+F2041</f>
        <v>71405</v>
      </c>
      <c r="T2067">
        <f>L2063*10000+M2063*100+G2041</f>
        <v>71406</v>
      </c>
    </row>
    <row r="2068" spans="1:20" x14ac:dyDescent="0.2">
      <c r="A2068" s="10" t="str">
        <f>INDEX(REFERENCE!$B$2:$J$2,1,'EXAMPLE OF CHOICE CARDS'!J2068)</f>
        <v>Count</v>
      </c>
      <c r="B2068" s="5" t="str">
        <f>INDEX('DCM CARDS LOOKUP - HIDDEN'!$O$4:$AE$8890,MATCH(O2068,'DCM CARDS LOOKUP - HIDDEN'!$N$4:$N$8890,0),$J2068)</f>
        <v>6 count</v>
      </c>
      <c r="C2068" s="5" t="str">
        <f>INDEX('DCM CARDS LOOKUP - HIDDEN'!$O$4:$AE$8890,MATCH(P2068,'DCM CARDS LOOKUP - HIDDEN'!$N$4:$N$8890,0),$J2068)</f>
        <v>4.5 oz</v>
      </c>
      <c r="D2068" s="5" t="str">
        <f>INDEX('DCM CARDS LOOKUP - HIDDEN'!$O$4:$AE$8890,MATCH(Q2068,'DCM CARDS LOOKUP - HIDDEN'!$N$4:$N$8890,0),$J2068)</f>
        <v>2.5 oz</v>
      </c>
      <c r="E2068" s="5" t="str">
        <f>INDEX('DCM CARDS LOOKUP - HIDDEN'!$O$4:$AE$8890,MATCH(R2068,'DCM CARDS LOOKUP - HIDDEN'!$N$4:$N$8890,0),$J2068)</f>
        <v>3 count</v>
      </c>
      <c r="F2068" s="5" t="str">
        <f>INDEX('DCM CARDS LOOKUP - HIDDEN'!$O$4:$AE$8890,MATCH(S2068,'DCM CARDS LOOKUP - HIDDEN'!$N$4:$N$8890,0),$J2068)</f>
        <v>4 oz</v>
      </c>
      <c r="G2068" s="5" t="str">
        <f>INDEX('DCM CARDS LOOKUP - HIDDEN'!$O$4:$AE$8890,MATCH(T2068,'DCM CARDS LOOKUP - HIDDEN'!$N$4:$N$8890,0),$J2068)</f>
        <v>5 count</v>
      </c>
      <c r="H2068" s="35"/>
      <c r="J2068" s="4">
        <v>6</v>
      </c>
      <c r="O2068">
        <f>L2063*10000+M2063*100+B2061</f>
        <v>71401</v>
      </c>
      <c r="P2068">
        <f>L2063*10000+M2063*100+C2061</f>
        <v>71402</v>
      </c>
      <c r="Q2068">
        <f>L2063*10000+M2063*100+D2061</f>
        <v>71403</v>
      </c>
      <c r="R2068">
        <f>L2063*10000+M2063*100+E2041</f>
        <v>71404</v>
      </c>
      <c r="S2068">
        <f>L2063*10000+M2063*100+F2041</f>
        <v>71405</v>
      </c>
      <c r="T2068">
        <f>L2063*10000+M2063*100+G2041</f>
        <v>71406</v>
      </c>
    </row>
    <row r="2069" spans="1:20" ht="15" customHeight="1" x14ac:dyDescent="0.2">
      <c r="A2069" s="10" t="str">
        <f>INDEX(REFERENCE!$B$2:$J$2,1,'EXAMPLE OF CHOICE CARDS'!J2069)</f>
        <v>Price</v>
      </c>
      <c r="B2069" s="29">
        <f>INDEX('DCM CARDS LOOKUP - HIDDEN'!$O$4:$AE$8890,MATCH(O2069,'DCM CARDS LOOKUP - HIDDEN'!$N$4:$N$8890,0),$J2069)</f>
        <v>18.72</v>
      </c>
      <c r="C2069" s="29">
        <f>INDEX('DCM CARDS LOOKUP - HIDDEN'!$O$4:$AE$8890,MATCH(P2069,'DCM CARDS LOOKUP - HIDDEN'!$N$4:$N$8890,0),$J2069)</f>
        <v>12.5</v>
      </c>
      <c r="D2069" s="29">
        <f>INDEX('DCM CARDS LOOKUP - HIDDEN'!$O$4:$AE$8890,MATCH(Q2069,'DCM CARDS LOOKUP - HIDDEN'!$N$4:$N$8890,0),$J2069)</f>
        <v>13.2</v>
      </c>
      <c r="E2069" s="29">
        <f>INDEX('DCM CARDS LOOKUP - HIDDEN'!$O$4:$AE$8890,MATCH(R2069,'DCM CARDS LOOKUP - HIDDEN'!$N$4:$N$8890,0),$J2069)</f>
        <v>14.99</v>
      </c>
      <c r="F2069" s="29">
        <f>INDEX('DCM CARDS LOOKUP - HIDDEN'!$O$4:$AE$8890,MATCH(S2069,'DCM CARDS LOOKUP - HIDDEN'!$N$4:$N$8890,0),$J2069)</f>
        <v>22</v>
      </c>
      <c r="G2069" s="29">
        <f>INDEX('DCM CARDS LOOKUP - HIDDEN'!$O$4:$AE$8890,MATCH(T2069,'DCM CARDS LOOKUP - HIDDEN'!$N$4:$N$8890,0),$J2069)</f>
        <v>4.83</v>
      </c>
      <c r="H2069" s="35"/>
      <c r="J2069" s="4">
        <v>7</v>
      </c>
      <c r="O2069">
        <f>L2063*10000+M2063*100+B2061</f>
        <v>71401</v>
      </c>
      <c r="P2069">
        <f>L2063*10000+M2063*100+C2061</f>
        <v>71402</v>
      </c>
      <c r="Q2069">
        <f>L2063*10000+M2063*100+D2061</f>
        <v>71403</v>
      </c>
      <c r="R2069">
        <f>L2063*10000+M2063*100+E2041</f>
        <v>71404</v>
      </c>
      <c r="S2069">
        <f>L2063*10000+M2063*100+F2041</f>
        <v>71405</v>
      </c>
      <c r="T2069">
        <f>L2063*10000+M2063*100+G2041</f>
        <v>71406</v>
      </c>
    </row>
    <row r="2070" spans="1:20" ht="15" customHeight="1" x14ac:dyDescent="0.2">
      <c r="A2070" s="10" t="str">
        <f>INDEX(REFERENCE!$B$2:$J$2,1,'EXAMPLE OF CHOICE CARDS'!J2070)</f>
        <v>Review Rating</v>
      </c>
      <c r="B2070" s="5" t="str">
        <f>INDEX('DCM CARDS LOOKUP - HIDDEN'!$O$4:$AE$8890,MATCH(O2070,'DCM CARDS LOOKUP - HIDDEN'!$N$4:$N$8890,0),$J2070)</f>
        <v>4.5 stars</v>
      </c>
      <c r="C2070" s="5" t="str">
        <f>INDEX('DCM CARDS LOOKUP - HIDDEN'!$O$4:$AE$8890,MATCH(P2070,'DCM CARDS LOOKUP - HIDDEN'!$N$4:$N$8890,0),$J2070)</f>
        <v>4.8 stars</v>
      </c>
      <c r="D2070" s="5" t="str">
        <f>INDEX('DCM CARDS LOOKUP - HIDDEN'!$O$4:$AE$8890,MATCH(Q2070,'DCM CARDS LOOKUP - HIDDEN'!$N$4:$N$8890,0),$J2070)</f>
        <v>4.8 stars</v>
      </c>
      <c r="E2070" s="5" t="str">
        <f>INDEX('DCM CARDS LOOKUP - HIDDEN'!$O$4:$AE$8890,MATCH(R2070,'DCM CARDS LOOKUP - HIDDEN'!$N$4:$N$8890,0),$J2070)</f>
        <v>4.5 stars</v>
      </c>
      <c r="F2070" s="5" t="str">
        <f>INDEX('DCM CARDS LOOKUP - HIDDEN'!$O$4:$AE$8890,MATCH(S2070,'DCM CARDS LOOKUP - HIDDEN'!$N$4:$N$8890,0),$J2070)</f>
        <v>4.6 stars</v>
      </c>
      <c r="G2070" s="5" t="str">
        <f>INDEX('DCM CARDS LOOKUP - HIDDEN'!$O$4:$AE$8890,MATCH(T2070,'DCM CARDS LOOKUP - HIDDEN'!$N$4:$N$8890,0),$J2070)</f>
        <v>4.6 stars</v>
      </c>
      <c r="H2070" s="35"/>
      <c r="J2070" s="4">
        <v>8</v>
      </c>
      <c r="O2070">
        <f>L2063*10000+M2063*100+B2061</f>
        <v>71401</v>
      </c>
      <c r="P2070">
        <f>L2063*10000+M2063*100+C2061</f>
        <v>71402</v>
      </c>
      <c r="Q2070">
        <f>L2063*10000+M2063*100+D2061</f>
        <v>71403</v>
      </c>
      <c r="R2070">
        <f>L2063*10000+M2063*100+E2041</f>
        <v>71404</v>
      </c>
      <c r="S2070">
        <f>L2063*10000+M2063*100+F2041</f>
        <v>71405</v>
      </c>
      <c r="T2070">
        <f>L2063*10000+M2063*100+G2041</f>
        <v>71406</v>
      </c>
    </row>
    <row r="2071" spans="1:20" ht="15" customHeight="1" x14ac:dyDescent="0.2">
      <c r="A2071" s="10" t="str">
        <f>INDEX(REFERENCE!$B$2:$J$2,1,'EXAMPLE OF CHOICE CARDS'!J2071)</f>
        <v>Number of Reviews</v>
      </c>
      <c r="B2071" s="30">
        <f>INDEX('DCM CARDS LOOKUP - HIDDEN'!$O$4:$AE$8890,MATCH(O2071,'DCM CARDS LOOKUP - HIDDEN'!$N$4:$N$8890,0),$J2071)</f>
        <v>1250</v>
      </c>
      <c r="C2071" s="30">
        <f>INDEX('DCM CARDS LOOKUP - HIDDEN'!$O$4:$AE$8890,MATCH(P2071,'DCM CARDS LOOKUP - HIDDEN'!$N$4:$N$8890,0),$J2071)</f>
        <v>4500</v>
      </c>
      <c r="D2071" s="30">
        <f>INDEX('DCM CARDS LOOKUP - HIDDEN'!$O$4:$AE$8890,MATCH(Q2071,'DCM CARDS LOOKUP - HIDDEN'!$N$4:$N$8890,0),$J2071)</f>
        <v>1250</v>
      </c>
      <c r="E2071" s="30">
        <f>INDEX('DCM CARDS LOOKUP - HIDDEN'!$O$4:$AE$8890,MATCH(R2071,'DCM CARDS LOOKUP - HIDDEN'!$N$4:$N$8890,0),$J2071)</f>
        <v>1250</v>
      </c>
      <c r="F2071" s="30">
        <f>INDEX('DCM CARDS LOOKUP - HIDDEN'!$O$4:$AE$8890,MATCH(S2071,'DCM CARDS LOOKUP - HIDDEN'!$N$4:$N$8890,0),$J2071)</f>
        <v>4500</v>
      </c>
      <c r="G2071" s="30">
        <f>INDEX('DCM CARDS LOOKUP - HIDDEN'!$O$4:$AE$8890,MATCH(T2071,'DCM CARDS LOOKUP - HIDDEN'!$N$4:$N$8890,0),$J2071)</f>
        <v>4500</v>
      </c>
      <c r="H2071" s="35"/>
      <c r="J2071" s="4">
        <v>9</v>
      </c>
      <c r="O2071">
        <f>L2063*10000+M2063*100+B2061</f>
        <v>71401</v>
      </c>
      <c r="P2071">
        <f>L2063*10000+M2063*100+C2061</f>
        <v>71402</v>
      </c>
      <c r="Q2071">
        <f>L2063*10000+M2063*100+D2061</f>
        <v>71403</v>
      </c>
      <c r="R2071">
        <f>L2063*10000+M2063*100+E2041</f>
        <v>71404</v>
      </c>
      <c r="S2071">
        <f>L2063*10000+M2063*100+F2041</f>
        <v>71405</v>
      </c>
      <c r="T2071">
        <f>L2063*10000+M2063*100+G2041</f>
        <v>71406</v>
      </c>
    </row>
    <row r="2072" spans="1:20" ht="15" hidden="1" customHeight="1" x14ac:dyDescent="0.2">
      <c r="A2072" s="10" t="e">
        <f>INDEX(REFERENCE!$B$2:$J$2,1,'EXAMPLE OF CHOICE CARDS'!J2072)</f>
        <v>#REF!</v>
      </c>
      <c r="B2072" s="5">
        <f>INDEX('DCM CARDS LOOKUP - HIDDEN'!$O$4:$AE$8890,MATCH(O2072,'DCM CARDS LOOKUP - HIDDEN'!$N$4:$N$8890,0),$J2072)</f>
        <v>0</v>
      </c>
      <c r="C2072" s="5">
        <f>INDEX('DCM CARDS LOOKUP - HIDDEN'!$O$4:$AE$8890,MATCH(P2072,'DCM CARDS LOOKUP - HIDDEN'!$N$4:$N$8890,0),$J2072)</f>
        <v>0</v>
      </c>
      <c r="D2072" s="5">
        <f>INDEX('DCM CARDS LOOKUP - HIDDEN'!$O$4:$AE$8890,MATCH(Q2072,'DCM CARDS LOOKUP - HIDDEN'!$N$4:$N$8890,0),$J2072)</f>
        <v>0</v>
      </c>
      <c r="E2072" s="5">
        <f>INDEX('DCM CARDS LOOKUP - HIDDEN'!$O$4:$AE$8890,MATCH(R2072,'DCM CARDS LOOKUP - HIDDEN'!$N$4:$N$8890,0),$J2072)</f>
        <v>0</v>
      </c>
      <c r="F2072" s="5">
        <f>INDEX('DCM CARDS LOOKUP - HIDDEN'!$O$4:$AE$8890,MATCH(S2072,'DCM CARDS LOOKUP - HIDDEN'!$N$4:$N$8890,0),$J2072)</f>
        <v>0</v>
      </c>
      <c r="G2072" s="31"/>
      <c r="H2072" s="35"/>
      <c r="J2072" s="4">
        <v>10</v>
      </c>
      <c r="O2072">
        <f>L2063*10000+M2063*100+B2061</f>
        <v>71401</v>
      </c>
      <c r="P2072">
        <f>L2063*10000+M2063*100+C2061</f>
        <v>71402</v>
      </c>
      <c r="Q2072">
        <f>L2063*10000+M2063*100+D2061</f>
        <v>71403</v>
      </c>
      <c r="R2072">
        <f>L2063*10000+M2063*100+E2041</f>
        <v>71404</v>
      </c>
      <c r="S2072">
        <f>L2063*10000+M2063*100+F2041</f>
        <v>71405</v>
      </c>
    </row>
    <row r="2073" spans="1:20" ht="15" hidden="1" customHeight="1" x14ac:dyDescent="0.2">
      <c r="A2073" s="10" t="e">
        <f>INDEX(REFERENCE!$B$2:$J$2,1,'EXAMPLE OF CHOICE CARDS'!J2073)</f>
        <v>#REF!</v>
      </c>
      <c r="B2073" s="5">
        <f>INDEX('DCM CARDS LOOKUP - HIDDEN'!$O$4:$AE$8890,MATCH(O2073,'DCM CARDS LOOKUP - HIDDEN'!$N$4:$N$8890,0),$J2073)</f>
        <v>0</v>
      </c>
      <c r="C2073" s="5">
        <f>INDEX('DCM CARDS LOOKUP - HIDDEN'!$O$4:$AE$8890,MATCH(P2073,'DCM CARDS LOOKUP - HIDDEN'!$N$4:$N$8890,0),$J2073)</f>
        <v>0</v>
      </c>
      <c r="D2073" s="5">
        <f>INDEX('DCM CARDS LOOKUP - HIDDEN'!$O$4:$AE$8890,MATCH(Q2073,'DCM CARDS LOOKUP - HIDDEN'!$N$4:$N$8890,0),$J2073)</f>
        <v>0</v>
      </c>
      <c r="E2073" s="5">
        <f>INDEX('DCM CARDS LOOKUP - HIDDEN'!$O$4:$AE$8890,MATCH(R2073,'DCM CARDS LOOKUP - HIDDEN'!$N$4:$N$8890,0),$J2073)</f>
        <v>0</v>
      </c>
      <c r="F2073" s="5">
        <f>INDEX('DCM CARDS LOOKUP - HIDDEN'!$O$4:$AE$8890,MATCH(S2073,'DCM CARDS LOOKUP - HIDDEN'!$N$4:$N$8890,0),$J2073)</f>
        <v>0</v>
      </c>
      <c r="G2073" s="31"/>
      <c r="H2073" s="35"/>
      <c r="J2073" s="4">
        <v>11</v>
      </c>
      <c r="O2073">
        <f>L2063*10000+M2063*100+B2061</f>
        <v>71401</v>
      </c>
      <c r="P2073">
        <f>L2063*10000+M2063*100+C2061</f>
        <v>71402</v>
      </c>
      <c r="Q2073">
        <f>L2063*10000+M2063*100+D2061</f>
        <v>71403</v>
      </c>
      <c r="R2073">
        <f>L2063*10000+M2063*100+E2041</f>
        <v>71404</v>
      </c>
      <c r="S2073">
        <f>L2063*10000+M2063*100+F2041</f>
        <v>71405</v>
      </c>
    </row>
    <row r="2074" spans="1:20" ht="15" hidden="1" customHeight="1" x14ac:dyDescent="0.2">
      <c r="A2074" s="10" t="e">
        <f>INDEX(REFERENCE!$B$2:$J$2,1,'EXAMPLE OF CHOICE CARDS'!J2074)</f>
        <v>#REF!</v>
      </c>
      <c r="B2074" s="5">
        <f>INDEX('DCM CARDS LOOKUP - HIDDEN'!$O$4:$AE$8890,MATCH(O2074,'DCM CARDS LOOKUP - HIDDEN'!$N$4:$N$8890,0),$J2074)</f>
        <v>0</v>
      </c>
      <c r="C2074" s="5">
        <f>INDEX('DCM CARDS LOOKUP - HIDDEN'!$O$4:$AE$8890,MATCH(P2074,'DCM CARDS LOOKUP - HIDDEN'!$N$4:$N$8890,0),$J2074)</f>
        <v>0</v>
      </c>
      <c r="D2074" s="5">
        <f>INDEX('DCM CARDS LOOKUP - HIDDEN'!$O$4:$AE$8890,MATCH(Q2074,'DCM CARDS LOOKUP - HIDDEN'!$N$4:$N$8890,0),$J2074)</f>
        <v>0</v>
      </c>
      <c r="E2074" s="5">
        <f>INDEX('DCM CARDS LOOKUP - HIDDEN'!$O$4:$AE$8890,MATCH(R2074,'DCM CARDS LOOKUP - HIDDEN'!$N$4:$N$8890,0),$J2074)</f>
        <v>0</v>
      </c>
      <c r="F2074" s="5">
        <f>INDEX('DCM CARDS LOOKUP - HIDDEN'!$O$4:$AE$8890,MATCH(S2074,'DCM CARDS LOOKUP - HIDDEN'!$N$4:$N$8890,0),$J2074)</f>
        <v>0</v>
      </c>
      <c r="G2074" s="31"/>
      <c r="H2074" s="35"/>
      <c r="J2074" s="4">
        <v>12</v>
      </c>
      <c r="O2074">
        <f>L2063*10000+M2063*100+B2061</f>
        <v>71401</v>
      </c>
      <c r="P2074">
        <f>L2063*10000+M2063*100+C2061</f>
        <v>71402</v>
      </c>
      <c r="Q2074">
        <f>L2063*10000+M2063*100+D2061</f>
        <v>71403</v>
      </c>
      <c r="R2074">
        <f>L2063*10000+M2063*100+E2041</f>
        <v>71404</v>
      </c>
      <c r="S2074">
        <f>L2063*10000+M2063*100+F2041</f>
        <v>71405</v>
      </c>
    </row>
    <row r="2075" spans="1:20" ht="15" hidden="1" customHeight="1" x14ac:dyDescent="0.2">
      <c r="A2075" s="10" t="e">
        <f>INDEX(REFERENCE!$B$2:$J$2,1,'EXAMPLE OF CHOICE CARDS'!J2075)</f>
        <v>#REF!</v>
      </c>
      <c r="B2075" s="5">
        <f>INDEX('DCM CARDS LOOKUP - HIDDEN'!$O$4:$AE$8890,MATCH(O2075,'DCM CARDS LOOKUP - HIDDEN'!$N$4:$N$8890,0),$J2075)</f>
        <v>0</v>
      </c>
      <c r="C2075" s="5">
        <f>INDEX('DCM CARDS LOOKUP - HIDDEN'!$O$4:$AE$8890,MATCH(P2075,'DCM CARDS LOOKUP - HIDDEN'!$N$4:$N$8890,0),$J2075)</f>
        <v>0</v>
      </c>
      <c r="D2075" s="5">
        <f>INDEX('DCM CARDS LOOKUP - HIDDEN'!$O$4:$AE$8890,MATCH(Q2075,'DCM CARDS LOOKUP - HIDDEN'!$N$4:$N$8890,0),$J2075)</f>
        <v>0</v>
      </c>
      <c r="E2075" s="5">
        <f>INDEX('DCM CARDS LOOKUP - HIDDEN'!$O$4:$AE$8890,MATCH(R2075,'DCM CARDS LOOKUP - HIDDEN'!$N$4:$N$8890,0),$J2075)</f>
        <v>0</v>
      </c>
      <c r="F2075" s="5">
        <f>INDEX('DCM CARDS LOOKUP - HIDDEN'!$O$4:$AE$8890,MATCH(S2075,'DCM CARDS LOOKUP - HIDDEN'!$N$4:$N$8890,0),$J2075)</f>
        <v>0</v>
      </c>
      <c r="G2075" s="31"/>
      <c r="H2075" s="35"/>
      <c r="J2075" s="4">
        <v>13</v>
      </c>
      <c r="O2075">
        <f>L2063*10000+M2063*100+B2061</f>
        <v>71401</v>
      </c>
      <c r="P2075">
        <f>L2063*10000+M2063*100+C2061</f>
        <v>71402</v>
      </c>
      <c r="Q2075">
        <f>L2063*10000+M2063*100+D2061</f>
        <v>71403</v>
      </c>
      <c r="R2075">
        <f>L2063*10000+M2063*100+E2041</f>
        <v>71404</v>
      </c>
      <c r="S2075">
        <f>L2063*10000+M2063*100+F2041</f>
        <v>71405</v>
      </c>
    </row>
    <row r="2076" spans="1:20" ht="15" hidden="1" customHeight="1" x14ac:dyDescent="0.2">
      <c r="A2076" s="10" t="e">
        <f>INDEX(REFERENCE!$B$2:$J$2,1,'EXAMPLE OF CHOICE CARDS'!J2076)</f>
        <v>#REF!</v>
      </c>
      <c r="B2076" s="5">
        <f>INDEX('DCM CARDS LOOKUP - HIDDEN'!$O$4:$AE$8890,MATCH(O2076,'DCM CARDS LOOKUP - HIDDEN'!$N$4:$N$8890,0),$J2076)</f>
        <v>0</v>
      </c>
      <c r="C2076" s="5">
        <f>INDEX('DCM CARDS LOOKUP - HIDDEN'!$O$4:$AE$8890,MATCH(P2076,'DCM CARDS LOOKUP - HIDDEN'!$N$4:$N$8890,0),$J2076)</f>
        <v>0</v>
      </c>
      <c r="D2076" s="5">
        <f>INDEX('DCM CARDS LOOKUP - HIDDEN'!$O$4:$AE$8890,MATCH(Q2076,'DCM CARDS LOOKUP - HIDDEN'!$N$4:$N$8890,0),$J2076)</f>
        <v>0</v>
      </c>
      <c r="E2076" s="5">
        <f>INDEX('DCM CARDS LOOKUP - HIDDEN'!$O$4:$AE$8890,MATCH(R2076,'DCM CARDS LOOKUP - HIDDEN'!$N$4:$N$8890,0),$J2076)</f>
        <v>0</v>
      </c>
      <c r="F2076" s="5">
        <f>INDEX('DCM CARDS LOOKUP - HIDDEN'!$O$4:$AE$8890,MATCH(S2076,'DCM CARDS LOOKUP - HIDDEN'!$N$4:$N$8890,0),$J2076)</f>
        <v>0</v>
      </c>
      <c r="G2076" s="31"/>
      <c r="H2076" s="35"/>
      <c r="J2076" s="4">
        <v>14</v>
      </c>
      <c r="O2076">
        <f>L2063*10000+M2063*100+B2061</f>
        <v>71401</v>
      </c>
      <c r="P2076">
        <f>L2063*10000+M2063*100+C2061</f>
        <v>71402</v>
      </c>
      <c r="Q2076">
        <f>L2063*10000+M2063*100+D2061</f>
        <v>71403</v>
      </c>
      <c r="R2076">
        <f>L2063*10000+M2063*100+E2041</f>
        <v>71404</v>
      </c>
      <c r="S2076">
        <f>L2063*10000+M2063*100+F2041</f>
        <v>71405</v>
      </c>
    </row>
    <row r="2077" spans="1:20" x14ac:dyDescent="0.2">
      <c r="A2077" s="2"/>
      <c r="B2077" s="5"/>
      <c r="C2077" s="5"/>
      <c r="D2077" s="5"/>
      <c r="E2077" s="5"/>
      <c r="F2077" s="5"/>
      <c r="G2077" s="5"/>
      <c r="H2077" s="5"/>
      <c r="J2077" s="13"/>
    </row>
    <row r="2078" spans="1:20" x14ac:dyDescent="0.2">
      <c r="A2078" s="6"/>
      <c r="B2078" s="7">
        <v>1</v>
      </c>
      <c r="C2078" s="7">
        <v>2</v>
      </c>
      <c r="D2078" s="7">
        <v>3</v>
      </c>
      <c r="E2078" s="7">
        <v>4</v>
      </c>
      <c r="F2078" s="7">
        <v>5</v>
      </c>
      <c r="G2078" s="7">
        <v>6</v>
      </c>
      <c r="H2078" s="7">
        <v>9</v>
      </c>
      <c r="J2078" s="13"/>
    </row>
    <row r="2081" spans="1:20" x14ac:dyDescent="0.2">
      <c r="A2081" s="1" t="str">
        <f>"Version "&amp;L2083&amp;"; Task"&amp;M2083</f>
        <v>Version 7; Task15</v>
      </c>
      <c r="B2081" s="4">
        <v>1</v>
      </c>
      <c r="C2081" s="4">
        <v>2</v>
      </c>
      <c r="D2081" s="4">
        <v>3</v>
      </c>
      <c r="E2081" s="4">
        <f>E2061</f>
        <v>4</v>
      </c>
      <c r="F2081" s="4">
        <f>F2061</f>
        <v>5</v>
      </c>
      <c r="G2081" s="4">
        <v>6</v>
      </c>
      <c r="J2081" s="13"/>
    </row>
    <row r="2082" spans="1:20" ht="15" customHeight="1" x14ac:dyDescent="0.2">
      <c r="A2082" s="11" t="s">
        <v>8</v>
      </c>
      <c r="B2082" s="12" t="s">
        <v>9</v>
      </c>
      <c r="C2082" s="12" t="s">
        <v>10</v>
      </c>
      <c r="D2082" s="12" t="s">
        <v>11</v>
      </c>
      <c r="E2082" s="20" t="s">
        <v>21</v>
      </c>
      <c r="F2082" s="20" t="s">
        <v>22</v>
      </c>
      <c r="G2082" s="20"/>
      <c r="H2082" s="34" t="s">
        <v>15</v>
      </c>
      <c r="J2082" s="13"/>
      <c r="L2082" t="s">
        <v>12</v>
      </c>
      <c r="M2082" t="s">
        <v>1</v>
      </c>
    </row>
    <row r="2083" spans="1:20" x14ac:dyDescent="0.2">
      <c r="A2083" s="10" t="str">
        <f>INDEX(REFERENCE!$B$2:$J$2,1,'EXAMPLE OF CHOICE CARDS'!J2083)</f>
        <v>Type</v>
      </c>
      <c r="B2083" s="5" t="str">
        <f>INDEX('DCM CARDS LOOKUP - HIDDEN'!$O$4:$AE$8890,MATCH(O2083,'DCM CARDS LOOKUP - HIDDEN'!$N$4:$N$8890,0),$J2083)</f>
        <v>Pads</v>
      </c>
      <c r="C2083" s="5" t="str">
        <f>INDEX('DCM CARDS LOOKUP - HIDDEN'!$O$4:$AE$8890,MATCH(P2083,'DCM CARDS LOOKUP - HIDDEN'!$N$4:$N$8890,0),$J2083)</f>
        <v>Topicals</v>
      </c>
      <c r="D2083" s="5" t="str">
        <f>INDEX('DCM CARDS LOOKUP - HIDDEN'!$O$4:$AE$8890,MATCH(Q2083,'DCM CARDS LOOKUP - HIDDEN'!$N$4:$N$8890,0),$J2083)</f>
        <v>Topicals</v>
      </c>
      <c r="E2083" s="5" t="str">
        <f>INDEX('DCM CARDS LOOKUP - HIDDEN'!$O$4:$AE$8890,MATCH(R2083,'DCM CARDS LOOKUP - HIDDEN'!$N$4:$N$8890,0),$J2083)</f>
        <v>Pads</v>
      </c>
      <c r="F2083" s="5" t="str">
        <f>INDEX('DCM CARDS LOOKUP - HIDDEN'!$O$4:$AE$8890,MATCH(S2083,'DCM CARDS LOOKUP - HIDDEN'!$N$4:$N$8890,0),$J2083)</f>
        <v>Pads</v>
      </c>
      <c r="G2083" s="5" t="str">
        <f>INDEX('DCM CARDS LOOKUP - HIDDEN'!$O$4:$AE$8890,MATCH(T2083,'DCM CARDS LOOKUP - HIDDEN'!$N$4:$N$8890,0),$J2083)</f>
        <v>Topicals</v>
      </c>
      <c r="H2083" s="35"/>
      <c r="J2083" s="4">
        <v>1</v>
      </c>
      <c r="L2083">
        <f>IF(M2063=15,L2063+1,L2063)</f>
        <v>7</v>
      </c>
      <c r="M2083">
        <f>IF(M2063&lt;15,M2063+1,1)</f>
        <v>15</v>
      </c>
      <c r="O2083">
        <f>L2083*10000+M2083*100+B2081</f>
        <v>71501</v>
      </c>
      <c r="P2083">
        <f>L2083*10000+M2083*100+C2081</f>
        <v>71502</v>
      </c>
      <c r="Q2083">
        <f>L2083*10000+M2083*100+D2081</f>
        <v>71503</v>
      </c>
      <c r="R2083">
        <f>L2083*10000+M2083*100+E2061</f>
        <v>71504</v>
      </c>
      <c r="S2083">
        <f>L2083*10000+M2083*100+F2061</f>
        <v>71505</v>
      </c>
      <c r="T2083">
        <f>L2083*10000+M2083*100+G2061</f>
        <v>71506</v>
      </c>
    </row>
    <row r="2084" spans="1:20" x14ac:dyDescent="0.2">
      <c r="A2084" s="10" t="str">
        <f>INDEX(REFERENCE!$B$2:$J$2,1,'EXAMPLE OF CHOICE CARDS'!J2084)</f>
        <v>Brand</v>
      </c>
      <c r="B2084" s="5" t="str">
        <f>INDEX('DCM CARDS LOOKUP - HIDDEN'!$O$4:$AE$8890,MATCH(O2084,'DCM CARDS LOOKUP - HIDDEN'!$N$4:$N$8890,0),$J2084)</f>
        <v xml:space="preserve">Biofreeze  </v>
      </c>
      <c r="C2084" s="5" t="str">
        <f>INDEX('DCM CARDS LOOKUP - HIDDEN'!$O$4:$AE$8890,MATCH(P2084,'DCM CARDS LOOKUP - HIDDEN'!$N$4:$N$8890,0),$J2084)</f>
        <v>Tiger Balm</v>
      </c>
      <c r="D2084" s="5" t="str">
        <f>INDEX('DCM CARDS LOOKUP - HIDDEN'!$O$4:$AE$8890,MATCH(Q2084,'DCM CARDS LOOKUP - HIDDEN'!$N$4:$N$8890,0),$J2084)</f>
        <v>Store Brand</v>
      </c>
      <c r="E2084" s="5" t="str">
        <f>INDEX('DCM CARDS LOOKUP - HIDDEN'!$O$4:$AE$8890,MATCH(R2084,'DCM CARDS LOOKUP - HIDDEN'!$N$4:$N$8890,0),$J2084)</f>
        <v>Tiger Balm</v>
      </c>
      <c r="F2084" s="5" t="str">
        <f>INDEX('DCM CARDS LOOKUP - HIDDEN'!$O$4:$AE$8890,MATCH(S2084,'DCM CARDS LOOKUP - HIDDEN'!$N$4:$N$8890,0),$J2084)</f>
        <v>CVS Health</v>
      </c>
      <c r="G2084" s="5" t="str">
        <f>INDEX('DCM CARDS LOOKUP - HIDDEN'!$O$4:$AE$8890,MATCH(T2084,'DCM CARDS LOOKUP - HIDDEN'!$N$4:$N$8890,0),$J2084)</f>
        <v>Theraworx</v>
      </c>
      <c r="H2084" s="35"/>
      <c r="J2084" s="4">
        <v>2</v>
      </c>
      <c r="O2084">
        <f>L2083*10000+M2083*100+B2081</f>
        <v>71501</v>
      </c>
      <c r="P2084">
        <f>L2083*10000+M2083*100+C2081</f>
        <v>71502</v>
      </c>
      <c r="Q2084">
        <f>L2083*10000+M2083*100+D2081</f>
        <v>71503</v>
      </c>
      <c r="R2084">
        <f>L2083*10000+M2083*100+E2061</f>
        <v>71504</v>
      </c>
      <c r="S2084">
        <f>L2083*10000+M2083*100+F2061</f>
        <v>71505</v>
      </c>
      <c r="T2084">
        <f>L2083*10000+M2083*100+G2061</f>
        <v>71506</v>
      </c>
    </row>
    <row r="2085" spans="1:20" x14ac:dyDescent="0.2">
      <c r="A2085" s="10" t="str">
        <f>INDEX(REFERENCE!$B$2:$J$2,1,'EXAMPLE OF CHOICE CARDS'!J2085)</f>
        <v>Sensation</v>
      </c>
      <c r="B2085" s="5" t="str">
        <f>INDEX('DCM CARDS LOOKUP - HIDDEN'!$O$4:$AE$8890,MATCH(O2085,'DCM CARDS LOOKUP - HIDDEN'!$N$4:$N$8890,0),$J2085)</f>
        <v>Both hot and cold sensation</v>
      </c>
      <c r="C2085" s="5" t="str">
        <f>INDEX('DCM CARDS LOOKUP - HIDDEN'!$O$4:$AE$8890,MATCH(P2085,'DCM CARDS LOOKUP - HIDDEN'!$N$4:$N$8890,0),$J2085)</f>
        <v>Hot sensation</v>
      </c>
      <c r="D2085" s="5" t="str">
        <f>INDEX('DCM CARDS LOOKUP - HIDDEN'!$O$4:$AE$8890,MATCH(Q2085,'DCM CARDS LOOKUP - HIDDEN'!$N$4:$N$8890,0),$J2085)</f>
        <v>Lidocaine/numbing sensation</v>
      </c>
      <c r="E2085" s="5" t="str">
        <f>INDEX('DCM CARDS LOOKUP - HIDDEN'!$O$4:$AE$8890,MATCH(R2085,'DCM CARDS LOOKUP - HIDDEN'!$N$4:$N$8890,0),$J2085)</f>
        <v>Hot sensation</v>
      </c>
      <c r="F2085" s="5" t="str">
        <f>INDEX('DCM CARDS LOOKUP - HIDDEN'!$O$4:$AE$8890,MATCH(S2085,'DCM CARDS LOOKUP - HIDDEN'!$N$4:$N$8890,0),$J2085)</f>
        <v>Cold sensation</v>
      </c>
      <c r="G2085" s="5" t="str">
        <f>INDEX('DCM CARDS LOOKUP - HIDDEN'!$O$4:$AE$8890,MATCH(T2085,'DCM CARDS LOOKUP - HIDDEN'!$N$4:$N$8890,0),$J2085)</f>
        <v>Lidocaine/numbing sensation</v>
      </c>
      <c r="H2085" s="35"/>
      <c r="J2085" s="4">
        <v>3</v>
      </c>
      <c r="O2085">
        <f>L2083*10000+M2083*100+B2081</f>
        <v>71501</v>
      </c>
      <c r="P2085">
        <f>L2083*10000+M2083*100+C2081</f>
        <v>71502</v>
      </c>
      <c r="Q2085">
        <f>L2083*10000+M2083*100+D2081</f>
        <v>71503</v>
      </c>
      <c r="R2085">
        <f>L2083*10000+M2083*100+E2061</f>
        <v>71504</v>
      </c>
      <c r="S2085">
        <f>L2083*10000+M2083*100+F2061</f>
        <v>71505</v>
      </c>
      <c r="T2085">
        <f>L2083*10000+M2083*100+G2061</f>
        <v>71506</v>
      </c>
    </row>
    <row r="2086" spans="1:20" x14ac:dyDescent="0.2">
      <c r="A2086" s="10" t="str">
        <f>INDEX(REFERENCE!$B$2:$J$2,1,'EXAMPLE OF CHOICE CARDS'!J2086)</f>
        <v>Treatment Area</v>
      </c>
      <c r="B2086" s="5" t="str">
        <f>INDEX('DCM CARDS LOOKUP - HIDDEN'!$O$4:$AE$8890,MATCH(O2086,'DCM CARDS LOOKUP - HIDDEN'!$N$4:$N$8890,0),$J2086)</f>
        <v>Chest</v>
      </c>
      <c r="C2086" s="5" t="str">
        <f>INDEX('DCM CARDS LOOKUP - HIDDEN'!$O$4:$AE$8890,MATCH(P2086,'DCM CARDS LOOKUP - HIDDEN'!$N$4:$N$8890,0),$J2086)</f>
        <v>-</v>
      </c>
      <c r="D2086" s="5" t="str">
        <f>INDEX('DCM CARDS LOOKUP - HIDDEN'!$O$4:$AE$8890,MATCH(Q2086,'DCM CARDS LOOKUP - HIDDEN'!$N$4:$N$8890,0),$J2086)</f>
        <v>-</v>
      </c>
      <c r="E2086" s="5" t="str">
        <f>INDEX('DCM CARDS LOOKUP - HIDDEN'!$O$4:$AE$8890,MATCH(R2086,'DCM CARDS LOOKUP - HIDDEN'!$N$4:$N$8890,0),$J2086)</f>
        <v>Shoulder</v>
      </c>
      <c r="F2086" s="5" t="str">
        <f>INDEX('DCM CARDS LOOKUP - HIDDEN'!$O$4:$AE$8890,MATCH(S2086,'DCM CARDS LOOKUP - HIDDEN'!$N$4:$N$8890,0),$J2086)</f>
        <v>Back</v>
      </c>
      <c r="G2086" s="5" t="str">
        <f>INDEX('DCM CARDS LOOKUP - HIDDEN'!$O$4:$AE$8890,MATCH(T2086,'DCM CARDS LOOKUP - HIDDEN'!$N$4:$N$8890,0),$J2086)</f>
        <v>-</v>
      </c>
      <c r="H2086" s="35"/>
      <c r="J2086" s="4">
        <v>4</v>
      </c>
      <c r="O2086">
        <f>L2083*10000+M2083*100+B2081</f>
        <v>71501</v>
      </c>
      <c r="P2086">
        <f>L2083*10000+M2083*100+C2081</f>
        <v>71502</v>
      </c>
      <c r="Q2086">
        <f>L2083*10000+M2083*100+D2081</f>
        <v>71503</v>
      </c>
      <c r="R2086">
        <f>L2083*10000+M2083*100+E2061</f>
        <v>71504</v>
      </c>
      <c r="S2086">
        <f>L2083*10000+M2083*100+F2061</f>
        <v>71505</v>
      </c>
      <c r="T2086">
        <f>L2083*10000+M2083*100+G2061</f>
        <v>71506</v>
      </c>
    </row>
    <row r="2087" spans="1:20" x14ac:dyDescent="0.2">
      <c r="A2087" s="10" t="str">
        <f>INDEX(REFERENCE!$B$2:$J$2,1,'EXAMPLE OF CHOICE CARDS'!J2087)</f>
        <v>Format</v>
      </c>
      <c r="B2087" s="5" t="str">
        <f>INDEX('DCM CARDS LOOKUP - HIDDEN'!$O$4:$AE$8890,MATCH(O2087,'DCM CARDS LOOKUP - HIDDEN'!$N$4:$N$8890,0),$J2087)</f>
        <v>Single use pads/patches</v>
      </c>
      <c r="C2087" s="5" t="str">
        <f>INDEX('DCM CARDS LOOKUP - HIDDEN'!$O$4:$AE$8890,MATCH(P2087,'DCM CARDS LOOKUP - HIDDEN'!$N$4:$N$8890,0),$J2087)</f>
        <v>Roll-on</v>
      </c>
      <c r="D2087" s="5" t="str">
        <f>INDEX('DCM CARDS LOOKUP - HIDDEN'!$O$4:$AE$8890,MATCH(Q2087,'DCM CARDS LOOKUP - HIDDEN'!$N$4:$N$8890,0),$J2087)</f>
        <v>Cream</v>
      </c>
      <c r="E2087" s="5" t="str">
        <f>INDEX('DCM CARDS LOOKUP - HIDDEN'!$O$4:$AE$8890,MATCH(R2087,'DCM CARDS LOOKUP - HIDDEN'!$N$4:$N$8890,0),$J2087)</f>
        <v>Single use pads/patches</v>
      </c>
      <c r="F2087" s="5" t="str">
        <f>INDEX('DCM CARDS LOOKUP - HIDDEN'!$O$4:$AE$8890,MATCH(S2087,'DCM CARDS LOOKUP - HIDDEN'!$N$4:$N$8890,0),$J2087)</f>
        <v>Single use pads/patches</v>
      </c>
      <c r="G2087" s="5" t="str">
        <f>INDEX('DCM CARDS LOOKUP - HIDDEN'!$O$4:$AE$8890,MATCH(T2087,'DCM CARDS LOOKUP - HIDDEN'!$N$4:$N$8890,0),$J2087)</f>
        <v>Spray</v>
      </c>
      <c r="H2087" s="35"/>
      <c r="J2087" s="4">
        <v>5</v>
      </c>
      <c r="O2087">
        <f>L2083*10000+M2083*100+B2081</f>
        <v>71501</v>
      </c>
      <c r="P2087">
        <f>L2083*10000+M2083*100+C2081</f>
        <v>71502</v>
      </c>
      <c r="Q2087">
        <f>L2083*10000+M2083*100+D2081</f>
        <v>71503</v>
      </c>
      <c r="R2087">
        <f>L2083*10000+M2083*100+E2061</f>
        <v>71504</v>
      </c>
      <c r="S2087">
        <f>L2083*10000+M2083*100+F2061</f>
        <v>71505</v>
      </c>
      <c r="T2087">
        <f>L2083*10000+M2083*100+G2061</f>
        <v>71506</v>
      </c>
    </row>
    <row r="2088" spans="1:20" x14ac:dyDescent="0.2">
      <c r="A2088" s="10" t="str">
        <f>INDEX(REFERENCE!$B$2:$J$2,1,'EXAMPLE OF CHOICE CARDS'!J2088)</f>
        <v>Count</v>
      </c>
      <c r="B2088" s="5" t="str">
        <f>INDEX('DCM CARDS LOOKUP - HIDDEN'!$O$4:$AE$8890,MATCH(O2088,'DCM CARDS LOOKUP - HIDDEN'!$N$4:$N$8890,0),$J2088)</f>
        <v>3 count</v>
      </c>
      <c r="C2088" s="5" t="str">
        <f>INDEX('DCM CARDS LOOKUP - HIDDEN'!$O$4:$AE$8890,MATCH(P2088,'DCM CARDS LOOKUP - HIDDEN'!$N$4:$N$8890,0),$J2088)</f>
        <v>4.5 oz</v>
      </c>
      <c r="D2088" s="5" t="str">
        <f>INDEX('DCM CARDS LOOKUP - HIDDEN'!$O$4:$AE$8890,MATCH(Q2088,'DCM CARDS LOOKUP - HIDDEN'!$N$4:$N$8890,0),$J2088)</f>
        <v>4 oz</v>
      </c>
      <c r="E2088" s="5" t="str">
        <f>INDEX('DCM CARDS LOOKUP - HIDDEN'!$O$4:$AE$8890,MATCH(R2088,'DCM CARDS LOOKUP - HIDDEN'!$N$4:$N$8890,0),$J2088)</f>
        <v>4 count</v>
      </c>
      <c r="F2088" s="5" t="str">
        <f>INDEX('DCM CARDS LOOKUP - HIDDEN'!$O$4:$AE$8890,MATCH(S2088,'DCM CARDS LOOKUP - HIDDEN'!$N$4:$N$8890,0),$J2088)</f>
        <v>2 count</v>
      </c>
      <c r="G2088" s="5" t="str">
        <f>INDEX('DCM CARDS LOOKUP - HIDDEN'!$O$4:$AE$8890,MATCH(T2088,'DCM CARDS LOOKUP - HIDDEN'!$N$4:$N$8890,0),$J2088)</f>
        <v>3.5 oz</v>
      </c>
      <c r="H2088" s="35"/>
      <c r="J2088" s="4">
        <v>6</v>
      </c>
      <c r="O2088">
        <f>L2083*10000+M2083*100+B2081</f>
        <v>71501</v>
      </c>
      <c r="P2088">
        <f>L2083*10000+M2083*100+C2081</f>
        <v>71502</v>
      </c>
      <c r="Q2088">
        <f>L2083*10000+M2083*100+D2081</f>
        <v>71503</v>
      </c>
      <c r="R2088">
        <f>L2083*10000+M2083*100+E2061</f>
        <v>71504</v>
      </c>
      <c r="S2088">
        <f>L2083*10000+M2083*100+F2061</f>
        <v>71505</v>
      </c>
      <c r="T2088">
        <f>L2083*10000+M2083*100+G2061</f>
        <v>71506</v>
      </c>
    </row>
    <row r="2089" spans="1:20" ht="15" customHeight="1" x14ac:dyDescent="0.2">
      <c r="A2089" s="10" t="str">
        <f>INDEX(REFERENCE!$B$2:$J$2,1,'EXAMPLE OF CHOICE CARDS'!J2089)</f>
        <v>Price</v>
      </c>
      <c r="B2089" s="29">
        <f>INDEX('DCM CARDS LOOKUP - HIDDEN'!$O$4:$AE$8890,MATCH(O2089,'DCM CARDS LOOKUP - HIDDEN'!$N$4:$N$8890,0),$J2089)</f>
        <v>9.99</v>
      </c>
      <c r="C2089" s="29">
        <f>INDEX('DCM CARDS LOOKUP - HIDDEN'!$O$4:$AE$8890,MATCH(P2089,'DCM CARDS LOOKUP - HIDDEN'!$N$4:$N$8890,0),$J2089)</f>
        <v>10.25</v>
      </c>
      <c r="D2089" s="29">
        <f>INDEX('DCM CARDS LOOKUP - HIDDEN'!$O$4:$AE$8890,MATCH(Q2089,'DCM CARDS LOOKUP - HIDDEN'!$N$4:$N$8890,0),$J2089)</f>
        <v>14.5</v>
      </c>
      <c r="E2089" s="29">
        <f>INDEX('DCM CARDS LOOKUP - HIDDEN'!$O$4:$AE$8890,MATCH(R2089,'DCM CARDS LOOKUP - HIDDEN'!$N$4:$N$8890,0),$J2089)</f>
        <v>26.49</v>
      </c>
      <c r="F2089" s="29">
        <f>INDEX('DCM CARDS LOOKUP - HIDDEN'!$O$4:$AE$8890,MATCH(S2089,'DCM CARDS LOOKUP - HIDDEN'!$N$4:$N$8890,0),$J2089)</f>
        <v>4.3</v>
      </c>
      <c r="G2089" s="29">
        <f>INDEX('DCM CARDS LOOKUP - HIDDEN'!$O$4:$AE$8890,MATCH(T2089,'DCM CARDS LOOKUP - HIDDEN'!$N$4:$N$8890,0),$J2089)</f>
        <v>12.39</v>
      </c>
      <c r="H2089" s="35"/>
      <c r="J2089" s="4">
        <v>7</v>
      </c>
      <c r="O2089">
        <f>L2083*10000+M2083*100+B2081</f>
        <v>71501</v>
      </c>
      <c r="P2089">
        <f>L2083*10000+M2083*100+C2081</f>
        <v>71502</v>
      </c>
      <c r="Q2089">
        <f>L2083*10000+M2083*100+D2081</f>
        <v>71503</v>
      </c>
      <c r="R2089">
        <f>L2083*10000+M2083*100+E2061</f>
        <v>71504</v>
      </c>
      <c r="S2089">
        <f>L2083*10000+M2083*100+F2061</f>
        <v>71505</v>
      </c>
      <c r="T2089">
        <f>L2083*10000+M2083*100+G2061</f>
        <v>71506</v>
      </c>
    </row>
    <row r="2090" spans="1:20" ht="15" customHeight="1" x14ac:dyDescent="0.2">
      <c r="A2090" s="10" t="str">
        <f>INDEX(REFERENCE!$B$2:$J$2,1,'EXAMPLE OF CHOICE CARDS'!J2090)</f>
        <v>Review Rating</v>
      </c>
      <c r="B2090" s="5" t="str">
        <f>INDEX('DCM CARDS LOOKUP - HIDDEN'!$O$4:$AE$8890,MATCH(O2090,'DCM CARDS LOOKUP - HIDDEN'!$N$4:$N$8890,0),$J2090)</f>
        <v>4.8 stars</v>
      </c>
      <c r="C2090" s="5" t="str">
        <f>INDEX('DCM CARDS LOOKUP - HIDDEN'!$O$4:$AE$8890,MATCH(P2090,'DCM CARDS LOOKUP - HIDDEN'!$N$4:$N$8890,0),$J2090)</f>
        <v>4.5 stars</v>
      </c>
      <c r="D2090" s="5" t="str">
        <f>INDEX('DCM CARDS LOOKUP - HIDDEN'!$O$4:$AE$8890,MATCH(Q2090,'DCM CARDS LOOKUP - HIDDEN'!$N$4:$N$8890,0),$J2090)</f>
        <v>4.5 stars</v>
      </c>
      <c r="E2090" s="5" t="str">
        <f>INDEX('DCM CARDS LOOKUP - HIDDEN'!$O$4:$AE$8890,MATCH(R2090,'DCM CARDS LOOKUP - HIDDEN'!$N$4:$N$8890,0),$J2090)</f>
        <v>4.8 stars</v>
      </c>
      <c r="F2090" s="5" t="str">
        <f>INDEX('DCM CARDS LOOKUP - HIDDEN'!$O$4:$AE$8890,MATCH(S2090,'DCM CARDS LOOKUP - HIDDEN'!$N$4:$N$8890,0),$J2090)</f>
        <v>4.6 stars</v>
      </c>
      <c r="G2090" s="5" t="str">
        <f>INDEX('DCM CARDS LOOKUP - HIDDEN'!$O$4:$AE$8890,MATCH(T2090,'DCM CARDS LOOKUP - HIDDEN'!$N$4:$N$8890,0),$J2090)</f>
        <v>4.6 stars</v>
      </c>
      <c r="H2090" s="35"/>
      <c r="J2090" s="4">
        <v>8</v>
      </c>
      <c r="O2090">
        <f>L2083*10000+M2083*100+B2081</f>
        <v>71501</v>
      </c>
      <c r="P2090">
        <f>L2083*10000+M2083*100+C2081</f>
        <v>71502</v>
      </c>
      <c r="Q2090">
        <f>L2083*10000+M2083*100+D2081</f>
        <v>71503</v>
      </c>
      <c r="R2090">
        <f>L2083*10000+M2083*100+E2061</f>
        <v>71504</v>
      </c>
      <c r="S2090">
        <f>L2083*10000+M2083*100+F2061</f>
        <v>71505</v>
      </c>
      <c r="T2090">
        <f>L2083*10000+M2083*100+G2061</f>
        <v>71506</v>
      </c>
    </row>
    <row r="2091" spans="1:20" ht="15" customHeight="1" x14ac:dyDescent="0.2">
      <c r="A2091" s="10" t="str">
        <f>INDEX(REFERENCE!$B$2:$J$2,1,'EXAMPLE OF CHOICE CARDS'!J2091)</f>
        <v>Number of Reviews</v>
      </c>
      <c r="B2091" s="30">
        <f>INDEX('DCM CARDS LOOKUP - HIDDEN'!$O$4:$AE$8890,MATCH(O2091,'DCM CARDS LOOKUP - HIDDEN'!$N$4:$N$8890,0),$J2091)</f>
        <v>1250</v>
      </c>
      <c r="C2091" s="30">
        <f>INDEX('DCM CARDS LOOKUP - HIDDEN'!$O$4:$AE$8890,MATCH(P2091,'DCM CARDS LOOKUP - HIDDEN'!$N$4:$N$8890,0),$J2091)</f>
        <v>4500</v>
      </c>
      <c r="D2091" s="30">
        <f>INDEX('DCM CARDS LOOKUP - HIDDEN'!$O$4:$AE$8890,MATCH(Q2091,'DCM CARDS LOOKUP - HIDDEN'!$N$4:$N$8890,0),$J2091)</f>
        <v>1250</v>
      </c>
      <c r="E2091" s="30">
        <f>INDEX('DCM CARDS LOOKUP - HIDDEN'!$O$4:$AE$8890,MATCH(R2091,'DCM CARDS LOOKUP - HIDDEN'!$N$4:$N$8890,0),$J2091)</f>
        <v>1250</v>
      </c>
      <c r="F2091" s="30">
        <f>INDEX('DCM CARDS LOOKUP - HIDDEN'!$O$4:$AE$8890,MATCH(S2091,'DCM CARDS LOOKUP - HIDDEN'!$N$4:$N$8890,0),$J2091)</f>
        <v>4500</v>
      </c>
      <c r="G2091" s="30">
        <f>INDEX('DCM CARDS LOOKUP - HIDDEN'!$O$4:$AE$8890,MATCH(T2091,'DCM CARDS LOOKUP - HIDDEN'!$N$4:$N$8890,0),$J2091)</f>
        <v>4500</v>
      </c>
      <c r="H2091" s="35"/>
      <c r="J2091" s="4">
        <v>9</v>
      </c>
      <c r="O2091">
        <f>L2083*10000+M2083*100+B2081</f>
        <v>71501</v>
      </c>
      <c r="P2091">
        <f>L2083*10000+M2083*100+C2081</f>
        <v>71502</v>
      </c>
      <c r="Q2091">
        <f>L2083*10000+M2083*100+D2081</f>
        <v>71503</v>
      </c>
      <c r="R2091">
        <f>L2083*10000+M2083*100+E2061</f>
        <v>71504</v>
      </c>
      <c r="S2091">
        <f>L2083*10000+M2083*100+F2061</f>
        <v>71505</v>
      </c>
      <c r="T2091">
        <f>L2083*10000+M2083*100+G2061</f>
        <v>71506</v>
      </c>
    </row>
    <row r="2092" spans="1:20" ht="15" hidden="1" customHeight="1" x14ac:dyDescent="0.2">
      <c r="A2092" s="10" t="e">
        <f>INDEX(REFERENCE!$B$2:$J$2,1,'EXAMPLE OF CHOICE CARDS'!J2092)</f>
        <v>#REF!</v>
      </c>
      <c r="B2092" s="5">
        <f>INDEX('DCM CARDS LOOKUP - HIDDEN'!$O$4:$AE$8890,MATCH(O2092,'DCM CARDS LOOKUP - HIDDEN'!$N$4:$N$8890,0),$J2092)</f>
        <v>0</v>
      </c>
      <c r="C2092" s="5">
        <f>INDEX('DCM CARDS LOOKUP - HIDDEN'!$O$4:$AE$8890,MATCH(P2092,'DCM CARDS LOOKUP - HIDDEN'!$N$4:$N$8890,0),$J2092)</f>
        <v>0</v>
      </c>
      <c r="D2092" s="5">
        <f>INDEX('DCM CARDS LOOKUP - HIDDEN'!$O$4:$AE$8890,MATCH(Q2092,'DCM CARDS LOOKUP - HIDDEN'!$N$4:$N$8890,0),$J2092)</f>
        <v>0</v>
      </c>
      <c r="E2092" s="5">
        <f>INDEX('DCM CARDS LOOKUP - HIDDEN'!$O$4:$AE$8890,MATCH(R2092,'DCM CARDS LOOKUP - HIDDEN'!$N$4:$N$8890,0),$J2092)</f>
        <v>0</v>
      </c>
      <c r="F2092" s="5">
        <f>INDEX('DCM CARDS LOOKUP - HIDDEN'!$O$4:$AE$8890,MATCH(S2092,'DCM CARDS LOOKUP - HIDDEN'!$N$4:$N$8890,0),$J2092)</f>
        <v>0</v>
      </c>
      <c r="G2092" s="31"/>
      <c r="H2092" s="35"/>
      <c r="J2092" s="4">
        <v>10</v>
      </c>
      <c r="O2092">
        <f>L2083*10000+M2083*100+B2081</f>
        <v>71501</v>
      </c>
      <c r="P2092">
        <f>L2083*10000+M2083*100+C2081</f>
        <v>71502</v>
      </c>
      <c r="Q2092">
        <f>L2083*10000+M2083*100+D2081</f>
        <v>71503</v>
      </c>
      <c r="R2092">
        <f>L2083*10000+M2083*100+E2061</f>
        <v>71504</v>
      </c>
      <c r="S2092">
        <f>L2083*10000+M2083*100+F2061</f>
        <v>71505</v>
      </c>
    </row>
    <row r="2093" spans="1:20" ht="15" hidden="1" customHeight="1" x14ac:dyDescent="0.2">
      <c r="A2093" s="10" t="e">
        <f>INDEX(REFERENCE!$B$2:$J$2,1,'EXAMPLE OF CHOICE CARDS'!J2093)</f>
        <v>#REF!</v>
      </c>
      <c r="B2093" s="5">
        <f>INDEX('DCM CARDS LOOKUP - HIDDEN'!$O$4:$AE$8890,MATCH(O2093,'DCM CARDS LOOKUP - HIDDEN'!$N$4:$N$8890,0),$J2093)</f>
        <v>0</v>
      </c>
      <c r="C2093" s="5">
        <f>INDEX('DCM CARDS LOOKUP - HIDDEN'!$O$4:$AE$8890,MATCH(P2093,'DCM CARDS LOOKUP - HIDDEN'!$N$4:$N$8890,0),$J2093)</f>
        <v>0</v>
      </c>
      <c r="D2093" s="5">
        <f>INDEX('DCM CARDS LOOKUP - HIDDEN'!$O$4:$AE$8890,MATCH(Q2093,'DCM CARDS LOOKUP - HIDDEN'!$N$4:$N$8890,0),$J2093)</f>
        <v>0</v>
      </c>
      <c r="E2093" s="5">
        <f>INDEX('DCM CARDS LOOKUP - HIDDEN'!$O$4:$AE$8890,MATCH(R2093,'DCM CARDS LOOKUP - HIDDEN'!$N$4:$N$8890,0),$J2093)</f>
        <v>0</v>
      </c>
      <c r="F2093" s="5">
        <f>INDEX('DCM CARDS LOOKUP - HIDDEN'!$O$4:$AE$8890,MATCH(S2093,'DCM CARDS LOOKUP - HIDDEN'!$N$4:$N$8890,0),$J2093)</f>
        <v>0</v>
      </c>
      <c r="G2093" s="31"/>
      <c r="H2093" s="35"/>
      <c r="J2093" s="4">
        <v>11</v>
      </c>
      <c r="O2093">
        <f>L2083*10000+M2083*100+B2081</f>
        <v>71501</v>
      </c>
      <c r="P2093">
        <f>L2083*10000+M2083*100+C2081</f>
        <v>71502</v>
      </c>
      <c r="Q2093">
        <f>L2083*10000+M2083*100+D2081</f>
        <v>71503</v>
      </c>
      <c r="R2093">
        <f>L2083*10000+M2083*100+E2061</f>
        <v>71504</v>
      </c>
      <c r="S2093">
        <f>L2083*10000+M2083*100+F2061</f>
        <v>71505</v>
      </c>
    </row>
    <row r="2094" spans="1:20" ht="15" hidden="1" customHeight="1" x14ac:dyDescent="0.2">
      <c r="A2094" s="10" t="e">
        <f>INDEX(REFERENCE!$B$2:$J$2,1,'EXAMPLE OF CHOICE CARDS'!J2094)</f>
        <v>#REF!</v>
      </c>
      <c r="B2094" s="5">
        <f>INDEX('DCM CARDS LOOKUP - HIDDEN'!$O$4:$AE$8890,MATCH(O2094,'DCM CARDS LOOKUP - HIDDEN'!$N$4:$N$8890,0),$J2094)</f>
        <v>0</v>
      </c>
      <c r="C2094" s="5">
        <f>INDEX('DCM CARDS LOOKUP - HIDDEN'!$O$4:$AE$8890,MATCH(P2094,'DCM CARDS LOOKUP - HIDDEN'!$N$4:$N$8890,0),$J2094)</f>
        <v>0</v>
      </c>
      <c r="D2094" s="5">
        <f>INDEX('DCM CARDS LOOKUP - HIDDEN'!$O$4:$AE$8890,MATCH(Q2094,'DCM CARDS LOOKUP - HIDDEN'!$N$4:$N$8890,0),$J2094)</f>
        <v>0</v>
      </c>
      <c r="E2094" s="5">
        <f>INDEX('DCM CARDS LOOKUP - HIDDEN'!$O$4:$AE$8890,MATCH(R2094,'DCM CARDS LOOKUP - HIDDEN'!$N$4:$N$8890,0),$J2094)</f>
        <v>0</v>
      </c>
      <c r="F2094" s="5">
        <f>INDEX('DCM CARDS LOOKUP - HIDDEN'!$O$4:$AE$8890,MATCH(S2094,'DCM CARDS LOOKUP - HIDDEN'!$N$4:$N$8890,0),$J2094)</f>
        <v>0</v>
      </c>
      <c r="G2094" s="31"/>
      <c r="H2094" s="35"/>
      <c r="J2094" s="4">
        <v>12</v>
      </c>
      <c r="O2094">
        <f>L2083*10000+M2083*100+B2081</f>
        <v>71501</v>
      </c>
      <c r="P2094">
        <f>L2083*10000+M2083*100+C2081</f>
        <v>71502</v>
      </c>
      <c r="Q2094">
        <f>L2083*10000+M2083*100+D2081</f>
        <v>71503</v>
      </c>
      <c r="R2094">
        <f>L2083*10000+M2083*100+E2061</f>
        <v>71504</v>
      </c>
      <c r="S2094">
        <f>L2083*10000+M2083*100+F2061</f>
        <v>71505</v>
      </c>
    </row>
    <row r="2095" spans="1:20" ht="15" hidden="1" customHeight="1" x14ac:dyDescent="0.2">
      <c r="A2095" s="10" t="e">
        <f>INDEX(REFERENCE!$B$2:$J$2,1,'EXAMPLE OF CHOICE CARDS'!J2095)</f>
        <v>#REF!</v>
      </c>
      <c r="B2095" s="5">
        <f>INDEX('DCM CARDS LOOKUP - HIDDEN'!$O$4:$AE$8890,MATCH(O2095,'DCM CARDS LOOKUP - HIDDEN'!$N$4:$N$8890,0),$J2095)</f>
        <v>0</v>
      </c>
      <c r="C2095" s="5">
        <f>INDEX('DCM CARDS LOOKUP - HIDDEN'!$O$4:$AE$8890,MATCH(P2095,'DCM CARDS LOOKUP - HIDDEN'!$N$4:$N$8890,0),$J2095)</f>
        <v>0</v>
      </c>
      <c r="D2095" s="5">
        <f>INDEX('DCM CARDS LOOKUP - HIDDEN'!$O$4:$AE$8890,MATCH(Q2095,'DCM CARDS LOOKUP - HIDDEN'!$N$4:$N$8890,0),$J2095)</f>
        <v>0</v>
      </c>
      <c r="E2095" s="5">
        <f>INDEX('DCM CARDS LOOKUP - HIDDEN'!$O$4:$AE$8890,MATCH(R2095,'DCM CARDS LOOKUP - HIDDEN'!$N$4:$N$8890,0),$J2095)</f>
        <v>0</v>
      </c>
      <c r="F2095" s="5">
        <f>INDEX('DCM CARDS LOOKUP - HIDDEN'!$O$4:$AE$8890,MATCH(S2095,'DCM CARDS LOOKUP - HIDDEN'!$N$4:$N$8890,0),$J2095)</f>
        <v>0</v>
      </c>
      <c r="G2095" s="31"/>
      <c r="H2095" s="35"/>
      <c r="J2095" s="4">
        <v>13</v>
      </c>
      <c r="O2095">
        <f>L2083*10000+M2083*100+B2081</f>
        <v>71501</v>
      </c>
      <c r="P2095">
        <f>L2083*10000+M2083*100+C2081</f>
        <v>71502</v>
      </c>
      <c r="Q2095">
        <f>L2083*10000+M2083*100+D2081</f>
        <v>71503</v>
      </c>
      <c r="R2095">
        <f>L2083*10000+M2083*100+E2061</f>
        <v>71504</v>
      </c>
      <c r="S2095">
        <f>L2083*10000+M2083*100+F2061</f>
        <v>71505</v>
      </c>
    </row>
    <row r="2096" spans="1:20" ht="15" hidden="1" customHeight="1" x14ac:dyDescent="0.2">
      <c r="A2096" s="10" t="e">
        <f>INDEX(REFERENCE!$B$2:$J$2,1,'EXAMPLE OF CHOICE CARDS'!J2096)</f>
        <v>#REF!</v>
      </c>
      <c r="B2096" s="5">
        <f>INDEX('DCM CARDS LOOKUP - HIDDEN'!$O$4:$AE$8890,MATCH(O2096,'DCM CARDS LOOKUP - HIDDEN'!$N$4:$N$8890,0),$J2096)</f>
        <v>0</v>
      </c>
      <c r="C2096" s="5">
        <f>INDEX('DCM CARDS LOOKUP - HIDDEN'!$O$4:$AE$8890,MATCH(P2096,'DCM CARDS LOOKUP - HIDDEN'!$N$4:$N$8890,0),$J2096)</f>
        <v>0</v>
      </c>
      <c r="D2096" s="5">
        <f>INDEX('DCM CARDS LOOKUP - HIDDEN'!$O$4:$AE$8890,MATCH(Q2096,'DCM CARDS LOOKUP - HIDDEN'!$N$4:$N$8890,0),$J2096)</f>
        <v>0</v>
      </c>
      <c r="E2096" s="5">
        <f>INDEX('DCM CARDS LOOKUP - HIDDEN'!$O$4:$AE$8890,MATCH(R2096,'DCM CARDS LOOKUP - HIDDEN'!$N$4:$N$8890,0),$J2096)</f>
        <v>0</v>
      </c>
      <c r="F2096" s="5">
        <f>INDEX('DCM CARDS LOOKUP - HIDDEN'!$O$4:$AE$8890,MATCH(S2096,'DCM CARDS LOOKUP - HIDDEN'!$N$4:$N$8890,0),$J2096)</f>
        <v>0</v>
      </c>
      <c r="G2096" s="31"/>
      <c r="H2096" s="35"/>
      <c r="J2096" s="4">
        <v>14</v>
      </c>
      <c r="O2096">
        <f>L2083*10000+M2083*100+B2081</f>
        <v>71501</v>
      </c>
      <c r="P2096">
        <f>L2083*10000+M2083*100+C2081</f>
        <v>71502</v>
      </c>
      <c r="Q2096">
        <f>L2083*10000+M2083*100+D2081</f>
        <v>71503</v>
      </c>
      <c r="R2096">
        <f>L2083*10000+M2083*100+E2061</f>
        <v>71504</v>
      </c>
      <c r="S2096">
        <f>L2083*10000+M2083*100+F2061</f>
        <v>71505</v>
      </c>
    </row>
    <row r="2097" spans="1:20" x14ac:dyDescent="0.2">
      <c r="A2097" s="2"/>
      <c r="B2097" s="5"/>
      <c r="C2097" s="5"/>
      <c r="D2097" s="5"/>
      <c r="E2097" s="5"/>
      <c r="F2097" s="5"/>
      <c r="G2097" s="5"/>
      <c r="H2097" s="5"/>
      <c r="J2097" s="13"/>
    </row>
    <row r="2098" spans="1:20" x14ac:dyDescent="0.2">
      <c r="A2098" s="6"/>
      <c r="B2098" s="7">
        <v>1</v>
      </c>
      <c r="C2098" s="7">
        <v>2</v>
      </c>
      <c r="D2098" s="7">
        <v>3</v>
      </c>
      <c r="E2098" s="7">
        <v>4</v>
      </c>
      <c r="F2098" s="7">
        <v>5</v>
      </c>
      <c r="G2098" s="7">
        <v>6</v>
      </c>
      <c r="H2098" s="7">
        <v>9</v>
      </c>
      <c r="J2098" s="13"/>
    </row>
    <row r="2101" spans="1:20" x14ac:dyDescent="0.2">
      <c r="A2101" s="1" t="str">
        <f>"Version "&amp;L2103&amp;"; Task"&amp;M2103</f>
        <v>Version 8; Task1</v>
      </c>
      <c r="B2101" s="4">
        <v>1</v>
      </c>
      <c r="C2101" s="4">
        <v>2</v>
      </c>
      <c r="D2101" s="4">
        <v>3</v>
      </c>
      <c r="E2101" s="4">
        <f>E2081</f>
        <v>4</v>
      </c>
      <c r="F2101" s="4">
        <f>F2081</f>
        <v>5</v>
      </c>
      <c r="G2101" s="4">
        <v>6</v>
      </c>
      <c r="J2101" s="13"/>
    </row>
    <row r="2102" spans="1:20" ht="15" customHeight="1" x14ac:dyDescent="0.2">
      <c r="A2102" s="11" t="s">
        <v>8</v>
      </c>
      <c r="B2102" s="12" t="s">
        <v>9</v>
      </c>
      <c r="C2102" s="12" t="s">
        <v>10</v>
      </c>
      <c r="D2102" s="12" t="s">
        <v>11</v>
      </c>
      <c r="E2102" s="20" t="s">
        <v>21</v>
      </c>
      <c r="F2102" s="20" t="s">
        <v>22</v>
      </c>
      <c r="G2102" s="20"/>
      <c r="H2102" s="34" t="s">
        <v>15</v>
      </c>
      <c r="J2102" s="13"/>
      <c r="L2102" t="s">
        <v>12</v>
      </c>
      <c r="M2102" t="s">
        <v>1</v>
      </c>
    </row>
    <row r="2103" spans="1:20" x14ac:dyDescent="0.2">
      <c r="A2103" s="10" t="str">
        <f>INDEX(REFERENCE!$B$2:$J$2,1,'EXAMPLE OF CHOICE CARDS'!J2103)</f>
        <v>Type</v>
      </c>
      <c r="B2103" s="5" t="str">
        <f>INDEX('DCM CARDS LOOKUP - HIDDEN'!$O$4:$AE$8890,MATCH(O2103,'DCM CARDS LOOKUP - HIDDEN'!$N$4:$N$8890,0),$J2103)</f>
        <v>Pads</v>
      </c>
      <c r="C2103" s="5" t="str">
        <f>INDEX('DCM CARDS LOOKUP - HIDDEN'!$O$4:$AE$8890,MATCH(P2103,'DCM CARDS LOOKUP - HIDDEN'!$N$4:$N$8890,0),$J2103)</f>
        <v>Topicals</v>
      </c>
      <c r="D2103" s="5" t="str">
        <f>INDEX('DCM CARDS LOOKUP - HIDDEN'!$O$4:$AE$8890,MATCH(Q2103,'DCM CARDS LOOKUP - HIDDEN'!$N$4:$N$8890,0),$J2103)</f>
        <v>Pads</v>
      </c>
      <c r="E2103" s="5" t="str">
        <f>INDEX('DCM CARDS LOOKUP - HIDDEN'!$O$4:$AE$8890,MATCH(R2103,'DCM CARDS LOOKUP - HIDDEN'!$N$4:$N$8890,0),$J2103)</f>
        <v>Pads</v>
      </c>
      <c r="F2103" s="5" t="str">
        <f>INDEX('DCM CARDS LOOKUP - HIDDEN'!$O$4:$AE$8890,MATCH(S2103,'DCM CARDS LOOKUP - HIDDEN'!$N$4:$N$8890,0),$J2103)</f>
        <v>Topicals</v>
      </c>
      <c r="G2103" s="5" t="str">
        <f>INDEX('DCM CARDS LOOKUP - HIDDEN'!$O$4:$AE$8890,MATCH(T2103,'DCM CARDS LOOKUP - HIDDEN'!$N$4:$N$8890,0),$J2103)</f>
        <v>Topicals</v>
      </c>
      <c r="H2103" s="35"/>
      <c r="J2103" s="4">
        <v>1</v>
      </c>
      <c r="L2103">
        <f>IF(M2083=15,L2083+1,L2083)</f>
        <v>8</v>
      </c>
      <c r="M2103">
        <f>IF(M2083&lt;15,M2083+1,1)</f>
        <v>1</v>
      </c>
      <c r="O2103">
        <f>L2103*10000+M2103*100+B2101</f>
        <v>80101</v>
      </c>
      <c r="P2103">
        <f>L2103*10000+M2103*100+C2101</f>
        <v>80102</v>
      </c>
      <c r="Q2103">
        <f>L2103*10000+M2103*100+D2101</f>
        <v>80103</v>
      </c>
      <c r="R2103">
        <f>L2103*10000+M2103*100+E2081</f>
        <v>80104</v>
      </c>
      <c r="S2103">
        <f>L2103*10000+M2103*100+F2081</f>
        <v>80105</v>
      </c>
      <c r="T2103">
        <f>L2103*10000+M2103*100+G2081</f>
        <v>80106</v>
      </c>
    </row>
    <row r="2104" spans="1:20" x14ac:dyDescent="0.2">
      <c r="A2104" s="10" t="str">
        <f>INDEX(REFERENCE!$B$2:$J$2,1,'EXAMPLE OF CHOICE CARDS'!J2104)</f>
        <v>Brand</v>
      </c>
      <c r="B2104" s="5" t="str">
        <f>INDEX('DCM CARDS LOOKUP - HIDDEN'!$O$4:$AE$8890,MATCH(O2104,'DCM CARDS LOOKUP - HIDDEN'!$N$4:$N$8890,0),$J2104)</f>
        <v>Vicks Vapopatch</v>
      </c>
      <c r="C2104" s="5" t="str">
        <f>INDEX('DCM CARDS LOOKUP - HIDDEN'!$O$4:$AE$8890,MATCH(P2104,'DCM CARDS LOOKUP - HIDDEN'!$N$4:$N$8890,0),$J2104)</f>
        <v>Aspercreme</v>
      </c>
      <c r="D2104" s="5" t="str">
        <f>INDEX('DCM CARDS LOOKUP - HIDDEN'!$O$4:$AE$8890,MATCH(Q2104,'DCM CARDS LOOKUP - HIDDEN'!$N$4:$N$8890,0),$J2104)</f>
        <v>Thermacare</v>
      </c>
      <c r="E2104" s="5" t="str">
        <f>INDEX('DCM CARDS LOOKUP - HIDDEN'!$O$4:$AE$8890,MATCH(R2104,'DCM CARDS LOOKUP - HIDDEN'!$N$4:$N$8890,0),$J2104)</f>
        <v>Amazon Basic Care</v>
      </c>
      <c r="F2104" s="5" t="str">
        <f>INDEX('DCM CARDS LOOKUP - HIDDEN'!$O$4:$AE$8890,MATCH(S2104,'DCM CARDS LOOKUP - HIDDEN'!$N$4:$N$8890,0),$J2104)</f>
        <v>Voltaren</v>
      </c>
      <c r="G2104" s="5" t="str">
        <f>INDEX('DCM CARDS LOOKUP - HIDDEN'!$O$4:$AE$8890,MATCH(T2104,'DCM CARDS LOOKUP - HIDDEN'!$N$4:$N$8890,0),$J2104)</f>
        <v>Aspercreme</v>
      </c>
      <c r="H2104" s="35"/>
      <c r="J2104" s="4">
        <v>2</v>
      </c>
      <c r="O2104">
        <f>L2103*10000+M2103*100+B2101</f>
        <v>80101</v>
      </c>
      <c r="P2104">
        <f>L2103*10000+M2103*100+C2101</f>
        <v>80102</v>
      </c>
      <c r="Q2104">
        <f>L2103*10000+M2103*100+D2101</f>
        <v>80103</v>
      </c>
      <c r="R2104">
        <f>L2103*10000+M2103*100+E2081</f>
        <v>80104</v>
      </c>
      <c r="S2104">
        <f>L2103*10000+M2103*100+F2081</f>
        <v>80105</v>
      </c>
      <c r="T2104">
        <f>L2103*10000+M2103*100+G2081</f>
        <v>80106</v>
      </c>
    </row>
    <row r="2105" spans="1:20" ht="28.5" x14ac:dyDescent="0.2">
      <c r="A2105" s="10" t="str">
        <f>INDEX(REFERENCE!$B$2:$J$2,1,'EXAMPLE OF CHOICE CARDS'!J2105)</f>
        <v>Sensation</v>
      </c>
      <c r="B2105" s="5" t="str">
        <f>INDEX('DCM CARDS LOOKUP - HIDDEN'!$O$4:$AE$8890,MATCH(O2105,'DCM CARDS LOOKUP - HIDDEN'!$N$4:$N$8890,0),$J2105)</f>
        <v>No sensation/drug free/for circulation</v>
      </c>
      <c r="C2105" s="5" t="str">
        <f>INDEX('DCM CARDS LOOKUP - HIDDEN'!$O$4:$AE$8890,MATCH(P2105,'DCM CARDS LOOKUP - HIDDEN'!$N$4:$N$8890,0),$J2105)</f>
        <v>Hot sensation</v>
      </c>
      <c r="D2105" s="5" t="str">
        <f>INDEX('DCM CARDS LOOKUP - HIDDEN'!$O$4:$AE$8890,MATCH(Q2105,'DCM CARDS LOOKUP - HIDDEN'!$N$4:$N$8890,0),$J2105)</f>
        <v>Lidocaine/numbing sensation</v>
      </c>
      <c r="E2105" s="5" t="str">
        <f>INDEX('DCM CARDS LOOKUP - HIDDEN'!$O$4:$AE$8890,MATCH(R2105,'DCM CARDS LOOKUP - HIDDEN'!$N$4:$N$8890,0),$J2105)</f>
        <v>Both hot and cold sensation</v>
      </c>
      <c r="F2105" s="5" t="str">
        <f>INDEX('DCM CARDS LOOKUP - HIDDEN'!$O$4:$AE$8890,MATCH(S2105,'DCM CARDS LOOKUP - HIDDEN'!$N$4:$N$8890,0),$J2105)</f>
        <v>Both hot and cold sensation</v>
      </c>
      <c r="G2105" s="5" t="str">
        <f>INDEX('DCM CARDS LOOKUP - HIDDEN'!$O$4:$AE$8890,MATCH(T2105,'DCM CARDS LOOKUP - HIDDEN'!$N$4:$N$8890,0),$J2105)</f>
        <v>Cold sensation</v>
      </c>
      <c r="H2105" s="35"/>
      <c r="J2105" s="4">
        <v>3</v>
      </c>
      <c r="O2105">
        <f>L2103*10000+M2103*100+B2101</f>
        <v>80101</v>
      </c>
      <c r="P2105">
        <f>L2103*10000+M2103*100+C2101</f>
        <v>80102</v>
      </c>
      <c r="Q2105">
        <f>L2103*10000+M2103*100+D2101</f>
        <v>80103</v>
      </c>
      <c r="R2105">
        <f>L2103*10000+M2103*100+E2081</f>
        <v>80104</v>
      </c>
      <c r="S2105">
        <f>L2103*10000+M2103*100+F2081</f>
        <v>80105</v>
      </c>
      <c r="T2105">
        <f>L2103*10000+M2103*100+G2081</f>
        <v>80106</v>
      </c>
    </row>
    <row r="2106" spans="1:20" x14ac:dyDescent="0.2">
      <c r="A2106" s="10" t="str">
        <f>INDEX(REFERENCE!$B$2:$J$2,1,'EXAMPLE OF CHOICE CARDS'!J2106)</f>
        <v>Treatment Area</v>
      </c>
      <c r="B2106" s="5" t="str">
        <f>INDEX('DCM CARDS LOOKUP - HIDDEN'!$O$4:$AE$8890,MATCH(O2106,'DCM CARDS LOOKUP - HIDDEN'!$N$4:$N$8890,0),$J2106)</f>
        <v>Chest</v>
      </c>
      <c r="C2106" s="5" t="str">
        <f>INDEX('DCM CARDS LOOKUP - HIDDEN'!$O$4:$AE$8890,MATCH(P2106,'DCM CARDS LOOKUP - HIDDEN'!$N$4:$N$8890,0),$J2106)</f>
        <v>-</v>
      </c>
      <c r="D2106" s="5" t="str">
        <f>INDEX('DCM CARDS LOOKUP - HIDDEN'!$O$4:$AE$8890,MATCH(Q2106,'DCM CARDS LOOKUP - HIDDEN'!$N$4:$N$8890,0),$J2106)</f>
        <v>Back</v>
      </c>
      <c r="E2106" s="5" t="str">
        <f>INDEX('DCM CARDS LOOKUP - HIDDEN'!$O$4:$AE$8890,MATCH(R2106,'DCM CARDS LOOKUP - HIDDEN'!$N$4:$N$8890,0),$J2106)</f>
        <v>Hands (arthritis)</v>
      </c>
      <c r="F2106" s="5" t="str">
        <f>INDEX('DCM CARDS LOOKUP - HIDDEN'!$O$4:$AE$8890,MATCH(S2106,'DCM CARDS LOOKUP - HIDDEN'!$N$4:$N$8890,0),$J2106)</f>
        <v>-</v>
      </c>
      <c r="G2106" s="5" t="str">
        <f>INDEX('DCM CARDS LOOKUP - HIDDEN'!$O$4:$AE$8890,MATCH(T2106,'DCM CARDS LOOKUP - HIDDEN'!$N$4:$N$8890,0),$J2106)</f>
        <v>-</v>
      </c>
      <c r="H2106" s="35"/>
      <c r="J2106" s="4">
        <v>4</v>
      </c>
      <c r="O2106">
        <f>L2103*10000+M2103*100+B2101</f>
        <v>80101</v>
      </c>
      <c r="P2106">
        <f>L2103*10000+M2103*100+C2101</f>
        <v>80102</v>
      </c>
      <c r="Q2106">
        <f>L2103*10000+M2103*100+D2101</f>
        <v>80103</v>
      </c>
      <c r="R2106">
        <f>L2103*10000+M2103*100+E2081</f>
        <v>80104</v>
      </c>
      <c r="S2106">
        <f>L2103*10000+M2103*100+F2081</f>
        <v>80105</v>
      </c>
      <c r="T2106">
        <f>L2103*10000+M2103*100+G2081</f>
        <v>80106</v>
      </c>
    </row>
    <row r="2107" spans="1:20" x14ac:dyDescent="0.2">
      <c r="A2107" s="10" t="str">
        <f>INDEX(REFERENCE!$B$2:$J$2,1,'EXAMPLE OF CHOICE CARDS'!J2107)</f>
        <v>Format</v>
      </c>
      <c r="B2107" s="5" t="str">
        <f>INDEX('DCM CARDS LOOKUP - HIDDEN'!$O$4:$AE$8890,MATCH(O2107,'DCM CARDS LOOKUP - HIDDEN'!$N$4:$N$8890,0),$J2107)</f>
        <v>Single use pads/patches</v>
      </c>
      <c r="C2107" s="5" t="str">
        <f>INDEX('DCM CARDS LOOKUP - HIDDEN'!$O$4:$AE$8890,MATCH(P2107,'DCM CARDS LOOKUP - HIDDEN'!$N$4:$N$8890,0),$J2107)</f>
        <v>Spray</v>
      </c>
      <c r="D2107" s="5" t="str">
        <f>INDEX('DCM CARDS LOOKUP - HIDDEN'!$O$4:$AE$8890,MATCH(Q2107,'DCM CARDS LOOKUP - HIDDEN'!$N$4:$N$8890,0),$J2107)</f>
        <v>Single use pads/patches</v>
      </c>
      <c r="E2107" s="5" t="str">
        <f>INDEX('DCM CARDS LOOKUP - HIDDEN'!$O$4:$AE$8890,MATCH(R2107,'DCM CARDS LOOKUP - HIDDEN'!$N$4:$N$8890,0),$J2107)</f>
        <v>Single use pads/patches</v>
      </c>
      <c r="F2107" s="5" t="str">
        <f>INDEX('DCM CARDS LOOKUP - HIDDEN'!$O$4:$AE$8890,MATCH(S2107,'DCM CARDS LOOKUP - HIDDEN'!$N$4:$N$8890,0),$J2107)</f>
        <v>Gel</v>
      </c>
      <c r="G2107" s="5" t="str">
        <f>INDEX('DCM CARDS LOOKUP - HIDDEN'!$O$4:$AE$8890,MATCH(T2107,'DCM CARDS LOOKUP - HIDDEN'!$N$4:$N$8890,0),$J2107)</f>
        <v>Liquid</v>
      </c>
      <c r="H2107" s="35"/>
      <c r="J2107" s="4">
        <v>5</v>
      </c>
      <c r="O2107">
        <f>L2103*10000+M2103*100+B2101</f>
        <v>80101</v>
      </c>
      <c r="P2107">
        <f>L2103*10000+M2103*100+C2101</f>
        <v>80102</v>
      </c>
      <c r="Q2107">
        <f>L2103*10000+M2103*100+D2101</f>
        <v>80103</v>
      </c>
      <c r="R2107">
        <f>L2103*10000+M2103*100+E2081</f>
        <v>80104</v>
      </c>
      <c r="S2107">
        <f>L2103*10000+M2103*100+F2081</f>
        <v>80105</v>
      </c>
      <c r="T2107">
        <f>L2103*10000+M2103*100+G2081</f>
        <v>80106</v>
      </c>
    </row>
    <row r="2108" spans="1:20" x14ac:dyDescent="0.2">
      <c r="A2108" s="10" t="str">
        <f>INDEX(REFERENCE!$B$2:$J$2,1,'EXAMPLE OF CHOICE CARDS'!J2108)</f>
        <v>Count</v>
      </c>
      <c r="B2108" s="5" t="str">
        <f>INDEX('DCM CARDS LOOKUP - HIDDEN'!$O$4:$AE$8890,MATCH(O2108,'DCM CARDS LOOKUP - HIDDEN'!$N$4:$N$8890,0),$J2108)</f>
        <v>5 count</v>
      </c>
      <c r="C2108" s="5" t="str">
        <f>INDEX('DCM CARDS LOOKUP - HIDDEN'!$O$4:$AE$8890,MATCH(P2108,'DCM CARDS LOOKUP - HIDDEN'!$N$4:$N$8890,0),$J2108)</f>
        <v>2 oz</v>
      </c>
      <c r="D2108" s="5" t="str">
        <f>INDEX('DCM CARDS LOOKUP - HIDDEN'!$O$4:$AE$8890,MATCH(Q2108,'DCM CARDS LOOKUP - HIDDEN'!$N$4:$N$8890,0),$J2108)</f>
        <v>4 count</v>
      </c>
      <c r="E2108" s="5" t="str">
        <f>INDEX('DCM CARDS LOOKUP - HIDDEN'!$O$4:$AE$8890,MATCH(R2108,'DCM CARDS LOOKUP - HIDDEN'!$N$4:$N$8890,0),$J2108)</f>
        <v>6 count</v>
      </c>
      <c r="F2108" s="5" t="str">
        <f>INDEX('DCM CARDS LOOKUP - HIDDEN'!$O$4:$AE$8890,MATCH(S2108,'DCM CARDS LOOKUP - HIDDEN'!$N$4:$N$8890,0),$J2108)</f>
        <v>3 oz</v>
      </c>
      <c r="G2108" s="5" t="str">
        <f>INDEX('DCM CARDS LOOKUP - HIDDEN'!$O$4:$AE$8890,MATCH(T2108,'DCM CARDS LOOKUP - HIDDEN'!$N$4:$N$8890,0),$J2108)</f>
        <v>5.5 oz</v>
      </c>
      <c r="H2108" s="35"/>
      <c r="J2108" s="4">
        <v>6</v>
      </c>
      <c r="O2108">
        <f>L2103*10000+M2103*100+B2101</f>
        <v>80101</v>
      </c>
      <c r="P2108">
        <f>L2103*10000+M2103*100+C2101</f>
        <v>80102</v>
      </c>
      <c r="Q2108">
        <f>L2103*10000+M2103*100+D2101</f>
        <v>80103</v>
      </c>
      <c r="R2108">
        <f>L2103*10000+M2103*100+E2081</f>
        <v>80104</v>
      </c>
      <c r="S2108">
        <f>L2103*10000+M2103*100+F2081</f>
        <v>80105</v>
      </c>
      <c r="T2108">
        <f>L2103*10000+M2103*100+G2081</f>
        <v>80106</v>
      </c>
    </row>
    <row r="2109" spans="1:20" ht="15" customHeight="1" x14ac:dyDescent="0.2">
      <c r="A2109" s="10" t="str">
        <f>INDEX(REFERENCE!$B$2:$J$2,1,'EXAMPLE OF CHOICE CARDS'!J2109)</f>
        <v>Price</v>
      </c>
      <c r="B2109" s="29">
        <f>INDEX('DCM CARDS LOOKUP - HIDDEN'!$O$4:$AE$8890,MATCH(O2109,'DCM CARDS LOOKUP - HIDDEN'!$N$4:$N$8890,0),$J2109)</f>
        <v>29.24</v>
      </c>
      <c r="C2109" s="29">
        <f>INDEX('DCM CARDS LOOKUP - HIDDEN'!$O$4:$AE$8890,MATCH(P2109,'DCM CARDS LOOKUP - HIDDEN'!$N$4:$N$8890,0),$J2109)</f>
        <v>16</v>
      </c>
      <c r="D2109" s="29">
        <f>INDEX('DCM CARDS LOOKUP - HIDDEN'!$O$4:$AE$8890,MATCH(Q2109,'DCM CARDS LOOKUP - HIDDEN'!$N$4:$N$8890,0),$J2109)</f>
        <v>7.99</v>
      </c>
      <c r="E2109" s="29">
        <f>INDEX('DCM CARDS LOOKUP - HIDDEN'!$O$4:$AE$8890,MATCH(R2109,'DCM CARDS LOOKUP - HIDDEN'!$N$4:$N$8890,0),$J2109)</f>
        <v>5.45</v>
      </c>
      <c r="F2109" s="29">
        <f>INDEX('DCM CARDS LOOKUP - HIDDEN'!$O$4:$AE$8890,MATCH(S2109,'DCM CARDS LOOKUP - HIDDEN'!$N$4:$N$8890,0),$J2109)</f>
        <v>7</v>
      </c>
      <c r="G2109" s="29">
        <f>INDEX('DCM CARDS LOOKUP - HIDDEN'!$O$4:$AE$8890,MATCH(T2109,'DCM CARDS LOOKUP - HIDDEN'!$N$4:$N$8890,0),$J2109)</f>
        <v>11.49</v>
      </c>
      <c r="H2109" s="35"/>
      <c r="J2109" s="4">
        <v>7</v>
      </c>
      <c r="O2109">
        <f>L2103*10000+M2103*100+B2101</f>
        <v>80101</v>
      </c>
      <c r="P2109">
        <f>L2103*10000+M2103*100+C2101</f>
        <v>80102</v>
      </c>
      <c r="Q2109">
        <f>L2103*10000+M2103*100+D2101</f>
        <v>80103</v>
      </c>
      <c r="R2109">
        <f>L2103*10000+M2103*100+E2081</f>
        <v>80104</v>
      </c>
      <c r="S2109">
        <f>L2103*10000+M2103*100+F2081</f>
        <v>80105</v>
      </c>
      <c r="T2109">
        <f>L2103*10000+M2103*100+G2081</f>
        <v>80106</v>
      </c>
    </row>
    <row r="2110" spans="1:20" ht="15" customHeight="1" x14ac:dyDescent="0.2">
      <c r="A2110" s="10" t="str">
        <f>INDEX(REFERENCE!$B$2:$J$2,1,'EXAMPLE OF CHOICE CARDS'!J2110)</f>
        <v>Review Rating</v>
      </c>
      <c r="B2110" s="5" t="str">
        <f>INDEX('DCM CARDS LOOKUP - HIDDEN'!$O$4:$AE$8890,MATCH(O2110,'DCM CARDS LOOKUP - HIDDEN'!$N$4:$N$8890,0),$J2110)</f>
        <v>4.8 stars</v>
      </c>
      <c r="C2110" s="5" t="str">
        <f>INDEX('DCM CARDS LOOKUP - HIDDEN'!$O$4:$AE$8890,MATCH(P2110,'DCM CARDS LOOKUP - HIDDEN'!$N$4:$N$8890,0),$J2110)</f>
        <v>4.5 stars</v>
      </c>
      <c r="D2110" s="5" t="str">
        <f>INDEX('DCM CARDS LOOKUP - HIDDEN'!$O$4:$AE$8890,MATCH(Q2110,'DCM CARDS LOOKUP - HIDDEN'!$N$4:$N$8890,0),$J2110)</f>
        <v>4.6 stars</v>
      </c>
      <c r="E2110" s="5" t="str">
        <f>INDEX('DCM CARDS LOOKUP - HIDDEN'!$O$4:$AE$8890,MATCH(R2110,'DCM CARDS LOOKUP - HIDDEN'!$N$4:$N$8890,0),$J2110)</f>
        <v>4.5 stars</v>
      </c>
      <c r="F2110" s="5" t="str">
        <f>INDEX('DCM CARDS LOOKUP - HIDDEN'!$O$4:$AE$8890,MATCH(S2110,'DCM CARDS LOOKUP - HIDDEN'!$N$4:$N$8890,0),$J2110)</f>
        <v>4.5 stars</v>
      </c>
      <c r="G2110" s="5" t="str">
        <f>INDEX('DCM CARDS LOOKUP - HIDDEN'!$O$4:$AE$8890,MATCH(T2110,'DCM CARDS LOOKUP - HIDDEN'!$N$4:$N$8890,0),$J2110)</f>
        <v>4.8 stars</v>
      </c>
      <c r="H2110" s="35"/>
      <c r="J2110" s="4">
        <v>8</v>
      </c>
      <c r="O2110">
        <f>L2103*10000+M2103*100+B2101</f>
        <v>80101</v>
      </c>
      <c r="P2110">
        <f>L2103*10000+M2103*100+C2101</f>
        <v>80102</v>
      </c>
      <c r="Q2110">
        <f>L2103*10000+M2103*100+D2101</f>
        <v>80103</v>
      </c>
      <c r="R2110">
        <f>L2103*10000+M2103*100+E2081</f>
        <v>80104</v>
      </c>
      <c r="S2110">
        <f>L2103*10000+M2103*100+F2081</f>
        <v>80105</v>
      </c>
      <c r="T2110">
        <f>L2103*10000+M2103*100+G2081</f>
        <v>80106</v>
      </c>
    </row>
    <row r="2111" spans="1:20" ht="15" customHeight="1" x14ac:dyDescent="0.2">
      <c r="A2111" s="10" t="str">
        <f>INDEX(REFERENCE!$B$2:$J$2,1,'EXAMPLE OF CHOICE CARDS'!J2111)</f>
        <v>Number of Reviews</v>
      </c>
      <c r="B2111" s="30">
        <f>INDEX('DCM CARDS LOOKUP - HIDDEN'!$O$4:$AE$8890,MATCH(O2111,'DCM CARDS LOOKUP - HIDDEN'!$N$4:$N$8890,0),$J2111)</f>
        <v>1250</v>
      </c>
      <c r="C2111" s="30">
        <f>INDEX('DCM CARDS LOOKUP - HIDDEN'!$O$4:$AE$8890,MATCH(P2111,'DCM CARDS LOOKUP - HIDDEN'!$N$4:$N$8890,0),$J2111)</f>
        <v>1250</v>
      </c>
      <c r="D2111" s="30">
        <f>INDEX('DCM CARDS LOOKUP - HIDDEN'!$O$4:$AE$8890,MATCH(Q2111,'DCM CARDS LOOKUP - HIDDEN'!$N$4:$N$8890,0),$J2111)</f>
        <v>4500</v>
      </c>
      <c r="E2111" s="30">
        <f>INDEX('DCM CARDS LOOKUP - HIDDEN'!$O$4:$AE$8890,MATCH(R2111,'DCM CARDS LOOKUP - HIDDEN'!$N$4:$N$8890,0),$J2111)</f>
        <v>4500</v>
      </c>
      <c r="F2111" s="30">
        <f>INDEX('DCM CARDS LOOKUP - HIDDEN'!$O$4:$AE$8890,MATCH(S2111,'DCM CARDS LOOKUP - HIDDEN'!$N$4:$N$8890,0),$J2111)</f>
        <v>4500</v>
      </c>
      <c r="G2111" s="30">
        <f>INDEX('DCM CARDS LOOKUP - HIDDEN'!$O$4:$AE$8890,MATCH(T2111,'DCM CARDS LOOKUP - HIDDEN'!$N$4:$N$8890,0),$J2111)</f>
        <v>1250</v>
      </c>
      <c r="H2111" s="35"/>
      <c r="J2111" s="4">
        <v>9</v>
      </c>
      <c r="O2111">
        <f>L2103*10000+M2103*100+B2101</f>
        <v>80101</v>
      </c>
      <c r="P2111">
        <f>L2103*10000+M2103*100+C2101</f>
        <v>80102</v>
      </c>
      <c r="Q2111">
        <f>L2103*10000+M2103*100+D2101</f>
        <v>80103</v>
      </c>
      <c r="R2111">
        <f>L2103*10000+M2103*100+E2081</f>
        <v>80104</v>
      </c>
      <c r="S2111">
        <f>L2103*10000+M2103*100+F2081</f>
        <v>80105</v>
      </c>
      <c r="T2111">
        <f>L2103*10000+M2103*100+G2081</f>
        <v>80106</v>
      </c>
    </row>
    <row r="2112" spans="1:20" ht="15" hidden="1" customHeight="1" x14ac:dyDescent="0.2">
      <c r="A2112" s="10" t="e">
        <f>INDEX(REFERENCE!$B$2:$J$2,1,'EXAMPLE OF CHOICE CARDS'!J2112)</f>
        <v>#REF!</v>
      </c>
      <c r="B2112" s="5">
        <f>INDEX('DCM CARDS LOOKUP - HIDDEN'!$O$4:$AE$8890,MATCH(O2112,'DCM CARDS LOOKUP - HIDDEN'!$N$4:$N$8890,0),$J2112)</f>
        <v>0</v>
      </c>
      <c r="C2112" s="5">
        <f>INDEX('DCM CARDS LOOKUP - HIDDEN'!$O$4:$AE$8890,MATCH(P2112,'DCM CARDS LOOKUP - HIDDEN'!$N$4:$N$8890,0),$J2112)</f>
        <v>0</v>
      </c>
      <c r="D2112" s="5">
        <f>INDEX('DCM CARDS LOOKUP - HIDDEN'!$O$4:$AE$8890,MATCH(Q2112,'DCM CARDS LOOKUP - HIDDEN'!$N$4:$N$8890,0),$J2112)</f>
        <v>0</v>
      </c>
      <c r="E2112" s="5">
        <f>INDEX('DCM CARDS LOOKUP - HIDDEN'!$O$4:$AE$8890,MATCH(R2112,'DCM CARDS LOOKUP - HIDDEN'!$N$4:$N$8890,0),$J2112)</f>
        <v>0</v>
      </c>
      <c r="F2112" s="5">
        <f>INDEX('DCM CARDS LOOKUP - HIDDEN'!$O$4:$AE$8890,MATCH(S2112,'DCM CARDS LOOKUP - HIDDEN'!$N$4:$N$8890,0),$J2112)</f>
        <v>0</v>
      </c>
      <c r="G2112" s="31"/>
      <c r="H2112" s="35"/>
      <c r="J2112" s="4">
        <v>10</v>
      </c>
      <c r="O2112">
        <f>L2103*10000+M2103*100+B2101</f>
        <v>80101</v>
      </c>
      <c r="P2112">
        <f>L2103*10000+M2103*100+C2101</f>
        <v>80102</v>
      </c>
      <c r="Q2112">
        <f>L2103*10000+M2103*100+D2101</f>
        <v>80103</v>
      </c>
      <c r="R2112">
        <f>L2103*10000+M2103*100+E2081</f>
        <v>80104</v>
      </c>
      <c r="S2112">
        <f>L2103*10000+M2103*100+F2081</f>
        <v>80105</v>
      </c>
    </row>
    <row r="2113" spans="1:20" ht="15" hidden="1" customHeight="1" x14ac:dyDescent="0.2">
      <c r="A2113" s="10" t="e">
        <f>INDEX(REFERENCE!$B$2:$J$2,1,'EXAMPLE OF CHOICE CARDS'!J2113)</f>
        <v>#REF!</v>
      </c>
      <c r="B2113" s="5">
        <f>INDEX('DCM CARDS LOOKUP - HIDDEN'!$O$4:$AE$8890,MATCH(O2113,'DCM CARDS LOOKUP - HIDDEN'!$N$4:$N$8890,0),$J2113)</f>
        <v>0</v>
      </c>
      <c r="C2113" s="5">
        <f>INDEX('DCM CARDS LOOKUP - HIDDEN'!$O$4:$AE$8890,MATCH(P2113,'DCM CARDS LOOKUP - HIDDEN'!$N$4:$N$8890,0),$J2113)</f>
        <v>0</v>
      </c>
      <c r="D2113" s="5">
        <f>INDEX('DCM CARDS LOOKUP - HIDDEN'!$O$4:$AE$8890,MATCH(Q2113,'DCM CARDS LOOKUP - HIDDEN'!$N$4:$N$8890,0),$J2113)</f>
        <v>0</v>
      </c>
      <c r="E2113" s="5">
        <f>INDEX('DCM CARDS LOOKUP - HIDDEN'!$O$4:$AE$8890,MATCH(R2113,'DCM CARDS LOOKUP - HIDDEN'!$N$4:$N$8890,0),$J2113)</f>
        <v>0</v>
      </c>
      <c r="F2113" s="5">
        <f>INDEX('DCM CARDS LOOKUP - HIDDEN'!$O$4:$AE$8890,MATCH(S2113,'DCM CARDS LOOKUP - HIDDEN'!$N$4:$N$8890,0),$J2113)</f>
        <v>0</v>
      </c>
      <c r="G2113" s="31"/>
      <c r="H2113" s="35"/>
      <c r="J2113" s="4">
        <v>11</v>
      </c>
      <c r="O2113">
        <f>L2103*10000+M2103*100+B2101</f>
        <v>80101</v>
      </c>
      <c r="P2113">
        <f>L2103*10000+M2103*100+C2101</f>
        <v>80102</v>
      </c>
      <c r="Q2113">
        <f>L2103*10000+M2103*100+D2101</f>
        <v>80103</v>
      </c>
      <c r="R2113">
        <f>L2103*10000+M2103*100+E2081</f>
        <v>80104</v>
      </c>
      <c r="S2113">
        <f>L2103*10000+M2103*100+F2081</f>
        <v>80105</v>
      </c>
    </row>
    <row r="2114" spans="1:20" ht="15" hidden="1" customHeight="1" x14ac:dyDescent="0.2">
      <c r="A2114" s="10" t="e">
        <f>INDEX(REFERENCE!$B$2:$J$2,1,'EXAMPLE OF CHOICE CARDS'!J2114)</f>
        <v>#REF!</v>
      </c>
      <c r="B2114" s="5">
        <f>INDEX('DCM CARDS LOOKUP - HIDDEN'!$O$4:$AE$8890,MATCH(O2114,'DCM CARDS LOOKUP - HIDDEN'!$N$4:$N$8890,0),$J2114)</f>
        <v>0</v>
      </c>
      <c r="C2114" s="5">
        <f>INDEX('DCM CARDS LOOKUP - HIDDEN'!$O$4:$AE$8890,MATCH(P2114,'DCM CARDS LOOKUP - HIDDEN'!$N$4:$N$8890,0),$J2114)</f>
        <v>0</v>
      </c>
      <c r="D2114" s="5">
        <f>INDEX('DCM CARDS LOOKUP - HIDDEN'!$O$4:$AE$8890,MATCH(Q2114,'DCM CARDS LOOKUP - HIDDEN'!$N$4:$N$8890,0),$J2114)</f>
        <v>0</v>
      </c>
      <c r="E2114" s="5">
        <f>INDEX('DCM CARDS LOOKUP - HIDDEN'!$O$4:$AE$8890,MATCH(R2114,'DCM CARDS LOOKUP - HIDDEN'!$N$4:$N$8890,0),$J2114)</f>
        <v>0</v>
      </c>
      <c r="F2114" s="5">
        <f>INDEX('DCM CARDS LOOKUP - HIDDEN'!$O$4:$AE$8890,MATCH(S2114,'DCM CARDS LOOKUP - HIDDEN'!$N$4:$N$8890,0),$J2114)</f>
        <v>0</v>
      </c>
      <c r="G2114" s="31"/>
      <c r="H2114" s="35"/>
      <c r="J2114" s="4">
        <v>12</v>
      </c>
      <c r="O2114">
        <f>L2103*10000+M2103*100+B2101</f>
        <v>80101</v>
      </c>
      <c r="P2114">
        <f>L2103*10000+M2103*100+C2101</f>
        <v>80102</v>
      </c>
      <c r="Q2114">
        <f>L2103*10000+M2103*100+D2101</f>
        <v>80103</v>
      </c>
      <c r="R2114">
        <f>L2103*10000+M2103*100+E2081</f>
        <v>80104</v>
      </c>
      <c r="S2114">
        <f>L2103*10000+M2103*100+F2081</f>
        <v>80105</v>
      </c>
    </row>
    <row r="2115" spans="1:20" ht="15" hidden="1" customHeight="1" x14ac:dyDescent="0.2">
      <c r="A2115" s="10" t="e">
        <f>INDEX(REFERENCE!$B$2:$J$2,1,'EXAMPLE OF CHOICE CARDS'!J2115)</f>
        <v>#REF!</v>
      </c>
      <c r="B2115" s="5">
        <f>INDEX('DCM CARDS LOOKUP - HIDDEN'!$O$4:$AE$8890,MATCH(O2115,'DCM CARDS LOOKUP - HIDDEN'!$N$4:$N$8890,0),$J2115)</f>
        <v>0</v>
      </c>
      <c r="C2115" s="5">
        <f>INDEX('DCM CARDS LOOKUP - HIDDEN'!$O$4:$AE$8890,MATCH(P2115,'DCM CARDS LOOKUP - HIDDEN'!$N$4:$N$8890,0),$J2115)</f>
        <v>0</v>
      </c>
      <c r="D2115" s="5">
        <f>INDEX('DCM CARDS LOOKUP - HIDDEN'!$O$4:$AE$8890,MATCH(Q2115,'DCM CARDS LOOKUP - HIDDEN'!$N$4:$N$8890,0),$J2115)</f>
        <v>0</v>
      </c>
      <c r="E2115" s="5">
        <f>INDEX('DCM CARDS LOOKUP - HIDDEN'!$O$4:$AE$8890,MATCH(R2115,'DCM CARDS LOOKUP - HIDDEN'!$N$4:$N$8890,0),$J2115)</f>
        <v>0</v>
      </c>
      <c r="F2115" s="5">
        <f>INDEX('DCM CARDS LOOKUP - HIDDEN'!$O$4:$AE$8890,MATCH(S2115,'DCM CARDS LOOKUP - HIDDEN'!$N$4:$N$8890,0),$J2115)</f>
        <v>0</v>
      </c>
      <c r="G2115" s="31"/>
      <c r="H2115" s="35"/>
      <c r="J2115" s="4">
        <v>13</v>
      </c>
      <c r="O2115">
        <f>L2103*10000+M2103*100+B2101</f>
        <v>80101</v>
      </c>
      <c r="P2115">
        <f>L2103*10000+M2103*100+C2101</f>
        <v>80102</v>
      </c>
      <c r="Q2115">
        <f>L2103*10000+M2103*100+D2101</f>
        <v>80103</v>
      </c>
      <c r="R2115">
        <f>L2103*10000+M2103*100+E2081</f>
        <v>80104</v>
      </c>
      <c r="S2115">
        <f>L2103*10000+M2103*100+F2081</f>
        <v>80105</v>
      </c>
    </row>
    <row r="2116" spans="1:20" ht="15" hidden="1" customHeight="1" x14ac:dyDescent="0.2">
      <c r="A2116" s="10" t="e">
        <f>INDEX(REFERENCE!$B$2:$J$2,1,'EXAMPLE OF CHOICE CARDS'!J2116)</f>
        <v>#REF!</v>
      </c>
      <c r="B2116" s="5">
        <f>INDEX('DCM CARDS LOOKUP - HIDDEN'!$O$4:$AE$8890,MATCH(O2116,'DCM CARDS LOOKUP - HIDDEN'!$N$4:$N$8890,0),$J2116)</f>
        <v>0</v>
      </c>
      <c r="C2116" s="5">
        <f>INDEX('DCM CARDS LOOKUP - HIDDEN'!$O$4:$AE$8890,MATCH(P2116,'DCM CARDS LOOKUP - HIDDEN'!$N$4:$N$8890,0),$J2116)</f>
        <v>0</v>
      </c>
      <c r="D2116" s="5">
        <f>INDEX('DCM CARDS LOOKUP - HIDDEN'!$O$4:$AE$8890,MATCH(Q2116,'DCM CARDS LOOKUP - HIDDEN'!$N$4:$N$8890,0),$J2116)</f>
        <v>0</v>
      </c>
      <c r="E2116" s="5">
        <f>INDEX('DCM CARDS LOOKUP - HIDDEN'!$O$4:$AE$8890,MATCH(R2116,'DCM CARDS LOOKUP - HIDDEN'!$N$4:$N$8890,0),$J2116)</f>
        <v>0</v>
      </c>
      <c r="F2116" s="5">
        <f>INDEX('DCM CARDS LOOKUP - HIDDEN'!$O$4:$AE$8890,MATCH(S2116,'DCM CARDS LOOKUP - HIDDEN'!$N$4:$N$8890,0),$J2116)</f>
        <v>0</v>
      </c>
      <c r="G2116" s="31"/>
      <c r="H2116" s="35"/>
      <c r="J2116" s="4">
        <v>14</v>
      </c>
      <c r="O2116">
        <f>L2103*10000+M2103*100+B2101</f>
        <v>80101</v>
      </c>
      <c r="P2116">
        <f>L2103*10000+M2103*100+C2101</f>
        <v>80102</v>
      </c>
      <c r="Q2116">
        <f>L2103*10000+M2103*100+D2101</f>
        <v>80103</v>
      </c>
      <c r="R2116">
        <f>L2103*10000+M2103*100+E2081</f>
        <v>80104</v>
      </c>
      <c r="S2116">
        <f>L2103*10000+M2103*100+F2081</f>
        <v>80105</v>
      </c>
    </row>
    <row r="2117" spans="1:20" x14ac:dyDescent="0.2">
      <c r="A2117" s="2"/>
      <c r="B2117" s="5"/>
      <c r="C2117" s="5"/>
      <c r="D2117" s="5"/>
      <c r="E2117" s="5"/>
      <c r="F2117" s="5"/>
      <c r="G2117" s="5"/>
      <c r="H2117" s="5"/>
      <c r="J2117" s="13"/>
    </row>
    <row r="2118" spans="1:20" x14ac:dyDescent="0.2">
      <c r="A2118" s="6"/>
      <c r="B2118" s="7">
        <v>1</v>
      </c>
      <c r="C2118" s="7">
        <v>2</v>
      </c>
      <c r="D2118" s="7">
        <v>3</v>
      </c>
      <c r="E2118" s="7">
        <v>4</v>
      </c>
      <c r="F2118" s="7">
        <v>5</v>
      </c>
      <c r="G2118" s="7">
        <v>6</v>
      </c>
      <c r="H2118" s="7">
        <v>9</v>
      </c>
      <c r="J2118" s="13"/>
    </row>
    <row r="2121" spans="1:20" x14ac:dyDescent="0.2">
      <c r="A2121" s="1" t="str">
        <f>"Version "&amp;L2123&amp;"; Task"&amp;M2123</f>
        <v>Version 8; Task2</v>
      </c>
      <c r="B2121" s="4">
        <v>1</v>
      </c>
      <c r="C2121" s="4">
        <v>2</v>
      </c>
      <c r="D2121" s="4">
        <v>3</v>
      </c>
      <c r="E2121" s="4">
        <f>E2101</f>
        <v>4</v>
      </c>
      <c r="F2121" s="4">
        <f>F2101</f>
        <v>5</v>
      </c>
      <c r="G2121" s="4">
        <v>6</v>
      </c>
      <c r="J2121" s="13"/>
    </row>
    <row r="2122" spans="1:20" ht="15" customHeight="1" x14ac:dyDescent="0.2">
      <c r="A2122" s="11" t="s">
        <v>8</v>
      </c>
      <c r="B2122" s="12" t="s">
        <v>9</v>
      </c>
      <c r="C2122" s="12" t="s">
        <v>10</v>
      </c>
      <c r="D2122" s="12" t="s">
        <v>11</v>
      </c>
      <c r="E2122" s="20" t="s">
        <v>21</v>
      </c>
      <c r="F2122" s="20" t="s">
        <v>22</v>
      </c>
      <c r="G2122" s="20"/>
      <c r="H2122" s="34" t="s">
        <v>15</v>
      </c>
      <c r="J2122" s="13"/>
      <c r="L2122" t="s">
        <v>12</v>
      </c>
      <c r="M2122" t="s">
        <v>1</v>
      </c>
    </row>
    <row r="2123" spans="1:20" x14ac:dyDescent="0.2">
      <c r="A2123" s="10" t="str">
        <f>INDEX(REFERENCE!$B$2:$J$2,1,'EXAMPLE OF CHOICE CARDS'!J2123)</f>
        <v>Type</v>
      </c>
      <c r="B2123" s="5" t="str">
        <f>INDEX('DCM CARDS LOOKUP - HIDDEN'!$O$4:$AE$8890,MATCH(O2123,'DCM CARDS LOOKUP - HIDDEN'!$N$4:$N$8890,0),$J2123)</f>
        <v>Pads</v>
      </c>
      <c r="C2123" s="5" t="str">
        <f>INDEX('DCM CARDS LOOKUP - HIDDEN'!$O$4:$AE$8890,MATCH(P2123,'DCM CARDS LOOKUP - HIDDEN'!$N$4:$N$8890,0),$J2123)</f>
        <v>Topicals</v>
      </c>
      <c r="D2123" s="5" t="str">
        <f>INDEX('DCM CARDS LOOKUP - HIDDEN'!$O$4:$AE$8890,MATCH(Q2123,'DCM CARDS LOOKUP - HIDDEN'!$N$4:$N$8890,0),$J2123)</f>
        <v>Topicals</v>
      </c>
      <c r="E2123" s="5" t="str">
        <f>INDEX('DCM CARDS LOOKUP - HIDDEN'!$O$4:$AE$8890,MATCH(R2123,'DCM CARDS LOOKUP - HIDDEN'!$N$4:$N$8890,0),$J2123)</f>
        <v>Pads</v>
      </c>
      <c r="F2123" s="5" t="str">
        <f>INDEX('DCM CARDS LOOKUP - HIDDEN'!$O$4:$AE$8890,MATCH(S2123,'DCM CARDS LOOKUP - HIDDEN'!$N$4:$N$8890,0),$J2123)</f>
        <v>Topicals</v>
      </c>
      <c r="G2123" s="5" t="str">
        <f>INDEX('DCM CARDS LOOKUP - HIDDEN'!$O$4:$AE$8890,MATCH(T2123,'DCM CARDS LOOKUP - HIDDEN'!$N$4:$N$8890,0),$J2123)</f>
        <v>Pads</v>
      </c>
      <c r="H2123" s="35"/>
      <c r="J2123" s="4">
        <v>1</v>
      </c>
      <c r="L2123">
        <f>IF(M2103=15,L2103+1,L2103)</f>
        <v>8</v>
      </c>
      <c r="M2123">
        <f>IF(M2103&lt;15,M2103+1,1)</f>
        <v>2</v>
      </c>
      <c r="O2123">
        <f>L2123*10000+M2123*100+B2121</f>
        <v>80201</v>
      </c>
      <c r="P2123">
        <f>L2123*10000+M2123*100+C2121</f>
        <v>80202</v>
      </c>
      <c r="Q2123">
        <f>L2123*10000+M2123*100+D2121</f>
        <v>80203</v>
      </c>
      <c r="R2123">
        <f>L2123*10000+M2123*100+E2101</f>
        <v>80204</v>
      </c>
      <c r="S2123">
        <f>L2123*10000+M2123*100+F2101</f>
        <v>80205</v>
      </c>
      <c r="T2123">
        <f>L2123*10000+M2123*100+G2101</f>
        <v>80206</v>
      </c>
    </row>
    <row r="2124" spans="1:20" x14ac:dyDescent="0.2">
      <c r="A2124" s="10" t="str">
        <f>INDEX(REFERENCE!$B$2:$J$2,1,'EXAMPLE OF CHOICE CARDS'!J2124)</f>
        <v>Brand</v>
      </c>
      <c r="B2124" s="5" t="str">
        <f>INDEX('DCM CARDS LOOKUP - HIDDEN'!$O$4:$AE$8890,MATCH(O2124,'DCM CARDS LOOKUP - HIDDEN'!$N$4:$N$8890,0),$J2124)</f>
        <v>Be Koool</v>
      </c>
      <c r="C2124" s="5" t="str">
        <f>INDEX('DCM CARDS LOOKUP - HIDDEN'!$O$4:$AE$8890,MATCH(P2124,'DCM CARDS LOOKUP - HIDDEN'!$N$4:$N$8890,0),$J2124)</f>
        <v>Tiger Balm</v>
      </c>
      <c r="D2124" s="5" t="str">
        <f>INDEX('DCM CARDS LOOKUP - HIDDEN'!$O$4:$AE$8890,MATCH(Q2124,'DCM CARDS LOOKUP - HIDDEN'!$N$4:$N$8890,0),$J2124)</f>
        <v>Motrin</v>
      </c>
      <c r="E2124" s="5" t="str">
        <f>INDEX('DCM CARDS LOOKUP - HIDDEN'!$O$4:$AE$8890,MATCH(R2124,'DCM CARDS LOOKUP - HIDDEN'!$N$4:$N$8890,0),$J2124)</f>
        <v>Up &amp; Up</v>
      </c>
      <c r="F2124" s="5" t="str">
        <f>INDEX('DCM CARDS LOOKUP - HIDDEN'!$O$4:$AE$8890,MATCH(S2124,'DCM CARDS LOOKUP - HIDDEN'!$N$4:$N$8890,0),$J2124)</f>
        <v>Bengay</v>
      </c>
      <c r="G2124" s="5" t="str">
        <f>INDEX('DCM CARDS LOOKUP - HIDDEN'!$O$4:$AE$8890,MATCH(T2124,'DCM CARDS LOOKUP - HIDDEN'!$N$4:$N$8890,0),$J2124)</f>
        <v>Bengay</v>
      </c>
      <c r="H2124" s="35"/>
      <c r="J2124" s="4">
        <v>2</v>
      </c>
      <c r="O2124">
        <f>L2123*10000+M2123*100+B2121</f>
        <v>80201</v>
      </c>
      <c r="P2124">
        <f>L2123*10000+M2123*100+C2121</f>
        <v>80202</v>
      </c>
      <c r="Q2124">
        <f>L2123*10000+M2123*100+D2121</f>
        <v>80203</v>
      </c>
      <c r="R2124">
        <f>L2123*10000+M2123*100+E2101</f>
        <v>80204</v>
      </c>
      <c r="S2124">
        <f>L2123*10000+M2123*100+F2101</f>
        <v>80205</v>
      </c>
      <c r="T2124">
        <f>L2123*10000+M2123*100+G2101</f>
        <v>80206</v>
      </c>
    </row>
    <row r="2125" spans="1:20" ht="28.5" x14ac:dyDescent="0.2">
      <c r="A2125" s="10" t="str">
        <f>INDEX(REFERENCE!$B$2:$J$2,1,'EXAMPLE OF CHOICE CARDS'!J2125)</f>
        <v>Sensation</v>
      </c>
      <c r="B2125" s="5" t="str">
        <f>INDEX('DCM CARDS LOOKUP - HIDDEN'!$O$4:$AE$8890,MATCH(O2125,'DCM CARDS LOOKUP - HIDDEN'!$N$4:$N$8890,0),$J2125)</f>
        <v>Hot sensation</v>
      </c>
      <c r="C2125" s="5" t="str">
        <f>INDEX('DCM CARDS LOOKUP - HIDDEN'!$O$4:$AE$8890,MATCH(P2125,'DCM CARDS LOOKUP - HIDDEN'!$N$4:$N$8890,0),$J2125)</f>
        <v>Both hot and cold sensation</v>
      </c>
      <c r="D2125" s="5" t="str">
        <f>INDEX('DCM CARDS LOOKUP - HIDDEN'!$O$4:$AE$8890,MATCH(Q2125,'DCM CARDS LOOKUP - HIDDEN'!$N$4:$N$8890,0),$J2125)</f>
        <v>Lidocaine/numbing sensation</v>
      </c>
      <c r="E2125" s="5" t="str">
        <f>INDEX('DCM CARDS LOOKUP - HIDDEN'!$O$4:$AE$8890,MATCH(R2125,'DCM CARDS LOOKUP - HIDDEN'!$N$4:$N$8890,0),$J2125)</f>
        <v>No sensation/drug free/for circulation</v>
      </c>
      <c r="F2125" s="5" t="str">
        <f>INDEX('DCM CARDS LOOKUP - HIDDEN'!$O$4:$AE$8890,MATCH(S2125,'DCM CARDS LOOKUP - HIDDEN'!$N$4:$N$8890,0),$J2125)</f>
        <v>Cold sensation</v>
      </c>
      <c r="G2125" s="5" t="str">
        <f>INDEX('DCM CARDS LOOKUP - HIDDEN'!$O$4:$AE$8890,MATCH(T2125,'DCM CARDS LOOKUP - HIDDEN'!$N$4:$N$8890,0),$J2125)</f>
        <v>Cold sensation</v>
      </c>
      <c r="H2125" s="35"/>
      <c r="J2125" s="4">
        <v>3</v>
      </c>
      <c r="O2125">
        <f>L2123*10000+M2123*100+B2121</f>
        <v>80201</v>
      </c>
      <c r="P2125">
        <f>L2123*10000+M2123*100+C2121</f>
        <v>80202</v>
      </c>
      <c r="Q2125">
        <f>L2123*10000+M2123*100+D2121</f>
        <v>80203</v>
      </c>
      <c r="R2125">
        <f>L2123*10000+M2123*100+E2101</f>
        <v>80204</v>
      </c>
      <c r="S2125">
        <f>L2123*10000+M2123*100+F2101</f>
        <v>80205</v>
      </c>
      <c r="T2125">
        <f>L2123*10000+M2123*100+G2101</f>
        <v>80206</v>
      </c>
    </row>
    <row r="2126" spans="1:20" x14ac:dyDescent="0.2">
      <c r="A2126" s="10" t="str">
        <f>INDEX(REFERENCE!$B$2:$J$2,1,'EXAMPLE OF CHOICE CARDS'!J2126)</f>
        <v>Treatment Area</v>
      </c>
      <c r="B2126" s="5" t="str">
        <f>INDEX('DCM CARDS LOOKUP - HIDDEN'!$O$4:$AE$8890,MATCH(O2126,'DCM CARDS LOOKUP - HIDDEN'!$N$4:$N$8890,0),$J2126)</f>
        <v>Joint</v>
      </c>
      <c r="C2126" s="5" t="str">
        <f>INDEX('DCM CARDS LOOKUP - HIDDEN'!$O$4:$AE$8890,MATCH(P2126,'DCM CARDS LOOKUP - HIDDEN'!$N$4:$N$8890,0),$J2126)</f>
        <v>-</v>
      </c>
      <c r="D2126" s="5" t="str">
        <f>INDEX('DCM CARDS LOOKUP - HIDDEN'!$O$4:$AE$8890,MATCH(Q2126,'DCM CARDS LOOKUP - HIDDEN'!$N$4:$N$8890,0),$J2126)</f>
        <v>-</v>
      </c>
      <c r="E2126" s="5" t="str">
        <f>INDEX('DCM CARDS LOOKUP - HIDDEN'!$O$4:$AE$8890,MATCH(R2126,'DCM CARDS LOOKUP - HIDDEN'!$N$4:$N$8890,0),$J2126)</f>
        <v>Shoulder</v>
      </c>
      <c r="F2126" s="5" t="str">
        <f>INDEX('DCM CARDS LOOKUP - HIDDEN'!$O$4:$AE$8890,MATCH(S2126,'DCM CARDS LOOKUP - HIDDEN'!$N$4:$N$8890,0),$J2126)</f>
        <v>-</v>
      </c>
      <c r="G2126" s="5" t="str">
        <f>INDEX('DCM CARDS LOOKUP - HIDDEN'!$O$4:$AE$8890,MATCH(T2126,'DCM CARDS LOOKUP - HIDDEN'!$N$4:$N$8890,0),$J2126)</f>
        <v>Joint</v>
      </c>
      <c r="H2126" s="35"/>
      <c r="J2126" s="4">
        <v>4</v>
      </c>
      <c r="O2126">
        <f>L2123*10000+M2123*100+B2121</f>
        <v>80201</v>
      </c>
      <c r="P2126">
        <f>L2123*10000+M2123*100+C2121</f>
        <v>80202</v>
      </c>
      <c r="Q2126">
        <f>L2123*10000+M2123*100+D2121</f>
        <v>80203</v>
      </c>
      <c r="R2126">
        <f>L2123*10000+M2123*100+E2101</f>
        <v>80204</v>
      </c>
      <c r="S2126">
        <f>L2123*10000+M2123*100+F2101</f>
        <v>80205</v>
      </c>
      <c r="T2126">
        <f>L2123*10000+M2123*100+G2101</f>
        <v>80206</v>
      </c>
    </row>
    <row r="2127" spans="1:20" x14ac:dyDescent="0.2">
      <c r="A2127" s="10" t="str">
        <f>INDEX(REFERENCE!$B$2:$J$2,1,'EXAMPLE OF CHOICE CARDS'!J2127)</f>
        <v>Format</v>
      </c>
      <c r="B2127" s="5" t="str">
        <f>INDEX('DCM CARDS LOOKUP - HIDDEN'!$O$4:$AE$8890,MATCH(O2127,'DCM CARDS LOOKUP - HIDDEN'!$N$4:$N$8890,0),$J2127)</f>
        <v>Single use pads/patches</v>
      </c>
      <c r="C2127" s="5" t="str">
        <f>INDEX('DCM CARDS LOOKUP - HIDDEN'!$O$4:$AE$8890,MATCH(P2127,'DCM CARDS LOOKUP - HIDDEN'!$N$4:$N$8890,0),$J2127)</f>
        <v>Cream</v>
      </c>
      <c r="D2127" s="5" t="str">
        <f>INDEX('DCM CARDS LOOKUP - HIDDEN'!$O$4:$AE$8890,MATCH(Q2127,'DCM CARDS LOOKUP - HIDDEN'!$N$4:$N$8890,0),$J2127)</f>
        <v>Liquid</v>
      </c>
      <c r="E2127" s="5" t="str">
        <f>INDEX('DCM CARDS LOOKUP - HIDDEN'!$O$4:$AE$8890,MATCH(R2127,'DCM CARDS LOOKUP - HIDDEN'!$N$4:$N$8890,0),$J2127)</f>
        <v>Single use pads/patches</v>
      </c>
      <c r="F2127" s="5" t="str">
        <f>INDEX('DCM CARDS LOOKUP - HIDDEN'!$O$4:$AE$8890,MATCH(S2127,'DCM CARDS LOOKUP - HIDDEN'!$N$4:$N$8890,0),$J2127)</f>
        <v>Gel</v>
      </c>
      <c r="G2127" s="5" t="str">
        <f>INDEX('DCM CARDS LOOKUP - HIDDEN'!$O$4:$AE$8890,MATCH(T2127,'DCM CARDS LOOKUP - HIDDEN'!$N$4:$N$8890,0),$J2127)</f>
        <v>Single use pads/patches</v>
      </c>
      <c r="H2127" s="35"/>
      <c r="J2127" s="4">
        <v>5</v>
      </c>
      <c r="O2127">
        <f>L2123*10000+M2123*100+B2121</f>
        <v>80201</v>
      </c>
      <c r="P2127">
        <f>L2123*10000+M2123*100+C2121</f>
        <v>80202</v>
      </c>
      <c r="Q2127">
        <f>L2123*10000+M2123*100+D2121</f>
        <v>80203</v>
      </c>
      <c r="R2127">
        <f>L2123*10000+M2123*100+E2101</f>
        <v>80204</v>
      </c>
      <c r="S2127">
        <f>L2123*10000+M2123*100+F2101</f>
        <v>80205</v>
      </c>
      <c r="T2127">
        <f>L2123*10000+M2123*100+G2101</f>
        <v>80206</v>
      </c>
    </row>
    <row r="2128" spans="1:20" x14ac:dyDescent="0.2">
      <c r="A2128" s="10" t="str">
        <f>INDEX(REFERENCE!$B$2:$J$2,1,'EXAMPLE OF CHOICE CARDS'!J2128)</f>
        <v>Count</v>
      </c>
      <c r="B2128" s="5" t="str">
        <f>INDEX('DCM CARDS LOOKUP - HIDDEN'!$O$4:$AE$8890,MATCH(O2128,'DCM CARDS LOOKUP - HIDDEN'!$N$4:$N$8890,0),$J2128)</f>
        <v>4 count</v>
      </c>
      <c r="C2128" s="5" t="str">
        <f>INDEX('DCM CARDS LOOKUP - HIDDEN'!$O$4:$AE$8890,MATCH(P2128,'DCM CARDS LOOKUP - HIDDEN'!$N$4:$N$8890,0),$J2128)</f>
        <v>2 oz</v>
      </c>
      <c r="D2128" s="5" t="str">
        <f>INDEX('DCM CARDS LOOKUP - HIDDEN'!$O$4:$AE$8890,MATCH(Q2128,'DCM CARDS LOOKUP - HIDDEN'!$N$4:$N$8890,0),$J2128)</f>
        <v>4 oz</v>
      </c>
      <c r="E2128" s="5" t="str">
        <f>INDEX('DCM CARDS LOOKUP - HIDDEN'!$O$4:$AE$8890,MATCH(R2128,'DCM CARDS LOOKUP - HIDDEN'!$N$4:$N$8890,0),$J2128)</f>
        <v>3 count</v>
      </c>
      <c r="F2128" s="5" t="str">
        <f>INDEX('DCM CARDS LOOKUP - HIDDEN'!$O$4:$AE$8890,MATCH(S2128,'DCM CARDS LOOKUP - HIDDEN'!$N$4:$N$8890,0),$J2128)</f>
        <v>4.5 oz</v>
      </c>
      <c r="G2128" s="5" t="str">
        <f>INDEX('DCM CARDS LOOKUP - HIDDEN'!$O$4:$AE$8890,MATCH(T2128,'DCM CARDS LOOKUP - HIDDEN'!$N$4:$N$8890,0),$J2128)</f>
        <v>2 count</v>
      </c>
      <c r="H2128" s="35"/>
      <c r="J2128" s="4">
        <v>6</v>
      </c>
      <c r="O2128">
        <f>L2123*10000+M2123*100+B2121</f>
        <v>80201</v>
      </c>
      <c r="P2128">
        <f>L2123*10000+M2123*100+C2121</f>
        <v>80202</v>
      </c>
      <c r="Q2128">
        <f>L2123*10000+M2123*100+D2121</f>
        <v>80203</v>
      </c>
      <c r="R2128">
        <f>L2123*10000+M2123*100+E2101</f>
        <v>80204</v>
      </c>
      <c r="S2128">
        <f>L2123*10000+M2123*100+F2101</f>
        <v>80205</v>
      </c>
      <c r="T2128">
        <f>L2123*10000+M2123*100+G2101</f>
        <v>80206</v>
      </c>
    </row>
    <row r="2129" spans="1:20" ht="15" customHeight="1" x14ac:dyDescent="0.2">
      <c r="A2129" s="10" t="str">
        <f>INDEX(REFERENCE!$B$2:$J$2,1,'EXAMPLE OF CHOICE CARDS'!J2129)</f>
        <v>Price</v>
      </c>
      <c r="B2129" s="29">
        <f>INDEX('DCM CARDS LOOKUP - HIDDEN'!$O$4:$AE$8890,MATCH(O2129,'DCM CARDS LOOKUP - HIDDEN'!$N$4:$N$8890,0),$J2129)</f>
        <v>4.22</v>
      </c>
      <c r="C2129" s="29">
        <f>INDEX('DCM CARDS LOOKUP - HIDDEN'!$O$4:$AE$8890,MATCH(P2129,'DCM CARDS LOOKUP - HIDDEN'!$N$4:$N$8890,0),$J2129)</f>
        <v>10.49</v>
      </c>
      <c r="D2129" s="29">
        <f>INDEX('DCM CARDS LOOKUP - HIDDEN'!$O$4:$AE$8890,MATCH(Q2129,'DCM CARDS LOOKUP - HIDDEN'!$N$4:$N$8890,0),$J2129)</f>
        <v>14.5</v>
      </c>
      <c r="E2129" s="29">
        <f>INDEX('DCM CARDS LOOKUP - HIDDEN'!$O$4:$AE$8890,MATCH(R2129,'DCM CARDS LOOKUP - HIDDEN'!$N$4:$N$8890,0),$J2129)</f>
        <v>6.63</v>
      </c>
      <c r="F2129" s="29">
        <f>INDEX('DCM CARDS LOOKUP - HIDDEN'!$O$4:$AE$8890,MATCH(S2129,'DCM CARDS LOOKUP - HIDDEN'!$N$4:$N$8890,0),$J2129)</f>
        <v>12.5</v>
      </c>
      <c r="G2129" s="29">
        <f>INDEX('DCM CARDS LOOKUP - HIDDEN'!$O$4:$AE$8890,MATCH(T2129,'DCM CARDS LOOKUP - HIDDEN'!$N$4:$N$8890,0),$J2129)</f>
        <v>8.59</v>
      </c>
      <c r="H2129" s="35"/>
      <c r="J2129" s="4">
        <v>7</v>
      </c>
      <c r="O2129">
        <f>L2123*10000+M2123*100+B2121</f>
        <v>80201</v>
      </c>
      <c r="P2129">
        <f>L2123*10000+M2123*100+C2121</f>
        <v>80202</v>
      </c>
      <c r="Q2129">
        <f>L2123*10000+M2123*100+D2121</f>
        <v>80203</v>
      </c>
      <c r="R2129">
        <f>L2123*10000+M2123*100+E2101</f>
        <v>80204</v>
      </c>
      <c r="S2129">
        <f>L2123*10000+M2123*100+F2101</f>
        <v>80205</v>
      </c>
      <c r="T2129">
        <f>L2123*10000+M2123*100+G2101</f>
        <v>80206</v>
      </c>
    </row>
    <row r="2130" spans="1:20" ht="15" customHeight="1" x14ac:dyDescent="0.2">
      <c r="A2130" s="10" t="str">
        <f>INDEX(REFERENCE!$B$2:$J$2,1,'EXAMPLE OF CHOICE CARDS'!J2130)</f>
        <v>Review Rating</v>
      </c>
      <c r="B2130" s="5" t="str">
        <f>INDEX('DCM CARDS LOOKUP - HIDDEN'!$O$4:$AE$8890,MATCH(O2130,'DCM CARDS LOOKUP - HIDDEN'!$N$4:$N$8890,0),$J2130)</f>
        <v>4.5 stars</v>
      </c>
      <c r="C2130" s="5" t="str">
        <f>INDEX('DCM CARDS LOOKUP - HIDDEN'!$O$4:$AE$8890,MATCH(P2130,'DCM CARDS LOOKUP - HIDDEN'!$N$4:$N$8890,0),$J2130)</f>
        <v>4.6 stars</v>
      </c>
      <c r="D2130" s="5" t="str">
        <f>INDEX('DCM CARDS LOOKUP - HIDDEN'!$O$4:$AE$8890,MATCH(Q2130,'DCM CARDS LOOKUP - HIDDEN'!$N$4:$N$8890,0),$J2130)</f>
        <v>4.8 stars</v>
      </c>
      <c r="E2130" s="5" t="str">
        <f>INDEX('DCM CARDS LOOKUP - HIDDEN'!$O$4:$AE$8890,MATCH(R2130,'DCM CARDS LOOKUP - HIDDEN'!$N$4:$N$8890,0),$J2130)</f>
        <v>4.8 stars</v>
      </c>
      <c r="F2130" s="5" t="str">
        <f>INDEX('DCM CARDS LOOKUP - HIDDEN'!$O$4:$AE$8890,MATCH(S2130,'DCM CARDS LOOKUP - HIDDEN'!$N$4:$N$8890,0),$J2130)</f>
        <v>4.6 stars</v>
      </c>
      <c r="G2130" s="5" t="str">
        <f>INDEX('DCM CARDS LOOKUP - HIDDEN'!$O$4:$AE$8890,MATCH(T2130,'DCM CARDS LOOKUP - HIDDEN'!$N$4:$N$8890,0),$J2130)</f>
        <v>4.6 stars</v>
      </c>
      <c r="H2130" s="35"/>
      <c r="J2130" s="4">
        <v>8</v>
      </c>
      <c r="O2130">
        <f>L2123*10000+M2123*100+B2121</f>
        <v>80201</v>
      </c>
      <c r="P2130">
        <f>L2123*10000+M2123*100+C2121</f>
        <v>80202</v>
      </c>
      <c r="Q2130">
        <f>L2123*10000+M2123*100+D2121</f>
        <v>80203</v>
      </c>
      <c r="R2130">
        <f>L2123*10000+M2123*100+E2101</f>
        <v>80204</v>
      </c>
      <c r="S2130">
        <f>L2123*10000+M2123*100+F2101</f>
        <v>80205</v>
      </c>
      <c r="T2130">
        <f>L2123*10000+M2123*100+G2101</f>
        <v>80206</v>
      </c>
    </row>
    <row r="2131" spans="1:20" ht="15" customHeight="1" x14ac:dyDescent="0.2">
      <c r="A2131" s="10" t="str">
        <f>INDEX(REFERENCE!$B$2:$J$2,1,'EXAMPLE OF CHOICE CARDS'!J2131)</f>
        <v>Number of Reviews</v>
      </c>
      <c r="B2131" s="30">
        <f>INDEX('DCM CARDS LOOKUP - HIDDEN'!$O$4:$AE$8890,MATCH(O2131,'DCM CARDS LOOKUP - HIDDEN'!$N$4:$N$8890,0),$J2131)</f>
        <v>1250</v>
      </c>
      <c r="C2131" s="30">
        <f>INDEX('DCM CARDS LOOKUP - HIDDEN'!$O$4:$AE$8890,MATCH(P2131,'DCM CARDS LOOKUP - HIDDEN'!$N$4:$N$8890,0),$J2131)</f>
        <v>1250</v>
      </c>
      <c r="D2131" s="30">
        <f>INDEX('DCM CARDS LOOKUP - HIDDEN'!$O$4:$AE$8890,MATCH(Q2131,'DCM CARDS LOOKUP - HIDDEN'!$N$4:$N$8890,0),$J2131)</f>
        <v>4500</v>
      </c>
      <c r="E2131" s="30">
        <f>INDEX('DCM CARDS LOOKUP - HIDDEN'!$O$4:$AE$8890,MATCH(R2131,'DCM CARDS LOOKUP - HIDDEN'!$N$4:$N$8890,0),$J2131)</f>
        <v>4500</v>
      </c>
      <c r="F2131" s="30">
        <f>INDEX('DCM CARDS LOOKUP - HIDDEN'!$O$4:$AE$8890,MATCH(S2131,'DCM CARDS LOOKUP - HIDDEN'!$N$4:$N$8890,0),$J2131)</f>
        <v>1250</v>
      </c>
      <c r="G2131" s="30">
        <f>INDEX('DCM CARDS LOOKUP - HIDDEN'!$O$4:$AE$8890,MATCH(T2131,'DCM CARDS LOOKUP - HIDDEN'!$N$4:$N$8890,0),$J2131)</f>
        <v>4500</v>
      </c>
      <c r="H2131" s="35"/>
      <c r="J2131" s="4">
        <v>9</v>
      </c>
      <c r="O2131">
        <f>L2123*10000+M2123*100+B2121</f>
        <v>80201</v>
      </c>
      <c r="P2131">
        <f>L2123*10000+M2123*100+C2121</f>
        <v>80202</v>
      </c>
      <c r="Q2131">
        <f>L2123*10000+M2123*100+D2121</f>
        <v>80203</v>
      </c>
      <c r="R2131">
        <f>L2123*10000+M2123*100+E2101</f>
        <v>80204</v>
      </c>
      <c r="S2131">
        <f>L2123*10000+M2123*100+F2101</f>
        <v>80205</v>
      </c>
      <c r="T2131">
        <f>L2123*10000+M2123*100+G2101</f>
        <v>80206</v>
      </c>
    </row>
    <row r="2132" spans="1:20" ht="15" hidden="1" customHeight="1" x14ac:dyDescent="0.2">
      <c r="A2132" s="10" t="e">
        <f>INDEX(REFERENCE!$B$2:$J$2,1,'EXAMPLE OF CHOICE CARDS'!J2132)</f>
        <v>#REF!</v>
      </c>
      <c r="B2132" s="5">
        <f>INDEX('DCM CARDS LOOKUP - HIDDEN'!$O$4:$AE$8890,MATCH(O2132,'DCM CARDS LOOKUP - HIDDEN'!$N$4:$N$8890,0),$J2132)</f>
        <v>0</v>
      </c>
      <c r="C2132" s="5">
        <f>INDEX('DCM CARDS LOOKUP - HIDDEN'!$O$4:$AE$8890,MATCH(P2132,'DCM CARDS LOOKUP - HIDDEN'!$N$4:$N$8890,0),$J2132)</f>
        <v>0</v>
      </c>
      <c r="D2132" s="5">
        <f>INDEX('DCM CARDS LOOKUP - HIDDEN'!$O$4:$AE$8890,MATCH(Q2132,'DCM CARDS LOOKUP - HIDDEN'!$N$4:$N$8890,0),$J2132)</f>
        <v>0</v>
      </c>
      <c r="E2132" s="5">
        <f>INDEX('DCM CARDS LOOKUP - HIDDEN'!$O$4:$AE$8890,MATCH(R2132,'DCM CARDS LOOKUP - HIDDEN'!$N$4:$N$8890,0),$J2132)</f>
        <v>0</v>
      </c>
      <c r="F2132" s="5">
        <f>INDEX('DCM CARDS LOOKUP - HIDDEN'!$O$4:$AE$8890,MATCH(S2132,'DCM CARDS LOOKUP - HIDDEN'!$N$4:$N$8890,0),$J2132)</f>
        <v>0</v>
      </c>
      <c r="G2132" s="31"/>
      <c r="H2132" s="35"/>
      <c r="J2132" s="4">
        <v>10</v>
      </c>
      <c r="O2132">
        <f>L2123*10000+M2123*100+B2121</f>
        <v>80201</v>
      </c>
      <c r="P2132">
        <f>L2123*10000+M2123*100+C2121</f>
        <v>80202</v>
      </c>
      <c r="Q2132">
        <f>L2123*10000+M2123*100+D2121</f>
        <v>80203</v>
      </c>
      <c r="R2132">
        <f>L2123*10000+M2123*100+E2101</f>
        <v>80204</v>
      </c>
      <c r="S2132">
        <f>L2123*10000+M2123*100+F2101</f>
        <v>80205</v>
      </c>
    </row>
    <row r="2133" spans="1:20" ht="15" hidden="1" customHeight="1" x14ac:dyDescent="0.2">
      <c r="A2133" s="10" t="e">
        <f>INDEX(REFERENCE!$B$2:$J$2,1,'EXAMPLE OF CHOICE CARDS'!J2133)</f>
        <v>#REF!</v>
      </c>
      <c r="B2133" s="5">
        <f>INDEX('DCM CARDS LOOKUP - HIDDEN'!$O$4:$AE$8890,MATCH(O2133,'DCM CARDS LOOKUP - HIDDEN'!$N$4:$N$8890,0),$J2133)</f>
        <v>0</v>
      </c>
      <c r="C2133" s="5">
        <f>INDEX('DCM CARDS LOOKUP - HIDDEN'!$O$4:$AE$8890,MATCH(P2133,'DCM CARDS LOOKUP - HIDDEN'!$N$4:$N$8890,0),$J2133)</f>
        <v>0</v>
      </c>
      <c r="D2133" s="5">
        <f>INDEX('DCM CARDS LOOKUP - HIDDEN'!$O$4:$AE$8890,MATCH(Q2133,'DCM CARDS LOOKUP - HIDDEN'!$N$4:$N$8890,0),$J2133)</f>
        <v>0</v>
      </c>
      <c r="E2133" s="5">
        <f>INDEX('DCM CARDS LOOKUP - HIDDEN'!$O$4:$AE$8890,MATCH(R2133,'DCM CARDS LOOKUP - HIDDEN'!$N$4:$N$8890,0),$J2133)</f>
        <v>0</v>
      </c>
      <c r="F2133" s="5">
        <f>INDEX('DCM CARDS LOOKUP - HIDDEN'!$O$4:$AE$8890,MATCH(S2133,'DCM CARDS LOOKUP - HIDDEN'!$N$4:$N$8890,0),$J2133)</f>
        <v>0</v>
      </c>
      <c r="G2133" s="31"/>
      <c r="H2133" s="35"/>
      <c r="J2133" s="4">
        <v>11</v>
      </c>
      <c r="O2133">
        <f>L2123*10000+M2123*100+B2121</f>
        <v>80201</v>
      </c>
      <c r="P2133">
        <f>L2123*10000+M2123*100+C2121</f>
        <v>80202</v>
      </c>
      <c r="Q2133">
        <f>L2123*10000+M2123*100+D2121</f>
        <v>80203</v>
      </c>
      <c r="R2133">
        <f>L2123*10000+M2123*100+E2101</f>
        <v>80204</v>
      </c>
      <c r="S2133">
        <f>L2123*10000+M2123*100+F2101</f>
        <v>80205</v>
      </c>
    </row>
    <row r="2134" spans="1:20" ht="15" hidden="1" customHeight="1" x14ac:dyDescent="0.2">
      <c r="A2134" s="10" t="e">
        <f>INDEX(REFERENCE!$B$2:$J$2,1,'EXAMPLE OF CHOICE CARDS'!J2134)</f>
        <v>#REF!</v>
      </c>
      <c r="B2134" s="5">
        <f>INDEX('DCM CARDS LOOKUP - HIDDEN'!$O$4:$AE$8890,MATCH(O2134,'DCM CARDS LOOKUP - HIDDEN'!$N$4:$N$8890,0),$J2134)</f>
        <v>0</v>
      </c>
      <c r="C2134" s="5">
        <f>INDEX('DCM CARDS LOOKUP - HIDDEN'!$O$4:$AE$8890,MATCH(P2134,'DCM CARDS LOOKUP - HIDDEN'!$N$4:$N$8890,0),$J2134)</f>
        <v>0</v>
      </c>
      <c r="D2134" s="5">
        <f>INDEX('DCM CARDS LOOKUP - HIDDEN'!$O$4:$AE$8890,MATCH(Q2134,'DCM CARDS LOOKUP - HIDDEN'!$N$4:$N$8890,0),$J2134)</f>
        <v>0</v>
      </c>
      <c r="E2134" s="5">
        <f>INDEX('DCM CARDS LOOKUP - HIDDEN'!$O$4:$AE$8890,MATCH(R2134,'DCM CARDS LOOKUP - HIDDEN'!$N$4:$N$8890,0),$J2134)</f>
        <v>0</v>
      </c>
      <c r="F2134" s="5">
        <f>INDEX('DCM CARDS LOOKUP - HIDDEN'!$O$4:$AE$8890,MATCH(S2134,'DCM CARDS LOOKUP - HIDDEN'!$N$4:$N$8890,0),$J2134)</f>
        <v>0</v>
      </c>
      <c r="G2134" s="31"/>
      <c r="H2134" s="35"/>
      <c r="J2134" s="4">
        <v>12</v>
      </c>
      <c r="O2134">
        <f>L2123*10000+M2123*100+B2121</f>
        <v>80201</v>
      </c>
      <c r="P2134">
        <f>L2123*10000+M2123*100+C2121</f>
        <v>80202</v>
      </c>
      <c r="Q2134">
        <f>L2123*10000+M2123*100+D2121</f>
        <v>80203</v>
      </c>
      <c r="R2134">
        <f>L2123*10000+M2123*100+E2101</f>
        <v>80204</v>
      </c>
      <c r="S2134">
        <f>L2123*10000+M2123*100+F2101</f>
        <v>80205</v>
      </c>
    </row>
    <row r="2135" spans="1:20" ht="15" hidden="1" customHeight="1" x14ac:dyDescent="0.2">
      <c r="A2135" s="10" t="e">
        <f>INDEX(REFERENCE!$B$2:$J$2,1,'EXAMPLE OF CHOICE CARDS'!J2135)</f>
        <v>#REF!</v>
      </c>
      <c r="B2135" s="5">
        <f>INDEX('DCM CARDS LOOKUP - HIDDEN'!$O$4:$AE$8890,MATCH(O2135,'DCM CARDS LOOKUP - HIDDEN'!$N$4:$N$8890,0),$J2135)</f>
        <v>0</v>
      </c>
      <c r="C2135" s="5">
        <f>INDEX('DCM CARDS LOOKUP - HIDDEN'!$O$4:$AE$8890,MATCH(P2135,'DCM CARDS LOOKUP - HIDDEN'!$N$4:$N$8890,0),$J2135)</f>
        <v>0</v>
      </c>
      <c r="D2135" s="5">
        <f>INDEX('DCM CARDS LOOKUP - HIDDEN'!$O$4:$AE$8890,MATCH(Q2135,'DCM CARDS LOOKUP - HIDDEN'!$N$4:$N$8890,0),$J2135)</f>
        <v>0</v>
      </c>
      <c r="E2135" s="5">
        <f>INDEX('DCM CARDS LOOKUP - HIDDEN'!$O$4:$AE$8890,MATCH(R2135,'DCM CARDS LOOKUP - HIDDEN'!$N$4:$N$8890,0),$J2135)</f>
        <v>0</v>
      </c>
      <c r="F2135" s="5">
        <f>INDEX('DCM CARDS LOOKUP - HIDDEN'!$O$4:$AE$8890,MATCH(S2135,'DCM CARDS LOOKUP - HIDDEN'!$N$4:$N$8890,0),$J2135)</f>
        <v>0</v>
      </c>
      <c r="G2135" s="31"/>
      <c r="H2135" s="35"/>
      <c r="J2135" s="4">
        <v>13</v>
      </c>
      <c r="O2135">
        <f>L2123*10000+M2123*100+B2121</f>
        <v>80201</v>
      </c>
      <c r="P2135">
        <f>L2123*10000+M2123*100+C2121</f>
        <v>80202</v>
      </c>
      <c r="Q2135">
        <f>L2123*10000+M2123*100+D2121</f>
        <v>80203</v>
      </c>
      <c r="R2135">
        <f>L2123*10000+M2123*100+E2101</f>
        <v>80204</v>
      </c>
      <c r="S2135">
        <f>L2123*10000+M2123*100+F2101</f>
        <v>80205</v>
      </c>
    </row>
    <row r="2136" spans="1:20" ht="15" hidden="1" customHeight="1" x14ac:dyDescent="0.2">
      <c r="A2136" s="10" t="e">
        <f>INDEX(REFERENCE!$B$2:$J$2,1,'EXAMPLE OF CHOICE CARDS'!J2136)</f>
        <v>#REF!</v>
      </c>
      <c r="B2136" s="5">
        <f>INDEX('DCM CARDS LOOKUP - HIDDEN'!$O$4:$AE$8890,MATCH(O2136,'DCM CARDS LOOKUP - HIDDEN'!$N$4:$N$8890,0),$J2136)</f>
        <v>0</v>
      </c>
      <c r="C2136" s="5">
        <f>INDEX('DCM CARDS LOOKUP - HIDDEN'!$O$4:$AE$8890,MATCH(P2136,'DCM CARDS LOOKUP - HIDDEN'!$N$4:$N$8890,0),$J2136)</f>
        <v>0</v>
      </c>
      <c r="D2136" s="5">
        <f>INDEX('DCM CARDS LOOKUP - HIDDEN'!$O$4:$AE$8890,MATCH(Q2136,'DCM CARDS LOOKUP - HIDDEN'!$N$4:$N$8890,0),$J2136)</f>
        <v>0</v>
      </c>
      <c r="E2136" s="5">
        <f>INDEX('DCM CARDS LOOKUP - HIDDEN'!$O$4:$AE$8890,MATCH(R2136,'DCM CARDS LOOKUP - HIDDEN'!$N$4:$N$8890,0),$J2136)</f>
        <v>0</v>
      </c>
      <c r="F2136" s="5">
        <f>INDEX('DCM CARDS LOOKUP - HIDDEN'!$O$4:$AE$8890,MATCH(S2136,'DCM CARDS LOOKUP - HIDDEN'!$N$4:$N$8890,0),$J2136)</f>
        <v>0</v>
      </c>
      <c r="G2136" s="31"/>
      <c r="H2136" s="35"/>
      <c r="J2136" s="4">
        <v>14</v>
      </c>
      <c r="O2136">
        <f>L2123*10000+M2123*100+B2121</f>
        <v>80201</v>
      </c>
      <c r="P2136">
        <f>L2123*10000+M2123*100+C2121</f>
        <v>80202</v>
      </c>
      <c r="Q2136">
        <f>L2123*10000+M2123*100+D2121</f>
        <v>80203</v>
      </c>
      <c r="R2136">
        <f>L2123*10000+M2123*100+E2101</f>
        <v>80204</v>
      </c>
      <c r="S2136">
        <f>L2123*10000+M2123*100+F2101</f>
        <v>80205</v>
      </c>
    </row>
    <row r="2137" spans="1:20" x14ac:dyDescent="0.2">
      <c r="A2137" s="2"/>
      <c r="B2137" s="5"/>
      <c r="C2137" s="5"/>
      <c r="D2137" s="5"/>
      <c r="E2137" s="5"/>
      <c r="F2137" s="5"/>
      <c r="G2137" s="5"/>
      <c r="H2137" s="5"/>
      <c r="J2137" s="13"/>
    </row>
    <row r="2138" spans="1:20" x14ac:dyDescent="0.2">
      <c r="A2138" s="6"/>
      <c r="B2138" s="7">
        <v>1</v>
      </c>
      <c r="C2138" s="7">
        <v>2</v>
      </c>
      <c r="D2138" s="7">
        <v>3</v>
      </c>
      <c r="E2138" s="7">
        <v>4</v>
      </c>
      <c r="F2138" s="7">
        <v>5</v>
      </c>
      <c r="G2138" s="7">
        <v>6</v>
      </c>
      <c r="H2138" s="7">
        <v>9</v>
      </c>
      <c r="J2138" s="13"/>
    </row>
    <row r="2141" spans="1:20" x14ac:dyDescent="0.2">
      <c r="A2141" s="1" t="str">
        <f>"Version "&amp;L2143&amp;"; Task"&amp;M2143</f>
        <v>Version 8; Task3</v>
      </c>
      <c r="B2141" s="4">
        <v>1</v>
      </c>
      <c r="C2141" s="4">
        <v>2</v>
      </c>
      <c r="D2141" s="4">
        <v>3</v>
      </c>
      <c r="E2141" s="4">
        <f>E2121</f>
        <v>4</v>
      </c>
      <c r="F2141" s="4">
        <f>F2121</f>
        <v>5</v>
      </c>
      <c r="G2141" s="4">
        <v>6</v>
      </c>
      <c r="J2141" s="13"/>
    </row>
    <row r="2142" spans="1:20" ht="15" customHeight="1" x14ac:dyDescent="0.2">
      <c r="A2142" s="11" t="s">
        <v>8</v>
      </c>
      <c r="B2142" s="12" t="s">
        <v>9</v>
      </c>
      <c r="C2142" s="12" t="s">
        <v>10</v>
      </c>
      <c r="D2142" s="12" t="s">
        <v>11</v>
      </c>
      <c r="E2142" s="20" t="s">
        <v>21</v>
      </c>
      <c r="F2142" s="20" t="s">
        <v>22</v>
      </c>
      <c r="G2142" s="20"/>
      <c r="H2142" s="34" t="s">
        <v>15</v>
      </c>
      <c r="J2142" s="13"/>
      <c r="L2142" t="s">
        <v>12</v>
      </c>
      <c r="M2142" t="s">
        <v>1</v>
      </c>
    </row>
    <row r="2143" spans="1:20" x14ac:dyDescent="0.2">
      <c r="A2143" s="10" t="str">
        <f>INDEX(REFERENCE!$B$2:$J$2,1,'EXAMPLE OF CHOICE CARDS'!J2143)</f>
        <v>Type</v>
      </c>
      <c r="B2143" s="5" t="str">
        <f>INDEX('DCM CARDS LOOKUP - HIDDEN'!$O$4:$AE$8890,MATCH(O2143,'DCM CARDS LOOKUP - HIDDEN'!$N$4:$N$8890,0),$J2143)</f>
        <v>Topicals</v>
      </c>
      <c r="C2143" s="5" t="str">
        <f>INDEX('DCM CARDS LOOKUP - HIDDEN'!$O$4:$AE$8890,MATCH(P2143,'DCM CARDS LOOKUP - HIDDEN'!$N$4:$N$8890,0),$J2143)</f>
        <v>Pads</v>
      </c>
      <c r="D2143" s="5" t="str">
        <f>INDEX('DCM CARDS LOOKUP - HIDDEN'!$O$4:$AE$8890,MATCH(Q2143,'DCM CARDS LOOKUP - HIDDEN'!$N$4:$N$8890,0),$J2143)</f>
        <v>Topicals</v>
      </c>
      <c r="E2143" s="5" t="str">
        <f>INDEX('DCM CARDS LOOKUP - HIDDEN'!$O$4:$AE$8890,MATCH(R2143,'DCM CARDS LOOKUP - HIDDEN'!$N$4:$N$8890,0),$J2143)</f>
        <v>Pads</v>
      </c>
      <c r="F2143" s="5" t="str">
        <f>INDEX('DCM CARDS LOOKUP - HIDDEN'!$O$4:$AE$8890,MATCH(S2143,'DCM CARDS LOOKUP - HIDDEN'!$N$4:$N$8890,0),$J2143)</f>
        <v>Pads</v>
      </c>
      <c r="G2143" s="5" t="str">
        <f>INDEX('DCM CARDS LOOKUP - HIDDEN'!$O$4:$AE$8890,MATCH(T2143,'DCM CARDS LOOKUP - HIDDEN'!$N$4:$N$8890,0),$J2143)</f>
        <v>Topicals</v>
      </c>
      <c r="H2143" s="35"/>
      <c r="J2143" s="4">
        <v>1</v>
      </c>
      <c r="L2143">
        <f>IF(M2123=15,L2123+1,L2123)</f>
        <v>8</v>
      </c>
      <c r="M2143">
        <f>IF(M2123&lt;15,M2123+1,1)</f>
        <v>3</v>
      </c>
      <c r="O2143">
        <f>L2143*10000+M2143*100+B2141</f>
        <v>80301</v>
      </c>
      <c r="P2143">
        <f>L2143*10000+M2143*100+C2141</f>
        <v>80302</v>
      </c>
      <c r="Q2143">
        <f>L2143*10000+M2143*100+D2141</f>
        <v>80303</v>
      </c>
      <c r="R2143">
        <f>L2143*10000+M2143*100+E2121</f>
        <v>80304</v>
      </c>
      <c r="S2143">
        <f>L2143*10000+M2143*100+F2121</f>
        <v>80305</v>
      </c>
      <c r="T2143">
        <f>L2143*10000+M2143*100+G2121</f>
        <v>80306</v>
      </c>
    </row>
    <row r="2144" spans="1:20" x14ac:dyDescent="0.2">
      <c r="A2144" s="10" t="str">
        <f>INDEX(REFERENCE!$B$2:$J$2,1,'EXAMPLE OF CHOICE CARDS'!J2144)</f>
        <v>Brand</v>
      </c>
      <c r="B2144" s="5" t="str">
        <f>INDEX('DCM CARDS LOOKUP - HIDDEN'!$O$4:$AE$8890,MATCH(O2144,'DCM CARDS LOOKUP - HIDDEN'!$N$4:$N$8890,0),$J2144)</f>
        <v>Equate</v>
      </c>
      <c r="C2144" s="5" t="str">
        <f>INDEX('DCM CARDS LOOKUP - HIDDEN'!$O$4:$AE$8890,MATCH(P2144,'DCM CARDS LOOKUP - HIDDEN'!$N$4:$N$8890,0),$J2144)</f>
        <v>Walgreens</v>
      </c>
      <c r="D2144" s="5" t="str">
        <f>INDEX('DCM CARDS LOOKUP - HIDDEN'!$O$4:$AE$8890,MATCH(Q2144,'DCM CARDS LOOKUP - HIDDEN'!$N$4:$N$8890,0),$J2144)</f>
        <v>Icy Hot</v>
      </c>
      <c r="E2144" s="5" t="str">
        <f>INDEX('DCM CARDS LOOKUP - HIDDEN'!$O$4:$AE$8890,MATCH(R2144,'DCM CARDS LOOKUP - HIDDEN'!$N$4:$N$8890,0),$J2144)</f>
        <v>Bengay</v>
      </c>
      <c r="F2144" s="5" t="str">
        <f>INDEX('DCM CARDS LOOKUP - HIDDEN'!$O$4:$AE$8890,MATCH(S2144,'DCM CARDS LOOKUP - HIDDEN'!$N$4:$N$8890,0),$J2144)</f>
        <v>Amazon Basic Care</v>
      </c>
      <c r="G2144" s="5" t="str">
        <f>INDEX('DCM CARDS LOOKUP - HIDDEN'!$O$4:$AE$8890,MATCH(T2144,'DCM CARDS LOOKUP - HIDDEN'!$N$4:$N$8890,0),$J2144)</f>
        <v>Motrin</v>
      </c>
      <c r="H2144" s="35"/>
      <c r="J2144" s="4">
        <v>2</v>
      </c>
      <c r="O2144">
        <f>L2143*10000+M2143*100+B2141</f>
        <v>80301</v>
      </c>
      <c r="P2144">
        <f>L2143*10000+M2143*100+C2141</f>
        <v>80302</v>
      </c>
      <c r="Q2144">
        <f>L2143*10000+M2143*100+D2141</f>
        <v>80303</v>
      </c>
      <c r="R2144">
        <f>L2143*10000+M2143*100+E2121</f>
        <v>80304</v>
      </c>
      <c r="S2144">
        <f>L2143*10000+M2143*100+F2121</f>
        <v>80305</v>
      </c>
      <c r="T2144">
        <f>L2143*10000+M2143*100+G2121</f>
        <v>80306</v>
      </c>
    </row>
    <row r="2145" spans="1:20" x14ac:dyDescent="0.2">
      <c r="A2145" s="10" t="str">
        <f>INDEX(REFERENCE!$B$2:$J$2,1,'EXAMPLE OF CHOICE CARDS'!J2145)</f>
        <v>Sensation</v>
      </c>
      <c r="B2145" s="5" t="str">
        <f>INDEX('DCM CARDS LOOKUP - HIDDEN'!$O$4:$AE$8890,MATCH(O2145,'DCM CARDS LOOKUP - HIDDEN'!$N$4:$N$8890,0),$J2145)</f>
        <v>Hot sensation</v>
      </c>
      <c r="C2145" s="5" t="str">
        <f>INDEX('DCM CARDS LOOKUP - HIDDEN'!$O$4:$AE$8890,MATCH(P2145,'DCM CARDS LOOKUP - HIDDEN'!$N$4:$N$8890,0),$J2145)</f>
        <v>Lidocaine/numbing sensation</v>
      </c>
      <c r="D2145" s="5" t="str">
        <f>INDEX('DCM CARDS LOOKUP - HIDDEN'!$O$4:$AE$8890,MATCH(Q2145,'DCM CARDS LOOKUP - HIDDEN'!$N$4:$N$8890,0),$J2145)</f>
        <v>Cold sensation</v>
      </c>
      <c r="E2145" s="5" t="str">
        <f>INDEX('DCM CARDS LOOKUP - HIDDEN'!$O$4:$AE$8890,MATCH(R2145,'DCM CARDS LOOKUP - HIDDEN'!$N$4:$N$8890,0),$J2145)</f>
        <v>Cold sensation</v>
      </c>
      <c r="F2145" s="5" t="str">
        <f>INDEX('DCM CARDS LOOKUP - HIDDEN'!$O$4:$AE$8890,MATCH(S2145,'DCM CARDS LOOKUP - HIDDEN'!$N$4:$N$8890,0),$J2145)</f>
        <v>Hot sensation</v>
      </c>
      <c r="G2145" s="5" t="str">
        <f>INDEX('DCM CARDS LOOKUP - HIDDEN'!$O$4:$AE$8890,MATCH(T2145,'DCM CARDS LOOKUP - HIDDEN'!$N$4:$N$8890,0),$J2145)</f>
        <v>Lidocaine/numbing sensation</v>
      </c>
      <c r="H2145" s="35"/>
      <c r="J2145" s="4">
        <v>3</v>
      </c>
      <c r="O2145">
        <f>L2143*10000+M2143*100+B2141</f>
        <v>80301</v>
      </c>
      <c r="P2145">
        <f>L2143*10000+M2143*100+C2141</f>
        <v>80302</v>
      </c>
      <c r="Q2145">
        <f>L2143*10000+M2143*100+D2141</f>
        <v>80303</v>
      </c>
      <c r="R2145">
        <f>L2143*10000+M2143*100+E2121</f>
        <v>80304</v>
      </c>
      <c r="S2145">
        <f>L2143*10000+M2143*100+F2121</f>
        <v>80305</v>
      </c>
      <c r="T2145">
        <f>L2143*10000+M2143*100+G2121</f>
        <v>80306</v>
      </c>
    </row>
    <row r="2146" spans="1:20" x14ac:dyDescent="0.2">
      <c r="A2146" s="10" t="str">
        <f>INDEX(REFERENCE!$B$2:$J$2,1,'EXAMPLE OF CHOICE CARDS'!J2146)</f>
        <v>Treatment Area</v>
      </c>
      <c r="B2146" s="5" t="str">
        <f>INDEX('DCM CARDS LOOKUP - HIDDEN'!$O$4:$AE$8890,MATCH(O2146,'DCM CARDS LOOKUP - HIDDEN'!$N$4:$N$8890,0),$J2146)</f>
        <v>-</v>
      </c>
      <c r="C2146" s="5" t="str">
        <f>INDEX('DCM CARDS LOOKUP - HIDDEN'!$O$4:$AE$8890,MATCH(P2146,'DCM CARDS LOOKUP - HIDDEN'!$N$4:$N$8890,0),$J2146)</f>
        <v>Neck</v>
      </c>
      <c r="D2146" s="5" t="str">
        <f>INDEX('DCM CARDS LOOKUP - HIDDEN'!$O$4:$AE$8890,MATCH(Q2146,'DCM CARDS LOOKUP - HIDDEN'!$N$4:$N$8890,0),$J2146)</f>
        <v>-</v>
      </c>
      <c r="E2146" s="5" t="str">
        <f>INDEX('DCM CARDS LOOKUP - HIDDEN'!$O$4:$AE$8890,MATCH(R2146,'DCM CARDS LOOKUP - HIDDEN'!$N$4:$N$8890,0),$J2146)</f>
        <v>Chest</v>
      </c>
      <c r="F2146" s="5" t="str">
        <f>INDEX('DCM CARDS LOOKUP - HIDDEN'!$O$4:$AE$8890,MATCH(S2146,'DCM CARDS LOOKUP - HIDDEN'!$N$4:$N$8890,0),$J2146)</f>
        <v>Hands (arthritis)</v>
      </c>
      <c r="G2146" s="5" t="str">
        <f>INDEX('DCM CARDS LOOKUP - HIDDEN'!$O$4:$AE$8890,MATCH(T2146,'DCM CARDS LOOKUP - HIDDEN'!$N$4:$N$8890,0),$J2146)</f>
        <v>-</v>
      </c>
      <c r="H2146" s="35"/>
      <c r="J2146" s="4">
        <v>4</v>
      </c>
      <c r="O2146">
        <f>L2143*10000+M2143*100+B2141</f>
        <v>80301</v>
      </c>
      <c r="P2146">
        <f>L2143*10000+M2143*100+C2141</f>
        <v>80302</v>
      </c>
      <c r="Q2146">
        <f>L2143*10000+M2143*100+D2141</f>
        <v>80303</v>
      </c>
      <c r="R2146">
        <f>L2143*10000+M2143*100+E2121</f>
        <v>80304</v>
      </c>
      <c r="S2146">
        <f>L2143*10000+M2143*100+F2121</f>
        <v>80305</v>
      </c>
      <c r="T2146">
        <f>L2143*10000+M2143*100+G2121</f>
        <v>80306</v>
      </c>
    </row>
    <row r="2147" spans="1:20" x14ac:dyDescent="0.2">
      <c r="A2147" s="10" t="str">
        <f>INDEX(REFERENCE!$B$2:$J$2,1,'EXAMPLE OF CHOICE CARDS'!J2147)</f>
        <v>Format</v>
      </c>
      <c r="B2147" s="5" t="str">
        <f>INDEX('DCM CARDS LOOKUP - HIDDEN'!$O$4:$AE$8890,MATCH(O2147,'DCM CARDS LOOKUP - HIDDEN'!$N$4:$N$8890,0),$J2147)</f>
        <v>Roll-on</v>
      </c>
      <c r="C2147" s="5" t="str">
        <f>INDEX('DCM CARDS LOOKUP - HIDDEN'!$O$4:$AE$8890,MATCH(P2147,'DCM CARDS LOOKUP - HIDDEN'!$N$4:$N$8890,0),$J2147)</f>
        <v>Single use pads/patches</v>
      </c>
      <c r="D2147" s="5" t="str">
        <f>INDEX('DCM CARDS LOOKUP - HIDDEN'!$O$4:$AE$8890,MATCH(Q2147,'DCM CARDS LOOKUP - HIDDEN'!$N$4:$N$8890,0),$J2147)</f>
        <v>Gel</v>
      </c>
      <c r="E2147" s="5" t="str">
        <f>INDEX('DCM CARDS LOOKUP - HIDDEN'!$O$4:$AE$8890,MATCH(R2147,'DCM CARDS LOOKUP - HIDDEN'!$N$4:$N$8890,0),$J2147)</f>
        <v>Single use pads/patches</v>
      </c>
      <c r="F2147" s="5" t="str">
        <f>INDEX('DCM CARDS LOOKUP - HIDDEN'!$O$4:$AE$8890,MATCH(S2147,'DCM CARDS LOOKUP - HIDDEN'!$N$4:$N$8890,0),$J2147)</f>
        <v>Single use pads/patches</v>
      </c>
      <c r="G2147" s="5" t="str">
        <f>INDEX('DCM CARDS LOOKUP - HIDDEN'!$O$4:$AE$8890,MATCH(T2147,'DCM CARDS LOOKUP - HIDDEN'!$N$4:$N$8890,0),$J2147)</f>
        <v>Spray</v>
      </c>
      <c r="H2147" s="35"/>
      <c r="J2147" s="4">
        <v>5</v>
      </c>
      <c r="O2147">
        <f>L2143*10000+M2143*100+B2141</f>
        <v>80301</v>
      </c>
      <c r="P2147">
        <f>L2143*10000+M2143*100+C2141</f>
        <v>80302</v>
      </c>
      <c r="Q2147">
        <f>L2143*10000+M2143*100+D2141</f>
        <v>80303</v>
      </c>
      <c r="R2147">
        <f>L2143*10000+M2143*100+E2121</f>
        <v>80304</v>
      </c>
      <c r="S2147">
        <f>L2143*10000+M2143*100+F2121</f>
        <v>80305</v>
      </c>
      <c r="T2147">
        <f>L2143*10000+M2143*100+G2121</f>
        <v>80306</v>
      </c>
    </row>
    <row r="2148" spans="1:20" x14ac:dyDescent="0.2">
      <c r="A2148" s="10" t="str">
        <f>INDEX(REFERENCE!$B$2:$J$2,1,'EXAMPLE OF CHOICE CARDS'!J2148)</f>
        <v>Count</v>
      </c>
      <c r="B2148" s="5" t="str">
        <f>INDEX('DCM CARDS LOOKUP - HIDDEN'!$O$4:$AE$8890,MATCH(O2148,'DCM CARDS LOOKUP - HIDDEN'!$N$4:$N$8890,0),$J2148)</f>
        <v>2.5 oz</v>
      </c>
      <c r="C2148" s="5" t="str">
        <f>INDEX('DCM CARDS LOOKUP - HIDDEN'!$O$4:$AE$8890,MATCH(P2148,'DCM CARDS LOOKUP - HIDDEN'!$N$4:$N$8890,0),$J2148)</f>
        <v>6 count</v>
      </c>
      <c r="D2148" s="5" t="str">
        <f>INDEX('DCM CARDS LOOKUP - HIDDEN'!$O$4:$AE$8890,MATCH(Q2148,'DCM CARDS LOOKUP - HIDDEN'!$N$4:$N$8890,0),$J2148)</f>
        <v>3.5 oz</v>
      </c>
      <c r="E2148" s="5" t="str">
        <f>INDEX('DCM CARDS LOOKUP - HIDDEN'!$O$4:$AE$8890,MATCH(R2148,'DCM CARDS LOOKUP - HIDDEN'!$N$4:$N$8890,0),$J2148)</f>
        <v>5 count</v>
      </c>
      <c r="F2148" s="5" t="str">
        <f>INDEX('DCM CARDS LOOKUP - HIDDEN'!$O$4:$AE$8890,MATCH(S2148,'DCM CARDS LOOKUP - HIDDEN'!$N$4:$N$8890,0),$J2148)</f>
        <v>2 count</v>
      </c>
      <c r="G2148" s="5" t="str">
        <f>INDEX('DCM CARDS LOOKUP - HIDDEN'!$O$4:$AE$8890,MATCH(T2148,'DCM CARDS LOOKUP - HIDDEN'!$N$4:$N$8890,0),$J2148)</f>
        <v>3 oz</v>
      </c>
      <c r="H2148" s="35"/>
      <c r="J2148" s="4">
        <v>6</v>
      </c>
      <c r="O2148">
        <f>L2143*10000+M2143*100+B2141</f>
        <v>80301</v>
      </c>
      <c r="P2148">
        <f>L2143*10000+M2143*100+C2141</f>
        <v>80302</v>
      </c>
      <c r="Q2148">
        <f>L2143*10000+M2143*100+D2141</f>
        <v>80303</v>
      </c>
      <c r="R2148">
        <f>L2143*10000+M2143*100+E2121</f>
        <v>80304</v>
      </c>
      <c r="S2148">
        <f>L2143*10000+M2143*100+F2121</f>
        <v>80305</v>
      </c>
      <c r="T2148">
        <f>L2143*10000+M2143*100+G2121</f>
        <v>80306</v>
      </c>
    </row>
    <row r="2149" spans="1:20" ht="15" customHeight="1" x14ac:dyDescent="0.2">
      <c r="A2149" s="10" t="str">
        <f>INDEX(REFERENCE!$B$2:$J$2,1,'EXAMPLE OF CHOICE CARDS'!J2149)</f>
        <v>Price</v>
      </c>
      <c r="B2149" s="29">
        <f>INDEX('DCM CARDS LOOKUP - HIDDEN'!$O$4:$AE$8890,MATCH(O2149,'DCM CARDS LOOKUP - HIDDEN'!$N$4:$N$8890,0),$J2149)</f>
        <v>11</v>
      </c>
      <c r="C2149" s="29">
        <f>INDEX('DCM CARDS LOOKUP - HIDDEN'!$O$4:$AE$8890,MATCH(P2149,'DCM CARDS LOOKUP - HIDDEN'!$N$4:$N$8890,0),$J2149)</f>
        <v>21.5</v>
      </c>
      <c r="D2149" s="29">
        <f>INDEX('DCM CARDS LOOKUP - HIDDEN'!$O$4:$AE$8890,MATCH(Q2149,'DCM CARDS LOOKUP - HIDDEN'!$N$4:$N$8890,0),$J2149)</f>
        <v>20.5</v>
      </c>
      <c r="E2149" s="29">
        <f>INDEX('DCM CARDS LOOKUP - HIDDEN'!$O$4:$AE$8890,MATCH(R2149,'DCM CARDS LOOKUP - HIDDEN'!$N$4:$N$8890,0),$J2149)</f>
        <v>15.86</v>
      </c>
      <c r="F2149" s="29">
        <f>INDEX('DCM CARDS LOOKUP - HIDDEN'!$O$4:$AE$8890,MATCH(S2149,'DCM CARDS LOOKUP - HIDDEN'!$N$4:$N$8890,0),$J2149)</f>
        <v>20.99</v>
      </c>
      <c r="G2149" s="29">
        <f>INDEX('DCM CARDS LOOKUP - HIDDEN'!$O$4:$AE$8890,MATCH(T2149,'DCM CARDS LOOKUP - HIDDEN'!$N$4:$N$8890,0),$J2149)</f>
        <v>13.4</v>
      </c>
      <c r="H2149" s="35"/>
      <c r="J2149" s="4">
        <v>7</v>
      </c>
      <c r="O2149">
        <f>L2143*10000+M2143*100+B2141</f>
        <v>80301</v>
      </c>
      <c r="P2149">
        <f>L2143*10000+M2143*100+C2141</f>
        <v>80302</v>
      </c>
      <c r="Q2149">
        <f>L2143*10000+M2143*100+D2141</f>
        <v>80303</v>
      </c>
      <c r="R2149">
        <f>L2143*10000+M2143*100+E2121</f>
        <v>80304</v>
      </c>
      <c r="S2149">
        <f>L2143*10000+M2143*100+F2121</f>
        <v>80305</v>
      </c>
      <c r="T2149">
        <f>L2143*10000+M2143*100+G2121</f>
        <v>80306</v>
      </c>
    </row>
    <row r="2150" spans="1:20" ht="15" customHeight="1" x14ac:dyDescent="0.2">
      <c r="A2150" s="10" t="str">
        <f>INDEX(REFERENCE!$B$2:$J$2,1,'EXAMPLE OF CHOICE CARDS'!J2150)</f>
        <v>Review Rating</v>
      </c>
      <c r="B2150" s="5" t="str">
        <f>INDEX('DCM CARDS LOOKUP - HIDDEN'!$O$4:$AE$8890,MATCH(O2150,'DCM CARDS LOOKUP - HIDDEN'!$N$4:$N$8890,0),$J2150)</f>
        <v>4.5 stars</v>
      </c>
      <c r="C2150" s="5" t="str">
        <f>INDEX('DCM CARDS LOOKUP - HIDDEN'!$O$4:$AE$8890,MATCH(P2150,'DCM CARDS LOOKUP - HIDDEN'!$N$4:$N$8890,0),$J2150)</f>
        <v>4.8 stars</v>
      </c>
      <c r="D2150" s="5" t="str">
        <f>INDEX('DCM CARDS LOOKUP - HIDDEN'!$O$4:$AE$8890,MATCH(Q2150,'DCM CARDS LOOKUP - HIDDEN'!$N$4:$N$8890,0),$J2150)</f>
        <v>4.6 stars</v>
      </c>
      <c r="E2150" s="5" t="str">
        <f>INDEX('DCM CARDS LOOKUP - HIDDEN'!$O$4:$AE$8890,MATCH(R2150,'DCM CARDS LOOKUP - HIDDEN'!$N$4:$N$8890,0),$J2150)</f>
        <v>4.8 stars</v>
      </c>
      <c r="F2150" s="5" t="str">
        <f>INDEX('DCM CARDS LOOKUP - HIDDEN'!$O$4:$AE$8890,MATCH(S2150,'DCM CARDS LOOKUP - HIDDEN'!$N$4:$N$8890,0),$J2150)</f>
        <v>4.6 stars</v>
      </c>
      <c r="G2150" s="5" t="str">
        <f>INDEX('DCM CARDS LOOKUP - HIDDEN'!$O$4:$AE$8890,MATCH(T2150,'DCM CARDS LOOKUP - HIDDEN'!$N$4:$N$8890,0),$J2150)</f>
        <v>4.5 stars</v>
      </c>
      <c r="H2150" s="35"/>
      <c r="J2150" s="4">
        <v>8</v>
      </c>
      <c r="O2150">
        <f>L2143*10000+M2143*100+B2141</f>
        <v>80301</v>
      </c>
      <c r="P2150">
        <f>L2143*10000+M2143*100+C2141</f>
        <v>80302</v>
      </c>
      <c r="Q2150">
        <f>L2143*10000+M2143*100+D2141</f>
        <v>80303</v>
      </c>
      <c r="R2150">
        <f>L2143*10000+M2143*100+E2121</f>
        <v>80304</v>
      </c>
      <c r="S2150">
        <f>L2143*10000+M2143*100+F2121</f>
        <v>80305</v>
      </c>
      <c r="T2150">
        <f>L2143*10000+M2143*100+G2121</f>
        <v>80306</v>
      </c>
    </row>
    <row r="2151" spans="1:20" ht="15" customHeight="1" x14ac:dyDescent="0.2">
      <c r="A2151" s="10" t="str">
        <f>INDEX(REFERENCE!$B$2:$J$2,1,'EXAMPLE OF CHOICE CARDS'!J2151)</f>
        <v>Number of Reviews</v>
      </c>
      <c r="B2151" s="30">
        <f>INDEX('DCM CARDS LOOKUP - HIDDEN'!$O$4:$AE$8890,MATCH(O2151,'DCM CARDS LOOKUP - HIDDEN'!$N$4:$N$8890,0),$J2151)</f>
        <v>1250</v>
      </c>
      <c r="C2151" s="30">
        <f>INDEX('DCM CARDS LOOKUP - HIDDEN'!$O$4:$AE$8890,MATCH(P2151,'DCM CARDS LOOKUP - HIDDEN'!$N$4:$N$8890,0),$J2151)</f>
        <v>1250</v>
      </c>
      <c r="D2151" s="30">
        <f>INDEX('DCM CARDS LOOKUP - HIDDEN'!$O$4:$AE$8890,MATCH(Q2151,'DCM CARDS LOOKUP - HIDDEN'!$N$4:$N$8890,0),$J2151)</f>
        <v>4500</v>
      </c>
      <c r="E2151" s="30">
        <f>INDEX('DCM CARDS LOOKUP - HIDDEN'!$O$4:$AE$8890,MATCH(R2151,'DCM CARDS LOOKUP - HIDDEN'!$N$4:$N$8890,0),$J2151)</f>
        <v>4500</v>
      </c>
      <c r="F2151" s="30">
        <f>INDEX('DCM CARDS LOOKUP - HIDDEN'!$O$4:$AE$8890,MATCH(S2151,'DCM CARDS LOOKUP - HIDDEN'!$N$4:$N$8890,0),$J2151)</f>
        <v>1250</v>
      </c>
      <c r="G2151" s="30">
        <f>INDEX('DCM CARDS LOOKUP - HIDDEN'!$O$4:$AE$8890,MATCH(T2151,'DCM CARDS LOOKUP - HIDDEN'!$N$4:$N$8890,0),$J2151)</f>
        <v>1250</v>
      </c>
      <c r="H2151" s="35"/>
      <c r="J2151" s="4">
        <v>9</v>
      </c>
      <c r="O2151">
        <f>L2143*10000+M2143*100+B2141</f>
        <v>80301</v>
      </c>
      <c r="P2151">
        <f>L2143*10000+M2143*100+C2141</f>
        <v>80302</v>
      </c>
      <c r="Q2151">
        <f>L2143*10000+M2143*100+D2141</f>
        <v>80303</v>
      </c>
      <c r="R2151">
        <f>L2143*10000+M2143*100+E2121</f>
        <v>80304</v>
      </c>
      <c r="S2151">
        <f>L2143*10000+M2143*100+F2121</f>
        <v>80305</v>
      </c>
      <c r="T2151">
        <f>L2143*10000+M2143*100+G2121</f>
        <v>80306</v>
      </c>
    </row>
    <row r="2152" spans="1:20" ht="15" hidden="1" customHeight="1" x14ac:dyDescent="0.2">
      <c r="A2152" s="10" t="e">
        <f>INDEX(REFERENCE!$B$2:$J$2,1,'EXAMPLE OF CHOICE CARDS'!J2152)</f>
        <v>#REF!</v>
      </c>
      <c r="B2152" s="5">
        <f>INDEX('DCM CARDS LOOKUP - HIDDEN'!$O$4:$AE$8890,MATCH(O2152,'DCM CARDS LOOKUP - HIDDEN'!$N$4:$N$8890,0),$J2152)</f>
        <v>0</v>
      </c>
      <c r="C2152" s="5">
        <f>INDEX('DCM CARDS LOOKUP - HIDDEN'!$O$4:$AE$8890,MATCH(P2152,'DCM CARDS LOOKUP - HIDDEN'!$N$4:$N$8890,0),$J2152)</f>
        <v>0</v>
      </c>
      <c r="D2152" s="5">
        <f>INDEX('DCM CARDS LOOKUP - HIDDEN'!$O$4:$AE$8890,MATCH(Q2152,'DCM CARDS LOOKUP - HIDDEN'!$N$4:$N$8890,0),$J2152)</f>
        <v>0</v>
      </c>
      <c r="E2152" s="5">
        <f>INDEX('DCM CARDS LOOKUP - HIDDEN'!$O$4:$AE$8890,MATCH(R2152,'DCM CARDS LOOKUP - HIDDEN'!$N$4:$N$8890,0),$J2152)</f>
        <v>0</v>
      </c>
      <c r="F2152" s="5">
        <f>INDEX('DCM CARDS LOOKUP - HIDDEN'!$O$4:$AE$8890,MATCH(S2152,'DCM CARDS LOOKUP - HIDDEN'!$N$4:$N$8890,0),$J2152)</f>
        <v>0</v>
      </c>
      <c r="G2152" s="31"/>
      <c r="H2152" s="35"/>
      <c r="J2152" s="4">
        <v>10</v>
      </c>
      <c r="O2152">
        <f>L2143*10000+M2143*100+B2141</f>
        <v>80301</v>
      </c>
      <c r="P2152">
        <f>L2143*10000+M2143*100+C2141</f>
        <v>80302</v>
      </c>
      <c r="Q2152">
        <f>L2143*10000+M2143*100+D2141</f>
        <v>80303</v>
      </c>
      <c r="R2152">
        <f>L2143*10000+M2143*100+E2121</f>
        <v>80304</v>
      </c>
      <c r="S2152">
        <f>L2143*10000+M2143*100+F2121</f>
        <v>80305</v>
      </c>
    </row>
    <row r="2153" spans="1:20" ht="15" hidden="1" customHeight="1" x14ac:dyDescent="0.2">
      <c r="A2153" s="10" t="e">
        <f>INDEX(REFERENCE!$B$2:$J$2,1,'EXAMPLE OF CHOICE CARDS'!J2153)</f>
        <v>#REF!</v>
      </c>
      <c r="B2153" s="5">
        <f>INDEX('DCM CARDS LOOKUP - HIDDEN'!$O$4:$AE$8890,MATCH(O2153,'DCM CARDS LOOKUP - HIDDEN'!$N$4:$N$8890,0),$J2153)</f>
        <v>0</v>
      </c>
      <c r="C2153" s="5">
        <f>INDEX('DCM CARDS LOOKUP - HIDDEN'!$O$4:$AE$8890,MATCH(P2153,'DCM CARDS LOOKUP - HIDDEN'!$N$4:$N$8890,0),$J2153)</f>
        <v>0</v>
      </c>
      <c r="D2153" s="5">
        <f>INDEX('DCM CARDS LOOKUP - HIDDEN'!$O$4:$AE$8890,MATCH(Q2153,'DCM CARDS LOOKUP - HIDDEN'!$N$4:$N$8890,0),$J2153)</f>
        <v>0</v>
      </c>
      <c r="E2153" s="5">
        <f>INDEX('DCM CARDS LOOKUP - HIDDEN'!$O$4:$AE$8890,MATCH(R2153,'DCM CARDS LOOKUP - HIDDEN'!$N$4:$N$8890,0),$J2153)</f>
        <v>0</v>
      </c>
      <c r="F2153" s="5">
        <f>INDEX('DCM CARDS LOOKUP - HIDDEN'!$O$4:$AE$8890,MATCH(S2153,'DCM CARDS LOOKUP - HIDDEN'!$N$4:$N$8890,0),$J2153)</f>
        <v>0</v>
      </c>
      <c r="G2153" s="31"/>
      <c r="H2153" s="35"/>
      <c r="J2153" s="4">
        <v>11</v>
      </c>
      <c r="O2153">
        <f>L2143*10000+M2143*100+B2141</f>
        <v>80301</v>
      </c>
      <c r="P2153">
        <f>L2143*10000+M2143*100+C2141</f>
        <v>80302</v>
      </c>
      <c r="Q2153">
        <f>L2143*10000+M2143*100+D2141</f>
        <v>80303</v>
      </c>
      <c r="R2153">
        <f>L2143*10000+M2143*100+E2121</f>
        <v>80304</v>
      </c>
      <c r="S2153">
        <f>L2143*10000+M2143*100+F2121</f>
        <v>80305</v>
      </c>
    </row>
    <row r="2154" spans="1:20" ht="15" hidden="1" customHeight="1" x14ac:dyDescent="0.2">
      <c r="A2154" s="10" t="e">
        <f>INDEX(REFERENCE!$B$2:$J$2,1,'EXAMPLE OF CHOICE CARDS'!J2154)</f>
        <v>#REF!</v>
      </c>
      <c r="B2154" s="5">
        <f>INDEX('DCM CARDS LOOKUP - HIDDEN'!$O$4:$AE$8890,MATCH(O2154,'DCM CARDS LOOKUP - HIDDEN'!$N$4:$N$8890,0),$J2154)</f>
        <v>0</v>
      </c>
      <c r="C2154" s="5">
        <f>INDEX('DCM CARDS LOOKUP - HIDDEN'!$O$4:$AE$8890,MATCH(P2154,'DCM CARDS LOOKUP - HIDDEN'!$N$4:$N$8890,0),$J2154)</f>
        <v>0</v>
      </c>
      <c r="D2154" s="5">
        <f>INDEX('DCM CARDS LOOKUP - HIDDEN'!$O$4:$AE$8890,MATCH(Q2154,'DCM CARDS LOOKUP - HIDDEN'!$N$4:$N$8890,0),$J2154)</f>
        <v>0</v>
      </c>
      <c r="E2154" s="5">
        <f>INDEX('DCM CARDS LOOKUP - HIDDEN'!$O$4:$AE$8890,MATCH(R2154,'DCM CARDS LOOKUP - HIDDEN'!$N$4:$N$8890,0),$J2154)</f>
        <v>0</v>
      </c>
      <c r="F2154" s="5">
        <f>INDEX('DCM CARDS LOOKUP - HIDDEN'!$O$4:$AE$8890,MATCH(S2154,'DCM CARDS LOOKUP - HIDDEN'!$N$4:$N$8890,0),$J2154)</f>
        <v>0</v>
      </c>
      <c r="G2154" s="31"/>
      <c r="H2154" s="35"/>
      <c r="J2154" s="4">
        <v>12</v>
      </c>
      <c r="O2154">
        <f>L2143*10000+M2143*100+B2141</f>
        <v>80301</v>
      </c>
      <c r="P2154">
        <f>L2143*10000+M2143*100+C2141</f>
        <v>80302</v>
      </c>
      <c r="Q2154">
        <f>L2143*10000+M2143*100+D2141</f>
        <v>80303</v>
      </c>
      <c r="R2154">
        <f>L2143*10000+M2143*100+E2121</f>
        <v>80304</v>
      </c>
      <c r="S2154">
        <f>L2143*10000+M2143*100+F2121</f>
        <v>80305</v>
      </c>
    </row>
    <row r="2155" spans="1:20" ht="15" hidden="1" customHeight="1" x14ac:dyDescent="0.2">
      <c r="A2155" s="10" t="e">
        <f>INDEX(REFERENCE!$B$2:$J$2,1,'EXAMPLE OF CHOICE CARDS'!J2155)</f>
        <v>#REF!</v>
      </c>
      <c r="B2155" s="5">
        <f>INDEX('DCM CARDS LOOKUP - HIDDEN'!$O$4:$AE$8890,MATCH(O2155,'DCM CARDS LOOKUP - HIDDEN'!$N$4:$N$8890,0),$J2155)</f>
        <v>0</v>
      </c>
      <c r="C2155" s="5">
        <f>INDEX('DCM CARDS LOOKUP - HIDDEN'!$O$4:$AE$8890,MATCH(P2155,'DCM CARDS LOOKUP - HIDDEN'!$N$4:$N$8890,0),$J2155)</f>
        <v>0</v>
      </c>
      <c r="D2155" s="5">
        <f>INDEX('DCM CARDS LOOKUP - HIDDEN'!$O$4:$AE$8890,MATCH(Q2155,'DCM CARDS LOOKUP - HIDDEN'!$N$4:$N$8890,0),$J2155)</f>
        <v>0</v>
      </c>
      <c r="E2155" s="5">
        <f>INDEX('DCM CARDS LOOKUP - HIDDEN'!$O$4:$AE$8890,MATCH(R2155,'DCM CARDS LOOKUP - HIDDEN'!$N$4:$N$8890,0),$J2155)</f>
        <v>0</v>
      </c>
      <c r="F2155" s="5">
        <f>INDEX('DCM CARDS LOOKUP - HIDDEN'!$O$4:$AE$8890,MATCH(S2155,'DCM CARDS LOOKUP - HIDDEN'!$N$4:$N$8890,0),$J2155)</f>
        <v>0</v>
      </c>
      <c r="G2155" s="31"/>
      <c r="H2155" s="35"/>
      <c r="J2155" s="4">
        <v>13</v>
      </c>
      <c r="O2155">
        <f>L2143*10000+M2143*100+B2141</f>
        <v>80301</v>
      </c>
      <c r="P2155">
        <f>L2143*10000+M2143*100+C2141</f>
        <v>80302</v>
      </c>
      <c r="Q2155">
        <f>L2143*10000+M2143*100+D2141</f>
        <v>80303</v>
      </c>
      <c r="R2155">
        <f>L2143*10000+M2143*100+E2121</f>
        <v>80304</v>
      </c>
      <c r="S2155">
        <f>L2143*10000+M2143*100+F2121</f>
        <v>80305</v>
      </c>
    </row>
    <row r="2156" spans="1:20" ht="15" hidden="1" customHeight="1" x14ac:dyDescent="0.2">
      <c r="A2156" s="10" t="e">
        <f>INDEX(REFERENCE!$B$2:$J$2,1,'EXAMPLE OF CHOICE CARDS'!J2156)</f>
        <v>#REF!</v>
      </c>
      <c r="B2156" s="5">
        <f>INDEX('DCM CARDS LOOKUP - HIDDEN'!$O$4:$AE$8890,MATCH(O2156,'DCM CARDS LOOKUP - HIDDEN'!$N$4:$N$8890,0),$J2156)</f>
        <v>0</v>
      </c>
      <c r="C2156" s="5">
        <f>INDEX('DCM CARDS LOOKUP - HIDDEN'!$O$4:$AE$8890,MATCH(P2156,'DCM CARDS LOOKUP - HIDDEN'!$N$4:$N$8890,0),$J2156)</f>
        <v>0</v>
      </c>
      <c r="D2156" s="5">
        <f>INDEX('DCM CARDS LOOKUP - HIDDEN'!$O$4:$AE$8890,MATCH(Q2156,'DCM CARDS LOOKUP - HIDDEN'!$N$4:$N$8890,0),$J2156)</f>
        <v>0</v>
      </c>
      <c r="E2156" s="5">
        <f>INDEX('DCM CARDS LOOKUP - HIDDEN'!$O$4:$AE$8890,MATCH(R2156,'DCM CARDS LOOKUP - HIDDEN'!$N$4:$N$8890,0),$J2156)</f>
        <v>0</v>
      </c>
      <c r="F2156" s="5">
        <f>INDEX('DCM CARDS LOOKUP - HIDDEN'!$O$4:$AE$8890,MATCH(S2156,'DCM CARDS LOOKUP - HIDDEN'!$N$4:$N$8890,0),$J2156)</f>
        <v>0</v>
      </c>
      <c r="G2156" s="31"/>
      <c r="H2156" s="35"/>
      <c r="J2156" s="4">
        <v>14</v>
      </c>
      <c r="O2156">
        <f>L2143*10000+M2143*100+B2141</f>
        <v>80301</v>
      </c>
      <c r="P2156">
        <f>L2143*10000+M2143*100+C2141</f>
        <v>80302</v>
      </c>
      <c r="Q2156">
        <f>L2143*10000+M2143*100+D2141</f>
        <v>80303</v>
      </c>
      <c r="R2156">
        <f>L2143*10000+M2143*100+E2121</f>
        <v>80304</v>
      </c>
      <c r="S2156">
        <f>L2143*10000+M2143*100+F2121</f>
        <v>80305</v>
      </c>
    </row>
    <row r="2157" spans="1:20" x14ac:dyDescent="0.2">
      <c r="A2157" s="2"/>
      <c r="B2157" s="5"/>
      <c r="C2157" s="5"/>
      <c r="D2157" s="5"/>
      <c r="E2157" s="5"/>
      <c r="F2157" s="5"/>
      <c r="G2157" s="5"/>
      <c r="H2157" s="5"/>
      <c r="J2157" s="13"/>
    </row>
    <row r="2158" spans="1:20" x14ac:dyDescent="0.2">
      <c r="A2158" s="6"/>
      <c r="B2158" s="7">
        <v>1</v>
      </c>
      <c r="C2158" s="7">
        <v>2</v>
      </c>
      <c r="D2158" s="7">
        <v>3</v>
      </c>
      <c r="E2158" s="7">
        <v>4</v>
      </c>
      <c r="F2158" s="7">
        <v>5</v>
      </c>
      <c r="G2158" s="7">
        <v>6</v>
      </c>
      <c r="H2158" s="7">
        <v>9</v>
      </c>
      <c r="J2158" s="13"/>
    </row>
    <row r="2161" spans="1:20" x14ac:dyDescent="0.2">
      <c r="A2161" s="1" t="str">
        <f>"Version "&amp;L2163&amp;"; Task"&amp;M2163</f>
        <v>Version 8; Task4</v>
      </c>
      <c r="B2161" s="4">
        <v>1</v>
      </c>
      <c r="C2161" s="4">
        <v>2</v>
      </c>
      <c r="D2161" s="4">
        <v>3</v>
      </c>
      <c r="E2161" s="4">
        <f>E2141</f>
        <v>4</v>
      </c>
      <c r="F2161" s="4">
        <f>F2141</f>
        <v>5</v>
      </c>
      <c r="G2161" s="4">
        <v>6</v>
      </c>
      <c r="J2161" s="13"/>
    </row>
    <row r="2162" spans="1:20" ht="15" customHeight="1" x14ac:dyDescent="0.2">
      <c r="A2162" s="11" t="s">
        <v>8</v>
      </c>
      <c r="B2162" s="12" t="s">
        <v>9</v>
      </c>
      <c r="C2162" s="12" t="s">
        <v>10</v>
      </c>
      <c r="D2162" s="12" t="s">
        <v>11</v>
      </c>
      <c r="E2162" s="20" t="s">
        <v>21</v>
      </c>
      <c r="F2162" s="20" t="s">
        <v>22</v>
      </c>
      <c r="G2162" s="20"/>
      <c r="H2162" s="34" t="s">
        <v>15</v>
      </c>
      <c r="J2162" s="13"/>
      <c r="L2162" t="s">
        <v>12</v>
      </c>
      <c r="M2162" t="s">
        <v>1</v>
      </c>
    </row>
    <row r="2163" spans="1:20" x14ac:dyDescent="0.2">
      <c r="A2163" s="10" t="str">
        <f>INDEX(REFERENCE!$B$2:$J$2,1,'EXAMPLE OF CHOICE CARDS'!J2163)</f>
        <v>Type</v>
      </c>
      <c r="B2163" s="5" t="str">
        <f>INDEX('DCM CARDS LOOKUP - HIDDEN'!$O$4:$AE$8890,MATCH(O2163,'DCM CARDS LOOKUP - HIDDEN'!$N$4:$N$8890,0),$J2163)</f>
        <v>Topicals</v>
      </c>
      <c r="C2163" s="5" t="str">
        <f>INDEX('DCM CARDS LOOKUP - HIDDEN'!$O$4:$AE$8890,MATCH(P2163,'DCM CARDS LOOKUP - HIDDEN'!$N$4:$N$8890,0),$J2163)</f>
        <v>Pads</v>
      </c>
      <c r="D2163" s="5" t="str">
        <f>INDEX('DCM CARDS LOOKUP - HIDDEN'!$O$4:$AE$8890,MATCH(Q2163,'DCM CARDS LOOKUP - HIDDEN'!$N$4:$N$8890,0),$J2163)</f>
        <v>Topicals</v>
      </c>
      <c r="E2163" s="5" t="str">
        <f>INDEX('DCM CARDS LOOKUP - HIDDEN'!$O$4:$AE$8890,MATCH(R2163,'DCM CARDS LOOKUP - HIDDEN'!$N$4:$N$8890,0),$J2163)</f>
        <v>Pads</v>
      </c>
      <c r="F2163" s="5" t="str">
        <f>INDEX('DCM CARDS LOOKUP - HIDDEN'!$O$4:$AE$8890,MATCH(S2163,'DCM CARDS LOOKUP - HIDDEN'!$N$4:$N$8890,0),$J2163)</f>
        <v>Pads</v>
      </c>
      <c r="G2163" s="5" t="str">
        <f>INDEX('DCM CARDS LOOKUP - HIDDEN'!$O$4:$AE$8890,MATCH(T2163,'DCM CARDS LOOKUP - HIDDEN'!$N$4:$N$8890,0),$J2163)</f>
        <v>Topicals</v>
      </c>
      <c r="H2163" s="35"/>
      <c r="J2163" s="4">
        <v>1</v>
      </c>
      <c r="L2163">
        <f>IF(M2143=15,L2143+1,L2143)</f>
        <v>8</v>
      </c>
      <c r="M2163">
        <f>IF(M2143&lt;15,M2143+1,1)</f>
        <v>4</v>
      </c>
      <c r="O2163">
        <f>L2163*10000+M2163*100+B2161</f>
        <v>80401</v>
      </c>
      <c r="P2163">
        <f>L2163*10000+M2163*100+C2161</f>
        <v>80402</v>
      </c>
      <c r="Q2163">
        <f>L2163*10000+M2163*100+D2161</f>
        <v>80403</v>
      </c>
      <c r="R2163">
        <f>L2163*10000+M2163*100+E2141</f>
        <v>80404</v>
      </c>
      <c r="S2163">
        <f>L2163*10000+M2163*100+F2141</f>
        <v>80405</v>
      </c>
      <c r="T2163">
        <f>L2163*10000+M2163*100+G2141</f>
        <v>80406</v>
      </c>
    </row>
    <row r="2164" spans="1:20" x14ac:dyDescent="0.2">
      <c r="A2164" s="10" t="str">
        <f>INDEX(REFERENCE!$B$2:$J$2,1,'EXAMPLE OF CHOICE CARDS'!J2164)</f>
        <v>Brand</v>
      </c>
      <c r="B2164" s="5" t="str">
        <f>INDEX('DCM CARDS LOOKUP - HIDDEN'!$O$4:$AE$8890,MATCH(O2164,'DCM CARDS LOOKUP - HIDDEN'!$N$4:$N$8890,0),$J2164)</f>
        <v>Salonpas</v>
      </c>
      <c r="C2164" s="5" t="str">
        <f>INDEX('DCM CARDS LOOKUP - HIDDEN'!$O$4:$AE$8890,MATCH(P2164,'DCM CARDS LOOKUP - HIDDEN'!$N$4:$N$8890,0),$J2164)</f>
        <v>Thermacare</v>
      </c>
      <c r="D2164" s="5" t="str">
        <f>INDEX('DCM CARDS LOOKUP - HIDDEN'!$O$4:$AE$8890,MATCH(Q2164,'DCM CARDS LOOKUP - HIDDEN'!$N$4:$N$8890,0),$J2164)</f>
        <v>Equate</v>
      </c>
      <c r="E2164" s="5" t="str">
        <f>INDEX('DCM CARDS LOOKUP - HIDDEN'!$O$4:$AE$8890,MATCH(R2164,'DCM CARDS LOOKUP - HIDDEN'!$N$4:$N$8890,0),$J2164)</f>
        <v>Vicks Vapopatch</v>
      </c>
      <c r="F2164" s="5" t="str">
        <f>INDEX('DCM CARDS LOOKUP - HIDDEN'!$O$4:$AE$8890,MATCH(S2164,'DCM CARDS LOOKUP - HIDDEN'!$N$4:$N$8890,0),$J2164)</f>
        <v>Aspercreme</v>
      </c>
      <c r="G2164" s="5" t="str">
        <f>INDEX('DCM CARDS LOOKUP - HIDDEN'!$O$4:$AE$8890,MATCH(T2164,'DCM CARDS LOOKUP - HIDDEN'!$N$4:$N$8890,0),$J2164)</f>
        <v>Bengay</v>
      </c>
      <c r="H2164" s="35"/>
      <c r="J2164" s="4">
        <v>2</v>
      </c>
      <c r="O2164">
        <f>L2163*10000+M2163*100+B2161</f>
        <v>80401</v>
      </c>
      <c r="P2164">
        <f>L2163*10000+M2163*100+C2161</f>
        <v>80402</v>
      </c>
      <c r="Q2164">
        <f>L2163*10000+M2163*100+D2161</f>
        <v>80403</v>
      </c>
      <c r="R2164">
        <f>L2163*10000+M2163*100+E2141</f>
        <v>80404</v>
      </c>
      <c r="S2164">
        <f>L2163*10000+M2163*100+F2141</f>
        <v>80405</v>
      </c>
      <c r="T2164">
        <f>L2163*10000+M2163*100+G2141</f>
        <v>80406</v>
      </c>
    </row>
    <row r="2165" spans="1:20" ht="28.5" x14ac:dyDescent="0.2">
      <c r="A2165" s="10" t="str">
        <f>INDEX(REFERENCE!$B$2:$J$2,1,'EXAMPLE OF CHOICE CARDS'!J2165)</f>
        <v>Sensation</v>
      </c>
      <c r="B2165" s="5" t="str">
        <f>INDEX('DCM CARDS LOOKUP - HIDDEN'!$O$4:$AE$8890,MATCH(O2165,'DCM CARDS LOOKUP - HIDDEN'!$N$4:$N$8890,0),$J2165)</f>
        <v>Both hot and cold sensation</v>
      </c>
      <c r="C2165" s="5" t="str">
        <f>INDEX('DCM CARDS LOOKUP - HIDDEN'!$O$4:$AE$8890,MATCH(P2165,'DCM CARDS LOOKUP - HIDDEN'!$N$4:$N$8890,0),$J2165)</f>
        <v>No sensation/drug free/for circulation</v>
      </c>
      <c r="D2165" s="5" t="str">
        <f>INDEX('DCM CARDS LOOKUP - HIDDEN'!$O$4:$AE$8890,MATCH(Q2165,'DCM CARDS LOOKUP - HIDDEN'!$N$4:$N$8890,0),$J2165)</f>
        <v>Both hot and cold sensation</v>
      </c>
      <c r="E2165" s="5" t="str">
        <f>INDEX('DCM CARDS LOOKUP - HIDDEN'!$O$4:$AE$8890,MATCH(R2165,'DCM CARDS LOOKUP - HIDDEN'!$N$4:$N$8890,0),$J2165)</f>
        <v>Both hot and cold sensation</v>
      </c>
      <c r="F2165" s="5" t="str">
        <f>INDEX('DCM CARDS LOOKUP - HIDDEN'!$O$4:$AE$8890,MATCH(S2165,'DCM CARDS LOOKUP - HIDDEN'!$N$4:$N$8890,0),$J2165)</f>
        <v>Cold sensation</v>
      </c>
      <c r="G2165" s="5" t="str">
        <f>INDEX('DCM CARDS LOOKUP - HIDDEN'!$O$4:$AE$8890,MATCH(T2165,'DCM CARDS LOOKUP - HIDDEN'!$N$4:$N$8890,0),$J2165)</f>
        <v>Hot sensation</v>
      </c>
      <c r="H2165" s="35"/>
      <c r="J2165" s="4">
        <v>3</v>
      </c>
      <c r="O2165">
        <f>L2163*10000+M2163*100+B2161</f>
        <v>80401</v>
      </c>
      <c r="P2165">
        <f>L2163*10000+M2163*100+C2161</f>
        <v>80402</v>
      </c>
      <c r="Q2165">
        <f>L2163*10000+M2163*100+D2161</f>
        <v>80403</v>
      </c>
      <c r="R2165">
        <f>L2163*10000+M2163*100+E2141</f>
        <v>80404</v>
      </c>
      <c r="S2165">
        <f>L2163*10000+M2163*100+F2141</f>
        <v>80405</v>
      </c>
      <c r="T2165">
        <f>L2163*10000+M2163*100+G2141</f>
        <v>80406</v>
      </c>
    </row>
    <row r="2166" spans="1:20" x14ac:dyDescent="0.2">
      <c r="A2166" s="10" t="str">
        <f>INDEX(REFERENCE!$B$2:$J$2,1,'EXAMPLE OF CHOICE CARDS'!J2166)</f>
        <v>Treatment Area</v>
      </c>
      <c r="B2166" s="5" t="str">
        <f>INDEX('DCM CARDS LOOKUP - HIDDEN'!$O$4:$AE$8890,MATCH(O2166,'DCM CARDS LOOKUP - HIDDEN'!$N$4:$N$8890,0),$J2166)</f>
        <v>-</v>
      </c>
      <c r="C2166" s="5" t="str">
        <f>INDEX('DCM CARDS LOOKUP - HIDDEN'!$O$4:$AE$8890,MATCH(P2166,'DCM CARDS LOOKUP - HIDDEN'!$N$4:$N$8890,0),$J2166)</f>
        <v>Shoulder</v>
      </c>
      <c r="D2166" s="5" t="str">
        <f>INDEX('DCM CARDS LOOKUP - HIDDEN'!$O$4:$AE$8890,MATCH(Q2166,'DCM CARDS LOOKUP - HIDDEN'!$N$4:$N$8890,0),$J2166)</f>
        <v>-</v>
      </c>
      <c r="E2166" s="5" t="str">
        <f>INDEX('DCM CARDS LOOKUP - HIDDEN'!$O$4:$AE$8890,MATCH(R2166,'DCM CARDS LOOKUP - HIDDEN'!$N$4:$N$8890,0),$J2166)</f>
        <v>Neck</v>
      </c>
      <c r="F2166" s="5" t="str">
        <f>INDEX('DCM CARDS LOOKUP - HIDDEN'!$O$4:$AE$8890,MATCH(S2166,'DCM CARDS LOOKUP - HIDDEN'!$N$4:$N$8890,0),$J2166)</f>
        <v>Back</v>
      </c>
      <c r="G2166" s="5" t="str">
        <f>INDEX('DCM CARDS LOOKUP - HIDDEN'!$O$4:$AE$8890,MATCH(T2166,'DCM CARDS LOOKUP - HIDDEN'!$N$4:$N$8890,0),$J2166)</f>
        <v>-</v>
      </c>
      <c r="H2166" s="35"/>
      <c r="J2166" s="4">
        <v>4</v>
      </c>
      <c r="O2166">
        <f>L2163*10000+M2163*100+B2161</f>
        <v>80401</v>
      </c>
      <c r="P2166">
        <f>L2163*10000+M2163*100+C2161</f>
        <v>80402</v>
      </c>
      <c r="Q2166">
        <f>L2163*10000+M2163*100+D2161</f>
        <v>80403</v>
      </c>
      <c r="R2166">
        <f>L2163*10000+M2163*100+E2141</f>
        <v>80404</v>
      </c>
      <c r="S2166">
        <f>L2163*10000+M2163*100+F2141</f>
        <v>80405</v>
      </c>
      <c r="T2166">
        <f>L2163*10000+M2163*100+G2141</f>
        <v>80406</v>
      </c>
    </row>
    <row r="2167" spans="1:20" x14ac:dyDescent="0.2">
      <c r="A2167" s="10" t="str">
        <f>INDEX(REFERENCE!$B$2:$J$2,1,'EXAMPLE OF CHOICE CARDS'!J2167)</f>
        <v>Format</v>
      </c>
      <c r="B2167" s="5" t="str">
        <f>INDEX('DCM CARDS LOOKUP - HIDDEN'!$O$4:$AE$8890,MATCH(O2167,'DCM CARDS LOOKUP - HIDDEN'!$N$4:$N$8890,0),$J2167)</f>
        <v>Gel</v>
      </c>
      <c r="C2167" s="5" t="str">
        <f>INDEX('DCM CARDS LOOKUP - HIDDEN'!$O$4:$AE$8890,MATCH(P2167,'DCM CARDS LOOKUP - HIDDEN'!$N$4:$N$8890,0),$J2167)</f>
        <v>Single use pads/patches</v>
      </c>
      <c r="D2167" s="5" t="str">
        <f>INDEX('DCM CARDS LOOKUP - HIDDEN'!$O$4:$AE$8890,MATCH(Q2167,'DCM CARDS LOOKUP - HIDDEN'!$N$4:$N$8890,0),$J2167)</f>
        <v>Liquid</v>
      </c>
      <c r="E2167" s="5" t="str">
        <f>INDEX('DCM CARDS LOOKUP - HIDDEN'!$O$4:$AE$8890,MATCH(R2167,'DCM CARDS LOOKUP - HIDDEN'!$N$4:$N$8890,0),$J2167)</f>
        <v>Single use pads/patches</v>
      </c>
      <c r="F2167" s="5" t="str">
        <f>INDEX('DCM CARDS LOOKUP - HIDDEN'!$O$4:$AE$8890,MATCH(S2167,'DCM CARDS LOOKUP - HIDDEN'!$N$4:$N$8890,0),$J2167)</f>
        <v>Single use pads/patches</v>
      </c>
      <c r="G2167" s="5" t="str">
        <f>INDEX('DCM CARDS LOOKUP - HIDDEN'!$O$4:$AE$8890,MATCH(T2167,'DCM CARDS LOOKUP - HIDDEN'!$N$4:$N$8890,0),$J2167)</f>
        <v>Liquid</v>
      </c>
      <c r="H2167" s="35"/>
      <c r="J2167" s="4">
        <v>5</v>
      </c>
      <c r="O2167">
        <f>L2163*10000+M2163*100+B2161</f>
        <v>80401</v>
      </c>
      <c r="P2167">
        <f>L2163*10000+M2163*100+C2161</f>
        <v>80402</v>
      </c>
      <c r="Q2167">
        <f>L2163*10000+M2163*100+D2161</f>
        <v>80403</v>
      </c>
      <c r="R2167">
        <f>L2163*10000+M2163*100+E2141</f>
        <v>80404</v>
      </c>
      <c r="S2167">
        <f>L2163*10000+M2163*100+F2141</f>
        <v>80405</v>
      </c>
      <c r="T2167">
        <f>L2163*10000+M2163*100+G2141</f>
        <v>80406</v>
      </c>
    </row>
    <row r="2168" spans="1:20" x14ac:dyDescent="0.2">
      <c r="A2168" s="10" t="str">
        <f>INDEX(REFERENCE!$B$2:$J$2,1,'EXAMPLE OF CHOICE CARDS'!J2168)</f>
        <v>Count</v>
      </c>
      <c r="B2168" s="5" t="str">
        <f>INDEX('DCM CARDS LOOKUP - HIDDEN'!$O$4:$AE$8890,MATCH(O2168,'DCM CARDS LOOKUP - HIDDEN'!$N$4:$N$8890,0),$J2168)</f>
        <v>4 oz</v>
      </c>
      <c r="C2168" s="5" t="str">
        <f>INDEX('DCM CARDS LOOKUP - HIDDEN'!$O$4:$AE$8890,MATCH(P2168,'DCM CARDS LOOKUP - HIDDEN'!$N$4:$N$8890,0),$J2168)</f>
        <v>5 count</v>
      </c>
      <c r="D2168" s="5" t="str">
        <f>INDEX('DCM CARDS LOOKUP - HIDDEN'!$O$4:$AE$8890,MATCH(Q2168,'DCM CARDS LOOKUP - HIDDEN'!$N$4:$N$8890,0),$J2168)</f>
        <v>5.5 oz</v>
      </c>
      <c r="E2168" s="5" t="str">
        <f>INDEX('DCM CARDS LOOKUP - HIDDEN'!$O$4:$AE$8890,MATCH(R2168,'DCM CARDS LOOKUP - HIDDEN'!$N$4:$N$8890,0),$J2168)</f>
        <v>2 count</v>
      </c>
      <c r="F2168" s="5" t="str">
        <f>INDEX('DCM CARDS LOOKUP - HIDDEN'!$O$4:$AE$8890,MATCH(S2168,'DCM CARDS LOOKUP - HIDDEN'!$N$4:$N$8890,0),$J2168)</f>
        <v>3 count</v>
      </c>
      <c r="G2168" s="5" t="str">
        <f>INDEX('DCM CARDS LOOKUP - HIDDEN'!$O$4:$AE$8890,MATCH(T2168,'DCM CARDS LOOKUP - HIDDEN'!$N$4:$N$8890,0),$J2168)</f>
        <v>2 oz</v>
      </c>
      <c r="H2168" s="35"/>
      <c r="J2168" s="4">
        <v>6</v>
      </c>
      <c r="O2168">
        <f>L2163*10000+M2163*100+B2161</f>
        <v>80401</v>
      </c>
      <c r="P2168">
        <f>L2163*10000+M2163*100+C2161</f>
        <v>80402</v>
      </c>
      <c r="Q2168">
        <f>L2163*10000+M2163*100+D2161</f>
        <v>80403</v>
      </c>
      <c r="R2168">
        <f>L2163*10000+M2163*100+E2141</f>
        <v>80404</v>
      </c>
      <c r="S2168">
        <f>L2163*10000+M2163*100+F2141</f>
        <v>80405</v>
      </c>
      <c r="T2168">
        <f>L2163*10000+M2163*100+G2141</f>
        <v>80406</v>
      </c>
    </row>
    <row r="2169" spans="1:20" ht="15" customHeight="1" x14ac:dyDescent="0.2">
      <c r="A2169" s="10" t="str">
        <f>INDEX(REFERENCE!$B$2:$J$2,1,'EXAMPLE OF CHOICE CARDS'!J2169)</f>
        <v>Price</v>
      </c>
      <c r="B2169" s="29">
        <f>INDEX('DCM CARDS LOOKUP - HIDDEN'!$O$4:$AE$8890,MATCH(O2169,'DCM CARDS LOOKUP - HIDDEN'!$N$4:$N$8890,0),$J2169)</f>
        <v>22</v>
      </c>
      <c r="C2169" s="29">
        <f>INDEX('DCM CARDS LOOKUP - HIDDEN'!$O$4:$AE$8890,MATCH(P2169,'DCM CARDS LOOKUP - HIDDEN'!$N$4:$N$8890,0),$J2169)</f>
        <v>8.93</v>
      </c>
      <c r="D2169" s="29">
        <f>INDEX('DCM CARDS LOOKUP - HIDDEN'!$O$4:$AE$8890,MATCH(Q2169,'DCM CARDS LOOKUP - HIDDEN'!$N$4:$N$8890,0),$J2169)</f>
        <v>17.47</v>
      </c>
      <c r="E2169" s="29">
        <f>INDEX('DCM CARDS LOOKUP - HIDDEN'!$O$4:$AE$8890,MATCH(R2169,'DCM CARDS LOOKUP - HIDDEN'!$N$4:$N$8890,0),$J2169)</f>
        <v>8.59</v>
      </c>
      <c r="F2169" s="29">
        <f>INDEX('DCM CARDS LOOKUP - HIDDEN'!$O$4:$AE$8890,MATCH(S2169,'DCM CARDS LOOKUP - HIDDEN'!$N$4:$N$8890,0),$J2169)</f>
        <v>3.6</v>
      </c>
      <c r="G2169" s="29">
        <f>INDEX('DCM CARDS LOOKUP - HIDDEN'!$O$4:$AE$8890,MATCH(T2169,'DCM CARDS LOOKUP - HIDDEN'!$N$4:$N$8890,0),$J2169)</f>
        <v>7.79</v>
      </c>
      <c r="H2169" s="35"/>
      <c r="J2169" s="4">
        <v>7</v>
      </c>
      <c r="O2169">
        <f>L2163*10000+M2163*100+B2161</f>
        <v>80401</v>
      </c>
      <c r="P2169">
        <f>L2163*10000+M2163*100+C2161</f>
        <v>80402</v>
      </c>
      <c r="Q2169">
        <f>L2163*10000+M2163*100+D2161</f>
        <v>80403</v>
      </c>
      <c r="R2169">
        <f>L2163*10000+M2163*100+E2141</f>
        <v>80404</v>
      </c>
      <c r="S2169">
        <f>L2163*10000+M2163*100+F2141</f>
        <v>80405</v>
      </c>
      <c r="T2169">
        <f>L2163*10000+M2163*100+G2141</f>
        <v>80406</v>
      </c>
    </row>
    <row r="2170" spans="1:20" ht="15" customHeight="1" x14ac:dyDescent="0.2">
      <c r="A2170" s="10" t="str">
        <f>INDEX(REFERENCE!$B$2:$J$2,1,'EXAMPLE OF CHOICE CARDS'!J2170)</f>
        <v>Review Rating</v>
      </c>
      <c r="B2170" s="5" t="str">
        <f>INDEX('DCM CARDS LOOKUP - HIDDEN'!$O$4:$AE$8890,MATCH(O2170,'DCM CARDS LOOKUP - HIDDEN'!$N$4:$N$8890,0),$J2170)</f>
        <v>4.8 stars</v>
      </c>
      <c r="C2170" s="5" t="str">
        <f>INDEX('DCM CARDS LOOKUP - HIDDEN'!$O$4:$AE$8890,MATCH(P2170,'DCM CARDS LOOKUP - HIDDEN'!$N$4:$N$8890,0),$J2170)</f>
        <v>4.6 stars</v>
      </c>
      <c r="D2170" s="5" t="str">
        <f>INDEX('DCM CARDS LOOKUP - HIDDEN'!$O$4:$AE$8890,MATCH(Q2170,'DCM CARDS LOOKUP - HIDDEN'!$N$4:$N$8890,0),$J2170)</f>
        <v>4.5 stars</v>
      </c>
      <c r="E2170" s="5" t="str">
        <f>INDEX('DCM CARDS LOOKUP - HIDDEN'!$O$4:$AE$8890,MATCH(R2170,'DCM CARDS LOOKUP - HIDDEN'!$N$4:$N$8890,0),$J2170)</f>
        <v>4.5 stars</v>
      </c>
      <c r="F2170" s="5" t="str">
        <f>INDEX('DCM CARDS LOOKUP - HIDDEN'!$O$4:$AE$8890,MATCH(S2170,'DCM CARDS LOOKUP - HIDDEN'!$N$4:$N$8890,0),$J2170)</f>
        <v>4.8 stars</v>
      </c>
      <c r="G2170" s="5" t="str">
        <f>INDEX('DCM CARDS LOOKUP - HIDDEN'!$O$4:$AE$8890,MATCH(T2170,'DCM CARDS LOOKUP - HIDDEN'!$N$4:$N$8890,0),$J2170)</f>
        <v>4.6 stars</v>
      </c>
      <c r="H2170" s="35"/>
      <c r="J2170" s="4">
        <v>8</v>
      </c>
      <c r="O2170">
        <f>L2163*10000+M2163*100+B2161</f>
        <v>80401</v>
      </c>
      <c r="P2170">
        <f>L2163*10000+M2163*100+C2161</f>
        <v>80402</v>
      </c>
      <c r="Q2170">
        <f>L2163*10000+M2163*100+D2161</f>
        <v>80403</v>
      </c>
      <c r="R2170">
        <f>L2163*10000+M2163*100+E2141</f>
        <v>80404</v>
      </c>
      <c r="S2170">
        <f>L2163*10000+M2163*100+F2141</f>
        <v>80405</v>
      </c>
      <c r="T2170">
        <f>L2163*10000+M2163*100+G2141</f>
        <v>80406</v>
      </c>
    </row>
    <row r="2171" spans="1:20" ht="15" customHeight="1" x14ac:dyDescent="0.2">
      <c r="A2171" s="10" t="str">
        <f>INDEX(REFERENCE!$B$2:$J$2,1,'EXAMPLE OF CHOICE CARDS'!J2171)</f>
        <v>Number of Reviews</v>
      </c>
      <c r="B2171" s="30">
        <f>INDEX('DCM CARDS LOOKUP - HIDDEN'!$O$4:$AE$8890,MATCH(O2171,'DCM CARDS LOOKUP - HIDDEN'!$N$4:$N$8890,0),$J2171)</f>
        <v>1250</v>
      </c>
      <c r="C2171" s="30">
        <f>INDEX('DCM CARDS LOOKUP - HIDDEN'!$O$4:$AE$8890,MATCH(P2171,'DCM CARDS LOOKUP - HIDDEN'!$N$4:$N$8890,0),$J2171)</f>
        <v>4500</v>
      </c>
      <c r="D2171" s="30">
        <f>INDEX('DCM CARDS LOOKUP - HIDDEN'!$O$4:$AE$8890,MATCH(Q2171,'DCM CARDS LOOKUP - HIDDEN'!$N$4:$N$8890,0),$J2171)</f>
        <v>4500</v>
      </c>
      <c r="E2171" s="30">
        <f>INDEX('DCM CARDS LOOKUP - HIDDEN'!$O$4:$AE$8890,MATCH(R2171,'DCM CARDS LOOKUP - HIDDEN'!$N$4:$N$8890,0),$J2171)</f>
        <v>1250</v>
      </c>
      <c r="F2171" s="30">
        <f>INDEX('DCM CARDS LOOKUP - HIDDEN'!$O$4:$AE$8890,MATCH(S2171,'DCM CARDS LOOKUP - HIDDEN'!$N$4:$N$8890,0),$J2171)</f>
        <v>4500</v>
      </c>
      <c r="G2171" s="30">
        <f>INDEX('DCM CARDS LOOKUP - HIDDEN'!$O$4:$AE$8890,MATCH(T2171,'DCM CARDS LOOKUP - HIDDEN'!$N$4:$N$8890,0),$J2171)</f>
        <v>4500</v>
      </c>
      <c r="H2171" s="35"/>
      <c r="J2171" s="4">
        <v>9</v>
      </c>
      <c r="O2171">
        <f>L2163*10000+M2163*100+B2161</f>
        <v>80401</v>
      </c>
      <c r="P2171">
        <f>L2163*10000+M2163*100+C2161</f>
        <v>80402</v>
      </c>
      <c r="Q2171">
        <f>L2163*10000+M2163*100+D2161</f>
        <v>80403</v>
      </c>
      <c r="R2171">
        <f>L2163*10000+M2163*100+E2141</f>
        <v>80404</v>
      </c>
      <c r="S2171">
        <f>L2163*10000+M2163*100+F2141</f>
        <v>80405</v>
      </c>
      <c r="T2171">
        <f>L2163*10000+M2163*100+G2141</f>
        <v>80406</v>
      </c>
    </row>
    <row r="2172" spans="1:20" ht="15" hidden="1" customHeight="1" x14ac:dyDescent="0.2">
      <c r="A2172" s="10" t="e">
        <f>INDEX(REFERENCE!$B$2:$J$2,1,'EXAMPLE OF CHOICE CARDS'!J2172)</f>
        <v>#REF!</v>
      </c>
      <c r="B2172" s="5">
        <f>INDEX('DCM CARDS LOOKUP - HIDDEN'!$O$4:$AE$8890,MATCH(O2172,'DCM CARDS LOOKUP - HIDDEN'!$N$4:$N$8890,0),$J2172)</f>
        <v>0</v>
      </c>
      <c r="C2172" s="5">
        <f>INDEX('DCM CARDS LOOKUP - HIDDEN'!$O$4:$AE$8890,MATCH(P2172,'DCM CARDS LOOKUP - HIDDEN'!$N$4:$N$8890,0),$J2172)</f>
        <v>0</v>
      </c>
      <c r="D2172" s="5">
        <f>INDEX('DCM CARDS LOOKUP - HIDDEN'!$O$4:$AE$8890,MATCH(Q2172,'DCM CARDS LOOKUP - HIDDEN'!$N$4:$N$8890,0),$J2172)</f>
        <v>0</v>
      </c>
      <c r="E2172" s="5">
        <f>INDEX('DCM CARDS LOOKUP - HIDDEN'!$O$4:$AE$8890,MATCH(R2172,'DCM CARDS LOOKUP - HIDDEN'!$N$4:$N$8890,0),$J2172)</f>
        <v>0</v>
      </c>
      <c r="F2172" s="5">
        <f>INDEX('DCM CARDS LOOKUP - HIDDEN'!$O$4:$AE$8890,MATCH(S2172,'DCM CARDS LOOKUP - HIDDEN'!$N$4:$N$8890,0),$J2172)</f>
        <v>0</v>
      </c>
      <c r="G2172" s="31"/>
      <c r="H2172" s="35"/>
      <c r="J2172" s="4">
        <v>10</v>
      </c>
      <c r="O2172">
        <f>L2163*10000+M2163*100+B2161</f>
        <v>80401</v>
      </c>
      <c r="P2172">
        <f>L2163*10000+M2163*100+C2161</f>
        <v>80402</v>
      </c>
      <c r="Q2172">
        <f>L2163*10000+M2163*100+D2161</f>
        <v>80403</v>
      </c>
      <c r="R2172">
        <f>L2163*10000+M2163*100+E2141</f>
        <v>80404</v>
      </c>
      <c r="S2172">
        <f>L2163*10000+M2163*100+F2141</f>
        <v>80405</v>
      </c>
    </row>
    <row r="2173" spans="1:20" ht="15" hidden="1" customHeight="1" x14ac:dyDescent="0.2">
      <c r="A2173" s="10" t="e">
        <f>INDEX(REFERENCE!$B$2:$J$2,1,'EXAMPLE OF CHOICE CARDS'!J2173)</f>
        <v>#REF!</v>
      </c>
      <c r="B2173" s="5">
        <f>INDEX('DCM CARDS LOOKUP - HIDDEN'!$O$4:$AE$8890,MATCH(O2173,'DCM CARDS LOOKUP - HIDDEN'!$N$4:$N$8890,0),$J2173)</f>
        <v>0</v>
      </c>
      <c r="C2173" s="5">
        <f>INDEX('DCM CARDS LOOKUP - HIDDEN'!$O$4:$AE$8890,MATCH(P2173,'DCM CARDS LOOKUP - HIDDEN'!$N$4:$N$8890,0),$J2173)</f>
        <v>0</v>
      </c>
      <c r="D2173" s="5">
        <f>INDEX('DCM CARDS LOOKUP - HIDDEN'!$O$4:$AE$8890,MATCH(Q2173,'DCM CARDS LOOKUP - HIDDEN'!$N$4:$N$8890,0),$J2173)</f>
        <v>0</v>
      </c>
      <c r="E2173" s="5">
        <f>INDEX('DCM CARDS LOOKUP - HIDDEN'!$O$4:$AE$8890,MATCH(R2173,'DCM CARDS LOOKUP - HIDDEN'!$N$4:$N$8890,0),$J2173)</f>
        <v>0</v>
      </c>
      <c r="F2173" s="5">
        <f>INDEX('DCM CARDS LOOKUP - HIDDEN'!$O$4:$AE$8890,MATCH(S2173,'DCM CARDS LOOKUP - HIDDEN'!$N$4:$N$8890,0),$J2173)</f>
        <v>0</v>
      </c>
      <c r="G2173" s="31"/>
      <c r="H2173" s="35"/>
      <c r="J2173" s="4">
        <v>11</v>
      </c>
      <c r="O2173">
        <f>L2163*10000+M2163*100+B2161</f>
        <v>80401</v>
      </c>
      <c r="P2173">
        <f>L2163*10000+M2163*100+C2161</f>
        <v>80402</v>
      </c>
      <c r="Q2173">
        <f>L2163*10000+M2163*100+D2161</f>
        <v>80403</v>
      </c>
      <c r="R2173">
        <f>L2163*10000+M2163*100+E2141</f>
        <v>80404</v>
      </c>
      <c r="S2173">
        <f>L2163*10000+M2163*100+F2141</f>
        <v>80405</v>
      </c>
    </row>
    <row r="2174" spans="1:20" ht="15" hidden="1" customHeight="1" x14ac:dyDescent="0.2">
      <c r="A2174" s="10" t="e">
        <f>INDEX(REFERENCE!$B$2:$J$2,1,'EXAMPLE OF CHOICE CARDS'!J2174)</f>
        <v>#REF!</v>
      </c>
      <c r="B2174" s="5">
        <f>INDEX('DCM CARDS LOOKUP - HIDDEN'!$O$4:$AE$8890,MATCH(O2174,'DCM CARDS LOOKUP - HIDDEN'!$N$4:$N$8890,0),$J2174)</f>
        <v>0</v>
      </c>
      <c r="C2174" s="5">
        <f>INDEX('DCM CARDS LOOKUP - HIDDEN'!$O$4:$AE$8890,MATCH(P2174,'DCM CARDS LOOKUP - HIDDEN'!$N$4:$N$8890,0),$J2174)</f>
        <v>0</v>
      </c>
      <c r="D2174" s="5">
        <f>INDEX('DCM CARDS LOOKUP - HIDDEN'!$O$4:$AE$8890,MATCH(Q2174,'DCM CARDS LOOKUP - HIDDEN'!$N$4:$N$8890,0),$J2174)</f>
        <v>0</v>
      </c>
      <c r="E2174" s="5">
        <f>INDEX('DCM CARDS LOOKUP - HIDDEN'!$O$4:$AE$8890,MATCH(R2174,'DCM CARDS LOOKUP - HIDDEN'!$N$4:$N$8890,0),$J2174)</f>
        <v>0</v>
      </c>
      <c r="F2174" s="5">
        <f>INDEX('DCM CARDS LOOKUP - HIDDEN'!$O$4:$AE$8890,MATCH(S2174,'DCM CARDS LOOKUP - HIDDEN'!$N$4:$N$8890,0),$J2174)</f>
        <v>0</v>
      </c>
      <c r="G2174" s="31"/>
      <c r="H2174" s="35"/>
      <c r="J2174" s="4">
        <v>12</v>
      </c>
      <c r="O2174">
        <f>L2163*10000+M2163*100+B2161</f>
        <v>80401</v>
      </c>
      <c r="P2174">
        <f>L2163*10000+M2163*100+C2161</f>
        <v>80402</v>
      </c>
      <c r="Q2174">
        <f>L2163*10000+M2163*100+D2161</f>
        <v>80403</v>
      </c>
      <c r="R2174">
        <f>L2163*10000+M2163*100+E2141</f>
        <v>80404</v>
      </c>
      <c r="S2174">
        <f>L2163*10000+M2163*100+F2141</f>
        <v>80405</v>
      </c>
    </row>
    <row r="2175" spans="1:20" ht="15" hidden="1" customHeight="1" x14ac:dyDescent="0.2">
      <c r="A2175" s="10" t="e">
        <f>INDEX(REFERENCE!$B$2:$J$2,1,'EXAMPLE OF CHOICE CARDS'!J2175)</f>
        <v>#REF!</v>
      </c>
      <c r="B2175" s="5">
        <f>INDEX('DCM CARDS LOOKUP - HIDDEN'!$O$4:$AE$8890,MATCH(O2175,'DCM CARDS LOOKUP - HIDDEN'!$N$4:$N$8890,0),$J2175)</f>
        <v>0</v>
      </c>
      <c r="C2175" s="5">
        <f>INDEX('DCM CARDS LOOKUP - HIDDEN'!$O$4:$AE$8890,MATCH(P2175,'DCM CARDS LOOKUP - HIDDEN'!$N$4:$N$8890,0),$J2175)</f>
        <v>0</v>
      </c>
      <c r="D2175" s="5">
        <f>INDEX('DCM CARDS LOOKUP - HIDDEN'!$O$4:$AE$8890,MATCH(Q2175,'DCM CARDS LOOKUP - HIDDEN'!$N$4:$N$8890,0),$J2175)</f>
        <v>0</v>
      </c>
      <c r="E2175" s="5">
        <f>INDEX('DCM CARDS LOOKUP - HIDDEN'!$O$4:$AE$8890,MATCH(R2175,'DCM CARDS LOOKUP - HIDDEN'!$N$4:$N$8890,0),$J2175)</f>
        <v>0</v>
      </c>
      <c r="F2175" s="5">
        <f>INDEX('DCM CARDS LOOKUP - HIDDEN'!$O$4:$AE$8890,MATCH(S2175,'DCM CARDS LOOKUP - HIDDEN'!$N$4:$N$8890,0),$J2175)</f>
        <v>0</v>
      </c>
      <c r="G2175" s="31"/>
      <c r="H2175" s="35"/>
      <c r="J2175" s="4">
        <v>13</v>
      </c>
      <c r="O2175">
        <f>L2163*10000+M2163*100+B2161</f>
        <v>80401</v>
      </c>
      <c r="P2175">
        <f>L2163*10000+M2163*100+C2161</f>
        <v>80402</v>
      </c>
      <c r="Q2175">
        <f>L2163*10000+M2163*100+D2161</f>
        <v>80403</v>
      </c>
      <c r="R2175">
        <f>L2163*10000+M2163*100+E2141</f>
        <v>80404</v>
      </c>
      <c r="S2175">
        <f>L2163*10000+M2163*100+F2141</f>
        <v>80405</v>
      </c>
    </row>
    <row r="2176" spans="1:20" ht="15" hidden="1" customHeight="1" x14ac:dyDescent="0.2">
      <c r="A2176" s="10" t="e">
        <f>INDEX(REFERENCE!$B$2:$J$2,1,'EXAMPLE OF CHOICE CARDS'!J2176)</f>
        <v>#REF!</v>
      </c>
      <c r="B2176" s="5">
        <f>INDEX('DCM CARDS LOOKUP - HIDDEN'!$O$4:$AE$8890,MATCH(O2176,'DCM CARDS LOOKUP - HIDDEN'!$N$4:$N$8890,0),$J2176)</f>
        <v>0</v>
      </c>
      <c r="C2176" s="5">
        <f>INDEX('DCM CARDS LOOKUP - HIDDEN'!$O$4:$AE$8890,MATCH(P2176,'DCM CARDS LOOKUP - HIDDEN'!$N$4:$N$8890,0),$J2176)</f>
        <v>0</v>
      </c>
      <c r="D2176" s="5">
        <f>INDEX('DCM CARDS LOOKUP - HIDDEN'!$O$4:$AE$8890,MATCH(Q2176,'DCM CARDS LOOKUP - HIDDEN'!$N$4:$N$8890,0),$J2176)</f>
        <v>0</v>
      </c>
      <c r="E2176" s="5">
        <f>INDEX('DCM CARDS LOOKUP - HIDDEN'!$O$4:$AE$8890,MATCH(R2176,'DCM CARDS LOOKUP - HIDDEN'!$N$4:$N$8890,0),$J2176)</f>
        <v>0</v>
      </c>
      <c r="F2176" s="5">
        <f>INDEX('DCM CARDS LOOKUP - HIDDEN'!$O$4:$AE$8890,MATCH(S2176,'DCM CARDS LOOKUP - HIDDEN'!$N$4:$N$8890,0),$J2176)</f>
        <v>0</v>
      </c>
      <c r="G2176" s="31"/>
      <c r="H2176" s="35"/>
      <c r="J2176" s="4">
        <v>14</v>
      </c>
      <c r="O2176">
        <f>L2163*10000+M2163*100+B2161</f>
        <v>80401</v>
      </c>
      <c r="P2176">
        <f>L2163*10000+M2163*100+C2161</f>
        <v>80402</v>
      </c>
      <c r="Q2176">
        <f>L2163*10000+M2163*100+D2161</f>
        <v>80403</v>
      </c>
      <c r="R2176">
        <f>L2163*10000+M2163*100+E2141</f>
        <v>80404</v>
      </c>
      <c r="S2176">
        <f>L2163*10000+M2163*100+F2141</f>
        <v>80405</v>
      </c>
    </row>
    <row r="2177" spans="1:20" x14ac:dyDescent="0.2">
      <c r="A2177" s="2"/>
      <c r="B2177" s="5"/>
      <c r="C2177" s="5"/>
      <c r="D2177" s="5"/>
      <c r="E2177" s="5"/>
      <c r="F2177" s="5"/>
      <c r="G2177" s="5"/>
      <c r="H2177" s="5"/>
      <c r="J2177" s="13"/>
    </row>
    <row r="2178" spans="1:20" x14ac:dyDescent="0.2">
      <c r="A2178" s="6"/>
      <c r="B2178" s="7">
        <v>1</v>
      </c>
      <c r="C2178" s="7">
        <v>2</v>
      </c>
      <c r="D2178" s="7">
        <v>3</v>
      </c>
      <c r="E2178" s="7">
        <v>4</v>
      </c>
      <c r="F2178" s="7">
        <v>5</v>
      </c>
      <c r="G2178" s="7">
        <v>6</v>
      </c>
      <c r="H2178" s="7">
        <v>9</v>
      </c>
      <c r="J2178" s="13"/>
    </row>
    <row r="2181" spans="1:20" x14ac:dyDescent="0.2">
      <c r="A2181" s="1" t="str">
        <f>"Version "&amp;L2183&amp;"; Task"&amp;M2183</f>
        <v>Version 8; Task5</v>
      </c>
      <c r="B2181" s="4">
        <v>1</v>
      </c>
      <c r="C2181" s="4">
        <v>2</v>
      </c>
      <c r="D2181" s="4">
        <v>3</v>
      </c>
      <c r="E2181" s="4">
        <f>E2161</f>
        <v>4</v>
      </c>
      <c r="F2181" s="4">
        <f>F2161</f>
        <v>5</v>
      </c>
      <c r="G2181" s="4">
        <v>6</v>
      </c>
      <c r="J2181" s="13"/>
    </row>
    <row r="2182" spans="1:20" ht="15" customHeight="1" x14ac:dyDescent="0.2">
      <c r="A2182" s="11" t="s">
        <v>8</v>
      </c>
      <c r="B2182" s="12" t="s">
        <v>9</v>
      </c>
      <c r="C2182" s="12" t="s">
        <v>10</v>
      </c>
      <c r="D2182" s="12" t="s">
        <v>11</v>
      </c>
      <c r="E2182" s="20" t="s">
        <v>21</v>
      </c>
      <c r="F2182" s="20" t="s">
        <v>22</v>
      </c>
      <c r="G2182" s="20"/>
      <c r="H2182" s="34" t="s">
        <v>15</v>
      </c>
      <c r="J2182" s="13"/>
      <c r="L2182" t="s">
        <v>12</v>
      </c>
      <c r="M2182" t="s">
        <v>1</v>
      </c>
    </row>
    <row r="2183" spans="1:20" x14ac:dyDescent="0.2">
      <c r="A2183" s="10" t="str">
        <f>INDEX(REFERENCE!$B$2:$J$2,1,'EXAMPLE OF CHOICE CARDS'!J2183)</f>
        <v>Type</v>
      </c>
      <c r="B2183" s="5" t="str">
        <f>INDEX('DCM CARDS LOOKUP - HIDDEN'!$O$4:$AE$8890,MATCH(O2183,'DCM CARDS LOOKUP - HIDDEN'!$N$4:$N$8890,0),$J2183)</f>
        <v>Pads</v>
      </c>
      <c r="C2183" s="5" t="str">
        <f>INDEX('DCM CARDS LOOKUP - HIDDEN'!$O$4:$AE$8890,MATCH(P2183,'DCM CARDS LOOKUP - HIDDEN'!$N$4:$N$8890,0),$J2183)</f>
        <v>Topicals</v>
      </c>
      <c r="D2183" s="5" t="str">
        <f>INDEX('DCM CARDS LOOKUP - HIDDEN'!$O$4:$AE$8890,MATCH(Q2183,'DCM CARDS LOOKUP - HIDDEN'!$N$4:$N$8890,0),$J2183)</f>
        <v>Topicals</v>
      </c>
      <c r="E2183" s="5" t="str">
        <f>INDEX('DCM CARDS LOOKUP - HIDDEN'!$O$4:$AE$8890,MATCH(R2183,'DCM CARDS LOOKUP - HIDDEN'!$N$4:$N$8890,0),$J2183)</f>
        <v>Pads</v>
      </c>
      <c r="F2183" s="5" t="str">
        <f>INDEX('DCM CARDS LOOKUP - HIDDEN'!$O$4:$AE$8890,MATCH(S2183,'DCM CARDS LOOKUP - HIDDEN'!$N$4:$N$8890,0),$J2183)</f>
        <v>Topicals</v>
      </c>
      <c r="G2183" s="5" t="str">
        <f>INDEX('DCM CARDS LOOKUP - HIDDEN'!$O$4:$AE$8890,MATCH(T2183,'DCM CARDS LOOKUP - HIDDEN'!$N$4:$N$8890,0),$J2183)</f>
        <v>Pads</v>
      </c>
      <c r="H2183" s="35"/>
      <c r="J2183" s="4">
        <v>1</v>
      </c>
      <c r="L2183">
        <f>IF(M2163=15,L2163+1,L2163)</f>
        <v>8</v>
      </c>
      <c r="M2183">
        <f>IF(M2163&lt;15,M2163+1,1)</f>
        <v>5</v>
      </c>
      <c r="O2183">
        <f>L2183*10000+M2183*100+B2181</f>
        <v>80501</v>
      </c>
      <c r="P2183">
        <f>L2183*10000+M2183*100+C2181</f>
        <v>80502</v>
      </c>
      <c r="Q2183">
        <f>L2183*10000+M2183*100+D2181</f>
        <v>80503</v>
      </c>
      <c r="R2183">
        <f>L2183*10000+M2183*100+E2161</f>
        <v>80504</v>
      </c>
      <c r="S2183">
        <f>L2183*10000+M2183*100+F2161</f>
        <v>80505</v>
      </c>
      <c r="T2183">
        <f>L2183*10000+M2183*100+G2161</f>
        <v>80506</v>
      </c>
    </row>
    <row r="2184" spans="1:20" x14ac:dyDescent="0.2">
      <c r="A2184" s="10" t="str">
        <f>INDEX(REFERENCE!$B$2:$J$2,1,'EXAMPLE OF CHOICE CARDS'!J2184)</f>
        <v>Brand</v>
      </c>
      <c r="B2184" s="5" t="str">
        <f>INDEX('DCM CARDS LOOKUP - HIDDEN'!$O$4:$AE$8890,MATCH(O2184,'DCM CARDS LOOKUP - HIDDEN'!$N$4:$N$8890,0),$J2184)</f>
        <v>Equate</v>
      </c>
      <c r="C2184" s="5" t="str">
        <f>INDEX('DCM CARDS LOOKUP - HIDDEN'!$O$4:$AE$8890,MATCH(P2184,'DCM CARDS LOOKUP - HIDDEN'!$N$4:$N$8890,0),$J2184)</f>
        <v>Voltaren</v>
      </c>
      <c r="D2184" s="5" t="str">
        <f>INDEX('DCM CARDS LOOKUP - HIDDEN'!$O$4:$AE$8890,MATCH(Q2184,'DCM CARDS LOOKUP - HIDDEN'!$N$4:$N$8890,0),$J2184)</f>
        <v>Icy Hot</v>
      </c>
      <c r="E2184" s="5" t="str">
        <f>INDEX('DCM CARDS LOOKUP - HIDDEN'!$O$4:$AE$8890,MATCH(R2184,'DCM CARDS LOOKUP - HIDDEN'!$N$4:$N$8890,0),$J2184)</f>
        <v>CVS Health</v>
      </c>
      <c r="F2184" s="5" t="str">
        <f>INDEX('DCM CARDS LOOKUP - HIDDEN'!$O$4:$AE$8890,MATCH(S2184,'DCM CARDS LOOKUP - HIDDEN'!$N$4:$N$8890,0),$J2184)</f>
        <v>Equate</v>
      </c>
      <c r="G2184" s="5" t="str">
        <f>INDEX('DCM CARDS LOOKUP - HIDDEN'!$O$4:$AE$8890,MATCH(T2184,'DCM CARDS LOOKUP - HIDDEN'!$N$4:$N$8890,0),$J2184)</f>
        <v>Walgreens</v>
      </c>
      <c r="H2184" s="35"/>
      <c r="J2184" s="4">
        <v>2</v>
      </c>
      <c r="O2184">
        <f>L2183*10000+M2183*100+B2181</f>
        <v>80501</v>
      </c>
      <c r="P2184">
        <f>L2183*10000+M2183*100+C2181</f>
        <v>80502</v>
      </c>
      <c r="Q2184">
        <f>L2183*10000+M2183*100+D2181</f>
        <v>80503</v>
      </c>
      <c r="R2184">
        <f>L2183*10000+M2183*100+E2161</f>
        <v>80504</v>
      </c>
      <c r="S2184">
        <f>L2183*10000+M2183*100+F2161</f>
        <v>80505</v>
      </c>
      <c r="T2184">
        <f>L2183*10000+M2183*100+G2161</f>
        <v>80506</v>
      </c>
    </row>
    <row r="2185" spans="1:20" x14ac:dyDescent="0.2">
      <c r="A2185" s="10" t="str">
        <f>INDEX(REFERENCE!$B$2:$J$2,1,'EXAMPLE OF CHOICE CARDS'!J2185)</f>
        <v>Sensation</v>
      </c>
      <c r="B2185" s="5" t="str">
        <f>INDEX('DCM CARDS LOOKUP - HIDDEN'!$O$4:$AE$8890,MATCH(O2185,'DCM CARDS LOOKUP - HIDDEN'!$N$4:$N$8890,0),$J2185)</f>
        <v>Hot sensation</v>
      </c>
      <c r="C2185" s="5" t="str">
        <f>INDEX('DCM CARDS LOOKUP - HIDDEN'!$O$4:$AE$8890,MATCH(P2185,'DCM CARDS LOOKUP - HIDDEN'!$N$4:$N$8890,0),$J2185)</f>
        <v>Hot sensation</v>
      </c>
      <c r="D2185" s="5" t="str">
        <f>INDEX('DCM CARDS LOOKUP - HIDDEN'!$O$4:$AE$8890,MATCH(Q2185,'DCM CARDS LOOKUP - HIDDEN'!$N$4:$N$8890,0),$J2185)</f>
        <v>Cold sensation</v>
      </c>
      <c r="E2185" s="5" t="str">
        <f>INDEX('DCM CARDS LOOKUP - HIDDEN'!$O$4:$AE$8890,MATCH(R2185,'DCM CARDS LOOKUP - HIDDEN'!$N$4:$N$8890,0),$J2185)</f>
        <v>Lidocaine/numbing sensation</v>
      </c>
      <c r="F2185" s="5" t="str">
        <f>INDEX('DCM CARDS LOOKUP - HIDDEN'!$O$4:$AE$8890,MATCH(S2185,'DCM CARDS LOOKUP - HIDDEN'!$N$4:$N$8890,0),$J2185)</f>
        <v>Lidocaine/numbing sensation</v>
      </c>
      <c r="G2185" s="5" t="str">
        <f>INDEX('DCM CARDS LOOKUP - HIDDEN'!$O$4:$AE$8890,MATCH(T2185,'DCM CARDS LOOKUP - HIDDEN'!$N$4:$N$8890,0),$J2185)</f>
        <v>Both hot and cold sensation</v>
      </c>
      <c r="H2185" s="35"/>
      <c r="J2185" s="4">
        <v>3</v>
      </c>
      <c r="O2185">
        <f>L2183*10000+M2183*100+B2181</f>
        <v>80501</v>
      </c>
      <c r="P2185">
        <f>L2183*10000+M2183*100+C2181</f>
        <v>80502</v>
      </c>
      <c r="Q2185">
        <f>L2183*10000+M2183*100+D2181</f>
        <v>80503</v>
      </c>
      <c r="R2185">
        <f>L2183*10000+M2183*100+E2161</f>
        <v>80504</v>
      </c>
      <c r="S2185">
        <f>L2183*10000+M2183*100+F2161</f>
        <v>80505</v>
      </c>
      <c r="T2185">
        <f>L2183*10000+M2183*100+G2161</f>
        <v>80506</v>
      </c>
    </row>
    <row r="2186" spans="1:20" x14ac:dyDescent="0.2">
      <c r="A2186" s="10" t="str">
        <f>INDEX(REFERENCE!$B$2:$J$2,1,'EXAMPLE OF CHOICE CARDS'!J2186)</f>
        <v>Treatment Area</v>
      </c>
      <c r="B2186" s="5" t="str">
        <f>INDEX('DCM CARDS LOOKUP - HIDDEN'!$O$4:$AE$8890,MATCH(O2186,'DCM CARDS LOOKUP - HIDDEN'!$N$4:$N$8890,0),$J2186)</f>
        <v>Chest</v>
      </c>
      <c r="C2186" s="5" t="str">
        <f>INDEX('DCM CARDS LOOKUP - HIDDEN'!$O$4:$AE$8890,MATCH(P2186,'DCM CARDS LOOKUP - HIDDEN'!$N$4:$N$8890,0),$J2186)</f>
        <v>-</v>
      </c>
      <c r="D2186" s="5" t="str">
        <f>INDEX('DCM CARDS LOOKUP - HIDDEN'!$O$4:$AE$8890,MATCH(Q2186,'DCM CARDS LOOKUP - HIDDEN'!$N$4:$N$8890,0),$J2186)</f>
        <v>-</v>
      </c>
      <c r="E2186" s="5" t="str">
        <f>INDEX('DCM CARDS LOOKUP - HIDDEN'!$O$4:$AE$8890,MATCH(R2186,'DCM CARDS LOOKUP - HIDDEN'!$N$4:$N$8890,0),$J2186)</f>
        <v>Joint</v>
      </c>
      <c r="F2186" s="5" t="str">
        <f>INDEX('DCM CARDS LOOKUP - HIDDEN'!$O$4:$AE$8890,MATCH(S2186,'DCM CARDS LOOKUP - HIDDEN'!$N$4:$N$8890,0),$J2186)</f>
        <v>-</v>
      </c>
      <c r="G2186" s="5" t="str">
        <f>INDEX('DCM CARDS LOOKUP - HIDDEN'!$O$4:$AE$8890,MATCH(T2186,'DCM CARDS LOOKUP - HIDDEN'!$N$4:$N$8890,0),$J2186)</f>
        <v>Shoulder</v>
      </c>
      <c r="H2186" s="35"/>
      <c r="J2186" s="4">
        <v>4</v>
      </c>
      <c r="O2186">
        <f>L2183*10000+M2183*100+B2181</f>
        <v>80501</v>
      </c>
      <c r="P2186">
        <f>L2183*10000+M2183*100+C2181</f>
        <v>80502</v>
      </c>
      <c r="Q2186">
        <f>L2183*10000+M2183*100+D2181</f>
        <v>80503</v>
      </c>
      <c r="R2186">
        <f>L2183*10000+M2183*100+E2161</f>
        <v>80504</v>
      </c>
      <c r="S2186">
        <f>L2183*10000+M2183*100+F2161</f>
        <v>80505</v>
      </c>
      <c r="T2186">
        <f>L2183*10000+M2183*100+G2161</f>
        <v>80506</v>
      </c>
    </row>
    <row r="2187" spans="1:20" x14ac:dyDescent="0.2">
      <c r="A2187" s="10" t="str">
        <f>INDEX(REFERENCE!$B$2:$J$2,1,'EXAMPLE OF CHOICE CARDS'!J2187)</f>
        <v>Format</v>
      </c>
      <c r="B2187" s="5" t="str">
        <f>INDEX('DCM CARDS LOOKUP - HIDDEN'!$O$4:$AE$8890,MATCH(O2187,'DCM CARDS LOOKUP - HIDDEN'!$N$4:$N$8890,0),$J2187)</f>
        <v>Single use pads/patches</v>
      </c>
      <c r="C2187" s="5" t="str">
        <f>INDEX('DCM CARDS LOOKUP - HIDDEN'!$O$4:$AE$8890,MATCH(P2187,'DCM CARDS LOOKUP - HIDDEN'!$N$4:$N$8890,0),$J2187)</f>
        <v>Spray</v>
      </c>
      <c r="D2187" s="5" t="str">
        <f>INDEX('DCM CARDS LOOKUP - HIDDEN'!$O$4:$AE$8890,MATCH(Q2187,'DCM CARDS LOOKUP - HIDDEN'!$N$4:$N$8890,0),$J2187)</f>
        <v>Roll-on</v>
      </c>
      <c r="E2187" s="5" t="str">
        <f>INDEX('DCM CARDS LOOKUP - HIDDEN'!$O$4:$AE$8890,MATCH(R2187,'DCM CARDS LOOKUP - HIDDEN'!$N$4:$N$8890,0),$J2187)</f>
        <v>Single use pads/patches</v>
      </c>
      <c r="F2187" s="5" t="str">
        <f>INDEX('DCM CARDS LOOKUP - HIDDEN'!$O$4:$AE$8890,MATCH(S2187,'DCM CARDS LOOKUP - HIDDEN'!$N$4:$N$8890,0),$J2187)</f>
        <v>Cream</v>
      </c>
      <c r="G2187" s="5" t="str">
        <f>INDEX('DCM CARDS LOOKUP - HIDDEN'!$O$4:$AE$8890,MATCH(T2187,'DCM CARDS LOOKUP - HIDDEN'!$N$4:$N$8890,0),$J2187)</f>
        <v>Single use pads/patches</v>
      </c>
      <c r="H2187" s="35"/>
      <c r="J2187" s="4">
        <v>5</v>
      </c>
      <c r="O2187">
        <f>L2183*10000+M2183*100+B2181</f>
        <v>80501</v>
      </c>
      <c r="P2187">
        <f>L2183*10000+M2183*100+C2181</f>
        <v>80502</v>
      </c>
      <c r="Q2187">
        <f>L2183*10000+M2183*100+D2181</f>
        <v>80503</v>
      </c>
      <c r="R2187">
        <f>L2183*10000+M2183*100+E2161</f>
        <v>80504</v>
      </c>
      <c r="S2187">
        <f>L2183*10000+M2183*100+F2161</f>
        <v>80505</v>
      </c>
      <c r="T2187">
        <f>L2183*10000+M2183*100+G2161</f>
        <v>80506</v>
      </c>
    </row>
    <row r="2188" spans="1:20" x14ac:dyDescent="0.2">
      <c r="A2188" s="10" t="str">
        <f>INDEX(REFERENCE!$B$2:$J$2,1,'EXAMPLE OF CHOICE CARDS'!J2188)</f>
        <v>Count</v>
      </c>
      <c r="B2188" s="5" t="str">
        <f>INDEX('DCM CARDS LOOKUP - HIDDEN'!$O$4:$AE$8890,MATCH(O2188,'DCM CARDS LOOKUP - HIDDEN'!$N$4:$N$8890,0),$J2188)</f>
        <v>6 count</v>
      </c>
      <c r="C2188" s="5" t="str">
        <f>INDEX('DCM CARDS LOOKUP - HIDDEN'!$O$4:$AE$8890,MATCH(P2188,'DCM CARDS LOOKUP - HIDDEN'!$N$4:$N$8890,0),$J2188)</f>
        <v>3.5 oz</v>
      </c>
      <c r="D2188" s="5" t="str">
        <f>INDEX('DCM CARDS LOOKUP - HIDDEN'!$O$4:$AE$8890,MATCH(Q2188,'DCM CARDS LOOKUP - HIDDEN'!$N$4:$N$8890,0),$J2188)</f>
        <v>3 oz</v>
      </c>
      <c r="E2188" s="5" t="str">
        <f>INDEX('DCM CARDS LOOKUP - HIDDEN'!$O$4:$AE$8890,MATCH(R2188,'DCM CARDS LOOKUP - HIDDEN'!$N$4:$N$8890,0),$J2188)</f>
        <v>6 count</v>
      </c>
      <c r="F2188" s="5" t="str">
        <f>INDEX('DCM CARDS LOOKUP - HIDDEN'!$O$4:$AE$8890,MATCH(S2188,'DCM CARDS LOOKUP - HIDDEN'!$N$4:$N$8890,0),$J2188)</f>
        <v>5.5 oz</v>
      </c>
      <c r="G2188" s="5" t="str">
        <f>INDEX('DCM CARDS LOOKUP - HIDDEN'!$O$4:$AE$8890,MATCH(T2188,'DCM CARDS LOOKUP - HIDDEN'!$N$4:$N$8890,0),$J2188)</f>
        <v>4 count</v>
      </c>
      <c r="H2188" s="35"/>
      <c r="J2188" s="4">
        <v>6</v>
      </c>
      <c r="O2188">
        <f>L2183*10000+M2183*100+B2181</f>
        <v>80501</v>
      </c>
      <c r="P2188">
        <f>L2183*10000+M2183*100+C2181</f>
        <v>80502</v>
      </c>
      <c r="Q2188">
        <f>L2183*10000+M2183*100+D2181</f>
        <v>80503</v>
      </c>
      <c r="R2188">
        <f>L2183*10000+M2183*100+E2161</f>
        <v>80504</v>
      </c>
      <c r="S2188">
        <f>L2183*10000+M2183*100+F2161</f>
        <v>80505</v>
      </c>
      <c r="T2188">
        <f>L2183*10000+M2183*100+G2161</f>
        <v>80506</v>
      </c>
    </row>
    <row r="2189" spans="1:20" ht="15" customHeight="1" x14ac:dyDescent="0.2">
      <c r="A2189" s="10" t="str">
        <f>INDEX(REFERENCE!$B$2:$J$2,1,'EXAMPLE OF CHOICE CARDS'!J2189)</f>
        <v>Price</v>
      </c>
      <c r="B2189" s="29">
        <f>INDEX('DCM CARDS LOOKUP - HIDDEN'!$O$4:$AE$8890,MATCH(O2189,'DCM CARDS LOOKUP - HIDDEN'!$N$4:$N$8890,0),$J2189)</f>
        <v>18.72</v>
      </c>
      <c r="C2189" s="29">
        <f>INDEX('DCM CARDS LOOKUP - HIDDEN'!$O$4:$AE$8890,MATCH(P2189,'DCM CARDS LOOKUP - HIDDEN'!$N$4:$N$8890,0),$J2189)</f>
        <v>12.39</v>
      </c>
      <c r="D2189" s="29">
        <f>INDEX('DCM CARDS LOOKUP - HIDDEN'!$O$4:$AE$8890,MATCH(Q2189,'DCM CARDS LOOKUP - HIDDEN'!$N$4:$N$8890,0),$J2189)</f>
        <v>7</v>
      </c>
      <c r="E2189" s="29">
        <f>INDEX('DCM CARDS LOOKUP - HIDDEN'!$O$4:$AE$8890,MATCH(R2189,'DCM CARDS LOOKUP - HIDDEN'!$N$4:$N$8890,0),$J2189)</f>
        <v>31.99</v>
      </c>
      <c r="F2189" s="29">
        <f>INDEX('DCM CARDS LOOKUP - HIDDEN'!$O$4:$AE$8890,MATCH(S2189,'DCM CARDS LOOKUP - HIDDEN'!$N$4:$N$8890,0),$J2189)</f>
        <v>13.9</v>
      </c>
      <c r="G2189" s="29">
        <f>INDEX('DCM CARDS LOOKUP - HIDDEN'!$O$4:$AE$8890,MATCH(T2189,'DCM CARDS LOOKUP - HIDDEN'!$N$4:$N$8890,0),$J2189)</f>
        <v>7.99</v>
      </c>
      <c r="H2189" s="35"/>
      <c r="J2189" s="4">
        <v>7</v>
      </c>
      <c r="O2189">
        <f>L2183*10000+M2183*100+B2181</f>
        <v>80501</v>
      </c>
      <c r="P2189">
        <f>L2183*10000+M2183*100+C2181</f>
        <v>80502</v>
      </c>
      <c r="Q2189">
        <f>L2183*10000+M2183*100+D2181</f>
        <v>80503</v>
      </c>
      <c r="R2189">
        <f>L2183*10000+M2183*100+E2161</f>
        <v>80504</v>
      </c>
      <c r="S2189">
        <f>L2183*10000+M2183*100+F2161</f>
        <v>80505</v>
      </c>
      <c r="T2189">
        <f>L2183*10000+M2183*100+G2161</f>
        <v>80506</v>
      </c>
    </row>
    <row r="2190" spans="1:20" ht="15" customHeight="1" x14ac:dyDescent="0.2">
      <c r="A2190" s="10" t="str">
        <f>INDEX(REFERENCE!$B$2:$J$2,1,'EXAMPLE OF CHOICE CARDS'!J2190)</f>
        <v>Review Rating</v>
      </c>
      <c r="B2190" s="5" t="str">
        <f>INDEX('DCM CARDS LOOKUP - HIDDEN'!$O$4:$AE$8890,MATCH(O2190,'DCM CARDS LOOKUP - HIDDEN'!$N$4:$N$8890,0),$J2190)</f>
        <v>4.8 stars</v>
      </c>
      <c r="C2190" s="5" t="str">
        <f>INDEX('DCM CARDS LOOKUP - HIDDEN'!$O$4:$AE$8890,MATCH(P2190,'DCM CARDS LOOKUP - HIDDEN'!$N$4:$N$8890,0),$J2190)</f>
        <v>4.5 stars</v>
      </c>
      <c r="D2190" s="5" t="str">
        <f>INDEX('DCM CARDS LOOKUP - HIDDEN'!$O$4:$AE$8890,MATCH(Q2190,'DCM CARDS LOOKUP - HIDDEN'!$N$4:$N$8890,0),$J2190)</f>
        <v>4.8 stars</v>
      </c>
      <c r="E2190" s="5" t="str">
        <f>INDEX('DCM CARDS LOOKUP - HIDDEN'!$O$4:$AE$8890,MATCH(R2190,'DCM CARDS LOOKUP - HIDDEN'!$N$4:$N$8890,0),$J2190)</f>
        <v>4.6 stars</v>
      </c>
      <c r="F2190" s="5" t="str">
        <f>INDEX('DCM CARDS LOOKUP - HIDDEN'!$O$4:$AE$8890,MATCH(S2190,'DCM CARDS LOOKUP - HIDDEN'!$N$4:$N$8890,0),$J2190)</f>
        <v>4.6 stars</v>
      </c>
      <c r="G2190" s="5" t="str">
        <f>INDEX('DCM CARDS LOOKUP - HIDDEN'!$O$4:$AE$8890,MATCH(T2190,'DCM CARDS LOOKUP - HIDDEN'!$N$4:$N$8890,0),$J2190)</f>
        <v>4.5 stars</v>
      </c>
      <c r="H2190" s="35"/>
      <c r="J2190" s="4">
        <v>8</v>
      </c>
      <c r="O2190">
        <f>L2183*10000+M2183*100+B2181</f>
        <v>80501</v>
      </c>
      <c r="P2190">
        <f>L2183*10000+M2183*100+C2181</f>
        <v>80502</v>
      </c>
      <c r="Q2190">
        <f>L2183*10000+M2183*100+D2181</f>
        <v>80503</v>
      </c>
      <c r="R2190">
        <f>L2183*10000+M2183*100+E2161</f>
        <v>80504</v>
      </c>
      <c r="S2190">
        <f>L2183*10000+M2183*100+F2161</f>
        <v>80505</v>
      </c>
      <c r="T2190">
        <f>L2183*10000+M2183*100+G2161</f>
        <v>80506</v>
      </c>
    </row>
    <row r="2191" spans="1:20" ht="15" customHeight="1" x14ac:dyDescent="0.2">
      <c r="A2191" s="10" t="str">
        <f>INDEX(REFERENCE!$B$2:$J$2,1,'EXAMPLE OF CHOICE CARDS'!J2191)</f>
        <v>Number of Reviews</v>
      </c>
      <c r="B2191" s="30">
        <f>INDEX('DCM CARDS LOOKUP - HIDDEN'!$O$4:$AE$8890,MATCH(O2191,'DCM CARDS LOOKUP - HIDDEN'!$N$4:$N$8890,0),$J2191)</f>
        <v>4500</v>
      </c>
      <c r="C2191" s="30">
        <f>INDEX('DCM CARDS LOOKUP - HIDDEN'!$O$4:$AE$8890,MATCH(P2191,'DCM CARDS LOOKUP - HIDDEN'!$N$4:$N$8890,0),$J2191)</f>
        <v>4500</v>
      </c>
      <c r="D2191" s="30">
        <f>INDEX('DCM CARDS LOOKUP - HIDDEN'!$O$4:$AE$8890,MATCH(Q2191,'DCM CARDS LOOKUP - HIDDEN'!$N$4:$N$8890,0),$J2191)</f>
        <v>1250</v>
      </c>
      <c r="E2191" s="30">
        <f>INDEX('DCM CARDS LOOKUP - HIDDEN'!$O$4:$AE$8890,MATCH(R2191,'DCM CARDS LOOKUP - HIDDEN'!$N$4:$N$8890,0),$J2191)</f>
        <v>1250</v>
      </c>
      <c r="F2191" s="30">
        <f>INDEX('DCM CARDS LOOKUP - HIDDEN'!$O$4:$AE$8890,MATCH(S2191,'DCM CARDS LOOKUP - HIDDEN'!$N$4:$N$8890,0),$J2191)</f>
        <v>4500</v>
      </c>
      <c r="G2191" s="30">
        <f>INDEX('DCM CARDS LOOKUP - HIDDEN'!$O$4:$AE$8890,MATCH(T2191,'DCM CARDS LOOKUP - HIDDEN'!$N$4:$N$8890,0),$J2191)</f>
        <v>1250</v>
      </c>
      <c r="H2191" s="35"/>
      <c r="J2191" s="4">
        <v>9</v>
      </c>
      <c r="O2191">
        <f>L2183*10000+M2183*100+B2181</f>
        <v>80501</v>
      </c>
      <c r="P2191">
        <f>L2183*10000+M2183*100+C2181</f>
        <v>80502</v>
      </c>
      <c r="Q2191">
        <f>L2183*10000+M2183*100+D2181</f>
        <v>80503</v>
      </c>
      <c r="R2191">
        <f>L2183*10000+M2183*100+E2161</f>
        <v>80504</v>
      </c>
      <c r="S2191">
        <f>L2183*10000+M2183*100+F2161</f>
        <v>80505</v>
      </c>
      <c r="T2191">
        <f>L2183*10000+M2183*100+G2161</f>
        <v>80506</v>
      </c>
    </row>
    <row r="2192" spans="1:20" ht="15" hidden="1" customHeight="1" x14ac:dyDescent="0.2">
      <c r="A2192" s="10" t="e">
        <f>INDEX(REFERENCE!$B$2:$J$2,1,'EXAMPLE OF CHOICE CARDS'!J2192)</f>
        <v>#REF!</v>
      </c>
      <c r="B2192" s="5">
        <f>INDEX('DCM CARDS LOOKUP - HIDDEN'!$O$4:$AE$8890,MATCH(O2192,'DCM CARDS LOOKUP - HIDDEN'!$N$4:$N$8890,0),$J2192)</f>
        <v>0</v>
      </c>
      <c r="C2192" s="5">
        <f>INDEX('DCM CARDS LOOKUP - HIDDEN'!$O$4:$AE$8890,MATCH(P2192,'DCM CARDS LOOKUP - HIDDEN'!$N$4:$N$8890,0),$J2192)</f>
        <v>0</v>
      </c>
      <c r="D2192" s="5">
        <f>INDEX('DCM CARDS LOOKUP - HIDDEN'!$O$4:$AE$8890,MATCH(Q2192,'DCM CARDS LOOKUP - HIDDEN'!$N$4:$N$8890,0),$J2192)</f>
        <v>0</v>
      </c>
      <c r="E2192" s="5">
        <f>INDEX('DCM CARDS LOOKUP - HIDDEN'!$O$4:$AE$8890,MATCH(R2192,'DCM CARDS LOOKUP - HIDDEN'!$N$4:$N$8890,0),$J2192)</f>
        <v>0</v>
      </c>
      <c r="F2192" s="5">
        <f>INDEX('DCM CARDS LOOKUP - HIDDEN'!$O$4:$AE$8890,MATCH(S2192,'DCM CARDS LOOKUP - HIDDEN'!$N$4:$N$8890,0),$J2192)</f>
        <v>0</v>
      </c>
      <c r="G2192" s="31"/>
      <c r="H2192" s="35"/>
      <c r="J2192" s="4">
        <v>10</v>
      </c>
      <c r="O2192">
        <f>L2183*10000+M2183*100+B2181</f>
        <v>80501</v>
      </c>
      <c r="P2192">
        <f>L2183*10000+M2183*100+C2181</f>
        <v>80502</v>
      </c>
      <c r="Q2192">
        <f>L2183*10000+M2183*100+D2181</f>
        <v>80503</v>
      </c>
      <c r="R2192">
        <f>L2183*10000+M2183*100+E2161</f>
        <v>80504</v>
      </c>
      <c r="S2192">
        <f>L2183*10000+M2183*100+F2161</f>
        <v>80505</v>
      </c>
    </row>
    <row r="2193" spans="1:20" ht="15" hidden="1" customHeight="1" x14ac:dyDescent="0.2">
      <c r="A2193" s="10" t="e">
        <f>INDEX(REFERENCE!$B$2:$J$2,1,'EXAMPLE OF CHOICE CARDS'!J2193)</f>
        <v>#REF!</v>
      </c>
      <c r="B2193" s="5">
        <f>INDEX('DCM CARDS LOOKUP - HIDDEN'!$O$4:$AE$8890,MATCH(O2193,'DCM CARDS LOOKUP - HIDDEN'!$N$4:$N$8890,0),$J2193)</f>
        <v>0</v>
      </c>
      <c r="C2193" s="5">
        <f>INDEX('DCM CARDS LOOKUP - HIDDEN'!$O$4:$AE$8890,MATCH(P2193,'DCM CARDS LOOKUP - HIDDEN'!$N$4:$N$8890,0),$J2193)</f>
        <v>0</v>
      </c>
      <c r="D2193" s="5">
        <f>INDEX('DCM CARDS LOOKUP - HIDDEN'!$O$4:$AE$8890,MATCH(Q2193,'DCM CARDS LOOKUP - HIDDEN'!$N$4:$N$8890,0),$J2193)</f>
        <v>0</v>
      </c>
      <c r="E2193" s="5">
        <f>INDEX('DCM CARDS LOOKUP - HIDDEN'!$O$4:$AE$8890,MATCH(R2193,'DCM CARDS LOOKUP - HIDDEN'!$N$4:$N$8890,0),$J2193)</f>
        <v>0</v>
      </c>
      <c r="F2193" s="5">
        <f>INDEX('DCM CARDS LOOKUP - HIDDEN'!$O$4:$AE$8890,MATCH(S2193,'DCM CARDS LOOKUP - HIDDEN'!$N$4:$N$8890,0),$J2193)</f>
        <v>0</v>
      </c>
      <c r="G2193" s="31"/>
      <c r="H2193" s="35"/>
      <c r="J2193" s="4">
        <v>11</v>
      </c>
      <c r="O2193">
        <f>L2183*10000+M2183*100+B2181</f>
        <v>80501</v>
      </c>
      <c r="P2193">
        <f>L2183*10000+M2183*100+C2181</f>
        <v>80502</v>
      </c>
      <c r="Q2193">
        <f>L2183*10000+M2183*100+D2181</f>
        <v>80503</v>
      </c>
      <c r="R2193">
        <f>L2183*10000+M2183*100+E2161</f>
        <v>80504</v>
      </c>
      <c r="S2193">
        <f>L2183*10000+M2183*100+F2161</f>
        <v>80505</v>
      </c>
    </row>
    <row r="2194" spans="1:20" ht="15" hidden="1" customHeight="1" x14ac:dyDescent="0.2">
      <c r="A2194" s="10" t="e">
        <f>INDEX(REFERENCE!$B$2:$J$2,1,'EXAMPLE OF CHOICE CARDS'!J2194)</f>
        <v>#REF!</v>
      </c>
      <c r="B2194" s="5">
        <f>INDEX('DCM CARDS LOOKUP - HIDDEN'!$O$4:$AE$8890,MATCH(O2194,'DCM CARDS LOOKUP - HIDDEN'!$N$4:$N$8890,0),$J2194)</f>
        <v>0</v>
      </c>
      <c r="C2194" s="5">
        <f>INDEX('DCM CARDS LOOKUP - HIDDEN'!$O$4:$AE$8890,MATCH(P2194,'DCM CARDS LOOKUP - HIDDEN'!$N$4:$N$8890,0),$J2194)</f>
        <v>0</v>
      </c>
      <c r="D2194" s="5">
        <f>INDEX('DCM CARDS LOOKUP - HIDDEN'!$O$4:$AE$8890,MATCH(Q2194,'DCM CARDS LOOKUP - HIDDEN'!$N$4:$N$8890,0),$J2194)</f>
        <v>0</v>
      </c>
      <c r="E2194" s="5">
        <f>INDEX('DCM CARDS LOOKUP - HIDDEN'!$O$4:$AE$8890,MATCH(R2194,'DCM CARDS LOOKUP - HIDDEN'!$N$4:$N$8890,0),$J2194)</f>
        <v>0</v>
      </c>
      <c r="F2194" s="5">
        <f>INDEX('DCM CARDS LOOKUP - HIDDEN'!$O$4:$AE$8890,MATCH(S2194,'DCM CARDS LOOKUP - HIDDEN'!$N$4:$N$8890,0),$J2194)</f>
        <v>0</v>
      </c>
      <c r="G2194" s="31"/>
      <c r="H2194" s="35"/>
      <c r="J2194" s="4">
        <v>12</v>
      </c>
      <c r="O2194">
        <f>L2183*10000+M2183*100+B2181</f>
        <v>80501</v>
      </c>
      <c r="P2194">
        <f>L2183*10000+M2183*100+C2181</f>
        <v>80502</v>
      </c>
      <c r="Q2194">
        <f>L2183*10000+M2183*100+D2181</f>
        <v>80503</v>
      </c>
      <c r="R2194">
        <f>L2183*10000+M2183*100+E2161</f>
        <v>80504</v>
      </c>
      <c r="S2194">
        <f>L2183*10000+M2183*100+F2161</f>
        <v>80505</v>
      </c>
    </row>
    <row r="2195" spans="1:20" ht="15" hidden="1" customHeight="1" x14ac:dyDescent="0.2">
      <c r="A2195" s="10" t="e">
        <f>INDEX(REFERENCE!$B$2:$J$2,1,'EXAMPLE OF CHOICE CARDS'!J2195)</f>
        <v>#REF!</v>
      </c>
      <c r="B2195" s="5">
        <f>INDEX('DCM CARDS LOOKUP - HIDDEN'!$O$4:$AE$8890,MATCH(O2195,'DCM CARDS LOOKUP - HIDDEN'!$N$4:$N$8890,0),$J2195)</f>
        <v>0</v>
      </c>
      <c r="C2195" s="5">
        <f>INDEX('DCM CARDS LOOKUP - HIDDEN'!$O$4:$AE$8890,MATCH(P2195,'DCM CARDS LOOKUP - HIDDEN'!$N$4:$N$8890,0),$J2195)</f>
        <v>0</v>
      </c>
      <c r="D2195" s="5">
        <f>INDEX('DCM CARDS LOOKUP - HIDDEN'!$O$4:$AE$8890,MATCH(Q2195,'DCM CARDS LOOKUP - HIDDEN'!$N$4:$N$8890,0),$J2195)</f>
        <v>0</v>
      </c>
      <c r="E2195" s="5">
        <f>INDEX('DCM CARDS LOOKUP - HIDDEN'!$O$4:$AE$8890,MATCH(R2195,'DCM CARDS LOOKUP - HIDDEN'!$N$4:$N$8890,0),$J2195)</f>
        <v>0</v>
      </c>
      <c r="F2195" s="5">
        <f>INDEX('DCM CARDS LOOKUP - HIDDEN'!$O$4:$AE$8890,MATCH(S2195,'DCM CARDS LOOKUP - HIDDEN'!$N$4:$N$8890,0),$J2195)</f>
        <v>0</v>
      </c>
      <c r="G2195" s="31"/>
      <c r="H2195" s="35"/>
      <c r="J2195" s="4">
        <v>13</v>
      </c>
      <c r="O2195">
        <f>L2183*10000+M2183*100+B2181</f>
        <v>80501</v>
      </c>
      <c r="P2195">
        <f>L2183*10000+M2183*100+C2181</f>
        <v>80502</v>
      </c>
      <c r="Q2195">
        <f>L2183*10000+M2183*100+D2181</f>
        <v>80503</v>
      </c>
      <c r="R2195">
        <f>L2183*10000+M2183*100+E2161</f>
        <v>80504</v>
      </c>
      <c r="S2195">
        <f>L2183*10000+M2183*100+F2161</f>
        <v>80505</v>
      </c>
    </row>
    <row r="2196" spans="1:20" ht="15" hidden="1" customHeight="1" x14ac:dyDescent="0.2">
      <c r="A2196" s="10" t="e">
        <f>INDEX(REFERENCE!$B$2:$J$2,1,'EXAMPLE OF CHOICE CARDS'!J2196)</f>
        <v>#REF!</v>
      </c>
      <c r="B2196" s="5">
        <f>INDEX('DCM CARDS LOOKUP - HIDDEN'!$O$4:$AE$8890,MATCH(O2196,'DCM CARDS LOOKUP - HIDDEN'!$N$4:$N$8890,0),$J2196)</f>
        <v>0</v>
      </c>
      <c r="C2196" s="5">
        <f>INDEX('DCM CARDS LOOKUP - HIDDEN'!$O$4:$AE$8890,MATCH(P2196,'DCM CARDS LOOKUP - HIDDEN'!$N$4:$N$8890,0),$J2196)</f>
        <v>0</v>
      </c>
      <c r="D2196" s="5">
        <f>INDEX('DCM CARDS LOOKUP - HIDDEN'!$O$4:$AE$8890,MATCH(Q2196,'DCM CARDS LOOKUP - HIDDEN'!$N$4:$N$8890,0),$J2196)</f>
        <v>0</v>
      </c>
      <c r="E2196" s="5">
        <f>INDEX('DCM CARDS LOOKUP - HIDDEN'!$O$4:$AE$8890,MATCH(R2196,'DCM CARDS LOOKUP - HIDDEN'!$N$4:$N$8890,0),$J2196)</f>
        <v>0</v>
      </c>
      <c r="F2196" s="5">
        <f>INDEX('DCM CARDS LOOKUP - HIDDEN'!$O$4:$AE$8890,MATCH(S2196,'DCM CARDS LOOKUP - HIDDEN'!$N$4:$N$8890,0),$J2196)</f>
        <v>0</v>
      </c>
      <c r="G2196" s="31"/>
      <c r="H2196" s="35"/>
      <c r="J2196" s="4">
        <v>14</v>
      </c>
      <c r="O2196">
        <f>L2183*10000+M2183*100+B2181</f>
        <v>80501</v>
      </c>
      <c r="P2196">
        <f>L2183*10000+M2183*100+C2181</f>
        <v>80502</v>
      </c>
      <c r="Q2196">
        <f>L2183*10000+M2183*100+D2181</f>
        <v>80503</v>
      </c>
      <c r="R2196">
        <f>L2183*10000+M2183*100+E2161</f>
        <v>80504</v>
      </c>
      <c r="S2196">
        <f>L2183*10000+M2183*100+F2161</f>
        <v>80505</v>
      </c>
    </row>
    <row r="2197" spans="1:20" x14ac:dyDescent="0.2">
      <c r="A2197" s="2"/>
      <c r="B2197" s="5"/>
      <c r="C2197" s="5"/>
      <c r="D2197" s="5"/>
      <c r="E2197" s="5"/>
      <c r="F2197" s="5"/>
      <c r="G2197" s="5"/>
      <c r="H2197" s="5"/>
      <c r="J2197" s="13"/>
    </row>
    <row r="2198" spans="1:20" x14ac:dyDescent="0.2">
      <c r="A2198" s="6"/>
      <c r="B2198" s="7">
        <v>1</v>
      </c>
      <c r="C2198" s="7">
        <v>2</v>
      </c>
      <c r="D2198" s="7">
        <v>3</v>
      </c>
      <c r="E2198" s="7">
        <v>4</v>
      </c>
      <c r="F2198" s="7">
        <v>5</v>
      </c>
      <c r="G2198" s="7">
        <v>6</v>
      </c>
      <c r="H2198" s="7">
        <v>9</v>
      </c>
      <c r="J2198" s="13"/>
    </row>
    <row r="2201" spans="1:20" x14ac:dyDescent="0.2">
      <c r="A2201" s="1" t="str">
        <f>"Version "&amp;L2203&amp;"; Task"&amp;M2203</f>
        <v>Version 8; Task6</v>
      </c>
      <c r="B2201" s="4">
        <v>1</v>
      </c>
      <c r="C2201" s="4">
        <v>2</v>
      </c>
      <c r="D2201" s="4">
        <v>3</v>
      </c>
      <c r="E2201" s="4">
        <f>E2181</f>
        <v>4</v>
      </c>
      <c r="F2201" s="4">
        <f>F2181</f>
        <v>5</v>
      </c>
      <c r="G2201" s="4">
        <v>6</v>
      </c>
      <c r="J2201" s="13"/>
    </row>
    <row r="2202" spans="1:20" ht="15" customHeight="1" x14ac:dyDescent="0.2">
      <c r="A2202" s="11" t="s">
        <v>8</v>
      </c>
      <c r="B2202" s="12" t="s">
        <v>9</v>
      </c>
      <c r="C2202" s="12" t="s">
        <v>10</v>
      </c>
      <c r="D2202" s="12" t="s">
        <v>11</v>
      </c>
      <c r="E2202" s="20" t="s">
        <v>21</v>
      </c>
      <c r="F2202" s="20" t="s">
        <v>22</v>
      </c>
      <c r="G2202" s="20"/>
      <c r="H2202" s="34" t="s">
        <v>15</v>
      </c>
      <c r="J2202" s="13"/>
      <c r="L2202" t="s">
        <v>12</v>
      </c>
      <c r="M2202" t="s">
        <v>1</v>
      </c>
    </row>
    <row r="2203" spans="1:20" x14ac:dyDescent="0.2">
      <c r="A2203" s="10" t="str">
        <f>INDEX(REFERENCE!$B$2:$J$2,1,'EXAMPLE OF CHOICE CARDS'!J2203)</f>
        <v>Type</v>
      </c>
      <c r="B2203" s="5" t="str">
        <f>INDEX('DCM CARDS LOOKUP - HIDDEN'!$O$4:$AE$8890,MATCH(O2203,'DCM CARDS LOOKUP - HIDDEN'!$N$4:$N$8890,0),$J2203)</f>
        <v>Topicals</v>
      </c>
      <c r="C2203" s="5" t="str">
        <f>INDEX('DCM CARDS LOOKUP - HIDDEN'!$O$4:$AE$8890,MATCH(P2203,'DCM CARDS LOOKUP - HIDDEN'!$N$4:$N$8890,0),$J2203)</f>
        <v>Topicals</v>
      </c>
      <c r="D2203" s="5" t="str">
        <f>INDEX('DCM CARDS LOOKUP - HIDDEN'!$O$4:$AE$8890,MATCH(Q2203,'DCM CARDS LOOKUP - HIDDEN'!$N$4:$N$8890,0),$J2203)</f>
        <v>Topicals</v>
      </c>
      <c r="E2203" s="5" t="str">
        <f>INDEX('DCM CARDS LOOKUP - HIDDEN'!$O$4:$AE$8890,MATCH(R2203,'DCM CARDS LOOKUP - HIDDEN'!$N$4:$N$8890,0),$J2203)</f>
        <v>Pads</v>
      </c>
      <c r="F2203" s="5" t="str">
        <f>INDEX('DCM CARDS LOOKUP - HIDDEN'!$O$4:$AE$8890,MATCH(S2203,'DCM CARDS LOOKUP - HIDDEN'!$N$4:$N$8890,0),$J2203)</f>
        <v>Pads</v>
      </c>
      <c r="G2203" s="5" t="str">
        <f>INDEX('DCM CARDS LOOKUP - HIDDEN'!$O$4:$AE$8890,MATCH(T2203,'DCM CARDS LOOKUP - HIDDEN'!$N$4:$N$8890,0),$J2203)</f>
        <v>Pads</v>
      </c>
      <c r="H2203" s="35"/>
      <c r="J2203" s="4">
        <v>1</v>
      </c>
      <c r="L2203">
        <f>IF(M2183=15,L2183+1,L2183)</f>
        <v>8</v>
      </c>
      <c r="M2203">
        <f>IF(M2183&lt;15,M2183+1,1)</f>
        <v>6</v>
      </c>
      <c r="O2203">
        <f>L2203*10000+M2203*100+B2201</f>
        <v>80601</v>
      </c>
      <c r="P2203">
        <f>L2203*10000+M2203*100+C2201</f>
        <v>80602</v>
      </c>
      <c r="Q2203">
        <f>L2203*10000+M2203*100+D2201</f>
        <v>80603</v>
      </c>
      <c r="R2203">
        <f>L2203*10000+M2203*100+E2181</f>
        <v>80604</v>
      </c>
      <c r="S2203">
        <f>L2203*10000+M2203*100+F2181</f>
        <v>80605</v>
      </c>
      <c r="T2203">
        <f>L2203*10000+M2203*100+G2181</f>
        <v>80606</v>
      </c>
    </row>
    <row r="2204" spans="1:20" x14ac:dyDescent="0.2">
      <c r="A2204" s="10" t="str">
        <f>INDEX(REFERENCE!$B$2:$J$2,1,'EXAMPLE OF CHOICE CARDS'!J2204)</f>
        <v>Brand</v>
      </c>
      <c r="B2204" s="5" t="str">
        <f>INDEX('DCM CARDS LOOKUP - HIDDEN'!$O$4:$AE$8890,MATCH(O2204,'DCM CARDS LOOKUP - HIDDEN'!$N$4:$N$8890,0),$J2204)</f>
        <v>Equate</v>
      </c>
      <c r="C2204" s="5" t="str">
        <f>INDEX('DCM CARDS LOOKUP - HIDDEN'!$O$4:$AE$8890,MATCH(P2204,'DCM CARDS LOOKUP - HIDDEN'!$N$4:$N$8890,0),$J2204)</f>
        <v>Tiger Balm</v>
      </c>
      <c r="D2204" s="5" t="str">
        <f>INDEX('DCM CARDS LOOKUP - HIDDEN'!$O$4:$AE$8890,MATCH(Q2204,'DCM CARDS LOOKUP - HIDDEN'!$N$4:$N$8890,0),$J2204)</f>
        <v>Arnicare</v>
      </c>
      <c r="E2204" s="5" t="str">
        <f>INDEX('DCM CARDS LOOKUP - HIDDEN'!$O$4:$AE$8890,MATCH(R2204,'DCM CARDS LOOKUP - HIDDEN'!$N$4:$N$8890,0),$J2204)</f>
        <v>Icy Hot</v>
      </c>
      <c r="F2204" s="5" t="str">
        <f>INDEX('DCM CARDS LOOKUP - HIDDEN'!$O$4:$AE$8890,MATCH(S2204,'DCM CARDS LOOKUP - HIDDEN'!$N$4:$N$8890,0),$J2204)</f>
        <v xml:space="preserve">Biofreeze  </v>
      </c>
      <c r="G2204" s="5" t="str">
        <f>INDEX('DCM CARDS LOOKUP - HIDDEN'!$O$4:$AE$8890,MATCH(T2204,'DCM CARDS LOOKUP - HIDDEN'!$N$4:$N$8890,0),$J2204)</f>
        <v>Vicks Vapopatch</v>
      </c>
      <c r="H2204" s="35"/>
      <c r="J2204" s="4">
        <v>2</v>
      </c>
      <c r="O2204">
        <f>L2203*10000+M2203*100+B2201</f>
        <v>80601</v>
      </c>
      <c r="P2204">
        <f>L2203*10000+M2203*100+C2201</f>
        <v>80602</v>
      </c>
      <c r="Q2204">
        <f>L2203*10000+M2203*100+D2201</f>
        <v>80603</v>
      </c>
      <c r="R2204">
        <f>L2203*10000+M2203*100+E2181</f>
        <v>80604</v>
      </c>
      <c r="S2204">
        <f>L2203*10000+M2203*100+F2181</f>
        <v>80605</v>
      </c>
      <c r="T2204">
        <f>L2203*10000+M2203*100+G2181</f>
        <v>80606</v>
      </c>
    </row>
    <row r="2205" spans="1:20" ht="28.5" x14ac:dyDescent="0.2">
      <c r="A2205" s="10" t="str">
        <f>INDEX(REFERENCE!$B$2:$J$2,1,'EXAMPLE OF CHOICE CARDS'!J2205)</f>
        <v>Sensation</v>
      </c>
      <c r="B2205" s="5" t="str">
        <f>INDEX('DCM CARDS LOOKUP - HIDDEN'!$O$4:$AE$8890,MATCH(O2205,'DCM CARDS LOOKUP - HIDDEN'!$N$4:$N$8890,0),$J2205)</f>
        <v>Lidocaine/numbing sensation</v>
      </c>
      <c r="C2205" s="5" t="str">
        <f>INDEX('DCM CARDS LOOKUP - HIDDEN'!$O$4:$AE$8890,MATCH(P2205,'DCM CARDS LOOKUP - HIDDEN'!$N$4:$N$8890,0),$J2205)</f>
        <v>Both hot and cold sensation</v>
      </c>
      <c r="D2205" s="5" t="str">
        <f>INDEX('DCM CARDS LOOKUP - HIDDEN'!$O$4:$AE$8890,MATCH(Q2205,'DCM CARDS LOOKUP - HIDDEN'!$N$4:$N$8890,0),$J2205)</f>
        <v>Cold sensation</v>
      </c>
      <c r="E2205" s="5" t="str">
        <f>INDEX('DCM CARDS LOOKUP - HIDDEN'!$O$4:$AE$8890,MATCH(R2205,'DCM CARDS LOOKUP - HIDDEN'!$N$4:$N$8890,0),$J2205)</f>
        <v>Lidocaine/numbing sensation</v>
      </c>
      <c r="F2205" s="5" t="str">
        <f>INDEX('DCM CARDS LOOKUP - HIDDEN'!$O$4:$AE$8890,MATCH(S2205,'DCM CARDS LOOKUP - HIDDEN'!$N$4:$N$8890,0),$J2205)</f>
        <v>No sensation/drug free/for circulation</v>
      </c>
      <c r="G2205" s="5" t="str">
        <f>INDEX('DCM CARDS LOOKUP - HIDDEN'!$O$4:$AE$8890,MATCH(T2205,'DCM CARDS LOOKUP - HIDDEN'!$N$4:$N$8890,0),$J2205)</f>
        <v>Both hot and cold sensation</v>
      </c>
      <c r="H2205" s="35"/>
      <c r="J2205" s="4">
        <v>3</v>
      </c>
      <c r="O2205">
        <f>L2203*10000+M2203*100+B2201</f>
        <v>80601</v>
      </c>
      <c r="P2205">
        <f>L2203*10000+M2203*100+C2201</f>
        <v>80602</v>
      </c>
      <c r="Q2205">
        <f>L2203*10000+M2203*100+D2201</f>
        <v>80603</v>
      </c>
      <c r="R2205">
        <f>L2203*10000+M2203*100+E2181</f>
        <v>80604</v>
      </c>
      <c r="S2205">
        <f>L2203*10000+M2203*100+F2181</f>
        <v>80605</v>
      </c>
      <c r="T2205">
        <f>L2203*10000+M2203*100+G2181</f>
        <v>80606</v>
      </c>
    </row>
    <row r="2206" spans="1:20" x14ac:dyDescent="0.2">
      <c r="A2206" s="10" t="str">
        <f>INDEX(REFERENCE!$B$2:$J$2,1,'EXAMPLE OF CHOICE CARDS'!J2206)</f>
        <v>Treatment Area</v>
      </c>
      <c r="B2206" s="5" t="str">
        <f>INDEX('DCM CARDS LOOKUP - HIDDEN'!$O$4:$AE$8890,MATCH(O2206,'DCM CARDS LOOKUP - HIDDEN'!$N$4:$N$8890,0),$J2206)</f>
        <v>-</v>
      </c>
      <c r="C2206" s="5" t="str">
        <f>INDEX('DCM CARDS LOOKUP - HIDDEN'!$O$4:$AE$8890,MATCH(P2206,'DCM CARDS LOOKUP - HIDDEN'!$N$4:$N$8890,0),$J2206)</f>
        <v>-</v>
      </c>
      <c r="D2206" s="5" t="str">
        <f>INDEX('DCM CARDS LOOKUP - HIDDEN'!$O$4:$AE$8890,MATCH(Q2206,'DCM CARDS LOOKUP - HIDDEN'!$N$4:$N$8890,0),$J2206)</f>
        <v>-</v>
      </c>
      <c r="E2206" s="5" t="str">
        <f>INDEX('DCM CARDS LOOKUP - HIDDEN'!$O$4:$AE$8890,MATCH(R2206,'DCM CARDS LOOKUP - HIDDEN'!$N$4:$N$8890,0),$J2206)</f>
        <v>Neck</v>
      </c>
      <c r="F2206" s="5" t="str">
        <f>INDEX('DCM CARDS LOOKUP - HIDDEN'!$O$4:$AE$8890,MATCH(S2206,'DCM CARDS LOOKUP - HIDDEN'!$N$4:$N$8890,0),$J2206)</f>
        <v>Hands (arthritis)</v>
      </c>
      <c r="G2206" s="5" t="str">
        <f>INDEX('DCM CARDS LOOKUP - HIDDEN'!$O$4:$AE$8890,MATCH(T2206,'DCM CARDS LOOKUP - HIDDEN'!$N$4:$N$8890,0),$J2206)</f>
        <v>Chest</v>
      </c>
      <c r="H2206" s="35"/>
      <c r="J2206" s="4">
        <v>4</v>
      </c>
      <c r="O2206">
        <f>L2203*10000+M2203*100+B2201</f>
        <v>80601</v>
      </c>
      <c r="P2206">
        <f>L2203*10000+M2203*100+C2201</f>
        <v>80602</v>
      </c>
      <c r="Q2206">
        <f>L2203*10000+M2203*100+D2201</f>
        <v>80603</v>
      </c>
      <c r="R2206">
        <f>L2203*10000+M2203*100+E2181</f>
        <v>80604</v>
      </c>
      <c r="S2206">
        <f>L2203*10000+M2203*100+F2181</f>
        <v>80605</v>
      </c>
      <c r="T2206">
        <f>L2203*10000+M2203*100+G2181</f>
        <v>80606</v>
      </c>
    </row>
    <row r="2207" spans="1:20" x14ac:dyDescent="0.2">
      <c r="A2207" s="10" t="str">
        <f>INDEX(REFERENCE!$B$2:$J$2,1,'EXAMPLE OF CHOICE CARDS'!J2207)</f>
        <v>Format</v>
      </c>
      <c r="B2207" s="5" t="str">
        <f>INDEX('DCM CARDS LOOKUP - HIDDEN'!$O$4:$AE$8890,MATCH(O2207,'DCM CARDS LOOKUP - HIDDEN'!$N$4:$N$8890,0),$J2207)</f>
        <v>Cream</v>
      </c>
      <c r="C2207" s="5" t="str">
        <f>INDEX('DCM CARDS LOOKUP - HIDDEN'!$O$4:$AE$8890,MATCH(P2207,'DCM CARDS LOOKUP - HIDDEN'!$N$4:$N$8890,0),$J2207)</f>
        <v>Roll-on</v>
      </c>
      <c r="D2207" s="5" t="str">
        <f>INDEX('DCM CARDS LOOKUP - HIDDEN'!$O$4:$AE$8890,MATCH(Q2207,'DCM CARDS LOOKUP - HIDDEN'!$N$4:$N$8890,0),$J2207)</f>
        <v>Liquid</v>
      </c>
      <c r="E2207" s="5" t="str">
        <f>INDEX('DCM CARDS LOOKUP - HIDDEN'!$O$4:$AE$8890,MATCH(R2207,'DCM CARDS LOOKUP - HIDDEN'!$N$4:$N$8890,0),$J2207)</f>
        <v>Single use pads/patches</v>
      </c>
      <c r="F2207" s="5" t="str">
        <f>INDEX('DCM CARDS LOOKUP - HIDDEN'!$O$4:$AE$8890,MATCH(S2207,'DCM CARDS LOOKUP - HIDDEN'!$N$4:$N$8890,0),$J2207)</f>
        <v>Single use pads/patches</v>
      </c>
      <c r="G2207" s="5" t="str">
        <f>INDEX('DCM CARDS LOOKUP - HIDDEN'!$O$4:$AE$8890,MATCH(T2207,'DCM CARDS LOOKUP - HIDDEN'!$N$4:$N$8890,0),$J2207)</f>
        <v>Single use pads/patches</v>
      </c>
      <c r="H2207" s="35"/>
      <c r="J2207" s="4">
        <v>5</v>
      </c>
      <c r="O2207">
        <f>L2203*10000+M2203*100+B2201</f>
        <v>80601</v>
      </c>
      <c r="P2207">
        <f>L2203*10000+M2203*100+C2201</f>
        <v>80602</v>
      </c>
      <c r="Q2207">
        <f>L2203*10000+M2203*100+D2201</f>
        <v>80603</v>
      </c>
      <c r="R2207">
        <f>L2203*10000+M2203*100+E2181</f>
        <v>80604</v>
      </c>
      <c r="S2207">
        <f>L2203*10000+M2203*100+F2181</f>
        <v>80605</v>
      </c>
      <c r="T2207">
        <f>L2203*10000+M2203*100+G2181</f>
        <v>80606</v>
      </c>
    </row>
    <row r="2208" spans="1:20" x14ac:dyDescent="0.2">
      <c r="A2208" s="10" t="str">
        <f>INDEX(REFERENCE!$B$2:$J$2,1,'EXAMPLE OF CHOICE CARDS'!J2208)</f>
        <v>Count</v>
      </c>
      <c r="B2208" s="5" t="str">
        <f>INDEX('DCM CARDS LOOKUP - HIDDEN'!$O$4:$AE$8890,MATCH(O2208,'DCM CARDS LOOKUP - HIDDEN'!$N$4:$N$8890,0),$J2208)</f>
        <v>3.5 oz</v>
      </c>
      <c r="C2208" s="5" t="str">
        <f>INDEX('DCM CARDS LOOKUP - HIDDEN'!$O$4:$AE$8890,MATCH(P2208,'DCM CARDS LOOKUP - HIDDEN'!$N$4:$N$8890,0),$J2208)</f>
        <v>4 oz</v>
      </c>
      <c r="D2208" s="5" t="str">
        <f>INDEX('DCM CARDS LOOKUP - HIDDEN'!$O$4:$AE$8890,MATCH(Q2208,'DCM CARDS LOOKUP - HIDDEN'!$N$4:$N$8890,0),$J2208)</f>
        <v>2.5 oz</v>
      </c>
      <c r="E2208" s="5" t="str">
        <f>INDEX('DCM CARDS LOOKUP - HIDDEN'!$O$4:$AE$8890,MATCH(R2208,'DCM CARDS LOOKUP - HIDDEN'!$N$4:$N$8890,0),$J2208)</f>
        <v>6 count</v>
      </c>
      <c r="F2208" s="5" t="str">
        <f>INDEX('DCM CARDS LOOKUP - HIDDEN'!$O$4:$AE$8890,MATCH(S2208,'DCM CARDS LOOKUP - HIDDEN'!$N$4:$N$8890,0),$J2208)</f>
        <v>5 count</v>
      </c>
      <c r="G2208" s="5" t="str">
        <f>INDEX('DCM CARDS LOOKUP - HIDDEN'!$O$4:$AE$8890,MATCH(T2208,'DCM CARDS LOOKUP - HIDDEN'!$N$4:$N$8890,0),$J2208)</f>
        <v>4 count</v>
      </c>
      <c r="H2208" s="35"/>
      <c r="J2208" s="4">
        <v>6</v>
      </c>
      <c r="O2208">
        <f>L2203*10000+M2203*100+B2201</f>
        <v>80601</v>
      </c>
      <c r="P2208">
        <f>L2203*10000+M2203*100+C2201</f>
        <v>80602</v>
      </c>
      <c r="Q2208">
        <f>L2203*10000+M2203*100+D2201</f>
        <v>80603</v>
      </c>
      <c r="R2208">
        <f>L2203*10000+M2203*100+E2181</f>
        <v>80604</v>
      </c>
      <c r="S2208">
        <f>L2203*10000+M2203*100+F2181</f>
        <v>80605</v>
      </c>
      <c r="T2208">
        <f>L2203*10000+M2203*100+G2181</f>
        <v>80606</v>
      </c>
    </row>
    <row r="2209" spans="1:20" ht="15" customHeight="1" x14ac:dyDescent="0.2">
      <c r="A2209" s="10" t="str">
        <f>INDEX(REFERENCE!$B$2:$J$2,1,'EXAMPLE OF CHOICE CARDS'!J2209)</f>
        <v>Price</v>
      </c>
      <c r="B2209" s="29">
        <f>INDEX('DCM CARDS LOOKUP - HIDDEN'!$O$4:$AE$8890,MATCH(O2209,'DCM CARDS LOOKUP - HIDDEN'!$N$4:$N$8890,0),$J2209)</f>
        <v>13.88</v>
      </c>
      <c r="C2209" s="29">
        <f>INDEX('DCM CARDS LOOKUP - HIDDEN'!$O$4:$AE$8890,MATCH(P2209,'DCM CARDS LOOKUP - HIDDEN'!$N$4:$N$8890,0),$J2209)</f>
        <v>22</v>
      </c>
      <c r="D2209" s="29">
        <f>INDEX('DCM CARDS LOOKUP - HIDDEN'!$O$4:$AE$8890,MATCH(Q2209,'DCM CARDS LOOKUP - HIDDEN'!$N$4:$N$8890,0),$J2209)</f>
        <v>5.75</v>
      </c>
      <c r="E2209" s="29">
        <f>INDEX('DCM CARDS LOOKUP - HIDDEN'!$O$4:$AE$8890,MATCH(R2209,'DCM CARDS LOOKUP - HIDDEN'!$N$4:$N$8890,0),$J2209)</f>
        <v>21.5</v>
      </c>
      <c r="F2209" s="29">
        <f>INDEX('DCM CARDS LOOKUP - HIDDEN'!$O$4:$AE$8890,MATCH(S2209,'DCM CARDS LOOKUP - HIDDEN'!$N$4:$N$8890,0),$J2209)</f>
        <v>8.93</v>
      </c>
      <c r="G2209" s="29">
        <f>INDEX('DCM CARDS LOOKUP - HIDDEN'!$O$4:$AE$8890,MATCH(T2209,'DCM CARDS LOOKUP - HIDDEN'!$N$4:$N$8890,0),$J2209)</f>
        <v>13</v>
      </c>
      <c r="H2209" s="35"/>
      <c r="J2209" s="4">
        <v>7</v>
      </c>
      <c r="O2209">
        <f>L2203*10000+M2203*100+B2201</f>
        <v>80601</v>
      </c>
      <c r="P2209">
        <f>L2203*10000+M2203*100+C2201</f>
        <v>80602</v>
      </c>
      <c r="Q2209">
        <f>L2203*10000+M2203*100+D2201</f>
        <v>80603</v>
      </c>
      <c r="R2209">
        <f>L2203*10000+M2203*100+E2181</f>
        <v>80604</v>
      </c>
      <c r="S2209">
        <f>L2203*10000+M2203*100+F2181</f>
        <v>80605</v>
      </c>
      <c r="T2209">
        <f>L2203*10000+M2203*100+G2181</f>
        <v>80606</v>
      </c>
    </row>
    <row r="2210" spans="1:20" ht="15" customHeight="1" x14ac:dyDescent="0.2">
      <c r="A2210" s="10" t="str">
        <f>INDEX(REFERENCE!$B$2:$J$2,1,'EXAMPLE OF CHOICE CARDS'!J2210)</f>
        <v>Review Rating</v>
      </c>
      <c r="B2210" s="5" t="str">
        <f>INDEX('DCM CARDS LOOKUP - HIDDEN'!$O$4:$AE$8890,MATCH(O2210,'DCM CARDS LOOKUP - HIDDEN'!$N$4:$N$8890,0),$J2210)</f>
        <v>4.5 stars</v>
      </c>
      <c r="C2210" s="5" t="str">
        <f>INDEX('DCM CARDS LOOKUP - HIDDEN'!$O$4:$AE$8890,MATCH(P2210,'DCM CARDS LOOKUP - HIDDEN'!$N$4:$N$8890,0),$J2210)</f>
        <v>4.5 stars</v>
      </c>
      <c r="D2210" s="5" t="str">
        <f>INDEX('DCM CARDS LOOKUP - HIDDEN'!$O$4:$AE$8890,MATCH(Q2210,'DCM CARDS LOOKUP - HIDDEN'!$N$4:$N$8890,0),$J2210)</f>
        <v>4.6 stars</v>
      </c>
      <c r="E2210" s="5" t="str">
        <f>INDEX('DCM CARDS LOOKUP - HIDDEN'!$O$4:$AE$8890,MATCH(R2210,'DCM CARDS LOOKUP - HIDDEN'!$N$4:$N$8890,0),$J2210)</f>
        <v>4.6 stars</v>
      </c>
      <c r="F2210" s="5" t="str">
        <f>INDEX('DCM CARDS LOOKUP - HIDDEN'!$O$4:$AE$8890,MATCH(S2210,'DCM CARDS LOOKUP - HIDDEN'!$N$4:$N$8890,0),$J2210)</f>
        <v>4.8 stars</v>
      </c>
      <c r="G2210" s="5" t="str">
        <f>INDEX('DCM CARDS LOOKUP - HIDDEN'!$O$4:$AE$8890,MATCH(T2210,'DCM CARDS LOOKUP - HIDDEN'!$N$4:$N$8890,0),$J2210)</f>
        <v>4.6 stars</v>
      </c>
      <c r="H2210" s="35"/>
      <c r="J2210" s="4">
        <v>8</v>
      </c>
      <c r="O2210">
        <f>L2203*10000+M2203*100+B2201</f>
        <v>80601</v>
      </c>
      <c r="P2210">
        <f>L2203*10000+M2203*100+C2201</f>
        <v>80602</v>
      </c>
      <c r="Q2210">
        <f>L2203*10000+M2203*100+D2201</f>
        <v>80603</v>
      </c>
      <c r="R2210">
        <f>L2203*10000+M2203*100+E2181</f>
        <v>80604</v>
      </c>
      <c r="S2210">
        <f>L2203*10000+M2203*100+F2181</f>
        <v>80605</v>
      </c>
      <c r="T2210">
        <f>L2203*10000+M2203*100+G2181</f>
        <v>80606</v>
      </c>
    </row>
    <row r="2211" spans="1:20" ht="15" customHeight="1" x14ac:dyDescent="0.2">
      <c r="A2211" s="10" t="str">
        <f>INDEX(REFERENCE!$B$2:$J$2,1,'EXAMPLE OF CHOICE CARDS'!J2211)</f>
        <v>Number of Reviews</v>
      </c>
      <c r="B2211" s="30">
        <f>INDEX('DCM CARDS LOOKUP - HIDDEN'!$O$4:$AE$8890,MATCH(O2211,'DCM CARDS LOOKUP - HIDDEN'!$N$4:$N$8890,0),$J2211)</f>
        <v>4500</v>
      </c>
      <c r="C2211" s="30">
        <f>INDEX('DCM CARDS LOOKUP - HIDDEN'!$O$4:$AE$8890,MATCH(P2211,'DCM CARDS LOOKUP - HIDDEN'!$N$4:$N$8890,0),$J2211)</f>
        <v>1250</v>
      </c>
      <c r="D2211" s="30">
        <f>INDEX('DCM CARDS LOOKUP - HIDDEN'!$O$4:$AE$8890,MATCH(Q2211,'DCM CARDS LOOKUP - HIDDEN'!$N$4:$N$8890,0),$J2211)</f>
        <v>1250</v>
      </c>
      <c r="E2211" s="30">
        <f>INDEX('DCM CARDS LOOKUP - HIDDEN'!$O$4:$AE$8890,MATCH(R2211,'DCM CARDS LOOKUP - HIDDEN'!$N$4:$N$8890,0),$J2211)</f>
        <v>4500</v>
      </c>
      <c r="F2211" s="30">
        <f>INDEX('DCM CARDS LOOKUP - HIDDEN'!$O$4:$AE$8890,MATCH(S2211,'DCM CARDS LOOKUP - HIDDEN'!$N$4:$N$8890,0),$J2211)</f>
        <v>4500</v>
      </c>
      <c r="G2211" s="30">
        <f>INDEX('DCM CARDS LOOKUP - HIDDEN'!$O$4:$AE$8890,MATCH(T2211,'DCM CARDS LOOKUP - HIDDEN'!$N$4:$N$8890,0),$J2211)</f>
        <v>1250</v>
      </c>
      <c r="H2211" s="35"/>
      <c r="J2211" s="4">
        <v>9</v>
      </c>
      <c r="O2211">
        <f>L2203*10000+M2203*100+B2201</f>
        <v>80601</v>
      </c>
      <c r="P2211">
        <f>L2203*10000+M2203*100+C2201</f>
        <v>80602</v>
      </c>
      <c r="Q2211">
        <f>L2203*10000+M2203*100+D2201</f>
        <v>80603</v>
      </c>
      <c r="R2211">
        <f>L2203*10000+M2203*100+E2181</f>
        <v>80604</v>
      </c>
      <c r="S2211">
        <f>L2203*10000+M2203*100+F2181</f>
        <v>80605</v>
      </c>
      <c r="T2211">
        <f>L2203*10000+M2203*100+G2181</f>
        <v>80606</v>
      </c>
    </row>
    <row r="2212" spans="1:20" ht="15" hidden="1" customHeight="1" x14ac:dyDescent="0.2">
      <c r="A2212" s="10" t="e">
        <f>INDEX(REFERENCE!$B$2:$J$2,1,'EXAMPLE OF CHOICE CARDS'!J2212)</f>
        <v>#REF!</v>
      </c>
      <c r="B2212" s="5">
        <f>INDEX('DCM CARDS LOOKUP - HIDDEN'!$O$4:$AE$8890,MATCH(O2212,'DCM CARDS LOOKUP - HIDDEN'!$N$4:$N$8890,0),$J2212)</f>
        <v>0</v>
      </c>
      <c r="C2212" s="5">
        <f>INDEX('DCM CARDS LOOKUP - HIDDEN'!$O$4:$AE$8890,MATCH(P2212,'DCM CARDS LOOKUP - HIDDEN'!$N$4:$N$8890,0),$J2212)</f>
        <v>0</v>
      </c>
      <c r="D2212" s="5">
        <f>INDEX('DCM CARDS LOOKUP - HIDDEN'!$O$4:$AE$8890,MATCH(Q2212,'DCM CARDS LOOKUP - HIDDEN'!$N$4:$N$8890,0),$J2212)</f>
        <v>0</v>
      </c>
      <c r="E2212" s="5">
        <f>INDEX('DCM CARDS LOOKUP - HIDDEN'!$O$4:$AE$8890,MATCH(R2212,'DCM CARDS LOOKUP - HIDDEN'!$N$4:$N$8890,0),$J2212)</f>
        <v>0</v>
      </c>
      <c r="F2212" s="5">
        <f>INDEX('DCM CARDS LOOKUP - HIDDEN'!$O$4:$AE$8890,MATCH(S2212,'DCM CARDS LOOKUP - HIDDEN'!$N$4:$N$8890,0),$J2212)</f>
        <v>0</v>
      </c>
      <c r="G2212" s="31"/>
      <c r="H2212" s="35"/>
      <c r="J2212" s="4">
        <v>10</v>
      </c>
      <c r="O2212">
        <f>L2203*10000+M2203*100+B2201</f>
        <v>80601</v>
      </c>
      <c r="P2212">
        <f>L2203*10000+M2203*100+C2201</f>
        <v>80602</v>
      </c>
      <c r="Q2212">
        <f>L2203*10000+M2203*100+D2201</f>
        <v>80603</v>
      </c>
      <c r="R2212">
        <f>L2203*10000+M2203*100+E2181</f>
        <v>80604</v>
      </c>
      <c r="S2212">
        <f>L2203*10000+M2203*100+F2181</f>
        <v>80605</v>
      </c>
    </row>
    <row r="2213" spans="1:20" ht="15" hidden="1" customHeight="1" x14ac:dyDescent="0.2">
      <c r="A2213" s="10" t="e">
        <f>INDEX(REFERENCE!$B$2:$J$2,1,'EXAMPLE OF CHOICE CARDS'!J2213)</f>
        <v>#REF!</v>
      </c>
      <c r="B2213" s="5">
        <f>INDEX('DCM CARDS LOOKUP - HIDDEN'!$O$4:$AE$8890,MATCH(O2213,'DCM CARDS LOOKUP - HIDDEN'!$N$4:$N$8890,0),$J2213)</f>
        <v>0</v>
      </c>
      <c r="C2213" s="5">
        <f>INDEX('DCM CARDS LOOKUP - HIDDEN'!$O$4:$AE$8890,MATCH(P2213,'DCM CARDS LOOKUP - HIDDEN'!$N$4:$N$8890,0),$J2213)</f>
        <v>0</v>
      </c>
      <c r="D2213" s="5">
        <f>INDEX('DCM CARDS LOOKUP - HIDDEN'!$O$4:$AE$8890,MATCH(Q2213,'DCM CARDS LOOKUP - HIDDEN'!$N$4:$N$8890,0),$J2213)</f>
        <v>0</v>
      </c>
      <c r="E2213" s="5">
        <f>INDEX('DCM CARDS LOOKUP - HIDDEN'!$O$4:$AE$8890,MATCH(R2213,'DCM CARDS LOOKUP - HIDDEN'!$N$4:$N$8890,0),$J2213)</f>
        <v>0</v>
      </c>
      <c r="F2213" s="5">
        <f>INDEX('DCM CARDS LOOKUP - HIDDEN'!$O$4:$AE$8890,MATCH(S2213,'DCM CARDS LOOKUP - HIDDEN'!$N$4:$N$8890,0),$J2213)</f>
        <v>0</v>
      </c>
      <c r="G2213" s="31"/>
      <c r="H2213" s="35"/>
      <c r="J2213" s="4">
        <v>11</v>
      </c>
      <c r="O2213">
        <f>L2203*10000+M2203*100+B2201</f>
        <v>80601</v>
      </c>
      <c r="P2213">
        <f>L2203*10000+M2203*100+C2201</f>
        <v>80602</v>
      </c>
      <c r="Q2213">
        <f>L2203*10000+M2203*100+D2201</f>
        <v>80603</v>
      </c>
      <c r="R2213">
        <f>L2203*10000+M2203*100+E2181</f>
        <v>80604</v>
      </c>
      <c r="S2213">
        <f>L2203*10000+M2203*100+F2181</f>
        <v>80605</v>
      </c>
    </row>
    <row r="2214" spans="1:20" ht="15" hidden="1" customHeight="1" x14ac:dyDescent="0.2">
      <c r="A2214" s="10" t="e">
        <f>INDEX(REFERENCE!$B$2:$J$2,1,'EXAMPLE OF CHOICE CARDS'!J2214)</f>
        <v>#REF!</v>
      </c>
      <c r="B2214" s="5">
        <f>INDEX('DCM CARDS LOOKUP - HIDDEN'!$O$4:$AE$8890,MATCH(O2214,'DCM CARDS LOOKUP - HIDDEN'!$N$4:$N$8890,0),$J2214)</f>
        <v>0</v>
      </c>
      <c r="C2214" s="5">
        <f>INDEX('DCM CARDS LOOKUP - HIDDEN'!$O$4:$AE$8890,MATCH(P2214,'DCM CARDS LOOKUP - HIDDEN'!$N$4:$N$8890,0),$J2214)</f>
        <v>0</v>
      </c>
      <c r="D2214" s="5">
        <f>INDEX('DCM CARDS LOOKUP - HIDDEN'!$O$4:$AE$8890,MATCH(Q2214,'DCM CARDS LOOKUP - HIDDEN'!$N$4:$N$8890,0),$J2214)</f>
        <v>0</v>
      </c>
      <c r="E2214" s="5">
        <f>INDEX('DCM CARDS LOOKUP - HIDDEN'!$O$4:$AE$8890,MATCH(R2214,'DCM CARDS LOOKUP - HIDDEN'!$N$4:$N$8890,0),$J2214)</f>
        <v>0</v>
      </c>
      <c r="F2214" s="5">
        <f>INDEX('DCM CARDS LOOKUP - HIDDEN'!$O$4:$AE$8890,MATCH(S2214,'DCM CARDS LOOKUP - HIDDEN'!$N$4:$N$8890,0),$J2214)</f>
        <v>0</v>
      </c>
      <c r="G2214" s="31"/>
      <c r="H2214" s="35"/>
      <c r="J2214" s="4">
        <v>12</v>
      </c>
      <c r="O2214">
        <f>L2203*10000+M2203*100+B2201</f>
        <v>80601</v>
      </c>
      <c r="P2214">
        <f>L2203*10000+M2203*100+C2201</f>
        <v>80602</v>
      </c>
      <c r="Q2214">
        <f>L2203*10000+M2203*100+D2201</f>
        <v>80603</v>
      </c>
      <c r="R2214">
        <f>L2203*10000+M2203*100+E2181</f>
        <v>80604</v>
      </c>
      <c r="S2214">
        <f>L2203*10000+M2203*100+F2181</f>
        <v>80605</v>
      </c>
    </row>
    <row r="2215" spans="1:20" ht="15" hidden="1" customHeight="1" x14ac:dyDescent="0.2">
      <c r="A2215" s="10" t="e">
        <f>INDEX(REFERENCE!$B$2:$J$2,1,'EXAMPLE OF CHOICE CARDS'!J2215)</f>
        <v>#REF!</v>
      </c>
      <c r="B2215" s="5">
        <f>INDEX('DCM CARDS LOOKUP - HIDDEN'!$O$4:$AE$8890,MATCH(O2215,'DCM CARDS LOOKUP - HIDDEN'!$N$4:$N$8890,0),$J2215)</f>
        <v>0</v>
      </c>
      <c r="C2215" s="5">
        <f>INDEX('DCM CARDS LOOKUP - HIDDEN'!$O$4:$AE$8890,MATCH(P2215,'DCM CARDS LOOKUP - HIDDEN'!$N$4:$N$8890,0),$J2215)</f>
        <v>0</v>
      </c>
      <c r="D2215" s="5">
        <f>INDEX('DCM CARDS LOOKUP - HIDDEN'!$O$4:$AE$8890,MATCH(Q2215,'DCM CARDS LOOKUP - HIDDEN'!$N$4:$N$8890,0),$J2215)</f>
        <v>0</v>
      </c>
      <c r="E2215" s="5">
        <f>INDEX('DCM CARDS LOOKUP - HIDDEN'!$O$4:$AE$8890,MATCH(R2215,'DCM CARDS LOOKUP - HIDDEN'!$N$4:$N$8890,0),$J2215)</f>
        <v>0</v>
      </c>
      <c r="F2215" s="5">
        <f>INDEX('DCM CARDS LOOKUP - HIDDEN'!$O$4:$AE$8890,MATCH(S2215,'DCM CARDS LOOKUP - HIDDEN'!$N$4:$N$8890,0),$J2215)</f>
        <v>0</v>
      </c>
      <c r="G2215" s="31"/>
      <c r="H2215" s="35"/>
      <c r="J2215" s="4">
        <v>13</v>
      </c>
      <c r="O2215">
        <f>L2203*10000+M2203*100+B2201</f>
        <v>80601</v>
      </c>
      <c r="P2215">
        <f>L2203*10000+M2203*100+C2201</f>
        <v>80602</v>
      </c>
      <c r="Q2215">
        <f>L2203*10000+M2203*100+D2201</f>
        <v>80603</v>
      </c>
      <c r="R2215">
        <f>L2203*10000+M2203*100+E2181</f>
        <v>80604</v>
      </c>
      <c r="S2215">
        <f>L2203*10000+M2203*100+F2181</f>
        <v>80605</v>
      </c>
    </row>
    <row r="2216" spans="1:20" ht="15" hidden="1" customHeight="1" x14ac:dyDescent="0.2">
      <c r="A2216" s="10" t="e">
        <f>INDEX(REFERENCE!$B$2:$J$2,1,'EXAMPLE OF CHOICE CARDS'!J2216)</f>
        <v>#REF!</v>
      </c>
      <c r="B2216" s="5">
        <f>INDEX('DCM CARDS LOOKUP - HIDDEN'!$O$4:$AE$8890,MATCH(O2216,'DCM CARDS LOOKUP - HIDDEN'!$N$4:$N$8890,0),$J2216)</f>
        <v>0</v>
      </c>
      <c r="C2216" s="5">
        <f>INDEX('DCM CARDS LOOKUP - HIDDEN'!$O$4:$AE$8890,MATCH(P2216,'DCM CARDS LOOKUP - HIDDEN'!$N$4:$N$8890,0),$J2216)</f>
        <v>0</v>
      </c>
      <c r="D2216" s="5">
        <f>INDEX('DCM CARDS LOOKUP - HIDDEN'!$O$4:$AE$8890,MATCH(Q2216,'DCM CARDS LOOKUP - HIDDEN'!$N$4:$N$8890,0),$J2216)</f>
        <v>0</v>
      </c>
      <c r="E2216" s="5">
        <f>INDEX('DCM CARDS LOOKUP - HIDDEN'!$O$4:$AE$8890,MATCH(R2216,'DCM CARDS LOOKUP - HIDDEN'!$N$4:$N$8890,0),$J2216)</f>
        <v>0</v>
      </c>
      <c r="F2216" s="5">
        <f>INDEX('DCM CARDS LOOKUP - HIDDEN'!$O$4:$AE$8890,MATCH(S2216,'DCM CARDS LOOKUP - HIDDEN'!$N$4:$N$8890,0),$J2216)</f>
        <v>0</v>
      </c>
      <c r="G2216" s="31"/>
      <c r="H2216" s="35"/>
      <c r="J2216" s="4">
        <v>14</v>
      </c>
      <c r="O2216">
        <f>L2203*10000+M2203*100+B2201</f>
        <v>80601</v>
      </c>
      <c r="P2216">
        <f>L2203*10000+M2203*100+C2201</f>
        <v>80602</v>
      </c>
      <c r="Q2216">
        <f>L2203*10000+M2203*100+D2201</f>
        <v>80603</v>
      </c>
      <c r="R2216">
        <f>L2203*10000+M2203*100+E2181</f>
        <v>80604</v>
      </c>
      <c r="S2216">
        <f>L2203*10000+M2203*100+F2181</f>
        <v>80605</v>
      </c>
    </row>
    <row r="2217" spans="1:20" x14ac:dyDescent="0.2">
      <c r="A2217" s="2"/>
      <c r="B2217" s="5"/>
      <c r="C2217" s="5"/>
      <c r="D2217" s="5"/>
      <c r="E2217" s="5"/>
      <c r="F2217" s="5"/>
      <c r="G2217" s="5"/>
      <c r="H2217" s="5"/>
      <c r="J2217" s="13"/>
    </row>
    <row r="2218" spans="1:20" x14ac:dyDescent="0.2">
      <c r="A2218" s="6"/>
      <c r="B2218" s="7">
        <v>1</v>
      </c>
      <c r="C2218" s="7">
        <v>2</v>
      </c>
      <c r="D2218" s="7">
        <v>3</v>
      </c>
      <c r="E2218" s="7">
        <v>4</v>
      </c>
      <c r="F2218" s="7">
        <v>5</v>
      </c>
      <c r="G2218" s="7">
        <v>6</v>
      </c>
      <c r="H2218" s="7">
        <v>9</v>
      </c>
      <c r="J2218" s="13"/>
    </row>
    <row r="2221" spans="1:20" x14ac:dyDescent="0.2">
      <c r="A2221" s="1" t="str">
        <f>"Version "&amp;L2223&amp;"; Task"&amp;M2223</f>
        <v>Version 8; Task7</v>
      </c>
      <c r="B2221" s="4">
        <v>1</v>
      </c>
      <c r="C2221" s="4">
        <v>2</v>
      </c>
      <c r="D2221" s="4">
        <v>3</v>
      </c>
      <c r="E2221" s="4">
        <f>E2201</f>
        <v>4</v>
      </c>
      <c r="F2221" s="4">
        <f>F2201</f>
        <v>5</v>
      </c>
      <c r="G2221" s="4">
        <v>6</v>
      </c>
      <c r="J2221" s="13"/>
    </row>
    <row r="2222" spans="1:20" ht="15" customHeight="1" x14ac:dyDescent="0.2">
      <c r="A2222" s="11" t="s">
        <v>8</v>
      </c>
      <c r="B2222" s="12" t="s">
        <v>9</v>
      </c>
      <c r="C2222" s="12" t="s">
        <v>10</v>
      </c>
      <c r="D2222" s="12" t="s">
        <v>11</v>
      </c>
      <c r="E2222" s="20" t="s">
        <v>21</v>
      </c>
      <c r="F2222" s="20" t="s">
        <v>22</v>
      </c>
      <c r="G2222" s="20"/>
      <c r="H2222" s="34" t="s">
        <v>15</v>
      </c>
      <c r="J2222" s="13"/>
      <c r="L2222" t="s">
        <v>12</v>
      </c>
      <c r="M2222" t="s">
        <v>1</v>
      </c>
    </row>
    <row r="2223" spans="1:20" x14ac:dyDescent="0.2">
      <c r="A2223" s="10" t="str">
        <f>INDEX(REFERENCE!$B$2:$J$2,1,'EXAMPLE OF CHOICE CARDS'!J2223)</f>
        <v>Type</v>
      </c>
      <c r="B2223" s="5" t="str">
        <f>INDEX('DCM CARDS LOOKUP - HIDDEN'!$O$4:$AE$8890,MATCH(O2223,'DCM CARDS LOOKUP - HIDDEN'!$N$4:$N$8890,0),$J2223)</f>
        <v>Pads</v>
      </c>
      <c r="C2223" s="5" t="str">
        <f>INDEX('DCM CARDS LOOKUP - HIDDEN'!$O$4:$AE$8890,MATCH(P2223,'DCM CARDS LOOKUP - HIDDEN'!$N$4:$N$8890,0),$J2223)</f>
        <v>Topicals</v>
      </c>
      <c r="D2223" s="5" t="str">
        <f>INDEX('DCM CARDS LOOKUP - HIDDEN'!$O$4:$AE$8890,MATCH(Q2223,'DCM CARDS LOOKUP - HIDDEN'!$N$4:$N$8890,0),$J2223)</f>
        <v>Pads</v>
      </c>
      <c r="E2223" s="5" t="str">
        <f>INDEX('DCM CARDS LOOKUP - HIDDEN'!$O$4:$AE$8890,MATCH(R2223,'DCM CARDS LOOKUP - HIDDEN'!$N$4:$N$8890,0),$J2223)</f>
        <v>Topicals</v>
      </c>
      <c r="F2223" s="5" t="str">
        <f>INDEX('DCM CARDS LOOKUP - HIDDEN'!$O$4:$AE$8890,MATCH(S2223,'DCM CARDS LOOKUP - HIDDEN'!$N$4:$N$8890,0),$J2223)</f>
        <v>Topicals</v>
      </c>
      <c r="G2223" s="5" t="str">
        <f>INDEX('DCM CARDS LOOKUP - HIDDEN'!$O$4:$AE$8890,MATCH(T2223,'DCM CARDS LOOKUP - HIDDEN'!$N$4:$N$8890,0),$J2223)</f>
        <v>Pads</v>
      </c>
      <c r="H2223" s="35"/>
      <c r="J2223" s="4">
        <v>1</v>
      </c>
      <c r="L2223">
        <f>IF(M2203=15,L2203+1,L2203)</f>
        <v>8</v>
      </c>
      <c r="M2223">
        <f>IF(M2203&lt;15,M2203+1,1)</f>
        <v>7</v>
      </c>
      <c r="O2223">
        <f>L2223*10000+M2223*100+B2221</f>
        <v>80701</v>
      </c>
      <c r="P2223">
        <f>L2223*10000+M2223*100+C2221</f>
        <v>80702</v>
      </c>
      <c r="Q2223">
        <f>L2223*10000+M2223*100+D2221</f>
        <v>80703</v>
      </c>
      <c r="R2223">
        <f>L2223*10000+M2223*100+E2201</f>
        <v>80704</v>
      </c>
      <c r="S2223">
        <f>L2223*10000+M2223*100+F2201</f>
        <v>80705</v>
      </c>
      <c r="T2223">
        <f>L2223*10000+M2223*100+G2201</f>
        <v>80706</v>
      </c>
    </row>
    <row r="2224" spans="1:20" x14ac:dyDescent="0.2">
      <c r="A2224" s="10" t="str">
        <f>INDEX(REFERENCE!$B$2:$J$2,1,'EXAMPLE OF CHOICE CARDS'!J2224)</f>
        <v>Brand</v>
      </c>
      <c r="B2224" s="5" t="str">
        <f>INDEX('DCM CARDS LOOKUP - HIDDEN'!$O$4:$AE$8890,MATCH(O2224,'DCM CARDS LOOKUP - HIDDEN'!$N$4:$N$8890,0),$J2224)</f>
        <v>Tiger Balm</v>
      </c>
      <c r="C2224" s="5" t="str">
        <f>INDEX('DCM CARDS LOOKUP - HIDDEN'!$O$4:$AE$8890,MATCH(P2224,'DCM CARDS LOOKUP - HIDDEN'!$N$4:$N$8890,0),$J2224)</f>
        <v>Theraworx</v>
      </c>
      <c r="D2224" s="5" t="str">
        <f>INDEX('DCM CARDS LOOKUP - HIDDEN'!$O$4:$AE$8890,MATCH(Q2224,'DCM CARDS LOOKUP - HIDDEN'!$N$4:$N$8890,0),$J2224)</f>
        <v>Icy Hot</v>
      </c>
      <c r="E2224" s="5" t="str">
        <f>INDEX('DCM CARDS LOOKUP - HIDDEN'!$O$4:$AE$8890,MATCH(R2224,'DCM CARDS LOOKUP - HIDDEN'!$N$4:$N$8890,0),$J2224)</f>
        <v xml:space="preserve">Biofreeze  </v>
      </c>
      <c r="F2224" s="5" t="str">
        <f>INDEX('DCM CARDS LOOKUP - HIDDEN'!$O$4:$AE$8890,MATCH(S2224,'DCM CARDS LOOKUP - HIDDEN'!$N$4:$N$8890,0),$J2224)</f>
        <v>Store Brand</v>
      </c>
      <c r="G2224" s="5" t="str">
        <f>INDEX('DCM CARDS LOOKUP - HIDDEN'!$O$4:$AE$8890,MATCH(T2224,'DCM CARDS LOOKUP - HIDDEN'!$N$4:$N$8890,0),$J2224)</f>
        <v>Be Koool</v>
      </c>
      <c r="H2224" s="35"/>
      <c r="J2224" s="4">
        <v>2</v>
      </c>
      <c r="O2224">
        <f>L2223*10000+M2223*100+B2221</f>
        <v>80701</v>
      </c>
      <c r="P2224">
        <f>L2223*10000+M2223*100+C2221</f>
        <v>80702</v>
      </c>
      <c r="Q2224">
        <f>L2223*10000+M2223*100+D2221</f>
        <v>80703</v>
      </c>
      <c r="R2224">
        <f>L2223*10000+M2223*100+E2201</f>
        <v>80704</v>
      </c>
      <c r="S2224">
        <f>L2223*10000+M2223*100+F2201</f>
        <v>80705</v>
      </c>
      <c r="T2224">
        <f>L2223*10000+M2223*100+G2201</f>
        <v>80706</v>
      </c>
    </row>
    <row r="2225" spans="1:20" x14ac:dyDescent="0.2">
      <c r="A2225" s="10" t="str">
        <f>INDEX(REFERENCE!$B$2:$J$2,1,'EXAMPLE OF CHOICE CARDS'!J2225)</f>
        <v>Sensation</v>
      </c>
      <c r="B2225" s="5" t="str">
        <f>INDEX('DCM CARDS LOOKUP - HIDDEN'!$O$4:$AE$8890,MATCH(O2225,'DCM CARDS LOOKUP - HIDDEN'!$N$4:$N$8890,0),$J2225)</f>
        <v>Lidocaine/numbing sensation</v>
      </c>
      <c r="C2225" s="5" t="str">
        <f>INDEX('DCM CARDS LOOKUP - HIDDEN'!$O$4:$AE$8890,MATCH(P2225,'DCM CARDS LOOKUP - HIDDEN'!$N$4:$N$8890,0),$J2225)</f>
        <v>Both hot and cold sensation</v>
      </c>
      <c r="D2225" s="5" t="str">
        <f>INDEX('DCM CARDS LOOKUP - HIDDEN'!$O$4:$AE$8890,MATCH(Q2225,'DCM CARDS LOOKUP - HIDDEN'!$N$4:$N$8890,0),$J2225)</f>
        <v>Hot sensation</v>
      </c>
      <c r="E2225" s="5" t="str">
        <f>INDEX('DCM CARDS LOOKUP - HIDDEN'!$O$4:$AE$8890,MATCH(R2225,'DCM CARDS LOOKUP - HIDDEN'!$N$4:$N$8890,0),$J2225)</f>
        <v>Lidocaine/numbing sensation</v>
      </c>
      <c r="F2225" s="5" t="str">
        <f>INDEX('DCM CARDS LOOKUP - HIDDEN'!$O$4:$AE$8890,MATCH(S2225,'DCM CARDS LOOKUP - HIDDEN'!$N$4:$N$8890,0),$J2225)</f>
        <v>Cold sensation</v>
      </c>
      <c r="G2225" s="5" t="str">
        <f>INDEX('DCM CARDS LOOKUP - HIDDEN'!$O$4:$AE$8890,MATCH(T2225,'DCM CARDS LOOKUP - HIDDEN'!$N$4:$N$8890,0),$J2225)</f>
        <v>Cold sensation</v>
      </c>
      <c r="H2225" s="35"/>
      <c r="J2225" s="4">
        <v>3</v>
      </c>
      <c r="O2225">
        <f>L2223*10000+M2223*100+B2221</f>
        <v>80701</v>
      </c>
      <c r="P2225">
        <f>L2223*10000+M2223*100+C2221</f>
        <v>80702</v>
      </c>
      <c r="Q2225">
        <f>L2223*10000+M2223*100+D2221</f>
        <v>80703</v>
      </c>
      <c r="R2225">
        <f>L2223*10000+M2223*100+E2201</f>
        <v>80704</v>
      </c>
      <c r="S2225">
        <f>L2223*10000+M2223*100+F2201</f>
        <v>80705</v>
      </c>
      <c r="T2225">
        <f>L2223*10000+M2223*100+G2201</f>
        <v>80706</v>
      </c>
    </row>
    <row r="2226" spans="1:20" x14ac:dyDescent="0.2">
      <c r="A2226" s="10" t="str">
        <f>INDEX(REFERENCE!$B$2:$J$2,1,'EXAMPLE OF CHOICE CARDS'!J2226)</f>
        <v>Treatment Area</v>
      </c>
      <c r="B2226" s="5" t="str">
        <f>INDEX('DCM CARDS LOOKUP - HIDDEN'!$O$4:$AE$8890,MATCH(O2226,'DCM CARDS LOOKUP - HIDDEN'!$N$4:$N$8890,0),$J2226)</f>
        <v>Neck</v>
      </c>
      <c r="C2226" s="5" t="str">
        <f>INDEX('DCM CARDS LOOKUP - HIDDEN'!$O$4:$AE$8890,MATCH(P2226,'DCM CARDS LOOKUP - HIDDEN'!$N$4:$N$8890,0),$J2226)</f>
        <v>-</v>
      </c>
      <c r="D2226" s="5" t="str">
        <f>INDEX('DCM CARDS LOOKUP - HIDDEN'!$O$4:$AE$8890,MATCH(Q2226,'DCM CARDS LOOKUP - HIDDEN'!$N$4:$N$8890,0),$J2226)</f>
        <v>Hands (arthritis)</v>
      </c>
      <c r="E2226" s="5" t="str">
        <f>INDEX('DCM CARDS LOOKUP - HIDDEN'!$O$4:$AE$8890,MATCH(R2226,'DCM CARDS LOOKUP - HIDDEN'!$N$4:$N$8890,0),$J2226)</f>
        <v>-</v>
      </c>
      <c r="F2226" s="5" t="str">
        <f>INDEX('DCM CARDS LOOKUP - HIDDEN'!$O$4:$AE$8890,MATCH(S2226,'DCM CARDS LOOKUP - HIDDEN'!$N$4:$N$8890,0),$J2226)</f>
        <v>-</v>
      </c>
      <c r="G2226" s="5" t="str">
        <f>INDEX('DCM CARDS LOOKUP - HIDDEN'!$O$4:$AE$8890,MATCH(T2226,'DCM CARDS LOOKUP - HIDDEN'!$N$4:$N$8890,0),$J2226)</f>
        <v>Back</v>
      </c>
      <c r="H2226" s="35"/>
      <c r="J2226" s="4">
        <v>4</v>
      </c>
      <c r="O2226">
        <f>L2223*10000+M2223*100+B2221</f>
        <v>80701</v>
      </c>
      <c r="P2226">
        <f>L2223*10000+M2223*100+C2221</f>
        <v>80702</v>
      </c>
      <c r="Q2226">
        <f>L2223*10000+M2223*100+D2221</f>
        <v>80703</v>
      </c>
      <c r="R2226">
        <f>L2223*10000+M2223*100+E2201</f>
        <v>80704</v>
      </c>
      <c r="S2226">
        <f>L2223*10000+M2223*100+F2201</f>
        <v>80705</v>
      </c>
      <c r="T2226">
        <f>L2223*10000+M2223*100+G2201</f>
        <v>80706</v>
      </c>
    </row>
    <row r="2227" spans="1:20" x14ac:dyDescent="0.2">
      <c r="A2227" s="10" t="str">
        <f>INDEX(REFERENCE!$B$2:$J$2,1,'EXAMPLE OF CHOICE CARDS'!J2227)</f>
        <v>Format</v>
      </c>
      <c r="B2227" s="5" t="str">
        <f>INDEX('DCM CARDS LOOKUP - HIDDEN'!$O$4:$AE$8890,MATCH(O2227,'DCM CARDS LOOKUP - HIDDEN'!$N$4:$N$8890,0),$J2227)</f>
        <v>Single use pads/patches</v>
      </c>
      <c r="C2227" s="5" t="str">
        <f>INDEX('DCM CARDS LOOKUP - HIDDEN'!$O$4:$AE$8890,MATCH(P2227,'DCM CARDS LOOKUP - HIDDEN'!$N$4:$N$8890,0),$J2227)</f>
        <v>Gel</v>
      </c>
      <c r="D2227" s="5" t="str">
        <f>INDEX('DCM CARDS LOOKUP - HIDDEN'!$O$4:$AE$8890,MATCH(Q2227,'DCM CARDS LOOKUP - HIDDEN'!$N$4:$N$8890,0),$J2227)</f>
        <v>Single use pads/patches</v>
      </c>
      <c r="E2227" s="5" t="str">
        <f>INDEX('DCM CARDS LOOKUP - HIDDEN'!$O$4:$AE$8890,MATCH(R2227,'DCM CARDS LOOKUP - HIDDEN'!$N$4:$N$8890,0),$J2227)</f>
        <v>Spray</v>
      </c>
      <c r="F2227" s="5" t="str">
        <f>INDEX('DCM CARDS LOOKUP - HIDDEN'!$O$4:$AE$8890,MATCH(S2227,'DCM CARDS LOOKUP - HIDDEN'!$N$4:$N$8890,0),$J2227)</f>
        <v>Liquid</v>
      </c>
      <c r="G2227" s="5" t="str">
        <f>INDEX('DCM CARDS LOOKUP - HIDDEN'!$O$4:$AE$8890,MATCH(T2227,'DCM CARDS LOOKUP - HIDDEN'!$N$4:$N$8890,0),$J2227)</f>
        <v>Single use pads/patches</v>
      </c>
      <c r="H2227" s="35"/>
      <c r="J2227" s="4">
        <v>5</v>
      </c>
      <c r="O2227">
        <f>L2223*10000+M2223*100+B2221</f>
        <v>80701</v>
      </c>
      <c r="P2227">
        <f>L2223*10000+M2223*100+C2221</f>
        <v>80702</v>
      </c>
      <c r="Q2227">
        <f>L2223*10000+M2223*100+D2221</f>
        <v>80703</v>
      </c>
      <c r="R2227">
        <f>L2223*10000+M2223*100+E2201</f>
        <v>80704</v>
      </c>
      <c r="S2227">
        <f>L2223*10000+M2223*100+F2201</f>
        <v>80705</v>
      </c>
      <c r="T2227">
        <f>L2223*10000+M2223*100+G2201</f>
        <v>80706</v>
      </c>
    </row>
    <row r="2228" spans="1:20" x14ac:dyDescent="0.2">
      <c r="A2228" s="10" t="str">
        <f>INDEX(REFERENCE!$B$2:$J$2,1,'EXAMPLE OF CHOICE CARDS'!J2228)</f>
        <v>Count</v>
      </c>
      <c r="B2228" s="5" t="str">
        <f>INDEX('DCM CARDS LOOKUP - HIDDEN'!$O$4:$AE$8890,MATCH(O2228,'DCM CARDS LOOKUP - HIDDEN'!$N$4:$N$8890,0),$J2228)</f>
        <v>5 count</v>
      </c>
      <c r="C2228" s="5" t="str">
        <f>INDEX('DCM CARDS LOOKUP - HIDDEN'!$O$4:$AE$8890,MATCH(P2228,'DCM CARDS LOOKUP - HIDDEN'!$N$4:$N$8890,0),$J2228)</f>
        <v>2.5 oz</v>
      </c>
      <c r="D2228" s="5" t="str">
        <f>INDEX('DCM CARDS LOOKUP - HIDDEN'!$O$4:$AE$8890,MATCH(Q2228,'DCM CARDS LOOKUP - HIDDEN'!$N$4:$N$8890,0),$J2228)</f>
        <v>4 count</v>
      </c>
      <c r="E2228" s="5" t="str">
        <f>INDEX('DCM CARDS LOOKUP - HIDDEN'!$O$4:$AE$8890,MATCH(R2228,'DCM CARDS LOOKUP - HIDDEN'!$N$4:$N$8890,0),$J2228)</f>
        <v>4.5 oz</v>
      </c>
      <c r="F2228" s="5" t="str">
        <f>INDEX('DCM CARDS LOOKUP - HIDDEN'!$O$4:$AE$8890,MATCH(S2228,'DCM CARDS LOOKUP - HIDDEN'!$N$4:$N$8890,0),$J2228)</f>
        <v>4.5 oz</v>
      </c>
      <c r="G2228" s="5" t="str">
        <f>INDEX('DCM CARDS LOOKUP - HIDDEN'!$O$4:$AE$8890,MATCH(T2228,'DCM CARDS LOOKUP - HIDDEN'!$N$4:$N$8890,0),$J2228)</f>
        <v>2 count</v>
      </c>
      <c r="H2228" s="35"/>
      <c r="J2228" s="4">
        <v>6</v>
      </c>
      <c r="O2228">
        <f>L2223*10000+M2223*100+B2221</f>
        <v>80701</v>
      </c>
      <c r="P2228">
        <f>L2223*10000+M2223*100+C2221</f>
        <v>80702</v>
      </c>
      <c r="Q2228">
        <f>L2223*10000+M2223*100+D2221</f>
        <v>80703</v>
      </c>
      <c r="R2228">
        <f>L2223*10000+M2223*100+E2201</f>
        <v>80704</v>
      </c>
      <c r="S2228">
        <f>L2223*10000+M2223*100+F2201</f>
        <v>80705</v>
      </c>
      <c r="T2228">
        <f>L2223*10000+M2223*100+G2201</f>
        <v>80706</v>
      </c>
    </row>
    <row r="2229" spans="1:20" ht="15" customHeight="1" x14ac:dyDescent="0.2">
      <c r="A2229" s="10" t="str">
        <f>INDEX(REFERENCE!$B$2:$J$2,1,'EXAMPLE OF CHOICE CARDS'!J2229)</f>
        <v>Price</v>
      </c>
      <c r="B2229" s="29">
        <f>INDEX('DCM CARDS LOOKUP - HIDDEN'!$O$4:$AE$8890,MATCH(O2229,'DCM CARDS LOOKUP - HIDDEN'!$N$4:$N$8890,0),$J2229)</f>
        <v>4.83</v>
      </c>
      <c r="C2229" s="29">
        <f>INDEX('DCM CARDS LOOKUP - HIDDEN'!$O$4:$AE$8890,MATCH(P2229,'DCM CARDS LOOKUP - HIDDEN'!$N$4:$N$8890,0),$J2229)</f>
        <v>11</v>
      </c>
      <c r="D2229" s="29">
        <f>INDEX('DCM CARDS LOOKUP - HIDDEN'!$O$4:$AE$8890,MATCH(Q2229,'DCM CARDS LOOKUP - HIDDEN'!$N$4:$N$8890,0),$J2229)</f>
        <v>4.22</v>
      </c>
      <c r="E2229" s="29">
        <f>INDEX('DCM CARDS LOOKUP - HIDDEN'!$O$4:$AE$8890,MATCH(R2229,'DCM CARDS LOOKUP - HIDDEN'!$N$4:$N$8890,0),$J2229)</f>
        <v>12.5</v>
      </c>
      <c r="F2229" s="29">
        <f>INDEX('DCM CARDS LOOKUP - HIDDEN'!$O$4:$AE$8890,MATCH(S2229,'DCM CARDS LOOKUP - HIDDEN'!$N$4:$N$8890,0),$J2229)</f>
        <v>24</v>
      </c>
      <c r="G2229" s="29">
        <f>INDEX('DCM CARDS LOOKUP - HIDDEN'!$O$4:$AE$8890,MATCH(T2229,'DCM CARDS LOOKUP - HIDDEN'!$N$4:$N$8890,0),$J2229)</f>
        <v>6.59</v>
      </c>
      <c r="H2229" s="35"/>
      <c r="J2229" s="4">
        <v>7</v>
      </c>
      <c r="O2229">
        <f>L2223*10000+M2223*100+B2221</f>
        <v>80701</v>
      </c>
      <c r="P2229">
        <f>L2223*10000+M2223*100+C2221</f>
        <v>80702</v>
      </c>
      <c r="Q2229">
        <f>L2223*10000+M2223*100+D2221</f>
        <v>80703</v>
      </c>
      <c r="R2229">
        <f>L2223*10000+M2223*100+E2201</f>
        <v>80704</v>
      </c>
      <c r="S2229">
        <f>L2223*10000+M2223*100+F2201</f>
        <v>80705</v>
      </c>
      <c r="T2229">
        <f>L2223*10000+M2223*100+G2201</f>
        <v>80706</v>
      </c>
    </row>
    <row r="2230" spans="1:20" ht="15" customHeight="1" x14ac:dyDescent="0.2">
      <c r="A2230" s="10" t="str">
        <f>INDEX(REFERENCE!$B$2:$J$2,1,'EXAMPLE OF CHOICE CARDS'!J2230)</f>
        <v>Review Rating</v>
      </c>
      <c r="B2230" s="5" t="str">
        <f>INDEX('DCM CARDS LOOKUP - HIDDEN'!$O$4:$AE$8890,MATCH(O2230,'DCM CARDS LOOKUP - HIDDEN'!$N$4:$N$8890,0),$J2230)</f>
        <v>4.6 stars</v>
      </c>
      <c r="C2230" s="5" t="str">
        <f>INDEX('DCM CARDS LOOKUP - HIDDEN'!$O$4:$AE$8890,MATCH(P2230,'DCM CARDS LOOKUP - HIDDEN'!$N$4:$N$8890,0),$J2230)</f>
        <v>4.5 stars</v>
      </c>
      <c r="D2230" s="5" t="str">
        <f>INDEX('DCM CARDS LOOKUP - HIDDEN'!$O$4:$AE$8890,MATCH(Q2230,'DCM CARDS LOOKUP - HIDDEN'!$N$4:$N$8890,0),$J2230)</f>
        <v>4.8 stars</v>
      </c>
      <c r="E2230" s="5" t="str">
        <f>INDEX('DCM CARDS LOOKUP - HIDDEN'!$O$4:$AE$8890,MATCH(R2230,'DCM CARDS LOOKUP - HIDDEN'!$N$4:$N$8890,0),$J2230)</f>
        <v>4.5 stars</v>
      </c>
      <c r="F2230" s="5" t="str">
        <f>INDEX('DCM CARDS LOOKUP - HIDDEN'!$O$4:$AE$8890,MATCH(S2230,'DCM CARDS LOOKUP - HIDDEN'!$N$4:$N$8890,0),$J2230)</f>
        <v>4.6 stars</v>
      </c>
      <c r="G2230" s="5" t="str">
        <f>INDEX('DCM CARDS LOOKUP - HIDDEN'!$O$4:$AE$8890,MATCH(T2230,'DCM CARDS LOOKUP - HIDDEN'!$N$4:$N$8890,0),$J2230)</f>
        <v>4.8 stars</v>
      </c>
      <c r="H2230" s="35"/>
      <c r="J2230" s="4">
        <v>8</v>
      </c>
      <c r="O2230">
        <f>L2223*10000+M2223*100+B2221</f>
        <v>80701</v>
      </c>
      <c r="P2230">
        <f>L2223*10000+M2223*100+C2221</f>
        <v>80702</v>
      </c>
      <c r="Q2230">
        <f>L2223*10000+M2223*100+D2221</f>
        <v>80703</v>
      </c>
      <c r="R2230">
        <f>L2223*10000+M2223*100+E2201</f>
        <v>80704</v>
      </c>
      <c r="S2230">
        <f>L2223*10000+M2223*100+F2201</f>
        <v>80705</v>
      </c>
      <c r="T2230">
        <f>L2223*10000+M2223*100+G2201</f>
        <v>80706</v>
      </c>
    </row>
    <row r="2231" spans="1:20" ht="15" customHeight="1" x14ac:dyDescent="0.2">
      <c r="A2231" s="10" t="str">
        <f>INDEX(REFERENCE!$B$2:$J$2,1,'EXAMPLE OF CHOICE CARDS'!J2231)</f>
        <v>Number of Reviews</v>
      </c>
      <c r="B2231" s="30">
        <f>INDEX('DCM CARDS LOOKUP - HIDDEN'!$O$4:$AE$8890,MATCH(O2231,'DCM CARDS LOOKUP - HIDDEN'!$N$4:$N$8890,0),$J2231)</f>
        <v>4500</v>
      </c>
      <c r="C2231" s="30">
        <f>INDEX('DCM CARDS LOOKUP - HIDDEN'!$O$4:$AE$8890,MATCH(P2231,'DCM CARDS LOOKUP - HIDDEN'!$N$4:$N$8890,0),$J2231)</f>
        <v>4500</v>
      </c>
      <c r="D2231" s="30">
        <f>INDEX('DCM CARDS LOOKUP - HIDDEN'!$O$4:$AE$8890,MATCH(Q2231,'DCM CARDS LOOKUP - HIDDEN'!$N$4:$N$8890,0),$J2231)</f>
        <v>1250</v>
      </c>
      <c r="E2231" s="30">
        <f>INDEX('DCM CARDS LOOKUP - HIDDEN'!$O$4:$AE$8890,MATCH(R2231,'DCM CARDS LOOKUP - HIDDEN'!$N$4:$N$8890,0),$J2231)</f>
        <v>1250</v>
      </c>
      <c r="F2231" s="30">
        <f>INDEX('DCM CARDS LOOKUP - HIDDEN'!$O$4:$AE$8890,MATCH(S2231,'DCM CARDS LOOKUP - HIDDEN'!$N$4:$N$8890,0),$J2231)</f>
        <v>4500</v>
      </c>
      <c r="G2231" s="30">
        <f>INDEX('DCM CARDS LOOKUP - HIDDEN'!$O$4:$AE$8890,MATCH(T2231,'DCM CARDS LOOKUP - HIDDEN'!$N$4:$N$8890,0),$J2231)</f>
        <v>1250</v>
      </c>
      <c r="H2231" s="35"/>
      <c r="J2231" s="4">
        <v>9</v>
      </c>
      <c r="O2231">
        <f>L2223*10000+M2223*100+B2221</f>
        <v>80701</v>
      </c>
      <c r="P2231">
        <f>L2223*10000+M2223*100+C2221</f>
        <v>80702</v>
      </c>
      <c r="Q2231">
        <f>L2223*10000+M2223*100+D2221</f>
        <v>80703</v>
      </c>
      <c r="R2231">
        <f>L2223*10000+M2223*100+E2201</f>
        <v>80704</v>
      </c>
      <c r="S2231">
        <f>L2223*10000+M2223*100+F2201</f>
        <v>80705</v>
      </c>
      <c r="T2231">
        <f>L2223*10000+M2223*100+G2201</f>
        <v>80706</v>
      </c>
    </row>
    <row r="2232" spans="1:20" ht="15" hidden="1" customHeight="1" x14ac:dyDescent="0.2">
      <c r="A2232" s="10" t="e">
        <f>INDEX(REFERENCE!$B$2:$J$2,1,'EXAMPLE OF CHOICE CARDS'!J2232)</f>
        <v>#REF!</v>
      </c>
      <c r="B2232" s="5">
        <f>INDEX('DCM CARDS LOOKUP - HIDDEN'!$O$4:$AE$8890,MATCH(O2232,'DCM CARDS LOOKUP - HIDDEN'!$N$4:$N$8890,0),$J2232)</f>
        <v>0</v>
      </c>
      <c r="C2232" s="5">
        <f>INDEX('DCM CARDS LOOKUP - HIDDEN'!$O$4:$AE$8890,MATCH(P2232,'DCM CARDS LOOKUP - HIDDEN'!$N$4:$N$8890,0),$J2232)</f>
        <v>0</v>
      </c>
      <c r="D2232" s="5">
        <f>INDEX('DCM CARDS LOOKUP - HIDDEN'!$O$4:$AE$8890,MATCH(Q2232,'DCM CARDS LOOKUP - HIDDEN'!$N$4:$N$8890,0),$J2232)</f>
        <v>0</v>
      </c>
      <c r="E2232" s="5">
        <f>INDEX('DCM CARDS LOOKUP - HIDDEN'!$O$4:$AE$8890,MATCH(R2232,'DCM CARDS LOOKUP - HIDDEN'!$N$4:$N$8890,0),$J2232)</f>
        <v>0</v>
      </c>
      <c r="F2232" s="5">
        <f>INDEX('DCM CARDS LOOKUP - HIDDEN'!$O$4:$AE$8890,MATCH(S2232,'DCM CARDS LOOKUP - HIDDEN'!$N$4:$N$8890,0),$J2232)</f>
        <v>0</v>
      </c>
      <c r="G2232" s="31"/>
      <c r="H2232" s="35"/>
      <c r="J2232" s="4">
        <v>10</v>
      </c>
      <c r="O2232">
        <f>L2223*10000+M2223*100+B2221</f>
        <v>80701</v>
      </c>
      <c r="P2232">
        <f>L2223*10000+M2223*100+C2221</f>
        <v>80702</v>
      </c>
      <c r="Q2232">
        <f>L2223*10000+M2223*100+D2221</f>
        <v>80703</v>
      </c>
      <c r="R2232">
        <f>L2223*10000+M2223*100+E2201</f>
        <v>80704</v>
      </c>
      <c r="S2232">
        <f>L2223*10000+M2223*100+F2201</f>
        <v>80705</v>
      </c>
    </row>
    <row r="2233" spans="1:20" ht="15" hidden="1" customHeight="1" x14ac:dyDescent="0.2">
      <c r="A2233" s="10" t="e">
        <f>INDEX(REFERENCE!$B$2:$J$2,1,'EXAMPLE OF CHOICE CARDS'!J2233)</f>
        <v>#REF!</v>
      </c>
      <c r="B2233" s="5">
        <f>INDEX('DCM CARDS LOOKUP - HIDDEN'!$O$4:$AE$8890,MATCH(O2233,'DCM CARDS LOOKUP - HIDDEN'!$N$4:$N$8890,0),$J2233)</f>
        <v>0</v>
      </c>
      <c r="C2233" s="5">
        <f>INDEX('DCM CARDS LOOKUP - HIDDEN'!$O$4:$AE$8890,MATCH(P2233,'DCM CARDS LOOKUP - HIDDEN'!$N$4:$N$8890,0),$J2233)</f>
        <v>0</v>
      </c>
      <c r="D2233" s="5">
        <f>INDEX('DCM CARDS LOOKUP - HIDDEN'!$O$4:$AE$8890,MATCH(Q2233,'DCM CARDS LOOKUP - HIDDEN'!$N$4:$N$8890,0),$J2233)</f>
        <v>0</v>
      </c>
      <c r="E2233" s="5">
        <f>INDEX('DCM CARDS LOOKUP - HIDDEN'!$O$4:$AE$8890,MATCH(R2233,'DCM CARDS LOOKUP - HIDDEN'!$N$4:$N$8890,0),$J2233)</f>
        <v>0</v>
      </c>
      <c r="F2233" s="5">
        <f>INDEX('DCM CARDS LOOKUP - HIDDEN'!$O$4:$AE$8890,MATCH(S2233,'DCM CARDS LOOKUP - HIDDEN'!$N$4:$N$8890,0),$J2233)</f>
        <v>0</v>
      </c>
      <c r="G2233" s="31"/>
      <c r="H2233" s="35"/>
      <c r="J2233" s="4">
        <v>11</v>
      </c>
      <c r="O2233">
        <f>L2223*10000+M2223*100+B2221</f>
        <v>80701</v>
      </c>
      <c r="P2233">
        <f>L2223*10000+M2223*100+C2221</f>
        <v>80702</v>
      </c>
      <c r="Q2233">
        <f>L2223*10000+M2223*100+D2221</f>
        <v>80703</v>
      </c>
      <c r="R2233">
        <f>L2223*10000+M2223*100+E2201</f>
        <v>80704</v>
      </c>
      <c r="S2233">
        <f>L2223*10000+M2223*100+F2201</f>
        <v>80705</v>
      </c>
    </row>
    <row r="2234" spans="1:20" ht="15" hidden="1" customHeight="1" x14ac:dyDescent="0.2">
      <c r="A2234" s="10" t="e">
        <f>INDEX(REFERENCE!$B$2:$J$2,1,'EXAMPLE OF CHOICE CARDS'!J2234)</f>
        <v>#REF!</v>
      </c>
      <c r="B2234" s="5">
        <f>INDEX('DCM CARDS LOOKUP - HIDDEN'!$O$4:$AE$8890,MATCH(O2234,'DCM CARDS LOOKUP - HIDDEN'!$N$4:$N$8890,0),$J2234)</f>
        <v>0</v>
      </c>
      <c r="C2234" s="5">
        <f>INDEX('DCM CARDS LOOKUP - HIDDEN'!$O$4:$AE$8890,MATCH(P2234,'DCM CARDS LOOKUP - HIDDEN'!$N$4:$N$8890,0),$J2234)</f>
        <v>0</v>
      </c>
      <c r="D2234" s="5">
        <f>INDEX('DCM CARDS LOOKUP - HIDDEN'!$O$4:$AE$8890,MATCH(Q2234,'DCM CARDS LOOKUP - HIDDEN'!$N$4:$N$8890,0),$J2234)</f>
        <v>0</v>
      </c>
      <c r="E2234" s="5">
        <f>INDEX('DCM CARDS LOOKUP - HIDDEN'!$O$4:$AE$8890,MATCH(R2234,'DCM CARDS LOOKUP - HIDDEN'!$N$4:$N$8890,0),$J2234)</f>
        <v>0</v>
      </c>
      <c r="F2234" s="5">
        <f>INDEX('DCM CARDS LOOKUP - HIDDEN'!$O$4:$AE$8890,MATCH(S2234,'DCM CARDS LOOKUP - HIDDEN'!$N$4:$N$8890,0),$J2234)</f>
        <v>0</v>
      </c>
      <c r="G2234" s="31"/>
      <c r="H2234" s="35"/>
      <c r="J2234" s="4">
        <v>12</v>
      </c>
      <c r="O2234">
        <f>L2223*10000+M2223*100+B2221</f>
        <v>80701</v>
      </c>
      <c r="P2234">
        <f>L2223*10000+M2223*100+C2221</f>
        <v>80702</v>
      </c>
      <c r="Q2234">
        <f>L2223*10000+M2223*100+D2221</f>
        <v>80703</v>
      </c>
      <c r="R2234">
        <f>L2223*10000+M2223*100+E2201</f>
        <v>80704</v>
      </c>
      <c r="S2234">
        <f>L2223*10000+M2223*100+F2201</f>
        <v>80705</v>
      </c>
    </row>
    <row r="2235" spans="1:20" ht="15" hidden="1" customHeight="1" x14ac:dyDescent="0.2">
      <c r="A2235" s="10" t="e">
        <f>INDEX(REFERENCE!$B$2:$J$2,1,'EXAMPLE OF CHOICE CARDS'!J2235)</f>
        <v>#REF!</v>
      </c>
      <c r="B2235" s="5">
        <f>INDEX('DCM CARDS LOOKUP - HIDDEN'!$O$4:$AE$8890,MATCH(O2235,'DCM CARDS LOOKUP - HIDDEN'!$N$4:$N$8890,0),$J2235)</f>
        <v>0</v>
      </c>
      <c r="C2235" s="5">
        <f>INDEX('DCM CARDS LOOKUP - HIDDEN'!$O$4:$AE$8890,MATCH(P2235,'DCM CARDS LOOKUP - HIDDEN'!$N$4:$N$8890,0),$J2235)</f>
        <v>0</v>
      </c>
      <c r="D2235" s="5">
        <f>INDEX('DCM CARDS LOOKUP - HIDDEN'!$O$4:$AE$8890,MATCH(Q2235,'DCM CARDS LOOKUP - HIDDEN'!$N$4:$N$8890,0),$J2235)</f>
        <v>0</v>
      </c>
      <c r="E2235" s="5">
        <f>INDEX('DCM CARDS LOOKUP - HIDDEN'!$O$4:$AE$8890,MATCH(R2235,'DCM CARDS LOOKUP - HIDDEN'!$N$4:$N$8890,0),$J2235)</f>
        <v>0</v>
      </c>
      <c r="F2235" s="5">
        <f>INDEX('DCM CARDS LOOKUP - HIDDEN'!$O$4:$AE$8890,MATCH(S2235,'DCM CARDS LOOKUP - HIDDEN'!$N$4:$N$8890,0),$J2235)</f>
        <v>0</v>
      </c>
      <c r="G2235" s="31"/>
      <c r="H2235" s="35"/>
      <c r="J2235" s="4">
        <v>13</v>
      </c>
      <c r="O2235">
        <f>L2223*10000+M2223*100+B2221</f>
        <v>80701</v>
      </c>
      <c r="P2235">
        <f>L2223*10000+M2223*100+C2221</f>
        <v>80702</v>
      </c>
      <c r="Q2235">
        <f>L2223*10000+M2223*100+D2221</f>
        <v>80703</v>
      </c>
      <c r="R2235">
        <f>L2223*10000+M2223*100+E2201</f>
        <v>80704</v>
      </c>
      <c r="S2235">
        <f>L2223*10000+M2223*100+F2201</f>
        <v>80705</v>
      </c>
    </row>
    <row r="2236" spans="1:20" ht="15" hidden="1" customHeight="1" x14ac:dyDescent="0.2">
      <c r="A2236" s="10" t="e">
        <f>INDEX(REFERENCE!$B$2:$J$2,1,'EXAMPLE OF CHOICE CARDS'!J2236)</f>
        <v>#REF!</v>
      </c>
      <c r="B2236" s="5">
        <f>INDEX('DCM CARDS LOOKUP - HIDDEN'!$O$4:$AE$8890,MATCH(O2236,'DCM CARDS LOOKUP - HIDDEN'!$N$4:$N$8890,0),$J2236)</f>
        <v>0</v>
      </c>
      <c r="C2236" s="5">
        <f>INDEX('DCM CARDS LOOKUP - HIDDEN'!$O$4:$AE$8890,MATCH(P2236,'DCM CARDS LOOKUP - HIDDEN'!$N$4:$N$8890,0),$J2236)</f>
        <v>0</v>
      </c>
      <c r="D2236" s="5">
        <f>INDEX('DCM CARDS LOOKUP - HIDDEN'!$O$4:$AE$8890,MATCH(Q2236,'DCM CARDS LOOKUP - HIDDEN'!$N$4:$N$8890,0),$J2236)</f>
        <v>0</v>
      </c>
      <c r="E2236" s="5">
        <f>INDEX('DCM CARDS LOOKUP - HIDDEN'!$O$4:$AE$8890,MATCH(R2236,'DCM CARDS LOOKUP - HIDDEN'!$N$4:$N$8890,0),$J2236)</f>
        <v>0</v>
      </c>
      <c r="F2236" s="5">
        <f>INDEX('DCM CARDS LOOKUP - HIDDEN'!$O$4:$AE$8890,MATCH(S2236,'DCM CARDS LOOKUP - HIDDEN'!$N$4:$N$8890,0),$J2236)</f>
        <v>0</v>
      </c>
      <c r="G2236" s="31"/>
      <c r="H2236" s="35"/>
      <c r="J2236" s="4">
        <v>14</v>
      </c>
      <c r="O2236">
        <f>L2223*10000+M2223*100+B2221</f>
        <v>80701</v>
      </c>
      <c r="P2236">
        <f>L2223*10000+M2223*100+C2221</f>
        <v>80702</v>
      </c>
      <c r="Q2236">
        <f>L2223*10000+M2223*100+D2221</f>
        <v>80703</v>
      </c>
      <c r="R2236">
        <f>L2223*10000+M2223*100+E2201</f>
        <v>80704</v>
      </c>
      <c r="S2236">
        <f>L2223*10000+M2223*100+F2201</f>
        <v>80705</v>
      </c>
    </row>
    <row r="2237" spans="1:20" x14ac:dyDescent="0.2">
      <c r="A2237" s="2"/>
      <c r="B2237" s="5"/>
      <c r="C2237" s="5"/>
      <c r="D2237" s="5"/>
      <c r="E2237" s="5"/>
      <c r="F2237" s="5"/>
      <c r="G2237" s="5"/>
      <c r="H2237" s="5"/>
      <c r="J2237" s="13"/>
    </row>
    <row r="2238" spans="1:20" x14ac:dyDescent="0.2">
      <c r="A2238" s="6"/>
      <c r="B2238" s="7">
        <v>1</v>
      </c>
      <c r="C2238" s="7">
        <v>2</v>
      </c>
      <c r="D2238" s="7">
        <v>3</v>
      </c>
      <c r="E2238" s="7">
        <v>4</v>
      </c>
      <c r="F2238" s="7">
        <v>5</v>
      </c>
      <c r="G2238" s="7">
        <v>6</v>
      </c>
      <c r="H2238" s="7">
        <v>9</v>
      </c>
      <c r="J2238" s="13"/>
    </row>
    <row r="2241" spans="1:20" x14ac:dyDescent="0.2">
      <c r="A2241" s="1" t="str">
        <f>"Version "&amp;L2243&amp;"; Task"&amp;M2243</f>
        <v>Version 8; Task8</v>
      </c>
      <c r="B2241" s="4">
        <v>1</v>
      </c>
      <c r="C2241" s="4">
        <v>2</v>
      </c>
      <c r="D2241" s="4">
        <v>3</v>
      </c>
      <c r="E2241" s="4">
        <f>E2221</f>
        <v>4</v>
      </c>
      <c r="F2241" s="4">
        <f>F2221</f>
        <v>5</v>
      </c>
      <c r="G2241" s="4">
        <v>6</v>
      </c>
      <c r="J2241" s="13"/>
    </row>
    <row r="2242" spans="1:20" ht="15" customHeight="1" x14ac:dyDescent="0.2">
      <c r="A2242" s="11" t="s">
        <v>8</v>
      </c>
      <c r="B2242" s="12" t="s">
        <v>9</v>
      </c>
      <c r="C2242" s="12" t="s">
        <v>10</v>
      </c>
      <c r="D2242" s="12" t="s">
        <v>11</v>
      </c>
      <c r="E2242" s="20" t="s">
        <v>21</v>
      </c>
      <c r="F2242" s="20" t="s">
        <v>22</v>
      </c>
      <c r="G2242" s="20"/>
      <c r="H2242" s="34" t="s">
        <v>15</v>
      </c>
      <c r="J2242" s="13"/>
      <c r="L2242" t="s">
        <v>12</v>
      </c>
      <c r="M2242" t="s">
        <v>1</v>
      </c>
    </row>
    <row r="2243" spans="1:20" x14ac:dyDescent="0.2">
      <c r="A2243" s="10" t="str">
        <f>INDEX(REFERENCE!$B$2:$J$2,1,'EXAMPLE OF CHOICE CARDS'!J2243)</f>
        <v>Type</v>
      </c>
      <c r="B2243" s="5" t="str">
        <f>INDEX('DCM CARDS LOOKUP - HIDDEN'!$O$4:$AE$8890,MATCH(O2243,'DCM CARDS LOOKUP - HIDDEN'!$N$4:$N$8890,0),$J2243)</f>
        <v>Pads</v>
      </c>
      <c r="C2243" s="5" t="str">
        <f>INDEX('DCM CARDS LOOKUP - HIDDEN'!$O$4:$AE$8890,MATCH(P2243,'DCM CARDS LOOKUP - HIDDEN'!$N$4:$N$8890,0),$J2243)</f>
        <v>Pads</v>
      </c>
      <c r="D2243" s="5" t="str">
        <f>INDEX('DCM CARDS LOOKUP - HIDDEN'!$O$4:$AE$8890,MATCH(Q2243,'DCM CARDS LOOKUP - HIDDEN'!$N$4:$N$8890,0),$J2243)</f>
        <v>Topicals</v>
      </c>
      <c r="E2243" s="5" t="str">
        <f>INDEX('DCM CARDS LOOKUP - HIDDEN'!$O$4:$AE$8890,MATCH(R2243,'DCM CARDS LOOKUP - HIDDEN'!$N$4:$N$8890,0),$J2243)</f>
        <v>Topicals</v>
      </c>
      <c r="F2243" s="5" t="str">
        <f>INDEX('DCM CARDS LOOKUP - HIDDEN'!$O$4:$AE$8890,MATCH(S2243,'DCM CARDS LOOKUP - HIDDEN'!$N$4:$N$8890,0),$J2243)</f>
        <v>Topicals</v>
      </c>
      <c r="G2243" s="5" t="str">
        <f>INDEX('DCM CARDS LOOKUP - HIDDEN'!$O$4:$AE$8890,MATCH(T2243,'DCM CARDS LOOKUP - HIDDEN'!$N$4:$N$8890,0),$J2243)</f>
        <v>Pads</v>
      </c>
      <c r="H2243" s="35"/>
      <c r="J2243" s="4">
        <v>1</v>
      </c>
      <c r="L2243">
        <f>IF(M2223=15,L2223+1,L2223)</f>
        <v>8</v>
      </c>
      <c r="M2243">
        <f>IF(M2223&lt;15,M2223+1,1)</f>
        <v>8</v>
      </c>
      <c r="O2243">
        <f>L2243*10000+M2243*100+B2241</f>
        <v>80801</v>
      </c>
      <c r="P2243">
        <f>L2243*10000+M2243*100+C2241</f>
        <v>80802</v>
      </c>
      <c r="Q2243">
        <f>L2243*10000+M2243*100+D2241</f>
        <v>80803</v>
      </c>
      <c r="R2243">
        <f>L2243*10000+M2243*100+E2221</f>
        <v>80804</v>
      </c>
      <c r="S2243">
        <f>L2243*10000+M2243*100+F2221</f>
        <v>80805</v>
      </c>
      <c r="T2243">
        <f>L2243*10000+M2243*100+G2221</f>
        <v>80806</v>
      </c>
    </row>
    <row r="2244" spans="1:20" x14ac:dyDescent="0.2">
      <c r="A2244" s="10" t="str">
        <f>INDEX(REFERENCE!$B$2:$J$2,1,'EXAMPLE OF CHOICE CARDS'!J2244)</f>
        <v>Brand</v>
      </c>
      <c r="B2244" s="5" t="str">
        <f>INDEX('DCM CARDS LOOKUP - HIDDEN'!$O$4:$AE$8890,MATCH(O2244,'DCM CARDS LOOKUP - HIDDEN'!$N$4:$N$8890,0),$J2244)</f>
        <v>Salonpas</v>
      </c>
      <c r="C2244" s="5" t="str">
        <f>INDEX('DCM CARDS LOOKUP - HIDDEN'!$O$4:$AE$8890,MATCH(P2244,'DCM CARDS LOOKUP - HIDDEN'!$N$4:$N$8890,0),$J2244)</f>
        <v>Icy Hot</v>
      </c>
      <c r="D2244" s="5" t="str">
        <f>INDEX('DCM CARDS LOOKUP - HIDDEN'!$O$4:$AE$8890,MATCH(Q2244,'DCM CARDS LOOKUP - HIDDEN'!$N$4:$N$8890,0),$J2244)</f>
        <v>Arnicare</v>
      </c>
      <c r="E2244" s="5" t="str">
        <f>INDEX('DCM CARDS LOOKUP - HIDDEN'!$O$4:$AE$8890,MATCH(R2244,'DCM CARDS LOOKUP - HIDDEN'!$N$4:$N$8890,0),$J2244)</f>
        <v>Icy Hot</v>
      </c>
      <c r="F2244" s="5" t="str">
        <f>INDEX('DCM CARDS LOOKUP - HIDDEN'!$O$4:$AE$8890,MATCH(S2244,'DCM CARDS LOOKUP - HIDDEN'!$N$4:$N$8890,0),$J2244)</f>
        <v>Bengay</v>
      </c>
      <c r="G2244" s="5" t="str">
        <f>INDEX('DCM CARDS LOOKUP - HIDDEN'!$O$4:$AE$8890,MATCH(T2244,'DCM CARDS LOOKUP - HIDDEN'!$N$4:$N$8890,0),$J2244)</f>
        <v>Walgreens</v>
      </c>
      <c r="H2244" s="35"/>
      <c r="J2244" s="4">
        <v>2</v>
      </c>
      <c r="O2244">
        <f>L2243*10000+M2243*100+B2241</f>
        <v>80801</v>
      </c>
      <c r="P2244">
        <f>L2243*10000+M2243*100+C2241</f>
        <v>80802</v>
      </c>
      <c r="Q2244">
        <f>L2243*10000+M2243*100+D2241</f>
        <v>80803</v>
      </c>
      <c r="R2244">
        <f>L2243*10000+M2243*100+E2221</f>
        <v>80804</v>
      </c>
      <c r="S2244">
        <f>L2243*10000+M2243*100+F2221</f>
        <v>80805</v>
      </c>
      <c r="T2244">
        <f>L2243*10000+M2243*100+G2221</f>
        <v>80806</v>
      </c>
    </row>
    <row r="2245" spans="1:20" ht="28.5" x14ac:dyDescent="0.2">
      <c r="A2245" s="10" t="str">
        <f>INDEX(REFERENCE!$B$2:$J$2,1,'EXAMPLE OF CHOICE CARDS'!J2245)</f>
        <v>Sensation</v>
      </c>
      <c r="B2245" s="5" t="str">
        <f>INDEX('DCM CARDS LOOKUP - HIDDEN'!$O$4:$AE$8890,MATCH(O2245,'DCM CARDS LOOKUP - HIDDEN'!$N$4:$N$8890,0),$J2245)</f>
        <v>No sensation/drug free/for circulation</v>
      </c>
      <c r="C2245" s="5" t="str">
        <f>INDEX('DCM CARDS LOOKUP - HIDDEN'!$O$4:$AE$8890,MATCH(P2245,'DCM CARDS LOOKUP - HIDDEN'!$N$4:$N$8890,0),$J2245)</f>
        <v>Lidocaine/numbing sensation</v>
      </c>
      <c r="D2245" s="5" t="str">
        <f>INDEX('DCM CARDS LOOKUP - HIDDEN'!$O$4:$AE$8890,MATCH(Q2245,'DCM CARDS LOOKUP - HIDDEN'!$N$4:$N$8890,0),$J2245)</f>
        <v>Hot sensation</v>
      </c>
      <c r="E2245" s="5" t="str">
        <f>INDEX('DCM CARDS LOOKUP - HIDDEN'!$O$4:$AE$8890,MATCH(R2245,'DCM CARDS LOOKUP - HIDDEN'!$N$4:$N$8890,0),$J2245)</f>
        <v>Both hot and cold sensation</v>
      </c>
      <c r="F2245" s="5" t="str">
        <f>INDEX('DCM CARDS LOOKUP - HIDDEN'!$O$4:$AE$8890,MATCH(S2245,'DCM CARDS LOOKUP - HIDDEN'!$N$4:$N$8890,0),$J2245)</f>
        <v>Cold sensation</v>
      </c>
      <c r="G2245" s="5" t="str">
        <f>INDEX('DCM CARDS LOOKUP - HIDDEN'!$O$4:$AE$8890,MATCH(T2245,'DCM CARDS LOOKUP - HIDDEN'!$N$4:$N$8890,0),$J2245)</f>
        <v>Hot sensation</v>
      </c>
      <c r="H2245" s="35"/>
      <c r="J2245" s="4">
        <v>3</v>
      </c>
      <c r="O2245">
        <f>L2243*10000+M2243*100+B2241</f>
        <v>80801</v>
      </c>
      <c r="P2245">
        <f>L2243*10000+M2243*100+C2241</f>
        <v>80802</v>
      </c>
      <c r="Q2245">
        <f>L2243*10000+M2243*100+D2241</f>
        <v>80803</v>
      </c>
      <c r="R2245">
        <f>L2243*10000+M2243*100+E2221</f>
        <v>80804</v>
      </c>
      <c r="S2245">
        <f>L2243*10000+M2243*100+F2221</f>
        <v>80805</v>
      </c>
      <c r="T2245">
        <f>L2243*10000+M2243*100+G2221</f>
        <v>80806</v>
      </c>
    </row>
    <row r="2246" spans="1:20" x14ac:dyDescent="0.2">
      <c r="A2246" s="10" t="str">
        <f>INDEX(REFERENCE!$B$2:$J$2,1,'EXAMPLE OF CHOICE CARDS'!J2246)</f>
        <v>Treatment Area</v>
      </c>
      <c r="B2246" s="5" t="str">
        <f>INDEX('DCM CARDS LOOKUP - HIDDEN'!$O$4:$AE$8890,MATCH(O2246,'DCM CARDS LOOKUP - HIDDEN'!$N$4:$N$8890,0),$J2246)</f>
        <v>Hands (arthritis)</v>
      </c>
      <c r="C2246" s="5" t="str">
        <f>INDEX('DCM CARDS LOOKUP - HIDDEN'!$O$4:$AE$8890,MATCH(P2246,'DCM CARDS LOOKUP - HIDDEN'!$N$4:$N$8890,0),$J2246)</f>
        <v>Joint</v>
      </c>
      <c r="D2246" s="5" t="str">
        <f>INDEX('DCM CARDS LOOKUP - HIDDEN'!$O$4:$AE$8890,MATCH(Q2246,'DCM CARDS LOOKUP - HIDDEN'!$N$4:$N$8890,0),$J2246)</f>
        <v>-</v>
      </c>
      <c r="E2246" s="5" t="str">
        <f>INDEX('DCM CARDS LOOKUP - HIDDEN'!$O$4:$AE$8890,MATCH(R2246,'DCM CARDS LOOKUP - HIDDEN'!$N$4:$N$8890,0),$J2246)</f>
        <v>-</v>
      </c>
      <c r="F2246" s="5" t="str">
        <f>INDEX('DCM CARDS LOOKUP - HIDDEN'!$O$4:$AE$8890,MATCH(S2246,'DCM CARDS LOOKUP - HIDDEN'!$N$4:$N$8890,0),$J2246)</f>
        <v>-</v>
      </c>
      <c r="G2246" s="5" t="str">
        <f>INDEX('DCM CARDS LOOKUP - HIDDEN'!$O$4:$AE$8890,MATCH(T2246,'DCM CARDS LOOKUP - HIDDEN'!$N$4:$N$8890,0),$J2246)</f>
        <v>Neck</v>
      </c>
      <c r="H2246" s="35"/>
      <c r="J2246" s="4">
        <v>4</v>
      </c>
      <c r="O2246">
        <f>L2243*10000+M2243*100+B2241</f>
        <v>80801</v>
      </c>
      <c r="P2246">
        <f>L2243*10000+M2243*100+C2241</f>
        <v>80802</v>
      </c>
      <c r="Q2246">
        <f>L2243*10000+M2243*100+D2241</f>
        <v>80803</v>
      </c>
      <c r="R2246">
        <f>L2243*10000+M2243*100+E2221</f>
        <v>80804</v>
      </c>
      <c r="S2246">
        <f>L2243*10000+M2243*100+F2221</f>
        <v>80805</v>
      </c>
      <c r="T2246">
        <f>L2243*10000+M2243*100+G2221</f>
        <v>80806</v>
      </c>
    </row>
    <row r="2247" spans="1:20" x14ac:dyDescent="0.2">
      <c r="A2247" s="10" t="str">
        <f>INDEX(REFERENCE!$B$2:$J$2,1,'EXAMPLE OF CHOICE CARDS'!J2247)</f>
        <v>Format</v>
      </c>
      <c r="B2247" s="5" t="str">
        <f>INDEX('DCM CARDS LOOKUP - HIDDEN'!$O$4:$AE$8890,MATCH(O2247,'DCM CARDS LOOKUP - HIDDEN'!$N$4:$N$8890,0),$J2247)</f>
        <v>Single use pads/patches</v>
      </c>
      <c r="C2247" s="5" t="str">
        <f>INDEX('DCM CARDS LOOKUP - HIDDEN'!$O$4:$AE$8890,MATCH(P2247,'DCM CARDS LOOKUP - HIDDEN'!$N$4:$N$8890,0),$J2247)</f>
        <v>Single use pads/patches</v>
      </c>
      <c r="D2247" s="5" t="str">
        <f>INDEX('DCM CARDS LOOKUP - HIDDEN'!$O$4:$AE$8890,MATCH(Q2247,'DCM CARDS LOOKUP - HIDDEN'!$N$4:$N$8890,0),$J2247)</f>
        <v>Gel</v>
      </c>
      <c r="E2247" s="5" t="str">
        <f>INDEX('DCM CARDS LOOKUP - HIDDEN'!$O$4:$AE$8890,MATCH(R2247,'DCM CARDS LOOKUP - HIDDEN'!$N$4:$N$8890,0),$J2247)</f>
        <v>Roll-on</v>
      </c>
      <c r="F2247" s="5" t="str">
        <f>INDEX('DCM CARDS LOOKUP - HIDDEN'!$O$4:$AE$8890,MATCH(S2247,'DCM CARDS LOOKUP - HIDDEN'!$N$4:$N$8890,0),$J2247)</f>
        <v>Cream</v>
      </c>
      <c r="G2247" s="5" t="str">
        <f>INDEX('DCM CARDS LOOKUP - HIDDEN'!$O$4:$AE$8890,MATCH(T2247,'DCM CARDS LOOKUP - HIDDEN'!$N$4:$N$8890,0),$J2247)</f>
        <v>Single use pads/patches</v>
      </c>
      <c r="H2247" s="35"/>
      <c r="J2247" s="4">
        <v>5</v>
      </c>
      <c r="O2247">
        <f>L2243*10000+M2243*100+B2241</f>
        <v>80801</v>
      </c>
      <c r="P2247">
        <f>L2243*10000+M2243*100+C2241</f>
        <v>80802</v>
      </c>
      <c r="Q2247">
        <f>L2243*10000+M2243*100+D2241</f>
        <v>80803</v>
      </c>
      <c r="R2247">
        <f>L2243*10000+M2243*100+E2221</f>
        <v>80804</v>
      </c>
      <c r="S2247">
        <f>L2243*10000+M2243*100+F2221</f>
        <v>80805</v>
      </c>
      <c r="T2247">
        <f>L2243*10000+M2243*100+G2221</f>
        <v>80806</v>
      </c>
    </row>
    <row r="2248" spans="1:20" x14ac:dyDescent="0.2">
      <c r="A2248" s="10" t="str">
        <f>INDEX(REFERENCE!$B$2:$J$2,1,'EXAMPLE OF CHOICE CARDS'!J2248)</f>
        <v>Count</v>
      </c>
      <c r="B2248" s="5" t="str">
        <f>INDEX('DCM CARDS LOOKUP - HIDDEN'!$O$4:$AE$8890,MATCH(O2248,'DCM CARDS LOOKUP - HIDDEN'!$N$4:$N$8890,0),$J2248)</f>
        <v>3 count</v>
      </c>
      <c r="C2248" s="5" t="str">
        <f>INDEX('DCM CARDS LOOKUP - HIDDEN'!$O$4:$AE$8890,MATCH(P2248,'DCM CARDS LOOKUP - HIDDEN'!$N$4:$N$8890,0),$J2248)</f>
        <v>4 count</v>
      </c>
      <c r="D2248" s="5" t="str">
        <f>INDEX('DCM CARDS LOOKUP - HIDDEN'!$O$4:$AE$8890,MATCH(Q2248,'DCM CARDS LOOKUP - HIDDEN'!$N$4:$N$8890,0),$J2248)</f>
        <v>2 oz</v>
      </c>
      <c r="E2248" s="5" t="str">
        <f>INDEX('DCM CARDS LOOKUP - HIDDEN'!$O$4:$AE$8890,MATCH(R2248,'DCM CARDS LOOKUP - HIDDEN'!$N$4:$N$8890,0),$J2248)</f>
        <v>2.5 oz</v>
      </c>
      <c r="F2248" s="5" t="str">
        <f>INDEX('DCM CARDS LOOKUP - HIDDEN'!$O$4:$AE$8890,MATCH(S2248,'DCM CARDS LOOKUP - HIDDEN'!$N$4:$N$8890,0),$J2248)</f>
        <v>3.5 oz</v>
      </c>
      <c r="G2248" s="5" t="str">
        <f>INDEX('DCM CARDS LOOKUP - HIDDEN'!$O$4:$AE$8890,MATCH(T2248,'DCM CARDS LOOKUP - HIDDEN'!$N$4:$N$8890,0),$J2248)</f>
        <v>6 count</v>
      </c>
      <c r="H2248" s="35"/>
      <c r="J2248" s="4">
        <v>6</v>
      </c>
      <c r="O2248">
        <f>L2243*10000+M2243*100+B2241</f>
        <v>80801</v>
      </c>
      <c r="P2248">
        <f>L2243*10000+M2243*100+C2241</f>
        <v>80802</v>
      </c>
      <c r="Q2248">
        <f>L2243*10000+M2243*100+D2241</f>
        <v>80803</v>
      </c>
      <c r="R2248">
        <f>L2243*10000+M2243*100+E2221</f>
        <v>80804</v>
      </c>
      <c r="S2248">
        <f>L2243*10000+M2243*100+F2221</f>
        <v>80805</v>
      </c>
      <c r="T2248">
        <f>L2243*10000+M2243*100+G2221</f>
        <v>80806</v>
      </c>
    </row>
    <row r="2249" spans="1:20" ht="15" customHeight="1" x14ac:dyDescent="0.2">
      <c r="A2249" s="10" t="str">
        <f>INDEX(REFERENCE!$B$2:$J$2,1,'EXAMPLE OF CHOICE CARDS'!J2249)</f>
        <v>Price</v>
      </c>
      <c r="B2249" s="29">
        <f>INDEX('DCM CARDS LOOKUP - HIDDEN'!$O$4:$AE$8890,MATCH(O2249,'DCM CARDS LOOKUP - HIDDEN'!$N$4:$N$8890,0),$J2249)</f>
        <v>23.74</v>
      </c>
      <c r="C2249" s="29">
        <f>INDEX('DCM CARDS LOOKUP - HIDDEN'!$O$4:$AE$8890,MATCH(P2249,'DCM CARDS LOOKUP - HIDDEN'!$N$4:$N$8890,0),$J2249)</f>
        <v>13</v>
      </c>
      <c r="D2249" s="29">
        <f>INDEX('DCM CARDS LOOKUP - HIDDEN'!$O$4:$AE$8890,MATCH(Q2249,'DCM CARDS LOOKUP - HIDDEN'!$N$4:$N$8890,0),$J2249)</f>
        <v>16</v>
      </c>
      <c r="E2249" s="29">
        <f>INDEX('DCM CARDS LOOKUP - HIDDEN'!$O$4:$AE$8890,MATCH(R2249,'DCM CARDS LOOKUP - HIDDEN'!$N$4:$N$8890,0),$J2249)</f>
        <v>13.2</v>
      </c>
      <c r="F2249" s="29">
        <f>INDEX('DCM CARDS LOOKUP - HIDDEN'!$O$4:$AE$8890,MATCH(S2249,'DCM CARDS LOOKUP - HIDDEN'!$N$4:$N$8890,0),$J2249)</f>
        <v>8.07</v>
      </c>
      <c r="G2249" s="29">
        <f>INDEX('DCM CARDS LOOKUP - HIDDEN'!$O$4:$AE$8890,MATCH(T2249,'DCM CARDS LOOKUP - HIDDEN'!$N$4:$N$8890,0),$J2249)</f>
        <v>21.5</v>
      </c>
      <c r="H2249" s="35"/>
      <c r="J2249" s="4">
        <v>7</v>
      </c>
      <c r="O2249">
        <f>L2243*10000+M2243*100+B2241</f>
        <v>80801</v>
      </c>
      <c r="P2249">
        <f>L2243*10000+M2243*100+C2241</f>
        <v>80802</v>
      </c>
      <c r="Q2249">
        <f>L2243*10000+M2243*100+D2241</f>
        <v>80803</v>
      </c>
      <c r="R2249">
        <f>L2243*10000+M2243*100+E2221</f>
        <v>80804</v>
      </c>
      <c r="S2249">
        <f>L2243*10000+M2243*100+F2221</f>
        <v>80805</v>
      </c>
      <c r="T2249">
        <f>L2243*10000+M2243*100+G2221</f>
        <v>80806</v>
      </c>
    </row>
    <row r="2250" spans="1:20" ht="15" customHeight="1" x14ac:dyDescent="0.2">
      <c r="A2250" s="10" t="str">
        <f>INDEX(REFERENCE!$B$2:$J$2,1,'EXAMPLE OF CHOICE CARDS'!J2250)</f>
        <v>Review Rating</v>
      </c>
      <c r="B2250" s="5" t="str">
        <f>INDEX('DCM CARDS LOOKUP - HIDDEN'!$O$4:$AE$8890,MATCH(O2250,'DCM CARDS LOOKUP - HIDDEN'!$N$4:$N$8890,0),$J2250)</f>
        <v>4.6 stars</v>
      </c>
      <c r="C2250" s="5" t="str">
        <f>INDEX('DCM CARDS LOOKUP - HIDDEN'!$O$4:$AE$8890,MATCH(P2250,'DCM CARDS LOOKUP - HIDDEN'!$N$4:$N$8890,0),$J2250)</f>
        <v>4.5 stars</v>
      </c>
      <c r="D2250" s="5" t="str">
        <f>INDEX('DCM CARDS LOOKUP - HIDDEN'!$O$4:$AE$8890,MATCH(Q2250,'DCM CARDS LOOKUP - HIDDEN'!$N$4:$N$8890,0),$J2250)</f>
        <v>4.8 stars</v>
      </c>
      <c r="E2250" s="5" t="str">
        <f>INDEX('DCM CARDS LOOKUP - HIDDEN'!$O$4:$AE$8890,MATCH(R2250,'DCM CARDS LOOKUP - HIDDEN'!$N$4:$N$8890,0),$J2250)</f>
        <v>4.6 stars</v>
      </c>
      <c r="F2250" s="5" t="str">
        <f>INDEX('DCM CARDS LOOKUP - HIDDEN'!$O$4:$AE$8890,MATCH(S2250,'DCM CARDS LOOKUP - HIDDEN'!$N$4:$N$8890,0),$J2250)</f>
        <v>4.8 stars</v>
      </c>
      <c r="G2250" s="5" t="str">
        <f>INDEX('DCM CARDS LOOKUP - HIDDEN'!$O$4:$AE$8890,MATCH(T2250,'DCM CARDS LOOKUP - HIDDEN'!$N$4:$N$8890,0),$J2250)</f>
        <v>4.5 stars</v>
      </c>
      <c r="H2250" s="35"/>
      <c r="J2250" s="4">
        <v>8</v>
      </c>
      <c r="O2250">
        <f>L2243*10000+M2243*100+B2241</f>
        <v>80801</v>
      </c>
      <c r="P2250">
        <f>L2243*10000+M2243*100+C2241</f>
        <v>80802</v>
      </c>
      <c r="Q2250">
        <f>L2243*10000+M2243*100+D2241</f>
        <v>80803</v>
      </c>
      <c r="R2250">
        <f>L2243*10000+M2243*100+E2221</f>
        <v>80804</v>
      </c>
      <c r="S2250">
        <f>L2243*10000+M2243*100+F2221</f>
        <v>80805</v>
      </c>
      <c r="T2250">
        <f>L2243*10000+M2243*100+G2221</f>
        <v>80806</v>
      </c>
    </row>
    <row r="2251" spans="1:20" ht="15" customHeight="1" x14ac:dyDescent="0.2">
      <c r="A2251" s="10" t="str">
        <f>INDEX(REFERENCE!$B$2:$J$2,1,'EXAMPLE OF CHOICE CARDS'!J2251)</f>
        <v>Number of Reviews</v>
      </c>
      <c r="B2251" s="30">
        <f>INDEX('DCM CARDS LOOKUP - HIDDEN'!$O$4:$AE$8890,MATCH(O2251,'DCM CARDS LOOKUP - HIDDEN'!$N$4:$N$8890,0),$J2251)</f>
        <v>1250</v>
      </c>
      <c r="C2251" s="30">
        <f>INDEX('DCM CARDS LOOKUP - HIDDEN'!$O$4:$AE$8890,MATCH(P2251,'DCM CARDS LOOKUP - HIDDEN'!$N$4:$N$8890,0),$J2251)</f>
        <v>4500</v>
      </c>
      <c r="D2251" s="30">
        <f>INDEX('DCM CARDS LOOKUP - HIDDEN'!$O$4:$AE$8890,MATCH(Q2251,'DCM CARDS LOOKUP - HIDDEN'!$N$4:$N$8890,0),$J2251)</f>
        <v>1250</v>
      </c>
      <c r="E2251" s="30">
        <f>INDEX('DCM CARDS LOOKUP - HIDDEN'!$O$4:$AE$8890,MATCH(R2251,'DCM CARDS LOOKUP - HIDDEN'!$N$4:$N$8890,0),$J2251)</f>
        <v>1250</v>
      </c>
      <c r="F2251" s="30">
        <f>INDEX('DCM CARDS LOOKUP - HIDDEN'!$O$4:$AE$8890,MATCH(S2251,'DCM CARDS LOOKUP - HIDDEN'!$N$4:$N$8890,0),$J2251)</f>
        <v>4500</v>
      </c>
      <c r="G2251" s="30">
        <f>INDEX('DCM CARDS LOOKUP - HIDDEN'!$O$4:$AE$8890,MATCH(T2251,'DCM CARDS LOOKUP - HIDDEN'!$N$4:$N$8890,0),$J2251)</f>
        <v>4500</v>
      </c>
      <c r="H2251" s="35"/>
      <c r="J2251" s="4">
        <v>9</v>
      </c>
      <c r="O2251">
        <f>L2243*10000+M2243*100+B2241</f>
        <v>80801</v>
      </c>
      <c r="P2251">
        <f>L2243*10000+M2243*100+C2241</f>
        <v>80802</v>
      </c>
      <c r="Q2251">
        <f>L2243*10000+M2243*100+D2241</f>
        <v>80803</v>
      </c>
      <c r="R2251">
        <f>L2243*10000+M2243*100+E2221</f>
        <v>80804</v>
      </c>
      <c r="S2251">
        <f>L2243*10000+M2243*100+F2221</f>
        <v>80805</v>
      </c>
      <c r="T2251">
        <f>L2243*10000+M2243*100+G2221</f>
        <v>80806</v>
      </c>
    </row>
    <row r="2252" spans="1:20" ht="15" hidden="1" customHeight="1" x14ac:dyDescent="0.2">
      <c r="A2252" s="10" t="e">
        <f>INDEX(REFERENCE!$B$2:$J$2,1,'EXAMPLE OF CHOICE CARDS'!J2252)</f>
        <v>#REF!</v>
      </c>
      <c r="B2252" s="5">
        <f>INDEX('DCM CARDS LOOKUP - HIDDEN'!$O$4:$AE$8890,MATCH(O2252,'DCM CARDS LOOKUP - HIDDEN'!$N$4:$N$8890,0),$J2252)</f>
        <v>0</v>
      </c>
      <c r="C2252" s="5">
        <f>INDEX('DCM CARDS LOOKUP - HIDDEN'!$O$4:$AE$8890,MATCH(P2252,'DCM CARDS LOOKUP - HIDDEN'!$N$4:$N$8890,0),$J2252)</f>
        <v>0</v>
      </c>
      <c r="D2252" s="5">
        <f>INDEX('DCM CARDS LOOKUP - HIDDEN'!$O$4:$AE$8890,MATCH(Q2252,'DCM CARDS LOOKUP - HIDDEN'!$N$4:$N$8890,0),$J2252)</f>
        <v>0</v>
      </c>
      <c r="E2252" s="5">
        <f>INDEX('DCM CARDS LOOKUP - HIDDEN'!$O$4:$AE$8890,MATCH(R2252,'DCM CARDS LOOKUP - HIDDEN'!$N$4:$N$8890,0),$J2252)</f>
        <v>0</v>
      </c>
      <c r="F2252" s="5">
        <f>INDEX('DCM CARDS LOOKUP - HIDDEN'!$O$4:$AE$8890,MATCH(S2252,'DCM CARDS LOOKUP - HIDDEN'!$N$4:$N$8890,0),$J2252)</f>
        <v>0</v>
      </c>
      <c r="G2252" s="31"/>
      <c r="H2252" s="35"/>
      <c r="J2252" s="4">
        <v>10</v>
      </c>
      <c r="O2252">
        <f>L2243*10000+M2243*100+B2241</f>
        <v>80801</v>
      </c>
      <c r="P2252">
        <f>L2243*10000+M2243*100+C2241</f>
        <v>80802</v>
      </c>
      <c r="Q2252">
        <f>L2243*10000+M2243*100+D2241</f>
        <v>80803</v>
      </c>
      <c r="R2252">
        <f>L2243*10000+M2243*100+E2221</f>
        <v>80804</v>
      </c>
      <c r="S2252">
        <f>L2243*10000+M2243*100+F2221</f>
        <v>80805</v>
      </c>
    </row>
    <row r="2253" spans="1:20" ht="15" hidden="1" customHeight="1" x14ac:dyDescent="0.2">
      <c r="A2253" s="10" t="e">
        <f>INDEX(REFERENCE!$B$2:$J$2,1,'EXAMPLE OF CHOICE CARDS'!J2253)</f>
        <v>#REF!</v>
      </c>
      <c r="B2253" s="5">
        <f>INDEX('DCM CARDS LOOKUP - HIDDEN'!$O$4:$AE$8890,MATCH(O2253,'DCM CARDS LOOKUP - HIDDEN'!$N$4:$N$8890,0),$J2253)</f>
        <v>0</v>
      </c>
      <c r="C2253" s="5">
        <f>INDEX('DCM CARDS LOOKUP - HIDDEN'!$O$4:$AE$8890,MATCH(P2253,'DCM CARDS LOOKUP - HIDDEN'!$N$4:$N$8890,0),$J2253)</f>
        <v>0</v>
      </c>
      <c r="D2253" s="5">
        <f>INDEX('DCM CARDS LOOKUP - HIDDEN'!$O$4:$AE$8890,MATCH(Q2253,'DCM CARDS LOOKUP - HIDDEN'!$N$4:$N$8890,0),$J2253)</f>
        <v>0</v>
      </c>
      <c r="E2253" s="5">
        <f>INDEX('DCM CARDS LOOKUP - HIDDEN'!$O$4:$AE$8890,MATCH(R2253,'DCM CARDS LOOKUP - HIDDEN'!$N$4:$N$8890,0),$J2253)</f>
        <v>0</v>
      </c>
      <c r="F2253" s="5">
        <f>INDEX('DCM CARDS LOOKUP - HIDDEN'!$O$4:$AE$8890,MATCH(S2253,'DCM CARDS LOOKUP - HIDDEN'!$N$4:$N$8890,0),$J2253)</f>
        <v>0</v>
      </c>
      <c r="G2253" s="31"/>
      <c r="H2253" s="35"/>
      <c r="J2253" s="4">
        <v>11</v>
      </c>
      <c r="O2253">
        <f>L2243*10000+M2243*100+B2241</f>
        <v>80801</v>
      </c>
      <c r="P2253">
        <f>L2243*10000+M2243*100+C2241</f>
        <v>80802</v>
      </c>
      <c r="Q2253">
        <f>L2243*10000+M2243*100+D2241</f>
        <v>80803</v>
      </c>
      <c r="R2253">
        <f>L2243*10000+M2243*100+E2221</f>
        <v>80804</v>
      </c>
      <c r="S2253">
        <f>L2243*10000+M2243*100+F2221</f>
        <v>80805</v>
      </c>
    </row>
    <row r="2254" spans="1:20" ht="15" hidden="1" customHeight="1" x14ac:dyDescent="0.2">
      <c r="A2254" s="10" t="e">
        <f>INDEX(REFERENCE!$B$2:$J$2,1,'EXAMPLE OF CHOICE CARDS'!J2254)</f>
        <v>#REF!</v>
      </c>
      <c r="B2254" s="5">
        <f>INDEX('DCM CARDS LOOKUP - HIDDEN'!$O$4:$AE$8890,MATCH(O2254,'DCM CARDS LOOKUP - HIDDEN'!$N$4:$N$8890,0),$J2254)</f>
        <v>0</v>
      </c>
      <c r="C2254" s="5">
        <f>INDEX('DCM CARDS LOOKUP - HIDDEN'!$O$4:$AE$8890,MATCH(P2254,'DCM CARDS LOOKUP - HIDDEN'!$N$4:$N$8890,0),$J2254)</f>
        <v>0</v>
      </c>
      <c r="D2254" s="5">
        <f>INDEX('DCM CARDS LOOKUP - HIDDEN'!$O$4:$AE$8890,MATCH(Q2254,'DCM CARDS LOOKUP - HIDDEN'!$N$4:$N$8890,0),$J2254)</f>
        <v>0</v>
      </c>
      <c r="E2254" s="5">
        <f>INDEX('DCM CARDS LOOKUP - HIDDEN'!$O$4:$AE$8890,MATCH(R2254,'DCM CARDS LOOKUP - HIDDEN'!$N$4:$N$8890,0),$J2254)</f>
        <v>0</v>
      </c>
      <c r="F2254" s="5">
        <f>INDEX('DCM CARDS LOOKUP - HIDDEN'!$O$4:$AE$8890,MATCH(S2254,'DCM CARDS LOOKUP - HIDDEN'!$N$4:$N$8890,0),$J2254)</f>
        <v>0</v>
      </c>
      <c r="G2254" s="31"/>
      <c r="H2254" s="35"/>
      <c r="J2254" s="4">
        <v>12</v>
      </c>
      <c r="O2254">
        <f>L2243*10000+M2243*100+B2241</f>
        <v>80801</v>
      </c>
      <c r="P2254">
        <f>L2243*10000+M2243*100+C2241</f>
        <v>80802</v>
      </c>
      <c r="Q2254">
        <f>L2243*10000+M2243*100+D2241</f>
        <v>80803</v>
      </c>
      <c r="R2254">
        <f>L2243*10000+M2243*100+E2221</f>
        <v>80804</v>
      </c>
      <c r="S2254">
        <f>L2243*10000+M2243*100+F2221</f>
        <v>80805</v>
      </c>
    </row>
    <row r="2255" spans="1:20" ht="15" hidden="1" customHeight="1" x14ac:dyDescent="0.2">
      <c r="A2255" s="10" t="e">
        <f>INDEX(REFERENCE!$B$2:$J$2,1,'EXAMPLE OF CHOICE CARDS'!J2255)</f>
        <v>#REF!</v>
      </c>
      <c r="B2255" s="5">
        <f>INDEX('DCM CARDS LOOKUP - HIDDEN'!$O$4:$AE$8890,MATCH(O2255,'DCM CARDS LOOKUP - HIDDEN'!$N$4:$N$8890,0),$J2255)</f>
        <v>0</v>
      </c>
      <c r="C2255" s="5">
        <f>INDEX('DCM CARDS LOOKUP - HIDDEN'!$O$4:$AE$8890,MATCH(P2255,'DCM CARDS LOOKUP - HIDDEN'!$N$4:$N$8890,0),$J2255)</f>
        <v>0</v>
      </c>
      <c r="D2255" s="5">
        <f>INDEX('DCM CARDS LOOKUP - HIDDEN'!$O$4:$AE$8890,MATCH(Q2255,'DCM CARDS LOOKUP - HIDDEN'!$N$4:$N$8890,0),$J2255)</f>
        <v>0</v>
      </c>
      <c r="E2255" s="5">
        <f>INDEX('DCM CARDS LOOKUP - HIDDEN'!$O$4:$AE$8890,MATCH(R2255,'DCM CARDS LOOKUP - HIDDEN'!$N$4:$N$8890,0),$J2255)</f>
        <v>0</v>
      </c>
      <c r="F2255" s="5">
        <f>INDEX('DCM CARDS LOOKUP - HIDDEN'!$O$4:$AE$8890,MATCH(S2255,'DCM CARDS LOOKUP - HIDDEN'!$N$4:$N$8890,0),$J2255)</f>
        <v>0</v>
      </c>
      <c r="G2255" s="31"/>
      <c r="H2255" s="35"/>
      <c r="J2255" s="4">
        <v>13</v>
      </c>
      <c r="O2255">
        <f>L2243*10000+M2243*100+B2241</f>
        <v>80801</v>
      </c>
      <c r="P2255">
        <f>L2243*10000+M2243*100+C2241</f>
        <v>80802</v>
      </c>
      <c r="Q2255">
        <f>L2243*10000+M2243*100+D2241</f>
        <v>80803</v>
      </c>
      <c r="R2255">
        <f>L2243*10000+M2243*100+E2221</f>
        <v>80804</v>
      </c>
      <c r="S2255">
        <f>L2243*10000+M2243*100+F2221</f>
        <v>80805</v>
      </c>
    </row>
    <row r="2256" spans="1:20" ht="15" hidden="1" customHeight="1" x14ac:dyDescent="0.2">
      <c r="A2256" s="10" t="e">
        <f>INDEX(REFERENCE!$B$2:$J$2,1,'EXAMPLE OF CHOICE CARDS'!J2256)</f>
        <v>#REF!</v>
      </c>
      <c r="B2256" s="5">
        <f>INDEX('DCM CARDS LOOKUP - HIDDEN'!$O$4:$AE$8890,MATCH(O2256,'DCM CARDS LOOKUP - HIDDEN'!$N$4:$N$8890,0),$J2256)</f>
        <v>0</v>
      </c>
      <c r="C2256" s="5">
        <f>INDEX('DCM CARDS LOOKUP - HIDDEN'!$O$4:$AE$8890,MATCH(P2256,'DCM CARDS LOOKUP - HIDDEN'!$N$4:$N$8890,0),$J2256)</f>
        <v>0</v>
      </c>
      <c r="D2256" s="5">
        <f>INDEX('DCM CARDS LOOKUP - HIDDEN'!$O$4:$AE$8890,MATCH(Q2256,'DCM CARDS LOOKUP - HIDDEN'!$N$4:$N$8890,0),$J2256)</f>
        <v>0</v>
      </c>
      <c r="E2256" s="5">
        <f>INDEX('DCM CARDS LOOKUP - HIDDEN'!$O$4:$AE$8890,MATCH(R2256,'DCM CARDS LOOKUP - HIDDEN'!$N$4:$N$8890,0),$J2256)</f>
        <v>0</v>
      </c>
      <c r="F2256" s="5">
        <f>INDEX('DCM CARDS LOOKUP - HIDDEN'!$O$4:$AE$8890,MATCH(S2256,'DCM CARDS LOOKUP - HIDDEN'!$N$4:$N$8890,0),$J2256)</f>
        <v>0</v>
      </c>
      <c r="G2256" s="31"/>
      <c r="H2256" s="35"/>
      <c r="J2256" s="4">
        <v>14</v>
      </c>
      <c r="O2256">
        <f>L2243*10000+M2243*100+B2241</f>
        <v>80801</v>
      </c>
      <c r="P2256">
        <f>L2243*10000+M2243*100+C2241</f>
        <v>80802</v>
      </c>
      <c r="Q2256">
        <f>L2243*10000+M2243*100+D2241</f>
        <v>80803</v>
      </c>
      <c r="R2256">
        <f>L2243*10000+M2243*100+E2221</f>
        <v>80804</v>
      </c>
      <c r="S2256">
        <f>L2243*10000+M2243*100+F2221</f>
        <v>80805</v>
      </c>
    </row>
    <row r="2257" spans="1:20" x14ac:dyDescent="0.2">
      <c r="A2257" s="2"/>
      <c r="B2257" s="5"/>
      <c r="C2257" s="5"/>
      <c r="D2257" s="5"/>
      <c r="E2257" s="5"/>
      <c r="F2257" s="5"/>
      <c r="G2257" s="5"/>
      <c r="H2257" s="5"/>
      <c r="J2257" s="13"/>
    </row>
    <row r="2258" spans="1:20" x14ac:dyDescent="0.2">
      <c r="A2258" s="6"/>
      <c r="B2258" s="7">
        <v>1</v>
      </c>
      <c r="C2258" s="7">
        <v>2</v>
      </c>
      <c r="D2258" s="7">
        <v>3</v>
      </c>
      <c r="E2258" s="7">
        <v>4</v>
      </c>
      <c r="F2258" s="7">
        <v>5</v>
      </c>
      <c r="G2258" s="7">
        <v>6</v>
      </c>
      <c r="H2258" s="7">
        <v>9</v>
      </c>
      <c r="J2258" s="13"/>
    </row>
    <row r="2261" spans="1:20" x14ac:dyDescent="0.2">
      <c r="A2261" s="1" t="str">
        <f>"Version "&amp;L2263&amp;"; Task"&amp;M2263</f>
        <v>Version 8; Task9</v>
      </c>
      <c r="B2261" s="4">
        <v>1</v>
      </c>
      <c r="C2261" s="4">
        <v>2</v>
      </c>
      <c r="D2261" s="4">
        <v>3</v>
      </c>
      <c r="E2261" s="4">
        <f>E2241</f>
        <v>4</v>
      </c>
      <c r="F2261" s="4">
        <f>F2241</f>
        <v>5</v>
      </c>
      <c r="G2261" s="4">
        <v>6</v>
      </c>
      <c r="J2261" s="13"/>
    </row>
    <row r="2262" spans="1:20" ht="15" customHeight="1" x14ac:dyDescent="0.2">
      <c r="A2262" s="11" t="s">
        <v>8</v>
      </c>
      <c r="B2262" s="12" t="s">
        <v>9</v>
      </c>
      <c r="C2262" s="12" t="s">
        <v>10</v>
      </c>
      <c r="D2262" s="12" t="s">
        <v>11</v>
      </c>
      <c r="E2262" s="20" t="s">
        <v>21</v>
      </c>
      <c r="F2262" s="20" t="s">
        <v>22</v>
      </c>
      <c r="G2262" s="20"/>
      <c r="H2262" s="34" t="s">
        <v>15</v>
      </c>
      <c r="J2262" s="13"/>
      <c r="L2262" t="s">
        <v>12</v>
      </c>
      <c r="M2262" t="s">
        <v>1</v>
      </c>
    </row>
    <row r="2263" spans="1:20" x14ac:dyDescent="0.2">
      <c r="A2263" s="10" t="str">
        <f>INDEX(REFERENCE!$B$2:$J$2,1,'EXAMPLE OF CHOICE CARDS'!J2263)</f>
        <v>Type</v>
      </c>
      <c r="B2263" s="5" t="str">
        <f>INDEX('DCM CARDS LOOKUP - HIDDEN'!$O$4:$AE$8890,MATCH(O2263,'DCM CARDS LOOKUP - HIDDEN'!$N$4:$N$8890,0),$J2263)</f>
        <v>Topicals</v>
      </c>
      <c r="C2263" s="5" t="str">
        <f>INDEX('DCM CARDS LOOKUP - HIDDEN'!$O$4:$AE$8890,MATCH(P2263,'DCM CARDS LOOKUP - HIDDEN'!$N$4:$N$8890,0),$J2263)</f>
        <v>Topicals</v>
      </c>
      <c r="D2263" s="5" t="str">
        <f>INDEX('DCM CARDS LOOKUP - HIDDEN'!$O$4:$AE$8890,MATCH(Q2263,'DCM CARDS LOOKUP - HIDDEN'!$N$4:$N$8890,0),$J2263)</f>
        <v>Pads</v>
      </c>
      <c r="E2263" s="5" t="str">
        <f>INDEX('DCM CARDS LOOKUP - HIDDEN'!$O$4:$AE$8890,MATCH(R2263,'DCM CARDS LOOKUP - HIDDEN'!$N$4:$N$8890,0),$J2263)</f>
        <v>Topicals</v>
      </c>
      <c r="F2263" s="5" t="str">
        <f>INDEX('DCM CARDS LOOKUP - HIDDEN'!$O$4:$AE$8890,MATCH(S2263,'DCM CARDS LOOKUP - HIDDEN'!$N$4:$N$8890,0),$J2263)</f>
        <v>Pads</v>
      </c>
      <c r="G2263" s="5" t="str">
        <f>INDEX('DCM CARDS LOOKUP - HIDDEN'!$O$4:$AE$8890,MATCH(T2263,'DCM CARDS LOOKUP - HIDDEN'!$N$4:$N$8890,0),$J2263)</f>
        <v>Pads</v>
      </c>
      <c r="H2263" s="35"/>
      <c r="J2263" s="4">
        <v>1</v>
      </c>
      <c r="L2263">
        <f>IF(M2243=15,L2243+1,L2243)</f>
        <v>8</v>
      </c>
      <c r="M2263">
        <f>IF(M2243&lt;15,M2243+1,1)</f>
        <v>9</v>
      </c>
      <c r="O2263">
        <f>L2263*10000+M2263*100+B2261</f>
        <v>80901</v>
      </c>
      <c r="P2263">
        <f>L2263*10000+M2263*100+C2261</f>
        <v>80902</v>
      </c>
      <c r="Q2263">
        <f>L2263*10000+M2263*100+D2261</f>
        <v>80903</v>
      </c>
      <c r="R2263">
        <f>L2263*10000+M2263*100+E2241</f>
        <v>80904</v>
      </c>
      <c r="S2263">
        <f>L2263*10000+M2263*100+F2241</f>
        <v>80905</v>
      </c>
      <c r="T2263">
        <f>L2263*10000+M2263*100+G2241</f>
        <v>80906</v>
      </c>
    </row>
    <row r="2264" spans="1:20" x14ac:dyDescent="0.2">
      <c r="A2264" s="10" t="str">
        <f>INDEX(REFERENCE!$B$2:$J$2,1,'EXAMPLE OF CHOICE CARDS'!J2264)</f>
        <v>Brand</v>
      </c>
      <c r="B2264" s="5" t="str">
        <f>INDEX('DCM CARDS LOOKUP - HIDDEN'!$O$4:$AE$8890,MATCH(O2264,'DCM CARDS LOOKUP - HIDDEN'!$N$4:$N$8890,0),$J2264)</f>
        <v>Voltaren</v>
      </c>
      <c r="C2264" s="5" t="str">
        <f>INDEX('DCM CARDS LOOKUP - HIDDEN'!$O$4:$AE$8890,MATCH(P2264,'DCM CARDS LOOKUP - HIDDEN'!$N$4:$N$8890,0),$J2264)</f>
        <v>Store Brand</v>
      </c>
      <c r="D2264" s="5" t="str">
        <f>INDEX('DCM CARDS LOOKUP - HIDDEN'!$O$4:$AE$8890,MATCH(Q2264,'DCM CARDS LOOKUP - HIDDEN'!$N$4:$N$8890,0),$J2264)</f>
        <v>Aspercreme</v>
      </c>
      <c r="E2264" s="5" t="str">
        <f>INDEX('DCM CARDS LOOKUP - HIDDEN'!$O$4:$AE$8890,MATCH(R2264,'DCM CARDS LOOKUP - HIDDEN'!$N$4:$N$8890,0),$J2264)</f>
        <v>Arnicare</v>
      </c>
      <c r="F2264" s="5" t="str">
        <f>INDEX('DCM CARDS LOOKUP - HIDDEN'!$O$4:$AE$8890,MATCH(S2264,'DCM CARDS LOOKUP - HIDDEN'!$N$4:$N$8890,0),$J2264)</f>
        <v>Up &amp; Up</v>
      </c>
      <c r="G2264" s="5" t="str">
        <f>INDEX('DCM CARDS LOOKUP - HIDDEN'!$O$4:$AE$8890,MATCH(T2264,'DCM CARDS LOOKUP - HIDDEN'!$N$4:$N$8890,0),$J2264)</f>
        <v>Equate</v>
      </c>
      <c r="H2264" s="35"/>
      <c r="J2264" s="4">
        <v>2</v>
      </c>
      <c r="O2264">
        <f>L2263*10000+M2263*100+B2261</f>
        <v>80901</v>
      </c>
      <c r="P2264">
        <f>L2263*10000+M2263*100+C2261</f>
        <v>80902</v>
      </c>
      <c r="Q2264">
        <f>L2263*10000+M2263*100+D2261</f>
        <v>80903</v>
      </c>
      <c r="R2264">
        <f>L2263*10000+M2263*100+E2241</f>
        <v>80904</v>
      </c>
      <c r="S2264">
        <f>L2263*10000+M2263*100+F2241</f>
        <v>80905</v>
      </c>
      <c r="T2264">
        <f>L2263*10000+M2263*100+G2241</f>
        <v>80906</v>
      </c>
    </row>
    <row r="2265" spans="1:20" ht="28.5" x14ac:dyDescent="0.2">
      <c r="A2265" s="10" t="str">
        <f>INDEX(REFERENCE!$B$2:$J$2,1,'EXAMPLE OF CHOICE CARDS'!J2265)</f>
        <v>Sensation</v>
      </c>
      <c r="B2265" s="5" t="str">
        <f>INDEX('DCM CARDS LOOKUP - HIDDEN'!$O$4:$AE$8890,MATCH(O2265,'DCM CARDS LOOKUP - HIDDEN'!$N$4:$N$8890,0),$J2265)</f>
        <v>Lidocaine/numbing sensation</v>
      </c>
      <c r="C2265" s="5" t="str">
        <f>INDEX('DCM CARDS LOOKUP - HIDDEN'!$O$4:$AE$8890,MATCH(P2265,'DCM CARDS LOOKUP - HIDDEN'!$N$4:$N$8890,0),$J2265)</f>
        <v>Cold sensation</v>
      </c>
      <c r="D2265" s="5" t="str">
        <f>INDEX('DCM CARDS LOOKUP - HIDDEN'!$O$4:$AE$8890,MATCH(Q2265,'DCM CARDS LOOKUP - HIDDEN'!$N$4:$N$8890,0),$J2265)</f>
        <v>No sensation/drug free/for circulation</v>
      </c>
      <c r="E2265" s="5" t="str">
        <f>INDEX('DCM CARDS LOOKUP - HIDDEN'!$O$4:$AE$8890,MATCH(R2265,'DCM CARDS LOOKUP - HIDDEN'!$N$4:$N$8890,0),$J2265)</f>
        <v>Both hot and cold sensation</v>
      </c>
      <c r="F2265" s="5" t="str">
        <f>INDEX('DCM CARDS LOOKUP - HIDDEN'!$O$4:$AE$8890,MATCH(S2265,'DCM CARDS LOOKUP - HIDDEN'!$N$4:$N$8890,0),$J2265)</f>
        <v>Cold sensation</v>
      </c>
      <c r="G2265" s="5" t="str">
        <f>INDEX('DCM CARDS LOOKUP - HIDDEN'!$O$4:$AE$8890,MATCH(T2265,'DCM CARDS LOOKUP - HIDDEN'!$N$4:$N$8890,0),$J2265)</f>
        <v>Both hot and cold sensation</v>
      </c>
      <c r="H2265" s="35"/>
      <c r="J2265" s="4">
        <v>3</v>
      </c>
      <c r="O2265">
        <f>L2263*10000+M2263*100+B2261</f>
        <v>80901</v>
      </c>
      <c r="P2265">
        <f>L2263*10000+M2263*100+C2261</f>
        <v>80902</v>
      </c>
      <c r="Q2265">
        <f>L2263*10000+M2263*100+D2261</f>
        <v>80903</v>
      </c>
      <c r="R2265">
        <f>L2263*10000+M2263*100+E2241</f>
        <v>80904</v>
      </c>
      <c r="S2265">
        <f>L2263*10000+M2263*100+F2241</f>
        <v>80905</v>
      </c>
      <c r="T2265">
        <f>L2263*10000+M2263*100+G2241</f>
        <v>80906</v>
      </c>
    </row>
    <row r="2266" spans="1:20" x14ac:dyDescent="0.2">
      <c r="A2266" s="10" t="str">
        <f>INDEX(REFERENCE!$B$2:$J$2,1,'EXAMPLE OF CHOICE CARDS'!J2266)</f>
        <v>Treatment Area</v>
      </c>
      <c r="B2266" s="5" t="str">
        <f>INDEX('DCM CARDS LOOKUP - HIDDEN'!$O$4:$AE$8890,MATCH(O2266,'DCM CARDS LOOKUP - HIDDEN'!$N$4:$N$8890,0),$J2266)</f>
        <v>-</v>
      </c>
      <c r="C2266" s="5" t="str">
        <f>INDEX('DCM CARDS LOOKUP - HIDDEN'!$O$4:$AE$8890,MATCH(P2266,'DCM CARDS LOOKUP - HIDDEN'!$N$4:$N$8890,0),$J2266)</f>
        <v>-</v>
      </c>
      <c r="D2266" s="5" t="str">
        <f>INDEX('DCM CARDS LOOKUP - HIDDEN'!$O$4:$AE$8890,MATCH(Q2266,'DCM CARDS LOOKUP - HIDDEN'!$N$4:$N$8890,0),$J2266)</f>
        <v>Shoulder</v>
      </c>
      <c r="E2266" s="5" t="str">
        <f>INDEX('DCM CARDS LOOKUP - HIDDEN'!$O$4:$AE$8890,MATCH(R2266,'DCM CARDS LOOKUP - HIDDEN'!$N$4:$N$8890,0),$J2266)</f>
        <v>-</v>
      </c>
      <c r="F2266" s="5" t="str">
        <f>INDEX('DCM CARDS LOOKUP - HIDDEN'!$O$4:$AE$8890,MATCH(S2266,'DCM CARDS LOOKUP - HIDDEN'!$N$4:$N$8890,0),$J2266)</f>
        <v>Chest</v>
      </c>
      <c r="G2266" s="5" t="str">
        <f>INDEX('DCM CARDS LOOKUP - HIDDEN'!$O$4:$AE$8890,MATCH(T2266,'DCM CARDS LOOKUP - HIDDEN'!$N$4:$N$8890,0),$J2266)</f>
        <v>Neck</v>
      </c>
      <c r="H2266" s="35"/>
      <c r="J2266" s="4">
        <v>4</v>
      </c>
      <c r="O2266">
        <f>L2263*10000+M2263*100+B2261</f>
        <v>80901</v>
      </c>
      <c r="P2266">
        <f>L2263*10000+M2263*100+C2261</f>
        <v>80902</v>
      </c>
      <c r="Q2266">
        <f>L2263*10000+M2263*100+D2261</f>
        <v>80903</v>
      </c>
      <c r="R2266">
        <f>L2263*10000+M2263*100+E2241</f>
        <v>80904</v>
      </c>
      <c r="S2266">
        <f>L2263*10000+M2263*100+F2241</f>
        <v>80905</v>
      </c>
      <c r="T2266">
        <f>L2263*10000+M2263*100+G2241</f>
        <v>80906</v>
      </c>
    </row>
    <row r="2267" spans="1:20" x14ac:dyDescent="0.2">
      <c r="A2267" s="10" t="str">
        <f>INDEX(REFERENCE!$B$2:$J$2,1,'EXAMPLE OF CHOICE CARDS'!J2267)</f>
        <v>Format</v>
      </c>
      <c r="B2267" s="5" t="str">
        <f>INDEX('DCM CARDS LOOKUP - HIDDEN'!$O$4:$AE$8890,MATCH(O2267,'DCM CARDS LOOKUP - HIDDEN'!$N$4:$N$8890,0),$J2267)</f>
        <v>Cream</v>
      </c>
      <c r="C2267" s="5" t="str">
        <f>INDEX('DCM CARDS LOOKUP - HIDDEN'!$O$4:$AE$8890,MATCH(P2267,'DCM CARDS LOOKUP - HIDDEN'!$N$4:$N$8890,0),$J2267)</f>
        <v>Spray</v>
      </c>
      <c r="D2267" s="5" t="str">
        <f>INDEX('DCM CARDS LOOKUP - HIDDEN'!$O$4:$AE$8890,MATCH(Q2267,'DCM CARDS LOOKUP - HIDDEN'!$N$4:$N$8890,0),$J2267)</f>
        <v>Single use pads/patches</v>
      </c>
      <c r="E2267" s="5" t="str">
        <f>INDEX('DCM CARDS LOOKUP - HIDDEN'!$O$4:$AE$8890,MATCH(R2267,'DCM CARDS LOOKUP - HIDDEN'!$N$4:$N$8890,0),$J2267)</f>
        <v>Liquid</v>
      </c>
      <c r="F2267" s="5" t="str">
        <f>INDEX('DCM CARDS LOOKUP - HIDDEN'!$O$4:$AE$8890,MATCH(S2267,'DCM CARDS LOOKUP - HIDDEN'!$N$4:$N$8890,0),$J2267)</f>
        <v>Single use pads/patches</v>
      </c>
      <c r="G2267" s="5" t="str">
        <f>INDEX('DCM CARDS LOOKUP - HIDDEN'!$O$4:$AE$8890,MATCH(T2267,'DCM CARDS LOOKUP - HIDDEN'!$N$4:$N$8890,0),$J2267)</f>
        <v>Single use pads/patches</v>
      </c>
      <c r="H2267" s="35"/>
      <c r="J2267" s="4">
        <v>5</v>
      </c>
      <c r="O2267">
        <f>L2263*10000+M2263*100+B2261</f>
        <v>80901</v>
      </c>
      <c r="P2267">
        <f>L2263*10000+M2263*100+C2261</f>
        <v>80902</v>
      </c>
      <c r="Q2267">
        <f>L2263*10000+M2263*100+D2261</f>
        <v>80903</v>
      </c>
      <c r="R2267">
        <f>L2263*10000+M2263*100+E2241</f>
        <v>80904</v>
      </c>
      <c r="S2267">
        <f>L2263*10000+M2263*100+F2241</f>
        <v>80905</v>
      </c>
      <c r="T2267">
        <f>L2263*10000+M2263*100+G2241</f>
        <v>80906</v>
      </c>
    </row>
    <row r="2268" spans="1:20" x14ac:dyDescent="0.2">
      <c r="A2268" s="10" t="str">
        <f>INDEX(REFERENCE!$B$2:$J$2,1,'EXAMPLE OF CHOICE CARDS'!J2268)</f>
        <v>Count</v>
      </c>
      <c r="B2268" s="5" t="str">
        <f>INDEX('DCM CARDS LOOKUP - HIDDEN'!$O$4:$AE$8890,MATCH(O2268,'DCM CARDS LOOKUP - HIDDEN'!$N$4:$N$8890,0),$J2268)</f>
        <v>3 oz</v>
      </c>
      <c r="C2268" s="5" t="str">
        <f>INDEX('DCM CARDS LOOKUP - HIDDEN'!$O$4:$AE$8890,MATCH(P2268,'DCM CARDS LOOKUP - HIDDEN'!$N$4:$N$8890,0),$J2268)</f>
        <v>3.5 oz</v>
      </c>
      <c r="D2268" s="5" t="str">
        <f>INDEX('DCM CARDS LOOKUP - HIDDEN'!$O$4:$AE$8890,MATCH(Q2268,'DCM CARDS LOOKUP - HIDDEN'!$N$4:$N$8890,0),$J2268)</f>
        <v>5 count</v>
      </c>
      <c r="E2268" s="5" t="str">
        <f>INDEX('DCM CARDS LOOKUP - HIDDEN'!$O$4:$AE$8890,MATCH(R2268,'DCM CARDS LOOKUP - HIDDEN'!$N$4:$N$8890,0),$J2268)</f>
        <v>5.5 oz</v>
      </c>
      <c r="F2268" s="5" t="str">
        <f>INDEX('DCM CARDS LOOKUP - HIDDEN'!$O$4:$AE$8890,MATCH(S2268,'DCM CARDS LOOKUP - HIDDEN'!$N$4:$N$8890,0),$J2268)</f>
        <v>2 count</v>
      </c>
      <c r="G2268" s="5" t="str">
        <f>INDEX('DCM CARDS LOOKUP - HIDDEN'!$O$4:$AE$8890,MATCH(T2268,'DCM CARDS LOOKUP - HIDDEN'!$N$4:$N$8890,0),$J2268)</f>
        <v>3 count</v>
      </c>
      <c r="H2268" s="35"/>
      <c r="J2268" s="4">
        <v>6</v>
      </c>
      <c r="O2268">
        <f>L2263*10000+M2263*100+B2261</f>
        <v>80901</v>
      </c>
      <c r="P2268">
        <f>L2263*10000+M2263*100+C2261</f>
        <v>80902</v>
      </c>
      <c r="Q2268">
        <f>L2263*10000+M2263*100+D2261</f>
        <v>80903</v>
      </c>
      <c r="R2268">
        <f>L2263*10000+M2263*100+E2241</f>
        <v>80904</v>
      </c>
      <c r="S2268">
        <f>L2263*10000+M2263*100+F2241</f>
        <v>80905</v>
      </c>
      <c r="T2268">
        <f>L2263*10000+M2263*100+G2241</f>
        <v>80906</v>
      </c>
    </row>
    <row r="2269" spans="1:20" ht="15" customHeight="1" x14ac:dyDescent="0.2">
      <c r="A2269" s="10" t="str">
        <f>INDEX(REFERENCE!$B$2:$J$2,1,'EXAMPLE OF CHOICE CARDS'!J2269)</f>
        <v>Price</v>
      </c>
      <c r="B2269" s="29">
        <f>INDEX('DCM CARDS LOOKUP - HIDDEN'!$O$4:$AE$8890,MATCH(O2269,'DCM CARDS LOOKUP - HIDDEN'!$N$4:$N$8890,0),$J2269)</f>
        <v>18.75</v>
      </c>
      <c r="C2269" s="29">
        <f>INDEX('DCM CARDS LOOKUP - HIDDEN'!$O$4:$AE$8890,MATCH(P2269,'DCM CARDS LOOKUP - HIDDEN'!$N$4:$N$8890,0),$J2269)</f>
        <v>12.39</v>
      </c>
      <c r="D2269" s="29">
        <f>INDEX('DCM CARDS LOOKUP - HIDDEN'!$O$4:$AE$8890,MATCH(Q2269,'DCM CARDS LOOKUP - HIDDEN'!$N$4:$N$8890,0),$J2269)</f>
        <v>8.93</v>
      </c>
      <c r="E2269" s="29">
        <f>INDEX('DCM CARDS LOOKUP - HIDDEN'!$O$4:$AE$8890,MATCH(R2269,'DCM CARDS LOOKUP - HIDDEN'!$N$4:$N$8890,0),$J2269)</f>
        <v>17.47</v>
      </c>
      <c r="F2269" s="29">
        <f>INDEX('DCM CARDS LOOKUP - HIDDEN'!$O$4:$AE$8890,MATCH(S2269,'DCM CARDS LOOKUP - HIDDEN'!$N$4:$N$8890,0),$J2269)</f>
        <v>8.59</v>
      </c>
      <c r="G2269" s="29">
        <f>INDEX('DCM CARDS LOOKUP - HIDDEN'!$O$4:$AE$8890,MATCH(T2269,'DCM CARDS LOOKUP - HIDDEN'!$N$4:$N$8890,0),$J2269)</f>
        <v>23.74</v>
      </c>
      <c r="H2269" s="35"/>
      <c r="J2269" s="4">
        <v>7</v>
      </c>
      <c r="O2269">
        <f>L2263*10000+M2263*100+B2261</f>
        <v>80901</v>
      </c>
      <c r="P2269">
        <f>L2263*10000+M2263*100+C2261</f>
        <v>80902</v>
      </c>
      <c r="Q2269">
        <f>L2263*10000+M2263*100+D2261</f>
        <v>80903</v>
      </c>
      <c r="R2269">
        <f>L2263*10000+M2263*100+E2241</f>
        <v>80904</v>
      </c>
      <c r="S2269">
        <f>L2263*10000+M2263*100+F2241</f>
        <v>80905</v>
      </c>
      <c r="T2269">
        <f>L2263*10000+M2263*100+G2241</f>
        <v>80906</v>
      </c>
    </row>
    <row r="2270" spans="1:20" ht="15" customHeight="1" x14ac:dyDescent="0.2">
      <c r="A2270" s="10" t="str">
        <f>INDEX(REFERENCE!$B$2:$J$2,1,'EXAMPLE OF CHOICE CARDS'!J2270)</f>
        <v>Review Rating</v>
      </c>
      <c r="B2270" s="5" t="str">
        <f>INDEX('DCM CARDS LOOKUP - HIDDEN'!$O$4:$AE$8890,MATCH(O2270,'DCM CARDS LOOKUP - HIDDEN'!$N$4:$N$8890,0),$J2270)</f>
        <v>4.6 stars</v>
      </c>
      <c r="C2270" s="5" t="str">
        <f>INDEX('DCM CARDS LOOKUP - HIDDEN'!$O$4:$AE$8890,MATCH(P2270,'DCM CARDS LOOKUP - HIDDEN'!$N$4:$N$8890,0),$J2270)</f>
        <v>4.6 stars</v>
      </c>
      <c r="D2270" s="5" t="str">
        <f>INDEX('DCM CARDS LOOKUP - HIDDEN'!$O$4:$AE$8890,MATCH(Q2270,'DCM CARDS LOOKUP - HIDDEN'!$N$4:$N$8890,0),$J2270)</f>
        <v>4.5 stars</v>
      </c>
      <c r="E2270" s="5" t="str">
        <f>INDEX('DCM CARDS LOOKUP - HIDDEN'!$O$4:$AE$8890,MATCH(R2270,'DCM CARDS LOOKUP - HIDDEN'!$N$4:$N$8890,0),$J2270)</f>
        <v>4.8 stars</v>
      </c>
      <c r="F2270" s="5" t="str">
        <f>INDEX('DCM CARDS LOOKUP - HIDDEN'!$O$4:$AE$8890,MATCH(S2270,'DCM CARDS LOOKUP - HIDDEN'!$N$4:$N$8890,0),$J2270)</f>
        <v>4.5 stars</v>
      </c>
      <c r="G2270" s="5" t="str">
        <f>INDEX('DCM CARDS LOOKUP - HIDDEN'!$O$4:$AE$8890,MATCH(T2270,'DCM CARDS LOOKUP - HIDDEN'!$N$4:$N$8890,0),$J2270)</f>
        <v>4.8 stars</v>
      </c>
      <c r="H2270" s="35"/>
      <c r="J2270" s="4">
        <v>8</v>
      </c>
      <c r="O2270">
        <f>L2263*10000+M2263*100+B2261</f>
        <v>80901</v>
      </c>
      <c r="P2270">
        <f>L2263*10000+M2263*100+C2261</f>
        <v>80902</v>
      </c>
      <c r="Q2270">
        <f>L2263*10000+M2263*100+D2261</f>
        <v>80903</v>
      </c>
      <c r="R2270">
        <f>L2263*10000+M2263*100+E2241</f>
        <v>80904</v>
      </c>
      <c r="S2270">
        <f>L2263*10000+M2263*100+F2241</f>
        <v>80905</v>
      </c>
      <c r="T2270">
        <f>L2263*10000+M2263*100+G2241</f>
        <v>80906</v>
      </c>
    </row>
    <row r="2271" spans="1:20" ht="15" customHeight="1" x14ac:dyDescent="0.2">
      <c r="A2271" s="10" t="str">
        <f>INDEX(REFERENCE!$B$2:$J$2,1,'EXAMPLE OF CHOICE CARDS'!J2271)</f>
        <v>Number of Reviews</v>
      </c>
      <c r="B2271" s="30">
        <f>INDEX('DCM CARDS LOOKUP - HIDDEN'!$O$4:$AE$8890,MATCH(O2271,'DCM CARDS LOOKUP - HIDDEN'!$N$4:$N$8890,0),$J2271)</f>
        <v>1250</v>
      </c>
      <c r="C2271" s="30">
        <f>INDEX('DCM CARDS LOOKUP - HIDDEN'!$O$4:$AE$8890,MATCH(P2271,'DCM CARDS LOOKUP - HIDDEN'!$N$4:$N$8890,0),$J2271)</f>
        <v>4500</v>
      </c>
      <c r="D2271" s="30">
        <f>INDEX('DCM CARDS LOOKUP - HIDDEN'!$O$4:$AE$8890,MATCH(Q2271,'DCM CARDS LOOKUP - HIDDEN'!$N$4:$N$8890,0),$J2271)</f>
        <v>4500</v>
      </c>
      <c r="E2271" s="30">
        <f>INDEX('DCM CARDS LOOKUP - HIDDEN'!$O$4:$AE$8890,MATCH(R2271,'DCM CARDS LOOKUP - HIDDEN'!$N$4:$N$8890,0),$J2271)</f>
        <v>1250</v>
      </c>
      <c r="F2271" s="30">
        <f>INDEX('DCM CARDS LOOKUP - HIDDEN'!$O$4:$AE$8890,MATCH(S2271,'DCM CARDS LOOKUP - HIDDEN'!$N$4:$N$8890,0),$J2271)</f>
        <v>4500</v>
      </c>
      <c r="G2271" s="30">
        <f>INDEX('DCM CARDS LOOKUP - HIDDEN'!$O$4:$AE$8890,MATCH(T2271,'DCM CARDS LOOKUP - HIDDEN'!$N$4:$N$8890,0),$J2271)</f>
        <v>1250</v>
      </c>
      <c r="H2271" s="35"/>
      <c r="J2271" s="4">
        <v>9</v>
      </c>
      <c r="O2271">
        <f>L2263*10000+M2263*100+B2261</f>
        <v>80901</v>
      </c>
      <c r="P2271">
        <f>L2263*10000+M2263*100+C2261</f>
        <v>80902</v>
      </c>
      <c r="Q2271">
        <f>L2263*10000+M2263*100+D2261</f>
        <v>80903</v>
      </c>
      <c r="R2271">
        <f>L2263*10000+M2263*100+E2241</f>
        <v>80904</v>
      </c>
      <c r="S2271">
        <f>L2263*10000+M2263*100+F2241</f>
        <v>80905</v>
      </c>
      <c r="T2271">
        <f>L2263*10000+M2263*100+G2241</f>
        <v>80906</v>
      </c>
    </row>
    <row r="2272" spans="1:20" ht="15" hidden="1" customHeight="1" x14ac:dyDescent="0.2">
      <c r="A2272" s="10" t="e">
        <f>INDEX(REFERENCE!$B$2:$J$2,1,'EXAMPLE OF CHOICE CARDS'!J2272)</f>
        <v>#REF!</v>
      </c>
      <c r="B2272" s="5">
        <f>INDEX('DCM CARDS LOOKUP - HIDDEN'!$O$4:$AE$8890,MATCH(O2272,'DCM CARDS LOOKUP - HIDDEN'!$N$4:$N$8890,0),$J2272)</f>
        <v>0</v>
      </c>
      <c r="C2272" s="5">
        <f>INDEX('DCM CARDS LOOKUP - HIDDEN'!$O$4:$AE$8890,MATCH(P2272,'DCM CARDS LOOKUP - HIDDEN'!$N$4:$N$8890,0),$J2272)</f>
        <v>0</v>
      </c>
      <c r="D2272" s="5">
        <f>INDEX('DCM CARDS LOOKUP - HIDDEN'!$O$4:$AE$8890,MATCH(Q2272,'DCM CARDS LOOKUP - HIDDEN'!$N$4:$N$8890,0),$J2272)</f>
        <v>0</v>
      </c>
      <c r="E2272" s="5">
        <f>INDEX('DCM CARDS LOOKUP - HIDDEN'!$O$4:$AE$8890,MATCH(R2272,'DCM CARDS LOOKUP - HIDDEN'!$N$4:$N$8890,0),$J2272)</f>
        <v>0</v>
      </c>
      <c r="F2272" s="5">
        <f>INDEX('DCM CARDS LOOKUP - HIDDEN'!$O$4:$AE$8890,MATCH(S2272,'DCM CARDS LOOKUP - HIDDEN'!$N$4:$N$8890,0),$J2272)</f>
        <v>0</v>
      </c>
      <c r="G2272" s="31"/>
      <c r="H2272" s="35"/>
      <c r="J2272" s="4">
        <v>10</v>
      </c>
      <c r="O2272">
        <f>L2263*10000+M2263*100+B2261</f>
        <v>80901</v>
      </c>
      <c r="P2272">
        <f>L2263*10000+M2263*100+C2261</f>
        <v>80902</v>
      </c>
      <c r="Q2272">
        <f>L2263*10000+M2263*100+D2261</f>
        <v>80903</v>
      </c>
      <c r="R2272">
        <f>L2263*10000+M2263*100+E2241</f>
        <v>80904</v>
      </c>
      <c r="S2272">
        <f>L2263*10000+M2263*100+F2241</f>
        <v>80905</v>
      </c>
    </row>
    <row r="2273" spans="1:20" ht="15" hidden="1" customHeight="1" x14ac:dyDescent="0.2">
      <c r="A2273" s="10" t="e">
        <f>INDEX(REFERENCE!$B$2:$J$2,1,'EXAMPLE OF CHOICE CARDS'!J2273)</f>
        <v>#REF!</v>
      </c>
      <c r="B2273" s="5">
        <f>INDEX('DCM CARDS LOOKUP - HIDDEN'!$O$4:$AE$8890,MATCH(O2273,'DCM CARDS LOOKUP - HIDDEN'!$N$4:$N$8890,0),$J2273)</f>
        <v>0</v>
      </c>
      <c r="C2273" s="5">
        <f>INDEX('DCM CARDS LOOKUP - HIDDEN'!$O$4:$AE$8890,MATCH(P2273,'DCM CARDS LOOKUP - HIDDEN'!$N$4:$N$8890,0),$J2273)</f>
        <v>0</v>
      </c>
      <c r="D2273" s="5">
        <f>INDEX('DCM CARDS LOOKUP - HIDDEN'!$O$4:$AE$8890,MATCH(Q2273,'DCM CARDS LOOKUP - HIDDEN'!$N$4:$N$8890,0),$J2273)</f>
        <v>0</v>
      </c>
      <c r="E2273" s="5">
        <f>INDEX('DCM CARDS LOOKUP - HIDDEN'!$O$4:$AE$8890,MATCH(R2273,'DCM CARDS LOOKUP - HIDDEN'!$N$4:$N$8890,0),$J2273)</f>
        <v>0</v>
      </c>
      <c r="F2273" s="5">
        <f>INDEX('DCM CARDS LOOKUP - HIDDEN'!$O$4:$AE$8890,MATCH(S2273,'DCM CARDS LOOKUP - HIDDEN'!$N$4:$N$8890,0),$J2273)</f>
        <v>0</v>
      </c>
      <c r="G2273" s="31"/>
      <c r="H2273" s="35"/>
      <c r="J2273" s="4">
        <v>11</v>
      </c>
      <c r="O2273">
        <f>L2263*10000+M2263*100+B2261</f>
        <v>80901</v>
      </c>
      <c r="P2273">
        <f>L2263*10000+M2263*100+C2261</f>
        <v>80902</v>
      </c>
      <c r="Q2273">
        <f>L2263*10000+M2263*100+D2261</f>
        <v>80903</v>
      </c>
      <c r="R2273">
        <f>L2263*10000+M2263*100+E2241</f>
        <v>80904</v>
      </c>
      <c r="S2273">
        <f>L2263*10000+M2263*100+F2241</f>
        <v>80905</v>
      </c>
    </row>
    <row r="2274" spans="1:20" ht="15" hidden="1" customHeight="1" x14ac:dyDescent="0.2">
      <c r="A2274" s="10" t="e">
        <f>INDEX(REFERENCE!$B$2:$J$2,1,'EXAMPLE OF CHOICE CARDS'!J2274)</f>
        <v>#REF!</v>
      </c>
      <c r="B2274" s="5">
        <f>INDEX('DCM CARDS LOOKUP - HIDDEN'!$O$4:$AE$8890,MATCH(O2274,'DCM CARDS LOOKUP - HIDDEN'!$N$4:$N$8890,0),$J2274)</f>
        <v>0</v>
      </c>
      <c r="C2274" s="5">
        <f>INDEX('DCM CARDS LOOKUP - HIDDEN'!$O$4:$AE$8890,MATCH(P2274,'DCM CARDS LOOKUP - HIDDEN'!$N$4:$N$8890,0),$J2274)</f>
        <v>0</v>
      </c>
      <c r="D2274" s="5">
        <f>INDEX('DCM CARDS LOOKUP - HIDDEN'!$O$4:$AE$8890,MATCH(Q2274,'DCM CARDS LOOKUP - HIDDEN'!$N$4:$N$8890,0),$J2274)</f>
        <v>0</v>
      </c>
      <c r="E2274" s="5">
        <f>INDEX('DCM CARDS LOOKUP - HIDDEN'!$O$4:$AE$8890,MATCH(R2274,'DCM CARDS LOOKUP - HIDDEN'!$N$4:$N$8890,0),$J2274)</f>
        <v>0</v>
      </c>
      <c r="F2274" s="5">
        <f>INDEX('DCM CARDS LOOKUP - HIDDEN'!$O$4:$AE$8890,MATCH(S2274,'DCM CARDS LOOKUP - HIDDEN'!$N$4:$N$8890,0),$J2274)</f>
        <v>0</v>
      </c>
      <c r="G2274" s="31"/>
      <c r="H2274" s="35"/>
      <c r="J2274" s="4">
        <v>12</v>
      </c>
      <c r="O2274">
        <f>L2263*10000+M2263*100+B2261</f>
        <v>80901</v>
      </c>
      <c r="P2274">
        <f>L2263*10000+M2263*100+C2261</f>
        <v>80902</v>
      </c>
      <c r="Q2274">
        <f>L2263*10000+M2263*100+D2261</f>
        <v>80903</v>
      </c>
      <c r="R2274">
        <f>L2263*10000+M2263*100+E2241</f>
        <v>80904</v>
      </c>
      <c r="S2274">
        <f>L2263*10000+M2263*100+F2241</f>
        <v>80905</v>
      </c>
    </row>
    <row r="2275" spans="1:20" ht="15" hidden="1" customHeight="1" x14ac:dyDescent="0.2">
      <c r="A2275" s="10" t="e">
        <f>INDEX(REFERENCE!$B$2:$J$2,1,'EXAMPLE OF CHOICE CARDS'!J2275)</f>
        <v>#REF!</v>
      </c>
      <c r="B2275" s="5">
        <f>INDEX('DCM CARDS LOOKUP - HIDDEN'!$O$4:$AE$8890,MATCH(O2275,'DCM CARDS LOOKUP - HIDDEN'!$N$4:$N$8890,0),$J2275)</f>
        <v>0</v>
      </c>
      <c r="C2275" s="5">
        <f>INDEX('DCM CARDS LOOKUP - HIDDEN'!$O$4:$AE$8890,MATCH(P2275,'DCM CARDS LOOKUP - HIDDEN'!$N$4:$N$8890,0),$J2275)</f>
        <v>0</v>
      </c>
      <c r="D2275" s="5">
        <f>INDEX('DCM CARDS LOOKUP - HIDDEN'!$O$4:$AE$8890,MATCH(Q2275,'DCM CARDS LOOKUP - HIDDEN'!$N$4:$N$8890,0),$J2275)</f>
        <v>0</v>
      </c>
      <c r="E2275" s="5">
        <f>INDEX('DCM CARDS LOOKUP - HIDDEN'!$O$4:$AE$8890,MATCH(R2275,'DCM CARDS LOOKUP - HIDDEN'!$N$4:$N$8890,0),$J2275)</f>
        <v>0</v>
      </c>
      <c r="F2275" s="5">
        <f>INDEX('DCM CARDS LOOKUP - HIDDEN'!$O$4:$AE$8890,MATCH(S2275,'DCM CARDS LOOKUP - HIDDEN'!$N$4:$N$8890,0),$J2275)</f>
        <v>0</v>
      </c>
      <c r="G2275" s="31"/>
      <c r="H2275" s="35"/>
      <c r="J2275" s="4">
        <v>13</v>
      </c>
      <c r="O2275">
        <f>L2263*10000+M2263*100+B2261</f>
        <v>80901</v>
      </c>
      <c r="P2275">
        <f>L2263*10000+M2263*100+C2261</f>
        <v>80902</v>
      </c>
      <c r="Q2275">
        <f>L2263*10000+M2263*100+D2261</f>
        <v>80903</v>
      </c>
      <c r="R2275">
        <f>L2263*10000+M2263*100+E2241</f>
        <v>80904</v>
      </c>
      <c r="S2275">
        <f>L2263*10000+M2263*100+F2241</f>
        <v>80905</v>
      </c>
    </row>
    <row r="2276" spans="1:20" ht="15" hidden="1" customHeight="1" x14ac:dyDescent="0.2">
      <c r="A2276" s="10" t="e">
        <f>INDEX(REFERENCE!$B$2:$J$2,1,'EXAMPLE OF CHOICE CARDS'!J2276)</f>
        <v>#REF!</v>
      </c>
      <c r="B2276" s="5">
        <f>INDEX('DCM CARDS LOOKUP - HIDDEN'!$O$4:$AE$8890,MATCH(O2276,'DCM CARDS LOOKUP - HIDDEN'!$N$4:$N$8890,0),$J2276)</f>
        <v>0</v>
      </c>
      <c r="C2276" s="5">
        <f>INDEX('DCM CARDS LOOKUP - HIDDEN'!$O$4:$AE$8890,MATCH(P2276,'DCM CARDS LOOKUP - HIDDEN'!$N$4:$N$8890,0),$J2276)</f>
        <v>0</v>
      </c>
      <c r="D2276" s="5">
        <f>INDEX('DCM CARDS LOOKUP - HIDDEN'!$O$4:$AE$8890,MATCH(Q2276,'DCM CARDS LOOKUP - HIDDEN'!$N$4:$N$8890,0),$J2276)</f>
        <v>0</v>
      </c>
      <c r="E2276" s="5">
        <f>INDEX('DCM CARDS LOOKUP - HIDDEN'!$O$4:$AE$8890,MATCH(R2276,'DCM CARDS LOOKUP - HIDDEN'!$N$4:$N$8890,0),$J2276)</f>
        <v>0</v>
      </c>
      <c r="F2276" s="5">
        <f>INDEX('DCM CARDS LOOKUP - HIDDEN'!$O$4:$AE$8890,MATCH(S2276,'DCM CARDS LOOKUP - HIDDEN'!$N$4:$N$8890,0),$J2276)</f>
        <v>0</v>
      </c>
      <c r="G2276" s="31"/>
      <c r="H2276" s="35"/>
      <c r="J2276" s="4">
        <v>14</v>
      </c>
      <c r="O2276">
        <f>L2263*10000+M2263*100+B2261</f>
        <v>80901</v>
      </c>
      <c r="P2276">
        <f>L2263*10000+M2263*100+C2261</f>
        <v>80902</v>
      </c>
      <c r="Q2276">
        <f>L2263*10000+M2263*100+D2261</f>
        <v>80903</v>
      </c>
      <c r="R2276">
        <f>L2263*10000+M2263*100+E2241</f>
        <v>80904</v>
      </c>
      <c r="S2276">
        <f>L2263*10000+M2263*100+F2241</f>
        <v>80905</v>
      </c>
    </row>
    <row r="2277" spans="1:20" x14ac:dyDescent="0.2">
      <c r="A2277" s="2"/>
      <c r="B2277" s="5"/>
      <c r="C2277" s="5"/>
      <c r="D2277" s="5"/>
      <c r="E2277" s="5"/>
      <c r="F2277" s="5"/>
      <c r="G2277" s="5"/>
      <c r="H2277" s="5"/>
      <c r="J2277" s="13"/>
    </row>
    <row r="2278" spans="1:20" x14ac:dyDescent="0.2">
      <c r="A2278" s="6"/>
      <c r="B2278" s="7">
        <v>1</v>
      </c>
      <c r="C2278" s="7">
        <v>2</v>
      </c>
      <c r="D2278" s="7">
        <v>3</v>
      </c>
      <c r="E2278" s="7">
        <v>4</v>
      </c>
      <c r="F2278" s="7">
        <v>5</v>
      </c>
      <c r="G2278" s="7">
        <v>6</v>
      </c>
      <c r="H2278" s="7">
        <v>9</v>
      </c>
      <c r="J2278" s="13"/>
    </row>
    <row r="2281" spans="1:20" x14ac:dyDescent="0.2">
      <c r="A2281" s="1" t="str">
        <f>"Version "&amp;L2283&amp;"; Task"&amp;M2283</f>
        <v>Version 8; Task10</v>
      </c>
      <c r="B2281" s="4">
        <v>1</v>
      </c>
      <c r="C2281" s="4">
        <v>2</v>
      </c>
      <c r="D2281" s="4">
        <v>3</v>
      </c>
      <c r="E2281" s="4">
        <f>E2261</f>
        <v>4</v>
      </c>
      <c r="F2281" s="4">
        <f>F2261</f>
        <v>5</v>
      </c>
      <c r="G2281" s="4">
        <v>6</v>
      </c>
      <c r="J2281" s="13"/>
    </row>
    <row r="2282" spans="1:20" ht="15" customHeight="1" x14ac:dyDescent="0.2">
      <c r="A2282" s="11" t="s">
        <v>8</v>
      </c>
      <c r="B2282" s="12" t="s">
        <v>9</v>
      </c>
      <c r="C2282" s="12" t="s">
        <v>10</v>
      </c>
      <c r="D2282" s="12" t="s">
        <v>11</v>
      </c>
      <c r="E2282" s="20" t="s">
        <v>21</v>
      </c>
      <c r="F2282" s="20" t="s">
        <v>22</v>
      </c>
      <c r="G2282" s="20"/>
      <c r="H2282" s="34" t="s">
        <v>15</v>
      </c>
      <c r="J2282" s="13"/>
      <c r="L2282" t="s">
        <v>12</v>
      </c>
      <c r="M2282" t="s">
        <v>1</v>
      </c>
    </row>
    <row r="2283" spans="1:20" x14ac:dyDescent="0.2">
      <c r="A2283" s="10" t="str">
        <f>INDEX(REFERENCE!$B$2:$J$2,1,'EXAMPLE OF CHOICE CARDS'!J2283)</f>
        <v>Type</v>
      </c>
      <c r="B2283" s="5" t="str">
        <f>INDEX('DCM CARDS LOOKUP - HIDDEN'!$O$4:$AE$8890,MATCH(O2283,'DCM CARDS LOOKUP - HIDDEN'!$N$4:$N$8890,0),$J2283)</f>
        <v>Pads</v>
      </c>
      <c r="C2283" s="5" t="str">
        <f>INDEX('DCM CARDS LOOKUP - HIDDEN'!$O$4:$AE$8890,MATCH(P2283,'DCM CARDS LOOKUP - HIDDEN'!$N$4:$N$8890,0),$J2283)</f>
        <v>Pads</v>
      </c>
      <c r="D2283" s="5" t="str">
        <f>INDEX('DCM CARDS LOOKUP - HIDDEN'!$O$4:$AE$8890,MATCH(Q2283,'DCM CARDS LOOKUP - HIDDEN'!$N$4:$N$8890,0),$J2283)</f>
        <v>Topicals</v>
      </c>
      <c r="E2283" s="5" t="str">
        <f>INDEX('DCM CARDS LOOKUP - HIDDEN'!$O$4:$AE$8890,MATCH(R2283,'DCM CARDS LOOKUP - HIDDEN'!$N$4:$N$8890,0),$J2283)</f>
        <v>Pads</v>
      </c>
      <c r="F2283" s="5" t="str">
        <f>INDEX('DCM CARDS LOOKUP - HIDDEN'!$O$4:$AE$8890,MATCH(S2283,'DCM CARDS LOOKUP - HIDDEN'!$N$4:$N$8890,0),$J2283)</f>
        <v>Topicals</v>
      </c>
      <c r="G2283" s="5" t="str">
        <f>INDEX('DCM CARDS LOOKUP - HIDDEN'!$O$4:$AE$8890,MATCH(T2283,'DCM CARDS LOOKUP - HIDDEN'!$N$4:$N$8890,0),$J2283)</f>
        <v>Pads</v>
      </c>
      <c r="H2283" s="35"/>
      <c r="J2283" s="4">
        <v>1</v>
      </c>
      <c r="L2283">
        <f>IF(M2263=15,L2263+1,L2263)</f>
        <v>8</v>
      </c>
      <c r="M2283">
        <f>IF(M2263&lt;15,M2263+1,1)</f>
        <v>10</v>
      </c>
      <c r="O2283">
        <f>L2283*10000+M2283*100+B2281</f>
        <v>81001</v>
      </c>
      <c r="P2283">
        <f>L2283*10000+M2283*100+C2281</f>
        <v>81002</v>
      </c>
      <c r="Q2283">
        <f>L2283*10000+M2283*100+D2281</f>
        <v>81003</v>
      </c>
      <c r="R2283">
        <f>L2283*10000+M2283*100+E2261</f>
        <v>81004</v>
      </c>
      <c r="S2283">
        <f>L2283*10000+M2283*100+F2261</f>
        <v>81005</v>
      </c>
      <c r="T2283">
        <f>L2283*10000+M2283*100+G2261</f>
        <v>81006</v>
      </c>
    </row>
    <row r="2284" spans="1:20" x14ac:dyDescent="0.2">
      <c r="A2284" s="10" t="str">
        <f>INDEX(REFERENCE!$B$2:$J$2,1,'EXAMPLE OF CHOICE CARDS'!J2284)</f>
        <v>Brand</v>
      </c>
      <c r="B2284" s="5" t="str">
        <f>INDEX('DCM CARDS LOOKUP - HIDDEN'!$O$4:$AE$8890,MATCH(O2284,'DCM CARDS LOOKUP - HIDDEN'!$N$4:$N$8890,0),$J2284)</f>
        <v>Vicks Vapopatch</v>
      </c>
      <c r="C2284" s="5" t="str">
        <f>INDEX('DCM CARDS LOOKUP - HIDDEN'!$O$4:$AE$8890,MATCH(P2284,'DCM CARDS LOOKUP - HIDDEN'!$N$4:$N$8890,0),$J2284)</f>
        <v>Be Koool</v>
      </c>
      <c r="D2284" s="5" t="str">
        <f>INDEX('DCM CARDS LOOKUP - HIDDEN'!$O$4:$AE$8890,MATCH(Q2284,'DCM CARDS LOOKUP - HIDDEN'!$N$4:$N$8890,0),$J2284)</f>
        <v xml:space="preserve">Biofreeze  </v>
      </c>
      <c r="E2284" s="5" t="str">
        <f>INDEX('DCM CARDS LOOKUP - HIDDEN'!$O$4:$AE$8890,MATCH(R2284,'DCM CARDS LOOKUP - HIDDEN'!$N$4:$N$8890,0),$J2284)</f>
        <v>Tiger Balm</v>
      </c>
      <c r="F2284" s="5" t="str">
        <f>INDEX('DCM CARDS LOOKUP - HIDDEN'!$O$4:$AE$8890,MATCH(S2284,'DCM CARDS LOOKUP - HIDDEN'!$N$4:$N$8890,0),$J2284)</f>
        <v>Aspercreme</v>
      </c>
      <c r="G2284" s="5" t="str">
        <f>INDEX('DCM CARDS LOOKUP - HIDDEN'!$O$4:$AE$8890,MATCH(T2284,'DCM CARDS LOOKUP - HIDDEN'!$N$4:$N$8890,0),$J2284)</f>
        <v>Salonpas</v>
      </c>
      <c r="H2284" s="35"/>
      <c r="J2284" s="4">
        <v>2</v>
      </c>
      <c r="O2284">
        <f>L2283*10000+M2283*100+B2281</f>
        <v>81001</v>
      </c>
      <c r="P2284">
        <f>L2283*10000+M2283*100+C2281</f>
        <v>81002</v>
      </c>
      <c r="Q2284">
        <f>L2283*10000+M2283*100+D2281</f>
        <v>81003</v>
      </c>
      <c r="R2284">
        <f>L2283*10000+M2283*100+E2261</f>
        <v>81004</v>
      </c>
      <c r="S2284">
        <f>L2283*10000+M2283*100+F2261</f>
        <v>81005</v>
      </c>
      <c r="T2284">
        <f>L2283*10000+M2283*100+G2261</f>
        <v>81006</v>
      </c>
    </row>
    <row r="2285" spans="1:20" ht="28.5" x14ac:dyDescent="0.2">
      <c r="A2285" s="10" t="str">
        <f>INDEX(REFERENCE!$B$2:$J$2,1,'EXAMPLE OF CHOICE CARDS'!J2285)</f>
        <v>Sensation</v>
      </c>
      <c r="B2285" s="5" t="str">
        <f>INDEX('DCM CARDS LOOKUP - HIDDEN'!$O$4:$AE$8890,MATCH(O2285,'DCM CARDS LOOKUP - HIDDEN'!$N$4:$N$8890,0),$J2285)</f>
        <v>Lidocaine/numbing sensation</v>
      </c>
      <c r="C2285" s="5" t="str">
        <f>INDEX('DCM CARDS LOOKUP - HIDDEN'!$O$4:$AE$8890,MATCH(P2285,'DCM CARDS LOOKUP - HIDDEN'!$N$4:$N$8890,0),$J2285)</f>
        <v>Cold sensation</v>
      </c>
      <c r="D2285" s="5" t="str">
        <f>INDEX('DCM CARDS LOOKUP - HIDDEN'!$O$4:$AE$8890,MATCH(Q2285,'DCM CARDS LOOKUP - HIDDEN'!$N$4:$N$8890,0),$J2285)</f>
        <v>Hot sensation</v>
      </c>
      <c r="E2285" s="5" t="str">
        <f>INDEX('DCM CARDS LOOKUP - HIDDEN'!$O$4:$AE$8890,MATCH(R2285,'DCM CARDS LOOKUP - HIDDEN'!$N$4:$N$8890,0),$J2285)</f>
        <v>No sensation/drug free/for circulation</v>
      </c>
      <c r="F2285" s="5" t="str">
        <f>INDEX('DCM CARDS LOOKUP - HIDDEN'!$O$4:$AE$8890,MATCH(S2285,'DCM CARDS LOOKUP - HIDDEN'!$N$4:$N$8890,0),$J2285)</f>
        <v>Both hot and cold sensation</v>
      </c>
      <c r="G2285" s="5" t="str">
        <f>INDEX('DCM CARDS LOOKUP - HIDDEN'!$O$4:$AE$8890,MATCH(T2285,'DCM CARDS LOOKUP - HIDDEN'!$N$4:$N$8890,0),$J2285)</f>
        <v>Both hot and cold sensation</v>
      </c>
      <c r="H2285" s="35"/>
      <c r="J2285" s="4">
        <v>3</v>
      </c>
      <c r="O2285">
        <f>L2283*10000+M2283*100+B2281</f>
        <v>81001</v>
      </c>
      <c r="P2285">
        <f>L2283*10000+M2283*100+C2281</f>
        <v>81002</v>
      </c>
      <c r="Q2285">
        <f>L2283*10000+M2283*100+D2281</f>
        <v>81003</v>
      </c>
      <c r="R2285">
        <f>L2283*10000+M2283*100+E2261</f>
        <v>81004</v>
      </c>
      <c r="S2285">
        <f>L2283*10000+M2283*100+F2261</f>
        <v>81005</v>
      </c>
      <c r="T2285">
        <f>L2283*10000+M2283*100+G2261</f>
        <v>81006</v>
      </c>
    </row>
    <row r="2286" spans="1:20" x14ac:dyDescent="0.2">
      <c r="A2286" s="10" t="str">
        <f>INDEX(REFERENCE!$B$2:$J$2,1,'EXAMPLE OF CHOICE CARDS'!J2286)</f>
        <v>Treatment Area</v>
      </c>
      <c r="B2286" s="5" t="str">
        <f>INDEX('DCM CARDS LOOKUP - HIDDEN'!$O$4:$AE$8890,MATCH(O2286,'DCM CARDS LOOKUP - HIDDEN'!$N$4:$N$8890,0),$J2286)</f>
        <v>Joint</v>
      </c>
      <c r="C2286" s="5" t="str">
        <f>INDEX('DCM CARDS LOOKUP - HIDDEN'!$O$4:$AE$8890,MATCH(P2286,'DCM CARDS LOOKUP - HIDDEN'!$N$4:$N$8890,0),$J2286)</f>
        <v>Hands (arthritis)</v>
      </c>
      <c r="D2286" s="5" t="str">
        <f>INDEX('DCM CARDS LOOKUP - HIDDEN'!$O$4:$AE$8890,MATCH(Q2286,'DCM CARDS LOOKUP - HIDDEN'!$N$4:$N$8890,0),$J2286)</f>
        <v>-</v>
      </c>
      <c r="E2286" s="5" t="str">
        <f>INDEX('DCM CARDS LOOKUP - HIDDEN'!$O$4:$AE$8890,MATCH(R2286,'DCM CARDS LOOKUP - HIDDEN'!$N$4:$N$8890,0),$J2286)</f>
        <v>Back</v>
      </c>
      <c r="F2286" s="5" t="str">
        <f>INDEX('DCM CARDS LOOKUP - HIDDEN'!$O$4:$AE$8890,MATCH(S2286,'DCM CARDS LOOKUP - HIDDEN'!$N$4:$N$8890,0),$J2286)</f>
        <v>-</v>
      </c>
      <c r="G2286" s="5" t="str">
        <f>INDEX('DCM CARDS LOOKUP - HIDDEN'!$O$4:$AE$8890,MATCH(T2286,'DCM CARDS LOOKUP - HIDDEN'!$N$4:$N$8890,0),$J2286)</f>
        <v>Back</v>
      </c>
      <c r="H2286" s="35"/>
      <c r="J2286" s="4">
        <v>4</v>
      </c>
      <c r="O2286">
        <f>L2283*10000+M2283*100+B2281</f>
        <v>81001</v>
      </c>
      <c r="P2286">
        <f>L2283*10000+M2283*100+C2281</f>
        <v>81002</v>
      </c>
      <c r="Q2286">
        <f>L2283*10000+M2283*100+D2281</f>
        <v>81003</v>
      </c>
      <c r="R2286">
        <f>L2283*10000+M2283*100+E2261</f>
        <v>81004</v>
      </c>
      <c r="S2286">
        <f>L2283*10000+M2283*100+F2261</f>
        <v>81005</v>
      </c>
      <c r="T2286">
        <f>L2283*10000+M2283*100+G2261</f>
        <v>81006</v>
      </c>
    </row>
    <row r="2287" spans="1:20" x14ac:dyDescent="0.2">
      <c r="A2287" s="10" t="str">
        <f>INDEX(REFERENCE!$B$2:$J$2,1,'EXAMPLE OF CHOICE CARDS'!J2287)</f>
        <v>Format</v>
      </c>
      <c r="B2287" s="5" t="str">
        <f>INDEX('DCM CARDS LOOKUP - HIDDEN'!$O$4:$AE$8890,MATCH(O2287,'DCM CARDS LOOKUP - HIDDEN'!$N$4:$N$8890,0),$J2287)</f>
        <v>Single use pads/patches</v>
      </c>
      <c r="C2287" s="5" t="str">
        <f>INDEX('DCM CARDS LOOKUP - HIDDEN'!$O$4:$AE$8890,MATCH(P2287,'DCM CARDS LOOKUP - HIDDEN'!$N$4:$N$8890,0),$J2287)</f>
        <v>Single use pads/patches</v>
      </c>
      <c r="D2287" s="5" t="str">
        <f>INDEX('DCM CARDS LOOKUP - HIDDEN'!$O$4:$AE$8890,MATCH(Q2287,'DCM CARDS LOOKUP - HIDDEN'!$N$4:$N$8890,0),$J2287)</f>
        <v>Roll-on</v>
      </c>
      <c r="E2287" s="5" t="str">
        <f>INDEX('DCM CARDS LOOKUP - HIDDEN'!$O$4:$AE$8890,MATCH(R2287,'DCM CARDS LOOKUP - HIDDEN'!$N$4:$N$8890,0),$J2287)</f>
        <v>Single use pads/patches</v>
      </c>
      <c r="F2287" s="5" t="str">
        <f>INDEX('DCM CARDS LOOKUP - HIDDEN'!$O$4:$AE$8890,MATCH(S2287,'DCM CARDS LOOKUP - HIDDEN'!$N$4:$N$8890,0),$J2287)</f>
        <v>Cream</v>
      </c>
      <c r="G2287" s="5" t="str">
        <f>INDEX('DCM CARDS LOOKUP - HIDDEN'!$O$4:$AE$8890,MATCH(T2287,'DCM CARDS LOOKUP - HIDDEN'!$N$4:$N$8890,0),$J2287)</f>
        <v>Single use pads/patches</v>
      </c>
      <c r="H2287" s="35"/>
      <c r="J2287" s="4">
        <v>5</v>
      </c>
      <c r="O2287">
        <f>L2283*10000+M2283*100+B2281</f>
        <v>81001</v>
      </c>
      <c r="P2287">
        <f>L2283*10000+M2283*100+C2281</f>
        <v>81002</v>
      </c>
      <c r="Q2287">
        <f>L2283*10000+M2283*100+D2281</f>
        <v>81003</v>
      </c>
      <c r="R2287">
        <f>L2283*10000+M2283*100+E2261</f>
        <v>81004</v>
      </c>
      <c r="S2287">
        <f>L2283*10000+M2283*100+F2261</f>
        <v>81005</v>
      </c>
      <c r="T2287">
        <f>L2283*10000+M2283*100+G2261</f>
        <v>81006</v>
      </c>
    </row>
    <row r="2288" spans="1:20" x14ac:dyDescent="0.2">
      <c r="A2288" s="10" t="str">
        <f>INDEX(REFERENCE!$B$2:$J$2,1,'EXAMPLE OF CHOICE CARDS'!J2288)</f>
        <v>Count</v>
      </c>
      <c r="B2288" s="5" t="str">
        <f>INDEX('DCM CARDS LOOKUP - HIDDEN'!$O$4:$AE$8890,MATCH(O2288,'DCM CARDS LOOKUP - HIDDEN'!$N$4:$N$8890,0),$J2288)</f>
        <v>3 count</v>
      </c>
      <c r="C2288" s="5" t="str">
        <f>INDEX('DCM CARDS LOOKUP - HIDDEN'!$O$4:$AE$8890,MATCH(P2288,'DCM CARDS LOOKUP - HIDDEN'!$N$4:$N$8890,0),$J2288)</f>
        <v>5 count</v>
      </c>
      <c r="D2288" s="5" t="str">
        <f>INDEX('DCM CARDS LOOKUP - HIDDEN'!$O$4:$AE$8890,MATCH(Q2288,'DCM CARDS LOOKUP - HIDDEN'!$N$4:$N$8890,0),$J2288)</f>
        <v>4 oz</v>
      </c>
      <c r="E2288" s="5" t="str">
        <f>INDEX('DCM CARDS LOOKUP - HIDDEN'!$O$4:$AE$8890,MATCH(R2288,'DCM CARDS LOOKUP - HIDDEN'!$N$4:$N$8890,0),$J2288)</f>
        <v>2 count</v>
      </c>
      <c r="F2288" s="5" t="str">
        <f>INDEX('DCM CARDS LOOKUP - HIDDEN'!$O$4:$AE$8890,MATCH(S2288,'DCM CARDS LOOKUP - HIDDEN'!$N$4:$N$8890,0),$J2288)</f>
        <v>4.5 oz</v>
      </c>
      <c r="G2288" s="5" t="str">
        <f>INDEX('DCM CARDS LOOKUP - HIDDEN'!$O$4:$AE$8890,MATCH(T2288,'DCM CARDS LOOKUP - HIDDEN'!$N$4:$N$8890,0),$J2288)</f>
        <v>6 count</v>
      </c>
      <c r="H2288" s="35"/>
      <c r="J2288" s="4">
        <v>6</v>
      </c>
      <c r="O2288">
        <f>L2283*10000+M2283*100+B2281</f>
        <v>81001</v>
      </c>
      <c r="P2288">
        <f>L2283*10000+M2283*100+C2281</f>
        <v>81002</v>
      </c>
      <c r="Q2288">
        <f>L2283*10000+M2283*100+D2281</f>
        <v>81003</v>
      </c>
      <c r="R2288">
        <f>L2283*10000+M2283*100+E2261</f>
        <v>81004</v>
      </c>
      <c r="S2288">
        <f>L2283*10000+M2283*100+F2261</f>
        <v>81005</v>
      </c>
      <c r="T2288">
        <f>L2283*10000+M2283*100+G2261</f>
        <v>81006</v>
      </c>
    </row>
    <row r="2289" spans="1:20" ht="15" customHeight="1" x14ac:dyDescent="0.2">
      <c r="A2289" s="10" t="str">
        <f>INDEX(REFERENCE!$B$2:$J$2,1,'EXAMPLE OF CHOICE CARDS'!J2289)</f>
        <v>Price</v>
      </c>
      <c r="B2289" s="29">
        <f>INDEX('DCM CARDS LOOKUP - HIDDEN'!$O$4:$AE$8890,MATCH(O2289,'DCM CARDS LOOKUP - HIDDEN'!$N$4:$N$8890,0),$J2289)</f>
        <v>6.63</v>
      </c>
      <c r="C2289" s="29">
        <f>INDEX('DCM CARDS LOOKUP - HIDDEN'!$O$4:$AE$8890,MATCH(P2289,'DCM CARDS LOOKUP - HIDDEN'!$N$4:$N$8890,0),$J2289)</f>
        <v>19.11</v>
      </c>
      <c r="D2289" s="29">
        <f>INDEX('DCM CARDS LOOKUP - HIDDEN'!$O$4:$AE$8890,MATCH(Q2289,'DCM CARDS LOOKUP - HIDDEN'!$N$4:$N$8890,0),$J2289)</f>
        <v>9</v>
      </c>
      <c r="E2289" s="29">
        <f>INDEX('DCM CARDS LOOKUP - HIDDEN'!$O$4:$AE$8890,MATCH(R2289,'DCM CARDS LOOKUP - HIDDEN'!$N$4:$N$8890,0),$J2289)</f>
        <v>4.3</v>
      </c>
      <c r="F2289" s="29">
        <f>INDEX('DCM CARDS LOOKUP - HIDDEN'!$O$4:$AE$8890,MATCH(S2289,'DCM CARDS LOOKUP - HIDDEN'!$N$4:$N$8890,0),$J2289)</f>
        <v>12.5</v>
      </c>
      <c r="G2289" s="29">
        <f>INDEX('DCM CARDS LOOKUP - HIDDEN'!$O$4:$AE$8890,MATCH(T2289,'DCM CARDS LOOKUP - HIDDEN'!$N$4:$N$8890,0),$J2289)</f>
        <v>5.45</v>
      </c>
      <c r="H2289" s="35"/>
      <c r="J2289" s="4">
        <v>7</v>
      </c>
      <c r="O2289">
        <f>L2283*10000+M2283*100+B2281</f>
        <v>81001</v>
      </c>
      <c r="P2289">
        <f>L2283*10000+M2283*100+C2281</f>
        <v>81002</v>
      </c>
      <c r="Q2289">
        <f>L2283*10000+M2283*100+D2281</f>
        <v>81003</v>
      </c>
      <c r="R2289">
        <f>L2283*10000+M2283*100+E2261</f>
        <v>81004</v>
      </c>
      <c r="S2289">
        <f>L2283*10000+M2283*100+F2261</f>
        <v>81005</v>
      </c>
      <c r="T2289">
        <f>L2283*10000+M2283*100+G2261</f>
        <v>81006</v>
      </c>
    </row>
    <row r="2290" spans="1:20" ht="15" customHeight="1" x14ac:dyDescent="0.2">
      <c r="A2290" s="10" t="str">
        <f>INDEX(REFERENCE!$B$2:$J$2,1,'EXAMPLE OF CHOICE CARDS'!J2290)</f>
        <v>Review Rating</v>
      </c>
      <c r="B2290" s="5" t="str">
        <f>INDEX('DCM CARDS LOOKUP - HIDDEN'!$O$4:$AE$8890,MATCH(O2290,'DCM CARDS LOOKUP - HIDDEN'!$N$4:$N$8890,0),$J2290)</f>
        <v>4.6 stars</v>
      </c>
      <c r="C2290" s="5" t="str">
        <f>INDEX('DCM CARDS LOOKUP - HIDDEN'!$O$4:$AE$8890,MATCH(P2290,'DCM CARDS LOOKUP - HIDDEN'!$N$4:$N$8890,0),$J2290)</f>
        <v>4.8 stars</v>
      </c>
      <c r="D2290" s="5" t="str">
        <f>INDEX('DCM CARDS LOOKUP - HIDDEN'!$O$4:$AE$8890,MATCH(Q2290,'DCM CARDS LOOKUP - HIDDEN'!$N$4:$N$8890,0),$J2290)</f>
        <v>4.5 stars</v>
      </c>
      <c r="E2290" s="5" t="str">
        <f>INDEX('DCM CARDS LOOKUP - HIDDEN'!$O$4:$AE$8890,MATCH(R2290,'DCM CARDS LOOKUP - HIDDEN'!$N$4:$N$8890,0),$J2290)</f>
        <v>4.5 stars</v>
      </c>
      <c r="F2290" s="5" t="str">
        <f>INDEX('DCM CARDS LOOKUP - HIDDEN'!$O$4:$AE$8890,MATCH(S2290,'DCM CARDS LOOKUP - HIDDEN'!$N$4:$N$8890,0),$J2290)</f>
        <v>4.8 stars</v>
      </c>
      <c r="G2290" s="5" t="str">
        <f>INDEX('DCM CARDS LOOKUP - HIDDEN'!$O$4:$AE$8890,MATCH(T2290,'DCM CARDS LOOKUP - HIDDEN'!$N$4:$N$8890,0),$J2290)</f>
        <v>4.6 stars</v>
      </c>
      <c r="H2290" s="35"/>
      <c r="J2290" s="4">
        <v>8</v>
      </c>
      <c r="O2290">
        <f>L2283*10000+M2283*100+B2281</f>
        <v>81001</v>
      </c>
      <c r="P2290">
        <f>L2283*10000+M2283*100+C2281</f>
        <v>81002</v>
      </c>
      <c r="Q2290">
        <f>L2283*10000+M2283*100+D2281</f>
        <v>81003</v>
      </c>
      <c r="R2290">
        <f>L2283*10000+M2283*100+E2261</f>
        <v>81004</v>
      </c>
      <c r="S2290">
        <f>L2283*10000+M2283*100+F2261</f>
        <v>81005</v>
      </c>
      <c r="T2290">
        <f>L2283*10000+M2283*100+G2261</f>
        <v>81006</v>
      </c>
    </row>
    <row r="2291" spans="1:20" ht="15" customHeight="1" x14ac:dyDescent="0.2">
      <c r="A2291" s="10" t="str">
        <f>INDEX(REFERENCE!$B$2:$J$2,1,'EXAMPLE OF CHOICE CARDS'!J2291)</f>
        <v>Number of Reviews</v>
      </c>
      <c r="B2291" s="30">
        <f>INDEX('DCM CARDS LOOKUP - HIDDEN'!$O$4:$AE$8890,MATCH(O2291,'DCM CARDS LOOKUP - HIDDEN'!$N$4:$N$8890,0),$J2291)</f>
        <v>1250</v>
      </c>
      <c r="C2291" s="30">
        <f>INDEX('DCM CARDS LOOKUP - HIDDEN'!$O$4:$AE$8890,MATCH(P2291,'DCM CARDS LOOKUP - HIDDEN'!$N$4:$N$8890,0),$J2291)</f>
        <v>4500</v>
      </c>
      <c r="D2291" s="30">
        <f>INDEX('DCM CARDS LOOKUP - HIDDEN'!$O$4:$AE$8890,MATCH(Q2291,'DCM CARDS LOOKUP - HIDDEN'!$N$4:$N$8890,0),$J2291)</f>
        <v>1250</v>
      </c>
      <c r="E2291" s="30">
        <f>INDEX('DCM CARDS LOOKUP - HIDDEN'!$O$4:$AE$8890,MATCH(R2291,'DCM CARDS LOOKUP - HIDDEN'!$N$4:$N$8890,0),$J2291)</f>
        <v>4500</v>
      </c>
      <c r="F2291" s="30">
        <f>INDEX('DCM CARDS LOOKUP - HIDDEN'!$O$4:$AE$8890,MATCH(S2291,'DCM CARDS LOOKUP - HIDDEN'!$N$4:$N$8890,0),$J2291)</f>
        <v>4500</v>
      </c>
      <c r="G2291" s="30">
        <f>INDEX('DCM CARDS LOOKUP - HIDDEN'!$O$4:$AE$8890,MATCH(T2291,'DCM CARDS LOOKUP - HIDDEN'!$N$4:$N$8890,0),$J2291)</f>
        <v>1250</v>
      </c>
      <c r="H2291" s="35"/>
      <c r="J2291" s="4">
        <v>9</v>
      </c>
      <c r="O2291">
        <f>L2283*10000+M2283*100+B2281</f>
        <v>81001</v>
      </c>
      <c r="P2291">
        <f>L2283*10000+M2283*100+C2281</f>
        <v>81002</v>
      </c>
      <c r="Q2291">
        <f>L2283*10000+M2283*100+D2281</f>
        <v>81003</v>
      </c>
      <c r="R2291">
        <f>L2283*10000+M2283*100+E2261</f>
        <v>81004</v>
      </c>
      <c r="S2291">
        <f>L2283*10000+M2283*100+F2261</f>
        <v>81005</v>
      </c>
      <c r="T2291">
        <f>L2283*10000+M2283*100+G2261</f>
        <v>81006</v>
      </c>
    </row>
    <row r="2292" spans="1:20" ht="15" hidden="1" customHeight="1" x14ac:dyDescent="0.2">
      <c r="A2292" s="10" t="e">
        <f>INDEX(REFERENCE!$B$2:$J$2,1,'EXAMPLE OF CHOICE CARDS'!J2292)</f>
        <v>#REF!</v>
      </c>
      <c r="B2292" s="5">
        <f>INDEX('DCM CARDS LOOKUP - HIDDEN'!$O$4:$AE$8890,MATCH(O2292,'DCM CARDS LOOKUP - HIDDEN'!$N$4:$N$8890,0),$J2292)</f>
        <v>0</v>
      </c>
      <c r="C2292" s="5">
        <f>INDEX('DCM CARDS LOOKUP - HIDDEN'!$O$4:$AE$8890,MATCH(P2292,'DCM CARDS LOOKUP - HIDDEN'!$N$4:$N$8890,0),$J2292)</f>
        <v>0</v>
      </c>
      <c r="D2292" s="5">
        <f>INDEX('DCM CARDS LOOKUP - HIDDEN'!$O$4:$AE$8890,MATCH(Q2292,'DCM CARDS LOOKUP - HIDDEN'!$N$4:$N$8890,0),$J2292)</f>
        <v>0</v>
      </c>
      <c r="E2292" s="5">
        <f>INDEX('DCM CARDS LOOKUP - HIDDEN'!$O$4:$AE$8890,MATCH(R2292,'DCM CARDS LOOKUP - HIDDEN'!$N$4:$N$8890,0),$J2292)</f>
        <v>0</v>
      </c>
      <c r="F2292" s="5">
        <f>INDEX('DCM CARDS LOOKUP - HIDDEN'!$O$4:$AE$8890,MATCH(S2292,'DCM CARDS LOOKUP - HIDDEN'!$N$4:$N$8890,0),$J2292)</f>
        <v>0</v>
      </c>
      <c r="G2292" s="31"/>
      <c r="H2292" s="35"/>
      <c r="J2292" s="4">
        <v>10</v>
      </c>
      <c r="O2292">
        <f>L2283*10000+M2283*100+B2281</f>
        <v>81001</v>
      </c>
      <c r="P2292">
        <f>L2283*10000+M2283*100+C2281</f>
        <v>81002</v>
      </c>
      <c r="Q2292">
        <f>L2283*10000+M2283*100+D2281</f>
        <v>81003</v>
      </c>
      <c r="R2292">
        <f>L2283*10000+M2283*100+E2261</f>
        <v>81004</v>
      </c>
      <c r="S2292">
        <f>L2283*10000+M2283*100+F2261</f>
        <v>81005</v>
      </c>
    </row>
    <row r="2293" spans="1:20" ht="15" hidden="1" customHeight="1" x14ac:dyDescent="0.2">
      <c r="A2293" s="10" t="e">
        <f>INDEX(REFERENCE!$B$2:$J$2,1,'EXAMPLE OF CHOICE CARDS'!J2293)</f>
        <v>#REF!</v>
      </c>
      <c r="B2293" s="5">
        <f>INDEX('DCM CARDS LOOKUP - HIDDEN'!$O$4:$AE$8890,MATCH(O2293,'DCM CARDS LOOKUP - HIDDEN'!$N$4:$N$8890,0),$J2293)</f>
        <v>0</v>
      </c>
      <c r="C2293" s="5">
        <f>INDEX('DCM CARDS LOOKUP - HIDDEN'!$O$4:$AE$8890,MATCH(P2293,'DCM CARDS LOOKUP - HIDDEN'!$N$4:$N$8890,0),$J2293)</f>
        <v>0</v>
      </c>
      <c r="D2293" s="5">
        <f>INDEX('DCM CARDS LOOKUP - HIDDEN'!$O$4:$AE$8890,MATCH(Q2293,'DCM CARDS LOOKUP - HIDDEN'!$N$4:$N$8890,0),$J2293)</f>
        <v>0</v>
      </c>
      <c r="E2293" s="5">
        <f>INDEX('DCM CARDS LOOKUP - HIDDEN'!$O$4:$AE$8890,MATCH(R2293,'DCM CARDS LOOKUP - HIDDEN'!$N$4:$N$8890,0),$J2293)</f>
        <v>0</v>
      </c>
      <c r="F2293" s="5">
        <f>INDEX('DCM CARDS LOOKUP - HIDDEN'!$O$4:$AE$8890,MATCH(S2293,'DCM CARDS LOOKUP - HIDDEN'!$N$4:$N$8890,0),$J2293)</f>
        <v>0</v>
      </c>
      <c r="G2293" s="31"/>
      <c r="H2293" s="35"/>
      <c r="J2293" s="4">
        <v>11</v>
      </c>
      <c r="O2293">
        <f>L2283*10000+M2283*100+B2281</f>
        <v>81001</v>
      </c>
      <c r="P2293">
        <f>L2283*10000+M2283*100+C2281</f>
        <v>81002</v>
      </c>
      <c r="Q2293">
        <f>L2283*10000+M2283*100+D2281</f>
        <v>81003</v>
      </c>
      <c r="R2293">
        <f>L2283*10000+M2283*100+E2261</f>
        <v>81004</v>
      </c>
      <c r="S2293">
        <f>L2283*10000+M2283*100+F2261</f>
        <v>81005</v>
      </c>
    </row>
    <row r="2294" spans="1:20" ht="15" hidden="1" customHeight="1" x14ac:dyDescent="0.2">
      <c r="A2294" s="10" t="e">
        <f>INDEX(REFERENCE!$B$2:$J$2,1,'EXAMPLE OF CHOICE CARDS'!J2294)</f>
        <v>#REF!</v>
      </c>
      <c r="B2294" s="5">
        <f>INDEX('DCM CARDS LOOKUP - HIDDEN'!$O$4:$AE$8890,MATCH(O2294,'DCM CARDS LOOKUP - HIDDEN'!$N$4:$N$8890,0),$J2294)</f>
        <v>0</v>
      </c>
      <c r="C2294" s="5">
        <f>INDEX('DCM CARDS LOOKUP - HIDDEN'!$O$4:$AE$8890,MATCH(P2294,'DCM CARDS LOOKUP - HIDDEN'!$N$4:$N$8890,0),$J2294)</f>
        <v>0</v>
      </c>
      <c r="D2294" s="5">
        <f>INDEX('DCM CARDS LOOKUP - HIDDEN'!$O$4:$AE$8890,MATCH(Q2294,'DCM CARDS LOOKUP - HIDDEN'!$N$4:$N$8890,0),$J2294)</f>
        <v>0</v>
      </c>
      <c r="E2294" s="5">
        <f>INDEX('DCM CARDS LOOKUP - HIDDEN'!$O$4:$AE$8890,MATCH(R2294,'DCM CARDS LOOKUP - HIDDEN'!$N$4:$N$8890,0),$J2294)</f>
        <v>0</v>
      </c>
      <c r="F2294" s="5">
        <f>INDEX('DCM CARDS LOOKUP - HIDDEN'!$O$4:$AE$8890,MATCH(S2294,'DCM CARDS LOOKUP - HIDDEN'!$N$4:$N$8890,0),$J2294)</f>
        <v>0</v>
      </c>
      <c r="G2294" s="31"/>
      <c r="H2294" s="35"/>
      <c r="J2294" s="4">
        <v>12</v>
      </c>
      <c r="O2294">
        <f>L2283*10000+M2283*100+B2281</f>
        <v>81001</v>
      </c>
      <c r="P2294">
        <f>L2283*10000+M2283*100+C2281</f>
        <v>81002</v>
      </c>
      <c r="Q2294">
        <f>L2283*10000+M2283*100+D2281</f>
        <v>81003</v>
      </c>
      <c r="R2294">
        <f>L2283*10000+M2283*100+E2261</f>
        <v>81004</v>
      </c>
      <c r="S2294">
        <f>L2283*10000+M2283*100+F2261</f>
        <v>81005</v>
      </c>
    </row>
    <row r="2295" spans="1:20" ht="15" hidden="1" customHeight="1" x14ac:dyDescent="0.2">
      <c r="A2295" s="10" t="e">
        <f>INDEX(REFERENCE!$B$2:$J$2,1,'EXAMPLE OF CHOICE CARDS'!J2295)</f>
        <v>#REF!</v>
      </c>
      <c r="B2295" s="5">
        <f>INDEX('DCM CARDS LOOKUP - HIDDEN'!$O$4:$AE$8890,MATCH(O2295,'DCM CARDS LOOKUP - HIDDEN'!$N$4:$N$8890,0),$J2295)</f>
        <v>0</v>
      </c>
      <c r="C2295" s="5">
        <f>INDEX('DCM CARDS LOOKUP - HIDDEN'!$O$4:$AE$8890,MATCH(P2295,'DCM CARDS LOOKUP - HIDDEN'!$N$4:$N$8890,0),$J2295)</f>
        <v>0</v>
      </c>
      <c r="D2295" s="5">
        <f>INDEX('DCM CARDS LOOKUP - HIDDEN'!$O$4:$AE$8890,MATCH(Q2295,'DCM CARDS LOOKUP - HIDDEN'!$N$4:$N$8890,0),$J2295)</f>
        <v>0</v>
      </c>
      <c r="E2295" s="5">
        <f>INDEX('DCM CARDS LOOKUP - HIDDEN'!$O$4:$AE$8890,MATCH(R2295,'DCM CARDS LOOKUP - HIDDEN'!$N$4:$N$8890,0),$J2295)</f>
        <v>0</v>
      </c>
      <c r="F2295" s="5">
        <f>INDEX('DCM CARDS LOOKUP - HIDDEN'!$O$4:$AE$8890,MATCH(S2295,'DCM CARDS LOOKUP - HIDDEN'!$N$4:$N$8890,0),$J2295)</f>
        <v>0</v>
      </c>
      <c r="G2295" s="31"/>
      <c r="H2295" s="35"/>
      <c r="J2295" s="4">
        <v>13</v>
      </c>
      <c r="O2295">
        <f>L2283*10000+M2283*100+B2281</f>
        <v>81001</v>
      </c>
      <c r="P2295">
        <f>L2283*10000+M2283*100+C2281</f>
        <v>81002</v>
      </c>
      <c r="Q2295">
        <f>L2283*10000+M2283*100+D2281</f>
        <v>81003</v>
      </c>
      <c r="R2295">
        <f>L2283*10000+M2283*100+E2261</f>
        <v>81004</v>
      </c>
      <c r="S2295">
        <f>L2283*10000+M2283*100+F2261</f>
        <v>81005</v>
      </c>
    </row>
    <row r="2296" spans="1:20" ht="15" hidden="1" customHeight="1" x14ac:dyDescent="0.2">
      <c r="A2296" s="10" t="e">
        <f>INDEX(REFERENCE!$B$2:$J$2,1,'EXAMPLE OF CHOICE CARDS'!J2296)</f>
        <v>#REF!</v>
      </c>
      <c r="B2296" s="5">
        <f>INDEX('DCM CARDS LOOKUP - HIDDEN'!$O$4:$AE$8890,MATCH(O2296,'DCM CARDS LOOKUP - HIDDEN'!$N$4:$N$8890,0),$J2296)</f>
        <v>0</v>
      </c>
      <c r="C2296" s="5">
        <f>INDEX('DCM CARDS LOOKUP - HIDDEN'!$O$4:$AE$8890,MATCH(P2296,'DCM CARDS LOOKUP - HIDDEN'!$N$4:$N$8890,0),$J2296)</f>
        <v>0</v>
      </c>
      <c r="D2296" s="5">
        <f>INDEX('DCM CARDS LOOKUP - HIDDEN'!$O$4:$AE$8890,MATCH(Q2296,'DCM CARDS LOOKUP - HIDDEN'!$N$4:$N$8890,0),$J2296)</f>
        <v>0</v>
      </c>
      <c r="E2296" s="5">
        <f>INDEX('DCM CARDS LOOKUP - HIDDEN'!$O$4:$AE$8890,MATCH(R2296,'DCM CARDS LOOKUP - HIDDEN'!$N$4:$N$8890,0),$J2296)</f>
        <v>0</v>
      </c>
      <c r="F2296" s="5">
        <f>INDEX('DCM CARDS LOOKUP - HIDDEN'!$O$4:$AE$8890,MATCH(S2296,'DCM CARDS LOOKUP - HIDDEN'!$N$4:$N$8890,0),$J2296)</f>
        <v>0</v>
      </c>
      <c r="G2296" s="31"/>
      <c r="H2296" s="35"/>
      <c r="J2296" s="4">
        <v>14</v>
      </c>
      <c r="O2296">
        <f>L2283*10000+M2283*100+B2281</f>
        <v>81001</v>
      </c>
      <c r="P2296">
        <f>L2283*10000+M2283*100+C2281</f>
        <v>81002</v>
      </c>
      <c r="Q2296">
        <f>L2283*10000+M2283*100+D2281</f>
        <v>81003</v>
      </c>
      <c r="R2296">
        <f>L2283*10000+M2283*100+E2261</f>
        <v>81004</v>
      </c>
      <c r="S2296">
        <f>L2283*10000+M2283*100+F2261</f>
        <v>81005</v>
      </c>
    </row>
    <row r="2297" spans="1:20" x14ac:dyDescent="0.2">
      <c r="A2297" s="2"/>
      <c r="B2297" s="5"/>
      <c r="C2297" s="5"/>
      <c r="D2297" s="5"/>
      <c r="E2297" s="5"/>
      <c r="F2297" s="5"/>
      <c r="G2297" s="5"/>
      <c r="H2297" s="5"/>
      <c r="J2297" s="13"/>
    </row>
    <row r="2298" spans="1:20" x14ac:dyDescent="0.2">
      <c r="A2298" s="6"/>
      <c r="B2298" s="7">
        <v>1</v>
      </c>
      <c r="C2298" s="7">
        <v>2</v>
      </c>
      <c r="D2298" s="7">
        <v>3</v>
      </c>
      <c r="E2298" s="7">
        <v>4</v>
      </c>
      <c r="F2298" s="7">
        <v>5</v>
      </c>
      <c r="G2298" s="7">
        <v>6</v>
      </c>
      <c r="H2298" s="7">
        <v>9</v>
      </c>
      <c r="J2298" s="13"/>
    </row>
    <row r="2301" spans="1:20" x14ac:dyDescent="0.2">
      <c r="A2301" s="1" t="str">
        <f>"Version "&amp;L2303&amp;"; Task"&amp;M2303</f>
        <v>Version 8; Task11</v>
      </c>
      <c r="B2301" s="4">
        <v>1</v>
      </c>
      <c r="C2301" s="4">
        <v>2</v>
      </c>
      <c r="D2301" s="4">
        <v>3</v>
      </c>
      <c r="E2301" s="4">
        <f>E2281</f>
        <v>4</v>
      </c>
      <c r="F2301" s="4">
        <f>F2281</f>
        <v>5</v>
      </c>
      <c r="G2301" s="4">
        <v>6</v>
      </c>
      <c r="J2301" s="13"/>
    </row>
    <row r="2302" spans="1:20" ht="15" customHeight="1" x14ac:dyDescent="0.2">
      <c r="A2302" s="11" t="s">
        <v>8</v>
      </c>
      <c r="B2302" s="12" t="s">
        <v>9</v>
      </c>
      <c r="C2302" s="12" t="s">
        <v>10</v>
      </c>
      <c r="D2302" s="12" t="s">
        <v>11</v>
      </c>
      <c r="E2302" s="20" t="s">
        <v>21</v>
      </c>
      <c r="F2302" s="20" t="s">
        <v>22</v>
      </c>
      <c r="G2302" s="20"/>
      <c r="H2302" s="34" t="s">
        <v>15</v>
      </c>
      <c r="J2302" s="13"/>
      <c r="L2302" t="s">
        <v>12</v>
      </c>
      <c r="M2302" t="s">
        <v>1</v>
      </c>
    </row>
    <row r="2303" spans="1:20" x14ac:dyDescent="0.2">
      <c r="A2303" s="10" t="str">
        <f>INDEX(REFERENCE!$B$2:$J$2,1,'EXAMPLE OF CHOICE CARDS'!J2303)</f>
        <v>Type</v>
      </c>
      <c r="B2303" s="5" t="str">
        <f>INDEX('DCM CARDS LOOKUP - HIDDEN'!$O$4:$AE$8890,MATCH(O2303,'DCM CARDS LOOKUP - HIDDEN'!$N$4:$N$8890,0),$J2303)</f>
        <v>Pads</v>
      </c>
      <c r="C2303" s="5" t="str">
        <f>INDEX('DCM CARDS LOOKUP - HIDDEN'!$O$4:$AE$8890,MATCH(P2303,'DCM CARDS LOOKUP - HIDDEN'!$N$4:$N$8890,0),$J2303)</f>
        <v>Topicals</v>
      </c>
      <c r="D2303" s="5" t="str">
        <f>INDEX('DCM CARDS LOOKUP - HIDDEN'!$O$4:$AE$8890,MATCH(Q2303,'DCM CARDS LOOKUP - HIDDEN'!$N$4:$N$8890,0),$J2303)</f>
        <v>Pads</v>
      </c>
      <c r="E2303" s="5" t="str">
        <f>INDEX('DCM CARDS LOOKUP - HIDDEN'!$O$4:$AE$8890,MATCH(R2303,'DCM CARDS LOOKUP - HIDDEN'!$N$4:$N$8890,0),$J2303)</f>
        <v>Pads</v>
      </c>
      <c r="F2303" s="5" t="str">
        <f>INDEX('DCM CARDS LOOKUP - HIDDEN'!$O$4:$AE$8890,MATCH(S2303,'DCM CARDS LOOKUP - HIDDEN'!$N$4:$N$8890,0),$J2303)</f>
        <v>Topicals</v>
      </c>
      <c r="G2303" s="5" t="str">
        <f>INDEX('DCM CARDS LOOKUP - HIDDEN'!$O$4:$AE$8890,MATCH(T2303,'DCM CARDS LOOKUP - HIDDEN'!$N$4:$N$8890,0),$J2303)</f>
        <v>Topicals</v>
      </c>
      <c r="H2303" s="35"/>
      <c r="J2303" s="4">
        <v>1</v>
      </c>
      <c r="L2303">
        <f>IF(M2283=15,L2283+1,L2283)</f>
        <v>8</v>
      </c>
      <c r="M2303">
        <f>IF(M2283&lt;15,M2283+1,1)</f>
        <v>11</v>
      </c>
      <c r="O2303">
        <f>L2303*10000+M2303*100+B2301</f>
        <v>81101</v>
      </c>
      <c r="P2303">
        <f>L2303*10000+M2303*100+C2301</f>
        <v>81102</v>
      </c>
      <c r="Q2303">
        <f>L2303*10000+M2303*100+D2301</f>
        <v>81103</v>
      </c>
      <c r="R2303">
        <f>L2303*10000+M2303*100+E2281</f>
        <v>81104</v>
      </c>
      <c r="S2303">
        <f>L2303*10000+M2303*100+F2281</f>
        <v>81105</v>
      </c>
      <c r="T2303">
        <f>L2303*10000+M2303*100+G2281</f>
        <v>81106</v>
      </c>
    </row>
    <row r="2304" spans="1:20" x14ac:dyDescent="0.2">
      <c r="A2304" s="10" t="str">
        <f>INDEX(REFERENCE!$B$2:$J$2,1,'EXAMPLE OF CHOICE CARDS'!J2304)</f>
        <v>Brand</v>
      </c>
      <c r="B2304" s="5" t="str">
        <f>INDEX('DCM CARDS LOOKUP - HIDDEN'!$O$4:$AE$8890,MATCH(O2304,'DCM CARDS LOOKUP - HIDDEN'!$N$4:$N$8890,0),$J2304)</f>
        <v>Up &amp; Up</v>
      </c>
      <c r="C2304" s="5" t="str">
        <f>INDEX('DCM CARDS LOOKUP - HIDDEN'!$O$4:$AE$8890,MATCH(P2304,'DCM CARDS LOOKUP - HIDDEN'!$N$4:$N$8890,0),$J2304)</f>
        <v>Bengay</v>
      </c>
      <c r="D2304" s="5" t="str">
        <f>INDEX('DCM CARDS LOOKUP - HIDDEN'!$O$4:$AE$8890,MATCH(Q2304,'DCM CARDS LOOKUP - HIDDEN'!$N$4:$N$8890,0),$J2304)</f>
        <v>Walgreens</v>
      </c>
      <c r="E2304" s="5" t="str">
        <f>INDEX('DCM CARDS LOOKUP - HIDDEN'!$O$4:$AE$8890,MATCH(R2304,'DCM CARDS LOOKUP - HIDDEN'!$N$4:$N$8890,0),$J2304)</f>
        <v>CVS Health</v>
      </c>
      <c r="F2304" s="5" t="str">
        <f>INDEX('DCM CARDS LOOKUP - HIDDEN'!$O$4:$AE$8890,MATCH(S2304,'DCM CARDS LOOKUP - HIDDEN'!$N$4:$N$8890,0),$J2304)</f>
        <v>Aspercreme</v>
      </c>
      <c r="G2304" s="5" t="str">
        <f>INDEX('DCM CARDS LOOKUP - HIDDEN'!$O$4:$AE$8890,MATCH(T2304,'DCM CARDS LOOKUP - HIDDEN'!$N$4:$N$8890,0),$J2304)</f>
        <v>Tiger Balm</v>
      </c>
      <c r="H2304" s="35"/>
      <c r="J2304" s="4">
        <v>2</v>
      </c>
      <c r="O2304">
        <f>L2303*10000+M2303*100+B2301</f>
        <v>81101</v>
      </c>
      <c r="P2304">
        <f>L2303*10000+M2303*100+C2301</f>
        <v>81102</v>
      </c>
      <c r="Q2304">
        <f>L2303*10000+M2303*100+D2301</f>
        <v>81103</v>
      </c>
      <c r="R2304">
        <f>L2303*10000+M2303*100+E2281</f>
        <v>81104</v>
      </c>
      <c r="S2304">
        <f>L2303*10000+M2303*100+F2281</f>
        <v>81105</v>
      </c>
      <c r="T2304">
        <f>L2303*10000+M2303*100+G2281</f>
        <v>81106</v>
      </c>
    </row>
    <row r="2305" spans="1:20" x14ac:dyDescent="0.2">
      <c r="A2305" s="10" t="str">
        <f>INDEX(REFERENCE!$B$2:$J$2,1,'EXAMPLE OF CHOICE CARDS'!J2305)</f>
        <v>Sensation</v>
      </c>
      <c r="B2305" s="5" t="str">
        <f>INDEX('DCM CARDS LOOKUP - HIDDEN'!$O$4:$AE$8890,MATCH(O2305,'DCM CARDS LOOKUP - HIDDEN'!$N$4:$N$8890,0),$J2305)</f>
        <v>Cold sensation</v>
      </c>
      <c r="C2305" s="5" t="str">
        <f>INDEX('DCM CARDS LOOKUP - HIDDEN'!$O$4:$AE$8890,MATCH(P2305,'DCM CARDS LOOKUP - HIDDEN'!$N$4:$N$8890,0),$J2305)</f>
        <v>Lidocaine/numbing sensation</v>
      </c>
      <c r="D2305" s="5" t="str">
        <f>INDEX('DCM CARDS LOOKUP - HIDDEN'!$O$4:$AE$8890,MATCH(Q2305,'DCM CARDS LOOKUP - HIDDEN'!$N$4:$N$8890,0),$J2305)</f>
        <v>Both hot and cold sensation</v>
      </c>
      <c r="E2305" s="5" t="str">
        <f>INDEX('DCM CARDS LOOKUP - HIDDEN'!$O$4:$AE$8890,MATCH(R2305,'DCM CARDS LOOKUP - HIDDEN'!$N$4:$N$8890,0),$J2305)</f>
        <v>Hot sensation</v>
      </c>
      <c r="F2305" s="5" t="str">
        <f>INDEX('DCM CARDS LOOKUP - HIDDEN'!$O$4:$AE$8890,MATCH(S2305,'DCM CARDS LOOKUP - HIDDEN'!$N$4:$N$8890,0),$J2305)</f>
        <v>Hot sensation</v>
      </c>
      <c r="G2305" s="5" t="str">
        <f>INDEX('DCM CARDS LOOKUP - HIDDEN'!$O$4:$AE$8890,MATCH(T2305,'DCM CARDS LOOKUP - HIDDEN'!$N$4:$N$8890,0),$J2305)</f>
        <v>Lidocaine/numbing sensation</v>
      </c>
      <c r="H2305" s="35"/>
      <c r="J2305" s="4">
        <v>3</v>
      </c>
      <c r="O2305">
        <f>L2303*10000+M2303*100+B2301</f>
        <v>81101</v>
      </c>
      <c r="P2305">
        <f>L2303*10000+M2303*100+C2301</f>
        <v>81102</v>
      </c>
      <c r="Q2305">
        <f>L2303*10000+M2303*100+D2301</f>
        <v>81103</v>
      </c>
      <c r="R2305">
        <f>L2303*10000+M2303*100+E2281</f>
        <v>81104</v>
      </c>
      <c r="S2305">
        <f>L2303*10000+M2303*100+F2281</f>
        <v>81105</v>
      </c>
      <c r="T2305">
        <f>L2303*10000+M2303*100+G2281</f>
        <v>81106</v>
      </c>
    </row>
    <row r="2306" spans="1:20" x14ac:dyDescent="0.2">
      <c r="A2306" s="10" t="str">
        <f>INDEX(REFERENCE!$B$2:$J$2,1,'EXAMPLE OF CHOICE CARDS'!J2306)</f>
        <v>Treatment Area</v>
      </c>
      <c r="B2306" s="5" t="str">
        <f>INDEX('DCM CARDS LOOKUP - HIDDEN'!$O$4:$AE$8890,MATCH(O2306,'DCM CARDS LOOKUP - HIDDEN'!$N$4:$N$8890,0),$J2306)</f>
        <v>Shoulder</v>
      </c>
      <c r="C2306" s="5" t="str">
        <f>INDEX('DCM CARDS LOOKUP - HIDDEN'!$O$4:$AE$8890,MATCH(P2306,'DCM CARDS LOOKUP - HIDDEN'!$N$4:$N$8890,0),$J2306)</f>
        <v>-</v>
      </c>
      <c r="D2306" s="5" t="str">
        <f>INDEX('DCM CARDS LOOKUP - HIDDEN'!$O$4:$AE$8890,MATCH(Q2306,'DCM CARDS LOOKUP - HIDDEN'!$N$4:$N$8890,0),$J2306)</f>
        <v>Back</v>
      </c>
      <c r="E2306" s="5" t="str">
        <f>INDEX('DCM CARDS LOOKUP - HIDDEN'!$O$4:$AE$8890,MATCH(R2306,'DCM CARDS LOOKUP - HIDDEN'!$N$4:$N$8890,0),$J2306)</f>
        <v>Joint</v>
      </c>
      <c r="F2306" s="5" t="str">
        <f>INDEX('DCM CARDS LOOKUP - HIDDEN'!$O$4:$AE$8890,MATCH(S2306,'DCM CARDS LOOKUP - HIDDEN'!$N$4:$N$8890,0),$J2306)</f>
        <v>-</v>
      </c>
      <c r="G2306" s="5" t="str">
        <f>INDEX('DCM CARDS LOOKUP - HIDDEN'!$O$4:$AE$8890,MATCH(T2306,'DCM CARDS LOOKUP - HIDDEN'!$N$4:$N$8890,0),$J2306)</f>
        <v>-</v>
      </c>
      <c r="H2306" s="35"/>
      <c r="J2306" s="4">
        <v>4</v>
      </c>
      <c r="O2306">
        <f>L2303*10000+M2303*100+B2301</f>
        <v>81101</v>
      </c>
      <c r="P2306">
        <f>L2303*10000+M2303*100+C2301</f>
        <v>81102</v>
      </c>
      <c r="Q2306">
        <f>L2303*10000+M2303*100+D2301</f>
        <v>81103</v>
      </c>
      <c r="R2306">
        <f>L2303*10000+M2303*100+E2281</f>
        <v>81104</v>
      </c>
      <c r="S2306">
        <f>L2303*10000+M2303*100+F2281</f>
        <v>81105</v>
      </c>
      <c r="T2306">
        <f>L2303*10000+M2303*100+G2281</f>
        <v>81106</v>
      </c>
    </row>
    <row r="2307" spans="1:20" x14ac:dyDescent="0.2">
      <c r="A2307" s="10" t="str">
        <f>INDEX(REFERENCE!$B$2:$J$2,1,'EXAMPLE OF CHOICE CARDS'!J2307)</f>
        <v>Format</v>
      </c>
      <c r="B2307" s="5" t="str">
        <f>INDEX('DCM CARDS LOOKUP - HIDDEN'!$O$4:$AE$8890,MATCH(O2307,'DCM CARDS LOOKUP - HIDDEN'!$N$4:$N$8890,0),$J2307)</f>
        <v>Single use pads/patches</v>
      </c>
      <c r="C2307" s="5" t="str">
        <f>INDEX('DCM CARDS LOOKUP - HIDDEN'!$O$4:$AE$8890,MATCH(P2307,'DCM CARDS LOOKUP - HIDDEN'!$N$4:$N$8890,0),$J2307)</f>
        <v>Gel</v>
      </c>
      <c r="D2307" s="5" t="str">
        <f>INDEX('DCM CARDS LOOKUP - HIDDEN'!$O$4:$AE$8890,MATCH(Q2307,'DCM CARDS LOOKUP - HIDDEN'!$N$4:$N$8890,0),$J2307)</f>
        <v>Single use pads/patches</v>
      </c>
      <c r="E2307" s="5" t="str">
        <f>INDEX('DCM CARDS LOOKUP - HIDDEN'!$O$4:$AE$8890,MATCH(R2307,'DCM CARDS LOOKUP - HIDDEN'!$N$4:$N$8890,0),$J2307)</f>
        <v>Single use pads/patches</v>
      </c>
      <c r="F2307" s="5" t="str">
        <f>INDEX('DCM CARDS LOOKUP - HIDDEN'!$O$4:$AE$8890,MATCH(S2307,'DCM CARDS LOOKUP - HIDDEN'!$N$4:$N$8890,0),$J2307)</f>
        <v>Spray</v>
      </c>
      <c r="G2307" s="5" t="str">
        <f>INDEX('DCM CARDS LOOKUP - HIDDEN'!$O$4:$AE$8890,MATCH(T2307,'DCM CARDS LOOKUP - HIDDEN'!$N$4:$N$8890,0),$J2307)</f>
        <v>Gel</v>
      </c>
      <c r="H2307" s="35"/>
      <c r="J2307" s="4">
        <v>5</v>
      </c>
      <c r="O2307">
        <f>L2303*10000+M2303*100+B2301</f>
        <v>81101</v>
      </c>
      <c r="P2307">
        <f>L2303*10000+M2303*100+C2301</f>
        <v>81102</v>
      </c>
      <c r="Q2307">
        <f>L2303*10000+M2303*100+D2301</f>
        <v>81103</v>
      </c>
      <c r="R2307">
        <f>L2303*10000+M2303*100+E2281</f>
        <v>81104</v>
      </c>
      <c r="S2307">
        <f>L2303*10000+M2303*100+F2281</f>
        <v>81105</v>
      </c>
      <c r="T2307">
        <f>L2303*10000+M2303*100+G2281</f>
        <v>81106</v>
      </c>
    </row>
    <row r="2308" spans="1:20" x14ac:dyDescent="0.2">
      <c r="A2308" s="10" t="str">
        <f>INDEX(REFERENCE!$B$2:$J$2,1,'EXAMPLE OF CHOICE CARDS'!J2308)</f>
        <v>Count</v>
      </c>
      <c r="B2308" s="5" t="str">
        <f>INDEX('DCM CARDS LOOKUP - HIDDEN'!$O$4:$AE$8890,MATCH(O2308,'DCM CARDS LOOKUP - HIDDEN'!$N$4:$N$8890,0),$J2308)</f>
        <v>4 count</v>
      </c>
      <c r="C2308" s="5" t="str">
        <f>INDEX('DCM CARDS LOOKUP - HIDDEN'!$O$4:$AE$8890,MATCH(P2308,'DCM CARDS LOOKUP - HIDDEN'!$N$4:$N$8890,0),$J2308)</f>
        <v>3 oz</v>
      </c>
      <c r="D2308" s="5" t="str">
        <f>INDEX('DCM CARDS LOOKUP - HIDDEN'!$O$4:$AE$8890,MATCH(Q2308,'DCM CARDS LOOKUP - HIDDEN'!$N$4:$N$8890,0),$J2308)</f>
        <v>3 count</v>
      </c>
      <c r="E2308" s="5" t="str">
        <f>INDEX('DCM CARDS LOOKUP - HIDDEN'!$O$4:$AE$8890,MATCH(R2308,'DCM CARDS LOOKUP - HIDDEN'!$N$4:$N$8890,0),$J2308)</f>
        <v>2 count</v>
      </c>
      <c r="F2308" s="5" t="str">
        <f>INDEX('DCM CARDS LOOKUP - HIDDEN'!$O$4:$AE$8890,MATCH(S2308,'DCM CARDS LOOKUP - HIDDEN'!$N$4:$N$8890,0),$J2308)</f>
        <v>4.5 oz</v>
      </c>
      <c r="G2308" s="5" t="str">
        <f>INDEX('DCM CARDS LOOKUP - HIDDEN'!$O$4:$AE$8890,MATCH(T2308,'DCM CARDS LOOKUP - HIDDEN'!$N$4:$N$8890,0),$J2308)</f>
        <v>2.5 oz</v>
      </c>
      <c r="H2308" s="35"/>
      <c r="J2308" s="4">
        <v>6</v>
      </c>
      <c r="O2308">
        <f>L2303*10000+M2303*100+B2301</f>
        <v>81101</v>
      </c>
      <c r="P2308">
        <f>L2303*10000+M2303*100+C2301</f>
        <v>81102</v>
      </c>
      <c r="Q2308">
        <f>L2303*10000+M2303*100+D2301</f>
        <v>81103</v>
      </c>
      <c r="R2308">
        <f>L2303*10000+M2303*100+E2281</f>
        <v>81104</v>
      </c>
      <c r="S2308">
        <f>L2303*10000+M2303*100+F2281</f>
        <v>81105</v>
      </c>
      <c r="T2308">
        <f>L2303*10000+M2303*100+G2281</f>
        <v>81106</v>
      </c>
    </row>
    <row r="2309" spans="1:20" ht="15" customHeight="1" x14ac:dyDescent="0.2">
      <c r="A2309" s="10" t="str">
        <f>INDEX(REFERENCE!$B$2:$J$2,1,'EXAMPLE OF CHOICE CARDS'!J2309)</f>
        <v>Price</v>
      </c>
      <c r="B2309" s="29">
        <f>INDEX('DCM CARDS LOOKUP - HIDDEN'!$O$4:$AE$8890,MATCH(O2309,'DCM CARDS LOOKUP - HIDDEN'!$N$4:$N$8890,0),$J2309)</f>
        <v>26.49</v>
      </c>
      <c r="C2309" s="29">
        <f>INDEX('DCM CARDS LOOKUP - HIDDEN'!$O$4:$AE$8890,MATCH(P2309,'DCM CARDS LOOKUP - HIDDEN'!$N$4:$N$8890,0),$J2309)</f>
        <v>11.99</v>
      </c>
      <c r="D2309" s="29">
        <f>INDEX('DCM CARDS LOOKUP - HIDDEN'!$O$4:$AE$8890,MATCH(Q2309,'DCM CARDS LOOKUP - HIDDEN'!$N$4:$N$8890,0),$J2309)</f>
        <v>3.6</v>
      </c>
      <c r="E2309" s="29">
        <f>INDEX('DCM CARDS LOOKUP - HIDDEN'!$O$4:$AE$8890,MATCH(R2309,'DCM CARDS LOOKUP - HIDDEN'!$N$4:$N$8890,0),$J2309)</f>
        <v>6.59</v>
      </c>
      <c r="F2309" s="29">
        <f>INDEX('DCM CARDS LOOKUP - HIDDEN'!$O$4:$AE$8890,MATCH(S2309,'DCM CARDS LOOKUP - HIDDEN'!$N$4:$N$8890,0),$J2309)</f>
        <v>12.5</v>
      </c>
      <c r="G2309" s="29">
        <f>INDEX('DCM CARDS LOOKUP - HIDDEN'!$O$4:$AE$8890,MATCH(T2309,'DCM CARDS LOOKUP - HIDDEN'!$N$4:$N$8890,0),$J2309)</f>
        <v>9</v>
      </c>
      <c r="H2309" s="35"/>
      <c r="J2309" s="4">
        <v>7</v>
      </c>
      <c r="O2309">
        <f>L2303*10000+M2303*100+B2301</f>
        <v>81101</v>
      </c>
      <c r="P2309">
        <f>L2303*10000+M2303*100+C2301</f>
        <v>81102</v>
      </c>
      <c r="Q2309">
        <f>L2303*10000+M2303*100+D2301</f>
        <v>81103</v>
      </c>
      <c r="R2309">
        <f>L2303*10000+M2303*100+E2281</f>
        <v>81104</v>
      </c>
      <c r="S2309">
        <f>L2303*10000+M2303*100+F2281</f>
        <v>81105</v>
      </c>
      <c r="T2309">
        <f>L2303*10000+M2303*100+G2281</f>
        <v>81106</v>
      </c>
    </row>
    <row r="2310" spans="1:20" ht="15" customHeight="1" x14ac:dyDescent="0.2">
      <c r="A2310" s="10" t="str">
        <f>INDEX(REFERENCE!$B$2:$J$2,1,'EXAMPLE OF CHOICE CARDS'!J2310)</f>
        <v>Review Rating</v>
      </c>
      <c r="B2310" s="5" t="str">
        <f>INDEX('DCM CARDS LOOKUP - HIDDEN'!$O$4:$AE$8890,MATCH(O2310,'DCM CARDS LOOKUP - HIDDEN'!$N$4:$N$8890,0),$J2310)</f>
        <v>4.5 stars</v>
      </c>
      <c r="C2310" s="5" t="str">
        <f>INDEX('DCM CARDS LOOKUP - HIDDEN'!$O$4:$AE$8890,MATCH(P2310,'DCM CARDS LOOKUP - HIDDEN'!$N$4:$N$8890,0),$J2310)</f>
        <v>4.8 stars</v>
      </c>
      <c r="D2310" s="5" t="str">
        <f>INDEX('DCM CARDS LOOKUP - HIDDEN'!$O$4:$AE$8890,MATCH(Q2310,'DCM CARDS LOOKUP - HIDDEN'!$N$4:$N$8890,0),$J2310)</f>
        <v>4.5 stars</v>
      </c>
      <c r="E2310" s="5" t="str">
        <f>INDEX('DCM CARDS LOOKUP - HIDDEN'!$O$4:$AE$8890,MATCH(R2310,'DCM CARDS LOOKUP - HIDDEN'!$N$4:$N$8890,0),$J2310)</f>
        <v>4.8 stars</v>
      </c>
      <c r="F2310" s="5" t="str">
        <f>INDEX('DCM CARDS LOOKUP - HIDDEN'!$O$4:$AE$8890,MATCH(S2310,'DCM CARDS LOOKUP - HIDDEN'!$N$4:$N$8890,0),$J2310)</f>
        <v>4.6 stars</v>
      </c>
      <c r="G2310" s="5" t="str">
        <f>INDEX('DCM CARDS LOOKUP - HIDDEN'!$O$4:$AE$8890,MATCH(T2310,'DCM CARDS LOOKUP - HIDDEN'!$N$4:$N$8890,0),$J2310)</f>
        <v>4.6 stars</v>
      </c>
      <c r="H2310" s="35"/>
      <c r="J2310" s="4">
        <v>8</v>
      </c>
      <c r="O2310">
        <f>L2303*10000+M2303*100+B2301</f>
        <v>81101</v>
      </c>
      <c r="P2310">
        <f>L2303*10000+M2303*100+C2301</f>
        <v>81102</v>
      </c>
      <c r="Q2310">
        <f>L2303*10000+M2303*100+D2301</f>
        <v>81103</v>
      </c>
      <c r="R2310">
        <f>L2303*10000+M2303*100+E2281</f>
        <v>81104</v>
      </c>
      <c r="S2310">
        <f>L2303*10000+M2303*100+F2281</f>
        <v>81105</v>
      </c>
      <c r="T2310">
        <f>L2303*10000+M2303*100+G2281</f>
        <v>81106</v>
      </c>
    </row>
    <row r="2311" spans="1:20" ht="15" customHeight="1" x14ac:dyDescent="0.2">
      <c r="A2311" s="10" t="str">
        <f>INDEX(REFERENCE!$B$2:$J$2,1,'EXAMPLE OF CHOICE CARDS'!J2311)</f>
        <v>Number of Reviews</v>
      </c>
      <c r="B2311" s="30">
        <f>INDEX('DCM CARDS LOOKUP - HIDDEN'!$O$4:$AE$8890,MATCH(O2311,'DCM CARDS LOOKUP - HIDDEN'!$N$4:$N$8890,0),$J2311)</f>
        <v>1250</v>
      </c>
      <c r="C2311" s="30">
        <f>INDEX('DCM CARDS LOOKUP - HIDDEN'!$O$4:$AE$8890,MATCH(P2311,'DCM CARDS LOOKUP - HIDDEN'!$N$4:$N$8890,0),$J2311)</f>
        <v>4500</v>
      </c>
      <c r="D2311" s="30">
        <f>INDEX('DCM CARDS LOOKUP - HIDDEN'!$O$4:$AE$8890,MATCH(Q2311,'DCM CARDS LOOKUP - HIDDEN'!$N$4:$N$8890,0),$J2311)</f>
        <v>1250</v>
      </c>
      <c r="E2311" s="30">
        <f>INDEX('DCM CARDS LOOKUP - HIDDEN'!$O$4:$AE$8890,MATCH(R2311,'DCM CARDS LOOKUP - HIDDEN'!$N$4:$N$8890,0),$J2311)</f>
        <v>1250</v>
      </c>
      <c r="F2311" s="30">
        <f>INDEX('DCM CARDS LOOKUP - HIDDEN'!$O$4:$AE$8890,MATCH(S2311,'DCM CARDS LOOKUP - HIDDEN'!$N$4:$N$8890,0),$J2311)</f>
        <v>4500</v>
      </c>
      <c r="G2311" s="30">
        <f>INDEX('DCM CARDS LOOKUP - HIDDEN'!$O$4:$AE$8890,MATCH(T2311,'DCM CARDS LOOKUP - HIDDEN'!$N$4:$N$8890,0),$J2311)</f>
        <v>1250</v>
      </c>
      <c r="H2311" s="35"/>
      <c r="J2311" s="4">
        <v>9</v>
      </c>
      <c r="O2311">
        <f>L2303*10000+M2303*100+B2301</f>
        <v>81101</v>
      </c>
      <c r="P2311">
        <f>L2303*10000+M2303*100+C2301</f>
        <v>81102</v>
      </c>
      <c r="Q2311">
        <f>L2303*10000+M2303*100+D2301</f>
        <v>81103</v>
      </c>
      <c r="R2311">
        <f>L2303*10000+M2303*100+E2281</f>
        <v>81104</v>
      </c>
      <c r="S2311">
        <f>L2303*10000+M2303*100+F2281</f>
        <v>81105</v>
      </c>
      <c r="T2311">
        <f>L2303*10000+M2303*100+G2281</f>
        <v>81106</v>
      </c>
    </row>
    <row r="2312" spans="1:20" ht="15" hidden="1" customHeight="1" x14ac:dyDescent="0.2">
      <c r="A2312" s="10" t="e">
        <f>INDEX(REFERENCE!$B$2:$J$2,1,'EXAMPLE OF CHOICE CARDS'!J2312)</f>
        <v>#REF!</v>
      </c>
      <c r="B2312" s="5">
        <f>INDEX('DCM CARDS LOOKUP - HIDDEN'!$O$4:$AE$8890,MATCH(O2312,'DCM CARDS LOOKUP - HIDDEN'!$N$4:$N$8890,0),$J2312)</f>
        <v>0</v>
      </c>
      <c r="C2312" s="5">
        <f>INDEX('DCM CARDS LOOKUP - HIDDEN'!$O$4:$AE$8890,MATCH(P2312,'DCM CARDS LOOKUP - HIDDEN'!$N$4:$N$8890,0),$J2312)</f>
        <v>0</v>
      </c>
      <c r="D2312" s="5">
        <f>INDEX('DCM CARDS LOOKUP - HIDDEN'!$O$4:$AE$8890,MATCH(Q2312,'DCM CARDS LOOKUP - HIDDEN'!$N$4:$N$8890,0),$J2312)</f>
        <v>0</v>
      </c>
      <c r="E2312" s="5">
        <f>INDEX('DCM CARDS LOOKUP - HIDDEN'!$O$4:$AE$8890,MATCH(R2312,'DCM CARDS LOOKUP - HIDDEN'!$N$4:$N$8890,0),$J2312)</f>
        <v>0</v>
      </c>
      <c r="F2312" s="5">
        <f>INDEX('DCM CARDS LOOKUP - HIDDEN'!$O$4:$AE$8890,MATCH(S2312,'DCM CARDS LOOKUP - HIDDEN'!$N$4:$N$8890,0),$J2312)</f>
        <v>0</v>
      </c>
      <c r="G2312" s="31"/>
      <c r="H2312" s="35"/>
      <c r="J2312" s="4">
        <v>10</v>
      </c>
      <c r="O2312">
        <f>L2303*10000+M2303*100+B2301</f>
        <v>81101</v>
      </c>
      <c r="P2312">
        <f>L2303*10000+M2303*100+C2301</f>
        <v>81102</v>
      </c>
      <c r="Q2312">
        <f>L2303*10000+M2303*100+D2301</f>
        <v>81103</v>
      </c>
      <c r="R2312">
        <f>L2303*10000+M2303*100+E2281</f>
        <v>81104</v>
      </c>
      <c r="S2312">
        <f>L2303*10000+M2303*100+F2281</f>
        <v>81105</v>
      </c>
    </row>
    <row r="2313" spans="1:20" ht="15" hidden="1" customHeight="1" x14ac:dyDescent="0.2">
      <c r="A2313" s="10" t="e">
        <f>INDEX(REFERENCE!$B$2:$J$2,1,'EXAMPLE OF CHOICE CARDS'!J2313)</f>
        <v>#REF!</v>
      </c>
      <c r="B2313" s="5">
        <f>INDEX('DCM CARDS LOOKUP - HIDDEN'!$O$4:$AE$8890,MATCH(O2313,'DCM CARDS LOOKUP - HIDDEN'!$N$4:$N$8890,0),$J2313)</f>
        <v>0</v>
      </c>
      <c r="C2313" s="5">
        <f>INDEX('DCM CARDS LOOKUP - HIDDEN'!$O$4:$AE$8890,MATCH(P2313,'DCM CARDS LOOKUP - HIDDEN'!$N$4:$N$8890,0),$J2313)</f>
        <v>0</v>
      </c>
      <c r="D2313" s="5">
        <f>INDEX('DCM CARDS LOOKUP - HIDDEN'!$O$4:$AE$8890,MATCH(Q2313,'DCM CARDS LOOKUP - HIDDEN'!$N$4:$N$8890,0),$J2313)</f>
        <v>0</v>
      </c>
      <c r="E2313" s="5">
        <f>INDEX('DCM CARDS LOOKUP - HIDDEN'!$O$4:$AE$8890,MATCH(R2313,'DCM CARDS LOOKUP - HIDDEN'!$N$4:$N$8890,0),$J2313)</f>
        <v>0</v>
      </c>
      <c r="F2313" s="5">
        <f>INDEX('DCM CARDS LOOKUP - HIDDEN'!$O$4:$AE$8890,MATCH(S2313,'DCM CARDS LOOKUP - HIDDEN'!$N$4:$N$8890,0),$J2313)</f>
        <v>0</v>
      </c>
      <c r="G2313" s="31"/>
      <c r="H2313" s="35"/>
      <c r="J2313" s="4">
        <v>11</v>
      </c>
      <c r="O2313">
        <f>L2303*10000+M2303*100+B2301</f>
        <v>81101</v>
      </c>
      <c r="P2313">
        <f>L2303*10000+M2303*100+C2301</f>
        <v>81102</v>
      </c>
      <c r="Q2313">
        <f>L2303*10000+M2303*100+D2301</f>
        <v>81103</v>
      </c>
      <c r="R2313">
        <f>L2303*10000+M2303*100+E2281</f>
        <v>81104</v>
      </c>
      <c r="S2313">
        <f>L2303*10000+M2303*100+F2281</f>
        <v>81105</v>
      </c>
    </row>
    <row r="2314" spans="1:20" ht="15" hidden="1" customHeight="1" x14ac:dyDescent="0.2">
      <c r="A2314" s="10" t="e">
        <f>INDEX(REFERENCE!$B$2:$J$2,1,'EXAMPLE OF CHOICE CARDS'!J2314)</f>
        <v>#REF!</v>
      </c>
      <c r="B2314" s="5">
        <f>INDEX('DCM CARDS LOOKUP - HIDDEN'!$O$4:$AE$8890,MATCH(O2314,'DCM CARDS LOOKUP - HIDDEN'!$N$4:$N$8890,0),$J2314)</f>
        <v>0</v>
      </c>
      <c r="C2314" s="5">
        <f>INDEX('DCM CARDS LOOKUP - HIDDEN'!$O$4:$AE$8890,MATCH(P2314,'DCM CARDS LOOKUP - HIDDEN'!$N$4:$N$8890,0),$J2314)</f>
        <v>0</v>
      </c>
      <c r="D2314" s="5">
        <f>INDEX('DCM CARDS LOOKUP - HIDDEN'!$O$4:$AE$8890,MATCH(Q2314,'DCM CARDS LOOKUP - HIDDEN'!$N$4:$N$8890,0),$J2314)</f>
        <v>0</v>
      </c>
      <c r="E2314" s="5">
        <f>INDEX('DCM CARDS LOOKUP - HIDDEN'!$O$4:$AE$8890,MATCH(R2314,'DCM CARDS LOOKUP - HIDDEN'!$N$4:$N$8890,0),$J2314)</f>
        <v>0</v>
      </c>
      <c r="F2314" s="5">
        <f>INDEX('DCM CARDS LOOKUP - HIDDEN'!$O$4:$AE$8890,MATCH(S2314,'DCM CARDS LOOKUP - HIDDEN'!$N$4:$N$8890,0),$J2314)</f>
        <v>0</v>
      </c>
      <c r="G2314" s="31"/>
      <c r="H2314" s="35"/>
      <c r="J2314" s="4">
        <v>12</v>
      </c>
      <c r="O2314">
        <f>L2303*10000+M2303*100+B2301</f>
        <v>81101</v>
      </c>
      <c r="P2314">
        <f>L2303*10000+M2303*100+C2301</f>
        <v>81102</v>
      </c>
      <c r="Q2314">
        <f>L2303*10000+M2303*100+D2301</f>
        <v>81103</v>
      </c>
      <c r="R2314">
        <f>L2303*10000+M2303*100+E2281</f>
        <v>81104</v>
      </c>
      <c r="S2314">
        <f>L2303*10000+M2303*100+F2281</f>
        <v>81105</v>
      </c>
    </row>
    <row r="2315" spans="1:20" ht="15" hidden="1" customHeight="1" x14ac:dyDescent="0.2">
      <c r="A2315" s="10" t="e">
        <f>INDEX(REFERENCE!$B$2:$J$2,1,'EXAMPLE OF CHOICE CARDS'!J2315)</f>
        <v>#REF!</v>
      </c>
      <c r="B2315" s="5">
        <f>INDEX('DCM CARDS LOOKUP - HIDDEN'!$O$4:$AE$8890,MATCH(O2315,'DCM CARDS LOOKUP - HIDDEN'!$N$4:$N$8890,0),$J2315)</f>
        <v>0</v>
      </c>
      <c r="C2315" s="5">
        <f>INDEX('DCM CARDS LOOKUP - HIDDEN'!$O$4:$AE$8890,MATCH(P2315,'DCM CARDS LOOKUP - HIDDEN'!$N$4:$N$8890,0),$J2315)</f>
        <v>0</v>
      </c>
      <c r="D2315" s="5">
        <f>INDEX('DCM CARDS LOOKUP - HIDDEN'!$O$4:$AE$8890,MATCH(Q2315,'DCM CARDS LOOKUP - HIDDEN'!$N$4:$N$8890,0),$J2315)</f>
        <v>0</v>
      </c>
      <c r="E2315" s="5">
        <f>INDEX('DCM CARDS LOOKUP - HIDDEN'!$O$4:$AE$8890,MATCH(R2315,'DCM CARDS LOOKUP - HIDDEN'!$N$4:$N$8890,0),$J2315)</f>
        <v>0</v>
      </c>
      <c r="F2315" s="5">
        <f>INDEX('DCM CARDS LOOKUP - HIDDEN'!$O$4:$AE$8890,MATCH(S2315,'DCM CARDS LOOKUP - HIDDEN'!$N$4:$N$8890,0),$J2315)</f>
        <v>0</v>
      </c>
      <c r="G2315" s="31"/>
      <c r="H2315" s="35"/>
      <c r="J2315" s="4">
        <v>13</v>
      </c>
      <c r="O2315">
        <f>L2303*10000+M2303*100+B2301</f>
        <v>81101</v>
      </c>
      <c r="P2315">
        <f>L2303*10000+M2303*100+C2301</f>
        <v>81102</v>
      </c>
      <c r="Q2315">
        <f>L2303*10000+M2303*100+D2301</f>
        <v>81103</v>
      </c>
      <c r="R2315">
        <f>L2303*10000+M2303*100+E2281</f>
        <v>81104</v>
      </c>
      <c r="S2315">
        <f>L2303*10000+M2303*100+F2281</f>
        <v>81105</v>
      </c>
    </row>
    <row r="2316" spans="1:20" ht="15" hidden="1" customHeight="1" x14ac:dyDescent="0.2">
      <c r="A2316" s="10" t="e">
        <f>INDEX(REFERENCE!$B$2:$J$2,1,'EXAMPLE OF CHOICE CARDS'!J2316)</f>
        <v>#REF!</v>
      </c>
      <c r="B2316" s="5">
        <f>INDEX('DCM CARDS LOOKUP - HIDDEN'!$O$4:$AE$8890,MATCH(O2316,'DCM CARDS LOOKUP - HIDDEN'!$N$4:$N$8890,0),$J2316)</f>
        <v>0</v>
      </c>
      <c r="C2316" s="5">
        <f>INDEX('DCM CARDS LOOKUP - HIDDEN'!$O$4:$AE$8890,MATCH(P2316,'DCM CARDS LOOKUP - HIDDEN'!$N$4:$N$8890,0),$J2316)</f>
        <v>0</v>
      </c>
      <c r="D2316" s="5">
        <f>INDEX('DCM CARDS LOOKUP - HIDDEN'!$O$4:$AE$8890,MATCH(Q2316,'DCM CARDS LOOKUP - HIDDEN'!$N$4:$N$8890,0),$J2316)</f>
        <v>0</v>
      </c>
      <c r="E2316" s="5">
        <f>INDEX('DCM CARDS LOOKUP - HIDDEN'!$O$4:$AE$8890,MATCH(R2316,'DCM CARDS LOOKUP - HIDDEN'!$N$4:$N$8890,0),$J2316)</f>
        <v>0</v>
      </c>
      <c r="F2316" s="5">
        <f>INDEX('DCM CARDS LOOKUP - HIDDEN'!$O$4:$AE$8890,MATCH(S2316,'DCM CARDS LOOKUP - HIDDEN'!$N$4:$N$8890,0),$J2316)</f>
        <v>0</v>
      </c>
      <c r="G2316" s="31"/>
      <c r="H2316" s="35"/>
      <c r="J2316" s="4">
        <v>14</v>
      </c>
      <c r="O2316">
        <f>L2303*10000+M2303*100+B2301</f>
        <v>81101</v>
      </c>
      <c r="P2316">
        <f>L2303*10000+M2303*100+C2301</f>
        <v>81102</v>
      </c>
      <c r="Q2316">
        <f>L2303*10000+M2303*100+D2301</f>
        <v>81103</v>
      </c>
      <c r="R2316">
        <f>L2303*10000+M2303*100+E2281</f>
        <v>81104</v>
      </c>
      <c r="S2316">
        <f>L2303*10000+M2303*100+F2281</f>
        <v>81105</v>
      </c>
    </row>
    <row r="2317" spans="1:20" x14ac:dyDescent="0.2">
      <c r="A2317" s="2"/>
      <c r="B2317" s="5"/>
      <c r="C2317" s="5"/>
      <c r="D2317" s="5"/>
      <c r="E2317" s="5"/>
      <c r="F2317" s="5"/>
      <c r="G2317" s="5"/>
      <c r="H2317" s="5"/>
      <c r="J2317" s="13"/>
    </row>
    <row r="2318" spans="1:20" x14ac:dyDescent="0.2">
      <c r="A2318" s="6"/>
      <c r="B2318" s="7">
        <v>1</v>
      </c>
      <c r="C2318" s="7">
        <v>2</v>
      </c>
      <c r="D2318" s="7">
        <v>3</v>
      </c>
      <c r="E2318" s="7">
        <v>4</v>
      </c>
      <c r="F2318" s="7">
        <v>5</v>
      </c>
      <c r="G2318" s="7">
        <v>6</v>
      </c>
      <c r="H2318" s="7">
        <v>9</v>
      </c>
      <c r="J2318" s="13"/>
    </row>
    <row r="2321" spans="1:20" x14ac:dyDescent="0.2">
      <c r="A2321" s="1" t="str">
        <f>"Version "&amp;L2323&amp;"; Task"&amp;M2323</f>
        <v>Version 8; Task12</v>
      </c>
      <c r="B2321" s="4">
        <v>1</v>
      </c>
      <c r="C2321" s="4">
        <v>2</v>
      </c>
      <c r="D2321" s="4">
        <v>3</v>
      </c>
      <c r="E2321" s="4">
        <f>E2301</f>
        <v>4</v>
      </c>
      <c r="F2321" s="4">
        <f>F2301</f>
        <v>5</v>
      </c>
      <c r="G2321" s="4">
        <v>6</v>
      </c>
      <c r="J2321" s="13"/>
    </row>
    <row r="2322" spans="1:20" ht="15" customHeight="1" x14ac:dyDescent="0.2">
      <c r="A2322" s="11" t="s">
        <v>8</v>
      </c>
      <c r="B2322" s="12" t="s">
        <v>9</v>
      </c>
      <c r="C2322" s="12" t="s">
        <v>10</v>
      </c>
      <c r="D2322" s="12" t="s">
        <v>11</v>
      </c>
      <c r="E2322" s="20" t="s">
        <v>21</v>
      </c>
      <c r="F2322" s="20" t="s">
        <v>22</v>
      </c>
      <c r="G2322" s="20"/>
      <c r="H2322" s="34" t="s">
        <v>15</v>
      </c>
      <c r="J2322" s="13"/>
      <c r="L2322" t="s">
        <v>12</v>
      </c>
      <c r="M2322" t="s">
        <v>1</v>
      </c>
    </row>
    <row r="2323" spans="1:20" x14ac:dyDescent="0.2">
      <c r="A2323" s="10" t="str">
        <f>INDEX(REFERENCE!$B$2:$J$2,1,'EXAMPLE OF CHOICE CARDS'!J2323)</f>
        <v>Type</v>
      </c>
      <c r="B2323" s="5" t="str">
        <f>INDEX('DCM CARDS LOOKUP - HIDDEN'!$O$4:$AE$8890,MATCH(O2323,'DCM CARDS LOOKUP - HIDDEN'!$N$4:$N$8890,0),$J2323)</f>
        <v>Topicals</v>
      </c>
      <c r="C2323" s="5" t="str">
        <f>INDEX('DCM CARDS LOOKUP - HIDDEN'!$O$4:$AE$8890,MATCH(P2323,'DCM CARDS LOOKUP - HIDDEN'!$N$4:$N$8890,0),$J2323)</f>
        <v>Pads</v>
      </c>
      <c r="D2323" s="5" t="str">
        <f>INDEX('DCM CARDS LOOKUP - HIDDEN'!$O$4:$AE$8890,MATCH(Q2323,'DCM CARDS LOOKUP - HIDDEN'!$N$4:$N$8890,0),$J2323)</f>
        <v>Topicals</v>
      </c>
      <c r="E2323" s="5" t="str">
        <f>INDEX('DCM CARDS LOOKUP - HIDDEN'!$O$4:$AE$8890,MATCH(R2323,'DCM CARDS LOOKUP - HIDDEN'!$N$4:$N$8890,0),$J2323)</f>
        <v>Topicals</v>
      </c>
      <c r="F2323" s="5" t="str">
        <f>INDEX('DCM CARDS LOOKUP - HIDDEN'!$O$4:$AE$8890,MATCH(S2323,'DCM CARDS LOOKUP - HIDDEN'!$N$4:$N$8890,0),$J2323)</f>
        <v>Topicals</v>
      </c>
      <c r="G2323" s="5" t="str">
        <f>INDEX('DCM CARDS LOOKUP - HIDDEN'!$O$4:$AE$8890,MATCH(T2323,'DCM CARDS LOOKUP - HIDDEN'!$N$4:$N$8890,0),$J2323)</f>
        <v>Pads</v>
      </c>
      <c r="H2323" s="35"/>
      <c r="J2323" s="4">
        <v>1</v>
      </c>
      <c r="L2323">
        <f>IF(M2303=15,L2303+1,L2303)</f>
        <v>8</v>
      </c>
      <c r="M2323">
        <f>IF(M2303&lt;15,M2303+1,1)</f>
        <v>12</v>
      </c>
      <c r="O2323">
        <f>L2323*10000+M2323*100+B2321</f>
        <v>81201</v>
      </c>
      <c r="P2323">
        <f>L2323*10000+M2323*100+C2321</f>
        <v>81202</v>
      </c>
      <c r="Q2323">
        <f>L2323*10000+M2323*100+D2321</f>
        <v>81203</v>
      </c>
      <c r="R2323">
        <f>L2323*10000+M2323*100+E2301</f>
        <v>81204</v>
      </c>
      <c r="S2323">
        <f>L2323*10000+M2323*100+F2301</f>
        <v>81205</v>
      </c>
      <c r="T2323">
        <f>L2323*10000+M2323*100+G2301</f>
        <v>81206</v>
      </c>
    </row>
    <row r="2324" spans="1:20" x14ac:dyDescent="0.2">
      <c r="A2324" s="10" t="str">
        <f>INDEX(REFERENCE!$B$2:$J$2,1,'EXAMPLE OF CHOICE CARDS'!J2324)</f>
        <v>Brand</v>
      </c>
      <c r="B2324" s="5" t="str">
        <f>INDEX('DCM CARDS LOOKUP - HIDDEN'!$O$4:$AE$8890,MATCH(O2324,'DCM CARDS LOOKUP - HIDDEN'!$N$4:$N$8890,0),$J2324)</f>
        <v>Tiger Balm</v>
      </c>
      <c r="C2324" s="5" t="str">
        <f>INDEX('DCM CARDS LOOKUP - HIDDEN'!$O$4:$AE$8890,MATCH(P2324,'DCM CARDS LOOKUP - HIDDEN'!$N$4:$N$8890,0),$J2324)</f>
        <v>Walgreens</v>
      </c>
      <c r="D2324" s="5" t="str">
        <f>INDEX('DCM CARDS LOOKUP - HIDDEN'!$O$4:$AE$8890,MATCH(Q2324,'DCM CARDS LOOKUP - HIDDEN'!$N$4:$N$8890,0),$J2324)</f>
        <v>Salonpas</v>
      </c>
      <c r="E2324" s="5" t="str">
        <f>INDEX('DCM CARDS LOOKUP - HIDDEN'!$O$4:$AE$8890,MATCH(R2324,'DCM CARDS LOOKUP - HIDDEN'!$N$4:$N$8890,0),$J2324)</f>
        <v>Tiger Balm</v>
      </c>
      <c r="F2324" s="5" t="str">
        <f>INDEX('DCM CARDS LOOKUP - HIDDEN'!$O$4:$AE$8890,MATCH(S2324,'DCM CARDS LOOKUP - HIDDEN'!$N$4:$N$8890,0),$J2324)</f>
        <v>Store Brand</v>
      </c>
      <c r="G2324" s="5" t="str">
        <f>INDEX('DCM CARDS LOOKUP - HIDDEN'!$O$4:$AE$8890,MATCH(T2324,'DCM CARDS LOOKUP - HIDDEN'!$N$4:$N$8890,0),$J2324)</f>
        <v>Amazon Basic Care</v>
      </c>
      <c r="H2324" s="35"/>
      <c r="J2324" s="4">
        <v>2</v>
      </c>
      <c r="O2324">
        <f>L2323*10000+M2323*100+B2321</f>
        <v>81201</v>
      </c>
      <c r="P2324">
        <f>L2323*10000+M2323*100+C2321</f>
        <v>81202</v>
      </c>
      <c r="Q2324">
        <f>L2323*10000+M2323*100+D2321</f>
        <v>81203</v>
      </c>
      <c r="R2324">
        <f>L2323*10000+M2323*100+E2301</f>
        <v>81204</v>
      </c>
      <c r="S2324">
        <f>L2323*10000+M2323*100+F2301</f>
        <v>81205</v>
      </c>
      <c r="T2324">
        <f>L2323*10000+M2323*100+G2301</f>
        <v>81206</v>
      </c>
    </row>
    <row r="2325" spans="1:20" x14ac:dyDescent="0.2">
      <c r="A2325" s="10" t="str">
        <f>INDEX(REFERENCE!$B$2:$J$2,1,'EXAMPLE OF CHOICE CARDS'!J2325)</f>
        <v>Sensation</v>
      </c>
      <c r="B2325" s="5" t="str">
        <f>INDEX('DCM CARDS LOOKUP - HIDDEN'!$O$4:$AE$8890,MATCH(O2325,'DCM CARDS LOOKUP - HIDDEN'!$N$4:$N$8890,0),$J2325)</f>
        <v>Hot sensation</v>
      </c>
      <c r="C2325" s="5" t="str">
        <f>INDEX('DCM CARDS LOOKUP - HIDDEN'!$O$4:$AE$8890,MATCH(P2325,'DCM CARDS LOOKUP - HIDDEN'!$N$4:$N$8890,0),$J2325)</f>
        <v>Hot sensation</v>
      </c>
      <c r="D2325" s="5" t="str">
        <f>INDEX('DCM CARDS LOOKUP - HIDDEN'!$O$4:$AE$8890,MATCH(Q2325,'DCM CARDS LOOKUP - HIDDEN'!$N$4:$N$8890,0),$J2325)</f>
        <v>Cold sensation</v>
      </c>
      <c r="E2325" s="5" t="str">
        <f>INDEX('DCM CARDS LOOKUP - HIDDEN'!$O$4:$AE$8890,MATCH(R2325,'DCM CARDS LOOKUP - HIDDEN'!$N$4:$N$8890,0),$J2325)</f>
        <v>Lidocaine/numbing sensation</v>
      </c>
      <c r="F2325" s="5" t="str">
        <f>INDEX('DCM CARDS LOOKUP - HIDDEN'!$O$4:$AE$8890,MATCH(S2325,'DCM CARDS LOOKUP - HIDDEN'!$N$4:$N$8890,0),$J2325)</f>
        <v>Lidocaine/numbing sensation</v>
      </c>
      <c r="G2325" s="5" t="str">
        <f>INDEX('DCM CARDS LOOKUP - HIDDEN'!$O$4:$AE$8890,MATCH(T2325,'DCM CARDS LOOKUP - HIDDEN'!$N$4:$N$8890,0),$J2325)</f>
        <v>Lidocaine/numbing sensation</v>
      </c>
      <c r="H2325" s="35"/>
      <c r="J2325" s="4">
        <v>3</v>
      </c>
      <c r="O2325">
        <f>L2323*10000+M2323*100+B2321</f>
        <v>81201</v>
      </c>
      <c r="P2325">
        <f>L2323*10000+M2323*100+C2321</f>
        <v>81202</v>
      </c>
      <c r="Q2325">
        <f>L2323*10000+M2323*100+D2321</f>
        <v>81203</v>
      </c>
      <c r="R2325">
        <f>L2323*10000+M2323*100+E2301</f>
        <v>81204</v>
      </c>
      <c r="S2325">
        <f>L2323*10000+M2323*100+F2301</f>
        <v>81205</v>
      </c>
      <c r="T2325">
        <f>L2323*10000+M2323*100+G2301</f>
        <v>81206</v>
      </c>
    </row>
    <row r="2326" spans="1:20" x14ac:dyDescent="0.2">
      <c r="A2326" s="10" t="str">
        <f>INDEX(REFERENCE!$B$2:$J$2,1,'EXAMPLE OF CHOICE CARDS'!J2326)</f>
        <v>Treatment Area</v>
      </c>
      <c r="B2326" s="5" t="str">
        <f>INDEX('DCM CARDS LOOKUP - HIDDEN'!$O$4:$AE$8890,MATCH(O2326,'DCM CARDS LOOKUP - HIDDEN'!$N$4:$N$8890,0),$J2326)</f>
        <v>-</v>
      </c>
      <c r="C2326" s="5" t="str">
        <f>INDEX('DCM CARDS LOOKUP - HIDDEN'!$O$4:$AE$8890,MATCH(P2326,'DCM CARDS LOOKUP - HIDDEN'!$N$4:$N$8890,0),$J2326)</f>
        <v>Shoulder</v>
      </c>
      <c r="D2326" s="5" t="str">
        <f>INDEX('DCM CARDS LOOKUP - HIDDEN'!$O$4:$AE$8890,MATCH(Q2326,'DCM CARDS LOOKUP - HIDDEN'!$N$4:$N$8890,0),$J2326)</f>
        <v>-</v>
      </c>
      <c r="E2326" s="5" t="str">
        <f>INDEX('DCM CARDS LOOKUP - HIDDEN'!$O$4:$AE$8890,MATCH(R2326,'DCM CARDS LOOKUP - HIDDEN'!$N$4:$N$8890,0),$J2326)</f>
        <v>-</v>
      </c>
      <c r="F2326" s="5" t="str">
        <f>INDEX('DCM CARDS LOOKUP - HIDDEN'!$O$4:$AE$8890,MATCH(S2326,'DCM CARDS LOOKUP - HIDDEN'!$N$4:$N$8890,0),$J2326)</f>
        <v>-</v>
      </c>
      <c r="G2326" s="5" t="str">
        <f>INDEX('DCM CARDS LOOKUP - HIDDEN'!$O$4:$AE$8890,MATCH(T2326,'DCM CARDS LOOKUP - HIDDEN'!$N$4:$N$8890,0),$J2326)</f>
        <v>Chest</v>
      </c>
      <c r="H2326" s="35"/>
      <c r="J2326" s="4">
        <v>4</v>
      </c>
      <c r="O2326">
        <f>L2323*10000+M2323*100+B2321</f>
        <v>81201</v>
      </c>
      <c r="P2326">
        <f>L2323*10000+M2323*100+C2321</f>
        <v>81202</v>
      </c>
      <c r="Q2326">
        <f>L2323*10000+M2323*100+D2321</f>
        <v>81203</v>
      </c>
      <c r="R2326">
        <f>L2323*10000+M2323*100+E2301</f>
        <v>81204</v>
      </c>
      <c r="S2326">
        <f>L2323*10000+M2323*100+F2301</f>
        <v>81205</v>
      </c>
      <c r="T2326">
        <f>L2323*10000+M2323*100+G2301</f>
        <v>81206</v>
      </c>
    </row>
    <row r="2327" spans="1:20" x14ac:dyDescent="0.2">
      <c r="A2327" s="10" t="str">
        <f>INDEX(REFERENCE!$B$2:$J$2,1,'EXAMPLE OF CHOICE CARDS'!J2327)</f>
        <v>Format</v>
      </c>
      <c r="B2327" s="5" t="str">
        <f>INDEX('DCM CARDS LOOKUP - HIDDEN'!$O$4:$AE$8890,MATCH(O2327,'DCM CARDS LOOKUP - HIDDEN'!$N$4:$N$8890,0),$J2327)</f>
        <v>Gel</v>
      </c>
      <c r="C2327" s="5" t="str">
        <f>INDEX('DCM CARDS LOOKUP - HIDDEN'!$O$4:$AE$8890,MATCH(P2327,'DCM CARDS LOOKUP - HIDDEN'!$N$4:$N$8890,0),$J2327)</f>
        <v>Single use pads/patches</v>
      </c>
      <c r="D2327" s="5" t="str">
        <f>INDEX('DCM CARDS LOOKUP - HIDDEN'!$O$4:$AE$8890,MATCH(Q2327,'DCM CARDS LOOKUP - HIDDEN'!$N$4:$N$8890,0),$J2327)</f>
        <v>Spray</v>
      </c>
      <c r="E2327" s="5" t="str">
        <f>INDEX('DCM CARDS LOOKUP - HIDDEN'!$O$4:$AE$8890,MATCH(R2327,'DCM CARDS LOOKUP - HIDDEN'!$N$4:$N$8890,0),$J2327)</f>
        <v>Roll-on</v>
      </c>
      <c r="F2327" s="5" t="str">
        <f>INDEX('DCM CARDS LOOKUP - HIDDEN'!$O$4:$AE$8890,MATCH(S2327,'DCM CARDS LOOKUP - HIDDEN'!$N$4:$N$8890,0),$J2327)</f>
        <v>Liquid</v>
      </c>
      <c r="G2327" s="5" t="str">
        <f>INDEX('DCM CARDS LOOKUP - HIDDEN'!$O$4:$AE$8890,MATCH(T2327,'DCM CARDS LOOKUP - HIDDEN'!$N$4:$N$8890,0),$J2327)</f>
        <v>Single use pads/patches</v>
      </c>
      <c r="H2327" s="35"/>
      <c r="J2327" s="4">
        <v>5</v>
      </c>
      <c r="O2327">
        <f>L2323*10000+M2323*100+B2321</f>
        <v>81201</v>
      </c>
      <c r="P2327">
        <f>L2323*10000+M2323*100+C2321</f>
        <v>81202</v>
      </c>
      <c r="Q2327">
        <f>L2323*10000+M2323*100+D2321</f>
        <v>81203</v>
      </c>
      <c r="R2327">
        <f>L2323*10000+M2323*100+E2301</f>
        <v>81204</v>
      </c>
      <c r="S2327">
        <f>L2323*10000+M2323*100+F2301</f>
        <v>81205</v>
      </c>
      <c r="T2327">
        <f>L2323*10000+M2323*100+G2301</f>
        <v>81206</v>
      </c>
    </row>
    <row r="2328" spans="1:20" x14ac:dyDescent="0.2">
      <c r="A2328" s="10" t="str">
        <f>INDEX(REFERENCE!$B$2:$J$2,1,'EXAMPLE OF CHOICE CARDS'!J2328)</f>
        <v>Count</v>
      </c>
      <c r="B2328" s="5" t="str">
        <f>INDEX('DCM CARDS LOOKUP - HIDDEN'!$O$4:$AE$8890,MATCH(O2328,'DCM CARDS LOOKUP - HIDDEN'!$N$4:$N$8890,0),$J2328)</f>
        <v>3 oz</v>
      </c>
      <c r="C2328" s="5" t="str">
        <f>INDEX('DCM CARDS LOOKUP - HIDDEN'!$O$4:$AE$8890,MATCH(P2328,'DCM CARDS LOOKUP - HIDDEN'!$N$4:$N$8890,0),$J2328)</f>
        <v>4 count</v>
      </c>
      <c r="D2328" s="5" t="str">
        <f>INDEX('DCM CARDS LOOKUP - HIDDEN'!$O$4:$AE$8890,MATCH(Q2328,'DCM CARDS LOOKUP - HIDDEN'!$N$4:$N$8890,0),$J2328)</f>
        <v>4 oz</v>
      </c>
      <c r="E2328" s="5" t="str">
        <f>INDEX('DCM CARDS LOOKUP - HIDDEN'!$O$4:$AE$8890,MATCH(R2328,'DCM CARDS LOOKUP - HIDDEN'!$N$4:$N$8890,0),$J2328)</f>
        <v>2.5 oz</v>
      </c>
      <c r="F2328" s="5" t="str">
        <f>INDEX('DCM CARDS LOOKUP - HIDDEN'!$O$4:$AE$8890,MATCH(S2328,'DCM CARDS LOOKUP - HIDDEN'!$N$4:$N$8890,0),$J2328)</f>
        <v>5.5 oz</v>
      </c>
      <c r="G2328" s="5" t="str">
        <f>INDEX('DCM CARDS LOOKUP - HIDDEN'!$O$4:$AE$8890,MATCH(T2328,'DCM CARDS LOOKUP - HIDDEN'!$N$4:$N$8890,0),$J2328)</f>
        <v>3 count</v>
      </c>
      <c r="H2328" s="35"/>
      <c r="J2328" s="4">
        <v>6</v>
      </c>
      <c r="O2328">
        <f>L2323*10000+M2323*100+B2321</f>
        <v>81201</v>
      </c>
      <c r="P2328">
        <f>L2323*10000+M2323*100+C2321</f>
        <v>81202</v>
      </c>
      <c r="Q2328">
        <f>L2323*10000+M2323*100+D2321</f>
        <v>81203</v>
      </c>
      <c r="R2328">
        <f>L2323*10000+M2323*100+E2301</f>
        <v>81204</v>
      </c>
      <c r="S2328">
        <f>L2323*10000+M2323*100+F2301</f>
        <v>81205</v>
      </c>
      <c r="T2328">
        <f>L2323*10000+M2323*100+G2301</f>
        <v>81206</v>
      </c>
    </row>
    <row r="2329" spans="1:20" ht="15" customHeight="1" x14ac:dyDescent="0.2">
      <c r="A2329" s="10" t="str">
        <f>INDEX(REFERENCE!$B$2:$J$2,1,'EXAMPLE OF CHOICE CARDS'!J2329)</f>
        <v>Price</v>
      </c>
      <c r="B2329" s="29">
        <f>INDEX('DCM CARDS LOOKUP - HIDDEN'!$O$4:$AE$8890,MATCH(O2329,'DCM CARDS LOOKUP - HIDDEN'!$N$4:$N$8890,0),$J2329)</f>
        <v>18.75</v>
      </c>
      <c r="C2329" s="29">
        <f>INDEX('DCM CARDS LOOKUP - HIDDEN'!$O$4:$AE$8890,MATCH(P2329,'DCM CARDS LOOKUP - HIDDEN'!$N$4:$N$8890,0),$J2329)</f>
        <v>26.49</v>
      </c>
      <c r="D2329" s="29">
        <f>INDEX('DCM CARDS LOOKUP - HIDDEN'!$O$4:$AE$8890,MATCH(Q2329,'DCM CARDS LOOKUP - HIDDEN'!$N$4:$N$8890,0),$J2329)</f>
        <v>14.5</v>
      </c>
      <c r="E2329" s="29">
        <f>INDEX('DCM CARDS LOOKUP - HIDDEN'!$O$4:$AE$8890,MATCH(R2329,'DCM CARDS LOOKUP - HIDDEN'!$N$4:$N$8890,0),$J2329)</f>
        <v>9</v>
      </c>
      <c r="F2329" s="29">
        <f>INDEX('DCM CARDS LOOKUP - HIDDEN'!$O$4:$AE$8890,MATCH(S2329,'DCM CARDS LOOKUP - HIDDEN'!$N$4:$N$8890,0),$J2329)</f>
        <v>11.49</v>
      </c>
      <c r="G2329" s="29">
        <f>INDEX('DCM CARDS LOOKUP - HIDDEN'!$O$4:$AE$8890,MATCH(T2329,'DCM CARDS LOOKUP - HIDDEN'!$N$4:$N$8890,0),$J2329)</f>
        <v>9.99</v>
      </c>
      <c r="H2329" s="35"/>
      <c r="J2329" s="4">
        <v>7</v>
      </c>
      <c r="O2329">
        <f>L2323*10000+M2323*100+B2321</f>
        <v>81201</v>
      </c>
      <c r="P2329">
        <f>L2323*10000+M2323*100+C2321</f>
        <v>81202</v>
      </c>
      <c r="Q2329">
        <f>L2323*10000+M2323*100+D2321</f>
        <v>81203</v>
      </c>
      <c r="R2329">
        <f>L2323*10000+M2323*100+E2301</f>
        <v>81204</v>
      </c>
      <c r="S2329">
        <f>L2323*10000+M2323*100+F2301</f>
        <v>81205</v>
      </c>
      <c r="T2329">
        <f>L2323*10000+M2323*100+G2301</f>
        <v>81206</v>
      </c>
    </row>
    <row r="2330" spans="1:20" ht="15" customHeight="1" x14ac:dyDescent="0.2">
      <c r="A2330" s="10" t="str">
        <f>INDEX(REFERENCE!$B$2:$J$2,1,'EXAMPLE OF CHOICE CARDS'!J2330)</f>
        <v>Review Rating</v>
      </c>
      <c r="B2330" s="5" t="str">
        <f>INDEX('DCM CARDS LOOKUP - HIDDEN'!$O$4:$AE$8890,MATCH(O2330,'DCM CARDS LOOKUP - HIDDEN'!$N$4:$N$8890,0),$J2330)</f>
        <v>4.5 stars</v>
      </c>
      <c r="C2330" s="5" t="str">
        <f>INDEX('DCM CARDS LOOKUP - HIDDEN'!$O$4:$AE$8890,MATCH(P2330,'DCM CARDS LOOKUP - HIDDEN'!$N$4:$N$8890,0),$J2330)</f>
        <v>4.5 stars</v>
      </c>
      <c r="D2330" s="5" t="str">
        <f>INDEX('DCM CARDS LOOKUP - HIDDEN'!$O$4:$AE$8890,MATCH(Q2330,'DCM CARDS LOOKUP - HIDDEN'!$N$4:$N$8890,0),$J2330)</f>
        <v>4.6 stars</v>
      </c>
      <c r="E2330" s="5" t="str">
        <f>INDEX('DCM CARDS LOOKUP - HIDDEN'!$O$4:$AE$8890,MATCH(R2330,'DCM CARDS LOOKUP - HIDDEN'!$N$4:$N$8890,0),$J2330)</f>
        <v>4.8 stars</v>
      </c>
      <c r="F2330" s="5" t="str">
        <f>INDEX('DCM CARDS LOOKUP - HIDDEN'!$O$4:$AE$8890,MATCH(S2330,'DCM CARDS LOOKUP - HIDDEN'!$N$4:$N$8890,0),$J2330)</f>
        <v>4.8 stars</v>
      </c>
      <c r="G2330" s="5" t="str">
        <f>INDEX('DCM CARDS LOOKUP - HIDDEN'!$O$4:$AE$8890,MATCH(T2330,'DCM CARDS LOOKUP - HIDDEN'!$N$4:$N$8890,0),$J2330)</f>
        <v>4.6 stars</v>
      </c>
      <c r="H2330" s="35"/>
      <c r="J2330" s="4">
        <v>8</v>
      </c>
      <c r="O2330">
        <f>L2323*10000+M2323*100+B2321</f>
        <v>81201</v>
      </c>
      <c r="P2330">
        <f>L2323*10000+M2323*100+C2321</f>
        <v>81202</v>
      </c>
      <c r="Q2330">
        <f>L2323*10000+M2323*100+D2321</f>
        <v>81203</v>
      </c>
      <c r="R2330">
        <f>L2323*10000+M2323*100+E2301</f>
        <v>81204</v>
      </c>
      <c r="S2330">
        <f>L2323*10000+M2323*100+F2301</f>
        <v>81205</v>
      </c>
      <c r="T2330">
        <f>L2323*10000+M2323*100+G2301</f>
        <v>81206</v>
      </c>
    </row>
    <row r="2331" spans="1:20" ht="15" customHeight="1" x14ac:dyDescent="0.2">
      <c r="A2331" s="10" t="str">
        <f>INDEX(REFERENCE!$B$2:$J$2,1,'EXAMPLE OF CHOICE CARDS'!J2331)</f>
        <v>Number of Reviews</v>
      </c>
      <c r="B2331" s="30">
        <f>INDEX('DCM CARDS LOOKUP - HIDDEN'!$O$4:$AE$8890,MATCH(O2331,'DCM CARDS LOOKUP - HIDDEN'!$N$4:$N$8890,0),$J2331)</f>
        <v>4500</v>
      </c>
      <c r="C2331" s="30">
        <f>INDEX('DCM CARDS LOOKUP - HIDDEN'!$O$4:$AE$8890,MATCH(P2331,'DCM CARDS LOOKUP - HIDDEN'!$N$4:$N$8890,0),$J2331)</f>
        <v>1250</v>
      </c>
      <c r="D2331" s="30">
        <f>INDEX('DCM CARDS LOOKUP - HIDDEN'!$O$4:$AE$8890,MATCH(Q2331,'DCM CARDS LOOKUP - HIDDEN'!$N$4:$N$8890,0),$J2331)</f>
        <v>4500</v>
      </c>
      <c r="E2331" s="30">
        <f>INDEX('DCM CARDS LOOKUP - HIDDEN'!$O$4:$AE$8890,MATCH(R2331,'DCM CARDS LOOKUP - HIDDEN'!$N$4:$N$8890,0),$J2331)</f>
        <v>1250</v>
      </c>
      <c r="F2331" s="30">
        <f>INDEX('DCM CARDS LOOKUP - HIDDEN'!$O$4:$AE$8890,MATCH(S2331,'DCM CARDS LOOKUP - HIDDEN'!$N$4:$N$8890,0),$J2331)</f>
        <v>4500</v>
      </c>
      <c r="G2331" s="30">
        <f>INDEX('DCM CARDS LOOKUP - HIDDEN'!$O$4:$AE$8890,MATCH(T2331,'DCM CARDS LOOKUP - HIDDEN'!$N$4:$N$8890,0),$J2331)</f>
        <v>1250</v>
      </c>
      <c r="H2331" s="35"/>
      <c r="J2331" s="4">
        <v>9</v>
      </c>
      <c r="O2331">
        <f>L2323*10000+M2323*100+B2321</f>
        <v>81201</v>
      </c>
      <c r="P2331">
        <f>L2323*10000+M2323*100+C2321</f>
        <v>81202</v>
      </c>
      <c r="Q2331">
        <f>L2323*10000+M2323*100+D2321</f>
        <v>81203</v>
      </c>
      <c r="R2331">
        <f>L2323*10000+M2323*100+E2301</f>
        <v>81204</v>
      </c>
      <c r="S2331">
        <f>L2323*10000+M2323*100+F2301</f>
        <v>81205</v>
      </c>
      <c r="T2331">
        <f>L2323*10000+M2323*100+G2301</f>
        <v>81206</v>
      </c>
    </row>
    <row r="2332" spans="1:20" ht="15" hidden="1" customHeight="1" x14ac:dyDescent="0.2">
      <c r="A2332" s="10" t="e">
        <f>INDEX(REFERENCE!$B$2:$J$2,1,'EXAMPLE OF CHOICE CARDS'!J2332)</f>
        <v>#REF!</v>
      </c>
      <c r="B2332" s="5">
        <f>INDEX('DCM CARDS LOOKUP - HIDDEN'!$O$4:$AE$8890,MATCH(O2332,'DCM CARDS LOOKUP - HIDDEN'!$N$4:$N$8890,0),$J2332)</f>
        <v>0</v>
      </c>
      <c r="C2332" s="5">
        <f>INDEX('DCM CARDS LOOKUP - HIDDEN'!$O$4:$AE$8890,MATCH(P2332,'DCM CARDS LOOKUP - HIDDEN'!$N$4:$N$8890,0),$J2332)</f>
        <v>0</v>
      </c>
      <c r="D2332" s="5">
        <f>INDEX('DCM CARDS LOOKUP - HIDDEN'!$O$4:$AE$8890,MATCH(Q2332,'DCM CARDS LOOKUP - HIDDEN'!$N$4:$N$8890,0),$J2332)</f>
        <v>0</v>
      </c>
      <c r="E2332" s="5">
        <f>INDEX('DCM CARDS LOOKUP - HIDDEN'!$O$4:$AE$8890,MATCH(R2332,'DCM CARDS LOOKUP - HIDDEN'!$N$4:$N$8890,0),$J2332)</f>
        <v>0</v>
      </c>
      <c r="F2332" s="5">
        <f>INDEX('DCM CARDS LOOKUP - HIDDEN'!$O$4:$AE$8890,MATCH(S2332,'DCM CARDS LOOKUP - HIDDEN'!$N$4:$N$8890,0),$J2332)</f>
        <v>0</v>
      </c>
      <c r="G2332" s="31"/>
      <c r="H2332" s="35"/>
      <c r="J2332" s="4">
        <v>10</v>
      </c>
      <c r="O2332">
        <f>L2323*10000+M2323*100+B2321</f>
        <v>81201</v>
      </c>
      <c r="P2332">
        <f>L2323*10000+M2323*100+C2321</f>
        <v>81202</v>
      </c>
      <c r="Q2332">
        <f>L2323*10000+M2323*100+D2321</f>
        <v>81203</v>
      </c>
      <c r="R2332">
        <f>L2323*10000+M2323*100+E2301</f>
        <v>81204</v>
      </c>
      <c r="S2332">
        <f>L2323*10000+M2323*100+F2301</f>
        <v>81205</v>
      </c>
    </row>
    <row r="2333" spans="1:20" ht="15" hidden="1" customHeight="1" x14ac:dyDescent="0.2">
      <c r="A2333" s="10" t="e">
        <f>INDEX(REFERENCE!$B$2:$J$2,1,'EXAMPLE OF CHOICE CARDS'!J2333)</f>
        <v>#REF!</v>
      </c>
      <c r="B2333" s="5">
        <f>INDEX('DCM CARDS LOOKUP - HIDDEN'!$O$4:$AE$8890,MATCH(O2333,'DCM CARDS LOOKUP - HIDDEN'!$N$4:$N$8890,0),$J2333)</f>
        <v>0</v>
      </c>
      <c r="C2333" s="5">
        <f>INDEX('DCM CARDS LOOKUP - HIDDEN'!$O$4:$AE$8890,MATCH(P2333,'DCM CARDS LOOKUP - HIDDEN'!$N$4:$N$8890,0),$J2333)</f>
        <v>0</v>
      </c>
      <c r="D2333" s="5">
        <f>INDEX('DCM CARDS LOOKUP - HIDDEN'!$O$4:$AE$8890,MATCH(Q2333,'DCM CARDS LOOKUP - HIDDEN'!$N$4:$N$8890,0),$J2333)</f>
        <v>0</v>
      </c>
      <c r="E2333" s="5">
        <f>INDEX('DCM CARDS LOOKUP - HIDDEN'!$O$4:$AE$8890,MATCH(R2333,'DCM CARDS LOOKUP - HIDDEN'!$N$4:$N$8890,0),$J2333)</f>
        <v>0</v>
      </c>
      <c r="F2333" s="5">
        <f>INDEX('DCM CARDS LOOKUP - HIDDEN'!$O$4:$AE$8890,MATCH(S2333,'DCM CARDS LOOKUP - HIDDEN'!$N$4:$N$8890,0),$J2333)</f>
        <v>0</v>
      </c>
      <c r="G2333" s="31"/>
      <c r="H2333" s="35"/>
      <c r="J2333" s="4">
        <v>11</v>
      </c>
      <c r="O2333">
        <f>L2323*10000+M2323*100+B2321</f>
        <v>81201</v>
      </c>
      <c r="P2333">
        <f>L2323*10000+M2323*100+C2321</f>
        <v>81202</v>
      </c>
      <c r="Q2333">
        <f>L2323*10000+M2323*100+D2321</f>
        <v>81203</v>
      </c>
      <c r="R2333">
        <f>L2323*10000+M2323*100+E2301</f>
        <v>81204</v>
      </c>
      <c r="S2333">
        <f>L2323*10000+M2323*100+F2301</f>
        <v>81205</v>
      </c>
    </row>
    <row r="2334" spans="1:20" ht="15" hidden="1" customHeight="1" x14ac:dyDescent="0.2">
      <c r="A2334" s="10" t="e">
        <f>INDEX(REFERENCE!$B$2:$J$2,1,'EXAMPLE OF CHOICE CARDS'!J2334)</f>
        <v>#REF!</v>
      </c>
      <c r="B2334" s="5">
        <f>INDEX('DCM CARDS LOOKUP - HIDDEN'!$O$4:$AE$8890,MATCH(O2334,'DCM CARDS LOOKUP - HIDDEN'!$N$4:$N$8890,0),$J2334)</f>
        <v>0</v>
      </c>
      <c r="C2334" s="5">
        <f>INDEX('DCM CARDS LOOKUP - HIDDEN'!$O$4:$AE$8890,MATCH(P2334,'DCM CARDS LOOKUP - HIDDEN'!$N$4:$N$8890,0),$J2334)</f>
        <v>0</v>
      </c>
      <c r="D2334" s="5">
        <f>INDEX('DCM CARDS LOOKUP - HIDDEN'!$O$4:$AE$8890,MATCH(Q2334,'DCM CARDS LOOKUP - HIDDEN'!$N$4:$N$8890,0),$J2334)</f>
        <v>0</v>
      </c>
      <c r="E2334" s="5">
        <f>INDEX('DCM CARDS LOOKUP - HIDDEN'!$O$4:$AE$8890,MATCH(R2334,'DCM CARDS LOOKUP - HIDDEN'!$N$4:$N$8890,0),$J2334)</f>
        <v>0</v>
      </c>
      <c r="F2334" s="5">
        <f>INDEX('DCM CARDS LOOKUP - HIDDEN'!$O$4:$AE$8890,MATCH(S2334,'DCM CARDS LOOKUP - HIDDEN'!$N$4:$N$8890,0),$J2334)</f>
        <v>0</v>
      </c>
      <c r="G2334" s="31"/>
      <c r="H2334" s="35"/>
      <c r="J2334" s="4">
        <v>12</v>
      </c>
      <c r="O2334">
        <f>L2323*10000+M2323*100+B2321</f>
        <v>81201</v>
      </c>
      <c r="P2334">
        <f>L2323*10000+M2323*100+C2321</f>
        <v>81202</v>
      </c>
      <c r="Q2334">
        <f>L2323*10000+M2323*100+D2321</f>
        <v>81203</v>
      </c>
      <c r="R2334">
        <f>L2323*10000+M2323*100+E2301</f>
        <v>81204</v>
      </c>
      <c r="S2334">
        <f>L2323*10000+M2323*100+F2301</f>
        <v>81205</v>
      </c>
    </row>
    <row r="2335" spans="1:20" ht="15" hidden="1" customHeight="1" x14ac:dyDescent="0.2">
      <c r="A2335" s="10" t="e">
        <f>INDEX(REFERENCE!$B$2:$J$2,1,'EXAMPLE OF CHOICE CARDS'!J2335)</f>
        <v>#REF!</v>
      </c>
      <c r="B2335" s="5">
        <f>INDEX('DCM CARDS LOOKUP - HIDDEN'!$O$4:$AE$8890,MATCH(O2335,'DCM CARDS LOOKUP - HIDDEN'!$N$4:$N$8890,0),$J2335)</f>
        <v>0</v>
      </c>
      <c r="C2335" s="5">
        <f>INDEX('DCM CARDS LOOKUP - HIDDEN'!$O$4:$AE$8890,MATCH(P2335,'DCM CARDS LOOKUP - HIDDEN'!$N$4:$N$8890,0),$J2335)</f>
        <v>0</v>
      </c>
      <c r="D2335" s="5">
        <f>INDEX('DCM CARDS LOOKUP - HIDDEN'!$O$4:$AE$8890,MATCH(Q2335,'DCM CARDS LOOKUP - HIDDEN'!$N$4:$N$8890,0),$J2335)</f>
        <v>0</v>
      </c>
      <c r="E2335" s="5">
        <f>INDEX('DCM CARDS LOOKUP - HIDDEN'!$O$4:$AE$8890,MATCH(R2335,'DCM CARDS LOOKUP - HIDDEN'!$N$4:$N$8890,0),$J2335)</f>
        <v>0</v>
      </c>
      <c r="F2335" s="5">
        <f>INDEX('DCM CARDS LOOKUP - HIDDEN'!$O$4:$AE$8890,MATCH(S2335,'DCM CARDS LOOKUP - HIDDEN'!$N$4:$N$8890,0),$J2335)</f>
        <v>0</v>
      </c>
      <c r="G2335" s="31"/>
      <c r="H2335" s="35"/>
      <c r="J2335" s="4">
        <v>13</v>
      </c>
      <c r="O2335">
        <f>L2323*10000+M2323*100+B2321</f>
        <v>81201</v>
      </c>
      <c r="P2335">
        <f>L2323*10000+M2323*100+C2321</f>
        <v>81202</v>
      </c>
      <c r="Q2335">
        <f>L2323*10000+M2323*100+D2321</f>
        <v>81203</v>
      </c>
      <c r="R2335">
        <f>L2323*10000+M2323*100+E2301</f>
        <v>81204</v>
      </c>
      <c r="S2335">
        <f>L2323*10000+M2323*100+F2301</f>
        <v>81205</v>
      </c>
    </row>
    <row r="2336" spans="1:20" ht="15" hidden="1" customHeight="1" x14ac:dyDescent="0.2">
      <c r="A2336" s="10" t="e">
        <f>INDEX(REFERENCE!$B$2:$J$2,1,'EXAMPLE OF CHOICE CARDS'!J2336)</f>
        <v>#REF!</v>
      </c>
      <c r="B2336" s="5">
        <f>INDEX('DCM CARDS LOOKUP - HIDDEN'!$O$4:$AE$8890,MATCH(O2336,'DCM CARDS LOOKUP - HIDDEN'!$N$4:$N$8890,0),$J2336)</f>
        <v>0</v>
      </c>
      <c r="C2336" s="5">
        <f>INDEX('DCM CARDS LOOKUP - HIDDEN'!$O$4:$AE$8890,MATCH(P2336,'DCM CARDS LOOKUP - HIDDEN'!$N$4:$N$8890,0),$J2336)</f>
        <v>0</v>
      </c>
      <c r="D2336" s="5">
        <f>INDEX('DCM CARDS LOOKUP - HIDDEN'!$O$4:$AE$8890,MATCH(Q2336,'DCM CARDS LOOKUP - HIDDEN'!$N$4:$N$8890,0),$J2336)</f>
        <v>0</v>
      </c>
      <c r="E2336" s="5">
        <f>INDEX('DCM CARDS LOOKUP - HIDDEN'!$O$4:$AE$8890,MATCH(R2336,'DCM CARDS LOOKUP - HIDDEN'!$N$4:$N$8890,0),$J2336)</f>
        <v>0</v>
      </c>
      <c r="F2336" s="5">
        <f>INDEX('DCM CARDS LOOKUP - HIDDEN'!$O$4:$AE$8890,MATCH(S2336,'DCM CARDS LOOKUP - HIDDEN'!$N$4:$N$8890,0),$J2336)</f>
        <v>0</v>
      </c>
      <c r="G2336" s="31"/>
      <c r="H2336" s="35"/>
      <c r="J2336" s="4">
        <v>14</v>
      </c>
      <c r="O2336">
        <f>L2323*10000+M2323*100+B2321</f>
        <v>81201</v>
      </c>
      <c r="P2336">
        <f>L2323*10000+M2323*100+C2321</f>
        <v>81202</v>
      </c>
      <c r="Q2336">
        <f>L2323*10000+M2323*100+D2321</f>
        <v>81203</v>
      </c>
      <c r="R2336">
        <f>L2323*10000+M2323*100+E2301</f>
        <v>81204</v>
      </c>
      <c r="S2336">
        <f>L2323*10000+M2323*100+F2301</f>
        <v>81205</v>
      </c>
    </row>
    <row r="2337" spans="1:20" x14ac:dyDescent="0.2">
      <c r="A2337" s="2"/>
      <c r="B2337" s="5"/>
      <c r="C2337" s="5"/>
      <c r="D2337" s="5"/>
      <c r="E2337" s="5"/>
      <c r="F2337" s="5"/>
      <c r="G2337" s="5"/>
      <c r="H2337" s="5"/>
      <c r="J2337" s="13"/>
    </row>
    <row r="2338" spans="1:20" x14ac:dyDescent="0.2">
      <c r="A2338" s="6"/>
      <c r="B2338" s="7">
        <v>1</v>
      </c>
      <c r="C2338" s="7">
        <v>2</v>
      </c>
      <c r="D2338" s="7">
        <v>3</v>
      </c>
      <c r="E2338" s="7">
        <v>4</v>
      </c>
      <c r="F2338" s="7">
        <v>5</v>
      </c>
      <c r="G2338" s="7">
        <v>6</v>
      </c>
      <c r="H2338" s="7">
        <v>9</v>
      </c>
      <c r="J2338" s="13"/>
    </row>
    <row r="2341" spans="1:20" x14ac:dyDescent="0.2">
      <c r="A2341" s="1" t="str">
        <f>"Version "&amp;L2343&amp;"; Task"&amp;M2343</f>
        <v>Version 8; Task13</v>
      </c>
      <c r="B2341" s="4">
        <v>1</v>
      </c>
      <c r="C2341" s="4">
        <v>2</v>
      </c>
      <c r="D2341" s="4">
        <v>3</v>
      </c>
      <c r="E2341" s="4">
        <f>E2321</f>
        <v>4</v>
      </c>
      <c r="F2341" s="4">
        <f>F2321</f>
        <v>5</v>
      </c>
      <c r="G2341" s="4">
        <v>6</v>
      </c>
      <c r="J2341" s="13"/>
    </row>
    <row r="2342" spans="1:20" ht="15" customHeight="1" x14ac:dyDescent="0.2">
      <c r="A2342" s="11" t="s">
        <v>8</v>
      </c>
      <c r="B2342" s="12" t="s">
        <v>9</v>
      </c>
      <c r="C2342" s="12" t="s">
        <v>10</v>
      </c>
      <c r="D2342" s="12" t="s">
        <v>11</v>
      </c>
      <c r="E2342" s="20" t="s">
        <v>21</v>
      </c>
      <c r="F2342" s="20" t="s">
        <v>22</v>
      </c>
      <c r="G2342" s="20"/>
      <c r="H2342" s="34" t="s">
        <v>15</v>
      </c>
      <c r="J2342" s="13"/>
      <c r="L2342" t="s">
        <v>12</v>
      </c>
      <c r="M2342" t="s">
        <v>1</v>
      </c>
    </row>
    <row r="2343" spans="1:20" x14ac:dyDescent="0.2">
      <c r="A2343" s="10" t="str">
        <f>INDEX(REFERENCE!$B$2:$J$2,1,'EXAMPLE OF CHOICE CARDS'!J2343)</f>
        <v>Type</v>
      </c>
      <c r="B2343" s="5" t="str">
        <f>INDEX('DCM CARDS LOOKUP - HIDDEN'!$O$4:$AE$8890,MATCH(O2343,'DCM CARDS LOOKUP - HIDDEN'!$N$4:$N$8890,0),$J2343)</f>
        <v>Topicals</v>
      </c>
      <c r="C2343" s="5" t="str">
        <f>INDEX('DCM CARDS LOOKUP - HIDDEN'!$O$4:$AE$8890,MATCH(P2343,'DCM CARDS LOOKUP - HIDDEN'!$N$4:$N$8890,0),$J2343)</f>
        <v>Pads</v>
      </c>
      <c r="D2343" s="5" t="str">
        <f>INDEX('DCM CARDS LOOKUP - HIDDEN'!$O$4:$AE$8890,MATCH(Q2343,'DCM CARDS LOOKUP - HIDDEN'!$N$4:$N$8890,0),$J2343)</f>
        <v>Topicals</v>
      </c>
      <c r="E2343" s="5" t="str">
        <f>INDEX('DCM CARDS LOOKUP - HIDDEN'!$O$4:$AE$8890,MATCH(R2343,'DCM CARDS LOOKUP - HIDDEN'!$N$4:$N$8890,0),$J2343)</f>
        <v>Pads</v>
      </c>
      <c r="F2343" s="5" t="str">
        <f>INDEX('DCM CARDS LOOKUP - HIDDEN'!$O$4:$AE$8890,MATCH(S2343,'DCM CARDS LOOKUP - HIDDEN'!$N$4:$N$8890,0),$J2343)</f>
        <v>Pads</v>
      </c>
      <c r="G2343" s="5" t="str">
        <f>INDEX('DCM CARDS LOOKUP - HIDDEN'!$O$4:$AE$8890,MATCH(T2343,'DCM CARDS LOOKUP - HIDDEN'!$N$4:$N$8890,0),$J2343)</f>
        <v>Pads</v>
      </c>
      <c r="H2343" s="35"/>
      <c r="J2343" s="4">
        <v>1</v>
      </c>
      <c r="L2343">
        <f>IF(M2323=15,L2323+1,L2323)</f>
        <v>8</v>
      </c>
      <c r="M2343">
        <f>IF(M2323&lt;15,M2323+1,1)</f>
        <v>13</v>
      </c>
      <c r="O2343">
        <f>L2343*10000+M2343*100+B2341</f>
        <v>81301</v>
      </c>
      <c r="P2343">
        <f>L2343*10000+M2343*100+C2341</f>
        <v>81302</v>
      </c>
      <c r="Q2343">
        <f>L2343*10000+M2343*100+D2341</f>
        <v>81303</v>
      </c>
      <c r="R2343">
        <f>L2343*10000+M2343*100+E2321</f>
        <v>81304</v>
      </c>
      <c r="S2343">
        <f>L2343*10000+M2343*100+F2321</f>
        <v>81305</v>
      </c>
      <c r="T2343">
        <f>L2343*10000+M2343*100+G2321</f>
        <v>81306</v>
      </c>
    </row>
    <row r="2344" spans="1:20" x14ac:dyDescent="0.2">
      <c r="A2344" s="10" t="str">
        <f>INDEX(REFERENCE!$B$2:$J$2,1,'EXAMPLE OF CHOICE CARDS'!J2344)</f>
        <v>Brand</v>
      </c>
      <c r="B2344" s="5" t="str">
        <f>INDEX('DCM CARDS LOOKUP - HIDDEN'!$O$4:$AE$8890,MATCH(O2344,'DCM CARDS LOOKUP - HIDDEN'!$N$4:$N$8890,0),$J2344)</f>
        <v>Arnicare</v>
      </c>
      <c r="C2344" s="5" t="str">
        <f>INDEX('DCM CARDS LOOKUP - HIDDEN'!$O$4:$AE$8890,MATCH(P2344,'DCM CARDS LOOKUP - HIDDEN'!$N$4:$N$8890,0),$J2344)</f>
        <v>Thermacare</v>
      </c>
      <c r="D2344" s="5" t="str">
        <f>INDEX('DCM CARDS LOOKUP - HIDDEN'!$O$4:$AE$8890,MATCH(Q2344,'DCM CARDS LOOKUP - HIDDEN'!$N$4:$N$8890,0),$J2344)</f>
        <v>Motrin</v>
      </c>
      <c r="E2344" s="5" t="str">
        <f>INDEX('DCM CARDS LOOKUP - HIDDEN'!$O$4:$AE$8890,MATCH(R2344,'DCM CARDS LOOKUP - HIDDEN'!$N$4:$N$8890,0),$J2344)</f>
        <v>Icy Hot</v>
      </c>
      <c r="F2344" s="5" t="str">
        <f>INDEX('DCM CARDS LOOKUP - HIDDEN'!$O$4:$AE$8890,MATCH(S2344,'DCM CARDS LOOKUP - HIDDEN'!$N$4:$N$8890,0),$J2344)</f>
        <v>CVS Health</v>
      </c>
      <c r="G2344" s="5" t="str">
        <f>INDEX('DCM CARDS LOOKUP - HIDDEN'!$O$4:$AE$8890,MATCH(T2344,'DCM CARDS LOOKUP - HIDDEN'!$N$4:$N$8890,0),$J2344)</f>
        <v>Tiger Balm</v>
      </c>
      <c r="H2344" s="35"/>
      <c r="J2344" s="4">
        <v>2</v>
      </c>
      <c r="O2344">
        <f>L2343*10000+M2343*100+B2341</f>
        <v>81301</v>
      </c>
      <c r="P2344">
        <f>L2343*10000+M2343*100+C2341</f>
        <v>81302</v>
      </c>
      <c r="Q2344">
        <f>L2343*10000+M2343*100+D2341</f>
        <v>81303</v>
      </c>
      <c r="R2344">
        <f>L2343*10000+M2343*100+E2321</f>
        <v>81304</v>
      </c>
      <c r="S2344">
        <f>L2343*10000+M2343*100+F2321</f>
        <v>81305</v>
      </c>
      <c r="T2344">
        <f>L2343*10000+M2343*100+G2321</f>
        <v>81306</v>
      </c>
    </row>
    <row r="2345" spans="1:20" ht="28.5" x14ac:dyDescent="0.2">
      <c r="A2345" s="10" t="str">
        <f>INDEX(REFERENCE!$B$2:$J$2,1,'EXAMPLE OF CHOICE CARDS'!J2345)</f>
        <v>Sensation</v>
      </c>
      <c r="B2345" s="5" t="str">
        <f>INDEX('DCM CARDS LOOKUP - HIDDEN'!$O$4:$AE$8890,MATCH(O2345,'DCM CARDS LOOKUP - HIDDEN'!$N$4:$N$8890,0),$J2345)</f>
        <v>Cold sensation</v>
      </c>
      <c r="C2345" s="5" t="str">
        <f>INDEX('DCM CARDS LOOKUP - HIDDEN'!$O$4:$AE$8890,MATCH(P2345,'DCM CARDS LOOKUP - HIDDEN'!$N$4:$N$8890,0),$J2345)</f>
        <v>Both hot and cold sensation</v>
      </c>
      <c r="D2345" s="5" t="str">
        <f>INDEX('DCM CARDS LOOKUP - HIDDEN'!$O$4:$AE$8890,MATCH(Q2345,'DCM CARDS LOOKUP - HIDDEN'!$N$4:$N$8890,0),$J2345)</f>
        <v>Hot sensation</v>
      </c>
      <c r="E2345" s="5" t="str">
        <f>INDEX('DCM CARDS LOOKUP - HIDDEN'!$O$4:$AE$8890,MATCH(R2345,'DCM CARDS LOOKUP - HIDDEN'!$N$4:$N$8890,0),$J2345)</f>
        <v>Hot sensation</v>
      </c>
      <c r="F2345" s="5" t="str">
        <f>INDEX('DCM CARDS LOOKUP - HIDDEN'!$O$4:$AE$8890,MATCH(S2345,'DCM CARDS LOOKUP - HIDDEN'!$N$4:$N$8890,0),$J2345)</f>
        <v>No sensation/drug free/for circulation</v>
      </c>
      <c r="G2345" s="5" t="str">
        <f>INDEX('DCM CARDS LOOKUP - HIDDEN'!$O$4:$AE$8890,MATCH(T2345,'DCM CARDS LOOKUP - HIDDEN'!$N$4:$N$8890,0),$J2345)</f>
        <v>Cold sensation</v>
      </c>
      <c r="H2345" s="35"/>
      <c r="J2345" s="4">
        <v>3</v>
      </c>
      <c r="O2345">
        <f>L2343*10000+M2343*100+B2341</f>
        <v>81301</v>
      </c>
      <c r="P2345">
        <f>L2343*10000+M2343*100+C2341</f>
        <v>81302</v>
      </c>
      <c r="Q2345">
        <f>L2343*10000+M2343*100+D2341</f>
        <v>81303</v>
      </c>
      <c r="R2345">
        <f>L2343*10000+M2343*100+E2321</f>
        <v>81304</v>
      </c>
      <c r="S2345">
        <f>L2343*10000+M2343*100+F2321</f>
        <v>81305</v>
      </c>
      <c r="T2345">
        <f>L2343*10000+M2343*100+G2321</f>
        <v>81306</v>
      </c>
    </row>
    <row r="2346" spans="1:20" x14ac:dyDescent="0.2">
      <c r="A2346" s="10" t="str">
        <f>INDEX(REFERENCE!$B$2:$J$2,1,'EXAMPLE OF CHOICE CARDS'!J2346)</f>
        <v>Treatment Area</v>
      </c>
      <c r="B2346" s="5" t="str">
        <f>INDEX('DCM CARDS LOOKUP - HIDDEN'!$O$4:$AE$8890,MATCH(O2346,'DCM CARDS LOOKUP - HIDDEN'!$N$4:$N$8890,0),$J2346)</f>
        <v>-</v>
      </c>
      <c r="C2346" s="5" t="str">
        <f>INDEX('DCM CARDS LOOKUP - HIDDEN'!$O$4:$AE$8890,MATCH(P2346,'DCM CARDS LOOKUP - HIDDEN'!$N$4:$N$8890,0),$J2346)</f>
        <v>Joint</v>
      </c>
      <c r="D2346" s="5" t="str">
        <f>INDEX('DCM CARDS LOOKUP - HIDDEN'!$O$4:$AE$8890,MATCH(Q2346,'DCM CARDS LOOKUP - HIDDEN'!$N$4:$N$8890,0),$J2346)</f>
        <v>-</v>
      </c>
      <c r="E2346" s="5" t="str">
        <f>INDEX('DCM CARDS LOOKUP - HIDDEN'!$O$4:$AE$8890,MATCH(R2346,'DCM CARDS LOOKUP - HIDDEN'!$N$4:$N$8890,0),$J2346)</f>
        <v>Chest</v>
      </c>
      <c r="F2346" s="5" t="str">
        <f>INDEX('DCM CARDS LOOKUP - HIDDEN'!$O$4:$AE$8890,MATCH(S2346,'DCM CARDS LOOKUP - HIDDEN'!$N$4:$N$8890,0),$J2346)</f>
        <v>Hands (arthritis)</v>
      </c>
      <c r="G2346" s="5" t="str">
        <f>INDEX('DCM CARDS LOOKUP - HIDDEN'!$O$4:$AE$8890,MATCH(T2346,'DCM CARDS LOOKUP - HIDDEN'!$N$4:$N$8890,0),$J2346)</f>
        <v>Back</v>
      </c>
      <c r="H2346" s="35"/>
      <c r="J2346" s="4">
        <v>4</v>
      </c>
      <c r="O2346">
        <f>L2343*10000+M2343*100+B2341</f>
        <v>81301</v>
      </c>
      <c r="P2346">
        <f>L2343*10000+M2343*100+C2341</f>
        <v>81302</v>
      </c>
      <c r="Q2346">
        <f>L2343*10000+M2343*100+D2341</f>
        <v>81303</v>
      </c>
      <c r="R2346">
        <f>L2343*10000+M2343*100+E2321</f>
        <v>81304</v>
      </c>
      <c r="S2346">
        <f>L2343*10000+M2343*100+F2321</f>
        <v>81305</v>
      </c>
      <c r="T2346">
        <f>L2343*10000+M2343*100+G2321</f>
        <v>81306</v>
      </c>
    </row>
    <row r="2347" spans="1:20" x14ac:dyDescent="0.2">
      <c r="A2347" s="10" t="str">
        <f>INDEX(REFERENCE!$B$2:$J$2,1,'EXAMPLE OF CHOICE CARDS'!J2347)</f>
        <v>Format</v>
      </c>
      <c r="B2347" s="5" t="str">
        <f>INDEX('DCM CARDS LOOKUP - HIDDEN'!$O$4:$AE$8890,MATCH(O2347,'DCM CARDS LOOKUP - HIDDEN'!$N$4:$N$8890,0),$J2347)</f>
        <v>Spray</v>
      </c>
      <c r="C2347" s="5" t="str">
        <f>INDEX('DCM CARDS LOOKUP - HIDDEN'!$O$4:$AE$8890,MATCH(P2347,'DCM CARDS LOOKUP - HIDDEN'!$N$4:$N$8890,0),$J2347)</f>
        <v>Single use pads/patches</v>
      </c>
      <c r="D2347" s="5" t="str">
        <f>INDEX('DCM CARDS LOOKUP - HIDDEN'!$O$4:$AE$8890,MATCH(Q2347,'DCM CARDS LOOKUP - HIDDEN'!$N$4:$N$8890,0),$J2347)</f>
        <v>Liquid</v>
      </c>
      <c r="E2347" s="5" t="str">
        <f>INDEX('DCM CARDS LOOKUP - HIDDEN'!$O$4:$AE$8890,MATCH(R2347,'DCM CARDS LOOKUP - HIDDEN'!$N$4:$N$8890,0),$J2347)</f>
        <v>Single use pads/patches</v>
      </c>
      <c r="F2347" s="5" t="str">
        <f>INDEX('DCM CARDS LOOKUP - HIDDEN'!$O$4:$AE$8890,MATCH(S2347,'DCM CARDS LOOKUP - HIDDEN'!$N$4:$N$8890,0),$J2347)</f>
        <v>Single use pads/patches</v>
      </c>
      <c r="G2347" s="5" t="str">
        <f>INDEX('DCM CARDS LOOKUP - HIDDEN'!$O$4:$AE$8890,MATCH(T2347,'DCM CARDS LOOKUP - HIDDEN'!$N$4:$N$8890,0),$J2347)</f>
        <v>Single use pads/patches</v>
      </c>
      <c r="H2347" s="35"/>
      <c r="J2347" s="4">
        <v>5</v>
      </c>
      <c r="O2347">
        <f>L2343*10000+M2343*100+B2341</f>
        <v>81301</v>
      </c>
      <c r="P2347">
        <f>L2343*10000+M2343*100+C2341</f>
        <v>81302</v>
      </c>
      <c r="Q2347">
        <f>L2343*10000+M2343*100+D2341</f>
        <v>81303</v>
      </c>
      <c r="R2347">
        <f>L2343*10000+M2343*100+E2321</f>
        <v>81304</v>
      </c>
      <c r="S2347">
        <f>L2343*10000+M2343*100+F2321</f>
        <v>81305</v>
      </c>
      <c r="T2347">
        <f>L2343*10000+M2343*100+G2321</f>
        <v>81306</v>
      </c>
    </row>
    <row r="2348" spans="1:20" x14ac:dyDescent="0.2">
      <c r="A2348" s="10" t="str">
        <f>INDEX(REFERENCE!$B$2:$J$2,1,'EXAMPLE OF CHOICE CARDS'!J2348)</f>
        <v>Count</v>
      </c>
      <c r="B2348" s="5" t="str">
        <f>INDEX('DCM CARDS LOOKUP - HIDDEN'!$O$4:$AE$8890,MATCH(O2348,'DCM CARDS LOOKUP - HIDDEN'!$N$4:$N$8890,0),$J2348)</f>
        <v>2 oz</v>
      </c>
      <c r="C2348" s="5" t="str">
        <f>INDEX('DCM CARDS LOOKUP - HIDDEN'!$O$4:$AE$8890,MATCH(P2348,'DCM CARDS LOOKUP - HIDDEN'!$N$4:$N$8890,0),$J2348)</f>
        <v>5 count</v>
      </c>
      <c r="D2348" s="5" t="str">
        <f>INDEX('DCM CARDS LOOKUP - HIDDEN'!$O$4:$AE$8890,MATCH(Q2348,'DCM CARDS LOOKUP - HIDDEN'!$N$4:$N$8890,0),$J2348)</f>
        <v>2.5 oz</v>
      </c>
      <c r="E2348" s="5" t="str">
        <f>INDEX('DCM CARDS LOOKUP - HIDDEN'!$O$4:$AE$8890,MATCH(R2348,'DCM CARDS LOOKUP - HIDDEN'!$N$4:$N$8890,0),$J2348)</f>
        <v>2 count</v>
      </c>
      <c r="F2348" s="5" t="str">
        <f>INDEX('DCM CARDS LOOKUP - HIDDEN'!$O$4:$AE$8890,MATCH(S2348,'DCM CARDS LOOKUP - HIDDEN'!$N$4:$N$8890,0),$J2348)</f>
        <v>6 count</v>
      </c>
      <c r="G2348" s="5" t="str">
        <f>INDEX('DCM CARDS LOOKUP - HIDDEN'!$O$4:$AE$8890,MATCH(T2348,'DCM CARDS LOOKUP - HIDDEN'!$N$4:$N$8890,0),$J2348)</f>
        <v>4 count</v>
      </c>
      <c r="H2348" s="35"/>
      <c r="J2348" s="4">
        <v>6</v>
      </c>
      <c r="O2348">
        <f>L2343*10000+M2343*100+B2341</f>
        <v>81301</v>
      </c>
      <c r="P2348">
        <f>L2343*10000+M2343*100+C2341</f>
        <v>81302</v>
      </c>
      <c r="Q2348">
        <f>L2343*10000+M2343*100+D2341</f>
        <v>81303</v>
      </c>
      <c r="R2348">
        <f>L2343*10000+M2343*100+E2321</f>
        <v>81304</v>
      </c>
      <c r="S2348">
        <f>L2343*10000+M2343*100+F2321</f>
        <v>81305</v>
      </c>
      <c r="T2348">
        <f>L2343*10000+M2343*100+G2321</f>
        <v>81306</v>
      </c>
    </row>
    <row r="2349" spans="1:20" ht="15" customHeight="1" x14ac:dyDescent="0.2">
      <c r="A2349" s="10" t="str">
        <f>INDEX(REFERENCE!$B$2:$J$2,1,'EXAMPLE OF CHOICE CARDS'!J2349)</f>
        <v>Price</v>
      </c>
      <c r="B2349" s="29">
        <f>INDEX('DCM CARDS LOOKUP - HIDDEN'!$O$4:$AE$8890,MATCH(O2349,'DCM CARDS LOOKUP - HIDDEN'!$N$4:$N$8890,0),$J2349)</f>
        <v>10.49</v>
      </c>
      <c r="C2349" s="29">
        <f>INDEX('DCM CARDS LOOKUP - HIDDEN'!$O$4:$AE$8890,MATCH(P2349,'DCM CARDS LOOKUP - HIDDEN'!$N$4:$N$8890,0),$J2349)</f>
        <v>15.86</v>
      </c>
      <c r="D2349" s="29">
        <f>INDEX('DCM CARDS LOOKUP - HIDDEN'!$O$4:$AE$8890,MATCH(Q2349,'DCM CARDS LOOKUP - HIDDEN'!$N$4:$N$8890,0),$J2349)</f>
        <v>11</v>
      </c>
      <c r="E2349" s="29">
        <f>INDEX('DCM CARDS LOOKUP - HIDDEN'!$O$4:$AE$8890,MATCH(R2349,'DCM CARDS LOOKUP - HIDDEN'!$N$4:$N$8890,0),$J2349)</f>
        <v>2.98</v>
      </c>
      <c r="F2349" s="29">
        <f>INDEX('DCM CARDS LOOKUP - HIDDEN'!$O$4:$AE$8890,MATCH(S2349,'DCM CARDS LOOKUP - HIDDEN'!$N$4:$N$8890,0),$J2349)</f>
        <v>21.5</v>
      </c>
      <c r="G2349" s="29">
        <f>INDEX('DCM CARDS LOOKUP - HIDDEN'!$O$4:$AE$8890,MATCH(T2349,'DCM CARDS LOOKUP - HIDDEN'!$N$4:$N$8890,0),$J2349)</f>
        <v>26.49</v>
      </c>
      <c r="H2349" s="35"/>
      <c r="J2349" s="4">
        <v>7</v>
      </c>
      <c r="O2349">
        <f>L2343*10000+M2343*100+B2341</f>
        <v>81301</v>
      </c>
      <c r="P2349">
        <f>L2343*10000+M2343*100+C2341</f>
        <v>81302</v>
      </c>
      <c r="Q2349">
        <f>L2343*10000+M2343*100+D2341</f>
        <v>81303</v>
      </c>
      <c r="R2349">
        <f>L2343*10000+M2343*100+E2321</f>
        <v>81304</v>
      </c>
      <c r="S2349">
        <f>L2343*10000+M2343*100+F2321</f>
        <v>81305</v>
      </c>
      <c r="T2349">
        <f>L2343*10000+M2343*100+G2321</f>
        <v>81306</v>
      </c>
    </row>
    <row r="2350" spans="1:20" ht="15" customHeight="1" x14ac:dyDescent="0.2">
      <c r="A2350" s="10" t="str">
        <f>INDEX(REFERENCE!$B$2:$J$2,1,'EXAMPLE OF CHOICE CARDS'!J2350)</f>
        <v>Review Rating</v>
      </c>
      <c r="B2350" s="5" t="str">
        <f>INDEX('DCM CARDS LOOKUP - HIDDEN'!$O$4:$AE$8890,MATCH(O2350,'DCM CARDS LOOKUP - HIDDEN'!$N$4:$N$8890,0),$J2350)</f>
        <v>4.5 stars</v>
      </c>
      <c r="C2350" s="5" t="str">
        <f>INDEX('DCM CARDS LOOKUP - HIDDEN'!$O$4:$AE$8890,MATCH(P2350,'DCM CARDS LOOKUP - HIDDEN'!$N$4:$N$8890,0),$J2350)</f>
        <v>4.6 stars</v>
      </c>
      <c r="D2350" s="5" t="str">
        <f>INDEX('DCM CARDS LOOKUP - HIDDEN'!$O$4:$AE$8890,MATCH(Q2350,'DCM CARDS LOOKUP - HIDDEN'!$N$4:$N$8890,0),$J2350)</f>
        <v>4.6 stars</v>
      </c>
      <c r="E2350" s="5" t="str">
        <f>INDEX('DCM CARDS LOOKUP - HIDDEN'!$O$4:$AE$8890,MATCH(R2350,'DCM CARDS LOOKUP - HIDDEN'!$N$4:$N$8890,0),$J2350)</f>
        <v>4.5 stars</v>
      </c>
      <c r="F2350" s="5" t="str">
        <f>INDEX('DCM CARDS LOOKUP - HIDDEN'!$O$4:$AE$8890,MATCH(S2350,'DCM CARDS LOOKUP - HIDDEN'!$N$4:$N$8890,0),$J2350)</f>
        <v>4.8 stars</v>
      </c>
      <c r="G2350" s="5" t="str">
        <f>INDEX('DCM CARDS LOOKUP - HIDDEN'!$O$4:$AE$8890,MATCH(T2350,'DCM CARDS LOOKUP - HIDDEN'!$N$4:$N$8890,0),$J2350)</f>
        <v>4.6 stars</v>
      </c>
      <c r="H2350" s="35"/>
      <c r="J2350" s="4">
        <v>8</v>
      </c>
      <c r="O2350">
        <f>L2343*10000+M2343*100+B2341</f>
        <v>81301</v>
      </c>
      <c r="P2350">
        <f>L2343*10000+M2343*100+C2341</f>
        <v>81302</v>
      </c>
      <c r="Q2350">
        <f>L2343*10000+M2343*100+D2341</f>
        <v>81303</v>
      </c>
      <c r="R2350">
        <f>L2343*10000+M2343*100+E2321</f>
        <v>81304</v>
      </c>
      <c r="S2350">
        <f>L2343*10000+M2343*100+F2321</f>
        <v>81305</v>
      </c>
      <c r="T2350">
        <f>L2343*10000+M2343*100+G2321</f>
        <v>81306</v>
      </c>
    </row>
    <row r="2351" spans="1:20" ht="15" customHeight="1" x14ac:dyDescent="0.2">
      <c r="A2351" s="10" t="str">
        <f>INDEX(REFERENCE!$B$2:$J$2,1,'EXAMPLE OF CHOICE CARDS'!J2351)</f>
        <v>Number of Reviews</v>
      </c>
      <c r="B2351" s="30">
        <f>INDEX('DCM CARDS LOOKUP - HIDDEN'!$O$4:$AE$8890,MATCH(O2351,'DCM CARDS LOOKUP - HIDDEN'!$N$4:$N$8890,0),$J2351)</f>
        <v>1250</v>
      </c>
      <c r="C2351" s="30">
        <f>INDEX('DCM CARDS LOOKUP - HIDDEN'!$O$4:$AE$8890,MATCH(P2351,'DCM CARDS LOOKUP - HIDDEN'!$N$4:$N$8890,0),$J2351)</f>
        <v>4500</v>
      </c>
      <c r="D2351" s="30">
        <f>INDEX('DCM CARDS LOOKUP - HIDDEN'!$O$4:$AE$8890,MATCH(Q2351,'DCM CARDS LOOKUP - HIDDEN'!$N$4:$N$8890,0),$J2351)</f>
        <v>1250</v>
      </c>
      <c r="E2351" s="30">
        <f>INDEX('DCM CARDS LOOKUP - HIDDEN'!$O$4:$AE$8890,MATCH(R2351,'DCM CARDS LOOKUP - HIDDEN'!$N$4:$N$8890,0),$J2351)</f>
        <v>1250</v>
      </c>
      <c r="F2351" s="30">
        <f>INDEX('DCM CARDS LOOKUP - HIDDEN'!$O$4:$AE$8890,MATCH(S2351,'DCM CARDS LOOKUP - HIDDEN'!$N$4:$N$8890,0),$J2351)</f>
        <v>4500</v>
      </c>
      <c r="G2351" s="30">
        <f>INDEX('DCM CARDS LOOKUP - HIDDEN'!$O$4:$AE$8890,MATCH(T2351,'DCM CARDS LOOKUP - HIDDEN'!$N$4:$N$8890,0),$J2351)</f>
        <v>4500</v>
      </c>
      <c r="H2351" s="35"/>
      <c r="J2351" s="4">
        <v>9</v>
      </c>
      <c r="O2351">
        <f>L2343*10000+M2343*100+B2341</f>
        <v>81301</v>
      </c>
      <c r="P2351">
        <f>L2343*10000+M2343*100+C2341</f>
        <v>81302</v>
      </c>
      <c r="Q2351">
        <f>L2343*10000+M2343*100+D2341</f>
        <v>81303</v>
      </c>
      <c r="R2351">
        <f>L2343*10000+M2343*100+E2321</f>
        <v>81304</v>
      </c>
      <c r="S2351">
        <f>L2343*10000+M2343*100+F2321</f>
        <v>81305</v>
      </c>
      <c r="T2351">
        <f>L2343*10000+M2343*100+G2321</f>
        <v>81306</v>
      </c>
    </row>
    <row r="2352" spans="1:20" ht="15" hidden="1" customHeight="1" x14ac:dyDescent="0.2">
      <c r="A2352" s="10" t="e">
        <f>INDEX(REFERENCE!$B$2:$J$2,1,'EXAMPLE OF CHOICE CARDS'!J2352)</f>
        <v>#REF!</v>
      </c>
      <c r="B2352" s="5">
        <f>INDEX('DCM CARDS LOOKUP - HIDDEN'!$O$4:$AE$8890,MATCH(O2352,'DCM CARDS LOOKUP - HIDDEN'!$N$4:$N$8890,0),$J2352)</f>
        <v>0</v>
      </c>
      <c r="C2352" s="5">
        <f>INDEX('DCM CARDS LOOKUP - HIDDEN'!$O$4:$AE$8890,MATCH(P2352,'DCM CARDS LOOKUP - HIDDEN'!$N$4:$N$8890,0),$J2352)</f>
        <v>0</v>
      </c>
      <c r="D2352" s="5">
        <f>INDEX('DCM CARDS LOOKUP - HIDDEN'!$O$4:$AE$8890,MATCH(Q2352,'DCM CARDS LOOKUP - HIDDEN'!$N$4:$N$8890,0),$J2352)</f>
        <v>0</v>
      </c>
      <c r="E2352" s="5">
        <f>INDEX('DCM CARDS LOOKUP - HIDDEN'!$O$4:$AE$8890,MATCH(R2352,'DCM CARDS LOOKUP - HIDDEN'!$N$4:$N$8890,0),$J2352)</f>
        <v>0</v>
      </c>
      <c r="F2352" s="5">
        <f>INDEX('DCM CARDS LOOKUP - HIDDEN'!$O$4:$AE$8890,MATCH(S2352,'DCM CARDS LOOKUP - HIDDEN'!$N$4:$N$8890,0),$J2352)</f>
        <v>0</v>
      </c>
      <c r="G2352" s="31"/>
      <c r="H2352" s="35"/>
      <c r="J2352" s="4">
        <v>10</v>
      </c>
      <c r="O2352">
        <f>L2343*10000+M2343*100+B2341</f>
        <v>81301</v>
      </c>
      <c r="P2352">
        <f>L2343*10000+M2343*100+C2341</f>
        <v>81302</v>
      </c>
      <c r="Q2352">
        <f>L2343*10000+M2343*100+D2341</f>
        <v>81303</v>
      </c>
      <c r="R2352">
        <f>L2343*10000+M2343*100+E2321</f>
        <v>81304</v>
      </c>
      <c r="S2352">
        <f>L2343*10000+M2343*100+F2321</f>
        <v>81305</v>
      </c>
    </row>
    <row r="2353" spans="1:20" ht="15" hidden="1" customHeight="1" x14ac:dyDescent="0.2">
      <c r="A2353" s="10" t="e">
        <f>INDEX(REFERENCE!$B$2:$J$2,1,'EXAMPLE OF CHOICE CARDS'!J2353)</f>
        <v>#REF!</v>
      </c>
      <c r="B2353" s="5">
        <f>INDEX('DCM CARDS LOOKUP - HIDDEN'!$O$4:$AE$8890,MATCH(O2353,'DCM CARDS LOOKUP - HIDDEN'!$N$4:$N$8890,0),$J2353)</f>
        <v>0</v>
      </c>
      <c r="C2353" s="5">
        <f>INDEX('DCM CARDS LOOKUP - HIDDEN'!$O$4:$AE$8890,MATCH(P2353,'DCM CARDS LOOKUP - HIDDEN'!$N$4:$N$8890,0),$J2353)</f>
        <v>0</v>
      </c>
      <c r="D2353" s="5">
        <f>INDEX('DCM CARDS LOOKUP - HIDDEN'!$O$4:$AE$8890,MATCH(Q2353,'DCM CARDS LOOKUP - HIDDEN'!$N$4:$N$8890,0),$J2353)</f>
        <v>0</v>
      </c>
      <c r="E2353" s="5">
        <f>INDEX('DCM CARDS LOOKUP - HIDDEN'!$O$4:$AE$8890,MATCH(R2353,'DCM CARDS LOOKUP - HIDDEN'!$N$4:$N$8890,0),$J2353)</f>
        <v>0</v>
      </c>
      <c r="F2353" s="5">
        <f>INDEX('DCM CARDS LOOKUP - HIDDEN'!$O$4:$AE$8890,MATCH(S2353,'DCM CARDS LOOKUP - HIDDEN'!$N$4:$N$8890,0),$J2353)</f>
        <v>0</v>
      </c>
      <c r="G2353" s="31"/>
      <c r="H2353" s="35"/>
      <c r="J2353" s="4">
        <v>11</v>
      </c>
      <c r="O2353">
        <f>L2343*10000+M2343*100+B2341</f>
        <v>81301</v>
      </c>
      <c r="P2353">
        <f>L2343*10000+M2343*100+C2341</f>
        <v>81302</v>
      </c>
      <c r="Q2353">
        <f>L2343*10000+M2343*100+D2341</f>
        <v>81303</v>
      </c>
      <c r="R2353">
        <f>L2343*10000+M2343*100+E2321</f>
        <v>81304</v>
      </c>
      <c r="S2353">
        <f>L2343*10000+M2343*100+F2321</f>
        <v>81305</v>
      </c>
    </row>
    <row r="2354" spans="1:20" ht="15" hidden="1" customHeight="1" x14ac:dyDescent="0.2">
      <c r="A2354" s="10" t="e">
        <f>INDEX(REFERENCE!$B$2:$J$2,1,'EXAMPLE OF CHOICE CARDS'!J2354)</f>
        <v>#REF!</v>
      </c>
      <c r="B2354" s="5">
        <f>INDEX('DCM CARDS LOOKUP - HIDDEN'!$O$4:$AE$8890,MATCH(O2354,'DCM CARDS LOOKUP - HIDDEN'!$N$4:$N$8890,0),$J2354)</f>
        <v>0</v>
      </c>
      <c r="C2354" s="5">
        <f>INDEX('DCM CARDS LOOKUP - HIDDEN'!$O$4:$AE$8890,MATCH(P2354,'DCM CARDS LOOKUP - HIDDEN'!$N$4:$N$8890,0),$J2354)</f>
        <v>0</v>
      </c>
      <c r="D2354" s="5">
        <f>INDEX('DCM CARDS LOOKUP - HIDDEN'!$O$4:$AE$8890,MATCH(Q2354,'DCM CARDS LOOKUP - HIDDEN'!$N$4:$N$8890,0),$J2354)</f>
        <v>0</v>
      </c>
      <c r="E2354" s="5">
        <f>INDEX('DCM CARDS LOOKUP - HIDDEN'!$O$4:$AE$8890,MATCH(R2354,'DCM CARDS LOOKUP - HIDDEN'!$N$4:$N$8890,0),$J2354)</f>
        <v>0</v>
      </c>
      <c r="F2354" s="5">
        <f>INDEX('DCM CARDS LOOKUP - HIDDEN'!$O$4:$AE$8890,MATCH(S2354,'DCM CARDS LOOKUP - HIDDEN'!$N$4:$N$8890,0),$J2354)</f>
        <v>0</v>
      </c>
      <c r="G2354" s="31"/>
      <c r="H2354" s="35"/>
      <c r="J2354" s="4">
        <v>12</v>
      </c>
      <c r="O2354">
        <f>L2343*10000+M2343*100+B2341</f>
        <v>81301</v>
      </c>
      <c r="P2354">
        <f>L2343*10000+M2343*100+C2341</f>
        <v>81302</v>
      </c>
      <c r="Q2354">
        <f>L2343*10000+M2343*100+D2341</f>
        <v>81303</v>
      </c>
      <c r="R2354">
        <f>L2343*10000+M2343*100+E2321</f>
        <v>81304</v>
      </c>
      <c r="S2354">
        <f>L2343*10000+M2343*100+F2321</f>
        <v>81305</v>
      </c>
    </row>
    <row r="2355" spans="1:20" ht="15" hidden="1" customHeight="1" x14ac:dyDescent="0.2">
      <c r="A2355" s="10" t="e">
        <f>INDEX(REFERENCE!$B$2:$J$2,1,'EXAMPLE OF CHOICE CARDS'!J2355)</f>
        <v>#REF!</v>
      </c>
      <c r="B2355" s="5">
        <f>INDEX('DCM CARDS LOOKUP - HIDDEN'!$O$4:$AE$8890,MATCH(O2355,'DCM CARDS LOOKUP - HIDDEN'!$N$4:$N$8890,0),$J2355)</f>
        <v>0</v>
      </c>
      <c r="C2355" s="5">
        <f>INDEX('DCM CARDS LOOKUP - HIDDEN'!$O$4:$AE$8890,MATCH(P2355,'DCM CARDS LOOKUP - HIDDEN'!$N$4:$N$8890,0),$J2355)</f>
        <v>0</v>
      </c>
      <c r="D2355" s="5">
        <f>INDEX('DCM CARDS LOOKUP - HIDDEN'!$O$4:$AE$8890,MATCH(Q2355,'DCM CARDS LOOKUP - HIDDEN'!$N$4:$N$8890,0),$J2355)</f>
        <v>0</v>
      </c>
      <c r="E2355" s="5">
        <f>INDEX('DCM CARDS LOOKUP - HIDDEN'!$O$4:$AE$8890,MATCH(R2355,'DCM CARDS LOOKUP - HIDDEN'!$N$4:$N$8890,0),$J2355)</f>
        <v>0</v>
      </c>
      <c r="F2355" s="5">
        <f>INDEX('DCM CARDS LOOKUP - HIDDEN'!$O$4:$AE$8890,MATCH(S2355,'DCM CARDS LOOKUP - HIDDEN'!$N$4:$N$8890,0),$J2355)</f>
        <v>0</v>
      </c>
      <c r="G2355" s="31"/>
      <c r="H2355" s="35"/>
      <c r="J2355" s="4">
        <v>13</v>
      </c>
      <c r="O2355">
        <f>L2343*10000+M2343*100+B2341</f>
        <v>81301</v>
      </c>
      <c r="P2355">
        <f>L2343*10000+M2343*100+C2341</f>
        <v>81302</v>
      </c>
      <c r="Q2355">
        <f>L2343*10000+M2343*100+D2341</f>
        <v>81303</v>
      </c>
      <c r="R2355">
        <f>L2343*10000+M2343*100+E2321</f>
        <v>81304</v>
      </c>
      <c r="S2355">
        <f>L2343*10000+M2343*100+F2321</f>
        <v>81305</v>
      </c>
    </row>
    <row r="2356" spans="1:20" ht="15" hidden="1" customHeight="1" x14ac:dyDescent="0.2">
      <c r="A2356" s="10" t="e">
        <f>INDEX(REFERENCE!$B$2:$J$2,1,'EXAMPLE OF CHOICE CARDS'!J2356)</f>
        <v>#REF!</v>
      </c>
      <c r="B2356" s="5">
        <f>INDEX('DCM CARDS LOOKUP - HIDDEN'!$O$4:$AE$8890,MATCH(O2356,'DCM CARDS LOOKUP - HIDDEN'!$N$4:$N$8890,0),$J2356)</f>
        <v>0</v>
      </c>
      <c r="C2356" s="5">
        <f>INDEX('DCM CARDS LOOKUP - HIDDEN'!$O$4:$AE$8890,MATCH(P2356,'DCM CARDS LOOKUP - HIDDEN'!$N$4:$N$8890,0),$J2356)</f>
        <v>0</v>
      </c>
      <c r="D2356" s="5">
        <f>INDEX('DCM CARDS LOOKUP - HIDDEN'!$O$4:$AE$8890,MATCH(Q2356,'DCM CARDS LOOKUP - HIDDEN'!$N$4:$N$8890,0),$J2356)</f>
        <v>0</v>
      </c>
      <c r="E2356" s="5">
        <f>INDEX('DCM CARDS LOOKUP - HIDDEN'!$O$4:$AE$8890,MATCH(R2356,'DCM CARDS LOOKUP - HIDDEN'!$N$4:$N$8890,0),$J2356)</f>
        <v>0</v>
      </c>
      <c r="F2356" s="5">
        <f>INDEX('DCM CARDS LOOKUP - HIDDEN'!$O$4:$AE$8890,MATCH(S2356,'DCM CARDS LOOKUP - HIDDEN'!$N$4:$N$8890,0),$J2356)</f>
        <v>0</v>
      </c>
      <c r="G2356" s="31"/>
      <c r="H2356" s="35"/>
      <c r="J2356" s="4">
        <v>14</v>
      </c>
      <c r="O2356">
        <f>L2343*10000+M2343*100+B2341</f>
        <v>81301</v>
      </c>
      <c r="P2356">
        <f>L2343*10000+M2343*100+C2341</f>
        <v>81302</v>
      </c>
      <c r="Q2356">
        <f>L2343*10000+M2343*100+D2341</f>
        <v>81303</v>
      </c>
      <c r="R2356">
        <f>L2343*10000+M2343*100+E2321</f>
        <v>81304</v>
      </c>
      <c r="S2356">
        <f>L2343*10000+M2343*100+F2321</f>
        <v>81305</v>
      </c>
    </row>
    <row r="2357" spans="1:20" x14ac:dyDescent="0.2">
      <c r="A2357" s="2"/>
      <c r="B2357" s="5"/>
      <c r="C2357" s="5"/>
      <c r="D2357" s="5"/>
      <c r="E2357" s="5"/>
      <c r="F2357" s="5"/>
      <c r="G2357" s="5"/>
      <c r="H2357" s="5"/>
      <c r="J2357" s="13"/>
    </row>
    <row r="2358" spans="1:20" x14ac:dyDescent="0.2">
      <c r="A2358" s="6"/>
      <c r="B2358" s="7">
        <v>1</v>
      </c>
      <c r="C2358" s="7">
        <v>2</v>
      </c>
      <c r="D2358" s="7">
        <v>3</v>
      </c>
      <c r="E2358" s="7">
        <v>4</v>
      </c>
      <c r="F2358" s="7">
        <v>5</v>
      </c>
      <c r="G2358" s="7">
        <v>6</v>
      </c>
      <c r="H2358" s="7">
        <v>9</v>
      </c>
      <c r="J2358" s="13"/>
    </row>
    <row r="2361" spans="1:20" x14ac:dyDescent="0.2">
      <c r="A2361" s="1" t="str">
        <f>"Version "&amp;L2363&amp;"; Task"&amp;M2363</f>
        <v>Version 8; Task14</v>
      </c>
      <c r="B2361" s="4">
        <v>1</v>
      </c>
      <c r="C2361" s="4">
        <v>2</v>
      </c>
      <c r="D2361" s="4">
        <v>3</v>
      </c>
      <c r="E2361" s="4">
        <f>E2341</f>
        <v>4</v>
      </c>
      <c r="F2361" s="4">
        <f>F2341</f>
        <v>5</v>
      </c>
      <c r="G2361" s="4">
        <v>6</v>
      </c>
      <c r="J2361" s="13"/>
    </row>
    <row r="2362" spans="1:20" ht="15" customHeight="1" x14ac:dyDescent="0.2">
      <c r="A2362" s="11" t="s">
        <v>8</v>
      </c>
      <c r="B2362" s="12" t="s">
        <v>9</v>
      </c>
      <c r="C2362" s="12" t="s">
        <v>10</v>
      </c>
      <c r="D2362" s="12" t="s">
        <v>11</v>
      </c>
      <c r="E2362" s="20" t="s">
        <v>21</v>
      </c>
      <c r="F2362" s="20" t="s">
        <v>22</v>
      </c>
      <c r="G2362" s="20"/>
      <c r="H2362" s="34" t="s">
        <v>15</v>
      </c>
      <c r="J2362" s="13"/>
      <c r="L2362" t="s">
        <v>12</v>
      </c>
      <c r="M2362" t="s">
        <v>1</v>
      </c>
    </row>
    <row r="2363" spans="1:20" x14ac:dyDescent="0.2">
      <c r="A2363" s="10" t="str">
        <f>INDEX(REFERENCE!$B$2:$J$2,1,'EXAMPLE OF CHOICE CARDS'!J2363)</f>
        <v>Type</v>
      </c>
      <c r="B2363" s="5" t="str">
        <f>INDEX('DCM CARDS LOOKUP - HIDDEN'!$O$4:$AE$8890,MATCH(O2363,'DCM CARDS LOOKUP - HIDDEN'!$N$4:$N$8890,0),$J2363)</f>
        <v>Topicals</v>
      </c>
      <c r="C2363" s="5" t="str">
        <f>INDEX('DCM CARDS LOOKUP - HIDDEN'!$O$4:$AE$8890,MATCH(P2363,'DCM CARDS LOOKUP - HIDDEN'!$N$4:$N$8890,0),$J2363)</f>
        <v>Topicals</v>
      </c>
      <c r="D2363" s="5" t="str">
        <f>INDEX('DCM CARDS LOOKUP - HIDDEN'!$O$4:$AE$8890,MATCH(Q2363,'DCM CARDS LOOKUP - HIDDEN'!$N$4:$N$8890,0),$J2363)</f>
        <v>Pads</v>
      </c>
      <c r="E2363" s="5" t="str">
        <f>INDEX('DCM CARDS LOOKUP - HIDDEN'!$O$4:$AE$8890,MATCH(R2363,'DCM CARDS LOOKUP - HIDDEN'!$N$4:$N$8890,0),$J2363)</f>
        <v>Pads</v>
      </c>
      <c r="F2363" s="5" t="str">
        <f>INDEX('DCM CARDS LOOKUP - HIDDEN'!$O$4:$AE$8890,MATCH(S2363,'DCM CARDS LOOKUP - HIDDEN'!$N$4:$N$8890,0),$J2363)</f>
        <v>Topicals</v>
      </c>
      <c r="G2363" s="5" t="str">
        <f>INDEX('DCM CARDS LOOKUP - HIDDEN'!$O$4:$AE$8890,MATCH(T2363,'DCM CARDS LOOKUP - HIDDEN'!$N$4:$N$8890,0),$J2363)</f>
        <v>Pads</v>
      </c>
      <c r="H2363" s="35"/>
      <c r="J2363" s="4">
        <v>1</v>
      </c>
      <c r="L2363">
        <f>IF(M2343=15,L2343+1,L2343)</f>
        <v>8</v>
      </c>
      <c r="M2363">
        <f>IF(M2343&lt;15,M2343+1,1)</f>
        <v>14</v>
      </c>
      <c r="O2363">
        <f>L2363*10000+M2363*100+B2361</f>
        <v>81401</v>
      </c>
      <c r="P2363">
        <f>L2363*10000+M2363*100+C2361</f>
        <v>81402</v>
      </c>
      <c r="Q2363">
        <f>L2363*10000+M2363*100+D2361</f>
        <v>81403</v>
      </c>
      <c r="R2363">
        <f>L2363*10000+M2363*100+E2341</f>
        <v>81404</v>
      </c>
      <c r="S2363">
        <f>L2363*10000+M2363*100+F2341</f>
        <v>81405</v>
      </c>
      <c r="T2363">
        <f>L2363*10000+M2363*100+G2341</f>
        <v>81406</v>
      </c>
    </row>
    <row r="2364" spans="1:20" x14ac:dyDescent="0.2">
      <c r="A2364" s="10" t="str">
        <f>INDEX(REFERENCE!$B$2:$J$2,1,'EXAMPLE OF CHOICE CARDS'!J2364)</f>
        <v>Brand</v>
      </c>
      <c r="B2364" s="5" t="str">
        <f>INDEX('DCM CARDS LOOKUP - HIDDEN'!$O$4:$AE$8890,MATCH(O2364,'DCM CARDS LOOKUP - HIDDEN'!$N$4:$N$8890,0),$J2364)</f>
        <v>Theraworx</v>
      </c>
      <c r="C2364" s="5" t="str">
        <f>INDEX('DCM CARDS LOOKUP - HIDDEN'!$O$4:$AE$8890,MATCH(P2364,'DCM CARDS LOOKUP - HIDDEN'!$N$4:$N$8890,0),$J2364)</f>
        <v>Icy Hot</v>
      </c>
      <c r="D2364" s="5" t="str">
        <f>INDEX('DCM CARDS LOOKUP - HIDDEN'!$O$4:$AE$8890,MATCH(Q2364,'DCM CARDS LOOKUP - HIDDEN'!$N$4:$N$8890,0),$J2364)</f>
        <v xml:space="preserve">Biofreeze  </v>
      </c>
      <c r="E2364" s="5" t="str">
        <f>INDEX('DCM CARDS LOOKUP - HIDDEN'!$O$4:$AE$8890,MATCH(R2364,'DCM CARDS LOOKUP - HIDDEN'!$N$4:$N$8890,0),$J2364)</f>
        <v>Up &amp; Up</v>
      </c>
      <c r="F2364" s="5" t="str">
        <f>INDEX('DCM CARDS LOOKUP - HIDDEN'!$O$4:$AE$8890,MATCH(S2364,'DCM CARDS LOOKUP - HIDDEN'!$N$4:$N$8890,0),$J2364)</f>
        <v>Motrin</v>
      </c>
      <c r="G2364" s="5" t="str">
        <f>INDEX('DCM CARDS LOOKUP - HIDDEN'!$O$4:$AE$8890,MATCH(T2364,'DCM CARDS LOOKUP - HIDDEN'!$N$4:$N$8890,0),$J2364)</f>
        <v>Be Koool</v>
      </c>
      <c r="H2364" s="35"/>
      <c r="J2364" s="4">
        <v>2</v>
      </c>
      <c r="O2364">
        <f>L2363*10000+M2363*100+B2361</f>
        <v>81401</v>
      </c>
      <c r="P2364">
        <f>L2363*10000+M2363*100+C2361</f>
        <v>81402</v>
      </c>
      <c r="Q2364">
        <f>L2363*10000+M2363*100+D2361</f>
        <v>81403</v>
      </c>
      <c r="R2364">
        <f>L2363*10000+M2363*100+E2341</f>
        <v>81404</v>
      </c>
      <c r="S2364">
        <f>L2363*10000+M2363*100+F2341</f>
        <v>81405</v>
      </c>
      <c r="T2364">
        <f>L2363*10000+M2363*100+G2341</f>
        <v>81406</v>
      </c>
    </row>
    <row r="2365" spans="1:20" ht="28.5" x14ac:dyDescent="0.2">
      <c r="A2365" s="10" t="str">
        <f>INDEX(REFERENCE!$B$2:$J$2,1,'EXAMPLE OF CHOICE CARDS'!J2365)</f>
        <v>Sensation</v>
      </c>
      <c r="B2365" s="5" t="str">
        <f>INDEX('DCM CARDS LOOKUP - HIDDEN'!$O$4:$AE$8890,MATCH(O2365,'DCM CARDS LOOKUP - HIDDEN'!$N$4:$N$8890,0),$J2365)</f>
        <v>Both hot and cold sensation</v>
      </c>
      <c r="C2365" s="5" t="str">
        <f>INDEX('DCM CARDS LOOKUP - HIDDEN'!$O$4:$AE$8890,MATCH(P2365,'DCM CARDS LOOKUP - HIDDEN'!$N$4:$N$8890,0),$J2365)</f>
        <v>Both hot and cold sensation</v>
      </c>
      <c r="D2365" s="5" t="str">
        <f>INDEX('DCM CARDS LOOKUP - HIDDEN'!$O$4:$AE$8890,MATCH(Q2365,'DCM CARDS LOOKUP - HIDDEN'!$N$4:$N$8890,0),$J2365)</f>
        <v>Lidocaine/numbing sensation</v>
      </c>
      <c r="E2365" s="5" t="str">
        <f>INDEX('DCM CARDS LOOKUP - HIDDEN'!$O$4:$AE$8890,MATCH(R2365,'DCM CARDS LOOKUP - HIDDEN'!$N$4:$N$8890,0),$J2365)</f>
        <v>Cold sensation</v>
      </c>
      <c r="F2365" s="5" t="str">
        <f>INDEX('DCM CARDS LOOKUP - HIDDEN'!$O$4:$AE$8890,MATCH(S2365,'DCM CARDS LOOKUP - HIDDEN'!$N$4:$N$8890,0),$J2365)</f>
        <v>Lidocaine/numbing sensation</v>
      </c>
      <c r="G2365" s="5" t="str">
        <f>INDEX('DCM CARDS LOOKUP - HIDDEN'!$O$4:$AE$8890,MATCH(T2365,'DCM CARDS LOOKUP - HIDDEN'!$N$4:$N$8890,0),$J2365)</f>
        <v>No sensation/drug free/for circulation</v>
      </c>
      <c r="H2365" s="35"/>
      <c r="J2365" s="4">
        <v>3</v>
      </c>
      <c r="O2365">
        <f>L2363*10000+M2363*100+B2361</f>
        <v>81401</v>
      </c>
      <c r="P2365">
        <f>L2363*10000+M2363*100+C2361</f>
        <v>81402</v>
      </c>
      <c r="Q2365">
        <f>L2363*10000+M2363*100+D2361</f>
        <v>81403</v>
      </c>
      <c r="R2365">
        <f>L2363*10000+M2363*100+E2341</f>
        <v>81404</v>
      </c>
      <c r="S2365">
        <f>L2363*10000+M2363*100+F2341</f>
        <v>81405</v>
      </c>
      <c r="T2365">
        <f>L2363*10000+M2363*100+G2341</f>
        <v>81406</v>
      </c>
    </row>
    <row r="2366" spans="1:20" x14ac:dyDescent="0.2">
      <c r="A2366" s="10" t="str">
        <f>INDEX(REFERENCE!$B$2:$J$2,1,'EXAMPLE OF CHOICE CARDS'!J2366)</f>
        <v>Treatment Area</v>
      </c>
      <c r="B2366" s="5" t="str">
        <f>INDEX('DCM CARDS LOOKUP - HIDDEN'!$O$4:$AE$8890,MATCH(O2366,'DCM CARDS LOOKUP - HIDDEN'!$N$4:$N$8890,0),$J2366)</f>
        <v>-</v>
      </c>
      <c r="C2366" s="5" t="str">
        <f>INDEX('DCM CARDS LOOKUP - HIDDEN'!$O$4:$AE$8890,MATCH(P2366,'DCM CARDS LOOKUP - HIDDEN'!$N$4:$N$8890,0),$J2366)</f>
        <v>-</v>
      </c>
      <c r="D2366" s="5" t="str">
        <f>INDEX('DCM CARDS LOOKUP - HIDDEN'!$O$4:$AE$8890,MATCH(Q2366,'DCM CARDS LOOKUP - HIDDEN'!$N$4:$N$8890,0),$J2366)</f>
        <v>Shoulder</v>
      </c>
      <c r="E2366" s="5" t="str">
        <f>INDEX('DCM CARDS LOOKUP - HIDDEN'!$O$4:$AE$8890,MATCH(R2366,'DCM CARDS LOOKUP - HIDDEN'!$N$4:$N$8890,0),$J2366)</f>
        <v>Neck</v>
      </c>
      <c r="F2366" s="5" t="str">
        <f>INDEX('DCM CARDS LOOKUP - HIDDEN'!$O$4:$AE$8890,MATCH(S2366,'DCM CARDS LOOKUP - HIDDEN'!$N$4:$N$8890,0),$J2366)</f>
        <v>-</v>
      </c>
      <c r="G2366" s="5" t="str">
        <f>INDEX('DCM CARDS LOOKUP - HIDDEN'!$O$4:$AE$8890,MATCH(T2366,'DCM CARDS LOOKUP - HIDDEN'!$N$4:$N$8890,0),$J2366)</f>
        <v>Back</v>
      </c>
      <c r="H2366" s="35"/>
      <c r="J2366" s="4">
        <v>4</v>
      </c>
      <c r="O2366">
        <f>L2363*10000+M2363*100+B2361</f>
        <v>81401</v>
      </c>
      <c r="P2366">
        <f>L2363*10000+M2363*100+C2361</f>
        <v>81402</v>
      </c>
      <c r="Q2366">
        <f>L2363*10000+M2363*100+D2361</f>
        <v>81403</v>
      </c>
      <c r="R2366">
        <f>L2363*10000+M2363*100+E2341</f>
        <v>81404</v>
      </c>
      <c r="S2366">
        <f>L2363*10000+M2363*100+F2341</f>
        <v>81405</v>
      </c>
      <c r="T2366">
        <f>L2363*10000+M2363*100+G2341</f>
        <v>81406</v>
      </c>
    </row>
    <row r="2367" spans="1:20" x14ac:dyDescent="0.2">
      <c r="A2367" s="10" t="str">
        <f>INDEX(REFERENCE!$B$2:$J$2,1,'EXAMPLE OF CHOICE CARDS'!J2367)</f>
        <v>Format</v>
      </c>
      <c r="B2367" s="5" t="str">
        <f>INDEX('DCM CARDS LOOKUP - HIDDEN'!$O$4:$AE$8890,MATCH(O2367,'DCM CARDS LOOKUP - HIDDEN'!$N$4:$N$8890,0),$J2367)</f>
        <v>Roll-on</v>
      </c>
      <c r="C2367" s="5" t="str">
        <f>INDEX('DCM CARDS LOOKUP - HIDDEN'!$O$4:$AE$8890,MATCH(P2367,'DCM CARDS LOOKUP - HIDDEN'!$N$4:$N$8890,0),$J2367)</f>
        <v>Gel</v>
      </c>
      <c r="D2367" s="5" t="str">
        <f>INDEX('DCM CARDS LOOKUP - HIDDEN'!$O$4:$AE$8890,MATCH(Q2367,'DCM CARDS LOOKUP - HIDDEN'!$N$4:$N$8890,0),$J2367)</f>
        <v>Single use pads/patches</v>
      </c>
      <c r="E2367" s="5" t="str">
        <f>INDEX('DCM CARDS LOOKUP - HIDDEN'!$O$4:$AE$8890,MATCH(R2367,'DCM CARDS LOOKUP - HIDDEN'!$N$4:$N$8890,0),$J2367)</f>
        <v>Single use pads/patches</v>
      </c>
      <c r="F2367" s="5" t="str">
        <f>INDEX('DCM CARDS LOOKUP - HIDDEN'!$O$4:$AE$8890,MATCH(S2367,'DCM CARDS LOOKUP - HIDDEN'!$N$4:$N$8890,0),$J2367)</f>
        <v>Cream</v>
      </c>
      <c r="G2367" s="5" t="str">
        <f>INDEX('DCM CARDS LOOKUP - HIDDEN'!$O$4:$AE$8890,MATCH(T2367,'DCM CARDS LOOKUP - HIDDEN'!$N$4:$N$8890,0),$J2367)</f>
        <v>Single use pads/patches</v>
      </c>
      <c r="H2367" s="35"/>
      <c r="J2367" s="4">
        <v>5</v>
      </c>
      <c r="O2367">
        <f>L2363*10000+M2363*100+B2361</f>
        <v>81401</v>
      </c>
      <c r="P2367">
        <f>L2363*10000+M2363*100+C2361</f>
        <v>81402</v>
      </c>
      <c r="Q2367">
        <f>L2363*10000+M2363*100+D2361</f>
        <v>81403</v>
      </c>
      <c r="R2367">
        <f>L2363*10000+M2363*100+E2341</f>
        <v>81404</v>
      </c>
      <c r="S2367">
        <f>L2363*10000+M2363*100+F2341</f>
        <v>81405</v>
      </c>
      <c r="T2367">
        <f>L2363*10000+M2363*100+G2341</f>
        <v>81406</v>
      </c>
    </row>
    <row r="2368" spans="1:20" x14ac:dyDescent="0.2">
      <c r="A2368" s="10" t="str">
        <f>INDEX(REFERENCE!$B$2:$J$2,1,'EXAMPLE OF CHOICE CARDS'!J2368)</f>
        <v>Count</v>
      </c>
      <c r="B2368" s="5" t="str">
        <f>INDEX('DCM CARDS LOOKUP - HIDDEN'!$O$4:$AE$8890,MATCH(O2368,'DCM CARDS LOOKUP - HIDDEN'!$N$4:$N$8890,0),$J2368)</f>
        <v>2 oz</v>
      </c>
      <c r="C2368" s="5" t="str">
        <f>INDEX('DCM CARDS LOOKUP - HIDDEN'!$O$4:$AE$8890,MATCH(P2368,'DCM CARDS LOOKUP - HIDDEN'!$N$4:$N$8890,0),$J2368)</f>
        <v>3 oz</v>
      </c>
      <c r="D2368" s="5" t="str">
        <f>INDEX('DCM CARDS LOOKUP - HIDDEN'!$O$4:$AE$8890,MATCH(Q2368,'DCM CARDS LOOKUP - HIDDEN'!$N$4:$N$8890,0),$J2368)</f>
        <v>5 count</v>
      </c>
      <c r="E2368" s="5" t="str">
        <f>INDEX('DCM CARDS LOOKUP - HIDDEN'!$O$4:$AE$8890,MATCH(R2368,'DCM CARDS LOOKUP - HIDDEN'!$N$4:$N$8890,0),$J2368)</f>
        <v>3 count</v>
      </c>
      <c r="F2368" s="5" t="str">
        <f>INDEX('DCM CARDS LOOKUP - HIDDEN'!$O$4:$AE$8890,MATCH(S2368,'DCM CARDS LOOKUP - HIDDEN'!$N$4:$N$8890,0),$J2368)</f>
        <v>3.5 oz</v>
      </c>
      <c r="G2368" s="5" t="str">
        <f>INDEX('DCM CARDS LOOKUP - HIDDEN'!$O$4:$AE$8890,MATCH(T2368,'DCM CARDS LOOKUP - HIDDEN'!$N$4:$N$8890,0),$J2368)</f>
        <v>4 count</v>
      </c>
      <c r="H2368" s="35"/>
      <c r="J2368" s="4">
        <v>6</v>
      </c>
      <c r="O2368">
        <f>L2363*10000+M2363*100+B2361</f>
        <v>81401</v>
      </c>
      <c r="P2368">
        <f>L2363*10000+M2363*100+C2361</f>
        <v>81402</v>
      </c>
      <c r="Q2368">
        <f>L2363*10000+M2363*100+D2361</f>
        <v>81403</v>
      </c>
      <c r="R2368">
        <f>L2363*10000+M2363*100+E2341</f>
        <v>81404</v>
      </c>
      <c r="S2368">
        <f>L2363*10000+M2363*100+F2341</f>
        <v>81405</v>
      </c>
      <c r="T2368">
        <f>L2363*10000+M2363*100+G2341</f>
        <v>81406</v>
      </c>
    </row>
    <row r="2369" spans="1:20" ht="15" customHeight="1" x14ac:dyDescent="0.2">
      <c r="A2369" s="10" t="str">
        <f>INDEX(REFERENCE!$B$2:$J$2,1,'EXAMPLE OF CHOICE CARDS'!J2369)</f>
        <v>Price</v>
      </c>
      <c r="B2369" s="29">
        <f>INDEX('DCM CARDS LOOKUP - HIDDEN'!$O$4:$AE$8890,MATCH(O2369,'DCM CARDS LOOKUP - HIDDEN'!$N$4:$N$8890,0),$J2369)</f>
        <v>13</v>
      </c>
      <c r="C2369" s="29">
        <f>INDEX('DCM CARDS LOOKUP - HIDDEN'!$O$4:$AE$8890,MATCH(P2369,'DCM CARDS LOOKUP - HIDDEN'!$N$4:$N$8890,0),$J2369)</f>
        <v>10</v>
      </c>
      <c r="D2369" s="29">
        <f>INDEX('DCM CARDS LOOKUP - HIDDEN'!$O$4:$AE$8890,MATCH(Q2369,'DCM CARDS LOOKUP - HIDDEN'!$N$4:$N$8890,0),$J2369)</f>
        <v>29.24</v>
      </c>
      <c r="E2369" s="29">
        <f>INDEX('DCM CARDS LOOKUP - HIDDEN'!$O$4:$AE$8890,MATCH(R2369,'DCM CARDS LOOKUP - HIDDEN'!$N$4:$N$8890,0),$J2369)</f>
        <v>9.99</v>
      </c>
      <c r="F2369" s="29">
        <f>INDEX('DCM CARDS LOOKUP - HIDDEN'!$O$4:$AE$8890,MATCH(S2369,'DCM CARDS LOOKUP - HIDDEN'!$N$4:$N$8890,0),$J2369)</f>
        <v>8.07</v>
      </c>
      <c r="G2369" s="29">
        <f>INDEX('DCM CARDS LOOKUP - HIDDEN'!$O$4:$AE$8890,MATCH(T2369,'DCM CARDS LOOKUP - HIDDEN'!$N$4:$N$8890,0),$J2369)</f>
        <v>7.99</v>
      </c>
      <c r="H2369" s="35"/>
      <c r="J2369" s="4">
        <v>7</v>
      </c>
      <c r="O2369">
        <f>L2363*10000+M2363*100+B2361</f>
        <v>81401</v>
      </c>
      <c r="P2369">
        <f>L2363*10000+M2363*100+C2361</f>
        <v>81402</v>
      </c>
      <c r="Q2369">
        <f>L2363*10000+M2363*100+D2361</f>
        <v>81403</v>
      </c>
      <c r="R2369">
        <f>L2363*10000+M2363*100+E2341</f>
        <v>81404</v>
      </c>
      <c r="S2369">
        <f>L2363*10000+M2363*100+F2341</f>
        <v>81405</v>
      </c>
      <c r="T2369">
        <f>L2363*10000+M2363*100+G2341</f>
        <v>81406</v>
      </c>
    </row>
    <row r="2370" spans="1:20" ht="15" customHeight="1" x14ac:dyDescent="0.2">
      <c r="A2370" s="10" t="str">
        <f>INDEX(REFERENCE!$B$2:$J$2,1,'EXAMPLE OF CHOICE CARDS'!J2370)</f>
        <v>Review Rating</v>
      </c>
      <c r="B2370" s="5" t="str">
        <f>INDEX('DCM CARDS LOOKUP - HIDDEN'!$O$4:$AE$8890,MATCH(O2370,'DCM CARDS LOOKUP - HIDDEN'!$N$4:$N$8890,0),$J2370)</f>
        <v>4.8 stars</v>
      </c>
      <c r="C2370" s="5" t="str">
        <f>INDEX('DCM CARDS LOOKUP - HIDDEN'!$O$4:$AE$8890,MATCH(P2370,'DCM CARDS LOOKUP - HIDDEN'!$N$4:$N$8890,0),$J2370)</f>
        <v>4.5 stars</v>
      </c>
      <c r="D2370" s="5" t="str">
        <f>INDEX('DCM CARDS LOOKUP - HIDDEN'!$O$4:$AE$8890,MATCH(Q2370,'DCM CARDS LOOKUP - HIDDEN'!$N$4:$N$8890,0),$J2370)</f>
        <v>4.8 stars</v>
      </c>
      <c r="E2370" s="5" t="str">
        <f>INDEX('DCM CARDS LOOKUP - HIDDEN'!$O$4:$AE$8890,MATCH(R2370,'DCM CARDS LOOKUP - HIDDEN'!$N$4:$N$8890,0),$J2370)</f>
        <v>4.6 stars</v>
      </c>
      <c r="F2370" s="5" t="str">
        <f>INDEX('DCM CARDS LOOKUP - HIDDEN'!$O$4:$AE$8890,MATCH(S2370,'DCM CARDS LOOKUP - HIDDEN'!$N$4:$N$8890,0),$J2370)</f>
        <v>4.5 stars</v>
      </c>
      <c r="G2370" s="5" t="str">
        <f>INDEX('DCM CARDS LOOKUP - HIDDEN'!$O$4:$AE$8890,MATCH(T2370,'DCM CARDS LOOKUP - HIDDEN'!$N$4:$N$8890,0),$J2370)</f>
        <v>4.8 stars</v>
      </c>
      <c r="H2370" s="35"/>
      <c r="J2370" s="4">
        <v>8</v>
      </c>
      <c r="O2370">
        <f>L2363*10000+M2363*100+B2361</f>
        <v>81401</v>
      </c>
      <c r="P2370">
        <f>L2363*10000+M2363*100+C2361</f>
        <v>81402</v>
      </c>
      <c r="Q2370">
        <f>L2363*10000+M2363*100+D2361</f>
        <v>81403</v>
      </c>
      <c r="R2370">
        <f>L2363*10000+M2363*100+E2341</f>
        <v>81404</v>
      </c>
      <c r="S2370">
        <f>L2363*10000+M2363*100+F2341</f>
        <v>81405</v>
      </c>
      <c r="T2370">
        <f>L2363*10000+M2363*100+G2341</f>
        <v>81406</v>
      </c>
    </row>
    <row r="2371" spans="1:20" ht="15" customHeight="1" x14ac:dyDescent="0.2">
      <c r="A2371" s="10" t="str">
        <f>INDEX(REFERENCE!$B$2:$J$2,1,'EXAMPLE OF CHOICE CARDS'!J2371)</f>
        <v>Number of Reviews</v>
      </c>
      <c r="B2371" s="30">
        <f>INDEX('DCM CARDS LOOKUP - HIDDEN'!$O$4:$AE$8890,MATCH(O2371,'DCM CARDS LOOKUP - HIDDEN'!$N$4:$N$8890,0),$J2371)</f>
        <v>4500</v>
      </c>
      <c r="C2371" s="30">
        <f>INDEX('DCM CARDS LOOKUP - HIDDEN'!$O$4:$AE$8890,MATCH(P2371,'DCM CARDS LOOKUP - HIDDEN'!$N$4:$N$8890,0),$J2371)</f>
        <v>4500</v>
      </c>
      <c r="D2371" s="30">
        <f>INDEX('DCM CARDS LOOKUP - HIDDEN'!$O$4:$AE$8890,MATCH(Q2371,'DCM CARDS LOOKUP - HIDDEN'!$N$4:$N$8890,0),$J2371)</f>
        <v>4500</v>
      </c>
      <c r="E2371" s="30">
        <f>INDEX('DCM CARDS LOOKUP - HIDDEN'!$O$4:$AE$8890,MATCH(R2371,'DCM CARDS LOOKUP - HIDDEN'!$N$4:$N$8890,0),$J2371)</f>
        <v>1250</v>
      </c>
      <c r="F2371" s="30">
        <f>INDEX('DCM CARDS LOOKUP - HIDDEN'!$O$4:$AE$8890,MATCH(S2371,'DCM CARDS LOOKUP - HIDDEN'!$N$4:$N$8890,0),$J2371)</f>
        <v>1250</v>
      </c>
      <c r="G2371" s="30">
        <f>INDEX('DCM CARDS LOOKUP - HIDDEN'!$O$4:$AE$8890,MATCH(T2371,'DCM CARDS LOOKUP - HIDDEN'!$N$4:$N$8890,0),$J2371)</f>
        <v>1250</v>
      </c>
      <c r="H2371" s="35"/>
      <c r="J2371" s="4">
        <v>9</v>
      </c>
      <c r="O2371">
        <f>L2363*10000+M2363*100+B2361</f>
        <v>81401</v>
      </c>
      <c r="P2371">
        <f>L2363*10000+M2363*100+C2361</f>
        <v>81402</v>
      </c>
      <c r="Q2371">
        <f>L2363*10000+M2363*100+D2361</f>
        <v>81403</v>
      </c>
      <c r="R2371">
        <f>L2363*10000+M2363*100+E2341</f>
        <v>81404</v>
      </c>
      <c r="S2371">
        <f>L2363*10000+M2363*100+F2341</f>
        <v>81405</v>
      </c>
      <c r="T2371">
        <f>L2363*10000+M2363*100+G2341</f>
        <v>81406</v>
      </c>
    </row>
    <row r="2372" spans="1:20" ht="15" hidden="1" customHeight="1" x14ac:dyDescent="0.2">
      <c r="A2372" s="10" t="e">
        <f>INDEX(REFERENCE!$B$2:$J$2,1,'EXAMPLE OF CHOICE CARDS'!J2372)</f>
        <v>#REF!</v>
      </c>
      <c r="B2372" s="5">
        <f>INDEX('DCM CARDS LOOKUP - HIDDEN'!$O$4:$AE$8890,MATCH(O2372,'DCM CARDS LOOKUP - HIDDEN'!$N$4:$N$8890,0),$J2372)</f>
        <v>0</v>
      </c>
      <c r="C2372" s="5">
        <f>INDEX('DCM CARDS LOOKUP - HIDDEN'!$O$4:$AE$8890,MATCH(P2372,'DCM CARDS LOOKUP - HIDDEN'!$N$4:$N$8890,0),$J2372)</f>
        <v>0</v>
      </c>
      <c r="D2372" s="5">
        <f>INDEX('DCM CARDS LOOKUP - HIDDEN'!$O$4:$AE$8890,MATCH(Q2372,'DCM CARDS LOOKUP - HIDDEN'!$N$4:$N$8890,0),$J2372)</f>
        <v>0</v>
      </c>
      <c r="E2372" s="5">
        <f>INDEX('DCM CARDS LOOKUP - HIDDEN'!$O$4:$AE$8890,MATCH(R2372,'DCM CARDS LOOKUP - HIDDEN'!$N$4:$N$8890,0),$J2372)</f>
        <v>0</v>
      </c>
      <c r="F2372" s="5">
        <f>INDEX('DCM CARDS LOOKUP - HIDDEN'!$O$4:$AE$8890,MATCH(S2372,'DCM CARDS LOOKUP - HIDDEN'!$N$4:$N$8890,0),$J2372)</f>
        <v>0</v>
      </c>
      <c r="G2372" s="31"/>
      <c r="H2372" s="35"/>
      <c r="J2372" s="4">
        <v>10</v>
      </c>
      <c r="O2372">
        <f>L2363*10000+M2363*100+B2361</f>
        <v>81401</v>
      </c>
      <c r="P2372">
        <f>L2363*10000+M2363*100+C2361</f>
        <v>81402</v>
      </c>
      <c r="Q2372">
        <f>L2363*10000+M2363*100+D2361</f>
        <v>81403</v>
      </c>
      <c r="R2372">
        <f>L2363*10000+M2363*100+E2341</f>
        <v>81404</v>
      </c>
      <c r="S2372">
        <f>L2363*10000+M2363*100+F2341</f>
        <v>81405</v>
      </c>
    </row>
    <row r="2373" spans="1:20" ht="15" hidden="1" customHeight="1" x14ac:dyDescent="0.2">
      <c r="A2373" s="10" t="e">
        <f>INDEX(REFERENCE!$B$2:$J$2,1,'EXAMPLE OF CHOICE CARDS'!J2373)</f>
        <v>#REF!</v>
      </c>
      <c r="B2373" s="5">
        <f>INDEX('DCM CARDS LOOKUP - HIDDEN'!$O$4:$AE$8890,MATCH(O2373,'DCM CARDS LOOKUP - HIDDEN'!$N$4:$N$8890,0),$J2373)</f>
        <v>0</v>
      </c>
      <c r="C2373" s="5">
        <f>INDEX('DCM CARDS LOOKUP - HIDDEN'!$O$4:$AE$8890,MATCH(P2373,'DCM CARDS LOOKUP - HIDDEN'!$N$4:$N$8890,0),$J2373)</f>
        <v>0</v>
      </c>
      <c r="D2373" s="5">
        <f>INDEX('DCM CARDS LOOKUP - HIDDEN'!$O$4:$AE$8890,MATCH(Q2373,'DCM CARDS LOOKUP - HIDDEN'!$N$4:$N$8890,0),$J2373)</f>
        <v>0</v>
      </c>
      <c r="E2373" s="5">
        <f>INDEX('DCM CARDS LOOKUP - HIDDEN'!$O$4:$AE$8890,MATCH(R2373,'DCM CARDS LOOKUP - HIDDEN'!$N$4:$N$8890,0),$J2373)</f>
        <v>0</v>
      </c>
      <c r="F2373" s="5">
        <f>INDEX('DCM CARDS LOOKUP - HIDDEN'!$O$4:$AE$8890,MATCH(S2373,'DCM CARDS LOOKUP - HIDDEN'!$N$4:$N$8890,0),$J2373)</f>
        <v>0</v>
      </c>
      <c r="G2373" s="31"/>
      <c r="H2373" s="35"/>
      <c r="J2373" s="4">
        <v>11</v>
      </c>
      <c r="O2373">
        <f>L2363*10000+M2363*100+B2361</f>
        <v>81401</v>
      </c>
      <c r="P2373">
        <f>L2363*10000+M2363*100+C2361</f>
        <v>81402</v>
      </c>
      <c r="Q2373">
        <f>L2363*10000+M2363*100+D2361</f>
        <v>81403</v>
      </c>
      <c r="R2373">
        <f>L2363*10000+M2363*100+E2341</f>
        <v>81404</v>
      </c>
      <c r="S2373">
        <f>L2363*10000+M2363*100+F2341</f>
        <v>81405</v>
      </c>
    </row>
    <row r="2374" spans="1:20" ht="15" hidden="1" customHeight="1" x14ac:dyDescent="0.2">
      <c r="A2374" s="10" t="e">
        <f>INDEX(REFERENCE!$B$2:$J$2,1,'EXAMPLE OF CHOICE CARDS'!J2374)</f>
        <v>#REF!</v>
      </c>
      <c r="B2374" s="5">
        <f>INDEX('DCM CARDS LOOKUP - HIDDEN'!$O$4:$AE$8890,MATCH(O2374,'DCM CARDS LOOKUP - HIDDEN'!$N$4:$N$8890,0),$J2374)</f>
        <v>0</v>
      </c>
      <c r="C2374" s="5">
        <f>INDEX('DCM CARDS LOOKUP - HIDDEN'!$O$4:$AE$8890,MATCH(P2374,'DCM CARDS LOOKUP - HIDDEN'!$N$4:$N$8890,0),$J2374)</f>
        <v>0</v>
      </c>
      <c r="D2374" s="5">
        <f>INDEX('DCM CARDS LOOKUP - HIDDEN'!$O$4:$AE$8890,MATCH(Q2374,'DCM CARDS LOOKUP - HIDDEN'!$N$4:$N$8890,0),$J2374)</f>
        <v>0</v>
      </c>
      <c r="E2374" s="5">
        <f>INDEX('DCM CARDS LOOKUP - HIDDEN'!$O$4:$AE$8890,MATCH(R2374,'DCM CARDS LOOKUP - HIDDEN'!$N$4:$N$8890,0),$J2374)</f>
        <v>0</v>
      </c>
      <c r="F2374" s="5">
        <f>INDEX('DCM CARDS LOOKUP - HIDDEN'!$O$4:$AE$8890,MATCH(S2374,'DCM CARDS LOOKUP - HIDDEN'!$N$4:$N$8890,0),$J2374)</f>
        <v>0</v>
      </c>
      <c r="G2374" s="31"/>
      <c r="H2374" s="35"/>
      <c r="J2374" s="4">
        <v>12</v>
      </c>
      <c r="O2374">
        <f>L2363*10000+M2363*100+B2361</f>
        <v>81401</v>
      </c>
      <c r="P2374">
        <f>L2363*10000+M2363*100+C2361</f>
        <v>81402</v>
      </c>
      <c r="Q2374">
        <f>L2363*10000+M2363*100+D2361</f>
        <v>81403</v>
      </c>
      <c r="R2374">
        <f>L2363*10000+M2363*100+E2341</f>
        <v>81404</v>
      </c>
      <c r="S2374">
        <f>L2363*10000+M2363*100+F2341</f>
        <v>81405</v>
      </c>
    </row>
    <row r="2375" spans="1:20" ht="15" hidden="1" customHeight="1" x14ac:dyDescent="0.2">
      <c r="A2375" s="10" t="e">
        <f>INDEX(REFERENCE!$B$2:$J$2,1,'EXAMPLE OF CHOICE CARDS'!J2375)</f>
        <v>#REF!</v>
      </c>
      <c r="B2375" s="5">
        <f>INDEX('DCM CARDS LOOKUP - HIDDEN'!$O$4:$AE$8890,MATCH(O2375,'DCM CARDS LOOKUP - HIDDEN'!$N$4:$N$8890,0),$J2375)</f>
        <v>0</v>
      </c>
      <c r="C2375" s="5">
        <f>INDEX('DCM CARDS LOOKUP - HIDDEN'!$O$4:$AE$8890,MATCH(P2375,'DCM CARDS LOOKUP - HIDDEN'!$N$4:$N$8890,0),$J2375)</f>
        <v>0</v>
      </c>
      <c r="D2375" s="5">
        <f>INDEX('DCM CARDS LOOKUP - HIDDEN'!$O$4:$AE$8890,MATCH(Q2375,'DCM CARDS LOOKUP - HIDDEN'!$N$4:$N$8890,0),$J2375)</f>
        <v>0</v>
      </c>
      <c r="E2375" s="5">
        <f>INDEX('DCM CARDS LOOKUP - HIDDEN'!$O$4:$AE$8890,MATCH(R2375,'DCM CARDS LOOKUP - HIDDEN'!$N$4:$N$8890,0),$J2375)</f>
        <v>0</v>
      </c>
      <c r="F2375" s="5">
        <f>INDEX('DCM CARDS LOOKUP - HIDDEN'!$O$4:$AE$8890,MATCH(S2375,'DCM CARDS LOOKUP - HIDDEN'!$N$4:$N$8890,0),$J2375)</f>
        <v>0</v>
      </c>
      <c r="G2375" s="31"/>
      <c r="H2375" s="35"/>
      <c r="J2375" s="4">
        <v>13</v>
      </c>
      <c r="O2375">
        <f>L2363*10000+M2363*100+B2361</f>
        <v>81401</v>
      </c>
      <c r="P2375">
        <f>L2363*10000+M2363*100+C2361</f>
        <v>81402</v>
      </c>
      <c r="Q2375">
        <f>L2363*10000+M2363*100+D2361</f>
        <v>81403</v>
      </c>
      <c r="R2375">
        <f>L2363*10000+M2363*100+E2341</f>
        <v>81404</v>
      </c>
      <c r="S2375">
        <f>L2363*10000+M2363*100+F2341</f>
        <v>81405</v>
      </c>
    </row>
    <row r="2376" spans="1:20" ht="15" hidden="1" customHeight="1" x14ac:dyDescent="0.2">
      <c r="A2376" s="10" t="e">
        <f>INDEX(REFERENCE!$B$2:$J$2,1,'EXAMPLE OF CHOICE CARDS'!J2376)</f>
        <v>#REF!</v>
      </c>
      <c r="B2376" s="5">
        <f>INDEX('DCM CARDS LOOKUP - HIDDEN'!$O$4:$AE$8890,MATCH(O2376,'DCM CARDS LOOKUP - HIDDEN'!$N$4:$N$8890,0),$J2376)</f>
        <v>0</v>
      </c>
      <c r="C2376" s="5">
        <f>INDEX('DCM CARDS LOOKUP - HIDDEN'!$O$4:$AE$8890,MATCH(P2376,'DCM CARDS LOOKUP - HIDDEN'!$N$4:$N$8890,0),$J2376)</f>
        <v>0</v>
      </c>
      <c r="D2376" s="5">
        <f>INDEX('DCM CARDS LOOKUP - HIDDEN'!$O$4:$AE$8890,MATCH(Q2376,'DCM CARDS LOOKUP - HIDDEN'!$N$4:$N$8890,0),$J2376)</f>
        <v>0</v>
      </c>
      <c r="E2376" s="5">
        <f>INDEX('DCM CARDS LOOKUP - HIDDEN'!$O$4:$AE$8890,MATCH(R2376,'DCM CARDS LOOKUP - HIDDEN'!$N$4:$N$8890,0),$J2376)</f>
        <v>0</v>
      </c>
      <c r="F2376" s="5">
        <f>INDEX('DCM CARDS LOOKUP - HIDDEN'!$O$4:$AE$8890,MATCH(S2376,'DCM CARDS LOOKUP - HIDDEN'!$N$4:$N$8890,0),$J2376)</f>
        <v>0</v>
      </c>
      <c r="G2376" s="31"/>
      <c r="H2376" s="35"/>
      <c r="J2376" s="4">
        <v>14</v>
      </c>
      <c r="O2376">
        <f>L2363*10000+M2363*100+B2361</f>
        <v>81401</v>
      </c>
      <c r="P2376">
        <f>L2363*10000+M2363*100+C2361</f>
        <v>81402</v>
      </c>
      <c r="Q2376">
        <f>L2363*10000+M2363*100+D2361</f>
        <v>81403</v>
      </c>
      <c r="R2376">
        <f>L2363*10000+M2363*100+E2341</f>
        <v>81404</v>
      </c>
      <c r="S2376">
        <f>L2363*10000+M2363*100+F2341</f>
        <v>81405</v>
      </c>
    </row>
    <row r="2377" spans="1:20" x14ac:dyDescent="0.2">
      <c r="A2377" s="2"/>
      <c r="B2377" s="5"/>
      <c r="C2377" s="5"/>
      <c r="D2377" s="5"/>
      <c r="E2377" s="5"/>
      <c r="F2377" s="5"/>
      <c r="G2377" s="5"/>
      <c r="H2377" s="5"/>
      <c r="J2377" s="13"/>
    </row>
    <row r="2378" spans="1:20" x14ac:dyDescent="0.2">
      <c r="A2378" s="6"/>
      <c r="B2378" s="7">
        <v>1</v>
      </c>
      <c r="C2378" s="7">
        <v>2</v>
      </c>
      <c r="D2378" s="7">
        <v>3</v>
      </c>
      <c r="E2378" s="7">
        <v>4</v>
      </c>
      <c r="F2378" s="7">
        <v>5</v>
      </c>
      <c r="G2378" s="7">
        <v>6</v>
      </c>
      <c r="H2378" s="7">
        <v>9</v>
      </c>
      <c r="J2378" s="13"/>
    </row>
    <row r="2381" spans="1:20" x14ac:dyDescent="0.2">
      <c r="A2381" s="1" t="str">
        <f>"Version "&amp;L2383&amp;"; Task"&amp;M2383</f>
        <v>Version 8; Task15</v>
      </c>
      <c r="B2381" s="4">
        <v>1</v>
      </c>
      <c r="C2381" s="4">
        <v>2</v>
      </c>
      <c r="D2381" s="4">
        <v>3</v>
      </c>
      <c r="E2381" s="4">
        <f>E2361</f>
        <v>4</v>
      </c>
      <c r="F2381" s="4">
        <f>F2361</f>
        <v>5</v>
      </c>
      <c r="G2381" s="4">
        <v>6</v>
      </c>
      <c r="J2381" s="13"/>
    </row>
    <row r="2382" spans="1:20" ht="15" customHeight="1" x14ac:dyDescent="0.2">
      <c r="A2382" s="11" t="s">
        <v>8</v>
      </c>
      <c r="B2382" s="12" t="s">
        <v>9</v>
      </c>
      <c r="C2382" s="12" t="s">
        <v>10</v>
      </c>
      <c r="D2382" s="12" t="s">
        <v>11</v>
      </c>
      <c r="E2382" s="20" t="s">
        <v>21</v>
      </c>
      <c r="F2382" s="20" t="s">
        <v>22</v>
      </c>
      <c r="G2382" s="20"/>
      <c r="H2382" s="34" t="s">
        <v>15</v>
      </c>
      <c r="J2382" s="13"/>
      <c r="L2382" t="s">
        <v>12</v>
      </c>
      <c r="M2382" t="s">
        <v>1</v>
      </c>
    </row>
    <row r="2383" spans="1:20" x14ac:dyDescent="0.2">
      <c r="A2383" s="10" t="str">
        <f>INDEX(REFERENCE!$B$2:$J$2,1,'EXAMPLE OF CHOICE CARDS'!J2383)</f>
        <v>Type</v>
      </c>
      <c r="B2383" s="5" t="str">
        <f>INDEX('DCM CARDS LOOKUP - HIDDEN'!$O$4:$AE$8890,MATCH(O2383,'DCM CARDS LOOKUP - HIDDEN'!$N$4:$N$8890,0),$J2383)</f>
        <v>Topicals</v>
      </c>
      <c r="C2383" s="5" t="str">
        <f>INDEX('DCM CARDS LOOKUP - HIDDEN'!$O$4:$AE$8890,MATCH(P2383,'DCM CARDS LOOKUP - HIDDEN'!$N$4:$N$8890,0),$J2383)</f>
        <v>Topicals</v>
      </c>
      <c r="D2383" s="5" t="str">
        <f>INDEX('DCM CARDS LOOKUP - HIDDEN'!$O$4:$AE$8890,MATCH(Q2383,'DCM CARDS LOOKUP - HIDDEN'!$N$4:$N$8890,0),$J2383)</f>
        <v>Pads</v>
      </c>
      <c r="E2383" s="5" t="str">
        <f>INDEX('DCM CARDS LOOKUP - HIDDEN'!$O$4:$AE$8890,MATCH(R2383,'DCM CARDS LOOKUP - HIDDEN'!$N$4:$N$8890,0),$J2383)</f>
        <v>Pads</v>
      </c>
      <c r="F2383" s="5" t="str">
        <f>INDEX('DCM CARDS LOOKUP - HIDDEN'!$O$4:$AE$8890,MATCH(S2383,'DCM CARDS LOOKUP - HIDDEN'!$N$4:$N$8890,0),$J2383)</f>
        <v>Topicals</v>
      </c>
      <c r="G2383" s="5" t="str">
        <f>INDEX('DCM CARDS LOOKUP - HIDDEN'!$O$4:$AE$8890,MATCH(T2383,'DCM CARDS LOOKUP - HIDDEN'!$N$4:$N$8890,0),$J2383)</f>
        <v>Topicals</v>
      </c>
      <c r="H2383" s="35"/>
      <c r="J2383" s="4">
        <v>1</v>
      </c>
      <c r="L2383">
        <f>IF(M2363=15,L2363+1,L2363)</f>
        <v>8</v>
      </c>
      <c r="M2383">
        <f>IF(M2363&lt;15,M2363+1,1)</f>
        <v>15</v>
      </c>
      <c r="O2383">
        <f>L2383*10000+M2383*100+B2381</f>
        <v>81501</v>
      </c>
      <c r="P2383">
        <f>L2383*10000+M2383*100+C2381</f>
        <v>81502</v>
      </c>
      <c r="Q2383">
        <f>L2383*10000+M2383*100+D2381</f>
        <v>81503</v>
      </c>
      <c r="R2383">
        <f>L2383*10000+M2383*100+E2361</f>
        <v>81504</v>
      </c>
      <c r="S2383">
        <f>L2383*10000+M2383*100+F2361</f>
        <v>81505</v>
      </c>
      <c r="T2383">
        <f>L2383*10000+M2383*100+G2361</f>
        <v>81506</v>
      </c>
    </row>
    <row r="2384" spans="1:20" x14ac:dyDescent="0.2">
      <c r="A2384" s="10" t="str">
        <f>INDEX(REFERENCE!$B$2:$J$2,1,'EXAMPLE OF CHOICE CARDS'!J2384)</f>
        <v>Brand</v>
      </c>
      <c r="B2384" s="5" t="str">
        <f>INDEX('DCM CARDS LOOKUP - HIDDEN'!$O$4:$AE$8890,MATCH(O2384,'DCM CARDS LOOKUP - HIDDEN'!$N$4:$N$8890,0),$J2384)</f>
        <v>Theraworx</v>
      </c>
      <c r="C2384" s="5" t="str">
        <f>INDEX('DCM CARDS LOOKUP - HIDDEN'!$O$4:$AE$8890,MATCH(P2384,'DCM CARDS LOOKUP - HIDDEN'!$N$4:$N$8890,0),$J2384)</f>
        <v>Equate</v>
      </c>
      <c r="D2384" s="5" t="str">
        <f>INDEX('DCM CARDS LOOKUP - HIDDEN'!$O$4:$AE$8890,MATCH(Q2384,'DCM CARDS LOOKUP - HIDDEN'!$N$4:$N$8890,0),$J2384)</f>
        <v>Vicks Vapopatch</v>
      </c>
      <c r="E2384" s="5" t="str">
        <f>INDEX('DCM CARDS LOOKUP - HIDDEN'!$O$4:$AE$8890,MATCH(R2384,'DCM CARDS LOOKUP - HIDDEN'!$N$4:$N$8890,0),$J2384)</f>
        <v>Equate</v>
      </c>
      <c r="F2384" s="5" t="str">
        <f>INDEX('DCM CARDS LOOKUP - HIDDEN'!$O$4:$AE$8890,MATCH(S2384,'DCM CARDS LOOKUP - HIDDEN'!$N$4:$N$8890,0),$J2384)</f>
        <v>Aspercreme</v>
      </c>
      <c r="G2384" s="5" t="str">
        <f>INDEX('DCM CARDS LOOKUP - HIDDEN'!$O$4:$AE$8890,MATCH(T2384,'DCM CARDS LOOKUP - HIDDEN'!$N$4:$N$8890,0),$J2384)</f>
        <v>Salonpas</v>
      </c>
      <c r="H2384" s="35"/>
      <c r="J2384" s="4">
        <v>2</v>
      </c>
      <c r="O2384">
        <f>L2383*10000+M2383*100+B2381</f>
        <v>81501</v>
      </c>
      <c r="P2384">
        <f>L2383*10000+M2383*100+C2381</f>
        <v>81502</v>
      </c>
      <c r="Q2384">
        <f>L2383*10000+M2383*100+D2381</f>
        <v>81503</v>
      </c>
      <c r="R2384">
        <f>L2383*10000+M2383*100+E2361</f>
        <v>81504</v>
      </c>
      <c r="S2384">
        <f>L2383*10000+M2383*100+F2361</f>
        <v>81505</v>
      </c>
      <c r="T2384">
        <f>L2383*10000+M2383*100+G2361</f>
        <v>81506</v>
      </c>
    </row>
    <row r="2385" spans="1:20" x14ac:dyDescent="0.2">
      <c r="A2385" s="10" t="str">
        <f>INDEX(REFERENCE!$B$2:$J$2,1,'EXAMPLE OF CHOICE CARDS'!J2385)</f>
        <v>Sensation</v>
      </c>
      <c r="B2385" s="5" t="str">
        <f>INDEX('DCM CARDS LOOKUP - HIDDEN'!$O$4:$AE$8890,MATCH(O2385,'DCM CARDS LOOKUP - HIDDEN'!$N$4:$N$8890,0),$J2385)</f>
        <v>Cold sensation</v>
      </c>
      <c r="C2385" s="5" t="str">
        <f>INDEX('DCM CARDS LOOKUP - HIDDEN'!$O$4:$AE$8890,MATCH(P2385,'DCM CARDS LOOKUP - HIDDEN'!$N$4:$N$8890,0),$J2385)</f>
        <v>Lidocaine/numbing sensation</v>
      </c>
      <c r="D2385" s="5" t="str">
        <f>INDEX('DCM CARDS LOOKUP - HIDDEN'!$O$4:$AE$8890,MATCH(Q2385,'DCM CARDS LOOKUP - HIDDEN'!$N$4:$N$8890,0),$J2385)</f>
        <v>Both hot and cold sensation</v>
      </c>
      <c r="E2385" s="5" t="str">
        <f>INDEX('DCM CARDS LOOKUP - HIDDEN'!$O$4:$AE$8890,MATCH(R2385,'DCM CARDS LOOKUP - HIDDEN'!$N$4:$N$8890,0),$J2385)</f>
        <v>Hot sensation</v>
      </c>
      <c r="F2385" s="5" t="str">
        <f>INDEX('DCM CARDS LOOKUP - HIDDEN'!$O$4:$AE$8890,MATCH(S2385,'DCM CARDS LOOKUP - HIDDEN'!$N$4:$N$8890,0),$J2385)</f>
        <v>Hot sensation</v>
      </c>
      <c r="G2385" s="5" t="str">
        <f>INDEX('DCM CARDS LOOKUP - HIDDEN'!$O$4:$AE$8890,MATCH(T2385,'DCM CARDS LOOKUP - HIDDEN'!$N$4:$N$8890,0),$J2385)</f>
        <v>Both hot and cold sensation</v>
      </c>
      <c r="H2385" s="35"/>
      <c r="J2385" s="4">
        <v>3</v>
      </c>
      <c r="O2385">
        <f>L2383*10000+M2383*100+B2381</f>
        <v>81501</v>
      </c>
      <c r="P2385">
        <f>L2383*10000+M2383*100+C2381</f>
        <v>81502</v>
      </c>
      <c r="Q2385">
        <f>L2383*10000+M2383*100+D2381</f>
        <v>81503</v>
      </c>
      <c r="R2385">
        <f>L2383*10000+M2383*100+E2361</f>
        <v>81504</v>
      </c>
      <c r="S2385">
        <f>L2383*10000+M2383*100+F2361</f>
        <v>81505</v>
      </c>
      <c r="T2385">
        <f>L2383*10000+M2383*100+G2361</f>
        <v>81506</v>
      </c>
    </row>
    <row r="2386" spans="1:20" x14ac:dyDescent="0.2">
      <c r="A2386" s="10" t="str">
        <f>INDEX(REFERENCE!$B$2:$J$2,1,'EXAMPLE OF CHOICE CARDS'!J2386)</f>
        <v>Treatment Area</v>
      </c>
      <c r="B2386" s="5" t="str">
        <f>INDEX('DCM CARDS LOOKUP - HIDDEN'!$O$4:$AE$8890,MATCH(O2386,'DCM CARDS LOOKUP - HIDDEN'!$N$4:$N$8890,0),$J2386)</f>
        <v>-</v>
      </c>
      <c r="C2386" s="5" t="str">
        <f>INDEX('DCM CARDS LOOKUP - HIDDEN'!$O$4:$AE$8890,MATCH(P2386,'DCM CARDS LOOKUP - HIDDEN'!$N$4:$N$8890,0),$J2386)</f>
        <v>-</v>
      </c>
      <c r="D2386" s="5" t="str">
        <f>INDEX('DCM CARDS LOOKUP - HIDDEN'!$O$4:$AE$8890,MATCH(Q2386,'DCM CARDS LOOKUP - HIDDEN'!$N$4:$N$8890,0),$J2386)</f>
        <v>Neck</v>
      </c>
      <c r="E2386" s="5" t="str">
        <f>INDEX('DCM CARDS LOOKUP - HIDDEN'!$O$4:$AE$8890,MATCH(R2386,'DCM CARDS LOOKUP - HIDDEN'!$N$4:$N$8890,0),$J2386)</f>
        <v>Chest</v>
      </c>
      <c r="F2386" s="5" t="str">
        <f>INDEX('DCM CARDS LOOKUP - HIDDEN'!$O$4:$AE$8890,MATCH(S2386,'DCM CARDS LOOKUP - HIDDEN'!$N$4:$N$8890,0),$J2386)</f>
        <v>-</v>
      </c>
      <c r="G2386" s="5" t="str">
        <f>INDEX('DCM CARDS LOOKUP - HIDDEN'!$O$4:$AE$8890,MATCH(T2386,'DCM CARDS LOOKUP - HIDDEN'!$N$4:$N$8890,0),$J2386)</f>
        <v>-</v>
      </c>
      <c r="H2386" s="35"/>
      <c r="J2386" s="4">
        <v>4</v>
      </c>
      <c r="O2386">
        <f>L2383*10000+M2383*100+B2381</f>
        <v>81501</v>
      </c>
      <c r="P2386">
        <f>L2383*10000+M2383*100+C2381</f>
        <v>81502</v>
      </c>
      <c r="Q2386">
        <f>L2383*10000+M2383*100+D2381</f>
        <v>81503</v>
      </c>
      <c r="R2386">
        <f>L2383*10000+M2383*100+E2361</f>
        <v>81504</v>
      </c>
      <c r="S2386">
        <f>L2383*10000+M2383*100+F2361</f>
        <v>81505</v>
      </c>
      <c r="T2386">
        <f>L2383*10000+M2383*100+G2361</f>
        <v>81506</v>
      </c>
    </row>
    <row r="2387" spans="1:20" x14ac:dyDescent="0.2">
      <c r="A2387" s="10" t="str">
        <f>INDEX(REFERENCE!$B$2:$J$2,1,'EXAMPLE OF CHOICE CARDS'!J2387)</f>
        <v>Format</v>
      </c>
      <c r="B2387" s="5" t="str">
        <f>INDEX('DCM CARDS LOOKUP - HIDDEN'!$O$4:$AE$8890,MATCH(O2387,'DCM CARDS LOOKUP - HIDDEN'!$N$4:$N$8890,0),$J2387)</f>
        <v>Liquid</v>
      </c>
      <c r="C2387" s="5" t="str">
        <f>INDEX('DCM CARDS LOOKUP - HIDDEN'!$O$4:$AE$8890,MATCH(P2387,'DCM CARDS LOOKUP - HIDDEN'!$N$4:$N$8890,0),$J2387)</f>
        <v>Roll-on</v>
      </c>
      <c r="D2387" s="5" t="str">
        <f>INDEX('DCM CARDS LOOKUP - HIDDEN'!$O$4:$AE$8890,MATCH(Q2387,'DCM CARDS LOOKUP - HIDDEN'!$N$4:$N$8890,0),$J2387)</f>
        <v>Single use pads/patches</v>
      </c>
      <c r="E2387" s="5" t="str">
        <f>INDEX('DCM CARDS LOOKUP - HIDDEN'!$O$4:$AE$8890,MATCH(R2387,'DCM CARDS LOOKUP - HIDDEN'!$N$4:$N$8890,0),$J2387)</f>
        <v>Single use pads/patches</v>
      </c>
      <c r="F2387" s="5" t="str">
        <f>INDEX('DCM CARDS LOOKUP - HIDDEN'!$O$4:$AE$8890,MATCH(S2387,'DCM CARDS LOOKUP - HIDDEN'!$N$4:$N$8890,0),$J2387)</f>
        <v>Spray</v>
      </c>
      <c r="G2387" s="5" t="str">
        <f>INDEX('DCM CARDS LOOKUP - HIDDEN'!$O$4:$AE$8890,MATCH(T2387,'DCM CARDS LOOKUP - HIDDEN'!$N$4:$N$8890,0),$J2387)</f>
        <v>Cream</v>
      </c>
      <c r="H2387" s="35"/>
      <c r="J2387" s="4">
        <v>5</v>
      </c>
      <c r="O2387">
        <f>L2383*10000+M2383*100+B2381</f>
        <v>81501</v>
      </c>
      <c r="P2387">
        <f>L2383*10000+M2383*100+C2381</f>
        <v>81502</v>
      </c>
      <c r="Q2387">
        <f>L2383*10000+M2383*100+D2381</f>
        <v>81503</v>
      </c>
      <c r="R2387">
        <f>L2383*10000+M2383*100+E2361</f>
        <v>81504</v>
      </c>
      <c r="S2387">
        <f>L2383*10000+M2383*100+F2361</f>
        <v>81505</v>
      </c>
      <c r="T2387">
        <f>L2383*10000+M2383*100+G2361</f>
        <v>81506</v>
      </c>
    </row>
    <row r="2388" spans="1:20" x14ac:dyDescent="0.2">
      <c r="A2388" s="10" t="str">
        <f>INDEX(REFERENCE!$B$2:$J$2,1,'EXAMPLE OF CHOICE CARDS'!J2388)</f>
        <v>Count</v>
      </c>
      <c r="B2388" s="5" t="str">
        <f>INDEX('DCM CARDS LOOKUP - HIDDEN'!$O$4:$AE$8890,MATCH(O2388,'DCM CARDS LOOKUP - HIDDEN'!$N$4:$N$8890,0),$J2388)</f>
        <v>4 oz</v>
      </c>
      <c r="C2388" s="5" t="str">
        <f>INDEX('DCM CARDS LOOKUP - HIDDEN'!$O$4:$AE$8890,MATCH(P2388,'DCM CARDS LOOKUP - HIDDEN'!$N$4:$N$8890,0),$J2388)</f>
        <v>4.5 oz</v>
      </c>
      <c r="D2388" s="5" t="str">
        <f>INDEX('DCM CARDS LOOKUP - HIDDEN'!$O$4:$AE$8890,MATCH(Q2388,'DCM CARDS LOOKUP - HIDDEN'!$N$4:$N$8890,0),$J2388)</f>
        <v>2 count</v>
      </c>
      <c r="E2388" s="5" t="str">
        <f>INDEX('DCM CARDS LOOKUP - HIDDEN'!$O$4:$AE$8890,MATCH(R2388,'DCM CARDS LOOKUP - HIDDEN'!$N$4:$N$8890,0),$J2388)</f>
        <v>6 count</v>
      </c>
      <c r="F2388" s="5" t="str">
        <f>INDEX('DCM CARDS LOOKUP - HIDDEN'!$O$4:$AE$8890,MATCH(S2388,'DCM CARDS LOOKUP - HIDDEN'!$N$4:$N$8890,0),$J2388)</f>
        <v>5.5 oz</v>
      </c>
      <c r="G2388" s="5" t="str">
        <f>INDEX('DCM CARDS LOOKUP - HIDDEN'!$O$4:$AE$8890,MATCH(T2388,'DCM CARDS LOOKUP - HIDDEN'!$N$4:$N$8890,0),$J2388)</f>
        <v>2 oz</v>
      </c>
      <c r="H2388" s="35"/>
      <c r="J2388" s="4">
        <v>6</v>
      </c>
      <c r="O2388">
        <f>L2383*10000+M2383*100+B2381</f>
        <v>81501</v>
      </c>
      <c r="P2388">
        <f>L2383*10000+M2383*100+C2381</f>
        <v>81502</v>
      </c>
      <c r="Q2388">
        <f>L2383*10000+M2383*100+D2381</f>
        <v>81503</v>
      </c>
      <c r="R2388">
        <f>L2383*10000+M2383*100+E2361</f>
        <v>81504</v>
      </c>
      <c r="S2388">
        <f>L2383*10000+M2383*100+F2361</f>
        <v>81505</v>
      </c>
      <c r="T2388">
        <f>L2383*10000+M2383*100+G2361</f>
        <v>81506</v>
      </c>
    </row>
    <row r="2389" spans="1:20" ht="15" customHeight="1" x14ac:dyDescent="0.2">
      <c r="A2389" s="10" t="str">
        <f>INDEX(REFERENCE!$B$2:$J$2,1,'EXAMPLE OF CHOICE CARDS'!J2389)</f>
        <v>Price</v>
      </c>
      <c r="B2389" s="29">
        <f>INDEX('DCM CARDS LOOKUP - HIDDEN'!$O$4:$AE$8890,MATCH(O2389,'DCM CARDS LOOKUP - HIDDEN'!$N$4:$N$8890,0),$J2389)</f>
        <v>13.99</v>
      </c>
      <c r="C2389" s="29">
        <f>INDEX('DCM CARDS LOOKUP - HIDDEN'!$O$4:$AE$8890,MATCH(P2389,'DCM CARDS LOOKUP - HIDDEN'!$N$4:$N$8890,0),$J2389)</f>
        <v>10.25</v>
      </c>
      <c r="D2389" s="29">
        <f>INDEX('DCM CARDS LOOKUP - HIDDEN'!$O$4:$AE$8890,MATCH(Q2389,'DCM CARDS LOOKUP - HIDDEN'!$N$4:$N$8890,0),$J2389)</f>
        <v>8.59</v>
      </c>
      <c r="E2389" s="29">
        <f>INDEX('DCM CARDS LOOKUP - HIDDEN'!$O$4:$AE$8890,MATCH(R2389,'DCM CARDS LOOKUP - HIDDEN'!$N$4:$N$8890,0),$J2389)</f>
        <v>5.45</v>
      </c>
      <c r="F2389" s="29">
        <f>INDEX('DCM CARDS LOOKUP - HIDDEN'!$O$4:$AE$8890,MATCH(S2389,'DCM CARDS LOOKUP - HIDDEN'!$N$4:$N$8890,0),$J2389)</f>
        <v>17.47</v>
      </c>
      <c r="G2389" s="29">
        <f>INDEX('DCM CARDS LOOKUP - HIDDEN'!$O$4:$AE$8890,MATCH(T2389,'DCM CARDS LOOKUP - HIDDEN'!$N$4:$N$8890,0),$J2389)</f>
        <v>16</v>
      </c>
      <c r="H2389" s="35"/>
      <c r="J2389" s="4">
        <v>7</v>
      </c>
      <c r="O2389">
        <f>L2383*10000+M2383*100+B2381</f>
        <v>81501</v>
      </c>
      <c r="P2389">
        <f>L2383*10000+M2383*100+C2381</f>
        <v>81502</v>
      </c>
      <c r="Q2389">
        <f>L2383*10000+M2383*100+D2381</f>
        <v>81503</v>
      </c>
      <c r="R2389">
        <f>L2383*10000+M2383*100+E2361</f>
        <v>81504</v>
      </c>
      <c r="S2389">
        <f>L2383*10000+M2383*100+F2361</f>
        <v>81505</v>
      </c>
      <c r="T2389">
        <f>L2383*10000+M2383*100+G2361</f>
        <v>81506</v>
      </c>
    </row>
    <row r="2390" spans="1:20" ht="15" customHeight="1" x14ac:dyDescent="0.2">
      <c r="A2390" s="10" t="str">
        <f>INDEX(REFERENCE!$B$2:$J$2,1,'EXAMPLE OF CHOICE CARDS'!J2390)</f>
        <v>Review Rating</v>
      </c>
      <c r="B2390" s="5" t="str">
        <f>INDEX('DCM CARDS LOOKUP - HIDDEN'!$O$4:$AE$8890,MATCH(O2390,'DCM CARDS LOOKUP - HIDDEN'!$N$4:$N$8890,0),$J2390)</f>
        <v>4.8 stars</v>
      </c>
      <c r="C2390" s="5" t="str">
        <f>INDEX('DCM CARDS LOOKUP - HIDDEN'!$O$4:$AE$8890,MATCH(P2390,'DCM CARDS LOOKUP - HIDDEN'!$N$4:$N$8890,0),$J2390)</f>
        <v>4.8 stars</v>
      </c>
      <c r="D2390" s="5" t="str">
        <f>INDEX('DCM CARDS LOOKUP - HIDDEN'!$O$4:$AE$8890,MATCH(Q2390,'DCM CARDS LOOKUP - HIDDEN'!$N$4:$N$8890,0),$J2390)</f>
        <v>4.6 stars</v>
      </c>
      <c r="E2390" s="5" t="str">
        <f>INDEX('DCM CARDS LOOKUP - HIDDEN'!$O$4:$AE$8890,MATCH(R2390,'DCM CARDS LOOKUP - HIDDEN'!$N$4:$N$8890,0),$J2390)</f>
        <v>4.5 stars</v>
      </c>
      <c r="F2390" s="5" t="str">
        <f>INDEX('DCM CARDS LOOKUP - HIDDEN'!$O$4:$AE$8890,MATCH(S2390,'DCM CARDS LOOKUP - HIDDEN'!$N$4:$N$8890,0),$J2390)</f>
        <v>4.6 stars</v>
      </c>
      <c r="G2390" s="5" t="str">
        <f>INDEX('DCM CARDS LOOKUP - HIDDEN'!$O$4:$AE$8890,MATCH(T2390,'DCM CARDS LOOKUP - HIDDEN'!$N$4:$N$8890,0),$J2390)</f>
        <v>4.5 stars</v>
      </c>
      <c r="H2390" s="35"/>
      <c r="J2390" s="4">
        <v>8</v>
      </c>
      <c r="O2390">
        <f>L2383*10000+M2383*100+B2381</f>
        <v>81501</v>
      </c>
      <c r="P2390">
        <f>L2383*10000+M2383*100+C2381</f>
        <v>81502</v>
      </c>
      <c r="Q2390">
        <f>L2383*10000+M2383*100+D2381</f>
        <v>81503</v>
      </c>
      <c r="R2390">
        <f>L2383*10000+M2383*100+E2361</f>
        <v>81504</v>
      </c>
      <c r="S2390">
        <f>L2383*10000+M2383*100+F2361</f>
        <v>81505</v>
      </c>
      <c r="T2390">
        <f>L2383*10000+M2383*100+G2361</f>
        <v>81506</v>
      </c>
    </row>
    <row r="2391" spans="1:20" ht="15" customHeight="1" x14ac:dyDescent="0.2">
      <c r="A2391" s="10" t="str">
        <f>INDEX(REFERENCE!$B$2:$J$2,1,'EXAMPLE OF CHOICE CARDS'!J2391)</f>
        <v>Number of Reviews</v>
      </c>
      <c r="B2391" s="30">
        <f>INDEX('DCM CARDS LOOKUP - HIDDEN'!$O$4:$AE$8890,MATCH(O2391,'DCM CARDS LOOKUP - HIDDEN'!$N$4:$N$8890,0),$J2391)</f>
        <v>1250</v>
      </c>
      <c r="C2391" s="30">
        <f>INDEX('DCM CARDS LOOKUP - HIDDEN'!$O$4:$AE$8890,MATCH(P2391,'DCM CARDS LOOKUP - HIDDEN'!$N$4:$N$8890,0),$J2391)</f>
        <v>4500</v>
      </c>
      <c r="D2391" s="30">
        <f>INDEX('DCM CARDS LOOKUP - HIDDEN'!$O$4:$AE$8890,MATCH(Q2391,'DCM CARDS LOOKUP - HIDDEN'!$N$4:$N$8890,0),$J2391)</f>
        <v>1250</v>
      </c>
      <c r="E2391" s="30">
        <f>INDEX('DCM CARDS LOOKUP - HIDDEN'!$O$4:$AE$8890,MATCH(R2391,'DCM CARDS LOOKUP - HIDDEN'!$N$4:$N$8890,0),$J2391)</f>
        <v>4500</v>
      </c>
      <c r="F2391" s="30">
        <f>INDEX('DCM CARDS LOOKUP - HIDDEN'!$O$4:$AE$8890,MATCH(S2391,'DCM CARDS LOOKUP - HIDDEN'!$N$4:$N$8890,0),$J2391)</f>
        <v>4500</v>
      </c>
      <c r="G2391" s="30">
        <f>INDEX('DCM CARDS LOOKUP - HIDDEN'!$O$4:$AE$8890,MATCH(T2391,'DCM CARDS LOOKUP - HIDDEN'!$N$4:$N$8890,0),$J2391)</f>
        <v>1250</v>
      </c>
      <c r="H2391" s="35"/>
      <c r="J2391" s="4">
        <v>9</v>
      </c>
      <c r="O2391">
        <f>L2383*10000+M2383*100+B2381</f>
        <v>81501</v>
      </c>
      <c r="P2391">
        <f>L2383*10000+M2383*100+C2381</f>
        <v>81502</v>
      </c>
      <c r="Q2391">
        <f>L2383*10000+M2383*100+D2381</f>
        <v>81503</v>
      </c>
      <c r="R2391">
        <f>L2383*10000+M2383*100+E2361</f>
        <v>81504</v>
      </c>
      <c r="S2391">
        <f>L2383*10000+M2383*100+F2361</f>
        <v>81505</v>
      </c>
      <c r="T2391">
        <f>L2383*10000+M2383*100+G2361</f>
        <v>81506</v>
      </c>
    </row>
    <row r="2392" spans="1:20" ht="15" hidden="1" customHeight="1" x14ac:dyDescent="0.2">
      <c r="A2392" s="10" t="e">
        <f>INDEX(REFERENCE!$B$2:$J$2,1,'EXAMPLE OF CHOICE CARDS'!J2392)</f>
        <v>#REF!</v>
      </c>
      <c r="B2392" s="5">
        <f>INDEX('DCM CARDS LOOKUP - HIDDEN'!$O$4:$AE$8890,MATCH(O2392,'DCM CARDS LOOKUP - HIDDEN'!$N$4:$N$8890,0),$J2392)</f>
        <v>0</v>
      </c>
      <c r="C2392" s="5">
        <f>INDEX('DCM CARDS LOOKUP - HIDDEN'!$O$4:$AE$8890,MATCH(P2392,'DCM CARDS LOOKUP - HIDDEN'!$N$4:$N$8890,0),$J2392)</f>
        <v>0</v>
      </c>
      <c r="D2392" s="5">
        <f>INDEX('DCM CARDS LOOKUP - HIDDEN'!$O$4:$AE$8890,MATCH(Q2392,'DCM CARDS LOOKUP - HIDDEN'!$N$4:$N$8890,0),$J2392)</f>
        <v>0</v>
      </c>
      <c r="E2392" s="5">
        <f>INDEX('DCM CARDS LOOKUP - HIDDEN'!$O$4:$AE$8890,MATCH(R2392,'DCM CARDS LOOKUP - HIDDEN'!$N$4:$N$8890,0),$J2392)</f>
        <v>0</v>
      </c>
      <c r="F2392" s="5">
        <f>INDEX('DCM CARDS LOOKUP - HIDDEN'!$O$4:$AE$8890,MATCH(S2392,'DCM CARDS LOOKUP - HIDDEN'!$N$4:$N$8890,0),$J2392)</f>
        <v>0</v>
      </c>
      <c r="G2392" s="31"/>
      <c r="H2392" s="35"/>
      <c r="J2392" s="4">
        <v>10</v>
      </c>
      <c r="O2392">
        <f>L2383*10000+M2383*100+B2381</f>
        <v>81501</v>
      </c>
      <c r="P2392">
        <f>L2383*10000+M2383*100+C2381</f>
        <v>81502</v>
      </c>
      <c r="Q2392">
        <f>L2383*10000+M2383*100+D2381</f>
        <v>81503</v>
      </c>
      <c r="R2392">
        <f>L2383*10000+M2383*100+E2361</f>
        <v>81504</v>
      </c>
      <c r="S2392">
        <f>L2383*10000+M2383*100+F2361</f>
        <v>81505</v>
      </c>
    </row>
    <row r="2393" spans="1:20" ht="15" hidden="1" customHeight="1" x14ac:dyDescent="0.2">
      <c r="A2393" s="10" t="e">
        <f>INDEX(REFERENCE!$B$2:$J$2,1,'EXAMPLE OF CHOICE CARDS'!J2393)</f>
        <v>#REF!</v>
      </c>
      <c r="B2393" s="5">
        <f>INDEX('DCM CARDS LOOKUP - HIDDEN'!$O$4:$AE$8890,MATCH(O2393,'DCM CARDS LOOKUP - HIDDEN'!$N$4:$N$8890,0),$J2393)</f>
        <v>0</v>
      </c>
      <c r="C2393" s="5">
        <f>INDEX('DCM CARDS LOOKUP - HIDDEN'!$O$4:$AE$8890,MATCH(P2393,'DCM CARDS LOOKUP - HIDDEN'!$N$4:$N$8890,0),$J2393)</f>
        <v>0</v>
      </c>
      <c r="D2393" s="5">
        <f>INDEX('DCM CARDS LOOKUP - HIDDEN'!$O$4:$AE$8890,MATCH(Q2393,'DCM CARDS LOOKUP - HIDDEN'!$N$4:$N$8890,0),$J2393)</f>
        <v>0</v>
      </c>
      <c r="E2393" s="5">
        <f>INDEX('DCM CARDS LOOKUP - HIDDEN'!$O$4:$AE$8890,MATCH(R2393,'DCM CARDS LOOKUP - HIDDEN'!$N$4:$N$8890,0),$J2393)</f>
        <v>0</v>
      </c>
      <c r="F2393" s="5">
        <f>INDEX('DCM CARDS LOOKUP - HIDDEN'!$O$4:$AE$8890,MATCH(S2393,'DCM CARDS LOOKUP - HIDDEN'!$N$4:$N$8890,0),$J2393)</f>
        <v>0</v>
      </c>
      <c r="G2393" s="31"/>
      <c r="H2393" s="35"/>
      <c r="J2393" s="4">
        <v>11</v>
      </c>
      <c r="O2393">
        <f>L2383*10000+M2383*100+B2381</f>
        <v>81501</v>
      </c>
      <c r="P2393">
        <f>L2383*10000+M2383*100+C2381</f>
        <v>81502</v>
      </c>
      <c r="Q2393">
        <f>L2383*10000+M2383*100+D2381</f>
        <v>81503</v>
      </c>
      <c r="R2393">
        <f>L2383*10000+M2383*100+E2361</f>
        <v>81504</v>
      </c>
      <c r="S2393">
        <f>L2383*10000+M2383*100+F2361</f>
        <v>81505</v>
      </c>
    </row>
    <row r="2394" spans="1:20" ht="15" hidden="1" customHeight="1" x14ac:dyDescent="0.2">
      <c r="A2394" s="10" t="e">
        <f>INDEX(REFERENCE!$B$2:$J$2,1,'EXAMPLE OF CHOICE CARDS'!J2394)</f>
        <v>#REF!</v>
      </c>
      <c r="B2394" s="5">
        <f>INDEX('DCM CARDS LOOKUP - HIDDEN'!$O$4:$AE$8890,MATCH(O2394,'DCM CARDS LOOKUP - HIDDEN'!$N$4:$N$8890,0),$J2394)</f>
        <v>0</v>
      </c>
      <c r="C2394" s="5">
        <f>INDEX('DCM CARDS LOOKUP - HIDDEN'!$O$4:$AE$8890,MATCH(P2394,'DCM CARDS LOOKUP - HIDDEN'!$N$4:$N$8890,0),$J2394)</f>
        <v>0</v>
      </c>
      <c r="D2394" s="5">
        <f>INDEX('DCM CARDS LOOKUP - HIDDEN'!$O$4:$AE$8890,MATCH(Q2394,'DCM CARDS LOOKUP - HIDDEN'!$N$4:$N$8890,0),$J2394)</f>
        <v>0</v>
      </c>
      <c r="E2394" s="5">
        <f>INDEX('DCM CARDS LOOKUP - HIDDEN'!$O$4:$AE$8890,MATCH(R2394,'DCM CARDS LOOKUP - HIDDEN'!$N$4:$N$8890,0),$J2394)</f>
        <v>0</v>
      </c>
      <c r="F2394" s="5">
        <f>INDEX('DCM CARDS LOOKUP - HIDDEN'!$O$4:$AE$8890,MATCH(S2394,'DCM CARDS LOOKUP - HIDDEN'!$N$4:$N$8890,0),$J2394)</f>
        <v>0</v>
      </c>
      <c r="G2394" s="31"/>
      <c r="H2394" s="35"/>
      <c r="J2394" s="4">
        <v>12</v>
      </c>
      <c r="O2394">
        <f>L2383*10000+M2383*100+B2381</f>
        <v>81501</v>
      </c>
      <c r="P2394">
        <f>L2383*10000+M2383*100+C2381</f>
        <v>81502</v>
      </c>
      <c r="Q2394">
        <f>L2383*10000+M2383*100+D2381</f>
        <v>81503</v>
      </c>
      <c r="R2394">
        <f>L2383*10000+M2383*100+E2361</f>
        <v>81504</v>
      </c>
      <c r="S2394">
        <f>L2383*10000+M2383*100+F2361</f>
        <v>81505</v>
      </c>
    </row>
    <row r="2395" spans="1:20" ht="15" hidden="1" customHeight="1" x14ac:dyDescent="0.2">
      <c r="A2395" s="10" t="e">
        <f>INDEX(REFERENCE!$B$2:$J$2,1,'EXAMPLE OF CHOICE CARDS'!J2395)</f>
        <v>#REF!</v>
      </c>
      <c r="B2395" s="5">
        <f>INDEX('DCM CARDS LOOKUP - HIDDEN'!$O$4:$AE$8890,MATCH(O2395,'DCM CARDS LOOKUP - HIDDEN'!$N$4:$N$8890,0),$J2395)</f>
        <v>0</v>
      </c>
      <c r="C2395" s="5">
        <f>INDEX('DCM CARDS LOOKUP - HIDDEN'!$O$4:$AE$8890,MATCH(P2395,'DCM CARDS LOOKUP - HIDDEN'!$N$4:$N$8890,0),$J2395)</f>
        <v>0</v>
      </c>
      <c r="D2395" s="5">
        <f>INDEX('DCM CARDS LOOKUP - HIDDEN'!$O$4:$AE$8890,MATCH(Q2395,'DCM CARDS LOOKUP - HIDDEN'!$N$4:$N$8890,0),$J2395)</f>
        <v>0</v>
      </c>
      <c r="E2395" s="5">
        <f>INDEX('DCM CARDS LOOKUP - HIDDEN'!$O$4:$AE$8890,MATCH(R2395,'DCM CARDS LOOKUP - HIDDEN'!$N$4:$N$8890,0),$J2395)</f>
        <v>0</v>
      </c>
      <c r="F2395" s="5">
        <f>INDEX('DCM CARDS LOOKUP - HIDDEN'!$O$4:$AE$8890,MATCH(S2395,'DCM CARDS LOOKUP - HIDDEN'!$N$4:$N$8890,0),$J2395)</f>
        <v>0</v>
      </c>
      <c r="G2395" s="31"/>
      <c r="H2395" s="35"/>
      <c r="J2395" s="4">
        <v>13</v>
      </c>
      <c r="O2395">
        <f>L2383*10000+M2383*100+B2381</f>
        <v>81501</v>
      </c>
      <c r="P2395">
        <f>L2383*10000+M2383*100+C2381</f>
        <v>81502</v>
      </c>
      <c r="Q2395">
        <f>L2383*10000+M2383*100+D2381</f>
        <v>81503</v>
      </c>
      <c r="R2395">
        <f>L2383*10000+M2383*100+E2361</f>
        <v>81504</v>
      </c>
      <c r="S2395">
        <f>L2383*10000+M2383*100+F2361</f>
        <v>81505</v>
      </c>
    </row>
    <row r="2396" spans="1:20" ht="15" hidden="1" customHeight="1" x14ac:dyDescent="0.2">
      <c r="A2396" s="10" t="e">
        <f>INDEX(REFERENCE!$B$2:$J$2,1,'EXAMPLE OF CHOICE CARDS'!J2396)</f>
        <v>#REF!</v>
      </c>
      <c r="B2396" s="5">
        <f>INDEX('DCM CARDS LOOKUP - HIDDEN'!$O$4:$AE$8890,MATCH(O2396,'DCM CARDS LOOKUP - HIDDEN'!$N$4:$N$8890,0),$J2396)</f>
        <v>0</v>
      </c>
      <c r="C2396" s="5">
        <f>INDEX('DCM CARDS LOOKUP - HIDDEN'!$O$4:$AE$8890,MATCH(P2396,'DCM CARDS LOOKUP - HIDDEN'!$N$4:$N$8890,0),$J2396)</f>
        <v>0</v>
      </c>
      <c r="D2396" s="5">
        <f>INDEX('DCM CARDS LOOKUP - HIDDEN'!$O$4:$AE$8890,MATCH(Q2396,'DCM CARDS LOOKUP - HIDDEN'!$N$4:$N$8890,0),$J2396)</f>
        <v>0</v>
      </c>
      <c r="E2396" s="5">
        <f>INDEX('DCM CARDS LOOKUP - HIDDEN'!$O$4:$AE$8890,MATCH(R2396,'DCM CARDS LOOKUP - HIDDEN'!$N$4:$N$8890,0),$J2396)</f>
        <v>0</v>
      </c>
      <c r="F2396" s="5">
        <f>INDEX('DCM CARDS LOOKUP - HIDDEN'!$O$4:$AE$8890,MATCH(S2396,'DCM CARDS LOOKUP - HIDDEN'!$N$4:$N$8890,0),$J2396)</f>
        <v>0</v>
      </c>
      <c r="G2396" s="31"/>
      <c r="H2396" s="35"/>
      <c r="J2396" s="4">
        <v>14</v>
      </c>
      <c r="O2396">
        <f>L2383*10000+M2383*100+B2381</f>
        <v>81501</v>
      </c>
      <c r="P2396">
        <f>L2383*10000+M2383*100+C2381</f>
        <v>81502</v>
      </c>
      <c r="Q2396">
        <f>L2383*10000+M2383*100+D2381</f>
        <v>81503</v>
      </c>
      <c r="R2396">
        <f>L2383*10000+M2383*100+E2361</f>
        <v>81504</v>
      </c>
      <c r="S2396">
        <f>L2383*10000+M2383*100+F2361</f>
        <v>81505</v>
      </c>
    </row>
    <row r="2397" spans="1:20" x14ac:dyDescent="0.2">
      <c r="A2397" s="2"/>
      <c r="B2397" s="5"/>
      <c r="C2397" s="5"/>
      <c r="D2397" s="5"/>
      <c r="E2397" s="5"/>
      <c r="F2397" s="5"/>
      <c r="G2397" s="5"/>
      <c r="H2397" s="5"/>
      <c r="J2397" s="13"/>
    </row>
    <row r="2398" spans="1:20" x14ac:dyDescent="0.2">
      <c r="A2398" s="6"/>
      <c r="B2398" s="7">
        <v>1</v>
      </c>
      <c r="C2398" s="7">
        <v>2</v>
      </c>
      <c r="D2398" s="7">
        <v>3</v>
      </c>
      <c r="E2398" s="7">
        <v>4</v>
      </c>
      <c r="F2398" s="7">
        <v>5</v>
      </c>
      <c r="G2398" s="7">
        <v>6</v>
      </c>
      <c r="H2398" s="7">
        <v>9</v>
      </c>
      <c r="J2398" s="13"/>
    </row>
    <row r="2401" spans="1:20" x14ac:dyDescent="0.2">
      <c r="A2401" s="1" t="str">
        <f>"Version "&amp;L2403&amp;"; Task"&amp;M2403</f>
        <v>Version 9; Task1</v>
      </c>
      <c r="B2401" s="4">
        <v>1</v>
      </c>
      <c r="C2401" s="4">
        <v>2</v>
      </c>
      <c r="D2401" s="4">
        <v>3</v>
      </c>
      <c r="E2401" s="4">
        <f>E2381</f>
        <v>4</v>
      </c>
      <c r="F2401" s="4">
        <f>F2381</f>
        <v>5</v>
      </c>
      <c r="G2401" s="4">
        <v>6</v>
      </c>
      <c r="J2401" s="13"/>
    </row>
    <row r="2402" spans="1:20" ht="15" customHeight="1" x14ac:dyDescent="0.2">
      <c r="A2402" s="11" t="s">
        <v>8</v>
      </c>
      <c r="B2402" s="12" t="s">
        <v>9</v>
      </c>
      <c r="C2402" s="12" t="s">
        <v>10</v>
      </c>
      <c r="D2402" s="12" t="s">
        <v>11</v>
      </c>
      <c r="E2402" s="20" t="s">
        <v>21</v>
      </c>
      <c r="F2402" s="20" t="s">
        <v>22</v>
      </c>
      <c r="G2402" s="20"/>
      <c r="H2402" s="34" t="s">
        <v>15</v>
      </c>
      <c r="J2402" s="13"/>
      <c r="L2402" t="s">
        <v>12</v>
      </c>
      <c r="M2402" t="s">
        <v>1</v>
      </c>
    </row>
    <row r="2403" spans="1:20" x14ac:dyDescent="0.2">
      <c r="A2403" s="10" t="str">
        <f>INDEX(REFERENCE!$B$2:$J$2,1,'EXAMPLE OF CHOICE CARDS'!J2403)</f>
        <v>Type</v>
      </c>
      <c r="B2403" s="5" t="str">
        <f>INDEX('DCM CARDS LOOKUP - HIDDEN'!$O$4:$AE$8890,MATCH(O2403,'DCM CARDS LOOKUP - HIDDEN'!$N$4:$N$8890,0),$J2403)</f>
        <v>Pads</v>
      </c>
      <c r="C2403" s="5" t="str">
        <f>INDEX('DCM CARDS LOOKUP - HIDDEN'!$O$4:$AE$8890,MATCH(P2403,'DCM CARDS LOOKUP - HIDDEN'!$N$4:$N$8890,0),$J2403)</f>
        <v>Topicals</v>
      </c>
      <c r="D2403" s="5" t="str">
        <f>INDEX('DCM CARDS LOOKUP - HIDDEN'!$O$4:$AE$8890,MATCH(Q2403,'DCM CARDS LOOKUP - HIDDEN'!$N$4:$N$8890,0),$J2403)</f>
        <v>Topicals</v>
      </c>
      <c r="E2403" s="5" t="str">
        <f>INDEX('DCM CARDS LOOKUP - HIDDEN'!$O$4:$AE$8890,MATCH(R2403,'DCM CARDS LOOKUP - HIDDEN'!$N$4:$N$8890,0),$J2403)</f>
        <v>Pads</v>
      </c>
      <c r="F2403" s="5" t="str">
        <f>INDEX('DCM CARDS LOOKUP - HIDDEN'!$O$4:$AE$8890,MATCH(S2403,'DCM CARDS LOOKUP - HIDDEN'!$N$4:$N$8890,0),$J2403)</f>
        <v>Pads</v>
      </c>
      <c r="G2403" s="5" t="str">
        <f>INDEX('DCM CARDS LOOKUP - HIDDEN'!$O$4:$AE$8890,MATCH(T2403,'DCM CARDS LOOKUP - HIDDEN'!$N$4:$N$8890,0),$J2403)</f>
        <v>Pads</v>
      </c>
      <c r="H2403" s="35"/>
      <c r="J2403" s="4">
        <v>1</v>
      </c>
      <c r="L2403">
        <f>IF(M2383=15,L2383+1,L2383)</f>
        <v>9</v>
      </c>
      <c r="M2403">
        <f>IF(M2383&lt;15,M2383+1,1)</f>
        <v>1</v>
      </c>
      <c r="O2403">
        <f>L2403*10000+M2403*100+B2401</f>
        <v>90101</v>
      </c>
      <c r="P2403">
        <f>L2403*10000+M2403*100+C2401</f>
        <v>90102</v>
      </c>
      <c r="Q2403">
        <f>L2403*10000+M2403*100+D2401</f>
        <v>90103</v>
      </c>
      <c r="R2403">
        <f>L2403*10000+M2403*100+E2381</f>
        <v>90104</v>
      </c>
      <c r="S2403">
        <f>L2403*10000+M2403*100+F2381</f>
        <v>90105</v>
      </c>
      <c r="T2403">
        <f>L2403*10000+M2403*100+G2381</f>
        <v>90106</v>
      </c>
    </row>
    <row r="2404" spans="1:20" x14ac:dyDescent="0.2">
      <c r="A2404" s="10" t="str">
        <f>INDEX(REFERENCE!$B$2:$J$2,1,'EXAMPLE OF CHOICE CARDS'!J2404)</f>
        <v>Brand</v>
      </c>
      <c r="B2404" s="5" t="str">
        <f>INDEX('DCM CARDS LOOKUP - HIDDEN'!$O$4:$AE$8890,MATCH(O2404,'DCM CARDS LOOKUP - HIDDEN'!$N$4:$N$8890,0),$J2404)</f>
        <v>Thermacare</v>
      </c>
      <c r="C2404" s="5" t="str">
        <f>INDEX('DCM CARDS LOOKUP - HIDDEN'!$O$4:$AE$8890,MATCH(P2404,'DCM CARDS LOOKUP - HIDDEN'!$N$4:$N$8890,0),$J2404)</f>
        <v>Voltaren</v>
      </c>
      <c r="D2404" s="5" t="str">
        <f>INDEX('DCM CARDS LOOKUP - HIDDEN'!$O$4:$AE$8890,MATCH(Q2404,'DCM CARDS LOOKUP - HIDDEN'!$N$4:$N$8890,0),$J2404)</f>
        <v>Bengay</v>
      </c>
      <c r="E2404" s="5" t="str">
        <f>INDEX('DCM CARDS LOOKUP - HIDDEN'!$O$4:$AE$8890,MATCH(R2404,'DCM CARDS LOOKUP - HIDDEN'!$N$4:$N$8890,0),$J2404)</f>
        <v>CVS Health</v>
      </c>
      <c r="F2404" s="5" t="str">
        <f>INDEX('DCM CARDS LOOKUP - HIDDEN'!$O$4:$AE$8890,MATCH(S2404,'DCM CARDS LOOKUP - HIDDEN'!$N$4:$N$8890,0),$J2404)</f>
        <v xml:space="preserve">Biofreeze  </v>
      </c>
      <c r="G2404" s="5" t="str">
        <f>INDEX('DCM CARDS LOOKUP - HIDDEN'!$O$4:$AE$8890,MATCH(T2404,'DCM CARDS LOOKUP - HIDDEN'!$N$4:$N$8890,0),$J2404)</f>
        <v>Amazon Basic Care</v>
      </c>
      <c r="H2404" s="35"/>
      <c r="J2404" s="4">
        <v>2</v>
      </c>
      <c r="O2404">
        <f>L2403*10000+M2403*100+B2401</f>
        <v>90101</v>
      </c>
      <c r="P2404">
        <f>L2403*10000+M2403*100+C2401</f>
        <v>90102</v>
      </c>
      <c r="Q2404">
        <f>L2403*10000+M2403*100+D2401</f>
        <v>90103</v>
      </c>
      <c r="R2404">
        <f>L2403*10000+M2403*100+E2381</f>
        <v>90104</v>
      </c>
      <c r="S2404">
        <f>L2403*10000+M2403*100+F2381</f>
        <v>90105</v>
      </c>
      <c r="T2404">
        <f>L2403*10000+M2403*100+G2381</f>
        <v>90106</v>
      </c>
    </row>
    <row r="2405" spans="1:20" ht="28.5" x14ac:dyDescent="0.2">
      <c r="A2405" s="10" t="str">
        <f>INDEX(REFERENCE!$B$2:$J$2,1,'EXAMPLE OF CHOICE CARDS'!J2405)</f>
        <v>Sensation</v>
      </c>
      <c r="B2405" s="5" t="str">
        <f>INDEX('DCM CARDS LOOKUP - HIDDEN'!$O$4:$AE$8890,MATCH(O2405,'DCM CARDS LOOKUP - HIDDEN'!$N$4:$N$8890,0),$J2405)</f>
        <v>Both hot and cold sensation</v>
      </c>
      <c r="C2405" s="5" t="str">
        <f>INDEX('DCM CARDS LOOKUP - HIDDEN'!$O$4:$AE$8890,MATCH(P2405,'DCM CARDS LOOKUP - HIDDEN'!$N$4:$N$8890,0),$J2405)</f>
        <v>Cold sensation</v>
      </c>
      <c r="D2405" s="5" t="str">
        <f>INDEX('DCM CARDS LOOKUP - HIDDEN'!$O$4:$AE$8890,MATCH(Q2405,'DCM CARDS LOOKUP - HIDDEN'!$N$4:$N$8890,0),$J2405)</f>
        <v>Lidocaine/numbing sensation</v>
      </c>
      <c r="E2405" s="5" t="str">
        <f>INDEX('DCM CARDS LOOKUP - HIDDEN'!$O$4:$AE$8890,MATCH(R2405,'DCM CARDS LOOKUP - HIDDEN'!$N$4:$N$8890,0),$J2405)</f>
        <v>No sensation/drug free/for circulation</v>
      </c>
      <c r="F2405" s="5" t="str">
        <f>INDEX('DCM CARDS LOOKUP - HIDDEN'!$O$4:$AE$8890,MATCH(S2405,'DCM CARDS LOOKUP - HIDDEN'!$N$4:$N$8890,0),$J2405)</f>
        <v>Lidocaine/numbing sensation</v>
      </c>
      <c r="G2405" s="5" t="str">
        <f>INDEX('DCM CARDS LOOKUP - HIDDEN'!$O$4:$AE$8890,MATCH(T2405,'DCM CARDS LOOKUP - HIDDEN'!$N$4:$N$8890,0),$J2405)</f>
        <v>Cold sensation</v>
      </c>
      <c r="H2405" s="35"/>
      <c r="J2405" s="4">
        <v>3</v>
      </c>
      <c r="O2405">
        <f>L2403*10000+M2403*100+B2401</f>
        <v>90101</v>
      </c>
      <c r="P2405">
        <f>L2403*10000+M2403*100+C2401</f>
        <v>90102</v>
      </c>
      <c r="Q2405">
        <f>L2403*10000+M2403*100+D2401</f>
        <v>90103</v>
      </c>
      <c r="R2405">
        <f>L2403*10000+M2403*100+E2381</f>
        <v>90104</v>
      </c>
      <c r="S2405">
        <f>L2403*10000+M2403*100+F2381</f>
        <v>90105</v>
      </c>
      <c r="T2405">
        <f>L2403*10000+M2403*100+G2381</f>
        <v>90106</v>
      </c>
    </row>
    <row r="2406" spans="1:20" x14ac:dyDescent="0.2">
      <c r="A2406" s="10" t="str">
        <f>INDEX(REFERENCE!$B$2:$J$2,1,'EXAMPLE OF CHOICE CARDS'!J2406)</f>
        <v>Treatment Area</v>
      </c>
      <c r="B2406" s="5" t="str">
        <f>INDEX('DCM CARDS LOOKUP - HIDDEN'!$O$4:$AE$8890,MATCH(O2406,'DCM CARDS LOOKUP - HIDDEN'!$N$4:$N$8890,0),$J2406)</f>
        <v>Joint</v>
      </c>
      <c r="C2406" s="5" t="str">
        <f>INDEX('DCM CARDS LOOKUP - HIDDEN'!$O$4:$AE$8890,MATCH(P2406,'DCM CARDS LOOKUP - HIDDEN'!$N$4:$N$8890,0),$J2406)</f>
        <v>-</v>
      </c>
      <c r="D2406" s="5" t="str">
        <f>INDEX('DCM CARDS LOOKUP - HIDDEN'!$O$4:$AE$8890,MATCH(Q2406,'DCM CARDS LOOKUP - HIDDEN'!$N$4:$N$8890,0),$J2406)</f>
        <v>-</v>
      </c>
      <c r="E2406" s="5" t="str">
        <f>INDEX('DCM CARDS LOOKUP - HIDDEN'!$O$4:$AE$8890,MATCH(R2406,'DCM CARDS LOOKUP - HIDDEN'!$N$4:$N$8890,0),$J2406)</f>
        <v>Neck</v>
      </c>
      <c r="F2406" s="5" t="str">
        <f>INDEX('DCM CARDS LOOKUP - HIDDEN'!$O$4:$AE$8890,MATCH(S2406,'DCM CARDS LOOKUP - HIDDEN'!$N$4:$N$8890,0),$J2406)</f>
        <v>Shoulder</v>
      </c>
      <c r="G2406" s="5" t="str">
        <f>INDEX('DCM CARDS LOOKUP - HIDDEN'!$O$4:$AE$8890,MATCH(T2406,'DCM CARDS LOOKUP - HIDDEN'!$N$4:$N$8890,0),$J2406)</f>
        <v>Hands (arthritis)</v>
      </c>
      <c r="H2406" s="35"/>
      <c r="J2406" s="4">
        <v>4</v>
      </c>
      <c r="O2406">
        <f>L2403*10000+M2403*100+B2401</f>
        <v>90101</v>
      </c>
      <c r="P2406">
        <f>L2403*10000+M2403*100+C2401</f>
        <v>90102</v>
      </c>
      <c r="Q2406">
        <f>L2403*10000+M2403*100+D2401</f>
        <v>90103</v>
      </c>
      <c r="R2406">
        <f>L2403*10000+M2403*100+E2381</f>
        <v>90104</v>
      </c>
      <c r="S2406">
        <f>L2403*10000+M2403*100+F2381</f>
        <v>90105</v>
      </c>
      <c r="T2406">
        <f>L2403*10000+M2403*100+G2381</f>
        <v>90106</v>
      </c>
    </row>
    <row r="2407" spans="1:20" x14ac:dyDescent="0.2">
      <c r="A2407" s="10" t="str">
        <f>INDEX(REFERENCE!$B$2:$J$2,1,'EXAMPLE OF CHOICE CARDS'!J2407)</f>
        <v>Format</v>
      </c>
      <c r="B2407" s="5" t="str">
        <f>INDEX('DCM CARDS LOOKUP - HIDDEN'!$O$4:$AE$8890,MATCH(O2407,'DCM CARDS LOOKUP - HIDDEN'!$N$4:$N$8890,0),$J2407)</f>
        <v>Single use pads/patches</v>
      </c>
      <c r="C2407" s="5" t="str">
        <f>INDEX('DCM CARDS LOOKUP - HIDDEN'!$O$4:$AE$8890,MATCH(P2407,'DCM CARDS LOOKUP - HIDDEN'!$N$4:$N$8890,0),$J2407)</f>
        <v>Gel</v>
      </c>
      <c r="D2407" s="5" t="str">
        <f>INDEX('DCM CARDS LOOKUP - HIDDEN'!$O$4:$AE$8890,MATCH(Q2407,'DCM CARDS LOOKUP - HIDDEN'!$N$4:$N$8890,0),$J2407)</f>
        <v>Spray</v>
      </c>
      <c r="E2407" s="5" t="str">
        <f>INDEX('DCM CARDS LOOKUP - HIDDEN'!$O$4:$AE$8890,MATCH(R2407,'DCM CARDS LOOKUP - HIDDEN'!$N$4:$N$8890,0),$J2407)</f>
        <v>Single use pads/patches</v>
      </c>
      <c r="F2407" s="5" t="str">
        <f>INDEX('DCM CARDS LOOKUP - HIDDEN'!$O$4:$AE$8890,MATCH(S2407,'DCM CARDS LOOKUP - HIDDEN'!$N$4:$N$8890,0),$J2407)</f>
        <v>Single use pads/patches</v>
      </c>
      <c r="G2407" s="5" t="str">
        <f>INDEX('DCM CARDS LOOKUP - HIDDEN'!$O$4:$AE$8890,MATCH(T2407,'DCM CARDS LOOKUP - HIDDEN'!$N$4:$N$8890,0),$J2407)</f>
        <v>Single use pads/patches</v>
      </c>
      <c r="H2407" s="35"/>
      <c r="J2407" s="4">
        <v>5</v>
      </c>
      <c r="O2407">
        <f>L2403*10000+M2403*100+B2401</f>
        <v>90101</v>
      </c>
      <c r="P2407">
        <f>L2403*10000+M2403*100+C2401</f>
        <v>90102</v>
      </c>
      <c r="Q2407">
        <f>L2403*10000+M2403*100+D2401</f>
        <v>90103</v>
      </c>
      <c r="R2407">
        <f>L2403*10000+M2403*100+E2381</f>
        <v>90104</v>
      </c>
      <c r="S2407">
        <f>L2403*10000+M2403*100+F2381</f>
        <v>90105</v>
      </c>
      <c r="T2407">
        <f>L2403*10000+M2403*100+G2381</f>
        <v>90106</v>
      </c>
    </row>
    <row r="2408" spans="1:20" x14ac:dyDescent="0.2">
      <c r="A2408" s="10" t="str">
        <f>INDEX(REFERENCE!$B$2:$J$2,1,'EXAMPLE OF CHOICE CARDS'!J2408)</f>
        <v>Count</v>
      </c>
      <c r="B2408" s="5" t="str">
        <f>INDEX('DCM CARDS LOOKUP - HIDDEN'!$O$4:$AE$8890,MATCH(O2408,'DCM CARDS LOOKUP - HIDDEN'!$N$4:$N$8890,0),$J2408)</f>
        <v>6 count</v>
      </c>
      <c r="C2408" s="5" t="str">
        <f>INDEX('DCM CARDS LOOKUP - HIDDEN'!$O$4:$AE$8890,MATCH(P2408,'DCM CARDS LOOKUP - HIDDEN'!$N$4:$N$8890,0),$J2408)</f>
        <v>2.5 oz</v>
      </c>
      <c r="D2408" s="5" t="str">
        <f>INDEX('DCM CARDS LOOKUP - HIDDEN'!$O$4:$AE$8890,MATCH(Q2408,'DCM CARDS LOOKUP - HIDDEN'!$N$4:$N$8890,0),$J2408)</f>
        <v>3.5 oz</v>
      </c>
      <c r="E2408" s="5" t="str">
        <f>INDEX('DCM CARDS LOOKUP - HIDDEN'!$O$4:$AE$8890,MATCH(R2408,'DCM CARDS LOOKUP - HIDDEN'!$N$4:$N$8890,0),$J2408)</f>
        <v>5 count</v>
      </c>
      <c r="F2408" s="5" t="str">
        <f>INDEX('DCM CARDS LOOKUP - HIDDEN'!$O$4:$AE$8890,MATCH(S2408,'DCM CARDS LOOKUP - HIDDEN'!$N$4:$N$8890,0),$J2408)</f>
        <v>2 count</v>
      </c>
      <c r="G2408" s="5" t="str">
        <f>INDEX('DCM CARDS LOOKUP - HIDDEN'!$O$4:$AE$8890,MATCH(T2408,'DCM CARDS LOOKUP - HIDDEN'!$N$4:$N$8890,0),$J2408)</f>
        <v>4 count</v>
      </c>
      <c r="H2408" s="35"/>
      <c r="J2408" s="4">
        <v>6</v>
      </c>
      <c r="O2408">
        <f>L2403*10000+M2403*100+B2401</f>
        <v>90101</v>
      </c>
      <c r="P2408">
        <f>L2403*10000+M2403*100+C2401</f>
        <v>90102</v>
      </c>
      <c r="Q2408">
        <f>L2403*10000+M2403*100+D2401</f>
        <v>90103</v>
      </c>
      <c r="R2408">
        <f>L2403*10000+M2403*100+E2381</f>
        <v>90104</v>
      </c>
      <c r="S2408">
        <f>L2403*10000+M2403*100+F2381</f>
        <v>90105</v>
      </c>
      <c r="T2408">
        <f>L2403*10000+M2403*100+G2381</f>
        <v>90106</v>
      </c>
    </row>
    <row r="2409" spans="1:20" ht="15" customHeight="1" x14ac:dyDescent="0.2">
      <c r="A2409" s="10" t="str">
        <f>INDEX(REFERENCE!$B$2:$J$2,1,'EXAMPLE OF CHOICE CARDS'!J2409)</f>
        <v>Price</v>
      </c>
      <c r="B2409" s="29">
        <f>INDEX('DCM CARDS LOOKUP - HIDDEN'!$O$4:$AE$8890,MATCH(O2409,'DCM CARDS LOOKUP - HIDDEN'!$N$4:$N$8890,0),$J2409)</f>
        <v>21.5</v>
      </c>
      <c r="C2409" s="29">
        <f>INDEX('DCM CARDS LOOKUP - HIDDEN'!$O$4:$AE$8890,MATCH(P2409,'DCM CARDS LOOKUP - HIDDEN'!$N$4:$N$8890,0),$J2409)</f>
        <v>9</v>
      </c>
      <c r="D2409" s="29">
        <f>INDEX('DCM CARDS LOOKUP - HIDDEN'!$O$4:$AE$8890,MATCH(Q2409,'DCM CARDS LOOKUP - HIDDEN'!$N$4:$N$8890,0),$J2409)</f>
        <v>20.5</v>
      </c>
      <c r="E2409" s="29">
        <f>INDEX('DCM CARDS LOOKUP - HIDDEN'!$O$4:$AE$8890,MATCH(R2409,'DCM CARDS LOOKUP - HIDDEN'!$N$4:$N$8890,0),$J2409)</f>
        <v>15.86</v>
      </c>
      <c r="F2409" s="29">
        <f>INDEX('DCM CARDS LOOKUP - HIDDEN'!$O$4:$AE$8890,MATCH(S2409,'DCM CARDS LOOKUP - HIDDEN'!$N$4:$N$8890,0),$J2409)</f>
        <v>20.99</v>
      </c>
      <c r="G2409" s="29">
        <f>INDEX('DCM CARDS LOOKUP - HIDDEN'!$O$4:$AE$8890,MATCH(T2409,'DCM CARDS LOOKUP - HIDDEN'!$N$4:$N$8890,0),$J2409)</f>
        <v>4.22</v>
      </c>
      <c r="H2409" s="35"/>
      <c r="J2409" s="4">
        <v>7</v>
      </c>
      <c r="O2409">
        <f>L2403*10000+M2403*100+B2401</f>
        <v>90101</v>
      </c>
      <c r="P2409">
        <f>L2403*10000+M2403*100+C2401</f>
        <v>90102</v>
      </c>
      <c r="Q2409">
        <f>L2403*10000+M2403*100+D2401</f>
        <v>90103</v>
      </c>
      <c r="R2409">
        <f>L2403*10000+M2403*100+E2381</f>
        <v>90104</v>
      </c>
      <c r="S2409">
        <f>L2403*10000+M2403*100+F2381</f>
        <v>90105</v>
      </c>
      <c r="T2409">
        <f>L2403*10000+M2403*100+G2381</f>
        <v>90106</v>
      </c>
    </row>
    <row r="2410" spans="1:20" ht="15" customHeight="1" x14ac:dyDescent="0.2">
      <c r="A2410" s="10" t="str">
        <f>INDEX(REFERENCE!$B$2:$J$2,1,'EXAMPLE OF CHOICE CARDS'!J2410)</f>
        <v>Review Rating</v>
      </c>
      <c r="B2410" s="5" t="str">
        <f>INDEX('DCM CARDS LOOKUP - HIDDEN'!$O$4:$AE$8890,MATCH(O2410,'DCM CARDS LOOKUP - HIDDEN'!$N$4:$N$8890,0),$J2410)</f>
        <v>4.5 stars</v>
      </c>
      <c r="C2410" s="5" t="str">
        <f>INDEX('DCM CARDS LOOKUP - HIDDEN'!$O$4:$AE$8890,MATCH(P2410,'DCM CARDS LOOKUP - HIDDEN'!$N$4:$N$8890,0),$J2410)</f>
        <v>4.8 stars</v>
      </c>
      <c r="D2410" s="5" t="str">
        <f>INDEX('DCM CARDS LOOKUP - HIDDEN'!$O$4:$AE$8890,MATCH(Q2410,'DCM CARDS LOOKUP - HIDDEN'!$N$4:$N$8890,0),$J2410)</f>
        <v>4.5 stars</v>
      </c>
      <c r="E2410" s="5" t="str">
        <f>INDEX('DCM CARDS LOOKUP - HIDDEN'!$O$4:$AE$8890,MATCH(R2410,'DCM CARDS LOOKUP - HIDDEN'!$N$4:$N$8890,0),$J2410)</f>
        <v>4.8 stars</v>
      </c>
      <c r="F2410" s="5" t="str">
        <f>INDEX('DCM CARDS LOOKUP - HIDDEN'!$O$4:$AE$8890,MATCH(S2410,'DCM CARDS LOOKUP - HIDDEN'!$N$4:$N$8890,0),$J2410)</f>
        <v>4.8 stars</v>
      </c>
      <c r="G2410" s="5" t="str">
        <f>INDEX('DCM CARDS LOOKUP - HIDDEN'!$O$4:$AE$8890,MATCH(T2410,'DCM CARDS LOOKUP - HIDDEN'!$N$4:$N$8890,0),$J2410)</f>
        <v>4.6 stars</v>
      </c>
      <c r="H2410" s="35"/>
      <c r="J2410" s="4">
        <v>8</v>
      </c>
      <c r="O2410">
        <f>L2403*10000+M2403*100+B2401</f>
        <v>90101</v>
      </c>
      <c r="P2410">
        <f>L2403*10000+M2403*100+C2401</f>
        <v>90102</v>
      </c>
      <c r="Q2410">
        <f>L2403*10000+M2403*100+D2401</f>
        <v>90103</v>
      </c>
      <c r="R2410">
        <f>L2403*10000+M2403*100+E2381</f>
        <v>90104</v>
      </c>
      <c r="S2410">
        <f>L2403*10000+M2403*100+F2381</f>
        <v>90105</v>
      </c>
      <c r="T2410">
        <f>L2403*10000+M2403*100+G2381</f>
        <v>90106</v>
      </c>
    </row>
    <row r="2411" spans="1:20" ht="15" customHeight="1" x14ac:dyDescent="0.2">
      <c r="A2411" s="10" t="str">
        <f>INDEX(REFERENCE!$B$2:$J$2,1,'EXAMPLE OF CHOICE CARDS'!J2411)</f>
        <v>Number of Reviews</v>
      </c>
      <c r="B2411" s="30">
        <f>INDEX('DCM CARDS LOOKUP - HIDDEN'!$O$4:$AE$8890,MATCH(O2411,'DCM CARDS LOOKUP - HIDDEN'!$N$4:$N$8890,0),$J2411)</f>
        <v>4500</v>
      </c>
      <c r="C2411" s="30">
        <f>INDEX('DCM CARDS LOOKUP - HIDDEN'!$O$4:$AE$8890,MATCH(P2411,'DCM CARDS LOOKUP - HIDDEN'!$N$4:$N$8890,0),$J2411)</f>
        <v>1250</v>
      </c>
      <c r="D2411" s="30">
        <f>INDEX('DCM CARDS LOOKUP - HIDDEN'!$O$4:$AE$8890,MATCH(Q2411,'DCM CARDS LOOKUP - HIDDEN'!$N$4:$N$8890,0),$J2411)</f>
        <v>1250</v>
      </c>
      <c r="E2411" s="30">
        <f>INDEX('DCM CARDS LOOKUP - HIDDEN'!$O$4:$AE$8890,MATCH(R2411,'DCM CARDS LOOKUP - HIDDEN'!$N$4:$N$8890,0),$J2411)</f>
        <v>1250</v>
      </c>
      <c r="F2411" s="30">
        <f>INDEX('DCM CARDS LOOKUP - HIDDEN'!$O$4:$AE$8890,MATCH(S2411,'DCM CARDS LOOKUP - HIDDEN'!$N$4:$N$8890,0),$J2411)</f>
        <v>4500</v>
      </c>
      <c r="G2411" s="30">
        <f>INDEX('DCM CARDS LOOKUP - HIDDEN'!$O$4:$AE$8890,MATCH(T2411,'DCM CARDS LOOKUP - HIDDEN'!$N$4:$N$8890,0),$J2411)</f>
        <v>4500</v>
      </c>
      <c r="H2411" s="35"/>
      <c r="J2411" s="4">
        <v>9</v>
      </c>
      <c r="O2411">
        <f>L2403*10000+M2403*100+B2401</f>
        <v>90101</v>
      </c>
      <c r="P2411">
        <f>L2403*10000+M2403*100+C2401</f>
        <v>90102</v>
      </c>
      <c r="Q2411">
        <f>L2403*10000+M2403*100+D2401</f>
        <v>90103</v>
      </c>
      <c r="R2411">
        <f>L2403*10000+M2403*100+E2381</f>
        <v>90104</v>
      </c>
      <c r="S2411">
        <f>L2403*10000+M2403*100+F2381</f>
        <v>90105</v>
      </c>
      <c r="T2411">
        <f>L2403*10000+M2403*100+G2381</f>
        <v>90106</v>
      </c>
    </row>
    <row r="2412" spans="1:20" ht="15" hidden="1" customHeight="1" x14ac:dyDescent="0.2">
      <c r="A2412" s="10" t="e">
        <f>INDEX(REFERENCE!$B$2:$J$2,1,'EXAMPLE OF CHOICE CARDS'!J2412)</f>
        <v>#REF!</v>
      </c>
      <c r="B2412" s="5">
        <f>INDEX('DCM CARDS LOOKUP - HIDDEN'!$O$4:$AE$8890,MATCH(O2412,'DCM CARDS LOOKUP - HIDDEN'!$N$4:$N$8890,0),$J2412)</f>
        <v>0</v>
      </c>
      <c r="C2412" s="5">
        <f>INDEX('DCM CARDS LOOKUP - HIDDEN'!$O$4:$AE$8890,MATCH(P2412,'DCM CARDS LOOKUP - HIDDEN'!$N$4:$N$8890,0),$J2412)</f>
        <v>0</v>
      </c>
      <c r="D2412" s="5">
        <f>INDEX('DCM CARDS LOOKUP - HIDDEN'!$O$4:$AE$8890,MATCH(Q2412,'DCM CARDS LOOKUP - HIDDEN'!$N$4:$N$8890,0),$J2412)</f>
        <v>0</v>
      </c>
      <c r="E2412" s="5">
        <f>INDEX('DCM CARDS LOOKUP - HIDDEN'!$O$4:$AE$8890,MATCH(R2412,'DCM CARDS LOOKUP - HIDDEN'!$N$4:$N$8890,0),$J2412)</f>
        <v>0</v>
      </c>
      <c r="F2412" s="5">
        <f>INDEX('DCM CARDS LOOKUP - HIDDEN'!$O$4:$AE$8890,MATCH(S2412,'DCM CARDS LOOKUP - HIDDEN'!$N$4:$N$8890,0),$J2412)</f>
        <v>0</v>
      </c>
      <c r="G2412" s="31"/>
      <c r="H2412" s="35"/>
      <c r="J2412" s="4">
        <v>10</v>
      </c>
      <c r="O2412">
        <f>L2403*10000+M2403*100+B2401</f>
        <v>90101</v>
      </c>
      <c r="P2412">
        <f>L2403*10000+M2403*100+C2401</f>
        <v>90102</v>
      </c>
      <c r="Q2412">
        <f>L2403*10000+M2403*100+D2401</f>
        <v>90103</v>
      </c>
      <c r="R2412">
        <f>L2403*10000+M2403*100+E2381</f>
        <v>90104</v>
      </c>
      <c r="S2412">
        <f>L2403*10000+M2403*100+F2381</f>
        <v>90105</v>
      </c>
    </row>
    <row r="2413" spans="1:20" ht="15" hidden="1" customHeight="1" x14ac:dyDescent="0.2">
      <c r="A2413" s="10" t="e">
        <f>INDEX(REFERENCE!$B$2:$J$2,1,'EXAMPLE OF CHOICE CARDS'!J2413)</f>
        <v>#REF!</v>
      </c>
      <c r="B2413" s="5">
        <f>INDEX('DCM CARDS LOOKUP - HIDDEN'!$O$4:$AE$8890,MATCH(O2413,'DCM CARDS LOOKUP - HIDDEN'!$N$4:$N$8890,0),$J2413)</f>
        <v>0</v>
      </c>
      <c r="C2413" s="5">
        <f>INDEX('DCM CARDS LOOKUP - HIDDEN'!$O$4:$AE$8890,MATCH(P2413,'DCM CARDS LOOKUP - HIDDEN'!$N$4:$N$8890,0),$J2413)</f>
        <v>0</v>
      </c>
      <c r="D2413" s="5">
        <f>INDEX('DCM CARDS LOOKUP - HIDDEN'!$O$4:$AE$8890,MATCH(Q2413,'DCM CARDS LOOKUP - HIDDEN'!$N$4:$N$8890,0),$J2413)</f>
        <v>0</v>
      </c>
      <c r="E2413" s="5">
        <f>INDEX('DCM CARDS LOOKUP - HIDDEN'!$O$4:$AE$8890,MATCH(R2413,'DCM CARDS LOOKUP - HIDDEN'!$N$4:$N$8890,0),$J2413)</f>
        <v>0</v>
      </c>
      <c r="F2413" s="5">
        <f>INDEX('DCM CARDS LOOKUP - HIDDEN'!$O$4:$AE$8890,MATCH(S2413,'DCM CARDS LOOKUP - HIDDEN'!$N$4:$N$8890,0),$J2413)</f>
        <v>0</v>
      </c>
      <c r="G2413" s="31"/>
      <c r="H2413" s="35"/>
      <c r="J2413" s="4">
        <v>11</v>
      </c>
      <c r="O2413">
        <f>L2403*10000+M2403*100+B2401</f>
        <v>90101</v>
      </c>
      <c r="P2413">
        <f>L2403*10000+M2403*100+C2401</f>
        <v>90102</v>
      </c>
      <c r="Q2413">
        <f>L2403*10000+M2403*100+D2401</f>
        <v>90103</v>
      </c>
      <c r="R2413">
        <f>L2403*10000+M2403*100+E2381</f>
        <v>90104</v>
      </c>
      <c r="S2413">
        <f>L2403*10000+M2403*100+F2381</f>
        <v>90105</v>
      </c>
    </row>
    <row r="2414" spans="1:20" ht="15" hidden="1" customHeight="1" x14ac:dyDescent="0.2">
      <c r="A2414" s="10" t="e">
        <f>INDEX(REFERENCE!$B$2:$J$2,1,'EXAMPLE OF CHOICE CARDS'!J2414)</f>
        <v>#REF!</v>
      </c>
      <c r="B2414" s="5">
        <f>INDEX('DCM CARDS LOOKUP - HIDDEN'!$O$4:$AE$8890,MATCH(O2414,'DCM CARDS LOOKUP - HIDDEN'!$N$4:$N$8890,0),$J2414)</f>
        <v>0</v>
      </c>
      <c r="C2414" s="5">
        <f>INDEX('DCM CARDS LOOKUP - HIDDEN'!$O$4:$AE$8890,MATCH(P2414,'DCM CARDS LOOKUP - HIDDEN'!$N$4:$N$8890,0),$J2414)</f>
        <v>0</v>
      </c>
      <c r="D2414" s="5">
        <f>INDEX('DCM CARDS LOOKUP - HIDDEN'!$O$4:$AE$8890,MATCH(Q2414,'DCM CARDS LOOKUP - HIDDEN'!$N$4:$N$8890,0),$J2414)</f>
        <v>0</v>
      </c>
      <c r="E2414" s="5">
        <f>INDEX('DCM CARDS LOOKUP - HIDDEN'!$O$4:$AE$8890,MATCH(R2414,'DCM CARDS LOOKUP - HIDDEN'!$N$4:$N$8890,0),$J2414)</f>
        <v>0</v>
      </c>
      <c r="F2414" s="5">
        <f>INDEX('DCM CARDS LOOKUP - HIDDEN'!$O$4:$AE$8890,MATCH(S2414,'DCM CARDS LOOKUP - HIDDEN'!$N$4:$N$8890,0),$J2414)</f>
        <v>0</v>
      </c>
      <c r="G2414" s="31"/>
      <c r="H2414" s="35"/>
      <c r="J2414" s="4">
        <v>12</v>
      </c>
      <c r="O2414">
        <f>L2403*10000+M2403*100+B2401</f>
        <v>90101</v>
      </c>
      <c r="P2414">
        <f>L2403*10000+M2403*100+C2401</f>
        <v>90102</v>
      </c>
      <c r="Q2414">
        <f>L2403*10000+M2403*100+D2401</f>
        <v>90103</v>
      </c>
      <c r="R2414">
        <f>L2403*10000+M2403*100+E2381</f>
        <v>90104</v>
      </c>
      <c r="S2414">
        <f>L2403*10000+M2403*100+F2381</f>
        <v>90105</v>
      </c>
    </row>
    <row r="2415" spans="1:20" ht="15" hidden="1" customHeight="1" x14ac:dyDescent="0.2">
      <c r="A2415" s="10" t="e">
        <f>INDEX(REFERENCE!$B$2:$J$2,1,'EXAMPLE OF CHOICE CARDS'!J2415)</f>
        <v>#REF!</v>
      </c>
      <c r="B2415" s="5">
        <f>INDEX('DCM CARDS LOOKUP - HIDDEN'!$O$4:$AE$8890,MATCH(O2415,'DCM CARDS LOOKUP - HIDDEN'!$N$4:$N$8890,0),$J2415)</f>
        <v>0</v>
      </c>
      <c r="C2415" s="5">
        <f>INDEX('DCM CARDS LOOKUP - HIDDEN'!$O$4:$AE$8890,MATCH(P2415,'DCM CARDS LOOKUP - HIDDEN'!$N$4:$N$8890,0),$J2415)</f>
        <v>0</v>
      </c>
      <c r="D2415" s="5">
        <f>INDEX('DCM CARDS LOOKUP - HIDDEN'!$O$4:$AE$8890,MATCH(Q2415,'DCM CARDS LOOKUP - HIDDEN'!$N$4:$N$8890,0),$J2415)</f>
        <v>0</v>
      </c>
      <c r="E2415" s="5">
        <f>INDEX('DCM CARDS LOOKUP - HIDDEN'!$O$4:$AE$8890,MATCH(R2415,'DCM CARDS LOOKUP - HIDDEN'!$N$4:$N$8890,0),$J2415)</f>
        <v>0</v>
      </c>
      <c r="F2415" s="5">
        <f>INDEX('DCM CARDS LOOKUP - HIDDEN'!$O$4:$AE$8890,MATCH(S2415,'DCM CARDS LOOKUP - HIDDEN'!$N$4:$N$8890,0),$J2415)</f>
        <v>0</v>
      </c>
      <c r="G2415" s="31"/>
      <c r="H2415" s="35"/>
      <c r="J2415" s="4">
        <v>13</v>
      </c>
      <c r="O2415">
        <f>L2403*10000+M2403*100+B2401</f>
        <v>90101</v>
      </c>
      <c r="P2415">
        <f>L2403*10000+M2403*100+C2401</f>
        <v>90102</v>
      </c>
      <c r="Q2415">
        <f>L2403*10000+M2403*100+D2401</f>
        <v>90103</v>
      </c>
      <c r="R2415">
        <f>L2403*10000+M2403*100+E2381</f>
        <v>90104</v>
      </c>
      <c r="S2415">
        <f>L2403*10000+M2403*100+F2381</f>
        <v>90105</v>
      </c>
    </row>
    <row r="2416" spans="1:20" ht="15" hidden="1" customHeight="1" x14ac:dyDescent="0.2">
      <c r="A2416" s="10" t="e">
        <f>INDEX(REFERENCE!$B$2:$J$2,1,'EXAMPLE OF CHOICE CARDS'!J2416)</f>
        <v>#REF!</v>
      </c>
      <c r="B2416" s="5">
        <f>INDEX('DCM CARDS LOOKUP - HIDDEN'!$O$4:$AE$8890,MATCH(O2416,'DCM CARDS LOOKUP - HIDDEN'!$N$4:$N$8890,0),$J2416)</f>
        <v>0</v>
      </c>
      <c r="C2416" s="5">
        <f>INDEX('DCM CARDS LOOKUP - HIDDEN'!$O$4:$AE$8890,MATCH(P2416,'DCM CARDS LOOKUP - HIDDEN'!$N$4:$N$8890,0),$J2416)</f>
        <v>0</v>
      </c>
      <c r="D2416" s="5">
        <f>INDEX('DCM CARDS LOOKUP - HIDDEN'!$O$4:$AE$8890,MATCH(Q2416,'DCM CARDS LOOKUP - HIDDEN'!$N$4:$N$8890,0),$J2416)</f>
        <v>0</v>
      </c>
      <c r="E2416" s="5">
        <f>INDEX('DCM CARDS LOOKUP - HIDDEN'!$O$4:$AE$8890,MATCH(R2416,'DCM CARDS LOOKUP - HIDDEN'!$N$4:$N$8890,0),$J2416)</f>
        <v>0</v>
      </c>
      <c r="F2416" s="5">
        <f>INDEX('DCM CARDS LOOKUP - HIDDEN'!$O$4:$AE$8890,MATCH(S2416,'DCM CARDS LOOKUP - HIDDEN'!$N$4:$N$8890,0),$J2416)</f>
        <v>0</v>
      </c>
      <c r="G2416" s="31"/>
      <c r="H2416" s="35"/>
      <c r="J2416" s="4">
        <v>14</v>
      </c>
      <c r="O2416">
        <f>L2403*10000+M2403*100+B2401</f>
        <v>90101</v>
      </c>
      <c r="P2416">
        <f>L2403*10000+M2403*100+C2401</f>
        <v>90102</v>
      </c>
      <c r="Q2416">
        <f>L2403*10000+M2403*100+D2401</f>
        <v>90103</v>
      </c>
      <c r="R2416">
        <f>L2403*10000+M2403*100+E2381</f>
        <v>90104</v>
      </c>
      <c r="S2416">
        <f>L2403*10000+M2403*100+F2381</f>
        <v>90105</v>
      </c>
    </row>
    <row r="2417" spans="1:20" x14ac:dyDescent="0.2">
      <c r="A2417" s="2"/>
      <c r="B2417" s="5"/>
      <c r="C2417" s="5"/>
      <c r="D2417" s="5"/>
      <c r="E2417" s="5"/>
      <c r="F2417" s="5"/>
      <c r="G2417" s="5"/>
      <c r="H2417" s="5"/>
      <c r="J2417" s="13"/>
    </row>
    <row r="2418" spans="1:20" x14ac:dyDescent="0.2">
      <c r="A2418" s="6"/>
      <c r="B2418" s="7">
        <v>1</v>
      </c>
      <c r="C2418" s="7">
        <v>2</v>
      </c>
      <c r="D2418" s="7">
        <v>3</v>
      </c>
      <c r="E2418" s="7">
        <v>4</v>
      </c>
      <c r="F2418" s="7">
        <v>5</v>
      </c>
      <c r="G2418" s="7">
        <v>6</v>
      </c>
      <c r="H2418" s="7">
        <v>9</v>
      </c>
      <c r="J2418" s="13"/>
    </row>
    <row r="2421" spans="1:20" x14ac:dyDescent="0.2">
      <c r="A2421" s="1" t="str">
        <f>"Version "&amp;L2423&amp;"; Task"&amp;M2423</f>
        <v>Version 9; Task2</v>
      </c>
      <c r="B2421" s="4">
        <v>1</v>
      </c>
      <c r="C2421" s="4">
        <v>2</v>
      </c>
      <c r="D2421" s="4">
        <v>3</v>
      </c>
      <c r="E2421" s="4">
        <f>E2401</f>
        <v>4</v>
      </c>
      <c r="F2421" s="4">
        <f>F2401</f>
        <v>5</v>
      </c>
      <c r="G2421" s="4">
        <v>6</v>
      </c>
      <c r="J2421" s="13"/>
    </row>
    <row r="2422" spans="1:20" ht="15" customHeight="1" x14ac:dyDescent="0.2">
      <c r="A2422" s="11" t="s">
        <v>8</v>
      </c>
      <c r="B2422" s="12" t="s">
        <v>9</v>
      </c>
      <c r="C2422" s="12" t="s">
        <v>10</v>
      </c>
      <c r="D2422" s="12" t="s">
        <v>11</v>
      </c>
      <c r="E2422" s="20" t="s">
        <v>21</v>
      </c>
      <c r="F2422" s="20" t="s">
        <v>22</v>
      </c>
      <c r="G2422" s="20"/>
      <c r="H2422" s="34" t="s">
        <v>15</v>
      </c>
      <c r="J2422" s="13"/>
      <c r="L2422" t="s">
        <v>12</v>
      </c>
      <c r="M2422" t="s">
        <v>1</v>
      </c>
    </row>
    <row r="2423" spans="1:20" x14ac:dyDescent="0.2">
      <c r="A2423" s="10" t="str">
        <f>INDEX(REFERENCE!$B$2:$J$2,1,'EXAMPLE OF CHOICE CARDS'!J2423)</f>
        <v>Type</v>
      </c>
      <c r="B2423" s="5" t="str">
        <f>INDEX('DCM CARDS LOOKUP - HIDDEN'!$O$4:$AE$8890,MATCH(O2423,'DCM CARDS LOOKUP - HIDDEN'!$N$4:$N$8890,0),$J2423)</f>
        <v>Pads</v>
      </c>
      <c r="C2423" s="5" t="str">
        <f>INDEX('DCM CARDS LOOKUP - HIDDEN'!$O$4:$AE$8890,MATCH(P2423,'DCM CARDS LOOKUP - HIDDEN'!$N$4:$N$8890,0),$J2423)</f>
        <v>Topicals</v>
      </c>
      <c r="D2423" s="5" t="str">
        <f>INDEX('DCM CARDS LOOKUP - HIDDEN'!$O$4:$AE$8890,MATCH(Q2423,'DCM CARDS LOOKUP - HIDDEN'!$N$4:$N$8890,0),$J2423)</f>
        <v>Pads</v>
      </c>
      <c r="E2423" s="5" t="str">
        <f>INDEX('DCM CARDS LOOKUP - HIDDEN'!$O$4:$AE$8890,MATCH(R2423,'DCM CARDS LOOKUP - HIDDEN'!$N$4:$N$8890,0),$J2423)</f>
        <v>Topicals</v>
      </c>
      <c r="F2423" s="5" t="str">
        <f>INDEX('DCM CARDS LOOKUP - HIDDEN'!$O$4:$AE$8890,MATCH(S2423,'DCM CARDS LOOKUP - HIDDEN'!$N$4:$N$8890,0),$J2423)</f>
        <v>Topicals</v>
      </c>
      <c r="G2423" s="5" t="str">
        <f>INDEX('DCM CARDS LOOKUP - HIDDEN'!$O$4:$AE$8890,MATCH(T2423,'DCM CARDS LOOKUP - HIDDEN'!$N$4:$N$8890,0),$J2423)</f>
        <v>Topicals</v>
      </c>
      <c r="H2423" s="35"/>
      <c r="J2423" s="4">
        <v>1</v>
      </c>
      <c r="L2423">
        <f>IF(M2403=15,L2403+1,L2403)</f>
        <v>9</v>
      </c>
      <c r="M2423">
        <f>IF(M2403&lt;15,M2403+1,1)</f>
        <v>2</v>
      </c>
      <c r="O2423">
        <f>L2423*10000+M2423*100+B2421</f>
        <v>90201</v>
      </c>
      <c r="P2423">
        <f>L2423*10000+M2423*100+C2421</f>
        <v>90202</v>
      </c>
      <c r="Q2423">
        <f>L2423*10000+M2423*100+D2421</f>
        <v>90203</v>
      </c>
      <c r="R2423">
        <f>L2423*10000+M2423*100+E2401</f>
        <v>90204</v>
      </c>
      <c r="S2423">
        <f>L2423*10000+M2423*100+F2401</f>
        <v>90205</v>
      </c>
      <c r="T2423">
        <f>L2423*10000+M2423*100+G2401</f>
        <v>90206</v>
      </c>
    </row>
    <row r="2424" spans="1:20" x14ac:dyDescent="0.2">
      <c r="A2424" s="10" t="str">
        <f>INDEX(REFERENCE!$B$2:$J$2,1,'EXAMPLE OF CHOICE CARDS'!J2424)</f>
        <v>Brand</v>
      </c>
      <c r="B2424" s="5" t="str">
        <f>INDEX('DCM CARDS LOOKUP - HIDDEN'!$O$4:$AE$8890,MATCH(O2424,'DCM CARDS LOOKUP - HIDDEN'!$N$4:$N$8890,0),$J2424)</f>
        <v>Aspercreme</v>
      </c>
      <c r="C2424" s="5" t="str">
        <f>INDEX('DCM CARDS LOOKUP - HIDDEN'!$O$4:$AE$8890,MATCH(P2424,'DCM CARDS LOOKUP - HIDDEN'!$N$4:$N$8890,0),$J2424)</f>
        <v>Arnicare</v>
      </c>
      <c r="D2424" s="5" t="str">
        <f>INDEX('DCM CARDS LOOKUP - HIDDEN'!$O$4:$AE$8890,MATCH(Q2424,'DCM CARDS LOOKUP - HIDDEN'!$N$4:$N$8890,0),$J2424)</f>
        <v>Bengay</v>
      </c>
      <c r="E2424" s="5" t="str">
        <f>INDEX('DCM CARDS LOOKUP - HIDDEN'!$O$4:$AE$8890,MATCH(R2424,'DCM CARDS LOOKUP - HIDDEN'!$N$4:$N$8890,0),$J2424)</f>
        <v>Store Brand</v>
      </c>
      <c r="F2424" s="5" t="str">
        <f>INDEX('DCM CARDS LOOKUP - HIDDEN'!$O$4:$AE$8890,MATCH(S2424,'DCM CARDS LOOKUP - HIDDEN'!$N$4:$N$8890,0),$J2424)</f>
        <v xml:space="preserve">Biofreeze  </v>
      </c>
      <c r="G2424" s="5" t="str">
        <f>INDEX('DCM CARDS LOOKUP - HIDDEN'!$O$4:$AE$8890,MATCH(T2424,'DCM CARDS LOOKUP - HIDDEN'!$N$4:$N$8890,0),$J2424)</f>
        <v>Salonpas</v>
      </c>
      <c r="H2424" s="35"/>
      <c r="J2424" s="4">
        <v>2</v>
      </c>
      <c r="O2424">
        <f>L2423*10000+M2423*100+B2421</f>
        <v>90201</v>
      </c>
      <c r="P2424">
        <f>L2423*10000+M2423*100+C2421</f>
        <v>90202</v>
      </c>
      <c r="Q2424">
        <f>L2423*10000+M2423*100+D2421</f>
        <v>90203</v>
      </c>
      <c r="R2424">
        <f>L2423*10000+M2423*100+E2401</f>
        <v>90204</v>
      </c>
      <c r="S2424">
        <f>L2423*10000+M2423*100+F2401</f>
        <v>90205</v>
      </c>
      <c r="T2424">
        <f>L2423*10000+M2423*100+G2401</f>
        <v>90206</v>
      </c>
    </row>
    <row r="2425" spans="1:20" x14ac:dyDescent="0.2">
      <c r="A2425" s="10" t="str">
        <f>INDEX(REFERENCE!$B$2:$J$2,1,'EXAMPLE OF CHOICE CARDS'!J2425)</f>
        <v>Sensation</v>
      </c>
      <c r="B2425" s="5" t="str">
        <f>INDEX('DCM CARDS LOOKUP - HIDDEN'!$O$4:$AE$8890,MATCH(O2425,'DCM CARDS LOOKUP - HIDDEN'!$N$4:$N$8890,0),$J2425)</f>
        <v>Hot sensation</v>
      </c>
      <c r="C2425" s="5" t="str">
        <f>INDEX('DCM CARDS LOOKUP - HIDDEN'!$O$4:$AE$8890,MATCH(P2425,'DCM CARDS LOOKUP - HIDDEN'!$N$4:$N$8890,0),$J2425)</f>
        <v>Hot sensation</v>
      </c>
      <c r="D2425" s="5" t="str">
        <f>INDEX('DCM CARDS LOOKUP - HIDDEN'!$O$4:$AE$8890,MATCH(Q2425,'DCM CARDS LOOKUP - HIDDEN'!$N$4:$N$8890,0),$J2425)</f>
        <v>Both hot and cold sensation</v>
      </c>
      <c r="E2425" s="5" t="str">
        <f>INDEX('DCM CARDS LOOKUP - HIDDEN'!$O$4:$AE$8890,MATCH(R2425,'DCM CARDS LOOKUP - HIDDEN'!$N$4:$N$8890,0),$J2425)</f>
        <v>Cold sensation</v>
      </c>
      <c r="F2425" s="5" t="str">
        <f>INDEX('DCM CARDS LOOKUP - HIDDEN'!$O$4:$AE$8890,MATCH(S2425,'DCM CARDS LOOKUP - HIDDEN'!$N$4:$N$8890,0),$J2425)</f>
        <v>Both hot and cold sensation</v>
      </c>
      <c r="G2425" s="5" t="str">
        <f>INDEX('DCM CARDS LOOKUP - HIDDEN'!$O$4:$AE$8890,MATCH(T2425,'DCM CARDS LOOKUP - HIDDEN'!$N$4:$N$8890,0),$J2425)</f>
        <v>Hot sensation</v>
      </c>
      <c r="H2425" s="35"/>
      <c r="J2425" s="4">
        <v>3</v>
      </c>
      <c r="O2425">
        <f>L2423*10000+M2423*100+B2421</f>
        <v>90201</v>
      </c>
      <c r="P2425">
        <f>L2423*10000+M2423*100+C2421</f>
        <v>90202</v>
      </c>
      <c r="Q2425">
        <f>L2423*10000+M2423*100+D2421</f>
        <v>90203</v>
      </c>
      <c r="R2425">
        <f>L2423*10000+M2423*100+E2401</f>
        <v>90204</v>
      </c>
      <c r="S2425">
        <f>L2423*10000+M2423*100+F2401</f>
        <v>90205</v>
      </c>
      <c r="T2425">
        <f>L2423*10000+M2423*100+G2401</f>
        <v>90206</v>
      </c>
    </row>
    <row r="2426" spans="1:20" x14ac:dyDescent="0.2">
      <c r="A2426" s="10" t="str">
        <f>INDEX(REFERENCE!$B$2:$J$2,1,'EXAMPLE OF CHOICE CARDS'!J2426)</f>
        <v>Treatment Area</v>
      </c>
      <c r="B2426" s="5" t="str">
        <f>INDEX('DCM CARDS LOOKUP - HIDDEN'!$O$4:$AE$8890,MATCH(O2426,'DCM CARDS LOOKUP - HIDDEN'!$N$4:$N$8890,0),$J2426)</f>
        <v>Joint</v>
      </c>
      <c r="C2426" s="5" t="str">
        <f>INDEX('DCM CARDS LOOKUP - HIDDEN'!$O$4:$AE$8890,MATCH(P2426,'DCM CARDS LOOKUP - HIDDEN'!$N$4:$N$8890,0),$J2426)</f>
        <v>-</v>
      </c>
      <c r="D2426" s="5" t="str">
        <f>INDEX('DCM CARDS LOOKUP - HIDDEN'!$O$4:$AE$8890,MATCH(Q2426,'DCM CARDS LOOKUP - HIDDEN'!$N$4:$N$8890,0),$J2426)</f>
        <v>Chest</v>
      </c>
      <c r="E2426" s="5" t="str">
        <f>INDEX('DCM CARDS LOOKUP - HIDDEN'!$O$4:$AE$8890,MATCH(R2426,'DCM CARDS LOOKUP - HIDDEN'!$N$4:$N$8890,0),$J2426)</f>
        <v>-</v>
      </c>
      <c r="F2426" s="5" t="str">
        <f>INDEX('DCM CARDS LOOKUP - HIDDEN'!$O$4:$AE$8890,MATCH(S2426,'DCM CARDS LOOKUP - HIDDEN'!$N$4:$N$8890,0),$J2426)</f>
        <v>-</v>
      </c>
      <c r="G2426" s="5" t="str">
        <f>INDEX('DCM CARDS LOOKUP - HIDDEN'!$O$4:$AE$8890,MATCH(T2426,'DCM CARDS LOOKUP - HIDDEN'!$N$4:$N$8890,0),$J2426)</f>
        <v>-</v>
      </c>
      <c r="H2426" s="35"/>
      <c r="J2426" s="4">
        <v>4</v>
      </c>
      <c r="O2426">
        <f>L2423*10000+M2423*100+B2421</f>
        <v>90201</v>
      </c>
      <c r="P2426">
        <f>L2423*10000+M2423*100+C2421</f>
        <v>90202</v>
      </c>
      <c r="Q2426">
        <f>L2423*10000+M2423*100+D2421</f>
        <v>90203</v>
      </c>
      <c r="R2426">
        <f>L2423*10000+M2423*100+E2401</f>
        <v>90204</v>
      </c>
      <c r="S2426">
        <f>L2423*10000+M2423*100+F2401</f>
        <v>90205</v>
      </c>
      <c r="T2426">
        <f>L2423*10000+M2423*100+G2401</f>
        <v>90206</v>
      </c>
    </row>
    <row r="2427" spans="1:20" x14ac:dyDescent="0.2">
      <c r="A2427" s="10" t="str">
        <f>INDEX(REFERENCE!$B$2:$J$2,1,'EXAMPLE OF CHOICE CARDS'!J2427)</f>
        <v>Format</v>
      </c>
      <c r="B2427" s="5" t="str">
        <f>INDEX('DCM CARDS LOOKUP - HIDDEN'!$O$4:$AE$8890,MATCH(O2427,'DCM CARDS LOOKUP - HIDDEN'!$N$4:$N$8890,0),$J2427)</f>
        <v>Single use pads/patches</v>
      </c>
      <c r="C2427" s="5" t="str">
        <f>INDEX('DCM CARDS LOOKUP - HIDDEN'!$O$4:$AE$8890,MATCH(P2427,'DCM CARDS LOOKUP - HIDDEN'!$N$4:$N$8890,0),$J2427)</f>
        <v>Gel</v>
      </c>
      <c r="D2427" s="5" t="str">
        <f>INDEX('DCM CARDS LOOKUP - HIDDEN'!$O$4:$AE$8890,MATCH(Q2427,'DCM CARDS LOOKUP - HIDDEN'!$N$4:$N$8890,0),$J2427)</f>
        <v>Single use pads/patches</v>
      </c>
      <c r="E2427" s="5" t="str">
        <f>INDEX('DCM CARDS LOOKUP - HIDDEN'!$O$4:$AE$8890,MATCH(R2427,'DCM CARDS LOOKUP - HIDDEN'!$N$4:$N$8890,0),$J2427)</f>
        <v>Roll-on</v>
      </c>
      <c r="F2427" s="5" t="str">
        <f>INDEX('DCM CARDS LOOKUP - HIDDEN'!$O$4:$AE$8890,MATCH(S2427,'DCM CARDS LOOKUP - HIDDEN'!$N$4:$N$8890,0),$J2427)</f>
        <v>Roll-on</v>
      </c>
      <c r="G2427" s="5" t="str">
        <f>INDEX('DCM CARDS LOOKUP - HIDDEN'!$O$4:$AE$8890,MATCH(T2427,'DCM CARDS LOOKUP - HIDDEN'!$N$4:$N$8890,0),$J2427)</f>
        <v>Cream</v>
      </c>
      <c r="H2427" s="35"/>
      <c r="J2427" s="4">
        <v>5</v>
      </c>
      <c r="O2427">
        <f>L2423*10000+M2423*100+B2421</f>
        <v>90201</v>
      </c>
      <c r="P2427">
        <f>L2423*10000+M2423*100+C2421</f>
        <v>90202</v>
      </c>
      <c r="Q2427">
        <f>L2423*10000+M2423*100+D2421</f>
        <v>90203</v>
      </c>
      <c r="R2427">
        <f>L2423*10000+M2423*100+E2401</f>
        <v>90204</v>
      </c>
      <c r="S2427">
        <f>L2423*10000+M2423*100+F2401</f>
        <v>90205</v>
      </c>
      <c r="T2427">
        <f>L2423*10000+M2423*100+G2401</f>
        <v>90206</v>
      </c>
    </row>
    <row r="2428" spans="1:20" x14ac:dyDescent="0.2">
      <c r="A2428" s="10" t="str">
        <f>INDEX(REFERENCE!$B$2:$J$2,1,'EXAMPLE OF CHOICE CARDS'!J2428)</f>
        <v>Count</v>
      </c>
      <c r="B2428" s="5" t="str">
        <f>INDEX('DCM CARDS LOOKUP - HIDDEN'!$O$4:$AE$8890,MATCH(O2428,'DCM CARDS LOOKUP - HIDDEN'!$N$4:$N$8890,0),$J2428)</f>
        <v>3 count</v>
      </c>
      <c r="C2428" s="5" t="str">
        <f>INDEX('DCM CARDS LOOKUP - HIDDEN'!$O$4:$AE$8890,MATCH(P2428,'DCM CARDS LOOKUP - HIDDEN'!$N$4:$N$8890,0),$J2428)</f>
        <v>5.5 oz</v>
      </c>
      <c r="D2428" s="5" t="str">
        <f>INDEX('DCM CARDS LOOKUP - HIDDEN'!$O$4:$AE$8890,MATCH(Q2428,'DCM CARDS LOOKUP - HIDDEN'!$N$4:$N$8890,0),$J2428)</f>
        <v>5 count</v>
      </c>
      <c r="E2428" s="5" t="str">
        <f>INDEX('DCM CARDS LOOKUP - HIDDEN'!$O$4:$AE$8890,MATCH(R2428,'DCM CARDS LOOKUP - HIDDEN'!$N$4:$N$8890,0),$J2428)</f>
        <v>4 oz</v>
      </c>
      <c r="F2428" s="5" t="str">
        <f>INDEX('DCM CARDS LOOKUP - HIDDEN'!$O$4:$AE$8890,MATCH(S2428,'DCM CARDS LOOKUP - HIDDEN'!$N$4:$N$8890,0),$J2428)</f>
        <v>3 oz</v>
      </c>
      <c r="G2428" s="5" t="str">
        <f>INDEX('DCM CARDS LOOKUP - HIDDEN'!$O$4:$AE$8890,MATCH(T2428,'DCM CARDS LOOKUP - HIDDEN'!$N$4:$N$8890,0),$J2428)</f>
        <v>4.5 oz</v>
      </c>
      <c r="H2428" s="35"/>
      <c r="J2428" s="4">
        <v>6</v>
      </c>
      <c r="O2428">
        <f>L2423*10000+M2423*100+B2421</f>
        <v>90201</v>
      </c>
      <c r="P2428">
        <f>L2423*10000+M2423*100+C2421</f>
        <v>90202</v>
      </c>
      <c r="Q2428">
        <f>L2423*10000+M2423*100+D2421</f>
        <v>90203</v>
      </c>
      <c r="R2428">
        <f>L2423*10000+M2423*100+E2401</f>
        <v>90204</v>
      </c>
      <c r="S2428">
        <f>L2423*10000+M2423*100+F2401</f>
        <v>90205</v>
      </c>
      <c r="T2428">
        <f>L2423*10000+M2423*100+G2401</f>
        <v>90206</v>
      </c>
    </row>
    <row r="2429" spans="1:20" ht="15" customHeight="1" x14ac:dyDescent="0.2">
      <c r="A2429" s="10" t="str">
        <f>INDEX(REFERENCE!$B$2:$J$2,1,'EXAMPLE OF CHOICE CARDS'!J2429)</f>
        <v>Price</v>
      </c>
      <c r="B2429" s="29">
        <f>INDEX('DCM CARDS LOOKUP - HIDDEN'!$O$4:$AE$8890,MATCH(O2429,'DCM CARDS LOOKUP - HIDDEN'!$N$4:$N$8890,0),$J2429)</f>
        <v>6.63</v>
      </c>
      <c r="C2429" s="29">
        <f>INDEX('DCM CARDS LOOKUP - HIDDEN'!$O$4:$AE$8890,MATCH(P2429,'DCM CARDS LOOKUP - HIDDEN'!$N$4:$N$8890,0),$J2429)</f>
        <v>15.99</v>
      </c>
      <c r="D2429" s="29">
        <f>INDEX('DCM CARDS LOOKUP - HIDDEN'!$O$4:$AE$8890,MATCH(Q2429,'DCM CARDS LOOKUP - HIDDEN'!$N$4:$N$8890,0),$J2429)</f>
        <v>29.24</v>
      </c>
      <c r="E2429" s="29">
        <f>INDEX('DCM CARDS LOOKUP - HIDDEN'!$O$4:$AE$8890,MATCH(R2429,'DCM CARDS LOOKUP - HIDDEN'!$N$4:$N$8890,0),$J2429)</f>
        <v>12</v>
      </c>
      <c r="F2429" s="29">
        <f>INDEX('DCM CARDS LOOKUP - HIDDEN'!$O$4:$AE$8890,MATCH(S2429,'DCM CARDS LOOKUP - HIDDEN'!$N$4:$N$8890,0),$J2429)</f>
        <v>7</v>
      </c>
      <c r="G2429" s="29">
        <f>INDEX('DCM CARDS LOOKUP - HIDDEN'!$O$4:$AE$8890,MATCH(T2429,'DCM CARDS LOOKUP - HIDDEN'!$N$4:$N$8890,0),$J2429)</f>
        <v>15.75</v>
      </c>
      <c r="H2429" s="35"/>
      <c r="J2429" s="4">
        <v>7</v>
      </c>
      <c r="O2429">
        <f>L2423*10000+M2423*100+B2421</f>
        <v>90201</v>
      </c>
      <c r="P2429">
        <f>L2423*10000+M2423*100+C2421</f>
        <v>90202</v>
      </c>
      <c r="Q2429">
        <f>L2423*10000+M2423*100+D2421</f>
        <v>90203</v>
      </c>
      <c r="R2429">
        <f>L2423*10000+M2423*100+E2401</f>
        <v>90204</v>
      </c>
      <c r="S2429">
        <f>L2423*10000+M2423*100+F2401</f>
        <v>90205</v>
      </c>
      <c r="T2429">
        <f>L2423*10000+M2423*100+G2401</f>
        <v>90206</v>
      </c>
    </row>
    <row r="2430" spans="1:20" ht="15" customHeight="1" x14ac:dyDescent="0.2">
      <c r="A2430" s="10" t="str">
        <f>INDEX(REFERENCE!$B$2:$J$2,1,'EXAMPLE OF CHOICE CARDS'!J2430)</f>
        <v>Review Rating</v>
      </c>
      <c r="B2430" s="5" t="str">
        <f>INDEX('DCM CARDS LOOKUP - HIDDEN'!$O$4:$AE$8890,MATCH(O2430,'DCM CARDS LOOKUP - HIDDEN'!$N$4:$N$8890,0),$J2430)</f>
        <v>4.6 stars</v>
      </c>
      <c r="C2430" s="5" t="str">
        <f>INDEX('DCM CARDS LOOKUP - HIDDEN'!$O$4:$AE$8890,MATCH(P2430,'DCM CARDS LOOKUP - HIDDEN'!$N$4:$N$8890,0),$J2430)</f>
        <v>4.6 stars</v>
      </c>
      <c r="D2430" s="5" t="str">
        <f>INDEX('DCM CARDS LOOKUP - HIDDEN'!$O$4:$AE$8890,MATCH(Q2430,'DCM CARDS LOOKUP - HIDDEN'!$N$4:$N$8890,0),$J2430)</f>
        <v>4.5 stars</v>
      </c>
      <c r="E2430" s="5" t="str">
        <f>INDEX('DCM CARDS LOOKUP - HIDDEN'!$O$4:$AE$8890,MATCH(R2430,'DCM CARDS LOOKUP - HIDDEN'!$N$4:$N$8890,0),$J2430)</f>
        <v>4.5 stars</v>
      </c>
      <c r="F2430" s="5" t="str">
        <f>INDEX('DCM CARDS LOOKUP - HIDDEN'!$O$4:$AE$8890,MATCH(S2430,'DCM CARDS LOOKUP - HIDDEN'!$N$4:$N$8890,0),$J2430)</f>
        <v>4.6 stars</v>
      </c>
      <c r="G2430" s="5" t="str">
        <f>INDEX('DCM CARDS LOOKUP - HIDDEN'!$O$4:$AE$8890,MATCH(T2430,'DCM CARDS LOOKUP - HIDDEN'!$N$4:$N$8890,0),$J2430)</f>
        <v>4.8 stars</v>
      </c>
      <c r="H2430" s="35"/>
      <c r="J2430" s="4">
        <v>8</v>
      </c>
      <c r="O2430">
        <f>L2423*10000+M2423*100+B2421</f>
        <v>90201</v>
      </c>
      <c r="P2430">
        <f>L2423*10000+M2423*100+C2421</f>
        <v>90202</v>
      </c>
      <c r="Q2430">
        <f>L2423*10000+M2423*100+D2421</f>
        <v>90203</v>
      </c>
      <c r="R2430">
        <f>L2423*10000+M2423*100+E2401</f>
        <v>90204</v>
      </c>
      <c r="S2430">
        <f>L2423*10000+M2423*100+F2401</f>
        <v>90205</v>
      </c>
      <c r="T2430">
        <f>L2423*10000+M2423*100+G2401</f>
        <v>90206</v>
      </c>
    </row>
    <row r="2431" spans="1:20" ht="15" customHeight="1" x14ac:dyDescent="0.2">
      <c r="A2431" s="10" t="str">
        <f>INDEX(REFERENCE!$B$2:$J$2,1,'EXAMPLE OF CHOICE CARDS'!J2431)</f>
        <v>Number of Reviews</v>
      </c>
      <c r="B2431" s="30">
        <f>INDEX('DCM CARDS LOOKUP - HIDDEN'!$O$4:$AE$8890,MATCH(O2431,'DCM CARDS LOOKUP - HIDDEN'!$N$4:$N$8890,0),$J2431)</f>
        <v>1250</v>
      </c>
      <c r="C2431" s="30">
        <f>INDEX('DCM CARDS LOOKUP - HIDDEN'!$O$4:$AE$8890,MATCH(P2431,'DCM CARDS LOOKUP - HIDDEN'!$N$4:$N$8890,0),$J2431)</f>
        <v>4500</v>
      </c>
      <c r="D2431" s="30">
        <f>INDEX('DCM CARDS LOOKUP - HIDDEN'!$O$4:$AE$8890,MATCH(Q2431,'DCM CARDS LOOKUP - HIDDEN'!$N$4:$N$8890,0),$J2431)</f>
        <v>4500</v>
      </c>
      <c r="E2431" s="30">
        <f>INDEX('DCM CARDS LOOKUP - HIDDEN'!$O$4:$AE$8890,MATCH(R2431,'DCM CARDS LOOKUP - HIDDEN'!$N$4:$N$8890,0),$J2431)</f>
        <v>4500</v>
      </c>
      <c r="F2431" s="30">
        <f>INDEX('DCM CARDS LOOKUP - HIDDEN'!$O$4:$AE$8890,MATCH(S2431,'DCM CARDS LOOKUP - HIDDEN'!$N$4:$N$8890,0),$J2431)</f>
        <v>1250</v>
      </c>
      <c r="G2431" s="30">
        <f>INDEX('DCM CARDS LOOKUP - HIDDEN'!$O$4:$AE$8890,MATCH(T2431,'DCM CARDS LOOKUP - HIDDEN'!$N$4:$N$8890,0),$J2431)</f>
        <v>1250</v>
      </c>
      <c r="H2431" s="35"/>
      <c r="J2431" s="4">
        <v>9</v>
      </c>
      <c r="O2431">
        <f>L2423*10000+M2423*100+B2421</f>
        <v>90201</v>
      </c>
      <c r="P2431">
        <f>L2423*10000+M2423*100+C2421</f>
        <v>90202</v>
      </c>
      <c r="Q2431">
        <f>L2423*10000+M2423*100+D2421</f>
        <v>90203</v>
      </c>
      <c r="R2431">
        <f>L2423*10000+M2423*100+E2401</f>
        <v>90204</v>
      </c>
      <c r="S2431">
        <f>L2423*10000+M2423*100+F2401</f>
        <v>90205</v>
      </c>
      <c r="T2431">
        <f>L2423*10000+M2423*100+G2401</f>
        <v>90206</v>
      </c>
    </row>
    <row r="2432" spans="1:20" ht="15" hidden="1" customHeight="1" x14ac:dyDescent="0.2">
      <c r="A2432" s="10" t="e">
        <f>INDEX(REFERENCE!$B$2:$J$2,1,'EXAMPLE OF CHOICE CARDS'!J2432)</f>
        <v>#REF!</v>
      </c>
      <c r="B2432" s="5">
        <f>INDEX('DCM CARDS LOOKUP - HIDDEN'!$O$4:$AE$8890,MATCH(O2432,'DCM CARDS LOOKUP - HIDDEN'!$N$4:$N$8890,0),$J2432)</f>
        <v>0</v>
      </c>
      <c r="C2432" s="5">
        <f>INDEX('DCM CARDS LOOKUP - HIDDEN'!$O$4:$AE$8890,MATCH(P2432,'DCM CARDS LOOKUP - HIDDEN'!$N$4:$N$8890,0),$J2432)</f>
        <v>0</v>
      </c>
      <c r="D2432" s="5">
        <f>INDEX('DCM CARDS LOOKUP - HIDDEN'!$O$4:$AE$8890,MATCH(Q2432,'DCM CARDS LOOKUP - HIDDEN'!$N$4:$N$8890,0),$J2432)</f>
        <v>0</v>
      </c>
      <c r="E2432" s="5">
        <f>INDEX('DCM CARDS LOOKUP - HIDDEN'!$O$4:$AE$8890,MATCH(R2432,'DCM CARDS LOOKUP - HIDDEN'!$N$4:$N$8890,0),$J2432)</f>
        <v>0</v>
      </c>
      <c r="F2432" s="5">
        <f>INDEX('DCM CARDS LOOKUP - HIDDEN'!$O$4:$AE$8890,MATCH(S2432,'DCM CARDS LOOKUP - HIDDEN'!$N$4:$N$8890,0),$J2432)</f>
        <v>0</v>
      </c>
      <c r="G2432" s="31"/>
      <c r="H2432" s="35"/>
      <c r="J2432" s="4">
        <v>10</v>
      </c>
      <c r="O2432">
        <f>L2423*10000+M2423*100+B2421</f>
        <v>90201</v>
      </c>
      <c r="P2432">
        <f>L2423*10000+M2423*100+C2421</f>
        <v>90202</v>
      </c>
      <c r="Q2432">
        <f>L2423*10000+M2423*100+D2421</f>
        <v>90203</v>
      </c>
      <c r="R2432">
        <f>L2423*10000+M2423*100+E2401</f>
        <v>90204</v>
      </c>
      <c r="S2432">
        <f>L2423*10000+M2423*100+F2401</f>
        <v>90205</v>
      </c>
    </row>
    <row r="2433" spans="1:20" ht="15" hidden="1" customHeight="1" x14ac:dyDescent="0.2">
      <c r="A2433" s="10" t="e">
        <f>INDEX(REFERENCE!$B$2:$J$2,1,'EXAMPLE OF CHOICE CARDS'!J2433)</f>
        <v>#REF!</v>
      </c>
      <c r="B2433" s="5">
        <f>INDEX('DCM CARDS LOOKUP - HIDDEN'!$O$4:$AE$8890,MATCH(O2433,'DCM CARDS LOOKUP - HIDDEN'!$N$4:$N$8890,0),$J2433)</f>
        <v>0</v>
      </c>
      <c r="C2433" s="5">
        <f>INDEX('DCM CARDS LOOKUP - HIDDEN'!$O$4:$AE$8890,MATCH(P2433,'DCM CARDS LOOKUP - HIDDEN'!$N$4:$N$8890,0),$J2433)</f>
        <v>0</v>
      </c>
      <c r="D2433" s="5">
        <f>INDEX('DCM CARDS LOOKUP - HIDDEN'!$O$4:$AE$8890,MATCH(Q2433,'DCM CARDS LOOKUP - HIDDEN'!$N$4:$N$8890,0),$J2433)</f>
        <v>0</v>
      </c>
      <c r="E2433" s="5">
        <f>INDEX('DCM CARDS LOOKUP - HIDDEN'!$O$4:$AE$8890,MATCH(R2433,'DCM CARDS LOOKUP - HIDDEN'!$N$4:$N$8890,0),$J2433)</f>
        <v>0</v>
      </c>
      <c r="F2433" s="5">
        <f>INDEX('DCM CARDS LOOKUP - HIDDEN'!$O$4:$AE$8890,MATCH(S2433,'DCM CARDS LOOKUP - HIDDEN'!$N$4:$N$8890,0),$J2433)</f>
        <v>0</v>
      </c>
      <c r="G2433" s="31"/>
      <c r="H2433" s="35"/>
      <c r="J2433" s="4">
        <v>11</v>
      </c>
      <c r="O2433">
        <f>L2423*10000+M2423*100+B2421</f>
        <v>90201</v>
      </c>
      <c r="P2433">
        <f>L2423*10000+M2423*100+C2421</f>
        <v>90202</v>
      </c>
      <c r="Q2433">
        <f>L2423*10000+M2423*100+D2421</f>
        <v>90203</v>
      </c>
      <c r="R2433">
        <f>L2423*10000+M2423*100+E2401</f>
        <v>90204</v>
      </c>
      <c r="S2433">
        <f>L2423*10000+M2423*100+F2401</f>
        <v>90205</v>
      </c>
    </row>
    <row r="2434" spans="1:20" ht="15" hidden="1" customHeight="1" x14ac:dyDescent="0.2">
      <c r="A2434" s="10" t="e">
        <f>INDEX(REFERENCE!$B$2:$J$2,1,'EXAMPLE OF CHOICE CARDS'!J2434)</f>
        <v>#REF!</v>
      </c>
      <c r="B2434" s="5">
        <f>INDEX('DCM CARDS LOOKUP - HIDDEN'!$O$4:$AE$8890,MATCH(O2434,'DCM CARDS LOOKUP - HIDDEN'!$N$4:$N$8890,0),$J2434)</f>
        <v>0</v>
      </c>
      <c r="C2434" s="5">
        <f>INDEX('DCM CARDS LOOKUP - HIDDEN'!$O$4:$AE$8890,MATCH(P2434,'DCM CARDS LOOKUP - HIDDEN'!$N$4:$N$8890,0),$J2434)</f>
        <v>0</v>
      </c>
      <c r="D2434" s="5">
        <f>INDEX('DCM CARDS LOOKUP - HIDDEN'!$O$4:$AE$8890,MATCH(Q2434,'DCM CARDS LOOKUP - HIDDEN'!$N$4:$N$8890,0),$J2434)</f>
        <v>0</v>
      </c>
      <c r="E2434" s="5">
        <f>INDEX('DCM CARDS LOOKUP - HIDDEN'!$O$4:$AE$8890,MATCH(R2434,'DCM CARDS LOOKUP - HIDDEN'!$N$4:$N$8890,0),$J2434)</f>
        <v>0</v>
      </c>
      <c r="F2434" s="5">
        <f>INDEX('DCM CARDS LOOKUP - HIDDEN'!$O$4:$AE$8890,MATCH(S2434,'DCM CARDS LOOKUP - HIDDEN'!$N$4:$N$8890,0),$J2434)</f>
        <v>0</v>
      </c>
      <c r="G2434" s="31"/>
      <c r="H2434" s="35"/>
      <c r="J2434" s="4">
        <v>12</v>
      </c>
      <c r="O2434">
        <f>L2423*10000+M2423*100+B2421</f>
        <v>90201</v>
      </c>
      <c r="P2434">
        <f>L2423*10000+M2423*100+C2421</f>
        <v>90202</v>
      </c>
      <c r="Q2434">
        <f>L2423*10000+M2423*100+D2421</f>
        <v>90203</v>
      </c>
      <c r="R2434">
        <f>L2423*10000+M2423*100+E2401</f>
        <v>90204</v>
      </c>
      <c r="S2434">
        <f>L2423*10000+M2423*100+F2401</f>
        <v>90205</v>
      </c>
    </row>
    <row r="2435" spans="1:20" ht="15" hidden="1" customHeight="1" x14ac:dyDescent="0.2">
      <c r="A2435" s="10" t="e">
        <f>INDEX(REFERENCE!$B$2:$J$2,1,'EXAMPLE OF CHOICE CARDS'!J2435)</f>
        <v>#REF!</v>
      </c>
      <c r="B2435" s="5">
        <f>INDEX('DCM CARDS LOOKUP - HIDDEN'!$O$4:$AE$8890,MATCH(O2435,'DCM CARDS LOOKUP - HIDDEN'!$N$4:$N$8890,0),$J2435)</f>
        <v>0</v>
      </c>
      <c r="C2435" s="5">
        <f>INDEX('DCM CARDS LOOKUP - HIDDEN'!$O$4:$AE$8890,MATCH(P2435,'DCM CARDS LOOKUP - HIDDEN'!$N$4:$N$8890,0),$J2435)</f>
        <v>0</v>
      </c>
      <c r="D2435" s="5">
        <f>INDEX('DCM CARDS LOOKUP - HIDDEN'!$O$4:$AE$8890,MATCH(Q2435,'DCM CARDS LOOKUP - HIDDEN'!$N$4:$N$8890,0),$J2435)</f>
        <v>0</v>
      </c>
      <c r="E2435" s="5">
        <f>INDEX('DCM CARDS LOOKUP - HIDDEN'!$O$4:$AE$8890,MATCH(R2435,'DCM CARDS LOOKUP - HIDDEN'!$N$4:$N$8890,0),$J2435)</f>
        <v>0</v>
      </c>
      <c r="F2435" s="5">
        <f>INDEX('DCM CARDS LOOKUP - HIDDEN'!$O$4:$AE$8890,MATCH(S2435,'DCM CARDS LOOKUP - HIDDEN'!$N$4:$N$8890,0),$J2435)</f>
        <v>0</v>
      </c>
      <c r="G2435" s="31"/>
      <c r="H2435" s="35"/>
      <c r="J2435" s="4">
        <v>13</v>
      </c>
      <c r="O2435">
        <f>L2423*10000+M2423*100+B2421</f>
        <v>90201</v>
      </c>
      <c r="P2435">
        <f>L2423*10000+M2423*100+C2421</f>
        <v>90202</v>
      </c>
      <c r="Q2435">
        <f>L2423*10000+M2423*100+D2421</f>
        <v>90203</v>
      </c>
      <c r="R2435">
        <f>L2423*10000+M2423*100+E2401</f>
        <v>90204</v>
      </c>
      <c r="S2435">
        <f>L2423*10000+M2423*100+F2401</f>
        <v>90205</v>
      </c>
    </row>
    <row r="2436" spans="1:20" ht="15" hidden="1" customHeight="1" x14ac:dyDescent="0.2">
      <c r="A2436" s="10" t="e">
        <f>INDEX(REFERENCE!$B$2:$J$2,1,'EXAMPLE OF CHOICE CARDS'!J2436)</f>
        <v>#REF!</v>
      </c>
      <c r="B2436" s="5">
        <f>INDEX('DCM CARDS LOOKUP - HIDDEN'!$O$4:$AE$8890,MATCH(O2436,'DCM CARDS LOOKUP - HIDDEN'!$N$4:$N$8890,0),$J2436)</f>
        <v>0</v>
      </c>
      <c r="C2436" s="5">
        <f>INDEX('DCM CARDS LOOKUP - HIDDEN'!$O$4:$AE$8890,MATCH(P2436,'DCM CARDS LOOKUP - HIDDEN'!$N$4:$N$8890,0),$J2436)</f>
        <v>0</v>
      </c>
      <c r="D2436" s="5">
        <f>INDEX('DCM CARDS LOOKUP - HIDDEN'!$O$4:$AE$8890,MATCH(Q2436,'DCM CARDS LOOKUP - HIDDEN'!$N$4:$N$8890,0),$J2436)</f>
        <v>0</v>
      </c>
      <c r="E2436" s="5">
        <f>INDEX('DCM CARDS LOOKUP - HIDDEN'!$O$4:$AE$8890,MATCH(R2436,'DCM CARDS LOOKUP - HIDDEN'!$N$4:$N$8890,0),$J2436)</f>
        <v>0</v>
      </c>
      <c r="F2436" s="5">
        <f>INDEX('DCM CARDS LOOKUP - HIDDEN'!$O$4:$AE$8890,MATCH(S2436,'DCM CARDS LOOKUP - HIDDEN'!$N$4:$N$8890,0),$J2436)</f>
        <v>0</v>
      </c>
      <c r="G2436" s="31"/>
      <c r="H2436" s="35"/>
      <c r="J2436" s="4">
        <v>14</v>
      </c>
      <c r="O2436">
        <f>L2423*10000+M2423*100+B2421</f>
        <v>90201</v>
      </c>
      <c r="P2436">
        <f>L2423*10000+M2423*100+C2421</f>
        <v>90202</v>
      </c>
      <c r="Q2436">
        <f>L2423*10000+M2423*100+D2421</f>
        <v>90203</v>
      </c>
      <c r="R2436">
        <f>L2423*10000+M2423*100+E2401</f>
        <v>90204</v>
      </c>
      <c r="S2436">
        <f>L2423*10000+M2423*100+F2401</f>
        <v>90205</v>
      </c>
    </row>
    <row r="2437" spans="1:20" x14ac:dyDescent="0.2">
      <c r="A2437" s="2"/>
      <c r="B2437" s="5"/>
      <c r="C2437" s="5"/>
      <c r="D2437" s="5"/>
      <c r="E2437" s="5"/>
      <c r="F2437" s="5"/>
      <c r="G2437" s="5"/>
      <c r="H2437" s="5"/>
      <c r="J2437" s="13"/>
    </row>
    <row r="2438" spans="1:20" x14ac:dyDescent="0.2">
      <c r="A2438" s="6"/>
      <c r="B2438" s="7">
        <v>1</v>
      </c>
      <c r="C2438" s="7">
        <v>2</v>
      </c>
      <c r="D2438" s="7">
        <v>3</v>
      </c>
      <c r="E2438" s="7">
        <v>4</v>
      </c>
      <c r="F2438" s="7">
        <v>5</v>
      </c>
      <c r="G2438" s="7">
        <v>6</v>
      </c>
      <c r="H2438" s="7">
        <v>9</v>
      </c>
      <c r="J2438" s="13"/>
    </row>
    <row r="2441" spans="1:20" x14ac:dyDescent="0.2">
      <c r="A2441" s="1" t="str">
        <f>"Version "&amp;L2443&amp;"; Task"&amp;M2443</f>
        <v>Version 9; Task3</v>
      </c>
      <c r="B2441" s="4">
        <v>1</v>
      </c>
      <c r="C2441" s="4">
        <v>2</v>
      </c>
      <c r="D2441" s="4">
        <v>3</v>
      </c>
      <c r="E2441" s="4">
        <f>E2421</f>
        <v>4</v>
      </c>
      <c r="F2441" s="4">
        <f>F2421</f>
        <v>5</v>
      </c>
      <c r="G2441" s="4">
        <v>6</v>
      </c>
      <c r="J2441" s="13"/>
    </row>
    <row r="2442" spans="1:20" ht="15" customHeight="1" x14ac:dyDescent="0.2">
      <c r="A2442" s="11" t="s">
        <v>8</v>
      </c>
      <c r="B2442" s="12" t="s">
        <v>9</v>
      </c>
      <c r="C2442" s="12" t="s">
        <v>10</v>
      </c>
      <c r="D2442" s="12" t="s">
        <v>11</v>
      </c>
      <c r="E2442" s="20" t="s">
        <v>21</v>
      </c>
      <c r="F2442" s="20" t="s">
        <v>22</v>
      </c>
      <c r="G2442" s="20"/>
      <c r="H2442" s="34" t="s">
        <v>15</v>
      </c>
      <c r="J2442" s="13"/>
      <c r="L2442" t="s">
        <v>12</v>
      </c>
      <c r="M2442" t="s">
        <v>1</v>
      </c>
    </row>
    <row r="2443" spans="1:20" x14ac:dyDescent="0.2">
      <c r="A2443" s="10" t="str">
        <f>INDEX(REFERENCE!$B$2:$J$2,1,'EXAMPLE OF CHOICE CARDS'!J2443)</f>
        <v>Type</v>
      </c>
      <c r="B2443" s="5" t="str">
        <f>INDEX('DCM CARDS LOOKUP - HIDDEN'!$O$4:$AE$8890,MATCH(O2443,'DCM CARDS LOOKUP - HIDDEN'!$N$4:$N$8890,0),$J2443)</f>
        <v>Pads</v>
      </c>
      <c r="C2443" s="5" t="str">
        <f>INDEX('DCM CARDS LOOKUP - HIDDEN'!$O$4:$AE$8890,MATCH(P2443,'DCM CARDS LOOKUP - HIDDEN'!$N$4:$N$8890,0),$J2443)</f>
        <v>Topicals</v>
      </c>
      <c r="D2443" s="5" t="str">
        <f>INDEX('DCM CARDS LOOKUP - HIDDEN'!$O$4:$AE$8890,MATCH(Q2443,'DCM CARDS LOOKUP - HIDDEN'!$N$4:$N$8890,0),$J2443)</f>
        <v>Pads</v>
      </c>
      <c r="E2443" s="5" t="str">
        <f>INDEX('DCM CARDS LOOKUP - HIDDEN'!$O$4:$AE$8890,MATCH(R2443,'DCM CARDS LOOKUP - HIDDEN'!$N$4:$N$8890,0),$J2443)</f>
        <v>Pads</v>
      </c>
      <c r="F2443" s="5" t="str">
        <f>INDEX('DCM CARDS LOOKUP - HIDDEN'!$O$4:$AE$8890,MATCH(S2443,'DCM CARDS LOOKUP - HIDDEN'!$N$4:$N$8890,0),$J2443)</f>
        <v>Topicals</v>
      </c>
      <c r="G2443" s="5" t="str">
        <f>INDEX('DCM CARDS LOOKUP - HIDDEN'!$O$4:$AE$8890,MATCH(T2443,'DCM CARDS LOOKUP - HIDDEN'!$N$4:$N$8890,0),$J2443)</f>
        <v>Topicals</v>
      </c>
      <c r="H2443" s="35"/>
      <c r="J2443" s="4">
        <v>1</v>
      </c>
      <c r="L2443">
        <f>IF(M2423=15,L2423+1,L2423)</f>
        <v>9</v>
      </c>
      <c r="M2443">
        <f>IF(M2423&lt;15,M2423+1,1)</f>
        <v>3</v>
      </c>
      <c r="O2443">
        <f>L2443*10000+M2443*100+B2441</f>
        <v>90301</v>
      </c>
      <c r="P2443">
        <f>L2443*10000+M2443*100+C2441</f>
        <v>90302</v>
      </c>
      <c r="Q2443">
        <f>L2443*10000+M2443*100+D2441</f>
        <v>90303</v>
      </c>
      <c r="R2443">
        <f>L2443*10000+M2443*100+E2421</f>
        <v>90304</v>
      </c>
      <c r="S2443">
        <f>L2443*10000+M2443*100+F2421</f>
        <v>90305</v>
      </c>
      <c r="T2443">
        <f>L2443*10000+M2443*100+G2421</f>
        <v>90306</v>
      </c>
    </row>
    <row r="2444" spans="1:20" x14ac:dyDescent="0.2">
      <c r="A2444" s="10" t="str">
        <f>INDEX(REFERENCE!$B$2:$J$2,1,'EXAMPLE OF CHOICE CARDS'!J2444)</f>
        <v>Brand</v>
      </c>
      <c r="B2444" s="5" t="str">
        <f>INDEX('DCM CARDS LOOKUP - HIDDEN'!$O$4:$AE$8890,MATCH(O2444,'DCM CARDS LOOKUP - HIDDEN'!$N$4:$N$8890,0),$J2444)</f>
        <v>Salonpas</v>
      </c>
      <c r="C2444" s="5" t="str">
        <f>INDEX('DCM CARDS LOOKUP - HIDDEN'!$O$4:$AE$8890,MATCH(P2444,'DCM CARDS LOOKUP - HIDDEN'!$N$4:$N$8890,0),$J2444)</f>
        <v>Motrin</v>
      </c>
      <c r="D2444" s="5" t="str">
        <f>INDEX('DCM CARDS LOOKUP - HIDDEN'!$O$4:$AE$8890,MATCH(Q2444,'DCM CARDS LOOKUP - HIDDEN'!$N$4:$N$8890,0),$J2444)</f>
        <v>Icy Hot</v>
      </c>
      <c r="E2444" s="5" t="str">
        <f>INDEX('DCM CARDS LOOKUP - HIDDEN'!$O$4:$AE$8890,MATCH(R2444,'DCM CARDS LOOKUP - HIDDEN'!$N$4:$N$8890,0),$J2444)</f>
        <v>Salonpas</v>
      </c>
      <c r="F2444" s="5" t="str">
        <f>INDEX('DCM CARDS LOOKUP - HIDDEN'!$O$4:$AE$8890,MATCH(S2444,'DCM CARDS LOOKUP - HIDDEN'!$N$4:$N$8890,0),$J2444)</f>
        <v xml:space="preserve">Biofreeze  </v>
      </c>
      <c r="G2444" s="5" t="str">
        <f>INDEX('DCM CARDS LOOKUP - HIDDEN'!$O$4:$AE$8890,MATCH(T2444,'DCM CARDS LOOKUP - HIDDEN'!$N$4:$N$8890,0),$J2444)</f>
        <v>Icy Hot</v>
      </c>
      <c r="H2444" s="35"/>
      <c r="J2444" s="4">
        <v>2</v>
      </c>
      <c r="O2444">
        <f>L2443*10000+M2443*100+B2441</f>
        <v>90301</v>
      </c>
      <c r="P2444">
        <f>L2443*10000+M2443*100+C2441</f>
        <v>90302</v>
      </c>
      <c r="Q2444">
        <f>L2443*10000+M2443*100+D2441</f>
        <v>90303</v>
      </c>
      <c r="R2444">
        <f>L2443*10000+M2443*100+E2421</f>
        <v>90304</v>
      </c>
      <c r="S2444">
        <f>L2443*10000+M2443*100+F2421</f>
        <v>90305</v>
      </c>
      <c r="T2444">
        <f>L2443*10000+M2443*100+G2421</f>
        <v>90306</v>
      </c>
    </row>
    <row r="2445" spans="1:20" x14ac:dyDescent="0.2">
      <c r="A2445" s="10" t="str">
        <f>INDEX(REFERENCE!$B$2:$J$2,1,'EXAMPLE OF CHOICE CARDS'!J2445)</f>
        <v>Sensation</v>
      </c>
      <c r="B2445" s="5" t="str">
        <f>INDEX('DCM CARDS LOOKUP - HIDDEN'!$O$4:$AE$8890,MATCH(O2445,'DCM CARDS LOOKUP - HIDDEN'!$N$4:$N$8890,0),$J2445)</f>
        <v>Lidocaine/numbing sensation</v>
      </c>
      <c r="C2445" s="5" t="str">
        <f>INDEX('DCM CARDS LOOKUP - HIDDEN'!$O$4:$AE$8890,MATCH(P2445,'DCM CARDS LOOKUP - HIDDEN'!$N$4:$N$8890,0),$J2445)</f>
        <v>Both hot and cold sensation</v>
      </c>
      <c r="D2445" s="5" t="str">
        <f>INDEX('DCM CARDS LOOKUP - HIDDEN'!$O$4:$AE$8890,MATCH(Q2445,'DCM CARDS LOOKUP - HIDDEN'!$N$4:$N$8890,0),$J2445)</f>
        <v>Hot sensation</v>
      </c>
      <c r="E2445" s="5" t="str">
        <f>INDEX('DCM CARDS LOOKUP - HIDDEN'!$O$4:$AE$8890,MATCH(R2445,'DCM CARDS LOOKUP - HIDDEN'!$N$4:$N$8890,0),$J2445)</f>
        <v>Cold sensation</v>
      </c>
      <c r="F2445" s="5" t="str">
        <f>INDEX('DCM CARDS LOOKUP - HIDDEN'!$O$4:$AE$8890,MATCH(S2445,'DCM CARDS LOOKUP - HIDDEN'!$N$4:$N$8890,0),$J2445)</f>
        <v>Cold sensation</v>
      </c>
      <c r="G2445" s="5" t="str">
        <f>INDEX('DCM CARDS LOOKUP - HIDDEN'!$O$4:$AE$8890,MATCH(T2445,'DCM CARDS LOOKUP - HIDDEN'!$N$4:$N$8890,0),$J2445)</f>
        <v>Lidocaine/numbing sensation</v>
      </c>
      <c r="H2445" s="35"/>
      <c r="J2445" s="4">
        <v>3</v>
      </c>
      <c r="O2445">
        <f>L2443*10000+M2443*100+B2441</f>
        <v>90301</v>
      </c>
      <c r="P2445">
        <f>L2443*10000+M2443*100+C2441</f>
        <v>90302</v>
      </c>
      <c r="Q2445">
        <f>L2443*10000+M2443*100+D2441</f>
        <v>90303</v>
      </c>
      <c r="R2445">
        <f>L2443*10000+M2443*100+E2421</f>
        <v>90304</v>
      </c>
      <c r="S2445">
        <f>L2443*10000+M2443*100+F2421</f>
        <v>90305</v>
      </c>
      <c r="T2445">
        <f>L2443*10000+M2443*100+G2421</f>
        <v>90306</v>
      </c>
    </row>
    <row r="2446" spans="1:20" x14ac:dyDescent="0.2">
      <c r="A2446" s="10" t="str">
        <f>INDEX(REFERENCE!$B$2:$J$2,1,'EXAMPLE OF CHOICE CARDS'!J2446)</f>
        <v>Treatment Area</v>
      </c>
      <c r="B2446" s="5" t="str">
        <f>INDEX('DCM CARDS LOOKUP - HIDDEN'!$O$4:$AE$8890,MATCH(O2446,'DCM CARDS LOOKUP - HIDDEN'!$N$4:$N$8890,0),$J2446)</f>
        <v>Back</v>
      </c>
      <c r="C2446" s="5" t="str">
        <f>INDEX('DCM CARDS LOOKUP - HIDDEN'!$O$4:$AE$8890,MATCH(P2446,'DCM CARDS LOOKUP - HIDDEN'!$N$4:$N$8890,0),$J2446)</f>
        <v>-</v>
      </c>
      <c r="D2446" s="5" t="str">
        <f>INDEX('DCM CARDS LOOKUP - HIDDEN'!$O$4:$AE$8890,MATCH(Q2446,'DCM CARDS LOOKUP - HIDDEN'!$N$4:$N$8890,0),$J2446)</f>
        <v>Shoulder</v>
      </c>
      <c r="E2446" s="5" t="str">
        <f>INDEX('DCM CARDS LOOKUP - HIDDEN'!$O$4:$AE$8890,MATCH(R2446,'DCM CARDS LOOKUP - HIDDEN'!$N$4:$N$8890,0),$J2446)</f>
        <v>Hands (arthritis)</v>
      </c>
      <c r="F2446" s="5" t="str">
        <f>INDEX('DCM CARDS LOOKUP - HIDDEN'!$O$4:$AE$8890,MATCH(S2446,'DCM CARDS LOOKUP - HIDDEN'!$N$4:$N$8890,0),$J2446)</f>
        <v>-</v>
      </c>
      <c r="G2446" s="5" t="str">
        <f>INDEX('DCM CARDS LOOKUP - HIDDEN'!$O$4:$AE$8890,MATCH(T2446,'DCM CARDS LOOKUP - HIDDEN'!$N$4:$N$8890,0),$J2446)</f>
        <v>-</v>
      </c>
      <c r="H2446" s="35"/>
      <c r="J2446" s="4">
        <v>4</v>
      </c>
      <c r="O2446">
        <f>L2443*10000+M2443*100+B2441</f>
        <v>90301</v>
      </c>
      <c r="P2446">
        <f>L2443*10000+M2443*100+C2441</f>
        <v>90302</v>
      </c>
      <c r="Q2446">
        <f>L2443*10000+M2443*100+D2441</f>
        <v>90303</v>
      </c>
      <c r="R2446">
        <f>L2443*10000+M2443*100+E2421</f>
        <v>90304</v>
      </c>
      <c r="S2446">
        <f>L2443*10000+M2443*100+F2421</f>
        <v>90305</v>
      </c>
      <c r="T2446">
        <f>L2443*10000+M2443*100+G2421</f>
        <v>90306</v>
      </c>
    </row>
    <row r="2447" spans="1:20" x14ac:dyDescent="0.2">
      <c r="A2447" s="10" t="str">
        <f>INDEX(REFERENCE!$B$2:$J$2,1,'EXAMPLE OF CHOICE CARDS'!J2447)</f>
        <v>Format</v>
      </c>
      <c r="B2447" s="5" t="str">
        <f>INDEX('DCM CARDS LOOKUP - HIDDEN'!$O$4:$AE$8890,MATCH(O2447,'DCM CARDS LOOKUP - HIDDEN'!$N$4:$N$8890,0),$J2447)</f>
        <v>Single use pads/patches</v>
      </c>
      <c r="C2447" s="5" t="str">
        <f>INDEX('DCM CARDS LOOKUP - HIDDEN'!$O$4:$AE$8890,MATCH(P2447,'DCM CARDS LOOKUP - HIDDEN'!$N$4:$N$8890,0),$J2447)</f>
        <v>Gel</v>
      </c>
      <c r="D2447" s="5" t="str">
        <f>INDEX('DCM CARDS LOOKUP - HIDDEN'!$O$4:$AE$8890,MATCH(Q2447,'DCM CARDS LOOKUP - HIDDEN'!$N$4:$N$8890,0),$J2447)</f>
        <v>Single use pads/patches</v>
      </c>
      <c r="E2447" s="5" t="str">
        <f>INDEX('DCM CARDS LOOKUP - HIDDEN'!$O$4:$AE$8890,MATCH(R2447,'DCM CARDS LOOKUP - HIDDEN'!$N$4:$N$8890,0),$J2447)</f>
        <v>Single use pads/patches</v>
      </c>
      <c r="F2447" s="5" t="str">
        <f>INDEX('DCM CARDS LOOKUP - HIDDEN'!$O$4:$AE$8890,MATCH(S2447,'DCM CARDS LOOKUP - HIDDEN'!$N$4:$N$8890,0),$J2447)</f>
        <v>Liquid</v>
      </c>
      <c r="G2447" s="5" t="str">
        <f>INDEX('DCM CARDS LOOKUP - HIDDEN'!$O$4:$AE$8890,MATCH(T2447,'DCM CARDS LOOKUP - HIDDEN'!$N$4:$N$8890,0),$J2447)</f>
        <v>Liquid</v>
      </c>
      <c r="H2447" s="35"/>
      <c r="J2447" s="4">
        <v>5</v>
      </c>
      <c r="O2447">
        <f>L2443*10000+M2443*100+B2441</f>
        <v>90301</v>
      </c>
      <c r="P2447">
        <f>L2443*10000+M2443*100+C2441</f>
        <v>90302</v>
      </c>
      <c r="Q2447">
        <f>L2443*10000+M2443*100+D2441</f>
        <v>90303</v>
      </c>
      <c r="R2447">
        <f>L2443*10000+M2443*100+E2421</f>
        <v>90304</v>
      </c>
      <c r="S2447">
        <f>L2443*10000+M2443*100+F2421</f>
        <v>90305</v>
      </c>
      <c r="T2447">
        <f>L2443*10000+M2443*100+G2421</f>
        <v>90306</v>
      </c>
    </row>
    <row r="2448" spans="1:20" x14ac:dyDescent="0.2">
      <c r="A2448" s="10" t="str">
        <f>INDEX(REFERENCE!$B$2:$J$2,1,'EXAMPLE OF CHOICE CARDS'!J2448)</f>
        <v>Count</v>
      </c>
      <c r="B2448" s="5" t="str">
        <f>INDEX('DCM CARDS LOOKUP - HIDDEN'!$O$4:$AE$8890,MATCH(O2448,'DCM CARDS LOOKUP - HIDDEN'!$N$4:$N$8890,0),$J2448)</f>
        <v>6 count</v>
      </c>
      <c r="C2448" s="5" t="str">
        <f>INDEX('DCM CARDS LOOKUP - HIDDEN'!$O$4:$AE$8890,MATCH(P2448,'DCM CARDS LOOKUP - HIDDEN'!$N$4:$N$8890,0),$J2448)</f>
        <v>3.5 oz</v>
      </c>
      <c r="D2448" s="5" t="str">
        <f>INDEX('DCM CARDS LOOKUP - HIDDEN'!$O$4:$AE$8890,MATCH(Q2448,'DCM CARDS LOOKUP - HIDDEN'!$N$4:$N$8890,0),$J2448)</f>
        <v>4 count</v>
      </c>
      <c r="E2448" s="5" t="str">
        <f>INDEX('DCM CARDS LOOKUP - HIDDEN'!$O$4:$AE$8890,MATCH(R2448,'DCM CARDS LOOKUP - HIDDEN'!$N$4:$N$8890,0),$J2448)</f>
        <v>3 count</v>
      </c>
      <c r="F2448" s="5" t="str">
        <f>INDEX('DCM CARDS LOOKUP - HIDDEN'!$O$4:$AE$8890,MATCH(S2448,'DCM CARDS LOOKUP - HIDDEN'!$N$4:$N$8890,0),$J2448)</f>
        <v>2.5 oz</v>
      </c>
      <c r="G2448" s="5" t="str">
        <f>INDEX('DCM CARDS LOOKUP - HIDDEN'!$O$4:$AE$8890,MATCH(T2448,'DCM CARDS LOOKUP - HIDDEN'!$N$4:$N$8890,0),$J2448)</f>
        <v>3 oz</v>
      </c>
      <c r="H2448" s="35"/>
      <c r="J2448" s="4">
        <v>6</v>
      </c>
      <c r="O2448">
        <f>L2443*10000+M2443*100+B2441</f>
        <v>90301</v>
      </c>
      <c r="P2448">
        <f>L2443*10000+M2443*100+C2441</f>
        <v>90302</v>
      </c>
      <c r="Q2448">
        <f>L2443*10000+M2443*100+D2441</f>
        <v>90303</v>
      </c>
      <c r="R2448">
        <f>L2443*10000+M2443*100+E2421</f>
        <v>90304</v>
      </c>
      <c r="S2448">
        <f>L2443*10000+M2443*100+F2421</f>
        <v>90305</v>
      </c>
      <c r="T2448">
        <f>L2443*10000+M2443*100+G2421</f>
        <v>90306</v>
      </c>
    </row>
    <row r="2449" spans="1:20" ht="15" customHeight="1" x14ac:dyDescent="0.2">
      <c r="A2449" s="10" t="str">
        <f>INDEX(REFERENCE!$B$2:$J$2,1,'EXAMPLE OF CHOICE CARDS'!J2449)</f>
        <v>Price</v>
      </c>
      <c r="B2449" s="29">
        <f>INDEX('DCM CARDS LOOKUP - HIDDEN'!$O$4:$AE$8890,MATCH(O2449,'DCM CARDS LOOKUP - HIDDEN'!$N$4:$N$8890,0),$J2449)</f>
        <v>5.45</v>
      </c>
      <c r="C2449" s="29">
        <f>INDEX('DCM CARDS LOOKUP - HIDDEN'!$O$4:$AE$8890,MATCH(P2449,'DCM CARDS LOOKUP - HIDDEN'!$N$4:$N$8890,0),$J2449)</f>
        <v>13.88</v>
      </c>
      <c r="D2449" s="29">
        <f>INDEX('DCM CARDS LOOKUP - HIDDEN'!$O$4:$AE$8890,MATCH(Q2449,'DCM CARDS LOOKUP - HIDDEN'!$N$4:$N$8890,0),$J2449)</f>
        <v>16.71</v>
      </c>
      <c r="E2449" s="29">
        <f>INDEX('DCM CARDS LOOKUP - HIDDEN'!$O$4:$AE$8890,MATCH(R2449,'DCM CARDS LOOKUP - HIDDEN'!$N$4:$N$8890,0),$J2449)</f>
        <v>9.99</v>
      </c>
      <c r="F2449" s="29">
        <f>INDEX('DCM CARDS LOOKUP - HIDDEN'!$O$4:$AE$8890,MATCH(S2449,'DCM CARDS LOOKUP - HIDDEN'!$N$4:$N$8890,0),$J2449)</f>
        <v>9</v>
      </c>
      <c r="G2449" s="29">
        <f>INDEX('DCM CARDS LOOKUP - HIDDEN'!$O$4:$AE$8890,MATCH(T2449,'DCM CARDS LOOKUP - HIDDEN'!$N$4:$N$8890,0),$J2449)</f>
        <v>11.99</v>
      </c>
      <c r="H2449" s="35"/>
      <c r="J2449" s="4">
        <v>7</v>
      </c>
      <c r="O2449">
        <f>L2443*10000+M2443*100+B2441</f>
        <v>90301</v>
      </c>
      <c r="P2449">
        <f>L2443*10000+M2443*100+C2441</f>
        <v>90302</v>
      </c>
      <c r="Q2449">
        <f>L2443*10000+M2443*100+D2441</f>
        <v>90303</v>
      </c>
      <c r="R2449">
        <f>L2443*10000+M2443*100+E2421</f>
        <v>90304</v>
      </c>
      <c r="S2449">
        <f>L2443*10000+M2443*100+F2421</f>
        <v>90305</v>
      </c>
      <c r="T2449">
        <f>L2443*10000+M2443*100+G2421</f>
        <v>90306</v>
      </c>
    </row>
    <row r="2450" spans="1:20" ht="15" customHeight="1" x14ac:dyDescent="0.2">
      <c r="A2450" s="10" t="str">
        <f>INDEX(REFERENCE!$B$2:$J$2,1,'EXAMPLE OF CHOICE CARDS'!J2450)</f>
        <v>Review Rating</v>
      </c>
      <c r="B2450" s="5" t="str">
        <f>INDEX('DCM CARDS LOOKUP - HIDDEN'!$O$4:$AE$8890,MATCH(O2450,'DCM CARDS LOOKUP - HIDDEN'!$N$4:$N$8890,0),$J2450)</f>
        <v>4.5 stars</v>
      </c>
      <c r="C2450" s="5" t="str">
        <f>INDEX('DCM CARDS LOOKUP - HIDDEN'!$O$4:$AE$8890,MATCH(P2450,'DCM CARDS LOOKUP - HIDDEN'!$N$4:$N$8890,0),$J2450)</f>
        <v>4.8 stars</v>
      </c>
      <c r="D2450" s="5" t="str">
        <f>INDEX('DCM CARDS LOOKUP - HIDDEN'!$O$4:$AE$8890,MATCH(Q2450,'DCM CARDS LOOKUP - HIDDEN'!$N$4:$N$8890,0),$J2450)</f>
        <v>4.8 stars</v>
      </c>
      <c r="E2450" s="5" t="str">
        <f>INDEX('DCM CARDS LOOKUP - HIDDEN'!$O$4:$AE$8890,MATCH(R2450,'DCM CARDS LOOKUP - HIDDEN'!$N$4:$N$8890,0),$J2450)</f>
        <v>4.5 stars</v>
      </c>
      <c r="F2450" s="5" t="str">
        <f>INDEX('DCM CARDS LOOKUP - HIDDEN'!$O$4:$AE$8890,MATCH(S2450,'DCM CARDS LOOKUP - HIDDEN'!$N$4:$N$8890,0),$J2450)</f>
        <v>4.6 stars</v>
      </c>
      <c r="G2450" s="5" t="str">
        <f>INDEX('DCM CARDS LOOKUP - HIDDEN'!$O$4:$AE$8890,MATCH(T2450,'DCM CARDS LOOKUP - HIDDEN'!$N$4:$N$8890,0),$J2450)</f>
        <v>4.6 stars</v>
      </c>
      <c r="H2450" s="35"/>
      <c r="J2450" s="4">
        <v>8</v>
      </c>
      <c r="O2450">
        <f>L2443*10000+M2443*100+B2441</f>
        <v>90301</v>
      </c>
      <c r="P2450">
        <f>L2443*10000+M2443*100+C2441</f>
        <v>90302</v>
      </c>
      <c r="Q2450">
        <f>L2443*10000+M2443*100+D2441</f>
        <v>90303</v>
      </c>
      <c r="R2450">
        <f>L2443*10000+M2443*100+E2421</f>
        <v>90304</v>
      </c>
      <c r="S2450">
        <f>L2443*10000+M2443*100+F2421</f>
        <v>90305</v>
      </c>
      <c r="T2450">
        <f>L2443*10000+M2443*100+G2421</f>
        <v>90306</v>
      </c>
    </row>
    <row r="2451" spans="1:20" ht="15" customHeight="1" x14ac:dyDescent="0.2">
      <c r="A2451" s="10" t="str">
        <f>INDEX(REFERENCE!$B$2:$J$2,1,'EXAMPLE OF CHOICE CARDS'!J2451)</f>
        <v>Number of Reviews</v>
      </c>
      <c r="B2451" s="30">
        <f>INDEX('DCM CARDS LOOKUP - HIDDEN'!$O$4:$AE$8890,MATCH(O2451,'DCM CARDS LOOKUP - HIDDEN'!$N$4:$N$8890,0),$J2451)</f>
        <v>4500</v>
      </c>
      <c r="C2451" s="30">
        <f>INDEX('DCM CARDS LOOKUP - HIDDEN'!$O$4:$AE$8890,MATCH(P2451,'DCM CARDS LOOKUP - HIDDEN'!$N$4:$N$8890,0),$J2451)</f>
        <v>4500</v>
      </c>
      <c r="D2451" s="30">
        <f>INDEX('DCM CARDS LOOKUP - HIDDEN'!$O$4:$AE$8890,MATCH(Q2451,'DCM CARDS LOOKUP - HIDDEN'!$N$4:$N$8890,0),$J2451)</f>
        <v>1250</v>
      </c>
      <c r="E2451" s="30">
        <f>INDEX('DCM CARDS LOOKUP - HIDDEN'!$O$4:$AE$8890,MATCH(R2451,'DCM CARDS LOOKUP - HIDDEN'!$N$4:$N$8890,0),$J2451)</f>
        <v>4500</v>
      </c>
      <c r="F2451" s="30">
        <f>INDEX('DCM CARDS LOOKUP - HIDDEN'!$O$4:$AE$8890,MATCH(S2451,'DCM CARDS LOOKUP - HIDDEN'!$N$4:$N$8890,0),$J2451)</f>
        <v>4500</v>
      </c>
      <c r="G2451" s="30">
        <f>INDEX('DCM CARDS LOOKUP - HIDDEN'!$O$4:$AE$8890,MATCH(T2451,'DCM CARDS LOOKUP - HIDDEN'!$N$4:$N$8890,0),$J2451)</f>
        <v>1250</v>
      </c>
      <c r="H2451" s="35"/>
      <c r="J2451" s="4">
        <v>9</v>
      </c>
      <c r="O2451">
        <f>L2443*10000+M2443*100+B2441</f>
        <v>90301</v>
      </c>
      <c r="P2451">
        <f>L2443*10000+M2443*100+C2441</f>
        <v>90302</v>
      </c>
      <c r="Q2451">
        <f>L2443*10000+M2443*100+D2441</f>
        <v>90303</v>
      </c>
      <c r="R2451">
        <f>L2443*10000+M2443*100+E2421</f>
        <v>90304</v>
      </c>
      <c r="S2451">
        <f>L2443*10000+M2443*100+F2421</f>
        <v>90305</v>
      </c>
      <c r="T2451">
        <f>L2443*10000+M2443*100+G2421</f>
        <v>90306</v>
      </c>
    </row>
    <row r="2452" spans="1:20" ht="15" hidden="1" customHeight="1" x14ac:dyDescent="0.2">
      <c r="A2452" s="10" t="e">
        <f>INDEX(REFERENCE!$B$2:$J$2,1,'EXAMPLE OF CHOICE CARDS'!J2452)</f>
        <v>#REF!</v>
      </c>
      <c r="B2452" s="5">
        <f>INDEX('DCM CARDS LOOKUP - HIDDEN'!$O$4:$AE$8890,MATCH(O2452,'DCM CARDS LOOKUP - HIDDEN'!$N$4:$N$8890,0),$J2452)</f>
        <v>0</v>
      </c>
      <c r="C2452" s="5">
        <f>INDEX('DCM CARDS LOOKUP - HIDDEN'!$O$4:$AE$8890,MATCH(P2452,'DCM CARDS LOOKUP - HIDDEN'!$N$4:$N$8890,0),$J2452)</f>
        <v>0</v>
      </c>
      <c r="D2452" s="5">
        <f>INDEX('DCM CARDS LOOKUP - HIDDEN'!$O$4:$AE$8890,MATCH(Q2452,'DCM CARDS LOOKUP - HIDDEN'!$N$4:$N$8890,0),$J2452)</f>
        <v>0</v>
      </c>
      <c r="E2452" s="5">
        <f>INDEX('DCM CARDS LOOKUP - HIDDEN'!$O$4:$AE$8890,MATCH(R2452,'DCM CARDS LOOKUP - HIDDEN'!$N$4:$N$8890,0),$J2452)</f>
        <v>0</v>
      </c>
      <c r="F2452" s="5">
        <f>INDEX('DCM CARDS LOOKUP - HIDDEN'!$O$4:$AE$8890,MATCH(S2452,'DCM CARDS LOOKUP - HIDDEN'!$N$4:$N$8890,0),$J2452)</f>
        <v>0</v>
      </c>
      <c r="G2452" s="31"/>
      <c r="H2452" s="35"/>
      <c r="J2452" s="4">
        <v>10</v>
      </c>
      <c r="O2452">
        <f>L2443*10000+M2443*100+B2441</f>
        <v>90301</v>
      </c>
      <c r="P2452">
        <f>L2443*10000+M2443*100+C2441</f>
        <v>90302</v>
      </c>
      <c r="Q2452">
        <f>L2443*10000+M2443*100+D2441</f>
        <v>90303</v>
      </c>
      <c r="R2452">
        <f>L2443*10000+M2443*100+E2421</f>
        <v>90304</v>
      </c>
      <c r="S2452">
        <f>L2443*10000+M2443*100+F2421</f>
        <v>90305</v>
      </c>
    </row>
    <row r="2453" spans="1:20" ht="15" hidden="1" customHeight="1" x14ac:dyDescent="0.2">
      <c r="A2453" s="10" t="e">
        <f>INDEX(REFERENCE!$B$2:$J$2,1,'EXAMPLE OF CHOICE CARDS'!J2453)</f>
        <v>#REF!</v>
      </c>
      <c r="B2453" s="5">
        <f>INDEX('DCM CARDS LOOKUP - HIDDEN'!$O$4:$AE$8890,MATCH(O2453,'DCM CARDS LOOKUP - HIDDEN'!$N$4:$N$8890,0),$J2453)</f>
        <v>0</v>
      </c>
      <c r="C2453" s="5">
        <f>INDEX('DCM CARDS LOOKUP - HIDDEN'!$O$4:$AE$8890,MATCH(P2453,'DCM CARDS LOOKUP - HIDDEN'!$N$4:$N$8890,0),$J2453)</f>
        <v>0</v>
      </c>
      <c r="D2453" s="5">
        <f>INDEX('DCM CARDS LOOKUP - HIDDEN'!$O$4:$AE$8890,MATCH(Q2453,'DCM CARDS LOOKUP - HIDDEN'!$N$4:$N$8890,0),$J2453)</f>
        <v>0</v>
      </c>
      <c r="E2453" s="5">
        <f>INDEX('DCM CARDS LOOKUP - HIDDEN'!$O$4:$AE$8890,MATCH(R2453,'DCM CARDS LOOKUP - HIDDEN'!$N$4:$N$8890,0),$J2453)</f>
        <v>0</v>
      </c>
      <c r="F2453" s="5">
        <f>INDEX('DCM CARDS LOOKUP - HIDDEN'!$O$4:$AE$8890,MATCH(S2453,'DCM CARDS LOOKUP - HIDDEN'!$N$4:$N$8890,0),$J2453)</f>
        <v>0</v>
      </c>
      <c r="G2453" s="31"/>
      <c r="H2453" s="35"/>
      <c r="J2453" s="4">
        <v>11</v>
      </c>
      <c r="O2453">
        <f>L2443*10000+M2443*100+B2441</f>
        <v>90301</v>
      </c>
      <c r="P2453">
        <f>L2443*10000+M2443*100+C2441</f>
        <v>90302</v>
      </c>
      <c r="Q2453">
        <f>L2443*10000+M2443*100+D2441</f>
        <v>90303</v>
      </c>
      <c r="R2453">
        <f>L2443*10000+M2443*100+E2421</f>
        <v>90304</v>
      </c>
      <c r="S2453">
        <f>L2443*10000+M2443*100+F2421</f>
        <v>90305</v>
      </c>
    </row>
    <row r="2454" spans="1:20" ht="15" hidden="1" customHeight="1" x14ac:dyDescent="0.2">
      <c r="A2454" s="10" t="e">
        <f>INDEX(REFERENCE!$B$2:$J$2,1,'EXAMPLE OF CHOICE CARDS'!J2454)</f>
        <v>#REF!</v>
      </c>
      <c r="B2454" s="5">
        <f>INDEX('DCM CARDS LOOKUP - HIDDEN'!$O$4:$AE$8890,MATCH(O2454,'DCM CARDS LOOKUP - HIDDEN'!$N$4:$N$8890,0),$J2454)</f>
        <v>0</v>
      </c>
      <c r="C2454" s="5">
        <f>INDEX('DCM CARDS LOOKUP - HIDDEN'!$O$4:$AE$8890,MATCH(P2454,'DCM CARDS LOOKUP - HIDDEN'!$N$4:$N$8890,0),$J2454)</f>
        <v>0</v>
      </c>
      <c r="D2454" s="5">
        <f>INDEX('DCM CARDS LOOKUP - HIDDEN'!$O$4:$AE$8890,MATCH(Q2454,'DCM CARDS LOOKUP - HIDDEN'!$N$4:$N$8890,0),$J2454)</f>
        <v>0</v>
      </c>
      <c r="E2454" s="5">
        <f>INDEX('DCM CARDS LOOKUP - HIDDEN'!$O$4:$AE$8890,MATCH(R2454,'DCM CARDS LOOKUP - HIDDEN'!$N$4:$N$8890,0),$J2454)</f>
        <v>0</v>
      </c>
      <c r="F2454" s="5">
        <f>INDEX('DCM CARDS LOOKUP - HIDDEN'!$O$4:$AE$8890,MATCH(S2454,'DCM CARDS LOOKUP - HIDDEN'!$N$4:$N$8890,0),$J2454)</f>
        <v>0</v>
      </c>
      <c r="G2454" s="31"/>
      <c r="H2454" s="35"/>
      <c r="J2454" s="4">
        <v>12</v>
      </c>
      <c r="O2454">
        <f>L2443*10000+M2443*100+B2441</f>
        <v>90301</v>
      </c>
      <c r="P2454">
        <f>L2443*10000+M2443*100+C2441</f>
        <v>90302</v>
      </c>
      <c r="Q2454">
        <f>L2443*10000+M2443*100+D2441</f>
        <v>90303</v>
      </c>
      <c r="R2454">
        <f>L2443*10000+M2443*100+E2421</f>
        <v>90304</v>
      </c>
      <c r="S2454">
        <f>L2443*10000+M2443*100+F2421</f>
        <v>90305</v>
      </c>
    </row>
    <row r="2455" spans="1:20" ht="15" hidden="1" customHeight="1" x14ac:dyDescent="0.2">
      <c r="A2455" s="10" t="e">
        <f>INDEX(REFERENCE!$B$2:$J$2,1,'EXAMPLE OF CHOICE CARDS'!J2455)</f>
        <v>#REF!</v>
      </c>
      <c r="B2455" s="5">
        <f>INDEX('DCM CARDS LOOKUP - HIDDEN'!$O$4:$AE$8890,MATCH(O2455,'DCM CARDS LOOKUP - HIDDEN'!$N$4:$N$8890,0),$J2455)</f>
        <v>0</v>
      </c>
      <c r="C2455" s="5">
        <f>INDEX('DCM CARDS LOOKUP - HIDDEN'!$O$4:$AE$8890,MATCH(P2455,'DCM CARDS LOOKUP - HIDDEN'!$N$4:$N$8890,0),$J2455)</f>
        <v>0</v>
      </c>
      <c r="D2455" s="5">
        <f>INDEX('DCM CARDS LOOKUP - HIDDEN'!$O$4:$AE$8890,MATCH(Q2455,'DCM CARDS LOOKUP - HIDDEN'!$N$4:$N$8890,0),$J2455)</f>
        <v>0</v>
      </c>
      <c r="E2455" s="5">
        <f>INDEX('DCM CARDS LOOKUP - HIDDEN'!$O$4:$AE$8890,MATCH(R2455,'DCM CARDS LOOKUP - HIDDEN'!$N$4:$N$8890,0),$J2455)</f>
        <v>0</v>
      </c>
      <c r="F2455" s="5">
        <f>INDEX('DCM CARDS LOOKUP - HIDDEN'!$O$4:$AE$8890,MATCH(S2455,'DCM CARDS LOOKUP - HIDDEN'!$N$4:$N$8890,0),$J2455)</f>
        <v>0</v>
      </c>
      <c r="G2455" s="31"/>
      <c r="H2455" s="35"/>
      <c r="J2455" s="4">
        <v>13</v>
      </c>
      <c r="O2455">
        <f>L2443*10000+M2443*100+B2441</f>
        <v>90301</v>
      </c>
      <c r="P2455">
        <f>L2443*10000+M2443*100+C2441</f>
        <v>90302</v>
      </c>
      <c r="Q2455">
        <f>L2443*10000+M2443*100+D2441</f>
        <v>90303</v>
      </c>
      <c r="R2455">
        <f>L2443*10000+M2443*100+E2421</f>
        <v>90304</v>
      </c>
      <c r="S2455">
        <f>L2443*10000+M2443*100+F2421</f>
        <v>90305</v>
      </c>
    </row>
    <row r="2456" spans="1:20" ht="15" hidden="1" customHeight="1" x14ac:dyDescent="0.2">
      <c r="A2456" s="10" t="e">
        <f>INDEX(REFERENCE!$B$2:$J$2,1,'EXAMPLE OF CHOICE CARDS'!J2456)</f>
        <v>#REF!</v>
      </c>
      <c r="B2456" s="5">
        <f>INDEX('DCM CARDS LOOKUP - HIDDEN'!$O$4:$AE$8890,MATCH(O2456,'DCM CARDS LOOKUP - HIDDEN'!$N$4:$N$8890,0),$J2456)</f>
        <v>0</v>
      </c>
      <c r="C2456" s="5">
        <f>INDEX('DCM CARDS LOOKUP - HIDDEN'!$O$4:$AE$8890,MATCH(P2456,'DCM CARDS LOOKUP - HIDDEN'!$N$4:$N$8890,0),$J2456)</f>
        <v>0</v>
      </c>
      <c r="D2456" s="5">
        <f>INDEX('DCM CARDS LOOKUP - HIDDEN'!$O$4:$AE$8890,MATCH(Q2456,'DCM CARDS LOOKUP - HIDDEN'!$N$4:$N$8890,0),$J2456)</f>
        <v>0</v>
      </c>
      <c r="E2456" s="5">
        <f>INDEX('DCM CARDS LOOKUP - HIDDEN'!$O$4:$AE$8890,MATCH(R2456,'DCM CARDS LOOKUP - HIDDEN'!$N$4:$N$8890,0),$J2456)</f>
        <v>0</v>
      </c>
      <c r="F2456" s="5">
        <f>INDEX('DCM CARDS LOOKUP - HIDDEN'!$O$4:$AE$8890,MATCH(S2456,'DCM CARDS LOOKUP - HIDDEN'!$N$4:$N$8890,0),$J2456)</f>
        <v>0</v>
      </c>
      <c r="G2456" s="31"/>
      <c r="H2456" s="35"/>
      <c r="J2456" s="4">
        <v>14</v>
      </c>
      <c r="O2456">
        <f>L2443*10000+M2443*100+B2441</f>
        <v>90301</v>
      </c>
      <c r="P2456">
        <f>L2443*10000+M2443*100+C2441</f>
        <v>90302</v>
      </c>
      <c r="Q2456">
        <f>L2443*10000+M2443*100+D2441</f>
        <v>90303</v>
      </c>
      <c r="R2456">
        <f>L2443*10000+M2443*100+E2421</f>
        <v>90304</v>
      </c>
      <c r="S2456">
        <f>L2443*10000+M2443*100+F2421</f>
        <v>90305</v>
      </c>
    </row>
    <row r="2457" spans="1:20" x14ac:dyDescent="0.2">
      <c r="A2457" s="2"/>
      <c r="B2457" s="5"/>
      <c r="C2457" s="5"/>
      <c r="D2457" s="5"/>
      <c r="E2457" s="5"/>
      <c r="F2457" s="5"/>
      <c r="G2457" s="5"/>
      <c r="H2457" s="5"/>
      <c r="J2457" s="13"/>
    </row>
    <row r="2458" spans="1:20" x14ac:dyDescent="0.2">
      <c r="A2458" s="6"/>
      <c r="B2458" s="7">
        <v>1</v>
      </c>
      <c r="C2458" s="7">
        <v>2</v>
      </c>
      <c r="D2458" s="7">
        <v>3</v>
      </c>
      <c r="E2458" s="7">
        <v>4</v>
      </c>
      <c r="F2458" s="7">
        <v>5</v>
      </c>
      <c r="G2458" s="7">
        <v>6</v>
      </c>
      <c r="H2458" s="7">
        <v>9</v>
      </c>
      <c r="J2458" s="13"/>
    </row>
    <row r="2461" spans="1:20" x14ac:dyDescent="0.2">
      <c r="A2461" s="1" t="str">
        <f>"Version "&amp;L2463&amp;"; Task"&amp;M2463</f>
        <v>Version 9; Task4</v>
      </c>
      <c r="B2461" s="4">
        <v>1</v>
      </c>
      <c r="C2461" s="4">
        <v>2</v>
      </c>
      <c r="D2461" s="4">
        <v>3</v>
      </c>
      <c r="E2461" s="4">
        <f>E2441</f>
        <v>4</v>
      </c>
      <c r="F2461" s="4">
        <f>F2441</f>
        <v>5</v>
      </c>
      <c r="G2461" s="4">
        <v>6</v>
      </c>
      <c r="J2461" s="13"/>
    </row>
    <row r="2462" spans="1:20" ht="15" customHeight="1" x14ac:dyDescent="0.2">
      <c r="A2462" s="11" t="s">
        <v>8</v>
      </c>
      <c r="B2462" s="12" t="s">
        <v>9</v>
      </c>
      <c r="C2462" s="12" t="s">
        <v>10</v>
      </c>
      <c r="D2462" s="12" t="s">
        <v>11</v>
      </c>
      <c r="E2462" s="20" t="s">
        <v>21</v>
      </c>
      <c r="F2462" s="20" t="s">
        <v>22</v>
      </c>
      <c r="G2462" s="20"/>
      <c r="H2462" s="34" t="s">
        <v>15</v>
      </c>
      <c r="J2462" s="13"/>
      <c r="L2462" t="s">
        <v>12</v>
      </c>
      <c r="M2462" t="s">
        <v>1</v>
      </c>
    </row>
    <row r="2463" spans="1:20" x14ac:dyDescent="0.2">
      <c r="A2463" s="10" t="str">
        <f>INDEX(REFERENCE!$B$2:$J$2,1,'EXAMPLE OF CHOICE CARDS'!J2463)</f>
        <v>Type</v>
      </c>
      <c r="B2463" s="5" t="str">
        <f>INDEX('DCM CARDS LOOKUP - HIDDEN'!$O$4:$AE$8890,MATCH(O2463,'DCM CARDS LOOKUP - HIDDEN'!$N$4:$N$8890,0),$J2463)</f>
        <v>Topicals</v>
      </c>
      <c r="C2463" s="5" t="str">
        <f>INDEX('DCM CARDS LOOKUP - HIDDEN'!$O$4:$AE$8890,MATCH(P2463,'DCM CARDS LOOKUP - HIDDEN'!$N$4:$N$8890,0),$J2463)</f>
        <v>Topicals</v>
      </c>
      <c r="D2463" s="5" t="str">
        <f>INDEX('DCM CARDS LOOKUP - HIDDEN'!$O$4:$AE$8890,MATCH(Q2463,'DCM CARDS LOOKUP - HIDDEN'!$N$4:$N$8890,0),$J2463)</f>
        <v>Pads</v>
      </c>
      <c r="E2463" s="5" t="str">
        <f>INDEX('DCM CARDS LOOKUP - HIDDEN'!$O$4:$AE$8890,MATCH(R2463,'DCM CARDS LOOKUP - HIDDEN'!$N$4:$N$8890,0),$J2463)</f>
        <v>Pads</v>
      </c>
      <c r="F2463" s="5" t="str">
        <f>INDEX('DCM CARDS LOOKUP - HIDDEN'!$O$4:$AE$8890,MATCH(S2463,'DCM CARDS LOOKUP - HIDDEN'!$N$4:$N$8890,0),$J2463)</f>
        <v>Topicals</v>
      </c>
      <c r="G2463" s="5" t="str">
        <f>INDEX('DCM CARDS LOOKUP - HIDDEN'!$O$4:$AE$8890,MATCH(T2463,'DCM CARDS LOOKUP - HIDDEN'!$N$4:$N$8890,0),$J2463)</f>
        <v>Pads</v>
      </c>
      <c r="H2463" s="35"/>
      <c r="J2463" s="4">
        <v>1</v>
      </c>
      <c r="L2463">
        <f>IF(M2443=15,L2443+1,L2443)</f>
        <v>9</v>
      </c>
      <c r="M2463">
        <f>IF(M2443&lt;15,M2443+1,1)</f>
        <v>4</v>
      </c>
      <c r="O2463">
        <f>L2463*10000+M2463*100+B2461</f>
        <v>90401</v>
      </c>
      <c r="P2463">
        <f>L2463*10000+M2463*100+C2461</f>
        <v>90402</v>
      </c>
      <c r="Q2463">
        <f>L2463*10000+M2463*100+D2461</f>
        <v>90403</v>
      </c>
      <c r="R2463">
        <f>L2463*10000+M2463*100+E2441</f>
        <v>90404</v>
      </c>
      <c r="S2463">
        <f>L2463*10000+M2463*100+F2441</f>
        <v>90405</v>
      </c>
      <c r="T2463">
        <f>L2463*10000+M2463*100+G2441</f>
        <v>90406</v>
      </c>
    </row>
    <row r="2464" spans="1:20" x14ac:dyDescent="0.2">
      <c r="A2464" s="10" t="str">
        <f>INDEX(REFERENCE!$B$2:$J$2,1,'EXAMPLE OF CHOICE CARDS'!J2464)</f>
        <v>Brand</v>
      </c>
      <c r="B2464" s="5" t="str">
        <f>INDEX('DCM CARDS LOOKUP - HIDDEN'!$O$4:$AE$8890,MATCH(O2464,'DCM CARDS LOOKUP - HIDDEN'!$N$4:$N$8890,0),$J2464)</f>
        <v>Bengay</v>
      </c>
      <c r="C2464" s="5" t="str">
        <f>INDEX('DCM CARDS LOOKUP - HIDDEN'!$O$4:$AE$8890,MATCH(P2464,'DCM CARDS LOOKUP - HIDDEN'!$N$4:$N$8890,0),$J2464)</f>
        <v>Theraworx</v>
      </c>
      <c r="D2464" s="5" t="str">
        <f>INDEX('DCM CARDS LOOKUP - HIDDEN'!$O$4:$AE$8890,MATCH(Q2464,'DCM CARDS LOOKUP - HIDDEN'!$N$4:$N$8890,0),$J2464)</f>
        <v>Amazon Basic Care</v>
      </c>
      <c r="E2464" s="5" t="str">
        <f>INDEX('DCM CARDS LOOKUP - HIDDEN'!$O$4:$AE$8890,MATCH(R2464,'DCM CARDS LOOKUP - HIDDEN'!$N$4:$N$8890,0),$J2464)</f>
        <v>Up &amp; Up</v>
      </c>
      <c r="F2464" s="5" t="str">
        <f>INDEX('DCM CARDS LOOKUP - HIDDEN'!$O$4:$AE$8890,MATCH(S2464,'DCM CARDS LOOKUP - HIDDEN'!$N$4:$N$8890,0),$J2464)</f>
        <v>Motrin</v>
      </c>
      <c r="G2464" s="5" t="str">
        <f>INDEX('DCM CARDS LOOKUP - HIDDEN'!$O$4:$AE$8890,MATCH(T2464,'DCM CARDS LOOKUP - HIDDEN'!$N$4:$N$8890,0),$J2464)</f>
        <v>Equate</v>
      </c>
      <c r="H2464" s="35"/>
      <c r="J2464" s="4">
        <v>2</v>
      </c>
      <c r="O2464">
        <f>L2463*10000+M2463*100+B2461</f>
        <v>90401</v>
      </c>
      <c r="P2464">
        <f>L2463*10000+M2463*100+C2461</f>
        <v>90402</v>
      </c>
      <c r="Q2464">
        <f>L2463*10000+M2463*100+D2461</f>
        <v>90403</v>
      </c>
      <c r="R2464">
        <f>L2463*10000+M2463*100+E2441</f>
        <v>90404</v>
      </c>
      <c r="S2464">
        <f>L2463*10000+M2463*100+F2441</f>
        <v>90405</v>
      </c>
      <c r="T2464">
        <f>L2463*10000+M2463*100+G2441</f>
        <v>90406</v>
      </c>
    </row>
    <row r="2465" spans="1:20" ht="28.5" x14ac:dyDescent="0.2">
      <c r="A2465" s="10" t="str">
        <f>INDEX(REFERENCE!$B$2:$J$2,1,'EXAMPLE OF CHOICE CARDS'!J2465)</f>
        <v>Sensation</v>
      </c>
      <c r="B2465" s="5" t="str">
        <f>INDEX('DCM CARDS LOOKUP - HIDDEN'!$O$4:$AE$8890,MATCH(O2465,'DCM CARDS LOOKUP - HIDDEN'!$N$4:$N$8890,0),$J2465)</f>
        <v>Both hot and cold sensation</v>
      </c>
      <c r="C2465" s="5" t="str">
        <f>INDEX('DCM CARDS LOOKUP - HIDDEN'!$O$4:$AE$8890,MATCH(P2465,'DCM CARDS LOOKUP - HIDDEN'!$N$4:$N$8890,0),$J2465)</f>
        <v>Hot sensation</v>
      </c>
      <c r="D2465" s="5" t="str">
        <f>INDEX('DCM CARDS LOOKUP - HIDDEN'!$O$4:$AE$8890,MATCH(Q2465,'DCM CARDS LOOKUP - HIDDEN'!$N$4:$N$8890,0),$J2465)</f>
        <v>No sensation/drug free/for circulation</v>
      </c>
      <c r="E2465" s="5" t="str">
        <f>INDEX('DCM CARDS LOOKUP - HIDDEN'!$O$4:$AE$8890,MATCH(R2465,'DCM CARDS LOOKUP - HIDDEN'!$N$4:$N$8890,0),$J2465)</f>
        <v>Hot sensation</v>
      </c>
      <c r="F2465" s="5" t="str">
        <f>INDEX('DCM CARDS LOOKUP - HIDDEN'!$O$4:$AE$8890,MATCH(S2465,'DCM CARDS LOOKUP - HIDDEN'!$N$4:$N$8890,0),$J2465)</f>
        <v>Lidocaine/numbing sensation</v>
      </c>
      <c r="G2465" s="5" t="str">
        <f>INDEX('DCM CARDS LOOKUP - HIDDEN'!$O$4:$AE$8890,MATCH(T2465,'DCM CARDS LOOKUP - HIDDEN'!$N$4:$N$8890,0),$J2465)</f>
        <v>Both hot and cold sensation</v>
      </c>
      <c r="H2465" s="35"/>
      <c r="J2465" s="4">
        <v>3</v>
      </c>
      <c r="O2465">
        <f>L2463*10000+M2463*100+B2461</f>
        <v>90401</v>
      </c>
      <c r="P2465">
        <f>L2463*10000+M2463*100+C2461</f>
        <v>90402</v>
      </c>
      <c r="Q2465">
        <f>L2463*10000+M2463*100+D2461</f>
        <v>90403</v>
      </c>
      <c r="R2465">
        <f>L2463*10000+M2463*100+E2441</f>
        <v>90404</v>
      </c>
      <c r="S2465">
        <f>L2463*10000+M2463*100+F2441</f>
        <v>90405</v>
      </c>
      <c r="T2465">
        <f>L2463*10000+M2463*100+G2441</f>
        <v>90406</v>
      </c>
    </row>
    <row r="2466" spans="1:20" x14ac:dyDescent="0.2">
      <c r="A2466" s="10" t="str">
        <f>INDEX(REFERENCE!$B$2:$J$2,1,'EXAMPLE OF CHOICE CARDS'!J2466)</f>
        <v>Treatment Area</v>
      </c>
      <c r="B2466" s="5" t="str">
        <f>INDEX('DCM CARDS LOOKUP - HIDDEN'!$O$4:$AE$8890,MATCH(O2466,'DCM CARDS LOOKUP - HIDDEN'!$N$4:$N$8890,0),$J2466)</f>
        <v>-</v>
      </c>
      <c r="C2466" s="5" t="str">
        <f>INDEX('DCM CARDS LOOKUP - HIDDEN'!$O$4:$AE$8890,MATCH(P2466,'DCM CARDS LOOKUP - HIDDEN'!$N$4:$N$8890,0),$J2466)</f>
        <v>-</v>
      </c>
      <c r="D2466" s="5" t="str">
        <f>INDEX('DCM CARDS LOOKUP - HIDDEN'!$O$4:$AE$8890,MATCH(Q2466,'DCM CARDS LOOKUP - HIDDEN'!$N$4:$N$8890,0),$J2466)</f>
        <v>Shoulder</v>
      </c>
      <c r="E2466" s="5" t="str">
        <f>INDEX('DCM CARDS LOOKUP - HIDDEN'!$O$4:$AE$8890,MATCH(R2466,'DCM CARDS LOOKUP - HIDDEN'!$N$4:$N$8890,0),$J2466)</f>
        <v>Hands (arthritis)</v>
      </c>
      <c r="F2466" s="5" t="str">
        <f>INDEX('DCM CARDS LOOKUP - HIDDEN'!$O$4:$AE$8890,MATCH(S2466,'DCM CARDS LOOKUP - HIDDEN'!$N$4:$N$8890,0),$J2466)</f>
        <v>-</v>
      </c>
      <c r="G2466" s="5" t="str">
        <f>INDEX('DCM CARDS LOOKUP - HIDDEN'!$O$4:$AE$8890,MATCH(T2466,'DCM CARDS LOOKUP - HIDDEN'!$N$4:$N$8890,0),$J2466)</f>
        <v>Chest</v>
      </c>
      <c r="H2466" s="35"/>
      <c r="J2466" s="4">
        <v>4</v>
      </c>
      <c r="O2466">
        <f>L2463*10000+M2463*100+B2461</f>
        <v>90401</v>
      </c>
      <c r="P2466">
        <f>L2463*10000+M2463*100+C2461</f>
        <v>90402</v>
      </c>
      <c r="Q2466">
        <f>L2463*10000+M2463*100+D2461</f>
        <v>90403</v>
      </c>
      <c r="R2466">
        <f>L2463*10000+M2463*100+E2441</f>
        <v>90404</v>
      </c>
      <c r="S2466">
        <f>L2463*10000+M2463*100+F2441</f>
        <v>90405</v>
      </c>
      <c r="T2466">
        <f>L2463*10000+M2463*100+G2441</f>
        <v>90406</v>
      </c>
    </row>
    <row r="2467" spans="1:20" x14ac:dyDescent="0.2">
      <c r="A2467" s="10" t="str">
        <f>INDEX(REFERENCE!$B$2:$J$2,1,'EXAMPLE OF CHOICE CARDS'!J2467)</f>
        <v>Format</v>
      </c>
      <c r="B2467" s="5" t="str">
        <f>INDEX('DCM CARDS LOOKUP - HIDDEN'!$O$4:$AE$8890,MATCH(O2467,'DCM CARDS LOOKUP - HIDDEN'!$N$4:$N$8890,0),$J2467)</f>
        <v>Spray</v>
      </c>
      <c r="C2467" s="5" t="str">
        <f>INDEX('DCM CARDS LOOKUP - HIDDEN'!$O$4:$AE$8890,MATCH(P2467,'DCM CARDS LOOKUP - HIDDEN'!$N$4:$N$8890,0),$J2467)</f>
        <v>Cream</v>
      </c>
      <c r="D2467" s="5" t="str">
        <f>INDEX('DCM CARDS LOOKUP - HIDDEN'!$O$4:$AE$8890,MATCH(Q2467,'DCM CARDS LOOKUP - HIDDEN'!$N$4:$N$8890,0),$J2467)</f>
        <v>Single use pads/patches</v>
      </c>
      <c r="E2467" s="5" t="str">
        <f>INDEX('DCM CARDS LOOKUP - HIDDEN'!$O$4:$AE$8890,MATCH(R2467,'DCM CARDS LOOKUP - HIDDEN'!$N$4:$N$8890,0),$J2467)</f>
        <v>Single use pads/patches</v>
      </c>
      <c r="F2467" s="5" t="str">
        <f>INDEX('DCM CARDS LOOKUP - HIDDEN'!$O$4:$AE$8890,MATCH(S2467,'DCM CARDS LOOKUP - HIDDEN'!$N$4:$N$8890,0),$J2467)</f>
        <v>Spray</v>
      </c>
      <c r="G2467" s="5" t="str">
        <f>INDEX('DCM CARDS LOOKUP - HIDDEN'!$O$4:$AE$8890,MATCH(T2467,'DCM CARDS LOOKUP - HIDDEN'!$N$4:$N$8890,0),$J2467)</f>
        <v>Single use pads/patches</v>
      </c>
      <c r="H2467" s="35"/>
      <c r="J2467" s="4">
        <v>5</v>
      </c>
      <c r="O2467">
        <f>L2463*10000+M2463*100+B2461</f>
        <v>90401</v>
      </c>
      <c r="P2467">
        <f>L2463*10000+M2463*100+C2461</f>
        <v>90402</v>
      </c>
      <c r="Q2467">
        <f>L2463*10000+M2463*100+D2461</f>
        <v>90403</v>
      </c>
      <c r="R2467">
        <f>L2463*10000+M2463*100+E2441</f>
        <v>90404</v>
      </c>
      <c r="S2467">
        <f>L2463*10000+M2463*100+F2441</f>
        <v>90405</v>
      </c>
      <c r="T2467">
        <f>L2463*10000+M2463*100+G2441</f>
        <v>90406</v>
      </c>
    </row>
    <row r="2468" spans="1:20" x14ac:dyDescent="0.2">
      <c r="A2468" s="10" t="str">
        <f>INDEX(REFERENCE!$B$2:$J$2,1,'EXAMPLE OF CHOICE CARDS'!J2468)</f>
        <v>Count</v>
      </c>
      <c r="B2468" s="5" t="str">
        <f>INDEX('DCM CARDS LOOKUP - HIDDEN'!$O$4:$AE$8890,MATCH(O2468,'DCM CARDS LOOKUP - HIDDEN'!$N$4:$N$8890,0),$J2468)</f>
        <v>4 oz</v>
      </c>
      <c r="C2468" s="5" t="str">
        <f>INDEX('DCM CARDS LOOKUP - HIDDEN'!$O$4:$AE$8890,MATCH(P2468,'DCM CARDS LOOKUP - HIDDEN'!$N$4:$N$8890,0),$J2468)</f>
        <v>4.5 oz</v>
      </c>
      <c r="D2468" s="5" t="str">
        <f>INDEX('DCM CARDS LOOKUP - HIDDEN'!$O$4:$AE$8890,MATCH(Q2468,'DCM CARDS LOOKUP - HIDDEN'!$N$4:$N$8890,0),$J2468)</f>
        <v>3 count</v>
      </c>
      <c r="E2468" s="5" t="str">
        <f>INDEX('DCM CARDS LOOKUP - HIDDEN'!$O$4:$AE$8890,MATCH(R2468,'DCM CARDS LOOKUP - HIDDEN'!$N$4:$N$8890,0),$J2468)</f>
        <v>4 count</v>
      </c>
      <c r="F2468" s="5" t="str">
        <f>INDEX('DCM CARDS LOOKUP - HIDDEN'!$O$4:$AE$8890,MATCH(S2468,'DCM CARDS LOOKUP - HIDDEN'!$N$4:$N$8890,0),$J2468)</f>
        <v>2 oz</v>
      </c>
      <c r="G2468" s="5" t="str">
        <f>INDEX('DCM CARDS LOOKUP - HIDDEN'!$O$4:$AE$8890,MATCH(T2468,'DCM CARDS LOOKUP - HIDDEN'!$N$4:$N$8890,0),$J2468)</f>
        <v>2 count</v>
      </c>
      <c r="H2468" s="35"/>
      <c r="J2468" s="4">
        <v>6</v>
      </c>
      <c r="O2468">
        <f>L2463*10000+M2463*100+B2461</f>
        <v>90401</v>
      </c>
      <c r="P2468">
        <f>L2463*10000+M2463*100+C2461</f>
        <v>90402</v>
      </c>
      <c r="Q2468">
        <f>L2463*10000+M2463*100+D2461</f>
        <v>90403</v>
      </c>
      <c r="R2468">
        <f>L2463*10000+M2463*100+E2441</f>
        <v>90404</v>
      </c>
      <c r="S2468">
        <f>L2463*10000+M2463*100+F2441</f>
        <v>90405</v>
      </c>
      <c r="T2468">
        <f>L2463*10000+M2463*100+G2441</f>
        <v>90406</v>
      </c>
    </row>
    <row r="2469" spans="1:20" ht="15" customHeight="1" x14ac:dyDescent="0.2">
      <c r="A2469" s="10" t="str">
        <f>INDEX(REFERENCE!$B$2:$J$2,1,'EXAMPLE OF CHOICE CARDS'!J2469)</f>
        <v>Price</v>
      </c>
      <c r="B2469" s="29">
        <f>INDEX('DCM CARDS LOOKUP - HIDDEN'!$O$4:$AE$8890,MATCH(O2469,'DCM CARDS LOOKUP - HIDDEN'!$N$4:$N$8890,0),$J2469)</f>
        <v>9</v>
      </c>
      <c r="C2469" s="29">
        <f>INDEX('DCM CARDS LOOKUP - HIDDEN'!$O$4:$AE$8890,MATCH(P2469,'DCM CARDS LOOKUP - HIDDEN'!$N$4:$N$8890,0),$J2469)</f>
        <v>24</v>
      </c>
      <c r="D2469" s="29">
        <f>INDEX('DCM CARDS LOOKUP - HIDDEN'!$O$4:$AE$8890,MATCH(Q2469,'DCM CARDS LOOKUP - HIDDEN'!$N$4:$N$8890,0),$J2469)</f>
        <v>14.99</v>
      </c>
      <c r="E2469" s="29">
        <f>INDEX('DCM CARDS LOOKUP - HIDDEN'!$O$4:$AE$8890,MATCH(R2469,'DCM CARDS LOOKUP - HIDDEN'!$N$4:$N$8890,0),$J2469)</f>
        <v>13</v>
      </c>
      <c r="F2469" s="29">
        <f>INDEX('DCM CARDS LOOKUP - HIDDEN'!$O$4:$AE$8890,MATCH(S2469,'DCM CARDS LOOKUP - HIDDEN'!$N$4:$N$8890,0),$J2469)</f>
        <v>16</v>
      </c>
      <c r="G2469" s="29">
        <f>INDEX('DCM CARDS LOOKUP - HIDDEN'!$O$4:$AE$8890,MATCH(T2469,'DCM CARDS LOOKUP - HIDDEN'!$N$4:$N$8890,0),$J2469)</f>
        <v>4.3</v>
      </c>
      <c r="H2469" s="35"/>
      <c r="J2469" s="4">
        <v>7</v>
      </c>
      <c r="O2469">
        <f>L2463*10000+M2463*100+B2461</f>
        <v>90401</v>
      </c>
      <c r="P2469">
        <f>L2463*10000+M2463*100+C2461</f>
        <v>90402</v>
      </c>
      <c r="Q2469">
        <f>L2463*10000+M2463*100+D2461</f>
        <v>90403</v>
      </c>
      <c r="R2469">
        <f>L2463*10000+M2463*100+E2441</f>
        <v>90404</v>
      </c>
      <c r="S2469">
        <f>L2463*10000+M2463*100+F2441</f>
        <v>90405</v>
      </c>
      <c r="T2469">
        <f>L2463*10000+M2463*100+G2441</f>
        <v>90406</v>
      </c>
    </row>
    <row r="2470" spans="1:20" ht="15" customHeight="1" x14ac:dyDescent="0.2">
      <c r="A2470" s="10" t="str">
        <f>INDEX(REFERENCE!$B$2:$J$2,1,'EXAMPLE OF CHOICE CARDS'!J2470)</f>
        <v>Review Rating</v>
      </c>
      <c r="B2470" s="5" t="str">
        <f>INDEX('DCM CARDS LOOKUP - HIDDEN'!$O$4:$AE$8890,MATCH(O2470,'DCM CARDS LOOKUP - HIDDEN'!$N$4:$N$8890,0),$J2470)</f>
        <v>4.5 stars</v>
      </c>
      <c r="C2470" s="5" t="str">
        <f>INDEX('DCM CARDS LOOKUP - HIDDEN'!$O$4:$AE$8890,MATCH(P2470,'DCM CARDS LOOKUP - HIDDEN'!$N$4:$N$8890,0),$J2470)</f>
        <v>4.8 stars</v>
      </c>
      <c r="D2470" s="5" t="str">
        <f>INDEX('DCM CARDS LOOKUP - HIDDEN'!$O$4:$AE$8890,MATCH(Q2470,'DCM CARDS LOOKUP - HIDDEN'!$N$4:$N$8890,0),$J2470)</f>
        <v>4.5 stars</v>
      </c>
      <c r="E2470" s="5" t="str">
        <f>INDEX('DCM CARDS LOOKUP - HIDDEN'!$O$4:$AE$8890,MATCH(R2470,'DCM CARDS LOOKUP - HIDDEN'!$N$4:$N$8890,0),$J2470)</f>
        <v>4.6 stars</v>
      </c>
      <c r="F2470" s="5" t="str">
        <f>INDEX('DCM CARDS LOOKUP - HIDDEN'!$O$4:$AE$8890,MATCH(S2470,'DCM CARDS LOOKUP - HIDDEN'!$N$4:$N$8890,0),$J2470)</f>
        <v>4.8 stars</v>
      </c>
      <c r="G2470" s="5" t="str">
        <f>INDEX('DCM CARDS LOOKUP - HIDDEN'!$O$4:$AE$8890,MATCH(T2470,'DCM CARDS LOOKUP - HIDDEN'!$N$4:$N$8890,0),$J2470)</f>
        <v>4.6 stars</v>
      </c>
      <c r="H2470" s="35"/>
      <c r="J2470" s="4">
        <v>8</v>
      </c>
      <c r="O2470">
        <f>L2463*10000+M2463*100+B2461</f>
        <v>90401</v>
      </c>
      <c r="P2470">
        <f>L2463*10000+M2463*100+C2461</f>
        <v>90402</v>
      </c>
      <c r="Q2470">
        <f>L2463*10000+M2463*100+D2461</f>
        <v>90403</v>
      </c>
      <c r="R2470">
        <f>L2463*10000+M2463*100+E2441</f>
        <v>90404</v>
      </c>
      <c r="S2470">
        <f>L2463*10000+M2463*100+F2441</f>
        <v>90405</v>
      </c>
      <c r="T2470">
        <f>L2463*10000+M2463*100+G2441</f>
        <v>90406</v>
      </c>
    </row>
    <row r="2471" spans="1:20" ht="15" customHeight="1" x14ac:dyDescent="0.2">
      <c r="A2471" s="10" t="str">
        <f>INDEX(REFERENCE!$B$2:$J$2,1,'EXAMPLE OF CHOICE CARDS'!J2471)</f>
        <v>Number of Reviews</v>
      </c>
      <c r="B2471" s="30">
        <f>INDEX('DCM CARDS LOOKUP - HIDDEN'!$O$4:$AE$8890,MATCH(O2471,'DCM CARDS LOOKUP - HIDDEN'!$N$4:$N$8890,0),$J2471)</f>
        <v>1250</v>
      </c>
      <c r="C2471" s="30">
        <f>INDEX('DCM CARDS LOOKUP - HIDDEN'!$O$4:$AE$8890,MATCH(P2471,'DCM CARDS LOOKUP - HIDDEN'!$N$4:$N$8890,0),$J2471)</f>
        <v>1250</v>
      </c>
      <c r="D2471" s="30">
        <f>INDEX('DCM CARDS LOOKUP - HIDDEN'!$O$4:$AE$8890,MATCH(Q2471,'DCM CARDS LOOKUP - HIDDEN'!$N$4:$N$8890,0),$J2471)</f>
        <v>1250</v>
      </c>
      <c r="E2471" s="30">
        <f>INDEX('DCM CARDS LOOKUP - HIDDEN'!$O$4:$AE$8890,MATCH(R2471,'DCM CARDS LOOKUP - HIDDEN'!$N$4:$N$8890,0),$J2471)</f>
        <v>4500</v>
      </c>
      <c r="F2471" s="30">
        <f>INDEX('DCM CARDS LOOKUP - HIDDEN'!$O$4:$AE$8890,MATCH(S2471,'DCM CARDS LOOKUP - HIDDEN'!$N$4:$N$8890,0),$J2471)</f>
        <v>4500</v>
      </c>
      <c r="G2471" s="30">
        <f>INDEX('DCM CARDS LOOKUP - HIDDEN'!$O$4:$AE$8890,MATCH(T2471,'DCM CARDS LOOKUP - HIDDEN'!$N$4:$N$8890,0),$J2471)</f>
        <v>1250</v>
      </c>
      <c r="H2471" s="35"/>
      <c r="J2471" s="4">
        <v>9</v>
      </c>
      <c r="O2471">
        <f>L2463*10000+M2463*100+B2461</f>
        <v>90401</v>
      </c>
      <c r="P2471">
        <f>L2463*10000+M2463*100+C2461</f>
        <v>90402</v>
      </c>
      <c r="Q2471">
        <f>L2463*10000+M2463*100+D2461</f>
        <v>90403</v>
      </c>
      <c r="R2471">
        <f>L2463*10000+M2463*100+E2441</f>
        <v>90404</v>
      </c>
      <c r="S2471">
        <f>L2463*10000+M2463*100+F2441</f>
        <v>90405</v>
      </c>
      <c r="T2471">
        <f>L2463*10000+M2463*100+G2441</f>
        <v>90406</v>
      </c>
    </row>
    <row r="2472" spans="1:20" ht="15" hidden="1" customHeight="1" x14ac:dyDescent="0.2">
      <c r="A2472" s="10" t="e">
        <f>INDEX(REFERENCE!$B$2:$J$2,1,'EXAMPLE OF CHOICE CARDS'!J2472)</f>
        <v>#REF!</v>
      </c>
      <c r="B2472" s="5">
        <f>INDEX('DCM CARDS LOOKUP - HIDDEN'!$O$4:$AE$8890,MATCH(O2472,'DCM CARDS LOOKUP - HIDDEN'!$N$4:$N$8890,0),$J2472)</f>
        <v>0</v>
      </c>
      <c r="C2472" s="5">
        <f>INDEX('DCM CARDS LOOKUP - HIDDEN'!$O$4:$AE$8890,MATCH(P2472,'DCM CARDS LOOKUP - HIDDEN'!$N$4:$N$8890,0),$J2472)</f>
        <v>0</v>
      </c>
      <c r="D2472" s="5">
        <f>INDEX('DCM CARDS LOOKUP - HIDDEN'!$O$4:$AE$8890,MATCH(Q2472,'DCM CARDS LOOKUP - HIDDEN'!$N$4:$N$8890,0),$J2472)</f>
        <v>0</v>
      </c>
      <c r="E2472" s="5">
        <f>INDEX('DCM CARDS LOOKUP - HIDDEN'!$O$4:$AE$8890,MATCH(R2472,'DCM CARDS LOOKUP - HIDDEN'!$N$4:$N$8890,0),$J2472)</f>
        <v>0</v>
      </c>
      <c r="F2472" s="5">
        <f>INDEX('DCM CARDS LOOKUP - HIDDEN'!$O$4:$AE$8890,MATCH(S2472,'DCM CARDS LOOKUP - HIDDEN'!$N$4:$N$8890,0),$J2472)</f>
        <v>0</v>
      </c>
      <c r="G2472" s="31"/>
      <c r="H2472" s="35"/>
      <c r="J2472" s="4">
        <v>10</v>
      </c>
      <c r="O2472">
        <f>L2463*10000+M2463*100+B2461</f>
        <v>90401</v>
      </c>
      <c r="P2472">
        <f>L2463*10000+M2463*100+C2461</f>
        <v>90402</v>
      </c>
      <c r="Q2472">
        <f>L2463*10000+M2463*100+D2461</f>
        <v>90403</v>
      </c>
      <c r="R2472">
        <f>L2463*10000+M2463*100+E2441</f>
        <v>90404</v>
      </c>
      <c r="S2472">
        <f>L2463*10000+M2463*100+F2441</f>
        <v>90405</v>
      </c>
    </row>
    <row r="2473" spans="1:20" ht="15" hidden="1" customHeight="1" x14ac:dyDescent="0.2">
      <c r="A2473" s="10" t="e">
        <f>INDEX(REFERENCE!$B$2:$J$2,1,'EXAMPLE OF CHOICE CARDS'!J2473)</f>
        <v>#REF!</v>
      </c>
      <c r="B2473" s="5">
        <f>INDEX('DCM CARDS LOOKUP - HIDDEN'!$O$4:$AE$8890,MATCH(O2473,'DCM CARDS LOOKUP - HIDDEN'!$N$4:$N$8890,0),$J2473)</f>
        <v>0</v>
      </c>
      <c r="C2473" s="5">
        <f>INDEX('DCM CARDS LOOKUP - HIDDEN'!$O$4:$AE$8890,MATCH(P2473,'DCM CARDS LOOKUP - HIDDEN'!$N$4:$N$8890,0),$J2473)</f>
        <v>0</v>
      </c>
      <c r="D2473" s="5">
        <f>INDEX('DCM CARDS LOOKUP - HIDDEN'!$O$4:$AE$8890,MATCH(Q2473,'DCM CARDS LOOKUP - HIDDEN'!$N$4:$N$8890,0),$J2473)</f>
        <v>0</v>
      </c>
      <c r="E2473" s="5">
        <f>INDEX('DCM CARDS LOOKUP - HIDDEN'!$O$4:$AE$8890,MATCH(R2473,'DCM CARDS LOOKUP - HIDDEN'!$N$4:$N$8890,0),$J2473)</f>
        <v>0</v>
      </c>
      <c r="F2473" s="5">
        <f>INDEX('DCM CARDS LOOKUP - HIDDEN'!$O$4:$AE$8890,MATCH(S2473,'DCM CARDS LOOKUP - HIDDEN'!$N$4:$N$8890,0),$J2473)</f>
        <v>0</v>
      </c>
      <c r="G2473" s="31"/>
      <c r="H2473" s="35"/>
      <c r="J2473" s="4">
        <v>11</v>
      </c>
      <c r="O2473">
        <f>L2463*10000+M2463*100+B2461</f>
        <v>90401</v>
      </c>
      <c r="P2473">
        <f>L2463*10000+M2463*100+C2461</f>
        <v>90402</v>
      </c>
      <c r="Q2473">
        <f>L2463*10000+M2463*100+D2461</f>
        <v>90403</v>
      </c>
      <c r="R2473">
        <f>L2463*10000+M2463*100+E2441</f>
        <v>90404</v>
      </c>
      <c r="S2473">
        <f>L2463*10000+M2463*100+F2441</f>
        <v>90405</v>
      </c>
    </row>
    <row r="2474" spans="1:20" ht="15" hidden="1" customHeight="1" x14ac:dyDescent="0.2">
      <c r="A2474" s="10" t="e">
        <f>INDEX(REFERENCE!$B$2:$J$2,1,'EXAMPLE OF CHOICE CARDS'!J2474)</f>
        <v>#REF!</v>
      </c>
      <c r="B2474" s="5">
        <f>INDEX('DCM CARDS LOOKUP - HIDDEN'!$O$4:$AE$8890,MATCH(O2474,'DCM CARDS LOOKUP - HIDDEN'!$N$4:$N$8890,0),$J2474)</f>
        <v>0</v>
      </c>
      <c r="C2474" s="5">
        <f>INDEX('DCM CARDS LOOKUP - HIDDEN'!$O$4:$AE$8890,MATCH(P2474,'DCM CARDS LOOKUP - HIDDEN'!$N$4:$N$8890,0),$J2474)</f>
        <v>0</v>
      </c>
      <c r="D2474" s="5">
        <f>INDEX('DCM CARDS LOOKUP - HIDDEN'!$O$4:$AE$8890,MATCH(Q2474,'DCM CARDS LOOKUP - HIDDEN'!$N$4:$N$8890,0),$J2474)</f>
        <v>0</v>
      </c>
      <c r="E2474" s="5">
        <f>INDEX('DCM CARDS LOOKUP - HIDDEN'!$O$4:$AE$8890,MATCH(R2474,'DCM CARDS LOOKUP - HIDDEN'!$N$4:$N$8890,0),$J2474)</f>
        <v>0</v>
      </c>
      <c r="F2474" s="5">
        <f>INDEX('DCM CARDS LOOKUP - HIDDEN'!$O$4:$AE$8890,MATCH(S2474,'DCM CARDS LOOKUP - HIDDEN'!$N$4:$N$8890,0),$J2474)</f>
        <v>0</v>
      </c>
      <c r="G2474" s="31"/>
      <c r="H2474" s="35"/>
      <c r="J2474" s="4">
        <v>12</v>
      </c>
      <c r="O2474">
        <f>L2463*10000+M2463*100+B2461</f>
        <v>90401</v>
      </c>
      <c r="P2474">
        <f>L2463*10000+M2463*100+C2461</f>
        <v>90402</v>
      </c>
      <c r="Q2474">
        <f>L2463*10000+M2463*100+D2461</f>
        <v>90403</v>
      </c>
      <c r="R2474">
        <f>L2463*10000+M2463*100+E2441</f>
        <v>90404</v>
      </c>
      <c r="S2474">
        <f>L2463*10000+M2463*100+F2441</f>
        <v>90405</v>
      </c>
    </row>
    <row r="2475" spans="1:20" ht="15" hidden="1" customHeight="1" x14ac:dyDescent="0.2">
      <c r="A2475" s="10" t="e">
        <f>INDEX(REFERENCE!$B$2:$J$2,1,'EXAMPLE OF CHOICE CARDS'!J2475)</f>
        <v>#REF!</v>
      </c>
      <c r="B2475" s="5">
        <f>INDEX('DCM CARDS LOOKUP - HIDDEN'!$O$4:$AE$8890,MATCH(O2475,'DCM CARDS LOOKUP - HIDDEN'!$N$4:$N$8890,0),$J2475)</f>
        <v>0</v>
      </c>
      <c r="C2475" s="5">
        <f>INDEX('DCM CARDS LOOKUP - HIDDEN'!$O$4:$AE$8890,MATCH(P2475,'DCM CARDS LOOKUP - HIDDEN'!$N$4:$N$8890,0),$J2475)</f>
        <v>0</v>
      </c>
      <c r="D2475" s="5">
        <f>INDEX('DCM CARDS LOOKUP - HIDDEN'!$O$4:$AE$8890,MATCH(Q2475,'DCM CARDS LOOKUP - HIDDEN'!$N$4:$N$8890,0),$J2475)</f>
        <v>0</v>
      </c>
      <c r="E2475" s="5">
        <f>INDEX('DCM CARDS LOOKUP - HIDDEN'!$O$4:$AE$8890,MATCH(R2475,'DCM CARDS LOOKUP - HIDDEN'!$N$4:$N$8890,0),$J2475)</f>
        <v>0</v>
      </c>
      <c r="F2475" s="5">
        <f>INDEX('DCM CARDS LOOKUP - HIDDEN'!$O$4:$AE$8890,MATCH(S2475,'DCM CARDS LOOKUP - HIDDEN'!$N$4:$N$8890,0),$J2475)</f>
        <v>0</v>
      </c>
      <c r="G2475" s="31"/>
      <c r="H2475" s="35"/>
      <c r="J2475" s="4">
        <v>13</v>
      </c>
      <c r="O2475">
        <f>L2463*10000+M2463*100+B2461</f>
        <v>90401</v>
      </c>
      <c r="P2475">
        <f>L2463*10000+M2463*100+C2461</f>
        <v>90402</v>
      </c>
      <c r="Q2475">
        <f>L2463*10000+M2463*100+D2461</f>
        <v>90403</v>
      </c>
      <c r="R2475">
        <f>L2463*10000+M2463*100+E2441</f>
        <v>90404</v>
      </c>
      <c r="S2475">
        <f>L2463*10000+M2463*100+F2441</f>
        <v>90405</v>
      </c>
    </row>
    <row r="2476" spans="1:20" ht="15" hidden="1" customHeight="1" x14ac:dyDescent="0.2">
      <c r="A2476" s="10" t="e">
        <f>INDEX(REFERENCE!$B$2:$J$2,1,'EXAMPLE OF CHOICE CARDS'!J2476)</f>
        <v>#REF!</v>
      </c>
      <c r="B2476" s="5">
        <f>INDEX('DCM CARDS LOOKUP - HIDDEN'!$O$4:$AE$8890,MATCH(O2476,'DCM CARDS LOOKUP - HIDDEN'!$N$4:$N$8890,0),$J2476)</f>
        <v>0</v>
      </c>
      <c r="C2476" s="5">
        <f>INDEX('DCM CARDS LOOKUP - HIDDEN'!$O$4:$AE$8890,MATCH(P2476,'DCM CARDS LOOKUP - HIDDEN'!$N$4:$N$8890,0),$J2476)</f>
        <v>0</v>
      </c>
      <c r="D2476" s="5">
        <f>INDEX('DCM CARDS LOOKUP - HIDDEN'!$O$4:$AE$8890,MATCH(Q2476,'DCM CARDS LOOKUP - HIDDEN'!$N$4:$N$8890,0),$J2476)</f>
        <v>0</v>
      </c>
      <c r="E2476" s="5">
        <f>INDEX('DCM CARDS LOOKUP - HIDDEN'!$O$4:$AE$8890,MATCH(R2476,'DCM CARDS LOOKUP - HIDDEN'!$N$4:$N$8890,0),$J2476)</f>
        <v>0</v>
      </c>
      <c r="F2476" s="5">
        <f>INDEX('DCM CARDS LOOKUP - HIDDEN'!$O$4:$AE$8890,MATCH(S2476,'DCM CARDS LOOKUP - HIDDEN'!$N$4:$N$8890,0),$J2476)</f>
        <v>0</v>
      </c>
      <c r="G2476" s="31"/>
      <c r="H2476" s="35"/>
      <c r="J2476" s="4">
        <v>14</v>
      </c>
      <c r="O2476">
        <f>L2463*10000+M2463*100+B2461</f>
        <v>90401</v>
      </c>
      <c r="P2476">
        <f>L2463*10000+M2463*100+C2461</f>
        <v>90402</v>
      </c>
      <c r="Q2476">
        <f>L2463*10000+M2463*100+D2461</f>
        <v>90403</v>
      </c>
      <c r="R2476">
        <f>L2463*10000+M2463*100+E2441</f>
        <v>90404</v>
      </c>
      <c r="S2476">
        <f>L2463*10000+M2463*100+F2441</f>
        <v>90405</v>
      </c>
    </row>
    <row r="2477" spans="1:20" x14ac:dyDescent="0.2">
      <c r="A2477" s="2"/>
      <c r="B2477" s="5"/>
      <c r="C2477" s="5"/>
      <c r="D2477" s="5"/>
      <c r="E2477" s="5"/>
      <c r="F2477" s="5"/>
      <c r="G2477" s="5"/>
      <c r="H2477" s="5"/>
      <c r="J2477" s="13"/>
    </row>
    <row r="2478" spans="1:20" x14ac:dyDescent="0.2">
      <c r="A2478" s="6"/>
      <c r="B2478" s="7">
        <v>1</v>
      </c>
      <c r="C2478" s="7">
        <v>2</v>
      </c>
      <c r="D2478" s="7">
        <v>3</v>
      </c>
      <c r="E2478" s="7">
        <v>4</v>
      </c>
      <c r="F2478" s="7">
        <v>5</v>
      </c>
      <c r="G2478" s="7">
        <v>6</v>
      </c>
      <c r="H2478" s="7">
        <v>9</v>
      </c>
      <c r="J2478" s="13"/>
    </row>
    <row r="2481" spans="1:20" x14ac:dyDescent="0.2">
      <c r="A2481" s="1" t="str">
        <f>"Version "&amp;L2483&amp;"; Task"&amp;M2483</f>
        <v>Version 9; Task5</v>
      </c>
      <c r="B2481" s="4">
        <v>1</v>
      </c>
      <c r="C2481" s="4">
        <v>2</v>
      </c>
      <c r="D2481" s="4">
        <v>3</v>
      </c>
      <c r="E2481" s="4">
        <f>E2461</f>
        <v>4</v>
      </c>
      <c r="F2481" s="4">
        <f>F2461</f>
        <v>5</v>
      </c>
      <c r="G2481" s="4">
        <v>6</v>
      </c>
      <c r="J2481" s="13"/>
    </row>
    <row r="2482" spans="1:20" ht="15" customHeight="1" x14ac:dyDescent="0.2">
      <c r="A2482" s="11" t="s">
        <v>8</v>
      </c>
      <c r="B2482" s="12" t="s">
        <v>9</v>
      </c>
      <c r="C2482" s="12" t="s">
        <v>10</v>
      </c>
      <c r="D2482" s="12" t="s">
        <v>11</v>
      </c>
      <c r="E2482" s="20" t="s">
        <v>21</v>
      </c>
      <c r="F2482" s="20" t="s">
        <v>22</v>
      </c>
      <c r="G2482" s="20"/>
      <c r="H2482" s="34" t="s">
        <v>15</v>
      </c>
      <c r="J2482" s="13"/>
      <c r="L2482" t="s">
        <v>12</v>
      </c>
      <c r="M2482" t="s">
        <v>1</v>
      </c>
    </row>
    <row r="2483" spans="1:20" x14ac:dyDescent="0.2">
      <c r="A2483" s="10" t="str">
        <f>INDEX(REFERENCE!$B$2:$J$2,1,'EXAMPLE OF CHOICE CARDS'!J2483)</f>
        <v>Type</v>
      </c>
      <c r="B2483" s="5" t="str">
        <f>INDEX('DCM CARDS LOOKUP - HIDDEN'!$O$4:$AE$8890,MATCH(O2483,'DCM CARDS LOOKUP - HIDDEN'!$N$4:$N$8890,0),$J2483)</f>
        <v>Pads</v>
      </c>
      <c r="C2483" s="5" t="str">
        <f>INDEX('DCM CARDS LOOKUP - HIDDEN'!$O$4:$AE$8890,MATCH(P2483,'DCM CARDS LOOKUP - HIDDEN'!$N$4:$N$8890,0),$J2483)</f>
        <v>Pads</v>
      </c>
      <c r="D2483" s="5" t="str">
        <f>INDEX('DCM CARDS LOOKUP - HIDDEN'!$O$4:$AE$8890,MATCH(Q2483,'DCM CARDS LOOKUP - HIDDEN'!$N$4:$N$8890,0),$J2483)</f>
        <v>Topicals</v>
      </c>
      <c r="E2483" s="5" t="str">
        <f>INDEX('DCM CARDS LOOKUP - HIDDEN'!$O$4:$AE$8890,MATCH(R2483,'DCM CARDS LOOKUP - HIDDEN'!$N$4:$N$8890,0),$J2483)</f>
        <v>Pads</v>
      </c>
      <c r="F2483" s="5" t="str">
        <f>INDEX('DCM CARDS LOOKUP - HIDDEN'!$O$4:$AE$8890,MATCH(S2483,'DCM CARDS LOOKUP - HIDDEN'!$N$4:$N$8890,0),$J2483)</f>
        <v>Topicals</v>
      </c>
      <c r="G2483" s="5" t="str">
        <f>INDEX('DCM CARDS LOOKUP - HIDDEN'!$O$4:$AE$8890,MATCH(T2483,'DCM CARDS LOOKUP - HIDDEN'!$N$4:$N$8890,0),$J2483)</f>
        <v>Topicals</v>
      </c>
      <c r="H2483" s="35"/>
      <c r="J2483" s="4">
        <v>1</v>
      </c>
      <c r="L2483">
        <f>IF(M2463=15,L2463+1,L2463)</f>
        <v>9</v>
      </c>
      <c r="M2483">
        <f>IF(M2463&lt;15,M2463+1,1)</f>
        <v>5</v>
      </c>
      <c r="O2483">
        <f>L2483*10000+M2483*100+B2481</f>
        <v>90501</v>
      </c>
      <c r="P2483">
        <f>L2483*10000+M2483*100+C2481</f>
        <v>90502</v>
      </c>
      <c r="Q2483">
        <f>L2483*10000+M2483*100+D2481</f>
        <v>90503</v>
      </c>
      <c r="R2483">
        <f>L2483*10000+M2483*100+E2461</f>
        <v>90504</v>
      </c>
      <c r="S2483">
        <f>L2483*10000+M2483*100+F2461</f>
        <v>90505</v>
      </c>
      <c r="T2483">
        <f>L2483*10000+M2483*100+G2461</f>
        <v>90506</v>
      </c>
    </row>
    <row r="2484" spans="1:20" x14ac:dyDescent="0.2">
      <c r="A2484" s="10" t="str">
        <f>INDEX(REFERENCE!$B$2:$J$2,1,'EXAMPLE OF CHOICE CARDS'!J2484)</f>
        <v>Brand</v>
      </c>
      <c r="B2484" s="5" t="str">
        <f>INDEX('DCM CARDS LOOKUP - HIDDEN'!$O$4:$AE$8890,MATCH(O2484,'DCM CARDS LOOKUP - HIDDEN'!$N$4:$N$8890,0),$J2484)</f>
        <v>Thermacare</v>
      </c>
      <c r="C2484" s="5" t="str">
        <f>INDEX('DCM CARDS LOOKUP - HIDDEN'!$O$4:$AE$8890,MATCH(P2484,'DCM CARDS LOOKUP - HIDDEN'!$N$4:$N$8890,0),$J2484)</f>
        <v xml:space="preserve">Biofreeze  </v>
      </c>
      <c r="D2484" s="5" t="str">
        <f>INDEX('DCM CARDS LOOKUP - HIDDEN'!$O$4:$AE$8890,MATCH(Q2484,'DCM CARDS LOOKUP - HIDDEN'!$N$4:$N$8890,0),$J2484)</f>
        <v>Equate</v>
      </c>
      <c r="E2484" s="5" t="str">
        <f>INDEX('DCM CARDS LOOKUP - HIDDEN'!$O$4:$AE$8890,MATCH(R2484,'DCM CARDS LOOKUP - HIDDEN'!$N$4:$N$8890,0),$J2484)</f>
        <v>Aspercreme</v>
      </c>
      <c r="F2484" s="5" t="str">
        <f>INDEX('DCM CARDS LOOKUP - HIDDEN'!$O$4:$AE$8890,MATCH(S2484,'DCM CARDS LOOKUP - HIDDEN'!$N$4:$N$8890,0),$J2484)</f>
        <v>Tiger Balm</v>
      </c>
      <c r="G2484" s="5" t="str">
        <f>INDEX('DCM CARDS LOOKUP - HIDDEN'!$O$4:$AE$8890,MATCH(T2484,'DCM CARDS LOOKUP - HIDDEN'!$N$4:$N$8890,0),$J2484)</f>
        <v>Aspercreme</v>
      </c>
      <c r="H2484" s="35"/>
      <c r="J2484" s="4">
        <v>2</v>
      </c>
      <c r="O2484">
        <f>L2483*10000+M2483*100+B2481</f>
        <v>90501</v>
      </c>
      <c r="P2484">
        <f>L2483*10000+M2483*100+C2481</f>
        <v>90502</v>
      </c>
      <c r="Q2484">
        <f>L2483*10000+M2483*100+D2481</f>
        <v>90503</v>
      </c>
      <c r="R2484">
        <f>L2483*10000+M2483*100+E2461</f>
        <v>90504</v>
      </c>
      <c r="S2484">
        <f>L2483*10000+M2483*100+F2461</f>
        <v>90505</v>
      </c>
      <c r="T2484">
        <f>L2483*10000+M2483*100+G2461</f>
        <v>90506</v>
      </c>
    </row>
    <row r="2485" spans="1:20" ht="28.5" x14ac:dyDescent="0.2">
      <c r="A2485" s="10" t="str">
        <f>INDEX(REFERENCE!$B$2:$J$2,1,'EXAMPLE OF CHOICE CARDS'!J2485)</f>
        <v>Sensation</v>
      </c>
      <c r="B2485" s="5" t="str">
        <f>INDEX('DCM CARDS LOOKUP - HIDDEN'!$O$4:$AE$8890,MATCH(O2485,'DCM CARDS LOOKUP - HIDDEN'!$N$4:$N$8890,0),$J2485)</f>
        <v>Cold sensation</v>
      </c>
      <c r="C2485" s="5" t="str">
        <f>INDEX('DCM CARDS LOOKUP - HIDDEN'!$O$4:$AE$8890,MATCH(P2485,'DCM CARDS LOOKUP - HIDDEN'!$N$4:$N$8890,0),$J2485)</f>
        <v>Lidocaine/numbing sensation</v>
      </c>
      <c r="D2485" s="5" t="str">
        <f>INDEX('DCM CARDS LOOKUP - HIDDEN'!$O$4:$AE$8890,MATCH(Q2485,'DCM CARDS LOOKUP - HIDDEN'!$N$4:$N$8890,0),$J2485)</f>
        <v>Hot sensation</v>
      </c>
      <c r="E2485" s="5" t="str">
        <f>INDEX('DCM CARDS LOOKUP - HIDDEN'!$O$4:$AE$8890,MATCH(R2485,'DCM CARDS LOOKUP - HIDDEN'!$N$4:$N$8890,0),$J2485)</f>
        <v>No sensation/drug free/for circulation</v>
      </c>
      <c r="F2485" s="5" t="str">
        <f>INDEX('DCM CARDS LOOKUP - HIDDEN'!$O$4:$AE$8890,MATCH(S2485,'DCM CARDS LOOKUP - HIDDEN'!$N$4:$N$8890,0),$J2485)</f>
        <v>Lidocaine/numbing sensation</v>
      </c>
      <c r="G2485" s="5" t="str">
        <f>INDEX('DCM CARDS LOOKUP - HIDDEN'!$O$4:$AE$8890,MATCH(T2485,'DCM CARDS LOOKUP - HIDDEN'!$N$4:$N$8890,0),$J2485)</f>
        <v>Cold sensation</v>
      </c>
      <c r="H2485" s="35"/>
      <c r="J2485" s="4">
        <v>3</v>
      </c>
      <c r="O2485">
        <f>L2483*10000+M2483*100+B2481</f>
        <v>90501</v>
      </c>
      <c r="P2485">
        <f>L2483*10000+M2483*100+C2481</f>
        <v>90502</v>
      </c>
      <c r="Q2485">
        <f>L2483*10000+M2483*100+D2481</f>
        <v>90503</v>
      </c>
      <c r="R2485">
        <f>L2483*10000+M2483*100+E2461</f>
        <v>90504</v>
      </c>
      <c r="S2485">
        <f>L2483*10000+M2483*100+F2461</f>
        <v>90505</v>
      </c>
      <c r="T2485">
        <f>L2483*10000+M2483*100+G2461</f>
        <v>90506</v>
      </c>
    </row>
    <row r="2486" spans="1:20" x14ac:dyDescent="0.2">
      <c r="A2486" s="10" t="str">
        <f>INDEX(REFERENCE!$B$2:$J$2,1,'EXAMPLE OF CHOICE CARDS'!J2486)</f>
        <v>Treatment Area</v>
      </c>
      <c r="B2486" s="5" t="str">
        <f>INDEX('DCM CARDS LOOKUP - HIDDEN'!$O$4:$AE$8890,MATCH(O2486,'DCM CARDS LOOKUP - HIDDEN'!$N$4:$N$8890,0),$J2486)</f>
        <v>Back</v>
      </c>
      <c r="C2486" s="5" t="str">
        <f>INDEX('DCM CARDS LOOKUP - HIDDEN'!$O$4:$AE$8890,MATCH(P2486,'DCM CARDS LOOKUP - HIDDEN'!$N$4:$N$8890,0),$J2486)</f>
        <v>Joint</v>
      </c>
      <c r="D2486" s="5" t="str">
        <f>INDEX('DCM CARDS LOOKUP - HIDDEN'!$O$4:$AE$8890,MATCH(Q2486,'DCM CARDS LOOKUP - HIDDEN'!$N$4:$N$8890,0),$J2486)</f>
        <v>-</v>
      </c>
      <c r="E2486" s="5" t="str">
        <f>INDEX('DCM CARDS LOOKUP - HIDDEN'!$O$4:$AE$8890,MATCH(R2486,'DCM CARDS LOOKUP - HIDDEN'!$N$4:$N$8890,0),$J2486)</f>
        <v>Neck</v>
      </c>
      <c r="F2486" s="5" t="str">
        <f>INDEX('DCM CARDS LOOKUP - HIDDEN'!$O$4:$AE$8890,MATCH(S2486,'DCM CARDS LOOKUP - HIDDEN'!$N$4:$N$8890,0),$J2486)</f>
        <v>-</v>
      </c>
      <c r="G2486" s="5" t="str">
        <f>INDEX('DCM CARDS LOOKUP - HIDDEN'!$O$4:$AE$8890,MATCH(T2486,'DCM CARDS LOOKUP - HIDDEN'!$N$4:$N$8890,0),$J2486)</f>
        <v>-</v>
      </c>
      <c r="H2486" s="35"/>
      <c r="J2486" s="4">
        <v>4</v>
      </c>
      <c r="O2486">
        <f>L2483*10000+M2483*100+B2481</f>
        <v>90501</v>
      </c>
      <c r="P2486">
        <f>L2483*10000+M2483*100+C2481</f>
        <v>90502</v>
      </c>
      <c r="Q2486">
        <f>L2483*10000+M2483*100+D2481</f>
        <v>90503</v>
      </c>
      <c r="R2486">
        <f>L2483*10000+M2483*100+E2461</f>
        <v>90504</v>
      </c>
      <c r="S2486">
        <f>L2483*10000+M2483*100+F2461</f>
        <v>90505</v>
      </c>
      <c r="T2486">
        <f>L2483*10000+M2483*100+G2461</f>
        <v>90506</v>
      </c>
    </row>
    <row r="2487" spans="1:20" x14ac:dyDescent="0.2">
      <c r="A2487" s="10" t="str">
        <f>INDEX(REFERENCE!$B$2:$J$2,1,'EXAMPLE OF CHOICE CARDS'!J2487)</f>
        <v>Format</v>
      </c>
      <c r="B2487" s="5" t="str">
        <f>INDEX('DCM CARDS LOOKUP - HIDDEN'!$O$4:$AE$8890,MATCH(O2487,'DCM CARDS LOOKUP - HIDDEN'!$N$4:$N$8890,0),$J2487)</f>
        <v>Single use pads/patches</v>
      </c>
      <c r="C2487" s="5" t="str">
        <f>INDEX('DCM CARDS LOOKUP - HIDDEN'!$O$4:$AE$8890,MATCH(P2487,'DCM CARDS LOOKUP - HIDDEN'!$N$4:$N$8890,0),$J2487)</f>
        <v>Single use pads/patches</v>
      </c>
      <c r="D2487" s="5" t="str">
        <f>INDEX('DCM CARDS LOOKUP - HIDDEN'!$O$4:$AE$8890,MATCH(Q2487,'DCM CARDS LOOKUP - HIDDEN'!$N$4:$N$8890,0),$J2487)</f>
        <v>Gel</v>
      </c>
      <c r="E2487" s="5" t="str">
        <f>INDEX('DCM CARDS LOOKUP - HIDDEN'!$O$4:$AE$8890,MATCH(R2487,'DCM CARDS LOOKUP - HIDDEN'!$N$4:$N$8890,0),$J2487)</f>
        <v>Single use pads/patches</v>
      </c>
      <c r="F2487" s="5" t="str">
        <f>INDEX('DCM CARDS LOOKUP - HIDDEN'!$O$4:$AE$8890,MATCH(S2487,'DCM CARDS LOOKUP - HIDDEN'!$N$4:$N$8890,0),$J2487)</f>
        <v>Roll-on</v>
      </c>
      <c r="G2487" s="5" t="str">
        <f>INDEX('DCM CARDS LOOKUP - HIDDEN'!$O$4:$AE$8890,MATCH(T2487,'DCM CARDS LOOKUP - HIDDEN'!$N$4:$N$8890,0),$J2487)</f>
        <v>Cream</v>
      </c>
      <c r="H2487" s="35"/>
      <c r="J2487" s="4">
        <v>5</v>
      </c>
      <c r="O2487">
        <f>L2483*10000+M2483*100+B2481</f>
        <v>90501</v>
      </c>
      <c r="P2487">
        <f>L2483*10000+M2483*100+C2481</f>
        <v>90502</v>
      </c>
      <c r="Q2487">
        <f>L2483*10000+M2483*100+D2481</f>
        <v>90503</v>
      </c>
      <c r="R2487">
        <f>L2483*10000+M2483*100+E2461</f>
        <v>90504</v>
      </c>
      <c r="S2487">
        <f>L2483*10000+M2483*100+F2461</f>
        <v>90505</v>
      </c>
      <c r="T2487">
        <f>L2483*10000+M2483*100+G2461</f>
        <v>90506</v>
      </c>
    </row>
    <row r="2488" spans="1:20" x14ac:dyDescent="0.2">
      <c r="A2488" s="10" t="str">
        <f>INDEX(REFERENCE!$B$2:$J$2,1,'EXAMPLE OF CHOICE CARDS'!J2488)</f>
        <v>Count</v>
      </c>
      <c r="B2488" s="5" t="str">
        <f>INDEX('DCM CARDS LOOKUP - HIDDEN'!$O$4:$AE$8890,MATCH(O2488,'DCM CARDS LOOKUP - HIDDEN'!$N$4:$N$8890,0),$J2488)</f>
        <v>6 count</v>
      </c>
      <c r="C2488" s="5" t="str">
        <f>INDEX('DCM CARDS LOOKUP - HIDDEN'!$O$4:$AE$8890,MATCH(P2488,'DCM CARDS LOOKUP - HIDDEN'!$N$4:$N$8890,0),$J2488)</f>
        <v>2 count</v>
      </c>
      <c r="D2488" s="5" t="str">
        <f>INDEX('DCM CARDS LOOKUP - HIDDEN'!$O$4:$AE$8890,MATCH(Q2488,'DCM CARDS LOOKUP - HIDDEN'!$N$4:$N$8890,0),$J2488)</f>
        <v>4.5 oz</v>
      </c>
      <c r="E2488" s="5" t="str">
        <f>INDEX('DCM CARDS LOOKUP - HIDDEN'!$O$4:$AE$8890,MATCH(R2488,'DCM CARDS LOOKUP - HIDDEN'!$N$4:$N$8890,0),$J2488)</f>
        <v>5 count</v>
      </c>
      <c r="F2488" s="5" t="str">
        <f>INDEX('DCM CARDS LOOKUP - HIDDEN'!$O$4:$AE$8890,MATCH(S2488,'DCM CARDS LOOKUP - HIDDEN'!$N$4:$N$8890,0),$J2488)</f>
        <v>3.5 oz</v>
      </c>
      <c r="G2488" s="5" t="str">
        <f>INDEX('DCM CARDS LOOKUP - HIDDEN'!$O$4:$AE$8890,MATCH(T2488,'DCM CARDS LOOKUP - HIDDEN'!$N$4:$N$8890,0),$J2488)</f>
        <v>5.5 oz</v>
      </c>
      <c r="H2488" s="35"/>
      <c r="J2488" s="4">
        <v>6</v>
      </c>
      <c r="O2488">
        <f>L2483*10000+M2483*100+B2481</f>
        <v>90501</v>
      </c>
      <c r="P2488">
        <f>L2483*10000+M2483*100+C2481</f>
        <v>90502</v>
      </c>
      <c r="Q2488">
        <f>L2483*10000+M2483*100+D2481</f>
        <v>90503</v>
      </c>
      <c r="R2488">
        <f>L2483*10000+M2483*100+E2461</f>
        <v>90504</v>
      </c>
      <c r="S2488">
        <f>L2483*10000+M2483*100+F2461</f>
        <v>90505</v>
      </c>
      <c r="T2488">
        <f>L2483*10000+M2483*100+G2461</f>
        <v>90506</v>
      </c>
    </row>
    <row r="2489" spans="1:20" ht="15" customHeight="1" x14ac:dyDescent="0.2">
      <c r="A2489" s="10" t="str">
        <f>INDEX(REFERENCE!$B$2:$J$2,1,'EXAMPLE OF CHOICE CARDS'!J2489)</f>
        <v>Price</v>
      </c>
      <c r="B2489" s="29">
        <f>INDEX('DCM CARDS LOOKUP - HIDDEN'!$O$4:$AE$8890,MATCH(O2489,'DCM CARDS LOOKUP - HIDDEN'!$N$4:$N$8890,0),$J2489)</f>
        <v>21.5</v>
      </c>
      <c r="C2489" s="29">
        <f>INDEX('DCM CARDS LOOKUP - HIDDEN'!$O$4:$AE$8890,MATCH(P2489,'DCM CARDS LOOKUP - HIDDEN'!$N$4:$N$8890,0),$J2489)</f>
        <v>2.98</v>
      </c>
      <c r="D2489" s="29">
        <f>INDEX('DCM CARDS LOOKUP - HIDDEN'!$O$4:$AE$8890,MATCH(Q2489,'DCM CARDS LOOKUP - HIDDEN'!$N$4:$N$8890,0),$J2489)</f>
        <v>14.99</v>
      </c>
      <c r="E2489" s="29">
        <f>INDEX('DCM CARDS LOOKUP - HIDDEN'!$O$4:$AE$8890,MATCH(R2489,'DCM CARDS LOOKUP - HIDDEN'!$N$4:$N$8890,0),$J2489)</f>
        <v>29.24</v>
      </c>
      <c r="F2489" s="29">
        <f>INDEX('DCM CARDS LOOKUP - HIDDEN'!$O$4:$AE$8890,MATCH(S2489,'DCM CARDS LOOKUP - HIDDEN'!$N$4:$N$8890,0),$J2489)</f>
        <v>8.07</v>
      </c>
      <c r="G2489" s="29">
        <f>INDEX('DCM CARDS LOOKUP - HIDDEN'!$O$4:$AE$8890,MATCH(T2489,'DCM CARDS LOOKUP - HIDDEN'!$N$4:$N$8890,0),$J2489)</f>
        <v>13.9</v>
      </c>
      <c r="H2489" s="35"/>
      <c r="J2489" s="4">
        <v>7</v>
      </c>
      <c r="O2489">
        <f>L2483*10000+M2483*100+B2481</f>
        <v>90501</v>
      </c>
      <c r="P2489">
        <f>L2483*10000+M2483*100+C2481</f>
        <v>90502</v>
      </c>
      <c r="Q2489">
        <f>L2483*10000+M2483*100+D2481</f>
        <v>90503</v>
      </c>
      <c r="R2489">
        <f>L2483*10000+M2483*100+E2461</f>
        <v>90504</v>
      </c>
      <c r="S2489">
        <f>L2483*10000+M2483*100+F2461</f>
        <v>90505</v>
      </c>
      <c r="T2489">
        <f>L2483*10000+M2483*100+G2461</f>
        <v>90506</v>
      </c>
    </row>
    <row r="2490" spans="1:20" ht="15" customHeight="1" x14ac:dyDescent="0.2">
      <c r="A2490" s="10" t="str">
        <f>INDEX(REFERENCE!$B$2:$J$2,1,'EXAMPLE OF CHOICE CARDS'!J2490)</f>
        <v>Review Rating</v>
      </c>
      <c r="B2490" s="5" t="str">
        <f>INDEX('DCM CARDS LOOKUP - HIDDEN'!$O$4:$AE$8890,MATCH(O2490,'DCM CARDS LOOKUP - HIDDEN'!$N$4:$N$8890,0),$J2490)</f>
        <v>4.8 stars</v>
      </c>
      <c r="C2490" s="5" t="str">
        <f>INDEX('DCM CARDS LOOKUP - HIDDEN'!$O$4:$AE$8890,MATCH(P2490,'DCM CARDS LOOKUP - HIDDEN'!$N$4:$N$8890,0),$J2490)</f>
        <v>4.6 stars</v>
      </c>
      <c r="D2490" s="5" t="str">
        <f>INDEX('DCM CARDS LOOKUP - HIDDEN'!$O$4:$AE$8890,MATCH(Q2490,'DCM CARDS LOOKUP - HIDDEN'!$N$4:$N$8890,0),$J2490)</f>
        <v>4.8 stars</v>
      </c>
      <c r="E2490" s="5" t="str">
        <f>INDEX('DCM CARDS LOOKUP - HIDDEN'!$O$4:$AE$8890,MATCH(R2490,'DCM CARDS LOOKUP - HIDDEN'!$N$4:$N$8890,0),$J2490)</f>
        <v>4.5 stars</v>
      </c>
      <c r="F2490" s="5" t="str">
        <f>INDEX('DCM CARDS LOOKUP - HIDDEN'!$O$4:$AE$8890,MATCH(S2490,'DCM CARDS LOOKUP - HIDDEN'!$N$4:$N$8890,0),$J2490)</f>
        <v>4.5 stars</v>
      </c>
      <c r="G2490" s="5" t="str">
        <f>INDEX('DCM CARDS LOOKUP - HIDDEN'!$O$4:$AE$8890,MATCH(T2490,'DCM CARDS LOOKUP - HIDDEN'!$N$4:$N$8890,0),$J2490)</f>
        <v>4.6 stars</v>
      </c>
      <c r="H2490" s="35"/>
      <c r="J2490" s="4">
        <v>8</v>
      </c>
      <c r="O2490">
        <f>L2483*10000+M2483*100+B2481</f>
        <v>90501</v>
      </c>
      <c r="P2490">
        <f>L2483*10000+M2483*100+C2481</f>
        <v>90502</v>
      </c>
      <c r="Q2490">
        <f>L2483*10000+M2483*100+D2481</f>
        <v>90503</v>
      </c>
      <c r="R2490">
        <f>L2483*10000+M2483*100+E2461</f>
        <v>90504</v>
      </c>
      <c r="S2490">
        <f>L2483*10000+M2483*100+F2461</f>
        <v>90505</v>
      </c>
      <c r="T2490">
        <f>L2483*10000+M2483*100+G2461</f>
        <v>90506</v>
      </c>
    </row>
    <row r="2491" spans="1:20" ht="15" customHeight="1" x14ac:dyDescent="0.2">
      <c r="A2491" s="10" t="str">
        <f>INDEX(REFERENCE!$B$2:$J$2,1,'EXAMPLE OF CHOICE CARDS'!J2491)</f>
        <v>Number of Reviews</v>
      </c>
      <c r="B2491" s="30">
        <f>INDEX('DCM CARDS LOOKUP - HIDDEN'!$O$4:$AE$8890,MATCH(O2491,'DCM CARDS LOOKUP - HIDDEN'!$N$4:$N$8890,0),$J2491)</f>
        <v>1250</v>
      </c>
      <c r="C2491" s="30">
        <f>INDEX('DCM CARDS LOOKUP - HIDDEN'!$O$4:$AE$8890,MATCH(P2491,'DCM CARDS LOOKUP - HIDDEN'!$N$4:$N$8890,0),$J2491)</f>
        <v>4500</v>
      </c>
      <c r="D2491" s="30">
        <f>INDEX('DCM CARDS LOOKUP - HIDDEN'!$O$4:$AE$8890,MATCH(Q2491,'DCM CARDS LOOKUP - HIDDEN'!$N$4:$N$8890,0),$J2491)</f>
        <v>4500</v>
      </c>
      <c r="E2491" s="30">
        <f>INDEX('DCM CARDS LOOKUP - HIDDEN'!$O$4:$AE$8890,MATCH(R2491,'DCM CARDS LOOKUP - HIDDEN'!$N$4:$N$8890,0),$J2491)</f>
        <v>1250</v>
      </c>
      <c r="F2491" s="30">
        <f>INDEX('DCM CARDS LOOKUP - HIDDEN'!$O$4:$AE$8890,MATCH(S2491,'DCM CARDS LOOKUP - HIDDEN'!$N$4:$N$8890,0),$J2491)</f>
        <v>1250</v>
      </c>
      <c r="G2491" s="30">
        <f>INDEX('DCM CARDS LOOKUP - HIDDEN'!$O$4:$AE$8890,MATCH(T2491,'DCM CARDS LOOKUP - HIDDEN'!$N$4:$N$8890,0),$J2491)</f>
        <v>4500</v>
      </c>
      <c r="H2491" s="35"/>
      <c r="J2491" s="4">
        <v>9</v>
      </c>
      <c r="O2491">
        <f>L2483*10000+M2483*100+B2481</f>
        <v>90501</v>
      </c>
      <c r="P2491">
        <f>L2483*10000+M2483*100+C2481</f>
        <v>90502</v>
      </c>
      <c r="Q2491">
        <f>L2483*10000+M2483*100+D2481</f>
        <v>90503</v>
      </c>
      <c r="R2491">
        <f>L2483*10000+M2483*100+E2461</f>
        <v>90504</v>
      </c>
      <c r="S2491">
        <f>L2483*10000+M2483*100+F2461</f>
        <v>90505</v>
      </c>
      <c r="T2491">
        <f>L2483*10000+M2483*100+G2461</f>
        <v>90506</v>
      </c>
    </row>
    <row r="2492" spans="1:20" ht="15" hidden="1" customHeight="1" x14ac:dyDescent="0.2">
      <c r="A2492" s="10" t="e">
        <f>INDEX(REFERENCE!$B$2:$J$2,1,'EXAMPLE OF CHOICE CARDS'!J2492)</f>
        <v>#REF!</v>
      </c>
      <c r="B2492" s="5">
        <f>INDEX('DCM CARDS LOOKUP - HIDDEN'!$O$4:$AE$8890,MATCH(O2492,'DCM CARDS LOOKUP - HIDDEN'!$N$4:$N$8890,0),$J2492)</f>
        <v>0</v>
      </c>
      <c r="C2492" s="5">
        <f>INDEX('DCM CARDS LOOKUP - HIDDEN'!$O$4:$AE$8890,MATCH(P2492,'DCM CARDS LOOKUP - HIDDEN'!$N$4:$N$8890,0),$J2492)</f>
        <v>0</v>
      </c>
      <c r="D2492" s="5">
        <f>INDEX('DCM CARDS LOOKUP - HIDDEN'!$O$4:$AE$8890,MATCH(Q2492,'DCM CARDS LOOKUP - HIDDEN'!$N$4:$N$8890,0),$J2492)</f>
        <v>0</v>
      </c>
      <c r="E2492" s="5">
        <f>INDEX('DCM CARDS LOOKUP - HIDDEN'!$O$4:$AE$8890,MATCH(R2492,'DCM CARDS LOOKUP - HIDDEN'!$N$4:$N$8890,0),$J2492)</f>
        <v>0</v>
      </c>
      <c r="F2492" s="5">
        <f>INDEX('DCM CARDS LOOKUP - HIDDEN'!$O$4:$AE$8890,MATCH(S2492,'DCM CARDS LOOKUP - HIDDEN'!$N$4:$N$8890,0),$J2492)</f>
        <v>0</v>
      </c>
      <c r="G2492" s="31"/>
      <c r="H2492" s="35"/>
      <c r="J2492" s="4">
        <v>10</v>
      </c>
      <c r="O2492">
        <f>L2483*10000+M2483*100+B2481</f>
        <v>90501</v>
      </c>
      <c r="P2492">
        <f>L2483*10000+M2483*100+C2481</f>
        <v>90502</v>
      </c>
      <c r="Q2492">
        <f>L2483*10000+M2483*100+D2481</f>
        <v>90503</v>
      </c>
      <c r="R2492">
        <f>L2483*10000+M2483*100+E2461</f>
        <v>90504</v>
      </c>
      <c r="S2492">
        <f>L2483*10000+M2483*100+F2461</f>
        <v>90505</v>
      </c>
    </row>
    <row r="2493" spans="1:20" ht="15" hidden="1" customHeight="1" x14ac:dyDescent="0.2">
      <c r="A2493" s="10" t="e">
        <f>INDEX(REFERENCE!$B$2:$J$2,1,'EXAMPLE OF CHOICE CARDS'!J2493)</f>
        <v>#REF!</v>
      </c>
      <c r="B2493" s="5">
        <f>INDEX('DCM CARDS LOOKUP - HIDDEN'!$O$4:$AE$8890,MATCH(O2493,'DCM CARDS LOOKUP - HIDDEN'!$N$4:$N$8890,0),$J2493)</f>
        <v>0</v>
      </c>
      <c r="C2493" s="5">
        <f>INDEX('DCM CARDS LOOKUP - HIDDEN'!$O$4:$AE$8890,MATCH(P2493,'DCM CARDS LOOKUP - HIDDEN'!$N$4:$N$8890,0),$J2493)</f>
        <v>0</v>
      </c>
      <c r="D2493" s="5">
        <f>INDEX('DCM CARDS LOOKUP - HIDDEN'!$O$4:$AE$8890,MATCH(Q2493,'DCM CARDS LOOKUP - HIDDEN'!$N$4:$N$8890,0),$J2493)</f>
        <v>0</v>
      </c>
      <c r="E2493" s="5">
        <f>INDEX('DCM CARDS LOOKUP - HIDDEN'!$O$4:$AE$8890,MATCH(R2493,'DCM CARDS LOOKUP - HIDDEN'!$N$4:$N$8890,0),$J2493)</f>
        <v>0</v>
      </c>
      <c r="F2493" s="5">
        <f>INDEX('DCM CARDS LOOKUP - HIDDEN'!$O$4:$AE$8890,MATCH(S2493,'DCM CARDS LOOKUP - HIDDEN'!$N$4:$N$8890,0),$J2493)</f>
        <v>0</v>
      </c>
      <c r="G2493" s="31"/>
      <c r="H2493" s="35"/>
      <c r="J2493" s="4">
        <v>11</v>
      </c>
      <c r="O2493">
        <f>L2483*10000+M2483*100+B2481</f>
        <v>90501</v>
      </c>
      <c r="P2493">
        <f>L2483*10000+M2483*100+C2481</f>
        <v>90502</v>
      </c>
      <c r="Q2493">
        <f>L2483*10000+M2483*100+D2481</f>
        <v>90503</v>
      </c>
      <c r="R2493">
        <f>L2483*10000+M2483*100+E2461</f>
        <v>90504</v>
      </c>
      <c r="S2493">
        <f>L2483*10000+M2483*100+F2461</f>
        <v>90505</v>
      </c>
    </row>
    <row r="2494" spans="1:20" ht="15" hidden="1" customHeight="1" x14ac:dyDescent="0.2">
      <c r="A2494" s="10" t="e">
        <f>INDEX(REFERENCE!$B$2:$J$2,1,'EXAMPLE OF CHOICE CARDS'!J2494)</f>
        <v>#REF!</v>
      </c>
      <c r="B2494" s="5">
        <f>INDEX('DCM CARDS LOOKUP - HIDDEN'!$O$4:$AE$8890,MATCH(O2494,'DCM CARDS LOOKUP - HIDDEN'!$N$4:$N$8890,0),$J2494)</f>
        <v>0</v>
      </c>
      <c r="C2494" s="5">
        <f>INDEX('DCM CARDS LOOKUP - HIDDEN'!$O$4:$AE$8890,MATCH(P2494,'DCM CARDS LOOKUP - HIDDEN'!$N$4:$N$8890,0),$J2494)</f>
        <v>0</v>
      </c>
      <c r="D2494" s="5">
        <f>INDEX('DCM CARDS LOOKUP - HIDDEN'!$O$4:$AE$8890,MATCH(Q2494,'DCM CARDS LOOKUP - HIDDEN'!$N$4:$N$8890,0),$J2494)</f>
        <v>0</v>
      </c>
      <c r="E2494" s="5">
        <f>INDEX('DCM CARDS LOOKUP - HIDDEN'!$O$4:$AE$8890,MATCH(R2494,'DCM CARDS LOOKUP - HIDDEN'!$N$4:$N$8890,0),$J2494)</f>
        <v>0</v>
      </c>
      <c r="F2494" s="5">
        <f>INDEX('DCM CARDS LOOKUP - HIDDEN'!$O$4:$AE$8890,MATCH(S2494,'DCM CARDS LOOKUP - HIDDEN'!$N$4:$N$8890,0),$J2494)</f>
        <v>0</v>
      </c>
      <c r="G2494" s="31"/>
      <c r="H2494" s="35"/>
      <c r="J2494" s="4">
        <v>12</v>
      </c>
      <c r="O2494">
        <f>L2483*10000+M2483*100+B2481</f>
        <v>90501</v>
      </c>
      <c r="P2494">
        <f>L2483*10000+M2483*100+C2481</f>
        <v>90502</v>
      </c>
      <c r="Q2494">
        <f>L2483*10000+M2483*100+D2481</f>
        <v>90503</v>
      </c>
      <c r="R2494">
        <f>L2483*10000+M2483*100+E2461</f>
        <v>90504</v>
      </c>
      <c r="S2494">
        <f>L2483*10000+M2483*100+F2461</f>
        <v>90505</v>
      </c>
    </row>
    <row r="2495" spans="1:20" ht="15" hidden="1" customHeight="1" x14ac:dyDescent="0.2">
      <c r="A2495" s="10" t="e">
        <f>INDEX(REFERENCE!$B$2:$J$2,1,'EXAMPLE OF CHOICE CARDS'!J2495)</f>
        <v>#REF!</v>
      </c>
      <c r="B2495" s="5">
        <f>INDEX('DCM CARDS LOOKUP - HIDDEN'!$O$4:$AE$8890,MATCH(O2495,'DCM CARDS LOOKUP - HIDDEN'!$N$4:$N$8890,0),$J2495)</f>
        <v>0</v>
      </c>
      <c r="C2495" s="5">
        <f>INDEX('DCM CARDS LOOKUP - HIDDEN'!$O$4:$AE$8890,MATCH(P2495,'DCM CARDS LOOKUP - HIDDEN'!$N$4:$N$8890,0),$J2495)</f>
        <v>0</v>
      </c>
      <c r="D2495" s="5">
        <f>INDEX('DCM CARDS LOOKUP - HIDDEN'!$O$4:$AE$8890,MATCH(Q2495,'DCM CARDS LOOKUP - HIDDEN'!$N$4:$N$8890,0),$J2495)</f>
        <v>0</v>
      </c>
      <c r="E2495" s="5">
        <f>INDEX('DCM CARDS LOOKUP - HIDDEN'!$O$4:$AE$8890,MATCH(R2495,'DCM CARDS LOOKUP - HIDDEN'!$N$4:$N$8890,0),$J2495)</f>
        <v>0</v>
      </c>
      <c r="F2495" s="5">
        <f>INDEX('DCM CARDS LOOKUP - HIDDEN'!$O$4:$AE$8890,MATCH(S2495,'DCM CARDS LOOKUP - HIDDEN'!$N$4:$N$8890,0),$J2495)</f>
        <v>0</v>
      </c>
      <c r="G2495" s="31"/>
      <c r="H2495" s="35"/>
      <c r="J2495" s="4">
        <v>13</v>
      </c>
      <c r="O2495">
        <f>L2483*10000+M2483*100+B2481</f>
        <v>90501</v>
      </c>
      <c r="P2495">
        <f>L2483*10000+M2483*100+C2481</f>
        <v>90502</v>
      </c>
      <c r="Q2495">
        <f>L2483*10000+M2483*100+D2481</f>
        <v>90503</v>
      </c>
      <c r="R2495">
        <f>L2483*10000+M2483*100+E2461</f>
        <v>90504</v>
      </c>
      <c r="S2495">
        <f>L2483*10000+M2483*100+F2461</f>
        <v>90505</v>
      </c>
    </row>
    <row r="2496" spans="1:20" ht="15" hidden="1" customHeight="1" x14ac:dyDescent="0.2">
      <c r="A2496" s="10" t="e">
        <f>INDEX(REFERENCE!$B$2:$J$2,1,'EXAMPLE OF CHOICE CARDS'!J2496)</f>
        <v>#REF!</v>
      </c>
      <c r="B2496" s="5">
        <f>INDEX('DCM CARDS LOOKUP - HIDDEN'!$O$4:$AE$8890,MATCH(O2496,'DCM CARDS LOOKUP - HIDDEN'!$N$4:$N$8890,0),$J2496)</f>
        <v>0</v>
      </c>
      <c r="C2496" s="5">
        <f>INDEX('DCM CARDS LOOKUP - HIDDEN'!$O$4:$AE$8890,MATCH(P2496,'DCM CARDS LOOKUP - HIDDEN'!$N$4:$N$8890,0),$J2496)</f>
        <v>0</v>
      </c>
      <c r="D2496" s="5">
        <f>INDEX('DCM CARDS LOOKUP - HIDDEN'!$O$4:$AE$8890,MATCH(Q2496,'DCM CARDS LOOKUP - HIDDEN'!$N$4:$N$8890,0),$J2496)</f>
        <v>0</v>
      </c>
      <c r="E2496" s="5">
        <f>INDEX('DCM CARDS LOOKUP - HIDDEN'!$O$4:$AE$8890,MATCH(R2496,'DCM CARDS LOOKUP - HIDDEN'!$N$4:$N$8890,0),$J2496)</f>
        <v>0</v>
      </c>
      <c r="F2496" s="5">
        <f>INDEX('DCM CARDS LOOKUP - HIDDEN'!$O$4:$AE$8890,MATCH(S2496,'DCM CARDS LOOKUP - HIDDEN'!$N$4:$N$8890,0),$J2496)</f>
        <v>0</v>
      </c>
      <c r="G2496" s="31"/>
      <c r="H2496" s="35"/>
      <c r="J2496" s="4">
        <v>14</v>
      </c>
      <c r="O2496">
        <f>L2483*10000+M2483*100+B2481</f>
        <v>90501</v>
      </c>
      <c r="P2496">
        <f>L2483*10000+M2483*100+C2481</f>
        <v>90502</v>
      </c>
      <c r="Q2496">
        <f>L2483*10000+M2483*100+D2481</f>
        <v>90503</v>
      </c>
      <c r="R2496">
        <f>L2483*10000+M2483*100+E2461</f>
        <v>90504</v>
      </c>
      <c r="S2496">
        <f>L2483*10000+M2483*100+F2461</f>
        <v>90505</v>
      </c>
    </row>
    <row r="2497" spans="1:20" x14ac:dyDescent="0.2">
      <c r="A2497" s="2"/>
      <c r="B2497" s="5"/>
      <c r="C2497" s="5"/>
      <c r="D2497" s="5"/>
      <c r="E2497" s="5"/>
      <c r="F2497" s="5"/>
      <c r="G2497" s="5"/>
      <c r="H2497" s="5"/>
      <c r="J2497" s="13"/>
    </row>
    <row r="2498" spans="1:20" x14ac:dyDescent="0.2">
      <c r="A2498" s="6"/>
      <c r="B2498" s="7">
        <v>1</v>
      </c>
      <c r="C2498" s="7">
        <v>2</v>
      </c>
      <c r="D2498" s="7">
        <v>3</v>
      </c>
      <c r="E2498" s="7">
        <v>4</v>
      </c>
      <c r="F2498" s="7">
        <v>5</v>
      </c>
      <c r="G2498" s="7">
        <v>6</v>
      </c>
      <c r="H2498" s="7">
        <v>9</v>
      </c>
      <c r="J2498" s="13"/>
    </row>
    <row r="2501" spans="1:20" x14ac:dyDescent="0.2">
      <c r="A2501" s="1" t="str">
        <f>"Version "&amp;L2503&amp;"; Task"&amp;M2503</f>
        <v>Version 9; Task6</v>
      </c>
      <c r="B2501" s="4">
        <v>1</v>
      </c>
      <c r="C2501" s="4">
        <v>2</v>
      </c>
      <c r="D2501" s="4">
        <v>3</v>
      </c>
      <c r="E2501" s="4">
        <f>E2481</f>
        <v>4</v>
      </c>
      <c r="F2501" s="4">
        <f>F2481</f>
        <v>5</v>
      </c>
      <c r="G2501" s="4">
        <v>6</v>
      </c>
      <c r="J2501" s="13"/>
    </row>
    <row r="2502" spans="1:20" ht="15" customHeight="1" x14ac:dyDescent="0.2">
      <c r="A2502" s="11" t="s">
        <v>8</v>
      </c>
      <c r="B2502" s="12" t="s">
        <v>9</v>
      </c>
      <c r="C2502" s="12" t="s">
        <v>10</v>
      </c>
      <c r="D2502" s="12" t="s">
        <v>11</v>
      </c>
      <c r="E2502" s="20" t="s">
        <v>21</v>
      </c>
      <c r="F2502" s="20" t="s">
        <v>22</v>
      </c>
      <c r="G2502" s="20"/>
      <c r="H2502" s="34" t="s">
        <v>15</v>
      </c>
      <c r="J2502" s="13"/>
      <c r="L2502" t="s">
        <v>12</v>
      </c>
      <c r="M2502" t="s">
        <v>1</v>
      </c>
    </row>
    <row r="2503" spans="1:20" x14ac:dyDescent="0.2">
      <c r="A2503" s="10" t="str">
        <f>INDEX(REFERENCE!$B$2:$J$2,1,'EXAMPLE OF CHOICE CARDS'!J2503)</f>
        <v>Type</v>
      </c>
      <c r="B2503" s="5" t="str">
        <f>INDEX('DCM CARDS LOOKUP - HIDDEN'!$O$4:$AE$8890,MATCH(O2503,'DCM CARDS LOOKUP - HIDDEN'!$N$4:$N$8890,0),$J2503)</f>
        <v>Topicals</v>
      </c>
      <c r="C2503" s="5" t="str">
        <f>INDEX('DCM CARDS LOOKUP - HIDDEN'!$O$4:$AE$8890,MATCH(P2503,'DCM CARDS LOOKUP - HIDDEN'!$N$4:$N$8890,0),$J2503)</f>
        <v>Topicals</v>
      </c>
      <c r="D2503" s="5" t="str">
        <f>INDEX('DCM CARDS LOOKUP - HIDDEN'!$O$4:$AE$8890,MATCH(Q2503,'DCM CARDS LOOKUP - HIDDEN'!$N$4:$N$8890,0),$J2503)</f>
        <v>Topicals</v>
      </c>
      <c r="E2503" s="5" t="str">
        <f>INDEX('DCM CARDS LOOKUP - HIDDEN'!$O$4:$AE$8890,MATCH(R2503,'DCM CARDS LOOKUP - HIDDEN'!$N$4:$N$8890,0),$J2503)</f>
        <v>Pads</v>
      </c>
      <c r="F2503" s="5" t="str">
        <f>INDEX('DCM CARDS LOOKUP - HIDDEN'!$O$4:$AE$8890,MATCH(S2503,'DCM CARDS LOOKUP - HIDDEN'!$N$4:$N$8890,0),$J2503)</f>
        <v>Pads</v>
      </c>
      <c r="G2503" s="5" t="str">
        <f>INDEX('DCM CARDS LOOKUP - HIDDEN'!$O$4:$AE$8890,MATCH(T2503,'DCM CARDS LOOKUP - HIDDEN'!$N$4:$N$8890,0),$J2503)</f>
        <v>Pads</v>
      </c>
      <c r="H2503" s="35"/>
      <c r="J2503" s="4">
        <v>1</v>
      </c>
      <c r="L2503">
        <f>IF(M2483=15,L2483+1,L2483)</f>
        <v>9</v>
      </c>
      <c r="M2503">
        <f>IF(M2483&lt;15,M2483+1,1)</f>
        <v>6</v>
      </c>
      <c r="O2503">
        <f>L2503*10000+M2503*100+B2501</f>
        <v>90601</v>
      </c>
      <c r="P2503">
        <f>L2503*10000+M2503*100+C2501</f>
        <v>90602</v>
      </c>
      <c r="Q2503">
        <f>L2503*10000+M2503*100+D2501</f>
        <v>90603</v>
      </c>
      <c r="R2503">
        <f>L2503*10000+M2503*100+E2481</f>
        <v>90604</v>
      </c>
      <c r="S2503">
        <f>L2503*10000+M2503*100+F2481</f>
        <v>90605</v>
      </c>
      <c r="T2503">
        <f>L2503*10000+M2503*100+G2481</f>
        <v>90606</v>
      </c>
    </row>
    <row r="2504" spans="1:20" x14ac:dyDescent="0.2">
      <c r="A2504" s="10" t="str">
        <f>INDEX(REFERENCE!$B$2:$J$2,1,'EXAMPLE OF CHOICE CARDS'!J2504)</f>
        <v>Brand</v>
      </c>
      <c r="B2504" s="5" t="str">
        <f>INDEX('DCM CARDS LOOKUP - HIDDEN'!$O$4:$AE$8890,MATCH(O2504,'DCM CARDS LOOKUP - HIDDEN'!$N$4:$N$8890,0),$J2504)</f>
        <v>Equate</v>
      </c>
      <c r="C2504" s="5" t="str">
        <f>INDEX('DCM CARDS LOOKUP - HIDDEN'!$O$4:$AE$8890,MATCH(P2504,'DCM CARDS LOOKUP - HIDDEN'!$N$4:$N$8890,0),$J2504)</f>
        <v>Tiger Balm</v>
      </c>
      <c r="D2504" s="5" t="str">
        <f>INDEX('DCM CARDS LOOKUP - HIDDEN'!$O$4:$AE$8890,MATCH(Q2504,'DCM CARDS LOOKUP - HIDDEN'!$N$4:$N$8890,0),$J2504)</f>
        <v>Arnicare</v>
      </c>
      <c r="E2504" s="5" t="str">
        <f>INDEX('DCM CARDS LOOKUP - HIDDEN'!$O$4:$AE$8890,MATCH(R2504,'DCM CARDS LOOKUP - HIDDEN'!$N$4:$N$8890,0),$J2504)</f>
        <v>Icy Hot</v>
      </c>
      <c r="F2504" s="5" t="str">
        <f>INDEX('DCM CARDS LOOKUP - HIDDEN'!$O$4:$AE$8890,MATCH(S2504,'DCM CARDS LOOKUP - HIDDEN'!$N$4:$N$8890,0),$J2504)</f>
        <v xml:space="preserve">Biofreeze  </v>
      </c>
      <c r="G2504" s="5" t="str">
        <f>INDEX('DCM CARDS LOOKUP - HIDDEN'!$O$4:$AE$8890,MATCH(T2504,'DCM CARDS LOOKUP - HIDDEN'!$N$4:$N$8890,0),$J2504)</f>
        <v>Vicks Vapopatch</v>
      </c>
      <c r="H2504" s="35"/>
      <c r="J2504" s="4">
        <v>2</v>
      </c>
      <c r="O2504">
        <f>L2503*10000+M2503*100+B2501</f>
        <v>90601</v>
      </c>
      <c r="P2504">
        <f>L2503*10000+M2503*100+C2501</f>
        <v>90602</v>
      </c>
      <c r="Q2504">
        <f>L2503*10000+M2503*100+D2501</f>
        <v>90603</v>
      </c>
      <c r="R2504">
        <f>L2503*10000+M2503*100+E2481</f>
        <v>90604</v>
      </c>
      <c r="S2504">
        <f>L2503*10000+M2503*100+F2481</f>
        <v>90605</v>
      </c>
      <c r="T2504">
        <f>L2503*10000+M2503*100+G2481</f>
        <v>90606</v>
      </c>
    </row>
    <row r="2505" spans="1:20" ht="28.5" x14ac:dyDescent="0.2">
      <c r="A2505" s="10" t="str">
        <f>INDEX(REFERENCE!$B$2:$J$2,1,'EXAMPLE OF CHOICE CARDS'!J2505)</f>
        <v>Sensation</v>
      </c>
      <c r="B2505" s="5" t="str">
        <f>INDEX('DCM CARDS LOOKUP - HIDDEN'!$O$4:$AE$8890,MATCH(O2505,'DCM CARDS LOOKUP - HIDDEN'!$N$4:$N$8890,0),$J2505)</f>
        <v>Lidocaine/numbing sensation</v>
      </c>
      <c r="C2505" s="5" t="str">
        <f>INDEX('DCM CARDS LOOKUP - HIDDEN'!$O$4:$AE$8890,MATCH(P2505,'DCM CARDS LOOKUP - HIDDEN'!$N$4:$N$8890,0),$J2505)</f>
        <v>Both hot and cold sensation</v>
      </c>
      <c r="D2505" s="5" t="str">
        <f>INDEX('DCM CARDS LOOKUP - HIDDEN'!$O$4:$AE$8890,MATCH(Q2505,'DCM CARDS LOOKUP - HIDDEN'!$N$4:$N$8890,0),$J2505)</f>
        <v>Cold sensation</v>
      </c>
      <c r="E2505" s="5" t="str">
        <f>INDEX('DCM CARDS LOOKUP - HIDDEN'!$O$4:$AE$8890,MATCH(R2505,'DCM CARDS LOOKUP - HIDDEN'!$N$4:$N$8890,0),$J2505)</f>
        <v>Lidocaine/numbing sensation</v>
      </c>
      <c r="F2505" s="5" t="str">
        <f>INDEX('DCM CARDS LOOKUP - HIDDEN'!$O$4:$AE$8890,MATCH(S2505,'DCM CARDS LOOKUP - HIDDEN'!$N$4:$N$8890,0),$J2505)</f>
        <v>No sensation/drug free/for circulation</v>
      </c>
      <c r="G2505" s="5" t="str">
        <f>INDEX('DCM CARDS LOOKUP - HIDDEN'!$O$4:$AE$8890,MATCH(T2505,'DCM CARDS LOOKUP - HIDDEN'!$N$4:$N$8890,0),$J2505)</f>
        <v>Both hot and cold sensation</v>
      </c>
      <c r="H2505" s="35"/>
      <c r="J2505" s="4">
        <v>3</v>
      </c>
      <c r="O2505">
        <f>L2503*10000+M2503*100+B2501</f>
        <v>90601</v>
      </c>
      <c r="P2505">
        <f>L2503*10000+M2503*100+C2501</f>
        <v>90602</v>
      </c>
      <c r="Q2505">
        <f>L2503*10000+M2503*100+D2501</f>
        <v>90603</v>
      </c>
      <c r="R2505">
        <f>L2503*10000+M2503*100+E2481</f>
        <v>90604</v>
      </c>
      <c r="S2505">
        <f>L2503*10000+M2503*100+F2481</f>
        <v>90605</v>
      </c>
      <c r="T2505">
        <f>L2503*10000+M2503*100+G2481</f>
        <v>90606</v>
      </c>
    </row>
    <row r="2506" spans="1:20" x14ac:dyDescent="0.2">
      <c r="A2506" s="10" t="str">
        <f>INDEX(REFERENCE!$B$2:$J$2,1,'EXAMPLE OF CHOICE CARDS'!J2506)</f>
        <v>Treatment Area</v>
      </c>
      <c r="B2506" s="5" t="str">
        <f>INDEX('DCM CARDS LOOKUP - HIDDEN'!$O$4:$AE$8890,MATCH(O2506,'DCM CARDS LOOKUP - HIDDEN'!$N$4:$N$8890,0),$J2506)</f>
        <v>-</v>
      </c>
      <c r="C2506" s="5" t="str">
        <f>INDEX('DCM CARDS LOOKUP - HIDDEN'!$O$4:$AE$8890,MATCH(P2506,'DCM CARDS LOOKUP - HIDDEN'!$N$4:$N$8890,0),$J2506)</f>
        <v>-</v>
      </c>
      <c r="D2506" s="5" t="str">
        <f>INDEX('DCM CARDS LOOKUP - HIDDEN'!$O$4:$AE$8890,MATCH(Q2506,'DCM CARDS LOOKUP - HIDDEN'!$N$4:$N$8890,0),$J2506)</f>
        <v>-</v>
      </c>
      <c r="E2506" s="5" t="str">
        <f>INDEX('DCM CARDS LOOKUP - HIDDEN'!$O$4:$AE$8890,MATCH(R2506,'DCM CARDS LOOKUP - HIDDEN'!$N$4:$N$8890,0),$J2506)</f>
        <v>Neck</v>
      </c>
      <c r="F2506" s="5" t="str">
        <f>INDEX('DCM CARDS LOOKUP - HIDDEN'!$O$4:$AE$8890,MATCH(S2506,'DCM CARDS LOOKUP - HIDDEN'!$N$4:$N$8890,0),$J2506)</f>
        <v>Hands (arthritis)</v>
      </c>
      <c r="G2506" s="5" t="str">
        <f>INDEX('DCM CARDS LOOKUP - HIDDEN'!$O$4:$AE$8890,MATCH(T2506,'DCM CARDS LOOKUP - HIDDEN'!$N$4:$N$8890,0),$J2506)</f>
        <v>Chest</v>
      </c>
      <c r="H2506" s="35"/>
      <c r="J2506" s="4">
        <v>4</v>
      </c>
      <c r="O2506">
        <f>L2503*10000+M2503*100+B2501</f>
        <v>90601</v>
      </c>
      <c r="P2506">
        <f>L2503*10000+M2503*100+C2501</f>
        <v>90602</v>
      </c>
      <c r="Q2506">
        <f>L2503*10000+M2503*100+D2501</f>
        <v>90603</v>
      </c>
      <c r="R2506">
        <f>L2503*10000+M2503*100+E2481</f>
        <v>90604</v>
      </c>
      <c r="S2506">
        <f>L2503*10000+M2503*100+F2481</f>
        <v>90605</v>
      </c>
      <c r="T2506">
        <f>L2503*10000+M2503*100+G2481</f>
        <v>90606</v>
      </c>
    </row>
    <row r="2507" spans="1:20" x14ac:dyDescent="0.2">
      <c r="A2507" s="10" t="str">
        <f>INDEX(REFERENCE!$B$2:$J$2,1,'EXAMPLE OF CHOICE CARDS'!J2507)</f>
        <v>Format</v>
      </c>
      <c r="B2507" s="5" t="str">
        <f>INDEX('DCM CARDS LOOKUP - HIDDEN'!$O$4:$AE$8890,MATCH(O2507,'DCM CARDS LOOKUP - HIDDEN'!$N$4:$N$8890,0),$J2507)</f>
        <v>Cream</v>
      </c>
      <c r="C2507" s="5" t="str">
        <f>INDEX('DCM CARDS LOOKUP - HIDDEN'!$O$4:$AE$8890,MATCH(P2507,'DCM CARDS LOOKUP - HIDDEN'!$N$4:$N$8890,0),$J2507)</f>
        <v>Roll-on</v>
      </c>
      <c r="D2507" s="5" t="str">
        <f>INDEX('DCM CARDS LOOKUP - HIDDEN'!$O$4:$AE$8890,MATCH(Q2507,'DCM CARDS LOOKUP - HIDDEN'!$N$4:$N$8890,0),$J2507)</f>
        <v>Liquid</v>
      </c>
      <c r="E2507" s="5" t="str">
        <f>INDEX('DCM CARDS LOOKUP - HIDDEN'!$O$4:$AE$8890,MATCH(R2507,'DCM CARDS LOOKUP - HIDDEN'!$N$4:$N$8890,0),$J2507)</f>
        <v>Single use pads/patches</v>
      </c>
      <c r="F2507" s="5" t="str">
        <f>INDEX('DCM CARDS LOOKUP - HIDDEN'!$O$4:$AE$8890,MATCH(S2507,'DCM CARDS LOOKUP - HIDDEN'!$N$4:$N$8890,0),$J2507)</f>
        <v>Single use pads/patches</v>
      </c>
      <c r="G2507" s="5" t="str">
        <f>INDEX('DCM CARDS LOOKUP - HIDDEN'!$O$4:$AE$8890,MATCH(T2507,'DCM CARDS LOOKUP - HIDDEN'!$N$4:$N$8890,0),$J2507)</f>
        <v>Single use pads/patches</v>
      </c>
      <c r="H2507" s="35"/>
      <c r="J2507" s="4">
        <v>5</v>
      </c>
      <c r="O2507">
        <f>L2503*10000+M2503*100+B2501</f>
        <v>90601</v>
      </c>
      <c r="P2507">
        <f>L2503*10000+M2503*100+C2501</f>
        <v>90602</v>
      </c>
      <c r="Q2507">
        <f>L2503*10000+M2503*100+D2501</f>
        <v>90603</v>
      </c>
      <c r="R2507">
        <f>L2503*10000+M2503*100+E2481</f>
        <v>90604</v>
      </c>
      <c r="S2507">
        <f>L2503*10000+M2503*100+F2481</f>
        <v>90605</v>
      </c>
      <c r="T2507">
        <f>L2503*10000+M2503*100+G2481</f>
        <v>90606</v>
      </c>
    </row>
    <row r="2508" spans="1:20" x14ac:dyDescent="0.2">
      <c r="A2508" s="10" t="str">
        <f>INDEX(REFERENCE!$B$2:$J$2,1,'EXAMPLE OF CHOICE CARDS'!J2508)</f>
        <v>Count</v>
      </c>
      <c r="B2508" s="5" t="str">
        <f>INDEX('DCM CARDS LOOKUP - HIDDEN'!$O$4:$AE$8890,MATCH(O2508,'DCM CARDS LOOKUP - HIDDEN'!$N$4:$N$8890,0),$J2508)</f>
        <v>3.5 oz</v>
      </c>
      <c r="C2508" s="5" t="str">
        <f>INDEX('DCM CARDS LOOKUP - HIDDEN'!$O$4:$AE$8890,MATCH(P2508,'DCM CARDS LOOKUP - HIDDEN'!$N$4:$N$8890,0),$J2508)</f>
        <v>4 oz</v>
      </c>
      <c r="D2508" s="5" t="str">
        <f>INDEX('DCM CARDS LOOKUP - HIDDEN'!$O$4:$AE$8890,MATCH(Q2508,'DCM CARDS LOOKUP - HIDDEN'!$N$4:$N$8890,0),$J2508)</f>
        <v>2.5 oz</v>
      </c>
      <c r="E2508" s="5" t="str">
        <f>INDEX('DCM CARDS LOOKUP - HIDDEN'!$O$4:$AE$8890,MATCH(R2508,'DCM CARDS LOOKUP - HIDDEN'!$N$4:$N$8890,0),$J2508)</f>
        <v>6 count</v>
      </c>
      <c r="F2508" s="5" t="str">
        <f>INDEX('DCM CARDS LOOKUP - HIDDEN'!$O$4:$AE$8890,MATCH(S2508,'DCM CARDS LOOKUP - HIDDEN'!$N$4:$N$8890,0),$J2508)</f>
        <v>5 count</v>
      </c>
      <c r="G2508" s="5" t="str">
        <f>INDEX('DCM CARDS LOOKUP - HIDDEN'!$O$4:$AE$8890,MATCH(T2508,'DCM CARDS LOOKUP - HIDDEN'!$N$4:$N$8890,0),$J2508)</f>
        <v>4 count</v>
      </c>
      <c r="H2508" s="35"/>
      <c r="J2508" s="4">
        <v>6</v>
      </c>
      <c r="O2508">
        <f>L2503*10000+M2503*100+B2501</f>
        <v>90601</v>
      </c>
      <c r="P2508">
        <f>L2503*10000+M2503*100+C2501</f>
        <v>90602</v>
      </c>
      <c r="Q2508">
        <f>L2503*10000+M2503*100+D2501</f>
        <v>90603</v>
      </c>
      <c r="R2508">
        <f>L2503*10000+M2503*100+E2481</f>
        <v>90604</v>
      </c>
      <c r="S2508">
        <f>L2503*10000+M2503*100+F2481</f>
        <v>90605</v>
      </c>
      <c r="T2508">
        <f>L2503*10000+M2503*100+G2481</f>
        <v>90606</v>
      </c>
    </row>
    <row r="2509" spans="1:20" ht="15" customHeight="1" x14ac:dyDescent="0.2">
      <c r="A2509" s="10" t="str">
        <f>INDEX(REFERENCE!$B$2:$J$2,1,'EXAMPLE OF CHOICE CARDS'!J2509)</f>
        <v>Price</v>
      </c>
      <c r="B2509" s="29">
        <f>INDEX('DCM CARDS LOOKUP - HIDDEN'!$O$4:$AE$8890,MATCH(O2509,'DCM CARDS LOOKUP - HIDDEN'!$N$4:$N$8890,0),$J2509)</f>
        <v>13.88</v>
      </c>
      <c r="C2509" s="29">
        <f>INDEX('DCM CARDS LOOKUP - HIDDEN'!$O$4:$AE$8890,MATCH(P2509,'DCM CARDS LOOKUP - HIDDEN'!$N$4:$N$8890,0),$J2509)</f>
        <v>22</v>
      </c>
      <c r="D2509" s="29">
        <f>INDEX('DCM CARDS LOOKUP - HIDDEN'!$O$4:$AE$8890,MATCH(Q2509,'DCM CARDS LOOKUP - HIDDEN'!$N$4:$N$8890,0),$J2509)</f>
        <v>5.75</v>
      </c>
      <c r="E2509" s="29">
        <f>INDEX('DCM CARDS LOOKUP - HIDDEN'!$O$4:$AE$8890,MATCH(R2509,'DCM CARDS LOOKUP - HIDDEN'!$N$4:$N$8890,0),$J2509)</f>
        <v>21.5</v>
      </c>
      <c r="F2509" s="29">
        <f>INDEX('DCM CARDS LOOKUP - HIDDEN'!$O$4:$AE$8890,MATCH(S2509,'DCM CARDS LOOKUP - HIDDEN'!$N$4:$N$8890,0),$J2509)</f>
        <v>8.93</v>
      </c>
      <c r="G2509" s="29">
        <f>INDEX('DCM CARDS LOOKUP - HIDDEN'!$O$4:$AE$8890,MATCH(T2509,'DCM CARDS LOOKUP - HIDDEN'!$N$4:$N$8890,0),$J2509)</f>
        <v>13</v>
      </c>
      <c r="H2509" s="35"/>
      <c r="J2509" s="4">
        <v>7</v>
      </c>
      <c r="O2509">
        <f>L2503*10000+M2503*100+B2501</f>
        <v>90601</v>
      </c>
      <c r="P2509">
        <f>L2503*10000+M2503*100+C2501</f>
        <v>90602</v>
      </c>
      <c r="Q2509">
        <f>L2503*10000+M2503*100+D2501</f>
        <v>90603</v>
      </c>
      <c r="R2509">
        <f>L2503*10000+M2503*100+E2481</f>
        <v>90604</v>
      </c>
      <c r="S2509">
        <f>L2503*10000+M2503*100+F2481</f>
        <v>90605</v>
      </c>
      <c r="T2509">
        <f>L2503*10000+M2503*100+G2481</f>
        <v>90606</v>
      </c>
    </row>
    <row r="2510" spans="1:20" ht="15" customHeight="1" x14ac:dyDescent="0.2">
      <c r="A2510" s="10" t="str">
        <f>INDEX(REFERENCE!$B$2:$J$2,1,'EXAMPLE OF CHOICE CARDS'!J2510)</f>
        <v>Review Rating</v>
      </c>
      <c r="B2510" s="5" t="str">
        <f>INDEX('DCM CARDS LOOKUP - HIDDEN'!$O$4:$AE$8890,MATCH(O2510,'DCM CARDS LOOKUP - HIDDEN'!$N$4:$N$8890,0),$J2510)</f>
        <v>4.5 stars</v>
      </c>
      <c r="C2510" s="5" t="str">
        <f>INDEX('DCM CARDS LOOKUP - HIDDEN'!$O$4:$AE$8890,MATCH(P2510,'DCM CARDS LOOKUP - HIDDEN'!$N$4:$N$8890,0),$J2510)</f>
        <v>4.5 stars</v>
      </c>
      <c r="D2510" s="5" t="str">
        <f>INDEX('DCM CARDS LOOKUP - HIDDEN'!$O$4:$AE$8890,MATCH(Q2510,'DCM CARDS LOOKUP - HIDDEN'!$N$4:$N$8890,0),$J2510)</f>
        <v>4.6 stars</v>
      </c>
      <c r="E2510" s="5" t="str">
        <f>INDEX('DCM CARDS LOOKUP - HIDDEN'!$O$4:$AE$8890,MATCH(R2510,'DCM CARDS LOOKUP - HIDDEN'!$N$4:$N$8890,0),$J2510)</f>
        <v>4.6 stars</v>
      </c>
      <c r="F2510" s="5" t="str">
        <f>INDEX('DCM CARDS LOOKUP - HIDDEN'!$O$4:$AE$8890,MATCH(S2510,'DCM CARDS LOOKUP - HIDDEN'!$N$4:$N$8890,0),$J2510)</f>
        <v>4.8 stars</v>
      </c>
      <c r="G2510" s="5" t="str">
        <f>INDEX('DCM CARDS LOOKUP - HIDDEN'!$O$4:$AE$8890,MATCH(T2510,'DCM CARDS LOOKUP - HIDDEN'!$N$4:$N$8890,0),$J2510)</f>
        <v>4.6 stars</v>
      </c>
      <c r="H2510" s="35"/>
      <c r="J2510" s="4">
        <v>8</v>
      </c>
      <c r="O2510">
        <f>L2503*10000+M2503*100+B2501</f>
        <v>90601</v>
      </c>
      <c r="P2510">
        <f>L2503*10000+M2503*100+C2501</f>
        <v>90602</v>
      </c>
      <c r="Q2510">
        <f>L2503*10000+M2503*100+D2501</f>
        <v>90603</v>
      </c>
      <c r="R2510">
        <f>L2503*10000+M2503*100+E2481</f>
        <v>90604</v>
      </c>
      <c r="S2510">
        <f>L2503*10000+M2503*100+F2481</f>
        <v>90605</v>
      </c>
      <c r="T2510">
        <f>L2503*10000+M2503*100+G2481</f>
        <v>90606</v>
      </c>
    </row>
    <row r="2511" spans="1:20" ht="15" customHeight="1" x14ac:dyDescent="0.2">
      <c r="A2511" s="10" t="str">
        <f>INDEX(REFERENCE!$B$2:$J$2,1,'EXAMPLE OF CHOICE CARDS'!J2511)</f>
        <v>Number of Reviews</v>
      </c>
      <c r="B2511" s="30">
        <f>INDEX('DCM CARDS LOOKUP - HIDDEN'!$O$4:$AE$8890,MATCH(O2511,'DCM CARDS LOOKUP - HIDDEN'!$N$4:$N$8890,0),$J2511)</f>
        <v>4500</v>
      </c>
      <c r="C2511" s="30">
        <f>INDEX('DCM CARDS LOOKUP - HIDDEN'!$O$4:$AE$8890,MATCH(P2511,'DCM CARDS LOOKUP - HIDDEN'!$N$4:$N$8890,0),$J2511)</f>
        <v>1250</v>
      </c>
      <c r="D2511" s="30">
        <f>INDEX('DCM CARDS LOOKUP - HIDDEN'!$O$4:$AE$8890,MATCH(Q2511,'DCM CARDS LOOKUP - HIDDEN'!$N$4:$N$8890,0),$J2511)</f>
        <v>1250</v>
      </c>
      <c r="E2511" s="30">
        <f>INDEX('DCM CARDS LOOKUP - HIDDEN'!$O$4:$AE$8890,MATCH(R2511,'DCM CARDS LOOKUP - HIDDEN'!$N$4:$N$8890,0),$J2511)</f>
        <v>4500</v>
      </c>
      <c r="F2511" s="30">
        <f>INDEX('DCM CARDS LOOKUP - HIDDEN'!$O$4:$AE$8890,MATCH(S2511,'DCM CARDS LOOKUP - HIDDEN'!$N$4:$N$8890,0),$J2511)</f>
        <v>4500</v>
      </c>
      <c r="G2511" s="30">
        <f>INDEX('DCM CARDS LOOKUP - HIDDEN'!$O$4:$AE$8890,MATCH(T2511,'DCM CARDS LOOKUP - HIDDEN'!$N$4:$N$8890,0),$J2511)</f>
        <v>1250</v>
      </c>
      <c r="H2511" s="35"/>
      <c r="J2511" s="4">
        <v>9</v>
      </c>
      <c r="O2511">
        <f>L2503*10000+M2503*100+B2501</f>
        <v>90601</v>
      </c>
      <c r="P2511">
        <f>L2503*10000+M2503*100+C2501</f>
        <v>90602</v>
      </c>
      <c r="Q2511">
        <f>L2503*10000+M2503*100+D2501</f>
        <v>90603</v>
      </c>
      <c r="R2511">
        <f>L2503*10000+M2503*100+E2481</f>
        <v>90604</v>
      </c>
      <c r="S2511">
        <f>L2503*10000+M2503*100+F2481</f>
        <v>90605</v>
      </c>
      <c r="T2511">
        <f>L2503*10000+M2503*100+G2481</f>
        <v>90606</v>
      </c>
    </row>
    <row r="2512" spans="1:20" ht="15" hidden="1" customHeight="1" x14ac:dyDescent="0.2">
      <c r="A2512" s="10" t="e">
        <f>INDEX(REFERENCE!$B$2:$J$2,1,'EXAMPLE OF CHOICE CARDS'!J2512)</f>
        <v>#REF!</v>
      </c>
      <c r="B2512" s="5">
        <f>INDEX('DCM CARDS LOOKUP - HIDDEN'!$O$4:$AE$8890,MATCH(O2512,'DCM CARDS LOOKUP - HIDDEN'!$N$4:$N$8890,0),$J2512)</f>
        <v>0</v>
      </c>
      <c r="C2512" s="5">
        <f>INDEX('DCM CARDS LOOKUP - HIDDEN'!$O$4:$AE$8890,MATCH(P2512,'DCM CARDS LOOKUP - HIDDEN'!$N$4:$N$8890,0),$J2512)</f>
        <v>0</v>
      </c>
      <c r="D2512" s="5">
        <f>INDEX('DCM CARDS LOOKUP - HIDDEN'!$O$4:$AE$8890,MATCH(Q2512,'DCM CARDS LOOKUP - HIDDEN'!$N$4:$N$8890,0),$J2512)</f>
        <v>0</v>
      </c>
      <c r="E2512" s="5">
        <f>INDEX('DCM CARDS LOOKUP - HIDDEN'!$O$4:$AE$8890,MATCH(R2512,'DCM CARDS LOOKUP - HIDDEN'!$N$4:$N$8890,0),$J2512)</f>
        <v>0</v>
      </c>
      <c r="F2512" s="5">
        <f>INDEX('DCM CARDS LOOKUP - HIDDEN'!$O$4:$AE$8890,MATCH(S2512,'DCM CARDS LOOKUP - HIDDEN'!$N$4:$N$8890,0),$J2512)</f>
        <v>0</v>
      </c>
      <c r="G2512" s="31"/>
      <c r="H2512" s="35"/>
      <c r="J2512" s="4">
        <v>10</v>
      </c>
      <c r="O2512">
        <f>L2503*10000+M2503*100+B2501</f>
        <v>90601</v>
      </c>
      <c r="P2512">
        <f>L2503*10000+M2503*100+C2501</f>
        <v>90602</v>
      </c>
      <c r="Q2512">
        <f>L2503*10000+M2503*100+D2501</f>
        <v>90603</v>
      </c>
      <c r="R2512">
        <f>L2503*10000+M2503*100+E2481</f>
        <v>90604</v>
      </c>
      <c r="S2512">
        <f>L2503*10000+M2503*100+F2481</f>
        <v>90605</v>
      </c>
    </row>
    <row r="2513" spans="1:20" ht="15" hidden="1" customHeight="1" x14ac:dyDescent="0.2">
      <c r="A2513" s="10" t="e">
        <f>INDEX(REFERENCE!$B$2:$J$2,1,'EXAMPLE OF CHOICE CARDS'!J2513)</f>
        <v>#REF!</v>
      </c>
      <c r="B2513" s="5">
        <f>INDEX('DCM CARDS LOOKUP - HIDDEN'!$O$4:$AE$8890,MATCH(O2513,'DCM CARDS LOOKUP - HIDDEN'!$N$4:$N$8890,0),$J2513)</f>
        <v>0</v>
      </c>
      <c r="C2513" s="5">
        <f>INDEX('DCM CARDS LOOKUP - HIDDEN'!$O$4:$AE$8890,MATCH(P2513,'DCM CARDS LOOKUP - HIDDEN'!$N$4:$N$8890,0),$J2513)</f>
        <v>0</v>
      </c>
      <c r="D2513" s="5">
        <f>INDEX('DCM CARDS LOOKUP - HIDDEN'!$O$4:$AE$8890,MATCH(Q2513,'DCM CARDS LOOKUP - HIDDEN'!$N$4:$N$8890,0),$J2513)</f>
        <v>0</v>
      </c>
      <c r="E2513" s="5">
        <f>INDEX('DCM CARDS LOOKUP - HIDDEN'!$O$4:$AE$8890,MATCH(R2513,'DCM CARDS LOOKUP - HIDDEN'!$N$4:$N$8890,0),$J2513)</f>
        <v>0</v>
      </c>
      <c r="F2513" s="5">
        <f>INDEX('DCM CARDS LOOKUP - HIDDEN'!$O$4:$AE$8890,MATCH(S2513,'DCM CARDS LOOKUP - HIDDEN'!$N$4:$N$8890,0),$J2513)</f>
        <v>0</v>
      </c>
      <c r="G2513" s="31"/>
      <c r="H2513" s="35"/>
      <c r="J2513" s="4">
        <v>11</v>
      </c>
      <c r="O2513">
        <f>L2503*10000+M2503*100+B2501</f>
        <v>90601</v>
      </c>
      <c r="P2513">
        <f>L2503*10000+M2503*100+C2501</f>
        <v>90602</v>
      </c>
      <c r="Q2513">
        <f>L2503*10000+M2503*100+D2501</f>
        <v>90603</v>
      </c>
      <c r="R2513">
        <f>L2503*10000+M2503*100+E2481</f>
        <v>90604</v>
      </c>
      <c r="S2513">
        <f>L2503*10000+M2503*100+F2481</f>
        <v>90605</v>
      </c>
    </row>
    <row r="2514" spans="1:20" ht="15" hidden="1" customHeight="1" x14ac:dyDescent="0.2">
      <c r="A2514" s="10" t="e">
        <f>INDEX(REFERENCE!$B$2:$J$2,1,'EXAMPLE OF CHOICE CARDS'!J2514)</f>
        <v>#REF!</v>
      </c>
      <c r="B2514" s="5">
        <f>INDEX('DCM CARDS LOOKUP - HIDDEN'!$O$4:$AE$8890,MATCH(O2514,'DCM CARDS LOOKUP - HIDDEN'!$N$4:$N$8890,0),$J2514)</f>
        <v>0</v>
      </c>
      <c r="C2514" s="5">
        <f>INDEX('DCM CARDS LOOKUP - HIDDEN'!$O$4:$AE$8890,MATCH(P2514,'DCM CARDS LOOKUP - HIDDEN'!$N$4:$N$8890,0),$J2514)</f>
        <v>0</v>
      </c>
      <c r="D2514" s="5">
        <f>INDEX('DCM CARDS LOOKUP - HIDDEN'!$O$4:$AE$8890,MATCH(Q2514,'DCM CARDS LOOKUP - HIDDEN'!$N$4:$N$8890,0),$J2514)</f>
        <v>0</v>
      </c>
      <c r="E2514" s="5">
        <f>INDEX('DCM CARDS LOOKUP - HIDDEN'!$O$4:$AE$8890,MATCH(R2514,'DCM CARDS LOOKUP - HIDDEN'!$N$4:$N$8890,0),$J2514)</f>
        <v>0</v>
      </c>
      <c r="F2514" s="5">
        <f>INDEX('DCM CARDS LOOKUP - HIDDEN'!$O$4:$AE$8890,MATCH(S2514,'DCM CARDS LOOKUP - HIDDEN'!$N$4:$N$8890,0),$J2514)</f>
        <v>0</v>
      </c>
      <c r="G2514" s="31"/>
      <c r="H2514" s="35"/>
      <c r="J2514" s="4">
        <v>12</v>
      </c>
      <c r="O2514">
        <f>L2503*10000+M2503*100+B2501</f>
        <v>90601</v>
      </c>
      <c r="P2514">
        <f>L2503*10000+M2503*100+C2501</f>
        <v>90602</v>
      </c>
      <c r="Q2514">
        <f>L2503*10000+M2503*100+D2501</f>
        <v>90603</v>
      </c>
      <c r="R2514">
        <f>L2503*10000+M2503*100+E2481</f>
        <v>90604</v>
      </c>
      <c r="S2514">
        <f>L2503*10000+M2503*100+F2481</f>
        <v>90605</v>
      </c>
    </row>
    <row r="2515" spans="1:20" ht="15" hidden="1" customHeight="1" x14ac:dyDescent="0.2">
      <c r="A2515" s="10" t="e">
        <f>INDEX(REFERENCE!$B$2:$J$2,1,'EXAMPLE OF CHOICE CARDS'!J2515)</f>
        <v>#REF!</v>
      </c>
      <c r="B2515" s="5">
        <f>INDEX('DCM CARDS LOOKUP - HIDDEN'!$O$4:$AE$8890,MATCH(O2515,'DCM CARDS LOOKUP - HIDDEN'!$N$4:$N$8890,0),$J2515)</f>
        <v>0</v>
      </c>
      <c r="C2515" s="5">
        <f>INDEX('DCM CARDS LOOKUP - HIDDEN'!$O$4:$AE$8890,MATCH(P2515,'DCM CARDS LOOKUP - HIDDEN'!$N$4:$N$8890,0),$J2515)</f>
        <v>0</v>
      </c>
      <c r="D2515" s="5">
        <f>INDEX('DCM CARDS LOOKUP - HIDDEN'!$O$4:$AE$8890,MATCH(Q2515,'DCM CARDS LOOKUP - HIDDEN'!$N$4:$N$8890,0),$J2515)</f>
        <v>0</v>
      </c>
      <c r="E2515" s="5">
        <f>INDEX('DCM CARDS LOOKUP - HIDDEN'!$O$4:$AE$8890,MATCH(R2515,'DCM CARDS LOOKUP - HIDDEN'!$N$4:$N$8890,0),$J2515)</f>
        <v>0</v>
      </c>
      <c r="F2515" s="5">
        <f>INDEX('DCM CARDS LOOKUP - HIDDEN'!$O$4:$AE$8890,MATCH(S2515,'DCM CARDS LOOKUP - HIDDEN'!$N$4:$N$8890,0),$J2515)</f>
        <v>0</v>
      </c>
      <c r="G2515" s="31"/>
      <c r="H2515" s="35"/>
      <c r="J2515" s="4">
        <v>13</v>
      </c>
      <c r="O2515">
        <f>L2503*10000+M2503*100+B2501</f>
        <v>90601</v>
      </c>
      <c r="P2515">
        <f>L2503*10000+M2503*100+C2501</f>
        <v>90602</v>
      </c>
      <c r="Q2515">
        <f>L2503*10000+M2503*100+D2501</f>
        <v>90603</v>
      </c>
      <c r="R2515">
        <f>L2503*10000+M2503*100+E2481</f>
        <v>90604</v>
      </c>
      <c r="S2515">
        <f>L2503*10000+M2503*100+F2481</f>
        <v>90605</v>
      </c>
    </row>
    <row r="2516" spans="1:20" ht="15" hidden="1" customHeight="1" x14ac:dyDescent="0.2">
      <c r="A2516" s="10" t="e">
        <f>INDEX(REFERENCE!$B$2:$J$2,1,'EXAMPLE OF CHOICE CARDS'!J2516)</f>
        <v>#REF!</v>
      </c>
      <c r="B2516" s="5">
        <f>INDEX('DCM CARDS LOOKUP - HIDDEN'!$O$4:$AE$8890,MATCH(O2516,'DCM CARDS LOOKUP - HIDDEN'!$N$4:$N$8890,0),$J2516)</f>
        <v>0</v>
      </c>
      <c r="C2516" s="5">
        <f>INDEX('DCM CARDS LOOKUP - HIDDEN'!$O$4:$AE$8890,MATCH(P2516,'DCM CARDS LOOKUP - HIDDEN'!$N$4:$N$8890,0),$J2516)</f>
        <v>0</v>
      </c>
      <c r="D2516" s="5">
        <f>INDEX('DCM CARDS LOOKUP - HIDDEN'!$O$4:$AE$8890,MATCH(Q2516,'DCM CARDS LOOKUP - HIDDEN'!$N$4:$N$8890,0),$J2516)</f>
        <v>0</v>
      </c>
      <c r="E2516" s="5">
        <f>INDEX('DCM CARDS LOOKUP - HIDDEN'!$O$4:$AE$8890,MATCH(R2516,'DCM CARDS LOOKUP - HIDDEN'!$N$4:$N$8890,0),$J2516)</f>
        <v>0</v>
      </c>
      <c r="F2516" s="5">
        <f>INDEX('DCM CARDS LOOKUP - HIDDEN'!$O$4:$AE$8890,MATCH(S2516,'DCM CARDS LOOKUP - HIDDEN'!$N$4:$N$8890,0),$J2516)</f>
        <v>0</v>
      </c>
      <c r="G2516" s="31"/>
      <c r="H2516" s="35"/>
      <c r="J2516" s="4">
        <v>14</v>
      </c>
      <c r="O2516">
        <f>L2503*10000+M2503*100+B2501</f>
        <v>90601</v>
      </c>
      <c r="P2516">
        <f>L2503*10000+M2503*100+C2501</f>
        <v>90602</v>
      </c>
      <c r="Q2516">
        <f>L2503*10000+M2503*100+D2501</f>
        <v>90603</v>
      </c>
      <c r="R2516">
        <f>L2503*10000+M2503*100+E2481</f>
        <v>90604</v>
      </c>
      <c r="S2516">
        <f>L2503*10000+M2503*100+F2481</f>
        <v>90605</v>
      </c>
    </row>
    <row r="2517" spans="1:20" x14ac:dyDescent="0.2">
      <c r="A2517" s="2"/>
      <c r="B2517" s="5"/>
      <c r="C2517" s="5"/>
      <c r="D2517" s="5"/>
      <c r="E2517" s="5"/>
      <c r="F2517" s="5"/>
      <c r="G2517" s="5"/>
      <c r="H2517" s="5"/>
      <c r="J2517" s="13"/>
    </row>
    <row r="2518" spans="1:20" x14ac:dyDescent="0.2">
      <c r="A2518" s="6"/>
      <c r="B2518" s="7">
        <v>1</v>
      </c>
      <c r="C2518" s="7">
        <v>2</v>
      </c>
      <c r="D2518" s="7">
        <v>3</v>
      </c>
      <c r="E2518" s="7">
        <v>4</v>
      </c>
      <c r="F2518" s="7">
        <v>5</v>
      </c>
      <c r="G2518" s="7">
        <v>6</v>
      </c>
      <c r="H2518" s="7">
        <v>9</v>
      </c>
      <c r="J2518" s="13"/>
    </row>
    <row r="2521" spans="1:20" x14ac:dyDescent="0.2">
      <c r="A2521" s="1" t="str">
        <f>"Version "&amp;L2523&amp;"; Task"&amp;M2523</f>
        <v>Version 9; Task7</v>
      </c>
      <c r="B2521" s="4">
        <v>1</v>
      </c>
      <c r="C2521" s="4">
        <v>2</v>
      </c>
      <c r="D2521" s="4">
        <v>3</v>
      </c>
      <c r="E2521" s="4">
        <f>E2501</f>
        <v>4</v>
      </c>
      <c r="F2521" s="4">
        <f>F2501</f>
        <v>5</v>
      </c>
      <c r="G2521" s="4">
        <v>6</v>
      </c>
      <c r="J2521" s="13"/>
    </row>
    <row r="2522" spans="1:20" ht="15" customHeight="1" x14ac:dyDescent="0.2">
      <c r="A2522" s="11" t="s">
        <v>8</v>
      </c>
      <c r="B2522" s="12" t="s">
        <v>9</v>
      </c>
      <c r="C2522" s="12" t="s">
        <v>10</v>
      </c>
      <c r="D2522" s="12" t="s">
        <v>11</v>
      </c>
      <c r="E2522" s="20" t="s">
        <v>21</v>
      </c>
      <c r="F2522" s="20" t="s">
        <v>22</v>
      </c>
      <c r="G2522" s="20"/>
      <c r="H2522" s="34" t="s">
        <v>15</v>
      </c>
      <c r="J2522" s="13"/>
      <c r="L2522" t="s">
        <v>12</v>
      </c>
      <c r="M2522" t="s">
        <v>1</v>
      </c>
    </row>
    <row r="2523" spans="1:20" x14ac:dyDescent="0.2">
      <c r="A2523" s="10" t="str">
        <f>INDEX(REFERENCE!$B$2:$J$2,1,'EXAMPLE OF CHOICE CARDS'!J2523)</f>
        <v>Type</v>
      </c>
      <c r="B2523" s="5" t="str">
        <f>INDEX('DCM CARDS LOOKUP - HIDDEN'!$O$4:$AE$8890,MATCH(O2523,'DCM CARDS LOOKUP - HIDDEN'!$N$4:$N$8890,0),$J2523)</f>
        <v>Pads</v>
      </c>
      <c r="C2523" s="5" t="str">
        <f>INDEX('DCM CARDS LOOKUP - HIDDEN'!$O$4:$AE$8890,MATCH(P2523,'DCM CARDS LOOKUP - HIDDEN'!$N$4:$N$8890,0),$J2523)</f>
        <v>Pads</v>
      </c>
      <c r="D2523" s="5" t="str">
        <f>INDEX('DCM CARDS LOOKUP - HIDDEN'!$O$4:$AE$8890,MATCH(Q2523,'DCM CARDS LOOKUP - HIDDEN'!$N$4:$N$8890,0),$J2523)</f>
        <v>Pads</v>
      </c>
      <c r="E2523" s="5" t="str">
        <f>INDEX('DCM CARDS LOOKUP - HIDDEN'!$O$4:$AE$8890,MATCH(R2523,'DCM CARDS LOOKUP - HIDDEN'!$N$4:$N$8890,0),$J2523)</f>
        <v>Topicals</v>
      </c>
      <c r="F2523" s="5" t="str">
        <f>INDEX('DCM CARDS LOOKUP - HIDDEN'!$O$4:$AE$8890,MATCH(S2523,'DCM CARDS LOOKUP - HIDDEN'!$N$4:$N$8890,0),$J2523)</f>
        <v>Pads</v>
      </c>
      <c r="G2523" s="5" t="str">
        <f>INDEX('DCM CARDS LOOKUP - HIDDEN'!$O$4:$AE$8890,MATCH(T2523,'DCM CARDS LOOKUP - HIDDEN'!$N$4:$N$8890,0),$J2523)</f>
        <v>Topicals</v>
      </c>
      <c r="H2523" s="35"/>
      <c r="J2523" s="4">
        <v>1</v>
      </c>
      <c r="L2523">
        <f>IF(M2503=15,L2503+1,L2503)</f>
        <v>9</v>
      </c>
      <c r="M2523">
        <f>IF(M2503&lt;15,M2503+1,1)</f>
        <v>7</v>
      </c>
      <c r="O2523">
        <f>L2523*10000+M2523*100+B2521</f>
        <v>90701</v>
      </c>
      <c r="P2523">
        <f>L2523*10000+M2523*100+C2521</f>
        <v>90702</v>
      </c>
      <c r="Q2523">
        <f>L2523*10000+M2523*100+D2521</f>
        <v>90703</v>
      </c>
      <c r="R2523">
        <f>L2523*10000+M2523*100+E2501</f>
        <v>90704</v>
      </c>
      <c r="S2523">
        <f>L2523*10000+M2523*100+F2501</f>
        <v>90705</v>
      </c>
      <c r="T2523">
        <f>L2523*10000+M2523*100+G2501</f>
        <v>90706</v>
      </c>
    </row>
    <row r="2524" spans="1:20" x14ac:dyDescent="0.2">
      <c r="A2524" s="10" t="str">
        <f>INDEX(REFERENCE!$B$2:$J$2,1,'EXAMPLE OF CHOICE CARDS'!J2524)</f>
        <v>Brand</v>
      </c>
      <c r="B2524" s="5" t="str">
        <f>INDEX('DCM CARDS LOOKUP - HIDDEN'!$O$4:$AE$8890,MATCH(O2524,'DCM CARDS LOOKUP - HIDDEN'!$N$4:$N$8890,0),$J2524)</f>
        <v>Be Koool</v>
      </c>
      <c r="C2524" s="5" t="str">
        <f>INDEX('DCM CARDS LOOKUP - HIDDEN'!$O$4:$AE$8890,MATCH(P2524,'DCM CARDS LOOKUP - HIDDEN'!$N$4:$N$8890,0),$J2524)</f>
        <v>Walgreens</v>
      </c>
      <c r="D2524" s="5" t="str">
        <f>INDEX('DCM CARDS LOOKUP - HIDDEN'!$O$4:$AE$8890,MATCH(Q2524,'DCM CARDS LOOKUP - HIDDEN'!$N$4:$N$8890,0),$J2524)</f>
        <v>Vicks Vapopatch</v>
      </c>
      <c r="E2524" s="5" t="str">
        <f>INDEX('DCM CARDS LOOKUP - HIDDEN'!$O$4:$AE$8890,MATCH(R2524,'DCM CARDS LOOKUP - HIDDEN'!$N$4:$N$8890,0),$J2524)</f>
        <v>Salonpas</v>
      </c>
      <c r="F2524" s="5" t="str">
        <f>INDEX('DCM CARDS LOOKUP - HIDDEN'!$O$4:$AE$8890,MATCH(S2524,'DCM CARDS LOOKUP - HIDDEN'!$N$4:$N$8890,0),$J2524)</f>
        <v>CVS Health</v>
      </c>
      <c r="G2524" s="5" t="str">
        <f>INDEX('DCM CARDS LOOKUP - HIDDEN'!$O$4:$AE$8890,MATCH(T2524,'DCM CARDS LOOKUP - HIDDEN'!$N$4:$N$8890,0),$J2524)</f>
        <v>Voltaren</v>
      </c>
      <c r="H2524" s="35"/>
      <c r="J2524" s="4">
        <v>2</v>
      </c>
      <c r="O2524">
        <f>L2523*10000+M2523*100+B2521</f>
        <v>90701</v>
      </c>
      <c r="P2524">
        <f>L2523*10000+M2523*100+C2521</f>
        <v>90702</v>
      </c>
      <c r="Q2524">
        <f>L2523*10000+M2523*100+D2521</f>
        <v>90703</v>
      </c>
      <c r="R2524">
        <f>L2523*10000+M2523*100+E2501</f>
        <v>90704</v>
      </c>
      <c r="S2524">
        <f>L2523*10000+M2523*100+F2501</f>
        <v>90705</v>
      </c>
      <c r="T2524">
        <f>L2523*10000+M2523*100+G2501</f>
        <v>90706</v>
      </c>
    </row>
    <row r="2525" spans="1:20" ht="28.5" x14ac:dyDescent="0.2">
      <c r="A2525" s="10" t="str">
        <f>INDEX(REFERENCE!$B$2:$J$2,1,'EXAMPLE OF CHOICE CARDS'!J2525)</f>
        <v>Sensation</v>
      </c>
      <c r="B2525" s="5" t="str">
        <f>INDEX('DCM CARDS LOOKUP - HIDDEN'!$O$4:$AE$8890,MATCH(O2525,'DCM CARDS LOOKUP - HIDDEN'!$N$4:$N$8890,0),$J2525)</f>
        <v>Cold sensation</v>
      </c>
      <c r="C2525" s="5" t="str">
        <f>INDEX('DCM CARDS LOOKUP - HIDDEN'!$O$4:$AE$8890,MATCH(P2525,'DCM CARDS LOOKUP - HIDDEN'!$N$4:$N$8890,0),$J2525)</f>
        <v>Hot sensation</v>
      </c>
      <c r="D2525" s="5" t="str">
        <f>INDEX('DCM CARDS LOOKUP - HIDDEN'!$O$4:$AE$8890,MATCH(Q2525,'DCM CARDS LOOKUP - HIDDEN'!$N$4:$N$8890,0),$J2525)</f>
        <v>No sensation/drug free/for circulation</v>
      </c>
      <c r="E2525" s="5" t="str">
        <f>INDEX('DCM CARDS LOOKUP - HIDDEN'!$O$4:$AE$8890,MATCH(R2525,'DCM CARDS LOOKUP - HIDDEN'!$N$4:$N$8890,0),$J2525)</f>
        <v>Hot sensation</v>
      </c>
      <c r="F2525" s="5" t="str">
        <f>INDEX('DCM CARDS LOOKUP - HIDDEN'!$O$4:$AE$8890,MATCH(S2525,'DCM CARDS LOOKUP - HIDDEN'!$N$4:$N$8890,0),$J2525)</f>
        <v>Both hot and cold sensation</v>
      </c>
      <c r="G2525" s="5" t="str">
        <f>INDEX('DCM CARDS LOOKUP - HIDDEN'!$O$4:$AE$8890,MATCH(T2525,'DCM CARDS LOOKUP - HIDDEN'!$N$4:$N$8890,0),$J2525)</f>
        <v>Lidocaine/numbing sensation</v>
      </c>
      <c r="H2525" s="35"/>
      <c r="J2525" s="4">
        <v>3</v>
      </c>
      <c r="O2525">
        <f>L2523*10000+M2523*100+B2521</f>
        <v>90701</v>
      </c>
      <c r="P2525">
        <f>L2523*10000+M2523*100+C2521</f>
        <v>90702</v>
      </c>
      <c r="Q2525">
        <f>L2523*10000+M2523*100+D2521</f>
        <v>90703</v>
      </c>
      <c r="R2525">
        <f>L2523*10000+M2523*100+E2501</f>
        <v>90704</v>
      </c>
      <c r="S2525">
        <f>L2523*10000+M2523*100+F2501</f>
        <v>90705</v>
      </c>
      <c r="T2525">
        <f>L2523*10000+M2523*100+G2501</f>
        <v>90706</v>
      </c>
    </row>
    <row r="2526" spans="1:20" x14ac:dyDescent="0.2">
      <c r="A2526" s="10" t="str">
        <f>INDEX(REFERENCE!$B$2:$J$2,1,'EXAMPLE OF CHOICE CARDS'!J2526)</f>
        <v>Treatment Area</v>
      </c>
      <c r="B2526" s="5" t="str">
        <f>INDEX('DCM CARDS LOOKUP - HIDDEN'!$O$4:$AE$8890,MATCH(O2526,'DCM CARDS LOOKUP - HIDDEN'!$N$4:$N$8890,0),$J2526)</f>
        <v>Back</v>
      </c>
      <c r="C2526" s="5" t="str">
        <f>INDEX('DCM CARDS LOOKUP - HIDDEN'!$O$4:$AE$8890,MATCH(P2526,'DCM CARDS LOOKUP - HIDDEN'!$N$4:$N$8890,0),$J2526)</f>
        <v>Chest</v>
      </c>
      <c r="D2526" s="5" t="str">
        <f>INDEX('DCM CARDS LOOKUP - HIDDEN'!$O$4:$AE$8890,MATCH(Q2526,'DCM CARDS LOOKUP - HIDDEN'!$N$4:$N$8890,0),$J2526)</f>
        <v>Joint</v>
      </c>
      <c r="E2526" s="5" t="str">
        <f>INDEX('DCM CARDS LOOKUP - HIDDEN'!$O$4:$AE$8890,MATCH(R2526,'DCM CARDS LOOKUP - HIDDEN'!$N$4:$N$8890,0),$J2526)</f>
        <v>-</v>
      </c>
      <c r="F2526" s="5" t="str">
        <f>INDEX('DCM CARDS LOOKUP - HIDDEN'!$O$4:$AE$8890,MATCH(S2526,'DCM CARDS LOOKUP - HIDDEN'!$N$4:$N$8890,0),$J2526)</f>
        <v>Hands (arthritis)</v>
      </c>
      <c r="G2526" s="5" t="str">
        <f>INDEX('DCM CARDS LOOKUP - HIDDEN'!$O$4:$AE$8890,MATCH(T2526,'DCM CARDS LOOKUP - HIDDEN'!$N$4:$N$8890,0),$J2526)</f>
        <v>-</v>
      </c>
      <c r="H2526" s="35"/>
      <c r="J2526" s="4">
        <v>4</v>
      </c>
      <c r="O2526">
        <f>L2523*10000+M2523*100+B2521</f>
        <v>90701</v>
      </c>
      <c r="P2526">
        <f>L2523*10000+M2523*100+C2521</f>
        <v>90702</v>
      </c>
      <c r="Q2526">
        <f>L2523*10000+M2523*100+D2521</f>
        <v>90703</v>
      </c>
      <c r="R2526">
        <f>L2523*10000+M2523*100+E2501</f>
        <v>90704</v>
      </c>
      <c r="S2526">
        <f>L2523*10000+M2523*100+F2501</f>
        <v>90705</v>
      </c>
      <c r="T2526">
        <f>L2523*10000+M2523*100+G2501</f>
        <v>90706</v>
      </c>
    </row>
    <row r="2527" spans="1:20" x14ac:dyDescent="0.2">
      <c r="A2527" s="10" t="str">
        <f>INDEX(REFERENCE!$B$2:$J$2,1,'EXAMPLE OF CHOICE CARDS'!J2527)</f>
        <v>Format</v>
      </c>
      <c r="B2527" s="5" t="str">
        <f>INDEX('DCM CARDS LOOKUP - HIDDEN'!$O$4:$AE$8890,MATCH(O2527,'DCM CARDS LOOKUP - HIDDEN'!$N$4:$N$8890,0),$J2527)</f>
        <v>Single use pads/patches</v>
      </c>
      <c r="C2527" s="5" t="str">
        <f>INDEX('DCM CARDS LOOKUP - HIDDEN'!$O$4:$AE$8890,MATCH(P2527,'DCM CARDS LOOKUP - HIDDEN'!$N$4:$N$8890,0),$J2527)</f>
        <v>Single use pads/patches</v>
      </c>
      <c r="D2527" s="5" t="str">
        <f>INDEX('DCM CARDS LOOKUP - HIDDEN'!$O$4:$AE$8890,MATCH(Q2527,'DCM CARDS LOOKUP - HIDDEN'!$N$4:$N$8890,0),$J2527)</f>
        <v>Single use pads/patches</v>
      </c>
      <c r="E2527" s="5" t="str">
        <f>INDEX('DCM CARDS LOOKUP - HIDDEN'!$O$4:$AE$8890,MATCH(R2527,'DCM CARDS LOOKUP - HIDDEN'!$N$4:$N$8890,0),$J2527)</f>
        <v>Liquid</v>
      </c>
      <c r="F2527" s="5" t="str">
        <f>INDEX('DCM CARDS LOOKUP - HIDDEN'!$O$4:$AE$8890,MATCH(S2527,'DCM CARDS LOOKUP - HIDDEN'!$N$4:$N$8890,0),$J2527)</f>
        <v>Single use pads/patches</v>
      </c>
      <c r="G2527" s="5" t="str">
        <f>INDEX('DCM CARDS LOOKUP - HIDDEN'!$O$4:$AE$8890,MATCH(T2527,'DCM CARDS LOOKUP - HIDDEN'!$N$4:$N$8890,0),$J2527)</f>
        <v>Cream</v>
      </c>
      <c r="H2527" s="35"/>
      <c r="J2527" s="4">
        <v>5</v>
      </c>
      <c r="O2527">
        <f>L2523*10000+M2523*100+B2521</f>
        <v>90701</v>
      </c>
      <c r="P2527">
        <f>L2523*10000+M2523*100+C2521</f>
        <v>90702</v>
      </c>
      <c r="Q2527">
        <f>L2523*10000+M2523*100+D2521</f>
        <v>90703</v>
      </c>
      <c r="R2527">
        <f>L2523*10000+M2523*100+E2501</f>
        <v>90704</v>
      </c>
      <c r="S2527">
        <f>L2523*10000+M2523*100+F2501</f>
        <v>90705</v>
      </c>
      <c r="T2527">
        <f>L2523*10000+M2523*100+G2501</f>
        <v>90706</v>
      </c>
    </row>
    <row r="2528" spans="1:20" x14ac:dyDescent="0.2">
      <c r="A2528" s="10" t="str">
        <f>INDEX(REFERENCE!$B$2:$J$2,1,'EXAMPLE OF CHOICE CARDS'!J2528)</f>
        <v>Count</v>
      </c>
      <c r="B2528" s="5" t="str">
        <f>INDEX('DCM CARDS LOOKUP - HIDDEN'!$O$4:$AE$8890,MATCH(O2528,'DCM CARDS LOOKUP - HIDDEN'!$N$4:$N$8890,0),$J2528)</f>
        <v>6 count</v>
      </c>
      <c r="C2528" s="5" t="str">
        <f>INDEX('DCM CARDS LOOKUP - HIDDEN'!$O$4:$AE$8890,MATCH(P2528,'DCM CARDS LOOKUP - HIDDEN'!$N$4:$N$8890,0),$J2528)</f>
        <v>4 count</v>
      </c>
      <c r="D2528" s="5" t="str">
        <f>INDEX('DCM CARDS LOOKUP - HIDDEN'!$O$4:$AE$8890,MATCH(Q2528,'DCM CARDS LOOKUP - HIDDEN'!$N$4:$N$8890,0),$J2528)</f>
        <v>3 count</v>
      </c>
      <c r="E2528" s="5" t="str">
        <f>INDEX('DCM CARDS LOOKUP - HIDDEN'!$O$4:$AE$8890,MATCH(R2528,'DCM CARDS LOOKUP - HIDDEN'!$N$4:$N$8890,0),$J2528)</f>
        <v>2.5 oz</v>
      </c>
      <c r="F2528" s="5" t="str">
        <f>INDEX('DCM CARDS LOOKUP - HIDDEN'!$O$4:$AE$8890,MATCH(S2528,'DCM CARDS LOOKUP - HIDDEN'!$N$4:$N$8890,0),$J2528)</f>
        <v>2 count</v>
      </c>
      <c r="G2528" s="5" t="str">
        <f>INDEX('DCM CARDS LOOKUP - HIDDEN'!$O$4:$AE$8890,MATCH(T2528,'DCM CARDS LOOKUP - HIDDEN'!$N$4:$N$8890,0),$J2528)</f>
        <v>5.5 oz</v>
      </c>
      <c r="H2528" s="35"/>
      <c r="J2528" s="4">
        <v>6</v>
      </c>
      <c r="O2528">
        <f>L2523*10000+M2523*100+B2521</f>
        <v>90701</v>
      </c>
      <c r="P2528">
        <f>L2523*10000+M2523*100+C2521</f>
        <v>90702</v>
      </c>
      <c r="Q2528">
        <f>L2523*10000+M2523*100+D2521</f>
        <v>90703</v>
      </c>
      <c r="R2528">
        <f>L2523*10000+M2523*100+E2501</f>
        <v>90704</v>
      </c>
      <c r="S2528">
        <f>L2523*10000+M2523*100+F2501</f>
        <v>90705</v>
      </c>
      <c r="T2528">
        <f>L2523*10000+M2523*100+G2501</f>
        <v>90706</v>
      </c>
    </row>
    <row r="2529" spans="1:20" ht="15" customHeight="1" x14ac:dyDescent="0.2">
      <c r="A2529" s="10" t="str">
        <f>INDEX(REFERENCE!$B$2:$J$2,1,'EXAMPLE OF CHOICE CARDS'!J2529)</f>
        <v>Price</v>
      </c>
      <c r="B2529" s="29">
        <f>INDEX('DCM CARDS LOOKUP - HIDDEN'!$O$4:$AE$8890,MATCH(O2529,'DCM CARDS LOOKUP - HIDDEN'!$N$4:$N$8890,0),$J2529)</f>
        <v>31.99</v>
      </c>
      <c r="C2529" s="29">
        <f>INDEX('DCM CARDS LOOKUP - HIDDEN'!$O$4:$AE$8890,MATCH(P2529,'DCM CARDS LOOKUP - HIDDEN'!$N$4:$N$8890,0),$J2529)</f>
        <v>7.99</v>
      </c>
      <c r="D2529" s="29">
        <f>INDEX('DCM CARDS LOOKUP - HIDDEN'!$O$4:$AE$8890,MATCH(Q2529,'DCM CARDS LOOKUP - HIDDEN'!$N$4:$N$8890,0),$J2529)</f>
        <v>9.99</v>
      </c>
      <c r="E2529" s="29">
        <f>INDEX('DCM CARDS LOOKUP - HIDDEN'!$O$4:$AE$8890,MATCH(R2529,'DCM CARDS LOOKUP - HIDDEN'!$N$4:$N$8890,0),$J2529)</f>
        <v>13.2</v>
      </c>
      <c r="F2529" s="29">
        <f>INDEX('DCM CARDS LOOKUP - HIDDEN'!$O$4:$AE$8890,MATCH(S2529,'DCM CARDS LOOKUP - HIDDEN'!$N$4:$N$8890,0),$J2529)</f>
        <v>4.3</v>
      </c>
      <c r="G2529" s="29">
        <f>INDEX('DCM CARDS LOOKUP - HIDDEN'!$O$4:$AE$8890,MATCH(T2529,'DCM CARDS LOOKUP - HIDDEN'!$N$4:$N$8890,0),$J2529)</f>
        <v>25</v>
      </c>
      <c r="H2529" s="35"/>
      <c r="J2529" s="4">
        <v>7</v>
      </c>
      <c r="O2529">
        <f>L2523*10000+M2523*100+B2521</f>
        <v>90701</v>
      </c>
      <c r="P2529">
        <f>L2523*10000+M2523*100+C2521</f>
        <v>90702</v>
      </c>
      <c r="Q2529">
        <f>L2523*10000+M2523*100+D2521</f>
        <v>90703</v>
      </c>
      <c r="R2529">
        <f>L2523*10000+M2523*100+E2501</f>
        <v>90704</v>
      </c>
      <c r="S2529">
        <f>L2523*10000+M2523*100+F2501</f>
        <v>90705</v>
      </c>
      <c r="T2529">
        <f>L2523*10000+M2523*100+G2501</f>
        <v>90706</v>
      </c>
    </row>
    <row r="2530" spans="1:20" ht="15" customHeight="1" x14ac:dyDescent="0.2">
      <c r="A2530" s="10" t="str">
        <f>INDEX(REFERENCE!$B$2:$J$2,1,'EXAMPLE OF CHOICE CARDS'!J2530)</f>
        <v>Review Rating</v>
      </c>
      <c r="B2530" s="5" t="str">
        <f>INDEX('DCM CARDS LOOKUP - HIDDEN'!$O$4:$AE$8890,MATCH(O2530,'DCM CARDS LOOKUP - HIDDEN'!$N$4:$N$8890,0),$J2530)</f>
        <v>4.5 stars</v>
      </c>
      <c r="C2530" s="5" t="str">
        <f>INDEX('DCM CARDS LOOKUP - HIDDEN'!$O$4:$AE$8890,MATCH(P2530,'DCM CARDS LOOKUP - HIDDEN'!$N$4:$N$8890,0),$J2530)</f>
        <v>4.8 stars</v>
      </c>
      <c r="D2530" s="5" t="str">
        <f>INDEX('DCM CARDS LOOKUP - HIDDEN'!$O$4:$AE$8890,MATCH(Q2530,'DCM CARDS LOOKUP - HIDDEN'!$N$4:$N$8890,0),$J2530)</f>
        <v>4.6 stars</v>
      </c>
      <c r="E2530" s="5" t="str">
        <f>INDEX('DCM CARDS LOOKUP - HIDDEN'!$O$4:$AE$8890,MATCH(R2530,'DCM CARDS LOOKUP - HIDDEN'!$N$4:$N$8890,0),$J2530)</f>
        <v>4.6 stars</v>
      </c>
      <c r="F2530" s="5" t="str">
        <f>INDEX('DCM CARDS LOOKUP - HIDDEN'!$O$4:$AE$8890,MATCH(S2530,'DCM CARDS LOOKUP - HIDDEN'!$N$4:$N$8890,0),$J2530)</f>
        <v>4.8 stars</v>
      </c>
      <c r="G2530" s="5" t="str">
        <f>INDEX('DCM CARDS LOOKUP - HIDDEN'!$O$4:$AE$8890,MATCH(T2530,'DCM CARDS LOOKUP - HIDDEN'!$N$4:$N$8890,0),$J2530)</f>
        <v>4.5 stars</v>
      </c>
      <c r="H2530" s="35"/>
      <c r="J2530" s="4">
        <v>8</v>
      </c>
      <c r="O2530">
        <f>L2523*10000+M2523*100+B2521</f>
        <v>90701</v>
      </c>
      <c r="P2530">
        <f>L2523*10000+M2523*100+C2521</f>
        <v>90702</v>
      </c>
      <c r="Q2530">
        <f>L2523*10000+M2523*100+D2521</f>
        <v>90703</v>
      </c>
      <c r="R2530">
        <f>L2523*10000+M2523*100+E2501</f>
        <v>90704</v>
      </c>
      <c r="S2530">
        <f>L2523*10000+M2523*100+F2501</f>
        <v>90705</v>
      </c>
      <c r="T2530">
        <f>L2523*10000+M2523*100+G2501</f>
        <v>90706</v>
      </c>
    </row>
    <row r="2531" spans="1:20" ht="15" customHeight="1" x14ac:dyDescent="0.2">
      <c r="A2531" s="10" t="str">
        <f>INDEX(REFERENCE!$B$2:$J$2,1,'EXAMPLE OF CHOICE CARDS'!J2531)</f>
        <v>Number of Reviews</v>
      </c>
      <c r="B2531" s="30">
        <f>INDEX('DCM CARDS LOOKUP - HIDDEN'!$O$4:$AE$8890,MATCH(O2531,'DCM CARDS LOOKUP - HIDDEN'!$N$4:$N$8890,0),$J2531)</f>
        <v>1250</v>
      </c>
      <c r="C2531" s="30">
        <f>INDEX('DCM CARDS LOOKUP - HIDDEN'!$O$4:$AE$8890,MATCH(P2531,'DCM CARDS LOOKUP - HIDDEN'!$N$4:$N$8890,0),$J2531)</f>
        <v>4500</v>
      </c>
      <c r="D2531" s="30">
        <f>INDEX('DCM CARDS LOOKUP - HIDDEN'!$O$4:$AE$8890,MATCH(Q2531,'DCM CARDS LOOKUP - HIDDEN'!$N$4:$N$8890,0),$J2531)</f>
        <v>4500</v>
      </c>
      <c r="E2531" s="30">
        <f>INDEX('DCM CARDS LOOKUP - HIDDEN'!$O$4:$AE$8890,MATCH(R2531,'DCM CARDS LOOKUP - HIDDEN'!$N$4:$N$8890,0),$J2531)</f>
        <v>1250</v>
      </c>
      <c r="F2531" s="30">
        <f>INDEX('DCM CARDS LOOKUP - HIDDEN'!$O$4:$AE$8890,MATCH(S2531,'DCM CARDS LOOKUP - HIDDEN'!$N$4:$N$8890,0),$J2531)</f>
        <v>4500</v>
      </c>
      <c r="G2531" s="30">
        <f>INDEX('DCM CARDS LOOKUP - HIDDEN'!$O$4:$AE$8890,MATCH(T2531,'DCM CARDS LOOKUP - HIDDEN'!$N$4:$N$8890,0),$J2531)</f>
        <v>1250</v>
      </c>
      <c r="H2531" s="35"/>
      <c r="J2531" s="4">
        <v>9</v>
      </c>
      <c r="O2531">
        <f>L2523*10000+M2523*100+B2521</f>
        <v>90701</v>
      </c>
      <c r="P2531">
        <f>L2523*10000+M2523*100+C2521</f>
        <v>90702</v>
      </c>
      <c r="Q2531">
        <f>L2523*10000+M2523*100+D2521</f>
        <v>90703</v>
      </c>
      <c r="R2531">
        <f>L2523*10000+M2523*100+E2501</f>
        <v>90704</v>
      </c>
      <c r="S2531">
        <f>L2523*10000+M2523*100+F2501</f>
        <v>90705</v>
      </c>
      <c r="T2531">
        <f>L2523*10000+M2523*100+G2501</f>
        <v>90706</v>
      </c>
    </row>
    <row r="2532" spans="1:20" ht="15" hidden="1" customHeight="1" x14ac:dyDescent="0.2">
      <c r="A2532" s="10" t="e">
        <f>INDEX(REFERENCE!$B$2:$J$2,1,'EXAMPLE OF CHOICE CARDS'!J2532)</f>
        <v>#REF!</v>
      </c>
      <c r="B2532" s="5">
        <f>INDEX('DCM CARDS LOOKUP - HIDDEN'!$O$4:$AE$8890,MATCH(O2532,'DCM CARDS LOOKUP - HIDDEN'!$N$4:$N$8890,0),$J2532)</f>
        <v>0</v>
      </c>
      <c r="C2532" s="5">
        <f>INDEX('DCM CARDS LOOKUP - HIDDEN'!$O$4:$AE$8890,MATCH(P2532,'DCM CARDS LOOKUP - HIDDEN'!$N$4:$N$8890,0),$J2532)</f>
        <v>0</v>
      </c>
      <c r="D2532" s="5">
        <f>INDEX('DCM CARDS LOOKUP - HIDDEN'!$O$4:$AE$8890,MATCH(Q2532,'DCM CARDS LOOKUP - HIDDEN'!$N$4:$N$8890,0),$J2532)</f>
        <v>0</v>
      </c>
      <c r="E2532" s="5">
        <f>INDEX('DCM CARDS LOOKUP - HIDDEN'!$O$4:$AE$8890,MATCH(R2532,'DCM CARDS LOOKUP - HIDDEN'!$N$4:$N$8890,0),$J2532)</f>
        <v>0</v>
      </c>
      <c r="F2532" s="5">
        <f>INDEX('DCM CARDS LOOKUP - HIDDEN'!$O$4:$AE$8890,MATCH(S2532,'DCM CARDS LOOKUP - HIDDEN'!$N$4:$N$8890,0),$J2532)</f>
        <v>0</v>
      </c>
      <c r="G2532" s="31"/>
      <c r="H2532" s="35"/>
      <c r="J2532" s="4">
        <v>10</v>
      </c>
      <c r="O2532">
        <f>L2523*10000+M2523*100+B2521</f>
        <v>90701</v>
      </c>
      <c r="P2532">
        <f>L2523*10000+M2523*100+C2521</f>
        <v>90702</v>
      </c>
      <c r="Q2532">
        <f>L2523*10000+M2523*100+D2521</f>
        <v>90703</v>
      </c>
      <c r="R2532">
        <f>L2523*10000+M2523*100+E2501</f>
        <v>90704</v>
      </c>
      <c r="S2532">
        <f>L2523*10000+M2523*100+F2501</f>
        <v>90705</v>
      </c>
    </row>
    <row r="2533" spans="1:20" ht="15" hidden="1" customHeight="1" x14ac:dyDescent="0.2">
      <c r="A2533" s="10" t="e">
        <f>INDEX(REFERENCE!$B$2:$J$2,1,'EXAMPLE OF CHOICE CARDS'!J2533)</f>
        <v>#REF!</v>
      </c>
      <c r="B2533" s="5">
        <f>INDEX('DCM CARDS LOOKUP - HIDDEN'!$O$4:$AE$8890,MATCH(O2533,'DCM CARDS LOOKUP - HIDDEN'!$N$4:$N$8890,0),$J2533)</f>
        <v>0</v>
      </c>
      <c r="C2533" s="5">
        <f>INDEX('DCM CARDS LOOKUP - HIDDEN'!$O$4:$AE$8890,MATCH(P2533,'DCM CARDS LOOKUP - HIDDEN'!$N$4:$N$8890,0),$J2533)</f>
        <v>0</v>
      </c>
      <c r="D2533" s="5">
        <f>INDEX('DCM CARDS LOOKUP - HIDDEN'!$O$4:$AE$8890,MATCH(Q2533,'DCM CARDS LOOKUP - HIDDEN'!$N$4:$N$8890,0),$J2533)</f>
        <v>0</v>
      </c>
      <c r="E2533" s="5">
        <f>INDEX('DCM CARDS LOOKUP - HIDDEN'!$O$4:$AE$8890,MATCH(R2533,'DCM CARDS LOOKUP - HIDDEN'!$N$4:$N$8890,0),$J2533)</f>
        <v>0</v>
      </c>
      <c r="F2533" s="5">
        <f>INDEX('DCM CARDS LOOKUP - HIDDEN'!$O$4:$AE$8890,MATCH(S2533,'DCM CARDS LOOKUP - HIDDEN'!$N$4:$N$8890,0),$J2533)</f>
        <v>0</v>
      </c>
      <c r="G2533" s="31"/>
      <c r="H2533" s="35"/>
      <c r="J2533" s="4">
        <v>11</v>
      </c>
      <c r="O2533">
        <f>L2523*10000+M2523*100+B2521</f>
        <v>90701</v>
      </c>
      <c r="P2533">
        <f>L2523*10000+M2523*100+C2521</f>
        <v>90702</v>
      </c>
      <c r="Q2533">
        <f>L2523*10000+M2523*100+D2521</f>
        <v>90703</v>
      </c>
      <c r="R2533">
        <f>L2523*10000+M2523*100+E2501</f>
        <v>90704</v>
      </c>
      <c r="S2533">
        <f>L2523*10000+M2523*100+F2501</f>
        <v>90705</v>
      </c>
    </row>
    <row r="2534" spans="1:20" ht="15" hidden="1" customHeight="1" x14ac:dyDescent="0.2">
      <c r="A2534" s="10" t="e">
        <f>INDEX(REFERENCE!$B$2:$J$2,1,'EXAMPLE OF CHOICE CARDS'!J2534)</f>
        <v>#REF!</v>
      </c>
      <c r="B2534" s="5">
        <f>INDEX('DCM CARDS LOOKUP - HIDDEN'!$O$4:$AE$8890,MATCH(O2534,'DCM CARDS LOOKUP - HIDDEN'!$N$4:$N$8890,0),$J2534)</f>
        <v>0</v>
      </c>
      <c r="C2534" s="5">
        <f>INDEX('DCM CARDS LOOKUP - HIDDEN'!$O$4:$AE$8890,MATCH(P2534,'DCM CARDS LOOKUP - HIDDEN'!$N$4:$N$8890,0),$J2534)</f>
        <v>0</v>
      </c>
      <c r="D2534" s="5">
        <f>INDEX('DCM CARDS LOOKUP - HIDDEN'!$O$4:$AE$8890,MATCH(Q2534,'DCM CARDS LOOKUP - HIDDEN'!$N$4:$N$8890,0),$J2534)</f>
        <v>0</v>
      </c>
      <c r="E2534" s="5">
        <f>INDEX('DCM CARDS LOOKUP - HIDDEN'!$O$4:$AE$8890,MATCH(R2534,'DCM CARDS LOOKUP - HIDDEN'!$N$4:$N$8890,0),$J2534)</f>
        <v>0</v>
      </c>
      <c r="F2534" s="5">
        <f>INDEX('DCM CARDS LOOKUP - HIDDEN'!$O$4:$AE$8890,MATCH(S2534,'DCM CARDS LOOKUP - HIDDEN'!$N$4:$N$8890,0),$J2534)</f>
        <v>0</v>
      </c>
      <c r="G2534" s="31"/>
      <c r="H2534" s="35"/>
      <c r="J2534" s="4">
        <v>12</v>
      </c>
      <c r="O2534">
        <f>L2523*10000+M2523*100+B2521</f>
        <v>90701</v>
      </c>
      <c r="P2534">
        <f>L2523*10000+M2523*100+C2521</f>
        <v>90702</v>
      </c>
      <c r="Q2534">
        <f>L2523*10000+M2523*100+D2521</f>
        <v>90703</v>
      </c>
      <c r="R2534">
        <f>L2523*10000+M2523*100+E2501</f>
        <v>90704</v>
      </c>
      <c r="S2534">
        <f>L2523*10000+M2523*100+F2501</f>
        <v>90705</v>
      </c>
    </row>
    <row r="2535" spans="1:20" ht="15" hidden="1" customHeight="1" x14ac:dyDescent="0.2">
      <c r="A2535" s="10" t="e">
        <f>INDEX(REFERENCE!$B$2:$J$2,1,'EXAMPLE OF CHOICE CARDS'!J2535)</f>
        <v>#REF!</v>
      </c>
      <c r="B2535" s="5">
        <f>INDEX('DCM CARDS LOOKUP - HIDDEN'!$O$4:$AE$8890,MATCH(O2535,'DCM CARDS LOOKUP - HIDDEN'!$N$4:$N$8890,0),$J2535)</f>
        <v>0</v>
      </c>
      <c r="C2535" s="5">
        <f>INDEX('DCM CARDS LOOKUP - HIDDEN'!$O$4:$AE$8890,MATCH(P2535,'DCM CARDS LOOKUP - HIDDEN'!$N$4:$N$8890,0),$J2535)</f>
        <v>0</v>
      </c>
      <c r="D2535" s="5">
        <f>INDEX('DCM CARDS LOOKUP - HIDDEN'!$O$4:$AE$8890,MATCH(Q2535,'DCM CARDS LOOKUP - HIDDEN'!$N$4:$N$8890,0),$J2535)</f>
        <v>0</v>
      </c>
      <c r="E2535" s="5">
        <f>INDEX('DCM CARDS LOOKUP - HIDDEN'!$O$4:$AE$8890,MATCH(R2535,'DCM CARDS LOOKUP - HIDDEN'!$N$4:$N$8890,0),$J2535)</f>
        <v>0</v>
      </c>
      <c r="F2535" s="5">
        <f>INDEX('DCM CARDS LOOKUP - HIDDEN'!$O$4:$AE$8890,MATCH(S2535,'DCM CARDS LOOKUP - HIDDEN'!$N$4:$N$8890,0),$J2535)</f>
        <v>0</v>
      </c>
      <c r="G2535" s="31"/>
      <c r="H2535" s="35"/>
      <c r="J2535" s="4">
        <v>13</v>
      </c>
      <c r="O2535">
        <f>L2523*10000+M2523*100+B2521</f>
        <v>90701</v>
      </c>
      <c r="P2535">
        <f>L2523*10000+M2523*100+C2521</f>
        <v>90702</v>
      </c>
      <c r="Q2535">
        <f>L2523*10000+M2523*100+D2521</f>
        <v>90703</v>
      </c>
      <c r="R2535">
        <f>L2523*10000+M2523*100+E2501</f>
        <v>90704</v>
      </c>
      <c r="S2535">
        <f>L2523*10000+M2523*100+F2501</f>
        <v>90705</v>
      </c>
    </row>
    <row r="2536" spans="1:20" ht="15" hidden="1" customHeight="1" x14ac:dyDescent="0.2">
      <c r="A2536" s="10" t="e">
        <f>INDEX(REFERENCE!$B$2:$J$2,1,'EXAMPLE OF CHOICE CARDS'!J2536)</f>
        <v>#REF!</v>
      </c>
      <c r="B2536" s="5">
        <f>INDEX('DCM CARDS LOOKUP - HIDDEN'!$O$4:$AE$8890,MATCH(O2536,'DCM CARDS LOOKUP - HIDDEN'!$N$4:$N$8890,0),$J2536)</f>
        <v>0</v>
      </c>
      <c r="C2536" s="5">
        <f>INDEX('DCM CARDS LOOKUP - HIDDEN'!$O$4:$AE$8890,MATCH(P2536,'DCM CARDS LOOKUP - HIDDEN'!$N$4:$N$8890,0),$J2536)</f>
        <v>0</v>
      </c>
      <c r="D2536" s="5">
        <f>INDEX('DCM CARDS LOOKUP - HIDDEN'!$O$4:$AE$8890,MATCH(Q2536,'DCM CARDS LOOKUP - HIDDEN'!$N$4:$N$8890,0),$J2536)</f>
        <v>0</v>
      </c>
      <c r="E2536" s="5">
        <f>INDEX('DCM CARDS LOOKUP - HIDDEN'!$O$4:$AE$8890,MATCH(R2536,'DCM CARDS LOOKUP - HIDDEN'!$N$4:$N$8890,0),$J2536)</f>
        <v>0</v>
      </c>
      <c r="F2536" s="5">
        <f>INDEX('DCM CARDS LOOKUP - HIDDEN'!$O$4:$AE$8890,MATCH(S2536,'DCM CARDS LOOKUP - HIDDEN'!$N$4:$N$8890,0),$J2536)</f>
        <v>0</v>
      </c>
      <c r="G2536" s="31"/>
      <c r="H2536" s="35"/>
      <c r="J2536" s="4">
        <v>14</v>
      </c>
      <c r="O2536">
        <f>L2523*10000+M2523*100+B2521</f>
        <v>90701</v>
      </c>
      <c r="P2536">
        <f>L2523*10000+M2523*100+C2521</f>
        <v>90702</v>
      </c>
      <c r="Q2536">
        <f>L2523*10000+M2523*100+D2521</f>
        <v>90703</v>
      </c>
      <c r="R2536">
        <f>L2523*10000+M2523*100+E2501</f>
        <v>90704</v>
      </c>
      <c r="S2536">
        <f>L2523*10000+M2523*100+F2501</f>
        <v>90705</v>
      </c>
    </row>
    <row r="2537" spans="1:20" x14ac:dyDescent="0.2">
      <c r="A2537" s="2"/>
      <c r="B2537" s="5"/>
      <c r="C2537" s="5"/>
      <c r="D2537" s="5"/>
      <c r="E2537" s="5"/>
      <c r="F2537" s="5"/>
      <c r="G2537" s="5"/>
      <c r="H2537" s="5"/>
      <c r="J2537" s="13"/>
    </row>
    <row r="2538" spans="1:20" x14ac:dyDescent="0.2">
      <c r="A2538" s="6"/>
      <c r="B2538" s="7">
        <v>1</v>
      </c>
      <c r="C2538" s="7">
        <v>2</v>
      </c>
      <c r="D2538" s="7">
        <v>3</v>
      </c>
      <c r="E2538" s="7">
        <v>4</v>
      </c>
      <c r="F2538" s="7">
        <v>5</v>
      </c>
      <c r="G2538" s="7">
        <v>6</v>
      </c>
      <c r="H2538" s="7">
        <v>9</v>
      </c>
      <c r="J2538" s="13"/>
    </row>
    <row r="2541" spans="1:20" x14ac:dyDescent="0.2">
      <c r="A2541" s="1" t="str">
        <f>"Version "&amp;L2543&amp;"; Task"&amp;M2543</f>
        <v>Version 9; Task8</v>
      </c>
      <c r="B2541" s="4">
        <v>1</v>
      </c>
      <c r="C2541" s="4">
        <v>2</v>
      </c>
      <c r="D2541" s="4">
        <v>3</v>
      </c>
      <c r="E2541" s="4">
        <f>E2521</f>
        <v>4</v>
      </c>
      <c r="F2541" s="4">
        <f>F2521</f>
        <v>5</v>
      </c>
      <c r="G2541" s="4">
        <v>6</v>
      </c>
      <c r="J2541" s="13"/>
    </row>
    <row r="2542" spans="1:20" ht="15" customHeight="1" x14ac:dyDescent="0.2">
      <c r="A2542" s="11" t="s">
        <v>8</v>
      </c>
      <c r="B2542" s="12" t="s">
        <v>9</v>
      </c>
      <c r="C2542" s="12" t="s">
        <v>10</v>
      </c>
      <c r="D2542" s="12" t="s">
        <v>11</v>
      </c>
      <c r="E2542" s="20" t="s">
        <v>21</v>
      </c>
      <c r="F2542" s="20" t="s">
        <v>22</v>
      </c>
      <c r="G2542" s="20"/>
      <c r="H2542" s="34" t="s">
        <v>15</v>
      </c>
      <c r="J2542" s="13"/>
      <c r="L2542" t="s">
        <v>12</v>
      </c>
      <c r="M2542" t="s">
        <v>1</v>
      </c>
    </row>
    <row r="2543" spans="1:20" x14ac:dyDescent="0.2">
      <c r="A2543" s="10" t="str">
        <f>INDEX(REFERENCE!$B$2:$J$2,1,'EXAMPLE OF CHOICE CARDS'!J2543)</f>
        <v>Type</v>
      </c>
      <c r="B2543" s="5" t="str">
        <f>INDEX('DCM CARDS LOOKUP - HIDDEN'!$O$4:$AE$8890,MATCH(O2543,'DCM CARDS LOOKUP - HIDDEN'!$N$4:$N$8890,0),$J2543)</f>
        <v>Pads</v>
      </c>
      <c r="C2543" s="5" t="str">
        <f>INDEX('DCM CARDS LOOKUP - HIDDEN'!$O$4:$AE$8890,MATCH(P2543,'DCM CARDS LOOKUP - HIDDEN'!$N$4:$N$8890,0),$J2543)</f>
        <v>Topicals</v>
      </c>
      <c r="D2543" s="5" t="str">
        <f>INDEX('DCM CARDS LOOKUP - HIDDEN'!$O$4:$AE$8890,MATCH(Q2543,'DCM CARDS LOOKUP - HIDDEN'!$N$4:$N$8890,0),$J2543)</f>
        <v>Topicals</v>
      </c>
      <c r="E2543" s="5" t="str">
        <f>INDEX('DCM CARDS LOOKUP - HIDDEN'!$O$4:$AE$8890,MATCH(R2543,'DCM CARDS LOOKUP - HIDDEN'!$N$4:$N$8890,0),$J2543)</f>
        <v>Topicals</v>
      </c>
      <c r="F2543" s="5" t="str">
        <f>INDEX('DCM CARDS LOOKUP - HIDDEN'!$O$4:$AE$8890,MATCH(S2543,'DCM CARDS LOOKUP - HIDDEN'!$N$4:$N$8890,0),$J2543)</f>
        <v>Topicals</v>
      </c>
      <c r="G2543" s="5" t="str">
        <f>INDEX('DCM CARDS LOOKUP - HIDDEN'!$O$4:$AE$8890,MATCH(T2543,'DCM CARDS LOOKUP - HIDDEN'!$N$4:$N$8890,0),$J2543)</f>
        <v>Pads</v>
      </c>
      <c r="H2543" s="35"/>
      <c r="J2543" s="4">
        <v>1</v>
      </c>
      <c r="L2543">
        <f>IF(M2523=15,L2523+1,L2523)</f>
        <v>9</v>
      </c>
      <c r="M2543">
        <f>IF(M2523&lt;15,M2523+1,1)</f>
        <v>8</v>
      </c>
      <c r="O2543">
        <f>L2543*10000+M2543*100+B2541</f>
        <v>90801</v>
      </c>
      <c r="P2543">
        <f>L2543*10000+M2543*100+C2541</f>
        <v>90802</v>
      </c>
      <c r="Q2543">
        <f>L2543*10000+M2543*100+D2541</f>
        <v>90803</v>
      </c>
      <c r="R2543">
        <f>L2543*10000+M2543*100+E2521</f>
        <v>90804</v>
      </c>
      <c r="S2543">
        <f>L2543*10000+M2543*100+F2521</f>
        <v>90805</v>
      </c>
      <c r="T2543">
        <f>L2543*10000+M2543*100+G2521</f>
        <v>90806</v>
      </c>
    </row>
    <row r="2544" spans="1:20" x14ac:dyDescent="0.2">
      <c r="A2544" s="10" t="str">
        <f>INDEX(REFERENCE!$B$2:$J$2,1,'EXAMPLE OF CHOICE CARDS'!J2544)</f>
        <v>Brand</v>
      </c>
      <c r="B2544" s="5" t="str">
        <f>INDEX('DCM CARDS LOOKUP - HIDDEN'!$O$4:$AE$8890,MATCH(O2544,'DCM CARDS LOOKUP - HIDDEN'!$N$4:$N$8890,0),$J2544)</f>
        <v>Tiger Balm</v>
      </c>
      <c r="C2544" s="5" t="str">
        <f>INDEX('DCM CARDS LOOKUP - HIDDEN'!$O$4:$AE$8890,MATCH(P2544,'DCM CARDS LOOKUP - HIDDEN'!$N$4:$N$8890,0),$J2544)</f>
        <v>Aspercreme</v>
      </c>
      <c r="D2544" s="5" t="str">
        <f>INDEX('DCM CARDS LOOKUP - HIDDEN'!$O$4:$AE$8890,MATCH(Q2544,'DCM CARDS LOOKUP - HIDDEN'!$N$4:$N$8890,0),$J2544)</f>
        <v>Arnicare</v>
      </c>
      <c r="E2544" s="5" t="str">
        <f>INDEX('DCM CARDS LOOKUP - HIDDEN'!$O$4:$AE$8890,MATCH(R2544,'DCM CARDS LOOKUP - HIDDEN'!$N$4:$N$8890,0),$J2544)</f>
        <v>Equate</v>
      </c>
      <c r="F2544" s="5" t="str">
        <f>INDEX('DCM CARDS LOOKUP - HIDDEN'!$O$4:$AE$8890,MATCH(S2544,'DCM CARDS LOOKUP - HIDDEN'!$N$4:$N$8890,0),$J2544)</f>
        <v>Voltaren</v>
      </c>
      <c r="G2544" s="5" t="str">
        <f>INDEX('DCM CARDS LOOKUP - HIDDEN'!$O$4:$AE$8890,MATCH(T2544,'DCM CARDS LOOKUP - HIDDEN'!$N$4:$N$8890,0),$J2544)</f>
        <v>Bengay</v>
      </c>
      <c r="H2544" s="35"/>
      <c r="J2544" s="4">
        <v>2</v>
      </c>
      <c r="O2544">
        <f>L2543*10000+M2543*100+B2541</f>
        <v>90801</v>
      </c>
      <c r="P2544">
        <f>L2543*10000+M2543*100+C2541</f>
        <v>90802</v>
      </c>
      <c r="Q2544">
        <f>L2543*10000+M2543*100+D2541</f>
        <v>90803</v>
      </c>
      <c r="R2544">
        <f>L2543*10000+M2543*100+E2521</f>
        <v>90804</v>
      </c>
      <c r="S2544">
        <f>L2543*10000+M2543*100+F2521</f>
        <v>90805</v>
      </c>
      <c r="T2544">
        <f>L2543*10000+M2543*100+G2521</f>
        <v>90806</v>
      </c>
    </row>
    <row r="2545" spans="1:20" x14ac:dyDescent="0.2">
      <c r="A2545" s="10" t="str">
        <f>INDEX(REFERENCE!$B$2:$J$2,1,'EXAMPLE OF CHOICE CARDS'!J2545)</f>
        <v>Sensation</v>
      </c>
      <c r="B2545" s="5" t="str">
        <f>INDEX('DCM CARDS LOOKUP - HIDDEN'!$O$4:$AE$8890,MATCH(O2545,'DCM CARDS LOOKUP - HIDDEN'!$N$4:$N$8890,0),$J2545)</f>
        <v>Lidocaine/numbing sensation</v>
      </c>
      <c r="C2545" s="5" t="str">
        <f>INDEX('DCM CARDS LOOKUP - HIDDEN'!$O$4:$AE$8890,MATCH(P2545,'DCM CARDS LOOKUP - HIDDEN'!$N$4:$N$8890,0),$J2545)</f>
        <v>Lidocaine/numbing sensation</v>
      </c>
      <c r="D2545" s="5" t="str">
        <f>INDEX('DCM CARDS LOOKUP - HIDDEN'!$O$4:$AE$8890,MATCH(Q2545,'DCM CARDS LOOKUP - HIDDEN'!$N$4:$N$8890,0),$J2545)</f>
        <v>Cold sensation</v>
      </c>
      <c r="E2545" s="5" t="str">
        <f>INDEX('DCM CARDS LOOKUP - HIDDEN'!$O$4:$AE$8890,MATCH(R2545,'DCM CARDS LOOKUP - HIDDEN'!$N$4:$N$8890,0),$J2545)</f>
        <v>Both hot and cold sensation</v>
      </c>
      <c r="F2545" s="5" t="str">
        <f>INDEX('DCM CARDS LOOKUP - HIDDEN'!$O$4:$AE$8890,MATCH(S2545,'DCM CARDS LOOKUP - HIDDEN'!$N$4:$N$8890,0),$J2545)</f>
        <v>Both hot and cold sensation</v>
      </c>
      <c r="G2545" s="5" t="str">
        <f>INDEX('DCM CARDS LOOKUP - HIDDEN'!$O$4:$AE$8890,MATCH(T2545,'DCM CARDS LOOKUP - HIDDEN'!$N$4:$N$8890,0),$J2545)</f>
        <v>Both hot and cold sensation</v>
      </c>
      <c r="H2545" s="35"/>
      <c r="J2545" s="4">
        <v>3</v>
      </c>
      <c r="O2545">
        <f>L2543*10000+M2543*100+B2541</f>
        <v>90801</v>
      </c>
      <c r="P2545">
        <f>L2543*10000+M2543*100+C2541</f>
        <v>90802</v>
      </c>
      <c r="Q2545">
        <f>L2543*10000+M2543*100+D2541</f>
        <v>90803</v>
      </c>
      <c r="R2545">
        <f>L2543*10000+M2543*100+E2521</f>
        <v>90804</v>
      </c>
      <c r="S2545">
        <f>L2543*10000+M2543*100+F2521</f>
        <v>90805</v>
      </c>
      <c r="T2545">
        <f>L2543*10000+M2543*100+G2521</f>
        <v>90806</v>
      </c>
    </row>
    <row r="2546" spans="1:20" x14ac:dyDescent="0.2">
      <c r="A2546" s="10" t="str">
        <f>INDEX(REFERENCE!$B$2:$J$2,1,'EXAMPLE OF CHOICE CARDS'!J2546)</f>
        <v>Treatment Area</v>
      </c>
      <c r="B2546" s="5" t="str">
        <f>INDEX('DCM CARDS LOOKUP - HIDDEN'!$O$4:$AE$8890,MATCH(O2546,'DCM CARDS LOOKUP - HIDDEN'!$N$4:$N$8890,0),$J2546)</f>
        <v>Back</v>
      </c>
      <c r="C2546" s="5" t="str">
        <f>INDEX('DCM CARDS LOOKUP - HIDDEN'!$O$4:$AE$8890,MATCH(P2546,'DCM CARDS LOOKUP - HIDDEN'!$N$4:$N$8890,0),$J2546)</f>
        <v>-</v>
      </c>
      <c r="D2546" s="5" t="str">
        <f>INDEX('DCM CARDS LOOKUP - HIDDEN'!$O$4:$AE$8890,MATCH(Q2546,'DCM CARDS LOOKUP - HIDDEN'!$N$4:$N$8890,0),$J2546)</f>
        <v>-</v>
      </c>
      <c r="E2546" s="5" t="str">
        <f>INDEX('DCM CARDS LOOKUP - HIDDEN'!$O$4:$AE$8890,MATCH(R2546,'DCM CARDS LOOKUP - HIDDEN'!$N$4:$N$8890,0),$J2546)</f>
        <v>-</v>
      </c>
      <c r="F2546" s="5" t="str">
        <f>INDEX('DCM CARDS LOOKUP - HIDDEN'!$O$4:$AE$8890,MATCH(S2546,'DCM CARDS LOOKUP - HIDDEN'!$N$4:$N$8890,0),$J2546)</f>
        <v>-</v>
      </c>
      <c r="G2546" s="5" t="str">
        <f>INDEX('DCM CARDS LOOKUP - HIDDEN'!$O$4:$AE$8890,MATCH(T2546,'DCM CARDS LOOKUP - HIDDEN'!$N$4:$N$8890,0),$J2546)</f>
        <v>Shoulder</v>
      </c>
      <c r="H2546" s="35"/>
      <c r="J2546" s="4">
        <v>4</v>
      </c>
      <c r="O2546">
        <f>L2543*10000+M2543*100+B2541</f>
        <v>90801</v>
      </c>
      <c r="P2546">
        <f>L2543*10000+M2543*100+C2541</f>
        <v>90802</v>
      </c>
      <c r="Q2546">
        <f>L2543*10000+M2543*100+D2541</f>
        <v>90803</v>
      </c>
      <c r="R2546">
        <f>L2543*10000+M2543*100+E2521</f>
        <v>90804</v>
      </c>
      <c r="S2546">
        <f>L2543*10000+M2543*100+F2521</f>
        <v>90805</v>
      </c>
      <c r="T2546">
        <f>L2543*10000+M2543*100+G2521</f>
        <v>90806</v>
      </c>
    </row>
    <row r="2547" spans="1:20" x14ac:dyDescent="0.2">
      <c r="A2547" s="10" t="str">
        <f>INDEX(REFERENCE!$B$2:$J$2,1,'EXAMPLE OF CHOICE CARDS'!J2547)</f>
        <v>Format</v>
      </c>
      <c r="B2547" s="5" t="str">
        <f>INDEX('DCM CARDS LOOKUP - HIDDEN'!$O$4:$AE$8890,MATCH(O2547,'DCM CARDS LOOKUP - HIDDEN'!$N$4:$N$8890,0),$J2547)</f>
        <v>Single use pads/patches</v>
      </c>
      <c r="C2547" s="5" t="str">
        <f>INDEX('DCM CARDS LOOKUP - HIDDEN'!$O$4:$AE$8890,MATCH(P2547,'DCM CARDS LOOKUP - HIDDEN'!$N$4:$N$8890,0),$J2547)</f>
        <v>Liquid</v>
      </c>
      <c r="D2547" s="5" t="str">
        <f>INDEX('DCM CARDS LOOKUP - HIDDEN'!$O$4:$AE$8890,MATCH(Q2547,'DCM CARDS LOOKUP - HIDDEN'!$N$4:$N$8890,0),$J2547)</f>
        <v>Roll-on</v>
      </c>
      <c r="E2547" s="5" t="str">
        <f>INDEX('DCM CARDS LOOKUP - HIDDEN'!$O$4:$AE$8890,MATCH(R2547,'DCM CARDS LOOKUP - HIDDEN'!$N$4:$N$8890,0),$J2547)</f>
        <v>Gel</v>
      </c>
      <c r="F2547" s="5" t="str">
        <f>INDEX('DCM CARDS LOOKUP - HIDDEN'!$O$4:$AE$8890,MATCH(S2547,'DCM CARDS LOOKUP - HIDDEN'!$N$4:$N$8890,0),$J2547)</f>
        <v>Spray</v>
      </c>
      <c r="G2547" s="5" t="str">
        <f>INDEX('DCM CARDS LOOKUP - HIDDEN'!$O$4:$AE$8890,MATCH(T2547,'DCM CARDS LOOKUP - HIDDEN'!$N$4:$N$8890,0),$J2547)</f>
        <v>Single use pads/patches</v>
      </c>
      <c r="H2547" s="35"/>
      <c r="J2547" s="4">
        <v>5</v>
      </c>
      <c r="O2547">
        <f>L2543*10000+M2543*100+B2541</f>
        <v>90801</v>
      </c>
      <c r="P2547">
        <f>L2543*10000+M2543*100+C2541</f>
        <v>90802</v>
      </c>
      <c r="Q2547">
        <f>L2543*10000+M2543*100+D2541</f>
        <v>90803</v>
      </c>
      <c r="R2547">
        <f>L2543*10000+M2543*100+E2521</f>
        <v>90804</v>
      </c>
      <c r="S2547">
        <f>L2543*10000+M2543*100+F2521</f>
        <v>90805</v>
      </c>
      <c r="T2547">
        <f>L2543*10000+M2543*100+G2521</f>
        <v>90806</v>
      </c>
    </row>
    <row r="2548" spans="1:20" x14ac:dyDescent="0.2">
      <c r="A2548" s="10" t="str">
        <f>INDEX(REFERENCE!$B$2:$J$2,1,'EXAMPLE OF CHOICE CARDS'!J2548)</f>
        <v>Count</v>
      </c>
      <c r="B2548" s="5" t="str">
        <f>INDEX('DCM CARDS LOOKUP - HIDDEN'!$O$4:$AE$8890,MATCH(O2548,'DCM CARDS LOOKUP - HIDDEN'!$N$4:$N$8890,0),$J2548)</f>
        <v>5 count</v>
      </c>
      <c r="C2548" s="5" t="str">
        <f>INDEX('DCM CARDS LOOKUP - HIDDEN'!$O$4:$AE$8890,MATCH(P2548,'DCM CARDS LOOKUP - HIDDEN'!$N$4:$N$8890,0),$J2548)</f>
        <v>3.5 oz</v>
      </c>
      <c r="D2548" s="5" t="str">
        <f>INDEX('DCM CARDS LOOKUP - HIDDEN'!$O$4:$AE$8890,MATCH(Q2548,'DCM CARDS LOOKUP - HIDDEN'!$N$4:$N$8890,0),$J2548)</f>
        <v>3 oz</v>
      </c>
      <c r="E2548" s="5" t="str">
        <f>INDEX('DCM CARDS LOOKUP - HIDDEN'!$O$4:$AE$8890,MATCH(R2548,'DCM CARDS LOOKUP - HIDDEN'!$N$4:$N$8890,0),$J2548)</f>
        <v>2 oz</v>
      </c>
      <c r="F2548" s="5" t="str">
        <f>INDEX('DCM CARDS LOOKUP - HIDDEN'!$O$4:$AE$8890,MATCH(S2548,'DCM CARDS LOOKUP - HIDDEN'!$N$4:$N$8890,0),$J2548)</f>
        <v>4 oz</v>
      </c>
      <c r="G2548" s="5" t="str">
        <f>INDEX('DCM CARDS LOOKUP - HIDDEN'!$O$4:$AE$8890,MATCH(T2548,'DCM CARDS LOOKUP - HIDDEN'!$N$4:$N$8890,0),$J2548)</f>
        <v>6 count</v>
      </c>
      <c r="H2548" s="35"/>
      <c r="J2548" s="4">
        <v>6</v>
      </c>
      <c r="O2548">
        <f>L2543*10000+M2543*100+B2541</f>
        <v>90801</v>
      </c>
      <c r="P2548">
        <f>L2543*10000+M2543*100+C2541</f>
        <v>90802</v>
      </c>
      <c r="Q2548">
        <f>L2543*10000+M2543*100+D2541</f>
        <v>90803</v>
      </c>
      <c r="R2548">
        <f>L2543*10000+M2543*100+E2521</f>
        <v>90804</v>
      </c>
      <c r="S2548">
        <f>L2543*10000+M2543*100+F2521</f>
        <v>90805</v>
      </c>
      <c r="T2548">
        <f>L2543*10000+M2543*100+G2521</f>
        <v>90806</v>
      </c>
    </row>
    <row r="2549" spans="1:20" ht="15" customHeight="1" x14ac:dyDescent="0.2">
      <c r="A2549" s="10" t="str">
        <f>INDEX(REFERENCE!$B$2:$J$2,1,'EXAMPLE OF CHOICE CARDS'!J2549)</f>
        <v>Price</v>
      </c>
      <c r="B2549" s="29">
        <f>INDEX('DCM CARDS LOOKUP - HIDDEN'!$O$4:$AE$8890,MATCH(O2549,'DCM CARDS LOOKUP - HIDDEN'!$N$4:$N$8890,0),$J2549)</f>
        <v>15.86</v>
      </c>
      <c r="C2549" s="29">
        <f>INDEX('DCM CARDS LOOKUP - HIDDEN'!$O$4:$AE$8890,MATCH(P2549,'DCM CARDS LOOKUP - HIDDEN'!$N$4:$N$8890,0),$J2549)</f>
        <v>12.39</v>
      </c>
      <c r="D2549" s="29">
        <f>INDEX('DCM CARDS LOOKUP - HIDDEN'!$O$4:$AE$8890,MATCH(Q2549,'DCM CARDS LOOKUP - HIDDEN'!$N$4:$N$8890,0),$J2549)</f>
        <v>13.4</v>
      </c>
      <c r="E2549" s="29">
        <f>INDEX('DCM CARDS LOOKUP - HIDDEN'!$O$4:$AE$8890,MATCH(R2549,'DCM CARDS LOOKUP - HIDDEN'!$N$4:$N$8890,0),$J2549)</f>
        <v>7.79</v>
      </c>
      <c r="F2549" s="29">
        <f>INDEX('DCM CARDS LOOKUP - HIDDEN'!$O$4:$AE$8890,MATCH(S2549,'DCM CARDS LOOKUP - HIDDEN'!$N$4:$N$8890,0),$J2549)</f>
        <v>9</v>
      </c>
      <c r="G2549" s="29">
        <f>INDEX('DCM CARDS LOOKUP - HIDDEN'!$O$4:$AE$8890,MATCH(T2549,'DCM CARDS LOOKUP - HIDDEN'!$N$4:$N$8890,0),$J2549)</f>
        <v>5.45</v>
      </c>
      <c r="H2549" s="35"/>
      <c r="J2549" s="4">
        <v>7</v>
      </c>
      <c r="O2549">
        <f>L2543*10000+M2543*100+B2541</f>
        <v>90801</v>
      </c>
      <c r="P2549">
        <f>L2543*10000+M2543*100+C2541</f>
        <v>90802</v>
      </c>
      <c r="Q2549">
        <f>L2543*10000+M2543*100+D2541</f>
        <v>90803</v>
      </c>
      <c r="R2549">
        <f>L2543*10000+M2543*100+E2521</f>
        <v>90804</v>
      </c>
      <c r="S2549">
        <f>L2543*10000+M2543*100+F2521</f>
        <v>90805</v>
      </c>
      <c r="T2549">
        <f>L2543*10000+M2543*100+G2521</f>
        <v>90806</v>
      </c>
    </row>
    <row r="2550" spans="1:20" ht="15" customHeight="1" x14ac:dyDescent="0.2">
      <c r="A2550" s="10" t="str">
        <f>INDEX(REFERENCE!$B$2:$J$2,1,'EXAMPLE OF CHOICE CARDS'!J2550)</f>
        <v>Review Rating</v>
      </c>
      <c r="B2550" s="5" t="str">
        <f>INDEX('DCM CARDS LOOKUP - HIDDEN'!$O$4:$AE$8890,MATCH(O2550,'DCM CARDS LOOKUP - HIDDEN'!$N$4:$N$8890,0),$J2550)</f>
        <v>4.8 stars</v>
      </c>
      <c r="C2550" s="5" t="str">
        <f>INDEX('DCM CARDS LOOKUP - HIDDEN'!$O$4:$AE$8890,MATCH(P2550,'DCM CARDS LOOKUP - HIDDEN'!$N$4:$N$8890,0),$J2550)</f>
        <v>4.5 stars</v>
      </c>
      <c r="D2550" s="5" t="str">
        <f>INDEX('DCM CARDS LOOKUP - HIDDEN'!$O$4:$AE$8890,MATCH(Q2550,'DCM CARDS LOOKUP - HIDDEN'!$N$4:$N$8890,0),$J2550)</f>
        <v>4.5 stars</v>
      </c>
      <c r="E2550" s="5" t="str">
        <f>INDEX('DCM CARDS LOOKUP - HIDDEN'!$O$4:$AE$8890,MATCH(R2550,'DCM CARDS LOOKUP - HIDDEN'!$N$4:$N$8890,0),$J2550)</f>
        <v>4.6 stars</v>
      </c>
      <c r="F2550" s="5" t="str">
        <f>INDEX('DCM CARDS LOOKUP - HIDDEN'!$O$4:$AE$8890,MATCH(S2550,'DCM CARDS LOOKUP - HIDDEN'!$N$4:$N$8890,0),$J2550)</f>
        <v>4.6 stars</v>
      </c>
      <c r="G2550" s="5" t="str">
        <f>INDEX('DCM CARDS LOOKUP - HIDDEN'!$O$4:$AE$8890,MATCH(T2550,'DCM CARDS LOOKUP - HIDDEN'!$N$4:$N$8890,0),$J2550)</f>
        <v>4.8 stars</v>
      </c>
      <c r="H2550" s="35"/>
      <c r="J2550" s="4">
        <v>8</v>
      </c>
      <c r="O2550">
        <f>L2543*10000+M2543*100+B2541</f>
        <v>90801</v>
      </c>
      <c r="P2550">
        <f>L2543*10000+M2543*100+C2541</f>
        <v>90802</v>
      </c>
      <c r="Q2550">
        <f>L2543*10000+M2543*100+D2541</f>
        <v>90803</v>
      </c>
      <c r="R2550">
        <f>L2543*10000+M2543*100+E2521</f>
        <v>90804</v>
      </c>
      <c r="S2550">
        <f>L2543*10000+M2543*100+F2521</f>
        <v>90805</v>
      </c>
      <c r="T2550">
        <f>L2543*10000+M2543*100+G2521</f>
        <v>90806</v>
      </c>
    </row>
    <row r="2551" spans="1:20" ht="15" customHeight="1" x14ac:dyDescent="0.2">
      <c r="A2551" s="10" t="str">
        <f>INDEX(REFERENCE!$B$2:$J$2,1,'EXAMPLE OF CHOICE CARDS'!J2551)</f>
        <v>Number of Reviews</v>
      </c>
      <c r="B2551" s="30">
        <f>INDEX('DCM CARDS LOOKUP - HIDDEN'!$O$4:$AE$8890,MATCH(O2551,'DCM CARDS LOOKUP - HIDDEN'!$N$4:$N$8890,0),$J2551)</f>
        <v>1250</v>
      </c>
      <c r="C2551" s="30">
        <f>INDEX('DCM CARDS LOOKUP - HIDDEN'!$O$4:$AE$8890,MATCH(P2551,'DCM CARDS LOOKUP - HIDDEN'!$N$4:$N$8890,0),$J2551)</f>
        <v>4500</v>
      </c>
      <c r="D2551" s="30">
        <f>INDEX('DCM CARDS LOOKUP - HIDDEN'!$O$4:$AE$8890,MATCH(Q2551,'DCM CARDS LOOKUP - HIDDEN'!$N$4:$N$8890,0),$J2551)</f>
        <v>1250</v>
      </c>
      <c r="E2551" s="30">
        <f>INDEX('DCM CARDS LOOKUP - HIDDEN'!$O$4:$AE$8890,MATCH(R2551,'DCM CARDS LOOKUP - HIDDEN'!$N$4:$N$8890,0),$J2551)</f>
        <v>1250</v>
      </c>
      <c r="F2551" s="30">
        <f>INDEX('DCM CARDS LOOKUP - HIDDEN'!$O$4:$AE$8890,MATCH(S2551,'DCM CARDS LOOKUP - HIDDEN'!$N$4:$N$8890,0),$J2551)</f>
        <v>4500</v>
      </c>
      <c r="G2551" s="30">
        <f>INDEX('DCM CARDS LOOKUP - HIDDEN'!$O$4:$AE$8890,MATCH(T2551,'DCM CARDS LOOKUP - HIDDEN'!$N$4:$N$8890,0),$J2551)</f>
        <v>4500</v>
      </c>
      <c r="H2551" s="35"/>
      <c r="J2551" s="4">
        <v>9</v>
      </c>
      <c r="O2551">
        <f>L2543*10000+M2543*100+B2541</f>
        <v>90801</v>
      </c>
      <c r="P2551">
        <f>L2543*10000+M2543*100+C2541</f>
        <v>90802</v>
      </c>
      <c r="Q2551">
        <f>L2543*10000+M2543*100+D2541</f>
        <v>90803</v>
      </c>
      <c r="R2551">
        <f>L2543*10000+M2543*100+E2521</f>
        <v>90804</v>
      </c>
      <c r="S2551">
        <f>L2543*10000+M2543*100+F2521</f>
        <v>90805</v>
      </c>
      <c r="T2551">
        <f>L2543*10000+M2543*100+G2521</f>
        <v>90806</v>
      </c>
    </row>
    <row r="2552" spans="1:20" ht="15" hidden="1" customHeight="1" x14ac:dyDescent="0.2">
      <c r="A2552" s="10" t="e">
        <f>INDEX(REFERENCE!$B$2:$J$2,1,'EXAMPLE OF CHOICE CARDS'!J2552)</f>
        <v>#REF!</v>
      </c>
      <c r="B2552" s="5">
        <f>INDEX('DCM CARDS LOOKUP - HIDDEN'!$O$4:$AE$8890,MATCH(O2552,'DCM CARDS LOOKUP - HIDDEN'!$N$4:$N$8890,0),$J2552)</f>
        <v>0</v>
      </c>
      <c r="C2552" s="5">
        <f>INDEX('DCM CARDS LOOKUP - HIDDEN'!$O$4:$AE$8890,MATCH(P2552,'DCM CARDS LOOKUP - HIDDEN'!$N$4:$N$8890,0),$J2552)</f>
        <v>0</v>
      </c>
      <c r="D2552" s="5">
        <f>INDEX('DCM CARDS LOOKUP - HIDDEN'!$O$4:$AE$8890,MATCH(Q2552,'DCM CARDS LOOKUP - HIDDEN'!$N$4:$N$8890,0),$J2552)</f>
        <v>0</v>
      </c>
      <c r="E2552" s="5">
        <f>INDEX('DCM CARDS LOOKUP - HIDDEN'!$O$4:$AE$8890,MATCH(R2552,'DCM CARDS LOOKUP - HIDDEN'!$N$4:$N$8890,0),$J2552)</f>
        <v>0</v>
      </c>
      <c r="F2552" s="5">
        <f>INDEX('DCM CARDS LOOKUP - HIDDEN'!$O$4:$AE$8890,MATCH(S2552,'DCM CARDS LOOKUP - HIDDEN'!$N$4:$N$8890,0),$J2552)</f>
        <v>0</v>
      </c>
      <c r="G2552" s="31"/>
      <c r="H2552" s="35"/>
      <c r="J2552" s="4">
        <v>10</v>
      </c>
      <c r="O2552">
        <f>L2543*10000+M2543*100+B2541</f>
        <v>90801</v>
      </c>
      <c r="P2552">
        <f>L2543*10000+M2543*100+C2541</f>
        <v>90802</v>
      </c>
      <c r="Q2552">
        <f>L2543*10000+M2543*100+D2541</f>
        <v>90803</v>
      </c>
      <c r="R2552">
        <f>L2543*10000+M2543*100+E2521</f>
        <v>90804</v>
      </c>
      <c r="S2552">
        <f>L2543*10000+M2543*100+F2521</f>
        <v>90805</v>
      </c>
    </row>
    <row r="2553" spans="1:20" ht="15" hidden="1" customHeight="1" x14ac:dyDescent="0.2">
      <c r="A2553" s="10" t="e">
        <f>INDEX(REFERENCE!$B$2:$J$2,1,'EXAMPLE OF CHOICE CARDS'!J2553)</f>
        <v>#REF!</v>
      </c>
      <c r="B2553" s="5">
        <f>INDEX('DCM CARDS LOOKUP - HIDDEN'!$O$4:$AE$8890,MATCH(O2553,'DCM CARDS LOOKUP - HIDDEN'!$N$4:$N$8890,0),$J2553)</f>
        <v>0</v>
      </c>
      <c r="C2553" s="5">
        <f>INDEX('DCM CARDS LOOKUP - HIDDEN'!$O$4:$AE$8890,MATCH(P2553,'DCM CARDS LOOKUP - HIDDEN'!$N$4:$N$8890,0),$J2553)</f>
        <v>0</v>
      </c>
      <c r="D2553" s="5">
        <f>INDEX('DCM CARDS LOOKUP - HIDDEN'!$O$4:$AE$8890,MATCH(Q2553,'DCM CARDS LOOKUP - HIDDEN'!$N$4:$N$8890,0),$J2553)</f>
        <v>0</v>
      </c>
      <c r="E2553" s="5">
        <f>INDEX('DCM CARDS LOOKUP - HIDDEN'!$O$4:$AE$8890,MATCH(R2553,'DCM CARDS LOOKUP - HIDDEN'!$N$4:$N$8890,0),$J2553)</f>
        <v>0</v>
      </c>
      <c r="F2553" s="5">
        <f>INDEX('DCM CARDS LOOKUP - HIDDEN'!$O$4:$AE$8890,MATCH(S2553,'DCM CARDS LOOKUP - HIDDEN'!$N$4:$N$8890,0),$J2553)</f>
        <v>0</v>
      </c>
      <c r="G2553" s="31"/>
      <c r="H2553" s="35"/>
      <c r="J2553" s="4">
        <v>11</v>
      </c>
      <c r="O2553">
        <f>L2543*10000+M2543*100+B2541</f>
        <v>90801</v>
      </c>
      <c r="P2553">
        <f>L2543*10000+M2543*100+C2541</f>
        <v>90802</v>
      </c>
      <c r="Q2553">
        <f>L2543*10000+M2543*100+D2541</f>
        <v>90803</v>
      </c>
      <c r="R2553">
        <f>L2543*10000+M2543*100+E2521</f>
        <v>90804</v>
      </c>
      <c r="S2553">
        <f>L2543*10000+M2543*100+F2521</f>
        <v>90805</v>
      </c>
    </row>
    <row r="2554" spans="1:20" ht="15" hidden="1" customHeight="1" x14ac:dyDescent="0.2">
      <c r="A2554" s="10" t="e">
        <f>INDEX(REFERENCE!$B$2:$J$2,1,'EXAMPLE OF CHOICE CARDS'!J2554)</f>
        <v>#REF!</v>
      </c>
      <c r="B2554" s="5">
        <f>INDEX('DCM CARDS LOOKUP - HIDDEN'!$O$4:$AE$8890,MATCH(O2554,'DCM CARDS LOOKUP - HIDDEN'!$N$4:$N$8890,0),$J2554)</f>
        <v>0</v>
      </c>
      <c r="C2554" s="5">
        <f>INDEX('DCM CARDS LOOKUP - HIDDEN'!$O$4:$AE$8890,MATCH(P2554,'DCM CARDS LOOKUP - HIDDEN'!$N$4:$N$8890,0),$J2554)</f>
        <v>0</v>
      </c>
      <c r="D2554" s="5">
        <f>INDEX('DCM CARDS LOOKUP - HIDDEN'!$O$4:$AE$8890,MATCH(Q2554,'DCM CARDS LOOKUP - HIDDEN'!$N$4:$N$8890,0),$J2554)</f>
        <v>0</v>
      </c>
      <c r="E2554" s="5">
        <f>INDEX('DCM CARDS LOOKUP - HIDDEN'!$O$4:$AE$8890,MATCH(R2554,'DCM CARDS LOOKUP - HIDDEN'!$N$4:$N$8890,0),$J2554)</f>
        <v>0</v>
      </c>
      <c r="F2554" s="5">
        <f>INDEX('DCM CARDS LOOKUP - HIDDEN'!$O$4:$AE$8890,MATCH(S2554,'DCM CARDS LOOKUP - HIDDEN'!$N$4:$N$8890,0),$J2554)</f>
        <v>0</v>
      </c>
      <c r="G2554" s="31"/>
      <c r="H2554" s="35"/>
      <c r="J2554" s="4">
        <v>12</v>
      </c>
      <c r="O2554">
        <f>L2543*10000+M2543*100+B2541</f>
        <v>90801</v>
      </c>
      <c r="P2554">
        <f>L2543*10000+M2543*100+C2541</f>
        <v>90802</v>
      </c>
      <c r="Q2554">
        <f>L2543*10000+M2543*100+D2541</f>
        <v>90803</v>
      </c>
      <c r="R2554">
        <f>L2543*10000+M2543*100+E2521</f>
        <v>90804</v>
      </c>
      <c r="S2554">
        <f>L2543*10000+M2543*100+F2521</f>
        <v>90805</v>
      </c>
    </row>
    <row r="2555" spans="1:20" ht="15" hidden="1" customHeight="1" x14ac:dyDescent="0.2">
      <c r="A2555" s="10" t="e">
        <f>INDEX(REFERENCE!$B$2:$J$2,1,'EXAMPLE OF CHOICE CARDS'!J2555)</f>
        <v>#REF!</v>
      </c>
      <c r="B2555" s="5">
        <f>INDEX('DCM CARDS LOOKUP - HIDDEN'!$O$4:$AE$8890,MATCH(O2555,'DCM CARDS LOOKUP - HIDDEN'!$N$4:$N$8890,0),$J2555)</f>
        <v>0</v>
      </c>
      <c r="C2555" s="5">
        <f>INDEX('DCM CARDS LOOKUP - HIDDEN'!$O$4:$AE$8890,MATCH(P2555,'DCM CARDS LOOKUP - HIDDEN'!$N$4:$N$8890,0),$J2555)</f>
        <v>0</v>
      </c>
      <c r="D2555" s="5">
        <f>INDEX('DCM CARDS LOOKUP - HIDDEN'!$O$4:$AE$8890,MATCH(Q2555,'DCM CARDS LOOKUP - HIDDEN'!$N$4:$N$8890,0),$J2555)</f>
        <v>0</v>
      </c>
      <c r="E2555" s="5">
        <f>INDEX('DCM CARDS LOOKUP - HIDDEN'!$O$4:$AE$8890,MATCH(R2555,'DCM CARDS LOOKUP - HIDDEN'!$N$4:$N$8890,0),$J2555)</f>
        <v>0</v>
      </c>
      <c r="F2555" s="5">
        <f>INDEX('DCM CARDS LOOKUP - HIDDEN'!$O$4:$AE$8890,MATCH(S2555,'DCM CARDS LOOKUP - HIDDEN'!$N$4:$N$8890,0),$J2555)</f>
        <v>0</v>
      </c>
      <c r="G2555" s="31"/>
      <c r="H2555" s="35"/>
      <c r="J2555" s="4">
        <v>13</v>
      </c>
      <c r="O2555">
        <f>L2543*10000+M2543*100+B2541</f>
        <v>90801</v>
      </c>
      <c r="P2555">
        <f>L2543*10000+M2543*100+C2541</f>
        <v>90802</v>
      </c>
      <c r="Q2555">
        <f>L2543*10000+M2543*100+D2541</f>
        <v>90803</v>
      </c>
      <c r="R2555">
        <f>L2543*10000+M2543*100+E2521</f>
        <v>90804</v>
      </c>
      <c r="S2555">
        <f>L2543*10000+M2543*100+F2521</f>
        <v>90805</v>
      </c>
    </row>
    <row r="2556" spans="1:20" ht="15" hidden="1" customHeight="1" x14ac:dyDescent="0.2">
      <c r="A2556" s="10" t="e">
        <f>INDEX(REFERENCE!$B$2:$J$2,1,'EXAMPLE OF CHOICE CARDS'!J2556)</f>
        <v>#REF!</v>
      </c>
      <c r="B2556" s="5">
        <f>INDEX('DCM CARDS LOOKUP - HIDDEN'!$O$4:$AE$8890,MATCH(O2556,'DCM CARDS LOOKUP - HIDDEN'!$N$4:$N$8890,0),$J2556)</f>
        <v>0</v>
      </c>
      <c r="C2556" s="5">
        <f>INDEX('DCM CARDS LOOKUP - HIDDEN'!$O$4:$AE$8890,MATCH(P2556,'DCM CARDS LOOKUP - HIDDEN'!$N$4:$N$8890,0),$J2556)</f>
        <v>0</v>
      </c>
      <c r="D2556" s="5">
        <f>INDEX('DCM CARDS LOOKUP - HIDDEN'!$O$4:$AE$8890,MATCH(Q2556,'DCM CARDS LOOKUP - HIDDEN'!$N$4:$N$8890,0),$J2556)</f>
        <v>0</v>
      </c>
      <c r="E2556" s="5">
        <f>INDEX('DCM CARDS LOOKUP - HIDDEN'!$O$4:$AE$8890,MATCH(R2556,'DCM CARDS LOOKUP - HIDDEN'!$N$4:$N$8890,0),$J2556)</f>
        <v>0</v>
      </c>
      <c r="F2556" s="5">
        <f>INDEX('DCM CARDS LOOKUP - HIDDEN'!$O$4:$AE$8890,MATCH(S2556,'DCM CARDS LOOKUP - HIDDEN'!$N$4:$N$8890,0),$J2556)</f>
        <v>0</v>
      </c>
      <c r="G2556" s="31"/>
      <c r="H2556" s="35"/>
      <c r="J2556" s="4">
        <v>14</v>
      </c>
      <c r="O2556">
        <f>L2543*10000+M2543*100+B2541</f>
        <v>90801</v>
      </c>
      <c r="P2556">
        <f>L2543*10000+M2543*100+C2541</f>
        <v>90802</v>
      </c>
      <c r="Q2556">
        <f>L2543*10000+M2543*100+D2541</f>
        <v>90803</v>
      </c>
      <c r="R2556">
        <f>L2543*10000+M2543*100+E2521</f>
        <v>90804</v>
      </c>
      <c r="S2556">
        <f>L2543*10000+M2543*100+F2521</f>
        <v>90805</v>
      </c>
    </row>
    <row r="2557" spans="1:20" x14ac:dyDescent="0.2">
      <c r="A2557" s="2"/>
      <c r="B2557" s="5"/>
      <c r="C2557" s="5"/>
      <c r="D2557" s="5"/>
      <c r="E2557" s="5"/>
      <c r="F2557" s="5"/>
      <c r="G2557" s="5"/>
      <c r="H2557" s="5"/>
      <c r="J2557" s="13"/>
    </row>
    <row r="2558" spans="1:20" x14ac:dyDescent="0.2">
      <c r="A2558" s="6"/>
      <c r="B2558" s="7">
        <v>1</v>
      </c>
      <c r="C2558" s="7">
        <v>2</v>
      </c>
      <c r="D2558" s="7">
        <v>3</v>
      </c>
      <c r="E2558" s="7">
        <v>4</v>
      </c>
      <c r="F2558" s="7">
        <v>5</v>
      </c>
      <c r="G2558" s="7">
        <v>6</v>
      </c>
      <c r="H2558" s="7">
        <v>9</v>
      </c>
      <c r="J2558" s="13"/>
    </row>
    <row r="2561" spans="1:20" x14ac:dyDescent="0.2">
      <c r="A2561" s="1" t="str">
        <f>"Version "&amp;L2563&amp;"; Task"&amp;M2563</f>
        <v>Version 9; Task9</v>
      </c>
      <c r="B2561" s="4">
        <v>1</v>
      </c>
      <c r="C2561" s="4">
        <v>2</v>
      </c>
      <c r="D2561" s="4">
        <v>3</v>
      </c>
      <c r="E2561" s="4">
        <f>E2541</f>
        <v>4</v>
      </c>
      <c r="F2561" s="4">
        <f>F2541</f>
        <v>5</v>
      </c>
      <c r="G2561" s="4">
        <v>6</v>
      </c>
      <c r="J2561" s="13"/>
    </row>
    <row r="2562" spans="1:20" ht="15" customHeight="1" x14ac:dyDescent="0.2">
      <c r="A2562" s="11" t="s">
        <v>8</v>
      </c>
      <c r="B2562" s="12" t="s">
        <v>9</v>
      </c>
      <c r="C2562" s="12" t="s">
        <v>10</v>
      </c>
      <c r="D2562" s="12" t="s">
        <v>11</v>
      </c>
      <c r="E2562" s="20" t="s">
        <v>21</v>
      </c>
      <c r="F2562" s="20" t="s">
        <v>22</v>
      </c>
      <c r="G2562" s="20"/>
      <c r="H2562" s="34" t="s">
        <v>15</v>
      </c>
      <c r="J2562" s="13"/>
      <c r="L2562" t="s">
        <v>12</v>
      </c>
      <c r="M2562" t="s">
        <v>1</v>
      </c>
    </row>
    <row r="2563" spans="1:20" x14ac:dyDescent="0.2">
      <c r="A2563" s="10" t="str">
        <f>INDEX(REFERENCE!$B$2:$J$2,1,'EXAMPLE OF CHOICE CARDS'!J2563)</f>
        <v>Type</v>
      </c>
      <c r="B2563" s="5" t="str">
        <f>INDEX('DCM CARDS LOOKUP - HIDDEN'!$O$4:$AE$8890,MATCH(O2563,'DCM CARDS LOOKUP - HIDDEN'!$N$4:$N$8890,0),$J2563)</f>
        <v>Pads</v>
      </c>
      <c r="C2563" s="5" t="str">
        <f>INDEX('DCM CARDS LOOKUP - HIDDEN'!$O$4:$AE$8890,MATCH(P2563,'DCM CARDS LOOKUP - HIDDEN'!$N$4:$N$8890,0),$J2563)</f>
        <v>Pads</v>
      </c>
      <c r="D2563" s="5" t="str">
        <f>INDEX('DCM CARDS LOOKUP - HIDDEN'!$O$4:$AE$8890,MATCH(Q2563,'DCM CARDS LOOKUP - HIDDEN'!$N$4:$N$8890,0),$J2563)</f>
        <v>Topicals</v>
      </c>
      <c r="E2563" s="5" t="str">
        <f>INDEX('DCM CARDS LOOKUP - HIDDEN'!$O$4:$AE$8890,MATCH(R2563,'DCM CARDS LOOKUP - HIDDEN'!$N$4:$N$8890,0),$J2563)</f>
        <v>Pads</v>
      </c>
      <c r="F2563" s="5" t="str">
        <f>INDEX('DCM CARDS LOOKUP - HIDDEN'!$O$4:$AE$8890,MATCH(S2563,'DCM CARDS LOOKUP - HIDDEN'!$N$4:$N$8890,0),$J2563)</f>
        <v>Topicals</v>
      </c>
      <c r="G2563" s="5" t="str">
        <f>INDEX('DCM CARDS LOOKUP - HIDDEN'!$O$4:$AE$8890,MATCH(T2563,'DCM CARDS LOOKUP - HIDDEN'!$N$4:$N$8890,0),$J2563)</f>
        <v>Pads</v>
      </c>
      <c r="H2563" s="35"/>
      <c r="J2563" s="4">
        <v>1</v>
      </c>
      <c r="L2563">
        <f>IF(M2543=15,L2543+1,L2543)</f>
        <v>9</v>
      </c>
      <c r="M2563">
        <f>IF(M2543&lt;15,M2543+1,1)</f>
        <v>9</v>
      </c>
      <c r="O2563">
        <f>L2563*10000+M2563*100+B2561</f>
        <v>90901</v>
      </c>
      <c r="P2563">
        <f>L2563*10000+M2563*100+C2561</f>
        <v>90902</v>
      </c>
      <c r="Q2563">
        <f>L2563*10000+M2563*100+D2561</f>
        <v>90903</v>
      </c>
      <c r="R2563">
        <f>L2563*10000+M2563*100+E2541</f>
        <v>90904</v>
      </c>
      <c r="S2563">
        <f>L2563*10000+M2563*100+F2541</f>
        <v>90905</v>
      </c>
      <c r="T2563">
        <f>L2563*10000+M2563*100+G2541</f>
        <v>90906</v>
      </c>
    </row>
    <row r="2564" spans="1:20" x14ac:dyDescent="0.2">
      <c r="A2564" s="10" t="str">
        <f>INDEX(REFERENCE!$B$2:$J$2,1,'EXAMPLE OF CHOICE CARDS'!J2564)</f>
        <v>Brand</v>
      </c>
      <c r="B2564" s="5" t="str">
        <f>INDEX('DCM CARDS LOOKUP - HIDDEN'!$O$4:$AE$8890,MATCH(O2564,'DCM CARDS LOOKUP - HIDDEN'!$N$4:$N$8890,0),$J2564)</f>
        <v>Icy Hot</v>
      </c>
      <c r="C2564" s="5" t="str">
        <f>INDEX('DCM CARDS LOOKUP - HIDDEN'!$O$4:$AE$8890,MATCH(P2564,'DCM CARDS LOOKUP - HIDDEN'!$N$4:$N$8890,0),$J2564)</f>
        <v>Bengay</v>
      </c>
      <c r="D2564" s="5" t="str">
        <f>INDEX('DCM CARDS LOOKUP - HIDDEN'!$O$4:$AE$8890,MATCH(Q2564,'DCM CARDS LOOKUP - HIDDEN'!$N$4:$N$8890,0),$J2564)</f>
        <v>Motrin</v>
      </c>
      <c r="E2564" s="5" t="str">
        <f>INDEX('DCM CARDS LOOKUP - HIDDEN'!$O$4:$AE$8890,MATCH(R2564,'DCM CARDS LOOKUP - HIDDEN'!$N$4:$N$8890,0),$J2564)</f>
        <v>Aspercreme</v>
      </c>
      <c r="F2564" s="5" t="str">
        <f>INDEX('DCM CARDS LOOKUP - HIDDEN'!$O$4:$AE$8890,MATCH(S2564,'DCM CARDS LOOKUP - HIDDEN'!$N$4:$N$8890,0),$J2564)</f>
        <v>Tiger Balm</v>
      </c>
      <c r="G2564" s="5" t="str">
        <f>INDEX('DCM CARDS LOOKUP - HIDDEN'!$O$4:$AE$8890,MATCH(T2564,'DCM CARDS LOOKUP - HIDDEN'!$N$4:$N$8890,0),$J2564)</f>
        <v>Up &amp; Up</v>
      </c>
      <c r="H2564" s="35"/>
      <c r="J2564" s="4">
        <v>2</v>
      </c>
      <c r="O2564">
        <f>L2563*10000+M2563*100+B2561</f>
        <v>90901</v>
      </c>
      <c r="P2564">
        <f>L2563*10000+M2563*100+C2561</f>
        <v>90902</v>
      </c>
      <c r="Q2564">
        <f>L2563*10000+M2563*100+D2561</f>
        <v>90903</v>
      </c>
      <c r="R2564">
        <f>L2563*10000+M2563*100+E2541</f>
        <v>90904</v>
      </c>
      <c r="S2564">
        <f>L2563*10000+M2563*100+F2541</f>
        <v>90905</v>
      </c>
      <c r="T2564">
        <f>L2563*10000+M2563*100+G2541</f>
        <v>90906</v>
      </c>
    </row>
    <row r="2565" spans="1:20" ht="28.5" x14ac:dyDescent="0.2">
      <c r="A2565" s="10" t="str">
        <f>INDEX(REFERENCE!$B$2:$J$2,1,'EXAMPLE OF CHOICE CARDS'!J2565)</f>
        <v>Sensation</v>
      </c>
      <c r="B2565" s="5" t="str">
        <f>INDEX('DCM CARDS LOOKUP - HIDDEN'!$O$4:$AE$8890,MATCH(O2565,'DCM CARDS LOOKUP - HIDDEN'!$N$4:$N$8890,0),$J2565)</f>
        <v>Hot sensation</v>
      </c>
      <c r="C2565" s="5" t="str">
        <f>INDEX('DCM CARDS LOOKUP - HIDDEN'!$O$4:$AE$8890,MATCH(P2565,'DCM CARDS LOOKUP - HIDDEN'!$N$4:$N$8890,0),$J2565)</f>
        <v>No sensation/drug free/for circulation</v>
      </c>
      <c r="D2565" s="5" t="str">
        <f>INDEX('DCM CARDS LOOKUP - HIDDEN'!$O$4:$AE$8890,MATCH(Q2565,'DCM CARDS LOOKUP - HIDDEN'!$N$4:$N$8890,0),$J2565)</f>
        <v>Cold sensation</v>
      </c>
      <c r="E2565" s="5" t="str">
        <f>INDEX('DCM CARDS LOOKUP - HIDDEN'!$O$4:$AE$8890,MATCH(R2565,'DCM CARDS LOOKUP - HIDDEN'!$N$4:$N$8890,0),$J2565)</f>
        <v>Cold sensation</v>
      </c>
      <c r="F2565" s="5" t="str">
        <f>INDEX('DCM CARDS LOOKUP - HIDDEN'!$O$4:$AE$8890,MATCH(S2565,'DCM CARDS LOOKUP - HIDDEN'!$N$4:$N$8890,0),$J2565)</f>
        <v>Hot sensation</v>
      </c>
      <c r="G2565" s="5" t="str">
        <f>INDEX('DCM CARDS LOOKUP - HIDDEN'!$O$4:$AE$8890,MATCH(T2565,'DCM CARDS LOOKUP - HIDDEN'!$N$4:$N$8890,0),$J2565)</f>
        <v>Lidocaine/numbing sensation</v>
      </c>
      <c r="H2565" s="35"/>
      <c r="J2565" s="4">
        <v>3</v>
      </c>
      <c r="O2565">
        <f>L2563*10000+M2563*100+B2561</f>
        <v>90901</v>
      </c>
      <c r="P2565">
        <f>L2563*10000+M2563*100+C2561</f>
        <v>90902</v>
      </c>
      <c r="Q2565">
        <f>L2563*10000+M2563*100+D2561</f>
        <v>90903</v>
      </c>
      <c r="R2565">
        <f>L2563*10000+M2563*100+E2541</f>
        <v>90904</v>
      </c>
      <c r="S2565">
        <f>L2563*10000+M2563*100+F2541</f>
        <v>90905</v>
      </c>
      <c r="T2565">
        <f>L2563*10000+M2563*100+G2541</f>
        <v>90906</v>
      </c>
    </row>
    <row r="2566" spans="1:20" x14ac:dyDescent="0.2">
      <c r="A2566" s="10" t="str">
        <f>INDEX(REFERENCE!$B$2:$J$2,1,'EXAMPLE OF CHOICE CARDS'!J2566)</f>
        <v>Treatment Area</v>
      </c>
      <c r="B2566" s="5" t="str">
        <f>INDEX('DCM CARDS LOOKUP - HIDDEN'!$O$4:$AE$8890,MATCH(O2566,'DCM CARDS LOOKUP - HIDDEN'!$N$4:$N$8890,0),$J2566)</f>
        <v>Joint</v>
      </c>
      <c r="C2566" s="5" t="str">
        <f>INDEX('DCM CARDS LOOKUP - HIDDEN'!$O$4:$AE$8890,MATCH(P2566,'DCM CARDS LOOKUP - HIDDEN'!$N$4:$N$8890,0),$J2566)</f>
        <v>Neck</v>
      </c>
      <c r="D2566" s="5" t="str">
        <f>INDEX('DCM CARDS LOOKUP - HIDDEN'!$O$4:$AE$8890,MATCH(Q2566,'DCM CARDS LOOKUP - HIDDEN'!$N$4:$N$8890,0),$J2566)</f>
        <v>-</v>
      </c>
      <c r="E2566" s="5" t="str">
        <f>INDEX('DCM CARDS LOOKUP - HIDDEN'!$O$4:$AE$8890,MATCH(R2566,'DCM CARDS LOOKUP - HIDDEN'!$N$4:$N$8890,0),$J2566)</f>
        <v>Hands (arthritis)</v>
      </c>
      <c r="F2566" s="5" t="str">
        <f>INDEX('DCM CARDS LOOKUP - HIDDEN'!$O$4:$AE$8890,MATCH(S2566,'DCM CARDS LOOKUP - HIDDEN'!$N$4:$N$8890,0),$J2566)</f>
        <v>-</v>
      </c>
      <c r="G2566" s="5" t="str">
        <f>INDEX('DCM CARDS LOOKUP - HIDDEN'!$O$4:$AE$8890,MATCH(T2566,'DCM CARDS LOOKUP - HIDDEN'!$N$4:$N$8890,0),$J2566)</f>
        <v>Chest</v>
      </c>
      <c r="H2566" s="35"/>
      <c r="J2566" s="4">
        <v>4</v>
      </c>
      <c r="O2566">
        <f>L2563*10000+M2563*100+B2561</f>
        <v>90901</v>
      </c>
      <c r="P2566">
        <f>L2563*10000+M2563*100+C2561</f>
        <v>90902</v>
      </c>
      <c r="Q2566">
        <f>L2563*10000+M2563*100+D2561</f>
        <v>90903</v>
      </c>
      <c r="R2566">
        <f>L2563*10000+M2563*100+E2541</f>
        <v>90904</v>
      </c>
      <c r="S2566">
        <f>L2563*10000+M2563*100+F2541</f>
        <v>90905</v>
      </c>
      <c r="T2566">
        <f>L2563*10000+M2563*100+G2541</f>
        <v>90906</v>
      </c>
    </row>
    <row r="2567" spans="1:20" x14ac:dyDescent="0.2">
      <c r="A2567" s="10" t="str">
        <f>INDEX(REFERENCE!$B$2:$J$2,1,'EXAMPLE OF CHOICE CARDS'!J2567)</f>
        <v>Format</v>
      </c>
      <c r="B2567" s="5" t="str">
        <f>INDEX('DCM CARDS LOOKUP - HIDDEN'!$O$4:$AE$8890,MATCH(O2567,'DCM CARDS LOOKUP - HIDDEN'!$N$4:$N$8890,0),$J2567)</f>
        <v>Single use pads/patches</v>
      </c>
      <c r="C2567" s="5" t="str">
        <f>INDEX('DCM CARDS LOOKUP - HIDDEN'!$O$4:$AE$8890,MATCH(P2567,'DCM CARDS LOOKUP - HIDDEN'!$N$4:$N$8890,0),$J2567)</f>
        <v>Single use pads/patches</v>
      </c>
      <c r="D2567" s="5" t="str">
        <f>INDEX('DCM CARDS LOOKUP - HIDDEN'!$O$4:$AE$8890,MATCH(Q2567,'DCM CARDS LOOKUP - HIDDEN'!$N$4:$N$8890,0),$J2567)</f>
        <v>Gel</v>
      </c>
      <c r="E2567" s="5" t="str">
        <f>INDEX('DCM CARDS LOOKUP - HIDDEN'!$O$4:$AE$8890,MATCH(R2567,'DCM CARDS LOOKUP - HIDDEN'!$N$4:$N$8890,0),$J2567)</f>
        <v>Single use pads/patches</v>
      </c>
      <c r="F2567" s="5" t="str">
        <f>INDEX('DCM CARDS LOOKUP - HIDDEN'!$O$4:$AE$8890,MATCH(S2567,'DCM CARDS LOOKUP - HIDDEN'!$N$4:$N$8890,0),$J2567)</f>
        <v>Liquid</v>
      </c>
      <c r="G2567" s="5" t="str">
        <f>INDEX('DCM CARDS LOOKUP - HIDDEN'!$O$4:$AE$8890,MATCH(T2567,'DCM CARDS LOOKUP - HIDDEN'!$N$4:$N$8890,0),$J2567)</f>
        <v>Single use pads/patches</v>
      </c>
      <c r="H2567" s="35"/>
      <c r="J2567" s="4">
        <v>5</v>
      </c>
      <c r="O2567">
        <f>L2563*10000+M2563*100+B2561</f>
        <v>90901</v>
      </c>
      <c r="P2567">
        <f>L2563*10000+M2563*100+C2561</f>
        <v>90902</v>
      </c>
      <c r="Q2567">
        <f>L2563*10000+M2563*100+D2561</f>
        <v>90903</v>
      </c>
      <c r="R2567">
        <f>L2563*10000+M2563*100+E2541</f>
        <v>90904</v>
      </c>
      <c r="S2567">
        <f>L2563*10000+M2563*100+F2541</f>
        <v>90905</v>
      </c>
      <c r="T2567">
        <f>L2563*10000+M2563*100+G2541</f>
        <v>90906</v>
      </c>
    </row>
    <row r="2568" spans="1:20" x14ac:dyDescent="0.2">
      <c r="A2568" s="10" t="str">
        <f>INDEX(REFERENCE!$B$2:$J$2,1,'EXAMPLE OF CHOICE CARDS'!J2568)</f>
        <v>Count</v>
      </c>
      <c r="B2568" s="5" t="str">
        <f>INDEX('DCM CARDS LOOKUP - HIDDEN'!$O$4:$AE$8890,MATCH(O2568,'DCM CARDS LOOKUP - HIDDEN'!$N$4:$N$8890,0),$J2568)</f>
        <v>5 count</v>
      </c>
      <c r="C2568" s="5" t="str">
        <f>INDEX('DCM CARDS LOOKUP - HIDDEN'!$O$4:$AE$8890,MATCH(P2568,'DCM CARDS LOOKUP - HIDDEN'!$N$4:$N$8890,0),$J2568)</f>
        <v>4 count</v>
      </c>
      <c r="D2568" s="5" t="str">
        <f>INDEX('DCM CARDS LOOKUP - HIDDEN'!$O$4:$AE$8890,MATCH(Q2568,'DCM CARDS LOOKUP - HIDDEN'!$N$4:$N$8890,0),$J2568)</f>
        <v>2 oz</v>
      </c>
      <c r="E2568" s="5" t="str">
        <f>INDEX('DCM CARDS LOOKUP - HIDDEN'!$O$4:$AE$8890,MATCH(R2568,'DCM CARDS LOOKUP - HIDDEN'!$N$4:$N$8890,0),$J2568)</f>
        <v>3 count</v>
      </c>
      <c r="F2568" s="5" t="str">
        <f>INDEX('DCM CARDS LOOKUP - HIDDEN'!$O$4:$AE$8890,MATCH(S2568,'DCM CARDS LOOKUP - HIDDEN'!$N$4:$N$8890,0),$J2568)</f>
        <v>2.5 oz</v>
      </c>
      <c r="G2568" s="5" t="str">
        <f>INDEX('DCM CARDS LOOKUP - HIDDEN'!$O$4:$AE$8890,MATCH(T2568,'DCM CARDS LOOKUP - HIDDEN'!$N$4:$N$8890,0),$J2568)</f>
        <v>2 count</v>
      </c>
      <c r="H2568" s="35"/>
      <c r="J2568" s="4">
        <v>6</v>
      </c>
      <c r="O2568">
        <f>L2563*10000+M2563*100+B2561</f>
        <v>90901</v>
      </c>
      <c r="P2568">
        <f>L2563*10000+M2563*100+C2561</f>
        <v>90902</v>
      </c>
      <c r="Q2568">
        <f>L2563*10000+M2563*100+D2561</f>
        <v>90903</v>
      </c>
      <c r="R2568">
        <f>L2563*10000+M2563*100+E2541</f>
        <v>90904</v>
      </c>
      <c r="S2568">
        <f>L2563*10000+M2563*100+F2541</f>
        <v>90905</v>
      </c>
      <c r="T2568">
        <f>L2563*10000+M2563*100+G2541</f>
        <v>90906</v>
      </c>
    </row>
    <row r="2569" spans="1:20" ht="15" customHeight="1" x14ac:dyDescent="0.2">
      <c r="A2569" s="10" t="str">
        <f>INDEX(REFERENCE!$B$2:$J$2,1,'EXAMPLE OF CHOICE CARDS'!J2569)</f>
        <v>Price</v>
      </c>
      <c r="B2569" s="29">
        <f>INDEX('DCM CARDS LOOKUP - HIDDEN'!$O$4:$AE$8890,MATCH(O2569,'DCM CARDS LOOKUP - HIDDEN'!$N$4:$N$8890,0),$J2569)</f>
        <v>19.11</v>
      </c>
      <c r="C2569" s="29">
        <f>INDEX('DCM CARDS LOOKUP - HIDDEN'!$O$4:$AE$8890,MATCH(P2569,'DCM CARDS LOOKUP - HIDDEN'!$N$4:$N$8890,0),$J2569)</f>
        <v>4.22</v>
      </c>
      <c r="D2569" s="29">
        <f>INDEX('DCM CARDS LOOKUP - HIDDEN'!$O$4:$AE$8890,MATCH(Q2569,'DCM CARDS LOOKUP - HIDDEN'!$N$4:$N$8890,0),$J2569)</f>
        <v>13</v>
      </c>
      <c r="E2569" s="29">
        <f>INDEX('DCM CARDS LOOKUP - HIDDEN'!$O$4:$AE$8890,MATCH(R2569,'DCM CARDS LOOKUP - HIDDEN'!$N$4:$N$8890,0),$J2569)</f>
        <v>6.63</v>
      </c>
      <c r="F2569" s="29">
        <f>INDEX('DCM CARDS LOOKUP - HIDDEN'!$O$4:$AE$8890,MATCH(S2569,'DCM CARDS LOOKUP - HIDDEN'!$N$4:$N$8890,0),$J2569)</f>
        <v>9</v>
      </c>
      <c r="G2569" s="29">
        <f>INDEX('DCM CARDS LOOKUP - HIDDEN'!$O$4:$AE$8890,MATCH(T2569,'DCM CARDS LOOKUP - HIDDEN'!$N$4:$N$8890,0),$J2569)</f>
        <v>20.99</v>
      </c>
      <c r="H2569" s="35"/>
      <c r="J2569" s="4">
        <v>7</v>
      </c>
      <c r="O2569">
        <f>L2563*10000+M2563*100+B2561</f>
        <v>90901</v>
      </c>
      <c r="P2569">
        <f>L2563*10000+M2563*100+C2561</f>
        <v>90902</v>
      </c>
      <c r="Q2569">
        <f>L2563*10000+M2563*100+D2561</f>
        <v>90903</v>
      </c>
      <c r="R2569">
        <f>L2563*10000+M2563*100+E2541</f>
        <v>90904</v>
      </c>
      <c r="S2569">
        <f>L2563*10000+M2563*100+F2541</f>
        <v>90905</v>
      </c>
      <c r="T2569">
        <f>L2563*10000+M2563*100+G2541</f>
        <v>90906</v>
      </c>
    </row>
    <row r="2570" spans="1:20" ht="15" customHeight="1" x14ac:dyDescent="0.2">
      <c r="A2570" s="10" t="str">
        <f>INDEX(REFERENCE!$B$2:$J$2,1,'EXAMPLE OF CHOICE CARDS'!J2570)</f>
        <v>Review Rating</v>
      </c>
      <c r="B2570" s="5" t="str">
        <f>INDEX('DCM CARDS LOOKUP - HIDDEN'!$O$4:$AE$8890,MATCH(O2570,'DCM CARDS LOOKUP - HIDDEN'!$N$4:$N$8890,0),$J2570)</f>
        <v>4.6 stars</v>
      </c>
      <c r="C2570" s="5" t="str">
        <f>INDEX('DCM CARDS LOOKUP - HIDDEN'!$O$4:$AE$8890,MATCH(P2570,'DCM CARDS LOOKUP - HIDDEN'!$N$4:$N$8890,0),$J2570)</f>
        <v>4.6 stars</v>
      </c>
      <c r="D2570" s="5" t="str">
        <f>INDEX('DCM CARDS LOOKUP - HIDDEN'!$O$4:$AE$8890,MATCH(Q2570,'DCM CARDS LOOKUP - HIDDEN'!$N$4:$N$8890,0),$J2570)</f>
        <v>4.6 stars</v>
      </c>
      <c r="E2570" s="5" t="str">
        <f>INDEX('DCM CARDS LOOKUP - HIDDEN'!$O$4:$AE$8890,MATCH(R2570,'DCM CARDS LOOKUP - HIDDEN'!$N$4:$N$8890,0),$J2570)</f>
        <v>4.5 stars</v>
      </c>
      <c r="F2570" s="5" t="str">
        <f>INDEX('DCM CARDS LOOKUP - HIDDEN'!$O$4:$AE$8890,MATCH(S2570,'DCM CARDS LOOKUP - HIDDEN'!$N$4:$N$8890,0),$J2570)</f>
        <v>4.8 stars</v>
      </c>
      <c r="G2570" s="5" t="str">
        <f>INDEX('DCM CARDS LOOKUP - HIDDEN'!$O$4:$AE$8890,MATCH(T2570,'DCM CARDS LOOKUP - HIDDEN'!$N$4:$N$8890,0),$J2570)</f>
        <v>4.5 stars</v>
      </c>
      <c r="H2570" s="35"/>
      <c r="J2570" s="4">
        <v>8</v>
      </c>
      <c r="O2570">
        <f>L2563*10000+M2563*100+B2561</f>
        <v>90901</v>
      </c>
      <c r="P2570">
        <f>L2563*10000+M2563*100+C2561</f>
        <v>90902</v>
      </c>
      <c r="Q2570">
        <f>L2563*10000+M2563*100+D2561</f>
        <v>90903</v>
      </c>
      <c r="R2570">
        <f>L2563*10000+M2563*100+E2541</f>
        <v>90904</v>
      </c>
      <c r="S2570">
        <f>L2563*10000+M2563*100+F2541</f>
        <v>90905</v>
      </c>
      <c r="T2570">
        <f>L2563*10000+M2563*100+G2541</f>
        <v>90906</v>
      </c>
    </row>
    <row r="2571" spans="1:20" ht="15" customHeight="1" x14ac:dyDescent="0.2">
      <c r="A2571" s="10" t="str">
        <f>INDEX(REFERENCE!$B$2:$J$2,1,'EXAMPLE OF CHOICE CARDS'!J2571)</f>
        <v>Number of Reviews</v>
      </c>
      <c r="B2571" s="30">
        <f>INDEX('DCM CARDS LOOKUP - HIDDEN'!$O$4:$AE$8890,MATCH(O2571,'DCM CARDS LOOKUP - HIDDEN'!$N$4:$N$8890,0),$J2571)</f>
        <v>1250</v>
      </c>
      <c r="C2571" s="30">
        <f>INDEX('DCM CARDS LOOKUP - HIDDEN'!$O$4:$AE$8890,MATCH(P2571,'DCM CARDS LOOKUP - HIDDEN'!$N$4:$N$8890,0),$J2571)</f>
        <v>1250</v>
      </c>
      <c r="D2571" s="30">
        <f>INDEX('DCM CARDS LOOKUP - HIDDEN'!$O$4:$AE$8890,MATCH(Q2571,'DCM CARDS LOOKUP - HIDDEN'!$N$4:$N$8890,0),$J2571)</f>
        <v>4500</v>
      </c>
      <c r="E2571" s="30">
        <f>INDEX('DCM CARDS LOOKUP - HIDDEN'!$O$4:$AE$8890,MATCH(R2571,'DCM CARDS LOOKUP - HIDDEN'!$N$4:$N$8890,0),$J2571)</f>
        <v>1250</v>
      </c>
      <c r="F2571" s="30">
        <f>INDEX('DCM CARDS LOOKUP - HIDDEN'!$O$4:$AE$8890,MATCH(S2571,'DCM CARDS LOOKUP - HIDDEN'!$N$4:$N$8890,0),$J2571)</f>
        <v>4500</v>
      </c>
      <c r="G2571" s="30">
        <f>INDEX('DCM CARDS LOOKUP - HIDDEN'!$O$4:$AE$8890,MATCH(T2571,'DCM CARDS LOOKUP - HIDDEN'!$N$4:$N$8890,0),$J2571)</f>
        <v>4500</v>
      </c>
      <c r="H2571" s="35"/>
      <c r="J2571" s="4">
        <v>9</v>
      </c>
      <c r="O2571">
        <f>L2563*10000+M2563*100+B2561</f>
        <v>90901</v>
      </c>
      <c r="P2571">
        <f>L2563*10000+M2563*100+C2561</f>
        <v>90902</v>
      </c>
      <c r="Q2571">
        <f>L2563*10000+M2563*100+D2561</f>
        <v>90903</v>
      </c>
      <c r="R2571">
        <f>L2563*10000+M2563*100+E2541</f>
        <v>90904</v>
      </c>
      <c r="S2571">
        <f>L2563*10000+M2563*100+F2541</f>
        <v>90905</v>
      </c>
      <c r="T2571">
        <f>L2563*10000+M2563*100+G2541</f>
        <v>90906</v>
      </c>
    </row>
    <row r="2572" spans="1:20" ht="15" hidden="1" customHeight="1" x14ac:dyDescent="0.2">
      <c r="A2572" s="10" t="e">
        <f>INDEX(REFERENCE!$B$2:$J$2,1,'EXAMPLE OF CHOICE CARDS'!J2572)</f>
        <v>#REF!</v>
      </c>
      <c r="B2572" s="5">
        <f>INDEX('DCM CARDS LOOKUP - HIDDEN'!$O$4:$AE$8890,MATCH(O2572,'DCM CARDS LOOKUP - HIDDEN'!$N$4:$N$8890,0),$J2572)</f>
        <v>0</v>
      </c>
      <c r="C2572" s="5">
        <f>INDEX('DCM CARDS LOOKUP - HIDDEN'!$O$4:$AE$8890,MATCH(P2572,'DCM CARDS LOOKUP - HIDDEN'!$N$4:$N$8890,0),$J2572)</f>
        <v>0</v>
      </c>
      <c r="D2572" s="5">
        <f>INDEX('DCM CARDS LOOKUP - HIDDEN'!$O$4:$AE$8890,MATCH(Q2572,'DCM CARDS LOOKUP - HIDDEN'!$N$4:$N$8890,0),$J2572)</f>
        <v>0</v>
      </c>
      <c r="E2572" s="5">
        <f>INDEX('DCM CARDS LOOKUP - HIDDEN'!$O$4:$AE$8890,MATCH(R2572,'DCM CARDS LOOKUP - HIDDEN'!$N$4:$N$8890,0),$J2572)</f>
        <v>0</v>
      </c>
      <c r="F2572" s="5">
        <f>INDEX('DCM CARDS LOOKUP - HIDDEN'!$O$4:$AE$8890,MATCH(S2572,'DCM CARDS LOOKUP - HIDDEN'!$N$4:$N$8890,0),$J2572)</f>
        <v>0</v>
      </c>
      <c r="G2572" s="31"/>
      <c r="H2572" s="35"/>
      <c r="J2572" s="4">
        <v>10</v>
      </c>
      <c r="O2572">
        <f>L2563*10000+M2563*100+B2561</f>
        <v>90901</v>
      </c>
      <c r="P2572">
        <f>L2563*10000+M2563*100+C2561</f>
        <v>90902</v>
      </c>
      <c r="Q2572">
        <f>L2563*10000+M2563*100+D2561</f>
        <v>90903</v>
      </c>
      <c r="R2572">
        <f>L2563*10000+M2563*100+E2541</f>
        <v>90904</v>
      </c>
      <c r="S2572">
        <f>L2563*10000+M2563*100+F2541</f>
        <v>90905</v>
      </c>
    </row>
    <row r="2573" spans="1:20" ht="15" hidden="1" customHeight="1" x14ac:dyDescent="0.2">
      <c r="A2573" s="10" t="e">
        <f>INDEX(REFERENCE!$B$2:$J$2,1,'EXAMPLE OF CHOICE CARDS'!J2573)</f>
        <v>#REF!</v>
      </c>
      <c r="B2573" s="5">
        <f>INDEX('DCM CARDS LOOKUP - HIDDEN'!$O$4:$AE$8890,MATCH(O2573,'DCM CARDS LOOKUP - HIDDEN'!$N$4:$N$8890,0),$J2573)</f>
        <v>0</v>
      </c>
      <c r="C2573" s="5">
        <f>INDEX('DCM CARDS LOOKUP - HIDDEN'!$O$4:$AE$8890,MATCH(P2573,'DCM CARDS LOOKUP - HIDDEN'!$N$4:$N$8890,0),$J2573)</f>
        <v>0</v>
      </c>
      <c r="D2573" s="5">
        <f>INDEX('DCM CARDS LOOKUP - HIDDEN'!$O$4:$AE$8890,MATCH(Q2573,'DCM CARDS LOOKUP - HIDDEN'!$N$4:$N$8890,0),$J2573)</f>
        <v>0</v>
      </c>
      <c r="E2573" s="5">
        <f>INDEX('DCM CARDS LOOKUP - HIDDEN'!$O$4:$AE$8890,MATCH(R2573,'DCM CARDS LOOKUP - HIDDEN'!$N$4:$N$8890,0),$J2573)</f>
        <v>0</v>
      </c>
      <c r="F2573" s="5">
        <f>INDEX('DCM CARDS LOOKUP - HIDDEN'!$O$4:$AE$8890,MATCH(S2573,'DCM CARDS LOOKUP - HIDDEN'!$N$4:$N$8890,0),$J2573)</f>
        <v>0</v>
      </c>
      <c r="G2573" s="31"/>
      <c r="H2573" s="35"/>
      <c r="J2573" s="4">
        <v>11</v>
      </c>
      <c r="O2573">
        <f>L2563*10000+M2563*100+B2561</f>
        <v>90901</v>
      </c>
      <c r="P2573">
        <f>L2563*10000+M2563*100+C2561</f>
        <v>90902</v>
      </c>
      <c r="Q2573">
        <f>L2563*10000+M2563*100+D2561</f>
        <v>90903</v>
      </c>
      <c r="R2573">
        <f>L2563*10000+M2563*100+E2541</f>
        <v>90904</v>
      </c>
      <c r="S2573">
        <f>L2563*10000+M2563*100+F2541</f>
        <v>90905</v>
      </c>
    </row>
    <row r="2574" spans="1:20" ht="15" hidden="1" customHeight="1" x14ac:dyDescent="0.2">
      <c r="A2574" s="10" t="e">
        <f>INDEX(REFERENCE!$B$2:$J$2,1,'EXAMPLE OF CHOICE CARDS'!J2574)</f>
        <v>#REF!</v>
      </c>
      <c r="B2574" s="5">
        <f>INDEX('DCM CARDS LOOKUP - HIDDEN'!$O$4:$AE$8890,MATCH(O2574,'DCM CARDS LOOKUP - HIDDEN'!$N$4:$N$8890,0),$J2574)</f>
        <v>0</v>
      </c>
      <c r="C2574" s="5">
        <f>INDEX('DCM CARDS LOOKUP - HIDDEN'!$O$4:$AE$8890,MATCH(P2574,'DCM CARDS LOOKUP - HIDDEN'!$N$4:$N$8890,0),$J2574)</f>
        <v>0</v>
      </c>
      <c r="D2574" s="5">
        <f>INDEX('DCM CARDS LOOKUP - HIDDEN'!$O$4:$AE$8890,MATCH(Q2574,'DCM CARDS LOOKUP - HIDDEN'!$N$4:$N$8890,0),$J2574)</f>
        <v>0</v>
      </c>
      <c r="E2574" s="5">
        <f>INDEX('DCM CARDS LOOKUP - HIDDEN'!$O$4:$AE$8890,MATCH(R2574,'DCM CARDS LOOKUP - HIDDEN'!$N$4:$N$8890,0),$J2574)</f>
        <v>0</v>
      </c>
      <c r="F2574" s="5">
        <f>INDEX('DCM CARDS LOOKUP - HIDDEN'!$O$4:$AE$8890,MATCH(S2574,'DCM CARDS LOOKUP - HIDDEN'!$N$4:$N$8890,0),$J2574)</f>
        <v>0</v>
      </c>
      <c r="G2574" s="31"/>
      <c r="H2574" s="35"/>
      <c r="J2574" s="4">
        <v>12</v>
      </c>
      <c r="O2574">
        <f>L2563*10000+M2563*100+B2561</f>
        <v>90901</v>
      </c>
      <c r="P2574">
        <f>L2563*10000+M2563*100+C2561</f>
        <v>90902</v>
      </c>
      <c r="Q2574">
        <f>L2563*10000+M2563*100+D2561</f>
        <v>90903</v>
      </c>
      <c r="R2574">
        <f>L2563*10000+M2563*100+E2541</f>
        <v>90904</v>
      </c>
      <c r="S2574">
        <f>L2563*10000+M2563*100+F2541</f>
        <v>90905</v>
      </c>
    </row>
    <row r="2575" spans="1:20" ht="15" hidden="1" customHeight="1" x14ac:dyDescent="0.2">
      <c r="A2575" s="10" t="e">
        <f>INDEX(REFERENCE!$B$2:$J$2,1,'EXAMPLE OF CHOICE CARDS'!J2575)</f>
        <v>#REF!</v>
      </c>
      <c r="B2575" s="5">
        <f>INDEX('DCM CARDS LOOKUP - HIDDEN'!$O$4:$AE$8890,MATCH(O2575,'DCM CARDS LOOKUP - HIDDEN'!$N$4:$N$8890,0),$J2575)</f>
        <v>0</v>
      </c>
      <c r="C2575" s="5">
        <f>INDEX('DCM CARDS LOOKUP - HIDDEN'!$O$4:$AE$8890,MATCH(P2575,'DCM CARDS LOOKUP - HIDDEN'!$N$4:$N$8890,0),$J2575)</f>
        <v>0</v>
      </c>
      <c r="D2575" s="5">
        <f>INDEX('DCM CARDS LOOKUP - HIDDEN'!$O$4:$AE$8890,MATCH(Q2575,'DCM CARDS LOOKUP - HIDDEN'!$N$4:$N$8890,0),$J2575)</f>
        <v>0</v>
      </c>
      <c r="E2575" s="5">
        <f>INDEX('DCM CARDS LOOKUP - HIDDEN'!$O$4:$AE$8890,MATCH(R2575,'DCM CARDS LOOKUP - HIDDEN'!$N$4:$N$8890,0),$J2575)</f>
        <v>0</v>
      </c>
      <c r="F2575" s="5">
        <f>INDEX('DCM CARDS LOOKUP - HIDDEN'!$O$4:$AE$8890,MATCH(S2575,'DCM CARDS LOOKUP - HIDDEN'!$N$4:$N$8890,0),$J2575)</f>
        <v>0</v>
      </c>
      <c r="G2575" s="31"/>
      <c r="H2575" s="35"/>
      <c r="J2575" s="4">
        <v>13</v>
      </c>
      <c r="O2575">
        <f>L2563*10000+M2563*100+B2561</f>
        <v>90901</v>
      </c>
      <c r="P2575">
        <f>L2563*10000+M2563*100+C2561</f>
        <v>90902</v>
      </c>
      <c r="Q2575">
        <f>L2563*10000+M2563*100+D2561</f>
        <v>90903</v>
      </c>
      <c r="R2575">
        <f>L2563*10000+M2563*100+E2541</f>
        <v>90904</v>
      </c>
      <c r="S2575">
        <f>L2563*10000+M2563*100+F2541</f>
        <v>90905</v>
      </c>
    </row>
    <row r="2576" spans="1:20" ht="15" hidden="1" customHeight="1" x14ac:dyDescent="0.2">
      <c r="A2576" s="10" t="e">
        <f>INDEX(REFERENCE!$B$2:$J$2,1,'EXAMPLE OF CHOICE CARDS'!J2576)</f>
        <v>#REF!</v>
      </c>
      <c r="B2576" s="5">
        <f>INDEX('DCM CARDS LOOKUP - HIDDEN'!$O$4:$AE$8890,MATCH(O2576,'DCM CARDS LOOKUP - HIDDEN'!$N$4:$N$8890,0),$J2576)</f>
        <v>0</v>
      </c>
      <c r="C2576" s="5">
        <f>INDEX('DCM CARDS LOOKUP - HIDDEN'!$O$4:$AE$8890,MATCH(P2576,'DCM CARDS LOOKUP - HIDDEN'!$N$4:$N$8890,0),$J2576)</f>
        <v>0</v>
      </c>
      <c r="D2576" s="5">
        <f>INDEX('DCM CARDS LOOKUP - HIDDEN'!$O$4:$AE$8890,MATCH(Q2576,'DCM CARDS LOOKUP - HIDDEN'!$N$4:$N$8890,0),$J2576)</f>
        <v>0</v>
      </c>
      <c r="E2576" s="5">
        <f>INDEX('DCM CARDS LOOKUP - HIDDEN'!$O$4:$AE$8890,MATCH(R2576,'DCM CARDS LOOKUP - HIDDEN'!$N$4:$N$8890,0),$J2576)</f>
        <v>0</v>
      </c>
      <c r="F2576" s="5">
        <f>INDEX('DCM CARDS LOOKUP - HIDDEN'!$O$4:$AE$8890,MATCH(S2576,'DCM CARDS LOOKUP - HIDDEN'!$N$4:$N$8890,0),$J2576)</f>
        <v>0</v>
      </c>
      <c r="G2576" s="31"/>
      <c r="H2576" s="35"/>
      <c r="J2576" s="4">
        <v>14</v>
      </c>
      <c r="O2576">
        <f>L2563*10000+M2563*100+B2561</f>
        <v>90901</v>
      </c>
      <c r="P2576">
        <f>L2563*10000+M2563*100+C2561</f>
        <v>90902</v>
      </c>
      <c r="Q2576">
        <f>L2563*10000+M2563*100+D2561</f>
        <v>90903</v>
      </c>
      <c r="R2576">
        <f>L2563*10000+M2563*100+E2541</f>
        <v>90904</v>
      </c>
      <c r="S2576">
        <f>L2563*10000+M2563*100+F2541</f>
        <v>90905</v>
      </c>
    </row>
    <row r="2577" spans="1:20" x14ac:dyDescent="0.2">
      <c r="A2577" s="2"/>
      <c r="B2577" s="5"/>
      <c r="C2577" s="5"/>
      <c r="D2577" s="5"/>
      <c r="E2577" s="5"/>
      <c r="F2577" s="5"/>
      <c r="G2577" s="5"/>
      <c r="H2577" s="5"/>
      <c r="J2577" s="13"/>
    </row>
    <row r="2578" spans="1:20" x14ac:dyDescent="0.2">
      <c r="A2578" s="6"/>
      <c r="B2578" s="7">
        <v>1</v>
      </c>
      <c r="C2578" s="7">
        <v>2</v>
      </c>
      <c r="D2578" s="7">
        <v>3</v>
      </c>
      <c r="E2578" s="7">
        <v>4</v>
      </c>
      <c r="F2578" s="7">
        <v>5</v>
      </c>
      <c r="G2578" s="7">
        <v>6</v>
      </c>
      <c r="H2578" s="7">
        <v>9</v>
      </c>
      <c r="J2578" s="13"/>
    </row>
    <row r="2581" spans="1:20" x14ac:dyDescent="0.2">
      <c r="A2581" s="1" t="str">
        <f>"Version "&amp;L2583&amp;"; Task"&amp;M2583</f>
        <v>Version 9; Task10</v>
      </c>
      <c r="B2581" s="4">
        <v>1</v>
      </c>
      <c r="C2581" s="4">
        <v>2</v>
      </c>
      <c r="D2581" s="4">
        <v>3</v>
      </c>
      <c r="E2581" s="4">
        <f>E2561</f>
        <v>4</v>
      </c>
      <c r="F2581" s="4">
        <f>F2561</f>
        <v>5</v>
      </c>
      <c r="G2581" s="4">
        <v>6</v>
      </c>
      <c r="J2581" s="13"/>
    </row>
    <row r="2582" spans="1:20" ht="15" customHeight="1" x14ac:dyDescent="0.2">
      <c r="A2582" s="11" t="s">
        <v>8</v>
      </c>
      <c r="B2582" s="12" t="s">
        <v>9</v>
      </c>
      <c r="C2582" s="12" t="s">
        <v>10</v>
      </c>
      <c r="D2582" s="12" t="s">
        <v>11</v>
      </c>
      <c r="E2582" s="20" t="s">
        <v>21</v>
      </c>
      <c r="F2582" s="20" t="s">
        <v>22</v>
      </c>
      <c r="G2582" s="20"/>
      <c r="H2582" s="34" t="s">
        <v>15</v>
      </c>
      <c r="J2582" s="13"/>
      <c r="L2582" t="s">
        <v>12</v>
      </c>
      <c r="M2582" t="s">
        <v>1</v>
      </c>
    </row>
    <row r="2583" spans="1:20" x14ac:dyDescent="0.2">
      <c r="A2583" s="10" t="str">
        <f>INDEX(REFERENCE!$B$2:$J$2,1,'EXAMPLE OF CHOICE CARDS'!J2583)</f>
        <v>Type</v>
      </c>
      <c r="B2583" s="5" t="str">
        <f>INDEX('DCM CARDS LOOKUP - HIDDEN'!$O$4:$AE$8890,MATCH(O2583,'DCM CARDS LOOKUP - HIDDEN'!$N$4:$N$8890,0),$J2583)</f>
        <v>Topicals</v>
      </c>
      <c r="C2583" s="5" t="str">
        <f>INDEX('DCM CARDS LOOKUP - HIDDEN'!$O$4:$AE$8890,MATCH(P2583,'DCM CARDS LOOKUP - HIDDEN'!$N$4:$N$8890,0),$J2583)</f>
        <v>Pads</v>
      </c>
      <c r="D2583" s="5" t="str">
        <f>INDEX('DCM CARDS LOOKUP - HIDDEN'!$O$4:$AE$8890,MATCH(Q2583,'DCM CARDS LOOKUP - HIDDEN'!$N$4:$N$8890,0),$J2583)</f>
        <v>Topicals</v>
      </c>
      <c r="E2583" s="5" t="str">
        <f>INDEX('DCM CARDS LOOKUP - HIDDEN'!$O$4:$AE$8890,MATCH(R2583,'DCM CARDS LOOKUP - HIDDEN'!$N$4:$N$8890,0),$J2583)</f>
        <v>Pads</v>
      </c>
      <c r="F2583" s="5" t="str">
        <f>INDEX('DCM CARDS LOOKUP - HIDDEN'!$O$4:$AE$8890,MATCH(S2583,'DCM CARDS LOOKUP - HIDDEN'!$N$4:$N$8890,0),$J2583)</f>
        <v>Topicals</v>
      </c>
      <c r="G2583" s="5" t="str">
        <f>INDEX('DCM CARDS LOOKUP - HIDDEN'!$O$4:$AE$8890,MATCH(T2583,'DCM CARDS LOOKUP - HIDDEN'!$N$4:$N$8890,0),$J2583)</f>
        <v>Pads</v>
      </c>
      <c r="H2583" s="35"/>
      <c r="J2583" s="4">
        <v>1</v>
      </c>
      <c r="L2583">
        <f>IF(M2563=15,L2563+1,L2563)</f>
        <v>9</v>
      </c>
      <c r="M2583">
        <f>IF(M2563&lt;15,M2563+1,1)</f>
        <v>10</v>
      </c>
      <c r="O2583">
        <f>L2583*10000+M2583*100+B2581</f>
        <v>91001</v>
      </c>
      <c r="P2583">
        <f>L2583*10000+M2583*100+C2581</f>
        <v>91002</v>
      </c>
      <c r="Q2583">
        <f>L2583*10000+M2583*100+D2581</f>
        <v>91003</v>
      </c>
      <c r="R2583">
        <f>L2583*10000+M2583*100+E2561</f>
        <v>91004</v>
      </c>
      <c r="S2583">
        <f>L2583*10000+M2583*100+F2561</f>
        <v>91005</v>
      </c>
      <c r="T2583">
        <f>L2583*10000+M2583*100+G2561</f>
        <v>91006</v>
      </c>
    </row>
    <row r="2584" spans="1:20" x14ac:dyDescent="0.2">
      <c r="A2584" s="10" t="str">
        <f>INDEX(REFERENCE!$B$2:$J$2,1,'EXAMPLE OF CHOICE CARDS'!J2584)</f>
        <v>Brand</v>
      </c>
      <c r="B2584" s="5" t="str">
        <f>INDEX('DCM CARDS LOOKUP - HIDDEN'!$O$4:$AE$8890,MATCH(O2584,'DCM CARDS LOOKUP - HIDDEN'!$N$4:$N$8890,0),$J2584)</f>
        <v xml:space="preserve">Biofreeze  </v>
      </c>
      <c r="C2584" s="5" t="str">
        <f>INDEX('DCM CARDS LOOKUP - HIDDEN'!$O$4:$AE$8890,MATCH(P2584,'DCM CARDS LOOKUP - HIDDEN'!$N$4:$N$8890,0),$J2584)</f>
        <v xml:space="preserve">Biofreeze  </v>
      </c>
      <c r="D2584" s="5" t="str">
        <f>INDEX('DCM CARDS LOOKUP - HIDDEN'!$O$4:$AE$8890,MATCH(Q2584,'DCM CARDS LOOKUP - HIDDEN'!$N$4:$N$8890,0),$J2584)</f>
        <v>Icy Hot</v>
      </c>
      <c r="E2584" s="5" t="str">
        <f>INDEX('DCM CARDS LOOKUP - HIDDEN'!$O$4:$AE$8890,MATCH(R2584,'DCM CARDS LOOKUP - HIDDEN'!$N$4:$N$8890,0),$J2584)</f>
        <v>Tiger Balm</v>
      </c>
      <c r="F2584" s="5" t="str">
        <f>INDEX('DCM CARDS LOOKUP - HIDDEN'!$O$4:$AE$8890,MATCH(S2584,'DCM CARDS LOOKUP - HIDDEN'!$N$4:$N$8890,0),$J2584)</f>
        <v>Bengay</v>
      </c>
      <c r="G2584" s="5" t="str">
        <f>INDEX('DCM CARDS LOOKUP - HIDDEN'!$O$4:$AE$8890,MATCH(T2584,'DCM CARDS LOOKUP - HIDDEN'!$N$4:$N$8890,0),$J2584)</f>
        <v>Thermacare</v>
      </c>
      <c r="H2584" s="35"/>
      <c r="J2584" s="4">
        <v>2</v>
      </c>
      <c r="O2584">
        <f>L2583*10000+M2583*100+B2581</f>
        <v>91001</v>
      </c>
      <c r="P2584">
        <f>L2583*10000+M2583*100+C2581</f>
        <v>91002</v>
      </c>
      <c r="Q2584">
        <f>L2583*10000+M2583*100+D2581</f>
        <v>91003</v>
      </c>
      <c r="R2584">
        <f>L2583*10000+M2583*100+E2561</f>
        <v>91004</v>
      </c>
      <c r="S2584">
        <f>L2583*10000+M2583*100+F2561</f>
        <v>91005</v>
      </c>
      <c r="T2584">
        <f>L2583*10000+M2583*100+G2561</f>
        <v>91006</v>
      </c>
    </row>
    <row r="2585" spans="1:20" x14ac:dyDescent="0.2">
      <c r="A2585" s="10" t="str">
        <f>INDEX(REFERENCE!$B$2:$J$2,1,'EXAMPLE OF CHOICE CARDS'!J2585)</f>
        <v>Sensation</v>
      </c>
      <c r="B2585" s="5" t="str">
        <f>INDEX('DCM CARDS LOOKUP - HIDDEN'!$O$4:$AE$8890,MATCH(O2585,'DCM CARDS LOOKUP - HIDDEN'!$N$4:$N$8890,0),$J2585)</f>
        <v>Cold sensation</v>
      </c>
      <c r="C2585" s="5" t="str">
        <f>INDEX('DCM CARDS LOOKUP - HIDDEN'!$O$4:$AE$8890,MATCH(P2585,'DCM CARDS LOOKUP - HIDDEN'!$N$4:$N$8890,0),$J2585)</f>
        <v>Hot sensation</v>
      </c>
      <c r="D2585" s="5" t="str">
        <f>INDEX('DCM CARDS LOOKUP - HIDDEN'!$O$4:$AE$8890,MATCH(Q2585,'DCM CARDS LOOKUP - HIDDEN'!$N$4:$N$8890,0),$J2585)</f>
        <v>Lidocaine/numbing sensation</v>
      </c>
      <c r="E2585" s="5" t="str">
        <f>INDEX('DCM CARDS LOOKUP - HIDDEN'!$O$4:$AE$8890,MATCH(R2585,'DCM CARDS LOOKUP - HIDDEN'!$N$4:$N$8890,0),$J2585)</f>
        <v>Both hot and cold sensation</v>
      </c>
      <c r="F2585" s="5" t="str">
        <f>INDEX('DCM CARDS LOOKUP - HIDDEN'!$O$4:$AE$8890,MATCH(S2585,'DCM CARDS LOOKUP - HIDDEN'!$N$4:$N$8890,0),$J2585)</f>
        <v>Hot sensation</v>
      </c>
      <c r="G2585" s="5" t="str">
        <f>INDEX('DCM CARDS LOOKUP - HIDDEN'!$O$4:$AE$8890,MATCH(T2585,'DCM CARDS LOOKUP - HIDDEN'!$N$4:$N$8890,0),$J2585)</f>
        <v>Cold sensation</v>
      </c>
      <c r="H2585" s="35"/>
      <c r="J2585" s="4">
        <v>3</v>
      </c>
      <c r="O2585">
        <f>L2583*10000+M2583*100+B2581</f>
        <v>91001</v>
      </c>
      <c r="P2585">
        <f>L2583*10000+M2583*100+C2581</f>
        <v>91002</v>
      </c>
      <c r="Q2585">
        <f>L2583*10000+M2583*100+D2581</f>
        <v>91003</v>
      </c>
      <c r="R2585">
        <f>L2583*10000+M2583*100+E2561</f>
        <v>91004</v>
      </c>
      <c r="S2585">
        <f>L2583*10000+M2583*100+F2561</f>
        <v>91005</v>
      </c>
      <c r="T2585">
        <f>L2583*10000+M2583*100+G2561</f>
        <v>91006</v>
      </c>
    </row>
    <row r="2586" spans="1:20" x14ac:dyDescent="0.2">
      <c r="A2586" s="10" t="str">
        <f>INDEX(REFERENCE!$B$2:$J$2,1,'EXAMPLE OF CHOICE CARDS'!J2586)</f>
        <v>Treatment Area</v>
      </c>
      <c r="B2586" s="5" t="str">
        <f>INDEX('DCM CARDS LOOKUP - HIDDEN'!$O$4:$AE$8890,MATCH(O2586,'DCM CARDS LOOKUP - HIDDEN'!$N$4:$N$8890,0),$J2586)</f>
        <v>-</v>
      </c>
      <c r="C2586" s="5" t="str">
        <f>INDEX('DCM CARDS LOOKUP - HIDDEN'!$O$4:$AE$8890,MATCH(P2586,'DCM CARDS LOOKUP - HIDDEN'!$N$4:$N$8890,0),$J2586)</f>
        <v>Shoulder</v>
      </c>
      <c r="D2586" s="5" t="str">
        <f>INDEX('DCM CARDS LOOKUP - HIDDEN'!$O$4:$AE$8890,MATCH(Q2586,'DCM CARDS LOOKUP - HIDDEN'!$N$4:$N$8890,0),$J2586)</f>
        <v>-</v>
      </c>
      <c r="E2586" s="5" t="str">
        <f>INDEX('DCM CARDS LOOKUP - HIDDEN'!$O$4:$AE$8890,MATCH(R2586,'DCM CARDS LOOKUP - HIDDEN'!$N$4:$N$8890,0),$J2586)</f>
        <v>Neck</v>
      </c>
      <c r="F2586" s="5" t="str">
        <f>INDEX('DCM CARDS LOOKUP - HIDDEN'!$O$4:$AE$8890,MATCH(S2586,'DCM CARDS LOOKUP - HIDDEN'!$N$4:$N$8890,0),$J2586)</f>
        <v>-</v>
      </c>
      <c r="G2586" s="5" t="str">
        <f>INDEX('DCM CARDS LOOKUP - HIDDEN'!$O$4:$AE$8890,MATCH(T2586,'DCM CARDS LOOKUP - HIDDEN'!$N$4:$N$8890,0),$J2586)</f>
        <v>Neck</v>
      </c>
      <c r="H2586" s="35"/>
      <c r="J2586" s="4">
        <v>4</v>
      </c>
      <c r="O2586">
        <f>L2583*10000+M2583*100+B2581</f>
        <v>91001</v>
      </c>
      <c r="P2586">
        <f>L2583*10000+M2583*100+C2581</f>
        <v>91002</v>
      </c>
      <c r="Q2586">
        <f>L2583*10000+M2583*100+D2581</f>
        <v>91003</v>
      </c>
      <c r="R2586">
        <f>L2583*10000+M2583*100+E2561</f>
        <v>91004</v>
      </c>
      <c r="S2586">
        <f>L2583*10000+M2583*100+F2561</f>
        <v>91005</v>
      </c>
      <c r="T2586">
        <f>L2583*10000+M2583*100+G2561</f>
        <v>91006</v>
      </c>
    </row>
    <row r="2587" spans="1:20" x14ac:dyDescent="0.2">
      <c r="A2587" s="10" t="str">
        <f>INDEX(REFERENCE!$B$2:$J$2,1,'EXAMPLE OF CHOICE CARDS'!J2587)</f>
        <v>Format</v>
      </c>
      <c r="B2587" s="5" t="str">
        <f>INDEX('DCM CARDS LOOKUP - HIDDEN'!$O$4:$AE$8890,MATCH(O2587,'DCM CARDS LOOKUP - HIDDEN'!$N$4:$N$8890,0),$J2587)</f>
        <v>Gel</v>
      </c>
      <c r="C2587" s="5" t="str">
        <f>INDEX('DCM CARDS LOOKUP - HIDDEN'!$O$4:$AE$8890,MATCH(P2587,'DCM CARDS LOOKUP - HIDDEN'!$N$4:$N$8890,0),$J2587)</f>
        <v>Single use pads/patches</v>
      </c>
      <c r="D2587" s="5" t="str">
        <f>INDEX('DCM CARDS LOOKUP - HIDDEN'!$O$4:$AE$8890,MATCH(Q2587,'DCM CARDS LOOKUP - HIDDEN'!$N$4:$N$8890,0),$J2587)</f>
        <v>Spray</v>
      </c>
      <c r="E2587" s="5" t="str">
        <f>INDEX('DCM CARDS LOOKUP - HIDDEN'!$O$4:$AE$8890,MATCH(R2587,'DCM CARDS LOOKUP - HIDDEN'!$N$4:$N$8890,0),$J2587)</f>
        <v>Single use pads/patches</v>
      </c>
      <c r="F2587" s="5" t="str">
        <f>INDEX('DCM CARDS LOOKUP - HIDDEN'!$O$4:$AE$8890,MATCH(S2587,'DCM CARDS LOOKUP - HIDDEN'!$N$4:$N$8890,0),$J2587)</f>
        <v>Cream</v>
      </c>
      <c r="G2587" s="5" t="str">
        <f>INDEX('DCM CARDS LOOKUP - HIDDEN'!$O$4:$AE$8890,MATCH(T2587,'DCM CARDS LOOKUP - HIDDEN'!$N$4:$N$8890,0),$J2587)</f>
        <v>Single use pads/patches</v>
      </c>
      <c r="H2587" s="35"/>
      <c r="J2587" s="4">
        <v>5</v>
      </c>
      <c r="O2587">
        <f>L2583*10000+M2583*100+B2581</f>
        <v>91001</v>
      </c>
      <c r="P2587">
        <f>L2583*10000+M2583*100+C2581</f>
        <v>91002</v>
      </c>
      <c r="Q2587">
        <f>L2583*10000+M2583*100+D2581</f>
        <v>91003</v>
      </c>
      <c r="R2587">
        <f>L2583*10000+M2583*100+E2561</f>
        <v>91004</v>
      </c>
      <c r="S2587">
        <f>L2583*10000+M2583*100+F2561</f>
        <v>91005</v>
      </c>
      <c r="T2587">
        <f>L2583*10000+M2583*100+G2561</f>
        <v>91006</v>
      </c>
    </row>
    <row r="2588" spans="1:20" x14ac:dyDescent="0.2">
      <c r="A2588" s="10" t="str">
        <f>INDEX(REFERENCE!$B$2:$J$2,1,'EXAMPLE OF CHOICE CARDS'!J2588)</f>
        <v>Count</v>
      </c>
      <c r="B2588" s="5" t="str">
        <f>INDEX('DCM CARDS LOOKUP - HIDDEN'!$O$4:$AE$8890,MATCH(O2588,'DCM CARDS LOOKUP - HIDDEN'!$N$4:$N$8890,0),$J2588)</f>
        <v>4 oz</v>
      </c>
      <c r="C2588" s="5" t="str">
        <f>INDEX('DCM CARDS LOOKUP - HIDDEN'!$O$4:$AE$8890,MATCH(P2588,'DCM CARDS LOOKUP - HIDDEN'!$N$4:$N$8890,0),$J2588)</f>
        <v>2 count</v>
      </c>
      <c r="D2588" s="5" t="str">
        <f>INDEX('DCM CARDS LOOKUP - HIDDEN'!$O$4:$AE$8890,MATCH(Q2588,'DCM CARDS LOOKUP - HIDDEN'!$N$4:$N$8890,0),$J2588)</f>
        <v>3 oz</v>
      </c>
      <c r="E2588" s="5" t="str">
        <f>INDEX('DCM CARDS LOOKUP - HIDDEN'!$O$4:$AE$8890,MATCH(R2588,'DCM CARDS LOOKUP - HIDDEN'!$N$4:$N$8890,0),$J2588)</f>
        <v>5 count</v>
      </c>
      <c r="F2588" s="5" t="str">
        <f>INDEX('DCM CARDS LOOKUP - HIDDEN'!$O$4:$AE$8890,MATCH(S2588,'DCM CARDS LOOKUP - HIDDEN'!$N$4:$N$8890,0),$J2588)</f>
        <v>5.5 oz</v>
      </c>
      <c r="G2588" s="5" t="str">
        <f>INDEX('DCM CARDS LOOKUP - HIDDEN'!$O$4:$AE$8890,MATCH(T2588,'DCM CARDS LOOKUP - HIDDEN'!$N$4:$N$8890,0),$J2588)</f>
        <v>3 count</v>
      </c>
      <c r="H2588" s="35"/>
      <c r="J2588" s="4">
        <v>6</v>
      </c>
      <c r="O2588">
        <f>L2583*10000+M2583*100+B2581</f>
        <v>91001</v>
      </c>
      <c r="P2588">
        <f>L2583*10000+M2583*100+C2581</f>
        <v>91002</v>
      </c>
      <c r="Q2588">
        <f>L2583*10000+M2583*100+D2581</f>
        <v>91003</v>
      </c>
      <c r="R2588">
        <f>L2583*10000+M2583*100+E2561</f>
        <v>91004</v>
      </c>
      <c r="S2588">
        <f>L2583*10000+M2583*100+F2561</f>
        <v>91005</v>
      </c>
      <c r="T2588">
        <f>L2583*10000+M2583*100+G2561</f>
        <v>91006</v>
      </c>
    </row>
    <row r="2589" spans="1:20" ht="15" customHeight="1" x14ac:dyDescent="0.2">
      <c r="A2589" s="10" t="str">
        <f>INDEX(REFERENCE!$B$2:$J$2,1,'EXAMPLE OF CHOICE CARDS'!J2589)</f>
        <v>Price</v>
      </c>
      <c r="B2589" s="29">
        <f>INDEX('DCM CARDS LOOKUP - HIDDEN'!$O$4:$AE$8890,MATCH(O2589,'DCM CARDS LOOKUP - HIDDEN'!$N$4:$N$8890,0),$J2589)</f>
        <v>13.99</v>
      </c>
      <c r="C2589" s="29">
        <f>INDEX('DCM CARDS LOOKUP - HIDDEN'!$O$4:$AE$8890,MATCH(P2589,'DCM CARDS LOOKUP - HIDDEN'!$N$4:$N$8890,0),$J2589)</f>
        <v>2.98</v>
      </c>
      <c r="D2589" s="29">
        <f>INDEX('DCM CARDS LOOKUP - HIDDEN'!$O$4:$AE$8890,MATCH(Q2589,'DCM CARDS LOOKUP - HIDDEN'!$N$4:$N$8890,0),$J2589)</f>
        <v>10</v>
      </c>
      <c r="E2589" s="29">
        <f>INDEX('DCM CARDS LOOKUP - HIDDEN'!$O$4:$AE$8890,MATCH(R2589,'DCM CARDS LOOKUP - HIDDEN'!$N$4:$N$8890,0),$J2589)</f>
        <v>29.24</v>
      </c>
      <c r="F2589" s="29">
        <f>INDEX('DCM CARDS LOOKUP - HIDDEN'!$O$4:$AE$8890,MATCH(S2589,'DCM CARDS LOOKUP - HIDDEN'!$N$4:$N$8890,0),$J2589)</f>
        <v>25</v>
      </c>
      <c r="G2589" s="29">
        <f>INDEX('DCM CARDS LOOKUP - HIDDEN'!$O$4:$AE$8890,MATCH(T2589,'DCM CARDS LOOKUP - HIDDEN'!$N$4:$N$8890,0),$J2589)</f>
        <v>6.63</v>
      </c>
      <c r="H2589" s="35"/>
      <c r="J2589" s="4">
        <v>7</v>
      </c>
      <c r="O2589">
        <f>L2583*10000+M2583*100+B2581</f>
        <v>91001</v>
      </c>
      <c r="P2589">
        <f>L2583*10000+M2583*100+C2581</f>
        <v>91002</v>
      </c>
      <c r="Q2589">
        <f>L2583*10000+M2583*100+D2581</f>
        <v>91003</v>
      </c>
      <c r="R2589">
        <f>L2583*10000+M2583*100+E2561</f>
        <v>91004</v>
      </c>
      <c r="S2589">
        <f>L2583*10000+M2583*100+F2561</f>
        <v>91005</v>
      </c>
      <c r="T2589">
        <f>L2583*10000+M2583*100+G2561</f>
        <v>91006</v>
      </c>
    </row>
    <row r="2590" spans="1:20" ht="15" customHeight="1" x14ac:dyDescent="0.2">
      <c r="A2590" s="10" t="str">
        <f>INDEX(REFERENCE!$B$2:$J$2,1,'EXAMPLE OF CHOICE CARDS'!J2590)</f>
        <v>Review Rating</v>
      </c>
      <c r="B2590" s="5" t="str">
        <f>INDEX('DCM CARDS LOOKUP - HIDDEN'!$O$4:$AE$8890,MATCH(O2590,'DCM CARDS LOOKUP - HIDDEN'!$N$4:$N$8890,0),$J2590)</f>
        <v>4.5 stars</v>
      </c>
      <c r="C2590" s="5" t="str">
        <f>INDEX('DCM CARDS LOOKUP - HIDDEN'!$O$4:$AE$8890,MATCH(P2590,'DCM CARDS LOOKUP - HIDDEN'!$N$4:$N$8890,0),$J2590)</f>
        <v>4.8 stars</v>
      </c>
      <c r="D2590" s="5" t="str">
        <f>INDEX('DCM CARDS LOOKUP - HIDDEN'!$O$4:$AE$8890,MATCH(Q2590,'DCM CARDS LOOKUP - HIDDEN'!$N$4:$N$8890,0),$J2590)</f>
        <v>4.6 stars</v>
      </c>
      <c r="E2590" s="5" t="str">
        <f>INDEX('DCM CARDS LOOKUP - HIDDEN'!$O$4:$AE$8890,MATCH(R2590,'DCM CARDS LOOKUP - HIDDEN'!$N$4:$N$8890,0),$J2590)</f>
        <v>4.5 stars</v>
      </c>
      <c r="F2590" s="5" t="str">
        <f>INDEX('DCM CARDS LOOKUP - HIDDEN'!$O$4:$AE$8890,MATCH(S2590,'DCM CARDS LOOKUP - HIDDEN'!$N$4:$N$8890,0),$J2590)</f>
        <v>4.8 stars</v>
      </c>
      <c r="G2590" s="5" t="str">
        <f>INDEX('DCM CARDS LOOKUP - HIDDEN'!$O$4:$AE$8890,MATCH(T2590,'DCM CARDS LOOKUP - HIDDEN'!$N$4:$N$8890,0),$J2590)</f>
        <v>4.8 stars</v>
      </c>
      <c r="H2590" s="35"/>
      <c r="J2590" s="4">
        <v>8</v>
      </c>
      <c r="O2590">
        <f>L2583*10000+M2583*100+B2581</f>
        <v>91001</v>
      </c>
      <c r="P2590">
        <f>L2583*10000+M2583*100+C2581</f>
        <v>91002</v>
      </c>
      <c r="Q2590">
        <f>L2583*10000+M2583*100+D2581</f>
        <v>91003</v>
      </c>
      <c r="R2590">
        <f>L2583*10000+M2583*100+E2561</f>
        <v>91004</v>
      </c>
      <c r="S2590">
        <f>L2583*10000+M2583*100+F2561</f>
        <v>91005</v>
      </c>
      <c r="T2590">
        <f>L2583*10000+M2583*100+G2561</f>
        <v>91006</v>
      </c>
    </row>
    <row r="2591" spans="1:20" ht="15" customHeight="1" x14ac:dyDescent="0.2">
      <c r="A2591" s="10" t="str">
        <f>INDEX(REFERENCE!$B$2:$J$2,1,'EXAMPLE OF CHOICE CARDS'!J2591)</f>
        <v>Number of Reviews</v>
      </c>
      <c r="B2591" s="30">
        <f>INDEX('DCM CARDS LOOKUP - HIDDEN'!$O$4:$AE$8890,MATCH(O2591,'DCM CARDS LOOKUP - HIDDEN'!$N$4:$N$8890,0),$J2591)</f>
        <v>1250</v>
      </c>
      <c r="C2591" s="30">
        <f>INDEX('DCM CARDS LOOKUP - HIDDEN'!$O$4:$AE$8890,MATCH(P2591,'DCM CARDS LOOKUP - HIDDEN'!$N$4:$N$8890,0),$J2591)</f>
        <v>4500</v>
      </c>
      <c r="D2591" s="30">
        <f>INDEX('DCM CARDS LOOKUP - HIDDEN'!$O$4:$AE$8890,MATCH(Q2591,'DCM CARDS LOOKUP - HIDDEN'!$N$4:$N$8890,0),$J2591)</f>
        <v>1250</v>
      </c>
      <c r="E2591" s="30">
        <f>INDEX('DCM CARDS LOOKUP - HIDDEN'!$O$4:$AE$8890,MATCH(R2591,'DCM CARDS LOOKUP - HIDDEN'!$N$4:$N$8890,0),$J2591)</f>
        <v>4500</v>
      </c>
      <c r="F2591" s="30">
        <f>INDEX('DCM CARDS LOOKUP - HIDDEN'!$O$4:$AE$8890,MATCH(S2591,'DCM CARDS LOOKUP - HIDDEN'!$N$4:$N$8890,0),$J2591)</f>
        <v>4500</v>
      </c>
      <c r="G2591" s="30">
        <f>INDEX('DCM CARDS LOOKUP - HIDDEN'!$O$4:$AE$8890,MATCH(T2591,'DCM CARDS LOOKUP - HIDDEN'!$N$4:$N$8890,0),$J2591)</f>
        <v>1250</v>
      </c>
      <c r="H2591" s="35"/>
      <c r="J2591" s="4">
        <v>9</v>
      </c>
      <c r="O2591">
        <f>L2583*10000+M2583*100+B2581</f>
        <v>91001</v>
      </c>
      <c r="P2591">
        <f>L2583*10000+M2583*100+C2581</f>
        <v>91002</v>
      </c>
      <c r="Q2591">
        <f>L2583*10000+M2583*100+D2581</f>
        <v>91003</v>
      </c>
      <c r="R2591">
        <f>L2583*10000+M2583*100+E2561</f>
        <v>91004</v>
      </c>
      <c r="S2591">
        <f>L2583*10000+M2583*100+F2561</f>
        <v>91005</v>
      </c>
      <c r="T2591">
        <f>L2583*10000+M2583*100+G2561</f>
        <v>91006</v>
      </c>
    </row>
    <row r="2592" spans="1:20" ht="15" hidden="1" customHeight="1" x14ac:dyDescent="0.2">
      <c r="A2592" s="10" t="e">
        <f>INDEX(REFERENCE!$B$2:$J$2,1,'EXAMPLE OF CHOICE CARDS'!J2592)</f>
        <v>#REF!</v>
      </c>
      <c r="B2592" s="5">
        <f>INDEX('DCM CARDS LOOKUP - HIDDEN'!$O$4:$AE$8890,MATCH(O2592,'DCM CARDS LOOKUP - HIDDEN'!$N$4:$N$8890,0),$J2592)</f>
        <v>0</v>
      </c>
      <c r="C2592" s="5">
        <f>INDEX('DCM CARDS LOOKUP - HIDDEN'!$O$4:$AE$8890,MATCH(P2592,'DCM CARDS LOOKUP - HIDDEN'!$N$4:$N$8890,0),$J2592)</f>
        <v>0</v>
      </c>
      <c r="D2592" s="5">
        <f>INDEX('DCM CARDS LOOKUP - HIDDEN'!$O$4:$AE$8890,MATCH(Q2592,'DCM CARDS LOOKUP - HIDDEN'!$N$4:$N$8890,0),$J2592)</f>
        <v>0</v>
      </c>
      <c r="E2592" s="5">
        <f>INDEX('DCM CARDS LOOKUP - HIDDEN'!$O$4:$AE$8890,MATCH(R2592,'DCM CARDS LOOKUP - HIDDEN'!$N$4:$N$8890,0),$J2592)</f>
        <v>0</v>
      </c>
      <c r="F2592" s="5">
        <f>INDEX('DCM CARDS LOOKUP - HIDDEN'!$O$4:$AE$8890,MATCH(S2592,'DCM CARDS LOOKUP - HIDDEN'!$N$4:$N$8890,0),$J2592)</f>
        <v>0</v>
      </c>
      <c r="G2592" s="31"/>
      <c r="H2592" s="35"/>
      <c r="J2592" s="4">
        <v>10</v>
      </c>
      <c r="O2592">
        <f>L2583*10000+M2583*100+B2581</f>
        <v>91001</v>
      </c>
      <c r="P2592">
        <f>L2583*10000+M2583*100+C2581</f>
        <v>91002</v>
      </c>
      <c r="Q2592">
        <f>L2583*10000+M2583*100+D2581</f>
        <v>91003</v>
      </c>
      <c r="R2592">
        <f>L2583*10000+M2583*100+E2561</f>
        <v>91004</v>
      </c>
      <c r="S2592">
        <f>L2583*10000+M2583*100+F2561</f>
        <v>91005</v>
      </c>
    </row>
    <row r="2593" spans="1:20" ht="15" hidden="1" customHeight="1" x14ac:dyDescent="0.2">
      <c r="A2593" s="10" t="e">
        <f>INDEX(REFERENCE!$B$2:$J$2,1,'EXAMPLE OF CHOICE CARDS'!J2593)</f>
        <v>#REF!</v>
      </c>
      <c r="B2593" s="5">
        <f>INDEX('DCM CARDS LOOKUP - HIDDEN'!$O$4:$AE$8890,MATCH(O2593,'DCM CARDS LOOKUP - HIDDEN'!$N$4:$N$8890,0),$J2593)</f>
        <v>0</v>
      </c>
      <c r="C2593" s="5">
        <f>INDEX('DCM CARDS LOOKUP - HIDDEN'!$O$4:$AE$8890,MATCH(P2593,'DCM CARDS LOOKUP - HIDDEN'!$N$4:$N$8890,0),$J2593)</f>
        <v>0</v>
      </c>
      <c r="D2593" s="5">
        <f>INDEX('DCM CARDS LOOKUP - HIDDEN'!$O$4:$AE$8890,MATCH(Q2593,'DCM CARDS LOOKUP - HIDDEN'!$N$4:$N$8890,0),$J2593)</f>
        <v>0</v>
      </c>
      <c r="E2593" s="5">
        <f>INDEX('DCM CARDS LOOKUP - HIDDEN'!$O$4:$AE$8890,MATCH(R2593,'DCM CARDS LOOKUP - HIDDEN'!$N$4:$N$8890,0),$J2593)</f>
        <v>0</v>
      </c>
      <c r="F2593" s="5">
        <f>INDEX('DCM CARDS LOOKUP - HIDDEN'!$O$4:$AE$8890,MATCH(S2593,'DCM CARDS LOOKUP - HIDDEN'!$N$4:$N$8890,0),$J2593)</f>
        <v>0</v>
      </c>
      <c r="G2593" s="31"/>
      <c r="H2593" s="35"/>
      <c r="J2593" s="4">
        <v>11</v>
      </c>
      <c r="O2593">
        <f>L2583*10000+M2583*100+B2581</f>
        <v>91001</v>
      </c>
      <c r="P2593">
        <f>L2583*10000+M2583*100+C2581</f>
        <v>91002</v>
      </c>
      <c r="Q2593">
        <f>L2583*10000+M2583*100+D2581</f>
        <v>91003</v>
      </c>
      <c r="R2593">
        <f>L2583*10000+M2583*100+E2561</f>
        <v>91004</v>
      </c>
      <c r="S2593">
        <f>L2583*10000+M2583*100+F2561</f>
        <v>91005</v>
      </c>
    </row>
    <row r="2594" spans="1:20" ht="15" hidden="1" customHeight="1" x14ac:dyDescent="0.2">
      <c r="A2594" s="10" t="e">
        <f>INDEX(REFERENCE!$B$2:$J$2,1,'EXAMPLE OF CHOICE CARDS'!J2594)</f>
        <v>#REF!</v>
      </c>
      <c r="B2594" s="5">
        <f>INDEX('DCM CARDS LOOKUP - HIDDEN'!$O$4:$AE$8890,MATCH(O2594,'DCM CARDS LOOKUP - HIDDEN'!$N$4:$N$8890,0),$J2594)</f>
        <v>0</v>
      </c>
      <c r="C2594" s="5">
        <f>INDEX('DCM CARDS LOOKUP - HIDDEN'!$O$4:$AE$8890,MATCH(P2594,'DCM CARDS LOOKUP - HIDDEN'!$N$4:$N$8890,0),$J2594)</f>
        <v>0</v>
      </c>
      <c r="D2594" s="5">
        <f>INDEX('DCM CARDS LOOKUP - HIDDEN'!$O$4:$AE$8890,MATCH(Q2594,'DCM CARDS LOOKUP - HIDDEN'!$N$4:$N$8890,0),$J2594)</f>
        <v>0</v>
      </c>
      <c r="E2594" s="5">
        <f>INDEX('DCM CARDS LOOKUP - HIDDEN'!$O$4:$AE$8890,MATCH(R2594,'DCM CARDS LOOKUP - HIDDEN'!$N$4:$N$8890,0),$J2594)</f>
        <v>0</v>
      </c>
      <c r="F2594" s="5">
        <f>INDEX('DCM CARDS LOOKUP - HIDDEN'!$O$4:$AE$8890,MATCH(S2594,'DCM CARDS LOOKUP - HIDDEN'!$N$4:$N$8890,0),$J2594)</f>
        <v>0</v>
      </c>
      <c r="G2594" s="31"/>
      <c r="H2594" s="35"/>
      <c r="J2594" s="4">
        <v>12</v>
      </c>
      <c r="O2594">
        <f>L2583*10000+M2583*100+B2581</f>
        <v>91001</v>
      </c>
      <c r="P2594">
        <f>L2583*10000+M2583*100+C2581</f>
        <v>91002</v>
      </c>
      <c r="Q2594">
        <f>L2583*10000+M2583*100+D2581</f>
        <v>91003</v>
      </c>
      <c r="R2594">
        <f>L2583*10000+M2583*100+E2561</f>
        <v>91004</v>
      </c>
      <c r="S2594">
        <f>L2583*10000+M2583*100+F2561</f>
        <v>91005</v>
      </c>
    </row>
    <row r="2595" spans="1:20" ht="15" hidden="1" customHeight="1" x14ac:dyDescent="0.2">
      <c r="A2595" s="10" t="e">
        <f>INDEX(REFERENCE!$B$2:$J$2,1,'EXAMPLE OF CHOICE CARDS'!J2595)</f>
        <v>#REF!</v>
      </c>
      <c r="B2595" s="5">
        <f>INDEX('DCM CARDS LOOKUP - HIDDEN'!$O$4:$AE$8890,MATCH(O2595,'DCM CARDS LOOKUP - HIDDEN'!$N$4:$N$8890,0),$J2595)</f>
        <v>0</v>
      </c>
      <c r="C2595" s="5">
        <f>INDEX('DCM CARDS LOOKUP - HIDDEN'!$O$4:$AE$8890,MATCH(P2595,'DCM CARDS LOOKUP - HIDDEN'!$N$4:$N$8890,0),$J2595)</f>
        <v>0</v>
      </c>
      <c r="D2595" s="5">
        <f>INDEX('DCM CARDS LOOKUP - HIDDEN'!$O$4:$AE$8890,MATCH(Q2595,'DCM CARDS LOOKUP - HIDDEN'!$N$4:$N$8890,0),$J2595)</f>
        <v>0</v>
      </c>
      <c r="E2595" s="5">
        <f>INDEX('DCM CARDS LOOKUP - HIDDEN'!$O$4:$AE$8890,MATCH(R2595,'DCM CARDS LOOKUP - HIDDEN'!$N$4:$N$8890,0),$J2595)</f>
        <v>0</v>
      </c>
      <c r="F2595" s="5">
        <f>INDEX('DCM CARDS LOOKUP - HIDDEN'!$O$4:$AE$8890,MATCH(S2595,'DCM CARDS LOOKUP - HIDDEN'!$N$4:$N$8890,0),$J2595)</f>
        <v>0</v>
      </c>
      <c r="G2595" s="31"/>
      <c r="H2595" s="35"/>
      <c r="J2595" s="4">
        <v>13</v>
      </c>
      <c r="O2595">
        <f>L2583*10000+M2583*100+B2581</f>
        <v>91001</v>
      </c>
      <c r="P2595">
        <f>L2583*10000+M2583*100+C2581</f>
        <v>91002</v>
      </c>
      <c r="Q2595">
        <f>L2583*10000+M2583*100+D2581</f>
        <v>91003</v>
      </c>
      <c r="R2595">
        <f>L2583*10000+M2583*100+E2561</f>
        <v>91004</v>
      </c>
      <c r="S2595">
        <f>L2583*10000+M2583*100+F2561</f>
        <v>91005</v>
      </c>
    </row>
    <row r="2596" spans="1:20" ht="15" hidden="1" customHeight="1" x14ac:dyDescent="0.2">
      <c r="A2596" s="10" t="e">
        <f>INDEX(REFERENCE!$B$2:$J$2,1,'EXAMPLE OF CHOICE CARDS'!J2596)</f>
        <v>#REF!</v>
      </c>
      <c r="B2596" s="5">
        <f>INDEX('DCM CARDS LOOKUP - HIDDEN'!$O$4:$AE$8890,MATCH(O2596,'DCM CARDS LOOKUP - HIDDEN'!$N$4:$N$8890,0),$J2596)</f>
        <v>0</v>
      </c>
      <c r="C2596" s="5">
        <f>INDEX('DCM CARDS LOOKUP - HIDDEN'!$O$4:$AE$8890,MATCH(P2596,'DCM CARDS LOOKUP - HIDDEN'!$N$4:$N$8890,0),$J2596)</f>
        <v>0</v>
      </c>
      <c r="D2596" s="5">
        <f>INDEX('DCM CARDS LOOKUP - HIDDEN'!$O$4:$AE$8890,MATCH(Q2596,'DCM CARDS LOOKUP - HIDDEN'!$N$4:$N$8890,0),$J2596)</f>
        <v>0</v>
      </c>
      <c r="E2596" s="5">
        <f>INDEX('DCM CARDS LOOKUP - HIDDEN'!$O$4:$AE$8890,MATCH(R2596,'DCM CARDS LOOKUP - HIDDEN'!$N$4:$N$8890,0),$J2596)</f>
        <v>0</v>
      </c>
      <c r="F2596" s="5">
        <f>INDEX('DCM CARDS LOOKUP - HIDDEN'!$O$4:$AE$8890,MATCH(S2596,'DCM CARDS LOOKUP - HIDDEN'!$N$4:$N$8890,0),$J2596)</f>
        <v>0</v>
      </c>
      <c r="G2596" s="31"/>
      <c r="H2596" s="35"/>
      <c r="J2596" s="4">
        <v>14</v>
      </c>
      <c r="O2596">
        <f>L2583*10000+M2583*100+B2581</f>
        <v>91001</v>
      </c>
      <c r="P2596">
        <f>L2583*10000+M2583*100+C2581</f>
        <v>91002</v>
      </c>
      <c r="Q2596">
        <f>L2583*10000+M2583*100+D2581</f>
        <v>91003</v>
      </c>
      <c r="R2596">
        <f>L2583*10000+M2583*100+E2561</f>
        <v>91004</v>
      </c>
      <c r="S2596">
        <f>L2583*10000+M2583*100+F2561</f>
        <v>91005</v>
      </c>
    </row>
    <row r="2597" spans="1:20" x14ac:dyDescent="0.2">
      <c r="A2597" s="2"/>
      <c r="B2597" s="5"/>
      <c r="C2597" s="5"/>
      <c r="D2597" s="5"/>
      <c r="E2597" s="5"/>
      <c r="F2597" s="5"/>
      <c r="G2597" s="5"/>
      <c r="H2597" s="5"/>
      <c r="J2597" s="13"/>
    </row>
    <row r="2598" spans="1:20" x14ac:dyDescent="0.2">
      <c r="A2598" s="6"/>
      <c r="B2598" s="7">
        <v>1</v>
      </c>
      <c r="C2598" s="7">
        <v>2</v>
      </c>
      <c r="D2598" s="7">
        <v>3</v>
      </c>
      <c r="E2598" s="7">
        <v>4</v>
      </c>
      <c r="F2598" s="7">
        <v>5</v>
      </c>
      <c r="G2598" s="7">
        <v>6</v>
      </c>
      <c r="H2598" s="7">
        <v>9</v>
      </c>
      <c r="J2598" s="13"/>
    </row>
    <row r="2601" spans="1:20" x14ac:dyDescent="0.2">
      <c r="A2601" s="1" t="str">
        <f>"Version "&amp;L2603&amp;"; Task"&amp;M2603</f>
        <v>Version 9; Task11</v>
      </c>
      <c r="B2601" s="4">
        <v>1</v>
      </c>
      <c r="C2601" s="4">
        <v>2</v>
      </c>
      <c r="D2601" s="4">
        <v>3</v>
      </c>
      <c r="E2601" s="4">
        <f>E2581</f>
        <v>4</v>
      </c>
      <c r="F2601" s="4">
        <f>F2581</f>
        <v>5</v>
      </c>
      <c r="G2601" s="4">
        <v>6</v>
      </c>
      <c r="J2601" s="13"/>
    </row>
    <row r="2602" spans="1:20" ht="15" customHeight="1" x14ac:dyDescent="0.2">
      <c r="A2602" s="11" t="s">
        <v>8</v>
      </c>
      <c r="B2602" s="12" t="s">
        <v>9</v>
      </c>
      <c r="C2602" s="12" t="s">
        <v>10</v>
      </c>
      <c r="D2602" s="12" t="s">
        <v>11</v>
      </c>
      <c r="E2602" s="20" t="s">
        <v>21</v>
      </c>
      <c r="F2602" s="20" t="s">
        <v>22</v>
      </c>
      <c r="G2602" s="20"/>
      <c r="H2602" s="34" t="s">
        <v>15</v>
      </c>
      <c r="J2602" s="13"/>
      <c r="L2602" t="s">
        <v>12</v>
      </c>
      <c r="M2602" t="s">
        <v>1</v>
      </c>
    </row>
    <row r="2603" spans="1:20" x14ac:dyDescent="0.2">
      <c r="A2603" s="10" t="str">
        <f>INDEX(REFERENCE!$B$2:$J$2,1,'EXAMPLE OF CHOICE CARDS'!J2603)</f>
        <v>Type</v>
      </c>
      <c r="B2603" s="5" t="str">
        <f>INDEX('DCM CARDS LOOKUP - HIDDEN'!$O$4:$AE$8890,MATCH(O2603,'DCM CARDS LOOKUP - HIDDEN'!$N$4:$N$8890,0),$J2603)</f>
        <v>Pads</v>
      </c>
      <c r="C2603" s="5" t="str">
        <f>INDEX('DCM CARDS LOOKUP - HIDDEN'!$O$4:$AE$8890,MATCH(P2603,'DCM CARDS LOOKUP - HIDDEN'!$N$4:$N$8890,0),$J2603)</f>
        <v>Topicals</v>
      </c>
      <c r="D2603" s="5" t="str">
        <f>INDEX('DCM CARDS LOOKUP - HIDDEN'!$O$4:$AE$8890,MATCH(Q2603,'DCM CARDS LOOKUP - HIDDEN'!$N$4:$N$8890,0),$J2603)</f>
        <v>Pads</v>
      </c>
      <c r="E2603" s="5" t="str">
        <f>INDEX('DCM CARDS LOOKUP - HIDDEN'!$O$4:$AE$8890,MATCH(R2603,'DCM CARDS LOOKUP - HIDDEN'!$N$4:$N$8890,0),$J2603)</f>
        <v>Pads</v>
      </c>
      <c r="F2603" s="5" t="str">
        <f>INDEX('DCM CARDS LOOKUP - HIDDEN'!$O$4:$AE$8890,MATCH(S2603,'DCM CARDS LOOKUP - HIDDEN'!$N$4:$N$8890,0),$J2603)</f>
        <v>Topicals</v>
      </c>
      <c r="G2603" s="5" t="str">
        <f>INDEX('DCM CARDS LOOKUP - HIDDEN'!$O$4:$AE$8890,MATCH(T2603,'DCM CARDS LOOKUP - HIDDEN'!$N$4:$N$8890,0),$J2603)</f>
        <v>Topicals</v>
      </c>
      <c r="H2603" s="35"/>
      <c r="J2603" s="4">
        <v>1</v>
      </c>
      <c r="L2603">
        <f>IF(M2583=15,L2583+1,L2583)</f>
        <v>9</v>
      </c>
      <c r="M2603">
        <f>IF(M2583&lt;15,M2583+1,1)</f>
        <v>11</v>
      </c>
      <c r="O2603">
        <f>L2603*10000+M2603*100+B2601</f>
        <v>91101</v>
      </c>
      <c r="P2603">
        <f>L2603*10000+M2603*100+C2601</f>
        <v>91102</v>
      </c>
      <c r="Q2603">
        <f>L2603*10000+M2603*100+D2601</f>
        <v>91103</v>
      </c>
      <c r="R2603">
        <f>L2603*10000+M2603*100+E2581</f>
        <v>91104</v>
      </c>
      <c r="S2603">
        <f>L2603*10000+M2603*100+F2581</f>
        <v>91105</v>
      </c>
      <c r="T2603">
        <f>L2603*10000+M2603*100+G2581</f>
        <v>91106</v>
      </c>
    </row>
    <row r="2604" spans="1:20" x14ac:dyDescent="0.2">
      <c r="A2604" s="10" t="str">
        <f>INDEX(REFERENCE!$B$2:$J$2,1,'EXAMPLE OF CHOICE CARDS'!J2604)</f>
        <v>Brand</v>
      </c>
      <c r="B2604" s="5" t="str">
        <f>INDEX('DCM CARDS LOOKUP - HIDDEN'!$O$4:$AE$8890,MATCH(O2604,'DCM CARDS LOOKUP - HIDDEN'!$N$4:$N$8890,0),$J2604)</f>
        <v>Up &amp; Up</v>
      </c>
      <c r="C2604" s="5" t="str">
        <f>INDEX('DCM CARDS LOOKUP - HIDDEN'!$O$4:$AE$8890,MATCH(P2604,'DCM CARDS LOOKUP - HIDDEN'!$N$4:$N$8890,0),$J2604)</f>
        <v>Bengay</v>
      </c>
      <c r="D2604" s="5" t="str">
        <f>INDEX('DCM CARDS LOOKUP - HIDDEN'!$O$4:$AE$8890,MATCH(Q2604,'DCM CARDS LOOKUP - HIDDEN'!$N$4:$N$8890,0),$J2604)</f>
        <v>Walgreens</v>
      </c>
      <c r="E2604" s="5" t="str">
        <f>INDEX('DCM CARDS LOOKUP - HIDDEN'!$O$4:$AE$8890,MATCH(R2604,'DCM CARDS LOOKUP - HIDDEN'!$N$4:$N$8890,0),$J2604)</f>
        <v>CVS Health</v>
      </c>
      <c r="F2604" s="5" t="str">
        <f>INDEX('DCM CARDS LOOKUP - HIDDEN'!$O$4:$AE$8890,MATCH(S2604,'DCM CARDS LOOKUP - HIDDEN'!$N$4:$N$8890,0),$J2604)</f>
        <v>Aspercreme</v>
      </c>
      <c r="G2604" s="5" t="str">
        <f>INDEX('DCM CARDS LOOKUP - HIDDEN'!$O$4:$AE$8890,MATCH(T2604,'DCM CARDS LOOKUP - HIDDEN'!$N$4:$N$8890,0),$J2604)</f>
        <v>Tiger Balm</v>
      </c>
      <c r="H2604" s="35"/>
      <c r="J2604" s="4">
        <v>2</v>
      </c>
      <c r="O2604">
        <f>L2603*10000+M2603*100+B2601</f>
        <v>91101</v>
      </c>
      <c r="P2604">
        <f>L2603*10000+M2603*100+C2601</f>
        <v>91102</v>
      </c>
      <c r="Q2604">
        <f>L2603*10000+M2603*100+D2601</f>
        <v>91103</v>
      </c>
      <c r="R2604">
        <f>L2603*10000+M2603*100+E2581</f>
        <v>91104</v>
      </c>
      <c r="S2604">
        <f>L2603*10000+M2603*100+F2581</f>
        <v>91105</v>
      </c>
      <c r="T2604">
        <f>L2603*10000+M2603*100+G2581</f>
        <v>91106</v>
      </c>
    </row>
    <row r="2605" spans="1:20" x14ac:dyDescent="0.2">
      <c r="A2605" s="10" t="str">
        <f>INDEX(REFERENCE!$B$2:$J$2,1,'EXAMPLE OF CHOICE CARDS'!J2605)</f>
        <v>Sensation</v>
      </c>
      <c r="B2605" s="5" t="str">
        <f>INDEX('DCM CARDS LOOKUP - HIDDEN'!$O$4:$AE$8890,MATCH(O2605,'DCM CARDS LOOKUP - HIDDEN'!$N$4:$N$8890,0),$J2605)</f>
        <v>Cold sensation</v>
      </c>
      <c r="C2605" s="5" t="str">
        <f>INDEX('DCM CARDS LOOKUP - HIDDEN'!$O$4:$AE$8890,MATCH(P2605,'DCM CARDS LOOKUP - HIDDEN'!$N$4:$N$8890,0),$J2605)</f>
        <v>Lidocaine/numbing sensation</v>
      </c>
      <c r="D2605" s="5" t="str">
        <f>INDEX('DCM CARDS LOOKUP - HIDDEN'!$O$4:$AE$8890,MATCH(Q2605,'DCM CARDS LOOKUP - HIDDEN'!$N$4:$N$8890,0),$J2605)</f>
        <v>Both hot and cold sensation</v>
      </c>
      <c r="E2605" s="5" t="str">
        <f>INDEX('DCM CARDS LOOKUP - HIDDEN'!$O$4:$AE$8890,MATCH(R2605,'DCM CARDS LOOKUP - HIDDEN'!$N$4:$N$8890,0),$J2605)</f>
        <v>Hot sensation</v>
      </c>
      <c r="F2605" s="5" t="str">
        <f>INDEX('DCM CARDS LOOKUP - HIDDEN'!$O$4:$AE$8890,MATCH(S2605,'DCM CARDS LOOKUP - HIDDEN'!$N$4:$N$8890,0),$J2605)</f>
        <v>Hot sensation</v>
      </c>
      <c r="G2605" s="5" t="str">
        <f>INDEX('DCM CARDS LOOKUP - HIDDEN'!$O$4:$AE$8890,MATCH(T2605,'DCM CARDS LOOKUP - HIDDEN'!$N$4:$N$8890,0),$J2605)</f>
        <v>Lidocaine/numbing sensation</v>
      </c>
      <c r="H2605" s="35"/>
      <c r="J2605" s="4">
        <v>3</v>
      </c>
      <c r="O2605">
        <f>L2603*10000+M2603*100+B2601</f>
        <v>91101</v>
      </c>
      <c r="P2605">
        <f>L2603*10000+M2603*100+C2601</f>
        <v>91102</v>
      </c>
      <c r="Q2605">
        <f>L2603*10000+M2603*100+D2601</f>
        <v>91103</v>
      </c>
      <c r="R2605">
        <f>L2603*10000+M2603*100+E2581</f>
        <v>91104</v>
      </c>
      <c r="S2605">
        <f>L2603*10000+M2603*100+F2581</f>
        <v>91105</v>
      </c>
      <c r="T2605">
        <f>L2603*10000+M2603*100+G2581</f>
        <v>91106</v>
      </c>
    </row>
    <row r="2606" spans="1:20" x14ac:dyDescent="0.2">
      <c r="A2606" s="10" t="str">
        <f>INDEX(REFERENCE!$B$2:$J$2,1,'EXAMPLE OF CHOICE CARDS'!J2606)</f>
        <v>Treatment Area</v>
      </c>
      <c r="B2606" s="5" t="str">
        <f>INDEX('DCM CARDS LOOKUP - HIDDEN'!$O$4:$AE$8890,MATCH(O2606,'DCM CARDS LOOKUP - HIDDEN'!$N$4:$N$8890,0),$J2606)</f>
        <v>Shoulder</v>
      </c>
      <c r="C2606" s="5" t="str">
        <f>INDEX('DCM CARDS LOOKUP - HIDDEN'!$O$4:$AE$8890,MATCH(P2606,'DCM CARDS LOOKUP - HIDDEN'!$N$4:$N$8890,0),$J2606)</f>
        <v>-</v>
      </c>
      <c r="D2606" s="5" t="str">
        <f>INDEX('DCM CARDS LOOKUP - HIDDEN'!$O$4:$AE$8890,MATCH(Q2606,'DCM CARDS LOOKUP - HIDDEN'!$N$4:$N$8890,0),$J2606)</f>
        <v>Back</v>
      </c>
      <c r="E2606" s="5" t="str">
        <f>INDEX('DCM CARDS LOOKUP - HIDDEN'!$O$4:$AE$8890,MATCH(R2606,'DCM CARDS LOOKUP - HIDDEN'!$N$4:$N$8890,0),$J2606)</f>
        <v>Joint</v>
      </c>
      <c r="F2606" s="5" t="str">
        <f>INDEX('DCM CARDS LOOKUP - HIDDEN'!$O$4:$AE$8890,MATCH(S2606,'DCM CARDS LOOKUP - HIDDEN'!$N$4:$N$8890,0),$J2606)</f>
        <v>-</v>
      </c>
      <c r="G2606" s="5" t="str">
        <f>INDEX('DCM CARDS LOOKUP - HIDDEN'!$O$4:$AE$8890,MATCH(T2606,'DCM CARDS LOOKUP - HIDDEN'!$N$4:$N$8890,0),$J2606)</f>
        <v>-</v>
      </c>
      <c r="H2606" s="35"/>
      <c r="J2606" s="4">
        <v>4</v>
      </c>
      <c r="O2606">
        <f>L2603*10000+M2603*100+B2601</f>
        <v>91101</v>
      </c>
      <c r="P2606">
        <f>L2603*10000+M2603*100+C2601</f>
        <v>91102</v>
      </c>
      <c r="Q2606">
        <f>L2603*10000+M2603*100+D2601</f>
        <v>91103</v>
      </c>
      <c r="R2606">
        <f>L2603*10000+M2603*100+E2581</f>
        <v>91104</v>
      </c>
      <c r="S2606">
        <f>L2603*10000+M2603*100+F2581</f>
        <v>91105</v>
      </c>
      <c r="T2606">
        <f>L2603*10000+M2603*100+G2581</f>
        <v>91106</v>
      </c>
    </row>
    <row r="2607" spans="1:20" x14ac:dyDescent="0.2">
      <c r="A2607" s="10" t="str">
        <f>INDEX(REFERENCE!$B$2:$J$2,1,'EXAMPLE OF CHOICE CARDS'!J2607)</f>
        <v>Format</v>
      </c>
      <c r="B2607" s="5" t="str">
        <f>INDEX('DCM CARDS LOOKUP - HIDDEN'!$O$4:$AE$8890,MATCH(O2607,'DCM CARDS LOOKUP - HIDDEN'!$N$4:$N$8890,0),$J2607)</f>
        <v>Single use pads/patches</v>
      </c>
      <c r="C2607" s="5" t="str">
        <f>INDEX('DCM CARDS LOOKUP - HIDDEN'!$O$4:$AE$8890,MATCH(P2607,'DCM CARDS LOOKUP - HIDDEN'!$N$4:$N$8890,0),$J2607)</f>
        <v>Gel</v>
      </c>
      <c r="D2607" s="5" t="str">
        <f>INDEX('DCM CARDS LOOKUP - HIDDEN'!$O$4:$AE$8890,MATCH(Q2607,'DCM CARDS LOOKUP - HIDDEN'!$N$4:$N$8890,0),$J2607)</f>
        <v>Single use pads/patches</v>
      </c>
      <c r="E2607" s="5" t="str">
        <f>INDEX('DCM CARDS LOOKUP - HIDDEN'!$O$4:$AE$8890,MATCH(R2607,'DCM CARDS LOOKUP - HIDDEN'!$N$4:$N$8890,0),$J2607)</f>
        <v>Single use pads/patches</v>
      </c>
      <c r="F2607" s="5" t="str">
        <f>INDEX('DCM CARDS LOOKUP - HIDDEN'!$O$4:$AE$8890,MATCH(S2607,'DCM CARDS LOOKUP - HIDDEN'!$N$4:$N$8890,0),$J2607)</f>
        <v>Spray</v>
      </c>
      <c r="G2607" s="5" t="str">
        <f>INDEX('DCM CARDS LOOKUP - HIDDEN'!$O$4:$AE$8890,MATCH(T2607,'DCM CARDS LOOKUP - HIDDEN'!$N$4:$N$8890,0),$J2607)</f>
        <v>Gel</v>
      </c>
      <c r="H2607" s="35"/>
      <c r="J2607" s="4">
        <v>5</v>
      </c>
      <c r="O2607">
        <f>L2603*10000+M2603*100+B2601</f>
        <v>91101</v>
      </c>
      <c r="P2607">
        <f>L2603*10000+M2603*100+C2601</f>
        <v>91102</v>
      </c>
      <c r="Q2607">
        <f>L2603*10000+M2603*100+D2601</f>
        <v>91103</v>
      </c>
      <c r="R2607">
        <f>L2603*10000+M2603*100+E2581</f>
        <v>91104</v>
      </c>
      <c r="S2607">
        <f>L2603*10000+M2603*100+F2581</f>
        <v>91105</v>
      </c>
      <c r="T2607">
        <f>L2603*10000+M2603*100+G2581</f>
        <v>91106</v>
      </c>
    </row>
    <row r="2608" spans="1:20" x14ac:dyDescent="0.2">
      <c r="A2608" s="10" t="str">
        <f>INDEX(REFERENCE!$B$2:$J$2,1,'EXAMPLE OF CHOICE CARDS'!J2608)</f>
        <v>Count</v>
      </c>
      <c r="B2608" s="5" t="str">
        <f>INDEX('DCM CARDS LOOKUP - HIDDEN'!$O$4:$AE$8890,MATCH(O2608,'DCM CARDS LOOKUP - HIDDEN'!$N$4:$N$8890,0),$J2608)</f>
        <v>4 count</v>
      </c>
      <c r="C2608" s="5" t="str">
        <f>INDEX('DCM CARDS LOOKUP - HIDDEN'!$O$4:$AE$8890,MATCH(P2608,'DCM CARDS LOOKUP - HIDDEN'!$N$4:$N$8890,0),$J2608)</f>
        <v>3 oz</v>
      </c>
      <c r="D2608" s="5" t="str">
        <f>INDEX('DCM CARDS LOOKUP - HIDDEN'!$O$4:$AE$8890,MATCH(Q2608,'DCM CARDS LOOKUP - HIDDEN'!$N$4:$N$8890,0),$J2608)</f>
        <v>3 count</v>
      </c>
      <c r="E2608" s="5" t="str">
        <f>INDEX('DCM CARDS LOOKUP - HIDDEN'!$O$4:$AE$8890,MATCH(R2608,'DCM CARDS LOOKUP - HIDDEN'!$N$4:$N$8890,0),$J2608)</f>
        <v>2 count</v>
      </c>
      <c r="F2608" s="5" t="str">
        <f>INDEX('DCM CARDS LOOKUP - HIDDEN'!$O$4:$AE$8890,MATCH(S2608,'DCM CARDS LOOKUP - HIDDEN'!$N$4:$N$8890,0),$J2608)</f>
        <v>4.5 oz</v>
      </c>
      <c r="G2608" s="5" t="str">
        <f>INDEX('DCM CARDS LOOKUP - HIDDEN'!$O$4:$AE$8890,MATCH(T2608,'DCM CARDS LOOKUP - HIDDEN'!$N$4:$N$8890,0),$J2608)</f>
        <v>2.5 oz</v>
      </c>
      <c r="H2608" s="35"/>
      <c r="J2608" s="4">
        <v>6</v>
      </c>
      <c r="O2608">
        <f>L2603*10000+M2603*100+B2601</f>
        <v>91101</v>
      </c>
      <c r="P2608">
        <f>L2603*10000+M2603*100+C2601</f>
        <v>91102</v>
      </c>
      <c r="Q2608">
        <f>L2603*10000+M2603*100+D2601</f>
        <v>91103</v>
      </c>
      <c r="R2608">
        <f>L2603*10000+M2603*100+E2581</f>
        <v>91104</v>
      </c>
      <c r="S2608">
        <f>L2603*10000+M2603*100+F2581</f>
        <v>91105</v>
      </c>
      <c r="T2608">
        <f>L2603*10000+M2603*100+G2581</f>
        <v>91106</v>
      </c>
    </row>
    <row r="2609" spans="1:20" ht="15" customHeight="1" x14ac:dyDescent="0.2">
      <c r="A2609" s="10" t="str">
        <f>INDEX(REFERENCE!$B$2:$J$2,1,'EXAMPLE OF CHOICE CARDS'!J2609)</f>
        <v>Price</v>
      </c>
      <c r="B2609" s="29">
        <f>INDEX('DCM CARDS LOOKUP - HIDDEN'!$O$4:$AE$8890,MATCH(O2609,'DCM CARDS LOOKUP - HIDDEN'!$N$4:$N$8890,0),$J2609)</f>
        <v>26.49</v>
      </c>
      <c r="C2609" s="29">
        <f>INDEX('DCM CARDS LOOKUP - HIDDEN'!$O$4:$AE$8890,MATCH(P2609,'DCM CARDS LOOKUP - HIDDEN'!$N$4:$N$8890,0),$J2609)</f>
        <v>11.99</v>
      </c>
      <c r="D2609" s="29">
        <f>INDEX('DCM CARDS LOOKUP - HIDDEN'!$O$4:$AE$8890,MATCH(Q2609,'DCM CARDS LOOKUP - HIDDEN'!$N$4:$N$8890,0),$J2609)</f>
        <v>3.6</v>
      </c>
      <c r="E2609" s="29">
        <f>INDEX('DCM CARDS LOOKUP - HIDDEN'!$O$4:$AE$8890,MATCH(R2609,'DCM CARDS LOOKUP - HIDDEN'!$N$4:$N$8890,0),$J2609)</f>
        <v>6.59</v>
      </c>
      <c r="F2609" s="29">
        <f>INDEX('DCM CARDS LOOKUP - HIDDEN'!$O$4:$AE$8890,MATCH(S2609,'DCM CARDS LOOKUP - HIDDEN'!$N$4:$N$8890,0),$J2609)</f>
        <v>12.5</v>
      </c>
      <c r="G2609" s="29">
        <f>INDEX('DCM CARDS LOOKUP - HIDDEN'!$O$4:$AE$8890,MATCH(T2609,'DCM CARDS LOOKUP - HIDDEN'!$N$4:$N$8890,0),$J2609)</f>
        <v>9</v>
      </c>
      <c r="H2609" s="35"/>
      <c r="J2609" s="4">
        <v>7</v>
      </c>
      <c r="O2609">
        <f>L2603*10000+M2603*100+B2601</f>
        <v>91101</v>
      </c>
      <c r="P2609">
        <f>L2603*10000+M2603*100+C2601</f>
        <v>91102</v>
      </c>
      <c r="Q2609">
        <f>L2603*10000+M2603*100+D2601</f>
        <v>91103</v>
      </c>
      <c r="R2609">
        <f>L2603*10000+M2603*100+E2581</f>
        <v>91104</v>
      </c>
      <c r="S2609">
        <f>L2603*10000+M2603*100+F2581</f>
        <v>91105</v>
      </c>
      <c r="T2609">
        <f>L2603*10000+M2603*100+G2581</f>
        <v>91106</v>
      </c>
    </row>
    <row r="2610" spans="1:20" ht="15" customHeight="1" x14ac:dyDescent="0.2">
      <c r="A2610" s="10" t="str">
        <f>INDEX(REFERENCE!$B$2:$J$2,1,'EXAMPLE OF CHOICE CARDS'!J2610)</f>
        <v>Review Rating</v>
      </c>
      <c r="B2610" s="5" t="str">
        <f>INDEX('DCM CARDS LOOKUP - HIDDEN'!$O$4:$AE$8890,MATCH(O2610,'DCM CARDS LOOKUP - HIDDEN'!$N$4:$N$8890,0),$J2610)</f>
        <v>4.5 stars</v>
      </c>
      <c r="C2610" s="5" t="str">
        <f>INDEX('DCM CARDS LOOKUP - HIDDEN'!$O$4:$AE$8890,MATCH(P2610,'DCM CARDS LOOKUP - HIDDEN'!$N$4:$N$8890,0),$J2610)</f>
        <v>4.8 stars</v>
      </c>
      <c r="D2610" s="5" t="str">
        <f>INDEX('DCM CARDS LOOKUP - HIDDEN'!$O$4:$AE$8890,MATCH(Q2610,'DCM CARDS LOOKUP - HIDDEN'!$N$4:$N$8890,0),$J2610)</f>
        <v>4.5 stars</v>
      </c>
      <c r="E2610" s="5" t="str">
        <f>INDEX('DCM CARDS LOOKUP - HIDDEN'!$O$4:$AE$8890,MATCH(R2610,'DCM CARDS LOOKUP - HIDDEN'!$N$4:$N$8890,0),$J2610)</f>
        <v>4.8 stars</v>
      </c>
      <c r="F2610" s="5" t="str">
        <f>INDEX('DCM CARDS LOOKUP - HIDDEN'!$O$4:$AE$8890,MATCH(S2610,'DCM CARDS LOOKUP - HIDDEN'!$N$4:$N$8890,0),$J2610)</f>
        <v>4.6 stars</v>
      </c>
      <c r="G2610" s="5" t="str">
        <f>INDEX('DCM CARDS LOOKUP - HIDDEN'!$O$4:$AE$8890,MATCH(T2610,'DCM CARDS LOOKUP - HIDDEN'!$N$4:$N$8890,0),$J2610)</f>
        <v>4.6 stars</v>
      </c>
      <c r="H2610" s="35"/>
      <c r="J2610" s="4">
        <v>8</v>
      </c>
      <c r="O2610">
        <f>L2603*10000+M2603*100+B2601</f>
        <v>91101</v>
      </c>
      <c r="P2610">
        <f>L2603*10000+M2603*100+C2601</f>
        <v>91102</v>
      </c>
      <c r="Q2610">
        <f>L2603*10000+M2603*100+D2601</f>
        <v>91103</v>
      </c>
      <c r="R2610">
        <f>L2603*10000+M2603*100+E2581</f>
        <v>91104</v>
      </c>
      <c r="S2610">
        <f>L2603*10000+M2603*100+F2581</f>
        <v>91105</v>
      </c>
      <c r="T2610">
        <f>L2603*10000+M2603*100+G2581</f>
        <v>91106</v>
      </c>
    </row>
    <row r="2611" spans="1:20" ht="15" customHeight="1" x14ac:dyDescent="0.2">
      <c r="A2611" s="10" t="str">
        <f>INDEX(REFERENCE!$B$2:$J$2,1,'EXAMPLE OF CHOICE CARDS'!J2611)</f>
        <v>Number of Reviews</v>
      </c>
      <c r="B2611" s="30">
        <f>INDEX('DCM CARDS LOOKUP - HIDDEN'!$O$4:$AE$8890,MATCH(O2611,'DCM CARDS LOOKUP - HIDDEN'!$N$4:$N$8890,0),$J2611)</f>
        <v>1250</v>
      </c>
      <c r="C2611" s="30">
        <f>INDEX('DCM CARDS LOOKUP - HIDDEN'!$O$4:$AE$8890,MATCH(P2611,'DCM CARDS LOOKUP - HIDDEN'!$N$4:$N$8890,0),$J2611)</f>
        <v>4500</v>
      </c>
      <c r="D2611" s="30">
        <f>INDEX('DCM CARDS LOOKUP - HIDDEN'!$O$4:$AE$8890,MATCH(Q2611,'DCM CARDS LOOKUP - HIDDEN'!$N$4:$N$8890,0),$J2611)</f>
        <v>1250</v>
      </c>
      <c r="E2611" s="30">
        <f>INDEX('DCM CARDS LOOKUP - HIDDEN'!$O$4:$AE$8890,MATCH(R2611,'DCM CARDS LOOKUP - HIDDEN'!$N$4:$N$8890,0),$J2611)</f>
        <v>1250</v>
      </c>
      <c r="F2611" s="30">
        <f>INDEX('DCM CARDS LOOKUP - HIDDEN'!$O$4:$AE$8890,MATCH(S2611,'DCM CARDS LOOKUP - HIDDEN'!$N$4:$N$8890,0),$J2611)</f>
        <v>4500</v>
      </c>
      <c r="G2611" s="30">
        <f>INDEX('DCM CARDS LOOKUP - HIDDEN'!$O$4:$AE$8890,MATCH(T2611,'DCM CARDS LOOKUP - HIDDEN'!$N$4:$N$8890,0),$J2611)</f>
        <v>1250</v>
      </c>
      <c r="H2611" s="35"/>
      <c r="J2611" s="4">
        <v>9</v>
      </c>
      <c r="O2611">
        <f>L2603*10000+M2603*100+B2601</f>
        <v>91101</v>
      </c>
      <c r="P2611">
        <f>L2603*10000+M2603*100+C2601</f>
        <v>91102</v>
      </c>
      <c r="Q2611">
        <f>L2603*10000+M2603*100+D2601</f>
        <v>91103</v>
      </c>
      <c r="R2611">
        <f>L2603*10000+M2603*100+E2581</f>
        <v>91104</v>
      </c>
      <c r="S2611">
        <f>L2603*10000+M2603*100+F2581</f>
        <v>91105</v>
      </c>
      <c r="T2611">
        <f>L2603*10000+M2603*100+G2581</f>
        <v>91106</v>
      </c>
    </row>
    <row r="2612" spans="1:20" ht="15" hidden="1" customHeight="1" x14ac:dyDescent="0.2">
      <c r="A2612" s="10" t="e">
        <f>INDEX(REFERENCE!$B$2:$J$2,1,'EXAMPLE OF CHOICE CARDS'!J2612)</f>
        <v>#REF!</v>
      </c>
      <c r="B2612" s="5">
        <f>INDEX('DCM CARDS LOOKUP - HIDDEN'!$O$4:$AE$8890,MATCH(O2612,'DCM CARDS LOOKUP - HIDDEN'!$N$4:$N$8890,0),$J2612)</f>
        <v>0</v>
      </c>
      <c r="C2612" s="5">
        <f>INDEX('DCM CARDS LOOKUP - HIDDEN'!$O$4:$AE$8890,MATCH(P2612,'DCM CARDS LOOKUP - HIDDEN'!$N$4:$N$8890,0),$J2612)</f>
        <v>0</v>
      </c>
      <c r="D2612" s="5">
        <f>INDEX('DCM CARDS LOOKUP - HIDDEN'!$O$4:$AE$8890,MATCH(Q2612,'DCM CARDS LOOKUP - HIDDEN'!$N$4:$N$8890,0),$J2612)</f>
        <v>0</v>
      </c>
      <c r="E2612" s="5">
        <f>INDEX('DCM CARDS LOOKUP - HIDDEN'!$O$4:$AE$8890,MATCH(R2612,'DCM CARDS LOOKUP - HIDDEN'!$N$4:$N$8890,0),$J2612)</f>
        <v>0</v>
      </c>
      <c r="F2612" s="5">
        <f>INDEX('DCM CARDS LOOKUP - HIDDEN'!$O$4:$AE$8890,MATCH(S2612,'DCM CARDS LOOKUP - HIDDEN'!$N$4:$N$8890,0),$J2612)</f>
        <v>0</v>
      </c>
      <c r="G2612" s="31"/>
      <c r="H2612" s="35"/>
      <c r="J2612" s="4">
        <v>10</v>
      </c>
      <c r="O2612">
        <f>L2603*10000+M2603*100+B2601</f>
        <v>91101</v>
      </c>
      <c r="P2612">
        <f>L2603*10000+M2603*100+C2601</f>
        <v>91102</v>
      </c>
      <c r="Q2612">
        <f>L2603*10000+M2603*100+D2601</f>
        <v>91103</v>
      </c>
      <c r="R2612">
        <f>L2603*10000+M2603*100+E2581</f>
        <v>91104</v>
      </c>
      <c r="S2612">
        <f>L2603*10000+M2603*100+F2581</f>
        <v>91105</v>
      </c>
    </row>
    <row r="2613" spans="1:20" ht="15" hidden="1" customHeight="1" x14ac:dyDescent="0.2">
      <c r="A2613" s="10" t="e">
        <f>INDEX(REFERENCE!$B$2:$J$2,1,'EXAMPLE OF CHOICE CARDS'!J2613)</f>
        <v>#REF!</v>
      </c>
      <c r="B2613" s="5">
        <f>INDEX('DCM CARDS LOOKUP - HIDDEN'!$O$4:$AE$8890,MATCH(O2613,'DCM CARDS LOOKUP - HIDDEN'!$N$4:$N$8890,0),$J2613)</f>
        <v>0</v>
      </c>
      <c r="C2613" s="5">
        <f>INDEX('DCM CARDS LOOKUP - HIDDEN'!$O$4:$AE$8890,MATCH(P2613,'DCM CARDS LOOKUP - HIDDEN'!$N$4:$N$8890,0),$J2613)</f>
        <v>0</v>
      </c>
      <c r="D2613" s="5">
        <f>INDEX('DCM CARDS LOOKUP - HIDDEN'!$O$4:$AE$8890,MATCH(Q2613,'DCM CARDS LOOKUP - HIDDEN'!$N$4:$N$8890,0),$J2613)</f>
        <v>0</v>
      </c>
      <c r="E2613" s="5">
        <f>INDEX('DCM CARDS LOOKUP - HIDDEN'!$O$4:$AE$8890,MATCH(R2613,'DCM CARDS LOOKUP - HIDDEN'!$N$4:$N$8890,0),$J2613)</f>
        <v>0</v>
      </c>
      <c r="F2613" s="5">
        <f>INDEX('DCM CARDS LOOKUP - HIDDEN'!$O$4:$AE$8890,MATCH(S2613,'DCM CARDS LOOKUP - HIDDEN'!$N$4:$N$8890,0),$J2613)</f>
        <v>0</v>
      </c>
      <c r="G2613" s="31"/>
      <c r="H2613" s="35"/>
      <c r="J2613" s="4">
        <v>11</v>
      </c>
      <c r="O2613">
        <f>L2603*10000+M2603*100+B2601</f>
        <v>91101</v>
      </c>
      <c r="P2613">
        <f>L2603*10000+M2603*100+C2601</f>
        <v>91102</v>
      </c>
      <c r="Q2613">
        <f>L2603*10000+M2603*100+D2601</f>
        <v>91103</v>
      </c>
      <c r="R2613">
        <f>L2603*10000+M2603*100+E2581</f>
        <v>91104</v>
      </c>
      <c r="S2613">
        <f>L2603*10000+M2603*100+F2581</f>
        <v>91105</v>
      </c>
    </row>
    <row r="2614" spans="1:20" ht="15" hidden="1" customHeight="1" x14ac:dyDescent="0.2">
      <c r="A2614" s="10" t="e">
        <f>INDEX(REFERENCE!$B$2:$J$2,1,'EXAMPLE OF CHOICE CARDS'!J2614)</f>
        <v>#REF!</v>
      </c>
      <c r="B2614" s="5">
        <f>INDEX('DCM CARDS LOOKUP - HIDDEN'!$O$4:$AE$8890,MATCH(O2614,'DCM CARDS LOOKUP - HIDDEN'!$N$4:$N$8890,0),$J2614)</f>
        <v>0</v>
      </c>
      <c r="C2614" s="5">
        <f>INDEX('DCM CARDS LOOKUP - HIDDEN'!$O$4:$AE$8890,MATCH(P2614,'DCM CARDS LOOKUP - HIDDEN'!$N$4:$N$8890,0),$J2614)</f>
        <v>0</v>
      </c>
      <c r="D2614" s="5">
        <f>INDEX('DCM CARDS LOOKUP - HIDDEN'!$O$4:$AE$8890,MATCH(Q2614,'DCM CARDS LOOKUP - HIDDEN'!$N$4:$N$8890,0),$J2614)</f>
        <v>0</v>
      </c>
      <c r="E2614" s="5">
        <f>INDEX('DCM CARDS LOOKUP - HIDDEN'!$O$4:$AE$8890,MATCH(R2614,'DCM CARDS LOOKUP - HIDDEN'!$N$4:$N$8890,0),$J2614)</f>
        <v>0</v>
      </c>
      <c r="F2614" s="5">
        <f>INDEX('DCM CARDS LOOKUP - HIDDEN'!$O$4:$AE$8890,MATCH(S2614,'DCM CARDS LOOKUP - HIDDEN'!$N$4:$N$8890,0),$J2614)</f>
        <v>0</v>
      </c>
      <c r="G2614" s="31"/>
      <c r="H2614" s="35"/>
      <c r="J2614" s="4">
        <v>12</v>
      </c>
      <c r="O2614">
        <f>L2603*10000+M2603*100+B2601</f>
        <v>91101</v>
      </c>
      <c r="P2614">
        <f>L2603*10000+M2603*100+C2601</f>
        <v>91102</v>
      </c>
      <c r="Q2614">
        <f>L2603*10000+M2603*100+D2601</f>
        <v>91103</v>
      </c>
      <c r="R2614">
        <f>L2603*10000+M2603*100+E2581</f>
        <v>91104</v>
      </c>
      <c r="S2614">
        <f>L2603*10000+M2603*100+F2581</f>
        <v>91105</v>
      </c>
    </row>
    <row r="2615" spans="1:20" ht="15" hidden="1" customHeight="1" x14ac:dyDescent="0.2">
      <c r="A2615" s="10" t="e">
        <f>INDEX(REFERENCE!$B$2:$J$2,1,'EXAMPLE OF CHOICE CARDS'!J2615)</f>
        <v>#REF!</v>
      </c>
      <c r="B2615" s="5">
        <f>INDEX('DCM CARDS LOOKUP - HIDDEN'!$O$4:$AE$8890,MATCH(O2615,'DCM CARDS LOOKUP - HIDDEN'!$N$4:$N$8890,0),$J2615)</f>
        <v>0</v>
      </c>
      <c r="C2615" s="5">
        <f>INDEX('DCM CARDS LOOKUP - HIDDEN'!$O$4:$AE$8890,MATCH(P2615,'DCM CARDS LOOKUP - HIDDEN'!$N$4:$N$8890,0),$J2615)</f>
        <v>0</v>
      </c>
      <c r="D2615" s="5">
        <f>INDEX('DCM CARDS LOOKUP - HIDDEN'!$O$4:$AE$8890,MATCH(Q2615,'DCM CARDS LOOKUP - HIDDEN'!$N$4:$N$8890,0),$J2615)</f>
        <v>0</v>
      </c>
      <c r="E2615" s="5">
        <f>INDEX('DCM CARDS LOOKUP - HIDDEN'!$O$4:$AE$8890,MATCH(R2615,'DCM CARDS LOOKUP - HIDDEN'!$N$4:$N$8890,0),$J2615)</f>
        <v>0</v>
      </c>
      <c r="F2615" s="5">
        <f>INDEX('DCM CARDS LOOKUP - HIDDEN'!$O$4:$AE$8890,MATCH(S2615,'DCM CARDS LOOKUP - HIDDEN'!$N$4:$N$8890,0),$J2615)</f>
        <v>0</v>
      </c>
      <c r="G2615" s="31"/>
      <c r="H2615" s="35"/>
      <c r="J2615" s="4">
        <v>13</v>
      </c>
      <c r="O2615">
        <f>L2603*10000+M2603*100+B2601</f>
        <v>91101</v>
      </c>
      <c r="P2615">
        <f>L2603*10000+M2603*100+C2601</f>
        <v>91102</v>
      </c>
      <c r="Q2615">
        <f>L2603*10000+M2603*100+D2601</f>
        <v>91103</v>
      </c>
      <c r="R2615">
        <f>L2603*10000+M2603*100+E2581</f>
        <v>91104</v>
      </c>
      <c r="S2615">
        <f>L2603*10000+M2603*100+F2581</f>
        <v>91105</v>
      </c>
    </row>
    <row r="2616" spans="1:20" ht="15" hidden="1" customHeight="1" x14ac:dyDescent="0.2">
      <c r="A2616" s="10" t="e">
        <f>INDEX(REFERENCE!$B$2:$J$2,1,'EXAMPLE OF CHOICE CARDS'!J2616)</f>
        <v>#REF!</v>
      </c>
      <c r="B2616" s="5">
        <f>INDEX('DCM CARDS LOOKUP - HIDDEN'!$O$4:$AE$8890,MATCH(O2616,'DCM CARDS LOOKUP - HIDDEN'!$N$4:$N$8890,0),$J2616)</f>
        <v>0</v>
      </c>
      <c r="C2616" s="5">
        <f>INDEX('DCM CARDS LOOKUP - HIDDEN'!$O$4:$AE$8890,MATCH(P2616,'DCM CARDS LOOKUP - HIDDEN'!$N$4:$N$8890,0),$J2616)</f>
        <v>0</v>
      </c>
      <c r="D2616" s="5">
        <f>INDEX('DCM CARDS LOOKUP - HIDDEN'!$O$4:$AE$8890,MATCH(Q2616,'DCM CARDS LOOKUP - HIDDEN'!$N$4:$N$8890,0),$J2616)</f>
        <v>0</v>
      </c>
      <c r="E2616" s="5">
        <f>INDEX('DCM CARDS LOOKUP - HIDDEN'!$O$4:$AE$8890,MATCH(R2616,'DCM CARDS LOOKUP - HIDDEN'!$N$4:$N$8890,0),$J2616)</f>
        <v>0</v>
      </c>
      <c r="F2616" s="5">
        <f>INDEX('DCM CARDS LOOKUP - HIDDEN'!$O$4:$AE$8890,MATCH(S2616,'DCM CARDS LOOKUP - HIDDEN'!$N$4:$N$8890,0),$J2616)</f>
        <v>0</v>
      </c>
      <c r="G2616" s="31"/>
      <c r="H2616" s="35"/>
      <c r="J2616" s="4">
        <v>14</v>
      </c>
      <c r="O2616">
        <f>L2603*10000+M2603*100+B2601</f>
        <v>91101</v>
      </c>
      <c r="P2616">
        <f>L2603*10000+M2603*100+C2601</f>
        <v>91102</v>
      </c>
      <c r="Q2616">
        <f>L2603*10000+M2603*100+D2601</f>
        <v>91103</v>
      </c>
      <c r="R2616">
        <f>L2603*10000+M2603*100+E2581</f>
        <v>91104</v>
      </c>
      <c r="S2616">
        <f>L2603*10000+M2603*100+F2581</f>
        <v>91105</v>
      </c>
    </row>
    <row r="2617" spans="1:20" x14ac:dyDescent="0.2">
      <c r="A2617" s="2"/>
      <c r="B2617" s="5"/>
      <c r="C2617" s="5"/>
      <c r="D2617" s="5"/>
      <c r="E2617" s="5"/>
      <c r="F2617" s="5"/>
      <c r="G2617" s="5"/>
      <c r="H2617" s="5"/>
      <c r="J2617" s="13"/>
    </row>
    <row r="2618" spans="1:20" x14ac:dyDescent="0.2">
      <c r="A2618" s="6"/>
      <c r="B2618" s="7">
        <v>1</v>
      </c>
      <c r="C2618" s="7">
        <v>2</v>
      </c>
      <c r="D2618" s="7">
        <v>3</v>
      </c>
      <c r="E2618" s="7">
        <v>4</v>
      </c>
      <c r="F2618" s="7">
        <v>5</v>
      </c>
      <c r="G2618" s="7">
        <v>6</v>
      </c>
      <c r="H2618" s="7">
        <v>9</v>
      </c>
      <c r="J2618" s="13"/>
    </row>
    <row r="2621" spans="1:20" x14ac:dyDescent="0.2">
      <c r="A2621" s="1" t="str">
        <f>"Version "&amp;L2623&amp;"; Task"&amp;M2623</f>
        <v>Version 9; Task12</v>
      </c>
      <c r="B2621" s="4">
        <v>1</v>
      </c>
      <c r="C2621" s="4">
        <v>2</v>
      </c>
      <c r="D2621" s="4">
        <v>3</v>
      </c>
      <c r="E2621" s="4">
        <f>E2601</f>
        <v>4</v>
      </c>
      <c r="F2621" s="4">
        <f>F2601</f>
        <v>5</v>
      </c>
      <c r="G2621" s="4">
        <v>6</v>
      </c>
      <c r="J2621" s="13"/>
    </row>
    <row r="2622" spans="1:20" ht="15" customHeight="1" x14ac:dyDescent="0.2">
      <c r="A2622" s="11" t="s">
        <v>8</v>
      </c>
      <c r="B2622" s="12" t="s">
        <v>9</v>
      </c>
      <c r="C2622" s="12" t="s">
        <v>10</v>
      </c>
      <c r="D2622" s="12" t="s">
        <v>11</v>
      </c>
      <c r="E2622" s="20" t="s">
        <v>21</v>
      </c>
      <c r="F2622" s="20" t="s">
        <v>22</v>
      </c>
      <c r="G2622" s="20"/>
      <c r="H2622" s="34" t="s">
        <v>15</v>
      </c>
      <c r="J2622" s="13"/>
      <c r="L2622" t="s">
        <v>12</v>
      </c>
      <c r="M2622" t="s">
        <v>1</v>
      </c>
    </row>
    <row r="2623" spans="1:20" x14ac:dyDescent="0.2">
      <c r="A2623" s="10" t="str">
        <f>INDEX(REFERENCE!$B$2:$J$2,1,'EXAMPLE OF CHOICE CARDS'!J2623)</f>
        <v>Type</v>
      </c>
      <c r="B2623" s="5" t="str">
        <f>INDEX('DCM CARDS LOOKUP - HIDDEN'!$O$4:$AE$8890,MATCH(O2623,'DCM CARDS LOOKUP - HIDDEN'!$N$4:$N$8890,0),$J2623)</f>
        <v>Pads</v>
      </c>
      <c r="C2623" s="5" t="str">
        <f>INDEX('DCM CARDS LOOKUP - HIDDEN'!$O$4:$AE$8890,MATCH(P2623,'DCM CARDS LOOKUP - HIDDEN'!$N$4:$N$8890,0),$J2623)</f>
        <v>Pads</v>
      </c>
      <c r="D2623" s="5" t="str">
        <f>INDEX('DCM CARDS LOOKUP - HIDDEN'!$O$4:$AE$8890,MATCH(Q2623,'DCM CARDS LOOKUP - HIDDEN'!$N$4:$N$8890,0),$J2623)</f>
        <v>Topicals</v>
      </c>
      <c r="E2623" s="5" t="str">
        <f>INDEX('DCM CARDS LOOKUP - HIDDEN'!$O$4:$AE$8890,MATCH(R2623,'DCM CARDS LOOKUP - HIDDEN'!$N$4:$N$8890,0),$J2623)</f>
        <v>Pads</v>
      </c>
      <c r="F2623" s="5" t="str">
        <f>INDEX('DCM CARDS LOOKUP - HIDDEN'!$O$4:$AE$8890,MATCH(S2623,'DCM CARDS LOOKUP - HIDDEN'!$N$4:$N$8890,0),$J2623)</f>
        <v>Topicals</v>
      </c>
      <c r="G2623" s="5" t="str">
        <f>INDEX('DCM CARDS LOOKUP - HIDDEN'!$O$4:$AE$8890,MATCH(T2623,'DCM CARDS LOOKUP - HIDDEN'!$N$4:$N$8890,0),$J2623)</f>
        <v>Topicals</v>
      </c>
      <c r="H2623" s="35"/>
      <c r="J2623" s="4">
        <v>1</v>
      </c>
      <c r="L2623">
        <f>IF(M2603=15,L2603+1,L2603)</f>
        <v>9</v>
      </c>
      <c r="M2623">
        <f>IF(M2603&lt;15,M2603+1,1)</f>
        <v>12</v>
      </c>
      <c r="O2623">
        <f>L2623*10000+M2623*100+B2621</f>
        <v>91201</v>
      </c>
      <c r="P2623">
        <f>L2623*10000+M2623*100+C2621</f>
        <v>91202</v>
      </c>
      <c r="Q2623">
        <f>L2623*10000+M2623*100+D2621</f>
        <v>91203</v>
      </c>
      <c r="R2623">
        <f>L2623*10000+M2623*100+E2601</f>
        <v>91204</v>
      </c>
      <c r="S2623">
        <f>L2623*10000+M2623*100+F2601</f>
        <v>91205</v>
      </c>
      <c r="T2623">
        <f>L2623*10000+M2623*100+G2601</f>
        <v>91206</v>
      </c>
    </row>
    <row r="2624" spans="1:20" x14ac:dyDescent="0.2">
      <c r="A2624" s="10" t="str">
        <f>INDEX(REFERENCE!$B$2:$J$2,1,'EXAMPLE OF CHOICE CARDS'!J2624)</f>
        <v>Brand</v>
      </c>
      <c r="B2624" s="5" t="str">
        <f>INDEX('DCM CARDS LOOKUP - HIDDEN'!$O$4:$AE$8890,MATCH(O2624,'DCM CARDS LOOKUP - HIDDEN'!$N$4:$N$8890,0),$J2624)</f>
        <v>CVS Health</v>
      </c>
      <c r="C2624" s="5" t="str">
        <f>INDEX('DCM CARDS LOOKUP - HIDDEN'!$O$4:$AE$8890,MATCH(P2624,'DCM CARDS LOOKUP - HIDDEN'!$N$4:$N$8890,0),$J2624)</f>
        <v>Salonpas</v>
      </c>
      <c r="D2624" s="5" t="str">
        <f>INDEX('DCM CARDS LOOKUP - HIDDEN'!$O$4:$AE$8890,MATCH(Q2624,'DCM CARDS LOOKUP - HIDDEN'!$N$4:$N$8890,0),$J2624)</f>
        <v>Store Brand</v>
      </c>
      <c r="E2624" s="5" t="str">
        <f>INDEX('DCM CARDS LOOKUP - HIDDEN'!$O$4:$AE$8890,MATCH(R2624,'DCM CARDS LOOKUP - HIDDEN'!$N$4:$N$8890,0),$J2624)</f>
        <v>Be Koool</v>
      </c>
      <c r="F2624" s="5" t="str">
        <f>INDEX('DCM CARDS LOOKUP - HIDDEN'!$O$4:$AE$8890,MATCH(S2624,'DCM CARDS LOOKUP - HIDDEN'!$N$4:$N$8890,0),$J2624)</f>
        <v>Theraworx</v>
      </c>
      <c r="G2624" s="5" t="str">
        <f>INDEX('DCM CARDS LOOKUP - HIDDEN'!$O$4:$AE$8890,MATCH(T2624,'DCM CARDS LOOKUP - HIDDEN'!$N$4:$N$8890,0),$J2624)</f>
        <v>Icy Hot</v>
      </c>
      <c r="H2624" s="35"/>
      <c r="J2624" s="4">
        <v>2</v>
      </c>
      <c r="O2624">
        <f>L2623*10000+M2623*100+B2621</f>
        <v>91201</v>
      </c>
      <c r="P2624">
        <f>L2623*10000+M2623*100+C2621</f>
        <v>91202</v>
      </c>
      <c r="Q2624">
        <f>L2623*10000+M2623*100+D2621</f>
        <v>91203</v>
      </c>
      <c r="R2624">
        <f>L2623*10000+M2623*100+E2601</f>
        <v>91204</v>
      </c>
      <c r="S2624">
        <f>L2623*10000+M2623*100+F2601</f>
        <v>91205</v>
      </c>
      <c r="T2624">
        <f>L2623*10000+M2623*100+G2601</f>
        <v>91206</v>
      </c>
    </row>
    <row r="2625" spans="1:20" ht="28.5" x14ac:dyDescent="0.2">
      <c r="A2625" s="10" t="str">
        <f>INDEX(REFERENCE!$B$2:$J$2,1,'EXAMPLE OF CHOICE CARDS'!J2625)</f>
        <v>Sensation</v>
      </c>
      <c r="B2625" s="5" t="str">
        <f>INDEX('DCM CARDS LOOKUP - HIDDEN'!$O$4:$AE$8890,MATCH(O2625,'DCM CARDS LOOKUP - HIDDEN'!$N$4:$N$8890,0),$J2625)</f>
        <v>Hot sensation</v>
      </c>
      <c r="C2625" s="5" t="str">
        <f>INDEX('DCM CARDS LOOKUP - HIDDEN'!$O$4:$AE$8890,MATCH(P2625,'DCM CARDS LOOKUP - HIDDEN'!$N$4:$N$8890,0),$J2625)</f>
        <v>No sensation/drug free/for circulation</v>
      </c>
      <c r="D2625" s="5" t="str">
        <f>INDEX('DCM CARDS LOOKUP - HIDDEN'!$O$4:$AE$8890,MATCH(Q2625,'DCM CARDS LOOKUP - HIDDEN'!$N$4:$N$8890,0),$J2625)</f>
        <v>Lidocaine/numbing sensation</v>
      </c>
      <c r="E2625" s="5" t="str">
        <f>INDEX('DCM CARDS LOOKUP - HIDDEN'!$O$4:$AE$8890,MATCH(R2625,'DCM CARDS LOOKUP - HIDDEN'!$N$4:$N$8890,0),$J2625)</f>
        <v>Lidocaine/numbing sensation</v>
      </c>
      <c r="F2625" s="5" t="str">
        <f>INDEX('DCM CARDS LOOKUP - HIDDEN'!$O$4:$AE$8890,MATCH(S2625,'DCM CARDS LOOKUP - HIDDEN'!$N$4:$N$8890,0),$J2625)</f>
        <v>Both hot and cold sensation</v>
      </c>
      <c r="G2625" s="5" t="str">
        <f>INDEX('DCM CARDS LOOKUP - HIDDEN'!$O$4:$AE$8890,MATCH(T2625,'DCM CARDS LOOKUP - HIDDEN'!$N$4:$N$8890,0),$J2625)</f>
        <v>Hot sensation</v>
      </c>
      <c r="H2625" s="35"/>
      <c r="J2625" s="4">
        <v>3</v>
      </c>
      <c r="O2625">
        <f>L2623*10000+M2623*100+B2621</f>
        <v>91201</v>
      </c>
      <c r="P2625">
        <f>L2623*10000+M2623*100+C2621</f>
        <v>91202</v>
      </c>
      <c r="Q2625">
        <f>L2623*10000+M2623*100+D2621</f>
        <v>91203</v>
      </c>
      <c r="R2625">
        <f>L2623*10000+M2623*100+E2601</f>
        <v>91204</v>
      </c>
      <c r="S2625">
        <f>L2623*10000+M2623*100+F2601</f>
        <v>91205</v>
      </c>
      <c r="T2625">
        <f>L2623*10000+M2623*100+G2601</f>
        <v>91206</v>
      </c>
    </row>
    <row r="2626" spans="1:20" x14ac:dyDescent="0.2">
      <c r="A2626" s="10" t="str">
        <f>INDEX(REFERENCE!$B$2:$J$2,1,'EXAMPLE OF CHOICE CARDS'!J2626)</f>
        <v>Treatment Area</v>
      </c>
      <c r="B2626" s="5" t="str">
        <f>INDEX('DCM CARDS LOOKUP - HIDDEN'!$O$4:$AE$8890,MATCH(O2626,'DCM CARDS LOOKUP - HIDDEN'!$N$4:$N$8890,0),$J2626)</f>
        <v>Hands (arthritis)</v>
      </c>
      <c r="C2626" s="5" t="str">
        <f>INDEX('DCM CARDS LOOKUP - HIDDEN'!$O$4:$AE$8890,MATCH(P2626,'DCM CARDS LOOKUP - HIDDEN'!$N$4:$N$8890,0),$J2626)</f>
        <v>Shoulder</v>
      </c>
      <c r="D2626" s="5" t="str">
        <f>INDEX('DCM CARDS LOOKUP - HIDDEN'!$O$4:$AE$8890,MATCH(Q2626,'DCM CARDS LOOKUP - HIDDEN'!$N$4:$N$8890,0),$J2626)</f>
        <v>-</v>
      </c>
      <c r="E2626" s="5" t="str">
        <f>INDEX('DCM CARDS LOOKUP - HIDDEN'!$O$4:$AE$8890,MATCH(R2626,'DCM CARDS LOOKUP - HIDDEN'!$N$4:$N$8890,0),$J2626)</f>
        <v>Chest</v>
      </c>
      <c r="F2626" s="5" t="str">
        <f>INDEX('DCM CARDS LOOKUP - HIDDEN'!$O$4:$AE$8890,MATCH(S2626,'DCM CARDS LOOKUP - HIDDEN'!$N$4:$N$8890,0),$J2626)</f>
        <v>-</v>
      </c>
      <c r="G2626" s="5" t="str">
        <f>INDEX('DCM CARDS LOOKUP - HIDDEN'!$O$4:$AE$8890,MATCH(T2626,'DCM CARDS LOOKUP - HIDDEN'!$N$4:$N$8890,0),$J2626)</f>
        <v>-</v>
      </c>
      <c r="H2626" s="35"/>
      <c r="J2626" s="4">
        <v>4</v>
      </c>
      <c r="O2626">
        <f>L2623*10000+M2623*100+B2621</f>
        <v>91201</v>
      </c>
      <c r="P2626">
        <f>L2623*10000+M2623*100+C2621</f>
        <v>91202</v>
      </c>
      <c r="Q2626">
        <f>L2623*10000+M2623*100+D2621</f>
        <v>91203</v>
      </c>
      <c r="R2626">
        <f>L2623*10000+M2623*100+E2601</f>
        <v>91204</v>
      </c>
      <c r="S2626">
        <f>L2623*10000+M2623*100+F2601</f>
        <v>91205</v>
      </c>
      <c r="T2626">
        <f>L2623*10000+M2623*100+G2601</f>
        <v>91206</v>
      </c>
    </row>
    <row r="2627" spans="1:20" x14ac:dyDescent="0.2">
      <c r="A2627" s="10" t="str">
        <f>INDEX(REFERENCE!$B$2:$J$2,1,'EXAMPLE OF CHOICE CARDS'!J2627)</f>
        <v>Format</v>
      </c>
      <c r="B2627" s="5" t="str">
        <f>INDEX('DCM CARDS LOOKUP - HIDDEN'!$O$4:$AE$8890,MATCH(O2627,'DCM CARDS LOOKUP - HIDDEN'!$N$4:$N$8890,0),$J2627)</f>
        <v>Single use pads/patches</v>
      </c>
      <c r="C2627" s="5" t="str">
        <f>INDEX('DCM CARDS LOOKUP - HIDDEN'!$O$4:$AE$8890,MATCH(P2627,'DCM CARDS LOOKUP - HIDDEN'!$N$4:$N$8890,0),$J2627)</f>
        <v>Single use pads/patches</v>
      </c>
      <c r="D2627" s="5" t="str">
        <f>INDEX('DCM CARDS LOOKUP - HIDDEN'!$O$4:$AE$8890,MATCH(Q2627,'DCM CARDS LOOKUP - HIDDEN'!$N$4:$N$8890,0),$J2627)</f>
        <v>Cream</v>
      </c>
      <c r="E2627" s="5" t="str">
        <f>INDEX('DCM CARDS LOOKUP - HIDDEN'!$O$4:$AE$8890,MATCH(R2627,'DCM CARDS LOOKUP - HIDDEN'!$N$4:$N$8890,0),$J2627)</f>
        <v>Single use pads/patches</v>
      </c>
      <c r="F2627" s="5" t="str">
        <f>INDEX('DCM CARDS LOOKUP - HIDDEN'!$O$4:$AE$8890,MATCH(S2627,'DCM CARDS LOOKUP - HIDDEN'!$N$4:$N$8890,0),$J2627)</f>
        <v>Roll-on</v>
      </c>
      <c r="G2627" s="5" t="str">
        <f>INDEX('DCM CARDS LOOKUP - HIDDEN'!$O$4:$AE$8890,MATCH(T2627,'DCM CARDS LOOKUP - HIDDEN'!$N$4:$N$8890,0),$J2627)</f>
        <v>Spray</v>
      </c>
      <c r="H2627" s="35"/>
      <c r="J2627" s="4">
        <v>5</v>
      </c>
      <c r="O2627">
        <f>L2623*10000+M2623*100+B2621</f>
        <v>91201</v>
      </c>
      <c r="P2627">
        <f>L2623*10000+M2623*100+C2621</f>
        <v>91202</v>
      </c>
      <c r="Q2627">
        <f>L2623*10000+M2623*100+D2621</f>
        <v>91203</v>
      </c>
      <c r="R2627">
        <f>L2623*10000+M2623*100+E2601</f>
        <v>91204</v>
      </c>
      <c r="S2627">
        <f>L2623*10000+M2623*100+F2601</f>
        <v>91205</v>
      </c>
      <c r="T2627">
        <f>L2623*10000+M2623*100+G2601</f>
        <v>91206</v>
      </c>
    </row>
    <row r="2628" spans="1:20" x14ac:dyDescent="0.2">
      <c r="A2628" s="10" t="str">
        <f>INDEX(REFERENCE!$B$2:$J$2,1,'EXAMPLE OF CHOICE CARDS'!J2628)</f>
        <v>Count</v>
      </c>
      <c r="B2628" s="5" t="str">
        <f>INDEX('DCM CARDS LOOKUP - HIDDEN'!$O$4:$AE$8890,MATCH(O2628,'DCM CARDS LOOKUP - HIDDEN'!$N$4:$N$8890,0),$J2628)</f>
        <v>6 count</v>
      </c>
      <c r="C2628" s="5" t="str">
        <f>INDEX('DCM CARDS LOOKUP - HIDDEN'!$O$4:$AE$8890,MATCH(P2628,'DCM CARDS LOOKUP - HIDDEN'!$N$4:$N$8890,0),$J2628)</f>
        <v>2 count</v>
      </c>
      <c r="D2628" s="5" t="str">
        <f>INDEX('DCM CARDS LOOKUP - HIDDEN'!$O$4:$AE$8890,MATCH(Q2628,'DCM CARDS LOOKUP - HIDDEN'!$N$4:$N$8890,0),$J2628)</f>
        <v>5.5 oz</v>
      </c>
      <c r="E2628" s="5" t="str">
        <f>INDEX('DCM CARDS LOOKUP - HIDDEN'!$O$4:$AE$8890,MATCH(R2628,'DCM CARDS LOOKUP - HIDDEN'!$N$4:$N$8890,0),$J2628)</f>
        <v>4 count</v>
      </c>
      <c r="F2628" s="5" t="str">
        <f>INDEX('DCM CARDS LOOKUP - HIDDEN'!$O$4:$AE$8890,MATCH(S2628,'DCM CARDS LOOKUP - HIDDEN'!$N$4:$N$8890,0),$J2628)</f>
        <v>2.5 oz</v>
      </c>
      <c r="G2628" s="5" t="str">
        <f>INDEX('DCM CARDS LOOKUP - HIDDEN'!$O$4:$AE$8890,MATCH(T2628,'DCM CARDS LOOKUP - HIDDEN'!$N$4:$N$8890,0),$J2628)</f>
        <v>4.5 oz</v>
      </c>
      <c r="H2628" s="35"/>
      <c r="J2628" s="4">
        <v>6</v>
      </c>
      <c r="O2628">
        <f>L2623*10000+M2623*100+B2621</f>
        <v>91201</v>
      </c>
      <c r="P2628">
        <f>L2623*10000+M2623*100+C2621</f>
        <v>91202</v>
      </c>
      <c r="Q2628">
        <f>L2623*10000+M2623*100+D2621</f>
        <v>91203</v>
      </c>
      <c r="R2628">
        <f>L2623*10000+M2623*100+E2601</f>
        <v>91204</v>
      </c>
      <c r="S2628">
        <f>L2623*10000+M2623*100+F2601</f>
        <v>91205</v>
      </c>
      <c r="T2628">
        <f>L2623*10000+M2623*100+G2601</f>
        <v>91206</v>
      </c>
    </row>
    <row r="2629" spans="1:20" ht="15" customHeight="1" x14ac:dyDescent="0.2">
      <c r="A2629" s="10" t="str">
        <f>INDEX(REFERENCE!$B$2:$J$2,1,'EXAMPLE OF CHOICE CARDS'!J2629)</f>
        <v>Price</v>
      </c>
      <c r="B2629" s="29">
        <f>INDEX('DCM CARDS LOOKUP - HIDDEN'!$O$4:$AE$8890,MATCH(O2629,'DCM CARDS LOOKUP - HIDDEN'!$N$4:$N$8890,0),$J2629)</f>
        <v>18.72</v>
      </c>
      <c r="C2629" s="29">
        <f>INDEX('DCM CARDS LOOKUP - HIDDEN'!$O$4:$AE$8890,MATCH(P2629,'DCM CARDS LOOKUP - HIDDEN'!$N$4:$N$8890,0),$J2629)</f>
        <v>6.59</v>
      </c>
      <c r="D2629" s="29">
        <f>INDEX('DCM CARDS LOOKUP - HIDDEN'!$O$4:$AE$8890,MATCH(Q2629,'DCM CARDS LOOKUP - HIDDEN'!$N$4:$N$8890,0),$J2629)</f>
        <v>15.99</v>
      </c>
      <c r="E2629" s="29">
        <f>INDEX('DCM CARDS LOOKUP - HIDDEN'!$O$4:$AE$8890,MATCH(R2629,'DCM CARDS LOOKUP - HIDDEN'!$N$4:$N$8890,0),$J2629)</f>
        <v>16.71</v>
      </c>
      <c r="F2629" s="29">
        <f>INDEX('DCM CARDS LOOKUP - HIDDEN'!$O$4:$AE$8890,MATCH(S2629,'DCM CARDS LOOKUP - HIDDEN'!$N$4:$N$8890,0),$J2629)</f>
        <v>5.75</v>
      </c>
      <c r="G2629" s="29">
        <f>INDEX('DCM CARDS LOOKUP - HIDDEN'!$O$4:$AE$8890,MATCH(T2629,'DCM CARDS LOOKUP - HIDDEN'!$N$4:$N$8890,0),$J2629)</f>
        <v>15.75</v>
      </c>
      <c r="H2629" s="35"/>
      <c r="J2629" s="4">
        <v>7</v>
      </c>
      <c r="O2629">
        <f>L2623*10000+M2623*100+B2621</f>
        <v>91201</v>
      </c>
      <c r="P2629">
        <f>L2623*10000+M2623*100+C2621</f>
        <v>91202</v>
      </c>
      <c r="Q2629">
        <f>L2623*10000+M2623*100+D2621</f>
        <v>91203</v>
      </c>
      <c r="R2629">
        <f>L2623*10000+M2623*100+E2601</f>
        <v>91204</v>
      </c>
      <c r="S2629">
        <f>L2623*10000+M2623*100+F2601</f>
        <v>91205</v>
      </c>
      <c r="T2629">
        <f>L2623*10000+M2623*100+G2601</f>
        <v>91206</v>
      </c>
    </row>
    <row r="2630" spans="1:20" ht="15" customHeight="1" x14ac:dyDescent="0.2">
      <c r="A2630" s="10" t="str">
        <f>INDEX(REFERENCE!$B$2:$J$2,1,'EXAMPLE OF CHOICE CARDS'!J2630)</f>
        <v>Review Rating</v>
      </c>
      <c r="B2630" s="5" t="str">
        <f>INDEX('DCM CARDS LOOKUP - HIDDEN'!$O$4:$AE$8890,MATCH(O2630,'DCM CARDS LOOKUP - HIDDEN'!$N$4:$N$8890,0),$J2630)</f>
        <v>4.8 stars</v>
      </c>
      <c r="C2630" s="5" t="str">
        <f>INDEX('DCM CARDS LOOKUP - HIDDEN'!$O$4:$AE$8890,MATCH(P2630,'DCM CARDS LOOKUP - HIDDEN'!$N$4:$N$8890,0),$J2630)</f>
        <v>4.6 stars</v>
      </c>
      <c r="D2630" s="5" t="str">
        <f>INDEX('DCM CARDS LOOKUP - HIDDEN'!$O$4:$AE$8890,MATCH(Q2630,'DCM CARDS LOOKUP - HIDDEN'!$N$4:$N$8890,0),$J2630)</f>
        <v>4.8 stars</v>
      </c>
      <c r="E2630" s="5" t="str">
        <f>INDEX('DCM CARDS LOOKUP - HIDDEN'!$O$4:$AE$8890,MATCH(R2630,'DCM CARDS LOOKUP - HIDDEN'!$N$4:$N$8890,0),$J2630)</f>
        <v>4.6 stars</v>
      </c>
      <c r="F2630" s="5" t="str">
        <f>INDEX('DCM CARDS LOOKUP - HIDDEN'!$O$4:$AE$8890,MATCH(S2630,'DCM CARDS LOOKUP - HIDDEN'!$N$4:$N$8890,0),$J2630)</f>
        <v>4.5 stars</v>
      </c>
      <c r="G2630" s="5" t="str">
        <f>INDEX('DCM CARDS LOOKUP - HIDDEN'!$O$4:$AE$8890,MATCH(T2630,'DCM CARDS LOOKUP - HIDDEN'!$N$4:$N$8890,0),$J2630)</f>
        <v>4.5 stars</v>
      </c>
      <c r="H2630" s="35"/>
      <c r="J2630" s="4">
        <v>8</v>
      </c>
      <c r="O2630">
        <f>L2623*10000+M2623*100+B2621</f>
        <v>91201</v>
      </c>
      <c r="P2630">
        <f>L2623*10000+M2623*100+C2621</f>
        <v>91202</v>
      </c>
      <c r="Q2630">
        <f>L2623*10000+M2623*100+D2621</f>
        <v>91203</v>
      </c>
      <c r="R2630">
        <f>L2623*10000+M2623*100+E2601</f>
        <v>91204</v>
      </c>
      <c r="S2630">
        <f>L2623*10000+M2623*100+F2601</f>
        <v>91205</v>
      </c>
      <c r="T2630">
        <f>L2623*10000+M2623*100+G2601</f>
        <v>91206</v>
      </c>
    </row>
    <row r="2631" spans="1:20" ht="15" customHeight="1" x14ac:dyDescent="0.2">
      <c r="A2631" s="10" t="str">
        <f>INDEX(REFERENCE!$B$2:$J$2,1,'EXAMPLE OF CHOICE CARDS'!J2631)</f>
        <v>Number of Reviews</v>
      </c>
      <c r="B2631" s="30">
        <f>INDEX('DCM CARDS LOOKUP - HIDDEN'!$O$4:$AE$8890,MATCH(O2631,'DCM CARDS LOOKUP - HIDDEN'!$N$4:$N$8890,0),$J2631)</f>
        <v>1250</v>
      </c>
      <c r="C2631" s="30">
        <f>INDEX('DCM CARDS LOOKUP - HIDDEN'!$O$4:$AE$8890,MATCH(P2631,'DCM CARDS LOOKUP - HIDDEN'!$N$4:$N$8890,0),$J2631)</f>
        <v>1250</v>
      </c>
      <c r="D2631" s="30">
        <f>INDEX('DCM CARDS LOOKUP - HIDDEN'!$O$4:$AE$8890,MATCH(Q2631,'DCM CARDS LOOKUP - HIDDEN'!$N$4:$N$8890,0),$J2631)</f>
        <v>4500</v>
      </c>
      <c r="E2631" s="30">
        <f>INDEX('DCM CARDS LOOKUP - HIDDEN'!$O$4:$AE$8890,MATCH(R2631,'DCM CARDS LOOKUP - HIDDEN'!$N$4:$N$8890,0),$J2631)</f>
        <v>4500</v>
      </c>
      <c r="F2631" s="30">
        <f>INDEX('DCM CARDS LOOKUP - HIDDEN'!$O$4:$AE$8890,MATCH(S2631,'DCM CARDS LOOKUP - HIDDEN'!$N$4:$N$8890,0),$J2631)</f>
        <v>1250</v>
      </c>
      <c r="G2631" s="30">
        <f>INDEX('DCM CARDS LOOKUP - HIDDEN'!$O$4:$AE$8890,MATCH(T2631,'DCM CARDS LOOKUP - HIDDEN'!$N$4:$N$8890,0),$J2631)</f>
        <v>4500</v>
      </c>
      <c r="H2631" s="35"/>
      <c r="J2631" s="4">
        <v>9</v>
      </c>
      <c r="O2631">
        <f>L2623*10000+M2623*100+B2621</f>
        <v>91201</v>
      </c>
      <c r="P2631">
        <f>L2623*10000+M2623*100+C2621</f>
        <v>91202</v>
      </c>
      <c r="Q2631">
        <f>L2623*10000+M2623*100+D2621</f>
        <v>91203</v>
      </c>
      <c r="R2631">
        <f>L2623*10000+M2623*100+E2601</f>
        <v>91204</v>
      </c>
      <c r="S2631">
        <f>L2623*10000+M2623*100+F2601</f>
        <v>91205</v>
      </c>
      <c r="T2631">
        <f>L2623*10000+M2623*100+G2601</f>
        <v>91206</v>
      </c>
    </row>
    <row r="2632" spans="1:20" ht="15" hidden="1" customHeight="1" x14ac:dyDescent="0.2">
      <c r="A2632" s="10" t="e">
        <f>INDEX(REFERENCE!$B$2:$J$2,1,'EXAMPLE OF CHOICE CARDS'!J2632)</f>
        <v>#REF!</v>
      </c>
      <c r="B2632" s="5">
        <f>INDEX('DCM CARDS LOOKUP - HIDDEN'!$O$4:$AE$8890,MATCH(O2632,'DCM CARDS LOOKUP - HIDDEN'!$N$4:$N$8890,0),$J2632)</f>
        <v>0</v>
      </c>
      <c r="C2632" s="5">
        <f>INDEX('DCM CARDS LOOKUP - HIDDEN'!$O$4:$AE$8890,MATCH(P2632,'DCM CARDS LOOKUP - HIDDEN'!$N$4:$N$8890,0),$J2632)</f>
        <v>0</v>
      </c>
      <c r="D2632" s="5">
        <f>INDEX('DCM CARDS LOOKUP - HIDDEN'!$O$4:$AE$8890,MATCH(Q2632,'DCM CARDS LOOKUP - HIDDEN'!$N$4:$N$8890,0),$J2632)</f>
        <v>0</v>
      </c>
      <c r="E2632" s="5">
        <f>INDEX('DCM CARDS LOOKUP - HIDDEN'!$O$4:$AE$8890,MATCH(R2632,'DCM CARDS LOOKUP - HIDDEN'!$N$4:$N$8890,0),$J2632)</f>
        <v>0</v>
      </c>
      <c r="F2632" s="5">
        <f>INDEX('DCM CARDS LOOKUP - HIDDEN'!$O$4:$AE$8890,MATCH(S2632,'DCM CARDS LOOKUP - HIDDEN'!$N$4:$N$8890,0),$J2632)</f>
        <v>0</v>
      </c>
      <c r="G2632" s="31"/>
      <c r="H2632" s="35"/>
      <c r="J2632" s="4">
        <v>10</v>
      </c>
      <c r="O2632">
        <f>L2623*10000+M2623*100+B2621</f>
        <v>91201</v>
      </c>
      <c r="P2632">
        <f>L2623*10000+M2623*100+C2621</f>
        <v>91202</v>
      </c>
      <c r="Q2632">
        <f>L2623*10000+M2623*100+D2621</f>
        <v>91203</v>
      </c>
      <c r="R2632">
        <f>L2623*10000+M2623*100+E2601</f>
        <v>91204</v>
      </c>
      <c r="S2632">
        <f>L2623*10000+M2623*100+F2601</f>
        <v>91205</v>
      </c>
    </row>
    <row r="2633" spans="1:20" ht="15" hidden="1" customHeight="1" x14ac:dyDescent="0.2">
      <c r="A2633" s="10" t="e">
        <f>INDEX(REFERENCE!$B$2:$J$2,1,'EXAMPLE OF CHOICE CARDS'!J2633)</f>
        <v>#REF!</v>
      </c>
      <c r="B2633" s="5">
        <f>INDEX('DCM CARDS LOOKUP - HIDDEN'!$O$4:$AE$8890,MATCH(O2633,'DCM CARDS LOOKUP - HIDDEN'!$N$4:$N$8890,0),$J2633)</f>
        <v>0</v>
      </c>
      <c r="C2633" s="5">
        <f>INDEX('DCM CARDS LOOKUP - HIDDEN'!$O$4:$AE$8890,MATCH(P2633,'DCM CARDS LOOKUP - HIDDEN'!$N$4:$N$8890,0),$J2633)</f>
        <v>0</v>
      </c>
      <c r="D2633" s="5">
        <f>INDEX('DCM CARDS LOOKUP - HIDDEN'!$O$4:$AE$8890,MATCH(Q2633,'DCM CARDS LOOKUP - HIDDEN'!$N$4:$N$8890,0),$J2633)</f>
        <v>0</v>
      </c>
      <c r="E2633" s="5">
        <f>INDEX('DCM CARDS LOOKUP - HIDDEN'!$O$4:$AE$8890,MATCH(R2633,'DCM CARDS LOOKUP - HIDDEN'!$N$4:$N$8890,0),$J2633)</f>
        <v>0</v>
      </c>
      <c r="F2633" s="5">
        <f>INDEX('DCM CARDS LOOKUP - HIDDEN'!$O$4:$AE$8890,MATCH(S2633,'DCM CARDS LOOKUP - HIDDEN'!$N$4:$N$8890,0),$J2633)</f>
        <v>0</v>
      </c>
      <c r="G2633" s="31"/>
      <c r="H2633" s="35"/>
      <c r="J2633" s="4">
        <v>11</v>
      </c>
      <c r="O2633">
        <f>L2623*10000+M2623*100+B2621</f>
        <v>91201</v>
      </c>
      <c r="P2633">
        <f>L2623*10000+M2623*100+C2621</f>
        <v>91202</v>
      </c>
      <c r="Q2633">
        <f>L2623*10000+M2623*100+D2621</f>
        <v>91203</v>
      </c>
      <c r="R2633">
        <f>L2623*10000+M2623*100+E2601</f>
        <v>91204</v>
      </c>
      <c r="S2633">
        <f>L2623*10000+M2623*100+F2601</f>
        <v>91205</v>
      </c>
    </row>
    <row r="2634" spans="1:20" ht="15" hidden="1" customHeight="1" x14ac:dyDescent="0.2">
      <c r="A2634" s="10" t="e">
        <f>INDEX(REFERENCE!$B$2:$J$2,1,'EXAMPLE OF CHOICE CARDS'!J2634)</f>
        <v>#REF!</v>
      </c>
      <c r="B2634" s="5">
        <f>INDEX('DCM CARDS LOOKUP - HIDDEN'!$O$4:$AE$8890,MATCH(O2634,'DCM CARDS LOOKUP - HIDDEN'!$N$4:$N$8890,0),$J2634)</f>
        <v>0</v>
      </c>
      <c r="C2634" s="5">
        <f>INDEX('DCM CARDS LOOKUP - HIDDEN'!$O$4:$AE$8890,MATCH(P2634,'DCM CARDS LOOKUP - HIDDEN'!$N$4:$N$8890,0),$J2634)</f>
        <v>0</v>
      </c>
      <c r="D2634" s="5">
        <f>INDEX('DCM CARDS LOOKUP - HIDDEN'!$O$4:$AE$8890,MATCH(Q2634,'DCM CARDS LOOKUP - HIDDEN'!$N$4:$N$8890,0),$J2634)</f>
        <v>0</v>
      </c>
      <c r="E2634" s="5">
        <f>INDEX('DCM CARDS LOOKUP - HIDDEN'!$O$4:$AE$8890,MATCH(R2634,'DCM CARDS LOOKUP - HIDDEN'!$N$4:$N$8890,0),$J2634)</f>
        <v>0</v>
      </c>
      <c r="F2634" s="5">
        <f>INDEX('DCM CARDS LOOKUP - HIDDEN'!$O$4:$AE$8890,MATCH(S2634,'DCM CARDS LOOKUP - HIDDEN'!$N$4:$N$8890,0),$J2634)</f>
        <v>0</v>
      </c>
      <c r="G2634" s="31"/>
      <c r="H2634" s="35"/>
      <c r="J2634" s="4">
        <v>12</v>
      </c>
      <c r="O2634">
        <f>L2623*10000+M2623*100+B2621</f>
        <v>91201</v>
      </c>
      <c r="P2634">
        <f>L2623*10000+M2623*100+C2621</f>
        <v>91202</v>
      </c>
      <c r="Q2634">
        <f>L2623*10000+M2623*100+D2621</f>
        <v>91203</v>
      </c>
      <c r="R2634">
        <f>L2623*10000+M2623*100+E2601</f>
        <v>91204</v>
      </c>
      <c r="S2634">
        <f>L2623*10000+M2623*100+F2601</f>
        <v>91205</v>
      </c>
    </row>
    <row r="2635" spans="1:20" ht="15" hidden="1" customHeight="1" x14ac:dyDescent="0.2">
      <c r="A2635" s="10" t="e">
        <f>INDEX(REFERENCE!$B$2:$J$2,1,'EXAMPLE OF CHOICE CARDS'!J2635)</f>
        <v>#REF!</v>
      </c>
      <c r="B2635" s="5">
        <f>INDEX('DCM CARDS LOOKUP - HIDDEN'!$O$4:$AE$8890,MATCH(O2635,'DCM CARDS LOOKUP - HIDDEN'!$N$4:$N$8890,0),$J2635)</f>
        <v>0</v>
      </c>
      <c r="C2635" s="5">
        <f>INDEX('DCM CARDS LOOKUP - HIDDEN'!$O$4:$AE$8890,MATCH(P2635,'DCM CARDS LOOKUP - HIDDEN'!$N$4:$N$8890,0),$J2635)</f>
        <v>0</v>
      </c>
      <c r="D2635" s="5">
        <f>INDEX('DCM CARDS LOOKUP - HIDDEN'!$O$4:$AE$8890,MATCH(Q2635,'DCM CARDS LOOKUP - HIDDEN'!$N$4:$N$8890,0),$J2635)</f>
        <v>0</v>
      </c>
      <c r="E2635" s="5">
        <f>INDEX('DCM CARDS LOOKUP - HIDDEN'!$O$4:$AE$8890,MATCH(R2635,'DCM CARDS LOOKUP - HIDDEN'!$N$4:$N$8890,0),$J2635)</f>
        <v>0</v>
      </c>
      <c r="F2635" s="5">
        <f>INDEX('DCM CARDS LOOKUP - HIDDEN'!$O$4:$AE$8890,MATCH(S2635,'DCM CARDS LOOKUP - HIDDEN'!$N$4:$N$8890,0),$J2635)</f>
        <v>0</v>
      </c>
      <c r="G2635" s="31"/>
      <c r="H2635" s="35"/>
      <c r="J2635" s="4">
        <v>13</v>
      </c>
      <c r="O2635">
        <f>L2623*10000+M2623*100+B2621</f>
        <v>91201</v>
      </c>
      <c r="P2635">
        <f>L2623*10000+M2623*100+C2621</f>
        <v>91202</v>
      </c>
      <c r="Q2635">
        <f>L2623*10000+M2623*100+D2621</f>
        <v>91203</v>
      </c>
      <c r="R2635">
        <f>L2623*10000+M2623*100+E2601</f>
        <v>91204</v>
      </c>
      <c r="S2635">
        <f>L2623*10000+M2623*100+F2601</f>
        <v>91205</v>
      </c>
    </row>
    <row r="2636" spans="1:20" ht="15" hidden="1" customHeight="1" x14ac:dyDescent="0.2">
      <c r="A2636" s="10" t="e">
        <f>INDEX(REFERENCE!$B$2:$J$2,1,'EXAMPLE OF CHOICE CARDS'!J2636)</f>
        <v>#REF!</v>
      </c>
      <c r="B2636" s="5">
        <f>INDEX('DCM CARDS LOOKUP - HIDDEN'!$O$4:$AE$8890,MATCH(O2636,'DCM CARDS LOOKUP - HIDDEN'!$N$4:$N$8890,0),$J2636)</f>
        <v>0</v>
      </c>
      <c r="C2636" s="5">
        <f>INDEX('DCM CARDS LOOKUP - HIDDEN'!$O$4:$AE$8890,MATCH(P2636,'DCM CARDS LOOKUP - HIDDEN'!$N$4:$N$8890,0),$J2636)</f>
        <v>0</v>
      </c>
      <c r="D2636" s="5">
        <f>INDEX('DCM CARDS LOOKUP - HIDDEN'!$O$4:$AE$8890,MATCH(Q2636,'DCM CARDS LOOKUP - HIDDEN'!$N$4:$N$8890,0),$J2636)</f>
        <v>0</v>
      </c>
      <c r="E2636" s="5">
        <f>INDEX('DCM CARDS LOOKUP - HIDDEN'!$O$4:$AE$8890,MATCH(R2636,'DCM CARDS LOOKUP - HIDDEN'!$N$4:$N$8890,0),$J2636)</f>
        <v>0</v>
      </c>
      <c r="F2636" s="5">
        <f>INDEX('DCM CARDS LOOKUP - HIDDEN'!$O$4:$AE$8890,MATCH(S2636,'DCM CARDS LOOKUP - HIDDEN'!$N$4:$N$8890,0),$J2636)</f>
        <v>0</v>
      </c>
      <c r="G2636" s="31"/>
      <c r="H2636" s="35"/>
      <c r="J2636" s="4">
        <v>14</v>
      </c>
      <c r="O2636">
        <f>L2623*10000+M2623*100+B2621</f>
        <v>91201</v>
      </c>
      <c r="P2636">
        <f>L2623*10000+M2623*100+C2621</f>
        <v>91202</v>
      </c>
      <c r="Q2636">
        <f>L2623*10000+M2623*100+D2621</f>
        <v>91203</v>
      </c>
      <c r="R2636">
        <f>L2623*10000+M2623*100+E2601</f>
        <v>91204</v>
      </c>
      <c r="S2636">
        <f>L2623*10000+M2623*100+F2601</f>
        <v>91205</v>
      </c>
    </row>
    <row r="2637" spans="1:20" x14ac:dyDescent="0.2">
      <c r="A2637" s="2"/>
      <c r="B2637" s="5"/>
      <c r="C2637" s="5"/>
      <c r="D2637" s="5"/>
      <c r="E2637" s="5"/>
      <c r="F2637" s="5"/>
      <c r="G2637" s="5"/>
      <c r="H2637" s="5"/>
      <c r="J2637" s="13"/>
    </row>
    <row r="2638" spans="1:20" x14ac:dyDescent="0.2">
      <c r="A2638" s="6"/>
      <c r="B2638" s="7">
        <v>1</v>
      </c>
      <c r="C2638" s="7">
        <v>2</v>
      </c>
      <c r="D2638" s="7">
        <v>3</v>
      </c>
      <c r="E2638" s="7">
        <v>4</v>
      </c>
      <c r="F2638" s="7">
        <v>5</v>
      </c>
      <c r="G2638" s="7">
        <v>6</v>
      </c>
      <c r="H2638" s="7">
        <v>9</v>
      </c>
      <c r="J2638" s="13"/>
    </row>
    <row r="2641" spans="1:20" x14ac:dyDescent="0.2">
      <c r="A2641" s="1" t="str">
        <f>"Version "&amp;L2643&amp;"; Task"&amp;M2643</f>
        <v>Version 9; Task13</v>
      </c>
      <c r="B2641" s="4">
        <v>1</v>
      </c>
      <c r="C2641" s="4">
        <v>2</v>
      </c>
      <c r="D2641" s="4">
        <v>3</v>
      </c>
      <c r="E2641" s="4">
        <f>E2621</f>
        <v>4</v>
      </c>
      <c r="F2641" s="4">
        <f>F2621</f>
        <v>5</v>
      </c>
      <c r="G2641" s="4">
        <v>6</v>
      </c>
      <c r="J2641" s="13"/>
    </row>
    <row r="2642" spans="1:20" ht="15" customHeight="1" x14ac:dyDescent="0.2">
      <c r="A2642" s="11" t="s">
        <v>8</v>
      </c>
      <c r="B2642" s="12" t="s">
        <v>9</v>
      </c>
      <c r="C2642" s="12" t="s">
        <v>10</v>
      </c>
      <c r="D2642" s="12" t="s">
        <v>11</v>
      </c>
      <c r="E2642" s="20" t="s">
        <v>21</v>
      </c>
      <c r="F2642" s="20" t="s">
        <v>22</v>
      </c>
      <c r="G2642" s="20"/>
      <c r="H2642" s="34" t="s">
        <v>15</v>
      </c>
      <c r="J2642" s="13"/>
      <c r="L2642" t="s">
        <v>12</v>
      </c>
      <c r="M2642" t="s">
        <v>1</v>
      </c>
    </row>
    <row r="2643" spans="1:20" x14ac:dyDescent="0.2">
      <c r="A2643" s="10" t="str">
        <f>INDEX(REFERENCE!$B$2:$J$2,1,'EXAMPLE OF CHOICE CARDS'!J2643)</f>
        <v>Type</v>
      </c>
      <c r="B2643" s="5" t="str">
        <f>INDEX('DCM CARDS LOOKUP - HIDDEN'!$O$4:$AE$8890,MATCH(O2643,'DCM CARDS LOOKUP - HIDDEN'!$N$4:$N$8890,0),$J2643)</f>
        <v>Pads</v>
      </c>
      <c r="C2643" s="5" t="str">
        <f>INDEX('DCM CARDS LOOKUP - HIDDEN'!$O$4:$AE$8890,MATCH(P2643,'DCM CARDS LOOKUP - HIDDEN'!$N$4:$N$8890,0),$J2643)</f>
        <v>Topicals</v>
      </c>
      <c r="D2643" s="5" t="str">
        <f>INDEX('DCM CARDS LOOKUP - HIDDEN'!$O$4:$AE$8890,MATCH(Q2643,'DCM CARDS LOOKUP - HIDDEN'!$N$4:$N$8890,0),$J2643)</f>
        <v>Pads</v>
      </c>
      <c r="E2643" s="5" t="str">
        <f>INDEX('DCM CARDS LOOKUP - HIDDEN'!$O$4:$AE$8890,MATCH(R2643,'DCM CARDS LOOKUP - HIDDEN'!$N$4:$N$8890,0),$J2643)</f>
        <v>Pads</v>
      </c>
      <c r="F2643" s="5" t="str">
        <f>INDEX('DCM CARDS LOOKUP - HIDDEN'!$O$4:$AE$8890,MATCH(S2643,'DCM CARDS LOOKUP - HIDDEN'!$N$4:$N$8890,0),$J2643)</f>
        <v>Topicals</v>
      </c>
      <c r="G2643" s="5" t="str">
        <f>INDEX('DCM CARDS LOOKUP - HIDDEN'!$O$4:$AE$8890,MATCH(T2643,'DCM CARDS LOOKUP - HIDDEN'!$N$4:$N$8890,0),$J2643)</f>
        <v>Topicals</v>
      </c>
      <c r="H2643" s="35"/>
      <c r="J2643" s="4">
        <v>1</v>
      </c>
      <c r="L2643">
        <f>IF(M2623=15,L2623+1,L2623)</f>
        <v>9</v>
      </c>
      <c r="M2643">
        <f>IF(M2623&lt;15,M2623+1,1)</f>
        <v>13</v>
      </c>
      <c r="O2643">
        <f>L2643*10000+M2643*100+B2641</f>
        <v>91301</v>
      </c>
      <c r="P2643">
        <f>L2643*10000+M2643*100+C2641</f>
        <v>91302</v>
      </c>
      <c r="Q2643">
        <f>L2643*10000+M2643*100+D2641</f>
        <v>91303</v>
      </c>
      <c r="R2643">
        <f>L2643*10000+M2643*100+E2621</f>
        <v>91304</v>
      </c>
      <c r="S2643">
        <f>L2643*10000+M2643*100+F2621</f>
        <v>91305</v>
      </c>
      <c r="T2643">
        <f>L2643*10000+M2643*100+G2621</f>
        <v>91306</v>
      </c>
    </row>
    <row r="2644" spans="1:20" x14ac:dyDescent="0.2">
      <c r="A2644" s="10" t="str">
        <f>INDEX(REFERENCE!$B$2:$J$2,1,'EXAMPLE OF CHOICE CARDS'!J2644)</f>
        <v>Brand</v>
      </c>
      <c r="B2644" s="5" t="str">
        <f>INDEX('DCM CARDS LOOKUP - HIDDEN'!$O$4:$AE$8890,MATCH(O2644,'DCM CARDS LOOKUP - HIDDEN'!$N$4:$N$8890,0),$J2644)</f>
        <v>Walgreens</v>
      </c>
      <c r="C2644" s="5" t="str">
        <f>INDEX('DCM CARDS LOOKUP - HIDDEN'!$O$4:$AE$8890,MATCH(P2644,'DCM CARDS LOOKUP - HIDDEN'!$N$4:$N$8890,0),$J2644)</f>
        <v>Theraworx</v>
      </c>
      <c r="D2644" s="5" t="str">
        <f>INDEX('DCM CARDS LOOKUP - HIDDEN'!$O$4:$AE$8890,MATCH(Q2644,'DCM CARDS LOOKUP - HIDDEN'!$N$4:$N$8890,0),$J2644)</f>
        <v>Vicks Vapopatch</v>
      </c>
      <c r="E2644" s="5" t="str">
        <f>INDEX('DCM CARDS LOOKUP - HIDDEN'!$O$4:$AE$8890,MATCH(R2644,'DCM CARDS LOOKUP - HIDDEN'!$N$4:$N$8890,0),$J2644)</f>
        <v>Equate</v>
      </c>
      <c r="F2644" s="5" t="str">
        <f>INDEX('DCM CARDS LOOKUP - HIDDEN'!$O$4:$AE$8890,MATCH(S2644,'DCM CARDS LOOKUP - HIDDEN'!$N$4:$N$8890,0),$J2644)</f>
        <v>Tiger Balm</v>
      </c>
      <c r="G2644" s="5" t="str">
        <f>INDEX('DCM CARDS LOOKUP - HIDDEN'!$O$4:$AE$8890,MATCH(T2644,'DCM CARDS LOOKUP - HIDDEN'!$N$4:$N$8890,0),$J2644)</f>
        <v>Salonpas</v>
      </c>
      <c r="H2644" s="35"/>
      <c r="J2644" s="4">
        <v>2</v>
      </c>
      <c r="O2644">
        <f>L2643*10000+M2643*100+B2641</f>
        <v>91301</v>
      </c>
      <c r="P2644">
        <f>L2643*10000+M2643*100+C2641</f>
        <v>91302</v>
      </c>
      <c r="Q2644">
        <f>L2643*10000+M2643*100+D2641</f>
        <v>91303</v>
      </c>
      <c r="R2644">
        <f>L2643*10000+M2643*100+E2621</f>
        <v>91304</v>
      </c>
      <c r="S2644">
        <f>L2643*10000+M2643*100+F2621</f>
        <v>91305</v>
      </c>
      <c r="T2644">
        <f>L2643*10000+M2643*100+G2621</f>
        <v>91306</v>
      </c>
    </row>
    <row r="2645" spans="1:20" x14ac:dyDescent="0.2">
      <c r="A2645" s="10" t="str">
        <f>INDEX(REFERENCE!$B$2:$J$2,1,'EXAMPLE OF CHOICE CARDS'!J2645)</f>
        <v>Sensation</v>
      </c>
      <c r="B2645" s="5" t="str">
        <f>INDEX('DCM CARDS LOOKUP - HIDDEN'!$O$4:$AE$8890,MATCH(O2645,'DCM CARDS LOOKUP - HIDDEN'!$N$4:$N$8890,0),$J2645)</f>
        <v>Lidocaine/numbing sensation</v>
      </c>
      <c r="C2645" s="5" t="str">
        <f>INDEX('DCM CARDS LOOKUP - HIDDEN'!$O$4:$AE$8890,MATCH(P2645,'DCM CARDS LOOKUP - HIDDEN'!$N$4:$N$8890,0),$J2645)</f>
        <v>Lidocaine/numbing sensation</v>
      </c>
      <c r="D2645" s="5" t="str">
        <f>INDEX('DCM CARDS LOOKUP - HIDDEN'!$O$4:$AE$8890,MATCH(Q2645,'DCM CARDS LOOKUP - HIDDEN'!$N$4:$N$8890,0),$J2645)</f>
        <v>Cold sensation</v>
      </c>
      <c r="E2645" s="5" t="str">
        <f>INDEX('DCM CARDS LOOKUP - HIDDEN'!$O$4:$AE$8890,MATCH(R2645,'DCM CARDS LOOKUP - HIDDEN'!$N$4:$N$8890,0),$J2645)</f>
        <v>Both hot and cold sensation</v>
      </c>
      <c r="F2645" s="5" t="str">
        <f>INDEX('DCM CARDS LOOKUP - HIDDEN'!$O$4:$AE$8890,MATCH(S2645,'DCM CARDS LOOKUP - HIDDEN'!$N$4:$N$8890,0),$J2645)</f>
        <v>Both hot and cold sensation</v>
      </c>
      <c r="G2645" s="5" t="str">
        <f>INDEX('DCM CARDS LOOKUP - HIDDEN'!$O$4:$AE$8890,MATCH(T2645,'DCM CARDS LOOKUP - HIDDEN'!$N$4:$N$8890,0),$J2645)</f>
        <v>Cold sensation</v>
      </c>
      <c r="H2645" s="35"/>
      <c r="J2645" s="4">
        <v>3</v>
      </c>
      <c r="O2645">
        <f>L2643*10000+M2643*100+B2641</f>
        <v>91301</v>
      </c>
      <c r="P2645">
        <f>L2643*10000+M2643*100+C2641</f>
        <v>91302</v>
      </c>
      <c r="Q2645">
        <f>L2643*10000+M2643*100+D2641</f>
        <v>91303</v>
      </c>
      <c r="R2645">
        <f>L2643*10000+M2643*100+E2621</f>
        <v>91304</v>
      </c>
      <c r="S2645">
        <f>L2643*10000+M2643*100+F2621</f>
        <v>91305</v>
      </c>
      <c r="T2645">
        <f>L2643*10000+M2643*100+G2621</f>
        <v>91306</v>
      </c>
    </row>
    <row r="2646" spans="1:20" x14ac:dyDescent="0.2">
      <c r="A2646" s="10" t="str">
        <f>INDEX(REFERENCE!$B$2:$J$2,1,'EXAMPLE OF CHOICE CARDS'!J2646)</f>
        <v>Treatment Area</v>
      </c>
      <c r="B2646" s="5" t="str">
        <f>INDEX('DCM CARDS LOOKUP - HIDDEN'!$O$4:$AE$8890,MATCH(O2646,'DCM CARDS LOOKUP - HIDDEN'!$N$4:$N$8890,0),$J2646)</f>
        <v>Joint</v>
      </c>
      <c r="C2646" s="5" t="str">
        <f>INDEX('DCM CARDS LOOKUP - HIDDEN'!$O$4:$AE$8890,MATCH(P2646,'DCM CARDS LOOKUP - HIDDEN'!$N$4:$N$8890,0),$J2646)</f>
        <v>-</v>
      </c>
      <c r="D2646" s="5" t="str">
        <f>INDEX('DCM CARDS LOOKUP - HIDDEN'!$O$4:$AE$8890,MATCH(Q2646,'DCM CARDS LOOKUP - HIDDEN'!$N$4:$N$8890,0),$J2646)</f>
        <v>Joint</v>
      </c>
      <c r="E2646" s="5" t="str">
        <f>INDEX('DCM CARDS LOOKUP - HIDDEN'!$O$4:$AE$8890,MATCH(R2646,'DCM CARDS LOOKUP - HIDDEN'!$N$4:$N$8890,0),$J2646)</f>
        <v>Back</v>
      </c>
      <c r="F2646" s="5" t="str">
        <f>INDEX('DCM CARDS LOOKUP - HIDDEN'!$O$4:$AE$8890,MATCH(S2646,'DCM CARDS LOOKUP - HIDDEN'!$N$4:$N$8890,0),$J2646)</f>
        <v>-</v>
      </c>
      <c r="G2646" s="5" t="str">
        <f>INDEX('DCM CARDS LOOKUP - HIDDEN'!$O$4:$AE$8890,MATCH(T2646,'DCM CARDS LOOKUP - HIDDEN'!$N$4:$N$8890,0),$J2646)</f>
        <v>-</v>
      </c>
      <c r="H2646" s="35"/>
      <c r="J2646" s="4">
        <v>4</v>
      </c>
      <c r="O2646">
        <f>L2643*10000+M2643*100+B2641</f>
        <v>91301</v>
      </c>
      <c r="P2646">
        <f>L2643*10000+M2643*100+C2641</f>
        <v>91302</v>
      </c>
      <c r="Q2646">
        <f>L2643*10000+M2643*100+D2641</f>
        <v>91303</v>
      </c>
      <c r="R2646">
        <f>L2643*10000+M2643*100+E2621</f>
        <v>91304</v>
      </c>
      <c r="S2646">
        <f>L2643*10000+M2643*100+F2621</f>
        <v>91305</v>
      </c>
      <c r="T2646">
        <f>L2643*10000+M2643*100+G2621</f>
        <v>91306</v>
      </c>
    </row>
    <row r="2647" spans="1:20" x14ac:dyDescent="0.2">
      <c r="A2647" s="10" t="str">
        <f>INDEX(REFERENCE!$B$2:$J$2,1,'EXAMPLE OF CHOICE CARDS'!J2647)</f>
        <v>Format</v>
      </c>
      <c r="B2647" s="5" t="str">
        <f>INDEX('DCM CARDS LOOKUP - HIDDEN'!$O$4:$AE$8890,MATCH(O2647,'DCM CARDS LOOKUP - HIDDEN'!$N$4:$N$8890,0),$J2647)</f>
        <v>Single use pads/patches</v>
      </c>
      <c r="C2647" s="5" t="str">
        <f>INDEX('DCM CARDS LOOKUP - HIDDEN'!$O$4:$AE$8890,MATCH(P2647,'DCM CARDS LOOKUP - HIDDEN'!$N$4:$N$8890,0),$J2647)</f>
        <v>Roll-on</v>
      </c>
      <c r="D2647" s="5" t="str">
        <f>INDEX('DCM CARDS LOOKUP - HIDDEN'!$O$4:$AE$8890,MATCH(Q2647,'DCM CARDS LOOKUP - HIDDEN'!$N$4:$N$8890,0),$J2647)</f>
        <v>Single use pads/patches</v>
      </c>
      <c r="E2647" s="5" t="str">
        <f>INDEX('DCM CARDS LOOKUP - HIDDEN'!$O$4:$AE$8890,MATCH(R2647,'DCM CARDS LOOKUP - HIDDEN'!$N$4:$N$8890,0),$J2647)</f>
        <v>Single use pads/patches</v>
      </c>
      <c r="F2647" s="5" t="str">
        <f>INDEX('DCM CARDS LOOKUP - HIDDEN'!$O$4:$AE$8890,MATCH(S2647,'DCM CARDS LOOKUP - HIDDEN'!$N$4:$N$8890,0),$J2647)</f>
        <v>Gel</v>
      </c>
      <c r="G2647" s="5" t="str">
        <f>INDEX('DCM CARDS LOOKUP - HIDDEN'!$O$4:$AE$8890,MATCH(T2647,'DCM CARDS LOOKUP - HIDDEN'!$N$4:$N$8890,0),$J2647)</f>
        <v>Liquid</v>
      </c>
      <c r="H2647" s="35"/>
      <c r="J2647" s="4">
        <v>5</v>
      </c>
      <c r="O2647">
        <f>L2643*10000+M2643*100+B2641</f>
        <v>91301</v>
      </c>
      <c r="P2647">
        <f>L2643*10000+M2643*100+C2641</f>
        <v>91302</v>
      </c>
      <c r="Q2647">
        <f>L2643*10000+M2643*100+D2641</f>
        <v>91303</v>
      </c>
      <c r="R2647">
        <f>L2643*10000+M2643*100+E2621</f>
        <v>91304</v>
      </c>
      <c r="S2647">
        <f>L2643*10000+M2643*100+F2621</f>
        <v>91305</v>
      </c>
      <c r="T2647">
        <f>L2643*10000+M2643*100+G2621</f>
        <v>91306</v>
      </c>
    </row>
    <row r="2648" spans="1:20" x14ac:dyDescent="0.2">
      <c r="A2648" s="10" t="str">
        <f>INDEX(REFERENCE!$B$2:$J$2,1,'EXAMPLE OF CHOICE CARDS'!J2648)</f>
        <v>Count</v>
      </c>
      <c r="B2648" s="5" t="str">
        <f>INDEX('DCM CARDS LOOKUP - HIDDEN'!$O$4:$AE$8890,MATCH(O2648,'DCM CARDS LOOKUP - HIDDEN'!$N$4:$N$8890,0),$J2648)</f>
        <v>4 count</v>
      </c>
      <c r="C2648" s="5" t="str">
        <f>INDEX('DCM CARDS LOOKUP - HIDDEN'!$O$4:$AE$8890,MATCH(P2648,'DCM CARDS LOOKUP - HIDDEN'!$N$4:$N$8890,0),$J2648)</f>
        <v>4 oz</v>
      </c>
      <c r="D2648" s="5" t="str">
        <f>INDEX('DCM CARDS LOOKUP - HIDDEN'!$O$4:$AE$8890,MATCH(Q2648,'DCM CARDS LOOKUP - HIDDEN'!$N$4:$N$8890,0),$J2648)</f>
        <v>5 count</v>
      </c>
      <c r="E2648" s="5" t="str">
        <f>INDEX('DCM CARDS LOOKUP - HIDDEN'!$O$4:$AE$8890,MATCH(R2648,'DCM CARDS LOOKUP - HIDDEN'!$N$4:$N$8890,0),$J2648)</f>
        <v>3 count</v>
      </c>
      <c r="F2648" s="5" t="str">
        <f>INDEX('DCM CARDS LOOKUP - HIDDEN'!$O$4:$AE$8890,MATCH(S2648,'DCM CARDS LOOKUP - HIDDEN'!$N$4:$N$8890,0),$J2648)</f>
        <v>4.5 oz</v>
      </c>
      <c r="G2648" s="5" t="str">
        <f>INDEX('DCM CARDS LOOKUP - HIDDEN'!$O$4:$AE$8890,MATCH(T2648,'DCM CARDS LOOKUP - HIDDEN'!$N$4:$N$8890,0),$J2648)</f>
        <v>3 oz</v>
      </c>
      <c r="H2648" s="35"/>
      <c r="J2648" s="4">
        <v>6</v>
      </c>
      <c r="O2648">
        <f>L2643*10000+M2643*100+B2641</f>
        <v>91301</v>
      </c>
      <c r="P2648">
        <f>L2643*10000+M2643*100+C2641</f>
        <v>91302</v>
      </c>
      <c r="Q2648">
        <f>L2643*10000+M2643*100+D2641</f>
        <v>91303</v>
      </c>
      <c r="R2648">
        <f>L2643*10000+M2643*100+E2621</f>
        <v>91304</v>
      </c>
      <c r="S2648">
        <f>L2643*10000+M2643*100+F2621</f>
        <v>91305</v>
      </c>
      <c r="T2648">
        <f>L2643*10000+M2643*100+G2621</f>
        <v>91306</v>
      </c>
    </row>
    <row r="2649" spans="1:20" ht="15" customHeight="1" x14ac:dyDescent="0.2">
      <c r="A2649" s="10" t="str">
        <f>INDEX(REFERENCE!$B$2:$J$2,1,'EXAMPLE OF CHOICE CARDS'!J2649)</f>
        <v>Price</v>
      </c>
      <c r="B2649" s="29">
        <f>INDEX('DCM CARDS LOOKUP - HIDDEN'!$O$4:$AE$8890,MATCH(O2649,'DCM CARDS LOOKUP - HIDDEN'!$N$4:$N$8890,0),$J2649)</f>
        <v>26.49</v>
      </c>
      <c r="C2649" s="29">
        <f>INDEX('DCM CARDS LOOKUP - HIDDEN'!$O$4:$AE$8890,MATCH(P2649,'DCM CARDS LOOKUP - HIDDEN'!$N$4:$N$8890,0),$J2649)</f>
        <v>14.5</v>
      </c>
      <c r="D2649" s="29">
        <f>INDEX('DCM CARDS LOOKUP - HIDDEN'!$O$4:$AE$8890,MATCH(Q2649,'DCM CARDS LOOKUP - HIDDEN'!$N$4:$N$8890,0),$J2649)</f>
        <v>4.83</v>
      </c>
      <c r="E2649" s="29">
        <f>INDEX('DCM CARDS LOOKUP - HIDDEN'!$O$4:$AE$8890,MATCH(R2649,'DCM CARDS LOOKUP - HIDDEN'!$N$4:$N$8890,0),$J2649)</f>
        <v>14.99</v>
      </c>
      <c r="F2649" s="29">
        <f>INDEX('DCM CARDS LOOKUP - HIDDEN'!$O$4:$AE$8890,MATCH(S2649,'DCM CARDS LOOKUP - HIDDEN'!$N$4:$N$8890,0),$J2649)</f>
        <v>24</v>
      </c>
      <c r="G2649" s="29">
        <f>INDEX('DCM CARDS LOOKUP - HIDDEN'!$O$4:$AE$8890,MATCH(T2649,'DCM CARDS LOOKUP - HIDDEN'!$N$4:$N$8890,0),$J2649)</f>
        <v>7</v>
      </c>
      <c r="H2649" s="35"/>
      <c r="J2649" s="4">
        <v>7</v>
      </c>
      <c r="O2649">
        <f>L2643*10000+M2643*100+B2641</f>
        <v>91301</v>
      </c>
      <c r="P2649">
        <f>L2643*10000+M2643*100+C2641</f>
        <v>91302</v>
      </c>
      <c r="Q2649">
        <f>L2643*10000+M2643*100+D2641</f>
        <v>91303</v>
      </c>
      <c r="R2649">
        <f>L2643*10000+M2643*100+E2621</f>
        <v>91304</v>
      </c>
      <c r="S2649">
        <f>L2643*10000+M2643*100+F2621</f>
        <v>91305</v>
      </c>
      <c r="T2649">
        <f>L2643*10000+M2643*100+G2621</f>
        <v>91306</v>
      </c>
    </row>
    <row r="2650" spans="1:20" ht="15" customHeight="1" x14ac:dyDescent="0.2">
      <c r="A2650" s="10" t="str">
        <f>INDEX(REFERENCE!$B$2:$J$2,1,'EXAMPLE OF CHOICE CARDS'!J2650)</f>
        <v>Review Rating</v>
      </c>
      <c r="B2650" s="5" t="str">
        <f>INDEX('DCM CARDS LOOKUP - HIDDEN'!$O$4:$AE$8890,MATCH(O2650,'DCM CARDS LOOKUP - HIDDEN'!$N$4:$N$8890,0),$J2650)</f>
        <v>4.5 stars</v>
      </c>
      <c r="C2650" s="5" t="str">
        <f>INDEX('DCM CARDS LOOKUP - HIDDEN'!$O$4:$AE$8890,MATCH(P2650,'DCM CARDS LOOKUP - HIDDEN'!$N$4:$N$8890,0),$J2650)</f>
        <v>4.6 stars</v>
      </c>
      <c r="D2650" s="5" t="str">
        <f>INDEX('DCM CARDS LOOKUP - HIDDEN'!$O$4:$AE$8890,MATCH(Q2650,'DCM CARDS LOOKUP - HIDDEN'!$N$4:$N$8890,0),$J2650)</f>
        <v>4.8 stars</v>
      </c>
      <c r="E2650" s="5" t="str">
        <f>INDEX('DCM CARDS LOOKUP - HIDDEN'!$O$4:$AE$8890,MATCH(R2650,'DCM CARDS LOOKUP - HIDDEN'!$N$4:$N$8890,0),$J2650)</f>
        <v>4.5 stars</v>
      </c>
      <c r="F2650" s="5" t="str">
        <f>INDEX('DCM CARDS LOOKUP - HIDDEN'!$O$4:$AE$8890,MATCH(S2650,'DCM CARDS LOOKUP - HIDDEN'!$N$4:$N$8890,0),$J2650)</f>
        <v>4.6 stars</v>
      </c>
      <c r="G2650" s="5" t="str">
        <f>INDEX('DCM CARDS LOOKUP - HIDDEN'!$O$4:$AE$8890,MATCH(T2650,'DCM CARDS LOOKUP - HIDDEN'!$N$4:$N$8890,0),$J2650)</f>
        <v>4.8 stars</v>
      </c>
      <c r="H2650" s="35"/>
      <c r="J2650" s="4">
        <v>8</v>
      </c>
      <c r="O2650">
        <f>L2643*10000+M2643*100+B2641</f>
        <v>91301</v>
      </c>
      <c r="P2650">
        <f>L2643*10000+M2643*100+C2641</f>
        <v>91302</v>
      </c>
      <c r="Q2650">
        <f>L2643*10000+M2643*100+D2641</f>
        <v>91303</v>
      </c>
      <c r="R2650">
        <f>L2643*10000+M2643*100+E2621</f>
        <v>91304</v>
      </c>
      <c r="S2650">
        <f>L2643*10000+M2643*100+F2621</f>
        <v>91305</v>
      </c>
      <c r="T2650">
        <f>L2643*10000+M2643*100+G2621</f>
        <v>91306</v>
      </c>
    </row>
    <row r="2651" spans="1:20" ht="15" customHeight="1" x14ac:dyDescent="0.2">
      <c r="A2651" s="10" t="str">
        <f>INDEX(REFERENCE!$B$2:$J$2,1,'EXAMPLE OF CHOICE CARDS'!J2651)</f>
        <v>Number of Reviews</v>
      </c>
      <c r="B2651" s="30">
        <f>INDEX('DCM CARDS LOOKUP - HIDDEN'!$O$4:$AE$8890,MATCH(O2651,'DCM CARDS LOOKUP - HIDDEN'!$N$4:$N$8890,0),$J2651)</f>
        <v>4500</v>
      </c>
      <c r="C2651" s="30">
        <f>INDEX('DCM CARDS LOOKUP - HIDDEN'!$O$4:$AE$8890,MATCH(P2651,'DCM CARDS LOOKUP - HIDDEN'!$N$4:$N$8890,0),$J2651)</f>
        <v>4500</v>
      </c>
      <c r="D2651" s="30">
        <f>INDEX('DCM CARDS LOOKUP - HIDDEN'!$O$4:$AE$8890,MATCH(Q2651,'DCM CARDS LOOKUP - HIDDEN'!$N$4:$N$8890,0),$J2651)</f>
        <v>4500</v>
      </c>
      <c r="E2651" s="30">
        <f>INDEX('DCM CARDS LOOKUP - HIDDEN'!$O$4:$AE$8890,MATCH(R2651,'DCM CARDS LOOKUP - HIDDEN'!$N$4:$N$8890,0),$J2651)</f>
        <v>4500</v>
      </c>
      <c r="F2651" s="30">
        <f>INDEX('DCM CARDS LOOKUP - HIDDEN'!$O$4:$AE$8890,MATCH(S2651,'DCM CARDS LOOKUP - HIDDEN'!$N$4:$N$8890,0),$J2651)</f>
        <v>1250</v>
      </c>
      <c r="G2651" s="30">
        <f>INDEX('DCM CARDS LOOKUP - HIDDEN'!$O$4:$AE$8890,MATCH(T2651,'DCM CARDS LOOKUP - HIDDEN'!$N$4:$N$8890,0),$J2651)</f>
        <v>1250</v>
      </c>
      <c r="H2651" s="35"/>
      <c r="J2651" s="4">
        <v>9</v>
      </c>
      <c r="O2651">
        <f>L2643*10000+M2643*100+B2641</f>
        <v>91301</v>
      </c>
      <c r="P2651">
        <f>L2643*10000+M2643*100+C2641</f>
        <v>91302</v>
      </c>
      <c r="Q2651">
        <f>L2643*10000+M2643*100+D2641</f>
        <v>91303</v>
      </c>
      <c r="R2651">
        <f>L2643*10000+M2643*100+E2621</f>
        <v>91304</v>
      </c>
      <c r="S2651">
        <f>L2643*10000+M2643*100+F2621</f>
        <v>91305</v>
      </c>
      <c r="T2651">
        <f>L2643*10000+M2643*100+G2621</f>
        <v>91306</v>
      </c>
    </row>
    <row r="2652" spans="1:20" ht="15" hidden="1" customHeight="1" x14ac:dyDescent="0.2">
      <c r="A2652" s="10" t="e">
        <f>INDEX(REFERENCE!$B$2:$J$2,1,'EXAMPLE OF CHOICE CARDS'!J2652)</f>
        <v>#REF!</v>
      </c>
      <c r="B2652" s="5">
        <f>INDEX('DCM CARDS LOOKUP - HIDDEN'!$O$4:$AE$8890,MATCH(O2652,'DCM CARDS LOOKUP - HIDDEN'!$N$4:$N$8890,0),$J2652)</f>
        <v>0</v>
      </c>
      <c r="C2652" s="5">
        <f>INDEX('DCM CARDS LOOKUP - HIDDEN'!$O$4:$AE$8890,MATCH(P2652,'DCM CARDS LOOKUP - HIDDEN'!$N$4:$N$8890,0),$J2652)</f>
        <v>0</v>
      </c>
      <c r="D2652" s="5">
        <f>INDEX('DCM CARDS LOOKUP - HIDDEN'!$O$4:$AE$8890,MATCH(Q2652,'DCM CARDS LOOKUP - HIDDEN'!$N$4:$N$8890,0),$J2652)</f>
        <v>0</v>
      </c>
      <c r="E2652" s="5">
        <f>INDEX('DCM CARDS LOOKUP - HIDDEN'!$O$4:$AE$8890,MATCH(R2652,'DCM CARDS LOOKUP - HIDDEN'!$N$4:$N$8890,0),$J2652)</f>
        <v>0</v>
      </c>
      <c r="F2652" s="5">
        <f>INDEX('DCM CARDS LOOKUP - HIDDEN'!$O$4:$AE$8890,MATCH(S2652,'DCM CARDS LOOKUP - HIDDEN'!$N$4:$N$8890,0),$J2652)</f>
        <v>0</v>
      </c>
      <c r="G2652" s="31"/>
      <c r="H2652" s="35"/>
      <c r="J2652" s="4">
        <v>10</v>
      </c>
      <c r="O2652">
        <f>L2643*10000+M2643*100+B2641</f>
        <v>91301</v>
      </c>
      <c r="P2652">
        <f>L2643*10000+M2643*100+C2641</f>
        <v>91302</v>
      </c>
      <c r="Q2652">
        <f>L2643*10000+M2643*100+D2641</f>
        <v>91303</v>
      </c>
      <c r="R2652">
        <f>L2643*10000+M2643*100+E2621</f>
        <v>91304</v>
      </c>
      <c r="S2652">
        <f>L2643*10000+M2643*100+F2621</f>
        <v>91305</v>
      </c>
    </row>
    <row r="2653" spans="1:20" ht="15" hidden="1" customHeight="1" x14ac:dyDescent="0.2">
      <c r="A2653" s="10" t="e">
        <f>INDEX(REFERENCE!$B$2:$J$2,1,'EXAMPLE OF CHOICE CARDS'!J2653)</f>
        <v>#REF!</v>
      </c>
      <c r="B2653" s="5">
        <f>INDEX('DCM CARDS LOOKUP - HIDDEN'!$O$4:$AE$8890,MATCH(O2653,'DCM CARDS LOOKUP - HIDDEN'!$N$4:$N$8890,0),$J2653)</f>
        <v>0</v>
      </c>
      <c r="C2653" s="5">
        <f>INDEX('DCM CARDS LOOKUP - HIDDEN'!$O$4:$AE$8890,MATCH(P2653,'DCM CARDS LOOKUP - HIDDEN'!$N$4:$N$8890,0),$J2653)</f>
        <v>0</v>
      </c>
      <c r="D2653" s="5">
        <f>INDEX('DCM CARDS LOOKUP - HIDDEN'!$O$4:$AE$8890,MATCH(Q2653,'DCM CARDS LOOKUP - HIDDEN'!$N$4:$N$8890,0),$J2653)</f>
        <v>0</v>
      </c>
      <c r="E2653" s="5">
        <f>INDEX('DCM CARDS LOOKUP - HIDDEN'!$O$4:$AE$8890,MATCH(R2653,'DCM CARDS LOOKUP - HIDDEN'!$N$4:$N$8890,0),$J2653)</f>
        <v>0</v>
      </c>
      <c r="F2653" s="5">
        <f>INDEX('DCM CARDS LOOKUP - HIDDEN'!$O$4:$AE$8890,MATCH(S2653,'DCM CARDS LOOKUP - HIDDEN'!$N$4:$N$8890,0),$J2653)</f>
        <v>0</v>
      </c>
      <c r="G2653" s="31"/>
      <c r="H2653" s="35"/>
      <c r="J2653" s="4">
        <v>11</v>
      </c>
      <c r="O2653">
        <f>L2643*10000+M2643*100+B2641</f>
        <v>91301</v>
      </c>
      <c r="P2653">
        <f>L2643*10000+M2643*100+C2641</f>
        <v>91302</v>
      </c>
      <c r="Q2653">
        <f>L2643*10000+M2643*100+D2641</f>
        <v>91303</v>
      </c>
      <c r="R2653">
        <f>L2643*10000+M2643*100+E2621</f>
        <v>91304</v>
      </c>
      <c r="S2653">
        <f>L2643*10000+M2643*100+F2621</f>
        <v>91305</v>
      </c>
    </row>
    <row r="2654" spans="1:20" ht="15" hidden="1" customHeight="1" x14ac:dyDescent="0.2">
      <c r="A2654" s="10" t="e">
        <f>INDEX(REFERENCE!$B$2:$J$2,1,'EXAMPLE OF CHOICE CARDS'!J2654)</f>
        <v>#REF!</v>
      </c>
      <c r="B2654" s="5">
        <f>INDEX('DCM CARDS LOOKUP - HIDDEN'!$O$4:$AE$8890,MATCH(O2654,'DCM CARDS LOOKUP - HIDDEN'!$N$4:$N$8890,0),$J2654)</f>
        <v>0</v>
      </c>
      <c r="C2654" s="5">
        <f>INDEX('DCM CARDS LOOKUP - HIDDEN'!$O$4:$AE$8890,MATCH(P2654,'DCM CARDS LOOKUP - HIDDEN'!$N$4:$N$8890,0),$J2654)</f>
        <v>0</v>
      </c>
      <c r="D2654" s="5">
        <f>INDEX('DCM CARDS LOOKUP - HIDDEN'!$O$4:$AE$8890,MATCH(Q2654,'DCM CARDS LOOKUP - HIDDEN'!$N$4:$N$8890,0),$J2654)</f>
        <v>0</v>
      </c>
      <c r="E2654" s="5">
        <f>INDEX('DCM CARDS LOOKUP - HIDDEN'!$O$4:$AE$8890,MATCH(R2654,'DCM CARDS LOOKUP - HIDDEN'!$N$4:$N$8890,0),$J2654)</f>
        <v>0</v>
      </c>
      <c r="F2654" s="5">
        <f>INDEX('DCM CARDS LOOKUP - HIDDEN'!$O$4:$AE$8890,MATCH(S2654,'DCM CARDS LOOKUP - HIDDEN'!$N$4:$N$8890,0),$J2654)</f>
        <v>0</v>
      </c>
      <c r="G2654" s="31"/>
      <c r="H2654" s="35"/>
      <c r="J2654" s="4">
        <v>12</v>
      </c>
      <c r="O2654">
        <f>L2643*10000+M2643*100+B2641</f>
        <v>91301</v>
      </c>
      <c r="P2654">
        <f>L2643*10000+M2643*100+C2641</f>
        <v>91302</v>
      </c>
      <c r="Q2654">
        <f>L2643*10000+M2643*100+D2641</f>
        <v>91303</v>
      </c>
      <c r="R2654">
        <f>L2643*10000+M2643*100+E2621</f>
        <v>91304</v>
      </c>
      <c r="S2654">
        <f>L2643*10000+M2643*100+F2621</f>
        <v>91305</v>
      </c>
    </row>
    <row r="2655" spans="1:20" ht="15" hidden="1" customHeight="1" x14ac:dyDescent="0.2">
      <c r="A2655" s="10" t="e">
        <f>INDEX(REFERENCE!$B$2:$J$2,1,'EXAMPLE OF CHOICE CARDS'!J2655)</f>
        <v>#REF!</v>
      </c>
      <c r="B2655" s="5">
        <f>INDEX('DCM CARDS LOOKUP - HIDDEN'!$O$4:$AE$8890,MATCH(O2655,'DCM CARDS LOOKUP - HIDDEN'!$N$4:$N$8890,0),$J2655)</f>
        <v>0</v>
      </c>
      <c r="C2655" s="5">
        <f>INDEX('DCM CARDS LOOKUP - HIDDEN'!$O$4:$AE$8890,MATCH(P2655,'DCM CARDS LOOKUP - HIDDEN'!$N$4:$N$8890,0),$J2655)</f>
        <v>0</v>
      </c>
      <c r="D2655" s="5">
        <f>INDEX('DCM CARDS LOOKUP - HIDDEN'!$O$4:$AE$8890,MATCH(Q2655,'DCM CARDS LOOKUP - HIDDEN'!$N$4:$N$8890,0),$J2655)</f>
        <v>0</v>
      </c>
      <c r="E2655" s="5">
        <f>INDEX('DCM CARDS LOOKUP - HIDDEN'!$O$4:$AE$8890,MATCH(R2655,'DCM CARDS LOOKUP - HIDDEN'!$N$4:$N$8890,0),$J2655)</f>
        <v>0</v>
      </c>
      <c r="F2655" s="5">
        <f>INDEX('DCM CARDS LOOKUP - HIDDEN'!$O$4:$AE$8890,MATCH(S2655,'DCM CARDS LOOKUP - HIDDEN'!$N$4:$N$8890,0),$J2655)</f>
        <v>0</v>
      </c>
      <c r="G2655" s="31"/>
      <c r="H2655" s="35"/>
      <c r="J2655" s="4">
        <v>13</v>
      </c>
      <c r="O2655">
        <f>L2643*10000+M2643*100+B2641</f>
        <v>91301</v>
      </c>
      <c r="P2655">
        <f>L2643*10000+M2643*100+C2641</f>
        <v>91302</v>
      </c>
      <c r="Q2655">
        <f>L2643*10000+M2643*100+D2641</f>
        <v>91303</v>
      </c>
      <c r="R2655">
        <f>L2643*10000+M2643*100+E2621</f>
        <v>91304</v>
      </c>
      <c r="S2655">
        <f>L2643*10000+M2643*100+F2621</f>
        <v>91305</v>
      </c>
    </row>
    <row r="2656" spans="1:20" ht="15" hidden="1" customHeight="1" x14ac:dyDescent="0.2">
      <c r="A2656" s="10" t="e">
        <f>INDEX(REFERENCE!$B$2:$J$2,1,'EXAMPLE OF CHOICE CARDS'!J2656)</f>
        <v>#REF!</v>
      </c>
      <c r="B2656" s="5">
        <f>INDEX('DCM CARDS LOOKUP - HIDDEN'!$O$4:$AE$8890,MATCH(O2656,'DCM CARDS LOOKUP - HIDDEN'!$N$4:$N$8890,0),$J2656)</f>
        <v>0</v>
      </c>
      <c r="C2656" s="5">
        <f>INDEX('DCM CARDS LOOKUP - HIDDEN'!$O$4:$AE$8890,MATCH(P2656,'DCM CARDS LOOKUP - HIDDEN'!$N$4:$N$8890,0),$J2656)</f>
        <v>0</v>
      </c>
      <c r="D2656" s="5">
        <f>INDEX('DCM CARDS LOOKUP - HIDDEN'!$O$4:$AE$8890,MATCH(Q2656,'DCM CARDS LOOKUP - HIDDEN'!$N$4:$N$8890,0),$J2656)</f>
        <v>0</v>
      </c>
      <c r="E2656" s="5">
        <f>INDEX('DCM CARDS LOOKUP - HIDDEN'!$O$4:$AE$8890,MATCH(R2656,'DCM CARDS LOOKUP - HIDDEN'!$N$4:$N$8890,0),$J2656)</f>
        <v>0</v>
      </c>
      <c r="F2656" s="5">
        <f>INDEX('DCM CARDS LOOKUP - HIDDEN'!$O$4:$AE$8890,MATCH(S2656,'DCM CARDS LOOKUP - HIDDEN'!$N$4:$N$8890,0),$J2656)</f>
        <v>0</v>
      </c>
      <c r="G2656" s="31"/>
      <c r="H2656" s="35"/>
      <c r="J2656" s="4">
        <v>14</v>
      </c>
      <c r="O2656">
        <f>L2643*10000+M2643*100+B2641</f>
        <v>91301</v>
      </c>
      <c r="P2656">
        <f>L2643*10000+M2643*100+C2641</f>
        <v>91302</v>
      </c>
      <c r="Q2656">
        <f>L2643*10000+M2643*100+D2641</f>
        <v>91303</v>
      </c>
      <c r="R2656">
        <f>L2643*10000+M2643*100+E2621</f>
        <v>91304</v>
      </c>
      <c r="S2656">
        <f>L2643*10000+M2643*100+F2621</f>
        <v>91305</v>
      </c>
    </row>
    <row r="2657" spans="1:20" x14ac:dyDescent="0.2">
      <c r="A2657" s="2"/>
      <c r="B2657" s="5"/>
      <c r="C2657" s="5"/>
      <c r="D2657" s="5"/>
      <c r="E2657" s="5"/>
      <c r="F2657" s="5"/>
      <c r="G2657" s="5"/>
      <c r="H2657" s="5"/>
      <c r="J2657" s="13"/>
    </row>
    <row r="2658" spans="1:20" x14ac:dyDescent="0.2">
      <c r="A2658" s="6"/>
      <c r="B2658" s="7">
        <v>1</v>
      </c>
      <c r="C2658" s="7">
        <v>2</v>
      </c>
      <c r="D2658" s="7">
        <v>3</v>
      </c>
      <c r="E2658" s="7">
        <v>4</v>
      </c>
      <c r="F2658" s="7">
        <v>5</v>
      </c>
      <c r="G2658" s="7">
        <v>6</v>
      </c>
      <c r="H2658" s="7">
        <v>9</v>
      </c>
      <c r="J2658" s="13"/>
    </row>
    <row r="2661" spans="1:20" x14ac:dyDescent="0.2">
      <c r="A2661" s="1" t="str">
        <f>"Version "&amp;L2663&amp;"; Task"&amp;M2663</f>
        <v>Version 9; Task14</v>
      </c>
      <c r="B2661" s="4">
        <v>1</v>
      </c>
      <c r="C2661" s="4">
        <v>2</v>
      </c>
      <c r="D2661" s="4">
        <v>3</v>
      </c>
      <c r="E2661" s="4">
        <f>E2641</f>
        <v>4</v>
      </c>
      <c r="F2661" s="4">
        <f>F2641</f>
        <v>5</v>
      </c>
      <c r="G2661" s="4">
        <v>6</v>
      </c>
      <c r="J2661" s="13"/>
    </row>
    <row r="2662" spans="1:20" ht="15" customHeight="1" x14ac:dyDescent="0.2">
      <c r="A2662" s="11" t="s">
        <v>8</v>
      </c>
      <c r="B2662" s="12" t="s">
        <v>9</v>
      </c>
      <c r="C2662" s="12" t="s">
        <v>10</v>
      </c>
      <c r="D2662" s="12" t="s">
        <v>11</v>
      </c>
      <c r="E2662" s="20" t="s">
        <v>21</v>
      </c>
      <c r="F2662" s="20" t="s">
        <v>22</v>
      </c>
      <c r="G2662" s="20"/>
      <c r="H2662" s="34" t="s">
        <v>15</v>
      </c>
      <c r="J2662" s="13"/>
      <c r="L2662" t="s">
        <v>12</v>
      </c>
      <c r="M2662" t="s">
        <v>1</v>
      </c>
    </row>
    <row r="2663" spans="1:20" x14ac:dyDescent="0.2">
      <c r="A2663" s="10" t="str">
        <f>INDEX(REFERENCE!$B$2:$J$2,1,'EXAMPLE OF CHOICE CARDS'!J2663)</f>
        <v>Type</v>
      </c>
      <c r="B2663" s="5" t="str">
        <f>INDEX('DCM CARDS LOOKUP - HIDDEN'!$O$4:$AE$8890,MATCH(O2663,'DCM CARDS LOOKUP - HIDDEN'!$N$4:$N$8890,0),$J2663)</f>
        <v>Pads</v>
      </c>
      <c r="C2663" s="5" t="str">
        <f>INDEX('DCM CARDS LOOKUP - HIDDEN'!$O$4:$AE$8890,MATCH(P2663,'DCM CARDS LOOKUP - HIDDEN'!$N$4:$N$8890,0),$J2663)</f>
        <v>Topicals</v>
      </c>
      <c r="D2663" s="5" t="str">
        <f>INDEX('DCM CARDS LOOKUP - HIDDEN'!$O$4:$AE$8890,MATCH(Q2663,'DCM CARDS LOOKUP - HIDDEN'!$N$4:$N$8890,0),$J2663)</f>
        <v>Topicals</v>
      </c>
      <c r="E2663" s="5" t="str">
        <f>INDEX('DCM CARDS LOOKUP - HIDDEN'!$O$4:$AE$8890,MATCH(R2663,'DCM CARDS LOOKUP - HIDDEN'!$N$4:$N$8890,0),$J2663)</f>
        <v>Pads</v>
      </c>
      <c r="F2663" s="5" t="str">
        <f>INDEX('DCM CARDS LOOKUP - HIDDEN'!$O$4:$AE$8890,MATCH(S2663,'DCM CARDS LOOKUP - HIDDEN'!$N$4:$N$8890,0),$J2663)</f>
        <v>Topicals</v>
      </c>
      <c r="G2663" s="5" t="str">
        <f>INDEX('DCM CARDS LOOKUP - HIDDEN'!$O$4:$AE$8890,MATCH(T2663,'DCM CARDS LOOKUP - HIDDEN'!$N$4:$N$8890,0),$J2663)</f>
        <v>Pads</v>
      </c>
      <c r="H2663" s="35"/>
      <c r="J2663" s="4">
        <v>1</v>
      </c>
      <c r="L2663">
        <f>IF(M2643=15,L2643+1,L2643)</f>
        <v>9</v>
      </c>
      <c r="M2663">
        <f>IF(M2643&lt;15,M2643+1,1)</f>
        <v>14</v>
      </c>
      <c r="O2663">
        <f>L2663*10000+M2663*100+B2661</f>
        <v>91401</v>
      </c>
      <c r="P2663">
        <f>L2663*10000+M2663*100+C2661</f>
        <v>91402</v>
      </c>
      <c r="Q2663">
        <f>L2663*10000+M2663*100+D2661</f>
        <v>91403</v>
      </c>
      <c r="R2663">
        <f>L2663*10000+M2663*100+E2641</f>
        <v>91404</v>
      </c>
      <c r="S2663">
        <f>L2663*10000+M2663*100+F2641</f>
        <v>91405</v>
      </c>
      <c r="T2663">
        <f>L2663*10000+M2663*100+G2641</f>
        <v>91406</v>
      </c>
    </row>
    <row r="2664" spans="1:20" x14ac:dyDescent="0.2">
      <c r="A2664" s="10" t="str">
        <f>INDEX(REFERENCE!$B$2:$J$2,1,'EXAMPLE OF CHOICE CARDS'!J2664)</f>
        <v>Brand</v>
      </c>
      <c r="B2664" s="5" t="str">
        <f>INDEX('DCM CARDS LOOKUP - HIDDEN'!$O$4:$AE$8890,MATCH(O2664,'DCM CARDS LOOKUP - HIDDEN'!$N$4:$N$8890,0),$J2664)</f>
        <v>Up &amp; Up</v>
      </c>
      <c r="C2664" s="5" t="str">
        <f>INDEX('DCM CARDS LOOKUP - HIDDEN'!$O$4:$AE$8890,MATCH(P2664,'DCM CARDS LOOKUP - HIDDEN'!$N$4:$N$8890,0),$J2664)</f>
        <v xml:space="preserve">Biofreeze  </v>
      </c>
      <c r="D2664" s="5" t="str">
        <f>INDEX('DCM CARDS LOOKUP - HIDDEN'!$O$4:$AE$8890,MATCH(Q2664,'DCM CARDS LOOKUP - HIDDEN'!$N$4:$N$8890,0),$J2664)</f>
        <v>Bengay</v>
      </c>
      <c r="E2664" s="5" t="str">
        <f>INDEX('DCM CARDS LOOKUP - HIDDEN'!$O$4:$AE$8890,MATCH(R2664,'DCM CARDS LOOKUP - HIDDEN'!$N$4:$N$8890,0),$J2664)</f>
        <v>Amazon Basic Care</v>
      </c>
      <c r="F2664" s="5" t="str">
        <f>INDEX('DCM CARDS LOOKUP - HIDDEN'!$O$4:$AE$8890,MATCH(S2664,'DCM CARDS LOOKUP - HIDDEN'!$N$4:$N$8890,0),$J2664)</f>
        <v>Voltaren</v>
      </c>
      <c r="G2664" s="5" t="str">
        <f>INDEX('DCM CARDS LOOKUP - HIDDEN'!$O$4:$AE$8890,MATCH(T2664,'DCM CARDS LOOKUP - HIDDEN'!$N$4:$N$8890,0),$J2664)</f>
        <v>Bengay</v>
      </c>
      <c r="H2664" s="35"/>
      <c r="J2664" s="4">
        <v>2</v>
      </c>
      <c r="O2664">
        <f>L2663*10000+M2663*100+B2661</f>
        <v>91401</v>
      </c>
      <c r="P2664">
        <f>L2663*10000+M2663*100+C2661</f>
        <v>91402</v>
      </c>
      <c r="Q2664">
        <f>L2663*10000+M2663*100+D2661</f>
        <v>91403</v>
      </c>
      <c r="R2664">
        <f>L2663*10000+M2663*100+E2641</f>
        <v>91404</v>
      </c>
      <c r="S2664">
        <f>L2663*10000+M2663*100+F2641</f>
        <v>91405</v>
      </c>
      <c r="T2664">
        <f>L2663*10000+M2663*100+G2641</f>
        <v>91406</v>
      </c>
    </row>
    <row r="2665" spans="1:20" ht="28.5" x14ac:dyDescent="0.2">
      <c r="A2665" s="10" t="str">
        <f>INDEX(REFERENCE!$B$2:$J$2,1,'EXAMPLE OF CHOICE CARDS'!J2665)</f>
        <v>Sensation</v>
      </c>
      <c r="B2665" s="5" t="str">
        <f>INDEX('DCM CARDS LOOKUP - HIDDEN'!$O$4:$AE$8890,MATCH(O2665,'DCM CARDS LOOKUP - HIDDEN'!$N$4:$N$8890,0),$J2665)</f>
        <v>No sensation/drug free/for circulation</v>
      </c>
      <c r="C2665" s="5" t="str">
        <f>INDEX('DCM CARDS LOOKUP - HIDDEN'!$O$4:$AE$8890,MATCH(P2665,'DCM CARDS LOOKUP - HIDDEN'!$N$4:$N$8890,0),$J2665)</f>
        <v>Hot sensation</v>
      </c>
      <c r="D2665" s="5" t="str">
        <f>INDEX('DCM CARDS LOOKUP - HIDDEN'!$O$4:$AE$8890,MATCH(Q2665,'DCM CARDS LOOKUP - HIDDEN'!$N$4:$N$8890,0),$J2665)</f>
        <v>Both hot and cold sensation</v>
      </c>
      <c r="E2665" s="5" t="str">
        <f>INDEX('DCM CARDS LOOKUP - HIDDEN'!$O$4:$AE$8890,MATCH(R2665,'DCM CARDS LOOKUP - HIDDEN'!$N$4:$N$8890,0),$J2665)</f>
        <v>Hot sensation</v>
      </c>
      <c r="F2665" s="5" t="str">
        <f>INDEX('DCM CARDS LOOKUP - HIDDEN'!$O$4:$AE$8890,MATCH(S2665,'DCM CARDS LOOKUP - HIDDEN'!$N$4:$N$8890,0),$J2665)</f>
        <v>Both hot and cold sensation</v>
      </c>
      <c r="G2665" s="5" t="str">
        <f>INDEX('DCM CARDS LOOKUP - HIDDEN'!$O$4:$AE$8890,MATCH(T2665,'DCM CARDS LOOKUP - HIDDEN'!$N$4:$N$8890,0),$J2665)</f>
        <v>Cold sensation</v>
      </c>
      <c r="H2665" s="35"/>
      <c r="J2665" s="4">
        <v>3</v>
      </c>
      <c r="O2665">
        <f>L2663*10000+M2663*100+B2661</f>
        <v>91401</v>
      </c>
      <c r="P2665">
        <f>L2663*10000+M2663*100+C2661</f>
        <v>91402</v>
      </c>
      <c r="Q2665">
        <f>L2663*10000+M2663*100+D2661</f>
        <v>91403</v>
      </c>
      <c r="R2665">
        <f>L2663*10000+M2663*100+E2641</f>
        <v>91404</v>
      </c>
      <c r="S2665">
        <f>L2663*10000+M2663*100+F2641</f>
        <v>91405</v>
      </c>
      <c r="T2665">
        <f>L2663*10000+M2663*100+G2641</f>
        <v>91406</v>
      </c>
    </row>
    <row r="2666" spans="1:20" x14ac:dyDescent="0.2">
      <c r="A2666" s="10" t="str">
        <f>INDEX(REFERENCE!$B$2:$J$2,1,'EXAMPLE OF CHOICE CARDS'!J2666)</f>
        <v>Treatment Area</v>
      </c>
      <c r="B2666" s="5" t="str">
        <f>INDEX('DCM CARDS LOOKUP - HIDDEN'!$O$4:$AE$8890,MATCH(O2666,'DCM CARDS LOOKUP - HIDDEN'!$N$4:$N$8890,0),$J2666)</f>
        <v>Shoulder</v>
      </c>
      <c r="C2666" s="5" t="str">
        <f>INDEX('DCM CARDS LOOKUP - HIDDEN'!$O$4:$AE$8890,MATCH(P2666,'DCM CARDS LOOKUP - HIDDEN'!$N$4:$N$8890,0),$J2666)</f>
        <v>-</v>
      </c>
      <c r="D2666" s="5" t="str">
        <f>INDEX('DCM CARDS LOOKUP - HIDDEN'!$O$4:$AE$8890,MATCH(Q2666,'DCM CARDS LOOKUP - HIDDEN'!$N$4:$N$8890,0),$J2666)</f>
        <v>-</v>
      </c>
      <c r="E2666" s="5" t="str">
        <f>INDEX('DCM CARDS LOOKUP - HIDDEN'!$O$4:$AE$8890,MATCH(R2666,'DCM CARDS LOOKUP - HIDDEN'!$N$4:$N$8890,0),$J2666)</f>
        <v>Hands (arthritis)</v>
      </c>
      <c r="F2666" s="5" t="str">
        <f>INDEX('DCM CARDS LOOKUP - HIDDEN'!$O$4:$AE$8890,MATCH(S2666,'DCM CARDS LOOKUP - HIDDEN'!$N$4:$N$8890,0),$J2666)</f>
        <v>-</v>
      </c>
      <c r="G2666" s="5" t="str">
        <f>INDEX('DCM CARDS LOOKUP - HIDDEN'!$O$4:$AE$8890,MATCH(T2666,'DCM CARDS LOOKUP - HIDDEN'!$N$4:$N$8890,0),$J2666)</f>
        <v>Back</v>
      </c>
      <c r="H2666" s="35"/>
      <c r="J2666" s="4">
        <v>4</v>
      </c>
      <c r="O2666">
        <f>L2663*10000+M2663*100+B2661</f>
        <v>91401</v>
      </c>
      <c r="P2666">
        <f>L2663*10000+M2663*100+C2661</f>
        <v>91402</v>
      </c>
      <c r="Q2666">
        <f>L2663*10000+M2663*100+D2661</f>
        <v>91403</v>
      </c>
      <c r="R2666">
        <f>L2663*10000+M2663*100+E2641</f>
        <v>91404</v>
      </c>
      <c r="S2666">
        <f>L2663*10000+M2663*100+F2641</f>
        <v>91405</v>
      </c>
      <c r="T2666">
        <f>L2663*10000+M2663*100+G2641</f>
        <v>91406</v>
      </c>
    </row>
    <row r="2667" spans="1:20" x14ac:dyDescent="0.2">
      <c r="A2667" s="10" t="str">
        <f>INDEX(REFERENCE!$B$2:$J$2,1,'EXAMPLE OF CHOICE CARDS'!J2667)</f>
        <v>Format</v>
      </c>
      <c r="B2667" s="5" t="str">
        <f>INDEX('DCM CARDS LOOKUP - HIDDEN'!$O$4:$AE$8890,MATCH(O2667,'DCM CARDS LOOKUP - HIDDEN'!$N$4:$N$8890,0),$J2667)</f>
        <v>Single use pads/patches</v>
      </c>
      <c r="C2667" s="5" t="str">
        <f>INDEX('DCM CARDS LOOKUP - HIDDEN'!$O$4:$AE$8890,MATCH(P2667,'DCM CARDS LOOKUP - HIDDEN'!$N$4:$N$8890,0),$J2667)</f>
        <v>Spray</v>
      </c>
      <c r="D2667" s="5" t="str">
        <f>INDEX('DCM CARDS LOOKUP - HIDDEN'!$O$4:$AE$8890,MATCH(Q2667,'DCM CARDS LOOKUP - HIDDEN'!$N$4:$N$8890,0),$J2667)</f>
        <v>Cream</v>
      </c>
      <c r="E2667" s="5" t="str">
        <f>INDEX('DCM CARDS LOOKUP - HIDDEN'!$O$4:$AE$8890,MATCH(R2667,'DCM CARDS LOOKUP - HIDDEN'!$N$4:$N$8890,0),$J2667)</f>
        <v>Single use pads/patches</v>
      </c>
      <c r="F2667" s="5" t="str">
        <f>INDEX('DCM CARDS LOOKUP - HIDDEN'!$O$4:$AE$8890,MATCH(S2667,'DCM CARDS LOOKUP - HIDDEN'!$N$4:$N$8890,0),$J2667)</f>
        <v>Roll-on</v>
      </c>
      <c r="G2667" s="5" t="str">
        <f>INDEX('DCM CARDS LOOKUP - HIDDEN'!$O$4:$AE$8890,MATCH(T2667,'DCM CARDS LOOKUP - HIDDEN'!$N$4:$N$8890,0),$J2667)</f>
        <v>Single use pads/patches</v>
      </c>
      <c r="H2667" s="35"/>
      <c r="J2667" s="4">
        <v>5</v>
      </c>
      <c r="O2667">
        <f>L2663*10000+M2663*100+B2661</f>
        <v>91401</v>
      </c>
      <c r="P2667">
        <f>L2663*10000+M2663*100+C2661</f>
        <v>91402</v>
      </c>
      <c r="Q2667">
        <f>L2663*10000+M2663*100+D2661</f>
        <v>91403</v>
      </c>
      <c r="R2667">
        <f>L2663*10000+M2663*100+E2641</f>
        <v>91404</v>
      </c>
      <c r="S2667">
        <f>L2663*10000+M2663*100+F2641</f>
        <v>91405</v>
      </c>
      <c r="T2667">
        <f>L2663*10000+M2663*100+G2641</f>
        <v>91406</v>
      </c>
    </row>
    <row r="2668" spans="1:20" x14ac:dyDescent="0.2">
      <c r="A2668" s="10" t="str">
        <f>INDEX(REFERENCE!$B$2:$J$2,1,'EXAMPLE OF CHOICE CARDS'!J2668)</f>
        <v>Count</v>
      </c>
      <c r="B2668" s="5" t="str">
        <f>INDEX('DCM CARDS LOOKUP - HIDDEN'!$O$4:$AE$8890,MATCH(O2668,'DCM CARDS LOOKUP - HIDDEN'!$N$4:$N$8890,0),$J2668)</f>
        <v>6 count</v>
      </c>
      <c r="C2668" s="5" t="str">
        <f>INDEX('DCM CARDS LOOKUP - HIDDEN'!$O$4:$AE$8890,MATCH(P2668,'DCM CARDS LOOKUP - HIDDEN'!$N$4:$N$8890,0),$J2668)</f>
        <v>2 oz</v>
      </c>
      <c r="D2668" s="5" t="str">
        <f>INDEX('DCM CARDS LOOKUP - HIDDEN'!$O$4:$AE$8890,MATCH(Q2668,'DCM CARDS LOOKUP - HIDDEN'!$N$4:$N$8890,0),$J2668)</f>
        <v>4.5 oz</v>
      </c>
      <c r="E2668" s="5" t="str">
        <f>INDEX('DCM CARDS LOOKUP - HIDDEN'!$O$4:$AE$8890,MATCH(R2668,'DCM CARDS LOOKUP - HIDDEN'!$N$4:$N$8890,0),$J2668)</f>
        <v>5 count</v>
      </c>
      <c r="F2668" s="5" t="str">
        <f>INDEX('DCM CARDS LOOKUP - HIDDEN'!$O$4:$AE$8890,MATCH(S2668,'DCM CARDS LOOKUP - HIDDEN'!$N$4:$N$8890,0),$J2668)</f>
        <v>3.5 oz</v>
      </c>
      <c r="G2668" s="5" t="str">
        <f>INDEX('DCM CARDS LOOKUP - HIDDEN'!$O$4:$AE$8890,MATCH(T2668,'DCM CARDS LOOKUP - HIDDEN'!$N$4:$N$8890,0),$J2668)</f>
        <v>4 count</v>
      </c>
      <c r="H2668" s="35"/>
      <c r="J2668" s="4">
        <v>6</v>
      </c>
      <c r="O2668">
        <f>L2663*10000+M2663*100+B2661</f>
        <v>91401</v>
      </c>
      <c r="P2668">
        <f>L2663*10000+M2663*100+C2661</f>
        <v>91402</v>
      </c>
      <c r="Q2668">
        <f>L2663*10000+M2663*100+D2661</f>
        <v>91403</v>
      </c>
      <c r="R2668">
        <f>L2663*10000+M2663*100+E2641</f>
        <v>91404</v>
      </c>
      <c r="S2668">
        <f>L2663*10000+M2663*100+F2641</f>
        <v>91405</v>
      </c>
      <c r="T2668">
        <f>L2663*10000+M2663*100+G2641</f>
        <v>91406</v>
      </c>
    </row>
    <row r="2669" spans="1:20" ht="15" customHeight="1" x14ac:dyDescent="0.2">
      <c r="A2669" s="10" t="str">
        <f>INDEX(REFERENCE!$B$2:$J$2,1,'EXAMPLE OF CHOICE CARDS'!J2669)</f>
        <v>Price</v>
      </c>
      <c r="B2669" s="29">
        <f>INDEX('DCM CARDS LOOKUP - HIDDEN'!$O$4:$AE$8890,MATCH(O2669,'DCM CARDS LOOKUP - HIDDEN'!$N$4:$N$8890,0),$J2669)</f>
        <v>18.72</v>
      </c>
      <c r="C2669" s="29">
        <f>INDEX('DCM CARDS LOOKUP - HIDDEN'!$O$4:$AE$8890,MATCH(P2669,'DCM CARDS LOOKUP - HIDDEN'!$N$4:$N$8890,0),$J2669)</f>
        <v>7.79</v>
      </c>
      <c r="D2669" s="29">
        <f>INDEX('DCM CARDS LOOKUP - HIDDEN'!$O$4:$AE$8890,MATCH(Q2669,'DCM CARDS LOOKUP - HIDDEN'!$N$4:$N$8890,0),$J2669)</f>
        <v>14.99</v>
      </c>
      <c r="E2669" s="29">
        <f>INDEX('DCM CARDS LOOKUP - HIDDEN'!$O$4:$AE$8890,MATCH(R2669,'DCM CARDS LOOKUP - HIDDEN'!$N$4:$N$8890,0),$J2669)</f>
        <v>8.93</v>
      </c>
      <c r="F2669" s="29">
        <f>INDEX('DCM CARDS LOOKUP - HIDDEN'!$O$4:$AE$8890,MATCH(S2669,'DCM CARDS LOOKUP - HIDDEN'!$N$4:$N$8890,0),$J2669)</f>
        <v>20.5</v>
      </c>
      <c r="G2669" s="29">
        <f>INDEX('DCM CARDS LOOKUP - HIDDEN'!$O$4:$AE$8890,MATCH(T2669,'DCM CARDS LOOKUP - HIDDEN'!$N$4:$N$8890,0),$J2669)</f>
        <v>26.49</v>
      </c>
      <c r="H2669" s="35"/>
      <c r="J2669" s="4">
        <v>7</v>
      </c>
      <c r="O2669">
        <f>L2663*10000+M2663*100+B2661</f>
        <v>91401</v>
      </c>
      <c r="P2669">
        <f>L2663*10000+M2663*100+C2661</f>
        <v>91402</v>
      </c>
      <c r="Q2669">
        <f>L2663*10000+M2663*100+D2661</f>
        <v>91403</v>
      </c>
      <c r="R2669">
        <f>L2663*10000+M2663*100+E2641</f>
        <v>91404</v>
      </c>
      <c r="S2669">
        <f>L2663*10000+M2663*100+F2641</f>
        <v>91405</v>
      </c>
      <c r="T2669">
        <f>L2663*10000+M2663*100+G2641</f>
        <v>91406</v>
      </c>
    </row>
    <row r="2670" spans="1:20" ht="15" customHeight="1" x14ac:dyDescent="0.2">
      <c r="A2670" s="10" t="str">
        <f>INDEX(REFERENCE!$B$2:$J$2,1,'EXAMPLE OF CHOICE CARDS'!J2670)</f>
        <v>Review Rating</v>
      </c>
      <c r="B2670" s="5" t="str">
        <f>INDEX('DCM CARDS LOOKUP - HIDDEN'!$O$4:$AE$8890,MATCH(O2670,'DCM CARDS LOOKUP - HIDDEN'!$N$4:$N$8890,0),$J2670)</f>
        <v>4.5 stars</v>
      </c>
      <c r="C2670" s="5" t="str">
        <f>INDEX('DCM CARDS LOOKUP - HIDDEN'!$O$4:$AE$8890,MATCH(P2670,'DCM CARDS LOOKUP - HIDDEN'!$N$4:$N$8890,0),$J2670)</f>
        <v>4.8 stars</v>
      </c>
      <c r="D2670" s="5" t="str">
        <f>INDEX('DCM CARDS LOOKUP - HIDDEN'!$O$4:$AE$8890,MATCH(Q2670,'DCM CARDS LOOKUP - HIDDEN'!$N$4:$N$8890,0),$J2670)</f>
        <v>4.6 stars</v>
      </c>
      <c r="E2670" s="5" t="str">
        <f>INDEX('DCM CARDS LOOKUP - HIDDEN'!$O$4:$AE$8890,MATCH(R2670,'DCM CARDS LOOKUP - HIDDEN'!$N$4:$N$8890,0),$J2670)</f>
        <v>4.6 stars</v>
      </c>
      <c r="F2670" s="5" t="str">
        <f>INDEX('DCM CARDS LOOKUP - HIDDEN'!$O$4:$AE$8890,MATCH(S2670,'DCM CARDS LOOKUP - HIDDEN'!$N$4:$N$8890,0),$J2670)</f>
        <v>4.8 stars</v>
      </c>
      <c r="G2670" s="5" t="str">
        <f>INDEX('DCM CARDS LOOKUP - HIDDEN'!$O$4:$AE$8890,MATCH(T2670,'DCM CARDS LOOKUP - HIDDEN'!$N$4:$N$8890,0),$J2670)</f>
        <v>4.5 stars</v>
      </c>
      <c r="H2670" s="35"/>
      <c r="J2670" s="4">
        <v>8</v>
      </c>
      <c r="O2670">
        <f>L2663*10000+M2663*100+B2661</f>
        <v>91401</v>
      </c>
      <c r="P2670">
        <f>L2663*10000+M2663*100+C2661</f>
        <v>91402</v>
      </c>
      <c r="Q2670">
        <f>L2663*10000+M2663*100+D2661</f>
        <v>91403</v>
      </c>
      <c r="R2670">
        <f>L2663*10000+M2663*100+E2641</f>
        <v>91404</v>
      </c>
      <c r="S2670">
        <f>L2663*10000+M2663*100+F2641</f>
        <v>91405</v>
      </c>
      <c r="T2670">
        <f>L2663*10000+M2663*100+G2641</f>
        <v>91406</v>
      </c>
    </row>
    <row r="2671" spans="1:20" ht="15" customHeight="1" x14ac:dyDescent="0.2">
      <c r="A2671" s="10" t="str">
        <f>INDEX(REFERENCE!$B$2:$J$2,1,'EXAMPLE OF CHOICE CARDS'!J2671)</f>
        <v>Number of Reviews</v>
      </c>
      <c r="B2671" s="30">
        <f>INDEX('DCM CARDS LOOKUP - HIDDEN'!$O$4:$AE$8890,MATCH(O2671,'DCM CARDS LOOKUP - HIDDEN'!$N$4:$N$8890,0),$J2671)</f>
        <v>1250</v>
      </c>
      <c r="C2671" s="30">
        <f>INDEX('DCM CARDS LOOKUP - HIDDEN'!$O$4:$AE$8890,MATCH(P2671,'DCM CARDS LOOKUP - HIDDEN'!$N$4:$N$8890,0),$J2671)</f>
        <v>1250</v>
      </c>
      <c r="D2671" s="30">
        <f>INDEX('DCM CARDS LOOKUP - HIDDEN'!$O$4:$AE$8890,MATCH(Q2671,'DCM CARDS LOOKUP - HIDDEN'!$N$4:$N$8890,0),$J2671)</f>
        <v>4500</v>
      </c>
      <c r="E2671" s="30">
        <f>INDEX('DCM CARDS LOOKUP - HIDDEN'!$O$4:$AE$8890,MATCH(R2671,'DCM CARDS LOOKUP - HIDDEN'!$N$4:$N$8890,0),$J2671)</f>
        <v>1250</v>
      </c>
      <c r="F2671" s="30">
        <f>INDEX('DCM CARDS LOOKUP - HIDDEN'!$O$4:$AE$8890,MATCH(S2671,'DCM CARDS LOOKUP - HIDDEN'!$N$4:$N$8890,0),$J2671)</f>
        <v>4500</v>
      </c>
      <c r="G2671" s="30">
        <f>INDEX('DCM CARDS LOOKUP - HIDDEN'!$O$4:$AE$8890,MATCH(T2671,'DCM CARDS LOOKUP - HIDDEN'!$N$4:$N$8890,0),$J2671)</f>
        <v>1250</v>
      </c>
      <c r="H2671" s="35"/>
      <c r="J2671" s="4">
        <v>9</v>
      </c>
      <c r="O2671">
        <f>L2663*10000+M2663*100+B2661</f>
        <v>91401</v>
      </c>
      <c r="P2671">
        <f>L2663*10000+M2663*100+C2661</f>
        <v>91402</v>
      </c>
      <c r="Q2671">
        <f>L2663*10000+M2663*100+D2661</f>
        <v>91403</v>
      </c>
      <c r="R2671">
        <f>L2663*10000+M2663*100+E2641</f>
        <v>91404</v>
      </c>
      <c r="S2671">
        <f>L2663*10000+M2663*100+F2641</f>
        <v>91405</v>
      </c>
      <c r="T2671">
        <f>L2663*10000+M2663*100+G2641</f>
        <v>91406</v>
      </c>
    </row>
    <row r="2672" spans="1:20" ht="15" hidden="1" customHeight="1" x14ac:dyDescent="0.2">
      <c r="A2672" s="10" t="e">
        <f>INDEX(REFERENCE!$B$2:$J$2,1,'EXAMPLE OF CHOICE CARDS'!J2672)</f>
        <v>#REF!</v>
      </c>
      <c r="B2672" s="5">
        <f>INDEX('DCM CARDS LOOKUP - HIDDEN'!$O$4:$AE$8890,MATCH(O2672,'DCM CARDS LOOKUP - HIDDEN'!$N$4:$N$8890,0),$J2672)</f>
        <v>0</v>
      </c>
      <c r="C2672" s="5">
        <f>INDEX('DCM CARDS LOOKUP - HIDDEN'!$O$4:$AE$8890,MATCH(P2672,'DCM CARDS LOOKUP - HIDDEN'!$N$4:$N$8890,0),$J2672)</f>
        <v>0</v>
      </c>
      <c r="D2672" s="5">
        <f>INDEX('DCM CARDS LOOKUP - HIDDEN'!$O$4:$AE$8890,MATCH(Q2672,'DCM CARDS LOOKUP - HIDDEN'!$N$4:$N$8890,0),$J2672)</f>
        <v>0</v>
      </c>
      <c r="E2672" s="5">
        <f>INDEX('DCM CARDS LOOKUP - HIDDEN'!$O$4:$AE$8890,MATCH(R2672,'DCM CARDS LOOKUP - HIDDEN'!$N$4:$N$8890,0),$J2672)</f>
        <v>0</v>
      </c>
      <c r="F2672" s="5">
        <f>INDEX('DCM CARDS LOOKUP - HIDDEN'!$O$4:$AE$8890,MATCH(S2672,'DCM CARDS LOOKUP - HIDDEN'!$N$4:$N$8890,0),$J2672)</f>
        <v>0</v>
      </c>
      <c r="G2672" s="31"/>
      <c r="H2672" s="35"/>
      <c r="J2672" s="4">
        <v>10</v>
      </c>
      <c r="O2672">
        <f>L2663*10000+M2663*100+B2661</f>
        <v>91401</v>
      </c>
      <c r="P2672">
        <f>L2663*10000+M2663*100+C2661</f>
        <v>91402</v>
      </c>
      <c r="Q2672">
        <f>L2663*10000+M2663*100+D2661</f>
        <v>91403</v>
      </c>
      <c r="R2672">
        <f>L2663*10000+M2663*100+E2641</f>
        <v>91404</v>
      </c>
      <c r="S2672">
        <f>L2663*10000+M2663*100+F2641</f>
        <v>91405</v>
      </c>
    </row>
    <row r="2673" spans="1:20" ht="15" hidden="1" customHeight="1" x14ac:dyDescent="0.2">
      <c r="A2673" s="10" t="e">
        <f>INDEX(REFERENCE!$B$2:$J$2,1,'EXAMPLE OF CHOICE CARDS'!J2673)</f>
        <v>#REF!</v>
      </c>
      <c r="B2673" s="5">
        <f>INDEX('DCM CARDS LOOKUP - HIDDEN'!$O$4:$AE$8890,MATCH(O2673,'DCM CARDS LOOKUP - HIDDEN'!$N$4:$N$8890,0),$J2673)</f>
        <v>0</v>
      </c>
      <c r="C2673" s="5">
        <f>INDEX('DCM CARDS LOOKUP - HIDDEN'!$O$4:$AE$8890,MATCH(P2673,'DCM CARDS LOOKUP - HIDDEN'!$N$4:$N$8890,0),$J2673)</f>
        <v>0</v>
      </c>
      <c r="D2673" s="5">
        <f>INDEX('DCM CARDS LOOKUP - HIDDEN'!$O$4:$AE$8890,MATCH(Q2673,'DCM CARDS LOOKUP - HIDDEN'!$N$4:$N$8890,0),$J2673)</f>
        <v>0</v>
      </c>
      <c r="E2673" s="5">
        <f>INDEX('DCM CARDS LOOKUP - HIDDEN'!$O$4:$AE$8890,MATCH(R2673,'DCM CARDS LOOKUP - HIDDEN'!$N$4:$N$8890,0),$J2673)</f>
        <v>0</v>
      </c>
      <c r="F2673" s="5">
        <f>INDEX('DCM CARDS LOOKUP - HIDDEN'!$O$4:$AE$8890,MATCH(S2673,'DCM CARDS LOOKUP - HIDDEN'!$N$4:$N$8890,0),$J2673)</f>
        <v>0</v>
      </c>
      <c r="G2673" s="31"/>
      <c r="H2673" s="35"/>
      <c r="J2673" s="4">
        <v>11</v>
      </c>
      <c r="O2673">
        <f>L2663*10000+M2663*100+B2661</f>
        <v>91401</v>
      </c>
      <c r="P2673">
        <f>L2663*10000+M2663*100+C2661</f>
        <v>91402</v>
      </c>
      <c r="Q2673">
        <f>L2663*10000+M2663*100+D2661</f>
        <v>91403</v>
      </c>
      <c r="R2673">
        <f>L2663*10000+M2663*100+E2641</f>
        <v>91404</v>
      </c>
      <c r="S2673">
        <f>L2663*10000+M2663*100+F2641</f>
        <v>91405</v>
      </c>
    </row>
    <row r="2674" spans="1:20" ht="15" hidden="1" customHeight="1" x14ac:dyDescent="0.2">
      <c r="A2674" s="10" t="e">
        <f>INDEX(REFERENCE!$B$2:$J$2,1,'EXAMPLE OF CHOICE CARDS'!J2674)</f>
        <v>#REF!</v>
      </c>
      <c r="B2674" s="5">
        <f>INDEX('DCM CARDS LOOKUP - HIDDEN'!$O$4:$AE$8890,MATCH(O2674,'DCM CARDS LOOKUP - HIDDEN'!$N$4:$N$8890,0),$J2674)</f>
        <v>0</v>
      </c>
      <c r="C2674" s="5">
        <f>INDEX('DCM CARDS LOOKUP - HIDDEN'!$O$4:$AE$8890,MATCH(P2674,'DCM CARDS LOOKUP - HIDDEN'!$N$4:$N$8890,0),$J2674)</f>
        <v>0</v>
      </c>
      <c r="D2674" s="5">
        <f>INDEX('DCM CARDS LOOKUP - HIDDEN'!$O$4:$AE$8890,MATCH(Q2674,'DCM CARDS LOOKUP - HIDDEN'!$N$4:$N$8890,0),$J2674)</f>
        <v>0</v>
      </c>
      <c r="E2674" s="5">
        <f>INDEX('DCM CARDS LOOKUP - HIDDEN'!$O$4:$AE$8890,MATCH(R2674,'DCM CARDS LOOKUP - HIDDEN'!$N$4:$N$8890,0),$J2674)</f>
        <v>0</v>
      </c>
      <c r="F2674" s="5">
        <f>INDEX('DCM CARDS LOOKUP - HIDDEN'!$O$4:$AE$8890,MATCH(S2674,'DCM CARDS LOOKUP - HIDDEN'!$N$4:$N$8890,0),$J2674)</f>
        <v>0</v>
      </c>
      <c r="G2674" s="31"/>
      <c r="H2674" s="35"/>
      <c r="J2674" s="4">
        <v>12</v>
      </c>
      <c r="O2674">
        <f>L2663*10000+M2663*100+B2661</f>
        <v>91401</v>
      </c>
      <c r="P2674">
        <f>L2663*10000+M2663*100+C2661</f>
        <v>91402</v>
      </c>
      <c r="Q2674">
        <f>L2663*10000+M2663*100+D2661</f>
        <v>91403</v>
      </c>
      <c r="R2674">
        <f>L2663*10000+M2663*100+E2641</f>
        <v>91404</v>
      </c>
      <c r="S2674">
        <f>L2663*10000+M2663*100+F2641</f>
        <v>91405</v>
      </c>
    </row>
    <row r="2675" spans="1:20" ht="15" hidden="1" customHeight="1" x14ac:dyDescent="0.2">
      <c r="A2675" s="10" t="e">
        <f>INDEX(REFERENCE!$B$2:$J$2,1,'EXAMPLE OF CHOICE CARDS'!J2675)</f>
        <v>#REF!</v>
      </c>
      <c r="B2675" s="5">
        <f>INDEX('DCM CARDS LOOKUP - HIDDEN'!$O$4:$AE$8890,MATCH(O2675,'DCM CARDS LOOKUP - HIDDEN'!$N$4:$N$8890,0),$J2675)</f>
        <v>0</v>
      </c>
      <c r="C2675" s="5">
        <f>INDEX('DCM CARDS LOOKUP - HIDDEN'!$O$4:$AE$8890,MATCH(P2675,'DCM CARDS LOOKUP - HIDDEN'!$N$4:$N$8890,0),$J2675)</f>
        <v>0</v>
      </c>
      <c r="D2675" s="5">
        <f>INDEX('DCM CARDS LOOKUP - HIDDEN'!$O$4:$AE$8890,MATCH(Q2675,'DCM CARDS LOOKUP - HIDDEN'!$N$4:$N$8890,0),$J2675)</f>
        <v>0</v>
      </c>
      <c r="E2675" s="5">
        <f>INDEX('DCM CARDS LOOKUP - HIDDEN'!$O$4:$AE$8890,MATCH(R2675,'DCM CARDS LOOKUP - HIDDEN'!$N$4:$N$8890,0),$J2675)</f>
        <v>0</v>
      </c>
      <c r="F2675" s="5">
        <f>INDEX('DCM CARDS LOOKUP - HIDDEN'!$O$4:$AE$8890,MATCH(S2675,'DCM CARDS LOOKUP - HIDDEN'!$N$4:$N$8890,0),$J2675)</f>
        <v>0</v>
      </c>
      <c r="G2675" s="31"/>
      <c r="H2675" s="35"/>
      <c r="J2675" s="4">
        <v>13</v>
      </c>
      <c r="O2675">
        <f>L2663*10000+M2663*100+B2661</f>
        <v>91401</v>
      </c>
      <c r="P2675">
        <f>L2663*10000+M2663*100+C2661</f>
        <v>91402</v>
      </c>
      <c r="Q2675">
        <f>L2663*10000+M2663*100+D2661</f>
        <v>91403</v>
      </c>
      <c r="R2675">
        <f>L2663*10000+M2663*100+E2641</f>
        <v>91404</v>
      </c>
      <c r="S2675">
        <f>L2663*10000+M2663*100+F2641</f>
        <v>91405</v>
      </c>
    </row>
    <row r="2676" spans="1:20" ht="15" hidden="1" customHeight="1" x14ac:dyDescent="0.2">
      <c r="A2676" s="10" t="e">
        <f>INDEX(REFERENCE!$B$2:$J$2,1,'EXAMPLE OF CHOICE CARDS'!J2676)</f>
        <v>#REF!</v>
      </c>
      <c r="B2676" s="5">
        <f>INDEX('DCM CARDS LOOKUP - HIDDEN'!$O$4:$AE$8890,MATCH(O2676,'DCM CARDS LOOKUP - HIDDEN'!$N$4:$N$8890,0),$J2676)</f>
        <v>0</v>
      </c>
      <c r="C2676" s="5">
        <f>INDEX('DCM CARDS LOOKUP - HIDDEN'!$O$4:$AE$8890,MATCH(P2676,'DCM CARDS LOOKUP - HIDDEN'!$N$4:$N$8890,0),$J2676)</f>
        <v>0</v>
      </c>
      <c r="D2676" s="5">
        <f>INDEX('DCM CARDS LOOKUP - HIDDEN'!$O$4:$AE$8890,MATCH(Q2676,'DCM CARDS LOOKUP - HIDDEN'!$N$4:$N$8890,0),$J2676)</f>
        <v>0</v>
      </c>
      <c r="E2676" s="5">
        <f>INDEX('DCM CARDS LOOKUP - HIDDEN'!$O$4:$AE$8890,MATCH(R2676,'DCM CARDS LOOKUP - HIDDEN'!$N$4:$N$8890,0),$J2676)</f>
        <v>0</v>
      </c>
      <c r="F2676" s="5">
        <f>INDEX('DCM CARDS LOOKUP - HIDDEN'!$O$4:$AE$8890,MATCH(S2676,'DCM CARDS LOOKUP - HIDDEN'!$N$4:$N$8890,0),$J2676)</f>
        <v>0</v>
      </c>
      <c r="G2676" s="31"/>
      <c r="H2676" s="35"/>
      <c r="J2676" s="4">
        <v>14</v>
      </c>
      <c r="O2676">
        <f>L2663*10000+M2663*100+B2661</f>
        <v>91401</v>
      </c>
      <c r="P2676">
        <f>L2663*10000+M2663*100+C2661</f>
        <v>91402</v>
      </c>
      <c r="Q2676">
        <f>L2663*10000+M2663*100+D2661</f>
        <v>91403</v>
      </c>
      <c r="R2676">
        <f>L2663*10000+M2663*100+E2641</f>
        <v>91404</v>
      </c>
      <c r="S2676">
        <f>L2663*10000+M2663*100+F2641</f>
        <v>91405</v>
      </c>
    </row>
    <row r="2677" spans="1:20" x14ac:dyDescent="0.2">
      <c r="A2677" s="2"/>
      <c r="B2677" s="5"/>
      <c r="C2677" s="5"/>
      <c r="D2677" s="5"/>
      <c r="E2677" s="5"/>
      <c r="F2677" s="5"/>
      <c r="G2677" s="5"/>
      <c r="H2677" s="5"/>
      <c r="J2677" s="13"/>
    </row>
    <row r="2678" spans="1:20" x14ac:dyDescent="0.2">
      <c r="A2678" s="6"/>
      <c r="B2678" s="7">
        <v>1</v>
      </c>
      <c r="C2678" s="7">
        <v>2</v>
      </c>
      <c r="D2678" s="7">
        <v>3</v>
      </c>
      <c r="E2678" s="7">
        <v>4</v>
      </c>
      <c r="F2678" s="7">
        <v>5</v>
      </c>
      <c r="G2678" s="7">
        <v>6</v>
      </c>
      <c r="H2678" s="7">
        <v>9</v>
      </c>
      <c r="J2678" s="13"/>
    </row>
    <row r="2681" spans="1:20" x14ac:dyDescent="0.2">
      <c r="A2681" s="1" t="str">
        <f>"Version "&amp;L2683&amp;"; Task"&amp;M2683</f>
        <v>Version 9; Task15</v>
      </c>
      <c r="B2681" s="4">
        <v>1</v>
      </c>
      <c r="C2681" s="4">
        <v>2</v>
      </c>
      <c r="D2681" s="4">
        <v>3</v>
      </c>
      <c r="E2681" s="4">
        <f>E2661</f>
        <v>4</v>
      </c>
      <c r="F2681" s="4">
        <f>F2661</f>
        <v>5</v>
      </c>
      <c r="G2681" s="4">
        <v>6</v>
      </c>
      <c r="J2681" s="13"/>
    </row>
    <row r="2682" spans="1:20" ht="15" customHeight="1" x14ac:dyDescent="0.2">
      <c r="A2682" s="11" t="s">
        <v>8</v>
      </c>
      <c r="B2682" s="12" t="s">
        <v>9</v>
      </c>
      <c r="C2682" s="12" t="s">
        <v>10</v>
      </c>
      <c r="D2682" s="12" t="s">
        <v>11</v>
      </c>
      <c r="E2682" s="20" t="s">
        <v>21</v>
      </c>
      <c r="F2682" s="20" t="s">
        <v>22</v>
      </c>
      <c r="G2682" s="20"/>
      <c r="H2682" s="34" t="s">
        <v>15</v>
      </c>
      <c r="J2682" s="13"/>
      <c r="L2682" t="s">
        <v>12</v>
      </c>
      <c r="M2682" t="s">
        <v>1</v>
      </c>
    </row>
    <row r="2683" spans="1:20" x14ac:dyDescent="0.2">
      <c r="A2683" s="10" t="str">
        <f>INDEX(REFERENCE!$B$2:$J$2,1,'EXAMPLE OF CHOICE CARDS'!J2683)</f>
        <v>Type</v>
      </c>
      <c r="B2683" s="5" t="str">
        <f>INDEX('DCM CARDS LOOKUP - HIDDEN'!$O$4:$AE$8890,MATCH(O2683,'DCM CARDS LOOKUP - HIDDEN'!$N$4:$N$8890,0),$J2683)</f>
        <v>Pads</v>
      </c>
      <c r="C2683" s="5" t="str">
        <f>INDEX('DCM CARDS LOOKUP - HIDDEN'!$O$4:$AE$8890,MATCH(P2683,'DCM CARDS LOOKUP - HIDDEN'!$N$4:$N$8890,0),$J2683)</f>
        <v>Pads</v>
      </c>
      <c r="D2683" s="5" t="str">
        <f>INDEX('DCM CARDS LOOKUP - HIDDEN'!$O$4:$AE$8890,MATCH(Q2683,'DCM CARDS LOOKUP - HIDDEN'!$N$4:$N$8890,0),$J2683)</f>
        <v>Pads</v>
      </c>
      <c r="E2683" s="5" t="str">
        <f>INDEX('DCM CARDS LOOKUP - HIDDEN'!$O$4:$AE$8890,MATCH(R2683,'DCM CARDS LOOKUP - HIDDEN'!$N$4:$N$8890,0),$J2683)</f>
        <v>Topicals</v>
      </c>
      <c r="F2683" s="5" t="str">
        <f>INDEX('DCM CARDS LOOKUP - HIDDEN'!$O$4:$AE$8890,MATCH(S2683,'DCM CARDS LOOKUP - HIDDEN'!$N$4:$N$8890,0),$J2683)</f>
        <v>Topicals</v>
      </c>
      <c r="G2683" s="5" t="str">
        <f>INDEX('DCM CARDS LOOKUP - HIDDEN'!$O$4:$AE$8890,MATCH(T2683,'DCM CARDS LOOKUP - HIDDEN'!$N$4:$N$8890,0),$J2683)</f>
        <v>Topicals</v>
      </c>
      <c r="H2683" s="35"/>
      <c r="J2683" s="4">
        <v>1</v>
      </c>
      <c r="L2683">
        <f>IF(M2663=15,L2663+1,L2663)</f>
        <v>9</v>
      </c>
      <c r="M2683">
        <f>IF(M2663&lt;15,M2663+1,1)</f>
        <v>15</v>
      </c>
      <c r="O2683">
        <f>L2683*10000+M2683*100+B2681</f>
        <v>91501</v>
      </c>
      <c r="P2683">
        <f>L2683*10000+M2683*100+C2681</f>
        <v>91502</v>
      </c>
      <c r="Q2683">
        <f>L2683*10000+M2683*100+D2681</f>
        <v>91503</v>
      </c>
      <c r="R2683">
        <f>L2683*10000+M2683*100+E2661</f>
        <v>91504</v>
      </c>
      <c r="S2683">
        <f>L2683*10000+M2683*100+F2661</f>
        <v>91505</v>
      </c>
      <c r="T2683">
        <f>L2683*10000+M2683*100+G2661</f>
        <v>91506</v>
      </c>
    </row>
    <row r="2684" spans="1:20" x14ac:dyDescent="0.2">
      <c r="A2684" s="10" t="str">
        <f>INDEX(REFERENCE!$B$2:$J$2,1,'EXAMPLE OF CHOICE CARDS'!J2684)</f>
        <v>Brand</v>
      </c>
      <c r="B2684" s="5" t="str">
        <f>INDEX('DCM CARDS LOOKUP - HIDDEN'!$O$4:$AE$8890,MATCH(O2684,'DCM CARDS LOOKUP - HIDDEN'!$N$4:$N$8890,0),$J2684)</f>
        <v>Icy Hot</v>
      </c>
      <c r="C2684" s="5" t="str">
        <f>INDEX('DCM CARDS LOOKUP - HIDDEN'!$O$4:$AE$8890,MATCH(P2684,'DCM CARDS LOOKUP - HIDDEN'!$N$4:$N$8890,0),$J2684)</f>
        <v>Be Koool</v>
      </c>
      <c r="D2684" s="5" t="str">
        <f>INDEX('DCM CARDS LOOKUP - HIDDEN'!$O$4:$AE$8890,MATCH(Q2684,'DCM CARDS LOOKUP - HIDDEN'!$N$4:$N$8890,0),$J2684)</f>
        <v>Walgreens</v>
      </c>
      <c r="E2684" s="5" t="str">
        <f>INDEX('DCM CARDS LOOKUP - HIDDEN'!$O$4:$AE$8890,MATCH(R2684,'DCM CARDS LOOKUP - HIDDEN'!$N$4:$N$8890,0),$J2684)</f>
        <v>Aspercreme</v>
      </c>
      <c r="F2684" s="5" t="str">
        <f>INDEX('DCM CARDS LOOKUP - HIDDEN'!$O$4:$AE$8890,MATCH(S2684,'DCM CARDS LOOKUP - HIDDEN'!$N$4:$N$8890,0),$J2684)</f>
        <v>Equate</v>
      </c>
      <c r="G2684" s="5" t="str">
        <f>INDEX('DCM CARDS LOOKUP - HIDDEN'!$O$4:$AE$8890,MATCH(T2684,'DCM CARDS LOOKUP - HIDDEN'!$N$4:$N$8890,0),$J2684)</f>
        <v>Salonpas</v>
      </c>
      <c r="H2684" s="35"/>
      <c r="J2684" s="4">
        <v>2</v>
      </c>
      <c r="O2684">
        <f>L2683*10000+M2683*100+B2681</f>
        <v>91501</v>
      </c>
      <c r="P2684">
        <f>L2683*10000+M2683*100+C2681</f>
        <v>91502</v>
      </c>
      <c r="Q2684">
        <f>L2683*10000+M2683*100+D2681</f>
        <v>91503</v>
      </c>
      <c r="R2684">
        <f>L2683*10000+M2683*100+E2661</f>
        <v>91504</v>
      </c>
      <c r="S2684">
        <f>L2683*10000+M2683*100+F2661</f>
        <v>91505</v>
      </c>
      <c r="T2684">
        <f>L2683*10000+M2683*100+G2661</f>
        <v>91506</v>
      </c>
    </row>
    <row r="2685" spans="1:20" x14ac:dyDescent="0.2">
      <c r="A2685" s="10" t="str">
        <f>INDEX(REFERENCE!$B$2:$J$2,1,'EXAMPLE OF CHOICE CARDS'!J2685)</f>
        <v>Sensation</v>
      </c>
      <c r="B2685" s="5" t="str">
        <f>INDEX('DCM CARDS LOOKUP - HIDDEN'!$O$4:$AE$8890,MATCH(O2685,'DCM CARDS LOOKUP - HIDDEN'!$N$4:$N$8890,0),$J2685)</f>
        <v>Lidocaine/numbing sensation</v>
      </c>
      <c r="C2685" s="5" t="str">
        <f>INDEX('DCM CARDS LOOKUP - HIDDEN'!$O$4:$AE$8890,MATCH(P2685,'DCM CARDS LOOKUP - HIDDEN'!$N$4:$N$8890,0),$J2685)</f>
        <v>Lidocaine/numbing sensation</v>
      </c>
      <c r="D2685" s="5" t="str">
        <f>INDEX('DCM CARDS LOOKUP - HIDDEN'!$O$4:$AE$8890,MATCH(Q2685,'DCM CARDS LOOKUP - HIDDEN'!$N$4:$N$8890,0),$J2685)</f>
        <v>Both hot and cold sensation</v>
      </c>
      <c r="E2685" s="5" t="str">
        <f>INDEX('DCM CARDS LOOKUP - HIDDEN'!$O$4:$AE$8890,MATCH(R2685,'DCM CARDS LOOKUP - HIDDEN'!$N$4:$N$8890,0),$J2685)</f>
        <v>Hot sensation</v>
      </c>
      <c r="F2685" s="5" t="str">
        <f>INDEX('DCM CARDS LOOKUP - HIDDEN'!$O$4:$AE$8890,MATCH(S2685,'DCM CARDS LOOKUP - HIDDEN'!$N$4:$N$8890,0),$J2685)</f>
        <v>Cold sensation</v>
      </c>
      <c r="G2685" s="5" t="str">
        <f>INDEX('DCM CARDS LOOKUP - HIDDEN'!$O$4:$AE$8890,MATCH(T2685,'DCM CARDS LOOKUP - HIDDEN'!$N$4:$N$8890,0),$J2685)</f>
        <v>Lidocaine/numbing sensation</v>
      </c>
      <c r="H2685" s="35"/>
      <c r="J2685" s="4">
        <v>3</v>
      </c>
      <c r="O2685">
        <f>L2683*10000+M2683*100+B2681</f>
        <v>91501</v>
      </c>
      <c r="P2685">
        <f>L2683*10000+M2683*100+C2681</f>
        <v>91502</v>
      </c>
      <c r="Q2685">
        <f>L2683*10000+M2683*100+D2681</f>
        <v>91503</v>
      </c>
      <c r="R2685">
        <f>L2683*10000+M2683*100+E2661</f>
        <v>91504</v>
      </c>
      <c r="S2685">
        <f>L2683*10000+M2683*100+F2661</f>
        <v>91505</v>
      </c>
      <c r="T2685">
        <f>L2683*10000+M2683*100+G2661</f>
        <v>91506</v>
      </c>
    </row>
    <row r="2686" spans="1:20" x14ac:dyDescent="0.2">
      <c r="A2686" s="10" t="str">
        <f>INDEX(REFERENCE!$B$2:$J$2,1,'EXAMPLE OF CHOICE CARDS'!J2686)</f>
        <v>Treatment Area</v>
      </c>
      <c r="B2686" s="5" t="str">
        <f>INDEX('DCM CARDS LOOKUP - HIDDEN'!$O$4:$AE$8890,MATCH(O2686,'DCM CARDS LOOKUP - HIDDEN'!$N$4:$N$8890,0),$J2686)</f>
        <v>Neck</v>
      </c>
      <c r="C2686" s="5" t="str">
        <f>INDEX('DCM CARDS LOOKUP - HIDDEN'!$O$4:$AE$8890,MATCH(P2686,'DCM CARDS LOOKUP - HIDDEN'!$N$4:$N$8890,0),$J2686)</f>
        <v>Shoulder</v>
      </c>
      <c r="D2686" s="5" t="str">
        <f>INDEX('DCM CARDS LOOKUP - HIDDEN'!$O$4:$AE$8890,MATCH(Q2686,'DCM CARDS LOOKUP - HIDDEN'!$N$4:$N$8890,0),$J2686)</f>
        <v>Chest</v>
      </c>
      <c r="E2686" s="5" t="str">
        <f>INDEX('DCM CARDS LOOKUP - HIDDEN'!$O$4:$AE$8890,MATCH(R2686,'DCM CARDS LOOKUP - HIDDEN'!$N$4:$N$8890,0),$J2686)</f>
        <v>-</v>
      </c>
      <c r="F2686" s="5" t="str">
        <f>INDEX('DCM CARDS LOOKUP - HIDDEN'!$O$4:$AE$8890,MATCH(S2686,'DCM CARDS LOOKUP - HIDDEN'!$N$4:$N$8890,0),$J2686)</f>
        <v>-</v>
      </c>
      <c r="G2686" s="5" t="str">
        <f>INDEX('DCM CARDS LOOKUP - HIDDEN'!$O$4:$AE$8890,MATCH(T2686,'DCM CARDS LOOKUP - HIDDEN'!$N$4:$N$8890,0),$J2686)</f>
        <v>-</v>
      </c>
      <c r="H2686" s="35"/>
      <c r="J2686" s="4">
        <v>4</v>
      </c>
      <c r="O2686">
        <f>L2683*10000+M2683*100+B2681</f>
        <v>91501</v>
      </c>
      <c r="P2686">
        <f>L2683*10000+M2683*100+C2681</f>
        <v>91502</v>
      </c>
      <c r="Q2686">
        <f>L2683*10000+M2683*100+D2681</f>
        <v>91503</v>
      </c>
      <c r="R2686">
        <f>L2683*10000+M2683*100+E2661</f>
        <v>91504</v>
      </c>
      <c r="S2686">
        <f>L2683*10000+M2683*100+F2661</f>
        <v>91505</v>
      </c>
      <c r="T2686">
        <f>L2683*10000+M2683*100+G2661</f>
        <v>91506</v>
      </c>
    </row>
    <row r="2687" spans="1:20" x14ac:dyDescent="0.2">
      <c r="A2687" s="10" t="str">
        <f>INDEX(REFERENCE!$B$2:$J$2,1,'EXAMPLE OF CHOICE CARDS'!J2687)</f>
        <v>Format</v>
      </c>
      <c r="B2687" s="5" t="str">
        <f>INDEX('DCM CARDS LOOKUP - HIDDEN'!$O$4:$AE$8890,MATCH(O2687,'DCM CARDS LOOKUP - HIDDEN'!$N$4:$N$8890,0),$J2687)</f>
        <v>Single use pads/patches</v>
      </c>
      <c r="C2687" s="5" t="str">
        <f>INDEX('DCM CARDS LOOKUP - HIDDEN'!$O$4:$AE$8890,MATCH(P2687,'DCM CARDS LOOKUP - HIDDEN'!$N$4:$N$8890,0),$J2687)</f>
        <v>Single use pads/patches</v>
      </c>
      <c r="D2687" s="5" t="str">
        <f>INDEX('DCM CARDS LOOKUP - HIDDEN'!$O$4:$AE$8890,MATCH(Q2687,'DCM CARDS LOOKUP - HIDDEN'!$N$4:$N$8890,0),$J2687)</f>
        <v>Single use pads/patches</v>
      </c>
      <c r="E2687" s="5" t="str">
        <f>INDEX('DCM CARDS LOOKUP - HIDDEN'!$O$4:$AE$8890,MATCH(R2687,'DCM CARDS LOOKUP - HIDDEN'!$N$4:$N$8890,0),$J2687)</f>
        <v>Cream</v>
      </c>
      <c r="F2687" s="5" t="str">
        <f>INDEX('DCM CARDS LOOKUP - HIDDEN'!$O$4:$AE$8890,MATCH(S2687,'DCM CARDS LOOKUP - HIDDEN'!$N$4:$N$8890,0),$J2687)</f>
        <v>Roll-on</v>
      </c>
      <c r="G2687" s="5" t="str">
        <f>INDEX('DCM CARDS LOOKUP - HIDDEN'!$O$4:$AE$8890,MATCH(T2687,'DCM CARDS LOOKUP - HIDDEN'!$N$4:$N$8890,0),$J2687)</f>
        <v>Liquid</v>
      </c>
      <c r="H2687" s="35"/>
      <c r="J2687" s="4">
        <v>5</v>
      </c>
      <c r="O2687">
        <f>L2683*10000+M2683*100+B2681</f>
        <v>91501</v>
      </c>
      <c r="P2687">
        <f>L2683*10000+M2683*100+C2681</f>
        <v>91502</v>
      </c>
      <c r="Q2687">
        <f>L2683*10000+M2683*100+D2681</f>
        <v>91503</v>
      </c>
      <c r="R2687">
        <f>L2683*10000+M2683*100+E2661</f>
        <v>91504</v>
      </c>
      <c r="S2687">
        <f>L2683*10000+M2683*100+F2661</f>
        <v>91505</v>
      </c>
      <c r="T2687">
        <f>L2683*10000+M2683*100+G2661</f>
        <v>91506</v>
      </c>
    </row>
    <row r="2688" spans="1:20" x14ac:dyDescent="0.2">
      <c r="A2688" s="10" t="str">
        <f>INDEX(REFERENCE!$B$2:$J$2,1,'EXAMPLE OF CHOICE CARDS'!J2688)</f>
        <v>Count</v>
      </c>
      <c r="B2688" s="5" t="str">
        <f>INDEX('DCM CARDS LOOKUP - HIDDEN'!$O$4:$AE$8890,MATCH(O2688,'DCM CARDS LOOKUP - HIDDEN'!$N$4:$N$8890,0),$J2688)</f>
        <v>4 count</v>
      </c>
      <c r="C2688" s="5" t="str">
        <f>INDEX('DCM CARDS LOOKUP - HIDDEN'!$O$4:$AE$8890,MATCH(P2688,'DCM CARDS LOOKUP - HIDDEN'!$N$4:$N$8890,0),$J2688)</f>
        <v>2 count</v>
      </c>
      <c r="D2688" s="5" t="str">
        <f>INDEX('DCM CARDS LOOKUP - HIDDEN'!$O$4:$AE$8890,MATCH(Q2688,'DCM CARDS LOOKUP - HIDDEN'!$N$4:$N$8890,0),$J2688)</f>
        <v>3 count</v>
      </c>
      <c r="E2688" s="5" t="str">
        <f>INDEX('DCM CARDS LOOKUP - HIDDEN'!$O$4:$AE$8890,MATCH(R2688,'DCM CARDS LOOKUP - HIDDEN'!$N$4:$N$8890,0),$J2688)</f>
        <v>3 oz</v>
      </c>
      <c r="F2688" s="5" t="str">
        <f>INDEX('DCM CARDS LOOKUP - HIDDEN'!$O$4:$AE$8890,MATCH(S2688,'DCM CARDS LOOKUP - HIDDEN'!$N$4:$N$8890,0),$J2688)</f>
        <v>3.5 oz</v>
      </c>
      <c r="G2688" s="5" t="str">
        <f>INDEX('DCM CARDS LOOKUP - HIDDEN'!$O$4:$AE$8890,MATCH(T2688,'DCM CARDS LOOKUP - HIDDEN'!$N$4:$N$8890,0),$J2688)</f>
        <v>4 oz</v>
      </c>
      <c r="H2688" s="35"/>
      <c r="J2688" s="4">
        <v>6</v>
      </c>
      <c r="O2688">
        <f>L2683*10000+M2683*100+B2681</f>
        <v>91501</v>
      </c>
      <c r="P2688">
        <f>L2683*10000+M2683*100+C2681</f>
        <v>91502</v>
      </c>
      <c r="Q2688">
        <f>L2683*10000+M2683*100+D2681</f>
        <v>91503</v>
      </c>
      <c r="R2688">
        <f>L2683*10000+M2683*100+E2661</f>
        <v>91504</v>
      </c>
      <c r="S2688">
        <f>L2683*10000+M2683*100+F2661</f>
        <v>91505</v>
      </c>
      <c r="T2688">
        <f>L2683*10000+M2683*100+G2661</f>
        <v>91506</v>
      </c>
    </row>
    <row r="2689" spans="1:20" ht="15" customHeight="1" x14ac:dyDescent="0.2">
      <c r="A2689" s="10" t="str">
        <f>INDEX(REFERENCE!$B$2:$J$2,1,'EXAMPLE OF CHOICE CARDS'!J2689)</f>
        <v>Price</v>
      </c>
      <c r="B2689" s="29">
        <f>INDEX('DCM CARDS LOOKUP - HIDDEN'!$O$4:$AE$8890,MATCH(O2689,'DCM CARDS LOOKUP - HIDDEN'!$N$4:$N$8890,0),$J2689)</f>
        <v>7.99</v>
      </c>
      <c r="C2689" s="29">
        <f>INDEX('DCM CARDS LOOKUP - HIDDEN'!$O$4:$AE$8890,MATCH(P2689,'DCM CARDS LOOKUP - HIDDEN'!$N$4:$N$8890,0),$J2689)</f>
        <v>8.59</v>
      </c>
      <c r="D2689" s="29">
        <f>INDEX('DCM CARDS LOOKUP - HIDDEN'!$O$4:$AE$8890,MATCH(Q2689,'DCM CARDS LOOKUP - HIDDEN'!$N$4:$N$8890,0),$J2689)</f>
        <v>3.6</v>
      </c>
      <c r="E2689" s="29">
        <f>INDEX('DCM CARDS LOOKUP - HIDDEN'!$O$4:$AE$8890,MATCH(R2689,'DCM CARDS LOOKUP - HIDDEN'!$N$4:$N$8890,0),$J2689)</f>
        <v>7</v>
      </c>
      <c r="F2689" s="29">
        <f>INDEX('DCM CARDS LOOKUP - HIDDEN'!$O$4:$AE$8890,MATCH(S2689,'DCM CARDS LOOKUP - HIDDEN'!$N$4:$N$8890,0),$J2689)</f>
        <v>8.07</v>
      </c>
      <c r="G2689" s="29">
        <f>INDEX('DCM CARDS LOOKUP - HIDDEN'!$O$4:$AE$8890,MATCH(T2689,'DCM CARDS LOOKUP - HIDDEN'!$N$4:$N$8890,0),$J2689)</f>
        <v>22</v>
      </c>
      <c r="H2689" s="35"/>
      <c r="J2689" s="4">
        <v>7</v>
      </c>
      <c r="O2689">
        <f>L2683*10000+M2683*100+B2681</f>
        <v>91501</v>
      </c>
      <c r="P2689">
        <f>L2683*10000+M2683*100+C2681</f>
        <v>91502</v>
      </c>
      <c r="Q2689">
        <f>L2683*10000+M2683*100+D2681</f>
        <v>91503</v>
      </c>
      <c r="R2689">
        <f>L2683*10000+M2683*100+E2661</f>
        <v>91504</v>
      </c>
      <c r="S2689">
        <f>L2683*10000+M2683*100+F2661</f>
        <v>91505</v>
      </c>
      <c r="T2689">
        <f>L2683*10000+M2683*100+G2661</f>
        <v>91506</v>
      </c>
    </row>
    <row r="2690" spans="1:20" ht="15" customHeight="1" x14ac:dyDescent="0.2">
      <c r="A2690" s="10" t="str">
        <f>INDEX(REFERENCE!$B$2:$J$2,1,'EXAMPLE OF CHOICE CARDS'!J2690)</f>
        <v>Review Rating</v>
      </c>
      <c r="B2690" s="5" t="str">
        <f>INDEX('DCM CARDS LOOKUP - HIDDEN'!$O$4:$AE$8890,MATCH(O2690,'DCM CARDS LOOKUP - HIDDEN'!$N$4:$N$8890,0),$J2690)</f>
        <v>4.8 stars</v>
      </c>
      <c r="C2690" s="5" t="str">
        <f>INDEX('DCM CARDS LOOKUP - HIDDEN'!$O$4:$AE$8890,MATCH(P2690,'DCM CARDS LOOKUP - HIDDEN'!$N$4:$N$8890,0),$J2690)</f>
        <v>4.6 stars</v>
      </c>
      <c r="D2690" s="5" t="str">
        <f>INDEX('DCM CARDS LOOKUP - HIDDEN'!$O$4:$AE$8890,MATCH(Q2690,'DCM CARDS LOOKUP - HIDDEN'!$N$4:$N$8890,0),$J2690)</f>
        <v>4.5 stars</v>
      </c>
      <c r="E2690" s="5" t="str">
        <f>INDEX('DCM CARDS LOOKUP - HIDDEN'!$O$4:$AE$8890,MATCH(R2690,'DCM CARDS LOOKUP - HIDDEN'!$N$4:$N$8890,0),$J2690)</f>
        <v>4.5 stars</v>
      </c>
      <c r="F2690" s="5" t="str">
        <f>INDEX('DCM CARDS LOOKUP - HIDDEN'!$O$4:$AE$8890,MATCH(S2690,'DCM CARDS LOOKUP - HIDDEN'!$N$4:$N$8890,0),$J2690)</f>
        <v>4.8 stars</v>
      </c>
      <c r="G2690" s="5" t="str">
        <f>INDEX('DCM CARDS LOOKUP - HIDDEN'!$O$4:$AE$8890,MATCH(T2690,'DCM CARDS LOOKUP - HIDDEN'!$N$4:$N$8890,0),$J2690)</f>
        <v>4.6 stars</v>
      </c>
      <c r="H2690" s="35"/>
      <c r="J2690" s="4">
        <v>8</v>
      </c>
      <c r="O2690">
        <f>L2683*10000+M2683*100+B2681</f>
        <v>91501</v>
      </c>
      <c r="P2690">
        <f>L2683*10000+M2683*100+C2681</f>
        <v>91502</v>
      </c>
      <c r="Q2690">
        <f>L2683*10000+M2683*100+D2681</f>
        <v>91503</v>
      </c>
      <c r="R2690">
        <f>L2683*10000+M2683*100+E2661</f>
        <v>91504</v>
      </c>
      <c r="S2690">
        <f>L2683*10000+M2683*100+F2661</f>
        <v>91505</v>
      </c>
      <c r="T2690">
        <f>L2683*10000+M2683*100+G2661</f>
        <v>91506</v>
      </c>
    </row>
    <row r="2691" spans="1:20" ht="15" customHeight="1" x14ac:dyDescent="0.2">
      <c r="A2691" s="10" t="str">
        <f>INDEX(REFERENCE!$B$2:$J$2,1,'EXAMPLE OF CHOICE CARDS'!J2691)</f>
        <v>Number of Reviews</v>
      </c>
      <c r="B2691" s="30">
        <f>INDEX('DCM CARDS LOOKUP - HIDDEN'!$O$4:$AE$8890,MATCH(O2691,'DCM CARDS LOOKUP - HIDDEN'!$N$4:$N$8890,0),$J2691)</f>
        <v>4500</v>
      </c>
      <c r="C2691" s="30">
        <f>INDEX('DCM CARDS LOOKUP - HIDDEN'!$O$4:$AE$8890,MATCH(P2691,'DCM CARDS LOOKUP - HIDDEN'!$N$4:$N$8890,0),$J2691)</f>
        <v>1250</v>
      </c>
      <c r="D2691" s="30">
        <f>INDEX('DCM CARDS LOOKUP - HIDDEN'!$O$4:$AE$8890,MATCH(Q2691,'DCM CARDS LOOKUP - HIDDEN'!$N$4:$N$8890,0),$J2691)</f>
        <v>4500</v>
      </c>
      <c r="E2691" s="30">
        <f>INDEX('DCM CARDS LOOKUP - HIDDEN'!$O$4:$AE$8890,MATCH(R2691,'DCM CARDS LOOKUP - HIDDEN'!$N$4:$N$8890,0),$J2691)</f>
        <v>1250</v>
      </c>
      <c r="F2691" s="30">
        <f>INDEX('DCM CARDS LOOKUP - HIDDEN'!$O$4:$AE$8890,MATCH(S2691,'DCM CARDS LOOKUP - HIDDEN'!$N$4:$N$8890,0),$J2691)</f>
        <v>1250</v>
      </c>
      <c r="G2691" s="30">
        <f>INDEX('DCM CARDS LOOKUP - HIDDEN'!$O$4:$AE$8890,MATCH(T2691,'DCM CARDS LOOKUP - HIDDEN'!$N$4:$N$8890,0),$J2691)</f>
        <v>4500</v>
      </c>
      <c r="H2691" s="35"/>
      <c r="J2691" s="4">
        <v>9</v>
      </c>
      <c r="O2691">
        <f>L2683*10000+M2683*100+B2681</f>
        <v>91501</v>
      </c>
      <c r="P2691">
        <f>L2683*10000+M2683*100+C2681</f>
        <v>91502</v>
      </c>
      <c r="Q2691">
        <f>L2683*10000+M2683*100+D2681</f>
        <v>91503</v>
      </c>
      <c r="R2691">
        <f>L2683*10000+M2683*100+E2661</f>
        <v>91504</v>
      </c>
      <c r="S2691">
        <f>L2683*10000+M2683*100+F2661</f>
        <v>91505</v>
      </c>
      <c r="T2691">
        <f>L2683*10000+M2683*100+G2661</f>
        <v>91506</v>
      </c>
    </row>
    <row r="2692" spans="1:20" ht="15" hidden="1" customHeight="1" x14ac:dyDescent="0.2">
      <c r="A2692" s="10" t="e">
        <f>INDEX(REFERENCE!$B$2:$J$2,1,'EXAMPLE OF CHOICE CARDS'!J2692)</f>
        <v>#REF!</v>
      </c>
      <c r="B2692" s="5">
        <f>INDEX('DCM CARDS LOOKUP - HIDDEN'!$O$4:$AE$8890,MATCH(O2692,'DCM CARDS LOOKUP - HIDDEN'!$N$4:$N$8890,0),$J2692)</f>
        <v>0</v>
      </c>
      <c r="C2692" s="5">
        <f>INDEX('DCM CARDS LOOKUP - HIDDEN'!$O$4:$AE$8890,MATCH(P2692,'DCM CARDS LOOKUP - HIDDEN'!$N$4:$N$8890,0),$J2692)</f>
        <v>0</v>
      </c>
      <c r="D2692" s="5">
        <f>INDEX('DCM CARDS LOOKUP - HIDDEN'!$O$4:$AE$8890,MATCH(Q2692,'DCM CARDS LOOKUP - HIDDEN'!$N$4:$N$8890,0),$J2692)</f>
        <v>0</v>
      </c>
      <c r="E2692" s="5">
        <f>INDEX('DCM CARDS LOOKUP - HIDDEN'!$O$4:$AE$8890,MATCH(R2692,'DCM CARDS LOOKUP - HIDDEN'!$N$4:$N$8890,0),$J2692)</f>
        <v>0</v>
      </c>
      <c r="F2692" s="5">
        <f>INDEX('DCM CARDS LOOKUP - HIDDEN'!$O$4:$AE$8890,MATCH(S2692,'DCM CARDS LOOKUP - HIDDEN'!$N$4:$N$8890,0),$J2692)</f>
        <v>0</v>
      </c>
      <c r="G2692" s="31"/>
      <c r="H2692" s="35"/>
      <c r="J2692" s="4">
        <v>10</v>
      </c>
      <c r="O2692">
        <f>L2683*10000+M2683*100+B2681</f>
        <v>91501</v>
      </c>
      <c r="P2692">
        <f>L2683*10000+M2683*100+C2681</f>
        <v>91502</v>
      </c>
      <c r="Q2692">
        <f>L2683*10000+M2683*100+D2681</f>
        <v>91503</v>
      </c>
      <c r="R2692">
        <f>L2683*10000+M2683*100+E2661</f>
        <v>91504</v>
      </c>
      <c r="S2692">
        <f>L2683*10000+M2683*100+F2661</f>
        <v>91505</v>
      </c>
    </row>
    <row r="2693" spans="1:20" ht="15" hidden="1" customHeight="1" x14ac:dyDescent="0.2">
      <c r="A2693" s="10" t="e">
        <f>INDEX(REFERENCE!$B$2:$J$2,1,'EXAMPLE OF CHOICE CARDS'!J2693)</f>
        <v>#REF!</v>
      </c>
      <c r="B2693" s="5">
        <f>INDEX('DCM CARDS LOOKUP - HIDDEN'!$O$4:$AE$8890,MATCH(O2693,'DCM CARDS LOOKUP - HIDDEN'!$N$4:$N$8890,0),$J2693)</f>
        <v>0</v>
      </c>
      <c r="C2693" s="5">
        <f>INDEX('DCM CARDS LOOKUP - HIDDEN'!$O$4:$AE$8890,MATCH(P2693,'DCM CARDS LOOKUP - HIDDEN'!$N$4:$N$8890,0),$J2693)</f>
        <v>0</v>
      </c>
      <c r="D2693" s="5">
        <f>INDEX('DCM CARDS LOOKUP - HIDDEN'!$O$4:$AE$8890,MATCH(Q2693,'DCM CARDS LOOKUP - HIDDEN'!$N$4:$N$8890,0),$J2693)</f>
        <v>0</v>
      </c>
      <c r="E2693" s="5">
        <f>INDEX('DCM CARDS LOOKUP - HIDDEN'!$O$4:$AE$8890,MATCH(R2693,'DCM CARDS LOOKUP - HIDDEN'!$N$4:$N$8890,0),$J2693)</f>
        <v>0</v>
      </c>
      <c r="F2693" s="5">
        <f>INDEX('DCM CARDS LOOKUP - HIDDEN'!$O$4:$AE$8890,MATCH(S2693,'DCM CARDS LOOKUP - HIDDEN'!$N$4:$N$8890,0),$J2693)</f>
        <v>0</v>
      </c>
      <c r="G2693" s="31"/>
      <c r="H2693" s="35"/>
      <c r="J2693" s="4">
        <v>11</v>
      </c>
      <c r="O2693">
        <f>L2683*10000+M2683*100+B2681</f>
        <v>91501</v>
      </c>
      <c r="P2693">
        <f>L2683*10000+M2683*100+C2681</f>
        <v>91502</v>
      </c>
      <c r="Q2693">
        <f>L2683*10000+M2683*100+D2681</f>
        <v>91503</v>
      </c>
      <c r="R2693">
        <f>L2683*10000+M2683*100+E2661</f>
        <v>91504</v>
      </c>
      <c r="S2693">
        <f>L2683*10000+M2683*100+F2661</f>
        <v>91505</v>
      </c>
    </row>
    <row r="2694" spans="1:20" ht="15" hidden="1" customHeight="1" x14ac:dyDescent="0.2">
      <c r="A2694" s="10" t="e">
        <f>INDEX(REFERENCE!$B$2:$J$2,1,'EXAMPLE OF CHOICE CARDS'!J2694)</f>
        <v>#REF!</v>
      </c>
      <c r="B2694" s="5">
        <f>INDEX('DCM CARDS LOOKUP - HIDDEN'!$O$4:$AE$8890,MATCH(O2694,'DCM CARDS LOOKUP - HIDDEN'!$N$4:$N$8890,0),$J2694)</f>
        <v>0</v>
      </c>
      <c r="C2694" s="5">
        <f>INDEX('DCM CARDS LOOKUP - HIDDEN'!$O$4:$AE$8890,MATCH(P2694,'DCM CARDS LOOKUP - HIDDEN'!$N$4:$N$8890,0),$J2694)</f>
        <v>0</v>
      </c>
      <c r="D2694" s="5">
        <f>INDEX('DCM CARDS LOOKUP - HIDDEN'!$O$4:$AE$8890,MATCH(Q2694,'DCM CARDS LOOKUP - HIDDEN'!$N$4:$N$8890,0),$J2694)</f>
        <v>0</v>
      </c>
      <c r="E2694" s="5">
        <f>INDEX('DCM CARDS LOOKUP - HIDDEN'!$O$4:$AE$8890,MATCH(R2694,'DCM CARDS LOOKUP - HIDDEN'!$N$4:$N$8890,0),$J2694)</f>
        <v>0</v>
      </c>
      <c r="F2694" s="5">
        <f>INDEX('DCM CARDS LOOKUP - HIDDEN'!$O$4:$AE$8890,MATCH(S2694,'DCM CARDS LOOKUP - HIDDEN'!$N$4:$N$8890,0),$J2694)</f>
        <v>0</v>
      </c>
      <c r="G2694" s="31"/>
      <c r="H2694" s="35"/>
      <c r="J2694" s="4">
        <v>12</v>
      </c>
      <c r="O2694">
        <f>L2683*10000+M2683*100+B2681</f>
        <v>91501</v>
      </c>
      <c r="P2694">
        <f>L2683*10000+M2683*100+C2681</f>
        <v>91502</v>
      </c>
      <c r="Q2694">
        <f>L2683*10000+M2683*100+D2681</f>
        <v>91503</v>
      </c>
      <c r="R2694">
        <f>L2683*10000+M2683*100+E2661</f>
        <v>91504</v>
      </c>
      <c r="S2694">
        <f>L2683*10000+M2683*100+F2661</f>
        <v>91505</v>
      </c>
    </row>
    <row r="2695" spans="1:20" ht="15" hidden="1" customHeight="1" x14ac:dyDescent="0.2">
      <c r="A2695" s="10" t="e">
        <f>INDEX(REFERENCE!$B$2:$J$2,1,'EXAMPLE OF CHOICE CARDS'!J2695)</f>
        <v>#REF!</v>
      </c>
      <c r="B2695" s="5">
        <f>INDEX('DCM CARDS LOOKUP - HIDDEN'!$O$4:$AE$8890,MATCH(O2695,'DCM CARDS LOOKUP - HIDDEN'!$N$4:$N$8890,0),$J2695)</f>
        <v>0</v>
      </c>
      <c r="C2695" s="5">
        <f>INDEX('DCM CARDS LOOKUP - HIDDEN'!$O$4:$AE$8890,MATCH(P2695,'DCM CARDS LOOKUP - HIDDEN'!$N$4:$N$8890,0),$J2695)</f>
        <v>0</v>
      </c>
      <c r="D2695" s="5">
        <f>INDEX('DCM CARDS LOOKUP - HIDDEN'!$O$4:$AE$8890,MATCH(Q2695,'DCM CARDS LOOKUP - HIDDEN'!$N$4:$N$8890,0),$J2695)</f>
        <v>0</v>
      </c>
      <c r="E2695" s="5">
        <f>INDEX('DCM CARDS LOOKUP - HIDDEN'!$O$4:$AE$8890,MATCH(R2695,'DCM CARDS LOOKUP - HIDDEN'!$N$4:$N$8890,0),$J2695)</f>
        <v>0</v>
      </c>
      <c r="F2695" s="5">
        <f>INDEX('DCM CARDS LOOKUP - HIDDEN'!$O$4:$AE$8890,MATCH(S2695,'DCM CARDS LOOKUP - HIDDEN'!$N$4:$N$8890,0),$J2695)</f>
        <v>0</v>
      </c>
      <c r="G2695" s="31"/>
      <c r="H2695" s="35"/>
      <c r="J2695" s="4">
        <v>13</v>
      </c>
      <c r="O2695">
        <f>L2683*10000+M2683*100+B2681</f>
        <v>91501</v>
      </c>
      <c r="P2695">
        <f>L2683*10000+M2683*100+C2681</f>
        <v>91502</v>
      </c>
      <c r="Q2695">
        <f>L2683*10000+M2683*100+D2681</f>
        <v>91503</v>
      </c>
      <c r="R2695">
        <f>L2683*10000+M2683*100+E2661</f>
        <v>91504</v>
      </c>
      <c r="S2695">
        <f>L2683*10000+M2683*100+F2661</f>
        <v>91505</v>
      </c>
    </row>
    <row r="2696" spans="1:20" ht="15" hidden="1" customHeight="1" x14ac:dyDescent="0.2">
      <c r="A2696" s="10" t="e">
        <f>INDEX(REFERENCE!$B$2:$J$2,1,'EXAMPLE OF CHOICE CARDS'!J2696)</f>
        <v>#REF!</v>
      </c>
      <c r="B2696" s="5">
        <f>INDEX('DCM CARDS LOOKUP - HIDDEN'!$O$4:$AE$8890,MATCH(O2696,'DCM CARDS LOOKUP - HIDDEN'!$N$4:$N$8890,0),$J2696)</f>
        <v>0</v>
      </c>
      <c r="C2696" s="5">
        <f>INDEX('DCM CARDS LOOKUP - HIDDEN'!$O$4:$AE$8890,MATCH(P2696,'DCM CARDS LOOKUP - HIDDEN'!$N$4:$N$8890,0),$J2696)</f>
        <v>0</v>
      </c>
      <c r="D2696" s="5">
        <f>INDEX('DCM CARDS LOOKUP - HIDDEN'!$O$4:$AE$8890,MATCH(Q2696,'DCM CARDS LOOKUP - HIDDEN'!$N$4:$N$8890,0),$J2696)</f>
        <v>0</v>
      </c>
      <c r="E2696" s="5">
        <f>INDEX('DCM CARDS LOOKUP - HIDDEN'!$O$4:$AE$8890,MATCH(R2696,'DCM CARDS LOOKUP - HIDDEN'!$N$4:$N$8890,0),$J2696)</f>
        <v>0</v>
      </c>
      <c r="F2696" s="5">
        <f>INDEX('DCM CARDS LOOKUP - HIDDEN'!$O$4:$AE$8890,MATCH(S2696,'DCM CARDS LOOKUP - HIDDEN'!$N$4:$N$8890,0),$J2696)</f>
        <v>0</v>
      </c>
      <c r="G2696" s="31"/>
      <c r="H2696" s="35"/>
      <c r="J2696" s="4">
        <v>14</v>
      </c>
      <c r="O2696">
        <f>L2683*10000+M2683*100+B2681</f>
        <v>91501</v>
      </c>
      <c r="P2696">
        <f>L2683*10000+M2683*100+C2681</f>
        <v>91502</v>
      </c>
      <c r="Q2696">
        <f>L2683*10000+M2683*100+D2681</f>
        <v>91503</v>
      </c>
      <c r="R2696">
        <f>L2683*10000+M2683*100+E2661</f>
        <v>91504</v>
      </c>
      <c r="S2696">
        <f>L2683*10000+M2683*100+F2661</f>
        <v>91505</v>
      </c>
    </row>
    <row r="2697" spans="1:20" x14ac:dyDescent="0.2">
      <c r="A2697" s="2"/>
      <c r="B2697" s="5"/>
      <c r="C2697" s="5"/>
      <c r="D2697" s="5"/>
      <c r="E2697" s="5"/>
      <c r="F2697" s="5"/>
      <c r="G2697" s="5"/>
      <c r="H2697" s="5"/>
      <c r="J2697" s="13"/>
    </row>
    <row r="2698" spans="1:20" x14ac:dyDescent="0.2">
      <c r="A2698" s="6"/>
      <c r="B2698" s="7">
        <v>1</v>
      </c>
      <c r="C2698" s="7">
        <v>2</v>
      </c>
      <c r="D2698" s="7">
        <v>3</v>
      </c>
      <c r="E2698" s="7">
        <v>4</v>
      </c>
      <c r="F2698" s="7">
        <v>5</v>
      </c>
      <c r="G2698" s="7">
        <v>6</v>
      </c>
      <c r="H2698" s="7">
        <v>9</v>
      </c>
      <c r="J2698" s="13"/>
    </row>
    <row r="2701" spans="1:20" x14ac:dyDescent="0.2">
      <c r="A2701" s="1" t="str">
        <f>"Version "&amp;L2703&amp;"; Task"&amp;M2703</f>
        <v>Version 10; Task1</v>
      </c>
      <c r="B2701" s="4">
        <v>1</v>
      </c>
      <c r="C2701" s="4">
        <v>2</v>
      </c>
      <c r="D2701" s="4">
        <v>3</v>
      </c>
      <c r="E2701" s="4">
        <f>E2681</f>
        <v>4</v>
      </c>
      <c r="F2701" s="4">
        <f>F2681</f>
        <v>5</v>
      </c>
      <c r="G2701" s="4">
        <v>6</v>
      </c>
      <c r="J2701" s="13"/>
    </row>
    <row r="2702" spans="1:20" ht="15" customHeight="1" x14ac:dyDescent="0.2">
      <c r="A2702" s="11" t="s">
        <v>8</v>
      </c>
      <c r="B2702" s="12" t="s">
        <v>9</v>
      </c>
      <c r="C2702" s="12" t="s">
        <v>10</v>
      </c>
      <c r="D2702" s="12" t="s">
        <v>11</v>
      </c>
      <c r="E2702" s="20" t="s">
        <v>21</v>
      </c>
      <c r="F2702" s="20" t="s">
        <v>22</v>
      </c>
      <c r="G2702" s="20"/>
      <c r="H2702" s="34" t="s">
        <v>15</v>
      </c>
      <c r="J2702" s="13"/>
      <c r="L2702" t="s">
        <v>12</v>
      </c>
      <c r="M2702" t="s">
        <v>1</v>
      </c>
    </row>
    <row r="2703" spans="1:20" x14ac:dyDescent="0.2">
      <c r="A2703" s="10" t="str">
        <f>INDEX(REFERENCE!$B$2:$J$2,1,'EXAMPLE OF CHOICE CARDS'!J2703)</f>
        <v>Type</v>
      </c>
      <c r="B2703" s="5" t="str">
        <f>INDEX('DCM CARDS LOOKUP - HIDDEN'!$O$4:$AE$8890,MATCH(O2703,'DCM CARDS LOOKUP - HIDDEN'!$N$4:$N$8890,0),$J2703)</f>
        <v>Topicals</v>
      </c>
      <c r="C2703" s="5" t="str">
        <f>INDEX('DCM CARDS LOOKUP - HIDDEN'!$O$4:$AE$8890,MATCH(P2703,'DCM CARDS LOOKUP - HIDDEN'!$N$4:$N$8890,0),$J2703)</f>
        <v>Pads</v>
      </c>
      <c r="D2703" s="5" t="str">
        <f>INDEX('DCM CARDS LOOKUP - HIDDEN'!$O$4:$AE$8890,MATCH(Q2703,'DCM CARDS LOOKUP - HIDDEN'!$N$4:$N$8890,0),$J2703)</f>
        <v>Topicals</v>
      </c>
      <c r="E2703" s="5" t="str">
        <f>INDEX('DCM CARDS LOOKUP - HIDDEN'!$O$4:$AE$8890,MATCH(R2703,'DCM CARDS LOOKUP - HIDDEN'!$N$4:$N$8890,0),$J2703)</f>
        <v>Pads</v>
      </c>
      <c r="F2703" s="5" t="str">
        <f>INDEX('DCM CARDS LOOKUP - HIDDEN'!$O$4:$AE$8890,MATCH(S2703,'DCM CARDS LOOKUP - HIDDEN'!$N$4:$N$8890,0),$J2703)</f>
        <v>Topicals</v>
      </c>
      <c r="G2703" s="5" t="str">
        <f>INDEX('DCM CARDS LOOKUP - HIDDEN'!$O$4:$AE$8890,MATCH(T2703,'DCM CARDS LOOKUP - HIDDEN'!$N$4:$N$8890,0),$J2703)</f>
        <v>Pads</v>
      </c>
      <c r="H2703" s="35"/>
      <c r="J2703" s="4">
        <v>1</v>
      </c>
      <c r="L2703">
        <f>IF(M2683=15,L2683+1,L2683)</f>
        <v>10</v>
      </c>
      <c r="M2703">
        <f>IF(M2683&lt;15,M2683+1,1)</f>
        <v>1</v>
      </c>
      <c r="O2703">
        <f>L2703*10000+M2703*100+B2701</f>
        <v>100101</v>
      </c>
      <c r="P2703">
        <f>L2703*10000+M2703*100+C2701</f>
        <v>100102</v>
      </c>
      <c r="Q2703">
        <f>L2703*10000+M2703*100+D2701</f>
        <v>100103</v>
      </c>
      <c r="R2703">
        <f>L2703*10000+M2703*100+E2681</f>
        <v>100104</v>
      </c>
      <c r="S2703">
        <f>L2703*10000+M2703*100+F2681</f>
        <v>100105</v>
      </c>
      <c r="T2703">
        <f>L2703*10000+M2703*100+G2681</f>
        <v>100106</v>
      </c>
    </row>
    <row r="2704" spans="1:20" x14ac:dyDescent="0.2">
      <c r="A2704" s="10" t="str">
        <f>INDEX(REFERENCE!$B$2:$J$2,1,'EXAMPLE OF CHOICE CARDS'!J2704)</f>
        <v>Brand</v>
      </c>
      <c r="B2704" s="5" t="str">
        <f>INDEX('DCM CARDS LOOKUP - HIDDEN'!$O$4:$AE$8890,MATCH(O2704,'DCM CARDS LOOKUP - HIDDEN'!$N$4:$N$8890,0),$J2704)</f>
        <v>Voltaren</v>
      </c>
      <c r="C2704" s="5" t="str">
        <f>INDEX('DCM CARDS LOOKUP - HIDDEN'!$O$4:$AE$8890,MATCH(P2704,'DCM CARDS LOOKUP - HIDDEN'!$N$4:$N$8890,0),$J2704)</f>
        <v>Vicks Vapopatch</v>
      </c>
      <c r="D2704" s="5" t="str">
        <f>INDEX('DCM CARDS LOOKUP - HIDDEN'!$O$4:$AE$8890,MATCH(Q2704,'DCM CARDS LOOKUP - HIDDEN'!$N$4:$N$8890,0),$J2704)</f>
        <v>Arnicare</v>
      </c>
      <c r="E2704" s="5" t="str">
        <f>INDEX('DCM CARDS LOOKUP - HIDDEN'!$O$4:$AE$8890,MATCH(R2704,'DCM CARDS LOOKUP - HIDDEN'!$N$4:$N$8890,0),$J2704)</f>
        <v>Tiger Balm</v>
      </c>
      <c r="F2704" s="5" t="str">
        <f>INDEX('DCM CARDS LOOKUP - HIDDEN'!$O$4:$AE$8890,MATCH(S2704,'DCM CARDS LOOKUP - HIDDEN'!$N$4:$N$8890,0),$J2704)</f>
        <v>Equate</v>
      </c>
      <c r="G2704" s="5" t="str">
        <f>INDEX('DCM CARDS LOOKUP - HIDDEN'!$O$4:$AE$8890,MATCH(T2704,'DCM CARDS LOOKUP - HIDDEN'!$N$4:$N$8890,0),$J2704)</f>
        <v xml:space="preserve">Biofreeze  </v>
      </c>
      <c r="H2704" s="35"/>
      <c r="J2704" s="4">
        <v>2</v>
      </c>
      <c r="O2704">
        <f>L2703*10000+M2703*100+B2701</f>
        <v>100101</v>
      </c>
      <c r="P2704">
        <f>L2703*10000+M2703*100+C2701</f>
        <v>100102</v>
      </c>
      <c r="Q2704">
        <f>L2703*10000+M2703*100+D2701</f>
        <v>100103</v>
      </c>
      <c r="R2704">
        <f>L2703*10000+M2703*100+E2681</f>
        <v>100104</v>
      </c>
      <c r="S2704">
        <f>L2703*10000+M2703*100+F2681</f>
        <v>100105</v>
      </c>
      <c r="T2704">
        <f>L2703*10000+M2703*100+G2681</f>
        <v>100106</v>
      </c>
    </row>
    <row r="2705" spans="1:20" ht="28.5" x14ac:dyDescent="0.2">
      <c r="A2705" s="10" t="str">
        <f>INDEX(REFERENCE!$B$2:$J$2,1,'EXAMPLE OF CHOICE CARDS'!J2705)</f>
        <v>Sensation</v>
      </c>
      <c r="B2705" s="5" t="str">
        <f>INDEX('DCM CARDS LOOKUP - HIDDEN'!$O$4:$AE$8890,MATCH(O2705,'DCM CARDS LOOKUP - HIDDEN'!$N$4:$N$8890,0),$J2705)</f>
        <v>Cold sensation</v>
      </c>
      <c r="C2705" s="5" t="str">
        <f>INDEX('DCM CARDS LOOKUP - HIDDEN'!$O$4:$AE$8890,MATCH(P2705,'DCM CARDS LOOKUP - HIDDEN'!$N$4:$N$8890,0),$J2705)</f>
        <v>Hot sensation</v>
      </c>
      <c r="D2705" s="5" t="str">
        <f>INDEX('DCM CARDS LOOKUP - HIDDEN'!$O$4:$AE$8890,MATCH(Q2705,'DCM CARDS LOOKUP - HIDDEN'!$N$4:$N$8890,0),$J2705)</f>
        <v>Lidocaine/numbing sensation</v>
      </c>
      <c r="E2705" s="5" t="str">
        <f>INDEX('DCM CARDS LOOKUP - HIDDEN'!$O$4:$AE$8890,MATCH(R2705,'DCM CARDS LOOKUP - HIDDEN'!$N$4:$N$8890,0),$J2705)</f>
        <v>Both hot and cold sensation</v>
      </c>
      <c r="F2705" s="5" t="str">
        <f>INDEX('DCM CARDS LOOKUP - HIDDEN'!$O$4:$AE$8890,MATCH(S2705,'DCM CARDS LOOKUP - HIDDEN'!$N$4:$N$8890,0),$J2705)</f>
        <v>Both hot and cold sensation</v>
      </c>
      <c r="G2705" s="5" t="str">
        <f>INDEX('DCM CARDS LOOKUP - HIDDEN'!$O$4:$AE$8890,MATCH(T2705,'DCM CARDS LOOKUP - HIDDEN'!$N$4:$N$8890,0),$J2705)</f>
        <v>No sensation/drug free/for circulation</v>
      </c>
      <c r="H2705" s="35"/>
      <c r="J2705" s="4">
        <v>3</v>
      </c>
      <c r="O2705">
        <f>L2703*10000+M2703*100+B2701</f>
        <v>100101</v>
      </c>
      <c r="P2705">
        <f>L2703*10000+M2703*100+C2701</f>
        <v>100102</v>
      </c>
      <c r="Q2705">
        <f>L2703*10000+M2703*100+D2701</f>
        <v>100103</v>
      </c>
      <c r="R2705">
        <f>L2703*10000+M2703*100+E2681</f>
        <v>100104</v>
      </c>
      <c r="S2705">
        <f>L2703*10000+M2703*100+F2681</f>
        <v>100105</v>
      </c>
      <c r="T2705">
        <f>L2703*10000+M2703*100+G2681</f>
        <v>100106</v>
      </c>
    </row>
    <row r="2706" spans="1:20" x14ac:dyDescent="0.2">
      <c r="A2706" s="10" t="str">
        <f>INDEX(REFERENCE!$B$2:$J$2,1,'EXAMPLE OF CHOICE CARDS'!J2706)</f>
        <v>Treatment Area</v>
      </c>
      <c r="B2706" s="5" t="str">
        <f>INDEX('DCM CARDS LOOKUP - HIDDEN'!$O$4:$AE$8890,MATCH(O2706,'DCM CARDS LOOKUP - HIDDEN'!$N$4:$N$8890,0),$J2706)</f>
        <v>-</v>
      </c>
      <c r="C2706" s="5" t="str">
        <f>INDEX('DCM CARDS LOOKUP - HIDDEN'!$O$4:$AE$8890,MATCH(P2706,'DCM CARDS LOOKUP - HIDDEN'!$N$4:$N$8890,0),$J2706)</f>
        <v>Back</v>
      </c>
      <c r="D2706" s="5" t="str">
        <f>INDEX('DCM CARDS LOOKUP - HIDDEN'!$O$4:$AE$8890,MATCH(Q2706,'DCM CARDS LOOKUP - HIDDEN'!$N$4:$N$8890,0),$J2706)</f>
        <v>-</v>
      </c>
      <c r="E2706" s="5" t="str">
        <f>INDEX('DCM CARDS LOOKUP - HIDDEN'!$O$4:$AE$8890,MATCH(R2706,'DCM CARDS LOOKUP - HIDDEN'!$N$4:$N$8890,0),$J2706)</f>
        <v>Joint</v>
      </c>
      <c r="F2706" s="5" t="str">
        <f>INDEX('DCM CARDS LOOKUP - HIDDEN'!$O$4:$AE$8890,MATCH(S2706,'DCM CARDS LOOKUP - HIDDEN'!$N$4:$N$8890,0),$J2706)</f>
        <v>-</v>
      </c>
      <c r="G2706" s="5" t="str">
        <f>INDEX('DCM CARDS LOOKUP - HIDDEN'!$O$4:$AE$8890,MATCH(T2706,'DCM CARDS LOOKUP - HIDDEN'!$N$4:$N$8890,0),$J2706)</f>
        <v>Chest</v>
      </c>
      <c r="H2706" s="35"/>
      <c r="J2706" s="4">
        <v>4</v>
      </c>
      <c r="O2706">
        <f>L2703*10000+M2703*100+B2701</f>
        <v>100101</v>
      </c>
      <c r="P2706">
        <f>L2703*10000+M2703*100+C2701</f>
        <v>100102</v>
      </c>
      <c r="Q2706">
        <f>L2703*10000+M2703*100+D2701</f>
        <v>100103</v>
      </c>
      <c r="R2706">
        <f>L2703*10000+M2703*100+E2681</f>
        <v>100104</v>
      </c>
      <c r="S2706">
        <f>L2703*10000+M2703*100+F2681</f>
        <v>100105</v>
      </c>
      <c r="T2706">
        <f>L2703*10000+M2703*100+G2681</f>
        <v>100106</v>
      </c>
    </row>
    <row r="2707" spans="1:20" x14ac:dyDescent="0.2">
      <c r="A2707" s="10" t="str">
        <f>INDEX(REFERENCE!$B$2:$J$2,1,'EXAMPLE OF CHOICE CARDS'!J2707)</f>
        <v>Format</v>
      </c>
      <c r="B2707" s="5" t="str">
        <f>INDEX('DCM CARDS LOOKUP - HIDDEN'!$O$4:$AE$8890,MATCH(O2707,'DCM CARDS LOOKUP - HIDDEN'!$N$4:$N$8890,0),$J2707)</f>
        <v>Liquid</v>
      </c>
      <c r="C2707" s="5" t="str">
        <f>INDEX('DCM CARDS LOOKUP - HIDDEN'!$O$4:$AE$8890,MATCH(P2707,'DCM CARDS LOOKUP - HIDDEN'!$N$4:$N$8890,0),$J2707)</f>
        <v>Single use pads/patches</v>
      </c>
      <c r="D2707" s="5" t="str">
        <f>INDEX('DCM CARDS LOOKUP - HIDDEN'!$O$4:$AE$8890,MATCH(Q2707,'DCM CARDS LOOKUP - HIDDEN'!$N$4:$N$8890,0),$J2707)</f>
        <v>Gel</v>
      </c>
      <c r="E2707" s="5" t="str">
        <f>INDEX('DCM CARDS LOOKUP - HIDDEN'!$O$4:$AE$8890,MATCH(R2707,'DCM CARDS LOOKUP - HIDDEN'!$N$4:$N$8890,0),$J2707)</f>
        <v>Single use pads/patches</v>
      </c>
      <c r="F2707" s="5" t="str">
        <f>INDEX('DCM CARDS LOOKUP - HIDDEN'!$O$4:$AE$8890,MATCH(S2707,'DCM CARDS LOOKUP - HIDDEN'!$N$4:$N$8890,0),$J2707)</f>
        <v>Spray</v>
      </c>
      <c r="G2707" s="5" t="str">
        <f>INDEX('DCM CARDS LOOKUP - HIDDEN'!$O$4:$AE$8890,MATCH(T2707,'DCM CARDS LOOKUP - HIDDEN'!$N$4:$N$8890,0),$J2707)</f>
        <v>Single use pads/patches</v>
      </c>
      <c r="H2707" s="35"/>
      <c r="J2707" s="4">
        <v>5</v>
      </c>
      <c r="O2707">
        <f>L2703*10000+M2703*100+B2701</f>
        <v>100101</v>
      </c>
      <c r="P2707">
        <f>L2703*10000+M2703*100+C2701</f>
        <v>100102</v>
      </c>
      <c r="Q2707">
        <f>L2703*10000+M2703*100+D2701</f>
        <v>100103</v>
      </c>
      <c r="R2707">
        <f>L2703*10000+M2703*100+E2681</f>
        <v>100104</v>
      </c>
      <c r="S2707">
        <f>L2703*10000+M2703*100+F2681</f>
        <v>100105</v>
      </c>
      <c r="T2707">
        <f>L2703*10000+M2703*100+G2681</f>
        <v>100106</v>
      </c>
    </row>
    <row r="2708" spans="1:20" x14ac:dyDescent="0.2">
      <c r="A2708" s="10" t="str">
        <f>INDEX(REFERENCE!$B$2:$J$2,1,'EXAMPLE OF CHOICE CARDS'!J2708)</f>
        <v>Count</v>
      </c>
      <c r="B2708" s="5" t="str">
        <f>INDEX('DCM CARDS LOOKUP - HIDDEN'!$O$4:$AE$8890,MATCH(O2708,'DCM CARDS LOOKUP - HIDDEN'!$N$4:$N$8890,0),$J2708)</f>
        <v>2 oz</v>
      </c>
      <c r="C2708" s="5" t="str">
        <f>INDEX('DCM CARDS LOOKUP - HIDDEN'!$O$4:$AE$8890,MATCH(P2708,'DCM CARDS LOOKUP - HIDDEN'!$N$4:$N$8890,0),$J2708)</f>
        <v>2 count</v>
      </c>
      <c r="D2708" s="5" t="str">
        <f>INDEX('DCM CARDS LOOKUP - HIDDEN'!$O$4:$AE$8890,MATCH(Q2708,'DCM CARDS LOOKUP - HIDDEN'!$N$4:$N$8890,0),$J2708)</f>
        <v>2.5 oz</v>
      </c>
      <c r="E2708" s="5" t="str">
        <f>INDEX('DCM CARDS LOOKUP - HIDDEN'!$O$4:$AE$8890,MATCH(R2708,'DCM CARDS LOOKUP - HIDDEN'!$N$4:$N$8890,0),$J2708)</f>
        <v>5 count</v>
      </c>
      <c r="F2708" s="5" t="str">
        <f>INDEX('DCM CARDS LOOKUP - HIDDEN'!$O$4:$AE$8890,MATCH(S2708,'DCM CARDS LOOKUP - HIDDEN'!$N$4:$N$8890,0),$J2708)</f>
        <v>5.5 oz</v>
      </c>
      <c r="G2708" s="5" t="str">
        <f>INDEX('DCM CARDS LOOKUP - HIDDEN'!$O$4:$AE$8890,MATCH(T2708,'DCM CARDS LOOKUP - HIDDEN'!$N$4:$N$8890,0),$J2708)</f>
        <v>6 count</v>
      </c>
      <c r="H2708" s="35"/>
      <c r="J2708" s="4">
        <v>6</v>
      </c>
      <c r="O2708">
        <f>L2703*10000+M2703*100+B2701</f>
        <v>100101</v>
      </c>
      <c r="P2708">
        <f>L2703*10000+M2703*100+C2701</f>
        <v>100102</v>
      </c>
      <c r="Q2708">
        <f>L2703*10000+M2703*100+D2701</f>
        <v>100103</v>
      </c>
      <c r="R2708">
        <f>L2703*10000+M2703*100+E2681</f>
        <v>100104</v>
      </c>
      <c r="S2708">
        <f>L2703*10000+M2703*100+F2681</f>
        <v>100105</v>
      </c>
      <c r="T2708">
        <f>L2703*10000+M2703*100+G2681</f>
        <v>100106</v>
      </c>
    </row>
    <row r="2709" spans="1:20" ht="15" customHeight="1" x14ac:dyDescent="0.2">
      <c r="A2709" s="10" t="str">
        <f>INDEX(REFERENCE!$B$2:$J$2,1,'EXAMPLE OF CHOICE CARDS'!J2709)</f>
        <v>Price</v>
      </c>
      <c r="B2709" s="29">
        <f>INDEX('DCM CARDS LOOKUP - HIDDEN'!$O$4:$AE$8890,MATCH(O2709,'DCM CARDS LOOKUP - HIDDEN'!$N$4:$N$8890,0),$J2709)</f>
        <v>10.49</v>
      </c>
      <c r="C2709" s="29">
        <f>INDEX('DCM CARDS LOOKUP - HIDDEN'!$O$4:$AE$8890,MATCH(P2709,'DCM CARDS LOOKUP - HIDDEN'!$N$4:$N$8890,0),$J2709)</f>
        <v>20.99</v>
      </c>
      <c r="D2709" s="29">
        <f>INDEX('DCM CARDS LOOKUP - HIDDEN'!$O$4:$AE$8890,MATCH(Q2709,'DCM CARDS LOOKUP - HIDDEN'!$N$4:$N$8890,0),$J2709)</f>
        <v>13.2</v>
      </c>
      <c r="E2709" s="29">
        <f>INDEX('DCM CARDS LOOKUP - HIDDEN'!$O$4:$AE$8890,MATCH(R2709,'DCM CARDS LOOKUP - HIDDEN'!$N$4:$N$8890,0),$J2709)</f>
        <v>19.11</v>
      </c>
      <c r="F2709" s="29">
        <f>INDEX('DCM CARDS LOOKUP - HIDDEN'!$O$4:$AE$8890,MATCH(S2709,'DCM CARDS LOOKUP - HIDDEN'!$N$4:$N$8890,0),$J2709)</f>
        <v>13.9</v>
      </c>
      <c r="G2709" s="29">
        <f>INDEX('DCM CARDS LOOKUP - HIDDEN'!$O$4:$AE$8890,MATCH(T2709,'DCM CARDS LOOKUP - HIDDEN'!$N$4:$N$8890,0),$J2709)</f>
        <v>5.45</v>
      </c>
      <c r="H2709" s="35"/>
      <c r="J2709" s="4">
        <v>7</v>
      </c>
      <c r="O2709">
        <f>L2703*10000+M2703*100+B2701</f>
        <v>100101</v>
      </c>
      <c r="P2709">
        <f>L2703*10000+M2703*100+C2701</f>
        <v>100102</v>
      </c>
      <c r="Q2709">
        <f>L2703*10000+M2703*100+D2701</f>
        <v>100103</v>
      </c>
      <c r="R2709">
        <f>L2703*10000+M2703*100+E2681</f>
        <v>100104</v>
      </c>
      <c r="S2709">
        <f>L2703*10000+M2703*100+F2681</f>
        <v>100105</v>
      </c>
      <c r="T2709">
        <f>L2703*10000+M2703*100+G2681</f>
        <v>100106</v>
      </c>
    </row>
    <row r="2710" spans="1:20" ht="15" customHeight="1" x14ac:dyDescent="0.2">
      <c r="A2710" s="10" t="str">
        <f>INDEX(REFERENCE!$B$2:$J$2,1,'EXAMPLE OF CHOICE CARDS'!J2710)</f>
        <v>Review Rating</v>
      </c>
      <c r="B2710" s="5" t="str">
        <f>INDEX('DCM CARDS LOOKUP - HIDDEN'!$O$4:$AE$8890,MATCH(O2710,'DCM CARDS LOOKUP - HIDDEN'!$N$4:$N$8890,0),$J2710)</f>
        <v>4.5 stars</v>
      </c>
      <c r="C2710" s="5" t="str">
        <f>INDEX('DCM CARDS LOOKUP - HIDDEN'!$O$4:$AE$8890,MATCH(P2710,'DCM CARDS LOOKUP - HIDDEN'!$N$4:$N$8890,0),$J2710)</f>
        <v>4.8 stars</v>
      </c>
      <c r="D2710" s="5" t="str">
        <f>INDEX('DCM CARDS LOOKUP - HIDDEN'!$O$4:$AE$8890,MATCH(Q2710,'DCM CARDS LOOKUP - HIDDEN'!$N$4:$N$8890,0),$J2710)</f>
        <v>4.5 stars</v>
      </c>
      <c r="E2710" s="5" t="str">
        <f>INDEX('DCM CARDS LOOKUP - HIDDEN'!$O$4:$AE$8890,MATCH(R2710,'DCM CARDS LOOKUP - HIDDEN'!$N$4:$N$8890,0),$J2710)</f>
        <v>4.6 stars</v>
      </c>
      <c r="F2710" s="5" t="str">
        <f>INDEX('DCM CARDS LOOKUP - HIDDEN'!$O$4:$AE$8890,MATCH(S2710,'DCM CARDS LOOKUP - HIDDEN'!$N$4:$N$8890,0),$J2710)</f>
        <v>4.8 stars</v>
      </c>
      <c r="G2710" s="5" t="str">
        <f>INDEX('DCM CARDS LOOKUP - HIDDEN'!$O$4:$AE$8890,MATCH(T2710,'DCM CARDS LOOKUP - HIDDEN'!$N$4:$N$8890,0),$J2710)</f>
        <v>4.8 stars</v>
      </c>
      <c r="H2710" s="35"/>
      <c r="J2710" s="4">
        <v>8</v>
      </c>
      <c r="O2710">
        <f>L2703*10000+M2703*100+B2701</f>
        <v>100101</v>
      </c>
      <c r="P2710">
        <f>L2703*10000+M2703*100+C2701</f>
        <v>100102</v>
      </c>
      <c r="Q2710">
        <f>L2703*10000+M2703*100+D2701</f>
        <v>100103</v>
      </c>
      <c r="R2710">
        <f>L2703*10000+M2703*100+E2681</f>
        <v>100104</v>
      </c>
      <c r="S2710">
        <f>L2703*10000+M2703*100+F2681</f>
        <v>100105</v>
      </c>
      <c r="T2710">
        <f>L2703*10000+M2703*100+G2681</f>
        <v>100106</v>
      </c>
    </row>
    <row r="2711" spans="1:20" ht="15" customHeight="1" x14ac:dyDescent="0.2">
      <c r="A2711" s="10" t="str">
        <f>INDEX(REFERENCE!$B$2:$J$2,1,'EXAMPLE OF CHOICE CARDS'!J2711)</f>
        <v>Number of Reviews</v>
      </c>
      <c r="B2711" s="30">
        <f>INDEX('DCM CARDS LOOKUP - HIDDEN'!$O$4:$AE$8890,MATCH(O2711,'DCM CARDS LOOKUP - HIDDEN'!$N$4:$N$8890,0),$J2711)</f>
        <v>1250</v>
      </c>
      <c r="C2711" s="30">
        <f>INDEX('DCM CARDS LOOKUP - HIDDEN'!$O$4:$AE$8890,MATCH(P2711,'DCM CARDS LOOKUP - HIDDEN'!$N$4:$N$8890,0),$J2711)</f>
        <v>4500</v>
      </c>
      <c r="D2711" s="30">
        <f>INDEX('DCM CARDS LOOKUP - HIDDEN'!$O$4:$AE$8890,MATCH(Q2711,'DCM CARDS LOOKUP - HIDDEN'!$N$4:$N$8890,0),$J2711)</f>
        <v>4500</v>
      </c>
      <c r="E2711" s="30">
        <f>INDEX('DCM CARDS LOOKUP - HIDDEN'!$O$4:$AE$8890,MATCH(R2711,'DCM CARDS LOOKUP - HIDDEN'!$N$4:$N$8890,0),$J2711)</f>
        <v>1250</v>
      </c>
      <c r="F2711" s="30">
        <f>INDEX('DCM CARDS LOOKUP - HIDDEN'!$O$4:$AE$8890,MATCH(S2711,'DCM CARDS LOOKUP - HIDDEN'!$N$4:$N$8890,0),$J2711)</f>
        <v>1250</v>
      </c>
      <c r="G2711" s="30">
        <f>INDEX('DCM CARDS LOOKUP - HIDDEN'!$O$4:$AE$8890,MATCH(T2711,'DCM CARDS LOOKUP - HIDDEN'!$N$4:$N$8890,0),$J2711)</f>
        <v>4500</v>
      </c>
      <c r="H2711" s="35"/>
      <c r="J2711" s="4">
        <v>9</v>
      </c>
      <c r="O2711">
        <f>L2703*10000+M2703*100+B2701</f>
        <v>100101</v>
      </c>
      <c r="P2711">
        <f>L2703*10000+M2703*100+C2701</f>
        <v>100102</v>
      </c>
      <c r="Q2711">
        <f>L2703*10000+M2703*100+D2701</f>
        <v>100103</v>
      </c>
      <c r="R2711">
        <f>L2703*10000+M2703*100+E2681</f>
        <v>100104</v>
      </c>
      <c r="S2711">
        <f>L2703*10000+M2703*100+F2681</f>
        <v>100105</v>
      </c>
      <c r="T2711">
        <f>L2703*10000+M2703*100+G2681</f>
        <v>100106</v>
      </c>
    </row>
    <row r="2712" spans="1:20" ht="15" hidden="1" customHeight="1" x14ac:dyDescent="0.2">
      <c r="A2712" s="10" t="e">
        <f>INDEX(REFERENCE!$B$2:$J$2,1,'EXAMPLE OF CHOICE CARDS'!J2712)</f>
        <v>#REF!</v>
      </c>
      <c r="B2712" s="5">
        <f>INDEX('DCM CARDS LOOKUP - HIDDEN'!$O$4:$AE$8890,MATCH(O2712,'DCM CARDS LOOKUP - HIDDEN'!$N$4:$N$8890,0),$J2712)</f>
        <v>0</v>
      </c>
      <c r="C2712" s="5">
        <f>INDEX('DCM CARDS LOOKUP - HIDDEN'!$O$4:$AE$8890,MATCH(P2712,'DCM CARDS LOOKUP - HIDDEN'!$N$4:$N$8890,0),$J2712)</f>
        <v>0</v>
      </c>
      <c r="D2712" s="5">
        <f>INDEX('DCM CARDS LOOKUP - HIDDEN'!$O$4:$AE$8890,MATCH(Q2712,'DCM CARDS LOOKUP - HIDDEN'!$N$4:$N$8890,0),$J2712)</f>
        <v>0</v>
      </c>
      <c r="E2712" s="5">
        <f>INDEX('DCM CARDS LOOKUP - HIDDEN'!$O$4:$AE$8890,MATCH(R2712,'DCM CARDS LOOKUP - HIDDEN'!$N$4:$N$8890,0),$J2712)</f>
        <v>0</v>
      </c>
      <c r="F2712" s="5">
        <f>INDEX('DCM CARDS LOOKUP - HIDDEN'!$O$4:$AE$8890,MATCH(S2712,'DCM CARDS LOOKUP - HIDDEN'!$N$4:$N$8890,0),$J2712)</f>
        <v>0</v>
      </c>
      <c r="G2712" s="31"/>
      <c r="H2712" s="35"/>
      <c r="J2712" s="4">
        <v>10</v>
      </c>
      <c r="O2712">
        <f>L2703*10000+M2703*100+B2701</f>
        <v>100101</v>
      </c>
      <c r="P2712">
        <f>L2703*10000+M2703*100+C2701</f>
        <v>100102</v>
      </c>
      <c r="Q2712">
        <f>L2703*10000+M2703*100+D2701</f>
        <v>100103</v>
      </c>
      <c r="R2712">
        <f>L2703*10000+M2703*100+E2681</f>
        <v>100104</v>
      </c>
      <c r="S2712">
        <f>L2703*10000+M2703*100+F2681</f>
        <v>100105</v>
      </c>
    </row>
    <row r="2713" spans="1:20" ht="15" hidden="1" customHeight="1" x14ac:dyDescent="0.2">
      <c r="A2713" s="10" t="e">
        <f>INDEX(REFERENCE!$B$2:$J$2,1,'EXAMPLE OF CHOICE CARDS'!J2713)</f>
        <v>#REF!</v>
      </c>
      <c r="B2713" s="5">
        <f>INDEX('DCM CARDS LOOKUP - HIDDEN'!$O$4:$AE$8890,MATCH(O2713,'DCM CARDS LOOKUP - HIDDEN'!$N$4:$N$8890,0),$J2713)</f>
        <v>0</v>
      </c>
      <c r="C2713" s="5">
        <f>INDEX('DCM CARDS LOOKUP - HIDDEN'!$O$4:$AE$8890,MATCH(P2713,'DCM CARDS LOOKUP - HIDDEN'!$N$4:$N$8890,0),$J2713)</f>
        <v>0</v>
      </c>
      <c r="D2713" s="5">
        <f>INDEX('DCM CARDS LOOKUP - HIDDEN'!$O$4:$AE$8890,MATCH(Q2713,'DCM CARDS LOOKUP - HIDDEN'!$N$4:$N$8890,0),$J2713)</f>
        <v>0</v>
      </c>
      <c r="E2713" s="5">
        <f>INDEX('DCM CARDS LOOKUP - HIDDEN'!$O$4:$AE$8890,MATCH(R2713,'DCM CARDS LOOKUP - HIDDEN'!$N$4:$N$8890,0),$J2713)</f>
        <v>0</v>
      </c>
      <c r="F2713" s="5">
        <f>INDEX('DCM CARDS LOOKUP - HIDDEN'!$O$4:$AE$8890,MATCH(S2713,'DCM CARDS LOOKUP - HIDDEN'!$N$4:$N$8890,0),$J2713)</f>
        <v>0</v>
      </c>
      <c r="G2713" s="31"/>
      <c r="H2713" s="35"/>
      <c r="J2713" s="4">
        <v>11</v>
      </c>
      <c r="O2713">
        <f>L2703*10000+M2703*100+B2701</f>
        <v>100101</v>
      </c>
      <c r="P2713">
        <f>L2703*10000+M2703*100+C2701</f>
        <v>100102</v>
      </c>
      <c r="Q2713">
        <f>L2703*10000+M2703*100+D2701</f>
        <v>100103</v>
      </c>
      <c r="R2713">
        <f>L2703*10000+M2703*100+E2681</f>
        <v>100104</v>
      </c>
      <c r="S2713">
        <f>L2703*10000+M2703*100+F2681</f>
        <v>100105</v>
      </c>
    </row>
    <row r="2714" spans="1:20" ht="15" hidden="1" customHeight="1" x14ac:dyDescent="0.2">
      <c r="A2714" s="10" t="e">
        <f>INDEX(REFERENCE!$B$2:$J$2,1,'EXAMPLE OF CHOICE CARDS'!J2714)</f>
        <v>#REF!</v>
      </c>
      <c r="B2714" s="5">
        <f>INDEX('DCM CARDS LOOKUP - HIDDEN'!$O$4:$AE$8890,MATCH(O2714,'DCM CARDS LOOKUP - HIDDEN'!$N$4:$N$8890,0),$J2714)</f>
        <v>0</v>
      </c>
      <c r="C2714" s="5">
        <f>INDEX('DCM CARDS LOOKUP - HIDDEN'!$O$4:$AE$8890,MATCH(P2714,'DCM CARDS LOOKUP - HIDDEN'!$N$4:$N$8890,0),$J2714)</f>
        <v>0</v>
      </c>
      <c r="D2714" s="5">
        <f>INDEX('DCM CARDS LOOKUP - HIDDEN'!$O$4:$AE$8890,MATCH(Q2714,'DCM CARDS LOOKUP - HIDDEN'!$N$4:$N$8890,0),$J2714)</f>
        <v>0</v>
      </c>
      <c r="E2714" s="5">
        <f>INDEX('DCM CARDS LOOKUP - HIDDEN'!$O$4:$AE$8890,MATCH(R2714,'DCM CARDS LOOKUP - HIDDEN'!$N$4:$N$8890,0),$J2714)</f>
        <v>0</v>
      </c>
      <c r="F2714" s="5">
        <f>INDEX('DCM CARDS LOOKUP - HIDDEN'!$O$4:$AE$8890,MATCH(S2714,'DCM CARDS LOOKUP - HIDDEN'!$N$4:$N$8890,0),$J2714)</f>
        <v>0</v>
      </c>
      <c r="G2714" s="31"/>
      <c r="H2714" s="35"/>
      <c r="J2714" s="4">
        <v>12</v>
      </c>
      <c r="O2714">
        <f>L2703*10000+M2703*100+B2701</f>
        <v>100101</v>
      </c>
      <c r="P2714">
        <f>L2703*10000+M2703*100+C2701</f>
        <v>100102</v>
      </c>
      <c r="Q2714">
        <f>L2703*10000+M2703*100+D2701</f>
        <v>100103</v>
      </c>
      <c r="R2714">
        <f>L2703*10000+M2703*100+E2681</f>
        <v>100104</v>
      </c>
      <c r="S2714">
        <f>L2703*10000+M2703*100+F2681</f>
        <v>100105</v>
      </c>
    </row>
    <row r="2715" spans="1:20" ht="15" hidden="1" customHeight="1" x14ac:dyDescent="0.2">
      <c r="A2715" s="10" t="e">
        <f>INDEX(REFERENCE!$B$2:$J$2,1,'EXAMPLE OF CHOICE CARDS'!J2715)</f>
        <v>#REF!</v>
      </c>
      <c r="B2715" s="5">
        <f>INDEX('DCM CARDS LOOKUP - HIDDEN'!$O$4:$AE$8890,MATCH(O2715,'DCM CARDS LOOKUP - HIDDEN'!$N$4:$N$8890,0),$J2715)</f>
        <v>0</v>
      </c>
      <c r="C2715" s="5">
        <f>INDEX('DCM CARDS LOOKUP - HIDDEN'!$O$4:$AE$8890,MATCH(P2715,'DCM CARDS LOOKUP - HIDDEN'!$N$4:$N$8890,0),$J2715)</f>
        <v>0</v>
      </c>
      <c r="D2715" s="5">
        <f>INDEX('DCM CARDS LOOKUP - HIDDEN'!$O$4:$AE$8890,MATCH(Q2715,'DCM CARDS LOOKUP - HIDDEN'!$N$4:$N$8890,0),$J2715)</f>
        <v>0</v>
      </c>
      <c r="E2715" s="5">
        <f>INDEX('DCM CARDS LOOKUP - HIDDEN'!$O$4:$AE$8890,MATCH(R2715,'DCM CARDS LOOKUP - HIDDEN'!$N$4:$N$8890,0),$J2715)</f>
        <v>0</v>
      </c>
      <c r="F2715" s="5">
        <f>INDEX('DCM CARDS LOOKUP - HIDDEN'!$O$4:$AE$8890,MATCH(S2715,'DCM CARDS LOOKUP - HIDDEN'!$N$4:$N$8890,0),$J2715)</f>
        <v>0</v>
      </c>
      <c r="G2715" s="31"/>
      <c r="H2715" s="35"/>
      <c r="J2715" s="4">
        <v>13</v>
      </c>
      <c r="O2715">
        <f>L2703*10000+M2703*100+B2701</f>
        <v>100101</v>
      </c>
      <c r="P2715">
        <f>L2703*10000+M2703*100+C2701</f>
        <v>100102</v>
      </c>
      <c r="Q2715">
        <f>L2703*10000+M2703*100+D2701</f>
        <v>100103</v>
      </c>
      <c r="R2715">
        <f>L2703*10000+M2703*100+E2681</f>
        <v>100104</v>
      </c>
      <c r="S2715">
        <f>L2703*10000+M2703*100+F2681</f>
        <v>100105</v>
      </c>
    </row>
    <row r="2716" spans="1:20" ht="15" hidden="1" customHeight="1" x14ac:dyDescent="0.2">
      <c r="A2716" s="10" t="e">
        <f>INDEX(REFERENCE!$B$2:$J$2,1,'EXAMPLE OF CHOICE CARDS'!J2716)</f>
        <v>#REF!</v>
      </c>
      <c r="B2716" s="5">
        <f>INDEX('DCM CARDS LOOKUP - HIDDEN'!$O$4:$AE$8890,MATCH(O2716,'DCM CARDS LOOKUP - HIDDEN'!$N$4:$N$8890,0),$J2716)</f>
        <v>0</v>
      </c>
      <c r="C2716" s="5">
        <f>INDEX('DCM CARDS LOOKUP - HIDDEN'!$O$4:$AE$8890,MATCH(P2716,'DCM CARDS LOOKUP - HIDDEN'!$N$4:$N$8890,0),$J2716)</f>
        <v>0</v>
      </c>
      <c r="D2716" s="5">
        <f>INDEX('DCM CARDS LOOKUP - HIDDEN'!$O$4:$AE$8890,MATCH(Q2716,'DCM CARDS LOOKUP - HIDDEN'!$N$4:$N$8890,0),$J2716)</f>
        <v>0</v>
      </c>
      <c r="E2716" s="5">
        <f>INDEX('DCM CARDS LOOKUP - HIDDEN'!$O$4:$AE$8890,MATCH(R2716,'DCM CARDS LOOKUP - HIDDEN'!$N$4:$N$8890,0),$J2716)</f>
        <v>0</v>
      </c>
      <c r="F2716" s="5">
        <f>INDEX('DCM CARDS LOOKUP - HIDDEN'!$O$4:$AE$8890,MATCH(S2716,'DCM CARDS LOOKUP - HIDDEN'!$N$4:$N$8890,0),$J2716)</f>
        <v>0</v>
      </c>
      <c r="G2716" s="31"/>
      <c r="H2716" s="35"/>
      <c r="J2716" s="4">
        <v>14</v>
      </c>
      <c r="O2716">
        <f>L2703*10000+M2703*100+B2701</f>
        <v>100101</v>
      </c>
      <c r="P2716">
        <f>L2703*10000+M2703*100+C2701</f>
        <v>100102</v>
      </c>
      <c r="Q2716">
        <f>L2703*10000+M2703*100+D2701</f>
        <v>100103</v>
      </c>
      <c r="R2716">
        <f>L2703*10000+M2703*100+E2681</f>
        <v>100104</v>
      </c>
      <c r="S2716">
        <f>L2703*10000+M2703*100+F2681</f>
        <v>100105</v>
      </c>
    </row>
    <row r="2717" spans="1:20" x14ac:dyDescent="0.2">
      <c r="A2717" s="2"/>
      <c r="B2717" s="5"/>
      <c r="C2717" s="5"/>
      <c r="D2717" s="5"/>
      <c r="E2717" s="5"/>
      <c r="F2717" s="5"/>
      <c r="G2717" s="5"/>
      <c r="H2717" s="5"/>
      <c r="J2717" s="13"/>
    </row>
    <row r="2718" spans="1:20" x14ac:dyDescent="0.2">
      <c r="A2718" s="6"/>
      <c r="B2718" s="7">
        <v>1</v>
      </c>
      <c r="C2718" s="7">
        <v>2</v>
      </c>
      <c r="D2718" s="7">
        <v>3</v>
      </c>
      <c r="E2718" s="7">
        <v>4</v>
      </c>
      <c r="F2718" s="7">
        <v>5</v>
      </c>
      <c r="G2718" s="7">
        <v>6</v>
      </c>
      <c r="H2718" s="7">
        <v>9</v>
      </c>
      <c r="J2718" s="13"/>
    </row>
    <row r="2721" spans="1:20" x14ac:dyDescent="0.2">
      <c r="A2721" s="1" t="str">
        <f>"Version "&amp;L2723&amp;"; Task"&amp;M2723</f>
        <v>Version 10; Task2</v>
      </c>
      <c r="B2721" s="4">
        <v>1</v>
      </c>
      <c r="C2721" s="4">
        <v>2</v>
      </c>
      <c r="D2721" s="4">
        <v>3</v>
      </c>
      <c r="E2721" s="4">
        <f>E2701</f>
        <v>4</v>
      </c>
      <c r="F2721" s="4">
        <f>F2701</f>
        <v>5</v>
      </c>
      <c r="G2721" s="4">
        <v>6</v>
      </c>
      <c r="J2721" s="13"/>
    </row>
    <row r="2722" spans="1:20" ht="15" customHeight="1" x14ac:dyDescent="0.2">
      <c r="A2722" s="11" t="s">
        <v>8</v>
      </c>
      <c r="B2722" s="12" t="s">
        <v>9</v>
      </c>
      <c r="C2722" s="12" t="s">
        <v>10</v>
      </c>
      <c r="D2722" s="12" t="s">
        <v>11</v>
      </c>
      <c r="E2722" s="20" t="s">
        <v>21</v>
      </c>
      <c r="F2722" s="20" t="s">
        <v>22</v>
      </c>
      <c r="G2722" s="20"/>
      <c r="H2722" s="34" t="s">
        <v>15</v>
      </c>
      <c r="J2722" s="13"/>
      <c r="L2722" t="s">
        <v>12</v>
      </c>
      <c r="M2722" t="s">
        <v>1</v>
      </c>
    </row>
    <row r="2723" spans="1:20" x14ac:dyDescent="0.2">
      <c r="A2723" s="10" t="str">
        <f>INDEX(REFERENCE!$B$2:$J$2,1,'EXAMPLE OF CHOICE CARDS'!J2723)</f>
        <v>Type</v>
      </c>
      <c r="B2723" s="5" t="str">
        <f>INDEX('DCM CARDS LOOKUP - HIDDEN'!$O$4:$AE$8890,MATCH(O2723,'DCM CARDS LOOKUP - HIDDEN'!$N$4:$N$8890,0),$J2723)</f>
        <v>Topicals</v>
      </c>
      <c r="C2723" s="5" t="str">
        <f>INDEX('DCM CARDS LOOKUP - HIDDEN'!$O$4:$AE$8890,MATCH(P2723,'DCM CARDS LOOKUP - HIDDEN'!$N$4:$N$8890,0),$J2723)</f>
        <v>Topicals</v>
      </c>
      <c r="D2723" s="5" t="str">
        <f>INDEX('DCM CARDS LOOKUP - HIDDEN'!$O$4:$AE$8890,MATCH(Q2723,'DCM CARDS LOOKUP - HIDDEN'!$N$4:$N$8890,0),$J2723)</f>
        <v>Pads</v>
      </c>
      <c r="E2723" s="5" t="str">
        <f>INDEX('DCM CARDS LOOKUP - HIDDEN'!$O$4:$AE$8890,MATCH(R2723,'DCM CARDS LOOKUP - HIDDEN'!$N$4:$N$8890,0),$J2723)</f>
        <v>Pads</v>
      </c>
      <c r="F2723" s="5" t="str">
        <f>INDEX('DCM CARDS LOOKUP - HIDDEN'!$O$4:$AE$8890,MATCH(S2723,'DCM CARDS LOOKUP - HIDDEN'!$N$4:$N$8890,0),$J2723)</f>
        <v>Topicals</v>
      </c>
      <c r="G2723" s="5" t="str">
        <f>INDEX('DCM CARDS LOOKUP - HIDDEN'!$O$4:$AE$8890,MATCH(T2723,'DCM CARDS LOOKUP - HIDDEN'!$N$4:$N$8890,0),$J2723)</f>
        <v>Pads</v>
      </c>
      <c r="H2723" s="35"/>
      <c r="J2723" s="4">
        <v>1</v>
      </c>
      <c r="L2723">
        <f>IF(M2703=15,L2703+1,L2703)</f>
        <v>10</v>
      </c>
      <c r="M2723">
        <f>IF(M2703&lt;15,M2703+1,1)</f>
        <v>2</v>
      </c>
      <c r="O2723">
        <f>L2723*10000+M2723*100+B2721</f>
        <v>100201</v>
      </c>
      <c r="P2723">
        <f>L2723*10000+M2723*100+C2721</f>
        <v>100202</v>
      </c>
      <c r="Q2723">
        <f>L2723*10000+M2723*100+D2721</f>
        <v>100203</v>
      </c>
      <c r="R2723">
        <f>L2723*10000+M2723*100+E2701</f>
        <v>100204</v>
      </c>
      <c r="S2723">
        <f>L2723*10000+M2723*100+F2701</f>
        <v>100205</v>
      </c>
      <c r="T2723">
        <f>L2723*10000+M2723*100+G2701</f>
        <v>100206</v>
      </c>
    </row>
    <row r="2724" spans="1:20" x14ac:dyDescent="0.2">
      <c r="A2724" s="10" t="str">
        <f>INDEX(REFERENCE!$B$2:$J$2,1,'EXAMPLE OF CHOICE CARDS'!J2724)</f>
        <v>Brand</v>
      </c>
      <c r="B2724" s="5" t="str">
        <f>INDEX('DCM CARDS LOOKUP - HIDDEN'!$O$4:$AE$8890,MATCH(O2724,'DCM CARDS LOOKUP - HIDDEN'!$N$4:$N$8890,0),$J2724)</f>
        <v>Theraworx</v>
      </c>
      <c r="C2724" s="5" t="str">
        <f>INDEX('DCM CARDS LOOKUP - HIDDEN'!$O$4:$AE$8890,MATCH(P2724,'DCM CARDS LOOKUP - HIDDEN'!$N$4:$N$8890,0),$J2724)</f>
        <v>Store Brand</v>
      </c>
      <c r="D2724" s="5" t="str">
        <f>INDEX('DCM CARDS LOOKUP - HIDDEN'!$O$4:$AE$8890,MATCH(Q2724,'DCM CARDS LOOKUP - HIDDEN'!$N$4:$N$8890,0),$J2724)</f>
        <v>Equate</v>
      </c>
      <c r="E2724" s="5" t="str">
        <f>INDEX('DCM CARDS LOOKUP - HIDDEN'!$O$4:$AE$8890,MATCH(R2724,'DCM CARDS LOOKUP - HIDDEN'!$N$4:$N$8890,0),$J2724)</f>
        <v>Bengay</v>
      </c>
      <c r="F2724" s="5" t="str">
        <f>INDEX('DCM CARDS LOOKUP - HIDDEN'!$O$4:$AE$8890,MATCH(S2724,'DCM CARDS LOOKUP - HIDDEN'!$N$4:$N$8890,0),$J2724)</f>
        <v xml:space="preserve">Biofreeze  </v>
      </c>
      <c r="G2724" s="5" t="str">
        <f>INDEX('DCM CARDS LOOKUP - HIDDEN'!$O$4:$AE$8890,MATCH(T2724,'DCM CARDS LOOKUP - HIDDEN'!$N$4:$N$8890,0),$J2724)</f>
        <v>Amazon Basic Care</v>
      </c>
      <c r="H2724" s="35"/>
      <c r="J2724" s="4">
        <v>2</v>
      </c>
      <c r="O2724">
        <f>L2723*10000+M2723*100+B2721</f>
        <v>100201</v>
      </c>
      <c r="P2724">
        <f>L2723*10000+M2723*100+C2721</f>
        <v>100202</v>
      </c>
      <c r="Q2724">
        <f>L2723*10000+M2723*100+D2721</f>
        <v>100203</v>
      </c>
      <c r="R2724">
        <f>L2723*10000+M2723*100+E2701</f>
        <v>100204</v>
      </c>
      <c r="S2724">
        <f>L2723*10000+M2723*100+F2701</f>
        <v>100205</v>
      </c>
      <c r="T2724">
        <f>L2723*10000+M2723*100+G2701</f>
        <v>100206</v>
      </c>
    </row>
    <row r="2725" spans="1:20" ht="28.5" x14ac:dyDescent="0.2">
      <c r="A2725" s="10" t="str">
        <f>INDEX(REFERENCE!$B$2:$J$2,1,'EXAMPLE OF CHOICE CARDS'!J2725)</f>
        <v>Sensation</v>
      </c>
      <c r="B2725" s="5" t="str">
        <f>INDEX('DCM CARDS LOOKUP - HIDDEN'!$O$4:$AE$8890,MATCH(O2725,'DCM CARDS LOOKUP - HIDDEN'!$N$4:$N$8890,0),$J2725)</f>
        <v>Cold sensation</v>
      </c>
      <c r="C2725" s="5" t="str">
        <f>INDEX('DCM CARDS LOOKUP - HIDDEN'!$O$4:$AE$8890,MATCH(P2725,'DCM CARDS LOOKUP - HIDDEN'!$N$4:$N$8890,0),$J2725)</f>
        <v>Hot sensation</v>
      </c>
      <c r="D2725" s="5" t="str">
        <f>INDEX('DCM CARDS LOOKUP - HIDDEN'!$O$4:$AE$8890,MATCH(Q2725,'DCM CARDS LOOKUP - HIDDEN'!$N$4:$N$8890,0),$J2725)</f>
        <v>Both hot and cold sensation</v>
      </c>
      <c r="E2725" s="5" t="str">
        <f>INDEX('DCM CARDS LOOKUP - HIDDEN'!$O$4:$AE$8890,MATCH(R2725,'DCM CARDS LOOKUP - HIDDEN'!$N$4:$N$8890,0),$J2725)</f>
        <v>Cold sensation</v>
      </c>
      <c r="F2725" s="5" t="str">
        <f>INDEX('DCM CARDS LOOKUP - HIDDEN'!$O$4:$AE$8890,MATCH(S2725,'DCM CARDS LOOKUP - HIDDEN'!$N$4:$N$8890,0),$J2725)</f>
        <v>Both hot and cold sensation</v>
      </c>
      <c r="G2725" s="5" t="str">
        <f>INDEX('DCM CARDS LOOKUP - HIDDEN'!$O$4:$AE$8890,MATCH(T2725,'DCM CARDS LOOKUP - HIDDEN'!$N$4:$N$8890,0),$J2725)</f>
        <v>No sensation/drug free/for circulation</v>
      </c>
      <c r="H2725" s="35"/>
      <c r="J2725" s="4">
        <v>3</v>
      </c>
      <c r="O2725">
        <f>L2723*10000+M2723*100+B2721</f>
        <v>100201</v>
      </c>
      <c r="P2725">
        <f>L2723*10000+M2723*100+C2721</f>
        <v>100202</v>
      </c>
      <c r="Q2725">
        <f>L2723*10000+M2723*100+D2721</f>
        <v>100203</v>
      </c>
      <c r="R2725">
        <f>L2723*10000+M2723*100+E2701</f>
        <v>100204</v>
      </c>
      <c r="S2725">
        <f>L2723*10000+M2723*100+F2701</f>
        <v>100205</v>
      </c>
      <c r="T2725">
        <f>L2723*10000+M2723*100+G2701</f>
        <v>100206</v>
      </c>
    </row>
    <row r="2726" spans="1:20" x14ac:dyDescent="0.2">
      <c r="A2726" s="10" t="str">
        <f>INDEX(REFERENCE!$B$2:$J$2,1,'EXAMPLE OF CHOICE CARDS'!J2726)</f>
        <v>Treatment Area</v>
      </c>
      <c r="B2726" s="5" t="str">
        <f>INDEX('DCM CARDS LOOKUP - HIDDEN'!$O$4:$AE$8890,MATCH(O2726,'DCM CARDS LOOKUP - HIDDEN'!$N$4:$N$8890,0),$J2726)</f>
        <v>-</v>
      </c>
      <c r="C2726" s="5" t="str">
        <f>INDEX('DCM CARDS LOOKUP - HIDDEN'!$O$4:$AE$8890,MATCH(P2726,'DCM CARDS LOOKUP - HIDDEN'!$N$4:$N$8890,0),$J2726)</f>
        <v>-</v>
      </c>
      <c r="D2726" s="5" t="str">
        <f>INDEX('DCM CARDS LOOKUP - HIDDEN'!$O$4:$AE$8890,MATCH(Q2726,'DCM CARDS LOOKUP - HIDDEN'!$N$4:$N$8890,0),$J2726)</f>
        <v>Neck</v>
      </c>
      <c r="E2726" s="5" t="str">
        <f>INDEX('DCM CARDS LOOKUP - HIDDEN'!$O$4:$AE$8890,MATCH(R2726,'DCM CARDS LOOKUP - HIDDEN'!$N$4:$N$8890,0),$J2726)</f>
        <v>Hands (arthritis)</v>
      </c>
      <c r="F2726" s="5" t="str">
        <f>INDEX('DCM CARDS LOOKUP - HIDDEN'!$O$4:$AE$8890,MATCH(S2726,'DCM CARDS LOOKUP - HIDDEN'!$N$4:$N$8890,0),$J2726)</f>
        <v>-</v>
      </c>
      <c r="G2726" s="5" t="str">
        <f>INDEX('DCM CARDS LOOKUP - HIDDEN'!$O$4:$AE$8890,MATCH(T2726,'DCM CARDS LOOKUP - HIDDEN'!$N$4:$N$8890,0),$J2726)</f>
        <v>Joint</v>
      </c>
      <c r="H2726" s="35"/>
      <c r="J2726" s="4">
        <v>4</v>
      </c>
      <c r="O2726">
        <f>L2723*10000+M2723*100+B2721</f>
        <v>100201</v>
      </c>
      <c r="P2726">
        <f>L2723*10000+M2723*100+C2721</f>
        <v>100202</v>
      </c>
      <c r="Q2726">
        <f>L2723*10000+M2723*100+D2721</f>
        <v>100203</v>
      </c>
      <c r="R2726">
        <f>L2723*10000+M2723*100+E2701</f>
        <v>100204</v>
      </c>
      <c r="S2726">
        <f>L2723*10000+M2723*100+F2701</f>
        <v>100205</v>
      </c>
      <c r="T2726">
        <f>L2723*10000+M2723*100+G2701</f>
        <v>100206</v>
      </c>
    </row>
    <row r="2727" spans="1:20" x14ac:dyDescent="0.2">
      <c r="A2727" s="10" t="str">
        <f>INDEX(REFERENCE!$B$2:$J$2,1,'EXAMPLE OF CHOICE CARDS'!J2727)</f>
        <v>Format</v>
      </c>
      <c r="B2727" s="5" t="str">
        <f>INDEX('DCM CARDS LOOKUP - HIDDEN'!$O$4:$AE$8890,MATCH(O2727,'DCM CARDS LOOKUP - HIDDEN'!$N$4:$N$8890,0),$J2727)</f>
        <v>Roll-on</v>
      </c>
      <c r="C2727" s="5" t="str">
        <f>INDEX('DCM CARDS LOOKUP - HIDDEN'!$O$4:$AE$8890,MATCH(P2727,'DCM CARDS LOOKUP - HIDDEN'!$N$4:$N$8890,0),$J2727)</f>
        <v>Liquid</v>
      </c>
      <c r="D2727" s="5" t="str">
        <f>INDEX('DCM CARDS LOOKUP - HIDDEN'!$O$4:$AE$8890,MATCH(Q2727,'DCM CARDS LOOKUP - HIDDEN'!$N$4:$N$8890,0),$J2727)</f>
        <v>Single use pads/patches</v>
      </c>
      <c r="E2727" s="5" t="str">
        <f>INDEX('DCM CARDS LOOKUP - HIDDEN'!$O$4:$AE$8890,MATCH(R2727,'DCM CARDS LOOKUP - HIDDEN'!$N$4:$N$8890,0),$J2727)</f>
        <v>Single use pads/patches</v>
      </c>
      <c r="F2727" s="5" t="str">
        <f>INDEX('DCM CARDS LOOKUP - HIDDEN'!$O$4:$AE$8890,MATCH(S2727,'DCM CARDS LOOKUP - HIDDEN'!$N$4:$N$8890,0),$J2727)</f>
        <v>Gel</v>
      </c>
      <c r="G2727" s="5" t="str">
        <f>INDEX('DCM CARDS LOOKUP - HIDDEN'!$O$4:$AE$8890,MATCH(T2727,'DCM CARDS LOOKUP - HIDDEN'!$N$4:$N$8890,0),$J2727)</f>
        <v>Single use pads/patches</v>
      </c>
      <c r="H2727" s="35"/>
      <c r="J2727" s="4">
        <v>5</v>
      </c>
      <c r="O2727">
        <f>L2723*10000+M2723*100+B2721</f>
        <v>100201</v>
      </c>
      <c r="P2727">
        <f>L2723*10000+M2723*100+C2721</f>
        <v>100202</v>
      </c>
      <c r="Q2727">
        <f>L2723*10000+M2723*100+D2721</f>
        <v>100203</v>
      </c>
      <c r="R2727">
        <f>L2723*10000+M2723*100+E2701</f>
        <v>100204</v>
      </c>
      <c r="S2727">
        <f>L2723*10000+M2723*100+F2701</f>
        <v>100205</v>
      </c>
      <c r="T2727">
        <f>L2723*10000+M2723*100+G2701</f>
        <v>100206</v>
      </c>
    </row>
    <row r="2728" spans="1:20" x14ac:dyDescent="0.2">
      <c r="A2728" s="10" t="str">
        <f>INDEX(REFERENCE!$B$2:$J$2,1,'EXAMPLE OF CHOICE CARDS'!J2728)</f>
        <v>Count</v>
      </c>
      <c r="B2728" s="5" t="str">
        <f>INDEX('DCM CARDS LOOKUP - HIDDEN'!$O$4:$AE$8890,MATCH(O2728,'DCM CARDS LOOKUP - HIDDEN'!$N$4:$N$8890,0),$J2728)</f>
        <v>4.5 oz</v>
      </c>
      <c r="C2728" s="5" t="str">
        <f>INDEX('DCM CARDS LOOKUP - HIDDEN'!$O$4:$AE$8890,MATCH(P2728,'DCM CARDS LOOKUP - HIDDEN'!$N$4:$N$8890,0),$J2728)</f>
        <v>3 oz</v>
      </c>
      <c r="D2728" s="5" t="str">
        <f>INDEX('DCM CARDS LOOKUP - HIDDEN'!$O$4:$AE$8890,MATCH(Q2728,'DCM CARDS LOOKUP - HIDDEN'!$N$4:$N$8890,0),$J2728)</f>
        <v>5 count</v>
      </c>
      <c r="E2728" s="5" t="str">
        <f>INDEX('DCM CARDS LOOKUP - HIDDEN'!$O$4:$AE$8890,MATCH(R2728,'DCM CARDS LOOKUP - HIDDEN'!$N$4:$N$8890,0),$J2728)</f>
        <v>3 count</v>
      </c>
      <c r="F2728" s="5" t="str">
        <f>INDEX('DCM CARDS LOOKUP - HIDDEN'!$O$4:$AE$8890,MATCH(S2728,'DCM CARDS LOOKUP - HIDDEN'!$N$4:$N$8890,0),$J2728)</f>
        <v>3.5 oz</v>
      </c>
      <c r="G2728" s="5" t="str">
        <f>INDEX('DCM CARDS LOOKUP - HIDDEN'!$O$4:$AE$8890,MATCH(T2728,'DCM CARDS LOOKUP - HIDDEN'!$N$4:$N$8890,0),$J2728)</f>
        <v>6 count</v>
      </c>
      <c r="H2728" s="35"/>
      <c r="J2728" s="4">
        <v>6</v>
      </c>
      <c r="O2728">
        <f>L2723*10000+M2723*100+B2721</f>
        <v>100201</v>
      </c>
      <c r="P2728">
        <f>L2723*10000+M2723*100+C2721</f>
        <v>100202</v>
      </c>
      <c r="Q2728">
        <f>L2723*10000+M2723*100+D2721</f>
        <v>100203</v>
      </c>
      <c r="R2728">
        <f>L2723*10000+M2723*100+E2701</f>
        <v>100204</v>
      </c>
      <c r="S2728">
        <f>L2723*10000+M2723*100+F2701</f>
        <v>100205</v>
      </c>
      <c r="T2728">
        <f>L2723*10000+M2723*100+G2701</f>
        <v>100206</v>
      </c>
    </row>
    <row r="2729" spans="1:20" ht="15" customHeight="1" x14ac:dyDescent="0.2">
      <c r="A2729" s="10" t="str">
        <f>INDEX(REFERENCE!$B$2:$J$2,1,'EXAMPLE OF CHOICE CARDS'!J2729)</f>
        <v>Price</v>
      </c>
      <c r="B2729" s="29">
        <f>INDEX('DCM CARDS LOOKUP - HIDDEN'!$O$4:$AE$8890,MATCH(O2729,'DCM CARDS LOOKUP - HIDDEN'!$N$4:$N$8890,0),$J2729)</f>
        <v>12.5</v>
      </c>
      <c r="C2729" s="29">
        <f>INDEX('DCM CARDS LOOKUP - HIDDEN'!$O$4:$AE$8890,MATCH(P2729,'DCM CARDS LOOKUP - HIDDEN'!$N$4:$N$8890,0),$J2729)</f>
        <v>7</v>
      </c>
      <c r="D2729" s="29">
        <f>INDEX('DCM CARDS LOOKUP - HIDDEN'!$O$4:$AE$8890,MATCH(Q2729,'DCM CARDS LOOKUP - HIDDEN'!$N$4:$N$8890,0),$J2729)</f>
        <v>4.83</v>
      </c>
      <c r="E2729" s="29">
        <f>INDEX('DCM CARDS LOOKUP - HIDDEN'!$O$4:$AE$8890,MATCH(R2729,'DCM CARDS LOOKUP - HIDDEN'!$N$4:$N$8890,0),$J2729)</f>
        <v>9.99</v>
      </c>
      <c r="F2729" s="29">
        <f>INDEX('DCM CARDS LOOKUP - HIDDEN'!$O$4:$AE$8890,MATCH(S2729,'DCM CARDS LOOKUP - HIDDEN'!$N$4:$N$8890,0),$J2729)</f>
        <v>12.39</v>
      </c>
      <c r="G2729" s="29">
        <f>INDEX('DCM CARDS LOOKUP - HIDDEN'!$O$4:$AE$8890,MATCH(T2729,'DCM CARDS LOOKUP - HIDDEN'!$N$4:$N$8890,0),$J2729)</f>
        <v>10</v>
      </c>
      <c r="H2729" s="35"/>
      <c r="J2729" s="4">
        <v>7</v>
      </c>
      <c r="O2729">
        <f>L2723*10000+M2723*100+B2721</f>
        <v>100201</v>
      </c>
      <c r="P2729">
        <f>L2723*10000+M2723*100+C2721</f>
        <v>100202</v>
      </c>
      <c r="Q2729">
        <f>L2723*10000+M2723*100+D2721</f>
        <v>100203</v>
      </c>
      <c r="R2729">
        <f>L2723*10000+M2723*100+E2701</f>
        <v>100204</v>
      </c>
      <c r="S2729">
        <f>L2723*10000+M2723*100+F2701</f>
        <v>100205</v>
      </c>
      <c r="T2729">
        <f>L2723*10000+M2723*100+G2701</f>
        <v>100206</v>
      </c>
    </row>
    <row r="2730" spans="1:20" ht="15" customHeight="1" x14ac:dyDescent="0.2">
      <c r="A2730" s="10" t="str">
        <f>INDEX(REFERENCE!$B$2:$J$2,1,'EXAMPLE OF CHOICE CARDS'!J2730)</f>
        <v>Review Rating</v>
      </c>
      <c r="B2730" s="5" t="str">
        <f>INDEX('DCM CARDS LOOKUP - HIDDEN'!$O$4:$AE$8890,MATCH(O2730,'DCM CARDS LOOKUP - HIDDEN'!$N$4:$N$8890,0),$J2730)</f>
        <v>4.5 stars</v>
      </c>
      <c r="C2730" s="5" t="str">
        <f>INDEX('DCM CARDS LOOKUP - HIDDEN'!$O$4:$AE$8890,MATCH(P2730,'DCM CARDS LOOKUP - HIDDEN'!$N$4:$N$8890,0),$J2730)</f>
        <v>4.6 stars</v>
      </c>
      <c r="D2730" s="5" t="str">
        <f>INDEX('DCM CARDS LOOKUP - HIDDEN'!$O$4:$AE$8890,MATCH(Q2730,'DCM CARDS LOOKUP - HIDDEN'!$N$4:$N$8890,0),$J2730)</f>
        <v>4.8 stars</v>
      </c>
      <c r="E2730" s="5" t="str">
        <f>INDEX('DCM CARDS LOOKUP - HIDDEN'!$O$4:$AE$8890,MATCH(R2730,'DCM CARDS LOOKUP - HIDDEN'!$N$4:$N$8890,0),$J2730)</f>
        <v>4.6 stars</v>
      </c>
      <c r="F2730" s="5" t="str">
        <f>INDEX('DCM CARDS LOOKUP - HIDDEN'!$O$4:$AE$8890,MATCH(S2730,'DCM CARDS LOOKUP - HIDDEN'!$N$4:$N$8890,0),$J2730)</f>
        <v>4.6 stars</v>
      </c>
      <c r="G2730" s="5" t="str">
        <f>INDEX('DCM CARDS LOOKUP - HIDDEN'!$O$4:$AE$8890,MATCH(T2730,'DCM CARDS LOOKUP - HIDDEN'!$N$4:$N$8890,0),$J2730)</f>
        <v>4.5 stars</v>
      </c>
      <c r="H2730" s="35"/>
      <c r="J2730" s="4">
        <v>8</v>
      </c>
      <c r="O2730">
        <f>L2723*10000+M2723*100+B2721</f>
        <v>100201</v>
      </c>
      <c r="P2730">
        <f>L2723*10000+M2723*100+C2721</f>
        <v>100202</v>
      </c>
      <c r="Q2730">
        <f>L2723*10000+M2723*100+D2721</f>
        <v>100203</v>
      </c>
      <c r="R2730">
        <f>L2723*10000+M2723*100+E2701</f>
        <v>100204</v>
      </c>
      <c r="S2730">
        <f>L2723*10000+M2723*100+F2701</f>
        <v>100205</v>
      </c>
      <c r="T2730">
        <f>L2723*10000+M2723*100+G2701</f>
        <v>100206</v>
      </c>
    </row>
    <row r="2731" spans="1:20" ht="15" customHeight="1" x14ac:dyDescent="0.2">
      <c r="A2731" s="10" t="str">
        <f>INDEX(REFERENCE!$B$2:$J$2,1,'EXAMPLE OF CHOICE CARDS'!J2731)</f>
        <v>Number of Reviews</v>
      </c>
      <c r="B2731" s="30">
        <f>INDEX('DCM CARDS LOOKUP - HIDDEN'!$O$4:$AE$8890,MATCH(O2731,'DCM CARDS LOOKUP - HIDDEN'!$N$4:$N$8890,0),$J2731)</f>
        <v>4500</v>
      </c>
      <c r="C2731" s="30">
        <f>INDEX('DCM CARDS LOOKUP - HIDDEN'!$O$4:$AE$8890,MATCH(P2731,'DCM CARDS LOOKUP - HIDDEN'!$N$4:$N$8890,0),$J2731)</f>
        <v>4500</v>
      </c>
      <c r="D2731" s="30">
        <f>INDEX('DCM CARDS LOOKUP - HIDDEN'!$O$4:$AE$8890,MATCH(Q2731,'DCM CARDS LOOKUP - HIDDEN'!$N$4:$N$8890,0),$J2731)</f>
        <v>1250</v>
      </c>
      <c r="E2731" s="30">
        <f>INDEX('DCM CARDS LOOKUP - HIDDEN'!$O$4:$AE$8890,MATCH(R2731,'DCM CARDS LOOKUP - HIDDEN'!$N$4:$N$8890,0),$J2731)</f>
        <v>1250</v>
      </c>
      <c r="F2731" s="30">
        <f>INDEX('DCM CARDS LOOKUP - HIDDEN'!$O$4:$AE$8890,MATCH(S2731,'DCM CARDS LOOKUP - HIDDEN'!$N$4:$N$8890,0),$J2731)</f>
        <v>4500</v>
      </c>
      <c r="G2731" s="30">
        <f>INDEX('DCM CARDS LOOKUP - HIDDEN'!$O$4:$AE$8890,MATCH(T2731,'DCM CARDS LOOKUP - HIDDEN'!$N$4:$N$8890,0),$J2731)</f>
        <v>1250</v>
      </c>
      <c r="H2731" s="35"/>
      <c r="J2731" s="4">
        <v>9</v>
      </c>
      <c r="O2731">
        <f>L2723*10000+M2723*100+B2721</f>
        <v>100201</v>
      </c>
      <c r="P2731">
        <f>L2723*10000+M2723*100+C2721</f>
        <v>100202</v>
      </c>
      <c r="Q2731">
        <f>L2723*10000+M2723*100+D2721</f>
        <v>100203</v>
      </c>
      <c r="R2731">
        <f>L2723*10000+M2723*100+E2701</f>
        <v>100204</v>
      </c>
      <c r="S2731">
        <f>L2723*10000+M2723*100+F2701</f>
        <v>100205</v>
      </c>
      <c r="T2731">
        <f>L2723*10000+M2723*100+G2701</f>
        <v>100206</v>
      </c>
    </row>
    <row r="2732" spans="1:20" ht="15" hidden="1" customHeight="1" x14ac:dyDescent="0.2">
      <c r="A2732" s="10" t="e">
        <f>INDEX(REFERENCE!$B$2:$J$2,1,'EXAMPLE OF CHOICE CARDS'!J2732)</f>
        <v>#REF!</v>
      </c>
      <c r="B2732" s="5">
        <f>INDEX('DCM CARDS LOOKUP - HIDDEN'!$O$4:$AE$8890,MATCH(O2732,'DCM CARDS LOOKUP - HIDDEN'!$N$4:$N$8890,0),$J2732)</f>
        <v>0</v>
      </c>
      <c r="C2732" s="5">
        <f>INDEX('DCM CARDS LOOKUP - HIDDEN'!$O$4:$AE$8890,MATCH(P2732,'DCM CARDS LOOKUP - HIDDEN'!$N$4:$N$8890,0),$J2732)</f>
        <v>0</v>
      </c>
      <c r="D2732" s="5">
        <f>INDEX('DCM CARDS LOOKUP - HIDDEN'!$O$4:$AE$8890,MATCH(Q2732,'DCM CARDS LOOKUP - HIDDEN'!$N$4:$N$8890,0),$J2732)</f>
        <v>0</v>
      </c>
      <c r="E2732" s="5">
        <f>INDEX('DCM CARDS LOOKUP - HIDDEN'!$O$4:$AE$8890,MATCH(R2732,'DCM CARDS LOOKUP - HIDDEN'!$N$4:$N$8890,0),$J2732)</f>
        <v>0</v>
      </c>
      <c r="F2732" s="5">
        <f>INDEX('DCM CARDS LOOKUP - HIDDEN'!$O$4:$AE$8890,MATCH(S2732,'DCM CARDS LOOKUP - HIDDEN'!$N$4:$N$8890,0),$J2732)</f>
        <v>0</v>
      </c>
      <c r="G2732" s="31"/>
      <c r="H2732" s="35"/>
      <c r="J2732" s="4">
        <v>10</v>
      </c>
      <c r="O2732">
        <f>L2723*10000+M2723*100+B2721</f>
        <v>100201</v>
      </c>
      <c r="P2732">
        <f>L2723*10000+M2723*100+C2721</f>
        <v>100202</v>
      </c>
      <c r="Q2732">
        <f>L2723*10000+M2723*100+D2721</f>
        <v>100203</v>
      </c>
      <c r="R2732">
        <f>L2723*10000+M2723*100+E2701</f>
        <v>100204</v>
      </c>
      <c r="S2732">
        <f>L2723*10000+M2723*100+F2701</f>
        <v>100205</v>
      </c>
    </row>
    <row r="2733" spans="1:20" ht="15" hidden="1" customHeight="1" x14ac:dyDescent="0.2">
      <c r="A2733" s="10" t="e">
        <f>INDEX(REFERENCE!$B$2:$J$2,1,'EXAMPLE OF CHOICE CARDS'!J2733)</f>
        <v>#REF!</v>
      </c>
      <c r="B2733" s="5">
        <f>INDEX('DCM CARDS LOOKUP - HIDDEN'!$O$4:$AE$8890,MATCH(O2733,'DCM CARDS LOOKUP - HIDDEN'!$N$4:$N$8890,0),$J2733)</f>
        <v>0</v>
      </c>
      <c r="C2733" s="5">
        <f>INDEX('DCM CARDS LOOKUP - HIDDEN'!$O$4:$AE$8890,MATCH(P2733,'DCM CARDS LOOKUP - HIDDEN'!$N$4:$N$8890,0),$J2733)</f>
        <v>0</v>
      </c>
      <c r="D2733" s="5">
        <f>INDEX('DCM CARDS LOOKUP - HIDDEN'!$O$4:$AE$8890,MATCH(Q2733,'DCM CARDS LOOKUP - HIDDEN'!$N$4:$N$8890,0),$J2733)</f>
        <v>0</v>
      </c>
      <c r="E2733" s="5">
        <f>INDEX('DCM CARDS LOOKUP - HIDDEN'!$O$4:$AE$8890,MATCH(R2733,'DCM CARDS LOOKUP - HIDDEN'!$N$4:$N$8890,0),$J2733)</f>
        <v>0</v>
      </c>
      <c r="F2733" s="5">
        <f>INDEX('DCM CARDS LOOKUP - HIDDEN'!$O$4:$AE$8890,MATCH(S2733,'DCM CARDS LOOKUP - HIDDEN'!$N$4:$N$8890,0),$J2733)</f>
        <v>0</v>
      </c>
      <c r="G2733" s="31"/>
      <c r="H2733" s="35"/>
      <c r="J2733" s="4">
        <v>11</v>
      </c>
      <c r="O2733">
        <f>L2723*10000+M2723*100+B2721</f>
        <v>100201</v>
      </c>
      <c r="P2733">
        <f>L2723*10000+M2723*100+C2721</f>
        <v>100202</v>
      </c>
      <c r="Q2733">
        <f>L2723*10000+M2723*100+D2721</f>
        <v>100203</v>
      </c>
      <c r="R2733">
        <f>L2723*10000+M2723*100+E2701</f>
        <v>100204</v>
      </c>
      <c r="S2733">
        <f>L2723*10000+M2723*100+F2701</f>
        <v>100205</v>
      </c>
    </row>
    <row r="2734" spans="1:20" ht="15" hidden="1" customHeight="1" x14ac:dyDescent="0.2">
      <c r="A2734" s="10" t="e">
        <f>INDEX(REFERENCE!$B$2:$J$2,1,'EXAMPLE OF CHOICE CARDS'!J2734)</f>
        <v>#REF!</v>
      </c>
      <c r="B2734" s="5">
        <f>INDEX('DCM CARDS LOOKUP - HIDDEN'!$O$4:$AE$8890,MATCH(O2734,'DCM CARDS LOOKUP - HIDDEN'!$N$4:$N$8890,0),$J2734)</f>
        <v>0</v>
      </c>
      <c r="C2734" s="5">
        <f>INDEX('DCM CARDS LOOKUP - HIDDEN'!$O$4:$AE$8890,MATCH(P2734,'DCM CARDS LOOKUP - HIDDEN'!$N$4:$N$8890,0),$J2734)</f>
        <v>0</v>
      </c>
      <c r="D2734" s="5">
        <f>INDEX('DCM CARDS LOOKUP - HIDDEN'!$O$4:$AE$8890,MATCH(Q2734,'DCM CARDS LOOKUP - HIDDEN'!$N$4:$N$8890,0),$J2734)</f>
        <v>0</v>
      </c>
      <c r="E2734" s="5">
        <f>INDEX('DCM CARDS LOOKUP - HIDDEN'!$O$4:$AE$8890,MATCH(R2734,'DCM CARDS LOOKUP - HIDDEN'!$N$4:$N$8890,0),$J2734)</f>
        <v>0</v>
      </c>
      <c r="F2734" s="5">
        <f>INDEX('DCM CARDS LOOKUP - HIDDEN'!$O$4:$AE$8890,MATCH(S2734,'DCM CARDS LOOKUP - HIDDEN'!$N$4:$N$8890,0),$J2734)</f>
        <v>0</v>
      </c>
      <c r="G2734" s="31"/>
      <c r="H2734" s="35"/>
      <c r="J2734" s="4">
        <v>12</v>
      </c>
      <c r="O2734">
        <f>L2723*10000+M2723*100+B2721</f>
        <v>100201</v>
      </c>
      <c r="P2734">
        <f>L2723*10000+M2723*100+C2721</f>
        <v>100202</v>
      </c>
      <c r="Q2734">
        <f>L2723*10000+M2723*100+D2721</f>
        <v>100203</v>
      </c>
      <c r="R2734">
        <f>L2723*10000+M2723*100+E2701</f>
        <v>100204</v>
      </c>
      <c r="S2734">
        <f>L2723*10000+M2723*100+F2701</f>
        <v>100205</v>
      </c>
    </row>
    <row r="2735" spans="1:20" ht="15" hidden="1" customHeight="1" x14ac:dyDescent="0.2">
      <c r="A2735" s="10" t="e">
        <f>INDEX(REFERENCE!$B$2:$J$2,1,'EXAMPLE OF CHOICE CARDS'!J2735)</f>
        <v>#REF!</v>
      </c>
      <c r="B2735" s="5">
        <f>INDEX('DCM CARDS LOOKUP - HIDDEN'!$O$4:$AE$8890,MATCH(O2735,'DCM CARDS LOOKUP - HIDDEN'!$N$4:$N$8890,0),$J2735)</f>
        <v>0</v>
      </c>
      <c r="C2735" s="5">
        <f>INDEX('DCM CARDS LOOKUP - HIDDEN'!$O$4:$AE$8890,MATCH(P2735,'DCM CARDS LOOKUP - HIDDEN'!$N$4:$N$8890,0),$J2735)</f>
        <v>0</v>
      </c>
      <c r="D2735" s="5">
        <f>INDEX('DCM CARDS LOOKUP - HIDDEN'!$O$4:$AE$8890,MATCH(Q2735,'DCM CARDS LOOKUP - HIDDEN'!$N$4:$N$8890,0),$J2735)</f>
        <v>0</v>
      </c>
      <c r="E2735" s="5">
        <f>INDEX('DCM CARDS LOOKUP - HIDDEN'!$O$4:$AE$8890,MATCH(R2735,'DCM CARDS LOOKUP - HIDDEN'!$N$4:$N$8890,0),$J2735)</f>
        <v>0</v>
      </c>
      <c r="F2735" s="5">
        <f>INDEX('DCM CARDS LOOKUP - HIDDEN'!$O$4:$AE$8890,MATCH(S2735,'DCM CARDS LOOKUP - HIDDEN'!$N$4:$N$8890,0),$J2735)</f>
        <v>0</v>
      </c>
      <c r="G2735" s="31"/>
      <c r="H2735" s="35"/>
      <c r="J2735" s="4">
        <v>13</v>
      </c>
      <c r="O2735">
        <f>L2723*10000+M2723*100+B2721</f>
        <v>100201</v>
      </c>
      <c r="P2735">
        <f>L2723*10000+M2723*100+C2721</f>
        <v>100202</v>
      </c>
      <c r="Q2735">
        <f>L2723*10000+M2723*100+D2721</f>
        <v>100203</v>
      </c>
      <c r="R2735">
        <f>L2723*10000+M2723*100+E2701</f>
        <v>100204</v>
      </c>
      <c r="S2735">
        <f>L2723*10000+M2723*100+F2701</f>
        <v>100205</v>
      </c>
    </row>
    <row r="2736" spans="1:20" ht="15" hidden="1" customHeight="1" x14ac:dyDescent="0.2">
      <c r="A2736" s="10" t="e">
        <f>INDEX(REFERENCE!$B$2:$J$2,1,'EXAMPLE OF CHOICE CARDS'!J2736)</f>
        <v>#REF!</v>
      </c>
      <c r="B2736" s="5">
        <f>INDEX('DCM CARDS LOOKUP - HIDDEN'!$O$4:$AE$8890,MATCH(O2736,'DCM CARDS LOOKUP - HIDDEN'!$N$4:$N$8890,0),$J2736)</f>
        <v>0</v>
      </c>
      <c r="C2736" s="5">
        <f>INDEX('DCM CARDS LOOKUP - HIDDEN'!$O$4:$AE$8890,MATCH(P2736,'DCM CARDS LOOKUP - HIDDEN'!$N$4:$N$8890,0),$J2736)</f>
        <v>0</v>
      </c>
      <c r="D2736" s="5">
        <f>INDEX('DCM CARDS LOOKUP - HIDDEN'!$O$4:$AE$8890,MATCH(Q2736,'DCM CARDS LOOKUP - HIDDEN'!$N$4:$N$8890,0),$J2736)</f>
        <v>0</v>
      </c>
      <c r="E2736" s="5">
        <f>INDEX('DCM CARDS LOOKUP - HIDDEN'!$O$4:$AE$8890,MATCH(R2736,'DCM CARDS LOOKUP - HIDDEN'!$N$4:$N$8890,0),$J2736)</f>
        <v>0</v>
      </c>
      <c r="F2736" s="5">
        <f>INDEX('DCM CARDS LOOKUP - HIDDEN'!$O$4:$AE$8890,MATCH(S2736,'DCM CARDS LOOKUP - HIDDEN'!$N$4:$N$8890,0),$J2736)</f>
        <v>0</v>
      </c>
      <c r="G2736" s="31"/>
      <c r="H2736" s="35"/>
      <c r="J2736" s="4">
        <v>14</v>
      </c>
      <c r="O2736">
        <f>L2723*10000+M2723*100+B2721</f>
        <v>100201</v>
      </c>
      <c r="P2736">
        <f>L2723*10000+M2723*100+C2721</f>
        <v>100202</v>
      </c>
      <c r="Q2736">
        <f>L2723*10000+M2723*100+D2721</f>
        <v>100203</v>
      </c>
      <c r="R2736">
        <f>L2723*10000+M2723*100+E2701</f>
        <v>100204</v>
      </c>
      <c r="S2736">
        <f>L2723*10000+M2723*100+F2701</f>
        <v>100205</v>
      </c>
    </row>
    <row r="2737" spans="1:20" x14ac:dyDescent="0.2">
      <c r="A2737" s="2"/>
      <c r="B2737" s="5"/>
      <c r="C2737" s="5"/>
      <c r="D2737" s="5"/>
      <c r="E2737" s="5"/>
      <c r="F2737" s="5"/>
      <c r="G2737" s="5"/>
      <c r="H2737" s="5"/>
      <c r="J2737" s="13"/>
    </row>
    <row r="2738" spans="1:20" x14ac:dyDescent="0.2">
      <c r="A2738" s="6"/>
      <c r="B2738" s="7">
        <v>1</v>
      </c>
      <c r="C2738" s="7">
        <v>2</v>
      </c>
      <c r="D2738" s="7">
        <v>3</v>
      </c>
      <c r="E2738" s="7">
        <v>4</v>
      </c>
      <c r="F2738" s="7">
        <v>5</v>
      </c>
      <c r="G2738" s="7">
        <v>6</v>
      </c>
      <c r="H2738" s="7">
        <v>9</v>
      </c>
      <c r="J2738" s="13"/>
    </row>
    <row r="2741" spans="1:20" x14ac:dyDescent="0.2">
      <c r="A2741" s="1" t="str">
        <f>"Version "&amp;L2743&amp;"; Task"&amp;M2743</f>
        <v>Version 10; Task3</v>
      </c>
      <c r="B2741" s="4">
        <v>1</v>
      </c>
      <c r="C2741" s="4">
        <v>2</v>
      </c>
      <c r="D2741" s="4">
        <v>3</v>
      </c>
      <c r="E2741" s="4">
        <f>E2721</f>
        <v>4</v>
      </c>
      <c r="F2741" s="4">
        <f>F2721</f>
        <v>5</v>
      </c>
      <c r="G2741" s="4">
        <v>6</v>
      </c>
      <c r="J2741" s="13"/>
    </row>
    <row r="2742" spans="1:20" ht="15" customHeight="1" x14ac:dyDescent="0.2">
      <c r="A2742" s="11" t="s">
        <v>8</v>
      </c>
      <c r="B2742" s="12" t="s">
        <v>9</v>
      </c>
      <c r="C2742" s="12" t="s">
        <v>10</v>
      </c>
      <c r="D2742" s="12" t="s">
        <v>11</v>
      </c>
      <c r="E2742" s="20" t="s">
        <v>21</v>
      </c>
      <c r="F2742" s="20" t="s">
        <v>22</v>
      </c>
      <c r="G2742" s="20"/>
      <c r="H2742" s="34" t="s">
        <v>15</v>
      </c>
      <c r="J2742" s="13"/>
      <c r="L2742" t="s">
        <v>12</v>
      </c>
      <c r="M2742" t="s">
        <v>1</v>
      </c>
    </row>
    <row r="2743" spans="1:20" x14ac:dyDescent="0.2">
      <c r="A2743" s="10" t="str">
        <f>INDEX(REFERENCE!$B$2:$J$2,1,'EXAMPLE OF CHOICE CARDS'!J2743)</f>
        <v>Type</v>
      </c>
      <c r="B2743" s="5" t="str">
        <f>INDEX('DCM CARDS LOOKUP - HIDDEN'!$O$4:$AE$8890,MATCH(O2743,'DCM CARDS LOOKUP - HIDDEN'!$N$4:$N$8890,0),$J2743)</f>
        <v>Pads</v>
      </c>
      <c r="C2743" s="5" t="str">
        <f>INDEX('DCM CARDS LOOKUP - HIDDEN'!$O$4:$AE$8890,MATCH(P2743,'DCM CARDS LOOKUP - HIDDEN'!$N$4:$N$8890,0),$J2743)</f>
        <v>Topicals</v>
      </c>
      <c r="D2743" s="5" t="str">
        <f>INDEX('DCM CARDS LOOKUP - HIDDEN'!$O$4:$AE$8890,MATCH(Q2743,'DCM CARDS LOOKUP - HIDDEN'!$N$4:$N$8890,0),$J2743)</f>
        <v>Pads</v>
      </c>
      <c r="E2743" s="5" t="str">
        <f>INDEX('DCM CARDS LOOKUP - HIDDEN'!$O$4:$AE$8890,MATCH(R2743,'DCM CARDS LOOKUP - HIDDEN'!$N$4:$N$8890,0),$J2743)</f>
        <v>Topicals</v>
      </c>
      <c r="F2743" s="5" t="str">
        <f>INDEX('DCM CARDS LOOKUP - HIDDEN'!$O$4:$AE$8890,MATCH(S2743,'DCM CARDS LOOKUP - HIDDEN'!$N$4:$N$8890,0),$J2743)</f>
        <v>Pads</v>
      </c>
      <c r="G2743" s="5" t="str">
        <f>INDEX('DCM CARDS LOOKUP - HIDDEN'!$O$4:$AE$8890,MATCH(T2743,'DCM CARDS LOOKUP - HIDDEN'!$N$4:$N$8890,0),$J2743)</f>
        <v>Topicals</v>
      </c>
      <c r="H2743" s="35"/>
      <c r="J2743" s="4">
        <v>1</v>
      </c>
      <c r="L2743">
        <f>IF(M2723=15,L2723+1,L2723)</f>
        <v>10</v>
      </c>
      <c r="M2743">
        <f>IF(M2723&lt;15,M2723+1,1)</f>
        <v>3</v>
      </c>
      <c r="O2743">
        <f>L2743*10000+M2743*100+B2741</f>
        <v>100301</v>
      </c>
      <c r="P2743">
        <f>L2743*10000+M2743*100+C2741</f>
        <v>100302</v>
      </c>
      <c r="Q2743">
        <f>L2743*10000+M2743*100+D2741</f>
        <v>100303</v>
      </c>
      <c r="R2743">
        <f>L2743*10000+M2743*100+E2721</f>
        <v>100304</v>
      </c>
      <c r="S2743">
        <f>L2743*10000+M2743*100+F2721</f>
        <v>100305</v>
      </c>
      <c r="T2743">
        <f>L2743*10000+M2743*100+G2721</f>
        <v>100306</v>
      </c>
    </row>
    <row r="2744" spans="1:20" x14ac:dyDescent="0.2">
      <c r="A2744" s="10" t="str">
        <f>INDEX(REFERENCE!$B$2:$J$2,1,'EXAMPLE OF CHOICE CARDS'!J2744)</f>
        <v>Brand</v>
      </c>
      <c r="B2744" s="5" t="str">
        <f>INDEX('DCM CARDS LOOKUP - HIDDEN'!$O$4:$AE$8890,MATCH(O2744,'DCM CARDS LOOKUP - HIDDEN'!$N$4:$N$8890,0),$J2744)</f>
        <v>Aspercreme</v>
      </c>
      <c r="C2744" s="5" t="str">
        <f>INDEX('DCM CARDS LOOKUP - HIDDEN'!$O$4:$AE$8890,MATCH(P2744,'DCM CARDS LOOKUP - HIDDEN'!$N$4:$N$8890,0),$J2744)</f>
        <v>Store Brand</v>
      </c>
      <c r="D2744" s="5" t="str">
        <f>INDEX('DCM CARDS LOOKUP - HIDDEN'!$O$4:$AE$8890,MATCH(Q2744,'DCM CARDS LOOKUP - HIDDEN'!$N$4:$N$8890,0),$J2744)</f>
        <v>Thermacare</v>
      </c>
      <c r="E2744" s="5" t="str">
        <f>INDEX('DCM CARDS LOOKUP - HIDDEN'!$O$4:$AE$8890,MATCH(R2744,'DCM CARDS LOOKUP - HIDDEN'!$N$4:$N$8890,0),$J2744)</f>
        <v>Store Brand</v>
      </c>
      <c r="F2744" s="5" t="str">
        <f>INDEX('DCM CARDS LOOKUP - HIDDEN'!$O$4:$AE$8890,MATCH(S2744,'DCM CARDS LOOKUP - HIDDEN'!$N$4:$N$8890,0),$J2744)</f>
        <v>Salonpas</v>
      </c>
      <c r="G2744" s="5" t="str">
        <f>INDEX('DCM CARDS LOOKUP - HIDDEN'!$O$4:$AE$8890,MATCH(T2744,'DCM CARDS LOOKUP - HIDDEN'!$N$4:$N$8890,0),$J2744)</f>
        <v>Motrin</v>
      </c>
      <c r="H2744" s="35"/>
      <c r="J2744" s="4">
        <v>2</v>
      </c>
      <c r="O2744">
        <f>L2743*10000+M2743*100+B2741</f>
        <v>100301</v>
      </c>
      <c r="P2744">
        <f>L2743*10000+M2743*100+C2741</f>
        <v>100302</v>
      </c>
      <c r="Q2744">
        <f>L2743*10000+M2743*100+D2741</f>
        <v>100303</v>
      </c>
      <c r="R2744">
        <f>L2743*10000+M2743*100+E2721</f>
        <v>100304</v>
      </c>
      <c r="S2744">
        <f>L2743*10000+M2743*100+F2721</f>
        <v>100305</v>
      </c>
      <c r="T2744">
        <f>L2743*10000+M2743*100+G2721</f>
        <v>100306</v>
      </c>
    </row>
    <row r="2745" spans="1:20" x14ac:dyDescent="0.2">
      <c r="A2745" s="10" t="str">
        <f>INDEX(REFERENCE!$B$2:$J$2,1,'EXAMPLE OF CHOICE CARDS'!J2745)</f>
        <v>Sensation</v>
      </c>
      <c r="B2745" s="5" t="str">
        <f>INDEX('DCM CARDS LOOKUP - HIDDEN'!$O$4:$AE$8890,MATCH(O2745,'DCM CARDS LOOKUP - HIDDEN'!$N$4:$N$8890,0),$J2745)</f>
        <v>Lidocaine/numbing sensation</v>
      </c>
      <c r="C2745" s="5" t="str">
        <f>INDEX('DCM CARDS LOOKUP - HIDDEN'!$O$4:$AE$8890,MATCH(P2745,'DCM CARDS LOOKUP - HIDDEN'!$N$4:$N$8890,0),$J2745)</f>
        <v>Lidocaine/numbing sensation</v>
      </c>
      <c r="D2745" s="5" t="str">
        <f>INDEX('DCM CARDS LOOKUP - HIDDEN'!$O$4:$AE$8890,MATCH(Q2745,'DCM CARDS LOOKUP - HIDDEN'!$N$4:$N$8890,0),$J2745)</f>
        <v>Hot sensation</v>
      </c>
      <c r="E2745" s="5" t="str">
        <f>INDEX('DCM CARDS LOOKUP - HIDDEN'!$O$4:$AE$8890,MATCH(R2745,'DCM CARDS LOOKUP - HIDDEN'!$N$4:$N$8890,0),$J2745)</f>
        <v>Hot sensation</v>
      </c>
      <c r="F2745" s="5" t="str">
        <f>INDEX('DCM CARDS LOOKUP - HIDDEN'!$O$4:$AE$8890,MATCH(S2745,'DCM CARDS LOOKUP - HIDDEN'!$N$4:$N$8890,0),$J2745)</f>
        <v>Cold sensation</v>
      </c>
      <c r="G2745" s="5" t="str">
        <f>INDEX('DCM CARDS LOOKUP - HIDDEN'!$O$4:$AE$8890,MATCH(T2745,'DCM CARDS LOOKUP - HIDDEN'!$N$4:$N$8890,0),$J2745)</f>
        <v>Cold sensation</v>
      </c>
      <c r="H2745" s="35"/>
      <c r="J2745" s="4">
        <v>3</v>
      </c>
      <c r="O2745">
        <f>L2743*10000+M2743*100+B2741</f>
        <v>100301</v>
      </c>
      <c r="P2745">
        <f>L2743*10000+M2743*100+C2741</f>
        <v>100302</v>
      </c>
      <c r="Q2745">
        <f>L2743*10000+M2743*100+D2741</f>
        <v>100303</v>
      </c>
      <c r="R2745">
        <f>L2743*10000+M2743*100+E2721</f>
        <v>100304</v>
      </c>
      <c r="S2745">
        <f>L2743*10000+M2743*100+F2721</f>
        <v>100305</v>
      </c>
      <c r="T2745">
        <f>L2743*10000+M2743*100+G2721</f>
        <v>100306</v>
      </c>
    </row>
    <row r="2746" spans="1:20" x14ac:dyDescent="0.2">
      <c r="A2746" s="10" t="str">
        <f>INDEX(REFERENCE!$B$2:$J$2,1,'EXAMPLE OF CHOICE CARDS'!J2746)</f>
        <v>Treatment Area</v>
      </c>
      <c r="B2746" s="5" t="str">
        <f>INDEX('DCM CARDS LOOKUP - HIDDEN'!$O$4:$AE$8890,MATCH(O2746,'DCM CARDS LOOKUP - HIDDEN'!$N$4:$N$8890,0),$J2746)</f>
        <v>Hands (arthritis)</v>
      </c>
      <c r="C2746" s="5" t="str">
        <f>INDEX('DCM CARDS LOOKUP - HIDDEN'!$O$4:$AE$8890,MATCH(P2746,'DCM CARDS LOOKUP - HIDDEN'!$N$4:$N$8890,0),$J2746)</f>
        <v>-</v>
      </c>
      <c r="D2746" s="5" t="str">
        <f>INDEX('DCM CARDS LOOKUP - HIDDEN'!$O$4:$AE$8890,MATCH(Q2746,'DCM CARDS LOOKUP - HIDDEN'!$N$4:$N$8890,0),$J2746)</f>
        <v>Neck</v>
      </c>
      <c r="E2746" s="5" t="str">
        <f>INDEX('DCM CARDS LOOKUP - HIDDEN'!$O$4:$AE$8890,MATCH(R2746,'DCM CARDS LOOKUP - HIDDEN'!$N$4:$N$8890,0),$J2746)</f>
        <v>-</v>
      </c>
      <c r="F2746" s="5" t="str">
        <f>INDEX('DCM CARDS LOOKUP - HIDDEN'!$O$4:$AE$8890,MATCH(S2746,'DCM CARDS LOOKUP - HIDDEN'!$N$4:$N$8890,0),$J2746)</f>
        <v>Back</v>
      </c>
      <c r="G2746" s="5" t="str">
        <f>INDEX('DCM CARDS LOOKUP - HIDDEN'!$O$4:$AE$8890,MATCH(T2746,'DCM CARDS LOOKUP - HIDDEN'!$N$4:$N$8890,0),$J2746)</f>
        <v>-</v>
      </c>
      <c r="H2746" s="35"/>
      <c r="J2746" s="4">
        <v>4</v>
      </c>
      <c r="O2746">
        <f>L2743*10000+M2743*100+B2741</f>
        <v>100301</v>
      </c>
      <c r="P2746">
        <f>L2743*10000+M2743*100+C2741</f>
        <v>100302</v>
      </c>
      <c r="Q2746">
        <f>L2743*10000+M2743*100+D2741</f>
        <v>100303</v>
      </c>
      <c r="R2746">
        <f>L2743*10000+M2743*100+E2721</f>
        <v>100304</v>
      </c>
      <c r="S2746">
        <f>L2743*10000+M2743*100+F2721</f>
        <v>100305</v>
      </c>
      <c r="T2746">
        <f>L2743*10000+M2743*100+G2721</f>
        <v>100306</v>
      </c>
    </row>
    <row r="2747" spans="1:20" x14ac:dyDescent="0.2">
      <c r="A2747" s="10" t="str">
        <f>INDEX(REFERENCE!$B$2:$J$2,1,'EXAMPLE OF CHOICE CARDS'!J2747)</f>
        <v>Format</v>
      </c>
      <c r="B2747" s="5" t="str">
        <f>INDEX('DCM CARDS LOOKUP - HIDDEN'!$O$4:$AE$8890,MATCH(O2747,'DCM CARDS LOOKUP - HIDDEN'!$N$4:$N$8890,0),$J2747)</f>
        <v>Single use pads/patches</v>
      </c>
      <c r="C2747" s="5" t="str">
        <f>INDEX('DCM CARDS LOOKUP - HIDDEN'!$O$4:$AE$8890,MATCH(P2747,'DCM CARDS LOOKUP - HIDDEN'!$N$4:$N$8890,0),$J2747)</f>
        <v>Cream</v>
      </c>
      <c r="D2747" s="5" t="str">
        <f>INDEX('DCM CARDS LOOKUP - HIDDEN'!$O$4:$AE$8890,MATCH(Q2747,'DCM CARDS LOOKUP - HIDDEN'!$N$4:$N$8890,0),$J2747)</f>
        <v>Single use pads/patches</v>
      </c>
      <c r="E2747" s="5" t="str">
        <f>INDEX('DCM CARDS LOOKUP - HIDDEN'!$O$4:$AE$8890,MATCH(R2747,'DCM CARDS LOOKUP - HIDDEN'!$N$4:$N$8890,0),$J2747)</f>
        <v>Spray</v>
      </c>
      <c r="F2747" s="5" t="str">
        <f>INDEX('DCM CARDS LOOKUP - HIDDEN'!$O$4:$AE$8890,MATCH(S2747,'DCM CARDS LOOKUP - HIDDEN'!$N$4:$N$8890,0),$J2747)</f>
        <v>Single use pads/patches</v>
      </c>
      <c r="G2747" s="5" t="str">
        <f>INDEX('DCM CARDS LOOKUP - HIDDEN'!$O$4:$AE$8890,MATCH(T2747,'DCM CARDS LOOKUP - HIDDEN'!$N$4:$N$8890,0),$J2747)</f>
        <v>Spray</v>
      </c>
      <c r="H2747" s="35"/>
      <c r="J2747" s="4">
        <v>5</v>
      </c>
      <c r="O2747">
        <f>L2743*10000+M2743*100+B2741</f>
        <v>100301</v>
      </c>
      <c r="P2747">
        <f>L2743*10000+M2743*100+C2741</f>
        <v>100302</v>
      </c>
      <c r="Q2747">
        <f>L2743*10000+M2743*100+D2741</f>
        <v>100303</v>
      </c>
      <c r="R2747">
        <f>L2743*10000+M2743*100+E2721</f>
        <v>100304</v>
      </c>
      <c r="S2747">
        <f>L2743*10000+M2743*100+F2721</f>
        <v>100305</v>
      </c>
      <c r="T2747">
        <f>L2743*10000+M2743*100+G2721</f>
        <v>100306</v>
      </c>
    </row>
    <row r="2748" spans="1:20" x14ac:dyDescent="0.2">
      <c r="A2748" s="10" t="str">
        <f>INDEX(REFERENCE!$B$2:$J$2,1,'EXAMPLE OF CHOICE CARDS'!J2748)</f>
        <v>Count</v>
      </c>
      <c r="B2748" s="5" t="str">
        <f>INDEX('DCM CARDS LOOKUP - HIDDEN'!$O$4:$AE$8890,MATCH(O2748,'DCM CARDS LOOKUP - HIDDEN'!$N$4:$N$8890,0),$J2748)</f>
        <v>6 count</v>
      </c>
      <c r="C2748" s="5" t="str">
        <f>INDEX('DCM CARDS LOOKUP - HIDDEN'!$O$4:$AE$8890,MATCH(P2748,'DCM CARDS LOOKUP - HIDDEN'!$N$4:$N$8890,0),$J2748)</f>
        <v>5.5 oz</v>
      </c>
      <c r="D2748" s="5" t="str">
        <f>INDEX('DCM CARDS LOOKUP - HIDDEN'!$O$4:$AE$8890,MATCH(Q2748,'DCM CARDS LOOKUP - HIDDEN'!$N$4:$N$8890,0),$J2748)</f>
        <v>3 count</v>
      </c>
      <c r="E2748" s="5" t="str">
        <f>INDEX('DCM CARDS LOOKUP - HIDDEN'!$O$4:$AE$8890,MATCH(R2748,'DCM CARDS LOOKUP - HIDDEN'!$N$4:$N$8890,0),$J2748)</f>
        <v>2 oz</v>
      </c>
      <c r="F2748" s="5" t="str">
        <f>INDEX('DCM CARDS LOOKUP - HIDDEN'!$O$4:$AE$8890,MATCH(S2748,'DCM CARDS LOOKUP - HIDDEN'!$N$4:$N$8890,0),$J2748)</f>
        <v>4 count</v>
      </c>
      <c r="G2748" s="5" t="str">
        <f>INDEX('DCM CARDS LOOKUP - HIDDEN'!$O$4:$AE$8890,MATCH(T2748,'DCM CARDS LOOKUP - HIDDEN'!$N$4:$N$8890,0),$J2748)</f>
        <v>2.5 oz</v>
      </c>
      <c r="H2748" s="35"/>
      <c r="J2748" s="4">
        <v>6</v>
      </c>
      <c r="O2748">
        <f>L2743*10000+M2743*100+B2741</f>
        <v>100301</v>
      </c>
      <c r="P2748">
        <f>L2743*10000+M2743*100+C2741</f>
        <v>100302</v>
      </c>
      <c r="Q2748">
        <f>L2743*10000+M2743*100+D2741</f>
        <v>100303</v>
      </c>
      <c r="R2748">
        <f>L2743*10000+M2743*100+E2721</f>
        <v>100304</v>
      </c>
      <c r="S2748">
        <f>L2743*10000+M2743*100+F2721</f>
        <v>100305</v>
      </c>
      <c r="T2748">
        <f>L2743*10000+M2743*100+G2721</f>
        <v>100306</v>
      </c>
    </row>
    <row r="2749" spans="1:20" ht="15" customHeight="1" x14ac:dyDescent="0.2">
      <c r="A2749" s="10" t="str">
        <f>INDEX(REFERENCE!$B$2:$J$2,1,'EXAMPLE OF CHOICE CARDS'!J2749)</f>
        <v>Price</v>
      </c>
      <c r="B2749" s="29">
        <f>INDEX('DCM CARDS LOOKUP - HIDDEN'!$O$4:$AE$8890,MATCH(O2749,'DCM CARDS LOOKUP - HIDDEN'!$N$4:$N$8890,0),$J2749)</f>
        <v>31.99</v>
      </c>
      <c r="C2749" s="29">
        <f>INDEX('DCM CARDS LOOKUP - HIDDEN'!$O$4:$AE$8890,MATCH(P2749,'DCM CARDS LOOKUP - HIDDEN'!$N$4:$N$8890,0),$J2749)</f>
        <v>17.47</v>
      </c>
      <c r="D2749" s="29">
        <f>INDEX('DCM CARDS LOOKUP - HIDDEN'!$O$4:$AE$8890,MATCH(Q2749,'DCM CARDS LOOKUP - HIDDEN'!$N$4:$N$8890,0),$J2749)</f>
        <v>6.63</v>
      </c>
      <c r="E2749" s="29">
        <f>INDEX('DCM CARDS LOOKUP - HIDDEN'!$O$4:$AE$8890,MATCH(R2749,'DCM CARDS LOOKUP - HIDDEN'!$N$4:$N$8890,0),$J2749)</f>
        <v>16</v>
      </c>
      <c r="F2749" s="29">
        <f>INDEX('DCM CARDS LOOKUP - HIDDEN'!$O$4:$AE$8890,MATCH(S2749,'DCM CARDS LOOKUP - HIDDEN'!$N$4:$N$8890,0),$J2749)</f>
        <v>16.71</v>
      </c>
      <c r="G2749" s="29">
        <f>INDEX('DCM CARDS LOOKUP - HIDDEN'!$O$4:$AE$8890,MATCH(T2749,'DCM CARDS LOOKUP - HIDDEN'!$N$4:$N$8890,0),$J2749)</f>
        <v>5.75</v>
      </c>
      <c r="H2749" s="35"/>
      <c r="J2749" s="4">
        <v>7</v>
      </c>
      <c r="O2749">
        <f>L2743*10000+M2743*100+B2741</f>
        <v>100301</v>
      </c>
      <c r="P2749">
        <f>L2743*10000+M2743*100+C2741</f>
        <v>100302</v>
      </c>
      <c r="Q2749">
        <f>L2743*10000+M2743*100+D2741</f>
        <v>100303</v>
      </c>
      <c r="R2749">
        <f>L2743*10000+M2743*100+E2721</f>
        <v>100304</v>
      </c>
      <c r="S2749">
        <f>L2743*10000+M2743*100+F2721</f>
        <v>100305</v>
      </c>
      <c r="T2749">
        <f>L2743*10000+M2743*100+G2721</f>
        <v>100306</v>
      </c>
    </row>
    <row r="2750" spans="1:20" ht="15" customHeight="1" x14ac:dyDescent="0.2">
      <c r="A2750" s="10" t="str">
        <f>INDEX(REFERENCE!$B$2:$J$2,1,'EXAMPLE OF CHOICE CARDS'!J2750)</f>
        <v>Review Rating</v>
      </c>
      <c r="B2750" s="5" t="str">
        <f>INDEX('DCM CARDS LOOKUP - HIDDEN'!$O$4:$AE$8890,MATCH(O2750,'DCM CARDS LOOKUP - HIDDEN'!$N$4:$N$8890,0),$J2750)</f>
        <v>4.6 stars</v>
      </c>
      <c r="C2750" s="5" t="str">
        <f>INDEX('DCM CARDS LOOKUP - HIDDEN'!$O$4:$AE$8890,MATCH(P2750,'DCM CARDS LOOKUP - HIDDEN'!$N$4:$N$8890,0),$J2750)</f>
        <v>4.8 stars</v>
      </c>
      <c r="D2750" s="5" t="str">
        <f>INDEX('DCM CARDS LOOKUP - HIDDEN'!$O$4:$AE$8890,MATCH(Q2750,'DCM CARDS LOOKUP - HIDDEN'!$N$4:$N$8890,0),$J2750)</f>
        <v>4.5 stars</v>
      </c>
      <c r="E2750" s="5" t="str">
        <f>INDEX('DCM CARDS LOOKUP - HIDDEN'!$O$4:$AE$8890,MATCH(R2750,'DCM CARDS LOOKUP - HIDDEN'!$N$4:$N$8890,0),$J2750)</f>
        <v>4.5 stars</v>
      </c>
      <c r="F2750" s="5" t="str">
        <f>INDEX('DCM CARDS LOOKUP - HIDDEN'!$O$4:$AE$8890,MATCH(S2750,'DCM CARDS LOOKUP - HIDDEN'!$N$4:$N$8890,0),$J2750)</f>
        <v>4.6 stars</v>
      </c>
      <c r="G2750" s="5" t="str">
        <f>INDEX('DCM CARDS LOOKUP - HIDDEN'!$O$4:$AE$8890,MATCH(T2750,'DCM CARDS LOOKUP - HIDDEN'!$N$4:$N$8890,0),$J2750)</f>
        <v>4.8 stars</v>
      </c>
      <c r="H2750" s="35"/>
      <c r="J2750" s="4">
        <v>8</v>
      </c>
      <c r="O2750">
        <f>L2743*10000+M2743*100+B2741</f>
        <v>100301</v>
      </c>
      <c r="P2750">
        <f>L2743*10000+M2743*100+C2741</f>
        <v>100302</v>
      </c>
      <c r="Q2750">
        <f>L2743*10000+M2743*100+D2741</f>
        <v>100303</v>
      </c>
      <c r="R2750">
        <f>L2743*10000+M2743*100+E2721</f>
        <v>100304</v>
      </c>
      <c r="S2750">
        <f>L2743*10000+M2743*100+F2721</f>
        <v>100305</v>
      </c>
      <c r="T2750">
        <f>L2743*10000+M2743*100+G2721</f>
        <v>100306</v>
      </c>
    </row>
    <row r="2751" spans="1:20" ht="15" customHeight="1" x14ac:dyDescent="0.2">
      <c r="A2751" s="10" t="str">
        <f>INDEX(REFERENCE!$B$2:$J$2,1,'EXAMPLE OF CHOICE CARDS'!J2751)</f>
        <v>Number of Reviews</v>
      </c>
      <c r="B2751" s="30">
        <f>INDEX('DCM CARDS LOOKUP - HIDDEN'!$O$4:$AE$8890,MATCH(O2751,'DCM CARDS LOOKUP - HIDDEN'!$N$4:$N$8890,0),$J2751)</f>
        <v>4500</v>
      </c>
      <c r="C2751" s="30">
        <f>INDEX('DCM CARDS LOOKUP - HIDDEN'!$O$4:$AE$8890,MATCH(P2751,'DCM CARDS LOOKUP - HIDDEN'!$N$4:$N$8890,0),$J2751)</f>
        <v>1250</v>
      </c>
      <c r="D2751" s="30">
        <f>INDEX('DCM CARDS LOOKUP - HIDDEN'!$O$4:$AE$8890,MATCH(Q2751,'DCM CARDS LOOKUP - HIDDEN'!$N$4:$N$8890,0),$J2751)</f>
        <v>4500</v>
      </c>
      <c r="E2751" s="30">
        <f>INDEX('DCM CARDS LOOKUP - HIDDEN'!$O$4:$AE$8890,MATCH(R2751,'DCM CARDS LOOKUP - HIDDEN'!$N$4:$N$8890,0),$J2751)</f>
        <v>1250</v>
      </c>
      <c r="F2751" s="30">
        <f>INDEX('DCM CARDS LOOKUP - HIDDEN'!$O$4:$AE$8890,MATCH(S2751,'DCM CARDS LOOKUP - HIDDEN'!$N$4:$N$8890,0),$J2751)</f>
        <v>4500</v>
      </c>
      <c r="G2751" s="30">
        <f>INDEX('DCM CARDS LOOKUP - HIDDEN'!$O$4:$AE$8890,MATCH(T2751,'DCM CARDS LOOKUP - HIDDEN'!$N$4:$N$8890,0),$J2751)</f>
        <v>1250</v>
      </c>
      <c r="H2751" s="35"/>
      <c r="J2751" s="4">
        <v>9</v>
      </c>
      <c r="O2751">
        <f>L2743*10000+M2743*100+B2741</f>
        <v>100301</v>
      </c>
      <c r="P2751">
        <f>L2743*10000+M2743*100+C2741</f>
        <v>100302</v>
      </c>
      <c r="Q2751">
        <f>L2743*10000+M2743*100+D2741</f>
        <v>100303</v>
      </c>
      <c r="R2751">
        <f>L2743*10000+M2743*100+E2721</f>
        <v>100304</v>
      </c>
      <c r="S2751">
        <f>L2743*10000+M2743*100+F2721</f>
        <v>100305</v>
      </c>
      <c r="T2751">
        <f>L2743*10000+M2743*100+G2721</f>
        <v>100306</v>
      </c>
    </row>
    <row r="2752" spans="1:20" ht="15" hidden="1" customHeight="1" x14ac:dyDescent="0.2">
      <c r="A2752" s="10" t="e">
        <f>INDEX(REFERENCE!$B$2:$J$2,1,'EXAMPLE OF CHOICE CARDS'!J2752)</f>
        <v>#REF!</v>
      </c>
      <c r="B2752" s="5">
        <f>INDEX('DCM CARDS LOOKUP - HIDDEN'!$O$4:$AE$8890,MATCH(O2752,'DCM CARDS LOOKUP - HIDDEN'!$N$4:$N$8890,0),$J2752)</f>
        <v>0</v>
      </c>
      <c r="C2752" s="5">
        <f>INDEX('DCM CARDS LOOKUP - HIDDEN'!$O$4:$AE$8890,MATCH(P2752,'DCM CARDS LOOKUP - HIDDEN'!$N$4:$N$8890,0),$J2752)</f>
        <v>0</v>
      </c>
      <c r="D2752" s="5">
        <f>INDEX('DCM CARDS LOOKUP - HIDDEN'!$O$4:$AE$8890,MATCH(Q2752,'DCM CARDS LOOKUP - HIDDEN'!$N$4:$N$8890,0),$J2752)</f>
        <v>0</v>
      </c>
      <c r="E2752" s="5">
        <f>INDEX('DCM CARDS LOOKUP - HIDDEN'!$O$4:$AE$8890,MATCH(R2752,'DCM CARDS LOOKUP - HIDDEN'!$N$4:$N$8890,0),$J2752)</f>
        <v>0</v>
      </c>
      <c r="F2752" s="5">
        <f>INDEX('DCM CARDS LOOKUP - HIDDEN'!$O$4:$AE$8890,MATCH(S2752,'DCM CARDS LOOKUP - HIDDEN'!$N$4:$N$8890,0),$J2752)</f>
        <v>0</v>
      </c>
      <c r="G2752" s="31"/>
      <c r="H2752" s="35"/>
      <c r="J2752" s="4">
        <v>10</v>
      </c>
      <c r="O2752">
        <f>L2743*10000+M2743*100+B2741</f>
        <v>100301</v>
      </c>
      <c r="P2752">
        <f>L2743*10000+M2743*100+C2741</f>
        <v>100302</v>
      </c>
      <c r="Q2752">
        <f>L2743*10000+M2743*100+D2741</f>
        <v>100303</v>
      </c>
      <c r="R2752">
        <f>L2743*10000+M2743*100+E2721</f>
        <v>100304</v>
      </c>
      <c r="S2752">
        <f>L2743*10000+M2743*100+F2721</f>
        <v>100305</v>
      </c>
    </row>
    <row r="2753" spans="1:20" ht="15" hidden="1" customHeight="1" x14ac:dyDescent="0.2">
      <c r="A2753" s="10" t="e">
        <f>INDEX(REFERENCE!$B$2:$J$2,1,'EXAMPLE OF CHOICE CARDS'!J2753)</f>
        <v>#REF!</v>
      </c>
      <c r="B2753" s="5">
        <f>INDEX('DCM CARDS LOOKUP - HIDDEN'!$O$4:$AE$8890,MATCH(O2753,'DCM CARDS LOOKUP - HIDDEN'!$N$4:$N$8890,0),$J2753)</f>
        <v>0</v>
      </c>
      <c r="C2753" s="5">
        <f>INDEX('DCM CARDS LOOKUP - HIDDEN'!$O$4:$AE$8890,MATCH(P2753,'DCM CARDS LOOKUP - HIDDEN'!$N$4:$N$8890,0),$J2753)</f>
        <v>0</v>
      </c>
      <c r="D2753" s="5">
        <f>INDEX('DCM CARDS LOOKUP - HIDDEN'!$O$4:$AE$8890,MATCH(Q2753,'DCM CARDS LOOKUP - HIDDEN'!$N$4:$N$8890,0),$J2753)</f>
        <v>0</v>
      </c>
      <c r="E2753" s="5">
        <f>INDEX('DCM CARDS LOOKUP - HIDDEN'!$O$4:$AE$8890,MATCH(R2753,'DCM CARDS LOOKUP - HIDDEN'!$N$4:$N$8890,0),$J2753)</f>
        <v>0</v>
      </c>
      <c r="F2753" s="5">
        <f>INDEX('DCM CARDS LOOKUP - HIDDEN'!$O$4:$AE$8890,MATCH(S2753,'DCM CARDS LOOKUP - HIDDEN'!$N$4:$N$8890,0),$J2753)</f>
        <v>0</v>
      </c>
      <c r="G2753" s="31"/>
      <c r="H2753" s="35"/>
      <c r="J2753" s="4">
        <v>11</v>
      </c>
      <c r="O2753">
        <f>L2743*10000+M2743*100+B2741</f>
        <v>100301</v>
      </c>
      <c r="P2753">
        <f>L2743*10000+M2743*100+C2741</f>
        <v>100302</v>
      </c>
      <c r="Q2753">
        <f>L2743*10000+M2743*100+D2741</f>
        <v>100303</v>
      </c>
      <c r="R2753">
        <f>L2743*10000+M2743*100+E2721</f>
        <v>100304</v>
      </c>
      <c r="S2753">
        <f>L2743*10000+M2743*100+F2721</f>
        <v>100305</v>
      </c>
    </row>
    <row r="2754" spans="1:20" ht="15" hidden="1" customHeight="1" x14ac:dyDescent="0.2">
      <c r="A2754" s="10" t="e">
        <f>INDEX(REFERENCE!$B$2:$J$2,1,'EXAMPLE OF CHOICE CARDS'!J2754)</f>
        <v>#REF!</v>
      </c>
      <c r="B2754" s="5">
        <f>INDEX('DCM CARDS LOOKUP - HIDDEN'!$O$4:$AE$8890,MATCH(O2754,'DCM CARDS LOOKUP - HIDDEN'!$N$4:$N$8890,0),$J2754)</f>
        <v>0</v>
      </c>
      <c r="C2754" s="5">
        <f>INDEX('DCM CARDS LOOKUP - HIDDEN'!$O$4:$AE$8890,MATCH(P2754,'DCM CARDS LOOKUP - HIDDEN'!$N$4:$N$8890,0),$J2754)</f>
        <v>0</v>
      </c>
      <c r="D2754" s="5">
        <f>INDEX('DCM CARDS LOOKUP - HIDDEN'!$O$4:$AE$8890,MATCH(Q2754,'DCM CARDS LOOKUP - HIDDEN'!$N$4:$N$8890,0),$J2754)</f>
        <v>0</v>
      </c>
      <c r="E2754" s="5">
        <f>INDEX('DCM CARDS LOOKUP - HIDDEN'!$O$4:$AE$8890,MATCH(R2754,'DCM CARDS LOOKUP - HIDDEN'!$N$4:$N$8890,0),$J2754)</f>
        <v>0</v>
      </c>
      <c r="F2754" s="5">
        <f>INDEX('DCM CARDS LOOKUP - HIDDEN'!$O$4:$AE$8890,MATCH(S2754,'DCM CARDS LOOKUP - HIDDEN'!$N$4:$N$8890,0),$J2754)</f>
        <v>0</v>
      </c>
      <c r="G2754" s="31"/>
      <c r="H2754" s="35"/>
      <c r="J2754" s="4">
        <v>12</v>
      </c>
      <c r="O2754">
        <f>L2743*10000+M2743*100+B2741</f>
        <v>100301</v>
      </c>
      <c r="P2754">
        <f>L2743*10000+M2743*100+C2741</f>
        <v>100302</v>
      </c>
      <c r="Q2754">
        <f>L2743*10000+M2743*100+D2741</f>
        <v>100303</v>
      </c>
      <c r="R2754">
        <f>L2743*10000+M2743*100+E2721</f>
        <v>100304</v>
      </c>
      <c r="S2754">
        <f>L2743*10000+M2743*100+F2721</f>
        <v>100305</v>
      </c>
    </row>
    <row r="2755" spans="1:20" ht="15" hidden="1" customHeight="1" x14ac:dyDescent="0.2">
      <c r="A2755" s="10" t="e">
        <f>INDEX(REFERENCE!$B$2:$J$2,1,'EXAMPLE OF CHOICE CARDS'!J2755)</f>
        <v>#REF!</v>
      </c>
      <c r="B2755" s="5">
        <f>INDEX('DCM CARDS LOOKUP - HIDDEN'!$O$4:$AE$8890,MATCH(O2755,'DCM CARDS LOOKUP - HIDDEN'!$N$4:$N$8890,0),$J2755)</f>
        <v>0</v>
      </c>
      <c r="C2755" s="5">
        <f>INDEX('DCM CARDS LOOKUP - HIDDEN'!$O$4:$AE$8890,MATCH(P2755,'DCM CARDS LOOKUP - HIDDEN'!$N$4:$N$8890,0),$J2755)</f>
        <v>0</v>
      </c>
      <c r="D2755" s="5">
        <f>INDEX('DCM CARDS LOOKUP - HIDDEN'!$O$4:$AE$8890,MATCH(Q2755,'DCM CARDS LOOKUP - HIDDEN'!$N$4:$N$8890,0),$J2755)</f>
        <v>0</v>
      </c>
      <c r="E2755" s="5">
        <f>INDEX('DCM CARDS LOOKUP - HIDDEN'!$O$4:$AE$8890,MATCH(R2755,'DCM CARDS LOOKUP - HIDDEN'!$N$4:$N$8890,0),$J2755)</f>
        <v>0</v>
      </c>
      <c r="F2755" s="5">
        <f>INDEX('DCM CARDS LOOKUP - HIDDEN'!$O$4:$AE$8890,MATCH(S2755,'DCM CARDS LOOKUP - HIDDEN'!$N$4:$N$8890,0),$J2755)</f>
        <v>0</v>
      </c>
      <c r="G2755" s="31"/>
      <c r="H2755" s="35"/>
      <c r="J2755" s="4">
        <v>13</v>
      </c>
      <c r="O2755">
        <f>L2743*10000+M2743*100+B2741</f>
        <v>100301</v>
      </c>
      <c r="P2755">
        <f>L2743*10000+M2743*100+C2741</f>
        <v>100302</v>
      </c>
      <c r="Q2755">
        <f>L2743*10000+M2743*100+D2741</f>
        <v>100303</v>
      </c>
      <c r="R2755">
        <f>L2743*10000+M2743*100+E2721</f>
        <v>100304</v>
      </c>
      <c r="S2755">
        <f>L2743*10000+M2743*100+F2721</f>
        <v>100305</v>
      </c>
    </row>
    <row r="2756" spans="1:20" ht="15" hidden="1" customHeight="1" x14ac:dyDescent="0.2">
      <c r="A2756" s="10" t="e">
        <f>INDEX(REFERENCE!$B$2:$J$2,1,'EXAMPLE OF CHOICE CARDS'!J2756)</f>
        <v>#REF!</v>
      </c>
      <c r="B2756" s="5">
        <f>INDEX('DCM CARDS LOOKUP - HIDDEN'!$O$4:$AE$8890,MATCH(O2756,'DCM CARDS LOOKUP - HIDDEN'!$N$4:$N$8890,0),$J2756)</f>
        <v>0</v>
      </c>
      <c r="C2756" s="5">
        <f>INDEX('DCM CARDS LOOKUP - HIDDEN'!$O$4:$AE$8890,MATCH(P2756,'DCM CARDS LOOKUP - HIDDEN'!$N$4:$N$8890,0),$J2756)</f>
        <v>0</v>
      </c>
      <c r="D2756" s="5">
        <f>INDEX('DCM CARDS LOOKUP - HIDDEN'!$O$4:$AE$8890,MATCH(Q2756,'DCM CARDS LOOKUP - HIDDEN'!$N$4:$N$8890,0),$J2756)</f>
        <v>0</v>
      </c>
      <c r="E2756" s="5">
        <f>INDEX('DCM CARDS LOOKUP - HIDDEN'!$O$4:$AE$8890,MATCH(R2756,'DCM CARDS LOOKUP - HIDDEN'!$N$4:$N$8890,0),$J2756)</f>
        <v>0</v>
      </c>
      <c r="F2756" s="5">
        <f>INDEX('DCM CARDS LOOKUP - HIDDEN'!$O$4:$AE$8890,MATCH(S2756,'DCM CARDS LOOKUP - HIDDEN'!$N$4:$N$8890,0),$J2756)</f>
        <v>0</v>
      </c>
      <c r="G2756" s="31"/>
      <c r="H2756" s="35"/>
      <c r="J2756" s="4">
        <v>14</v>
      </c>
      <c r="O2756">
        <f>L2743*10000+M2743*100+B2741</f>
        <v>100301</v>
      </c>
      <c r="P2756">
        <f>L2743*10000+M2743*100+C2741</f>
        <v>100302</v>
      </c>
      <c r="Q2756">
        <f>L2743*10000+M2743*100+D2741</f>
        <v>100303</v>
      </c>
      <c r="R2756">
        <f>L2743*10000+M2743*100+E2721</f>
        <v>100304</v>
      </c>
      <c r="S2756">
        <f>L2743*10000+M2743*100+F2721</f>
        <v>100305</v>
      </c>
    </row>
    <row r="2757" spans="1:20" x14ac:dyDescent="0.2">
      <c r="A2757" s="2"/>
      <c r="B2757" s="5"/>
      <c r="C2757" s="5"/>
      <c r="D2757" s="5"/>
      <c r="E2757" s="5"/>
      <c r="F2757" s="5"/>
      <c r="G2757" s="5"/>
      <c r="H2757" s="5"/>
      <c r="J2757" s="13"/>
    </row>
    <row r="2758" spans="1:20" x14ac:dyDescent="0.2">
      <c r="A2758" s="6"/>
      <c r="B2758" s="7">
        <v>1</v>
      </c>
      <c r="C2758" s="7">
        <v>2</v>
      </c>
      <c r="D2758" s="7">
        <v>3</v>
      </c>
      <c r="E2758" s="7">
        <v>4</v>
      </c>
      <c r="F2758" s="7">
        <v>5</v>
      </c>
      <c r="G2758" s="7">
        <v>6</v>
      </c>
      <c r="H2758" s="7">
        <v>9</v>
      </c>
      <c r="J2758" s="13"/>
    </row>
    <row r="2761" spans="1:20" x14ac:dyDescent="0.2">
      <c r="A2761" s="1" t="str">
        <f>"Version "&amp;L2763&amp;"; Task"&amp;M2763</f>
        <v>Version 10; Task4</v>
      </c>
      <c r="B2761" s="4">
        <v>1</v>
      </c>
      <c r="C2761" s="4">
        <v>2</v>
      </c>
      <c r="D2761" s="4">
        <v>3</v>
      </c>
      <c r="E2761" s="4">
        <f>E2741</f>
        <v>4</v>
      </c>
      <c r="F2761" s="4">
        <f>F2741</f>
        <v>5</v>
      </c>
      <c r="G2761" s="4">
        <v>6</v>
      </c>
      <c r="J2761" s="13"/>
    </row>
    <row r="2762" spans="1:20" ht="15" customHeight="1" x14ac:dyDescent="0.2">
      <c r="A2762" s="11" t="s">
        <v>8</v>
      </c>
      <c r="B2762" s="12" t="s">
        <v>9</v>
      </c>
      <c r="C2762" s="12" t="s">
        <v>10</v>
      </c>
      <c r="D2762" s="12" t="s">
        <v>11</v>
      </c>
      <c r="E2762" s="20" t="s">
        <v>21</v>
      </c>
      <c r="F2762" s="20" t="s">
        <v>22</v>
      </c>
      <c r="G2762" s="20"/>
      <c r="H2762" s="34" t="s">
        <v>15</v>
      </c>
      <c r="J2762" s="13"/>
      <c r="L2762" t="s">
        <v>12</v>
      </c>
      <c r="M2762" t="s">
        <v>1</v>
      </c>
    </row>
    <row r="2763" spans="1:20" x14ac:dyDescent="0.2">
      <c r="A2763" s="10" t="str">
        <f>INDEX(REFERENCE!$B$2:$J$2,1,'EXAMPLE OF CHOICE CARDS'!J2763)</f>
        <v>Type</v>
      </c>
      <c r="B2763" s="5" t="str">
        <f>INDEX('DCM CARDS LOOKUP - HIDDEN'!$O$4:$AE$8890,MATCH(O2763,'DCM CARDS LOOKUP - HIDDEN'!$N$4:$N$8890,0),$J2763)</f>
        <v>Pads</v>
      </c>
      <c r="C2763" s="5" t="str">
        <f>INDEX('DCM CARDS LOOKUP - HIDDEN'!$O$4:$AE$8890,MATCH(P2763,'DCM CARDS LOOKUP - HIDDEN'!$N$4:$N$8890,0),$J2763)</f>
        <v>Pads</v>
      </c>
      <c r="D2763" s="5" t="str">
        <f>INDEX('DCM CARDS LOOKUP - HIDDEN'!$O$4:$AE$8890,MATCH(Q2763,'DCM CARDS LOOKUP - HIDDEN'!$N$4:$N$8890,0),$J2763)</f>
        <v>Topicals</v>
      </c>
      <c r="E2763" s="5" t="str">
        <f>INDEX('DCM CARDS LOOKUP - HIDDEN'!$O$4:$AE$8890,MATCH(R2763,'DCM CARDS LOOKUP - HIDDEN'!$N$4:$N$8890,0),$J2763)</f>
        <v>Pads</v>
      </c>
      <c r="F2763" s="5" t="str">
        <f>INDEX('DCM CARDS LOOKUP - HIDDEN'!$O$4:$AE$8890,MATCH(S2763,'DCM CARDS LOOKUP - HIDDEN'!$N$4:$N$8890,0),$J2763)</f>
        <v>Topicals</v>
      </c>
      <c r="G2763" s="5" t="str">
        <f>INDEX('DCM CARDS LOOKUP - HIDDEN'!$O$4:$AE$8890,MATCH(T2763,'DCM CARDS LOOKUP - HIDDEN'!$N$4:$N$8890,0),$J2763)</f>
        <v>Topicals</v>
      </c>
      <c r="H2763" s="35"/>
      <c r="J2763" s="4">
        <v>1</v>
      </c>
      <c r="L2763">
        <f>IF(M2743=15,L2743+1,L2743)</f>
        <v>10</v>
      </c>
      <c r="M2763">
        <f>IF(M2743&lt;15,M2743+1,1)</f>
        <v>4</v>
      </c>
      <c r="O2763">
        <f>L2763*10000+M2763*100+B2761</f>
        <v>100401</v>
      </c>
      <c r="P2763">
        <f>L2763*10000+M2763*100+C2761</f>
        <v>100402</v>
      </c>
      <c r="Q2763">
        <f>L2763*10000+M2763*100+D2761</f>
        <v>100403</v>
      </c>
      <c r="R2763">
        <f>L2763*10000+M2763*100+E2741</f>
        <v>100404</v>
      </c>
      <c r="S2763">
        <f>L2763*10000+M2763*100+F2741</f>
        <v>100405</v>
      </c>
      <c r="T2763">
        <f>L2763*10000+M2763*100+G2741</f>
        <v>100406</v>
      </c>
    </row>
    <row r="2764" spans="1:20" x14ac:dyDescent="0.2">
      <c r="A2764" s="10" t="str">
        <f>INDEX(REFERENCE!$B$2:$J$2,1,'EXAMPLE OF CHOICE CARDS'!J2764)</f>
        <v>Brand</v>
      </c>
      <c r="B2764" s="5" t="str">
        <f>INDEX('DCM CARDS LOOKUP - HIDDEN'!$O$4:$AE$8890,MATCH(O2764,'DCM CARDS LOOKUP - HIDDEN'!$N$4:$N$8890,0),$J2764)</f>
        <v>Icy Hot</v>
      </c>
      <c r="C2764" s="5" t="str">
        <f>INDEX('DCM CARDS LOOKUP - HIDDEN'!$O$4:$AE$8890,MATCH(P2764,'DCM CARDS LOOKUP - HIDDEN'!$N$4:$N$8890,0),$J2764)</f>
        <v>CVS Health</v>
      </c>
      <c r="D2764" s="5" t="str">
        <f>INDEX('DCM CARDS LOOKUP - HIDDEN'!$O$4:$AE$8890,MATCH(Q2764,'DCM CARDS LOOKUP - HIDDEN'!$N$4:$N$8890,0),$J2764)</f>
        <v>Icy Hot</v>
      </c>
      <c r="E2764" s="5" t="str">
        <f>INDEX('DCM CARDS LOOKUP - HIDDEN'!$O$4:$AE$8890,MATCH(R2764,'DCM CARDS LOOKUP - HIDDEN'!$N$4:$N$8890,0),$J2764)</f>
        <v>Tiger Balm</v>
      </c>
      <c r="F2764" s="5" t="str">
        <f>INDEX('DCM CARDS LOOKUP - HIDDEN'!$O$4:$AE$8890,MATCH(S2764,'DCM CARDS LOOKUP - HIDDEN'!$N$4:$N$8890,0),$J2764)</f>
        <v>Bengay</v>
      </c>
      <c r="G2764" s="5" t="str">
        <f>INDEX('DCM CARDS LOOKUP - HIDDEN'!$O$4:$AE$8890,MATCH(T2764,'DCM CARDS LOOKUP - HIDDEN'!$N$4:$N$8890,0),$J2764)</f>
        <v>Tiger Balm</v>
      </c>
      <c r="H2764" s="35"/>
      <c r="J2764" s="4">
        <v>2</v>
      </c>
      <c r="O2764">
        <f>L2763*10000+M2763*100+B2761</f>
        <v>100401</v>
      </c>
      <c r="P2764">
        <f>L2763*10000+M2763*100+C2761</f>
        <v>100402</v>
      </c>
      <c r="Q2764">
        <f>L2763*10000+M2763*100+D2761</f>
        <v>100403</v>
      </c>
      <c r="R2764">
        <f>L2763*10000+M2763*100+E2741</f>
        <v>100404</v>
      </c>
      <c r="S2764">
        <f>L2763*10000+M2763*100+F2741</f>
        <v>100405</v>
      </c>
      <c r="T2764">
        <f>L2763*10000+M2763*100+G2741</f>
        <v>100406</v>
      </c>
    </row>
    <row r="2765" spans="1:20" ht="28.5" x14ac:dyDescent="0.2">
      <c r="A2765" s="10" t="str">
        <f>INDEX(REFERENCE!$B$2:$J$2,1,'EXAMPLE OF CHOICE CARDS'!J2765)</f>
        <v>Sensation</v>
      </c>
      <c r="B2765" s="5" t="str">
        <f>INDEX('DCM CARDS LOOKUP - HIDDEN'!$O$4:$AE$8890,MATCH(O2765,'DCM CARDS LOOKUP - HIDDEN'!$N$4:$N$8890,0),$J2765)</f>
        <v>Cold sensation</v>
      </c>
      <c r="C2765" s="5" t="str">
        <f>INDEX('DCM CARDS LOOKUP - HIDDEN'!$O$4:$AE$8890,MATCH(P2765,'DCM CARDS LOOKUP - HIDDEN'!$N$4:$N$8890,0),$J2765)</f>
        <v>Hot sensation</v>
      </c>
      <c r="D2765" s="5" t="str">
        <f>INDEX('DCM CARDS LOOKUP - HIDDEN'!$O$4:$AE$8890,MATCH(Q2765,'DCM CARDS LOOKUP - HIDDEN'!$N$4:$N$8890,0),$J2765)</f>
        <v>Lidocaine/numbing sensation</v>
      </c>
      <c r="E2765" s="5" t="str">
        <f>INDEX('DCM CARDS LOOKUP - HIDDEN'!$O$4:$AE$8890,MATCH(R2765,'DCM CARDS LOOKUP - HIDDEN'!$N$4:$N$8890,0),$J2765)</f>
        <v>No sensation/drug free/for circulation</v>
      </c>
      <c r="F2765" s="5" t="str">
        <f>INDEX('DCM CARDS LOOKUP - HIDDEN'!$O$4:$AE$8890,MATCH(S2765,'DCM CARDS LOOKUP - HIDDEN'!$N$4:$N$8890,0),$J2765)</f>
        <v>Hot sensation</v>
      </c>
      <c r="G2765" s="5" t="str">
        <f>INDEX('DCM CARDS LOOKUP - HIDDEN'!$O$4:$AE$8890,MATCH(T2765,'DCM CARDS LOOKUP - HIDDEN'!$N$4:$N$8890,0),$J2765)</f>
        <v>Lidocaine/numbing sensation</v>
      </c>
      <c r="H2765" s="35"/>
      <c r="J2765" s="4">
        <v>3</v>
      </c>
      <c r="O2765">
        <f>L2763*10000+M2763*100+B2761</f>
        <v>100401</v>
      </c>
      <c r="P2765">
        <f>L2763*10000+M2763*100+C2761</f>
        <v>100402</v>
      </c>
      <c r="Q2765">
        <f>L2763*10000+M2763*100+D2761</f>
        <v>100403</v>
      </c>
      <c r="R2765">
        <f>L2763*10000+M2763*100+E2741</f>
        <v>100404</v>
      </c>
      <c r="S2765">
        <f>L2763*10000+M2763*100+F2741</f>
        <v>100405</v>
      </c>
      <c r="T2765">
        <f>L2763*10000+M2763*100+G2741</f>
        <v>100406</v>
      </c>
    </row>
    <row r="2766" spans="1:20" x14ac:dyDescent="0.2">
      <c r="A2766" s="10" t="str">
        <f>INDEX(REFERENCE!$B$2:$J$2,1,'EXAMPLE OF CHOICE CARDS'!J2766)</f>
        <v>Treatment Area</v>
      </c>
      <c r="B2766" s="5" t="str">
        <f>INDEX('DCM CARDS LOOKUP - HIDDEN'!$O$4:$AE$8890,MATCH(O2766,'DCM CARDS LOOKUP - HIDDEN'!$N$4:$N$8890,0),$J2766)</f>
        <v>Hands (arthritis)</v>
      </c>
      <c r="C2766" s="5" t="str">
        <f>INDEX('DCM CARDS LOOKUP - HIDDEN'!$O$4:$AE$8890,MATCH(P2766,'DCM CARDS LOOKUP - HIDDEN'!$N$4:$N$8890,0),$J2766)</f>
        <v>Shoulder</v>
      </c>
      <c r="D2766" s="5" t="str">
        <f>INDEX('DCM CARDS LOOKUP - HIDDEN'!$O$4:$AE$8890,MATCH(Q2766,'DCM CARDS LOOKUP - HIDDEN'!$N$4:$N$8890,0),$J2766)</f>
        <v>-</v>
      </c>
      <c r="E2766" s="5" t="str">
        <f>INDEX('DCM CARDS LOOKUP - HIDDEN'!$O$4:$AE$8890,MATCH(R2766,'DCM CARDS LOOKUP - HIDDEN'!$N$4:$N$8890,0),$J2766)</f>
        <v>Chest</v>
      </c>
      <c r="F2766" s="5" t="str">
        <f>INDEX('DCM CARDS LOOKUP - HIDDEN'!$O$4:$AE$8890,MATCH(S2766,'DCM CARDS LOOKUP - HIDDEN'!$N$4:$N$8890,0),$J2766)</f>
        <v>-</v>
      </c>
      <c r="G2766" s="5" t="str">
        <f>INDEX('DCM CARDS LOOKUP - HIDDEN'!$O$4:$AE$8890,MATCH(T2766,'DCM CARDS LOOKUP - HIDDEN'!$N$4:$N$8890,0),$J2766)</f>
        <v>-</v>
      </c>
      <c r="H2766" s="35"/>
      <c r="J2766" s="4">
        <v>4</v>
      </c>
      <c r="O2766">
        <f>L2763*10000+M2763*100+B2761</f>
        <v>100401</v>
      </c>
      <c r="P2766">
        <f>L2763*10000+M2763*100+C2761</f>
        <v>100402</v>
      </c>
      <c r="Q2766">
        <f>L2763*10000+M2763*100+D2761</f>
        <v>100403</v>
      </c>
      <c r="R2766">
        <f>L2763*10000+M2763*100+E2741</f>
        <v>100404</v>
      </c>
      <c r="S2766">
        <f>L2763*10000+M2763*100+F2741</f>
        <v>100405</v>
      </c>
      <c r="T2766">
        <f>L2763*10000+M2763*100+G2741</f>
        <v>100406</v>
      </c>
    </row>
    <row r="2767" spans="1:20" x14ac:dyDescent="0.2">
      <c r="A2767" s="10" t="str">
        <f>INDEX(REFERENCE!$B$2:$J$2,1,'EXAMPLE OF CHOICE CARDS'!J2767)</f>
        <v>Format</v>
      </c>
      <c r="B2767" s="5" t="str">
        <f>INDEX('DCM CARDS LOOKUP - HIDDEN'!$O$4:$AE$8890,MATCH(O2767,'DCM CARDS LOOKUP - HIDDEN'!$N$4:$N$8890,0),$J2767)</f>
        <v>Single use pads/patches</v>
      </c>
      <c r="C2767" s="5" t="str">
        <f>INDEX('DCM CARDS LOOKUP - HIDDEN'!$O$4:$AE$8890,MATCH(P2767,'DCM CARDS LOOKUP - HIDDEN'!$N$4:$N$8890,0),$J2767)</f>
        <v>Single use pads/patches</v>
      </c>
      <c r="D2767" s="5" t="str">
        <f>INDEX('DCM CARDS LOOKUP - HIDDEN'!$O$4:$AE$8890,MATCH(Q2767,'DCM CARDS LOOKUP - HIDDEN'!$N$4:$N$8890,0),$J2767)</f>
        <v>Liquid</v>
      </c>
      <c r="E2767" s="5" t="str">
        <f>INDEX('DCM CARDS LOOKUP - HIDDEN'!$O$4:$AE$8890,MATCH(R2767,'DCM CARDS LOOKUP - HIDDEN'!$N$4:$N$8890,0),$J2767)</f>
        <v>Single use pads/patches</v>
      </c>
      <c r="F2767" s="5" t="str">
        <f>INDEX('DCM CARDS LOOKUP - HIDDEN'!$O$4:$AE$8890,MATCH(S2767,'DCM CARDS LOOKUP - HIDDEN'!$N$4:$N$8890,0),$J2767)</f>
        <v>Roll-on</v>
      </c>
      <c r="G2767" s="5" t="str">
        <f>INDEX('DCM CARDS LOOKUP - HIDDEN'!$O$4:$AE$8890,MATCH(T2767,'DCM CARDS LOOKUP - HIDDEN'!$N$4:$N$8890,0),$J2767)</f>
        <v>Cream</v>
      </c>
      <c r="H2767" s="35"/>
      <c r="J2767" s="4">
        <v>5</v>
      </c>
      <c r="O2767">
        <f>L2763*10000+M2763*100+B2761</f>
        <v>100401</v>
      </c>
      <c r="P2767">
        <f>L2763*10000+M2763*100+C2761</f>
        <v>100402</v>
      </c>
      <c r="Q2767">
        <f>L2763*10000+M2763*100+D2761</f>
        <v>100403</v>
      </c>
      <c r="R2767">
        <f>L2763*10000+M2763*100+E2741</f>
        <v>100404</v>
      </c>
      <c r="S2767">
        <f>L2763*10000+M2763*100+F2741</f>
        <v>100405</v>
      </c>
      <c r="T2767">
        <f>L2763*10000+M2763*100+G2741</f>
        <v>100406</v>
      </c>
    </row>
    <row r="2768" spans="1:20" x14ac:dyDescent="0.2">
      <c r="A2768" s="10" t="str">
        <f>INDEX(REFERENCE!$B$2:$J$2,1,'EXAMPLE OF CHOICE CARDS'!J2768)</f>
        <v>Count</v>
      </c>
      <c r="B2768" s="5" t="str">
        <f>INDEX('DCM CARDS LOOKUP - HIDDEN'!$O$4:$AE$8890,MATCH(O2768,'DCM CARDS LOOKUP - HIDDEN'!$N$4:$N$8890,0),$J2768)</f>
        <v>4 count</v>
      </c>
      <c r="C2768" s="5" t="str">
        <f>INDEX('DCM CARDS LOOKUP - HIDDEN'!$O$4:$AE$8890,MATCH(P2768,'DCM CARDS LOOKUP - HIDDEN'!$N$4:$N$8890,0),$J2768)</f>
        <v>3 count</v>
      </c>
      <c r="D2768" s="5" t="str">
        <f>INDEX('DCM CARDS LOOKUP - HIDDEN'!$O$4:$AE$8890,MATCH(Q2768,'DCM CARDS LOOKUP - HIDDEN'!$N$4:$N$8890,0),$J2768)</f>
        <v>4 oz</v>
      </c>
      <c r="E2768" s="5" t="str">
        <f>INDEX('DCM CARDS LOOKUP - HIDDEN'!$O$4:$AE$8890,MATCH(R2768,'DCM CARDS LOOKUP - HIDDEN'!$N$4:$N$8890,0),$J2768)</f>
        <v>2 count</v>
      </c>
      <c r="F2768" s="5" t="str">
        <f>INDEX('DCM CARDS LOOKUP - HIDDEN'!$O$4:$AE$8890,MATCH(S2768,'DCM CARDS LOOKUP - HIDDEN'!$N$4:$N$8890,0),$J2768)</f>
        <v>4.5 oz</v>
      </c>
      <c r="G2768" s="5" t="str">
        <f>INDEX('DCM CARDS LOOKUP - HIDDEN'!$O$4:$AE$8890,MATCH(T2768,'DCM CARDS LOOKUP - HIDDEN'!$N$4:$N$8890,0),$J2768)</f>
        <v>3 oz</v>
      </c>
      <c r="H2768" s="35"/>
      <c r="J2768" s="4">
        <v>6</v>
      </c>
      <c r="O2768">
        <f>L2763*10000+M2763*100+B2761</f>
        <v>100401</v>
      </c>
      <c r="P2768">
        <f>L2763*10000+M2763*100+C2761</f>
        <v>100402</v>
      </c>
      <c r="Q2768">
        <f>L2763*10000+M2763*100+D2761</f>
        <v>100403</v>
      </c>
      <c r="R2768">
        <f>L2763*10000+M2763*100+E2741</f>
        <v>100404</v>
      </c>
      <c r="S2768">
        <f>L2763*10000+M2763*100+F2741</f>
        <v>100405</v>
      </c>
      <c r="T2768">
        <f>L2763*10000+M2763*100+G2741</f>
        <v>100406</v>
      </c>
    </row>
    <row r="2769" spans="1:20" ht="15" customHeight="1" x14ac:dyDescent="0.2">
      <c r="A2769" s="10" t="str">
        <f>INDEX(REFERENCE!$B$2:$J$2,1,'EXAMPLE OF CHOICE CARDS'!J2769)</f>
        <v>Price</v>
      </c>
      <c r="B2769" s="29">
        <f>INDEX('DCM CARDS LOOKUP - HIDDEN'!$O$4:$AE$8890,MATCH(O2769,'DCM CARDS LOOKUP - HIDDEN'!$N$4:$N$8890,0),$J2769)</f>
        <v>13</v>
      </c>
      <c r="C2769" s="29">
        <f>INDEX('DCM CARDS LOOKUP - HIDDEN'!$O$4:$AE$8890,MATCH(P2769,'DCM CARDS LOOKUP - HIDDEN'!$N$4:$N$8890,0),$J2769)</f>
        <v>23.74</v>
      </c>
      <c r="D2769" s="29">
        <f>INDEX('DCM CARDS LOOKUP - HIDDEN'!$O$4:$AE$8890,MATCH(Q2769,'DCM CARDS LOOKUP - HIDDEN'!$N$4:$N$8890,0),$J2769)</f>
        <v>12</v>
      </c>
      <c r="E2769" s="29">
        <f>INDEX('DCM CARDS LOOKUP - HIDDEN'!$O$4:$AE$8890,MATCH(R2769,'DCM CARDS LOOKUP - HIDDEN'!$N$4:$N$8890,0),$J2769)</f>
        <v>8.59</v>
      </c>
      <c r="F2769" s="29">
        <f>INDEX('DCM CARDS LOOKUP - HIDDEN'!$O$4:$AE$8890,MATCH(S2769,'DCM CARDS LOOKUP - HIDDEN'!$N$4:$N$8890,0),$J2769)</f>
        <v>15.75</v>
      </c>
      <c r="G2769" s="29">
        <f>INDEX('DCM CARDS LOOKUP - HIDDEN'!$O$4:$AE$8890,MATCH(T2769,'DCM CARDS LOOKUP - HIDDEN'!$N$4:$N$8890,0),$J2769)</f>
        <v>11.99</v>
      </c>
      <c r="H2769" s="35"/>
      <c r="J2769" s="4">
        <v>7</v>
      </c>
      <c r="O2769">
        <f>L2763*10000+M2763*100+B2761</f>
        <v>100401</v>
      </c>
      <c r="P2769">
        <f>L2763*10000+M2763*100+C2761</f>
        <v>100402</v>
      </c>
      <c r="Q2769">
        <f>L2763*10000+M2763*100+D2761</f>
        <v>100403</v>
      </c>
      <c r="R2769">
        <f>L2763*10000+M2763*100+E2741</f>
        <v>100404</v>
      </c>
      <c r="S2769">
        <f>L2763*10000+M2763*100+F2741</f>
        <v>100405</v>
      </c>
      <c r="T2769">
        <f>L2763*10000+M2763*100+G2741</f>
        <v>100406</v>
      </c>
    </row>
    <row r="2770" spans="1:20" ht="15" customHeight="1" x14ac:dyDescent="0.2">
      <c r="A2770" s="10" t="str">
        <f>INDEX(REFERENCE!$B$2:$J$2,1,'EXAMPLE OF CHOICE CARDS'!J2770)</f>
        <v>Review Rating</v>
      </c>
      <c r="B2770" s="5" t="str">
        <f>INDEX('DCM CARDS LOOKUP - HIDDEN'!$O$4:$AE$8890,MATCH(O2770,'DCM CARDS LOOKUP - HIDDEN'!$N$4:$N$8890,0),$J2770)</f>
        <v>4.8 stars</v>
      </c>
      <c r="C2770" s="5" t="str">
        <f>INDEX('DCM CARDS LOOKUP - HIDDEN'!$O$4:$AE$8890,MATCH(P2770,'DCM CARDS LOOKUP - HIDDEN'!$N$4:$N$8890,0),$J2770)</f>
        <v>4.6 stars</v>
      </c>
      <c r="D2770" s="5" t="str">
        <f>INDEX('DCM CARDS LOOKUP - HIDDEN'!$O$4:$AE$8890,MATCH(Q2770,'DCM CARDS LOOKUP - HIDDEN'!$N$4:$N$8890,0),$J2770)</f>
        <v>4.8 stars</v>
      </c>
      <c r="E2770" s="5" t="str">
        <f>INDEX('DCM CARDS LOOKUP - HIDDEN'!$O$4:$AE$8890,MATCH(R2770,'DCM CARDS LOOKUP - HIDDEN'!$N$4:$N$8890,0),$J2770)</f>
        <v>4.5 stars</v>
      </c>
      <c r="F2770" s="5" t="str">
        <f>INDEX('DCM CARDS LOOKUP - HIDDEN'!$O$4:$AE$8890,MATCH(S2770,'DCM CARDS LOOKUP - HIDDEN'!$N$4:$N$8890,0),$J2770)</f>
        <v>4.6 stars</v>
      </c>
      <c r="G2770" s="5" t="str">
        <f>INDEX('DCM CARDS LOOKUP - HIDDEN'!$O$4:$AE$8890,MATCH(T2770,'DCM CARDS LOOKUP - HIDDEN'!$N$4:$N$8890,0),$J2770)</f>
        <v>4.5 stars</v>
      </c>
      <c r="H2770" s="35"/>
      <c r="J2770" s="4">
        <v>8</v>
      </c>
      <c r="O2770">
        <f>L2763*10000+M2763*100+B2761</f>
        <v>100401</v>
      </c>
      <c r="P2770">
        <f>L2763*10000+M2763*100+C2761</f>
        <v>100402</v>
      </c>
      <c r="Q2770">
        <f>L2763*10000+M2763*100+D2761</f>
        <v>100403</v>
      </c>
      <c r="R2770">
        <f>L2763*10000+M2763*100+E2741</f>
        <v>100404</v>
      </c>
      <c r="S2770">
        <f>L2763*10000+M2763*100+F2741</f>
        <v>100405</v>
      </c>
      <c r="T2770">
        <f>L2763*10000+M2763*100+G2741</f>
        <v>100406</v>
      </c>
    </row>
    <row r="2771" spans="1:20" ht="15" customHeight="1" x14ac:dyDescent="0.2">
      <c r="A2771" s="10" t="str">
        <f>INDEX(REFERENCE!$B$2:$J$2,1,'EXAMPLE OF CHOICE CARDS'!J2771)</f>
        <v>Number of Reviews</v>
      </c>
      <c r="B2771" s="30">
        <f>INDEX('DCM CARDS LOOKUP - HIDDEN'!$O$4:$AE$8890,MATCH(O2771,'DCM CARDS LOOKUP - HIDDEN'!$N$4:$N$8890,0),$J2771)</f>
        <v>1250</v>
      </c>
      <c r="C2771" s="30">
        <f>INDEX('DCM CARDS LOOKUP - HIDDEN'!$O$4:$AE$8890,MATCH(P2771,'DCM CARDS LOOKUP - HIDDEN'!$N$4:$N$8890,0),$J2771)</f>
        <v>4500</v>
      </c>
      <c r="D2771" s="30">
        <f>INDEX('DCM CARDS LOOKUP - HIDDEN'!$O$4:$AE$8890,MATCH(Q2771,'DCM CARDS LOOKUP - HIDDEN'!$N$4:$N$8890,0),$J2771)</f>
        <v>4500</v>
      </c>
      <c r="E2771" s="30">
        <f>INDEX('DCM CARDS LOOKUP - HIDDEN'!$O$4:$AE$8890,MATCH(R2771,'DCM CARDS LOOKUP - HIDDEN'!$N$4:$N$8890,0),$J2771)</f>
        <v>1250</v>
      </c>
      <c r="F2771" s="30">
        <f>INDEX('DCM CARDS LOOKUP - HIDDEN'!$O$4:$AE$8890,MATCH(S2771,'DCM CARDS LOOKUP - HIDDEN'!$N$4:$N$8890,0),$J2771)</f>
        <v>1250</v>
      </c>
      <c r="G2771" s="30">
        <f>INDEX('DCM CARDS LOOKUP - HIDDEN'!$O$4:$AE$8890,MATCH(T2771,'DCM CARDS LOOKUP - HIDDEN'!$N$4:$N$8890,0),$J2771)</f>
        <v>4500</v>
      </c>
      <c r="H2771" s="35"/>
      <c r="J2771" s="4">
        <v>9</v>
      </c>
      <c r="O2771">
        <f>L2763*10000+M2763*100+B2761</f>
        <v>100401</v>
      </c>
      <c r="P2771">
        <f>L2763*10000+M2763*100+C2761</f>
        <v>100402</v>
      </c>
      <c r="Q2771">
        <f>L2763*10000+M2763*100+D2761</f>
        <v>100403</v>
      </c>
      <c r="R2771">
        <f>L2763*10000+M2763*100+E2741</f>
        <v>100404</v>
      </c>
      <c r="S2771">
        <f>L2763*10000+M2763*100+F2741</f>
        <v>100405</v>
      </c>
      <c r="T2771">
        <f>L2763*10000+M2763*100+G2741</f>
        <v>100406</v>
      </c>
    </row>
    <row r="2772" spans="1:20" ht="15" hidden="1" customHeight="1" x14ac:dyDescent="0.2">
      <c r="A2772" s="10" t="e">
        <f>INDEX(REFERENCE!$B$2:$J$2,1,'EXAMPLE OF CHOICE CARDS'!J2772)</f>
        <v>#REF!</v>
      </c>
      <c r="B2772" s="5">
        <f>INDEX('DCM CARDS LOOKUP - HIDDEN'!$O$4:$AE$8890,MATCH(O2772,'DCM CARDS LOOKUP - HIDDEN'!$N$4:$N$8890,0),$J2772)</f>
        <v>0</v>
      </c>
      <c r="C2772" s="5">
        <f>INDEX('DCM CARDS LOOKUP - HIDDEN'!$O$4:$AE$8890,MATCH(P2772,'DCM CARDS LOOKUP - HIDDEN'!$N$4:$N$8890,0),$J2772)</f>
        <v>0</v>
      </c>
      <c r="D2772" s="5">
        <f>INDEX('DCM CARDS LOOKUP - HIDDEN'!$O$4:$AE$8890,MATCH(Q2772,'DCM CARDS LOOKUP - HIDDEN'!$N$4:$N$8890,0),$J2772)</f>
        <v>0</v>
      </c>
      <c r="E2772" s="5">
        <f>INDEX('DCM CARDS LOOKUP - HIDDEN'!$O$4:$AE$8890,MATCH(R2772,'DCM CARDS LOOKUP - HIDDEN'!$N$4:$N$8890,0),$J2772)</f>
        <v>0</v>
      </c>
      <c r="F2772" s="5">
        <f>INDEX('DCM CARDS LOOKUP - HIDDEN'!$O$4:$AE$8890,MATCH(S2772,'DCM CARDS LOOKUP - HIDDEN'!$N$4:$N$8890,0),$J2772)</f>
        <v>0</v>
      </c>
      <c r="G2772" s="31"/>
      <c r="H2772" s="35"/>
      <c r="J2772" s="4">
        <v>10</v>
      </c>
      <c r="O2772">
        <f>L2763*10000+M2763*100+B2761</f>
        <v>100401</v>
      </c>
      <c r="P2772">
        <f>L2763*10000+M2763*100+C2761</f>
        <v>100402</v>
      </c>
      <c r="Q2772">
        <f>L2763*10000+M2763*100+D2761</f>
        <v>100403</v>
      </c>
      <c r="R2772">
        <f>L2763*10000+M2763*100+E2741</f>
        <v>100404</v>
      </c>
      <c r="S2772">
        <f>L2763*10000+M2763*100+F2741</f>
        <v>100405</v>
      </c>
    </row>
    <row r="2773" spans="1:20" ht="15" hidden="1" customHeight="1" x14ac:dyDescent="0.2">
      <c r="A2773" s="10" t="e">
        <f>INDEX(REFERENCE!$B$2:$J$2,1,'EXAMPLE OF CHOICE CARDS'!J2773)</f>
        <v>#REF!</v>
      </c>
      <c r="B2773" s="5">
        <f>INDEX('DCM CARDS LOOKUP - HIDDEN'!$O$4:$AE$8890,MATCH(O2773,'DCM CARDS LOOKUP - HIDDEN'!$N$4:$N$8890,0),$J2773)</f>
        <v>0</v>
      </c>
      <c r="C2773" s="5">
        <f>INDEX('DCM CARDS LOOKUP - HIDDEN'!$O$4:$AE$8890,MATCH(P2773,'DCM CARDS LOOKUP - HIDDEN'!$N$4:$N$8890,0),$J2773)</f>
        <v>0</v>
      </c>
      <c r="D2773" s="5">
        <f>INDEX('DCM CARDS LOOKUP - HIDDEN'!$O$4:$AE$8890,MATCH(Q2773,'DCM CARDS LOOKUP - HIDDEN'!$N$4:$N$8890,0),$J2773)</f>
        <v>0</v>
      </c>
      <c r="E2773" s="5">
        <f>INDEX('DCM CARDS LOOKUP - HIDDEN'!$O$4:$AE$8890,MATCH(R2773,'DCM CARDS LOOKUP - HIDDEN'!$N$4:$N$8890,0),$J2773)</f>
        <v>0</v>
      </c>
      <c r="F2773" s="5">
        <f>INDEX('DCM CARDS LOOKUP - HIDDEN'!$O$4:$AE$8890,MATCH(S2773,'DCM CARDS LOOKUP - HIDDEN'!$N$4:$N$8890,0),$J2773)</f>
        <v>0</v>
      </c>
      <c r="G2773" s="31"/>
      <c r="H2773" s="35"/>
      <c r="J2773" s="4">
        <v>11</v>
      </c>
      <c r="O2773">
        <f>L2763*10000+M2763*100+B2761</f>
        <v>100401</v>
      </c>
      <c r="P2773">
        <f>L2763*10000+M2763*100+C2761</f>
        <v>100402</v>
      </c>
      <c r="Q2773">
        <f>L2763*10000+M2763*100+D2761</f>
        <v>100403</v>
      </c>
      <c r="R2773">
        <f>L2763*10000+M2763*100+E2741</f>
        <v>100404</v>
      </c>
      <c r="S2773">
        <f>L2763*10000+M2763*100+F2741</f>
        <v>100405</v>
      </c>
    </row>
    <row r="2774" spans="1:20" ht="15" hidden="1" customHeight="1" x14ac:dyDescent="0.2">
      <c r="A2774" s="10" t="e">
        <f>INDEX(REFERENCE!$B$2:$J$2,1,'EXAMPLE OF CHOICE CARDS'!J2774)</f>
        <v>#REF!</v>
      </c>
      <c r="B2774" s="5">
        <f>INDEX('DCM CARDS LOOKUP - HIDDEN'!$O$4:$AE$8890,MATCH(O2774,'DCM CARDS LOOKUP - HIDDEN'!$N$4:$N$8890,0),$J2774)</f>
        <v>0</v>
      </c>
      <c r="C2774" s="5">
        <f>INDEX('DCM CARDS LOOKUP - HIDDEN'!$O$4:$AE$8890,MATCH(P2774,'DCM CARDS LOOKUP - HIDDEN'!$N$4:$N$8890,0),$J2774)</f>
        <v>0</v>
      </c>
      <c r="D2774" s="5">
        <f>INDEX('DCM CARDS LOOKUP - HIDDEN'!$O$4:$AE$8890,MATCH(Q2774,'DCM CARDS LOOKUP - HIDDEN'!$N$4:$N$8890,0),$J2774)</f>
        <v>0</v>
      </c>
      <c r="E2774" s="5">
        <f>INDEX('DCM CARDS LOOKUP - HIDDEN'!$O$4:$AE$8890,MATCH(R2774,'DCM CARDS LOOKUP - HIDDEN'!$N$4:$N$8890,0),$J2774)</f>
        <v>0</v>
      </c>
      <c r="F2774" s="5">
        <f>INDEX('DCM CARDS LOOKUP - HIDDEN'!$O$4:$AE$8890,MATCH(S2774,'DCM CARDS LOOKUP - HIDDEN'!$N$4:$N$8890,0),$J2774)</f>
        <v>0</v>
      </c>
      <c r="G2774" s="31"/>
      <c r="H2774" s="35"/>
      <c r="J2774" s="4">
        <v>12</v>
      </c>
      <c r="O2774">
        <f>L2763*10000+M2763*100+B2761</f>
        <v>100401</v>
      </c>
      <c r="P2774">
        <f>L2763*10000+M2763*100+C2761</f>
        <v>100402</v>
      </c>
      <c r="Q2774">
        <f>L2763*10000+M2763*100+D2761</f>
        <v>100403</v>
      </c>
      <c r="R2774">
        <f>L2763*10000+M2763*100+E2741</f>
        <v>100404</v>
      </c>
      <c r="S2774">
        <f>L2763*10000+M2763*100+F2741</f>
        <v>100405</v>
      </c>
    </row>
    <row r="2775" spans="1:20" ht="15" hidden="1" customHeight="1" x14ac:dyDescent="0.2">
      <c r="A2775" s="10" t="e">
        <f>INDEX(REFERENCE!$B$2:$J$2,1,'EXAMPLE OF CHOICE CARDS'!J2775)</f>
        <v>#REF!</v>
      </c>
      <c r="B2775" s="5">
        <f>INDEX('DCM CARDS LOOKUP - HIDDEN'!$O$4:$AE$8890,MATCH(O2775,'DCM CARDS LOOKUP - HIDDEN'!$N$4:$N$8890,0),$J2775)</f>
        <v>0</v>
      </c>
      <c r="C2775" s="5">
        <f>INDEX('DCM CARDS LOOKUP - HIDDEN'!$O$4:$AE$8890,MATCH(P2775,'DCM CARDS LOOKUP - HIDDEN'!$N$4:$N$8890,0),$J2775)</f>
        <v>0</v>
      </c>
      <c r="D2775" s="5">
        <f>INDEX('DCM CARDS LOOKUP - HIDDEN'!$O$4:$AE$8890,MATCH(Q2775,'DCM CARDS LOOKUP - HIDDEN'!$N$4:$N$8890,0),$J2775)</f>
        <v>0</v>
      </c>
      <c r="E2775" s="5">
        <f>INDEX('DCM CARDS LOOKUP - HIDDEN'!$O$4:$AE$8890,MATCH(R2775,'DCM CARDS LOOKUP - HIDDEN'!$N$4:$N$8890,0),$J2775)</f>
        <v>0</v>
      </c>
      <c r="F2775" s="5">
        <f>INDEX('DCM CARDS LOOKUP - HIDDEN'!$O$4:$AE$8890,MATCH(S2775,'DCM CARDS LOOKUP - HIDDEN'!$N$4:$N$8890,0),$J2775)</f>
        <v>0</v>
      </c>
      <c r="G2775" s="31"/>
      <c r="H2775" s="35"/>
      <c r="J2775" s="4">
        <v>13</v>
      </c>
      <c r="O2775">
        <f>L2763*10000+M2763*100+B2761</f>
        <v>100401</v>
      </c>
      <c r="P2775">
        <f>L2763*10000+M2763*100+C2761</f>
        <v>100402</v>
      </c>
      <c r="Q2775">
        <f>L2763*10000+M2763*100+D2761</f>
        <v>100403</v>
      </c>
      <c r="R2775">
        <f>L2763*10000+M2763*100+E2741</f>
        <v>100404</v>
      </c>
      <c r="S2775">
        <f>L2763*10000+M2763*100+F2741</f>
        <v>100405</v>
      </c>
    </row>
    <row r="2776" spans="1:20" ht="15" hidden="1" customHeight="1" x14ac:dyDescent="0.2">
      <c r="A2776" s="10" t="e">
        <f>INDEX(REFERENCE!$B$2:$J$2,1,'EXAMPLE OF CHOICE CARDS'!J2776)</f>
        <v>#REF!</v>
      </c>
      <c r="B2776" s="5">
        <f>INDEX('DCM CARDS LOOKUP - HIDDEN'!$O$4:$AE$8890,MATCH(O2776,'DCM CARDS LOOKUP - HIDDEN'!$N$4:$N$8890,0),$J2776)</f>
        <v>0</v>
      </c>
      <c r="C2776" s="5">
        <f>INDEX('DCM CARDS LOOKUP - HIDDEN'!$O$4:$AE$8890,MATCH(P2776,'DCM CARDS LOOKUP - HIDDEN'!$N$4:$N$8890,0),$J2776)</f>
        <v>0</v>
      </c>
      <c r="D2776" s="5">
        <f>INDEX('DCM CARDS LOOKUP - HIDDEN'!$O$4:$AE$8890,MATCH(Q2776,'DCM CARDS LOOKUP - HIDDEN'!$N$4:$N$8890,0),$J2776)</f>
        <v>0</v>
      </c>
      <c r="E2776" s="5">
        <f>INDEX('DCM CARDS LOOKUP - HIDDEN'!$O$4:$AE$8890,MATCH(R2776,'DCM CARDS LOOKUP - HIDDEN'!$N$4:$N$8890,0),$J2776)</f>
        <v>0</v>
      </c>
      <c r="F2776" s="5">
        <f>INDEX('DCM CARDS LOOKUP - HIDDEN'!$O$4:$AE$8890,MATCH(S2776,'DCM CARDS LOOKUP - HIDDEN'!$N$4:$N$8890,0),$J2776)</f>
        <v>0</v>
      </c>
      <c r="G2776" s="31"/>
      <c r="H2776" s="35"/>
      <c r="J2776" s="4">
        <v>14</v>
      </c>
      <c r="O2776">
        <f>L2763*10000+M2763*100+B2761</f>
        <v>100401</v>
      </c>
      <c r="P2776">
        <f>L2763*10000+M2763*100+C2761</f>
        <v>100402</v>
      </c>
      <c r="Q2776">
        <f>L2763*10000+M2763*100+D2761</f>
        <v>100403</v>
      </c>
      <c r="R2776">
        <f>L2763*10000+M2763*100+E2741</f>
        <v>100404</v>
      </c>
      <c r="S2776">
        <f>L2763*10000+M2763*100+F2741</f>
        <v>100405</v>
      </c>
    </row>
    <row r="2777" spans="1:20" x14ac:dyDescent="0.2">
      <c r="A2777" s="2"/>
      <c r="B2777" s="5"/>
      <c r="C2777" s="5"/>
      <c r="D2777" s="5"/>
      <c r="E2777" s="5"/>
      <c r="F2777" s="5"/>
      <c r="G2777" s="5"/>
      <c r="H2777" s="5"/>
      <c r="J2777" s="13"/>
    </row>
    <row r="2778" spans="1:20" x14ac:dyDescent="0.2">
      <c r="A2778" s="6"/>
      <c r="B2778" s="7">
        <v>1</v>
      </c>
      <c r="C2778" s="7">
        <v>2</v>
      </c>
      <c r="D2778" s="7">
        <v>3</v>
      </c>
      <c r="E2778" s="7">
        <v>4</v>
      </c>
      <c r="F2778" s="7">
        <v>5</v>
      </c>
      <c r="G2778" s="7">
        <v>6</v>
      </c>
      <c r="H2778" s="7">
        <v>9</v>
      </c>
      <c r="J2778" s="13"/>
    </row>
    <row r="2781" spans="1:20" x14ac:dyDescent="0.2">
      <c r="A2781" s="1" t="str">
        <f>"Version "&amp;L2783&amp;"; Task"&amp;M2783</f>
        <v>Version 10; Task5</v>
      </c>
      <c r="B2781" s="4">
        <v>1</v>
      </c>
      <c r="C2781" s="4">
        <v>2</v>
      </c>
      <c r="D2781" s="4">
        <v>3</v>
      </c>
      <c r="E2781" s="4">
        <f>E2761</f>
        <v>4</v>
      </c>
      <c r="F2781" s="4">
        <f>F2761</f>
        <v>5</v>
      </c>
      <c r="G2781" s="4">
        <v>6</v>
      </c>
      <c r="J2781" s="13"/>
    </row>
    <row r="2782" spans="1:20" ht="15" customHeight="1" x14ac:dyDescent="0.2">
      <c r="A2782" s="11" t="s">
        <v>8</v>
      </c>
      <c r="B2782" s="12" t="s">
        <v>9</v>
      </c>
      <c r="C2782" s="12" t="s">
        <v>10</v>
      </c>
      <c r="D2782" s="12" t="s">
        <v>11</v>
      </c>
      <c r="E2782" s="20" t="s">
        <v>21</v>
      </c>
      <c r="F2782" s="20" t="s">
        <v>22</v>
      </c>
      <c r="G2782" s="20"/>
      <c r="H2782" s="34" t="s">
        <v>15</v>
      </c>
      <c r="J2782" s="13"/>
      <c r="L2782" t="s">
        <v>12</v>
      </c>
      <c r="M2782" t="s">
        <v>1</v>
      </c>
    </row>
    <row r="2783" spans="1:20" x14ac:dyDescent="0.2">
      <c r="A2783" s="10" t="str">
        <f>INDEX(REFERENCE!$B$2:$J$2,1,'EXAMPLE OF CHOICE CARDS'!J2783)</f>
        <v>Type</v>
      </c>
      <c r="B2783" s="5" t="str">
        <f>INDEX('DCM CARDS LOOKUP - HIDDEN'!$O$4:$AE$8890,MATCH(O2783,'DCM CARDS LOOKUP - HIDDEN'!$N$4:$N$8890,0),$J2783)</f>
        <v>Pads</v>
      </c>
      <c r="C2783" s="5" t="str">
        <f>INDEX('DCM CARDS LOOKUP - HIDDEN'!$O$4:$AE$8890,MATCH(P2783,'DCM CARDS LOOKUP - HIDDEN'!$N$4:$N$8890,0),$J2783)</f>
        <v>Pads</v>
      </c>
      <c r="D2783" s="5" t="str">
        <f>INDEX('DCM CARDS LOOKUP - HIDDEN'!$O$4:$AE$8890,MATCH(Q2783,'DCM CARDS LOOKUP - HIDDEN'!$N$4:$N$8890,0),$J2783)</f>
        <v>Topicals</v>
      </c>
      <c r="E2783" s="5" t="str">
        <f>INDEX('DCM CARDS LOOKUP - HIDDEN'!$O$4:$AE$8890,MATCH(R2783,'DCM CARDS LOOKUP - HIDDEN'!$N$4:$N$8890,0),$J2783)</f>
        <v>Pads</v>
      </c>
      <c r="F2783" s="5" t="str">
        <f>INDEX('DCM CARDS LOOKUP - HIDDEN'!$O$4:$AE$8890,MATCH(S2783,'DCM CARDS LOOKUP - HIDDEN'!$N$4:$N$8890,0),$J2783)</f>
        <v>Topicals</v>
      </c>
      <c r="G2783" s="5" t="str">
        <f>INDEX('DCM CARDS LOOKUP - HIDDEN'!$O$4:$AE$8890,MATCH(T2783,'DCM CARDS LOOKUP - HIDDEN'!$N$4:$N$8890,0),$J2783)</f>
        <v>Topicals</v>
      </c>
      <c r="H2783" s="35"/>
      <c r="J2783" s="4">
        <v>1</v>
      </c>
      <c r="L2783">
        <f>IF(M2763=15,L2763+1,L2763)</f>
        <v>10</v>
      </c>
      <c r="M2783">
        <f>IF(M2763&lt;15,M2763+1,1)</f>
        <v>5</v>
      </c>
      <c r="O2783">
        <f>L2783*10000+M2783*100+B2781</f>
        <v>100501</v>
      </c>
      <c r="P2783">
        <f>L2783*10000+M2783*100+C2781</f>
        <v>100502</v>
      </c>
      <c r="Q2783">
        <f>L2783*10000+M2783*100+D2781</f>
        <v>100503</v>
      </c>
      <c r="R2783">
        <f>L2783*10000+M2783*100+E2761</f>
        <v>100504</v>
      </c>
      <c r="S2783">
        <f>L2783*10000+M2783*100+F2761</f>
        <v>100505</v>
      </c>
      <c r="T2783">
        <f>L2783*10000+M2783*100+G2761</f>
        <v>100506</v>
      </c>
    </row>
    <row r="2784" spans="1:20" x14ac:dyDescent="0.2">
      <c r="A2784" s="10" t="str">
        <f>INDEX(REFERENCE!$B$2:$J$2,1,'EXAMPLE OF CHOICE CARDS'!J2784)</f>
        <v>Brand</v>
      </c>
      <c r="B2784" s="5" t="str">
        <f>INDEX('DCM CARDS LOOKUP - HIDDEN'!$O$4:$AE$8890,MATCH(O2784,'DCM CARDS LOOKUP - HIDDEN'!$N$4:$N$8890,0),$J2784)</f>
        <v>Aspercreme</v>
      </c>
      <c r="C2784" s="5" t="str">
        <f>INDEX('DCM CARDS LOOKUP - HIDDEN'!$O$4:$AE$8890,MATCH(P2784,'DCM CARDS LOOKUP - HIDDEN'!$N$4:$N$8890,0),$J2784)</f>
        <v>Salonpas</v>
      </c>
      <c r="D2784" s="5" t="str">
        <f>INDEX('DCM CARDS LOOKUP - HIDDEN'!$O$4:$AE$8890,MATCH(Q2784,'DCM CARDS LOOKUP - HIDDEN'!$N$4:$N$8890,0),$J2784)</f>
        <v>Arnicare</v>
      </c>
      <c r="E2784" s="5" t="str">
        <f>INDEX('DCM CARDS LOOKUP - HIDDEN'!$O$4:$AE$8890,MATCH(R2784,'DCM CARDS LOOKUP - HIDDEN'!$N$4:$N$8890,0),$J2784)</f>
        <v>Thermacare</v>
      </c>
      <c r="F2784" s="5" t="str">
        <f>INDEX('DCM CARDS LOOKUP - HIDDEN'!$O$4:$AE$8890,MATCH(S2784,'DCM CARDS LOOKUP - HIDDEN'!$N$4:$N$8890,0),$J2784)</f>
        <v>Aspercreme</v>
      </c>
      <c r="G2784" s="5" t="str">
        <f>INDEX('DCM CARDS LOOKUP - HIDDEN'!$O$4:$AE$8890,MATCH(T2784,'DCM CARDS LOOKUP - HIDDEN'!$N$4:$N$8890,0),$J2784)</f>
        <v>Equate</v>
      </c>
      <c r="H2784" s="35"/>
      <c r="J2784" s="4">
        <v>2</v>
      </c>
      <c r="O2784">
        <f>L2783*10000+M2783*100+B2781</f>
        <v>100501</v>
      </c>
      <c r="P2784">
        <f>L2783*10000+M2783*100+C2781</f>
        <v>100502</v>
      </c>
      <c r="Q2784">
        <f>L2783*10000+M2783*100+D2781</f>
        <v>100503</v>
      </c>
      <c r="R2784">
        <f>L2783*10000+M2783*100+E2761</f>
        <v>100504</v>
      </c>
      <c r="S2784">
        <f>L2783*10000+M2783*100+F2761</f>
        <v>100505</v>
      </c>
      <c r="T2784">
        <f>L2783*10000+M2783*100+G2761</f>
        <v>100506</v>
      </c>
    </row>
    <row r="2785" spans="1:20" ht="28.5" x14ac:dyDescent="0.2">
      <c r="A2785" s="10" t="str">
        <f>INDEX(REFERENCE!$B$2:$J$2,1,'EXAMPLE OF CHOICE CARDS'!J2785)</f>
        <v>Sensation</v>
      </c>
      <c r="B2785" s="5" t="str">
        <f>INDEX('DCM CARDS LOOKUP - HIDDEN'!$O$4:$AE$8890,MATCH(O2785,'DCM CARDS LOOKUP - HIDDEN'!$N$4:$N$8890,0),$J2785)</f>
        <v>Both hot and cold sensation</v>
      </c>
      <c r="C2785" s="5" t="str">
        <f>INDEX('DCM CARDS LOOKUP - HIDDEN'!$O$4:$AE$8890,MATCH(P2785,'DCM CARDS LOOKUP - HIDDEN'!$N$4:$N$8890,0),$J2785)</f>
        <v>No sensation/drug free/for circulation</v>
      </c>
      <c r="D2785" s="5" t="str">
        <f>INDEX('DCM CARDS LOOKUP - HIDDEN'!$O$4:$AE$8890,MATCH(Q2785,'DCM CARDS LOOKUP - HIDDEN'!$N$4:$N$8890,0),$J2785)</f>
        <v>Both hot and cold sensation</v>
      </c>
      <c r="E2785" s="5" t="str">
        <f>INDEX('DCM CARDS LOOKUP - HIDDEN'!$O$4:$AE$8890,MATCH(R2785,'DCM CARDS LOOKUP - HIDDEN'!$N$4:$N$8890,0),$J2785)</f>
        <v>Lidocaine/numbing sensation</v>
      </c>
      <c r="F2785" s="5" t="str">
        <f>INDEX('DCM CARDS LOOKUP - HIDDEN'!$O$4:$AE$8890,MATCH(S2785,'DCM CARDS LOOKUP - HIDDEN'!$N$4:$N$8890,0),$J2785)</f>
        <v>Cold sensation</v>
      </c>
      <c r="G2785" s="5" t="str">
        <f>INDEX('DCM CARDS LOOKUP - HIDDEN'!$O$4:$AE$8890,MATCH(T2785,'DCM CARDS LOOKUP - HIDDEN'!$N$4:$N$8890,0),$J2785)</f>
        <v>Hot sensation</v>
      </c>
      <c r="H2785" s="35"/>
      <c r="J2785" s="4">
        <v>3</v>
      </c>
      <c r="O2785">
        <f>L2783*10000+M2783*100+B2781</f>
        <v>100501</v>
      </c>
      <c r="P2785">
        <f>L2783*10000+M2783*100+C2781</f>
        <v>100502</v>
      </c>
      <c r="Q2785">
        <f>L2783*10000+M2783*100+D2781</f>
        <v>100503</v>
      </c>
      <c r="R2785">
        <f>L2783*10000+M2783*100+E2761</f>
        <v>100504</v>
      </c>
      <c r="S2785">
        <f>L2783*10000+M2783*100+F2761</f>
        <v>100505</v>
      </c>
      <c r="T2785">
        <f>L2783*10000+M2783*100+G2761</f>
        <v>100506</v>
      </c>
    </row>
    <row r="2786" spans="1:20" x14ac:dyDescent="0.2">
      <c r="A2786" s="10" t="str">
        <f>INDEX(REFERENCE!$B$2:$J$2,1,'EXAMPLE OF CHOICE CARDS'!J2786)</f>
        <v>Treatment Area</v>
      </c>
      <c r="B2786" s="5" t="str">
        <f>INDEX('DCM CARDS LOOKUP - HIDDEN'!$O$4:$AE$8890,MATCH(O2786,'DCM CARDS LOOKUP - HIDDEN'!$N$4:$N$8890,0),$J2786)</f>
        <v>Neck</v>
      </c>
      <c r="C2786" s="5" t="str">
        <f>INDEX('DCM CARDS LOOKUP - HIDDEN'!$O$4:$AE$8890,MATCH(P2786,'DCM CARDS LOOKUP - HIDDEN'!$N$4:$N$8890,0),$J2786)</f>
        <v>Joint</v>
      </c>
      <c r="D2786" s="5" t="str">
        <f>INDEX('DCM CARDS LOOKUP - HIDDEN'!$O$4:$AE$8890,MATCH(Q2786,'DCM CARDS LOOKUP - HIDDEN'!$N$4:$N$8890,0),$J2786)</f>
        <v>-</v>
      </c>
      <c r="E2786" s="5" t="str">
        <f>INDEX('DCM CARDS LOOKUP - HIDDEN'!$O$4:$AE$8890,MATCH(R2786,'DCM CARDS LOOKUP - HIDDEN'!$N$4:$N$8890,0),$J2786)</f>
        <v>Chest</v>
      </c>
      <c r="F2786" s="5" t="str">
        <f>INDEX('DCM CARDS LOOKUP - HIDDEN'!$O$4:$AE$8890,MATCH(S2786,'DCM CARDS LOOKUP - HIDDEN'!$N$4:$N$8890,0),$J2786)</f>
        <v>-</v>
      </c>
      <c r="G2786" s="5" t="str">
        <f>INDEX('DCM CARDS LOOKUP - HIDDEN'!$O$4:$AE$8890,MATCH(T2786,'DCM CARDS LOOKUP - HIDDEN'!$N$4:$N$8890,0),$J2786)</f>
        <v>-</v>
      </c>
      <c r="H2786" s="35"/>
      <c r="J2786" s="4">
        <v>4</v>
      </c>
      <c r="O2786">
        <f>L2783*10000+M2783*100+B2781</f>
        <v>100501</v>
      </c>
      <c r="P2786">
        <f>L2783*10000+M2783*100+C2781</f>
        <v>100502</v>
      </c>
      <c r="Q2786">
        <f>L2783*10000+M2783*100+D2781</f>
        <v>100503</v>
      </c>
      <c r="R2786">
        <f>L2783*10000+M2783*100+E2761</f>
        <v>100504</v>
      </c>
      <c r="S2786">
        <f>L2783*10000+M2783*100+F2761</f>
        <v>100505</v>
      </c>
      <c r="T2786">
        <f>L2783*10000+M2783*100+G2761</f>
        <v>100506</v>
      </c>
    </row>
    <row r="2787" spans="1:20" x14ac:dyDescent="0.2">
      <c r="A2787" s="10" t="str">
        <f>INDEX(REFERENCE!$B$2:$J$2,1,'EXAMPLE OF CHOICE CARDS'!J2787)</f>
        <v>Format</v>
      </c>
      <c r="B2787" s="5" t="str">
        <f>INDEX('DCM CARDS LOOKUP - HIDDEN'!$O$4:$AE$8890,MATCH(O2787,'DCM CARDS LOOKUP - HIDDEN'!$N$4:$N$8890,0),$J2787)</f>
        <v>Single use pads/patches</v>
      </c>
      <c r="C2787" s="5" t="str">
        <f>INDEX('DCM CARDS LOOKUP - HIDDEN'!$O$4:$AE$8890,MATCH(P2787,'DCM CARDS LOOKUP - HIDDEN'!$N$4:$N$8890,0),$J2787)</f>
        <v>Single use pads/patches</v>
      </c>
      <c r="D2787" s="5" t="str">
        <f>INDEX('DCM CARDS LOOKUP - HIDDEN'!$O$4:$AE$8890,MATCH(Q2787,'DCM CARDS LOOKUP - HIDDEN'!$N$4:$N$8890,0),$J2787)</f>
        <v>Cream</v>
      </c>
      <c r="E2787" s="5" t="str">
        <f>INDEX('DCM CARDS LOOKUP - HIDDEN'!$O$4:$AE$8890,MATCH(R2787,'DCM CARDS LOOKUP - HIDDEN'!$N$4:$N$8890,0),$J2787)</f>
        <v>Single use pads/patches</v>
      </c>
      <c r="F2787" s="5" t="str">
        <f>INDEX('DCM CARDS LOOKUP - HIDDEN'!$O$4:$AE$8890,MATCH(S2787,'DCM CARDS LOOKUP - HIDDEN'!$N$4:$N$8890,0),$J2787)</f>
        <v>Gel</v>
      </c>
      <c r="G2787" s="5" t="str">
        <f>INDEX('DCM CARDS LOOKUP - HIDDEN'!$O$4:$AE$8890,MATCH(T2787,'DCM CARDS LOOKUP - HIDDEN'!$N$4:$N$8890,0),$J2787)</f>
        <v>Spray</v>
      </c>
      <c r="H2787" s="35"/>
      <c r="J2787" s="4">
        <v>5</v>
      </c>
      <c r="O2787">
        <f>L2783*10000+M2783*100+B2781</f>
        <v>100501</v>
      </c>
      <c r="P2787">
        <f>L2783*10000+M2783*100+C2781</f>
        <v>100502</v>
      </c>
      <c r="Q2787">
        <f>L2783*10000+M2783*100+D2781</f>
        <v>100503</v>
      </c>
      <c r="R2787">
        <f>L2783*10000+M2783*100+E2761</f>
        <v>100504</v>
      </c>
      <c r="S2787">
        <f>L2783*10000+M2783*100+F2761</f>
        <v>100505</v>
      </c>
      <c r="T2787">
        <f>L2783*10000+M2783*100+G2761</f>
        <v>100506</v>
      </c>
    </row>
    <row r="2788" spans="1:20" x14ac:dyDescent="0.2">
      <c r="A2788" s="10" t="str">
        <f>INDEX(REFERENCE!$B$2:$J$2,1,'EXAMPLE OF CHOICE CARDS'!J2788)</f>
        <v>Count</v>
      </c>
      <c r="B2788" s="5" t="str">
        <f>INDEX('DCM CARDS LOOKUP - HIDDEN'!$O$4:$AE$8890,MATCH(O2788,'DCM CARDS LOOKUP - HIDDEN'!$N$4:$N$8890,0),$J2788)</f>
        <v>2 count</v>
      </c>
      <c r="C2788" s="5" t="str">
        <f>INDEX('DCM CARDS LOOKUP - HIDDEN'!$O$4:$AE$8890,MATCH(P2788,'DCM CARDS LOOKUP - HIDDEN'!$N$4:$N$8890,0),$J2788)</f>
        <v>5 count</v>
      </c>
      <c r="D2788" s="5" t="str">
        <f>INDEX('DCM CARDS LOOKUP - HIDDEN'!$O$4:$AE$8890,MATCH(Q2788,'DCM CARDS LOOKUP - HIDDEN'!$N$4:$N$8890,0),$J2788)</f>
        <v>4 oz</v>
      </c>
      <c r="E2788" s="5" t="str">
        <f>INDEX('DCM CARDS LOOKUP - HIDDEN'!$O$4:$AE$8890,MATCH(R2788,'DCM CARDS LOOKUP - HIDDEN'!$N$4:$N$8890,0),$J2788)</f>
        <v>6 count</v>
      </c>
      <c r="F2788" s="5" t="str">
        <f>INDEX('DCM CARDS LOOKUP - HIDDEN'!$O$4:$AE$8890,MATCH(S2788,'DCM CARDS LOOKUP - HIDDEN'!$N$4:$N$8890,0),$J2788)</f>
        <v>3.5 oz</v>
      </c>
      <c r="G2788" s="5" t="str">
        <f>INDEX('DCM CARDS LOOKUP - HIDDEN'!$O$4:$AE$8890,MATCH(T2788,'DCM CARDS LOOKUP - HIDDEN'!$N$4:$N$8890,0),$J2788)</f>
        <v>2 oz</v>
      </c>
      <c r="H2788" s="35"/>
      <c r="J2788" s="4">
        <v>6</v>
      </c>
      <c r="O2788">
        <f>L2783*10000+M2783*100+B2781</f>
        <v>100501</v>
      </c>
      <c r="P2788">
        <f>L2783*10000+M2783*100+C2781</f>
        <v>100502</v>
      </c>
      <c r="Q2788">
        <f>L2783*10000+M2783*100+D2781</f>
        <v>100503</v>
      </c>
      <c r="R2788">
        <f>L2783*10000+M2783*100+E2761</f>
        <v>100504</v>
      </c>
      <c r="S2788">
        <f>L2783*10000+M2783*100+F2761</f>
        <v>100505</v>
      </c>
      <c r="T2788">
        <f>L2783*10000+M2783*100+G2761</f>
        <v>100506</v>
      </c>
    </row>
    <row r="2789" spans="1:20" ht="15" customHeight="1" x14ac:dyDescent="0.2">
      <c r="A2789" s="10" t="str">
        <f>INDEX(REFERENCE!$B$2:$J$2,1,'EXAMPLE OF CHOICE CARDS'!J2789)</f>
        <v>Price</v>
      </c>
      <c r="B2789" s="29">
        <f>INDEX('DCM CARDS LOOKUP - HIDDEN'!$O$4:$AE$8890,MATCH(O2789,'DCM CARDS LOOKUP - HIDDEN'!$N$4:$N$8890,0),$J2789)</f>
        <v>6.59</v>
      </c>
      <c r="C2789" s="29">
        <f>INDEX('DCM CARDS LOOKUP - HIDDEN'!$O$4:$AE$8890,MATCH(P2789,'DCM CARDS LOOKUP - HIDDEN'!$N$4:$N$8890,0),$J2789)</f>
        <v>8.93</v>
      </c>
      <c r="D2789" s="29">
        <f>INDEX('DCM CARDS LOOKUP - HIDDEN'!$O$4:$AE$8890,MATCH(Q2789,'DCM CARDS LOOKUP - HIDDEN'!$N$4:$N$8890,0),$J2789)</f>
        <v>14.5</v>
      </c>
      <c r="E2789" s="29">
        <f>INDEX('DCM CARDS LOOKUP - HIDDEN'!$O$4:$AE$8890,MATCH(R2789,'DCM CARDS LOOKUP - HIDDEN'!$N$4:$N$8890,0),$J2789)</f>
        <v>5.45</v>
      </c>
      <c r="F2789" s="29">
        <f>INDEX('DCM CARDS LOOKUP - HIDDEN'!$O$4:$AE$8890,MATCH(S2789,'DCM CARDS LOOKUP - HIDDEN'!$N$4:$N$8890,0),$J2789)</f>
        <v>20.5</v>
      </c>
      <c r="G2789" s="29">
        <f>INDEX('DCM CARDS LOOKUP - HIDDEN'!$O$4:$AE$8890,MATCH(T2789,'DCM CARDS LOOKUP - HIDDEN'!$N$4:$N$8890,0),$J2789)</f>
        <v>10.49</v>
      </c>
      <c r="H2789" s="35"/>
      <c r="J2789" s="4">
        <v>7</v>
      </c>
      <c r="O2789">
        <f>L2783*10000+M2783*100+B2781</f>
        <v>100501</v>
      </c>
      <c r="P2789">
        <f>L2783*10000+M2783*100+C2781</f>
        <v>100502</v>
      </c>
      <c r="Q2789">
        <f>L2783*10000+M2783*100+D2781</f>
        <v>100503</v>
      </c>
      <c r="R2789">
        <f>L2783*10000+M2783*100+E2761</f>
        <v>100504</v>
      </c>
      <c r="S2789">
        <f>L2783*10000+M2783*100+F2761</f>
        <v>100505</v>
      </c>
      <c r="T2789">
        <f>L2783*10000+M2783*100+G2761</f>
        <v>100506</v>
      </c>
    </row>
    <row r="2790" spans="1:20" ht="15" customHeight="1" x14ac:dyDescent="0.2">
      <c r="A2790" s="10" t="str">
        <f>INDEX(REFERENCE!$B$2:$J$2,1,'EXAMPLE OF CHOICE CARDS'!J2790)</f>
        <v>Review Rating</v>
      </c>
      <c r="B2790" s="5" t="str">
        <f>INDEX('DCM CARDS LOOKUP - HIDDEN'!$O$4:$AE$8890,MATCH(O2790,'DCM CARDS LOOKUP - HIDDEN'!$N$4:$N$8890,0),$J2790)</f>
        <v>4.8 stars</v>
      </c>
      <c r="C2790" s="5" t="str">
        <f>INDEX('DCM CARDS LOOKUP - HIDDEN'!$O$4:$AE$8890,MATCH(P2790,'DCM CARDS LOOKUP - HIDDEN'!$N$4:$N$8890,0),$J2790)</f>
        <v>4.6 stars</v>
      </c>
      <c r="D2790" s="5" t="str">
        <f>INDEX('DCM CARDS LOOKUP - HIDDEN'!$O$4:$AE$8890,MATCH(Q2790,'DCM CARDS LOOKUP - HIDDEN'!$N$4:$N$8890,0),$J2790)</f>
        <v>4.5 stars</v>
      </c>
      <c r="E2790" s="5" t="str">
        <f>INDEX('DCM CARDS LOOKUP - HIDDEN'!$O$4:$AE$8890,MATCH(R2790,'DCM CARDS LOOKUP - HIDDEN'!$N$4:$N$8890,0),$J2790)</f>
        <v>4.5 stars</v>
      </c>
      <c r="F2790" s="5" t="str">
        <f>INDEX('DCM CARDS LOOKUP - HIDDEN'!$O$4:$AE$8890,MATCH(S2790,'DCM CARDS LOOKUP - HIDDEN'!$N$4:$N$8890,0),$J2790)</f>
        <v>4.8 stars</v>
      </c>
      <c r="G2790" s="5" t="str">
        <f>INDEX('DCM CARDS LOOKUP - HIDDEN'!$O$4:$AE$8890,MATCH(T2790,'DCM CARDS LOOKUP - HIDDEN'!$N$4:$N$8890,0),$J2790)</f>
        <v>4.6 stars</v>
      </c>
      <c r="H2790" s="35"/>
      <c r="J2790" s="4">
        <v>8</v>
      </c>
      <c r="O2790">
        <f>L2783*10000+M2783*100+B2781</f>
        <v>100501</v>
      </c>
      <c r="P2790">
        <f>L2783*10000+M2783*100+C2781</f>
        <v>100502</v>
      </c>
      <c r="Q2790">
        <f>L2783*10000+M2783*100+D2781</f>
        <v>100503</v>
      </c>
      <c r="R2790">
        <f>L2783*10000+M2783*100+E2761</f>
        <v>100504</v>
      </c>
      <c r="S2790">
        <f>L2783*10000+M2783*100+F2761</f>
        <v>100505</v>
      </c>
      <c r="T2790">
        <f>L2783*10000+M2783*100+G2761</f>
        <v>100506</v>
      </c>
    </row>
    <row r="2791" spans="1:20" ht="15" customHeight="1" x14ac:dyDescent="0.2">
      <c r="A2791" s="10" t="str">
        <f>INDEX(REFERENCE!$B$2:$J$2,1,'EXAMPLE OF CHOICE CARDS'!J2791)</f>
        <v>Number of Reviews</v>
      </c>
      <c r="B2791" s="30">
        <f>INDEX('DCM CARDS LOOKUP - HIDDEN'!$O$4:$AE$8890,MATCH(O2791,'DCM CARDS LOOKUP - HIDDEN'!$N$4:$N$8890,0),$J2791)</f>
        <v>1250</v>
      </c>
      <c r="C2791" s="30">
        <f>INDEX('DCM CARDS LOOKUP - HIDDEN'!$O$4:$AE$8890,MATCH(P2791,'DCM CARDS LOOKUP - HIDDEN'!$N$4:$N$8890,0),$J2791)</f>
        <v>4500</v>
      </c>
      <c r="D2791" s="30">
        <f>INDEX('DCM CARDS LOOKUP - HIDDEN'!$O$4:$AE$8890,MATCH(Q2791,'DCM CARDS LOOKUP - HIDDEN'!$N$4:$N$8890,0),$J2791)</f>
        <v>1250</v>
      </c>
      <c r="E2791" s="30">
        <f>INDEX('DCM CARDS LOOKUP - HIDDEN'!$O$4:$AE$8890,MATCH(R2791,'DCM CARDS LOOKUP - HIDDEN'!$N$4:$N$8890,0),$J2791)</f>
        <v>1250</v>
      </c>
      <c r="F2791" s="30">
        <f>INDEX('DCM CARDS LOOKUP - HIDDEN'!$O$4:$AE$8890,MATCH(S2791,'DCM CARDS LOOKUP - HIDDEN'!$N$4:$N$8890,0),$J2791)</f>
        <v>4500</v>
      </c>
      <c r="G2791" s="30">
        <f>INDEX('DCM CARDS LOOKUP - HIDDEN'!$O$4:$AE$8890,MATCH(T2791,'DCM CARDS LOOKUP - HIDDEN'!$N$4:$N$8890,0),$J2791)</f>
        <v>4500</v>
      </c>
      <c r="H2791" s="35"/>
      <c r="J2791" s="4">
        <v>9</v>
      </c>
      <c r="O2791">
        <f>L2783*10000+M2783*100+B2781</f>
        <v>100501</v>
      </c>
      <c r="P2791">
        <f>L2783*10000+M2783*100+C2781</f>
        <v>100502</v>
      </c>
      <c r="Q2791">
        <f>L2783*10000+M2783*100+D2781</f>
        <v>100503</v>
      </c>
      <c r="R2791">
        <f>L2783*10000+M2783*100+E2761</f>
        <v>100504</v>
      </c>
      <c r="S2791">
        <f>L2783*10000+M2783*100+F2761</f>
        <v>100505</v>
      </c>
      <c r="T2791">
        <f>L2783*10000+M2783*100+G2761</f>
        <v>100506</v>
      </c>
    </row>
    <row r="2792" spans="1:20" ht="15" hidden="1" customHeight="1" x14ac:dyDescent="0.2">
      <c r="A2792" s="10" t="e">
        <f>INDEX(REFERENCE!$B$2:$J$2,1,'EXAMPLE OF CHOICE CARDS'!J2792)</f>
        <v>#REF!</v>
      </c>
      <c r="B2792" s="5">
        <f>INDEX('DCM CARDS LOOKUP - HIDDEN'!$O$4:$AE$8890,MATCH(O2792,'DCM CARDS LOOKUP - HIDDEN'!$N$4:$N$8890,0),$J2792)</f>
        <v>0</v>
      </c>
      <c r="C2792" s="5">
        <f>INDEX('DCM CARDS LOOKUP - HIDDEN'!$O$4:$AE$8890,MATCH(P2792,'DCM CARDS LOOKUP - HIDDEN'!$N$4:$N$8890,0),$J2792)</f>
        <v>0</v>
      </c>
      <c r="D2792" s="5">
        <f>INDEX('DCM CARDS LOOKUP - HIDDEN'!$O$4:$AE$8890,MATCH(Q2792,'DCM CARDS LOOKUP - HIDDEN'!$N$4:$N$8890,0),$J2792)</f>
        <v>0</v>
      </c>
      <c r="E2792" s="5">
        <f>INDEX('DCM CARDS LOOKUP - HIDDEN'!$O$4:$AE$8890,MATCH(R2792,'DCM CARDS LOOKUP - HIDDEN'!$N$4:$N$8890,0),$J2792)</f>
        <v>0</v>
      </c>
      <c r="F2792" s="5">
        <f>INDEX('DCM CARDS LOOKUP - HIDDEN'!$O$4:$AE$8890,MATCH(S2792,'DCM CARDS LOOKUP - HIDDEN'!$N$4:$N$8890,0),$J2792)</f>
        <v>0</v>
      </c>
      <c r="G2792" s="31"/>
      <c r="H2792" s="35"/>
      <c r="J2792" s="4">
        <v>10</v>
      </c>
      <c r="O2792">
        <f>L2783*10000+M2783*100+B2781</f>
        <v>100501</v>
      </c>
      <c r="P2792">
        <f>L2783*10000+M2783*100+C2781</f>
        <v>100502</v>
      </c>
      <c r="Q2792">
        <f>L2783*10000+M2783*100+D2781</f>
        <v>100503</v>
      </c>
      <c r="R2792">
        <f>L2783*10000+M2783*100+E2761</f>
        <v>100504</v>
      </c>
      <c r="S2792">
        <f>L2783*10000+M2783*100+F2761</f>
        <v>100505</v>
      </c>
    </row>
    <row r="2793" spans="1:20" ht="15" hidden="1" customHeight="1" x14ac:dyDescent="0.2">
      <c r="A2793" s="10" t="e">
        <f>INDEX(REFERENCE!$B$2:$J$2,1,'EXAMPLE OF CHOICE CARDS'!J2793)</f>
        <v>#REF!</v>
      </c>
      <c r="B2793" s="5">
        <f>INDEX('DCM CARDS LOOKUP - HIDDEN'!$O$4:$AE$8890,MATCH(O2793,'DCM CARDS LOOKUP - HIDDEN'!$N$4:$N$8890,0),$J2793)</f>
        <v>0</v>
      </c>
      <c r="C2793" s="5">
        <f>INDEX('DCM CARDS LOOKUP - HIDDEN'!$O$4:$AE$8890,MATCH(P2793,'DCM CARDS LOOKUP - HIDDEN'!$N$4:$N$8890,0),$J2793)</f>
        <v>0</v>
      </c>
      <c r="D2793" s="5">
        <f>INDEX('DCM CARDS LOOKUP - HIDDEN'!$O$4:$AE$8890,MATCH(Q2793,'DCM CARDS LOOKUP - HIDDEN'!$N$4:$N$8890,0),$J2793)</f>
        <v>0</v>
      </c>
      <c r="E2793" s="5">
        <f>INDEX('DCM CARDS LOOKUP - HIDDEN'!$O$4:$AE$8890,MATCH(R2793,'DCM CARDS LOOKUP - HIDDEN'!$N$4:$N$8890,0),$J2793)</f>
        <v>0</v>
      </c>
      <c r="F2793" s="5">
        <f>INDEX('DCM CARDS LOOKUP - HIDDEN'!$O$4:$AE$8890,MATCH(S2793,'DCM CARDS LOOKUP - HIDDEN'!$N$4:$N$8890,0),$J2793)</f>
        <v>0</v>
      </c>
      <c r="G2793" s="31"/>
      <c r="H2793" s="35"/>
      <c r="J2793" s="4">
        <v>11</v>
      </c>
      <c r="O2793">
        <f>L2783*10000+M2783*100+B2781</f>
        <v>100501</v>
      </c>
      <c r="P2793">
        <f>L2783*10000+M2783*100+C2781</f>
        <v>100502</v>
      </c>
      <c r="Q2793">
        <f>L2783*10000+M2783*100+D2781</f>
        <v>100503</v>
      </c>
      <c r="R2793">
        <f>L2783*10000+M2783*100+E2761</f>
        <v>100504</v>
      </c>
      <c r="S2793">
        <f>L2783*10000+M2783*100+F2761</f>
        <v>100505</v>
      </c>
    </row>
    <row r="2794" spans="1:20" ht="15" hidden="1" customHeight="1" x14ac:dyDescent="0.2">
      <c r="A2794" s="10" t="e">
        <f>INDEX(REFERENCE!$B$2:$J$2,1,'EXAMPLE OF CHOICE CARDS'!J2794)</f>
        <v>#REF!</v>
      </c>
      <c r="B2794" s="5">
        <f>INDEX('DCM CARDS LOOKUP - HIDDEN'!$O$4:$AE$8890,MATCH(O2794,'DCM CARDS LOOKUP - HIDDEN'!$N$4:$N$8890,0),$J2794)</f>
        <v>0</v>
      </c>
      <c r="C2794" s="5">
        <f>INDEX('DCM CARDS LOOKUP - HIDDEN'!$O$4:$AE$8890,MATCH(P2794,'DCM CARDS LOOKUP - HIDDEN'!$N$4:$N$8890,0),$J2794)</f>
        <v>0</v>
      </c>
      <c r="D2794" s="5">
        <f>INDEX('DCM CARDS LOOKUP - HIDDEN'!$O$4:$AE$8890,MATCH(Q2794,'DCM CARDS LOOKUP - HIDDEN'!$N$4:$N$8890,0),$J2794)</f>
        <v>0</v>
      </c>
      <c r="E2794" s="5">
        <f>INDEX('DCM CARDS LOOKUP - HIDDEN'!$O$4:$AE$8890,MATCH(R2794,'DCM CARDS LOOKUP - HIDDEN'!$N$4:$N$8890,0),$J2794)</f>
        <v>0</v>
      </c>
      <c r="F2794" s="5">
        <f>INDEX('DCM CARDS LOOKUP - HIDDEN'!$O$4:$AE$8890,MATCH(S2794,'DCM CARDS LOOKUP - HIDDEN'!$N$4:$N$8890,0),$J2794)</f>
        <v>0</v>
      </c>
      <c r="G2794" s="31"/>
      <c r="H2794" s="35"/>
      <c r="J2794" s="4">
        <v>12</v>
      </c>
      <c r="O2794">
        <f>L2783*10000+M2783*100+B2781</f>
        <v>100501</v>
      </c>
      <c r="P2794">
        <f>L2783*10000+M2783*100+C2781</f>
        <v>100502</v>
      </c>
      <c r="Q2794">
        <f>L2783*10000+M2783*100+D2781</f>
        <v>100503</v>
      </c>
      <c r="R2794">
        <f>L2783*10000+M2783*100+E2761</f>
        <v>100504</v>
      </c>
      <c r="S2794">
        <f>L2783*10000+M2783*100+F2761</f>
        <v>100505</v>
      </c>
    </row>
    <row r="2795" spans="1:20" ht="15" hidden="1" customHeight="1" x14ac:dyDescent="0.2">
      <c r="A2795" s="10" t="e">
        <f>INDEX(REFERENCE!$B$2:$J$2,1,'EXAMPLE OF CHOICE CARDS'!J2795)</f>
        <v>#REF!</v>
      </c>
      <c r="B2795" s="5">
        <f>INDEX('DCM CARDS LOOKUP - HIDDEN'!$O$4:$AE$8890,MATCH(O2795,'DCM CARDS LOOKUP - HIDDEN'!$N$4:$N$8890,0),$J2795)</f>
        <v>0</v>
      </c>
      <c r="C2795" s="5">
        <f>INDEX('DCM CARDS LOOKUP - HIDDEN'!$O$4:$AE$8890,MATCH(P2795,'DCM CARDS LOOKUP - HIDDEN'!$N$4:$N$8890,0),$J2795)</f>
        <v>0</v>
      </c>
      <c r="D2795" s="5">
        <f>INDEX('DCM CARDS LOOKUP - HIDDEN'!$O$4:$AE$8890,MATCH(Q2795,'DCM CARDS LOOKUP - HIDDEN'!$N$4:$N$8890,0),$J2795)</f>
        <v>0</v>
      </c>
      <c r="E2795" s="5">
        <f>INDEX('DCM CARDS LOOKUP - HIDDEN'!$O$4:$AE$8890,MATCH(R2795,'DCM CARDS LOOKUP - HIDDEN'!$N$4:$N$8890,0),$J2795)</f>
        <v>0</v>
      </c>
      <c r="F2795" s="5">
        <f>INDEX('DCM CARDS LOOKUP - HIDDEN'!$O$4:$AE$8890,MATCH(S2795,'DCM CARDS LOOKUP - HIDDEN'!$N$4:$N$8890,0),$J2795)</f>
        <v>0</v>
      </c>
      <c r="G2795" s="31"/>
      <c r="H2795" s="35"/>
      <c r="J2795" s="4">
        <v>13</v>
      </c>
      <c r="O2795">
        <f>L2783*10000+M2783*100+B2781</f>
        <v>100501</v>
      </c>
      <c r="P2795">
        <f>L2783*10000+M2783*100+C2781</f>
        <v>100502</v>
      </c>
      <c r="Q2795">
        <f>L2783*10000+M2783*100+D2781</f>
        <v>100503</v>
      </c>
      <c r="R2795">
        <f>L2783*10000+M2783*100+E2761</f>
        <v>100504</v>
      </c>
      <c r="S2795">
        <f>L2783*10000+M2783*100+F2761</f>
        <v>100505</v>
      </c>
    </row>
    <row r="2796" spans="1:20" ht="15" hidden="1" customHeight="1" x14ac:dyDescent="0.2">
      <c r="A2796" s="10" t="e">
        <f>INDEX(REFERENCE!$B$2:$J$2,1,'EXAMPLE OF CHOICE CARDS'!J2796)</f>
        <v>#REF!</v>
      </c>
      <c r="B2796" s="5">
        <f>INDEX('DCM CARDS LOOKUP - HIDDEN'!$O$4:$AE$8890,MATCH(O2796,'DCM CARDS LOOKUP - HIDDEN'!$N$4:$N$8890,0),$J2796)</f>
        <v>0</v>
      </c>
      <c r="C2796" s="5">
        <f>INDEX('DCM CARDS LOOKUP - HIDDEN'!$O$4:$AE$8890,MATCH(P2796,'DCM CARDS LOOKUP - HIDDEN'!$N$4:$N$8890,0),$J2796)</f>
        <v>0</v>
      </c>
      <c r="D2796" s="5">
        <f>INDEX('DCM CARDS LOOKUP - HIDDEN'!$O$4:$AE$8890,MATCH(Q2796,'DCM CARDS LOOKUP - HIDDEN'!$N$4:$N$8890,0),$J2796)</f>
        <v>0</v>
      </c>
      <c r="E2796" s="5">
        <f>INDEX('DCM CARDS LOOKUP - HIDDEN'!$O$4:$AE$8890,MATCH(R2796,'DCM CARDS LOOKUP - HIDDEN'!$N$4:$N$8890,0),$J2796)</f>
        <v>0</v>
      </c>
      <c r="F2796" s="5">
        <f>INDEX('DCM CARDS LOOKUP - HIDDEN'!$O$4:$AE$8890,MATCH(S2796,'DCM CARDS LOOKUP - HIDDEN'!$N$4:$N$8890,0),$J2796)</f>
        <v>0</v>
      </c>
      <c r="G2796" s="31"/>
      <c r="H2796" s="35"/>
      <c r="J2796" s="4">
        <v>14</v>
      </c>
      <c r="O2796">
        <f>L2783*10000+M2783*100+B2781</f>
        <v>100501</v>
      </c>
      <c r="P2796">
        <f>L2783*10000+M2783*100+C2781</f>
        <v>100502</v>
      </c>
      <c r="Q2796">
        <f>L2783*10000+M2783*100+D2781</f>
        <v>100503</v>
      </c>
      <c r="R2796">
        <f>L2783*10000+M2783*100+E2761</f>
        <v>100504</v>
      </c>
      <c r="S2796">
        <f>L2783*10000+M2783*100+F2761</f>
        <v>100505</v>
      </c>
    </row>
    <row r="2797" spans="1:20" x14ac:dyDescent="0.2">
      <c r="A2797" s="2"/>
      <c r="B2797" s="5"/>
      <c r="C2797" s="5"/>
      <c r="D2797" s="5"/>
      <c r="E2797" s="5"/>
      <c r="F2797" s="5"/>
      <c r="G2797" s="5"/>
      <c r="H2797" s="5"/>
      <c r="J2797" s="13"/>
    </row>
    <row r="2798" spans="1:20" x14ac:dyDescent="0.2">
      <c r="A2798" s="6"/>
      <c r="B2798" s="7">
        <v>1</v>
      </c>
      <c r="C2798" s="7">
        <v>2</v>
      </c>
      <c r="D2798" s="7">
        <v>3</v>
      </c>
      <c r="E2798" s="7">
        <v>4</v>
      </c>
      <c r="F2798" s="7">
        <v>5</v>
      </c>
      <c r="G2798" s="7">
        <v>6</v>
      </c>
      <c r="H2798" s="7">
        <v>9</v>
      </c>
      <c r="J2798" s="13"/>
    </row>
    <row r="2801" spans="1:20" x14ac:dyDescent="0.2">
      <c r="A2801" s="1" t="str">
        <f>"Version "&amp;L2803&amp;"; Task"&amp;M2803</f>
        <v>Version 10; Task6</v>
      </c>
      <c r="B2801" s="4">
        <v>1</v>
      </c>
      <c r="C2801" s="4">
        <v>2</v>
      </c>
      <c r="D2801" s="4">
        <v>3</v>
      </c>
      <c r="E2801" s="4">
        <f>E2781</f>
        <v>4</v>
      </c>
      <c r="F2801" s="4">
        <f>F2781</f>
        <v>5</v>
      </c>
      <c r="G2801" s="4">
        <v>6</v>
      </c>
      <c r="J2801" s="13"/>
    </row>
    <row r="2802" spans="1:20" ht="15" customHeight="1" x14ac:dyDescent="0.2">
      <c r="A2802" s="11" t="s">
        <v>8</v>
      </c>
      <c r="B2802" s="12" t="s">
        <v>9</v>
      </c>
      <c r="C2802" s="12" t="s">
        <v>10</v>
      </c>
      <c r="D2802" s="12" t="s">
        <v>11</v>
      </c>
      <c r="E2802" s="20" t="s">
        <v>21</v>
      </c>
      <c r="F2802" s="20" t="s">
        <v>22</v>
      </c>
      <c r="G2802" s="20"/>
      <c r="H2802" s="34" t="s">
        <v>15</v>
      </c>
      <c r="J2802" s="13"/>
      <c r="L2802" t="s">
        <v>12</v>
      </c>
      <c r="M2802" t="s">
        <v>1</v>
      </c>
    </row>
    <row r="2803" spans="1:20" x14ac:dyDescent="0.2">
      <c r="A2803" s="10" t="str">
        <f>INDEX(REFERENCE!$B$2:$J$2,1,'EXAMPLE OF CHOICE CARDS'!J2803)</f>
        <v>Type</v>
      </c>
      <c r="B2803" s="5" t="str">
        <f>INDEX('DCM CARDS LOOKUP - HIDDEN'!$O$4:$AE$8890,MATCH(O2803,'DCM CARDS LOOKUP - HIDDEN'!$N$4:$N$8890,0),$J2803)</f>
        <v>Topicals</v>
      </c>
      <c r="C2803" s="5" t="str">
        <f>INDEX('DCM CARDS LOOKUP - HIDDEN'!$O$4:$AE$8890,MATCH(P2803,'DCM CARDS LOOKUP - HIDDEN'!$N$4:$N$8890,0),$J2803)</f>
        <v>Topicals</v>
      </c>
      <c r="D2803" s="5" t="str">
        <f>INDEX('DCM CARDS LOOKUP - HIDDEN'!$O$4:$AE$8890,MATCH(Q2803,'DCM CARDS LOOKUP - HIDDEN'!$N$4:$N$8890,0),$J2803)</f>
        <v>Topicals</v>
      </c>
      <c r="E2803" s="5" t="str">
        <f>INDEX('DCM CARDS LOOKUP - HIDDEN'!$O$4:$AE$8890,MATCH(R2803,'DCM CARDS LOOKUP - HIDDEN'!$N$4:$N$8890,0),$J2803)</f>
        <v>Pads</v>
      </c>
      <c r="F2803" s="5" t="str">
        <f>INDEX('DCM CARDS LOOKUP - HIDDEN'!$O$4:$AE$8890,MATCH(S2803,'DCM CARDS LOOKUP - HIDDEN'!$N$4:$N$8890,0),$J2803)</f>
        <v>Pads</v>
      </c>
      <c r="G2803" s="5" t="str">
        <f>INDEX('DCM CARDS LOOKUP - HIDDEN'!$O$4:$AE$8890,MATCH(T2803,'DCM CARDS LOOKUP - HIDDEN'!$N$4:$N$8890,0),$J2803)</f>
        <v>Pads</v>
      </c>
      <c r="H2803" s="35"/>
      <c r="J2803" s="4">
        <v>1</v>
      </c>
      <c r="L2803">
        <f>IF(M2783=15,L2783+1,L2783)</f>
        <v>10</v>
      </c>
      <c r="M2803">
        <f>IF(M2783&lt;15,M2783+1,1)</f>
        <v>6</v>
      </c>
      <c r="O2803">
        <f>L2803*10000+M2803*100+B2801</f>
        <v>100601</v>
      </c>
      <c r="P2803">
        <f>L2803*10000+M2803*100+C2801</f>
        <v>100602</v>
      </c>
      <c r="Q2803">
        <f>L2803*10000+M2803*100+D2801</f>
        <v>100603</v>
      </c>
      <c r="R2803">
        <f>L2803*10000+M2803*100+E2781</f>
        <v>100604</v>
      </c>
      <c r="S2803">
        <f>L2803*10000+M2803*100+F2781</f>
        <v>100605</v>
      </c>
      <c r="T2803">
        <f>L2803*10000+M2803*100+G2781</f>
        <v>100606</v>
      </c>
    </row>
    <row r="2804" spans="1:20" x14ac:dyDescent="0.2">
      <c r="A2804" s="10" t="str">
        <f>INDEX(REFERENCE!$B$2:$J$2,1,'EXAMPLE OF CHOICE CARDS'!J2804)</f>
        <v>Brand</v>
      </c>
      <c r="B2804" s="5" t="str">
        <f>INDEX('DCM CARDS LOOKUP - HIDDEN'!$O$4:$AE$8890,MATCH(O2804,'DCM CARDS LOOKUP - HIDDEN'!$N$4:$N$8890,0),$J2804)</f>
        <v>Equate</v>
      </c>
      <c r="C2804" s="5" t="str">
        <f>INDEX('DCM CARDS LOOKUP - HIDDEN'!$O$4:$AE$8890,MATCH(P2804,'DCM CARDS LOOKUP - HIDDEN'!$N$4:$N$8890,0),$J2804)</f>
        <v>Tiger Balm</v>
      </c>
      <c r="D2804" s="5" t="str">
        <f>INDEX('DCM CARDS LOOKUP - HIDDEN'!$O$4:$AE$8890,MATCH(Q2804,'DCM CARDS LOOKUP - HIDDEN'!$N$4:$N$8890,0),$J2804)</f>
        <v>Arnicare</v>
      </c>
      <c r="E2804" s="5" t="str">
        <f>INDEX('DCM CARDS LOOKUP - HIDDEN'!$O$4:$AE$8890,MATCH(R2804,'DCM CARDS LOOKUP - HIDDEN'!$N$4:$N$8890,0),$J2804)</f>
        <v>Icy Hot</v>
      </c>
      <c r="F2804" s="5" t="str">
        <f>INDEX('DCM CARDS LOOKUP - HIDDEN'!$O$4:$AE$8890,MATCH(S2804,'DCM CARDS LOOKUP - HIDDEN'!$N$4:$N$8890,0),$J2804)</f>
        <v xml:space="preserve">Biofreeze  </v>
      </c>
      <c r="G2804" s="5" t="str">
        <f>INDEX('DCM CARDS LOOKUP - HIDDEN'!$O$4:$AE$8890,MATCH(T2804,'DCM CARDS LOOKUP - HIDDEN'!$N$4:$N$8890,0),$J2804)</f>
        <v>Vicks Vapopatch</v>
      </c>
      <c r="H2804" s="35"/>
      <c r="J2804" s="4">
        <v>2</v>
      </c>
      <c r="O2804">
        <f>L2803*10000+M2803*100+B2801</f>
        <v>100601</v>
      </c>
      <c r="P2804">
        <f>L2803*10000+M2803*100+C2801</f>
        <v>100602</v>
      </c>
      <c r="Q2804">
        <f>L2803*10000+M2803*100+D2801</f>
        <v>100603</v>
      </c>
      <c r="R2804">
        <f>L2803*10000+M2803*100+E2781</f>
        <v>100604</v>
      </c>
      <c r="S2804">
        <f>L2803*10000+M2803*100+F2781</f>
        <v>100605</v>
      </c>
      <c r="T2804">
        <f>L2803*10000+M2803*100+G2781</f>
        <v>100606</v>
      </c>
    </row>
    <row r="2805" spans="1:20" ht="28.5" x14ac:dyDescent="0.2">
      <c r="A2805" s="10" t="str">
        <f>INDEX(REFERENCE!$B$2:$J$2,1,'EXAMPLE OF CHOICE CARDS'!J2805)</f>
        <v>Sensation</v>
      </c>
      <c r="B2805" s="5" t="str">
        <f>INDEX('DCM CARDS LOOKUP - HIDDEN'!$O$4:$AE$8890,MATCH(O2805,'DCM CARDS LOOKUP - HIDDEN'!$N$4:$N$8890,0),$J2805)</f>
        <v>Lidocaine/numbing sensation</v>
      </c>
      <c r="C2805" s="5" t="str">
        <f>INDEX('DCM CARDS LOOKUP - HIDDEN'!$O$4:$AE$8890,MATCH(P2805,'DCM CARDS LOOKUP - HIDDEN'!$N$4:$N$8890,0),$J2805)</f>
        <v>Both hot and cold sensation</v>
      </c>
      <c r="D2805" s="5" t="str">
        <f>INDEX('DCM CARDS LOOKUP - HIDDEN'!$O$4:$AE$8890,MATCH(Q2805,'DCM CARDS LOOKUP - HIDDEN'!$N$4:$N$8890,0),$J2805)</f>
        <v>Cold sensation</v>
      </c>
      <c r="E2805" s="5" t="str">
        <f>INDEX('DCM CARDS LOOKUP - HIDDEN'!$O$4:$AE$8890,MATCH(R2805,'DCM CARDS LOOKUP - HIDDEN'!$N$4:$N$8890,0),$J2805)</f>
        <v>Lidocaine/numbing sensation</v>
      </c>
      <c r="F2805" s="5" t="str">
        <f>INDEX('DCM CARDS LOOKUP - HIDDEN'!$O$4:$AE$8890,MATCH(S2805,'DCM CARDS LOOKUP - HIDDEN'!$N$4:$N$8890,0),$J2805)</f>
        <v>No sensation/drug free/for circulation</v>
      </c>
      <c r="G2805" s="5" t="str">
        <f>INDEX('DCM CARDS LOOKUP - HIDDEN'!$O$4:$AE$8890,MATCH(T2805,'DCM CARDS LOOKUP - HIDDEN'!$N$4:$N$8890,0),$J2805)</f>
        <v>Both hot and cold sensation</v>
      </c>
      <c r="H2805" s="35"/>
      <c r="J2805" s="4">
        <v>3</v>
      </c>
      <c r="O2805">
        <f>L2803*10000+M2803*100+B2801</f>
        <v>100601</v>
      </c>
      <c r="P2805">
        <f>L2803*10000+M2803*100+C2801</f>
        <v>100602</v>
      </c>
      <c r="Q2805">
        <f>L2803*10000+M2803*100+D2801</f>
        <v>100603</v>
      </c>
      <c r="R2805">
        <f>L2803*10000+M2803*100+E2781</f>
        <v>100604</v>
      </c>
      <c r="S2805">
        <f>L2803*10000+M2803*100+F2781</f>
        <v>100605</v>
      </c>
      <c r="T2805">
        <f>L2803*10000+M2803*100+G2781</f>
        <v>100606</v>
      </c>
    </row>
    <row r="2806" spans="1:20" x14ac:dyDescent="0.2">
      <c r="A2806" s="10" t="str">
        <f>INDEX(REFERENCE!$B$2:$J$2,1,'EXAMPLE OF CHOICE CARDS'!J2806)</f>
        <v>Treatment Area</v>
      </c>
      <c r="B2806" s="5" t="str">
        <f>INDEX('DCM CARDS LOOKUP - HIDDEN'!$O$4:$AE$8890,MATCH(O2806,'DCM CARDS LOOKUP - HIDDEN'!$N$4:$N$8890,0),$J2806)</f>
        <v>-</v>
      </c>
      <c r="C2806" s="5" t="str">
        <f>INDEX('DCM CARDS LOOKUP - HIDDEN'!$O$4:$AE$8890,MATCH(P2806,'DCM CARDS LOOKUP - HIDDEN'!$N$4:$N$8890,0),$J2806)</f>
        <v>-</v>
      </c>
      <c r="D2806" s="5" t="str">
        <f>INDEX('DCM CARDS LOOKUP - HIDDEN'!$O$4:$AE$8890,MATCH(Q2806,'DCM CARDS LOOKUP - HIDDEN'!$N$4:$N$8890,0),$J2806)</f>
        <v>-</v>
      </c>
      <c r="E2806" s="5" t="str">
        <f>INDEX('DCM CARDS LOOKUP - HIDDEN'!$O$4:$AE$8890,MATCH(R2806,'DCM CARDS LOOKUP - HIDDEN'!$N$4:$N$8890,0),$J2806)</f>
        <v>Neck</v>
      </c>
      <c r="F2806" s="5" t="str">
        <f>INDEX('DCM CARDS LOOKUP - HIDDEN'!$O$4:$AE$8890,MATCH(S2806,'DCM CARDS LOOKUP - HIDDEN'!$N$4:$N$8890,0),$J2806)</f>
        <v>Hands (arthritis)</v>
      </c>
      <c r="G2806" s="5" t="str">
        <f>INDEX('DCM CARDS LOOKUP - HIDDEN'!$O$4:$AE$8890,MATCH(T2806,'DCM CARDS LOOKUP - HIDDEN'!$N$4:$N$8890,0),$J2806)</f>
        <v>Chest</v>
      </c>
      <c r="H2806" s="35"/>
      <c r="J2806" s="4">
        <v>4</v>
      </c>
      <c r="O2806">
        <f>L2803*10000+M2803*100+B2801</f>
        <v>100601</v>
      </c>
      <c r="P2806">
        <f>L2803*10000+M2803*100+C2801</f>
        <v>100602</v>
      </c>
      <c r="Q2806">
        <f>L2803*10000+M2803*100+D2801</f>
        <v>100603</v>
      </c>
      <c r="R2806">
        <f>L2803*10000+M2803*100+E2781</f>
        <v>100604</v>
      </c>
      <c r="S2806">
        <f>L2803*10000+M2803*100+F2781</f>
        <v>100605</v>
      </c>
      <c r="T2806">
        <f>L2803*10000+M2803*100+G2781</f>
        <v>100606</v>
      </c>
    </row>
    <row r="2807" spans="1:20" x14ac:dyDescent="0.2">
      <c r="A2807" s="10" t="str">
        <f>INDEX(REFERENCE!$B$2:$J$2,1,'EXAMPLE OF CHOICE CARDS'!J2807)</f>
        <v>Format</v>
      </c>
      <c r="B2807" s="5" t="str">
        <f>INDEX('DCM CARDS LOOKUP - HIDDEN'!$O$4:$AE$8890,MATCH(O2807,'DCM CARDS LOOKUP - HIDDEN'!$N$4:$N$8890,0),$J2807)</f>
        <v>Cream</v>
      </c>
      <c r="C2807" s="5" t="str">
        <f>INDEX('DCM CARDS LOOKUP - HIDDEN'!$O$4:$AE$8890,MATCH(P2807,'DCM CARDS LOOKUP - HIDDEN'!$N$4:$N$8890,0),$J2807)</f>
        <v>Roll-on</v>
      </c>
      <c r="D2807" s="5" t="str">
        <f>INDEX('DCM CARDS LOOKUP - HIDDEN'!$O$4:$AE$8890,MATCH(Q2807,'DCM CARDS LOOKUP - HIDDEN'!$N$4:$N$8890,0),$J2807)</f>
        <v>Liquid</v>
      </c>
      <c r="E2807" s="5" t="str">
        <f>INDEX('DCM CARDS LOOKUP - HIDDEN'!$O$4:$AE$8890,MATCH(R2807,'DCM CARDS LOOKUP - HIDDEN'!$N$4:$N$8890,0),$J2807)</f>
        <v>Single use pads/patches</v>
      </c>
      <c r="F2807" s="5" t="str">
        <f>INDEX('DCM CARDS LOOKUP - HIDDEN'!$O$4:$AE$8890,MATCH(S2807,'DCM CARDS LOOKUP - HIDDEN'!$N$4:$N$8890,0),$J2807)</f>
        <v>Single use pads/patches</v>
      </c>
      <c r="G2807" s="5" t="str">
        <f>INDEX('DCM CARDS LOOKUP - HIDDEN'!$O$4:$AE$8890,MATCH(T2807,'DCM CARDS LOOKUP - HIDDEN'!$N$4:$N$8890,0),$J2807)</f>
        <v>Single use pads/patches</v>
      </c>
      <c r="H2807" s="35"/>
      <c r="J2807" s="4">
        <v>5</v>
      </c>
      <c r="O2807">
        <f>L2803*10000+M2803*100+B2801</f>
        <v>100601</v>
      </c>
      <c r="P2807">
        <f>L2803*10000+M2803*100+C2801</f>
        <v>100602</v>
      </c>
      <c r="Q2807">
        <f>L2803*10000+M2803*100+D2801</f>
        <v>100603</v>
      </c>
      <c r="R2807">
        <f>L2803*10000+M2803*100+E2781</f>
        <v>100604</v>
      </c>
      <c r="S2807">
        <f>L2803*10000+M2803*100+F2781</f>
        <v>100605</v>
      </c>
      <c r="T2807">
        <f>L2803*10000+M2803*100+G2781</f>
        <v>100606</v>
      </c>
    </row>
    <row r="2808" spans="1:20" x14ac:dyDescent="0.2">
      <c r="A2808" s="10" t="str">
        <f>INDEX(REFERENCE!$B$2:$J$2,1,'EXAMPLE OF CHOICE CARDS'!J2808)</f>
        <v>Count</v>
      </c>
      <c r="B2808" s="5" t="str">
        <f>INDEX('DCM CARDS LOOKUP - HIDDEN'!$O$4:$AE$8890,MATCH(O2808,'DCM CARDS LOOKUP - HIDDEN'!$N$4:$N$8890,0),$J2808)</f>
        <v>3.5 oz</v>
      </c>
      <c r="C2808" s="5" t="str">
        <f>INDEX('DCM CARDS LOOKUP - HIDDEN'!$O$4:$AE$8890,MATCH(P2808,'DCM CARDS LOOKUP - HIDDEN'!$N$4:$N$8890,0),$J2808)</f>
        <v>4 oz</v>
      </c>
      <c r="D2808" s="5" t="str">
        <f>INDEX('DCM CARDS LOOKUP - HIDDEN'!$O$4:$AE$8890,MATCH(Q2808,'DCM CARDS LOOKUP - HIDDEN'!$N$4:$N$8890,0),$J2808)</f>
        <v>2.5 oz</v>
      </c>
      <c r="E2808" s="5" t="str">
        <f>INDEX('DCM CARDS LOOKUP - HIDDEN'!$O$4:$AE$8890,MATCH(R2808,'DCM CARDS LOOKUP - HIDDEN'!$N$4:$N$8890,0),$J2808)</f>
        <v>6 count</v>
      </c>
      <c r="F2808" s="5" t="str">
        <f>INDEX('DCM CARDS LOOKUP - HIDDEN'!$O$4:$AE$8890,MATCH(S2808,'DCM CARDS LOOKUP - HIDDEN'!$N$4:$N$8890,0),$J2808)</f>
        <v>5 count</v>
      </c>
      <c r="G2808" s="5" t="str">
        <f>INDEX('DCM CARDS LOOKUP - HIDDEN'!$O$4:$AE$8890,MATCH(T2808,'DCM CARDS LOOKUP - HIDDEN'!$N$4:$N$8890,0),$J2808)</f>
        <v>4 count</v>
      </c>
      <c r="H2808" s="35"/>
      <c r="J2808" s="4">
        <v>6</v>
      </c>
      <c r="O2808">
        <f>L2803*10000+M2803*100+B2801</f>
        <v>100601</v>
      </c>
      <c r="P2808">
        <f>L2803*10000+M2803*100+C2801</f>
        <v>100602</v>
      </c>
      <c r="Q2808">
        <f>L2803*10000+M2803*100+D2801</f>
        <v>100603</v>
      </c>
      <c r="R2808">
        <f>L2803*10000+M2803*100+E2781</f>
        <v>100604</v>
      </c>
      <c r="S2808">
        <f>L2803*10000+M2803*100+F2781</f>
        <v>100605</v>
      </c>
      <c r="T2808">
        <f>L2803*10000+M2803*100+G2781</f>
        <v>100606</v>
      </c>
    </row>
    <row r="2809" spans="1:20" ht="15" customHeight="1" x14ac:dyDescent="0.2">
      <c r="A2809" s="10" t="str">
        <f>INDEX(REFERENCE!$B$2:$J$2,1,'EXAMPLE OF CHOICE CARDS'!J2809)</f>
        <v>Price</v>
      </c>
      <c r="B2809" s="29">
        <f>INDEX('DCM CARDS LOOKUP - HIDDEN'!$O$4:$AE$8890,MATCH(O2809,'DCM CARDS LOOKUP - HIDDEN'!$N$4:$N$8890,0),$J2809)</f>
        <v>13.88</v>
      </c>
      <c r="C2809" s="29">
        <f>INDEX('DCM CARDS LOOKUP - HIDDEN'!$O$4:$AE$8890,MATCH(P2809,'DCM CARDS LOOKUP - HIDDEN'!$N$4:$N$8890,0),$J2809)</f>
        <v>22</v>
      </c>
      <c r="D2809" s="29">
        <f>INDEX('DCM CARDS LOOKUP - HIDDEN'!$O$4:$AE$8890,MATCH(Q2809,'DCM CARDS LOOKUP - HIDDEN'!$N$4:$N$8890,0),$J2809)</f>
        <v>5.75</v>
      </c>
      <c r="E2809" s="29">
        <f>INDEX('DCM CARDS LOOKUP - HIDDEN'!$O$4:$AE$8890,MATCH(R2809,'DCM CARDS LOOKUP - HIDDEN'!$N$4:$N$8890,0),$J2809)</f>
        <v>21.5</v>
      </c>
      <c r="F2809" s="29">
        <f>INDEX('DCM CARDS LOOKUP - HIDDEN'!$O$4:$AE$8890,MATCH(S2809,'DCM CARDS LOOKUP - HIDDEN'!$N$4:$N$8890,0),$J2809)</f>
        <v>8.93</v>
      </c>
      <c r="G2809" s="29">
        <f>INDEX('DCM CARDS LOOKUP - HIDDEN'!$O$4:$AE$8890,MATCH(T2809,'DCM CARDS LOOKUP - HIDDEN'!$N$4:$N$8890,0),$J2809)</f>
        <v>13</v>
      </c>
      <c r="H2809" s="35"/>
      <c r="J2809" s="4">
        <v>7</v>
      </c>
      <c r="O2809">
        <f>L2803*10000+M2803*100+B2801</f>
        <v>100601</v>
      </c>
      <c r="P2809">
        <f>L2803*10000+M2803*100+C2801</f>
        <v>100602</v>
      </c>
      <c r="Q2809">
        <f>L2803*10000+M2803*100+D2801</f>
        <v>100603</v>
      </c>
      <c r="R2809">
        <f>L2803*10000+M2803*100+E2781</f>
        <v>100604</v>
      </c>
      <c r="S2809">
        <f>L2803*10000+M2803*100+F2781</f>
        <v>100605</v>
      </c>
      <c r="T2809">
        <f>L2803*10000+M2803*100+G2781</f>
        <v>100606</v>
      </c>
    </row>
    <row r="2810" spans="1:20" ht="15" customHeight="1" x14ac:dyDescent="0.2">
      <c r="A2810" s="10" t="str">
        <f>INDEX(REFERENCE!$B$2:$J$2,1,'EXAMPLE OF CHOICE CARDS'!J2810)</f>
        <v>Review Rating</v>
      </c>
      <c r="B2810" s="5" t="str">
        <f>INDEX('DCM CARDS LOOKUP - HIDDEN'!$O$4:$AE$8890,MATCH(O2810,'DCM CARDS LOOKUP - HIDDEN'!$N$4:$N$8890,0),$J2810)</f>
        <v>4.5 stars</v>
      </c>
      <c r="C2810" s="5" t="str">
        <f>INDEX('DCM CARDS LOOKUP - HIDDEN'!$O$4:$AE$8890,MATCH(P2810,'DCM CARDS LOOKUP - HIDDEN'!$N$4:$N$8890,0),$J2810)</f>
        <v>4.5 stars</v>
      </c>
      <c r="D2810" s="5" t="str">
        <f>INDEX('DCM CARDS LOOKUP - HIDDEN'!$O$4:$AE$8890,MATCH(Q2810,'DCM CARDS LOOKUP - HIDDEN'!$N$4:$N$8890,0),$J2810)</f>
        <v>4.6 stars</v>
      </c>
      <c r="E2810" s="5" t="str">
        <f>INDEX('DCM CARDS LOOKUP - HIDDEN'!$O$4:$AE$8890,MATCH(R2810,'DCM CARDS LOOKUP - HIDDEN'!$N$4:$N$8890,0),$J2810)</f>
        <v>4.6 stars</v>
      </c>
      <c r="F2810" s="5" t="str">
        <f>INDEX('DCM CARDS LOOKUP - HIDDEN'!$O$4:$AE$8890,MATCH(S2810,'DCM CARDS LOOKUP - HIDDEN'!$N$4:$N$8890,0),$J2810)</f>
        <v>4.8 stars</v>
      </c>
      <c r="G2810" s="5" t="str">
        <f>INDEX('DCM CARDS LOOKUP - HIDDEN'!$O$4:$AE$8890,MATCH(T2810,'DCM CARDS LOOKUP - HIDDEN'!$N$4:$N$8890,0),$J2810)</f>
        <v>4.6 stars</v>
      </c>
      <c r="H2810" s="35"/>
      <c r="J2810" s="4">
        <v>8</v>
      </c>
      <c r="O2810">
        <f>L2803*10000+M2803*100+B2801</f>
        <v>100601</v>
      </c>
      <c r="P2810">
        <f>L2803*10000+M2803*100+C2801</f>
        <v>100602</v>
      </c>
      <c r="Q2810">
        <f>L2803*10000+M2803*100+D2801</f>
        <v>100603</v>
      </c>
      <c r="R2810">
        <f>L2803*10000+M2803*100+E2781</f>
        <v>100604</v>
      </c>
      <c r="S2810">
        <f>L2803*10000+M2803*100+F2781</f>
        <v>100605</v>
      </c>
      <c r="T2810">
        <f>L2803*10000+M2803*100+G2781</f>
        <v>100606</v>
      </c>
    </row>
    <row r="2811" spans="1:20" ht="15" customHeight="1" x14ac:dyDescent="0.2">
      <c r="A2811" s="10" t="str">
        <f>INDEX(REFERENCE!$B$2:$J$2,1,'EXAMPLE OF CHOICE CARDS'!J2811)</f>
        <v>Number of Reviews</v>
      </c>
      <c r="B2811" s="30">
        <f>INDEX('DCM CARDS LOOKUP - HIDDEN'!$O$4:$AE$8890,MATCH(O2811,'DCM CARDS LOOKUP - HIDDEN'!$N$4:$N$8890,0),$J2811)</f>
        <v>4500</v>
      </c>
      <c r="C2811" s="30">
        <f>INDEX('DCM CARDS LOOKUP - HIDDEN'!$O$4:$AE$8890,MATCH(P2811,'DCM CARDS LOOKUP - HIDDEN'!$N$4:$N$8890,0),$J2811)</f>
        <v>1250</v>
      </c>
      <c r="D2811" s="30">
        <f>INDEX('DCM CARDS LOOKUP - HIDDEN'!$O$4:$AE$8890,MATCH(Q2811,'DCM CARDS LOOKUP - HIDDEN'!$N$4:$N$8890,0),$J2811)</f>
        <v>1250</v>
      </c>
      <c r="E2811" s="30">
        <f>INDEX('DCM CARDS LOOKUP - HIDDEN'!$O$4:$AE$8890,MATCH(R2811,'DCM CARDS LOOKUP - HIDDEN'!$N$4:$N$8890,0),$J2811)</f>
        <v>4500</v>
      </c>
      <c r="F2811" s="30">
        <f>INDEX('DCM CARDS LOOKUP - HIDDEN'!$O$4:$AE$8890,MATCH(S2811,'DCM CARDS LOOKUP - HIDDEN'!$N$4:$N$8890,0),$J2811)</f>
        <v>4500</v>
      </c>
      <c r="G2811" s="30">
        <f>INDEX('DCM CARDS LOOKUP - HIDDEN'!$O$4:$AE$8890,MATCH(T2811,'DCM CARDS LOOKUP - HIDDEN'!$N$4:$N$8890,0),$J2811)</f>
        <v>1250</v>
      </c>
      <c r="H2811" s="35"/>
      <c r="J2811" s="4">
        <v>9</v>
      </c>
      <c r="O2811">
        <f>L2803*10000+M2803*100+B2801</f>
        <v>100601</v>
      </c>
      <c r="P2811">
        <f>L2803*10000+M2803*100+C2801</f>
        <v>100602</v>
      </c>
      <c r="Q2811">
        <f>L2803*10000+M2803*100+D2801</f>
        <v>100603</v>
      </c>
      <c r="R2811">
        <f>L2803*10000+M2803*100+E2781</f>
        <v>100604</v>
      </c>
      <c r="S2811">
        <f>L2803*10000+M2803*100+F2781</f>
        <v>100605</v>
      </c>
      <c r="T2811">
        <f>L2803*10000+M2803*100+G2781</f>
        <v>100606</v>
      </c>
    </row>
    <row r="2812" spans="1:20" ht="15" hidden="1" customHeight="1" x14ac:dyDescent="0.2">
      <c r="A2812" s="10" t="e">
        <f>INDEX(REFERENCE!$B$2:$J$2,1,'EXAMPLE OF CHOICE CARDS'!J2812)</f>
        <v>#REF!</v>
      </c>
      <c r="B2812" s="5">
        <f>INDEX('DCM CARDS LOOKUP - HIDDEN'!$O$4:$AE$8890,MATCH(O2812,'DCM CARDS LOOKUP - HIDDEN'!$N$4:$N$8890,0),$J2812)</f>
        <v>0</v>
      </c>
      <c r="C2812" s="5">
        <f>INDEX('DCM CARDS LOOKUP - HIDDEN'!$O$4:$AE$8890,MATCH(P2812,'DCM CARDS LOOKUP - HIDDEN'!$N$4:$N$8890,0),$J2812)</f>
        <v>0</v>
      </c>
      <c r="D2812" s="5">
        <f>INDEX('DCM CARDS LOOKUP - HIDDEN'!$O$4:$AE$8890,MATCH(Q2812,'DCM CARDS LOOKUP - HIDDEN'!$N$4:$N$8890,0),$J2812)</f>
        <v>0</v>
      </c>
      <c r="E2812" s="5">
        <f>INDEX('DCM CARDS LOOKUP - HIDDEN'!$O$4:$AE$8890,MATCH(R2812,'DCM CARDS LOOKUP - HIDDEN'!$N$4:$N$8890,0),$J2812)</f>
        <v>0</v>
      </c>
      <c r="F2812" s="5">
        <f>INDEX('DCM CARDS LOOKUP - HIDDEN'!$O$4:$AE$8890,MATCH(S2812,'DCM CARDS LOOKUP - HIDDEN'!$N$4:$N$8890,0),$J2812)</f>
        <v>0</v>
      </c>
      <c r="G2812" s="31"/>
      <c r="H2812" s="35"/>
      <c r="J2812" s="4">
        <v>10</v>
      </c>
      <c r="O2812">
        <f>L2803*10000+M2803*100+B2801</f>
        <v>100601</v>
      </c>
      <c r="P2812">
        <f>L2803*10000+M2803*100+C2801</f>
        <v>100602</v>
      </c>
      <c r="Q2812">
        <f>L2803*10000+M2803*100+D2801</f>
        <v>100603</v>
      </c>
      <c r="R2812">
        <f>L2803*10000+M2803*100+E2781</f>
        <v>100604</v>
      </c>
      <c r="S2812">
        <f>L2803*10000+M2803*100+F2781</f>
        <v>100605</v>
      </c>
    </row>
    <row r="2813" spans="1:20" ht="15" hidden="1" customHeight="1" x14ac:dyDescent="0.2">
      <c r="A2813" s="10" t="e">
        <f>INDEX(REFERENCE!$B$2:$J$2,1,'EXAMPLE OF CHOICE CARDS'!J2813)</f>
        <v>#REF!</v>
      </c>
      <c r="B2813" s="5">
        <f>INDEX('DCM CARDS LOOKUP - HIDDEN'!$O$4:$AE$8890,MATCH(O2813,'DCM CARDS LOOKUP - HIDDEN'!$N$4:$N$8890,0),$J2813)</f>
        <v>0</v>
      </c>
      <c r="C2813" s="5">
        <f>INDEX('DCM CARDS LOOKUP - HIDDEN'!$O$4:$AE$8890,MATCH(P2813,'DCM CARDS LOOKUP - HIDDEN'!$N$4:$N$8890,0),$J2813)</f>
        <v>0</v>
      </c>
      <c r="D2813" s="5">
        <f>INDEX('DCM CARDS LOOKUP - HIDDEN'!$O$4:$AE$8890,MATCH(Q2813,'DCM CARDS LOOKUP - HIDDEN'!$N$4:$N$8890,0),$J2813)</f>
        <v>0</v>
      </c>
      <c r="E2813" s="5">
        <f>INDEX('DCM CARDS LOOKUP - HIDDEN'!$O$4:$AE$8890,MATCH(R2813,'DCM CARDS LOOKUP - HIDDEN'!$N$4:$N$8890,0),$J2813)</f>
        <v>0</v>
      </c>
      <c r="F2813" s="5">
        <f>INDEX('DCM CARDS LOOKUP - HIDDEN'!$O$4:$AE$8890,MATCH(S2813,'DCM CARDS LOOKUP - HIDDEN'!$N$4:$N$8890,0),$J2813)</f>
        <v>0</v>
      </c>
      <c r="G2813" s="31"/>
      <c r="H2813" s="35"/>
      <c r="J2813" s="4">
        <v>11</v>
      </c>
      <c r="O2813">
        <f>L2803*10000+M2803*100+B2801</f>
        <v>100601</v>
      </c>
      <c r="P2813">
        <f>L2803*10000+M2803*100+C2801</f>
        <v>100602</v>
      </c>
      <c r="Q2813">
        <f>L2803*10000+M2803*100+D2801</f>
        <v>100603</v>
      </c>
      <c r="R2813">
        <f>L2803*10000+M2803*100+E2781</f>
        <v>100604</v>
      </c>
      <c r="S2813">
        <f>L2803*10000+M2803*100+F2781</f>
        <v>100605</v>
      </c>
    </row>
    <row r="2814" spans="1:20" ht="15" hidden="1" customHeight="1" x14ac:dyDescent="0.2">
      <c r="A2814" s="10" t="e">
        <f>INDEX(REFERENCE!$B$2:$J$2,1,'EXAMPLE OF CHOICE CARDS'!J2814)</f>
        <v>#REF!</v>
      </c>
      <c r="B2814" s="5">
        <f>INDEX('DCM CARDS LOOKUP - HIDDEN'!$O$4:$AE$8890,MATCH(O2814,'DCM CARDS LOOKUP - HIDDEN'!$N$4:$N$8890,0),$J2814)</f>
        <v>0</v>
      </c>
      <c r="C2814" s="5">
        <f>INDEX('DCM CARDS LOOKUP - HIDDEN'!$O$4:$AE$8890,MATCH(P2814,'DCM CARDS LOOKUP - HIDDEN'!$N$4:$N$8890,0),$J2814)</f>
        <v>0</v>
      </c>
      <c r="D2814" s="5">
        <f>INDEX('DCM CARDS LOOKUP - HIDDEN'!$O$4:$AE$8890,MATCH(Q2814,'DCM CARDS LOOKUP - HIDDEN'!$N$4:$N$8890,0),$J2814)</f>
        <v>0</v>
      </c>
      <c r="E2814" s="5">
        <f>INDEX('DCM CARDS LOOKUP - HIDDEN'!$O$4:$AE$8890,MATCH(R2814,'DCM CARDS LOOKUP - HIDDEN'!$N$4:$N$8890,0),$J2814)</f>
        <v>0</v>
      </c>
      <c r="F2814" s="5">
        <f>INDEX('DCM CARDS LOOKUP - HIDDEN'!$O$4:$AE$8890,MATCH(S2814,'DCM CARDS LOOKUP - HIDDEN'!$N$4:$N$8890,0),$J2814)</f>
        <v>0</v>
      </c>
      <c r="G2814" s="31"/>
      <c r="H2814" s="35"/>
      <c r="J2814" s="4">
        <v>12</v>
      </c>
      <c r="O2814">
        <f>L2803*10000+M2803*100+B2801</f>
        <v>100601</v>
      </c>
      <c r="P2814">
        <f>L2803*10000+M2803*100+C2801</f>
        <v>100602</v>
      </c>
      <c r="Q2814">
        <f>L2803*10000+M2803*100+D2801</f>
        <v>100603</v>
      </c>
      <c r="R2814">
        <f>L2803*10000+M2803*100+E2781</f>
        <v>100604</v>
      </c>
      <c r="S2814">
        <f>L2803*10000+M2803*100+F2781</f>
        <v>100605</v>
      </c>
    </row>
    <row r="2815" spans="1:20" ht="15" hidden="1" customHeight="1" x14ac:dyDescent="0.2">
      <c r="A2815" s="10" t="e">
        <f>INDEX(REFERENCE!$B$2:$J$2,1,'EXAMPLE OF CHOICE CARDS'!J2815)</f>
        <v>#REF!</v>
      </c>
      <c r="B2815" s="5">
        <f>INDEX('DCM CARDS LOOKUP - HIDDEN'!$O$4:$AE$8890,MATCH(O2815,'DCM CARDS LOOKUP - HIDDEN'!$N$4:$N$8890,0),$J2815)</f>
        <v>0</v>
      </c>
      <c r="C2815" s="5">
        <f>INDEX('DCM CARDS LOOKUP - HIDDEN'!$O$4:$AE$8890,MATCH(P2815,'DCM CARDS LOOKUP - HIDDEN'!$N$4:$N$8890,0),$J2815)</f>
        <v>0</v>
      </c>
      <c r="D2815" s="5">
        <f>INDEX('DCM CARDS LOOKUP - HIDDEN'!$O$4:$AE$8890,MATCH(Q2815,'DCM CARDS LOOKUP - HIDDEN'!$N$4:$N$8890,0),$J2815)</f>
        <v>0</v>
      </c>
      <c r="E2815" s="5">
        <f>INDEX('DCM CARDS LOOKUP - HIDDEN'!$O$4:$AE$8890,MATCH(R2815,'DCM CARDS LOOKUP - HIDDEN'!$N$4:$N$8890,0),$J2815)</f>
        <v>0</v>
      </c>
      <c r="F2815" s="5">
        <f>INDEX('DCM CARDS LOOKUP - HIDDEN'!$O$4:$AE$8890,MATCH(S2815,'DCM CARDS LOOKUP - HIDDEN'!$N$4:$N$8890,0),$J2815)</f>
        <v>0</v>
      </c>
      <c r="G2815" s="31"/>
      <c r="H2815" s="35"/>
      <c r="J2815" s="4">
        <v>13</v>
      </c>
      <c r="O2815">
        <f>L2803*10000+M2803*100+B2801</f>
        <v>100601</v>
      </c>
      <c r="P2815">
        <f>L2803*10000+M2803*100+C2801</f>
        <v>100602</v>
      </c>
      <c r="Q2815">
        <f>L2803*10000+M2803*100+D2801</f>
        <v>100603</v>
      </c>
      <c r="R2815">
        <f>L2803*10000+M2803*100+E2781</f>
        <v>100604</v>
      </c>
      <c r="S2815">
        <f>L2803*10000+M2803*100+F2781</f>
        <v>100605</v>
      </c>
    </row>
    <row r="2816" spans="1:20" ht="15" hidden="1" customHeight="1" x14ac:dyDescent="0.2">
      <c r="A2816" s="10" t="e">
        <f>INDEX(REFERENCE!$B$2:$J$2,1,'EXAMPLE OF CHOICE CARDS'!J2816)</f>
        <v>#REF!</v>
      </c>
      <c r="B2816" s="5">
        <f>INDEX('DCM CARDS LOOKUP - HIDDEN'!$O$4:$AE$8890,MATCH(O2816,'DCM CARDS LOOKUP - HIDDEN'!$N$4:$N$8890,0),$J2816)</f>
        <v>0</v>
      </c>
      <c r="C2816" s="5">
        <f>INDEX('DCM CARDS LOOKUP - HIDDEN'!$O$4:$AE$8890,MATCH(P2816,'DCM CARDS LOOKUP - HIDDEN'!$N$4:$N$8890,0),$J2816)</f>
        <v>0</v>
      </c>
      <c r="D2816" s="5">
        <f>INDEX('DCM CARDS LOOKUP - HIDDEN'!$O$4:$AE$8890,MATCH(Q2816,'DCM CARDS LOOKUP - HIDDEN'!$N$4:$N$8890,0),$J2816)</f>
        <v>0</v>
      </c>
      <c r="E2816" s="5">
        <f>INDEX('DCM CARDS LOOKUP - HIDDEN'!$O$4:$AE$8890,MATCH(R2816,'DCM CARDS LOOKUP - HIDDEN'!$N$4:$N$8890,0),$J2816)</f>
        <v>0</v>
      </c>
      <c r="F2816" s="5">
        <f>INDEX('DCM CARDS LOOKUP - HIDDEN'!$O$4:$AE$8890,MATCH(S2816,'DCM CARDS LOOKUP - HIDDEN'!$N$4:$N$8890,0),$J2816)</f>
        <v>0</v>
      </c>
      <c r="G2816" s="31"/>
      <c r="H2816" s="35"/>
      <c r="J2816" s="4">
        <v>14</v>
      </c>
      <c r="O2816">
        <f>L2803*10000+M2803*100+B2801</f>
        <v>100601</v>
      </c>
      <c r="P2816">
        <f>L2803*10000+M2803*100+C2801</f>
        <v>100602</v>
      </c>
      <c r="Q2816">
        <f>L2803*10000+M2803*100+D2801</f>
        <v>100603</v>
      </c>
      <c r="R2816">
        <f>L2803*10000+M2803*100+E2781</f>
        <v>100604</v>
      </c>
      <c r="S2816">
        <f>L2803*10000+M2803*100+F2781</f>
        <v>100605</v>
      </c>
    </row>
    <row r="2817" spans="1:20" x14ac:dyDescent="0.2">
      <c r="A2817" s="2"/>
      <c r="B2817" s="5"/>
      <c r="C2817" s="5"/>
      <c r="D2817" s="5"/>
      <c r="E2817" s="5"/>
      <c r="F2817" s="5"/>
      <c r="G2817" s="5"/>
      <c r="H2817" s="5"/>
      <c r="J2817" s="13"/>
    </row>
    <row r="2818" spans="1:20" x14ac:dyDescent="0.2">
      <c r="A2818" s="6"/>
      <c r="B2818" s="7">
        <v>1</v>
      </c>
      <c r="C2818" s="7">
        <v>2</v>
      </c>
      <c r="D2818" s="7">
        <v>3</v>
      </c>
      <c r="E2818" s="7">
        <v>4</v>
      </c>
      <c r="F2818" s="7">
        <v>5</v>
      </c>
      <c r="G2818" s="7">
        <v>6</v>
      </c>
      <c r="H2818" s="7">
        <v>9</v>
      </c>
      <c r="J2818" s="13"/>
    </row>
    <row r="2821" spans="1:20" x14ac:dyDescent="0.2">
      <c r="A2821" s="1" t="str">
        <f>"Version "&amp;L2823&amp;"; Task"&amp;M2823</f>
        <v>Version 10; Task7</v>
      </c>
      <c r="B2821" s="4">
        <v>1</v>
      </c>
      <c r="C2821" s="4">
        <v>2</v>
      </c>
      <c r="D2821" s="4">
        <v>3</v>
      </c>
      <c r="E2821" s="4">
        <f>E2801</f>
        <v>4</v>
      </c>
      <c r="F2821" s="4">
        <f>F2801</f>
        <v>5</v>
      </c>
      <c r="G2821" s="4">
        <v>6</v>
      </c>
      <c r="J2821" s="13"/>
    </row>
    <row r="2822" spans="1:20" ht="15" customHeight="1" x14ac:dyDescent="0.2">
      <c r="A2822" s="11" t="s">
        <v>8</v>
      </c>
      <c r="B2822" s="12" t="s">
        <v>9</v>
      </c>
      <c r="C2822" s="12" t="s">
        <v>10</v>
      </c>
      <c r="D2822" s="12" t="s">
        <v>11</v>
      </c>
      <c r="E2822" s="20" t="s">
        <v>21</v>
      </c>
      <c r="F2822" s="20" t="s">
        <v>22</v>
      </c>
      <c r="G2822" s="20"/>
      <c r="H2822" s="34" t="s">
        <v>15</v>
      </c>
      <c r="J2822" s="13"/>
      <c r="L2822" t="s">
        <v>12</v>
      </c>
      <c r="M2822" t="s">
        <v>1</v>
      </c>
    </row>
    <row r="2823" spans="1:20" x14ac:dyDescent="0.2">
      <c r="A2823" s="10" t="str">
        <f>INDEX(REFERENCE!$B$2:$J$2,1,'EXAMPLE OF CHOICE CARDS'!J2823)</f>
        <v>Type</v>
      </c>
      <c r="B2823" s="5" t="str">
        <f>INDEX('DCM CARDS LOOKUP - HIDDEN'!$O$4:$AE$8890,MATCH(O2823,'DCM CARDS LOOKUP - HIDDEN'!$N$4:$N$8890,0),$J2823)</f>
        <v>Pads</v>
      </c>
      <c r="C2823" s="5" t="str">
        <f>INDEX('DCM CARDS LOOKUP - HIDDEN'!$O$4:$AE$8890,MATCH(P2823,'DCM CARDS LOOKUP - HIDDEN'!$N$4:$N$8890,0),$J2823)</f>
        <v>Topicals</v>
      </c>
      <c r="D2823" s="5" t="str">
        <f>INDEX('DCM CARDS LOOKUP - HIDDEN'!$O$4:$AE$8890,MATCH(Q2823,'DCM CARDS LOOKUP - HIDDEN'!$N$4:$N$8890,0),$J2823)</f>
        <v>Pads</v>
      </c>
      <c r="E2823" s="5" t="str">
        <f>INDEX('DCM CARDS LOOKUP - HIDDEN'!$O$4:$AE$8890,MATCH(R2823,'DCM CARDS LOOKUP - HIDDEN'!$N$4:$N$8890,0),$J2823)</f>
        <v>Pads</v>
      </c>
      <c r="F2823" s="5" t="str">
        <f>INDEX('DCM CARDS LOOKUP - HIDDEN'!$O$4:$AE$8890,MATCH(S2823,'DCM CARDS LOOKUP - HIDDEN'!$N$4:$N$8890,0),$J2823)</f>
        <v>Topicals</v>
      </c>
      <c r="G2823" s="5" t="str">
        <f>INDEX('DCM CARDS LOOKUP - HIDDEN'!$O$4:$AE$8890,MATCH(T2823,'DCM CARDS LOOKUP - HIDDEN'!$N$4:$N$8890,0),$J2823)</f>
        <v>Topicals</v>
      </c>
      <c r="H2823" s="35"/>
      <c r="J2823" s="4">
        <v>1</v>
      </c>
      <c r="L2823">
        <f>IF(M2803=15,L2803+1,L2803)</f>
        <v>10</v>
      </c>
      <c r="M2823">
        <f>IF(M2803&lt;15,M2803+1,1)</f>
        <v>7</v>
      </c>
      <c r="O2823">
        <f>L2823*10000+M2823*100+B2821</f>
        <v>100701</v>
      </c>
      <c r="P2823">
        <f>L2823*10000+M2823*100+C2821</f>
        <v>100702</v>
      </c>
      <c r="Q2823">
        <f>L2823*10000+M2823*100+D2821</f>
        <v>100703</v>
      </c>
      <c r="R2823">
        <f>L2823*10000+M2823*100+E2801</f>
        <v>100704</v>
      </c>
      <c r="S2823">
        <f>L2823*10000+M2823*100+F2801</f>
        <v>100705</v>
      </c>
      <c r="T2823">
        <f>L2823*10000+M2823*100+G2801</f>
        <v>100706</v>
      </c>
    </row>
    <row r="2824" spans="1:20" x14ac:dyDescent="0.2">
      <c r="A2824" s="10" t="str">
        <f>INDEX(REFERENCE!$B$2:$J$2,1,'EXAMPLE OF CHOICE CARDS'!J2824)</f>
        <v>Brand</v>
      </c>
      <c r="B2824" s="5" t="str">
        <f>INDEX('DCM CARDS LOOKUP - HIDDEN'!$O$4:$AE$8890,MATCH(O2824,'DCM CARDS LOOKUP - HIDDEN'!$N$4:$N$8890,0),$J2824)</f>
        <v>Vicks Vapopatch</v>
      </c>
      <c r="C2824" s="5" t="str">
        <f>INDEX('DCM CARDS LOOKUP - HIDDEN'!$O$4:$AE$8890,MATCH(P2824,'DCM CARDS LOOKUP - HIDDEN'!$N$4:$N$8890,0),$J2824)</f>
        <v>Icy Hot</v>
      </c>
      <c r="D2824" s="5" t="str">
        <f>INDEX('DCM CARDS LOOKUP - HIDDEN'!$O$4:$AE$8890,MATCH(Q2824,'DCM CARDS LOOKUP - HIDDEN'!$N$4:$N$8890,0),$J2824)</f>
        <v>Up &amp; Up</v>
      </c>
      <c r="E2824" s="5" t="str">
        <f>INDEX('DCM CARDS LOOKUP - HIDDEN'!$O$4:$AE$8890,MATCH(R2824,'DCM CARDS LOOKUP - HIDDEN'!$N$4:$N$8890,0),$J2824)</f>
        <v>Walgreens</v>
      </c>
      <c r="F2824" s="5" t="str">
        <f>INDEX('DCM CARDS LOOKUP - HIDDEN'!$O$4:$AE$8890,MATCH(S2824,'DCM CARDS LOOKUP - HIDDEN'!$N$4:$N$8890,0),$J2824)</f>
        <v>Voltaren</v>
      </c>
      <c r="G2824" s="5" t="str">
        <f>INDEX('DCM CARDS LOOKUP - HIDDEN'!$O$4:$AE$8890,MATCH(T2824,'DCM CARDS LOOKUP - HIDDEN'!$N$4:$N$8890,0),$J2824)</f>
        <v>Motrin</v>
      </c>
      <c r="H2824" s="35"/>
      <c r="J2824" s="4">
        <v>2</v>
      </c>
      <c r="O2824">
        <f>L2823*10000+M2823*100+B2821</f>
        <v>100701</v>
      </c>
      <c r="P2824">
        <f>L2823*10000+M2823*100+C2821</f>
        <v>100702</v>
      </c>
      <c r="Q2824">
        <f>L2823*10000+M2823*100+D2821</f>
        <v>100703</v>
      </c>
      <c r="R2824">
        <f>L2823*10000+M2823*100+E2801</f>
        <v>100704</v>
      </c>
      <c r="S2824">
        <f>L2823*10000+M2823*100+F2801</f>
        <v>100705</v>
      </c>
      <c r="T2824">
        <f>L2823*10000+M2823*100+G2801</f>
        <v>100706</v>
      </c>
    </row>
    <row r="2825" spans="1:20" x14ac:dyDescent="0.2">
      <c r="A2825" s="10" t="str">
        <f>INDEX(REFERENCE!$B$2:$J$2,1,'EXAMPLE OF CHOICE CARDS'!J2825)</f>
        <v>Sensation</v>
      </c>
      <c r="B2825" s="5" t="str">
        <f>INDEX('DCM CARDS LOOKUP - HIDDEN'!$O$4:$AE$8890,MATCH(O2825,'DCM CARDS LOOKUP - HIDDEN'!$N$4:$N$8890,0),$J2825)</f>
        <v>Cold sensation</v>
      </c>
      <c r="C2825" s="5" t="str">
        <f>INDEX('DCM CARDS LOOKUP - HIDDEN'!$O$4:$AE$8890,MATCH(P2825,'DCM CARDS LOOKUP - HIDDEN'!$N$4:$N$8890,0),$J2825)</f>
        <v>Both hot and cold sensation</v>
      </c>
      <c r="D2825" s="5" t="str">
        <f>INDEX('DCM CARDS LOOKUP - HIDDEN'!$O$4:$AE$8890,MATCH(Q2825,'DCM CARDS LOOKUP - HIDDEN'!$N$4:$N$8890,0),$J2825)</f>
        <v>Both hot and cold sensation</v>
      </c>
      <c r="E2825" s="5" t="str">
        <f>INDEX('DCM CARDS LOOKUP - HIDDEN'!$O$4:$AE$8890,MATCH(R2825,'DCM CARDS LOOKUP - HIDDEN'!$N$4:$N$8890,0),$J2825)</f>
        <v>Lidocaine/numbing sensation</v>
      </c>
      <c r="F2825" s="5" t="str">
        <f>INDEX('DCM CARDS LOOKUP - HIDDEN'!$O$4:$AE$8890,MATCH(S2825,'DCM CARDS LOOKUP - HIDDEN'!$N$4:$N$8890,0),$J2825)</f>
        <v>Cold sensation</v>
      </c>
      <c r="G2825" s="5" t="str">
        <f>INDEX('DCM CARDS LOOKUP - HIDDEN'!$O$4:$AE$8890,MATCH(T2825,'DCM CARDS LOOKUP - HIDDEN'!$N$4:$N$8890,0),$J2825)</f>
        <v>Hot sensation</v>
      </c>
      <c r="H2825" s="35"/>
      <c r="J2825" s="4">
        <v>3</v>
      </c>
      <c r="O2825">
        <f>L2823*10000+M2823*100+B2821</f>
        <v>100701</v>
      </c>
      <c r="P2825">
        <f>L2823*10000+M2823*100+C2821</f>
        <v>100702</v>
      </c>
      <c r="Q2825">
        <f>L2823*10000+M2823*100+D2821</f>
        <v>100703</v>
      </c>
      <c r="R2825">
        <f>L2823*10000+M2823*100+E2801</f>
        <v>100704</v>
      </c>
      <c r="S2825">
        <f>L2823*10000+M2823*100+F2801</f>
        <v>100705</v>
      </c>
      <c r="T2825">
        <f>L2823*10000+M2823*100+G2801</f>
        <v>100706</v>
      </c>
    </row>
    <row r="2826" spans="1:20" x14ac:dyDescent="0.2">
      <c r="A2826" s="10" t="str">
        <f>INDEX(REFERENCE!$B$2:$J$2,1,'EXAMPLE OF CHOICE CARDS'!J2826)</f>
        <v>Treatment Area</v>
      </c>
      <c r="B2826" s="5" t="str">
        <f>INDEX('DCM CARDS LOOKUP - HIDDEN'!$O$4:$AE$8890,MATCH(O2826,'DCM CARDS LOOKUP - HIDDEN'!$N$4:$N$8890,0),$J2826)</f>
        <v>Neck</v>
      </c>
      <c r="C2826" s="5" t="str">
        <f>INDEX('DCM CARDS LOOKUP - HIDDEN'!$O$4:$AE$8890,MATCH(P2826,'DCM CARDS LOOKUP - HIDDEN'!$N$4:$N$8890,0),$J2826)</f>
        <v>-</v>
      </c>
      <c r="D2826" s="5" t="str">
        <f>INDEX('DCM CARDS LOOKUP - HIDDEN'!$O$4:$AE$8890,MATCH(Q2826,'DCM CARDS LOOKUP - HIDDEN'!$N$4:$N$8890,0),$J2826)</f>
        <v>Shoulder</v>
      </c>
      <c r="E2826" s="5" t="str">
        <f>INDEX('DCM CARDS LOOKUP - HIDDEN'!$O$4:$AE$8890,MATCH(R2826,'DCM CARDS LOOKUP - HIDDEN'!$N$4:$N$8890,0),$J2826)</f>
        <v>Back</v>
      </c>
      <c r="F2826" s="5" t="str">
        <f>INDEX('DCM CARDS LOOKUP - HIDDEN'!$O$4:$AE$8890,MATCH(S2826,'DCM CARDS LOOKUP - HIDDEN'!$N$4:$N$8890,0),$J2826)</f>
        <v>-</v>
      </c>
      <c r="G2826" s="5" t="str">
        <f>INDEX('DCM CARDS LOOKUP - HIDDEN'!$O$4:$AE$8890,MATCH(T2826,'DCM CARDS LOOKUP - HIDDEN'!$N$4:$N$8890,0),$J2826)</f>
        <v>-</v>
      </c>
      <c r="H2826" s="35"/>
      <c r="J2826" s="4">
        <v>4</v>
      </c>
      <c r="O2826">
        <f>L2823*10000+M2823*100+B2821</f>
        <v>100701</v>
      </c>
      <c r="P2826">
        <f>L2823*10000+M2823*100+C2821</f>
        <v>100702</v>
      </c>
      <c r="Q2826">
        <f>L2823*10000+M2823*100+D2821</f>
        <v>100703</v>
      </c>
      <c r="R2826">
        <f>L2823*10000+M2823*100+E2801</f>
        <v>100704</v>
      </c>
      <c r="S2826">
        <f>L2823*10000+M2823*100+F2801</f>
        <v>100705</v>
      </c>
      <c r="T2826">
        <f>L2823*10000+M2823*100+G2801</f>
        <v>100706</v>
      </c>
    </row>
    <row r="2827" spans="1:20" x14ac:dyDescent="0.2">
      <c r="A2827" s="10" t="str">
        <f>INDEX(REFERENCE!$B$2:$J$2,1,'EXAMPLE OF CHOICE CARDS'!J2827)</f>
        <v>Format</v>
      </c>
      <c r="B2827" s="5" t="str">
        <f>INDEX('DCM CARDS LOOKUP - HIDDEN'!$O$4:$AE$8890,MATCH(O2827,'DCM CARDS LOOKUP - HIDDEN'!$N$4:$N$8890,0),$J2827)</f>
        <v>Single use pads/patches</v>
      </c>
      <c r="C2827" s="5" t="str">
        <f>INDEX('DCM CARDS LOOKUP - HIDDEN'!$O$4:$AE$8890,MATCH(P2827,'DCM CARDS LOOKUP - HIDDEN'!$N$4:$N$8890,0),$J2827)</f>
        <v>Gel</v>
      </c>
      <c r="D2827" s="5" t="str">
        <f>INDEX('DCM CARDS LOOKUP - HIDDEN'!$O$4:$AE$8890,MATCH(Q2827,'DCM CARDS LOOKUP - HIDDEN'!$N$4:$N$8890,0),$J2827)</f>
        <v>Single use pads/patches</v>
      </c>
      <c r="E2827" s="5" t="str">
        <f>INDEX('DCM CARDS LOOKUP - HIDDEN'!$O$4:$AE$8890,MATCH(R2827,'DCM CARDS LOOKUP - HIDDEN'!$N$4:$N$8890,0),$J2827)</f>
        <v>Single use pads/patches</v>
      </c>
      <c r="F2827" s="5" t="str">
        <f>INDEX('DCM CARDS LOOKUP - HIDDEN'!$O$4:$AE$8890,MATCH(S2827,'DCM CARDS LOOKUP - HIDDEN'!$N$4:$N$8890,0),$J2827)</f>
        <v>Roll-on</v>
      </c>
      <c r="G2827" s="5" t="str">
        <f>INDEX('DCM CARDS LOOKUP - HIDDEN'!$O$4:$AE$8890,MATCH(T2827,'DCM CARDS LOOKUP - HIDDEN'!$N$4:$N$8890,0),$J2827)</f>
        <v>Liquid</v>
      </c>
      <c r="H2827" s="35"/>
      <c r="J2827" s="4">
        <v>5</v>
      </c>
      <c r="O2827">
        <f>L2823*10000+M2823*100+B2821</f>
        <v>100701</v>
      </c>
      <c r="P2827">
        <f>L2823*10000+M2823*100+C2821</f>
        <v>100702</v>
      </c>
      <c r="Q2827">
        <f>L2823*10000+M2823*100+D2821</f>
        <v>100703</v>
      </c>
      <c r="R2827">
        <f>L2823*10000+M2823*100+E2801</f>
        <v>100704</v>
      </c>
      <c r="S2827">
        <f>L2823*10000+M2823*100+F2801</f>
        <v>100705</v>
      </c>
      <c r="T2827">
        <f>L2823*10000+M2823*100+G2801</f>
        <v>100706</v>
      </c>
    </row>
    <row r="2828" spans="1:20" x14ac:dyDescent="0.2">
      <c r="A2828" s="10" t="str">
        <f>INDEX(REFERENCE!$B$2:$J$2,1,'EXAMPLE OF CHOICE CARDS'!J2828)</f>
        <v>Count</v>
      </c>
      <c r="B2828" s="5" t="str">
        <f>INDEX('DCM CARDS LOOKUP - HIDDEN'!$O$4:$AE$8890,MATCH(O2828,'DCM CARDS LOOKUP - HIDDEN'!$N$4:$N$8890,0),$J2828)</f>
        <v>6 count</v>
      </c>
      <c r="C2828" s="5" t="str">
        <f>INDEX('DCM CARDS LOOKUP - HIDDEN'!$O$4:$AE$8890,MATCH(P2828,'DCM CARDS LOOKUP - HIDDEN'!$N$4:$N$8890,0),$J2828)</f>
        <v>5.5 oz</v>
      </c>
      <c r="D2828" s="5" t="str">
        <f>INDEX('DCM CARDS LOOKUP - HIDDEN'!$O$4:$AE$8890,MATCH(Q2828,'DCM CARDS LOOKUP - HIDDEN'!$N$4:$N$8890,0),$J2828)</f>
        <v>4 count</v>
      </c>
      <c r="E2828" s="5" t="str">
        <f>INDEX('DCM CARDS LOOKUP - HIDDEN'!$O$4:$AE$8890,MATCH(R2828,'DCM CARDS LOOKUP - HIDDEN'!$N$4:$N$8890,0),$J2828)</f>
        <v>5 count</v>
      </c>
      <c r="F2828" s="5" t="str">
        <f>INDEX('DCM CARDS LOOKUP - HIDDEN'!$O$4:$AE$8890,MATCH(S2828,'DCM CARDS LOOKUP - HIDDEN'!$N$4:$N$8890,0),$J2828)</f>
        <v>2.5 oz</v>
      </c>
      <c r="G2828" s="5" t="str">
        <f>INDEX('DCM CARDS LOOKUP - HIDDEN'!$O$4:$AE$8890,MATCH(T2828,'DCM CARDS LOOKUP - HIDDEN'!$N$4:$N$8890,0),$J2828)</f>
        <v>3 oz</v>
      </c>
      <c r="H2828" s="35"/>
      <c r="J2828" s="4">
        <v>6</v>
      </c>
      <c r="O2828">
        <f>L2823*10000+M2823*100+B2821</f>
        <v>100701</v>
      </c>
      <c r="P2828">
        <f>L2823*10000+M2823*100+C2821</f>
        <v>100702</v>
      </c>
      <c r="Q2828">
        <f>L2823*10000+M2823*100+D2821</f>
        <v>100703</v>
      </c>
      <c r="R2828">
        <f>L2823*10000+M2823*100+E2801</f>
        <v>100704</v>
      </c>
      <c r="S2828">
        <f>L2823*10000+M2823*100+F2801</f>
        <v>100705</v>
      </c>
      <c r="T2828">
        <f>L2823*10000+M2823*100+G2801</f>
        <v>100706</v>
      </c>
    </row>
    <row r="2829" spans="1:20" ht="15" customHeight="1" x14ac:dyDescent="0.2">
      <c r="A2829" s="10" t="str">
        <f>INDEX(REFERENCE!$B$2:$J$2,1,'EXAMPLE OF CHOICE CARDS'!J2829)</f>
        <v>Price</v>
      </c>
      <c r="B2829" s="29">
        <f>INDEX('DCM CARDS LOOKUP - HIDDEN'!$O$4:$AE$8890,MATCH(O2829,'DCM CARDS LOOKUP - HIDDEN'!$N$4:$N$8890,0),$J2829)</f>
        <v>31.99</v>
      </c>
      <c r="C2829" s="29">
        <f>INDEX('DCM CARDS LOOKUP - HIDDEN'!$O$4:$AE$8890,MATCH(P2829,'DCM CARDS LOOKUP - HIDDEN'!$N$4:$N$8890,0),$J2829)</f>
        <v>11.49</v>
      </c>
      <c r="D2829" s="29">
        <f>INDEX('DCM CARDS LOOKUP - HIDDEN'!$O$4:$AE$8890,MATCH(Q2829,'DCM CARDS LOOKUP - HIDDEN'!$N$4:$N$8890,0),$J2829)</f>
        <v>13</v>
      </c>
      <c r="E2829" s="29">
        <f>INDEX('DCM CARDS LOOKUP - HIDDEN'!$O$4:$AE$8890,MATCH(R2829,'DCM CARDS LOOKUP - HIDDEN'!$N$4:$N$8890,0),$J2829)</f>
        <v>4.83</v>
      </c>
      <c r="F2829" s="29">
        <f>INDEX('DCM CARDS LOOKUP - HIDDEN'!$O$4:$AE$8890,MATCH(S2829,'DCM CARDS LOOKUP - HIDDEN'!$N$4:$N$8890,0),$J2829)</f>
        <v>9</v>
      </c>
      <c r="G2829" s="29">
        <f>INDEX('DCM CARDS LOOKUP - HIDDEN'!$O$4:$AE$8890,MATCH(T2829,'DCM CARDS LOOKUP - HIDDEN'!$N$4:$N$8890,0),$J2829)</f>
        <v>18.75</v>
      </c>
      <c r="H2829" s="35"/>
      <c r="J2829" s="4">
        <v>7</v>
      </c>
      <c r="O2829">
        <f>L2823*10000+M2823*100+B2821</f>
        <v>100701</v>
      </c>
      <c r="P2829">
        <f>L2823*10000+M2823*100+C2821</f>
        <v>100702</v>
      </c>
      <c r="Q2829">
        <f>L2823*10000+M2823*100+D2821</f>
        <v>100703</v>
      </c>
      <c r="R2829">
        <f>L2823*10000+M2823*100+E2801</f>
        <v>100704</v>
      </c>
      <c r="S2829">
        <f>L2823*10000+M2823*100+F2801</f>
        <v>100705</v>
      </c>
      <c r="T2829">
        <f>L2823*10000+M2823*100+G2801</f>
        <v>100706</v>
      </c>
    </row>
    <row r="2830" spans="1:20" ht="15" customHeight="1" x14ac:dyDescent="0.2">
      <c r="A2830" s="10" t="str">
        <f>INDEX(REFERENCE!$B$2:$J$2,1,'EXAMPLE OF CHOICE CARDS'!J2830)</f>
        <v>Review Rating</v>
      </c>
      <c r="B2830" s="5" t="str">
        <f>INDEX('DCM CARDS LOOKUP - HIDDEN'!$O$4:$AE$8890,MATCH(O2830,'DCM CARDS LOOKUP - HIDDEN'!$N$4:$N$8890,0),$J2830)</f>
        <v>4.6 stars</v>
      </c>
      <c r="C2830" s="5" t="str">
        <f>INDEX('DCM CARDS LOOKUP - HIDDEN'!$O$4:$AE$8890,MATCH(P2830,'DCM CARDS LOOKUP - HIDDEN'!$N$4:$N$8890,0),$J2830)</f>
        <v>4.6 stars</v>
      </c>
      <c r="D2830" s="5" t="str">
        <f>INDEX('DCM CARDS LOOKUP - HIDDEN'!$O$4:$AE$8890,MATCH(Q2830,'DCM CARDS LOOKUP - HIDDEN'!$N$4:$N$8890,0),$J2830)</f>
        <v>4.5 stars</v>
      </c>
      <c r="E2830" s="5" t="str">
        <f>INDEX('DCM CARDS LOOKUP - HIDDEN'!$O$4:$AE$8890,MATCH(R2830,'DCM CARDS LOOKUP - HIDDEN'!$N$4:$N$8890,0),$J2830)</f>
        <v>4.8 stars</v>
      </c>
      <c r="F2830" s="5" t="str">
        <f>INDEX('DCM CARDS LOOKUP - HIDDEN'!$O$4:$AE$8890,MATCH(S2830,'DCM CARDS LOOKUP - HIDDEN'!$N$4:$N$8890,0),$J2830)</f>
        <v>4.5 stars</v>
      </c>
      <c r="G2830" s="5" t="str">
        <f>INDEX('DCM CARDS LOOKUP - HIDDEN'!$O$4:$AE$8890,MATCH(T2830,'DCM CARDS LOOKUP - HIDDEN'!$N$4:$N$8890,0),$J2830)</f>
        <v>4.8 stars</v>
      </c>
      <c r="H2830" s="35"/>
      <c r="J2830" s="4">
        <v>8</v>
      </c>
      <c r="O2830">
        <f>L2823*10000+M2823*100+B2821</f>
        <v>100701</v>
      </c>
      <c r="P2830">
        <f>L2823*10000+M2823*100+C2821</f>
        <v>100702</v>
      </c>
      <c r="Q2830">
        <f>L2823*10000+M2823*100+D2821</f>
        <v>100703</v>
      </c>
      <c r="R2830">
        <f>L2823*10000+M2823*100+E2801</f>
        <v>100704</v>
      </c>
      <c r="S2830">
        <f>L2823*10000+M2823*100+F2801</f>
        <v>100705</v>
      </c>
      <c r="T2830">
        <f>L2823*10000+M2823*100+G2801</f>
        <v>100706</v>
      </c>
    </row>
    <row r="2831" spans="1:20" ht="15" customHeight="1" x14ac:dyDescent="0.2">
      <c r="A2831" s="10" t="str">
        <f>INDEX(REFERENCE!$B$2:$J$2,1,'EXAMPLE OF CHOICE CARDS'!J2831)</f>
        <v>Number of Reviews</v>
      </c>
      <c r="B2831" s="30">
        <f>INDEX('DCM CARDS LOOKUP - HIDDEN'!$O$4:$AE$8890,MATCH(O2831,'DCM CARDS LOOKUP - HIDDEN'!$N$4:$N$8890,0),$J2831)</f>
        <v>4500</v>
      </c>
      <c r="C2831" s="30">
        <f>INDEX('DCM CARDS LOOKUP - HIDDEN'!$O$4:$AE$8890,MATCH(P2831,'DCM CARDS LOOKUP - HIDDEN'!$N$4:$N$8890,0),$J2831)</f>
        <v>4500</v>
      </c>
      <c r="D2831" s="30">
        <f>INDEX('DCM CARDS LOOKUP - HIDDEN'!$O$4:$AE$8890,MATCH(Q2831,'DCM CARDS LOOKUP - HIDDEN'!$N$4:$N$8890,0),$J2831)</f>
        <v>1250</v>
      </c>
      <c r="E2831" s="30">
        <f>INDEX('DCM CARDS LOOKUP - HIDDEN'!$O$4:$AE$8890,MATCH(R2831,'DCM CARDS LOOKUP - HIDDEN'!$N$4:$N$8890,0),$J2831)</f>
        <v>1250</v>
      </c>
      <c r="F2831" s="30">
        <f>INDEX('DCM CARDS LOOKUP - HIDDEN'!$O$4:$AE$8890,MATCH(S2831,'DCM CARDS LOOKUP - HIDDEN'!$N$4:$N$8890,0),$J2831)</f>
        <v>4500</v>
      </c>
      <c r="G2831" s="30">
        <f>INDEX('DCM CARDS LOOKUP - HIDDEN'!$O$4:$AE$8890,MATCH(T2831,'DCM CARDS LOOKUP - HIDDEN'!$N$4:$N$8890,0),$J2831)</f>
        <v>1250</v>
      </c>
      <c r="H2831" s="35"/>
      <c r="J2831" s="4">
        <v>9</v>
      </c>
      <c r="O2831">
        <f>L2823*10000+M2823*100+B2821</f>
        <v>100701</v>
      </c>
      <c r="P2831">
        <f>L2823*10000+M2823*100+C2821</f>
        <v>100702</v>
      </c>
      <c r="Q2831">
        <f>L2823*10000+M2823*100+D2821</f>
        <v>100703</v>
      </c>
      <c r="R2831">
        <f>L2823*10000+M2823*100+E2801</f>
        <v>100704</v>
      </c>
      <c r="S2831">
        <f>L2823*10000+M2823*100+F2801</f>
        <v>100705</v>
      </c>
      <c r="T2831">
        <f>L2823*10000+M2823*100+G2801</f>
        <v>100706</v>
      </c>
    </row>
    <row r="2832" spans="1:20" ht="15" hidden="1" customHeight="1" x14ac:dyDescent="0.2">
      <c r="A2832" s="10" t="e">
        <f>INDEX(REFERENCE!$B$2:$J$2,1,'EXAMPLE OF CHOICE CARDS'!J2832)</f>
        <v>#REF!</v>
      </c>
      <c r="B2832" s="5">
        <f>INDEX('DCM CARDS LOOKUP - HIDDEN'!$O$4:$AE$8890,MATCH(O2832,'DCM CARDS LOOKUP - HIDDEN'!$N$4:$N$8890,0),$J2832)</f>
        <v>0</v>
      </c>
      <c r="C2832" s="5">
        <f>INDEX('DCM CARDS LOOKUP - HIDDEN'!$O$4:$AE$8890,MATCH(P2832,'DCM CARDS LOOKUP - HIDDEN'!$N$4:$N$8890,0),$J2832)</f>
        <v>0</v>
      </c>
      <c r="D2832" s="5">
        <f>INDEX('DCM CARDS LOOKUP - HIDDEN'!$O$4:$AE$8890,MATCH(Q2832,'DCM CARDS LOOKUP - HIDDEN'!$N$4:$N$8890,0),$J2832)</f>
        <v>0</v>
      </c>
      <c r="E2832" s="5">
        <f>INDEX('DCM CARDS LOOKUP - HIDDEN'!$O$4:$AE$8890,MATCH(R2832,'DCM CARDS LOOKUP - HIDDEN'!$N$4:$N$8890,0),$J2832)</f>
        <v>0</v>
      </c>
      <c r="F2832" s="5">
        <f>INDEX('DCM CARDS LOOKUP - HIDDEN'!$O$4:$AE$8890,MATCH(S2832,'DCM CARDS LOOKUP - HIDDEN'!$N$4:$N$8890,0),$J2832)</f>
        <v>0</v>
      </c>
      <c r="G2832" s="31"/>
      <c r="H2832" s="35"/>
      <c r="J2832" s="4">
        <v>10</v>
      </c>
      <c r="O2832">
        <f>L2823*10000+M2823*100+B2821</f>
        <v>100701</v>
      </c>
      <c r="P2832">
        <f>L2823*10000+M2823*100+C2821</f>
        <v>100702</v>
      </c>
      <c r="Q2832">
        <f>L2823*10000+M2823*100+D2821</f>
        <v>100703</v>
      </c>
      <c r="R2832">
        <f>L2823*10000+M2823*100+E2801</f>
        <v>100704</v>
      </c>
      <c r="S2832">
        <f>L2823*10000+M2823*100+F2801</f>
        <v>100705</v>
      </c>
    </row>
    <row r="2833" spans="1:20" ht="15" hidden="1" customHeight="1" x14ac:dyDescent="0.2">
      <c r="A2833" s="10" t="e">
        <f>INDEX(REFERENCE!$B$2:$J$2,1,'EXAMPLE OF CHOICE CARDS'!J2833)</f>
        <v>#REF!</v>
      </c>
      <c r="B2833" s="5">
        <f>INDEX('DCM CARDS LOOKUP - HIDDEN'!$O$4:$AE$8890,MATCH(O2833,'DCM CARDS LOOKUP - HIDDEN'!$N$4:$N$8890,0),$J2833)</f>
        <v>0</v>
      </c>
      <c r="C2833" s="5">
        <f>INDEX('DCM CARDS LOOKUP - HIDDEN'!$O$4:$AE$8890,MATCH(P2833,'DCM CARDS LOOKUP - HIDDEN'!$N$4:$N$8890,0),$J2833)</f>
        <v>0</v>
      </c>
      <c r="D2833" s="5">
        <f>INDEX('DCM CARDS LOOKUP - HIDDEN'!$O$4:$AE$8890,MATCH(Q2833,'DCM CARDS LOOKUP - HIDDEN'!$N$4:$N$8890,0),$J2833)</f>
        <v>0</v>
      </c>
      <c r="E2833" s="5">
        <f>INDEX('DCM CARDS LOOKUP - HIDDEN'!$O$4:$AE$8890,MATCH(R2833,'DCM CARDS LOOKUP - HIDDEN'!$N$4:$N$8890,0),$J2833)</f>
        <v>0</v>
      </c>
      <c r="F2833" s="5">
        <f>INDEX('DCM CARDS LOOKUP - HIDDEN'!$O$4:$AE$8890,MATCH(S2833,'DCM CARDS LOOKUP - HIDDEN'!$N$4:$N$8890,0),$J2833)</f>
        <v>0</v>
      </c>
      <c r="G2833" s="31"/>
      <c r="H2833" s="35"/>
      <c r="J2833" s="4">
        <v>11</v>
      </c>
      <c r="O2833">
        <f>L2823*10000+M2823*100+B2821</f>
        <v>100701</v>
      </c>
      <c r="P2833">
        <f>L2823*10000+M2823*100+C2821</f>
        <v>100702</v>
      </c>
      <c r="Q2833">
        <f>L2823*10000+M2823*100+D2821</f>
        <v>100703</v>
      </c>
      <c r="R2833">
        <f>L2823*10000+M2823*100+E2801</f>
        <v>100704</v>
      </c>
      <c r="S2833">
        <f>L2823*10000+M2823*100+F2801</f>
        <v>100705</v>
      </c>
    </row>
    <row r="2834" spans="1:20" ht="15" hidden="1" customHeight="1" x14ac:dyDescent="0.2">
      <c r="A2834" s="10" t="e">
        <f>INDEX(REFERENCE!$B$2:$J$2,1,'EXAMPLE OF CHOICE CARDS'!J2834)</f>
        <v>#REF!</v>
      </c>
      <c r="B2834" s="5">
        <f>INDEX('DCM CARDS LOOKUP - HIDDEN'!$O$4:$AE$8890,MATCH(O2834,'DCM CARDS LOOKUP - HIDDEN'!$N$4:$N$8890,0),$J2834)</f>
        <v>0</v>
      </c>
      <c r="C2834" s="5">
        <f>INDEX('DCM CARDS LOOKUP - HIDDEN'!$O$4:$AE$8890,MATCH(P2834,'DCM CARDS LOOKUP - HIDDEN'!$N$4:$N$8890,0),$J2834)</f>
        <v>0</v>
      </c>
      <c r="D2834" s="5">
        <f>INDEX('DCM CARDS LOOKUP - HIDDEN'!$O$4:$AE$8890,MATCH(Q2834,'DCM CARDS LOOKUP - HIDDEN'!$N$4:$N$8890,0),$J2834)</f>
        <v>0</v>
      </c>
      <c r="E2834" s="5">
        <f>INDEX('DCM CARDS LOOKUP - HIDDEN'!$O$4:$AE$8890,MATCH(R2834,'DCM CARDS LOOKUP - HIDDEN'!$N$4:$N$8890,0),$J2834)</f>
        <v>0</v>
      </c>
      <c r="F2834" s="5">
        <f>INDEX('DCM CARDS LOOKUP - HIDDEN'!$O$4:$AE$8890,MATCH(S2834,'DCM CARDS LOOKUP - HIDDEN'!$N$4:$N$8890,0),$J2834)</f>
        <v>0</v>
      </c>
      <c r="G2834" s="31"/>
      <c r="H2834" s="35"/>
      <c r="J2834" s="4">
        <v>12</v>
      </c>
      <c r="O2834">
        <f>L2823*10000+M2823*100+B2821</f>
        <v>100701</v>
      </c>
      <c r="P2834">
        <f>L2823*10000+M2823*100+C2821</f>
        <v>100702</v>
      </c>
      <c r="Q2834">
        <f>L2823*10000+M2823*100+D2821</f>
        <v>100703</v>
      </c>
      <c r="R2834">
        <f>L2823*10000+M2823*100+E2801</f>
        <v>100704</v>
      </c>
      <c r="S2834">
        <f>L2823*10000+M2823*100+F2801</f>
        <v>100705</v>
      </c>
    </row>
    <row r="2835" spans="1:20" ht="15" hidden="1" customHeight="1" x14ac:dyDescent="0.2">
      <c r="A2835" s="10" t="e">
        <f>INDEX(REFERENCE!$B$2:$J$2,1,'EXAMPLE OF CHOICE CARDS'!J2835)</f>
        <v>#REF!</v>
      </c>
      <c r="B2835" s="5">
        <f>INDEX('DCM CARDS LOOKUP - HIDDEN'!$O$4:$AE$8890,MATCH(O2835,'DCM CARDS LOOKUP - HIDDEN'!$N$4:$N$8890,0),$J2835)</f>
        <v>0</v>
      </c>
      <c r="C2835" s="5">
        <f>INDEX('DCM CARDS LOOKUP - HIDDEN'!$O$4:$AE$8890,MATCH(P2835,'DCM CARDS LOOKUP - HIDDEN'!$N$4:$N$8890,0),$J2835)</f>
        <v>0</v>
      </c>
      <c r="D2835" s="5">
        <f>INDEX('DCM CARDS LOOKUP - HIDDEN'!$O$4:$AE$8890,MATCH(Q2835,'DCM CARDS LOOKUP - HIDDEN'!$N$4:$N$8890,0),$J2835)</f>
        <v>0</v>
      </c>
      <c r="E2835" s="5">
        <f>INDEX('DCM CARDS LOOKUP - HIDDEN'!$O$4:$AE$8890,MATCH(R2835,'DCM CARDS LOOKUP - HIDDEN'!$N$4:$N$8890,0),$J2835)</f>
        <v>0</v>
      </c>
      <c r="F2835" s="5">
        <f>INDEX('DCM CARDS LOOKUP - HIDDEN'!$O$4:$AE$8890,MATCH(S2835,'DCM CARDS LOOKUP - HIDDEN'!$N$4:$N$8890,0),$J2835)</f>
        <v>0</v>
      </c>
      <c r="G2835" s="31"/>
      <c r="H2835" s="35"/>
      <c r="J2835" s="4">
        <v>13</v>
      </c>
      <c r="O2835">
        <f>L2823*10000+M2823*100+B2821</f>
        <v>100701</v>
      </c>
      <c r="P2835">
        <f>L2823*10000+M2823*100+C2821</f>
        <v>100702</v>
      </c>
      <c r="Q2835">
        <f>L2823*10000+M2823*100+D2821</f>
        <v>100703</v>
      </c>
      <c r="R2835">
        <f>L2823*10000+M2823*100+E2801</f>
        <v>100704</v>
      </c>
      <c r="S2835">
        <f>L2823*10000+M2823*100+F2801</f>
        <v>100705</v>
      </c>
    </row>
    <row r="2836" spans="1:20" ht="15" hidden="1" customHeight="1" x14ac:dyDescent="0.2">
      <c r="A2836" s="10" t="e">
        <f>INDEX(REFERENCE!$B$2:$J$2,1,'EXAMPLE OF CHOICE CARDS'!J2836)</f>
        <v>#REF!</v>
      </c>
      <c r="B2836" s="5">
        <f>INDEX('DCM CARDS LOOKUP - HIDDEN'!$O$4:$AE$8890,MATCH(O2836,'DCM CARDS LOOKUP - HIDDEN'!$N$4:$N$8890,0),$J2836)</f>
        <v>0</v>
      </c>
      <c r="C2836" s="5">
        <f>INDEX('DCM CARDS LOOKUP - HIDDEN'!$O$4:$AE$8890,MATCH(P2836,'DCM CARDS LOOKUP - HIDDEN'!$N$4:$N$8890,0),$J2836)</f>
        <v>0</v>
      </c>
      <c r="D2836" s="5">
        <f>INDEX('DCM CARDS LOOKUP - HIDDEN'!$O$4:$AE$8890,MATCH(Q2836,'DCM CARDS LOOKUP - HIDDEN'!$N$4:$N$8890,0),$J2836)</f>
        <v>0</v>
      </c>
      <c r="E2836" s="5">
        <f>INDEX('DCM CARDS LOOKUP - HIDDEN'!$O$4:$AE$8890,MATCH(R2836,'DCM CARDS LOOKUP - HIDDEN'!$N$4:$N$8890,0),$J2836)</f>
        <v>0</v>
      </c>
      <c r="F2836" s="5">
        <f>INDEX('DCM CARDS LOOKUP - HIDDEN'!$O$4:$AE$8890,MATCH(S2836,'DCM CARDS LOOKUP - HIDDEN'!$N$4:$N$8890,0),$J2836)</f>
        <v>0</v>
      </c>
      <c r="G2836" s="31"/>
      <c r="H2836" s="35"/>
      <c r="J2836" s="4">
        <v>14</v>
      </c>
      <c r="O2836">
        <f>L2823*10000+M2823*100+B2821</f>
        <v>100701</v>
      </c>
      <c r="P2836">
        <f>L2823*10000+M2823*100+C2821</f>
        <v>100702</v>
      </c>
      <c r="Q2836">
        <f>L2823*10000+M2823*100+D2821</f>
        <v>100703</v>
      </c>
      <c r="R2836">
        <f>L2823*10000+M2823*100+E2801</f>
        <v>100704</v>
      </c>
      <c r="S2836">
        <f>L2823*10000+M2823*100+F2801</f>
        <v>100705</v>
      </c>
    </row>
    <row r="2837" spans="1:20" x14ac:dyDescent="0.2">
      <c r="A2837" s="2"/>
      <c r="B2837" s="5"/>
      <c r="C2837" s="5"/>
      <c r="D2837" s="5"/>
      <c r="E2837" s="5"/>
      <c r="F2837" s="5"/>
      <c r="G2837" s="5"/>
      <c r="H2837" s="5"/>
      <c r="J2837" s="13"/>
    </row>
    <row r="2838" spans="1:20" x14ac:dyDescent="0.2">
      <c r="A2838" s="6"/>
      <c r="B2838" s="7">
        <v>1</v>
      </c>
      <c r="C2838" s="7">
        <v>2</v>
      </c>
      <c r="D2838" s="7">
        <v>3</v>
      </c>
      <c r="E2838" s="7">
        <v>4</v>
      </c>
      <c r="F2838" s="7">
        <v>5</v>
      </c>
      <c r="G2838" s="7">
        <v>6</v>
      </c>
      <c r="H2838" s="7">
        <v>9</v>
      </c>
      <c r="J2838" s="13"/>
    </row>
    <row r="2841" spans="1:20" x14ac:dyDescent="0.2">
      <c r="A2841" s="1" t="str">
        <f>"Version "&amp;L2843&amp;"; Task"&amp;M2843</f>
        <v>Version 10; Task8</v>
      </c>
      <c r="B2841" s="4">
        <v>1</v>
      </c>
      <c r="C2841" s="4">
        <v>2</v>
      </c>
      <c r="D2841" s="4">
        <v>3</v>
      </c>
      <c r="E2841" s="4">
        <f>E2821</f>
        <v>4</v>
      </c>
      <c r="F2841" s="4">
        <f>F2821</f>
        <v>5</v>
      </c>
      <c r="G2841" s="4">
        <v>6</v>
      </c>
      <c r="J2841" s="13"/>
    </row>
    <row r="2842" spans="1:20" ht="15" customHeight="1" x14ac:dyDescent="0.2">
      <c r="A2842" s="11" t="s">
        <v>8</v>
      </c>
      <c r="B2842" s="12" t="s">
        <v>9</v>
      </c>
      <c r="C2842" s="12" t="s">
        <v>10</v>
      </c>
      <c r="D2842" s="12" t="s">
        <v>11</v>
      </c>
      <c r="E2842" s="20" t="s">
        <v>21</v>
      </c>
      <c r="F2842" s="20" t="s">
        <v>22</v>
      </c>
      <c r="G2842" s="20"/>
      <c r="H2842" s="34" t="s">
        <v>15</v>
      </c>
      <c r="J2842" s="13"/>
      <c r="L2842" t="s">
        <v>12</v>
      </c>
      <c r="M2842" t="s">
        <v>1</v>
      </c>
    </row>
    <row r="2843" spans="1:20" x14ac:dyDescent="0.2">
      <c r="A2843" s="10" t="str">
        <f>INDEX(REFERENCE!$B$2:$J$2,1,'EXAMPLE OF CHOICE CARDS'!J2843)</f>
        <v>Type</v>
      </c>
      <c r="B2843" s="5" t="str">
        <f>INDEX('DCM CARDS LOOKUP - HIDDEN'!$O$4:$AE$8890,MATCH(O2843,'DCM CARDS LOOKUP - HIDDEN'!$N$4:$N$8890,0),$J2843)</f>
        <v>Pads</v>
      </c>
      <c r="C2843" s="5" t="str">
        <f>INDEX('DCM CARDS LOOKUP - HIDDEN'!$O$4:$AE$8890,MATCH(P2843,'DCM CARDS LOOKUP - HIDDEN'!$N$4:$N$8890,0),$J2843)</f>
        <v>Pads</v>
      </c>
      <c r="D2843" s="5" t="str">
        <f>INDEX('DCM CARDS LOOKUP - HIDDEN'!$O$4:$AE$8890,MATCH(Q2843,'DCM CARDS LOOKUP - HIDDEN'!$N$4:$N$8890,0),$J2843)</f>
        <v>Topicals</v>
      </c>
      <c r="E2843" s="5" t="str">
        <f>INDEX('DCM CARDS LOOKUP - HIDDEN'!$O$4:$AE$8890,MATCH(R2843,'DCM CARDS LOOKUP - HIDDEN'!$N$4:$N$8890,0),$J2843)</f>
        <v>Topicals</v>
      </c>
      <c r="F2843" s="5" t="str">
        <f>INDEX('DCM CARDS LOOKUP - HIDDEN'!$O$4:$AE$8890,MATCH(S2843,'DCM CARDS LOOKUP - HIDDEN'!$N$4:$N$8890,0),$J2843)</f>
        <v>Topicals</v>
      </c>
      <c r="G2843" s="5" t="str">
        <f>INDEX('DCM CARDS LOOKUP - HIDDEN'!$O$4:$AE$8890,MATCH(T2843,'DCM CARDS LOOKUP - HIDDEN'!$N$4:$N$8890,0),$J2843)</f>
        <v>Pads</v>
      </c>
      <c r="H2843" s="35"/>
      <c r="J2843" s="4">
        <v>1</v>
      </c>
      <c r="L2843">
        <f>IF(M2823=15,L2823+1,L2823)</f>
        <v>10</v>
      </c>
      <c r="M2843">
        <f>IF(M2823&lt;15,M2823+1,1)</f>
        <v>8</v>
      </c>
      <c r="O2843">
        <f>L2843*10000+M2843*100+B2841</f>
        <v>100801</v>
      </c>
      <c r="P2843">
        <f>L2843*10000+M2843*100+C2841</f>
        <v>100802</v>
      </c>
      <c r="Q2843">
        <f>L2843*10000+M2843*100+D2841</f>
        <v>100803</v>
      </c>
      <c r="R2843">
        <f>L2843*10000+M2843*100+E2821</f>
        <v>100804</v>
      </c>
      <c r="S2843">
        <f>L2843*10000+M2843*100+F2821</f>
        <v>100805</v>
      </c>
      <c r="T2843">
        <f>L2843*10000+M2843*100+G2821</f>
        <v>100806</v>
      </c>
    </row>
    <row r="2844" spans="1:20" x14ac:dyDescent="0.2">
      <c r="A2844" s="10" t="str">
        <f>INDEX(REFERENCE!$B$2:$J$2,1,'EXAMPLE OF CHOICE CARDS'!J2844)</f>
        <v>Brand</v>
      </c>
      <c r="B2844" s="5" t="str">
        <f>INDEX('DCM CARDS LOOKUP - HIDDEN'!$O$4:$AE$8890,MATCH(O2844,'DCM CARDS LOOKUP - HIDDEN'!$N$4:$N$8890,0),$J2844)</f>
        <v xml:space="preserve">Biofreeze  </v>
      </c>
      <c r="C2844" s="5" t="str">
        <f>INDEX('DCM CARDS LOOKUP - HIDDEN'!$O$4:$AE$8890,MATCH(P2844,'DCM CARDS LOOKUP - HIDDEN'!$N$4:$N$8890,0),$J2844)</f>
        <v>Be Koool</v>
      </c>
      <c r="D2844" s="5" t="str">
        <f>INDEX('DCM CARDS LOOKUP - HIDDEN'!$O$4:$AE$8890,MATCH(Q2844,'DCM CARDS LOOKUP - HIDDEN'!$N$4:$N$8890,0),$J2844)</f>
        <v>Aspercreme</v>
      </c>
      <c r="E2844" s="5" t="str">
        <f>INDEX('DCM CARDS LOOKUP - HIDDEN'!$O$4:$AE$8890,MATCH(R2844,'DCM CARDS LOOKUP - HIDDEN'!$N$4:$N$8890,0),$J2844)</f>
        <v xml:space="preserve">Biofreeze  </v>
      </c>
      <c r="F2844" s="5" t="str">
        <f>INDEX('DCM CARDS LOOKUP - HIDDEN'!$O$4:$AE$8890,MATCH(S2844,'DCM CARDS LOOKUP - HIDDEN'!$N$4:$N$8890,0),$J2844)</f>
        <v>Bengay</v>
      </c>
      <c r="G2844" s="5" t="str">
        <f>INDEX('DCM CARDS LOOKUP - HIDDEN'!$O$4:$AE$8890,MATCH(T2844,'DCM CARDS LOOKUP - HIDDEN'!$N$4:$N$8890,0),$J2844)</f>
        <v>Aspercreme</v>
      </c>
      <c r="H2844" s="35"/>
      <c r="J2844" s="4">
        <v>2</v>
      </c>
      <c r="O2844">
        <f>L2843*10000+M2843*100+B2841</f>
        <v>100801</v>
      </c>
      <c r="P2844">
        <f>L2843*10000+M2843*100+C2841</f>
        <v>100802</v>
      </c>
      <c r="Q2844">
        <f>L2843*10000+M2843*100+D2841</f>
        <v>100803</v>
      </c>
      <c r="R2844">
        <f>L2843*10000+M2843*100+E2821</f>
        <v>100804</v>
      </c>
      <c r="S2844">
        <f>L2843*10000+M2843*100+F2821</f>
        <v>100805</v>
      </c>
      <c r="T2844">
        <f>L2843*10000+M2843*100+G2821</f>
        <v>100806</v>
      </c>
    </row>
    <row r="2845" spans="1:20" ht="28.5" x14ac:dyDescent="0.2">
      <c r="A2845" s="10" t="str">
        <f>INDEX(REFERENCE!$B$2:$J$2,1,'EXAMPLE OF CHOICE CARDS'!J2845)</f>
        <v>Sensation</v>
      </c>
      <c r="B2845" s="5" t="str">
        <f>INDEX('DCM CARDS LOOKUP - HIDDEN'!$O$4:$AE$8890,MATCH(O2845,'DCM CARDS LOOKUP - HIDDEN'!$N$4:$N$8890,0),$J2845)</f>
        <v>Lidocaine/numbing sensation</v>
      </c>
      <c r="C2845" s="5" t="str">
        <f>INDEX('DCM CARDS LOOKUP - HIDDEN'!$O$4:$AE$8890,MATCH(P2845,'DCM CARDS LOOKUP - HIDDEN'!$N$4:$N$8890,0),$J2845)</f>
        <v>Hot sensation</v>
      </c>
      <c r="D2845" s="5" t="str">
        <f>INDEX('DCM CARDS LOOKUP - HIDDEN'!$O$4:$AE$8890,MATCH(Q2845,'DCM CARDS LOOKUP - HIDDEN'!$N$4:$N$8890,0),$J2845)</f>
        <v>Lidocaine/numbing sensation</v>
      </c>
      <c r="E2845" s="5" t="str">
        <f>INDEX('DCM CARDS LOOKUP - HIDDEN'!$O$4:$AE$8890,MATCH(R2845,'DCM CARDS LOOKUP - HIDDEN'!$N$4:$N$8890,0),$J2845)</f>
        <v>Lidocaine/numbing sensation</v>
      </c>
      <c r="F2845" s="5" t="str">
        <f>INDEX('DCM CARDS LOOKUP - HIDDEN'!$O$4:$AE$8890,MATCH(S2845,'DCM CARDS LOOKUP - HIDDEN'!$N$4:$N$8890,0),$J2845)</f>
        <v>Cold sensation</v>
      </c>
      <c r="G2845" s="5" t="str">
        <f>INDEX('DCM CARDS LOOKUP - HIDDEN'!$O$4:$AE$8890,MATCH(T2845,'DCM CARDS LOOKUP - HIDDEN'!$N$4:$N$8890,0),$J2845)</f>
        <v>No sensation/drug free/for circulation</v>
      </c>
      <c r="H2845" s="35"/>
      <c r="J2845" s="4">
        <v>3</v>
      </c>
      <c r="O2845">
        <f>L2843*10000+M2843*100+B2841</f>
        <v>100801</v>
      </c>
      <c r="P2845">
        <f>L2843*10000+M2843*100+C2841</f>
        <v>100802</v>
      </c>
      <c r="Q2845">
        <f>L2843*10000+M2843*100+D2841</f>
        <v>100803</v>
      </c>
      <c r="R2845">
        <f>L2843*10000+M2843*100+E2821</f>
        <v>100804</v>
      </c>
      <c r="S2845">
        <f>L2843*10000+M2843*100+F2821</f>
        <v>100805</v>
      </c>
      <c r="T2845">
        <f>L2843*10000+M2843*100+G2821</f>
        <v>100806</v>
      </c>
    </row>
    <row r="2846" spans="1:20" x14ac:dyDescent="0.2">
      <c r="A2846" s="10" t="str">
        <f>INDEX(REFERENCE!$B$2:$J$2,1,'EXAMPLE OF CHOICE CARDS'!J2846)</f>
        <v>Treatment Area</v>
      </c>
      <c r="B2846" s="5" t="str">
        <f>INDEX('DCM CARDS LOOKUP - HIDDEN'!$O$4:$AE$8890,MATCH(O2846,'DCM CARDS LOOKUP - HIDDEN'!$N$4:$N$8890,0),$J2846)</f>
        <v>Hands (arthritis)</v>
      </c>
      <c r="C2846" s="5" t="str">
        <f>INDEX('DCM CARDS LOOKUP - HIDDEN'!$O$4:$AE$8890,MATCH(P2846,'DCM CARDS LOOKUP - HIDDEN'!$N$4:$N$8890,0),$J2846)</f>
        <v>Joint</v>
      </c>
      <c r="D2846" s="5" t="str">
        <f>INDEX('DCM CARDS LOOKUP - HIDDEN'!$O$4:$AE$8890,MATCH(Q2846,'DCM CARDS LOOKUP - HIDDEN'!$N$4:$N$8890,0),$J2846)</f>
        <v>-</v>
      </c>
      <c r="E2846" s="5" t="str">
        <f>INDEX('DCM CARDS LOOKUP - HIDDEN'!$O$4:$AE$8890,MATCH(R2846,'DCM CARDS LOOKUP - HIDDEN'!$N$4:$N$8890,0),$J2846)</f>
        <v>-</v>
      </c>
      <c r="F2846" s="5" t="str">
        <f>INDEX('DCM CARDS LOOKUP - HIDDEN'!$O$4:$AE$8890,MATCH(S2846,'DCM CARDS LOOKUP - HIDDEN'!$N$4:$N$8890,0),$J2846)</f>
        <v>-</v>
      </c>
      <c r="G2846" s="5" t="str">
        <f>INDEX('DCM CARDS LOOKUP - HIDDEN'!$O$4:$AE$8890,MATCH(T2846,'DCM CARDS LOOKUP - HIDDEN'!$N$4:$N$8890,0),$J2846)</f>
        <v>Shoulder</v>
      </c>
      <c r="H2846" s="35"/>
      <c r="J2846" s="4">
        <v>4</v>
      </c>
      <c r="O2846">
        <f>L2843*10000+M2843*100+B2841</f>
        <v>100801</v>
      </c>
      <c r="P2846">
        <f>L2843*10000+M2843*100+C2841</f>
        <v>100802</v>
      </c>
      <c r="Q2846">
        <f>L2843*10000+M2843*100+D2841</f>
        <v>100803</v>
      </c>
      <c r="R2846">
        <f>L2843*10000+M2843*100+E2821</f>
        <v>100804</v>
      </c>
      <c r="S2846">
        <f>L2843*10000+M2843*100+F2821</f>
        <v>100805</v>
      </c>
      <c r="T2846">
        <f>L2843*10000+M2843*100+G2821</f>
        <v>100806</v>
      </c>
    </row>
    <row r="2847" spans="1:20" x14ac:dyDescent="0.2">
      <c r="A2847" s="10" t="str">
        <f>INDEX(REFERENCE!$B$2:$J$2,1,'EXAMPLE OF CHOICE CARDS'!J2847)</f>
        <v>Format</v>
      </c>
      <c r="B2847" s="5" t="str">
        <f>INDEX('DCM CARDS LOOKUP - HIDDEN'!$O$4:$AE$8890,MATCH(O2847,'DCM CARDS LOOKUP - HIDDEN'!$N$4:$N$8890,0),$J2847)</f>
        <v>Single use pads/patches</v>
      </c>
      <c r="C2847" s="5" t="str">
        <f>INDEX('DCM CARDS LOOKUP - HIDDEN'!$O$4:$AE$8890,MATCH(P2847,'DCM CARDS LOOKUP - HIDDEN'!$N$4:$N$8890,0),$J2847)</f>
        <v>Single use pads/patches</v>
      </c>
      <c r="D2847" s="5" t="str">
        <f>INDEX('DCM CARDS LOOKUP - HIDDEN'!$O$4:$AE$8890,MATCH(Q2847,'DCM CARDS LOOKUP - HIDDEN'!$N$4:$N$8890,0),$J2847)</f>
        <v>Cream</v>
      </c>
      <c r="E2847" s="5" t="str">
        <f>INDEX('DCM CARDS LOOKUP - HIDDEN'!$O$4:$AE$8890,MATCH(R2847,'DCM CARDS LOOKUP - HIDDEN'!$N$4:$N$8890,0),$J2847)</f>
        <v>Gel</v>
      </c>
      <c r="F2847" s="5" t="str">
        <f>INDEX('DCM CARDS LOOKUP - HIDDEN'!$O$4:$AE$8890,MATCH(S2847,'DCM CARDS LOOKUP - HIDDEN'!$N$4:$N$8890,0),$J2847)</f>
        <v>Roll-on</v>
      </c>
      <c r="G2847" s="5" t="str">
        <f>INDEX('DCM CARDS LOOKUP - HIDDEN'!$O$4:$AE$8890,MATCH(T2847,'DCM CARDS LOOKUP - HIDDEN'!$N$4:$N$8890,0),$J2847)</f>
        <v>Single use pads/patches</v>
      </c>
      <c r="H2847" s="35"/>
      <c r="J2847" s="4">
        <v>5</v>
      </c>
      <c r="O2847">
        <f>L2843*10000+M2843*100+B2841</f>
        <v>100801</v>
      </c>
      <c r="P2847">
        <f>L2843*10000+M2843*100+C2841</f>
        <v>100802</v>
      </c>
      <c r="Q2847">
        <f>L2843*10000+M2843*100+D2841</f>
        <v>100803</v>
      </c>
      <c r="R2847">
        <f>L2843*10000+M2843*100+E2821</f>
        <v>100804</v>
      </c>
      <c r="S2847">
        <f>L2843*10000+M2843*100+F2821</f>
        <v>100805</v>
      </c>
      <c r="T2847">
        <f>L2843*10000+M2843*100+G2821</f>
        <v>100806</v>
      </c>
    </row>
    <row r="2848" spans="1:20" x14ac:dyDescent="0.2">
      <c r="A2848" s="10" t="str">
        <f>INDEX(REFERENCE!$B$2:$J$2,1,'EXAMPLE OF CHOICE CARDS'!J2848)</f>
        <v>Count</v>
      </c>
      <c r="B2848" s="5" t="str">
        <f>INDEX('DCM CARDS LOOKUP - HIDDEN'!$O$4:$AE$8890,MATCH(O2848,'DCM CARDS LOOKUP - HIDDEN'!$N$4:$N$8890,0),$J2848)</f>
        <v>2 count</v>
      </c>
      <c r="C2848" s="5" t="str">
        <f>INDEX('DCM CARDS LOOKUP - HIDDEN'!$O$4:$AE$8890,MATCH(P2848,'DCM CARDS LOOKUP - HIDDEN'!$N$4:$N$8890,0),$J2848)</f>
        <v>3 count</v>
      </c>
      <c r="D2848" s="5" t="str">
        <f>INDEX('DCM CARDS LOOKUP - HIDDEN'!$O$4:$AE$8890,MATCH(Q2848,'DCM CARDS LOOKUP - HIDDEN'!$N$4:$N$8890,0),$J2848)</f>
        <v>2.5 oz</v>
      </c>
      <c r="E2848" s="5" t="str">
        <f>INDEX('DCM CARDS LOOKUP - HIDDEN'!$O$4:$AE$8890,MATCH(R2848,'DCM CARDS LOOKUP - HIDDEN'!$N$4:$N$8890,0),$J2848)</f>
        <v>2 oz</v>
      </c>
      <c r="F2848" s="5" t="str">
        <f>INDEX('DCM CARDS LOOKUP - HIDDEN'!$O$4:$AE$8890,MATCH(S2848,'DCM CARDS LOOKUP - HIDDEN'!$N$4:$N$8890,0),$J2848)</f>
        <v>5.5 oz</v>
      </c>
      <c r="G2848" s="5" t="str">
        <f>INDEX('DCM CARDS LOOKUP - HIDDEN'!$O$4:$AE$8890,MATCH(T2848,'DCM CARDS LOOKUP - HIDDEN'!$N$4:$N$8890,0),$J2848)</f>
        <v>4 count</v>
      </c>
      <c r="H2848" s="35"/>
      <c r="J2848" s="4">
        <v>6</v>
      </c>
      <c r="O2848">
        <f>L2843*10000+M2843*100+B2841</f>
        <v>100801</v>
      </c>
      <c r="P2848">
        <f>L2843*10000+M2843*100+C2841</f>
        <v>100802</v>
      </c>
      <c r="Q2848">
        <f>L2843*10000+M2843*100+D2841</f>
        <v>100803</v>
      </c>
      <c r="R2848">
        <f>L2843*10000+M2843*100+E2821</f>
        <v>100804</v>
      </c>
      <c r="S2848">
        <f>L2843*10000+M2843*100+F2821</f>
        <v>100805</v>
      </c>
      <c r="T2848">
        <f>L2843*10000+M2843*100+G2821</f>
        <v>100806</v>
      </c>
    </row>
    <row r="2849" spans="1:20" ht="15" customHeight="1" x14ac:dyDescent="0.2">
      <c r="A2849" s="10" t="str">
        <f>INDEX(REFERENCE!$B$2:$J$2,1,'EXAMPLE OF CHOICE CARDS'!J2849)</f>
        <v>Price</v>
      </c>
      <c r="B2849" s="29">
        <f>INDEX('DCM CARDS LOOKUP - HIDDEN'!$O$4:$AE$8890,MATCH(O2849,'DCM CARDS LOOKUP - HIDDEN'!$N$4:$N$8890,0),$J2849)</f>
        <v>4.3</v>
      </c>
      <c r="C2849" s="29">
        <f>INDEX('DCM CARDS LOOKUP - HIDDEN'!$O$4:$AE$8890,MATCH(P2849,'DCM CARDS LOOKUP - HIDDEN'!$N$4:$N$8890,0),$J2849)</f>
        <v>9.99</v>
      </c>
      <c r="D2849" s="29">
        <f>INDEX('DCM CARDS LOOKUP - HIDDEN'!$O$4:$AE$8890,MATCH(Q2849,'DCM CARDS LOOKUP - HIDDEN'!$N$4:$N$8890,0),$J2849)</f>
        <v>11</v>
      </c>
      <c r="E2849" s="29">
        <f>INDEX('DCM CARDS LOOKUP - HIDDEN'!$O$4:$AE$8890,MATCH(R2849,'DCM CARDS LOOKUP - HIDDEN'!$N$4:$N$8890,0),$J2849)</f>
        <v>4.6399999999999997</v>
      </c>
      <c r="F2849" s="29">
        <f>INDEX('DCM CARDS LOOKUP - HIDDEN'!$O$4:$AE$8890,MATCH(S2849,'DCM CARDS LOOKUP - HIDDEN'!$N$4:$N$8890,0),$J2849)</f>
        <v>13.9</v>
      </c>
      <c r="G2849" s="29">
        <f>INDEX('DCM CARDS LOOKUP - HIDDEN'!$O$4:$AE$8890,MATCH(T2849,'DCM CARDS LOOKUP - HIDDEN'!$N$4:$N$8890,0),$J2849)</f>
        <v>16.71</v>
      </c>
      <c r="H2849" s="35"/>
      <c r="J2849" s="4">
        <v>7</v>
      </c>
      <c r="O2849">
        <f>L2843*10000+M2843*100+B2841</f>
        <v>100801</v>
      </c>
      <c r="P2849">
        <f>L2843*10000+M2843*100+C2841</f>
        <v>100802</v>
      </c>
      <c r="Q2849">
        <f>L2843*10000+M2843*100+D2841</f>
        <v>100803</v>
      </c>
      <c r="R2849">
        <f>L2843*10000+M2843*100+E2821</f>
        <v>100804</v>
      </c>
      <c r="S2849">
        <f>L2843*10000+M2843*100+F2821</f>
        <v>100805</v>
      </c>
      <c r="T2849">
        <f>L2843*10000+M2843*100+G2821</f>
        <v>100806</v>
      </c>
    </row>
    <row r="2850" spans="1:20" ht="15" customHeight="1" x14ac:dyDescent="0.2">
      <c r="A2850" s="10" t="str">
        <f>INDEX(REFERENCE!$B$2:$J$2,1,'EXAMPLE OF CHOICE CARDS'!J2850)</f>
        <v>Review Rating</v>
      </c>
      <c r="B2850" s="5" t="str">
        <f>INDEX('DCM CARDS LOOKUP - HIDDEN'!$O$4:$AE$8890,MATCH(O2850,'DCM CARDS LOOKUP - HIDDEN'!$N$4:$N$8890,0),$J2850)</f>
        <v>4.5 stars</v>
      </c>
      <c r="C2850" s="5" t="str">
        <f>INDEX('DCM CARDS LOOKUP - HIDDEN'!$O$4:$AE$8890,MATCH(P2850,'DCM CARDS LOOKUP - HIDDEN'!$N$4:$N$8890,0),$J2850)</f>
        <v>4.8 stars</v>
      </c>
      <c r="D2850" s="5" t="str">
        <f>INDEX('DCM CARDS LOOKUP - HIDDEN'!$O$4:$AE$8890,MATCH(Q2850,'DCM CARDS LOOKUP - HIDDEN'!$N$4:$N$8890,0),$J2850)</f>
        <v>4.6 stars</v>
      </c>
      <c r="E2850" s="5" t="str">
        <f>INDEX('DCM CARDS LOOKUP - HIDDEN'!$O$4:$AE$8890,MATCH(R2850,'DCM CARDS LOOKUP - HIDDEN'!$N$4:$N$8890,0),$J2850)</f>
        <v>4.5 stars</v>
      </c>
      <c r="F2850" s="5" t="str">
        <f>INDEX('DCM CARDS LOOKUP - HIDDEN'!$O$4:$AE$8890,MATCH(S2850,'DCM CARDS LOOKUP - HIDDEN'!$N$4:$N$8890,0),$J2850)</f>
        <v>4.6 stars</v>
      </c>
      <c r="G2850" s="5" t="str">
        <f>INDEX('DCM CARDS LOOKUP - HIDDEN'!$O$4:$AE$8890,MATCH(T2850,'DCM CARDS LOOKUP - HIDDEN'!$N$4:$N$8890,0),$J2850)</f>
        <v>4.8 stars</v>
      </c>
      <c r="H2850" s="35"/>
      <c r="J2850" s="4">
        <v>8</v>
      </c>
      <c r="O2850">
        <f>L2843*10000+M2843*100+B2841</f>
        <v>100801</v>
      </c>
      <c r="P2850">
        <f>L2843*10000+M2843*100+C2841</f>
        <v>100802</v>
      </c>
      <c r="Q2850">
        <f>L2843*10000+M2843*100+D2841</f>
        <v>100803</v>
      </c>
      <c r="R2850">
        <f>L2843*10000+M2843*100+E2821</f>
        <v>100804</v>
      </c>
      <c r="S2850">
        <f>L2843*10000+M2843*100+F2821</f>
        <v>100805</v>
      </c>
      <c r="T2850">
        <f>L2843*10000+M2843*100+G2821</f>
        <v>100806</v>
      </c>
    </row>
    <row r="2851" spans="1:20" ht="15" customHeight="1" x14ac:dyDescent="0.2">
      <c r="A2851" s="10" t="str">
        <f>INDEX(REFERENCE!$B$2:$J$2,1,'EXAMPLE OF CHOICE CARDS'!J2851)</f>
        <v>Number of Reviews</v>
      </c>
      <c r="B2851" s="30">
        <f>INDEX('DCM CARDS LOOKUP - HIDDEN'!$O$4:$AE$8890,MATCH(O2851,'DCM CARDS LOOKUP - HIDDEN'!$N$4:$N$8890,0),$J2851)</f>
        <v>4500</v>
      </c>
      <c r="C2851" s="30">
        <f>INDEX('DCM CARDS LOOKUP - HIDDEN'!$O$4:$AE$8890,MATCH(P2851,'DCM CARDS LOOKUP - HIDDEN'!$N$4:$N$8890,0),$J2851)</f>
        <v>1250</v>
      </c>
      <c r="D2851" s="30">
        <f>INDEX('DCM CARDS LOOKUP - HIDDEN'!$O$4:$AE$8890,MATCH(Q2851,'DCM CARDS LOOKUP - HIDDEN'!$N$4:$N$8890,0),$J2851)</f>
        <v>1250</v>
      </c>
      <c r="E2851" s="30">
        <f>INDEX('DCM CARDS LOOKUP - HIDDEN'!$O$4:$AE$8890,MATCH(R2851,'DCM CARDS LOOKUP - HIDDEN'!$N$4:$N$8890,0),$J2851)</f>
        <v>4500</v>
      </c>
      <c r="F2851" s="30">
        <f>INDEX('DCM CARDS LOOKUP - HIDDEN'!$O$4:$AE$8890,MATCH(S2851,'DCM CARDS LOOKUP - HIDDEN'!$N$4:$N$8890,0),$J2851)</f>
        <v>1250</v>
      </c>
      <c r="G2851" s="30">
        <f>INDEX('DCM CARDS LOOKUP - HIDDEN'!$O$4:$AE$8890,MATCH(T2851,'DCM CARDS LOOKUP - HIDDEN'!$N$4:$N$8890,0),$J2851)</f>
        <v>4500</v>
      </c>
      <c r="H2851" s="35"/>
      <c r="J2851" s="4">
        <v>9</v>
      </c>
      <c r="O2851">
        <f>L2843*10000+M2843*100+B2841</f>
        <v>100801</v>
      </c>
      <c r="P2851">
        <f>L2843*10000+M2843*100+C2841</f>
        <v>100802</v>
      </c>
      <c r="Q2851">
        <f>L2843*10000+M2843*100+D2841</f>
        <v>100803</v>
      </c>
      <c r="R2851">
        <f>L2843*10000+M2843*100+E2821</f>
        <v>100804</v>
      </c>
      <c r="S2851">
        <f>L2843*10000+M2843*100+F2821</f>
        <v>100805</v>
      </c>
      <c r="T2851">
        <f>L2843*10000+M2843*100+G2821</f>
        <v>100806</v>
      </c>
    </row>
    <row r="2852" spans="1:20" ht="15" hidden="1" customHeight="1" x14ac:dyDescent="0.2">
      <c r="A2852" s="10" t="e">
        <f>INDEX(REFERENCE!$B$2:$J$2,1,'EXAMPLE OF CHOICE CARDS'!J2852)</f>
        <v>#REF!</v>
      </c>
      <c r="B2852" s="5">
        <f>INDEX('DCM CARDS LOOKUP - HIDDEN'!$O$4:$AE$8890,MATCH(O2852,'DCM CARDS LOOKUP - HIDDEN'!$N$4:$N$8890,0),$J2852)</f>
        <v>0</v>
      </c>
      <c r="C2852" s="5">
        <f>INDEX('DCM CARDS LOOKUP - HIDDEN'!$O$4:$AE$8890,MATCH(P2852,'DCM CARDS LOOKUP - HIDDEN'!$N$4:$N$8890,0),$J2852)</f>
        <v>0</v>
      </c>
      <c r="D2852" s="5">
        <f>INDEX('DCM CARDS LOOKUP - HIDDEN'!$O$4:$AE$8890,MATCH(Q2852,'DCM CARDS LOOKUP - HIDDEN'!$N$4:$N$8890,0),$J2852)</f>
        <v>0</v>
      </c>
      <c r="E2852" s="5">
        <f>INDEX('DCM CARDS LOOKUP - HIDDEN'!$O$4:$AE$8890,MATCH(R2852,'DCM CARDS LOOKUP - HIDDEN'!$N$4:$N$8890,0),$J2852)</f>
        <v>0</v>
      </c>
      <c r="F2852" s="5">
        <f>INDEX('DCM CARDS LOOKUP - HIDDEN'!$O$4:$AE$8890,MATCH(S2852,'DCM CARDS LOOKUP - HIDDEN'!$N$4:$N$8890,0),$J2852)</f>
        <v>0</v>
      </c>
      <c r="G2852" s="31"/>
      <c r="H2852" s="35"/>
      <c r="J2852" s="4">
        <v>10</v>
      </c>
      <c r="O2852">
        <f>L2843*10000+M2843*100+B2841</f>
        <v>100801</v>
      </c>
      <c r="P2852">
        <f>L2843*10000+M2843*100+C2841</f>
        <v>100802</v>
      </c>
      <c r="Q2852">
        <f>L2843*10000+M2843*100+D2841</f>
        <v>100803</v>
      </c>
      <c r="R2852">
        <f>L2843*10000+M2843*100+E2821</f>
        <v>100804</v>
      </c>
      <c r="S2852">
        <f>L2843*10000+M2843*100+F2821</f>
        <v>100805</v>
      </c>
    </row>
    <row r="2853" spans="1:20" ht="15" hidden="1" customHeight="1" x14ac:dyDescent="0.2">
      <c r="A2853" s="10" t="e">
        <f>INDEX(REFERENCE!$B$2:$J$2,1,'EXAMPLE OF CHOICE CARDS'!J2853)</f>
        <v>#REF!</v>
      </c>
      <c r="B2853" s="5">
        <f>INDEX('DCM CARDS LOOKUP - HIDDEN'!$O$4:$AE$8890,MATCH(O2853,'DCM CARDS LOOKUP - HIDDEN'!$N$4:$N$8890,0),$J2853)</f>
        <v>0</v>
      </c>
      <c r="C2853" s="5">
        <f>INDEX('DCM CARDS LOOKUP - HIDDEN'!$O$4:$AE$8890,MATCH(P2853,'DCM CARDS LOOKUP - HIDDEN'!$N$4:$N$8890,0),$J2853)</f>
        <v>0</v>
      </c>
      <c r="D2853" s="5">
        <f>INDEX('DCM CARDS LOOKUP - HIDDEN'!$O$4:$AE$8890,MATCH(Q2853,'DCM CARDS LOOKUP - HIDDEN'!$N$4:$N$8890,0),$J2853)</f>
        <v>0</v>
      </c>
      <c r="E2853" s="5">
        <f>INDEX('DCM CARDS LOOKUP - HIDDEN'!$O$4:$AE$8890,MATCH(R2853,'DCM CARDS LOOKUP - HIDDEN'!$N$4:$N$8890,0),$J2853)</f>
        <v>0</v>
      </c>
      <c r="F2853" s="5">
        <f>INDEX('DCM CARDS LOOKUP - HIDDEN'!$O$4:$AE$8890,MATCH(S2853,'DCM CARDS LOOKUP - HIDDEN'!$N$4:$N$8890,0),$J2853)</f>
        <v>0</v>
      </c>
      <c r="G2853" s="31"/>
      <c r="H2853" s="35"/>
      <c r="J2853" s="4">
        <v>11</v>
      </c>
      <c r="O2853">
        <f>L2843*10000+M2843*100+B2841</f>
        <v>100801</v>
      </c>
      <c r="P2853">
        <f>L2843*10000+M2843*100+C2841</f>
        <v>100802</v>
      </c>
      <c r="Q2853">
        <f>L2843*10000+M2843*100+D2841</f>
        <v>100803</v>
      </c>
      <c r="R2853">
        <f>L2843*10000+M2843*100+E2821</f>
        <v>100804</v>
      </c>
      <c r="S2853">
        <f>L2843*10000+M2843*100+F2821</f>
        <v>100805</v>
      </c>
    </row>
    <row r="2854" spans="1:20" ht="15" hidden="1" customHeight="1" x14ac:dyDescent="0.2">
      <c r="A2854" s="10" t="e">
        <f>INDEX(REFERENCE!$B$2:$J$2,1,'EXAMPLE OF CHOICE CARDS'!J2854)</f>
        <v>#REF!</v>
      </c>
      <c r="B2854" s="5">
        <f>INDEX('DCM CARDS LOOKUP - HIDDEN'!$O$4:$AE$8890,MATCH(O2854,'DCM CARDS LOOKUP - HIDDEN'!$N$4:$N$8890,0),$J2854)</f>
        <v>0</v>
      </c>
      <c r="C2854" s="5">
        <f>INDEX('DCM CARDS LOOKUP - HIDDEN'!$O$4:$AE$8890,MATCH(P2854,'DCM CARDS LOOKUP - HIDDEN'!$N$4:$N$8890,0),$J2854)</f>
        <v>0</v>
      </c>
      <c r="D2854" s="5">
        <f>INDEX('DCM CARDS LOOKUP - HIDDEN'!$O$4:$AE$8890,MATCH(Q2854,'DCM CARDS LOOKUP - HIDDEN'!$N$4:$N$8890,0),$J2854)</f>
        <v>0</v>
      </c>
      <c r="E2854" s="5">
        <f>INDEX('DCM CARDS LOOKUP - HIDDEN'!$O$4:$AE$8890,MATCH(R2854,'DCM CARDS LOOKUP - HIDDEN'!$N$4:$N$8890,0),$J2854)</f>
        <v>0</v>
      </c>
      <c r="F2854" s="5">
        <f>INDEX('DCM CARDS LOOKUP - HIDDEN'!$O$4:$AE$8890,MATCH(S2854,'DCM CARDS LOOKUP - HIDDEN'!$N$4:$N$8890,0),$J2854)</f>
        <v>0</v>
      </c>
      <c r="G2854" s="31"/>
      <c r="H2854" s="35"/>
      <c r="J2854" s="4">
        <v>12</v>
      </c>
      <c r="O2854">
        <f>L2843*10000+M2843*100+B2841</f>
        <v>100801</v>
      </c>
      <c r="P2854">
        <f>L2843*10000+M2843*100+C2841</f>
        <v>100802</v>
      </c>
      <c r="Q2854">
        <f>L2843*10000+M2843*100+D2841</f>
        <v>100803</v>
      </c>
      <c r="R2854">
        <f>L2843*10000+M2843*100+E2821</f>
        <v>100804</v>
      </c>
      <c r="S2854">
        <f>L2843*10000+M2843*100+F2821</f>
        <v>100805</v>
      </c>
    </row>
    <row r="2855" spans="1:20" ht="15" hidden="1" customHeight="1" x14ac:dyDescent="0.2">
      <c r="A2855" s="10" t="e">
        <f>INDEX(REFERENCE!$B$2:$J$2,1,'EXAMPLE OF CHOICE CARDS'!J2855)</f>
        <v>#REF!</v>
      </c>
      <c r="B2855" s="5">
        <f>INDEX('DCM CARDS LOOKUP - HIDDEN'!$O$4:$AE$8890,MATCH(O2855,'DCM CARDS LOOKUP - HIDDEN'!$N$4:$N$8890,0),$J2855)</f>
        <v>0</v>
      </c>
      <c r="C2855" s="5">
        <f>INDEX('DCM CARDS LOOKUP - HIDDEN'!$O$4:$AE$8890,MATCH(P2855,'DCM CARDS LOOKUP - HIDDEN'!$N$4:$N$8890,0),$J2855)</f>
        <v>0</v>
      </c>
      <c r="D2855" s="5">
        <f>INDEX('DCM CARDS LOOKUP - HIDDEN'!$O$4:$AE$8890,MATCH(Q2855,'DCM CARDS LOOKUP - HIDDEN'!$N$4:$N$8890,0),$J2855)</f>
        <v>0</v>
      </c>
      <c r="E2855" s="5">
        <f>INDEX('DCM CARDS LOOKUP - HIDDEN'!$O$4:$AE$8890,MATCH(R2855,'DCM CARDS LOOKUP - HIDDEN'!$N$4:$N$8890,0),$J2855)</f>
        <v>0</v>
      </c>
      <c r="F2855" s="5">
        <f>INDEX('DCM CARDS LOOKUP - HIDDEN'!$O$4:$AE$8890,MATCH(S2855,'DCM CARDS LOOKUP - HIDDEN'!$N$4:$N$8890,0),$J2855)</f>
        <v>0</v>
      </c>
      <c r="G2855" s="31"/>
      <c r="H2855" s="35"/>
      <c r="J2855" s="4">
        <v>13</v>
      </c>
      <c r="O2855">
        <f>L2843*10000+M2843*100+B2841</f>
        <v>100801</v>
      </c>
      <c r="P2855">
        <f>L2843*10000+M2843*100+C2841</f>
        <v>100802</v>
      </c>
      <c r="Q2855">
        <f>L2843*10000+M2843*100+D2841</f>
        <v>100803</v>
      </c>
      <c r="R2855">
        <f>L2843*10000+M2843*100+E2821</f>
        <v>100804</v>
      </c>
      <c r="S2855">
        <f>L2843*10000+M2843*100+F2821</f>
        <v>100805</v>
      </c>
    </row>
    <row r="2856" spans="1:20" ht="15" hidden="1" customHeight="1" x14ac:dyDescent="0.2">
      <c r="A2856" s="10" t="e">
        <f>INDEX(REFERENCE!$B$2:$J$2,1,'EXAMPLE OF CHOICE CARDS'!J2856)</f>
        <v>#REF!</v>
      </c>
      <c r="B2856" s="5">
        <f>INDEX('DCM CARDS LOOKUP - HIDDEN'!$O$4:$AE$8890,MATCH(O2856,'DCM CARDS LOOKUP - HIDDEN'!$N$4:$N$8890,0),$J2856)</f>
        <v>0</v>
      </c>
      <c r="C2856" s="5">
        <f>INDEX('DCM CARDS LOOKUP - HIDDEN'!$O$4:$AE$8890,MATCH(P2856,'DCM CARDS LOOKUP - HIDDEN'!$N$4:$N$8890,0),$J2856)</f>
        <v>0</v>
      </c>
      <c r="D2856" s="5">
        <f>INDEX('DCM CARDS LOOKUP - HIDDEN'!$O$4:$AE$8890,MATCH(Q2856,'DCM CARDS LOOKUP - HIDDEN'!$N$4:$N$8890,0),$J2856)</f>
        <v>0</v>
      </c>
      <c r="E2856" s="5">
        <f>INDEX('DCM CARDS LOOKUP - HIDDEN'!$O$4:$AE$8890,MATCH(R2856,'DCM CARDS LOOKUP - HIDDEN'!$N$4:$N$8890,0),$J2856)</f>
        <v>0</v>
      </c>
      <c r="F2856" s="5">
        <f>INDEX('DCM CARDS LOOKUP - HIDDEN'!$O$4:$AE$8890,MATCH(S2856,'DCM CARDS LOOKUP - HIDDEN'!$N$4:$N$8890,0),$J2856)</f>
        <v>0</v>
      </c>
      <c r="G2856" s="31"/>
      <c r="H2856" s="35"/>
      <c r="J2856" s="4">
        <v>14</v>
      </c>
      <c r="O2856">
        <f>L2843*10000+M2843*100+B2841</f>
        <v>100801</v>
      </c>
      <c r="P2856">
        <f>L2843*10000+M2843*100+C2841</f>
        <v>100802</v>
      </c>
      <c r="Q2856">
        <f>L2843*10000+M2843*100+D2841</f>
        <v>100803</v>
      </c>
      <c r="R2856">
        <f>L2843*10000+M2843*100+E2821</f>
        <v>100804</v>
      </c>
      <c r="S2856">
        <f>L2843*10000+M2843*100+F2821</f>
        <v>100805</v>
      </c>
    </row>
    <row r="2857" spans="1:20" x14ac:dyDescent="0.2">
      <c r="A2857" s="2"/>
      <c r="B2857" s="5"/>
      <c r="C2857" s="5"/>
      <c r="D2857" s="5"/>
      <c r="E2857" s="5"/>
      <c r="F2857" s="5"/>
      <c r="G2857" s="5"/>
      <c r="H2857" s="5"/>
      <c r="J2857" s="13"/>
    </row>
    <row r="2858" spans="1:20" x14ac:dyDescent="0.2">
      <c r="A2858" s="6"/>
      <c r="B2858" s="7">
        <v>1</v>
      </c>
      <c r="C2858" s="7">
        <v>2</v>
      </c>
      <c r="D2858" s="7">
        <v>3</v>
      </c>
      <c r="E2858" s="7">
        <v>4</v>
      </c>
      <c r="F2858" s="7">
        <v>5</v>
      </c>
      <c r="G2858" s="7">
        <v>6</v>
      </c>
      <c r="H2858" s="7">
        <v>9</v>
      </c>
      <c r="J2858" s="13"/>
    </row>
    <row r="2861" spans="1:20" x14ac:dyDescent="0.2">
      <c r="A2861" s="1" t="str">
        <f>"Version "&amp;L2863&amp;"; Task"&amp;M2863</f>
        <v>Version 10; Task9</v>
      </c>
      <c r="B2861" s="4">
        <v>1</v>
      </c>
      <c r="C2861" s="4">
        <v>2</v>
      </c>
      <c r="D2861" s="4">
        <v>3</v>
      </c>
      <c r="E2861" s="4">
        <f>E2841</f>
        <v>4</v>
      </c>
      <c r="F2861" s="4">
        <f>F2841</f>
        <v>5</v>
      </c>
      <c r="G2861" s="4">
        <v>6</v>
      </c>
      <c r="J2861" s="13"/>
    </row>
    <row r="2862" spans="1:20" ht="15" customHeight="1" x14ac:dyDescent="0.2">
      <c r="A2862" s="11" t="s">
        <v>8</v>
      </c>
      <c r="B2862" s="12" t="s">
        <v>9</v>
      </c>
      <c r="C2862" s="12" t="s">
        <v>10</v>
      </c>
      <c r="D2862" s="12" t="s">
        <v>11</v>
      </c>
      <c r="E2862" s="20" t="s">
        <v>21</v>
      </c>
      <c r="F2862" s="20" t="s">
        <v>22</v>
      </c>
      <c r="G2862" s="20"/>
      <c r="H2862" s="34" t="s">
        <v>15</v>
      </c>
      <c r="J2862" s="13"/>
      <c r="L2862" t="s">
        <v>12</v>
      </c>
      <c r="M2862" t="s">
        <v>1</v>
      </c>
    </row>
    <row r="2863" spans="1:20" x14ac:dyDescent="0.2">
      <c r="A2863" s="10" t="str">
        <f>INDEX(REFERENCE!$B$2:$J$2,1,'EXAMPLE OF CHOICE CARDS'!J2863)</f>
        <v>Type</v>
      </c>
      <c r="B2863" s="5" t="str">
        <f>INDEX('DCM CARDS LOOKUP - HIDDEN'!$O$4:$AE$8890,MATCH(O2863,'DCM CARDS LOOKUP - HIDDEN'!$N$4:$N$8890,0),$J2863)</f>
        <v>Topicals</v>
      </c>
      <c r="C2863" s="5" t="str">
        <f>INDEX('DCM CARDS LOOKUP - HIDDEN'!$O$4:$AE$8890,MATCH(P2863,'DCM CARDS LOOKUP - HIDDEN'!$N$4:$N$8890,0),$J2863)</f>
        <v>Topicals</v>
      </c>
      <c r="D2863" s="5" t="str">
        <f>INDEX('DCM CARDS LOOKUP - HIDDEN'!$O$4:$AE$8890,MATCH(Q2863,'DCM CARDS LOOKUP - HIDDEN'!$N$4:$N$8890,0),$J2863)</f>
        <v>Topicals</v>
      </c>
      <c r="E2863" s="5" t="str">
        <f>INDEX('DCM CARDS LOOKUP - HIDDEN'!$O$4:$AE$8890,MATCH(R2863,'DCM CARDS LOOKUP - HIDDEN'!$N$4:$N$8890,0),$J2863)</f>
        <v>Pads</v>
      </c>
      <c r="F2863" s="5" t="str">
        <f>INDEX('DCM CARDS LOOKUP - HIDDEN'!$O$4:$AE$8890,MATCH(S2863,'DCM CARDS LOOKUP - HIDDEN'!$N$4:$N$8890,0),$J2863)</f>
        <v>Pads</v>
      </c>
      <c r="G2863" s="5" t="str">
        <f>INDEX('DCM CARDS LOOKUP - HIDDEN'!$O$4:$AE$8890,MATCH(T2863,'DCM CARDS LOOKUP - HIDDEN'!$N$4:$N$8890,0),$J2863)</f>
        <v>Pads</v>
      </c>
      <c r="H2863" s="35"/>
      <c r="J2863" s="4">
        <v>1</v>
      </c>
      <c r="L2863">
        <f>IF(M2843=15,L2843+1,L2843)</f>
        <v>10</v>
      </c>
      <c r="M2863">
        <f>IF(M2843&lt;15,M2843+1,1)</f>
        <v>9</v>
      </c>
      <c r="O2863">
        <f>L2863*10000+M2863*100+B2861</f>
        <v>100901</v>
      </c>
      <c r="P2863">
        <f>L2863*10000+M2863*100+C2861</f>
        <v>100902</v>
      </c>
      <c r="Q2863">
        <f>L2863*10000+M2863*100+D2861</f>
        <v>100903</v>
      </c>
      <c r="R2863">
        <f>L2863*10000+M2863*100+E2841</f>
        <v>100904</v>
      </c>
      <c r="S2863">
        <f>L2863*10000+M2863*100+F2841</f>
        <v>100905</v>
      </c>
      <c r="T2863">
        <f>L2863*10000+M2863*100+G2841</f>
        <v>100906</v>
      </c>
    </row>
    <row r="2864" spans="1:20" x14ac:dyDescent="0.2">
      <c r="A2864" s="10" t="str">
        <f>INDEX(REFERENCE!$B$2:$J$2,1,'EXAMPLE OF CHOICE CARDS'!J2864)</f>
        <v>Brand</v>
      </c>
      <c r="B2864" s="5" t="str">
        <f>INDEX('DCM CARDS LOOKUP - HIDDEN'!$O$4:$AE$8890,MATCH(O2864,'DCM CARDS LOOKUP - HIDDEN'!$N$4:$N$8890,0),$J2864)</f>
        <v>Tiger Balm</v>
      </c>
      <c r="C2864" s="5" t="str">
        <f>INDEX('DCM CARDS LOOKUP - HIDDEN'!$O$4:$AE$8890,MATCH(P2864,'DCM CARDS LOOKUP - HIDDEN'!$N$4:$N$8890,0),$J2864)</f>
        <v>Theraworx</v>
      </c>
      <c r="D2864" s="5" t="str">
        <f>INDEX('DCM CARDS LOOKUP - HIDDEN'!$O$4:$AE$8890,MATCH(Q2864,'DCM CARDS LOOKUP - HIDDEN'!$N$4:$N$8890,0),$J2864)</f>
        <v>Arnicare</v>
      </c>
      <c r="E2864" s="5" t="str">
        <f>INDEX('DCM CARDS LOOKUP - HIDDEN'!$O$4:$AE$8890,MATCH(R2864,'DCM CARDS LOOKUP - HIDDEN'!$N$4:$N$8890,0),$J2864)</f>
        <v>Thermacare</v>
      </c>
      <c r="F2864" s="5" t="str">
        <f>INDEX('DCM CARDS LOOKUP - HIDDEN'!$O$4:$AE$8890,MATCH(S2864,'DCM CARDS LOOKUP - HIDDEN'!$N$4:$N$8890,0),$J2864)</f>
        <v>CVS Health</v>
      </c>
      <c r="G2864" s="5" t="str">
        <f>INDEX('DCM CARDS LOOKUP - HIDDEN'!$O$4:$AE$8890,MATCH(T2864,'DCM CARDS LOOKUP - HIDDEN'!$N$4:$N$8890,0),$J2864)</f>
        <v>Equate</v>
      </c>
      <c r="H2864" s="35"/>
      <c r="J2864" s="4">
        <v>2</v>
      </c>
      <c r="O2864">
        <f>L2863*10000+M2863*100+B2861</f>
        <v>100901</v>
      </c>
      <c r="P2864">
        <f>L2863*10000+M2863*100+C2861</f>
        <v>100902</v>
      </c>
      <c r="Q2864">
        <f>L2863*10000+M2863*100+D2861</f>
        <v>100903</v>
      </c>
      <c r="R2864">
        <f>L2863*10000+M2863*100+E2841</f>
        <v>100904</v>
      </c>
      <c r="S2864">
        <f>L2863*10000+M2863*100+F2841</f>
        <v>100905</v>
      </c>
      <c r="T2864">
        <f>L2863*10000+M2863*100+G2841</f>
        <v>100906</v>
      </c>
    </row>
    <row r="2865" spans="1:20" x14ac:dyDescent="0.2">
      <c r="A2865" s="10" t="str">
        <f>INDEX(REFERENCE!$B$2:$J$2,1,'EXAMPLE OF CHOICE CARDS'!J2865)</f>
        <v>Sensation</v>
      </c>
      <c r="B2865" s="5" t="str">
        <f>INDEX('DCM CARDS LOOKUP - HIDDEN'!$O$4:$AE$8890,MATCH(O2865,'DCM CARDS LOOKUP - HIDDEN'!$N$4:$N$8890,0),$J2865)</f>
        <v>Cold sensation</v>
      </c>
      <c r="C2865" s="5" t="str">
        <f>INDEX('DCM CARDS LOOKUP - HIDDEN'!$O$4:$AE$8890,MATCH(P2865,'DCM CARDS LOOKUP - HIDDEN'!$N$4:$N$8890,0),$J2865)</f>
        <v>Both hot and cold sensation</v>
      </c>
      <c r="D2865" s="5" t="str">
        <f>INDEX('DCM CARDS LOOKUP - HIDDEN'!$O$4:$AE$8890,MATCH(Q2865,'DCM CARDS LOOKUP - HIDDEN'!$N$4:$N$8890,0),$J2865)</f>
        <v>Hot sensation</v>
      </c>
      <c r="E2865" s="5" t="str">
        <f>INDEX('DCM CARDS LOOKUP - HIDDEN'!$O$4:$AE$8890,MATCH(R2865,'DCM CARDS LOOKUP - HIDDEN'!$N$4:$N$8890,0),$J2865)</f>
        <v>Hot sensation</v>
      </c>
      <c r="F2865" s="5" t="str">
        <f>INDEX('DCM CARDS LOOKUP - HIDDEN'!$O$4:$AE$8890,MATCH(S2865,'DCM CARDS LOOKUP - HIDDEN'!$N$4:$N$8890,0),$J2865)</f>
        <v>Both hot and cold sensation</v>
      </c>
      <c r="G2865" s="5" t="str">
        <f>INDEX('DCM CARDS LOOKUP - HIDDEN'!$O$4:$AE$8890,MATCH(T2865,'DCM CARDS LOOKUP - HIDDEN'!$N$4:$N$8890,0),$J2865)</f>
        <v>Cold sensation</v>
      </c>
      <c r="H2865" s="35"/>
      <c r="J2865" s="4">
        <v>3</v>
      </c>
      <c r="O2865">
        <f>L2863*10000+M2863*100+B2861</f>
        <v>100901</v>
      </c>
      <c r="P2865">
        <f>L2863*10000+M2863*100+C2861</f>
        <v>100902</v>
      </c>
      <c r="Q2865">
        <f>L2863*10000+M2863*100+D2861</f>
        <v>100903</v>
      </c>
      <c r="R2865">
        <f>L2863*10000+M2863*100+E2841</f>
        <v>100904</v>
      </c>
      <c r="S2865">
        <f>L2863*10000+M2863*100+F2841</f>
        <v>100905</v>
      </c>
      <c r="T2865">
        <f>L2863*10000+M2863*100+G2841</f>
        <v>100906</v>
      </c>
    </row>
    <row r="2866" spans="1:20" x14ac:dyDescent="0.2">
      <c r="A2866" s="10" t="str">
        <f>INDEX(REFERENCE!$B$2:$J$2,1,'EXAMPLE OF CHOICE CARDS'!J2866)</f>
        <v>Treatment Area</v>
      </c>
      <c r="B2866" s="5" t="str">
        <f>INDEX('DCM CARDS LOOKUP - HIDDEN'!$O$4:$AE$8890,MATCH(O2866,'DCM CARDS LOOKUP - HIDDEN'!$N$4:$N$8890,0),$J2866)</f>
        <v>-</v>
      </c>
      <c r="C2866" s="5" t="str">
        <f>INDEX('DCM CARDS LOOKUP - HIDDEN'!$O$4:$AE$8890,MATCH(P2866,'DCM CARDS LOOKUP - HIDDEN'!$N$4:$N$8890,0),$J2866)</f>
        <v>-</v>
      </c>
      <c r="D2866" s="5" t="str">
        <f>INDEX('DCM CARDS LOOKUP - HIDDEN'!$O$4:$AE$8890,MATCH(Q2866,'DCM CARDS LOOKUP - HIDDEN'!$N$4:$N$8890,0),$J2866)</f>
        <v>-</v>
      </c>
      <c r="E2866" s="5" t="str">
        <f>INDEX('DCM CARDS LOOKUP - HIDDEN'!$O$4:$AE$8890,MATCH(R2866,'DCM CARDS LOOKUP - HIDDEN'!$N$4:$N$8890,0),$J2866)</f>
        <v>Chest</v>
      </c>
      <c r="F2866" s="5" t="str">
        <f>INDEX('DCM CARDS LOOKUP - HIDDEN'!$O$4:$AE$8890,MATCH(S2866,'DCM CARDS LOOKUP - HIDDEN'!$N$4:$N$8890,0),$J2866)</f>
        <v>Back</v>
      </c>
      <c r="G2866" s="5" t="str">
        <f>INDEX('DCM CARDS LOOKUP - HIDDEN'!$O$4:$AE$8890,MATCH(T2866,'DCM CARDS LOOKUP - HIDDEN'!$N$4:$N$8890,0),$J2866)</f>
        <v>Shoulder</v>
      </c>
      <c r="H2866" s="35"/>
      <c r="J2866" s="4">
        <v>4</v>
      </c>
      <c r="O2866">
        <f>L2863*10000+M2863*100+B2861</f>
        <v>100901</v>
      </c>
      <c r="P2866">
        <f>L2863*10000+M2863*100+C2861</f>
        <v>100902</v>
      </c>
      <c r="Q2866">
        <f>L2863*10000+M2863*100+D2861</f>
        <v>100903</v>
      </c>
      <c r="R2866">
        <f>L2863*10000+M2863*100+E2841</f>
        <v>100904</v>
      </c>
      <c r="S2866">
        <f>L2863*10000+M2863*100+F2841</f>
        <v>100905</v>
      </c>
      <c r="T2866">
        <f>L2863*10000+M2863*100+G2841</f>
        <v>100906</v>
      </c>
    </row>
    <row r="2867" spans="1:20" x14ac:dyDescent="0.2">
      <c r="A2867" s="10" t="str">
        <f>INDEX(REFERENCE!$B$2:$J$2,1,'EXAMPLE OF CHOICE CARDS'!J2867)</f>
        <v>Format</v>
      </c>
      <c r="B2867" s="5" t="str">
        <f>INDEX('DCM CARDS LOOKUP - HIDDEN'!$O$4:$AE$8890,MATCH(O2867,'DCM CARDS LOOKUP - HIDDEN'!$N$4:$N$8890,0),$J2867)</f>
        <v>Spray</v>
      </c>
      <c r="C2867" s="5" t="str">
        <f>INDEX('DCM CARDS LOOKUP - HIDDEN'!$O$4:$AE$8890,MATCH(P2867,'DCM CARDS LOOKUP - HIDDEN'!$N$4:$N$8890,0),$J2867)</f>
        <v>Liquid</v>
      </c>
      <c r="D2867" s="5" t="str">
        <f>INDEX('DCM CARDS LOOKUP - HIDDEN'!$O$4:$AE$8890,MATCH(Q2867,'DCM CARDS LOOKUP - HIDDEN'!$N$4:$N$8890,0),$J2867)</f>
        <v>Liquid</v>
      </c>
      <c r="E2867" s="5" t="str">
        <f>INDEX('DCM CARDS LOOKUP - HIDDEN'!$O$4:$AE$8890,MATCH(R2867,'DCM CARDS LOOKUP - HIDDEN'!$N$4:$N$8890,0),$J2867)</f>
        <v>Single use pads/patches</v>
      </c>
      <c r="F2867" s="5" t="str">
        <f>INDEX('DCM CARDS LOOKUP - HIDDEN'!$O$4:$AE$8890,MATCH(S2867,'DCM CARDS LOOKUP - HIDDEN'!$N$4:$N$8890,0),$J2867)</f>
        <v>Single use pads/patches</v>
      </c>
      <c r="G2867" s="5" t="str">
        <f>INDEX('DCM CARDS LOOKUP - HIDDEN'!$O$4:$AE$8890,MATCH(T2867,'DCM CARDS LOOKUP - HIDDEN'!$N$4:$N$8890,0),$J2867)</f>
        <v>Single use pads/patches</v>
      </c>
      <c r="H2867" s="35"/>
      <c r="J2867" s="4">
        <v>5</v>
      </c>
      <c r="O2867">
        <f>L2863*10000+M2863*100+B2861</f>
        <v>100901</v>
      </c>
      <c r="P2867">
        <f>L2863*10000+M2863*100+C2861</f>
        <v>100902</v>
      </c>
      <c r="Q2867">
        <f>L2863*10000+M2863*100+D2861</f>
        <v>100903</v>
      </c>
      <c r="R2867">
        <f>L2863*10000+M2863*100+E2841</f>
        <v>100904</v>
      </c>
      <c r="S2867">
        <f>L2863*10000+M2863*100+F2841</f>
        <v>100905</v>
      </c>
      <c r="T2867">
        <f>L2863*10000+M2863*100+G2841</f>
        <v>100906</v>
      </c>
    </row>
    <row r="2868" spans="1:20" x14ac:dyDescent="0.2">
      <c r="A2868" s="10" t="str">
        <f>INDEX(REFERENCE!$B$2:$J$2,1,'EXAMPLE OF CHOICE CARDS'!J2868)</f>
        <v>Count</v>
      </c>
      <c r="B2868" s="5" t="str">
        <f>INDEX('DCM CARDS LOOKUP - HIDDEN'!$O$4:$AE$8890,MATCH(O2868,'DCM CARDS LOOKUP - HIDDEN'!$N$4:$N$8890,0),$J2868)</f>
        <v>2 oz</v>
      </c>
      <c r="C2868" s="5" t="str">
        <f>INDEX('DCM CARDS LOOKUP - HIDDEN'!$O$4:$AE$8890,MATCH(P2868,'DCM CARDS LOOKUP - HIDDEN'!$N$4:$N$8890,0),$J2868)</f>
        <v>4 oz</v>
      </c>
      <c r="D2868" s="5" t="str">
        <f>INDEX('DCM CARDS LOOKUP - HIDDEN'!$O$4:$AE$8890,MATCH(Q2868,'DCM CARDS LOOKUP - HIDDEN'!$N$4:$N$8890,0),$J2868)</f>
        <v>4.5 oz</v>
      </c>
      <c r="E2868" s="5" t="str">
        <f>INDEX('DCM CARDS LOOKUP - HIDDEN'!$O$4:$AE$8890,MATCH(R2868,'DCM CARDS LOOKUP - HIDDEN'!$N$4:$N$8890,0),$J2868)</f>
        <v>3 count</v>
      </c>
      <c r="F2868" s="5" t="str">
        <f>INDEX('DCM CARDS LOOKUP - HIDDEN'!$O$4:$AE$8890,MATCH(S2868,'DCM CARDS LOOKUP - HIDDEN'!$N$4:$N$8890,0),$J2868)</f>
        <v>5 count</v>
      </c>
      <c r="G2868" s="5" t="str">
        <f>INDEX('DCM CARDS LOOKUP - HIDDEN'!$O$4:$AE$8890,MATCH(T2868,'DCM CARDS LOOKUP - HIDDEN'!$N$4:$N$8890,0),$J2868)</f>
        <v>6 count</v>
      </c>
      <c r="H2868" s="35"/>
      <c r="J2868" s="4">
        <v>6</v>
      </c>
      <c r="O2868">
        <f>L2863*10000+M2863*100+B2861</f>
        <v>100901</v>
      </c>
      <c r="P2868">
        <f>L2863*10000+M2863*100+C2861</f>
        <v>100902</v>
      </c>
      <c r="Q2868">
        <f>L2863*10000+M2863*100+D2861</f>
        <v>100903</v>
      </c>
      <c r="R2868">
        <f>L2863*10000+M2863*100+E2841</f>
        <v>100904</v>
      </c>
      <c r="S2868">
        <f>L2863*10000+M2863*100+F2841</f>
        <v>100905</v>
      </c>
      <c r="T2868">
        <f>L2863*10000+M2863*100+G2841</f>
        <v>100906</v>
      </c>
    </row>
    <row r="2869" spans="1:20" ht="15" customHeight="1" x14ac:dyDescent="0.2">
      <c r="A2869" s="10" t="str">
        <f>INDEX(REFERENCE!$B$2:$J$2,1,'EXAMPLE OF CHOICE CARDS'!J2869)</f>
        <v>Price</v>
      </c>
      <c r="B2869" s="29">
        <f>INDEX('DCM CARDS LOOKUP - HIDDEN'!$O$4:$AE$8890,MATCH(O2869,'DCM CARDS LOOKUP - HIDDEN'!$N$4:$N$8890,0),$J2869)</f>
        <v>10.49</v>
      </c>
      <c r="C2869" s="29">
        <f>INDEX('DCM CARDS LOOKUP - HIDDEN'!$O$4:$AE$8890,MATCH(P2869,'DCM CARDS LOOKUP - HIDDEN'!$N$4:$N$8890,0),$J2869)</f>
        <v>22</v>
      </c>
      <c r="D2869" s="29">
        <f>INDEX('DCM CARDS LOOKUP - HIDDEN'!$O$4:$AE$8890,MATCH(Q2869,'DCM CARDS LOOKUP - HIDDEN'!$N$4:$N$8890,0),$J2869)</f>
        <v>15.75</v>
      </c>
      <c r="E2869" s="29">
        <f>INDEX('DCM CARDS LOOKUP - HIDDEN'!$O$4:$AE$8890,MATCH(R2869,'DCM CARDS LOOKUP - HIDDEN'!$N$4:$N$8890,0),$J2869)</f>
        <v>23.74</v>
      </c>
      <c r="F2869" s="29">
        <f>INDEX('DCM CARDS LOOKUP - HIDDEN'!$O$4:$AE$8890,MATCH(S2869,'DCM CARDS LOOKUP - HIDDEN'!$N$4:$N$8890,0),$J2869)</f>
        <v>4.83</v>
      </c>
      <c r="G2869" s="29">
        <f>INDEX('DCM CARDS LOOKUP - HIDDEN'!$O$4:$AE$8890,MATCH(T2869,'DCM CARDS LOOKUP - HIDDEN'!$N$4:$N$8890,0),$J2869)</f>
        <v>10</v>
      </c>
      <c r="H2869" s="35"/>
      <c r="J2869" s="4">
        <v>7</v>
      </c>
      <c r="O2869">
        <f>L2863*10000+M2863*100+B2861</f>
        <v>100901</v>
      </c>
      <c r="P2869">
        <f>L2863*10000+M2863*100+C2861</f>
        <v>100902</v>
      </c>
      <c r="Q2869">
        <f>L2863*10000+M2863*100+D2861</f>
        <v>100903</v>
      </c>
      <c r="R2869">
        <f>L2863*10000+M2863*100+E2841</f>
        <v>100904</v>
      </c>
      <c r="S2869">
        <f>L2863*10000+M2863*100+F2841</f>
        <v>100905</v>
      </c>
      <c r="T2869">
        <f>L2863*10000+M2863*100+G2841</f>
        <v>100906</v>
      </c>
    </row>
    <row r="2870" spans="1:20" ht="15" customHeight="1" x14ac:dyDescent="0.2">
      <c r="A2870" s="10" t="str">
        <f>INDEX(REFERENCE!$B$2:$J$2,1,'EXAMPLE OF CHOICE CARDS'!J2870)</f>
        <v>Review Rating</v>
      </c>
      <c r="B2870" s="5" t="str">
        <f>INDEX('DCM CARDS LOOKUP - HIDDEN'!$O$4:$AE$8890,MATCH(O2870,'DCM CARDS LOOKUP - HIDDEN'!$N$4:$N$8890,0),$J2870)</f>
        <v>4.8 stars</v>
      </c>
      <c r="C2870" s="5" t="str">
        <f>INDEX('DCM CARDS LOOKUP - HIDDEN'!$O$4:$AE$8890,MATCH(P2870,'DCM CARDS LOOKUP - HIDDEN'!$N$4:$N$8890,0),$J2870)</f>
        <v>4.6 stars</v>
      </c>
      <c r="D2870" s="5" t="str">
        <f>INDEX('DCM CARDS LOOKUP - HIDDEN'!$O$4:$AE$8890,MATCH(Q2870,'DCM CARDS LOOKUP - HIDDEN'!$N$4:$N$8890,0),$J2870)</f>
        <v>4.5 stars</v>
      </c>
      <c r="E2870" s="5" t="str">
        <f>INDEX('DCM CARDS LOOKUP - HIDDEN'!$O$4:$AE$8890,MATCH(R2870,'DCM CARDS LOOKUP - HIDDEN'!$N$4:$N$8890,0),$J2870)</f>
        <v>4.8 stars</v>
      </c>
      <c r="F2870" s="5" t="str">
        <f>INDEX('DCM CARDS LOOKUP - HIDDEN'!$O$4:$AE$8890,MATCH(S2870,'DCM CARDS LOOKUP - HIDDEN'!$N$4:$N$8890,0),$J2870)</f>
        <v>4.5 stars</v>
      </c>
      <c r="G2870" s="5" t="str">
        <f>INDEX('DCM CARDS LOOKUP - HIDDEN'!$O$4:$AE$8890,MATCH(T2870,'DCM CARDS LOOKUP - HIDDEN'!$N$4:$N$8890,0),$J2870)</f>
        <v>4.8 stars</v>
      </c>
      <c r="H2870" s="35"/>
      <c r="J2870" s="4">
        <v>8</v>
      </c>
      <c r="O2870">
        <f>L2863*10000+M2863*100+B2861</f>
        <v>100901</v>
      </c>
      <c r="P2870">
        <f>L2863*10000+M2863*100+C2861</f>
        <v>100902</v>
      </c>
      <c r="Q2870">
        <f>L2863*10000+M2863*100+D2861</f>
        <v>100903</v>
      </c>
      <c r="R2870">
        <f>L2863*10000+M2863*100+E2841</f>
        <v>100904</v>
      </c>
      <c r="S2870">
        <f>L2863*10000+M2863*100+F2841</f>
        <v>100905</v>
      </c>
      <c r="T2870">
        <f>L2863*10000+M2863*100+G2841</f>
        <v>100906</v>
      </c>
    </row>
    <row r="2871" spans="1:20" ht="15" customHeight="1" x14ac:dyDescent="0.2">
      <c r="A2871" s="10" t="str">
        <f>INDEX(REFERENCE!$B$2:$J$2,1,'EXAMPLE OF CHOICE CARDS'!J2871)</f>
        <v>Number of Reviews</v>
      </c>
      <c r="B2871" s="30">
        <f>INDEX('DCM CARDS LOOKUP - HIDDEN'!$O$4:$AE$8890,MATCH(O2871,'DCM CARDS LOOKUP - HIDDEN'!$N$4:$N$8890,0),$J2871)</f>
        <v>4500</v>
      </c>
      <c r="C2871" s="30">
        <f>INDEX('DCM CARDS LOOKUP - HIDDEN'!$O$4:$AE$8890,MATCH(P2871,'DCM CARDS LOOKUP - HIDDEN'!$N$4:$N$8890,0),$J2871)</f>
        <v>1250</v>
      </c>
      <c r="D2871" s="30">
        <f>INDEX('DCM CARDS LOOKUP - HIDDEN'!$O$4:$AE$8890,MATCH(Q2871,'DCM CARDS LOOKUP - HIDDEN'!$N$4:$N$8890,0),$J2871)</f>
        <v>4500</v>
      </c>
      <c r="E2871" s="30">
        <f>INDEX('DCM CARDS LOOKUP - HIDDEN'!$O$4:$AE$8890,MATCH(R2871,'DCM CARDS LOOKUP - HIDDEN'!$N$4:$N$8890,0),$J2871)</f>
        <v>1250</v>
      </c>
      <c r="F2871" s="30">
        <f>INDEX('DCM CARDS LOOKUP - HIDDEN'!$O$4:$AE$8890,MATCH(S2871,'DCM CARDS LOOKUP - HIDDEN'!$N$4:$N$8890,0),$J2871)</f>
        <v>1250</v>
      </c>
      <c r="G2871" s="30">
        <f>INDEX('DCM CARDS LOOKUP - HIDDEN'!$O$4:$AE$8890,MATCH(T2871,'DCM CARDS LOOKUP - HIDDEN'!$N$4:$N$8890,0),$J2871)</f>
        <v>4500</v>
      </c>
      <c r="H2871" s="35"/>
      <c r="J2871" s="4">
        <v>9</v>
      </c>
      <c r="O2871">
        <f>L2863*10000+M2863*100+B2861</f>
        <v>100901</v>
      </c>
      <c r="P2871">
        <f>L2863*10000+M2863*100+C2861</f>
        <v>100902</v>
      </c>
      <c r="Q2871">
        <f>L2863*10000+M2863*100+D2861</f>
        <v>100903</v>
      </c>
      <c r="R2871">
        <f>L2863*10000+M2863*100+E2841</f>
        <v>100904</v>
      </c>
      <c r="S2871">
        <f>L2863*10000+M2863*100+F2841</f>
        <v>100905</v>
      </c>
      <c r="T2871">
        <f>L2863*10000+M2863*100+G2841</f>
        <v>100906</v>
      </c>
    </row>
    <row r="2872" spans="1:20" ht="15" hidden="1" customHeight="1" x14ac:dyDescent="0.2">
      <c r="A2872" s="10" t="e">
        <f>INDEX(REFERENCE!$B$2:$J$2,1,'EXAMPLE OF CHOICE CARDS'!J2872)</f>
        <v>#REF!</v>
      </c>
      <c r="B2872" s="5">
        <f>INDEX('DCM CARDS LOOKUP - HIDDEN'!$O$4:$AE$8890,MATCH(O2872,'DCM CARDS LOOKUP - HIDDEN'!$N$4:$N$8890,0),$J2872)</f>
        <v>0</v>
      </c>
      <c r="C2872" s="5">
        <f>INDEX('DCM CARDS LOOKUP - HIDDEN'!$O$4:$AE$8890,MATCH(P2872,'DCM CARDS LOOKUP - HIDDEN'!$N$4:$N$8890,0),$J2872)</f>
        <v>0</v>
      </c>
      <c r="D2872" s="5">
        <f>INDEX('DCM CARDS LOOKUP - HIDDEN'!$O$4:$AE$8890,MATCH(Q2872,'DCM CARDS LOOKUP - HIDDEN'!$N$4:$N$8890,0),$J2872)</f>
        <v>0</v>
      </c>
      <c r="E2872" s="5">
        <f>INDEX('DCM CARDS LOOKUP - HIDDEN'!$O$4:$AE$8890,MATCH(R2872,'DCM CARDS LOOKUP - HIDDEN'!$N$4:$N$8890,0),$J2872)</f>
        <v>0</v>
      </c>
      <c r="F2872" s="5">
        <f>INDEX('DCM CARDS LOOKUP - HIDDEN'!$O$4:$AE$8890,MATCH(S2872,'DCM CARDS LOOKUP - HIDDEN'!$N$4:$N$8890,0),$J2872)</f>
        <v>0</v>
      </c>
      <c r="G2872" s="31"/>
      <c r="H2872" s="35"/>
      <c r="J2872" s="4">
        <v>10</v>
      </c>
      <c r="O2872">
        <f>L2863*10000+M2863*100+B2861</f>
        <v>100901</v>
      </c>
      <c r="P2872">
        <f>L2863*10000+M2863*100+C2861</f>
        <v>100902</v>
      </c>
      <c r="Q2872">
        <f>L2863*10000+M2863*100+D2861</f>
        <v>100903</v>
      </c>
      <c r="R2872">
        <f>L2863*10000+M2863*100+E2841</f>
        <v>100904</v>
      </c>
      <c r="S2872">
        <f>L2863*10000+M2863*100+F2841</f>
        <v>100905</v>
      </c>
    </row>
    <row r="2873" spans="1:20" ht="15" hidden="1" customHeight="1" x14ac:dyDescent="0.2">
      <c r="A2873" s="10" t="e">
        <f>INDEX(REFERENCE!$B$2:$J$2,1,'EXAMPLE OF CHOICE CARDS'!J2873)</f>
        <v>#REF!</v>
      </c>
      <c r="B2873" s="5">
        <f>INDEX('DCM CARDS LOOKUP - HIDDEN'!$O$4:$AE$8890,MATCH(O2873,'DCM CARDS LOOKUP - HIDDEN'!$N$4:$N$8890,0),$J2873)</f>
        <v>0</v>
      </c>
      <c r="C2873" s="5">
        <f>INDEX('DCM CARDS LOOKUP - HIDDEN'!$O$4:$AE$8890,MATCH(P2873,'DCM CARDS LOOKUP - HIDDEN'!$N$4:$N$8890,0),$J2873)</f>
        <v>0</v>
      </c>
      <c r="D2873" s="5">
        <f>INDEX('DCM CARDS LOOKUP - HIDDEN'!$O$4:$AE$8890,MATCH(Q2873,'DCM CARDS LOOKUP - HIDDEN'!$N$4:$N$8890,0),$J2873)</f>
        <v>0</v>
      </c>
      <c r="E2873" s="5">
        <f>INDEX('DCM CARDS LOOKUP - HIDDEN'!$O$4:$AE$8890,MATCH(R2873,'DCM CARDS LOOKUP - HIDDEN'!$N$4:$N$8890,0),$J2873)</f>
        <v>0</v>
      </c>
      <c r="F2873" s="5">
        <f>INDEX('DCM CARDS LOOKUP - HIDDEN'!$O$4:$AE$8890,MATCH(S2873,'DCM CARDS LOOKUP - HIDDEN'!$N$4:$N$8890,0),$J2873)</f>
        <v>0</v>
      </c>
      <c r="G2873" s="31"/>
      <c r="H2873" s="35"/>
      <c r="J2873" s="4">
        <v>11</v>
      </c>
      <c r="O2873">
        <f>L2863*10000+M2863*100+B2861</f>
        <v>100901</v>
      </c>
      <c r="P2873">
        <f>L2863*10000+M2863*100+C2861</f>
        <v>100902</v>
      </c>
      <c r="Q2873">
        <f>L2863*10000+M2863*100+D2861</f>
        <v>100903</v>
      </c>
      <c r="R2873">
        <f>L2863*10000+M2863*100+E2841</f>
        <v>100904</v>
      </c>
      <c r="S2873">
        <f>L2863*10000+M2863*100+F2841</f>
        <v>100905</v>
      </c>
    </row>
    <row r="2874" spans="1:20" ht="15" hidden="1" customHeight="1" x14ac:dyDescent="0.2">
      <c r="A2874" s="10" t="e">
        <f>INDEX(REFERENCE!$B$2:$J$2,1,'EXAMPLE OF CHOICE CARDS'!J2874)</f>
        <v>#REF!</v>
      </c>
      <c r="B2874" s="5">
        <f>INDEX('DCM CARDS LOOKUP - HIDDEN'!$O$4:$AE$8890,MATCH(O2874,'DCM CARDS LOOKUP - HIDDEN'!$N$4:$N$8890,0),$J2874)</f>
        <v>0</v>
      </c>
      <c r="C2874" s="5">
        <f>INDEX('DCM CARDS LOOKUP - HIDDEN'!$O$4:$AE$8890,MATCH(P2874,'DCM CARDS LOOKUP - HIDDEN'!$N$4:$N$8890,0),$J2874)</f>
        <v>0</v>
      </c>
      <c r="D2874" s="5">
        <f>INDEX('DCM CARDS LOOKUP - HIDDEN'!$O$4:$AE$8890,MATCH(Q2874,'DCM CARDS LOOKUP - HIDDEN'!$N$4:$N$8890,0),$J2874)</f>
        <v>0</v>
      </c>
      <c r="E2874" s="5">
        <f>INDEX('DCM CARDS LOOKUP - HIDDEN'!$O$4:$AE$8890,MATCH(R2874,'DCM CARDS LOOKUP - HIDDEN'!$N$4:$N$8890,0),$J2874)</f>
        <v>0</v>
      </c>
      <c r="F2874" s="5">
        <f>INDEX('DCM CARDS LOOKUP - HIDDEN'!$O$4:$AE$8890,MATCH(S2874,'DCM CARDS LOOKUP - HIDDEN'!$N$4:$N$8890,0),$J2874)</f>
        <v>0</v>
      </c>
      <c r="G2874" s="31"/>
      <c r="H2874" s="35"/>
      <c r="J2874" s="4">
        <v>12</v>
      </c>
      <c r="O2874">
        <f>L2863*10000+M2863*100+B2861</f>
        <v>100901</v>
      </c>
      <c r="P2874">
        <f>L2863*10000+M2863*100+C2861</f>
        <v>100902</v>
      </c>
      <c r="Q2874">
        <f>L2863*10000+M2863*100+D2861</f>
        <v>100903</v>
      </c>
      <c r="R2874">
        <f>L2863*10000+M2863*100+E2841</f>
        <v>100904</v>
      </c>
      <c r="S2874">
        <f>L2863*10000+M2863*100+F2841</f>
        <v>100905</v>
      </c>
    </row>
    <row r="2875" spans="1:20" ht="15" hidden="1" customHeight="1" x14ac:dyDescent="0.2">
      <c r="A2875" s="10" t="e">
        <f>INDEX(REFERENCE!$B$2:$J$2,1,'EXAMPLE OF CHOICE CARDS'!J2875)</f>
        <v>#REF!</v>
      </c>
      <c r="B2875" s="5">
        <f>INDEX('DCM CARDS LOOKUP - HIDDEN'!$O$4:$AE$8890,MATCH(O2875,'DCM CARDS LOOKUP - HIDDEN'!$N$4:$N$8890,0),$J2875)</f>
        <v>0</v>
      </c>
      <c r="C2875" s="5">
        <f>INDEX('DCM CARDS LOOKUP - HIDDEN'!$O$4:$AE$8890,MATCH(P2875,'DCM CARDS LOOKUP - HIDDEN'!$N$4:$N$8890,0),$J2875)</f>
        <v>0</v>
      </c>
      <c r="D2875" s="5">
        <f>INDEX('DCM CARDS LOOKUP - HIDDEN'!$O$4:$AE$8890,MATCH(Q2875,'DCM CARDS LOOKUP - HIDDEN'!$N$4:$N$8890,0),$J2875)</f>
        <v>0</v>
      </c>
      <c r="E2875" s="5">
        <f>INDEX('DCM CARDS LOOKUP - HIDDEN'!$O$4:$AE$8890,MATCH(R2875,'DCM CARDS LOOKUP - HIDDEN'!$N$4:$N$8890,0),$J2875)</f>
        <v>0</v>
      </c>
      <c r="F2875" s="5">
        <f>INDEX('DCM CARDS LOOKUP - HIDDEN'!$O$4:$AE$8890,MATCH(S2875,'DCM CARDS LOOKUP - HIDDEN'!$N$4:$N$8890,0),$J2875)</f>
        <v>0</v>
      </c>
      <c r="G2875" s="31"/>
      <c r="H2875" s="35"/>
      <c r="J2875" s="4">
        <v>13</v>
      </c>
      <c r="O2875">
        <f>L2863*10000+M2863*100+B2861</f>
        <v>100901</v>
      </c>
      <c r="P2875">
        <f>L2863*10000+M2863*100+C2861</f>
        <v>100902</v>
      </c>
      <c r="Q2875">
        <f>L2863*10000+M2863*100+D2861</f>
        <v>100903</v>
      </c>
      <c r="R2875">
        <f>L2863*10000+M2863*100+E2841</f>
        <v>100904</v>
      </c>
      <c r="S2875">
        <f>L2863*10000+M2863*100+F2841</f>
        <v>100905</v>
      </c>
    </row>
    <row r="2876" spans="1:20" ht="15" hidden="1" customHeight="1" x14ac:dyDescent="0.2">
      <c r="A2876" s="10" t="e">
        <f>INDEX(REFERENCE!$B$2:$J$2,1,'EXAMPLE OF CHOICE CARDS'!J2876)</f>
        <v>#REF!</v>
      </c>
      <c r="B2876" s="5">
        <f>INDEX('DCM CARDS LOOKUP - HIDDEN'!$O$4:$AE$8890,MATCH(O2876,'DCM CARDS LOOKUP - HIDDEN'!$N$4:$N$8890,0),$J2876)</f>
        <v>0</v>
      </c>
      <c r="C2876" s="5">
        <f>INDEX('DCM CARDS LOOKUP - HIDDEN'!$O$4:$AE$8890,MATCH(P2876,'DCM CARDS LOOKUP - HIDDEN'!$N$4:$N$8890,0),$J2876)</f>
        <v>0</v>
      </c>
      <c r="D2876" s="5">
        <f>INDEX('DCM CARDS LOOKUP - HIDDEN'!$O$4:$AE$8890,MATCH(Q2876,'DCM CARDS LOOKUP - HIDDEN'!$N$4:$N$8890,0),$J2876)</f>
        <v>0</v>
      </c>
      <c r="E2876" s="5">
        <f>INDEX('DCM CARDS LOOKUP - HIDDEN'!$O$4:$AE$8890,MATCH(R2876,'DCM CARDS LOOKUP - HIDDEN'!$N$4:$N$8890,0),$J2876)</f>
        <v>0</v>
      </c>
      <c r="F2876" s="5">
        <f>INDEX('DCM CARDS LOOKUP - HIDDEN'!$O$4:$AE$8890,MATCH(S2876,'DCM CARDS LOOKUP - HIDDEN'!$N$4:$N$8890,0),$J2876)</f>
        <v>0</v>
      </c>
      <c r="G2876" s="31"/>
      <c r="H2876" s="35"/>
      <c r="J2876" s="4">
        <v>14</v>
      </c>
      <c r="O2876">
        <f>L2863*10000+M2863*100+B2861</f>
        <v>100901</v>
      </c>
      <c r="P2876">
        <f>L2863*10000+M2863*100+C2861</f>
        <v>100902</v>
      </c>
      <c r="Q2876">
        <f>L2863*10000+M2863*100+D2861</f>
        <v>100903</v>
      </c>
      <c r="R2876">
        <f>L2863*10000+M2863*100+E2841</f>
        <v>100904</v>
      </c>
      <c r="S2876">
        <f>L2863*10000+M2863*100+F2841</f>
        <v>100905</v>
      </c>
    </row>
    <row r="2877" spans="1:20" x14ac:dyDescent="0.2">
      <c r="A2877" s="2"/>
      <c r="B2877" s="5"/>
      <c r="C2877" s="5"/>
      <c r="D2877" s="5"/>
      <c r="E2877" s="5"/>
      <c r="F2877" s="5"/>
      <c r="G2877" s="5"/>
      <c r="H2877" s="5"/>
      <c r="J2877" s="13"/>
    </row>
    <row r="2878" spans="1:20" x14ac:dyDescent="0.2">
      <c r="A2878" s="6"/>
      <c r="B2878" s="7">
        <v>1</v>
      </c>
      <c r="C2878" s="7">
        <v>2</v>
      </c>
      <c r="D2878" s="7">
        <v>3</v>
      </c>
      <c r="E2878" s="7">
        <v>4</v>
      </c>
      <c r="F2878" s="7">
        <v>5</v>
      </c>
      <c r="G2878" s="7">
        <v>6</v>
      </c>
      <c r="H2878" s="7">
        <v>9</v>
      </c>
      <c r="J2878" s="13"/>
    </row>
    <row r="2881" spans="1:20" x14ac:dyDescent="0.2">
      <c r="A2881" s="1" t="str">
        <f>"Version "&amp;L2883&amp;"; Task"&amp;M2883</f>
        <v>Version 10; Task10</v>
      </c>
      <c r="B2881" s="4">
        <v>1</v>
      </c>
      <c r="C2881" s="4">
        <v>2</v>
      </c>
      <c r="D2881" s="4">
        <v>3</v>
      </c>
      <c r="E2881" s="4">
        <f>E2861</f>
        <v>4</v>
      </c>
      <c r="F2881" s="4">
        <f>F2861</f>
        <v>5</v>
      </c>
      <c r="G2881" s="4">
        <v>6</v>
      </c>
      <c r="J2881" s="13"/>
    </row>
    <row r="2882" spans="1:20" ht="15" customHeight="1" x14ac:dyDescent="0.2">
      <c r="A2882" s="11" t="s">
        <v>8</v>
      </c>
      <c r="B2882" s="12" t="s">
        <v>9</v>
      </c>
      <c r="C2882" s="12" t="s">
        <v>10</v>
      </c>
      <c r="D2882" s="12" t="s">
        <v>11</v>
      </c>
      <c r="E2882" s="20" t="s">
        <v>21</v>
      </c>
      <c r="F2882" s="20" t="s">
        <v>22</v>
      </c>
      <c r="G2882" s="20"/>
      <c r="H2882" s="34" t="s">
        <v>15</v>
      </c>
      <c r="J2882" s="13"/>
      <c r="L2882" t="s">
        <v>12</v>
      </c>
      <c r="M2882" t="s">
        <v>1</v>
      </c>
    </row>
    <row r="2883" spans="1:20" x14ac:dyDescent="0.2">
      <c r="A2883" s="10" t="str">
        <f>INDEX(REFERENCE!$B$2:$J$2,1,'EXAMPLE OF CHOICE CARDS'!J2883)</f>
        <v>Type</v>
      </c>
      <c r="B2883" s="5" t="str">
        <f>INDEX('DCM CARDS LOOKUP - HIDDEN'!$O$4:$AE$8890,MATCH(O2883,'DCM CARDS LOOKUP - HIDDEN'!$N$4:$N$8890,0),$J2883)</f>
        <v>Topicals</v>
      </c>
      <c r="C2883" s="5" t="str">
        <f>INDEX('DCM CARDS LOOKUP - HIDDEN'!$O$4:$AE$8890,MATCH(P2883,'DCM CARDS LOOKUP - HIDDEN'!$N$4:$N$8890,0),$J2883)</f>
        <v>Pads</v>
      </c>
      <c r="D2883" s="5" t="str">
        <f>INDEX('DCM CARDS LOOKUP - HIDDEN'!$O$4:$AE$8890,MATCH(Q2883,'DCM CARDS LOOKUP - HIDDEN'!$N$4:$N$8890,0),$J2883)</f>
        <v>Topicals</v>
      </c>
      <c r="E2883" s="5" t="str">
        <f>INDEX('DCM CARDS LOOKUP - HIDDEN'!$O$4:$AE$8890,MATCH(R2883,'DCM CARDS LOOKUP - HIDDEN'!$N$4:$N$8890,0),$J2883)</f>
        <v>Pads</v>
      </c>
      <c r="F2883" s="5" t="str">
        <f>INDEX('DCM CARDS LOOKUP - HIDDEN'!$O$4:$AE$8890,MATCH(S2883,'DCM CARDS LOOKUP - HIDDEN'!$N$4:$N$8890,0),$J2883)</f>
        <v>Topicals</v>
      </c>
      <c r="G2883" s="5" t="str">
        <f>INDEX('DCM CARDS LOOKUP - HIDDEN'!$O$4:$AE$8890,MATCH(T2883,'DCM CARDS LOOKUP - HIDDEN'!$N$4:$N$8890,0),$J2883)</f>
        <v>Pads</v>
      </c>
      <c r="H2883" s="35"/>
      <c r="J2883" s="4">
        <v>1</v>
      </c>
      <c r="L2883">
        <f>IF(M2863=15,L2863+1,L2863)</f>
        <v>10</v>
      </c>
      <c r="M2883">
        <f>IF(M2863&lt;15,M2863+1,1)</f>
        <v>10</v>
      </c>
      <c r="O2883">
        <f>L2883*10000+M2883*100+B2881</f>
        <v>101001</v>
      </c>
      <c r="P2883">
        <f>L2883*10000+M2883*100+C2881</f>
        <v>101002</v>
      </c>
      <c r="Q2883">
        <f>L2883*10000+M2883*100+D2881</f>
        <v>101003</v>
      </c>
      <c r="R2883">
        <f>L2883*10000+M2883*100+E2861</f>
        <v>101004</v>
      </c>
      <c r="S2883">
        <f>L2883*10000+M2883*100+F2861</f>
        <v>101005</v>
      </c>
      <c r="T2883">
        <f>L2883*10000+M2883*100+G2861</f>
        <v>101006</v>
      </c>
    </row>
    <row r="2884" spans="1:20" x14ac:dyDescent="0.2">
      <c r="A2884" s="10" t="str">
        <f>INDEX(REFERENCE!$B$2:$J$2,1,'EXAMPLE OF CHOICE CARDS'!J2884)</f>
        <v>Brand</v>
      </c>
      <c r="B2884" s="5" t="str">
        <f>INDEX('DCM CARDS LOOKUP - HIDDEN'!$O$4:$AE$8890,MATCH(O2884,'DCM CARDS LOOKUP - HIDDEN'!$N$4:$N$8890,0),$J2884)</f>
        <v>Equate</v>
      </c>
      <c r="C2884" s="5" t="str">
        <f>INDEX('DCM CARDS LOOKUP - HIDDEN'!$O$4:$AE$8890,MATCH(P2884,'DCM CARDS LOOKUP - HIDDEN'!$N$4:$N$8890,0),$J2884)</f>
        <v xml:space="preserve">Biofreeze  </v>
      </c>
      <c r="D2884" s="5" t="str">
        <f>INDEX('DCM CARDS LOOKUP - HIDDEN'!$O$4:$AE$8890,MATCH(Q2884,'DCM CARDS LOOKUP - HIDDEN'!$N$4:$N$8890,0),$J2884)</f>
        <v>Salonpas</v>
      </c>
      <c r="E2884" s="5" t="str">
        <f>INDEX('DCM CARDS LOOKUP - HIDDEN'!$O$4:$AE$8890,MATCH(R2884,'DCM CARDS LOOKUP - HIDDEN'!$N$4:$N$8890,0),$J2884)</f>
        <v>Amazon Basic Care</v>
      </c>
      <c r="F2884" s="5" t="str">
        <f>INDEX('DCM CARDS LOOKUP - HIDDEN'!$O$4:$AE$8890,MATCH(S2884,'DCM CARDS LOOKUP - HIDDEN'!$N$4:$N$8890,0),$J2884)</f>
        <v>Bengay</v>
      </c>
      <c r="G2884" s="5" t="str">
        <f>INDEX('DCM CARDS LOOKUP - HIDDEN'!$O$4:$AE$8890,MATCH(T2884,'DCM CARDS LOOKUP - HIDDEN'!$N$4:$N$8890,0),$J2884)</f>
        <v>Bengay</v>
      </c>
      <c r="H2884" s="35"/>
      <c r="J2884" s="4">
        <v>2</v>
      </c>
      <c r="O2884">
        <f>L2883*10000+M2883*100+B2881</f>
        <v>101001</v>
      </c>
      <c r="P2884">
        <f>L2883*10000+M2883*100+C2881</f>
        <v>101002</v>
      </c>
      <c r="Q2884">
        <f>L2883*10000+M2883*100+D2881</f>
        <v>101003</v>
      </c>
      <c r="R2884">
        <f>L2883*10000+M2883*100+E2861</f>
        <v>101004</v>
      </c>
      <c r="S2884">
        <f>L2883*10000+M2883*100+F2861</f>
        <v>101005</v>
      </c>
      <c r="T2884">
        <f>L2883*10000+M2883*100+G2861</f>
        <v>101006</v>
      </c>
    </row>
    <row r="2885" spans="1:20" ht="28.5" x14ac:dyDescent="0.2">
      <c r="A2885" s="10" t="str">
        <f>INDEX(REFERENCE!$B$2:$J$2,1,'EXAMPLE OF CHOICE CARDS'!J2885)</f>
        <v>Sensation</v>
      </c>
      <c r="B2885" s="5" t="str">
        <f>INDEX('DCM CARDS LOOKUP - HIDDEN'!$O$4:$AE$8890,MATCH(O2885,'DCM CARDS LOOKUP - HIDDEN'!$N$4:$N$8890,0),$J2885)</f>
        <v>Both hot and cold sensation</v>
      </c>
      <c r="C2885" s="5" t="str">
        <f>INDEX('DCM CARDS LOOKUP - HIDDEN'!$O$4:$AE$8890,MATCH(P2885,'DCM CARDS LOOKUP - HIDDEN'!$N$4:$N$8890,0),$J2885)</f>
        <v>Cold sensation</v>
      </c>
      <c r="D2885" s="5" t="str">
        <f>INDEX('DCM CARDS LOOKUP - HIDDEN'!$O$4:$AE$8890,MATCH(Q2885,'DCM CARDS LOOKUP - HIDDEN'!$N$4:$N$8890,0),$J2885)</f>
        <v>Lidocaine/numbing sensation</v>
      </c>
      <c r="E2885" s="5" t="str">
        <f>INDEX('DCM CARDS LOOKUP - HIDDEN'!$O$4:$AE$8890,MATCH(R2885,'DCM CARDS LOOKUP - HIDDEN'!$N$4:$N$8890,0),$J2885)</f>
        <v>Both hot and cold sensation</v>
      </c>
      <c r="F2885" s="5" t="str">
        <f>INDEX('DCM CARDS LOOKUP - HIDDEN'!$O$4:$AE$8890,MATCH(S2885,'DCM CARDS LOOKUP - HIDDEN'!$N$4:$N$8890,0),$J2885)</f>
        <v>Cold sensation</v>
      </c>
      <c r="G2885" s="5" t="str">
        <f>INDEX('DCM CARDS LOOKUP - HIDDEN'!$O$4:$AE$8890,MATCH(T2885,'DCM CARDS LOOKUP - HIDDEN'!$N$4:$N$8890,0),$J2885)</f>
        <v>No sensation/drug free/for circulation</v>
      </c>
      <c r="H2885" s="35"/>
      <c r="J2885" s="4">
        <v>3</v>
      </c>
      <c r="O2885">
        <f>L2883*10000+M2883*100+B2881</f>
        <v>101001</v>
      </c>
      <c r="P2885">
        <f>L2883*10000+M2883*100+C2881</f>
        <v>101002</v>
      </c>
      <c r="Q2885">
        <f>L2883*10000+M2883*100+D2881</f>
        <v>101003</v>
      </c>
      <c r="R2885">
        <f>L2883*10000+M2883*100+E2861</f>
        <v>101004</v>
      </c>
      <c r="S2885">
        <f>L2883*10000+M2883*100+F2861</f>
        <v>101005</v>
      </c>
      <c r="T2885">
        <f>L2883*10000+M2883*100+G2861</f>
        <v>101006</v>
      </c>
    </row>
    <row r="2886" spans="1:20" x14ac:dyDescent="0.2">
      <c r="A2886" s="10" t="str">
        <f>INDEX(REFERENCE!$B$2:$J$2,1,'EXAMPLE OF CHOICE CARDS'!J2886)</f>
        <v>Treatment Area</v>
      </c>
      <c r="B2886" s="5" t="str">
        <f>INDEX('DCM CARDS LOOKUP - HIDDEN'!$O$4:$AE$8890,MATCH(O2886,'DCM CARDS LOOKUP - HIDDEN'!$N$4:$N$8890,0),$J2886)</f>
        <v>-</v>
      </c>
      <c r="C2886" s="5" t="str">
        <f>INDEX('DCM CARDS LOOKUP - HIDDEN'!$O$4:$AE$8890,MATCH(P2886,'DCM CARDS LOOKUP - HIDDEN'!$N$4:$N$8890,0),$J2886)</f>
        <v>Joint</v>
      </c>
      <c r="D2886" s="5" t="str">
        <f>INDEX('DCM CARDS LOOKUP - HIDDEN'!$O$4:$AE$8890,MATCH(Q2886,'DCM CARDS LOOKUP - HIDDEN'!$N$4:$N$8890,0),$J2886)</f>
        <v>-</v>
      </c>
      <c r="E2886" s="5" t="str">
        <f>INDEX('DCM CARDS LOOKUP - HIDDEN'!$O$4:$AE$8890,MATCH(R2886,'DCM CARDS LOOKUP - HIDDEN'!$N$4:$N$8890,0),$J2886)</f>
        <v>Chest</v>
      </c>
      <c r="F2886" s="5" t="str">
        <f>INDEX('DCM CARDS LOOKUP - HIDDEN'!$O$4:$AE$8890,MATCH(S2886,'DCM CARDS LOOKUP - HIDDEN'!$N$4:$N$8890,0),$J2886)</f>
        <v>-</v>
      </c>
      <c r="G2886" s="5" t="str">
        <f>INDEX('DCM CARDS LOOKUP - HIDDEN'!$O$4:$AE$8890,MATCH(T2886,'DCM CARDS LOOKUP - HIDDEN'!$N$4:$N$8890,0),$J2886)</f>
        <v>Back</v>
      </c>
      <c r="H2886" s="35"/>
      <c r="J2886" s="4">
        <v>4</v>
      </c>
      <c r="O2886">
        <f>L2883*10000+M2883*100+B2881</f>
        <v>101001</v>
      </c>
      <c r="P2886">
        <f>L2883*10000+M2883*100+C2881</f>
        <v>101002</v>
      </c>
      <c r="Q2886">
        <f>L2883*10000+M2883*100+D2881</f>
        <v>101003</v>
      </c>
      <c r="R2886">
        <f>L2883*10000+M2883*100+E2861</f>
        <v>101004</v>
      </c>
      <c r="S2886">
        <f>L2883*10000+M2883*100+F2861</f>
        <v>101005</v>
      </c>
      <c r="T2886">
        <f>L2883*10000+M2883*100+G2861</f>
        <v>101006</v>
      </c>
    </row>
    <row r="2887" spans="1:20" x14ac:dyDescent="0.2">
      <c r="A2887" s="10" t="str">
        <f>INDEX(REFERENCE!$B$2:$J$2,1,'EXAMPLE OF CHOICE CARDS'!J2887)</f>
        <v>Format</v>
      </c>
      <c r="B2887" s="5" t="str">
        <f>INDEX('DCM CARDS LOOKUP - HIDDEN'!$O$4:$AE$8890,MATCH(O2887,'DCM CARDS LOOKUP - HIDDEN'!$N$4:$N$8890,0),$J2887)</f>
        <v>Cream</v>
      </c>
      <c r="C2887" s="5" t="str">
        <f>INDEX('DCM CARDS LOOKUP - HIDDEN'!$O$4:$AE$8890,MATCH(P2887,'DCM CARDS LOOKUP - HIDDEN'!$N$4:$N$8890,0),$J2887)</f>
        <v>Single use pads/patches</v>
      </c>
      <c r="D2887" s="5" t="str">
        <f>INDEX('DCM CARDS LOOKUP - HIDDEN'!$O$4:$AE$8890,MATCH(Q2887,'DCM CARDS LOOKUP - HIDDEN'!$N$4:$N$8890,0),$J2887)</f>
        <v>Gel</v>
      </c>
      <c r="E2887" s="5" t="str">
        <f>INDEX('DCM CARDS LOOKUP - HIDDEN'!$O$4:$AE$8890,MATCH(R2887,'DCM CARDS LOOKUP - HIDDEN'!$N$4:$N$8890,0),$J2887)</f>
        <v>Single use pads/patches</v>
      </c>
      <c r="F2887" s="5" t="str">
        <f>INDEX('DCM CARDS LOOKUP - HIDDEN'!$O$4:$AE$8890,MATCH(S2887,'DCM CARDS LOOKUP - HIDDEN'!$N$4:$N$8890,0),$J2887)</f>
        <v>Roll-on</v>
      </c>
      <c r="G2887" s="5" t="str">
        <f>INDEX('DCM CARDS LOOKUP - HIDDEN'!$O$4:$AE$8890,MATCH(T2887,'DCM CARDS LOOKUP - HIDDEN'!$N$4:$N$8890,0),$J2887)</f>
        <v>Single use pads/patches</v>
      </c>
      <c r="H2887" s="35"/>
      <c r="J2887" s="4">
        <v>5</v>
      </c>
      <c r="O2887">
        <f>L2883*10000+M2883*100+B2881</f>
        <v>101001</v>
      </c>
      <c r="P2887">
        <f>L2883*10000+M2883*100+C2881</f>
        <v>101002</v>
      </c>
      <c r="Q2887">
        <f>L2883*10000+M2883*100+D2881</f>
        <v>101003</v>
      </c>
      <c r="R2887">
        <f>L2883*10000+M2883*100+E2861</f>
        <v>101004</v>
      </c>
      <c r="S2887">
        <f>L2883*10000+M2883*100+F2861</f>
        <v>101005</v>
      </c>
      <c r="T2887">
        <f>L2883*10000+M2883*100+G2861</f>
        <v>101006</v>
      </c>
    </row>
    <row r="2888" spans="1:20" x14ac:dyDescent="0.2">
      <c r="A2888" s="10" t="str">
        <f>INDEX(REFERENCE!$B$2:$J$2,1,'EXAMPLE OF CHOICE CARDS'!J2888)</f>
        <v>Count</v>
      </c>
      <c r="B2888" s="5" t="str">
        <f>INDEX('DCM CARDS LOOKUP - HIDDEN'!$O$4:$AE$8890,MATCH(O2888,'DCM CARDS LOOKUP - HIDDEN'!$N$4:$N$8890,0),$J2888)</f>
        <v>3.5 oz</v>
      </c>
      <c r="C2888" s="5" t="str">
        <f>INDEX('DCM CARDS LOOKUP - HIDDEN'!$O$4:$AE$8890,MATCH(P2888,'DCM CARDS LOOKUP - HIDDEN'!$N$4:$N$8890,0),$J2888)</f>
        <v>6 count</v>
      </c>
      <c r="D2888" s="5" t="str">
        <f>INDEX('DCM CARDS LOOKUP - HIDDEN'!$O$4:$AE$8890,MATCH(Q2888,'DCM CARDS LOOKUP - HIDDEN'!$N$4:$N$8890,0),$J2888)</f>
        <v>2.5 oz</v>
      </c>
      <c r="E2888" s="5" t="str">
        <f>INDEX('DCM CARDS LOOKUP - HIDDEN'!$O$4:$AE$8890,MATCH(R2888,'DCM CARDS LOOKUP - HIDDEN'!$N$4:$N$8890,0),$J2888)</f>
        <v>2 count</v>
      </c>
      <c r="F2888" s="5" t="str">
        <f>INDEX('DCM CARDS LOOKUP - HIDDEN'!$O$4:$AE$8890,MATCH(S2888,'DCM CARDS LOOKUP - HIDDEN'!$N$4:$N$8890,0),$J2888)</f>
        <v>4 oz</v>
      </c>
      <c r="G2888" s="5" t="str">
        <f>INDEX('DCM CARDS LOOKUP - HIDDEN'!$O$4:$AE$8890,MATCH(T2888,'DCM CARDS LOOKUP - HIDDEN'!$N$4:$N$8890,0),$J2888)</f>
        <v>3 count</v>
      </c>
      <c r="H2888" s="35"/>
      <c r="J2888" s="4">
        <v>6</v>
      </c>
      <c r="O2888">
        <f>L2883*10000+M2883*100+B2881</f>
        <v>101001</v>
      </c>
      <c r="P2888">
        <f>L2883*10000+M2883*100+C2881</f>
        <v>101002</v>
      </c>
      <c r="Q2888">
        <f>L2883*10000+M2883*100+D2881</f>
        <v>101003</v>
      </c>
      <c r="R2888">
        <f>L2883*10000+M2883*100+E2861</f>
        <v>101004</v>
      </c>
      <c r="S2888">
        <f>L2883*10000+M2883*100+F2861</f>
        <v>101005</v>
      </c>
      <c r="T2888">
        <f>L2883*10000+M2883*100+G2861</f>
        <v>101006</v>
      </c>
    </row>
    <row r="2889" spans="1:20" ht="15" customHeight="1" x14ac:dyDescent="0.2">
      <c r="A2889" s="10" t="str">
        <f>INDEX(REFERENCE!$B$2:$J$2,1,'EXAMPLE OF CHOICE CARDS'!J2889)</f>
        <v>Price</v>
      </c>
      <c r="B2889" s="29">
        <f>INDEX('DCM CARDS LOOKUP - HIDDEN'!$O$4:$AE$8890,MATCH(O2889,'DCM CARDS LOOKUP - HIDDEN'!$N$4:$N$8890,0),$J2889)</f>
        <v>11.87</v>
      </c>
      <c r="C2889" s="29">
        <f>INDEX('DCM CARDS LOOKUP - HIDDEN'!$O$4:$AE$8890,MATCH(P2889,'DCM CARDS LOOKUP - HIDDEN'!$N$4:$N$8890,0),$J2889)</f>
        <v>31.99</v>
      </c>
      <c r="D2889" s="29">
        <f>INDEX('DCM CARDS LOOKUP - HIDDEN'!$O$4:$AE$8890,MATCH(Q2889,'DCM CARDS LOOKUP - HIDDEN'!$N$4:$N$8890,0),$J2889)</f>
        <v>5.75</v>
      </c>
      <c r="E2889" s="29">
        <f>INDEX('DCM CARDS LOOKUP - HIDDEN'!$O$4:$AE$8890,MATCH(R2889,'DCM CARDS LOOKUP - HIDDEN'!$N$4:$N$8890,0),$J2889)</f>
        <v>8.59</v>
      </c>
      <c r="F2889" s="29">
        <f>INDEX('DCM CARDS LOOKUP - HIDDEN'!$O$4:$AE$8890,MATCH(S2889,'DCM CARDS LOOKUP - HIDDEN'!$N$4:$N$8890,0),$J2889)</f>
        <v>22</v>
      </c>
      <c r="G2889" s="29">
        <f>INDEX('DCM CARDS LOOKUP - HIDDEN'!$O$4:$AE$8890,MATCH(T2889,'DCM CARDS LOOKUP - HIDDEN'!$N$4:$N$8890,0),$J2889)</f>
        <v>3.6</v>
      </c>
      <c r="H2889" s="35"/>
      <c r="J2889" s="4">
        <v>7</v>
      </c>
      <c r="O2889">
        <f>L2883*10000+M2883*100+B2881</f>
        <v>101001</v>
      </c>
      <c r="P2889">
        <f>L2883*10000+M2883*100+C2881</f>
        <v>101002</v>
      </c>
      <c r="Q2889">
        <f>L2883*10000+M2883*100+D2881</f>
        <v>101003</v>
      </c>
      <c r="R2889">
        <f>L2883*10000+M2883*100+E2861</f>
        <v>101004</v>
      </c>
      <c r="S2889">
        <f>L2883*10000+M2883*100+F2861</f>
        <v>101005</v>
      </c>
      <c r="T2889">
        <f>L2883*10000+M2883*100+G2861</f>
        <v>101006</v>
      </c>
    </row>
    <row r="2890" spans="1:20" ht="15" customHeight="1" x14ac:dyDescent="0.2">
      <c r="A2890" s="10" t="str">
        <f>INDEX(REFERENCE!$B$2:$J$2,1,'EXAMPLE OF CHOICE CARDS'!J2890)</f>
        <v>Review Rating</v>
      </c>
      <c r="B2890" s="5" t="str">
        <f>INDEX('DCM CARDS LOOKUP - HIDDEN'!$O$4:$AE$8890,MATCH(O2890,'DCM CARDS LOOKUP - HIDDEN'!$N$4:$N$8890,0),$J2890)</f>
        <v>4.5 stars</v>
      </c>
      <c r="C2890" s="5" t="str">
        <f>INDEX('DCM CARDS LOOKUP - HIDDEN'!$O$4:$AE$8890,MATCH(P2890,'DCM CARDS LOOKUP - HIDDEN'!$N$4:$N$8890,0),$J2890)</f>
        <v>4.5 stars</v>
      </c>
      <c r="D2890" s="5" t="str">
        <f>INDEX('DCM CARDS LOOKUP - HIDDEN'!$O$4:$AE$8890,MATCH(Q2890,'DCM CARDS LOOKUP - HIDDEN'!$N$4:$N$8890,0),$J2890)</f>
        <v>4.8 stars</v>
      </c>
      <c r="E2890" s="5" t="str">
        <f>INDEX('DCM CARDS LOOKUP - HIDDEN'!$O$4:$AE$8890,MATCH(R2890,'DCM CARDS LOOKUP - HIDDEN'!$N$4:$N$8890,0),$J2890)</f>
        <v>4.6 stars</v>
      </c>
      <c r="F2890" s="5" t="str">
        <f>INDEX('DCM CARDS LOOKUP - HIDDEN'!$O$4:$AE$8890,MATCH(S2890,'DCM CARDS LOOKUP - HIDDEN'!$N$4:$N$8890,0),$J2890)</f>
        <v>4.6 stars</v>
      </c>
      <c r="G2890" s="5" t="str">
        <f>INDEX('DCM CARDS LOOKUP - HIDDEN'!$O$4:$AE$8890,MATCH(T2890,'DCM CARDS LOOKUP - HIDDEN'!$N$4:$N$8890,0),$J2890)</f>
        <v>4.6 stars</v>
      </c>
      <c r="H2890" s="35"/>
      <c r="J2890" s="4">
        <v>8</v>
      </c>
      <c r="O2890">
        <f>L2883*10000+M2883*100+B2881</f>
        <v>101001</v>
      </c>
      <c r="P2890">
        <f>L2883*10000+M2883*100+C2881</f>
        <v>101002</v>
      </c>
      <c r="Q2890">
        <f>L2883*10000+M2883*100+D2881</f>
        <v>101003</v>
      </c>
      <c r="R2890">
        <f>L2883*10000+M2883*100+E2861</f>
        <v>101004</v>
      </c>
      <c r="S2890">
        <f>L2883*10000+M2883*100+F2861</f>
        <v>101005</v>
      </c>
      <c r="T2890">
        <f>L2883*10000+M2883*100+G2861</f>
        <v>101006</v>
      </c>
    </row>
    <row r="2891" spans="1:20" ht="15" customHeight="1" x14ac:dyDescent="0.2">
      <c r="A2891" s="10" t="str">
        <f>INDEX(REFERENCE!$B$2:$J$2,1,'EXAMPLE OF CHOICE CARDS'!J2891)</f>
        <v>Number of Reviews</v>
      </c>
      <c r="B2891" s="30">
        <f>INDEX('DCM CARDS LOOKUP - HIDDEN'!$O$4:$AE$8890,MATCH(O2891,'DCM CARDS LOOKUP - HIDDEN'!$N$4:$N$8890,0),$J2891)</f>
        <v>4500</v>
      </c>
      <c r="C2891" s="30">
        <f>INDEX('DCM CARDS LOOKUP - HIDDEN'!$O$4:$AE$8890,MATCH(P2891,'DCM CARDS LOOKUP - HIDDEN'!$N$4:$N$8890,0),$J2891)</f>
        <v>1250</v>
      </c>
      <c r="D2891" s="30">
        <f>INDEX('DCM CARDS LOOKUP - HIDDEN'!$O$4:$AE$8890,MATCH(Q2891,'DCM CARDS LOOKUP - HIDDEN'!$N$4:$N$8890,0),$J2891)</f>
        <v>4500</v>
      </c>
      <c r="E2891" s="30">
        <f>INDEX('DCM CARDS LOOKUP - HIDDEN'!$O$4:$AE$8890,MATCH(R2891,'DCM CARDS LOOKUP - HIDDEN'!$N$4:$N$8890,0),$J2891)</f>
        <v>1250</v>
      </c>
      <c r="F2891" s="30">
        <f>INDEX('DCM CARDS LOOKUP - HIDDEN'!$O$4:$AE$8890,MATCH(S2891,'DCM CARDS LOOKUP - HIDDEN'!$N$4:$N$8890,0),$J2891)</f>
        <v>1250</v>
      </c>
      <c r="G2891" s="30">
        <f>INDEX('DCM CARDS LOOKUP - HIDDEN'!$O$4:$AE$8890,MATCH(T2891,'DCM CARDS LOOKUP - HIDDEN'!$N$4:$N$8890,0),$J2891)</f>
        <v>4500</v>
      </c>
      <c r="H2891" s="35"/>
      <c r="J2891" s="4">
        <v>9</v>
      </c>
      <c r="O2891">
        <f>L2883*10000+M2883*100+B2881</f>
        <v>101001</v>
      </c>
      <c r="P2891">
        <f>L2883*10000+M2883*100+C2881</f>
        <v>101002</v>
      </c>
      <c r="Q2891">
        <f>L2883*10000+M2883*100+D2881</f>
        <v>101003</v>
      </c>
      <c r="R2891">
        <f>L2883*10000+M2883*100+E2861</f>
        <v>101004</v>
      </c>
      <c r="S2891">
        <f>L2883*10000+M2883*100+F2861</f>
        <v>101005</v>
      </c>
      <c r="T2891">
        <f>L2883*10000+M2883*100+G2861</f>
        <v>101006</v>
      </c>
    </row>
    <row r="2892" spans="1:20" ht="15" hidden="1" customHeight="1" x14ac:dyDescent="0.2">
      <c r="A2892" s="10" t="e">
        <f>INDEX(REFERENCE!$B$2:$J$2,1,'EXAMPLE OF CHOICE CARDS'!J2892)</f>
        <v>#REF!</v>
      </c>
      <c r="B2892" s="5">
        <f>INDEX('DCM CARDS LOOKUP - HIDDEN'!$O$4:$AE$8890,MATCH(O2892,'DCM CARDS LOOKUP - HIDDEN'!$N$4:$N$8890,0),$J2892)</f>
        <v>0</v>
      </c>
      <c r="C2892" s="5">
        <f>INDEX('DCM CARDS LOOKUP - HIDDEN'!$O$4:$AE$8890,MATCH(P2892,'DCM CARDS LOOKUP - HIDDEN'!$N$4:$N$8890,0),$J2892)</f>
        <v>0</v>
      </c>
      <c r="D2892" s="5">
        <f>INDEX('DCM CARDS LOOKUP - HIDDEN'!$O$4:$AE$8890,MATCH(Q2892,'DCM CARDS LOOKUP - HIDDEN'!$N$4:$N$8890,0),$J2892)</f>
        <v>0</v>
      </c>
      <c r="E2892" s="5">
        <f>INDEX('DCM CARDS LOOKUP - HIDDEN'!$O$4:$AE$8890,MATCH(R2892,'DCM CARDS LOOKUP - HIDDEN'!$N$4:$N$8890,0),$J2892)</f>
        <v>0</v>
      </c>
      <c r="F2892" s="5">
        <f>INDEX('DCM CARDS LOOKUP - HIDDEN'!$O$4:$AE$8890,MATCH(S2892,'DCM CARDS LOOKUP - HIDDEN'!$N$4:$N$8890,0),$J2892)</f>
        <v>0</v>
      </c>
      <c r="G2892" s="31"/>
      <c r="H2892" s="35"/>
      <c r="J2892" s="4">
        <v>10</v>
      </c>
      <c r="O2892">
        <f>L2883*10000+M2883*100+B2881</f>
        <v>101001</v>
      </c>
      <c r="P2892">
        <f>L2883*10000+M2883*100+C2881</f>
        <v>101002</v>
      </c>
      <c r="Q2892">
        <f>L2883*10000+M2883*100+D2881</f>
        <v>101003</v>
      </c>
      <c r="R2892">
        <f>L2883*10000+M2883*100+E2861</f>
        <v>101004</v>
      </c>
      <c r="S2892">
        <f>L2883*10000+M2883*100+F2861</f>
        <v>101005</v>
      </c>
    </row>
    <row r="2893" spans="1:20" ht="15" hidden="1" customHeight="1" x14ac:dyDescent="0.2">
      <c r="A2893" s="10" t="e">
        <f>INDEX(REFERENCE!$B$2:$J$2,1,'EXAMPLE OF CHOICE CARDS'!J2893)</f>
        <v>#REF!</v>
      </c>
      <c r="B2893" s="5">
        <f>INDEX('DCM CARDS LOOKUP - HIDDEN'!$O$4:$AE$8890,MATCH(O2893,'DCM CARDS LOOKUP - HIDDEN'!$N$4:$N$8890,0),$J2893)</f>
        <v>0</v>
      </c>
      <c r="C2893" s="5">
        <f>INDEX('DCM CARDS LOOKUP - HIDDEN'!$O$4:$AE$8890,MATCH(P2893,'DCM CARDS LOOKUP - HIDDEN'!$N$4:$N$8890,0),$J2893)</f>
        <v>0</v>
      </c>
      <c r="D2893" s="5">
        <f>INDEX('DCM CARDS LOOKUP - HIDDEN'!$O$4:$AE$8890,MATCH(Q2893,'DCM CARDS LOOKUP - HIDDEN'!$N$4:$N$8890,0),$J2893)</f>
        <v>0</v>
      </c>
      <c r="E2893" s="5">
        <f>INDEX('DCM CARDS LOOKUP - HIDDEN'!$O$4:$AE$8890,MATCH(R2893,'DCM CARDS LOOKUP - HIDDEN'!$N$4:$N$8890,0),$J2893)</f>
        <v>0</v>
      </c>
      <c r="F2893" s="5">
        <f>INDEX('DCM CARDS LOOKUP - HIDDEN'!$O$4:$AE$8890,MATCH(S2893,'DCM CARDS LOOKUP - HIDDEN'!$N$4:$N$8890,0),$J2893)</f>
        <v>0</v>
      </c>
      <c r="G2893" s="31"/>
      <c r="H2893" s="35"/>
      <c r="J2893" s="4">
        <v>11</v>
      </c>
      <c r="O2893">
        <f>L2883*10000+M2883*100+B2881</f>
        <v>101001</v>
      </c>
      <c r="P2893">
        <f>L2883*10000+M2883*100+C2881</f>
        <v>101002</v>
      </c>
      <c r="Q2893">
        <f>L2883*10000+M2883*100+D2881</f>
        <v>101003</v>
      </c>
      <c r="R2893">
        <f>L2883*10000+M2883*100+E2861</f>
        <v>101004</v>
      </c>
      <c r="S2893">
        <f>L2883*10000+M2883*100+F2861</f>
        <v>101005</v>
      </c>
    </row>
    <row r="2894" spans="1:20" ht="15" hidden="1" customHeight="1" x14ac:dyDescent="0.2">
      <c r="A2894" s="10" t="e">
        <f>INDEX(REFERENCE!$B$2:$J$2,1,'EXAMPLE OF CHOICE CARDS'!J2894)</f>
        <v>#REF!</v>
      </c>
      <c r="B2894" s="5">
        <f>INDEX('DCM CARDS LOOKUP - HIDDEN'!$O$4:$AE$8890,MATCH(O2894,'DCM CARDS LOOKUP - HIDDEN'!$N$4:$N$8890,0),$J2894)</f>
        <v>0</v>
      </c>
      <c r="C2894" s="5">
        <f>INDEX('DCM CARDS LOOKUP - HIDDEN'!$O$4:$AE$8890,MATCH(P2894,'DCM CARDS LOOKUP - HIDDEN'!$N$4:$N$8890,0),$J2894)</f>
        <v>0</v>
      </c>
      <c r="D2894" s="5">
        <f>INDEX('DCM CARDS LOOKUP - HIDDEN'!$O$4:$AE$8890,MATCH(Q2894,'DCM CARDS LOOKUP - HIDDEN'!$N$4:$N$8890,0),$J2894)</f>
        <v>0</v>
      </c>
      <c r="E2894" s="5">
        <f>INDEX('DCM CARDS LOOKUP - HIDDEN'!$O$4:$AE$8890,MATCH(R2894,'DCM CARDS LOOKUP - HIDDEN'!$N$4:$N$8890,0),$J2894)</f>
        <v>0</v>
      </c>
      <c r="F2894" s="5">
        <f>INDEX('DCM CARDS LOOKUP - HIDDEN'!$O$4:$AE$8890,MATCH(S2894,'DCM CARDS LOOKUP - HIDDEN'!$N$4:$N$8890,0),$J2894)</f>
        <v>0</v>
      </c>
      <c r="G2894" s="31"/>
      <c r="H2894" s="35"/>
      <c r="J2894" s="4">
        <v>12</v>
      </c>
      <c r="O2894">
        <f>L2883*10000+M2883*100+B2881</f>
        <v>101001</v>
      </c>
      <c r="P2894">
        <f>L2883*10000+M2883*100+C2881</f>
        <v>101002</v>
      </c>
      <c r="Q2894">
        <f>L2883*10000+M2883*100+D2881</f>
        <v>101003</v>
      </c>
      <c r="R2894">
        <f>L2883*10000+M2883*100+E2861</f>
        <v>101004</v>
      </c>
      <c r="S2894">
        <f>L2883*10000+M2883*100+F2861</f>
        <v>101005</v>
      </c>
    </row>
    <row r="2895" spans="1:20" ht="15" hidden="1" customHeight="1" x14ac:dyDescent="0.2">
      <c r="A2895" s="10" t="e">
        <f>INDEX(REFERENCE!$B$2:$J$2,1,'EXAMPLE OF CHOICE CARDS'!J2895)</f>
        <v>#REF!</v>
      </c>
      <c r="B2895" s="5">
        <f>INDEX('DCM CARDS LOOKUP - HIDDEN'!$O$4:$AE$8890,MATCH(O2895,'DCM CARDS LOOKUP - HIDDEN'!$N$4:$N$8890,0),$J2895)</f>
        <v>0</v>
      </c>
      <c r="C2895" s="5">
        <f>INDEX('DCM CARDS LOOKUP - HIDDEN'!$O$4:$AE$8890,MATCH(P2895,'DCM CARDS LOOKUP - HIDDEN'!$N$4:$N$8890,0),$J2895)</f>
        <v>0</v>
      </c>
      <c r="D2895" s="5">
        <f>INDEX('DCM CARDS LOOKUP - HIDDEN'!$O$4:$AE$8890,MATCH(Q2895,'DCM CARDS LOOKUP - HIDDEN'!$N$4:$N$8890,0),$J2895)</f>
        <v>0</v>
      </c>
      <c r="E2895" s="5">
        <f>INDEX('DCM CARDS LOOKUP - HIDDEN'!$O$4:$AE$8890,MATCH(R2895,'DCM CARDS LOOKUP - HIDDEN'!$N$4:$N$8890,0),$J2895)</f>
        <v>0</v>
      </c>
      <c r="F2895" s="5">
        <f>INDEX('DCM CARDS LOOKUP - HIDDEN'!$O$4:$AE$8890,MATCH(S2895,'DCM CARDS LOOKUP - HIDDEN'!$N$4:$N$8890,0),$J2895)</f>
        <v>0</v>
      </c>
      <c r="G2895" s="31"/>
      <c r="H2895" s="35"/>
      <c r="J2895" s="4">
        <v>13</v>
      </c>
      <c r="O2895">
        <f>L2883*10000+M2883*100+B2881</f>
        <v>101001</v>
      </c>
      <c r="P2895">
        <f>L2883*10000+M2883*100+C2881</f>
        <v>101002</v>
      </c>
      <c r="Q2895">
        <f>L2883*10000+M2883*100+D2881</f>
        <v>101003</v>
      </c>
      <c r="R2895">
        <f>L2883*10000+M2883*100+E2861</f>
        <v>101004</v>
      </c>
      <c r="S2895">
        <f>L2883*10000+M2883*100+F2861</f>
        <v>101005</v>
      </c>
    </row>
    <row r="2896" spans="1:20" ht="15" hidden="1" customHeight="1" x14ac:dyDescent="0.2">
      <c r="A2896" s="10" t="e">
        <f>INDEX(REFERENCE!$B$2:$J$2,1,'EXAMPLE OF CHOICE CARDS'!J2896)</f>
        <v>#REF!</v>
      </c>
      <c r="B2896" s="5">
        <f>INDEX('DCM CARDS LOOKUP - HIDDEN'!$O$4:$AE$8890,MATCH(O2896,'DCM CARDS LOOKUP - HIDDEN'!$N$4:$N$8890,0),$J2896)</f>
        <v>0</v>
      </c>
      <c r="C2896" s="5">
        <f>INDEX('DCM CARDS LOOKUP - HIDDEN'!$O$4:$AE$8890,MATCH(P2896,'DCM CARDS LOOKUP - HIDDEN'!$N$4:$N$8890,0),$J2896)</f>
        <v>0</v>
      </c>
      <c r="D2896" s="5">
        <f>INDEX('DCM CARDS LOOKUP - HIDDEN'!$O$4:$AE$8890,MATCH(Q2896,'DCM CARDS LOOKUP - HIDDEN'!$N$4:$N$8890,0),$J2896)</f>
        <v>0</v>
      </c>
      <c r="E2896" s="5">
        <f>INDEX('DCM CARDS LOOKUP - HIDDEN'!$O$4:$AE$8890,MATCH(R2896,'DCM CARDS LOOKUP - HIDDEN'!$N$4:$N$8890,0),$J2896)</f>
        <v>0</v>
      </c>
      <c r="F2896" s="5">
        <f>INDEX('DCM CARDS LOOKUP - HIDDEN'!$O$4:$AE$8890,MATCH(S2896,'DCM CARDS LOOKUP - HIDDEN'!$N$4:$N$8890,0),$J2896)</f>
        <v>0</v>
      </c>
      <c r="G2896" s="31"/>
      <c r="H2896" s="35"/>
      <c r="J2896" s="4">
        <v>14</v>
      </c>
      <c r="O2896">
        <f>L2883*10000+M2883*100+B2881</f>
        <v>101001</v>
      </c>
      <c r="P2896">
        <f>L2883*10000+M2883*100+C2881</f>
        <v>101002</v>
      </c>
      <c r="Q2896">
        <f>L2883*10000+M2883*100+D2881</f>
        <v>101003</v>
      </c>
      <c r="R2896">
        <f>L2883*10000+M2883*100+E2861</f>
        <v>101004</v>
      </c>
      <c r="S2896">
        <f>L2883*10000+M2883*100+F2861</f>
        <v>101005</v>
      </c>
    </row>
    <row r="2897" spans="1:20" x14ac:dyDescent="0.2">
      <c r="A2897" s="2"/>
      <c r="B2897" s="5"/>
      <c r="C2897" s="5"/>
      <c r="D2897" s="5"/>
      <c r="E2897" s="5"/>
      <c r="F2897" s="5"/>
      <c r="G2897" s="5"/>
      <c r="H2897" s="5"/>
      <c r="J2897" s="13"/>
    </row>
    <row r="2898" spans="1:20" x14ac:dyDescent="0.2">
      <c r="A2898" s="6"/>
      <c r="B2898" s="7">
        <v>1</v>
      </c>
      <c r="C2898" s="7">
        <v>2</v>
      </c>
      <c r="D2898" s="7">
        <v>3</v>
      </c>
      <c r="E2898" s="7">
        <v>4</v>
      </c>
      <c r="F2898" s="7">
        <v>5</v>
      </c>
      <c r="G2898" s="7">
        <v>6</v>
      </c>
      <c r="H2898" s="7">
        <v>9</v>
      </c>
      <c r="J2898" s="13"/>
    </row>
    <row r="2901" spans="1:20" x14ac:dyDescent="0.2">
      <c r="A2901" s="1" t="str">
        <f>"Version "&amp;L2903&amp;"; Task"&amp;M2903</f>
        <v>Version 10; Task11</v>
      </c>
      <c r="B2901" s="4">
        <v>1</v>
      </c>
      <c r="C2901" s="4">
        <v>2</v>
      </c>
      <c r="D2901" s="4">
        <v>3</v>
      </c>
      <c r="E2901" s="4">
        <f>E2881</f>
        <v>4</v>
      </c>
      <c r="F2901" s="4">
        <f>F2881</f>
        <v>5</v>
      </c>
      <c r="G2901" s="4">
        <v>6</v>
      </c>
      <c r="J2901" s="13"/>
    </row>
    <row r="2902" spans="1:20" ht="15" customHeight="1" x14ac:dyDescent="0.2">
      <c r="A2902" s="11" t="s">
        <v>8</v>
      </c>
      <c r="B2902" s="12" t="s">
        <v>9</v>
      </c>
      <c r="C2902" s="12" t="s">
        <v>10</v>
      </c>
      <c r="D2902" s="12" t="s">
        <v>11</v>
      </c>
      <c r="E2902" s="20" t="s">
        <v>21</v>
      </c>
      <c r="F2902" s="20" t="s">
        <v>22</v>
      </c>
      <c r="G2902" s="20"/>
      <c r="H2902" s="34" t="s">
        <v>15</v>
      </c>
      <c r="J2902" s="13"/>
      <c r="L2902" t="s">
        <v>12</v>
      </c>
      <c r="M2902" t="s">
        <v>1</v>
      </c>
    </row>
    <row r="2903" spans="1:20" x14ac:dyDescent="0.2">
      <c r="A2903" s="10" t="str">
        <f>INDEX(REFERENCE!$B$2:$J$2,1,'EXAMPLE OF CHOICE CARDS'!J2903)</f>
        <v>Type</v>
      </c>
      <c r="B2903" s="5" t="str">
        <f>INDEX('DCM CARDS LOOKUP - HIDDEN'!$O$4:$AE$8890,MATCH(O2903,'DCM CARDS LOOKUP - HIDDEN'!$N$4:$N$8890,0),$J2903)</f>
        <v>Pads</v>
      </c>
      <c r="C2903" s="5" t="str">
        <f>INDEX('DCM CARDS LOOKUP - HIDDEN'!$O$4:$AE$8890,MATCH(P2903,'DCM CARDS LOOKUP - HIDDEN'!$N$4:$N$8890,0),$J2903)</f>
        <v>Topicals</v>
      </c>
      <c r="D2903" s="5" t="str">
        <f>INDEX('DCM CARDS LOOKUP - HIDDEN'!$O$4:$AE$8890,MATCH(Q2903,'DCM CARDS LOOKUP - HIDDEN'!$N$4:$N$8890,0),$J2903)</f>
        <v>Pads</v>
      </c>
      <c r="E2903" s="5" t="str">
        <f>INDEX('DCM CARDS LOOKUP - HIDDEN'!$O$4:$AE$8890,MATCH(R2903,'DCM CARDS LOOKUP - HIDDEN'!$N$4:$N$8890,0),$J2903)</f>
        <v>Pads</v>
      </c>
      <c r="F2903" s="5" t="str">
        <f>INDEX('DCM CARDS LOOKUP - HIDDEN'!$O$4:$AE$8890,MATCH(S2903,'DCM CARDS LOOKUP - HIDDEN'!$N$4:$N$8890,0),$J2903)</f>
        <v>Topicals</v>
      </c>
      <c r="G2903" s="5" t="str">
        <f>INDEX('DCM CARDS LOOKUP - HIDDEN'!$O$4:$AE$8890,MATCH(T2903,'DCM CARDS LOOKUP - HIDDEN'!$N$4:$N$8890,0),$J2903)</f>
        <v>Topicals</v>
      </c>
      <c r="H2903" s="35"/>
      <c r="J2903" s="4">
        <v>1</v>
      </c>
      <c r="L2903">
        <f>IF(M2883=15,L2883+1,L2883)</f>
        <v>10</v>
      </c>
      <c r="M2903">
        <f>IF(M2883&lt;15,M2883+1,1)</f>
        <v>11</v>
      </c>
      <c r="O2903">
        <f>L2903*10000+M2903*100+B2901</f>
        <v>101101</v>
      </c>
      <c r="P2903">
        <f>L2903*10000+M2903*100+C2901</f>
        <v>101102</v>
      </c>
      <c r="Q2903">
        <f>L2903*10000+M2903*100+D2901</f>
        <v>101103</v>
      </c>
      <c r="R2903">
        <f>L2903*10000+M2903*100+E2881</f>
        <v>101104</v>
      </c>
      <c r="S2903">
        <f>L2903*10000+M2903*100+F2881</f>
        <v>101105</v>
      </c>
      <c r="T2903">
        <f>L2903*10000+M2903*100+G2881</f>
        <v>101106</v>
      </c>
    </row>
    <row r="2904" spans="1:20" x14ac:dyDescent="0.2">
      <c r="A2904" s="10" t="str">
        <f>INDEX(REFERENCE!$B$2:$J$2,1,'EXAMPLE OF CHOICE CARDS'!J2904)</f>
        <v>Brand</v>
      </c>
      <c r="B2904" s="5" t="str">
        <f>INDEX('DCM CARDS LOOKUP - HIDDEN'!$O$4:$AE$8890,MATCH(O2904,'DCM CARDS LOOKUP - HIDDEN'!$N$4:$N$8890,0),$J2904)</f>
        <v>Up &amp; Up</v>
      </c>
      <c r="C2904" s="5" t="str">
        <f>INDEX('DCM CARDS LOOKUP - HIDDEN'!$O$4:$AE$8890,MATCH(P2904,'DCM CARDS LOOKUP - HIDDEN'!$N$4:$N$8890,0),$J2904)</f>
        <v>Bengay</v>
      </c>
      <c r="D2904" s="5" t="str">
        <f>INDEX('DCM CARDS LOOKUP - HIDDEN'!$O$4:$AE$8890,MATCH(Q2904,'DCM CARDS LOOKUP - HIDDEN'!$N$4:$N$8890,0),$J2904)</f>
        <v>Walgreens</v>
      </c>
      <c r="E2904" s="5" t="str">
        <f>INDEX('DCM CARDS LOOKUP - HIDDEN'!$O$4:$AE$8890,MATCH(R2904,'DCM CARDS LOOKUP - HIDDEN'!$N$4:$N$8890,0),$J2904)</f>
        <v>CVS Health</v>
      </c>
      <c r="F2904" s="5" t="str">
        <f>INDEX('DCM CARDS LOOKUP - HIDDEN'!$O$4:$AE$8890,MATCH(S2904,'DCM CARDS LOOKUP - HIDDEN'!$N$4:$N$8890,0),$J2904)</f>
        <v>Aspercreme</v>
      </c>
      <c r="G2904" s="5" t="str">
        <f>INDEX('DCM CARDS LOOKUP - HIDDEN'!$O$4:$AE$8890,MATCH(T2904,'DCM CARDS LOOKUP - HIDDEN'!$N$4:$N$8890,0),$J2904)</f>
        <v>Tiger Balm</v>
      </c>
      <c r="H2904" s="35"/>
      <c r="J2904" s="4">
        <v>2</v>
      </c>
      <c r="O2904">
        <f>L2903*10000+M2903*100+B2901</f>
        <v>101101</v>
      </c>
      <c r="P2904">
        <f>L2903*10000+M2903*100+C2901</f>
        <v>101102</v>
      </c>
      <c r="Q2904">
        <f>L2903*10000+M2903*100+D2901</f>
        <v>101103</v>
      </c>
      <c r="R2904">
        <f>L2903*10000+M2903*100+E2881</f>
        <v>101104</v>
      </c>
      <c r="S2904">
        <f>L2903*10000+M2903*100+F2881</f>
        <v>101105</v>
      </c>
      <c r="T2904">
        <f>L2903*10000+M2903*100+G2881</f>
        <v>101106</v>
      </c>
    </row>
    <row r="2905" spans="1:20" x14ac:dyDescent="0.2">
      <c r="A2905" s="10" t="str">
        <f>INDEX(REFERENCE!$B$2:$J$2,1,'EXAMPLE OF CHOICE CARDS'!J2905)</f>
        <v>Sensation</v>
      </c>
      <c r="B2905" s="5" t="str">
        <f>INDEX('DCM CARDS LOOKUP - HIDDEN'!$O$4:$AE$8890,MATCH(O2905,'DCM CARDS LOOKUP - HIDDEN'!$N$4:$N$8890,0),$J2905)</f>
        <v>Cold sensation</v>
      </c>
      <c r="C2905" s="5" t="str">
        <f>INDEX('DCM CARDS LOOKUP - HIDDEN'!$O$4:$AE$8890,MATCH(P2905,'DCM CARDS LOOKUP - HIDDEN'!$N$4:$N$8890,0),$J2905)</f>
        <v>Lidocaine/numbing sensation</v>
      </c>
      <c r="D2905" s="5" t="str">
        <f>INDEX('DCM CARDS LOOKUP - HIDDEN'!$O$4:$AE$8890,MATCH(Q2905,'DCM CARDS LOOKUP - HIDDEN'!$N$4:$N$8890,0),$J2905)</f>
        <v>Both hot and cold sensation</v>
      </c>
      <c r="E2905" s="5" t="str">
        <f>INDEX('DCM CARDS LOOKUP - HIDDEN'!$O$4:$AE$8890,MATCH(R2905,'DCM CARDS LOOKUP - HIDDEN'!$N$4:$N$8890,0),$J2905)</f>
        <v>Hot sensation</v>
      </c>
      <c r="F2905" s="5" t="str">
        <f>INDEX('DCM CARDS LOOKUP - HIDDEN'!$O$4:$AE$8890,MATCH(S2905,'DCM CARDS LOOKUP - HIDDEN'!$N$4:$N$8890,0),$J2905)</f>
        <v>Hot sensation</v>
      </c>
      <c r="G2905" s="5" t="str">
        <f>INDEX('DCM CARDS LOOKUP - HIDDEN'!$O$4:$AE$8890,MATCH(T2905,'DCM CARDS LOOKUP - HIDDEN'!$N$4:$N$8890,0),$J2905)</f>
        <v>Lidocaine/numbing sensation</v>
      </c>
      <c r="H2905" s="35"/>
      <c r="J2905" s="4">
        <v>3</v>
      </c>
      <c r="O2905">
        <f>L2903*10000+M2903*100+B2901</f>
        <v>101101</v>
      </c>
      <c r="P2905">
        <f>L2903*10000+M2903*100+C2901</f>
        <v>101102</v>
      </c>
      <c r="Q2905">
        <f>L2903*10000+M2903*100+D2901</f>
        <v>101103</v>
      </c>
      <c r="R2905">
        <f>L2903*10000+M2903*100+E2881</f>
        <v>101104</v>
      </c>
      <c r="S2905">
        <f>L2903*10000+M2903*100+F2881</f>
        <v>101105</v>
      </c>
      <c r="T2905">
        <f>L2903*10000+M2903*100+G2881</f>
        <v>101106</v>
      </c>
    </row>
    <row r="2906" spans="1:20" x14ac:dyDescent="0.2">
      <c r="A2906" s="10" t="str">
        <f>INDEX(REFERENCE!$B$2:$J$2,1,'EXAMPLE OF CHOICE CARDS'!J2906)</f>
        <v>Treatment Area</v>
      </c>
      <c r="B2906" s="5" t="str">
        <f>INDEX('DCM CARDS LOOKUP - HIDDEN'!$O$4:$AE$8890,MATCH(O2906,'DCM CARDS LOOKUP - HIDDEN'!$N$4:$N$8890,0),$J2906)</f>
        <v>Shoulder</v>
      </c>
      <c r="C2906" s="5" t="str">
        <f>INDEX('DCM CARDS LOOKUP - HIDDEN'!$O$4:$AE$8890,MATCH(P2906,'DCM CARDS LOOKUP - HIDDEN'!$N$4:$N$8890,0),$J2906)</f>
        <v>-</v>
      </c>
      <c r="D2906" s="5" t="str">
        <f>INDEX('DCM CARDS LOOKUP - HIDDEN'!$O$4:$AE$8890,MATCH(Q2906,'DCM CARDS LOOKUP - HIDDEN'!$N$4:$N$8890,0),$J2906)</f>
        <v>Back</v>
      </c>
      <c r="E2906" s="5" t="str">
        <f>INDEX('DCM CARDS LOOKUP - HIDDEN'!$O$4:$AE$8890,MATCH(R2906,'DCM CARDS LOOKUP - HIDDEN'!$N$4:$N$8890,0),$J2906)</f>
        <v>Joint</v>
      </c>
      <c r="F2906" s="5" t="str">
        <f>INDEX('DCM CARDS LOOKUP - HIDDEN'!$O$4:$AE$8890,MATCH(S2906,'DCM CARDS LOOKUP - HIDDEN'!$N$4:$N$8890,0),$J2906)</f>
        <v>-</v>
      </c>
      <c r="G2906" s="5" t="str">
        <f>INDEX('DCM CARDS LOOKUP - HIDDEN'!$O$4:$AE$8890,MATCH(T2906,'DCM CARDS LOOKUP - HIDDEN'!$N$4:$N$8890,0),$J2906)</f>
        <v>-</v>
      </c>
      <c r="H2906" s="35"/>
      <c r="J2906" s="4">
        <v>4</v>
      </c>
      <c r="O2906">
        <f>L2903*10000+M2903*100+B2901</f>
        <v>101101</v>
      </c>
      <c r="P2906">
        <f>L2903*10000+M2903*100+C2901</f>
        <v>101102</v>
      </c>
      <c r="Q2906">
        <f>L2903*10000+M2903*100+D2901</f>
        <v>101103</v>
      </c>
      <c r="R2906">
        <f>L2903*10000+M2903*100+E2881</f>
        <v>101104</v>
      </c>
      <c r="S2906">
        <f>L2903*10000+M2903*100+F2881</f>
        <v>101105</v>
      </c>
      <c r="T2906">
        <f>L2903*10000+M2903*100+G2881</f>
        <v>101106</v>
      </c>
    </row>
    <row r="2907" spans="1:20" x14ac:dyDescent="0.2">
      <c r="A2907" s="10" t="str">
        <f>INDEX(REFERENCE!$B$2:$J$2,1,'EXAMPLE OF CHOICE CARDS'!J2907)</f>
        <v>Format</v>
      </c>
      <c r="B2907" s="5" t="str">
        <f>INDEX('DCM CARDS LOOKUP - HIDDEN'!$O$4:$AE$8890,MATCH(O2907,'DCM CARDS LOOKUP - HIDDEN'!$N$4:$N$8890,0),$J2907)</f>
        <v>Single use pads/patches</v>
      </c>
      <c r="C2907" s="5" t="str">
        <f>INDEX('DCM CARDS LOOKUP - HIDDEN'!$O$4:$AE$8890,MATCH(P2907,'DCM CARDS LOOKUP - HIDDEN'!$N$4:$N$8890,0),$J2907)</f>
        <v>Gel</v>
      </c>
      <c r="D2907" s="5" t="str">
        <f>INDEX('DCM CARDS LOOKUP - HIDDEN'!$O$4:$AE$8890,MATCH(Q2907,'DCM CARDS LOOKUP - HIDDEN'!$N$4:$N$8890,0),$J2907)</f>
        <v>Single use pads/patches</v>
      </c>
      <c r="E2907" s="5" t="str">
        <f>INDEX('DCM CARDS LOOKUP - HIDDEN'!$O$4:$AE$8890,MATCH(R2907,'DCM CARDS LOOKUP - HIDDEN'!$N$4:$N$8890,0),$J2907)</f>
        <v>Single use pads/patches</v>
      </c>
      <c r="F2907" s="5" t="str">
        <f>INDEX('DCM CARDS LOOKUP - HIDDEN'!$O$4:$AE$8890,MATCH(S2907,'DCM CARDS LOOKUP - HIDDEN'!$N$4:$N$8890,0),$J2907)</f>
        <v>Spray</v>
      </c>
      <c r="G2907" s="5" t="str">
        <f>INDEX('DCM CARDS LOOKUP - HIDDEN'!$O$4:$AE$8890,MATCH(T2907,'DCM CARDS LOOKUP - HIDDEN'!$N$4:$N$8890,0),$J2907)</f>
        <v>Gel</v>
      </c>
      <c r="H2907" s="35"/>
      <c r="J2907" s="4">
        <v>5</v>
      </c>
      <c r="O2907">
        <f>L2903*10000+M2903*100+B2901</f>
        <v>101101</v>
      </c>
      <c r="P2907">
        <f>L2903*10000+M2903*100+C2901</f>
        <v>101102</v>
      </c>
      <c r="Q2907">
        <f>L2903*10000+M2903*100+D2901</f>
        <v>101103</v>
      </c>
      <c r="R2907">
        <f>L2903*10000+M2903*100+E2881</f>
        <v>101104</v>
      </c>
      <c r="S2907">
        <f>L2903*10000+M2903*100+F2881</f>
        <v>101105</v>
      </c>
      <c r="T2907">
        <f>L2903*10000+M2903*100+G2881</f>
        <v>101106</v>
      </c>
    </row>
    <row r="2908" spans="1:20" x14ac:dyDescent="0.2">
      <c r="A2908" s="10" t="str">
        <f>INDEX(REFERENCE!$B$2:$J$2,1,'EXAMPLE OF CHOICE CARDS'!J2908)</f>
        <v>Count</v>
      </c>
      <c r="B2908" s="5" t="str">
        <f>INDEX('DCM CARDS LOOKUP - HIDDEN'!$O$4:$AE$8890,MATCH(O2908,'DCM CARDS LOOKUP - HIDDEN'!$N$4:$N$8890,0),$J2908)</f>
        <v>4 count</v>
      </c>
      <c r="C2908" s="5" t="str">
        <f>INDEX('DCM CARDS LOOKUP - HIDDEN'!$O$4:$AE$8890,MATCH(P2908,'DCM CARDS LOOKUP - HIDDEN'!$N$4:$N$8890,0),$J2908)</f>
        <v>3 oz</v>
      </c>
      <c r="D2908" s="5" t="str">
        <f>INDEX('DCM CARDS LOOKUP - HIDDEN'!$O$4:$AE$8890,MATCH(Q2908,'DCM CARDS LOOKUP - HIDDEN'!$N$4:$N$8890,0),$J2908)</f>
        <v>3 count</v>
      </c>
      <c r="E2908" s="5" t="str">
        <f>INDEX('DCM CARDS LOOKUP - HIDDEN'!$O$4:$AE$8890,MATCH(R2908,'DCM CARDS LOOKUP - HIDDEN'!$N$4:$N$8890,0),$J2908)</f>
        <v>2 count</v>
      </c>
      <c r="F2908" s="5" t="str">
        <f>INDEX('DCM CARDS LOOKUP - HIDDEN'!$O$4:$AE$8890,MATCH(S2908,'DCM CARDS LOOKUP - HIDDEN'!$N$4:$N$8890,0),$J2908)</f>
        <v>4.5 oz</v>
      </c>
      <c r="G2908" s="5" t="str">
        <f>INDEX('DCM CARDS LOOKUP - HIDDEN'!$O$4:$AE$8890,MATCH(T2908,'DCM CARDS LOOKUP - HIDDEN'!$N$4:$N$8890,0),$J2908)</f>
        <v>2.5 oz</v>
      </c>
      <c r="H2908" s="35"/>
      <c r="J2908" s="4">
        <v>6</v>
      </c>
      <c r="O2908">
        <f>L2903*10000+M2903*100+B2901</f>
        <v>101101</v>
      </c>
      <c r="P2908">
        <f>L2903*10000+M2903*100+C2901</f>
        <v>101102</v>
      </c>
      <c r="Q2908">
        <f>L2903*10000+M2903*100+D2901</f>
        <v>101103</v>
      </c>
      <c r="R2908">
        <f>L2903*10000+M2903*100+E2881</f>
        <v>101104</v>
      </c>
      <c r="S2908">
        <f>L2903*10000+M2903*100+F2881</f>
        <v>101105</v>
      </c>
      <c r="T2908">
        <f>L2903*10000+M2903*100+G2881</f>
        <v>101106</v>
      </c>
    </row>
    <row r="2909" spans="1:20" ht="15" customHeight="1" x14ac:dyDescent="0.2">
      <c r="A2909" s="10" t="str">
        <f>INDEX(REFERENCE!$B$2:$J$2,1,'EXAMPLE OF CHOICE CARDS'!J2909)</f>
        <v>Price</v>
      </c>
      <c r="B2909" s="29">
        <f>INDEX('DCM CARDS LOOKUP - HIDDEN'!$O$4:$AE$8890,MATCH(O2909,'DCM CARDS LOOKUP - HIDDEN'!$N$4:$N$8890,0),$J2909)</f>
        <v>26.49</v>
      </c>
      <c r="C2909" s="29">
        <f>INDEX('DCM CARDS LOOKUP - HIDDEN'!$O$4:$AE$8890,MATCH(P2909,'DCM CARDS LOOKUP - HIDDEN'!$N$4:$N$8890,0),$J2909)</f>
        <v>11.99</v>
      </c>
      <c r="D2909" s="29">
        <f>INDEX('DCM CARDS LOOKUP - HIDDEN'!$O$4:$AE$8890,MATCH(Q2909,'DCM CARDS LOOKUP - HIDDEN'!$N$4:$N$8890,0),$J2909)</f>
        <v>3.6</v>
      </c>
      <c r="E2909" s="29">
        <f>INDEX('DCM CARDS LOOKUP - HIDDEN'!$O$4:$AE$8890,MATCH(R2909,'DCM CARDS LOOKUP - HIDDEN'!$N$4:$N$8890,0),$J2909)</f>
        <v>6.59</v>
      </c>
      <c r="F2909" s="29">
        <f>INDEX('DCM CARDS LOOKUP - HIDDEN'!$O$4:$AE$8890,MATCH(S2909,'DCM CARDS LOOKUP - HIDDEN'!$N$4:$N$8890,0),$J2909)</f>
        <v>12.5</v>
      </c>
      <c r="G2909" s="29">
        <f>INDEX('DCM CARDS LOOKUP - HIDDEN'!$O$4:$AE$8890,MATCH(T2909,'DCM CARDS LOOKUP - HIDDEN'!$N$4:$N$8890,0),$J2909)</f>
        <v>9</v>
      </c>
      <c r="H2909" s="35"/>
      <c r="J2909" s="4">
        <v>7</v>
      </c>
      <c r="O2909">
        <f>L2903*10000+M2903*100+B2901</f>
        <v>101101</v>
      </c>
      <c r="P2909">
        <f>L2903*10000+M2903*100+C2901</f>
        <v>101102</v>
      </c>
      <c r="Q2909">
        <f>L2903*10000+M2903*100+D2901</f>
        <v>101103</v>
      </c>
      <c r="R2909">
        <f>L2903*10000+M2903*100+E2881</f>
        <v>101104</v>
      </c>
      <c r="S2909">
        <f>L2903*10000+M2903*100+F2881</f>
        <v>101105</v>
      </c>
      <c r="T2909">
        <f>L2903*10000+M2903*100+G2881</f>
        <v>101106</v>
      </c>
    </row>
    <row r="2910" spans="1:20" ht="15" customHeight="1" x14ac:dyDescent="0.2">
      <c r="A2910" s="10" t="str">
        <f>INDEX(REFERENCE!$B$2:$J$2,1,'EXAMPLE OF CHOICE CARDS'!J2910)</f>
        <v>Review Rating</v>
      </c>
      <c r="B2910" s="5" t="str">
        <f>INDEX('DCM CARDS LOOKUP - HIDDEN'!$O$4:$AE$8890,MATCH(O2910,'DCM CARDS LOOKUP - HIDDEN'!$N$4:$N$8890,0),$J2910)</f>
        <v>4.5 stars</v>
      </c>
      <c r="C2910" s="5" t="str">
        <f>INDEX('DCM CARDS LOOKUP - HIDDEN'!$O$4:$AE$8890,MATCH(P2910,'DCM CARDS LOOKUP - HIDDEN'!$N$4:$N$8890,0),$J2910)</f>
        <v>4.8 stars</v>
      </c>
      <c r="D2910" s="5" t="str">
        <f>INDEX('DCM CARDS LOOKUP - HIDDEN'!$O$4:$AE$8890,MATCH(Q2910,'DCM CARDS LOOKUP - HIDDEN'!$N$4:$N$8890,0),$J2910)</f>
        <v>4.5 stars</v>
      </c>
      <c r="E2910" s="5" t="str">
        <f>INDEX('DCM CARDS LOOKUP - HIDDEN'!$O$4:$AE$8890,MATCH(R2910,'DCM CARDS LOOKUP - HIDDEN'!$N$4:$N$8890,0),$J2910)</f>
        <v>4.8 stars</v>
      </c>
      <c r="F2910" s="5" t="str">
        <f>INDEX('DCM CARDS LOOKUP - HIDDEN'!$O$4:$AE$8890,MATCH(S2910,'DCM CARDS LOOKUP - HIDDEN'!$N$4:$N$8890,0),$J2910)</f>
        <v>4.6 stars</v>
      </c>
      <c r="G2910" s="5" t="str">
        <f>INDEX('DCM CARDS LOOKUP - HIDDEN'!$O$4:$AE$8890,MATCH(T2910,'DCM CARDS LOOKUP - HIDDEN'!$N$4:$N$8890,0),$J2910)</f>
        <v>4.6 stars</v>
      </c>
      <c r="H2910" s="35"/>
      <c r="J2910" s="4">
        <v>8</v>
      </c>
      <c r="O2910">
        <f>L2903*10000+M2903*100+B2901</f>
        <v>101101</v>
      </c>
      <c r="P2910">
        <f>L2903*10000+M2903*100+C2901</f>
        <v>101102</v>
      </c>
      <c r="Q2910">
        <f>L2903*10000+M2903*100+D2901</f>
        <v>101103</v>
      </c>
      <c r="R2910">
        <f>L2903*10000+M2903*100+E2881</f>
        <v>101104</v>
      </c>
      <c r="S2910">
        <f>L2903*10000+M2903*100+F2881</f>
        <v>101105</v>
      </c>
      <c r="T2910">
        <f>L2903*10000+M2903*100+G2881</f>
        <v>101106</v>
      </c>
    </row>
    <row r="2911" spans="1:20" ht="15" customHeight="1" x14ac:dyDescent="0.2">
      <c r="A2911" s="10" t="str">
        <f>INDEX(REFERENCE!$B$2:$J$2,1,'EXAMPLE OF CHOICE CARDS'!J2911)</f>
        <v>Number of Reviews</v>
      </c>
      <c r="B2911" s="30">
        <f>INDEX('DCM CARDS LOOKUP - HIDDEN'!$O$4:$AE$8890,MATCH(O2911,'DCM CARDS LOOKUP - HIDDEN'!$N$4:$N$8890,0),$J2911)</f>
        <v>1250</v>
      </c>
      <c r="C2911" s="30">
        <f>INDEX('DCM CARDS LOOKUP - HIDDEN'!$O$4:$AE$8890,MATCH(P2911,'DCM CARDS LOOKUP - HIDDEN'!$N$4:$N$8890,0),$J2911)</f>
        <v>4500</v>
      </c>
      <c r="D2911" s="30">
        <f>INDEX('DCM CARDS LOOKUP - HIDDEN'!$O$4:$AE$8890,MATCH(Q2911,'DCM CARDS LOOKUP - HIDDEN'!$N$4:$N$8890,0),$J2911)</f>
        <v>1250</v>
      </c>
      <c r="E2911" s="30">
        <f>INDEX('DCM CARDS LOOKUP - HIDDEN'!$O$4:$AE$8890,MATCH(R2911,'DCM CARDS LOOKUP - HIDDEN'!$N$4:$N$8890,0),$J2911)</f>
        <v>1250</v>
      </c>
      <c r="F2911" s="30">
        <f>INDEX('DCM CARDS LOOKUP - HIDDEN'!$O$4:$AE$8890,MATCH(S2911,'DCM CARDS LOOKUP - HIDDEN'!$N$4:$N$8890,0),$J2911)</f>
        <v>4500</v>
      </c>
      <c r="G2911" s="30">
        <f>INDEX('DCM CARDS LOOKUP - HIDDEN'!$O$4:$AE$8890,MATCH(T2911,'DCM CARDS LOOKUP - HIDDEN'!$N$4:$N$8890,0),$J2911)</f>
        <v>1250</v>
      </c>
      <c r="H2911" s="35"/>
      <c r="J2911" s="4">
        <v>9</v>
      </c>
      <c r="O2911">
        <f>L2903*10000+M2903*100+B2901</f>
        <v>101101</v>
      </c>
      <c r="P2911">
        <f>L2903*10000+M2903*100+C2901</f>
        <v>101102</v>
      </c>
      <c r="Q2911">
        <f>L2903*10000+M2903*100+D2901</f>
        <v>101103</v>
      </c>
      <c r="R2911">
        <f>L2903*10000+M2903*100+E2881</f>
        <v>101104</v>
      </c>
      <c r="S2911">
        <f>L2903*10000+M2903*100+F2881</f>
        <v>101105</v>
      </c>
      <c r="T2911">
        <f>L2903*10000+M2903*100+G2881</f>
        <v>101106</v>
      </c>
    </row>
    <row r="2912" spans="1:20" ht="15" hidden="1" customHeight="1" x14ac:dyDescent="0.2">
      <c r="A2912" s="10" t="e">
        <f>INDEX(REFERENCE!$B$2:$J$2,1,'EXAMPLE OF CHOICE CARDS'!J2912)</f>
        <v>#REF!</v>
      </c>
      <c r="B2912" s="5">
        <f>INDEX('DCM CARDS LOOKUP - HIDDEN'!$O$4:$AE$8890,MATCH(O2912,'DCM CARDS LOOKUP - HIDDEN'!$N$4:$N$8890,0),$J2912)</f>
        <v>0</v>
      </c>
      <c r="C2912" s="5">
        <f>INDEX('DCM CARDS LOOKUP - HIDDEN'!$O$4:$AE$8890,MATCH(P2912,'DCM CARDS LOOKUP - HIDDEN'!$N$4:$N$8890,0),$J2912)</f>
        <v>0</v>
      </c>
      <c r="D2912" s="5">
        <f>INDEX('DCM CARDS LOOKUP - HIDDEN'!$O$4:$AE$8890,MATCH(Q2912,'DCM CARDS LOOKUP - HIDDEN'!$N$4:$N$8890,0),$J2912)</f>
        <v>0</v>
      </c>
      <c r="E2912" s="5">
        <f>INDEX('DCM CARDS LOOKUP - HIDDEN'!$O$4:$AE$8890,MATCH(R2912,'DCM CARDS LOOKUP - HIDDEN'!$N$4:$N$8890,0),$J2912)</f>
        <v>0</v>
      </c>
      <c r="F2912" s="5">
        <f>INDEX('DCM CARDS LOOKUP - HIDDEN'!$O$4:$AE$8890,MATCH(S2912,'DCM CARDS LOOKUP - HIDDEN'!$N$4:$N$8890,0),$J2912)</f>
        <v>0</v>
      </c>
      <c r="G2912" s="31"/>
      <c r="H2912" s="35"/>
      <c r="J2912" s="4">
        <v>10</v>
      </c>
      <c r="O2912">
        <f>L2903*10000+M2903*100+B2901</f>
        <v>101101</v>
      </c>
      <c r="P2912">
        <f>L2903*10000+M2903*100+C2901</f>
        <v>101102</v>
      </c>
      <c r="Q2912">
        <f>L2903*10000+M2903*100+D2901</f>
        <v>101103</v>
      </c>
      <c r="R2912">
        <f>L2903*10000+M2903*100+E2881</f>
        <v>101104</v>
      </c>
      <c r="S2912">
        <f>L2903*10000+M2903*100+F2881</f>
        <v>101105</v>
      </c>
    </row>
    <row r="2913" spans="1:20" ht="15" hidden="1" customHeight="1" x14ac:dyDescent="0.2">
      <c r="A2913" s="10" t="e">
        <f>INDEX(REFERENCE!$B$2:$J$2,1,'EXAMPLE OF CHOICE CARDS'!J2913)</f>
        <v>#REF!</v>
      </c>
      <c r="B2913" s="5">
        <f>INDEX('DCM CARDS LOOKUP - HIDDEN'!$O$4:$AE$8890,MATCH(O2913,'DCM CARDS LOOKUP - HIDDEN'!$N$4:$N$8890,0),$J2913)</f>
        <v>0</v>
      </c>
      <c r="C2913" s="5">
        <f>INDEX('DCM CARDS LOOKUP - HIDDEN'!$O$4:$AE$8890,MATCH(P2913,'DCM CARDS LOOKUP - HIDDEN'!$N$4:$N$8890,0),$J2913)</f>
        <v>0</v>
      </c>
      <c r="D2913" s="5">
        <f>INDEX('DCM CARDS LOOKUP - HIDDEN'!$O$4:$AE$8890,MATCH(Q2913,'DCM CARDS LOOKUP - HIDDEN'!$N$4:$N$8890,0),$J2913)</f>
        <v>0</v>
      </c>
      <c r="E2913" s="5">
        <f>INDEX('DCM CARDS LOOKUP - HIDDEN'!$O$4:$AE$8890,MATCH(R2913,'DCM CARDS LOOKUP - HIDDEN'!$N$4:$N$8890,0),$J2913)</f>
        <v>0</v>
      </c>
      <c r="F2913" s="5">
        <f>INDEX('DCM CARDS LOOKUP - HIDDEN'!$O$4:$AE$8890,MATCH(S2913,'DCM CARDS LOOKUP - HIDDEN'!$N$4:$N$8890,0),$J2913)</f>
        <v>0</v>
      </c>
      <c r="G2913" s="31"/>
      <c r="H2913" s="35"/>
      <c r="J2913" s="4">
        <v>11</v>
      </c>
      <c r="O2913">
        <f>L2903*10000+M2903*100+B2901</f>
        <v>101101</v>
      </c>
      <c r="P2913">
        <f>L2903*10000+M2903*100+C2901</f>
        <v>101102</v>
      </c>
      <c r="Q2913">
        <f>L2903*10000+M2903*100+D2901</f>
        <v>101103</v>
      </c>
      <c r="R2913">
        <f>L2903*10000+M2903*100+E2881</f>
        <v>101104</v>
      </c>
      <c r="S2913">
        <f>L2903*10000+M2903*100+F2881</f>
        <v>101105</v>
      </c>
    </row>
    <row r="2914" spans="1:20" ht="15" hidden="1" customHeight="1" x14ac:dyDescent="0.2">
      <c r="A2914" s="10" t="e">
        <f>INDEX(REFERENCE!$B$2:$J$2,1,'EXAMPLE OF CHOICE CARDS'!J2914)</f>
        <v>#REF!</v>
      </c>
      <c r="B2914" s="5">
        <f>INDEX('DCM CARDS LOOKUP - HIDDEN'!$O$4:$AE$8890,MATCH(O2914,'DCM CARDS LOOKUP - HIDDEN'!$N$4:$N$8890,0),$J2914)</f>
        <v>0</v>
      </c>
      <c r="C2914" s="5">
        <f>INDEX('DCM CARDS LOOKUP - HIDDEN'!$O$4:$AE$8890,MATCH(P2914,'DCM CARDS LOOKUP - HIDDEN'!$N$4:$N$8890,0),$J2914)</f>
        <v>0</v>
      </c>
      <c r="D2914" s="5">
        <f>INDEX('DCM CARDS LOOKUP - HIDDEN'!$O$4:$AE$8890,MATCH(Q2914,'DCM CARDS LOOKUP - HIDDEN'!$N$4:$N$8890,0),$J2914)</f>
        <v>0</v>
      </c>
      <c r="E2914" s="5">
        <f>INDEX('DCM CARDS LOOKUP - HIDDEN'!$O$4:$AE$8890,MATCH(R2914,'DCM CARDS LOOKUP - HIDDEN'!$N$4:$N$8890,0),$J2914)</f>
        <v>0</v>
      </c>
      <c r="F2914" s="5">
        <f>INDEX('DCM CARDS LOOKUP - HIDDEN'!$O$4:$AE$8890,MATCH(S2914,'DCM CARDS LOOKUP - HIDDEN'!$N$4:$N$8890,0),$J2914)</f>
        <v>0</v>
      </c>
      <c r="G2914" s="31"/>
      <c r="H2914" s="35"/>
      <c r="J2914" s="4">
        <v>12</v>
      </c>
      <c r="O2914">
        <f>L2903*10000+M2903*100+B2901</f>
        <v>101101</v>
      </c>
      <c r="P2914">
        <f>L2903*10000+M2903*100+C2901</f>
        <v>101102</v>
      </c>
      <c r="Q2914">
        <f>L2903*10000+M2903*100+D2901</f>
        <v>101103</v>
      </c>
      <c r="R2914">
        <f>L2903*10000+M2903*100+E2881</f>
        <v>101104</v>
      </c>
      <c r="S2914">
        <f>L2903*10000+M2903*100+F2881</f>
        <v>101105</v>
      </c>
    </row>
    <row r="2915" spans="1:20" ht="15" hidden="1" customHeight="1" x14ac:dyDescent="0.2">
      <c r="A2915" s="10" t="e">
        <f>INDEX(REFERENCE!$B$2:$J$2,1,'EXAMPLE OF CHOICE CARDS'!J2915)</f>
        <v>#REF!</v>
      </c>
      <c r="B2915" s="5">
        <f>INDEX('DCM CARDS LOOKUP - HIDDEN'!$O$4:$AE$8890,MATCH(O2915,'DCM CARDS LOOKUP - HIDDEN'!$N$4:$N$8890,0),$J2915)</f>
        <v>0</v>
      </c>
      <c r="C2915" s="5">
        <f>INDEX('DCM CARDS LOOKUP - HIDDEN'!$O$4:$AE$8890,MATCH(P2915,'DCM CARDS LOOKUP - HIDDEN'!$N$4:$N$8890,0),$J2915)</f>
        <v>0</v>
      </c>
      <c r="D2915" s="5">
        <f>INDEX('DCM CARDS LOOKUP - HIDDEN'!$O$4:$AE$8890,MATCH(Q2915,'DCM CARDS LOOKUP - HIDDEN'!$N$4:$N$8890,0),$J2915)</f>
        <v>0</v>
      </c>
      <c r="E2915" s="5">
        <f>INDEX('DCM CARDS LOOKUP - HIDDEN'!$O$4:$AE$8890,MATCH(R2915,'DCM CARDS LOOKUP - HIDDEN'!$N$4:$N$8890,0),$J2915)</f>
        <v>0</v>
      </c>
      <c r="F2915" s="5">
        <f>INDEX('DCM CARDS LOOKUP - HIDDEN'!$O$4:$AE$8890,MATCH(S2915,'DCM CARDS LOOKUP - HIDDEN'!$N$4:$N$8890,0),$J2915)</f>
        <v>0</v>
      </c>
      <c r="G2915" s="31"/>
      <c r="H2915" s="35"/>
      <c r="J2915" s="4">
        <v>13</v>
      </c>
      <c r="O2915">
        <f>L2903*10000+M2903*100+B2901</f>
        <v>101101</v>
      </c>
      <c r="P2915">
        <f>L2903*10000+M2903*100+C2901</f>
        <v>101102</v>
      </c>
      <c r="Q2915">
        <f>L2903*10000+M2903*100+D2901</f>
        <v>101103</v>
      </c>
      <c r="R2915">
        <f>L2903*10000+M2903*100+E2881</f>
        <v>101104</v>
      </c>
      <c r="S2915">
        <f>L2903*10000+M2903*100+F2881</f>
        <v>101105</v>
      </c>
    </row>
    <row r="2916" spans="1:20" ht="15" hidden="1" customHeight="1" x14ac:dyDescent="0.2">
      <c r="A2916" s="10" t="e">
        <f>INDEX(REFERENCE!$B$2:$J$2,1,'EXAMPLE OF CHOICE CARDS'!J2916)</f>
        <v>#REF!</v>
      </c>
      <c r="B2916" s="5">
        <f>INDEX('DCM CARDS LOOKUP - HIDDEN'!$O$4:$AE$8890,MATCH(O2916,'DCM CARDS LOOKUP - HIDDEN'!$N$4:$N$8890,0),$J2916)</f>
        <v>0</v>
      </c>
      <c r="C2916" s="5">
        <f>INDEX('DCM CARDS LOOKUP - HIDDEN'!$O$4:$AE$8890,MATCH(P2916,'DCM CARDS LOOKUP - HIDDEN'!$N$4:$N$8890,0),$J2916)</f>
        <v>0</v>
      </c>
      <c r="D2916" s="5">
        <f>INDEX('DCM CARDS LOOKUP - HIDDEN'!$O$4:$AE$8890,MATCH(Q2916,'DCM CARDS LOOKUP - HIDDEN'!$N$4:$N$8890,0),$J2916)</f>
        <v>0</v>
      </c>
      <c r="E2916" s="5">
        <f>INDEX('DCM CARDS LOOKUP - HIDDEN'!$O$4:$AE$8890,MATCH(R2916,'DCM CARDS LOOKUP - HIDDEN'!$N$4:$N$8890,0),$J2916)</f>
        <v>0</v>
      </c>
      <c r="F2916" s="5">
        <f>INDEX('DCM CARDS LOOKUP - HIDDEN'!$O$4:$AE$8890,MATCH(S2916,'DCM CARDS LOOKUP - HIDDEN'!$N$4:$N$8890,0),$J2916)</f>
        <v>0</v>
      </c>
      <c r="G2916" s="31"/>
      <c r="H2916" s="35"/>
      <c r="J2916" s="4">
        <v>14</v>
      </c>
      <c r="O2916">
        <f>L2903*10000+M2903*100+B2901</f>
        <v>101101</v>
      </c>
      <c r="P2916">
        <f>L2903*10000+M2903*100+C2901</f>
        <v>101102</v>
      </c>
      <c r="Q2916">
        <f>L2903*10000+M2903*100+D2901</f>
        <v>101103</v>
      </c>
      <c r="R2916">
        <f>L2903*10000+M2903*100+E2881</f>
        <v>101104</v>
      </c>
      <c r="S2916">
        <f>L2903*10000+M2903*100+F2881</f>
        <v>101105</v>
      </c>
    </row>
    <row r="2917" spans="1:20" x14ac:dyDescent="0.2">
      <c r="A2917" s="2"/>
      <c r="B2917" s="5"/>
      <c r="C2917" s="5"/>
      <c r="D2917" s="5"/>
      <c r="E2917" s="5"/>
      <c r="F2917" s="5"/>
      <c r="G2917" s="5"/>
      <c r="H2917" s="5"/>
      <c r="J2917" s="13"/>
    </row>
    <row r="2918" spans="1:20" x14ac:dyDescent="0.2">
      <c r="A2918" s="6"/>
      <c r="B2918" s="7">
        <v>1</v>
      </c>
      <c r="C2918" s="7">
        <v>2</v>
      </c>
      <c r="D2918" s="7">
        <v>3</v>
      </c>
      <c r="E2918" s="7">
        <v>4</v>
      </c>
      <c r="F2918" s="7">
        <v>5</v>
      </c>
      <c r="G2918" s="7">
        <v>6</v>
      </c>
      <c r="H2918" s="7">
        <v>9</v>
      </c>
      <c r="J2918" s="13"/>
    </row>
    <row r="2921" spans="1:20" x14ac:dyDescent="0.2">
      <c r="A2921" s="1" t="str">
        <f>"Version "&amp;L2923&amp;"; Task"&amp;M2923</f>
        <v>Version 10; Task12</v>
      </c>
      <c r="B2921" s="4">
        <v>1</v>
      </c>
      <c r="C2921" s="4">
        <v>2</v>
      </c>
      <c r="D2921" s="4">
        <v>3</v>
      </c>
      <c r="E2921" s="4">
        <f>E2901</f>
        <v>4</v>
      </c>
      <c r="F2921" s="4">
        <f>F2901</f>
        <v>5</v>
      </c>
      <c r="G2921" s="4">
        <v>6</v>
      </c>
      <c r="J2921" s="13"/>
    </row>
    <row r="2922" spans="1:20" ht="15" customHeight="1" x14ac:dyDescent="0.2">
      <c r="A2922" s="11" t="s">
        <v>8</v>
      </c>
      <c r="B2922" s="12" t="s">
        <v>9</v>
      </c>
      <c r="C2922" s="12" t="s">
        <v>10</v>
      </c>
      <c r="D2922" s="12" t="s">
        <v>11</v>
      </c>
      <c r="E2922" s="20" t="s">
        <v>21</v>
      </c>
      <c r="F2922" s="20" t="s">
        <v>22</v>
      </c>
      <c r="G2922" s="20"/>
      <c r="H2922" s="34" t="s">
        <v>15</v>
      </c>
      <c r="J2922" s="13"/>
      <c r="L2922" t="s">
        <v>12</v>
      </c>
      <c r="M2922" t="s">
        <v>1</v>
      </c>
    </row>
    <row r="2923" spans="1:20" x14ac:dyDescent="0.2">
      <c r="A2923" s="10" t="str">
        <f>INDEX(REFERENCE!$B$2:$J$2,1,'EXAMPLE OF CHOICE CARDS'!J2923)</f>
        <v>Type</v>
      </c>
      <c r="B2923" s="5" t="str">
        <f>INDEX('DCM CARDS LOOKUP - HIDDEN'!$O$4:$AE$8890,MATCH(O2923,'DCM CARDS LOOKUP - HIDDEN'!$N$4:$N$8890,0),$J2923)</f>
        <v>Topicals</v>
      </c>
      <c r="C2923" s="5" t="str">
        <f>INDEX('DCM CARDS LOOKUP - HIDDEN'!$O$4:$AE$8890,MATCH(P2923,'DCM CARDS LOOKUP - HIDDEN'!$N$4:$N$8890,0),$J2923)</f>
        <v>Topicals</v>
      </c>
      <c r="D2923" s="5" t="str">
        <f>INDEX('DCM CARDS LOOKUP - HIDDEN'!$O$4:$AE$8890,MATCH(Q2923,'DCM CARDS LOOKUP - HIDDEN'!$N$4:$N$8890,0),$J2923)</f>
        <v>Pads</v>
      </c>
      <c r="E2923" s="5" t="str">
        <f>INDEX('DCM CARDS LOOKUP - HIDDEN'!$O$4:$AE$8890,MATCH(R2923,'DCM CARDS LOOKUP - HIDDEN'!$N$4:$N$8890,0),$J2923)</f>
        <v>Pads</v>
      </c>
      <c r="F2923" s="5" t="str">
        <f>INDEX('DCM CARDS LOOKUP - HIDDEN'!$O$4:$AE$8890,MATCH(S2923,'DCM CARDS LOOKUP - HIDDEN'!$N$4:$N$8890,0),$J2923)</f>
        <v>Pads</v>
      </c>
      <c r="G2923" s="5" t="str">
        <f>INDEX('DCM CARDS LOOKUP - HIDDEN'!$O$4:$AE$8890,MATCH(T2923,'DCM CARDS LOOKUP - HIDDEN'!$N$4:$N$8890,0),$J2923)</f>
        <v>Topicals</v>
      </c>
      <c r="H2923" s="35"/>
      <c r="J2923" s="4">
        <v>1</v>
      </c>
      <c r="L2923">
        <f>IF(M2903=15,L2903+1,L2903)</f>
        <v>10</v>
      </c>
      <c r="M2923">
        <f>IF(M2903&lt;15,M2903+1,1)</f>
        <v>12</v>
      </c>
      <c r="O2923">
        <f>L2923*10000+M2923*100+B2921</f>
        <v>101201</v>
      </c>
      <c r="P2923">
        <f>L2923*10000+M2923*100+C2921</f>
        <v>101202</v>
      </c>
      <c r="Q2923">
        <f>L2923*10000+M2923*100+D2921</f>
        <v>101203</v>
      </c>
      <c r="R2923">
        <f>L2923*10000+M2923*100+E2901</f>
        <v>101204</v>
      </c>
      <c r="S2923">
        <f>L2923*10000+M2923*100+F2901</f>
        <v>101205</v>
      </c>
      <c r="T2923">
        <f>L2923*10000+M2923*100+G2901</f>
        <v>101206</v>
      </c>
    </row>
    <row r="2924" spans="1:20" x14ac:dyDescent="0.2">
      <c r="A2924" s="10" t="str">
        <f>INDEX(REFERENCE!$B$2:$J$2,1,'EXAMPLE OF CHOICE CARDS'!J2924)</f>
        <v>Brand</v>
      </c>
      <c r="B2924" s="5" t="str">
        <f>INDEX('DCM CARDS LOOKUP - HIDDEN'!$O$4:$AE$8890,MATCH(O2924,'DCM CARDS LOOKUP - HIDDEN'!$N$4:$N$8890,0),$J2924)</f>
        <v>Tiger Balm</v>
      </c>
      <c r="C2924" s="5" t="str">
        <f>INDEX('DCM CARDS LOOKUP - HIDDEN'!$O$4:$AE$8890,MATCH(P2924,'DCM CARDS LOOKUP - HIDDEN'!$N$4:$N$8890,0),$J2924)</f>
        <v>Icy Hot</v>
      </c>
      <c r="D2924" s="5" t="str">
        <f>INDEX('DCM CARDS LOOKUP - HIDDEN'!$O$4:$AE$8890,MATCH(Q2924,'DCM CARDS LOOKUP - HIDDEN'!$N$4:$N$8890,0),$J2924)</f>
        <v>Be Koool</v>
      </c>
      <c r="E2924" s="5" t="str">
        <f>INDEX('DCM CARDS LOOKUP - HIDDEN'!$O$4:$AE$8890,MATCH(R2924,'DCM CARDS LOOKUP - HIDDEN'!$N$4:$N$8890,0),$J2924)</f>
        <v>Vicks Vapopatch</v>
      </c>
      <c r="F2924" s="5" t="str">
        <f>INDEX('DCM CARDS LOOKUP - HIDDEN'!$O$4:$AE$8890,MATCH(S2924,'DCM CARDS LOOKUP - HIDDEN'!$N$4:$N$8890,0),$J2924)</f>
        <v>CVS Health</v>
      </c>
      <c r="G2924" s="5" t="str">
        <f>INDEX('DCM CARDS LOOKUP - HIDDEN'!$O$4:$AE$8890,MATCH(T2924,'DCM CARDS LOOKUP - HIDDEN'!$N$4:$N$8890,0),$J2924)</f>
        <v>Aspercreme</v>
      </c>
      <c r="H2924" s="35"/>
      <c r="J2924" s="4">
        <v>2</v>
      </c>
      <c r="O2924">
        <f>L2923*10000+M2923*100+B2921</f>
        <v>101201</v>
      </c>
      <c r="P2924">
        <f>L2923*10000+M2923*100+C2921</f>
        <v>101202</v>
      </c>
      <c r="Q2924">
        <f>L2923*10000+M2923*100+D2921</f>
        <v>101203</v>
      </c>
      <c r="R2924">
        <f>L2923*10000+M2923*100+E2901</f>
        <v>101204</v>
      </c>
      <c r="S2924">
        <f>L2923*10000+M2923*100+F2901</f>
        <v>101205</v>
      </c>
      <c r="T2924">
        <f>L2923*10000+M2923*100+G2901</f>
        <v>101206</v>
      </c>
    </row>
    <row r="2925" spans="1:20" ht="28.5" x14ac:dyDescent="0.2">
      <c r="A2925" s="10" t="str">
        <f>INDEX(REFERENCE!$B$2:$J$2,1,'EXAMPLE OF CHOICE CARDS'!J2925)</f>
        <v>Sensation</v>
      </c>
      <c r="B2925" s="5" t="str">
        <f>INDEX('DCM CARDS LOOKUP - HIDDEN'!$O$4:$AE$8890,MATCH(O2925,'DCM CARDS LOOKUP - HIDDEN'!$N$4:$N$8890,0),$J2925)</f>
        <v>Hot sensation</v>
      </c>
      <c r="C2925" s="5" t="str">
        <f>INDEX('DCM CARDS LOOKUP - HIDDEN'!$O$4:$AE$8890,MATCH(P2925,'DCM CARDS LOOKUP - HIDDEN'!$N$4:$N$8890,0),$J2925)</f>
        <v>Both hot and cold sensation</v>
      </c>
      <c r="D2925" s="5" t="str">
        <f>INDEX('DCM CARDS LOOKUP - HIDDEN'!$O$4:$AE$8890,MATCH(Q2925,'DCM CARDS LOOKUP - HIDDEN'!$N$4:$N$8890,0),$J2925)</f>
        <v>No sensation/drug free/for circulation</v>
      </c>
      <c r="E2925" s="5" t="str">
        <f>INDEX('DCM CARDS LOOKUP - HIDDEN'!$O$4:$AE$8890,MATCH(R2925,'DCM CARDS LOOKUP - HIDDEN'!$N$4:$N$8890,0),$J2925)</f>
        <v>Lidocaine/numbing sensation</v>
      </c>
      <c r="F2925" s="5" t="str">
        <f>INDEX('DCM CARDS LOOKUP - HIDDEN'!$O$4:$AE$8890,MATCH(S2925,'DCM CARDS LOOKUP - HIDDEN'!$N$4:$N$8890,0),$J2925)</f>
        <v>Both hot and cold sensation</v>
      </c>
      <c r="G2925" s="5" t="str">
        <f>INDEX('DCM CARDS LOOKUP - HIDDEN'!$O$4:$AE$8890,MATCH(T2925,'DCM CARDS LOOKUP - HIDDEN'!$N$4:$N$8890,0),$J2925)</f>
        <v>Hot sensation</v>
      </c>
      <c r="H2925" s="35"/>
      <c r="J2925" s="4">
        <v>3</v>
      </c>
      <c r="O2925">
        <f>L2923*10000+M2923*100+B2921</f>
        <v>101201</v>
      </c>
      <c r="P2925">
        <f>L2923*10000+M2923*100+C2921</f>
        <v>101202</v>
      </c>
      <c r="Q2925">
        <f>L2923*10000+M2923*100+D2921</f>
        <v>101203</v>
      </c>
      <c r="R2925">
        <f>L2923*10000+M2923*100+E2901</f>
        <v>101204</v>
      </c>
      <c r="S2925">
        <f>L2923*10000+M2923*100+F2901</f>
        <v>101205</v>
      </c>
      <c r="T2925">
        <f>L2923*10000+M2923*100+G2901</f>
        <v>101206</v>
      </c>
    </row>
    <row r="2926" spans="1:20" x14ac:dyDescent="0.2">
      <c r="A2926" s="10" t="str">
        <f>INDEX(REFERENCE!$B$2:$J$2,1,'EXAMPLE OF CHOICE CARDS'!J2926)</f>
        <v>Treatment Area</v>
      </c>
      <c r="B2926" s="5" t="str">
        <f>INDEX('DCM CARDS LOOKUP - HIDDEN'!$O$4:$AE$8890,MATCH(O2926,'DCM CARDS LOOKUP - HIDDEN'!$N$4:$N$8890,0),$J2926)</f>
        <v>-</v>
      </c>
      <c r="C2926" s="5" t="str">
        <f>INDEX('DCM CARDS LOOKUP - HIDDEN'!$O$4:$AE$8890,MATCH(P2926,'DCM CARDS LOOKUP - HIDDEN'!$N$4:$N$8890,0),$J2926)</f>
        <v>-</v>
      </c>
      <c r="D2926" s="5" t="str">
        <f>INDEX('DCM CARDS LOOKUP - HIDDEN'!$O$4:$AE$8890,MATCH(Q2926,'DCM CARDS LOOKUP - HIDDEN'!$N$4:$N$8890,0),$J2926)</f>
        <v>Neck</v>
      </c>
      <c r="E2926" s="5" t="str">
        <f>INDEX('DCM CARDS LOOKUP - HIDDEN'!$O$4:$AE$8890,MATCH(R2926,'DCM CARDS LOOKUP - HIDDEN'!$N$4:$N$8890,0),$J2926)</f>
        <v>Hands (arthritis)</v>
      </c>
      <c r="F2926" s="5" t="str">
        <f>INDEX('DCM CARDS LOOKUP - HIDDEN'!$O$4:$AE$8890,MATCH(S2926,'DCM CARDS LOOKUP - HIDDEN'!$N$4:$N$8890,0),$J2926)</f>
        <v>Shoulder</v>
      </c>
      <c r="G2926" s="5" t="str">
        <f>INDEX('DCM CARDS LOOKUP - HIDDEN'!$O$4:$AE$8890,MATCH(T2926,'DCM CARDS LOOKUP - HIDDEN'!$N$4:$N$8890,0),$J2926)</f>
        <v>-</v>
      </c>
      <c r="H2926" s="35"/>
      <c r="J2926" s="4">
        <v>4</v>
      </c>
      <c r="O2926">
        <f>L2923*10000+M2923*100+B2921</f>
        <v>101201</v>
      </c>
      <c r="P2926">
        <f>L2923*10000+M2923*100+C2921</f>
        <v>101202</v>
      </c>
      <c r="Q2926">
        <f>L2923*10000+M2923*100+D2921</f>
        <v>101203</v>
      </c>
      <c r="R2926">
        <f>L2923*10000+M2923*100+E2901</f>
        <v>101204</v>
      </c>
      <c r="S2926">
        <f>L2923*10000+M2923*100+F2901</f>
        <v>101205</v>
      </c>
      <c r="T2926">
        <f>L2923*10000+M2923*100+G2901</f>
        <v>101206</v>
      </c>
    </row>
    <row r="2927" spans="1:20" x14ac:dyDescent="0.2">
      <c r="A2927" s="10" t="str">
        <f>INDEX(REFERENCE!$B$2:$J$2,1,'EXAMPLE OF CHOICE CARDS'!J2927)</f>
        <v>Format</v>
      </c>
      <c r="B2927" s="5" t="str">
        <f>INDEX('DCM CARDS LOOKUP - HIDDEN'!$O$4:$AE$8890,MATCH(O2927,'DCM CARDS LOOKUP - HIDDEN'!$N$4:$N$8890,0),$J2927)</f>
        <v>Liquid</v>
      </c>
      <c r="C2927" s="5" t="str">
        <f>INDEX('DCM CARDS LOOKUP - HIDDEN'!$O$4:$AE$8890,MATCH(P2927,'DCM CARDS LOOKUP - HIDDEN'!$N$4:$N$8890,0),$J2927)</f>
        <v>Spray</v>
      </c>
      <c r="D2927" s="5" t="str">
        <f>INDEX('DCM CARDS LOOKUP - HIDDEN'!$O$4:$AE$8890,MATCH(Q2927,'DCM CARDS LOOKUP - HIDDEN'!$N$4:$N$8890,0),$J2927)</f>
        <v>Single use pads/patches</v>
      </c>
      <c r="E2927" s="5" t="str">
        <f>INDEX('DCM CARDS LOOKUP - HIDDEN'!$O$4:$AE$8890,MATCH(R2927,'DCM CARDS LOOKUP - HIDDEN'!$N$4:$N$8890,0),$J2927)</f>
        <v>Single use pads/patches</v>
      </c>
      <c r="F2927" s="5" t="str">
        <f>INDEX('DCM CARDS LOOKUP - HIDDEN'!$O$4:$AE$8890,MATCH(S2927,'DCM CARDS LOOKUP - HIDDEN'!$N$4:$N$8890,0),$J2927)</f>
        <v>Single use pads/patches</v>
      </c>
      <c r="G2927" s="5" t="str">
        <f>INDEX('DCM CARDS LOOKUP - HIDDEN'!$O$4:$AE$8890,MATCH(T2927,'DCM CARDS LOOKUP - HIDDEN'!$N$4:$N$8890,0),$J2927)</f>
        <v>Roll-on</v>
      </c>
      <c r="H2927" s="35"/>
      <c r="J2927" s="4">
        <v>5</v>
      </c>
      <c r="O2927">
        <f>L2923*10000+M2923*100+B2921</f>
        <v>101201</v>
      </c>
      <c r="P2927">
        <f>L2923*10000+M2923*100+C2921</f>
        <v>101202</v>
      </c>
      <c r="Q2927">
        <f>L2923*10000+M2923*100+D2921</f>
        <v>101203</v>
      </c>
      <c r="R2927">
        <f>L2923*10000+M2923*100+E2901</f>
        <v>101204</v>
      </c>
      <c r="S2927">
        <f>L2923*10000+M2923*100+F2901</f>
        <v>101205</v>
      </c>
      <c r="T2927">
        <f>L2923*10000+M2923*100+G2901</f>
        <v>101206</v>
      </c>
    </row>
    <row r="2928" spans="1:20" x14ac:dyDescent="0.2">
      <c r="A2928" s="10" t="str">
        <f>INDEX(REFERENCE!$B$2:$J$2,1,'EXAMPLE OF CHOICE CARDS'!J2928)</f>
        <v>Count</v>
      </c>
      <c r="B2928" s="5" t="str">
        <f>INDEX('DCM CARDS LOOKUP - HIDDEN'!$O$4:$AE$8890,MATCH(O2928,'DCM CARDS LOOKUP - HIDDEN'!$N$4:$N$8890,0),$J2928)</f>
        <v>3.5 oz</v>
      </c>
      <c r="C2928" s="5" t="str">
        <f>INDEX('DCM CARDS LOOKUP - HIDDEN'!$O$4:$AE$8890,MATCH(P2928,'DCM CARDS LOOKUP - HIDDEN'!$N$4:$N$8890,0),$J2928)</f>
        <v>4.5 oz</v>
      </c>
      <c r="D2928" s="5" t="str">
        <f>INDEX('DCM CARDS LOOKUP - HIDDEN'!$O$4:$AE$8890,MATCH(Q2928,'DCM CARDS LOOKUP - HIDDEN'!$N$4:$N$8890,0),$J2928)</f>
        <v>2 count</v>
      </c>
      <c r="E2928" s="5" t="str">
        <f>INDEX('DCM CARDS LOOKUP - HIDDEN'!$O$4:$AE$8890,MATCH(R2928,'DCM CARDS LOOKUP - HIDDEN'!$N$4:$N$8890,0),$J2928)</f>
        <v>5 count</v>
      </c>
      <c r="F2928" s="5" t="str">
        <f>INDEX('DCM CARDS LOOKUP - HIDDEN'!$O$4:$AE$8890,MATCH(S2928,'DCM CARDS LOOKUP - HIDDEN'!$N$4:$N$8890,0),$J2928)</f>
        <v>4 count</v>
      </c>
      <c r="G2928" s="5" t="str">
        <f>INDEX('DCM CARDS LOOKUP - HIDDEN'!$O$4:$AE$8890,MATCH(T2928,'DCM CARDS LOOKUP - HIDDEN'!$N$4:$N$8890,0),$J2928)</f>
        <v>5.5 oz</v>
      </c>
      <c r="H2928" s="35"/>
      <c r="J2928" s="4">
        <v>6</v>
      </c>
      <c r="O2928">
        <f>L2923*10000+M2923*100+B2921</f>
        <v>101201</v>
      </c>
      <c r="P2928">
        <f>L2923*10000+M2923*100+C2921</f>
        <v>101202</v>
      </c>
      <c r="Q2928">
        <f>L2923*10000+M2923*100+D2921</f>
        <v>101203</v>
      </c>
      <c r="R2928">
        <f>L2923*10000+M2923*100+E2901</f>
        <v>101204</v>
      </c>
      <c r="S2928">
        <f>L2923*10000+M2923*100+F2901</f>
        <v>101205</v>
      </c>
      <c r="T2928">
        <f>L2923*10000+M2923*100+G2901</f>
        <v>101206</v>
      </c>
    </row>
    <row r="2929" spans="1:20" ht="15" customHeight="1" x14ac:dyDescent="0.2">
      <c r="A2929" s="10" t="str">
        <f>INDEX(REFERENCE!$B$2:$J$2,1,'EXAMPLE OF CHOICE CARDS'!J2929)</f>
        <v>Price</v>
      </c>
      <c r="B2929" s="29">
        <f>INDEX('DCM CARDS LOOKUP - HIDDEN'!$O$4:$AE$8890,MATCH(O2929,'DCM CARDS LOOKUP - HIDDEN'!$N$4:$N$8890,0),$J2929)</f>
        <v>13.88</v>
      </c>
      <c r="C2929" s="29">
        <f>INDEX('DCM CARDS LOOKUP - HIDDEN'!$O$4:$AE$8890,MATCH(P2929,'DCM CARDS LOOKUP - HIDDEN'!$N$4:$N$8890,0),$J2929)</f>
        <v>24</v>
      </c>
      <c r="D2929" s="29">
        <f>INDEX('DCM CARDS LOOKUP - HIDDEN'!$O$4:$AE$8890,MATCH(Q2929,'DCM CARDS LOOKUP - HIDDEN'!$N$4:$N$8890,0),$J2929)</f>
        <v>6.59</v>
      </c>
      <c r="E2929" s="29">
        <f>INDEX('DCM CARDS LOOKUP - HIDDEN'!$O$4:$AE$8890,MATCH(R2929,'DCM CARDS LOOKUP - HIDDEN'!$N$4:$N$8890,0),$J2929)</f>
        <v>8.93</v>
      </c>
      <c r="F2929" s="29">
        <f>INDEX('DCM CARDS LOOKUP - HIDDEN'!$O$4:$AE$8890,MATCH(S2929,'DCM CARDS LOOKUP - HIDDEN'!$N$4:$N$8890,0),$J2929)</f>
        <v>16.71</v>
      </c>
      <c r="G2929" s="29">
        <f>INDEX('DCM CARDS LOOKUP - HIDDEN'!$O$4:$AE$8890,MATCH(T2929,'DCM CARDS LOOKUP - HIDDEN'!$N$4:$N$8890,0),$J2929)</f>
        <v>13.9</v>
      </c>
      <c r="H2929" s="35"/>
      <c r="J2929" s="4">
        <v>7</v>
      </c>
      <c r="O2929">
        <f>L2923*10000+M2923*100+B2921</f>
        <v>101201</v>
      </c>
      <c r="P2929">
        <f>L2923*10000+M2923*100+C2921</f>
        <v>101202</v>
      </c>
      <c r="Q2929">
        <f>L2923*10000+M2923*100+D2921</f>
        <v>101203</v>
      </c>
      <c r="R2929">
        <f>L2923*10000+M2923*100+E2901</f>
        <v>101204</v>
      </c>
      <c r="S2929">
        <f>L2923*10000+M2923*100+F2901</f>
        <v>101205</v>
      </c>
      <c r="T2929">
        <f>L2923*10000+M2923*100+G2901</f>
        <v>101206</v>
      </c>
    </row>
    <row r="2930" spans="1:20" ht="15" customHeight="1" x14ac:dyDescent="0.2">
      <c r="A2930" s="10" t="str">
        <f>INDEX(REFERENCE!$B$2:$J$2,1,'EXAMPLE OF CHOICE CARDS'!J2930)</f>
        <v>Review Rating</v>
      </c>
      <c r="B2930" s="5" t="str">
        <f>INDEX('DCM CARDS LOOKUP - HIDDEN'!$O$4:$AE$8890,MATCH(O2930,'DCM CARDS LOOKUP - HIDDEN'!$N$4:$N$8890,0),$J2930)</f>
        <v>4.8 stars</v>
      </c>
      <c r="C2930" s="5" t="str">
        <f>INDEX('DCM CARDS LOOKUP - HIDDEN'!$O$4:$AE$8890,MATCH(P2930,'DCM CARDS LOOKUP - HIDDEN'!$N$4:$N$8890,0),$J2930)</f>
        <v>4.6 stars</v>
      </c>
      <c r="D2930" s="5" t="str">
        <f>INDEX('DCM CARDS LOOKUP - HIDDEN'!$O$4:$AE$8890,MATCH(Q2930,'DCM CARDS LOOKUP - HIDDEN'!$N$4:$N$8890,0),$J2930)</f>
        <v>4.8 stars</v>
      </c>
      <c r="E2930" s="5" t="str">
        <f>INDEX('DCM CARDS LOOKUP - HIDDEN'!$O$4:$AE$8890,MATCH(R2930,'DCM CARDS LOOKUP - HIDDEN'!$N$4:$N$8890,0),$J2930)</f>
        <v>4.5 stars</v>
      </c>
      <c r="F2930" s="5" t="str">
        <f>INDEX('DCM CARDS LOOKUP - HIDDEN'!$O$4:$AE$8890,MATCH(S2930,'DCM CARDS LOOKUP - HIDDEN'!$N$4:$N$8890,0),$J2930)</f>
        <v>4.6 stars</v>
      </c>
      <c r="G2930" s="5" t="str">
        <f>INDEX('DCM CARDS LOOKUP - HIDDEN'!$O$4:$AE$8890,MATCH(T2930,'DCM CARDS LOOKUP - HIDDEN'!$N$4:$N$8890,0),$J2930)</f>
        <v>4.5 stars</v>
      </c>
      <c r="H2930" s="35"/>
      <c r="J2930" s="4">
        <v>8</v>
      </c>
      <c r="O2930">
        <f>L2923*10000+M2923*100+B2921</f>
        <v>101201</v>
      </c>
      <c r="P2930">
        <f>L2923*10000+M2923*100+C2921</f>
        <v>101202</v>
      </c>
      <c r="Q2930">
        <f>L2923*10000+M2923*100+D2921</f>
        <v>101203</v>
      </c>
      <c r="R2930">
        <f>L2923*10000+M2923*100+E2901</f>
        <v>101204</v>
      </c>
      <c r="S2930">
        <f>L2923*10000+M2923*100+F2901</f>
        <v>101205</v>
      </c>
      <c r="T2930">
        <f>L2923*10000+M2923*100+G2901</f>
        <v>101206</v>
      </c>
    </row>
    <row r="2931" spans="1:20" ht="15" customHeight="1" x14ac:dyDescent="0.2">
      <c r="A2931" s="10" t="str">
        <f>INDEX(REFERENCE!$B$2:$J$2,1,'EXAMPLE OF CHOICE CARDS'!J2931)</f>
        <v>Number of Reviews</v>
      </c>
      <c r="B2931" s="30">
        <f>INDEX('DCM CARDS LOOKUP - HIDDEN'!$O$4:$AE$8890,MATCH(O2931,'DCM CARDS LOOKUP - HIDDEN'!$N$4:$N$8890,0),$J2931)</f>
        <v>4500</v>
      </c>
      <c r="C2931" s="30">
        <f>INDEX('DCM CARDS LOOKUP - HIDDEN'!$O$4:$AE$8890,MATCH(P2931,'DCM CARDS LOOKUP - HIDDEN'!$N$4:$N$8890,0),$J2931)</f>
        <v>1250</v>
      </c>
      <c r="D2931" s="30">
        <f>INDEX('DCM CARDS LOOKUP - HIDDEN'!$O$4:$AE$8890,MATCH(Q2931,'DCM CARDS LOOKUP - HIDDEN'!$N$4:$N$8890,0),$J2931)</f>
        <v>4500</v>
      </c>
      <c r="E2931" s="30">
        <f>INDEX('DCM CARDS LOOKUP - HIDDEN'!$O$4:$AE$8890,MATCH(R2931,'DCM CARDS LOOKUP - HIDDEN'!$N$4:$N$8890,0),$J2931)</f>
        <v>1250</v>
      </c>
      <c r="F2931" s="30">
        <f>INDEX('DCM CARDS LOOKUP - HIDDEN'!$O$4:$AE$8890,MATCH(S2931,'DCM CARDS LOOKUP - HIDDEN'!$N$4:$N$8890,0),$J2931)</f>
        <v>4500</v>
      </c>
      <c r="G2931" s="30">
        <f>INDEX('DCM CARDS LOOKUP - HIDDEN'!$O$4:$AE$8890,MATCH(T2931,'DCM CARDS LOOKUP - HIDDEN'!$N$4:$N$8890,0),$J2931)</f>
        <v>1250</v>
      </c>
      <c r="H2931" s="35"/>
      <c r="J2931" s="4">
        <v>9</v>
      </c>
      <c r="O2931">
        <f>L2923*10000+M2923*100+B2921</f>
        <v>101201</v>
      </c>
      <c r="P2931">
        <f>L2923*10000+M2923*100+C2921</f>
        <v>101202</v>
      </c>
      <c r="Q2931">
        <f>L2923*10000+M2923*100+D2921</f>
        <v>101203</v>
      </c>
      <c r="R2931">
        <f>L2923*10000+M2923*100+E2901</f>
        <v>101204</v>
      </c>
      <c r="S2931">
        <f>L2923*10000+M2923*100+F2901</f>
        <v>101205</v>
      </c>
      <c r="T2931">
        <f>L2923*10000+M2923*100+G2901</f>
        <v>101206</v>
      </c>
    </row>
    <row r="2932" spans="1:20" ht="15" hidden="1" customHeight="1" x14ac:dyDescent="0.2">
      <c r="A2932" s="10" t="e">
        <f>INDEX(REFERENCE!$B$2:$J$2,1,'EXAMPLE OF CHOICE CARDS'!J2932)</f>
        <v>#REF!</v>
      </c>
      <c r="B2932" s="5">
        <f>INDEX('DCM CARDS LOOKUP - HIDDEN'!$O$4:$AE$8890,MATCH(O2932,'DCM CARDS LOOKUP - HIDDEN'!$N$4:$N$8890,0),$J2932)</f>
        <v>0</v>
      </c>
      <c r="C2932" s="5">
        <f>INDEX('DCM CARDS LOOKUP - HIDDEN'!$O$4:$AE$8890,MATCH(P2932,'DCM CARDS LOOKUP - HIDDEN'!$N$4:$N$8890,0),$J2932)</f>
        <v>0</v>
      </c>
      <c r="D2932" s="5">
        <f>INDEX('DCM CARDS LOOKUP - HIDDEN'!$O$4:$AE$8890,MATCH(Q2932,'DCM CARDS LOOKUP - HIDDEN'!$N$4:$N$8890,0),$J2932)</f>
        <v>0</v>
      </c>
      <c r="E2932" s="5">
        <f>INDEX('DCM CARDS LOOKUP - HIDDEN'!$O$4:$AE$8890,MATCH(R2932,'DCM CARDS LOOKUP - HIDDEN'!$N$4:$N$8890,0),$J2932)</f>
        <v>0</v>
      </c>
      <c r="F2932" s="5">
        <f>INDEX('DCM CARDS LOOKUP - HIDDEN'!$O$4:$AE$8890,MATCH(S2932,'DCM CARDS LOOKUP - HIDDEN'!$N$4:$N$8890,0),$J2932)</f>
        <v>0</v>
      </c>
      <c r="G2932" s="31"/>
      <c r="H2932" s="35"/>
      <c r="J2932" s="4">
        <v>10</v>
      </c>
      <c r="O2932">
        <f>L2923*10000+M2923*100+B2921</f>
        <v>101201</v>
      </c>
      <c r="P2932">
        <f>L2923*10000+M2923*100+C2921</f>
        <v>101202</v>
      </c>
      <c r="Q2932">
        <f>L2923*10000+M2923*100+D2921</f>
        <v>101203</v>
      </c>
      <c r="R2932">
        <f>L2923*10000+M2923*100+E2901</f>
        <v>101204</v>
      </c>
      <c r="S2932">
        <f>L2923*10000+M2923*100+F2901</f>
        <v>101205</v>
      </c>
    </row>
    <row r="2933" spans="1:20" ht="15" hidden="1" customHeight="1" x14ac:dyDescent="0.2">
      <c r="A2933" s="10" t="e">
        <f>INDEX(REFERENCE!$B$2:$J$2,1,'EXAMPLE OF CHOICE CARDS'!J2933)</f>
        <v>#REF!</v>
      </c>
      <c r="B2933" s="5">
        <f>INDEX('DCM CARDS LOOKUP - HIDDEN'!$O$4:$AE$8890,MATCH(O2933,'DCM CARDS LOOKUP - HIDDEN'!$N$4:$N$8890,0),$J2933)</f>
        <v>0</v>
      </c>
      <c r="C2933" s="5">
        <f>INDEX('DCM CARDS LOOKUP - HIDDEN'!$O$4:$AE$8890,MATCH(P2933,'DCM CARDS LOOKUP - HIDDEN'!$N$4:$N$8890,0),$J2933)</f>
        <v>0</v>
      </c>
      <c r="D2933" s="5">
        <f>INDEX('DCM CARDS LOOKUP - HIDDEN'!$O$4:$AE$8890,MATCH(Q2933,'DCM CARDS LOOKUP - HIDDEN'!$N$4:$N$8890,0),$J2933)</f>
        <v>0</v>
      </c>
      <c r="E2933" s="5">
        <f>INDEX('DCM CARDS LOOKUP - HIDDEN'!$O$4:$AE$8890,MATCH(R2933,'DCM CARDS LOOKUP - HIDDEN'!$N$4:$N$8890,0),$J2933)</f>
        <v>0</v>
      </c>
      <c r="F2933" s="5">
        <f>INDEX('DCM CARDS LOOKUP - HIDDEN'!$O$4:$AE$8890,MATCH(S2933,'DCM CARDS LOOKUP - HIDDEN'!$N$4:$N$8890,0),$J2933)</f>
        <v>0</v>
      </c>
      <c r="G2933" s="31"/>
      <c r="H2933" s="35"/>
      <c r="J2933" s="4">
        <v>11</v>
      </c>
      <c r="O2933">
        <f>L2923*10000+M2923*100+B2921</f>
        <v>101201</v>
      </c>
      <c r="P2933">
        <f>L2923*10000+M2923*100+C2921</f>
        <v>101202</v>
      </c>
      <c r="Q2933">
        <f>L2923*10000+M2923*100+D2921</f>
        <v>101203</v>
      </c>
      <c r="R2933">
        <f>L2923*10000+M2923*100+E2901</f>
        <v>101204</v>
      </c>
      <c r="S2933">
        <f>L2923*10000+M2923*100+F2901</f>
        <v>101205</v>
      </c>
    </row>
    <row r="2934" spans="1:20" ht="15" hidden="1" customHeight="1" x14ac:dyDescent="0.2">
      <c r="A2934" s="10" t="e">
        <f>INDEX(REFERENCE!$B$2:$J$2,1,'EXAMPLE OF CHOICE CARDS'!J2934)</f>
        <v>#REF!</v>
      </c>
      <c r="B2934" s="5">
        <f>INDEX('DCM CARDS LOOKUP - HIDDEN'!$O$4:$AE$8890,MATCH(O2934,'DCM CARDS LOOKUP - HIDDEN'!$N$4:$N$8890,0),$J2934)</f>
        <v>0</v>
      </c>
      <c r="C2934" s="5">
        <f>INDEX('DCM CARDS LOOKUP - HIDDEN'!$O$4:$AE$8890,MATCH(P2934,'DCM CARDS LOOKUP - HIDDEN'!$N$4:$N$8890,0),$J2934)</f>
        <v>0</v>
      </c>
      <c r="D2934" s="5">
        <f>INDEX('DCM CARDS LOOKUP - HIDDEN'!$O$4:$AE$8890,MATCH(Q2934,'DCM CARDS LOOKUP - HIDDEN'!$N$4:$N$8890,0),$J2934)</f>
        <v>0</v>
      </c>
      <c r="E2934" s="5">
        <f>INDEX('DCM CARDS LOOKUP - HIDDEN'!$O$4:$AE$8890,MATCH(R2934,'DCM CARDS LOOKUP - HIDDEN'!$N$4:$N$8890,0),$J2934)</f>
        <v>0</v>
      </c>
      <c r="F2934" s="5">
        <f>INDEX('DCM CARDS LOOKUP - HIDDEN'!$O$4:$AE$8890,MATCH(S2934,'DCM CARDS LOOKUP - HIDDEN'!$N$4:$N$8890,0),$J2934)</f>
        <v>0</v>
      </c>
      <c r="G2934" s="31"/>
      <c r="H2934" s="35"/>
      <c r="J2934" s="4">
        <v>12</v>
      </c>
      <c r="O2934">
        <f>L2923*10000+M2923*100+B2921</f>
        <v>101201</v>
      </c>
      <c r="P2934">
        <f>L2923*10000+M2923*100+C2921</f>
        <v>101202</v>
      </c>
      <c r="Q2934">
        <f>L2923*10000+M2923*100+D2921</f>
        <v>101203</v>
      </c>
      <c r="R2934">
        <f>L2923*10000+M2923*100+E2901</f>
        <v>101204</v>
      </c>
      <c r="S2934">
        <f>L2923*10000+M2923*100+F2901</f>
        <v>101205</v>
      </c>
    </row>
    <row r="2935" spans="1:20" ht="15" hidden="1" customHeight="1" x14ac:dyDescent="0.2">
      <c r="A2935" s="10" t="e">
        <f>INDEX(REFERENCE!$B$2:$J$2,1,'EXAMPLE OF CHOICE CARDS'!J2935)</f>
        <v>#REF!</v>
      </c>
      <c r="B2935" s="5">
        <f>INDEX('DCM CARDS LOOKUP - HIDDEN'!$O$4:$AE$8890,MATCH(O2935,'DCM CARDS LOOKUP - HIDDEN'!$N$4:$N$8890,0),$J2935)</f>
        <v>0</v>
      </c>
      <c r="C2935" s="5">
        <f>INDEX('DCM CARDS LOOKUP - HIDDEN'!$O$4:$AE$8890,MATCH(P2935,'DCM CARDS LOOKUP - HIDDEN'!$N$4:$N$8890,0),$J2935)</f>
        <v>0</v>
      </c>
      <c r="D2935" s="5">
        <f>INDEX('DCM CARDS LOOKUP - HIDDEN'!$O$4:$AE$8890,MATCH(Q2935,'DCM CARDS LOOKUP - HIDDEN'!$N$4:$N$8890,0),$J2935)</f>
        <v>0</v>
      </c>
      <c r="E2935" s="5">
        <f>INDEX('DCM CARDS LOOKUP - HIDDEN'!$O$4:$AE$8890,MATCH(R2935,'DCM CARDS LOOKUP - HIDDEN'!$N$4:$N$8890,0),$J2935)</f>
        <v>0</v>
      </c>
      <c r="F2935" s="5">
        <f>INDEX('DCM CARDS LOOKUP - HIDDEN'!$O$4:$AE$8890,MATCH(S2935,'DCM CARDS LOOKUP - HIDDEN'!$N$4:$N$8890,0),$J2935)</f>
        <v>0</v>
      </c>
      <c r="G2935" s="31"/>
      <c r="H2935" s="35"/>
      <c r="J2935" s="4">
        <v>13</v>
      </c>
      <c r="O2935">
        <f>L2923*10000+M2923*100+B2921</f>
        <v>101201</v>
      </c>
      <c r="P2935">
        <f>L2923*10000+M2923*100+C2921</f>
        <v>101202</v>
      </c>
      <c r="Q2935">
        <f>L2923*10000+M2923*100+D2921</f>
        <v>101203</v>
      </c>
      <c r="R2935">
        <f>L2923*10000+M2923*100+E2901</f>
        <v>101204</v>
      </c>
      <c r="S2935">
        <f>L2923*10000+M2923*100+F2901</f>
        <v>101205</v>
      </c>
    </row>
    <row r="2936" spans="1:20" ht="15" hidden="1" customHeight="1" x14ac:dyDescent="0.2">
      <c r="A2936" s="10" t="e">
        <f>INDEX(REFERENCE!$B$2:$J$2,1,'EXAMPLE OF CHOICE CARDS'!J2936)</f>
        <v>#REF!</v>
      </c>
      <c r="B2936" s="5">
        <f>INDEX('DCM CARDS LOOKUP - HIDDEN'!$O$4:$AE$8890,MATCH(O2936,'DCM CARDS LOOKUP - HIDDEN'!$N$4:$N$8890,0),$J2936)</f>
        <v>0</v>
      </c>
      <c r="C2936" s="5">
        <f>INDEX('DCM CARDS LOOKUP - HIDDEN'!$O$4:$AE$8890,MATCH(P2936,'DCM CARDS LOOKUP - HIDDEN'!$N$4:$N$8890,0),$J2936)</f>
        <v>0</v>
      </c>
      <c r="D2936" s="5">
        <f>INDEX('DCM CARDS LOOKUP - HIDDEN'!$O$4:$AE$8890,MATCH(Q2936,'DCM CARDS LOOKUP - HIDDEN'!$N$4:$N$8890,0),$J2936)</f>
        <v>0</v>
      </c>
      <c r="E2936" s="5">
        <f>INDEX('DCM CARDS LOOKUP - HIDDEN'!$O$4:$AE$8890,MATCH(R2936,'DCM CARDS LOOKUP - HIDDEN'!$N$4:$N$8890,0),$J2936)</f>
        <v>0</v>
      </c>
      <c r="F2936" s="5">
        <f>INDEX('DCM CARDS LOOKUP - HIDDEN'!$O$4:$AE$8890,MATCH(S2936,'DCM CARDS LOOKUP - HIDDEN'!$N$4:$N$8890,0),$J2936)</f>
        <v>0</v>
      </c>
      <c r="G2936" s="31"/>
      <c r="H2936" s="35"/>
      <c r="J2936" s="4">
        <v>14</v>
      </c>
      <c r="O2936">
        <f>L2923*10000+M2923*100+B2921</f>
        <v>101201</v>
      </c>
      <c r="P2936">
        <f>L2923*10000+M2923*100+C2921</f>
        <v>101202</v>
      </c>
      <c r="Q2936">
        <f>L2923*10000+M2923*100+D2921</f>
        <v>101203</v>
      </c>
      <c r="R2936">
        <f>L2923*10000+M2923*100+E2901</f>
        <v>101204</v>
      </c>
      <c r="S2936">
        <f>L2923*10000+M2923*100+F2901</f>
        <v>101205</v>
      </c>
    </row>
    <row r="2937" spans="1:20" x14ac:dyDescent="0.2">
      <c r="A2937" s="2"/>
      <c r="B2937" s="5"/>
      <c r="C2937" s="5"/>
      <c r="D2937" s="5"/>
      <c r="E2937" s="5"/>
      <c r="F2937" s="5"/>
      <c r="G2937" s="5"/>
      <c r="H2937" s="5"/>
      <c r="J2937" s="13"/>
    </row>
    <row r="2938" spans="1:20" x14ac:dyDescent="0.2">
      <c r="A2938" s="6"/>
      <c r="B2938" s="7">
        <v>1</v>
      </c>
      <c r="C2938" s="7">
        <v>2</v>
      </c>
      <c r="D2938" s="7">
        <v>3</v>
      </c>
      <c r="E2938" s="7">
        <v>4</v>
      </c>
      <c r="F2938" s="7">
        <v>5</v>
      </c>
      <c r="G2938" s="7">
        <v>6</v>
      </c>
      <c r="H2938" s="7">
        <v>9</v>
      </c>
      <c r="J2938" s="13"/>
    </row>
    <row r="2941" spans="1:20" x14ac:dyDescent="0.2">
      <c r="A2941" s="1" t="str">
        <f>"Version "&amp;L2943&amp;"; Task"&amp;M2943</f>
        <v>Version 10; Task13</v>
      </c>
      <c r="B2941" s="4">
        <v>1</v>
      </c>
      <c r="C2941" s="4">
        <v>2</v>
      </c>
      <c r="D2941" s="4">
        <v>3</v>
      </c>
      <c r="E2941" s="4">
        <f>E2921</f>
        <v>4</v>
      </c>
      <c r="F2941" s="4">
        <f>F2921</f>
        <v>5</v>
      </c>
      <c r="G2941" s="4">
        <v>6</v>
      </c>
      <c r="J2941" s="13"/>
    </row>
    <row r="2942" spans="1:20" ht="15" customHeight="1" x14ac:dyDescent="0.2">
      <c r="A2942" s="11" t="s">
        <v>8</v>
      </c>
      <c r="B2942" s="12" t="s">
        <v>9</v>
      </c>
      <c r="C2942" s="12" t="s">
        <v>10</v>
      </c>
      <c r="D2942" s="12" t="s">
        <v>11</v>
      </c>
      <c r="E2942" s="20" t="s">
        <v>21</v>
      </c>
      <c r="F2942" s="20" t="s">
        <v>22</v>
      </c>
      <c r="G2942" s="20"/>
      <c r="H2942" s="34" t="s">
        <v>15</v>
      </c>
      <c r="J2942" s="13"/>
      <c r="L2942" t="s">
        <v>12</v>
      </c>
      <c r="M2942" t="s">
        <v>1</v>
      </c>
    </row>
    <row r="2943" spans="1:20" x14ac:dyDescent="0.2">
      <c r="A2943" s="10" t="str">
        <f>INDEX(REFERENCE!$B$2:$J$2,1,'EXAMPLE OF CHOICE CARDS'!J2943)</f>
        <v>Type</v>
      </c>
      <c r="B2943" s="5" t="str">
        <f>INDEX('DCM CARDS LOOKUP - HIDDEN'!$O$4:$AE$8890,MATCH(O2943,'DCM CARDS LOOKUP - HIDDEN'!$N$4:$N$8890,0),$J2943)</f>
        <v>Topicals</v>
      </c>
      <c r="C2943" s="5" t="str">
        <f>INDEX('DCM CARDS LOOKUP - HIDDEN'!$O$4:$AE$8890,MATCH(P2943,'DCM CARDS LOOKUP - HIDDEN'!$N$4:$N$8890,0),$J2943)</f>
        <v>Pads</v>
      </c>
      <c r="D2943" s="5" t="str">
        <f>INDEX('DCM CARDS LOOKUP - HIDDEN'!$O$4:$AE$8890,MATCH(Q2943,'DCM CARDS LOOKUP - HIDDEN'!$N$4:$N$8890,0),$J2943)</f>
        <v>Pads</v>
      </c>
      <c r="E2943" s="5" t="str">
        <f>INDEX('DCM CARDS LOOKUP - HIDDEN'!$O$4:$AE$8890,MATCH(R2943,'DCM CARDS LOOKUP - HIDDEN'!$N$4:$N$8890,0),$J2943)</f>
        <v>Pads</v>
      </c>
      <c r="F2943" s="5" t="str">
        <f>INDEX('DCM CARDS LOOKUP - HIDDEN'!$O$4:$AE$8890,MATCH(S2943,'DCM CARDS LOOKUP - HIDDEN'!$N$4:$N$8890,0),$J2943)</f>
        <v>Topicals</v>
      </c>
      <c r="G2943" s="5" t="str">
        <f>INDEX('DCM CARDS LOOKUP - HIDDEN'!$O$4:$AE$8890,MATCH(T2943,'DCM CARDS LOOKUP - HIDDEN'!$N$4:$N$8890,0),$J2943)</f>
        <v>Pads</v>
      </c>
      <c r="H2943" s="35"/>
      <c r="J2943" s="4">
        <v>1</v>
      </c>
      <c r="L2943">
        <f>IF(M2923=15,L2923+1,L2923)</f>
        <v>10</v>
      </c>
      <c r="M2943">
        <f>IF(M2923&lt;15,M2923+1,1)</f>
        <v>13</v>
      </c>
      <c r="O2943">
        <f>L2943*10000+M2943*100+B2941</f>
        <v>101301</v>
      </c>
      <c r="P2943">
        <f>L2943*10000+M2943*100+C2941</f>
        <v>101302</v>
      </c>
      <c r="Q2943">
        <f>L2943*10000+M2943*100+D2941</f>
        <v>101303</v>
      </c>
      <c r="R2943">
        <f>L2943*10000+M2943*100+E2921</f>
        <v>101304</v>
      </c>
      <c r="S2943">
        <f>L2943*10000+M2943*100+F2921</f>
        <v>101305</v>
      </c>
      <c r="T2943">
        <f>L2943*10000+M2943*100+G2921</f>
        <v>101306</v>
      </c>
    </row>
    <row r="2944" spans="1:20" x14ac:dyDescent="0.2">
      <c r="A2944" s="10" t="str">
        <f>INDEX(REFERENCE!$B$2:$J$2,1,'EXAMPLE OF CHOICE CARDS'!J2944)</f>
        <v>Brand</v>
      </c>
      <c r="B2944" s="5" t="str">
        <f>INDEX('DCM CARDS LOOKUP - HIDDEN'!$O$4:$AE$8890,MATCH(O2944,'DCM CARDS LOOKUP - HIDDEN'!$N$4:$N$8890,0),$J2944)</f>
        <v>Motrin</v>
      </c>
      <c r="C2944" s="5" t="str">
        <f>INDEX('DCM CARDS LOOKUP - HIDDEN'!$O$4:$AE$8890,MATCH(P2944,'DCM CARDS LOOKUP - HIDDEN'!$N$4:$N$8890,0),$J2944)</f>
        <v>Amazon Basic Care</v>
      </c>
      <c r="D2944" s="5" t="str">
        <f>INDEX('DCM CARDS LOOKUP - HIDDEN'!$O$4:$AE$8890,MATCH(Q2944,'DCM CARDS LOOKUP - HIDDEN'!$N$4:$N$8890,0),$J2944)</f>
        <v>Tiger Balm</v>
      </c>
      <c r="E2944" s="5" t="str">
        <f>INDEX('DCM CARDS LOOKUP - HIDDEN'!$O$4:$AE$8890,MATCH(R2944,'DCM CARDS LOOKUP - HIDDEN'!$N$4:$N$8890,0),$J2944)</f>
        <v>Equate</v>
      </c>
      <c r="F2944" s="5" t="str">
        <f>INDEX('DCM CARDS LOOKUP - HIDDEN'!$O$4:$AE$8890,MATCH(S2944,'DCM CARDS LOOKUP - HIDDEN'!$N$4:$N$8890,0),$J2944)</f>
        <v>Voltaren</v>
      </c>
      <c r="G2944" s="5" t="str">
        <f>INDEX('DCM CARDS LOOKUP - HIDDEN'!$O$4:$AE$8890,MATCH(T2944,'DCM CARDS LOOKUP - HIDDEN'!$N$4:$N$8890,0),$J2944)</f>
        <v>Salonpas</v>
      </c>
      <c r="H2944" s="35"/>
      <c r="J2944" s="4">
        <v>2</v>
      </c>
      <c r="O2944">
        <f>L2943*10000+M2943*100+B2941</f>
        <v>101301</v>
      </c>
      <c r="P2944">
        <f>L2943*10000+M2943*100+C2941</f>
        <v>101302</v>
      </c>
      <c r="Q2944">
        <f>L2943*10000+M2943*100+D2941</f>
        <v>101303</v>
      </c>
      <c r="R2944">
        <f>L2943*10000+M2943*100+E2921</f>
        <v>101304</v>
      </c>
      <c r="S2944">
        <f>L2943*10000+M2943*100+F2921</f>
        <v>101305</v>
      </c>
      <c r="T2944">
        <f>L2943*10000+M2943*100+G2921</f>
        <v>101306</v>
      </c>
    </row>
    <row r="2945" spans="1:20" ht="28.5" x14ac:dyDescent="0.2">
      <c r="A2945" s="10" t="str">
        <f>INDEX(REFERENCE!$B$2:$J$2,1,'EXAMPLE OF CHOICE CARDS'!J2945)</f>
        <v>Sensation</v>
      </c>
      <c r="B2945" s="5" t="str">
        <f>INDEX('DCM CARDS LOOKUP - HIDDEN'!$O$4:$AE$8890,MATCH(O2945,'DCM CARDS LOOKUP - HIDDEN'!$N$4:$N$8890,0),$J2945)</f>
        <v>Cold sensation</v>
      </c>
      <c r="C2945" s="5" t="str">
        <f>INDEX('DCM CARDS LOOKUP - HIDDEN'!$O$4:$AE$8890,MATCH(P2945,'DCM CARDS LOOKUP - HIDDEN'!$N$4:$N$8890,0),$J2945)</f>
        <v>Cold sensation</v>
      </c>
      <c r="D2945" s="5" t="str">
        <f>INDEX('DCM CARDS LOOKUP - HIDDEN'!$O$4:$AE$8890,MATCH(Q2945,'DCM CARDS LOOKUP - HIDDEN'!$N$4:$N$8890,0),$J2945)</f>
        <v>Hot sensation</v>
      </c>
      <c r="E2945" s="5" t="str">
        <f>INDEX('DCM CARDS LOOKUP - HIDDEN'!$O$4:$AE$8890,MATCH(R2945,'DCM CARDS LOOKUP - HIDDEN'!$N$4:$N$8890,0),$J2945)</f>
        <v>No sensation/drug free/for circulation</v>
      </c>
      <c r="F2945" s="5" t="str">
        <f>INDEX('DCM CARDS LOOKUP - HIDDEN'!$O$4:$AE$8890,MATCH(S2945,'DCM CARDS LOOKUP - HIDDEN'!$N$4:$N$8890,0),$J2945)</f>
        <v>Both hot and cold sensation</v>
      </c>
      <c r="G2945" s="5" t="str">
        <f>INDEX('DCM CARDS LOOKUP - HIDDEN'!$O$4:$AE$8890,MATCH(T2945,'DCM CARDS LOOKUP - HIDDEN'!$N$4:$N$8890,0),$J2945)</f>
        <v>Lidocaine/numbing sensation</v>
      </c>
      <c r="H2945" s="35"/>
      <c r="J2945" s="4">
        <v>3</v>
      </c>
      <c r="O2945">
        <f>L2943*10000+M2943*100+B2941</f>
        <v>101301</v>
      </c>
      <c r="P2945">
        <f>L2943*10000+M2943*100+C2941</f>
        <v>101302</v>
      </c>
      <c r="Q2945">
        <f>L2943*10000+M2943*100+D2941</f>
        <v>101303</v>
      </c>
      <c r="R2945">
        <f>L2943*10000+M2943*100+E2921</f>
        <v>101304</v>
      </c>
      <c r="S2945">
        <f>L2943*10000+M2943*100+F2921</f>
        <v>101305</v>
      </c>
      <c r="T2945">
        <f>L2943*10000+M2943*100+G2921</f>
        <v>101306</v>
      </c>
    </row>
    <row r="2946" spans="1:20" x14ac:dyDescent="0.2">
      <c r="A2946" s="10" t="str">
        <f>INDEX(REFERENCE!$B$2:$J$2,1,'EXAMPLE OF CHOICE CARDS'!J2946)</f>
        <v>Treatment Area</v>
      </c>
      <c r="B2946" s="5" t="str">
        <f>INDEX('DCM CARDS LOOKUP - HIDDEN'!$O$4:$AE$8890,MATCH(O2946,'DCM CARDS LOOKUP - HIDDEN'!$N$4:$N$8890,0),$J2946)</f>
        <v>-</v>
      </c>
      <c r="C2946" s="5" t="str">
        <f>INDEX('DCM CARDS LOOKUP - HIDDEN'!$O$4:$AE$8890,MATCH(P2946,'DCM CARDS LOOKUP - HIDDEN'!$N$4:$N$8890,0),$J2946)</f>
        <v>Neck</v>
      </c>
      <c r="D2946" s="5" t="str">
        <f>INDEX('DCM CARDS LOOKUP - HIDDEN'!$O$4:$AE$8890,MATCH(Q2946,'DCM CARDS LOOKUP - HIDDEN'!$N$4:$N$8890,0),$J2946)</f>
        <v>Joint</v>
      </c>
      <c r="E2946" s="5" t="str">
        <f>INDEX('DCM CARDS LOOKUP - HIDDEN'!$O$4:$AE$8890,MATCH(R2946,'DCM CARDS LOOKUP - HIDDEN'!$N$4:$N$8890,0),$J2946)</f>
        <v>Hands (arthritis)</v>
      </c>
      <c r="F2946" s="5" t="str">
        <f>INDEX('DCM CARDS LOOKUP - HIDDEN'!$O$4:$AE$8890,MATCH(S2946,'DCM CARDS LOOKUP - HIDDEN'!$N$4:$N$8890,0),$J2946)</f>
        <v>-</v>
      </c>
      <c r="G2946" s="5" t="str">
        <f>INDEX('DCM CARDS LOOKUP - HIDDEN'!$O$4:$AE$8890,MATCH(T2946,'DCM CARDS LOOKUP - HIDDEN'!$N$4:$N$8890,0),$J2946)</f>
        <v>Chest</v>
      </c>
      <c r="H2946" s="35"/>
      <c r="J2946" s="4">
        <v>4</v>
      </c>
      <c r="O2946">
        <f>L2943*10000+M2943*100+B2941</f>
        <v>101301</v>
      </c>
      <c r="P2946">
        <f>L2943*10000+M2943*100+C2941</f>
        <v>101302</v>
      </c>
      <c r="Q2946">
        <f>L2943*10000+M2943*100+D2941</f>
        <v>101303</v>
      </c>
      <c r="R2946">
        <f>L2943*10000+M2943*100+E2921</f>
        <v>101304</v>
      </c>
      <c r="S2946">
        <f>L2943*10000+M2943*100+F2921</f>
        <v>101305</v>
      </c>
      <c r="T2946">
        <f>L2943*10000+M2943*100+G2921</f>
        <v>101306</v>
      </c>
    </row>
    <row r="2947" spans="1:20" x14ac:dyDescent="0.2">
      <c r="A2947" s="10" t="str">
        <f>INDEX(REFERENCE!$B$2:$J$2,1,'EXAMPLE OF CHOICE CARDS'!J2947)</f>
        <v>Format</v>
      </c>
      <c r="B2947" s="5" t="str">
        <f>INDEX('DCM CARDS LOOKUP - HIDDEN'!$O$4:$AE$8890,MATCH(O2947,'DCM CARDS LOOKUP - HIDDEN'!$N$4:$N$8890,0),$J2947)</f>
        <v>Cream</v>
      </c>
      <c r="C2947" s="5" t="str">
        <f>INDEX('DCM CARDS LOOKUP - HIDDEN'!$O$4:$AE$8890,MATCH(P2947,'DCM CARDS LOOKUP - HIDDEN'!$N$4:$N$8890,0),$J2947)</f>
        <v>Single use pads/patches</v>
      </c>
      <c r="D2947" s="5" t="str">
        <f>INDEX('DCM CARDS LOOKUP - HIDDEN'!$O$4:$AE$8890,MATCH(Q2947,'DCM CARDS LOOKUP - HIDDEN'!$N$4:$N$8890,0),$J2947)</f>
        <v>Single use pads/patches</v>
      </c>
      <c r="E2947" s="5" t="str">
        <f>INDEX('DCM CARDS LOOKUP - HIDDEN'!$O$4:$AE$8890,MATCH(R2947,'DCM CARDS LOOKUP - HIDDEN'!$N$4:$N$8890,0),$J2947)</f>
        <v>Single use pads/patches</v>
      </c>
      <c r="F2947" s="5" t="str">
        <f>INDEX('DCM CARDS LOOKUP - HIDDEN'!$O$4:$AE$8890,MATCH(S2947,'DCM CARDS LOOKUP - HIDDEN'!$N$4:$N$8890,0),$J2947)</f>
        <v>Gel</v>
      </c>
      <c r="G2947" s="5" t="str">
        <f>INDEX('DCM CARDS LOOKUP - HIDDEN'!$O$4:$AE$8890,MATCH(T2947,'DCM CARDS LOOKUP - HIDDEN'!$N$4:$N$8890,0),$J2947)</f>
        <v>Single use pads/patches</v>
      </c>
      <c r="H2947" s="35"/>
      <c r="J2947" s="4">
        <v>5</v>
      </c>
      <c r="O2947">
        <f>L2943*10000+M2943*100+B2941</f>
        <v>101301</v>
      </c>
      <c r="P2947">
        <f>L2943*10000+M2943*100+C2941</f>
        <v>101302</v>
      </c>
      <c r="Q2947">
        <f>L2943*10000+M2943*100+D2941</f>
        <v>101303</v>
      </c>
      <c r="R2947">
        <f>L2943*10000+M2943*100+E2921</f>
        <v>101304</v>
      </c>
      <c r="S2947">
        <f>L2943*10000+M2943*100+F2921</f>
        <v>101305</v>
      </c>
      <c r="T2947">
        <f>L2943*10000+M2943*100+G2921</f>
        <v>101306</v>
      </c>
    </row>
    <row r="2948" spans="1:20" x14ac:dyDescent="0.2">
      <c r="A2948" s="10" t="str">
        <f>INDEX(REFERENCE!$B$2:$J$2,1,'EXAMPLE OF CHOICE CARDS'!J2948)</f>
        <v>Count</v>
      </c>
      <c r="B2948" s="5" t="str">
        <f>INDEX('DCM CARDS LOOKUP - HIDDEN'!$O$4:$AE$8890,MATCH(O2948,'DCM CARDS LOOKUP - HIDDEN'!$N$4:$N$8890,0),$J2948)</f>
        <v>3.5 oz</v>
      </c>
      <c r="C2948" s="5" t="str">
        <f>INDEX('DCM CARDS LOOKUP - HIDDEN'!$O$4:$AE$8890,MATCH(P2948,'DCM CARDS LOOKUP - HIDDEN'!$N$4:$N$8890,0),$J2948)</f>
        <v>2 count</v>
      </c>
      <c r="D2948" s="5" t="str">
        <f>INDEX('DCM CARDS LOOKUP - HIDDEN'!$O$4:$AE$8890,MATCH(Q2948,'DCM CARDS LOOKUP - HIDDEN'!$N$4:$N$8890,0),$J2948)</f>
        <v>6 count</v>
      </c>
      <c r="E2948" s="5" t="str">
        <f>INDEX('DCM CARDS LOOKUP - HIDDEN'!$O$4:$AE$8890,MATCH(R2948,'DCM CARDS LOOKUP - HIDDEN'!$N$4:$N$8890,0),$J2948)</f>
        <v>4 count</v>
      </c>
      <c r="F2948" s="5" t="str">
        <f>INDEX('DCM CARDS LOOKUP - HIDDEN'!$O$4:$AE$8890,MATCH(S2948,'DCM CARDS LOOKUP - HIDDEN'!$N$4:$N$8890,0),$J2948)</f>
        <v>3 oz</v>
      </c>
      <c r="G2948" s="5" t="str">
        <f>INDEX('DCM CARDS LOOKUP - HIDDEN'!$O$4:$AE$8890,MATCH(T2948,'DCM CARDS LOOKUP - HIDDEN'!$N$4:$N$8890,0),$J2948)</f>
        <v>5 count</v>
      </c>
      <c r="H2948" s="35"/>
      <c r="J2948" s="4">
        <v>6</v>
      </c>
      <c r="O2948">
        <f>L2943*10000+M2943*100+B2941</f>
        <v>101301</v>
      </c>
      <c r="P2948">
        <f>L2943*10000+M2943*100+C2941</f>
        <v>101302</v>
      </c>
      <c r="Q2948">
        <f>L2943*10000+M2943*100+D2941</f>
        <v>101303</v>
      </c>
      <c r="R2948">
        <f>L2943*10000+M2943*100+E2921</f>
        <v>101304</v>
      </c>
      <c r="S2948">
        <f>L2943*10000+M2943*100+F2921</f>
        <v>101305</v>
      </c>
      <c r="T2948">
        <f>L2943*10000+M2943*100+G2921</f>
        <v>101306</v>
      </c>
    </row>
    <row r="2949" spans="1:20" ht="15" customHeight="1" x14ac:dyDescent="0.2">
      <c r="A2949" s="10" t="str">
        <f>INDEX(REFERENCE!$B$2:$J$2,1,'EXAMPLE OF CHOICE CARDS'!J2949)</f>
        <v>Price</v>
      </c>
      <c r="B2949" s="29">
        <f>INDEX('DCM CARDS LOOKUP - HIDDEN'!$O$4:$AE$8890,MATCH(O2949,'DCM CARDS LOOKUP - HIDDEN'!$N$4:$N$8890,0),$J2949)</f>
        <v>13.88</v>
      </c>
      <c r="C2949" s="29">
        <f>INDEX('DCM CARDS LOOKUP - HIDDEN'!$O$4:$AE$8890,MATCH(P2949,'DCM CARDS LOOKUP - HIDDEN'!$N$4:$N$8890,0),$J2949)</f>
        <v>6.59</v>
      </c>
      <c r="D2949" s="29">
        <f>INDEX('DCM CARDS LOOKUP - HIDDEN'!$O$4:$AE$8890,MATCH(Q2949,'DCM CARDS LOOKUP - HIDDEN'!$N$4:$N$8890,0),$J2949)</f>
        <v>21.5</v>
      </c>
      <c r="E2949" s="29">
        <f>INDEX('DCM CARDS LOOKUP - HIDDEN'!$O$4:$AE$8890,MATCH(R2949,'DCM CARDS LOOKUP - HIDDEN'!$N$4:$N$8890,0),$J2949)</f>
        <v>7.99</v>
      </c>
      <c r="F2949" s="29">
        <f>INDEX('DCM CARDS LOOKUP - HIDDEN'!$O$4:$AE$8890,MATCH(S2949,'DCM CARDS LOOKUP - HIDDEN'!$N$4:$N$8890,0),$J2949)</f>
        <v>11.99</v>
      </c>
      <c r="G2949" s="29">
        <f>INDEX('DCM CARDS LOOKUP - HIDDEN'!$O$4:$AE$8890,MATCH(T2949,'DCM CARDS LOOKUP - HIDDEN'!$N$4:$N$8890,0),$J2949)</f>
        <v>29.24</v>
      </c>
      <c r="H2949" s="35"/>
      <c r="J2949" s="4">
        <v>7</v>
      </c>
      <c r="O2949">
        <f>L2943*10000+M2943*100+B2941</f>
        <v>101301</v>
      </c>
      <c r="P2949">
        <f>L2943*10000+M2943*100+C2941</f>
        <v>101302</v>
      </c>
      <c r="Q2949">
        <f>L2943*10000+M2943*100+D2941</f>
        <v>101303</v>
      </c>
      <c r="R2949">
        <f>L2943*10000+M2943*100+E2921</f>
        <v>101304</v>
      </c>
      <c r="S2949">
        <f>L2943*10000+M2943*100+F2921</f>
        <v>101305</v>
      </c>
      <c r="T2949">
        <f>L2943*10000+M2943*100+G2921</f>
        <v>101306</v>
      </c>
    </row>
    <row r="2950" spans="1:20" ht="15" customHeight="1" x14ac:dyDescent="0.2">
      <c r="A2950" s="10" t="str">
        <f>INDEX(REFERENCE!$B$2:$J$2,1,'EXAMPLE OF CHOICE CARDS'!J2950)</f>
        <v>Review Rating</v>
      </c>
      <c r="B2950" s="5" t="str">
        <f>INDEX('DCM CARDS LOOKUP - HIDDEN'!$O$4:$AE$8890,MATCH(O2950,'DCM CARDS LOOKUP - HIDDEN'!$N$4:$N$8890,0),$J2950)</f>
        <v>4.6 stars</v>
      </c>
      <c r="C2950" s="5" t="str">
        <f>INDEX('DCM CARDS LOOKUP - HIDDEN'!$O$4:$AE$8890,MATCH(P2950,'DCM CARDS LOOKUP - HIDDEN'!$N$4:$N$8890,0),$J2950)</f>
        <v>4.6 stars</v>
      </c>
      <c r="D2950" s="5" t="str">
        <f>INDEX('DCM CARDS LOOKUP - HIDDEN'!$O$4:$AE$8890,MATCH(Q2950,'DCM CARDS LOOKUP - HIDDEN'!$N$4:$N$8890,0),$J2950)</f>
        <v>4.5 stars</v>
      </c>
      <c r="E2950" s="5" t="str">
        <f>INDEX('DCM CARDS LOOKUP - HIDDEN'!$O$4:$AE$8890,MATCH(R2950,'DCM CARDS LOOKUP - HIDDEN'!$N$4:$N$8890,0),$J2950)</f>
        <v>4.5 stars</v>
      </c>
      <c r="F2950" s="5" t="str">
        <f>INDEX('DCM CARDS LOOKUP - HIDDEN'!$O$4:$AE$8890,MATCH(S2950,'DCM CARDS LOOKUP - HIDDEN'!$N$4:$N$8890,0),$J2950)</f>
        <v>4.8 stars</v>
      </c>
      <c r="G2950" s="5" t="str">
        <f>INDEX('DCM CARDS LOOKUP - HIDDEN'!$O$4:$AE$8890,MATCH(T2950,'DCM CARDS LOOKUP - HIDDEN'!$N$4:$N$8890,0),$J2950)</f>
        <v>4.8 stars</v>
      </c>
      <c r="H2950" s="35"/>
      <c r="J2950" s="4">
        <v>8</v>
      </c>
      <c r="O2950">
        <f>L2943*10000+M2943*100+B2941</f>
        <v>101301</v>
      </c>
      <c r="P2950">
        <f>L2943*10000+M2943*100+C2941</f>
        <v>101302</v>
      </c>
      <c r="Q2950">
        <f>L2943*10000+M2943*100+D2941</f>
        <v>101303</v>
      </c>
      <c r="R2950">
        <f>L2943*10000+M2943*100+E2921</f>
        <v>101304</v>
      </c>
      <c r="S2950">
        <f>L2943*10000+M2943*100+F2921</f>
        <v>101305</v>
      </c>
      <c r="T2950">
        <f>L2943*10000+M2943*100+G2921</f>
        <v>101306</v>
      </c>
    </row>
    <row r="2951" spans="1:20" ht="15" customHeight="1" x14ac:dyDescent="0.2">
      <c r="A2951" s="10" t="str">
        <f>INDEX(REFERENCE!$B$2:$J$2,1,'EXAMPLE OF CHOICE CARDS'!J2951)</f>
        <v>Number of Reviews</v>
      </c>
      <c r="B2951" s="30">
        <f>INDEX('DCM CARDS LOOKUP - HIDDEN'!$O$4:$AE$8890,MATCH(O2951,'DCM CARDS LOOKUP - HIDDEN'!$N$4:$N$8890,0),$J2951)</f>
        <v>4500</v>
      </c>
      <c r="C2951" s="30">
        <f>INDEX('DCM CARDS LOOKUP - HIDDEN'!$O$4:$AE$8890,MATCH(P2951,'DCM CARDS LOOKUP - HIDDEN'!$N$4:$N$8890,0),$J2951)</f>
        <v>4500</v>
      </c>
      <c r="D2951" s="30">
        <f>INDEX('DCM CARDS LOOKUP - HIDDEN'!$O$4:$AE$8890,MATCH(Q2951,'DCM CARDS LOOKUP - HIDDEN'!$N$4:$N$8890,0),$J2951)</f>
        <v>4500</v>
      </c>
      <c r="E2951" s="30">
        <f>INDEX('DCM CARDS LOOKUP - HIDDEN'!$O$4:$AE$8890,MATCH(R2951,'DCM CARDS LOOKUP - HIDDEN'!$N$4:$N$8890,0),$J2951)</f>
        <v>1250</v>
      </c>
      <c r="F2951" s="30">
        <f>INDEX('DCM CARDS LOOKUP - HIDDEN'!$O$4:$AE$8890,MATCH(S2951,'DCM CARDS LOOKUP - HIDDEN'!$N$4:$N$8890,0),$J2951)</f>
        <v>1250</v>
      </c>
      <c r="G2951" s="30">
        <f>INDEX('DCM CARDS LOOKUP - HIDDEN'!$O$4:$AE$8890,MATCH(T2951,'DCM CARDS LOOKUP - HIDDEN'!$N$4:$N$8890,0),$J2951)</f>
        <v>1250</v>
      </c>
      <c r="H2951" s="35"/>
      <c r="J2951" s="4">
        <v>9</v>
      </c>
      <c r="O2951">
        <f>L2943*10000+M2943*100+B2941</f>
        <v>101301</v>
      </c>
      <c r="P2951">
        <f>L2943*10000+M2943*100+C2941</f>
        <v>101302</v>
      </c>
      <c r="Q2951">
        <f>L2943*10000+M2943*100+D2941</f>
        <v>101303</v>
      </c>
      <c r="R2951">
        <f>L2943*10000+M2943*100+E2921</f>
        <v>101304</v>
      </c>
      <c r="S2951">
        <f>L2943*10000+M2943*100+F2921</f>
        <v>101305</v>
      </c>
      <c r="T2951">
        <f>L2943*10000+M2943*100+G2921</f>
        <v>101306</v>
      </c>
    </row>
    <row r="2952" spans="1:20" ht="15" hidden="1" customHeight="1" x14ac:dyDescent="0.2">
      <c r="A2952" s="10" t="e">
        <f>INDEX(REFERENCE!$B$2:$J$2,1,'EXAMPLE OF CHOICE CARDS'!J2952)</f>
        <v>#REF!</v>
      </c>
      <c r="B2952" s="5">
        <f>INDEX('DCM CARDS LOOKUP - HIDDEN'!$O$4:$AE$8890,MATCH(O2952,'DCM CARDS LOOKUP - HIDDEN'!$N$4:$N$8890,0),$J2952)</f>
        <v>0</v>
      </c>
      <c r="C2952" s="5">
        <f>INDEX('DCM CARDS LOOKUP - HIDDEN'!$O$4:$AE$8890,MATCH(P2952,'DCM CARDS LOOKUP - HIDDEN'!$N$4:$N$8890,0),$J2952)</f>
        <v>0</v>
      </c>
      <c r="D2952" s="5">
        <f>INDEX('DCM CARDS LOOKUP - HIDDEN'!$O$4:$AE$8890,MATCH(Q2952,'DCM CARDS LOOKUP - HIDDEN'!$N$4:$N$8890,0),$J2952)</f>
        <v>0</v>
      </c>
      <c r="E2952" s="5">
        <f>INDEX('DCM CARDS LOOKUP - HIDDEN'!$O$4:$AE$8890,MATCH(R2952,'DCM CARDS LOOKUP - HIDDEN'!$N$4:$N$8890,0),$J2952)</f>
        <v>0</v>
      </c>
      <c r="F2952" s="5">
        <f>INDEX('DCM CARDS LOOKUP - HIDDEN'!$O$4:$AE$8890,MATCH(S2952,'DCM CARDS LOOKUP - HIDDEN'!$N$4:$N$8890,0),$J2952)</f>
        <v>0</v>
      </c>
      <c r="G2952" s="31"/>
      <c r="H2952" s="35"/>
      <c r="J2952" s="4">
        <v>10</v>
      </c>
      <c r="O2952">
        <f>L2943*10000+M2943*100+B2941</f>
        <v>101301</v>
      </c>
      <c r="P2952">
        <f>L2943*10000+M2943*100+C2941</f>
        <v>101302</v>
      </c>
      <c r="Q2952">
        <f>L2943*10000+M2943*100+D2941</f>
        <v>101303</v>
      </c>
      <c r="R2952">
        <f>L2943*10000+M2943*100+E2921</f>
        <v>101304</v>
      </c>
      <c r="S2952">
        <f>L2943*10000+M2943*100+F2921</f>
        <v>101305</v>
      </c>
    </row>
    <row r="2953" spans="1:20" ht="15" hidden="1" customHeight="1" x14ac:dyDescent="0.2">
      <c r="A2953" s="10" t="e">
        <f>INDEX(REFERENCE!$B$2:$J$2,1,'EXAMPLE OF CHOICE CARDS'!J2953)</f>
        <v>#REF!</v>
      </c>
      <c r="B2953" s="5">
        <f>INDEX('DCM CARDS LOOKUP - HIDDEN'!$O$4:$AE$8890,MATCH(O2953,'DCM CARDS LOOKUP - HIDDEN'!$N$4:$N$8890,0),$J2953)</f>
        <v>0</v>
      </c>
      <c r="C2953" s="5">
        <f>INDEX('DCM CARDS LOOKUP - HIDDEN'!$O$4:$AE$8890,MATCH(P2953,'DCM CARDS LOOKUP - HIDDEN'!$N$4:$N$8890,0),$J2953)</f>
        <v>0</v>
      </c>
      <c r="D2953" s="5">
        <f>INDEX('DCM CARDS LOOKUP - HIDDEN'!$O$4:$AE$8890,MATCH(Q2953,'DCM CARDS LOOKUP - HIDDEN'!$N$4:$N$8890,0),$J2953)</f>
        <v>0</v>
      </c>
      <c r="E2953" s="5">
        <f>INDEX('DCM CARDS LOOKUP - HIDDEN'!$O$4:$AE$8890,MATCH(R2953,'DCM CARDS LOOKUP - HIDDEN'!$N$4:$N$8890,0),$J2953)</f>
        <v>0</v>
      </c>
      <c r="F2953" s="5">
        <f>INDEX('DCM CARDS LOOKUP - HIDDEN'!$O$4:$AE$8890,MATCH(S2953,'DCM CARDS LOOKUP - HIDDEN'!$N$4:$N$8890,0),$J2953)</f>
        <v>0</v>
      </c>
      <c r="G2953" s="31"/>
      <c r="H2953" s="35"/>
      <c r="J2953" s="4">
        <v>11</v>
      </c>
      <c r="O2953">
        <f>L2943*10000+M2943*100+B2941</f>
        <v>101301</v>
      </c>
      <c r="P2953">
        <f>L2943*10000+M2943*100+C2941</f>
        <v>101302</v>
      </c>
      <c r="Q2953">
        <f>L2943*10000+M2943*100+D2941</f>
        <v>101303</v>
      </c>
      <c r="R2953">
        <f>L2943*10000+M2943*100+E2921</f>
        <v>101304</v>
      </c>
      <c r="S2953">
        <f>L2943*10000+M2943*100+F2921</f>
        <v>101305</v>
      </c>
    </row>
    <row r="2954" spans="1:20" ht="15" hidden="1" customHeight="1" x14ac:dyDescent="0.2">
      <c r="A2954" s="10" t="e">
        <f>INDEX(REFERENCE!$B$2:$J$2,1,'EXAMPLE OF CHOICE CARDS'!J2954)</f>
        <v>#REF!</v>
      </c>
      <c r="B2954" s="5">
        <f>INDEX('DCM CARDS LOOKUP - HIDDEN'!$O$4:$AE$8890,MATCH(O2954,'DCM CARDS LOOKUP - HIDDEN'!$N$4:$N$8890,0),$J2954)</f>
        <v>0</v>
      </c>
      <c r="C2954" s="5">
        <f>INDEX('DCM CARDS LOOKUP - HIDDEN'!$O$4:$AE$8890,MATCH(P2954,'DCM CARDS LOOKUP - HIDDEN'!$N$4:$N$8890,0),$J2954)</f>
        <v>0</v>
      </c>
      <c r="D2954" s="5">
        <f>INDEX('DCM CARDS LOOKUP - HIDDEN'!$O$4:$AE$8890,MATCH(Q2954,'DCM CARDS LOOKUP - HIDDEN'!$N$4:$N$8890,0),$J2954)</f>
        <v>0</v>
      </c>
      <c r="E2954" s="5">
        <f>INDEX('DCM CARDS LOOKUP - HIDDEN'!$O$4:$AE$8890,MATCH(R2954,'DCM CARDS LOOKUP - HIDDEN'!$N$4:$N$8890,0),$J2954)</f>
        <v>0</v>
      </c>
      <c r="F2954" s="5">
        <f>INDEX('DCM CARDS LOOKUP - HIDDEN'!$O$4:$AE$8890,MATCH(S2954,'DCM CARDS LOOKUP - HIDDEN'!$N$4:$N$8890,0),$J2954)</f>
        <v>0</v>
      </c>
      <c r="G2954" s="31"/>
      <c r="H2954" s="35"/>
      <c r="J2954" s="4">
        <v>12</v>
      </c>
      <c r="O2954">
        <f>L2943*10000+M2943*100+B2941</f>
        <v>101301</v>
      </c>
      <c r="P2954">
        <f>L2943*10000+M2943*100+C2941</f>
        <v>101302</v>
      </c>
      <c r="Q2954">
        <f>L2943*10000+M2943*100+D2941</f>
        <v>101303</v>
      </c>
      <c r="R2954">
        <f>L2943*10000+M2943*100+E2921</f>
        <v>101304</v>
      </c>
      <c r="S2954">
        <f>L2943*10000+M2943*100+F2921</f>
        <v>101305</v>
      </c>
    </row>
    <row r="2955" spans="1:20" ht="15" hidden="1" customHeight="1" x14ac:dyDescent="0.2">
      <c r="A2955" s="10" t="e">
        <f>INDEX(REFERENCE!$B$2:$J$2,1,'EXAMPLE OF CHOICE CARDS'!J2955)</f>
        <v>#REF!</v>
      </c>
      <c r="B2955" s="5">
        <f>INDEX('DCM CARDS LOOKUP - HIDDEN'!$O$4:$AE$8890,MATCH(O2955,'DCM CARDS LOOKUP - HIDDEN'!$N$4:$N$8890,0),$J2955)</f>
        <v>0</v>
      </c>
      <c r="C2955" s="5">
        <f>INDEX('DCM CARDS LOOKUP - HIDDEN'!$O$4:$AE$8890,MATCH(P2955,'DCM CARDS LOOKUP - HIDDEN'!$N$4:$N$8890,0),$J2955)</f>
        <v>0</v>
      </c>
      <c r="D2955" s="5">
        <f>INDEX('DCM CARDS LOOKUP - HIDDEN'!$O$4:$AE$8890,MATCH(Q2955,'DCM CARDS LOOKUP - HIDDEN'!$N$4:$N$8890,0),$J2955)</f>
        <v>0</v>
      </c>
      <c r="E2955" s="5">
        <f>INDEX('DCM CARDS LOOKUP - HIDDEN'!$O$4:$AE$8890,MATCH(R2955,'DCM CARDS LOOKUP - HIDDEN'!$N$4:$N$8890,0),$J2955)</f>
        <v>0</v>
      </c>
      <c r="F2955" s="5">
        <f>INDEX('DCM CARDS LOOKUP - HIDDEN'!$O$4:$AE$8890,MATCH(S2955,'DCM CARDS LOOKUP - HIDDEN'!$N$4:$N$8890,0),$J2955)</f>
        <v>0</v>
      </c>
      <c r="G2955" s="31"/>
      <c r="H2955" s="35"/>
      <c r="J2955" s="4">
        <v>13</v>
      </c>
      <c r="O2955">
        <f>L2943*10000+M2943*100+B2941</f>
        <v>101301</v>
      </c>
      <c r="P2955">
        <f>L2943*10000+M2943*100+C2941</f>
        <v>101302</v>
      </c>
      <c r="Q2955">
        <f>L2943*10000+M2943*100+D2941</f>
        <v>101303</v>
      </c>
      <c r="R2955">
        <f>L2943*10000+M2943*100+E2921</f>
        <v>101304</v>
      </c>
      <c r="S2955">
        <f>L2943*10000+M2943*100+F2921</f>
        <v>101305</v>
      </c>
    </row>
    <row r="2956" spans="1:20" ht="15" hidden="1" customHeight="1" x14ac:dyDescent="0.2">
      <c r="A2956" s="10" t="e">
        <f>INDEX(REFERENCE!$B$2:$J$2,1,'EXAMPLE OF CHOICE CARDS'!J2956)</f>
        <v>#REF!</v>
      </c>
      <c r="B2956" s="5">
        <f>INDEX('DCM CARDS LOOKUP - HIDDEN'!$O$4:$AE$8890,MATCH(O2956,'DCM CARDS LOOKUP - HIDDEN'!$N$4:$N$8890,0),$J2956)</f>
        <v>0</v>
      </c>
      <c r="C2956" s="5">
        <f>INDEX('DCM CARDS LOOKUP - HIDDEN'!$O$4:$AE$8890,MATCH(P2956,'DCM CARDS LOOKUP - HIDDEN'!$N$4:$N$8890,0),$J2956)</f>
        <v>0</v>
      </c>
      <c r="D2956" s="5">
        <f>INDEX('DCM CARDS LOOKUP - HIDDEN'!$O$4:$AE$8890,MATCH(Q2956,'DCM CARDS LOOKUP - HIDDEN'!$N$4:$N$8890,0),$J2956)</f>
        <v>0</v>
      </c>
      <c r="E2956" s="5">
        <f>INDEX('DCM CARDS LOOKUP - HIDDEN'!$O$4:$AE$8890,MATCH(R2956,'DCM CARDS LOOKUP - HIDDEN'!$N$4:$N$8890,0),$J2956)</f>
        <v>0</v>
      </c>
      <c r="F2956" s="5">
        <f>INDEX('DCM CARDS LOOKUP - HIDDEN'!$O$4:$AE$8890,MATCH(S2956,'DCM CARDS LOOKUP - HIDDEN'!$N$4:$N$8890,0),$J2956)</f>
        <v>0</v>
      </c>
      <c r="G2956" s="31"/>
      <c r="H2956" s="35"/>
      <c r="J2956" s="4">
        <v>14</v>
      </c>
      <c r="O2956">
        <f>L2943*10000+M2943*100+B2941</f>
        <v>101301</v>
      </c>
      <c r="P2956">
        <f>L2943*10000+M2943*100+C2941</f>
        <v>101302</v>
      </c>
      <c r="Q2956">
        <f>L2943*10000+M2943*100+D2941</f>
        <v>101303</v>
      </c>
      <c r="R2956">
        <f>L2943*10000+M2943*100+E2921</f>
        <v>101304</v>
      </c>
      <c r="S2956">
        <f>L2943*10000+M2943*100+F2921</f>
        <v>101305</v>
      </c>
    </row>
    <row r="2957" spans="1:20" x14ac:dyDescent="0.2">
      <c r="A2957" s="2"/>
      <c r="B2957" s="5"/>
      <c r="C2957" s="5"/>
      <c r="D2957" s="5"/>
      <c r="E2957" s="5"/>
      <c r="F2957" s="5"/>
      <c r="G2957" s="5"/>
      <c r="H2957" s="5"/>
      <c r="J2957" s="13"/>
    </row>
    <row r="2958" spans="1:20" x14ac:dyDescent="0.2">
      <c r="A2958" s="6"/>
      <c r="B2958" s="7">
        <v>1</v>
      </c>
      <c r="C2958" s="7">
        <v>2</v>
      </c>
      <c r="D2958" s="7">
        <v>3</v>
      </c>
      <c r="E2958" s="7">
        <v>4</v>
      </c>
      <c r="F2958" s="7">
        <v>5</v>
      </c>
      <c r="G2958" s="7">
        <v>6</v>
      </c>
      <c r="H2958" s="7">
        <v>9</v>
      </c>
      <c r="J2958" s="13"/>
    </row>
    <row r="2961" spans="1:20" x14ac:dyDescent="0.2">
      <c r="A2961" s="1" t="str">
        <f>"Version "&amp;L2963&amp;"; Task"&amp;M2963</f>
        <v>Version 10; Task14</v>
      </c>
      <c r="B2961" s="4">
        <v>1</v>
      </c>
      <c r="C2961" s="4">
        <v>2</v>
      </c>
      <c r="D2961" s="4">
        <v>3</v>
      </c>
      <c r="E2961" s="4">
        <f>E2941</f>
        <v>4</v>
      </c>
      <c r="F2961" s="4">
        <f>F2941</f>
        <v>5</v>
      </c>
      <c r="G2961" s="4">
        <v>6</v>
      </c>
      <c r="J2961" s="13"/>
    </row>
    <row r="2962" spans="1:20" ht="15" customHeight="1" x14ac:dyDescent="0.2">
      <c r="A2962" s="11" t="s">
        <v>8</v>
      </c>
      <c r="B2962" s="12" t="s">
        <v>9</v>
      </c>
      <c r="C2962" s="12" t="s">
        <v>10</v>
      </c>
      <c r="D2962" s="12" t="s">
        <v>11</v>
      </c>
      <c r="E2962" s="20" t="s">
        <v>21</v>
      </c>
      <c r="F2962" s="20" t="s">
        <v>22</v>
      </c>
      <c r="G2962" s="20"/>
      <c r="H2962" s="34" t="s">
        <v>15</v>
      </c>
      <c r="J2962" s="13"/>
      <c r="L2962" t="s">
        <v>12</v>
      </c>
      <c r="M2962" t="s">
        <v>1</v>
      </c>
    </row>
    <row r="2963" spans="1:20" x14ac:dyDescent="0.2">
      <c r="A2963" s="10" t="str">
        <f>INDEX(REFERENCE!$B$2:$J$2,1,'EXAMPLE OF CHOICE CARDS'!J2963)</f>
        <v>Type</v>
      </c>
      <c r="B2963" s="5" t="str">
        <f>INDEX('DCM CARDS LOOKUP - HIDDEN'!$O$4:$AE$8890,MATCH(O2963,'DCM CARDS LOOKUP - HIDDEN'!$N$4:$N$8890,0),$J2963)</f>
        <v>Pads</v>
      </c>
      <c r="C2963" s="5" t="str">
        <f>INDEX('DCM CARDS LOOKUP - HIDDEN'!$O$4:$AE$8890,MATCH(P2963,'DCM CARDS LOOKUP - HIDDEN'!$N$4:$N$8890,0),$J2963)</f>
        <v>Pads</v>
      </c>
      <c r="D2963" s="5" t="str">
        <f>INDEX('DCM CARDS LOOKUP - HIDDEN'!$O$4:$AE$8890,MATCH(Q2963,'DCM CARDS LOOKUP - HIDDEN'!$N$4:$N$8890,0),$J2963)</f>
        <v>Topicals</v>
      </c>
      <c r="E2963" s="5" t="str">
        <f>INDEX('DCM CARDS LOOKUP - HIDDEN'!$O$4:$AE$8890,MATCH(R2963,'DCM CARDS LOOKUP - HIDDEN'!$N$4:$N$8890,0),$J2963)</f>
        <v>Topicals</v>
      </c>
      <c r="F2963" s="5" t="str">
        <f>INDEX('DCM CARDS LOOKUP - HIDDEN'!$O$4:$AE$8890,MATCH(S2963,'DCM CARDS LOOKUP - HIDDEN'!$N$4:$N$8890,0),$J2963)</f>
        <v>Topicals</v>
      </c>
      <c r="G2963" s="5" t="str">
        <f>INDEX('DCM CARDS LOOKUP - HIDDEN'!$O$4:$AE$8890,MATCH(T2963,'DCM CARDS LOOKUP - HIDDEN'!$N$4:$N$8890,0),$J2963)</f>
        <v>Topicals</v>
      </c>
      <c r="H2963" s="35"/>
      <c r="J2963" s="4">
        <v>1</v>
      </c>
      <c r="L2963">
        <f>IF(M2943=15,L2943+1,L2943)</f>
        <v>10</v>
      </c>
      <c r="M2963">
        <f>IF(M2943&lt;15,M2943+1,1)</f>
        <v>14</v>
      </c>
      <c r="O2963">
        <f>L2963*10000+M2963*100+B2961</f>
        <v>101401</v>
      </c>
      <c r="P2963">
        <f>L2963*10000+M2963*100+C2961</f>
        <v>101402</v>
      </c>
      <c r="Q2963">
        <f>L2963*10000+M2963*100+D2961</f>
        <v>101403</v>
      </c>
      <c r="R2963">
        <f>L2963*10000+M2963*100+E2941</f>
        <v>101404</v>
      </c>
      <c r="S2963">
        <f>L2963*10000+M2963*100+F2941</f>
        <v>101405</v>
      </c>
      <c r="T2963">
        <f>L2963*10000+M2963*100+G2941</f>
        <v>101406</v>
      </c>
    </row>
    <row r="2964" spans="1:20" x14ac:dyDescent="0.2">
      <c r="A2964" s="10" t="str">
        <f>INDEX(REFERENCE!$B$2:$J$2,1,'EXAMPLE OF CHOICE CARDS'!J2964)</f>
        <v>Brand</v>
      </c>
      <c r="B2964" s="5" t="str">
        <f>INDEX('DCM CARDS LOOKUP - HIDDEN'!$O$4:$AE$8890,MATCH(O2964,'DCM CARDS LOOKUP - HIDDEN'!$N$4:$N$8890,0),$J2964)</f>
        <v>Walgreens</v>
      </c>
      <c r="C2964" s="5" t="str">
        <f>INDEX('DCM CARDS LOOKUP - HIDDEN'!$O$4:$AE$8890,MATCH(P2964,'DCM CARDS LOOKUP - HIDDEN'!$N$4:$N$8890,0),$J2964)</f>
        <v>Up &amp; Up</v>
      </c>
      <c r="D2964" s="5" t="str">
        <f>INDEX('DCM CARDS LOOKUP - HIDDEN'!$O$4:$AE$8890,MATCH(Q2964,'DCM CARDS LOOKUP - HIDDEN'!$N$4:$N$8890,0),$J2964)</f>
        <v>Store Brand</v>
      </c>
      <c r="E2964" s="5" t="str">
        <f>INDEX('DCM CARDS LOOKUP - HIDDEN'!$O$4:$AE$8890,MATCH(R2964,'DCM CARDS LOOKUP - HIDDEN'!$N$4:$N$8890,0),$J2964)</f>
        <v>Icy Hot</v>
      </c>
      <c r="F2964" s="5" t="str">
        <f>INDEX('DCM CARDS LOOKUP - HIDDEN'!$O$4:$AE$8890,MATCH(S2964,'DCM CARDS LOOKUP - HIDDEN'!$N$4:$N$8890,0),$J2964)</f>
        <v>Arnicare</v>
      </c>
      <c r="G2964" s="5" t="str">
        <f>INDEX('DCM CARDS LOOKUP - HIDDEN'!$O$4:$AE$8890,MATCH(T2964,'DCM CARDS LOOKUP - HIDDEN'!$N$4:$N$8890,0),$J2964)</f>
        <v xml:space="preserve">Biofreeze  </v>
      </c>
      <c r="H2964" s="35"/>
      <c r="J2964" s="4">
        <v>2</v>
      </c>
      <c r="O2964">
        <f>L2963*10000+M2963*100+B2961</f>
        <v>101401</v>
      </c>
      <c r="P2964">
        <f>L2963*10000+M2963*100+C2961</f>
        <v>101402</v>
      </c>
      <c r="Q2964">
        <f>L2963*10000+M2963*100+D2961</f>
        <v>101403</v>
      </c>
      <c r="R2964">
        <f>L2963*10000+M2963*100+E2941</f>
        <v>101404</v>
      </c>
      <c r="S2964">
        <f>L2963*10000+M2963*100+F2941</f>
        <v>101405</v>
      </c>
      <c r="T2964">
        <f>L2963*10000+M2963*100+G2941</f>
        <v>101406</v>
      </c>
    </row>
    <row r="2965" spans="1:20" x14ac:dyDescent="0.2">
      <c r="A2965" s="10" t="str">
        <f>INDEX(REFERENCE!$B$2:$J$2,1,'EXAMPLE OF CHOICE CARDS'!J2965)</f>
        <v>Sensation</v>
      </c>
      <c r="B2965" s="5" t="str">
        <f>INDEX('DCM CARDS LOOKUP - HIDDEN'!$O$4:$AE$8890,MATCH(O2965,'DCM CARDS LOOKUP - HIDDEN'!$N$4:$N$8890,0),$J2965)</f>
        <v>Hot sensation</v>
      </c>
      <c r="C2965" s="5" t="str">
        <f>INDEX('DCM CARDS LOOKUP - HIDDEN'!$O$4:$AE$8890,MATCH(P2965,'DCM CARDS LOOKUP - HIDDEN'!$N$4:$N$8890,0),$J2965)</f>
        <v>Both hot and cold sensation</v>
      </c>
      <c r="D2965" s="5" t="str">
        <f>INDEX('DCM CARDS LOOKUP - HIDDEN'!$O$4:$AE$8890,MATCH(Q2965,'DCM CARDS LOOKUP - HIDDEN'!$N$4:$N$8890,0),$J2965)</f>
        <v>Lidocaine/numbing sensation</v>
      </c>
      <c r="E2965" s="5" t="str">
        <f>INDEX('DCM CARDS LOOKUP - HIDDEN'!$O$4:$AE$8890,MATCH(R2965,'DCM CARDS LOOKUP - HIDDEN'!$N$4:$N$8890,0),$J2965)</f>
        <v>Hot sensation</v>
      </c>
      <c r="F2965" s="5" t="str">
        <f>INDEX('DCM CARDS LOOKUP - HIDDEN'!$O$4:$AE$8890,MATCH(S2965,'DCM CARDS LOOKUP - HIDDEN'!$N$4:$N$8890,0),$J2965)</f>
        <v>Cold sensation</v>
      </c>
      <c r="G2965" s="5" t="str">
        <f>INDEX('DCM CARDS LOOKUP - HIDDEN'!$O$4:$AE$8890,MATCH(T2965,'DCM CARDS LOOKUP - HIDDEN'!$N$4:$N$8890,0),$J2965)</f>
        <v>Both hot and cold sensation</v>
      </c>
      <c r="H2965" s="35"/>
      <c r="J2965" s="4">
        <v>3</v>
      </c>
      <c r="O2965">
        <f>L2963*10000+M2963*100+B2961</f>
        <v>101401</v>
      </c>
      <c r="P2965">
        <f>L2963*10000+M2963*100+C2961</f>
        <v>101402</v>
      </c>
      <c r="Q2965">
        <f>L2963*10000+M2963*100+D2961</f>
        <v>101403</v>
      </c>
      <c r="R2965">
        <f>L2963*10000+M2963*100+E2941</f>
        <v>101404</v>
      </c>
      <c r="S2965">
        <f>L2963*10000+M2963*100+F2941</f>
        <v>101405</v>
      </c>
      <c r="T2965">
        <f>L2963*10000+M2963*100+G2941</f>
        <v>101406</v>
      </c>
    </row>
    <row r="2966" spans="1:20" x14ac:dyDescent="0.2">
      <c r="A2966" s="10" t="str">
        <f>INDEX(REFERENCE!$B$2:$J$2,1,'EXAMPLE OF CHOICE CARDS'!J2966)</f>
        <v>Treatment Area</v>
      </c>
      <c r="B2966" s="5" t="str">
        <f>INDEX('DCM CARDS LOOKUP - HIDDEN'!$O$4:$AE$8890,MATCH(O2966,'DCM CARDS LOOKUP - HIDDEN'!$N$4:$N$8890,0),$J2966)</f>
        <v>Back</v>
      </c>
      <c r="C2966" s="5" t="str">
        <f>INDEX('DCM CARDS LOOKUP - HIDDEN'!$O$4:$AE$8890,MATCH(P2966,'DCM CARDS LOOKUP - HIDDEN'!$N$4:$N$8890,0),$J2966)</f>
        <v>Hands (arthritis)</v>
      </c>
      <c r="D2966" s="5" t="str">
        <f>INDEX('DCM CARDS LOOKUP - HIDDEN'!$O$4:$AE$8890,MATCH(Q2966,'DCM CARDS LOOKUP - HIDDEN'!$N$4:$N$8890,0),$J2966)</f>
        <v>-</v>
      </c>
      <c r="E2966" s="5" t="str">
        <f>INDEX('DCM CARDS LOOKUP - HIDDEN'!$O$4:$AE$8890,MATCH(R2966,'DCM CARDS LOOKUP - HIDDEN'!$N$4:$N$8890,0),$J2966)</f>
        <v>-</v>
      </c>
      <c r="F2966" s="5" t="str">
        <f>INDEX('DCM CARDS LOOKUP - HIDDEN'!$O$4:$AE$8890,MATCH(S2966,'DCM CARDS LOOKUP - HIDDEN'!$N$4:$N$8890,0),$J2966)</f>
        <v>-</v>
      </c>
      <c r="G2966" s="5" t="str">
        <f>INDEX('DCM CARDS LOOKUP - HIDDEN'!$O$4:$AE$8890,MATCH(T2966,'DCM CARDS LOOKUP - HIDDEN'!$N$4:$N$8890,0),$J2966)</f>
        <v>-</v>
      </c>
      <c r="H2966" s="35"/>
      <c r="J2966" s="4">
        <v>4</v>
      </c>
      <c r="O2966">
        <f>L2963*10000+M2963*100+B2961</f>
        <v>101401</v>
      </c>
      <c r="P2966">
        <f>L2963*10000+M2963*100+C2961</f>
        <v>101402</v>
      </c>
      <c r="Q2966">
        <f>L2963*10000+M2963*100+D2961</f>
        <v>101403</v>
      </c>
      <c r="R2966">
        <f>L2963*10000+M2963*100+E2941</f>
        <v>101404</v>
      </c>
      <c r="S2966">
        <f>L2963*10000+M2963*100+F2941</f>
        <v>101405</v>
      </c>
      <c r="T2966">
        <f>L2963*10000+M2963*100+G2941</f>
        <v>101406</v>
      </c>
    </row>
    <row r="2967" spans="1:20" x14ac:dyDescent="0.2">
      <c r="A2967" s="10" t="str">
        <f>INDEX(REFERENCE!$B$2:$J$2,1,'EXAMPLE OF CHOICE CARDS'!J2967)</f>
        <v>Format</v>
      </c>
      <c r="B2967" s="5" t="str">
        <f>INDEX('DCM CARDS LOOKUP - HIDDEN'!$O$4:$AE$8890,MATCH(O2967,'DCM CARDS LOOKUP - HIDDEN'!$N$4:$N$8890,0),$J2967)</f>
        <v>Single use pads/patches</v>
      </c>
      <c r="C2967" s="5" t="str">
        <f>INDEX('DCM CARDS LOOKUP - HIDDEN'!$O$4:$AE$8890,MATCH(P2967,'DCM CARDS LOOKUP - HIDDEN'!$N$4:$N$8890,0),$J2967)</f>
        <v>Single use pads/patches</v>
      </c>
      <c r="D2967" s="5" t="str">
        <f>INDEX('DCM CARDS LOOKUP - HIDDEN'!$O$4:$AE$8890,MATCH(Q2967,'DCM CARDS LOOKUP - HIDDEN'!$N$4:$N$8890,0),$J2967)</f>
        <v>Roll-on</v>
      </c>
      <c r="E2967" s="5" t="str">
        <f>INDEX('DCM CARDS LOOKUP - HIDDEN'!$O$4:$AE$8890,MATCH(R2967,'DCM CARDS LOOKUP - HIDDEN'!$N$4:$N$8890,0),$J2967)</f>
        <v>Spray</v>
      </c>
      <c r="F2967" s="5" t="str">
        <f>INDEX('DCM CARDS LOOKUP - HIDDEN'!$O$4:$AE$8890,MATCH(S2967,'DCM CARDS LOOKUP - HIDDEN'!$N$4:$N$8890,0),$J2967)</f>
        <v>Gel</v>
      </c>
      <c r="G2967" s="5" t="str">
        <f>INDEX('DCM CARDS LOOKUP - HIDDEN'!$O$4:$AE$8890,MATCH(T2967,'DCM CARDS LOOKUP - HIDDEN'!$N$4:$N$8890,0),$J2967)</f>
        <v>Spray</v>
      </c>
      <c r="H2967" s="35"/>
      <c r="J2967" s="4">
        <v>5</v>
      </c>
      <c r="O2967">
        <f>L2963*10000+M2963*100+B2961</f>
        <v>101401</v>
      </c>
      <c r="P2967">
        <f>L2963*10000+M2963*100+C2961</f>
        <v>101402</v>
      </c>
      <c r="Q2967">
        <f>L2963*10000+M2963*100+D2961</f>
        <v>101403</v>
      </c>
      <c r="R2967">
        <f>L2963*10000+M2963*100+E2941</f>
        <v>101404</v>
      </c>
      <c r="S2967">
        <f>L2963*10000+M2963*100+F2941</f>
        <v>101405</v>
      </c>
      <c r="T2967">
        <f>L2963*10000+M2963*100+G2941</f>
        <v>101406</v>
      </c>
    </row>
    <row r="2968" spans="1:20" x14ac:dyDescent="0.2">
      <c r="A2968" s="10" t="str">
        <f>INDEX(REFERENCE!$B$2:$J$2,1,'EXAMPLE OF CHOICE CARDS'!J2968)</f>
        <v>Count</v>
      </c>
      <c r="B2968" s="5" t="str">
        <f>INDEX('DCM CARDS LOOKUP - HIDDEN'!$O$4:$AE$8890,MATCH(O2968,'DCM CARDS LOOKUP - HIDDEN'!$N$4:$N$8890,0),$J2968)</f>
        <v>4 count</v>
      </c>
      <c r="C2968" s="5" t="str">
        <f>INDEX('DCM CARDS LOOKUP - HIDDEN'!$O$4:$AE$8890,MATCH(P2968,'DCM CARDS LOOKUP - HIDDEN'!$N$4:$N$8890,0),$J2968)</f>
        <v>3 count</v>
      </c>
      <c r="D2968" s="5" t="str">
        <f>INDEX('DCM CARDS LOOKUP - HIDDEN'!$O$4:$AE$8890,MATCH(Q2968,'DCM CARDS LOOKUP - HIDDEN'!$N$4:$N$8890,0),$J2968)</f>
        <v>4.5 oz</v>
      </c>
      <c r="E2968" s="5" t="str">
        <f>INDEX('DCM CARDS LOOKUP - HIDDEN'!$O$4:$AE$8890,MATCH(R2968,'DCM CARDS LOOKUP - HIDDEN'!$N$4:$N$8890,0),$J2968)</f>
        <v>3 oz</v>
      </c>
      <c r="F2968" s="5" t="str">
        <f>INDEX('DCM CARDS LOOKUP - HIDDEN'!$O$4:$AE$8890,MATCH(S2968,'DCM CARDS LOOKUP - HIDDEN'!$N$4:$N$8890,0),$J2968)</f>
        <v>4 oz</v>
      </c>
      <c r="G2968" s="5" t="str">
        <f>INDEX('DCM CARDS LOOKUP - HIDDEN'!$O$4:$AE$8890,MATCH(T2968,'DCM CARDS LOOKUP - HIDDEN'!$N$4:$N$8890,0),$J2968)</f>
        <v>5.5 oz</v>
      </c>
      <c r="H2968" s="35"/>
      <c r="J2968" s="4">
        <v>6</v>
      </c>
      <c r="O2968">
        <f>L2963*10000+M2963*100+B2961</f>
        <v>101401</v>
      </c>
      <c r="P2968">
        <f>L2963*10000+M2963*100+C2961</f>
        <v>101402</v>
      </c>
      <c r="Q2968">
        <f>L2963*10000+M2963*100+D2961</f>
        <v>101403</v>
      </c>
      <c r="R2968">
        <f>L2963*10000+M2963*100+E2941</f>
        <v>101404</v>
      </c>
      <c r="S2968">
        <f>L2963*10000+M2963*100+F2941</f>
        <v>101405</v>
      </c>
      <c r="T2968">
        <f>L2963*10000+M2963*100+G2941</f>
        <v>101406</v>
      </c>
    </row>
    <row r="2969" spans="1:20" ht="15" customHeight="1" x14ac:dyDescent="0.2">
      <c r="A2969" s="10" t="str">
        <f>INDEX(REFERENCE!$B$2:$J$2,1,'EXAMPLE OF CHOICE CARDS'!J2969)</f>
        <v>Price</v>
      </c>
      <c r="B2969" s="29">
        <f>INDEX('DCM CARDS LOOKUP - HIDDEN'!$O$4:$AE$8890,MATCH(O2969,'DCM CARDS LOOKUP - HIDDEN'!$N$4:$N$8890,0),$J2969)</f>
        <v>7.99</v>
      </c>
      <c r="C2969" s="29">
        <f>INDEX('DCM CARDS LOOKUP - HIDDEN'!$O$4:$AE$8890,MATCH(P2969,'DCM CARDS LOOKUP - HIDDEN'!$N$4:$N$8890,0),$J2969)</f>
        <v>14.99</v>
      </c>
      <c r="D2969" s="29">
        <f>INDEX('DCM CARDS LOOKUP - HIDDEN'!$O$4:$AE$8890,MATCH(Q2969,'DCM CARDS LOOKUP - HIDDEN'!$N$4:$N$8890,0),$J2969)</f>
        <v>14.99</v>
      </c>
      <c r="E2969" s="29">
        <f>INDEX('DCM CARDS LOOKUP - HIDDEN'!$O$4:$AE$8890,MATCH(R2969,'DCM CARDS LOOKUP - HIDDEN'!$N$4:$N$8890,0),$J2969)</f>
        <v>10</v>
      </c>
      <c r="F2969" s="29">
        <f>INDEX('DCM CARDS LOOKUP - HIDDEN'!$O$4:$AE$8890,MATCH(S2969,'DCM CARDS LOOKUP - HIDDEN'!$N$4:$N$8890,0),$J2969)</f>
        <v>14.5</v>
      </c>
      <c r="G2969" s="29">
        <f>INDEX('DCM CARDS LOOKUP - HIDDEN'!$O$4:$AE$8890,MATCH(T2969,'DCM CARDS LOOKUP - HIDDEN'!$N$4:$N$8890,0),$J2969)</f>
        <v>11.49</v>
      </c>
      <c r="H2969" s="35"/>
      <c r="J2969" s="4">
        <v>7</v>
      </c>
      <c r="O2969">
        <f>L2963*10000+M2963*100+B2961</f>
        <v>101401</v>
      </c>
      <c r="P2969">
        <f>L2963*10000+M2963*100+C2961</f>
        <v>101402</v>
      </c>
      <c r="Q2969">
        <f>L2963*10000+M2963*100+D2961</f>
        <v>101403</v>
      </c>
      <c r="R2969">
        <f>L2963*10000+M2963*100+E2941</f>
        <v>101404</v>
      </c>
      <c r="S2969">
        <f>L2963*10000+M2963*100+F2941</f>
        <v>101405</v>
      </c>
      <c r="T2969">
        <f>L2963*10000+M2963*100+G2941</f>
        <v>101406</v>
      </c>
    </row>
    <row r="2970" spans="1:20" ht="15" customHeight="1" x14ac:dyDescent="0.2">
      <c r="A2970" s="10" t="str">
        <f>INDEX(REFERENCE!$B$2:$J$2,1,'EXAMPLE OF CHOICE CARDS'!J2970)</f>
        <v>Review Rating</v>
      </c>
      <c r="B2970" s="5" t="str">
        <f>INDEX('DCM CARDS LOOKUP - HIDDEN'!$O$4:$AE$8890,MATCH(O2970,'DCM CARDS LOOKUP - HIDDEN'!$N$4:$N$8890,0),$J2970)</f>
        <v>4.6 stars</v>
      </c>
      <c r="C2970" s="5" t="str">
        <f>INDEX('DCM CARDS LOOKUP - HIDDEN'!$O$4:$AE$8890,MATCH(P2970,'DCM CARDS LOOKUP - HIDDEN'!$N$4:$N$8890,0),$J2970)</f>
        <v>4.5 stars</v>
      </c>
      <c r="D2970" s="5" t="str">
        <f>INDEX('DCM CARDS LOOKUP - HIDDEN'!$O$4:$AE$8890,MATCH(Q2970,'DCM CARDS LOOKUP - HIDDEN'!$N$4:$N$8890,0),$J2970)</f>
        <v>4.6 stars</v>
      </c>
      <c r="E2970" s="5" t="str">
        <f>INDEX('DCM CARDS LOOKUP - HIDDEN'!$O$4:$AE$8890,MATCH(R2970,'DCM CARDS LOOKUP - HIDDEN'!$N$4:$N$8890,0),$J2970)</f>
        <v>4.8 stars</v>
      </c>
      <c r="F2970" s="5" t="str">
        <f>INDEX('DCM CARDS LOOKUP - HIDDEN'!$O$4:$AE$8890,MATCH(S2970,'DCM CARDS LOOKUP - HIDDEN'!$N$4:$N$8890,0),$J2970)</f>
        <v>4.5 stars</v>
      </c>
      <c r="G2970" s="5" t="str">
        <f>INDEX('DCM CARDS LOOKUP - HIDDEN'!$O$4:$AE$8890,MATCH(T2970,'DCM CARDS LOOKUP - HIDDEN'!$N$4:$N$8890,0),$J2970)</f>
        <v>4.8 stars</v>
      </c>
      <c r="H2970" s="35"/>
      <c r="J2970" s="4">
        <v>8</v>
      </c>
      <c r="O2970">
        <f>L2963*10000+M2963*100+B2961</f>
        <v>101401</v>
      </c>
      <c r="P2970">
        <f>L2963*10000+M2963*100+C2961</f>
        <v>101402</v>
      </c>
      <c r="Q2970">
        <f>L2963*10000+M2963*100+D2961</f>
        <v>101403</v>
      </c>
      <c r="R2970">
        <f>L2963*10000+M2963*100+E2941</f>
        <v>101404</v>
      </c>
      <c r="S2970">
        <f>L2963*10000+M2963*100+F2941</f>
        <v>101405</v>
      </c>
      <c r="T2970">
        <f>L2963*10000+M2963*100+G2941</f>
        <v>101406</v>
      </c>
    </row>
    <row r="2971" spans="1:20" ht="15" customHeight="1" x14ac:dyDescent="0.2">
      <c r="A2971" s="10" t="str">
        <f>INDEX(REFERENCE!$B$2:$J$2,1,'EXAMPLE OF CHOICE CARDS'!J2971)</f>
        <v>Number of Reviews</v>
      </c>
      <c r="B2971" s="30">
        <f>INDEX('DCM CARDS LOOKUP - HIDDEN'!$O$4:$AE$8890,MATCH(O2971,'DCM CARDS LOOKUP - HIDDEN'!$N$4:$N$8890,0),$J2971)</f>
        <v>1250</v>
      </c>
      <c r="C2971" s="30">
        <f>INDEX('DCM CARDS LOOKUP - HIDDEN'!$O$4:$AE$8890,MATCH(P2971,'DCM CARDS LOOKUP - HIDDEN'!$N$4:$N$8890,0),$J2971)</f>
        <v>4500</v>
      </c>
      <c r="D2971" s="30">
        <f>INDEX('DCM CARDS LOOKUP - HIDDEN'!$O$4:$AE$8890,MATCH(Q2971,'DCM CARDS LOOKUP - HIDDEN'!$N$4:$N$8890,0),$J2971)</f>
        <v>1250</v>
      </c>
      <c r="E2971" s="30">
        <f>INDEX('DCM CARDS LOOKUP - HIDDEN'!$O$4:$AE$8890,MATCH(R2971,'DCM CARDS LOOKUP - HIDDEN'!$N$4:$N$8890,0),$J2971)</f>
        <v>4500</v>
      </c>
      <c r="F2971" s="30">
        <f>INDEX('DCM CARDS LOOKUP - HIDDEN'!$O$4:$AE$8890,MATCH(S2971,'DCM CARDS LOOKUP - HIDDEN'!$N$4:$N$8890,0),$J2971)</f>
        <v>4500</v>
      </c>
      <c r="G2971" s="30">
        <f>INDEX('DCM CARDS LOOKUP - HIDDEN'!$O$4:$AE$8890,MATCH(T2971,'DCM CARDS LOOKUP - HIDDEN'!$N$4:$N$8890,0),$J2971)</f>
        <v>4500</v>
      </c>
      <c r="H2971" s="35"/>
      <c r="J2971" s="4">
        <v>9</v>
      </c>
      <c r="O2971">
        <f>L2963*10000+M2963*100+B2961</f>
        <v>101401</v>
      </c>
      <c r="P2971">
        <f>L2963*10000+M2963*100+C2961</f>
        <v>101402</v>
      </c>
      <c r="Q2971">
        <f>L2963*10000+M2963*100+D2961</f>
        <v>101403</v>
      </c>
      <c r="R2971">
        <f>L2963*10000+M2963*100+E2941</f>
        <v>101404</v>
      </c>
      <c r="S2971">
        <f>L2963*10000+M2963*100+F2941</f>
        <v>101405</v>
      </c>
      <c r="T2971">
        <f>L2963*10000+M2963*100+G2941</f>
        <v>101406</v>
      </c>
    </row>
    <row r="2972" spans="1:20" ht="15" hidden="1" customHeight="1" x14ac:dyDescent="0.2">
      <c r="A2972" s="10" t="e">
        <f>INDEX(REFERENCE!$B$2:$J$2,1,'EXAMPLE OF CHOICE CARDS'!J2972)</f>
        <v>#REF!</v>
      </c>
      <c r="B2972" s="5">
        <f>INDEX('DCM CARDS LOOKUP - HIDDEN'!$O$4:$AE$8890,MATCH(O2972,'DCM CARDS LOOKUP - HIDDEN'!$N$4:$N$8890,0),$J2972)</f>
        <v>0</v>
      </c>
      <c r="C2972" s="5">
        <f>INDEX('DCM CARDS LOOKUP - HIDDEN'!$O$4:$AE$8890,MATCH(P2972,'DCM CARDS LOOKUP - HIDDEN'!$N$4:$N$8890,0),$J2972)</f>
        <v>0</v>
      </c>
      <c r="D2972" s="5">
        <f>INDEX('DCM CARDS LOOKUP - HIDDEN'!$O$4:$AE$8890,MATCH(Q2972,'DCM CARDS LOOKUP - HIDDEN'!$N$4:$N$8890,0),$J2972)</f>
        <v>0</v>
      </c>
      <c r="E2972" s="5">
        <f>INDEX('DCM CARDS LOOKUP - HIDDEN'!$O$4:$AE$8890,MATCH(R2972,'DCM CARDS LOOKUP - HIDDEN'!$N$4:$N$8890,0),$J2972)</f>
        <v>0</v>
      </c>
      <c r="F2972" s="5">
        <f>INDEX('DCM CARDS LOOKUP - HIDDEN'!$O$4:$AE$8890,MATCH(S2972,'DCM CARDS LOOKUP - HIDDEN'!$N$4:$N$8890,0),$J2972)</f>
        <v>0</v>
      </c>
      <c r="G2972" s="31"/>
      <c r="H2972" s="35"/>
      <c r="J2972" s="4">
        <v>10</v>
      </c>
      <c r="O2972">
        <f>L2963*10000+M2963*100+B2961</f>
        <v>101401</v>
      </c>
      <c r="P2972">
        <f>L2963*10000+M2963*100+C2961</f>
        <v>101402</v>
      </c>
      <c r="Q2972">
        <f>L2963*10000+M2963*100+D2961</f>
        <v>101403</v>
      </c>
      <c r="R2972">
        <f>L2963*10000+M2963*100+E2941</f>
        <v>101404</v>
      </c>
      <c r="S2972">
        <f>L2963*10000+M2963*100+F2941</f>
        <v>101405</v>
      </c>
    </row>
    <row r="2973" spans="1:20" ht="15" hidden="1" customHeight="1" x14ac:dyDescent="0.2">
      <c r="A2973" s="10" t="e">
        <f>INDEX(REFERENCE!$B$2:$J$2,1,'EXAMPLE OF CHOICE CARDS'!J2973)</f>
        <v>#REF!</v>
      </c>
      <c r="B2973" s="5">
        <f>INDEX('DCM CARDS LOOKUP - HIDDEN'!$O$4:$AE$8890,MATCH(O2973,'DCM CARDS LOOKUP - HIDDEN'!$N$4:$N$8890,0),$J2973)</f>
        <v>0</v>
      </c>
      <c r="C2973" s="5">
        <f>INDEX('DCM CARDS LOOKUP - HIDDEN'!$O$4:$AE$8890,MATCH(P2973,'DCM CARDS LOOKUP - HIDDEN'!$N$4:$N$8890,0),$J2973)</f>
        <v>0</v>
      </c>
      <c r="D2973" s="5">
        <f>INDEX('DCM CARDS LOOKUP - HIDDEN'!$O$4:$AE$8890,MATCH(Q2973,'DCM CARDS LOOKUP - HIDDEN'!$N$4:$N$8890,0),$J2973)</f>
        <v>0</v>
      </c>
      <c r="E2973" s="5">
        <f>INDEX('DCM CARDS LOOKUP - HIDDEN'!$O$4:$AE$8890,MATCH(R2973,'DCM CARDS LOOKUP - HIDDEN'!$N$4:$N$8890,0),$J2973)</f>
        <v>0</v>
      </c>
      <c r="F2973" s="5">
        <f>INDEX('DCM CARDS LOOKUP - HIDDEN'!$O$4:$AE$8890,MATCH(S2973,'DCM CARDS LOOKUP - HIDDEN'!$N$4:$N$8890,0),$J2973)</f>
        <v>0</v>
      </c>
      <c r="G2973" s="31"/>
      <c r="H2973" s="35"/>
      <c r="J2973" s="4">
        <v>11</v>
      </c>
      <c r="O2973">
        <f>L2963*10000+M2963*100+B2961</f>
        <v>101401</v>
      </c>
      <c r="P2973">
        <f>L2963*10000+M2963*100+C2961</f>
        <v>101402</v>
      </c>
      <c r="Q2973">
        <f>L2963*10000+M2963*100+D2961</f>
        <v>101403</v>
      </c>
      <c r="R2973">
        <f>L2963*10000+M2963*100+E2941</f>
        <v>101404</v>
      </c>
      <c r="S2973">
        <f>L2963*10000+M2963*100+F2941</f>
        <v>101405</v>
      </c>
    </row>
    <row r="2974" spans="1:20" ht="15" hidden="1" customHeight="1" x14ac:dyDescent="0.2">
      <c r="A2974" s="10" t="e">
        <f>INDEX(REFERENCE!$B$2:$J$2,1,'EXAMPLE OF CHOICE CARDS'!J2974)</f>
        <v>#REF!</v>
      </c>
      <c r="B2974" s="5">
        <f>INDEX('DCM CARDS LOOKUP - HIDDEN'!$O$4:$AE$8890,MATCH(O2974,'DCM CARDS LOOKUP - HIDDEN'!$N$4:$N$8890,0),$J2974)</f>
        <v>0</v>
      </c>
      <c r="C2974" s="5">
        <f>INDEX('DCM CARDS LOOKUP - HIDDEN'!$O$4:$AE$8890,MATCH(P2974,'DCM CARDS LOOKUP - HIDDEN'!$N$4:$N$8890,0),$J2974)</f>
        <v>0</v>
      </c>
      <c r="D2974" s="5">
        <f>INDEX('DCM CARDS LOOKUP - HIDDEN'!$O$4:$AE$8890,MATCH(Q2974,'DCM CARDS LOOKUP - HIDDEN'!$N$4:$N$8890,0),$J2974)</f>
        <v>0</v>
      </c>
      <c r="E2974" s="5">
        <f>INDEX('DCM CARDS LOOKUP - HIDDEN'!$O$4:$AE$8890,MATCH(R2974,'DCM CARDS LOOKUP - HIDDEN'!$N$4:$N$8890,0),$J2974)</f>
        <v>0</v>
      </c>
      <c r="F2974" s="5">
        <f>INDEX('DCM CARDS LOOKUP - HIDDEN'!$O$4:$AE$8890,MATCH(S2974,'DCM CARDS LOOKUP - HIDDEN'!$N$4:$N$8890,0),$J2974)</f>
        <v>0</v>
      </c>
      <c r="G2974" s="31"/>
      <c r="H2974" s="35"/>
      <c r="J2974" s="4">
        <v>12</v>
      </c>
      <c r="O2974">
        <f>L2963*10000+M2963*100+B2961</f>
        <v>101401</v>
      </c>
      <c r="P2974">
        <f>L2963*10000+M2963*100+C2961</f>
        <v>101402</v>
      </c>
      <c r="Q2974">
        <f>L2963*10000+M2963*100+D2961</f>
        <v>101403</v>
      </c>
      <c r="R2974">
        <f>L2963*10000+M2963*100+E2941</f>
        <v>101404</v>
      </c>
      <c r="S2974">
        <f>L2963*10000+M2963*100+F2941</f>
        <v>101405</v>
      </c>
    </row>
    <row r="2975" spans="1:20" ht="15" hidden="1" customHeight="1" x14ac:dyDescent="0.2">
      <c r="A2975" s="10" t="e">
        <f>INDEX(REFERENCE!$B$2:$J$2,1,'EXAMPLE OF CHOICE CARDS'!J2975)</f>
        <v>#REF!</v>
      </c>
      <c r="B2975" s="5">
        <f>INDEX('DCM CARDS LOOKUP - HIDDEN'!$O$4:$AE$8890,MATCH(O2975,'DCM CARDS LOOKUP - HIDDEN'!$N$4:$N$8890,0),$J2975)</f>
        <v>0</v>
      </c>
      <c r="C2975" s="5">
        <f>INDEX('DCM CARDS LOOKUP - HIDDEN'!$O$4:$AE$8890,MATCH(P2975,'DCM CARDS LOOKUP - HIDDEN'!$N$4:$N$8890,0),$J2975)</f>
        <v>0</v>
      </c>
      <c r="D2975" s="5">
        <f>INDEX('DCM CARDS LOOKUP - HIDDEN'!$O$4:$AE$8890,MATCH(Q2975,'DCM CARDS LOOKUP - HIDDEN'!$N$4:$N$8890,0),$J2975)</f>
        <v>0</v>
      </c>
      <c r="E2975" s="5">
        <f>INDEX('DCM CARDS LOOKUP - HIDDEN'!$O$4:$AE$8890,MATCH(R2975,'DCM CARDS LOOKUP - HIDDEN'!$N$4:$N$8890,0),$J2975)</f>
        <v>0</v>
      </c>
      <c r="F2975" s="5">
        <f>INDEX('DCM CARDS LOOKUP - HIDDEN'!$O$4:$AE$8890,MATCH(S2975,'DCM CARDS LOOKUP - HIDDEN'!$N$4:$N$8890,0),$J2975)</f>
        <v>0</v>
      </c>
      <c r="G2975" s="31"/>
      <c r="H2975" s="35"/>
      <c r="J2975" s="4">
        <v>13</v>
      </c>
      <c r="O2975">
        <f>L2963*10000+M2963*100+B2961</f>
        <v>101401</v>
      </c>
      <c r="P2975">
        <f>L2963*10000+M2963*100+C2961</f>
        <v>101402</v>
      </c>
      <c r="Q2975">
        <f>L2963*10000+M2963*100+D2961</f>
        <v>101403</v>
      </c>
      <c r="R2975">
        <f>L2963*10000+M2963*100+E2941</f>
        <v>101404</v>
      </c>
      <c r="S2975">
        <f>L2963*10000+M2963*100+F2941</f>
        <v>101405</v>
      </c>
    </row>
    <row r="2976" spans="1:20" ht="15" hidden="1" customHeight="1" x14ac:dyDescent="0.2">
      <c r="A2976" s="10" t="e">
        <f>INDEX(REFERENCE!$B$2:$J$2,1,'EXAMPLE OF CHOICE CARDS'!J2976)</f>
        <v>#REF!</v>
      </c>
      <c r="B2976" s="5">
        <f>INDEX('DCM CARDS LOOKUP - HIDDEN'!$O$4:$AE$8890,MATCH(O2976,'DCM CARDS LOOKUP - HIDDEN'!$N$4:$N$8890,0),$J2976)</f>
        <v>0</v>
      </c>
      <c r="C2976" s="5">
        <f>INDEX('DCM CARDS LOOKUP - HIDDEN'!$O$4:$AE$8890,MATCH(P2976,'DCM CARDS LOOKUP - HIDDEN'!$N$4:$N$8890,0),$J2976)</f>
        <v>0</v>
      </c>
      <c r="D2976" s="5">
        <f>INDEX('DCM CARDS LOOKUP - HIDDEN'!$O$4:$AE$8890,MATCH(Q2976,'DCM CARDS LOOKUP - HIDDEN'!$N$4:$N$8890,0),$J2976)</f>
        <v>0</v>
      </c>
      <c r="E2976" s="5">
        <f>INDEX('DCM CARDS LOOKUP - HIDDEN'!$O$4:$AE$8890,MATCH(R2976,'DCM CARDS LOOKUP - HIDDEN'!$N$4:$N$8890,0),$J2976)</f>
        <v>0</v>
      </c>
      <c r="F2976" s="5">
        <f>INDEX('DCM CARDS LOOKUP - HIDDEN'!$O$4:$AE$8890,MATCH(S2976,'DCM CARDS LOOKUP - HIDDEN'!$N$4:$N$8890,0),$J2976)</f>
        <v>0</v>
      </c>
      <c r="G2976" s="31"/>
      <c r="H2976" s="35"/>
      <c r="J2976" s="4">
        <v>14</v>
      </c>
      <c r="O2976">
        <f>L2963*10000+M2963*100+B2961</f>
        <v>101401</v>
      </c>
      <c r="P2976">
        <f>L2963*10000+M2963*100+C2961</f>
        <v>101402</v>
      </c>
      <c r="Q2976">
        <f>L2963*10000+M2963*100+D2961</f>
        <v>101403</v>
      </c>
      <c r="R2976">
        <f>L2963*10000+M2963*100+E2941</f>
        <v>101404</v>
      </c>
      <c r="S2976">
        <f>L2963*10000+M2963*100+F2941</f>
        <v>101405</v>
      </c>
    </row>
    <row r="2977" spans="1:20" x14ac:dyDescent="0.2">
      <c r="A2977" s="2"/>
      <c r="B2977" s="5"/>
      <c r="C2977" s="5"/>
      <c r="D2977" s="5"/>
      <c r="E2977" s="5"/>
      <c r="F2977" s="5"/>
      <c r="G2977" s="5"/>
      <c r="H2977" s="5"/>
      <c r="J2977" s="13"/>
    </row>
    <row r="2978" spans="1:20" x14ac:dyDescent="0.2">
      <c r="A2978" s="6"/>
      <c r="B2978" s="7">
        <v>1</v>
      </c>
      <c r="C2978" s="7">
        <v>2</v>
      </c>
      <c r="D2978" s="7">
        <v>3</v>
      </c>
      <c r="E2978" s="7">
        <v>4</v>
      </c>
      <c r="F2978" s="7">
        <v>5</v>
      </c>
      <c r="G2978" s="7">
        <v>6</v>
      </c>
      <c r="H2978" s="7">
        <v>9</v>
      </c>
      <c r="J2978" s="13"/>
    </row>
    <row r="2981" spans="1:20" x14ac:dyDescent="0.2">
      <c r="A2981" s="1" t="str">
        <f>"Version "&amp;L2983&amp;"; Task"&amp;M2983</f>
        <v>Version 10; Task15</v>
      </c>
      <c r="B2981" s="4">
        <v>1</v>
      </c>
      <c r="C2981" s="4">
        <v>2</v>
      </c>
      <c r="D2981" s="4">
        <v>3</v>
      </c>
      <c r="E2981" s="4">
        <f>E2961</f>
        <v>4</v>
      </c>
      <c r="F2981" s="4">
        <f>F2961</f>
        <v>5</v>
      </c>
      <c r="G2981" s="4">
        <v>6</v>
      </c>
      <c r="J2981" s="13"/>
    </row>
    <row r="2982" spans="1:20" ht="15" customHeight="1" x14ac:dyDescent="0.2">
      <c r="A2982" s="11" t="s">
        <v>8</v>
      </c>
      <c r="B2982" s="12" t="s">
        <v>9</v>
      </c>
      <c r="C2982" s="12" t="s">
        <v>10</v>
      </c>
      <c r="D2982" s="12" t="s">
        <v>11</v>
      </c>
      <c r="E2982" s="20" t="s">
        <v>21</v>
      </c>
      <c r="F2982" s="20" t="s">
        <v>22</v>
      </c>
      <c r="G2982" s="20"/>
      <c r="H2982" s="34" t="s">
        <v>15</v>
      </c>
      <c r="J2982" s="13"/>
      <c r="L2982" t="s">
        <v>12</v>
      </c>
      <c r="M2982" t="s">
        <v>1</v>
      </c>
    </row>
    <row r="2983" spans="1:20" x14ac:dyDescent="0.2">
      <c r="A2983" s="10" t="str">
        <f>INDEX(REFERENCE!$B$2:$J$2,1,'EXAMPLE OF CHOICE CARDS'!J2983)</f>
        <v>Type</v>
      </c>
      <c r="B2983" s="5" t="str">
        <f>INDEX('DCM CARDS LOOKUP - HIDDEN'!$O$4:$AE$8890,MATCH(O2983,'DCM CARDS LOOKUP - HIDDEN'!$N$4:$N$8890,0),$J2983)</f>
        <v>Pads</v>
      </c>
      <c r="C2983" s="5" t="str">
        <f>INDEX('DCM CARDS LOOKUP - HIDDEN'!$O$4:$AE$8890,MATCH(P2983,'DCM CARDS LOOKUP - HIDDEN'!$N$4:$N$8890,0),$J2983)</f>
        <v>Pads</v>
      </c>
      <c r="D2983" s="5" t="str">
        <f>INDEX('DCM CARDS LOOKUP - HIDDEN'!$O$4:$AE$8890,MATCH(Q2983,'DCM CARDS LOOKUP - HIDDEN'!$N$4:$N$8890,0),$J2983)</f>
        <v>Topicals</v>
      </c>
      <c r="E2983" s="5" t="str">
        <f>INDEX('DCM CARDS LOOKUP - HIDDEN'!$O$4:$AE$8890,MATCH(R2983,'DCM CARDS LOOKUP - HIDDEN'!$N$4:$N$8890,0),$J2983)</f>
        <v>Pads</v>
      </c>
      <c r="F2983" s="5" t="str">
        <f>INDEX('DCM CARDS LOOKUP - HIDDEN'!$O$4:$AE$8890,MATCH(S2983,'DCM CARDS LOOKUP - HIDDEN'!$N$4:$N$8890,0),$J2983)</f>
        <v>Topicals</v>
      </c>
      <c r="G2983" s="5" t="str">
        <f>INDEX('DCM CARDS LOOKUP - HIDDEN'!$O$4:$AE$8890,MATCH(T2983,'DCM CARDS LOOKUP - HIDDEN'!$N$4:$N$8890,0),$J2983)</f>
        <v>Pads</v>
      </c>
      <c r="H2983" s="35"/>
      <c r="J2983" s="4">
        <v>1</v>
      </c>
      <c r="L2983">
        <f>IF(M2963=15,L2963+1,L2963)</f>
        <v>10</v>
      </c>
      <c r="M2983">
        <f>IF(M2963&lt;15,M2963+1,1)</f>
        <v>15</v>
      </c>
      <c r="O2983">
        <f>L2983*10000+M2983*100+B2981</f>
        <v>101501</v>
      </c>
      <c r="P2983">
        <f>L2983*10000+M2983*100+C2981</f>
        <v>101502</v>
      </c>
      <c r="Q2983">
        <f>L2983*10000+M2983*100+D2981</f>
        <v>101503</v>
      </c>
      <c r="R2983">
        <f>L2983*10000+M2983*100+E2961</f>
        <v>101504</v>
      </c>
      <c r="S2983">
        <f>L2983*10000+M2983*100+F2961</f>
        <v>101505</v>
      </c>
      <c r="T2983">
        <f>L2983*10000+M2983*100+G2961</f>
        <v>101506</v>
      </c>
    </row>
    <row r="2984" spans="1:20" x14ac:dyDescent="0.2">
      <c r="A2984" s="10" t="str">
        <f>INDEX(REFERENCE!$B$2:$J$2,1,'EXAMPLE OF CHOICE CARDS'!J2984)</f>
        <v>Brand</v>
      </c>
      <c r="B2984" s="5" t="str">
        <f>INDEX('DCM CARDS LOOKUP - HIDDEN'!$O$4:$AE$8890,MATCH(O2984,'DCM CARDS LOOKUP - HIDDEN'!$N$4:$N$8890,0),$J2984)</f>
        <v>Walgreens</v>
      </c>
      <c r="C2984" s="5" t="str">
        <f>INDEX('DCM CARDS LOOKUP - HIDDEN'!$O$4:$AE$8890,MATCH(P2984,'DCM CARDS LOOKUP - HIDDEN'!$N$4:$N$8890,0),$J2984)</f>
        <v>Icy Hot</v>
      </c>
      <c r="D2984" s="5" t="str">
        <f>INDEX('DCM CARDS LOOKUP - HIDDEN'!$O$4:$AE$8890,MATCH(Q2984,'DCM CARDS LOOKUP - HIDDEN'!$N$4:$N$8890,0),$J2984)</f>
        <v>Salonpas</v>
      </c>
      <c r="E2984" s="5" t="str">
        <f>INDEX('DCM CARDS LOOKUP - HIDDEN'!$O$4:$AE$8890,MATCH(R2984,'DCM CARDS LOOKUP - HIDDEN'!$N$4:$N$8890,0),$J2984)</f>
        <v>Be Koool</v>
      </c>
      <c r="F2984" s="5" t="str">
        <f>INDEX('DCM CARDS LOOKUP - HIDDEN'!$O$4:$AE$8890,MATCH(S2984,'DCM CARDS LOOKUP - HIDDEN'!$N$4:$N$8890,0),$J2984)</f>
        <v>Aspercreme</v>
      </c>
      <c r="G2984" s="5" t="str">
        <f>INDEX('DCM CARDS LOOKUP - HIDDEN'!$O$4:$AE$8890,MATCH(T2984,'DCM CARDS LOOKUP - HIDDEN'!$N$4:$N$8890,0),$J2984)</f>
        <v>Aspercreme</v>
      </c>
      <c r="H2984" s="35"/>
      <c r="J2984" s="4">
        <v>2</v>
      </c>
      <c r="O2984">
        <f>L2983*10000+M2983*100+B2981</f>
        <v>101501</v>
      </c>
      <c r="P2984">
        <f>L2983*10000+M2983*100+C2981</f>
        <v>101502</v>
      </c>
      <c r="Q2984">
        <f>L2983*10000+M2983*100+D2981</f>
        <v>101503</v>
      </c>
      <c r="R2984">
        <f>L2983*10000+M2983*100+E2961</f>
        <v>101504</v>
      </c>
      <c r="S2984">
        <f>L2983*10000+M2983*100+F2961</f>
        <v>101505</v>
      </c>
      <c r="T2984">
        <f>L2983*10000+M2983*100+G2961</f>
        <v>101506</v>
      </c>
    </row>
    <row r="2985" spans="1:20" ht="28.5" x14ac:dyDescent="0.2">
      <c r="A2985" s="10" t="str">
        <f>INDEX(REFERENCE!$B$2:$J$2,1,'EXAMPLE OF CHOICE CARDS'!J2985)</f>
        <v>Sensation</v>
      </c>
      <c r="B2985" s="5" t="str">
        <f>INDEX('DCM CARDS LOOKUP - HIDDEN'!$O$4:$AE$8890,MATCH(O2985,'DCM CARDS LOOKUP - HIDDEN'!$N$4:$N$8890,0),$J2985)</f>
        <v>No sensation/drug free/for circulation</v>
      </c>
      <c r="C2985" s="5" t="str">
        <f>INDEX('DCM CARDS LOOKUP - HIDDEN'!$O$4:$AE$8890,MATCH(P2985,'DCM CARDS LOOKUP - HIDDEN'!$N$4:$N$8890,0),$J2985)</f>
        <v>Cold sensation</v>
      </c>
      <c r="D2985" s="5" t="str">
        <f>INDEX('DCM CARDS LOOKUP - HIDDEN'!$O$4:$AE$8890,MATCH(Q2985,'DCM CARDS LOOKUP - HIDDEN'!$N$4:$N$8890,0),$J2985)</f>
        <v>Cold sensation</v>
      </c>
      <c r="E2985" s="5" t="str">
        <f>INDEX('DCM CARDS LOOKUP - HIDDEN'!$O$4:$AE$8890,MATCH(R2985,'DCM CARDS LOOKUP - HIDDEN'!$N$4:$N$8890,0),$J2985)</f>
        <v>Lidocaine/numbing sensation</v>
      </c>
      <c r="F2985" s="5" t="str">
        <f>INDEX('DCM CARDS LOOKUP - HIDDEN'!$O$4:$AE$8890,MATCH(S2985,'DCM CARDS LOOKUP - HIDDEN'!$N$4:$N$8890,0),$J2985)</f>
        <v>Lidocaine/numbing sensation</v>
      </c>
      <c r="G2985" s="5" t="str">
        <f>INDEX('DCM CARDS LOOKUP - HIDDEN'!$O$4:$AE$8890,MATCH(T2985,'DCM CARDS LOOKUP - HIDDEN'!$N$4:$N$8890,0),$J2985)</f>
        <v>No sensation/drug free/for circulation</v>
      </c>
      <c r="H2985" s="35"/>
      <c r="J2985" s="4">
        <v>3</v>
      </c>
      <c r="O2985">
        <f>L2983*10000+M2983*100+B2981</f>
        <v>101501</v>
      </c>
      <c r="P2985">
        <f>L2983*10000+M2983*100+C2981</f>
        <v>101502</v>
      </c>
      <c r="Q2985">
        <f>L2983*10000+M2983*100+D2981</f>
        <v>101503</v>
      </c>
      <c r="R2985">
        <f>L2983*10000+M2983*100+E2961</f>
        <v>101504</v>
      </c>
      <c r="S2985">
        <f>L2983*10000+M2983*100+F2961</f>
        <v>101505</v>
      </c>
      <c r="T2985">
        <f>L2983*10000+M2983*100+G2961</f>
        <v>101506</v>
      </c>
    </row>
    <row r="2986" spans="1:20" x14ac:dyDescent="0.2">
      <c r="A2986" s="10" t="str">
        <f>INDEX(REFERENCE!$B$2:$J$2,1,'EXAMPLE OF CHOICE CARDS'!J2986)</f>
        <v>Treatment Area</v>
      </c>
      <c r="B2986" s="5" t="str">
        <f>INDEX('DCM CARDS LOOKUP - HIDDEN'!$O$4:$AE$8890,MATCH(O2986,'DCM CARDS LOOKUP - HIDDEN'!$N$4:$N$8890,0),$J2986)</f>
        <v>Shoulder</v>
      </c>
      <c r="C2986" s="5" t="str">
        <f>INDEX('DCM CARDS LOOKUP - HIDDEN'!$O$4:$AE$8890,MATCH(P2986,'DCM CARDS LOOKUP - HIDDEN'!$N$4:$N$8890,0),$J2986)</f>
        <v>Chest</v>
      </c>
      <c r="D2986" s="5" t="str">
        <f>INDEX('DCM CARDS LOOKUP - HIDDEN'!$O$4:$AE$8890,MATCH(Q2986,'DCM CARDS LOOKUP - HIDDEN'!$N$4:$N$8890,0),$J2986)</f>
        <v>-</v>
      </c>
      <c r="E2986" s="5" t="str">
        <f>INDEX('DCM CARDS LOOKUP - HIDDEN'!$O$4:$AE$8890,MATCH(R2986,'DCM CARDS LOOKUP - HIDDEN'!$N$4:$N$8890,0),$J2986)</f>
        <v>Neck</v>
      </c>
      <c r="F2986" s="5" t="str">
        <f>INDEX('DCM CARDS LOOKUP - HIDDEN'!$O$4:$AE$8890,MATCH(S2986,'DCM CARDS LOOKUP - HIDDEN'!$N$4:$N$8890,0),$J2986)</f>
        <v>-</v>
      </c>
      <c r="G2986" s="5" t="str">
        <f>INDEX('DCM CARDS LOOKUP - HIDDEN'!$O$4:$AE$8890,MATCH(T2986,'DCM CARDS LOOKUP - HIDDEN'!$N$4:$N$8890,0),$J2986)</f>
        <v>Joint</v>
      </c>
      <c r="H2986" s="35"/>
      <c r="J2986" s="4">
        <v>4</v>
      </c>
      <c r="O2986">
        <f>L2983*10000+M2983*100+B2981</f>
        <v>101501</v>
      </c>
      <c r="P2986">
        <f>L2983*10000+M2983*100+C2981</f>
        <v>101502</v>
      </c>
      <c r="Q2986">
        <f>L2983*10000+M2983*100+D2981</f>
        <v>101503</v>
      </c>
      <c r="R2986">
        <f>L2983*10000+M2983*100+E2961</f>
        <v>101504</v>
      </c>
      <c r="S2986">
        <f>L2983*10000+M2983*100+F2961</f>
        <v>101505</v>
      </c>
      <c r="T2986">
        <f>L2983*10000+M2983*100+G2961</f>
        <v>101506</v>
      </c>
    </row>
    <row r="2987" spans="1:20" x14ac:dyDescent="0.2">
      <c r="A2987" s="10" t="str">
        <f>INDEX(REFERENCE!$B$2:$J$2,1,'EXAMPLE OF CHOICE CARDS'!J2987)</f>
        <v>Format</v>
      </c>
      <c r="B2987" s="5" t="str">
        <f>INDEX('DCM CARDS LOOKUP - HIDDEN'!$O$4:$AE$8890,MATCH(O2987,'DCM CARDS LOOKUP - HIDDEN'!$N$4:$N$8890,0),$J2987)</f>
        <v>Single use pads/patches</v>
      </c>
      <c r="C2987" s="5" t="str">
        <f>INDEX('DCM CARDS LOOKUP - HIDDEN'!$O$4:$AE$8890,MATCH(P2987,'DCM CARDS LOOKUP - HIDDEN'!$N$4:$N$8890,0),$J2987)</f>
        <v>Single use pads/patches</v>
      </c>
      <c r="D2987" s="5" t="str">
        <f>INDEX('DCM CARDS LOOKUP - HIDDEN'!$O$4:$AE$8890,MATCH(Q2987,'DCM CARDS LOOKUP - HIDDEN'!$N$4:$N$8890,0),$J2987)</f>
        <v>Cream</v>
      </c>
      <c r="E2987" s="5" t="str">
        <f>INDEX('DCM CARDS LOOKUP - HIDDEN'!$O$4:$AE$8890,MATCH(R2987,'DCM CARDS LOOKUP - HIDDEN'!$N$4:$N$8890,0),$J2987)</f>
        <v>Single use pads/patches</v>
      </c>
      <c r="F2987" s="5" t="str">
        <f>INDEX('DCM CARDS LOOKUP - HIDDEN'!$O$4:$AE$8890,MATCH(S2987,'DCM CARDS LOOKUP - HIDDEN'!$N$4:$N$8890,0),$J2987)</f>
        <v>Liquid</v>
      </c>
      <c r="G2987" s="5" t="str">
        <f>INDEX('DCM CARDS LOOKUP - HIDDEN'!$O$4:$AE$8890,MATCH(T2987,'DCM CARDS LOOKUP - HIDDEN'!$N$4:$N$8890,0),$J2987)</f>
        <v>Single use pads/patches</v>
      </c>
      <c r="H2987" s="35"/>
      <c r="J2987" s="4">
        <v>5</v>
      </c>
      <c r="O2987">
        <f>L2983*10000+M2983*100+B2981</f>
        <v>101501</v>
      </c>
      <c r="P2987">
        <f>L2983*10000+M2983*100+C2981</f>
        <v>101502</v>
      </c>
      <c r="Q2987">
        <f>L2983*10000+M2983*100+D2981</f>
        <v>101503</v>
      </c>
      <c r="R2987">
        <f>L2983*10000+M2983*100+E2961</f>
        <v>101504</v>
      </c>
      <c r="S2987">
        <f>L2983*10000+M2983*100+F2961</f>
        <v>101505</v>
      </c>
      <c r="T2987">
        <f>L2983*10000+M2983*100+G2961</f>
        <v>101506</v>
      </c>
    </row>
    <row r="2988" spans="1:20" x14ac:dyDescent="0.2">
      <c r="A2988" s="10" t="str">
        <f>INDEX(REFERENCE!$B$2:$J$2,1,'EXAMPLE OF CHOICE CARDS'!J2988)</f>
        <v>Count</v>
      </c>
      <c r="B2988" s="5" t="str">
        <f>INDEX('DCM CARDS LOOKUP - HIDDEN'!$O$4:$AE$8890,MATCH(O2988,'DCM CARDS LOOKUP - HIDDEN'!$N$4:$N$8890,0),$J2988)</f>
        <v>6 count</v>
      </c>
      <c r="C2988" s="5" t="str">
        <f>INDEX('DCM CARDS LOOKUP - HIDDEN'!$O$4:$AE$8890,MATCH(P2988,'DCM CARDS LOOKUP - HIDDEN'!$N$4:$N$8890,0),$J2988)</f>
        <v>2 count</v>
      </c>
      <c r="D2988" s="5" t="str">
        <f>INDEX('DCM CARDS LOOKUP - HIDDEN'!$O$4:$AE$8890,MATCH(Q2988,'DCM CARDS LOOKUP - HIDDEN'!$N$4:$N$8890,0),$J2988)</f>
        <v>5.5 oz</v>
      </c>
      <c r="E2988" s="5" t="str">
        <f>INDEX('DCM CARDS LOOKUP - HIDDEN'!$O$4:$AE$8890,MATCH(R2988,'DCM CARDS LOOKUP - HIDDEN'!$N$4:$N$8890,0),$J2988)</f>
        <v>5 count</v>
      </c>
      <c r="F2988" s="5" t="str">
        <f>INDEX('DCM CARDS LOOKUP - HIDDEN'!$O$4:$AE$8890,MATCH(S2988,'DCM CARDS LOOKUP - HIDDEN'!$N$4:$N$8890,0),$J2988)</f>
        <v>2 oz</v>
      </c>
      <c r="G2988" s="5" t="str">
        <f>INDEX('DCM CARDS LOOKUP - HIDDEN'!$O$4:$AE$8890,MATCH(T2988,'DCM CARDS LOOKUP - HIDDEN'!$N$4:$N$8890,0),$J2988)</f>
        <v>3 count</v>
      </c>
      <c r="H2988" s="35"/>
      <c r="J2988" s="4">
        <v>6</v>
      </c>
      <c r="O2988">
        <f>L2983*10000+M2983*100+B2981</f>
        <v>101501</v>
      </c>
      <c r="P2988">
        <f>L2983*10000+M2983*100+C2981</f>
        <v>101502</v>
      </c>
      <c r="Q2988">
        <f>L2983*10000+M2983*100+D2981</f>
        <v>101503</v>
      </c>
      <c r="R2988">
        <f>L2983*10000+M2983*100+E2961</f>
        <v>101504</v>
      </c>
      <c r="S2988">
        <f>L2983*10000+M2983*100+F2961</f>
        <v>101505</v>
      </c>
      <c r="T2988">
        <f>L2983*10000+M2983*100+G2961</f>
        <v>101506</v>
      </c>
    </row>
    <row r="2989" spans="1:20" ht="15" customHeight="1" x14ac:dyDescent="0.2">
      <c r="A2989" s="10" t="str">
        <f>INDEX(REFERENCE!$B$2:$J$2,1,'EXAMPLE OF CHOICE CARDS'!J2989)</f>
        <v>Price</v>
      </c>
      <c r="B2989" s="29">
        <f>INDEX('DCM CARDS LOOKUP - HIDDEN'!$O$4:$AE$8890,MATCH(O2989,'DCM CARDS LOOKUP - HIDDEN'!$N$4:$N$8890,0),$J2989)</f>
        <v>18.72</v>
      </c>
      <c r="C2989" s="29">
        <f>INDEX('DCM CARDS LOOKUP - HIDDEN'!$O$4:$AE$8890,MATCH(P2989,'DCM CARDS LOOKUP - HIDDEN'!$N$4:$N$8890,0),$J2989)</f>
        <v>2.98</v>
      </c>
      <c r="D2989" s="29">
        <f>INDEX('DCM CARDS LOOKUP - HIDDEN'!$O$4:$AE$8890,MATCH(Q2989,'DCM CARDS LOOKUP - HIDDEN'!$N$4:$N$8890,0),$J2989)</f>
        <v>13.9</v>
      </c>
      <c r="E2989" s="29">
        <f>INDEX('DCM CARDS LOOKUP - HIDDEN'!$O$4:$AE$8890,MATCH(R2989,'DCM CARDS LOOKUP - HIDDEN'!$N$4:$N$8890,0),$J2989)</f>
        <v>4.83</v>
      </c>
      <c r="F2989" s="29">
        <f>INDEX('DCM CARDS LOOKUP - HIDDEN'!$O$4:$AE$8890,MATCH(S2989,'DCM CARDS LOOKUP - HIDDEN'!$N$4:$N$8890,0),$J2989)</f>
        <v>4.6399999999999997</v>
      </c>
      <c r="G2989" s="29">
        <f>INDEX('DCM CARDS LOOKUP - HIDDEN'!$O$4:$AE$8890,MATCH(T2989,'DCM CARDS LOOKUP - HIDDEN'!$N$4:$N$8890,0),$J2989)</f>
        <v>23.74</v>
      </c>
      <c r="H2989" s="35"/>
      <c r="J2989" s="4">
        <v>7</v>
      </c>
      <c r="O2989">
        <f>L2983*10000+M2983*100+B2981</f>
        <v>101501</v>
      </c>
      <c r="P2989">
        <f>L2983*10000+M2983*100+C2981</f>
        <v>101502</v>
      </c>
      <c r="Q2989">
        <f>L2983*10000+M2983*100+D2981</f>
        <v>101503</v>
      </c>
      <c r="R2989">
        <f>L2983*10000+M2983*100+E2961</f>
        <v>101504</v>
      </c>
      <c r="S2989">
        <f>L2983*10000+M2983*100+F2961</f>
        <v>101505</v>
      </c>
      <c r="T2989">
        <f>L2983*10000+M2983*100+G2961</f>
        <v>101506</v>
      </c>
    </row>
    <row r="2990" spans="1:20" ht="15" customHeight="1" x14ac:dyDescent="0.2">
      <c r="A2990" s="10" t="str">
        <f>INDEX(REFERENCE!$B$2:$J$2,1,'EXAMPLE OF CHOICE CARDS'!J2990)</f>
        <v>Review Rating</v>
      </c>
      <c r="B2990" s="5" t="str">
        <f>INDEX('DCM CARDS LOOKUP - HIDDEN'!$O$4:$AE$8890,MATCH(O2990,'DCM CARDS LOOKUP - HIDDEN'!$N$4:$N$8890,0),$J2990)</f>
        <v>4.5 stars</v>
      </c>
      <c r="C2990" s="5" t="str">
        <f>INDEX('DCM CARDS LOOKUP - HIDDEN'!$O$4:$AE$8890,MATCH(P2990,'DCM CARDS LOOKUP - HIDDEN'!$N$4:$N$8890,0),$J2990)</f>
        <v>4.8 stars</v>
      </c>
      <c r="D2990" s="5" t="str">
        <f>INDEX('DCM CARDS LOOKUP - HIDDEN'!$O$4:$AE$8890,MATCH(Q2990,'DCM CARDS LOOKUP - HIDDEN'!$N$4:$N$8890,0),$J2990)</f>
        <v>4.5 stars</v>
      </c>
      <c r="E2990" s="5" t="str">
        <f>INDEX('DCM CARDS LOOKUP - HIDDEN'!$O$4:$AE$8890,MATCH(R2990,'DCM CARDS LOOKUP - HIDDEN'!$N$4:$N$8890,0),$J2990)</f>
        <v>4.6 stars</v>
      </c>
      <c r="F2990" s="5" t="str">
        <f>INDEX('DCM CARDS LOOKUP - HIDDEN'!$O$4:$AE$8890,MATCH(S2990,'DCM CARDS LOOKUP - HIDDEN'!$N$4:$N$8890,0),$J2990)</f>
        <v>4.6 stars</v>
      </c>
      <c r="G2990" s="5" t="str">
        <f>INDEX('DCM CARDS LOOKUP - HIDDEN'!$O$4:$AE$8890,MATCH(T2990,'DCM CARDS LOOKUP - HIDDEN'!$N$4:$N$8890,0),$J2990)</f>
        <v>4.8 stars</v>
      </c>
      <c r="H2990" s="35"/>
      <c r="J2990" s="4">
        <v>8</v>
      </c>
      <c r="O2990">
        <f>L2983*10000+M2983*100+B2981</f>
        <v>101501</v>
      </c>
      <c r="P2990">
        <f>L2983*10000+M2983*100+C2981</f>
        <v>101502</v>
      </c>
      <c r="Q2990">
        <f>L2983*10000+M2983*100+D2981</f>
        <v>101503</v>
      </c>
      <c r="R2990">
        <f>L2983*10000+M2983*100+E2961</f>
        <v>101504</v>
      </c>
      <c r="S2990">
        <f>L2983*10000+M2983*100+F2961</f>
        <v>101505</v>
      </c>
      <c r="T2990">
        <f>L2983*10000+M2983*100+G2961</f>
        <v>101506</v>
      </c>
    </row>
    <row r="2991" spans="1:20" ht="15" customHeight="1" x14ac:dyDescent="0.2">
      <c r="A2991" s="10" t="str">
        <f>INDEX(REFERENCE!$B$2:$J$2,1,'EXAMPLE OF CHOICE CARDS'!J2991)</f>
        <v>Number of Reviews</v>
      </c>
      <c r="B2991" s="30">
        <f>INDEX('DCM CARDS LOOKUP - HIDDEN'!$O$4:$AE$8890,MATCH(O2991,'DCM CARDS LOOKUP - HIDDEN'!$N$4:$N$8890,0),$J2991)</f>
        <v>4500</v>
      </c>
      <c r="C2991" s="30">
        <f>INDEX('DCM CARDS LOOKUP - HIDDEN'!$O$4:$AE$8890,MATCH(P2991,'DCM CARDS LOOKUP - HIDDEN'!$N$4:$N$8890,0),$J2991)</f>
        <v>1250</v>
      </c>
      <c r="D2991" s="30">
        <f>INDEX('DCM CARDS LOOKUP - HIDDEN'!$O$4:$AE$8890,MATCH(Q2991,'DCM CARDS LOOKUP - HIDDEN'!$N$4:$N$8890,0),$J2991)</f>
        <v>1250</v>
      </c>
      <c r="E2991" s="30">
        <f>INDEX('DCM CARDS LOOKUP - HIDDEN'!$O$4:$AE$8890,MATCH(R2991,'DCM CARDS LOOKUP - HIDDEN'!$N$4:$N$8890,0),$J2991)</f>
        <v>4500</v>
      </c>
      <c r="F2991" s="30">
        <f>INDEX('DCM CARDS LOOKUP - HIDDEN'!$O$4:$AE$8890,MATCH(S2991,'DCM CARDS LOOKUP - HIDDEN'!$N$4:$N$8890,0),$J2991)</f>
        <v>1250</v>
      </c>
      <c r="G2991" s="30">
        <f>INDEX('DCM CARDS LOOKUP - HIDDEN'!$O$4:$AE$8890,MATCH(T2991,'DCM CARDS LOOKUP - HIDDEN'!$N$4:$N$8890,0),$J2991)</f>
        <v>1250</v>
      </c>
      <c r="H2991" s="35"/>
      <c r="J2991" s="4">
        <v>9</v>
      </c>
      <c r="O2991">
        <f>L2983*10000+M2983*100+B2981</f>
        <v>101501</v>
      </c>
      <c r="P2991">
        <f>L2983*10000+M2983*100+C2981</f>
        <v>101502</v>
      </c>
      <c r="Q2991">
        <f>L2983*10000+M2983*100+D2981</f>
        <v>101503</v>
      </c>
      <c r="R2991">
        <f>L2983*10000+M2983*100+E2961</f>
        <v>101504</v>
      </c>
      <c r="S2991">
        <f>L2983*10000+M2983*100+F2961</f>
        <v>101505</v>
      </c>
      <c r="T2991">
        <f>L2983*10000+M2983*100+G2961</f>
        <v>101506</v>
      </c>
    </row>
    <row r="2992" spans="1:20" ht="15" hidden="1" customHeight="1" x14ac:dyDescent="0.2">
      <c r="A2992" s="10" t="e">
        <f>INDEX(REFERENCE!$B$2:$J$2,1,'EXAMPLE OF CHOICE CARDS'!J2992)</f>
        <v>#REF!</v>
      </c>
      <c r="B2992" s="5">
        <f>INDEX('DCM CARDS LOOKUP - HIDDEN'!$O$4:$AE$8890,MATCH(O2992,'DCM CARDS LOOKUP - HIDDEN'!$N$4:$N$8890,0),$J2992)</f>
        <v>0</v>
      </c>
      <c r="C2992" s="5">
        <f>INDEX('DCM CARDS LOOKUP - HIDDEN'!$O$4:$AE$8890,MATCH(P2992,'DCM CARDS LOOKUP - HIDDEN'!$N$4:$N$8890,0),$J2992)</f>
        <v>0</v>
      </c>
      <c r="D2992" s="5">
        <f>INDEX('DCM CARDS LOOKUP - HIDDEN'!$O$4:$AE$8890,MATCH(Q2992,'DCM CARDS LOOKUP - HIDDEN'!$N$4:$N$8890,0),$J2992)</f>
        <v>0</v>
      </c>
      <c r="E2992" s="5">
        <f>INDEX('DCM CARDS LOOKUP - HIDDEN'!$O$4:$AE$8890,MATCH(R2992,'DCM CARDS LOOKUP - HIDDEN'!$N$4:$N$8890,0),$J2992)</f>
        <v>0</v>
      </c>
      <c r="F2992" s="5">
        <f>INDEX('DCM CARDS LOOKUP - HIDDEN'!$O$4:$AE$8890,MATCH(S2992,'DCM CARDS LOOKUP - HIDDEN'!$N$4:$N$8890,0),$J2992)</f>
        <v>0</v>
      </c>
      <c r="G2992" s="31"/>
      <c r="H2992" s="35"/>
      <c r="J2992" s="4">
        <v>10</v>
      </c>
      <c r="O2992">
        <f>L2983*10000+M2983*100+B2981</f>
        <v>101501</v>
      </c>
      <c r="P2992">
        <f>L2983*10000+M2983*100+C2981</f>
        <v>101502</v>
      </c>
      <c r="Q2992">
        <f>L2983*10000+M2983*100+D2981</f>
        <v>101503</v>
      </c>
      <c r="R2992">
        <f>L2983*10000+M2983*100+E2961</f>
        <v>101504</v>
      </c>
      <c r="S2992">
        <f>L2983*10000+M2983*100+F2961</f>
        <v>101505</v>
      </c>
    </row>
    <row r="2993" spans="1:20" ht="15" hidden="1" customHeight="1" x14ac:dyDescent="0.2">
      <c r="A2993" s="10" t="e">
        <f>INDEX(REFERENCE!$B$2:$J$2,1,'EXAMPLE OF CHOICE CARDS'!J2993)</f>
        <v>#REF!</v>
      </c>
      <c r="B2993" s="5">
        <f>INDEX('DCM CARDS LOOKUP - HIDDEN'!$O$4:$AE$8890,MATCH(O2993,'DCM CARDS LOOKUP - HIDDEN'!$N$4:$N$8890,0),$J2993)</f>
        <v>0</v>
      </c>
      <c r="C2993" s="5">
        <f>INDEX('DCM CARDS LOOKUP - HIDDEN'!$O$4:$AE$8890,MATCH(P2993,'DCM CARDS LOOKUP - HIDDEN'!$N$4:$N$8890,0),$J2993)</f>
        <v>0</v>
      </c>
      <c r="D2993" s="5">
        <f>INDEX('DCM CARDS LOOKUP - HIDDEN'!$O$4:$AE$8890,MATCH(Q2993,'DCM CARDS LOOKUP - HIDDEN'!$N$4:$N$8890,0),$J2993)</f>
        <v>0</v>
      </c>
      <c r="E2993" s="5">
        <f>INDEX('DCM CARDS LOOKUP - HIDDEN'!$O$4:$AE$8890,MATCH(R2993,'DCM CARDS LOOKUP - HIDDEN'!$N$4:$N$8890,0),$J2993)</f>
        <v>0</v>
      </c>
      <c r="F2993" s="5">
        <f>INDEX('DCM CARDS LOOKUP - HIDDEN'!$O$4:$AE$8890,MATCH(S2993,'DCM CARDS LOOKUP - HIDDEN'!$N$4:$N$8890,0),$J2993)</f>
        <v>0</v>
      </c>
      <c r="G2993" s="31"/>
      <c r="H2993" s="35"/>
      <c r="J2993" s="4">
        <v>11</v>
      </c>
      <c r="O2993">
        <f>L2983*10000+M2983*100+B2981</f>
        <v>101501</v>
      </c>
      <c r="P2993">
        <f>L2983*10000+M2983*100+C2981</f>
        <v>101502</v>
      </c>
      <c r="Q2993">
        <f>L2983*10000+M2983*100+D2981</f>
        <v>101503</v>
      </c>
      <c r="R2993">
        <f>L2983*10000+M2983*100+E2961</f>
        <v>101504</v>
      </c>
      <c r="S2993">
        <f>L2983*10000+M2983*100+F2961</f>
        <v>101505</v>
      </c>
    </row>
    <row r="2994" spans="1:20" ht="15" hidden="1" customHeight="1" x14ac:dyDescent="0.2">
      <c r="A2994" s="10" t="e">
        <f>INDEX(REFERENCE!$B$2:$J$2,1,'EXAMPLE OF CHOICE CARDS'!J2994)</f>
        <v>#REF!</v>
      </c>
      <c r="B2994" s="5">
        <f>INDEX('DCM CARDS LOOKUP - HIDDEN'!$O$4:$AE$8890,MATCH(O2994,'DCM CARDS LOOKUP - HIDDEN'!$N$4:$N$8890,0),$J2994)</f>
        <v>0</v>
      </c>
      <c r="C2994" s="5">
        <f>INDEX('DCM CARDS LOOKUP - HIDDEN'!$O$4:$AE$8890,MATCH(P2994,'DCM CARDS LOOKUP - HIDDEN'!$N$4:$N$8890,0),$J2994)</f>
        <v>0</v>
      </c>
      <c r="D2994" s="5">
        <f>INDEX('DCM CARDS LOOKUP - HIDDEN'!$O$4:$AE$8890,MATCH(Q2994,'DCM CARDS LOOKUP - HIDDEN'!$N$4:$N$8890,0),$J2994)</f>
        <v>0</v>
      </c>
      <c r="E2994" s="5">
        <f>INDEX('DCM CARDS LOOKUP - HIDDEN'!$O$4:$AE$8890,MATCH(R2994,'DCM CARDS LOOKUP - HIDDEN'!$N$4:$N$8890,0),$J2994)</f>
        <v>0</v>
      </c>
      <c r="F2994" s="5">
        <f>INDEX('DCM CARDS LOOKUP - HIDDEN'!$O$4:$AE$8890,MATCH(S2994,'DCM CARDS LOOKUP - HIDDEN'!$N$4:$N$8890,0),$J2994)</f>
        <v>0</v>
      </c>
      <c r="G2994" s="31"/>
      <c r="H2994" s="35"/>
      <c r="J2994" s="4">
        <v>12</v>
      </c>
      <c r="O2994">
        <f>L2983*10000+M2983*100+B2981</f>
        <v>101501</v>
      </c>
      <c r="P2994">
        <f>L2983*10000+M2983*100+C2981</f>
        <v>101502</v>
      </c>
      <c r="Q2994">
        <f>L2983*10000+M2983*100+D2981</f>
        <v>101503</v>
      </c>
      <c r="R2994">
        <f>L2983*10000+M2983*100+E2961</f>
        <v>101504</v>
      </c>
      <c r="S2994">
        <f>L2983*10000+M2983*100+F2961</f>
        <v>101505</v>
      </c>
    </row>
    <row r="2995" spans="1:20" ht="15" hidden="1" customHeight="1" x14ac:dyDescent="0.2">
      <c r="A2995" s="10" t="e">
        <f>INDEX(REFERENCE!$B$2:$J$2,1,'EXAMPLE OF CHOICE CARDS'!J2995)</f>
        <v>#REF!</v>
      </c>
      <c r="B2995" s="5">
        <f>INDEX('DCM CARDS LOOKUP - HIDDEN'!$O$4:$AE$8890,MATCH(O2995,'DCM CARDS LOOKUP - HIDDEN'!$N$4:$N$8890,0),$J2995)</f>
        <v>0</v>
      </c>
      <c r="C2995" s="5">
        <f>INDEX('DCM CARDS LOOKUP - HIDDEN'!$O$4:$AE$8890,MATCH(P2995,'DCM CARDS LOOKUP - HIDDEN'!$N$4:$N$8890,0),$J2995)</f>
        <v>0</v>
      </c>
      <c r="D2995" s="5">
        <f>INDEX('DCM CARDS LOOKUP - HIDDEN'!$O$4:$AE$8890,MATCH(Q2995,'DCM CARDS LOOKUP - HIDDEN'!$N$4:$N$8890,0),$J2995)</f>
        <v>0</v>
      </c>
      <c r="E2995" s="5">
        <f>INDEX('DCM CARDS LOOKUP - HIDDEN'!$O$4:$AE$8890,MATCH(R2995,'DCM CARDS LOOKUP - HIDDEN'!$N$4:$N$8890,0),$J2995)</f>
        <v>0</v>
      </c>
      <c r="F2995" s="5">
        <f>INDEX('DCM CARDS LOOKUP - HIDDEN'!$O$4:$AE$8890,MATCH(S2995,'DCM CARDS LOOKUP - HIDDEN'!$N$4:$N$8890,0),$J2995)</f>
        <v>0</v>
      </c>
      <c r="G2995" s="31"/>
      <c r="H2995" s="35"/>
      <c r="J2995" s="4">
        <v>13</v>
      </c>
      <c r="O2995">
        <f>L2983*10000+M2983*100+B2981</f>
        <v>101501</v>
      </c>
      <c r="P2995">
        <f>L2983*10000+M2983*100+C2981</f>
        <v>101502</v>
      </c>
      <c r="Q2995">
        <f>L2983*10000+M2983*100+D2981</f>
        <v>101503</v>
      </c>
      <c r="R2995">
        <f>L2983*10000+M2983*100+E2961</f>
        <v>101504</v>
      </c>
      <c r="S2995">
        <f>L2983*10000+M2983*100+F2961</f>
        <v>101505</v>
      </c>
    </row>
    <row r="2996" spans="1:20" ht="15" hidden="1" customHeight="1" x14ac:dyDescent="0.2">
      <c r="A2996" s="10" t="e">
        <f>INDEX(REFERENCE!$B$2:$J$2,1,'EXAMPLE OF CHOICE CARDS'!J2996)</f>
        <v>#REF!</v>
      </c>
      <c r="B2996" s="5">
        <f>INDEX('DCM CARDS LOOKUP - HIDDEN'!$O$4:$AE$8890,MATCH(O2996,'DCM CARDS LOOKUP - HIDDEN'!$N$4:$N$8890,0),$J2996)</f>
        <v>0</v>
      </c>
      <c r="C2996" s="5">
        <f>INDEX('DCM CARDS LOOKUP - HIDDEN'!$O$4:$AE$8890,MATCH(P2996,'DCM CARDS LOOKUP - HIDDEN'!$N$4:$N$8890,0),$J2996)</f>
        <v>0</v>
      </c>
      <c r="D2996" s="5">
        <f>INDEX('DCM CARDS LOOKUP - HIDDEN'!$O$4:$AE$8890,MATCH(Q2996,'DCM CARDS LOOKUP - HIDDEN'!$N$4:$N$8890,0),$J2996)</f>
        <v>0</v>
      </c>
      <c r="E2996" s="5">
        <f>INDEX('DCM CARDS LOOKUP - HIDDEN'!$O$4:$AE$8890,MATCH(R2996,'DCM CARDS LOOKUP - HIDDEN'!$N$4:$N$8890,0),$J2996)</f>
        <v>0</v>
      </c>
      <c r="F2996" s="5">
        <f>INDEX('DCM CARDS LOOKUP - HIDDEN'!$O$4:$AE$8890,MATCH(S2996,'DCM CARDS LOOKUP - HIDDEN'!$N$4:$N$8890,0),$J2996)</f>
        <v>0</v>
      </c>
      <c r="G2996" s="31"/>
      <c r="H2996" s="35"/>
      <c r="J2996" s="4">
        <v>14</v>
      </c>
      <c r="O2996">
        <f>L2983*10000+M2983*100+B2981</f>
        <v>101501</v>
      </c>
      <c r="P2996">
        <f>L2983*10000+M2983*100+C2981</f>
        <v>101502</v>
      </c>
      <c r="Q2996">
        <f>L2983*10000+M2983*100+D2981</f>
        <v>101503</v>
      </c>
      <c r="R2996">
        <f>L2983*10000+M2983*100+E2961</f>
        <v>101504</v>
      </c>
      <c r="S2996">
        <f>L2983*10000+M2983*100+F2961</f>
        <v>101505</v>
      </c>
    </row>
    <row r="2997" spans="1:20" x14ac:dyDescent="0.2">
      <c r="A2997" s="2"/>
      <c r="B2997" s="5"/>
      <c r="C2997" s="5"/>
      <c r="D2997" s="5"/>
      <c r="E2997" s="5"/>
      <c r="F2997" s="5"/>
      <c r="G2997" s="5"/>
      <c r="H2997" s="5"/>
      <c r="J2997" s="13"/>
    </row>
    <row r="2998" spans="1:20" x14ac:dyDescent="0.2">
      <c r="A2998" s="6"/>
      <c r="B2998" s="7">
        <v>1</v>
      </c>
      <c r="C2998" s="7">
        <v>2</v>
      </c>
      <c r="D2998" s="7">
        <v>3</v>
      </c>
      <c r="E2998" s="7">
        <v>4</v>
      </c>
      <c r="F2998" s="7">
        <v>5</v>
      </c>
      <c r="G2998" s="7">
        <v>6</v>
      </c>
      <c r="H2998" s="7">
        <v>9</v>
      </c>
      <c r="J2998" s="13"/>
    </row>
    <row r="3001" spans="1:20" x14ac:dyDescent="0.2">
      <c r="A3001" s="1" t="str">
        <f>"Version "&amp;L3003&amp;"; Task"&amp;M3003</f>
        <v>Version 11; Task1</v>
      </c>
      <c r="B3001" s="4">
        <v>1</v>
      </c>
      <c r="C3001" s="4">
        <v>2</v>
      </c>
      <c r="D3001" s="4">
        <v>3</v>
      </c>
      <c r="E3001" s="4">
        <f>E2981</f>
        <v>4</v>
      </c>
      <c r="F3001" s="4">
        <f>F2981</f>
        <v>5</v>
      </c>
      <c r="G3001" s="4">
        <v>6</v>
      </c>
      <c r="J3001" s="13"/>
    </row>
    <row r="3002" spans="1:20" ht="15" customHeight="1" x14ac:dyDescent="0.2">
      <c r="A3002" s="11" t="s">
        <v>8</v>
      </c>
      <c r="B3002" s="12" t="s">
        <v>9</v>
      </c>
      <c r="C3002" s="12" t="s">
        <v>10</v>
      </c>
      <c r="D3002" s="12" t="s">
        <v>11</v>
      </c>
      <c r="E3002" s="20" t="s">
        <v>21</v>
      </c>
      <c r="F3002" s="20" t="s">
        <v>22</v>
      </c>
      <c r="G3002" s="20"/>
      <c r="H3002" s="34" t="s">
        <v>15</v>
      </c>
      <c r="J3002" s="13"/>
      <c r="L3002" t="s">
        <v>12</v>
      </c>
      <c r="M3002" t="s">
        <v>1</v>
      </c>
    </row>
    <row r="3003" spans="1:20" x14ac:dyDescent="0.2">
      <c r="A3003" s="10" t="str">
        <f>INDEX(REFERENCE!$B$2:$J$2,1,'EXAMPLE OF CHOICE CARDS'!J3003)</f>
        <v>Type</v>
      </c>
      <c r="B3003" s="5" t="str">
        <f>INDEX('DCM CARDS LOOKUP - HIDDEN'!$O$4:$AE$8890,MATCH(O3003,'DCM CARDS LOOKUP - HIDDEN'!$N$4:$N$8890,0),$J3003)</f>
        <v>Pads</v>
      </c>
      <c r="C3003" s="5" t="str">
        <f>INDEX('DCM CARDS LOOKUP - HIDDEN'!$O$4:$AE$8890,MATCH(P3003,'DCM CARDS LOOKUP - HIDDEN'!$N$4:$N$8890,0),$J3003)</f>
        <v>Topicals</v>
      </c>
      <c r="D3003" s="5" t="str">
        <f>INDEX('DCM CARDS LOOKUP - HIDDEN'!$O$4:$AE$8890,MATCH(Q3003,'DCM CARDS LOOKUP - HIDDEN'!$N$4:$N$8890,0),$J3003)</f>
        <v>Topicals</v>
      </c>
      <c r="E3003" s="5" t="str">
        <f>INDEX('DCM CARDS LOOKUP - HIDDEN'!$O$4:$AE$8890,MATCH(R3003,'DCM CARDS LOOKUP - HIDDEN'!$N$4:$N$8890,0),$J3003)</f>
        <v>Pads</v>
      </c>
      <c r="F3003" s="5" t="str">
        <f>INDEX('DCM CARDS LOOKUP - HIDDEN'!$O$4:$AE$8890,MATCH(S3003,'DCM CARDS LOOKUP - HIDDEN'!$N$4:$N$8890,0),$J3003)</f>
        <v>Topicals</v>
      </c>
      <c r="G3003" s="5" t="str">
        <f>INDEX('DCM CARDS LOOKUP - HIDDEN'!$O$4:$AE$8890,MATCH(T3003,'DCM CARDS LOOKUP - HIDDEN'!$N$4:$N$8890,0),$J3003)</f>
        <v>Pads</v>
      </c>
      <c r="H3003" s="35"/>
      <c r="J3003" s="4">
        <v>1</v>
      </c>
      <c r="L3003">
        <f>IF(M2983=15,L2983+1,L2983)</f>
        <v>11</v>
      </c>
      <c r="M3003">
        <f>IF(M2983&lt;15,M2983+1,1)</f>
        <v>1</v>
      </c>
      <c r="O3003">
        <f>L3003*10000+M3003*100+B3001</f>
        <v>110101</v>
      </c>
      <c r="P3003">
        <f>L3003*10000+M3003*100+C3001</f>
        <v>110102</v>
      </c>
      <c r="Q3003">
        <f>L3003*10000+M3003*100+D3001</f>
        <v>110103</v>
      </c>
      <c r="R3003">
        <f>L3003*10000+M3003*100+E2981</f>
        <v>110104</v>
      </c>
      <c r="S3003">
        <f>L3003*10000+M3003*100+F2981</f>
        <v>110105</v>
      </c>
      <c r="T3003">
        <f>L3003*10000+M3003*100+G2981</f>
        <v>110106</v>
      </c>
    </row>
    <row r="3004" spans="1:20" x14ac:dyDescent="0.2">
      <c r="A3004" s="10" t="str">
        <f>INDEX(REFERENCE!$B$2:$J$2,1,'EXAMPLE OF CHOICE CARDS'!J3004)</f>
        <v>Brand</v>
      </c>
      <c r="B3004" s="5" t="str">
        <f>INDEX('DCM CARDS LOOKUP - HIDDEN'!$O$4:$AE$8890,MATCH(O3004,'DCM CARDS LOOKUP - HIDDEN'!$N$4:$N$8890,0),$J3004)</f>
        <v>Equate</v>
      </c>
      <c r="C3004" s="5" t="str">
        <f>INDEX('DCM CARDS LOOKUP - HIDDEN'!$O$4:$AE$8890,MATCH(P3004,'DCM CARDS LOOKUP - HIDDEN'!$N$4:$N$8890,0),$J3004)</f>
        <v>Theraworx</v>
      </c>
      <c r="D3004" s="5" t="str">
        <f>INDEX('DCM CARDS LOOKUP - HIDDEN'!$O$4:$AE$8890,MATCH(Q3004,'DCM CARDS LOOKUP - HIDDEN'!$N$4:$N$8890,0),$J3004)</f>
        <v>Store Brand</v>
      </c>
      <c r="E3004" s="5" t="str">
        <f>INDEX('DCM CARDS LOOKUP - HIDDEN'!$O$4:$AE$8890,MATCH(R3004,'DCM CARDS LOOKUP - HIDDEN'!$N$4:$N$8890,0),$J3004)</f>
        <v xml:space="preserve">Biofreeze  </v>
      </c>
      <c r="F3004" s="5" t="str">
        <f>INDEX('DCM CARDS LOOKUP - HIDDEN'!$O$4:$AE$8890,MATCH(S3004,'DCM CARDS LOOKUP - HIDDEN'!$N$4:$N$8890,0),$J3004)</f>
        <v>Bengay</v>
      </c>
      <c r="G3004" s="5" t="str">
        <f>INDEX('DCM CARDS LOOKUP - HIDDEN'!$O$4:$AE$8890,MATCH(T3004,'DCM CARDS LOOKUP - HIDDEN'!$N$4:$N$8890,0),$J3004)</f>
        <v>Thermacare</v>
      </c>
      <c r="H3004" s="35"/>
      <c r="J3004" s="4">
        <v>2</v>
      </c>
      <c r="O3004">
        <f>L3003*10000+M3003*100+B3001</f>
        <v>110101</v>
      </c>
      <c r="P3004">
        <f>L3003*10000+M3003*100+C3001</f>
        <v>110102</v>
      </c>
      <c r="Q3004">
        <f>L3003*10000+M3003*100+D3001</f>
        <v>110103</v>
      </c>
      <c r="R3004">
        <f>L3003*10000+M3003*100+E2981</f>
        <v>110104</v>
      </c>
      <c r="S3004">
        <f>L3003*10000+M3003*100+F2981</f>
        <v>110105</v>
      </c>
      <c r="T3004">
        <f>L3003*10000+M3003*100+G2981</f>
        <v>110106</v>
      </c>
    </row>
    <row r="3005" spans="1:20" x14ac:dyDescent="0.2">
      <c r="A3005" s="10" t="str">
        <f>INDEX(REFERENCE!$B$2:$J$2,1,'EXAMPLE OF CHOICE CARDS'!J3005)</f>
        <v>Sensation</v>
      </c>
      <c r="B3005" s="5" t="str">
        <f>INDEX('DCM CARDS LOOKUP - HIDDEN'!$O$4:$AE$8890,MATCH(O3005,'DCM CARDS LOOKUP - HIDDEN'!$N$4:$N$8890,0),$J3005)</f>
        <v>Cold sensation</v>
      </c>
      <c r="C3005" s="5" t="str">
        <f>INDEX('DCM CARDS LOOKUP - HIDDEN'!$O$4:$AE$8890,MATCH(P3005,'DCM CARDS LOOKUP - HIDDEN'!$N$4:$N$8890,0),$J3005)</f>
        <v>Hot sensation</v>
      </c>
      <c r="D3005" s="5" t="str">
        <f>INDEX('DCM CARDS LOOKUP - HIDDEN'!$O$4:$AE$8890,MATCH(Q3005,'DCM CARDS LOOKUP - HIDDEN'!$N$4:$N$8890,0),$J3005)</f>
        <v>Both hot and cold sensation</v>
      </c>
      <c r="E3005" s="5" t="str">
        <f>INDEX('DCM CARDS LOOKUP - HIDDEN'!$O$4:$AE$8890,MATCH(R3005,'DCM CARDS LOOKUP - HIDDEN'!$N$4:$N$8890,0),$J3005)</f>
        <v>Hot sensation</v>
      </c>
      <c r="F3005" s="5" t="str">
        <f>INDEX('DCM CARDS LOOKUP - HIDDEN'!$O$4:$AE$8890,MATCH(S3005,'DCM CARDS LOOKUP - HIDDEN'!$N$4:$N$8890,0),$J3005)</f>
        <v>Lidocaine/numbing sensation</v>
      </c>
      <c r="G3005" s="5" t="str">
        <f>INDEX('DCM CARDS LOOKUP - HIDDEN'!$O$4:$AE$8890,MATCH(T3005,'DCM CARDS LOOKUP - HIDDEN'!$N$4:$N$8890,0),$J3005)</f>
        <v>Both hot and cold sensation</v>
      </c>
      <c r="H3005" s="35"/>
      <c r="J3005" s="4">
        <v>3</v>
      </c>
      <c r="O3005">
        <f>L3003*10000+M3003*100+B3001</f>
        <v>110101</v>
      </c>
      <c r="P3005">
        <f>L3003*10000+M3003*100+C3001</f>
        <v>110102</v>
      </c>
      <c r="Q3005">
        <f>L3003*10000+M3003*100+D3001</f>
        <v>110103</v>
      </c>
      <c r="R3005">
        <f>L3003*10000+M3003*100+E2981</f>
        <v>110104</v>
      </c>
      <c r="S3005">
        <f>L3003*10000+M3003*100+F2981</f>
        <v>110105</v>
      </c>
      <c r="T3005">
        <f>L3003*10000+M3003*100+G2981</f>
        <v>110106</v>
      </c>
    </row>
    <row r="3006" spans="1:20" x14ac:dyDescent="0.2">
      <c r="A3006" s="10" t="str">
        <f>INDEX(REFERENCE!$B$2:$J$2,1,'EXAMPLE OF CHOICE CARDS'!J3006)</f>
        <v>Treatment Area</v>
      </c>
      <c r="B3006" s="5" t="str">
        <f>INDEX('DCM CARDS LOOKUP - HIDDEN'!$O$4:$AE$8890,MATCH(O3006,'DCM CARDS LOOKUP - HIDDEN'!$N$4:$N$8890,0),$J3006)</f>
        <v>Shoulder</v>
      </c>
      <c r="C3006" s="5" t="str">
        <f>INDEX('DCM CARDS LOOKUP - HIDDEN'!$O$4:$AE$8890,MATCH(P3006,'DCM CARDS LOOKUP - HIDDEN'!$N$4:$N$8890,0),$J3006)</f>
        <v>-</v>
      </c>
      <c r="D3006" s="5" t="str">
        <f>INDEX('DCM CARDS LOOKUP - HIDDEN'!$O$4:$AE$8890,MATCH(Q3006,'DCM CARDS LOOKUP - HIDDEN'!$N$4:$N$8890,0),$J3006)</f>
        <v>-</v>
      </c>
      <c r="E3006" s="5" t="str">
        <f>INDEX('DCM CARDS LOOKUP - HIDDEN'!$O$4:$AE$8890,MATCH(R3006,'DCM CARDS LOOKUP - HIDDEN'!$N$4:$N$8890,0),$J3006)</f>
        <v>Back</v>
      </c>
      <c r="F3006" s="5" t="str">
        <f>INDEX('DCM CARDS LOOKUP - HIDDEN'!$O$4:$AE$8890,MATCH(S3006,'DCM CARDS LOOKUP - HIDDEN'!$N$4:$N$8890,0),$J3006)</f>
        <v>-</v>
      </c>
      <c r="G3006" s="5" t="str">
        <f>INDEX('DCM CARDS LOOKUP - HIDDEN'!$O$4:$AE$8890,MATCH(T3006,'DCM CARDS LOOKUP - HIDDEN'!$N$4:$N$8890,0),$J3006)</f>
        <v>Chest</v>
      </c>
      <c r="H3006" s="35"/>
      <c r="J3006" s="4">
        <v>4</v>
      </c>
      <c r="O3006">
        <f>L3003*10000+M3003*100+B3001</f>
        <v>110101</v>
      </c>
      <c r="P3006">
        <f>L3003*10000+M3003*100+C3001</f>
        <v>110102</v>
      </c>
      <c r="Q3006">
        <f>L3003*10000+M3003*100+D3001</f>
        <v>110103</v>
      </c>
      <c r="R3006">
        <f>L3003*10000+M3003*100+E2981</f>
        <v>110104</v>
      </c>
      <c r="S3006">
        <f>L3003*10000+M3003*100+F2981</f>
        <v>110105</v>
      </c>
      <c r="T3006">
        <f>L3003*10000+M3003*100+G2981</f>
        <v>110106</v>
      </c>
    </row>
    <row r="3007" spans="1:20" x14ac:dyDescent="0.2">
      <c r="A3007" s="10" t="str">
        <f>INDEX(REFERENCE!$B$2:$J$2,1,'EXAMPLE OF CHOICE CARDS'!J3007)</f>
        <v>Format</v>
      </c>
      <c r="B3007" s="5" t="str">
        <f>INDEX('DCM CARDS LOOKUP - HIDDEN'!$O$4:$AE$8890,MATCH(O3007,'DCM CARDS LOOKUP - HIDDEN'!$N$4:$N$8890,0),$J3007)</f>
        <v>Single use pads/patches</v>
      </c>
      <c r="C3007" s="5" t="str">
        <f>INDEX('DCM CARDS LOOKUP - HIDDEN'!$O$4:$AE$8890,MATCH(P3007,'DCM CARDS LOOKUP - HIDDEN'!$N$4:$N$8890,0),$J3007)</f>
        <v>Gel</v>
      </c>
      <c r="D3007" s="5" t="str">
        <f>INDEX('DCM CARDS LOOKUP - HIDDEN'!$O$4:$AE$8890,MATCH(Q3007,'DCM CARDS LOOKUP - HIDDEN'!$N$4:$N$8890,0),$J3007)</f>
        <v>Liquid</v>
      </c>
      <c r="E3007" s="5" t="str">
        <f>INDEX('DCM CARDS LOOKUP - HIDDEN'!$O$4:$AE$8890,MATCH(R3007,'DCM CARDS LOOKUP - HIDDEN'!$N$4:$N$8890,0),$J3007)</f>
        <v>Single use pads/patches</v>
      </c>
      <c r="F3007" s="5" t="str">
        <f>INDEX('DCM CARDS LOOKUP - HIDDEN'!$O$4:$AE$8890,MATCH(S3007,'DCM CARDS LOOKUP - HIDDEN'!$N$4:$N$8890,0),$J3007)</f>
        <v>Spray</v>
      </c>
      <c r="G3007" s="5" t="str">
        <f>INDEX('DCM CARDS LOOKUP - HIDDEN'!$O$4:$AE$8890,MATCH(T3007,'DCM CARDS LOOKUP - HIDDEN'!$N$4:$N$8890,0),$J3007)</f>
        <v>Single use pads/patches</v>
      </c>
      <c r="H3007" s="35"/>
      <c r="J3007" s="4">
        <v>5</v>
      </c>
      <c r="O3007">
        <f>L3003*10000+M3003*100+B3001</f>
        <v>110101</v>
      </c>
      <c r="P3007">
        <f>L3003*10000+M3003*100+C3001</f>
        <v>110102</v>
      </c>
      <c r="Q3007">
        <f>L3003*10000+M3003*100+D3001</f>
        <v>110103</v>
      </c>
      <c r="R3007">
        <f>L3003*10000+M3003*100+E2981</f>
        <v>110104</v>
      </c>
      <c r="S3007">
        <f>L3003*10000+M3003*100+F2981</f>
        <v>110105</v>
      </c>
      <c r="T3007">
        <f>L3003*10000+M3003*100+G2981</f>
        <v>110106</v>
      </c>
    </row>
    <row r="3008" spans="1:20" x14ac:dyDescent="0.2">
      <c r="A3008" s="10" t="str">
        <f>INDEX(REFERENCE!$B$2:$J$2,1,'EXAMPLE OF CHOICE CARDS'!J3008)</f>
        <v>Count</v>
      </c>
      <c r="B3008" s="5" t="str">
        <f>INDEX('DCM CARDS LOOKUP - HIDDEN'!$O$4:$AE$8890,MATCH(O3008,'DCM CARDS LOOKUP - HIDDEN'!$N$4:$N$8890,0),$J3008)</f>
        <v>5 count</v>
      </c>
      <c r="C3008" s="5" t="str">
        <f>INDEX('DCM CARDS LOOKUP - HIDDEN'!$O$4:$AE$8890,MATCH(P3008,'DCM CARDS LOOKUP - HIDDEN'!$N$4:$N$8890,0),$J3008)</f>
        <v>2 oz</v>
      </c>
      <c r="D3008" s="5" t="str">
        <f>INDEX('DCM CARDS LOOKUP - HIDDEN'!$O$4:$AE$8890,MATCH(Q3008,'DCM CARDS LOOKUP - HIDDEN'!$N$4:$N$8890,0),$J3008)</f>
        <v>3.5 oz</v>
      </c>
      <c r="E3008" s="5" t="str">
        <f>INDEX('DCM CARDS LOOKUP - HIDDEN'!$O$4:$AE$8890,MATCH(R3008,'DCM CARDS LOOKUP - HIDDEN'!$N$4:$N$8890,0),$J3008)</f>
        <v>4 count</v>
      </c>
      <c r="F3008" s="5" t="str">
        <f>INDEX('DCM CARDS LOOKUP - HIDDEN'!$O$4:$AE$8890,MATCH(S3008,'DCM CARDS LOOKUP - HIDDEN'!$N$4:$N$8890,0),$J3008)</f>
        <v>2.5 oz</v>
      </c>
      <c r="G3008" s="5" t="str">
        <f>INDEX('DCM CARDS LOOKUP - HIDDEN'!$O$4:$AE$8890,MATCH(T3008,'DCM CARDS LOOKUP - HIDDEN'!$N$4:$N$8890,0),$J3008)</f>
        <v>6 count</v>
      </c>
      <c r="H3008" s="35"/>
      <c r="J3008" s="4">
        <v>6</v>
      </c>
      <c r="O3008">
        <f>L3003*10000+M3003*100+B3001</f>
        <v>110101</v>
      </c>
      <c r="P3008">
        <f>L3003*10000+M3003*100+C3001</f>
        <v>110102</v>
      </c>
      <c r="Q3008">
        <f>L3003*10000+M3003*100+D3001</f>
        <v>110103</v>
      </c>
      <c r="R3008">
        <f>L3003*10000+M3003*100+E2981</f>
        <v>110104</v>
      </c>
      <c r="S3008">
        <f>L3003*10000+M3003*100+F2981</f>
        <v>110105</v>
      </c>
      <c r="T3008">
        <f>L3003*10000+M3003*100+G2981</f>
        <v>110106</v>
      </c>
    </row>
    <row r="3009" spans="1:20" ht="15" customHeight="1" x14ac:dyDescent="0.2">
      <c r="A3009" s="10" t="str">
        <f>INDEX(REFERENCE!$B$2:$J$2,1,'EXAMPLE OF CHOICE CARDS'!J3009)</f>
        <v>Price</v>
      </c>
      <c r="B3009" s="29">
        <f>INDEX('DCM CARDS LOOKUP - HIDDEN'!$O$4:$AE$8890,MATCH(O3009,'DCM CARDS LOOKUP - HIDDEN'!$N$4:$N$8890,0),$J3009)</f>
        <v>8.93</v>
      </c>
      <c r="C3009" s="29">
        <f>INDEX('DCM CARDS LOOKUP - HIDDEN'!$O$4:$AE$8890,MATCH(P3009,'DCM CARDS LOOKUP - HIDDEN'!$N$4:$N$8890,0),$J3009)</f>
        <v>16</v>
      </c>
      <c r="D3009" s="29">
        <f>INDEX('DCM CARDS LOOKUP - HIDDEN'!$O$4:$AE$8890,MATCH(Q3009,'DCM CARDS LOOKUP - HIDDEN'!$N$4:$N$8890,0),$J3009)</f>
        <v>13.88</v>
      </c>
      <c r="E3009" s="29">
        <f>INDEX('DCM CARDS LOOKUP - HIDDEN'!$O$4:$AE$8890,MATCH(R3009,'DCM CARDS LOOKUP - HIDDEN'!$N$4:$N$8890,0),$J3009)</f>
        <v>13</v>
      </c>
      <c r="F3009" s="29">
        <f>INDEX('DCM CARDS LOOKUP - HIDDEN'!$O$4:$AE$8890,MATCH(S3009,'DCM CARDS LOOKUP - HIDDEN'!$N$4:$N$8890,0),$J3009)</f>
        <v>17.5</v>
      </c>
      <c r="G3009" s="29">
        <f>INDEX('DCM CARDS LOOKUP - HIDDEN'!$O$4:$AE$8890,MATCH(T3009,'DCM CARDS LOOKUP - HIDDEN'!$N$4:$N$8890,0),$J3009)</f>
        <v>5.45</v>
      </c>
      <c r="H3009" s="35"/>
      <c r="J3009" s="4">
        <v>7</v>
      </c>
      <c r="O3009">
        <f>L3003*10000+M3003*100+B3001</f>
        <v>110101</v>
      </c>
      <c r="P3009">
        <f>L3003*10000+M3003*100+C3001</f>
        <v>110102</v>
      </c>
      <c r="Q3009">
        <f>L3003*10000+M3003*100+D3001</f>
        <v>110103</v>
      </c>
      <c r="R3009">
        <f>L3003*10000+M3003*100+E2981</f>
        <v>110104</v>
      </c>
      <c r="S3009">
        <f>L3003*10000+M3003*100+F2981</f>
        <v>110105</v>
      </c>
      <c r="T3009">
        <f>L3003*10000+M3003*100+G2981</f>
        <v>110106</v>
      </c>
    </row>
    <row r="3010" spans="1:20" ht="15" customHeight="1" x14ac:dyDescent="0.2">
      <c r="A3010" s="10" t="str">
        <f>INDEX(REFERENCE!$B$2:$J$2,1,'EXAMPLE OF CHOICE CARDS'!J3010)</f>
        <v>Review Rating</v>
      </c>
      <c r="B3010" s="5" t="str">
        <f>INDEX('DCM CARDS LOOKUP - HIDDEN'!$O$4:$AE$8890,MATCH(O3010,'DCM CARDS LOOKUP - HIDDEN'!$N$4:$N$8890,0),$J3010)</f>
        <v>4.8 stars</v>
      </c>
      <c r="C3010" s="5" t="str">
        <f>INDEX('DCM CARDS LOOKUP - HIDDEN'!$O$4:$AE$8890,MATCH(P3010,'DCM CARDS LOOKUP - HIDDEN'!$N$4:$N$8890,0),$J3010)</f>
        <v>4.6 stars</v>
      </c>
      <c r="D3010" s="5" t="str">
        <f>INDEX('DCM CARDS LOOKUP - HIDDEN'!$O$4:$AE$8890,MATCH(Q3010,'DCM CARDS LOOKUP - HIDDEN'!$N$4:$N$8890,0),$J3010)</f>
        <v>4.5 stars</v>
      </c>
      <c r="E3010" s="5" t="str">
        <f>INDEX('DCM CARDS LOOKUP - HIDDEN'!$O$4:$AE$8890,MATCH(R3010,'DCM CARDS LOOKUP - HIDDEN'!$N$4:$N$8890,0),$J3010)</f>
        <v>4.5 stars</v>
      </c>
      <c r="F3010" s="5" t="str">
        <f>INDEX('DCM CARDS LOOKUP - HIDDEN'!$O$4:$AE$8890,MATCH(S3010,'DCM CARDS LOOKUP - HIDDEN'!$N$4:$N$8890,0),$J3010)</f>
        <v>4.8 stars</v>
      </c>
      <c r="G3010" s="5" t="str">
        <f>INDEX('DCM CARDS LOOKUP - HIDDEN'!$O$4:$AE$8890,MATCH(T3010,'DCM CARDS LOOKUP - HIDDEN'!$N$4:$N$8890,0),$J3010)</f>
        <v>4.6 stars</v>
      </c>
      <c r="H3010" s="35"/>
      <c r="J3010" s="4">
        <v>8</v>
      </c>
      <c r="O3010">
        <f>L3003*10000+M3003*100+B3001</f>
        <v>110101</v>
      </c>
      <c r="P3010">
        <f>L3003*10000+M3003*100+C3001</f>
        <v>110102</v>
      </c>
      <c r="Q3010">
        <f>L3003*10000+M3003*100+D3001</f>
        <v>110103</v>
      </c>
      <c r="R3010">
        <f>L3003*10000+M3003*100+E2981</f>
        <v>110104</v>
      </c>
      <c r="S3010">
        <f>L3003*10000+M3003*100+F2981</f>
        <v>110105</v>
      </c>
      <c r="T3010">
        <f>L3003*10000+M3003*100+G2981</f>
        <v>110106</v>
      </c>
    </row>
    <row r="3011" spans="1:20" ht="15" customHeight="1" x14ac:dyDescent="0.2">
      <c r="A3011" s="10" t="str">
        <f>INDEX(REFERENCE!$B$2:$J$2,1,'EXAMPLE OF CHOICE CARDS'!J3011)</f>
        <v>Number of Reviews</v>
      </c>
      <c r="B3011" s="30">
        <f>INDEX('DCM CARDS LOOKUP - HIDDEN'!$O$4:$AE$8890,MATCH(O3011,'DCM CARDS LOOKUP - HIDDEN'!$N$4:$N$8890,0),$J3011)</f>
        <v>4500</v>
      </c>
      <c r="C3011" s="30">
        <f>INDEX('DCM CARDS LOOKUP - HIDDEN'!$O$4:$AE$8890,MATCH(P3011,'DCM CARDS LOOKUP - HIDDEN'!$N$4:$N$8890,0),$J3011)</f>
        <v>4500</v>
      </c>
      <c r="D3011" s="30">
        <f>INDEX('DCM CARDS LOOKUP - HIDDEN'!$O$4:$AE$8890,MATCH(Q3011,'DCM CARDS LOOKUP - HIDDEN'!$N$4:$N$8890,0),$J3011)</f>
        <v>1250</v>
      </c>
      <c r="E3011" s="30">
        <f>INDEX('DCM CARDS LOOKUP - HIDDEN'!$O$4:$AE$8890,MATCH(R3011,'DCM CARDS LOOKUP - HIDDEN'!$N$4:$N$8890,0),$J3011)</f>
        <v>1250</v>
      </c>
      <c r="F3011" s="30">
        <f>INDEX('DCM CARDS LOOKUP - HIDDEN'!$O$4:$AE$8890,MATCH(S3011,'DCM CARDS LOOKUP - HIDDEN'!$N$4:$N$8890,0),$J3011)</f>
        <v>4500</v>
      </c>
      <c r="G3011" s="30">
        <f>INDEX('DCM CARDS LOOKUP - HIDDEN'!$O$4:$AE$8890,MATCH(T3011,'DCM CARDS LOOKUP - HIDDEN'!$N$4:$N$8890,0),$J3011)</f>
        <v>1250</v>
      </c>
      <c r="H3011" s="35"/>
      <c r="J3011" s="4">
        <v>9</v>
      </c>
      <c r="O3011">
        <f>L3003*10000+M3003*100+B3001</f>
        <v>110101</v>
      </c>
      <c r="P3011">
        <f>L3003*10000+M3003*100+C3001</f>
        <v>110102</v>
      </c>
      <c r="Q3011">
        <f>L3003*10000+M3003*100+D3001</f>
        <v>110103</v>
      </c>
      <c r="R3011">
        <f>L3003*10000+M3003*100+E2981</f>
        <v>110104</v>
      </c>
      <c r="S3011">
        <f>L3003*10000+M3003*100+F2981</f>
        <v>110105</v>
      </c>
      <c r="T3011">
        <f>L3003*10000+M3003*100+G2981</f>
        <v>110106</v>
      </c>
    </row>
    <row r="3012" spans="1:20" ht="15" hidden="1" customHeight="1" x14ac:dyDescent="0.2">
      <c r="A3012" s="10" t="e">
        <f>INDEX(REFERENCE!$B$2:$J$2,1,'EXAMPLE OF CHOICE CARDS'!J3012)</f>
        <v>#REF!</v>
      </c>
      <c r="B3012" s="5">
        <f>INDEX('DCM CARDS LOOKUP - HIDDEN'!$O$4:$AE$8890,MATCH(O3012,'DCM CARDS LOOKUP - HIDDEN'!$N$4:$N$8890,0),$J3012)</f>
        <v>0</v>
      </c>
      <c r="C3012" s="5">
        <f>INDEX('DCM CARDS LOOKUP - HIDDEN'!$O$4:$AE$8890,MATCH(P3012,'DCM CARDS LOOKUP - HIDDEN'!$N$4:$N$8890,0),$J3012)</f>
        <v>0</v>
      </c>
      <c r="D3012" s="5">
        <f>INDEX('DCM CARDS LOOKUP - HIDDEN'!$O$4:$AE$8890,MATCH(Q3012,'DCM CARDS LOOKUP - HIDDEN'!$N$4:$N$8890,0),$J3012)</f>
        <v>0</v>
      </c>
      <c r="E3012" s="5">
        <f>INDEX('DCM CARDS LOOKUP - HIDDEN'!$O$4:$AE$8890,MATCH(R3012,'DCM CARDS LOOKUP - HIDDEN'!$N$4:$N$8890,0),$J3012)</f>
        <v>0</v>
      </c>
      <c r="F3012" s="5">
        <f>INDEX('DCM CARDS LOOKUP - HIDDEN'!$O$4:$AE$8890,MATCH(S3012,'DCM CARDS LOOKUP - HIDDEN'!$N$4:$N$8890,0),$J3012)</f>
        <v>0</v>
      </c>
      <c r="G3012" s="31"/>
      <c r="H3012" s="35"/>
      <c r="J3012" s="4">
        <v>10</v>
      </c>
      <c r="O3012">
        <f>L3003*10000+M3003*100+B3001</f>
        <v>110101</v>
      </c>
      <c r="P3012">
        <f>L3003*10000+M3003*100+C3001</f>
        <v>110102</v>
      </c>
      <c r="Q3012">
        <f>L3003*10000+M3003*100+D3001</f>
        <v>110103</v>
      </c>
      <c r="R3012">
        <f>L3003*10000+M3003*100+E2981</f>
        <v>110104</v>
      </c>
      <c r="S3012">
        <f>L3003*10000+M3003*100+F2981</f>
        <v>110105</v>
      </c>
    </row>
    <row r="3013" spans="1:20" ht="15" hidden="1" customHeight="1" x14ac:dyDescent="0.2">
      <c r="A3013" s="10" t="e">
        <f>INDEX(REFERENCE!$B$2:$J$2,1,'EXAMPLE OF CHOICE CARDS'!J3013)</f>
        <v>#REF!</v>
      </c>
      <c r="B3013" s="5">
        <f>INDEX('DCM CARDS LOOKUP - HIDDEN'!$O$4:$AE$8890,MATCH(O3013,'DCM CARDS LOOKUP - HIDDEN'!$N$4:$N$8890,0),$J3013)</f>
        <v>0</v>
      </c>
      <c r="C3013" s="5">
        <f>INDEX('DCM CARDS LOOKUP - HIDDEN'!$O$4:$AE$8890,MATCH(P3013,'DCM CARDS LOOKUP - HIDDEN'!$N$4:$N$8890,0),$J3013)</f>
        <v>0</v>
      </c>
      <c r="D3013" s="5">
        <f>INDEX('DCM CARDS LOOKUP - HIDDEN'!$O$4:$AE$8890,MATCH(Q3013,'DCM CARDS LOOKUP - HIDDEN'!$N$4:$N$8890,0),$J3013)</f>
        <v>0</v>
      </c>
      <c r="E3013" s="5">
        <f>INDEX('DCM CARDS LOOKUP - HIDDEN'!$O$4:$AE$8890,MATCH(R3013,'DCM CARDS LOOKUP - HIDDEN'!$N$4:$N$8890,0),$J3013)</f>
        <v>0</v>
      </c>
      <c r="F3013" s="5">
        <f>INDEX('DCM CARDS LOOKUP - HIDDEN'!$O$4:$AE$8890,MATCH(S3013,'DCM CARDS LOOKUP - HIDDEN'!$N$4:$N$8890,0),$J3013)</f>
        <v>0</v>
      </c>
      <c r="G3013" s="31"/>
      <c r="H3013" s="35"/>
      <c r="J3013" s="4">
        <v>11</v>
      </c>
      <c r="O3013">
        <f>L3003*10000+M3003*100+B3001</f>
        <v>110101</v>
      </c>
      <c r="P3013">
        <f>L3003*10000+M3003*100+C3001</f>
        <v>110102</v>
      </c>
      <c r="Q3013">
        <f>L3003*10000+M3003*100+D3001</f>
        <v>110103</v>
      </c>
      <c r="R3013">
        <f>L3003*10000+M3003*100+E2981</f>
        <v>110104</v>
      </c>
      <c r="S3013">
        <f>L3003*10000+M3003*100+F2981</f>
        <v>110105</v>
      </c>
    </row>
    <row r="3014" spans="1:20" ht="15" hidden="1" customHeight="1" x14ac:dyDescent="0.2">
      <c r="A3014" s="10" t="e">
        <f>INDEX(REFERENCE!$B$2:$J$2,1,'EXAMPLE OF CHOICE CARDS'!J3014)</f>
        <v>#REF!</v>
      </c>
      <c r="B3014" s="5">
        <f>INDEX('DCM CARDS LOOKUP - HIDDEN'!$O$4:$AE$8890,MATCH(O3014,'DCM CARDS LOOKUP - HIDDEN'!$N$4:$N$8890,0),$J3014)</f>
        <v>0</v>
      </c>
      <c r="C3014" s="5">
        <f>INDEX('DCM CARDS LOOKUP - HIDDEN'!$O$4:$AE$8890,MATCH(P3014,'DCM CARDS LOOKUP - HIDDEN'!$N$4:$N$8890,0),$J3014)</f>
        <v>0</v>
      </c>
      <c r="D3014" s="5">
        <f>INDEX('DCM CARDS LOOKUP - HIDDEN'!$O$4:$AE$8890,MATCH(Q3014,'DCM CARDS LOOKUP - HIDDEN'!$N$4:$N$8890,0),$J3014)</f>
        <v>0</v>
      </c>
      <c r="E3014" s="5">
        <f>INDEX('DCM CARDS LOOKUP - HIDDEN'!$O$4:$AE$8890,MATCH(R3014,'DCM CARDS LOOKUP - HIDDEN'!$N$4:$N$8890,0),$J3014)</f>
        <v>0</v>
      </c>
      <c r="F3014" s="5">
        <f>INDEX('DCM CARDS LOOKUP - HIDDEN'!$O$4:$AE$8890,MATCH(S3014,'DCM CARDS LOOKUP - HIDDEN'!$N$4:$N$8890,0),$J3014)</f>
        <v>0</v>
      </c>
      <c r="G3014" s="31"/>
      <c r="H3014" s="35"/>
      <c r="J3014" s="4">
        <v>12</v>
      </c>
      <c r="O3014">
        <f>L3003*10000+M3003*100+B3001</f>
        <v>110101</v>
      </c>
      <c r="P3014">
        <f>L3003*10000+M3003*100+C3001</f>
        <v>110102</v>
      </c>
      <c r="Q3014">
        <f>L3003*10000+M3003*100+D3001</f>
        <v>110103</v>
      </c>
      <c r="R3014">
        <f>L3003*10000+M3003*100+E2981</f>
        <v>110104</v>
      </c>
      <c r="S3014">
        <f>L3003*10000+M3003*100+F2981</f>
        <v>110105</v>
      </c>
    </row>
    <row r="3015" spans="1:20" ht="15" hidden="1" customHeight="1" x14ac:dyDescent="0.2">
      <c r="A3015" s="10" t="e">
        <f>INDEX(REFERENCE!$B$2:$J$2,1,'EXAMPLE OF CHOICE CARDS'!J3015)</f>
        <v>#REF!</v>
      </c>
      <c r="B3015" s="5">
        <f>INDEX('DCM CARDS LOOKUP - HIDDEN'!$O$4:$AE$8890,MATCH(O3015,'DCM CARDS LOOKUP - HIDDEN'!$N$4:$N$8890,0),$J3015)</f>
        <v>0</v>
      </c>
      <c r="C3015" s="5">
        <f>INDEX('DCM CARDS LOOKUP - HIDDEN'!$O$4:$AE$8890,MATCH(P3015,'DCM CARDS LOOKUP - HIDDEN'!$N$4:$N$8890,0),$J3015)</f>
        <v>0</v>
      </c>
      <c r="D3015" s="5">
        <f>INDEX('DCM CARDS LOOKUP - HIDDEN'!$O$4:$AE$8890,MATCH(Q3015,'DCM CARDS LOOKUP - HIDDEN'!$N$4:$N$8890,0),$J3015)</f>
        <v>0</v>
      </c>
      <c r="E3015" s="5">
        <f>INDEX('DCM CARDS LOOKUP - HIDDEN'!$O$4:$AE$8890,MATCH(R3015,'DCM CARDS LOOKUP - HIDDEN'!$N$4:$N$8890,0),$J3015)</f>
        <v>0</v>
      </c>
      <c r="F3015" s="5">
        <f>INDEX('DCM CARDS LOOKUP - HIDDEN'!$O$4:$AE$8890,MATCH(S3015,'DCM CARDS LOOKUP - HIDDEN'!$N$4:$N$8890,0),$J3015)</f>
        <v>0</v>
      </c>
      <c r="G3015" s="31"/>
      <c r="H3015" s="35"/>
      <c r="J3015" s="4">
        <v>13</v>
      </c>
      <c r="O3015">
        <f>L3003*10000+M3003*100+B3001</f>
        <v>110101</v>
      </c>
      <c r="P3015">
        <f>L3003*10000+M3003*100+C3001</f>
        <v>110102</v>
      </c>
      <c r="Q3015">
        <f>L3003*10000+M3003*100+D3001</f>
        <v>110103</v>
      </c>
      <c r="R3015">
        <f>L3003*10000+M3003*100+E2981</f>
        <v>110104</v>
      </c>
      <c r="S3015">
        <f>L3003*10000+M3003*100+F2981</f>
        <v>110105</v>
      </c>
    </row>
    <row r="3016" spans="1:20" ht="15" hidden="1" customHeight="1" x14ac:dyDescent="0.2">
      <c r="A3016" s="10" t="e">
        <f>INDEX(REFERENCE!$B$2:$J$2,1,'EXAMPLE OF CHOICE CARDS'!J3016)</f>
        <v>#REF!</v>
      </c>
      <c r="B3016" s="5">
        <f>INDEX('DCM CARDS LOOKUP - HIDDEN'!$O$4:$AE$8890,MATCH(O3016,'DCM CARDS LOOKUP - HIDDEN'!$N$4:$N$8890,0),$J3016)</f>
        <v>0</v>
      </c>
      <c r="C3016" s="5">
        <f>INDEX('DCM CARDS LOOKUP - HIDDEN'!$O$4:$AE$8890,MATCH(P3016,'DCM CARDS LOOKUP - HIDDEN'!$N$4:$N$8890,0),$J3016)</f>
        <v>0</v>
      </c>
      <c r="D3016" s="5">
        <f>INDEX('DCM CARDS LOOKUP - HIDDEN'!$O$4:$AE$8890,MATCH(Q3016,'DCM CARDS LOOKUP - HIDDEN'!$N$4:$N$8890,0),$J3016)</f>
        <v>0</v>
      </c>
      <c r="E3016" s="5">
        <f>INDEX('DCM CARDS LOOKUP - HIDDEN'!$O$4:$AE$8890,MATCH(R3016,'DCM CARDS LOOKUP - HIDDEN'!$N$4:$N$8890,0),$J3016)</f>
        <v>0</v>
      </c>
      <c r="F3016" s="5">
        <f>INDEX('DCM CARDS LOOKUP - HIDDEN'!$O$4:$AE$8890,MATCH(S3016,'DCM CARDS LOOKUP - HIDDEN'!$N$4:$N$8890,0),$J3016)</f>
        <v>0</v>
      </c>
      <c r="G3016" s="31"/>
      <c r="H3016" s="35"/>
      <c r="J3016" s="4">
        <v>14</v>
      </c>
      <c r="O3016">
        <f>L3003*10000+M3003*100+B3001</f>
        <v>110101</v>
      </c>
      <c r="P3016">
        <f>L3003*10000+M3003*100+C3001</f>
        <v>110102</v>
      </c>
      <c r="Q3016">
        <f>L3003*10000+M3003*100+D3001</f>
        <v>110103</v>
      </c>
      <c r="R3016">
        <f>L3003*10000+M3003*100+E2981</f>
        <v>110104</v>
      </c>
      <c r="S3016">
        <f>L3003*10000+M3003*100+F2981</f>
        <v>110105</v>
      </c>
    </row>
    <row r="3017" spans="1:20" x14ac:dyDescent="0.2">
      <c r="A3017" s="2"/>
      <c r="B3017" s="5"/>
      <c r="C3017" s="5"/>
      <c r="D3017" s="5"/>
      <c r="E3017" s="5"/>
      <c r="F3017" s="5"/>
      <c r="G3017" s="5"/>
      <c r="H3017" s="5"/>
      <c r="J3017" s="13"/>
    </row>
    <row r="3018" spans="1:20" x14ac:dyDescent="0.2">
      <c r="A3018" s="6"/>
      <c r="B3018" s="7">
        <v>1</v>
      </c>
      <c r="C3018" s="7">
        <v>2</v>
      </c>
      <c r="D3018" s="7">
        <v>3</v>
      </c>
      <c r="E3018" s="7">
        <v>4</v>
      </c>
      <c r="F3018" s="7">
        <v>5</v>
      </c>
      <c r="G3018" s="7">
        <v>6</v>
      </c>
      <c r="H3018" s="7">
        <v>9</v>
      </c>
      <c r="J3018" s="13"/>
    </row>
    <row r="3021" spans="1:20" x14ac:dyDescent="0.2">
      <c r="A3021" s="1" t="str">
        <f>"Version "&amp;L3023&amp;"; Task"&amp;M3023</f>
        <v>Version 11; Task2</v>
      </c>
      <c r="B3021" s="4">
        <v>1</v>
      </c>
      <c r="C3021" s="4">
        <v>2</v>
      </c>
      <c r="D3021" s="4">
        <v>3</v>
      </c>
      <c r="E3021" s="4">
        <f>E3001</f>
        <v>4</v>
      </c>
      <c r="F3021" s="4">
        <f>F3001</f>
        <v>5</v>
      </c>
      <c r="G3021" s="4">
        <v>6</v>
      </c>
      <c r="J3021" s="13"/>
    </row>
    <row r="3022" spans="1:20" ht="15" customHeight="1" x14ac:dyDescent="0.2">
      <c r="A3022" s="11" t="s">
        <v>8</v>
      </c>
      <c r="B3022" s="12" t="s">
        <v>9</v>
      </c>
      <c r="C3022" s="12" t="s">
        <v>10</v>
      </c>
      <c r="D3022" s="12" t="s">
        <v>11</v>
      </c>
      <c r="E3022" s="20" t="s">
        <v>21</v>
      </c>
      <c r="F3022" s="20" t="s">
        <v>22</v>
      </c>
      <c r="G3022" s="20"/>
      <c r="H3022" s="34" t="s">
        <v>15</v>
      </c>
      <c r="J3022" s="13"/>
      <c r="L3022" t="s">
        <v>12</v>
      </c>
      <c r="M3022" t="s">
        <v>1</v>
      </c>
    </row>
    <row r="3023" spans="1:20" x14ac:dyDescent="0.2">
      <c r="A3023" s="10" t="str">
        <f>INDEX(REFERENCE!$B$2:$J$2,1,'EXAMPLE OF CHOICE CARDS'!J3023)</f>
        <v>Type</v>
      </c>
      <c r="B3023" s="5" t="str">
        <f>INDEX('DCM CARDS LOOKUP - HIDDEN'!$O$4:$AE$8890,MATCH(O3023,'DCM CARDS LOOKUP - HIDDEN'!$N$4:$N$8890,0),$J3023)</f>
        <v>Topicals</v>
      </c>
      <c r="C3023" s="5" t="str">
        <f>INDEX('DCM CARDS LOOKUP - HIDDEN'!$O$4:$AE$8890,MATCH(P3023,'DCM CARDS LOOKUP - HIDDEN'!$N$4:$N$8890,0),$J3023)</f>
        <v>Pads</v>
      </c>
      <c r="D3023" s="5" t="str">
        <f>INDEX('DCM CARDS LOOKUP - HIDDEN'!$O$4:$AE$8890,MATCH(Q3023,'DCM CARDS LOOKUP - HIDDEN'!$N$4:$N$8890,0),$J3023)</f>
        <v>Topicals</v>
      </c>
      <c r="E3023" s="5" t="str">
        <f>INDEX('DCM CARDS LOOKUP - HIDDEN'!$O$4:$AE$8890,MATCH(R3023,'DCM CARDS LOOKUP - HIDDEN'!$N$4:$N$8890,0),$J3023)</f>
        <v>Pads</v>
      </c>
      <c r="F3023" s="5" t="str">
        <f>INDEX('DCM CARDS LOOKUP - HIDDEN'!$O$4:$AE$8890,MATCH(S3023,'DCM CARDS LOOKUP - HIDDEN'!$N$4:$N$8890,0),$J3023)</f>
        <v>Topicals</v>
      </c>
      <c r="G3023" s="5" t="str">
        <f>INDEX('DCM CARDS LOOKUP - HIDDEN'!$O$4:$AE$8890,MATCH(T3023,'DCM CARDS LOOKUP - HIDDEN'!$N$4:$N$8890,0),$J3023)</f>
        <v>Topicals</v>
      </c>
      <c r="H3023" s="35"/>
      <c r="J3023" s="4">
        <v>1</v>
      </c>
      <c r="L3023">
        <f>IF(M3003=15,L3003+1,L3003)</f>
        <v>11</v>
      </c>
      <c r="M3023">
        <f>IF(M3003&lt;15,M3003+1,1)</f>
        <v>2</v>
      </c>
      <c r="O3023">
        <f>L3023*10000+M3023*100+B3021</f>
        <v>110201</v>
      </c>
      <c r="P3023">
        <f>L3023*10000+M3023*100+C3021</f>
        <v>110202</v>
      </c>
      <c r="Q3023">
        <f>L3023*10000+M3023*100+D3021</f>
        <v>110203</v>
      </c>
      <c r="R3023">
        <f>L3023*10000+M3023*100+E3001</f>
        <v>110204</v>
      </c>
      <c r="S3023">
        <f>L3023*10000+M3023*100+F3001</f>
        <v>110205</v>
      </c>
      <c r="T3023">
        <f>L3023*10000+M3023*100+G3001</f>
        <v>110206</v>
      </c>
    </row>
    <row r="3024" spans="1:20" x14ac:dyDescent="0.2">
      <c r="A3024" s="10" t="str">
        <f>INDEX(REFERENCE!$B$2:$J$2,1,'EXAMPLE OF CHOICE CARDS'!J3024)</f>
        <v>Brand</v>
      </c>
      <c r="B3024" s="5" t="str">
        <f>INDEX('DCM CARDS LOOKUP - HIDDEN'!$O$4:$AE$8890,MATCH(O3024,'DCM CARDS LOOKUP - HIDDEN'!$N$4:$N$8890,0),$J3024)</f>
        <v>Salonpas</v>
      </c>
      <c r="C3024" s="5" t="str">
        <f>INDEX('DCM CARDS LOOKUP - HIDDEN'!$O$4:$AE$8890,MATCH(P3024,'DCM CARDS LOOKUP - HIDDEN'!$N$4:$N$8890,0),$J3024)</f>
        <v>CVS Health</v>
      </c>
      <c r="D3024" s="5" t="str">
        <f>INDEX('DCM CARDS LOOKUP - HIDDEN'!$O$4:$AE$8890,MATCH(Q3024,'DCM CARDS LOOKUP - HIDDEN'!$N$4:$N$8890,0),$J3024)</f>
        <v>Voltaren</v>
      </c>
      <c r="E3024" s="5" t="str">
        <f>INDEX('DCM CARDS LOOKUP - HIDDEN'!$O$4:$AE$8890,MATCH(R3024,'DCM CARDS LOOKUP - HIDDEN'!$N$4:$N$8890,0),$J3024)</f>
        <v>Tiger Balm</v>
      </c>
      <c r="F3024" s="5" t="str">
        <f>INDEX('DCM CARDS LOOKUP - HIDDEN'!$O$4:$AE$8890,MATCH(S3024,'DCM CARDS LOOKUP - HIDDEN'!$N$4:$N$8890,0),$J3024)</f>
        <v xml:space="preserve">Biofreeze  </v>
      </c>
      <c r="G3024" s="5" t="str">
        <f>INDEX('DCM CARDS LOOKUP - HIDDEN'!$O$4:$AE$8890,MATCH(T3024,'DCM CARDS LOOKUP - HIDDEN'!$N$4:$N$8890,0),$J3024)</f>
        <v>Theraworx</v>
      </c>
      <c r="H3024" s="35"/>
      <c r="J3024" s="4">
        <v>2</v>
      </c>
      <c r="O3024">
        <f>L3023*10000+M3023*100+B3021</f>
        <v>110201</v>
      </c>
      <c r="P3024">
        <f>L3023*10000+M3023*100+C3021</f>
        <v>110202</v>
      </c>
      <c r="Q3024">
        <f>L3023*10000+M3023*100+D3021</f>
        <v>110203</v>
      </c>
      <c r="R3024">
        <f>L3023*10000+M3023*100+E3001</f>
        <v>110204</v>
      </c>
      <c r="S3024">
        <f>L3023*10000+M3023*100+F3001</f>
        <v>110205</v>
      </c>
      <c r="T3024">
        <f>L3023*10000+M3023*100+G3001</f>
        <v>110206</v>
      </c>
    </row>
    <row r="3025" spans="1:20" x14ac:dyDescent="0.2">
      <c r="A3025" s="10" t="str">
        <f>INDEX(REFERENCE!$B$2:$J$2,1,'EXAMPLE OF CHOICE CARDS'!J3025)</f>
        <v>Sensation</v>
      </c>
      <c r="B3025" s="5" t="str">
        <f>INDEX('DCM CARDS LOOKUP - HIDDEN'!$O$4:$AE$8890,MATCH(O3025,'DCM CARDS LOOKUP - HIDDEN'!$N$4:$N$8890,0),$J3025)</f>
        <v>Cold sensation</v>
      </c>
      <c r="C3025" s="5" t="str">
        <f>INDEX('DCM CARDS LOOKUP - HIDDEN'!$O$4:$AE$8890,MATCH(P3025,'DCM CARDS LOOKUP - HIDDEN'!$N$4:$N$8890,0),$J3025)</f>
        <v>Hot sensation</v>
      </c>
      <c r="D3025" s="5" t="str">
        <f>INDEX('DCM CARDS LOOKUP - HIDDEN'!$O$4:$AE$8890,MATCH(Q3025,'DCM CARDS LOOKUP - HIDDEN'!$N$4:$N$8890,0),$J3025)</f>
        <v>Hot sensation</v>
      </c>
      <c r="E3025" s="5" t="str">
        <f>INDEX('DCM CARDS LOOKUP - HIDDEN'!$O$4:$AE$8890,MATCH(R3025,'DCM CARDS LOOKUP - HIDDEN'!$N$4:$N$8890,0),$J3025)</f>
        <v>Lidocaine/numbing sensation</v>
      </c>
      <c r="F3025" s="5" t="str">
        <f>INDEX('DCM CARDS LOOKUP - HIDDEN'!$O$4:$AE$8890,MATCH(S3025,'DCM CARDS LOOKUP - HIDDEN'!$N$4:$N$8890,0),$J3025)</f>
        <v>Both hot and cold sensation</v>
      </c>
      <c r="G3025" s="5" t="str">
        <f>INDEX('DCM CARDS LOOKUP - HIDDEN'!$O$4:$AE$8890,MATCH(T3025,'DCM CARDS LOOKUP - HIDDEN'!$N$4:$N$8890,0),$J3025)</f>
        <v>Lidocaine/numbing sensation</v>
      </c>
      <c r="H3025" s="35"/>
      <c r="J3025" s="4">
        <v>3</v>
      </c>
      <c r="O3025">
        <f>L3023*10000+M3023*100+B3021</f>
        <v>110201</v>
      </c>
      <c r="P3025">
        <f>L3023*10000+M3023*100+C3021</f>
        <v>110202</v>
      </c>
      <c r="Q3025">
        <f>L3023*10000+M3023*100+D3021</f>
        <v>110203</v>
      </c>
      <c r="R3025">
        <f>L3023*10000+M3023*100+E3001</f>
        <v>110204</v>
      </c>
      <c r="S3025">
        <f>L3023*10000+M3023*100+F3001</f>
        <v>110205</v>
      </c>
      <c r="T3025">
        <f>L3023*10000+M3023*100+G3001</f>
        <v>110206</v>
      </c>
    </row>
    <row r="3026" spans="1:20" x14ac:dyDescent="0.2">
      <c r="A3026" s="10" t="str">
        <f>INDEX(REFERENCE!$B$2:$J$2,1,'EXAMPLE OF CHOICE CARDS'!J3026)</f>
        <v>Treatment Area</v>
      </c>
      <c r="B3026" s="5" t="str">
        <f>INDEX('DCM CARDS LOOKUP - HIDDEN'!$O$4:$AE$8890,MATCH(O3026,'DCM CARDS LOOKUP - HIDDEN'!$N$4:$N$8890,0),$J3026)</f>
        <v>-</v>
      </c>
      <c r="C3026" s="5" t="str">
        <f>INDEX('DCM CARDS LOOKUP - HIDDEN'!$O$4:$AE$8890,MATCH(P3026,'DCM CARDS LOOKUP - HIDDEN'!$N$4:$N$8890,0),$J3026)</f>
        <v>Back</v>
      </c>
      <c r="D3026" s="5" t="str">
        <f>INDEX('DCM CARDS LOOKUP - HIDDEN'!$O$4:$AE$8890,MATCH(Q3026,'DCM CARDS LOOKUP - HIDDEN'!$N$4:$N$8890,0),$J3026)</f>
        <v>-</v>
      </c>
      <c r="E3026" s="5" t="str">
        <f>INDEX('DCM CARDS LOOKUP - HIDDEN'!$O$4:$AE$8890,MATCH(R3026,'DCM CARDS LOOKUP - HIDDEN'!$N$4:$N$8890,0),$J3026)</f>
        <v>Joint</v>
      </c>
      <c r="F3026" s="5" t="str">
        <f>INDEX('DCM CARDS LOOKUP - HIDDEN'!$O$4:$AE$8890,MATCH(S3026,'DCM CARDS LOOKUP - HIDDEN'!$N$4:$N$8890,0),$J3026)</f>
        <v>-</v>
      </c>
      <c r="G3026" s="5" t="str">
        <f>INDEX('DCM CARDS LOOKUP - HIDDEN'!$O$4:$AE$8890,MATCH(T3026,'DCM CARDS LOOKUP - HIDDEN'!$N$4:$N$8890,0),$J3026)</f>
        <v>-</v>
      </c>
      <c r="H3026" s="35"/>
      <c r="J3026" s="4">
        <v>4</v>
      </c>
      <c r="O3026">
        <f>L3023*10000+M3023*100+B3021</f>
        <v>110201</v>
      </c>
      <c r="P3026">
        <f>L3023*10000+M3023*100+C3021</f>
        <v>110202</v>
      </c>
      <c r="Q3026">
        <f>L3023*10000+M3023*100+D3021</f>
        <v>110203</v>
      </c>
      <c r="R3026">
        <f>L3023*10000+M3023*100+E3001</f>
        <v>110204</v>
      </c>
      <c r="S3026">
        <f>L3023*10000+M3023*100+F3001</f>
        <v>110205</v>
      </c>
      <c r="T3026">
        <f>L3023*10000+M3023*100+G3001</f>
        <v>110206</v>
      </c>
    </row>
    <row r="3027" spans="1:20" x14ac:dyDescent="0.2">
      <c r="A3027" s="10" t="str">
        <f>INDEX(REFERENCE!$B$2:$J$2,1,'EXAMPLE OF CHOICE CARDS'!J3027)</f>
        <v>Format</v>
      </c>
      <c r="B3027" s="5" t="str">
        <f>INDEX('DCM CARDS LOOKUP - HIDDEN'!$O$4:$AE$8890,MATCH(O3027,'DCM CARDS LOOKUP - HIDDEN'!$N$4:$N$8890,0),$J3027)</f>
        <v>Cream</v>
      </c>
      <c r="C3027" s="5" t="str">
        <f>INDEX('DCM CARDS LOOKUP - HIDDEN'!$O$4:$AE$8890,MATCH(P3027,'DCM CARDS LOOKUP - HIDDEN'!$N$4:$N$8890,0),$J3027)</f>
        <v>Single use pads/patches</v>
      </c>
      <c r="D3027" s="5" t="str">
        <f>INDEX('DCM CARDS LOOKUP - HIDDEN'!$O$4:$AE$8890,MATCH(Q3027,'DCM CARDS LOOKUP - HIDDEN'!$N$4:$N$8890,0),$J3027)</f>
        <v>Roll-on</v>
      </c>
      <c r="E3027" s="5" t="str">
        <f>INDEX('DCM CARDS LOOKUP - HIDDEN'!$O$4:$AE$8890,MATCH(R3027,'DCM CARDS LOOKUP - HIDDEN'!$N$4:$N$8890,0),$J3027)</f>
        <v>Single use pads/patches</v>
      </c>
      <c r="F3027" s="5" t="str">
        <f>INDEX('DCM CARDS LOOKUP - HIDDEN'!$O$4:$AE$8890,MATCH(S3027,'DCM CARDS LOOKUP - HIDDEN'!$N$4:$N$8890,0),$J3027)</f>
        <v>Cream</v>
      </c>
      <c r="G3027" s="5" t="str">
        <f>INDEX('DCM CARDS LOOKUP - HIDDEN'!$O$4:$AE$8890,MATCH(T3027,'DCM CARDS LOOKUP - HIDDEN'!$N$4:$N$8890,0),$J3027)</f>
        <v>Gel</v>
      </c>
      <c r="H3027" s="35"/>
      <c r="J3027" s="4">
        <v>5</v>
      </c>
      <c r="O3027">
        <f>L3023*10000+M3023*100+B3021</f>
        <v>110201</v>
      </c>
      <c r="P3027">
        <f>L3023*10000+M3023*100+C3021</f>
        <v>110202</v>
      </c>
      <c r="Q3027">
        <f>L3023*10000+M3023*100+D3021</f>
        <v>110203</v>
      </c>
      <c r="R3027">
        <f>L3023*10000+M3023*100+E3001</f>
        <v>110204</v>
      </c>
      <c r="S3027">
        <f>L3023*10000+M3023*100+F3001</f>
        <v>110205</v>
      </c>
      <c r="T3027">
        <f>L3023*10000+M3023*100+G3001</f>
        <v>110206</v>
      </c>
    </row>
    <row r="3028" spans="1:20" x14ac:dyDescent="0.2">
      <c r="A3028" s="10" t="str">
        <f>INDEX(REFERENCE!$B$2:$J$2,1,'EXAMPLE OF CHOICE CARDS'!J3028)</f>
        <v>Count</v>
      </c>
      <c r="B3028" s="5" t="str">
        <f>INDEX('DCM CARDS LOOKUP - HIDDEN'!$O$4:$AE$8890,MATCH(O3028,'DCM CARDS LOOKUP - HIDDEN'!$N$4:$N$8890,0),$J3028)</f>
        <v>4.5 oz</v>
      </c>
      <c r="C3028" s="5" t="str">
        <f>INDEX('DCM CARDS LOOKUP - HIDDEN'!$O$4:$AE$8890,MATCH(P3028,'DCM CARDS LOOKUP - HIDDEN'!$N$4:$N$8890,0),$J3028)</f>
        <v>2 count</v>
      </c>
      <c r="D3028" s="5" t="str">
        <f>INDEX('DCM CARDS LOOKUP - HIDDEN'!$O$4:$AE$8890,MATCH(Q3028,'DCM CARDS LOOKUP - HIDDEN'!$N$4:$N$8890,0),$J3028)</f>
        <v>2.5 oz</v>
      </c>
      <c r="E3028" s="5" t="str">
        <f>INDEX('DCM CARDS LOOKUP - HIDDEN'!$O$4:$AE$8890,MATCH(R3028,'DCM CARDS LOOKUP - HIDDEN'!$N$4:$N$8890,0),$J3028)</f>
        <v>3 count</v>
      </c>
      <c r="F3028" s="5" t="str">
        <f>INDEX('DCM CARDS LOOKUP - HIDDEN'!$O$4:$AE$8890,MATCH(S3028,'DCM CARDS LOOKUP - HIDDEN'!$N$4:$N$8890,0),$J3028)</f>
        <v>3 oz</v>
      </c>
      <c r="G3028" s="5" t="str">
        <f>INDEX('DCM CARDS LOOKUP - HIDDEN'!$O$4:$AE$8890,MATCH(T3028,'DCM CARDS LOOKUP - HIDDEN'!$N$4:$N$8890,0),$J3028)</f>
        <v>4 oz</v>
      </c>
      <c r="H3028" s="35"/>
      <c r="J3028" s="4">
        <v>6</v>
      </c>
      <c r="O3028">
        <f>L3023*10000+M3023*100+B3021</f>
        <v>110201</v>
      </c>
      <c r="P3028">
        <f>L3023*10000+M3023*100+C3021</f>
        <v>110202</v>
      </c>
      <c r="Q3028">
        <f>L3023*10000+M3023*100+D3021</f>
        <v>110203</v>
      </c>
      <c r="R3028">
        <f>L3023*10000+M3023*100+E3001</f>
        <v>110204</v>
      </c>
      <c r="S3028">
        <f>L3023*10000+M3023*100+F3001</f>
        <v>110205</v>
      </c>
      <c r="T3028">
        <f>L3023*10000+M3023*100+G3001</f>
        <v>110206</v>
      </c>
    </row>
    <row r="3029" spans="1:20" ht="15" customHeight="1" x14ac:dyDescent="0.2">
      <c r="A3029" s="10" t="str">
        <f>INDEX(REFERENCE!$B$2:$J$2,1,'EXAMPLE OF CHOICE CARDS'!J3029)</f>
        <v>Price</v>
      </c>
      <c r="B3029" s="29">
        <f>INDEX('DCM CARDS LOOKUP - HIDDEN'!$O$4:$AE$8890,MATCH(O3029,'DCM CARDS LOOKUP - HIDDEN'!$N$4:$N$8890,0),$J3029)</f>
        <v>14.99</v>
      </c>
      <c r="C3029" s="29">
        <f>INDEX('DCM CARDS LOOKUP - HIDDEN'!$O$4:$AE$8890,MATCH(P3029,'DCM CARDS LOOKUP - HIDDEN'!$N$4:$N$8890,0),$J3029)</f>
        <v>8.59</v>
      </c>
      <c r="D3029" s="29">
        <f>INDEX('DCM CARDS LOOKUP - HIDDEN'!$O$4:$AE$8890,MATCH(Q3029,'DCM CARDS LOOKUP - HIDDEN'!$N$4:$N$8890,0),$J3029)</f>
        <v>5.75</v>
      </c>
      <c r="E3029" s="29">
        <f>INDEX('DCM CARDS LOOKUP - HIDDEN'!$O$4:$AE$8890,MATCH(R3029,'DCM CARDS LOOKUP - HIDDEN'!$N$4:$N$8890,0),$J3029)</f>
        <v>23.74</v>
      </c>
      <c r="F3029" s="29">
        <f>INDEX('DCM CARDS LOOKUP - HIDDEN'!$O$4:$AE$8890,MATCH(S3029,'DCM CARDS LOOKUP - HIDDEN'!$N$4:$N$8890,0),$J3029)</f>
        <v>18.75</v>
      </c>
      <c r="G3029" s="29">
        <f>INDEX('DCM CARDS LOOKUP - HIDDEN'!$O$4:$AE$8890,MATCH(T3029,'DCM CARDS LOOKUP - HIDDEN'!$N$4:$N$8890,0),$J3029)</f>
        <v>14.5</v>
      </c>
      <c r="H3029" s="35"/>
      <c r="J3029" s="4">
        <v>7</v>
      </c>
      <c r="O3029">
        <f>L3023*10000+M3023*100+B3021</f>
        <v>110201</v>
      </c>
      <c r="P3029">
        <f>L3023*10000+M3023*100+C3021</f>
        <v>110202</v>
      </c>
      <c r="Q3029">
        <f>L3023*10000+M3023*100+D3021</f>
        <v>110203</v>
      </c>
      <c r="R3029">
        <f>L3023*10000+M3023*100+E3001</f>
        <v>110204</v>
      </c>
      <c r="S3029">
        <f>L3023*10000+M3023*100+F3001</f>
        <v>110205</v>
      </c>
      <c r="T3029">
        <f>L3023*10000+M3023*100+G3001</f>
        <v>110206</v>
      </c>
    </row>
    <row r="3030" spans="1:20" ht="15" customHeight="1" x14ac:dyDescent="0.2">
      <c r="A3030" s="10" t="str">
        <f>INDEX(REFERENCE!$B$2:$J$2,1,'EXAMPLE OF CHOICE CARDS'!J3030)</f>
        <v>Review Rating</v>
      </c>
      <c r="B3030" s="5" t="str">
        <f>INDEX('DCM CARDS LOOKUP - HIDDEN'!$O$4:$AE$8890,MATCH(O3030,'DCM CARDS LOOKUP - HIDDEN'!$N$4:$N$8890,0),$J3030)</f>
        <v>4.8 stars</v>
      </c>
      <c r="C3030" s="5" t="str">
        <f>INDEX('DCM CARDS LOOKUP - HIDDEN'!$O$4:$AE$8890,MATCH(P3030,'DCM CARDS LOOKUP - HIDDEN'!$N$4:$N$8890,0),$J3030)</f>
        <v>4.5 stars</v>
      </c>
      <c r="D3030" s="5" t="str">
        <f>INDEX('DCM CARDS LOOKUP - HIDDEN'!$O$4:$AE$8890,MATCH(Q3030,'DCM CARDS LOOKUP - HIDDEN'!$N$4:$N$8890,0),$J3030)</f>
        <v>4.5 stars</v>
      </c>
      <c r="E3030" s="5" t="str">
        <f>INDEX('DCM CARDS LOOKUP - HIDDEN'!$O$4:$AE$8890,MATCH(R3030,'DCM CARDS LOOKUP - HIDDEN'!$N$4:$N$8890,0),$J3030)</f>
        <v>4.6 stars</v>
      </c>
      <c r="F3030" s="5" t="str">
        <f>INDEX('DCM CARDS LOOKUP - HIDDEN'!$O$4:$AE$8890,MATCH(S3030,'DCM CARDS LOOKUP - HIDDEN'!$N$4:$N$8890,0),$J3030)</f>
        <v>4.8 stars</v>
      </c>
      <c r="G3030" s="5" t="str">
        <f>INDEX('DCM CARDS LOOKUP - HIDDEN'!$O$4:$AE$8890,MATCH(T3030,'DCM CARDS LOOKUP - HIDDEN'!$N$4:$N$8890,0),$J3030)</f>
        <v>4.6 stars</v>
      </c>
      <c r="H3030" s="35"/>
      <c r="J3030" s="4">
        <v>8</v>
      </c>
      <c r="O3030">
        <f>L3023*10000+M3023*100+B3021</f>
        <v>110201</v>
      </c>
      <c r="P3030">
        <f>L3023*10000+M3023*100+C3021</f>
        <v>110202</v>
      </c>
      <c r="Q3030">
        <f>L3023*10000+M3023*100+D3021</f>
        <v>110203</v>
      </c>
      <c r="R3030">
        <f>L3023*10000+M3023*100+E3001</f>
        <v>110204</v>
      </c>
      <c r="S3030">
        <f>L3023*10000+M3023*100+F3001</f>
        <v>110205</v>
      </c>
      <c r="T3030">
        <f>L3023*10000+M3023*100+G3001</f>
        <v>110206</v>
      </c>
    </row>
    <row r="3031" spans="1:20" ht="15" customHeight="1" x14ac:dyDescent="0.2">
      <c r="A3031" s="10" t="str">
        <f>INDEX(REFERENCE!$B$2:$J$2,1,'EXAMPLE OF CHOICE CARDS'!J3031)</f>
        <v>Number of Reviews</v>
      </c>
      <c r="B3031" s="30">
        <f>INDEX('DCM CARDS LOOKUP - HIDDEN'!$O$4:$AE$8890,MATCH(O3031,'DCM CARDS LOOKUP - HIDDEN'!$N$4:$N$8890,0),$J3031)</f>
        <v>1250</v>
      </c>
      <c r="C3031" s="30">
        <f>INDEX('DCM CARDS LOOKUP - HIDDEN'!$O$4:$AE$8890,MATCH(P3031,'DCM CARDS LOOKUP - HIDDEN'!$N$4:$N$8890,0),$J3031)</f>
        <v>1250</v>
      </c>
      <c r="D3031" s="30">
        <f>INDEX('DCM CARDS LOOKUP - HIDDEN'!$O$4:$AE$8890,MATCH(Q3031,'DCM CARDS LOOKUP - HIDDEN'!$N$4:$N$8890,0),$J3031)</f>
        <v>4500</v>
      </c>
      <c r="E3031" s="30">
        <f>INDEX('DCM CARDS LOOKUP - HIDDEN'!$O$4:$AE$8890,MATCH(R3031,'DCM CARDS LOOKUP - HIDDEN'!$N$4:$N$8890,0),$J3031)</f>
        <v>4500</v>
      </c>
      <c r="F3031" s="30">
        <f>INDEX('DCM CARDS LOOKUP - HIDDEN'!$O$4:$AE$8890,MATCH(S3031,'DCM CARDS LOOKUP - HIDDEN'!$N$4:$N$8890,0),$J3031)</f>
        <v>4500</v>
      </c>
      <c r="G3031" s="30">
        <f>INDEX('DCM CARDS LOOKUP - HIDDEN'!$O$4:$AE$8890,MATCH(T3031,'DCM CARDS LOOKUP - HIDDEN'!$N$4:$N$8890,0),$J3031)</f>
        <v>1250</v>
      </c>
      <c r="H3031" s="35"/>
      <c r="J3031" s="4">
        <v>9</v>
      </c>
      <c r="O3031">
        <f>L3023*10000+M3023*100+B3021</f>
        <v>110201</v>
      </c>
      <c r="P3031">
        <f>L3023*10000+M3023*100+C3021</f>
        <v>110202</v>
      </c>
      <c r="Q3031">
        <f>L3023*10000+M3023*100+D3021</f>
        <v>110203</v>
      </c>
      <c r="R3031">
        <f>L3023*10000+M3023*100+E3001</f>
        <v>110204</v>
      </c>
      <c r="S3031">
        <f>L3023*10000+M3023*100+F3001</f>
        <v>110205</v>
      </c>
      <c r="T3031">
        <f>L3023*10000+M3023*100+G3001</f>
        <v>110206</v>
      </c>
    </row>
    <row r="3032" spans="1:20" ht="15" hidden="1" customHeight="1" x14ac:dyDescent="0.2">
      <c r="A3032" s="10" t="e">
        <f>INDEX(REFERENCE!$B$2:$J$2,1,'EXAMPLE OF CHOICE CARDS'!J3032)</f>
        <v>#REF!</v>
      </c>
      <c r="B3032" s="5">
        <f>INDEX('DCM CARDS LOOKUP - HIDDEN'!$O$4:$AE$8890,MATCH(O3032,'DCM CARDS LOOKUP - HIDDEN'!$N$4:$N$8890,0),$J3032)</f>
        <v>0</v>
      </c>
      <c r="C3032" s="5">
        <f>INDEX('DCM CARDS LOOKUP - HIDDEN'!$O$4:$AE$8890,MATCH(P3032,'DCM CARDS LOOKUP - HIDDEN'!$N$4:$N$8890,0),$J3032)</f>
        <v>0</v>
      </c>
      <c r="D3032" s="5">
        <f>INDEX('DCM CARDS LOOKUP - HIDDEN'!$O$4:$AE$8890,MATCH(Q3032,'DCM CARDS LOOKUP - HIDDEN'!$N$4:$N$8890,0),$J3032)</f>
        <v>0</v>
      </c>
      <c r="E3032" s="5">
        <f>INDEX('DCM CARDS LOOKUP - HIDDEN'!$O$4:$AE$8890,MATCH(R3032,'DCM CARDS LOOKUP - HIDDEN'!$N$4:$N$8890,0),$J3032)</f>
        <v>0</v>
      </c>
      <c r="F3032" s="5">
        <f>INDEX('DCM CARDS LOOKUP - HIDDEN'!$O$4:$AE$8890,MATCH(S3032,'DCM CARDS LOOKUP - HIDDEN'!$N$4:$N$8890,0),$J3032)</f>
        <v>0</v>
      </c>
      <c r="G3032" s="31"/>
      <c r="H3032" s="35"/>
      <c r="J3032" s="4">
        <v>10</v>
      </c>
      <c r="O3032">
        <f>L3023*10000+M3023*100+B3021</f>
        <v>110201</v>
      </c>
      <c r="P3032">
        <f>L3023*10000+M3023*100+C3021</f>
        <v>110202</v>
      </c>
      <c r="Q3032">
        <f>L3023*10000+M3023*100+D3021</f>
        <v>110203</v>
      </c>
      <c r="R3032">
        <f>L3023*10000+M3023*100+E3001</f>
        <v>110204</v>
      </c>
      <c r="S3032">
        <f>L3023*10000+M3023*100+F3001</f>
        <v>110205</v>
      </c>
    </row>
    <row r="3033" spans="1:20" ht="15" hidden="1" customHeight="1" x14ac:dyDescent="0.2">
      <c r="A3033" s="10" t="e">
        <f>INDEX(REFERENCE!$B$2:$J$2,1,'EXAMPLE OF CHOICE CARDS'!J3033)</f>
        <v>#REF!</v>
      </c>
      <c r="B3033" s="5">
        <f>INDEX('DCM CARDS LOOKUP - HIDDEN'!$O$4:$AE$8890,MATCH(O3033,'DCM CARDS LOOKUP - HIDDEN'!$N$4:$N$8890,0),$J3033)</f>
        <v>0</v>
      </c>
      <c r="C3033" s="5">
        <f>INDEX('DCM CARDS LOOKUP - HIDDEN'!$O$4:$AE$8890,MATCH(P3033,'DCM CARDS LOOKUP - HIDDEN'!$N$4:$N$8890,0),$J3033)</f>
        <v>0</v>
      </c>
      <c r="D3033" s="5">
        <f>INDEX('DCM CARDS LOOKUP - HIDDEN'!$O$4:$AE$8890,MATCH(Q3033,'DCM CARDS LOOKUP - HIDDEN'!$N$4:$N$8890,0),$J3033)</f>
        <v>0</v>
      </c>
      <c r="E3033" s="5">
        <f>INDEX('DCM CARDS LOOKUP - HIDDEN'!$O$4:$AE$8890,MATCH(R3033,'DCM CARDS LOOKUP - HIDDEN'!$N$4:$N$8890,0),$J3033)</f>
        <v>0</v>
      </c>
      <c r="F3033" s="5">
        <f>INDEX('DCM CARDS LOOKUP - HIDDEN'!$O$4:$AE$8890,MATCH(S3033,'DCM CARDS LOOKUP - HIDDEN'!$N$4:$N$8890,0),$J3033)</f>
        <v>0</v>
      </c>
      <c r="G3033" s="31"/>
      <c r="H3033" s="35"/>
      <c r="J3033" s="4">
        <v>11</v>
      </c>
      <c r="O3033">
        <f>L3023*10000+M3023*100+B3021</f>
        <v>110201</v>
      </c>
      <c r="P3033">
        <f>L3023*10000+M3023*100+C3021</f>
        <v>110202</v>
      </c>
      <c r="Q3033">
        <f>L3023*10000+M3023*100+D3021</f>
        <v>110203</v>
      </c>
      <c r="R3033">
        <f>L3023*10000+M3023*100+E3001</f>
        <v>110204</v>
      </c>
      <c r="S3033">
        <f>L3023*10000+M3023*100+F3001</f>
        <v>110205</v>
      </c>
    </row>
    <row r="3034" spans="1:20" ht="15" hidden="1" customHeight="1" x14ac:dyDescent="0.2">
      <c r="A3034" s="10" t="e">
        <f>INDEX(REFERENCE!$B$2:$J$2,1,'EXAMPLE OF CHOICE CARDS'!J3034)</f>
        <v>#REF!</v>
      </c>
      <c r="B3034" s="5">
        <f>INDEX('DCM CARDS LOOKUP - HIDDEN'!$O$4:$AE$8890,MATCH(O3034,'DCM CARDS LOOKUP - HIDDEN'!$N$4:$N$8890,0),$J3034)</f>
        <v>0</v>
      </c>
      <c r="C3034" s="5">
        <f>INDEX('DCM CARDS LOOKUP - HIDDEN'!$O$4:$AE$8890,MATCH(P3034,'DCM CARDS LOOKUP - HIDDEN'!$N$4:$N$8890,0),$J3034)</f>
        <v>0</v>
      </c>
      <c r="D3034" s="5">
        <f>INDEX('DCM CARDS LOOKUP - HIDDEN'!$O$4:$AE$8890,MATCH(Q3034,'DCM CARDS LOOKUP - HIDDEN'!$N$4:$N$8890,0),$J3034)</f>
        <v>0</v>
      </c>
      <c r="E3034" s="5">
        <f>INDEX('DCM CARDS LOOKUP - HIDDEN'!$O$4:$AE$8890,MATCH(R3034,'DCM CARDS LOOKUP - HIDDEN'!$N$4:$N$8890,0),$J3034)</f>
        <v>0</v>
      </c>
      <c r="F3034" s="5">
        <f>INDEX('DCM CARDS LOOKUP - HIDDEN'!$O$4:$AE$8890,MATCH(S3034,'DCM CARDS LOOKUP - HIDDEN'!$N$4:$N$8890,0),$J3034)</f>
        <v>0</v>
      </c>
      <c r="G3034" s="31"/>
      <c r="H3034" s="35"/>
      <c r="J3034" s="4">
        <v>12</v>
      </c>
      <c r="O3034">
        <f>L3023*10000+M3023*100+B3021</f>
        <v>110201</v>
      </c>
      <c r="P3034">
        <f>L3023*10000+M3023*100+C3021</f>
        <v>110202</v>
      </c>
      <c r="Q3034">
        <f>L3023*10000+M3023*100+D3021</f>
        <v>110203</v>
      </c>
      <c r="R3034">
        <f>L3023*10000+M3023*100+E3001</f>
        <v>110204</v>
      </c>
      <c r="S3034">
        <f>L3023*10000+M3023*100+F3001</f>
        <v>110205</v>
      </c>
    </row>
    <row r="3035" spans="1:20" ht="15" hidden="1" customHeight="1" x14ac:dyDescent="0.2">
      <c r="A3035" s="10" t="e">
        <f>INDEX(REFERENCE!$B$2:$J$2,1,'EXAMPLE OF CHOICE CARDS'!J3035)</f>
        <v>#REF!</v>
      </c>
      <c r="B3035" s="5">
        <f>INDEX('DCM CARDS LOOKUP - HIDDEN'!$O$4:$AE$8890,MATCH(O3035,'DCM CARDS LOOKUP - HIDDEN'!$N$4:$N$8890,0),$J3035)</f>
        <v>0</v>
      </c>
      <c r="C3035" s="5">
        <f>INDEX('DCM CARDS LOOKUP - HIDDEN'!$O$4:$AE$8890,MATCH(P3035,'DCM CARDS LOOKUP - HIDDEN'!$N$4:$N$8890,0),$J3035)</f>
        <v>0</v>
      </c>
      <c r="D3035" s="5">
        <f>INDEX('DCM CARDS LOOKUP - HIDDEN'!$O$4:$AE$8890,MATCH(Q3035,'DCM CARDS LOOKUP - HIDDEN'!$N$4:$N$8890,0),$J3035)</f>
        <v>0</v>
      </c>
      <c r="E3035" s="5">
        <f>INDEX('DCM CARDS LOOKUP - HIDDEN'!$O$4:$AE$8890,MATCH(R3035,'DCM CARDS LOOKUP - HIDDEN'!$N$4:$N$8890,0),$J3035)</f>
        <v>0</v>
      </c>
      <c r="F3035" s="5">
        <f>INDEX('DCM CARDS LOOKUP - HIDDEN'!$O$4:$AE$8890,MATCH(S3035,'DCM CARDS LOOKUP - HIDDEN'!$N$4:$N$8890,0),$J3035)</f>
        <v>0</v>
      </c>
      <c r="G3035" s="31"/>
      <c r="H3035" s="35"/>
      <c r="J3035" s="4">
        <v>13</v>
      </c>
      <c r="O3035">
        <f>L3023*10000+M3023*100+B3021</f>
        <v>110201</v>
      </c>
      <c r="P3035">
        <f>L3023*10000+M3023*100+C3021</f>
        <v>110202</v>
      </c>
      <c r="Q3035">
        <f>L3023*10000+M3023*100+D3021</f>
        <v>110203</v>
      </c>
      <c r="R3035">
        <f>L3023*10000+M3023*100+E3001</f>
        <v>110204</v>
      </c>
      <c r="S3035">
        <f>L3023*10000+M3023*100+F3001</f>
        <v>110205</v>
      </c>
    </row>
    <row r="3036" spans="1:20" ht="15" hidden="1" customHeight="1" x14ac:dyDescent="0.2">
      <c r="A3036" s="10" t="e">
        <f>INDEX(REFERENCE!$B$2:$J$2,1,'EXAMPLE OF CHOICE CARDS'!J3036)</f>
        <v>#REF!</v>
      </c>
      <c r="B3036" s="5">
        <f>INDEX('DCM CARDS LOOKUP - HIDDEN'!$O$4:$AE$8890,MATCH(O3036,'DCM CARDS LOOKUP - HIDDEN'!$N$4:$N$8890,0),$J3036)</f>
        <v>0</v>
      </c>
      <c r="C3036" s="5">
        <f>INDEX('DCM CARDS LOOKUP - HIDDEN'!$O$4:$AE$8890,MATCH(P3036,'DCM CARDS LOOKUP - HIDDEN'!$N$4:$N$8890,0),$J3036)</f>
        <v>0</v>
      </c>
      <c r="D3036" s="5">
        <f>INDEX('DCM CARDS LOOKUP - HIDDEN'!$O$4:$AE$8890,MATCH(Q3036,'DCM CARDS LOOKUP - HIDDEN'!$N$4:$N$8890,0),$J3036)</f>
        <v>0</v>
      </c>
      <c r="E3036" s="5">
        <f>INDEX('DCM CARDS LOOKUP - HIDDEN'!$O$4:$AE$8890,MATCH(R3036,'DCM CARDS LOOKUP - HIDDEN'!$N$4:$N$8890,0),$J3036)</f>
        <v>0</v>
      </c>
      <c r="F3036" s="5">
        <f>INDEX('DCM CARDS LOOKUP - HIDDEN'!$O$4:$AE$8890,MATCH(S3036,'DCM CARDS LOOKUP - HIDDEN'!$N$4:$N$8890,0),$J3036)</f>
        <v>0</v>
      </c>
      <c r="G3036" s="31"/>
      <c r="H3036" s="35"/>
      <c r="J3036" s="4">
        <v>14</v>
      </c>
      <c r="O3036">
        <f>L3023*10000+M3023*100+B3021</f>
        <v>110201</v>
      </c>
      <c r="P3036">
        <f>L3023*10000+M3023*100+C3021</f>
        <v>110202</v>
      </c>
      <c r="Q3036">
        <f>L3023*10000+M3023*100+D3021</f>
        <v>110203</v>
      </c>
      <c r="R3036">
        <f>L3023*10000+M3023*100+E3001</f>
        <v>110204</v>
      </c>
      <c r="S3036">
        <f>L3023*10000+M3023*100+F3001</f>
        <v>110205</v>
      </c>
    </row>
    <row r="3037" spans="1:20" x14ac:dyDescent="0.2">
      <c r="A3037" s="2"/>
      <c r="B3037" s="5"/>
      <c r="C3037" s="5"/>
      <c r="D3037" s="5"/>
      <c r="E3037" s="5"/>
      <c r="F3037" s="5"/>
      <c r="G3037" s="5"/>
      <c r="H3037" s="5"/>
      <c r="J3037" s="13"/>
    </row>
    <row r="3038" spans="1:20" x14ac:dyDescent="0.2">
      <c r="A3038" s="6"/>
      <c r="B3038" s="7">
        <v>1</v>
      </c>
      <c r="C3038" s="7">
        <v>2</v>
      </c>
      <c r="D3038" s="7">
        <v>3</v>
      </c>
      <c r="E3038" s="7">
        <v>4</v>
      </c>
      <c r="F3038" s="7">
        <v>5</v>
      </c>
      <c r="G3038" s="7">
        <v>6</v>
      </c>
      <c r="H3038" s="7">
        <v>9</v>
      </c>
      <c r="J3038" s="13"/>
    </row>
    <row r="3041" spans="1:20" x14ac:dyDescent="0.2">
      <c r="A3041" s="1" t="str">
        <f>"Version "&amp;L3043&amp;"; Task"&amp;M3043</f>
        <v>Version 11; Task3</v>
      </c>
      <c r="B3041" s="4">
        <v>1</v>
      </c>
      <c r="C3041" s="4">
        <v>2</v>
      </c>
      <c r="D3041" s="4">
        <v>3</v>
      </c>
      <c r="E3041" s="4">
        <f>E3021</f>
        <v>4</v>
      </c>
      <c r="F3041" s="4">
        <f>F3021</f>
        <v>5</v>
      </c>
      <c r="G3041" s="4">
        <v>6</v>
      </c>
      <c r="J3041" s="13"/>
    </row>
    <row r="3042" spans="1:20" ht="15" customHeight="1" x14ac:dyDescent="0.2">
      <c r="A3042" s="11" t="s">
        <v>8</v>
      </c>
      <c r="B3042" s="12" t="s">
        <v>9</v>
      </c>
      <c r="C3042" s="12" t="s">
        <v>10</v>
      </c>
      <c r="D3042" s="12" t="s">
        <v>11</v>
      </c>
      <c r="E3042" s="20" t="s">
        <v>21</v>
      </c>
      <c r="F3042" s="20" t="s">
        <v>22</v>
      </c>
      <c r="G3042" s="20"/>
      <c r="H3042" s="34" t="s">
        <v>15</v>
      </c>
      <c r="J3042" s="13"/>
      <c r="L3042" t="s">
        <v>12</v>
      </c>
      <c r="M3042" t="s">
        <v>1</v>
      </c>
    </row>
    <row r="3043" spans="1:20" x14ac:dyDescent="0.2">
      <c r="A3043" s="10" t="str">
        <f>INDEX(REFERENCE!$B$2:$J$2,1,'EXAMPLE OF CHOICE CARDS'!J3043)</f>
        <v>Type</v>
      </c>
      <c r="B3043" s="5" t="str">
        <f>INDEX('DCM CARDS LOOKUP - HIDDEN'!$O$4:$AE$8890,MATCH(O3043,'DCM CARDS LOOKUP - HIDDEN'!$N$4:$N$8890,0),$J3043)</f>
        <v>Pads</v>
      </c>
      <c r="C3043" s="5" t="str">
        <f>INDEX('DCM CARDS LOOKUP - HIDDEN'!$O$4:$AE$8890,MATCH(P3043,'DCM CARDS LOOKUP - HIDDEN'!$N$4:$N$8890,0),$J3043)</f>
        <v>Pads</v>
      </c>
      <c r="D3043" s="5" t="str">
        <f>INDEX('DCM CARDS LOOKUP - HIDDEN'!$O$4:$AE$8890,MATCH(Q3043,'DCM CARDS LOOKUP - HIDDEN'!$N$4:$N$8890,0),$J3043)</f>
        <v>Pads</v>
      </c>
      <c r="E3043" s="5" t="str">
        <f>INDEX('DCM CARDS LOOKUP - HIDDEN'!$O$4:$AE$8890,MATCH(R3043,'DCM CARDS LOOKUP - HIDDEN'!$N$4:$N$8890,0),$J3043)</f>
        <v>Topicals</v>
      </c>
      <c r="F3043" s="5" t="str">
        <f>INDEX('DCM CARDS LOOKUP - HIDDEN'!$O$4:$AE$8890,MATCH(S3043,'DCM CARDS LOOKUP - HIDDEN'!$N$4:$N$8890,0),$J3043)</f>
        <v>Topicals</v>
      </c>
      <c r="G3043" s="5" t="str">
        <f>INDEX('DCM CARDS LOOKUP - HIDDEN'!$O$4:$AE$8890,MATCH(T3043,'DCM CARDS LOOKUP - HIDDEN'!$N$4:$N$8890,0),$J3043)</f>
        <v>Pads</v>
      </c>
      <c r="H3043" s="35"/>
      <c r="J3043" s="4">
        <v>1</v>
      </c>
      <c r="L3043">
        <f>IF(M3023=15,L3023+1,L3023)</f>
        <v>11</v>
      </c>
      <c r="M3043">
        <f>IF(M3023&lt;15,M3023+1,1)</f>
        <v>3</v>
      </c>
      <c r="O3043">
        <f>L3043*10000+M3043*100+B3041</f>
        <v>110301</v>
      </c>
      <c r="P3043">
        <f>L3043*10000+M3043*100+C3041</f>
        <v>110302</v>
      </c>
      <c r="Q3043">
        <f>L3043*10000+M3043*100+D3041</f>
        <v>110303</v>
      </c>
      <c r="R3043">
        <f>L3043*10000+M3043*100+E3021</f>
        <v>110304</v>
      </c>
      <c r="S3043">
        <f>L3043*10000+M3043*100+F3021</f>
        <v>110305</v>
      </c>
      <c r="T3043">
        <f>L3043*10000+M3043*100+G3021</f>
        <v>110306</v>
      </c>
    </row>
    <row r="3044" spans="1:20" x14ac:dyDescent="0.2">
      <c r="A3044" s="10" t="str">
        <f>INDEX(REFERENCE!$B$2:$J$2,1,'EXAMPLE OF CHOICE CARDS'!J3044)</f>
        <v>Brand</v>
      </c>
      <c r="B3044" s="5" t="str">
        <f>INDEX('DCM CARDS LOOKUP - HIDDEN'!$O$4:$AE$8890,MATCH(O3044,'DCM CARDS LOOKUP - HIDDEN'!$N$4:$N$8890,0),$J3044)</f>
        <v>Vicks Vapopatch</v>
      </c>
      <c r="C3044" s="5" t="str">
        <f>INDEX('DCM CARDS LOOKUP - HIDDEN'!$O$4:$AE$8890,MATCH(P3044,'DCM CARDS LOOKUP - HIDDEN'!$N$4:$N$8890,0),$J3044)</f>
        <v>Bengay</v>
      </c>
      <c r="D3044" s="5" t="str">
        <f>INDEX('DCM CARDS LOOKUP - HIDDEN'!$O$4:$AE$8890,MATCH(Q3044,'DCM CARDS LOOKUP - HIDDEN'!$N$4:$N$8890,0),$J3044)</f>
        <v>Up &amp; Up</v>
      </c>
      <c r="E3044" s="5" t="str">
        <f>INDEX('DCM CARDS LOOKUP - HIDDEN'!$O$4:$AE$8890,MATCH(R3044,'DCM CARDS LOOKUP - HIDDEN'!$N$4:$N$8890,0),$J3044)</f>
        <v>Arnicare</v>
      </c>
      <c r="F3044" s="5" t="str">
        <f>INDEX('DCM CARDS LOOKUP - HIDDEN'!$O$4:$AE$8890,MATCH(S3044,'DCM CARDS LOOKUP - HIDDEN'!$N$4:$N$8890,0),$J3044)</f>
        <v>Equate</v>
      </c>
      <c r="G3044" s="5" t="str">
        <f>INDEX('DCM CARDS LOOKUP - HIDDEN'!$O$4:$AE$8890,MATCH(T3044,'DCM CARDS LOOKUP - HIDDEN'!$N$4:$N$8890,0),$J3044)</f>
        <v>Amazon Basic Care</v>
      </c>
      <c r="H3044" s="35"/>
      <c r="J3044" s="4">
        <v>2</v>
      </c>
      <c r="O3044">
        <f>L3043*10000+M3043*100+B3041</f>
        <v>110301</v>
      </c>
      <c r="P3044">
        <f>L3043*10000+M3043*100+C3041</f>
        <v>110302</v>
      </c>
      <c r="Q3044">
        <f>L3043*10000+M3043*100+D3041</f>
        <v>110303</v>
      </c>
      <c r="R3044">
        <f>L3043*10000+M3043*100+E3021</f>
        <v>110304</v>
      </c>
      <c r="S3044">
        <f>L3043*10000+M3043*100+F3021</f>
        <v>110305</v>
      </c>
      <c r="T3044">
        <f>L3043*10000+M3043*100+G3021</f>
        <v>110306</v>
      </c>
    </row>
    <row r="3045" spans="1:20" ht="28.5" x14ac:dyDescent="0.2">
      <c r="A3045" s="10" t="str">
        <f>INDEX(REFERENCE!$B$2:$J$2,1,'EXAMPLE OF CHOICE CARDS'!J3045)</f>
        <v>Sensation</v>
      </c>
      <c r="B3045" s="5" t="str">
        <f>INDEX('DCM CARDS LOOKUP - HIDDEN'!$O$4:$AE$8890,MATCH(O3045,'DCM CARDS LOOKUP - HIDDEN'!$N$4:$N$8890,0),$J3045)</f>
        <v>Lidocaine/numbing sensation</v>
      </c>
      <c r="C3045" s="5" t="str">
        <f>INDEX('DCM CARDS LOOKUP - HIDDEN'!$O$4:$AE$8890,MATCH(P3045,'DCM CARDS LOOKUP - HIDDEN'!$N$4:$N$8890,0),$J3045)</f>
        <v>Hot sensation</v>
      </c>
      <c r="D3045" s="5" t="str">
        <f>INDEX('DCM CARDS LOOKUP - HIDDEN'!$O$4:$AE$8890,MATCH(Q3045,'DCM CARDS LOOKUP - HIDDEN'!$N$4:$N$8890,0),$J3045)</f>
        <v>Cold sensation</v>
      </c>
      <c r="E3045" s="5" t="str">
        <f>INDEX('DCM CARDS LOOKUP - HIDDEN'!$O$4:$AE$8890,MATCH(R3045,'DCM CARDS LOOKUP - HIDDEN'!$N$4:$N$8890,0),$J3045)</f>
        <v>Both hot and cold sensation</v>
      </c>
      <c r="F3045" s="5" t="str">
        <f>INDEX('DCM CARDS LOOKUP - HIDDEN'!$O$4:$AE$8890,MATCH(S3045,'DCM CARDS LOOKUP - HIDDEN'!$N$4:$N$8890,0),$J3045)</f>
        <v>Lidocaine/numbing sensation</v>
      </c>
      <c r="G3045" s="5" t="str">
        <f>INDEX('DCM CARDS LOOKUP - HIDDEN'!$O$4:$AE$8890,MATCH(T3045,'DCM CARDS LOOKUP - HIDDEN'!$N$4:$N$8890,0),$J3045)</f>
        <v>No sensation/drug free/for circulation</v>
      </c>
      <c r="H3045" s="35"/>
      <c r="J3045" s="4">
        <v>3</v>
      </c>
      <c r="O3045">
        <f>L3043*10000+M3043*100+B3041</f>
        <v>110301</v>
      </c>
      <c r="P3045">
        <f>L3043*10000+M3043*100+C3041</f>
        <v>110302</v>
      </c>
      <c r="Q3045">
        <f>L3043*10000+M3043*100+D3041</f>
        <v>110303</v>
      </c>
      <c r="R3045">
        <f>L3043*10000+M3043*100+E3021</f>
        <v>110304</v>
      </c>
      <c r="S3045">
        <f>L3043*10000+M3043*100+F3021</f>
        <v>110305</v>
      </c>
      <c r="T3045">
        <f>L3043*10000+M3043*100+G3021</f>
        <v>110306</v>
      </c>
    </row>
    <row r="3046" spans="1:20" x14ac:dyDescent="0.2">
      <c r="A3046" s="10" t="str">
        <f>INDEX(REFERENCE!$B$2:$J$2,1,'EXAMPLE OF CHOICE CARDS'!J3046)</f>
        <v>Treatment Area</v>
      </c>
      <c r="B3046" s="5" t="str">
        <f>INDEX('DCM CARDS LOOKUP - HIDDEN'!$O$4:$AE$8890,MATCH(O3046,'DCM CARDS LOOKUP - HIDDEN'!$N$4:$N$8890,0),$J3046)</f>
        <v>Chest</v>
      </c>
      <c r="C3046" s="5" t="str">
        <f>INDEX('DCM CARDS LOOKUP - HIDDEN'!$O$4:$AE$8890,MATCH(P3046,'DCM CARDS LOOKUP - HIDDEN'!$N$4:$N$8890,0),$J3046)</f>
        <v>Neck</v>
      </c>
      <c r="D3046" s="5" t="str">
        <f>INDEX('DCM CARDS LOOKUP - HIDDEN'!$O$4:$AE$8890,MATCH(Q3046,'DCM CARDS LOOKUP - HIDDEN'!$N$4:$N$8890,0),$J3046)</f>
        <v>Shoulder</v>
      </c>
      <c r="E3046" s="5" t="str">
        <f>INDEX('DCM CARDS LOOKUP - HIDDEN'!$O$4:$AE$8890,MATCH(R3046,'DCM CARDS LOOKUP - HIDDEN'!$N$4:$N$8890,0),$J3046)</f>
        <v>-</v>
      </c>
      <c r="F3046" s="5" t="str">
        <f>INDEX('DCM CARDS LOOKUP - HIDDEN'!$O$4:$AE$8890,MATCH(S3046,'DCM CARDS LOOKUP - HIDDEN'!$N$4:$N$8890,0),$J3046)</f>
        <v>-</v>
      </c>
      <c r="G3046" s="5" t="str">
        <f>INDEX('DCM CARDS LOOKUP - HIDDEN'!$O$4:$AE$8890,MATCH(T3046,'DCM CARDS LOOKUP - HIDDEN'!$N$4:$N$8890,0),$J3046)</f>
        <v>Hands (arthritis)</v>
      </c>
      <c r="H3046" s="35"/>
      <c r="J3046" s="4">
        <v>4</v>
      </c>
      <c r="O3046">
        <f>L3043*10000+M3043*100+B3041</f>
        <v>110301</v>
      </c>
      <c r="P3046">
        <f>L3043*10000+M3043*100+C3041</f>
        <v>110302</v>
      </c>
      <c r="Q3046">
        <f>L3043*10000+M3043*100+D3041</f>
        <v>110303</v>
      </c>
      <c r="R3046">
        <f>L3043*10000+M3043*100+E3021</f>
        <v>110304</v>
      </c>
      <c r="S3046">
        <f>L3043*10000+M3043*100+F3021</f>
        <v>110305</v>
      </c>
      <c r="T3046">
        <f>L3043*10000+M3043*100+G3021</f>
        <v>110306</v>
      </c>
    </row>
    <row r="3047" spans="1:20" x14ac:dyDescent="0.2">
      <c r="A3047" s="10" t="str">
        <f>INDEX(REFERENCE!$B$2:$J$2,1,'EXAMPLE OF CHOICE CARDS'!J3047)</f>
        <v>Format</v>
      </c>
      <c r="B3047" s="5" t="str">
        <f>INDEX('DCM CARDS LOOKUP - HIDDEN'!$O$4:$AE$8890,MATCH(O3047,'DCM CARDS LOOKUP - HIDDEN'!$N$4:$N$8890,0),$J3047)</f>
        <v>Single use pads/patches</v>
      </c>
      <c r="C3047" s="5" t="str">
        <f>INDEX('DCM CARDS LOOKUP - HIDDEN'!$O$4:$AE$8890,MATCH(P3047,'DCM CARDS LOOKUP - HIDDEN'!$N$4:$N$8890,0),$J3047)</f>
        <v>Single use pads/patches</v>
      </c>
      <c r="D3047" s="5" t="str">
        <f>INDEX('DCM CARDS LOOKUP - HIDDEN'!$O$4:$AE$8890,MATCH(Q3047,'DCM CARDS LOOKUP - HIDDEN'!$N$4:$N$8890,0),$J3047)</f>
        <v>Single use pads/patches</v>
      </c>
      <c r="E3047" s="5" t="str">
        <f>INDEX('DCM CARDS LOOKUP - HIDDEN'!$O$4:$AE$8890,MATCH(R3047,'DCM CARDS LOOKUP - HIDDEN'!$N$4:$N$8890,0),$J3047)</f>
        <v>Liquid</v>
      </c>
      <c r="F3047" s="5" t="str">
        <f>INDEX('DCM CARDS LOOKUP - HIDDEN'!$O$4:$AE$8890,MATCH(S3047,'DCM CARDS LOOKUP - HIDDEN'!$N$4:$N$8890,0),$J3047)</f>
        <v>Spray</v>
      </c>
      <c r="G3047" s="5" t="str">
        <f>INDEX('DCM CARDS LOOKUP - HIDDEN'!$O$4:$AE$8890,MATCH(T3047,'DCM CARDS LOOKUP - HIDDEN'!$N$4:$N$8890,0),$J3047)</f>
        <v>Single use pads/patches</v>
      </c>
      <c r="H3047" s="35"/>
      <c r="J3047" s="4">
        <v>5</v>
      </c>
      <c r="O3047">
        <f>L3043*10000+M3043*100+B3041</f>
        <v>110301</v>
      </c>
      <c r="P3047">
        <f>L3043*10000+M3043*100+C3041</f>
        <v>110302</v>
      </c>
      <c r="Q3047">
        <f>L3043*10000+M3043*100+D3041</f>
        <v>110303</v>
      </c>
      <c r="R3047">
        <f>L3043*10000+M3043*100+E3021</f>
        <v>110304</v>
      </c>
      <c r="S3047">
        <f>L3043*10000+M3043*100+F3021</f>
        <v>110305</v>
      </c>
      <c r="T3047">
        <f>L3043*10000+M3043*100+G3021</f>
        <v>110306</v>
      </c>
    </row>
    <row r="3048" spans="1:20" x14ac:dyDescent="0.2">
      <c r="A3048" s="10" t="str">
        <f>INDEX(REFERENCE!$B$2:$J$2,1,'EXAMPLE OF CHOICE CARDS'!J3048)</f>
        <v>Count</v>
      </c>
      <c r="B3048" s="5" t="str">
        <f>INDEX('DCM CARDS LOOKUP - HIDDEN'!$O$4:$AE$8890,MATCH(O3048,'DCM CARDS LOOKUP - HIDDEN'!$N$4:$N$8890,0),$J3048)</f>
        <v>3 count</v>
      </c>
      <c r="C3048" s="5" t="str">
        <f>INDEX('DCM CARDS LOOKUP - HIDDEN'!$O$4:$AE$8890,MATCH(P3048,'DCM CARDS LOOKUP - HIDDEN'!$N$4:$N$8890,0),$J3048)</f>
        <v>5 count</v>
      </c>
      <c r="D3048" s="5" t="str">
        <f>INDEX('DCM CARDS LOOKUP - HIDDEN'!$O$4:$AE$8890,MATCH(Q3048,'DCM CARDS LOOKUP - HIDDEN'!$N$4:$N$8890,0),$J3048)</f>
        <v>2 count</v>
      </c>
      <c r="E3048" s="5" t="str">
        <f>INDEX('DCM CARDS LOOKUP - HIDDEN'!$O$4:$AE$8890,MATCH(R3048,'DCM CARDS LOOKUP - HIDDEN'!$N$4:$N$8890,0),$J3048)</f>
        <v>3.5 oz</v>
      </c>
      <c r="F3048" s="5" t="str">
        <f>INDEX('DCM CARDS LOOKUP - HIDDEN'!$O$4:$AE$8890,MATCH(S3048,'DCM CARDS LOOKUP - HIDDEN'!$N$4:$N$8890,0),$J3048)</f>
        <v>4 oz</v>
      </c>
      <c r="G3048" s="5" t="str">
        <f>INDEX('DCM CARDS LOOKUP - HIDDEN'!$O$4:$AE$8890,MATCH(T3048,'DCM CARDS LOOKUP - HIDDEN'!$N$4:$N$8890,0),$J3048)</f>
        <v>6 count</v>
      </c>
      <c r="H3048" s="35"/>
      <c r="J3048" s="4">
        <v>6</v>
      </c>
      <c r="O3048">
        <f>L3043*10000+M3043*100+B3041</f>
        <v>110301</v>
      </c>
      <c r="P3048">
        <f>L3043*10000+M3043*100+C3041</f>
        <v>110302</v>
      </c>
      <c r="Q3048">
        <f>L3043*10000+M3043*100+D3041</f>
        <v>110303</v>
      </c>
      <c r="R3048">
        <f>L3043*10000+M3043*100+E3021</f>
        <v>110304</v>
      </c>
      <c r="S3048">
        <f>L3043*10000+M3043*100+F3021</f>
        <v>110305</v>
      </c>
      <c r="T3048">
        <f>L3043*10000+M3043*100+G3021</f>
        <v>110306</v>
      </c>
    </row>
    <row r="3049" spans="1:20" ht="15" customHeight="1" x14ac:dyDescent="0.2">
      <c r="A3049" s="10" t="str">
        <f>INDEX(REFERENCE!$B$2:$J$2,1,'EXAMPLE OF CHOICE CARDS'!J3049)</f>
        <v>Price</v>
      </c>
      <c r="B3049" s="29">
        <f>INDEX('DCM CARDS LOOKUP - HIDDEN'!$O$4:$AE$8890,MATCH(O3049,'DCM CARDS LOOKUP - HIDDEN'!$N$4:$N$8890,0),$J3049)</f>
        <v>9.99</v>
      </c>
      <c r="C3049" s="29">
        <f>INDEX('DCM CARDS LOOKUP - HIDDEN'!$O$4:$AE$8890,MATCH(P3049,'DCM CARDS LOOKUP - HIDDEN'!$N$4:$N$8890,0),$J3049)</f>
        <v>8.93</v>
      </c>
      <c r="D3049" s="29">
        <f>INDEX('DCM CARDS LOOKUP - HIDDEN'!$O$4:$AE$8890,MATCH(Q3049,'DCM CARDS LOOKUP - HIDDEN'!$N$4:$N$8890,0),$J3049)</f>
        <v>8.59</v>
      </c>
      <c r="E3049" s="29">
        <f>INDEX('DCM CARDS LOOKUP - HIDDEN'!$O$4:$AE$8890,MATCH(R3049,'DCM CARDS LOOKUP - HIDDEN'!$N$4:$N$8890,0),$J3049)</f>
        <v>12.39</v>
      </c>
      <c r="F3049" s="29">
        <f>INDEX('DCM CARDS LOOKUP - HIDDEN'!$O$4:$AE$8890,MATCH(S3049,'DCM CARDS LOOKUP - HIDDEN'!$N$4:$N$8890,0),$J3049)</f>
        <v>9</v>
      </c>
      <c r="G3049" s="29">
        <f>INDEX('DCM CARDS LOOKUP - HIDDEN'!$O$4:$AE$8890,MATCH(T3049,'DCM CARDS LOOKUP - HIDDEN'!$N$4:$N$8890,0),$J3049)</f>
        <v>31.99</v>
      </c>
      <c r="H3049" s="35"/>
      <c r="J3049" s="4">
        <v>7</v>
      </c>
      <c r="O3049">
        <f>L3043*10000+M3043*100+B3041</f>
        <v>110301</v>
      </c>
      <c r="P3049">
        <f>L3043*10000+M3043*100+C3041</f>
        <v>110302</v>
      </c>
      <c r="Q3049">
        <f>L3043*10000+M3043*100+D3041</f>
        <v>110303</v>
      </c>
      <c r="R3049">
        <f>L3043*10000+M3043*100+E3021</f>
        <v>110304</v>
      </c>
      <c r="S3049">
        <f>L3043*10000+M3043*100+F3021</f>
        <v>110305</v>
      </c>
      <c r="T3049">
        <f>L3043*10000+M3043*100+G3021</f>
        <v>110306</v>
      </c>
    </row>
    <row r="3050" spans="1:20" ht="15" customHeight="1" x14ac:dyDescent="0.2">
      <c r="A3050" s="10" t="str">
        <f>INDEX(REFERENCE!$B$2:$J$2,1,'EXAMPLE OF CHOICE CARDS'!J3050)</f>
        <v>Review Rating</v>
      </c>
      <c r="B3050" s="5" t="str">
        <f>INDEX('DCM CARDS LOOKUP - HIDDEN'!$O$4:$AE$8890,MATCH(O3050,'DCM CARDS LOOKUP - HIDDEN'!$N$4:$N$8890,0),$J3050)</f>
        <v>4.8 stars</v>
      </c>
      <c r="C3050" s="5" t="str">
        <f>INDEX('DCM CARDS LOOKUP - HIDDEN'!$O$4:$AE$8890,MATCH(P3050,'DCM CARDS LOOKUP - HIDDEN'!$N$4:$N$8890,0),$J3050)</f>
        <v>4.5 stars</v>
      </c>
      <c r="D3050" s="5" t="str">
        <f>INDEX('DCM CARDS LOOKUP - HIDDEN'!$O$4:$AE$8890,MATCH(Q3050,'DCM CARDS LOOKUP - HIDDEN'!$N$4:$N$8890,0),$J3050)</f>
        <v>4.5 stars</v>
      </c>
      <c r="E3050" s="5" t="str">
        <f>INDEX('DCM CARDS LOOKUP - HIDDEN'!$O$4:$AE$8890,MATCH(R3050,'DCM CARDS LOOKUP - HIDDEN'!$N$4:$N$8890,0),$J3050)</f>
        <v>4.6 stars</v>
      </c>
      <c r="F3050" s="5" t="str">
        <f>INDEX('DCM CARDS LOOKUP - HIDDEN'!$O$4:$AE$8890,MATCH(S3050,'DCM CARDS LOOKUP - HIDDEN'!$N$4:$N$8890,0),$J3050)</f>
        <v>4.6 stars</v>
      </c>
      <c r="G3050" s="5" t="str">
        <f>INDEX('DCM CARDS LOOKUP - HIDDEN'!$O$4:$AE$8890,MATCH(T3050,'DCM CARDS LOOKUP - HIDDEN'!$N$4:$N$8890,0),$J3050)</f>
        <v>4.8 stars</v>
      </c>
      <c r="H3050" s="35"/>
      <c r="J3050" s="4">
        <v>8</v>
      </c>
      <c r="O3050">
        <f>L3043*10000+M3043*100+B3041</f>
        <v>110301</v>
      </c>
      <c r="P3050">
        <f>L3043*10000+M3043*100+C3041</f>
        <v>110302</v>
      </c>
      <c r="Q3050">
        <f>L3043*10000+M3043*100+D3041</f>
        <v>110303</v>
      </c>
      <c r="R3050">
        <f>L3043*10000+M3043*100+E3021</f>
        <v>110304</v>
      </c>
      <c r="S3050">
        <f>L3043*10000+M3043*100+F3021</f>
        <v>110305</v>
      </c>
      <c r="T3050">
        <f>L3043*10000+M3043*100+G3021</f>
        <v>110306</v>
      </c>
    </row>
    <row r="3051" spans="1:20" ht="15" customHeight="1" x14ac:dyDescent="0.2">
      <c r="A3051" s="10" t="str">
        <f>INDEX(REFERENCE!$B$2:$J$2,1,'EXAMPLE OF CHOICE CARDS'!J3051)</f>
        <v>Number of Reviews</v>
      </c>
      <c r="B3051" s="30">
        <f>INDEX('DCM CARDS LOOKUP - HIDDEN'!$O$4:$AE$8890,MATCH(O3051,'DCM CARDS LOOKUP - HIDDEN'!$N$4:$N$8890,0),$J3051)</f>
        <v>4500</v>
      </c>
      <c r="C3051" s="30">
        <f>INDEX('DCM CARDS LOOKUP - HIDDEN'!$O$4:$AE$8890,MATCH(P3051,'DCM CARDS LOOKUP - HIDDEN'!$N$4:$N$8890,0),$J3051)</f>
        <v>4500</v>
      </c>
      <c r="D3051" s="30">
        <f>INDEX('DCM CARDS LOOKUP - HIDDEN'!$O$4:$AE$8890,MATCH(Q3051,'DCM CARDS LOOKUP - HIDDEN'!$N$4:$N$8890,0),$J3051)</f>
        <v>1250</v>
      </c>
      <c r="E3051" s="30">
        <f>INDEX('DCM CARDS LOOKUP - HIDDEN'!$O$4:$AE$8890,MATCH(R3051,'DCM CARDS LOOKUP - HIDDEN'!$N$4:$N$8890,0),$J3051)</f>
        <v>1250</v>
      </c>
      <c r="F3051" s="30">
        <f>INDEX('DCM CARDS LOOKUP - HIDDEN'!$O$4:$AE$8890,MATCH(S3051,'DCM CARDS LOOKUP - HIDDEN'!$N$4:$N$8890,0),$J3051)</f>
        <v>1250</v>
      </c>
      <c r="G3051" s="30">
        <f>INDEX('DCM CARDS LOOKUP - HIDDEN'!$O$4:$AE$8890,MATCH(T3051,'DCM CARDS LOOKUP - HIDDEN'!$N$4:$N$8890,0),$J3051)</f>
        <v>4500</v>
      </c>
      <c r="H3051" s="35"/>
      <c r="J3051" s="4">
        <v>9</v>
      </c>
      <c r="O3051">
        <f>L3043*10000+M3043*100+B3041</f>
        <v>110301</v>
      </c>
      <c r="P3051">
        <f>L3043*10000+M3043*100+C3041</f>
        <v>110302</v>
      </c>
      <c r="Q3051">
        <f>L3043*10000+M3043*100+D3041</f>
        <v>110303</v>
      </c>
      <c r="R3051">
        <f>L3043*10000+M3043*100+E3021</f>
        <v>110304</v>
      </c>
      <c r="S3051">
        <f>L3043*10000+M3043*100+F3021</f>
        <v>110305</v>
      </c>
      <c r="T3051">
        <f>L3043*10000+M3043*100+G3021</f>
        <v>110306</v>
      </c>
    </row>
    <row r="3052" spans="1:20" ht="15" hidden="1" customHeight="1" x14ac:dyDescent="0.2">
      <c r="A3052" s="10" t="e">
        <f>INDEX(REFERENCE!$B$2:$J$2,1,'EXAMPLE OF CHOICE CARDS'!J3052)</f>
        <v>#REF!</v>
      </c>
      <c r="B3052" s="5">
        <f>INDEX('DCM CARDS LOOKUP - HIDDEN'!$O$4:$AE$8890,MATCH(O3052,'DCM CARDS LOOKUP - HIDDEN'!$N$4:$N$8890,0),$J3052)</f>
        <v>0</v>
      </c>
      <c r="C3052" s="5">
        <f>INDEX('DCM CARDS LOOKUP - HIDDEN'!$O$4:$AE$8890,MATCH(P3052,'DCM CARDS LOOKUP - HIDDEN'!$N$4:$N$8890,0),$J3052)</f>
        <v>0</v>
      </c>
      <c r="D3052" s="5">
        <f>INDEX('DCM CARDS LOOKUP - HIDDEN'!$O$4:$AE$8890,MATCH(Q3052,'DCM CARDS LOOKUP - HIDDEN'!$N$4:$N$8890,0),$J3052)</f>
        <v>0</v>
      </c>
      <c r="E3052" s="5">
        <f>INDEX('DCM CARDS LOOKUP - HIDDEN'!$O$4:$AE$8890,MATCH(R3052,'DCM CARDS LOOKUP - HIDDEN'!$N$4:$N$8890,0),$J3052)</f>
        <v>0</v>
      </c>
      <c r="F3052" s="5">
        <f>INDEX('DCM CARDS LOOKUP - HIDDEN'!$O$4:$AE$8890,MATCH(S3052,'DCM CARDS LOOKUP - HIDDEN'!$N$4:$N$8890,0),$J3052)</f>
        <v>0</v>
      </c>
      <c r="G3052" s="31"/>
      <c r="H3052" s="35"/>
      <c r="J3052" s="4">
        <v>10</v>
      </c>
      <c r="O3052">
        <f>L3043*10000+M3043*100+B3041</f>
        <v>110301</v>
      </c>
      <c r="P3052">
        <f>L3043*10000+M3043*100+C3041</f>
        <v>110302</v>
      </c>
      <c r="Q3052">
        <f>L3043*10000+M3043*100+D3041</f>
        <v>110303</v>
      </c>
      <c r="R3052">
        <f>L3043*10000+M3043*100+E3021</f>
        <v>110304</v>
      </c>
      <c r="S3052">
        <f>L3043*10000+M3043*100+F3021</f>
        <v>110305</v>
      </c>
    </row>
    <row r="3053" spans="1:20" ht="15" hidden="1" customHeight="1" x14ac:dyDescent="0.2">
      <c r="A3053" s="10" t="e">
        <f>INDEX(REFERENCE!$B$2:$J$2,1,'EXAMPLE OF CHOICE CARDS'!J3053)</f>
        <v>#REF!</v>
      </c>
      <c r="B3053" s="5">
        <f>INDEX('DCM CARDS LOOKUP - HIDDEN'!$O$4:$AE$8890,MATCH(O3053,'DCM CARDS LOOKUP - HIDDEN'!$N$4:$N$8890,0),$J3053)</f>
        <v>0</v>
      </c>
      <c r="C3053" s="5">
        <f>INDEX('DCM CARDS LOOKUP - HIDDEN'!$O$4:$AE$8890,MATCH(P3053,'DCM CARDS LOOKUP - HIDDEN'!$N$4:$N$8890,0),$J3053)</f>
        <v>0</v>
      </c>
      <c r="D3053" s="5">
        <f>INDEX('DCM CARDS LOOKUP - HIDDEN'!$O$4:$AE$8890,MATCH(Q3053,'DCM CARDS LOOKUP - HIDDEN'!$N$4:$N$8890,0),$J3053)</f>
        <v>0</v>
      </c>
      <c r="E3053" s="5">
        <f>INDEX('DCM CARDS LOOKUP - HIDDEN'!$O$4:$AE$8890,MATCH(R3053,'DCM CARDS LOOKUP - HIDDEN'!$N$4:$N$8890,0),$J3053)</f>
        <v>0</v>
      </c>
      <c r="F3053" s="5">
        <f>INDEX('DCM CARDS LOOKUP - HIDDEN'!$O$4:$AE$8890,MATCH(S3053,'DCM CARDS LOOKUP - HIDDEN'!$N$4:$N$8890,0),$J3053)</f>
        <v>0</v>
      </c>
      <c r="G3053" s="31"/>
      <c r="H3053" s="35"/>
      <c r="J3053" s="4">
        <v>11</v>
      </c>
      <c r="O3053">
        <f>L3043*10000+M3043*100+B3041</f>
        <v>110301</v>
      </c>
      <c r="P3053">
        <f>L3043*10000+M3043*100+C3041</f>
        <v>110302</v>
      </c>
      <c r="Q3053">
        <f>L3043*10000+M3043*100+D3041</f>
        <v>110303</v>
      </c>
      <c r="R3053">
        <f>L3043*10000+M3043*100+E3021</f>
        <v>110304</v>
      </c>
      <c r="S3053">
        <f>L3043*10000+M3043*100+F3021</f>
        <v>110305</v>
      </c>
    </row>
    <row r="3054" spans="1:20" ht="15" hidden="1" customHeight="1" x14ac:dyDescent="0.2">
      <c r="A3054" s="10" t="e">
        <f>INDEX(REFERENCE!$B$2:$J$2,1,'EXAMPLE OF CHOICE CARDS'!J3054)</f>
        <v>#REF!</v>
      </c>
      <c r="B3054" s="5">
        <f>INDEX('DCM CARDS LOOKUP - HIDDEN'!$O$4:$AE$8890,MATCH(O3054,'DCM CARDS LOOKUP - HIDDEN'!$N$4:$N$8890,0),$J3054)</f>
        <v>0</v>
      </c>
      <c r="C3054" s="5">
        <f>INDEX('DCM CARDS LOOKUP - HIDDEN'!$O$4:$AE$8890,MATCH(P3054,'DCM CARDS LOOKUP - HIDDEN'!$N$4:$N$8890,0),$J3054)</f>
        <v>0</v>
      </c>
      <c r="D3054" s="5">
        <f>INDEX('DCM CARDS LOOKUP - HIDDEN'!$O$4:$AE$8890,MATCH(Q3054,'DCM CARDS LOOKUP - HIDDEN'!$N$4:$N$8890,0),$J3054)</f>
        <v>0</v>
      </c>
      <c r="E3054" s="5">
        <f>INDEX('DCM CARDS LOOKUP - HIDDEN'!$O$4:$AE$8890,MATCH(R3054,'DCM CARDS LOOKUP - HIDDEN'!$N$4:$N$8890,0),$J3054)</f>
        <v>0</v>
      </c>
      <c r="F3054" s="5">
        <f>INDEX('DCM CARDS LOOKUP - HIDDEN'!$O$4:$AE$8890,MATCH(S3054,'DCM CARDS LOOKUP - HIDDEN'!$N$4:$N$8890,0),$J3054)</f>
        <v>0</v>
      </c>
      <c r="G3054" s="31"/>
      <c r="H3054" s="35"/>
      <c r="J3054" s="4">
        <v>12</v>
      </c>
      <c r="O3054">
        <f>L3043*10000+M3043*100+B3041</f>
        <v>110301</v>
      </c>
      <c r="P3054">
        <f>L3043*10000+M3043*100+C3041</f>
        <v>110302</v>
      </c>
      <c r="Q3054">
        <f>L3043*10000+M3043*100+D3041</f>
        <v>110303</v>
      </c>
      <c r="R3054">
        <f>L3043*10000+M3043*100+E3021</f>
        <v>110304</v>
      </c>
      <c r="S3054">
        <f>L3043*10000+M3043*100+F3021</f>
        <v>110305</v>
      </c>
    </row>
    <row r="3055" spans="1:20" ht="15" hidden="1" customHeight="1" x14ac:dyDescent="0.2">
      <c r="A3055" s="10" t="e">
        <f>INDEX(REFERENCE!$B$2:$J$2,1,'EXAMPLE OF CHOICE CARDS'!J3055)</f>
        <v>#REF!</v>
      </c>
      <c r="B3055" s="5">
        <f>INDEX('DCM CARDS LOOKUP - HIDDEN'!$O$4:$AE$8890,MATCH(O3055,'DCM CARDS LOOKUP - HIDDEN'!$N$4:$N$8890,0),$J3055)</f>
        <v>0</v>
      </c>
      <c r="C3055" s="5">
        <f>INDEX('DCM CARDS LOOKUP - HIDDEN'!$O$4:$AE$8890,MATCH(P3055,'DCM CARDS LOOKUP - HIDDEN'!$N$4:$N$8890,0),$J3055)</f>
        <v>0</v>
      </c>
      <c r="D3055" s="5">
        <f>INDEX('DCM CARDS LOOKUP - HIDDEN'!$O$4:$AE$8890,MATCH(Q3055,'DCM CARDS LOOKUP - HIDDEN'!$N$4:$N$8890,0),$J3055)</f>
        <v>0</v>
      </c>
      <c r="E3055" s="5">
        <f>INDEX('DCM CARDS LOOKUP - HIDDEN'!$O$4:$AE$8890,MATCH(R3055,'DCM CARDS LOOKUP - HIDDEN'!$N$4:$N$8890,0),$J3055)</f>
        <v>0</v>
      </c>
      <c r="F3055" s="5">
        <f>INDEX('DCM CARDS LOOKUP - HIDDEN'!$O$4:$AE$8890,MATCH(S3055,'DCM CARDS LOOKUP - HIDDEN'!$N$4:$N$8890,0),$J3055)</f>
        <v>0</v>
      </c>
      <c r="G3055" s="31"/>
      <c r="H3055" s="35"/>
      <c r="J3055" s="4">
        <v>13</v>
      </c>
      <c r="O3055">
        <f>L3043*10000+M3043*100+B3041</f>
        <v>110301</v>
      </c>
      <c r="P3055">
        <f>L3043*10000+M3043*100+C3041</f>
        <v>110302</v>
      </c>
      <c r="Q3055">
        <f>L3043*10000+M3043*100+D3041</f>
        <v>110303</v>
      </c>
      <c r="R3055">
        <f>L3043*10000+M3043*100+E3021</f>
        <v>110304</v>
      </c>
      <c r="S3055">
        <f>L3043*10000+M3043*100+F3021</f>
        <v>110305</v>
      </c>
    </row>
    <row r="3056" spans="1:20" ht="15" hidden="1" customHeight="1" x14ac:dyDescent="0.2">
      <c r="A3056" s="10" t="e">
        <f>INDEX(REFERENCE!$B$2:$J$2,1,'EXAMPLE OF CHOICE CARDS'!J3056)</f>
        <v>#REF!</v>
      </c>
      <c r="B3056" s="5">
        <f>INDEX('DCM CARDS LOOKUP - HIDDEN'!$O$4:$AE$8890,MATCH(O3056,'DCM CARDS LOOKUP - HIDDEN'!$N$4:$N$8890,0),$J3056)</f>
        <v>0</v>
      </c>
      <c r="C3056" s="5">
        <f>INDEX('DCM CARDS LOOKUP - HIDDEN'!$O$4:$AE$8890,MATCH(P3056,'DCM CARDS LOOKUP - HIDDEN'!$N$4:$N$8890,0),$J3056)</f>
        <v>0</v>
      </c>
      <c r="D3056" s="5">
        <f>INDEX('DCM CARDS LOOKUP - HIDDEN'!$O$4:$AE$8890,MATCH(Q3056,'DCM CARDS LOOKUP - HIDDEN'!$N$4:$N$8890,0),$J3056)</f>
        <v>0</v>
      </c>
      <c r="E3056" s="5">
        <f>INDEX('DCM CARDS LOOKUP - HIDDEN'!$O$4:$AE$8890,MATCH(R3056,'DCM CARDS LOOKUP - HIDDEN'!$N$4:$N$8890,0),$J3056)</f>
        <v>0</v>
      </c>
      <c r="F3056" s="5">
        <f>INDEX('DCM CARDS LOOKUP - HIDDEN'!$O$4:$AE$8890,MATCH(S3056,'DCM CARDS LOOKUP - HIDDEN'!$N$4:$N$8890,0),$J3056)</f>
        <v>0</v>
      </c>
      <c r="G3056" s="31"/>
      <c r="H3056" s="35"/>
      <c r="J3056" s="4">
        <v>14</v>
      </c>
      <c r="O3056">
        <f>L3043*10000+M3043*100+B3041</f>
        <v>110301</v>
      </c>
      <c r="P3056">
        <f>L3043*10000+M3043*100+C3041</f>
        <v>110302</v>
      </c>
      <c r="Q3056">
        <f>L3043*10000+M3043*100+D3041</f>
        <v>110303</v>
      </c>
      <c r="R3056">
        <f>L3043*10000+M3043*100+E3021</f>
        <v>110304</v>
      </c>
      <c r="S3056">
        <f>L3043*10000+M3043*100+F3021</f>
        <v>110305</v>
      </c>
    </row>
    <row r="3057" spans="1:20" x14ac:dyDescent="0.2">
      <c r="A3057" s="2"/>
      <c r="B3057" s="5"/>
      <c r="C3057" s="5"/>
      <c r="D3057" s="5"/>
      <c r="E3057" s="5"/>
      <c r="F3057" s="5"/>
      <c r="G3057" s="5"/>
      <c r="H3057" s="5"/>
      <c r="J3057" s="13"/>
    </row>
    <row r="3058" spans="1:20" x14ac:dyDescent="0.2">
      <c r="A3058" s="6"/>
      <c r="B3058" s="7">
        <v>1</v>
      </c>
      <c r="C3058" s="7">
        <v>2</v>
      </c>
      <c r="D3058" s="7">
        <v>3</v>
      </c>
      <c r="E3058" s="7">
        <v>4</v>
      </c>
      <c r="F3058" s="7">
        <v>5</v>
      </c>
      <c r="G3058" s="7">
        <v>6</v>
      </c>
      <c r="H3058" s="7">
        <v>9</v>
      </c>
      <c r="J3058" s="13"/>
    </row>
    <row r="3061" spans="1:20" x14ac:dyDescent="0.2">
      <c r="A3061" s="1" t="str">
        <f>"Version "&amp;L3063&amp;"; Task"&amp;M3063</f>
        <v>Version 11; Task4</v>
      </c>
      <c r="B3061" s="4">
        <v>1</v>
      </c>
      <c r="C3061" s="4">
        <v>2</v>
      </c>
      <c r="D3061" s="4">
        <v>3</v>
      </c>
      <c r="E3061" s="4">
        <f>E3041</f>
        <v>4</v>
      </c>
      <c r="F3061" s="4">
        <f>F3041</f>
        <v>5</v>
      </c>
      <c r="G3061" s="4">
        <v>6</v>
      </c>
      <c r="J3061" s="13"/>
    </row>
    <row r="3062" spans="1:20" ht="15" customHeight="1" x14ac:dyDescent="0.2">
      <c r="A3062" s="11" t="s">
        <v>8</v>
      </c>
      <c r="B3062" s="12" t="s">
        <v>9</v>
      </c>
      <c r="C3062" s="12" t="s">
        <v>10</v>
      </c>
      <c r="D3062" s="12" t="s">
        <v>11</v>
      </c>
      <c r="E3062" s="20" t="s">
        <v>21</v>
      </c>
      <c r="F3062" s="20" t="s">
        <v>22</v>
      </c>
      <c r="G3062" s="20"/>
      <c r="H3062" s="34" t="s">
        <v>15</v>
      </c>
      <c r="J3062" s="13"/>
      <c r="L3062" t="s">
        <v>12</v>
      </c>
      <c r="M3062" t="s">
        <v>1</v>
      </c>
    </row>
    <row r="3063" spans="1:20" x14ac:dyDescent="0.2">
      <c r="A3063" s="10" t="str">
        <f>INDEX(REFERENCE!$B$2:$J$2,1,'EXAMPLE OF CHOICE CARDS'!J3063)</f>
        <v>Type</v>
      </c>
      <c r="B3063" s="5" t="str">
        <f>INDEX('DCM CARDS LOOKUP - HIDDEN'!$O$4:$AE$8890,MATCH(O3063,'DCM CARDS LOOKUP - HIDDEN'!$N$4:$N$8890,0),$J3063)</f>
        <v>Topicals</v>
      </c>
      <c r="C3063" s="5" t="str">
        <f>INDEX('DCM CARDS LOOKUP - HIDDEN'!$O$4:$AE$8890,MATCH(P3063,'DCM CARDS LOOKUP - HIDDEN'!$N$4:$N$8890,0),$J3063)</f>
        <v>Pads</v>
      </c>
      <c r="D3063" s="5" t="str">
        <f>INDEX('DCM CARDS LOOKUP - HIDDEN'!$O$4:$AE$8890,MATCH(Q3063,'DCM CARDS LOOKUP - HIDDEN'!$N$4:$N$8890,0),$J3063)</f>
        <v>Pads</v>
      </c>
      <c r="E3063" s="5" t="str">
        <f>INDEX('DCM CARDS LOOKUP - HIDDEN'!$O$4:$AE$8890,MATCH(R3063,'DCM CARDS LOOKUP - HIDDEN'!$N$4:$N$8890,0),$J3063)</f>
        <v>Topicals</v>
      </c>
      <c r="F3063" s="5" t="str">
        <f>INDEX('DCM CARDS LOOKUP - HIDDEN'!$O$4:$AE$8890,MATCH(S3063,'DCM CARDS LOOKUP - HIDDEN'!$N$4:$N$8890,0),$J3063)</f>
        <v>Pads</v>
      </c>
      <c r="G3063" s="5" t="str">
        <f>INDEX('DCM CARDS LOOKUP - HIDDEN'!$O$4:$AE$8890,MATCH(T3063,'DCM CARDS LOOKUP - HIDDEN'!$N$4:$N$8890,0),$J3063)</f>
        <v>Topicals</v>
      </c>
      <c r="H3063" s="35"/>
      <c r="J3063" s="4">
        <v>1</v>
      </c>
      <c r="L3063">
        <f>IF(M3043=15,L3043+1,L3043)</f>
        <v>11</v>
      </c>
      <c r="M3063">
        <f>IF(M3043&lt;15,M3043+1,1)</f>
        <v>4</v>
      </c>
      <c r="O3063">
        <f>L3063*10000+M3063*100+B3061</f>
        <v>110401</v>
      </c>
      <c r="P3063">
        <f>L3063*10000+M3063*100+C3061</f>
        <v>110402</v>
      </c>
      <c r="Q3063">
        <f>L3063*10000+M3063*100+D3061</f>
        <v>110403</v>
      </c>
      <c r="R3063">
        <f>L3063*10000+M3063*100+E3041</f>
        <v>110404</v>
      </c>
      <c r="S3063">
        <f>L3063*10000+M3063*100+F3041</f>
        <v>110405</v>
      </c>
      <c r="T3063">
        <f>L3063*10000+M3063*100+G3041</f>
        <v>110406</v>
      </c>
    </row>
    <row r="3064" spans="1:20" x14ac:dyDescent="0.2">
      <c r="A3064" s="10" t="str">
        <f>INDEX(REFERENCE!$B$2:$J$2,1,'EXAMPLE OF CHOICE CARDS'!J3064)</f>
        <v>Brand</v>
      </c>
      <c r="B3064" s="5" t="str">
        <f>INDEX('DCM CARDS LOOKUP - HIDDEN'!$O$4:$AE$8890,MATCH(O3064,'DCM CARDS LOOKUP - HIDDEN'!$N$4:$N$8890,0),$J3064)</f>
        <v>Bengay</v>
      </c>
      <c r="C3064" s="5" t="str">
        <f>INDEX('DCM CARDS LOOKUP - HIDDEN'!$O$4:$AE$8890,MATCH(P3064,'DCM CARDS LOOKUP - HIDDEN'!$N$4:$N$8890,0),$J3064)</f>
        <v>Icy Hot</v>
      </c>
      <c r="D3064" s="5" t="str">
        <f>INDEX('DCM CARDS LOOKUP - HIDDEN'!$O$4:$AE$8890,MATCH(Q3064,'DCM CARDS LOOKUP - HIDDEN'!$N$4:$N$8890,0),$J3064)</f>
        <v>Be Koool</v>
      </c>
      <c r="E3064" s="5" t="str">
        <f>INDEX('DCM CARDS LOOKUP - HIDDEN'!$O$4:$AE$8890,MATCH(R3064,'DCM CARDS LOOKUP - HIDDEN'!$N$4:$N$8890,0),$J3064)</f>
        <v>Motrin</v>
      </c>
      <c r="F3064" s="5" t="str">
        <f>INDEX('DCM CARDS LOOKUP - HIDDEN'!$O$4:$AE$8890,MATCH(S3064,'DCM CARDS LOOKUP - HIDDEN'!$N$4:$N$8890,0),$J3064)</f>
        <v>Salonpas</v>
      </c>
      <c r="G3064" s="5" t="str">
        <f>INDEX('DCM CARDS LOOKUP - HIDDEN'!$O$4:$AE$8890,MATCH(T3064,'DCM CARDS LOOKUP - HIDDEN'!$N$4:$N$8890,0),$J3064)</f>
        <v>Tiger Balm</v>
      </c>
      <c r="H3064" s="35"/>
      <c r="J3064" s="4">
        <v>2</v>
      </c>
      <c r="O3064">
        <f>L3063*10000+M3063*100+B3061</f>
        <v>110401</v>
      </c>
      <c r="P3064">
        <f>L3063*10000+M3063*100+C3061</f>
        <v>110402</v>
      </c>
      <c r="Q3064">
        <f>L3063*10000+M3063*100+D3061</f>
        <v>110403</v>
      </c>
      <c r="R3064">
        <f>L3063*10000+M3063*100+E3041</f>
        <v>110404</v>
      </c>
      <c r="S3064">
        <f>L3063*10000+M3063*100+F3041</f>
        <v>110405</v>
      </c>
      <c r="T3064">
        <f>L3063*10000+M3063*100+G3041</f>
        <v>110406</v>
      </c>
    </row>
    <row r="3065" spans="1:20" x14ac:dyDescent="0.2">
      <c r="A3065" s="10" t="str">
        <f>INDEX(REFERENCE!$B$2:$J$2,1,'EXAMPLE OF CHOICE CARDS'!J3065)</f>
        <v>Sensation</v>
      </c>
      <c r="B3065" s="5" t="str">
        <f>INDEX('DCM CARDS LOOKUP - HIDDEN'!$O$4:$AE$8890,MATCH(O3065,'DCM CARDS LOOKUP - HIDDEN'!$N$4:$N$8890,0),$J3065)</f>
        <v>Hot sensation</v>
      </c>
      <c r="C3065" s="5" t="str">
        <f>INDEX('DCM CARDS LOOKUP - HIDDEN'!$O$4:$AE$8890,MATCH(P3065,'DCM CARDS LOOKUP - HIDDEN'!$N$4:$N$8890,0),$J3065)</f>
        <v>Lidocaine/numbing sensation</v>
      </c>
      <c r="D3065" s="5" t="str">
        <f>INDEX('DCM CARDS LOOKUP - HIDDEN'!$O$4:$AE$8890,MATCH(Q3065,'DCM CARDS LOOKUP - HIDDEN'!$N$4:$N$8890,0),$J3065)</f>
        <v>Both hot and cold sensation</v>
      </c>
      <c r="E3065" s="5" t="str">
        <f>INDEX('DCM CARDS LOOKUP - HIDDEN'!$O$4:$AE$8890,MATCH(R3065,'DCM CARDS LOOKUP - HIDDEN'!$N$4:$N$8890,0),$J3065)</f>
        <v>Both hot and cold sensation</v>
      </c>
      <c r="F3065" s="5" t="str">
        <f>INDEX('DCM CARDS LOOKUP - HIDDEN'!$O$4:$AE$8890,MATCH(S3065,'DCM CARDS LOOKUP - HIDDEN'!$N$4:$N$8890,0),$J3065)</f>
        <v>Cold sensation</v>
      </c>
      <c r="G3065" s="5" t="str">
        <f>INDEX('DCM CARDS LOOKUP - HIDDEN'!$O$4:$AE$8890,MATCH(T3065,'DCM CARDS LOOKUP - HIDDEN'!$N$4:$N$8890,0),$J3065)</f>
        <v>Cold sensation</v>
      </c>
      <c r="H3065" s="35"/>
      <c r="J3065" s="4">
        <v>3</v>
      </c>
      <c r="O3065">
        <f>L3063*10000+M3063*100+B3061</f>
        <v>110401</v>
      </c>
      <c r="P3065">
        <f>L3063*10000+M3063*100+C3061</f>
        <v>110402</v>
      </c>
      <c r="Q3065">
        <f>L3063*10000+M3063*100+D3061</f>
        <v>110403</v>
      </c>
      <c r="R3065">
        <f>L3063*10000+M3063*100+E3041</f>
        <v>110404</v>
      </c>
      <c r="S3065">
        <f>L3063*10000+M3063*100+F3041</f>
        <v>110405</v>
      </c>
      <c r="T3065">
        <f>L3063*10000+M3063*100+G3041</f>
        <v>110406</v>
      </c>
    </row>
    <row r="3066" spans="1:20" x14ac:dyDescent="0.2">
      <c r="A3066" s="10" t="str">
        <f>INDEX(REFERENCE!$B$2:$J$2,1,'EXAMPLE OF CHOICE CARDS'!J3066)</f>
        <v>Treatment Area</v>
      </c>
      <c r="B3066" s="5" t="str">
        <f>INDEX('DCM CARDS LOOKUP - HIDDEN'!$O$4:$AE$8890,MATCH(O3066,'DCM CARDS LOOKUP - HIDDEN'!$N$4:$N$8890,0),$J3066)</f>
        <v>-</v>
      </c>
      <c r="C3066" s="5" t="str">
        <f>INDEX('DCM CARDS LOOKUP - HIDDEN'!$O$4:$AE$8890,MATCH(P3066,'DCM CARDS LOOKUP - HIDDEN'!$N$4:$N$8890,0),$J3066)</f>
        <v>Neck</v>
      </c>
      <c r="D3066" s="5" t="str">
        <f>INDEX('DCM CARDS LOOKUP - HIDDEN'!$O$4:$AE$8890,MATCH(Q3066,'DCM CARDS LOOKUP - HIDDEN'!$N$4:$N$8890,0),$J3066)</f>
        <v>Hands (arthritis)</v>
      </c>
      <c r="E3066" s="5" t="str">
        <f>INDEX('DCM CARDS LOOKUP - HIDDEN'!$O$4:$AE$8890,MATCH(R3066,'DCM CARDS LOOKUP - HIDDEN'!$N$4:$N$8890,0),$J3066)</f>
        <v>-</v>
      </c>
      <c r="F3066" s="5" t="str">
        <f>INDEX('DCM CARDS LOOKUP - HIDDEN'!$O$4:$AE$8890,MATCH(S3066,'DCM CARDS LOOKUP - HIDDEN'!$N$4:$N$8890,0),$J3066)</f>
        <v>Back</v>
      </c>
      <c r="G3066" s="5" t="str">
        <f>INDEX('DCM CARDS LOOKUP - HIDDEN'!$O$4:$AE$8890,MATCH(T3066,'DCM CARDS LOOKUP - HIDDEN'!$N$4:$N$8890,0),$J3066)</f>
        <v>-</v>
      </c>
      <c r="H3066" s="35"/>
      <c r="J3066" s="4">
        <v>4</v>
      </c>
      <c r="O3066">
        <f>L3063*10000+M3063*100+B3061</f>
        <v>110401</v>
      </c>
      <c r="P3066">
        <f>L3063*10000+M3063*100+C3061</f>
        <v>110402</v>
      </c>
      <c r="Q3066">
        <f>L3063*10000+M3063*100+D3061</f>
        <v>110403</v>
      </c>
      <c r="R3066">
        <f>L3063*10000+M3063*100+E3041</f>
        <v>110404</v>
      </c>
      <c r="S3066">
        <f>L3063*10000+M3063*100+F3041</f>
        <v>110405</v>
      </c>
      <c r="T3066">
        <f>L3063*10000+M3063*100+G3041</f>
        <v>110406</v>
      </c>
    </row>
    <row r="3067" spans="1:20" x14ac:dyDescent="0.2">
      <c r="A3067" s="10" t="str">
        <f>INDEX(REFERENCE!$B$2:$J$2,1,'EXAMPLE OF CHOICE CARDS'!J3067)</f>
        <v>Format</v>
      </c>
      <c r="B3067" s="5" t="str">
        <f>INDEX('DCM CARDS LOOKUP - HIDDEN'!$O$4:$AE$8890,MATCH(O3067,'DCM CARDS LOOKUP - HIDDEN'!$N$4:$N$8890,0),$J3067)</f>
        <v>Gel</v>
      </c>
      <c r="C3067" s="5" t="str">
        <f>INDEX('DCM CARDS LOOKUP - HIDDEN'!$O$4:$AE$8890,MATCH(P3067,'DCM CARDS LOOKUP - HIDDEN'!$N$4:$N$8890,0),$J3067)</f>
        <v>Single use pads/patches</v>
      </c>
      <c r="D3067" s="5" t="str">
        <f>INDEX('DCM CARDS LOOKUP - HIDDEN'!$O$4:$AE$8890,MATCH(Q3067,'DCM CARDS LOOKUP - HIDDEN'!$N$4:$N$8890,0),$J3067)</f>
        <v>Single use pads/patches</v>
      </c>
      <c r="E3067" s="5" t="str">
        <f>INDEX('DCM CARDS LOOKUP - HIDDEN'!$O$4:$AE$8890,MATCH(R3067,'DCM CARDS LOOKUP - HIDDEN'!$N$4:$N$8890,0),$J3067)</f>
        <v>Cream</v>
      </c>
      <c r="F3067" s="5" t="str">
        <f>INDEX('DCM CARDS LOOKUP - HIDDEN'!$O$4:$AE$8890,MATCH(S3067,'DCM CARDS LOOKUP - HIDDEN'!$N$4:$N$8890,0),$J3067)</f>
        <v>Single use pads/patches</v>
      </c>
      <c r="G3067" s="5" t="str">
        <f>INDEX('DCM CARDS LOOKUP - HIDDEN'!$O$4:$AE$8890,MATCH(T3067,'DCM CARDS LOOKUP - HIDDEN'!$N$4:$N$8890,0),$J3067)</f>
        <v>Roll-on</v>
      </c>
      <c r="H3067" s="35"/>
      <c r="J3067" s="4">
        <v>5</v>
      </c>
      <c r="O3067">
        <f>L3063*10000+M3063*100+B3061</f>
        <v>110401</v>
      </c>
      <c r="P3067">
        <f>L3063*10000+M3063*100+C3061</f>
        <v>110402</v>
      </c>
      <c r="Q3067">
        <f>L3063*10000+M3063*100+D3061</f>
        <v>110403</v>
      </c>
      <c r="R3067">
        <f>L3063*10000+M3063*100+E3041</f>
        <v>110404</v>
      </c>
      <c r="S3067">
        <f>L3063*10000+M3063*100+F3041</f>
        <v>110405</v>
      </c>
      <c r="T3067">
        <f>L3063*10000+M3063*100+G3041</f>
        <v>110406</v>
      </c>
    </row>
    <row r="3068" spans="1:20" x14ac:dyDescent="0.2">
      <c r="A3068" s="10" t="str">
        <f>INDEX(REFERENCE!$B$2:$J$2,1,'EXAMPLE OF CHOICE CARDS'!J3068)</f>
        <v>Count</v>
      </c>
      <c r="B3068" s="5" t="str">
        <f>INDEX('DCM CARDS LOOKUP - HIDDEN'!$O$4:$AE$8890,MATCH(O3068,'DCM CARDS LOOKUP - HIDDEN'!$N$4:$N$8890,0),$J3068)</f>
        <v>2.5 oz</v>
      </c>
      <c r="C3068" s="5" t="str">
        <f>INDEX('DCM CARDS LOOKUP - HIDDEN'!$O$4:$AE$8890,MATCH(P3068,'DCM CARDS LOOKUP - HIDDEN'!$N$4:$N$8890,0),$J3068)</f>
        <v>4 count</v>
      </c>
      <c r="D3068" s="5" t="str">
        <f>INDEX('DCM CARDS LOOKUP - HIDDEN'!$O$4:$AE$8890,MATCH(Q3068,'DCM CARDS LOOKUP - HIDDEN'!$N$4:$N$8890,0),$J3068)</f>
        <v>4 count</v>
      </c>
      <c r="E3068" s="5" t="str">
        <f>INDEX('DCM CARDS LOOKUP - HIDDEN'!$O$4:$AE$8890,MATCH(R3068,'DCM CARDS LOOKUP - HIDDEN'!$N$4:$N$8890,0),$J3068)</f>
        <v>4.5 oz</v>
      </c>
      <c r="F3068" s="5" t="str">
        <f>INDEX('DCM CARDS LOOKUP - HIDDEN'!$O$4:$AE$8890,MATCH(S3068,'DCM CARDS LOOKUP - HIDDEN'!$N$4:$N$8890,0),$J3068)</f>
        <v>6 count</v>
      </c>
      <c r="G3068" s="5" t="str">
        <f>INDEX('DCM CARDS LOOKUP - HIDDEN'!$O$4:$AE$8890,MATCH(T3068,'DCM CARDS LOOKUP - HIDDEN'!$N$4:$N$8890,0),$J3068)</f>
        <v>5.5 oz</v>
      </c>
      <c r="H3068" s="35"/>
      <c r="J3068" s="4">
        <v>6</v>
      </c>
      <c r="O3068">
        <f>L3063*10000+M3063*100+B3061</f>
        <v>110401</v>
      </c>
      <c r="P3068">
        <f>L3063*10000+M3063*100+C3061</f>
        <v>110402</v>
      </c>
      <c r="Q3068">
        <f>L3063*10000+M3063*100+D3061</f>
        <v>110403</v>
      </c>
      <c r="R3068">
        <f>L3063*10000+M3063*100+E3041</f>
        <v>110404</v>
      </c>
      <c r="S3068">
        <f>L3063*10000+M3063*100+F3041</f>
        <v>110405</v>
      </c>
      <c r="T3068">
        <f>L3063*10000+M3063*100+G3041</f>
        <v>110406</v>
      </c>
    </row>
    <row r="3069" spans="1:20" ht="15" customHeight="1" x14ac:dyDescent="0.2">
      <c r="A3069" s="10" t="str">
        <f>INDEX(REFERENCE!$B$2:$J$2,1,'EXAMPLE OF CHOICE CARDS'!J3069)</f>
        <v>Price</v>
      </c>
      <c r="B3069" s="29">
        <f>INDEX('DCM CARDS LOOKUP - HIDDEN'!$O$4:$AE$8890,MATCH(O3069,'DCM CARDS LOOKUP - HIDDEN'!$N$4:$N$8890,0),$J3069)</f>
        <v>11</v>
      </c>
      <c r="C3069" s="29">
        <f>INDEX('DCM CARDS LOOKUP - HIDDEN'!$O$4:$AE$8890,MATCH(P3069,'DCM CARDS LOOKUP - HIDDEN'!$N$4:$N$8890,0),$J3069)</f>
        <v>4.22</v>
      </c>
      <c r="D3069" s="29">
        <f>INDEX('DCM CARDS LOOKUP - HIDDEN'!$O$4:$AE$8890,MATCH(Q3069,'DCM CARDS LOOKUP - HIDDEN'!$N$4:$N$8890,0),$J3069)</f>
        <v>13</v>
      </c>
      <c r="E3069" s="29">
        <f>INDEX('DCM CARDS LOOKUP - HIDDEN'!$O$4:$AE$8890,MATCH(R3069,'DCM CARDS LOOKUP - HIDDEN'!$N$4:$N$8890,0),$J3069)</f>
        <v>15.75</v>
      </c>
      <c r="F3069" s="29">
        <f>INDEX('DCM CARDS LOOKUP - HIDDEN'!$O$4:$AE$8890,MATCH(S3069,'DCM CARDS LOOKUP - HIDDEN'!$N$4:$N$8890,0),$J3069)</f>
        <v>21.5</v>
      </c>
      <c r="G3069" s="29">
        <f>INDEX('DCM CARDS LOOKUP - HIDDEN'!$O$4:$AE$8890,MATCH(T3069,'DCM CARDS LOOKUP - HIDDEN'!$N$4:$N$8890,0),$J3069)</f>
        <v>13.9</v>
      </c>
      <c r="H3069" s="35"/>
      <c r="J3069" s="4">
        <v>7</v>
      </c>
      <c r="O3069">
        <f>L3063*10000+M3063*100+B3061</f>
        <v>110401</v>
      </c>
      <c r="P3069">
        <f>L3063*10000+M3063*100+C3061</f>
        <v>110402</v>
      </c>
      <c r="Q3069">
        <f>L3063*10000+M3063*100+D3061</f>
        <v>110403</v>
      </c>
      <c r="R3069">
        <f>L3063*10000+M3063*100+E3041</f>
        <v>110404</v>
      </c>
      <c r="S3069">
        <f>L3063*10000+M3063*100+F3041</f>
        <v>110405</v>
      </c>
      <c r="T3069">
        <f>L3063*10000+M3063*100+G3041</f>
        <v>110406</v>
      </c>
    </row>
    <row r="3070" spans="1:20" ht="15" customHeight="1" x14ac:dyDescent="0.2">
      <c r="A3070" s="10" t="str">
        <f>INDEX(REFERENCE!$B$2:$J$2,1,'EXAMPLE OF CHOICE CARDS'!J3070)</f>
        <v>Review Rating</v>
      </c>
      <c r="B3070" s="5" t="str">
        <f>INDEX('DCM CARDS LOOKUP - HIDDEN'!$O$4:$AE$8890,MATCH(O3070,'DCM CARDS LOOKUP - HIDDEN'!$N$4:$N$8890,0),$J3070)</f>
        <v>4.5 stars</v>
      </c>
      <c r="C3070" s="5" t="str">
        <f>INDEX('DCM CARDS LOOKUP - HIDDEN'!$O$4:$AE$8890,MATCH(P3070,'DCM CARDS LOOKUP - HIDDEN'!$N$4:$N$8890,0),$J3070)</f>
        <v>4.5 stars</v>
      </c>
      <c r="D3070" s="5" t="str">
        <f>INDEX('DCM CARDS LOOKUP - HIDDEN'!$O$4:$AE$8890,MATCH(Q3070,'DCM CARDS LOOKUP - HIDDEN'!$N$4:$N$8890,0),$J3070)</f>
        <v>4.6 stars</v>
      </c>
      <c r="E3070" s="5" t="str">
        <f>INDEX('DCM CARDS LOOKUP - HIDDEN'!$O$4:$AE$8890,MATCH(R3070,'DCM CARDS LOOKUP - HIDDEN'!$N$4:$N$8890,0),$J3070)</f>
        <v>4.8 stars</v>
      </c>
      <c r="F3070" s="5" t="str">
        <f>INDEX('DCM CARDS LOOKUP - HIDDEN'!$O$4:$AE$8890,MATCH(S3070,'DCM CARDS LOOKUP - HIDDEN'!$N$4:$N$8890,0),$J3070)</f>
        <v>4.8 stars</v>
      </c>
      <c r="G3070" s="5" t="str">
        <f>INDEX('DCM CARDS LOOKUP - HIDDEN'!$O$4:$AE$8890,MATCH(T3070,'DCM CARDS LOOKUP - HIDDEN'!$N$4:$N$8890,0),$J3070)</f>
        <v>4.6 stars</v>
      </c>
      <c r="H3070" s="35"/>
      <c r="J3070" s="4">
        <v>8</v>
      </c>
      <c r="O3070">
        <f>L3063*10000+M3063*100+B3061</f>
        <v>110401</v>
      </c>
      <c r="P3070">
        <f>L3063*10000+M3063*100+C3061</f>
        <v>110402</v>
      </c>
      <c r="Q3070">
        <f>L3063*10000+M3063*100+D3061</f>
        <v>110403</v>
      </c>
      <c r="R3070">
        <f>L3063*10000+M3063*100+E3041</f>
        <v>110404</v>
      </c>
      <c r="S3070">
        <f>L3063*10000+M3063*100+F3041</f>
        <v>110405</v>
      </c>
      <c r="T3070">
        <f>L3063*10000+M3063*100+G3041</f>
        <v>110406</v>
      </c>
    </row>
    <row r="3071" spans="1:20" ht="15" customHeight="1" x14ac:dyDescent="0.2">
      <c r="A3071" s="10" t="str">
        <f>INDEX(REFERENCE!$B$2:$J$2,1,'EXAMPLE OF CHOICE CARDS'!J3071)</f>
        <v>Number of Reviews</v>
      </c>
      <c r="B3071" s="30">
        <f>INDEX('DCM CARDS LOOKUP - HIDDEN'!$O$4:$AE$8890,MATCH(O3071,'DCM CARDS LOOKUP - HIDDEN'!$N$4:$N$8890,0),$J3071)</f>
        <v>4500</v>
      </c>
      <c r="C3071" s="30">
        <f>INDEX('DCM CARDS LOOKUP - HIDDEN'!$O$4:$AE$8890,MATCH(P3071,'DCM CARDS LOOKUP - HIDDEN'!$N$4:$N$8890,0),$J3071)</f>
        <v>1250</v>
      </c>
      <c r="D3071" s="30">
        <f>INDEX('DCM CARDS LOOKUP - HIDDEN'!$O$4:$AE$8890,MATCH(Q3071,'DCM CARDS LOOKUP - HIDDEN'!$N$4:$N$8890,0),$J3071)</f>
        <v>4500</v>
      </c>
      <c r="E3071" s="30">
        <f>INDEX('DCM CARDS LOOKUP - HIDDEN'!$O$4:$AE$8890,MATCH(R3071,'DCM CARDS LOOKUP - HIDDEN'!$N$4:$N$8890,0),$J3071)</f>
        <v>1250</v>
      </c>
      <c r="F3071" s="30">
        <f>INDEX('DCM CARDS LOOKUP - HIDDEN'!$O$4:$AE$8890,MATCH(S3071,'DCM CARDS LOOKUP - HIDDEN'!$N$4:$N$8890,0),$J3071)</f>
        <v>1250</v>
      </c>
      <c r="G3071" s="30">
        <f>INDEX('DCM CARDS LOOKUP - HIDDEN'!$O$4:$AE$8890,MATCH(T3071,'DCM CARDS LOOKUP - HIDDEN'!$N$4:$N$8890,0),$J3071)</f>
        <v>4500</v>
      </c>
      <c r="H3071" s="35"/>
      <c r="J3071" s="4">
        <v>9</v>
      </c>
      <c r="O3071">
        <f>L3063*10000+M3063*100+B3061</f>
        <v>110401</v>
      </c>
      <c r="P3071">
        <f>L3063*10000+M3063*100+C3061</f>
        <v>110402</v>
      </c>
      <c r="Q3071">
        <f>L3063*10000+M3063*100+D3061</f>
        <v>110403</v>
      </c>
      <c r="R3071">
        <f>L3063*10000+M3063*100+E3041</f>
        <v>110404</v>
      </c>
      <c r="S3071">
        <f>L3063*10000+M3063*100+F3041</f>
        <v>110405</v>
      </c>
      <c r="T3071">
        <f>L3063*10000+M3063*100+G3041</f>
        <v>110406</v>
      </c>
    </row>
    <row r="3072" spans="1:20" ht="15" hidden="1" customHeight="1" x14ac:dyDescent="0.2">
      <c r="A3072" s="10" t="e">
        <f>INDEX(REFERENCE!$B$2:$J$2,1,'EXAMPLE OF CHOICE CARDS'!J3072)</f>
        <v>#REF!</v>
      </c>
      <c r="B3072" s="5">
        <f>INDEX('DCM CARDS LOOKUP - HIDDEN'!$O$4:$AE$8890,MATCH(O3072,'DCM CARDS LOOKUP - HIDDEN'!$N$4:$N$8890,0),$J3072)</f>
        <v>0</v>
      </c>
      <c r="C3072" s="5">
        <f>INDEX('DCM CARDS LOOKUP - HIDDEN'!$O$4:$AE$8890,MATCH(P3072,'DCM CARDS LOOKUP - HIDDEN'!$N$4:$N$8890,0),$J3072)</f>
        <v>0</v>
      </c>
      <c r="D3072" s="5">
        <f>INDEX('DCM CARDS LOOKUP - HIDDEN'!$O$4:$AE$8890,MATCH(Q3072,'DCM CARDS LOOKUP - HIDDEN'!$N$4:$N$8890,0),$J3072)</f>
        <v>0</v>
      </c>
      <c r="E3072" s="5">
        <f>INDEX('DCM CARDS LOOKUP - HIDDEN'!$O$4:$AE$8890,MATCH(R3072,'DCM CARDS LOOKUP - HIDDEN'!$N$4:$N$8890,0),$J3072)</f>
        <v>0</v>
      </c>
      <c r="F3072" s="5">
        <f>INDEX('DCM CARDS LOOKUP - HIDDEN'!$O$4:$AE$8890,MATCH(S3072,'DCM CARDS LOOKUP - HIDDEN'!$N$4:$N$8890,0),$J3072)</f>
        <v>0</v>
      </c>
      <c r="G3072" s="31"/>
      <c r="H3072" s="35"/>
      <c r="J3072" s="4">
        <v>10</v>
      </c>
      <c r="O3072">
        <f>L3063*10000+M3063*100+B3061</f>
        <v>110401</v>
      </c>
      <c r="P3072">
        <f>L3063*10000+M3063*100+C3061</f>
        <v>110402</v>
      </c>
      <c r="Q3072">
        <f>L3063*10000+M3063*100+D3061</f>
        <v>110403</v>
      </c>
      <c r="R3072">
        <f>L3063*10000+M3063*100+E3041</f>
        <v>110404</v>
      </c>
      <c r="S3072">
        <f>L3063*10000+M3063*100+F3041</f>
        <v>110405</v>
      </c>
    </row>
    <row r="3073" spans="1:20" ht="15" hidden="1" customHeight="1" x14ac:dyDescent="0.2">
      <c r="A3073" s="10" t="e">
        <f>INDEX(REFERENCE!$B$2:$J$2,1,'EXAMPLE OF CHOICE CARDS'!J3073)</f>
        <v>#REF!</v>
      </c>
      <c r="B3073" s="5">
        <f>INDEX('DCM CARDS LOOKUP - HIDDEN'!$O$4:$AE$8890,MATCH(O3073,'DCM CARDS LOOKUP - HIDDEN'!$N$4:$N$8890,0),$J3073)</f>
        <v>0</v>
      </c>
      <c r="C3073" s="5">
        <f>INDEX('DCM CARDS LOOKUP - HIDDEN'!$O$4:$AE$8890,MATCH(P3073,'DCM CARDS LOOKUP - HIDDEN'!$N$4:$N$8890,0),$J3073)</f>
        <v>0</v>
      </c>
      <c r="D3073" s="5">
        <f>INDEX('DCM CARDS LOOKUP - HIDDEN'!$O$4:$AE$8890,MATCH(Q3073,'DCM CARDS LOOKUP - HIDDEN'!$N$4:$N$8890,0),$J3073)</f>
        <v>0</v>
      </c>
      <c r="E3073" s="5">
        <f>INDEX('DCM CARDS LOOKUP - HIDDEN'!$O$4:$AE$8890,MATCH(R3073,'DCM CARDS LOOKUP - HIDDEN'!$N$4:$N$8890,0),$J3073)</f>
        <v>0</v>
      </c>
      <c r="F3073" s="5">
        <f>INDEX('DCM CARDS LOOKUP - HIDDEN'!$O$4:$AE$8890,MATCH(S3073,'DCM CARDS LOOKUP - HIDDEN'!$N$4:$N$8890,0),$J3073)</f>
        <v>0</v>
      </c>
      <c r="G3073" s="31"/>
      <c r="H3073" s="35"/>
      <c r="J3073" s="4">
        <v>11</v>
      </c>
      <c r="O3073">
        <f>L3063*10000+M3063*100+B3061</f>
        <v>110401</v>
      </c>
      <c r="P3073">
        <f>L3063*10000+M3063*100+C3061</f>
        <v>110402</v>
      </c>
      <c r="Q3073">
        <f>L3063*10000+M3063*100+D3061</f>
        <v>110403</v>
      </c>
      <c r="R3073">
        <f>L3063*10000+M3063*100+E3041</f>
        <v>110404</v>
      </c>
      <c r="S3073">
        <f>L3063*10000+M3063*100+F3041</f>
        <v>110405</v>
      </c>
    </row>
    <row r="3074" spans="1:20" ht="15" hidden="1" customHeight="1" x14ac:dyDescent="0.2">
      <c r="A3074" s="10" t="e">
        <f>INDEX(REFERENCE!$B$2:$J$2,1,'EXAMPLE OF CHOICE CARDS'!J3074)</f>
        <v>#REF!</v>
      </c>
      <c r="B3074" s="5">
        <f>INDEX('DCM CARDS LOOKUP - HIDDEN'!$O$4:$AE$8890,MATCH(O3074,'DCM CARDS LOOKUP - HIDDEN'!$N$4:$N$8890,0),$J3074)</f>
        <v>0</v>
      </c>
      <c r="C3074" s="5">
        <f>INDEX('DCM CARDS LOOKUP - HIDDEN'!$O$4:$AE$8890,MATCH(P3074,'DCM CARDS LOOKUP - HIDDEN'!$N$4:$N$8890,0),$J3074)</f>
        <v>0</v>
      </c>
      <c r="D3074" s="5">
        <f>INDEX('DCM CARDS LOOKUP - HIDDEN'!$O$4:$AE$8890,MATCH(Q3074,'DCM CARDS LOOKUP - HIDDEN'!$N$4:$N$8890,0),$J3074)</f>
        <v>0</v>
      </c>
      <c r="E3074" s="5">
        <f>INDEX('DCM CARDS LOOKUP - HIDDEN'!$O$4:$AE$8890,MATCH(R3074,'DCM CARDS LOOKUP - HIDDEN'!$N$4:$N$8890,0),$J3074)</f>
        <v>0</v>
      </c>
      <c r="F3074" s="5">
        <f>INDEX('DCM CARDS LOOKUP - HIDDEN'!$O$4:$AE$8890,MATCH(S3074,'DCM CARDS LOOKUP - HIDDEN'!$N$4:$N$8890,0),$J3074)</f>
        <v>0</v>
      </c>
      <c r="G3074" s="31"/>
      <c r="H3074" s="35"/>
      <c r="J3074" s="4">
        <v>12</v>
      </c>
      <c r="O3074">
        <f>L3063*10000+M3063*100+B3061</f>
        <v>110401</v>
      </c>
      <c r="P3074">
        <f>L3063*10000+M3063*100+C3061</f>
        <v>110402</v>
      </c>
      <c r="Q3074">
        <f>L3063*10000+M3063*100+D3061</f>
        <v>110403</v>
      </c>
      <c r="R3074">
        <f>L3063*10000+M3063*100+E3041</f>
        <v>110404</v>
      </c>
      <c r="S3074">
        <f>L3063*10000+M3063*100+F3041</f>
        <v>110405</v>
      </c>
    </row>
    <row r="3075" spans="1:20" ht="15" hidden="1" customHeight="1" x14ac:dyDescent="0.2">
      <c r="A3075" s="10" t="e">
        <f>INDEX(REFERENCE!$B$2:$J$2,1,'EXAMPLE OF CHOICE CARDS'!J3075)</f>
        <v>#REF!</v>
      </c>
      <c r="B3075" s="5">
        <f>INDEX('DCM CARDS LOOKUP - HIDDEN'!$O$4:$AE$8890,MATCH(O3075,'DCM CARDS LOOKUP - HIDDEN'!$N$4:$N$8890,0),$J3075)</f>
        <v>0</v>
      </c>
      <c r="C3075" s="5">
        <f>INDEX('DCM CARDS LOOKUP - HIDDEN'!$O$4:$AE$8890,MATCH(P3075,'DCM CARDS LOOKUP - HIDDEN'!$N$4:$N$8890,0),$J3075)</f>
        <v>0</v>
      </c>
      <c r="D3075" s="5">
        <f>INDEX('DCM CARDS LOOKUP - HIDDEN'!$O$4:$AE$8890,MATCH(Q3075,'DCM CARDS LOOKUP - HIDDEN'!$N$4:$N$8890,0),$J3075)</f>
        <v>0</v>
      </c>
      <c r="E3075" s="5">
        <f>INDEX('DCM CARDS LOOKUP - HIDDEN'!$O$4:$AE$8890,MATCH(R3075,'DCM CARDS LOOKUP - HIDDEN'!$N$4:$N$8890,0),$J3075)</f>
        <v>0</v>
      </c>
      <c r="F3075" s="5">
        <f>INDEX('DCM CARDS LOOKUP - HIDDEN'!$O$4:$AE$8890,MATCH(S3075,'DCM CARDS LOOKUP - HIDDEN'!$N$4:$N$8890,0),$J3075)</f>
        <v>0</v>
      </c>
      <c r="G3075" s="31"/>
      <c r="H3075" s="35"/>
      <c r="J3075" s="4">
        <v>13</v>
      </c>
      <c r="O3075">
        <f>L3063*10000+M3063*100+B3061</f>
        <v>110401</v>
      </c>
      <c r="P3075">
        <f>L3063*10000+M3063*100+C3061</f>
        <v>110402</v>
      </c>
      <c r="Q3075">
        <f>L3063*10000+M3063*100+D3061</f>
        <v>110403</v>
      </c>
      <c r="R3075">
        <f>L3063*10000+M3063*100+E3041</f>
        <v>110404</v>
      </c>
      <c r="S3075">
        <f>L3063*10000+M3063*100+F3041</f>
        <v>110405</v>
      </c>
    </row>
    <row r="3076" spans="1:20" ht="15" hidden="1" customHeight="1" x14ac:dyDescent="0.2">
      <c r="A3076" s="10" t="e">
        <f>INDEX(REFERENCE!$B$2:$J$2,1,'EXAMPLE OF CHOICE CARDS'!J3076)</f>
        <v>#REF!</v>
      </c>
      <c r="B3076" s="5">
        <f>INDEX('DCM CARDS LOOKUP - HIDDEN'!$O$4:$AE$8890,MATCH(O3076,'DCM CARDS LOOKUP - HIDDEN'!$N$4:$N$8890,0),$J3076)</f>
        <v>0</v>
      </c>
      <c r="C3076" s="5">
        <f>INDEX('DCM CARDS LOOKUP - HIDDEN'!$O$4:$AE$8890,MATCH(P3076,'DCM CARDS LOOKUP - HIDDEN'!$N$4:$N$8890,0),$J3076)</f>
        <v>0</v>
      </c>
      <c r="D3076" s="5">
        <f>INDEX('DCM CARDS LOOKUP - HIDDEN'!$O$4:$AE$8890,MATCH(Q3076,'DCM CARDS LOOKUP - HIDDEN'!$N$4:$N$8890,0),$J3076)</f>
        <v>0</v>
      </c>
      <c r="E3076" s="5">
        <f>INDEX('DCM CARDS LOOKUP - HIDDEN'!$O$4:$AE$8890,MATCH(R3076,'DCM CARDS LOOKUP - HIDDEN'!$N$4:$N$8890,0),$J3076)</f>
        <v>0</v>
      </c>
      <c r="F3076" s="5">
        <f>INDEX('DCM CARDS LOOKUP - HIDDEN'!$O$4:$AE$8890,MATCH(S3076,'DCM CARDS LOOKUP - HIDDEN'!$N$4:$N$8890,0),$J3076)</f>
        <v>0</v>
      </c>
      <c r="G3076" s="31"/>
      <c r="H3076" s="35"/>
      <c r="J3076" s="4">
        <v>14</v>
      </c>
      <c r="O3076">
        <f>L3063*10000+M3063*100+B3061</f>
        <v>110401</v>
      </c>
      <c r="P3076">
        <f>L3063*10000+M3063*100+C3061</f>
        <v>110402</v>
      </c>
      <c r="Q3076">
        <f>L3063*10000+M3063*100+D3061</f>
        <v>110403</v>
      </c>
      <c r="R3076">
        <f>L3063*10000+M3063*100+E3041</f>
        <v>110404</v>
      </c>
      <c r="S3076">
        <f>L3063*10000+M3063*100+F3041</f>
        <v>110405</v>
      </c>
    </row>
    <row r="3077" spans="1:20" x14ac:dyDescent="0.2">
      <c r="A3077" s="2"/>
      <c r="B3077" s="5"/>
      <c r="C3077" s="5"/>
      <c r="D3077" s="5"/>
      <c r="E3077" s="5"/>
      <c r="F3077" s="5"/>
      <c r="G3077" s="5"/>
      <c r="H3077" s="5"/>
      <c r="J3077" s="13"/>
    </row>
    <row r="3078" spans="1:20" x14ac:dyDescent="0.2">
      <c r="A3078" s="6"/>
      <c r="B3078" s="7">
        <v>1</v>
      </c>
      <c r="C3078" s="7">
        <v>2</v>
      </c>
      <c r="D3078" s="7">
        <v>3</v>
      </c>
      <c r="E3078" s="7">
        <v>4</v>
      </c>
      <c r="F3078" s="7">
        <v>5</v>
      </c>
      <c r="G3078" s="7">
        <v>6</v>
      </c>
      <c r="H3078" s="7">
        <v>9</v>
      </c>
      <c r="J3078" s="13"/>
    </row>
    <row r="3081" spans="1:20" x14ac:dyDescent="0.2">
      <c r="A3081" s="1" t="str">
        <f>"Version "&amp;L3083&amp;"; Task"&amp;M3083</f>
        <v>Version 11; Task5</v>
      </c>
      <c r="B3081" s="4">
        <v>1</v>
      </c>
      <c r="C3081" s="4">
        <v>2</v>
      </c>
      <c r="D3081" s="4">
        <v>3</v>
      </c>
      <c r="E3081" s="4">
        <f>E3061</f>
        <v>4</v>
      </c>
      <c r="F3081" s="4">
        <f>F3061</f>
        <v>5</v>
      </c>
      <c r="G3081" s="4">
        <v>6</v>
      </c>
      <c r="J3081" s="13"/>
    </row>
    <row r="3082" spans="1:20" ht="15" customHeight="1" x14ac:dyDescent="0.2">
      <c r="A3082" s="11" t="s">
        <v>8</v>
      </c>
      <c r="B3082" s="12" t="s">
        <v>9</v>
      </c>
      <c r="C3082" s="12" t="s">
        <v>10</v>
      </c>
      <c r="D3082" s="12" t="s">
        <v>11</v>
      </c>
      <c r="E3082" s="20" t="s">
        <v>21</v>
      </c>
      <c r="F3082" s="20" t="s">
        <v>22</v>
      </c>
      <c r="G3082" s="20"/>
      <c r="H3082" s="34" t="s">
        <v>15</v>
      </c>
      <c r="J3082" s="13"/>
      <c r="L3082" t="s">
        <v>12</v>
      </c>
      <c r="M3082" t="s">
        <v>1</v>
      </c>
    </row>
    <row r="3083" spans="1:20" x14ac:dyDescent="0.2">
      <c r="A3083" s="10" t="str">
        <f>INDEX(REFERENCE!$B$2:$J$2,1,'EXAMPLE OF CHOICE CARDS'!J3083)</f>
        <v>Type</v>
      </c>
      <c r="B3083" s="5" t="str">
        <f>INDEX('DCM CARDS LOOKUP - HIDDEN'!$O$4:$AE$8890,MATCH(O3083,'DCM CARDS LOOKUP - HIDDEN'!$N$4:$N$8890,0),$J3083)</f>
        <v>Topicals</v>
      </c>
      <c r="C3083" s="5" t="str">
        <f>INDEX('DCM CARDS LOOKUP - HIDDEN'!$O$4:$AE$8890,MATCH(P3083,'DCM CARDS LOOKUP - HIDDEN'!$N$4:$N$8890,0),$J3083)</f>
        <v>Pads</v>
      </c>
      <c r="D3083" s="5" t="str">
        <f>INDEX('DCM CARDS LOOKUP - HIDDEN'!$O$4:$AE$8890,MATCH(Q3083,'DCM CARDS LOOKUP - HIDDEN'!$N$4:$N$8890,0),$J3083)</f>
        <v>Topicals</v>
      </c>
      <c r="E3083" s="5" t="str">
        <f>INDEX('DCM CARDS LOOKUP - HIDDEN'!$O$4:$AE$8890,MATCH(R3083,'DCM CARDS LOOKUP - HIDDEN'!$N$4:$N$8890,0),$J3083)</f>
        <v>Pads</v>
      </c>
      <c r="F3083" s="5" t="str">
        <f>INDEX('DCM CARDS LOOKUP - HIDDEN'!$O$4:$AE$8890,MATCH(S3083,'DCM CARDS LOOKUP - HIDDEN'!$N$4:$N$8890,0),$J3083)</f>
        <v>Topicals</v>
      </c>
      <c r="G3083" s="5" t="str">
        <f>INDEX('DCM CARDS LOOKUP - HIDDEN'!$O$4:$AE$8890,MATCH(T3083,'DCM CARDS LOOKUP - HIDDEN'!$N$4:$N$8890,0),$J3083)</f>
        <v>Pads</v>
      </c>
      <c r="H3083" s="35"/>
      <c r="J3083" s="4">
        <v>1</v>
      </c>
      <c r="L3083">
        <f>IF(M3063=15,L3063+1,L3063)</f>
        <v>11</v>
      </c>
      <c r="M3083">
        <f>IF(M3063&lt;15,M3063+1,1)</f>
        <v>5</v>
      </c>
      <c r="O3083">
        <f>L3083*10000+M3083*100+B3081</f>
        <v>110501</v>
      </c>
      <c r="P3083">
        <f>L3083*10000+M3083*100+C3081</f>
        <v>110502</v>
      </c>
      <c r="Q3083">
        <f>L3083*10000+M3083*100+D3081</f>
        <v>110503</v>
      </c>
      <c r="R3083">
        <f>L3083*10000+M3083*100+E3061</f>
        <v>110504</v>
      </c>
      <c r="S3083">
        <f>L3083*10000+M3083*100+F3061</f>
        <v>110505</v>
      </c>
      <c r="T3083">
        <f>L3083*10000+M3083*100+G3061</f>
        <v>110506</v>
      </c>
    </row>
    <row r="3084" spans="1:20" x14ac:dyDescent="0.2">
      <c r="A3084" s="10" t="str">
        <f>INDEX(REFERENCE!$B$2:$J$2,1,'EXAMPLE OF CHOICE CARDS'!J3084)</f>
        <v>Brand</v>
      </c>
      <c r="B3084" s="5" t="str">
        <f>INDEX('DCM CARDS LOOKUP - HIDDEN'!$O$4:$AE$8890,MATCH(O3084,'DCM CARDS LOOKUP - HIDDEN'!$N$4:$N$8890,0),$J3084)</f>
        <v>Theraworx</v>
      </c>
      <c r="C3084" s="5" t="str">
        <f>INDEX('DCM CARDS LOOKUP - HIDDEN'!$O$4:$AE$8890,MATCH(P3084,'DCM CARDS LOOKUP - HIDDEN'!$N$4:$N$8890,0),$J3084)</f>
        <v>Icy Hot</v>
      </c>
      <c r="D3084" s="5" t="str">
        <f>INDEX('DCM CARDS LOOKUP - HIDDEN'!$O$4:$AE$8890,MATCH(Q3084,'DCM CARDS LOOKUP - HIDDEN'!$N$4:$N$8890,0),$J3084)</f>
        <v>Tiger Balm</v>
      </c>
      <c r="E3084" s="5" t="str">
        <f>INDEX('DCM CARDS LOOKUP - HIDDEN'!$O$4:$AE$8890,MATCH(R3084,'DCM CARDS LOOKUP - HIDDEN'!$N$4:$N$8890,0),$J3084)</f>
        <v>Amazon Basic Care</v>
      </c>
      <c r="F3084" s="5" t="str">
        <f>INDEX('DCM CARDS LOOKUP - HIDDEN'!$O$4:$AE$8890,MATCH(S3084,'DCM CARDS LOOKUP - HIDDEN'!$N$4:$N$8890,0),$J3084)</f>
        <v>Salonpas</v>
      </c>
      <c r="G3084" s="5" t="str">
        <f>INDEX('DCM CARDS LOOKUP - HIDDEN'!$O$4:$AE$8890,MATCH(T3084,'DCM CARDS LOOKUP - HIDDEN'!$N$4:$N$8890,0),$J3084)</f>
        <v>Walgreens</v>
      </c>
      <c r="H3084" s="35"/>
      <c r="J3084" s="4">
        <v>2</v>
      </c>
      <c r="O3084">
        <f>L3083*10000+M3083*100+B3081</f>
        <v>110501</v>
      </c>
      <c r="P3084">
        <f>L3083*10000+M3083*100+C3081</f>
        <v>110502</v>
      </c>
      <c r="Q3084">
        <f>L3083*10000+M3083*100+D3081</f>
        <v>110503</v>
      </c>
      <c r="R3084">
        <f>L3083*10000+M3083*100+E3061</f>
        <v>110504</v>
      </c>
      <c r="S3084">
        <f>L3083*10000+M3083*100+F3061</f>
        <v>110505</v>
      </c>
      <c r="T3084">
        <f>L3083*10000+M3083*100+G3061</f>
        <v>110506</v>
      </c>
    </row>
    <row r="3085" spans="1:20" ht="28.5" x14ac:dyDescent="0.2">
      <c r="A3085" s="10" t="str">
        <f>INDEX(REFERENCE!$B$2:$J$2,1,'EXAMPLE OF CHOICE CARDS'!J3085)</f>
        <v>Sensation</v>
      </c>
      <c r="B3085" s="5" t="str">
        <f>INDEX('DCM CARDS LOOKUP - HIDDEN'!$O$4:$AE$8890,MATCH(O3085,'DCM CARDS LOOKUP - HIDDEN'!$N$4:$N$8890,0),$J3085)</f>
        <v>Cold sensation</v>
      </c>
      <c r="C3085" s="5" t="str">
        <f>INDEX('DCM CARDS LOOKUP - HIDDEN'!$O$4:$AE$8890,MATCH(P3085,'DCM CARDS LOOKUP - HIDDEN'!$N$4:$N$8890,0),$J3085)</f>
        <v>Hot sensation</v>
      </c>
      <c r="D3085" s="5" t="str">
        <f>INDEX('DCM CARDS LOOKUP - HIDDEN'!$O$4:$AE$8890,MATCH(Q3085,'DCM CARDS LOOKUP - HIDDEN'!$N$4:$N$8890,0),$J3085)</f>
        <v>Lidocaine/numbing sensation</v>
      </c>
      <c r="E3085" s="5" t="str">
        <f>INDEX('DCM CARDS LOOKUP - HIDDEN'!$O$4:$AE$8890,MATCH(R3085,'DCM CARDS LOOKUP - HIDDEN'!$N$4:$N$8890,0),$J3085)</f>
        <v>Both hot and cold sensation</v>
      </c>
      <c r="F3085" s="5" t="str">
        <f>INDEX('DCM CARDS LOOKUP - HIDDEN'!$O$4:$AE$8890,MATCH(S3085,'DCM CARDS LOOKUP - HIDDEN'!$N$4:$N$8890,0),$J3085)</f>
        <v>Hot sensation</v>
      </c>
      <c r="G3085" s="5" t="str">
        <f>INDEX('DCM CARDS LOOKUP - HIDDEN'!$O$4:$AE$8890,MATCH(T3085,'DCM CARDS LOOKUP - HIDDEN'!$N$4:$N$8890,0),$J3085)</f>
        <v>No sensation/drug free/for circulation</v>
      </c>
      <c r="H3085" s="35"/>
      <c r="J3085" s="4">
        <v>3</v>
      </c>
      <c r="O3085">
        <f>L3083*10000+M3083*100+B3081</f>
        <v>110501</v>
      </c>
      <c r="P3085">
        <f>L3083*10000+M3083*100+C3081</f>
        <v>110502</v>
      </c>
      <c r="Q3085">
        <f>L3083*10000+M3083*100+D3081</f>
        <v>110503</v>
      </c>
      <c r="R3085">
        <f>L3083*10000+M3083*100+E3061</f>
        <v>110504</v>
      </c>
      <c r="S3085">
        <f>L3083*10000+M3083*100+F3061</f>
        <v>110505</v>
      </c>
      <c r="T3085">
        <f>L3083*10000+M3083*100+G3061</f>
        <v>110506</v>
      </c>
    </row>
    <row r="3086" spans="1:20" x14ac:dyDescent="0.2">
      <c r="A3086" s="10" t="str">
        <f>INDEX(REFERENCE!$B$2:$J$2,1,'EXAMPLE OF CHOICE CARDS'!J3086)</f>
        <v>Treatment Area</v>
      </c>
      <c r="B3086" s="5" t="str">
        <f>INDEX('DCM CARDS LOOKUP - HIDDEN'!$O$4:$AE$8890,MATCH(O3086,'DCM CARDS LOOKUP - HIDDEN'!$N$4:$N$8890,0),$J3086)</f>
        <v>-</v>
      </c>
      <c r="C3086" s="5" t="str">
        <f>INDEX('DCM CARDS LOOKUP - HIDDEN'!$O$4:$AE$8890,MATCH(P3086,'DCM CARDS LOOKUP - HIDDEN'!$N$4:$N$8890,0),$J3086)</f>
        <v>Hands (arthritis)</v>
      </c>
      <c r="D3086" s="5" t="str">
        <f>INDEX('DCM CARDS LOOKUP - HIDDEN'!$O$4:$AE$8890,MATCH(Q3086,'DCM CARDS LOOKUP - HIDDEN'!$N$4:$N$8890,0),$J3086)</f>
        <v>-</v>
      </c>
      <c r="E3086" s="5" t="str">
        <f>INDEX('DCM CARDS LOOKUP - HIDDEN'!$O$4:$AE$8890,MATCH(R3086,'DCM CARDS LOOKUP - HIDDEN'!$N$4:$N$8890,0),$J3086)</f>
        <v>Joint</v>
      </c>
      <c r="F3086" s="5" t="str">
        <f>INDEX('DCM CARDS LOOKUP - HIDDEN'!$O$4:$AE$8890,MATCH(S3086,'DCM CARDS LOOKUP - HIDDEN'!$N$4:$N$8890,0),$J3086)</f>
        <v>-</v>
      </c>
      <c r="G3086" s="5" t="str">
        <f>INDEX('DCM CARDS LOOKUP - HIDDEN'!$O$4:$AE$8890,MATCH(T3086,'DCM CARDS LOOKUP - HIDDEN'!$N$4:$N$8890,0),$J3086)</f>
        <v>Back</v>
      </c>
      <c r="H3086" s="35"/>
      <c r="J3086" s="4">
        <v>4</v>
      </c>
      <c r="O3086">
        <f>L3083*10000+M3083*100+B3081</f>
        <v>110501</v>
      </c>
      <c r="P3086">
        <f>L3083*10000+M3083*100+C3081</f>
        <v>110502</v>
      </c>
      <c r="Q3086">
        <f>L3083*10000+M3083*100+D3081</f>
        <v>110503</v>
      </c>
      <c r="R3086">
        <f>L3083*10000+M3083*100+E3061</f>
        <v>110504</v>
      </c>
      <c r="S3086">
        <f>L3083*10000+M3083*100+F3061</f>
        <v>110505</v>
      </c>
      <c r="T3086">
        <f>L3083*10000+M3083*100+G3061</f>
        <v>110506</v>
      </c>
    </row>
    <row r="3087" spans="1:20" x14ac:dyDescent="0.2">
      <c r="A3087" s="10" t="str">
        <f>INDEX(REFERENCE!$B$2:$J$2,1,'EXAMPLE OF CHOICE CARDS'!J3087)</f>
        <v>Format</v>
      </c>
      <c r="B3087" s="5" t="str">
        <f>INDEX('DCM CARDS LOOKUP - HIDDEN'!$O$4:$AE$8890,MATCH(O3087,'DCM CARDS LOOKUP - HIDDEN'!$N$4:$N$8890,0),$J3087)</f>
        <v>Liquid</v>
      </c>
      <c r="C3087" s="5" t="str">
        <f>INDEX('DCM CARDS LOOKUP - HIDDEN'!$O$4:$AE$8890,MATCH(P3087,'DCM CARDS LOOKUP - HIDDEN'!$N$4:$N$8890,0),$J3087)</f>
        <v>Single use pads/patches</v>
      </c>
      <c r="D3087" s="5" t="str">
        <f>INDEX('DCM CARDS LOOKUP - HIDDEN'!$O$4:$AE$8890,MATCH(Q3087,'DCM CARDS LOOKUP - HIDDEN'!$N$4:$N$8890,0),$J3087)</f>
        <v>Roll-on</v>
      </c>
      <c r="E3087" s="5" t="str">
        <f>INDEX('DCM CARDS LOOKUP - HIDDEN'!$O$4:$AE$8890,MATCH(R3087,'DCM CARDS LOOKUP - HIDDEN'!$N$4:$N$8890,0),$J3087)</f>
        <v>Single use pads/patches</v>
      </c>
      <c r="F3087" s="5" t="str">
        <f>INDEX('DCM CARDS LOOKUP - HIDDEN'!$O$4:$AE$8890,MATCH(S3087,'DCM CARDS LOOKUP - HIDDEN'!$N$4:$N$8890,0),$J3087)</f>
        <v>Spray</v>
      </c>
      <c r="G3087" s="5" t="str">
        <f>INDEX('DCM CARDS LOOKUP - HIDDEN'!$O$4:$AE$8890,MATCH(T3087,'DCM CARDS LOOKUP - HIDDEN'!$N$4:$N$8890,0),$J3087)</f>
        <v>Single use pads/patches</v>
      </c>
      <c r="H3087" s="35"/>
      <c r="J3087" s="4">
        <v>5</v>
      </c>
      <c r="O3087">
        <f>L3083*10000+M3083*100+B3081</f>
        <v>110501</v>
      </c>
      <c r="P3087">
        <f>L3083*10000+M3083*100+C3081</f>
        <v>110502</v>
      </c>
      <c r="Q3087">
        <f>L3083*10000+M3083*100+D3081</f>
        <v>110503</v>
      </c>
      <c r="R3087">
        <f>L3083*10000+M3083*100+E3061</f>
        <v>110504</v>
      </c>
      <c r="S3087">
        <f>L3083*10000+M3083*100+F3061</f>
        <v>110505</v>
      </c>
      <c r="T3087">
        <f>L3083*10000+M3083*100+G3061</f>
        <v>110506</v>
      </c>
    </row>
    <row r="3088" spans="1:20" x14ac:dyDescent="0.2">
      <c r="A3088" s="10" t="str">
        <f>INDEX(REFERENCE!$B$2:$J$2,1,'EXAMPLE OF CHOICE CARDS'!J3088)</f>
        <v>Count</v>
      </c>
      <c r="B3088" s="5" t="str">
        <f>INDEX('DCM CARDS LOOKUP - HIDDEN'!$O$4:$AE$8890,MATCH(O3088,'DCM CARDS LOOKUP - HIDDEN'!$N$4:$N$8890,0),$J3088)</f>
        <v>2.5 oz</v>
      </c>
      <c r="C3088" s="5" t="str">
        <f>INDEX('DCM CARDS LOOKUP - HIDDEN'!$O$4:$AE$8890,MATCH(P3088,'DCM CARDS LOOKUP - HIDDEN'!$N$4:$N$8890,0),$J3088)</f>
        <v>2 count</v>
      </c>
      <c r="D3088" s="5" t="str">
        <f>INDEX('DCM CARDS LOOKUP - HIDDEN'!$O$4:$AE$8890,MATCH(Q3088,'DCM CARDS LOOKUP - HIDDEN'!$N$4:$N$8890,0),$J3088)</f>
        <v>2 oz</v>
      </c>
      <c r="E3088" s="5" t="str">
        <f>INDEX('DCM CARDS LOOKUP - HIDDEN'!$O$4:$AE$8890,MATCH(R3088,'DCM CARDS LOOKUP - HIDDEN'!$N$4:$N$8890,0),$J3088)</f>
        <v>5 count</v>
      </c>
      <c r="F3088" s="5" t="str">
        <f>INDEX('DCM CARDS LOOKUP - HIDDEN'!$O$4:$AE$8890,MATCH(S3088,'DCM CARDS LOOKUP - HIDDEN'!$N$4:$N$8890,0),$J3088)</f>
        <v>3 oz</v>
      </c>
      <c r="G3088" s="5" t="str">
        <f>INDEX('DCM CARDS LOOKUP - HIDDEN'!$O$4:$AE$8890,MATCH(T3088,'DCM CARDS LOOKUP - HIDDEN'!$N$4:$N$8890,0),$J3088)</f>
        <v>3 count</v>
      </c>
      <c r="H3088" s="35"/>
      <c r="J3088" s="4">
        <v>6</v>
      </c>
      <c r="O3088">
        <f>L3083*10000+M3083*100+B3081</f>
        <v>110501</v>
      </c>
      <c r="P3088">
        <f>L3083*10000+M3083*100+C3081</f>
        <v>110502</v>
      </c>
      <c r="Q3088">
        <f>L3083*10000+M3083*100+D3081</f>
        <v>110503</v>
      </c>
      <c r="R3088">
        <f>L3083*10000+M3083*100+E3061</f>
        <v>110504</v>
      </c>
      <c r="S3088">
        <f>L3083*10000+M3083*100+F3061</f>
        <v>110505</v>
      </c>
      <c r="T3088">
        <f>L3083*10000+M3083*100+G3061</f>
        <v>110506</v>
      </c>
    </row>
    <row r="3089" spans="1:20" ht="15" customHeight="1" x14ac:dyDescent="0.2">
      <c r="A3089" s="10" t="str">
        <f>INDEX(REFERENCE!$B$2:$J$2,1,'EXAMPLE OF CHOICE CARDS'!J3089)</f>
        <v>Price</v>
      </c>
      <c r="B3089" s="29">
        <f>INDEX('DCM CARDS LOOKUP - HIDDEN'!$O$4:$AE$8890,MATCH(O3089,'DCM CARDS LOOKUP - HIDDEN'!$N$4:$N$8890,0),$J3089)</f>
        <v>5.75</v>
      </c>
      <c r="C3089" s="29">
        <f>INDEX('DCM CARDS LOOKUP - HIDDEN'!$O$4:$AE$8890,MATCH(P3089,'DCM CARDS LOOKUP - HIDDEN'!$N$4:$N$8890,0),$J3089)</f>
        <v>20.99</v>
      </c>
      <c r="D3089" s="29">
        <f>INDEX('DCM CARDS LOOKUP - HIDDEN'!$O$4:$AE$8890,MATCH(Q3089,'DCM CARDS LOOKUP - HIDDEN'!$N$4:$N$8890,0),$J3089)</f>
        <v>16</v>
      </c>
      <c r="E3089" s="29">
        <f>INDEX('DCM CARDS LOOKUP - HIDDEN'!$O$4:$AE$8890,MATCH(R3089,'DCM CARDS LOOKUP - HIDDEN'!$N$4:$N$8890,0),$J3089)</f>
        <v>29.24</v>
      </c>
      <c r="F3089" s="29">
        <f>INDEX('DCM CARDS LOOKUP - HIDDEN'!$O$4:$AE$8890,MATCH(S3089,'DCM CARDS LOOKUP - HIDDEN'!$N$4:$N$8890,0),$J3089)</f>
        <v>10</v>
      </c>
      <c r="G3089" s="29">
        <f>INDEX('DCM CARDS LOOKUP - HIDDEN'!$O$4:$AE$8890,MATCH(T3089,'DCM CARDS LOOKUP - HIDDEN'!$N$4:$N$8890,0),$J3089)</f>
        <v>3.6</v>
      </c>
      <c r="H3089" s="35"/>
      <c r="J3089" s="4">
        <v>7</v>
      </c>
      <c r="O3089">
        <f>L3083*10000+M3083*100+B3081</f>
        <v>110501</v>
      </c>
      <c r="P3089">
        <f>L3083*10000+M3083*100+C3081</f>
        <v>110502</v>
      </c>
      <c r="Q3089">
        <f>L3083*10000+M3083*100+D3081</f>
        <v>110503</v>
      </c>
      <c r="R3089">
        <f>L3083*10000+M3083*100+E3061</f>
        <v>110504</v>
      </c>
      <c r="S3089">
        <f>L3083*10000+M3083*100+F3061</f>
        <v>110505</v>
      </c>
      <c r="T3089">
        <f>L3083*10000+M3083*100+G3061</f>
        <v>110506</v>
      </c>
    </row>
    <row r="3090" spans="1:20" ht="15" customHeight="1" x14ac:dyDescent="0.2">
      <c r="A3090" s="10" t="str">
        <f>INDEX(REFERENCE!$B$2:$J$2,1,'EXAMPLE OF CHOICE CARDS'!J3090)</f>
        <v>Review Rating</v>
      </c>
      <c r="B3090" s="5" t="str">
        <f>INDEX('DCM CARDS LOOKUP - HIDDEN'!$O$4:$AE$8890,MATCH(O3090,'DCM CARDS LOOKUP - HIDDEN'!$N$4:$N$8890,0),$J3090)</f>
        <v>4.6 stars</v>
      </c>
      <c r="C3090" s="5" t="str">
        <f>INDEX('DCM CARDS LOOKUP - HIDDEN'!$O$4:$AE$8890,MATCH(P3090,'DCM CARDS LOOKUP - HIDDEN'!$N$4:$N$8890,0),$J3090)</f>
        <v>4.8 stars</v>
      </c>
      <c r="D3090" s="5" t="str">
        <f>INDEX('DCM CARDS LOOKUP - HIDDEN'!$O$4:$AE$8890,MATCH(Q3090,'DCM CARDS LOOKUP - HIDDEN'!$N$4:$N$8890,0),$J3090)</f>
        <v>4.8 stars</v>
      </c>
      <c r="E3090" s="5" t="str">
        <f>INDEX('DCM CARDS LOOKUP - HIDDEN'!$O$4:$AE$8890,MATCH(R3090,'DCM CARDS LOOKUP - HIDDEN'!$N$4:$N$8890,0),$J3090)</f>
        <v>4.5 stars</v>
      </c>
      <c r="F3090" s="5" t="str">
        <f>INDEX('DCM CARDS LOOKUP - HIDDEN'!$O$4:$AE$8890,MATCH(S3090,'DCM CARDS LOOKUP - HIDDEN'!$N$4:$N$8890,0),$J3090)</f>
        <v>4.5 stars</v>
      </c>
      <c r="G3090" s="5" t="str">
        <f>INDEX('DCM CARDS LOOKUP - HIDDEN'!$O$4:$AE$8890,MATCH(T3090,'DCM CARDS LOOKUP - HIDDEN'!$N$4:$N$8890,0),$J3090)</f>
        <v>4.6 stars</v>
      </c>
      <c r="H3090" s="35"/>
      <c r="J3090" s="4">
        <v>8</v>
      </c>
      <c r="O3090">
        <f>L3083*10000+M3083*100+B3081</f>
        <v>110501</v>
      </c>
      <c r="P3090">
        <f>L3083*10000+M3083*100+C3081</f>
        <v>110502</v>
      </c>
      <c r="Q3090">
        <f>L3083*10000+M3083*100+D3081</f>
        <v>110503</v>
      </c>
      <c r="R3090">
        <f>L3083*10000+M3083*100+E3061</f>
        <v>110504</v>
      </c>
      <c r="S3090">
        <f>L3083*10000+M3083*100+F3061</f>
        <v>110505</v>
      </c>
      <c r="T3090">
        <f>L3083*10000+M3083*100+G3061</f>
        <v>110506</v>
      </c>
    </row>
    <row r="3091" spans="1:20" ht="15" customHeight="1" x14ac:dyDescent="0.2">
      <c r="A3091" s="10" t="str">
        <f>INDEX(REFERENCE!$B$2:$J$2,1,'EXAMPLE OF CHOICE CARDS'!J3091)</f>
        <v>Number of Reviews</v>
      </c>
      <c r="B3091" s="30">
        <f>INDEX('DCM CARDS LOOKUP - HIDDEN'!$O$4:$AE$8890,MATCH(O3091,'DCM CARDS LOOKUP - HIDDEN'!$N$4:$N$8890,0),$J3091)</f>
        <v>1250</v>
      </c>
      <c r="C3091" s="30">
        <f>INDEX('DCM CARDS LOOKUP - HIDDEN'!$O$4:$AE$8890,MATCH(P3091,'DCM CARDS LOOKUP - HIDDEN'!$N$4:$N$8890,0),$J3091)</f>
        <v>4500</v>
      </c>
      <c r="D3091" s="30">
        <f>INDEX('DCM CARDS LOOKUP - HIDDEN'!$O$4:$AE$8890,MATCH(Q3091,'DCM CARDS LOOKUP - HIDDEN'!$N$4:$N$8890,0),$J3091)</f>
        <v>4500</v>
      </c>
      <c r="E3091" s="30">
        <f>INDEX('DCM CARDS LOOKUP - HIDDEN'!$O$4:$AE$8890,MATCH(R3091,'DCM CARDS LOOKUP - HIDDEN'!$N$4:$N$8890,0),$J3091)</f>
        <v>4500</v>
      </c>
      <c r="F3091" s="30">
        <f>INDEX('DCM CARDS LOOKUP - HIDDEN'!$O$4:$AE$8890,MATCH(S3091,'DCM CARDS LOOKUP - HIDDEN'!$N$4:$N$8890,0),$J3091)</f>
        <v>1250</v>
      </c>
      <c r="G3091" s="30">
        <f>INDEX('DCM CARDS LOOKUP - HIDDEN'!$O$4:$AE$8890,MATCH(T3091,'DCM CARDS LOOKUP - HIDDEN'!$N$4:$N$8890,0),$J3091)</f>
        <v>1250</v>
      </c>
      <c r="H3091" s="35"/>
      <c r="J3091" s="4">
        <v>9</v>
      </c>
      <c r="O3091">
        <f>L3083*10000+M3083*100+B3081</f>
        <v>110501</v>
      </c>
      <c r="P3091">
        <f>L3083*10000+M3083*100+C3081</f>
        <v>110502</v>
      </c>
      <c r="Q3091">
        <f>L3083*10000+M3083*100+D3081</f>
        <v>110503</v>
      </c>
      <c r="R3091">
        <f>L3083*10000+M3083*100+E3061</f>
        <v>110504</v>
      </c>
      <c r="S3091">
        <f>L3083*10000+M3083*100+F3061</f>
        <v>110505</v>
      </c>
      <c r="T3091">
        <f>L3083*10000+M3083*100+G3061</f>
        <v>110506</v>
      </c>
    </row>
    <row r="3092" spans="1:20" ht="15" hidden="1" customHeight="1" x14ac:dyDescent="0.2">
      <c r="A3092" s="10" t="e">
        <f>INDEX(REFERENCE!$B$2:$J$2,1,'EXAMPLE OF CHOICE CARDS'!J3092)</f>
        <v>#REF!</v>
      </c>
      <c r="B3092" s="5">
        <f>INDEX('DCM CARDS LOOKUP - HIDDEN'!$O$4:$AE$8890,MATCH(O3092,'DCM CARDS LOOKUP - HIDDEN'!$N$4:$N$8890,0),$J3092)</f>
        <v>0</v>
      </c>
      <c r="C3092" s="5">
        <f>INDEX('DCM CARDS LOOKUP - HIDDEN'!$O$4:$AE$8890,MATCH(P3092,'DCM CARDS LOOKUP - HIDDEN'!$N$4:$N$8890,0),$J3092)</f>
        <v>0</v>
      </c>
      <c r="D3092" s="5">
        <f>INDEX('DCM CARDS LOOKUP - HIDDEN'!$O$4:$AE$8890,MATCH(Q3092,'DCM CARDS LOOKUP - HIDDEN'!$N$4:$N$8890,0),$J3092)</f>
        <v>0</v>
      </c>
      <c r="E3092" s="5">
        <f>INDEX('DCM CARDS LOOKUP - HIDDEN'!$O$4:$AE$8890,MATCH(R3092,'DCM CARDS LOOKUP - HIDDEN'!$N$4:$N$8890,0),$J3092)</f>
        <v>0</v>
      </c>
      <c r="F3092" s="5">
        <f>INDEX('DCM CARDS LOOKUP - HIDDEN'!$O$4:$AE$8890,MATCH(S3092,'DCM CARDS LOOKUP - HIDDEN'!$N$4:$N$8890,0),$J3092)</f>
        <v>0</v>
      </c>
      <c r="G3092" s="31"/>
      <c r="H3092" s="35"/>
      <c r="J3092" s="4">
        <v>10</v>
      </c>
      <c r="O3092">
        <f>L3083*10000+M3083*100+B3081</f>
        <v>110501</v>
      </c>
      <c r="P3092">
        <f>L3083*10000+M3083*100+C3081</f>
        <v>110502</v>
      </c>
      <c r="Q3092">
        <f>L3083*10000+M3083*100+D3081</f>
        <v>110503</v>
      </c>
      <c r="R3092">
        <f>L3083*10000+M3083*100+E3061</f>
        <v>110504</v>
      </c>
      <c r="S3092">
        <f>L3083*10000+M3083*100+F3061</f>
        <v>110505</v>
      </c>
    </row>
    <row r="3093" spans="1:20" ht="15" hidden="1" customHeight="1" x14ac:dyDescent="0.2">
      <c r="A3093" s="10" t="e">
        <f>INDEX(REFERENCE!$B$2:$J$2,1,'EXAMPLE OF CHOICE CARDS'!J3093)</f>
        <v>#REF!</v>
      </c>
      <c r="B3093" s="5">
        <f>INDEX('DCM CARDS LOOKUP - HIDDEN'!$O$4:$AE$8890,MATCH(O3093,'DCM CARDS LOOKUP - HIDDEN'!$N$4:$N$8890,0),$J3093)</f>
        <v>0</v>
      </c>
      <c r="C3093" s="5">
        <f>INDEX('DCM CARDS LOOKUP - HIDDEN'!$O$4:$AE$8890,MATCH(P3093,'DCM CARDS LOOKUP - HIDDEN'!$N$4:$N$8890,0),$J3093)</f>
        <v>0</v>
      </c>
      <c r="D3093" s="5">
        <f>INDEX('DCM CARDS LOOKUP - HIDDEN'!$O$4:$AE$8890,MATCH(Q3093,'DCM CARDS LOOKUP - HIDDEN'!$N$4:$N$8890,0),$J3093)</f>
        <v>0</v>
      </c>
      <c r="E3093" s="5">
        <f>INDEX('DCM CARDS LOOKUP - HIDDEN'!$O$4:$AE$8890,MATCH(R3093,'DCM CARDS LOOKUP - HIDDEN'!$N$4:$N$8890,0),$J3093)</f>
        <v>0</v>
      </c>
      <c r="F3093" s="5">
        <f>INDEX('DCM CARDS LOOKUP - HIDDEN'!$O$4:$AE$8890,MATCH(S3093,'DCM CARDS LOOKUP - HIDDEN'!$N$4:$N$8890,0),$J3093)</f>
        <v>0</v>
      </c>
      <c r="G3093" s="31"/>
      <c r="H3093" s="35"/>
      <c r="J3093" s="4">
        <v>11</v>
      </c>
      <c r="O3093">
        <f>L3083*10000+M3083*100+B3081</f>
        <v>110501</v>
      </c>
      <c r="P3093">
        <f>L3083*10000+M3083*100+C3081</f>
        <v>110502</v>
      </c>
      <c r="Q3093">
        <f>L3083*10000+M3083*100+D3081</f>
        <v>110503</v>
      </c>
      <c r="R3093">
        <f>L3083*10000+M3083*100+E3061</f>
        <v>110504</v>
      </c>
      <c r="S3093">
        <f>L3083*10000+M3083*100+F3061</f>
        <v>110505</v>
      </c>
    </row>
    <row r="3094" spans="1:20" ht="15" hidden="1" customHeight="1" x14ac:dyDescent="0.2">
      <c r="A3094" s="10" t="e">
        <f>INDEX(REFERENCE!$B$2:$J$2,1,'EXAMPLE OF CHOICE CARDS'!J3094)</f>
        <v>#REF!</v>
      </c>
      <c r="B3094" s="5">
        <f>INDEX('DCM CARDS LOOKUP - HIDDEN'!$O$4:$AE$8890,MATCH(O3094,'DCM CARDS LOOKUP - HIDDEN'!$N$4:$N$8890,0),$J3094)</f>
        <v>0</v>
      </c>
      <c r="C3094" s="5">
        <f>INDEX('DCM CARDS LOOKUP - HIDDEN'!$O$4:$AE$8890,MATCH(P3094,'DCM CARDS LOOKUP - HIDDEN'!$N$4:$N$8890,0),$J3094)</f>
        <v>0</v>
      </c>
      <c r="D3094" s="5">
        <f>INDEX('DCM CARDS LOOKUP - HIDDEN'!$O$4:$AE$8890,MATCH(Q3094,'DCM CARDS LOOKUP - HIDDEN'!$N$4:$N$8890,0),$J3094)</f>
        <v>0</v>
      </c>
      <c r="E3094" s="5">
        <f>INDEX('DCM CARDS LOOKUP - HIDDEN'!$O$4:$AE$8890,MATCH(R3094,'DCM CARDS LOOKUP - HIDDEN'!$N$4:$N$8890,0),$J3094)</f>
        <v>0</v>
      </c>
      <c r="F3094" s="5">
        <f>INDEX('DCM CARDS LOOKUP - HIDDEN'!$O$4:$AE$8890,MATCH(S3094,'DCM CARDS LOOKUP - HIDDEN'!$N$4:$N$8890,0),$J3094)</f>
        <v>0</v>
      </c>
      <c r="G3094" s="31"/>
      <c r="H3094" s="35"/>
      <c r="J3094" s="4">
        <v>12</v>
      </c>
      <c r="O3094">
        <f>L3083*10000+M3083*100+B3081</f>
        <v>110501</v>
      </c>
      <c r="P3094">
        <f>L3083*10000+M3083*100+C3081</f>
        <v>110502</v>
      </c>
      <c r="Q3094">
        <f>L3083*10000+M3083*100+D3081</f>
        <v>110503</v>
      </c>
      <c r="R3094">
        <f>L3083*10000+M3083*100+E3061</f>
        <v>110504</v>
      </c>
      <c r="S3094">
        <f>L3083*10000+M3083*100+F3061</f>
        <v>110505</v>
      </c>
    </row>
    <row r="3095" spans="1:20" ht="15" hidden="1" customHeight="1" x14ac:dyDescent="0.2">
      <c r="A3095" s="10" t="e">
        <f>INDEX(REFERENCE!$B$2:$J$2,1,'EXAMPLE OF CHOICE CARDS'!J3095)</f>
        <v>#REF!</v>
      </c>
      <c r="B3095" s="5">
        <f>INDEX('DCM CARDS LOOKUP - HIDDEN'!$O$4:$AE$8890,MATCH(O3095,'DCM CARDS LOOKUP - HIDDEN'!$N$4:$N$8890,0),$J3095)</f>
        <v>0</v>
      </c>
      <c r="C3095" s="5">
        <f>INDEX('DCM CARDS LOOKUP - HIDDEN'!$O$4:$AE$8890,MATCH(P3095,'DCM CARDS LOOKUP - HIDDEN'!$N$4:$N$8890,0),$J3095)</f>
        <v>0</v>
      </c>
      <c r="D3095" s="5">
        <f>INDEX('DCM CARDS LOOKUP - HIDDEN'!$O$4:$AE$8890,MATCH(Q3095,'DCM CARDS LOOKUP - HIDDEN'!$N$4:$N$8890,0),$J3095)</f>
        <v>0</v>
      </c>
      <c r="E3095" s="5">
        <f>INDEX('DCM CARDS LOOKUP - HIDDEN'!$O$4:$AE$8890,MATCH(R3095,'DCM CARDS LOOKUP - HIDDEN'!$N$4:$N$8890,0),$J3095)</f>
        <v>0</v>
      </c>
      <c r="F3095" s="5">
        <f>INDEX('DCM CARDS LOOKUP - HIDDEN'!$O$4:$AE$8890,MATCH(S3095,'DCM CARDS LOOKUP - HIDDEN'!$N$4:$N$8890,0),$J3095)</f>
        <v>0</v>
      </c>
      <c r="G3095" s="31"/>
      <c r="H3095" s="35"/>
      <c r="J3095" s="4">
        <v>13</v>
      </c>
      <c r="O3095">
        <f>L3083*10000+M3083*100+B3081</f>
        <v>110501</v>
      </c>
      <c r="P3095">
        <f>L3083*10000+M3083*100+C3081</f>
        <v>110502</v>
      </c>
      <c r="Q3095">
        <f>L3083*10000+M3083*100+D3081</f>
        <v>110503</v>
      </c>
      <c r="R3095">
        <f>L3083*10000+M3083*100+E3061</f>
        <v>110504</v>
      </c>
      <c r="S3095">
        <f>L3083*10000+M3083*100+F3061</f>
        <v>110505</v>
      </c>
    </row>
    <row r="3096" spans="1:20" ht="15" hidden="1" customHeight="1" x14ac:dyDescent="0.2">
      <c r="A3096" s="10" t="e">
        <f>INDEX(REFERENCE!$B$2:$J$2,1,'EXAMPLE OF CHOICE CARDS'!J3096)</f>
        <v>#REF!</v>
      </c>
      <c r="B3096" s="5">
        <f>INDEX('DCM CARDS LOOKUP - HIDDEN'!$O$4:$AE$8890,MATCH(O3096,'DCM CARDS LOOKUP - HIDDEN'!$N$4:$N$8890,0),$J3096)</f>
        <v>0</v>
      </c>
      <c r="C3096" s="5">
        <f>INDEX('DCM CARDS LOOKUP - HIDDEN'!$O$4:$AE$8890,MATCH(P3096,'DCM CARDS LOOKUP - HIDDEN'!$N$4:$N$8890,0),$J3096)</f>
        <v>0</v>
      </c>
      <c r="D3096" s="5">
        <f>INDEX('DCM CARDS LOOKUP - HIDDEN'!$O$4:$AE$8890,MATCH(Q3096,'DCM CARDS LOOKUP - HIDDEN'!$N$4:$N$8890,0),$J3096)</f>
        <v>0</v>
      </c>
      <c r="E3096" s="5">
        <f>INDEX('DCM CARDS LOOKUP - HIDDEN'!$O$4:$AE$8890,MATCH(R3096,'DCM CARDS LOOKUP - HIDDEN'!$N$4:$N$8890,0),$J3096)</f>
        <v>0</v>
      </c>
      <c r="F3096" s="5">
        <f>INDEX('DCM CARDS LOOKUP - HIDDEN'!$O$4:$AE$8890,MATCH(S3096,'DCM CARDS LOOKUP - HIDDEN'!$N$4:$N$8890,0),$J3096)</f>
        <v>0</v>
      </c>
      <c r="G3096" s="31"/>
      <c r="H3096" s="35"/>
      <c r="J3096" s="4">
        <v>14</v>
      </c>
      <c r="O3096">
        <f>L3083*10000+M3083*100+B3081</f>
        <v>110501</v>
      </c>
      <c r="P3096">
        <f>L3083*10000+M3083*100+C3081</f>
        <v>110502</v>
      </c>
      <c r="Q3096">
        <f>L3083*10000+M3083*100+D3081</f>
        <v>110503</v>
      </c>
      <c r="R3096">
        <f>L3083*10000+M3083*100+E3061</f>
        <v>110504</v>
      </c>
      <c r="S3096">
        <f>L3083*10000+M3083*100+F3061</f>
        <v>110505</v>
      </c>
    </row>
    <row r="3097" spans="1:20" x14ac:dyDescent="0.2">
      <c r="A3097" s="2"/>
      <c r="B3097" s="5"/>
      <c r="C3097" s="5"/>
      <c r="D3097" s="5"/>
      <c r="E3097" s="5"/>
      <c r="F3097" s="5"/>
      <c r="G3097" s="5"/>
      <c r="H3097" s="5"/>
      <c r="J3097" s="13"/>
    </row>
    <row r="3098" spans="1:20" x14ac:dyDescent="0.2">
      <c r="A3098" s="6"/>
      <c r="B3098" s="7">
        <v>1</v>
      </c>
      <c r="C3098" s="7">
        <v>2</v>
      </c>
      <c r="D3098" s="7">
        <v>3</v>
      </c>
      <c r="E3098" s="7">
        <v>4</v>
      </c>
      <c r="F3098" s="7">
        <v>5</v>
      </c>
      <c r="G3098" s="7">
        <v>6</v>
      </c>
      <c r="H3098" s="7">
        <v>9</v>
      </c>
      <c r="J3098" s="13"/>
    </row>
    <row r="3101" spans="1:20" x14ac:dyDescent="0.2">
      <c r="A3101" s="1" t="str">
        <f>"Version "&amp;L3103&amp;"; Task"&amp;M3103</f>
        <v>Version 11; Task6</v>
      </c>
      <c r="B3101" s="4">
        <v>1</v>
      </c>
      <c r="C3101" s="4">
        <v>2</v>
      </c>
      <c r="D3101" s="4">
        <v>3</v>
      </c>
      <c r="E3101" s="4">
        <f>E3081</f>
        <v>4</v>
      </c>
      <c r="F3101" s="4">
        <f>F3081</f>
        <v>5</v>
      </c>
      <c r="G3101" s="4">
        <v>6</v>
      </c>
      <c r="J3101" s="13"/>
    </row>
    <row r="3102" spans="1:20" ht="15" customHeight="1" x14ac:dyDescent="0.2">
      <c r="A3102" s="11" t="s">
        <v>8</v>
      </c>
      <c r="B3102" s="12" t="s">
        <v>9</v>
      </c>
      <c r="C3102" s="12" t="s">
        <v>10</v>
      </c>
      <c r="D3102" s="12" t="s">
        <v>11</v>
      </c>
      <c r="E3102" s="20" t="s">
        <v>21</v>
      </c>
      <c r="F3102" s="20" t="s">
        <v>22</v>
      </c>
      <c r="G3102" s="20"/>
      <c r="H3102" s="34" t="s">
        <v>15</v>
      </c>
      <c r="J3102" s="13"/>
      <c r="L3102" t="s">
        <v>12</v>
      </c>
      <c r="M3102" t="s">
        <v>1</v>
      </c>
    </row>
    <row r="3103" spans="1:20" x14ac:dyDescent="0.2">
      <c r="A3103" s="10" t="str">
        <f>INDEX(REFERENCE!$B$2:$J$2,1,'EXAMPLE OF CHOICE CARDS'!J3103)</f>
        <v>Type</v>
      </c>
      <c r="B3103" s="5" t="str">
        <f>INDEX('DCM CARDS LOOKUP - HIDDEN'!$O$4:$AE$8890,MATCH(O3103,'DCM CARDS LOOKUP - HIDDEN'!$N$4:$N$8890,0),$J3103)</f>
        <v>Topicals</v>
      </c>
      <c r="C3103" s="5" t="str">
        <f>INDEX('DCM CARDS LOOKUP - HIDDEN'!$O$4:$AE$8890,MATCH(P3103,'DCM CARDS LOOKUP - HIDDEN'!$N$4:$N$8890,0),$J3103)</f>
        <v>Topicals</v>
      </c>
      <c r="D3103" s="5" t="str">
        <f>INDEX('DCM CARDS LOOKUP - HIDDEN'!$O$4:$AE$8890,MATCH(Q3103,'DCM CARDS LOOKUP - HIDDEN'!$N$4:$N$8890,0),$J3103)</f>
        <v>Topicals</v>
      </c>
      <c r="E3103" s="5" t="str">
        <f>INDEX('DCM CARDS LOOKUP - HIDDEN'!$O$4:$AE$8890,MATCH(R3103,'DCM CARDS LOOKUP - HIDDEN'!$N$4:$N$8890,0),$J3103)</f>
        <v>Pads</v>
      </c>
      <c r="F3103" s="5" t="str">
        <f>INDEX('DCM CARDS LOOKUP - HIDDEN'!$O$4:$AE$8890,MATCH(S3103,'DCM CARDS LOOKUP - HIDDEN'!$N$4:$N$8890,0),$J3103)</f>
        <v>Pads</v>
      </c>
      <c r="G3103" s="5" t="str">
        <f>INDEX('DCM CARDS LOOKUP - HIDDEN'!$O$4:$AE$8890,MATCH(T3103,'DCM CARDS LOOKUP - HIDDEN'!$N$4:$N$8890,0),$J3103)</f>
        <v>Pads</v>
      </c>
      <c r="H3103" s="35"/>
      <c r="J3103" s="4">
        <v>1</v>
      </c>
      <c r="L3103">
        <f>IF(M3083=15,L3083+1,L3083)</f>
        <v>11</v>
      </c>
      <c r="M3103">
        <f>IF(M3083&lt;15,M3083+1,1)</f>
        <v>6</v>
      </c>
      <c r="O3103">
        <f>L3103*10000+M3103*100+B3101</f>
        <v>110601</v>
      </c>
      <c r="P3103">
        <f>L3103*10000+M3103*100+C3101</f>
        <v>110602</v>
      </c>
      <c r="Q3103">
        <f>L3103*10000+M3103*100+D3101</f>
        <v>110603</v>
      </c>
      <c r="R3103">
        <f>L3103*10000+M3103*100+E3081</f>
        <v>110604</v>
      </c>
      <c r="S3103">
        <f>L3103*10000+M3103*100+F3081</f>
        <v>110605</v>
      </c>
      <c r="T3103">
        <f>L3103*10000+M3103*100+G3081</f>
        <v>110606</v>
      </c>
    </row>
    <row r="3104" spans="1:20" x14ac:dyDescent="0.2">
      <c r="A3104" s="10" t="str">
        <f>INDEX(REFERENCE!$B$2:$J$2,1,'EXAMPLE OF CHOICE CARDS'!J3104)</f>
        <v>Brand</v>
      </c>
      <c r="B3104" s="5" t="str">
        <f>INDEX('DCM CARDS LOOKUP - HIDDEN'!$O$4:$AE$8890,MATCH(O3104,'DCM CARDS LOOKUP - HIDDEN'!$N$4:$N$8890,0),$J3104)</f>
        <v>Equate</v>
      </c>
      <c r="C3104" s="5" t="str">
        <f>INDEX('DCM CARDS LOOKUP - HIDDEN'!$O$4:$AE$8890,MATCH(P3104,'DCM CARDS LOOKUP - HIDDEN'!$N$4:$N$8890,0),$J3104)</f>
        <v>Tiger Balm</v>
      </c>
      <c r="D3104" s="5" t="str">
        <f>INDEX('DCM CARDS LOOKUP - HIDDEN'!$O$4:$AE$8890,MATCH(Q3104,'DCM CARDS LOOKUP - HIDDEN'!$N$4:$N$8890,0),$J3104)</f>
        <v>Arnicare</v>
      </c>
      <c r="E3104" s="5" t="str">
        <f>INDEX('DCM CARDS LOOKUP - HIDDEN'!$O$4:$AE$8890,MATCH(R3104,'DCM CARDS LOOKUP - HIDDEN'!$N$4:$N$8890,0),$J3104)</f>
        <v>Icy Hot</v>
      </c>
      <c r="F3104" s="5" t="str">
        <f>INDEX('DCM CARDS LOOKUP - HIDDEN'!$O$4:$AE$8890,MATCH(S3104,'DCM CARDS LOOKUP - HIDDEN'!$N$4:$N$8890,0),$J3104)</f>
        <v xml:space="preserve">Biofreeze  </v>
      </c>
      <c r="G3104" s="5" t="str">
        <f>INDEX('DCM CARDS LOOKUP - HIDDEN'!$O$4:$AE$8890,MATCH(T3104,'DCM CARDS LOOKUP - HIDDEN'!$N$4:$N$8890,0),$J3104)</f>
        <v>Vicks Vapopatch</v>
      </c>
      <c r="H3104" s="35"/>
      <c r="J3104" s="4">
        <v>2</v>
      </c>
      <c r="O3104">
        <f>L3103*10000+M3103*100+B3101</f>
        <v>110601</v>
      </c>
      <c r="P3104">
        <f>L3103*10000+M3103*100+C3101</f>
        <v>110602</v>
      </c>
      <c r="Q3104">
        <f>L3103*10000+M3103*100+D3101</f>
        <v>110603</v>
      </c>
      <c r="R3104">
        <f>L3103*10000+M3103*100+E3081</f>
        <v>110604</v>
      </c>
      <c r="S3104">
        <f>L3103*10000+M3103*100+F3081</f>
        <v>110605</v>
      </c>
      <c r="T3104">
        <f>L3103*10000+M3103*100+G3081</f>
        <v>110606</v>
      </c>
    </row>
    <row r="3105" spans="1:20" ht="28.5" x14ac:dyDescent="0.2">
      <c r="A3105" s="10" t="str">
        <f>INDEX(REFERENCE!$B$2:$J$2,1,'EXAMPLE OF CHOICE CARDS'!J3105)</f>
        <v>Sensation</v>
      </c>
      <c r="B3105" s="5" t="str">
        <f>INDEX('DCM CARDS LOOKUP - HIDDEN'!$O$4:$AE$8890,MATCH(O3105,'DCM CARDS LOOKUP - HIDDEN'!$N$4:$N$8890,0),$J3105)</f>
        <v>Lidocaine/numbing sensation</v>
      </c>
      <c r="C3105" s="5" t="str">
        <f>INDEX('DCM CARDS LOOKUP - HIDDEN'!$O$4:$AE$8890,MATCH(P3105,'DCM CARDS LOOKUP - HIDDEN'!$N$4:$N$8890,0),$J3105)</f>
        <v>Both hot and cold sensation</v>
      </c>
      <c r="D3105" s="5" t="str">
        <f>INDEX('DCM CARDS LOOKUP - HIDDEN'!$O$4:$AE$8890,MATCH(Q3105,'DCM CARDS LOOKUP - HIDDEN'!$N$4:$N$8890,0),$J3105)</f>
        <v>Cold sensation</v>
      </c>
      <c r="E3105" s="5" t="str">
        <f>INDEX('DCM CARDS LOOKUP - HIDDEN'!$O$4:$AE$8890,MATCH(R3105,'DCM CARDS LOOKUP - HIDDEN'!$N$4:$N$8890,0),$J3105)</f>
        <v>Lidocaine/numbing sensation</v>
      </c>
      <c r="F3105" s="5" t="str">
        <f>INDEX('DCM CARDS LOOKUP - HIDDEN'!$O$4:$AE$8890,MATCH(S3105,'DCM CARDS LOOKUP - HIDDEN'!$N$4:$N$8890,0),$J3105)</f>
        <v>No sensation/drug free/for circulation</v>
      </c>
      <c r="G3105" s="5" t="str">
        <f>INDEX('DCM CARDS LOOKUP - HIDDEN'!$O$4:$AE$8890,MATCH(T3105,'DCM CARDS LOOKUP - HIDDEN'!$N$4:$N$8890,0),$J3105)</f>
        <v>Both hot and cold sensation</v>
      </c>
      <c r="H3105" s="35"/>
      <c r="J3105" s="4">
        <v>3</v>
      </c>
      <c r="O3105">
        <f>L3103*10000+M3103*100+B3101</f>
        <v>110601</v>
      </c>
      <c r="P3105">
        <f>L3103*10000+M3103*100+C3101</f>
        <v>110602</v>
      </c>
      <c r="Q3105">
        <f>L3103*10000+M3103*100+D3101</f>
        <v>110603</v>
      </c>
      <c r="R3105">
        <f>L3103*10000+M3103*100+E3081</f>
        <v>110604</v>
      </c>
      <c r="S3105">
        <f>L3103*10000+M3103*100+F3081</f>
        <v>110605</v>
      </c>
      <c r="T3105">
        <f>L3103*10000+M3103*100+G3081</f>
        <v>110606</v>
      </c>
    </row>
    <row r="3106" spans="1:20" x14ac:dyDescent="0.2">
      <c r="A3106" s="10" t="str">
        <f>INDEX(REFERENCE!$B$2:$J$2,1,'EXAMPLE OF CHOICE CARDS'!J3106)</f>
        <v>Treatment Area</v>
      </c>
      <c r="B3106" s="5" t="str">
        <f>INDEX('DCM CARDS LOOKUP - HIDDEN'!$O$4:$AE$8890,MATCH(O3106,'DCM CARDS LOOKUP - HIDDEN'!$N$4:$N$8890,0),$J3106)</f>
        <v>-</v>
      </c>
      <c r="C3106" s="5" t="str">
        <f>INDEX('DCM CARDS LOOKUP - HIDDEN'!$O$4:$AE$8890,MATCH(P3106,'DCM CARDS LOOKUP - HIDDEN'!$N$4:$N$8890,0),$J3106)</f>
        <v>-</v>
      </c>
      <c r="D3106" s="5" t="str">
        <f>INDEX('DCM CARDS LOOKUP - HIDDEN'!$O$4:$AE$8890,MATCH(Q3106,'DCM CARDS LOOKUP - HIDDEN'!$N$4:$N$8890,0),$J3106)</f>
        <v>-</v>
      </c>
      <c r="E3106" s="5" t="str">
        <f>INDEX('DCM CARDS LOOKUP - HIDDEN'!$O$4:$AE$8890,MATCH(R3106,'DCM CARDS LOOKUP - HIDDEN'!$N$4:$N$8890,0),$J3106)</f>
        <v>Neck</v>
      </c>
      <c r="F3106" s="5" t="str">
        <f>INDEX('DCM CARDS LOOKUP - HIDDEN'!$O$4:$AE$8890,MATCH(S3106,'DCM CARDS LOOKUP - HIDDEN'!$N$4:$N$8890,0),$J3106)</f>
        <v>Hands (arthritis)</v>
      </c>
      <c r="G3106" s="5" t="str">
        <f>INDEX('DCM CARDS LOOKUP - HIDDEN'!$O$4:$AE$8890,MATCH(T3106,'DCM CARDS LOOKUP - HIDDEN'!$N$4:$N$8890,0),$J3106)</f>
        <v>Chest</v>
      </c>
      <c r="H3106" s="35"/>
      <c r="J3106" s="4">
        <v>4</v>
      </c>
      <c r="O3106">
        <f>L3103*10000+M3103*100+B3101</f>
        <v>110601</v>
      </c>
      <c r="P3106">
        <f>L3103*10000+M3103*100+C3101</f>
        <v>110602</v>
      </c>
      <c r="Q3106">
        <f>L3103*10000+M3103*100+D3101</f>
        <v>110603</v>
      </c>
      <c r="R3106">
        <f>L3103*10000+M3103*100+E3081</f>
        <v>110604</v>
      </c>
      <c r="S3106">
        <f>L3103*10000+M3103*100+F3081</f>
        <v>110605</v>
      </c>
      <c r="T3106">
        <f>L3103*10000+M3103*100+G3081</f>
        <v>110606</v>
      </c>
    </row>
    <row r="3107" spans="1:20" x14ac:dyDescent="0.2">
      <c r="A3107" s="10" t="str">
        <f>INDEX(REFERENCE!$B$2:$J$2,1,'EXAMPLE OF CHOICE CARDS'!J3107)</f>
        <v>Format</v>
      </c>
      <c r="B3107" s="5" t="str">
        <f>INDEX('DCM CARDS LOOKUP - HIDDEN'!$O$4:$AE$8890,MATCH(O3107,'DCM CARDS LOOKUP - HIDDEN'!$N$4:$N$8890,0),$J3107)</f>
        <v>Cream</v>
      </c>
      <c r="C3107" s="5" t="str">
        <f>INDEX('DCM CARDS LOOKUP - HIDDEN'!$O$4:$AE$8890,MATCH(P3107,'DCM CARDS LOOKUP - HIDDEN'!$N$4:$N$8890,0),$J3107)</f>
        <v>Roll-on</v>
      </c>
      <c r="D3107" s="5" t="str">
        <f>INDEX('DCM CARDS LOOKUP - HIDDEN'!$O$4:$AE$8890,MATCH(Q3107,'DCM CARDS LOOKUP - HIDDEN'!$N$4:$N$8890,0),$J3107)</f>
        <v>Liquid</v>
      </c>
      <c r="E3107" s="5" t="str">
        <f>INDEX('DCM CARDS LOOKUP - HIDDEN'!$O$4:$AE$8890,MATCH(R3107,'DCM CARDS LOOKUP - HIDDEN'!$N$4:$N$8890,0),$J3107)</f>
        <v>Single use pads/patches</v>
      </c>
      <c r="F3107" s="5" t="str">
        <f>INDEX('DCM CARDS LOOKUP - HIDDEN'!$O$4:$AE$8890,MATCH(S3107,'DCM CARDS LOOKUP - HIDDEN'!$N$4:$N$8890,0),$J3107)</f>
        <v>Single use pads/patches</v>
      </c>
      <c r="G3107" s="5" t="str">
        <f>INDEX('DCM CARDS LOOKUP - HIDDEN'!$O$4:$AE$8890,MATCH(T3107,'DCM CARDS LOOKUP - HIDDEN'!$N$4:$N$8890,0),$J3107)</f>
        <v>Single use pads/patches</v>
      </c>
      <c r="H3107" s="35"/>
      <c r="J3107" s="4">
        <v>5</v>
      </c>
      <c r="O3107">
        <f>L3103*10000+M3103*100+B3101</f>
        <v>110601</v>
      </c>
      <c r="P3107">
        <f>L3103*10000+M3103*100+C3101</f>
        <v>110602</v>
      </c>
      <c r="Q3107">
        <f>L3103*10000+M3103*100+D3101</f>
        <v>110603</v>
      </c>
      <c r="R3107">
        <f>L3103*10000+M3103*100+E3081</f>
        <v>110604</v>
      </c>
      <c r="S3107">
        <f>L3103*10000+M3103*100+F3081</f>
        <v>110605</v>
      </c>
      <c r="T3107">
        <f>L3103*10000+M3103*100+G3081</f>
        <v>110606</v>
      </c>
    </row>
    <row r="3108" spans="1:20" x14ac:dyDescent="0.2">
      <c r="A3108" s="10" t="str">
        <f>INDEX(REFERENCE!$B$2:$J$2,1,'EXAMPLE OF CHOICE CARDS'!J3108)</f>
        <v>Count</v>
      </c>
      <c r="B3108" s="5" t="str">
        <f>INDEX('DCM CARDS LOOKUP - HIDDEN'!$O$4:$AE$8890,MATCH(O3108,'DCM CARDS LOOKUP - HIDDEN'!$N$4:$N$8890,0),$J3108)</f>
        <v>3.5 oz</v>
      </c>
      <c r="C3108" s="5" t="str">
        <f>INDEX('DCM CARDS LOOKUP - HIDDEN'!$O$4:$AE$8890,MATCH(P3108,'DCM CARDS LOOKUP - HIDDEN'!$N$4:$N$8890,0),$J3108)</f>
        <v>4 oz</v>
      </c>
      <c r="D3108" s="5" t="str">
        <f>INDEX('DCM CARDS LOOKUP - HIDDEN'!$O$4:$AE$8890,MATCH(Q3108,'DCM CARDS LOOKUP - HIDDEN'!$N$4:$N$8890,0),$J3108)</f>
        <v>2.5 oz</v>
      </c>
      <c r="E3108" s="5" t="str">
        <f>INDEX('DCM CARDS LOOKUP - HIDDEN'!$O$4:$AE$8890,MATCH(R3108,'DCM CARDS LOOKUP - HIDDEN'!$N$4:$N$8890,0),$J3108)</f>
        <v>6 count</v>
      </c>
      <c r="F3108" s="5" t="str">
        <f>INDEX('DCM CARDS LOOKUP - HIDDEN'!$O$4:$AE$8890,MATCH(S3108,'DCM CARDS LOOKUP - HIDDEN'!$N$4:$N$8890,0),$J3108)</f>
        <v>5 count</v>
      </c>
      <c r="G3108" s="5" t="str">
        <f>INDEX('DCM CARDS LOOKUP - HIDDEN'!$O$4:$AE$8890,MATCH(T3108,'DCM CARDS LOOKUP - HIDDEN'!$N$4:$N$8890,0),$J3108)</f>
        <v>4 count</v>
      </c>
      <c r="H3108" s="35"/>
      <c r="J3108" s="4">
        <v>6</v>
      </c>
      <c r="O3108">
        <f>L3103*10000+M3103*100+B3101</f>
        <v>110601</v>
      </c>
      <c r="P3108">
        <f>L3103*10000+M3103*100+C3101</f>
        <v>110602</v>
      </c>
      <c r="Q3108">
        <f>L3103*10000+M3103*100+D3101</f>
        <v>110603</v>
      </c>
      <c r="R3108">
        <f>L3103*10000+M3103*100+E3081</f>
        <v>110604</v>
      </c>
      <c r="S3108">
        <f>L3103*10000+M3103*100+F3081</f>
        <v>110605</v>
      </c>
      <c r="T3108">
        <f>L3103*10000+M3103*100+G3081</f>
        <v>110606</v>
      </c>
    </row>
    <row r="3109" spans="1:20" ht="15" customHeight="1" x14ac:dyDescent="0.2">
      <c r="A3109" s="10" t="str">
        <f>INDEX(REFERENCE!$B$2:$J$2,1,'EXAMPLE OF CHOICE CARDS'!J3109)</f>
        <v>Price</v>
      </c>
      <c r="B3109" s="29">
        <f>INDEX('DCM CARDS LOOKUP - HIDDEN'!$O$4:$AE$8890,MATCH(O3109,'DCM CARDS LOOKUP - HIDDEN'!$N$4:$N$8890,0),$J3109)</f>
        <v>13.88</v>
      </c>
      <c r="C3109" s="29">
        <f>INDEX('DCM CARDS LOOKUP - HIDDEN'!$O$4:$AE$8890,MATCH(P3109,'DCM CARDS LOOKUP - HIDDEN'!$N$4:$N$8890,0),$J3109)</f>
        <v>22</v>
      </c>
      <c r="D3109" s="29">
        <f>INDEX('DCM CARDS LOOKUP - HIDDEN'!$O$4:$AE$8890,MATCH(Q3109,'DCM CARDS LOOKUP - HIDDEN'!$N$4:$N$8890,0),$J3109)</f>
        <v>5.75</v>
      </c>
      <c r="E3109" s="29">
        <f>INDEX('DCM CARDS LOOKUP - HIDDEN'!$O$4:$AE$8890,MATCH(R3109,'DCM CARDS LOOKUP - HIDDEN'!$N$4:$N$8890,0),$J3109)</f>
        <v>21.5</v>
      </c>
      <c r="F3109" s="29">
        <f>INDEX('DCM CARDS LOOKUP - HIDDEN'!$O$4:$AE$8890,MATCH(S3109,'DCM CARDS LOOKUP - HIDDEN'!$N$4:$N$8890,0),$J3109)</f>
        <v>8.93</v>
      </c>
      <c r="G3109" s="29">
        <f>INDEX('DCM CARDS LOOKUP - HIDDEN'!$O$4:$AE$8890,MATCH(T3109,'DCM CARDS LOOKUP - HIDDEN'!$N$4:$N$8890,0),$J3109)</f>
        <v>13</v>
      </c>
      <c r="H3109" s="35"/>
      <c r="J3109" s="4">
        <v>7</v>
      </c>
      <c r="O3109">
        <f>L3103*10000+M3103*100+B3101</f>
        <v>110601</v>
      </c>
      <c r="P3109">
        <f>L3103*10000+M3103*100+C3101</f>
        <v>110602</v>
      </c>
      <c r="Q3109">
        <f>L3103*10000+M3103*100+D3101</f>
        <v>110603</v>
      </c>
      <c r="R3109">
        <f>L3103*10000+M3103*100+E3081</f>
        <v>110604</v>
      </c>
      <c r="S3109">
        <f>L3103*10000+M3103*100+F3081</f>
        <v>110605</v>
      </c>
      <c r="T3109">
        <f>L3103*10000+M3103*100+G3081</f>
        <v>110606</v>
      </c>
    </row>
    <row r="3110" spans="1:20" ht="15" customHeight="1" x14ac:dyDescent="0.2">
      <c r="A3110" s="10" t="str">
        <f>INDEX(REFERENCE!$B$2:$J$2,1,'EXAMPLE OF CHOICE CARDS'!J3110)</f>
        <v>Review Rating</v>
      </c>
      <c r="B3110" s="5" t="str">
        <f>INDEX('DCM CARDS LOOKUP - HIDDEN'!$O$4:$AE$8890,MATCH(O3110,'DCM CARDS LOOKUP - HIDDEN'!$N$4:$N$8890,0),$J3110)</f>
        <v>4.5 stars</v>
      </c>
      <c r="C3110" s="5" t="str">
        <f>INDEX('DCM CARDS LOOKUP - HIDDEN'!$O$4:$AE$8890,MATCH(P3110,'DCM CARDS LOOKUP - HIDDEN'!$N$4:$N$8890,0),$J3110)</f>
        <v>4.5 stars</v>
      </c>
      <c r="D3110" s="5" t="str">
        <f>INDEX('DCM CARDS LOOKUP - HIDDEN'!$O$4:$AE$8890,MATCH(Q3110,'DCM CARDS LOOKUP - HIDDEN'!$N$4:$N$8890,0),$J3110)</f>
        <v>4.6 stars</v>
      </c>
      <c r="E3110" s="5" t="str">
        <f>INDEX('DCM CARDS LOOKUP - HIDDEN'!$O$4:$AE$8890,MATCH(R3110,'DCM CARDS LOOKUP - HIDDEN'!$N$4:$N$8890,0),$J3110)</f>
        <v>4.6 stars</v>
      </c>
      <c r="F3110" s="5" t="str">
        <f>INDEX('DCM CARDS LOOKUP - HIDDEN'!$O$4:$AE$8890,MATCH(S3110,'DCM CARDS LOOKUP - HIDDEN'!$N$4:$N$8890,0),$J3110)</f>
        <v>4.8 stars</v>
      </c>
      <c r="G3110" s="5" t="str">
        <f>INDEX('DCM CARDS LOOKUP - HIDDEN'!$O$4:$AE$8890,MATCH(T3110,'DCM CARDS LOOKUP - HIDDEN'!$N$4:$N$8890,0),$J3110)</f>
        <v>4.6 stars</v>
      </c>
      <c r="H3110" s="35"/>
      <c r="J3110" s="4">
        <v>8</v>
      </c>
      <c r="O3110">
        <f>L3103*10000+M3103*100+B3101</f>
        <v>110601</v>
      </c>
      <c r="P3110">
        <f>L3103*10000+M3103*100+C3101</f>
        <v>110602</v>
      </c>
      <c r="Q3110">
        <f>L3103*10000+M3103*100+D3101</f>
        <v>110603</v>
      </c>
      <c r="R3110">
        <f>L3103*10000+M3103*100+E3081</f>
        <v>110604</v>
      </c>
      <c r="S3110">
        <f>L3103*10000+M3103*100+F3081</f>
        <v>110605</v>
      </c>
      <c r="T3110">
        <f>L3103*10000+M3103*100+G3081</f>
        <v>110606</v>
      </c>
    </row>
    <row r="3111" spans="1:20" ht="15" customHeight="1" x14ac:dyDescent="0.2">
      <c r="A3111" s="10" t="str">
        <f>INDEX(REFERENCE!$B$2:$J$2,1,'EXAMPLE OF CHOICE CARDS'!J3111)</f>
        <v>Number of Reviews</v>
      </c>
      <c r="B3111" s="30">
        <f>INDEX('DCM CARDS LOOKUP - HIDDEN'!$O$4:$AE$8890,MATCH(O3111,'DCM CARDS LOOKUP - HIDDEN'!$N$4:$N$8890,0),$J3111)</f>
        <v>4500</v>
      </c>
      <c r="C3111" s="30">
        <f>INDEX('DCM CARDS LOOKUP - HIDDEN'!$O$4:$AE$8890,MATCH(P3111,'DCM CARDS LOOKUP - HIDDEN'!$N$4:$N$8890,0),$J3111)</f>
        <v>1250</v>
      </c>
      <c r="D3111" s="30">
        <f>INDEX('DCM CARDS LOOKUP - HIDDEN'!$O$4:$AE$8890,MATCH(Q3111,'DCM CARDS LOOKUP - HIDDEN'!$N$4:$N$8890,0),$J3111)</f>
        <v>1250</v>
      </c>
      <c r="E3111" s="30">
        <f>INDEX('DCM CARDS LOOKUP - HIDDEN'!$O$4:$AE$8890,MATCH(R3111,'DCM CARDS LOOKUP - HIDDEN'!$N$4:$N$8890,0),$J3111)</f>
        <v>4500</v>
      </c>
      <c r="F3111" s="30">
        <f>INDEX('DCM CARDS LOOKUP - HIDDEN'!$O$4:$AE$8890,MATCH(S3111,'DCM CARDS LOOKUP - HIDDEN'!$N$4:$N$8890,0),$J3111)</f>
        <v>4500</v>
      </c>
      <c r="G3111" s="30">
        <f>INDEX('DCM CARDS LOOKUP - HIDDEN'!$O$4:$AE$8890,MATCH(T3111,'DCM CARDS LOOKUP - HIDDEN'!$N$4:$N$8890,0),$J3111)</f>
        <v>1250</v>
      </c>
      <c r="H3111" s="35"/>
      <c r="J3111" s="4">
        <v>9</v>
      </c>
      <c r="O3111">
        <f>L3103*10000+M3103*100+B3101</f>
        <v>110601</v>
      </c>
      <c r="P3111">
        <f>L3103*10000+M3103*100+C3101</f>
        <v>110602</v>
      </c>
      <c r="Q3111">
        <f>L3103*10000+M3103*100+D3101</f>
        <v>110603</v>
      </c>
      <c r="R3111">
        <f>L3103*10000+M3103*100+E3081</f>
        <v>110604</v>
      </c>
      <c r="S3111">
        <f>L3103*10000+M3103*100+F3081</f>
        <v>110605</v>
      </c>
      <c r="T3111">
        <f>L3103*10000+M3103*100+G3081</f>
        <v>110606</v>
      </c>
    </row>
    <row r="3112" spans="1:20" ht="15" hidden="1" customHeight="1" x14ac:dyDescent="0.2">
      <c r="A3112" s="10" t="e">
        <f>INDEX(REFERENCE!$B$2:$J$2,1,'EXAMPLE OF CHOICE CARDS'!J3112)</f>
        <v>#REF!</v>
      </c>
      <c r="B3112" s="5">
        <f>INDEX('DCM CARDS LOOKUP - HIDDEN'!$O$4:$AE$8890,MATCH(O3112,'DCM CARDS LOOKUP - HIDDEN'!$N$4:$N$8890,0),$J3112)</f>
        <v>0</v>
      </c>
      <c r="C3112" s="5">
        <f>INDEX('DCM CARDS LOOKUP - HIDDEN'!$O$4:$AE$8890,MATCH(P3112,'DCM CARDS LOOKUP - HIDDEN'!$N$4:$N$8890,0),$J3112)</f>
        <v>0</v>
      </c>
      <c r="D3112" s="5">
        <f>INDEX('DCM CARDS LOOKUP - HIDDEN'!$O$4:$AE$8890,MATCH(Q3112,'DCM CARDS LOOKUP - HIDDEN'!$N$4:$N$8890,0),$J3112)</f>
        <v>0</v>
      </c>
      <c r="E3112" s="5">
        <f>INDEX('DCM CARDS LOOKUP - HIDDEN'!$O$4:$AE$8890,MATCH(R3112,'DCM CARDS LOOKUP - HIDDEN'!$N$4:$N$8890,0),$J3112)</f>
        <v>0</v>
      </c>
      <c r="F3112" s="5">
        <f>INDEX('DCM CARDS LOOKUP - HIDDEN'!$O$4:$AE$8890,MATCH(S3112,'DCM CARDS LOOKUP - HIDDEN'!$N$4:$N$8890,0),$J3112)</f>
        <v>0</v>
      </c>
      <c r="G3112" s="31"/>
      <c r="H3112" s="35"/>
      <c r="J3112" s="4">
        <v>10</v>
      </c>
      <c r="O3112">
        <f>L3103*10000+M3103*100+B3101</f>
        <v>110601</v>
      </c>
      <c r="P3112">
        <f>L3103*10000+M3103*100+C3101</f>
        <v>110602</v>
      </c>
      <c r="Q3112">
        <f>L3103*10000+M3103*100+D3101</f>
        <v>110603</v>
      </c>
      <c r="R3112">
        <f>L3103*10000+M3103*100+E3081</f>
        <v>110604</v>
      </c>
      <c r="S3112">
        <f>L3103*10000+M3103*100+F3081</f>
        <v>110605</v>
      </c>
    </row>
    <row r="3113" spans="1:20" ht="15" hidden="1" customHeight="1" x14ac:dyDescent="0.2">
      <c r="A3113" s="10" t="e">
        <f>INDEX(REFERENCE!$B$2:$J$2,1,'EXAMPLE OF CHOICE CARDS'!J3113)</f>
        <v>#REF!</v>
      </c>
      <c r="B3113" s="5">
        <f>INDEX('DCM CARDS LOOKUP - HIDDEN'!$O$4:$AE$8890,MATCH(O3113,'DCM CARDS LOOKUP - HIDDEN'!$N$4:$N$8890,0),$J3113)</f>
        <v>0</v>
      </c>
      <c r="C3113" s="5">
        <f>INDEX('DCM CARDS LOOKUP - HIDDEN'!$O$4:$AE$8890,MATCH(P3113,'DCM CARDS LOOKUP - HIDDEN'!$N$4:$N$8890,0),$J3113)</f>
        <v>0</v>
      </c>
      <c r="D3113" s="5">
        <f>INDEX('DCM CARDS LOOKUP - HIDDEN'!$O$4:$AE$8890,MATCH(Q3113,'DCM CARDS LOOKUP - HIDDEN'!$N$4:$N$8890,0),$J3113)</f>
        <v>0</v>
      </c>
      <c r="E3113" s="5">
        <f>INDEX('DCM CARDS LOOKUP - HIDDEN'!$O$4:$AE$8890,MATCH(R3113,'DCM CARDS LOOKUP - HIDDEN'!$N$4:$N$8890,0),$J3113)</f>
        <v>0</v>
      </c>
      <c r="F3113" s="5">
        <f>INDEX('DCM CARDS LOOKUP - HIDDEN'!$O$4:$AE$8890,MATCH(S3113,'DCM CARDS LOOKUP - HIDDEN'!$N$4:$N$8890,0),$J3113)</f>
        <v>0</v>
      </c>
      <c r="G3113" s="31"/>
      <c r="H3113" s="35"/>
      <c r="J3113" s="4">
        <v>11</v>
      </c>
      <c r="O3113">
        <f>L3103*10000+M3103*100+B3101</f>
        <v>110601</v>
      </c>
      <c r="P3113">
        <f>L3103*10000+M3103*100+C3101</f>
        <v>110602</v>
      </c>
      <c r="Q3113">
        <f>L3103*10000+M3103*100+D3101</f>
        <v>110603</v>
      </c>
      <c r="R3113">
        <f>L3103*10000+M3103*100+E3081</f>
        <v>110604</v>
      </c>
      <c r="S3113">
        <f>L3103*10000+M3103*100+F3081</f>
        <v>110605</v>
      </c>
    </row>
    <row r="3114" spans="1:20" ht="15" hidden="1" customHeight="1" x14ac:dyDescent="0.2">
      <c r="A3114" s="10" t="e">
        <f>INDEX(REFERENCE!$B$2:$J$2,1,'EXAMPLE OF CHOICE CARDS'!J3114)</f>
        <v>#REF!</v>
      </c>
      <c r="B3114" s="5">
        <f>INDEX('DCM CARDS LOOKUP - HIDDEN'!$O$4:$AE$8890,MATCH(O3114,'DCM CARDS LOOKUP - HIDDEN'!$N$4:$N$8890,0),$J3114)</f>
        <v>0</v>
      </c>
      <c r="C3114" s="5">
        <f>INDEX('DCM CARDS LOOKUP - HIDDEN'!$O$4:$AE$8890,MATCH(P3114,'DCM CARDS LOOKUP - HIDDEN'!$N$4:$N$8890,0),$J3114)</f>
        <v>0</v>
      </c>
      <c r="D3114" s="5">
        <f>INDEX('DCM CARDS LOOKUP - HIDDEN'!$O$4:$AE$8890,MATCH(Q3114,'DCM CARDS LOOKUP - HIDDEN'!$N$4:$N$8890,0),$J3114)</f>
        <v>0</v>
      </c>
      <c r="E3114" s="5">
        <f>INDEX('DCM CARDS LOOKUP - HIDDEN'!$O$4:$AE$8890,MATCH(R3114,'DCM CARDS LOOKUP - HIDDEN'!$N$4:$N$8890,0),$J3114)</f>
        <v>0</v>
      </c>
      <c r="F3114" s="5">
        <f>INDEX('DCM CARDS LOOKUP - HIDDEN'!$O$4:$AE$8890,MATCH(S3114,'DCM CARDS LOOKUP - HIDDEN'!$N$4:$N$8890,0),$J3114)</f>
        <v>0</v>
      </c>
      <c r="G3114" s="31"/>
      <c r="H3114" s="35"/>
      <c r="J3114" s="4">
        <v>12</v>
      </c>
      <c r="O3114">
        <f>L3103*10000+M3103*100+B3101</f>
        <v>110601</v>
      </c>
      <c r="P3114">
        <f>L3103*10000+M3103*100+C3101</f>
        <v>110602</v>
      </c>
      <c r="Q3114">
        <f>L3103*10000+M3103*100+D3101</f>
        <v>110603</v>
      </c>
      <c r="R3114">
        <f>L3103*10000+M3103*100+E3081</f>
        <v>110604</v>
      </c>
      <c r="S3114">
        <f>L3103*10000+M3103*100+F3081</f>
        <v>110605</v>
      </c>
    </row>
    <row r="3115" spans="1:20" ht="15" hidden="1" customHeight="1" x14ac:dyDescent="0.2">
      <c r="A3115" s="10" t="e">
        <f>INDEX(REFERENCE!$B$2:$J$2,1,'EXAMPLE OF CHOICE CARDS'!J3115)</f>
        <v>#REF!</v>
      </c>
      <c r="B3115" s="5">
        <f>INDEX('DCM CARDS LOOKUP - HIDDEN'!$O$4:$AE$8890,MATCH(O3115,'DCM CARDS LOOKUP - HIDDEN'!$N$4:$N$8890,0),$J3115)</f>
        <v>0</v>
      </c>
      <c r="C3115" s="5">
        <f>INDEX('DCM CARDS LOOKUP - HIDDEN'!$O$4:$AE$8890,MATCH(P3115,'DCM CARDS LOOKUP - HIDDEN'!$N$4:$N$8890,0),$J3115)</f>
        <v>0</v>
      </c>
      <c r="D3115" s="5">
        <f>INDEX('DCM CARDS LOOKUP - HIDDEN'!$O$4:$AE$8890,MATCH(Q3115,'DCM CARDS LOOKUP - HIDDEN'!$N$4:$N$8890,0),$J3115)</f>
        <v>0</v>
      </c>
      <c r="E3115" s="5">
        <f>INDEX('DCM CARDS LOOKUP - HIDDEN'!$O$4:$AE$8890,MATCH(R3115,'DCM CARDS LOOKUP - HIDDEN'!$N$4:$N$8890,0),$J3115)</f>
        <v>0</v>
      </c>
      <c r="F3115" s="5">
        <f>INDEX('DCM CARDS LOOKUP - HIDDEN'!$O$4:$AE$8890,MATCH(S3115,'DCM CARDS LOOKUP - HIDDEN'!$N$4:$N$8890,0),$J3115)</f>
        <v>0</v>
      </c>
      <c r="G3115" s="31"/>
      <c r="H3115" s="35"/>
      <c r="J3115" s="4">
        <v>13</v>
      </c>
      <c r="O3115">
        <f>L3103*10000+M3103*100+B3101</f>
        <v>110601</v>
      </c>
      <c r="P3115">
        <f>L3103*10000+M3103*100+C3101</f>
        <v>110602</v>
      </c>
      <c r="Q3115">
        <f>L3103*10000+M3103*100+D3101</f>
        <v>110603</v>
      </c>
      <c r="R3115">
        <f>L3103*10000+M3103*100+E3081</f>
        <v>110604</v>
      </c>
      <c r="S3115">
        <f>L3103*10000+M3103*100+F3081</f>
        <v>110605</v>
      </c>
    </row>
    <row r="3116" spans="1:20" ht="15" hidden="1" customHeight="1" x14ac:dyDescent="0.2">
      <c r="A3116" s="10" t="e">
        <f>INDEX(REFERENCE!$B$2:$J$2,1,'EXAMPLE OF CHOICE CARDS'!J3116)</f>
        <v>#REF!</v>
      </c>
      <c r="B3116" s="5">
        <f>INDEX('DCM CARDS LOOKUP - HIDDEN'!$O$4:$AE$8890,MATCH(O3116,'DCM CARDS LOOKUP - HIDDEN'!$N$4:$N$8890,0),$J3116)</f>
        <v>0</v>
      </c>
      <c r="C3116" s="5">
        <f>INDEX('DCM CARDS LOOKUP - HIDDEN'!$O$4:$AE$8890,MATCH(P3116,'DCM CARDS LOOKUP - HIDDEN'!$N$4:$N$8890,0),$J3116)</f>
        <v>0</v>
      </c>
      <c r="D3116" s="5">
        <f>INDEX('DCM CARDS LOOKUP - HIDDEN'!$O$4:$AE$8890,MATCH(Q3116,'DCM CARDS LOOKUP - HIDDEN'!$N$4:$N$8890,0),$J3116)</f>
        <v>0</v>
      </c>
      <c r="E3116" s="5">
        <f>INDEX('DCM CARDS LOOKUP - HIDDEN'!$O$4:$AE$8890,MATCH(R3116,'DCM CARDS LOOKUP - HIDDEN'!$N$4:$N$8890,0),$J3116)</f>
        <v>0</v>
      </c>
      <c r="F3116" s="5">
        <f>INDEX('DCM CARDS LOOKUP - HIDDEN'!$O$4:$AE$8890,MATCH(S3116,'DCM CARDS LOOKUP - HIDDEN'!$N$4:$N$8890,0),$J3116)</f>
        <v>0</v>
      </c>
      <c r="G3116" s="31"/>
      <c r="H3116" s="35"/>
      <c r="J3116" s="4">
        <v>14</v>
      </c>
      <c r="O3116">
        <f>L3103*10000+M3103*100+B3101</f>
        <v>110601</v>
      </c>
      <c r="P3116">
        <f>L3103*10000+M3103*100+C3101</f>
        <v>110602</v>
      </c>
      <c r="Q3116">
        <f>L3103*10000+M3103*100+D3101</f>
        <v>110603</v>
      </c>
      <c r="R3116">
        <f>L3103*10000+M3103*100+E3081</f>
        <v>110604</v>
      </c>
      <c r="S3116">
        <f>L3103*10000+M3103*100+F3081</f>
        <v>110605</v>
      </c>
    </row>
    <row r="3117" spans="1:20" x14ac:dyDescent="0.2">
      <c r="A3117" s="2"/>
      <c r="B3117" s="5"/>
      <c r="C3117" s="5"/>
      <c r="D3117" s="5"/>
      <c r="E3117" s="5"/>
      <c r="F3117" s="5"/>
      <c r="G3117" s="5"/>
      <c r="H3117" s="5"/>
      <c r="J3117" s="13"/>
    </row>
    <row r="3118" spans="1:20" x14ac:dyDescent="0.2">
      <c r="A3118" s="6"/>
      <c r="B3118" s="7">
        <v>1</v>
      </c>
      <c r="C3118" s="7">
        <v>2</v>
      </c>
      <c r="D3118" s="7">
        <v>3</v>
      </c>
      <c r="E3118" s="7">
        <v>4</v>
      </c>
      <c r="F3118" s="7">
        <v>5</v>
      </c>
      <c r="G3118" s="7">
        <v>6</v>
      </c>
      <c r="H3118" s="7">
        <v>9</v>
      </c>
      <c r="J3118" s="13"/>
    </row>
    <row r="3121" spans="1:20" x14ac:dyDescent="0.2">
      <c r="A3121" s="1" t="str">
        <f>"Version "&amp;L3123&amp;"; Task"&amp;M3123</f>
        <v>Version 11; Task7</v>
      </c>
      <c r="B3121" s="4">
        <v>1</v>
      </c>
      <c r="C3121" s="4">
        <v>2</v>
      </c>
      <c r="D3121" s="4">
        <v>3</v>
      </c>
      <c r="E3121" s="4">
        <f>E3101</f>
        <v>4</v>
      </c>
      <c r="F3121" s="4">
        <f>F3101</f>
        <v>5</v>
      </c>
      <c r="G3121" s="4">
        <v>6</v>
      </c>
      <c r="J3121" s="13"/>
    </row>
    <row r="3122" spans="1:20" ht="15" customHeight="1" x14ac:dyDescent="0.2">
      <c r="A3122" s="11" t="s">
        <v>8</v>
      </c>
      <c r="B3122" s="12" t="s">
        <v>9</v>
      </c>
      <c r="C3122" s="12" t="s">
        <v>10</v>
      </c>
      <c r="D3122" s="12" t="s">
        <v>11</v>
      </c>
      <c r="E3122" s="20" t="s">
        <v>21</v>
      </c>
      <c r="F3122" s="20" t="s">
        <v>22</v>
      </c>
      <c r="G3122" s="20"/>
      <c r="H3122" s="34" t="s">
        <v>15</v>
      </c>
      <c r="J3122" s="13"/>
      <c r="L3122" t="s">
        <v>12</v>
      </c>
      <c r="M3122" t="s">
        <v>1</v>
      </c>
    </row>
    <row r="3123" spans="1:20" x14ac:dyDescent="0.2">
      <c r="A3123" s="10" t="str">
        <f>INDEX(REFERENCE!$B$2:$J$2,1,'EXAMPLE OF CHOICE CARDS'!J3123)</f>
        <v>Type</v>
      </c>
      <c r="B3123" s="5" t="str">
        <f>INDEX('DCM CARDS LOOKUP - HIDDEN'!$O$4:$AE$8890,MATCH(O3123,'DCM CARDS LOOKUP - HIDDEN'!$N$4:$N$8890,0),$J3123)</f>
        <v>Pads</v>
      </c>
      <c r="C3123" s="5" t="str">
        <f>INDEX('DCM CARDS LOOKUP - HIDDEN'!$O$4:$AE$8890,MATCH(P3123,'DCM CARDS LOOKUP - HIDDEN'!$N$4:$N$8890,0),$J3123)</f>
        <v>Pads</v>
      </c>
      <c r="D3123" s="5" t="str">
        <f>INDEX('DCM CARDS LOOKUP - HIDDEN'!$O$4:$AE$8890,MATCH(Q3123,'DCM CARDS LOOKUP - HIDDEN'!$N$4:$N$8890,0),$J3123)</f>
        <v>Topicals</v>
      </c>
      <c r="E3123" s="5" t="str">
        <f>INDEX('DCM CARDS LOOKUP - HIDDEN'!$O$4:$AE$8890,MATCH(R3123,'DCM CARDS LOOKUP - HIDDEN'!$N$4:$N$8890,0),$J3123)</f>
        <v>Topicals</v>
      </c>
      <c r="F3123" s="5" t="str">
        <f>INDEX('DCM CARDS LOOKUP - HIDDEN'!$O$4:$AE$8890,MATCH(S3123,'DCM CARDS LOOKUP - HIDDEN'!$N$4:$N$8890,0),$J3123)</f>
        <v>Topicals</v>
      </c>
      <c r="G3123" s="5" t="str">
        <f>INDEX('DCM CARDS LOOKUP - HIDDEN'!$O$4:$AE$8890,MATCH(T3123,'DCM CARDS LOOKUP - HIDDEN'!$N$4:$N$8890,0),$J3123)</f>
        <v>Pads</v>
      </c>
      <c r="H3123" s="35"/>
      <c r="J3123" s="4">
        <v>1</v>
      </c>
      <c r="L3123">
        <f>IF(M3103=15,L3103+1,L3103)</f>
        <v>11</v>
      </c>
      <c r="M3123">
        <f>IF(M3103&lt;15,M3103+1,1)</f>
        <v>7</v>
      </c>
      <c r="O3123">
        <f>L3123*10000+M3123*100+B3121</f>
        <v>110701</v>
      </c>
      <c r="P3123">
        <f>L3123*10000+M3123*100+C3121</f>
        <v>110702</v>
      </c>
      <c r="Q3123">
        <f>L3123*10000+M3123*100+D3121</f>
        <v>110703</v>
      </c>
      <c r="R3123">
        <f>L3123*10000+M3123*100+E3101</f>
        <v>110704</v>
      </c>
      <c r="S3123">
        <f>L3123*10000+M3123*100+F3101</f>
        <v>110705</v>
      </c>
      <c r="T3123">
        <f>L3123*10000+M3123*100+G3101</f>
        <v>110706</v>
      </c>
    </row>
    <row r="3124" spans="1:20" x14ac:dyDescent="0.2">
      <c r="A3124" s="10" t="str">
        <f>INDEX(REFERENCE!$B$2:$J$2,1,'EXAMPLE OF CHOICE CARDS'!J3124)</f>
        <v>Brand</v>
      </c>
      <c r="B3124" s="5" t="str">
        <f>INDEX('DCM CARDS LOOKUP - HIDDEN'!$O$4:$AE$8890,MATCH(O3124,'DCM CARDS LOOKUP - HIDDEN'!$N$4:$N$8890,0),$J3124)</f>
        <v>Salonpas</v>
      </c>
      <c r="C3124" s="5" t="str">
        <f>INDEX('DCM CARDS LOOKUP - HIDDEN'!$O$4:$AE$8890,MATCH(P3124,'DCM CARDS LOOKUP - HIDDEN'!$N$4:$N$8890,0),$J3124)</f>
        <v>Be Koool</v>
      </c>
      <c r="D3124" s="5" t="str">
        <f>INDEX('DCM CARDS LOOKUP - HIDDEN'!$O$4:$AE$8890,MATCH(Q3124,'DCM CARDS LOOKUP - HIDDEN'!$N$4:$N$8890,0),$J3124)</f>
        <v>Icy Hot</v>
      </c>
      <c r="E3124" s="5" t="str">
        <f>INDEX('DCM CARDS LOOKUP - HIDDEN'!$O$4:$AE$8890,MATCH(R3124,'DCM CARDS LOOKUP - HIDDEN'!$N$4:$N$8890,0),$J3124)</f>
        <v>Equate</v>
      </c>
      <c r="F3124" s="5" t="str">
        <f>INDEX('DCM CARDS LOOKUP - HIDDEN'!$O$4:$AE$8890,MATCH(S3124,'DCM CARDS LOOKUP - HIDDEN'!$N$4:$N$8890,0),$J3124)</f>
        <v>Store Brand</v>
      </c>
      <c r="G3124" s="5" t="str">
        <f>INDEX('DCM CARDS LOOKUP - HIDDEN'!$O$4:$AE$8890,MATCH(T3124,'DCM CARDS LOOKUP - HIDDEN'!$N$4:$N$8890,0),$J3124)</f>
        <v xml:space="preserve">Biofreeze  </v>
      </c>
      <c r="H3124" s="35"/>
      <c r="J3124" s="4">
        <v>2</v>
      </c>
      <c r="O3124">
        <f>L3123*10000+M3123*100+B3121</f>
        <v>110701</v>
      </c>
      <c r="P3124">
        <f>L3123*10000+M3123*100+C3121</f>
        <v>110702</v>
      </c>
      <c r="Q3124">
        <f>L3123*10000+M3123*100+D3121</f>
        <v>110703</v>
      </c>
      <c r="R3124">
        <f>L3123*10000+M3123*100+E3101</f>
        <v>110704</v>
      </c>
      <c r="S3124">
        <f>L3123*10000+M3123*100+F3101</f>
        <v>110705</v>
      </c>
      <c r="T3124">
        <f>L3123*10000+M3123*100+G3101</f>
        <v>110706</v>
      </c>
    </row>
    <row r="3125" spans="1:20" ht="28.5" x14ac:dyDescent="0.2">
      <c r="A3125" s="10" t="str">
        <f>INDEX(REFERENCE!$B$2:$J$2,1,'EXAMPLE OF CHOICE CARDS'!J3125)</f>
        <v>Sensation</v>
      </c>
      <c r="B3125" s="5" t="str">
        <f>INDEX('DCM CARDS LOOKUP - HIDDEN'!$O$4:$AE$8890,MATCH(O3125,'DCM CARDS LOOKUP - HIDDEN'!$N$4:$N$8890,0),$J3125)</f>
        <v>Cold sensation</v>
      </c>
      <c r="C3125" s="5" t="str">
        <f>INDEX('DCM CARDS LOOKUP - HIDDEN'!$O$4:$AE$8890,MATCH(P3125,'DCM CARDS LOOKUP - HIDDEN'!$N$4:$N$8890,0),$J3125)</f>
        <v>Hot sensation</v>
      </c>
      <c r="D3125" s="5" t="str">
        <f>INDEX('DCM CARDS LOOKUP - HIDDEN'!$O$4:$AE$8890,MATCH(Q3125,'DCM CARDS LOOKUP - HIDDEN'!$N$4:$N$8890,0),$J3125)</f>
        <v>Lidocaine/numbing sensation</v>
      </c>
      <c r="E3125" s="5" t="str">
        <f>INDEX('DCM CARDS LOOKUP - HIDDEN'!$O$4:$AE$8890,MATCH(R3125,'DCM CARDS LOOKUP - HIDDEN'!$N$4:$N$8890,0),$J3125)</f>
        <v>Hot sensation</v>
      </c>
      <c r="F3125" s="5" t="str">
        <f>INDEX('DCM CARDS LOOKUP - HIDDEN'!$O$4:$AE$8890,MATCH(S3125,'DCM CARDS LOOKUP - HIDDEN'!$N$4:$N$8890,0),$J3125)</f>
        <v>Both hot and cold sensation</v>
      </c>
      <c r="G3125" s="5" t="str">
        <f>INDEX('DCM CARDS LOOKUP - HIDDEN'!$O$4:$AE$8890,MATCH(T3125,'DCM CARDS LOOKUP - HIDDEN'!$N$4:$N$8890,0),$J3125)</f>
        <v>No sensation/drug free/for circulation</v>
      </c>
      <c r="H3125" s="35"/>
      <c r="J3125" s="4">
        <v>3</v>
      </c>
      <c r="O3125">
        <f>L3123*10000+M3123*100+B3121</f>
        <v>110701</v>
      </c>
      <c r="P3125">
        <f>L3123*10000+M3123*100+C3121</f>
        <v>110702</v>
      </c>
      <c r="Q3125">
        <f>L3123*10000+M3123*100+D3121</f>
        <v>110703</v>
      </c>
      <c r="R3125">
        <f>L3123*10000+M3123*100+E3101</f>
        <v>110704</v>
      </c>
      <c r="S3125">
        <f>L3123*10000+M3123*100+F3101</f>
        <v>110705</v>
      </c>
      <c r="T3125">
        <f>L3123*10000+M3123*100+G3101</f>
        <v>110706</v>
      </c>
    </row>
    <row r="3126" spans="1:20" x14ac:dyDescent="0.2">
      <c r="A3126" s="10" t="str">
        <f>INDEX(REFERENCE!$B$2:$J$2,1,'EXAMPLE OF CHOICE CARDS'!J3126)</f>
        <v>Treatment Area</v>
      </c>
      <c r="B3126" s="5" t="str">
        <f>INDEX('DCM CARDS LOOKUP - HIDDEN'!$O$4:$AE$8890,MATCH(O3126,'DCM CARDS LOOKUP - HIDDEN'!$N$4:$N$8890,0),$J3126)</f>
        <v>Hands (arthritis)</v>
      </c>
      <c r="C3126" s="5" t="str">
        <f>INDEX('DCM CARDS LOOKUP - HIDDEN'!$O$4:$AE$8890,MATCH(P3126,'DCM CARDS LOOKUP - HIDDEN'!$N$4:$N$8890,0),$J3126)</f>
        <v>Shoulder</v>
      </c>
      <c r="D3126" s="5" t="str">
        <f>INDEX('DCM CARDS LOOKUP - HIDDEN'!$O$4:$AE$8890,MATCH(Q3126,'DCM CARDS LOOKUP - HIDDEN'!$N$4:$N$8890,0),$J3126)</f>
        <v>-</v>
      </c>
      <c r="E3126" s="5" t="str">
        <f>INDEX('DCM CARDS LOOKUP - HIDDEN'!$O$4:$AE$8890,MATCH(R3126,'DCM CARDS LOOKUP - HIDDEN'!$N$4:$N$8890,0),$J3126)</f>
        <v>-</v>
      </c>
      <c r="F3126" s="5" t="str">
        <f>INDEX('DCM CARDS LOOKUP - HIDDEN'!$O$4:$AE$8890,MATCH(S3126,'DCM CARDS LOOKUP - HIDDEN'!$N$4:$N$8890,0),$J3126)</f>
        <v>-</v>
      </c>
      <c r="G3126" s="5" t="str">
        <f>INDEX('DCM CARDS LOOKUP - HIDDEN'!$O$4:$AE$8890,MATCH(T3126,'DCM CARDS LOOKUP - HIDDEN'!$N$4:$N$8890,0),$J3126)</f>
        <v>Chest</v>
      </c>
      <c r="H3126" s="35"/>
      <c r="J3126" s="4">
        <v>4</v>
      </c>
      <c r="O3126">
        <f>L3123*10000+M3123*100+B3121</f>
        <v>110701</v>
      </c>
      <c r="P3126">
        <f>L3123*10000+M3123*100+C3121</f>
        <v>110702</v>
      </c>
      <c r="Q3126">
        <f>L3123*10000+M3123*100+D3121</f>
        <v>110703</v>
      </c>
      <c r="R3126">
        <f>L3123*10000+M3123*100+E3101</f>
        <v>110704</v>
      </c>
      <c r="S3126">
        <f>L3123*10000+M3123*100+F3101</f>
        <v>110705</v>
      </c>
      <c r="T3126">
        <f>L3123*10000+M3123*100+G3101</f>
        <v>110706</v>
      </c>
    </row>
    <row r="3127" spans="1:20" x14ac:dyDescent="0.2">
      <c r="A3127" s="10" t="str">
        <f>INDEX(REFERENCE!$B$2:$J$2,1,'EXAMPLE OF CHOICE CARDS'!J3127)</f>
        <v>Format</v>
      </c>
      <c r="B3127" s="5" t="str">
        <f>INDEX('DCM CARDS LOOKUP - HIDDEN'!$O$4:$AE$8890,MATCH(O3127,'DCM CARDS LOOKUP - HIDDEN'!$N$4:$N$8890,0),$J3127)</f>
        <v>Single use pads/patches</v>
      </c>
      <c r="C3127" s="5" t="str">
        <f>INDEX('DCM CARDS LOOKUP - HIDDEN'!$O$4:$AE$8890,MATCH(P3127,'DCM CARDS LOOKUP - HIDDEN'!$N$4:$N$8890,0),$J3127)</f>
        <v>Single use pads/patches</v>
      </c>
      <c r="D3127" s="5" t="str">
        <f>INDEX('DCM CARDS LOOKUP - HIDDEN'!$O$4:$AE$8890,MATCH(Q3127,'DCM CARDS LOOKUP - HIDDEN'!$N$4:$N$8890,0),$J3127)</f>
        <v>Liquid</v>
      </c>
      <c r="E3127" s="5" t="str">
        <f>INDEX('DCM CARDS LOOKUP - HIDDEN'!$O$4:$AE$8890,MATCH(R3127,'DCM CARDS LOOKUP - HIDDEN'!$N$4:$N$8890,0),$J3127)</f>
        <v>Gel</v>
      </c>
      <c r="F3127" s="5" t="str">
        <f>INDEX('DCM CARDS LOOKUP - HIDDEN'!$O$4:$AE$8890,MATCH(S3127,'DCM CARDS LOOKUP - HIDDEN'!$N$4:$N$8890,0),$J3127)</f>
        <v>Roll-on</v>
      </c>
      <c r="G3127" s="5" t="str">
        <f>INDEX('DCM CARDS LOOKUP - HIDDEN'!$O$4:$AE$8890,MATCH(T3127,'DCM CARDS LOOKUP - HIDDEN'!$N$4:$N$8890,0),$J3127)</f>
        <v>Single use pads/patches</v>
      </c>
      <c r="H3127" s="35"/>
      <c r="J3127" s="4">
        <v>5</v>
      </c>
      <c r="O3127">
        <f>L3123*10000+M3123*100+B3121</f>
        <v>110701</v>
      </c>
      <c r="P3127">
        <f>L3123*10000+M3123*100+C3121</f>
        <v>110702</v>
      </c>
      <c r="Q3127">
        <f>L3123*10000+M3123*100+D3121</f>
        <v>110703</v>
      </c>
      <c r="R3127">
        <f>L3123*10000+M3123*100+E3101</f>
        <v>110704</v>
      </c>
      <c r="S3127">
        <f>L3123*10000+M3123*100+F3101</f>
        <v>110705</v>
      </c>
      <c r="T3127">
        <f>L3123*10000+M3123*100+G3101</f>
        <v>110706</v>
      </c>
    </row>
    <row r="3128" spans="1:20" x14ac:dyDescent="0.2">
      <c r="A3128" s="10" t="str">
        <f>INDEX(REFERENCE!$B$2:$J$2,1,'EXAMPLE OF CHOICE CARDS'!J3128)</f>
        <v>Count</v>
      </c>
      <c r="B3128" s="5" t="str">
        <f>INDEX('DCM CARDS LOOKUP - HIDDEN'!$O$4:$AE$8890,MATCH(O3128,'DCM CARDS LOOKUP - HIDDEN'!$N$4:$N$8890,0),$J3128)</f>
        <v>2 count</v>
      </c>
      <c r="C3128" s="5" t="str">
        <f>INDEX('DCM CARDS LOOKUP - HIDDEN'!$O$4:$AE$8890,MATCH(P3128,'DCM CARDS LOOKUP - HIDDEN'!$N$4:$N$8890,0),$J3128)</f>
        <v>6 count</v>
      </c>
      <c r="D3128" s="5" t="str">
        <f>INDEX('DCM CARDS LOOKUP - HIDDEN'!$O$4:$AE$8890,MATCH(Q3128,'DCM CARDS LOOKUP - HIDDEN'!$N$4:$N$8890,0),$J3128)</f>
        <v>5.5 oz</v>
      </c>
      <c r="E3128" s="5" t="str">
        <f>INDEX('DCM CARDS LOOKUP - HIDDEN'!$O$4:$AE$8890,MATCH(R3128,'DCM CARDS LOOKUP - HIDDEN'!$N$4:$N$8890,0),$J3128)</f>
        <v>3.5 oz</v>
      </c>
      <c r="F3128" s="5" t="str">
        <f>INDEX('DCM CARDS LOOKUP - HIDDEN'!$O$4:$AE$8890,MATCH(S3128,'DCM CARDS LOOKUP - HIDDEN'!$N$4:$N$8890,0),$J3128)</f>
        <v>4.5 oz</v>
      </c>
      <c r="G3128" s="5" t="str">
        <f>INDEX('DCM CARDS LOOKUP - HIDDEN'!$O$4:$AE$8890,MATCH(T3128,'DCM CARDS LOOKUP - HIDDEN'!$N$4:$N$8890,0),$J3128)</f>
        <v>4 count</v>
      </c>
      <c r="H3128" s="35"/>
      <c r="J3128" s="4">
        <v>6</v>
      </c>
      <c r="O3128">
        <f>L3123*10000+M3123*100+B3121</f>
        <v>110701</v>
      </c>
      <c r="P3128">
        <f>L3123*10000+M3123*100+C3121</f>
        <v>110702</v>
      </c>
      <c r="Q3128">
        <f>L3123*10000+M3123*100+D3121</f>
        <v>110703</v>
      </c>
      <c r="R3128">
        <f>L3123*10000+M3123*100+E3101</f>
        <v>110704</v>
      </c>
      <c r="S3128">
        <f>L3123*10000+M3123*100+F3101</f>
        <v>110705</v>
      </c>
      <c r="T3128">
        <f>L3123*10000+M3123*100+G3101</f>
        <v>110706</v>
      </c>
    </row>
    <row r="3129" spans="1:20" ht="15" customHeight="1" x14ac:dyDescent="0.2">
      <c r="A3129" s="10" t="str">
        <f>INDEX(REFERENCE!$B$2:$J$2,1,'EXAMPLE OF CHOICE CARDS'!J3129)</f>
        <v>Price</v>
      </c>
      <c r="B3129" s="29">
        <f>INDEX('DCM CARDS LOOKUP - HIDDEN'!$O$4:$AE$8890,MATCH(O3129,'DCM CARDS LOOKUP - HIDDEN'!$N$4:$N$8890,0),$J3129)</f>
        <v>2.98</v>
      </c>
      <c r="C3129" s="29">
        <f>INDEX('DCM CARDS LOOKUP - HIDDEN'!$O$4:$AE$8890,MATCH(P3129,'DCM CARDS LOOKUP - HIDDEN'!$N$4:$N$8890,0),$J3129)</f>
        <v>10</v>
      </c>
      <c r="D3129" s="29">
        <f>INDEX('DCM CARDS LOOKUP - HIDDEN'!$O$4:$AE$8890,MATCH(Q3129,'DCM CARDS LOOKUP - HIDDEN'!$N$4:$N$8890,0),$J3129)</f>
        <v>17.47</v>
      </c>
      <c r="E3129" s="29">
        <f>INDEX('DCM CARDS LOOKUP - HIDDEN'!$O$4:$AE$8890,MATCH(R3129,'DCM CARDS LOOKUP - HIDDEN'!$N$4:$N$8890,0),$J3129)</f>
        <v>11.87</v>
      </c>
      <c r="F3129" s="29">
        <f>INDEX('DCM CARDS LOOKUP - HIDDEN'!$O$4:$AE$8890,MATCH(S3129,'DCM CARDS LOOKUP - HIDDEN'!$N$4:$N$8890,0),$J3129)</f>
        <v>14.99</v>
      </c>
      <c r="G3129" s="29">
        <f>INDEX('DCM CARDS LOOKUP - HIDDEN'!$O$4:$AE$8890,MATCH(T3129,'DCM CARDS LOOKUP - HIDDEN'!$N$4:$N$8890,0),$J3129)</f>
        <v>16.71</v>
      </c>
      <c r="H3129" s="35"/>
      <c r="J3129" s="4">
        <v>7</v>
      </c>
      <c r="O3129">
        <f>L3123*10000+M3123*100+B3121</f>
        <v>110701</v>
      </c>
      <c r="P3129">
        <f>L3123*10000+M3123*100+C3121</f>
        <v>110702</v>
      </c>
      <c r="Q3129">
        <f>L3123*10000+M3123*100+D3121</f>
        <v>110703</v>
      </c>
      <c r="R3129">
        <f>L3123*10000+M3123*100+E3101</f>
        <v>110704</v>
      </c>
      <c r="S3129">
        <f>L3123*10000+M3123*100+F3101</f>
        <v>110705</v>
      </c>
      <c r="T3129">
        <f>L3123*10000+M3123*100+G3101</f>
        <v>110706</v>
      </c>
    </row>
    <row r="3130" spans="1:20" ht="15" customHeight="1" x14ac:dyDescent="0.2">
      <c r="A3130" s="10" t="str">
        <f>INDEX(REFERENCE!$B$2:$J$2,1,'EXAMPLE OF CHOICE CARDS'!J3130)</f>
        <v>Review Rating</v>
      </c>
      <c r="B3130" s="5" t="str">
        <f>INDEX('DCM CARDS LOOKUP - HIDDEN'!$O$4:$AE$8890,MATCH(O3130,'DCM CARDS LOOKUP - HIDDEN'!$N$4:$N$8890,0),$J3130)</f>
        <v>4.5 stars</v>
      </c>
      <c r="C3130" s="5" t="str">
        <f>INDEX('DCM CARDS LOOKUP - HIDDEN'!$O$4:$AE$8890,MATCH(P3130,'DCM CARDS LOOKUP - HIDDEN'!$N$4:$N$8890,0),$J3130)</f>
        <v>4.6 stars</v>
      </c>
      <c r="D3130" s="5" t="str">
        <f>INDEX('DCM CARDS LOOKUP - HIDDEN'!$O$4:$AE$8890,MATCH(Q3130,'DCM CARDS LOOKUP - HIDDEN'!$N$4:$N$8890,0),$J3130)</f>
        <v>4.5 stars</v>
      </c>
      <c r="E3130" s="5" t="str">
        <f>INDEX('DCM CARDS LOOKUP - HIDDEN'!$O$4:$AE$8890,MATCH(R3130,'DCM CARDS LOOKUP - HIDDEN'!$N$4:$N$8890,0),$J3130)</f>
        <v>4.8 stars</v>
      </c>
      <c r="F3130" s="5" t="str">
        <f>INDEX('DCM CARDS LOOKUP - HIDDEN'!$O$4:$AE$8890,MATCH(S3130,'DCM CARDS LOOKUP - HIDDEN'!$N$4:$N$8890,0),$J3130)</f>
        <v>4.8 stars</v>
      </c>
      <c r="G3130" s="5" t="str">
        <f>INDEX('DCM CARDS LOOKUP - HIDDEN'!$O$4:$AE$8890,MATCH(T3130,'DCM CARDS LOOKUP - HIDDEN'!$N$4:$N$8890,0),$J3130)</f>
        <v>4.6 stars</v>
      </c>
      <c r="H3130" s="35"/>
      <c r="J3130" s="4">
        <v>8</v>
      </c>
      <c r="O3130">
        <f>L3123*10000+M3123*100+B3121</f>
        <v>110701</v>
      </c>
      <c r="P3130">
        <f>L3123*10000+M3123*100+C3121</f>
        <v>110702</v>
      </c>
      <c r="Q3130">
        <f>L3123*10000+M3123*100+D3121</f>
        <v>110703</v>
      </c>
      <c r="R3130">
        <f>L3123*10000+M3123*100+E3101</f>
        <v>110704</v>
      </c>
      <c r="S3130">
        <f>L3123*10000+M3123*100+F3101</f>
        <v>110705</v>
      </c>
      <c r="T3130">
        <f>L3123*10000+M3123*100+G3101</f>
        <v>110706</v>
      </c>
    </row>
    <row r="3131" spans="1:20" ht="15" customHeight="1" x14ac:dyDescent="0.2">
      <c r="A3131" s="10" t="str">
        <f>INDEX(REFERENCE!$B$2:$J$2,1,'EXAMPLE OF CHOICE CARDS'!J3131)</f>
        <v>Number of Reviews</v>
      </c>
      <c r="B3131" s="30">
        <f>INDEX('DCM CARDS LOOKUP - HIDDEN'!$O$4:$AE$8890,MATCH(O3131,'DCM CARDS LOOKUP - HIDDEN'!$N$4:$N$8890,0),$J3131)</f>
        <v>4500</v>
      </c>
      <c r="C3131" s="30">
        <f>INDEX('DCM CARDS LOOKUP - HIDDEN'!$O$4:$AE$8890,MATCH(P3131,'DCM CARDS LOOKUP - HIDDEN'!$N$4:$N$8890,0),$J3131)</f>
        <v>1250</v>
      </c>
      <c r="D3131" s="30">
        <f>INDEX('DCM CARDS LOOKUP - HIDDEN'!$O$4:$AE$8890,MATCH(Q3131,'DCM CARDS LOOKUP - HIDDEN'!$N$4:$N$8890,0),$J3131)</f>
        <v>4500</v>
      </c>
      <c r="E3131" s="30">
        <f>INDEX('DCM CARDS LOOKUP - HIDDEN'!$O$4:$AE$8890,MATCH(R3131,'DCM CARDS LOOKUP - HIDDEN'!$N$4:$N$8890,0),$J3131)</f>
        <v>1250</v>
      </c>
      <c r="F3131" s="30">
        <f>INDEX('DCM CARDS LOOKUP - HIDDEN'!$O$4:$AE$8890,MATCH(S3131,'DCM CARDS LOOKUP - HIDDEN'!$N$4:$N$8890,0),$J3131)</f>
        <v>1250</v>
      </c>
      <c r="G3131" s="30">
        <f>INDEX('DCM CARDS LOOKUP - HIDDEN'!$O$4:$AE$8890,MATCH(T3131,'DCM CARDS LOOKUP - HIDDEN'!$N$4:$N$8890,0),$J3131)</f>
        <v>4500</v>
      </c>
      <c r="H3131" s="35"/>
      <c r="J3131" s="4">
        <v>9</v>
      </c>
      <c r="O3131">
        <f>L3123*10000+M3123*100+B3121</f>
        <v>110701</v>
      </c>
      <c r="P3131">
        <f>L3123*10000+M3123*100+C3121</f>
        <v>110702</v>
      </c>
      <c r="Q3131">
        <f>L3123*10000+M3123*100+D3121</f>
        <v>110703</v>
      </c>
      <c r="R3131">
        <f>L3123*10000+M3123*100+E3101</f>
        <v>110704</v>
      </c>
      <c r="S3131">
        <f>L3123*10000+M3123*100+F3101</f>
        <v>110705</v>
      </c>
      <c r="T3131">
        <f>L3123*10000+M3123*100+G3101</f>
        <v>110706</v>
      </c>
    </row>
    <row r="3132" spans="1:20" ht="15" hidden="1" customHeight="1" x14ac:dyDescent="0.2">
      <c r="A3132" s="10" t="e">
        <f>INDEX(REFERENCE!$B$2:$J$2,1,'EXAMPLE OF CHOICE CARDS'!J3132)</f>
        <v>#REF!</v>
      </c>
      <c r="B3132" s="5">
        <f>INDEX('DCM CARDS LOOKUP - HIDDEN'!$O$4:$AE$8890,MATCH(O3132,'DCM CARDS LOOKUP - HIDDEN'!$N$4:$N$8890,0),$J3132)</f>
        <v>0</v>
      </c>
      <c r="C3132" s="5">
        <f>INDEX('DCM CARDS LOOKUP - HIDDEN'!$O$4:$AE$8890,MATCH(P3132,'DCM CARDS LOOKUP - HIDDEN'!$N$4:$N$8890,0),$J3132)</f>
        <v>0</v>
      </c>
      <c r="D3132" s="5">
        <f>INDEX('DCM CARDS LOOKUP - HIDDEN'!$O$4:$AE$8890,MATCH(Q3132,'DCM CARDS LOOKUP - HIDDEN'!$N$4:$N$8890,0),$J3132)</f>
        <v>0</v>
      </c>
      <c r="E3132" s="5">
        <f>INDEX('DCM CARDS LOOKUP - HIDDEN'!$O$4:$AE$8890,MATCH(R3132,'DCM CARDS LOOKUP - HIDDEN'!$N$4:$N$8890,0),$J3132)</f>
        <v>0</v>
      </c>
      <c r="F3132" s="5">
        <f>INDEX('DCM CARDS LOOKUP - HIDDEN'!$O$4:$AE$8890,MATCH(S3132,'DCM CARDS LOOKUP - HIDDEN'!$N$4:$N$8890,0),$J3132)</f>
        <v>0</v>
      </c>
      <c r="G3132" s="31"/>
      <c r="H3132" s="35"/>
      <c r="J3132" s="4">
        <v>10</v>
      </c>
      <c r="O3132">
        <f>L3123*10000+M3123*100+B3121</f>
        <v>110701</v>
      </c>
      <c r="P3132">
        <f>L3123*10000+M3123*100+C3121</f>
        <v>110702</v>
      </c>
      <c r="Q3132">
        <f>L3123*10000+M3123*100+D3121</f>
        <v>110703</v>
      </c>
      <c r="R3132">
        <f>L3123*10000+M3123*100+E3101</f>
        <v>110704</v>
      </c>
      <c r="S3132">
        <f>L3123*10000+M3123*100+F3101</f>
        <v>110705</v>
      </c>
    </row>
    <row r="3133" spans="1:20" ht="15" hidden="1" customHeight="1" x14ac:dyDescent="0.2">
      <c r="A3133" s="10" t="e">
        <f>INDEX(REFERENCE!$B$2:$J$2,1,'EXAMPLE OF CHOICE CARDS'!J3133)</f>
        <v>#REF!</v>
      </c>
      <c r="B3133" s="5">
        <f>INDEX('DCM CARDS LOOKUP - HIDDEN'!$O$4:$AE$8890,MATCH(O3133,'DCM CARDS LOOKUP - HIDDEN'!$N$4:$N$8890,0),$J3133)</f>
        <v>0</v>
      </c>
      <c r="C3133" s="5">
        <f>INDEX('DCM CARDS LOOKUP - HIDDEN'!$O$4:$AE$8890,MATCH(P3133,'DCM CARDS LOOKUP - HIDDEN'!$N$4:$N$8890,0),$J3133)</f>
        <v>0</v>
      </c>
      <c r="D3133" s="5">
        <f>INDEX('DCM CARDS LOOKUP - HIDDEN'!$O$4:$AE$8890,MATCH(Q3133,'DCM CARDS LOOKUP - HIDDEN'!$N$4:$N$8890,0),$J3133)</f>
        <v>0</v>
      </c>
      <c r="E3133" s="5">
        <f>INDEX('DCM CARDS LOOKUP - HIDDEN'!$O$4:$AE$8890,MATCH(R3133,'DCM CARDS LOOKUP - HIDDEN'!$N$4:$N$8890,0),$J3133)</f>
        <v>0</v>
      </c>
      <c r="F3133" s="5">
        <f>INDEX('DCM CARDS LOOKUP - HIDDEN'!$O$4:$AE$8890,MATCH(S3133,'DCM CARDS LOOKUP - HIDDEN'!$N$4:$N$8890,0),$J3133)</f>
        <v>0</v>
      </c>
      <c r="G3133" s="31"/>
      <c r="H3133" s="35"/>
      <c r="J3133" s="4">
        <v>11</v>
      </c>
      <c r="O3133">
        <f>L3123*10000+M3123*100+B3121</f>
        <v>110701</v>
      </c>
      <c r="P3133">
        <f>L3123*10000+M3123*100+C3121</f>
        <v>110702</v>
      </c>
      <c r="Q3133">
        <f>L3123*10000+M3123*100+D3121</f>
        <v>110703</v>
      </c>
      <c r="R3133">
        <f>L3123*10000+M3123*100+E3101</f>
        <v>110704</v>
      </c>
      <c r="S3133">
        <f>L3123*10000+M3123*100+F3101</f>
        <v>110705</v>
      </c>
    </row>
    <row r="3134" spans="1:20" ht="15" hidden="1" customHeight="1" x14ac:dyDescent="0.2">
      <c r="A3134" s="10" t="e">
        <f>INDEX(REFERENCE!$B$2:$J$2,1,'EXAMPLE OF CHOICE CARDS'!J3134)</f>
        <v>#REF!</v>
      </c>
      <c r="B3134" s="5">
        <f>INDEX('DCM CARDS LOOKUP - HIDDEN'!$O$4:$AE$8890,MATCH(O3134,'DCM CARDS LOOKUP - HIDDEN'!$N$4:$N$8890,0),$J3134)</f>
        <v>0</v>
      </c>
      <c r="C3134" s="5">
        <f>INDEX('DCM CARDS LOOKUP - HIDDEN'!$O$4:$AE$8890,MATCH(P3134,'DCM CARDS LOOKUP - HIDDEN'!$N$4:$N$8890,0),$J3134)</f>
        <v>0</v>
      </c>
      <c r="D3134" s="5">
        <f>INDEX('DCM CARDS LOOKUP - HIDDEN'!$O$4:$AE$8890,MATCH(Q3134,'DCM CARDS LOOKUP - HIDDEN'!$N$4:$N$8890,0),$J3134)</f>
        <v>0</v>
      </c>
      <c r="E3134" s="5">
        <f>INDEX('DCM CARDS LOOKUP - HIDDEN'!$O$4:$AE$8890,MATCH(R3134,'DCM CARDS LOOKUP - HIDDEN'!$N$4:$N$8890,0),$J3134)</f>
        <v>0</v>
      </c>
      <c r="F3134" s="5">
        <f>INDEX('DCM CARDS LOOKUP - HIDDEN'!$O$4:$AE$8890,MATCH(S3134,'DCM CARDS LOOKUP - HIDDEN'!$N$4:$N$8890,0),$J3134)</f>
        <v>0</v>
      </c>
      <c r="G3134" s="31"/>
      <c r="H3134" s="35"/>
      <c r="J3134" s="4">
        <v>12</v>
      </c>
      <c r="O3134">
        <f>L3123*10000+M3123*100+B3121</f>
        <v>110701</v>
      </c>
      <c r="P3134">
        <f>L3123*10000+M3123*100+C3121</f>
        <v>110702</v>
      </c>
      <c r="Q3134">
        <f>L3123*10000+M3123*100+D3121</f>
        <v>110703</v>
      </c>
      <c r="R3134">
        <f>L3123*10000+M3123*100+E3101</f>
        <v>110704</v>
      </c>
      <c r="S3134">
        <f>L3123*10000+M3123*100+F3101</f>
        <v>110705</v>
      </c>
    </row>
    <row r="3135" spans="1:20" ht="15" hidden="1" customHeight="1" x14ac:dyDescent="0.2">
      <c r="A3135" s="10" t="e">
        <f>INDEX(REFERENCE!$B$2:$J$2,1,'EXAMPLE OF CHOICE CARDS'!J3135)</f>
        <v>#REF!</v>
      </c>
      <c r="B3135" s="5">
        <f>INDEX('DCM CARDS LOOKUP - HIDDEN'!$O$4:$AE$8890,MATCH(O3135,'DCM CARDS LOOKUP - HIDDEN'!$N$4:$N$8890,0),$J3135)</f>
        <v>0</v>
      </c>
      <c r="C3135" s="5">
        <f>INDEX('DCM CARDS LOOKUP - HIDDEN'!$O$4:$AE$8890,MATCH(P3135,'DCM CARDS LOOKUP - HIDDEN'!$N$4:$N$8890,0),$J3135)</f>
        <v>0</v>
      </c>
      <c r="D3135" s="5">
        <f>INDEX('DCM CARDS LOOKUP - HIDDEN'!$O$4:$AE$8890,MATCH(Q3135,'DCM CARDS LOOKUP - HIDDEN'!$N$4:$N$8890,0),$J3135)</f>
        <v>0</v>
      </c>
      <c r="E3135" s="5">
        <f>INDEX('DCM CARDS LOOKUP - HIDDEN'!$O$4:$AE$8890,MATCH(R3135,'DCM CARDS LOOKUP - HIDDEN'!$N$4:$N$8890,0),$J3135)</f>
        <v>0</v>
      </c>
      <c r="F3135" s="5">
        <f>INDEX('DCM CARDS LOOKUP - HIDDEN'!$O$4:$AE$8890,MATCH(S3135,'DCM CARDS LOOKUP - HIDDEN'!$N$4:$N$8890,0),$J3135)</f>
        <v>0</v>
      </c>
      <c r="G3135" s="31"/>
      <c r="H3135" s="35"/>
      <c r="J3135" s="4">
        <v>13</v>
      </c>
      <c r="O3135">
        <f>L3123*10000+M3123*100+B3121</f>
        <v>110701</v>
      </c>
      <c r="P3135">
        <f>L3123*10000+M3123*100+C3121</f>
        <v>110702</v>
      </c>
      <c r="Q3135">
        <f>L3123*10000+M3123*100+D3121</f>
        <v>110703</v>
      </c>
      <c r="R3135">
        <f>L3123*10000+M3123*100+E3101</f>
        <v>110704</v>
      </c>
      <c r="S3135">
        <f>L3123*10000+M3123*100+F3101</f>
        <v>110705</v>
      </c>
    </row>
    <row r="3136" spans="1:20" ht="15" hidden="1" customHeight="1" x14ac:dyDescent="0.2">
      <c r="A3136" s="10" t="e">
        <f>INDEX(REFERENCE!$B$2:$J$2,1,'EXAMPLE OF CHOICE CARDS'!J3136)</f>
        <v>#REF!</v>
      </c>
      <c r="B3136" s="5">
        <f>INDEX('DCM CARDS LOOKUP - HIDDEN'!$O$4:$AE$8890,MATCH(O3136,'DCM CARDS LOOKUP - HIDDEN'!$N$4:$N$8890,0),$J3136)</f>
        <v>0</v>
      </c>
      <c r="C3136" s="5">
        <f>INDEX('DCM CARDS LOOKUP - HIDDEN'!$O$4:$AE$8890,MATCH(P3136,'DCM CARDS LOOKUP - HIDDEN'!$N$4:$N$8890,0),$J3136)</f>
        <v>0</v>
      </c>
      <c r="D3136" s="5">
        <f>INDEX('DCM CARDS LOOKUP - HIDDEN'!$O$4:$AE$8890,MATCH(Q3136,'DCM CARDS LOOKUP - HIDDEN'!$N$4:$N$8890,0),$J3136)</f>
        <v>0</v>
      </c>
      <c r="E3136" s="5">
        <f>INDEX('DCM CARDS LOOKUP - HIDDEN'!$O$4:$AE$8890,MATCH(R3136,'DCM CARDS LOOKUP - HIDDEN'!$N$4:$N$8890,0),$J3136)</f>
        <v>0</v>
      </c>
      <c r="F3136" s="5">
        <f>INDEX('DCM CARDS LOOKUP - HIDDEN'!$O$4:$AE$8890,MATCH(S3136,'DCM CARDS LOOKUP - HIDDEN'!$N$4:$N$8890,0),$J3136)</f>
        <v>0</v>
      </c>
      <c r="G3136" s="31"/>
      <c r="H3136" s="35"/>
      <c r="J3136" s="4">
        <v>14</v>
      </c>
      <c r="O3136">
        <f>L3123*10000+M3123*100+B3121</f>
        <v>110701</v>
      </c>
      <c r="P3136">
        <f>L3123*10000+M3123*100+C3121</f>
        <v>110702</v>
      </c>
      <c r="Q3136">
        <f>L3123*10000+M3123*100+D3121</f>
        <v>110703</v>
      </c>
      <c r="R3136">
        <f>L3123*10000+M3123*100+E3101</f>
        <v>110704</v>
      </c>
      <c r="S3136">
        <f>L3123*10000+M3123*100+F3101</f>
        <v>110705</v>
      </c>
    </row>
    <row r="3137" spans="1:20" x14ac:dyDescent="0.2">
      <c r="A3137" s="2"/>
      <c r="B3137" s="5"/>
      <c r="C3137" s="5"/>
      <c r="D3137" s="5"/>
      <c r="E3137" s="5"/>
      <c r="F3137" s="5"/>
      <c r="G3137" s="5"/>
      <c r="H3137" s="5"/>
      <c r="J3137" s="13"/>
    </row>
    <row r="3138" spans="1:20" x14ac:dyDescent="0.2">
      <c r="A3138" s="6"/>
      <c r="B3138" s="7">
        <v>1</v>
      </c>
      <c r="C3138" s="7">
        <v>2</v>
      </c>
      <c r="D3138" s="7">
        <v>3</v>
      </c>
      <c r="E3138" s="7">
        <v>4</v>
      </c>
      <c r="F3138" s="7">
        <v>5</v>
      </c>
      <c r="G3138" s="7">
        <v>6</v>
      </c>
      <c r="H3138" s="7">
        <v>9</v>
      </c>
      <c r="J3138" s="13"/>
    </row>
    <row r="3141" spans="1:20" x14ac:dyDescent="0.2">
      <c r="A3141" s="1" t="str">
        <f>"Version "&amp;L3143&amp;"; Task"&amp;M3143</f>
        <v>Version 11; Task8</v>
      </c>
      <c r="B3141" s="4">
        <v>1</v>
      </c>
      <c r="C3141" s="4">
        <v>2</v>
      </c>
      <c r="D3141" s="4">
        <v>3</v>
      </c>
      <c r="E3141" s="4">
        <f>E3121</f>
        <v>4</v>
      </c>
      <c r="F3141" s="4">
        <f>F3121</f>
        <v>5</v>
      </c>
      <c r="G3141" s="4">
        <v>6</v>
      </c>
      <c r="J3141" s="13"/>
    </row>
    <row r="3142" spans="1:20" ht="15" customHeight="1" x14ac:dyDescent="0.2">
      <c r="A3142" s="11" t="s">
        <v>8</v>
      </c>
      <c r="B3142" s="12" t="s">
        <v>9</v>
      </c>
      <c r="C3142" s="12" t="s">
        <v>10</v>
      </c>
      <c r="D3142" s="12" t="s">
        <v>11</v>
      </c>
      <c r="E3142" s="20" t="s">
        <v>21</v>
      </c>
      <c r="F3142" s="20" t="s">
        <v>22</v>
      </c>
      <c r="G3142" s="20"/>
      <c r="H3142" s="34" t="s">
        <v>15</v>
      </c>
      <c r="J3142" s="13"/>
      <c r="L3142" t="s">
        <v>12</v>
      </c>
      <c r="M3142" t="s">
        <v>1</v>
      </c>
    </row>
    <row r="3143" spans="1:20" x14ac:dyDescent="0.2">
      <c r="A3143" s="10" t="str">
        <f>INDEX(REFERENCE!$B$2:$J$2,1,'EXAMPLE OF CHOICE CARDS'!J3143)</f>
        <v>Type</v>
      </c>
      <c r="B3143" s="5" t="str">
        <f>INDEX('DCM CARDS LOOKUP - HIDDEN'!$O$4:$AE$8890,MATCH(O3143,'DCM CARDS LOOKUP - HIDDEN'!$N$4:$N$8890,0),$J3143)</f>
        <v>Pads</v>
      </c>
      <c r="C3143" s="5" t="str">
        <f>INDEX('DCM CARDS LOOKUP - HIDDEN'!$O$4:$AE$8890,MATCH(P3143,'DCM CARDS LOOKUP - HIDDEN'!$N$4:$N$8890,0),$J3143)</f>
        <v>Topicals</v>
      </c>
      <c r="D3143" s="5" t="str">
        <f>INDEX('DCM CARDS LOOKUP - HIDDEN'!$O$4:$AE$8890,MATCH(Q3143,'DCM CARDS LOOKUP - HIDDEN'!$N$4:$N$8890,0),$J3143)</f>
        <v>Topicals</v>
      </c>
      <c r="E3143" s="5" t="str">
        <f>INDEX('DCM CARDS LOOKUP - HIDDEN'!$O$4:$AE$8890,MATCH(R3143,'DCM CARDS LOOKUP - HIDDEN'!$N$4:$N$8890,0),$J3143)</f>
        <v>Topicals</v>
      </c>
      <c r="F3143" s="5" t="str">
        <f>INDEX('DCM CARDS LOOKUP - HIDDEN'!$O$4:$AE$8890,MATCH(S3143,'DCM CARDS LOOKUP - HIDDEN'!$N$4:$N$8890,0),$J3143)</f>
        <v>Pads</v>
      </c>
      <c r="G3143" s="5" t="str">
        <f>INDEX('DCM CARDS LOOKUP - HIDDEN'!$O$4:$AE$8890,MATCH(T3143,'DCM CARDS LOOKUP - HIDDEN'!$N$4:$N$8890,0),$J3143)</f>
        <v>Topicals</v>
      </c>
      <c r="H3143" s="35"/>
      <c r="J3143" s="4">
        <v>1</v>
      </c>
      <c r="L3143">
        <f>IF(M3123=15,L3123+1,L3123)</f>
        <v>11</v>
      </c>
      <c r="M3143">
        <f>IF(M3123&lt;15,M3123+1,1)</f>
        <v>8</v>
      </c>
      <c r="O3143">
        <f>L3143*10000+M3143*100+B3141</f>
        <v>110801</v>
      </c>
      <c r="P3143">
        <f>L3143*10000+M3143*100+C3141</f>
        <v>110802</v>
      </c>
      <c r="Q3143">
        <f>L3143*10000+M3143*100+D3141</f>
        <v>110803</v>
      </c>
      <c r="R3143">
        <f>L3143*10000+M3143*100+E3121</f>
        <v>110804</v>
      </c>
      <c r="S3143">
        <f>L3143*10000+M3143*100+F3121</f>
        <v>110805</v>
      </c>
      <c r="T3143">
        <f>L3143*10000+M3143*100+G3121</f>
        <v>110806</v>
      </c>
    </row>
    <row r="3144" spans="1:20" x14ac:dyDescent="0.2">
      <c r="A3144" s="10" t="str">
        <f>INDEX(REFERENCE!$B$2:$J$2,1,'EXAMPLE OF CHOICE CARDS'!J3144)</f>
        <v>Brand</v>
      </c>
      <c r="B3144" s="5" t="str">
        <f>INDEX('DCM CARDS LOOKUP - HIDDEN'!$O$4:$AE$8890,MATCH(O3144,'DCM CARDS LOOKUP - HIDDEN'!$N$4:$N$8890,0),$J3144)</f>
        <v>Bengay</v>
      </c>
      <c r="C3144" s="5" t="str">
        <f>INDEX('DCM CARDS LOOKUP - HIDDEN'!$O$4:$AE$8890,MATCH(P3144,'DCM CARDS LOOKUP - HIDDEN'!$N$4:$N$8890,0),$J3144)</f>
        <v>Arnicare</v>
      </c>
      <c r="D3144" s="5" t="str">
        <f>INDEX('DCM CARDS LOOKUP - HIDDEN'!$O$4:$AE$8890,MATCH(Q3144,'DCM CARDS LOOKUP - HIDDEN'!$N$4:$N$8890,0),$J3144)</f>
        <v>Motrin</v>
      </c>
      <c r="E3144" s="5" t="str">
        <f>INDEX('DCM CARDS LOOKUP - HIDDEN'!$O$4:$AE$8890,MATCH(R3144,'DCM CARDS LOOKUP - HIDDEN'!$N$4:$N$8890,0),$J3144)</f>
        <v>Aspercreme</v>
      </c>
      <c r="F3144" s="5" t="str">
        <f>INDEX('DCM CARDS LOOKUP - HIDDEN'!$O$4:$AE$8890,MATCH(S3144,'DCM CARDS LOOKUP - HIDDEN'!$N$4:$N$8890,0),$J3144)</f>
        <v>Equate</v>
      </c>
      <c r="G3144" s="5" t="str">
        <f>INDEX('DCM CARDS LOOKUP - HIDDEN'!$O$4:$AE$8890,MATCH(T3144,'DCM CARDS LOOKUP - HIDDEN'!$N$4:$N$8890,0),$J3144)</f>
        <v>Voltaren</v>
      </c>
      <c r="H3144" s="35"/>
      <c r="J3144" s="4">
        <v>2</v>
      </c>
      <c r="O3144">
        <f>L3143*10000+M3143*100+B3141</f>
        <v>110801</v>
      </c>
      <c r="P3144">
        <f>L3143*10000+M3143*100+C3141</f>
        <v>110802</v>
      </c>
      <c r="Q3144">
        <f>L3143*10000+M3143*100+D3141</f>
        <v>110803</v>
      </c>
      <c r="R3144">
        <f>L3143*10000+M3143*100+E3121</f>
        <v>110804</v>
      </c>
      <c r="S3144">
        <f>L3143*10000+M3143*100+F3121</f>
        <v>110805</v>
      </c>
      <c r="T3144">
        <f>L3143*10000+M3143*100+G3121</f>
        <v>110806</v>
      </c>
    </row>
    <row r="3145" spans="1:20" x14ac:dyDescent="0.2">
      <c r="A3145" s="10" t="str">
        <f>INDEX(REFERENCE!$B$2:$J$2,1,'EXAMPLE OF CHOICE CARDS'!J3145)</f>
        <v>Sensation</v>
      </c>
      <c r="B3145" s="5" t="str">
        <f>INDEX('DCM CARDS LOOKUP - HIDDEN'!$O$4:$AE$8890,MATCH(O3145,'DCM CARDS LOOKUP - HIDDEN'!$N$4:$N$8890,0),$J3145)</f>
        <v>Lidocaine/numbing sensation</v>
      </c>
      <c r="C3145" s="5" t="str">
        <f>INDEX('DCM CARDS LOOKUP - HIDDEN'!$O$4:$AE$8890,MATCH(P3145,'DCM CARDS LOOKUP - HIDDEN'!$N$4:$N$8890,0),$J3145)</f>
        <v>Both hot and cold sensation</v>
      </c>
      <c r="D3145" s="5" t="str">
        <f>INDEX('DCM CARDS LOOKUP - HIDDEN'!$O$4:$AE$8890,MATCH(Q3145,'DCM CARDS LOOKUP - HIDDEN'!$N$4:$N$8890,0),$J3145)</f>
        <v>Cold sensation</v>
      </c>
      <c r="E3145" s="5" t="str">
        <f>INDEX('DCM CARDS LOOKUP - HIDDEN'!$O$4:$AE$8890,MATCH(R3145,'DCM CARDS LOOKUP - HIDDEN'!$N$4:$N$8890,0),$J3145)</f>
        <v>Lidocaine/numbing sensation</v>
      </c>
      <c r="F3145" s="5" t="str">
        <f>INDEX('DCM CARDS LOOKUP - HIDDEN'!$O$4:$AE$8890,MATCH(S3145,'DCM CARDS LOOKUP - HIDDEN'!$N$4:$N$8890,0),$J3145)</f>
        <v>Both hot and cold sensation</v>
      </c>
      <c r="G3145" s="5" t="str">
        <f>INDEX('DCM CARDS LOOKUP - HIDDEN'!$O$4:$AE$8890,MATCH(T3145,'DCM CARDS LOOKUP - HIDDEN'!$N$4:$N$8890,0),$J3145)</f>
        <v>Cold sensation</v>
      </c>
      <c r="H3145" s="35"/>
      <c r="J3145" s="4">
        <v>3</v>
      </c>
      <c r="O3145">
        <f>L3143*10000+M3143*100+B3141</f>
        <v>110801</v>
      </c>
      <c r="P3145">
        <f>L3143*10000+M3143*100+C3141</f>
        <v>110802</v>
      </c>
      <c r="Q3145">
        <f>L3143*10000+M3143*100+D3141</f>
        <v>110803</v>
      </c>
      <c r="R3145">
        <f>L3143*10000+M3143*100+E3121</f>
        <v>110804</v>
      </c>
      <c r="S3145">
        <f>L3143*10000+M3143*100+F3121</f>
        <v>110805</v>
      </c>
      <c r="T3145">
        <f>L3143*10000+M3143*100+G3121</f>
        <v>110806</v>
      </c>
    </row>
    <row r="3146" spans="1:20" x14ac:dyDescent="0.2">
      <c r="A3146" s="10" t="str">
        <f>INDEX(REFERENCE!$B$2:$J$2,1,'EXAMPLE OF CHOICE CARDS'!J3146)</f>
        <v>Treatment Area</v>
      </c>
      <c r="B3146" s="5" t="str">
        <f>INDEX('DCM CARDS LOOKUP - HIDDEN'!$O$4:$AE$8890,MATCH(O3146,'DCM CARDS LOOKUP - HIDDEN'!$N$4:$N$8890,0),$J3146)</f>
        <v>Neck</v>
      </c>
      <c r="C3146" s="5" t="str">
        <f>INDEX('DCM CARDS LOOKUP - HIDDEN'!$O$4:$AE$8890,MATCH(P3146,'DCM CARDS LOOKUP - HIDDEN'!$N$4:$N$8890,0),$J3146)</f>
        <v>-</v>
      </c>
      <c r="D3146" s="5" t="str">
        <f>INDEX('DCM CARDS LOOKUP - HIDDEN'!$O$4:$AE$8890,MATCH(Q3146,'DCM CARDS LOOKUP - HIDDEN'!$N$4:$N$8890,0),$J3146)</f>
        <v>-</v>
      </c>
      <c r="E3146" s="5" t="str">
        <f>INDEX('DCM CARDS LOOKUP - HIDDEN'!$O$4:$AE$8890,MATCH(R3146,'DCM CARDS LOOKUP - HIDDEN'!$N$4:$N$8890,0),$J3146)</f>
        <v>-</v>
      </c>
      <c r="F3146" s="5" t="str">
        <f>INDEX('DCM CARDS LOOKUP - HIDDEN'!$O$4:$AE$8890,MATCH(S3146,'DCM CARDS LOOKUP - HIDDEN'!$N$4:$N$8890,0),$J3146)</f>
        <v>Joint</v>
      </c>
      <c r="G3146" s="5" t="str">
        <f>INDEX('DCM CARDS LOOKUP - HIDDEN'!$O$4:$AE$8890,MATCH(T3146,'DCM CARDS LOOKUP - HIDDEN'!$N$4:$N$8890,0),$J3146)</f>
        <v>-</v>
      </c>
      <c r="H3146" s="35"/>
      <c r="J3146" s="4">
        <v>4</v>
      </c>
      <c r="O3146">
        <f>L3143*10000+M3143*100+B3141</f>
        <v>110801</v>
      </c>
      <c r="P3146">
        <f>L3143*10000+M3143*100+C3141</f>
        <v>110802</v>
      </c>
      <c r="Q3146">
        <f>L3143*10000+M3143*100+D3141</f>
        <v>110803</v>
      </c>
      <c r="R3146">
        <f>L3143*10000+M3143*100+E3121</f>
        <v>110804</v>
      </c>
      <c r="S3146">
        <f>L3143*10000+M3143*100+F3121</f>
        <v>110805</v>
      </c>
      <c r="T3146">
        <f>L3143*10000+M3143*100+G3121</f>
        <v>110806</v>
      </c>
    </row>
    <row r="3147" spans="1:20" x14ac:dyDescent="0.2">
      <c r="A3147" s="10" t="str">
        <f>INDEX(REFERENCE!$B$2:$J$2,1,'EXAMPLE OF CHOICE CARDS'!J3147)</f>
        <v>Format</v>
      </c>
      <c r="B3147" s="5" t="str">
        <f>INDEX('DCM CARDS LOOKUP - HIDDEN'!$O$4:$AE$8890,MATCH(O3147,'DCM CARDS LOOKUP - HIDDEN'!$N$4:$N$8890,0),$J3147)</f>
        <v>Single use pads/patches</v>
      </c>
      <c r="C3147" s="5" t="str">
        <f>INDEX('DCM CARDS LOOKUP - HIDDEN'!$O$4:$AE$8890,MATCH(P3147,'DCM CARDS LOOKUP - HIDDEN'!$N$4:$N$8890,0),$J3147)</f>
        <v>Spray</v>
      </c>
      <c r="D3147" s="5" t="str">
        <f>INDEX('DCM CARDS LOOKUP - HIDDEN'!$O$4:$AE$8890,MATCH(Q3147,'DCM CARDS LOOKUP - HIDDEN'!$N$4:$N$8890,0),$J3147)</f>
        <v>Cream</v>
      </c>
      <c r="E3147" s="5" t="str">
        <f>INDEX('DCM CARDS LOOKUP - HIDDEN'!$O$4:$AE$8890,MATCH(R3147,'DCM CARDS LOOKUP - HIDDEN'!$N$4:$N$8890,0),$J3147)</f>
        <v>Roll-on</v>
      </c>
      <c r="F3147" s="5" t="str">
        <f>INDEX('DCM CARDS LOOKUP - HIDDEN'!$O$4:$AE$8890,MATCH(S3147,'DCM CARDS LOOKUP - HIDDEN'!$N$4:$N$8890,0),$J3147)</f>
        <v>Single use pads/patches</v>
      </c>
      <c r="G3147" s="5" t="str">
        <f>INDEX('DCM CARDS LOOKUP - HIDDEN'!$O$4:$AE$8890,MATCH(T3147,'DCM CARDS LOOKUP - HIDDEN'!$N$4:$N$8890,0),$J3147)</f>
        <v>Liquid</v>
      </c>
      <c r="H3147" s="35"/>
      <c r="J3147" s="4">
        <v>5</v>
      </c>
      <c r="O3147">
        <f>L3143*10000+M3143*100+B3141</f>
        <v>110801</v>
      </c>
      <c r="P3147">
        <f>L3143*10000+M3143*100+C3141</f>
        <v>110802</v>
      </c>
      <c r="Q3147">
        <f>L3143*10000+M3143*100+D3141</f>
        <v>110803</v>
      </c>
      <c r="R3147">
        <f>L3143*10000+M3143*100+E3121</f>
        <v>110804</v>
      </c>
      <c r="S3147">
        <f>L3143*10000+M3143*100+F3121</f>
        <v>110805</v>
      </c>
      <c r="T3147">
        <f>L3143*10000+M3143*100+G3121</f>
        <v>110806</v>
      </c>
    </row>
    <row r="3148" spans="1:20" x14ac:dyDescent="0.2">
      <c r="A3148" s="10" t="str">
        <f>INDEX(REFERENCE!$B$2:$J$2,1,'EXAMPLE OF CHOICE CARDS'!J3148)</f>
        <v>Count</v>
      </c>
      <c r="B3148" s="5" t="str">
        <f>INDEX('DCM CARDS LOOKUP - HIDDEN'!$O$4:$AE$8890,MATCH(O3148,'DCM CARDS LOOKUP - HIDDEN'!$N$4:$N$8890,0),$J3148)</f>
        <v>3 count</v>
      </c>
      <c r="C3148" s="5" t="str">
        <f>INDEX('DCM CARDS LOOKUP - HIDDEN'!$O$4:$AE$8890,MATCH(P3148,'DCM CARDS LOOKUP - HIDDEN'!$N$4:$N$8890,0),$J3148)</f>
        <v>4 oz</v>
      </c>
      <c r="D3148" s="5" t="str">
        <f>INDEX('DCM CARDS LOOKUP - HIDDEN'!$O$4:$AE$8890,MATCH(Q3148,'DCM CARDS LOOKUP - HIDDEN'!$N$4:$N$8890,0),$J3148)</f>
        <v>3 oz</v>
      </c>
      <c r="E3148" s="5" t="str">
        <f>INDEX('DCM CARDS LOOKUP - HIDDEN'!$O$4:$AE$8890,MATCH(R3148,'DCM CARDS LOOKUP - HIDDEN'!$N$4:$N$8890,0),$J3148)</f>
        <v>2 oz</v>
      </c>
      <c r="F3148" s="5" t="str">
        <f>INDEX('DCM CARDS LOOKUP - HIDDEN'!$O$4:$AE$8890,MATCH(S3148,'DCM CARDS LOOKUP - HIDDEN'!$N$4:$N$8890,0),$J3148)</f>
        <v>5 count</v>
      </c>
      <c r="G3148" s="5" t="str">
        <f>INDEX('DCM CARDS LOOKUP - HIDDEN'!$O$4:$AE$8890,MATCH(T3148,'DCM CARDS LOOKUP - HIDDEN'!$N$4:$N$8890,0),$J3148)</f>
        <v>5.5 oz</v>
      </c>
      <c r="H3148" s="35"/>
      <c r="J3148" s="4">
        <v>6</v>
      </c>
      <c r="O3148">
        <f>L3143*10000+M3143*100+B3141</f>
        <v>110801</v>
      </c>
      <c r="P3148">
        <f>L3143*10000+M3143*100+C3141</f>
        <v>110802</v>
      </c>
      <c r="Q3148">
        <f>L3143*10000+M3143*100+D3141</f>
        <v>110803</v>
      </c>
      <c r="R3148">
        <f>L3143*10000+M3143*100+E3121</f>
        <v>110804</v>
      </c>
      <c r="S3148">
        <f>L3143*10000+M3143*100+F3121</f>
        <v>110805</v>
      </c>
      <c r="T3148">
        <f>L3143*10000+M3143*100+G3121</f>
        <v>110806</v>
      </c>
    </row>
    <row r="3149" spans="1:20" ht="15" customHeight="1" x14ac:dyDescent="0.2">
      <c r="A3149" s="10" t="str">
        <f>INDEX(REFERENCE!$B$2:$J$2,1,'EXAMPLE OF CHOICE CARDS'!J3149)</f>
        <v>Price</v>
      </c>
      <c r="B3149" s="29">
        <f>INDEX('DCM CARDS LOOKUP - HIDDEN'!$O$4:$AE$8890,MATCH(O3149,'DCM CARDS LOOKUP - HIDDEN'!$N$4:$N$8890,0),$J3149)</f>
        <v>6.63</v>
      </c>
      <c r="C3149" s="29">
        <f>INDEX('DCM CARDS LOOKUP - HIDDEN'!$O$4:$AE$8890,MATCH(P3149,'DCM CARDS LOOKUP - HIDDEN'!$N$4:$N$8890,0),$J3149)</f>
        <v>9</v>
      </c>
      <c r="D3149" s="29">
        <f>INDEX('DCM CARDS LOOKUP - HIDDEN'!$O$4:$AE$8890,MATCH(Q3149,'DCM CARDS LOOKUP - HIDDEN'!$N$4:$N$8890,0),$J3149)</f>
        <v>7</v>
      </c>
      <c r="E3149" s="29">
        <f>INDEX('DCM CARDS LOOKUP - HIDDEN'!$O$4:$AE$8890,MATCH(R3149,'DCM CARDS LOOKUP - HIDDEN'!$N$4:$N$8890,0),$J3149)</f>
        <v>13</v>
      </c>
      <c r="F3149" s="29">
        <f>INDEX('DCM CARDS LOOKUP - HIDDEN'!$O$4:$AE$8890,MATCH(S3149,'DCM CARDS LOOKUP - HIDDEN'!$N$4:$N$8890,0),$J3149)</f>
        <v>15.86</v>
      </c>
      <c r="G3149" s="29">
        <f>INDEX('DCM CARDS LOOKUP - HIDDEN'!$O$4:$AE$8890,MATCH(T3149,'DCM CARDS LOOKUP - HIDDEN'!$N$4:$N$8890,0),$J3149)</f>
        <v>25</v>
      </c>
      <c r="H3149" s="35"/>
      <c r="J3149" s="4">
        <v>7</v>
      </c>
      <c r="O3149">
        <f>L3143*10000+M3143*100+B3141</f>
        <v>110801</v>
      </c>
      <c r="P3149">
        <f>L3143*10000+M3143*100+C3141</f>
        <v>110802</v>
      </c>
      <c r="Q3149">
        <f>L3143*10000+M3143*100+D3141</f>
        <v>110803</v>
      </c>
      <c r="R3149">
        <f>L3143*10000+M3143*100+E3121</f>
        <v>110804</v>
      </c>
      <c r="S3149">
        <f>L3143*10000+M3143*100+F3121</f>
        <v>110805</v>
      </c>
      <c r="T3149">
        <f>L3143*10000+M3143*100+G3121</f>
        <v>110806</v>
      </c>
    </row>
    <row r="3150" spans="1:20" ht="15" customHeight="1" x14ac:dyDescent="0.2">
      <c r="A3150" s="10" t="str">
        <f>INDEX(REFERENCE!$B$2:$J$2,1,'EXAMPLE OF CHOICE CARDS'!J3150)</f>
        <v>Review Rating</v>
      </c>
      <c r="B3150" s="5" t="str">
        <f>INDEX('DCM CARDS LOOKUP - HIDDEN'!$O$4:$AE$8890,MATCH(O3150,'DCM CARDS LOOKUP - HIDDEN'!$N$4:$N$8890,0),$J3150)</f>
        <v>4.8 stars</v>
      </c>
      <c r="C3150" s="5" t="str">
        <f>INDEX('DCM CARDS LOOKUP - HIDDEN'!$O$4:$AE$8890,MATCH(P3150,'DCM CARDS LOOKUP - HIDDEN'!$N$4:$N$8890,0),$J3150)</f>
        <v>4.5 stars</v>
      </c>
      <c r="D3150" s="5" t="str">
        <f>INDEX('DCM CARDS LOOKUP - HIDDEN'!$O$4:$AE$8890,MATCH(Q3150,'DCM CARDS LOOKUP - HIDDEN'!$N$4:$N$8890,0),$J3150)</f>
        <v>4.6 stars</v>
      </c>
      <c r="E3150" s="5" t="str">
        <f>INDEX('DCM CARDS LOOKUP - HIDDEN'!$O$4:$AE$8890,MATCH(R3150,'DCM CARDS LOOKUP - HIDDEN'!$N$4:$N$8890,0),$J3150)</f>
        <v>4.8 stars</v>
      </c>
      <c r="F3150" s="5" t="str">
        <f>INDEX('DCM CARDS LOOKUP - HIDDEN'!$O$4:$AE$8890,MATCH(S3150,'DCM CARDS LOOKUP - HIDDEN'!$N$4:$N$8890,0),$J3150)</f>
        <v>4.8 stars</v>
      </c>
      <c r="G3150" s="5" t="str">
        <f>INDEX('DCM CARDS LOOKUP - HIDDEN'!$O$4:$AE$8890,MATCH(T3150,'DCM CARDS LOOKUP - HIDDEN'!$N$4:$N$8890,0),$J3150)</f>
        <v>4.5 stars</v>
      </c>
      <c r="H3150" s="35"/>
      <c r="J3150" s="4">
        <v>8</v>
      </c>
      <c r="O3150">
        <f>L3143*10000+M3143*100+B3141</f>
        <v>110801</v>
      </c>
      <c r="P3150">
        <f>L3143*10000+M3143*100+C3141</f>
        <v>110802</v>
      </c>
      <c r="Q3150">
        <f>L3143*10000+M3143*100+D3141</f>
        <v>110803</v>
      </c>
      <c r="R3150">
        <f>L3143*10000+M3143*100+E3121</f>
        <v>110804</v>
      </c>
      <c r="S3150">
        <f>L3143*10000+M3143*100+F3121</f>
        <v>110805</v>
      </c>
      <c r="T3150">
        <f>L3143*10000+M3143*100+G3121</f>
        <v>110806</v>
      </c>
    </row>
    <row r="3151" spans="1:20" ht="15" customHeight="1" x14ac:dyDescent="0.2">
      <c r="A3151" s="10" t="str">
        <f>INDEX(REFERENCE!$B$2:$J$2,1,'EXAMPLE OF CHOICE CARDS'!J3151)</f>
        <v>Number of Reviews</v>
      </c>
      <c r="B3151" s="30">
        <f>INDEX('DCM CARDS LOOKUP - HIDDEN'!$O$4:$AE$8890,MATCH(O3151,'DCM CARDS LOOKUP - HIDDEN'!$N$4:$N$8890,0),$J3151)</f>
        <v>1250</v>
      </c>
      <c r="C3151" s="30">
        <f>INDEX('DCM CARDS LOOKUP - HIDDEN'!$O$4:$AE$8890,MATCH(P3151,'DCM CARDS LOOKUP - HIDDEN'!$N$4:$N$8890,0),$J3151)</f>
        <v>1250</v>
      </c>
      <c r="D3151" s="30">
        <f>INDEX('DCM CARDS LOOKUP - HIDDEN'!$O$4:$AE$8890,MATCH(Q3151,'DCM CARDS LOOKUP - HIDDEN'!$N$4:$N$8890,0),$J3151)</f>
        <v>4500</v>
      </c>
      <c r="E3151" s="30">
        <f>INDEX('DCM CARDS LOOKUP - HIDDEN'!$O$4:$AE$8890,MATCH(R3151,'DCM CARDS LOOKUP - HIDDEN'!$N$4:$N$8890,0),$J3151)</f>
        <v>1250</v>
      </c>
      <c r="F3151" s="30">
        <f>INDEX('DCM CARDS LOOKUP - HIDDEN'!$O$4:$AE$8890,MATCH(S3151,'DCM CARDS LOOKUP - HIDDEN'!$N$4:$N$8890,0),$J3151)</f>
        <v>4500</v>
      </c>
      <c r="G3151" s="30">
        <f>INDEX('DCM CARDS LOOKUP - HIDDEN'!$O$4:$AE$8890,MATCH(T3151,'DCM CARDS LOOKUP - HIDDEN'!$N$4:$N$8890,0),$J3151)</f>
        <v>4500</v>
      </c>
      <c r="H3151" s="35"/>
      <c r="J3151" s="4">
        <v>9</v>
      </c>
      <c r="O3151">
        <f>L3143*10000+M3143*100+B3141</f>
        <v>110801</v>
      </c>
      <c r="P3151">
        <f>L3143*10000+M3143*100+C3141</f>
        <v>110802</v>
      </c>
      <c r="Q3151">
        <f>L3143*10000+M3143*100+D3141</f>
        <v>110803</v>
      </c>
      <c r="R3151">
        <f>L3143*10000+M3143*100+E3121</f>
        <v>110804</v>
      </c>
      <c r="S3151">
        <f>L3143*10000+M3143*100+F3121</f>
        <v>110805</v>
      </c>
      <c r="T3151">
        <f>L3143*10000+M3143*100+G3121</f>
        <v>110806</v>
      </c>
    </row>
    <row r="3152" spans="1:20" ht="15" hidden="1" customHeight="1" x14ac:dyDescent="0.2">
      <c r="A3152" s="10" t="e">
        <f>INDEX(REFERENCE!$B$2:$J$2,1,'EXAMPLE OF CHOICE CARDS'!J3152)</f>
        <v>#REF!</v>
      </c>
      <c r="B3152" s="5">
        <f>INDEX('DCM CARDS LOOKUP - HIDDEN'!$O$4:$AE$8890,MATCH(O3152,'DCM CARDS LOOKUP - HIDDEN'!$N$4:$N$8890,0),$J3152)</f>
        <v>0</v>
      </c>
      <c r="C3152" s="5">
        <f>INDEX('DCM CARDS LOOKUP - HIDDEN'!$O$4:$AE$8890,MATCH(P3152,'DCM CARDS LOOKUP - HIDDEN'!$N$4:$N$8890,0),$J3152)</f>
        <v>0</v>
      </c>
      <c r="D3152" s="5">
        <f>INDEX('DCM CARDS LOOKUP - HIDDEN'!$O$4:$AE$8890,MATCH(Q3152,'DCM CARDS LOOKUP - HIDDEN'!$N$4:$N$8890,0),$J3152)</f>
        <v>0</v>
      </c>
      <c r="E3152" s="5">
        <f>INDEX('DCM CARDS LOOKUP - HIDDEN'!$O$4:$AE$8890,MATCH(R3152,'DCM CARDS LOOKUP - HIDDEN'!$N$4:$N$8890,0),$J3152)</f>
        <v>0</v>
      </c>
      <c r="F3152" s="5">
        <f>INDEX('DCM CARDS LOOKUP - HIDDEN'!$O$4:$AE$8890,MATCH(S3152,'DCM CARDS LOOKUP - HIDDEN'!$N$4:$N$8890,0),$J3152)</f>
        <v>0</v>
      </c>
      <c r="G3152" s="31"/>
      <c r="H3152" s="35"/>
      <c r="J3152" s="4">
        <v>10</v>
      </c>
      <c r="O3152">
        <f>L3143*10000+M3143*100+B3141</f>
        <v>110801</v>
      </c>
      <c r="P3152">
        <f>L3143*10000+M3143*100+C3141</f>
        <v>110802</v>
      </c>
      <c r="Q3152">
        <f>L3143*10000+M3143*100+D3141</f>
        <v>110803</v>
      </c>
      <c r="R3152">
        <f>L3143*10000+M3143*100+E3121</f>
        <v>110804</v>
      </c>
      <c r="S3152">
        <f>L3143*10000+M3143*100+F3121</f>
        <v>110805</v>
      </c>
    </row>
    <row r="3153" spans="1:20" ht="15" hidden="1" customHeight="1" x14ac:dyDescent="0.2">
      <c r="A3153" s="10" t="e">
        <f>INDEX(REFERENCE!$B$2:$J$2,1,'EXAMPLE OF CHOICE CARDS'!J3153)</f>
        <v>#REF!</v>
      </c>
      <c r="B3153" s="5">
        <f>INDEX('DCM CARDS LOOKUP - HIDDEN'!$O$4:$AE$8890,MATCH(O3153,'DCM CARDS LOOKUP - HIDDEN'!$N$4:$N$8890,0),$J3153)</f>
        <v>0</v>
      </c>
      <c r="C3153" s="5">
        <f>INDEX('DCM CARDS LOOKUP - HIDDEN'!$O$4:$AE$8890,MATCH(P3153,'DCM CARDS LOOKUP - HIDDEN'!$N$4:$N$8890,0),$J3153)</f>
        <v>0</v>
      </c>
      <c r="D3153" s="5">
        <f>INDEX('DCM CARDS LOOKUP - HIDDEN'!$O$4:$AE$8890,MATCH(Q3153,'DCM CARDS LOOKUP - HIDDEN'!$N$4:$N$8890,0),$J3153)</f>
        <v>0</v>
      </c>
      <c r="E3153" s="5">
        <f>INDEX('DCM CARDS LOOKUP - HIDDEN'!$O$4:$AE$8890,MATCH(R3153,'DCM CARDS LOOKUP - HIDDEN'!$N$4:$N$8890,0),$J3153)</f>
        <v>0</v>
      </c>
      <c r="F3153" s="5">
        <f>INDEX('DCM CARDS LOOKUP - HIDDEN'!$O$4:$AE$8890,MATCH(S3153,'DCM CARDS LOOKUP - HIDDEN'!$N$4:$N$8890,0),$J3153)</f>
        <v>0</v>
      </c>
      <c r="G3153" s="31"/>
      <c r="H3153" s="35"/>
      <c r="J3153" s="4">
        <v>11</v>
      </c>
      <c r="O3153">
        <f>L3143*10000+M3143*100+B3141</f>
        <v>110801</v>
      </c>
      <c r="P3153">
        <f>L3143*10000+M3143*100+C3141</f>
        <v>110802</v>
      </c>
      <c r="Q3153">
        <f>L3143*10000+M3143*100+D3141</f>
        <v>110803</v>
      </c>
      <c r="R3153">
        <f>L3143*10000+M3143*100+E3121</f>
        <v>110804</v>
      </c>
      <c r="S3153">
        <f>L3143*10000+M3143*100+F3121</f>
        <v>110805</v>
      </c>
    </row>
    <row r="3154" spans="1:20" ht="15" hidden="1" customHeight="1" x14ac:dyDescent="0.2">
      <c r="A3154" s="10" t="e">
        <f>INDEX(REFERENCE!$B$2:$J$2,1,'EXAMPLE OF CHOICE CARDS'!J3154)</f>
        <v>#REF!</v>
      </c>
      <c r="B3154" s="5">
        <f>INDEX('DCM CARDS LOOKUP - HIDDEN'!$O$4:$AE$8890,MATCH(O3154,'DCM CARDS LOOKUP - HIDDEN'!$N$4:$N$8890,0),$J3154)</f>
        <v>0</v>
      </c>
      <c r="C3154" s="5">
        <f>INDEX('DCM CARDS LOOKUP - HIDDEN'!$O$4:$AE$8890,MATCH(P3154,'DCM CARDS LOOKUP - HIDDEN'!$N$4:$N$8890,0),$J3154)</f>
        <v>0</v>
      </c>
      <c r="D3154" s="5">
        <f>INDEX('DCM CARDS LOOKUP - HIDDEN'!$O$4:$AE$8890,MATCH(Q3154,'DCM CARDS LOOKUP - HIDDEN'!$N$4:$N$8890,0),$J3154)</f>
        <v>0</v>
      </c>
      <c r="E3154" s="5">
        <f>INDEX('DCM CARDS LOOKUP - HIDDEN'!$O$4:$AE$8890,MATCH(R3154,'DCM CARDS LOOKUP - HIDDEN'!$N$4:$N$8890,0),$J3154)</f>
        <v>0</v>
      </c>
      <c r="F3154" s="5">
        <f>INDEX('DCM CARDS LOOKUP - HIDDEN'!$O$4:$AE$8890,MATCH(S3154,'DCM CARDS LOOKUP - HIDDEN'!$N$4:$N$8890,0),$J3154)</f>
        <v>0</v>
      </c>
      <c r="G3154" s="31"/>
      <c r="H3154" s="35"/>
      <c r="J3154" s="4">
        <v>12</v>
      </c>
      <c r="O3154">
        <f>L3143*10000+M3143*100+B3141</f>
        <v>110801</v>
      </c>
      <c r="P3154">
        <f>L3143*10000+M3143*100+C3141</f>
        <v>110802</v>
      </c>
      <c r="Q3154">
        <f>L3143*10000+M3143*100+D3141</f>
        <v>110803</v>
      </c>
      <c r="R3154">
        <f>L3143*10000+M3143*100+E3121</f>
        <v>110804</v>
      </c>
      <c r="S3154">
        <f>L3143*10000+M3143*100+F3121</f>
        <v>110805</v>
      </c>
    </row>
    <row r="3155" spans="1:20" ht="15" hidden="1" customHeight="1" x14ac:dyDescent="0.2">
      <c r="A3155" s="10" t="e">
        <f>INDEX(REFERENCE!$B$2:$J$2,1,'EXAMPLE OF CHOICE CARDS'!J3155)</f>
        <v>#REF!</v>
      </c>
      <c r="B3155" s="5">
        <f>INDEX('DCM CARDS LOOKUP - HIDDEN'!$O$4:$AE$8890,MATCH(O3155,'DCM CARDS LOOKUP - HIDDEN'!$N$4:$N$8890,0),$J3155)</f>
        <v>0</v>
      </c>
      <c r="C3155" s="5">
        <f>INDEX('DCM CARDS LOOKUP - HIDDEN'!$O$4:$AE$8890,MATCH(P3155,'DCM CARDS LOOKUP - HIDDEN'!$N$4:$N$8890,0),$J3155)</f>
        <v>0</v>
      </c>
      <c r="D3155" s="5">
        <f>INDEX('DCM CARDS LOOKUP - HIDDEN'!$O$4:$AE$8890,MATCH(Q3155,'DCM CARDS LOOKUP - HIDDEN'!$N$4:$N$8890,0),$J3155)</f>
        <v>0</v>
      </c>
      <c r="E3155" s="5">
        <f>INDEX('DCM CARDS LOOKUP - HIDDEN'!$O$4:$AE$8890,MATCH(R3155,'DCM CARDS LOOKUP - HIDDEN'!$N$4:$N$8890,0),$J3155)</f>
        <v>0</v>
      </c>
      <c r="F3155" s="5">
        <f>INDEX('DCM CARDS LOOKUP - HIDDEN'!$O$4:$AE$8890,MATCH(S3155,'DCM CARDS LOOKUP - HIDDEN'!$N$4:$N$8890,0),$J3155)</f>
        <v>0</v>
      </c>
      <c r="G3155" s="31"/>
      <c r="H3155" s="35"/>
      <c r="J3155" s="4">
        <v>13</v>
      </c>
      <c r="O3155">
        <f>L3143*10000+M3143*100+B3141</f>
        <v>110801</v>
      </c>
      <c r="P3155">
        <f>L3143*10000+M3143*100+C3141</f>
        <v>110802</v>
      </c>
      <c r="Q3155">
        <f>L3143*10000+M3143*100+D3141</f>
        <v>110803</v>
      </c>
      <c r="R3155">
        <f>L3143*10000+M3143*100+E3121</f>
        <v>110804</v>
      </c>
      <c r="S3155">
        <f>L3143*10000+M3143*100+F3121</f>
        <v>110805</v>
      </c>
    </row>
    <row r="3156" spans="1:20" ht="15" hidden="1" customHeight="1" x14ac:dyDescent="0.2">
      <c r="A3156" s="10" t="e">
        <f>INDEX(REFERENCE!$B$2:$J$2,1,'EXAMPLE OF CHOICE CARDS'!J3156)</f>
        <v>#REF!</v>
      </c>
      <c r="B3156" s="5">
        <f>INDEX('DCM CARDS LOOKUP - HIDDEN'!$O$4:$AE$8890,MATCH(O3156,'DCM CARDS LOOKUP - HIDDEN'!$N$4:$N$8890,0),$J3156)</f>
        <v>0</v>
      </c>
      <c r="C3156" s="5">
        <f>INDEX('DCM CARDS LOOKUP - HIDDEN'!$O$4:$AE$8890,MATCH(P3156,'DCM CARDS LOOKUP - HIDDEN'!$N$4:$N$8890,0),$J3156)</f>
        <v>0</v>
      </c>
      <c r="D3156" s="5">
        <f>INDEX('DCM CARDS LOOKUP - HIDDEN'!$O$4:$AE$8890,MATCH(Q3156,'DCM CARDS LOOKUP - HIDDEN'!$N$4:$N$8890,0),$J3156)</f>
        <v>0</v>
      </c>
      <c r="E3156" s="5">
        <f>INDEX('DCM CARDS LOOKUP - HIDDEN'!$O$4:$AE$8890,MATCH(R3156,'DCM CARDS LOOKUP - HIDDEN'!$N$4:$N$8890,0),$J3156)</f>
        <v>0</v>
      </c>
      <c r="F3156" s="5">
        <f>INDEX('DCM CARDS LOOKUP - HIDDEN'!$O$4:$AE$8890,MATCH(S3156,'DCM CARDS LOOKUP - HIDDEN'!$N$4:$N$8890,0),$J3156)</f>
        <v>0</v>
      </c>
      <c r="G3156" s="31"/>
      <c r="H3156" s="35"/>
      <c r="J3156" s="4">
        <v>14</v>
      </c>
      <c r="O3156">
        <f>L3143*10000+M3143*100+B3141</f>
        <v>110801</v>
      </c>
      <c r="P3156">
        <f>L3143*10000+M3143*100+C3141</f>
        <v>110802</v>
      </c>
      <c r="Q3156">
        <f>L3143*10000+M3143*100+D3141</f>
        <v>110803</v>
      </c>
      <c r="R3156">
        <f>L3143*10000+M3143*100+E3121</f>
        <v>110804</v>
      </c>
      <c r="S3156">
        <f>L3143*10000+M3143*100+F3121</f>
        <v>110805</v>
      </c>
    </row>
    <row r="3157" spans="1:20" x14ac:dyDescent="0.2">
      <c r="A3157" s="2"/>
      <c r="B3157" s="5"/>
      <c r="C3157" s="5"/>
      <c r="D3157" s="5"/>
      <c r="E3157" s="5"/>
      <c r="F3157" s="5"/>
      <c r="G3157" s="5"/>
      <c r="H3157" s="5"/>
      <c r="J3157" s="13"/>
    </row>
    <row r="3158" spans="1:20" x14ac:dyDescent="0.2">
      <c r="A3158" s="6"/>
      <c r="B3158" s="7">
        <v>1</v>
      </c>
      <c r="C3158" s="7">
        <v>2</v>
      </c>
      <c r="D3158" s="7">
        <v>3</v>
      </c>
      <c r="E3158" s="7">
        <v>4</v>
      </c>
      <c r="F3158" s="7">
        <v>5</v>
      </c>
      <c r="G3158" s="7">
        <v>6</v>
      </c>
      <c r="H3158" s="7">
        <v>9</v>
      </c>
      <c r="J3158" s="13"/>
    </row>
    <row r="3161" spans="1:20" x14ac:dyDescent="0.2">
      <c r="A3161" s="1" t="str">
        <f>"Version "&amp;L3163&amp;"; Task"&amp;M3163</f>
        <v>Version 11; Task9</v>
      </c>
      <c r="B3161" s="4">
        <v>1</v>
      </c>
      <c r="C3161" s="4">
        <v>2</v>
      </c>
      <c r="D3161" s="4">
        <v>3</v>
      </c>
      <c r="E3161" s="4">
        <f>E3141</f>
        <v>4</v>
      </c>
      <c r="F3161" s="4">
        <f>F3141</f>
        <v>5</v>
      </c>
      <c r="G3161" s="4">
        <v>6</v>
      </c>
      <c r="J3161" s="13"/>
    </row>
    <row r="3162" spans="1:20" ht="15" customHeight="1" x14ac:dyDescent="0.2">
      <c r="A3162" s="11" t="s">
        <v>8</v>
      </c>
      <c r="B3162" s="12" t="s">
        <v>9</v>
      </c>
      <c r="C3162" s="12" t="s">
        <v>10</v>
      </c>
      <c r="D3162" s="12" t="s">
        <v>11</v>
      </c>
      <c r="E3162" s="20" t="s">
        <v>21</v>
      </c>
      <c r="F3162" s="20" t="s">
        <v>22</v>
      </c>
      <c r="G3162" s="20"/>
      <c r="H3162" s="34" t="s">
        <v>15</v>
      </c>
      <c r="J3162" s="13"/>
      <c r="L3162" t="s">
        <v>12</v>
      </c>
      <c r="M3162" t="s">
        <v>1</v>
      </c>
    </row>
    <row r="3163" spans="1:20" x14ac:dyDescent="0.2">
      <c r="A3163" s="10" t="str">
        <f>INDEX(REFERENCE!$B$2:$J$2,1,'EXAMPLE OF CHOICE CARDS'!J3163)</f>
        <v>Type</v>
      </c>
      <c r="B3163" s="5" t="str">
        <f>INDEX('DCM CARDS LOOKUP - HIDDEN'!$O$4:$AE$8890,MATCH(O3163,'DCM CARDS LOOKUP - HIDDEN'!$N$4:$N$8890,0),$J3163)</f>
        <v>Topicals</v>
      </c>
      <c r="C3163" s="5" t="str">
        <f>INDEX('DCM CARDS LOOKUP - HIDDEN'!$O$4:$AE$8890,MATCH(P3163,'DCM CARDS LOOKUP - HIDDEN'!$N$4:$N$8890,0),$J3163)</f>
        <v>Pads</v>
      </c>
      <c r="D3163" s="5" t="str">
        <f>INDEX('DCM CARDS LOOKUP - HIDDEN'!$O$4:$AE$8890,MATCH(Q3163,'DCM CARDS LOOKUP - HIDDEN'!$N$4:$N$8890,0),$J3163)</f>
        <v>Topicals</v>
      </c>
      <c r="E3163" s="5" t="str">
        <f>INDEX('DCM CARDS LOOKUP - HIDDEN'!$O$4:$AE$8890,MATCH(R3163,'DCM CARDS LOOKUP - HIDDEN'!$N$4:$N$8890,0),$J3163)</f>
        <v>Pads</v>
      </c>
      <c r="F3163" s="5" t="str">
        <f>INDEX('DCM CARDS LOOKUP - HIDDEN'!$O$4:$AE$8890,MATCH(S3163,'DCM CARDS LOOKUP - HIDDEN'!$N$4:$N$8890,0),$J3163)</f>
        <v>Pads</v>
      </c>
      <c r="G3163" s="5" t="str">
        <f>INDEX('DCM CARDS LOOKUP - HIDDEN'!$O$4:$AE$8890,MATCH(T3163,'DCM CARDS LOOKUP - HIDDEN'!$N$4:$N$8890,0),$J3163)</f>
        <v>Pads</v>
      </c>
      <c r="H3163" s="35"/>
      <c r="J3163" s="4">
        <v>1</v>
      </c>
      <c r="L3163">
        <f>IF(M3143=15,L3143+1,L3143)</f>
        <v>11</v>
      </c>
      <c r="M3163">
        <f>IF(M3143&lt;15,M3143+1,1)</f>
        <v>9</v>
      </c>
      <c r="O3163">
        <f>L3163*10000+M3163*100+B3161</f>
        <v>110901</v>
      </c>
      <c r="P3163">
        <f>L3163*10000+M3163*100+C3161</f>
        <v>110902</v>
      </c>
      <c r="Q3163">
        <f>L3163*10000+M3163*100+D3161</f>
        <v>110903</v>
      </c>
      <c r="R3163">
        <f>L3163*10000+M3163*100+E3141</f>
        <v>110904</v>
      </c>
      <c r="S3163">
        <f>L3163*10000+M3163*100+F3141</f>
        <v>110905</v>
      </c>
      <c r="T3163">
        <f>L3163*10000+M3163*100+G3141</f>
        <v>110906</v>
      </c>
    </row>
    <row r="3164" spans="1:20" x14ac:dyDescent="0.2">
      <c r="A3164" s="10" t="str">
        <f>INDEX(REFERENCE!$B$2:$J$2,1,'EXAMPLE OF CHOICE CARDS'!J3164)</f>
        <v>Brand</v>
      </c>
      <c r="B3164" s="5" t="str">
        <f>INDEX('DCM CARDS LOOKUP - HIDDEN'!$O$4:$AE$8890,MATCH(O3164,'DCM CARDS LOOKUP - HIDDEN'!$N$4:$N$8890,0),$J3164)</f>
        <v>Arnicare</v>
      </c>
      <c r="C3164" s="5" t="str">
        <f>INDEX('DCM CARDS LOOKUP - HIDDEN'!$O$4:$AE$8890,MATCH(P3164,'DCM CARDS LOOKUP - HIDDEN'!$N$4:$N$8890,0),$J3164)</f>
        <v>Vicks Vapopatch</v>
      </c>
      <c r="D3164" s="5" t="str">
        <f>INDEX('DCM CARDS LOOKUP - HIDDEN'!$O$4:$AE$8890,MATCH(Q3164,'DCM CARDS LOOKUP - HIDDEN'!$N$4:$N$8890,0),$J3164)</f>
        <v>Theraworx</v>
      </c>
      <c r="E3164" s="5" t="str">
        <f>INDEX('DCM CARDS LOOKUP - HIDDEN'!$O$4:$AE$8890,MATCH(R3164,'DCM CARDS LOOKUP - HIDDEN'!$N$4:$N$8890,0),$J3164)</f>
        <v>Aspercreme</v>
      </c>
      <c r="F3164" s="5" t="str">
        <f>INDEX('DCM CARDS LOOKUP - HIDDEN'!$O$4:$AE$8890,MATCH(S3164,'DCM CARDS LOOKUP - HIDDEN'!$N$4:$N$8890,0),$J3164)</f>
        <v>Tiger Balm</v>
      </c>
      <c r="G3164" s="5" t="str">
        <f>INDEX('DCM CARDS LOOKUP - HIDDEN'!$O$4:$AE$8890,MATCH(T3164,'DCM CARDS LOOKUP - HIDDEN'!$N$4:$N$8890,0),$J3164)</f>
        <v>Up &amp; Up</v>
      </c>
      <c r="H3164" s="35"/>
      <c r="J3164" s="4">
        <v>2</v>
      </c>
      <c r="O3164">
        <f>L3163*10000+M3163*100+B3161</f>
        <v>110901</v>
      </c>
      <c r="P3164">
        <f>L3163*10000+M3163*100+C3161</f>
        <v>110902</v>
      </c>
      <c r="Q3164">
        <f>L3163*10000+M3163*100+D3161</f>
        <v>110903</v>
      </c>
      <c r="R3164">
        <f>L3163*10000+M3163*100+E3141</f>
        <v>110904</v>
      </c>
      <c r="S3164">
        <f>L3163*10000+M3163*100+F3141</f>
        <v>110905</v>
      </c>
      <c r="T3164">
        <f>L3163*10000+M3163*100+G3141</f>
        <v>110906</v>
      </c>
    </row>
    <row r="3165" spans="1:20" x14ac:dyDescent="0.2">
      <c r="A3165" s="10" t="str">
        <f>INDEX(REFERENCE!$B$2:$J$2,1,'EXAMPLE OF CHOICE CARDS'!J3165)</f>
        <v>Sensation</v>
      </c>
      <c r="B3165" s="5" t="str">
        <f>INDEX('DCM CARDS LOOKUP - HIDDEN'!$O$4:$AE$8890,MATCH(O3165,'DCM CARDS LOOKUP - HIDDEN'!$N$4:$N$8890,0),$J3165)</f>
        <v>Both hot and cold sensation</v>
      </c>
      <c r="C3165" s="5" t="str">
        <f>INDEX('DCM CARDS LOOKUP - HIDDEN'!$O$4:$AE$8890,MATCH(P3165,'DCM CARDS LOOKUP - HIDDEN'!$N$4:$N$8890,0),$J3165)</f>
        <v>Lidocaine/numbing sensation</v>
      </c>
      <c r="D3165" s="5" t="str">
        <f>INDEX('DCM CARDS LOOKUP - HIDDEN'!$O$4:$AE$8890,MATCH(Q3165,'DCM CARDS LOOKUP - HIDDEN'!$N$4:$N$8890,0),$J3165)</f>
        <v>Hot sensation</v>
      </c>
      <c r="E3165" s="5" t="str">
        <f>INDEX('DCM CARDS LOOKUP - HIDDEN'!$O$4:$AE$8890,MATCH(R3165,'DCM CARDS LOOKUP - HIDDEN'!$N$4:$N$8890,0),$J3165)</f>
        <v>Both hot and cold sensation</v>
      </c>
      <c r="F3165" s="5" t="str">
        <f>INDEX('DCM CARDS LOOKUP - HIDDEN'!$O$4:$AE$8890,MATCH(S3165,'DCM CARDS LOOKUP - HIDDEN'!$N$4:$N$8890,0),$J3165)</f>
        <v>Cold sensation</v>
      </c>
      <c r="G3165" s="5" t="str">
        <f>INDEX('DCM CARDS LOOKUP - HIDDEN'!$O$4:$AE$8890,MATCH(T3165,'DCM CARDS LOOKUP - HIDDEN'!$N$4:$N$8890,0),$J3165)</f>
        <v>Hot sensation</v>
      </c>
      <c r="H3165" s="35"/>
      <c r="J3165" s="4">
        <v>3</v>
      </c>
      <c r="O3165">
        <f>L3163*10000+M3163*100+B3161</f>
        <v>110901</v>
      </c>
      <c r="P3165">
        <f>L3163*10000+M3163*100+C3161</f>
        <v>110902</v>
      </c>
      <c r="Q3165">
        <f>L3163*10000+M3163*100+D3161</f>
        <v>110903</v>
      </c>
      <c r="R3165">
        <f>L3163*10000+M3163*100+E3141</f>
        <v>110904</v>
      </c>
      <c r="S3165">
        <f>L3163*10000+M3163*100+F3141</f>
        <v>110905</v>
      </c>
      <c r="T3165">
        <f>L3163*10000+M3163*100+G3141</f>
        <v>110906</v>
      </c>
    </row>
    <row r="3166" spans="1:20" x14ac:dyDescent="0.2">
      <c r="A3166" s="10" t="str">
        <f>INDEX(REFERENCE!$B$2:$J$2,1,'EXAMPLE OF CHOICE CARDS'!J3166)</f>
        <v>Treatment Area</v>
      </c>
      <c r="B3166" s="5" t="str">
        <f>INDEX('DCM CARDS LOOKUP - HIDDEN'!$O$4:$AE$8890,MATCH(O3166,'DCM CARDS LOOKUP - HIDDEN'!$N$4:$N$8890,0),$J3166)</f>
        <v>-</v>
      </c>
      <c r="C3166" s="5" t="str">
        <f>INDEX('DCM CARDS LOOKUP - HIDDEN'!$O$4:$AE$8890,MATCH(P3166,'DCM CARDS LOOKUP - HIDDEN'!$N$4:$N$8890,0),$J3166)</f>
        <v>Back</v>
      </c>
      <c r="D3166" s="5" t="str">
        <f>INDEX('DCM CARDS LOOKUP - HIDDEN'!$O$4:$AE$8890,MATCH(Q3166,'DCM CARDS LOOKUP - HIDDEN'!$N$4:$N$8890,0),$J3166)</f>
        <v>-</v>
      </c>
      <c r="E3166" s="5" t="str">
        <f>INDEX('DCM CARDS LOOKUP - HIDDEN'!$O$4:$AE$8890,MATCH(R3166,'DCM CARDS LOOKUP - HIDDEN'!$N$4:$N$8890,0),$J3166)</f>
        <v>Shoulder</v>
      </c>
      <c r="F3166" s="5" t="str">
        <f>INDEX('DCM CARDS LOOKUP - HIDDEN'!$O$4:$AE$8890,MATCH(S3166,'DCM CARDS LOOKUP - HIDDEN'!$N$4:$N$8890,0),$J3166)</f>
        <v>Joint</v>
      </c>
      <c r="G3166" s="5" t="str">
        <f>INDEX('DCM CARDS LOOKUP - HIDDEN'!$O$4:$AE$8890,MATCH(T3166,'DCM CARDS LOOKUP - HIDDEN'!$N$4:$N$8890,0),$J3166)</f>
        <v>Chest</v>
      </c>
      <c r="H3166" s="35"/>
      <c r="J3166" s="4">
        <v>4</v>
      </c>
      <c r="O3166">
        <f>L3163*10000+M3163*100+B3161</f>
        <v>110901</v>
      </c>
      <c r="P3166">
        <f>L3163*10000+M3163*100+C3161</f>
        <v>110902</v>
      </c>
      <c r="Q3166">
        <f>L3163*10000+M3163*100+D3161</f>
        <v>110903</v>
      </c>
      <c r="R3166">
        <f>L3163*10000+M3163*100+E3141</f>
        <v>110904</v>
      </c>
      <c r="S3166">
        <f>L3163*10000+M3163*100+F3141</f>
        <v>110905</v>
      </c>
      <c r="T3166">
        <f>L3163*10000+M3163*100+G3141</f>
        <v>110906</v>
      </c>
    </row>
    <row r="3167" spans="1:20" x14ac:dyDescent="0.2">
      <c r="A3167" s="10" t="str">
        <f>INDEX(REFERENCE!$B$2:$J$2,1,'EXAMPLE OF CHOICE CARDS'!J3167)</f>
        <v>Format</v>
      </c>
      <c r="B3167" s="5" t="str">
        <f>INDEX('DCM CARDS LOOKUP - HIDDEN'!$O$4:$AE$8890,MATCH(O3167,'DCM CARDS LOOKUP - HIDDEN'!$N$4:$N$8890,0),$J3167)</f>
        <v>Spray</v>
      </c>
      <c r="C3167" s="5" t="str">
        <f>INDEX('DCM CARDS LOOKUP - HIDDEN'!$O$4:$AE$8890,MATCH(P3167,'DCM CARDS LOOKUP - HIDDEN'!$N$4:$N$8890,0),$J3167)</f>
        <v>Single use pads/patches</v>
      </c>
      <c r="D3167" s="5" t="str">
        <f>INDEX('DCM CARDS LOOKUP - HIDDEN'!$O$4:$AE$8890,MATCH(Q3167,'DCM CARDS LOOKUP - HIDDEN'!$N$4:$N$8890,0),$J3167)</f>
        <v>Gel</v>
      </c>
      <c r="E3167" s="5" t="str">
        <f>INDEX('DCM CARDS LOOKUP - HIDDEN'!$O$4:$AE$8890,MATCH(R3167,'DCM CARDS LOOKUP - HIDDEN'!$N$4:$N$8890,0),$J3167)</f>
        <v>Single use pads/patches</v>
      </c>
      <c r="F3167" s="5" t="str">
        <f>INDEX('DCM CARDS LOOKUP - HIDDEN'!$O$4:$AE$8890,MATCH(S3167,'DCM CARDS LOOKUP - HIDDEN'!$N$4:$N$8890,0),$J3167)</f>
        <v>Single use pads/patches</v>
      </c>
      <c r="G3167" s="5" t="str">
        <f>INDEX('DCM CARDS LOOKUP - HIDDEN'!$O$4:$AE$8890,MATCH(T3167,'DCM CARDS LOOKUP - HIDDEN'!$N$4:$N$8890,0),$J3167)</f>
        <v>Single use pads/patches</v>
      </c>
      <c r="H3167" s="35"/>
      <c r="J3167" s="4">
        <v>5</v>
      </c>
      <c r="O3167">
        <f>L3163*10000+M3163*100+B3161</f>
        <v>110901</v>
      </c>
      <c r="P3167">
        <f>L3163*10000+M3163*100+C3161</f>
        <v>110902</v>
      </c>
      <c r="Q3167">
        <f>L3163*10000+M3163*100+D3161</f>
        <v>110903</v>
      </c>
      <c r="R3167">
        <f>L3163*10000+M3163*100+E3141</f>
        <v>110904</v>
      </c>
      <c r="S3167">
        <f>L3163*10000+M3163*100+F3141</f>
        <v>110905</v>
      </c>
      <c r="T3167">
        <f>L3163*10000+M3163*100+G3141</f>
        <v>110906</v>
      </c>
    </row>
    <row r="3168" spans="1:20" x14ac:dyDescent="0.2">
      <c r="A3168" s="10" t="str">
        <f>INDEX(REFERENCE!$B$2:$J$2,1,'EXAMPLE OF CHOICE CARDS'!J3168)</f>
        <v>Count</v>
      </c>
      <c r="B3168" s="5" t="str">
        <f>INDEX('DCM CARDS LOOKUP - HIDDEN'!$O$4:$AE$8890,MATCH(O3168,'DCM CARDS LOOKUP - HIDDEN'!$N$4:$N$8890,0),$J3168)</f>
        <v>2.5 oz</v>
      </c>
      <c r="C3168" s="5" t="str">
        <f>INDEX('DCM CARDS LOOKUP - HIDDEN'!$O$4:$AE$8890,MATCH(P3168,'DCM CARDS LOOKUP - HIDDEN'!$N$4:$N$8890,0),$J3168)</f>
        <v>2 count</v>
      </c>
      <c r="D3168" s="5" t="str">
        <f>INDEX('DCM CARDS LOOKUP - HIDDEN'!$O$4:$AE$8890,MATCH(Q3168,'DCM CARDS LOOKUP - HIDDEN'!$N$4:$N$8890,0),$J3168)</f>
        <v>4.5 oz</v>
      </c>
      <c r="E3168" s="5" t="str">
        <f>INDEX('DCM CARDS LOOKUP - HIDDEN'!$O$4:$AE$8890,MATCH(R3168,'DCM CARDS LOOKUP - HIDDEN'!$N$4:$N$8890,0),$J3168)</f>
        <v>6 count</v>
      </c>
      <c r="F3168" s="5" t="str">
        <f>INDEX('DCM CARDS LOOKUP - HIDDEN'!$O$4:$AE$8890,MATCH(S3168,'DCM CARDS LOOKUP - HIDDEN'!$N$4:$N$8890,0),$J3168)</f>
        <v>4 count</v>
      </c>
      <c r="G3168" s="5" t="str">
        <f>INDEX('DCM CARDS LOOKUP - HIDDEN'!$O$4:$AE$8890,MATCH(T3168,'DCM CARDS LOOKUP - HIDDEN'!$N$4:$N$8890,0),$J3168)</f>
        <v>5 count</v>
      </c>
      <c r="H3168" s="35"/>
      <c r="J3168" s="4">
        <v>6</v>
      </c>
      <c r="O3168">
        <f>L3163*10000+M3163*100+B3161</f>
        <v>110901</v>
      </c>
      <c r="P3168">
        <f>L3163*10000+M3163*100+C3161</f>
        <v>110902</v>
      </c>
      <c r="Q3168">
        <f>L3163*10000+M3163*100+D3161</f>
        <v>110903</v>
      </c>
      <c r="R3168">
        <f>L3163*10000+M3163*100+E3141</f>
        <v>110904</v>
      </c>
      <c r="S3168">
        <f>L3163*10000+M3163*100+F3141</f>
        <v>110905</v>
      </c>
      <c r="T3168">
        <f>L3163*10000+M3163*100+G3141</f>
        <v>110906</v>
      </c>
    </row>
    <row r="3169" spans="1:20" ht="15" customHeight="1" x14ac:dyDescent="0.2">
      <c r="A3169" s="10" t="str">
        <f>INDEX(REFERENCE!$B$2:$J$2,1,'EXAMPLE OF CHOICE CARDS'!J3169)</f>
        <v>Price</v>
      </c>
      <c r="B3169" s="29">
        <f>INDEX('DCM CARDS LOOKUP - HIDDEN'!$O$4:$AE$8890,MATCH(O3169,'DCM CARDS LOOKUP - HIDDEN'!$N$4:$N$8890,0),$J3169)</f>
        <v>11</v>
      </c>
      <c r="C3169" s="29">
        <f>INDEX('DCM CARDS LOOKUP - HIDDEN'!$O$4:$AE$8890,MATCH(P3169,'DCM CARDS LOOKUP - HIDDEN'!$N$4:$N$8890,0),$J3169)</f>
        <v>4.3</v>
      </c>
      <c r="D3169" s="29">
        <f>INDEX('DCM CARDS LOOKUP - HIDDEN'!$O$4:$AE$8890,MATCH(Q3169,'DCM CARDS LOOKUP - HIDDEN'!$N$4:$N$8890,0),$J3169)</f>
        <v>12.5</v>
      </c>
      <c r="E3169" s="29">
        <f>INDEX('DCM CARDS LOOKUP - HIDDEN'!$O$4:$AE$8890,MATCH(R3169,'DCM CARDS LOOKUP - HIDDEN'!$N$4:$N$8890,0),$J3169)</f>
        <v>31.99</v>
      </c>
      <c r="F3169" s="29">
        <f>INDEX('DCM CARDS LOOKUP - HIDDEN'!$O$4:$AE$8890,MATCH(S3169,'DCM CARDS LOOKUP - HIDDEN'!$N$4:$N$8890,0),$J3169)</f>
        <v>13</v>
      </c>
      <c r="G3169" s="29">
        <f>INDEX('DCM CARDS LOOKUP - HIDDEN'!$O$4:$AE$8890,MATCH(T3169,'DCM CARDS LOOKUP - HIDDEN'!$N$4:$N$8890,0),$J3169)</f>
        <v>19.11</v>
      </c>
      <c r="H3169" s="35"/>
      <c r="J3169" s="4">
        <v>7</v>
      </c>
      <c r="O3169">
        <f>L3163*10000+M3163*100+B3161</f>
        <v>110901</v>
      </c>
      <c r="P3169">
        <f>L3163*10000+M3163*100+C3161</f>
        <v>110902</v>
      </c>
      <c r="Q3169">
        <f>L3163*10000+M3163*100+D3161</f>
        <v>110903</v>
      </c>
      <c r="R3169">
        <f>L3163*10000+M3163*100+E3141</f>
        <v>110904</v>
      </c>
      <c r="S3169">
        <f>L3163*10000+M3163*100+F3141</f>
        <v>110905</v>
      </c>
      <c r="T3169">
        <f>L3163*10000+M3163*100+G3141</f>
        <v>110906</v>
      </c>
    </row>
    <row r="3170" spans="1:20" ht="15" customHeight="1" x14ac:dyDescent="0.2">
      <c r="A3170" s="10" t="str">
        <f>INDEX(REFERENCE!$B$2:$J$2,1,'EXAMPLE OF CHOICE CARDS'!J3170)</f>
        <v>Review Rating</v>
      </c>
      <c r="B3170" s="5" t="str">
        <f>INDEX('DCM CARDS LOOKUP - HIDDEN'!$O$4:$AE$8890,MATCH(O3170,'DCM CARDS LOOKUP - HIDDEN'!$N$4:$N$8890,0),$J3170)</f>
        <v>4.5 stars</v>
      </c>
      <c r="C3170" s="5" t="str">
        <f>INDEX('DCM CARDS LOOKUP - HIDDEN'!$O$4:$AE$8890,MATCH(P3170,'DCM CARDS LOOKUP - HIDDEN'!$N$4:$N$8890,0),$J3170)</f>
        <v>4.8 stars</v>
      </c>
      <c r="D3170" s="5" t="str">
        <f>INDEX('DCM CARDS LOOKUP - HIDDEN'!$O$4:$AE$8890,MATCH(Q3170,'DCM CARDS LOOKUP - HIDDEN'!$N$4:$N$8890,0),$J3170)</f>
        <v>4.5 stars</v>
      </c>
      <c r="E3170" s="5" t="str">
        <f>INDEX('DCM CARDS LOOKUP - HIDDEN'!$O$4:$AE$8890,MATCH(R3170,'DCM CARDS LOOKUP - HIDDEN'!$N$4:$N$8890,0),$J3170)</f>
        <v>4.6 stars</v>
      </c>
      <c r="F3170" s="5" t="str">
        <f>INDEX('DCM CARDS LOOKUP - HIDDEN'!$O$4:$AE$8890,MATCH(S3170,'DCM CARDS LOOKUP - HIDDEN'!$N$4:$N$8890,0),$J3170)</f>
        <v>4.6 stars</v>
      </c>
      <c r="G3170" s="5" t="str">
        <f>INDEX('DCM CARDS LOOKUP - HIDDEN'!$O$4:$AE$8890,MATCH(T3170,'DCM CARDS LOOKUP - HIDDEN'!$N$4:$N$8890,0),$J3170)</f>
        <v>4.8 stars</v>
      </c>
      <c r="H3170" s="35"/>
      <c r="J3170" s="4">
        <v>8</v>
      </c>
      <c r="O3170">
        <f>L3163*10000+M3163*100+B3161</f>
        <v>110901</v>
      </c>
      <c r="P3170">
        <f>L3163*10000+M3163*100+C3161</f>
        <v>110902</v>
      </c>
      <c r="Q3170">
        <f>L3163*10000+M3163*100+D3161</f>
        <v>110903</v>
      </c>
      <c r="R3170">
        <f>L3163*10000+M3163*100+E3141</f>
        <v>110904</v>
      </c>
      <c r="S3170">
        <f>L3163*10000+M3163*100+F3141</f>
        <v>110905</v>
      </c>
      <c r="T3170">
        <f>L3163*10000+M3163*100+G3141</f>
        <v>110906</v>
      </c>
    </row>
    <row r="3171" spans="1:20" ht="15" customHeight="1" x14ac:dyDescent="0.2">
      <c r="A3171" s="10" t="str">
        <f>INDEX(REFERENCE!$B$2:$J$2,1,'EXAMPLE OF CHOICE CARDS'!J3171)</f>
        <v>Number of Reviews</v>
      </c>
      <c r="B3171" s="30">
        <f>INDEX('DCM CARDS LOOKUP - HIDDEN'!$O$4:$AE$8890,MATCH(O3171,'DCM CARDS LOOKUP - HIDDEN'!$N$4:$N$8890,0),$J3171)</f>
        <v>4500</v>
      </c>
      <c r="C3171" s="30">
        <f>INDEX('DCM CARDS LOOKUP - HIDDEN'!$O$4:$AE$8890,MATCH(P3171,'DCM CARDS LOOKUP - HIDDEN'!$N$4:$N$8890,0),$J3171)</f>
        <v>1250</v>
      </c>
      <c r="D3171" s="30">
        <f>INDEX('DCM CARDS LOOKUP - HIDDEN'!$O$4:$AE$8890,MATCH(Q3171,'DCM CARDS LOOKUP - HIDDEN'!$N$4:$N$8890,0),$J3171)</f>
        <v>1250</v>
      </c>
      <c r="E3171" s="30">
        <f>INDEX('DCM CARDS LOOKUP - HIDDEN'!$O$4:$AE$8890,MATCH(R3171,'DCM CARDS LOOKUP - HIDDEN'!$N$4:$N$8890,0),$J3171)</f>
        <v>1250</v>
      </c>
      <c r="F3171" s="30">
        <f>INDEX('DCM CARDS LOOKUP - HIDDEN'!$O$4:$AE$8890,MATCH(S3171,'DCM CARDS LOOKUP - HIDDEN'!$N$4:$N$8890,0),$J3171)</f>
        <v>4500</v>
      </c>
      <c r="G3171" s="30">
        <f>INDEX('DCM CARDS LOOKUP - HIDDEN'!$O$4:$AE$8890,MATCH(T3171,'DCM CARDS LOOKUP - HIDDEN'!$N$4:$N$8890,0),$J3171)</f>
        <v>4500</v>
      </c>
      <c r="H3171" s="35"/>
      <c r="J3171" s="4">
        <v>9</v>
      </c>
      <c r="O3171">
        <f>L3163*10000+M3163*100+B3161</f>
        <v>110901</v>
      </c>
      <c r="P3171">
        <f>L3163*10000+M3163*100+C3161</f>
        <v>110902</v>
      </c>
      <c r="Q3171">
        <f>L3163*10000+M3163*100+D3161</f>
        <v>110903</v>
      </c>
      <c r="R3171">
        <f>L3163*10000+M3163*100+E3141</f>
        <v>110904</v>
      </c>
      <c r="S3171">
        <f>L3163*10000+M3163*100+F3141</f>
        <v>110905</v>
      </c>
      <c r="T3171">
        <f>L3163*10000+M3163*100+G3141</f>
        <v>110906</v>
      </c>
    </row>
    <row r="3172" spans="1:20" ht="15" hidden="1" customHeight="1" x14ac:dyDescent="0.2">
      <c r="A3172" s="10" t="e">
        <f>INDEX(REFERENCE!$B$2:$J$2,1,'EXAMPLE OF CHOICE CARDS'!J3172)</f>
        <v>#REF!</v>
      </c>
      <c r="B3172" s="5">
        <f>INDEX('DCM CARDS LOOKUP - HIDDEN'!$O$4:$AE$8890,MATCH(O3172,'DCM CARDS LOOKUP - HIDDEN'!$N$4:$N$8890,0),$J3172)</f>
        <v>0</v>
      </c>
      <c r="C3172" s="5">
        <f>INDEX('DCM CARDS LOOKUP - HIDDEN'!$O$4:$AE$8890,MATCH(P3172,'DCM CARDS LOOKUP - HIDDEN'!$N$4:$N$8890,0),$J3172)</f>
        <v>0</v>
      </c>
      <c r="D3172" s="5">
        <f>INDEX('DCM CARDS LOOKUP - HIDDEN'!$O$4:$AE$8890,MATCH(Q3172,'DCM CARDS LOOKUP - HIDDEN'!$N$4:$N$8890,0),$J3172)</f>
        <v>0</v>
      </c>
      <c r="E3172" s="5">
        <f>INDEX('DCM CARDS LOOKUP - HIDDEN'!$O$4:$AE$8890,MATCH(R3172,'DCM CARDS LOOKUP - HIDDEN'!$N$4:$N$8890,0),$J3172)</f>
        <v>0</v>
      </c>
      <c r="F3172" s="5">
        <f>INDEX('DCM CARDS LOOKUP - HIDDEN'!$O$4:$AE$8890,MATCH(S3172,'DCM CARDS LOOKUP - HIDDEN'!$N$4:$N$8890,0),$J3172)</f>
        <v>0</v>
      </c>
      <c r="G3172" s="31"/>
      <c r="H3172" s="35"/>
      <c r="J3172" s="4">
        <v>10</v>
      </c>
      <c r="O3172">
        <f>L3163*10000+M3163*100+B3161</f>
        <v>110901</v>
      </c>
      <c r="P3172">
        <f>L3163*10000+M3163*100+C3161</f>
        <v>110902</v>
      </c>
      <c r="Q3172">
        <f>L3163*10000+M3163*100+D3161</f>
        <v>110903</v>
      </c>
      <c r="R3172">
        <f>L3163*10000+M3163*100+E3141</f>
        <v>110904</v>
      </c>
      <c r="S3172">
        <f>L3163*10000+M3163*100+F3141</f>
        <v>110905</v>
      </c>
    </row>
    <row r="3173" spans="1:20" ht="15" hidden="1" customHeight="1" x14ac:dyDescent="0.2">
      <c r="A3173" s="10" t="e">
        <f>INDEX(REFERENCE!$B$2:$J$2,1,'EXAMPLE OF CHOICE CARDS'!J3173)</f>
        <v>#REF!</v>
      </c>
      <c r="B3173" s="5">
        <f>INDEX('DCM CARDS LOOKUP - HIDDEN'!$O$4:$AE$8890,MATCH(O3173,'DCM CARDS LOOKUP - HIDDEN'!$N$4:$N$8890,0),$J3173)</f>
        <v>0</v>
      </c>
      <c r="C3173" s="5">
        <f>INDEX('DCM CARDS LOOKUP - HIDDEN'!$O$4:$AE$8890,MATCH(P3173,'DCM CARDS LOOKUP - HIDDEN'!$N$4:$N$8890,0),$J3173)</f>
        <v>0</v>
      </c>
      <c r="D3173" s="5">
        <f>INDEX('DCM CARDS LOOKUP - HIDDEN'!$O$4:$AE$8890,MATCH(Q3173,'DCM CARDS LOOKUP - HIDDEN'!$N$4:$N$8890,0),$J3173)</f>
        <v>0</v>
      </c>
      <c r="E3173" s="5">
        <f>INDEX('DCM CARDS LOOKUP - HIDDEN'!$O$4:$AE$8890,MATCH(R3173,'DCM CARDS LOOKUP - HIDDEN'!$N$4:$N$8890,0),$J3173)</f>
        <v>0</v>
      </c>
      <c r="F3173" s="5">
        <f>INDEX('DCM CARDS LOOKUP - HIDDEN'!$O$4:$AE$8890,MATCH(S3173,'DCM CARDS LOOKUP - HIDDEN'!$N$4:$N$8890,0),$J3173)</f>
        <v>0</v>
      </c>
      <c r="G3173" s="31"/>
      <c r="H3173" s="35"/>
      <c r="J3173" s="4">
        <v>11</v>
      </c>
      <c r="O3173">
        <f>L3163*10000+M3163*100+B3161</f>
        <v>110901</v>
      </c>
      <c r="P3173">
        <f>L3163*10000+M3163*100+C3161</f>
        <v>110902</v>
      </c>
      <c r="Q3173">
        <f>L3163*10000+M3163*100+D3161</f>
        <v>110903</v>
      </c>
      <c r="R3173">
        <f>L3163*10000+M3163*100+E3141</f>
        <v>110904</v>
      </c>
      <c r="S3173">
        <f>L3163*10000+M3163*100+F3141</f>
        <v>110905</v>
      </c>
    </row>
    <row r="3174" spans="1:20" ht="15" hidden="1" customHeight="1" x14ac:dyDescent="0.2">
      <c r="A3174" s="10" t="e">
        <f>INDEX(REFERENCE!$B$2:$J$2,1,'EXAMPLE OF CHOICE CARDS'!J3174)</f>
        <v>#REF!</v>
      </c>
      <c r="B3174" s="5">
        <f>INDEX('DCM CARDS LOOKUP - HIDDEN'!$O$4:$AE$8890,MATCH(O3174,'DCM CARDS LOOKUP - HIDDEN'!$N$4:$N$8890,0),$J3174)</f>
        <v>0</v>
      </c>
      <c r="C3174" s="5">
        <f>INDEX('DCM CARDS LOOKUP - HIDDEN'!$O$4:$AE$8890,MATCH(P3174,'DCM CARDS LOOKUP - HIDDEN'!$N$4:$N$8890,0),$J3174)</f>
        <v>0</v>
      </c>
      <c r="D3174" s="5">
        <f>INDEX('DCM CARDS LOOKUP - HIDDEN'!$O$4:$AE$8890,MATCH(Q3174,'DCM CARDS LOOKUP - HIDDEN'!$N$4:$N$8890,0),$J3174)</f>
        <v>0</v>
      </c>
      <c r="E3174" s="5">
        <f>INDEX('DCM CARDS LOOKUP - HIDDEN'!$O$4:$AE$8890,MATCH(R3174,'DCM CARDS LOOKUP - HIDDEN'!$N$4:$N$8890,0),$J3174)</f>
        <v>0</v>
      </c>
      <c r="F3174" s="5">
        <f>INDEX('DCM CARDS LOOKUP - HIDDEN'!$O$4:$AE$8890,MATCH(S3174,'DCM CARDS LOOKUP - HIDDEN'!$N$4:$N$8890,0),$J3174)</f>
        <v>0</v>
      </c>
      <c r="G3174" s="31"/>
      <c r="H3174" s="35"/>
      <c r="J3174" s="4">
        <v>12</v>
      </c>
      <c r="O3174">
        <f>L3163*10000+M3163*100+B3161</f>
        <v>110901</v>
      </c>
      <c r="P3174">
        <f>L3163*10000+M3163*100+C3161</f>
        <v>110902</v>
      </c>
      <c r="Q3174">
        <f>L3163*10000+M3163*100+D3161</f>
        <v>110903</v>
      </c>
      <c r="R3174">
        <f>L3163*10000+M3163*100+E3141</f>
        <v>110904</v>
      </c>
      <c r="S3174">
        <f>L3163*10000+M3163*100+F3141</f>
        <v>110905</v>
      </c>
    </row>
    <row r="3175" spans="1:20" ht="15" hidden="1" customHeight="1" x14ac:dyDescent="0.2">
      <c r="A3175" s="10" t="e">
        <f>INDEX(REFERENCE!$B$2:$J$2,1,'EXAMPLE OF CHOICE CARDS'!J3175)</f>
        <v>#REF!</v>
      </c>
      <c r="B3175" s="5">
        <f>INDEX('DCM CARDS LOOKUP - HIDDEN'!$O$4:$AE$8890,MATCH(O3175,'DCM CARDS LOOKUP - HIDDEN'!$N$4:$N$8890,0),$J3175)</f>
        <v>0</v>
      </c>
      <c r="C3175" s="5">
        <f>INDEX('DCM CARDS LOOKUP - HIDDEN'!$O$4:$AE$8890,MATCH(P3175,'DCM CARDS LOOKUP - HIDDEN'!$N$4:$N$8890,0),$J3175)</f>
        <v>0</v>
      </c>
      <c r="D3175" s="5">
        <f>INDEX('DCM CARDS LOOKUP - HIDDEN'!$O$4:$AE$8890,MATCH(Q3175,'DCM CARDS LOOKUP - HIDDEN'!$N$4:$N$8890,0),$J3175)</f>
        <v>0</v>
      </c>
      <c r="E3175" s="5">
        <f>INDEX('DCM CARDS LOOKUP - HIDDEN'!$O$4:$AE$8890,MATCH(R3175,'DCM CARDS LOOKUP - HIDDEN'!$N$4:$N$8890,0),$J3175)</f>
        <v>0</v>
      </c>
      <c r="F3175" s="5">
        <f>INDEX('DCM CARDS LOOKUP - HIDDEN'!$O$4:$AE$8890,MATCH(S3175,'DCM CARDS LOOKUP - HIDDEN'!$N$4:$N$8890,0),$J3175)</f>
        <v>0</v>
      </c>
      <c r="G3175" s="31"/>
      <c r="H3175" s="35"/>
      <c r="J3175" s="4">
        <v>13</v>
      </c>
      <c r="O3175">
        <f>L3163*10000+M3163*100+B3161</f>
        <v>110901</v>
      </c>
      <c r="P3175">
        <f>L3163*10000+M3163*100+C3161</f>
        <v>110902</v>
      </c>
      <c r="Q3175">
        <f>L3163*10000+M3163*100+D3161</f>
        <v>110903</v>
      </c>
      <c r="R3175">
        <f>L3163*10000+M3163*100+E3141</f>
        <v>110904</v>
      </c>
      <c r="S3175">
        <f>L3163*10000+M3163*100+F3141</f>
        <v>110905</v>
      </c>
    </row>
    <row r="3176" spans="1:20" ht="15" hidden="1" customHeight="1" x14ac:dyDescent="0.2">
      <c r="A3176" s="10" t="e">
        <f>INDEX(REFERENCE!$B$2:$J$2,1,'EXAMPLE OF CHOICE CARDS'!J3176)</f>
        <v>#REF!</v>
      </c>
      <c r="B3176" s="5">
        <f>INDEX('DCM CARDS LOOKUP - HIDDEN'!$O$4:$AE$8890,MATCH(O3176,'DCM CARDS LOOKUP - HIDDEN'!$N$4:$N$8890,0),$J3176)</f>
        <v>0</v>
      </c>
      <c r="C3176" s="5">
        <f>INDEX('DCM CARDS LOOKUP - HIDDEN'!$O$4:$AE$8890,MATCH(P3176,'DCM CARDS LOOKUP - HIDDEN'!$N$4:$N$8890,0),$J3176)</f>
        <v>0</v>
      </c>
      <c r="D3176" s="5">
        <f>INDEX('DCM CARDS LOOKUP - HIDDEN'!$O$4:$AE$8890,MATCH(Q3176,'DCM CARDS LOOKUP - HIDDEN'!$N$4:$N$8890,0),$J3176)</f>
        <v>0</v>
      </c>
      <c r="E3176" s="5">
        <f>INDEX('DCM CARDS LOOKUP - HIDDEN'!$O$4:$AE$8890,MATCH(R3176,'DCM CARDS LOOKUP - HIDDEN'!$N$4:$N$8890,0),$J3176)</f>
        <v>0</v>
      </c>
      <c r="F3176" s="5">
        <f>INDEX('DCM CARDS LOOKUP - HIDDEN'!$O$4:$AE$8890,MATCH(S3176,'DCM CARDS LOOKUP - HIDDEN'!$N$4:$N$8890,0),$J3176)</f>
        <v>0</v>
      </c>
      <c r="G3176" s="31"/>
      <c r="H3176" s="35"/>
      <c r="J3176" s="4">
        <v>14</v>
      </c>
      <c r="O3176">
        <f>L3163*10000+M3163*100+B3161</f>
        <v>110901</v>
      </c>
      <c r="P3176">
        <f>L3163*10000+M3163*100+C3161</f>
        <v>110902</v>
      </c>
      <c r="Q3176">
        <f>L3163*10000+M3163*100+D3161</f>
        <v>110903</v>
      </c>
      <c r="R3176">
        <f>L3163*10000+M3163*100+E3141</f>
        <v>110904</v>
      </c>
      <c r="S3176">
        <f>L3163*10000+M3163*100+F3141</f>
        <v>110905</v>
      </c>
    </row>
    <row r="3177" spans="1:20" x14ac:dyDescent="0.2">
      <c r="A3177" s="2"/>
      <c r="B3177" s="5"/>
      <c r="C3177" s="5"/>
      <c r="D3177" s="5"/>
      <c r="E3177" s="5"/>
      <c r="F3177" s="5"/>
      <c r="G3177" s="5"/>
      <c r="H3177" s="5"/>
      <c r="J3177" s="13"/>
    </row>
    <row r="3178" spans="1:20" x14ac:dyDescent="0.2">
      <c r="A3178" s="6"/>
      <c r="B3178" s="7">
        <v>1</v>
      </c>
      <c r="C3178" s="7">
        <v>2</v>
      </c>
      <c r="D3178" s="7">
        <v>3</v>
      </c>
      <c r="E3178" s="7">
        <v>4</v>
      </c>
      <c r="F3178" s="7">
        <v>5</v>
      </c>
      <c r="G3178" s="7">
        <v>6</v>
      </c>
      <c r="H3178" s="7">
        <v>9</v>
      </c>
      <c r="J3178" s="13"/>
    </row>
    <row r="3181" spans="1:20" x14ac:dyDescent="0.2">
      <c r="A3181" s="1" t="str">
        <f>"Version "&amp;L3183&amp;"; Task"&amp;M3183</f>
        <v>Version 11; Task10</v>
      </c>
      <c r="B3181" s="4">
        <v>1</v>
      </c>
      <c r="C3181" s="4">
        <v>2</v>
      </c>
      <c r="D3181" s="4">
        <v>3</v>
      </c>
      <c r="E3181" s="4">
        <f>E3161</f>
        <v>4</v>
      </c>
      <c r="F3181" s="4">
        <f>F3161</f>
        <v>5</v>
      </c>
      <c r="G3181" s="4">
        <v>6</v>
      </c>
      <c r="J3181" s="13"/>
    </row>
    <row r="3182" spans="1:20" ht="15" customHeight="1" x14ac:dyDescent="0.2">
      <c r="A3182" s="11" t="s">
        <v>8</v>
      </c>
      <c r="B3182" s="12" t="s">
        <v>9</v>
      </c>
      <c r="C3182" s="12" t="s">
        <v>10</v>
      </c>
      <c r="D3182" s="12" t="s">
        <v>11</v>
      </c>
      <c r="E3182" s="20" t="s">
        <v>21</v>
      </c>
      <c r="F3182" s="20" t="s">
        <v>22</v>
      </c>
      <c r="G3182" s="20"/>
      <c r="H3182" s="34" t="s">
        <v>15</v>
      </c>
      <c r="J3182" s="13"/>
      <c r="L3182" t="s">
        <v>12</v>
      </c>
      <c r="M3182" t="s">
        <v>1</v>
      </c>
    </row>
    <row r="3183" spans="1:20" x14ac:dyDescent="0.2">
      <c r="A3183" s="10" t="str">
        <f>INDEX(REFERENCE!$B$2:$J$2,1,'EXAMPLE OF CHOICE CARDS'!J3183)</f>
        <v>Type</v>
      </c>
      <c r="B3183" s="5" t="str">
        <f>INDEX('DCM CARDS LOOKUP - HIDDEN'!$O$4:$AE$8890,MATCH(O3183,'DCM CARDS LOOKUP - HIDDEN'!$N$4:$N$8890,0),$J3183)</f>
        <v>Pads</v>
      </c>
      <c r="C3183" s="5" t="str">
        <f>INDEX('DCM CARDS LOOKUP - HIDDEN'!$O$4:$AE$8890,MATCH(P3183,'DCM CARDS LOOKUP - HIDDEN'!$N$4:$N$8890,0),$J3183)</f>
        <v>Topicals</v>
      </c>
      <c r="D3183" s="5" t="str">
        <f>INDEX('DCM CARDS LOOKUP - HIDDEN'!$O$4:$AE$8890,MATCH(Q3183,'DCM CARDS LOOKUP - HIDDEN'!$N$4:$N$8890,0),$J3183)</f>
        <v>Pads</v>
      </c>
      <c r="E3183" s="5" t="str">
        <f>INDEX('DCM CARDS LOOKUP - HIDDEN'!$O$4:$AE$8890,MATCH(R3183,'DCM CARDS LOOKUP - HIDDEN'!$N$4:$N$8890,0),$J3183)</f>
        <v>Topicals</v>
      </c>
      <c r="F3183" s="5" t="str">
        <f>INDEX('DCM CARDS LOOKUP - HIDDEN'!$O$4:$AE$8890,MATCH(S3183,'DCM CARDS LOOKUP - HIDDEN'!$N$4:$N$8890,0),$J3183)</f>
        <v>Pads</v>
      </c>
      <c r="G3183" s="5" t="str">
        <f>INDEX('DCM CARDS LOOKUP - HIDDEN'!$O$4:$AE$8890,MATCH(T3183,'DCM CARDS LOOKUP - HIDDEN'!$N$4:$N$8890,0),$J3183)</f>
        <v>Topicals</v>
      </c>
      <c r="H3183" s="35"/>
      <c r="J3183" s="4">
        <v>1</v>
      </c>
      <c r="L3183">
        <f>IF(M3163=15,L3163+1,L3163)</f>
        <v>11</v>
      </c>
      <c r="M3183">
        <f>IF(M3163&lt;15,M3163+1,1)</f>
        <v>10</v>
      </c>
      <c r="O3183">
        <f>L3183*10000+M3183*100+B3181</f>
        <v>111001</v>
      </c>
      <c r="P3183">
        <f>L3183*10000+M3183*100+C3181</f>
        <v>111002</v>
      </c>
      <c r="Q3183">
        <f>L3183*10000+M3183*100+D3181</f>
        <v>111003</v>
      </c>
      <c r="R3183">
        <f>L3183*10000+M3183*100+E3161</f>
        <v>111004</v>
      </c>
      <c r="S3183">
        <f>L3183*10000+M3183*100+F3161</f>
        <v>111005</v>
      </c>
      <c r="T3183">
        <f>L3183*10000+M3183*100+G3161</f>
        <v>111006</v>
      </c>
    </row>
    <row r="3184" spans="1:20" x14ac:dyDescent="0.2">
      <c r="A3184" s="10" t="str">
        <f>INDEX(REFERENCE!$B$2:$J$2,1,'EXAMPLE OF CHOICE CARDS'!J3184)</f>
        <v>Brand</v>
      </c>
      <c r="B3184" s="5" t="str">
        <f>INDEX('DCM CARDS LOOKUP - HIDDEN'!$O$4:$AE$8890,MATCH(O3184,'DCM CARDS LOOKUP - HIDDEN'!$N$4:$N$8890,0),$J3184)</f>
        <v>Salonpas</v>
      </c>
      <c r="C3184" s="5" t="str">
        <f>INDEX('DCM CARDS LOOKUP - HIDDEN'!$O$4:$AE$8890,MATCH(P3184,'DCM CARDS LOOKUP - HIDDEN'!$N$4:$N$8890,0),$J3184)</f>
        <v>Aspercreme</v>
      </c>
      <c r="D3184" s="5" t="str">
        <f>INDEX('DCM CARDS LOOKUP - HIDDEN'!$O$4:$AE$8890,MATCH(Q3184,'DCM CARDS LOOKUP - HIDDEN'!$N$4:$N$8890,0),$J3184)</f>
        <v>Vicks Vapopatch</v>
      </c>
      <c r="E3184" s="5" t="str">
        <f>INDEX('DCM CARDS LOOKUP - HIDDEN'!$O$4:$AE$8890,MATCH(R3184,'DCM CARDS LOOKUP - HIDDEN'!$N$4:$N$8890,0),$J3184)</f>
        <v xml:space="preserve">Biofreeze  </v>
      </c>
      <c r="F3184" s="5" t="str">
        <f>INDEX('DCM CARDS LOOKUP - HIDDEN'!$O$4:$AE$8890,MATCH(S3184,'DCM CARDS LOOKUP - HIDDEN'!$N$4:$N$8890,0),$J3184)</f>
        <v>Thermacare</v>
      </c>
      <c r="G3184" s="5" t="str">
        <f>INDEX('DCM CARDS LOOKUP - HIDDEN'!$O$4:$AE$8890,MATCH(T3184,'DCM CARDS LOOKUP - HIDDEN'!$N$4:$N$8890,0),$J3184)</f>
        <v>Equate</v>
      </c>
      <c r="H3184" s="35"/>
      <c r="J3184" s="4">
        <v>2</v>
      </c>
      <c r="O3184">
        <f>L3183*10000+M3183*100+B3181</f>
        <v>111001</v>
      </c>
      <c r="P3184">
        <f>L3183*10000+M3183*100+C3181</f>
        <v>111002</v>
      </c>
      <c r="Q3184">
        <f>L3183*10000+M3183*100+D3181</f>
        <v>111003</v>
      </c>
      <c r="R3184">
        <f>L3183*10000+M3183*100+E3161</f>
        <v>111004</v>
      </c>
      <c r="S3184">
        <f>L3183*10000+M3183*100+F3161</f>
        <v>111005</v>
      </c>
      <c r="T3184">
        <f>L3183*10000+M3183*100+G3161</f>
        <v>111006</v>
      </c>
    </row>
    <row r="3185" spans="1:20" ht="28.5" x14ac:dyDescent="0.2">
      <c r="A3185" s="10" t="str">
        <f>INDEX(REFERENCE!$B$2:$J$2,1,'EXAMPLE OF CHOICE CARDS'!J3185)</f>
        <v>Sensation</v>
      </c>
      <c r="B3185" s="5" t="str">
        <f>INDEX('DCM CARDS LOOKUP - HIDDEN'!$O$4:$AE$8890,MATCH(O3185,'DCM CARDS LOOKUP - HIDDEN'!$N$4:$N$8890,0),$J3185)</f>
        <v>No sensation/drug free/for circulation</v>
      </c>
      <c r="C3185" s="5" t="str">
        <f>INDEX('DCM CARDS LOOKUP - HIDDEN'!$O$4:$AE$8890,MATCH(P3185,'DCM CARDS LOOKUP - HIDDEN'!$N$4:$N$8890,0),$J3185)</f>
        <v>Hot sensation</v>
      </c>
      <c r="D3185" s="5" t="str">
        <f>INDEX('DCM CARDS LOOKUP - HIDDEN'!$O$4:$AE$8890,MATCH(Q3185,'DCM CARDS LOOKUP - HIDDEN'!$N$4:$N$8890,0),$J3185)</f>
        <v>Cold sensation</v>
      </c>
      <c r="E3185" s="5" t="str">
        <f>INDEX('DCM CARDS LOOKUP - HIDDEN'!$O$4:$AE$8890,MATCH(R3185,'DCM CARDS LOOKUP - HIDDEN'!$N$4:$N$8890,0),$J3185)</f>
        <v>Cold sensation</v>
      </c>
      <c r="F3185" s="5" t="str">
        <f>INDEX('DCM CARDS LOOKUP - HIDDEN'!$O$4:$AE$8890,MATCH(S3185,'DCM CARDS LOOKUP - HIDDEN'!$N$4:$N$8890,0),$J3185)</f>
        <v>Both hot and cold sensation</v>
      </c>
      <c r="G3185" s="5" t="str">
        <f>INDEX('DCM CARDS LOOKUP - HIDDEN'!$O$4:$AE$8890,MATCH(T3185,'DCM CARDS LOOKUP - HIDDEN'!$N$4:$N$8890,0),$J3185)</f>
        <v>Lidocaine/numbing sensation</v>
      </c>
      <c r="H3185" s="35"/>
      <c r="J3185" s="4">
        <v>3</v>
      </c>
      <c r="O3185">
        <f>L3183*10000+M3183*100+B3181</f>
        <v>111001</v>
      </c>
      <c r="P3185">
        <f>L3183*10000+M3183*100+C3181</f>
        <v>111002</v>
      </c>
      <c r="Q3185">
        <f>L3183*10000+M3183*100+D3181</f>
        <v>111003</v>
      </c>
      <c r="R3185">
        <f>L3183*10000+M3183*100+E3161</f>
        <v>111004</v>
      </c>
      <c r="S3185">
        <f>L3183*10000+M3183*100+F3161</f>
        <v>111005</v>
      </c>
      <c r="T3185">
        <f>L3183*10000+M3183*100+G3161</f>
        <v>111006</v>
      </c>
    </row>
    <row r="3186" spans="1:20" x14ac:dyDescent="0.2">
      <c r="A3186" s="10" t="str">
        <f>INDEX(REFERENCE!$B$2:$J$2,1,'EXAMPLE OF CHOICE CARDS'!J3186)</f>
        <v>Treatment Area</v>
      </c>
      <c r="B3186" s="5" t="str">
        <f>INDEX('DCM CARDS LOOKUP - HIDDEN'!$O$4:$AE$8890,MATCH(O3186,'DCM CARDS LOOKUP - HIDDEN'!$N$4:$N$8890,0),$J3186)</f>
        <v>Neck</v>
      </c>
      <c r="C3186" s="5" t="str">
        <f>INDEX('DCM CARDS LOOKUP - HIDDEN'!$O$4:$AE$8890,MATCH(P3186,'DCM CARDS LOOKUP - HIDDEN'!$N$4:$N$8890,0),$J3186)</f>
        <v>-</v>
      </c>
      <c r="D3186" s="5" t="str">
        <f>INDEX('DCM CARDS LOOKUP - HIDDEN'!$O$4:$AE$8890,MATCH(Q3186,'DCM CARDS LOOKUP - HIDDEN'!$N$4:$N$8890,0),$J3186)</f>
        <v>Joint</v>
      </c>
      <c r="E3186" s="5" t="str">
        <f>INDEX('DCM CARDS LOOKUP - HIDDEN'!$O$4:$AE$8890,MATCH(R3186,'DCM CARDS LOOKUP - HIDDEN'!$N$4:$N$8890,0),$J3186)</f>
        <v>-</v>
      </c>
      <c r="F3186" s="5" t="str">
        <f>INDEX('DCM CARDS LOOKUP - HIDDEN'!$O$4:$AE$8890,MATCH(S3186,'DCM CARDS LOOKUP - HIDDEN'!$N$4:$N$8890,0),$J3186)</f>
        <v>Shoulder</v>
      </c>
      <c r="G3186" s="5" t="str">
        <f>INDEX('DCM CARDS LOOKUP - HIDDEN'!$O$4:$AE$8890,MATCH(T3186,'DCM CARDS LOOKUP - HIDDEN'!$N$4:$N$8890,0),$J3186)</f>
        <v>-</v>
      </c>
      <c r="H3186" s="35"/>
      <c r="J3186" s="4">
        <v>4</v>
      </c>
      <c r="O3186">
        <f>L3183*10000+M3183*100+B3181</f>
        <v>111001</v>
      </c>
      <c r="P3186">
        <f>L3183*10000+M3183*100+C3181</f>
        <v>111002</v>
      </c>
      <c r="Q3186">
        <f>L3183*10000+M3183*100+D3181</f>
        <v>111003</v>
      </c>
      <c r="R3186">
        <f>L3183*10000+M3183*100+E3161</f>
        <v>111004</v>
      </c>
      <c r="S3186">
        <f>L3183*10000+M3183*100+F3161</f>
        <v>111005</v>
      </c>
      <c r="T3186">
        <f>L3183*10000+M3183*100+G3161</f>
        <v>111006</v>
      </c>
    </row>
    <row r="3187" spans="1:20" x14ac:dyDescent="0.2">
      <c r="A3187" s="10" t="str">
        <f>INDEX(REFERENCE!$B$2:$J$2,1,'EXAMPLE OF CHOICE CARDS'!J3187)</f>
        <v>Format</v>
      </c>
      <c r="B3187" s="5" t="str">
        <f>INDEX('DCM CARDS LOOKUP - HIDDEN'!$O$4:$AE$8890,MATCH(O3187,'DCM CARDS LOOKUP - HIDDEN'!$N$4:$N$8890,0),$J3187)</f>
        <v>Single use pads/patches</v>
      </c>
      <c r="C3187" s="5" t="str">
        <f>INDEX('DCM CARDS LOOKUP - HIDDEN'!$O$4:$AE$8890,MATCH(P3187,'DCM CARDS LOOKUP - HIDDEN'!$N$4:$N$8890,0),$J3187)</f>
        <v>Cream</v>
      </c>
      <c r="D3187" s="5" t="str">
        <f>INDEX('DCM CARDS LOOKUP - HIDDEN'!$O$4:$AE$8890,MATCH(Q3187,'DCM CARDS LOOKUP - HIDDEN'!$N$4:$N$8890,0),$J3187)</f>
        <v>Single use pads/patches</v>
      </c>
      <c r="E3187" s="5" t="str">
        <f>INDEX('DCM CARDS LOOKUP - HIDDEN'!$O$4:$AE$8890,MATCH(R3187,'DCM CARDS LOOKUP - HIDDEN'!$N$4:$N$8890,0),$J3187)</f>
        <v>Cream</v>
      </c>
      <c r="F3187" s="5" t="str">
        <f>INDEX('DCM CARDS LOOKUP - HIDDEN'!$O$4:$AE$8890,MATCH(S3187,'DCM CARDS LOOKUP - HIDDEN'!$N$4:$N$8890,0),$J3187)</f>
        <v>Single use pads/patches</v>
      </c>
      <c r="G3187" s="5" t="str">
        <f>INDEX('DCM CARDS LOOKUP - HIDDEN'!$O$4:$AE$8890,MATCH(T3187,'DCM CARDS LOOKUP - HIDDEN'!$N$4:$N$8890,0),$J3187)</f>
        <v>Roll-on</v>
      </c>
      <c r="H3187" s="35"/>
      <c r="J3187" s="4">
        <v>5</v>
      </c>
      <c r="O3187">
        <f>L3183*10000+M3183*100+B3181</f>
        <v>111001</v>
      </c>
      <c r="P3187">
        <f>L3183*10000+M3183*100+C3181</f>
        <v>111002</v>
      </c>
      <c r="Q3187">
        <f>L3183*10000+M3183*100+D3181</f>
        <v>111003</v>
      </c>
      <c r="R3187">
        <f>L3183*10000+M3183*100+E3161</f>
        <v>111004</v>
      </c>
      <c r="S3187">
        <f>L3183*10000+M3183*100+F3161</f>
        <v>111005</v>
      </c>
      <c r="T3187">
        <f>L3183*10000+M3183*100+G3161</f>
        <v>111006</v>
      </c>
    </row>
    <row r="3188" spans="1:20" x14ac:dyDescent="0.2">
      <c r="A3188" s="10" t="str">
        <f>INDEX(REFERENCE!$B$2:$J$2,1,'EXAMPLE OF CHOICE CARDS'!J3188)</f>
        <v>Count</v>
      </c>
      <c r="B3188" s="5" t="str">
        <f>INDEX('DCM CARDS LOOKUP - HIDDEN'!$O$4:$AE$8890,MATCH(O3188,'DCM CARDS LOOKUP - HIDDEN'!$N$4:$N$8890,0),$J3188)</f>
        <v>3 count</v>
      </c>
      <c r="C3188" s="5" t="str">
        <f>INDEX('DCM CARDS LOOKUP - HIDDEN'!$O$4:$AE$8890,MATCH(P3188,'DCM CARDS LOOKUP - HIDDEN'!$N$4:$N$8890,0),$J3188)</f>
        <v>4 oz</v>
      </c>
      <c r="D3188" s="5" t="str">
        <f>INDEX('DCM CARDS LOOKUP - HIDDEN'!$O$4:$AE$8890,MATCH(Q3188,'DCM CARDS LOOKUP - HIDDEN'!$N$4:$N$8890,0),$J3188)</f>
        <v>5 count</v>
      </c>
      <c r="E3188" s="5" t="str">
        <f>INDEX('DCM CARDS LOOKUP - HIDDEN'!$O$4:$AE$8890,MATCH(R3188,'DCM CARDS LOOKUP - HIDDEN'!$N$4:$N$8890,0),$J3188)</f>
        <v>3 oz</v>
      </c>
      <c r="F3188" s="5" t="str">
        <f>INDEX('DCM CARDS LOOKUP - HIDDEN'!$O$4:$AE$8890,MATCH(S3188,'DCM CARDS LOOKUP - HIDDEN'!$N$4:$N$8890,0),$J3188)</f>
        <v>4 count</v>
      </c>
      <c r="G3188" s="5" t="str">
        <f>INDEX('DCM CARDS LOOKUP - HIDDEN'!$O$4:$AE$8890,MATCH(T3188,'DCM CARDS LOOKUP - HIDDEN'!$N$4:$N$8890,0),$J3188)</f>
        <v>3.5 oz</v>
      </c>
      <c r="H3188" s="35"/>
      <c r="J3188" s="4">
        <v>6</v>
      </c>
      <c r="O3188">
        <f>L3183*10000+M3183*100+B3181</f>
        <v>111001</v>
      </c>
      <c r="P3188">
        <f>L3183*10000+M3183*100+C3181</f>
        <v>111002</v>
      </c>
      <c r="Q3188">
        <f>L3183*10000+M3183*100+D3181</f>
        <v>111003</v>
      </c>
      <c r="R3188">
        <f>L3183*10000+M3183*100+E3161</f>
        <v>111004</v>
      </c>
      <c r="S3188">
        <f>L3183*10000+M3183*100+F3161</f>
        <v>111005</v>
      </c>
      <c r="T3188">
        <f>L3183*10000+M3183*100+G3161</f>
        <v>111006</v>
      </c>
    </row>
    <row r="3189" spans="1:20" ht="15" customHeight="1" x14ac:dyDescent="0.2">
      <c r="A3189" s="10" t="str">
        <f>INDEX(REFERENCE!$B$2:$J$2,1,'EXAMPLE OF CHOICE CARDS'!J3189)</f>
        <v>Price</v>
      </c>
      <c r="B3189" s="29">
        <f>INDEX('DCM CARDS LOOKUP - HIDDEN'!$O$4:$AE$8890,MATCH(O3189,'DCM CARDS LOOKUP - HIDDEN'!$N$4:$N$8890,0),$J3189)</f>
        <v>3.6</v>
      </c>
      <c r="C3189" s="29">
        <f>INDEX('DCM CARDS LOOKUP - HIDDEN'!$O$4:$AE$8890,MATCH(P3189,'DCM CARDS LOOKUP - HIDDEN'!$N$4:$N$8890,0),$J3189)</f>
        <v>13.99</v>
      </c>
      <c r="D3189" s="29">
        <f>INDEX('DCM CARDS LOOKUP - HIDDEN'!$O$4:$AE$8890,MATCH(Q3189,'DCM CARDS LOOKUP - HIDDEN'!$N$4:$N$8890,0),$J3189)</f>
        <v>19.11</v>
      </c>
      <c r="E3189" s="29">
        <f>INDEX('DCM CARDS LOOKUP - HIDDEN'!$O$4:$AE$8890,MATCH(R3189,'DCM CARDS LOOKUP - HIDDEN'!$N$4:$N$8890,0),$J3189)</f>
        <v>18.75</v>
      </c>
      <c r="F3189" s="29">
        <f>INDEX('DCM CARDS LOOKUP - HIDDEN'!$O$4:$AE$8890,MATCH(S3189,'DCM CARDS LOOKUP - HIDDEN'!$N$4:$N$8890,0),$J3189)</f>
        <v>7.99</v>
      </c>
      <c r="G3189" s="29">
        <f>INDEX('DCM CARDS LOOKUP - HIDDEN'!$O$4:$AE$8890,MATCH(T3189,'DCM CARDS LOOKUP - HIDDEN'!$N$4:$N$8890,0),$J3189)</f>
        <v>20.5</v>
      </c>
      <c r="H3189" s="35"/>
      <c r="J3189" s="4">
        <v>7</v>
      </c>
      <c r="O3189">
        <f>L3183*10000+M3183*100+B3181</f>
        <v>111001</v>
      </c>
      <c r="P3189">
        <f>L3183*10000+M3183*100+C3181</f>
        <v>111002</v>
      </c>
      <c r="Q3189">
        <f>L3183*10000+M3183*100+D3181</f>
        <v>111003</v>
      </c>
      <c r="R3189">
        <f>L3183*10000+M3183*100+E3161</f>
        <v>111004</v>
      </c>
      <c r="S3189">
        <f>L3183*10000+M3183*100+F3161</f>
        <v>111005</v>
      </c>
      <c r="T3189">
        <f>L3183*10000+M3183*100+G3161</f>
        <v>111006</v>
      </c>
    </row>
    <row r="3190" spans="1:20" ht="15" customHeight="1" x14ac:dyDescent="0.2">
      <c r="A3190" s="10" t="str">
        <f>INDEX(REFERENCE!$B$2:$J$2,1,'EXAMPLE OF CHOICE CARDS'!J3190)</f>
        <v>Review Rating</v>
      </c>
      <c r="B3190" s="5" t="str">
        <f>INDEX('DCM CARDS LOOKUP - HIDDEN'!$O$4:$AE$8890,MATCH(O3190,'DCM CARDS LOOKUP - HIDDEN'!$N$4:$N$8890,0),$J3190)</f>
        <v>4.6 stars</v>
      </c>
      <c r="C3190" s="5" t="str">
        <f>INDEX('DCM CARDS LOOKUP - HIDDEN'!$O$4:$AE$8890,MATCH(P3190,'DCM CARDS LOOKUP - HIDDEN'!$N$4:$N$8890,0),$J3190)</f>
        <v>4.8 stars</v>
      </c>
      <c r="D3190" s="5" t="str">
        <f>INDEX('DCM CARDS LOOKUP - HIDDEN'!$O$4:$AE$8890,MATCH(Q3190,'DCM CARDS LOOKUP - HIDDEN'!$N$4:$N$8890,0),$J3190)</f>
        <v>4.5 stars</v>
      </c>
      <c r="E3190" s="5" t="str">
        <f>INDEX('DCM CARDS LOOKUP - HIDDEN'!$O$4:$AE$8890,MATCH(R3190,'DCM CARDS LOOKUP - HIDDEN'!$N$4:$N$8890,0),$J3190)</f>
        <v>4.5 stars</v>
      </c>
      <c r="F3190" s="5" t="str">
        <f>INDEX('DCM CARDS LOOKUP - HIDDEN'!$O$4:$AE$8890,MATCH(S3190,'DCM CARDS LOOKUP - HIDDEN'!$N$4:$N$8890,0),$J3190)</f>
        <v>4.8 stars</v>
      </c>
      <c r="G3190" s="5" t="str">
        <f>INDEX('DCM CARDS LOOKUP - HIDDEN'!$O$4:$AE$8890,MATCH(T3190,'DCM CARDS LOOKUP - HIDDEN'!$N$4:$N$8890,0),$J3190)</f>
        <v>4.6 stars</v>
      </c>
      <c r="H3190" s="35"/>
      <c r="J3190" s="4">
        <v>8</v>
      </c>
      <c r="O3190">
        <f>L3183*10000+M3183*100+B3181</f>
        <v>111001</v>
      </c>
      <c r="P3190">
        <f>L3183*10000+M3183*100+C3181</f>
        <v>111002</v>
      </c>
      <c r="Q3190">
        <f>L3183*10000+M3183*100+D3181</f>
        <v>111003</v>
      </c>
      <c r="R3190">
        <f>L3183*10000+M3183*100+E3161</f>
        <v>111004</v>
      </c>
      <c r="S3190">
        <f>L3183*10000+M3183*100+F3161</f>
        <v>111005</v>
      </c>
      <c r="T3190">
        <f>L3183*10000+M3183*100+G3161</f>
        <v>111006</v>
      </c>
    </row>
    <row r="3191" spans="1:20" ht="15" customHeight="1" x14ac:dyDescent="0.2">
      <c r="A3191" s="10" t="str">
        <f>INDEX(REFERENCE!$B$2:$J$2,1,'EXAMPLE OF CHOICE CARDS'!J3191)</f>
        <v>Number of Reviews</v>
      </c>
      <c r="B3191" s="30">
        <f>INDEX('DCM CARDS LOOKUP - HIDDEN'!$O$4:$AE$8890,MATCH(O3191,'DCM CARDS LOOKUP - HIDDEN'!$N$4:$N$8890,0),$J3191)</f>
        <v>1250</v>
      </c>
      <c r="C3191" s="30">
        <f>INDEX('DCM CARDS LOOKUP - HIDDEN'!$O$4:$AE$8890,MATCH(P3191,'DCM CARDS LOOKUP - HIDDEN'!$N$4:$N$8890,0),$J3191)</f>
        <v>4500</v>
      </c>
      <c r="D3191" s="30">
        <f>INDEX('DCM CARDS LOOKUP - HIDDEN'!$O$4:$AE$8890,MATCH(Q3191,'DCM CARDS LOOKUP - HIDDEN'!$N$4:$N$8890,0),$J3191)</f>
        <v>1250</v>
      </c>
      <c r="E3191" s="30">
        <f>INDEX('DCM CARDS LOOKUP - HIDDEN'!$O$4:$AE$8890,MATCH(R3191,'DCM CARDS LOOKUP - HIDDEN'!$N$4:$N$8890,0),$J3191)</f>
        <v>4500</v>
      </c>
      <c r="F3191" s="30">
        <f>INDEX('DCM CARDS LOOKUP - HIDDEN'!$O$4:$AE$8890,MATCH(S3191,'DCM CARDS LOOKUP - HIDDEN'!$N$4:$N$8890,0),$J3191)</f>
        <v>4500</v>
      </c>
      <c r="G3191" s="30">
        <f>INDEX('DCM CARDS LOOKUP - HIDDEN'!$O$4:$AE$8890,MATCH(T3191,'DCM CARDS LOOKUP - HIDDEN'!$N$4:$N$8890,0),$J3191)</f>
        <v>1250</v>
      </c>
      <c r="H3191" s="35"/>
      <c r="J3191" s="4">
        <v>9</v>
      </c>
      <c r="O3191">
        <f>L3183*10000+M3183*100+B3181</f>
        <v>111001</v>
      </c>
      <c r="P3191">
        <f>L3183*10000+M3183*100+C3181</f>
        <v>111002</v>
      </c>
      <c r="Q3191">
        <f>L3183*10000+M3183*100+D3181</f>
        <v>111003</v>
      </c>
      <c r="R3191">
        <f>L3183*10000+M3183*100+E3161</f>
        <v>111004</v>
      </c>
      <c r="S3191">
        <f>L3183*10000+M3183*100+F3161</f>
        <v>111005</v>
      </c>
      <c r="T3191">
        <f>L3183*10000+M3183*100+G3161</f>
        <v>111006</v>
      </c>
    </row>
    <row r="3192" spans="1:20" ht="15" hidden="1" customHeight="1" x14ac:dyDescent="0.2">
      <c r="A3192" s="10" t="e">
        <f>INDEX(REFERENCE!$B$2:$J$2,1,'EXAMPLE OF CHOICE CARDS'!J3192)</f>
        <v>#REF!</v>
      </c>
      <c r="B3192" s="5">
        <f>INDEX('DCM CARDS LOOKUP - HIDDEN'!$O$4:$AE$8890,MATCH(O3192,'DCM CARDS LOOKUP - HIDDEN'!$N$4:$N$8890,0),$J3192)</f>
        <v>0</v>
      </c>
      <c r="C3192" s="5">
        <f>INDEX('DCM CARDS LOOKUP - HIDDEN'!$O$4:$AE$8890,MATCH(P3192,'DCM CARDS LOOKUP - HIDDEN'!$N$4:$N$8890,0),$J3192)</f>
        <v>0</v>
      </c>
      <c r="D3192" s="5">
        <f>INDEX('DCM CARDS LOOKUP - HIDDEN'!$O$4:$AE$8890,MATCH(Q3192,'DCM CARDS LOOKUP - HIDDEN'!$N$4:$N$8890,0),$J3192)</f>
        <v>0</v>
      </c>
      <c r="E3192" s="5">
        <f>INDEX('DCM CARDS LOOKUP - HIDDEN'!$O$4:$AE$8890,MATCH(R3192,'DCM CARDS LOOKUP - HIDDEN'!$N$4:$N$8890,0),$J3192)</f>
        <v>0</v>
      </c>
      <c r="F3192" s="5">
        <f>INDEX('DCM CARDS LOOKUP - HIDDEN'!$O$4:$AE$8890,MATCH(S3192,'DCM CARDS LOOKUP - HIDDEN'!$N$4:$N$8890,0),$J3192)</f>
        <v>0</v>
      </c>
      <c r="G3192" s="31"/>
      <c r="H3192" s="35"/>
      <c r="J3192" s="4">
        <v>10</v>
      </c>
      <c r="O3192">
        <f>L3183*10000+M3183*100+B3181</f>
        <v>111001</v>
      </c>
      <c r="P3192">
        <f>L3183*10000+M3183*100+C3181</f>
        <v>111002</v>
      </c>
      <c r="Q3192">
        <f>L3183*10000+M3183*100+D3181</f>
        <v>111003</v>
      </c>
      <c r="R3192">
        <f>L3183*10000+M3183*100+E3161</f>
        <v>111004</v>
      </c>
      <c r="S3192">
        <f>L3183*10000+M3183*100+F3161</f>
        <v>111005</v>
      </c>
    </row>
    <row r="3193" spans="1:20" ht="15" hidden="1" customHeight="1" x14ac:dyDescent="0.2">
      <c r="A3193" s="10" t="e">
        <f>INDEX(REFERENCE!$B$2:$J$2,1,'EXAMPLE OF CHOICE CARDS'!J3193)</f>
        <v>#REF!</v>
      </c>
      <c r="B3193" s="5">
        <f>INDEX('DCM CARDS LOOKUP - HIDDEN'!$O$4:$AE$8890,MATCH(O3193,'DCM CARDS LOOKUP - HIDDEN'!$N$4:$N$8890,0),$J3193)</f>
        <v>0</v>
      </c>
      <c r="C3193" s="5">
        <f>INDEX('DCM CARDS LOOKUP - HIDDEN'!$O$4:$AE$8890,MATCH(P3193,'DCM CARDS LOOKUP - HIDDEN'!$N$4:$N$8890,0),$J3193)</f>
        <v>0</v>
      </c>
      <c r="D3193" s="5">
        <f>INDEX('DCM CARDS LOOKUP - HIDDEN'!$O$4:$AE$8890,MATCH(Q3193,'DCM CARDS LOOKUP - HIDDEN'!$N$4:$N$8890,0),$J3193)</f>
        <v>0</v>
      </c>
      <c r="E3193" s="5">
        <f>INDEX('DCM CARDS LOOKUP - HIDDEN'!$O$4:$AE$8890,MATCH(R3193,'DCM CARDS LOOKUP - HIDDEN'!$N$4:$N$8890,0),$J3193)</f>
        <v>0</v>
      </c>
      <c r="F3193" s="5">
        <f>INDEX('DCM CARDS LOOKUP - HIDDEN'!$O$4:$AE$8890,MATCH(S3193,'DCM CARDS LOOKUP - HIDDEN'!$N$4:$N$8890,0),$J3193)</f>
        <v>0</v>
      </c>
      <c r="G3193" s="31"/>
      <c r="H3193" s="35"/>
      <c r="J3193" s="4">
        <v>11</v>
      </c>
      <c r="O3193">
        <f>L3183*10000+M3183*100+B3181</f>
        <v>111001</v>
      </c>
      <c r="P3193">
        <f>L3183*10000+M3183*100+C3181</f>
        <v>111002</v>
      </c>
      <c r="Q3193">
        <f>L3183*10000+M3183*100+D3181</f>
        <v>111003</v>
      </c>
      <c r="R3193">
        <f>L3183*10000+M3183*100+E3161</f>
        <v>111004</v>
      </c>
      <c r="S3193">
        <f>L3183*10000+M3183*100+F3161</f>
        <v>111005</v>
      </c>
    </row>
    <row r="3194" spans="1:20" ht="15" hidden="1" customHeight="1" x14ac:dyDescent="0.2">
      <c r="A3194" s="10" t="e">
        <f>INDEX(REFERENCE!$B$2:$J$2,1,'EXAMPLE OF CHOICE CARDS'!J3194)</f>
        <v>#REF!</v>
      </c>
      <c r="B3194" s="5">
        <f>INDEX('DCM CARDS LOOKUP - HIDDEN'!$O$4:$AE$8890,MATCH(O3194,'DCM CARDS LOOKUP - HIDDEN'!$N$4:$N$8890,0),$J3194)</f>
        <v>0</v>
      </c>
      <c r="C3194" s="5">
        <f>INDEX('DCM CARDS LOOKUP - HIDDEN'!$O$4:$AE$8890,MATCH(P3194,'DCM CARDS LOOKUP - HIDDEN'!$N$4:$N$8890,0),$J3194)</f>
        <v>0</v>
      </c>
      <c r="D3194" s="5">
        <f>INDEX('DCM CARDS LOOKUP - HIDDEN'!$O$4:$AE$8890,MATCH(Q3194,'DCM CARDS LOOKUP - HIDDEN'!$N$4:$N$8890,0),$J3194)</f>
        <v>0</v>
      </c>
      <c r="E3194" s="5">
        <f>INDEX('DCM CARDS LOOKUP - HIDDEN'!$O$4:$AE$8890,MATCH(R3194,'DCM CARDS LOOKUP - HIDDEN'!$N$4:$N$8890,0),$J3194)</f>
        <v>0</v>
      </c>
      <c r="F3194" s="5">
        <f>INDEX('DCM CARDS LOOKUP - HIDDEN'!$O$4:$AE$8890,MATCH(S3194,'DCM CARDS LOOKUP - HIDDEN'!$N$4:$N$8890,0),$J3194)</f>
        <v>0</v>
      </c>
      <c r="G3194" s="31"/>
      <c r="H3194" s="35"/>
      <c r="J3194" s="4">
        <v>12</v>
      </c>
      <c r="O3194">
        <f>L3183*10000+M3183*100+B3181</f>
        <v>111001</v>
      </c>
      <c r="P3194">
        <f>L3183*10000+M3183*100+C3181</f>
        <v>111002</v>
      </c>
      <c r="Q3194">
        <f>L3183*10000+M3183*100+D3181</f>
        <v>111003</v>
      </c>
      <c r="R3194">
        <f>L3183*10000+M3183*100+E3161</f>
        <v>111004</v>
      </c>
      <c r="S3194">
        <f>L3183*10000+M3183*100+F3161</f>
        <v>111005</v>
      </c>
    </row>
    <row r="3195" spans="1:20" ht="15" hidden="1" customHeight="1" x14ac:dyDescent="0.2">
      <c r="A3195" s="10" t="e">
        <f>INDEX(REFERENCE!$B$2:$J$2,1,'EXAMPLE OF CHOICE CARDS'!J3195)</f>
        <v>#REF!</v>
      </c>
      <c r="B3195" s="5">
        <f>INDEX('DCM CARDS LOOKUP - HIDDEN'!$O$4:$AE$8890,MATCH(O3195,'DCM CARDS LOOKUP - HIDDEN'!$N$4:$N$8890,0),$J3195)</f>
        <v>0</v>
      </c>
      <c r="C3195" s="5">
        <f>INDEX('DCM CARDS LOOKUP - HIDDEN'!$O$4:$AE$8890,MATCH(P3195,'DCM CARDS LOOKUP - HIDDEN'!$N$4:$N$8890,0),$J3195)</f>
        <v>0</v>
      </c>
      <c r="D3195" s="5">
        <f>INDEX('DCM CARDS LOOKUP - HIDDEN'!$O$4:$AE$8890,MATCH(Q3195,'DCM CARDS LOOKUP - HIDDEN'!$N$4:$N$8890,0),$J3195)</f>
        <v>0</v>
      </c>
      <c r="E3195" s="5">
        <f>INDEX('DCM CARDS LOOKUP - HIDDEN'!$O$4:$AE$8890,MATCH(R3195,'DCM CARDS LOOKUP - HIDDEN'!$N$4:$N$8890,0),$J3195)</f>
        <v>0</v>
      </c>
      <c r="F3195" s="5">
        <f>INDEX('DCM CARDS LOOKUP - HIDDEN'!$O$4:$AE$8890,MATCH(S3195,'DCM CARDS LOOKUP - HIDDEN'!$N$4:$N$8890,0),$J3195)</f>
        <v>0</v>
      </c>
      <c r="G3195" s="31"/>
      <c r="H3195" s="35"/>
      <c r="J3195" s="4">
        <v>13</v>
      </c>
      <c r="O3195">
        <f>L3183*10000+M3183*100+B3181</f>
        <v>111001</v>
      </c>
      <c r="P3195">
        <f>L3183*10000+M3183*100+C3181</f>
        <v>111002</v>
      </c>
      <c r="Q3195">
        <f>L3183*10000+M3183*100+D3181</f>
        <v>111003</v>
      </c>
      <c r="R3195">
        <f>L3183*10000+M3183*100+E3161</f>
        <v>111004</v>
      </c>
      <c r="S3195">
        <f>L3183*10000+M3183*100+F3161</f>
        <v>111005</v>
      </c>
    </row>
    <row r="3196" spans="1:20" ht="15" hidden="1" customHeight="1" x14ac:dyDescent="0.2">
      <c r="A3196" s="10" t="e">
        <f>INDEX(REFERENCE!$B$2:$J$2,1,'EXAMPLE OF CHOICE CARDS'!J3196)</f>
        <v>#REF!</v>
      </c>
      <c r="B3196" s="5">
        <f>INDEX('DCM CARDS LOOKUP - HIDDEN'!$O$4:$AE$8890,MATCH(O3196,'DCM CARDS LOOKUP - HIDDEN'!$N$4:$N$8890,0),$J3196)</f>
        <v>0</v>
      </c>
      <c r="C3196" s="5">
        <f>INDEX('DCM CARDS LOOKUP - HIDDEN'!$O$4:$AE$8890,MATCH(P3196,'DCM CARDS LOOKUP - HIDDEN'!$N$4:$N$8890,0),$J3196)</f>
        <v>0</v>
      </c>
      <c r="D3196" s="5">
        <f>INDEX('DCM CARDS LOOKUP - HIDDEN'!$O$4:$AE$8890,MATCH(Q3196,'DCM CARDS LOOKUP - HIDDEN'!$N$4:$N$8890,0),$J3196)</f>
        <v>0</v>
      </c>
      <c r="E3196" s="5">
        <f>INDEX('DCM CARDS LOOKUP - HIDDEN'!$O$4:$AE$8890,MATCH(R3196,'DCM CARDS LOOKUP - HIDDEN'!$N$4:$N$8890,0),$J3196)</f>
        <v>0</v>
      </c>
      <c r="F3196" s="5">
        <f>INDEX('DCM CARDS LOOKUP - HIDDEN'!$O$4:$AE$8890,MATCH(S3196,'DCM CARDS LOOKUP - HIDDEN'!$N$4:$N$8890,0),$J3196)</f>
        <v>0</v>
      </c>
      <c r="G3196" s="31"/>
      <c r="H3196" s="35"/>
      <c r="J3196" s="4">
        <v>14</v>
      </c>
      <c r="O3196">
        <f>L3183*10000+M3183*100+B3181</f>
        <v>111001</v>
      </c>
      <c r="P3196">
        <f>L3183*10000+M3183*100+C3181</f>
        <v>111002</v>
      </c>
      <c r="Q3196">
        <f>L3183*10000+M3183*100+D3181</f>
        <v>111003</v>
      </c>
      <c r="R3196">
        <f>L3183*10000+M3183*100+E3161</f>
        <v>111004</v>
      </c>
      <c r="S3196">
        <f>L3183*10000+M3183*100+F3161</f>
        <v>111005</v>
      </c>
    </row>
    <row r="3197" spans="1:20" x14ac:dyDescent="0.2">
      <c r="A3197" s="2"/>
      <c r="B3197" s="5"/>
      <c r="C3197" s="5"/>
      <c r="D3197" s="5"/>
      <c r="E3197" s="5"/>
      <c r="F3197" s="5"/>
      <c r="G3197" s="5"/>
      <c r="H3197" s="5"/>
      <c r="J3197" s="13"/>
    </row>
    <row r="3198" spans="1:20" x14ac:dyDescent="0.2">
      <c r="A3198" s="6"/>
      <c r="B3198" s="7">
        <v>1</v>
      </c>
      <c r="C3198" s="7">
        <v>2</v>
      </c>
      <c r="D3198" s="7">
        <v>3</v>
      </c>
      <c r="E3198" s="7">
        <v>4</v>
      </c>
      <c r="F3198" s="7">
        <v>5</v>
      </c>
      <c r="G3198" s="7">
        <v>6</v>
      </c>
      <c r="H3198" s="7">
        <v>9</v>
      </c>
      <c r="J3198" s="13"/>
    </row>
    <row r="3201" spans="1:20" x14ac:dyDescent="0.2">
      <c r="A3201" s="1" t="str">
        <f>"Version "&amp;L3203&amp;"; Task"&amp;M3203</f>
        <v>Version 11; Task11</v>
      </c>
      <c r="B3201" s="4">
        <v>1</v>
      </c>
      <c r="C3201" s="4">
        <v>2</v>
      </c>
      <c r="D3201" s="4">
        <v>3</v>
      </c>
      <c r="E3201" s="4">
        <f>E3181</f>
        <v>4</v>
      </c>
      <c r="F3201" s="4">
        <f>F3181</f>
        <v>5</v>
      </c>
      <c r="G3201" s="4">
        <v>6</v>
      </c>
      <c r="J3201" s="13"/>
    </row>
    <row r="3202" spans="1:20" ht="15" customHeight="1" x14ac:dyDescent="0.2">
      <c r="A3202" s="11" t="s">
        <v>8</v>
      </c>
      <c r="B3202" s="12" t="s">
        <v>9</v>
      </c>
      <c r="C3202" s="12" t="s">
        <v>10</v>
      </c>
      <c r="D3202" s="12" t="s">
        <v>11</v>
      </c>
      <c r="E3202" s="20" t="s">
        <v>21</v>
      </c>
      <c r="F3202" s="20" t="s">
        <v>22</v>
      </c>
      <c r="G3202" s="20"/>
      <c r="H3202" s="34" t="s">
        <v>15</v>
      </c>
      <c r="J3202" s="13"/>
      <c r="L3202" t="s">
        <v>12</v>
      </c>
      <c r="M3202" t="s">
        <v>1</v>
      </c>
    </row>
    <row r="3203" spans="1:20" x14ac:dyDescent="0.2">
      <c r="A3203" s="10" t="str">
        <f>INDEX(REFERENCE!$B$2:$J$2,1,'EXAMPLE OF CHOICE CARDS'!J3203)</f>
        <v>Type</v>
      </c>
      <c r="B3203" s="5" t="str">
        <f>INDEX('DCM CARDS LOOKUP - HIDDEN'!$O$4:$AE$8890,MATCH(O3203,'DCM CARDS LOOKUP - HIDDEN'!$N$4:$N$8890,0),$J3203)</f>
        <v>Pads</v>
      </c>
      <c r="C3203" s="5" t="str">
        <f>INDEX('DCM CARDS LOOKUP - HIDDEN'!$O$4:$AE$8890,MATCH(P3203,'DCM CARDS LOOKUP - HIDDEN'!$N$4:$N$8890,0),$J3203)</f>
        <v>Topicals</v>
      </c>
      <c r="D3203" s="5" t="str">
        <f>INDEX('DCM CARDS LOOKUP - HIDDEN'!$O$4:$AE$8890,MATCH(Q3203,'DCM CARDS LOOKUP - HIDDEN'!$N$4:$N$8890,0),$J3203)</f>
        <v>Pads</v>
      </c>
      <c r="E3203" s="5" t="str">
        <f>INDEX('DCM CARDS LOOKUP - HIDDEN'!$O$4:$AE$8890,MATCH(R3203,'DCM CARDS LOOKUP - HIDDEN'!$N$4:$N$8890,0),$J3203)</f>
        <v>Pads</v>
      </c>
      <c r="F3203" s="5" t="str">
        <f>INDEX('DCM CARDS LOOKUP - HIDDEN'!$O$4:$AE$8890,MATCH(S3203,'DCM CARDS LOOKUP - HIDDEN'!$N$4:$N$8890,0),$J3203)</f>
        <v>Topicals</v>
      </c>
      <c r="G3203" s="5" t="str">
        <f>INDEX('DCM CARDS LOOKUP - HIDDEN'!$O$4:$AE$8890,MATCH(T3203,'DCM CARDS LOOKUP - HIDDEN'!$N$4:$N$8890,0),$J3203)</f>
        <v>Topicals</v>
      </c>
      <c r="H3203" s="35"/>
      <c r="J3203" s="4">
        <v>1</v>
      </c>
      <c r="L3203">
        <f>IF(M3183=15,L3183+1,L3183)</f>
        <v>11</v>
      </c>
      <c r="M3203">
        <f>IF(M3183&lt;15,M3183+1,1)</f>
        <v>11</v>
      </c>
      <c r="O3203">
        <f>L3203*10000+M3203*100+B3201</f>
        <v>111101</v>
      </c>
      <c r="P3203">
        <f>L3203*10000+M3203*100+C3201</f>
        <v>111102</v>
      </c>
      <c r="Q3203">
        <f>L3203*10000+M3203*100+D3201</f>
        <v>111103</v>
      </c>
      <c r="R3203">
        <f>L3203*10000+M3203*100+E3181</f>
        <v>111104</v>
      </c>
      <c r="S3203">
        <f>L3203*10000+M3203*100+F3181</f>
        <v>111105</v>
      </c>
      <c r="T3203">
        <f>L3203*10000+M3203*100+G3181</f>
        <v>111106</v>
      </c>
    </row>
    <row r="3204" spans="1:20" x14ac:dyDescent="0.2">
      <c r="A3204" s="10" t="str">
        <f>INDEX(REFERENCE!$B$2:$J$2,1,'EXAMPLE OF CHOICE CARDS'!J3204)</f>
        <v>Brand</v>
      </c>
      <c r="B3204" s="5" t="str">
        <f>INDEX('DCM CARDS LOOKUP - HIDDEN'!$O$4:$AE$8890,MATCH(O3204,'DCM CARDS LOOKUP - HIDDEN'!$N$4:$N$8890,0),$J3204)</f>
        <v>Up &amp; Up</v>
      </c>
      <c r="C3204" s="5" t="str">
        <f>INDEX('DCM CARDS LOOKUP - HIDDEN'!$O$4:$AE$8890,MATCH(P3204,'DCM CARDS LOOKUP - HIDDEN'!$N$4:$N$8890,0),$J3204)</f>
        <v>Bengay</v>
      </c>
      <c r="D3204" s="5" t="str">
        <f>INDEX('DCM CARDS LOOKUP - HIDDEN'!$O$4:$AE$8890,MATCH(Q3204,'DCM CARDS LOOKUP - HIDDEN'!$N$4:$N$8890,0),$J3204)</f>
        <v>Walgreens</v>
      </c>
      <c r="E3204" s="5" t="str">
        <f>INDEX('DCM CARDS LOOKUP - HIDDEN'!$O$4:$AE$8890,MATCH(R3204,'DCM CARDS LOOKUP - HIDDEN'!$N$4:$N$8890,0),$J3204)</f>
        <v>CVS Health</v>
      </c>
      <c r="F3204" s="5" t="str">
        <f>INDEX('DCM CARDS LOOKUP - HIDDEN'!$O$4:$AE$8890,MATCH(S3204,'DCM CARDS LOOKUP - HIDDEN'!$N$4:$N$8890,0),$J3204)</f>
        <v>Aspercreme</v>
      </c>
      <c r="G3204" s="5" t="str">
        <f>INDEX('DCM CARDS LOOKUP - HIDDEN'!$O$4:$AE$8890,MATCH(T3204,'DCM CARDS LOOKUP - HIDDEN'!$N$4:$N$8890,0),$J3204)</f>
        <v>Tiger Balm</v>
      </c>
      <c r="H3204" s="35"/>
      <c r="J3204" s="4">
        <v>2</v>
      </c>
      <c r="O3204">
        <f>L3203*10000+M3203*100+B3201</f>
        <v>111101</v>
      </c>
      <c r="P3204">
        <f>L3203*10000+M3203*100+C3201</f>
        <v>111102</v>
      </c>
      <c r="Q3204">
        <f>L3203*10000+M3203*100+D3201</f>
        <v>111103</v>
      </c>
      <c r="R3204">
        <f>L3203*10000+M3203*100+E3181</f>
        <v>111104</v>
      </c>
      <c r="S3204">
        <f>L3203*10000+M3203*100+F3181</f>
        <v>111105</v>
      </c>
      <c r="T3204">
        <f>L3203*10000+M3203*100+G3181</f>
        <v>111106</v>
      </c>
    </row>
    <row r="3205" spans="1:20" x14ac:dyDescent="0.2">
      <c r="A3205" s="10" t="str">
        <f>INDEX(REFERENCE!$B$2:$J$2,1,'EXAMPLE OF CHOICE CARDS'!J3205)</f>
        <v>Sensation</v>
      </c>
      <c r="B3205" s="5" t="str">
        <f>INDEX('DCM CARDS LOOKUP - HIDDEN'!$O$4:$AE$8890,MATCH(O3205,'DCM CARDS LOOKUP - HIDDEN'!$N$4:$N$8890,0),$J3205)</f>
        <v>Cold sensation</v>
      </c>
      <c r="C3205" s="5" t="str">
        <f>INDEX('DCM CARDS LOOKUP - HIDDEN'!$O$4:$AE$8890,MATCH(P3205,'DCM CARDS LOOKUP - HIDDEN'!$N$4:$N$8890,0),$J3205)</f>
        <v>Lidocaine/numbing sensation</v>
      </c>
      <c r="D3205" s="5" t="str">
        <f>INDEX('DCM CARDS LOOKUP - HIDDEN'!$O$4:$AE$8890,MATCH(Q3205,'DCM CARDS LOOKUP - HIDDEN'!$N$4:$N$8890,0),$J3205)</f>
        <v>Both hot and cold sensation</v>
      </c>
      <c r="E3205" s="5" t="str">
        <f>INDEX('DCM CARDS LOOKUP - HIDDEN'!$O$4:$AE$8890,MATCH(R3205,'DCM CARDS LOOKUP - HIDDEN'!$N$4:$N$8890,0),$J3205)</f>
        <v>Hot sensation</v>
      </c>
      <c r="F3205" s="5" t="str">
        <f>INDEX('DCM CARDS LOOKUP - HIDDEN'!$O$4:$AE$8890,MATCH(S3205,'DCM CARDS LOOKUP - HIDDEN'!$N$4:$N$8890,0),$J3205)</f>
        <v>Hot sensation</v>
      </c>
      <c r="G3205" s="5" t="str">
        <f>INDEX('DCM CARDS LOOKUP - HIDDEN'!$O$4:$AE$8890,MATCH(T3205,'DCM CARDS LOOKUP - HIDDEN'!$N$4:$N$8890,0),$J3205)</f>
        <v>Lidocaine/numbing sensation</v>
      </c>
      <c r="H3205" s="35"/>
      <c r="J3205" s="4">
        <v>3</v>
      </c>
      <c r="O3205">
        <f>L3203*10000+M3203*100+B3201</f>
        <v>111101</v>
      </c>
      <c r="P3205">
        <f>L3203*10000+M3203*100+C3201</f>
        <v>111102</v>
      </c>
      <c r="Q3205">
        <f>L3203*10000+M3203*100+D3201</f>
        <v>111103</v>
      </c>
      <c r="R3205">
        <f>L3203*10000+M3203*100+E3181</f>
        <v>111104</v>
      </c>
      <c r="S3205">
        <f>L3203*10000+M3203*100+F3181</f>
        <v>111105</v>
      </c>
      <c r="T3205">
        <f>L3203*10000+M3203*100+G3181</f>
        <v>111106</v>
      </c>
    </row>
    <row r="3206" spans="1:20" x14ac:dyDescent="0.2">
      <c r="A3206" s="10" t="str">
        <f>INDEX(REFERENCE!$B$2:$J$2,1,'EXAMPLE OF CHOICE CARDS'!J3206)</f>
        <v>Treatment Area</v>
      </c>
      <c r="B3206" s="5" t="str">
        <f>INDEX('DCM CARDS LOOKUP - HIDDEN'!$O$4:$AE$8890,MATCH(O3206,'DCM CARDS LOOKUP - HIDDEN'!$N$4:$N$8890,0),$J3206)</f>
        <v>Shoulder</v>
      </c>
      <c r="C3206" s="5" t="str">
        <f>INDEX('DCM CARDS LOOKUP - HIDDEN'!$O$4:$AE$8890,MATCH(P3206,'DCM CARDS LOOKUP - HIDDEN'!$N$4:$N$8890,0),$J3206)</f>
        <v>-</v>
      </c>
      <c r="D3206" s="5" t="str">
        <f>INDEX('DCM CARDS LOOKUP - HIDDEN'!$O$4:$AE$8890,MATCH(Q3206,'DCM CARDS LOOKUP - HIDDEN'!$N$4:$N$8890,0),$J3206)</f>
        <v>Back</v>
      </c>
      <c r="E3206" s="5" t="str">
        <f>INDEX('DCM CARDS LOOKUP - HIDDEN'!$O$4:$AE$8890,MATCH(R3206,'DCM CARDS LOOKUP - HIDDEN'!$N$4:$N$8890,0),$J3206)</f>
        <v>Joint</v>
      </c>
      <c r="F3206" s="5" t="str">
        <f>INDEX('DCM CARDS LOOKUP - HIDDEN'!$O$4:$AE$8890,MATCH(S3206,'DCM CARDS LOOKUP - HIDDEN'!$N$4:$N$8890,0),$J3206)</f>
        <v>-</v>
      </c>
      <c r="G3206" s="5" t="str">
        <f>INDEX('DCM CARDS LOOKUP - HIDDEN'!$O$4:$AE$8890,MATCH(T3206,'DCM CARDS LOOKUP - HIDDEN'!$N$4:$N$8890,0),$J3206)</f>
        <v>-</v>
      </c>
      <c r="H3206" s="35"/>
      <c r="J3206" s="4">
        <v>4</v>
      </c>
      <c r="O3206">
        <f>L3203*10000+M3203*100+B3201</f>
        <v>111101</v>
      </c>
      <c r="P3206">
        <f>L3203*10000+M3203*100+C3201</f>
        <v>111102</v>
      </c>
      <c r="Q3206">
        <f>L3203*10000+M3203*100+D3201</f>
        <v>111103</v>
      </c>
      <c r="R3206">
        <f>L3203*10000+M3203*100+E3181</f>
        <v>111104</v>
      </c>
      <c r="S3206">
        <f>L3203*10000+M3203*100+F3181</f>
        <v>111105</v>
      </c>
      <c r="T3206">
        <f>L3203*10000+M3203*100+G3181</f>
        <v>111106</v>
      </c>
    </row>
    <row r="3207" spans="1:20" x14ac:dyDescent="0.2">
      <c r="A3207" s="10" t="str">
        <f>INDEX(REFERENCE!$B$2:$J$2,1,'EXAMPLE OF CHOICE CARDS'!J3207)</f>
        <v>Format</v>
      </c>
      <c r="B3207" s="5" t="str">
        <f>INDEX('DCM CARDS LOOKUP - HIDDEN'!$O$4:$AE$8890,MATCH(O3207,'DCM CARDS LOOKUP - HIDDEN'!$N$4:$N$8890,0),$J3207)</f>
        <v>Single use pads/patches</v>
      </c>
      <c r="C3207" s="5" t="str">
        <f>INDEX('DCM CARDS LOOKUP - HIDDEN'!$O$4:$AE$8890,MATCH(P3207,'DCM CARDS LOOKUP - HIDDEN'!$N$4:$N$8890,0),$J3207)</f>
        <v>Gel</v>
      </c>
      <c r="D3207" s="5" t="str">
        <f>INDEX('DCM CARDS LOOKUP - HIDDEN'!$O$4:$AE$8890,MATCH(Q3207,'DCM CARDS LOOKUP - HIDDEN'!$N$4:$N$8890,0),$J3207)</f>
        <v>Single use pads/patches</v>
      </c>
      <c r="E3207" s="5" t="str">
        <f>INDEX('DCM CARDS LOOKUP - HIDDEN'!$O$4:$AE$8890,MATCH(R3207,'DCM CARDS LOOKUP - HIDDEN'!$N$4:$N$8890,0),$J3207)</f>
        <v>Single use pads/patches</v>
      </c>
      <c r="F3207" s="5" t="str">
        <f>INDEX('DCM CARDS LOOKUP - HIDDEN'!$O$4:$AE$8890,MATCH(S3207,'DCM CARDS LOOKUP - HIDDEN'!$N$4:$N$8890,0),$J3207)</f>
        <v>Spray</v>
      </c>
      <c r="G3207" s="5" t="str">
        <f>INDEX('DCM CARDS LOOKUP - HIDDEN'!$O$4:$AE$8890,MATCH(T3207,'DCM CARDS LOOKUP - HIDDEN'!$N$4:$N$8890,0),$J3207)</f>
        <v>Gel</v>
      </c>
      <c r="H3207" s="35"/>
      <c r="J3207" s="4">
        <v>5</v>
      </c>
      <c r="O3207">
        <f>L3203*10000+M3203*100+B3201</f>
        <v>111101</v>
      </c>
      <c r="P3207">
        <f>L3203*10000+M3203*100+C3201</f>
        <v>111102</v>
      </c>
      <c r="Q3207">
        <f>L3203*10000+M3203*100+D3201</f>
        <v>111103</v>
      </c>
      <c r="R3207">
        <f>L3203*10000+M3203*100+E3181</f>
        <v>111104</v>
      </c>
      <c r="S3207">
        <f>L3203*10000+M3203*100+F3181</f>
        <v>111105</v>
      </c>
      <c r="T3207">
        <f>L3203*10000+M3203*100+G3181</f>
        <v>111106</v>
      </c>
    </row>
    <row r="3208" spans="1:20" x14ac:dyDescent="0.2">
      <c r="A3208" s="10" t="str">
        <f>INDEX(REFERENCE!$B$2:$J$2,1,'EXAMPLE OF CHOICE CARDS'!J3208)</f>
        <v>Count</v>
      </c>
      <c r="B3208" s="5" t="str">
        <f>INDEX('DCM CARDS LOOKUP - HIDDEN'!$O$4:$AE$8890,MATCH(O3208,'DCM CARDS LOOKUP - HIDDEN'!$N$4:$N$8890,0),$J3208)</f>
        <v>4 count</v>
      </c>
      <c r="C3208" s="5" t="str">
        <f>INDEX('DCM CARDS LOOKUP - HIDDEN'!$O$4:$AE$8890,MATCH(P3208,'DCM CARDS LOOKUP - HIDDEN'!$N$4:$N$8890,0),$J3208)</f>
        <v>3 oz</v>
      </c>
      <c r="D3208" s="5" t="str">
        <f>INDEX('DCM CARDS LOOKUP - HIDDEN'!$O$4:$AE$8890,MATCH(Q3208,'DCM CARDS LOOKUP - HIDDEN'!$N$4:$N$8890,0),$J3208)</f>
        <v>3 count</v>
      </c>
      <c r="E3208" s="5" t="str">
        <f>INDEX('DCM CARDS LOOKUP - HIDDEN'!$O$4:$AE$8890,MATCH(R3208,'DCM CARDS LOOKUP - HIDDEN'!$N$4:$N$8890,0),$J3208)</f>
        <v>2 count</v>
      </c>
      <c r="F3208" s="5" t="str">
        <f>INDEX('DCM CARDS LOOKUP - HIDDEN'!$O$4:$AE$8890,MATCH(S3208,'DCM CARDS LOOKUP - HIDDEN'!$N$4:$N$8890,0),$J3208)</f>
        <v>4.5 oz</v>
      </c>
      <c r="G3208" s="5" t="str">
        <f>INDEX('DCM CARDS LOOKUP - HIDDEN'!$O$4:$AE$8890,MATCH(T3208,'DCM CARDS LOOKUP - HIDDEN'!$N$4:$N$8890,0),$J3208)</f>
        <v>2.5 oz</v>
      </c>
      <c r="H3208" s="35"/>
      <c r="J3208" s="4">
        <v>6</v>
      </c>
      <c r="O3208">
        <f>L3203*10000+M3203*100+B3201</f>
        <v>111101</v>
      </c>
      <c r="P3208">
        <f>L3203*10000+M3203*100+C3201</f>
        <v>111102</v>
      </c>
      <c r="Q3208">
        <f>L3203*10000+M3203*100+D3201</f>
        <v>111103</v>
      </c>
      <c r="R3208">
        <f>L3203*10000+M3203*100+E3181</f>
        <v>111104</v>
      </c>
      <c r="S3208">
        <f>L3203*10000+M3203*100+F3181</f>
        <v>111105</v>
      </c>
      <c r="T3208">
        <f>L3203*10000+M3203*100+G3181</f>
        <v>111106</v>
      </c>
    </row>
    <row r="3209" spans="1:20" ht="15" customHeight="1" x14ac:dyDescent="0.2">
      <c r="A3209" s="10" t="str">
        <f>INDEX(REFERENCE!$B$2:$J$2,1,'EXAMPLE OF CHOICE CARDS'!J3209)</f>
        <v>Price</v>
      </c>
      <c r="B3209" s="29">
        <f>INDEX('DCM CARDS LOOKUP - HIDDEN'!$O$4:$AE$8890,MATCH(O3209,'DCM CARDS LOOKUP - HIDDEN'!$N$4:$N$8890,0),$J3209)</f>
        <v>26.49</v>
      </c>
      <c r="C3209" s="29">
        <f>INDEX('DCM CARDS LOOKUP - HIDDEN'!$O$4:$AE$8890,MATCH(P3209,'DCM CARDS LOOKUP - HIDDEN'!$N$4:$N$8890,0),$J3209)</f>
        <v>11.99</v>
      </c>
      <c r="D3209" s="29">
        <f>INDEX('DCM CARDS LOOKUP - HIDDEN'!$O$4:$AE$8890,MATCH(Q3209,'DCM CARDS LOOKUP - HIDDEN'!$N$4:$N$8890,0),$J3209)</f>
        <v>3.6</v>
      </c>
      <c r="E3209" s="29">
        <f>INDEX('DCM CARDS LOOKUP - HIDDEN'!$O$4:$AE$8890,MATCH(R3209,'DCM CARDS LOOKUP - HIDDEN'!$N$4:$N$8890,0),$J3209)</f>
        <v>6.59</v>
      </c>
      <c r="F3209" s="29">
        <f>INDEX('DCM CARDS LOOKUP - HIDDEN'!$O$4:$AE$8890,MATCH(S3209,'DCM CARDS LOOKUP - HIDDEN'!$N$4:$N$8890,0),$J3209)</f>
        <v>12.5</v>
      </c>
      <c r="G3209" s="29">
        <f>INDEX('DCM CARDS LOOKUP - HIDDEN'!$O$4:$AE$8890,MATCH(T3209,'DCM CARDS LOOKUP - HIDDEN'!$N$4:$N$8890,0),$J3209)</f>
        <v>9</v>
      </c>
      <c r="H3209" s="35"/>
      <c r="J3209" s="4">
        <v>7</v>
      </c>
      <c r="O3209">
        <f>L3203*10000+M3203*100+B3201</f>
        <v>111101</v>
      </c>
      <c r="P3209">
        <f>L3203*10000+M3203*100+C3201</f>
        <v>111102</v>
      </c>
      <c r="Q3209">
        <f>L3203*10000+M3203*100+D3201</f>
        <v>111103</v>
      </c>
      <c r="R3209">
        <f>L3203*10000+M3203*100+E3181</f>
        <v>111104</v>
      </c>
      <c r="S3209">
        <f>L3203*10000+M3203*100+F3181</f>
        <v>111105</v>
      </c>
      <c r="T3209">
        <f>L3203*10000+M3203*100+G3181</f>
        <v>111106</v>
      </c>
    </row>
    <row r="3210" spans="1:20" ht="15" customHeight="1" x14ac:dyDescent="0.2">
      <c r="A3210" s="10" t="str">
        <f>INDEX(REFERENCE!$B$2:$J$2,1,'EXAMPLE OF CHOICE CARDS'!J3210)</f>
        <v>Review Rating</v>
      </c>
      <c r="B3210" s="5" t="str">
        <f>INDEX('DCM CARDS LOOKUP - HIDDEN'!$O$4:$AE$8890,MATCH(O3210,'DCM CARDS LOOKUP - HIDDEN'!$N$4:$N$8890,0),$J3210)</f>
        <v>4.5 stars</v>
      </c>
      <c r="C3210" s="5" t="str">
        <f>INDEX('DCM CARDS LOOKUP - HIDDEN'!$O$4:$AE$8890,MATCH(P3210,'DCM CARDS LOOKUP - HIDDEN'!$N$4:$N$8890,0),$J3210)</f>
        <v>4.8 stars</v>
      </c>
      <c r="D3210" s="5" t="str">
        <f>INDEX('DCM CARDS LOOKUP - HIDDEN'!$O$4:$AE$8890,MATCH(Q3210,'DCM CARDS LOOKUP - HIDDEN'!$N$4:$N$8890,0),$J3210)</f>
        <v>4.5 stars</v>
      </c>
      <c r="E3210" s="5" t="str">
        <f>INDEX('DCM CARDS LOOKUP - HIDDEN'!$O$4:$AE$8890,MATCH(R3210,'DCM CARDS LOOKUP - HIDDEN'!$N$4:$N$8890,0),$J3210)</f>
        <v>4.8 stars</v>
      </c>
      <c r="F3210" s="5" t="str">
        <f>INDEX('DCM CARDS LOOKUP - HIDDEN'!$O$4:$AE$8890,MATCH(S3210,'DCM CARDS LOOKUP - HIDDEN'!$N$4:$N$8890,0),$J3210)</f>
        <v>4.6 stars</v>
      </c>
      <c r="G3210" s="5" t="str">
        <f>INDEX('DCM CARDS LOOKUP - HIDDEN'!$O$4:$AE$8890,MATCH(T3210,'DCM CARDS LOOKUP - HIDDEN'!$N$4:$N$8890,0),$J3210)</f>
        <v>4.6 stars</v>
      </c>
      <c r="H3210" s="35"/>
      <c r="J3210" s="4">
        <v>8</v>
      </c>
      <c r="O3210">
        <f>L3203*10000+M3203*100+B3201</f>
        <v>111101</v>
      </c>
      <c r="P3210">
        <f>L3203*10000+M3203*100+C3201</f>
        <v>111102</v>
      </c>
      <c r="Q3210">
        <f>L3203*10000+M3203*100+D3201</f>
        <v>111103</v>
      </c>
      <c r="R3210">
        <f>L3203*10000+M3203*100+E3181</f>
        <v>111104</v>
      </c>
      <c r="S3210">
        <f>L3203*10000+M3203*100+F3181</f>
        <v>111105</v>
      </c>
      <c r="T3210">
        <f>L3203*10000+M3203*100+G3181</f>
        <v>111106</v>
      </c>
    </row>
    <row r="3211" spans="1:20" ht="15" customHeight="1" x14ac:dyDescent="0.2">
      <c r="A3211" s="10" t="str">
        <f>INDEX(REFERENCE!$B$2:$J$2,1,'EXAMPLE OF CHOICE CARDS'!J3211)</f>
        <v>Number of Reviews</v>
      </c>
      <c r="B3211" s="30">
        <f>INDEX('DCM CARDS LOOKUP - HIDDEN'!$O$4:$AE$8890,MATCH(O3211,'DCM CARDS LOOKUP - HIDDEN'!$N$4:$N$8890,0),$J3211)</f>
        <v>1250</v>
      </c>
      <c r="C3211" s="30">
        <f>INDEX('DCM CARDS LOOKUP - HIDDEN'!$O$4:$AE$8890,MATCH(P3211,'DCM CARDS LOOKUP - HIDDEN'!$N$4:$N$8890,0),$J3211)</f>
        <v>4500</v>
      </c>
      <c r="D3211" s="30">
        <f>INDEX('DCM CARDS LOOKUP - HIDDEN'!$O$4:$AE$8890,MATCH(Q3211,'DCM CARDS LOOKUP - HIDDEN'!$N$4:$N$8890,0),$J3211)</f>
        <v>1250</v>
      </c>
      <c r="E3211" s="30">
        <f>INDEX('DCM CARDS LOOKUP - HIDDEN'!$O$4:$AE$8890,MATCH(R3211,'DCM CARDS LOOKUP - HIDDEN'!$N$4:$N$8890,0),$J3211)</f>
        <v>1250</v>
      </c>
      <c r="F3211" s="30">
        <f>INDEX('DCM CARDS LOOKUP - HIDDEN'!$O$4:$AE$8890,MATCH(S3211,'DCM CARDS LOOKUP - HIDDEN'!$N$4:$N$8890,0),$J3211)</f>
        <v>4500</v>
      </c>
      <c r="G3211" s="30">
        <f>INDEX('DCM CARDS LOOKUP - HIDDEN'!$O$4:$AE$8890,MATCH(T3211,'DCM CARDS LOOKUP - HIDDEN'!$N$4:$N$8890,0),$J3211)</f>
        <v>1250</v>
      </c>
      <c r="H3211" s="35"/>
      <c r="J3211" s="4">
        <v>9</v>
      </c>
      <c r="O3211">
        <f>L3203*10000+M3203*100+B3201</f>
        <v>111101</v>
      </c>
      <c r="P3211">
        <f>L3203*10000+M3203*100+C3201</f>
        <v>111102</v>
      </c>
      <c r="Q3211">
        <f>L3203*10000+M3203*100+D3201</f>
        <v>111103</v>
      </c>
      <c r="R3211">
        <f>L3203*10000+M3203*100+E3181</f>
        <v>111104</v>
      </c>
      <c r="S3211">
        <f>L3203*10000+M3203*100+F3181</f>
        <v>111105</v>
      </c>
      <c r="T3211">
        <f>L3203*10000+M3203*100+G3181</f>
        <v>111106</v>
      </c>
    </row>
    <row r="3212" spans="1:20" ht="15" hidden="1" customHeight="1" x14ac:dyDescent="0.2">
      <c r="A3212" s="10" t="e">
        <f>INDEX(REFERENCE!$B$2:$J$2,1,'EXAMPLE OF CHOICE CARDS'!J3212)</f>
        <v>#REF!</v>
      </c>
      <c r="B3212" s="5">
        <f>INDEX('DCM CARDS LOOKUP - HIDDEN'!$O$4:$AE$8890,MATCH(O3212,'DCM CARDS LOOKUP - HIDDEN'!$N$4:$N$8890,0),$J3212)</f>
        <v>0</v>
      </c>
      <c r="C3212" s="5">
        <f>INDEX('DCM CARDS LOOKUP - HIDDEN'!$O$4:$AE$8890,MATCH(P3212,'DCM CARDS LOOKUP - HIDDEN'!$N$4:$N$8890,0),$J3212)</f>
        <v>0</v>
      </c>
      <c r="D3212" s="5">
        <f>INDEX('DCM CARDS LOOKUP - HIDDEN'!$O$4:$AE$8890,MATCH(Q3212,'DCM CARDS LOOKUP - HIDDEN'!$N$4:$N$8890,0),$J3212)</f>
        <v>0</v>
      </c>
      <c r="E3212" s="5">
        <f>INDEX('DCM CARDS LOOKUP - HIDDEN'!$O$4:$AE$8890,MATCH(R3212,'DCM CARDS LOOKUP - HIDDEN'!$N$4:$N$8890,0),$J3212)</f>
        <v>0</v>
      </c>
      <c r="F3212" s="5">
        <f>INDEX('DCM CARDS LOOKUP - HIDDEN'!$O$4:$AE$8890,MATCH(S3212,'DCM CARDS LOOKUP - HIDDEN'!$N$4:$N$8890,0),$J3212)</f>
        <v>0</v>
      </c>
      <c r="G3212" s="31"/>
      <c r="H3212" s="35"/>
      <c r="J3212" s="4">
        <v>10</v>
      </c>
      <c r="O3212">
        <f>L3203*10000+M3203*100+B3201</f>
        <v>111101</v>
      </c>
      <c r="P3212">
        <f>L3203*10000+M3203*100+C3201</f>
        <v>111102</v>
      </c>
      <c r="Q3212">
        <f>L3203*10000+M3203*100+D3201</f>
        <v>111103</v>
      </c>
      <c r="R3212">
        <f>L3203*10000+M3203*100+E3181</f>
        <v>111104</v>
      </c>
      <c r="S3212">
        <f>L3203*10000+M3203*100+F3181</f>
        <v>111105</v>
      </c>
    </row>
    <row r="3213" spans="1:20" ht="15" hidden="1" customHeight="1" x14ac:dyDescent="0.2">
      <c r="A3213" s="10" t="e">
        <f>INDEX(REFERENCE!$B$2:$J$2,1,'EXAMPLE OF CHOICE CARDS'!J3213)</f>
        <v>#REF!</v>
      </c>
      <c r="B3213" s="5">
        <f>INDEX('DCM CARDS LOOKUP - HIDDEN'!$O$4:$AE$8890,MATCH(O3213,'DCM CARDS LOOKUP - HIDDEN'!$N$4:$N$8890,0),$J3213)</f>
        <v>0</v>
      </c>
      <c r="C3213" s="5">
        <f>INDEX('DCM CARDS LOOKUP - HIDDEN'!$O$4:$AE$8890,MATCH(P3213,'DCM CARDS LOOKUP - HIDDEN'!$N$4:$N$8890,0),$J3213)</f>
        <v>0</v>
      </c>
      <c r="D3213" s="5">
        <f>INDEX('DCM CARDS LOOKUP - HIDDEN'!$O$4:$AE$8890,MATCH(Q3213,'DCM CARDS LOOKUP - HIDDEN'!$N$4:$N$8890,0),$J3213)</f>
        <v>0</v>
      </c>
      <c r="E3213" s="5">
        <f>INDEX('DCM CARDS LOOKUP - HIDDEN'!$O$4:$AE$8890,MATCH(R3213,'DCM CARDS LOOKUP - HIDDEN'!$N$4:$N$8890,0),$J3213)</f>
        <v>0</v>
      </c>
      <c r="F3213" s="5">
        <f>INDEX('DCM CARDS LOOKUP - HIDDEN'!$O$4:$AE$8890,MATCH(S3213,'DCM CARDS LOOKUP - HIDDEN'!$N$4:$N$8890,0),$J3213)</f>
        <v>0</v>
      </c>
      <c r="G3213" s="31"/>
      <c r="H3213" s="35"/>
      <c r="J3213" s="4">
        <v>11</v>
      </c>
      <c r="O3213">
        <f>L3203*10000+M3203*100+B3201</f>
        <v>111101</v>
      </c>
      <c r="P3213">
        <f>L3203*10000+M3203*100+C3201</f>
        <v>111102</v>
      </c>
      <c r="Q3213">
        <f>L3203*10000+M3203*100+D3201</f>
        <v>111103</v>
      </c>
      <c r="R3213">
        <f>L3203*10000+M3203*100+E3181</f>
        <v>111104</v>
      </c>
      <c r="S3213">
        <f>L3203*10000+M3203*100+F3181</f>
        <v>111105</v>
      </c>
    </row>
    <row r="3214" spans="1:20" ht="15" hidden="1" customHeight="1" x14ac:dyDescent="0.2">
      <c r="A3214" s="10" t="e">
        <f>INDEX(REFERENCE!$B$2:$J$2,1,'EXAMPLE OF CHOICE CARDS'!J3214)</f>
        <v>#REF!</v>
      </c>
      <c r="B3214" s="5">
        <f>INDEX('DCM CARDS LOOKUP - HIDDEN'!$O$4:$AE$8890,MATCH(O3214,'DCM CARDS LOOKUP - HIDDEN'!$N$4:$N$8890,0),$J3214)</f>
        <v>0</v>
      </c>
      <c r="C3214" s="5">
        <f>INDEX('DCM CARDS LOOKUP - HIDDEN'!$O$4:$AE$8890,MATCH(P3214,'DCM CARDS LOOKUP - HIDDEN'!$N$4:$N$8890,0),$J3214)</f>
        <v>0</v>
      </c>
      <c r="D3214" s="5">
        <f>INDEX('DCM CARDS LOOKUP - HIDDEN'!$O$4:$AE$8890,MATCH(Q3214,'DCM CARDS LOOKUP - HIDDEN'!$N$4:$N$8890,0),$J3214)</f>
        <v>0</v>
      </c>
      <c r="E3214" s="5">
        <f>INDEX('DCM CARDS LOOKUP - HIDDEN'!$O$4:$AE$8890,MATCH(R3214,'DCM CARDS LOOKUP - HIDDEN'!$N$4:$N$8890,0),$J3214)</f>
        <v>0</v>
      </c>
      <c r="F3214" s="5">
        <f>INDEX('DCM CARDS LOOKUP - HIDDEN'!$O$4:$AE$8890,MATCH(S3214,'DCM CARDS LOOKUP - HIDDEN'!$N$4:$N$8890,0),$J3214)</f>
        <v>0</v>
      </c>
      <c r="G3214" s="31"/>
      <c r="H3214" s="35"/>
      <c r="J3214" s="4">
        <v>12</v>
      </c>
      <c r="O3214">
        <f>L3203*10000+M3203*100+B3201</f>
        <v>111101</v>
      </c>
      <c r="P3214">
        <f>L3203*10000+M3203*100+C3201</f>
        <v>111102</v>
      </c>
      <c r="Q3214">
        <f>L3203*10000+M3203*100+D3201</f>
        <v>111103</v>
      </c>
      <c r="R3214">
        <f>L3203*10000+M3203*100+E3181</f>
        <v>111104</v>
      </c>
      <c r="S3214">
        <f>L3203*10000+M3203*100+F3181</f>
        <v>111105</v>
      </c>
    </row>
    <row r="3215" spans="1:20" ht="15" hidden="1" customHeight="1" x14ac:dyDescent="0.2">
      <c r="A3215" s="10" t="e">
        <f>INDEX(REFERENCE!$B$2:$J$2,1,'EXAMPLE OF CHOICE CARDS'!J3215)</f>
        <v>#REF!</v>
      </c>
      <c r="B3215" s="5">
        <f>INDEX('DCM CARDS LOOKUP - HIDDEN'!$O$4:$AE$8890,MATCH(O3215,'DCM CARDS LOOKUP - HIDDEN'!$N$4:$N$8890,0),$J3215)</f>
        <v>0</v>
      </c>
      <c r="C3215" s="5">
        <f>INDEX('DCM CARDS LOOKUP - HIDDEN'!$O$4:$AE$8890,MATCH(P3215,'DCM CARDS LOOKUP - HIDDEN'!$N$4:$N$8890,0),$J3215)</f>
        <v>0</v>
      </c>
      <c r="D3215" s="5">
        <f>INDEX('DCM CARDS LOOKUP - HIDDEN'!$O$4:$AE$8890,MATCH(Q3215,'DCM CARDS LOOKUP - HIDDEN'!$N$4:$N$8890,0),$J3215)</f>
        <v>0</v>
      </c>
      <c r="E3215" s="5">
        <f>INDEX('DCM CARDS LOOKUP - HIDDEN'!$O$4:$AE$8890,MATCH(R3215,'DCM CARDS LOOKUP - HIDDEN'!$N$4:$N$8890,0),$J3215)</f>
        <v>0</v>
      </c>
      <c r="F3215" s="5">
        <f>INDEX('DCM CARDS LOOKUP - HIDDEN'!$O$4:$AE$8890,MATCH(S3215,'DCM CARDS LOOKUP - HIDDEN'!$N$4:$N$8890,0),$J3215)</f>
        <v>0</v>
      </c>
      <c r="G3215" s="31"/>
      <c r="H3215" s="35"/>
      <c r="J3215" s="4">
        <v>13</v>
      </c>
      <c r="O3215">
        <f>L3203*10000+M3203*100+B3201</f>
        <v>111101</v>
      </c>
      <c r="P3215">
        <f>L3203*10000+M3203*100+C3201</f>
        <v>111102</v>
      </c>
      <c r="Q3215">
        <f>L3203*10000+M3203*100+D3201</f>
        <v>111103</v>
      </c>
      <c r="R3215">
        <f>L3203*10000+M3203*100+E3181</f>
        <v>111104</v>
      </c>
      <c r="S3215">
        <f>L3203*10000+M3203*100+F3181</f>
        <v>111105</v>
      </c>
    </row>
    <row r="3216" spans="1:20" ht="15" hidden="1" customHeight="1" x14ac:dyDescent="0.2">
      <c r="A3216" s="10" t="e">
        <f>INDEX(REFERENCE!$B$2:$J$2,1,'EXAMPLE OF CHOICE CARDS'!J3216)</f>
        <v>#REF!</v>
      </c>
      <c r="B3216" s="5">
        <f>INDEX('DCM CARDS LOOKUP - HIDDEN'!$O$4:$AE$8890,MATCH(O3216,'DCM CARDS LOOKUP - HIDDEN'!$N$4:$N$8890,0),$J3216)</f>
        <v>0</v>
      </c>
      <c r="C3216" s="5">
        <f>INDEX('DCM CARDS LOOKUP - HIDDEN'!$O$4:$AE$8890,MATCH(P3216,'DCM CARDS LOOKUP - HIDDEN'!$N$4:$N$8890,0),$J3216)</f>
        <v>0</v>
      </c>
      <c r="D3216" s="5">
        <f>INDEX('DCM CARDS LOOKUP - HIDDEN'!$O$4:$AE$8890,MATCH(Q3216,'DCM CARDS LOOKUP - HIDDEN'!$N$4:$N$8890,0),$J3216)</f>
        <v>0</v>
      </c>
      <c r="E3216" s="5">
        <f>INDEX('DCM CARDS LOOKUP - HIDDEN'!$O$4:$AE$8890,MATCH(R3216,'DCM CARDS LOOKUP - HIDDEN'!$N$4:$N$8890,0),$J3216)</f>
        <v>0</v>
      </c>
      <c r="F3216" s="5">
        <f>INDEX('DCM CARDS LOOKUP - HIDDEN'!$O$4:$AE$8890,MATCH(S3216,'DCM CARDS LOOKUP - HIDDEN'!$N$4:$N$8890,0),$J3216)</f>
        <v>0</v>
      </c>
      <c r="G3216" s="31"/>
      <c r="H3216" s="35"/>
      <c r="J3216" s="4">
        <v>14</v>
      </c>
      <c r="O3216">
        <f>L3203*10000+M3203*100+B3201</f>
        <v>111101</v>
      </c>
      <c r="P3216">
        <f>L3203*10000+M3203*100+C3201</f>
        <v>111102</v>
      </c>
      <c r="Q3216">
        <f>L3203*10000+M3203*100+D3201</f>
        <v>111103</v>
      </c>
      <c r="R3216">
        <f>L3203*10000+M3203*100+E3181</f>
        <v>111104</v>
      </c>
      <c r="S3216">
        <f>L3203*10000+M3203*100+F3181</f>
        <v>111105</v>
      </c>
    </row>
    <row r="3217" spans="1:20" x14ac:dyDescent="0.2">
      <c r="A3217" s="2"/>
      <c r="B3217" s="5"/>
      <c r="C3217" s="5"/>
      <c r="D3217" s="5"/>
      <c r="E3217" s="5"/>
      <c r="F3217" s="5"/>
      <c r="G3217" s="5"/>
      <c r="H3217" s="5"/>
      <c r="J3217" s="13"/>
    </row>
    <row r="3218" spans="1:20" x14ac:dyDescent="0.2">
      <c r="A3218" s="6"/>
      <c r="B3218" s="7">
        <v>1</v>
      </c>
      <c r="C3218" s="7">
        <v>2</v>
      </c>
      <c r="D3218" s="7">
        <v>3</v>
      </c>
      <c r="E3218" s="7">
        <v>4</v>
      </c>
      <c r="F3218" s="7">
        <v>5</v>
      </c>
      <c r="G3218" s="7">
        <v>6</v>
      </c>
      <c r="H3218" s="7">
        <v>9</v>
      </c>
      <c r="J3218" s="13"/>
    </row>
    <row r="3221" spans="1:20" x14ac:dyDescent="0.2">
      <c r="A3221" s="1" t="str">
        <f>"Version "&amp;L3223&amp;"; Task"&amp;M3223</f>
        <v>Version 11; Task12</v>
      </c>
      <c r="B3221" s="4">
        <v>1</v>
      </c>
      <c r="C3221" s="4">
        <v>2</v>
      </c>
      <c r="D3221" s="4">
        <v>3</v>
      </c>
      <c r="E3221" s="4">
        <f>E3201</f>
        <v>4</v>
      </c>
      <c r="F3221" s="4">
        <f>F3201</f>
        <v>5</v>
      </c>
      <c r="G3221" s="4">
        <v>6</v>
      </c>
      <c r="J3221" s="13"/>
    </row>
    <row r="3222" spans="1:20" ht="15" customHeight="1" x14ac:dyDescent="0.2">
      <c r="A3222" s="11" t="s">
        <v>8</v>
      </c>
      <c r="B3222" s="12" t="s">
        <v>9</v>
      </c>
      <c r="C3222" s="12" t="s">
        <v>10</v>
      </c>
      <c r="D3222" s="12" t="s">
        <v>11</v>
      </c>
      <c r="E3222" s="20" t="s">
        <v>21</v>
      </c>
      <c r="F3222" s="20" t="s">
        <v>22</v>
      </c>
      <c r="G3222" s="20"/>
      <c r="H3222" s="34" t="s">
        <v>15</v>
      </c>
      <c r="J3222" s="13"/>
      <c r="L3222" t="s">
        <v>12</v>
      </c>
      <c r="M3222" t="s">
        <v>1</v>
      </c>
    </row>
    <row r="3223" spans="1:20" x14ac:dyDescent="0.2">
      <c r="A3223" s="10" t="str">
        <f>INDEX(REFERENCE!$B$2:$J$2,1,'EXAMPLE OF CHOICE CARDS'!J3223)</f>
        <v>Type</v>
      </c>
      <c r="B3223" s="5" t="str">
        <f>INDEX('DCM CARDS LOOKUP - HIDDEN'!$O$4:$AE$8890,MATCH(O3223,'DCM CARDS LOOKUP - HIDDEN'!$N$4:$N$8890,0),$J3223)</f>
        <v>Pads</v>
      </c>
      <c r="C3223" s="5" t="str">
        <f>INDEX('DCM CARDS LOOKUP - HIDDEN'!$O$4:$AE$8890,MATCH(P3223,'DCM CARDS LOOKUP - HIDDEN'!$N$4:$N$8890,0),$J3223)</f>
        <v>Pads</v>
      </c>
      <c r="D3223" s="5" t="str">
        <f>INDEX('DCM CARDS LOOKUP - HIDDEN'!$O$4:$AE$8890,MATCH(Q3223,'DCM CARDS LOOKUP - HIDDEN'!$N$4:$N$8890,0),$J3223)</f>
        <v>Topicals</v>
      </c>
      <c r="E3223" s="5" t="str">
        <f>INDEX('DCM CARDS LOOKUP - HIDDEN'!$O$4:$AE$8890,MATCH(R3223,'DCM CARDS LOOKUP - HIDDEN'!$N$4:$N$8890,0),$J3223)</f>
        <v>Topicals</v>
      </c>
      <c r="F3223" s="5" t="str">
        <f>INDEX('DCM CARDS LOOKUP - HIDDEN'!$O$4:$AE$8890,MATCH(S3223,'DCM CARDS LOOKUP - HIDDEN'!$N$4:$N$8890,0),$J3223)</f>
        <v>Pads</v>
      </c>
      <c r="G3223" s="5" t="str">
        <f>INDEX('DCM CARDS LOOKUP - HIDDEN'!$O$4:$AE$8890,MATCH(T3223,'DCM CARDS LOOKUP - HIDDEN'!$N$4:$N$8890,0),$J3223)</f>
        <v>Topicals</v>
      </c>
      <c r="H3223" s="35"/>
      <c r="J3223" s="4">
        <v>1</v>
      </c>
      <c r="L3223">
        <f>IF(M3203=15,L3203+1,L3203)</f>
        <v>11</v>
      </c>
      <c r="M3223">
        <f>IF(M3203&lt;15,M3203+1,1)</f>
        <v>12</v>
      </c>
      <c r="O3223">
        <f>L3223*10000+M3223*100+B3221</f>
        <v>111201</v>
      </c>
      <c r="P3223">
        <f>L3223*10000+M3223*100+C3221</f>
        <v>111202</v>
      </c>
      <c r="Q3223">
        <f>L3223*10000+M3223*100+D3221</f>
        <v>111203</v>
      </c>
      <c r="R3223">
        <f>L3223*10000+M3223*100+E3201</f>
        <v>111204</v>
      </c>
      <c r="S3223">
        <f>L3223*10000+M3223*100+F3201</f>
        <v>111205</v>
      </c>
      <c r="T3223">
        <f>L3223*10000+M3223*100+G3201</f>
        <v>111206</v>
      </c>
    </row>
    <row r="3224" spans="1:20" x14ac:dyDescent="0.2">
      <c r="A3224" s="10" t="str">
        <f>INDEX(REFERENCE!$B$2:$J$2,1,'EXAMPLE OF CHOICE CARDS'!J3224)</f>
        <v>Brand</v>
      </c>
      <c r="B3224" s="5" t="str">
        <f>INDEX('DCM CARDS LOOKUP - HIDDEN'!$O$4:$AE$8890,MATCH(O3224,'DCM CARDS LOOKUP - HIDDEN'!$N$4:$N$8890,0),$J3224)</f>
        <v>CVS Health</v>
      </c>
      <c r="C3224" s="5" t="str">
        <f>INDEX('DCM CARDS LOOKUP - HIDDEN'!$O$4:$AE$8890,MATCH(P3224,'DCM CARDS LOOKUP - HIDDEN'!$N$4:$N$8890,0),$J3224)</f>
        <v>Walgreens</v>
      </c>
      <c r="D3224" s="5" t="str">
        <f>INDEX('DCM CARDS LOOKUP - HIDDEN'!$O$4:$AE$8890,MATCH(Q3224,'DCM CARDS LOOKUP - HIDDEN'!$N$4:$N$8890,0),$J3224)</f>
        <v>Store Brand</v>
      </c>
      <c r="E3224" s="5" t="str">
        <f>INDEX('DCM CARDS LOOKUP - HIDDEN'!$O$4:$AE$8890,MATCH(R3224,'DCM CARDS LOOKUP - HIDDEN'!$N$4:$N$8890,0),$J3224)</f>
        <v>Icy Hot</v>
      </c>
      <c r="F3224" s="5" t="str">
        <f>INDEX('DCM CARDS LOOKUP - HIDDEN'!$O$4:$AE$8890,MATCH(S3224,'DCM CARDS LOOKUP - HIDDEN'!$N$4:$N$8890,0),$J3224)</f>
        <v xml:space="preserve">Biofreeze  </v>
      </c>
      <c r="G3224" s="5" t="str">
        <f>INDEX('DCM CARDS LOOKUP - HIDDEN'!$O$4:$AE$8890,MATCH(T3224,'DCM CARDS LOOKUP - HIDDEN'!$N$4:$N$8890,0),$J3224)</f>
        <v>Tiger Balm</v>
      </c>
      <c r="H3224" s="35"/>
      <c r="J3224" s="4">
        <v>2</v>
      </c>
      <c r="O3224">
        <f>L3223*10000+M3223*100+B3221</f>
        <v>111201</v>
      </c>
      <c r="P3224">
        <f>L3223*10000+M3223*100+C3221</f>
        <v>111202</v>
      </c>
      <c r="Q3224">
        <f>L3223*10000+M3223*100+D3221</f>
        <v>111203</v>
      </c>
      <c r="R3224">
        <f>L3223*10000+M3223*100+E3201</f>
        <v>111204</v>
      </c>
      <c r="S3224">
        <f>L3223*10000+M3223*100+F3201</f>
        <v>111205</v>
      </c>
      <c r="T3224">
        <f>L3223*10000+M3223*100+G3201</f>
        <v>111206</v>
      </c>
    </row>
    <row r="3225" spans="1:20" ht="28.5" x14ac:dyDescent="0.2">
      <c r="A3225" s="10" t="str">
        <f>INDEX(REFERENCE!$B$2:$J$2,1,'EXAMPLE OF CHOICE CARDS'!J3225)</f>
        <v>Sensation</v>
      </c>
      <c r="B3225" s="5" t="str">
        <f>INDEX('DCM CARDS LOOKUP - HIDDEN'!$O$4:$AE$8890,MATCH(O3225,'DCM CARDS LOOKUP - HIDDEN'!$N$4:$N$8890,0),$J3225)</f>
        <v>Lidocaine/numbing sensation</v>
      </c>
      <c r="C3225" s="5" t="str">
        <f>INDEX('DCM CARDS LOOKUP - HIDDEN'!$O$4:$AE$8890,MATCH(P3225,'DCM CARDS LOOKUP - HIDDEN'!$N$4:$N$8890,0),$J3225)</f>
        <v>No sensation/drug free/for circulation</v>
      </c>
      <c r="D3225" s="5" t="str">
        <f>INDEX('DCM CARDS LOOKUP - HIDDEN'!$O$4:$AE$8890,MATCH(Q3225,'DCM CARDS LOOKUP - HIDDEN'!$N$4:$N$8890,0),$J3225)</f>
        <v>Both hot and cold sensation</v>
      </c>
      <c r="E3225" s="5" t="str">
        <f>INDEX('DCM CARDS LOOKUP - HIDDEN'!$O$4:$AE$8890,MATCH(R3225,'DCM CARDS LOOKUP - HIDDEN'!$N$4:$N$8890,0),$J3225)</f>
        <v>Cold sensation</v>
      </c>
      <c r="F3225" s="5" t="str">
        <f>INDEX('DCM CARDS LOOKUP - HIDDEN'!$O$4:$AE$8890,MATCH(S3225,'DCM CARDS LOOKUP - HIDDEN'!$N$4:$N$8890,0),$J3225)</f>
        <v>Hot sensation</v>
      </c>
      <c r="G3225" s="5" t="str">
        <f>INDEX('DCM CARDS LOOKUP - HIDDEN'!$O$4:$AE$8890,MATCH(T3225,'DCM CARDS LOOKUP - HIDDEN'!$N$4:$N$8890,0),$J3225)</f>
        <v>Hot sensation</v>
      </c>
      <c r="H3225" s="35"/>
      <c r="J3225" s="4">
        <v>3</v>
      </c>
      <c r="O3225">
        <f>L3223*10000+M3223*100+B3221</f>
        <v>111201</v>
      </c>
      <c r="P3225">
        <f>L3223*10000+M3223*100+C3221</f>
        <v>111202</v>
      </c>
      <c r="Q3225">
        <f>L3223*10000+M3223*100+D3221</f>
        <v>111203</v>
      </c>
      <c r="R3225">
        <f>L3223*10000+M3223*100+E3201</f>
        <v>111204</v>
      </c>
      <c r="S3225">
        <f>L3223*10000+M3223*100+F3201</f>
        <v>111205</v>
      </c>
      <c r="T3225">
        <f>L3223*10000+M3223*100+G3201</f>
        <v>111206</v>
      </c>
    </row>
    <row r="3226" spans="1:20" x14ac:dyDescent="0.2">
      <c r="A3226" s="10" t="str">
        <f>INDEX(REFERENCE!$B$2:$J$2,1,'EXAMPLE OF CHOICE CARDS'!J3226)</f>
        <v>Treatment Area</v>
      </c>
      <c r="B3226" s="5" t="str">
        <f>INDEX('DCM CARDS LOOKUP - HIDDEN'!$O$4:$AE$8890,MATCH(O3226,'DCM CARDS LOOKUP - HIDDEN'!$N$4:$N$8890,0),$J3226)</f>
        <v>Joint</v>
      </c>
      <c r="C3226" s="5" t="str">
        <f>INDEX('DCM CARDS LOOKUP - HIDDEN'!$O$4:$AE$8890,MATCH(P3226,'DCM CARDS LOOKUP - HIDDEN'!$N$4:$N$8890,0),$J3226)</f>
        <v>Neck</v>
      </c>
      <c r="D3226" s="5" t="str">
        <f>INDEX('DCM CARDS LOOKUP - HIDDEN'!$O$4:$AE$8890,MATCH(Q3226,'DCM CARDS LOOKUP - HIDDEN'!$N$4:$N$8890,0),$J3226)</f>
        <v>-</v>
      </c>
      <c r="E3226" s="5" t="str">
        <f>INDEX('DCM CARDS LOOKUP - HIDDEN'!$O$4:$AE$8890,MATCH(R3226,'DCM CARDS LOOKUP - HIDDEN'!$N$4:$N$8890,0),$J3226)</f>
        <v>-</v>
      </c>
      <c r="F3226" s="5" t="str">
        <f>INDEX('DCM CARDS LOOKUP - HIDDEN'!$O$4:$AE$8890,MATCH(S3226,'DCM CARDS LOOKUP - HIDDEN'!$N$4:$N$8890,0),$J3226)</f>
        <v>Hands (arthritis)</v>
      </c>
      <c r="G3226" s="5" t="str">
        <f>INDEX('DCM CARDS LOOKUP - HIDDEN'!$O$4:$AE$8890,MATCH(T3226,'DCM CARDS LOOKUP - HIDDEN'!$N$4:$N$8890,0),$J3226)</f>
        <v>-</v>
      </c>
      <c r="H3226" s="35"/>
      <c r="J3226" s="4">
        <v>4</v>
      </c>
      <c r="O3226">
        <f>L3223*10000+M3223*100+B3221</f>
        <v>111201</v>
      </c>
      <c r="P3226">
        <f>L3223*10000+M3223*100+C3221</f>
        <v>111202</v>
      </c>
      <c r="Q3226">
        <f>L3223*10000+M3223*100+D3221</f>
        <v>111203</v>
      </c>
      <c r="R3226">
        <f>L3223*10000+M3223*100+E3201</f>
        <v>111204</v>
      </c>
      <c r="S3226">
        <f>L3223*10000+M3223*100+F3201</f>
        <v>111205</v>
      </c>
      <c r="T3226">
        <f>L3223*10000+M3223*100+G3201</f>
        <v>111206</v>
      </c>
    </row>
    <row r="3227" spans="1:20" x14ac:dyDescent="0.2">
      <c r="A3227" s="10" t="str">
        <f>INDEX(REFERENCE!$B$2:$J$2,1,'EXAMPLE OF CHOICE CARDS'!J3227)</f>
        <v>Format</v>
      </c>
      <c r="B3227" s="5" t="str">
        <f>INDEX('DCM CARDS LOOKUP - HIDDEN'!$O$4:$AE$8890,MATCH(O3227,'DCM CARDS LOOKUP - HIDDEN'!$N$4:$N$8890,0),$J3227)</f>
        <v>Single use pads/patches</v>
      </c>
      <c r="C3227" s="5" t="str">
        <f>INDEX('DCM CARDS LOOKUP - HIDDEN'!$O$4:$AE$8890,MATCH(P3227,'DCM CARDS LOOKUP - HIDDEN'!$N$4:$N$8890,0),$J3227)</f>
        <v>Single use pads/patches</v>
      </c>
      <c r="D3227" s="5" t="str">
        <f>INDEX('DCM CARDS LOOKUP - HIDDEN'!$O$4:$AE$8890,MATCH(Q3227,'DCM CARDS LOOKUP - HIDDEN'!$N$4:$N$8890,0),$J3227)</f>
        <v>Liquid</v>
      </c>
      <c r="E3227" s="5" t="str">
        <f>INDEX('DCM CARDS LOOKUP - HIDDEN'!$O$4:$AE$8890,MATCH(R3227,'DCM CARDS LOOKUP - HIDDEN'!$N$4:$N$8890,0),$J3227)</f>
        <v>Liquid</v>
      </c>
      <c r="F3227" s="5" t="str">
        <f>INDEX('DCM CARDS LOOKUP - HIDDEN'!$O$4:$AE$8890,MATCH(S3227,'DCM CARDS LOOKUP - HIDDEN'!$N$4:$N$8890,0),$J3227)</f>
        <v>Single use pads/patches</v>
      </c>
      <c r="G3227" s="5" t="str">
        <f>INDEX('DCM CARDS LOOKUP - HIDDEN'!$O$4:$AE$8890,MATCH(T3227,'DCM CARDS LOOKUP - HIDDEN'!$N$4:$N$8890,0),$J3227)</f>
        <v>Cream</v>
      </c>
      <c r="H3227" s="35"/>
      <c r="J3227" s="4">
        <v>5</v>
      </c>
      <c r="O3227">
        <f>L3223*10000+M3223*100+B3221</f>
        <v>111201</v>
      </c>
      <c r="P3227">
        <f>L3223*10000+M3223*100+C3221</f>
        <v>111202</v>
      </c>
      <c r="Q3227">
        <f>L3223*10000+M3223*100+D3221</f>
        <v>111203</v>
      </c>
      <c r="R3227">
        <f>L3223*10000+M3223*100+E3201</f>
        <v>111204</v>
      </c>
      <c r="S3227">
        <f>L3223*10000+M3223*100+F3201</f>
        <v>111205</v>
      </c>
      <c r="T3227">
        <f>L3223*10000+M3223*100+G3201</f>
        <v>111206</v>
      </c>
    </row>
    <row r="3228" spans="1:20" x14ac:dyDescent="0.2">
      <c r="A3228" s="10" t="str">
        <f>INDEX(REFERENCE!$B$2:$J$2,1,'EXAMPLE OF CHOICE CARDS'!J3228)</f>
        <v>Count</v>
      </c>
      <c r="B3228" s="5" t="str">
        <f>INDEX('DCM CARDS LOOKUP - HIDDEN'!$O$4:$AE$8890,MATCH(O3228,'DCM CARDS LOOKUP - HIDDEN'!$N$4:$N$8890,0),$J3228)</f>
        <v>3 count</v>
      </c>
      <c r="C3228" s="5" t="str">
        <f>INDEX('DCM CARDS LOOKUP - HIDDEN'!$O$4:$AE$8890,MATCH(P3228,'DCM CARDS LOOKUP - HIDDEN'!$N$4:$N$8890,0),$J3228)</f>
        <v>2 count</v>
      </c>
      <c r="D3228" s="5" t="str">
        <f>INDEX('DCM CARDS LOOKUP - HIDDEN'!$O$4:$AE$8890,MATCH(Q3228,'DCM CARDS LOOKUP - HIDDEN'!$N$4:$N$8890,0),$J3228)</f>
        <v>2 oz</v>
      </c>
      <c r="E3228" s="5" t="str">
        <f>INDEX('DCM CARDS LOOKUP - HIDDEN'!$O$4:$AE$8890,MATCH(R3228,'DCM CARDS LOOKUP - HIDDEN'!$N$4:$N$8890,0),$J3228)</f>
        <v>4 oz</v>
      </c>
      <c r="F3228" s="5" t="str">
        <f>INDEX('DCM CARDS LOOKUP - HIDDEN'!$O$4:$AE$8890,MATCH(S3228,'DCM CARDS LOOKUP - HIDDEN'!$N$4:$N$8890,0),$J3228)</f>
        <v>5 count</v>
      </c>
      <c r="G3228" s="5" t="str">
        <f>INDEX('DCM CARDS LOOKUP - HIDDEN'!$O$4:$AE$8890,MATCH(T3228,'DCM CARDS LOOKUP - HIDDEN'!$N$4:$N$8890,0),$J3228)</f>
        <v>3.5 oz</v>
      </c>
      <c r="H3228" s="35"/>
      <c r="J3228" s="4">
        <v>6</v>
      </c>
      <c r="O3228">
        <f>L3223*10000+M3223*100+B3221</f>
        <v>111201</v>
      </c>
      <c r="P3228">
        <f>L3223*10000+M3223*100+C3221</f>
        <v>111202</v>
      </c>
      <c r="Q3228">
        <f>L3223*10000+M3223*100+D3221</f>
        <v>111203</v>
      </c>
      <c r="R3228">
        <f>L3223*10000+M3223*100+E3201</f>
        <v>111204</v>
      </c>
      <c r="S3228">
        <f>L3223*10000+M3223*100+F3201</f>
        <v>111205</v>
      </c>
      <c r="T3228">
        <f>L3223*10000+M3223*100+G3201</f>
        <v>111206</v>
      </c>
    </row>
    <row r="3229" spans="1:20" ht="15" customHeight="1" x14ac:dyDescent="0.2">
      <c r="A3229" s="10" t="str">
        <f>INDEX(REFERENCE!$B$2:$J$2,1,'EXAMPLE OF CHOICE CARDS'!J3229)</f>
        <v>Price</v>
      </c>
      <c r="B3229" s="29">
        <f>INDEX('DCM CARDS LOOKUP - HIDDEN'!$O$4:$AE$8890,MATCH(O3229,'DCM CARDS LOOKUP - HIDDEN'!$N$4:$N$8890,0),$J3229)</f>
        <v>9.99</v>
      </c>
      <c r="C3229" s="29">
        <f>INDEX('DCM CARDS LOOKUP - HIDDEN'!$O$4:$AE$8890,MATCH(P3229,'DCM CARDS LOOKUP - HIDDEN'!$N$4:$N$8890,0),$J3229)</f>
        <v>2.98</v>
      </c>
      <c r="D3229" s="29">
        <f>INDEX('DCM CARDS LOOKUP - HIDDEN'!$O$4:$AE$8890,MATCH(Q3229,'DCM CARDS LOOKUP - HIDDEN'!$N$4:$N$8890,0),$J3229)</f>
        <v>7.79</v>
      </c>
      <c r="E3229" s="29">
        <f>INDEX('DCM CARDS LOOKUP - HIDDEN'!$O$4:$AE$8890,MATCH(R3229,'DCM CARDS LOOKUP - HIDDEN'!$N$4:$N$8890,0),$J3229)</f>
        <v>14.5</v>
      </c>
      <c r="F3229" s="29">
        <f>INDEX('DCM CARDS LOOKUP - HIDDEN'!$O$4:$AE$8890,MATCH(S3229,'DCM CARDS LOOKUP - HIDDEN'!$N$4:$N$8890,0),$J3229)</f>
        <v>29.24</v>
      </c>
      <c r="G3229" s="29">
        <f>INDEX('DCM CARDS LOOKUP - HIDDEN'!$O$4:$AE$8890,MATCH(T3229,'DCM CARDS LOOKUP - HIDDEN'!$N$4:$N$8890,0),$J3229)</f>
        <v>8.07</v>
      </c>
      <c r="H3229" s="35"/>
      <c r="J3229" s="4">
        <v>7</v>
      </c>
      <c r="O3229">
        <f>L3223*10000+M3223*100+B3221</f>
        <v>111201</v>
      </c>
      <c r="P3229">
        <f>L3223*10000+M3223*100+C3221</f>
        <v>111202</v>
      </c>
      <c r="Q3229">
        <f>L3223*10000+M3223*100+D3221</f>
        <v>111203</v>
      </c>
      <c r="R3229">
        <f>L3223*10000+M3223*100+E3201</f>
        <v>111204</v>
      </c>
      <c r="S3229">
        <f>L3223*10000+M3223*100+F3201</f>
        <v>111205</v>
      </c>
      <c r="T3229">
        <f>L3223*10000+M3223*100+G3201</f>
        <v>111206</v>
      </c>
    </row>
    <row r="3230" spans="1:20" ht="15" customHeight="1" x14ac:dyDescent="0.2">
      <c r="A3230" s="10" t="str">
        <f>INDEX(REFERENCE!$B$2:$J$2,1,'EXAMPLE OF CHOICE CARDS'!J3230)</f>
        <v>Review Rating</v>
      </c>
      <c r="B3230" s="5" t="str">
        <f>INDEX('DCM CARDS LOOKUP - HIDDEN'!$O$4:$AE$8890,MATCH(O3230,'DCM CARDS LOOKUP - HIDDEN'!$N$4:$N$8890,0),$J3230)</f>
        <v>4.5 stars</v>
      </c>
      <c r="C3230" s="5" t="str">
        <f>INDEX('DCM CARDS LOOKUP - HIDDEN'!$O$4:$AE$8890,MATCH(P3230,'DCM CARDS LOOKUP - HIDDEN'!$N$4:$N$8890,0),$J3230)</f>
        <v>4.5 stars</v>
      </c>
      <c r="D3230" s="5" t="str">
        <f>INDEX('DCM CARDS LOOKUP - HIDDEN'!$O$4:$AE$8890,MATCH(Q3230,'DCM CARDS LOOKUP - HIDDEN'!$N$4:$N$8890,0),$J3230)</f>
        <v>4.6 stars</v>
      </c>
      <c r="E3230" s="5" t="str">
        <f>INDEX('DCM CARDS LOOKUP - HIDDEN'!$O$4:$AE$8890,MATCH(R3230,'DCM CARDS LOOKUP - HIDDEN'!$N$4:$N$8890,0),$J3230)</f>
        <v>4.8 stars</v>
      </c>
      <c r="F3230" s="5" t="str">
        <f>INDEX('DCM CARDS LOOKUP - HIDDEN'!$O$4:$AE$8890,MATCH(S3230,'DCM CARDS LOOKUP - HIDDEN'!$N$4:$N$8890,0),$J3230)</f>
        <v>4.6 stars</v>
      </c>
      <c r="G3230" s="5" t="str">
        <f>INDEX('DCM CARDS LOOKUP - HIDDEN'!$O$4:$AE$8890,MATCH(T3230,'DCM CARDS LOOKUP - HIDDEN'!$N$4:$N$8890,0),$J3230)</f>
        <v>4.6 stars</v>
      </c>
      <c r="H3230" s="35"/>
      <c r="J3230" s="4">
        <v>8</v>
      </c>
      <c r="O3230">
        <f>L3223*10000+M3223*100+B3221</f>
        <v>111201</v>
      </c>
      <c r="P3230">
        <f>L3223*10000+M3223*100+C3221</f>
        <v>111202</v>
      </c>
      <c r="Q3230">
        <f>L3223*10000+M3223*100+D3221</f>
        <v>111203</v>
      </c>
      <c r="R3230">
        <f>L3223*10000+M3223*100+E3201</f>
        <v>111204</v>
      </c>
      <c r="S3230">
        <f>L3223*10000+M3223*100+F3201</f>
        <v>111205</v>
      </c>
      <c r="T3230">
        <f>L3223*10000+M3223*100+G3201</f>
        <v>111206</v>
      </c>
    </row>
    <row r="3231" spans="1:20" ht="15" customHeight="1" x14ac:dyDescent="0.2">
      <c r="A3231" s="10" t="str">
        <f>INDEX(REFERENCE!$B$2:$J$2,1,'EXAMPLE OF CHOICE CARDS'!J3231)</f>
        <v>Number of Reviews</v>
      </c>
      <c r="B3231" s="30">
        <f>INDEX('DCM CARDS LOOKUP - HIDDEN'!$O$4:$AE$8890,MATCH(O3231,'DCM CARDS LOOKUP - HIDDEN'!$N$4:$N$8890,0),$J3231)</f>
        <v>1250</v>
      </c>
      <c r="C3231" s="30">
        <f>INDEX('DCM CARDS LOOKUP - HIDDEN'!$O$4:$AE$8890,MATCH(P3231,'DCM CARDS LOOKUP - HIDDEN'!$N$4:$N$8890,0),$J3231)</f>
        <v>4500</v>
      </c>
      <c r="D3231" s="30">
        <f>INDEX('DCM CARDS LOOKUP - HIDDEN'!$O$4:$AE$8890,MATCH(Q3231,'DCM CARDS LOOKUP - HIDDEN'!$N$4:$N$8890,0),$J3231)</f>
        <v>4500</v>
      </c>
      <c r="E3231" s="30">
        <f>INDEX('DCM CARDS LOOKUP - HIDDEN'!$O$4:$AE$8890,MATCH(R3231,'DCM CARDS LOOKUP - HIDDEN'!$N$4:$N$8890,0),$J3231)</f>
        <v>4500</v>
      </c>
      <c r="F3231" s="30">
        <f>INDEX('DCM CARDS LOOKUP - HIDDEN'!$O$4:$AE$8890,MATCH(S3231,'DCM CARDS LOOKUP - HIDDEN'!$N$4:$N$8890,0),$J3231)</f>
        <v>1250</v>
      </c>
      <c r="G3231" s="30">
        <f>INDEX('DCM CARDS LOOKUP - HIDDEN'!$O$4:$AE$8890,MATCH(T3231,'DCM CARDS LOOKUP - HIDDEN'!$N$4:$N$8890,0),$J3231)</f>
        <v>1250</v>
      </c>
      <c r="H3231" s="35"/>
      <c r="J3231" s="4">
        <v>9</v>
      </c>
      <c r="O3231">
        <f>L3223*10000+M3223*100+B3221</f>
        <v>111201</v>
      </c>
      <c r="P3231">
        <f>L3223*10000+M3223*100+C3221</f>
        <v>111202</v>
      </c>
      <c r="Q3231">
        <f>L3223*10000+M3223*100+D3221</f>
        <v>111203</v>
      </c>
      <c r="R3231">
        <f>L3223*10000+M3223*100+E3201</f>
        <v>111204</v>
      </c>
      <c r="S3231">
        <f>L3223*10000+M3223*100+F3201</f>
        <v>111205</v>
      </c>
      <c r="T3231">
        <f>L3223*10000+M3223*100+G3201</f>
        <v>111206</v>
      </c>
    </row>
    <row r="3232" spans="1:20" ht="15" hidden="1" customHeight="1" x14ac:dyDescent="0.2">
      <c r="A3232" s="10" t="e">
        <f>INDEX(REFERENCE!$B$2:$J$2,1,'EXAMPLE OF CHOICE CARDS'!J3232)</f>
        <v>#REF!</v>
      </c>
      <c r="B3232" s="5">
        <f>INDEX('DCM CARDS LOOKUP - HIDDEN'!$O$4:$AE$8890,MATCH(O3232,'DCM CARDS LOOKUP - HIDDEN'!$N$4:$N$8890,0),$J3232)</f>
        <v>0</v>
      </c>
      <c r="C3232" s="5">
        <f>INDEX('DCM CARDS LOOKUP - HIDDEN'!$O$4:$AE$8890,MATCH(P3232,'DCM CARDS LOOKUP - HIDDEN'!$N$4:$N$8890,0),$J3232)</f>
        <v>0</v>
      </c>
      <c r="D3232" s="5">
        <f>INDEX('DCM CARDS LOOKUP - HIDDEN'!$O$4:$AE$8890,MATCH(Q3232,'DCM CARDS LOOKUP - HIDDEN'!$N$4:$N$8890,0),$J3232)</f>
        <v>0</v>
      </c>
      <c r="E3232" s="5">
        <f>INDEX('DCM CARDS LOOKUP - HIDDEN'!$O$4:$AE$8890,MATCH(R3232,'DCM CARDS LOOKUP - HIDDEN'!$N$4:$N$8890,0),$J3232)</f>
        <v>0</v>
      </c>
      <c r="F3232" s="5">
        <f>INDEX('DCM CARDS LOOKUP - HIDDEN'!$O$4:$AE$8890,MATCH(S3232,'DCM CARDS LOOKUP - HIDDEN'!$N$4:$N$8890,0),$J3232)</f>
        <v>0</v>
      </c>
      <c r="G3232" s="31"/>
      <c r="H3232" s="35"/>
      <c r="J3232" s="4">
        <v>10</v>
      </c>
      <c r="O3232">
        <f>L3223*10000+M3223*100+B3221</f>
        <v>111201</v>
      </c>
      <c r="P3232">
        <f>L3223*10000+M3223*100+C3221</f>
        <v>111202</v>
      </c>
      <c r="Q3232">
        <f>L3223*10000+M3223*100+D3221</f>
        <v>111203</v>
      </c>
      <c r="R3232">
        <f>L3223*10000+M3223*100+E3201</f>
        <v>111204</v>
      </c>
      <c r="S3232">
        <f>L3223*10000+M3223*100+F3201</f>
        <v>111205</v>
      </c>
    </row>
    <row r="3233" spans="1:20" ht="15" hidden="1" customHeight="1" x14ac:dyDescent="0.2">
      <c r="A3233" s="10" t="e">
        <f>INDEX(REFERENCE!$B$2:$J$2,1,'EXAMPLE OF CHOICE CARDS'!J3233)</f>
        <v>#REF!</v>
      </c>
      <c r="B3233" s="5">
        <f>INDEX('DCM CARDS LOOKUP - HIDDEN'!$O$4:$AE$8890,MATCH(O3233,'DCM CARDS LOOKUP - HIDDEN'!$N$4:$N$8890,0),$J3233)</f>
        <v>0</v>
      </c>
      <c r="C3233" s="5">
        <f>INDEX('DCM CARDS LOOKUP - HIDDEN'!$O$4:$AE$8890,MATCH(P3233,'DCM CARDS LOOKUP - HIDDEN'!$N$4:$N$8890,0),$J3233)</f>
        <v>0</v>
      </c>
      <c r="D3233" s="5">
        <f>INDEX('DCM CARDS LOOKUP - HIDDEN'!$O$4:$AE$8890,MATCH(Q3233,'DCM CARDS LOOKUP - HIDDEN'!$N$4:$N$8890,0),$J3233)</f>
        <v>0</v>
      </c>
      <c r="E3233" s="5">
        <f>INDEX('DCM CARDS LOOKUP - HIDDEN'!$O$4:$AE$8890,MATCH(R3233,'DCM CARDS LOOKUP - HIDDEN'!$N$4:$N$8890,0),$J3233)</f>
        <v>0</v>
      </c>
      <c r="F3233" s="5">
        <f>INDEX('DCM CARDS LOOKUP - HIDDEN'!$O$4:$AE$8890,MATCH(S3233,'DCM CARDS LOOKUP - HIDDEN'!$N$4:$N$8890,0),$J3233)</f>
        <v>0</v>
      </c>
      <c r="G3233" s="31"/>
      <c r="H3233" s="35"/>
      <c r="J3233" s="4">
        <v>11</v>
      </c>
      <c r="O3233">
        <f>L3223*10000+M3223*100+B3221</f>
        <v>111201</v>
      </c>
      <c r="P3233">
        <f>L3223*10000+M3223*100+C3221</f>
        <v>111202</v>
      </c>
      <c r="Q3233">
        <f>L3223*10000+M3223*100+D3221</f>
        <v>111203</v>
      </c>
      <c r="R3233">
        <f>L3223*10000+M3223*100+E3201</f>
        <v>111204</v>
      </c>
      <c r="S3233">
        <f>L3223*10000+M3223*100+F3201</f>
        <v>111205</v>
      </c>
    </row>
    <row r="3234" spans="1:20" ht="15" hidden="1" customHeight="1" x14ac:dyDescent="0.2">
      <c r="A3234" s="10" t="e">
        <f>INDEX(REFERENCE!$B$2:$J$2,1,'EXAMPLE OF CHOICE CARDS'!J3234)</f>
        <v>#REF!</v>
      </c>
      <c r="B3234" s="5">
        <f>INDEX('DCM CARDS LOOKUP - HIDDEN'!$O$4:$AE$8890,MATCH(O3234,'DCM CARDS LOOKUP - HIDDEN'!$N$4:$N$8890,0),$J3234)</f>
        <v>0</v>
      </c>
      <c r="C3234" s="5">
        <f>INDEX('DCM CARDS LOOKUP - HIDDEN'!$O$4:$AE$8890,MATCH(P3234,'DCM CARDS LOOKUP - HIDDEN'!$N$4:$N$8890,0),$J3234)</f>
        <v>0</v>
      </c>
      <c r="D3234" s="5">
        <f>INDEX('DCM CARDS LOOKUP - HIDDEN'!$O$4:$AE$8890,MATCH(Q3234,'DCM CARDS LOOKUP - HIDDEN'!$N$4:$N$8890,0),$J3234)</f>
        <v>0</v>
      </c>
      <c r="E3234" s="5">
        <f>INDEX('DCM CARDS LOOKUP - HIDDEN'!$O$4:$AE$8890,MATCH(R3234,'DCM CARDS LOOKUP - HIDDEN'!$N$4:$N$8890,0),$J3234)</f>
        <v>0</v>
      </c>
      <c r="F3234" s="5">
        <f>INDEX('DCM CARDS LOOKUP - HIDDEN'!$O$4:$AE$8890,MATCH(S3234,'DCM CARDS LOOKUP - HIDDEN'!$N$4:$N$8890,0),$J3234)</f>
        <v>0</v>
      </c>
      <c r="G3234" s="31"/>
      <c r="H3234" s="35"/>
      <c r="J3234" s="4">
        <v>12</v>
      </c>
      <c r="O3234">
        <f>L3223*10000+M3223*100+B3221</f>
        <v>111201</v>
      </c>
      <c r="P3234">
        <f>L3223*10000+M3223*100+C3221</f>
        <v>111202</v>
      </c>
      <c r="Q3234">
        <f>L3223*10000+M3223*100+D3221</f>
        <v>111203</v>
      </c>
      <c r="R3234">
        <f>L3223*10000+M3223*100+E3201</f>
        <v>111204</v>
      </c>
      <c r="S3234">
        <f>L3223*10000+M3223*100+F3201</f>
        <v>111205</v>
      </c>
    </row>
    <row r="3235" spans="1:20" ht="15" hidden="1" customHeight="1" x14ac:dyDescent="0.2">
      <c r="A3235" s="10" t="e">
        <f>INDEX(REFERENCE!$B$2:$J$2,1,'EXAMPLE OF CHOICE CARDS'!J3235)</f>
        <v>#REF!</v>
      </c>
      <c r="B3235" s="5">
        <f>INDEX('DCM CARDS LOOKUP - HIDDEN'!$O$4:$AE$8890,MATCH(O3235,'DCM CARDS LOOKUP - HIDDEN'!$N$4:$N$8890,0),$J3235)</f>
        <v>0</v>
      </c>
      <c r="C3235" s="5">
        <f>INDEX('DCM CARDS LOOKUP - HIDDEN'!$O$4:$AE$8890,MATCH(P3235,'DCM CARDS LOOKUP - HIDDEN'!$N$4:$N$8890,0),$J3235)</f>
        <v>0</v>
      </c>
      <c r="D3235" s="5">
        <f>INDEX('DCM CARDS LOOKUP - HIDDEN'!$O$4:$AE$8890,MATCH(Q3235,'DCM CARDS LOOKUP - HIDDEN'!$N$4:$N$8890,0),$J3235)</f>
        <v>0</v>
      </c>
      <c r="E3235" s="5">
        <f>INDEX('DCM CARDS LOOKUP - HIDDEN'!$O$4:$AE$8890,MATCH(R3235,'DCM CARDS LOOKUP - HIDDEN'!$N$4:$N$8890,0),$J3235)</f>
        <v>0</v>
      </c>
      <c r="F3235" s="5">
        <f>INDEX('DCM CARDS LOOKUP - HIDDEN'!$O$4:$AE$8890,MATCH(S3235,'DCM CARDS LOOKUP - HIDDEN'!$N$4:$N$8890,0),$J3235)</f>
        <v>0</v>
      </c>
      <c r="G3235" s="31"/>
      <c r="H3235" s="35"/>
      <c r="J3235" s="4">
        <v>13</v>
      </c>
      <c r="O3235">
        <f>L3223*10000+M3223*100+B3221</f>
        <v>111201</v>
      </c>
      <c r="P3235">
        <f>L3223*10000+M3223*100+C3221</f>
        <v>111202</v>
      </c>
      <c r="Q3235">
        <f>L3223*10000+M3223*100+D3221</f>
        <v>111203</v>
      </c>
      <c r="R3235">
        <f>L3223*10000+M3223*100+E3201</f>
        <v>111204</v>
      </c>
      <c r="S3235">
        <f>L3223*10000+M3223*100+F3201</f>
        <v>111205</v>
      </c>
    </row>
    <row r="3236" spans="1:20" ht="15" hidden="1" customHeight="1" x14ac:dyDescent="0.2">
      <c r="A3236" s="10" t="e">
        <f>INDEX(REFERENCE!$B$2:$J$2,1,'EXAMPLE OF CHOICE CARDS'!J3236)</f>
        <v>#REF!</v>
      </c>
      <c r="B3236" s="5">
        <f>INDEX('DCM CARDS LOOKUP - HIDDEN'!$O$4:$AE$8890,MATCH(O3236,'DCM CARDS LOOKUP - HIDDEN'!$N$4:$N$8890,0),$J3236)</f>
        <v>0</v>
      </c>
      <c r="C3236" s="5">
        <f>INDEX('DCM CARDS LOOKUP - HIDDEN'!$O$4:$AE$8890,MATCH(P3236,'DCM CARDS LOOKUP - HIDDEN'!$N$4:$N$8890,0),$J3236)</f>
        <v>0</v>
      </c>
      <c r="D3236" s="5">
        <f>INDEX('DCM CARDS LOOKUP - HIDDEN'!$O$4:$AE$8890,MATCH(Q3236,'DCM CARDS LOOKUP - HIDDEN'!$N$4:$N$8890,0),$J3236)</f>
        <v>0</v>
      </c>
      <c r="E3236" s="5">
        <f>INDEX('DCM CARDS LOOKUP - HIDDEN'!$O$4:$AE$8890,MATCH(R3236,'DCM CARDS LOOKUP - HIDDEN'!$N$4:$N$8890,0),$J3236)</f>
        <v>0</v>
      </c>
      <c r="F3236" s="5">
        <f>INDEX('DCM CARDS LOOKUP - HIDDEN'!$O$4:$AE$8890,MATCH(S3236,'DCM CARDS LOOKUP - HIDDEN'!$N$4:$N$8890,0),$J3236)</f>
        <v>0</v>
      </c>
      <c r="G3236" s="31"/>
      <c r="H3236" s="35"/>
      <c r="J3236" s="4">
        <v>14</v>
      </c>
      <c r="O3236">
        <f>L3223*10000+M3223*100+B3221</f>
        <v>111201</v>
      </c>
      <c r="P3236">
        <f>L3223*10000+M3223*100+C3221</f>
        <v>111202</v>
      </c>
      <c r="Q3236">
        <f>L3223*10000+M3223*100+D3221</f>
        <v>111203</v>
      </c>
      <c r="R3236">
        <f>L3223*10000+M3223*100+E3201</f>
        <v>111204</v>
      </c>
      <c r="S3236">
        <f>L3223*10000+M3223*100+F3201</f>
        <v>111205</v>
      </c>
    </row>
    <row r="3237" spans="1:20" x14ac:dyDescent="0.2">
      <c r="A3237" s="2"/>
      <c r="B3237" s="5"/>
      <c r="C3237" s="5"/>
      <c r="D3237" s="5"/>
      <c r="E3237" s="5"/>
      <c r="F3237" s="5"/>
      <c r="G3237" s="5"/>
      <c r="H3237" s="5"/>
      <c r="J3237" s="13"/>
    </row>
    <row r="3238" spans="1:20" x14ac:dyDescent="0.2">
      <c r="A3238" s="6"/>
      <c r="B3238" s="7">
        <v>1</v>
      </c>
      <c r="C3238" s="7">
        <v>2</v>
      </c>
      <c r="D3238" s="7">
        <v>3</v>
      </c>
      <c r="E3238" s="7">
        <v>4</v>
      </c>
      <c r="F3238" s="7">
        <v>5</v>
      </c>
      <c r="G3238" s="7">
        <v>6</v>
      </c>
      <c r="H3238" s="7">
        <v>9</v>
      </c>
      <c r="J3238" s="13"/>
    </row>
    <row r="3241" spans="1:20" x14ac:dyDescent="0.2">
      <c r="A3241" s="1" t="str">
        <f>"Version "&amp;L3243&amp;"; Task"&amp;M3243</f>
        <v>Version 11; Task13</v>
      </c>
      <c r="B3241" s="4">
        <v>1</v>
      </c>
      <c r="C3241" s="4">
        <v>2</v>
      </c>
      <c r="D3241" s="4">
        <v>3</v>
      </c>
      <c r="E3241" s="4">
        <f>E3221</f>
        <v>4</v>
      </c>
      <c r="F3241" s="4">
        <f>F3221</f>
        <v>5</v>
      </c>
      <c r="G3241" s="4">
        <v>6</v>
      </c>
      <c r="J3241" s="13"/>
    </row>
    <row r="3242" spans="1:20" ht="15" customHeight="1" x14ac:dyDescent="0.2">
      <c r="A3242" s="11" t="s">
        <v>8</v>
      </c>
      <c r="B3242" s="12" t="s">
        <v>9</v>
      </c>
      <c r="C3242" s="12" t="s">
        <v>10</v>
      </c>
      <c r="D3242" s="12" t="s">
        <v>11</v>
      </c>
      <c r="E3242" s="20" t="s">
        <v>21</v>
      </c>
      <c r="F3242" s="20" t="s">
        <v>22</v>
      </c>
      <c r="G3242" s="20"/>
      <c r="H3242" s="34" t="s">
        <v>15</v>
      </c>
      <c r="J3242" s="13"/>
      <c r="L3242" t="s">
        <v>12</v>
      </c>
      <c r="M3242" t="s">
        <v>1</v>
      </c>
    </row>
    <row r="3243" spans="1:20" x14ac:dyDescent="0.2">
      <c r="A3243" s="10" t="str">
        <f>INDEX(REFERENCE!$B$2:$J$2,1,'EXAMPLE OF CHOICE CARDS'!J3243)</f>
        <v>Type</v>
      </c>
      <c r="B3243" s="5" t="str">
        <f>INDEX('DCM CARDS LOOKUP - HIDDEN'!$O$4:$AE$8890,MATCH(O3243,'DCM CARDS LOOKUP - HIDDEN'!$N$4:$N$8890,0),$J3243)</f>
        <v>Topicals</v>
      </c>
      <c r="C3243" s="5" t="str">
        <f>INDEX('DCM CARDS LOOKUP - HIDDEN'!$O$4:$AE$8890,MATCH(P3243,'DCM CARDS LOOKUP - HIDDEN'!$N$4:$N$8890,0),$J3243)</f>
        <v>Pads</v>
      </c>
      <c r="D3243" s="5" t="str">
        <f>INDEX('DCM CARDS LOOKUP - HIDDEN'!$O$4:$AE$8890,MATCH(Q3243,'DCM CARDS LOOKUP - HIDDEN'!$N$4:$N$8890,0),$J3243)</f>
        <v>Topicals</v>
      </c>
      <c r="E3243" s="5" t="str">
        <f>INDEX('DCM CARDS LOOKUP - HIDDEN'!$O$4:$AE$8890,MATCH(R3243,'DCM CARDS LOOKUP - HIDDEN'!$N$4:$N$8890,0),$J3243)</f>
        <v>Pads</v>
      </c>
      <c r="F3243" s="5" t="str">
        <f>INDEX('DCM CARDS LOOKUP - HIDDEN'!$O$4:$AE$8890,MATCH(S3243,'DCM CARDS LOOKUP - HIDDEN'!$N$4:$N$8890,0),$J3243)</f>
        <v>Pads</v>
      </c>
      <c r="G3243" s="5" t="str">
        <f>INDEX('DCM CARDS LOOKUP - HIDDEN'!$O$4:$AE$8890,MATCH(T3243,'DCM CARDS LOOKUP - HIDDEN'!$N$4:$N$8890,0),$J3243)</f>
        <v>Topicals</v>
      </c>
      <c r="H3243" s="35"/>
      <c r="J3243" s="4">
        <v>1</v>
      </c>
      <c r="L3243">
        <f>IF(M3223=15,L3223+1,L3223)</f>
        <v>11</v>
      </c>
      <c r="M3243">
        <f>IF(M3223&lt;15,M3223+1,1)</f>
        <v>13</v>
      </c>
      <c r="O3243">
        <f>L3243*10000+M3243*100+B3241</f>
        <v>111301</v>
      </c>
      <c r="P3243">
        <f>L3243*10000+M3243*100+C3241</f>
        <v>111302</v>
      </c>
      <c r="Q3243">
        <f>L3243*10000+M3243*100+D3241</f>
        <v>111303</v>
      </c>
      <c r="R3243">
        <f>L3243*10000+M3243*100+E3221</f>
        <v>111304</v>
      </c>
      <c r="S3243">
        <f>L3243*10000+M3243*100+F3221</f>
        <v>111305</v>
      </c>
      <c r="T3243">
        <f>L3243*10000+M3243*100+G3221</f>
        <v>111306</v>
      </c>
    </row>
    <row r="3244" spans="1:20" x14ac:dyDescent="0.2">
      <c r="A3244" s="10" t="str">
        <f>INDEX(REFERENCE!$B$2:$J$2,1,'EXAMPLE OF CHOICE CARDS'!J3244)</f>
        <v>Brand</v>
      </c>
      <c r="B3244" s="5" t="str">
        <f>INDEX('DCM CARDS LOOKUP - HIDDEN'!$O$4:$AE$8890,MATCH(O3244,'DCM CARDS LOOKUP - HIDDEN'!$N$4:$N$8890,0),$J3244)</f>
        <v>Salonpas</v>
      </c>
      <c r="C3244" s="5" t="str">
        <f>INDEX('DCM CARDS LOOKUP - HIDDEN'!$O$4:$AE$8890,MATCH(P3244,'DCM CARDS LOOKUP - HIDDEN'!$N$4:$N$8890,0),$J3244)</f>
        <v>Equate</v>
      </c>
      <c r="D3244" s="5" t="str">
        <f>INDEX('DCM CARDS LOOKUP - HIDDEN'!$O$4:$AE$8890,MATCH(Q3244,'DCM CARDS LOOKUP - HIDDEN'!$N$4:$N$8890,0),$J3244)</f>
        <v xml:space="preserve">Biofreeze  </v>
      </c>
      <c r="E3244" s="5" t="str">
        <f>INDEX('DCM CARDS LOOKUP - HIDDEN'!$O$4:$AE$8890,MATCH(R3244,'DCM CARDS LOOKUP - HIDDEN'!$N$4:$N$8890,0),$J3244)</f>
        <v>Aspercreme</v>
      </c>
      <c r="F3244" s="5" t="str">
        <f>INDEX('DCM CARDS LOOKUP - HIDDEN'!$O$4:$AE$8890,MATCH(S3244,'DCM CARDS LOOKUP - HIDDEN'!$N$4:$N$8890,0),$J3244)</f>
        <v>Thermacare</v>
      </c>
      <c r="G3244" s="5" t="str">
        <f>INDEX('DCM CARDS LOOKUP - HIDDEN'!$O$4:$AE$8890,MATCH(T3244,'DCM CARDS LOOKUP - HIDDEN'!$N$4:$N$8890,0),$J3244)</f>
        <v>Voltaren</v>
      </c>
      <c r="H3244" s="35"/>
      <c r="J3244" s="4">
        <v>2</v>
      </c>
      <c r="O3244">
        <f>L3243*10000+M3243*100+B3241</f>
        <v>111301</v>
      </c>
      <c r="P3244">
        <f>L3243*10000+M3243*100+C3241</f>
        <v>111302</v>
      </c>
      <c r="Q3244">
        <f>L3243*10000+M3243*100+D3241</f>
        <v>111303</v>
      </c>
      <c r="R3244">
        <f>L3243*10000+M3243*100+E3221</f>
        <v>111304</v>
      </c>
      <c r="S3244">
        <f>L3243*10000+M3243*100+F3221</f>
        <v>111305</v>
      </c>
      <c r="T3244">
        <f>L3243*10000+M3243*100+G3221</f>
        <v>111306</v>
      </c>
    </row>
    <row r="3245" spans="1:20" x14ac:dyDescent="0.2">
      <c r="A3245" s="10" t="str">
        <f>INDEX(REFERENCE!$B$2:$J$2,1,'EXAMPLE OF CHOICE CARDS'!J3245)</f>
        <v>Sensation</v>
      </c>
      <c r="B3245" s="5" t="str">
        <f>INDEX('DCM CARDS LOOKUP - HIDDEN'!$O$4:$AE$8890,MATCH(O3245,'DCM CARDS LOOKUP - HIDDEN'!$N$4:$N$8890,0),$J3245)</f>
        <v>Both hot and cold sensation</v>
      </c>
      <c r="C3245" s="5" t="str">
        <f>INDEX('DCM CARDS LOOKUP - HIDDEN'!$O$4:$AE$8890,MATCH(P3245,'DCM CARDS LOOKUP - HIDDEN'!$N$4:$N$8890,0),$J3245)</f>
        <v>Lidocaine/numbing sensation</v>
      </c>
      <c r="D3245" s="5" t="str">
        <f>INDEX('DCM CARDS LOOKUP - HIDDEN'!$O$4:$AE$8890,MATCH(Q3245,'DCM CARDS LOOKUP - HIDDEN'!$N$4:$N$8890,0),$J3245)</f>
        <v>Hot sensation</v>
      </c>
      <c r="E3245" s="5" t="str">
        <f>INDEX('DCM CARDS LOOKUP - HIDDEN'!$O$4:$AE$8890,MATCH(R3245,'DCM CARDS LOOKUP - HIDDEN'!$N$4:$N$8890,0),$J3245)</f>
        <v>Both hot and cold sensation</v>
      </c>
      <c r="F3245" s="5" t="str">
        <f>INDEX('DCM CARDS LOOKUP - HIDDEN'!$O$4:$AE$8890,MATCH(S3245,'DCM CARDS LOOKUP - HIDDEN'!$N$4:$N$8890,0),$J3245)</f>
        <v>Hot sensation</v>
      </c>
      <c r="G3245" s="5" t="str">
        <f>INDEX('DCM CARDS LOOKUP - HIDDEN'!$O$4:$AE$8890,MATCH(T3245,'DCM CARDS LOOKUP - HIDDEN'!$N$4:$N$8890,0),$J3245)</f>
        <v>Lidocaine/numbing sensation</v>
      </c>
      <c r="H3245" s="35"/>
      <c r="J3245" s="4">
        <v>3</v>
      </c>
      <c r="O3245">
        <f>L3243*10000+M3243*100+B3241</f>
        <v>111301</v>
      </c>
      <c r="P3245">
        <f>L3243*10000+M3243*100+C3241</f>
        <v>111302</v>
      </c>
      <c r="Q3245">
        <f>L3243*10000+M3243*100+D3241</f>
        <v>111303</v>
      </c>
      <c r="R3245">
        <f>L3243*10000+M3243*100+E3221</f>
        <v>111304</v>
      </c>
      <c r="S3245">
        <f>L3243*10000+M3243*100+F3221</f>
        <v>111305</v>
      </c>
      <c r="T3245">
        <f>L3243*10000+M3243*100+G3221</f>
        <v>111306</v>
      </c>
    </row>
    <row r="3246" spans="1:20" x14ac:dyDescent="0.2">
      <c r="A3246" s="10" t="str">
        <f>INDEX(REFERENCE!$B$2:$J$2,1,'EXAMPLE OF CHOICE CARDS'!J3246)</f>
        <v>Treatment Area</v>
      </c>
      <c r="B3246" s="5" t="str">
        <f>INDEX('DCM CARDS LOOKUP - HIDDEN'!$O$4:$AE$8890,MATCH(O3246,'DCM CARDS LOOKUP - HIDDEN'!$N$4:$N$8890,0),$J3246)</f>
        <v>-</v>
      </c>
      <c r="C3246" s="5" t="str">
        <f>INDEX('DCM CARDS LOOKUP - HIDDEN'!$O$4:$AE$8890,MATCH(P3246,'DCM CARDS LOOKUP - HIDDEN'!$N$4:$N$8890,0),$J3246)</f>
        <v>Chest</v>
      </c>
      <c r="D3246" s="5" t="str">
        <f>INDEX('DCM CARDS LOOKUP - HIDDEN'!$O$4:$AE$8890,MATCH(Q3246,'DCM CARDS LOOKUP - HIDDEN'!$N$4:$N$8890,0),$J3246)</f>
        <v>-</v>
      </c>
      <c r="E3246" s="5" t="str">
        <f>INDEX('DCM CARDS LOOKUP - HIDDEN'!$O$4:$AE$8890,MATCH(R3246,'DCM CARDS LOOKUP - HIDDEN'!$N$4:$N$8890,0),$J3246)</f>
        <v>Neck</v>
      </c>
      <c r="F3246" s="5" t="str">
        <f>INDEX('DCM CARDS LOOKUP - HIDDEN'!$O$4:$AE$8890,MATCH(S3246,'DCM CARDS LOOKUP - HIDDEN'!$N$4:$N$8890,0),$J3246)</f>
        <v>Back</v>
      </c>
      <c r="G3246" s="5" t="str">
        <f>INDEX('DCM CARDS LOOKUP - HIDDEN'!$O$4:$AE$8890,MATCH(T3246,'DCM CARDS LOOKUP - HIDDEN'!$N$4:$N$8890,0),$J3246)</f>
        <v>-</v>
      </c>
      <c r="H3246" s="35"/>
      <c r="J3246" s="4">
        <v>4</v>
      </c>
      <c r="O3246">
        <f>L3243*10000+M3243*100+B3241</f>
        <v>111301</v>
      </c>
      <c r="P3246">
        <f>L3243*10000+M3243*100+C3241</f>
        <v>111302</v>
      </c>
      <c r="Q3246">
        <f>L3243*10000+M3243*100+D3241</f>
        <v>111303</v>
      </c>
      <c r="R3246">
        <f>L3243*10000+M3243*100+E3221</f>
        <v>111304</v>
      </c>
      <c r="S3246">
        <f>L3243*10000+M3243*100+F3221</f>
        <v>111305</v>
      </c>
      <c r="T3246">
        <f>L3243*10000+M3243*100+G3221</f>
        <v>111306</v>
      </c>
    </row>
    <row r="3247" spans="1:20" x14ac:dyDescent="0.2">
      <c r="A3247" s="10" t="str">
        <f>INDEX(REFERENCE!$B$2:$J$2,1,'EXAMPLE OF CHOICE CARDS'!J3247)</f>
        <v>Format</v>
      </c>
      <c r="B3247" s="5" t="str">
        <f>INDEX('DCM CARDS LOOKUP - HIDDEN'!$O$4:$AE$8890,MATCH(O3247,'DCM CARDS LOOKUP - HIDDEN'!$N$4:$N$8890,0),$J3247)</f>
        <v>Roll-on</v>
      </c>
      <c r="C3247" s="5" t="str">
        <f>INDEX('DCM CARDS LOOKUP - HIDDEN'!$O$4:$AE$8890,MATCH(P3247,'DCM CARDS LOOKUP - HIDDEN'!$N$4:$N$8890,0),$J3247)</f>
        <v>Single use pads/patches</v>
      </c>
      <c r="D3247" s="5" t="str">
        <f>INDEX('DCM CARDS LOOKUP - HIDDEN'!$O$4:$AE$8890,MATCH(Q3247,'DCM CARDS LOOKUP - HIDDEN'!$N$4:$N$8890,0),$J3247)</f>
        <v>Spray</v>
      </c>
      <c r="E3247" s="5" t="str">
        <f>INDEX('DCM CARDS LOOKUP - HIDDEN'!$O$4:$AE$8890,MATCH(R3247,'DCM CARDS LOOKUP - HIDDEN'!$N$4:$N$8890,0),$J3247)</f>
        <v>Single use pads/patches</v>
      </c>
      <c r="F3247" s="5" t="str">
        <f>INDEX('DCM CARDS LOOKUP - HIDDEN'!$O$4:$AE$8890,MATCH(S3247,'DCM CARDS LOOKUP - HIDDEN'!$N$4:$N$8890,0),$J3247)</f>
        <v>Single use pads/patches</v>
      </c>
      <c r="G3247" s="5" t="str">
        <f>INDEX('DCM CARDS LOOKUP - HIDDEN'!$O$4:$AE$8890,MATCH(T3247,'DCM CARDS LOOKUP - HIDDEN'!$N$4:$N$8890,0),$J3247)</f>
        <v>Gel</v>
      </c>
      <c r="H3247" s="35"/>
      <c r="J3247" s="4">
        <v>5</v>
      </c>
      <c r="O3247">
        <f>L3243*10000+M3243*100+B3241</f>
        <v>111301</v>
      </c>
      <c r="P3247">
        <f>L3243*10000+M3243*100+C3241</f>
        <v>111302</v>
      </c>
      <c r="Q3247">
        <f>L3243*10000+M3243*100+D3241</f>
        <v>111303</v>
      </c>
      <c r="R3247">
        <f>L3243*10000+M3243*100+E3221</f>
        <v>111304</v>
      </c>
      <c r="S3247">
        <f>L3243*10000+M3243*100+F3221</f>
        <v>111305</v>
      </c>
      <c r="T3247">
        <f>L3243*10000+M3243*100+G3221</f>
        <v>111306</v>
      </c>
    </row>
    <row r="3248" spans="1:20" x14ac:dyDescent="0.2">
      <c r="A3248" s="10" t="str">
        <f>INDEX(REFERENCE!$B$2:$J$2,1,'EXAMPLE OF CHOICE CARDS'!J3248)</f>
        <v>Count</v>
      </c>
      <c r="B3248" s="5" t="str">
        <f>INDEX('DCM CARDS LOOKUP - HIDDEN'!$O$4:$AE$8890,MATCH(O3248,'DCM CARDS LOOKUP - HIDDEN'!$N$4:$N$8890,0),$J3248)</f>
        <v>2 oz</v>
      </c>
      <c r="C3248" s="5" t="str">
        <f>INDEX('DCM CARDS LOOKUP - HIDDEN'!$O$4:$AE$8890,MATCH(P3248,'DCM CARDS LOOKUP - HIDDEN'!$N$4:$N$8890,0),$J3248)</f>
        <v>6 count</v>
      </c>
      <c r="D3248" s="5" t="str">
        <f>INDEX('DCM CARDS LOOKUP - HIDDEN'!$O$4:$AE$8890,MATCH(Q3248,'DCM CARDS LOOKUP - HIDDEN'!$N$4:$N$8890,0),$J3248)</f>
        <v>5.5 oz</v>
      </c>
      <c r="E3248" s="5" t="str">
        <f>INDEX('DCM CARDS LOOKUP - HIDDEN'!$O$4:$AE$8890,MATCH(R3248,'DCM CARDS LOOKUP - HIDDEN'!$N$4:$N$8890,0),$J3248)</f>
        <v>2 count</v>
      </c>
      <c r="F3248" s="5" t="str">
        <f>INDEX('DCM CARDS LOOKUP - HIDDEN'!$O$4:$AE$8890,MATCH(S3248,'DCM CARDS LOOKUP - HIDDEN'!$N$4:$N$8890,0),$J3248)</f>
        <v>6 count</v>
      </c>
      <c r="G3248" s="5" t="str">
        <f>INDEX('DCM CARDS LOOKUP - HIDDEN'!$O$4:$AE$8890,MATCH(T3248,'DCM CARDS LOOKUP - HIDDEN'!$N$4:$N$8890,0),$J3248)</f>
        <v>3 oz</v>
      </c>
      <c r="H3248" s="35"/>
      <c r="J3248" s="4">
        <v>6</v>
      </c>
      <c r="O3248">
        <f>L3243*10000+M3243*100+B3241</f>
        <v>111301</v>
      </c>
      <c r="P3248">
        <f>L3243*10000+M3243*100+C3241</f>
        <v>111302</v>
      </c>
      <c r="Q3248">
        <f>L3243*10000+M3243*100+D3241</f>
        <v>111303</v>
      </c>
      <c r="R3248">
        <f>L3243*10000+M3243*100+E3221</f>
        <v>111304</v>
      </c>
      <c r="S3248">
        <f>L3243*10000+M3243*100+F3221</f>
        <v>111305</v>
      </c>
      <c r="T3248">
        <f>L3243*10000+M3243*100+G3221</f>
        <v>111306</v>
      </c>
    </row>
    <row r="3249" spans="1:20" ht="15" customHeight="1" x14ac:dyDescent="0.2">
      <c r="A3249" s="10" t="str">
        <f>INDEX(REFERENCE!$B$2:$J$2,1,'EXAMPLE OF CHOICE CARDS'!J3249)</f>
        <v>Price</v>
      </c>
      <c r="B3249" s="29">
        <f>INDEX('DCM CARDS LOOKUP - HIDDEN'!$O$4:$AE$8890,MATCH(O3249,'DCM CARDS LOOKUP - HIDDEN'!$N$4:$N$8890,0),$J3249)</f>
        <v>4.6399999999999997</v>
      </c>
      <c r="C3249" s="29">
        <f>INDEX('DCM CARDS LOOKUP - HIDDEN'!$O$4:$AE$8890,MATCH(P3249,'DCM CARDS LOOKUP - HIDDEN'!$N$4:$N$8890,0),$J3249)</f>
        <v>18.72</v>
      </c>
      <c r="D3249" s="29">
        <f>INDEX('DCM CARDS LOOKUP - HIDDEN'!$O$4:$AE$8890,MATCH(Q3249,'DCM CARDS LOOKUP - HIDDEN'!$N$4:$N$8890,0),$J3249)</f>
        <v>15.99</v>
      </c>
      <c r="E3249" s="29">
        <f>INDEX('DCM CARDS LOOKUP - HIDDEN'!$O$4:$AE$8890,MATCH(R3249,'DCM CARDS LOOKUP - HIDDEN'!$N$4:$N$8890,0),$J3249)</f>
        <v>20.99</v>
      </c>
      <c r="F3249" s="29">
        <f>INDEX('DCM CARDS LOOKUP - HIDDEN'!$O$4:$AE$8890,MATCH(S3249,'DCM CARDS LOOKUP - HIDDEN'!$N$4:$N$8890,0),$J3249)</f>
        <v>5.45</v>
      </c>
      <c r="G3249" s="29">
        <f>INDEX('DCM CARDS LOOKUP - HIDDEN'!$O$4:$AE$8890,MATCH(T3249,'DCM CARDS LOOKUP - HIDDEN'!$N$4:$N$8890,0),$J3249)</f>
        <v>18.75</v>
      </c>
      <c r="H3249" s="35"/>
      <c r="J3249" s="4">
        <v>7</v>
      </c>
      <c r="O3249">
        <f>L3243*10000+M3243*100+B3241</f>
        <v>111301</v>
      </c>
      <c r="P3249">
        <f>L3243*10000+M3243*100+C3241</f>
        <v>111302</v>
      </c>
      <c r="Q3249">
        <f>L3243*10000+M3243*100+D3241</f>
        <v>111303</v>
      </c>
      <c r="R3249">
        <f>L3243*10000+M3243*100+E3221</f>
        <v>111304</v>
      </c>
      <c r="S3249">
        <f>L3243*10000+M3243*100+F3221</f>
        <v>111305</v>
      </c>
      <c r="T3249">
        <f>L3243*10000+M3243*100+G3221</f>
        <v>111306</v>
      </c>
    </row>
    <row r="3250" spans="1:20" ht="15" customHeight="1" x14ac:dyDescent="0.2">
      <c r="A3250" s="10" t="str">
        <f>INDEX(REFERENCE!$B$2:$J$2,1,'EXAMPLE OF CHOICE CARDS'!J3250)</f>
        <v>Review Rating</v>
      </c>
      <c r="B3250" s="5" t="str">
        <f>INDEX('DCM CARDS LOOKUP - HIDDEN'!$O$4:$AE$8890,MATCH(O3250,'DCM CARDS LOOKUP - HIDDEN'!$N$4:$N$8890,0),$J3250)</f>
        <v>4.8 stars</v>
      </c>
      <c r="C3250" s="5" t="str">
        <f>INDEX('DCM CARDS LOOKUP - HIDDEN'!$O$4:$AE$8890,MATCH(P3250,'DCM CARDS LOOKUP - HIDDEN'!$N$4:$N$8890,0),$J3250)</f>
        <v>4.5 stars</v>
      </c>
      <c r="D3250" s="5" t="str">
        <f>INDEX('DCM CARDS LOOKUP - HIDDEN'!$O$4:$AE$8890,MATCH(Q3250,'DCM CARDS LOOKUP - HIDDEN'!$N$4:$N$8890,0),$J3250)</f>
        <v>4.5 stars</v>
      </c>
      <c r="E3250" s="5" t="str">
        <f>INDEX('DCM CARDS LOOKUP - HIDDEN'!$O$4:$AE$8890,MATCH(R3250,'DCM CARDS LOOKUP - HIDDEN'!$N$4:$N$8890,0),$J3250)</f>
        <v>4.6 stars</v>
      </c>
      <c r="F3250" s="5" t="str">
        <f>INDEX('DCM CARDS LOOKUP - HIDDEN'!$O$4:$AE$8890,MATCH(S3250,'DCM CARDS LOOKUP - HIDDEN'!$N$4:$N$8890,0),$J3250)</f>
        <v>4.6 stars</v>
      </c>
      <c r="G3250" s="5" t="str">
        <f>INDEX('DCM CARDS LOOKUP - HIDDEN'!$O$4:$AE$8890,MATCH(T3250,'DCM CARDS LOOKUP - HIDDEN'!$N$4:$N$8890,0),$J3250)</f>
        <v>4.8 stars</v>
      </c>
      <c r="H3250" s="35"/>
      <c r="J3250" s="4">
        <v>8</v>
      </c>
      <c r="O3250">
        <f>L3243*10000+M3243*100+B3241</f>
        <v>111301</v>
      </c>
      <c r="P3250">
        <f>L3243*10000+M3243*100+C3241</f>
        <v>111302</v>
      </c>
      <c r="Q3250">
        <f>L3243*10000+M3243*100+D3241</f>
        <v>111303</v>
      </c>
      <c r="R3250">
        <f>L3243*10000+M3243*100+E3221</f>
        <v>111304</v>
      </c>
      <c r="S3250">
        <f>L3243*10000+M3243*100+F3221</f>
        <v>111305</v>
      </c>
      <c r="T3250">
        <f>L3243*10000+M3243*100+G3221</f>
        <v>111306</v>
      </c>
    </row>
    <row r="3251" spans="1:20" ht="15" customHeight="1" x14ac:dyDescent="0.2">
      <c r="A3251" s="10" t="str">
        <f>INDEX(REFERENCE!$B$2:$J$2,1,'EXAMPLE OF CHOICE CARDS'!J3251)</f>
        <v>Number of Reviews</v>
      </c>
      <c r="B3251" s="30">
        <f>INDEX('DCM CARDS LOOKUP - HIDDEN'!$O$4:$AE$8890,MATCH(O3251,'DCM CARDS LOOKUP - HIDDEN'!$N$4:$N$8890,0),$J3251)</f>
        <v>4500</v>
      </c>
      <c r="C3251" s="30">
        <f>INDEX('DCM CARDS LOOKUP - HIDDEN'!$O$4:$AE$8890,MATCH(P3251,'DCM CARDS LOOKUP - HIDDEN'!$N$4:$N$8890,0),$J3251)</f>
        <v>1250</v>
      </c>
      <c r="D3251" s="30">
        <f>INDEX('DCM CARDS LOOKUP - HIDDEN'!$O$4:$AE$8890,MATCH(Q3251,'DCM CARDS LOOKUP - HIDDEN'!$N$4:$N$8890,0),$J3251)</f>
        <v>4500</v>
      </c>
      <c r="E3251" s="30">
        <f>INDEX('DCM CARDS LOOKUP - HIDDEN'!$O$4:$AE$8890,MATCH(R3251,'DCM CARDS LOOKUP - HIDDEN'!$N$4:$N$8890,0),$J3251)</f>
        <v>1250</v>
      </c>
      <c r="F3251" s="30">
        <f>INDEX('DCM CARDS LOOKUP - HIDDEN'!$O$4:$AE$8890,MATCH(S3251,'DCM CARDS LOOKUP - HIDDEN'!$N$4:$N$8890,0),$J3251)</f>
        <v>4500</v>
      </c>
      <c r="G3251" s="30">
        <f>INDEX('DCM CARDS LOOKUP - HIDDEN'!$O$4:$AE$8890,MATCH(T3251,'DCM CARDS LOOKUP - HIDDEN'!$N$4:$N$8890,0),$J3251)</f>
        <v>1250</v>
      </c>
      <c r="H3251" s="35"/>
      <c r="J3251" s="4">
        <v>9</v>
      </c>
      <c r="O3251">
        <f>L3243*10000+M3243*100+B3241</f>
        <v>111301</v>
      </c>
      <c r="P3251">
        <f>L3243*10000+M3243*100+C3241</f>
        <v>111302</v>
      </c>
      <c r="Q3251">
        <f>L3243*10000+M3243*100+D3241</f>
        <v>111303</v>
      </c>
      <c r="R3251">
        <f>L3243*10000+M3243*100+E3221</f>
        <v>111304</v>
      </c>
      <c r="S3251">
        <f>L3243*10000+M3243*100+F3221</f>
        <v>111305</v>
      </c>
      <c r="T3251">
        <f>L3243*10000+M3243*100+G3221</f>
        <v>111306</v>
      </c>
    </row>
    <row r="3252" spans="1:20" ht="15" hidden="1" customHeight="1" x14ac:dyDescent="0.2">
      <c r="A3252" s="10" t="e">
        <f>INDEX(REFERENCE!$B$2:$J$2,1,'EXAMPLE OF CHOICE CARDS'!J3252)</f>
        <v>#REF!</v>
      </c>
      <c r="B3252" s="5">
        <f>INDEX('DCM CARDS LOOKUP - HIDDEN'!$O$4:$AE$8890,MATCH(O3252,'DCM CARDS LOOKUP - HIDDEN'!$N$4:$N$8890,0),$J3252)</f>
        <v>0</v>
      </c>
      <c r="C3252" s="5">
        <f>INDEX('DCM CARDS LOOKUP - HIDDEN'!$O$4:$AE$8890,MATCH(P3252,'DCM CARDS LOOKUP - HIDDEN'!$N$4:$N$8890,0),$J3252)</f>
        <v>0</v>
      </c>
      <c r="D3252" s="5">
        <f>INDEX('DCM CARDS LOOKUP - HIDDEN'!$O$4:$AE$8890,MATCH(Q3252,'DCM CARDS LOOKUP - HIDDEN'!$N$4:$N$8890,0),$J3252)</f>
        <v>0</v>
      </c>
      <c r="E3252" s="5">
        <f>INDEX('DCM CARDS LOOKUP - HIDDEN'!$O$4:$AE$8890,MATCH(R3252,'DCM CARDS LOOKUP - HIDDEN'!$N$4:$N$8890,0),$J3252)</f>
        <v>0</v>
      </c>
      <c r="F3252" s="5">
        <f>INDEX('DCM CARDS LOOKUP - HIDDEN'!$O$4:$AE$8890,MATCH(S3252,'DCM CARDS LOOKUP - HIDDEN'!$N$4:$N$8890,0),$J3252)</f>
        <v>0</v>
      </c>
      <c r="G3252" s="31"/>
      <c r="H3252" s="35"/>
      <c r="J3252" s="4">
        <v>10</v>
      </c>
      <c r="O3252">
        <f>L3243*10000+M3243*100+B3241</f>
        <v>111301</v>
      </c>
      <c r="P3252">
        <f>L3243*10000+M3243*100+C3241</f>
        <v>111302</v>
      </c>
      <c r="Q3252">
        <f>L3243*10000+M3243*100+D3241</f>
        <v>111303</v>
      </c>
      <c r="R3252">
        <f>L3243*10000+M3243*100+E3221</f>
        <v>111304</v>
      </c>
      <c r="S3252">
        <f>L3243*10000+M3243*100+F3221</f>
        <v>111305</v>
      </c>
    </row>
    <row r="3253" spans="1:20" ht="15" hidden="1" customHeight="1" x14ac:dyDescent="0.2">
      <c r="A3253" s="10" t="e">
        <f>INDEX(REFERENCE!$B$2:$J$2,1,'EXAMPLE OF CHOICE CARDS'!J3253)</f>
        <v>#REF!</v>
      </c>
      <c r="B3253" s="5">
        <f>INDEX('DCM CARDS LOOKUP - HIDDEN'!$O$4:$AE$8890,MATCH(O3253,'DCM CARDS LOOKUP - HIDDEN'!$N$4:$N$8890,0),$J3253)</f>
        <v>0</v>
      </c>
      <c r="C3253" s="5">
        <f>INDEX('DCM CARDS LOOKUP - HIDDEN'!$O$4:$AE$8890,MATCH(P3253,'DCM CARDS LOOKUP - HIDDEN'!$N$4:$N$8890,0),$J3253)</f>
        <v>0</v>
      </c>
      <c r="D3253" s="5">
        <f>INDEX('DCM CARDS LOOKUP - HIDDEN'!$O$4:$AE$8890,MATCH(Q3253,'DCM CARDS LOOKUP - HIDDEN'!$N$4:$N$8890,0),$J3253)</f>
        <v>0</v>
      </c>
      <c r="E3253" s="5">
        <f>INDEX('DCM CARDS LOOKUP - HIDDEN'!$O$4:$AE$8890,MATCH(R3253,'DCM CARDS LOOKUP - HIDDEN'!$N$4:$N$8890,0),$J3253)</f>
        <v>0</v>
      </c>
      <c r="F3253" s="5">
        <f>INDEX('DCM CARDS LOOKUP - HIDDEN'!$O$4:$AE$8890,MATCH(S3253,'DCM CARDS LOOKUP - HIDDEN'!$N$4:$N$8890,0),$J3253)</f>
        <v>0</v>
      </c>
      <c r="G3253" s="31"/>
      <c r="H3253" s="35"/>
      <c r="J3253" s="4">
        <v>11</v>
      </c>
      <c r="O3253">
        <f>L3243*10000+M3243*100+B3241</f>
        <v>111301</v>
      </c>
      <c r="P3253">
        <f>L3243*10000+M3243*100+C3241</f>
        <v>111302</v>
      </c>
      <c r="Q3253">
        <f>L3243*10000+M3243*100+D3241</f>
        <v>111303</v>
      </c>
      <c r="R3253">
        <f>L3243*10000+M3243*100+E3221</f>
        <v>111304</v>
      </c>
      <c r="S3253">
        <f>L3243*10000+M3243*100+F3221</f>
        <v>111305</v>
      </c>
    </row>
    <row r="3254" spans="1:20" ht="15" hidden="1" customHeight="1" x14ac:dyDescent="0.2">
      <c r="A3254" s="10" t="e">
        <f>INDEX(REFERENCE!$B$2:$J$2,1,'EXAMPLE OF CHOICE CARDS'!J3254)</f>
        <v>#REF!</v>
      </c>
      <c r="B3254" s="5">
        <f>INDEX('DCM CARDS LOOKUP - HIDDEN'!$O$4:$AE$8890,MATCH(O3254,'DCM CARDS LOOKUP - HIDDEN'!$N$4:$N$8890,0),$J3254)</f>
        <v>0</v>
      </c>
      <c r="C3254" s="5">
        <f>INDEX('DCM CARDS LOOKUP - HIDDEN'!$O$4:$AE$8890,MATCH(P3254,'DCM CARDS LOOKUP - HIDDEN'!$N$4:$N$8890,0),$J3254)</f>
        <v>0</v>
      </c>
      <c r="D3254" s="5">
        <f>INDEX('DCM CARDS LOOKUP - HIDDEN'!$O$4:$AE$8890,MATCH(Q3254,'DCM CARDS LOOKUP - HIDDEN'!$N$4:$N$8890,0),$J3254)</f>
        <v>0</v>
      </c>
      <c r="E3254" s="5">
        <f>INDEX('DCM CARDS LOOKUP - HIDDEN'!$O$4:$AE$8890,MATCH(R3254,'DCM CARDS LOOKUP - HIDDEN'!$N$4:$N$8890,0),$J3254)</f>
        <v>0</v>
      </c>
      <c r="F3254" s="5">
        <f>INDEX('DCM CARDS LOOKUP - HIDDEN'!$O$4:$AE$8890,MATCH(S3254,'DCM CARDS LOOKUP - HIDDEN'!$N$4:$N$8890,0),$J3254)</f>
        <v>0</v>
      </c>
      <c r="G3254" s="31"/>
      <c r="H3254" s="35"/>
      <c r="J3254" s="4">
        <v>12</v>
      </c>
      <c r="O3254">
        <f>L3243*10000+M3243*100+B3241</f>
        <v>111301</v>
      </c>
      <c r="P3254">
        <f>L3243*10000+M3243*100+C3241</f>
        <v>111302</v>
      </c>
      <c r="Q3254">
        <f>L3243*10000+M3243*100+D3241</f>
        <v>111303</v>
      </c>
      <c r="R3254">
        <f>L3243*10000+M3243*100+E3221</f>
        <v>111304</v>
      </c>
      <c r="S3254">
        <f>L3243*10000+M3243*100+F3221</f>
        <v>111305</v>
      </c>
    </row>
    <row r="3255" spans="1:20" ht="15" hidden="1" customHeight="1" x14ac:dyDescent="0.2">
      <c r="A3255" s="10" t="e">
        <f>INDEX(REFERENCE!$B$2:$J$2,1,'EXAMPLE OF CHOICE CARDS'!J3255)</f>
        <v>#REF!</v>
      </c>
      <c r="B3255" s="5">
        <f>INDEX('DCM CARDS LOOKUP - HIDDEN'!$O$4:$AE$8890,MATCH(O3255,'DCM CARDS LOOKUP - HIDDEN'!$N$4:$N$8890,0),$J3255)</f>
        <v>0</v>
      </c>
      <c r="C3255" s="5">
        <f>INDEX('DCM CARDS LOOKUP - HIDDEN'!$O$4:$AE$8890,MATCH(P3255,'DCM CARDS LOOKUP - HIDDEN'!$N$4:$N$8890,0),$J3255)</f>
        <v>0</v>
      </c>
      <c r="D3255" s="5">
        <f>INDEX('DCM CARDS LOOKUP - HIDDEN'!$O$4:$AE$8890,MATCH(Q3255,'DCM CARDS LOOKUP - HIDDEN'!$N$4:$N$8890,0),$J3255)</f>
        <v>0</v>
      </c>
      <c r="E3255" s="5">
        <f>INDEX('DCM CARDS LOOKUP - HIDDEN'!$O$4:$AE$8890,MATCH(R3255,'DCM CARDS LOOKUP - HIDDEN'!$N$4:$N$8890,0),$J3255)</f>
        <v>0</v>
      </c>
      <c r="F3255" s="5">
        <f>INDEX('DCM CARDS LOOKUP - HIDDEN'!$O$4:$AE$8890,MATCH(S3255,'DCM CARDS LOOKUP - HIDDEN'!$N$4:$N$8890,0),$J3255)</f>
        <v>0</v>
      </c>
      <c r="G3255" s="31"/>
      <c r="H3255" s="35"/>
      <c r="J3255" s="4">
        <v>13</v>
      </c>
      <c r="O3255">
        <f>L3243*10000+M3243*100+B3241</f>
        <v>111301</v>
      </c>
      <c r="P3255">
        <f>L3243*10000+M3243*100+C3241</f>
        <v>111302</v>
      </c>
      <c r="Q3255">
        <f>L3243*10000+M3243*100+D3241</f>
        <v>111303</v>
      </c>
      <c r="R3255">
        <f>L3243*10000+M3243*100+E3221</f>
        <v>111304</v>
      </c>
      <c r="S3255">
        <f>L3243*10000+M3243*100+F3221</f>
        <v>111305</v>
      </c>
    </row>
    <row r="3256" spans="1:20" ht="15" hidden="1" customHeight="1" x14ac:dyDescent="0.2">
      <c r="A3256" s="10" t="e">
        <f>INDEX(REFERENCE!$B$2:$J$2,1,'EXAMPLE OF CHOICE CARDS'!J3256)</f>
        <v>#REF!</v>
      </c>
      <c r="B3256" s="5">
        <f>INDEX('DCM CARDS LOOKUP - HIDDEN'!$O$4:$AE$8890,MATCH(O3256,'DCM CARDS LOOKUP - HIDDEN'!$N$4:$N$8890,0),$J3256)</f>
        <v>0</v>
      </c>
      <c r="C3256" s="5">
        <f>INDEX('DCM CARDS LOOKUP - HIDDEN'!$O$4:$AE$8890,MATCH(P3256,'DCM CARDS LOOKUP - HIDDEN'!$N$4:$N$8890,0),$J3256)</f>
        <v>0</v>
      </c>
      <c r="D3256" s="5">
        <f>INDEX('DCM CARDS LOOKUP - HIDDEN'!$O$4:$AE$8890,MATCH(Q3256,'DCM CARDS LOOKUP - HIDDEN'!$N$4:$N$8890,0),$J3256)</f>
        <v>0</v>
      </c>
      <c r="E3256" s="5">
        <f>INDEX('DCM CARDS LOOKUP - HIDDEN'!$O$4:$AE$8890,MATCH(R3256,'DCM CARDS LOOKUP - HIDDEN'!$N$4:$N$8890,0),$J3256)</f>
        <v>0</v>
      </c>
      <c r="F3256" s="5">
        <f>INDEX('DCM CARDS LOOKUP - HIDDEN'!$O$4:$AE$8890,MATCH(S3256,'DCM CARDS LOOKUP - HIDDEN'!$N$4:$N$8890,0),$J3256)</f>
        <v>0</v>
      </c>
      <c r="G3256" s="31"/>
      <c r="H3256" s="35"/>
      <c r="J3256" s="4">
        <v>14</v>
      </c>
      <c r="O3256">
        <f>L3243*10000+M3243*100+B3241</f>
        <v>111301</v>
      </c>
      <c r="P3256">
        <f>L3243*10000+M3243*100+C3241</f>
        <v>111302</v>
      </c>
      <c r="Q3256">
        <f>L3243*10000+M3243*100+D3241</f>
        <v>111303</v>
      </c>
      <c r="R3256">
        <f>L3243*10000+M3243*100+E3221</f>
        <v>111304</v>
      </c>
      <c r="S3256">
        <f>L3243*10000+M3243*100+F3221</f>
        <v>111305</v>
      </c>
    </row>
    <row r="3257" spans="1:20" x14ac:dyDescent="0.2">
      <c r="A3257" s="2"/>
      <c r="B3257" s="5"/>
      <c r="C3257" s="5"/>
      <c r="D3257" s="5"/>
      <c r="E3257" s="5"/>
      <c r="F3257" s="5"/>
      <c r="G3257" s="5"/>
      <c r="H3257" s="5"/>
      <c r="J3257" s="13"/>
    </row>
    <row r="3258" spans="1:20" x14ac:dyDescent="0.2">
      <c r="A3258" s="6"/>
      <c r="B3258" s="7">
        <v>1</v>
      </c>
      <c r="C3258" s="7">
        <v>2</v>
      </c>
      <c r="D3258" s="7">
        <v>3</v>
      </c>
      <c r="E3258" s="7">
        <v>4</v>
      </c>
      <c r="F3258" s="7">
        <v>5</v>
      </c>
      <c r="G3258" s="7">
        <v>6</v>
      </c>
      <c r="H3258" s="7">
        <v>9</v>
      </c>
      <c r="J3258" s="13"/>
    </row>
    <row r="3261" spans="1:20" x14ac:dyDescent="0.2">
      <c r="A3261" s="1" t="str">
        <f>"Version "&amp;L3263&amp;"; Task"&amp;M3263</f>
        <v>Version 11; Task14</v>
      </c>
      <c r="B3261" s="4">
        <v>1</v>
      </c>
      <c r="C3261" s="4">
        <v>2</v>
      </c>
      <c r="D3261" s="4">
        <v>3</v>
      </c>
      <c r="E3261" s="4">
        <f>E3241</f>
        <v>4</v>
      </c>
      <c r="F3261" s="4">
        <f>F3241</f>
        <v>5</v>
      </c>
      <c r="G3261" s="4">
        <v>6</v>
      </c>
      <c r="J3261" s="13"/>
    </row>
    <row r="3262" spans="1:20" ht="15" customHeight="1" x14ac:dyDescent="0.2">
      <c r="A3262" s="11" t="s">
        <v>8</v>
      </c>
      <c r="B3262" s="12" t="s">
        <v>9</v>
      </c>
      <c r="C3262" s="12" t="s">
        <v>10</v>
      </c>
      <c r="D3262" s="12" t="s">
        <v>11</v>
      </c>
      <c r="E3262" s="20" t="s">
        <v>21</v>
      </c>
      <c r="F3262" s="20" t="s">
        <v>22</v>
      </c>
      <c r="G3262" s="20"/>
      <c r="H3262" s="34" t="s">
        <v>15</v>
      </c>
      <c r="J3262" s="13"/>
      <c r="L3262" t="s">
        <v>12</v>
      </c>
      <c r="M3262" t="s">
        <v>1</v>
      </c>
    </row>
    <row r="3263" spans="1:20" x14ac:dyDescent="0.2">
      <c r="A3263" s="10" t="str">
        <f>INDEX(REFERENCE!$B$2:$J$2,1,'EXAMPLE OF CHOICE CARDS'!J3263)</f>
        <v>Type</v>
      </c>
      <c r="B3263" s="5" t="str">
        <f>INDEX('DCM CARDS LOOKUP - HIDDEN'!$O$4:$AE$8890,MATCH(O3263,'DCM CARDS LOOKUP - HIDDEN'!$N$4:$N$8890,0),$J3263)</f>
        <v>Pads</v>
      </c>
      <c r="C3263" s="5" t="str">
        <f>INDEX('DCM CARDS LOOKUP - HIDDEN'!$O$4:$AE$8890,MATCH(P3263,'DCM CARDS LOOKUP - HIDDEN'!$N$4:$N$8890,0),$J3263)</f>
        <v>Pads</v>
      </c>
      <c r="D3263" s="5" t="str">
        <f>INDEX('DCM CARDS LOOKUP - HIDDEN'!$O$4:$AE$8890,MATCH(Q3263,'DCM CARDS LOOKUP - HIDDEN'!$N$4:$N$8890,0),$J3263)</f>
        <v>Topicals</v>
      </c>
      <c r="E3263" s="5" t="str">
        <f>INDEX('DCM CARDS LOOKUP - HIDDEN'!$O$4:$AE$8890,MATCH(R3263,'DCM CARDS LOOKUP - HIDDEN'!$N$4:$N$8890,0),$J3263)</f>
        <v>Topicals</v>
      </c>
      <c r="F3263" s="5" t="str">
        <f>INDEX('DCM CARDS LOOKUP - HIDDEN'!$O$4:$AE$8890,MATCH(S3263,'DCM CARDS LOOKUP - HIDDEN'!$N$4:$N$8890,0),$J3263)</f>
        <v>Pads</v>
      </c>
      <c r="G3263" s="5" t="str">
        <f>INDEX('DCM CARDS LOOKUP - HIDDEN'!$O$4:$AE$8890,MATCH(T3263,'DCM CARDS LOOKUP - HIDDEN'!$N$4:$N$8890,0),$J3263)</f>
        <v>Topicals</v>
      </c>
      <c r="H3263" s="35"/>
      <c r="J3263" s="4">
        <v>1</v>
      </c>
      <c r="L3263">
        <f>IF(M3243=15,L3243+1,L3243)</f>
        <v>11</v>
      </c>
      <c r="M3263">
        <f>IF(M3243&lt;15,M3243+1,1)</f>
        <v>14</v>
      </c>
      <c r="O3263">
        <f>L3263*10000+M3263*100+B3261</f>
        <v>111401</v>
      </c>
      <c r="P3263">
        <f>L3263*10000+M3263*100+C3261</f>
        <v>111402</v>
      </c>
      <c r="Q3263">
        <f>L3263*10000+M3263*100+D3261</f>
        <v>111403</v>
      </c>
      <c r="R3263">
        <f>L3263*10000+M3263*100+E3241</f>
        <v>111404</v>
      </c>
      <c r="S3263">
        <f>L3263*10000+M3263*100+F3241</f>
        <v>111405</v>
      </c>
      <c r="T3263">
        <f>L3263*10000+M3263*100+G3241</f>
        <v>111406</v>
      </c>
    </row>
    <row r="3264" spans="1:20" x14ac:dyDescent="0.2">
      <c r="A3264" s="10" t="str">
        <f>INDEX(REFERENCE!$B$2:$J$2,1,'EXAMPLE OF CHOICE CARDS'!J3264)</f>
        <v>Brand</v>
      </c>
      <c r="B3264" s="5" t="str">
        <f>INDEX('DCM CARDS LOOKUP - HIDDEN'!$O$4:$AE$8890,MATCH(O3264,'DCM CARDS LOOKUP - HIDDEN'!$N$4:$N$8890,0),$J3264)</f>
        <v>Tiger Balm</v>
      </c>
      <c r="C3264" s="5" t="str">
        <f>INDEX('DCM CARDS LOOKUP - HIDDEN'!$O$4:$AE$8890,MATCH(P3264,'DCM CARDS LOOKUP - HIDDEN'!$N$4:$N$8890,0),$J3264)</f>
        <v>CVS Health</v>
      </c>
      <c r="D3264" s="5" t="str">
        <f>INDEX('DCM CARDS LOOKUP - HIDDEN'!$O$4:$AE$8890,MATCH(Q3264,'DCM CARDS LOOKUP - HIDDEN'!$N$4:$N$8890,0),$J3264)</f>
        <v>Motrin</v>
      </c>
      <c r="E3264" s="5" t="str">
        <f>INDEX('DCM CARDS LOOKUP - HIDDEN'!$O$4:$AE$8890,MATCH(R3264,'DCM CARDS LOOKUP - HIDDEN'!$N$4:$N$8890,0),$J3264)</f>
        <v>Bengay</v>
      </c>
      <c r="F3264" s="5" t="str">
        <f>INDEX('DCM CARDS LOOKUP - HIDDEN'!$O$4:$AE$8890,MATCH(S3264,'DCM CARDS LOOKUP - HIDDEN'!$N$4:$N$8890,0),$J3264)</f>
        <v>Amazon Basic Care</v>
      </c>
      <c r="G3264" s="5" t="str">
        <f>INDEX('DCM CARDS LOOKUP - HIDDEN'!$O$4:$AE$8890,MATCH(T3264,'DCM CARDS LOOKUP - HIDDEN'!$N$4:$N$8890,0),$J3264)</f>
        <v>Icy Hot</v>
      </c>
      <c r="H3264" s="35"/>
      <c r="J3264" s="4">
        <v>2</v>
      </c>
      <c r="O3264">
        <f>L3263*10000+M3263*100+B3261</f>
        <v>111401</v>
      </c>
      <c r="P3264">
        <f>L3263*10000+M3263*100+C3261</f>
        <v>111402</v>
      </c>
      <c r="Q3264">
        <f>L3263*10000+M3263*100+D3261</f>
        <v>111403</v>
      </c>
      <c r="R3264">
        <f>L3263*10000+M3263*100+E3241</f>
        <v>111404</v>
      </c>
      <c r="S3264">
        <f>L3263*10000+M3263*100+F3241</f>
        <v>111405</v>
      </c>
      <c r="T3264">
        <f>L3263*10000+M3263*100+G3241</f>
        <v>111406</v>
      </c>
    </row>
    <row r="3265" spans="1:20" x14ac:dyDescent="0.2">
      <c r="A3265" s="10" t="str">
        <f>INDEX(REFERENCE!$B$2:$J$2,1,'EXAMPLE OF CHOICE CARDS'!J3265)</f>
        <v>Sensation</v>
      </c>
      <c r="B3265" s="5" t="str">
        <f>INDEX('DCM CARDS LOOKUP - HIDDEN'!$O$4:$AE$8890,MATCH(O3265,'DCM CARDS LOOKUP - HIDDEN'!$N$4:$N$8890,0),$J3265)</f>
        <v>Hot sensation</v>
      </c>
      <c r="C3265" s="5" t="str">
        <f>INDEX('DCM CARDS LOOKUP - HIDDEN'!$O$4:$AE$8890,MATCH(P3265,'DCM CARDS LOOKUP - HIDDEN'!$N$4:$N$8890,0),$J3265)</f>
        <v>Cold sensation</v>
      </c>
      <c r="D3265" s="5" t="str">
        <f>INDEX('DCM CARDS LOOKUP - HIDDEN'!$O$4:$AE$8890,MATCH(Q3265,'DCM CARDS LOOKUP - HIDDEN'!$N$4:$N$8890,0),$J3265)</f>
        <v>Lidocaine/numbing sensation</v>
      </c>
      <c r="E3265" s="5" t="str">
        <f>INDEX('DCM CARDS LOOKUP - HIDDEN'!$O$4:$AE$8890,MATCH(R3265,'DCM CARDS LOOKUP - HIDDEN'!$N$4:$N$8890,0),$J3265)</f>
        <v>Cold sensation</v>
      </c>
      <c r="F3265" s="5" t="str">
        <f>INDEX('DCM CARDS LOOKUP - HIDDEN'!$O$4:$AE$8890,MATCH(S3265,'DCM CARDS LOOKUP - HIDDEN'!$N$4:$N$8890,0),$J3265)</f>
        <v>Cold sensation</v>
      </c>
      <c r="G3265" s="5" t="str">
        <f>INDEX('DCM CARDS LOOKUP - HIDDEN'!$O$4:$AE$8890,MATCH(T3265,'DCM CARDS LOOKUP - HIDDEN'!$N$4:$N$8890,0),$J3265)</f>
        <v>Hot sensation</v>
      </c>
      <c r="H3265" s="35"/>
      <c r="J3265" s="4">
        <v>3</v>
      </c>
      <c r="O3265">
        <f>L3263*10000+M3263*100+B3261</f>
        <v>111401</v>
      </c>
      <c r="P3265">
        <f>L3263*10000+M3263*100+C3261</f>
        <v>111402</v>
      </c>
      <c r="Q3265">
        <f>L3263*10000+M3263*100+D3261</f>
        <v>111403</v>
      </c>
      <c r="R3265">
        <f>L3263*10000+M3263*100+E3241</f>
        <v>111404</v>
      </c>
      <c r="S3265">
        <f>L3263*10000+M3263*100+F3241</f>
        <v>111405</v>
      </c>
      <c r="T3265">
        <f>L3263*10000+M3263*100+G3241</f>
        <v>111406</v>
      </c>
    </row>
    <row r="3266" spans="1:20" x14ac:dyDescent="0.2">
      <c r="A3266" s="10" t="str">
        <f>INDEX(REFERENCE!$B$2:$J$2,1,'EXAMPLE OF CHOICE CARDS'!J3266)</f>
        <v>Treatment Area</v>
      </c>
      <c r="B3266" s="5" t="str">
        <f>INDEX('DCM CARDS LOOKUP - HIDDEN'!$O$4:$AE$8890,MATCH(O3266,'DCM CARDS LOOKUP - HIDDEN'!$N$4:$N$8890,0),$J3266)</f>
        <v>Chest</v>
      </c>
      <c r="C3266" s="5" t="str">
        <f>INDEX('DCM CARDS LOOKUP - HIDDEN'!$O$4:$AE$8890,MATCH(P3266,'DCM CARDS LOOKUP - HIDDEN'!$N$4:$N$8890,0),$J3266)</f>
        <v>Back</v>
      </c>
      <c r="D3266" s="5" t="str">
        <f>INDEX('DCM CARDS LOOKUP - HIDDEN'!$O$4:$AE$8890,MATCH(Q3266,'DCM CARDS LOOKUP - HIDDEN'!$N$4:$N$8890,0),$J3266)</f>
        <v>-</v>
      </c>
      <c r="E3266" s="5" t="str">
        <f>INDEX('DCM CARDS LOOKUP - HIDDEN'!$O$4:$AE$8890,MATCH(R3266,'DCM CARDS LOOKUP - HIDDEN'!$N$4:$N$8890,0),$J3266)</f>
        <v>-</v>
      </c>
      <c r="F3266" s="5" t="str">
        <f>INDEX('DCM CARDS LOOKUP - HIDDEN'!$O$4:$AE$8890,MATCH(S3266,'DCM CARDS LOOKUP - HIDDEN'!$N$4:$N$8890,0),$J3266)</f>
        <v>Hands (arthritis)</v>
      </c>
      <c r="G3266" s="5" t="str">
        <f>INDEX('DCM CARDS LOOKUP - HIDDEN'!$O$4:$AE$8890,MATCH(T3266,'DCM CARDS LOOKUP - HIDDEN'!$N$4:$N$8890,0),$J3266)</f>
        <v>-</v>
      </c>
      <c r="H3266" s="35"/>
      <c r="J3266" s="4">
        <v>4</v>
      </c>
      <c r="O3266">
        <f>L3263*10000+M3263*100+B3261</f>
        <v>111401</v>
      </c>
      <c r="P3266">
        <f>L3263*10000+M3263*100+C3261</f>
        <v>111402</v>
      </c>
      <c r="Q3266">
        <f>L3263*10000+M3263*100+D3261</f>
        <v>111403</v>
      </c>
      <c r="R3266">
        <f>L3263*10000+M3263*100+E3241</f>
        <v>111404</v>
      </c>
      <c r="S3266">
        <f>L3263*10000+M3263*100+F3241</f>
        <v>111405</v>
      </c>
      <c r="T3266">
        <f>L3263*10000+M3263*100+G3241</f>
        <v>111406</v>
      </c>
    </row>
    <row r="3267" spans="1:20" x14ac:dyDescent="0.2">
      <c r="A3267" s="10" t="str">
        <f>INDEX(REFERENCE!$B$2:$J$2,1,'EXAMPLE OF CHOICE CARDS'!J3267)</f>
        <v>Format</v>
      </c>
      <c r="B3267" s="5" t="str">
        <f>INDEX('DCM CARDS LOOKUP - HIDDEN'!$O$4:$AE$8890,MATCH(O3267,'DCM CARDS LOOKUP - HIDDEN'!$N$4:$N$8890,0),$J3267)</f>
        <v>Single use pads/patches</v>
      </c>
      <c r="C3267" s="5" t="str">
        <f>INDEX('DCM CARDS LOOKUP - HIDDEN'!$O$4:$AE$8890,MATCH(P3267,'DCM CARDS LOOKUP - HIDDEN'!$N$4:$N$8890,0),$J3267)</f>
        <v>Single use pads/patches</v>
      </c>
      <c r="D3267" s="5" t="str">
        <f>INDEX('DCM CARDS LOOKUP - HIDDEN'!$O$4:$AE$8890,MATCH(Q3267,'DCM CARDS LOOKUP - HIDDEN'!$N$4:$N$8890,0),$J3267)</f>
        <v>Gel</v>
      </c>
      <c r="E3267" s="5" t="str">
        <f>INDEX('DCM CARDS LOOKUP - HIDDEN'!$O$4:$AE$8890,MATCH(R3267,'DCM CARDS LOOKUP - HIDDEN'!$N$4:$N$8890,0),$J3267)</f>
        <v>Spray</v>
      </c>
      <c r="F3267" s="5" t="str">
        <f>INDEX('DCM CARDS LOOKUP - HIDDEN'!$O$4:$AE$8890,MATCH(S3267,'DCM CARDS LOOKUP - HIDDEN'!$N$4:$N$8890,0),$J3267)</f>
        <v>Single use pads/patches</v>
      </c>
      <c r="G3267" s="5" t="str">
        <f>INDEX('DCM CARDS LOOKUP - HIDDEN'!$O$4:$AE$8890,MATCH(T3267,'DCM CARDS LOOKUP - HIDDEN'!$N$4:$N$8890,0),$J3267)</f>
        <v>Cream</v>
      </c>
      <c r="H3267" s="35"/>
      <c r="J3267" s="4">
        <v>5</v>
      </c>
      <c r="O3267">
        <f>L3263*10000+M3263*100+B3261</f>
        <v>111401</v>
      </c>
      <c r="P3267">
        <f>L3263*10000+M3263*100+C3261</f>
        <v>111402</v>
      </c>
      <c r="Q3267">
        <f>L3263*10000+M3263*100+D3261</f>
        <v>111403</v>
      </c>
      <c r="R3267">
        <f>L3263*10000+M3263*100+E3241</f>
        <v>111404</v>
      </c>
      <c r="S3267">
        <f>L3263*10000+M3263*100+F3241</f>
        <v>111405</v>
      </c>
      <c r="T3267">
        <f>L3263*10000+M3263*100+G3241</f>
        <v>111406</v>
      </c>
    </row>
    <row r="3268" spans="1:20" x14ac:dyDescent="0.2">
      <c r="A3268" s="10" t="str">
        <f>INDEX(REFERENCE!$B$2:$J$2,1,'EXAMPLE OF CHOICE CARDS'!J3268)</f>
        <v>Count</v>
      </c>
      <c r="B3268" s="5" t="str">
        <f>INDEX('DCM CARDS LOOKUP - HIDDEN'!$O$4:$AE$8890,MATCH(O3268,'DCM CARDS LOOKUP - HIDDEN'!$N$4:$N$8890,0),$J3268)</f>
        <v>3 count</v>
      </c>
      <c r="C3268" s="5" t="str">
        <f>INDEX('DCM CARDS LOOKUP - HIDDEN'!$O$4:$AE$8890,MATCH(P3268,'DCM CARDS LOOKUP - HIDDEN'!$N$4:$N$8890,0),$J3268)</f>
        <v>4 count</v>
      </c>
      <c r="D3268" s="5" t="str">
        <f>INDEX('DCM CARDS LOOKUP - HIDDEN'!$O$4:$AE$8890,MATCH(Q3268,'DCM CARDS LOOKUP - HIDDEN'!$N$4:$N$8890,0),$J3268)</f>
        <v>4.5 oz</v>
      </c>
      <c r="E3268" s="5" t="str">
        <f>INDEX('DCM CARDS LOOKUP - HIDDEN'!$O$4:$AE$8890,MATCH(R3268,'DCM CARDS LOOKUP - HIDDEN'!$N$4:$N$8890,0),$J3268)</f>
        <v>5.5 oz</v>
      </c>
      <c r="F3268" s="5" t="str">
        <f>INDEX('DCM CARDS LOOKUP - HIDDEN'!$O$4:$AE$8890,MATCH(S3268,'DCM CARDS LOOKUP - HIDDEN'!$N$4:$N$8890,0),$J3268)</f>
        <v>5 count</v>
      </c>
      <c r="G3268" s="5" t="str">
        <f>INDEX('DCM CARDS LOOKUP - HIDDEN'!$O$4:$AE$8890,MATCH(T3268,'DCM CARDS LOOKUP - HIDDEN'!$N$4:$N$8890,0),$J3268)</f>
        <v>2.5 oz</v>
      </c>
      <c r="H3268" s="35"/>
      <c r="J3268" s="4">
        <v>6</v>
      </c>
      <c r="O3268">
        <f>L3263*10000+M3263*100+B3261</f>
        <v>111401</v>
      </c>
      <c r="P3268">
        <f>L3263*10000+M3263*100+C3261</f>
        <v>111402</v>
      </c>
      <c r="Q3268">
        <f>L3263*10000+M3263*100+D3261</f>
        <v>111403</v>
      </c>
      <c r="R3268">
        <f>L3263*10000+M3263*100+E3241</f>
        <v>111404</v>
      </c>
      <c r="S3268">
        <f>L3263*10000+M3263*100+F3241</f>
        <v>111405</v>
      </c>
      <c r="T3268">
        <f>L3263*10000+M3263*100+G3241</f>
        <v>111406</v>
      </c>
    </row>
    <row r="3269" spans="1:20" ht="15" customHeight="1" x14ac:dyDescent="0.2">
      <c r="A3269" s="10" t="str">
        <f>INDEX(REFERENCE!$B$2:$J$2,1,'EXAMPLE OF CHOICE CARDS'!J3269)</f>
        <v>Price</v>
      </c>
      <c r="B3269" s="29">
        <f>INDEX('DCM CARDS LOOKUP - HIDDEN'!$O$4:$AE$8890,MATCH(O3269,'DCM CARDS LOOKUP - HIDDEN'!$N$4:$N$8890,0),$J3269)</f>
        <v>6.63</v>
      </c>
      <c r="C3269" s="29">
        <f>INDEX('DCM CARDS LOOKUP - HIDDEN'!$O$4:$AE$8890,MATCH(P3269,'DCM CARDS LOOKUP - HIDDEN'!$N$4:$N$8890,0),$J3269)</f>
        <v>13</v>
      </c>
      <c r="D3269" s="29">
        <f>INDEX('DCM CARDS LOOKUP - HIDDEN'!$O$4:$AE$8890,MATCH(Q3269,'DCM CARDS LOOKUP - HIDDEN'!$N$4:$N$8890,0),$J3269)</f>
        <v>12.5</v>
      </c>
      <c r="E3269" s="29">
        <f>INDEX('DCM CARDS LOOKUP - HIDDEN'!$O$4:$AE$8890,MATCH(R3269,'DCM CARDS LOOKUP - HIDDEN'!$N$4:$N$8890,0),$J3269)</f>
        <v>11.49</v>
      </c>
      <c r="F3269" s="29">
        <f>INDEX('DCM CARDS LOOKUP - HIDDEN'!$O$4:$AE$8890,MATCH(S3269,'DCM CARDS LOOKUP - HIDDEN'!$N$4:$N$8890,0),$J3269)</f>
        <v>19.11</v>
      </c>
      <c r="G3269" s="29">
        <f>INDEX('DCM CARDS LOOKUP - HIDDEN'!$O$4:$AE$8890,MATCH(T3269,'DCM CARDS LOOKUP - HIDDEN'!$N$4:$N$8890,0),$J3269)</f>
        <v>17.5</v>
      </c>
      <c r="H3269" s="35"/>
      <c r="J3269" s="4">
        <v>7</v>
      </c>
      <c r="O3269">
        <f>L3263*10000+M3263*100+B3261</f>
        <v>111401</v>
      </c>
      <c r="P3269">
        <f>L3263*10000+M3263*100+C3261</f>
        <v>111402</v>
      </c>
      <c r="Q3269">
        <f>L3263*10000+M3263*100+D3261</f>
        <v>111403</v>
      </c>
      <c r="R3269">
        <f>L3263*10000+M3263*100+E3241</f>
        <v>111404</v>
      </c>
      <c r="S3269">
        <f>L3263*10000+M3263*100+F3241</f>
        <v>111405</v>
      </c>
      <c r="T3269">
        <f>L3263*10000+M3263*100+G3241</f>
        <v>111406</v>
      </c>
    </row>
    <row r="3270" spans="1:20" ht="15" customHeight="1" x14ac:dyDescent="0.2">
      <c r="A3270" s="10" t="str">
        <f>INDEX(REFERENCE!$B$2:$J$2,1,'EXAMPLE OF CHOICE CARDS'!J3270)</f>
        <v>Review Rating</v>
      </c>
      <c r="B3270" s="5" t="str">
        <f>INDEX('DCM CARDS LOOKUP - HIDDEN'!$O$4:$AE$8890,MATCH(O3270,'DCM CARDS LOOKUP - HIDDEN'!$N$4:$N$8890,0),$J3270)</f>
        <v>4.6 stars</v>
      </c>
      <c r="C3270" s="5" t="str">
        <f>INDEX('DCM CARDS LOOKUP - HIDDEN'!$O$4:$AE$8890,MATCH(P3270,'DCM CARDS LOOKUP - HIDDEN'!$N$4:$N$8890,0),$J3270)</f>
        <v>4.5 stars</v>
      </c>
      <c r="D3270" s="5" t="str">
        <f>INDEX('DCM CARDS LOOKUP - HIDDEN'!$O$4:$AE$8890,MATCH(Q3270,'DCM CARDS LOOKUP - HIDDEN'!$N$4:$N$8890,0),$J3270)</f>
        <v>4.8 stars</v>
      </c>
      <c r="E3270" s="5" t="str">
        <f>INDEX('DCM CARDS LOOKUP - HIDDEN'!$O$4:$AE$8890,MATCH(R3270,'DCM CARDS LOOKUP - HIDDEN'!$N$4:$N$8890,0),$J3270)</f>
        <v>4.5 stars</v>
      </c>
      <c r="F3270" s="5" t="str">
        <f>INDEX('DCM CARDS LOOKUP - HIDDEN'!$O$4:$AE$8890,MATCH(S3270,'DCM CARDS LOOKUP - HIDDEN'!$N$4:$N$8890,0),$J3270)</f>
        <v>4.8 stars</v>
      </c>
      <c r="G3270" s="5" t="str">
        <f>INDEX('DCM CARDS LOOKUP - HIDDEN'!$O$4:$AE$8890,MATCH(T3270,'DCM CARDS LOOKUP - HIDDEN'!$N$4:$N$8890,0),$J3270)</f>
        <v>4.6 stars</v>
      </c>
      <c r="H3270" s="35"/>
      <c r="J3270" s="4">
        <v>8</v>
      </c>
      <c r="O3270">
        <f>L3263*10000+M3263*100+B3261</f>
        <v>111401</v>
      </c>
      <c r="P3270">
        <f>L3263*10000+M3263*100+C3261</f>
        <v>111402</v>
      </c>
      <c r="Q3270">
        <f>L3263*10000+M3263*100+D3261</f>
        <v>111403</v>
      </c>
      <c r="R3270">
        <f>L3263*10000+M3263*100+E3241</f>
        <v>111404</v>
      </c>
      <c r="S3270">
        <f>L3263*10000+M3263*100+F3241</f>
        <v>111405</v>
      </c>
      <c r="T3270">
        <f>L3263*10000+M3263*100+G3241</f>
        <v>111406</v>
      </c>
    </row>
    <row r="3271" spans="1:20" ht="15" customHeight="1" x14ac:dyDescent="0.2">
      <c r="A3271" s="10" t="str">
        <f>INDEX(REFERENCE!$B$2:$J$2,1,'EXAMPLE OF CHOICE CARDS'!J3271)</f>
        <v>Number of Reviews</v>
      </c>
      <c r="B3271" s="30">
        <f>INDEX('DCM CARDS LOOKUP - HIDDEN'!$O$4:$AE$8890,MATCH(O3271,'DCM CARDS LOOKUP - HIDDEN'!$N$4:$N$8890,0),$J3271)</f>
        <v>4500</v>
      </c>
      <c r="C3271" s="30">
        <f>INDEX('DCM CARDS LOOKUP - HIDDEN'!$O$4:$AE$8890,MATCH(P3271,'DCM CARDS LOOKUP - HIDDEN'!$N$4:$N$8890,0),$J3271)</f>
        <v>4500</v>
      </c>
      <c r="D3271" s="30">
        <f>INDEX('DCM CARDS LOOKUP - HIDDEN'!$O$4:$AE$8890,MATCH(Q3271,'DCM CARDS LOOKUP - HIDDEN'!$N$4:$N$8890,0),$J3271)</f>
        <v>1250</v>
      </c>
      <c r="E3271" s="30">
        <f>INDEX('DCM CARDS LOOKUP - HIDDEN'!$O$4:$AE$8890,MATCH(R3271,'DCM CARDS LOOKUP - HIDDEN'!$N$4:$N$8890,0),$J3271)</f>
        <v>1250</v>
      </c>
      <c r="F3271" s="30">
        <f>INDEX('DCM CARDS LOOKUP - HIDDEN'!$O$4:$AE$8890,MATCH(S3271,'DCM CARDS LOOKUP - HIDDEN'!$N$4:$N$8890,0),$J3271)</f>
        <v>4500</v>
      </c>
      <c r="G3271" s="30">
        <f>INDEX('DCM CARDS LOOKUP - HIDDEN'!$O$4:$AE$8890,MATCH(T3271,'DCM CARDS LOOKUP - HIDDEN'!$N$4:$N$8890,0),$J3271)</f>
        <v>1250</v>
      </c>
      <c r="H3271" s="35"/>
      <c r="J3271" s="4">
        <v>9</v>
      </c>
      <c r="O3271">
        <f>L3263*10000+M3263*100+B3261</f>
        <v>111401</v>
      </c>
      <c r="P3271">
        <f>L3263*10000+M3263*100+C3261</f>
        <v>111402</v>
      </c>
      <c r="Q3271">
        <f>L3263*10000+M3263*100+D3261</f>
        <v>111403</v>
      </c>
      <c r="R3271">
        <f>L3263*10000+M3263*100+E3241</f>
        <v>111404</v>
      </c>
      <c r="S3271">
        <f>L3263*10000+M3263*100+F3241</f>
        <v>111405</v>
      </c>
      <c r="T3271">
        <f>L3263*10000+M3263*100+G3241</f>
        <v>111406</v>
      </c>
    </row>
    <row r="3272" spans="1:20" ht="15" hidden="1" customHeight="1" x14ac:dyDescent="0.2">
      <c r="A3272" s="10" t="e">
        <f>INDEX(REFERENCE!$B$2:$J$2,1,'EXAMPLE OF CHOICE CARDS'!J3272)</f>
        <v>#REF!</v>
      </c>
      <c r="B3272" s="5">
        <f>INDEX('DCM CARDS LOOKUP - HIDDEN'!$O$4:$AE$8890,MATCH(O3272,'DCM CARDS LOOKUP - HIDDEN'!$N$4:$N$8890,0),$J3272)</f>
        <v>0</v>
      </c>
      <c r="C3272" s="5">
        <f>INDEX('DCM CARDS LOOKUP - HIDDEN'!$O$4:$AE$8890,MATCH(P3272,'DCM CARDS LOOKUP - HIDDEN'!$N$4:$N$8890,0),$J3272)</f>
        <v>0</v>
      </c>
      <c r="D3272" s="5">
        <f>INDEX('DCM CARDS LOOKUP - HIDDEN'!$O$4:$AE$8890,MATCH(Q3272,'DCM CARDS LOOKUP - HIDDEN'!$N$4:$N$8890,0),$J3272)</f>
        <v>0</v>
      </c>
      <c r="E3272" s="5">
        <f>INDEX('DCM CARDS LOOKUP - HIDDEN'!$O$4:$AE$8890,MATCH(R3272,'DCM CARDS LOOKUP - HIDDEN'!$N$4:$N$8890,0),$J3272)</f>
        <v>0</v>
      </c>
      <c r="F3272" s="5">
        <f>INDEX('DCM CARDS LOOKUP - HIDDEN'!$O$4:$AE$8890,MATCH(S3272,'DCM CARDS LOOKUP - HIDDEN'!$N$4:$N$8890,0),$J3272)</f>
        <v>0</v>
      </c>
      <c r="G3272" s="31"/>
      <c r="H3272" s="35"/>
      <c r="J3272" s="4">
        <v>10</v>
      </c>
      <c r="O3272">
        <f>L3263*10000+M3263*100+B3261</f>
        <v>111401</v>
      </c>
      <c r="P3272">
        <f>L3263*10000+M3263*100+C3261</f>
        <v>111402</v>
      </c>
      <c r="Q3272">
        <f>L3263*10000+M3263*100+D3261</f>
        <v>111403</v>
      </c>
      <c r="R3272">
        <f>L3263*10000+M3263*100+E3241</f>
        <v>111404</v>
      </c>
      <c r="S3272">
        <f>L3263*10000+M3263*100+F3241</f>
        <v>111405</v>
      </c>
    </row>
    <row r="3273" spans="1:20" ht="15" hidden="1" customHeight="1" x14ac:dyDescent="0.2">
      <c r="A3273" s="10" t="e">
        <f>INDEX(REFERENCE!$B$2:$J$2,1,'EXAMPLE OF CHOICE CARDS'!J3273)</f>
        <v>#REF!</v>
      </c>
      <c r="B3273" s="5">
        <f>INDEX('DCM CARDS LOOKUP - HIDDEN'!$O$4:$AE$8890,MATCH(O3273,'DCM CARDS LOOKUP - HIDDEN'!$N$4:$N$8890,0),$J3273)</f>
        <v>0</v>
      </c>
      <c r="C3273" s="5">
        <f>INDEX('DCM CARDS LOOKUP - HIDDEN'!$O$4:$AE$8890,MATCH(P3273,'DCM CARDS LOOKUP - HIDDEN'!$N$4:$N$8890,0),$J3273)</f>
        <v>0</v>
      </c>
      <c r="D3273" s="5">
        <f>INDEX('DCM CARDS LOOKUP - HIDDEN'!$O$4:$AE$8890,MATCH(Q3273,'DCM CARDS LOOKUP - HIDDEN'!$N$4:$N$8890,0),$J3273)</f>
        <v>0</v>
      </c>
      <c r="E3273" s="5">
        <f>INDEX('DCM CARDS LOOKUP - HIDDEN'!$O$4:$AE$8890,MATCH(R3273,'DCM CARDS LOOKUP - HIDDEN'!$N$4:$N$8890,0),$J3273)</f>
        <v>0</v>
      </c>
      <c r="F3273" s="5">
        <f>INDEX('DCM CARDS LOOKUP - HIDDEN'!$O$4:$AE$8890,MATCH(S3273,'DCM CARDS LOOKUP - HIDDEN'!$N$4:$N$8890,0),$J3273)</f>
        <v>0</v>
      </c>
      <c r="G3273" s="31"/>
      <c r="H3273" s="35"/>
      <c r="J3273" s="4">
        <v>11</v>
      </c>
      <c r="O3273">
        <f>L3263*10000+M3263*100+B3261</f>
        <v>111401</v>
      </c>
      <c r="P3273">
        <f>L3263*10000+M3263*100+C3261</f>
        <v>111402</v>
      </c>
      <c r="Q3273">
        <f>L3263*10000+M3263*100+D3261</f>
        <v>111403</v>
      </c>
      <c r="R3273">
        <f>L3263*10000+M3263*100+E3241</f>
        <v>111404</v>
      </c>
      <c r="S3273">
        <f>L3263*10000+M3263*100+F3241</f>
        <v>111405</v>
      </c>
    </row>
    <row r="3274" spans="1:20" ht="15" hidden="1" customHeight="1" x14ac:dyDescent="0.2">
      <c r="A3274" s="10" t="e">
        <f>INDEX(REFERENCE!$B$2:$J$2,1,'EXAMPLE OF CHOICE CARDS'!J3274)</f>
        <v>#REF!</v>
      </c>
      <c r="B3274" s="5">
        <f>INDEX('DCM CARDS LOOKUP - HIDDEN'!$O$4:$AE$8890,MATCH(O3274,'DCM CARDS LOOKUP - HIDDEN'!$N$4:$N$8890,0),$J3274)</f>
        <v>0</v>
      </c>
      <c r="C3274" s="5">
        <f>INDEX('DCM CARDS LOOKUP - HIDDEN'!$O$4:$AE$8890,MATCH(P3274,'DCM CARDS LOOKUP - HIDDEN'!$N$4:$N$8890,0),$J3274)</f>
        <v>0</v>
      </c>
      <c r="D3274" s="5">
        <f>INDEX('DCM CARDS LOOKUP - HIDDEN'!$O$4:$AE$8890,MATCH(Q3274,'DCM CARDS LOOKUP - HIDDEN'!$N$4:$N$8890,0),$J3274)</f>
        <v>0</v>
      </c>
      <c r="E3274" s="5">
        <f>INDEX('DCM CARDS LOOKUP - HIDDEN'!$O$4:$AE$8890,MATCH(R3274,'DCM CARDS LOOKUP - HIDDEN'!$N$4:$N$8890,0),$J3274)</f>
        <v>0</v>
      </c>
      <c r="F3274" s="5">
        <f>INDEX('DCM CARDS LOOKUP - HIDDEN'!$O$4:$AE$8890,MATCH(S3274,'DCM CARDS LOOKUP - HIDDEN'!$N$4:$N$8890,0),$J3274)</f>
        <v>0</v>
      </c>
      <c r="G3274" s="31"/>
      <c r="H3274" s="35"/>
      <c r="J3274" s="4">
        <v>12</v>
      </c>
      <c r="O3274">
        <f>L3263*10000+M3263*100+B3261</f>
        <v>111401</v>
      </c>
      <c r="P3274">
        <f>L3263*10000+M3263*100+C3261</f>
        <v>111402</v>
      </c>
      <c r="Q3274">
        <f>L3263*10000+M3263*100+D3261</f>
        <v>111403</v>
      </c>
      <c r="R3274">
        <f>L3263*10000+M3263*100+E3241</f>
        <v>111404</v>
      </c>
      <c r="S3274">
        <f>L3263*10000+M3263*100+F3241</f>
        <v>111405</v>
      </c>
    </row>
    <row r="3275" spans="1:20" ht="15" hidden="1" customHeight="1" x14ac:dyDescent="0.2">
      <c r="A3275" s="10" t="e">
        <f>INDEX(REFERENCE!$B$2:$J$2,1,'EXAMPLE OF CHOICE CARDS'!J3275)</f>
        <v>#REF!</v>
      </c>
      <c r="B3275" s="5">
        <f>INDEX('DCM CARDS LOOKUP - HIDDEN'!$O$4:$AE$8890,MATCH(O3275,'DCM CARDS LOOKUP - HIDDEN'!$N$4:$N$8890,0),$J3275)</f>
        <v>0</v>
      </c>
      <c r="C3275" s="5">
        <f>INDEX('DCM CARDS LOOKUP - HIDDEN'!$O$4:$AE$8890,MATCH(P3275,'DCM CARDS LOOKUP - HIDDEN'!$N$4:$N$8890,0),$J3275)</f>
        <v>0</v>
      </c>
      <c r="D3275" s="5">
        <f>INDEX('DCM CARDS LOOKUP - HIDDEN'!$O$4:$AE$8890,MATCH(Q3275,'DCM CARDS LOOKUP - HIDDEN'!$N$4:$N$8890,0),$J3275)</f>
        <v>0</v>
      </c>
      <c r="E3275" s="5">
        <f>INDEX('DCM CARDS LOOKUP - HIDDEN'!$O$4:$AE$8890,MATCH(R3275,'DCM CARDS LOOKUP - HIDDEN'!$N$4:$N$8890,0),$J3275)</f>
        <v>0</v>
      </c>
      <c r="F3275" s="5">
        <f>INDEX('DCM CARDS LOOKUP - HIDDEN'!$O$4:$AE$8890,MATCH(S3275,'DCM CARDS LOOKUP - HIDDEN'!$N$4:$N$8890,0),$J3275)</f>
        <v>0</v>
      </c>
      <c r="G3275" s="31"/>
      <c r="H3275" s="35"/>
      <c r="J3275" s="4">
        <v>13</v>
      </c>
      <c r="O3275">
        <f>L3263*10000+M3263*100+B3261</f>
        <v>111401</v>
      </c>
      <c r="P3275">
        <f>L3263*10000+M3263*100+C3261</f>
        <v>111402</v>
      </c>
      <c r="Q3275">
        <f>L3263*10000+M3263*100+D3261</f>
        <v>111403</v>
      </c>
      <c r="R3275">
        <f>L3263*10000+M3263*100+E3241</f>
        <v>111404</v>
      </c>
      <c r="S3275">
        <f>L3263*10000+M3263*100+F3241</f>
        <v>111405</v>
      </c>
    </row>
    <row r="3276" spans="1:20" ht="15" hidden="1" customHeight="1" x14ac:dyDescent="0.2">
      <c r="A3276" s="10" t="e">
        <f>INDEX(REFERENCE!$B$2:$J$2,1,'EXAMPLE OF CHOICE CARDS'!J3276)</f>
        <v>#REF!</v>
      </c>
      <c r="B3276" s="5">
        <f>INDEX('DCM CARDS LOOKUP - HIDDEN'!$O$4:$AE$8890,MATCH(O3276,'DCM CARDS LOOKUP - HIDDEN'!$N$4:$N$8890,0),$J3276)</f>
        <v>0</v>
      </c>
      <c r="C3276" s="5">
        <f>INDEX('DCM CARDS LOOKUP - HIDDEN'!$O$4:$AE$8890,MATCH(P3276,'DCM CARDS LOOKUP - HIDDEN'!$N$4:$N$8890,0),$J3276)</f>
        <v>0</v>
      </c>
      <c r="D3276" s="5">
        <f>INDEX('DCM CARDS LOOKUP - HIDDEN'!$O$4:$AE$8890,MATCH(Q3276,'DCM CARDS LOOKUP - HIDDEN'!$N$4:$N$8890,0),$J3276)</f>
        <v>0</v>
      </c>
      <c r="E3276" s="5">
        <f>INDEX('DCM CARDS LOOKUP - HIDDEN'!$O$4:$AE$8890,MATCH(R3276,'DCM CARDS LOOKUP - HIDDEN'!$N$4:$N$8890,0),$J3276)</f>
        <v>0</v>
      </c>
      <c r="F3276" s="5">
        <f>INDEX('DCM CARDS LOOKUP - HIDDEN'!$O$4:$AE$8890,MATCH(S3276,'DCM CARDS LOOKUP - HIDDEN'!$N$4:$N$8890,0),$J3276)</f>
        <v>0</v>
      </c>
      <c r="G3276" s="31"/>
      <c r="H3276" s="35"/>
      <c r="J3276" s="4">
        <v>14</v>
      </c>
      <c r="O3276">
        <f>L3263*10000+M3263*100+B3261</f>
        <v>111401</v>
      </c>
      <c r="P3276">
        <f>L3263*10000+M3263*100+C3261</f>
        <v>111402</v>
      </c>
      <c r="Q3276">
        <f>L3263*10000+M3263*100+D3261</f>
        <v>111403</v>
      </c>
      <c r="R3276">
        <f>L3263*10000+M3263*100+E3241</f>
        <v>111404</v>
      </c>
      <c r="S3276">
        <f>L3263*10000+M3263*100+F3241</f>
        <v>111405</v>
      </c>
    </row>
    <row r="3277" spans="1:20" x14ac:dyDescent="0.2">
      <c r="A3277" s="2"/>
      <c r="B3277" s="5"/>
      <c r="C3277" s="5"/>
      <c r="D3277" s="5"/>
      <c r="E3277" s="5"/>
      <c r="F3277" s="5"/>
      <c r="G3277" s="5"/>
      <c r="H3277" s="5"/>
      <c r="J3277" s="13"/>
    </row>
    <row r="3278" spans="1:20" x14ac:dyDescent="0.2">
      <c r="A3278" s="6"/>
      <c r="B3278" s="7">
        <v>1</v>
      </c>
      <c r="C3278" s="7">
        <v>2</v>
      </c>
      <c r="D3278" s="7">
        <v>3</v>
      </c>
      <c r="E3278" s="7">
        <v>4</v>
      </c>
      <c r="F3278" s="7">
        <v>5</v>
      </c>
      <c r="G3278" s="7">
        <v>6</v>
      </c>
      <c r="H3278" s="7">
        <v>9</v>
      </c>
      <c r="J3278" s="13"/>
    </row>
    <row r="3281" spans="1:20" x14ac:dyDescent="0.2">
      <c r="A3281" s="1" t="str">
        <f>"Version "&amp;L3283&amp;"; Task"&amp;M3283</f>
        <v>Version 11; Task15</v>
      </c>
      <c r="B3281" s="4">
        <v>1</v>
      </c>
      <c r="C3281" s="4">
        <v>2</v>
      </c>
      <c r="D3281" s="4">
        <v>3</v>
      </c>
      <c r="E3281" s="4">
        <f>E3261</f>
        <v>4</v>
      </c>
      <c r="F3281" s="4">
        <f>F3261</f>
        <v>5</v>
      </c>
      <c r="G3281" s="4">
        <v>6</v>
      </c>
      <c r="J3281" s="13"/>
    </row>
    <row r="3282" spans="1:20" ht="15" customHeight="1" x14ac:dyDescent="0.2">
      <c r="A3282" s="11" t="s">
        <v>8</v>
      </c>
      <c r="B3282" s="12" t="s">
        <v>9</v>
      </c>
      <c r="C3282" s="12" t="s">
        <v>10</v>
      </c>
      <c r="D3282" s="12" t="s">
        <v>11</v>
      </c>
      <c r="E3282" s="20" t="s">
        <v>21</v>
      </c>
      <c r="F3282" s="20" t="s">
        <v>22</v>
      </c>
      <c r="G3282" s="20"/>
      <c r="H3282" s="34" t="s">
        <v>15</v>
      </c>
      <c r="J3282" s="13"/>
      <c r="L3282" t="s">
        <v>12</v>
      </c>
      <c r="M3282" t="s">
        <v>1</v>
      </c>
    </row>
    <row r="3283" spans="1:20" x14ac:dyDescent="0.2">
      <c r="A3283" s="10" t="str">
        <f>INDEX(REFERENCE!$B$2:$J$2,1,'EXAMPLE OF CHOICE CARDS'!J3283)</f>
        <v>Type</v>
      </c>
      <c r="B3283" s="5" t="str">
        <f>INDEX('DCM CARDS LOOKUP - HIDDEN'!$O$4:$AE$8890,MATCH(O3283,'DCM CARDS LOOKUP - HIDDEN'!$N$4:$N$8890,0),$J3283)</f>
        <v>Topicals</v>
      </c>
      <c r="C3283" s="5" t="str">
        <f>INDEX('DCM CARDS LOOKUP - HIDDEN'!$O$4:$AE$8890,MATCH(P3283,'DCM CARDS LOOKUP - HIDDEN'!$N$4:$N$8890,0),$J3283)</f>
        <v>Pads</v>
      </c>
      <c r="D3283" s="5" t="str">
        <f>INDEX('DCM CARDS LOOKUP - HIDDEN'!$O$4:$AE$8890,MATCH(Q3283,'DCM CARDS LOOKUP - HIDDEN'!$N$4:$N$8890,0),$J3283)</f>
        <v>Pads</v>
      </c>
      <c r="E3283" s="5" t="str">
        <f>INDEX('DCM CARDS LOOKUP - HIDDEN'!$O$4:$AE$8890,MATCH(R3283,'DCM CARDS LOOKUP - HIDDEN'!$N$4:$N$8890,0),$J3283)</f>
        <v>Topicals</v>
      </c>
      <c r="F3283" s="5" t="str">
        <f>INDEX('DCM CARDS LOOKUP - HIDDEN'!$O$4:$AE$8890,MATCH(S3283,'DCM CARDS LOOKUP - HIDDEN'!$N$4:$N$8890,0),$J3283)</f>
        <v>Pads</v>
      </c>
      <c r="G3283" s="5" t="str">
        <f>INDEX('DCM CARDS LOOKUP - HIDDEN'!$O$4:$AE$8890,MATCH(T3283,'DCM CARDS LOOKUP - HIDDEN'!$N$4:$N$8890,0),$J3283)</f>
        <v>Topicals</v>
      </c>
      <c r="H3283" s="35"/>
      <c r="J3283" s="4">
        <v>1</v>
      </c>
      <c r="L3283">
        <f>IF(M3263=15,L3263+1,L3263)</f>
        <v>11</v>
      </c>
      <c r="M3283">
        <f>IF(M3263&lt;15,M3263+1,1)</f>
        <v>15</v>
      </c>
      <c r="O3283">
        <f>L3283*10000+M3283*100+B3281</f>
        <v>111501</v>
      </c>
      <c r="P3283">
        <f>L3283*10000+M3283*100+C3281</f>
        <v>111502</v>
      </c>
      <c r="Q3283">
        <f>L3283*10000+M3283*100+D3281</f>
        <v>111503</v>
      </c>
      <c r="R3283">
        <f>L3283*10000+M3283*100+E3261</f>
        <v>111504</v>
      </c>
      <c r="S3283">
        <f>L3283*10000+M3283*100+F3261</f>
        <v>111505</v>
      </c>
      <c r="T3283">
        <f>L3283*10000+M3283*100+G3261</f>
        <v>111506</v>
      </c>
    </row>
    <row r="3284" spans="1:20" x14ac:dyDescent="0.2">
      <c r="A3284" s="10" t="str">
        <f>INDEX(REFERENCE!$B$2:$J$2,1,'EXAMPLE OF CHOICE CARDS'!J3284)</f>
        <v>Brand</v>
      </c>
      <c r="B3284" s="5" t="str">
        <f>INDEX('DCM CARDS LOOKUP - HIDDEN'!$O$4:$AE$8890,MATCH(O3284,'DCM CARDS LOOKUP - HIDDEN'!$N$4:$N$8890,0),$J3284)</f>
        <v>Aspercreme</v>
      </c>
      <c r="C3284" s="5" t="str">
        <f>INDEX('DCM CARDS LOOKUP - HIDDEN'!$O$4:$AE$8890,MATCH(P3284,'DCM CARDS LOOKUP - HIDDEN'!$N$4:$N$8890,0),$J3284)</f>
        <v>Bengay</v>
      </c>
      <c r="D3284" s="5" t="str">
        <f>INDEX('DCM CARDS LOOKUP - HIDDEN'!$O$4:$AE$8890,MATCH(Q3284,'DCM CARDS LOOKUP - HIDDEN'!$N$4:$N$8890,0),$J3284)</f>
        <v>Icy Hot</v>
      </c>
      <c r="E3284" s="5" t="str">
        <f>INDEX('DCM CARDS LOOKUP - HIDDEN'!$O$4:$AE$8890,MATCH(R3284,'DCM CARDS LOOKUP - HIDDEN'!$N$4:$N$8890,0),$J3284)</f>
        <v>Theraworx</v>
      </c>
      <c r="F3284" s="5" t="str">
        <f>INDEX('DCM CARDS LOOKUP - HIDDEN'!$O$4:$AE$8890,MATCH(S3284,'DCM CARDS LOOKUP - HIDDEN'!$N$4:$N$8890,0),$J3284)</f>
        <v>Up &amp; Up</v>
      </c>
      <c r="G3284" s="5" t="str">
        <f>INDEX('DCM CARDS LOOKUP - HIDDEN'!$O$4:$AE$8890,MATCH(T3284,'DCM CARDS LOOKUP - HIDDEN'!$N$4:$N$8890,0),$J3284)</f>
        <v>Voltaren</v>
      </c>
      <c r="H3284" s="35"/>
      <c r="J3284" s="4">
        <v>2</v>
      </c>
      <c r="O3284">
        <f>L3283*10000+M3283*100+B3281</f>
        <v>111501</v>
      </c>
      <c r="P3284">
        <f>L3283*10000+M3283*100+C3281</f>
        <v>111502</v>
      </c>
      <c r="Q3284">
        <f>L3283*10000+M3283*100+D3281</f>
        <v>111503</v>
      </c>
      <c r="R3284">
        <f>L3283*10000+M3283*100+E3261</f>
        <v>111504</v>
      </c>
      <c r="S3284">
        <f>L3283*10000+M3283*100+F3261</f>
        <v>111505</v>
      </c>
      <c r="T3284">
        <f>L3283*10000+M3283*100+G3261</f>
        <v>111506</v>
      </c>
    </row>
    <row r="3285" spans="1:20" ht="28.5" x14ac:dyDescent="0.2">
      <c r="A3285" s="10" t="str">
        <f>INDEX(REFERENCE!$B$2:$J$2,1,'EXAMPLE OF CHOICE CARDS'!J3285)</f>
        <v>Sensation</v>
      </c>
      <c r="B3285" s="5" t="str">
        <f>INDEX('DCM CARDS LOOKUP - HIDDEN'!$O$4:$AE$8890,MATCH(O3285,'DCM CARDS LOOKUP - HIDDEN'!$N$4:$N$8890,0),$J3285)</f>
        <v>Cold sensation</v>
      </c>
      <c r="C3285" s="5" t="str">
        <f>INDEX('DCM CARDS LOOKUP - HIDDEN'!$O$4:$AE$8890,MATCH(P3285,'DCM CARDS LOOKUP - HIDDEN'!$N$4:$N$8890,0),$J3285)</f>
        <v>Lidocaine/numbing sensation</v>
      </c>
      <c r="D3285" s="5" t="str">
        <f>INDEX('DCM CARDS LOOKUP - HIDDEN'!$O$4:$AE$8890,MATCH(Q3285,'DCM CARDS LOOKUP - HIDDEN'!$N$4:$N$8890,0),$J3285)</f>
        <v>No sensation/drug free/for circulation</v>
      </c>
      <c r="E3285" s="5" t="str">
        <f>INDEX('DCM CARDS LOOKUP - HIDDEN'!$O$4:$AE$8890,MATCH(R3285,'DCM CARDS LOOKUP - HIDDEN'!$N$4:$N$8890,0),$J3285)</f>
        <v>Lidocaine/numbing sensation</v>
      </c>
      <c r="F3285" s="5" t="str">
        <f>INDEX('DCM CARDS LOOKUP - HIDDEN'!$O$4:$AE$8890,MATCH(S3285,'DCM CARDS LOOKUP - HIDDEN'!$N$4:$N$8890,0),$J3285)</f>
        <v>No sensation/drug free/for circulation</v>
      </c>
      <c r="G3285" s="5" t="str">
        <f>INDEX('DCM CARDS LOOKUP - HIDDEN'!$O$4:$AE$8890,MATCH(T3285,'DCM CARDS LOOKUP - HIDDEN'!$N$4:$N$8890,0),$J3285)</f>
        <v>Cold sensation</v>
      </c>
      <c r="H3285" s="35"/>
      <c r="J3285" s="4">
        <v>3</v>
      </c>
      <c r="O3285">
        <f>L3283*10000+M3283*100+B3281</f>
        <v>111501</v>
      </c>
      <c r="P3285">
        <f>L3283*10000+M3283*100+C3281</f>
        <v>111502</v>
      </c>
      <c r="Q3285">
        <f>L3283*10000+M3283*100+D3281</f>
        <v>111503</v>
      </c>
      <c r="R3285">
        <f>L3283*10000+M3283*100+E3261</f>
        <v>111504</v>
      </c>
      <c r="S3285">
        <f>L3283*10000+M3283*100+F3261</f>
        <v>111505</v>
      </c>
      <c r="T3285">
        <f>L3283*10000+M3283*100+G3261</f>
        <v>111506</v>
      </c>
    </row>
    <row r="3286" spans="1:20" x14ac:dyDescent="0.2">
      <c r="A3286" s="10" t="str">
        <f>INDEX(REFERENCE!$B$2:$J$2,1,'EXAMPLE OF CHOICE CARDS'!J3286)</f>
        <v>Treatment Area</v>
      </c>
      <c r="B3286" s="5" t="str">
        <f>INDEX('DCM CARDS LOOKUP - HIDDEN'!$O$4:$AE$8890,MATCH(O3286,'DCM CARDS LOOKUP - HIDDEN'!$N$4:$N$8890,0),$J3286)</f>
        <v>-</v>
      </c>
      <c r="C3286" s="5" t="str">
        <f>INDEX('DCM CARDS LOOKUP - HIDDEN'!$O$4:$AE$8890,MATCH(P3286,'DCM CARDS LOOKUP - HIDDEN'!$N$4:$N$8890,0),$J3286)</f>
        <v>Shoulder</v>
      </c>
      <c r="D3286" s="5" t="str">
        <f>INDEX('DCM CARDS LOOKUP - HIDDEN'!$O$4:$AE$8890,MATCH(Q3286,'DCM CARDS LOOKUP - HIDDEN'!$N$4:$N$8890,0),$J3286)</f>
        <v>Shoulder</v>
      </c>
      <c r="E3286" s="5" t="str">
        <f>INDEX('DCM CARDS LOOKUP - HIDDEN'!$O$4:$AE$8890,MATCH(R3286,'DCM CARDS LOOKUP - HIDDEN'!$N$4:$N$8890,0),$J3286)</f>
        <v>-</v>
      </c>
      <c r="F3286" s="5" t="str">
        <f>INDEX('DCM CARDS LOOKUP - HIDDEN'!$O$4:$AE$8890,MATCH(S3286,'DCM CARDS LOOKUP - HIDDEN'!$N$4:$N$8890,0),$J3286)</f>
        <v>Hands (arthritis)</v>
      </c>
      <c r="G3286" s="5" t="str">
        <f>INDEX('DCM CARDS LOOKUP - HIDDEN'!$O$4:$AE$8890,MATCH(T3286,'DCM CARDS LOOKUP - HIDDEN'!$N$4:$N$8890,0),$J3286)</f>
        <v>-</v>
      </c>
      <c r="H3286" s="35"/>
      <c r="J3286" s="4">
        <v>4</v>
      </c>
      <c r="O3286">
        <f>L3283*10000+M3283*100+B3281</f>
        <v>111501</v>
      </c>
      <c r="P3286">
        <f>L3283*10000+M3283*100+C3281</f>
        <v>111502</v>
      </c>
      <c r="Q3286">
        <f>L3283*10000+M3283*100+D3281</f>
        <v>111503</v>
      </c>
      <c r="R3286">
        <f>L3283*10000+M3283*100+E3261</f>
        <v>111504</v>
      </c>
      <c r="S3286">
        <f>L3283*10000+M3283*100+F3261</f>
        <v>111505</v>
      </c>
      <c r="T3286">
        <f>L3283*10000+M3283*100+G3261</f>
        <v>111506</v>
      </c>
    </row>
    <row r="3287" spans="1:20" x14ac:dyDescent="0.2">
      <c r="A3287" s="10" t="str">
        <f>INDEX(REFERENCE!$B$2:$J$2,1,'EXAMPLE OF CHOICE CARDS'!J3287)</f>
        <v>Format</v>
      </c>
      <c r="B3287" s="5" t="str">
        <f>INDEX('DCM CARDS LOOKUP - HIDDEN'!$O$4:$AE$8890,MATCH(O3287,'DCM CARDS LOOKUP - HIDDEN'!$N$4:$N$8890,0),$J3287)</f>
        <v>Spray</v>
      </c>
      <c r="C3287" s="5" t="str">
        <f>INDEX('DCM CARDS LOOKUP - HIDDEN'!$O$4:$AE$8890,MATCH(P3287,'DCM CARDS LOOKUP - HIDDEN'!$N$4:$N$8890,0),$J3287)</f>
        <v>Single use pads/patches</v>
      </c>
      <c r="D3287" s="5" t="str">
        <f>INDEX('DCM CARDS LOOKUP - HIDDEN'!$O$4:$AE$8890,MATCH(Q3287,'DCM CARDS LOOKUP - HIDDEN'!$N$4:$N$8890,0),$J3287)</f>
        <v>Single use pads/patches</v>
      </c>
      <c r="E3287" s="5" t="str">
        <f>INDEX('DCM CARDS LOOKUP - HIDDEN'!$O$4:$AE$8890,MATCH(R3287,'DCM CARDS LOOKUP - HIDDEN'!$N$4:$N$8890,0),$J3287)</f>
        <v>Liquid</v>
      </c>
      <c r="F3287" s="5" t="str">
        <f>INDEX('DCM CARDS LOOKUP - HIDDEN'!$O$4:$AE$8890,MATCH(S3287,'DCM CARDS LOOKUP - HIDDEN'!$N$4:$N$8890,0),$J3287)</f>
        <v>Single use pads/patches</v>
      </c>
      <c r="G3287" s="5" t="str">
        <f>INDEX('DCM CARDS LOOKUP - HIDDEN'!$O$4:$AE$8890,MATCH(T3287,'DCM CARDS LOOKUP - HIDDEN'!$N$4:$N$8890,0),$J3287)</f>
        <v>Gel</v>
      </c>
      <c r="H3287" s="35"/>
      <c r="J3287" s="4">
        <v>5</v>
      </c>
      <c r="O3287">
        <f>L3283*10000+M3283*100+B3281</f>
        <v>111501</v>
      </c>
      <c r="P3287">
        <f>L3283*10000+M3283*100+C3281</f>
        <v>111502</v>
      </c>
      <c r="Q3287">
        <f>L3283*10000+M3283*100+D3281</f>
        <v>111503</v>
      </c>
      <c r="R3287">
        <f>L3283*10000+M3283*100+E3261</f>
        <v>111504</v>
      </c>
      <c r="S3287">
        <f>L3283*10000+M3283*100+F3261</f>
        <v>111505</v>
      </c>
      <c r="T3287">
        <f>L3283*10000+M3283*100+G3261</f>
        <v>111506</v>
      </c>
    </row>
    <row r="3288" spans="1:20" x14ac:dyDescent="0.2">
      <c r="A3288" s="10" t="str">
        <f>INDEX(REFERENCE!$B$2:$J$2,1,'EXAMPLE OF CHOICE CARDS'!J3288)</f>
        <v>Count</v>
      </c>
      <c r="B3288" s="5" t="str">
        <f>INDEX('DCM CARDS LOOKUP - HIDDEN'!$O$4:$AE$8890,MATCH(O3288,'DCM CARDS LOOKUP - HIDDEN'!$N$4:$N$8890,0),$J3288)</f>
        <v>4 oz</v>
      </c>
      <c r="C3288" s="5" t="str">
        <f>INDEX('DCM CARDS LOOKUP - HIDDEN'!$O$4:$AE$8890,MATCH(P3288,'DCM CARDS LOOKUP - HIDDEN'!$N$4:$N$8890,0),$J3288)</f>
        <v>5 count</v>
      </c>
      <c r="D3288" s="5" t="str">
        <f>INDEX('DCM CARDS LOOKUP - HIDDEN'!$O$4:$AE$8890,MATCH(Q3288,'DCM CARDS LOOKUP - HIDDEN'!$N$4:$N$8890,0),$J3288)</f>
        <v>4 count</v>
      </c>
      <c r="E3288" s="5" t="str">
        <f>INDEX('DCM CARDS LOOKUP - HIDDEN'!$O$4:$AE$8890,MATCH(R3288,'DCM CARDS LOOKUP - HIDDEN'!$N$4:$N$8890,0),$J3288)</f>
        <v>4.5 oz</v>
      </c>
      <c r="F3288" s="5" t="str">
        <f>INDEX('DCM CARDS LOOKUP - HIDDEN'!$O$4:$AE$8890,MATCH(S3288,'DCM CARDS LOOKUP - HIDDEN'!$N$4:$N$8890,0),$J3288)</f>
        <v>6 count</v>
      </c>
      <c r="G3288" s="5" t="str">
        <f>INDEX('DCM CARDS LOOKUP - HIDDEN'!$O$4:$AE$8890,MATCH(T3288,'DCM CARDS LOOKUP - HIDDEN'!$N$4:$N$8890,0),$J3288)</f>
        <v>2 oz</v>
      </c>
      <c r="H3288" s="35"/>
      <c r="J3288" s="4">
        <v>6</v>
      </c>
      <c r="O3288">
        <f>L3283*10000+M3283*100+B3281</f>
        <v>111501</v>
      </c>
      <c r="P3288">
        <f>L3283*10000+M3283*100+C3281</f>
        <v>111502</v>
      </c>
      <c r="Q3288">
        <f>L3283*10000+M3283*100+D3281</f>
        <v>111503</v>
      </c>
      <c r="R3288">
        <f>L3283*10000+M3283*100+E3261</f>
        <v>111504</v>
      </c>
      <c r="S3288">
        <f>L3283*10000+M3283*100+F3261</f>
        <v>111505</v>
      </c>
      <c r="T3288">
        <f>L3283*10000+M3283*100+G3261</f>
        <v>111506</v>
      </c>
    </row>
    <row r="3289" spans="1:20" ht="15" customHeight="1" x14ac:dyDescent="0.2">
      <c r="A3289" s="10" t="str">
        <f>INDEX(REFERENCE!$B$2:$J$2,1,'EXAMPLE OF CHOICE CARDS'!J3289)</f>
        <v>Price</v>
      </c>
      <c r="B3289" s="29">
        <f>INDEX('DCM CARDS LOOKUP - HIDDEN'!$O$4:$AE$8890,MATCH(O3289,'DCM CARDS LOOKUP - HIDDEN'!$N$4:$N$8890,0),$J3289)</f>
        <v>13.99</v>
      </c>
      <c r="C3289" s="29">
        <f>INDEX('DCM CARDS LOOKUP - HIDDEN'!$O$4:$AE$8890,MATCH(P3289,'DCM CARDS LOOKUP - HIDDEN'!$N$4:$N$8890,0),$J3289)</f>
        <v>19.11</v>
      </c>
      <c r="D3289" s="29">
        <f>INDEX('DCM CARDS LOOKUP - HIDDEN'!$O$4:$AE$8890,MATCH(Q3289,'DCM CARDS LOOKUP - HIDDEN'!$N$4:$N$8890,0),$J3289)</f>
        <v>4.22</v>
      </c>
      <c r="E3289" s="29">
        <f>INDEX('DCM CARDS LOOKUP - HIDDEN'!$O$4:$AE$8890,MATCH(R3289,'DCM CARDS LOOKUP - HIDDEN'!$N$4:$N$8890,0),$J3289)</f>
        <v>15.75</v>
      </c>
      <c r="F3289" s="29">
        <f>INDEX('DCM CARDS LOOKUP - HIDDEN'!$O$4:$AE$8890,MATCH(S3289,'DCM CARDS LOOKUP - HIDDEN'!$N$4:$N$8890,0),$J3289)</f>
        <v>31.99</v>
      </c>
      <c r="G3289" s="29">
        <f>INDEX('DCM CARDS LOOKUP - HIDDEN'!$O$4:$AE$8890,MATCH(T3289,'DCM CARDS LOOKUP - HIDDEN'!$N$4:$N$8890,0),$J3289)</f>
        <v>7.79</v>
      </c>
      <c r="H3289" s="35"/>
      <c r="J3289" s="4">
        <v>7</v>
      </c>
      <c r="O3289">
        <f>L3283*10000+M3283*100+B3281</f>
        <v>111501</v>
      </c>
      <c r="P3289">
        <f>L3283*10000+M3283*100+C3281</f>
        <v>111502</v>
      </c>
      <c r="Q3289">
        <f>L3283*10000+M3283*100+D3281</f>
        <v>111503</v>
      </c>
      <c r="R3289">
        <f>L3283*10000+M3283*100+E3261</f>
        <v>111504</v>
      </c>
      <c r="S3289">
        <f>L3283*10000+M3283*100+F3261</f>
        <v>111505</v>
      </c>
      <c r="T3289">
        <f>L3283*10000+M3283*100+G3261</f>
        <v>111506</v>
      </c>
    </row>
    <row r="3290" spans="1:20" ht="15" customHeight="1" x14ac:dyDescent="0.2">
      <c r="A3290" s="10" t="str">
        <f>INDEX(REFERENCE!$B$2:$J$2,1,'EXAMPLE OF CHOICE CARDS'!J3290)</f>
        <v>Review Rating</v>
      </c>
      <c r="B3290" s="5" t="str">
        <f>INDEX('DCM CARDS LOOKUP - HIDDEN'!$O$4:$AE$8890,MATCH(O3290,'DCM CARDS LOOKUP - HIDDEN'!$N$4:$N$8890,0),$J3290)</f>
        <v>4.5 stars</v>
      </c>
      <c r="C3290" s="5" t="str">
        <f>INDEX('DCM CARDS LOOKUP - HIDDEN'!$O$4:$AE$8890,MATCH(P3290,'DCM CARDS LOOKUP - HIDDEN'!$N$4:$N$8890,0),$J3290)</f>
        <v>4.6 stars</v>
      </c>
      <c r="D3290" s="5" t="str">
        <f>INDEX('DCM CARDS LOOKUP - HIDDEN'!$O$4:$AE$8890,MATCH(Q3290,'DCM CARDS LOOKUP - HIDDEN'!$N$4:$N$8890,0),$J3290)</f>
        <v>4.8 stars</v>
      </c>
      <c r="E3290" s="5" t="str">
        <f>INDEX('DCM CARDS LOOKUP - HIDDEN'!$O$4:$AE$8890,MATCH(R3290,'DCM CARDS LOOKUP - HIDDEN'!$N$4:$N$8890,0),$J3290)</f>
        <v>4.5 stars</v>
      </c>
      <c r="F3290" s="5" t="str">
        <f>INDEX('DCM CARDS LOOKUP - HIDDEN'!$O$4:$AE$8890,MATCH(S3290,'DCM CARDS LOOKUP - HIDDEN'!$N$4:$N$8890,0),$J3290)</f>
        <v>4.8 stars</v>
      </c>
      <c r="G3290" s="5" t="str">
        <f>INDEX('DCM CARDS LOOKUP - HIDDEN'!$O$4:$AE$8890,MATCH(T3290,'DCM CARDS LOOKUP - HIDDEN'!$N$4:$N$8890,0),$J3290)</f>
        <v>4.6 stars</v>
      </c>
      <c r="H3290" s="35"/>
      <c r="J3290" s="4">
        <v>8</v>
      </c>
      <c r="O3290">
        <f>L3283*10000+M3283*100+B3281</f>
        <v>111501</v>
      </c>
      <c r="P3290">
        <f>L3283*10000+M3283*100+C3281</f>
        <v>111502</v>
      </c>
      <c r="Q3290">
        <f>L3283*10000+M3283*100+D3281</f>
        <v>111503</v>
      </c>
      <c r="R3290">
        <f>L3283*10000+M3283*100+E3261</f>
        <v>111504</v>
      </c>
      <c r="S3290">
        <f>L3283*10000+M3283*100+F3261</f>
        <v>111505</v>
      </c>
      <c r="T3290">
        <f>L3283*10000+M3283*100+G3261</f>
        <v>111506</v>
      </c>
    </row>
    <row r="3291" spans="1:20" ht="15" customHeight="1" x14ac:dyDescent="0.2">
      <c r="A3291" s="10" t="str">
        <f>INDEX(REFERENCE!$B$2:$J$2,1,'EXAMPLE OF CHOICE CARDS'!J3291)</f>
        <v>Number of Reviews</v>
      </c>
      <c r="B3291" s="30">
        <f>INDEX('DCM CARDS LOOKUP - HIDDEN'!$O$4:$AE$8890,MATCH(O3291,'DCM CARDS LOOKUP - HIDDEN'!$N$4:$N$8890,0),$J3291)</f>
        <v>1250</v>
      </c>
      <c r="C3291" s="30">
        <f>INDEX('DCM CARDS LOOKUP - HIDDEN'!$O$4:$AE$8890,MATCH(P3291,'DCM CARDS LOOKUP - HIDDEN'!$N$4:$N$8890,0),$J3291)</f>
        <v>1250</v>
      </c>
      <c r="D3291" s="30">
        <f>INDEX('DCM CARDS LOOKUP - HIDDEN'!$O$4:$AE$8890,MATCH(Q3291,'DCM CARDS LOOKUP - HIDDEN'!$N$4:$N$8890,0),$J3291)</f>
        <v>4500</v>
      </c>
      <c r="E3291" s="30">
        <f>INDEX('DCM CARDS LOOKUP - HIDDEN'!$O$4:$AE$8890,MATCH(R3291,'DCM CARDS LOOKUP - HIDDEN'!$N$4:$N$8890,0),$J3291)</f>
        <v>4500</v>
      </c>
      <c r="F3291" s="30">
        <f>INDEX('DCM CARDS LOOKUP - HIDDEN'!$O$4:$AE$8890,MATCH(S3291,'DCM CARDS LOOKUP - HIDDEN'!$N$4:$N$8890,0),$J3291)</f>
        <v>1250</v>
      </c>
      <c r="G3291" s="30">
        <f>INDEX('DCM CARDS LOOKUP - HIDDEN'!$O$4:$AE$8890,MATCH(T3291,'DCM CARDS LOOKUP - HIDDEN'!$N$4:$N$8890,0),$J3291)</f>
        <v>4500</v>
      </c>
      <c r="H3291" s="35"/>
      <c r="J3291" s="4">
        <v>9</v>
      </c>
      <c r="O3291">
        <f>L3283*10000+M3283*100+B3281</f>
        <v>111501</v>
      </c>
      <c r="P3291">
        <f>L3283*10000+M3283*100+C3281</f>
        <v>111502</v>
      </c>
      <c r="Q3291">
        <f>L3283*10000+M3283*100+D3281</f>
        <v>111503</v>
      </c>
      <c r="R3291">
        <f>L3283*10000+M3283*100+E3261</f>
        <v>111504</v>
      </c>
      <c r="S3291">
        <f>L3283*10000+M3283*100+F3261</f>
        <v>111505</v>
      </c>
      <c r="T3291">
        <f>L3283*10000+M3283*100+G3261</f>
        <v>111506</v>
      </c>
    </row>
    <row r="3292" spans="1:20" ht="15" hidden="1" customHeight="1" x14ac:dyDescent="0.2">
      <c r="A3292" s="10" t="e">
        <f>INDEX(REFERENCE!$B$2:$J$2,1,'EXAMPLE OF CHOICE CARDS'!J3292)</f>
        <v>#REF!</v>
      </c>
      <c r="B3292" s="5">
        <f>INDEX('DCM CARDS LOOKUP - HIDDEN'!$O$4:$AE$8890,MATCH(O3292,'DCM CARDS LOOKUP - HIDDEN'!$N$4:$N$8890,0),$J3292)</f>
        <v>0</v>
      </c>
      <c r="C3292" s="5">
        <f>INDEX('DCM CARDS LOOKUP - HIDDEN'!$O$4:$AE$8890,MATCH(P3292,'DCM CARDS LOOKUP - HIDDEN'!$N$4:$N$8890,0),$J3292)</f>
        <v>0</v>
      </c>
      <c r="D3292" s="5">
        <f>INDEX('DCM CARDS LOOKUP - HIDDEN'!$O$4:$AE$8890,MATCH(Q3292,'DCM CARDS LOOKUP - HIDDEN'!$N$4:$N$8890,0),$J3292)</f>
        <v>0</v>
      </c>
      <c r="E3292" s="5">
        <f>INDEX('DCM CARDS LOOKUP - HIDDEN'!$O$4:$AE$8890,MATCH(R3292,'DCM CARDS LOOKUP - HIDDEN'!$N$4:$N$8890,0),$J3292)</f>
        <v>0</v>
      </c>
      <c r="F3292" s="5">
        <f>INDEX('DCM CARDS LOOKUP - HIDDEN'!$O$4:$AE$8890,MATCH(S3292,'DCM CARDS LOOKUP - HIDDEN'!$N$4:$N$8890,0),$J3292)</f>
        <v>0</v>
      </c>
      <c r="G3292" s="31"/>
      <c r="H3292" s="35"/>
      <c r="J3292" s="4">
        <v>10</v>
      </c>
      <c r="O3292">
        <f>L3283*10000+M3283*100+B3281</f>
        <v>111501</v>
      </c>
      <c r="P3292">
        <f>L3283*10000+M3283*100+C3281</f>
        <v>111502</v>
      </c>
      <c r="Q3292">
        <f>L3283*10000+M3283*100+D3281</f>
        <v>111503</v>
      </c>
      <c r="R3292">
        <f>L3283*10000+M3283*100+E3261</f>
        <v>111504</v>
      </c>
      <c r="S3292">
        <f>L3283*10000+M3283*100+F3261</f>
        <v>111505</v>
      </c>
    </row>
    <row r="3293" spans="1:20" ht="15" hidden="1" customHeight="1" x14ac:dyDescent="0.2">
      <c r="A3293" s="10" t="e">
        <f>INDEX(REFERENCE!$B$2:$J$2,1,'EXAMPLE OF CHOICE CARDS'!J3293)</f>
        <v>#REF!</v>
      </c>
      <c r="B3293" s="5">
        <f>INDEX('DCM CARDS LOOKUP - HIDDEN'!$O$4:$AE$8890,MATCH(O3293,'DCM CARDS LOOKUP - HIDDEN'!$N$4:$N$8890,0),$J3293)</f>
        <v>0</v>
      </c>
      <c r="C3293" s="5">
        <f>INDEX('DCM CARDS LOOKUP - HIDDEN'!$O$4:$AE$8890,MATCH(P3293,'DCM CARDS LOOKUP - HIDDEN'!$N$4:$N$8890,0),$J3293)</f>
        <v>0</v>
      </c>
      <c r="D3293" s="5">
        <f>INDEX('DCM CARDS LOOKUP - HIDDEN'!$O$4:$AE$8890,MATCH(Q3293,'DCM CARDS LOOKUP - HIDDEN'!$N$4:$N$8890,0),$J3293)</f>
        <v>0</v>
      </c>
      <c r="E3293" s="5">
        <f>INDEX('DCM CARDS LOOKUP - HIDDEN'!$O$4:$AE$8890,MATCH(R3293,'DCM CARDS LOOKUP - HIDDEN'!$N$4:$N$8890,0),$J3293)</f>
        <v>0</v>
      </c>
      <c r="F3293" s="5">
        <f>INDEX('DCM CARDS LOOKUP - HIDDEN'!$O$4:$AE$8890,MATCH(S3293,'DCM CARDS LOOKUP - HIDDEN'!$N$4:$N$8890,0),$J3293)</f>
        <v>0</v>
      </c>
      <c r="G3293" s="31"/>
      <c r="H3293" s="35"/>
      <c r="J3293" s="4">
        <v>11</v>
      </c>
      <c r="O3293">
        <f>L3283*10000+M3283*100+B3281</f>
        <v>111501</v>
      </c>
      <c r="P3293">
        <f>L3283*10000+M3283*100+C3281</f>
        <v>111502</v>
      </c>
      <c r="Q3293">
        <f>L3283*10000+M3283*100+D3281</f>
        <v>111503</v>
      </c>
      <c r="R3293">
        <f>L3283*10000+M3283*100+E3261</f>
        <v>111504</v>
      </c>
      <c r="S3293">
        <f>L3283*10000+M3283*100+F3261</f>
        <v>111505</v>
      </c>
    </row>
    <row r="3294" spans="1:20" ht="15" hidden="1" customHeight="1" x14ac:dyDescent="0.2">
      <c r="A3294" s="10" t="e">
        <f>INDEX(REFERENCE!$B$2:$J$2,1,'EXAMPLE OF CHOICE CARDS'!J3294)</f>
        <v>#REF!</v>
      </c>
      <c r="B3294" s="5">
        <f>INDEX('DCM CARDS LOOKUP - HIDDEN'!$O$4:$AE$8890,MATCH(O3294,'DCM CARDS LOOKUP - HIDDEN'!$N$4:$N$8890,0),$J3294)</f>
        <v>0</v>
      </c>
      <c r="C3294" s="5">
        <f>INDEX('DCM CARDS LOOKUP - HIDDEN'!$O$4:$AE$8890,MATCH(P3294,'DCM CARDS LOOKUP - HIDDEN'!$N$4:$N$8890,0),$J3294)</f>
        <v>0</v>
      </c>
      <c r="D3294" s="5">
        <f>INDEX('DCM CARDS LOOKUP - HIDDEN'!$O$4:$AE$8890,MATCH(Q3294,'DCM CARDS LOOKUP - HIDDEN'!$N$4:$N$8890,0),$J3294)</f>
        <v>0</v>
      </c>
      <c r="E3294" s="5">
        <f>INDEX('DCM CARDS LOOKUP - HIDDEN'!$O$4:$AE$8890,MATCH(R3294,'DCM CARDS LOOKUP - HIDDEN'!$N$4:$N$8890,0),$J3294)</f>
        <v>0</v>
      </c>
      <c r="F3294" s="5">
        <f>INDEX('DCM CARDS LOOKUP - HIDDEN'!$O$4:$AE$8890,MATCH(S3294,'DCM CARDS LOOKUP - HIDDEN'!$N$4:$N$8890,0),$J3294)</f>
        <v>0</v>
      </c>
      <c r="G3294" s="31"/>
      <c r="H3294" s="35"/>
      <c r="J3294" s="4">
        <v>12</v>
      </c>
      <c r="O3294">
        <f>L3283*10000+M3283*100+B3281</f>
        <v>111501</v>
      </c>
      <c r="P3294">
        <f>L3283*10000+M3283*100+C3281</f>
        <v>111502</v>
      </c>
      <c r="Q3294">
        <f>L3283*10000+M3283*100+D3281</f>
        <v>111503</v>
      </c>
      <c r="R3294">
        <f>L3283*10000+M3283*100+E3261</f>
        <v>111504</v>
      </c>
      <c r="S3294">
        <f>L3283*10000+M3283*100+F3261</f>
        <v>111505</v>
      </c>
    </row>
    <row r="3295" spans="1:20" ht="15" hidden="1" customHeight="1" x14ac:dyDescent="0.2">
      <c r="A3295" s="10" t="e">
        <f>INDEX(REFERENCE!$B$2:$J$2,1,'EXAMPLE OF CHOICE CARDS'!J3295)</f>
        <v>#REF!</v>
      </c>
      <c r="B3295" s="5">
        <f>INDEX('DCM CARDS LOOKUP - HIDDEN'!$O$4:$AE$8890,MATCH(O3295,'DCM CARDS LOOKUP - HIDDEN'!$N$4:$N$8890,0),$J3295)</f>
        <v>0</v>
      </c>
      <c r="C3295" s="5">
        <f>INDEX('DCM CARDS LOOKUP - HIDDEN'!$O$4:$AE$8890,MATCH(P3295,'DCM CARDS LOOKUP - HIDDEN'!$N$4:$N$8890,0),$J3295)</f>
        <v>0</v>
      </c>
      <c r="D3295" s="5">
        <f>INDEX('DCM CARDS LOOKUP - HIDDEN'!$O$4:$AE$8890,MATCH(Q3295,'DCM CARDS LOOKUP - HIDDEN'!$N$4:$N$8890,0),$J3295)</f>
        <v>0</v>
      </c>
      <c r="E3295" s="5">
        <f>INDEX('DCM CARDS LOOKUP - HIDDEN'!$O$4:$AE$8890,MATCH(R3295,'DCM CARDS LOOKUP - HIDDEN'!$N$4:$N$8890,0),$J3295)</f>
        <v>0</v>
      </c>
      <c r="F3295" s="5">
        <f>INDEX('DCM CARDS LOOKUP - HIDDEN'!$O$4:$AE$8890,MATCH(S3295,'DCM CARDS LOOKUP - HIDDEN'!$N$4:$N$8890,0),$J3295)</f>
        <v>0</v>
      </c>
      <c r="G3295" s="31"/>
      <c r="H3295" s="35"/>
      <c r="J3295" s="4">
        <v>13</v>
      </c>
      <c r="O3295">
        <f>L3283*10000+M3283*100+B3281</f>
        <v>111501</v>
      </c>
      <c r="P3295">
        <f>L3283*10000+M3283*100+C3281</f>
        <v>111502</v>
      </c>
      <c r="Q3295">
        <f>L3283*10000+M3283*100+D3281</f>
        <v>111503</v>
      </c>
      <c r="R3295">
        <f>L3283*10000+M3283*100+E3261</f>
        <v>111504</v>
      </c>
      <c r="S3295">
        <f>L3283*10000+M3283*100+F3261</f>
        <v>111505</v>
      </c>
    </row>
    <row r="3296" spans="1:20" ht="15" hidden="1" customHeight="1" x14ac:dyDescent="0.2">
      <c r="A3296" s="10" t="e">
        <f>INDEX(REFERENCE!$B$2:$J$2,1,'EXAMPLE OF CHOICE CARDS'!J3296)</f>
        <v>#REF!</v>
      </c>
      <c r="B3296" s="5">
        <f>INDEX('DCM CARDS LOOKUP - HIDDEN'!$O$4:$AE$8890,MATCH(O3296,'DCM CARDS LOOKUP - HIDDEN'!$N$4:$N$8890,0),$J3296)</f>
        <v>0</v>
      </c>
      <c r="C3296" s="5">
        <f>INDEX('DCM CARDS LOOKUP - HIDDEN'!$O$4:$AE$8890,MATCH(P3296,'DCM CARDS LOOKUP - HIDDEN'!$N$4:$N$8890,0),$J3296)</f>
        <v>0</v>
      </c>
      <c r="D3296" s="5">
        <f>INDEX('DCM CARDS LOOKUP - HIDDEN'!$O$4:$AE$8890,MATCH(Q3296,'DCM CARDS LOOKUP - HIDDEN'!$N$4:$N$8890,0),$J3296)</f>
        <v>0</v>
      </c>
      <c r="E3296" s="5">
        <f>INDEX('DCM CARDS LOOKUP - HIDDEN'!$O$4:$AE$8890,MATCH(R3296,'DCM CARDS LOOKUP - HIDDEN'!$N$4:$N$8890,0),$J3296)</f>
        <v>0</v>
      </c>
      <c r="F3296" s="5">
        <f>INDEX('DCM CARDS LOOKUP - HIDDEN'!$O$4:$AE$8890,MATCH(S3296,'DCM CARDS LOOKUP - HIDDEN'!$N$4:$N$8890,0),$J3296)</f>
        <v>0</v>
      </c>
      <c r="G3296" s="31"/>
      <c r="H3296" s="35"/>
      <c r="J3296" s="4">
        <v>14</v>
      </c>
      <c r="O3296">
        <f>L3283*10000+M3283*100+B3281</f>
        <v>111501</v>
      </c>
      <c r="P3296">
        <f>L3283*10000+M3283*100+C3281</f>
        <v>111502</v>
      </c>
      <c r="Q3296">
        <f>L3283*10000+M3283*100+D3281</f>
        <v>111503</v>
      </c>
      <c r="R3296">
        <f>L3283*10000+M3283*100+E3261</f>
        <v>111504</v>
      </c>
      <c r="S3296">
        <f>L3283*10000+M3283*100+F3261</f>
        <v>111505</v>
      </c>
    </row>
    <row r="3297" spans="1:20" x14ac:dyDescent="0.2">
      <c r="A3297" s="2"/>
      <c r="B3297" s="5"/>
      <c r="C3297" s="5"/>
      <c r="D3297" s="5"/>
      <c r="E3297" s="5"/>
      <c r="F3297" s="5"/>
      <c r="G3297" s="5"/>
      <c r="H3297" s="5"/>
      <c r="J3297" s="13"/>
    </row>
    <row r="3298" spans="1:20" x14ac:dyDescent="0.2">
      <c r="A3298" s="6"/>
      <c r="B3298" s="7">
        <v>1</v>
      </c>
      <c r="C3298" s="7">
        <v>2</v>
      </c>
      <c r="D3298" s="7">
        <v>3</v>
      </c>
      <c r="E3298" s="7">
        <v>4</v>
      </c>
      <c r="F3298" s="7">
        <v>5</v>
      </c>
      <c r="G3298" s="7">
        <v>6</v>
      </c>
      <c r="H3298" s="7">
        <v>9</v>
      </c>
      <c r="J3298" s="13"/>
    </row>
    <row r="3301" spans="1:20" x14ac:dyDescent="0.2">
      <c r="A3301" s="1" t="str">
        <f>"Version "&amp;L3303&amp;"; Task"&amp;M3303</f>
        <v>Version 12; Task1</v>
      </c>
      <c r="B3301" s="4">
        <v>1</v>
      </c>
      <c r="C3301" s="4">
        <v>2</v>
      </c>
      <c r="D3301" s="4">
        <v>3</v>
      </c>
      <c r="E3301" s="4">
        <f>E3281</f>
        <v>4</v>
      </c>
      <c r="F3301" s="4">
        <f>F3281</f>
        <v>5</v>
      </c>
      <c r="G3301" s="4">
        <v>6</v>
      </c>
      <c r="J3301" s="13"/>
    </row>
    <row r="3302" spans="1:20" ht="15" customHeight="1" x14ac:dyDescent="0.2">
      <c r="A3302" s="11" t="s">
        <v>8</v>
      </c>
      <c r="B3302" s="12" t="s">
        <v>9</v>
      </c>
      <c r="C3302" s="12" t="s">
        <v>10</v>
      </c>
      <c r="D3302" s="12" t="s">
        <v>11</v>
      </c>
      <c r="E3302" s="20" t="s">
        <v>21</v>
      </c>
      <c r="F3302" s="20" t="s">
        <v>22</v>
      </c>
      <c r="G3302" s="20"/>
      <c r="H3302" s="34" t="s">
        <v>15</v>
      </c>
      <c r="J3302" s="13"/>
      <c r="L3302" t="s">
        <v>12</v>
      </c>
      <c r="M3302" t="s">
        <v>1</v>
      </c>
    </row>
    <row r="3303" spans="1:20" x14ac:dyDescent="0.2">
      <c r="A3303" s="10" t="str">
        <f>INDEX(REFERENCE!$B$2:$J$2,1,'EXAMPLE OF CHOICE CARDS'!J3303)</f>
        <v>Type</v>
      </c>
      <c r="B3303" s="5" t="str">
        <f>INDEX('DCM CARDS LOOKUP - HIDDEN'!$O$4:$AE$8890,MATCH(O3303,'DCM CARDS LOOKUP - HIDDEN'!$N$4:$N$8890,0),$J3303)</f>
        <v>Pads</v>
      </c>
      <c r="C3303" s="5" t="str">
        <f>INDEX('DCM CARDS LOOKUP - HIDDEN'!$O$4:$AE$8890,MATCH(P3303,'DCM CARDS LOOKUP - HIDDEN'!$N$4:$N$8890,0),$J3303)</f>
        <v>Topicals</v>
      </c>
      <c r="D3303" s="5" t="str">
        <f>INDEX('DCM CARDS LOOKUP - HIDDEN'!$O$4:$AE$8890,MATCH(Q3303,'DCM CARDS LOOKUP - HIDDEN'!$N$4:$N$8890,0),$J3303)</f>
        <v>Topicals</v>
      </c>
      <c r="E3303" s="5" t="str">
        <f>INDEX('DCM CARDS LOOKUP - HIDDEN'!$O$4:$AE$8890,MATCH(R3303,'DCM CARDS LOOKUP - HIDDEN'!$N$4:$N$8890,0),$J3303)</f>
        <v>Topicals</v>
      </c>
      <c r="F3303" s="5" t="str">
        <f>INDEX('DCM CARDS LOOKUP - HIDDEN'!$O$4:$AE$8890,MATCH(S3303,'DCM CARDS LOOKUP - HIDDEN'!$N$4:$N$8890,0),$J3303)</f>
        <v>Pads</v>
      </c>
      <c r="G3303" s="5" t="str">
        <f>INDEX('DCM CARDS LOOKUP - HIDDEN'!$O$4:$AE$8890,MATCH(T3303,'DCM CARDS LOOKUP - HIDDEN'!$N$4:$N$8890,0),$J3303)</f>
        <v>Pads</v>
      </c>
      <c r="H3303" s="35"/>
      <c r="J3303" s="4">
        <v>1</v>
      </c>
      <c r="L3303">
        <f>IF(M3283=15,L3283+1,L3283)</f>
        <v>12</v>
      </c>
      <c r="M3303">
        <f>IF(M3283&lt;15,M3283+1,1)</f>
        <v>1</v>
      </c>
      <c r="O3303">
        <f>L3303*10000+M3303*100+B3301</f>
        <v>120101</v>
      </c>
      <c r="P3303">
        <f>L3303*10000+M3303*100+C3301</f>
        <v>120102</v>
      </c>
      <c r="Q3303">
        <f>L3303*10000+M3303*100+D3301</f>
        <v>120103</v>
      </c>
      <c r="R3303">
        <f>L3303*10000+M3303*100+E3281</f>
        <v>120104</v>
      </c>
      <c r="S3303">
        <f>L3303*10000+M3303*100+F3281</f>
        <v>120105</v>
      </c>
      <c r="T3303">
        <f>L3303*10000+M3303*100+G3281</f>
        <v>120106</v>
      </c>
    </row>
    <row r="3304" spans="1:20" x14ac:dyDescent="0.2">
      <c r="A3304" s="10" t="str">
        <f>INDEX(REFERENCE!$B$2:$J$2,1,'EXAMPLE OF CHOICE CARDS'!J3304)</f>
        <v>Brand</v>
      </c>
      <c r="B3304" s="5" t="str">
        <f>INDEX('DCM CARDS LOOKUP - HIDDEN'!$O$4:$AE$8890,MATCH(O3304,'DCM CARDS LOOKUP - HIDDEN'!$N$4:$N$8890,0),$J3304)</f>
        <v>Amazon Basic Care</v>
      </c>
      <c r="C3304" s="5" t="str">
        <f>INDEX('DCM CARDS LOOKUP - HIDDEN'!$O$4:$AE$8890,MATCH(P3304,'DCM CARDS LOOKUP - HIDDEN'!$N$4:$N$8890,0),$J3304)</f>
        <v>Store Brand</v>
      </c>
      <c r="D3304" s="5" t="str">
        <f>INDEX('DCM CARDS LOOKUP - HIDDEN'!$O$4:$AE$8890,MATCH(Q3304,'DCM CARDS LOOKUP - HIDDEN'!$N$4:$N$8890,0),$J3304)</f>
        <v>Motrin</v>
      </c>
      <c r="E3304" s="5" t="str">
        <f>INDEX('DCM CARDS LOOKUP - HIDDEN'!$O$4:$AE$8890,MATCH(R3304,'DCM CARDS LOOKUP - HIDDEN'!$N$4:$N$8890,0),$J3304)</f>
        <v>Arnicare</v>
      </c>
      <c r="F3304" s="5" t="str">
        <f>INDEX('DCM CARDS LOOKUP - HIDDEN'!$O$4:$AE$8890,MATCH(S3304,'DCM CARDS LOOKUP - HIDDEN'!$N$4:$N$8890,0),$J3304)</f>
        <v>Walgreens</v>
      </c>
      <c r="G3304" s="5" t="str">
        <f>INDEX('DCM CARDS LOOKUP - HIDDEN'!$O$4:$AE$8890,MATCH(T3304,'DCM CARDS LOOKUP - HIDDEN'!$N$4:$N$8890,0),$J3304)</f>
        <v>Icy Hot</v>
      </c>
      <c r="H3304" s="35"/>
      <c r="J3304" s="4">
        <v>2</v>
      </c>
      <c r="O3304">
        <f>L3303*10000+M3303*100+B3301</f>
        <v>120101</v>
      </c>
      <c r="P3304">
        <f>L3303*10000+M3303*100+C3301</f>
        <v>120102</v>
      </c>
      <c r="Q3304">
        <f>L3303*10000+M3303*100+D3301</f>
        <v>120103</v>
      </c>
      <c r="R3304">
        <f>L3303*10000+M3303*100+E3281</f>
        <v>120104</v>
      </c>
      <c r="S3304">
        <f>L3303*10000+M3303*100+F3281</f>
        <v>120105</v>
      </c>
      <c r="T3304">
        <f>L3303*10000+M3303*100+G3281</f>
        <v>120106</v>
      </c>
    </row>
    <row r="3305" spans="1:20" x14ac:dyDescent="0.2">
      <c r="A3305" s="10" t="str">
        <f>INDEX(REFERENCE!$B$2:$J$2,1,'EXAMPLE OF CHOICE CARDS'!J3305)</f>
        <v>Sensation</v>
      </c>
      <c r="B3305" s="5" t="str">
        <f>INDEX('DCM CARDS LOOKUP - HIDDEN'!$O$4:$AE$8890,MATCH(O3305,'DCM CARDS LOOKUP - HIDDEN'!$N$4:$N$8890,0),$J3305)</f>
        <v>Both hot and cold sensation</v>
      </c>
      <c r="C3305" s="5" t="str">
        <f>INDEX('DCM CARDS LOOKUP - HIDDEN'!$O$4:$AE$8890,MATCH(P3305,'DCM CARDS LOOKUP - HIDDEN'!$N$4:$N$8890,0),$J3305)</f>
        <v>Both hot and cold sensation</v>
      </c>
      <c r="D3305" s="5" t="str">
        <f>INDEX('DCM CARDS LOOKUP - HIDDEN'!$O$4:$AE$8890,MATCH(Q3305,'DCM CARDS LOOKUP - HIDDEN'!$N$4:$N$8890,0),$J3305)</f>
        <v>Both hot and cold sensation</v>
      </c>
      <c r="E3305" s="5" t="str">
        <f>INDEX('DCM CARDS LOOKUP - HIDDEN'!$O$4:$AE$8890,MATCH(R3305,'DCM CARDS LOOKUP - HIDDEN'!$N$4:$N$8890,0),$J3305)</f>
        <v>Hot sensation</v>
      </c>
      <c r="F3305" s="5" t="str">
        <f>INDEX('DCM CARDS LOOKUP - HIDDEN'!$O$4:$AE$8890,MATCH(S3305,'DCM CARDS LOOKUP - HIDDEN'!$N$4:$N$8890,0),$J3305)</f>
        <v>Cold sensation</v>
      </c>
      <c r="G3305" s="5" t="str">
        <f>INDEX('DCM CARDS LOOKUP - HIDDEN'!$O$4:$AE$8890,MATCH(T3305,'DCM CARDS LOOKUP - HIDDEN'!$N$4:$N$8890,0),$J3305)</f>
        <v>Lidocaine/numbing sensation</v>
      </c>
      <c r="H3305" s="35"/>
      <c r="J3305" s="4">
        <v>3</v>
      </c>
      <c r="O3305">
        <f>L3303*10000+M3303*100+B3301</f>
        <v>120101</v>
      </c>
      <c r="P3305">
        <f>L3303*10000+M3303*100+C3301</f>
        <v>120102</v>
      </c>
      <c r="Q3305">
        <f>L3303*10000+M3303*100+D3301</f>
        <v>120103</v>
      </c>
      <c r="R3305">
        <f>L3303*10000+M3303*100+E3281</f>
        <v>120104</v>
      </c>
      <c r="S3305">
        <f>L3303*10000+M3303*100+F3281</f>
        <v>120105</v>
      </c>
      <c r="T3305">
        <f>L3303*10000+M3303*100+G3281</f>
        <v>120106</v>
      </c>
    </row>
    <row r="3306" spans="1:20" x14ac:dyDescent="0.2">
      <c r="A3306" s="10" t="str">
        <f>INDEX(REFERENCE!$B$2:$J$2,1,'EXAMPLE OF CHOICE CARDS'!J3306)</f>
        <v>Treatment Area</v>
      </c>
      <c r="B3306" s="5" t="str">
        <f>INDEX('DCM CARDS LOOKUP - HIDDEN'!$O$4:$AE$8890,MATCH(O3306,'DCM CARDS LOOKUP - HIDDEN'!$N$4:$N$8890,0),$J3306)</f>
        <v>Back</v>
      </c>
      <c r="C3306" s="5" t="str">
        <f>INDEX('DCM CARDS LOOKUP - HIDDEN'!$O$4:$AE$8890,MATCH(P3306,'DCM CARDS LOOKUP - HIDDEN'!$N$4:$N$8890,0),$J3306)</f>
        <v>-</v>
      </c>
      <c r="D3306" s="5" t="str">
        <f>INDEX('DCM CARDS LOOKUP - HIDDEN'!$O$4:$AE$8890,MATCH(Q3306,'DCM CARDS LOOKUP - HIDDEN'!$N$4:$N$8890,0),$J3306)</f>
        <v>-</v>
      </c>
      <c r="E3306" s="5" t="str">
        <f>INDEX('DCM CARDS LOOKUP - HIDDEN'!$O$4:$AE$8890,MATCH(R3306,'DCM CARDS LOOKUP - HIDDEN'!$N$4:$N$8890,0),$J3306)</f>
        <v>-</v>
      </c>
      <c r="F3306" s="5" t="str">
        <f>INDEX('DCM CARDS LOOKUP - HIDDEN'!$O$4:$AE$8890,MATCH(S3306,'DCM CARDS LOOKUP - HIDDEN'!$N$4:$N$8890,0),$J3306)</f>
        <v>Neck</v>
      </c>
      <c r="G3306" s="5" t="str">
        <f>INDEX('DCM CARDS LOOKUP - HIDDEN'!$O$4:$AE$8890,MATCH(T3306,'DCM CARDS LOOKUP - HIDDEN'!$N$4:$N$8890,0),$J3306)</f>
        <v>Shoulder</v>
      </c>
      <c r="H3306" s="35"/>
      <c r="J3306" s="4">
        <v>4</v>
      </c>
      <c r="O3306">
        <f>L3303*10000+M3303*100+B3301</f>
        <v>120101</v>
      </c>
      <c r="P3306">
        <f>L3303*10000+M3303*100+C3301</f>
        <v>120102</v>
      </c>
      <c r="Q3306">
        <f>L3303*10000+M3303*100+D3301</f>
        <v>120103</v>
      </c>
      <c r="R3306">
        <f>L3303*10000+M3303*100+E3281</f>
        <v>120104</v>
      </c>
      <c r="S3306">
        <f>L3303*10000+M3303*100+F3281</f>
        <v>120105</v>
      </c>
      <c r="T3306">
        <f>L3303*10000+M3303*100+G3281</f>
        <v>120106</v>
      </c>
    </row>
    <row r="3307" spans="1:20" x14ac:dyDescent="0.2">
      <c r="A3307" s="10" t="str">
        <f>INDEX(REFERENCE!$B$2:$J$2,1,'EXAMPLE OF CHOICE CARDS'!J3307)</f>
        <v>Format</v>
      </c>
      <c r="B3307" s="5" t="str">
        <f>INDEX('DCM CARDS LOOKUP - HIDDEN'!$O$4:$AE$8890,MATCH(O3307,'DCM CARDS LOOKUP - HIDDEN'!$N$4:$N$8890,0),$J3307)</f>
        <v>Single use pads/patches</v>
      </c>
      <c r="C3307" s="5" t="str">
        <f>INDEX('DCM CARDS LOOKUP - HIDDEN'!$O$4:$AE$8890,MATCH(P3307,'DCM CARDS LOOKUP - HIDDEN'!$N$4:$N$8890,0),$J3307)</f>
        <v>Roll-on</v>
      </c>
      <c r="D3307" s="5" t="str">
        <f>INDEX('DCM CARDS LOOKUP - HIDDEN'!$O$4:$AE$8890,MATCH(Q3307,'DCM CARDS LOOKUP - HIDDEN'!$N$4:$N$8890,0),$J3307)</f>
        <v>Roll-on</v>
      </c>
      <c r="E3307" s="5" t="str">
        <f>INDEX('DCM CARDS LOOKUP - HIDDEN'!$O$4:$AE$8890,MATCH(R3307,'DCM CARDS LOOKUP - HIDDEN'!$N$4:$N$8890,0),$J3307)</f>
        <v>Spray</v>
      </c>
      <c r="F3307" s="5" t="str">
        <f>INDEX('DCM CARDS LOOKUP - HIDDEN'!$O$4:$AE$8890,MATCH(S3307,'DCM CARDS LOOKUP - HIDDEN'!$N$4:$N$8890,0),$J3307)</f>
        <v>Single use pads/patches</v>
      </c>
      <c r="G3307" s="5" t="str">
        <f>INDEX('DCM CARDS LOOKUP - HIDDEN'!$O$4:$AE$8890,MATCH(T3307,'DCM CARDS LOOKUP - HIDDEN'!$N$4:$N$8890,0),$J3307)</f>
        <v>Single use pads/patches</v>
      </c>
      <c r="H3307" s="35"/>
      <c r="J3307" s="4">
        <v>5</v>
      </c>
      <c r="O3307">
        <f>L3303*10000+M3303*100+B3301</f>
        <v>120101</v>
      </c>
      <c r="P3307">
        <f>L3303*10000+M3303*100+C3301</f>
        <v>120102</v>
      </c>
      <c r="Q3307">
        <f>L3303*10000+M3303*100+D3301</f>
        <v>120103</v>
      </c>
      <c r="R3307">
        <f>L3303*10000+M3303*100+E3281</f>
        <v>120104</v>
      </c>
      <c r="S3307">
        <f>L3303*10000+M3303*100+F3281</f>
        <v>120105</v>
      </c>
      <c r="T3307">
        <f>L3303*10000+M3303*100+G3281</f>
        <v>120106</v>
      </c>
    </row>
    <row r="3308" spans="1:20" x14ac:dyDescent="0.2">
      <c r="A3308" s="10" t="str">
        <f>INDEX(REFERENCE!$B$2:$J$2,1,'EXAMPLE OF CHOICE CARDS'!J3308)</f>
        <v>Count</v>
      </c>
      <c r="B3308" s="5" t="str">
        <f>INDEX('DCM CARDS LOOKUP - HIDDEN'!$O$4:$AE$8890,MATCH(O3308,'DCM CARDS LOOKUP - HIDDEN'!$N$4:$N$8890,0),$J3308)</f>
        <v>4 count</v>
      </c>
      <c r="C3308" s="5" t="str">
        <f>INDEX('DCM CARDS LOOKUP - HIDDEN'!$O$4:$AE$8890,MATCH(P3308,'DCM CARDS LOOKUP - HIDDEN'!$N$4:$N$8890,0),$J3308)</f>
        <v>2.5 oz</v>
      </c>
      <c r="D3308" s="5" t="str">
        <f>INDEX('DCM CARDS LOOKUP - HIDDEN'!$O$4:$AE$8890,MATCH(Q3308,'DCM CARDS LOOKUP - HIDDEN'!$N$4:$N$8890,0),$J3308)</f>
        <v>3.5 oz</v>
      </c>
      <c r="E3308" s="5" t="str">
        <f>INDEX('DCM CARDS LOOKUP - HIDDEN'!$O$4:$AE$8890,MATCH(R3308,'DCM CARDS LOOKUP - HIDDEN'!$N$4:$N$8890,0),$J3308)</f>
        <v>3.5 oz</v>
      </c>
      <c r="F3308" s="5" t="str">
        <f>INDEX('DCM CARDS LOOKUP - HIDDEN'!$O$4:$AE$8890,MATCH(S3308,'DCM CARDS LOOKUP - HIDDEN'!$N$4:$N$8890,0),$J3308)</f>
        <v>2 count</v>
      </c>
      <c r="G3308" s="5" t="str">
        <f>INDEX('DCM CARDS LOOKUP - HIDDEN'!$O$4:$AE$8890,MATCH(T3308,'DCM CARDS LOOKUP - HIDDEN'!$N$4:$N$8890,0),$J3308)</f>
        <v>3 count</v>
      </c>
      <c r="H3308" s="35"/>
      <c r="J3308" s="4">
        <v>6</v>
      </c>
      <c r="O3308">
        <f>L3303*10000+M3303*100+B3301</f>
        <v>120101</v>
      </c>
      <c r="P3308">
        <f>L3303*10000+M3303*100+C3301</f>
        <v>120102</v>
      </c>
      <c r="Q3308">
        <f>L3303*10000+M3303*100+D3301</f>
        <v>120103</v>
      </c>
      <c r="R3308">
        <f>L3303*10000+M3303*100+E3281</f>
        <v>120104</v>
      </c>
      <c r="S3308">
        <f>L3303*10000+M3303*100+F3281</f>
        <v>120105</v>
      </c>
      <c r="T3308">
        <f>L3303*10000+M3303*100+G3281</f>
        <v>120106</v>
      </c>
    </row>
    <row r="3309" spans="1:20" ht="15" customHeight="1" x14ac:dyDescent="0.2">
      <c r="A3309" s="10" t="str">
        <f>INDEX(REFERENCE!$B$2:$J$2,1,'EXAMPLE OF CHOICE CARDS'!J3309)</f>
        <v>Price</v>
      </c>
      <c r="B3309" s="29">
        <f>INDEX('DCM CARDS LOOKUP - HIDDEN'!$O$4:$AE$8890,MATCH(O3309,'DCM CARDS LOOKUP - HIDDEN'!$N$4:$N$8890,0),$J3309)</f>
        <v>7.99</v>
      </c>
      <c r="C3309" s="29">
        <f>INDEX('DCM CARDS LOOKUP - HIDDEN'!$O$4:$AE$8890,MATCH(P3309,'DCM CARDS LOOKUP - HIDDEN'!$N$4:$N$8890,0),$J3309)</f>
        <v>13.2</v>
      </c>
      <c r="D3309" s="29">
        <f>INDEX('DCM CARDS LOOKUP - HIDDEN'!$O$4:$AE$8890,MATCH(Q3309,'DCM CARDS LOOKUP - HIDDEN'!$N$4:$N$8890,0),$J3309)</f>
        <v>20.5</v>
      </c>
      <c r="E3309" s="29">
        <f>INDEX('DCM CARDS LOOKUP - HIDDEN'!$O$4:$AE$8890,MATCH(R3309,'DCM CARDS LOOKUP - HIDDEN'!$N$4:$N$8890,0),$J3309)</f>
        <v>11.87</v>
      </c>
      <c r="F3309" s="29">
        <f>INDEX('DCM CARDS LOOKUP - HIDDEN'!$O$4:$AE$8890,MATCH(S3309,'DCM CARDS LOOKUP - HIDDEN'!$N$4:$N$8890,0),$J3309)</f>
        <v>6.59</v>
      </c>
      <c r="G3309" s="29">
        <f>INDEX('DCM CARDS LOOKUP - HIDDEN'!$O$4:$AE$8890,MATCH(T3309,'DCM CARDS LOOKUP - HIDDEN'!$N$4:$N$8890,0),$J3309)</f>
        <v>23.74</v>
      </c>
      <c r="H3309" s="35"/>
      <c r="J3309" s="4">
        <v>7</v>
      </c>
      <c r="O3309">
        <f>L3303*10000+M3303*100+B3301</f>
        <v>120101</v>
      </c>
      <c r="P3309">
        <f>L3303*10000+M3303*100+C3301</f>
        <v>120102</v>
      </c>
      <c r="Q3309">
        <f>L3303*10000+M3303*100+D3301</f>
        <v>120103</v>
      </c>
      <c r="R3309">
        <f>L3303*10000+M3303*100+E3281</f>
        <v>120104</v>
      </c>
      <c r="S3309">
        <f>L3303*10000+M3303*100+F3281</f>
        <v>120105</v>
      </c>
      <c r="T3309">
        <f>L3303*10000+M3303*100+G3281</f>
        <v>120106</v>
      </c>
    </row>
    <row r="3310" spans="1:20" ht="15" customHeight="1" x14ac:dyDescent="0.2">
      <c r="A3310" s="10" t="str">
        <f>INDEX(REFERENCE!$B$2:$J$2,1,'EXAMPLE OF CHOICE CARDS'!J3310)</f>
        <v>Review Rating</v>
      </c>
      <c r="B3310" s="5" t="str">
        <f>INDEX('DCM CARDS LOOKUP - HIDDEN'!$O$4:$AE$8890,MATCH(O3310,'DCM CARDS LOOKUP - HIDDEN'!$N$4:$N$8890,0),$J3310)</f>
        <v>4.8 stars</v>
      </c>
      <c r="C3310" s="5" t="str">
        <f>INDEX('DCM CARDS LOOKUP - HIDDEN'!$O$4:$AE$8890,MATCH(P3310,'DCM CARDS LOOKUP - HIDDEN'!$N$4:$N$8890,0),$J3310)</f>
        <v>4.6 stars</v>
      </c>
      <c r="D3310" s="5" t="str">
        <f>INDEX('DCM CARDS LOOKUP - HIDDEN'!$O$4:$AE$8890,MATCH(Q3310,'DCM CARDS LOOKUP - HIDDEN'!$N$4:$N$8890,0),$J3310)</f>
        <v>4.5 stars</v>
      </c>
      <c r="E3310" s="5" t="str">
        <f>INDEX('DCM CARDS LOOKUP - HIDDEN'!$O$4:$AE$8890,MATCH(R3310,'DCM CARDS LOOKUP - HIDDEN'!$N$4:$N$8890,0),$J3310)</f>
        <v>4.8 stars</v>
      </c>
      <c r="F3310" s="5" t="str">
        <f>INDEX('DCM CARDS LOOKUP - HIDDEN'!$O$4:$AE$8890,MATCH(S3310,'DCM CARDS LOOKUP - HIDDEN'!$N$4:$N$8890,0),$J3310)</f>
        <v>4.6 stars</v>
      </c>
      <c r="G3310" s="5" t="str">
        <f>INDEX('DCM CARDS LOOKUP - HIDDEN'!$O$4:$AE$8890,MATCH(T3310,'DCM CARDS LOOKUP - HIDDEN'!$N$4:$N$8890,0),$J3310)</f>
        <v>4.5 stars</v>
      </c>
      <c r="H3310" s="35"/>
      <c r="J3310" s="4">
        <v>8</v>
      </c>
      <c r="O3310">
        <f>L3303*10000+M3303*100+B3301</f>
        <v>120101</v>
      </c>
      <c r="P3310">
        <f>L3303*10000+M3303*100+C3301</f>
        <v>120102</v>
      </c>
      <c r="Q3310">
        <f>L3303*10000+M3303*100+D3301</f>
        <v>120103</v>
      </c>
      <c r="R3310">
        <f>L3303*10000+M3303*100+E3281</f>
        <v>120104</v>
      </c>
      <c r="S3310">
        <f>L3303*10000+M3303*100+F3281</f>
        <v>120105</v>
      </c>
      <c r="T3310">
        <f>L3303*10000+M3303*100+G3281</f>
        <v>120106</v>
      </c>
    </row>
    <row r="3311" spans="1:20" ht="15" customHeight="1" x14ac:dyDescent="0.2">
      <c r="A3311" s="10" t="str">
        <f>INDEX(REFERENCE!$B$2:$J$2,1,'EXAMPLE OF CHOICE CARDS'!J3311)</f>
        <v>Number of Reviews</v>
      </c>
      <c r="B3311" s="30">
        <f>INDEX('DCM CARDS LOOKUP - HIDDEN'!$O$4:$AE$8890,MATCH(O3311,'DCM CARDS LOOKUP - HIDDEN'!$N$4:$N$8890,0),$J3311)</f>
        <v>1250</v>
      </c>
      <c r="C3311" s="30">
        <f>INDEX('DCM CARDS LOOKUP - HIDDEN'!$O$4:$AE$8890,MATCH(P3311,'DCM CARDS LOOKUP - HIDDEN'!$N$4:$N$8890,0),$J3311)</f>
        <v>4500</v>
      </c>
      <c r="D3311" s="30">
        <f>INDEX('DCM CARDS LOOKUP - HIDDEN'!$O$4:$AE$8890,MATCH(Q3311,'DCM CARDS LOOKUP - HIDDEN'!$N$4:$N$8890,0),$J3311)</f>
        <v>4500</v>
      </c>
      <c r="E3311" s="30">
        <f>INDEX('DCM CARDS LOOKUP - HIDDEN'!$O$4:$AE$8890,MATCH(R3311,'DCM CARDS LOOKUP - HIDDEN'!$N$4:$N$8890,0),$J3311)</f>
        <v>1250</v>
      </c>
      <c r="F3311" s="30">
        <f>INDEX('DCM CARDS LOOKUP - HIDDEN'!$O$4:$AE$8890,MATCH(S3311,'DCM CARDS LOOKUP - HIDDEN'!$N$4:$N$8890,0),$J3311)</f>
        <v>1250</v>
      </c>
      <c r="G3311" s="30">
        <f>INDEX('DCM CARDS LOOKUP - HIDDEN'!$O$4:$AE$8890,MATCH(T3311,'DCM CARDS LOOKUP - HIDDEN'!$N$4:$N$8890,0),$J3311)</f>
        <v>4500</v>
      </c>
      <c r="H3311" s="35"/>
      <c r="J3311" s="4">
        <v>9</v>
      </c>
      <c r="O3311">
        <f>L3303*10000+M3303*100+B3301</f>
        <v>120101</v>
      </c>
      <c r="P3311">
        <f>L3303*10000+M3303*100+C3301</f>
        <v>120102</v>
      </c>
      <c r="Q3311">
        <f>L3303*10000+M3303*100+D3301</f>
        <v>120103</v>
      </c>
      <c r="R3311">
        <f>L3303*10000+M3303*100+E3281</f>
        <v>120104</v>
      </c>
      <c r="S3311">
        <f>L3303*10000+M3303*100+F3281</f>
        <v>120105</v>
      </c>
      <c r="T3311">
        <f>L3303*10000+M3303*100+G3281</f>
        <v>120106</v>
      </c>
    </row>
    <row r="3312" spans="1:20" ht="15" hidden="1" customHeight="1" x14ac:dyDescent="0.2">
      <c r="A3312" s="10" t="e">
        <f>INDEX(REFERENCE!$B$2:$J$2,1,'EXAMPLE OF CHOICE CARDS'!J3312)</f>
        <v>#REF!</v>
      </c>
      <c r="B3312" s="5">
        <f>INDEX('DCM CARDS LOOKUP - HIDDEN'!$O$4:$AE$8890,MATCH(O3312,'DCM CARDS LOOKUP - HIDDEN'!$N$4:$N$8890,0),$J3312)</f>
        <v>0</v>
      </c>
      <c r="C3312" s="5">
        <f>INDEX('DCM CARDS LOOKUP - HIDDEN'!$O$4:$AE$8890,MATCH(P3312,'DCM CARDS LOOKUP - HIDDEN'!$N$4:$N$8890,0),$J3312)</f>
        <v>0</v>
      </c>
      <c r="D3312" s="5">
        <f>INDEX('DCM CARDS LOOKUP - HIDDEN'!$O$4:$AE$8890,MATCH(Q3312,'DCM CARDS LOOKUP - HIDDEN'!$N$4:$N$8890,0),$J3312)</f>
        <v>0</v>
      </c>
      <c r="E3312" s="5">
        <f>INDEX('DCM CARDS LOOKUP - HIDDEN'!$O$4:$AE$8890,MATCH(R3312,'DCM CARDS LOOKUP - HIDDEN'!$N$4:$N$8890,0),$J3312)</f>
        <v>0</v>
      </c>
      <c r="F3312" s="5">
        <f>INDEX('DCM CARDS LOOKUP - HIDDEN'!$O$4:$AE$8890,MATCH(S3312,'DCM CARDS LOOKUP - HIDDEN'!$N$4:$N$8890,0),$J3312)</f>
        <v>0</v>
      </c>
      <c r="G3312" s="31"/>
      <c r="H3312" s="35"/>
      <c r="J3312" s="4">
        <v>10</v>
      </c>
      <c r="O3312">
        <f>L3303*10000+M3303*100+B3301</f>
        <v>120101</v>
      </c>
      <c r="P3312">
        <f>L3303*10000+M3303*100+C3301</f>
        <v>120102</v>
      </c>
      <c r="Q3312">
        <f>L3303*10000+M3303*100+D3301</f>
        <v>120103</v>
      </c>
      <c r="R3312">
        <f>L3303*10000+M3303*100+E3281</f>
        <v>120104</v>
      </c>
      <c r="S3312">
        <f>L3303*10000+M3303*100+F3281</f>
        <v>120105</v>
      </c>
    </row>
    <row r="3313" spans="1:20" ht="15" hidden="1" customHeight="1" x14ac:dyDescent="0.2">
      <c r="A3313" s="10" t="e">
        <f>INDEX(REFERENCE!$B$2:$J$2,1,'EXAMPLE OF CHOICE CARDS'!J3313)</f>
        <v>#REF!</v>
      </c>
      <c r="B3313" s="5">
        <f>INDEX('DCM CARDS LOOKUP - HIDDEN'!$O$4:$AE$8890,MATCH(O3313,'DCM CARDS LOOKUP - HIDDEN'!$N$4:$N$8890,0),$J3313)</f>
        <v>0</v>
      </c>
      <c r="C3313" s="5">
        <f>INDEX('DCM CARDS LOOKUP - HIDDEN'!$O$4:$AE$8890,MATCH(P3313,'DCM CARDS LOOKUP - HIDDEN'!$N$4:$N$8890,0),$J3313)</f>
        <v>0</v>
      </c>
      <c r="D3313" s="5">
        <f>INDEX('DCM CARDS LOOKUP - HIDDEN'!$O$4:$AE$8890,MATCH(Q3313,'DCM CARDS LOOKUP - HIDDEN'!$N$4:$N$8890,0),$J3313)</f>
        <v>0</v>
      </c>
      <c r="E3313" s="5">
        <f>INDEX('DCM CARDS LOOKUP - HIDDEN'!$O$4:$AE$8890,MATCH(R3313,'DCM CARDS LOOKUP - HIDDEN'!$N$4:$N$8890,0),$J3313)</f>
        <v>0</v>
      </c>
      <c r="F3313" s="5">
        <f>INDEX('DCM CARDS LOOKUP - HIDDEN'!$O$4:$AE$8890,MATCH(S3313,'DCM CARDS LOOKUP - HIDDEN'!$N$4:$N$8890,0),$J3313)</f>
        <v>0</v>
      </c>
      <c r="G3313" s="31"/>
      <c r="H3313" s="35"/>
      <c r="J3313" s="4">
        <v>11</v>
      </c>
      <c r="O3313">
        <f>L3303*10000+M3303*100+B3301</f>
        <v>120101</v>
      </c>
      <c r="P3313">
        <f>L3303*10000+M3303*100+C3301</f>
        <v>120102</v>
      </c>
      <c r="Q3313">
        <f>L3303*10000+M3303*100+D3301</f>
        <v>120103</v>
      </c>
      <c r="R3313">
        <f>L3303*10000+M3303*100+E3281</f>
        <v>120104</v>
      </c>
      <c r="S3313">
        <f>L3303*10000+M3303*100+F3281</f>
        <v>120105</v>
      </c>
    </row>
    <row r="3314" spans="1:20" ht="15" hidden="1" customHeight="1" x14ac:dyDescent="0.2">
      <c r="A3314" s="10" t="e">
        <f>INDEX(REFERENCE!$B$2:$J$2,1,'EXAMPLE OF CHOICE CARDS'!J3314)</f>
        <v>#REF!</v>
      </c>
      <c r="B3314" s="5">
        <f>INDEX('DCM CARDS LOOKUP - HIDDEN'!$O$4:$AE$8890,MATCH(O3314,'DCM CARDS LOOKUP - HIDDEN'!$N$4:$N$8890,0),$J3314)</f>
        <v>0</v>
      </c>
      <c r="C3314" s="5">
        <f>INDEX('DCM CARDS LOOKUP - HIDDEN'!$O$4:$AE$8890,MATCH(P3314,'DCM CARDS LOOKUP - HIDDEN'!$N$4:$N$8890,0),$J3314)</f>
        <v>0</v>
      </c>
      <c r="D3314" s="5">
        <f>INDEX('DCM CARDS LOOKUP - HIDDEN'!$O$4:$AE$8890,MATCH(Q3314,'DCM CARDS LOOKUP - HIDDEN'!$N$4:$N$8890,0),$J3314)</f>
        <v>0</v>
      </c>
      <c r="E3314" s="5">
        <f>INDEX('DCM CARDS LOOKUP - HIDDEN'!$O$4:$AE$8890,MATCH(R3314,'DCM CARDS LOOKUP - HIDDEN'!$N$4:$N$8890,0),$J3314)</f>
        <v>0</v>
      </c>
      <c r="F3314" s="5">
        <f>INDEX('DCM CARDS LOOKUP - HIDDEN'!$O$4:$AE$8890,MATCH(S3314,'DCM CARDS LOOKUP - HIDDEN'!$N$4:$N$8890,0),$J3314)</f>
        <v>0</v>
      </c>
      <c r="G3314" s="31"/>
      <c r="H3314" s="35"/>
      <c r="J3314" s="4">
        <v>12</v>
      </c>
      <c r="O3314">
        <f>L3303*10000+M3303*100+B3301</f>
        <v>120101</v>
      </c>
      <c r="P3314">
        <f>L3303*10000+M3303*100+C3301</f>
        <v>120102</v>
      </c>
      <c r="Q3314">
        <f>L3303*10000+M3303*100+D3301</f>
        <v>120103</v>
      </c>
      <c r="R3314">
        <f>L3303*10000+M3303*100+E3281</f>
        <v>120104</v>
      </c>
      <c r="S3314">
        <f>L3303*10000+M3303*100+F3281</f>
        <v>120105</v>
      </c>
    </row>
    <row r="3315" spans="1:20" ht="15" hidden="1" customHeight="1" x14ac:dyDescent="0.2">
      <c r="A3315" s="10" t="e">
        <f>INDEX(REFERENCE!$B$2:$J$2,1,'EXAMPLE OF CHOICE CARDS'!J3315)</f>
        <v>#REF!</v>
      </c>
      <c r="B3315" s="5">
        <f>INDEX('DCM CARDS LOOKUP - HIDDEN'!$O$4:$AE$8890,MATCH(O3315,'DCM CARDS LOOKUP - HIDDEN'!$N$4:$N$8890,0),$J3315)</f>
        <v>0</v>
      </c>
      <c r="C3315" s="5">
        <f>INDEX('DCM CARDS LOOKUP - HIDDEN'!$O$4:$AE$8890,MATCH(P3315,'DCM CARDS LOOKUP - HIDDEN'!$N$4:$N$8890,0),$J3315)</f>
        <v>0</v>
      </c>
      <c r="D3315" s="5">
        <f>INDEX('DCM CARDS LOOKUP - HIDDEN'!$O$4:$AE$8890,MATCH(Q3315,'DCM CARDS LOOKUP - HIDDEN'!$N$4:$N$8890,0),$J3315)</f>
        <v>0</v>
      </c>
      <c r="E3315" s="5">
        <f>INDEX('DCM CARDS LOOKUP - HIDDEN'!$O$4:$AE$8890,MATCH(R3315,'DCM CARDS LOOKUP - HIDDEN'!$N$4:$N$8890,0),$J3315)</f>
        <v>0</v>
      </c>
      <c r="F3315" s="5">
        <f>INDEX('DCM CARDS LOOKUP - HIDDEN'!$O$4:$AE$8890,MATCH(S3315,'DCM CARDS LOOKUP - HIDDEN'!$N$4:$N$8890,0),$J3315)</f>
        <v>0</v>
      </c>
      <c r="G3315" s="31"/>
      <c r="H3315" s="35"/>
      <c r="J3315" s="4">
        <v>13</v>
      </c>
      <c r="O3315">
        <f>L3303*10000+M3303*100+B3301</f>
        <v>120101</v>
      </c>
      <c r="P3315">
        <f>L3303*10000+M3303*100+C3301</f>
        <v>120102</v>
      </c>
      <c r="Q3315">
        <f>L3303*10000+M3303*100+D3301</f>
        <v>120103</v>
      </c>
      <c r="R3315">
        <f>L3303*10000+M3303*100+E3281</f>
        <v>120104</v>
      </c>
      <c r="S3315">
        <f>L3303*10000+M3303*100+F3281</f>
        <v>120105</v>
      </c>
    </row>
    <row r="3316" spans="1:20" ht="15" hidden="1" customHeight="1" x14ac:dyDescent="0.2">
      <c r="A3316" s="10" t="e">
        <f>INDEX(REFERENCE!$B$2:$J$2,1,'EXAMPLE OF CHOICE CARDS'!J3316)</f>
        <v>#REF!</v>
      </c>
      <c r="B3316" s="5">
        <f>INDEX('DCM CARDS LOOKUP - HIDDEN'!$O$4:$AE$8890,MATCH(O3316,'DCM CARDS LOOKUP - HIDDEN'!$N$4:$N$8890,0),$J3316)</f>
        <v>0</v>
      </c>
      <c r="C3316" s="5">
        <f>INDEX('DCM CARDS LOOKUP - HIDDEN'!$O$4:$AE$8890,MATCH(P3316,'DCM CARDS LOOKUP - HIDDEN'!$N$4:$N$8890,0),$J3316)</f>
        <v>0</v>
      </c>
      <c r="D3316" s="5">
        <f>INDEX('DCM CARDS LOOKUP - HIDDEN'!$O$4:$AE$8890,MATCH(Q3316,'DCM CARDS LOOKUP - HIDDEN'!$N$4:$N$8890,0),$J3316)</f>
        <v>0</v>
      </c>
      <c r="E3316" s="5">
        <f>INDEX('DCM CARDS LOOKUP - HIDDEN'!$O$4:$AE$8890,MATCH(R3316,'DCM CARDS LOOKUP - HIDDEN'!$N$4:$N$8890,0),$J3316)</f>
        <v>0</v>
      </c>
      <c r="F3316" s="5">
        <f>INDEX('DCM CARDS LOOKUP - HIDDEN'!$O$4:$AE$8890,MATCH(S3316,'DCM CARDS LOOKUP - HIDDEN'!$N$4:$N$8890,0),$J3316)</f>
        <v>0</v>
      </c>
      <c r="G3316" s="31"/>
      <c r="H3316" s="35"/>
      <c r="J3316" s="4">
        <v>14</v>
      </c>
      <c r="O3316">
        <f>L3303*10000+M3303*100+B3301</f>
        <v>120101</v>
      </c>
      <c r="P3316">
        <f>L3303*10000+M3303*100+C3301</f>
        <v>120102</v>
      </c>
      <c r="Q3316">
        <f>L3303*10000+M3303*100+D3301</f>
        <v>120103</v>
      </c>
      <c r="R3316">
        <f>L3303*10000+M3303*100+E3281</f>
        <v>120104</v>
      </c>
      <c r="S3316">
        <f>L3303*10000+M3303*100+F3281</f>
        <v>120105</v>
      </c>
    </row>
    <row r="3317" spans="1:20" x14ac:dyDescent="0.2">
      <c r="A3317" s="2"/>
      <c r="B3317" s="5"/>
      <c r="C3317" s="5"/>
      <c r="D3317" s="5"/>
      <c r="E3317" s="5"/>
      <c r="F3317" s="5"/>
      <c r="G3317" s="5"/>
      <c r="H3317" s="5"/>
      <c r="J3317" s="13"/>
    </row>
    <row r="3318" spans="1:20" x14ac:dyDescent="0.2">
      <c r="A3318" s="6"/>
      <c r="B3318" s="7">
        <v>1</v>
      </c>
      <c r="C3318" s="7">
        <v>2</v>
      </c>
      <c r="D3318" s="7">
        <v>3</v>
      </c>
      <c r="E3318" s="7">
        <v>4</v>
      </c>
      <c r="F3318" s="7">
        <v>5</v>
      </c>
      <c r="G3318" s="7">
        <v>6</v>
      </c>
      <c r="H3318" s="7">
        <v>9</v>
      </c>
      <c r="J3318" s="13"/>
    </row>
    <row r="3321" spans="1:20" x14ac:dyDescent="0.2">
      <c r="A3321" s="1" t="str">
        <f>"Version "&amp;L3323&amp;"; Task"&amp;M3323</f>
        <v>Version 12; Task2</v>
      </c>
      <c r="B3321" s="4">
        <v>1</v>
      </c>
      <c r="C3321" s="4">
        <v>2</v>
      </c>
      <c r="D3321" s="4">
        <v>3</v>
      </c>
      <c r="E3321" s="4">
        <f>E3301</f>
        <v>4</v>
      </c>
      <c r="F3321" s="4">
        <f>F3301</f>
        <v>5</v>
      </c>
      <c r="G3321" s="4">
        <v>6</v>
      </c>
      <c r="J3321" s="13"/>
    </row>
    <row r="3322" spans="1:20" ht="15" customHeight="1" x14ac:dyDescent="0.2">
      <c r="A3322" s="11" t="s">
        <v>8</v>
      </c>
      <c r="B3322" s="12" t="s">
        <v>9</v>
      </c>
      <c r="C3322" s="12" t="s">
        <v>10</v>
      </c>
      <c r="D3322" s="12" t="s">
        <v>11</v>
      </c>
      <c r="E3322" s="20" t="s">
        <v>21</v>
      </c>
      <c r="F3322" s="20" t="s">
        <v>22</v>
      </c>
      <c r="G3322" s="20"/>
      <c r="H3322" s="34" t="s">
        <v>15</v>
      </c>
      <c r="J3322" s="13"/>
      <c r="L3322" t="s">
        <v>12</v>
      </c>
      <c r="M3322" t="s">
        <v>1</v>
      </c>
    </row>
    <row r="3323" spans="1:20" x14ac:dyDescent="0.2">
      <c r="A3323" s="10" t="str">
        <f>INDEX(REFERENCE!$B$2:$J$2,1,'EXAMPLE OF CHOICE CARDS'!J3323)</f>
        <v>Type</v>
      </c>
      <c r="B3323" s="5" t="str">
        <f>INDEX('DCM CARDS LOOKUP - HIDDEN'!$O$4:$AE$8890,MATCH(O3323,'DCM CARDS LOOKUP - HIDDEN'!$N$4:$N$8890,0),$J3323)</f>
        <v>Topicals</v>
      </c>
      <c r="C3323" s="5" t="str">
        <f>INDEX('DCM CARDS LOOKUP - HIDDEN'!$O$4:$AE$8890,MATCH(P3323,'DCM CARDS LOOKUP - HIDDEN'!$N$4:$N$8890,0),$J3323)</f>
        <v>Topicals</v>
      </c>
      <c r="D3323" s="5" t="str">
        <f>INDEX('DCM CARDS LOOKUP - HIDDEN'!$O$4:$AE$8890,MATCH(Q3323,'DCM CARDS LOOKUP - HIDDEN'!$N$4:$N$8890,0),$J3323)</f>
        <v>Topicals</v>
      </c>
      <c r="E3323" s="5" t="str">
        <f>INDEX('DCM CARDS LOOKUP - HIDDEN'!$O$4:$AE$8890,MATCH(R3323,'DCM CARDS LOOKUP - HIDDEN'!$N$4:$N$8890,0),$J3323)</f>
        <v>Pads</v>
      </c>
      <c r="F3323" s="5" t="str">
        <f>INDEX('DCM CARDS LOOKUP - HIDDEN'!$O$4:$AE$8890,MATCH(S3323,'DCM CARDS LOOKUP - HIDDEN'!$N$4:$N$8890,0),$J3323)</f>
        <v>Pads</v>
      </c>
      <c r="G3323" s="5" t="str">
        <f>INDEX('DCM CARDS LOOKUP - HIDDEN'!$O$4:$AE$8890,MATCH(T3323,'DCM CARDS LOOKUP - HIDDEN'!$N$4:$N$8890,0),$J3323)</f>
        <v>Pads</v>
      </c>
      <c r="H3323" s="35"/>
      <c r="J3323" s="4">
        <v>1</v>
      </c>
      <c r="L3323">
        <f>IF(M3303=15,L3303+1,L3303)</f>
        <v>12</v>
      </c>
      <c r="M3323">
        <f>IF(M3303&lt;15,M3303+1,1)</f>
        <v>2</v>
      </c>
      <c r="O3323">
        <f>L3323*10000+M3323*100+B3321</f>
        <v>120201</v>
      </c>
      <c r="P3323">
        <f>L3323*10000+M3323*100+C3321</f>
        <v>120202</v>
      </c>
      <c r="Q3323">
        <f>L3323*10000+M3323*100+D3321</f>
        <v>120203</v>
      </c>
      <c r="R3323">
        <f>L3323*10000+M3323*100+E3301</f>
        <v>120204</v>
      </c>
      <c r="S3323">
        <f>L3323*10000+M3323*100+F3301</f>
        <v>120205</v>
      </c>
      <c r="T3323">
        <f>L3323*10000+M3323*100+G3301</f>
        <v>120206</v>
      </c>
    </row>
    <row r="3324" spans="1:20" x14ac:dyDescent="0.2">
      <c r="A3324" s="10" t="str">
        <f>INDEX(REFERENCE!$B$2:$J$2,1,'EXAMPLE OF CHOICE CARDS'!J3324)</f>
        <v>Brand</v>
      </c>
      <c r="B3324" s="5" t="str">
        <f>INDEX('DCM CARDS LOOKUP - HIDDEN'!$O$4:$AE$8890,MATCH(O3324,'DCM CARDS LOOKUP - HIDDEN'!$N$4:$N$8890,0),$J3324)</f>
        <v>Salonpas</v>
      </c>
      <c r="C3324" s="5" t="str">
        <f>INDEX('DCM CARDS LOOKUP - HIDDEN'!$O$4:$AE$8890,MATCH(P3324,'DCM CARDS LOOKUP - HIDDEN'!$N$4:$N$8890,0),$J3324)</f>
        <v xml:space="preserve">Biofreeze  </v>
      </c>
      <c r="D3324" s="5" t="str">
        <f>INDEX('DCM CARDS LOOKUP - HIDDEN'!$O$4:$AE$8890,MATCH(Q3324,'DCM CARDS LOOKUP - HIDDEN'!$N$4:$N$8890,0),$J3324)</f>
        <v>Bengay</v>
      </c>
      <c r="E3324" s="5" t="str">
        <f>INDEX('DCM CARDS LOOKUP - HIDDEN'!$O$4:$AE$8890,MATCH(R3324,'DCM CARDS LOOKUP - HIDDEN'!$N$4:$N$8890,0),$J3324)</f>
        <v>Up &amp; Up</v>
      </c>
      <c r="F3324" s="5" t="str">
        <f>INDEX('DCM CARDS LOOKUP - HIDDEN'!$O$4:$AE$8890,MATCH(S3324,'DCM CARDS LOOKUP - HIDDEN'!$N$4:$N$8890,0),$J3324)</f>
        <v>Thermacare</v>
      </c>
      <c r="G3324" s="5" t="str">
        <f>INDEX('DCM CARDS LOOKUP - HIDDEN'!$O$4:$AE$8890,MATCH(T3324,'DCM CARDS LOOKUP - HIDDEN'!$N$4:$N$8890,0),$J3324)</f>
        <v>Aspercreme</v>
      </c>
      <c r="H3324" s="35"/>
      <c r="J3324" s="4">
        <v>2</v>
      </c>
      <c r="O3324">
        <f>L3323*10000+M3323*100+B3321</f>
        <v>120201</v>
      </c>
      <c r="P3324">
        <f>L3323*10000+M3323*100+C3321</f>
        <v>120202</v>
      </c>
      <c r="Q3324">
        <f>L3323*10000+M3323*100+D3321</f>
        <v>120203</v>
      </c>
      <c r="R3324">
        <f>L3323*10000+M3323*100+E3301</f>
        <v>120204</v>
      </c>
      <c r="S3324">
        <f>L3323*10000+M3323*100+F3301</f>
        <v>120205</v>
      </c>
      <c r="T3324">
        <f>L3323*10000+M3323*100+G3301</f>
        <v>120206</v>
      </c>
    </row>
    <row r="3325" spans="1:20" ht="28.5" x14ac:dyDescent="0.2">
      <c r="A3325" s="10" t="str">
        <f>INDEX(REFERENCE!$B$2:$J$2,1,'EXAMPLE OF CHOICE CARDS'!J3325)</f>
        <v>Sensation</v>
      </c>
      <c r="B3325" s="5" t="str">
        <f>INDEX('DCM CARDS LOOKUP - HIDDEN'!$O$4:$AE$8890,MATCH(O3325,'DCM CARDS LOOKUP - HIDDEN'!$N$4:$N$8890,0),$J3325)</f>
        <v>Cold sensation</v>
      </c>
      <c r="C3325" s="5" t="str">
        <f>INDEX('DCM CARDS LOOKUP - HIDDEN'!$O$4:$AE$8890,MATCH(P3325,'DCM CARDS LOOKUP - HIDDEN'!$N$4:$N$8890,0),$J3325)</f>
        <v>Lidocaine/numbing sensation</v>
      </c>
      <c r="D3325" s="5" t="str">
        <f>INDEX('DCM CARDS LOOKUP - HIDDEN'!$O$4:$AE$8890,MATCH(Q3325,'DCM CARDS LOOKUP - HIDDEN'!$N$4:$N$8890,0),$J3325)</f>
        <v>Lidocaine/numbing sensation</v>
      </c>
      <c r="E3325" s="5" t="str">
        <f>INDEX('DCM CARDS LOOKUP - HIDDEN'!$O$4:$AE$8890,MATCH(R3325,'DCM CARDS LOOKUP - HIDDEN'!$N$4:$N$8890,0),$J3325)</f>
        <v>No sensation/drug free/for circulation</v>
      </c>
      <c r="F3325" s="5" t="str">
        <f>INDEX('DCM CARDS LOOKUP - HIDDEN'!$O$4:$AE$8890,MATCH(S3325,'DCM CARDS LOOKUP - HIDDEN'!$N$4:$N$8890,0),$J3325)</f>
        <v>Hot sensation</v>
      </c>
      <c r="G3325" s="5" t="str">
        <f>INDEX('DCM CARDS LOOKUP - HIDDEN'!$O$4:$AE$8890,MATCH(T3325,'DCM CARDS LOOKUP - HIDDEN'!$N$4:$N$8890,0),$J3325)</f>
        <v>Both hot and cold sensation</v>
      </c>
      <c r="H3325" s="35"/>
      <c r="J3325" s="4">
        <v>3</v>
      </c>
      <c r="O3325">
        <f>L3323*10000+M3323*100+B3321</f>
        <v>120201</v>
      </c>
      <c r="P3325">
        <f>L3323*10000+M3323*100+C3321</f>
        <v>120202</v>
      </c>
      <c r="Q3325">
        <f>L3323*10000+M3323*100+D3321</f>
        <v>120203</v>
      </c>
      <c r="R3325">
        <f>L3323*10000+M3323*100+E3301</f>
        <v>120204</v>
      </c>
      <c r="S3325">
        <f>L3323*10000+M3323*100+F3301</f>
        <v>120205</v>
      </c>
      <c r="T3325">
        <f>L3323*10000+M3323*100+G3301</f>
        <v>120206</v>
      </c>
    </row>
    <row r="3326" spans="1:20" x14ac:dyDescent="0.2">
      <c r="A3326" s="10" t="str">
        <f>INDEX(REFERENCE!$B$2:$J$2,1,'EXAMPLE OF CHOICE CARDS'!J3326)</f>
        <v>Treatment Area</v>
      </c>
      <c r="B3326" s="5" t="str">
        <f>INDEX('DCM CARDS LOOKUP - HIDDEN'!$O$4:$AE$8890,MATCH(O3326,'DCM CARDS LOOKUP - HIDDEN'!$N$4:$N$8890,0),$J3326)</f>
        <v>-</v>
      </c>
      <c r="C3326" s="5" t="str">
        <f>INDEX('DCM CARDS LOOKUP - HIDDEN'!$O$4:$AE$8890,MATCH(P3326,'DCM CARDS LOOKUP - HIDDEN'!$N$4:$N$8890,0),$J3326)</f>
        <v>-</v>
      </c>
      <c r="D3326" s="5" t="str">
        <f>INDEX('DCM CARDS LOOKUP - HIDDEN'!$O$4:$AE$8890,MATCH(Q3326,'DCM CARDS LOOKUP - HIDDEN'!$N$4:$N$8890,0),$J3326)</f>
        <v>-</v>
      </c>
      <c r="E3326" s="5" t="str">
        <f>INDEX('DCM CARDS LOOKUP - HIDDEN'!$O$4:$AE$8890,MATCH(R3326,'DCM CARDS LOOKUP - HIDDEN'!$N$4:$N$8890,0),$J3326)</f>
        <v>Chest</v>
      </c>
      <c r="F3326" s="5" t="str">
        <f>INDEX('DCM CARDS LOOKUP - HIDDEN'!$O$4:$AE$8890,MATCH(S3326,'DCM CARDS LOOKUP - HIDDEN'!$N$4:$N$8890,0),$J3326)</f>
        <v>Joint</v>
      </c>
      <c r="G3326" s="5" t="str">
        <f>INDEX('DCM CARDS LOOKUP - HIDDEN'!$O$4:$AE$8890,MATCH(T3326,'DCM CARDS LOOKUP - HIDDEN'!$N$4:$N$8890,0),$J3326)</f>
        <v>Back</v>
      </c>
      <c r="H3326" s="35"/>
      <c r="J3326" s="4">
        <v>4</v>
      </c>
      <c r="O3326">
        <f>L3323*10000+M3323*100+B3321</f>
        <v>120201</v>
      </c>
      <c r="P3326">
        <f>L3323*10000+M3323*100+C3321</f>
        <v>120202</v>
      </c>
      <c r="Q3326">
        <f>L3323*10000+M3323*100+D3321</f>
        <v>120203</v>
      </c>
      <c r="R3326">
        <f>L3323*10000+M3323*100+E3301</f>
        <v>120204</v>
      </c>
      <c r="S3326">
        <f>L3323*10000+M3323*100+F3301</f>
        <v>120205</v>
      </c>
      <c r="T3326">
        <f>L3323*10000+M3323*100+G3301</f>
        <v>120206</v>
      </c>
    </row>
    <row r="3327" spans="1:20" x14ac:dyDescent="0.2">
      <c r="A3327" s="10" t="str">
        <f>INDEX(REFERENCE!$B$2:$J$2,1,'EXAMPLE OF CHOICE CARDS'!J3327)</f>
        <v>Format</v>
      </c>
      <c r="B3327" s="5" t="str">
        <f>INDEX('DCM CARDS LOOKUP - HIDDEN'!$O$4:$AE$8890,MATCH(O3327,'DCM CARDS LOOKUP - HIDDEN'!$N$4:$N$8890,0),$J3327)</f>
        <v>Gel</v>
      </c>
      <c r="C3327" s="5" t="str">
        <f>INDEX('DCM CARDS LOOKUP - HIDDEN'!$O$4:$AE$8890,MATCH(P3327,'DCM CARDS LOOKUP - HIDDEN'!$N$4:$N$8890,0),$J3327)</f>
        <v>Cream</v>
      </c>
      <c r="D3327" s="5" t="str">
        <f>INDEX('DCM CARDS LOOKUP - HIDDEN'!$O$4:$AE$8890,MATCH(Q3327,'DCM CARDS LOOKUP - HIDDEN'!$N$4:$N$8890,0),$J3327)</f>
        <v>Liquid</v>
      </c>
      <c r="E3327" s="5" t="str">
        <f>INDEX('DCM CARDS LOOKUP - HIDDEN'!$O$4:$AE$8890,MATCH(R3327,'DCM CARDS LOOKUP - HIDDEN'!$N$4:$N$8890,0),$J3327)</f>
        <v>Single use pads/patches</v>
      </c>
      <c r="F3327" s="5" t="str">
        <f>INDEX('DCM CARDS LOOKUP - HIDDEN'!$O$4:$AE$8890,MATCH(S3327,'DCM CARDS LOOKUP - HIDDEN'!$N$4:$N$8890,0),$J3327)</f>
        <v>Single use pads/patches</v>
      </c>
      <c r="G3327" s="5" t="str">
        <f>INDEX('DCM CARDS LOOKUP - HIDDEN'!$O$4:$AE$8890,MATCH(T3327,'DCM CARDS LOOKUP - HIDDEN'!$N$4:$N$8890,0),$J3327)</f>
        <v>Single use pads/patches</v>
      </c>
      <c r="H3327" s="35"/>
      <c r="J3327" s="4">
        <v>5</v>
      </c>
      <c r="O3327">
        <f>L3323*10000+M3323*100+B3321</f>
        <v>120201</v>
      </c>
      <c r="P3327">
        <f>L3323*10000+M3323*100+C3321</f>
        <v>120202</v>
      </c>
      <c r="Q3327">
        <f>L3323*10000+M3323*100+D3321</f>
        <v>120203</v>
      </c>
      <c r="R3327">
        <f>L3323*10000+M3323*100+E3301</f>
        <v>120204</v>
      </c>
      <c r="S3327">
        <f>L3323*10000+M3323*100+F3301</f>
        <v>120205</v>
      </c>
      <c r="T3327">
        <f>L3323*10000+M3323*100+G3301</f>
        <v>120206</v>
      </c>
    </row>
    <row r="3328" spans="1:20" x14ac:dyDescent="0.2">
      <c r="A3328" s="10" t="str">
        <f>INDEX(REFERENCE!$B$2:$J$2,1,'EXAMPLE OF CHOICE CARDS'!J3328)</f>
        <v>Count</v>
      </c>
      <c r="B3328" s="5" t="str">
        <f>INDEX('DCM CARDS LOOKUP - HIDDEN'!$O$4:$AE$8890,MATCH(O3328,'DCM CARDS LOOKUP - HIDDEN'!$N$4:$N$8890,0),$J3328)</f>
        <v>4 oz</v>
      </c>
      <c r="C3328" s="5" t="str">
        <f>INDEX('DCM CARDS LOOKUP - HIDDEN'!$O$4:$AE$8890,MATCH(P3328,'DCM CARDS LOOKUP - HIDDEN'!$N$4:$N$8890,0),$J3328)</f>
        <v>3 oz</v>
      </c>
      <c r="D3328" s="5" t="str">
        <f>INDEX('DCM CARDS LOOKUP - HIDDEN'!$O$4:$AE$8890,MATCH(Q3328,'DCM CARDS LOOKUP - HIDDEN'!$N$4:$N$8890,0),$J3328)</f>
        <v>4.5 oz</v>
      </c>
      <c r="E3328" s="5" t="str">
        <f>INDEX('DCM CARDS LOOKUP - HIDDEN'!$O$4:$AE$8890,MATCH(R3328,'DCM CARDS LOOKUP - HIDDEN'!$N$4:$N$8890,0),$J3328)</f>
        <v>5 count</v>
      </c>
      <c r="F3328" s="5" t="str">
        <f>INDEX('DCM CARDS LOOKUP - HIDDEN'!$O$4:$AE$8890,MATCH(S3328,'DCM CARDS LOOKUP - HIDDEN'!$N$4:$N$8890,0),$J3328)</f>
        <v>2 count</v>
      </c>
      <c r="G3328" s="5" t="str">
        <f>INDEX('DCM CARDS LOOKUP - HIDDEN'!$O$4:$AE$8890,MATCH(T3328,'DCM CARDS LOOKUP - HIDDEN'!$N$4:$N$8890,0),$J3328)</f>
        <v>3 count</v>
      </c>
      <c r="H3328" s="35"/>
      <c r="J3328" s="4">
        <v>6</v>
      </c>
      <c r="O3328">
        <f>L3323*10000+M3323*100+B3321</f>
        <v>120201</v>
      </c>
      <c r="P3328">
        <f>L3323*10000+M3323*100+C3321</f>
        <v>120202</v>
      </c>
      <c r="Q3328">
        <f>L3323*10000+M3323*100+D3321</f>
        <v>120203</v>
      </c>
      <c r="R3328">
        <f>L3323*10000+M3323*100+E3301</f>
        <v>120204</v>
      </c>
      <c r="S3328">
        <f>L3323*10000+M3323*100+F3301</f>
        <v>120205</v>
      </c>
      <c r="T3328">
        <f>L3323*10000+M3323*100+G3301</f>
        <v>120206</v>
      </c>
    </row>
    <row r="3329" spans="1:20" ht="15" customHeight="1" x14ac:dyDescent="0.2">
      <c r="A3329" s="10" t="str">
        <f>INDEX(REFERENCE!$B$2:$J$2,1,'EXAMPLE OF CHOICE CARDS'!J3329)</f>
        <v>Price</v>
      </c>
      <c r="B3329" s="29">
        <f>INDEX('DCM CARDS LOOKUP - HIDDEN'!$O$4:$AE$8890,MATCH(O3329,'DCM CARDS LOOKUP - HIDDEN'!$N$4:$N$8890,0),$J3329)</f>
        <v>13.99</v>
      </c>
      <c r="C3329" s="29">
        <f>INDEX('DCM CARDS LOOKUP - HIDDEN'!$O$4:$AE$8890,MATCH(P3329,'DCM CARDS LOOKUP - HIDDEN'!$N$4:$N$8890,0),$J3329)</f>
        <v>13.4</v>
      </c>
      <c r="D3329" s="29">
        <f>INDEX('DCM CARDS LOOKUP - HIDDEN'!$O$4:$AE$8890,MATCH(Q3329,'DCM CARDS LOOKUP - HIDDEN'!$N$4:$N$8890,0),$J3329)</f>
        <v>10.25</v>
      </c>
      <c r="E3329" s="29">
        <f>INDEX('DCM CARDS LOOKUP - HIDDEN'!$O$4:$AE$8890,MATCH(R3329,'DCM CARDS LOOKUP - HIDDEN'!$N$4:$N$8890,0),$J3329)</f>
        <v>19.11</v>
      </c>
      <c r="F3329" s="29">
        <f>INDEX('DCM CARDS LOOKUP - HIDDEN'!$O$4:$AE$8890,MATCH(S3329,'DCM CARDS LOOKUP - HIDDEN'!$N$4:$N$8890,0),$J3329)</f>
        <v>2.98</v>
      </c>
      <c r="G3329" s="29">
        <f>INDEX('DCM CARDS LOOKUP - HIDDEN'!$O$4:$AE$8890,MATCH(T3329,'DCM CARDS LOOKUP - HIDDEN'!$N$4:$N$8890,0),$J3329)</f>
        <v>6.63</v>
      </c>
      <c r="H3329" s="35"/>
      <c r="J3329" s="4">
        <v>7</v>
      </c>
      <c r="O3329">
        <f>L3323*10000+M3323*100+B3321</f>
        <v>120201</v>
      </c>
      <c r="P3329">
        <f>L3323*10000+M3323*100+C3321</f>
        <v>120202</v>
      </c>
      <c r="Q3329">
        <f>L3323*10000+M3323*100+D3321</f>
        <v>120203</v>
      </c>
      <c r="R3329">
        <f>L3323*10000+M3323*100+E3301</f>
        <v>120204</v>
      </c>
      <c r="S3329">
        <f>L3323*10000+M3323*100+F3301</f>
        <v>120205</v>
      </c>
      <c r="T3329">
        <f>L3323*10000+M3323*100+G3301</f>
        <v>120206</v>
      </c>
    </row>
    <row r="3330" spans="1:20" ht="15" customHeight="1" x14ac:dyDescent="0.2">
      <c r="A3330" s="10" t="str">
        <f>INDEX(REFERENCE!$B$2:$J$2,1,'EXAMPLE OF CHOICE CARDS'!J3330)</f>
        <v>Review Rating</v>
      </c>
      <c r="B3330" s="5" t="str">
        <f>INDEX('DCM CARDS LOOKUP - HIDDEN'!$O$4:$AE$8890,MATCH(O3330,'DCM CARDS LOOKUP - HIDDEN'!$N$4:$N$8890,0),$J3330)</f>
        <v>4.5 stars</v>
      </c>
      <c r="C3330" s="5" t="str">
        <f>INDEX('DCM CARDS LOOKUP - HIDDEN'!$O$4:$AE$8890,MATCH(P3330,'DCM CARDS LOOKUP - HIDDEN'!$N$4:$N$8890,0),$J3330)</f>
        <v>4.8 stars</v>
      </c>
      <c r="D3330" s="5" t="str">
        <f>INDEX('DCM CARDS LOOKUP - HIDDEN'!$O$4:$AE$8890,MATCH(Q3330,'DCM CARDS LOOKUP - HIDDEN'!$N$4:$N$8890,0),$J3330)</f>
        <v>4.6 stars</v>
      </c>
      <c r="E3330" s="5" t="str">
        <f>INDEX('DCM CARDS LOOKUP - HIDDEN'!$O$4:$AE$8890,MATCH(R3330,'DCM CARDS LOOKUP - HIDDEN'!$N$4:$N$8890,0),$J3330)</f>
        <v>4.6 stars</v>
      </c>
      <c r="F3330" s="5" t="str">
        <f>INDEX('DCM CARDS LOOKUP - HIDDEN'!$O$4:$AE$8890,MATCH(S3330,'DCM CARDS LOOKUP - HIDDEN'!$N$4:$N$8890,0),$J3330)</f>
        <v>4.5 stars</v>
      </c>
      <c r="G3330" s="5" t="str">
        <f>INDEX('DCM CARDS LOOKUP - HIDDEN'!$O$4:$AE$8890,MATCH(T3330,'DCM CARDS LOOKUP - HIDDEN'!$N$4:$N$8890,0),$J3330)</f>
        <v>4.8 stars</v>
      </c>
      <c r="H3330" s="35"/>
      <c r="J3330" s="4">
        <v>8</v>
      </c>
      <c r="O3330">
        <f>L3323*10000+M3323*100+B3321</f>
        <v>120201</v>
      </c>
      <c r="P3330">
        <f>L3323*10000+M3323*100+C3321</f>
        <v>120202</v>
      </c>
      <c r="Q3330">
        <f>L3323*10000+M3323*100+D3321</f>
        <v>120203</v>
      </c>
      <c r="R3330">
        <f>L3323*10000+M3323*100+E3301</f>
        <v>120204</v>
      </c>
      <c r="S3330">
        <f>L3323*10000+M3323*100+F3301</f>
        <v>120205</v>
      </c>
      <c r="T3330">
        <f>L3323*10000+M3323*100+G3301</f>
        <v>120206</v>
      </c>
    </row>
    <row r="3331" spans="1:20" ht="15" customHeight="1" x14ac:dyDescent="0.2">
      <c r="A3331" s="10" t="str">
        <f>INDEX(REFERENCE!$B$2:$J$2,1,'EXAMPLE OF CHOICE CARDS'!J3331)</f>
        <v>Number of Reviews</v>
      </c>
      <c r="B3331" s="30">
        <f>INDEX('DCM CARDS LOOKUP - HIDDEN'!$O$4:$AE$8890,MATCH(O3331,'DCM CARDS LOOKUP - HIDDEN'!$N$4:$N$8890,0),$J3331)</f>
        <v>1250</v>
      </c>
      <c r="C3331" s="30">
        <f>INDEX('DCM CARDS LOOKUP - HIDDEN'!$O$4:$AE$8890,MATCH(P3331,'DCM CARDS LOOKUP - HIDDEN'!$N$4:$N$8890,0),$J3331)</f>
        <v>1250</v>
      </c>
      <c r="D3331" s="30">
        <f>INDEX('DCM CARDS LOOKUP - HIDDEN'!$O$4:$AE$8890,MATCH(Q3331,'DCM CARDS LOOKUP - HIDDEN'!$N$4:$N$8890,0),$J3331)</f>
        <v>4500</v>
      </c>
      <c r="E3331" s="30">
        <f>INDEX('DCM CARDS LOOKUP - HIDDEN'!$O$4:$AE$8890,MATCH(R3331,'DCM CARDS LOOKUP - HIDDEN'!$N$4:$N$8890,0),$J3331)</f>
        <v>4500</v>
      </c>
      <c r="F3331" s="30">
        <f>INDEX('DCM CARDS LOOKUP - HIDDEN'!$O$4:$AE$8890,MATCH(S3331,'DCM CARDS LOOKUP - HIDDEN'!$N$4:$N$8890,0),$J3331)</f>
        <v>1250</v>
      </c>
      <c r="G3331" s="30">
        <f>INDEX('DCM CARDS LOOKUP - HIDDEN'!$O$4:$AE$8890,MATCH(T3331,'DCM CARDS LOOKUP - HIDDEN'!$N$4:$N$8890,0),$J3331)</f>
        <v>4500</v>
      </c>
      <c r="H3331" s="35"/>
      <c r="J3331" s="4">
        <v>9</v>
      </c>
      <c r="O3331">
        <f>L3323*10000+M3323*100+B3321</f>
        <v>120201</v>
      </c>
      <c r="P3331">
        <f>L3323*10000+M3323*100+C3321</f>
        <v>120202</v>
      </c>
      <c r="Q3331">
        <f>L3323*10000+M3323*100+D3321</f>
        <v>120203</v>
      </c>
      <c r="R3331">
        <f>L3323*10000+M3323*100+E3301</f>
        <v>120204</v>
      </c>
      <c r="S3331">
        <f>L3323*10000+M3323*100+F3301</f>
        <v>120205</v>
      </c>
      <c r="T3331">
        <f>L3323*10000+M3323*100+G3301</f>
        <v>120206</v>
      </c>
    </row>
    <row r="3332" spans="1:20" ht="15" hidden="1" customHeight="1" x14ac:dyDescent="0.2">
      <c r="A3332" s="10" t="e">
        <f>INDEX(REFERENCE!$B$2:$J$2,1,'EXAMPLE OF CHOICE CARDS'!J3332)</f>
        <v>#REF!</v>
      </c>
      <c r="B3332" s="5">
        <f>INDEX('DCM CARDS LOOKUP - HIDDEN'!$O$4:$AE$8890,MATCH(O3332,'DCM CARDS LOOKUP - HIDDEN'!$N$4:$N$8890,0),$J3332)</f>
        <v>0</v>
      </c>
      <c r="C3332" s="5">
        <f>INDEX('DCM CARDS LOOKUP - HIDDEN'!$O$4:$AE$8890,MATCH(P3332,'DCM CARDS LOOKUP - HIDDEN'!$N$4:$N$8890,0),$J3332)</f>
        <v>0</v>
      </c>
      <c r="D3332" s="5">
        <f>INDEX('DCM CARDS LOOKUP - HIDDEN'!$O$4:$AE$8890,MATCH(Q3332,'DCM CARDS LOOKUP - HIDDEN'!$N$4:$N$8890,0),$J3332)</f>
        <v>0</v>
      </c>
      <c r="E3332" s="5">
        <f>INDEX('DCM CARDS LOOKUP - HIDDEN'!$O$4:$AE$8890,MATCH(R3332,'DCM CARDS LOOKUP - HIDDEN'!$N$4:$N$8890,0),$J3332)</f>
        <v>0</v>
      </c>
      <c r="F3332" s="5">
        <f>INDEX('DCM CARDS LOOKUP - HIDDEN'!$O$4:$AE$8890,MATCH(S3332,'DCM CARDS LOOKUP - HIDDEN'!$N$4:$N$8890,0),$J3332)</f>
        <v>0</v>
      </c>
      <c r="G3332" s="31"/>
      <c r="H3332" s="35"/>
      <c r="J3332" s="4">
        <v>10</v>
      </c>
      <c r="O3332">
        <f>L3323*10000+M3323*100+B3321</f>
        <v>120201</v>
      </c>
      <c r="P3332">
        <f>L3323*10000+M3323*100+C3321</f>
        <v>120202</v>
      </c>
      <c r="Q3332">
        <f>L3323*10000+M3323*100+D3321</f>
        <v>120203</v>
      </c>
      <c r="R3332">
        <f>L3323*10000+M3323*100+E3301</f>
        <v>120204</v>
      </c>
      <c r="S3332">
        <f>L3323*10000+M3323*100+F3301</f>
        <v>120205</v>
      </c>
    </row>
    <row r="3333" spans="1:20" ht="15" hidden="1" customHeight="1" x14ac:dyDescent="0.2">
      <c r="A3333" s="10" t="e">
        <f>INDEX(REFERENCE!$B$2:$J$2,1,'EXAMPLE OF CHOICE CARDS'!J3333)</f>
        <v>#REF!</v>
      </c>
      <c r="B3333" s="5">
        <f>INDEX('DCM CARDS LOOKUP - HIDDEN'!$O$4:$AE$8890,MATCH(O3333,'DCM CARDS LOOKUP - HIDDEN'!$N$4:$N$8890,0),$J3333)</f>
        <v>0</v>
      </c>
      <c r="C3333" s="5">
        <f>INDEX('DCM CARDS LOOKUP - HIDDEN'!$O$4:$AE$8890,MATCH(P3333,'DCM CARDS LOOKUP - HIDDEN'!$N$4:$N$8890,0),$J3333)</f>
        <v>0</v>
      </c>
      <c r="D3333" s="5">
        <f>INDEX('DCM CARDS LOOKUP - HIDDEN'!$O$4:$AE$8890,MATCH(Q3333,'DCM CARDS LOOKUP - HIDDEN'!$N$4:$N$8890,0),$J3333)</f>
        <v>0</v>
      </c>
      <c r="E3333" s="5">
        <f>INDEX('DCM CARDS LOOKUP - HIDDEN'!$O$4:$AE$8890,MATCH(R3333,'DCM CARDS LOOKUP - HIDDEN'!$N$4:$N$8890,0),$J3333)</f>
        <v>0</v>
      </c>
      <c r="F3333" s="5">
        <f>INDEX('DCM CARDS LOOKUP - HIDDEN'!$O$4:$AE$8890,MATCH(S3333,'DCM CARDS LOOKUP - HIDDEN'!$N$4:$N$8890,0),$J3333)</f>
        <v>0</v>
      </c>
      <c r="G3333" s="31"/>
      <c r="H3333" s="35"/>
      <c r="J3333" s="4">
        <v>11</v>
      </c>
      <c r="O3333">
        <f>L3323*10000+M3323*100+B3321</f>
        <v>120201</v>
      </c>
      <c r="P3333">
        <f>L3323*10000+M3323*100+C3321</f>
        <v>120202</v>
      </c>
      <c r="Q3333">
        <f>L3323*10000+M3323*100+D3321</f>
        <v>120203</v>
      </c>
      <c r="R3333">
        <f>L3323*10000+M3323*100+E3301</f>
        <v>120204</v>
      </c>
      <c r="S3333">
        <f>L3323*10000+M3323*100+F3301</f>
        <v>120205</v>
      </c>
    </row>
    <row r="3334" spans="1:20" ht="15" hidden="1" customHeight="1" x14ac:dyDescent="0.2">
      <c r="A3334" s="10" t="e">
        <f>INDEX(REFERENCE!$B$2:$J$2,1,'EXAMPLE OF CHOICE CARDS'!J3334)</f>
        <v>#REF!</v>
      </c>
      <c r="B3334" s="5">
        <f>INDEX('DCM CARDS LOOKUP - HIDDEN'!$O$4:$AE$8890,MATCH(O3334,'DCM CARDS LOOKUP - HIDDEN'!$N$4:$N$8890,0),$J3334)</f>
        <v>0</v>
      </c>
      <c r="C3334" s="5">
        <f>INDEX('DCM CARDS LOOKUP - HIDDEN'!$O$4:$AE$8890,MATCH(P3334,'DCM CARDS LOOKUP - HIDDEN'!$N$4:$N$8890,0),$J3334)</f>
        <v>0</v>
      </c>
      <c r="D3334" s="5">
        <f>INDEX('DCM CARDS LOOKUP - HIDDEN'!$O$4:$AE$8890,MATCH(Q3334,'DCM CARDS LOOKUP - HIDDEN'!$N$4:$N$8890,0),$J3334)</f>
        <v>0</v>
      </c>
      <c r="E3334" s="5">
        <f>INDEX('DCM CARDS LOOKUP - HIDDEN'!$O$4:$AE$8890,MATCH(R3334,'DCM CARDS LOOKUP - HIDDEN'!$N$4:$N$8890,0),$J3334)</f>
        <v>0</v>
      </c>
      <c r="F3334" s="5">
        <f>INDEX('DCM CARDS LOOKUP - HIDDEN'!$O$4:$AE$8890,MATCH(S3334,'DCM CARDS LOOKUP - HIDDEN'!$N$4:$N$8890,0),$J3334)</f>
        <v>0</v>
      </c>
      <c r="G3334" s="31"/>
      <c r="H3334" s="35"/>
      <c r="J3334" s="4">
        <v>12</v>
      </c>
      <c r="O3334">
        <f>L3323*10000+M3323*100+B3321</f>
        <v>120201</v>
      </c>
      <c r="P3334">
        <f>L3323*10000+M3323*100+C3321</f>
        <v>120202</v>
      </c>
      <c r="Q3334">
        <f>L3323*10000+M3323*100+D3321</f>
        <v>120203</v>
      </c>
      <c r="R3334">
        <f>L3323*10000+M3323*100+E3301</f>
        <v>120204</v>
      </c>
      <c r="S3334">
        <f>L3323*10000+M3323*100+F3301</f>
        <v>120205</v>
      </c>
    </row>
    <row r="3335" spans="1:20" ht="15" hidden="1" customHeight="1" x14ac:dyDescent="0.2">
      <c r="A3335" s="10" t="e">
        <f>INDEX(REFERENCE!$B$2:$J$2,1,'EXAMPLE OF CHOICE CARDS'!J3335)</f>
        <v>#REF!</v>
      </c>
      <c r="B3335" s="5">
        <f>INDEX('DCM CARDS LOOKUP - HIDDEN'!$O$4:$AE$8890,MATCH(O3335,'DCM CARDS LOOKUP - HIDDEN'!$N$4:$N$8890,0),$J3335)</f>
        <v>0</v>
      </c>
      <c r="C3335" s="5">
        <f>INDEX('DCM CARDS LOOKUP - HIDDEN'!$O$4:$AE$8890,MATCH(P3335,'DCM CARDS LOOKUP - HIDDEN'!$N$4:$N$8890,0),$J3335)</f>
        <v>0</v>
      </c>
      <c r="D3335" s="5">
        <f>INDEX('DCM CARDS LOOKUP - HIDDEN'!$O$4:$AE$8890,MATCH(Q3335,'DCM CARDS LOOKUP - HIDDEN'!$N$4:$N$8890,0),$J3335)</f>
        <v>0</v>
      </c>
      <c r="E3335" s="5">
        <f>INDEX('DCM CARDS LOOKUP - HIDDEN'!$O$4:$AE$8890,MATCH(R3335,'DCM CARDS LOOKUP - HIDDEN'!$N$4:$N$8890,0),$J3335)</f>
        <v>0</v>
      </c>
      <c r="F3335" s="5">
        <f>INDEX('DCM CARDS LOOKUP - HIDDEN'!$O$4:$AE$8890,MATCH(S3335,'DCM CARDS LOOKUP - HIDDEN'!$N$4:$N$8890,0),$J3335)</f>
        <v>0</v>
      </c>
      <c r="G3335" s="31"/>
      <c r="H3335" s="35"/>
      <c r="J3335" s="4">
        <v>13</v>
      </c>
      <c r="O3335">
        <f>L3323*10000+M3323*100+B3321</f>
        <v>120201</v>
      </c>
      <c r="P3335">
        <f>L3323*10000+M3323*100+C3321</f>
        <v>120202</v>
      </c>
      <c r="Q3335">
        <f>L3323*10000+M3323*100+D3321</f>
        <v>120203</v>
      </c>
      <c r="R3335">
        <f>L3323*10000+M3323*100+E3301</f>
        <v>120204</v>
      </c>
      <c r="S3335">
        <f>L3323*10000+M3323*100+F3301</f>
        <v>120205</v>
      </c>
    </row>
    <row r="3336" spans="1:20" ht="15" hidden="1" customHeight="1" x14ac:dyDescent="0.2">
      <c r="A3336" s="10" t="e">
        <f>INDEX(REFERENCE!$B$2:$J$2,1,'EXAMPLE OF CHOICE CARDS'!J3336)</f>
        <v>#REF!</v>
      </c>
      <c r="B3336" s="5">
        <f>INDEX('DCM CARDS LOOKUP - HIDDEN'!$O$4:$AE$8890,MATCH(O3336,'DCM CARDS LOOKUP - HIDDEN'!$N$4:$N$8890,0),$J3336)</f>
        <v>0</v>
      </c>
      <c r="C3336" s="5">
        <f>INDEX('DCM CARDS LOOKUP - HIDDEN'!$O$4:$AE$8890,MATCH(P3336,'DCM CARDS LOOKUP - HIDDEN'!$N$4:$N$8890,0),$J3336)</f>
        <v>0</v>
      </c>
      <c r="D3336" s="5">
        <f>INDEX('DCM CARDS LOOKUP - HIDDEN'!$O$4:$AE$8890,MATCH(Q3336,'DCM CARDS LOOKUP - HIDDEN'!$N$4:$N$8890,0),$J3336)</f>
        <v>0</v>
      </c>
      <c r="E3336" s="5">
        <f>INDEX('DCM CARDS LOOKUP - HIDDEN'!$O$4:$AE$8890,MATCH(R3336,'DCM CARDS LOOKUP - HIDDEN'!$N$4:$N$8890,0),$J3336)</f>
        <v>0</v>
      </c>
      <c r="F3336" s="5">
        <f>INDEX('DCM CARDS LOOKUP - HIDDEN'!$O$4:$AE$8890,MATCH(S3336,'DCM CARDS LOOKUP - HIDDEN'!$N$4:$N$8890,0),$J3336)</f>
        <v>0</v>
      </c>
      <c r="G3336" s="31"/>
      <c r="H3336" s="35"/>
      <c r="J3336" s="4">
        <v>14</v>
      </c>
      <c r="O3336">
        <f>L3323*10000+M3323*100+B3321</f>
        <v>120201</v>
      </c>
      <c r="P3336">
        <f>L3323*10000+M3323*100+C3321</f>
        <v>120202</v>
      </c>
      <c r="Q3336">
        <f>L3323*10000+M3323*100+D3321</f>
        <v>120203</v>
      </c>
      <c r="R3336">
        <f>L3323*10000+M3323*100+E3301</f>
        <v>120204</v>
      </c>
      <c r="S3336">
        <f>L3323*10000+M3323*100+F3301</f>
        <v>120205</v>
      </c>
    </row>
    <row r="3337" spans="1:20" x14ac:dyDescent="0.2">
      <c r="A3337" s="2"/>
      <c r="B3337" s="5"/>
      <c r="C3337" s="5"/>
      <c r="D3337" s="5"/>
      <c r="E3337" s="5"/>
      <c r="F3337" s="5"/>
      <c r="G3337" s="5"/>
      <c r="H3337" s="5"/>
      <c r="J3337" s="13"/>
    </row>
    <row r="3338" spans="1:20" x14ac:dyDescent="0.2">
      <c r="A3338" s="6"/>
      <c r="B3338" s="7">
        <v>1</v>
      </c>
      <c r="C3338" s="7">
        <v>2</v>
      </c>
      <c r="D3338" s="7">
        <v>3</v>
      </c>
      <c r="E3338" s="7">
        <v>4</v>
      </c>
      <c r="F3338" s="7">
        <v>5</v>
      </c>
      <c r="G3338" s="7">
        <v>6</v>
      </c>
      <c r="H3338" s="7">
        <v>9</v>
      </c>
      <c r="J3338" s="13"/>
    </row>
    <row r="3341" spans="1:20" x14ac:dyDescent="0.2">
      <c r="A3341" s="1" t="str">
        <f>"Version "&amp;L3343&amp;"; Task"&amp;M3343</f>
        <v>Version 12; Task3</v>
      </c>
      <c r="B3341" s="4">
        <v>1</v>
      </c>
      <c r="C3341" s="4">
        <v>2</v>
      </c>
      <c r="D3341" s="4">
        <v>3</v>
      </c>
      <c r="E3341" s="4">
        <f>E3321</f>
        <v>4</v>
      </c>
      <c r="F3341" s="4">
        <f>F3321</f>
        <v>5</v>
      </c>
      <c r="G3341" s="4">
        <v>6</v>
      </c>
      <c r="J3341" s="13"/>
    </row>
    <row r="3342" spans="1:20" ht="15" customHeight="1" x14ac:dyDescent="0.2">
      <c r="A3342" s="11" t="s">
        <v>8</v>
      </c>
      <c r="B3342" s="12" t="s">
        <v>9</v>
      </c>
      <c r="C3342" s="12" t="s">
        <v>10</v>
      </c>
      <c r="D3342" s="12" t="s">
        <v>11</v>
      </c>
      <c r="E3342" s="20" t="s">
        <v>21</v>
      </c>
      <c r="F3342" s="20" t="s">
        <v>22</v>
      </c>
      <c r="G3342" s="20"/>
      <c r="H3342" s="34" t="s">
        <v>15</v>
      </c>
      <c r="J3342" s="13"/>
      <c r="L3342" t="s">
        <v>12</v>
      </c>
      <c r="M3342" t="s">
        <v>1</v>
      </c>
    </row>
    <row r="3343" spans="1:20" x14ac:dyDescent="0.2">
      <c r="A3343" s="10" t="str">
        <f>INDEX(REFERENCE!$B$2:$J$2,1,'EXAMPLE OF CHOICE CARDS'!J3343)</f>
        <v>Type</v>
      </c>
      <c r="B3343" s="5" t="str">
        <f>INDEX('DCM CARDS LOOKUP - HIDDEN'!$O$4:$AE$8890,MATCH(O3343,'DCM CARDS LOOKUP - HIDDEN'!$N$4:$N$8890,0),$J3343)</f>
        <v>Pads</v>
      </c>
      <c r="C3343" s="5" t="str">
        <f>INDEX('DCM CARDS LOOKUP - HIDDEN'!$O$4:$AE$8890,MATCH(P3343,'DCM CARDS LOOKUP - HIDDEN'!$N$4:$N$8890,0),$J3343)</f>
        <v>Pads</v>
      </c>
      <c r="D3343" s="5" t="str">
        <f>INDEX('DCM CARDS LOOKUP - HIDDEN'!$O$4:$AE$8890,MATCH(Q3343,'DCM CARDS LOOKUP - HIDDEN'!$N$4:$N$8890,0),$J3343)</f>
        <v>Topicals</v>
      </c>
      <c r="E3343" s="5" t="str">
        <f>INDEX('DCM CARDS LOOKUP - HIDDEN'!$O$4:$AE$8890,MATCH(R3343,'DCM CARDS LOOKUP - HIDDEN'!$N$4:$N$8890,0),$J3343)</f>
        <v>Pads</v>
      </c>
      <c r="F3343" s="5" t="str">
        <f>INDEX('DCM CARDS LOOKUP - HIDDEN'!$O$4:$AE$8890,MATCH(S3343,'DCM CARDS LOOKUP - HIDDEN'!$N$4:$N$8890,0),$J3343)</f>
        <v>Topicals</v>
      </c>
      <c r="G3343" s="5" t="str">
        <f>INDEX('DCM CARDS LOOKUP - HIDDEN'!$O$4:$AE$8890,MATCH(T3343,'DCM CARDS LOOKUP - HIDDEN'!$N$4:$N$8890,0),$J3343)</f>
        <v>Topicals</v>
      </c>
      <c r="H3343" s="35"/>
      <c r="J3343" s="4">
        <v>1</v>
      </c>
      <c r="L3343">
        <f>IF(M3323=15,L3323+1,L3323)</f>
        <v>12</v>
      </c>
      <c r="M3343">
        <f>IF(M3323&lt;15,M3323+1,1)</f>
        <v>3</v>
      </c>
      <c r="O3343">
        <f>L3343*10000+M3343*100+B3341</f>
        <v>120301</v>
      </c>
      <c r="P3343">
        <f>L3343*10000+M3343*100+C3341</f>
        <v>120302</v>
      </c>
      <c r="Q3343">
        <f>L3343*10000+M3343*100+D3341</f>
        <v>120303</v>
      </c>
      <c r="R3343">
        <f>L3343*10000+M3343*100+E3321</f>
        <v>120304</v>
      </c>
      <c r="S3343">
        <f>L3343*10000+M3343*100+F3321</f>
        <v>120305</v>
      </c>
      <c r="T3343">
        <f>L3343*10000+M3343*100+G3321</f>
        <v>120306</v>
      </c>
    </row>
    <row r="3344" spans="1:20" x14ac:dyDescent="0.2">
      <c r="A3344" s="10" t="str">
        <f>INDEX(REFERENCE!$B$2:$J$2,1,'EXAMPLE OF CHOICE CARDS'!J3344)</f>
        <v>Brand</v>
      </c>
      <c r="B3344" s="5" t="str">
        <f>INDEX('DCM CARDS LOOKUP - HIDDEN'!$O$4:$AE$8890,MATCH(O3344,'DCM CARDS LOOKUP - HIDDEN'!$N$4:$N$8890,0),$J3344)</f>
        <v>Tiger Balm</v>
      </c>
      <c r="C3344" s="5" t="str">
        <f>INDEX('DCM CARDS LOOKUP - HIDDEN'!$O$4:$AE$8890,MATCH(P3344,'DCM CARDS LOOKUP - HIDDEN'!$N$4:$N$8890,0),$J3344)</f>
        <v>Vicks Vapopatch</v>
      </c>
      <c r="D3344" s="5" t="str">
        <f>INDEX('DCM CARDS LOOKUP - HIDDEN'!$O$4:$AE$8890,MATCH(Q3344,'DCM CARDS LOOKUP - HIDDEN'!$N$4:$N$8890,0),$J3344)</f>
        <v>Store Brand</v>
      </c>
      <c r="E3344" s="5" t="str">
        <f>INDEX('DCM CARDS LOOKUP - HIDDEN'!$O$4:$AE$8890,MATCH(R3344,'DCM CARDS LOOKUP - HIDDEN'!$N$4:$N$8890,0),$J3344)</f>
        <v>Equate</v>
      </c>
      <c r="F3344" s="5" t="str">
        <f>INDEX('DCM CARDS LOOKUP - HIDDEN'!$O$4:$AE$8890,MATCH(S3344,'DCM CARDS LOOKUP - HIDDEN'!$N$4:$N$8890,0),$J3344)</f>
        <v>Equate</v>
      </c>
      <c r="G3344" s="5" t="str">
        <f>INDEX('DCM CARDS LOOKUP - HIDDEN'!$O$4:$AE$8890,MATCH(T3344,'DCM CARDS LOOKUP - HIDDEN'!$N$4:$N$8890,0),$J3344)</f>
        <v>Arnicare</v>
      </c>
      <c r="H3344" s="35"/>
      <c r="J3344" s="4">
        <v>2</v>
      </c>
      <c r="O3344">
        <f>L3343*10000+M3343*100+B3341</f>
        <v>120301</v>
      </c>
      <c r="P3344">
        <f>L3343*10000+M3343*100+C3341</f>
        <v>120302</v>
      </c>
      <c r="Q3344">
        <f>L3343*10000+M3343*100+D3341</f>
        <v>120303</v>
      </c>
      <c r="R3344">
        <f>L3343*10000+M3343*100+E3321</f>
        <v>120304</v>
      </c>
      <c r="S3344">
        <f>L3343*10000+M3343*100+F3321</f>
        <v>120305</v>
      </c>
      <c r="T3344">
        <f>L3343*10000+M3343*100+G3321</f>
        <v>120306</v>
      </c>
    </row>
    <row r="3345" spans="1:20" x14ac:dyDescent="0.2">
      <c r="A3345" s="10" t="str">
        <f>INDEX(REFERENCE!$B$2:$J$2,1,'EXAMPLE OF CHOICE CARDS'!J3345)</f>
        <v>Sensation</v>
      </c>
      <c r="B3345" s="5" t="str">
        <f>INDEX('DCM CARDS LOOKUP - HIDDEN'!$O$4:$AE$8890,MATCH(O3345,'DCM CARDS LOOKUP - HIDDEN'!$N$4:$N$8890,0),$J3345)</f>
        <v>Cold sensation</v>
      </c>
      <c r="C3345" s="5" t="str">
        <f>INDEX('DCM CARDS LOOKUP - HIDDEN'!$O$4:$AE$8890,MATCH(P3345,'DCM CARDS LOOKUP - HIDDEN'!$N$4:$N$8890,0),$J3345)</f>
        <v>Both hot and cold sensation</v>
      </c>
      <c r="D3345" s="5" t="str">
        <f>INDEX('DCM CARDS LOOKUP - HIDDEN'!$O$4:$AE$8890,MATCH(Q3345,'DCM CARDS LOOKUP - HIDDEN'!$N$4:$N$8890,0),$J3345)</f>
        <v>Lidocaine/numbing sensation</v>
      </c>
      <c r="E3345" s="5" t="str">
        <f>INDEX('DCM CARDS LOOKUP - HIDDEN'!$O$4:$AE$8890,MATCH(R3345,'DCM CARDS LOOKUP - HIDDEN'!$N$4:$N$8890,0),$J3345)</f>
        <v>Hot sensation</v>
      </c>
      <c r="F3345" s="5" t="str">
        <f>INDEX('DCM CARDS LOOKUP - HIDDEN'!$O$4:$AE$8890,MATCH(S3345,'DCM CARDS LOOKUP - HIDDEN'!$N$4:$N$8890,0),$J3345)</f>
        <v>Both hot and cold sensation</v>
      </c>
      <c r="G3345" s="5" t="str">
        <f>INDEX('DCM CARDS LOOKUP - HIDDEN'!$O$4:$AE$8890,MATCH(T3345,'DCM CARDS LOOKUP - HIDDEN'!$N$4:$N$8890,0),$J3345)</f>
        <v>Hot sensation</v>
      </c>
      <c r="H3345" s="35"/>
      <c r="J3345" s="4">
        <v>3</v>
      </c>
      <c r="O3345">
        <f>L3343*10000+M3343*100+B3341</f>
        <v>120301</v>
      </c>
      <c r="P3345">
        <f>L3343*10000+M3343*100+C3341</f>
        <v>120302</v>
      </c>
      <c r="Q3345">
        <f>L3343*10000+M3343*100+D3341</f>
        <v>120303</v>
      </c>
      <c r="R3345">
        <f>L3343*10000+M3343*100+E3321</f>
        <v>120304</v>
      </c>
      <c r="S3345">
        <f>L3343*10000+M3343*100+F3321</f>
        <v>120305</v>
      </c>
      <c r="T3345">
        <f>L3343*10000+M3343*100+G3321</f>
        <v>120306</v>
      </c>
    </row>
    <row r="3346" spans="1:20" x14ac:dyDescent="0.2">
      <c r="A3346" s="10" t="str">
        <f>INDEX(REFERENCE!$B$2:$J$2,1,'EXAMPLE OF CHOICE CARDS'!J3346)</f>
        <v>Treatment Area</v>
      </c>
      <c r="B3346" s="5" t="str">
        <f>INDEX('DCM CARDS LOOKUP - HIDDEN'!$O$4:$AE$8890,MATCH(O3346,'DCM CARDS LOOKUP - HIDDEN'!$N$4:$N$8890,0),$J3346)</f>
        <v>Hands (arthritis)</v>
      </c>
      <c r="C3346" s="5" t="str">
        <f>INDEX('DCM CARDS LOOKUP - HIDDEN'!$O$4:$AE$8890,MATCH(P3346,'DCM CARDS LOOKUP - HIDDEN'!$N$4:$N$8890,0),$J3346)</f>
        <v>Joint</v>
      </c>
      <c r="D3346" s="5" t="str">
        <f>INDEX('DCM CARDS LOOKUP - HIDDEN'!$O$4:$AE$8890,MATCH(Q3346,'DCM CARDS LOOKUP - HIDDEN'!$N$4:$N$8890,0),$J3346)</f>
        <v>-</v>
      </c>
      <c r="E3346" s="5" t="str">
        <f>INDEX('DCM CARDS LOOKUP - HIDDEN'!$O$4:$AE$8890,MATCH(R3346,'DCM CARDS LOOKUP - HIDDEN'!$N$4:$N$8890,0),$J3346)</f>
        <v>Chest</v>
      </c>
      <c r="F3346" s="5" t="str">
        <f>INDEX('DCM CARDS LOOKUP - HIDDEN'!$O$4:$AE$8890,MATCH(S3346,'DCM CARDS LOOKUP - HIDDEN'!$N$4:$N$8890,0),$J3346)</f>
        <v>-</v>
      </c>
      <c r="G3346" s="5" t="str">
        <f>INDEX('DCM CARDS LOOKUP - HIDDEN'!$O$4:$AE$8890,MATCH(T3346,'DCM CARDS LOOKUP - HIDDEN'!$N$4:$N$8890,0),$J3346)</f>
        <v>-</v>
      </c>
      <c r="H3346" s="35"/>
      <c r="J3346" s="4">
        <v>4</v>
      </c>
      <c r="O3346">
        <f>L3343*10000+M3343*100+B3341</f>
        <v>120301</v>
      </c>
      <c r="P3346">
        <f>L3343*10000+M3343*100+C3341</f>
        <v>120302</v>
      </c>
      <c r="Q3346">
        <f>L3343*10000+M3343*100+D3341</f>
        <v>120303</v>
      </c>
      <c r="R3346">
        <f>L3343*10000+M3343*100+E3321</f>
        <v>120304</v>
      </c>
      <c r="S3346">
        <f>L3343*10000+M3343*100+F3321</f>
        <v>120305</v>
      </c>
      <c r="T3346">
        <f>L3343*10000+M3343*100+G3321</f>
        <v>120306</v>
      </c>
    </row>
    <row r="3347" spans="1:20" x14ac:dyDescent="0.2">
      <c r="A3347" s="10" t="str">
        <f>INDEX(REFERENCE!$B$2:$J$2,1,'EXAMPLE OF CHOICE CARDS'!J3347)</f>
        <v>Format</v>
      </c>
      <c r="B3347" s="5" t="str">
        <f>INDEX('DCM CARDS LOOKUP - HIDDEN'!$O$4:$AE$8890,MATCH(O3347,'DCM CARDS LOOKUP - HIDDEN'!$N$4:$N$8890,0),$J3347)</f>
        <v>Single use pads/patches</v>
      </c>
      <c r="C3347" s="5" t="str">
        <f>INDEX('DCM CARDS LOOKUP - HIDDEN'!$O$4:$AE$8890,MATCH(P3347,'DCM CARDS LOOKUP - HIDDEN'!$N$4:$N$8890,0),$J3347)</f>
        <v>Single use pads/patches</v>
      </c>
      <c r="D3347" s="5" t="str">
        <f>INDEX('DCM CARDS LOOKUP - HIDDEN'!$O$4:$AE$8890,MATCH(Q3347,'DCM CARDS LOOKUP - HIDDEN'!$N$4:$N$8890,0),$J3347)</f>
        <v>Gel</v>
      </c>
      <c r="E3347" s="5" t="str">
        <f>INDEX('DCM CARDS LOOKUP - HIDDEN'!$O$4:$AE$8890,MATCH(R3347,'DCM CARDS LOOKUP - HIDDEN'!$N$4:$N$8890,0),$J3347)</f>
        <v>Single use pads/patches</v>
      </c>
      <c r="F3347" s="5" t="str">
        <f>INDEX('DCM CARDS LOOKUP - HIDDEN'!$O$4:$AE$8890,MATCH(S3347,'DCM CARDS LOOKUP - HIDDEN'!$N$4:$N$8890,0),$J3347)</f>
        <v>Liquid</v>
      </c>
      <c r="G3347" s="5" t="str">
        <f>INDEX('DCM CARDS LOOKUP - HIDDEN'!$O$4:$AE$8890,MATCH(T3347,'DCM CARDS LOOKUP - HIDDEN'!$N$4:$N$8890,0),$J3347)</f>
        <v>Spray</v>
      </c>
      <c r="H3347" s="35"/>
      <c r="J3347" s="4">
        <v>5</v>
      </c>
      <c r="O3347">
        <f>L3343*10000+M3343*100+B3341</f>
        <v>120301</v>
      </c>
      <c r="P3347">
        <f>L3343*10000+M3343*100+C3341</f>
        <v>120302</v>
      </c>
      <c r="Q3347">
        <f>L3343*10000+M3343*100+D3341</f>
        <v>120303</v>
      </c>
      <c r="R3347">
        <f>L3343*10000+M3343*100+E3321</f>
        <v>120304</v>
      </c>
      <c r="S3347">
        <f>L3343*10000+M3343*100+F3321</f>
        <v>120305</v>
      </c>
      <c r="T3347">
        <f>L3343*10000+M3343*100+G3321</f>
        <v>120306</v>
      </c>
    </row>
    <row r="3348" spans="1:20" x14ac:dyDescent="0.2">
      <c r="A3348" s="10" t="str">
        <f>INDEX(REFERENCE!$B$2:$J$2,1,'EXAMPLE OF CHOICE CARDS'!J3348)</f>
        <v>Count</v>
      </c>
      <c r="B3348" s="5" t="str">
        <f>INDEX('DCM CARDS LOOKUP - HIDDEN'!$O$4:$AE$8890,MATCH(O3348,'DCM CARDS LOOKUP - HIDDEN'!$N$4:$N$8890,0),$J3348)</f>
        <v>4 count</v>
      </c>
      <c r="C3348" s="5" t="str">
        <f>INDEX('DCM CARDS LOOKUP - HIDDEN'!$O$4:$AE$8890,MATCH(P3348,'DCM CARDS LOOKUP - HIDDEN'!$N$4:$N$8890,0),$J3348)</f>
        <v>6 count</v>
      </c>
      <c r="D3348" s="5" t="str">
        <f>INDEX('DCM CARDS LOOKUP - HIDDEN'!$O$4:$AE$8890,MATCH(Q3348,'DCM CARDS LOOKUP - HIDDEN'!$N$4:$N$8890,0),$J3348)</f>
        <v>5.5 oz</v>
      </c>
      <c r="E3348" s="5" t="str">
        <f>INDEX('DCM CARDS LOOKUP - HIDDEN'!$O$4:$AE$8890,MATCH(R3348,'DCM CARDS LOOKUP - HIDDEN'!$N$4:$N$8890,0),$J3348)</f>
        <v>3 count</v>
      </c>
      <c r="F3348" s="5" t="str">
        <f>INDEX('DCM CARDS LOOKUP - HIDDEN'!$O$4:$AE$8890,MATCH(S3348,'DCM CARDS LOOKUP - HIDDEN'!$N$4:$N$8890,0),$J3348)</f>
        <v>2 oz</v>
      </c>
      <c r="G3348" s="5" t="str">
        <f>INDEX('DCM CARDS LOOKUP - HIDDEN'!$O$4:$AE$8890,MATCH(T3348,'DCM CARDS LOOKUP - HIDDEN'!$N$4:$N$8890,0),$J3348)</f>
        <v>3 oz</v>
      </c>
      <c r="H3348" s="35"/>
      <c r="J3348" s="4">
        <v>6</v>
      </c>
      <c r="O3348">
        <f>L3343*10000+M3343*100+B3341</f>
        <v>120301</v>
      </c>
      <c r="P3348">
        <f>L3343*10000+M3343*100+C3341</f>
        <v>120302</v>
      </c>
      <c r="Q3348">
        <f>L3343*10000+M3343*100+D3341</f>
        <v>120303</v>
      </c>
      <c r="R3348">
        <f>L3343*10000+M3343*100+E3321</f>
        <v>120304</v>
      </c>
      <c r="S3348">
        <f>L3343*10000+M3343*100+F3321</f>
        <v>120305</v>
      </c>
      <c r="T3348">
        <f>L3343*10000+M3343*100+G3321</f>
        <v>120306</v>
      </c>
    </row>
    <row r="3349" spans="1:20" ht="15" customHeight="1" x14ac:dyDescent="0.2">
      <c r="A3349" s="10" t="str">
        <f>INDEX(REFERENCE!$B$2:$J$2,1,'EXAMPLE OF CHOICE CARDS'!J3349)</f>
        <v>Price</v>
      </c>
      <c r="B3349" s="29">
        <f>INDEX('DCM CARDS LOOKUP - HIDDEN'!$O$4:$AE$8890,MATCH(O3349,'DCM CARDS LOOKUP - HIDDEN'!$N$4:$N$8890,0),$J3349)</f>
        <v>4.22</v>
      </c>
      <c r="C3349" s="29">
        <f>INDEX('DCM CARDS LOOKUP - HIDDEN'!$O$4:$AE$8890,MATCH(P3349,'DCM CARDS LOOKUP - HIDDEN'!$N$4:$N$8890,0),$J3349)</f>
        <v>10</v>
      </c>
      <c r="D3349" s="29">
        <f>INDEX('DCM CARDS LOOKUP - HIDDEN'!$O$4:$AE$8890,MATCH(Q3349,'DCM CARDS LOOKUP - HIDDEN'!$N$4:$N$8890,0),$J3349)</f>
        <v>15.99</v>
      </c>
      <c r="E3349" s="29">
        <f>INDEX('DCM CARDS LOOKUP - HIDDEN'!$O$4:$AE$8890,MATCH(R3349,'DCM CARDS LOOKUP - HIDDEN'!$N$4:$N$8890,0),$J3349)</f>
        <v>9.99</v>
      </c>
      <c r="F3349" s="29">
        <f>INDEX('DCM CARDS LOOKUP - HIDDEN'!$O$4:$AE$8890,MATCH(S3349,'DCM CARDS LOOKUP - HIDDEN'!$N$4:$N$8890,0),$J3349)</f>
        <v>13</v>
      </c>
      <c r="G3349" s="29">
        <f>INDEX('DCM CARDS LOOKUP - HIDDEN'!$O$4:$AE$8890,MATCH(T3349,'DCM CARDS LOOKUP - HIDDEN'!$N$4:$N$8890,0),$J3349)</f>
        <v>7</v>
      </c>
      <c r="H3349" s="35"/>
      <c r="J3349" s="4">
        <v>7</v>
      </c>
      <c r="O3349">
        <f>L3343*10000+M3343*100+B3341</f>
        <v>120301</v>
      </c>
      <c r="P3349">
        <f>L3343*10000+M3343*100+C3341</f>
        <v>120302</v>
      </c>
      <c r="Q3349">
        <f>L3343*10000+M3343*100+D3341</f>
        <v>120303</v>
      </c>
      <c r="R3349">
        <f>L3343*10000+M3343*100+E3321</f>
        <v>120304</v>
      </c>
      <c r="S3349">
        <f>L3343*10000+M3343*100+F3321</f>
        <v>120305</v>
      </c>
      <c r="T3349">
        <f>L3343*10000+M3343*100+G3321</f>
        <v>120306</v>
      </c>
    </row>
    <row r="3350" spans="1:20" ht="15" customHeight="1" x14ac:dyDescent="0.2">
      <c r="A3350" s="10" t="str">
        <f>INDEX(REFERENCE!$B$2:$J$2,1,'EXAMPLE OF CHOICE CARDS'!J3350)</f>
        <v>Review Rating</v>
      </c>
      <c r="B3350" s="5" t="str">
        <f>INDEX('DCM CARDS LOOKUP - HIDDEN'!$O$4:$AE$8890,MATCH(O3350,'DCM CARDS LOOKUP - HIDDEN'!$N$4:$N$8890,0),$J3350)</f>
        <v>4.8 stars</v>
      </c>
      <c r="C3350" s="5" t="str">
        <f>INDEX('DCM CARDS LOOKUP - HIDDEN'!$O$4:$AE$8890,MATCH(P3350,'DCM CARDS LOOKUP - HIDDEN'!$N$4:$N$8890,0),$J3350)</f>
        <v>4.8 stars</v>
      </c>
      <c r="D3350" s="5" t="str">
        <f>INDEX('DCM CARDS LOOKUP - HIDDEN'!$O$4:$AE$8890,MATCH(Q3350,'DCM CARDS LOOKUP - HIDDEN'!$N$4:$N$8890,0),$J3350)</f>
        <v>4.6 stars</v>
      </c>
      <c r="E3350" s="5" t="str">
        <f>INDEX('DCM CARDS LOOKUP - HIDDEN'!$O$4:$AE$8890,MATCH(R3350,'DCM CARDS LOOKUP - HIDDEN'!$N$4:$N$8890,0),$J3350)</f>
        <v>4.5 stars</v>
      </c>
      <c r="F3350" s="5" t="str">
        <f>INDEX('DCM CARDS LOOKUP - HIDDEN'!$O$4:$AE$8890,MATCH(S3350,'DCM CARDS LOOKUP - HIDDEN'!$N$4:$N$8890,0),$J3350)</f>
        <v>4.5 stars</v>
      </c>
      <c r="G3350" s="5" t="str">
        <f>INDEX('DCM CARDS LOOKUP - HIDDEN'!$O$4:$AE$8890,MATCH(T3350,'DCM CARDS LOOKUP - HIDDEN'!$N$4:$N$8890,0),$J3350)</f>
        <v>4.6 stars</v>
      </c>
      <c r="H3350" s="35"/>
      <c r="J3350" s="4">
        <v>8</v>
      </c>
      <c r="O3350">
        <f>L3343*10000+M3343*100+B3341</f>
        <v>120301</v>
      </c>
      <c r="P3350">
        <f>L3343*10000+M3343*100+C3341</f>
        <v>120302</v>
      </c>
      <c r="Q3350">
        <f>L3343*10000+M3343*100+D3341</f>
        <v>120303</v>
      </c>
      <c r="R3350">
        <f>L3343*10000+M3343*100+E3321</f>
        <v>120304</v>
      </c>
      <c r="S3350">
        <f>L3343*10000+M3343*100+F3321</f>
        <v>120305</v>
      </c>
      <c r="T3350">
        <f>L3343*10000+M3343*100+G3321</f>
        <v>120306</v>
      </c>
    </row>
    <row r="3351" spans="1:20" ht="15" customHeight="1" x14ac:dyDescent="0.2">
      <c r="A3351" s="10" t="str">
        <f>INDEX(REFERENCE!$B$2:$J$2,1,'EXAMPLE OF CHOICE CARDS'!J3351)</f>
        <v>Number of Reviews</v>
      </c>
      <c r="B3351" s="30">
        <f>INDEX('DCM CARDS LOOKUP - HIDDEN'!$O$4:$AE$8890,MATCH(O3351,'DCM CARDS LOOKUP - HIDDEN'!$N$4:$N$8890,0),$J3351)</f>
        <v>1250</v>
      </c>
      <c r="C3351" s="30">
        <f>INDEX('DCM CARDS LOOKUP - HIDDEN'!$O$4:$AE$8890,MATCH(P3351,'DCM CARDS LOOKUP - HIDDEN'!$N$4:$N$8890,0),$J3351)</f>
        <v>4500</v>
      </c>
      <c r="D3351" s="30">
        <f>INDEX('DCM CARDS LOOKUP - HIDDEN'!$O$4:$AE$8890,MATCH(Q3351,'DCM CARDS LOOKUP - HIDDEN'!$N$4:$N$8890,0),$J3351)</f>
        <v>4500</v>
      </c>
      <c r="E3351" s="30">
        <f>INDEX('DCM CARDS LOOKUP - HIDDEN'!$O$4:$AE$8890,MATCH(R3351,'DCM CARDS LOOKUP - HIDDEN'!$N$4:$N$8890,0),$J3351)</f>
        <v>1250</v>
      </c>
      <c r="F3351" s="30">
        <f>INDEX('DCM CARDS LOOKUP - HIDDEN'!$O$4:$AE$8890,MATCH(S3351,'DCM CARDS LOOKUP - HIDDEN'!$N$4:$N$8890,0),$J3351)</f>
        <v>1250</v>
      </c>
      <c r="G3351" s="30">
        <f>INDEX('DCM CARDS LOOKUP - HIDDEN'!$O$4:$AE$8890,MATCH(T3351,'DCM CARDS LOOKUP - HIDDEN'!$N$4:$N$8890,0),$J3351)</f>
        <v>4500</v>
      </c>
      <c r="H3351" s="35"/>
      <c r="J3351" s="4">
        <v>9</v>
      </c>
      <c r="O3351">
        <f>L3343*10000+M3343*100+B3341</f>
        <v>120301</v>
      </c>
      <c r="P3351">
        <f>L3343*10000+M3343*100+C3341</f>
        <v>120302</v>
      </c>
      <c r="Q3351">
        <f>L3343*10000+M3343*100+D3341</f>
        <v>120303</v>
      </c>
      <c r="R3351">
        <f>L3343*10000+M3343*100+E3321</f>
        <v>120304</v>
      </c>
      <c r="S3351">
        <f>L3343*10000+M3343*100+F3321</f>
        <v>120305</v>
      </c>
      <c r="T3351">
        <f>L3343*10000+M3343*100+G3321</f>
        <v>120306</v>
      </c>
    </row>
    <row r="3352" spans="1:20" ht="15" hidden="1" customHeight="1" x14ac:dyDescent="0.2">
      <c r="A3352" s="10" t="e">
        <f>INDEX(REFERENCE!$B$2:$J$2,1,'EXAMPLE OF CHOICE CARDS'!J3352)</f>
        <v>#REF!</v>
      </c>
      <c r="B3352" s="5">
        <f>INDEX('DCM CARDS LOOKUP - HIDDEN'!$O$4:$AE$8890,MATCH(O3352,'DCM CARDS LOOKUP - HIDDEN'!$N$4:$N$8890,0),$J3352)</f>
        <v>0</v>
      </c>
      <c r="C3352" s="5">
        <f>INDEX('DCM CARDS LOOKUP - HIDDEN'!$O$4:$AE$8890,MATCH(P3352,'DCM CARDS LOOKUP - HIDDEN'!$N$4:$N$8890,0),$J3352)</f>
        <v>0</v>
      </c>
      <c r="D3352" s="5">
        <f>INDEX('DCM CARDS LOOKUP - HIDDEN'!$O$4:$AE$8890,MATCH(Q3352,'DCM CARDS LOOKUP - HIDDEN'!$N$4:$N$8890,0),$J3352)</f>
        <v>0</v>
      </c>
      <c r="E3352" s="5">
        <f>INDEX('DCM CARDS LOOKUP - HIDDEN'!$O$4:$AE$8890,MATCH(R3352,'DCM CARDS LOOKUP - HIDDEN'!$N$4:$N$8890,0),$J3352)</f>
        <v>0</v>
      </c>
      <c r="F3352" s="5">
        <f>INDEX('DCM CARDS LOOKUP - HIDDEN'!$O$4:$AE$8890,MATCH(S3352,'DCM CARDS LOOKUP - HIDDEN'!$N$4:$N$8890,0),$J3352)</f>
        <v>0</v>
      </c>
      <c r="G3352" s="31"/>
      <c r="H3352" s="35"/>
      <c r="J3352" s="4">
        <v>10</v>
      </c>
      <c r="O3352">
        <f>L3343*10000+M3343*100+B3341</f>
        <v>120301</v>
      </c>
      <c r="P3352">
        <f>L3343*10000+M3343*100+C3341</f>
        <v>120302</v>
      </c>
      <c r="Q3352">
        <f>L3343*10000+M3343*100+D3341</f>
        <v>120303</v>
      </c>
      <c r="R3352">
        <f>L3343*10000+M3343*100+E3321</f>
        <v>120304</v>
      </c>
      <c r="S3352">
        <f>L3343*10000+M3343*100+F3321</f>
        <v>120305</v>
      </c>
    </row>
    <row r="3353" spans="1:20" ht="15" hidden="1" customHeight="1" x14ac:dyDescent="0.2">
      <c r="A3353" s="10" t="e">
        <f>INDEX(REFERENCE!$B$2:$J$2,1,'EXAMPLE OF CHOICE CARDS'!J3353)</f>
        <v>#REF!</v>
      </c>
      <c r="B3353" s="5">
        <f>INDEX('DCM CARDS LOOKUP - HIDDEN'!$O$4:$AE$8890,MATCH(O3353,'DCM CARDS LOOKUP - HIDDEN'!$N$4:$N$8890,0),$J3353)</f>
        <v>0</v>
      </c>
      <c r="C3353" s="5">
        <f>INDEX('DCM CARDS LOOKUP - HIDDEN'!$O$4:$AE$8890,MATCH(P3353,'DCM CARDS LOOKUP - HIDDEN'!$N$4:$N$8890,0),$J3353)</f>
        <v>0</v>
      </c>
      <c r="D3353" s="5">
        <f>INDEX('DCM CARDS LOOKUP - HIDDEN'!$O$4:$AE$8890,MATCH(Q3353,'DCM CARDS LOOKUP - HIDDEN'!$N$4:$N$8890,0),$J3353)</f>
        <v>0</v>
      </c>
      <c r="E3353" s="5">
        <f>INDEX('DCM CARDS LOOKUP - HIDDEN'!$O$4:$AE$8890,MATCH(R3353,'DCM CARDS LOOKUP - HIDDEN'!$N$4:$N$8890,0),$J3353)</f>
        <v>0</v>
      </c>
      <c r="F3353" s="5">
        <f>INDEX('DCM CARDS LOOKUP - HIDDEN'!$O$4:$AE$8890,MATCH(S3353,'DCM CARDS LOOKUP - HIDDEN'!$N$4:$N$8890,0),$J3353)</f>
        <v>0</v>
      </c>
      <c r="G3353" s="31"/>
      <c r="H3353" s="35"/>
      <c r="J3353" s="4">
        <v>11</v>
      </c>
      <c r="O3353">
        <f>L3343*10000+M3343*100+B3341</f>
        <v>120301</v>
      </c>
      <c r="P3353">
        <f>L3343*10000+M3343*100+C3341</f>
        <v>120302</v>
      </c>
      <c r="Q3353">
        <f>L3343*10000+M3343*100+D3341</f>
        <v>120303</v>
      </c>
      <c r="R3353">
        <f>L3343*10000+M3343*100+E3321</f>
        <v>120304</v>
      </c>
      <c r="S3353">
        <f>L3343*10000+M3343*100+F3321</f>
        <v>120305</v>
      </c>
    </row>
    <row r="3354" spans="1:20" ht="15" hidden="1" customHeight="1" x14ac:dyDescent="0.2">
      <c r="A3354" s="10" t="e">
        <f>INDEX(REFERENCE!$B$2:$J$2,1,'EXAMPLE OF CHOICE CARDS'!J3354)</f>
        <v>#REF!</v>
      </c>
      <c r="B3354" s="5">
        <f>INDEX('DCM CARDS LOOKUP - HIDDEN'!$O$4:$AE$8890,MATCH(O3354,'DCM CARDS LOOKUP - HIDDEN'!$N$4:$N$8890,0),$J3354)</f>
        <v>0</v>
      </c>
      <c r="C3354" s="5">
        <f>INDEX('DCM CARDS LOOKUP - HIDDEN'!$O$4:$AE$8890,MATCH(P3354,'DCM CARDS LOOKUP - HIDDEN'!$N$4:$N$8890,0),$J3354)</f>
        <v>0</v>
      </c>
      <c r="D3354" s="5">
        <f>INDEX('DCM CARDS LOOKUP - HIDDEN'!$O$4:$AE$8890,MATCH(Q3354,'DCM CARDS LOOKUP - HIDDEN'!$N$4:$N$8890,0),$J3354)</f>
        <v>0</v>
      </c>
      <c r="E3354" s="5">
        <f>INDEX('DCM CARDS LOOKUP - HIDDEN'!$O$4:$AE$8890,MATCH(R3354,'DCM CARDS LOOKUP - HIDDEN'!$N$4:$N$8890,0),$J3354)</f>
        <v>0</v>
      </c>
      <c r="F3354" s="5">
        <f>INDEX('DCM CARDS LOOKUP - HIDDEN'!$O$4:$AE$8890,MATCH(S3354,'DCM CARDS LOOKUP - HIDDEN'!$N$4:$N$8890,0),$J3354)</f>
        <v>0</v>
      </c>
      <c r="G3354" s="31"/>
      <c r="H3354" s="35"/>
      <c r="J3354" s="4">
        <v>12</v>
      </c>
      <c r="O3354">
        <f>L3343*10000+M3343*100+B3341</f>
        <v>120301</v>
      </c>
      <c r="P3354">
        <f>L3343*10000+M3343*100+C3341</f>
        <v>120302</v>
      </c>
      <c r="Q3354">
        <f>L3343*10000+M3343*100+D3341</f>
        <v>120303</v>
      </c>
      <c r="R3354">
        <f>L3343*10000+M3343*100+E3321</f>
        <v>120304</v>
      </c>
      <c r="S3354">
        <f>L3343*10000+M3343*100+F3321</f>
        <v>120305</v>
      </c>
    </row>
    <row r="3355" spans="1:20" ht="15" hidden="1" customHeight="1" x14ac:dyDescent="0.2">
      <c r="A3355" s="10" t="e">
        <f>INDEX(REFERENCE!$B$2:$J$2,1,'EXAMPLE OF CHOICE CARDS'!J3355)</f>
        <v>#REF!</v>
      </c>
      <c r="B3355" s="5">
        <f>INDEX('DCM CARDS LOOKUP - HIDDEN'!$O$4:$AE$8890,MATCH(O3355,'DCM CARDS LOOKUP - HIDDEN'!$N$4:$N$8890,0),$J3355)</f>
        <v>0</v>
      </c>
      <c r="C3355" s="5">
        <f>INDEX('DCM CARDS LOOKUP - HIDDEN'!$O$4:$AE$8890,MATCH(P3355,'DCM CARDS LOOKUP - HIDDEN'!$N$4:$N$8890,0),$J3355)</f>
        <v>0</v>
      </c>
      <c r="D3355" s="5">
        <f>INDEX('DCM CARDS LOOKUP - HIDDEN'!$O$4:$AE$8890,MATCH(Q3355,'DCM CARDS LOOKUP - HIDDEN'!$N$4:$N$8890,0),$J3355)</f>
        <v>0</v>
      </c>
      <c r="E3355" s="5">
        <f>INDEX('DCM CARDS LOOKUP - HIDDEN'!$O$4:$AE$8890,MATCH(R3355,'DCM CARDS LOOKUP - HIDDEN'!$N$4:$N$8890,0),$J3355)</f>
        <v>0</v>
      </c>
      <c r="F3355" s="5">
        <f>INDEX('DCM CARDS LOOKUP - HIDDEN'!$O$4:$AE$8890,MATCH(S3355,'DCM CARDS LOOKUP - HIDDEN'!$N$4:$N$8890,0),$J3355)</f>
        <v>0</v>
      </c>
      <c r="G3355" s="31"/>
      <c r="H3355" s="35"/>
      <c r="J3355" s="4">
        <v>13</v>
      </c>
      <c r="O3355">
        <f>L3343*10000+M3343*100+B3341</f>
        <v>120301</v>
      </c>
      <c r="P3355">
        <f>L3343*10000+M3343*100+C3341</f>
        <v>120302</v>
      </c>
      <c r="Q3355">
        <f>L3343*10000+M3343*100+D3341</f>
        <v>120303</v>
      </c>
      <c r="R3355">
        <f>L3343*10000+M3343*100+E3321</f>
        <v>120304</v>
      </c>
      <c r="S3355">
        <f>L3343*10000+M3343*100+F3321</f>
        <v>120305</v>
      </c>
    </row>
    <row r="3356" spans="1:20" ht="15" hidden="1" customHeight="1" x14ac:dyDescent="0.2">
      <c r="A3356" s="10" t="e">
        <f>INDEX(REFERENCE!$B$2:$J$2,1,'EXAMPLE OF CHOICE CARDS'!J3356)</f>
        <v>#REF!</v>
      </c>
      <c r="B3356" s="5">
        <f>INDEX('DCM CARDS LOOKUP - HIDDEN'!$O$4:$AE$8890,MATCH(O3356,'DCM CARDS LOOKUP - HIDDEN'!$N$4:$N$8890,0),$J3356)</f>
        <v>0</v>
      </c>
      <c r="C3356" s="5">
        <f>INDEX('DCM CARDS LOOKUP - HIDDEN'!$O$4:$AE$8890,MATCH(P3356,'DCM CARDS LOOKUP - HIDDEN'!$N$4:$N$8890,0),$J3356)</f>
        <v>0</v>
      </c>
      <c r="D3356" s="5">
        <f>INDEX('DCM CARDS LOOKUP - HIDDEN'!$O$4:$AE$8890,MATCH(Q3356,'DCM CARDS LOOKUP - HIDDEN'!$N$4:$N$8890,0),$J3356)</f>
        <v>0</v>
      </c>
      <c r="E3356" s="5">
        <f>INDEX('DCM CARDS LOOKUP - HIDDEN'!$O$4:$AE$8890,MATCH(R3356,'DCM CARDS LOOKUP - HIDDEN'!$N$4:$N$8890,0),$J3356)</f>
        <v>0</v>
      </c>
      <c r="F3356" s="5">
        <f>INDEX('DCM CARDS LOOKUP - HIDDEN'!$O$4:$AE$8890,MATCH(S3356,'DCM CARDS LOOKUP - HIDDEN'!$N$4:$N$8890,0),$J3356)</f>
        <v>0</v>
      </c>
      <c r="G3356" s="31"/>
      <c r="H3356" s="35"/>
      <c r="J3356" s="4">
        <v>14</v>
      </c>
      <c r="O3356">
        <f>L3343*10000+M3343*100+B3341</f>
        <v>120301</v>
      </c>
      <c r="P3356">
        <f>L3343*10000+M3343*100+C3341</f>
        <v>120302</v>
      </c>
      <c r="Q3356">
        <f>L3343*10000+M3343*100+D3341</f>
        <v>120303</v>
      </c>
      <c r="R3356">
        <f>L3343*10000+M3343*100+E3321</f>
        <v>120304</v>
      </c>
      <c r="S3356">
        <f>L3343*10000+M3343*100+F3321</f>
        <v>120305</v>
      </c>
    </row>
    <row r="3357" spans="1:20" x14ac:dyDescent="0.2">
      <c r="A3357" s="2"/>
      <c r="B3357" s="5"/>
      <c r="C3357" s="5"/>
      <c r="D3357" s="5"/>
      <c r="E3357" s="5"/>
      <c r="F3357" s="5"/>
      <c r="G3357" s="5"/>
      <c r="H3357" s="5"/>
      <c r="J3357" s="13"/>
    </row>
    <row r="3358" spans="1:20" x14ac:dyDescent="0.2">
      <c r="A3358" s="6"/>
      <c r="B3358" s="7">
        <v>1</v>
      </c>
      <c r="C3358" s="7">
        <v>2</v>
      </c>
      <c r="D3358" s="7">
        <v>3</v>
      </c>
      <c r="E3358" s="7">
        <v>4</v>
      </c>
      <c r="F3358" s="7">
        <v>5</v>
      </c>
      <c r="G3358" s="7">
        <v>6</v>
      </c>
      <c r="H3358" s="7">
        <v>9</v>
      </c>
      <c r="J3358" s="13"/>
    </row>
    <row r="3361" spans="1:20" x14ac:dyDescent="0.2">
      <c r="A3361" s="1" t="str">
        <f>"Version "&amp;L3363&amp;"; Task"&amp;M3363</f>
        <v>Version 12; Task4</v>
      </c>
      <c r="B3361" s="4">
        <v>1</v>
      </c>
      <c r="C3361" s="4">
        <v>2</v>
      </c>
      <c r="D3361" s="4">
        <v>3</v>
      </c>
      <c r="E3361" s="4">
        <f>E3341</f>
        <v>4</v>
      </c>
      <c r="F3361" s="4">
        <f>F3341</f>
        <v>5</v>
      </c>
      <c r="G3361" s="4">
        <v>6</v>
      </c>
      <c r="J3361" s="13"/>
    </row>
    <row r="3362" spans="1:20" ht="15" customHeight="1" x14ac:dyDescent="0.2">
      <c r="A3362" s="11" t="s">
        <v>8</v>
      </c>
      <c r="B3362" s="12" t="s">
        <v>9</v>
      </c>
      <c r="C3362" s="12" t="s">
        <v>10</v>
      </c>
      <c r="D3362" s="12" t="s">
        <v>11</v>
      </c>
      <c r="E3362" s="20" t="s">
        <v>21</v>
      </c>
      <c r="F3362" s="20" t="s">
        <v>22</v>
      </c>
      <c r="G3362" s="20"/>
      <c r="H3362" s="34" t="s">
        <v>15</v>
      </c>
      <c r="J3362" s="13"/>
      <c r="L3362" t="s">
        <v>12</v>
      </c>
      <c r="M3362" t="s">
        <v>1</v>
      </c>
    </row>
    <row r="3363" spans="1:20" x14ac:dyDescent="0.2">
      <c r="A3363" s="10" t="str">
        <f>INDEX(REFERENCE!$B$2:$J$2,1,'EXAMPLE OF CHOICE CARDS'!J3363)</f>
        <v>Type</v>
      </c>
      <c r="B3363" s="5" t="str">
        <f>INDEX('DCM CARDS LOOKUP - HIDDEN'!$O$4:$AE$8890,MATCH(O3363,'DCM CARDS LOOKUP - HIDDEN'!$N$4:$N$8890,0),$J3363)</f>
        <v>Pads</v>
      </c>
      <c r="C3363" s="5" t="str">
        <f>INDEX('DCM CARDS LOOKUP - HIDDEN'!$O$4:$AE$8890,MATCH(P3363,'DCM CARDS LOOKUP - HIDDEN'!$N$4:$N$8890,0),$J3363)</f>
        <v>Topicals</v>
      </c>
      <c r="D3363" s="5" t="str">
        <f>INDEX('DCM CARDS LOOKUP - HIDDEN'!$O$4:$AE$8890,MATCH(Q3363,'DCM CARDS LOOKUP - HIDDEN'!$N$4:$N$8890,0),$J3363)</f>
        <v>Pads</v>
      </c>
      <c r="E3363" s="5" t="str">
        <f>INDEX('DCM CARDS LOOKUP - HIDDEN'!$O$4:$AE$8890,MATCH(R3363,'DCM CARDS LOOKUP - HIDDEN'!$N$4:$N$8890,0),$J3363)</f>
        <v>Topicals</v>
      </c>
      <c r="F3363" s="5" t="str">
        <f>INDEX('DCM CARDS LOOKUP - HIDDEN'!$O$4:$AE$8890,MATCH(S3363,'DCM CARDS LOOKUP - HIDDEN'!$N$4:$N$8890,0),$J3363)</f>
        <v>Pads</v>
      </c>
      <c r="G3363" s="5" t="str">
        <f>INDEX('DCM CARDS LOOKUP - HIDDEN'!$O$4:$AE$8890,MATCH(T3363,'DCM CARDS LOOKUP - HIDDEN'!$N$4:$N$8890,0),$J3363)</f>
        <v>Topicals</v>
      </c>
      <c r="H3363" s="35"/>
      <c r="J3363" s="4">
        <v>1</v>
      </c>
      <c r="L3363">
        <f>IF(M3343=15,L3343+1,L3343)</f>
        <v>12</v>
      </c>
      <c r="M3363">
        <f>IF(M3343&lt;15,M3343+1,1)</f>
        <v>4</v>
      </c>
      <c r="O3363">
        <f>L3363*10000+M3363*100+B3361</f>
        <v>120401</v>
      </c>
      <c r="P3363">
        <f>L3363*10000+M3363*100+C3361</f>
        <v>120402</v>
      </c>
      <c r="Q3363">
        <f>L3363*10000+M3363*100+D3361</f>
        <v>120403</v>
      </c>
      <c r="R3363">
        <f>L3363*10000+M3363*100+E3341</f>
        <v>120404</v>
      </c>
      <c r="S3363">
        <f>L3363*10000+M3363*100+F3341</f>
        <v>120405</v>
      </c>
      <c r="T3363">
        <f>L3363*10000+M3363*100+G3341</f>
        <v>120406</v>
      </c>
    </row>
    <row r="3364" spans="1:20" x14ac:dyDescent="0.2">
      <c r="A3364" s="10" t="str">
        <f>INDEX(REFERENCE!$B$2:$J$2,1,'EXAMPLE OF CHOICE CARDS'!J3364)</f>
        <v>Brand</v>
      </c>
      <c r="B3364" s="5" t="str">
        <f>INDEX('DCM CARDS LOOKUP - HIDDEN'!$O$4:$AE$8890,MATCH(O3364,'DCM CARDS LOOKUP - HIDDEN'!$N$4:$N$8890,0),$J3364)</f>
        <v>Be Koool</v>
      </c>
      <c r="C3364" s="5" t="str">
        <f>INDEX('DCM CARDS LOOKUP - HIDDEN'!$O$4:$AE$8890,MATCH(P3364,'DCM CARDS LOOKUP - HIDDEN'!$N$4:$N$8890,0),$J3364)</f>
        <v>Bengay</v>
      </c>
      <c r="D3364" s="5" t="str">
        <f>INDEX('DCM CARDS LOOKUP - HIDDEN'!$O$4:$AE$8890,MATCH(Q3364,'DCM CARDS LOOKUP - HIDDEN'!$N$4:$N$8890,0),$J3364)</f>
        <v>Thermacare</v>
      </c>
      <c r="E3364" s="5" t="str">
        <f>INDEX('DCM CARDS LOOKUP - HIDDEN'!$O$4:$AE$8890,MATCH(R3364,'DCM CARDS LOOKUP - HIDDEN'!$N$4:$N$8890,0),$J3364)</f>
        <v>Tiger Balm</v>
      </c>
      <c r="F3364" s="5" t="str">
        <f>INDEX('DCM CARDS LOOKUP - HIDDEN'!$O$4:$AE$8890,MATCH(S3364,'DCM CARDS LOOKUP - HIDDEN'!$N$4:$N$8890,0),$J3364)</f>
        <v>Salonpas</v>
      </c>
      <c r="G3364" s="5" t="str">
        <f>INDEX('DCM CARDS LOOKUP - HIDDEN'!$O$4:$AE$8890,MATCH(T3364,'DCM CARDS LOOKUP - HIDDEN'!$N$4:$N$8890,0),$J3364)</f>
        <v>Motrin</v>
      </c>
      <c r="H3364" s="35"/>
      <c r="J3364" s="4">
        <v>2</v>
      </c>
      <c r="O3364">
        <f>L3363*10000+M3363*100+B3361</f>
        <v>120401</v>
      </c>
      <c r="P3364">
        <f>L3363*10000+M3363*100+C3361</f>
        <v>120402</v>
      </c>
      <c r="Q3364">
        <f>L3363*10000+M3363*100+D3361</f>
        <v>120403</v>
      </c>
      <c r="R3364">
        <f>L3363*10000+M3363*100+E3341</f>
        <v>120404</v>
      </c>
      <c r="S3364">
        <f>L3363*10000+M3363*100+F3341</f>
        <v>120405</v>
      </c>
      <c r="T3364">
        <f>L3363*10000+M3363*100+G3341</f>
        <v>120406</v>
      </c>
    </row>
    <row r="3365" spans="1:20" ht="28.5" x14ac:dyDescent="0.2">
      <c r="A3365" s="10" t="str">
        <f>INDEX(REFERENCE!$B$2:$J$2,1,'EXAMPLE OF CHOICE CARDS'!J3365)</f>
        <v>Sensation</v>
      </c>
      <c r="B3365" s="5" t="str">
        <f>INDEX('DCM CARDS LOOKUP - HIDDEN'!$O$4:$AE$8890,MATCH(O3365,'DCM CARDS LOOKUP - HIDDEN'!$N$4:$N$8890,0),$J3365)</f>
        <v>No sensation/drug free/for circulation</v>
      </c>
      <c r="C3365" s="5" t="str">
        <f>INDEX('DCM CARDS LOOKUP - HIDDEN'!$O$4:$AE$8890,MATCH(P3365,'DCM CARDS LOOKUP - HIDDEN'!$N$4:$N$8890,0),$J3365)</f>
        <v>Hot sensation</v>
      </c>
      <c r="D3365" s="5" t="str">
        <f>INDEX('DCM CARDS LOOKUP - HIDDEN'!$O$4:$AE$8890,MATCH(Q3365,'DCM CARDS LOOKUP - HIDDEN'!$N$4:$N$8890,0),$J3365)</f>
        <v>Lidocaine/numbing sensation</v>
      </c>
      <c r="E3365" s="5" t="str">
        <f>INDEX('DCM CARDS LOOKUP - HIDDEN'!$O$4:$AE$8890,MATCH(R3365,'DCM CARDS LOOKUP - HIDDEN'!$N$4:$N$8890,0),$J3365)</f>
        <v>Both hot and cold sensation</v>
      </c>
      <c r="F3365" s="5" t="str">
        <f>INDEX('DCM CARDS LOOKUP - HIDDEN'!$O$4:$AE$8890,MATCH(S3365,'DCM CARDS LOOKUP - HIDDEN'!$N$4:$N$8890,0),$J3365)</f>
        <v>Lidocaine/numbing sensation</v>
      </c>
      <c r="G3365" s="5" t="str">
        <f>INDEX('DCM CARDS LOOKUP - HIDDEN'!$O$4:$AE$8890,MATCH(T3365,'DCM CARDS LOOKUP - HIDDEN'!$N$4:$N$8890,0),$J3365)</f>
        <v>Cold sensation</v>
      </c>
      <c r="H3365" s="35"/>
      <c r="J3365" s="4">
        <v>3</v>
      </c>
      <c r="O3365">
        <f>L3363*10000+M3363*100+B3361</f>
        <v>120401</v>
      </c>
      <c r="P3365">
        <f>L3363*10000+M3363*100+C3361</f>
        <v>120402</v>
      </c>
      <c r="Q3365">
        <f>L3363*10000+M3363*100+D3361</f>
        <v>120403</v>
      </c>
      <c r="R3365">
        <f>L3363*10000+M3363*100+E3341</f>
        <v>120404</v>
      </c>
      <c r="S3365">
        <f>L3363*10000+M3363*100+F3341</f>
        <v>120405</v>
      </c>
      <c r="T3365">
        <f>L3363*10000+M3363*100+G3341</f>
        <v>120406</v>
      </c>
    </row>
    <row r="3366" spans="1:20" x14ac:dyDescent="0.2">
      <c r="A3366" s="10" t="str">
        <f>INDEX(REFERENCE!$B$2:$J$2,1,'EXAMPLE OF CHOICE CARDS'!J3366)</f>
        <v>Treatment Area</v>
      </c>
      <c r="B3366" s="5" t="str">
        <f>INDEX('DCM CARDS LOOKUP - HIDDEN'!$O$4:$AE$8890,MATCH(O3366,'DCM CARDS LOOKUP - HIDDEN'!$N$4:$N$8890,0),$J3366)</f>
        <v>Back</v>
      </c>
      <c r="C3366" s="5" t="str">
        <f>INDEX('DCM CARDS LOOKUP - HIDDEN'!$O$4:$AE$8890,MATCH(P3366,'DCM CARDS LOOKUP - HIDDEN'!$N$4:$N$8890,0),$J3366)</f>
        <v>-</v>
      </c>
      <c r="D3366" s="5" t="str">
        <f>INDEX('DCM CARDS LOOKUP - HIDDEN'!$O$4:$AE$8890,MATCH(Q3366,'DCM CARDS LOOKUP - HIDDEN'!$N$4:$N$8890,0),$J3366)</f>
        <v>Hands (arthritis)</v>
      </c>
      <c r="E3366" s="5" t="str">
        <f>INDEX('DCM CARDS LOOKUP - HIDDEN'!$O$4:$AE$8890,MATCH(R3366,'DCM CARDS LOOKUP - HIDDEN'!$N$4:$N$8890,0),$J3366)</f>
        <v>-</v>
      </c>
      <c r="F3366" s="5" t="str">
        <f>INDEX('DCM CARDS LOOKUP - HIDDEN'!$O$4:$AE$8890,MATCH(S3366,'DCM CARDS LOOKUP - HIDDEN'!$N$4:$N$8890,0),$J3366)</f>
        <v>Neck</v>
      </c>
      <c r="G3366" s="5" t="str">
        <f>INDEX('DCM CARDS LOOKUP - HIDDEN'!$O$4:$AE$8890,MATCH(T3366,'DCM CARDS LOOKUP - HIDDEN'!$N$4:$N$8890,0),$J3366)</f>
        <v>-</v>
      </c>
      <c r="H3366" s="35"/>
      <c r="J3366" s="4">
        <v>4</v>
      </c>
      <c r="O3366">
        <f>L3363*10000+M3363*100+B3361</f>
        <v>120401</v>
      </c>
      <c r="P3366">
        <f>L3363*10000+M3363*100+C3361</f>
        <v>120402</v>
      </c>
      <c r="Q3366">
        <f>L3363*10000+M3363*100+D3361</f>
        <v>120403</v>
      </c>
      <c r="R3366">
        <f>L3363*10000+M3363*100+E3341</f>
        <v>120404</v>
      </c>
      <c r="S3366">
        <f>L3363*10000+M3363*100+F3341</f>
        <v>120405</v>
      </c>
      <c r="T3366">
        <f>L3363*10000+M3363*100+G3341</f>
        <v>120406</v>
      </c>
    </row>
    <row r="3367" spans="1:20" x14ac:dyDescent="0.2">
      <c r="A3367" s="10" t="str">
        <f>INDEX(REFERENCE!$B$2:$J$2,1,'EXAMPLE OF CHOICE CARDS'!J3367)</f>
        <v>Format</v>
      </c>
      <c r="B3367" s="5" t="str">
        <f>INDEX('DCM CARDS LOOKUP - HIDDEN'!$O$4:$AE$8890,MATCH(O3367,'DCM CARDS LOOKUP - HIDDEN'!$N$4:$N$8890,0),$J3367)</f>
        <v>Single use pads/patches</v>
      </c>
      <c r="C3367" s="5" t="str">
        <f>INDEX('DCM CARDS LOOKUP - HIDDEN'!$O$4:$AE$8890,MATCH(P3367,'DCM CARDS LOOKUP - HIDDEN'!$N$4:$N$8890,0),$J3367)</f>
        <v>Cream</v>
      </c>
      <c r="D3367" s="5" t="str">
        <f>INDEX('DCM CARDS LOOKUP - HIDDEN'!$O$4:$AE$8890,MATCH(Q3367,'DCM CARDS LOOKUP - HIDDEN'!$N$4:$N$8890,0),$J3367)</f>
        <v>Single use pads/patches</v>
      </c>
      <c r="E3367" s="5" t="str">
        <f>INDEX('DCM CARDS LOOKUP - HIDDEN'!$O$4:$AE$8890,MATCH(R3367,'DCM CARDS LOOKUP - HIDDEN'!$N$4:$N$8890,0),$J3367)</f>
        <v>Cream</v>
      </c>
      <c r="F3367" s="5" t="str">
        <f>INDEX('DCM CARDS LOOKUP - HIDDEN'!$O$4:$AE$8890,MATCH(S3367,'DCM CARDS LOOKUP - HIDDEN'!$N$4:$N$8890,0),$J3367)</f>
        <v>Single use pads/patches</v>
      </c>
      <c r="G3367" s="5" t="str">
        <f>INDEX('DCM CARDS LOOKUP - HIDDEN'!$O$4:$AE$8890,MATCH(T3367,'DCM CARDS LOOKUP - HIDDEN'!$N$4:$N$8890,0),$J3367)</f>
        <v>Roll-on</v>
      </c>
      <c r="H3367" s="35"/>
      <c r="J3367" s="4">
        <v>5</v>
      </c>
      <c r="O3367">
        <f>L3363*10000+M3363*100+B3361</f>
        <v>120401</v>
      </c>
      <c r="P3367">
        <f>L3363*10000+M3363*100+C3361</f>
        <v>120402</v>
      </c>
      <c r="Q3367">
        <f>L3363*10000+M3363*100+D3361</f>
        <v>120403</v>
      </c>
      <c r="R3367">
        <f>L3363*10000+M3363*100+E3341</f>
        <v>120404</v>
      </c>
      <c r="S3367">
        <f>L3363*10000+M3363*100+F3341</f>
        <v>120405</v>
      </c>
      <c r="T3367">
        <f>L3363*10000+M3363*100+G3341</f>
        <v>120406</v>
      </c>
    </row>
    <row r="3368" spans="1:20" x14ac:dyDescent="0.2">
      <c r="A3368" s="10" t="str">
        <f>INDEX(REFERENCE!$B$2:$J$2,1,'EXAMPLE OF CHOICE CARDS'!J3368)</f>
        <v>Count</v>
      </c>
      <c r="B3368" s="5" t="str">
        <f>INDEX('DCM CARDS LOOKUP - HIDDEN'!$O$4:$AE$8890,MATCH(O3368,'DCM CARDS LOOKUP - HIDDEN'!$N$4:$N$8890,0),$J3368)</f>
        <v>3 count</v>
      </c>
      <c r="C3368" s="5" t="str">
        <f>INDEX('DCM CARDS LOOKUP - HIDDEN'!$O$4:$AE$8890,MATCH(P3368,'DCM CARDS LOOKUP - HIDDEN'!$N$4:$N$8890,0),$J3368)</f>
        <v>2.5 oz</v>
      </c>
      <c r="D3368" s="5" t="str">
        <f>INDEX('DCM CARDS LOOKUP - HIDDEN'!$O$4:$AE$8890,MATCH(Q3368,'DCM CARDS LOOKUP - HIDDEN'!$N$4:$N$8890,0),$J3368)</f>
        <v>2 count</v>
      </c>
      <c r="E3368" s="5" t="str">
        <f>INDEX('DCM CARDS LOOKUP - HIDDEN'!$O$4:$AE$8890,MATCH(R3368,'DCM CARDS LOOKUP - HIDDEN'!$N$4:$N$8890,0),$J3368)</f>
        <v>2 oz</v>
      </c>
      <c r="F3368" s="5" t="str">
        <f>INDEX('DCM CARDS LOOKUP - HIDDEN'!$O$4:$AE$8890,MATCH(S3368,'DCM CARDS LOOKUP - HIDDEN'!$N$4:$N$8890,0),$J3368)</f>
        <v>6 count</v>
      </c>
      <c r="G3368" s="5" t="str">
        <f>INDEX('DCM CARDS LOOKUP - HIDDEN'!$O$4:$AE$8890,MATCH(T3368,'DCM CARDS LOOKUP - HIDDEN'!$N$4:$N$8890,0),$J3368)</f>
        <v>4.5 oz</v>
      </c>
      <c r="H3368" s="35"/>
      <c r="J3368" s="4">
        <v>6</v>
      </c>
      <c r="O3368">
        <f>L3363*10000+M3363*100+B3361</f>
        <v>120401</v>
      </c>
      <c r="P3368">
        <f>L3363*10000+M3363*100+C3361</f>
        <v>120402</v>
      </c>
      <c r="Q3368">
        <f>L3363*10000+M3363*100+D3361</f>
        <v>120403</v>
      </c>
      <c r="R3368">
        <f>L3363*10000+M3363*100+E3341</f>
        <v>120404</v>
      </c>
      <c r="S3368">
        <f>L3363*10000+M3363*100+F3341</f>
        <v>120405</v>
      </c>
      <c r="T3368">
        <f>L3363*10000+M3363*100+G3341</f>
        <v>120406</v>
      </c>
    </row>
    <row r="3369" spans="1:20" ht="15" customHeight="1" x14ac:dyDescent="0.2">
      <c r="A3369" s="10" t="str">
        <f>INDEX(REFERENCE!$B$2:$J$2,1,'EXAMPLE OF CHOICE CARDS'!J3369)</f>
        <v>Price</v>
      </c>
      <c r="B3369" s="29">
        <f>INDEX('DCM CARDS LOOKUP - HIDDEN'!$O$4:$AE$8890,MATCH(O3369,'DCM CARDS LOOKUP - HIDDEN'!$N$4:$N$8890,0),$J3369)</f>
        <v>23.74</v>
      </c>
      <c r="C3369" s="29">
        <f>INDEX('DCM CARDS LOOKUP - HIDDEN'!$O$4:$AE$8890,MATCH(P3369,'DCM CARDS LOOKUP - HIDDEN'!$N$4:$N$8890,0),$J3369)</f>
        <v>9</v>
      </c>
      <c r="D3369" s="29">
        <f>INDEX('DCM CARDS LOOKUP - HIDDEN'!$O$4:$AE$8890,MATCH(Q3369,'DCM CARDS LOOKUP - HIDDEN'!$N$4:$N$8890,0),$J3369)</f>
        <v>6.59</v>
      </c>
      <c r="E3369" s="29">
        <f>INDEX('DCM CARDS LOOKUP - HIDDEN'!$O$4:$AE$8890,MATCH(R3369,'DCM CARDS LOOKUP - HIDDEN'!$N$4:$N$8890,0),$J3369)</f>
        <v>16</v>
      </c>
      <c r="F3369" s="29">
        <f>INDEX('DCM CARDS LOOKUP - HIDDEN'!$O$4:$AE$8890,MATCH(S3369,'DCM CARDS LOOKUP - HIDDEN'!$N$4:$N$8890,0),$J3369)</f>
        <v>21.5</v>
      </c>
      <c r="G3369" s="29">
        <f>INDEX('DCM CARDS LOOKUP - HIDDEN'!$O$4:$AE$8890,MATCH(T3369,'DCM CARDS LOOKUP - HIDDEN'!$N$4:$N$8890,0),$J3369)</f>
        <v>24</v>
      </c>
      <c r="H3369" s="35"/>
      <c r="J3369" s="4">
        <v>7</v>
      </c>
      <c r="O3369">
        <f>L3363*10000+M3363*100+B3361</f>
        <v>120401</v>
      </c>
      <c r="P3369">
        <f>L3363*10000+M3363*100+C3361</f>
        <v>120402</v>
      </c>
      <c r="Q3369">
        <f>L3363*10000+M3363*100+D3361</f>
        <v>120403</v>
      </c>
      <c r="R3369">
        <f>L3363*10000+M3363*100+E3341</f>
        <v>120404</v>
      </c>
      <c r="S3369">
        <f>L3363*10000+M3363*100+F3341</f>
        <v>120405</v>
      </c>
      <c r="T3369">
        <f>L3363*10000+M3363*100+G3341</f>
        <v>120406</v>
      </c>
    </row>
    <row r="3370" spans="1:20" ht="15" customHeight="1" x14ac:dyDescent="0.2">
      <c r="A3370" s="10" t="str">
        <f>INDEX(REFERENCE!$B$2:$J$2,1,'EXAMPLE OF CHOICE CARDS'!J3370)</f>
        <v>Review Rating</v>
      </c>
      <c r="B3370" s="5" t="str">
        <f>INDEX('DCM CARDS LOOKUP - HIDDEN'!$O$4:$AE$8890,MATCH(O3370,'DCM CARDS LOOKUP - HIDDEN'!$N$4:$N$8890,0),$J3370)</f>
        <v>4.5 stars</v>
      </c>
      <c r="C3370" s="5" t="str">
        <f>INDEX('DCM CARDS LOOKUP - HIDDEN'!$O$4:$AE$8890,MATCH(P3370,'DCM CARDS LOOKUP - HIDDEN'!$N$4:$N$8890,0),$J3370)</f>
        <v>4.5 stars</v>
      </c>
      <c r="D3370" s="5" t="str">
        <f>INDEX('DCM CARDS LOOKUP - HIDDEN'!$O$4:$AE$8890,MATCH(Q3370,'DCM CARDS LOOKUP - HIDDEN'!$N$4:$N$8890,0),$J3370)</f>
        <v>4.6 stars</v>
      </c>
      <c r="E3370" s="5" t="str">
        <f>INDEX('DCM CARDS LOOKUP - HIDDEN'!$O$4:$AE$8890,MATCH(R3370,'DCM CARDS LOOKUP - HIDDEN'!$N$4:$N$8890,0),$J3370)</f>
        <v>4.6 stars</v>
      </c>
      <c r="F3370" s="5" t="str">
        <f>INDEX('DCM CARDS LOOKUP - HIDDEN'!$O$4:$AE$8890,MATCH(S3370,'DCM CARDS LOOKUP - HIDDEN'!$N$4:$N$8890,0),$J3370)</f>
        <v>4.8 stars</v>
      </c>
      <c r="G3370" s="5" t="str">
        <f>INDEX('DCM CARDS LOOKUP - HIDDEN'!$O$4:$AE$8890,MATCH(T3370,'DCM CARDS LOOKUP - HIDDEN'!$N$4:$N$8890,0),$J3370)</f>
        <v>4.8 stars</v>
      </c>
      <c r="H3370" s="35"/>
      <c r="J3370" s="4">
        <v>8</v>
      </c>
      <c r="O3370">
        <f>L3363*10000+M3363*100+B3361</f>
        <v>120401</v>
      </c>
      <c r="P3370">
        <f>L3363*10000+M3363*100+C3361</f>
        <v>120402</v>
      </c>
      <c r="Q3370">
        <f>L3363*10000+M3363*100+D3361</f>
        <v>120403</v>
      </c>
      <c r="R3370">
        <f>L3363*10000+M3363*100+E3341</f>
        <v>120404</v>
      </c>
      <c r="S3370">
        <f>L3363*10000+M3363*100+F3341</f>
        <v>120405</v>
      </c>
      <c r="T3370">
        <f>L3363*10000+M3363*100+G3341</f>
        <v>120406</v>
      </c>
    </row>
    <row r="3371" spans="1:20" ht="15" customHeight="1" x14ac:dyDescent="0.2">
      <c r="A3371" s="10" t="str">
        <f>INDEX(REFERENCE!$B$2:$J$2,1,'EXAMPLE OF CHOICE CARDS'!J3371)</f>
        <v>Number of Reviews</v>
      </c>
      <c r="B3371" s="30">
        <f>INDEX('DCM CARDS LOOKUP - HIDDEN'!$O$4:$AE$8890,MATCH(O3371,'DCM CARDS LOOKUP - HIDDEN'!$N$4:$N$8890,0),$J3371)</f>
        <v>1250</v>
      </c>
      <c r="C3371" s="30">
        <f>INDEX('DCM CARDS LOOKUP - HIDDEN'!$O$4:$AE$8890,MATCH(P3371,'DCM CARDS LOOKUP - HIDDEN'!$N$4:$N$8890,0),$J3371)</f>
        <v>4500</v>
      </c>
      <c r="D3371" s="30">
        <f>INDEX('DCM CARDS LOOKUP - HIDDEN'!$O$4:$AE$8890,MATCH(Q3371,'DCM CARDS LOOKUP - HIDDEN'!$N$4:$N$8890,0),$J3371)</f>
        <v>4500</v>
      </c>
      <c r="E3371" s="30">
        <f>INDEX('DCM CARDS LOOKUP - HIDDEN'!$O$4:$AE$8890,MATCH(R3371,'DCM CARDS LOOKUP - HIDDEN'!$N$4:$N$8890,0),$J3371)</f>
        <v>1250</v>
      </c>
      <c r="F3371" s="30">
        <f>INDEX('DCM CARDS LOOKUP - HIDDEN'!$O$4:$AE$8890,MATCH(S3371,'DCM CARDS LOOKUP - HIDDEN'!$N$4:$N$8890,0),$J3371)</f>
        <v>4500</v>
      </c>
      <c r="G3371" s="30">
        <f>INDEX('DCM CARDS LOOKUP - HIDDEN'!$O$4:$AE$8890,MATCH(T3371,'DCM CARDS LOOKUP - HIDDEN'!$N$4:$N$8890,0),$J3371)</f>
        <v>1250</v>
      </c>
      <c r="H3371" s="35"/>
      <c r="J3371" s="4">
        <v>9</v>
      </c>
      <c r="O3371">
        <f>L3363*10000+M3363*100+B3361</f>
        <v>120401</v>
      </c>
      <c r="P3371">
        <f>L3363*10000+M3363*100+C3361</f>
        <v>120402</v>
      </c>
      <c r="Q3371">
        <f>L3363*10000+M3363*100+D3361</f>
        <v>120403</v>
      </c>
      <c r="R3371">
        <f>L3363*10000+M3363*100+E3341</f>
        <v>120404</v>
      </c>
      <c r="S3371">
        <f>L3363*10000+M3363*100+F3341</f>
        <v>120405</v>
      </c>
      <c r="T3371">
        <f>L3363*10000+M3363*100+G3341</f>
        <v>120406</v>
      </c>
    </row>
    <row r="3372" spans="1:20" ht="15" hidden="1" customHeight="1" x14ac:dyDescent="0.2">
      <c r="A3372" s="10" t="e">
        <f>INDEX(REFERENCE!$B$2:$J$2,1,'EXAMPLE OF CHOICE CARDS'!J3372)</f>
        <v>#REF!</v>
      </c>
      <c r="B3372" s="5">
        <f>INDEX('DCM CARDS LOOKUP - HIDDEN'!$O$4:$AE$8890,MATCH(O3372,'DCM CARDS LOOKUP - HIDDEN'!$N$4:$N$8890,0),$J3372)</f>
        <v>0</v>
      </c>
      <c r="C3372" s="5">
        <f>INDEX('DCM CARDS LOOKUP - HIDDEN'!$O$4:$AE$8890,MATCH(P3372,'DCM CARDS LOOKUP - HIDDEN'!$N$4:$N$8890,0),$J3372)</f>
        <v>0</v>
      </c>
      <c r="D3372" s="5">
        <f>INDEX('DCM CARDS LOOKUP - HIDDEN'!$O$4:$AE$8890,MATCH(Q3372,'DCM CARDS LOOKUP - HIDDEN'!$N$4:$N$8890,0),$J3372)</f>
        <v>0</v>
      </c>
      <c r="E3372" s="5">
        <f>INDEX('DCM CARDS LOOKUP - HIDDEN'!$O$4:$AE$8890,MATCH(R3372,'DCM CARDS LOOKUP - HIDDEN'!$N$4:$N$8890,0),$J3372)</f>
        <v>0</v>
      </c>
      <c r="F3372" s="5">
        <f>INDEX('DCM CARDS LOOKUP - HIDDEN'!$O$4:$AE$8890,MATCH(S3372,'DCM CARDS LOOKUP - HIDDEN'!$N$4:$N$8890,0),$J3372)</f>
        <v>0</v>
      </c>
      <c r="G3372" s="31"/>
      <c r="H3372" s="35"/>
      <c r="J3372" s="4">
        <v>10</v>
      </c>
      <c r="O3372">
        <f>L3363*10000+M3363*100+B3361</f>
        <v>120401</v>
      </c>
      <c r="P3372">
        <f>L3363*10000+M3363*100+C3361</f>
        <v>120402</v>
      </c>
      <c r="Q3372">
        <f>L3363*10000+M3363*100+D3361</f>
        <v>120403</v>
      </c>
      <c r="R3372">
        <f>L3363*10000+M3363*100+E3341</f>
        <v>120404</v>
      </c>
      <c r="S3372">
        <f>L3363*10000+M3363*100+F3341</f>
        <v>120405</v>
      </c>
    </row>
    <row r="3373" spans="1:20" ht="15" hidden="1" customHeight="1" x14ac:dyDescent="0.2">
      <c r="A3373" s="10" t="e">
        <f>INDEX(REFERENCE!$B$2:$J$2,1,'EXAMPLE OF CHOICE CARDS'!J3373)</f>
        <v>#REF!</v>
      </c>
      <c r="B3373" s="5">
        <f>INDEX('DCM CARDS LOOKUP - HIDDEN'!$O$4:$AE$8890,MATCH(O3373,'DCM CARDS LOOKUP - HIDDEN'!$N$4:$N$8890,0),$J3373)</f>
        <v>0</v>
      </c>
      <c r="C3373" s="5">
        <f>INDEX('DCM CARDS LOOKUP - HIDDEN'!$O$4:$AE$8890,MATCH(P3373,'DCM CARDS LOOKUP - HIDDEN'!$N$4:$N$8890,0),$J3373)</f>
        <v>0</v>
      </c>
      <c r="D3373" s="5">
        <f>INDEX('DCM CARDS LOOKUP - HIDDEN'!$O$4:$AE$8890,MATCH(Q3373,'DCM CARDS LOOKUP - HIDDEN'!$N$4:$N$8890,0),$J3373)</f>
        <v>0</v>
      </c>
      <c r="E3373" s="5">
        <f>INDEX('DCM CARDS LOOKUP - HIDDEN'!$O$4:$AE$8890,MATCH(R3373,'DCM CARDS LOOKUP - HIDDEN'!$N$4:$N$8890,0),$J3373)</f>
        <v>0</v>
      </c>
      <c r="F3373" s="5">
        <f>INDEX('DCM CARDS LOOKUP - HIDDEN'!$O$4:$AE$8890,MATCH(S3373,'DCM CARDS LOOKUP - HIDDEN'!$N$4:$N$8890,0),$J3373)</f>
        <v>0</v>
      </c>
      <c r="G3373" s="31"/>
      <c r="H3373" s="35"/>
      <c r="J3373" s="4">
        <v>11</v>
      </c>
      <c r="O3373">
        <f>L3363*10000+M3363*100+B3361</f>
        <v>120401</v>
      </c>
      <c r="P3373">
        <f>L3363*10000+M3363*100+C3361</f>
        <v>120402</v>
      </c>
      <c r="Q3373">
        <f>L3363*10000+M3363*100+D3361</f>
        <v>120403</v>
      </c>
      <c r="R3373">
        <f>L3363*10000+M3363*100+E3341</f>
        <v>120404</v>
      </c>
      <c r="S3373">
        <f>L3363*10000+M3363*100+F3341</f>
        <v>120405</v>
      </c>
    </row>
    <row r="3374" spans="1:20" ht="15" hidden="1" customHeight="1" x14ac:dyDescent="0.2">
      <c r="A3374" s="10" t="e">
        <f>INDEX(REFERENCE!$B$2:$J$2,1,'EXAMPLE OF CHOICE CARDS'!J3374)</f>
        <v>#REF!</v>
      </c>
      <c r="B3374" s="5">
        <f>INDEX('DCM CARDS LOOKUP - HIDDEN'!$O$4:$AE$8890,MATCH(O3374,'DCM CARDS LOOKUP - HIDDEN'!$N$4:$N$8890,0),$J3374)</f>
        <v>0</v>
      </c>
      <c r="C3374" s="5">
        <f>INDEX('DCM CARDS LOOKUP - HIDDEN'!$O$4:$AE$8890,MATCH(P3374,'DCM CARDS LOOKUP - HIDDEN'!$N$4:$N$8890,0),$J3374)</f>
        <v>0</v>
      </c>
      <c r="D3374" s="5">
        <f>INDEX('DCM CARDS LOOKUP - HIDDEN'!$O$4:$AE$8890,MATCH(Q3374,'DCM CARDS LOOKUP - HIDDEN'!$N$4:$N$8890,0),$J3374)</f>
        <v>0</v>
      </c>
      <c r="E3374" s="5">
        <f>INDEX('DCM CARDS LOOKUP - HIDDEN'!$O$4:$AE$8890,MATCH(R3374,'DCM CARDS LOOKUP - HIDDEN'!$N$4:$N$8890,0),$J3374)</f>
        <v>0</v>
      </c>
      <c r="F3374" s="5">
        <f>INDEX('DCM CARDS LOOKUP - HIDDEN'!$O$4:$AE$8890,MATCH(S3374,'DCM CARDS LOOKUP - HIDDEN'!$N$4:$N$8890,0),$J3374)</f>
        <v>0</v>
      </c>
      <c r="G3374" s="31"/>
      <c r="H3374" s="35"/>
      <c r="J3374" s="4">
        <v>12</v>
      </c>
      <c r="O3374">
        <f>L3363*10000+M3363*100+B3361</f>
        <v>120401</v>
      </c>
      <c r="P3374">
        <f>L3363*10000+M3363*100+C3361</f>
        <v>120402</v>
      </c>
      <c r="Q3374">
        <f>L3363*10000+M3363*100+D3361</f>
        <v>120403</v>
      </c>
      <c r="R3374">
        <f>L3363*10000+M3363*100+E3341</f>
        <v>120404</v>
      </c>
      <c r="S3374">
        <f>L3363*10000+M3363*100+F3341</f>
        <v>120405</v>
      </c>
    </row>
    <row r="3375" spans="1:20" ht="15" hidden="1" customHeight="1" x14ac:dyDescent="0.2">
      <c r="A3375" s="10" t="e">
        <f>INDEX(REFERENCE!$B$2:$J$2,1,'EXAMPLE OF CHOICE CARDS'!J3375)</f>
        <v>#REF!</v>
      </c>
      <c r="B3375" s="5">
        <f>INDEX('DCM CARDS LOOKUP - HIDDEN'!$O$4:$AE$8890,MATCH(O3375,'DCM CARDS LOOKUP - HIDDEN'!$N$4:$N$8890,0),$J3375)</f>
        <v>0</v>
      </c>
      <c r="C3375" s="5">
        <f>INDEX('DCM CARDS LOOKUP - HIDDEN'!$O$4:$AE$8890,MATCH(P3375,'DCM CARDS LOOKUP - HIDDEN'!$N$4:$N$8890,0),$J3375)</f>
        <v>0</v>
      </c>
      <c r="D3375" s="5">
        <f>INDEX('DCM CARDS LOOKUP - HIDDEN'!$O$4:$AE$8890,MATCH(Q3375,'DCM CARDS LOOKUP - HIDDEN'!$N$4:$N$8890,0),$J3375)</f>
        <v>0</v>
      </c>
      <c r="E3375" s="5">
        <f>INDEX('DCM CARDS LOOKUP - HIDDEN'!$O$4:$AE$8890,MATCH(R3375,'DCM CARDS LOOKUP - HIDDEN'!$N$4:$N$8890,0),$J3375)</f>
        <v>0</v>
      </c>
      <c r="F3375" s="5">
        <f>INDEX('DCM CARDS LOOKUP - HIDDEN'!$O$4:$AE$8890,MATCH(S3375,'DCM CARDS LOOKUP - HIDDEN'!$N$4:$N$8890,0),$J3375)</f>
        <v>0</v>
      </c>
      <c r="G3375" s="31"/>
      <c r="H3375" s="35"/>
      <c r="J3375" s="4">
        <v>13</v>
      </c>
      <c r="O3375">
        <f>L3363*10000+M3363*100+B3361</f>
        <v>120401</v>
      </c>
      <c r="P3375">
        <f>L3363*10000+M3363*100+C3361</f>
        <v>120402</v>
      </c>
      <c r="Q3375">
        <f>L3363*10000+M3363*100+D3361</f>
        <v>120403</v>
      </c>
      <c r="R3375">
        <f>L3363*10000+M3363*100+E3341</f>
        <v>120404</v>
      </c>
      <c r="S3375">
        <f>L3363*10000+M3363*100+F3341</f>
        <v>120405</v>
      </c>
    </row>
    <row r="3376" spans="1:20" ht="15" hidden="1" customHeight="1" x14ac:dyDescent="0.2">
      <c r="A3376" s="10" t="e">
        <f>INDEX(REFERENCE!$B$2:$J$2,1,'EXAMPLE OF CHOICE CARDS'!J3376)</f>
        <v>#REF!</v>
      </c>
      <c r="B3376" s="5">
        <f>INDEX('DCM CARDS LOOKUP - HIDDEN'!$O$4:$AE$8890,MATCH(O3376,'DCM CARDS LOOKUP - HIDDEN'!$N$4:$N$8890,0),$J3376)</f>
        <v>0</v>
      </c>
      <c r="C3376" s="5">
        <f>INDEX('DCM CARDS LOOKUP - HIDDEN'!$O$4:$AE$8890,MATCH(P3376,'DCM CARDS LOOKUP - HIDDEN'!$N$4:$N$8890,0),$J3376)</f>
        <v>0</v>
      </c>
      <c r="D3376" s="5">
        <f>INDEX('DCM CARDS LOOKUP - HIDDEN'!$O$4:$AE$8890,MATCH(Q3376,'DCM CARDS LOOKUP - HIDDEN'!$N$4:$N$8890,0),$J3376)</f>
        <v>0</v>
      </c>
      <c r="E3376" s="5">
        <f>INDEX('DCM CARDS LOOKUP - HIDDEN'!$O$4:$AE$8890,MATCH(R3376,'DCM CARDS LOOKUP - HIDDEN'!$N$4:$N$8890,0),$J3376)</f>
        <v>0</v>
      </c>
      <c r="F3376" s="5">
        <f>INDEX('DCM CARDS LOOKUP - HIDDEN'!$O$4:$AE$8890,MATCH(S3376,'DCM CARDS LOOKUP - HIDDEN'!$N$4:$N$8890,0),$J3376)</f>
        <v>0</v>
      </c>
      <c r="G3376" s="31"/>
      <c r="H3376" s="35"/>
      <c r="J3376" s="4">
        <v>14</v>
      </c>
      <c r="O3376">
        <f>L3363*10000+M3363*100+B3361</f>
        <v>120401</v>
      </c>
      <c r="P3376">
        <f>L3363*10000+M3363*100+C3361</f>
        <v>120402</v>
      </c>
      <c r="Q3376">
        <f>L3363*10000+M3363*100+D3361</f>
        <v>120403</v>
      </c>
      <c r="R3376">
        <f>L3363*10000+M3363*100+E3341</f>
        <v>120404</v>
      </c>
      <c r="S3376">
        <f>L3363*10000+M3363*100+F3341</f>
        <v>120405</v>
      </c>
    </row>
    <row r="3377" spans="1:20" x14ac:dyDescent="0.2">
      <c r="A3377" s="2"/>
      <c r="B3377" s="5"/>
      <c r="C3377" s="5"/>
      <c r="D3377" s="5"/>
      <c r="E3377" s="5"/>
      <c r="F3377" s="5"/>
      <c r="G3377" s="5"/>
      <c r="H3377" s="5"/>
      <c r="J3377" s="13"/>
    </row>
    <row r="3378" spans="1:20" x14ac:dyDescent="0.2">
      <c r="A3378" s="6"/>
      <c r="B3378" s="7">
        <v>1</v>
      </c>
      <c r="C3378" s="7">
        <v>2</v>
      </c>
      <c r="D3378" s="7">
        <v>3</v>
      </c>
      <c r="E3378" s="7">
        <v>4</v>
      </c>
      <c r="F3378" s="7">
        <v>5</v>
      </c>
      <c r="G3378" s="7">
        <v>6</v>
      </c>
      <c r="H3378" s="7">
        <v>9</v>
      </c>
      <c r="J3378" s="13"/>
    </row>
    <row r="3381" spans="1:20" x14ac:dyDescent="0.2">
      <c r="A3381" s="1" t="str">
        <f>"Version "&amp;L3383&amp;"; Task"&amp;M3383</f>
        <v>Version 12; Task5</v>
      </c>
      <c r="B3381" s="4">
        <v>1</v>
      </c>
      <c r="C3381" s="4">
        <v>2</v>
      </c>
      <c r="D3381" s="4">
        <v>3</v>
      </c>
      <c r="E3381" s="4">
        <f>E3361</f>
        <v>4</v>
      </c>
      <c r="F3381" s="4">
        <f>F3361</f>
        <v>5</v>
      </c>
      <c r="G3381" s="4">
        <v>6</v>
      </c>
      <c r="J3381" s="13"/>
    </row>
    <row r="3382" spans="1:20" ht="15" customHeight="1" x14ac:dyDescent="0.2">
      <c r="A3382" s="11" t="s">
        <v>8</v>
      </c>
      <c r="B3382" s="12" t="s">
        <v>9</v>
      </c>
      <c r="C3382" s="12" t="s">
        <v>10</v>
      </c>
      <c r="D3382" s="12" t="s">
        <v>11</v>
      </c>
      <c r="E3382" s="20" t="s">
        <v>21</v>
      </c>
      <c r="F3382" s="20" t="s">
        <v>22</v>
      </c>
      <c r="G3382" s="20"/>
      <c r="H3382" s="34" t="s">
        <v>15</v>
      </c>
      <c r="J3382" s="13"/>
      <c r="L3382" t="s">
        <v>12</v>
      </c>
      <c r="M3382" t="s">
        <v>1</v>
      </c>
    </row>
    <row r="3383" spans="1:20" x14ac:dyDescent="0.2">
      <c r="A3383" s="10" t="str">
        <f>INDEX(REFERENCE!$B$2:$J$2,1,'EXAMPLE OF CHOICE CARDS'!J3383)</f>
        <v>Type</v>
      </c>
      <c r="B3383" s="5" t="str">
        <f>INDEX('DCM CARDS LOOKUP - HIDDEN'!$O$4:$AE$8890,MATCH(O3383,'DCM CARDS LOOKUP - HIDDEN'!$N$4:$N$8890,0),$J3383)</f>
        <v>Topicals</v>
      </c>
      <c r="C3383" s="5" t="str">
        <f>INDEX('DCM CARDS LOOKUP - HIDDEN'!$O$4:$AE$8890,MATCH(P3383,'DCM CARDS LOOKUP - HIDDEN'!$N$4:$N$8890,0),$J3383)</f>
        <v>Topicals</v>
      </c>
      <c r="D3383" s="5" t="str">
        <f>INDEX('DCM CARDS LOOKUP - HIDDEN'!$O$4:$AE$8890,MATCH(Q3383,'DCM CARDS LOOKUP - HIDDEN'!$N$4:$N$8890,0),$J3383)</f>
        <v>Pads</v>
      </c>
      <c r="E3383" s="5" t="str">
        <f>INDEX('DCM CARDS LOOKUP - HIDDEN'!$O$4:$AE$8890,MATCH(R3383,'DCM CARDS LOOKUP - HIDDEN'!$N$4:$N$8890,0),$J3383)</f>
        <v>Topicals</v>
      </c>
      <c r="F3383" s="5" t="str">
        <f>INDEX('DCM CARDS LOOKUP - HIDDEN'!$O$4:$AE$8890,MATCH(S3383,'DCM CARDS LOOKUP - HIDDEN'!$N$4:$N$8890,0),$J3383)</f>
        <v>Pads</v>
      </c>
      <c r="G3383" s="5" t="str">
        <f>INDEX('DCM CARDS LOOKUP - HIDDEN'!$O$4:$AE$8890,MATCH(T3383,'DCM CARDS LOOKUP - HIDDEN'!$N$4:$N$8890,0),$J3383)</f>
        <v>Pads</v>
      </c>
      <c r="H3383" s="35"/>
      <c r="J3383" s="4">
        <v>1</v>
      </c>
      <c r="L3383">
        <f>IF(M3363=15,L3363+1,L3363)</f>
        <v>12</v>
      </c>
      <c r="M3383">
        <f>IF(M3363&lt;15,M3363+1,1)</f>
        <v>5</v>
      </c>
      <c r="O3383">
        <f>L3383*10000+M3383*100+B3381</f>
        <v>120501</v>
      </c>
      <c r="P3383">
        <f>L3383*10000+M3383*100+C3381</f>
        <v>120502</v>
      </c>
      <c r="Q3383">
        <f>L3383*10000+M3383*100+D3381</f>
        <v>120503</v>
      </c>
      <c r="R3383">
        <f>L3383*10000+M3383*100+E3361</f>
        <v>120504</v>
      </c>
      <c r="S3383">
        <f>L3383*10000+M3383*100+F3361</f>
        <v>120505</v>
      </c>
      <c r="T3383">
        <f>L3383*10000+M3383*100+G3361</f>
        <v>120506</v>
      </c>
    </row>
    <row r="3384" spans="1:20" x14ac:dyDescent="0.2">
      <c r="A3384" s="10" t="str">
        <f>INDEX(REFERENCE!$B$2:$J$2,1,'EXAMPLE OF CHOICE CARDS'!J3384)</f>
        <v>Brand</v>
      </c>
      <c r="B3384" s="5" t="str">
        <f>INDEX('DCM CARDS LOOKUP - HIDDEN'!$O$4:$AE$8890,MATCH(O3384,'DCM CARDS LOOKUP - HIDDEN'!$N$4:$N$8890,0),$J3384)</f>
        <v>Voltaren</v>
      </c>
      <c r="C3384" s="5" t="str">
        <f>INDEX('DCM CARDS LOOKUP - HIDDEN'!$O$4:$AE$8890,MATCH(P3384,'DCM CARDS LOOKUP - HIDDEN'!$N$4:$N$8890,0),$J3384)</f>
        <v>Icy Hot</v>
      </c>
      <c r="D3384" s="5" t="str">
        <f>INDEX('DCM CARDS LOOKUP - HIDDEN'!$O$4:$AE$8890,MATCH(Q3384,'DCM CARDS LOOKUP - HIDDEN'!$N$4:$N$8890,0),$J3384)</f>
        <v>Bengay</v>
      </c>
      <c r="E3384" s="5" t="str">
        <f>INDEX('DCM CARDS LOOKUP - HIDDEN'!$O$4:$AE$8890,MATCH(R3384,'DCM CARDS LOOKUP - HIDDEN'!$N$4:$N$8890,0),$J3384)</f>
        <v>Equate</v>
      </c>
      <c r="F3384" s="5" t="str">
        <f>INDEX('DCM CARDS LOOKUP - HIDDEN'!$O$4:$AE$8890,MATCH(S3384,'DCM CARDS LOOKUP - HIDDEN'!$N$4:$N$8890,0),$J3384)</f>
        <v xml:space="preserve">Biofreeze  </v>
      </c>
      <c r="G3384" s="5" t="str">
        <f>INDEX('DCM CARDS LOOKUP - HIDDEN'!$O$4:$AE$8890,MATCH(T3384,'DCM CARDS LOOKUP - HIDDEN'!$N$4:$N$8890,0),$J3384)</f>
        <v>Walgreens</v>
      </c>
      <c r="H3384" s="35"/>
      <c r="J3384" s="4">
        <v>2</v>
      </c>
      <c r="O3384">
        <f>L3383*10000+M3383*100+B3381</f>
        <v>120501</v>
      </c>
      <c r="P3384">
        <f>L3383*10000+M3383*100+C3381</f>
        <v>120502</v>
      </c>
      <c r="Q3384">
        <f>L3383*10000+M3383*100+D3381</f>
        <v>120503</v>
      </c>
      <c r="R3384">
        <f>L3383*10000+M3383*100+E3361</f>
        <v>120504</v>
      </c>
      <c r="S3384">
        <f>L3383*10000+M3383*100+F3361</f>
        <v>120505</v>
      </c>
      <c r="T3384">
        <f>L3383*10000+M3383*100+G3361</f>
        <v>120506</v>
      </c>
    </row>
    <row r="3385" spans="1:20" ht="28.5" x14ac:dyDescent="0.2">
      <c r="A3385" s="10" t="str">
        <f>INDEX(REFERENCE!$B$2:$J$2,1,'EXAMPLE OF CHOICE CARDS'!J3385)</f>
        <v>Sensation</v>
      </c>
      <c r="B3385" s="5" t="str">
        <f>INDEX('DCM CARDS LOOKUP - HIDDEN'!$O$4:$AE$8890,MATCH(O3385,'DCM CARDS LOOKUP - HIDDEN'!$N$4:$N$8890,0),$J3385)</f>
        <v>Hot sensation</v>
      </c>
      <c r="C3385" s="5" t="str">
        <f>INDEX('DCM CARDS LOOKUP - HIDDEN'!$O$4:$AE$8890,MATCH(P3385,'DCM CARDS LOOKUP - HIDDEN'!$N$4:$N$8890,0),$J3385)</f>
        <v>Both hot and cold sensation</v>
      </c>
      <c r="D3385" s="5" t="str">
        <f>INDEX('DCM CARDS LOOKUP - HIDDEN'!$O$4:$AE$8890,MATCH(Q3385,'DCM CARDS LOOKUP - HIDDEN'!$N$4:$N$8890,0),$J3385)</f>
        <v>Cold sensation</v>
      </c>
      <c r="E3385" s="5" t="str">
        <f>INDEX('DCM CARDS LOOKUP - HIDDEN'!$O$4:$AE$8890,MATCH(R3385,'DCM CARDS LOOKUP - HIDDEN'!$N$4:$N$8890,0),$J3385)</f>
        <v>Cold sensation</v>
      </c>
      <c r="F3385" s="5" t="str">
        <f>INDEX('DCM CARDS LOOKUP - HIDDEN'!$O$4:$AE$8890,MATCH(S3385,'DCM CARDS LOOKUP - HIDDEN'!$N$4:$N$8890,0),$J3385)</f>
        <v>No sensation/drug free/for circulation</v>
      </c>
      <c r="G3385" s="5" t="str">
        <f>INDEX('DCM CARDS LOOKUP - HIDDEN'!$O$4:$AE$8890,MATCH(T3385,'DCM CARDS LOOKUP - HIDDEN'!$N$4:$N$8890,0),$J3385)</f>
        <v>Hot sensation</v>
      </c>
      <c r="H3385" s="35"/>
      <c r="J3385" s="4">
        <v>3</v>
      </c>
      <c r="O3385">
        <f>L3383*10000+M3383*100+B3381</f>
        <v>120501</v>
      </c>
      <c r="P3385">
        <f>L3383*10000+M3383*100+C3381</f>
        <v>120502</v>
      </c>
      <c r="Q3385">
        <f>L3383*10000+M3383*100+D3381</f>
        <v>120503</v>
      </c>
      <c r="R3385">
        <f>L3383*10000+M3383*100+E3361</f>
        <v>120504</v>
      </c>
      <c r="S3385">
        <f>L3383*10000+M3383*100+F3361</f>
        <v>120505</v>
      </c>
      <c r="T3385">
        <f>L3383*10000+M3383*100+G3361</f>
        <v>120506</v>
      </c>
    </row>
    <row r="3386" spans="1:20" x14ac:dyDescent="0.2">
      <c r="A3386" s="10" t="str">
        <f>INDEX(REFERENCE!$B$2:$J$2,1,'EXAMPLE OF CHOICE CARDS'!J3386)</f>
        <v>Treatment Area</v>
      </c>
      <c r="B3386" s="5" t="str">
        <f>INDEX('DCM CARDS LOOKUP - HIDDEN'!$O$4:$AE$8890,MATCH(O3386,'DCM CARDS LOOKUP - HIDDEN'!$N$4:$N$8890,0),$J3386)</f>
        <v>-</v>
      </c>
      <c r="C3386" s="5" t="str">
        <f>INDEX('DCM CARDS LOOKUP - HIDDEN'!$O$4:$AE$8890,MATCH(P3386,'DCM CARDS LOOKUP - HIDDEN'!$N$4:$N$8890,0),$J3386)</f>
        <v>-</v>
      </c>
      <c r="D3386" s="5" t="str">
        <f>INDEX('DCM CARDS LOOKUP - HIDDEN'!$O$4:$AE$8890,MATCH(Q3386,'DCM CARDS LOOKUP - HIDDEN'!$N$4:$N$8890,0),$J3386)</f>
        <v>Neck</v>
      </c>
      <c r="E3386" s="5" t="str">
        <f>INDEX('DCM CARDS LOOKUP - HIDDEN'!$O$4:$AE$8890,MATCH(R3386,'DCM CARDS LOOKUP - HIDDEN'!$N$4:$N$8890,0),$J3386)</f>
        <v>-</v>
      </c>
      <c r="F3386" s="5" t="str">
        <f>INDEX('DCM CARDS LOOKUP - HIDDEN'!$O$4:$AE$8890,MATCH(S3386,'DCM CARDS LOOKUP - HIDDEN'!$N$4:$N$8890,0),$J3386)</f>
        <v>Joint</v>
      </c>
      <c r="G3386" s="5" t="str">
        <f>INDEX('DCM CARDS LOOKUP - HIDDEN'!$O$4:$AE$8890,MATCH(T3386,'DCM CARDS LOOKUP - HIDDEN'!$N$4:$N$8890,0),$J3386)</f>
        <v>Shoulder</v>
      </c>
      <c r="H3386" s="35"/>
      <c r="J3386" s="4">
        <v>4</v>
      </c>
      <c r="O3386">
        <f>L3383*10000+M3383*100+B3381</f>
        <v>120501</v>
      </c>
      <c r="P3386">
        <f>L3383*10000+M3383*100+C3381</f>
        <v>120502</v>
      </c>
      <c r="Q3386">
        <f>L3383*10000+M3383*100+D3381</f>
        <v>120503</v>
      </c>
      <c r="R3386">
        <f>L3383*10000+M3383*100+E3361</f>
        <v>120504</v>
      </c>
      <c r="S3386">
        <f>L3383*10000+M3383*100+F3361</f>
        <v>120505</v>
      </c>
      <c r="T3386">
        <f>L3383*10000+M3383*100+G3361</f>
        <v>120506</v>
      </c>
    </row>
    <row r="3387" spans="1:20" x14ac:dyDescent="0.2">
      <c r="A3387" s="10" t="str">
        <f>INDEX(REFERENCE!$B$2:$J$2,1,'EXAMPLE OF CHOICE CARDS'!J3387)</f>
        <v>Format</v>
      </c>
      <c r="B3387" s="5" t="str">
        <f>INDEX('DCM CARDS LOOKUP - HIDDEN'!$O$4:$AE$8890,MATCH(O3387,'DCM CARDS LOOKUP - HIDDEN'!$N$4:$N$8890,0),$J3387)</f>
        <v>Roll-on</v>
      </c>
      <c r="C3387" s="5" t="str">
        <f>INDEX('DCM CARDS LOOKUP - HIDDEN'!$O$4:$AE$8890,MATCH(P3387,'DCM CARDS LOOKUP - HIDDEN'!$N$4:$N$8890,0),$J3387)</f>
        <v>Gel</v>
      </c>
      <c r="D3387" s="5" t="str">
        <f>INDEX('DCM CARDS LOOKUP - HIDDEN'!$O$4:$AE$8890,MATCH(Q3387,'DCM CARDS LOOKUP - HIDDEN'!$N$4:$N$8890,0),$J3387)</f>
        <v>Single use pads/patches</v>
      </c>
      <c r="E3387" s="5" t="str">
        <f>INDEX('DCM CARDS LOOKUP - HIDDEN'!$O$4:$AE$8890,MATCH(R3387,'DCM CARDS LOOKUP - HIDDEN'!$N$4:$N$8890,0),$J3387)</f>
        <v>Liquid</v>
      </c>
      <c r="F3387" s="5" t="str">
        <f>INDEX('DCM CARDS LOOKUP - HIDDEN'!$O$4:$AE$8890,MATCH(S3387,'DCM CARDS LOOKUP - HIDDEN'!$N$4:$N$8890,0),$J3387)</f>
        <v>Single use pads/patches</v>
      </c>
      <c r="G3387" s="5" t="str">
        <f>INDEX('DCM CARDS LOOKUP - HIDDEN'!$O$4:$AE$8890,MATCH(T3387,'DCM CARDS LOOKUP - HIDDEN'!$N$4:$N$8890,0),$J3387)</f>
        <v>Single use pads/patches</v>
      </c>
      <c r="H3387" s="35"/>
      <c r="J3387" s="4">
        <v>5</v>
      </c>
      <c r="O3387">
        <f>L3383*10000+M3383*100+B3381</f>
        <v>120501</v>
      </c>
      <c r="P3387">
        <f>L3383*10000+M3383*100+C3381</f>
        <v>120502</v>
      </c>
      <c r="Q3387">
        <f>L3383*10000+M3383*100+D3381</f>
        <v>120503</v>
      </c>
      <c r="R3387">
        <f>L3383*10000+M3383*100+E3361</f>
        <v>120504</v>
      </c>
      <c r="S3387">
        <f>L3383*10000+M3383*100+F3361</f>
        <v>120505</v>
      </c>
      <c r="T3387">
        <f>L3383*10000+M3383*100+G3361</f>
        <v>120506</v>
      </c>
    </row>
    <row r="3388" spans="1:20" x14ac:dyDescent="0.2">
      <c r="A3388" s="10" t="str">
        <f>INDEX(REFERENCE!$B$2:$J$2,1,'EXAMPLE OF CHOICE CARDS'!J3388)</f>
        <v>Count</v>
      </c>
      <c r="B3388" s="5" t="str">
        <f>INDEX('DCM CARDS LOOKUP - HIDDEN'!$O$4:$AE$8890,MATCH(O3388,'DCM CARDS LOOKUP - HIDDEN'!$N$4:$N$8890,0),$J3388)</f>
        <v>5.5 oz</v>
      </c>
      <c r="C3388" s="5" t="str">
        <f>INDEX('DCM CARDS LOOKUP - HIDDEN'!$O$4:$AE$8890,MATCH(P3388,'DCM CARDS LOOKUP - HIDDEN'!$N$4:$N$8890,0),$J3388)</f>
        <v>4 oz</v>
      </c>
      <c r="D3388" s="5" t="str">
        <f>INDEX('DCM CARDS LOOKUP - HIDDEN'!$O$4:$AE$8890,MATCH(Q3388,'DCM CARDS LOOKUP - HIDDEN'!$N$4:$N$8890,0),$J3388)</f>
        <v>2 count</v>
      </c>
      <c r="E3388" s="5" t="str">
        <f>INDEX('DCM CARDS LOOKUP - HIDDEN'!$O$4:$AE$8890,MATCH(R3388,'DCM CARDS LOOKUP - HIDDEN'!$N$4:$N$8890,0),$J3388)</f>
        <v>3 oz</v>
      </c>
      <c r="F3388" s="5" t="str">
        <f>INDEX('DCM CARDS LOOKUP - HIDDEN'!$O$4:$AE$8890,MATCH(S3388,'DCM CARDS LOOKUP - HIDDEN'!$N$4:$N$8890,0),$J3388)</f>
        <v>4 count</v>
      </c>
      <c r="G3388" s="5" t="str">
        <f>INDEX('DCM CARDS LOOKUP - HIDDEN'!$O$4:$AE$8890,MATCH(T3388,'DCM CARDS LOOKUP - HIDDEN'!$N$4:$N$8890,0),$J3388)</f>
        <v>5 count</v>
      </c>
      <c r="H3388" s="35"/>
      <c r="J3388" s="4">
        <v>6</v>
      </c>
      <c r="O3388">
        <f>L3383*10000+M3383*100+B3381</f>
        <v>120501</v>
      </c>
      <c r="P3388">
        <f>L3383*10000+M3383*100+C3381</f>
        <v>120502</v>
      </c>
      <c r="Q3388">
        <f>L3383*10000+M3383*100+D3381</f>
        <v>120503</v>
      </c>
      <c r="R3388">
        <f>L3383*10000+M3383*100+E3361</f>
        <v>120504</v>
      </c>
      <c r="S3388">
        <f>L3383*10000+M3383*100+F3361</f>
        <v>120505</v>
      </c>
      <c r="T3388">
        <f>L3383*10000+M3383*100+G3361</f>
        <v>120506</v>
      </c>
    </row>
    <row r="3389" spans="1:20" ht="15" customHeight="1" x14ac:dyDescent="0.2">
      <c r="A3389" s="10" t="str">
        <f>INDEX(REFERENCE!$B$2:$J$2,1,'EXAMPLE OF CHOICE CARDS'!J3389)</f>
        <v>Price</v>
      </c>
      <c r="B3389" s="29">
        <f>INDEX('DCM CARDS LOOKUP - HIDDEN'!$O$4:$AE$8890,MATCH(O3389,'DCM CARDS LOOKUP - HIDDEN'!$N$4:$N$8890,0),$J3389)</f>
        <v>17.47</v>
      </c>
      <c r="C3389" s="29">
        <f>INDEX('DCM CARDS LOOKUP - HIDDEN'!$O$4:$AE$8890,MATCH(P3389,'DCM CARDS LOOKUP - HIDDEN'!$N$4:$N$8890,0),$J3389)</f>
        <v>9</v>
      </c>
      <c r="D3389" s="29">
        <f>INDEX('DCM CARDS LOOKUP - HIDDEN'!$O$4:$AE$8890,MATCH(Q3389,'DCM CARDS LOOKUP - HIDDEN'!$N$4:$N$8890,0),$J3389)</f>
        <v>4.3</v>
      </c>
      <c r="E3389" s="29">
        <f>INDEX('DCM CARDS LOOKUP - HIDDEN'!$O$4:$AE$8890,MATCH(R3389,'DCM CARDS LOOKUP - HIDDEN'!$N$4:$N$8890,0),$J3389)</f>
        <v>10</v>
      </c>
      <c r="F3389" s="29">
        <f>INDEX('DCM CARDS LOOKUP - HIDDEN'!$O$4:$AE$8890,MATCH(S3389,'DCM CARDS LOOKUP - HIDDEN'!$N$4:$N$8890,0),$J3389)</f>
        <v>4.22</v>
      </c>
      <c r="G3389" s="29">
        <f>INDEX('DCM CARDS LOOKUP - HIDDEN'!$O$4:$AE$8890,MATCH(T3389,'DCM CARDS LOOKUP - HIDDEN'!$N$4:$N$8890,0),$J3389)</f>
        <v>19.11</v>
      </c>
      <c r="H3389" s="35"/>
      <c r="J3389" s="4">
        <v>7</v>
      </c>
      <c r="O3389">
        <f>L3383*10000+M3383*100+B3381</f>
        <v>120501</v>
      </c>
      <c r="P3389">
        <f>L3383*10000+M3383*100+C3381</f>
        <v>120502</v>
      </c>
      <c r="Q3389">
        <f>L3383*10000+M3383*100+D3381</f>
        <v>120503</v>
      </c>
      <c r="R3389">
        <f>L3383*10000+M3383*100+E3361</f>
        <v>120504</v>
      </c>
      <c r="S3389">
        <f>L3383*10000+M3383*100+F3361</f>
        <v>120505</v>
      </c>
      <c r="T3389">
        <f>L3383*10000+M3383*100+G3361</f>
        <v>120506</v>
      </c>
    </row>
    <row r="3390" spans="1:20" ht="15" customHeight="1" x14ac:dyDescent="0.2">
      <c r="A3390" s="10" t="str">
        <f>INDEX(REFERENCE!$B$2:$J$2,1,'EXAMPLE OF CHOICE CARDS'!J3390)</f>
        <v>Review Rating</v>
      </c>
      <c r="B3390" s="5" t="str">
        <f>INDEX('DCM CARDS LOOKUP - HIDDEN'!$O$4:$AE$8890,MATCH(O3390,'DCM CARDS LOOKUP - HIDDEN'!$N$4:$N$8890,0),$J3390)</f>
        <v>4.8 stars</v>
      </c>
      <c r="C3390" s="5" t="str">
        <f>INDEX('DCM CARDS LOOKUP - HIDDEN'!$O$4:$AE$8890,MATCH(P3390,'DCM CARDS LOOKUP - HIDDEN'!$N$4:$N$8890,0),$J3390)</f>
        <v>4.8 stars</v>
      </c>
      <c r="D3390" s="5" t="str">
        <f>INDEX('DCM CARDS LOOKUP - HIDDEN'!$O$4:$AE$8890,MATCH(Q3390,'DCM CARDS LOOKUP - HIDDEN'!$N$4:$N$8890,0),$J3390)</f>
        <v>4.6 stars</v>
      </c>
      <c r="E3390" s="5" t="str">
        <f>INDEX('DCM CARDS LOOKUP - HIDDEN'!$O$4:$AE$8890,MATCH(R3390,'DCM CARDS LOOKUP - HIDDEN'!$N$4:$N$8890,0),$J3390)</f>
        <v>4.5 stars</v>
      </c>
      <c r="F3390" s="5" t="str">
        <f>INDEX('DCM CARDS LOOKUP - HIDDEN'!$O$4:$AE$8890,MATCH(S3390,'DCM CARDS LOOKUP - HIDDEN'!$N$4:$N$8890,0),$J3390)</f>
        <v>4.5 stars</v>
      </c>
      <c r="G3390" s="5" t="str">
        <f>INDEX('DCM CARDS LOOKUP - HIDDEN'!$O$4:$AE$8890,MATCH(T3390,'DCM CARDS LOOKUP - HIDDEN'!$N$4:$N$8890,0),$J3390)</f>
        <v>4.5 stars</v>
      </c>
      <c r="H3390" s="35"/>
      <c r="J3390" s="4">
        <v>8</v>
      </c>
      <c r="O3390">
        <f>L3383*10000+M3383*100+B3381</f>
        <v>120501</v>
      </c>
      <c r="P3390">
        <f>L3383*10000+M3383*100+C3381</f>
        <v>120502</v>
      </c>
      <c r="Q3390">
        <f>L3383*10000+M3383*100+D3381</f>
        <v>120503</v>
      </c>
      <c r="R3390">
        <f>L3383*10000+M3383*100+E3361</f>
        <v>120504</v>
      </c>
      <c r="S3390">
        <f>L3383*10000+M3383*100+F3361</f>
        <v>120505</v>
      </c>
      <c r="T3390">
        <f>L3383*10000+M3383*100+G3361</f>
        <v>120506</v>
      </c>
    </row>
    <row r="3391" spans="1:20" ht="15" customHeight="1" x14ac:dyDescent="0.2">
      <c r="A3391" s="10" t="str">
        <f>INDEX(REFERENCE!$B$2:$J$2,1,'EXAMPLE OF CHOICE CARDS'!J3391)</f>
        <v>Number of Reviews</v>
      </c>
      <c r="B3391" s="30">
        <f>INDEX('DCM CARDS LOOKUP - HIDDEN'!$O$4:$AE$8890,MATCH(O3391,'DCM CARDS LOOKUP - HIDDEN'!$N$4:$N$8890,0),$J3391)</f>
        <v>1250</v>
      </c>
      <c r="C3391" s="30">
        <f>INDEX('DCM CARDS LOOKUP - HIDDEN'!$O$4:$AE$8890,MATCH(P3391,'DCM CARDS LOOKUP - HIDDEN'!$N$4:$N$8890,0),$J3391)</f>
        <v>1250</v>
      </c>
      <c r="D3391" s="30">
        <f>INDEX('DCM CARDS LOOKUP - HIDDEN'!$O$4:$AE$8890,MATCH(Q3391,'DCM CARDS LOOKUP - HIDDEN'!$N$4:$N$8890,0),$J3391)</f>
        <v>4500</v>
      </c>
      <c r="E3391" s="30">
        <f>INDEX('DCM CARDS LOOKUP - HIDDEN'!$O$4:$AE$8890,MATCH(R3391,'DCM CARDS LOOKUP - HIDDEN'!$N$4:$N$8890,0),$J3391)</f>
        <v>4500</v>
      </c>
      <c r="F3391" s="30">
        <f>INDEX('DCM CARDS LOOKUP - HIDDEN'!$O$4:$AE$8890,MATCH(S3391,'DCM CARDS LOOKUP - HIDDEN'!$N$4:$N$8890,0),$J3391)</f>
        <v>4500</v>
      </c>
      <c r="G3391" s="30">
        <f>INDEX('DCM CARDS LOOKUP - HIDDEN'!$O$4:$AE$8890,MATCH(T3391,'DCM CARDS LOOKUP - HIDDEN'!$N$4:$N$8890,0),$J3391)</f>
        <v>1250</v>
      </c>
      <c r="H3391" s="35"/>
      <c r="J3391" s="4">
        <v>9</v>
      </c>
      <c r="O3391">
        <f>L3383*10000+M3383*100+B3381</f>
        <v>120501</v>
      </c>
      <c r="P3391">
        <f>L3383*10000+M3383*100+C3381</f>
        <v>120502</v>
      </c>
      <c r="Q3391">
        <f>L3383*10000+M3383*100+D3381</f>
        <v>120503</v>
      </c>
      <c r="R3391">
        <f>L3383*10000+M3383*100+E3361</f>
        <v>120504</v>
      </c>
      <c r="S3391">
        <f>L3383*10000+M3383*100+F3361</f>
        <v>120505</v>
      </c>
      <c r="T3391">
        <f>L3383*10000+M3383*100+G3361</f>
        <v>120506</v>
      </c>
    </row>
    <row r="3392" spans="1:20" ht="15" hidden="1" customHeight="1" x14ac:dyDescent="0.2">
      <c r="A3392" s="10" t="e">
        <f>INDEX(REFERENCE!$B$2:$J$2,1,'EXAMPLE OF CHOICE CARDS'!J3392)</f>
        <v>#REF!</v>
      </c>
      <c r="B3392" s="5">
        <f>INDEX('DCM CARDS LOOKUP - HIDDEN'!$O$4:$AE$8890,MATCH(O3392,'DCM CARDS LOOKUP - HIDDEN'!$N$4:$N$8890,0),$J3392)</f>
        <v>0</v>
      </c>
      <c r="C3392" s="5">
        <f>INDEX('DCM CARDS LOOKUP - HIDDEN'!$O$4:$AE$8890,MATCH(P3392,'DCM CARDS LOOKUP - HIDDEN'!$N$4:$N$8890,0),$J3392)</f>
        <v>0</v>
      </c>
      <c r="D3392" s="5">
        <f>INDEX('DCM CARDS LOOKUP - HIDDEN'!$O$4:$AE$8890,MATCH(Q3392,'DCM CARDS LOOKUP - HIDDEN'!$N$4:$N$8890,0),$J3392)</f>
        <v>0</v>
      </c>
      <c r="E3392" s="5">
        <f>INDEX('DCM CARDS LOOKUP - HIDDEN'!$O$4:$AE$8890,MATCH(R3392,'DCM CARDS LOOKUP - HIDDEN'!$N$4:$N$8890,0),$J3392)</f>
        <v>0</v>
      </c>
      <c r="F3392" s="5">
        <f>INDEX('DCM CARDS LOOKUP - HIDDEN'!$O$4:$AE$8890,MATCH(S3392,'DCM CARDS LOOKUP - HIDDEN'!$N$4:$N$8890,0),$J3392)</f>
        <v>0</v>
      </c>
      <c r="G3392" s="31"/>
      <c r="H3392" s="35"/>
      <c r="J3392" s="4">
        <v>10</v>
      </c>
      <c r="O3392">
        <f>L3383*10000+M3383*100+B3381</f>
        <v>120501</v>
      </c>
      <c r="P3392">
        <f>L3383*10000+M3383*100+C3381</f>
        <v>120502</v>
      </c>
      <c r="Q3392">
        <f>L3383*10000+M3383*100+D3381</f>
        <v>120503</v>
      </c>
      <c r="R3392">
        <f>L3383*10000+M3383*100+E3361</f>
        <v>120504</v>
      </c>
      <c r="S3392">
        <f>L3383*10000+M3383*100+F3361</f>
        <v>120505</v>
      </c>
    </row>
    <row r="3393" spans="1:20" ht="15" hidden="1" customHeight="1" x14ac:dyDescent="0.2">
      <c r="A3393" s="10" t="e">
        <f>INDEX(REFERENCE!$B$2:$J$2,1,'EXAMPLE OF CHOICE CARDS'!J3393)</f>
        <v>#REF!</v>
      </c>
      <c r="B3393" s="5">
        <f>INDEX('DCM CARDS LOOKUP - HIDDEN'!$O$4:$AE$8890,MATCH(O3393,'DCM CARDS LOOKUP - HIDDEN'!$N$4:$N$8890,0),$J3393)</f>
        <v>0</v>
      </c>
      <c r="C3393" s="5">
        <f>INDEX('DCM CARDS LOOKUP - HIDDEN'!$O$4:$AE$8890,MATCH(P3393,'DCM CARDS LOOKUP - HIDDEN'!$N$4:$N$8890,0),$J3393)</f>
        <v>0</v>
      </c>
      <c r="D3393" s="5">
        <f>INDEX('DCM CARDS LOOKUP - HIDDEN'!$O$4:$AE$8890,MATCH(Q3393,'DCM CARDS LOOKUP - HIDDEN'!$N$4:$N$8890,0),$J3393)</f>
        <v>0</v>
      </c>
      <c r="E3393" s="5">
        <f>INDEX('DCM CARDS LOOKUP - HIDDEN'!$O$4:$AE$8890,MATCH(R3393,'DCM CARDS LOOKUP - HIDDEN'!$N$4:$N$8890,0),$J3393)</f>
        <v>0</v>
      </c>
      <c r="F3393" s="5">
        <f>INDEX('DCM CARDS LOOKUP - HIDDEN'!$O$4:$AE$8890,MATCH(S3393,'DCM CARDS LOOKUP - HIDDEN'!$N$4:$N$8890,0),$J3393)</f>
        <v>0</v>
      </c>
      <c r="G3393" s="31"/>
      <c r="H3393" s="35"/>
      <c r="J3393" s="4">
        <v>11</v>
      </c>
      <c r="O3393">
        <f>L3383*10000+M3383*100+B3381</f>
        <v>120501</v>
      </c>
      <c r="P3393">
        <f>L3383*10000+M3383*100+C3381</f>
        <v>120502</v>
      </c>
      <c r="Q3393">
        <f>L3383*10000+M3383*100+D3381</f>
        <v>120503</v>
      </c>
      <c r="R3393">
        <f>L3383*10000+M3383*100+E3361</f>
        <v>120504</v>
      </c>
      <c r="S3393">
        <f>L3383*10000+M3383*100+F3361</f>
        <v>120505</v>
      </c>
    </row>
    <row r="3394" spans="1:20" ht="15" hidden="1" customHeight="1" x14ac:dyDescent="0.2">
      <c r="A3394" s="10" t="e">
        <f>INDEX(REFERENCE!$B$2:$J$2,1,'EXAMPLE OF CHOICE CARDS'!J3394)</f>
        <v>#REF!</v>
      </c>
      <c r="B3394" s="5">
        <f>INDEX('DCM CARDS LOOKUP - HIDDEN'!$O$4:$AE$8890,MATCH(O3394,'DCM CARDS LOOKUP - HIDDEN'!$N$4:$N$8890,0),$J3394)</f>
        <v>0</v>
      </c>
      <c r="C3394" s="5">
        <f>INDEX('DCM CARDS LOOKUP - HIDDEN'!$O$4:$AE$8890,MATCH(P3394,'DCM CARDS LOOKUP - HIDDEN'!$N$4:$N$8890,0),$J3394)</f>
        <v>0</v>
      </c>
      <c r="D3394" s="5">
        <f>INDEX('DCM CARDS LOOKUP - HIDDEN'!$O$4:$AE$8890,MATCH(Q3394,'DCM CARDS LOOKUP - HIDDEN'!$N$4:$N$8890,0),$J3394)</f>
        <v>0</v>
      </c>
      <c r="E3394" s="5">
        <f>INDEX('DCM CARDS LOOKUP - HIDDEN'!$O$4:$AE$8890,MATCH(R3394,'DCM CARDS LOOKUP - HIDDEN'!$N$4:$N$8890,0),$J3394)</f>
        <v>0</v>
      </c>
      <c r="F3394" s="5">
        <f>INDEX('DCM CARDS LOOKUP - HIDDEN'!$O$4:$AE$8890,MATCH(S3394,'DCM CARDS LOOKUP - HIDDEN'!$N$4:$N$8890,0),$J3394)</f>
        <v>0</v>
      </c>
      <c r="G3394" s="31"/>
      <c r="H3394" s="35"/>
      <c r="J3394" s="4">
        <v>12</v>
      </c>
      <c r="O3394">
        <f>L3383*10000+M3383*100+B3381</f>
        <v>120501</v>
      </c>
      <c r="P3394">
        <f>L3383*10000+M3383*100+C3381</f>
        <v>120502</v>
      </c>
      <c r="Q3394">
        <f>L3383*10000+M3383*100+D3381</f>
        <v>120503</v>
      </c>
      <c r="R3394">
        <f>L3383*10000+M3383*100+E3361</f>
        <v>120504</v>
      </c>
      <c r="S3394">
        <f>L3383*10000+M3383*100+F3361</f>
        <v>120505</v>
      </c>
    </row>
    <row r="3395" spans="1:20" ht="15" hidden="1" customHeight="1" x14ac:dyDescent="0.2">
      <c r="A3395" s="10" t="e">
        <f>INDEX(REFERENCE!$B$2:$J$2,1,'EXAMPLE OF CHOICE CARDS'!J3395)</f>
        <v>#REF!</v>
      </c>
      <c r="B3395" s="5">
        <f>INDEX('DCM CARDS LOOKUP - HIDDEN'!$O$4:$AE$8890,MATCH(O3395,'DCM CARDS LOOKUP - HIDDEN'!$N$4:$N$8890,0),$J3395)</f>
        <v>0</v>
      </c>
      <c r="C3395" s="5">
        <f>INDEX('DCM CARDS LOOKUP - HIDDEN'!$O$4:$AE$8890,MATCH(P3395,'DCM CARDS LOOKUP - HIDDEN'!$N$4:$N$8890,0),$J3395)</f>
        <v>0</v>
      </c>
      <c r="D3395" s="5">
        <f>INDEX('DCM CARDS LOOKUP - HIDDEN'!$O$4:$AE$8890,MATCH(Q3395,'DCM CARDS LOOKUP - HIDDEN'!$N$4:$N$8890,0),$J3395)</f>
        <v>0</v>
      </c>
      <c r="E3395" s="5">
        <f>INDEX('DCM CARDS LOOKUP - HIDDEN'!$O$4:$AE$8890,MATCH(R3395,'DCM CARDS LOOKUP - HIDDEN'!$N$4:$N$8890,0),$J3395)</f>
        <v>0</v>
      </c>
      <c r="F3395" s="5">
        <f>INDEX('DCM CARDS LOOKUP - HIDDEN'!$O$4:$AE$8890,MATCH(S3395,'DCM CARDS LOOKUP - HIDDEN'!$N$4:$N$8890,0),$J3395)</f>
        <v>0</v>
      </c>
      <c r="G3395" s="31"/>
      <c r="H3395" s="35"/>
      <c r="J3395" s="4">
        <v>13</v>
      </c>
      <c r="O3395">
        <f>L3383*10000+M3383*100+B3381</f>
        <v>120501</v>
      </c>
      <c r="P3395">
        <f>L3383*10000+M3383*100+C3381</f>
        <v>120502</v>
      </c>
      <c r="Q3395">
        <f>L3383*10000+M3383*100+D3381</f>
        <v>120503</v>
      </c>
      <c r="R3395">
        <f>L3383*10000+M3383*100+E3361</f>
        <v>120504</v>
      </c>
      <c r="S3395">
        <f>L3383*10000+M3383*100+F3361</f>
        <v>120505</v>
      </c>
    </row>
    <row r="3396" spans="1:20" ht="15" hidden="1" customHeight="1" x14ac:dyDescent="0.2">
      <c r="A3396" s="10" t="e">
        <f>INDEX(REFERENCE!$B$2:$J$2,1,'EXAMPLE OF CHOICE CARDS'!J3396)</f>
        <v>#REF!</v>
      </c>
      <c r="B3396" s="5">
        <f>INDEX('DCM CARDS LOOKUP - HIDDEN'!$O$4:$AE$8890,MATCH(O3396,'DCM CARDS LOOKUP - HIDDEN'!$N$4:$N$8890,0),$J3396)</f>
        <v>0</v>
      </c>
      <c r="C3396" s="5">
        <f>INDEX('DCM CARDS LOOKUP - HIDDEN'!$O$4:$AE$8890,MATCH(P3396,'DCM CARDS LOOKUP - HIDDEN'!$N$4:$N$8890,0),$J3396)</f>
        <v>0</v>
      </c>
      <c r="D3396" s="5">
        <f>INDEX('DCM CARDS LOOKUP - HIDDEN'!$O$4:$AE$8890,MATCH(Q3396,'DCM CARDS LOOKUP - HIDDEN'!$N$4:$N$8890,0),$J3396)</f>
        <v>0</v>
      </c>
      <c r="E3396" s="5">
        <f>INDEX('DCM CARDS LOOKUP - HIDDEN'!$O$4:$AE$8890,MATCH(R3396,'DCM CARDS LOOKUP - HIDDEN'!$N$4:$N$8890,0),$J3396)</f>
        <v>0</v>
      </c>
      <c r="F3396" s="5">
        <f>INDEX('DCM CARDS LOOKUP - HIDDEN'!$O$4:$AE$8890,MATCH(S3396,'DCM CARDS LOOKUP - HIDDEN'!$N$4:$N$8890,0),$J3396)</f>
        <v>0</v>
      </c>
      <c r="G3396" s="31"/>
      <c r="H3396" s="35"/>
      <c r="J3396" s="4">
        <v>14</v>
      </c>
      <c r="O3396">
        <f>L3383*10000+M3383*100+B3381</f>
        <v>120501</v>
      </c>
      <c r="P3396">
        <f>L3383*10000+M3383*100+C3381</f>
        <v>120502</v>
      </c>
      <c r="Q3396">
        <f>L3383*10000+M3383*100+D3381</f>
        <v>120503</v>
      </c>
      <c r="R3396">
        <f>L3383*10000+M3383*100+E3361</f>
        <v>120504</v>
      </c>
      <c r="S3396">
        <f>L3383*10000+M3383*100+F3361</f>
        <v>120505</v>
      </c>
    </row>
    <row r="3397" spans="1:20" x14ac:dyDescent="0.2">
      <c r="A3397" s="2"/>
      <c r="B3397" s="5"/>
      <c r="C3397" s="5"/>
      <c r="D3397" s="5"/>
      <c r="E3397" s="5"/>
      <c r="F3397" s="5"/>
      <c r="G3397" s="5"/>
      <c r="H3397" s="5"/>
      <c r="J3397" s="13"/>
    </row>
    <row r="3398" spans="1:20" x14ac:dyDescent="0.2">
      <c r="A3398" s="6"/>
      <c r="B3398" s="7">
        <v>1</v>
      </c>
      <c r="C3398" s="7">
        <v>2</v>
      </c>
      <c r="D3398" s="7">
        <v>3</v>
      </c>
      <c r="E3398" s="7">
        <v>4</v>
      </c>
      <c r="F3398" s="7">
        <v>5</v>
      </c>
      <c r="G3398" s="7">
        <v>6</v>
      </c>
      <c r="H3398" s="7">
        <v>9</v>
      </c>
      <c r="J3398" s="13"/>
    </row>
    <row r="3401" spans="1:20" x14ac:dyDescent="0.2">
      <c r="A3401" s="1" t="str">
        <f>"Version "&amp;L3403&amp;"; Task"&amp;M3403</f>
        <v>Version 12; Task6</v>
      </c>
      <c r="B3401" s="4">
        <v>1</v>
      </c>
      <c r="C3401" s="4">
        <v>2</v>
      </c>
      <c r="D3401" s="4">
        <v>3</v>
      </c>
      <c r="E3401" s="4">
        <f>E3381</f>
        <v>4</v>
      </c>
      <c r="F3401" s="4">
        <f>F3381</f>
        <v>5</v>
      </c>
      <c r="G3401" s="4">
        <v>6</v>
      </c>
      <c r="J3401" s="13"/>
    </row>
    <row r="3402" spans="1:20" ht="15" customHeight="1" x14ac:dyDescent="0.2">
      <c r="A3402" s="11" t="s">
        <v>8</v>
      </c>
      <c r="B3402" s="12" t="s">
        <v>9</v>
      </c>
      <c r="C3402" s="12" t="s">
        <v>10</v>
      </c>
      <c r="D3402" s="12" t="s">
        <v>11</v>
      </c>
      <c r="E3402" s="20" t="s">
        <v>21</v>
      </c>
      <c r="F3402" s="20" t="s">
        <v>22</v>
      </c>
      <c r="G3402" s="20"/>
      <c r="H3402" s="34" t="s">
        <v>15</v>
      </c>
      <c r="J3402" s="13"/>
      <c r="L3402" t="s">
        <v>12</v>
      </c>
      <c r="M3402" t="s">
        <v>1</v>
      </c>
    </row>
    <row r="3403" spans="1:20" x14ac:dyDescent="0.2">
      <c r="A3403" s="10" t="str">
        <f>INDEX(REFERENCE!$B$2:$J$2,1,'EXAMPLE OF CHOICE CARDS'!J3403)</f>
        <v>Type</v>
      </c>
      <c r="B3403" s="5" t="str">
        <f>INDEX('DCM CARDS LOOKUP - HIDDEN'!$O$4:$AE$8890,MATCH(O3403,'DCM CARDS LOOKUP - HIDDEN'!$N$4:$N$8890,0),$J3403)</f>
        <v>Topicals</v>
      </c>
      <c r="C3403" s="5" t="str">
        <f>INDEX('DCM CARDS LOOKUP - HIDDEN'!$O$4:$AE$8890,MATCH(P3403,'DCM CARDS LOOKUP - HIDDEN'!$N$4:$N$8890,0),$J3403)</f>
        <v>Topicals</v>
      </c>
      <c r="D3403" s="5" t="str">
        <f>INDEX('DCM CARDS LOOKUP - HIDDEN'!$O$4:$AE$8890,MATCH(Q3403,'DCM CARDS LOOKUP - HIDDEN'!$N$4:$N$8890,0),$J3403)</f>
        <v>Topicals</v>
      </c>
      <c r="E3403" s="5" t="str">
        <f>INDEX('DCM CARDS LOOKUP - HIDDEN'!$O$4:$AE$8890,MATCH(R3403,'DCM CARDS LOOKUP - HIDDEN'!$N$4:$N$8890,0),$J3403)</f>
        <v>Pads</v>
      </c>
      <c r="F3403" s="5" t="str">
        <f>INDEX('DCM CARDS LOOKUP - HIDDEN'!$O$4:$AE$8890,MATCH(S3403,'DCM CARDS LOOKUP - HIDDEN'!$N$4:$N$8890,0),$J3403)</f>
        <v>Pads</v>
      </c>
      <c r="G3403" s="5" t="str">
        <f>INDEX('DCM CARDS LOOKUP - HIDDEN'!$O$4:$AE$8890,MATCH(T3403,'DCM CARDS LOOKUP - HIDDEN'!$N$4:$N$8890,0),$J3403)</f>
        <v>Pads</v>
      </c>
      <c r="H3403" s="35"/>
      <c r="J3403" s="4">
        <v>1</v>
      </c>
      <c r="L3403">
        <f>IF(M3383=15,L3383+1,L3383)</f>
        <v>12</v>
      </c>
      <c r="M3403">
        <f>IF(M3383&lt;15,M3383+1,1)</f>
        <v>6</v>
      </c>
      <c r="O3403">
        <f>L3403*10000+M3403*100+B3401</f>
        <v>120601</v>
      </c>
      <c r="P3403">
        <f>L3403*10000+M3403*100+C3401</f>
        <v>120602</v>
      </c>
      <c r="Q3403">
        <f>L3403*10000+M3403*100+D3401</f>
        <v>120603</v>
      </c>
      <c r="R3403">
        <f>L3403*10000+M3403*100+E3381</f>
        <v>120604</v>
      </c>
      <c r="S3403">
        <f>L3403*10000+M3403*100+F3381</f>
        <v>120605</v>
      </c>
      <c r="T3403">
        <f>L3403*10000+M3403*100+G3381</f>
        <v>120606</v>
      </c>
    </row>
    <row r="3404" spans="1:20" x14ac:dyDescent="0.2">
      <c r="A3404" s="10" t="str">
        <f>INDEX(REFERENCE!$B$2:$J$2,1,'EXAMPLE OF CHOICE CARDS'!J3404)</f>
        <v>Brand</v>
      </c>
      <c r="B3404" s="5" t="str">
        <f>INDEX('DCM CARDS LOOKUP - HIDDEN'!$O$4:$AE$8890,MATCH(O3404,'DCM CARDS LOOKUP - HIDDEN'!$N$4:$N$8890,0),$J3404)</f>
        <v>Equate</v>
      </c>
      <c r="C3404" s="5" t="str">
        <f>INDEX('DCM CARDS LOOKUP - HIDDEN'!$O$4:$AE$8890,MATCH(P3404,'DCM CARDS LOOKUP - HIDDEN'!$N$4:$N$8890,0),$J3404)</f>
        <v>Tiger Balm</v>
      </c>
      <c r="D3404" s="5" t="str">
        <f>INDEX('DCM CARDS LOOKUP - HIDDEN'!$O$4:$AE$8890,MATCH(Q3404,'DCM CARDS LOOKUP - HIDDEN'!$N$4:$N$8890,0),$J3404)</f>
        <v>Arnicare</v>
      </c>
      <c r="E3404" s="5" t="str">
        <f>INDEX('DCM CARDS LOOKUP - HIDDEN'!$O$4:$AE$8890,MATCH(R3404,'DCM CARDS LOOKUP - HIDDEN'!$N$4:$N$8890,0),$J3404)</f>
        <v>Icy Hot</v>
      </c>
      <c r="F3404" s="5" t="str">
        <f>INDEX('DCM CARDS LOOKUP - HIDDEN'!$O$4:$AE$8890,MATCH(S3404,'DCM CARDS LOOKUP - HIDDEN'!$N$4:$N$8890,0),$J3404)</f>
        <v xml:space="preserve">Biofreeze  </v>
      </c>
      <c r="G3404" s="5" t="str">
        <f>INDEX('DCM CARDS LOOKUP - HIDDEN'!$O$4:$AE$8890,MATCH(T3404,'DCM CARDS LOOKUP - HIDDEN'!$N$4:$N$8890,0),$J3404)</f>
        <v>Vicks Vapopatch</v>
      </c>
      <c r="H3404" s="35"/>
      <c r="J3404" s="4">
        <v>2</v>
      </c>
      <c r="O3404">
        <f>L3403*10000+M3403*100+B3401</f>
        <v>120601</v>
      </c>
      <c r="P3404">
        <f>L3403*10000+M3403*100+C3401</f>
        <v>120602</v>
      </c>
      <c r="Q3404">
        <f>L3403*10000+M3403*100+D3401</f>
        <v>120603</v>
      </c>
      <c r="R3404">
        <f>L3403*10000+M3403*100+E3381</f>
        <v>120604</v>
      </c>
      <c r="S3404">
        <f>L3403*10000+M3403*100+F3381</f>
        <v>120605</v>
      </c>
      <c r="T3404">
        <f>L3403*10000+M3403*100+G3381</f>
        <v>120606</v>
      </c>
    </row>
    <row r="3405" spans="1:20" ht="28.5" x14ac:dyDescent="0.2">
      <c r="A3405" s="10" t="str">
        <f>INDEX(REFERENCE!$B$2:$J$2,1,'EXAMPLE OF CHOICE CARDS'!J3405)</f>
        <v>Sensation</v>
      </c>
      <c r="B3405" s="5" t="str">
        <f>INDEX('DCM CARDS LOOKUP - HIDDEN'!$O$4:$AE$8890,MATCH(O3405,'DCM CARDS LOOKUP - HIDDEN'!$N$4:$N$8890,0),$J3405)</f>
        <v>Lidocaine/numbing sensation</v>
      </c>
      <c r="C3405" s="5" t="str">
        <f>INDEX('DCM CARDS LOOKUP - HIDDEN'!$O$4:$AE$8890,MATCH(P3405,'DCM CARDS LOOKUP - HIDDEN'!$N$4:$N$8890,0),$J3405)</f>
        <v>Both hot and cold sensation</v>
      </c>
      <c r="D3405" s="5" t="str">
        <f>INDEX('DCM CARDS LOOKUP - HIDDEN'!$O$4:$AE$8890,MATCH(Q3405,'DCM CARDS LOOKUP - HIDDEN'!$N$4:$N$8890,0),$J3405)</f>
        <v>Cold sensation</v>
      </c>
      <c r="E3405" s="5" t="str">
        <f>INDEX('DCM CARDS LOOKUP - HIDDEN'!$O$4:$AE$8890,MATCH(R3405,'DCM CARDS LOOKUP - HIDDEN'!$N$4:$N$8890,0),$J3405)</f>
        <v>Lidocaine/numbing sensation</v>
      </c>
      <c r="F3405" s="5" t="str">
        <f>INDEX('DCM CARDS LOOKUP - HIDDEN'!$O$4:$AE$8890,MATCH(S3405,'DCM CARDS LOOKUP - HIDDEN'!$N$4:$N$8890,0),$J3405)</f>
        <v>No sensation/drug free/for circulation</v>
      </c>
      <c r="G3405" s="5" t="str">
        <f>INDEX('DCM CARDS LOOKUP - HIDDEN'!$O$4:$AE$8890,MATCH(T3405,'DCM CARDS LOOKUP - HIDDEN'!$N$4:$N$8890,0),$J3405)</f>
        <v>Both hot and cold sensation</v>
      </c>
      <c r="H3405" s="35"/>
      <c r="J3405" s="4">
        <v>3</v>
      </c>
      <c r="O3405">
        <f>L3403*10000+M3403*100+B3401</f>
        <v>120601</v>
      </c>
      <c r="P3405">
        <f>L3403*10000+M3403*100+C3401</f>
        <v>120602</v>
      </c>
      <c r="Q3405">
        <f>L3403*10000+M3403*100+D3401</f>
        <v>120603</v>
      </c>
      <c r="R3405">
        <f>L3403*10000+M3403*100+E3381</f>
        <v>120604</v>
      </c>
      <c r="S3405">
        <f>L3403*10000+M3403*100+F3381</f>
        <v>120605</v>
      </c>
      <c r="T3405">
        <f>L3403*10000+M3403*100+G3381</f>
        <v>120606</v>
      </c>
    </row>
    <row r="3406" spans="1:20" x14ac:dyDescent="0.2">
      <c r="A3406" s="10" t="str">
        <f>INDEX(REFERENCE!$B$2:$J$2,1,'EXAMPLE OF CHOICE CARDS'!J3406)</f>
        <v>Treatment Area</v>
      </c>
      <c r="B3406" s="5" t="str">
        <f>INDEX('DCM CARDS LOOKUP - HIDDEN'!$O$4:$AE$8890,MATCH(O3406,'DCM CARDS LOOKUP - HIDDEN'!$N$4:$N$8890,0),$J3406)</f>
        <v>-</v>
      </c>
      <c r="C3406" s="5" t="str">
        <f>INDEX('DCM CARDS LOOKUP - HIDDEN'!$O$4:$AE$8890,MATCH(P3406,'DCM CARDS LOOKUP - HIDDEN'!$N$4:$N$8890,0),$J3406)</f>
        <v>-</v>
      </c>
      <c r="D3406" s="5" t="str">
        <f>INDEX('DCM CARDS LOOKUP - HIDDEN'!$O$4:$AE$8890,MATCH(Q3406,'DCM CARDS LOOKUP - HIDDEN'!$N$4:$N$8890,0),$J3406)</f>
        <v>-</v>
      </c>
      <c r="E3406" s="5" t="str">
        <f>INDEX('DCM CARDS LOOKUP - HIDDEN'!$O$4:$AE$8890,MATCH(R3406,'DCM CARDS LOOKUP - HIDDEN'!$N$4:$N$8890,0),$J3406)</f>
        <v>Neck</v>
      </c>
      <c r="F3406" s="5" t="str">
        <f>INDEX('DCM CARDS LOOKUP - HIDDEN'!$O$4:$AE$8890,MATCH(S3406,'DCM CARDS LOOKUP - HIDDEN'!$N$4:$N$8890,0),$J3406)</f>
        <v>Hands (arthritis)</v>
      </c>
      <c r="G3406" s="5" t="str">
        <f>INDEX('DCM CARDS LOOKUP - HIDDEN'!$O$4:$AE$8890,MATCH(T3406,'DCM CARDS LOOKUP - HIDDEN'!$N$4:$N$8890,0),$J3406)</f>
        <v>Chest</v>
      </c>
      <c r="H3406" s="35"/>
      <c r="J3406" s="4">
        <v>4</v>
      </c>
      <c r="O3406">
        <f>L3403*10000+M3403*100+B3401</f>
        <v>120601</v>
      </c>
      <c r="P3406">
        <f>L3403*10000+M3403*100+C3401</f>
        <v>120602</v>
      </c>
      <c r="Q3406">
        <f>L3403*10000+M3403*100+D3401</f>
        <v>120603</v>
      </c>
      <c r="R3406">
        <f>L3403*10000+M3403*100+E3381</f>
        <v>120604</v>
      </c>
      <c r="S3406">
        <f>L3403*10000+M3403*100+F3381</f>
        <v>120605</v>
      </c>
      <c r="T3406">
        <f>L3403*10000+M3403*100+G3381</f>
        <v>120606</v>
      </c>
    </row>
    <row r="3407" spans="1:20" x14ac:dyDescent="0.2">
      <c r="A3407" s="10" t="str">
        <f>INDEX(REFERENCE!$B$2:$J$2,1,'EXAMPLE OF CHOICE CARDS'!J3407)</f>
        <v>Format</v>
      </c>
      <c r="B3407" s="5" t="str">
        <f>INDEX('DCM CARDS LOOKUP - HIDDEN'!$O$4:$AE$8890,MATCH(O3407,'DCM CARDS LOOKUP - HIDDEN'!$N$4:$N$8890,0),$J3407)</f>
        <v>Cream</v>
      </c>
      <c r="C3407" s="5" t="str">
        <f>INDEX('DCM CARDS LOOKUP - HIDDEN'!$O$4:$AE$8890,MATCH(P3407,'DCM CARDS LOOKUP - HIDDEN'!$N$4:$N$8890,0),$J3407)</f>
        <v>Roll-on</v>
      </c>
      <c r="D3407" s="5" t="str">
        <f>INDEX('DCM CARDS LOOKUP - HIDDEN'!$O$4:$AE$8890,MATCH(Q3407,'DCM CARDS LOOKUP - HIDDEN'!$N$4:$N$8890,0),$J3407)</f>
        <v>Liquid</v>
      </c>
      <c r="E3407" s="5" t="str">
        <f>INDEX('DCM CARDS LOOKUP - HIDDEN'!$O$4:$AE$8890,MATCH(R3407,'DCM CARDS LOOKUP - HIDDEN'!$N$4:$N$8890,0),$J3407)</f>
        <v>Single use pads/patches</v>
      </c>
      <c r="F3407" s="5" t="str">
        <f>INDEX('DCM CARDS LOOKUP - HIDDEN'!$O$4:$AE$8890,MATCH(S3407,'DCM CARDS LOOKUP - HIDDEN'!$N$4:$N$8890,0),$J3407)</f>
        <v>Single use pads/patches</v>
      </c>
      <c r="G3407" s="5" t="str">
        <f>INDEX('DCM CARDS LOOKUP - HIDDEN'!$O$4:$AE$8890,MATCH(T3407,'DCM CARDS LOOKUP - HIDDEN'!$N$4:$N$8890,0),$J3407)</f>
        <v>Single use pads/patches</v>
      </c>
      <c r="H3407" s="35"/>
      <c r="J3407" s="4">
        <v>5</v>
      </c>
      <c r="O3407">
        <f>L3403*10000+M3403*100+B3401</f>
        <v>120601</v>
      </c>
      <c r="P3407">
        <f>L3403*10000+M3403*100+C3401</f>
        <v>120602</v>
      </c>
      <c r="Q3407">
        <f>L3403*10000+M3403*100+D3401</f>
        <v>120603</v>
      </c>
      <c r="R3407">
        <f>L3403*10000+M3403*100+E3381</f>
        <v>120604</v>
      </c>
      <c r="S3407">
        <f>L3403*10000+M3403*100+F3381</f>
        <v>120605</v>
      </c>
      <c r="T3407">
        <f>L3403*10000+M3403*100+G3381</f>
        <v>120606</v>
      </c>
    </row>
    <row r="3408" spans="1:20" x14ac:dyDescent="0.2">
      <c r="A3408" s="10" t="str">
        <f>INDEX(REFERENCE!$B$2:$J$2,1,'EXAMPLE OF CHOICE CARDS'!J3408)</f>
        <v>Count</v>
      </c>
      <c r="B3408" s="5" t="str">
        <f>INDEX('DCM CARDS LOOKUP - HIDDEN'!$O$4:$AE$8890,MATCH(O3408,'DCM CARDS LOOKUP - HIDDEN'!$N$4:$N$8890,0),$J3408)</f>
        <v>3.5 oz</v>
      </c>
      <c r="C3408" s="5" t="str">
        <f>INDEX('DCM CARDS LOOKUP - HIDDEN'!$O$4:$AE$8890,MATCH(P3408,'DCM CARDS LOOKUP - HIDDEN'!$N$4:$N$8890,0),$J3408)</f>
        <v>4 oz</v>
      </c>
      <c r="D3408" s="5" t="str">
        <f>INDEX('DCM CARDS LOOKUP - HIDDEN'!$O$4:$AE$8890,MATCH(Q3408,'DCM CARDS LOOKUP - HIDDEN'!$N$4:$N$8890,0),$J3408)</f>
        <v>2.5 oz</v>
      </c>
      <c r="E3408" s="5" t="str">
        <f>INDEX('DCM CARDS LOOKUP - HIDDEN'!$O$4:$AE$8890,MATCH(R3408,'DCM CARDS LOOKUP - HIDDEN'!$N$4:$N$8890,0),$J3408)</f>
        <v>6 count</v>
      </c>
      <c r="F3408" s="5" t="str">
        <f>INDEX('DCM CARDS LOOKUP - HIDDEN'!$O$4:$AE$8890,MATCH(S3408,'DCM CARDS LOOKUP - HIDDEN'!$N$4:$N$8890,0),$J3408)</f>
        <v>5 count</v>
      </c>
      <c r="G3408" s="5" t="str">
        <f>INDEX('DCM CARDS LOOKUP - HIDDEN'!$O$4:$AE$8890,MATCH(T3408,'DCM CARDS LOOKUP - HIDDEN'!$N$4:$N$8890,0),$J3408)</f>
        <v>4 count</v>
      </c>
      <c r="H3408" s="35"/>
      <c r="J3408" s="4">
        <v>6</v>
      </c>
      <c r="O3408">
        <f>L3403*10000+M3403*100+B3401</f>
        <v>120601</v>
      </c>
      <c r="P3408">
        <f>L3403*10000+M3403*100+C3401</f>
        <v>120602</v>
      </c>
      <c r="Q3408">
        <f>L3403*10000+M3403*100+D3401</f>
        <v>120603</v>
      </c>
      <c r="R3408">
        <f>L3403*10000+M3403*100+E3381</f>
        <v>120604</v>
      </c>
      <c r="S3408">
        <f>L3403*10000+M3403*100+F3381</f>
        <v>120605</v>
      </c>
      <c r="T3408">
        <f>L3403*10000+M3403*100+G3381</f>
        <v>120606</v>
      </c>
    </row>
    <row r="3409" spans="1:20" ht="15" customHeight="1" x14ac:dyDescent="0.2">
      <c r="A3409" s="10" t="str">
        <f>INDEX(REFERENCE!$B$2:$J$2,1,'EXAMPLE OF CHOICE CARDS'!J3409)</f>
        <v>Price</v>
      </c>
      <c r="B3409" s="29">
        <f>INDEX('DCM CARDS LOOKUP - HIDDEN'!$O$4:$AE$8890,MATCH(O3409,'DCM CARDS LOOKUP - HIDDEN'!$N$4:$N$8890,0),$J3409)</f>
        <v>13.88</v>
      </c>
      <c r="C3409" s="29">
        <f>INDEX('DCM CARDS LOOKUP - HIDDEN'!$O$4:$AE$8890,MATCH(P3409,'DCM CARDS LOOKUP - HIDDEN'!$N$4:$N$8890,0),$J3409)</f>
        <v>22</v>
      </c>
      <c r="D3409" s="29">
        <f>INDEX('DCM CARDS LOOKUP - HIDDEN'!$O$4:$AE$8890,MATCH(Q3409,'DCM CARDS LOOKUP - HIDDEN'!$N$4:$N$8890,0),$J3409)</f>
        <v>5.75</v>
      </c>
      <c r="E3409" s="29">
        <f>INDEX('DCM CARDS LOOKUP - HIDDEN'!$O$4:$AE$8890,MATCH(R3409,'DCM CARDS LOOKUP - HIDDEN'!$N$4:$N$8890,0),$J3409)</f>
        <v>21.5</v>
      </c>
      <c r="F3409" s="29">
        <f>INDEX('DCM CARDS LOOKUP - HIDDEN'!$O$4:$AE$8890,MATCH(S3409,'DCM CARDS LOOKUP - HIDDEN'!$N$4:$N$8890,0),$J3409)</f>
        <v>8.93</v>
      </c>
      <c r="G3409" s="29">
        <f>INDEX('DCM CARDS LOOKUP - HIDDEN'!$O$4:$AE$8890,MATCH(T3409,'DCM CARDS LOOKUP - HIDDEN'!$N$4:$N$8890,0),$J3409)</f>
        <v>13</v>
      </c>
      <c r="H3409" s="35"/>
      <c r="J3409" s="4">
        <v>7</v>
      </c>
      <c r="O3409">
        <f>L3403*10000+M3403*100+B3401</f>
        <v>120601</v>
      </c>
      <c r="P3409">
        <f>L3403*10000+M3403*100+C3401</f>
        <v>120602</v>
      </c>
      <c r="Q3409">
        <f>L3403*10000+M3403*100+D3401</f>
        <v>120603</v>
      </c>
      <c r="R3409">
        <f>L3403*10000+M3403*100+E3381</f>
        <v>120604</v>
      </c>
      <c r="S3409">
        <f>L3403*10000+M3403*100+F3381</f>
        <v>120605</v>
      </c>
      <c r="T3409">
        <f>L3403*10000+M3403*100+G3381</f>
        <v>120606</v>
      </c>
    </row>
    <row r="3410" spans="1:20" ht="15" customHeight="1" x14ac:dyDescent="0.2">
      <c r="A3410" s="10" t="str">
        <f>INDEX(REFERENCE!$B$2:$J$2,1,'EXAMPLE OF CHOICE CARDS'!J3410)</f>
        <v>Review Rating</v>
      </c>
      <c r="B3410" s="5" t="str">
        <f>INDEX('DCM CARDS LOOKUP - HIDDEN'!$O$4:$AE$8890,MATCH(O3410,'DCM CARDS LOOKUP - HIDDEN'!$N$4:$N$8890,0),$J3410)</f>
        <v>4.5 stars</v>
      </c>
      <c r="C3410" s="5" t="str">
        <f>INDEX('DCM CARDS LOOKUP - HIDDEN'!$O$4:$AE$8890,MATCH(P3410,'DCM CARDS LOOKUP - HIDDEN'!$N$4:$N$8890,0),$J3410)</f>
        <v>4.5 stars</v>
      </c>
      <c r="D3410" s="5" t="str">
        <f>INDEX('DCM CARDS LOOKUP - HIDDEN'!$O$4:$AE$8890,MATCH(Q3410,'DCM CARDS LOOKUP - HIDDEN'!$N$4:$N$8890,0),$J3410)</f>
        <v>4.6 stars</v>
      </c>
      <c r="E3410" s="5" t="str">
        <f>INDEX('DCM CARDS LOOKUP - HIDDEN'!$O$4:$AE$8890,MATCH(R3410,'DCM CARDS LOOKUP - HIDDEN'!$N$4:$N$8890,0),$J3410)</f>
        <v>4.6 stars</v>
      </c>
      <c r="F3410" s="5" t="str">
        <f>INDEX('DCM CARDS LOOKUP - HIDDEN'!$O$4:$AE$8890,MATCH(S3410,'DCM CARDS LOOKUP - HIDDEN'!$N$4:$N$8890,0),$J3410)</f>
        <v>4.8 stars</v>
      </c>
      <c r="G3410" s="5" t="str">
        <f>INDEX('DCM CARDS LOOKUP - HIDDEN'!$O$4:$AE$8890,MATCH(T3410,'DCM CARDS LOOKUP - HIDDEN'!$N$4:$N$8890,0),$J3410)</f>
        <v>4.6 stars</v>
      </c>
      <c r="H3410" s="35"/>
      <c r="J3410" s="4">
        <v>8</v>
      </c>
      <c r="O3410">
        <f>L3403*10000+M3403*100+B3401</f>
        <v>120601</v>
      </c>
      <c r="P3410">
        <f>L3403*10000+M3403*100+C3401</f>
        <v>120602</v>
      </c>
      <c r="Q3410">
        <f>L3403*10000+M3403*100+D3401</f>
        <v>120603</v>
      </c>
      <c r="R3410">
        <f>L3403*10000+M3403*100+E3381</f>
        <v>120604</v>
      </c>
      <c r="S3410">
        <f>L3403*10000+M3403*100+F3381</f>
        <v>120605</v>
      </c>
      <c r="T3410">
        <f>L3403*10000+M3403*100+G3381</f>
        <v>120606</v>
      </c>
    </row>
    <row r="3411" spans="1:20" ht="15" customHeight="1" x14ac:dyDescent="0.2">
      <c r="A3411" s="10" t="str">
        <f>INDEX(REFERENCE!$B$2:$J$2,1,'EXAMPLE OF CHOICE CARDS'!J3411)</f>
        <v>Number of Reviews</v>
      </c>
      <c r="B3411" s="30">
        <f>INDEX('DCM CARDS LOOKUP - HIDDEN'!$O$4:$AE$8890,MATCH(O3411,'DCM CARDS LOOKUP - HIDDEN'!$N$4:$N$8890,0),$J3411)</f>
        <v>4500</v>
      </c>
      <c r="C3411" s="30">
        <f>INDEX('DCM CARDS LOOKUP - HIDDEN'!$O$4:$AE$8890,MATCH(P3411,'DCM CARDS LOOKUP - HIDDEN'!$N$4:$N$8890,0),$J3411)</f>
        <v>1250</v>
      </c>
      <c r="D3411" s="30">
        <f>INDEX('DCM CARDS LOOKUP - HIDDEN'!$O$4:$AE$8890,MATCH(Q3411,'DCM CARDS LOOKUP - HIDDEN'!$N$4:$N$8890,0),$J3411)</f>
        <v>1250</v>
      </c>
      <c r="E3411" s="30">
        <f>INDEX('DCM CARDS LOOKUP - HIDDEN'!$O$4:$AE$8890,MATCH(R3411,'DCM CARDS LOOKUP - HIDDEN'!$N$4:$N$8890,0),$J3411)</f>
        <v>4500</v>
      </c>
      <c r="F3411" s="30">
        <f>INDEX('DCM CARDS LOOKUP - HIDDEN'!$O$4:$AE$8890,MATCH(S3411,'DCM CARDS LOOKUP - HIDDEN'!$N$4:$N$8890,0),$J3411)</f>
        <v>4500</v>
      </c>
      <c r="G3411" s="30">
        <f>INDEX('DCM CARDS LOOKUP - HIDDEN'!$O$4:$AE$8890,MATCH(T3411,'DCM CARDS LOOKUP - HIDDEN'!$N$4:$N$8890,0),$J3411)</f>
        <v>1250</v>
      </c>
      <c r="H3411" s="35"/>
      <c r="J3411" s="4">
        <v>9</v>
      </c>
      <c r="O3411">
        <f>L3403*10000+M3403*100+B3401</f>
        <v>120601</v>
      </c>
      <c r="P3411">
        <f>L3403*10000+M3403*100+C3401</f>
        <v>120602</v>
      </c>
      <c r="Q3411">
        <f>L3403*10000+M3403*100+D3401</f>
        <v>120603</v>
      </c>
      <c r="R3411">
        <f>L3403*10000+M3403*100+E3381</f>
        <v>120604</v>
      </c>
      <c r="S3411">
        <f>L3403*10000+M3403*100+F3381</f>
        <v>120605</v>
      </c>
      <c r="T3411">
        <f>L3403*10000+M3403*100+G3381</f>
        <v>120606</v>
      </c>
    </row>
    <row r="3412" spans="1:20" ht="15" hidden="1" customHeight="1" x14ac:dyDescent="0.2">
      <c r="A3412" s="10" t="e">
        <f>INDEX(REFERENCE!$B$2:$J$2,1,'EXAMPLE OF CHOICE CARDS'!J3412)</f>
        <v>#REF!</v>
      </c>
      <c r="B3412" s="5">
        <f>INDEX('DCM CARDS LOOKUP - HIDDEN'!$O$4:$AE$8890,MATCH(O3412,'DCM CARDS LOOKUP - HIDDEN'!$N$4:$N$8890,0),$J3412)</f>
        <v>0</v>
      </c>
      <c r="C3412" s="5">
        <f>INDEX('DCM CARDS LOOKUP - HIDDEN'!$O$4:$AE$8890,MATCH(P3412,'DCM CARDS LOOKUP - HIDDEN'!$N$4:$N$8890,0),$J3412)</f>
        <v>0</v>
      </c>
      <c r="D3412" s="5">
        <f>INDEX('DCM CARDS LOOKUP - HIDDEN'!$O$4:$AE$8890,MATCH(Q3412,'DCM CARDS LOOKUP - HIDDEN'!$N$4:$N$8890,0),$J3412)</f>
        <v>0</v>
      </c>
      <c r="E3412" s="5">
        <f>INDEX('DCM CARDS LOOKUP - HIDDEN'!$O$4:$AE$8890,MATCH(R3412,'DCM CARDS LOOKUP - HIDDEN'!$N$4:$N$8890,0),$J3412)</f>
        <v>0</v>
      </c>
      <c r="F3412" s="5">
        <f>INDEX('DCM CARDS LOOKUP - HIDDEN'!$O$4:$AE$8890,MATCH(S3412,'DCM CARDS LOOKUP - HIDDEN'!$N$4:$N$8890,0),$J3412)</f>
        <v>0</v>
      </c>
      <c r="G3412" s="31"/>
      <c r="H3412" s="35"/>
      <c r="J3412" s="4">
        <v>10</v>
      </c>
      <c r="O3412">
        <f>L3403*10000+M3403*100+B3401</f>
        <v>120601</v>
      </c>
      <c r="P3412">
        <f>L3403*10000+M3403*100+C3401</f>
        <v>120602</v>
      </c>
      <c r="Q3412">
        <f>L3403*10000+M3403*100+D3401</f>
        <v>120603</v>
      </c>
      <c r="R3412">
        <f>L3403*10000+M3403*100+E3381</f>
        <v>120604</v>
      </c>
      <c r="S3412">
        <f>L3403*10000+M3403*100+F3381</f>
        <v>120605</v>
      </c>
    </row>
    <row r="3413" spans="1:20" ht="15" hidden="1" customHeight="1" x14ac:dyDescent="0.2">
      <c r="A3413" s="10" t="e">
        <f>INDEX(REFERENCE!$B$2:$J$2,1,'EXAMPLE OF CHOICE CARDS'!J3413)</f>
        <v>#REF!</v>
      </c>
      <c r="B3413" s="5">
        <f>INDEX('DCM CARDS LOOKUP - HIDDEN'!$O$4:$AE$8890,MATCH(O3413,'DCM CARDS LOOKUP - HIDDEN'!$N$4:$N$8890,0),$J3413)</f>
        <v>0</v>
      </c>
      <c r="C3413" s="5">
        <f>INDEX('DCM CARDS LOOKUP - HIDDEN'!$O$4:$AE$8890,MATCH(P3413,'DCM CARDS LOOKUP - HIDDEN'!$N$4:$N$8890,0),$J3413)</f>
        <v>0</v>
      </c>
      <c r="D3413" s="5">
        <f>INDEX('DCM CARDS LOOKUP - HIDDEN'!$O$4:$AE$8890,MATCH(Q3413,'DCM CARDS LOOKUP - HIDDEN'!$N$4:$N$8890,0),$J3413)</f>
        <v>0</v>
      </c>
      <c r="E3413" s="5">
        <f>INDEX('DCM CARDS LOOKUP - HIDDEN'!$O$4:$AE$8890,MATCH(R3413,'DCM CARDS LOOKUP - HIDDEN'!$N$4:$N$8890,0),$J3413)</f>
        <v>0</v>
      </c>
      <c r="F3413" s="5">
        <f>INDEX('DCM CARDS LOOKUP - HIDDEN'!$O$4:$AE$8890,MATCH(S3413,'DCM CARDS LOOKUP - HIDDEN'!$N$4:$N$8890,0),$J3413)</f>
        <v>0</v>
      </c>
      <c r="G3413" s="31"/>
      <c r="H3413" s="35"/>
      <c r="J3413" s="4">
        <v>11</v>
      </c>
      <c r="O3413">
        <f>L3403*10000+M3403*100+B3401</f>
        <v>120601</v>
      </c>
      <c r="P3413">
        <f>L3403*10000+M3403*100+C3401</f>
        <v>120602</v>
      </c>
      <c r="Q3413">
        <f>L3403*10000+M3403*100+D3401</f>
        <v>120603</v>
      </c>
      <c r="R3413">
        <f>L3403*10000+M3403*100+E3381</f>
        <v>120604</v>
      </c>
      <c r="S3413">
        <f>L3403*10000+M3403*100+F3381</f>
        <v>120605</v>
      </c>
    </row>
    <row r="3414" spans="1:20" ht="15" hidden="1" customHeight="1" x14ac:dyDescent="0.2">
      <c r="A3414" s="10" t="e">
        <f>INDEX(REFERENCE!$B$2:$J$2,1,'EXAMPLE OF CHOICE CARDS'!J3414)</f>
        <v>#REF!</v>
      </c>
      <c r="B3414" s="5">
        <f>INDEX('DCM CARDS LOOKUP - HIDDEN'!$O$4:$AE$8890,MATCH(O3414,'DCM CARDS LOOKUP - HIDDEN'!$N$4:$N$8890,0),$J3414)</f>
        <v>0</v>
      </c>
      <c r="C3414" s="5">
        <f>INDEX('DCM CARDS LOOKUP - HIDDEN'!$O$4:$AE$8890,MATCH(P3414,'DCM CARDS LOOKUP - HIDDEN'!$N$4:$N$8890,0),$J3414)</f>
        <v>0</v>
      </c>
      <c r="D3414" s="5">
        <f>INDEX('DCM CARDS LOOKUP - HIDDEN'!$O$4:$AE$8890,MATCH(Q3414,'DCM CARDS LOOKUP - HIDDEN'!$N$4:$N$8890,0),$J3414)</f>
        <v>0</v>
      </c>
      <c r="E3414" s="5">
        <f>INDEX('DCM CARDS LOOKUP - HIDDEN'!$O$4:$AE$8890,MATCH(R3414,'DCM CARDS LOOKUP - HIDDEN'!$N$4:$N$8890,0),$J3414)</f>
        <v>0</v>
      </c>
      <c r="F3414" s="5">
        <f>INDEX('DCM CARDS LOOKUP - HIDDEN'!$O$4:$AE$8890,MATCH(S3414,'DCM CARDS LOOKUP - HIDDEN'!$N$4:$N$8890,0),$J3414)</f>
        <v>0</v>
      </c>
      <c r="G3414" s="31"/>
      <c r="H3414" s="35"/>
      <c r="J3414" s="4">
        <v>12</v>
      </c>
      <c r="O3414">
        <f>L3403*10000+M3403*100+B3401</f>
        <v>120601</v>
      </c>
      <c r="P3414">
        <f>L3403*10000+M3403*100+C3401</f>
        <v>120602</v>
      </c>
      <c r="Q3414">
        <f>L3403*10000+M3403*100+D3401</f>
        <v>120603</v>
      </c>
      <c r="R3414">
        <f>L3403*10000+M3403*100+E3381</f>
        <v>120604</v>
      </c>
      <c r="S3414">
        <f>L3403*10000+M3403*100+F3381</f>
        <v>120605</v>
      </c>
    </row>
    <row r="3415" spans="1:20" ht="15" hidden="1" customHeight="1" x14ac:dyDescent="0.2">
      <c r="A3415" s="10" t="e">
        <f>INDEX(REFERENCE!$B$2:$J$2,1,'EXAMPLE OF CHOICE CARDS'!J3415)</f>
        <v>#REF!</v>
      </c>
      <c r="B3415" s="5">
        <f>INDEX('DCM CARDS LOOKUP - HIDDEN'!$O$4:$AE$8890,MATCH(O3415,'DCM CARDS LOOKUP - HIDDEN'!$N$4:$N$8890,0),$J3415)</f>
        <v>0</v>
      </c>
      <c r="C3415" s="5">
        <f>INDEX('DCM CARDS LOOKUP - HIDDEN'!$O$4:$AE$8890,MATCH(P3415,'DCM CARDS LOOKUP - HIDDEN'!$N$4:$N$8890,0),$J3415)</f>
        <v>0</v>
      </c>
      <c r="D3415" s="5">
        <f>INDEX('DCM CARDS LOOKUP - HIDDEN'!$O$4:$AE$8890,MATCH(Q3415,'DCM CARDS LOOKUP - HIDDEN'!$N$4:$N$8890,0),$J3415)</f>
        <v>0</v>
      </c>
      <c r="E3415" s="5">
        <f>INDEX('DCM CARDS LOOKUP - HIDDEN'!$O$4:$AE$8890,MATCH(R3415,'DCM CARDS LOOKUP - HIDDEN'!$N$4:$N$8890,0),$J3415)</f>
        <v>0</v>
      </c>
      <c r="F3415" s="5">
        <f>INDEX('DCM CARDS LOOKUP - HIDDEN'!$O$4:$AE$8890,MATCH(S3415,'DCM CARDS LOOKUP - HIDDEN'!$N$4:$N$8890,0),$J3415)</f>
        <v>0</v>
      </c>
      <c r="G3415" s="31"/>
      <c r="H3415" s="35"/>
      <c r="J3415" s="4">
        <v>13</v>
      </c>
      <c r="O3415">
        <f>L3403*10000+M3403*100+B3401</f>
        <v>120601</v>
      </c>
      <c r="P3415">
        <f>L3403*10000+M3403*100+C3401</f>
        <v>120602</v>
      </c>
      <c r="Q3415">
        <f>L3403*10000+M3403*100+D3401</f>
        <v>120603</v>
      </c>
      <c r="R3415">
        <f>L3403*10000+M3403*100+E3381</f>
        <v>120604</v>
      </c>
      <c r="S3415">
        <f>L3403*10000+M3403*100+F3381</f>
        <v>120605</v>
      </c>
    </row>
    <row r="3416" spans="1:20" ht="15" hidden="1" customHeight="1" x14ac:dyDescent="0.2">
      <c r="A3416" s="10" t="e">
        <f>INDEX(REFERENCE!$B$2:$J$2,1,'EXAMPLE OF CHOICE CARDS'!J3416)</f>
        <v>#REF!</v>
      </c>
      <c r="B3416" s="5">
        <f>INDEX('DCM CARDS LOOKUP - HIDDEN'!$O$4:$AE$8890,MATCH(O3416,'DCM CARDS LOOKUP - HIDDEN'!$N$4:$N$8890,0),$J3416)</f>
        <v>0</v>
      </c>
      <c r="C3416" s="5">
        <f>INDEX('DCM CARDS LOOKUP - HIDDEN'!$O$4:$AE$8890,MATCH(P3416,'DCM CARDS LOOKUP - HIDDEN'!$N$4:$N$8890,0),$J3416)</f>
        <v>0</v>
      </c>
      <c r="D3416" s="5">
        <f>INDEX('DCM CARDS LOOKUP - HIDDEN'!$O$4:$AE$8890,MATCH(Q3416,'DCM CARDS LOOKUP - HIDDEN'!$N$4:$N$8890,0),$J3416)</f>
        <v>0</v>
      </c>
      <c r="E3416" s="5">
        <f>INDEX('DCM CARDS LOOKUP - HIDDEN'!$O$4:$AE$8890,MATCH(R3416,'DCM CARDS LOOKUP - HIDDEN'!$N$4:$N$8890,0),$J3416)</f>
        <v>0</v>
      </c>
      <c r="F3416" s="5">
        <f>INDEX('DCM CARDS LOOKUP - HIDDEN'!$O$4:$AE$8890,MATCH(S3416,'DCM CARDS LOOKUP - HIDDEN'!$N$4:$N$8890,0),$J3416)</f>
        <v>0</v>
      </c>
      <c r="G3416" s="31"/>
      <c r="H3416" s="35"/>
      <c r="J3416" s="4">
        <v>14</v>
      </c>
      <c r="O3416">
        <f>L3403*10000+M3403*100+B3401</f>
        <v>120601</v>
      </c>
      <c r="P3416">
        <f>L3403*10000+M3403*100+C3401</f>
        <v>120602</v>
      </c>
      <c r="Q3416">
        <f>L3403*10000+M3403*100+D3401</f>
        <v>120603</v>
      </c>
      <c r="R3416">
        <f>L3403*10000+M3403*100+E3381</f>
        <v>120604</v>
      </c>
      <c r="S3416">
        <f>L3403*10000+M3403*100+F3381</f>
        <v>120605</v>
      </c>
    </row>
    <row r="3417" spans="1:20" x14ac:dyDescent="0.2">
      <c r="A3417" s="2"/>
      <c r="B3417" s="5"/>
      <c r="C3417" s="5"/>
      <c r="D3417" s="5"/>
      <c r="E3417" s="5"/>
      <c r="F3417" s="5"/>
      <c r="G3417" s="5"/>
      <c r="H3417" s="5"/>
      <c r="J3417" s="13"/>
    </row>
    <row r="3418" spans="1:20" x14ac:dyDescent="0.2">
      <c r="A3418" s="6"/>
      <c r="B3418" s="7">
        <v>1</v>
      </c>
      <c r="C3418" s="7">
        <v>2</v>
      </c>
      <c r="D3418" s="7">
        <v>3</v>
      </c>
      <c r="E3418" s="7">
        <v>4</v>
      </c>
      <c r="F3418" s="7">
        <v>5</v>
      </c>
      <c r="G3418" s="7">
        <v>6</v>
      </c>
      <c r="H3418" s="7">
        <v>9</v>
      </c>
      <c r="J3418" s="13"/>
    </row>
    <row r="3421" spans="1:20" x14ac:dyDescent="0.2">
      <c r="A3421" s="1" t="str">
        <f>"Version "&amp;L3423&amp;"; Task"&amp;M3423</f>
        <v>Version 12; Task7</v>
      </c>
      <c r="B3421" s="4">
        <v>1</v>
      </c>
      <c r="C3421" s="4">
        <v>2</v>
      </c>
      <c r="D3421" s="4">
        <v>3</v>
      </c>
      <c r="E3421" s="4">
        <f>E3401</f>
        <v>4</v>
      </c>
      <c r="F3421" s="4">
        <f>F3401</f>
        <v>5</v>
      </c>
      <c r="G3421" s="4">
        <v>6</v>
      </c>
      <c r="J3421" s="13"/>
    </row>
    <row r="3422" spans="1:20" ht="15" customHeight="1" x14ac:dyDescent="0.2">
      <c r="A3422" s="11" t="s">
        <v>8</v>
      </c>
      <c r="B3422" s="12" t="s">
        <v>9</v>
      </c>
      <c r="C3422" s="12" t="s">
        <v>10</v>
      </c>
      <c r="D3422" s="12" t="s">
        <v>11</v>
      </c>
      <c r="E3422" s="20" t="s">
        <v>21</v>
      </c>
      <c r="F3422" s="20" t="s">
        <v>22</v>
      </c>
      <c r="G3422" s="20"/>
      <c r="H3422" s="34" t="s">
        <v>15</v>
      </c>
      <c r="J3422" s="13"/>
      <c r="L3422" t="s">
        <v>12</v>
      </c>
      <c r="M3422" t="s">
        <v>1</v>
      </c>
    </row>
    <row r="3423" spans="1:20" x14ac:dyDescent="0.2">
      <c r="A3423" s="10" t="str">
        <f>INDEX(REFERENCE!$B$2:$J$2,1,'EXAMPLE OF CHOICE CARDS'!J3423)</f>
        <v>Type</v>
      </c>
      <c r="B3423" s="5" t="str">
        <f>INDEX('DCM CARDS LOOKUP - HIDDEN'!$O$4:$AE$8890,MATCH(O3423,'DCM CARDS LOOKUP - HIDDEN'!$N$4:$N$8890,0),$J3423)</f>
        <v>Topicals</v>
      </c>
      <c r="C3423" s="5" t="str">
        <f>INDEX('DCM CARDS LOOKUP - HIDDEN'!$O$4:$AE$8890,MATCH(P3423,'DCM CARDS LOOKUP - HIDDEN'!$N$4:$N$8890,0),$J3423)</f>
        <v>Pads</v>
      </c>
      <c r="D3423" s="5" t="str">
        <f>INDEX('DCM CARDS LOOKUP - HIDDEN'!$O$4:$AE$8890,MATCH(Q3423,'DCM CARDS LOOKUP - HIDDEN'!$N$4:$N$8890,0),$J3423)</f>
        <v>Pads</v>
      </c>
      <c r="E3423" s="5" t="str">
        <f>INDEX('DCM CARDS LOOKUP - HIDDEN'!$O$4:$AE$8890,MATCH(R3423,'DCM CARDS LOOKUP - HIDDEN'!$N$4:$N$8890,0),$J3423)</f>
        <v>Topicals</v>
      </c>
      <c r="F3423" s="5" t="str">
        <f>INDEX('DCM CARDS LOOKUP - HIDDEN'!$O$4:$AE$8890,MATCH(S3423,'DCM CARDS LOOKUP - HIDDEN'!$N$4:$N$8890,0),$J3423)</f>
        <v>Pads</v>
      </c>
      <c r="G3423" s="5" t="str">
        <f>INDEX('DCM CARDS LOOKUP - HIDDEN'!$O$4:$AE$8890,MATCH(T3423,'DCM CARDS LOOKUP - HIDDEN'!$N$4:$N$8890,0),$J3423)</f>
        <v>Topicals</v>
      </c>
      <c r="H3423" s="35"/>
      <c r="J3423" s="4">
        <v>1</v>
      </c>
      <c r="L3423">
        <f>IF(M3403=15,L3403+1,L3403)</f>
        <v>12</v>
      </c>
      <c r="M3423">
        <f>IF(M3403&lt;15,M3403+1,1)</f>
        <v>7</v>
      </c>
      <c r="O3423">
        <f>L3423*10000+M3423*100+B3421</f>
        <v>120701</v>
      </c>
      <c r="P3423">
        <f>L3423*10000+M3423*100+C3421</f>
        <v>120702</v>
      </c>
      <c r="Q3423">
        <f>L3423*10000+M3423*100+D3421</f>
        <v>120703</v>
      </c>
      <c r="R3423">
        <f>L3423*10000+M3423*100+E3401</f>
        <v>120704</v>
      </c>
      <c r="S3423">
        <f>L3423*10000+M3423*100+F3401</f>
        <v>120705</v>
      </c>
      <c r="T3423">
        <f>L3423*10000+M3423*100+G3401</f>
        <v>120706</v>
      </c>
    </row>
    <row r="3424" spans="1:20" x14ac:dyDescent="0.2">
      <c r="A3424" s="10" t="str">
        <f>INDEX(REFERENCE!$B$2:$J$2,1,'EXAMPLE OF CHOICE CARDS'!J3424)</f>
        <v>Brand</v>
      </c>
      <c r="B3424" s="5" t="str">
        <f>INDEX('DCM CARDS LOOKUP - HIDDEN'!$O$4:$AE$8890,MATCH(O3424,'DCM CARDS LOOKUP - HIDDEN'!$N$4:$N$8890,0),$J3424)</f>
        <v>Salonpas</v>
      </c>
      <c r="C3424" s="5" t="str">
        <f>INDEX('DCM CARDS LOOKUP - HIDDEN'!$O$4:$AE$8890,MATCH(P3424,'DCM CARDS LOOKUP - HIDDEN'!$N$4:$N$8890,0),$J3424)</f>
        <v xml:space="preserve">Biofreeze  </v>
      </c>
      <c r="D3424" s="5" t="str">
        <f>INDEX('DCM CARDS LOOKUP - HIDDEN'!$O$4:$AE$8890,MATCH(Q3424,'DCM CARDS LOOKUP - HIDDEN'!$N$4:$N$8890,0),$J3424)</f>
        <v>CVS Health</v>
      </c>
      <c r="E3424" s="5" t="str">
        <f>INDEX('DCM CARDS LOOKUP - HIDDEN'!$O$4:$AE$8890,MATCH(R3424,'DCM CARDS LOOKUP - HIDDEN'!$N$4:$N$8890,0),$J3424)</f>
        <v>Tiger Balm</v>
      </c>
      <c r="F3424" s="5" t="str">
        <f>INDEX('DCM CARDS LOOKUP - HIDDEN'!$O$4:$AE$8890,MATCH(S3424,'DCM CARDS LOOKUP - HIDDEN'!$N$4:$N$8890,0),$J3424)</f>
        <v>Salonpas</v>
      </c>
      <c r="G3424" s="5" t="str">
        <f>INDEX('DCM CARDS LOOKUP - HIDDEN'!$O$4:$AE$8890,MATCH(T3424,'DCM CARDS LOOKUP - HIDDEN'!$N$4:$N$8890,0),$J3424)</f>
        <v xml:space="preserve">Biofreeze  </v>
      </c>
      <c r="H3424" s="35"/>
      <c r="J3424" s="4">
        <v>2</v>
      </c>
      <c r="O3424">
        <f>L3423*10000+M3423*100+B3421</f>
        <v>120701</v>
      </c>
      <c r="P3424">
        <f>L3423*10000+M3423*100+C3421</f>
        <v>120702</v>
      </c>
      <c r="Q3424">
        <f>L3423*10000+M3423*100+D3421</f>
        <v>120703</v>
      </c>
      <c r="R3424">
        <f>L3423*10000+M3423*100+E3401</f>
        <v>120704</v>
      </c>
      <c r="S3424">
        <f>L3423*10000+M3423*100+F3401</f>
        <v>120705</v>
      </c>
      <c r="T3424">
        <f>L3423*10000+M3423*100+G3401</f>
        <v>120706</v>
      </c>
    </row>
    <row r="3425" spans="1:20" x14ac:dyDescent="0.2">
      <c r="A3425" s="10" t="str">
        <f>INDEX(REFERENCE!$B$2:$J$2,1,'EXAMPLE OF CHOICE CARDS'!J3425)</f>
        <v>Sensation</v>
      </c>
      <c r="B3425" s="5" t="str">
        <f>INDEX('DCM CARDS LOOKUP - HIDDEN'!$O$4:$AE$8890,MATCH(O3425,'DCM CARDS LOOKUP - HIDDEN'!$N$4:$N$8890,0),$J3425)</f>
        <v>Hot sensation</v>
      </c>
      <c r="C3425" s="5" t="str">
        <f>INDEX('DCM CARDS LOOKUP - HIDDEN'!$O$4:$AE$8890,MATCH(P3425,'DCM CARDS LOOKUP - HIDDEN'!$N$4:$N$8890,0),$J3425)</f>
        <v>Both hot and cold sensation</v>
      </c>
      <c r="D3425" s="5" t="str">
        <f>INDEX('DCM CARDS LOOKUP - HIDDEN'!$O$4:$AE$8890,MATCH(Q3425,'DCM CARDS LOOKUP - HIDDEN'!$N$4:$N$8890,0),$J3425)</f>
        <v>Cold sensation</v>
      </c>
      <c r="E3425" s="5" t="str">
        <f>INDEX('DCM CARDS LOOKUP - HIDDEN'!$O$4:$AE$8890,MATCH(R3425,'DCM CARDS LOOKUP - HIDDEN'!$N$4:$N$8890,0),$J3425)</f>
        <v>Both hot and cold sensation</v>
      </c>
      <c r="F3425" s="5" t="str">
        <f>INDEX('DCM CARDS LOOKUP - HIDDEN'!$O$4:$AE$8890,MATCH(S3425,'DCM CARDS LOOKUP - HIDDEN'!$N$4:$N$8890,0),$J3425)</f>
        <v>Both hot and cold sensation</v>
      </c>
      <c r="G3425" s="5" t="str">
        <f>INDEX('DCM CARDS LOOKUP - HIDDEN'!$O$4:$AE$8890,MATCH(T3425,'DCM CARDS LOOKUP - HIDDEN'!$N$4:$N$8890,0),$J3425)</f>
        <v>Lidocaine/numbing sensation</v>
      </c>
      <c r="H3425" s="35"/>
      <c r="J3425" s="4">
        <v>3</v>
      </c>
      <c r="O3425">
        <f>L3423*10000+M3423*100+B3421</f>
        <v>120701</v>
      </c>
      <c r="P3425">
        <f>L3423*10000+M3423*100+C3421</f>
        <v>120702</v>
      </c>
      <c r="Q3425">
        <f>L3423*10000+M3423*100+D3421</f>
        <v>120703</v>
      </c>
      <c r="R3425">
        <f>L3423*10000+M3423*100+E3401</f>
        <v>120704</v>
      </c>
      <c r="S3425">
        <f>L3423*10000+M3423*100+F3401</f>
        <v>120705</v>
      </c>
      <c r="T3425">
        <f>L3423*10000+M3423*100+G3401</f>
        <v>120706</v>
      </c>
    </row>
    <row r="3426" spans="1:20" x14ac:dyDescent="0.2">
      <c r="A3426" s="10" t="str">
        <f>INDEX(REFERENCE!$B$2:$J$2,1,'EXAMPLE OF CHOICE CARDS'!J3426)</f>
        <v>Treatment Area</v>
      </c>
      <c r="B3426" s="5" t="str">
        <f>INDEX('DCM CARDS LOOKUP - HIDDEN'!$O$4:$AE$8890,MATCH(O3426,'DCM CARDS LOOKUP - HIDDEN'!$N$4:$N$8890,0),$J3426)</f>
        <v>-</v>
      </c>
      <c r="C3426" s="5" t="str">
        <f>INDEX('DCM CARDS LOOKUP - HIDDEN'!$O$4:$AE$8890,MATCH(P3426,'DCM CARDS LOOKUP - HIDDEN'!$N$4:$N$8890,0),$J3426)</f>
        <v>Chest</v>
      </c>
      <c r="D3426" s="5" t="str">
        <f>INDEX('DCM CARDS LOOKUP - HIDDEN'!$O$4:$AE$8890,MATCH(Q3426,'DCM CARDS LOOKUP - HIDDEN'!$N$4:$N$8890,0),$J3426)</f>
        <v>Joint</v>
      </c>
      <c r="E3426" s="5" t="str">
        <f>INDEX('DCM CARDS LOOKUP - HIDDEN'!$O$4:$AE$8890,MATCH(R3426,'DCM CARDS LOOKUP - HIDDEN'!$N$4:$N$8890,0),$J3426)</f>
        <v>-</v>
      </c>
      <c r="F3426" s="5" t="str">
        <f>INDEX('DCM CARDS LOOKUP - HIDDEN'!$O$4:$AE$8890,MATCH(S3426,'DCM CARDS LOOKUP - HIDDEN'!$N$4:$N$8890,0),$J3426)</f>
        <v>Shoulder</v>
      </c>
      <c r="G3426" s="5" t="str">
        <f>INDEX('DCM CARDS LOOKUP - HIDDEN'!$O$4:$AE$8890,MATCH(T3426,'DCM CARDS LOOKUP - HIDDEN'!$N$4:$N$8890,0),$J3426)</f>
        <v>-</v>
      </c>
      <c r="H3426" s="35"/>
      <c r="J3426" s="4">
        <v>4</v>
      </c>
      <c r="O3426">
        <f>L3423*10000+M3423*100+B3421</f>
        <v>120701</v>
      </c>
      <c r="P3426">
        <f>L3423*10000+M3423*100+C3421</f>
        <v>120702</v>
      </c>
      <c r="Q3426">
        <f>L3423*10000+M3423*100+D3421</f>
        <v>120703</v>
      </c>
      <c r="R3426">
        <f>L3423*10000+M3423*100+E3401</f>
        <v>120704</v>
      </c>
      <c r="S3426">
        <f>L3423*10000+M3423*100+F3401</f>
        <v>120705</v>
      </c>
      <c r="T3426">
        <f>L3423*10000+M3423*100+G3401</f>
        <v>120706</v>
      </c>
    </row>
    <row r="3427" spans="1:20" x14ac:dyDescent="0.2">
      <c r="A3427" s="10" t="str">
        <f>INDEX(REFERENCE!$B$2:$J$2,1,'EXAMPLE OF CHOICE CARDS'!J3427)</f>
        <v>Format</v>
      </c>
      <c r="B3427" s="5" t="str">
        <f>INDEX('DCM CARDS LOOKUP - HIDDEN'!$O$4:$AE$8890,MATCH(O3427,'DCM CARDS LOOKUP - HIDDEN'!$N$4:$N$8890,0),$J3427)</f>
        <v>Roll-on</v>
      </c>
      <c r="C3427" s="5" t="str">
        <f>INDEX('DCM CARDS LOOKUP - HIDDEN'!$O$4:$AE$8890,MATCH(P3427,'DCM CARDS LOOKUP - HIDDEN'!$N$4:$N$8890,0),$J3427)</f>
        <v>Single use pads/patches</v>
      </c>
      <c r="D3427" s="5" t="str">
        <f>INDEX('DCM CARDS LOOKUP - HIDDEN'!$O$4:$AE$8890,MATCH(Q3427,'DCM CARDS LOOKUP - HIDDEN'!$N$4:$N$8890,0),$J3427)</f>
        <v>Single use pads/patches</v>
      </c>
      <c r="E3427" s="5" t="str">
        <f>INDEX('DCM CARDS LOOKUP - HIDDEN'!$O$4:$AE$8890,MATCH(R3427,'DCM CARDS LOOKUP - HIDDEN'!$N$4:$N$8890,0),$J3427)</f>
        <v>Gel</v>
      </c>
      <c r="F3427" s="5" t="str">
        <f>INDEX('DCM CARDS LOOKUP - HIDDEN'!$O$4:$AE$8890,MATCH(S3427,'DCM CARDS LOOKUP - HIDDEN'!$N$4:$N$8890,0),$J3427)</f>
        <v>Single use pads/patches</v>
      </c>
      <c r="G3427" s="5" t="str">
        <f>INDEX('DCM CARDS LOOKUP - HIDDEN'!$O$4:$AE$8890,MATCH(T3427,'DCM CARDS LOOKUP - HIDDEN'!$N$4:$N$8890,0),$J3427)</f>
        <v>Spray</v>
      </c>
      <c r="H3427" s="35"/>
      <c r="J3427" s="4">
        <v>5</v>
      </c>
      <c r="O3427">
        <f>L3423*10000+M3423*100+B3421</f>
        <v>120701</v>
      </c>
      <c r="P3427">
        <f>L3423*10000+M3423*100+C3421</f>
        <v>120702</v>
      </c>
      <c r="Q3427">
        <f>L3423*10000+M3423*100+D3421</f>
        <v>120703</v>
      </c>
      <c r="R3427">
        <f>L3423*10000+M3423*100+E3401</f>
        <v>120704</v>
      </c>
      <c r="S3427">
        <f>L3423*10000+M3423*100+F3401</f>
        <v>120705</v>
      </c>
      <c r="T3427">
        <f>L3423*10000+M3423*100+G3401</f>
        <v>120706</v>
      </c>
    </row>
    <row r="3428" spans="1:20" x14ac:dyDescent="0.2">
      <c r="A3428" s="10" t="str">
        <f>INDEX(REFERENCE!$B$2:$J$2,1,'EXAMPLE OF CHOICE CARDS'!J3428)</f>
        <v>Count</v>
      </c>
      <c r="B3428" s="5" t="str">
        <f>INDEX('DCM CARDS LOOKUP - HIDDEN'!$O$4:$AE$8890,MATCH(O3428,'DCM CARDS LOOKUP - HIDDEN'!$N$4:$N$8890,0),$J3428)</f>
        <v>3.5 oz</v>
      </c>
      <c r="C3428" s="5" t="str">
        <f>INDEX('DCM CARDS LOOKUP - HIDDEN'!$O$4:$AE$8890,MATCH(P3428,'DCM CARDS LOOKUP - HIDDEN'!$N$4:$N$8890,0),$J3428)</f>
        <v>6 count</v>
      </c>
      <c r="D3428" s="5" t="str">
        <f>INDEX('DCM CARDS LOOKUP - HIDDEN'!$O$4:$AE$8890,MATCH(Q3428,'DCM CARDS LOOKUP - HIDDEN'!$N$4:$N$8890,0),$J3428)</f>
        <v>6 count</v>
      </c>
      <c r="E3428" s="5" t="str">
        <f>INDEX('DCM CARDS LOOKUP - HIDDEN'!$O$4:$AE$8890,MATCH(R3428,'DCM CARDS LOOKUP - HIDDEN'!$N$4:$N$8890,0),$J3428)</f>
        <v>4 oz</v>
      </c>
      <c r="F3428" s="5" t="str">
        <f>INDEX('DCM CARDS LOOKUP - HIDDEN'!$O$4:$AE$8890,MATCH(S3428,'DCM CARDS LOOKUP - HIDDEN'!$N$4:$N$8890,0),$J3428)</f>
        <v>4 count</v>
      </c>
      <c r="G3428" s="5" t="str">
        <f>INDEX('DCM CARDS LOOKUP - HIDDEN'!$O$4:$AE$8890,MATCH(T3428,'DCM CARDS LOOKUP - HIDDEN'!$N$4:$N$8890,0),$J3428)</f>
        <v>2.5 oz</v>
      </c>
      <c r="H3428" s="35"/>
      <c r="J3428" s="4">
        <v>6</v>
      </c>
      <c r="O3428">
        <f>L3423*10000+M3423*100+B3421</f>
        <v>120701</v>
      </c>
      <c r="P3428">
        <f>L3423*10000+M3423*100+C3421</f>
        <v>120702</v>
      </c>
      <c r="Q3428">
        <f>L3423*10000+M3423*100+D3421</f>
        <v>120703</v>
      </c>
      <c r="R3428">
        <f>L3423*10000+M3423*100+E3401</f>
        <v>120704</v>
      </c>
      <c r="S3428">
        <f>L3423*10000+M3423*100+F3401</f>
        <v>120705</v>
      </c>
      <c r="T3428">
        <f>L3423*10000+M3423*100+G3401</f>
        <v>120706</v>
      </c>
    </row>
    <row r="3429" spans="1:20" ht="15" customHeight="1" x14ac:dyDescent="0.2">
      <c r="A3429" s="10" t="str">
        <f>INDEX(REFERENCE!$B$2:$J$2,1,'EXAMPLE OF CHOICE CARDS'!J3429)</f>
        <v>Price</v>
      </c>
      <c r="B3429" s="29">
        <f>INDEX('DCM CARDS LOOKUP - HIDDEN'!$O$4:$AE$8890,MATCH(O3429,'DCM CARDS LOOKUP - HIDDEN'!$N$4:$N$8890,0),$J3429)</f>
        <v>12.39</v>
      </c>
      <c r="C3429" s="29">
        <f>INDEX('DCM CARDS LOOKUP - HIDDEN'!$O$4:$AE$8890,MATCH(P3429,'DCM CARDS LOOKUP - HIDDEN'!$N$4:$N$8890,0),$J3429)</f>
        <v>31.99</v>
      </c>
      <c r="D3429" s="29">
        <f>INDEX('DCM CARDS LOOKUP - HIDDEN'!$O$4:$AE$8890,MATCH(Q3429,'DCM CARDS LOOKUP - HIDDEN'!$N$4:$N$8890,0),$J3429)</f>
        <v>21.5</v>
      </c>
      <c r="E3429" s="29">
        <f>INDEX('DCM CARDS LOOKUP - HIDDEN'!$O$4:$AE$8890,MATCH(R3429,'DCM CARDS LOOKUP - HIDDEN'!$N$4:$N$8890,0),$J3429)</f>
        <v>14.5</v>
      </c>
      <c r="F3429" s="29">
        <f>INDEX('DCM CARDS LOOKUP - HIDDEN'!$O$4:$AE$8890,MATCH(S3429,'DCM CARDS LOOKUP - HIDDEN'!$N$4:$N$8890,0),$J3429)</f>
        <v>4.22</v>
      </c>
      <c r="G3429" s="29">
        <f>INDEX('DCM CARDS LOOKUP - HIDDEN'!$O$4:$AE$8890,MATCH(T3429,'DCM CARDS LOOKUP - HIDDEN'!$N$4:$N$8890,0),$J3429)</f>
        <v>9</v>
      </c>
      <c r="H3429" s="35"/>
      <c r="J3429" s="4">
        <v>7</v>
      </c>
      <c r="O3429">
        <f>L3423*10000+M3423*100+B3421</f>
        <v>120701</v>
      </c>
      <c r="P3429">
        <f>L3423*10000+M3423*100+C3421</f>
        <v>120702</v>
      </c>
      <c r="Q3429">
        <f>L3423*10000+M3423*100+D3421</f>
        <v>120703</v>
      </c>
      <c r="R3429">
        <f>L3423*10000+M3423*100+E3401</f>
        <v>120704</v>
      </c>
      <c r="S3429">
        <f>L3423*10000+M3423*100+F3401</f>
        <v>120705</v>
      </c>
      <c r="T3429">
        <f>L3423*10000+M3423*100+G3401</f>
        <v>120706</v>
      </c>
    </row>
    <row r="3430" spans="1:20" ht="15" customHeight="1" x14ac:dyDescent="0.2">
      <c r="A3430" s="10" t="str">
        <f>INDEX(REFERENCE!$B$2:$J$2,1,'EXAMPLE OF CHOICE CARDS'!J3430)</f>
        <v>Review Rating</v>
      </c>
      <c r="B3430" s="5" t="str">
        <f>INDEX('DCM CARDS LOOKUP - HIDDEN'!$O$4:$AE$8890,MATCH(O3430,'DCM CARDS LOOKUP - HIDDEN'!$N$4:$N$8890,0),$J3430)</f>
        <v>4.6 stars</v>
      </c>
      <c r="C3430" s="5" t="str">
        <f>INDEX('DCM CARDS LOOKUP - HIDDEN'!$O$4:$AE$8890,MATCH(P3430,'DCM CARDS LOOKUP - HIDDEN'!$N$4:$N$8890,0),$J3430)</f>
        <v>4.6 stars</v>
      </c>
      <c r="D3430" s="5" t="str">
        <f>INDEX('DCM CARDS LOOKUP - HIDDEN'!$O$4:$AE$8890,MATCH(Q3430,'DCM CARDS LOOKUP - HIDDEN'!$N$4:$N$8890,0),$J3430)</f>
        <v>4.8 stars</v>
      </c>
      <c r="E3430" s="5" t="str">
        <f>INDEX('DCM CARDS LOOKUP - HIDDEN'!$O$4:$AE$8890,MATCH(R3430,'DCM CARDS LOOKUP - HIDDEN'!$N$4:$N$8890,0),$J3430)</f>
        <v>4.8 stars</v>
      </c>
      <c r="F3430" s="5" t="str">
        <f>INDEX('DCM CARDS LOOKUP - HIDDEN'!$O$4:$AE$8890,MATCH(S3430,'DCM CARDS LOOKUP - HIDDEN'!$N$4:$N$8890,0),$J3430)</f>
        <v>4.5 stars</v>
      </c>
      <c r="G3430" s="5" t="str">
        <f>INDEX('DCM CARDS LOOKUP - HIDDEN'!$O$4:$AE$8890,MATCH(T3430,'DCM CARDS LOOKUP - HIDDEN'!$N$4:$N$8890,0),$J3430)</f>
        <v>4.6 stars</v>
      </c>
      <c r="H3430" s="35"/>
      <c r="J3430" s="4">
        <v>8</v>
      </c>
      <c r="O3430">
        <f>L3423*10000+M3423*100+B3421</f>
        <v>120701</v>
      </c>
      <c r="P3430">
        <f>L3423*10000+M3423*100+C3421</f>
        <v>120702</v>
      </c>
      <c r="Q3430">
        <f>L3423*10000+M3423*100+D3421</f>
        <v>120703</v>
      </c>
      <c r="R3430">
        <f>L3423*10000+M3423*100+E3401</f>
        <v>120704</v>
      </c>
      <c r="S3430">
        <f>L3423*10000+M3423*100+F3401</f>
        <v>120705</v>
      </c>
      <c r="T3430">
        <f>L3423*10000+M3423*100+G3401</f>
        <v>120706</v>
      </c>
    </row>
    <row r="3431" spans="1:20" ht="15" customHeight="1" x14ac:dyDescent="0.2">
      <c r="A3431" s="10" t="str">
        <f>INDEX(REFERENCE!$B$2:$J$2,1,'EXAMPLE OF CHOICE CARDS'!J3431)</f>
        <v>Number of Reviews</v>
      </c>
      <c r="B3431" s="30">
        <f>INDEX('DCM CARDS LOOKUP - HIDDEN'!$O$4:$AE$8890,MATCH(O3431,'DCM CARDS LOOKUP - HIDDEN'!$N$4:$N$8890,0),$J3431)</f>
        <v>4500</v>
      </c>
      <c r="C3431" s="30">
        <f>INDEX('DCM CARDS LOOKUP - HIDDEN'!$O$4:$AE$8890,MATCH(P3431,'DCM CARDS LOOKUP - HIDDEN'!$N$4:$N$8890,0),$J3431)</f>
        <v>1250</v>
      </c>
      <c r="D3431" s="30">
        <f>INDEX('DCM CARDS LOOKUP - HIDDEN'!$O$4:$AE$8890,MATCH(Q3431,'DCM CARDS LOOKUP - HIDDEN'!$N$4:$N$8890,0),$J3431)</f>
        <v>4500</v>
      </c>
      <c r="E3431" s="30">
        <f>INDEX('DCM CARDS LOOKUP - HIDDEN'!$O$4:$AE$8890,MATCH(R3431,'DCM CARDS LOOKUP - HIDDEN'!$N$4:$N$8890,0),$J3431)</f>
        <v>4500</v>
      </c>
      <c r="F3431" s="30">
        <f>INDEX('DCM CARDS LOOKUP - HIDDEN'!$O$4:$AE$8890,MATCH(S3431,'DCM CARDS LOOKUP - HIDDEN'!$N$4:$N$8890,0),$J3431)</f>
        <v>1250</v>
      </c>
      <c r="G3431" s="30">
        <f>INDEX('DCM CARDS LOOKUP - HIDDEN'!$O$4:$AE$8890,MATCH(T3431,'DCM CARDS LOOKUP - HIDDEN'!$N$4:$N$8890,0),$J3431)</f>
        <v>1250</v>
      </c>
      <c r="H3431" s="35"/>
      <c r="J3431" s="4">
        <v>9</v>
      </c>
      <c r="O3431">
        <f>L3423*10000+M3423*100+B3421</f>
        <v>120701</v>
      </c>
      <c r="P3431">
        <f>L3423*10000+M3423*100+C3421</f>
        <v>120702</v>
      </c>
      <c r="Q3431">
        <f>L3423*10000+M3423*100+D3421</f>
        <v>120703</v>
      </c>
      <c r="R3431">
        <f>L3423*10000+M3423*100+E3401</f>
        <v>120704</v>
      </c>
      <c r="S3431">
        <f>L3423*10000+M3423*100+F3401</f>
        <v>120705</v>
      </c>
      <c r="T3431">
        <f>L3423*10000+M3423*100+G3401</f>
        <v>120706</v>
      </c>
    </row>
    <row r="3432" spans="1:20" ht="15" hidden="1" customHeight="1" x14ac:dyDescent="0.2">
      <c r="A3432" s="10" t="e">
        <f>INDEX(REFERENCE!$B$2:$J$2,1,'EXAMPLE OF CHOICE CARDS'!J3432)</f>
        <v>#REF!</v>
      </c>
      <c r="B3432" s="5">
        <f>INDEX('DCM CARDS LOOKUP - HIDDEN'!$O$4:$AE$8890,MATCH(O3432,'DCM CARDS LOOKUP - HIDDEN'!$N$4:$N$8890,0),$J3432)</f>
        <v>0</v>
      </c>
      <c r="C3432" s="5">
        <f>INDEX('DCM CARDS LOOKUP - HIDDEN'!$O$4:$AE$8890,MATCH(P3432,'DCM CARDS LOOKUP - HIDDEN'!$N$4:$N$8890,0),$J3432)</f>
        <v>0</v>
      </c>
      <c r="D3432" s="5">
        <f>INDEX('DCM CARDS LOOKUP - HIDDEN'!$O$4:$AE$8890,MATCH(Q3432,'DCM CARDS LOOKUP - HIDDEN'!$N$4:$N$8890,0),$J3432)</f>
        <v>0</v>
      </c>
      <c r="E3432" s="5">
        <f>INDEX('DCM CARDS LOOKUP - HIDDEN'!$O$4:$AE$8890,MATCH(R3432,'DCM CARDS LOOKUP - HIDDEN'!$N$4:$N$8890,0),$J3432)</f>
        <v>0</v>
      </c>
      <c r="F3432" s="5">
        <f>INDEX('DCM CARDS LOOKUP - HIDDEN'!$O$4:$AE$8890,MATCH(S3432,'DCM CARDS LOOKUP - HIDDEN'!$N$4:$N$8890,0),$J3432)</f>
        <v>0</v>
      </c>
      <c r="G3432" s="31"/>
      <c r="H3432" s="35"/>
      <c r="J3432" s="4">
        <v>10</v>
      </c>
      <c r="O3432">
        <f>L3423*10000+M3423*100+B3421</f>
        <v>120701</v>
      </c>
      <c r="P3432">
        <f>L3423*10000+M3423*100+C3421</f>
        <v>120702</v>
      </c>
      <c r="Q3432">
        <f>L3423*10000+M3423*100+D3421</f>
        <v>120703</v>
      </c>
      <c r="R3432">
        <f>L3423*10000+M3423*100+E3401</f>
        <v>120704</v>
      </c>
      <c r="S3432">
        <f>L3423*10000+M3423*100+F3401</f>
        <v>120705</v>
      </c>
    </row>
    <row r="3433" spans="1:20" ht="15" hidden="1" customHeight="1" x14ac:dyDescent="0.2">
      <c r="A3433" s="10" t="e">
        <f>INDEX(REFERENCE!$B$2:$J$2,1,'EXAMPLE OF CHOICE CARDS'!J3433)</f>
        <v>#REF!</v>
      </c>
      <c r="B3433" s="5">
        <f>INDEX('DCM CARDS LOOKUP - HIDDEN'!$O$4:$AE$8890,MATCH(O3433,'DCM CARDS LOOKUP - HIDDEN'!$N$4:$N$8890,0),$J3433)</f>
        <v>0</v>
      </c>
      <c r="C3433" s="5">
        <f>INDEX('DCM CARDS LOOKUP - HIDDEN'!$O$4:$AE$8890,MATCH(P3433,'DCM CARDS LOOKUP - HIDDEN'!$N$4:$N$8890,0),$J3433)</f>
        <v>0</v>
      </c>
      <c r="D3433" s="5">
        <f>INDEX('DCM CARDS LOOKUP - HIDDEN'!$O$4:$AE$8890,MATCH(Q3433,'DCM CARDS LOOKUP - HIDDEN'!$N$4:$N$8890,0),$J3433)</f>
        <v>0</v>
      </c>
      <c r="E3433" s="5">
        <f>INDEX('DCM CARDS LOOKUP - HIDDEN'!$O$4:$AE$8890,MATCH(R3433,'DCM CARDS LOOKUP - HIDDEN'!$N$4:$N$8890,0),$J3433)</f>
        <v>0</v>
      </c>
      <c r="F3433" s="5">
        <f>INDEX('DCM CARDS LOOKUP - HIDDEN'!$O$4:$AE$8890,MATCH(S3433,'DCM CARDS LOOKUP - HIDDEN'!$N$4:$N$8890,0),$J3433)</f>
        <v>0</v>
      </c>
      <c r="G3433" s="31"/>
      <c r="H3433" s="35"/>
      <c r="J3433" s="4">
        <v>11</v>
      </c>
      <c r="O3433">
        <f>L3423*10000+M3423*100+B3421</f>
        <v>120701</v>
      </c>
      <c r="P3433">
        <f>L3423*10000+M3423*100+C3421</f>
        <v>120702</v>
      </c>
      <c r="Q3433">
        <f>L3423*10000+M3423*100+D3421</f>
        <v>120703</v>
      </c>
      <c r="R3433">
        <f>L3423*10000+M3423*100+E3401</f>
        <v>120704</v>
      </c>
      <c r="S3433">
        <f>L3423*10000+M3423*100+F3401</f>
        <v>120705</v>
      </c>
    </row>
    <row r="3434" spans="1:20" ht="15" hidden="1" customHeight="1" x14ac:dyDescent="0.2">
      <c r="A3434" s="10" t="e">
        <f>INDEX(REFERENCE!$B$2:$J$2,1,'EXAMPLE OF CHOICE CARDS'!J3434)</f>
        <v>#REF!</v>
      </c>
      <c r="B3434" s="5">
        <f>INDEX('DCM CARDS LOOKUP - HIDDEN'!$O$4:$AE$8890,MATCH(O3434,'DCM CARDS LOOKUP - HIDDEN'!$N$4:$N$8890,0),$J3434)</f>
        <v>0</v>
      </c>
      <c r="C3434" s="5">
        <f>INDEX('DCM CARDS LOOKUP - HIDDEN'!$O$4:$AE$8890,MATCH(P3434,'DCM CARDS LOOKUP - HIDDEN'!$N$4:$N$8890,0),$J3434)</f>
        <v>0</v>
      </c>
      <c r="D3434" s="5">
        <f>INDEX('DCM CARDS LOOKUP - HIDDEN'!$O$4:$AE$8890,MATCH(Q3434,'DCM CARDS LOOKUP - HIDDEN'!$N$4:$N$8890,0),$J3434)</f>
        <v>0</v>
      </c>
      <c r="E3434" s="5">
        <f>INDEX('DCM CARDS LOOKUP - HIDDEN'!$O$4:$AE$8890,MATCH(R3434,'DCM CARDS LOOKUP - HIDDEN'!$N$4:$N$8890,0),$J3434)</f>
        <v>0</v>
      </c>
      <c r="F3434" s="5">
        <f>INDEX('DCM CARDS LOOKUP - HIDDEN'!$O$4:$AE$8890,MATCH(S3434,'DCM CARDS LOOKUP - HIDDEN'!$N$4:$N$8890,0),$J3434)</f>
        <v>0</v>
      </c>
      <c r="G3434" s="31"/>
      <c r="H3434" s="35"/>
      <c r="J3434" s="4">
        <v>12</v>
      </c>
      <c r="O3434">
        <f>L3423*10000+M3423*100+B3421</f>
        <v>120701</v>
      </c>
      <c r="P3434">
        <f>L3423*10000+M3423*100+C3421</f>
        <v>120702</v>
      </c>
      <c r="Q3434">
        <f>L3423*10000+M3423*100+D3421</f>
        <v>120703</v>
      </c>
      <c r="R3434">
        <f>L3423*10000+M3423*100+E3401</f>
        <v>120704</v>
      </c>
      <c r="S3434">
        <f>L3423*10000+M3423*100+F3401</f>
        <v>120705</v>
      </c>
    </row>
    <row r="3435" spans="1:20" ht="15" hidden="1" customHeight="1" x14ac:dyDescent="0.2">
      <c r="A3435" s="10" t="e">
        <f>INDEX(REFERENCE!$B$2:$J$2,1,'EXAMPLE OF CHOICE CARDS'!J3435)</f>
        <v>#REF!</v>
      </c>
      <c r="B3435" s="5">
        <f>INDEX('DCM CARDS LOOKUP - HIDDEN'!$O$4:$AE$8890,MATCH(O3435,'DCM CARDS LOOKUP - HIDDEN'!$N$4:$N$8890,0),$J3435)</f>
        <v>0</v>
      </c>
      <c r="C3435" s="5">
        <f>INDEX('DCM CARDS LOOKUP - HIDDEN'!$O$4:$AE$8890,MATCH(P3435,'DCM CARDS LOOKUP - HIDDEN'!$N$4:$N$8890,0),$J3435)</f>
        <v>0</v>
      </c>
      <c r="D3435" s="5">
        <f>INDEX('DCM CARDS LOOKUP - HIDDEN'!$O$4:$AE$8890,MATCH(Q3435,'DCM CARDS LOOKUP - HIDDEN'!$N$4:$N$8890,0),$J3435)</f>
        <v>0</v>
      </c>
      <c r="E3435" s="5">
        <f>INDEX('DCM CARDS LOOKUP - HIDDEN'!$O$4:$AE$8890,MATCH(R3435,'DCM CARDS LOOKUP - HIDDEN'!$N$4:$N$8890,0),$J3435)</f>
        <v>0</v>
      </c>
      <c r="F3435" s="5">
        <f>INDEX('DCM CARDS LOOKUP - HIDDEN'!$O$4:$AE$8890,MATCH(S3435,'DCM CARDS LOOKUP - HIDDEN'!$N$4:$N$8890,0),$J3435)</f>
        <v>0</v>
      </c>
      <c r="G3435" s="31"/>
      <c r="H3435" s="35"/>
      <c r="J3435" s="4">
        <v>13</v>
      </c>
      <c r="O3435">
        <f>L3423*10000+M3423*100+B3421</f>
        <v>120701</v>
      </c>
      <c r="P3435">
        <f>L3423*10000+M3423*100+C3421</f>
        <v>120702</v>
      </c>
      <c r="Q3435">
        <f>L3423*10000+M3423*100+D3421</f>
        <v>120703</v>
      </c>
      <c r="R3435">
        <f>L3423*10000+M3423*100+E3401</f>
        <v>120704</v>
      </c>
      <c r="S3435">
        <f>L3423*10000+M3423*100+F3401</f>
        <v>120705</v>
      </c>
    </row>
    <row r="3436" spans="1:20" ht="15" hidden="1" customHeight="1" x14ac:dyDescent="0.2">
      <c r="A3436" s="10" t="e">
        <f>INDEX(REFERENCE!$B$2:$J$2,1,'EXAMPLE OF CHOICE CARDS'!J3436)</f>
        <v>#REF!</v>
      </c>
      <c r="B3436" s="5">
        <f>INDEX('DCM CARDS LOOKUP - HIDDEN'!$O$4:$AE$8890,MATCH(O3436,'DCM CARDS LOOKUP - HIDDEN'!$N$4:$N$8890,0),$J3436)</f>
        <v>0</v>
      </c>
      <c r="C3436" s="5">
        <f>INDEX('DCM CARDS LOOKUP - HIDDEN'!$O$4:$AE$8890,MATCH(P3436,'DCM CARDS LOOKUP - HIDDEN'!$N$4:$N$8890,0),$J3436)</f>
        <v>0</v>
      </c>
      <c r="D3436" s="5">
        <f>INDEX('DCM CARDS LOOKUP - HIDDEN'!$O$4:$AE$8890,MATCH(Q3436,'DCM CARDS LOOKUP - HIDDEN'!$N$4:$N$8890,0),$J3436)</f>
        <v>0</v>
      </c>
      <c r="E3436" s="5">
        <f>INDEX('DCM CARDS LOOKUP - HIDDEN'!$O$4:$AE$8890,MATCH(R3436,'DCM CARDS LOOKUP - HIDDEN'!$N$4:$N$8890,0),$J3436)</f>
        <v>0</v>
      </c>
      <c r="F3436" s="5">
        <f>INDEX('DCM CARDS LOOKUP - HIDDEN'!$O$4:$AE$8890,MATCH(S3436,'DCM CARDS LOOKUP - HIDDEN'!$N$4:$N$8890,0),$J3436)</f>
        <v>0</v>
      </c>
      <c r="G3436" s="31"/>
      <c r="H3436" s="35"/>
      <c r="J3436" s="4">
        <v>14</v>
      </c>
      <c r="O3436">
        <f>L3423*10000+M3423*100+B3421</f>
        <v>120701</v>
      </c>
      <c r="P3436">
        <f>L3423*10000+M3423*100+C3421</f>
        <v>120702</v>
      </c>
      <c r="Q3436">
        <f>L3423*10000+M3423*100+D3421</f>
        <v>120703</v>
      </c>
      <c r="R3436">
        <f>L3423*10000+M3423*100+E3401</f>
        <v>120704</v>
      </c>
      <c r="S3436">
        <f>L3423*10000+M3423*100+F3401</f>
        <v>120705</v>
      </c>
    </row>
    <row r="3437" spans="1:20" x14ac:dyDescent="0.2">
      <c r="A3437" s="2"/>
      <c r="B3437" s="5"/>
      <c r="C3437" s="5"/>
      <c r="D3437" s="5"/>
      <c r="E3437" s="5"/>
      <c r="F3437" s="5"/>
      <c r="G3437" s="5"/>
      <c r="H3437" s="5"/>
      <c r="J3437" s="13"/>
    </row>
    <row r="3438" spans="1:20" x14ac:dyDescent="0.2">
      <c r="A3438" s="6"/>
      <c r="B3438" s="7">
        <v>1</v>
      </c>
      <c r="C3438" s="7">
        <v>2</v>
      </c>
      <c r="D3438" s="7">
        <v>3</v>
      </c>
      <c r="E3438" s="7">
        <v>4</v>
      </c>
      <c r="F3438" s="7">
        <v>5</v>
      </c>
      <c r="G3438" s="7">
        <v>6</v>
      </c>
      <c r="H3438" s="7">
        <v>9</v>
      </c>
      <c r="J3438" s="13"/>
    </row>
    <row r="3441" spans="1:20" x14ac:dyDescent="0.2">
      <c r="A3441" s="1" t="str">
        <f>"Version "&amp;L3443&amp;"; Task"&amp;M3443</f>
        <v>Version 12; Task8</v>
      </c>
      <c r="B3441" s="4">
        <v>1</v>
      </c>
      <c r="C3441" s="4">
        <v>2</v>
      </c>
      <c r="D3441" s="4">
        <v>3</v>
      </c>
      <c r="E3441" s="4">
        <f>E3421</f>
        <v>4</v>
      </c>
      <c r="F3441" s="4">
        <f>F3421</f>
        <v>5</v>
      </c>
      <c r="G3441" s="4">
        <v>6</v>
      </c>
      <c r="J3441" s="13"/>
    </row>
    <row r="3442" spans="1:20" ht="15" customHeight="1" x14ac:dyDescent="0.2">
      <c r="A3442" s="11" t="s">
        <v>8</v>
      </c>
      <c r="B3442" s="12" t="s">
        <v>9</v>
      </c>
      <c r="C3442" s="12" t="s">
        <v>10</v>
      </c>
      <c r="D3442" s="12" t="s">
        <v>11</v>
      </c>
      <c r="E3442" s="20" t="s">
        <v>21</v>
      </c>
      <c r="F3442" s="20" t="s">
        <v>22</v>
      </c>
      <c r="G3442" s="20"/>
      <c r="H3442" s="34" t="s">
        <v>15</v>
      </c>
      <c r="J3442" s="13"/>
      <c r="L3442" t="s">
        <v>12</v>
      </c>
      <c r="M3442" t="s">
        <v>1</v>
      </c>
    </row>
    <row r="3443" spans="1:20" x14ac:dyDescent="0.2">
      <c r="A3443" s="10" t="str">
        <f>INDEX(REFERENCE!$B$2:$J$2,1,'EXAMPLE OF CHOICE CARDS'!J3443)</f>
        <v>Type</v>
      </c>
      <c r="B3443" s="5" t="str">
        <f>INDEX('DCM CARDS LOOKUP - HIDDEN'!$O$4:$AE$8890,MATCH(O3443,'DCM CARDS LOOKUP - HIDDEN'!$N$4:$N$8890,0),$J3443)</f>
        <v>Pads</v>
      </c>
      <c r="C3443" s="5" t="str">
        <f>INDEX('DCM CARDS LOOKUP - HIDDEN'!$O$4:$AE$8890,MATCH(P3443,'DCM CARDS LOOKUP - HIDDEN'!$N$4:$N$8890,0),$J3443)</f>
        <v>Pads</v>
      </c>
      <c r="D3443" s="5" t="str">
        <f>INDEX('DCM CARDS LOOKUP - HIDDEN'!$O$4:$AE$8890,MATCH(Q3443,'DCM CARDS LOOKUP - HIDDEN'!$N$4:$N$8890,0),$J3443)</f>
        <v>Topicals</v>
      </c>
      <c r="E3443" s="5" t="str">
        <f>INDEX('DCM CARDS LOOKUP - HIDDEN'!$O$4:$AE$8890,MATCH(R3443,'DCM CARDS LOOKUP - HIDDEN'!$N$4:$N$8890,0),$J3443)</f>
        <v>Topicals</v>
      </c>
      <c r="F3443" s="5" t="str">
        <f>INDEX('DCM CARDS LOOKUP - HIDDEN'!$O$4:$AE$8890,MATCH(S3443,'DCM CARDS LOOKUP - HIDDEN'!$N$4:$N$8890,0),$J3443)</f>
        <v>Pads</v>
      </c>
      <c r="G3443" s="5" t="str">
        <f>INDEX('DCM CARDS LOOKUP - HIDDEN'!$O$4:$AE$8890,MATCH(T3443,'DCM CARDS LOOKUP - HIDDEN'!$N$4:$N$8890,0),$J3443)</f>
        <v>Topicals</v>
      </c>
      <c r="H3443" s="35"/>
      <c r="J3443" s="4">
        <v>1</v>
      </c>
      <c r="L3443">
        <f>IF(M3423=15,L3423+1,L3423)</f>
        <v>12</v>
      </c>
      <c r="M3443">
        <f>IF(M3423&lt;15,M3423+1,1)</f>
        <v>8</v>
      </c>
      <c r="O3443">
        <f>L3443*10000+M3443*100+B3441</f>
        <v>120801</v>
      </c>
      <c r="P3443">
        <f>L3443*10000+M3443*100+C3441</f>
        <v>120802</v>
      </c>
      <c r="Q3443">
        <f>L3443*10000+M3443*100+D3441</f>
        <v>120803</v>
      </c>
      <c r="R3443">
        <f>L3443*10000+M3443*100+E3421</f>
        <v>120804</v>
      </c>
      <c r="S3443">
        <f>L3443*10000+M3443*100+F3421</f>
        <v>120805</v>
      </c>
      <c r="T3443">
        <f>L3443*10000+M3443*100+G3421</f>
        <v>120806</v>
      </c>
    </row>
    <row r="3444" spans="1:20" x14ac:dyDescent="0.2">
      <c r="A3444" s="10" t="str">
        <f>INDEX(REFERENCE!$B$2:$J$2,1,'EXAMPLE OF CHOICE CARDS'!J3444)</f>
        <v>Brand</v>
      </c>
      <c r="B3444" s="5" t="str">
        <f>INDEX('DCM CARDS LOOKUP - HIDDEN'!$O$4:$AE$8890,MATCH(O3444,'DCM CARDS LOOKUP - HIDDEN'!$N$4:$N$8890,0),$J3444)</f>
        <v>Vicks Vapopatch</v>
      </c>
      <c r="C3444" s="5" t="str">
        <f>INDEX('DCM CARDS LOOKUP - HIDDEN'!$O$4:$AE$8890,MATCH(P3444,'DCM CARDS LOOKUP - HIDDEN'!$N$4:$N$8890,0),$J3444)</f>
        <v>CVS Health</v>
      </c>
      <c r="D3444" s="5" t="str">
        <f>INDEX('DCM CARDS LOOKUP - HIDDEN'!$O$4:$AE$8890,MATCH(Q3444,'DCM CARDS LOOKUP - HIDDEN'!$N$4:$N$8890,0),$J3444)</f>
        <v>Aspercreme</v>
      </c>
      <c r="E3444" s="5" t="str">
        <f>INDEX('DCM CARDS LOOKUP - HIDDEN'!$O$4:$AE$8890,MATCH(R3444,'DCM CARDS LOOKUP - HIDDEN'!$N$4:$N$8890,0),$J3444)</f>
        <v>Theraworx</v>
      </c>
      <c r="F3444" s="5" t="str">
        <f>INDEX('DCM CARDS LOOKUP - HIDDEN'!$O$4:$AE$8890,MATCH(S3444,'DCM CARDS LOOKUP - HIDDEN'!$N$4:$N$8890,0),$J3444)</f>
        <v>Aspercreme</v>
      </c>
      <c r="G3444" s="5" t="str">
        <f>INDEX('DCM CARDS LOOKUP - HIDDEN'!$O$4:$AE$8890,MATCH(T3444,'DCM CARDS LOOKUP - HIDDEN'!$N$4:$N$8890,0),$J3444)</f>
        <v xml:space="preserve">Biofreeze  </v>
      </c>
      <c r="H3444" s="35"/>
      <c r="J3444" s="4">
        <v>2</v>
      </c>
      <c r="O3444">
        <f>L3443*10000+M3443*100+B3441</f>
        <v>120801</v>
      </c>
      <c r="P3444">
        <f>L3443*10000+M3443*100+C3441</f>
        <v>120802</v>
      </c>
      <c r="Q3444">
        <f>L3443*10000+M3443*100+D3441</f>
        <v>120803</v>
      </c>
      <c r="R3444">
        <f>L3443*10000+M3443*100+E3421</f>
        <v>120804</v>
      </c>
      <c r="S3444">
        <f>L3443*10000+M3443*100+F3421</f>
        <v>120805</v>
      </c>
      <c r="T3444">
        <f>L3443*10000+M3443*100+G3421</f>
        <v>120806</v>
      </c>
    </row>
    <row r="3445" spans="1:20" ht="28.5" x14ac:dyDescent="0.2">
      <c r="A3445" s="10" t="str">
        <f>INDEX(REFERENCE!$B$2:$J$2,1,'EXAMPLE OF CHOICE CARDS'!J3445)</f>
        <v>Sensation</v>
      </c>
      <c r="B3445" s="5" t="str">
        <f>INDEX('DCM CARDS LOOKUP - HIDDEN'!$O$4:$AE$8890,MATCH(O3445,'DCM CARDS LOOKUP - HIDDEN'!$N$4:$N$8890,0),$J3445)</f>
        <v>No sensation/drug free/for circulation</v>
      </c>
      <c r="C3445" s="5" t="str">
        <f>INDEX('DCM CARDS LOOKUP - HIDDEN'!$O$4:$AE$8890,MATCH(P3445,'DCM CARDS LOOKUP - HIDDEN'!$N$4:$N$8890,0),$J3445)</f>
        <v>Lidocaine/numbing sensation</v>
      </c>
      <c r="D3445" s="5" t="str">
        <f>INDEX('DCM CARDS LOOKUP - HIDDEN'!$O$4:$AE$8890,MATCH(Q3445,'DCM CARDS LOOKUP - HIDDEN'!$N$4:$N$8890,0),$J3445)</f>
        <v>Hot sensation</v>
      </c>
      <c r="E3445" s="5" t="str">
        <f>INDEX('DCM CARDS LOOKUP - HIDDEN'!$O$4:$AE$8890,MATCH(R3445,'DCM CARDS LOOKUP - HIDDEN'!$N$4:$N$8890,0),$J3445)</f>
        <v>Lidocaine/numbing sensation</v>
      </c>
      <c r="F3445" s="5" t="str">
        <f>INDEX('DCM CARDS LOOKUP - HIDDEN'!$O$4:$AE$8890,MATCH(S3445,'DCM CARDS LOOKUP - HIDDEN'!$N$4:$N$8890,0),$J3445)</f>
        <v>Hot sensation</v>
      </c>
      <c r="G3445" s="5" t="str">
        <f>INDEX('DCM CARDS LOOKUP - HIDDEN'!$O$4:$AE$8890,MATCH(T3445,'DCM CARDS LOOKUP - HIDDEN'!$N$4:$N$8890,0),$J3445)</f>
        <v>Cold sensation</v>
      </c>
      <c r="H3445" s="35"/>
      <c r="J3445" s="4">
        <v>3</v>
      </c>
      <c r="O3445">
        <f>L3443*10000+M3443*100+B3441</f>
        <v>120801</v>
      </c>
      <c r="P3445">
        <f>L3443*10000+M3443*100+C3441</f>
        <v>120802</v>
      </c>
      <c r="Q3445">
        <f>L3443*10000+M3443*100+D3441</f>
        <v>120803</v>
      </c>
      <c r="R3445">
        <f>L3443*10000+M3443*100+E3421</f>
        <v>120804</v>
      </c>
      <c r="S3445">
        <f>L3443*10000+M3443*100+F3421</f>
        <v>120805</v>
      </c>
      <c r="T3445">
        <f>L3443*10000+M3443*100+G3421</f>
        <v>120806</v>
      </c>
    </row>
    <row r="3446" spans="1:20" x14ac:dyDescent="0.2">
      <c r="A3446" s="10" t="str">
        <f>INDEX(REFERENCE!$B$2:$J$2,1,'EXAMPLE OF CHOICE CARDS'!J3446)</f>
        <v>Treatment Area</v>
      </c>
      <c r="B3446" s="5" t="str">
        <f>INDEX('DCM CARDS LOOKUP - HIDDEN'!$O$4:$AE$8890,MATCH(O3446,'DCM CARDS LOOKUP - HIDDEN'!$N$4:$N$8890,0),$J3446)</f>
        <v>Hands (arthritis)</v>
      </c>
      <c r="C3446" s="5" t="str">
        <f>INDEX('DCM CARDS LOOKUP - HIDDEN'!$O$4:$AE$8890,MATCH(P3446,'DCM CARDS LOOKUP - HIDDEN'!$N$4:$N$8890,0),$J3446)</f>
        <v>Chest</v>
      </c>
      <c r="D3446" s="5" t="str">
        <f>INDEX('DCM CARDS LOOKUP - HIDDEN'!$O$4:$AE$8890,MATCH(Q3446,'DCM CARDS LOOKUP - HIDDEN'!$N$4:$N$8890,0),$J3446)</f>
        <v>-</v>
      </c>
      <c r="E3446" s="5" t="str">
        <f>INDEX('DCM CARDS LOOKUP - HIDDEN'!$O$4:$AE$8890,MATCH(R3446,'DCM CARDS LOOKUP - HIDDEN'!$N$4:$N$8890,0),$J3446)</f>
        <v>-</v>
      </c>
      <c r="F3446" s="5" t="str">
        <f>INDEX('DCM CARDS LOOKUP - HIDDEN'!$O$4:$AE$8890,MATCH(S3446,'DCM CARDS LOOKUP - HIDDEN'!$N$4:$N$8890,0),$J3446)</f>
        <v>Back</v>
      </c>
      <c r="G3446" s="5" t="str">
        <f>INDEX('DCM CARDS LOOKUP - HIDDEN'!$O$4:$AE$8890,MATCH(T3446,'DCM CARDS LOOKUP - HIDDEN'!$N$4:$N$8890,0),$J3446)</f>
        <v>-</v>
      </c>
      <c r="H3446" s="35"/>
      <c r="J3446" s="4">
        <v>4</v>
      </c>
      <c r="O3446">
        <f>L3443*10000+M3443*100+B3441</f>
        <v>120801</v>
      </c>
      <c r="P3446">
        <f>L3443*10000+M3443*100+C3441</f>
        <v>120802</v>
      </c>
      <c r="Q3446">
        <f>L3443*10000+M3443*100+D3441</f>
        <v>120803</v>
      </c>
      <c r="R3446">
        <f>L3443*10000+M3443*100+E3421</f>
        <v>120804</v>
      </c>
      <c r="S3446">
        <f>L3443*10000+M3443*100+F3421</f>
        <v>120805</v>
      </c>
      <c r="T3446">
        <f>L3443*10000+M3443*100+G3421</f>
        <v>120806</v>
      </c>
    </row>
    <row r="3447" spans="1:20" x14ac:dyDescent="0.2">
      <c r="A3447" s="10" t="str">
        <f>INDEX(REFERENCE!$B$2:$J$2,1,'EXAMPLE OF CHOICE CARDS'!J3447)</f>
        <v>Format</v>
      </c>
      <c r="B3447" s="5" t="str">
        <f>INDEX('DCM CARDS LOOKUP - HIDDEN'!$O$4:$AE$8890,MATCH(O3447,'DCM CARDS LOOKUP - HIDDEN'!$N$4:$N$8890,0),$J3447)</f>
        <v>Single use pads/patches</v>
      </c>
      <c r="C3447" s="5" t="str">
        <f>INDEX('DCM CARDS LOOKUP - HIDDEN'!$O$4:$AE$8890,MATCH(P3447,'DCM CARDS LOOKUP - HIDDEN'!$N$4:$N$8890,0),$J3447)</f>
        <v>Single use pads/patches</v>
      </c>
      <c r="D3447" s="5" t="str">
        <f>INDEX('DCM CARDS LOOKUP - HIDDEN'!$O$4:$AE$8890,MATCH(Q3447,'DCM CARDS LOOKUP - HIDDEN'!$N$4:$N$8890,0),$J3447)</f>
        <v>Spray</v>
      </c>
      <c r="E3447" s="5" t="str">
        <f>INDEX('DCM CARDS LOOKUP - HIDDEN'!$O$4:$AE$8890,MATCH(R3447,'DCM CARDS LOOKUP - HIDDEN'!$N$4:$N$8890,0),$J3447)</f>
        <v>Liquid</v>
      </c>
      <c r="F3447" s="5" t="str">
        <f>INDEX('DCM CARDS LOOKUP - HIDDEN'!$O$4:$AE$8890,MATCH(S3447,'DCM CARDS LOOKUP - HIDDEN'!$N$4:$N$8890,0),$J3447)</f>
        <v>Single use pads/patches</v>
      </c>
      <c r="G3447" s="5" t="str">
        <f>INDEX('DCM CARDS LOOKUP - HIDDEN'!$O$4:$AE$8890,MATCH(T3447,'DCM CARDS LOOKUP - HIDDEN'!$N$4:$N$8890,0),$J3447)</f>
        <v>Cream</v>
      </c>
      <c r="H3447" s="35"/>
      <c r="J3447" s="4">
        <v>5</v>
      </c>
      <c r="O3447">
        <f>L3443*10000+M3443*100+B3441</f>
        <v>120801</v>
      </c>
      <c r="P3447">
        <f>L3443*10000+M3443*100+C3441</f>
        <v>120802</v>
      </c>
      <c r="Q3447">
        <f>L3443*10000+M3443*100+D3441</f>
        <v>120803</v>
      </c>
      <c r="R3447">
        <f>L3443*10000+M3443*100+E3421</f>
        <v>120804</v>
      </c>
      <c r="S3447">
        <f>L3443*10000+M3443*100+F3421</f>
        <v>120805</v>
      </c>
      <c r="T3447">
        <f>L3443*10000+M3443*100+G3421</f>
        <v>120806</v>
      </c>
    </row>
    <row r="3448" spans="1:20" x14ac:dyDescent="0.2">
      <c r="A3448" s="10" t="str">
        <f>INDEX(REFERENCE!$B$2:$J$2,1,'EXAMPLE OF CHOICE CARDS'!J3448)</f>
        <v>Count</v>
      </c>
      <c r="B3448" s="5" t="str">
        <f>INDEX('DCM CARDS LOOKUP - HIDDEN'!$O$4:$AE$8890,MATCH(O3448,'DCM CARDS LOOKUP - HIDDEN'!$N$4:$N$8890,0),$J3448)</f>
        <v>5 count</v>
      </c>
      <c r="C3448" s="5" t="str">
        <f>INDEX('DCM CARDS LOOKUP - HIDDEN'!$O$4:$AE$8890,MATCH(P3448,'DCM CARDS LOOKUP - HIDDEN'!$N$4:$N$8890,0),$J3448)</f>
        <v>3 count</v>
      </c>
      <c r="D3448" s="5" t="str">
        <f>INDEX('DCM CARDS LOOKUP - HIDDEN'!$O$4:$AE$8890,MATCH(Q3448,'DCM CARDS LOOKUP - HIDDEN'!$N$4:$N$8890,0),$J3448)</f>
        <v>4.5 oz</v>
      </c>
      <c r="E3448" s="5" t="str">
        <f>INDEX('DCM CARDS LOOKUP - HIDDEN'!$O$4:$AE$8890,MATCH(R3448,'DCM CARDS LOOKUP - HIDDEN'!$N$4:$N$8890,0),$J3448)</f>
        <v>3 oz</v>
      </c>
      <c r="F3448" s="5" t="str">
        <f>INDEX('DCM CARDS LOOKUP - HIDDEN'!$O$4:$AE$8890,MATCH(S3448,'DCM CARDS LOOKUP - HIDDEN'!$N$4:$N$8890,0),$J3448)</f>
        <v>2 count</v>
      </c>
      <c r="G3448" s="5" t="str">
        <f>INDEX('DCM CARDS LOOKUP - HIDDEN'!$O$4:$AE$8890,MATCH(T3448,'DCM CARDS LOOKUP - HIDDEN'!$N$4:$N$8890,0),$J3448)</f>
        <v>3.5 oz</v>
      </c>
      <c r="H3448" s="35"/>
      <c r="J3448" s="4">
        <v>6</v>
      </c>
      <c r="O3448">
        <f>L3443*10000+M3443*100+B3441</f>
        <v>120801</v>
      </c>
      <c r="P3448">
        <f>L3443*10000+M3443*100+C3441</f>
        <v>120802</v>
      </c>
      <c r="Q3448">
        <f>L3443*10000+M3443*100+D3441</f>
        <v>120803</v>
      </c>
      <c r="R3448">
        <f>L3443*10000+M3443*100+E3421</f>
        <v>120804</v>
      </c>
      <c r="S3448">
        <f>L3443*10000+M3443*100+F3421</f>
        <v>120805</v>
      </c>
      <c r="T3448">
        <f>L3443*10000+M3443*100+G3421</f>
        <v>120806</v>
      </c>
    </row>
    <row r="3449" spans="1:20" ht="15" customHeight="1" x14ac:dyDescent="0.2">
      <c r="A3449" s="10" t="str">
        <f>INDEX(REFERENCE!$B$2:$J$2,1,'EXAMPLE OF CHOICE CARDS'!J3449)</f>
        <v>Price</v>
      </c>
      <c r="B3449" s="29">
        <f>INDEX('DCM CARDS LOOKUP - HIDDEN'!$O$4:$AE$8890,MATCH(O3449,'DCM CARDS LOOKUP - HIDDEN'!$N$4:$N$8890,0),$J3449)</f>
        <v>29.24</v>
      </c>
      <c r="C3449" s="29">
        <f>INDEX('DCM CARDS LOOKUP - HIDDEN'!$O$4:$AE$8890,MATCH(P3449,'DCM CARDS LOOKUP - HIDDEN'!$N$4:$N$8890,0),$J3449)</f>
        <v>3.6</v>
      </c>
      <c r="D3449" s="29">
        <f>INDEX('DCM CARDS LOOKUP - HIDDEN'!$O$4:$AE$8890,MATCH(Q3449,'DCM CARDS LOOKUP - HIDDEN'!$N$4:$N$8890,0),$J3449)</f>
        <v>24</v>
      </c>
      <c r="E3449" s="29">
        <f>INDEX('DCM CARDS LOOKUP - HIDDEN'!$O$4:$AE$8890,MATCH(R3449,'DCM CARDS LOOKUP - HIDDEN'!$N$4:$N$8890,0),$J3449)</f>
        <v>11.99</v>
      </c>
      <c r="F3449" s="29">
        <f>INDEX('DCM CARDS LOOKUP - HIDDEN'!$O$4:$AE$8890,MATCH(S3449,'DCM CARDS LOOKUP - HIDDEN'!$N$4:$N$8890,0),$J3449)</f>
        <v>6.59</v>
      </c>
      <c r="G3449" s="29">
        <f>INDEX('DCM CARDS LOOKUP - HIDDEN'!$O$4:$AE$8890,MATCH(T3449,'DCM CARDS LOOKUP - HIDDEN'!$N$4:$N$8890,0),$J3449)</f>
        <v>8.07</v>
      </c>
      <c r="H3449" s="35"/>
      <c r="J3449" s="4">
        <v>7</v>
      </c>
      <c r="O3449">
        <f>L3443*10000+M3443*100+B3441</f>
        <v>120801</v>
      </c>
      <c r="P3449">
        <f>L3443*10000+M3443*100+C3441</f>
        <v>120802</v>
      </c>
      <c r="Q3449">
        <f>L3443*10000+M3443*100+D3441</f>
        <v>120803</v>
      </c>
      <c r="R3449">
        <f>L3443*10000+M3443*100+E3421</f>
        <v>120804</v>
      </c>
      <c r="S3449">
        <f>L3443*10000+M3443*100+F3421</f>
        <v>120805</v>
      </c>
      <c r="T3449">
        <f>L3443*10000+M3443*100+G3421</f>
        <v>120806</v>
      </c>
    </row>
    <row r="3450" spans="1:20" ht="15" customHeight="1" x14ac:dyDescent="0.2">
      <c r="A3450" s="10" t="str">
        <f>INDEX(REFERENCE!$B$2:$J$2,1,'EXAMPLE OF CHOICE CARDS'!J3450)</f>
        <v>Review Rating</v>
      </c>
      <c r="B3450" s="5" t="str">
        <f>INDEX('DCM CARDS LOOKUP - HIDDEN'!$O$4:$AE$8890,MATCH(O3450,'DCM CARDS LOOKUP - HIDDEN'!$N$4:$N$8890,0),$J3450)</f>
        <v>4.5 stars</v>
      </c>
      <c r="C3450" s="5" t="str">
        <f>INDEX('DCM CARDS LOOKUP - HIDDEN'!$O$4:$AE$8890,MATCH(P3450,'DCM CARDS LOOKUP - HIDDEN'!$N$4:$N$8890,0),$J3450)</f>
        <v>4.6 stars</v>
      </c>
      <c r="D3450" s="5" t="str">
        <f>INDEX('DCM CARDS LOOKUP - HIDDEN'!$O$4:$AE$8890,MATCH(Q3450,'DCM CARDS LOOKUP - HIDDEN'!$N$4:$N$8890,0),$J3450)</f>
        <v>4.8 stars</v>
      </c>
      <c r="E3450" s="5" t="str">
        <f>INDEX('DCM CARDS LOOKUP - HIDDEN'!$O$4:$AE$8890,MATCH(R3450,'DCM CARDS LOOKUP - HIDDEN'!$N$4:$N$8890,0),$J3450)</f>
        <v>4.5 stars</v>
      </c>
      <c r="F3450" s="5" t="str">
        <f>INDEX('DCM CARDS LOOKUP - HIDDEN'!$O$4:$AE$8890,MATCH(S3450,'DCM CARDS LOOKUP - HIDDEN'!$N$4:$N$8890,0),$J3450)</f>
        <v>4.6 stars</v>
      </c>
      <c r="G3450" s="5" t="str">
        <f>INDEX('DCM CARDS LOOKUP - HIDDEN'!$O$4:$AE$8890,MATCH(T3450,'DCM CARDS LOOKUP - HIDDEN'!$N$4:$N$8890,0),$J3450)</f>
        <v>4.8 stars</v>
      </c>
      <c r="H3450" s="35"/>
      <c r="J3450" s="4">
        <v>8</v>
      </c>
      <c r="O3450">
        <f>L3443*10000+M3443*100+B3441</f>
        <v>120801</v>
      </c>
      <c r="P3450">
        <f>L3443*10000+M3443*100+C3441</f>
        <v>120802</v>
      </c>
      <c r="Q3450">
        <f>L3443*10000+M3443*100+D3441</f>
        <v>120803</v>
      </c>
      <c r="R3450">
        <f>L3443*10000+M3443*100+E3421</f>
        <v>120804</v>
      </c>
      <c r="S3450">
        <f>L3443*10000+M3443*100+F3421</f>
        <v>120805</v>
      </c>
      <c r="T3450">
        <f>L3443*10000+M3443*100+G3421</f>
        <v>120806</v>
      </c>
    </row>
    <row r="3451" spans="1:20" ht="15" customHeight="1" x14ac:dyDescent="0.2">
      <c r="A3451" s="10" t="str">
        <f>INDEX(REFERENCE!$B$2:$J$2,1,'EXAMPLE OF CHOICE CARDS'!J3451)</f>
        <v>Number of Reviews</v>
      </c>
      <c r="B3451" s="30">
        <f>INDEX('DCM CARDS LOOKUP - HIDDEN'!$O$4:$AE$8890,MATCH(O3451,'DCM CARDS LOOKUP - HIDDEN'!$N$4:$N$8890,0),$J3451)</f>
        <v>4500</v>
      </c>
      <c r="C3451" s="30">
        <f>INDEX('DCM CARDS LOOKUP - HIDDEN'!$O$4:$AE$8890,MATCH(P3451,'DCM CARDS LOOKUP - HIDDEN'!$N$4:$N$8890,0),$J3451)</f>
        <v>1250</v>
      </c>
      <c r="D3451" s="30">
        <f>INDEX('DCM CARDS LOOKUP - HIDDEN'!$O$4:$AE$8890,MATCH(Q3451,'DCM CARDS LOOKUP - HIDDEN'!$N$4:$N$8890,0),$J3451)</f>
        <v>4500</v>
      </c>
      <c r="E3451" s="30">
        <f>INDEX('DCM CARDS LOOKUP - HIDDEN'!$O$4:$AE$8890,MATCH(R3451,'DCM CARDS LOOKUP - HIDDEN'!$N$4:$N$8890,0),$J3451)</f>
        <v>1250</v>
      </c>
      <c r="F3451" s="30">
        <f>INDEX('DCM CARDS LOOKUP - HIDDEN'!$O$4:$AE$8890,MATCH(S3451,'DCM CARDS LOOKUP - HIDDEN'!$N$4:$N$8890,0),$J3451)</f>
        <v>4500</v>
      </c>
      <c r="G3451" s="30">
        <f>INDEX('DCM CARDS LOOKUP - HIDDEN'!$O$4:$AE$8890,MATCH(T3451,'DCM CARDS LOOKUP - HIDDEN'!$N$4:$N$8890,0),$J3451)</f>
        <v>1250</v>
      </c>
      <c r="H3451" s="35"/>
      <c r="J3451" s="4">
        <v>9</v>
      </c>
      <c r="O3451">
        <f>L3443*10000+M3443*100+B3441</f>
        <v>120801</v>
      </c>
      <c r="P3451">
        <f>L3443*10000+M3443*100+C3441</f>
        <v>120802</v>
      </c>
      <c r="Q3451">
        <f>L3443*10000+M3443*100+D3441</f>
        <v>120803</v>
      </c>
      <c r="R3451">
        <f>L3443*10000+M3443*100+E3421</f>
        <v>120804</v>
      </c>
      <c r="S3451">
        <f>L3443*10000+M3443*100+F3421</f>
        <v>120805</v>
      </c>
      <c r="T3451">
        <f>L3443*10000+M3443*100+G3421</f>
        <v>120806</v>
      </c>
    </row>
    <row r="3452" spans="1:20" ht="15" hidden="1" customHeight="1" x14ac:dyDescent="0.2">
      <c r="A3452" s="10" t="e">
        <f>INDEX(REFERENCE!$B$2:$J$2,1,'EXAMPLE OF CHOICE CARDS'!J3452)</f>
        <v>#REF!</v>
      </c>
      <c r="B3452" s="5">
        <f>INDEX('DCM CARDS LOOKUP - HIDDEN'!$O$4:$AE$8890,MATCH(O3452,'DCM CARDS LOOKUP - HIDDEN'!$N$4:$N$8890,0),$J3452)</f>
        <v>0</v>
      </c>
      <c r="C3452" s="5">
        <f>INDEX('DCM CARDS LOOKUP - HIDDEN'!$O$4:$AE$8890,MATCH(P3452,'DCM CARDS LOOKUP - HIDDEN'!$N$4:$N$8890,0),$J3452)</f>
        <v>0</v>
      </c>
      <c r="D3452" s="5">
        <f>INDEX('DCM CARDS LOOKUP - HIDDEN'!$O$4:$AE$8890,MATCH(Q3452,'DCM CARDS LOOKUP - HIDDEN'!$N$4:$N$8890,0),$J3452)</f>
        <v>0</v>
      </c>
      <c r="E3452" s="5">
        <f>INDEX('DCM CARDS LOOKUP - HIDDEN'!$O$4:$AE$8890,MATCH(R3452,'DCM CARDS LOOKUP - HIDDEN'!$N$4:$N$8890,0),$J3452)</f>
        <v>0</v>
      </c>
      <c r="F3452" s="5">
        <f>INDEX('DCM CARDS LOOKUP - HIDDEN'!$O$4:$AE$8890,MATCH(S3452,'DCM CARDS LOOKUP - HIDDEN'!$N$4:$N$8890,0),$J3452)</f>
        <v>0</v>
      </c>
      <c r="G3452" s="31"/>
      <c r="H3452" s="35"/>
      <c r="J3452" s="4">
        <v>10</v>
      </c>
      <c r="O3452">
        <f>L3443*10000+M3443*100+B3441</f>
        <v>120801</v>
      </c>
      <c r="P3452">
        <f>L3443*10000+M3443*100+C3441</f>
        <v>120802</v>
      </c>
      <c r="Q3452">
        <f>L3443*10000+M3443*100+D3441</f>
        <v>120803</v>
      </c>
      <c r="R3452">
        <f>L3443*10000+M3443*100+E3421</f>
        <v>120804</v>
      </c>
      <c r="S3452">
        <f>L3443*10000+M3443*100+F3421</f>
        <v>120805</v>
      </c>
    </row>
    <row r="3453" spans="1:20" ht="15" hidden="1" customHeight="1" x14ac:dyDescent="0.2">
      <c r="A3453" s="10" t="e">
        <f>INDEX(REFERENCE!$B$2:$J$2,1,'EXAMPLE OF CHOICE CARDS'!J3453)</f>
        <v>#REF!</v>
      </c>
      <c r="B3453" s="5">
        <f>INDEX('DCM CARDS LOOKUP - HIDDEN'!$O$4:$AE$8890,MATCH(O3453,'DCM CARDS LOOKUP - HIDDEN'!$N$4:$N$8890,0),$J3453)</f>
        <v>0</v>
      </c>
      <c r="C3453" s="5">
        <f>INDEX('DCM CARDS LOOKUP - HIDDEN'!$O$4:$AE$8890,MATCH(P3453,'DCM CARDS LOOKUP - HIDDEN'!$N$4:$N$8890,0),$J3453)</f>
        <v>0</v>
      </c>
      <c r="D3453" s="5">
        <f>INDEX('DCM CARDS LOOKUP - HIDDEN'!$O$4:$AE$8890,MATCH(Q3453,'DCM CARDS LOOKUP - HIDDEN'!$N$4:$N$8890,0),$J3453)</f>
        <v>0</v>
      </c>
      <c r="E3453" s="5">
        <f>INDEX('DCM CARDS LOOKUP - HIDDEN'!$O$4:$AE$8890,MATCH(R3453,'DCM CARDS LOOKUP - HIDDEN'!$N$4:$N$8890,0),$J3453)</f>
        <v>0</v>
      </c>
      <c r="F3453" s="5">
        <f>INDEX('DCM CARDS LOOKUP - HIDDEN'!$O$4:$AE$8890,MATCH(S3453,'DCM CARDS LOOKUP - HIDDEN'!$N$4:$N$8890,0),$J3453)</f>
        <v>0</v>
      </c>
      <c r="G3453" s="31"/>
      <c r="H3453" s="35"/>
      <c r="J3453" s="4">
        <v>11</v>
      </c>
      <c r="O3453">
        <f>L3443*10000+M3443*100+B3441</f>
        <v>120801</v>
      </c>
      <c r="P3453">
        <f>L3443*10000+M3443*100+C3441</f>
        <v>120802</v>
      </c>
      <c r="Q3453">
        <f>L3443*10000+M3443*100+D3441</f>
        <v>120803</v>
      </c>
      <c r="R3453">
        <f>L3443*10000+M3443*100+E3421</f>
        <v>120804</v>
      </c>
      <c r="S3453">
        <f>L3443*10000+M3443*100+F3421</f>
        <v>120805</v>
      </c>
    </row>
    <row r="3454" spans="1:20" ht="15" hidden="1" customHeight="1" x14ac:dyDescent="0.2">
      <c r="A3454" s="10" t="e">
        <f>INDEX(REFERENCE!$B$2:$J$2,1,'EXAMPLE OF CHOICE CARDS'!J3454)</f>
        <v>#REF!</v>
      </c>
      <c r="B3454" s="5">
        <f>INDEX('DCM CARDS LOOKUP - HIDDEN'!$O$4:$AE$8890,MATCH(O3454,'DCM CARDS LOOKUP - HIDDEN'!$N$4:$N$8890,0),$J3454)</f>
        <v>0</v>
      </c>
      <c r="C3454" s="5">
        <f>INDEX('DCM CARDS LOOKUP - HIDDEN'!$O$4:$AE$8890,MATCH(P3454,'DCM CARDS LOOKUP - HIDDEN'!$N$4:$N$8890,0),$J3454)</f>
        <v>0</v>
      </c>
      <c r="D3454" s="5">
        <f>INDEX('DCM CARDS LOOKUP - HIDDEN'!$O$4:$AE$8890,MATCH(Q3454,'DCM CARDS LOOKUP - HIDDEN'!$N$4:$N$8890,0),$J3454)</f>
        <v>0</v>
      </c>
      <c r="E3454" s="5">
        <f>INDEX('DCM CARDS LOOKUP - HIDDEN'!$O$4:$AE$8890,MATCH(R3454,'DCM CARDS LOOKUP - HIDDEN'!$N$4:$N$8890,0),$J3454)</f>
        <v>0</v>
      </c>
      <c r="F3454" s="5">
        <f>INDEX('DCM CARDS LOOKUP - HIDDEN'!$O$4:$AE$8890,MATCH(S3454,'DCM CARDS LOOKUP - HIDDEN'!$N$4:$N$8890,0),$J3454)</f>
        <v>0</v>
      </c>
      <c r="G3454" s="31"/>
      <c r="H3454" s="35"/>
      <c r="J3454" s="4">
        <v>12</v>
      </c>
      <c r="O3454">
        <f>L3443*10000+M3443*100+B3441</f>
        <v>120801</v>
      </c>
      <c r="P3454">
        <f>L3443*10000+M3443*100+C3441</f>
        <v>120802</v>
      </c>
      <c r="Q3454">
        <f>L3443*10000+M3443*100+D3441</f>
        <v>120803</v>
      </c>
      <c r="R3454">
        <f>L3443*10000+M3443*100+E3421</f>
        <v>120804</v>
      </c>
      <c r="S3454">
        <f>L3443*10000+M3443*100+F3421</f>
        <v>120805</v>
      </c>
    </row>
    <row r="3455" spans="1:20" ht="15" hidden="1" customHeight="1" x14ac:dyDescent="0.2">
      <c r="A3455" s="10" t="e">
        <f>INDEX(REFERENCE!$B$2:$J$2,1,'EXAMPLE OF CHOICE CARDS'!J3455)</f>
        <v>#REF!</v>
      </c>
      <c r="B3455" s="5">
        <f>INDEX('DCM CARDS LOOKUP - HIDDEN'!$O$4:$AE$8890,MATCH(O3455,'DCM CARDS LOOKUP - HIDDEN'!$N$4:$N$8890,0),$J3455)</f>
        <v>0</v>
      </c>
      <c r="C3455" s="5">
        <f>INDEX('DCM CARDS LOOKUP - HIDDEN'!$O$4:$AE$8890,MATCH(P3455,'DCM CARDS LOOKUP - HIDDEN'!$N$4:$N$8890,0),$J3455)</f>
        <v>0</v>
      </c>
      <c r="D3455" s="5">
        <f>INDEX('DCM CARDS LOOKUP - HIDDEN'!$O$4:$AE$8890,MATCH(Q3455,'DCM CARDS LOOKUP - HIDDEN'!$N$4:$N$8890,0),$J3455)</f>
        <v>0</v>
      </c>
      <c r="E3455" s="5">
        <f>INDEX('DCM CARDS LOOKUP - HIDDEN'!$O$4:$AE$8890,MATCH(R3455,'DCM CARDS LOOKUP - HIDDEN'!$N$4:$N$8890,0),$J3455)</f>
        <v>0</v>
      </c>
      <c r="F3455" s="5">
        <f>INDEX('DCM CARDS LOOKUP - HIDDEN'!$O$4:$AE$8890,MATCH(S3455,'DCM CARDS LOOKUP - HIDDEN'!$N$4:$N$8890,0),$J3455)</f>
        <v>0</v>
      </c>
      <c r="G3455" s="31"/>
      <c r="H3455" s="35"/>
      <c r="J3455" s="4">
        <v>13</v>
      </c>
      <c r="O3455">
        <f>L3443*10000+M3443*100+B3441</f>
        <v>120801</v>
      </c>
      <c r="P3455">
        <f>L3443*10000+M3443*100+C3441</f>
        <v>120802</v>
      </c>
      <c r="Q3455">
        <f>L3443*10000+M3443*100+D3441</f>
        <v>120803</v>
      </c>
      <c r="R3455">
        <f>L3443*10000+M3443*100+E3421</f>
        <v>120804</v>
      </c>
      <c r="S3455">
        <f>L3443*10000+M3443*100+F3421</f>
        <v>120805</v>
      </c>
    </row>
    <row r="3456" spans="1:20" ht="15" hidden="1" customHeight="1" x14ac:dyDescent="0.2">
      <c r="A3456" s="10" t="e">
        <f>INDEX(REFERENCE!$B$2:$J$2,1,'EXAMPLE OF CHOICE CARDS'!J3456)</f>
        <v>#REF!</v>
      </c>
      <c r="B3456" s="5">
        <f>INDEX('DCM CARDS LOOKUP - HIDDEN'!$O$4:$AE$8890,MATCH(O3456,'DCM CARDS LOOKUP - HIDDEN'!$N$4:$N$8890,0),$J3456)</f>
        <v>0</v>
      </c>
      <c r="C3456" s="5">
        <f>INDEX('DCM CARDS LOOKUP - HIDDEN'!$O$4:$AE$8890,MATCH(P3456,'DCM CARDS LOOKUP - HIDDEN'!$N$4:$N$8890,0),$J3456)</f>
        <v>0</v>
      </c>
      <c r="D3456" s="5">
        <f>INDEX('DCM CARDS LOOKUP - HIDDEN'!$O$4:$AE$8890,MATCH(Q3456,'DCM CARDS LOOKUP - HIDDEN'!$N$4:$N$8890,0),$J3456)</f>
        <v>0</v>
      </c>
      <c r="E3456" s="5">
        <f>INDEX('DCM CARDS LOOKUP - HIDDEN'!$O$4:$AE$8890,MATCH(R3456,'DCM CARDS LOOKUP - HIDDEN'!$N$4:$N$8890,0),$J3456)</f>
        <v>0</v>
      </c>
      <c r="F3456" s="5">
        <f>INDEX('DCM CARDS LOOKUP - HIDDEN'!$O$4:$AE$8890,MATCH(S3456,'DCM CARDS LOOKUP - HIDDEN'!$N$4:$N$8890,0),$J3456)</f>
        <v>0</v>
      </c>
      <c r="G3456" s="31"/>
      <c r="H3456" s="35"/>
      <c r="J3456" s="4">
        <v>14</v>
      </c>
      <c r="O3456">
        <f>L3443*10000+M3443*100+B3441</f>
        <v>120801</v>
      </c>
      <c r="P3456">
        <f>L3443*10000+M3443*100+C3441</f>
        <v>120802</v>
      </c>
      <c r="Q3456">
        <f>L3443*10000+M3443*100+D3441</f>
        <v>120803</v>
      </c>
      <c r="R3456">
        <f>L3443*10000+M3443*100+E3421</f>
        <v>120804</v>
      </c>
      <c r="S3456">
        <f>L3443*10000+M3443*100+F3421</f>
        <v>120805</v>
      </c>
    </row>
    <row r="3457" spans="1:20" x14ac:dyDescent="0.2">
      <c r="A3457" s="2"/>
      <c r="B3457" s="5"/>
      <c r="C3457" s="5"/>
      <c r="D3457" s="5"/>
      <c r="E3457" s="5"/>
      <c r="F3457" s="5"/>
      <c r="G3457" s="5"/>
      <c r="H3457" s="5"/>
      <c r="J3457" s="13"/>
    </row>
    <row r="3458" spans="1:20" x14ac:dyDescent="0.2">
      <c r="A3458" s="6"/>
      <c r="B3458" s="7">
        <v>1</v>
      </c>
      <c r="C3458" s="7">
        <v>2</v>
      </c>
      <c r="D3458" s="7">
        <v>3</v>
      </c>
      <c r="E3458" s="7">
        <v>4</v>
      </c>
      <c r="F3458" s="7">
        <v>5</v>
      </c>
      <c r="G3458" s="7">
        <v>6</v>
      </c>
      <c r="H3458" s="7">
        <v>9</v>
      </c>
      <c r="J3458" s="13"/>
    </row>
    <row r="3461" spans="1:20" x14ac:dyDescent="0.2">
      <c r="A3461" s="1" t="str">
        <f>"Version "&amp;L3463&amp;"; Task"&amp;M3463</f>
        <v>Version 12; Task9</v>
      </c>
      <c r="B3461" s="4">
        <v>1</v>
      </c>
      <c r="C3461" s="4">
        <v>2</v>
      </c>
      <c r="D3461" s="4">
        <v>3</v>
      </c>
      <c r="E3461" s="4">
        <f>E3441</f>
        <v>4</v>
      </c>
      <c r="F3461" s="4">
        <f>F3441</f>
        <v>5</v>
      </c>
      <c r="G3461" s="4">
        <v>6</v>
      </c>
      <c r="J3461" s="13"/>
    </row>
    <row r="3462" spans="1:20" ht="15" customHeight="1" x14ac:dyDescent="0.2">
      <c r="A3462" s="11" t="s">
        <v>8</v>
      </c>
      <c r="B3462" s="12" t="s">
        <v>9</v>
      </c>
      <c r="C3462" s="12" t="s">
        <v>10</v>
      </c>
      <c r="D3462" s="12" t="s">
        <v>11</v>
      </c>
      <c r="E3462" s="20" t="s">
        <v>21</v>
      </c>
      <c r="F3462" s="20" t="s">
        <v>22</v>
      </c>
      <c r="G3462" s="20"/>
      <c r="H3462" s="34" t="s">
        <v>15</v>
      </c>
      <c r="J3462" s="13"/>
      <c r="L3462" t="s">
        <v>12</v>
      </c>
      <c r="M3462" t="s">
        <v>1</v>
      </c>
    </row>
    <row r="3463" spans="1:20" x14ac:dyDescent="0.2">
      <c r="A3463" s="10" t="str">
        <f>INDEX(REFERENCE!$B$2:$J$2,1,'EXAMPLE OF CHOICE CARDS'!J3463)</f>
        <v>Type</v>
      </c>
      <c r="B3463" s="5" t="str">
        <f>INDEX('DCM CARDS LOOKUP - HIDDEN'!$O$4:$AE$8890,MATCH(O3463,'DCM CARDS LOOKUP - HIDDEN'!$N$4:$N$8890,0),$J3463)</f>
        <v>Pads</v>
      </c>
      <c r="C3463" s="5" t="str">
        <f>INDEX('DCM CARDS LOOKUP - HIDDEN'!$O$4:$AE$8890,MATCH(P3463,'DCM CARDS LOOKUP - HIDDEN'!$N$4:$N$8890,0),$J3463)</f>
        <v>Pads</v>
      </c>
      <c r="D3463" s="5" t="str">
        <f>INDEX('DCM CARDS LOOKUP - HIDDEN'!$O$4:$AE$8890,MATCH(Q3463,'DCM CARDS LOOKUP - HIDDEN'!$N$4:$N$8890,0),$J3463)</f>
        <v>Topicals</v>
      </c>
      <c r="E3463" s="5" t="str">
        <f>INDEX('DCM CARDS LOOKUP - HIDDEN'!$O$4:$AE$8890,MATCH(R3463,'DCM CARDS LOOKUP - HIDDEN'!$N$4:$N$8890,0),$J3463)</f>
        <v>Pads</v>
      </c>
      <c r="F3463" s="5" t="str">
        <f>INDEX('DCM CARDS LOOKUP - HIDDEN'!$O$4:$AE$8890,MATCH(S3463,'DCM CARDS LOOKUP - HIDDEN'!$N$4:$N$8890,0),$J3463)</f>
        <v>Topicals</v>
      </c>
      <c r="G3463" s="5" t="str">
        <f>INDEX('DCM CARDS LOOKUP - HIDDEN'!$O$4:$AE$8890,MATCH(T3463,'DCM CARDS LOOKUP - HIDDEN'!$N$4:$N$8890,0),$J3463)</f>
        <v>Topicals</v>
      </c>
      <c r="H3463" s="35"/>
      <c r="J3463" s="4">
        <v>1</v>
      </c>
      <c r="L3463">
        <f>IF(M3443=15,L3443+1,L3443)</f>
        <v>12</v>
      </c>
      <c r="M3463">
        <f>IF(M3443&lt;15,M3443+1,1)</f>
        <v>9</v>
      </c>
      <c r="O3463">
        <f>L3463*10000+M3463*100+B3461</f>
        <v>120901</v>
      </c>
      <c r="P3463">
        <f>L3463*10000+M3463*100+C3461</f>
        <v>120902</v>
      </c>
      <c r="Q3463">
        <f>L3463*10000+M3463*100+D3461</f>
        <v>120903</v>
      </c>
      <c r="R3463">
        <f>L3463*10000+M3463*100+E3441</f>
        <v>120904</v>
      </c>
      <c r="S3463">
        <f>L3463*10000+M3463*100+F3441</f>
        <v>120905</v>
      </c>
      <c r="T3463">
        <f>L3463*10000+M3463*100+G3441</f>
        <v>120906</v>
      </c>
    </row>
    <row r="3464" spans="1:20" x14ac:dyDescent="0.2">
      <c r="A3464" s="10" t="str">
        <f>INDEX(REFERENCE!$B$2:$J$2,1,'EXAMPLE OF CHOICE CARDS'!J3464)</f>
        <v>Brand</v>
      </c>
      <c r="B3464" s="5" t="str">
        <f>INDEX('DCM CARDS LOOKUP - HIDDEN'!$O$4:$AE$8890,MATCH(O3464,'DCM CARDS LOOKUP - HIDDEN'!$N$4:$N$8890,0),$J3464)</f>
        <v>Icy Hot</v>
      </c>
      <c r="C3464" s="5" t="str">
        <f>INDEX('DCM CARDS LOOKUP - HIDDEN'!$O$4:$AE$8890,MATCH(P3464,'DCM CARDS LOOKUP - HIDDEN'!$N$4:$N$8890,0),$J3464)</f>
        <v>Tiger Balm</v>
      </c>
      <c r="D3464" s="5" t="str">
        <f>INDEX('DCM CARDS LOOKUP - HIDDEN'!$O$4:$AE$8890,MATCH(Q3464,'DCM CARDS LOOKUP - HIDDEN'!$N$4:$N$8890,0),$J3464)</f>
        <v>Icy Hot</v>
      </c>
      <c r="E3464" s="5" t="str">
        <f>INDEX('DCM CARDS LOOKUP - HIDDEN'!$O$4:$AE$8890,MATCH(R3464,'DCM CARDS LOOKUP - HIDDEN'!$N$4:$N$8890,0),$J3464)</f>
        <v>Be Koool</v>
      </c>
      <c r="F3464" s="5" t="str">
        <f>INDEX('DCM CARDS LOOKUP - HIDDEN'!$O$4:$AE$8890,MATCH(S3464,'DCM CARDS LOOKUP - HIDDEN'!$N$4:$N$8890,0),$J3464)</f>
        <v>Tiger Balm</v>
      </c>
      <c r="G3464" s="5" t="str">
        <f>INDEX('DCM CARDS LOOKUP - HIDDEN'!$O$4:$AE$8890,MATCH(T3464,'DCM CARDS LOOKUP - HIDDEN'!$N$4:$N$8890,0),$J3464)</f>
        <v>Voltaren</v>
      </c>
      <c r="H3464" s="35"/>
      <c r="J3464" s="4">
        <v>2</v>
      </c>
      <c r="O3464">
        <f>L3463*10000+M3463*100+B3461</f>
        <v>120901</v>
      </c>
      <c r="P3464">
        <f>L3463*10000+M3463*100+C3461</f>
        <v>120902</v>
      </c>
      <c r="Q3464">
        <f>L3463*10000+M3463*100+D3461</f>
        <v>120903</v>
      </c>
      <c r="R3464">
        <f>L3463*10000+M3463*100+E3441</f>
        <v>120904</v>
      </c>
      <c r="S3464">
        <f>L3463*10000+M3463*100+F3441</f>
        <v>120905</v>
      </c>
      <c r="T3464">
        <f>L3463*10000+M3463*100+G3441</f>
        <v>120906</v>
      </c>
    </row>
    <row r="3465" spans="1:20" ht="28.5" x14ac:dyDescent="0.2">
      <c r="A3465" s="10" t="str">
        <f>INDEX(REFERENCE!$B$2:$J$2,1,'EXAMPLE OF CHOICE CARDS'!J3465)</f>
        <v>Sensation</v>
      </c>
      <c r="B3465" s="5" t="str">
        <f>INDEX('DCM CARDS LOOKUP - HIDDEN'!$O$4:$AE$8890,MATCH(O3465,'DCM CARDS LOOKUP - HIDDEN'!$N$4:$N$8890,0),$J3465)</f>
        <v>Both hot and cold sensation</v>
      </c>
      <c r="C3465" s="5" t="str">
        <f>INDEX('DCM CARDS LOOKUP - HIDDEN'!$O$4:$AE$8890,MATCH(P3465,'DCM CARDS LOOKUP - HIDDEN'!$N$4:$N$8890,0),$J3465)</f>
        <v>Hot sensation</v>
      </c>
      <c r="D3465" s="5" t="str">
        <f>INDEX('DCM CARDS LOOKUP - HIDDEN'!$O$4:$AE$8890,MATCH(Q3465,'DCM CARDS LOOKUP - HIDDEN'!$N$4:$N$8890,0),$J3465)</f>
        <v>Lidocaine/numbing sensation</v>
      </c>
      <c r="E3465" s="5" t="str">
        <f>INDEX('DCM CARDS LOOKUP - HIDDEN'!$O$4:$AE$8890,MATCH(R3465,'DCM CARDS LOOKUP - HIDDEN'!$N$4:$N$8890,0),$J3465)</f>
        <v>No sensation/drug free/for circulation</v>
      </c>
      <c r="F3465" s="5" t="str">
        <f>INDEX('DCM CARDS LOOKUP - HIDDEN'!$O$4:$AE$8890,MATCH(S3465,'DCM CARDS LOOKUP - HIDDEN'!$N$4:$N$8890,0),$J3465)</f>
        <v>Both hot and cold sensation</v>
      </c>
      <c r="G3465" s="5" t="str">
        <f>INDEX('DCM CARDS LOOKUP - HIDDEN'!$O$4:$AE$8890,MATCH(T3465,'DCM CARDS LOOKUP - HIDDEN'!$N$4:$N$8890,0),$J3465)</f>
        <v>Cold sensation</v>
      </c>
      <c r="H3465" s="35"/>
      <c r="J3465" s="4">
        <v>3</v>
      </c>
      <c r="O3465">
        <f>L3463*10000+M3463*100+B3461</f>
        <v>120901</v>
      </c>
      <c r="P3465">
        <f>L3463*10000+M3463*100+C3461</f>
        <v>120902</v>
      </c>
      <c r="Q3465">
        <f>L3463*10000+M3463*100+D3461</f>
        <v>120903</v>
      </c>
      <c r="R3465">
        <f>L3463*10000+M3463*100+E3441</f>
        <v>120904</v>
      </c>
      <c r="S3465">
        <f>L3463*10000+M3463*100+F3441</f>
        <v>120905</v>
      </c>
      <c r="T3465">
        <f>L3463*10000+M3463*100+G3441</f>
        <v>120906</v>
      </c>
    </row>
    <row r="3466" spans="1:20" x14ac:dyDescent="0.2">
      <c r="A3466" s="10" t="str">
        <f>INDEX(REFERENCE!$B$2:$J$2,1,'EXAMPLE OF CHOICE CARDS'!J3466)</f>
        <v>Treatment Area</v>
      </c>
      <c r="B3466" s="5" t="str">
        <f>INDEX('DCM CARDS LOOKUP - HIDDEN'!$O$4:$AE$8890,MATCH(O3466,'DCM CARDS LOOKUP - HIDDEN'!$N$4:$N$8890,0),$J3466)</f>
        <v>Neck</v>
      </c>
      <c r="C3466" s="5" t="str">
        <f>INDEX('DCM CARDS LOOKUP - HIDDEN'!$O$4:$AE$8890,MATCH(P3466,'DCM CARDS LOOKUP - HIDDEN'!$N$4:$N$8890,0),$J3466)</f>
        <v>Back</v>
      </c>
      <c r="D3466" s="5" t="str">
        <f>INDEX('DCM CARDS LOOKUP - HIDDEN'!$O$4:$AE$8890,MATCH(Q3466,'DCM CARDS LOOKUP - HIDDEN'!$N$4:$N$8890,0),$J3466)</f>
        <v>-</v>
      </c>
      <c r="E3466" s="5" t="str">
        <f>INDEX('DCM CARDS LOOKUP - HIDDEN'!$O$4:$AE$8890,MATCH(R3466,'DCM CARDS LOOKUP - HIDDEN'!$N$4:$N$8890,0),$J3466)</f>
        <v>Neck</v>
      </c>
      <c r="F3466" s="5" t="str">
        <f>INDEX('DCM CARDS LOOKUP - HIDDEN'!$O$4:$AE$8890,MATCH(S3466,'DCM CARDS LOOKUP - HIDDEN'!$N$4:$N$8890,0),$J3466)</f>
        <v>-</v>
      </c>
      <c r="G3466" s="5" t="str">
        <f>INDEX('DCM CARDS LOOKUP - HIDDEN'!$O$4:$AE$8890,MATCH(T3466,'DCM CARDS LOOKUP - HIDDEN'!$N$4:$N$8890,0),$J3466)</f>
        <v>-</v>
      </c>
      <c r="H3466" s="35"/>
      <c r="J3466" s="4">
        <v>4</v>
      </c>
      <c r="O3466">
        <f>L3463*10000+M3463*100+B3461</f>
        <v>120901</v>
      </c>
      <c r="P3466">
        <f>L3463*10000+M3463*100+C3461</f>
        <v>120902</v>
      </c>
      <c r="Q3466">
        <f>L3463*10000+M3463*100+D3461</f>
        <v>120903</v>
      </c>
      <c r="R3466">
        <f>L3463*10000+M3463*100+E3441</f>
        <v>120904</v>
      </c>
      <c r="S3466">
        <f>L3463*10000+M3463*100+F3441</f>
        <v>120905</v>
      </c>
      <c r="T3466">
        <f>L3463*10000+M3463*100+G3441</f>
        <v>120906</v>
      </c>
    </row>
    <row r="3467" spans="1:20" x14ac:dyDescent="0.2">
      <c r="A3467" s="10" t="str">
        <f>INDEX(REFERENCE!$B$2:$J$2,1,'EXAMPLE OF CHOICE CARDS'!J3467)</f>
        <v>Format</v>
      </c>
      <c r="B3467" s="5" t="str">
        <f>INDEX('DCM CARDS LOOKUP - HIDDEN'!$O$4:$AE$8890,MATCH(O3467,'DCM CARDS LOOKUP - HIDDEN'!$N$4:$N$8890,0),$J3467)</f>
        <v>Single use pads/patches</v>
      </c>
      <c r="C3467" s="5" t="str">
        <f>INDEX('DCM CARDS LOOKUP - HIDDEN'!$O$4:$AE$8890,MATCH(P3467,'DCM CARDS LOOKUP - HIDDEN'!$N$4:$N$8890,0),$J3467)</f>
        <v>Single use pads/patches</v>
      </c>
      <c r="D3467" s="5" t="str">
        <f>INDEX('DCM CARDS LOOKUP - HIDDEN'!$O$4:$AE$8890,MATCH(Q3467,'DCM CARDS LOOKUP - HIDDEN'!$N$4:$N$8890,0),$J3467)</f>
        <v>Cream</v>
      </c>
      <c r="E3467" s="5" t="str">
        <f>INDEX('DCM CARDS LOOKUP - HIDDEN'!$O$4:$AE$8890,MATCH(R3467,'DCM CARDS LOOKUP - HIDDEN'!$N$4:$N$8890,0),$J3467)</f>
        <v>Single use pads/patches</v>
      </c>
      <c r="F3467" s="5" t="str">
        <f>INDEX('DCM CARDS LOOKUP - HIDDEN'!$O$4:$AE$8890,MATCH(S3467,'DCM CARDS LOOKUP - HIDDEN'!$N$4:$N$8890,0),$J3467)</f>
        <v>Spray</v>
      </c>
      <c r="G3467" s="5" t="str">
        <f>INDEX('DCM CARDS LOOKUP - HIDDEN'!$O$4:$AE$8890,MATCH(T3467,'DCM CARDS LOOKUP - HIDDEN'!$N$4:$N$8890,0),$J3467)</f>
        <v>Roll-on</v>
      </c>
      <c r="H3467" s="35"/>
      <c r="J3467" s="4">
        <v>5</v>
      </c>
      <c r="O3467">
        <f>L3463*10000+M3463*100+B3461</f>
        <v>120901</v>
      </c>
      <c r="P3467">
        <f>L3463*10000+M3463*100+C3461</f>
        <v>120902</v>
      </c>
      <c r="Q3467">
        <f>L3463*10000+M3463*100+D3461</f>
        <v>120903</v>
      </c>
      <c r="R3467">
        <f>L3463*10000+M3463*100+E3441</f>
        <v>120904</v>
      </c>
      <c r="S3467">
        <f>L3463*10000+M3463*100+F3441</f>
        <v>120905</v>
      </c>
      <c r="T3467">
        <f>L3463*10000+M3463*100+G3441</f>
        <v>120906</v>
      </c>
    </row>
    <row r="3468" spans="1:20" x14ac:dyDescent="0.2">
      <c r="A3468" s="10" t="str">
        <f>INDEX(REFERENCE!$B$2:$J$2,1,'EXAMPLE OF CHOICE CARDS'!J3468)</f>
        <v>Count</v>
      </c>
      <c r="B3468" s="5" t="str">
        <f>INDEX('DCM CARDS LOOKUP - HIDDEN'!$O$4:$AE$8890,MATCH(O3468,'DCM CARDS LOOKUP - HIDDEN'!$N$4:$N$8890,0),$J3468)</f>
        <v>2 count</v>
      </c>
      <c r="C3468" s="5" t="str">
        <f>INDEX('DCM CARDS LOOKUP - HIDDEN'!$O$4:$AE$8890,MATCH(P3468,'DCM CARDS LOOKUP - HIDDEN'!$N$4:$N$8890,0),$J3468)</f>
        <v>5 count</v>
      </c>
      <c r="D3468" s="5" t="str">
        <f>INDEX('DCM CARDS LOOKUP - HIDDEN'!$O$4:$AE$8890,MATCH(Q3468,'DCM CARDS LOOKUP - HIDDEN'!$N$4:$N$8890,0),$J3468)</f>
        <v>5.5 oz</v>
      </c>
      <c r="E3468" s="5" t="str">
        <f>INDEX('DCM CARDS LOOKUP - HIDDEN'!$O$4:$AE$8890,MATCH(R3468,'DCM CARDS LOOKUP - HIDDEN'!$N$4:$N$8890,0),$J3468)</f>
        <v>4 count</v>
      </c>
      <c r="F3468" s="5" t="str">
        <f>INDEX('DCM CARDS LOOKUP - HIDDEN'!$O$4:$AE$8890,MATCH(S3468,'DCM CARDS LOOKUP - HIDDEN'!$N$4:$N$8890,0),$J3468)</f>
        <v>2 oz</v>
      </c>
      <c r="G3468" s="5" t="str">
        <f>INDEX('DCM CARDS LOOKUP - HIDDEN'!$O$4:$AE$8890,MATCH(T3468,'DCM CARDS LOOKUP - HIDDEN'!$N$4:$N$8890,0),$J3468)</f>
        <v>2.5 oz</v>
      </c>
      <c r="H3468" s="35"/>
      <c r="J3468" s="4">
        <v>6</v>
      </c>
      <c r="O3468">
        <f>L3463*10000+M3463*100+B3461</f>
        <v>120901</v>
      </c>
      <c r="P3468">
        <f>L3463*10000+M3463*100+C3461</f>
        <v>120902</v>
      </c>
      <c r="Q3468">
        <f>L3463*10000+M3463*100+D3461</f>
        <v>120903</v>
      </c>
      <c r="R3468">
        <f>L3463*10000+M3463*100+E3441</f>
        <v>120904</v>
      </c>
      <c r="S3468">
        <f>L3463*10000+M3463*100+F3441</f>
        <v>120905</v>
      </c>
      <c r="T3468">
        <f>L3463*10000+M3463*100+G3441</f>
        <v>120906</v>
      </c>
    </row>
    <row r="3469" spans="1:20" ht="15" customHeight="1" x14ac:dyDescent="0.2">
      <c r="A3469" s="10" t="str">
        <f>INDEX(REFERENCE!$B$2:$J$2,1,'EXAMPLE OF CHOICE CARDS'!J3469)</f>
        <v>Price</v>
      </c>
      <c r="B3469" s="29">
        <f>INDEX('DCM CARDS LOOKUP - HIDDEN'!$O$4:$AE$8890,MATCH(O3469,'DCM CARDS LOOKUP - HIDDEN'!$N$4:$N$8890,0),$J3469)</f>
        <v>20.99</v>
      </c>
      <c r="C3469" s="29">
        <f>INDEX('DCM CARDS LOOKUP - HIDDEN'!$O$4:$AE$8890,MATCH(P3469,'DCM CARDS LOOKUP - HIDDEN'!$N$4:$N$8890,0),$J3469)</f>
        <v>15.86</v>
      </c>
      <c r="D3469" s="29">
        <f>INDEX('DCM CARDS LOOKUP - HIDDEN'!$O$4:$AE$8890,MATCH(Q3469,'DCM CARDS LOOKUP - HIDDEN'!$N$4:$N$8890,0),$J3469)</f>
        <v>25</v>
      </c>
      <c r="E3469" s="29">
        <f>INDEX('DCM CARDS LOOKUP - HIDDEN'!$O$4:$AE$8890,MATCH(R3469,'DCM CARDS LOOKUP - HIDDEN'!$N$4:$N$8890,0),$J3469)</f>
        <v>7.99</v>
      </c>
      <c r="F3469" s="29">
        <f>INDEX('DCM CARDS LOOKUP - HIDDEN'!$O$4:$AE$8890,MATCH(S3469,'DCM CARDS LOOKUP - HIDDEN'!$N$4:$N$8890,0),$J3469)</f>
        <v>13</v>
      </c>
      <c r="G3469" s="29">
        <f>INDEX('DCM CARDS LOOKUP - HIDDEN'!$O$4:$AE$8890,MATCH(T3469,'DCM CARDS LOOKUP - HIDDEN'!$N$4:$N$8890,0),$J3469)</f>
        <v>9</v>
      </c>
      <c r="H3469" s="35"/>
      <c r="J3469" s="4">
        <v>7</v>
      </c>
      <c r="O3469">
        <f>L3463*10000+M3463*100+B3461</f>
        <v>120901</v>
      </c>
      <c r="P3469">
        <f>L3463*10000+M3463*100+C3461</f>
        <v>120902</v>
      </c>
      <c r="Q3469">
        <f>L3463*10000+M3463*100+D3461</f>
        <v>120903</v>
      </c>
      <c r="R3469">
        <f>L3463*10000+M3463*100+E3441</f>
        <v>120904</v>
      </c>
      <c r="S3469">
        <f>L3463*10000+M3463*100+F3441</f>
        <v>120905</v>
      </c>
      <c r="T3469">
        <f>L3463*10000+M3463*100+G3441</f>
        <v>120906</v>
      </c>
    </row>
    <row r="3470" spans="1:20" ht="15" customHeight="1" x14ac:dyDescent="0.2">
      <c r="A3470" s="10" t="str">
        <f>INDEX(REFERENCE!$B$2:$J$2,1,'EXAMPLE OF CHOICE CARDS'!J3470)</f>
        <v>Review Rating</v>
      </c>
      <c r="B3470" s="5" t="str">
        <f>INDEX('DCM CARDS LOOKUP - HIDDEN'!$O$4:$AE$8890,MATCH(O3470,'DCM CARDS LOOKUP - HIDDEN'!$N$4:$N$8890,0),$J3470)</f>
        <v>4.8 stars</v>
      </c>
      <c r="C3470" s="5" t="str">
        <f>INDEX('DCM CARDS LOOKUP - HIDDEN'!$O$4:$AE$8890,MATCH(P3470,'DCM CARDS LOOKUP - HIDDEN'!$N$4:$N$8890,0),$J3470)</f>
        <v>4.6 stars</v>
      </c>
      <c r="D3470" s="5" t="str">
        <f>INDEX('DCM CARDS LOOKUP - HIDDEN'!$O$4:$AE$8890,MATCH(Q3470,'DCM CARDS LOOKUP - HIDDEN'!$N$4:$N$8890,0),$J3470)</f>
        <v>4.5 stars</v>
      </c>
      <c r="E3470" s="5" t="str">
        <f>INDEX('DCM CARDS LOOKUP - HIDDEN'!$O$4:$AE$8890,MATCH(R3470,'DCM CARDS LOOKUP - HIDDEN'!$N$4:$N$8890,0),$J3470)</f>
        <v>4.8 stars</v>
      </c>
      <c r="F3470" s="5" t="str">
        <f>INDEX('DCM CARDS LOOKUP - HIDDEN'!$O$4:$AE$8890,MATCH(S3470,'DCM CARDS LOOKUP - HIDDEN'!$N$4:$N$8890,0),$J3470)</f>
        <v>4.5 stars</v>
      </c>
      <c r="G3470" s="5" t="str">
        <f>INDEX('DCM CARDS LOOKUP - HIDDEN'!$O$4:$AE$8890,MATCH(T3470,'DCM CARDS LOOKUP - HIDDEN'!$N$4:$N$8890,0),$J3470)</f>
        <v>4.6 stars</v>
      </c>
      <c r="H3470" s="35"/>
      <c r="J3470" s="4">
        <v>8</v>
      </c>
      <c r="O3470">
        <f>L3463*10000+M3463*100+B3461</f>
        <v>120901</v>
      </c>
      <c r="P3470">
        <f>L3463*10000+M3463*100+C3461</f>
        <v>120902</v>
      </c>
      <c r="Q3470">
        <f>L3463*10000+M3463*100+D3461</f>
        <v>120903</v>
      </c>
      <c r="R3470">
        <f>L3463*10000+M3463*100+E3441</f>
        <v>120904</v>
      </c>
      <c r="S3470">
        <f>L3463*10000+M3463*100+F3441</f>
        <v>120905</v>
      </c>
      <c r="T3470">
        <f>L3463*10000+M3463*100+G3441</f>
        <v>120906</v>
      </c>
    </row>
    <row r="3471" spans="1:20" ht="15" customHeight="1" x14ac:dyDescent="0.2">
      <c r="A3471" s="10" t="str">
        <f>INDEX(REFERENCE!$B$2:$J$2,1,'EXAMPLE OF CHOICE CARDS'!J3471)</f>
        <v>Number of Reviews</v>
      </c>
      <c r="B3471" s="30">
        <f>INDEX('DCM CARDS LOOKUP - HIDDEN'!$O$4:$AE$8890,MATCH(O3471,'DCM CARDS LOOKUP - HIDDEN'!$N$4:$N$8890,0),$J3471)</f>
        <v>4500</v>
      </c>
      <c r="C3471" s="30">
        <f>INDEX('DCM CARDS LOOKUP - HIDDEN'!$O$4:$AE$8890,MATCH(P3471,'DCM CARDS LOOKUP - HIDDEN'!$N$4:$N$8890,0),$J3471)</f>
        <v>1250</v>
      </c>
      <c r="D3471" s="30">
        <f>INDEX('DCM CARDS LOOKUP - HIDDEN'!$O$4:$AE$8890,MATCH(Q3471,'DCM CARDS LOOKUP - HIDDEN'!$N$4:$N$8890,0),$J3471)</f>
        <v>4500</v>
      </c>
      <c r="E3471" s="30">
        <f>INDEX('DCM CARDS LOOKUP - HIDDEN'!$O$4:$AE$8890,MATCH(R3471,'DCM CARDS LOOKUP - HIDDEN'!$N$4:$N$8890,0),$J3471)</f>
        <v>1250</v>
      </c>
      <c r="F3471" s="30">
        <f>INDEX('DCM CARDS LOOKUP - HIDDEN'!$O$4:$AE$8890,MATCH(S3471,'DCM CARDS LOOKUP - HIDDEN'!$N$4:$N$8890,0),$J3471)</f>
        <v>4500</v>
      </c>
      <c r="G3471" s="30">
        <f>INDEX('DCM CARDS LOOKUP - HIDDEN'!$O$4:$AE$8890,MATCH(T3471,'DCM CARDS LOOKUP - HIDDEN'!$N$4:$N$8890,0),$J3471)</f>
        <v>1250</v>
      </c>
      <c r="H3471" s="35"/>
      <c r="J3471" s="4">
        <v>9</v>
      </c>
      <c r="O3471">
        <f>L3463*10000+M3463*100+B3461</f>
        <v>120901</v>
      </c>
      <c r="P3471">
        <f>L3463*10000+M3463*100+C3461</f>
        <v>120902</v>
      </c>
      <c r="Q3471">
        <f>L3463*10000+M3463*100+D3461</f>
        <v>120903</v>
      </c>
      <c r="R3471">
        <f>L3463*10000+M3463*100+E3441</f>
        <v>120904</v>
      </c>
      <c r="S3471">
        <f>L3463*10000+M3463*100+F3441</f>
        <v>120905</v>
      </c>
      <c r="T3471">
        <f>L3463*10000+M3463*100+G3441</f>
        <v>120906</v>
      </c>
    </row>
    <row r="3472" spans="1:20" ht="15" hidden="1" customHeight="1" x14ac:dyDescent="0.2">
      <c r="A3472" s="10" t="e">
        <f>INDEX(REFERENCE!$B$2:$J$2,1,'EXAMPLE OF CHOICE CARDS'!J3472)</f>
        <v>#REF!</v>
      </c>
      <c r="B3472" s="5">
        <f>INDEX('DCM CARDS LOOKUP - HIDDEN'!$O$4:$AE$8890,MATCH(O3472,'DCM CARDS LOOKUP - HIDDEN'!$N$4:$N$8890,0),$J3472)</f>
        <v>0</v>
      </c>
      <c r="C3472" s="5">
        <f>INDEX('DCM CARDS LOOKUP - HIDDEN'!$O$4:$AE$8890,MATCH(P3472,'DCM CARDS LOOKUP - HIDDEN'!$N$4:$N$8890,0),$J3472)</f>
        <v>0</v>
      </c>
      <c r="D3472" s="5">
        <f>INDEX('DCM CARDS LOOKUP - HIDDEN'!$O$4:$AE$8890,MATCH(Q3472,'DCM CARDS LOOKUP - HIDDEN'!$N$4:$N$8890,0),$J3472)</f>
        <v>0</v>
      </c>
      <c r="E3472" s="5">
        <f>INDEX('DCM CARDS LOOKUP - HIDDEN'!$O$4:$AE$8890,MATCH(R3472,'DCM CARDS LOOKUP - HIDDEN'!$N$4:$N$8890,0),$J3472)</f>
        <v>0</v>
      </c>
      <c r="F3472" s="5">
        <f>INDEX('DCM CARDS LOOKUP - HIDDEN'!$O$4:$AE$8890,MATCH(S3472,'DCM CARDS LOOKUP - HIDDEN'!$N$4:$N$8890,0),$J3472)</f>
        <v>0</v>
      </c>
      <c r="G3472" s="31"/>
      <c r="H3472" s="35"/>
      <c r="J3472" s="4">
        <v>10</v>
      </c>
      <c r="O3472">
        <f>L3463*10000+M3463*100+B3461</f>
        <v>120901</v>
      </c>
      <c r="P3472">
        <f>L3463*10000+M3463*100+C3461</f>
        <v>120902</v>
      </c>
      <c r="Q3472">
        <f>L3463*10000+M3463*100+D3461</f>
        <v>120903</v>
      </c>
      <c r="R3472">
        <f>L3463*10000+M3463*100+E3441</f>
        <v>120904</v>
      </c>
      <c r="S3472">
        <f>L3463*10000+M3463*100+F3441</f>
        <v>120905</v>
      </c>
    </row>
    <row r="3473" spans="1:20" ht="15" hidden="1" customHeight="1" x14ac:dyDescent="0.2">
      <c r="A3473" s="10" t="e">
        <f>INDEX(REFERENCE!$B$2:$J$2,1,'EXAMPLE OF CHOICE CARDS'!J3473)</f>
        <v>#REF!</v>
      </c>
      <c r="B3473" s="5">
        <f>INDEX('DCM CARDS LOOKUP - HIDDEN'!$O$4:$AE$8890,MATCH(O3473,'DCM CARDS LOOKUP - HIDDEN'!$N$4:$N$8890,0),$J3473)</f>
        <v>0</v>
      </c>
      <c r="C3473" s="5">
        <f>INDEX('DCM CARDS LOOKUP - HIDDEN'!$O$4:$AE$8890,MATCH(P3473,'DCM CARDS LOOKUP - HIDDEN'!$N$4:$N$8890,0),$J3473)</f>
        <v>0</v>
      </c>
      <c r="D3473" s="5">
        <f>INDEX('DCM CARDS LOOKUP - HIDDEN'!$O$4:$AE$8890,MATCH(Q3473,'DCM CARDS LOOKUP - HIDDEN'!$N$4:$N$8890,0),$J3473)</f>
        <v>0</v>
      </c>
      <c r="E3473" s="5">
        <f>INDEX('DCM CARDS LOOKUP - HIDDEN'!$O$4:$AE$8890,MATCH(R3473,'DCM CARDS LOOKUP - HIDDEN'!$N$4:$N$8890,0),$J3473)</f>
        <v>0</v>
      </c>
      <c r="F3473" s="5">
        <f>INDEX('DCM CARDS LOOKUP - HIDDEN'!$O$4:$AE$8890,MATCH(S3473,'DCM CARDS LOOKUP - HIDDEN'!$N$4:$N$8890,0),$J3473)</f>
        <v>0</v>
      </c>
      <c r="G3473" s="31"/>
      <c r="H3473" s="35"/>
      <c r="J3473" s="4">
        <v>11</v>
      </c>
      <c r="O3473">
        <f>L3463*10000+M3463*100+B3461</f>
        <v>120901</v>
      </c>
      <c r="P3473">
        <f>L3463*10000+M3463*100+C3461</f>
        <v>120902</v>
      </c>
      <c r="Q3473">
        <f>L3463*10000+M3463*100+D3461</f>
        <v>120903</v>
      </c>
      <c r="R3473">
        <f>L3463*10000+M3463*100+E3441</f>
        <v>120904</v>
      </c>
      <c r="S3473">
        <f>L3463*10000+M3463*100+F3441</f>
        <v>120905</v>
      </c>
    </row>
    <row r="3474" spans="1:20" ht="15" hidden="1" customHeight="1" x14ac:dyDescent="0.2">
      <c r="A3474" s="10" t="e">
        <f>INDEX(REFERENCE!$B$2:$J$2,1,'EXAMPLE OF CHOICE CARDS'!J3474)</f>
        <v>#REF!</v>
      </c>
      <c r="B3474" s="5">
        <f>INDEX('DCM CARDS LOOKUP - HIDDEN'!$O$4:$AE$8890,MATCH(O3474,'DCM CARDS LOOKUP - HIDDEN'!$N$4:$N$8890,0),$J3474)</f>
        <v>0</v>
      </c>
      <c r="C3474" s="5">
        <f>INDEX('DCM CARDS LOOKUP - HIDDEN'!$O$4:$AE$8890,MATCH(P3474,'DCM CARDS LOOKUP - HIDDEN'!$N$4:$N$8890,0),$J3474)</f>
        <v>0</v>
      </c>
      <c r="D3474" s="5">
        <f>INDEX('DCM CARDS LOOKUP - HIDDEN'!$O$4:$AE$8890,MATCH(Q3474,'DCM CARDS LOOKUP - HIDDEN'!$N$4:$N$8890,0),$J3474)</f>
        <v>0</v>
      </c>
      <c r="E3474" s="5">
        <f>INDEX('DCM CARDS LOOKUP - HIDDEN'!$O$4:$AE$8890,MATCH(R3474,'DCM CARDS LOOKUP - HIDDEN'!$N$4:$N$8890,0),$J3474)</f>
        <v>0</v>
      </c>
      <c r="F3474" s="5">
        <f>INDEX('DCM CARDS LOOKUP - HIDDEN'!$O$4:$AE$8890,MATCH(S3474,'DCM CARDS LOOKUP - HIDDEN'!$N$4:$N$8890,0),$J3474)</f>
        <v>0</v>
      </c>
      <c r="G3474" s="31"/>
      <c r="H3474" s="35"/>
      <c r="J3474" s="4">
        <v>12</v>
      </c>
      <c r="O3474">
        <f>L3463*10000+M3463*100+B3461</f>
        <v>120901</v>
      </c>
      <c r="P3474">
        <f>L3463*10000+M3463*100+C3461</f>
        <v>120902</v>
      </c>
      <c r="Q3474">
        <f>L3463*10000+M3463*100+D3461</f>
        <v>120903</v>
      </c>
      <c r="R3474">
        <f>L3463*10000+M3463*100+E3441</f>
        <v>120904</v>
      </c>
      <c r="S3474">
        <f>L3463*10000+M3463*100+F3441</f>
        <v>120905</v>
      </c>
    </row>
    <row r="3475" spans="1:20" ht="15" hidden="1" customHeight="1" x14ac:dyDescent="0.2">
      <c r="A3475" s="10" t="e">
        <f>INDEX(REFERENCE!$B$2:$J$2,1,'EXAMPLE OF CHOICE CARDS'!J3475)</f>
        <v>#REF!</v>
      </c>
      <c r="B3475" s="5">
        <f>INDEX('DCM CARDS LOOKUP - HIDDEN'!$O$4:$AE$8890,MATCH(O3475,'DCM CARDS LOOKUP - HIDDEN'!$N$4:$N$8890,0),$J3475)</f>
        <v>0</v>
      </c>
      <c r="C3475" s="5">
        <f>INDEX('DCM CARDS LOOKUP - HIDDEN'!$O$4:$AE$8890,MATCH(P3475,'DCM CARDS LOOKUP - HIDDEN'!$N$4:$N$8890,0),$J3475)</f>
        <v>0</v>
      </c>
      <c r="D3475" s="5">
        <f>INDEX('DCM CARDS LOOKUP - HIDDEN'!$O$4:$AE$8890,MATCH(Q3475,'DCM CARDS LOOKUP - HIDDEN'!$N$4:$N$8890,0),$J3475)</f>
        <v>0</v>
      </c>
      <c r="E3475" s="5">
        <f>INDEX('DCM CARDS LOOKUP - HIDDEN'!$O$4:$AE$8890,MATCH(R3475,'DCM CARDS LOOKUP - HIDDEN'!$N$4:$N$8890,0),$J3475)</f>
        <v>0</v>
      </c>
      <c r="F3475" s="5">
        <f>INDEX('DCM CARDS LOOKUP - HIDDEN'!$O$4:$AE$8890,MATCH(S3475,'DCM CARDS LOOKUP - HIDDEN'!$N$4:$N$8890,0),$J3475)</f>
        <v>0</v>
      </c>
      <c r="G3475" s="31"/>
      <c r="H3475" s="35"/>
      <c r="J3475" s="4">
        <v>13</v>
      </c>
      <c r="O3475">
        <f>L3463*10000+M3463*100+B3461</f>
        <v>120901</v>
      </c>
      <c r="P3475">
        <f>L3463*10000+M3463*100+C3461</f>
        <v>120902</v>
      </c>
      <c r="Q3475">
        <f>L3463*10000+M3463*100+D3461</f>
        <v>120903</v>
      </c>
      <c r="R3475">
        <f>L3463*10000+M3463*100+E3441</f>
        <v>120904</v>
      </c>
      <c r="S3475">
        <f>L3463*10000+M3463*100+F3441</f>
        <v>120905</v>
      </c>
    </row>
    <row r="3476" spans="1:20" ht="15" hidden="1" customHeight="1" x14ac:dyDescent="0.2">
      <c r="A3476" s="10" t="e">
        <f>INDEX(REFERENCE!$B$2:$J$2,1,'EXAMPLE OF CHOICE CARDS'!J3476)</f>
        <v>#REF!</v>
      </c>
      <c r="B3476" s="5">
        <f>INDEX('DCM CARDS LOOKUP - HIDDEN'!$O$4:$AE$8890,MATCH(O3476,'DCM CARDS LOOKUP - HIDDEN'!$N$4:$N$8890,0),$J3476)</f>
        <v>0</v>
      </c>
      <c r="C3476" s="5">
        <f>INDEX('DCM CARDS LOOKUP - HIDDEN'!$O$4:$AE$8890,MATCH(P3476,'DCM CARDS LOOKUP - HIDDEN'!$N$4:$N$8890,0),$J3476)</f>
        <v>0</v>
      </c>
      <c r="D3476" s="5">
        <f>INDEX('DCM CARDS LOOKUP - HIDDEN'!$O$4:$AE$8890,MATCH(Q3476,'DCM CARDS LOOKUP - HIDDEN'!$N$4:$N$8890,0),$J3476)</f>
        <v>0</v>
      </c>
      <c r="E3476" s="5">
        <f>INDEX('DCM CARDS LOOKUP - HIDDEN'!$O$4:$AE$8890,MATCH(R3476,'DCM CARDS LOOKUP - HIDDEN'!$N$4:$N$8890,0),$J3476)</f>
        <v>0</v>
      </c>
      <c r="F3476" s="5">
        <f>INDEX('DCM CARDS LOOKUP - HIDDEN'!$O$4:$AE$8890,MATCH(S3476,'DCM CARDS LOOKUP - HIDDEN'!$N$4:$N$8890,0),$J3476)</f>
        <v>0</v>
      </c>
      <c r="G3476" s="31"/>
      <c r="H3476" s="35"/>
      <c r="J3476" s="4">
        <v>14</v>
      </c>
      <c r="O3476">
        <f>L3463*10000+M3463*100+B3461</f>
        <v>120901</v>
      </c>
      <c r="P3476">
        <f>L3463*10000+M3463*100+C3461</f>
        <v>120902</v>
      </c>
      <c r="Q3476">
        <f>L3463*10000+M3463*100+D3461</f>
        <v>120903</v>
      </c>
      <c r="R3476">
        <f>L3463*10000+M3463*100+E3441</f>
        <v>120904</v>
      </c>
      <c r="S3476">
        <f>L3463*10000+M3463*100+F3441</f>
        <v>120905</v>
      </c>
    </row>
    <row r="3477" spans="1:20" x14ac:dyDescent="0.2">
      <c r="A3477" s="2"/>
      <c r="B3477" s="5"/>
      <c r="C3477" s="5"/>
      <c r="D3477" s="5"/>
      <c r="E3477" s="5"/>
      <c r="F3477" s="5"/>
      <c r="G3477" s="5"/>
      <c r="H3477" s="5"/>
      <c r="J3477" s="13"/>
    </row>
    <row r="3478" spans="1:20" x14ac:dyDescent="0.2">
      <c r="A3478" s="6"/>
      <c r="B3478" s="7">
        <v>1</v>
      </c>
      <c r="C3478" s="7">
        <v>2</v>
      </c>
      <c r="D3478" s="7">
        <v>3</v>
      </c>
      <c r="E3478" s="7">
        <v>4</v>
      </c>
      <c r="F3478" s="7">
        <v>5</v>
      </c>
      <c r="G3478" s="7">
        <v>6</v>
      </c>
      <c r="H3478" s="7">
        <v>9</v>
      </c>
      <c r="J3478" s="13"/>
    </row>
    <row r="3481" spans="1:20" x14ac:dyDescent="0.2">
      <c r="A3481" s="1" t="str">
        <f>"Version "&amp;L3483&amp;"; Task"&amp;M3483</f>
        <v>Version 12; Task10</v>
      </c>
      <c r="B3481" s="4">
        <v>1</v>
      </c>
      <c r="C3481" s="4">
        <v>2</v>
      </c>
      <c r="D3481" s="4">
        <v>3</v>
      </c>
      <c r="E3481" s="4">
        <f>E3461</f>
        <v>4</v>
      </c>
      <c r="F3481" s="4">
        <f>F3461</f>
        <v>5</v>
      </c>
      <c r="G3481" s="4">
        <v>6</v>
      </c>
      <c r="J3481" s="13"/>
    </row>
    <row r="3482" spans="1:20" ht="15" customHeight="1" x14ac:dyDescent="0.2">
      <c r="A3482" s="11" t="s">
        <v>8</v>
      </c>
      <c r="B3482" s="12" t="s">
        <v>9</v>
      </c>
      <c r="C3482" s="12" t="s">
        <v>10</v>
      </c>
      <c r="D3482" s="12" t="s">
        <v>11</v>
      </c>
      <c r="E3482" s="20" t="s">
        <v>21</v>
      </c>
      <c r="F3482" s="20" t="s">
        <v>22</v>
      </c>
      <c r="G3482" s="20"/>
      <c r="H3482" s="34" t="s">
        <v>15</v>
      </c>
      <c r="J3482" s="13"/>
      <c r="L3482" t="s">
        <v>12</v>
      </c>
      <c r="M3482" t="s">
        <v>1</v>
      </c>
    </row>
    <row r="3483" spans="1:20" x14ac:dyDescent="0.2">
      <c r="A3483" s="10" t="str">
        <f>INDEX(REFERENCE!$B$2:$J$2,1,'EXAMPLE OF CHOICE CARDS'!J3483)</f>
        <v>Type</v>
      </c>
      <c r="B3483" s="5" t="str">
        <f>INDEX('DCM CARDS LOOKUP - HIDDEN'!$O$4:$AE$8890,MATCH(O3483,'DCM CARDS LOOKUP - HIDDEN'!$N$4:$N$8890,0),$J3483)</f>
        <v>Topicals</v>
      </c>
      <c r="C3483" s="5" t="str">
        <f>INDEX('DCM CARDS LOOKUP - HIDDEN'!$O$4:$AE$8890,MATCH(P3483,'DCM CARDS LOOKUP - HIDDEN'!$N$4:$N$8890,0),$J3483)</f>
        <v>Pads</v>
      </c>
      <c r="D3483" s="5" t="str">
        <f>INDEX('DCM CARDS LOOKUP - HIDDEN'!$O$4:$AE$8890,MATCH(Q3483,'DCM CARDS LOOKUP - HIDDEN'!$N$4:$N$8890,0),$J3483)</f>
        <v>Pads</v>
      </c>
      <c r="E3483" s="5" t="str">
        <f>INDEX('DCM CARDS LOOKUP - HIDDEN'!$O$4:$AE$8890,MATCH(R3483,'DCM CARDS LOOKUP - HIDDEN'!$N$4:$N$8890,0),$J3483)</f>
        <v>Topicals</v>
      </c>
      <c r="F3483" s="5" t="str">
        <f>INDEX('DCM CARDS LOOKUP - HIDDEN'!$O$4:$AE$8890,MATCH(S3483,'DCM CARDS LOOKUP - HIDDEN'!$N$4:$N$8890,0),$J3483)</f>
        <v>Pads</v>
      </c>
      <c r="G3483" s="5" t="str">
        <f>INDEX('DCM CARDS LOOKUP - HIDDEN'!$O$4:$AE$8890,MATCH(T3483,'DCM CARDS LOOKUP - HIDDEN'!$N$4:$N$8890,0),$J3483)</f>
        <v>Topicals</v>
      </c>
      <c r="H3483" s="35"/>
      <c r="J3483" s="4">
        <v>1</v>
      </c>
      <c r="L3483">
        <f>IF(M3463=15,L3463+1,L3463)</f>
        <v>12</v>
      </c>
      <c r="M3483">
        <f>IF(M3463&lt;15,M3463+1,1)</f>
        <v>10</v>
      </c>
      <c r="O3483">
        <f>L3483*10000+M3483*100+B3481</f>
        <v>121001</v>
      </c>
      <c r="P3483">
        <f>L3483*10000+M3483*100+C3481</f>
        <v>121002</v>
      </c>
      <c r="Q3483">
        <f>L3483*10000+M3483*100+D3481</f>
        <v>121003</v>
      </c>
      <c r="R3483">
        <f>L3483*10000+M3483*100+E3461</f>
        <v>121004</v>
      </c>
      <c r="S3483">
        <f>L3483*10000+M3483*100+F3461</f>
        <v>121005</v>
      </c>
      <c r="T3483">
        <f>L3483*10000+M3483*100+G3461</f>
        <v>121006</v>
      </c>
    </row>
    <row r="3484" spans="1:20" x14ac:dyDescent="0.2">
      <c r="A3484" s="10" t="str">
        <f>INDEX(REFERENCE!$B$2:$J$2,1,'EXAMPLE OF CHOICE CARDS'!J3484)</f>
        <v>Brand</v>
      </c>
      <c r="B3484" s="5" t="str">
        <f>INDEX('DCM CARDS LOOKUP - HIDDEN'!$O$4:$AE$8890,MATCH(O3484,'DCM CARDS LOOKUP - HIDDEN'!$N$4:$N$8890,0),$J3484)</f>
        <v>Theraworx</v>
      </c>
      <c r="C3484" s="5" t="str">
        <f>INDEX('DCM CARDS LOOKUP - HIDDEN'!$O$4:$AE$8890,MATCH(P3484,'DCM CARDS LOOKUP - HIDDEN'!$N$4:$N$8890,0),$J3484)</f>
        <v>Bengay</v>
      </c>
      <c r="D3484" s="5" t="str">
        <f>INDEX('DCM CARDS LOOKUP - HIDDEN'!$O$4:$AE$8890,MATCH(Q3484,'DCM CARDS LOOKUP - HIDDEN'!$N$4:$N$8890,0),$J3484)</f>
        <v>Amazon Basic Care</v>
      </c>
      <c r="E3484" s="5" t="str">
        <f>INDEX('DCM CARDS LOOKUP - HIDDEN'!$O$4:$AE$8890,MATCH(R3484,'DCM CARDS LOOKUP - HIDDEN'!$N$4:$N$8890,0),$J3484)</f>
        <v>Equate</v>
      </c>
      <c r="F3484" s="5" t="str">
        <f>INDEX('DCM CARDS LOOKUP - HIDDEN'!$O$4:$AE$8890,MATCH(S3484,'DCM CARDS LOOKUP - HIDDEN'!$N$4:$N$8890,0),$J3484)</f>
        <v>Equate</v>
      </c>
      <c r="G3484" s="5" t="str">
        <f>INDEX('DCM CARDS LOOKUP - HIDDEN'!$O$4:$AE$8890,MATCH(T3484,'DCM CARDS LOOKUP - HIDDEN'!$N$4:$N$8890,0),$J3484)</f>
        <v>Bengay</v>
      </c>
      <c r="H3484" s="35"/>
      <c r="J3484" s="4">
        <v>2</v>
      </c>
      <c r="O3484">
        <f>L3483*10000+M3483*100+B3481</f>
        <v>121001</v>
      </c>
      <c r="P3484">
        <f>L3483*10000+M3483*100+C3481</f>
        <v>121002</v>
      </c>
      <c r="Q3484">
        <f>L3483*10000+M3483*100+D3481</f>
        <v>121003</v>
      </c>
      <c r="R3484">
        <f>L3483*10000+M3483*100+E3461</f>
        <v>121004</v>
      </c>
      <c r="S3484">
        <f>L3483*10000+M3483*100+F3461</f>
        <v>121005</v>
      </c>
      <c r="T3484">
        <f>L3483*10000+M3483*100+G3461</f>
        <v>121006</v>
      </c>
    </row>
    <row r="3485" spans="1:20" x14ac:dyDescent="0.2">
      <c r="A3485" s="10" t="str">
        <f>INDEX(REFERENCE!$B$2:$J$2,1,'EXAMPLE OF CHOICE CARDS'!J3485)</f>
        <v>Sensation</v>
      </c>
      <c r="B3485" s="5" t="str">
        <f>INDEX('DCM CARDS LOOKUP - HIDDEN'!$O$4:$AE$8890,MATCH(O3485,'DCM CARDS LOOKUP - HIDDEN'!$N$4:$N$8890,0),$J3485)</f>
        <v>Both hot and cold sensation</v>
      </c>
      <c r="C3485" s="5" t="str">
        <f>INDEX('DCM CARDS LOOKUP - HIDDEN'!$O$4:$AE$8890,MATCH(P3485,'DCM CARDS LOOKUP - HIDDEN'!$N$4:$N$8890,0),$J3485)</f>
        <v>Cold sensation</v>
      </c>
      <c r="D3485" s="5" t="str">
        <f>INDEX('DCM CARDS LOOKUP - HIDDEN'!$O$4:$AE$8890,MATCH(Q3485,'DCM CARDS LOOKUP - HIDDEN'!$N$4:$N$8890,0),$J3485)</f>
        <v>Lidocaine/numbing sensation</v>
      </c>
      <c r="E3485" s="5" t="str">
        <f>INDEX('DCM CARDS LOOKUP - HIDDEN'!$O$4:$AE$8890,MATCH(R3485,'DCM CARDS LOOKUP - HIDDEN'!$N$4:$N$8890,0),$J3485)</f>
        <v>Lidocaine/numbing sensation</v>
      </c>
      <c r="F3485" s="5" t="str">
        <f>INDEX('DCM CARDS LOOKUP - HIDDEN'!$O$4:$AE$8890,MATCH(S3485,'DCM CARDS LOOKUP - HIDDEN'!$N$4:$N$8890,0),$J3485)</f>
        <v>Cold sensation</v>
      </c>
      <c r="G3485" s="5" t="str">
        <f>INDEX('DCM CARDS LOOKUP - HIDDEN'!$O$4:$AE$8890,MATCH(T3485,'DCM CARDS LOOKUP - HIDDEN'!$N$4:$N$8890,0),$J3485)</f>
        <v>Hot sensation</v>
      </c>
      <c r="H3485" s="35"/>
      <c r="J3485" s="4">
        <v>3</v>
      </c>
      <c r="O3485">
        <f>L3483*10000+M3483*100+B3481</f>
        <v>121001</v>
      </c>
      <c r="P3485">
        <f>L3483*10000+M3483*100+C3481</f>
        <v>121002</v>
      </c>
      <c r="Q3485">
        <f>L3483*10000+M3483*100+D3481</f>
        <v>121003</v>
      </c>
      <c r="R3485">
        <f>L3483*10000+M3483*100+E3461</f>
        <v>121004</v>
      </c>
      <c r="S3485">
        <f>L3483*10000+M3483*100+F3461</f>
        <v>121005</v>
      </c>
      <c r="T3485">
        <f>L3483*10000+M3483*100+G3461</f>
        <v>121006</v>
      </c>
    </row>
    <row r="3486" spans="1:20" x14ac:dyDescent="0.2">
      <c r="A3486" s="10" t="str">
        <f>INDEX(REFERENCE!$B$2:$J$2,1,'EXAMPLE OF CHOICE CARDS'!J3486)</f>
        <v>Treatment Area</v>
      </c>
      <c r="B3486" s="5" t="str">
        <f>INDEX('DCM CARDS LOOKUP - HIDDEN'!$O$4:$AE$8890,MATCH(O3486,'DCM CARDS LOOKUP - HIDDEN'!$N$4:$N$8890,0),$J3486)</f>
        <v>-</v>
      </c>
      <c r="C3486" s="5" t="str">
        <f>INDEX('DCM CARDS LOOKUP - HIDDEN'!$O$4:$AE$8890,MATCH(P3486,'DCM CARDS LOOKUP - HIDDEN'!$N$4:$N$8890,0),$J3486)</f>
        <v>Shoulder</v>
      </c>
      <c r="D3486" s="5" t="str">
        <f>INDEX('DCM CARDS LOOKUP - HIDDEN'!$O$4:$AE$8890,MATCH(Q3486,'DCM CARDS LOOKUP - HIDDEN'!$N$4:$N$8890,0),$J3486)</f>
        <v>Chest</v>
      </c>
      <c r="E3486" s="5" t="str">
        <f>INDEX('DCM CARDS LOOKUP - HIDDEN'!$O$4:$AE$8890,MATCH(R3486,'DCM CARDS LOOKUP - HIDDEN'!$N$4:$N$8890,0),$J3486)</f>
        <v>-</v>
      </c>
      <c r="F3486" s="5" t="str">
        <f>INDEX('DCM CARDS LOOKUP - HIDDEN'!$O$4:$AE$8890,MATCH(S3486,'DCM CARDS LOOKUP - HIDDEN'!$N$4:$N$8890,0),$J3486)</f>
        <v>Hands (arthritis)</v>
      </c>
      <c r="G3486" s="5" t="str">
        <f>INDEX('DCM CARDS LOOKUP - HIDDEN'!$O$4:$AE$8890,MATCH(T3486,'DCM CARDS LOOKUP - HIDDEN'!$N$4:$N$8890,0),$J3486)</f>
        <v>-</v>
      </c>
      <c r="H3486" s="35"/>
      <c r="J3486" s="4">
        <v>4</v>
      </c>
      <c r="O3486">
        <f>L3483*10000+M3483*100+B3481</f>
        <v>121001</v>
      </c>
      <c r="P3486">
        <f>L3483*10000+M3483*100+C3481</f>
        <v>121002</v>
      </c>
      <c r="Q3486">
        <f>L3483*10000+M3483*100+D3481</f>
        <v>121003</v>
      </c>
      <c r="R3486">
        <f>L3483*10000+M3483*100+E3461</f>
        <v>121004</v>
      </c>
      <c r="S3486">
        <f>L3483*10000+M3483*100+F3461</f>
        <v>121005</v>
      </c>
      <c r="T3486">
        <f>L3483*10000+M3483*100+G3461</f>
        <v>121006</v>
      </c>
    </row>
    <row r="3487" spans="1:20" x14ac:dyDescent="0.2">
      <c r="A3487" s="10" t="str">
        <f>INDEX(REFERENCE!$B$2:$J$2,1,'EXAMPLE OF CHOICE CARDS'!J3487)</f>
        <v>Format</v>
      </c>
      <c r="B3487" s="5" t="str">
        <f>INDEX('DCM CARDS LOOKUP - HIDDEN'!$O$4:$AE$8890,MATCH(O3487,'DCM CARDS LOOKUP - HIDDEN'!$N$4:$N$8890,0),$J3487)</f>
        <v>Spray</v>
      </c>
      <c r="C3487" s="5" t="str">
        <f>INDEX('DCM CARDS LOOKUP - HIDDEN'!$O$4:$AE$8890,MATCH(P3487,'DCM CARDS LOOKUP - HIDDEN'!$N$4:$N$8890,0),$J3487)</f>
        <v>Single use pads/patches</v>
      </c>
      <c r="D3487" s="5" t="str">
        <f>INDEX('DCM CARDS LOOKUP - HIDDEN'!$O$4:$AE$8890,MATCH(Q3487,'DCM CARDS LOOKUP - HIDDEN'!$N$4:$N$8890,0),$J3487)</f>
        <v>Single use pads/patches</v>
      </c>
      <c r="E3487" s="5" t="str">
        <f>INDEX('DCM CARDS LOOKUP - HIDDEN'!$O$4:$AE$8890,MATCH(R3487,'DCM CARDS LOOKUP - HIDDEN'!$N$4:$N$8890,0),$J3487)</f>
        <v>Liquid</v>
      </c>
      <c r="F3487" s="5" t="str">
        <f>INDEX('DCM CARDS LOOKUP - HIDDEN'!$O$4:$AE$8890,MATCH(S3487,'DCM CARDS LOOKUP - HIDDEN'!$N$4:$N$8890,0),$J3487)</f>
        <v>Single use pads/patches</v>
      </c>
      <c r="G3487" s="5" t="str">
        <f>INDEX('DCM CARDS LOOKUP - HIDDEN'!$O$4:$AE$8890,MATCH(T3487,'DCM CARDS LOOKUP - HIDDEN'!$N$4:$N$8890,0),$J3487)</f>
        <v>Gel</v>
      </c>
      <c r="H3487" s="35"/>
      <c r="J3487" s="4">
        <v>5</v>
      </c>
      <c r="O3487">
        <f>L3483*10000+M3483*100+B3481</f>
        <v>121001</v>
      </c>
      <c r="P3487">
        <f>L3483*10000+M3483*100+C3481</f>
        <v>121002</v>
      </c>
      <c r="Q3487">
        <f>L3483*10000+M3483*100+D3481</f>
        <v>121003</v>
      </c>
      <c r="R3487">
        <f>L3483*10000+M3483*100+E3461</f>
        <v>121004</v>
      </c>
      <c r="S3487">
        <f>L3483*10000+M3483*100+F3461</f>
        <v>121005</v>
      </c>
      <c r="T3487">
        <f>L3483*10000+M3483*100+G3461</f>
        <v>121006</v>
      </c>
    </row>
    <row r="3488" spans="1:20" x14ac:dyDescent="0.2">
      <c r="A3488" s="10" t="str">
        <f>INDEX(REFERENCE!$B$2:$J$2,1,'EXAMPLE OF CHOICE CARDS'!J3488)</f>
        <v>Count</v>
      </c>
      <c r="B3488" s="5" t="str">
        <f>INDEX('DCM CARDS LOOKUP - HIDDEN'!$O$4:$AE$8890,MATCH(O3488,'DCM CARDS LOOKUP - HIDDEN'!$N$4:$N$8890,0),$J3488)</f>
        <v>4 oz</v>
      </c>
      <c r="C3488" s="5" t="str">
        <f>INDEX('DCM CARDS LOOKUP - HIDDEN'!$O$4:$AE$8890,MATCH(P3488,'DCM CARDS LOOKUP - HIDDEN'!$N$4:$N$8890,0),$J3488)</f>
        <v>3 count</v>
      </c>
      <c r="D3488" s="5" t="str">
        <f>INDEX('DCM CARDS LOOKUP - HIDDEN'!$O$4:$AE$8890,MATCH(Q3488,'DCM CARDS LOOKUP - HIDDEN'!$N$4:$N$8890,0),$J3488)</f>
        <v>4 count</v>
      </c>
      <c r="E3488" s="5" t="str">
        <f>INDEX('DCM CARDS LOOKUP - HIDDEN'!$O$4:$AE$8890,MATCH(R3488,'DCM CARDS LOOKUP - HIDDEN'!$N$4:$N$8890,0),$J3488)</f>
        <v>3 oz</v>
      </c>
      <c r="F3488" s="5" t="str">
        <f>INDEX('DCM CARDS LOOKUP - HIDDEN'!$O$4:$AE$8890,MATCH(S3488,'DCM CARDS LOOKUP - HIDDEN'!$N$4:$N$8890,0),$J3488)</f>
        <v>6 count</v>
      </c>
      <c r="G3488" s="5" t="str">
        <f>INDEX('DCM CARDS LOOKUP - HIDDEN'!$O$4:$AE$8890,MATCH(T3488,'DCM CARDS LOOKUP - HIDDEN'!$N$4:$N$8890,0),$J3488)</f>
        <v>2 oz</v>
      </c>
      <c r="H3488" s="35"/>
      <c r="J3488" s="4">
        <v>6</v>
      </c>
      <c r="O3488">
        <f>L3483*10000+M3483*100+B3481</f>
        <v>121001</v>
      </c>
      <c r="P3488">
        <f>L3483*10000+M3483*100+C3481</f>
        <v>121002</v>
      </c>
      <c r="Q3488">
        <f>L3483*10000+M3483*100+D3481</f>
        <v>121003</v>
      </c>
      <c r="R3488">
        <f>L3483*10000+M3483*100+E3461</f>
        <v>121004</v>
      </c>
      <c r="S3488">
        <f>L3483*10000+M3483*100+F3461</f>
        <v>121005</v>
      </c>
      <c r="T3488">
        <f>L3483*10000+M3483*100+G3461</f>
        <v>121006</v>
      </c>
    </row>
    <row r="3489" spans="1:20" ht="15" customHeight="1" x14ac:dyDescent="0.2">
      <c r="A3489" s="10" t="str">
        <f>INDEX(REFERENCE!$B$2:$J$2,1,'EXAMPLE OF CHOICE CARDS'!J3489)</f>
        <v>Price</v>
      </c>
      <c r="B3489" s="29">
        <f>INDEX('DCM CARDS LOOKUP - HIDDEN'!$O$4:$AE$8890,MATCH(O3489,'DCM CARDS LOOKUP - HIDDEN'!$N$4:$N$8890,0),$J3489)</f>
        <v>13.99</v>
      </c>
      <c r="C3489" s="29">
        <f>INDEX('DCM CARDS LOOKUP - HIDDEN'!$O$4:$AE$8890,MATCH(P3489,'DCM CARDS LOOKUP - HIDDEN'!$N$4:$N$8890,0),$J3489)</f>
        <v>23.74</v>
      </c>
      <c r="D3489" s="29">
        <f>INDEX('DCM CARDS LOOKUP - HIDDEN'!$O$4:$AE$8890,MATCH(Q3489,'DCM CARDS LOOKUP - HIDDEN'!$N$4:$N$8890,0),$J3489)</f>
        <v>16.71</v>
      </c>
      <c r="E3489" s="29">
        <f>INDEX('DCM CARDS LOOKUP - HIDDEN'!$O$4:$AE$8890,MATCH(R3489,'DCM CARDS LOOKUP - HIDDEN'!$N$4:$N$8890,0),$J3489)</f>
        <v>18.75</v>
      </c>
      <c r="F3489" s="29">
        <f>INDEX('DCM CARDS LOOKUP - HIDDEN'!$O$4:$AE$8890,MATCH(S3489,'DCM CARDS LOOKUP - HIDDEN'!$N$4:$N$8890,0),$J3489)</f>
        <v>10</v>
      </c>
      <c r="G3489" s="29">
        <f>INDEX('DCM CARDS LOOKUP - HIDDEN'!$O$4:$AE$8890,MATCH(T3489,'DCM CARDS LOOKUP - HIDDEN'!$N$4:$N$8890,0),$J3489)</f>
        <v>4.6399999999999997</v>
      </c>
      <c r="H3489" s="35"/>
      <c r="J3489" s="4">
        <v>7</v>
      </c>
      <c r="O3489">
        <f>L3483*10000+M3483*100+B3481</f>
        <v>121001</v>
      </c>
      <c r="P3489">
        <f>L3483*10000+M3483*100+C3481</f>
        <v>121002</v>
      </c>
      <c r="Q3489">
        <f>L3483*10000+M3483*100+D3481</f>
        <v>121003</v>
      </c>
      <c r="R3489">
        <f>L3483*10000+M3483*100+E3461</f>
        <v>121004</v>
      </c>
      <c r="S3489">
        <f>L3483*10000+M3483*100+F3461</f>
        <v>121005</v>
      </c>
      <c r="T3489">
        <f>L3483*10000+M3483*100+G3461</f>
        <v>121006</v>
      </c>
    </row>
    <row r="3490" spans="1:20" ht="15" customHeight="1" x14ac:dyDescent="0.2">
      <c r="A3490" s="10" t="str">
        <f>INDEX(REFERENCE!$B$2:$J$2,1,'EXAMPLE OF CHOICE CARDS'!J3490)</f>
        <v>Review Rating</v>
      </c>
      <c r="B3490" s="5" t="str">
        <f>INDEX('DCM CARDS LOOKUP - HIDDEN'!$O$4:$AE$8890,MATCH(O3490,'DCM CARDS LOOKUP - HIDDEN'!$N$4:$N$8890,0),$J3490)</f>
        <v>4.8 stars</v>
      </c>
      <c r="C3490" s="5" t="str">
        <f>INDEX('DCM CARDS LOOKUP - HIDDEN'!$O$4:$AE$8890,MATCH(P3490,'DCM CARDS LOOKUP - HIDDEN'!$N$4:$N$8890,0),$J3490)</f>
        <v>4.8 stars</v>
      </c>
      <c r="D3490" s="5" t="str">
        <f>INDEX('DCM CARDS LOOKUP - HIDDEN'!$O$4:$AE$8890,MATCH(Q3490,'DCM CARDS LOOKUP - HIDDEN'!$N$4:$N$8890,0),$J3490)</f>
        <v>4.5 stars</v>
      </c>
      <c r="E3490" s="5" t="str">
        <f>INDEX('DCM CARDS LOOKUP - HIDDEN'!$O$4:$AE$8890,MATCH(R3490,'DCM CARDS LOOKUP - HIDDEN'!$N$4:$N$8890,0),$J3490)</f>
        <v>4.6 stars</v>
      </c>
      <c r="F3490" s="5" t="str">
        <f>INDEX('DCM CARDS LOOKUP - HIDDEN'!$O$4:$AE$8890,MATCH(S3490,'DCM CARDS LOOKUP - HIDDEN'!$N$4:$N$8890,0),$J3490)</f>
        <v>4.5 stars</v>
      </c>
      <c r="G3490" s="5" t="str">
        <f>INDEX('DCM CARDS LOOKUP - HIDDEN'!$O$4:$AE$8890,MATCH(T3490,'DCM CARDS LOOKUP - HIDDEN'!$N$4:$N$8890,0),$J3490)</f>
        <v>4.6 stars</v>
      </c>
      <c r="H3490" s="35"/>
      <c r="J3490" s="4">
        <v>8</v>
      </c>
      <c r="O3490">
        <f>L3483*10000+M3483*100+B3481</f>
        <v>121001</v>
      </c>
      <c r="P3490">
        <f>L3483*10000+M3483*100+C3481</f>
        <v>121002</v>
      </c>
      <c r="Q3490">
        <f>L3483*10000+M3483*100+D3481</f>
        <v>121003</v>
      </c>
      <c r="R3490">
        <f>L3483*10000+M3483*100+E3461</f>
        <v>121004</v>
      </c>
      <c r="S3490">
        <f>L3483*10000+M3483*100+F3461</f>
        <v>121005</v>
      </c>
      <c r="T3490">
        <f>L3483*10000+M3483*100+G3461</f>
        <v>121006</v>
      </c>
    </row>
    <row r="3491" spans="1:20" ht="15" customHeight="1" x14ac:dyDescent="0.2">
      <c r="A3491" s="10" t="str">
        <f>INDEX(REFERENCE!$B$2:$J$2,1,'EXAMPLE OF CHOICE CARDS'!J3491)</f>
        <v>Number of Reviews</v>
      </c>
      <c r="B3491" s="30">
        <f>INDEX('DCM CARDS LOOKUP - HIDDEN'!$O$4:$AE$8890,MATCH(O3491,'DCM CARDS LOOKUP - HIDDEN'!$N$4:$N$8890,0),$J3491)</f>
        <v>4500</v>
      </c>
      <c r="C3491" s="30">
        <f>INDEX('DCM CARDS LOOKUP - HIDDEN'!$O$4:$AE$8890,MATCH(P3491,'DCM CARDS LOOKUP - HIDDEN'!$N$4:$N$8890,0),$J3491)</f>
        <v>4500</v>
      </c>
      <c r="D3491" s="30">
        <f>INDEX('DCM CARDS LOOKUP - HIDDEN'!$O$4:$AE$8890,MATCH(Q3491,'DCM CARDS LOOKUP - HIDDEN'!$N$4:$N$8890,0),$J3491)</f>
        <v>1250</v>
      </c>
      <c r="E3491" s="30">
        <f>INDEX('DCM CARDS LOOKUP - HIDDEN'!$O$4:$AE$8890,MATCH(R3491,'DCM CARDS LOOKUP - HIDDEN'!$N$4:$N$8890,0),$J3491)</f>
        <v>4500</v>
      </c>
      <c r="F3491" s="30">
        <f>INDEX('DCM CARDS LOOKUP - HIDDEN'!$O$4:$AE$8890,MATCH(S3491,'DCM CARDS LOOKUP - HIDDEN'!$N$4:$N$8890,0),$J3491)</f>
        <v>1250</v>
      </c>
      <c r="G3491" s="30">
        <f>INDEX('DCM CARDS LOOKUP - HIDDEN'!$O$4:$AE$8890,MATCH(T3491,'DCM CARDS LOOKUP - HIDDEN'!$N$4:$N$8890,0),$J3491)</f>
        <v>1250</v>
      </c>
      <c r="H3491" s="35"/>
      <c r="J3491" s="4">
        <v>9</v>
      </c>
      <c r="O3491">
        <f>L3483*10000+M3483*100+B3481</f>
        <v>121001</v>
      </c>
      <c r="P3491">
        <f>L3483*10000+M3483*100+C3481</f>
        <v>121002</v>
      </c>
      <c r="Q3491">
        <f>L3483*10000+M3483*100+D3481</f>
        <v>121003</v>
      </c>
      <c r="R3491">
        <f>L3483*10000+M3483*100+E3461</f>
        <v>121004</v>
      </c>
      <c r="S3491">
        <f>L3483*10000+M3483*100+F3461</f>
        <v>121005</v>
      </c>
      <c r="T3491">
        <f>L3483*10000+M3483*100+G3461</f>
        <v>121006</v>
      </c>
    </row>
    <row r="3492" spans="1:20" ht="15" hidden="1" customHeight="1" x14ac:dyDescent="0.2">
      <c r="A3492" s="10" t="e">
        <f>INDEX(REFERENCE!$B$2:$J$2,1,'EXAMPLE OF CHOICE CARDS'!J3492)</f>
        <v>#REF!</v>
      </c>
      <c r="B3492" s="5">
        <f>INDEX('DCM CARDS LOOKUP - HIDDEN'!$O$4:$AE$8890,MATCH(O3492,'DCM CARDS LOOKUP - HIDDEN'!$N$4:$N$8890,0),$J3492)</f>
        <v>0</v>
      </c>
      <c r="C3492" s="5">
        <f>INDEX('DCM CARDS LOOKUP - HIDDEN'!$O$4:$AE$8890,MATCH(P3492,'DCM CARDS LOOKUP - HIDDEN'!$N$4:$N$8890,0),$J3492)</f>
        <v>0</v>
      </c>
      <c r="D3492" s="5">
        <f>INDEX('DCM CARDS LOOKUP - HIDDEN'!$O$4:$AE$8890,MATCH(Q3492,'DCM CARDS LOOKUP - HIDDEN'!$N$4:$N$8890,0),$J3492)</f>
        <v>0</v>
      </c>
      <c r="E3492" s="5">
        <f>INDEX('DCM CARDS LOOKUP - HIDDEN'!$O$4:$AE$8890,MATCH(R3492,'DCM CARDS LOOKUP - HIDDEN'!$N$4:$N$8890,0),$J3492)</f>
        <v>0</v>
      </c>
      <c r="F3492" s="5">
        <f>INDEX('DCM CARDS LOOKUP - HIDDEN'!$O$4:$AE$8890,MATCH(S3492,'DCM CARDS LOOKUP - HIDDEN'!$N$4:$N$8890,0),$J3492)</f>
        <v>0</v>
      </c>
      <c r="G3492" s="31"/>
      <c r="H3492" s="35"/>
      <c r="J3492" s="4">
        <v>10</v>
      </c>
      <c r="O3492">
        <f>L3483*10000+M3483*100+B3481</f>
        <v>121001</v>
      </c>
      <c r="P3492">
        <f>L3483*10000+M3483*100+C3481</f>
        <v>121002</v>
      </c>
      <c r="Q3492">
        <f>L3483*10000+M3483*100+D3481</f>
        <v>121003</v>
      </c>
      <c r="R3492">
        <f>L3483*10000+M3483*100+E3461</f>
        <v>121004</v>
      </c>
      <c r="S3492">
        <f>L3483*10000+M3483*100+F3461</f>
        <v>121005</v>
      </c>
    </row>
    <row r="3493" spans="1:20" ht="15" hidden="1" customHeight="1" x14ac:dyDescent="0.2">
      <c r="A3493" s="10" t="e">
        <f>INDEX(REFERENCE!$B$2:$J$2,1,'EXAMPLE OF CHOICE CARDS'!J3493)</f>
        <v>#REF!</v>
      </c>
      <c r="B3493" s="5">
        <f>INDEX('DCM CARDS LOOKUP - HIDDEN'!$O$4:$AE$8890,MATCH(O3493,'DCM CARDS LOOKUP - HIDDEN'!$N$4:$N$8890,0),$J3493)</f>
        <v>0</v>
      </c>
      <c r="C3493" s="5">
        <f>INDEX('DCM CARDS LOOKUP - HIDDEN'!$O$4:$AE$8890,MATCH(P3493,'DCM CARDS LOOKUP - HIDDEN'!$N$4:$N$8890,0),$J3493)</f>
        <v>0</v>
      </c>
      <c r="D3493" s="5">
        <f>INDEX('DCM CARDS LOOKUP - HIDDEN'!$O$4:$AE$8890,MATCH(Q3493,'DCM CARDS LOOKUP - HIDDEN'!$N$4:$N$8890,0),$J3493)</f>
        <v>0</v>
      </c>
      <c r="E3493" s="5">
        <f>INDEX('DCM CARDS LOOKUP - HIDDEN'!$O$4:$AE$8890,MATCH(R3493,'DCM CARDS LOOKUP - HIDDEN'!$N$4:$N$8890,0),$J3493)</f>
        <v>0</v>
      </c>
      <c r="F3493" s="5">
        <f>INDEX('DCM CARDS LOOKUP - HIDDEN'!$O$4:$AE$8890,MATCH(S3493,'DCM CARDS LOOKUP - HIDDEN'!$N$4:$N$8890,0),$J3493)</f>
        <v>0</v>
      </c>
      <c r="G3493" s="31"/>
      <c r="H3493" s="35"/>
      <c r="J3493" s="4">
        <v>11</v>
      </c>
      <c r="O3493">
        <f>L3483*10000+M3483*100+B3481</f>
        <v>121001</v>
      </c>
      <c r="P3493">
        <f>L3483*10000+M3483*100+C3481</f>
        <v>121002</v>
      </c>
      <c r="Q3493">
        <f>L3483*10000+M3483*100+D3481</f>
        <v>121003</v>
      </c>
      <c r="R3493">
        <f>L3483*10000+M3483*100+E3461</f>
        <v>121004</v>
      </c>
      <c r="S3493">
        <f>L3483*10000+M3483*100+F3461</f>
        <v>121005</v>
      </c>
    </row>
    <row r="3494" spans="1:20" ht="15" hidden="1" customHeight="1" x14ac:dyDescent="0.2">
      <c r="A3494" s="10" t="e">
        <f>INDEX(REFERENCE!$B$2:$J$2,1,'EXAMPLE OF CHOICE CARDS'!J3494)</f>
        <v>#REF!</v>
      </c>
      <c r="B3494" s="5">
        <f>INDEX('DCM CARDS LOOKUP - HIDDEN'!$O$4:$AE$8890,MATCH(O3494,'DCM CARDS LOOKUP - HIDDEN'!$N$4:$N$8890,0),$J3494)</f>
        <v>0</v>
      </c>
      <c r="C3494" s="5">
        <f>INDEX('DCM CARDS LOOKUP - HIDDEN'!$O$4:$AE$8890,MATCH(P3494,'DCM CARDS LOOKUP - HIDDEN'!$N$4:$N$8890,0),$J3494)</f>
        <v>0</v>
      </c>
      <c r="D3494" s="5">
        <f>INDEX('DCM CARDS LOOKUP - HIDDEN'!$O$4:$AE$8890,MATCH(Q3494,'DCM CARDS LOOKUP - HIDDEN'!$N$4:$N$8890,0),$J3494)</f>
        <v>0</v>
      </c>
      <c r="E3494" s="5">
        <f>INDEX('DCM CARDS LOOKUP - HIDDEN'!$O$4:$AE$8890,MATCH(R3494,'DCM CARDS LOOKUP - HIDDEN'!$N$4:$N$8890,0),$J3494)</f>
        <v>0</v>
      </c>
      <c r="F3494" s="5">
        <f>INDEX('DCM CARDS LOOKUP - HIDDEN'!$O$4:$AE$8890,MATCH(S3494,'DCM CARDS LOOKUP - HIDDEN'!$N$4:$N$8890,0),$J3494)</f>
        <v>0</v>
      </c>
      <c r="G3494" s="31"/>
      <c r="H3494" s="35"/>
      <c r="J3494" s="4">
        <v>12</v>
      </c>
      <c r="O3494">
        <f>L3483*10000+M3483*100+B3481</f>
        <v>121001</v>
      </c>
      <c r="P3494">
        <f>L3483*10000+M3483*100+C3481</f>
        <v>121002</v>
      </c>
      <c r="Q3494">
        <f>L3483*10000+M3483*100+D3481</f>
        <v>121003</v>
      </c>
      <c r="R3494">
        <f>L3483*10000+M3483*100+E3461</f>
        <v>121004</v>
      </c>
      <c r="S3494">
        <f>L3483*10000+M3483*100+F3461</f>
        <v>121005</v>
      </c>
    </row>
    <row r="3495" spans="1:20" ht="15" hidden="1" customHeight="1" x14ac:dyDescent="0.2">
      <c r="A3495" s="10" t="e">
        <f>INDEX(REFERENCE!$B$2:$J$2,1,'EXAMPLE OF CHOICE CARDS'!J3495)</f>
        <v>#REF!</v>
      </c>
      <c r="B3495" s="5">
        <f>INDEX('DCM CARDS LOOKUP - HIDDEN'!$O$4:$AE$8890,MATCH(O3495,'DCM CARDS LOOKUP - HIDDEN'!$N$4:$N$8890,0),$J3495)</f>
        <v>0</v>
      </c>
      <c r="C3495" s="5">
        <f>INDEX('DCM CARDS LOOKUP - HIDDEN'!$O$4:$AE$8890,MATCH(P3495,'DCM CARDS LOOKUP - HIDDEN'!$N$4:$N$8890,0),$J3495)</f>
        <v>0</v>
      </c>
      <c r="D3495" s="5">
        <f>INDEX('DCM CARDS LOOKUP - HIDDEN'!$O$4:$AE$8890,MATCH(Q3495,'DCM CARDS LOOKUP - HIDDEN'!$N$4:$N$8890,0),$J3495)</f>
        <v>0</v>
      </c>
      <c r="E3495" s="5">
        <f>INDEX('DCM CARDS LOOKUP - HIDDEN'!$O$4:$AE$8890,MATCH(R3495,'DCM CARDS LOOKUP - HIDDEN'!$N$4:$N$8890,0),$J3495)</f>
        <v>0</v>
      </c>
      <c r="F3495" s="5">
        <f>INDEX('DCM CARDS LOOKUP - HIDDEN'!$O$4:$AE$8890,MATCH(S3495,'DCM CARDS LOOKUP - HIDDEN'!$N$4:$N$8890,0),$J3495)</f>
        <v>0</v>
      </c>
      <c r="G3495" s="31"/>
      <c r="H3495" s="35"/>
      <c r="J3495" s="4">
        <v>13</v>
      </c>
      <c r="O3495">
        <f>L3483*10000+M3483*100+B3481</f>
        <v>121001</v>
      </c>
      <c r="P3495">
        <f>L3483*10000+M3483*100+C3481</f>
        <v>121002</v>
      </c>
      <c r="Q3495">
        <f>L3483*10000+M3483*100+D3481</f>
        <v>121003</v>
      </c>
      <c r="R3495">
        <f>L3483*10000+M3483*100+E3461</f>
        <v>121004</v>
      </c>
      <c r="S3495">
        <f>L3483*10000+M3483*100+F3461</f>
        <v>121005</v>
      </c>
    </row>
    <row r="3496" spans="1:20" ht="15" hidden="1" customHeight="1" x14ac:dyDescent="0.2">
      <c r="A3496" s="10" t="e">
        <f>INDEX(REFERENCE!$B$2:$J$2,1,'EXAMPLE OF CHOICE CARDS'!J3496)</f>
        <v>#REF!</v>
      </c>
      <c r="B3496" s="5">
        <f>INDEX('DCM CARDS LOOKUP - HIDDEN'!$O$4:$AE$8890,MATCH(O3496,'DCM CARDS LOOKUP - HIDDEN'!$N$4:$N$8890,0),$J3496)</f>
        <v>0</v>
      </c>
      <c r="C3496" s="5">
        <f>INDEX('DCM CARDS LOOKUP - HIDDEN'!$O$4:$AE$8890,MATCH(P3496,'DCM CARDS LOOKUP - HIDDEN'!$N$4:$N$8890,0),$J3496)</f>
        <v>0</v>
      </c>
      <c r="D3496" s="5">
        <f>INDEX('DCM CARDS LOOKUP - HIDDEN'!$O$4:$AE$8890,MATCH(Q3496,'DCM CARDS LOOKUP - HIDDEN'!$N$4:$N$8890,0),$J3496)</f>
        <v>0</v>
      </c>
      <c r="E3496" s="5">
        <f>INDEX('DCM CARDS LOOKUP - HIDDEN'!$O$4:$AE$8890,MATCH(R3496,'DCM CARDS LOOKUP - HIDDEN'!$N$4:$N$8890,0),$J3496)</f>
        <v>0</v>
      </c>
      <c r="F3496" s="5">
        <f>INDEX('DCM CARDS LOOKUP - HIDDEN'!$O$4:$AE$8890,MATCH(S3496,'DCM CARDS LOOKUP - HIDDEN'!$N$4:$N$8890,0),$J3496)</f>
        <v>0</v>
      </c>
      <c r="G3496" s="31"/>
      <c r="H3496" s="35"/>
      <c r="J3496" s="4">
        <v>14</v>
      </c>
      <c r="O3496">
        <f>L3483*10000+M3483*100+B3481</f>
        <v>121001</v>
      </c>
      <c r="P3496">
        <f>L3483*10000+M3483*100+C3481</f>
        <v>121002</v>
      </c>
      <c r="Q3496">
        <f>L3483*10000+M3483*100+D3481</f>
        <v>121003</v>
      </c>
      <c r="R3496">
        <f>L3483*10000+M3483*100+E3461</f>
        <v>121004</v>
      </c>
      <c r="S3496">
        <f>L3483*10000+M3483*100+F3461</f>
        <v>121005</v>
      </c>
    </row>
    <row r="3497" spans="1:20" x14ac:dyDescent="0.2">
      <c r="A3497" s="2"/>
      <c r="B3497" s="5"/>
      <c r="C3497" s="5"/>
      <c r="D3497" s="5"/>
      <c r="E3497" s="5"/>
      <c r="F3497" s="5"/>
      <c r="G3497" s="5"/>
      <c r="H3497" s="5"/>
      <c r="J3497" s="13"/>
    </row>
    <row r="3498" spans="1:20" x14ac:dyDescent="0.2">
      <c r="A3498" s="6"/>
      <c r="B3498" s="7">
        <v>1</v>
      </c>
      <c r="C3498" s="7">
        <v>2</v>
      </c>
      <c r="D3498" s="7">
        <v>3</v>
      </c>
      <c r="E3498" s="7">
        <v>4</v>
      </c>
      <c r="F3498" s="7">
        <v>5</v>
      </c>
      <c r="G3498" s="7">
        <v>6</v>
      </c>
      <c r="H3498" s="7">
        <v>9</v>
      </c>
      <c r="J3498" s="13"/>
    </row>
    <row r="3501" spans="1:20" x14ac:dyDescent="0.2">
      <c r="A3501" s="1" t="str">
        <f>"Version "&amp;L3503&amp;"; Task"&amp;M3503</f>
        <v>Version 12; Task11</v>
      </c>
      <c r="B3501" s="4">
        <v>1</v>
      </c>
      <c r="C3501" s="4">
        <v>2</v>
      </c>
      <c r="D3501" s="4">
        <v>3</v>
      </c>
      <c r="E3501" s="4">
        <f>E3481</f>
        <v>4</v>
      </c>
      <c r="F3501" s="4">
        <f>F3481</f>
        <v>5</v>
      </c>
      <c r="G3501" s="4">
        <v>6</v>
      </c>
      <c r="J3501" s="13"/>
    </row>
    <row r="3502" spans="1:20" ht="15" customHeight="1" x14ac:dyDescent="0.2">
      <c r="A3502" s="11" t="s">
        <v>8</v>
      </c>
      <c r="B3502" s="12" t="s">
        <v>9</v>
      </c>
      <c r="C3502" s="12" t="s">
        <v>10</v>
      </c>
      <c r="D3502" s="12" t="s">
        <v>11</v>
      </c>
      <c r="E3502" s="20" t="s">
        <v>21</v>
      </c>
      <c r="F3502" s="20" t="s">
        <v>22</v>
      </c>
      <c r="G3502" s="20"/>
      <c r="H3502" s="34" t="s">
        <v>15</v>
      </c>
      <c r="J3502" s="13"/>
      <c r="L3502" t="s">
        <v>12</v>
      </c>
      <c r="M3502" t="s">
        <v>1</v>
      </c>
    </row>
    <row r="3503" spans="1:20" x14ac:dyDescent="0.2">
      <c r="A3503" s="10" t="str">
        <f>INDEX(REFERENCE!$B$2:$J$2,1,'EXAMPLE OF CHOICE CARDS'!J3503)</f>
        <v>Type</v>
      </c>
      <c r="B3503" s="5" t="str">
        <f>INDEX('DCM CARDS LOOKUP - HIDDEN'!$O$4:$AE$8890,MATCH(O3503,'DCM CARDS LOOKUP - HIDDEN'!$N$4:$N$8890,0),$J3503)</f>
        <v>Pads</v>
      </c>
      <c r="C3503" s="5" t="str">
        <f>INDEX('DCM CARDS LOOKUP - HIDDEN'!$O$4:$AE$8890,MATCH(P3503,'DCM CARDS LOOKUP - HIDDEN'!$N$4:$N$8890,0),$J3503)</f>
        <v>Topicals</v>
      </c>
      <c r="D3503" s="5" t="str">
        <f>INDEX('DCM CARDS LOOKUP - HIDDEN'!$O$4:$AE$8890,MATCH(Q3503,'DCM CARDS LOOKUP - HIDDEN'!$N$4:$N$8890,0),$J3503)</f>
        <v>Pads</v>
      </c>
      <c r="E3503" s="5" t="str">
        <f>INDEX('DCM CARDS LOOKUP - HIDDEN'!$O$4:$AE$8890,MATCH(R3503,'DCM CARDS LOOKUP - HIDDEN'!$N$4:$N$8890,0),$J3503)</f>
        <v>Pads</v>
      </c>
      <c r="F3503" s="5" t="str">
        <f>INDEX('DCM CARDS LOOKUP - HIDDEN'!$O$4:$AE$8890,MATCH(S3503,'DCM CARDS LOOKUP - HIDDEN'!$N$4:$N$8890,0),$J3503)</f>
        <v>Topicals</v>
      </c>
      <c r="G3503" s="5" t="str">
        <f>INDEX('DCM CARDS LOOKUP - HIDDEN'!$O$4:$AE$8890,MATCH(T3503,'DCM CARDS LOOKUP - HIDDEN'!$N$4:$N$8890,0),$J3503)</f>
        <v>Topicals</v>
      </c>
      <c r="H3503" s="35"/>
      <c r="J3503" s="4">
        <v>1</v>
      </c>
      <c r="L3503">
        <f>IF(M3483=15,L3483+1,L3483)</f>
        <v>12</v>
      </c>
      <c r="M3503">
        <f>IF(M3483&lt;15,M3483+1,1)</f>
        <v>11</v>
      </c>
      <c r="O3503">
        <f>L3503*10000+M3503*100+B3501</f>
        <v>121101</v>
      </c>
      <c r="P3503">
        <f>L3503*10000+M3503*100+C3501</f>
        <v>121102</v>
      </c>
      <c r="Q3503">
        <f>L3503*10000+M3503*100+D3501</f>
        <v>121103</v>
      </c>
      <c r="R3503">
        <f>L3503*10000+M3503*100+E3481</f>
        <v>121104</v>
      </c>
      <c r="S3503">
        <f>L3503*10000+M3503*100+F3481</f>
        <v>121105</v>
      </c>
      <c r="T3503">
        <f>L3503*10000+M3503*100+G3481</f>
        <v>121106</v>
      </c>
    </row>
    <row r="3504" spans="1:20" x14ac:dyDescent="0.2">
      <c r="A3504" s="10" t="str">
        <f>INDEX(REFERENCE!$B$2:$J$2,1,'EXAMPLE OF CHOICE CARDS'!J3504)</f>
        <v>Brand</v>
      </c>
      <c r="B3504" s="5" t="str">
        <f>INDEX('DCM CARDS LOOKUP - HIDDEN'!$O$4:$AE$8890,MATCH(O3504,'DCM CARDS LOOKUP - HIDDEN'!$N$4:$N$8890,0),$J3504)</f>
        <v>Up &amp; Up</v>
      </c>
      <c r="C3504" s="5" t="str">
        <f>INDEX('DCM CARDS LOOKUP - HIDDEN'!$O$4:$AE$8890,MATCH(P3504,'DCM CARDS LOOKUP - HIDDEN'!$N$4:$N$8890,0),$J3504)</f>
        <v>Bengay</v>
      </c>
      <c r="D3504" s="5" t="str">
        <f>INDEX('DCM CARDS LOOKUP - HIDDEN'!$O$4:$AE$8890,MATCH(Q3504,'DCM CARDS LOOKUP - HIDDEN'!$N$4:$N$8890,0),$J3504)</f>
        <v>Walgreens</v>
      </c>
      <c r="E3504" s="5" t="str">
        <f>INDEX('DCM CARDS LOOKUP - HIDDEN'!$O$4:$AE$8890,MATCH(R3504,'DCM CARDS LOOKUP - HIDDEN'!$N$4:$N$8890,0),$J3504)</f>
        <v>CVS Health</v>
      </c>
      <c r="F3504" s="5" t="str">
        <f>INDEX('DCM CARDS LOOKUP - HIDDEN'!$O$4:$AE$8890,MATCH(S3504,'DCM CARDS LOOKUP - HIDDEN'!$N$4:$N$8890,0),$J3504)</f>
        <v>Aspercreme</v>
      </c>
      <c r="G3504" s="5" t="str">
        <f>INDEX('DCM CARDS LOOKUP - HIDDEN'!$O$4:$AE$8890,MATCH(T3504,'DCM CARDS LOOKUP - HIDDEN'!$N$4:$N$8890,0),$J3504)</f>
        <v>Tiger Balm</v>
      </c>
      <c r="H3504" s="35"/>
      <c r="J3504" s="4">
        <v>2</v>
      </c>
      <c r="O3504">
        <f>L3503*10000+M3503*100+B3501</f>
        <v>121101</v>
      </c>
      <c r="P3504">
        <f>L3503*10000+M3503*100+C3501</f>
        <v>121102</v>
      </c>
      <c r="Q3504">
        <f>L3503*10000+M3503*100+D3501</f>
        <v>121103</v>
      </c>
      <c r="R3504">
        <f>L3503*10000+M3503*100+E3481</f>
        <v>121104</v>
      </c>
      <c r="S3504">
        <f>L3503*10000+M3503*100+F3481</f>
        <v>121105</v>
      </c>
      <c r="T3504">
        <f>L3503*10000+M3503*100+G3481</f>
        <v>121106</v>
      </c>
    </row>
    <row r="3505" spans="1:20" x14ac:dyDescent="0.2">
      <c r="A3505" s="10" t="str">
        <f>INDEX(REFERENCE!$B$2:$J$2,1,'EXAMPLE OF CHOICE CARDS'!J3505)</f>
        <v>Sensation</v>
      </c>
      <c r="B3505" s="5" t="str">
        <f>INDEX('DCM CARDS LOOKUP - HIDDEN'!$O$4:$AE$8890,MATCH(O3505,'DCM CARDS LOOKUP - HIDDEN'!$N$4:$N$8890,0),$J3505)</f>
        <v>Cold sensation</v>
      </c>
      <c r="C3505" s="5" t="str">
        <f>INDEX('DCM CARDS LOOKUP - HIDDEN'!$O$4:$AE$8890,MATCH(P3505,'DCM CARDS LOOKUP - HIDDEN'!$N$4:$N$8890,0),$J3505)</f>
        <v>Lidocaine/numbing sensation</v>
      </c>
      <c r="D3505" s="5" t="str">
        <f>INDEX('DCM CARDS LOOKUP - HIDDEN'!$O$4:$AE$8890,MATCH(Q3505,'DCM CARDS LOOKUP - HIDDEN'!$N$4:$N$8890,0),$J3505)</f>
        <v>Both hot and cold sensation</v>
      </c>
      <c r="E3505" s="5" t="str">
        <f>INDEX('DCM CARDS LOOKUP - HIDDEN'!$O$4:$AE$8890,MATCH(R3505,'DCM CARDS LOOKUP - HIDDEN'!$N$4:$N$8890,0),$J3505)</f>
        <v>Hot sensation</v>
      </c>
      <c r="F3505" s="5" t="str">
        <f>INDEX('DCM CARDS LOOKUP - HIDDEN'!$O$4:$AE$8890,MATCH(S3505,'DCM CARDS LOOKUP - HIDDEN'!$N$4:$N$8890,0),$J3505)</f>
        <v>Hot sensation</v>
      </c>
      <c r="G3505" s="5" t="str">
        <f>INDEX('DCM CARDS LOOKUP - HIDDEN'!$O$4:$AE$8890,MATCH(T3505,'DCM CARDS LOOKUP - HIDDEN'!$N$4:$N$8890,0),$J3505)</f>
        <v>Lidocaine/numbing sensation</v>
      </c>
      <c r="H3505" s="35"/>
      <c r="J3505" s="4">
        <v>3</v>
      </c>
      <c r="O3505">
        <f>L3503*10000+M3503*100+B3501</f>
        <v>121101</v>
      </c>
      <c r="P3505">
        <f>L3503*10000+M3503*100+C3501</f>
        <v>121102</v>
      </c>
      <c r="Q3505">
        <f>L3503*10000+M3503*100+D3501</f>
        <v>121103</v>
      </c>
      <c r="R3505">
        <f>L3503*10000+M3503*100+E3481</f>
        <v>121104</v>
      </c>
      <c r="S3505">
        <f>L3503*10000+M3503*100+F3481</f>
        <v>121105</v>
      </c>
      <c r="T3505">
        <f>L3503*10000+M3503*100+G3481</f>
        <v>121106</v>
      </c>
    </row>
    <row r="3506" spans="1:20" x14ac:dyDescent="0.2">
      <c r="A3506" s="10" t="str">
        <f>INDEX(REFERENCE!$B$2:$J$2,1,'EXAMPLE OF CHOICE CARDS'!J3506)</f>
        <v>Treatment Area</v>
      </c>
      <c r="B3506" s="5" t="str">
        <f>INDEX('DCM CARDS LOOKUP - HIDDEN'!$O$4:$AE$8890,MATCH(O3506,'DCM CARDS LOOKUP - HIDDEN'!$N$4:$N$8890,0),$J3506)</f>
        <v>Shoulder</v>
      </c>
      <c r="C3506" s="5" t="str">
        <f>INDEX('DCM CARDS LOOKUP - HIDDEN'!$O$4:$AE$8890,MATCH(P3506,'DCM CARDS LOOKUP - HIDDEN'!$N$4:$N$8890,0),$J3506)</f>
        <v>-</v>
      </c>
      <c r="D3506" s="5" t="str">
        <f>INDEX('DCM CARDS LOOKUP - HIDDEN'!$O$4:$AE$8890,MATCH(Q3506,'DCM CARDS LOOKUP - HIDDEN'!$N$4:$N$8890,0),$J3506)</f>
        <v>Back</v>
      </c>
      <c r="E3506" s="5" t="str">
        <f>INDEX('DCM CARDS LOOKUP - HIDDEN'!$O$4:$AE$8890,MATCH(R3506,'DCM CARDS LOOKUP - HIDDEN'!$N$4:$N$8890,0),$J3506)</f>
        <v>Joint</v>
      </c>
      <c r="F3506" s="5" t="str">
        <f>INDEX('DCM CARDS LOOKUP - HIDDEN'!$O$4:$AE$8890,MATCH(S3506,'DCM CARDS LOOKUP - HIDDEN'!$N$4:$N$8890,0),$J3506)</f>
        <v>-</v>
      </c>
      <c r="G3506" s="5" t="str">
        <f>INDEX('DCM CARDS LOOKUP - HIDDEN'!$O$4:$AE$8890,MATCH(T3506,'DCM CARDS LOOKUP - HIDDEN'!$N$4:$N$8890,0),$J3506)</f>
        <v>-</v>
      </c>
      <c r="H3506" s="35"/>
      <c r="J3506" s="4">
        <v>4</v>
      </c>
      <c r="O3506">
        <f>L3503*10000+M3503*100+B3501</f>
        <v>121101</v>
      </c>
      <c r="P3506">
        <f>L3503*10000+M3503*100+C3501</f>
        <v>121102</v>
      </c>
      <c r="Q3506">
        <f>L3503*10000+M3503*100+D3501</f>
        <v>121103</v>
      </c>
      <c r="R3506">
        <f>L3503*10000+M3503*100+E3481</f>
        <v>121104</v>
      </c>
      <c r="S3506">
        <f>L3503*10000+M3503*100+F3481</f>
        <v>121105</v>
      </c>
      <c r="T3506">
        <f>L3503*10000+M3503*100+G3481</f>
        <v>121106</v>
      </c>
    </row>
    <row r="3507" spans="1:20" x14ac:dyDescent="0.2">
      <c r="A3507" s="10" t="str">
        <f>INDEX(REFERENCE!$B$2:$J$2,1,'EXAMPLE OF CHOICE CARDS'!J3507)</f>
        <v>Format</v>
      </c>
      <c r="B3507" s="5" t="str">
        <f>INDEX('DCM CARDS LOOKUP - HIDDEN'!$O$4:$AE$8890,MATCH(O3507,'DCM CARDS LOOKUP - HIDDEN'!$N$4:$N$8890,0),$J3507)</f>
        <v>Single use pads/patches</v>
      </c>
      <c r="C3507" s="5" t="str">
        <f>INDEX('DCM CARDS LOOKUP - HIDDEN'!$O$4:$AE$8890,MATCH(P3507,'DCM CARDS LOOKUP - HIDDEN'!$N$4:$N$8890,0),$J3507)</f>
        <v>Gel</v>
      </c>
      <c r="D3507" s="5" t="str">
        <f>INDEX('DCM CARDS LOOKUP - HIDDEN'!$O$4:$AE$8890,MATCH(Q3507,'DCM CARDS LOOKUP - HIDDEN'!$N$4:$N$8890,0),$J3507)</f>
        <v>Single use pads/patches</v>
      </c>
      <c r="E3507" s="5" t="str">
        <f>INDEX('DCM CARDS LOOKUP - HIDDEN'!$O$4:$AE$8890,MATCH(R3507,'DCM CARDS LOOKUP - HIDDEN'!$N$4:$N$8890,0),$J3507)</f>
        <v>Single use pads/patches</v>
      </c>
      <c r="F3507" s="5" t="str">
        <f>INDEX('DCM CARDS LOOKUP - HIDDEN'!$O$4:$AE$8890,MATCH(S3507,'DCM CARDS LOOKUP - HIDDEN'!$N$4:$N$8890,0),$J3507)</f>
        <v>Spray</v>
      </c>
      <c r="G3507" s="5" t="str">
        <f>INDEX('DCM CARDS LOOKUP - HIDDEN'!$O$4:$AE$8890,MATCH(T3507,'DCM CARDS LOOKUP - HIDDEN'!$N$4:$N$8890,0),$J3507)</f>
        <v>Gel</v>
      </c>
      <c r="H3507" s="35"/>
      <c r="J3507" s="4">
        <v>5</v>
      </c>
      <c r="O3507">
        <f>L3503*10000+M3503*100+B3501</f>
        <v>121101</v>
      </c>
      <c r="P3507">
        <f>L3503*10000+M3503*100+C3501</f>
        <v>121102</v>
      </c>
      <c r="Q3507">
        <f>L3503*10000+M3503*100+D3501</f>
        <v>121103</v>
      </c>
      <c r="R3507">
        <f>L3503*10000+M3503*100+E3481</f>
        <v>121104</v>
      </c>
      <c r="S3507">
        <f>L3503*10000+M3503*100+F3481</f>
        <v>121105</v>
      </c>
      <c r="T3507">
        <f>L3503*10000+M3503*100+G3481</f>
        <v>121106</v>
      </c>
    </row>
    <row r="3508" spans="1:20" x14ac:dyDescent="0.2">
      <c r="A3508" s="10" t="str">
        <f>INDEX(REFERENCE!$B$2:$J$2,1,'EXAMPLE OF CHOICE CARDS'!J3508)</f>
        <v>Count</v>
      </c>
      <c r="B3508" s="5" t="str">
        <f>INDEX('DCM CARDS LOOKUP - HIDDEN'!$O$4:$AE$8890,MATCH(O3508,'DCM CARDS LOOKUP - HIDDEN'!$N$4:$N$8890,0),$J3508)</f>
        <v>4 count</v>
      </c>
      <c r="C3508" s="5" t="str">
        <f>INDEX('DCM CARDS LOOKUP - HIDDEN'!$O$4:$AE$8890,MATCH(P3508,'DCM CARDS LOOKUP - HIDDEN'!$N$4:$N$8890,0),$J3508)</f>
        <v>3 oz</v>
      </c>
      <c r="D3508" s="5" t="str">
        <f>INDEX('DCM CARDS LOOKUP - HIDDEN'!$O$4:$AE$8890,MATCH(Q3508,'DCM CARDS LOOKUP - HIDDEN'!$N$4:$N$8890,0),$J3508)</f>
        <v>3 count</v>
      </c>
      <c r="E3508" s="5" t="str">
        <f>INDEX('DCM CARDS LOOKUP - HIDDEN'!$O$4:$AE$8890,MATCH(R3508,'DCM CARDS LOOKUP - HIDDEN'!$N$4:$N$8890,0),$J3508)</f>
        <v>2 count</v>
      </c>
      <c r="F3508" s="5" t="str">
        <f>INDEX('DCM CARDS LOOKUP - HIDDEN'!$O$4:$AE$8890,MATCH(S3508,'DCM CARDS LOOKUP - HIDDEN'!$N$4:$N$8890,0),$J3508)</f>
        <v>4.5 oz</v>
      </c>
      <c r="G3508" s="5" t="str">
        <f>INDEX('DCM CARDS LOOKUP - HIDDEN'!$O$4:$AE$8890,MATCH(T3508,'DCM CARDS LOOKUP - HIDDEN'!$N$4:$N$8890,0),$J3508)</f>
        <v>2.5 oz</v>
      </c>
      <c r="H3508" s="35"/>
      <c r="J3508" s="4">
        <v>6</v>
      </c>
      <c r="O3508">
        <f>L3503*10000+M3503*100+B3501</f>
        <v>121101</v>
      </c>
      <c r="P3508">
        <f>L3503*10000+M3503*100+C3501</f>
        <v>121102</v>
      </c>
      <c r="Q3508">
        <f>L3503*10000+M3503*100+D3501</f>
        <v>121103</v>
      </c>
      <c r="R3508">
        <f>L3503*10000+M3503*100+E3481</f>
        <v>121104</v>
      </c>
      <c r="S3508">
        <f>L3503*10000+M3503*100+F3481</f>
        <v>121105</v>
      </c>
      <c r="T3508">
        <f>L3503*10000+M3503*100+G3481</f>
        <v>121106</v>
      </c>
    </row>
    <row r="3509" spans="1:20" ht="15" customHeight="1" x14ac:dyDescent="0.2">
      <c r="A3509" s="10" t="str">
        <f>INDEX(REFERENCE!$B$2:$J$2,1,'EXAMPLE OF CHOICE CARDS'!J3509)</f>
        <v>Price</v>
      </c>
      <c r="B3509" s="29">
        <f>INDEX('DCM CARDS LOOKUP - HIDDEN'!$O$4:$AE$8890,MATCH(O3509,'DCM CARDS LOOKUP - HIDDEN'!$N$4:$N$8890,0),$J3509)</f>
        <v>26.49</v>
      </c>
      <c r="C3509" s="29">
        <f>INDEX('DCM CARDS LOOKUP - HIDDEN'!$O$4:$AE$8890,MATCH(P3509,'DCM CARDS LOOKUP - HIDDEN'!$N$4:$N$8890,0),$J3509)</f>
        <v>11.99</v>
      </c>
      <c r="D3509" s="29">
        <f>INDEX('DCM CARDS LOOKUP - HIDDEN'!$O$4:$AE$8890,MATCH(Q3509,'DCM CARDS LOOKUP - HIDDEN'!$N$4:$N$8890,0),$J3509)</f>
        <v>3.6</v>
      </c>
      <c r="E3509" s="29">
        <f>INDEX('DCM CARDS LOOKUP - HIDDEN'!$O$4:$AE$8890,MATCH(R3509,'DCM CARDS LOOKUP - HIDDEN'!$N$4:$N$8890,0),$J3509)</f>
        <v>6.59</v>
      </c>
      <c r="F3509" s="29">
        <f>INDEX('DCM CARDS LOOKUP - HIDDEN'!$O$4:$AE$8890,MATCH(S3509,'DCM CARDS LOOKUP - HIDDEN'!$N$4:$N$8890,0),$J3509)</f>
        <v>12.5</v>
      </c>
      <c r="G3509" s="29">
        <f>INDEX('DCM CARDS LOOKUP - HIDDEN'!$O$4:$AE$8890,MATCH(T3509,'DCM CARDS LOOKUP - HIDDEN'!$N$4:$N$8890,0),$J3509)</f>
        <v>9</v>
      </c>
      <c r="H3509" s="35"/>
      <c r="J3509" s="4">
        <v>7</v>
      </c>
      <c r="O3509">
        <f>L3503*10000+M3503*100+B3501</f>
        <v>121101</v>
      </c>
      <c r="P3509">
        <f>L3503*10000+M3503*100+C3501</f>
        <v>121102</v>
      </c>
      <c r="Q3509">
        <f>L3503*10000+M3503*100+D3501</f>
        <v>121103</v>
      </c>
      <c r="R3509">
        <f>L3503*10000+M3503*100+E3481</f>
        <v>121104</v>
      </c>
      <c r="S3509">
        <f>L3503*10000+M3503*100+F3481</f>
        <v>121105</v>
      </c>
      <c r="T3509">
        <f>L3503*10000+M3503*100+G3481</f>
        <v>121106</v>
      </c>
    </row>
    <row r="3510" spans="1:20" ht="15" customHeight="1" x14ac:dyDescent="0.2">
      <c r="A3510" s="10" t="str">
        <f>INDEX(REFERENCE!$B$2:$J$2,1,'EXAMPLE OF CHOICE CARDS'!J3510)</f>
        <v>Review Rating</v>
      </c>
      <c r="B3510" s="5" t="str">
        <f>INDEX('DCM CARDS LOOKUP - HIDDEN'!$O$4:$AE$8890,MATCH(O3510,'DCM CARDS LOOKUP - HIDDEN'!$N$4:$N$8890,0),$J3510)</f>
        <v>4.5 stars</v>
      </c>
      <c r="C3510" s="5" t="str">
        <f>INDEX('DCM CARDS LOOKUP - HIDDEN'!$O$4:$AE$8890,MATCH(P3510,'DCM CARDS LOOKUP - HIDDEN'!$N$4:$N$8890,0),$J3510)</f>
        <v>4.8 stars</v>
      </c>
      <c r="D3510" s="5" t="str">
        <f>INDEX('DCM CARDS LOOKUP - HIDDEN'!$O$4:$AE$8890,MATCH(Q3510,'DCM CARDS LOOKUP - HIDDEN'!$N$4:$N$8890,0),$J3510)</f>
        <v>4.5 stars</v>
      </c>
      <c r="E3510" s="5" t="str">
        <f>INDEX('DCM CARDS LOOKUP - HIDDEN'!$O$4:$AE$8890,MATCH(R3510,'DCM CARDS LOOKUP - HIDDEN'!$N$4:$N$8890,0),$J3510)</f>
        <v>4.8 stars</v>
      </c>
      <c r="F3510" s="5" t="str">
        <f>INDEX('DCM CARDS LOOKUP - HIDDEN'!$O$4:$AE$8890,MATCH(S3510,'DCM CARDS LOOKUP - HIDDEN'!$N$4:$N$8890,0),$J3510)</f>
        <v>4.6 stars</v>
      </c>
      <c r="G3510" s="5" t="str">
        <f>INDEX('DCM CARDS LOOKUP - HIDDEN'!$O$4:$AE$8890,MATCH(T3510,'DCM CARDS LOOKUP - HIDDEN'!$N$4:$N$8890,0),$J3510)</f>
        <v>4.6 stars</v>
      </c>
      <c r="H3510" s="35"/>
      <c r="J3510" s="4">
        <v>8</v>
      </c>
      <c r="O3510">
        <f>L3503*10000+M3503*100+B3501</f>
        <v>121101</v>
      </c>
      <c r="P3510">
        <f>L3503*10000+M3503*100+C3501</f>
        <v>121102</v>
      </c>
      <c r="Q3510">
        <f>L3503*10000+M3503*100+D3501</f>
        <v>121103</v>
      </c>
      <c r="R3510">
        <f>L3503*10000+M3503*100+E3481</f>
        <v>121104</v>
      </c>
      <c r="S3510">
        <f>L3503*10000+M3503*100+F3481</f>
        <v>121105</v>
      </c>
      <c r="T3510">
        <f>L3503*10000+M3503*100+G3481</f>
        <v>121106</v>
      </c>
    </row>
    <row r="3511" spans="1:20" ht="15" customHeight="1" x14ac:dyDescent="0.2">
      <c r="A3511" s="10" t="str">
        <f>INDEX(REFERENCE!$B$2:$J$2,1,'EXAMPLE OF CHOICE CARDS'!J3511)</f>
        <v>Number of Reviews</v>
      </c>
      <c r="B3511" s="30">
        <f>INDEX('DCM CARDS LOOKUP - HIDDEN'!$O$4:$AE$8890,MATCH(O3511,'DCM CARDS LOOKUP - HIDDEN'!$N$4:$N$8890,0),$J3511)</f>
        <v>1250</v>
      </c>
      <c r="C3511" s="30">
        <f>INDEX('DCM CARDS LOOKUP - HIDDEN'!$O$4:$AE$8890,MATCH(P3511,'DCM CARDS LOOKUP - HIDDEN'!$N$4:$N$8890,0),$J3511)</f>
        <v>4500</v>
      </c>
      <c r="D3511" s="30">
        <f>INDEX('DCM CARDS LOOKUP - HIDDEN'!$O$4:$AE$8890,MATCH(Q3511,'DCM CARDS LOOKUP - HIDDEN'!$N$4:$N$8890,0),$J3511)</f>
        <v>1250</v>
      </c>
      <c r="E3511" s="30">
        <f>INDEX('DCM CARDS LOOKUP - HIDDEN'!$O$4:$AE$8890,MATCH(R3511,'DCM CARDS LOOKUP - HIDDEN'!$N$4:$N$8890,0),$J3511)</f>
        <v>1250</v>
      </c>
      <c r="F3511" s="30">
        <f>INDEX('DCM CARDS LOOKUP - HIDDEN'!$O$4:$AE$8890,MATCH(S3511,'DCM CARDS LOOKUP - HIDDEN'!$N$4:$N$8890,0),$J3511)</f>
        <v>4500</v>
      </c>
      <c r="G3511" s="30">
        <f>INDEX('DCM CARDS LOOKUP - HIDDEN'!$O$4:$AE$8890,MATCH(T3511,'DCM CARDS LOOKUP - HIDDEN'!$N$4:$N$8890,0),$J3511)</f>
        <v>1250</v>
      </c>
      <c r="H3511" s="35"/>
      <c r="J3511" s="4">
        <v>9</v>
      </c>
      <c r="O3511">
        <f>L3503*10000+M3503*100+B3501</f>
        <v>121101</v>
      </c>
      <c r="P3511">
        <f>L3503*10000+M3503*100+C3501</f>
        <v>121102</v>
      </c>
      <c r="Q3511">
        <f>L3503*10000+M3503*100+D3501</f>
        <v>121103</v>
      </c>
      <c r="R3511">
        <f>L3503*10000+M3503*100+E3481</f>
        <v>121104</v>
      </c>
      <c r="S3511">
        <f>L3503*10000+M3503*100+F3481</f>
        <v>121105</v>
      </c>
      <c r="T3511">
        <f>L3503*10000+M3503*100+G3481</f>
        <v>121106</v>
      </c>
    </row>
    <row r="3512" spans="1:20" ht="15" hidden="1" customHeight="1" x14ac:dyDescent="0.2">
      <c r="A3512" s="10" t="e">
        <f>INDEX(REFERENCE!$B$2:$J$2,1,'EXAMPLE OF CHOICE CARDS'!J3512)</f>
        <v>#REF!</v>
      </c>
      <c r="B3512" s="5">
        <f>INDEX('DCM CARDS LOOKUP - HIDDEN'!$O$4:$AE$8890,MATCH(O3512,'DCM CARDS LOOKUP - HIDDEN'!$N$4:$N$8890,0),$J3512)</f>
        <v>0</v>
      </c>
      <c r="C3512" s="5">
        <f>INDEX('DCM CARDS LOOKUP - HIDDEN'!$O$4:$AE$8890,MATCH(P3512,'DCM CARDS LOOKUP - HIDDEN'!$N$4:$N$8890,0),$J3512)</f>
        <v>0</v>
      </c>
      <c r="D3512" s="5">
        <f>INDEX('DCM CARDS LOOKUP - HIDDEN'!$O$4:$AE$8890,MATCH(Q3512,'DCM CARDS LOOKUP - HIDDEN'!$N$4:$N$8890,0),$J3512)</f>
        <v>0</v>
      </c>
      <c r="E3512" s="5">
        <f>INDEX('DCM CARDS LOOKUP - HIDDEN'!$O$4:$AE$8890,MATCH(R3512,'DCM CARDS LOOKUP - HIDDEN'!$N$4:$N$8890,0),$J3512)</f>
        <v>0</v>
      </c>
      <c r="F3512" s="5">
        <f>INDEX('DCM CARDS LOOKUP - HIDDEN'!$O$4:$AE$8890,MATCH(S3512,'DCM CARDS LOOKUP - HIDDEN'!$N$4:$N$8890,0),$J3512)</f>
        <v>0</v>
      </c>
      <c r="G3512" s="31"/>
      <c r="H3512" s="35"/>
      <c r="J3512" s="4">
        <v>10</v>
      </c>
      <c r="O3512">
        <f>L3503*10000+M3503*100+B3501</f>
        <v>121101</v>
      </c>
      <c r="P3512">
        <f>L3503*10000+M3503*100+C3501</f>
        <v>121102</v>
      </c>
      <c r="Q3512">
        <f>L3503*10000+M3503*100+D3501</f>
        <v>121103</v>
      </c>
      <c r="R3512">
        <f>L3503*10000+M3503*100+E3481</f>
        <v>121104</v>
      </c>
      <c r="S3512">
        <f>L3503*10000+M3503*100+F3481</f>
        <v>121105</v>
      </c>
    </row>
    <row r="3513" spans="1:20" ht="15" hidden="1" customHeight="1" x14ac:dyDescent="0.2">
      <c r="A3513" s="10" t="e">
        <f>INDEX(REFERENCE!$B$2:$J$2,1,'EXAMPLE OF CHOICE CARDS'!J3513)</f>
        <v>#REF!</v>
      </c>
      <c r="B3513" s="5">
        <f>INDEX('DCM CARDS LOOKUP - HIDDEN'!$O$4:$AE$8890,MATCH(O3513,'DCM CARDS LOOKUP - HIDDEN'!$N$4:$N$8890,0),$J3513)</f>
        <v>0</v>
      </c>
      <c r="C3513" s="5">
        <f>INDEX('DCM CARDS LOOKUP - HIDDEN'!$O$4:$AE$8890,MATCH(P3513,'DCM CARDS LOOKUP - HIDDEN'!$N$4:$N$8890,0),$J3513)</f>
        <v>0</v>
      </c>
      <c r="D3513" s="5">
        <f>INDEX('DCM CARDS LOOKUP - HIDDEN'!$O$4:$AE$8890,MATCH(Q3513,'DCM CARDS LOOKUP - HIDDEN'!$N$4:$N$8890,0),$J3513)</f>
        <v>0</v>
      </c>
      <c r="E3513" s="5">
        <f>INDEX('DCM CARDS LOOKUP - HIDDEN'!$O$4:$AE$8890,MATCH(R3513,'DCM CARDS LOOKUP - HIDDEN'!$N$4:$N$8890,0),$J3513)</f>
        <v>0</v>
      </c>
      <c r="F3513" s="5">
        <f>INDEX('DCM CARDS LOOKUP - HIDDEN'!$O$4:$AE$8890,MATCH(S3513,'DCM CARDS LOOKUP - HIDDEN'!$N$4:$N$8890,0),$J3513)</f>
        <v>0</v>
      </c>
      <c r="G3513" s="31"/>
      <c r="H3513" s="35"/>
      <c r="J3513" s="4">
        <v>11</v>
      </c>
      <c r="O3513">
        <f>L3503*10000+M3503*100+B3501</f>
        <v>121101</v>
      </c>
      <c r="P3513">
        <f>L3503*10000+M3503*100+C3501</f>
        <v>121102</v>
      </c>
      <c r="Q3513">
        <f>L3503*10000+M3503*100+D3501</f>
        <v>121103</v>
      </c>
      <c r="R3513">
        <f>L3503*10000+M3503*100+E3481</f>
        <v>121104</v>
      </c>
      <c r="S3513">
        <f>L3503*10000+M3503*100+F3481</f>
        <v>121105</v>
      </c>
    </row>
    <row r="3514" spans="1:20" ht="15" hidden="1" customHeight="1" x14ac:dyDescent="0.2">
      <c r="A3514" s="10" t="e">
        <f>INDEX(REFERENCE!$B$2:$J$2,1,'EXAMPLE OF CHOICE CARDS'!J3514)</f>
        <v>#REF!</v>
      </c>
      <c r="B3514" s="5">
        <f>INDEX('DCM CARDS LOOKUP - HIDDEN'!$O$4:$AE$8890,MATCH(O3514,'DCM CARDS LOOKUP - HIDDEN'!$N$4:$N$8890,0),$J3514)</f>
        <v>0</v>
      </c>
      <c r="C3514" s="5">
        <f>INDEX('DCM CARDS LOOKUP - HIDDEN'!$O$4:$AE$8890,MATCH(P3514,'DCM CARDS LOOKUP - HIDDEN'!$N$4:$N$8890,0),$J3514)</f>
        <v>0</v>
      </c>
      <c r="D3514" s="5">
        <f>INDEX('DCM CARDS LOOKUP - HIDDEN'!$O$4:$AE$8890,MATCH(Q3514,'DCM CARDS LOOKUP - HIDDEN'!$N$4:$N$8890,0),$J3514)</f>
        <v>0</v>
      </c>
      <c r="E3514" s="5">
        <f>INDEX('DCM CARDS LOOKUP - HIDDEN'!$O$4:$AE$8890,MATCH(R3514,'DCM CARDS LOOKUP - HIDDEN'!$N$4:$N$8890,0),$J3514)</f>
        <v>0</v>
      </c>
      <c r="F3514" s="5">
        <f>INDEX('DCM CARDS LOOKUP - HIDDEN'!$O$4:$AE$8890,MATCH(S3514,'DCM CARDS LOOKUP - HIDDEN'!$N$4:$N$8890,0),$J3514)</f>
        <v>0</v>
      </c>
      <c r="G3514" s="31"/>
      <c r="H3514" s="35"/>
      <c r="J3514" s="4">
        <v>12</v>
      </c>
      <c r="O3514">
        <f>L3503*10000+M3503*100+B3501</f>
        <v>121101</v>
      </c>
      <c r="P3514">
        <f>L3503*10000+M3503*100+C3501</f>
        <v>121102</v>
      </c>
      <c r="Q3514">
        <f>L3503*10000+M3503*100+D3501</f>
        <v>121103</v>
      </c>
      <c r="R3514">
        <f>L3503*10000+M3503*100+E3481</f>
        <v>121104</v>
      </c>
      <c r="S3514">
        <f>L3503*10000+M3503*100+F3481</f>
        <v>121105</v>
      </c>
    </row>
    <row r="3515" spans="1:20" ht="15" hidden="1" customHeight="1" x14ac:dyDescent="0.2">
      <c r="A3515" s="10" t="e">
        <f>INDEX(REFERENCE!$B$2:$J$2,1,'EXAMPLE OF CHOICE CARDS'!J3515)</f>
        <v>#REF!</v>
      </c>
      <c r="B3515" s="5">
        <f>INDEX('DCM CARDS LOOKUP - HIDDEN'!$O$4:$AE$8890,MATCH(O3515,'DCM CARDS LOOKUP - HIDDEN'!$N$4:$N$8890,0),$J3515)</f>
        <v>0</v>
      </c>
      <c r="C3515" s="5">
        <f>INDEX('DCM CARDS LOOKUP - HIDDEN'!$O$4:$AE$8890,MATCH(P3515,'DCM CARDS LOOKUP - HIDDEN'!$N$4:$N$8890,0),$J3515)</f>
        <v>0</v>
      </c>
      <c r="D3515" s="5">
        <f>INDEX('DCM CARDS LOOKUP - HIDDEN'!$O$4:$AE$8890,MATCH(Q3515,'DCM CARDS LOOKUP - HIDDEN'!$N$4:$N$8890,0),$J3515)</f>
        <v>0</v>
      </c>
      <c r="E3515" s="5">
        <f>INDEX('DCM CARDS LOOKUP - HIDDEN'!$O$4:$AE$8890,MATCH(R3515,'DCM CARDS LOOKUP - HIDDEN'!$N$4:$N$8890,0),$J3515)</f>
        <v>0</v>
      </c>
      <c r="F3515" s="5">
        <f>INDEX('DCM CARDS LOOKUP - HIDDEN'!$O$4:$AE$8890,MATCH(S3515,'DCM CARDS LOOKUP - HIDDEN'!$N$4:$N$8890,0),$J3515)</f>
        <v>0</v>
      </c>
      <c r="G3515" s="31"/>
      <c r="H3515" s="35"/>
      <c r="J3515" s="4">
        <v>13</v>
      </c>
      <c r="O3515">
        <f>L3503*10000+M3503*100+B3501</f>
        <v>121101</v>
      </c>
      <c r="P3515">
        <f>L3503*10000+M3503*100+C3501</f>
        <v>121102</v>
      </c>
      <c r="Q3515">
        <f>L3503*10000+M3503*100+D3501</f>
        <v>121103</v>
      </c>
      <c r="R3515">
        <f>L3503*10000+M3503*100+E3481</f>
        <v>121104</v>
      </c>
      <c r="S3515">
        <f>L3503*10000+M3503*100+F3481</f>
        <v>121105</v>
      </c>
    </row>
    <row r="3516" spans="1:20" ht="15" hidden="1" customHeight="1" x14ac:dyDescent="0.2">
      <c r="A3516" s="10" t="e">
        <f>INDEX(REFERENCE!$B$2:$J$2,1,'EXAMPLE OF CHOICE CARDS'!J3516)</f>
        <v>#REF!</v>
      </c>
      <c r="B3516" s="5">
        <f>INDEX('DCM CARDS LOOKUP - HIDDEN'!$O$4:$AE$8890,MATCH(O3516,'DCM CARDS LOOKUP - HIDDEN'!$N$4:$N$8890,0),$J3516)</f>
        <v>0</v>
      </c>
      <c r="C3516" s="5">
        <f>INDEX('DCM CARDS LOOKUP - HIDDEN'!$O$4:$AE$8890,MATCH(P3516,'DCM CARDS LOOKUP - HIDDEN'!$N$4:$N$8890,0),$J3516)</f>
        <v>0</v>
      </c>
      <c r="D3516" s="5">
        <f>INDEX('DCM CARDS LOOKUP - HIDDEN'!$O$4:$AE$8890,MATCH(Q3516,'DCM CARDS LOOKUP - HIDDEN'!$N$4:$N$8890,0),$J3516)</f>
        <v>0</v>
      </c>
      <c r="E3516" s="5">
        <f>INDEX('DCM CARDS LOOKUP - HIDDEN'!$O$4:$AE$8890,MATCH(R3516,'DCM CARDS LOOKUP - HIDDEN'!$N$4:$N$8890,0),$J3516)</f>
        <v>0</v>
      </c>
      <c r="F3516" s="5">
        <f>INDEX('DCM CARDS LOOKUP - HIDDEN'!$O$4:$AE$8890,MATCH(S3516,'DCM CARDS LOOKUP - HIDDEN'!$N$4:$N$8890,0),$J3516)</f>
        <v>0</v>
      </c>
      <c r="G3516" s="31"/>
      <c r="H3516" s="35"/>
      <c r="J3516" s="4">
        <v>14</v>
      </c>
      <c r="O3516">
        <f>L3503*10000+M3503*100+B3501</f>
        <v>121101</v>
      </c>
      <c r="P3516">
        <f>L3503*10000+M3503*100+C3501</f>
        <v>121102</v>
      </c>
      <c r="Q3516">
        <f>L3503*10000+M3503*100+D3501</f>
        <v>121103</v>
      </c>
      <c r="R3516">
        <f>L3503*10000+M3503*100+E3481</f>
        <v>121104</v>
      </c>
      <c r="S3516">
        <f>L3503*10000+M3503*100+F3481</f>
        <v>121105</v>
      </c>
    </row>
    <row r="3517" spans="1:20" x14ac:dyDescent="0.2">
      <c r="A3517" s="2"/>
      <c r="B3517" s="5"/>
      <c r="C3517" s="5"/>
      <c r="D3517" s="5"/>
      <c r="E3517" s="5"/>
      <c r="F3517" s="5"/>
      <c r="G3517" s="5"/>
      <c r="H3517" s="5"/>
      <c r="J3517" s="13"/>
    </row>
    <row r="3518" spans="1:20" x14ac:dyDescent="0.2">
      <c r="A3518" s="6"/>
      <c r="B3518" s="7">
        <v>1</v>
      </c>
      <c r="C3518" s="7">
        <v>2</v>
      </c>
      <c r="D3518" s="7">
        <v>3</v>
      </c>
      <c r="E3518" s="7">
        <v>4</v>
      </c>
      <c r="F3518" s="7">
        <v>5</v>
      </c>
      <c r="G3518" s="7">
        <v>6</v>
      </c>
      <c r="H3518" s="7">
        <v>9</v>
      </c>
      <c r="J3518" s="13"/>
    </row>
    <row r="3521" spans="1:20" x14ac:dyDescent="0.2">
      <c r="A3521" s="1" t="str">
        <f>"Version "&amp;L3523&amp;"; Task"&amp;M3523</f>
        <v>Version 12; Task12</v>
      </c>
      <c r="B3521" s="4">
        <v>1</v>
      </c>
      <c r="C3521" s="4">
        <v>2</v>
      </c>
      <c r="D3521" s="4">
        <v>3</v>
      </c>
      <c r="E3521" s="4">
        <f>E3501</f>
        <v>4</v>
      </c>
      <c r="F3521" s="4">
        <f>F3501</f>
        <v>5</v>
      </c>
      <c r="G3521" s="4">
        <v>6</v>
      </c>
      <c r="J3521" s="13"/>
    </row>
    <row r="3522" spans="1:20" ht="15" customHeight="1" x14ac:dyDescent="0.2">
      <c r="A3522" s="11" t="s">
        <v>8</v>
      </c>
      <c r="B3522" s="12" t="s">
        <v>9</v>
      </c>
      <c r="C3522" s="12" t="s">
        <v>10</v>
      </c>
      <c r="D3522" s="12" t="s">
        <v>11</v>
      </c>
      <c r="E3522" s="20" t="s">
        <v>21</v>
      </c>
      <c r="F3522" s="20" t="s">
        <v>22</v>
      </c>
      <c r="G3522" s="20"/>
      <c r="H3522" s="34" t="s">
        <v>15</v>
      </c>
      <c r="J3522" s="13"/>
      <c r="L3522" t="s">
        <v>12</v>
      </c>
      <c r="M3522" t="s">
        <v>1</v>
      </c>
    </row>
    <row r="3523" spans="1:20" x14ac:dyDescent="0.2">
      <c r="A3523" s="10" t="str">
        <f>INDEX(REFERENCE!$B$2:$J$2,1,'EXAMPLE OF CHOICE CARDS'!J3523)</f>
        <v>Type</v>
      </c>
      <c r="B3523" s="5" t="str">
        <f>INDEX('DCM CARDS LOOKUP - HIDDEN'!$O$4:$AE$8890,MATCH(O3523,'DCM CARDS LOOKUP - HIDDEN'!$N$4:$N$8890,0),$J3523)</f>
        <v>Pads</v>
      </c>
      <c r="C3523" s="5" t="str">
        <f>INDEX('DCM CARDS LOOKUP - HIDDEN'!$O$4:$AE$8890,MATCH(P3523,'DCM CARDS LOOKUP - HIDDEN'!$N$4:$N$8890,0),$J3523)</f>
        <v>Topicals</v>
      </c>
      <c r="D3523" s="5" t="str">
        <f>INDEX('DCM CARDS LOOKUP - HIDDEN'!$O$4:$AE$8890,MATCH(Q3523,'DCM CARDS LOOKUP - HIDDEN'!$N$4:$N$8890,0),$J3523)</f>
        <v>Pads</v>
      </c>
      <c r="E3523" s="5" t="str">
        <f>INDEX('DCM CARDS LOOKUP - HIDDEN'!$O$4:$AE$8890,MATCH(R3523,'DCM CARDS LOOKUP - HIDDEN'!$N$4:$N$8890,0),$J3523)</f>
        <v>Topicals</v>
      </c>
      <c r="F3523" s="5" t="str">
        <f>INDEX('DCM CARDS LOOKUP - HIDDEN'!$O$4:$AE$8890,MATCH(S3523,'DCM CARDS LOOKUP - HIDDEN'!$N$4:$N$8890,0),$J3523)</f>
        <v>Topicals</v>
      </c>
      <c r="G3523" s="5" t="str">
        <f>INDEX('DCM CARDS LOOKUP - HIDDEN'!$O$4:$AE$8890,MATCH(T3523,'DCM CARDS LOOKUP - HIDDEN'!$N$4:$N$8890,0),$J3523)</f>
        <v>Pads</v>
      </c>
      <c r="H3523" s="35"/>
      <c r="J3523" s="4">
        <v>1</v>
      </c>
      <c r="L3523">
        <f>IF(M3503=15,L3503+1,L3503)</f>
        <v>12</v>
      </c>
      <c r="M3523">
        <f>IF(M3503&lt;15,M3503+1,1)</f>
        <v>12</v>
      </c>
      <c r="O3523">
        <f>L3523*10000+M3523*100+B3521</f>
        <v>121201</v>
      </c>
      <c r="P3523">
        <f>L3523*10000+M3523*100+C3521</f>
        <v>121202</v>
      </c>
      <c r="Q3523">
        <f>L3523*10000+M3523*100+D3521</f>
        <v>121203</v>
      </c>
      <c r="R3523">
        <f>L3523*10000+M3523*100+E3501</f>
        <v>121204</v>
      </c>
      <c r="S3523">
        <f>L3523*10000+M3523*100+F3501</f>
        <v>121205</v>
      </c>
      <c r="T3523">
        <f>L3523*10000+M3523*100+G3501</f>
        <v>121206</v>
      </c>
    </row>
    <row r="3524" spans="1:20" x14ac:dyDescent="0.2">
      <c r="A3524" s="10" t="str">
        <f>INDEX(REFERENCE!$B$2:$J$2,1,'EXAMPLE OF CHOICE CARDS'!J3524)</f>
        <v>Brand</v>
      </c>
      <c r="B3524" s="5" t="str">
        <f>INDEX('DCM CARDS LOOKUP - HIDDEN'!$O$4:$AE$8890,MATCH(O3524,'DCM CARDS LOOKUP - HIDDEN'!$N$4:$N$8890,0),$J3524)</f>
        <v>Up &amp; Up</v>
      </c>
      <c r="C3524" s="5" t="str">
        <f>INDEX('DCM CARDS LOOKUP - HIDDEN'!$O$4:$AE$8890,MATCH(P3524,'DCM CARDS LOOKUP - HIDDEN'!$N$4:$N$8890,0),$J3524)</f>
        <v>Store Brand</v>
      </c>
      <c r="D3524" s="5" t="str">
        <f>INDEX('DCM CARDS LOOKUP - HIDDEN'!$O$4:$AE$8890,MATCH(Q3524,'DCM CARDS LOOKUP - HIDDEN'!$N$4:$N$8890,0),$J3524)</f>
        <v>CVS Health</v>
      </c>
      <c r="E3524" s="5" t="str">
        <f>INDEX('DCM CARDS LOOKUP - HIDDEN'!$O$4:$AE$8890,MATCH(R3524,'DCM CARDS LOOKUP - HIDDEN'!$N$4:$N$8890,0),$J3524)</f>
        <v>Aspercreme</v>
      </c>
      <c r="F3524" s="5" t="str">
        <f>INDEX('DCM CARDS LOOKUP - HIDDEN'!$O$4:$AE$8890,MATCH(S3524,'DCM CARDS LOOKUP - HIDDEN'!$N$4:$N$8890,0),$J3524)</f>
        <v>Salonpas</v>
      </c>
      <c r="G3524" s="5" t="str">
        <f>INDEX('DCM CARDS LOOKUP - HIDDEN'!$O$4:$AE$8890,MATCH(T3524,'DCM CARDS LOOKUP - HIDDEN'!$N$4:$N$8890,0),$J3524)</f>
        <v>Equate</v>
      </c>
      <c r="H3524" s="35"/>
      <c r="J3524" s="4">
        <v>2</v>
      </c>
      <c r="O3524">
        <f>L3523*10000+M3523*100+B3521</f>
        <v>121201</v>
      </c>
      <c r="P3524">
        <f>L3523*10000+M3523*100+C3521</f>
        <v>121202</v>
      </c>
      <c r="Q3524">
        <f>L3523*10000+M3523*100+D3521</f>
        <v>121203</v>
      </c>
      <c r="R3524">
        <f>L3523*10000+M3523*100+E3501</f>
        <v>121204</v>
      </c>
      <c r="S3524">
        <f>L3523*10000+M3523*100+F3501</f>
        <v>121205</v>
      </c>
      <c r="T3524">
        <f>L3523*10000+M3523*100+G3501</f>
        <v>121206</v>
      </c>
    </row>
    <row r="3525" spans="1:20" ht="28.5" x14ac:dyDescent="0.2">
      <c r="A3525" s="10" t="str">
        <f>INDEX(REFERENCE!$B$2:$J$2,1,'EXAMPLE OF CHOICE CARDS'!J3525)</f>
        <v>Sensation</v>
      </c>
      <c r="B3525" s="5" t="str">
        <f>INDEX('DCM CARDS LOOKUP - HIDDEN'!$O$4:$AE$8890,MATCH(O3525,'DCM CARDS LOOKUP - HIDDEN'!$N$4:$N$8890,0),$J3525)</f>
        <v>Lidocaine/numbing sensation</v>
      </c>
      <c r="C3525" s="5" t="str">
        <f>INDEX('DCM CARDS LOOKUP - HIDDEN'!$O$4:$AE$8890,MATCH(P3525,'DCM CARDS LOOKUP - HIDDEN'!$N$4:$N$8890,0),$J3525)</f>
        <v>Cold sensation</v>
      </c>
      <c r="D3525" s="5" t="str">
        <f>INDEX('DCM CARDS LOOKUP - HIDDEN'!$O$4:$AE$8890,MATCH(Q3525,'DCM CARDS LOOKUP - HIDDEN'!$N$4:$N$8890,0),$J3525)</f>
        <v>Hot sensation</v>
      </c>
      <c r="E3525" s="5" t="str">
        <f>INDEX('DCM CARDS LOOKUP - HIDDEN'!$O$4:$AE$8890,MATCH(R3525,'DCM CARDS LOOKUP - HIDDEN'!$N$4:$N$8890,0),$J3525)</f>
        <v>Both hot and cold sensation</v>
      </c>
      <c r="F3525" s="5" t="str">
        <f>INDEX('DCM CARDS LOOKUP - HIDDEN'!$O$4:$AE$8890,MATCH(S3525,'DCM CARDS LOOKUP - HIDDEN'!$N$4:$N$8890,0),$J3525)</f>
        <v>Cold sensation</v>
      </c>
      <c r="G3525" s="5" t="str">
        <f>INDEX('DCM CARDS LOOKUP - HIDDEN'!$O$4:$AE$8890,MATCH(T3525,'DCM CARDS LOOKUP - HIDDEN'!$N$4:$N$8890,0),$J3525)</f>
        <v>No sensation/drug free/for circulation</v>
      </c>
      <c r="H3525" s="35"/>
      <c r="J3525" s="4">
        <v>3</v>
      </c>
      <c r="O3525">
        <f>L3523*10000+M3523*100+B3521</f>
        <v>121201</v>
      </c>
      <c r="P3525">
        <f>L3523*10000+M3523*100+C3521</f>
        <v>121202</v>
      </c>
      <c r="Q3525">
        <f>L3523*10000+M3523*100+D3521</f>
        <v>121203</v>
      </c>
      <c r="R3525">
        <f>L3523*10000+M3523*100+E3501</f>
        <v>121204</v>
      </c>
      <c r="S3525">
        <f>L3523*10000+M3523*100+F3501</f>
        <v>121205</v>
      </c>
      <c r="T3525">
        <f>L3523*10000+M3523*100+G3501</f>
        <v>121206</v>
      </c>
    </row>
    <row r="3526" spans="1:20" x14ac:dyDescent="0.2">
      <c r="A3526" s="10" t="str">
        <f>INDEX(REFERENCE!$B$2:$J$2,1,'EXAMPLE OF CHOICE CARDS'!J3526)</f>
        <v>Treatment Area</v>
      </c>
      <c r="B3526" s="5" t="str">
        <f>INDEX('DCM CARDS LOOKUP - HIDDEN'!$O$4:$AE$8890,MATCH(O3526,'DCM CARDS LOOKUP - HIDDEN'!$N$4:$N$8890,0),$J3526)</f>
        <v>Joint</v>
      </c>
      <c r="C3526" s="5" t="str">
        <f>INDEX('DCM CARDS LOOKUP - HIDDEN'!$O$4:$AE$8890,MATCH(P3526,'DCM CARDS LOOKUP - HIDDEN'!$N$4:$N$8890,0),$J3526)</f>
        <v>-</v>
      </c>
      <c r="D3526" s="5" t="str">
        <f>INDEX('DCM CARDS LOOKUP - HIDDEN'!$O$4:$AE$8890,MATCH(Q3526,'DCM CARDS LOOKUP - HIDDEN'!$N$4:$N$8890,0),$J3526)</f>
        <v>Hands (arthritis)</v>
      </c>
      <c r="E3526" s="5" t="str">
        <f>INDEX('DCM CARDS LOOKUP - HIDDEN'!$O$4:$AE$8890,MATCH(R3526,'DCM CARDS LOOKUP - HIDDEN'!$N$4:$N$8890,0),$J3526)</f>
        <v>-</v>
      </c>
      <c r="F3526" s="5" t="str">
        <f>INDEX('DCM CARDS LOOKUP - HIDDEN'!$O$4:$AE$8890,MATCH(S3526,'DCM CARDS LOOKUP - HIDDEN'!$N$4:$N$8890,0),$J3526)</f>
        <v>-</v>
      </c>
      <c r="G3526" s="5" t="str">
        <f>INDEX('DCM CARDS LOOKUP - HIDDEN'!$O$4:$AE$8890,MATCH(T3526,'DCM CARDS LOOKUP - HIDDEN'!$N$4:$N$8890,0),$J3526)</f>
        <v>Back</v>
      </c>
      <c r="H3526" s="35"/>
      <c r="J3526" s="4">
        <v>4</v>
      </c>
      <c r="O3526">
        <f>L3523*10000+M3523*100+B3521</f>
        <v>121201</v>
      </c>
      <c r="P3526">
        <f>L3523*10000+M3523*100+C3521</f>
        <v>121202</v>
      </c>
      <c r="Q3526">
        <f>L3523*10000+M3523*100+D3521</f>
        <v>121203</v>
      </c>
      <c r="R3526">
        <f>L3523*10000+M3523*100+E3501</f>
        <v>121204</v>
      </c>
      <c r="S3526">
        <f>L3523*10000+M3523*100+F3501</f>
        <v>121205</v>
      </c>
      <c r="T3526">
        <f>L3523*10000+M3523*100+G3501</f>
        <v>121206</v>
      </c>
    </row>
    <row r="3527" spans="1:20" x14ac:dyDescent="0.2">
      <c r="A3527" s="10" t="str">
        <f>INDEX(REFERENCE!$B$2:$J$2,1,'EXAMPLE OF CHOICE CARDS'!J3527)</f>
        <v>Format</v>
      </c>
      <c r="B3527" s="5" t="str">
        <f>INDEX('DCM CARDS LOOKUP - HIDDEN'!$O$4:$AE$8890,MATCH(O3527,'DCM CARDS LOOKUP - HIDDEN'!$N$4:$N$8890,0),$J3527)</f>
        <v>Single use pads/patches</v>
      </c>
      <c r="C3527" s="5" t="str">
        <f>INDEX('DCM CARDS LOOKUP - HIDDEN'!$O$4:$AE$8890,MATCH(P3527,'DCM CARDS LOOKUP - HIDDEN'!$N$4:$N$8890,0),$J3527)</f>
        <v>Liquid</v>
      </c>
      <c r="D3527" s="5" t="str">
        <f>INDEX('DCM CARDS LOOKUP - HIDDEN'!$O$4:$AE$8890,MATCH(Q3527,'DCM CARDS LOOKUP - HIDDEN'!$N$4:$N$8890,0),$J3527)</f>
        <v>Single use pads/patches</v>
      </c>
      <c r="E3527" s="5" t="str">
        <f>INDEX('DCM CARDS LOOKUP - HIDDEN'!$O$4:$AE$8890,MATCH(R3527,'DCM CARDS LOOKUP - HIDDEN'!$N$4:$N$8890,0),$J3527)</f>
        <v>Cream</v>
      </c>
      <c r="F3527" s="5" t="str">
        <f>INDEX('DCM CARDS LOOKUP - HIDDEN'!$O$4:$AE$8890,MATCH(S3527,'DCM CARDS LOOKUP - HIDDEN'!$N$4:$N$8890,0),$J3527)</f>
        <v>Roll-on</v>
      </c>
      <c r="G3527" s="5" t="str">
        <f>INDEX('DCM CARDS LOOKUP - HIDDEN'!$O$4:$AE$8890,MATCH(T3527,'DCM CARDS LOOKUP - HIDDEN'!$N$4:$N$8890,0),$J3527)</f>
        <v>Single use pads/patches</v>
      </c>
      <c r="H3527" s="35"/>
      <c r="J3527" s="4">
        <v>5</v>
      </c>
      <c r="O3527">
        <f>L3523*10000+M3523*100+B3521</f>
        <v>121201</v>
      </c>
      <c r="P3527">
        <f>L3523*10000+M3523*100+C3521</f>
        <v>121202</v>
      </c>
      <c r="Q3527">
        <f>L3523*10000+M3523*100+D3521</f>
        <v>121203</v>
      </c>
      <c r="R3527">
        <f>L3523*10000+M3523*100+E3501</f>
        <v>121204</v>
      </c>
      <c r="S3527">
        <f>L3523*10000+M3523*100+F3501</f>
        <v>121205</v>
      </c>
      <c r="T3527">
        <f>L3523*10000+M3523*100+G3501</f>
        <v>121206</v>
      </c>
    </row>
    <row r="3528" spans="1:20" x14ac:dyDescent="0.2">
      <c r="A3528" s="10" t="str">
        <f>INDEX(REFERENCE!$B$2:$J$2,1,'EXAMPLE OF CHOICE CARDS'!J3528)</f>
        <v>Count</v>
      </c>
      <c r="B3528" s="5" t="str">
        <f>INDEX('DCM CARDS LOOKUP - HIDDEN'!$O$4:$AE$8890,MATCH(O3528,'DCM CARDS LOOKUP - HIDDEN'!$N$4:$N$8890,0),$J3528)</f>
        <v>3 count</v>
      </c>
      <c r="C3528" s="5" t="str">
        <f>INDEX('DCM CARDS LOOKUP - HIDDEN'!$O$4:$AE$8890,MATCH(P3528,'DCM CARDS LOOKUP - HIDDEN'!$N$4:$N$8890,0),$J3528)</f>
        <v>4.5 oz</v>
      </c>
      <c r="D3528" s="5" t="str">
        <f>INDEX('DCM CARDS LOOKUP - HIDDEN'!$O$4:$AE$8890,MATCH(Q3528,'DCM CARDS LOOKUP - HIDDEN'!$N$4:$N$8890,0),$J3528)</f>
        <v>6 count</v>
      </c>
      <c r="E3528" s="5" t="str">
        <f>INDEX('DCM CARDS LOOKUP - HIDDEN'!$O$4:$AE$8890,MATCH(R3528,'DCM CARDS LOOKUP - HIDDEN'!$N$4:$N$8890,0),$J3528)</f>
        <v>3.5 oz</v>
      </c>
      <c r="F3528" s="5" t="str">
        <f>INDEX('DCM CARDS LOOKUP - HIDDEN'!$O$4:$AE$8890,MATCH(S3528,'DCM CARDS LOOKUP - HIDDEN'!$N$4:$N$8890,0),$J3528)</f>
        <v>5.5 oz</v>
      </c>
      <c r="G3528" s="5" t="str">
        <f>INDEX('DCM CARDS LOOKUP - HIDDEN'!$O$4:$AE$8890,MATCH(T3528,'DCM CARDS LOOKUP - HIDDEN'!$N$4:$N$8890,0),$J3528)</f>
        <v>5 count</v>
      </c>
      <c r="H3528" s="35"/>
      <c r="J3528" s="4">
        <v>6</v>
      </c>
      <c r="O3528">
        <f>L3523*10000+M3523*100+B3521</f>
        <v>121201</v>
      </c>
      <c r="P3528">
        <f>L3523*10000+M3523*100+C3521</f>
        <v>121202</v>
      </c>
      <c r="Q3528">
        <f>L3523*10000+M3523*100+D3521</f>
        <v>121203</v>
      </c>
      <c r="R3528">
        <f>L3523*10000+M3523*100+E3501</f>
        <v>121204</v>
      </c>
      <c r="S3528">
        <f>L3523*10000+M3523*100+F3501</f>
        <v>121205</v>
      </c>
      <c r="T3528">
        <f>L3523*10000+M3523*100+G3501</f>
        <v>121206</v>
      </c>
    </row>
    <row r="3529" spans="1:20" ht="15" customHeight="1" x14ac:dyDescent="0.2">
      <c r="A3529" s="10" t="str">
        <f>INDEX(REFERENCE!$B$2:$J$2,1,'EXAMPLE OF CHOICE CARDS'!J3529)</f>
        <v>Price</v>
      </c>
      <c r="B3529" s="29">
        <f>INDEX('DCM CARDS LOOKUP - HIDDEN'!$O$4:$AE$8890,MATCH(O3529,'DCM CARDS LOOKUP - HIDDEN'!$N$4:$N$8890,0),$J3529)</f>
        <v>9.99</v>
      </c>
      <c r="C3529" s="29">
        <f>INDEX('DCM CARDS LOOKUP - HIDDEN'!$O$4:$AE$8890,MATCH(P3529,'DCM CARDS LOOKUP - HIDDEN'!$N$4:$N$8890,0),$J3529)</f>
        <v>12.5</v>
      </c>
      <c r="D3529" s="29">
        <f>INDEX('DCM CARDS LOOKUP - HIDDEN'!$O$4:$AE$8890,MATCH(Q3529,'DCM CARDS LOOKUP - HIDDEN'!$N$4:$N$8890,0),$J3529)</f>
        <v>10</v>
      </c>
      <c r="E3529" s="29">
        <f>INDEX('DCM CARDS LOOKUP - HIDDEN'!$O$4:$AE$8890,MATCH(R3529,'DCM CARDS LOOKUP - HIDDEN'!$N$4:$N$8890,0),$J3529)</f>
        <v>13.88</v>
      </c>
      <c r="F3529" s="29">
        <f>INDEX('DCM CARDS LOOKUP - HIDDEN'!$O$4:$AE$8890,MATCH(S3529,'DCM CARDS LOOKUP - HIDDEN'!$N$4:$N$8890,0),$J3529)</f>
        <v>11.49</v>
      </c>
      <c r="G3529" s="29">
        <f>INDEX('DCM CARDS LOOKUP - HIDDEN'!$O$4:$AE$8890,MATCH(T3529,'DCM CARDS LOOKUP - HIDDEN'!$N$4:$N$8890,0),$J3529)</f>
        <v>4.83</v>
      </c>
      <c r="H3529" s="35"/>
      <c r="J3529" s="4">
        <v>7</v>
      </c>
      <c r="O3529">
        <f>L3523*10000+M3523*100+B3521</f>
        <v>121201</v>
      </c>
      <c r="P3529">
        <f>L3523*10000+M3523*100+C3521</f>
        <v>121202</v>
      </c>
      <c r="Q3529">
        <f>L3523*10000+M3523*100+D3521</f>
        <v>121203</v>
      </c>
      <c r="R3529">
        <f>L3523*10000+M3523*100+E3501</f>
        <v>121204</v>
      </c>
      <c r="S3529">
        <f>L3523*10000+M3523*100+F3501</f>
        <v>121205</v>
      </c>
      <c r="T3529">
        <f>L3523*10000+M3523*100+G3501</f>
        <v>121206</v>
      </c>
    </row>
    <row r="3530" spans="1:20" ht="15" customHeight="1" x14ac:dyDescent="0.2">
      <c r="A3530" s="10" t="str">
        <f>INDEX(REFERENCE!$B$2:$J$2,1,'EXAMPLE OF CHOICE CARDS'!J3530)</f>
        <v>Review Rating</v>
      </c>
      <c r="B3530" s="5" t="str">
        <f>INDEX('DCM CARDS LOOKUP - HIDDEN'!$O$4:$AE$8890,MATCH(O3530,'DCM CARDS LOOKUP - HIDDEN'!$N$4:$N$8890,0),$J3530)</f>
        <v>4.8 stars</v>
      </c>
      <c r="C3530" s="5" t="str">
        <f>INDEX('DCM CARDS LOOKUP - HIDDEN'!$O$4:$AE$8890,MATCH(P3530,'DCM CARDS LOOKUP - HIDDEN'!$N$4:$N$8890,0),$J3530)</f>
        <v>4.8 stars</v>
      </c>
      <c r="D3530" s="5" t="str">
        <f>INDEX('DCM CARDS LOOKUP - HIDDEN'!$O$4:$AE$8890,MATCH(Q3530,'DCM CARDS LOOKUP - HIDDEN'!$N$4:$N$8890,0),$J3530)</f>
        <v>4.6 stars</v>
      </c>
      <c r="E3530" s="5" t="str">
        <f>INDEX('DCM CARDS LOOKUP - HIDDEN'!$O$4:$AE$8890,MATCH(R3530,'DCM CARDS LOOKUP - HIDDEN'!$N$4:$N$8890,0),$J3530)</f>
        <v>4.5 stars</v>
      </c>
      <c r="F3530" s="5" t="str">
        <f>INDEX('DCM CARDS LOOKUP - HIDDEN'!$O$4:$AE$8890,MATCH(S3530,'DCM CARDS LOOKUP - HIDDEN'!$N$4:$N$8890,0),$J3530)</f>
        <v>4.5 stars</v>
      </c>
      <c r="G3530" s="5" t="str">
        <f>INDEX('DCM CARDS LOOKUP - HIDDEN'!$O$4:$AE$8890,MATCH(T3530,'DCM CARDS LOOKUP - HIDDEN'!$N$4:$N$8890,0),$J3530)</f>
        <v>4.6 stars</v>
      </c>
      <c r="H3530" s="35"/>
      <c r="J3530" s="4">
        <v>8</v>
      </c>
      <c r="O3530">
        <f>L3523*10000+M3523*100+B3521</f>
        <v>121201</v>
      </c>
      <c r="P3530">
        <f>L3523*10000+M3523*100+C3521</f>
        <v>121202</v>
      </c>
      <c r="Q3530">
        <f>L3523*10000+M3523*100+D3521</f>
        <v>121203</v>
      </c>
      <c r="R3530">
        <f>L3523*10000+M3523*100+E3501</f>
        <v>121204</v>
      </c>
      <c r="S3530">
        <f>L3523*10000+M3523*100+F3501</f>
        <v>121205</v>
      </c>
      <c r="T3530">
        <f>L3523*10000+M3523*100+G3501</f>
        <v>121206</v>
      </c>
    </row>
    <row r="3531" spans="1:20" ht="15" customHeight="1" x14ac:dyDescent="0.2">
      <c r="A3531" s="10" t="str">
        <f>INDEX(REFERENCE!$B$2:$J$2,1,'EXAMPLE OF CHOICE CARDS'!J3531)</f>
        <v>Number of Reviews</v>
      </c>
      <c r="B3531" s="30">
        <f>INDEX('DCM CARDS LOOKUP - HIDDEN'!$O$4:$AE$8890,MATCH(O3531,'DCM CARDS LOOKUP - HIDDEN'!$N$4:$N$8890,0),$J3531)</f>
        <v>4500</v>
      </c>
      <c r="C3531" s="30">
        <f>INDEX('DCM CARDS LOOKUP - HIDDEN'!$O$4:$AE$8890,MATCH(P3531,'DCM CARDS LOOKUP - HIDDEN'!$N$4:$N$8890,0),$J3531)</f>
        <v>1250</v>
      </c>
      <c r="D3531" s="30">
        <f>INDEX('DCM CARDS LOOKUP - HIDDEN'!$O$4:$AE$8890,MATCH(Q3531,'DCM CARDS LOOKUP - HIDDEN'!$N$4:$N$8890,0),$J3531)</f>
        <v>4500</v>
      </c>
      <c r="E3531" s="30">
        <f>INDEX('DCM CARDS LOOKUP - HIDDEN'!$O$4:$AE$8890,MATCH(R3531,'DCM CARDS LOOKUP - HIDDEN'!$N$4:$N$8890,0),$J3531)</f>
        <v>1250</v>
      </c>
      <c r="F3531" s="30">
        <f>INDEX('DCM CARDS LOOKUP - HIDDEN'!$O$4:$AE$8890,MATCH(S3531,'DCM CARDS LOOKUP - HIDDEN'!$N$4:$N$8890,0),$J3531)</f>
        <v>1250</v>
      </c>
      <c r="G3531" s="30">
        <f>INDEX('DCM CARDS LOOKUP - HIDDEN'!$O$4:$AE$8890,MATCH(T3531,'DCM CARDS LOOKUP - HIDDEN'!$N$4:$N$8890,0),$J3531)</f>
        <v>4500</v>
      </c>
      <c r="H3531" s="35"/>
      <c r="J3531" s="4">
        <v>9</v>
      </c>
      <c r="O3531">
        <f>L3523*10000+M3523*100+B3521</f>
        <v>121201</v>
      </c>
      <c r="P3531">
        <f>L3523*10000+M3523*100+C3521</f>
        <v>121202</v>
      </c>
      <c r="Q3531">
        <f>L3523*10000+M3523*100+D3521</f>
        <v>121203</v>
      </c>
      <c r="R3531">
        <f>L3523*10000+M3523*100+E3501</f>
        <v>121204</v>
      </c>
      <c r="S3531">
        <f>L3523*10000+M3523*100+F3501</f>
        <v>121205</v>
      </c>
      <c r="T3531">
        <f>L3523*10000+M3523*100+G3501</f>
        <v>121206</v>
      </c>
    </row>
    <row r="3532" spans="1:20" ht="15" hidden="1" customHeight="1" x14ac:dyDescent="0.2">
      <c r="A3532" s="10" t="e">
        <f>INDEX(REFERENCE!$B$2:$J$2,1,'EXAMPLE OF CHOICE CARDS'!J3532)</f>
        <v>#REF!</v>
      </c>
      <c r="B3532" s="5">
        <f>INDEX('DCM CARDS LOOKUP - HIDDEN'!$O$4:$AE$8890,MATCH(O3532,'DCM CARDS LOOKUP - HIDDEN'!$N$4:$N$8890,0),$J3532)</f>
        <v>0</v>
      </c>
      <c r="C3532" s="5">
        <f>INDEX('DCM CARDS LOOKUP - HIDDEN'!$O$4:$AE$8890,MATCH(P3532,'DCM CARDS LOOKUP - HIDDEN'!$N$4:$N$8890,0),$J3532)</f>
        <v>0</v>
      </c>
      <c r="D3532" s="5">
        <f>INDEX('DCM CARDS LOOKUP - HIDDEN'!$O$4:$AE$8890,MATCH(Q3532,'DCM CARDS LOOKUP - HIDDEN'!$N$4:$N$8890,0),$J3532)</f>
        <v>0</v>
      </c>
      <c r="E3532" s="5">
        <f>INDEX('DCM CARDS LOOKUP - HIDDEN'!$O$4:$AE$8890,MATCH(R3532,'DCM CARDS LOOKUP - HIDDEN'!$N$4:$N$8890,0),$J3532)</f>
        <v>0</v>
      </c>
      <c r="F3532" s="5">
        <f>INDEX('DCM CARDS LOOKUP - HIDDEN'!$O$4:$AE$8890,MATCH(S3532,'DCM CARDS LOOKUP - HIDDEN'!$N$4:$N$8890,0),$J3532)</f>
        <v>0</v>
      </c>
      <c r="G3532" s="31"/>
      <c r="H3532" s="35"/>
      <c r="J3532" s="4">
        <v>10</v>
      </c>
      <c r="O3532">
        <f>L3523*10000+M3523*100+B3521</f>
        <v>121201</v>
      </c>
      <c r="P3532">
        <f>L3523*10000+M3523*100+C3521</f>
        <v>121202</v>
      </c>
      <c r="Q3532">
        <f>L3523*10000+M3523*100+D3521</f>
        <v>121203</v>
      </c>
      <c r="R3532">
        <f>L3523*10000+M3523*100+E3501</f>
        <v>121204</v>
      </c>
      <c r="S3532">
        <f>L3523*10000+M3523*100+F3501</f>
        <v>121205</v>
      </c>
    </row>
    <row r="3533" spans="1:20" ht="15" hidden="1" customHeight="1" x14ac:dyDescent="0.2">
      <c r="A3533" s="10" t="e">
        <f>INDEX(REFERENCE!$B$2:$J$2,1,'EXAMPLE OF CHOICE CARDS'!J3533)</f>
        <v>#REF!</v>
      </c>
      <c r="B3533" s="5">
        <f>INDEX('DCM CARDS LOOKUP - HIDDEN'!$O$4:$AE$8890,MATCH(O3533,'DCM CARDS LOOKUP - HIDDEN'!$N$4:$N$8890,0),$J3533)</f>
        <v>0</v>
      </c>
      <c r="C3533" s="5">
        <f>INDEX('DCM CARDS LOOKUP - HIDDEN'!$O$4:$AE$8890,MATCH(P3533,'DCM CARDS LOOKUP - HIDDEN'!$N$4:$N$8890,0),$J3533)</f>
        <v>0</v>
      </c>
      <c r="D3533" s="5">
        <f>INDEX('DCM CARDS LOOKUP - HIDDEN'!$O$4:$AE$8890,MATCH(Q3533,'DCM CARDS LOOKUP - HIDDEN'!$N$4:$N$8890,0),$J3533)</f>
        <v>0</v>
      </c>
      <c r="E3533" s="5">
        <f>INDEX('DCM CARDS LOOKUP - HIDDEN'!$O$4:$AE$8890,MATCH(R3533,'DCM CARDS LOOKUP - HIDDEN'!$N$4:$N$8890,0),$J3533)</f>
        <v>0</v>
      </c>
      <c r="F3533" s="5">
        <f>INDEX('DCM CARDS LOOKUP - HIDDEN'!$O$4:$AE$8890,MATCH(S3533,'DCM CARDS LOOKUP - HIDDEN'!$N$4:$N$8890,0),$J3533)</f>
        <v>0</v>
      </c>
      <c r="G3533" s="31"/>
      <c r="H3533" s="35"/>
      <c r="J3533" s="4">
        <v>11</v>
      </c>
      <c r="O3533">
        <f>L3523*10000+M3523*100+B3521</f>
        <v>121201</v>
      </c>
      <c r="P3533">
        <f>L3523*10000+M3523*100+C3521</f>
        <v>121202</v>
      </c>
      <c r="Q3533">
        <f>L3523*10000+M3523*100+D3521</f>
        <v>121203</v>
      </c>
      <c r="R3533">
        <f>L3523*10000+M3523*100+E3501</f>
        <v>121204</v>
      </c>
      <c r="S3533">
        <f>L3523*10000+M3523*100+F3501</f>
        <v>121205</v>
      </c>
    </row>
    <row r="3534" spans="1:20" ht="15" hidden="1" customHeight="1" x14ac:dyDescent="0.2">
      <c r="A3534" s="10" t="e">
        <f>INDEX(REFERENCE!$B$2:$J$2,1,'EXAMPLE OF CHOICE CARDS'!J3534)</f>
        <v>#REF!</v>
      </c>
      <c r="B3534" s="5">
        <f>INDEX('DCM CARDS LOOKUP - HIDDEN'!$O$4:$AE$8890,MATCH(O3534,'DCM CARDS LOOKUP - HIDDEN'!$N$4:$N$8890,0),$J3534)</f>
        <v>0</v>
      </c>
      <c r="C3534" s="5">
        <f>INDEX('DCM CARDS LOOKUP - HIDDEN'!$O$4:$AE$8890,MATCH(P3534,'DCM CARDS LOOKUP - HIDDEN'!$N$4:$N$8890,0),$J3534)</f>
        <v>0</v>
      </c>
      <c r="D3534" s="5">
        <f>INDEX('DCM CARDS LOOKUP - HIDDEN'!$O$4:$AE$8890,MATCH(Q3534,'DCM CARDS LOOKUP - HIDDEN'!$N$4:$N$8890,0),$J3534)</f>
        <v>0</v>
      </c>
      <c r="E3534" s="5">
        <f>INDEX('DCM CARDS LOOKUP - HIDDEN'!$O$4:$AE$8890,MATCH(R3534,'DCM CARDS LOOKUP - HIDDEN'!$N$4:$N$8890,0),$J3534)</f>
        <v>0</v>
      </c>
      <c r="F3534" s="5">
        <f>INDEX('DCM CARDS LOOKUP - HIDDEN'!$O$4:$AE$8890,MATCH(S3534,'DCM CARDS LOOKUP - HIDDEN'!$N$4:$N$8890,0),$J3534)</f>
        <v>0</v>
      </c>
      <c r="G3534" s="31"/>
      <c r="H3534" s="35"/>
      <c r="J3534" s="4">
        <v>12</v>
      </c>
      <c r="O3534">
        <f>L3523*10000+M3523*100+B3521</f>
        <v>121201</v>
      </c>
      <c r="P3534">
        <f>L3523*10000+M3523*100+C3521</f>
        <v>121202</v>
      </c>
      <c r="Q3534">
        <f>L3523*10000+M3523*100+D3521</f>
        <v>121203</v>
      </c>
      <c r="R3534">
        <f>L3523*10000+M3523*100+E3501</f>
        <v>121204</v>
      </c>
      <c r="S3534">
        <f>L3523*10000+M3523*100+F3501</f>
        <v>121205</v>
      </c>
    </row>
    <row r="3535" spans="1:20" ht="15" hidden="1" customHeight="1" x14ac:dyDescent="0.2">
      <c r="A3535" s="10" t="e">
        <f>INDEX(REFERENCE!$B$2:$J$2,1,'EXAMPLE OF CHOICE CARDS'!J3535)</f>
        <v>#REF!</v>
      </c>
      <c r="B3535" s="5">
        <f>INDEX('DCM CARDS LOOKUP - HIDDEN'!$O$4:$AE$8890,MATCH(O3535,'DCM CARDS LOOKUP - HIDDEN'!$N$4:$N$8890,0),$J3535)</f>
        <v>0</v>
      </c>
      <c r="C3535" s="5">
        <f>INDEX('DCM CARDS LOOKUP - HIDDEN'!$O$4:$AE$8890,MATCH(P3535,'DCM CARDS LOOKUP - HIDDEN'!$N$4:$N$8890,0),$J3535)</f>
        <v>0</v>
      </c>
      <c r="D3535" s="5">
        <f>INDEX('DCM CARDS LOOKUP - HIDDEN'!$O$4:$AE$8890,MATCH(Q3535,'DCM CARDS LOOKUP - HIDDEN'!$N$4:$N$8890,0),$J3535)</f>
        <v>0</v>
      </c>
      <c r="E3535" s="5">
        <f>INDEX('DCM CARDS LOOKUP - HIDDEN'!$O$4:$AE$8890,MATCH(R3535,'DCM CARDS LOOKUP - HIDDEN'!$N$4:$N$8890,0),$J3535)</f>
        <v>0</v>
      </c>
      <c r="F3535" s="5">
        <f>INDEX('DCM CARDS LOOKUP - HIDDEN'!$O$4:$AE$8890,MATCH(S3535,'DCM CARDS LOOKUP - HIDDEN'!$N$4:$N$8890,0),$J3535)</f>
        <v>0</v>
      </c>
      <c r="G3535" s="31"/>
      <c r="H3535" s="35"/>
      <c r="J3535" s="4">
        <v>13</v>
      </c>
      <c r="O3535">
        <f>L3523*10000+M3523*100+B3521</f>
        <v>121201</v>
      </c>
      <c r="P3535">
        <f>L3523*10000+M3523*100+C3521</f>
        <v>121202</v>
      </c>
      <c r="Q3535">
        <f>L3523*10000+M3523*100+D3521</f>
        <v>121203</v>
      </c>
      <c r="R3535">
        <f>L3523*10000+M3523*100+E3501</f>
        <v>121204</v>
      </c>
      <c r="S3535">
        <f>L3523*10000+M3523*100+F3501</f>
        <v>121205</v>
      </c>
    </row>
    <row r="3536" spans="1:20" ht="15" hidden="1" customHeight="1" x14ac:dyDescent="0.2">
      <c r="A3536" s="10" t="e">
        <f>INDEX(REFERENCE!$B$2:$J$2,1,'EXAMPLE OF CHOICE CARDS'!J3536)</f>
        <v>#REF!</v>
      </c>
      <c r="B3536" s="5">
        <f>INDEX('DCM CARDS LOOKUP - HIDDEN'!$O$4:$AE$8890,MATCH(O3536,'DCM CARDS LOOKUP - HIDDEN'!$N$4:$N$8890,0),$J3536)</f>
        <v>0</v>
      </c>
      <c r="C3536" s="5">
        <f>INDEX('DCM CARDS LOOKUP - HIDDEN'!$O$4:$AE$8890,MATCH(P3536,'DCM CARDS LOOKUP - HIDDEN'!$N$4:$N$8890,0),$J3536)</f>
        <v>0</v>
      </c>
      <c r="D3536" s="5">
        <f>INDEX('DCM CARDS LOOKUP - HIDDEN'!$O$4:$AE$8890,MATCH(Q3536,'DCM CARDS LOOKUP - HIDDEN'!$N$4:$N$8890,0),$J3536)</f>
        <v>0</v>
      </c>
      <c r="E3536" s="5">
        <f>INDEX('DCM CARDS LOOKUP - HIDDEN'!$O$4:$AE$8890,MATCH(R3536,'DCM CARDS LOOKUP - HIDDEN'!$N$4:$N$8890,0),$J3536)</f>
        <v>0</v>
      </c>
      <c r="F3536" s="5">
        <f>INDEX('DCM CARDS LOOKUP - HIDDEN'!$O$4:$AE$8890,MATCH(S3536,'DCM CARDS LOOKUP - HIDDEN'!$N$4:$N$8890,0),$J3536)</f>
        <v>0</v>
      </c>
      <c r="G3536" s="31"/>
      <c r="H3536" s="35"/>
      <c r="J3536" s="4">
        <v>14</v>
      </c>
      <c r="O3536">
        <f>L3523*10000+M3523*100+B3521</f>
        <v>121201</v>
      </c>
      <c r="P3536">
        <f>L3523*10000+M3523*100+C3521</f>
        <v>121202</v>
      </c>
      <c r="Q3536">
        <f>L3523*10000+M3523*100+D3521</f>
        <v>121203</v>
      </c>
      <c r="R3536">
        <f>L3523*10000+M3523*100+E3501</f>
        <v>121204</v>
      </c>
      <c r="S3536">
        <f>L3523*10000+M3523*100+F3501</f>
        <v>121205</v>
      </c>
    </row>
    <row r="3537" spans="1:20" x14ac:dyDescent="0.2">
      <c r="A3537" s="2"/>
      <c r="B3537" s="5"/>
      <c r="C3537" s="5"/>
      <c r="D3537" s="5"/>
      <c r="E3537" s="5"/>
      <c r="F3537" s="5"/>
      <c r="G3537" s="5"/>
      <c r="H3537" s="5"/>
      <c r="J3537" s="13"/>
    </row>
    <row r="3538" spans="1:20" x14ac:dyDescent="0.2">
      <c r="A3538" s="6"/>
      <c r="B3538" s="7">
        <v>1</v>
      </c>
      <c r="C3538" s="7">
        <v>2</v>
      </c>
      <c r="D3538" s="7">
        <v>3</v>
      </c>
      <c r="E3538" s="7">
        <v>4</v>
      </c>
      <c r="F3538" s="7">
        <v>5</v>
      </c>
      <c r="G3538" s="7">
        <v>6</v>
      </c>
      <c r="H3538" s="7">
        <v>9</v>
      </c>
      <c r="J3538" s="13"/>
    </row>
    <row r="3541" spans="1:20" x14ac:dyDescent="0.2">
      <c r="A3541" s="1" t="str">
        <f>"Version "&amp;L3543&amp;"; Task"&amp;M3543</f>
        <v>Version 12; Task13</v>
      </c>
      <c r="B3541" s="4">
        <v>1</v>
      </c>
      <c r="C3541" s="4">
        <v>2</v>
      </c>
      <c r="D3541" s="4">
        <v>3</v>
      </c>
      <c r="E3541" s="4">
        <f>E3521</f>
        <v>4</v>
      </c>
      <c r="F3541" s="4">
        <f>F3521</f>
        <v>5</v>
      </c>
      <c r="G3541" s="4">
        <v>6</v>
      </c>
      <c r="J3541" s="13"/>
    </row>
    <row r="3542" spans="1:20" ht="15" customHeight="1" x14ac:dyDescent="0.2">
      <c r="A3542" s="11" t="s">
        <v>8</v>
      </c>
      <c r="B3542" s="12" t="s">
        <v>9</v>
      </c>
      <c r="C3542" s="12" t="s">
        <v>10</v>
      </c>
      <c r="D3542" s="12" t="s">
        <v>11</v>
      </c>
      <c r="E3542" s="20" t="s">
        <v>21</v>
      </c>
      <c r="F3542" s="20" t="s">
        <v>22</v>
      </c>
      <c r="G3542" s="20"/>
      <c r="H3542" s="34" t="s">
        <v>15</v>
      </c>
      <c r="J3542" s="13"/>
      <c r="L3542" t="s">
        <v>12</v>
      </c>
      <c r="M3542" t="s">
        <v>1</v>
      </c>
    </row>
    <row r="3543" spans="1:20" x14ac:dyDescent="0.2">
      <c r="A3543" s="10" t="str">
        <f>INDEX(REFERENCE!$B$2:$J$2,1,'EXAMPLE OF CHOICE CARDS'!J3543)</f>
        <v>Type</v>
      </c>
      <c r="B3543" s="5" t="str">
        <f>INDEX('DCM CARDS LOOKUP - HIDDEN'!$O$4:$AE$8890,MATCH(O3543,'DCM CARDS LOOKUP - HIDDEN'!$N$4:$N$8890,0),$J3543)</f>
        <v>Topicals</v>
      </c>
      <c r="C3543" s="5" t="str">
        <f>INDEX('DCM CARDS LOOKUP - HIDDEN'!$O$4:$AE$8890,MATCH(P3543,'DCM CARDS LOOKUP - HIDDEN'!$N$4:$N$8890,0),$J3543)</f>
        <v>Topicals</v>
      </c>
      <c r="D3543" s="5" t="str">
        <f>INDEX('DCM CARDS LOOKUP - HIDDEN'!$O$4:$AE$8890,MATCH(Q3543,'DCM CARDS LOOKUP - HIDDEN'!$N$4:$N$8890,0),$J3543)</f>
        <v>Pads</v>
      </c>
      <c r="E3543" s="5" t="str">
        <f>INDEX('DCM CARDS LOOKUP - HIDDEN'!$O$4:$AE$8890,MATCH(R3543,'DCM CARDS LOOKUP - HIDDEN'!$N$4:$N$8890,0),$J3543)</f>
        <v>Topicals</v>
      </c>
      <c r="F3543" s="5" t="str">
        <f>INDEX('DCM CARDS LOOKUP - HIDDEN'!$O$4:$AE$8890,MATCH(S3543,'DCM CARDS LOOKUP - HIDDEN'!$N$4:$N$8890,0),$J3543)</f>
        <v>Pads</v>
      </c>
      <c r="G3543" s="5" t="str">
        <f>INDEX('DCM CARDS LOOKUP - HIDDEN'!$O$4:$AE$8890,MATCH(T3543,'DCM CARDS LOOKUP - HIDDEN'!$N$4:$N$8890,0),$J3543)</f>
        <v>Pads</v>
      </c>
      <c r="H3543" s="35"/>
      <c r="J3543" s="4">
        <v>1</v>
      </c>
      <c r="L3543">
        <f>IF(M3523=15,L3523+1,L3523)</f>
        <v>12</v>
      </c>
      <c r="M3543">
        <f>IF(M3523&lt;15,M3523+1,1)</f>
        <v>13</v>
      </c>
      <c r="O3543">
        <f>L3543*10000+M3543*100+B3541</f>
        <v>121301</v>
      </c>
      <c r="P3543">
        <f>L3543*10000+M3543*100+C3541</f>
        <v>121302</v>
      </c>
      <c r="Q3543">
        <f>L3543*10000+M3543*100+D3541</f>
        <v>121303</v>
      </c>
      <c r="R3543">
        <f>L3543*10000+M3543*100+E3521</f>
        <v>121304</v>
      </c>
      <c r="S3543">
        <f>L3543*10000+M3543*100+F3521</f>
        <v>121305</v>
      </c>
      <c r="T3543">
        <f>L3543*10000+M3543*100+G3521</f>
        <v>121306</v>
      </c>
    </row>
    <row r="3544" spans="1:20" x14ac:dyDescent="0.2">
      <c r="A3544" s="10" t="str">
        <f>INDEX(REFERENCE!$B$2:$J$2,1,'EXAMPLE OF CHOICE CARDS'!J3544)</f>
        <v>Brand</v>
      </c>
      <c r="B3544" s="5" t="str">
        <f>INDEX('DCM CARDS LOOKUP - HIDDEN'!$O$4:$AE$8890,MATCH(O3544,'DCM CARDS LOOKUP - HIDDEN'!$N$4:$N$8890,0),$J3544)</f>
        <v>Motrin</v>
      </c>
      <c r="C3544" s="5" t="str">
        <f>INDEX('DCM CARDS LOOKUP - HIDDEN'!$O$4:$AE$8890,MATCH(P3544,'DCM CARDS LOOKUP - HIDDEN'!$N$4:$N$8890,0),$J3544)</f>
        <v>Bengay</v>
      </c>
      <c r="D3544" s="5" t="str">
        <f>INDEX('DCM CARDS LOOKUP - HIDDEN'!$O$4:$AE$8890,MATCH(Q3544,'DCM CARDS LOOKUP - HIDDEN'!$N$4:$N$8890,0),$J3544)</f>
        <v>Aspercreme</v>
      </c>
      <c r="E3544" s="5" t="str">
        <f>INDEX('DCM CARDS LOOKUP - HIDDEN'!$O$4:$AE$8890,MATCH(R3544,'DCM CARDS LOOKUP - HIDDEN'!$N$4:$N$8890,0),$J3544)</f>
        <v>Aspercreme</v>
      </c>
      <c r="F3544" s="5" t="str">
        <f>INDEX('DCM CARDS LOOKUP - HIDDEN'!$O$4:$AE$8890,MATCH(S3544,'DCM CARDS LOOKUP - HIDDEN'!$N$4:$N$8890,0),$J3544)</f>
        <v>Icy Hot</v>
      </c>
      <c r="G3544" s="5" t="str">
        <f>INDEX('DCM CARDS LOOKUP - HIDDEN'!$O$4:$AE$8890,MATCH(T3544,'DCM CARDS LOOKUP - HIDDEN'!$N$4:$N$8890,0),$J3544)</f>
        <v>Be Koool</v>
      </c>
      <c r="H3544" s="35"/>
      <c r="J3544" s="4">
        <v>2</v>
      </c>
      <c r="O3544">
        <f>L3543*10000+M3543*100+B3541</f>
        <v>121301</v>
      </c>
      <c r="P3544">
        <f>L3543*10000+M3543*100+C3541</f>
        <v>121302</v>
      </c>
      <c r="Q3544">
        <f>L3543*10000+M3543*100+D3541</f>
        <v>121303</v>
      </c>
      <c r="R3544">
        <f>L3543*10000+M3543*100+E3521</f>
        <v>121304</v>
      </c>
      <c r="S3544">
        <f>L3543*10000+M3543*100+F3521</f>
        <v>121305</v>
      </c>
      <c r="T3544">
        <f>L3543*10000+M3543*100+G3521</f>
        <v>121306</v>
      </c>
    </row>
    <row r="3545" spans="1:20" x14ac:dyDescent="0.2">
      <c r="A3545" s="10" t="str">
        <f>INDEX(REFERENCE!$B$2:$J$2,1,'EXAMPLE OF CHOICE CARDS'!J3545)</f>
        <v>Sensation</v>
      </c>
      <c r="B3545" s="5" t="str">
        <f>INDEX('DCM CARDS LOOKUP - HIDDEN'!$O$4:$AE$8890,MATCH(O3545,'DCM CARDS LOOKUP - HIDDEN'!$N$4:$N$8890,0),$J3545)</f>
        <v>Cold sensation</v>
      </c>
      <c r="C3545" s="5" t="str">
        <f>INDEX('DCM CARDS LOOKUP - HIDDEN'!$O$4:$AE$8890,MATCH(P3545,'DCM CARDS LOOKUP - HIDDEN'!$N$4:$N$8890,0),$J3545)</f>
        <v>Lidocaine/numbing sensation</v>
      </c>
      <c r="D3545" s="5" t="str">
        <f>INDEX('DCM CARDS LOOKUP - HIDDEN'!$O$4:$AE$8890,MATCH(Q3545,'DCM CARDS LOOKUP - HIDDEN'!$N$4:$N$8890,0),$J3545)</f>
        <v>Cold sensation</v>
      </c>
      <c r="E3545" s="5" t="str">
        <f>INDEX('DCM CARDS LOOKUP - HIDDEN'!$O$4:$AE$8890,MATCH(R3545,'DCM CARDS LOOKUP - HIDDEN'!$N$4:$N$8890,0),$J3545)</f>
        <v>Hot sensation</v>
      </c>
      <c r="F3545" s="5" t="str">
        <f>INDEX('DCM CARDS LOOKUP - HIDDEN'!$O$4:$AE$8890,MATCH(S3545,'DCM CARDS LOOKUP - HIDDEN'!$N$4:$N$8890,0),$J3545)</f>
        <v>Both hot and cold sensation</v>
      </c>
      <c r="G3545" s="5" t="str">
        <f>INDEX('DCM CARDS LOOKUP - HIDDEN'!$O$4:$AE$8890,MATCH(T3545,'DCM CARDS LOOKUP - HIDDEN'!$N$4:$N$8890,0),$J3545)</f>
        <v>Lidocaine/numbing sensation</v>
      </c>
      <c r="H3545" s="35"/>
      <c r="J3545" s="4">
        <v>3</v>
      </c>
      <c r="O3545">
        <f>L3543*10000+M3543*100+B3541</f>
        <v>121301</v>
      </c>
      <c r="P3545">
        <f>L3543*10000+M3543*100+C3541</f>
        <v>121302</v>
      </c>
      <c r="Q3545">
        <f>L3543*10000+M3543*100+D3541</f>
        <v>121303</v>
      </c>
      <c r="R3545">
        <f>L3543*10000+M3543*100+E3521</f>
        <v>121304</v>
      </c>
      <c r="S3545">
        <f>L3543*10000+M3543*100+F3521</f>
        <v>121305</v>
      </c>
      <c r="T3545">
        <f>L3543*10000+M3543*100+G3521</f>
        <v>121306</v>
      </c>
    </row>
    <row r="3546" spans="1:20" x14ac:dyDescent="0.2">
      <c r="A3546" s="10" t="str">
        <f>INDEX(REFERENCE!$B$2:$J$2,1,'EXAMPLE OF CHOICE CARDS'!J3546)</f>
        <v>Treatment Area</v>
      </c>
      <c r="B3546" s="5" t="str">
        <f>INDEX('DCM CARDS LOOKUP - HIDDEN'!$O$4:$AE$8890,MATCH(O3546,'DCM CARDS LOOKUP - HIDDEN'!$N$4:$N$8890,0),$J3546)</f>
        <v>-</v>
      </c>
      <c r="C3546" s="5" t="str">
        <f>INDEX('DCM CARDS LOOKUP - HIDDEN'!$O$4:$AE$8890,MATCH(P3546,'DCM CARDS LOOKUP - HIDDEN'!$N$4:$N$8890,0),$J3546)</f>
        <v>-</v>
      </c>
      <c r="D3546" s="5" t="str">
        <f>INDEX('DCM CARDS LOOKUP - HIDDEN'!$O$4:$AE$8890,MATCH(Q3546,'DCM CARDS LOOKUP - HIDDEN'!$N$4:$N$8890,0),$J3546)</f>
        <v>Chest</v>
      </c>
      <c r="E3546" s="5" t="str">
        <f>INDEX('DCM CARDS LOOKUP - HIDDEN'!$O$4:$AE$8890,MATCH(R3546,'DCM CARDS LOOKUP - HIDDEN'!$N$4:$N$8890,0),$J3546)</f>
        <v>-</v>
      </c>
      <c r="F3546" s="5" t="str">
        <f>INDEX('DCM CARDS LOOKUP - HIDDEN'!$O$4:$AE$8890,MATCH(S3546,'DCM CARDS LOOKUP - HIDDEN'!$N$4:$N$8890,0),$J3546)</f>
        <v>Neck</v>
      </c>
      <c r="G3546" s="5" t="str">
        <f>INDEX('DCM CARDS LOOKUP - HIDDEN'!$O$4:$AE$8890,MATCH(T3546,'DCM CARDS LOOKUP - HIDDEN'!$N$4:$N$8890,0),$J3546)</f>
        <v>Joint</v>
      </c>
      <c r="H3546" s="35"/>
      <c r="J3546" s="4">
        <v>4</v>
      </c>
      <c r="O3546">
        <f>L3543*10000+M3543*100+B3541</f>
        <v>121301</v>
      </c>
      <c r="P3546">
        <f>L3543*10000+M3543*100+C3541</f>
        <v>121302</v>
      </c>
      <c r="Q3546">
        <f>L3543*10000+M3543*100+D3541</f>
        <v>121303</v>
      </c>
      <c r="R3546">
        <f>L3543*10000+M3543*100+E3521</f>
        <v>121304</v>
      </c>
      <c r="S3546">
        <f>L3543*10000+M3543*100+F3521</f>
        <v>121305</v>
      </c>
      <c r="T3546">
        <f>L3543*10000+M3543*100+G3521</f>
        <v>121306</v>
      </c>
    </row>
    <row r="3547" spans="1:20" x14ac:dyDescent="0.2">
      <c r="A3547" s="10" t="str">
        <f>INDEX(REFERENCE!$B$2:$J$2,1,'EXAMPLE OF CHOICE CARDS'!J3547)</f>
        <v>Format</v>
      </c>
      <c r="B3547" s="5" t="str">
        <f>INDEX('DCM CARDS LOOKUP - HIDDEN'!$O$4:$AE$8890,MATCH(O3547,'DCM CARDS LOOKUP - HIDDEN'!$N$4:$N$8890,0),$J3547)</f>
        <v>Gel</v>
      </c>
      <c r="C3547" s="5" t="str">
        <f>INDEX('DCM CARDS LOOKUP - HIDDEN'!$O$4:$AE$8890,MATCH(P3547,'DCM CARDS LOOKUP - HIDDEN'!$N$4:$N$8890,0),$J3547)</f>
        <v>Liquid</v>
      </c>
      <c r="D3547" s="5" t="str">
        <f>INDEX('DCM CARDS LOOKUP - HIDDEN'!$O$4:$AE$8890,MATCH(Q3547,'DCM CARDS LOOKUP - HIDDEN'!$N$4:$N$8890,0),$J3547)</f>
        <v>Single use pads/patches</v>
      </c>
      <c r="E3547" s="5" t="str">
        <f>INDEX('DCM CARDS LOOKUP - HIDDEN'!$O$4:$AE$8890,MATCH(R3547,'DCM CARDS LOOKUP - HIDDEN'!$N$4:$N$8890,0),$J3547)</f>
        <v>Gel</v>
      </c>
      <c r="F3547" s="5" t="str">
        <f>INDEX('DCM CARDS LOOKUP - HIDDEN'!$O$4:$AE$8890,MATCH(S3547,'DCM CARDS LOOKUP - HIDDEN'!$N$4:$N$8890,0),$J3547)</f>
        <v>Single use pads/patches</v>
      </c>
      <c r="G3547" s="5" t="str">
        <f>INDEX('DCM CARDS LOOKUP - HIDDEN'!$O$4:$AE$8890,MATCH(T3547,'DCM CARDS LOOKUP - HIDDEN'!$N$4:$N$8890,0),$J3547)</f>
        <v>Single use pads/patches</v>
      </c>
      <c r="H3547" s="35"/>
      <c r="J3547" s="4">
        <v>5</v>
      </c>
      <c r="O3547">
        <f>L3543*10000+M3543*100+B3541</f>
        <v>121301</v>
      </c>
      <c r="P3547">
        <f>L3543*10000+M3543*100+C3541</f>
        <v>121302</v>
      </c>
      <c r="Q3547">
        <f>L3543*10000+M3543*100+D3541</f>
        <v>121303</v>
      </c>
      <c r="R3547">
        <f>L3543*10000+M3543*100+E3521</f>
        <v>121304</v>
      </c>
      <c r="S3547">
        <f>L3543*10000+M3543*100+F3521</f>
        <v>121305</v>
      </c>
      <c r="T3547">
        <f>L3543*10000+M3543*100+G3521</f>
        <v>121306</v>
      </c>
    </row>
    <row r="3548" spans="1:20" x14ac:dyDescent="0.2">
      <c r="A3548" s="10" t="str">
        <f>INDEX(REFERENCE!$B$2:$J$2,1,'EXAMPLE OF CHOICE CARDS'!J3548)</f>
        <v>Count</v>
      </c>
      <c r="B3548" s="5" t="str">
        <f>INDEX('DCM CARDS LOOKUP - HIDDEN'!$O$4:$AE$8890,MATCH(O3548,'DCM CARDS LOOKUP - HIDDEN'!$N$4:$N$8890,0),$J3548)</f>
        <v>2.5 oz</v>
      </c>
      <c r="C3548" s="5" t="str">
        <f>INDEX('DCM CARDS LOOKUP - HIDDEN'!$O$4:$AE$8890,MATCH(P3548,'DCM CARDS LOOKUP - HIDDEN'!$N$4:$N$8890,0),$J3548)</f>
        <v>2 oz</v>
      </c>
      <c r="D3548" s="5" t="str">
        <f>INDEX('DCM CARDS LOOKUP - HIDDEN'!$O$4:$AE$8890,MATCH(Q3548,'DCM CARDS LOOKUP - HIDDEN'!$N$4:$N$8890,0),$J3548)</f>
        <v>4 count</v>
      </c>
      <c r="E3548" s="5" t="str">
        <f>INDEX('DCM CARDS LOOKUP - HIDDEN'!$O$4:$AE$8890,MATCH(R3548,'DCM CARDS LOOKUP - HIDDEN'!$N$4:$N$8890,0),$J3548)</f>
        <v>3.5 oz</v>
      </c>
      <c r="F3548" s="5" t="str">
        <f>INDEX('DCM CARDS LOOKUP - HIDDEN'!$O$4:$AE$8890,MATCH(S3548,'DCM CARDS LOOKUP - HIDDEN'!$N$4:$N$8890,0),$J3548)</f>
        <v>3 count</v>
      </c>
      <c r="G3548" s="5" t="str">
        <f>INDEX('DCM CARDS LOOKUP - HIDDEN'!$O$4:$AE$8890,MATCH(T3548,'DCM CARDS LOOKUP - HIDDEN'!$N$4:$N$8890,0),$J3548)</f>
        <v>2 count</v>
      </c>
      <c r="H3548" s="35"/>
      <c r="J3548" s="4">
        <v>6</v>
      </c>
      <c r="O3548">
        <f>L3543*10000+M3543*100+B3541</f>
        <v>121301</v>
      </c>
      <c r="P3548">
        <f>L3543*10000+M3543*100+C3541</f>
        <v>121302</v>
      </c>
      <c r="Q3548">
        <f>L3543*10000+M3543*100+D3541</f>
        <v>121303</v>
      </c>
      <c r="R3548">
        <f>L3543*10000+M3543*100+E3521</f>
        <v>121304</v>
      </c>
      <c r="S3548">
        <f>L3543*10000+M3543*100+F3521</f>
        <v>121305</v>
      </c>
      <c r="T3548">
        <f>L3543*10000+M3543*100+G3521</f>
        <v>121306</v>
      </c>
    </row>
    <row r="3549" spans="1:20" ht="15" customHeight="1" x14ac:dyDescent="0.2">
      <c r="A3549" s="10" t="str">
        <f>INDEX(REFERENCE!$B$2:$J$2,1,'EXAMPLE OF CHOICE CARDS'!J3549)</f>
        <v>Price</v>
      </c>
      <c r="B3549" s="29">
        <f>INDEX('DCM CARDS LOOKUP - HIDDEN'!$O$4:$AE$8890,MATCH(O3549,'DCM CARDS LOOKUP - HIDDEN'!$N$4:$N$8890,0),$J3549)</f>
        <v>13.2</v>
      </c>
      <c r="C3549" s="29">
        <f>INDEX('DCM CARDS LOOKUP - HIDDEN'!$O$4:$AE$8890,MATCH(P3549,'DCM CARDS LOOKUP - HIDDEN'!$N$4:$N$8890,0),$J3549)</f>
        <v>10.49</v>
      </c>
      <c r="D3549" s="29">
        <f>INDEX('DCM CARDS LOOKUP - HIDDEN'!$O$4:$AE$8890,MATCH(Q3549,'DCM CARDS LOOKUP - HIDDEN'!$N$4:$N$8890,0),$J3549)</f>
        <v>4.22</v>
      </c>
      <c r="E3549" s="29">
        <f>INDEX('DCM CARDS LOOKUP - HIDDEN'!$O$4:$AE$8890,MATCH(R3549,'DCM CARDS LOOKUP - HIDDEN'!$N$4:$N$8890,0),$J3549)</f>
        <v>12.39</v>
      </c>
      <c r="F3549" s="29">
        <f>INDEX('DCM CARDS LOOKUP - HIDDEN'!$O$4:$AE$8890,MATCH(S3549,'DCM CARDS LOOKUP - HIDDEN'!$N$4:$N$8890,0),$J3549)</f>
        <v>14.99</v>
      </c>
      <c r="G3549" s="29">
        <f>INDEX('DCM CARDS LOOKUP - HIDDEN'!$O$4:$AE$8890,MATCH(T3549,'DCM CARDS LOOKUP - HIDDEN'!$N$4:$N$8890,0),$J3549)</f>
        <v>20.99</v>
      </c>
      <c r="H3549" s="35"/>
      <c r="J3549" s="4">
        <v>7</v>
      </c>
      <c r="O3549">
        <f>L3543*10000+M3543*100+B3541</f>
        <v>121301</v>
      </c>
      <c r="P3549">
        <f>L3543*10000+M3543*100+C3541</f>
        <v>121302</v>
      </c>
      <c r="Q3549">
        <f>L3543*10000+M3543*100+D3541</f>
        <v>121303</v>
      </c>
      <c r="R3549">
        <f>L3543*10000+M3543*100+E3521</f>
        <v>121304</v>
      </c>
      <c r="S3549">
        <f>L3543*10000+M3543*100+F3521</f>
        <v>121305</v>
      </c>
      <c r="T3549">
        <f>L3543*10000+M3543*100+G3521</f>
        <v>121306</v>
      </c>
    </row>
    <row r="3550" spans="1:20" ht="15" customHeight="1" x14ac:dyDescent="0.2">
      <c r="A3550" s="10" t="str">
        <f>INDEX(REFERENCE!$B$2:$J$2,1,'EXAMPLE OF CHOICE CARDS'!J3550)</f>
        <v>Review Rating</v>
      </c>
      <c r="B3550" s="5" t="str">
        <f>INDEX('DCM CARDS LOOKUP - HIDDEN'!$O$4:$AE$8890,MATCH(O3550,'DCM CARDS LOOKUP - HIDDEN'!$N$4:$N$8890,0),$J3550)</f>
        <v>4.5 stars</v>
      </c>
      <c r="C3550" s="5" t="str">
        <f>INDEX('DCM CARDS LOOKUP - HIDDEN'!$O$4:$AE$8890,MATCH(P3550,'DCM CARDS LOOKUP - HIDDEN'!$N$4:$N$8890,0),$J3550)</f>
        <v>4.8 stars</v>
      </c>
      <c r="D3550" s="5" t="str">
        <f>INDEX('DCM CARDS LOOKUP - HIDDEN'!$O$4:$AE$8890,MATCH(Q3550,'DCM CARDS LOOKUP - HIDDEN'!$N$4:$N$8890,0),$J3550)</f>
        <v>4.8 stars</v>
      </c>
      <c r="E3550" s="5" t="str">
        <f>INDEX('DCM CARDS LOOKUP - HIDDEN'!$O$4:$AE$8890,MATCH(R3550,'DCM CARDS LOOKUP - HIDDEN'!$N$4:$N$8890,0),$J3550)</f>
        <v>4.6 stars</v>
      </c>
      <c r="F3550" s="5" t="str">
        <f>INDEX('DCM CARDS LOOKUP - HIDDEN'!$O$4:$AE$8890,MATCH(S3550,'DCM CARDS LOOKUP - HIDDEN'!$N$4:$N$8890,0),$J3550)</f>
        <v>4.5 stars</v>
      </c>
      <c r="G3550" s="5" t="str">
        <f>INDEX('DCM CARDS LOOKUP - HIDDEN'!$O$4:$AE$8890,MATCH(T3550,'DCM CARDS LOOKUP - HIDDEN'!$N$4:$N$8890,0),$J3550)</f>
        <v>4.6 stars</v>
      </c>
      <c r="H3550" s="35"/>
      <c r="J3550" s="4">
        <v>8</v>
      </c>
      <c r="O3550">
        <f>L3543*10000+M3543*100+B3541</f>
        <v>121301</v>
      </c>
      <c r="P3550">
        <f>L3543*10000+M3543*100+C3541</f>
        <v>121302</v>
      </c>
      <c r="Q3550">
        <f>L3543*10000+M3543*100+D3541</f>
        <v>121303</v>
      </c>
      <c r="R3550">
        <f>L3543*10000+M3543*100+E3521</f>
        <v>121304</v>
      </c>
      <c r="S3550">
        <f>L3543*10000+M3543*100+F3521</f>
        <v>121305</v>
      </c>
      <c r="T3550">
        <f>L3543*10000+M3543*100+G3521</f>
        <v>121306</v>
      </c>
    </row>
    <row r="3551" spans="1:20" ht="15" customHeight="1" x14ac:dyDescent="0.2">
      <c r="A3551" s="10" t="str">
        <f>INDEX(REFERENCE!$B$2:$J$2,1,'EXAMPLE OF CHOICE CARDS'!J3551)</f>
        <v>Number of Reviews</v>
      </c>
      <c r="B3551" s="30">
        <f>INDEX('DCM CARDS LOOKUP - HIDDEN'!$O$4:$AE$8890,MATCH(O3551,'DCM CARDS LOOKUP - HIDDEN'!$N$4:$N$8890,0),$J3551)</f>
        <v>4500</v>
      </c>
      <c r="C3551" s="30">
        <f>INDEX('DCM CARDS LOOKUP - HIDDEN'!$O$4:$AE$8890,MATCH(P3551,'DCM CARDS LOOKUP - HIDDEN'!$N$4:$N$8890,0),$J3551)</f>
        <v>4500</v>
      </c>
      <c r="D3551" s="30">
        <f>INDEX('DCM CARDS LOOKUP - HIDDEN'!$O$4:$AE$8890,MATCH(Q3551,'DCM CARDS LOOKUP - HIDDEN'!$N$4:$N$8890,0),$J3551)</f>
        <v>4500</v>
      </c>
      <c r="E3551" s="30">
        <f>INDEX('DCM CARDS LOOKUP - HIDDEN'!$O$4:$AE$8890,MATCH(R3551,'DCM CARDS LOOKUP - HIDDEN'!$N$4:$N$8890,0),$J3551)</f>
        <v>1250</v>
      </c>
      <c r="F3551" s="30">
        <f>INDEX('DCM CARDS LOOKUP - HIDDEN'!$O$4:$AE$8890,MATCH(S3551,'DCM CARDS LOOKUP - HIDDEN'!$N$4:$N$8890,0),$J3551)</f>
        <v>1250</v>
      </c>
      <c r="G3551" s="30">
        <f>INDEX('DCM CARDS LOOKUP - HIDDEN'!$O$4:$AE$8890,MATCH(T3551,'DCM CARDS LOOKUP - HIDDEN'!$N$4:$N$8890,0),$J3551)</f>
        <v>1250</v>
      </c>
      <c r="H3551" s="35"/>
      <c r="J3551" s="4">
        <v>9</v>
      </c>
      <c r="O3551">
        <f>L3543*10000+M3543*100+B3541</f>
        <v>121301</v>
      </c>
      <c r="P3551">
        <f>L3543*10000+M3543*100+C3541</f>
        <v>121302</v>
      </c>
      <c r="Q3551">
        <f>L3543*10000+M3543*100+D3541</f>
        <v>121303</v>
      </c>
      <c r="R3551">
        <f>L3543*10000+M3543*100+E3521</f>
        <v>121304</v>
      </c>
      <c r="S3551">
        <f>L3543*10000+M3543*100+F3521</f>
        <v>121305</v>
      </c>
      <c r="T3551">
        <f>L3543*10000+M3543*100+G3521</f>
        <v>121306</v>
      </c>
    </row>
    <row r="3552" spans="1:20" ht="15" hidden="1" customHeight="1" x14ac:dyDescent="0.2">
      <c r="A3552" s="10" t="e">
        <f>INDEX(REFERENCE!$B$2:$J$2,1,'EXAMPLE OF CHOICE CARDS'!J3552)</f>
        <v>#REF!</v>
      </c>
      <c r="B3552" s="5">
        <f>INDEX('DCM CARDS LOOKUP - HIDDEN'!$O$4:$AE$8890,MATCH(O3552,'DCM CARDS LOOKUP - HIDDEN'!$N$4:$N$8890,0),$J3552)</f>
        <v>0</v>
      </c>
      <c r="C3552" s="5">
        <f>INDEX('DCM CARDS LOOKUP - HIDDEN'!$O$4:$AE$8890,MATCH(P3552,'DCM CARDS LOOKUP - HIDDEN'!$N$4:$N$8890,0),$J3552)</f>
        <v>0</v>
      </c>
      <c r="D3552" s="5">
        <f>INDEX('DCM CARDS LOOKUP - HIDDEN'!$O$4:$AE$8890,MATCH(Q3552,'DCM CARDS LOOKUP - HIDDEN'!$N$4:$N$8890,0),$J3552)</f>
        <v>0</v>
      </c>
      <c r="E3552" s="5">
        <f>INDEX('DCM CARDS LOOKUP - HIDDEN'!$O$4:$AE$8890,MATCH(R3552,'DCM CARDS LOOKUP - HIDDEN'!$N$4:$N$8890,0),$J3552)</f>
        <v>0</v>
      </c>
      <c r="F3552" s="5">
        <f>INDEX('DCM CARDS LOOKUP - HIDDEN'!$O$4:$AE$8890,MATCH(S3552,'DCM CARDS LOOKUP - HIDDEN'!$N$4:$N$8890,0),$J3552)</f>
        <v>0</v>
      </c>
      <c r="G3552" s="31"/>
      <c r="H3552" s="35"/>
      <c r="J3552" s="4">
        <v>10</v>
      </c>
      <c r="O3552">
        <f>L3543*10000+M3543*100+B3541</f>
        <v>121301</v>
      </c>
      <c r="P3552">
        <f>L3543*10000+M3543*100+C3541</f>
        <v>121302</v>
      </c>
      <c r="Q3552">
        <f>L3543*10000+M3543*100+D3541</f>
        <v>121303</v>
      </c>
      <c r="R3552">
        <f>L3543*10000+M3543*100+E3521</f>
        <v>121304</v>
      </c>
      <c r="S3552">
        <f>L3543*10000+M3543*100+F3521</f>
        <v>121305</v>
      </c>
    </row>
    <row r="3553" spans="1:20" ht="15" hidden="1" customHeight="1" x14ac:dyDescent="0.2">
      <c r="A3553" s="10" t="e">
        <f>INDEX(REFERENCE!$B$2:$J$2,1,'EXAMPLE OF CHOICE CARDS'!J3553)</f>
        <v>#REF!</v>
      </c>
      <c r="B3553" s="5">
        <f>INDEX('DCM CARDS LOOKUP - HIDDEN'!$O$4:$AE$8890,MATCH(O3553,'DCM CARDS LOOKUP - HIDDEN'!$N$4:$N$8890,0),$J3553)</f>
        <v>0</v>
      </c>
      <c r="C3553" s="5">
        <f>INDEX('DCM CARDS LOOKUP - HIDDEN'!$O$4:$AE$8890,MATCH(P3553,'DCM CARDS LOOKUP - HIDDEN'!$N$4:$N$8890,0),$J3553)</f>
        <v>0</v>
      </c>
      <c r="D3553" s="5">
        <f>INDEX('DCM CARDS LOOKUP - HIDDEN'!$O$4:$AE$8890,MATCH(Q3553,'DCM CARDS LOOKUP - HIDDEN'!$N$4:$N$8890,0),$J3553)</f>
        <v>0</v>
      </c>
      <c r="E3553" s="5">
        <f>INDEX('DCM CARDS LOOKUP - HIDDEN'!$O$4:$AE$8890,MATCH(R3553,'DCM CARDS LOOKUP - HIDDEN'!$N$4:$N$8890,0),$J3553)</f>
        <v>0</v>
      </c>
      <c r="F3553" s="5">
        <f>INDEX('DCM CARDS LOOKUP - HIDDEN'!$O$4:$AE$8890,MATCH(S3553,'DCM CARDS LOOKUP - HIDDEN'!$N$4:$N$8890,0),$J3553)</f>
        <v>0</v>
      </c>
      <c r="G3553" s="31"/>
      <c r="H3553" s="35"/>
      <c r="J3553" s="4">
        <v>11</v>
      </c>
      <c r="O3553">
        <f>L3543*10000+M3543*100+B3541</f>
        <v>121301</v>
      </c>
      <c r="P3553">
        <f>L3543*10000+M3543*100+C3541</f>
        <v>121302</v>
      </c>
      <c r="Q3553">
        <f>L3543*10000+M3543*100+D3541</f>
        <v>121303</v>
      </c>
      <c r="R3553">
        <f>L3543*10000+M3543*100+E3521</f>
        <v>121304</v>
      </c>
      <c r="S3553">
        <f>L3543*10000+M3543*100+F3521</f>
        <v>121305</v>
      </c>
    </row>
    <row r="3554" spans="1:20" ht="15" hidden="1" customHeight="1" x14ac:dyDescent="0.2">
      <c r="A3554" s="10" t="e">
        <f>INDEX(REFERENCE!$B$2:$J$2,1,'EXAMPLE OF CHOICE CARDS'!J3554)</f>
        <v>#REF!</v>
      </c>
      <c r="B3554" s="5">
        <f>INDEX('DCM CARDS LOOKUP - HIDDEN'!$O$4:$AE$8890,MATCH(O3554,'DCM CARDS LOOKUP - HIDDEN'!$N$4:$N$8890,0),$J3554)</f>
        <v>0</v>
      </c>
      <c r="C3554" s="5">
        <f>INDEX('DCM CARDS LOOKUP - HIDDEN'!$O$4:$AE$8890,MATCH(P3554,'DCM CARDS LOOKUP - HIDDEN'!$N$4:$N$8890,0),$J3554)</f>
        <v>0</v>
      </c>
      <c r="D3554" s="5">
        <f>INDEX('DCM CARDS LOOKUP - HIDDEN'!$O$4:$AE$8890,MATCH(Q3554,'DCM CARDS LOOKUP - HIDDEN'!$N$4:$N$8890,0),$J3554)</f>
        <v>0</v>
      </c>
      <c r="E3554" s="5">
        <f>INDEX('DCM CARDS LOOKUP - HIDDEN'!$O$4:$AE$8890,MATCH(R3554,'DCM CARDS LOOKUP - HIDDEN'!$N$4:$N$8890,0),$J3554)</f>
        <v>0</v>
      </c>
      <c r="F3554" s="5">
        <f>INDEX('DCM CARDS LOOKUP - HIDDEN'!$O$4:$AE$8890,MATCH(S3554,'DCM CARDS LOOKUP - HIDDEN'!$N$4:$N$8890,0),$J3554)</f>
        <v>0</v>
      </c>
      <c r="G3554" s="31"/>
      <c r="H3554" s="35"/>
      <c r="J3554" s="4">
        <v>12</v>
      </c>
      <c r="O3554">
        <f>L3543*10000+M3543*100+B3541</f>
        <v>121301</v>
      </c>
      <c r="P3554">
        <f>L3543*10000+M3543*100+C3541</f>
        <v>121302</v>
      </c>
      <c r="Q3554">
        <f>L3543*10000+M3543*100+D3541</f>
        <v>121303</v>
      </c>
      <c r="R3554">
        <f>L3543*10000+M3543*100+E3521</f>
        <v>121304</v>
      </c>
      <c r="S3554">
        <f>L3543*10000+M3543*100+F3521</f>
        <v>121305</v>
      </c>
    </row>
    <row r="3555" spans="1:20" ht="15" hidden="1" customHeight="1" x14ac:dyDescent="0.2">
      <c r="A3555" s="10" t="e">
        <f>INDEX(REFERENCE!$B$2:$J$2,1,'EXAMPLE OF CHOICE CARDS'!J3555)</f>
        <v>#REF!</v>
      </c>
      <c r="B3555" s="5">
        <f>INDEX('DCM CARDS LOOKUP - HIDDEN'!$O$4:$AE$8890,MATCH(O3555,'DCM CARDS LOOKUP - HIDDEN'!$N$4:$N$8890,0),$J3555)</f>
        <v>0</v>
      </c>
      <c r="C3555" s="5">
        <f>INDEX('DCM CARDS LOOKUP - HIDDEN'!$O$4:$AE$8890,MATCH(P3555,'DCM CARDS LOOKUP - HIDDEN'!$N$4:$N$8890,0),$J3555)</f>
        <v>0</v>
      </c>
      <c r="D3555" s="5">
        <f>INDEX('DCM CARDS LOOKUP - HIDDEN'!$O$4:$AE$8890,MATCH(Q3555,'DCM CARDS LOOKUP - HIDDEN'!$N$4:$N$8890,0),$J3555)</f>
        <v>0</v>
      </c>
      <c r="E3555" s="5">
        <f>INDEX('DCM CARDS LOOKUP - HIDDEN'!$O$4:$AE$8890,MATCH(R3555,'DCM CARDS LOOKUP - HIDDEN'!$N$4:$N$8890,0),$J3555)</f>
        <v>0</v>
      </c>
      <c r="F3555" s="5">
        <f>INDEX('DCM CARDS LOOKUP - HIDDEN'!$O$4:$AE$8890,MATCH(S3555,'DCM CARDS LOOKUP - HIDDEN'!$N$4:$N$8890,0),$J3555)</f>
        <v>0</v>
      </c>
      <c r="G3555" s="31"/>
      <c r="H3555" s="35"/>
      <c r="J3555" s="4">
        <v>13</v>
      </c>
      <c r="O3555">
        <f>L3543*10000+M3543*100+B3541</f>
        <v>121301</v>
      </c>
      <c r="P3555">
        <f>L3543*10000+M3543*100+C3541</f>
        <v>121302</v>
      </c>
      <c r="Q3555">
        <f>L3543*10000+M3543*100+D3541</f>
        <v>121303</v>
      </c>
      <c r="R3555">
        <f>L3543*10000+M3543*100+E3521</f>
        <v>121304</v>
      </c>
      <c r="S3555">
        <f>L3543*10000+M3543*100+F3521</f>
        <v>121305</v>
      </c>
    </row>
    <row r="3556" spans="1:20" ht="15" hidden="1" customHeight="1" x14ac:dyDescent="0.2">
      <c r="A3556" s="10" t="e">
        <f>INDEX(REFERENCE!$B$2:$J$2,1,'EXAMPLE OF CHOICE CARDS'!J3556)</f>
        <v>#REF!</v>
      </c>
      <c r="B3556" s="5">
        <f>INDEX('DCM CARDS LOOKUP - HIDDEN'!$O$4:$AE$8890,MATCH(O3556,'DCM CARDS LOOKUP - HIDDEN'!$N$4:$N$8890,0),$J3556)</f>
        <v>0</v>
      </c>
      <c r="C3556" s="5">
        <f>INDEX('DCM CARDS LOOKUP - HIDDEN'!$O$4:$AE$8890,MATCH(P3556,'DCM CARDS LOOKUP - HIDDEN'!$N$4:$N$8890,0),$J3556)</f>
        <v>0</v>
      </c>
      <c r="D3556" s="5">
        <f>INDEX('DCM CARDS LOOKUP - HIDDEN'!$O$4:$AE$8890,MATCH(Q3556,'DCM CARDS LOOKUP - HIDDEN'!$N$4:$N$8890,0),$J3556)</f>
        <v>0</v>
      </c>
      <c r="E3556" s="5">
        <f>INDEX('DCM CARDS LOOKUP - HIDDEN'!$O$4:$AE$8890,MATCH(R3556,'DCM CARDS LOOKUP - HIDDEN'!$N$4:$N$8890,0),$J3556)</f>
        <v>0</v>
      </c>
      <c r="F3556" s="5">
        <f>INDEX('DCM CARDS LOOKUP - HIDDEN'!$O$4:$AE$8890,MATCH(S3556,'DCM CARDS LOOKUP - HIDDEN'!$N$4:$N$8890,0),$J3556)</f>
        <v>0</v>
      </c>
      <c r="G3556" s="31"/>
      <c r="H3556" s="35"/>
      <c r="J3556" s="4">
        <v>14</v>
      </c>
      <c r="O3556">
        <f>L3543*10000+M3543*100+B3541</f>
        <v>121301</v>
      </c>
      <c r="P3556">
        <f>L3543*10000+M3543*100+C3541</f>
        <v>121302</v>
      </c>
      <c r="Q3556">
        <f>L3543*10000+M3543*100+D3541</f>
        <v>121303</v>
      </c>
      <c r="R3556">
        <f>L3543*10000+M3543*100+E3521</f>
        <v>121304</v>
      </c>
      <c r="S3556">
        <f>L3543*10000+M3543*100+F3521</f>
        <v>121305</v>
      </c>
    </row>
    <row r="3557" spans="1:20" x14ac:dyDescent="0.2">
      <c r="A3557" s="2"/>
      <c r="B3557" s="5"/>
      <c r="C3557" s="5"/>
      <c r="D3557" s="5"/>
      <c r="E3557" s="5"/>
      <c r="F3557" s="5"/>
      <c r="G3557" s="5"/>
      <c r="H3557" s="5"/>
      <c r="J3557" s="13"/>
    </row>
    <row r="3558" spans="1:20" x14ac:dyDescent="0.2">
      <c r="A3558" s="6"/>
      <c r="B3558" s="7">
        <v>1</v>
      </c>
      <c r="C3558" s="7">
        <v>2</v>
      </c>
      <c r="D3558" s="7">
        <v>3</v>
      </c>
      <c r="E3558" s="7">
        <v>4</v>
      </c>
      <c r="F3558" s="7">
        <v>5</v>
      </c>
      <c r="G3558" s="7">
        <v>6</v>
      </c>
      <c r="H3558" s="7">
        <v>9</v>
      </c>
      <c r="J3558" s="13"/>
    </row>
    <row r="3561" spans="1:20" x14ac:dyDescent="0.2">
      <c r="A3561" s="1" t="str">
        <f>"Version "&amp;L3563&amp;"; Task"&amp;M3563</f>
        <v>Version 12; Task14</v>
      </c>
      <c r="B3561" s="4">
        <v>1</v>
      </c>
      <c r="C3561" s="4">
        <v>2</v>
      </c>
      <c r="D3561" s="4">
        <v>3</v>
      </c>
      <c r="E3561" s="4">
        <f>E3541</f>
        <v>4</v>
      </c>
      <c r="F3561" s="4">
        <f>F3541</f>
        <v>5</v>
      </c>
      <c r="G3561" s="4">
        <v>6</v>
      </c>
      <c r="J3561" s="13"/>
    </row>
    <row r="3562" spans="1:20" ht="15" customHeight="1" x14ac:dyDescent="0.2">
      <c r="A3562" s="11" t="s">
        <v>8</v>
      </c>
      <c r="B3562" s="12" t="s">
        <v>9</v>
      </c>
      <c r="C3562" s="12" t="s">
        <v>10</v>
      </c>
      <c r="D3562" s="12" t="s">
        <v>11</v>
      </c>
      <c r="E3562" s="20" t="s">
        <v>21</v>
      </c>
      <c r="F3562" s="20" t="s">
        <v>22</v>
      </c>
      <c r="G3562" s="20"/>
      <c r="H3562" s="34" t="s">
        <v>15</v>
      </c>
      <c r="J3562" s="13"/>
      <c r="L3562" t="s">
        <v>12</v>
      </c>
      <c r="M3562" t="s">
        <v>1</v>
      </c>
    </row>
    <row r="3563" spans="1:20" x14ac:dyDescent="0.2">
      <c r="A3563" s="10" t="str">
        <f>INDEX(REFERENCE!$B$2:$J$2,1,'EXAMPLE OF CHOICE CARDS'!J3563)</f>
        <v>Type</v>
      </c>
      <c r="B3563" s="5" t="str">
        <f>INDEX('DCM CARDS LOOKUP - HIDDEN'!$O$4:$AE$8890,MATCH(O3563,'DCM CARDS LOOKUP - HIDDEN'!$N$4:$N$8890,0),$J3563)</f>
        <v>Pads</v>
      </c>
      <c r="C3563" s="5" t="str">
        <f>INDEX('DCM CARDS LOOKUP - HIDDEN'!$O$4:$AE$8890,MATCH(P3563,'DCM CARDS LOOKUP - HIDDEN'!$N$4:$N$8890,0),$J3563)</f>
        <v>Pads</v>
      </c>
      <c r="D3563" s="5" t="str">
        <f>INDEX('DCM CARDS LOOKUP - HIDDEN'!$O$4:$AE$8890,MATCH(Q3563,'DCM CARDS LOOKUP - HIDDEN'!$N$4:$N$8890,0),$J3563)</f>
        <v>Pads</v>
      </c>
      <c r="E3563" s="5" t="str">
        <f>INDEX('DCM CARDS LOOKUP - HIDDEN'!$O$4:$AE$8890,MATCH(R3563,'DCM CARDS LOOKUP - HIDDEN'!$N$4:$N$8890,0),$J3563)</f>
        <v>Pads</v>
      </c>
      <c r="F3563" s="5" t="str">
        <f>INDEX('DCM CARDS LOOKUP - HIDDEN'!$O$4:$AE$8890,MATCH(S3563,'DCM CARDS LOOKUP - HIDDEN'!$N$4:$N$8890,0),$J3563)</f>
        <v>Topicals</v>
      </c>
      <c r="G3563" s="5" t="str">
        <f>INDEX('DCM CARDS LOOKUP - HIDDEN'!$O$4:$AE$8890,MATCH(T3563,'DCM CARDS LOOKUP - HIDDEN'!$N$4:$N$8890,0),$J3563)</f>
        <v>Topicals</v>
      </c>
      <c r="H3563" s="35"/>
      <c r="J3563" s="4">
        <v>1</v>
      </c>
      <c r="L3563">
        <f>IF(M3543=15,L3543+1,L3543)</f>
        <v>12</v>
      </c>
      <c r="M3563">
        <f>IF(M3543&lt;15,M3543+1,1)</f>
        <v>14</v>
      </c>
      <c r="O3563">
        <f>L3563*10000+M3563*100+B3561</f>
        <v>121401</v>
      </c>
      <c r="P3563">
        <f>L3563*10000+M3563*100+C3561</f>
        <v>121402</v>
      </c>
      <c r="Q3563">
        <f>L3563*10000+M3563*100+D3561</f>
        <v>121403</v>
      </c>
      <c r="R3563">
        <f>L3563*10000+M3563*100+E3541</f>
        <v>121404</v>
      </c>
      <c r="S3563">
        <f>L3563*10000+M3563*100+F3541</f>
        <v>121405</v>
      </c>
      <c r="T3563">
        <f>L3563*10000+M3563*100+G3541</f>
        <v>121406</v>
      </c>
    </row>
    <row r="3564" spans="1:20" x14ac:dyDescent="0.2">
      <c r="A3564" s="10" t="str">
        <f>INDEX(REFERENCE!$B$2:$J$2,1,'EXAMPLE OF CHOICE CARDS'!J3564)</f>
        <v>Brand</v>
      </c>
      <c r="B3564" s="5" t="str">
        <f>INDEX('DCM CARDS LOOKUP - HIDDEN'!$O$4:$AE$8890,MATCH(O3564,'DCM CARDS LOOKUP - HIDDEN'!$N$4:$N$8890,0),$J3564)</f>
        <v>Salonpas</v>
      </c>
      <c r="C3564" s="5" t="str">
        <f>INDEX('DCM CARDS LOOKUP - HIDDEN'!$O$4:$AE$8890,MATCH(P3564,'DCM CARDS LOOKUP - HIDDEN'!$N$4:$N$8890,0),$J3564)</f>
        <v>Thermacare</v>
      </c>
      <c r="D3564" s="5" t="str">
        <f>INDEX('DCM CARDS LOOKUP - HIDDEN'!$O$4:$AE$8890,MATCH(Q3564,'DCM CARDS LOOKUP - HIDDEN'!$N$4:$N$8890,0),$J3564)</f>
        <v>Bengay</v>
      </c>
      <c r="E3564" s="5" t="str">
        <f>INDEX('DCM CARDS LOOKUP - HIDDEN'!$O$4:$AE$8890,MATCH(R3564,'DCM CARDS LOOKUP - HIDDEN'!$N$4:$N$8890,0),$J3564)</f>
        <v>Amazon Basic Care</v>
      </c>
      <c r="F3564" s="5" t="str">
        <f>INDEX('DCM CARDS LOOKUP - HIDDEN'!$O$4:$AE$8890,MATCH(S3564,'DCM CARDS LOOKUP - HIDDEN'!$N$4:$N$8890,0),$J3564)</f>
        <v>Tiger Balm</v>
      </c>
      <c r="G3564" s="5" t="str">
        <f>INDEX('DCM CARDS LOOKUP - HIDDEN'!$O$4:$AE$8890,MATCH(T3564,'DCM CARDS LOOKUP - HIDDEN'!$N$4:$N$8890,0),$J3564)</f>
        <v>Arnicare</v>
      </c>
      <c r="H3564" s="35"/>
      <c r="J3564" s="4">
        <v>2</v>
      </c>
      <c r="O3564">
        <f>L3563*10000+M3563*100+B3561</f>
        <v>121401</v>
      </c>
      <c r="P3564">
        <f>L3563*10000+M3563*100+C3561</f>
        <v>121402</v>
      </c>
      <c r="Q3564">
        <f>L3563*10000+M3563*100+D3561</f>
        <v>121403</v>
      </c>
      <c r="R3564">
        <f>L3563*10000+M3563*100+E3541</f>
        <v>121404</v>
      </c>
      <c r="S3564">
        <f>L3563*10000+M3563*100+F3541</f>
        <v>121405</v>
      </c>
      <c r="T3564">
        <f>L3563*10000+M3563*100+G3541</f>
        <v>121406</v>
      </c>
    </row>
    <row r="3565" spans="1:20" ht="28.5" x14ac:dyDescent="0.2">
      <c r="A3565" s="10" t="str">
        <f>INDEX(REFERENCE!$B$2:$J$2,1,'EXAMPLE OF CHOICE CARDS'!J3565)</f>
        <v>Sensation</v>
      </c>
      <c r="B3565" s="5" t="str">
        <f>INDEX('DCM CARDS LOOKUP - HIDDEN'!$O$4:$AE$8890,MATCH(O3565,'DCM CARDS LOOKUP - HIDDEN'!$N$4:$N$8890,0),$J3565)</f>
        <v>Hot sensation</v>
      </c>
      <c r="C3565" s="5" t="str">
        <f>INDEX('DCM CARDS LOOKUP - HIDDEN'!$O$4:$AE$8890,MATCH(P3565,'DCM CARDS LOOKUP - HIDDEN'!$N$4:$N$8890,0),$J3565)</f>
        <v>Both hot and cold sensation</v>
      </c>
      <c r="D3565" s="5" t="str">
        <f>INDEX('DCM CARDS LOOKUP - HIDDEN'!$O$4:$AE$8890,MATCH(Q3565,'DCM CARDS LOOKUP - HIDDEN'!$N$4:$N$8890,0),$J3565)</f>
        <v>Hot sensation</v>
      </c>
      <c r="E3565" s="5" t="str">
        <f>INDEX('DCM CARDS LOOKUP - HIDDEN'!$O$4:$AE$8890,MATCH(R3565,'DCM CARDS LOOKUP - HIDDEN'!$N$4:$N$8890,0),$J3565)</f>
        <v>No sensation/drug free/for circulation</v>
      </c>
      <c r="F3565" s="5" t="str">
        <f>INDEX('DCM CARDS LOOKUP - HIDDEN'!$O$4:$AE$8890,MATCH(S3565,'DCM CARDS LOOKUP - HIDDEN'!$N$4:$N$8890,0),$J3565)</f>
        <v>Both hot and cold sensation</v>
      </c>
      <c r="G3565" s="5" t="str">
        <f>INDEX('DCM CARDS LOOKUP - HIDDEN'!$O$4:$AE$8890,MATCH(T3565,'DCM CARDS LOOKUP - HIDDEN'!$N$4:$N$8890,0),$J3565)</f>
        <v>Hot sensation</v>
      </c>
      <c r="H3565" s="35"/>
      <c r="J3565" s="4">
        <v>3</v>
      </c>
      <c r="O3565">
        <f>L3563*10000+M3563*100+B3561</f>
        <v>121401</v>
      </c>
      <c r="P3565">
        <f>L3563*10000+M3563*100+C3561</f>
        <v>121402</v>
      </c>
      <c r="Q3565">
        <f>L3563*10000+M3563*100+D3561</f>
        <v>121403</v>
      </c>
      <c r="R3565">
        <f>L3563*10000+M3563*100+E3541</f>
        <v>121404</v>
      </c>
      <c r="S3565">
        <f>L3563*10000+M3563*100+F3541</f>
        <v>121405</v>
      </c>
      <c r="T3565">
        <f>L3563*10000+M3563*100+G3541</f>
        <v>121406</v>
      </c>
    </row>
    <row r="3566" spans="1:20" x14ac:dyDescent="0.2">
      <c r="A3566" s="10" t="str">
        <f>INDEX(REFERENCE!$B$2:$J$2,1,'EXAMPLE OF CHOICE CARDS'!J3566)</f>
        <v>Treatment Area</v>
      </c>
      <c r="B3566" s="5" t="str">
        <f>INDEX('DCM CARDS LOOKUP - HIDDEN'!$O$4:$AE$8890,MATCH(O3566,'DCM CARDS LOOKUP - HIDDEN'!$N$4:$N$8890,0),$J3566)</f>
        <v>Neck</v>
      </c>
      <c r="C3566" s="5" t="str">
        <f>INDEX('DCM CARDS LOOKUP - HIDDEN'!$O$4:$AE$8890,MATCH(P3566,'DCM CARDS LOOKUP - HIDDEN'!$N$4:$N$8890,0),$J3566)</f>
        <v>Shoulder</v>
      </c>
      <c r="D3566" s="5" t="str">
        <f>INDEX('DCM CARDS LOOKUP - HIDDEN'!$O$4:$AE$8890,MATCH(Q3566,'DCM CARDS LOOKUP - HIDDEN'!$N$4:$N$8890,0),$J3566)</f>
        <v>Joint</v>
      </c>
      <c r="E3566" s="5" t="str">
        <f>INDEX('DCM CARDS LOOKUP - HIDDEN'!$O$4:$AE$8890,MATCH(R3566,'DCM CARDS LOOKUP - HIDDEN'!$N$4:$N$8890,0),$J3566)</f>
        <v>Chest</v>
      </c>
      <c r="F3566" s="5" t="str">
        <f>INDEX('DCM CARDS LOOKUP - HIDDEN'!$O$4:$AE$8890,MATCH(S3566,'DCM CARDS LOOKUP - HIDDEN'!$N$4:$N$8890,0),$J3566)</f>
        <v>-</v>
      </c>
      <c r="G3566" s="5" t="str">
        <f>INDEX('DCM CARDS LOOKUP - HIDDEN'!$O$4:$AE$8890,MATCH(T3566,'DCM CARDS LOOKUP - HIDDEN'!$N$4:$N$8890,0),$J3566)</f>
        <v>-</v>
      </c>
      <c r="H3566" s="35"/>
      <c r="J3566" s="4">
        <v>4</v>
      </c>
      <c r="O3566">
        <f>L3563*10000+M3563*100+B3561</f>
        <v>121401</v>
      </c>
      <c r="P3566">
        <f>L3563*10000+M3563*100+C3561</f>
        <v>121402</v>
      </c>
      <c r="Q3566">
        <f>L3563*10000+M3563*100+D3561</f>
        <v>121403</v>
      </c>
      <c r="R3566">
        <f>L3563*10000+M3563*100+E3541</f>
        <v>121404</v>
      </c>
      <c r="S3566">
        <f>L3563*10000+M3563*100+F3541</f>
        <v>121405</v>
      </c>
      <c r="T3566">
        <f>L3563*10000+M3563*100+G3541</f>
        <v>121406</v>
      </c>
    </row>
    <row r="3567" spans="1:20" x14ac:dyDescent="0.2">
      <c r="A3567" s="10" t="str">
        <f>INDEX(REFERENCE!$B$2:$J$2,1,'EXAMPLE OF CHOICE CARDS'!J3567)</f>
        <v>Format</v>
      </c>
      <c r="B3567" s="5" t="str">
        <f>INDEX('DCM CARDS LOOKUP - HIDDEN'!$O$4:$AE$8890,MATCH(O3567,'DCM CARDS LOOKUP - HIDDEN'!$N$4:$N$8890,0),$J3567)</f>
        <v>Single use pads/patches</v>
      </c>
      <c r="C3567" s="5" t="str">
        <f>INDEX('DCM CARDS LOOKUP - HIDDEN'!$O$4:$AE$8890,MATCH(P3567,'DCM CARDS LOOKUP - HIDDEN'!$N$4:$N$8890,0),$J3567)</f>
        <v>Single use pads/patches</v>
      </c>
      <c r="D3567" s="5" t="str">
        <f>INDEX('DCM CARDS LOOKUP - HIDDEN'!$O$4:$AE$8890,MATCH(Q3567,'DCM CARDS LOOKUP - HIDDEN'!$N$4:$N$8890,0),$J3567)</f>
        <v>Single use pads/patches</v>
      </c>
      <c r="E3567" s="5" t="str">
        <f>INDEX('DCM CARDS LOOKUP - HIDDEN'!$O$4:$AE$8890,MATCH(R3567,'DCM CARDS LOOKUP - HIDDEN'!$N$4:$N$8890,0),$J3567)</f>
        <v>Single use pads/patches</v>
      </c>
      <c r="F3567" s="5" t="str">
        <f>INDEX('DCM CARDS LOOKUP - HIDDEN'!$O$4:$AE$8890,MATCH(S3567,'DCM CARDS LOOKUP - HIDDEN'!$N$4:$N$8890,0),$J3567)</f>
        <v>Roll-on</v>
      </c>
      <c r="G3567" s="5" t="str">
        <f>INDEX('DCM CARDS LOOKUP - HIDDEN'!$O$4:$AE$8890,MATCH(T3567,'DCM CARDS LOOKUP - HIDDEN'!$N$4:$N$8890,0),$J3567)</f>
        <v>Cream</v>
      </c>
      <c r="H3567" s="35"/>
      <c r="J3567" s="4">
        <v>5</v>
      </c>
      <c r="O3567">
        <f>L3563*10000+M3563*100+B3561</f>
        <v>121401</v>
      </c>
      <c r="P3567">
        <f>L3563*10000+M3563*100+C3561</f>
        <v>121402</v>
      </c>
      <c r="Q3567">
        <f>L3563*10000+M3563*100+D3561</f>
        <v>121403</v>
      </c>
      <c r="R3567">
        <f>L3563*10000+M3563*100+E3541</f>
        <v>121404</v>
      </c>
      <c r="S3567">
        <f>L3563*10000+M3563*100+F3541</f>
        <v>121405</v>
      </c>
      <c r="T3567">
        <f>L3563*10000+M3563*100+G3541</f>
        <v>121406</v>
      </c>
    </row>
    <row r="3568" spans="1:20" x14ac:dyDescent="0.2">
      <c r="A3568" s="10" t="str">
        <f>INDEX(REFERENCE!$B$2:$J$2,1,'EXAMPLE OF CHOICE CARDS'!J3568)</f>
        <v>Count</v>
      </c>
      <c r="B3568" s="5" t="str">
        <f>INDEX('DCM CARDS LOOKUP - HIDDEN'!$O$4:$AE$8890,MATCH(O3568,'DCM CARDS LOOKUP - HIDDEN'!$N$4:$N$8890,0),$J3568)</f>
        <v>6 count</v>
      </c>
      <c r="C3568" s="5" t="str">
        <f>INDEX('DCM CARDS LOOKUP - HIDDEN'!$O$4:$AE$8890,MATCH(P3568,'DCM CARDS LOOKUP - HIDDEN'!$N$4:$N$8890,0),$J3568)</f>
        <v>2 count</v>
      </c>
      <c r="D3568" s="5" t="str">
        <f>INDEX('DCM CARDS LOOKUP - HIDDEN'!$O$4:$AE$8890,MATCH(Q3568,'DCM CARDS LOOKUP - HIDDEN'!$N$4:$N$8890,0),$J3568)</f>
        <v>5 count</v>
      </c>
      <c r="E3568" s="5" t="str">
        <f>INDEX('DCM CARDS LOOKUP - HIDDEN'!$O$4:$AE$8890,MATCH(R3568,'DCM CARDS LOOKUP - HIDDEN'!$N$4:$N$8890,0),$J3568)</f>
        <v>6 count</v>
      </c>
      <c r="F3568" s="5" t="str">
        <f>INDEX('DCM CARDS LOOKUP - HIDDEN'!$O$4:$AE$8890,MATCH(S3568,'DCM CARDS LOOKUP - HIDDEN'!$N$4:$N$8890,0),$J3568)</f>
        <v>3 oz</v>
      </c>
      <c r="G3568" s="5" t="str">
        <f>INDEX('DCM CARDS LOOKUP - HIDDEN'!$O$4:$AE$8890,MATCH(T3568,'DCM CARDS LOOKUP - HIDDEN'!$N$4:$N$8890,0),$J3568)</f>
        <v>2.5 oz</v>
      </c>
      <c r="H3568" s="35"/>
      <c r="J3568" s="4">
        <v>6</v>
      </c>
      <c r="O3568">
        <f>L3563*10000+M3563*100+B3561</f>
        <v>121401</v>
      </c>
      <c r="P3568">
        <f>L3563*10000+M3563*100+C3561</f>
        <v>121402</v>
      </c>
      <c r="Q3568">
        <f>L3563*10000+M3563*100+D3561</f>
        <v>121403</v>
      </c>
      <c r="R3568">
        <f>L3563*10000+M3563*100+E3541</f>
        <v>121404</v>
      </c>
      <c r="S3568">
        <f>L3563*10000+M3563*100+F3541</f>
        <v>121405</v>
      </c>
      <c r="T3568">
        <f>L3563*10000+M3563*100+G3541</f>
        <v>121406</v>
      </c>
    </row>
    <row r="3569" spans="1:20" ht="15" customHeight="1" x14ac:dyDescent="0.2">
      <c r="A3569" s="10" t="str">
        <f>INDEX(REFERENCE!$B$2:$J$2,1,'EXAMPLE OF CHOICE CARDS'!J3569)</f>
        <v>Price</v>
      </c>
      <c r="B3569" s="29">
        <f>INDEX('DCM CARDS LOOKUP - HIDDEN'!$O$4:$AE$8890,MATCH(O3569,'DCM CARDS LOOKUP - HIDDEN'!$N$4:$N$8890,0),$J3569)</f>
        <v>10</v>
      </c>
      <c r="C3569" s="29">
        <f>INDEX('DCM CARDS LOOKUP - HIDDEN'!$O$4:$AE$8890,MATCH(P3569,'DCM CARDS LOOKUP - HIDDEN'!$N$4:$N$8890,0),$J3569)</f>
        <v>8.59</v>
      </c>
      <c r="D3569" s="29">
        <f>INDEX('DCM CARDS LOOKUP - HIDDEN'!$O$4:$AE$8890,MATCH(Q3569,'DCM CARDS LOOKUP - HIDDEN'!$N$4:$N$8890,0),$J3569)</f>
        <v>4.83</v>
      </c>
      <c r="E3569" s="29">
        <f>INDEX('DCM CARDS LOOKUP - HIDDEN'!$O$4:$AE$8890,MATCH(R3569,'DCM CARDS LOOKUP - HIDDEN'!$N$4:$N$8890,0),$J3569)</f>
        <v>18.72</v>
      </c>
      <c r="F3569" s="29">
        <f>INDEX('DCM CARDS LOOKUP - HIDDEN'!$O$4:$AE$8890,MATCH(S3569,'DCM CARDS LOOKUP - HIDDEN'!$N$4:$N$8890,0),$J3569)</f>
        <v>10</v>
      </c>
      <c r="G3569" s="29">
        <f>INDEX('DCM CARDS LOOKUP - HIDDEN'!$O$4:$AE$8890,MATCH(T3569,'DCM CARDS LOOKUP - HIDDEN'!$N$4:$N$8890,0),$J3569)</f>
        <v>17.5</v>
      </c>
      <c r="H3569" s="35"/>
      <c r="J3569" s="4">
        <v>7</v>
      </c>
      <c r="O3569">
        <f>L3563*10000+M3563*100+B3561</f>
        <v>121401</v>
      </c>
      <c r="P3569">
        <f>L3563*10000+M3563*100+C3561</f>
        <v>121402</v>
      </c>
      <c r="Q3569">
        <f>L3563*10000+M3563*100+D3561</f>
        <v>121403</v>
      </c>
      <c r="R3569">
        <f>L3563*10000+M3563*100+E3541</f>
        <v>121404</v>
      </c>
      <c r="S3569">
        <f>L3563*10000+M3563*100+F3541</f>
        <v>121405</v>
      </c>
      <c r="T3569">
        <f>L3563*10000+M3563*100+G3541</f>
        <v>121406</v>
      </c>
    </row>
    <row r="3570" spans="1:20" ht="15" customHeight="1" x14ac:dyDescent="0.2">
      <c r="A3570" s="10" t="str">
        <f>INDEX(REFERENCE!$B$2:$J$2,1,'EXAMPLE OF CHOICE CARDS'!J3570)</f>
        <v>Review Rating</v>
      </c>
      <c r="B3570" s="5" t="str">
        <f>INDEX('DCM CARDS LOOKUP - HIDDEN'!$O$4:$AE$8890,MATCH(O3570,'DCM CARDS LOOKUP - HIDDEN'!$N$4:$N$8890,0),$J3570)</f>
        <v>4.5 stars</v>
      </c>
      <c r="C3570" s="5" t="str">
        <f>INDEX('DCM CARDS LOOKUP - HIDDEN'!$O$4:$AE$8890,MATCH(P3570,'DCM CARDS LOOKUP - HIDDEN'!$N$4:$N$8890,0),$J3570)</f>
        <v>4.8 stars</v>
      </c>
      <c r="D3570" s="5" t="str">
        <f>INDEX('DCM CARDS LOOKUP - HIDDEN'!$O$4:$AE$8890,MATCH(Q3570,'DCM CARDS LOOKUP - HIDDEN'!$N$4:$N$8890,0),$J3570)</f>
        <v>4.8 stars</v>
      </c>
      <c r="E3570" s="5" t="str">
        <f>INDEX('DCM CARDS LOOKUP - HIDDEN'!$O$4:$AE$8890,MATCH(R3570,'DCM CARDS LOOKUP - HIDDEN'!$N$4:$N$8890,0),$J3570)</f>
        <v>4.6 stars</v>
      </c>
      <c r="F3570" s="5" t="str">
        <f>INDEX('DCM CARDS LOOKUP - HIDDEN'!$O$4:$AE$8890,MATCH(S3570,'DCM CARDS LOOKUP - HIDDEN'!$N$4:$N$8890,0),$J3570)</f>
        <v>4.5 stars</v>
      </c>
      <c r="G3570" s="5" t="str">
        <f>INDEX('DCM CARDS LOOKUP - HIDDEN'!$O$4:$AE$8890,MATCH(T3570,'DCM CARDS LOOKUP - HIDDEN'!$N$4:$N$8890,0),$J3570)</f>
        <v>4.6 stars</v>
      </c>
      <c r="H3570" s="35"/>
      <c r="J3570" s="4">
        <v>8</v>
      </c>
      <c r="O3570">
        <f>L3563*10000+M3563*100+B3561</f>
        <v>121401</v>
      </c>
      <c r="P3570">
        <f>L3563*10000+M3563*100+C3561</f>
        <v>121402</v>
      </c>
      <c r="Q3570">
        <f>L3563*10000+M3563*100+D3561</f>
        <v>121403</v>
      </c>
      <c r="R3570">
        <f>L3563*10000+M3563*100+E3541</f>
        <v>121404</v>
      </c>
      <c r="S3570">
        <f>L3563*10000+M3563*100+F3541</f>
        <v>121405</v>
      </c>
      <c r="T3570">
        <f>L3563*10000+M3563*100+G3541</f>
        <v>121406</v>
      </c>
    </row>
    <row r="3571" spans="1:20" ht="15" customHeight="1" x14ac:dyDescent="0.2">
      <c r="A3571" s="10" t="str">
        <f>INDEX(REFERENCE!$B$2:$J$2,1,'EXAMPLE OF CHOICE CARDS'!J3571)</f>
        <v>Number of Reviews</v>
      </c>
      <c r="B3571" s="30">
        <f>INDEX('DCM CARDS LOOKUP - HIDDEN'!$O$4:$AE$8890,MATCH(O3571,'DCM CARDS LOOKUP - HIDDEN'!$N$4:$N$8890,0),$J3571)</f>
        <v>4500</v>
      </c>
      <c r="C3571" s="30">
        <f>INDEX('DCM CARDS LOOKUP - HIDDEN'!$O$4:$AE$8890,MATCH(P3571,'DCM CARDS LOOKUP - HIDDEN'!$N$4:$N$8890,0),$J3571)</f>
        <v>1250</v>
      </c>
      <c r="D3571" s="30">
        <f>INDEX('DCM CARDS LOOKUP - HIDDEN'!$O$4:$AE$8890,MATCH(Q3571,'DCM CARDS LOOKUP - HIDDEN'!$N$4:$N$8890,0),$J3571)</f>
        <v>1250</v>
      </c>
      <c r="E3571" s="30">
        <f>INDEX('DCM CARDS LOOKUP - HIDDEN'!$O$4:$AE$8890,MATCH(R3571,'DCM CARDS LOOKUP - HIDDEN'!$N$4:$N$8890,0),$J3571)</f>
        <v>4500</v>
      </c>
      <c r="F3571" s="30">
        <f>INDEX('DCM CARDS LOOKUP - HIDDEN'!$O$4:$AE$8890,MATCH(S3571,'DCM CARDS LOOKUP - HIDDEN'!$N$4:$N$8890,0),$J3571)</f>
        <v>4500</v>
      </c>
      <c r="G3571" s="30">
        <f>INDEX('DCM CARDS LOOKUP - HIDDEN'!$O$4:$AE$8890,MATCH(T3571,'DCM CARDS LOOKUP - HIDDEN'!$N$4:$N$8890,0),$J3571)</f>
        <v>1250</v>
      </c>
      <c r="H3571" s="35"/>
      <c r="J3571" s="4">
        <v>9</v>
      </c>
      <c r="O3571">
        <f>L3563*10000+M3563*100+B3561</f>
        <v>121401</v>
      </c>
      <c r="P3571">
        <f>L3563*10000+M3563*100+C3561</f>
        <v>121402</v>
      </c>
      <c r="Q3571">
        <f>L3563*10000+M3563*100+D3561</f>
        <v>121403</v>
      </c>
      <c r="R3571">
        <f>L3563*10000+M3563*100+E3541</f>
        <v>121404</v>
      </c>
      <c r="S3571">
        <f>L3563*10000+M3563*100+F3541</f>
        <v>121405</v>
      </c>
      <c r="T3571">
        <f>L3563*10000+M3563*100+G3541</f>
        <v>121406</v>
      </c>
    </row>
    <row r="3572" spans="1:20" ht="15" hidden="1" customHeight="1" x14ac:dyDescent="0.2">
      <c r="A3572" s="10" t="e">
        <f>INDEX(REFERENCE!$B$2:$J$2,1,'EXAMPLE OF CHOICE CARDS'!J3572)</f>
        <v>#REF!</v>
      </c>
      <c r="B3572" s="5">
        <f>INDEX('DCM CARDS LOOKUP - HIDDEN'!$O$4:$AE$8890,MATCH(O3572,'DCM CARDS LOOKUP - HIDDEN'!$N$4:$N$8890,0),$J3572)</f>
        <v>0</v>
      </c>
      <c r="C3572" s="5">
        <f>INDEX('DCM CARDS LOOKUP - HIDDEN'!$O$4:$AE$8890,MATCH(P3572,'DCM CARDS LOOKUP - HIDDEN'!$N$4:$N$8890,0),$J3572)</f>
        <v>0</v>
      </c>
      <c r="D3572" s="5">
        <f>INDEX('DCM CARDS LOOKUP - HIDDEN'!$O$4:$AE$8890,MATCH(Q3572,'DCM CARDS LOOKUP - HIDDEN'!$N$4:$N$8890,0),$J3572)</f>
        <v>0</v>
      </c>
      <c r="E3572" s="5">
        <f>INDEX('DCM CARDS LOOKUP - HIDDEN'!$O$4:$AE$8890,MATCH(R3572,'DCM CARDS LOOKUP - HIDDEN'!$N$4:$N$8890,0),$J3572)</f>
        <v>0</v>
      </c>
      <c r="F3572" s="5">
        <f>INDEX('DCM CARDS LOOKUP - HIDDEN'!$O$4:$AE$8890,MATCH(S3572,'DCM CARDS LOOKUP - HIDDEN'!$N$4:$N$8890,0),$J3572)</f>
        <v>0</v>
      </c>
      <c r="G3572" s="31"/>
      <c r="H3572" s="35"/>
      <c r="J3572" s="4">
        <v>10</v>
      </c>
      <c r="O3572">
        <f>L3563*10000+M3563*100+B3561</f>
        <v>121401</v>
      </c>
      <c r="P3572">
        <f>L3563*10000+M3563*100+C3561</f>
        <v>121402</v>
      </c>
      <c r="Q3572">
        <f>L3563*10000+M3563*100+D3561</f>
        <v>121403</v>
      </c>
      <c r="R3572">
        <f>L3563*10000+M3563*100+E3541</f>
        <v>121404</v>
      </c>
      <c r="S3572">
        <f>L3563*10000+M3563*100+F3541</f>
        <v>121405</v>
      </c>
    </row>
    <row r="3573" spans="1:20" ht="15" hidden="1" customHeight="1" x14ac:dyDescent="0.2">
      <c r="A3573" s="10" t="e">
        <f>INDEX(REFERENCE!$B$2:$J$2,1,'EXAMPLE OF CHOICE CARDS'!J3573)</f>
        <v>#REF!</v>
      </c>
      <c r="B3573" s="5">
        <f>INDEX('DCM CARDS LOOKUP - HIDDEN'!$O$4:$AE$8890,MATCH(O3573,'DCM CARDS LOOKUP - HIDDEN'!$N$4:$N$8890,0),$J3573)</f>
        <v>0</v>
      </c>
      <c r="C3573" s="5">
        <f>INDEX('DCM CARDS LOOKUP - HIDDEN'!$O$4:$AE$8890,MATCH(P3573,'DCM CARDS LOOKUP - HIDDEN'!$N$4:$N$8890,0),$J3573)</f>
        <v>0</v>
      </c>
      <c r="D3573" s="5">
        <f>INDEX('DCM CARDS LOOKUP - HIDDEN'!$O$4:$AE$8890,MATCH(Q3573,'DCM CARDS LOOKUP - HIDDEN'!$N$4:$N$8890,0),$J3573)</f>
        <v>0</v>
      </c>
      <c r="E3573" s="5">
        <f>INDEX('DCM CARDS LOOKUP - HIDDEN'!$O$4:$AE$8890,MATCH(R3573,'DCM CARDS LOOKUP - HIDDEN'!$N$4:$N$8890,0),$J3573)</f>
        <v>0</v>
      </c>
      <c r="F3573" s="5">
        <f>INDEX('DCM CARDS LOOKUP - HIDDEN'!$O$4:$AE$8890,MATCH(S3573,'DCM CARDS LOOKUP - HIDDEN'!$N$4:$N$8890,0),$J3573)</f>
        <v>0</v>
      </c>
      <c r="G3573" s="31"/>
      <c r="H3573" s="35"/>
      <c r="J3573" s="4">
        <v>11</v>
      </c>
      <c r="O3573">
        <f>L3563*10000+M3563*100+B3561</f>
        <v>121401</v>
      </c>
      <c r="P3573">
        <f>L3563*10000+M3563*100+C3561</f>
        <v>121402</v>
      </c>
      <c r="Q3573">
        <f>L3563*10000+M3563*100+D3561</f>
        <v>121403</v>
      </c>
      <c r="R3573">
        <f>L3563*10000+M3563*100+E3541</f>
        <v>121404</v>
      </c>
      <c r="S3573">
        <f>L3563*10000+M3563*100+F3541</f>
        <v>121405</v>
      </c>
    </row>
    <row r="3574" spans="1:20" ht="15" hidden="1" customHeight="1" x14ac:dyDescent="0.2">
      <c r="A3574" s="10" t="e">
        <f>INDEX(REFERENCE!$B$2:$J$2,1,'EXAMPLE OF CHOICE CARDS'!J3574)</f>
        <v>#REF!</v>
      </c>
      <c r="B3574" s="5">
        <f>INDEX('DCM CARDS LOOKUP - HIDDEN'!$O$4:$AE$8890,MATCH(O3574,'DCM CARDS LOOKUP - HIDDEN'!$N$4:$N$8890,0),$J3574)</f>
        <v>0</v>
      </c>
      <c r="C3574" s="5">
        <f>INDEX('DCM CARDS LOOKUP - HIDDEN'!$O$4:$AE$8890,MATCH(P3574,'DCM CARDS LOOKUP - HIDDEN'!$N$4:$N$8890,0),$J3574)</f>
        <v>0</v>
      </c>
      <c r="D3574" s="5">
        <f>INDEX('DCM CARDS LOOKUP - HIDDEN'!$O$4:$AE$8890,MATCH(Q3574,'DCM CARDS LOOKUP - HIDDEN'!$N$4:$N$8890,0),$J3574)</f>
        <v>0</v>
      </c>
      <c r="E3574" s="5">
        <f>INDEX('DCM CARDS LOOKUP - HIDDEN'!$O$4:$AE$8890,MATCH(R3574,'DCM CARDS LOOKUP - HIDDEN'!$N$4:$N$8890,0),$J3574)</f>
        <v>0</v>
      </c>
      <c r="F3574" s="5">
        <f>INDEX('DCM CARDS LOOKUP - HIDDEN'!$O$4:$AE$8890,MATCH(S3574,'DCM CARDS LOOKUP - HIDDEN'!$N$4:$N$8890,0),$J3574)</f>
        <v>0</v>
      </c>
      <c r="G3574" s="31"/>
      <c r="H3574" s="35"/>
      <c r="J3574" s="4">
        <v>12</v>
      </c>
      <c r="O3574">
        <f>L3563*10000+M3563*100+B3561</f>
        <v>121401</v>
      </c>
      <c r="P3574">
        <f>L3563*10000+M3563*100+C3561</f>
        <v>121402</v>
      </c>
      <c r="Q3574">
        <f>L3563*10000+M3563*100+D3561</f>
        <v>121403</v>
      </c>
      <c r="R3574">
        <f>L3563*10000+M3563*100+E3541</f>
        <v>121404</v>
      </c>
      <c r="S3574">
        <f>L3563*10000+M3563*100+F3541</f>
        <v>121405</v>
      </c>
    </row>
    <row r="3575" spans="1:20" ht="15" hidden="1" customHeight="1" x14ac:dyDescent="0.2">
      <c r="A3575" s="10" t="e">
        <f>INDEX(REFERENCE!$B$2:$J$2,1,'EXAMPLE OF CHOICE CARDS'!J3575)</f>
        <v>#REF!</v>
      </c>
      <c r="B3575" s="5">
        <f>INDEX('DCM CARDS LOOKUP - HIDDEN'!$O$4:$AE$8890,MATCH(O3575,'DCM CARDS LOOKUP - HIDDEN'!$N$4:$N$8890,0),$J3575)</f>
        <v>0</v>
      </c>
      <c r="C3575" s="5">
        <f>INDEX('DCM CARDS LOOKUP - HIDDEN'!$O$4:$AE$8890,MATCH(P3575,'DCM CARDS LOOKUP - HIDDEN'!$N$4:$N$8890,0),$J3575)</f>
        <v>0</v>
      </c>
      <c r="D3575" s="5">
        <f>INDEX('DCM CARDS LOOKUP - HIDDEN'!$O$4:$AE$8890,MATCH(Q3575,'DCM CARDS LOOKUP - HIDDEN'!$N$4:$N$8890,0),$J3575)</f>
        <v>0</v>
      </c>
      <c r="E3575" s="5">
        <f>INDEX('DCM CARDS LOOKUP - HIDDEN'!$O$4:$AE$8890,MATCH(R3575,'DCM CARDS LOOKUP - HIDDEN'!$N$4:$N$8890,0),$J3575)</f>
        <v>0</v>
      </c>
      <c r="F3575" s="5">
        <f>INDEX('DCM CARDS LOOKUP - HIDDEN'!$O$4:$AE$8890,MATCH(S3575,'DCM CARDS LOOKUP - HIDDEN'!$N$4:$N$8890,0),$J3575)</f>
        <v>0</v>
      </c>
      <c r="G3575" s="31"/>
      <c r="H3575" s="35"/>
      <c r="J3575" s="4">
        <v>13</v>
      </c>
      <c r="O3575">
        <f>L3563*10000+M3563*100+B3561</f>
        <v>121401</v>
      </c>
      <c r="P3575">
        <f>L3563*10000+M3563*100+C3561</f>
        <v>121402</v>
      </c>
      <c r="Q3575">
        <f>L3563*10000+M3563*100+D3561</f>
        <v>121403</v>
      </c>
      <c r="R3575">
        <f>L3563*10000+M3563*100+E3541</f>
        <v>121404</v>
      </c>
      <c r="S3575">
        <f>L3563*10000+M3563*100+F3541</f>
        <v>121405</v>
      </c>
    </row>
    <row r="3576" spans="1:20" ht="15" hidden="1" customHeight="1" x14ac:dyDescent="0.2">
      <c r="A3576" s="10" t="e">
        <f>INDEX(REFERENCE!$B$2:$J$2,1,'EXAMPLE OF CHOICE CARDS'!J3576)</f>
        <v>#REF!</v>
      </c>
      <c r="B3576" s="5">
        <f>INDEX('DCM CARDS LOOKUP - HIDDEN'!$O$4:$AE$8890,MATCH(O3576,'DCM CARDS LOOKUP - HIDDEN'!$N$4:$N$8890,0),$J3576)</f>
        <v>0</v>
      </c>
      <c r="C3576" s="5">
        <f>INDEX('DCM CARDS LOOKUP - HIDDEN'!$O$4:$AE$8890,MATCH(P3576,'DCM CARDS LOOKUP - HIDDEN'!$N$4:$N$8890,0),$J3576)</f>
        <v>0</v>
      </c>
      <c r="D3576" s="5">
        <f>INDEX('DCM CARDS LOOKUP - HIDDEN'!$O$4:$AE$8890,MATCH(Q3576,'DCM CARDS LOOKUP - HIDDEN'!$N$4:$N$8890,0),$J3576)</f>
        <v>0</v>
      </c>
      <c r="E3576" s="5">
        <f>INDEX('DCM CARDS LOOKUP - HIDDEN'!$O$4:$AE$8890,MATCH(R3576,'DCM CARDS LOOKUP - HIDDEN'!$N$4:$N$8890,0),$J3576)</f>
        <v>0</v>
      </c>
      <c r="F3576" s="5">
        <f>INDEX('DCM CARDS LOOKUP - HIDDEN'!$O$4:$AE$8890,MATCH(S3576,'DCM CARDS LOOKUP - HIDDEN'!$N$4:$N$8890,0),$J3576)</f>
        <v>0</v>
      </c>
      <c r="G3576" s="31"/>
      <c r="H3576" s="35"/>
      <c r="J3576" s="4">
        <v>14</v>
      </c>
      <c r="O3576">
        <f>L3563*10000+M3563*100+B3561</f>
        <v>121401</v>
      </c>
      <c r="P3576">
        <f>L3563*10000+M3563*100+C3561</f>
        <v>121402</v>
      </c>
      <c r="Q3576">
        <f>L3563*10000+M3563*100+D3561</f>
        <v>121403</v>
      </c>
      <c r="R3576">
        <f>L3563*10000+M3563*100+E3541</f>
        <v>121404</v>
      </c>
      <c r="S3576">
        <f>L3563*10000+M3563*100+F3541</f>
        <v>121405</v>
      </c>
    </row>
    <row r="3577" spans="1:20" x14ac:dyDescent="0.2">
      <c r="A3577" s="2"/>
      <c r="B3577" s="5"/>
      <c r="C3577" s="5"/>
      <c r="D3577" s="5"/>
      <c r="E3577" s="5"/>
      <c r="F3577" s="5"/>
      <c r="G3577" s="5"/>
      <c r="H3577" s="5"/>
      <c r="J3577" s="13"/>
    </row>
    <row r="3578" spans="1:20" x14ac:dyDescent="0.2">
      <c r="A3578" s="6"/>
      <c r="B3578" s="7">
        <v>1</v>
      </c>
      <c r="C3578" s="7">
        <v>2</v>
      </c>
      <c r="D3578" s="7">
        <v>3</v>
      </c>
      <c r="E3578" s="7">
        <v>4</v>
      </c>
      <c r="F3578" s="7">
        <v>5</v>
      </c>
      <c r="G3578" s="7">
        <v>6</v>
      </c>
      <c r="H3578" s="7">
        <v>9</v>
      </c>
      <c r="J3578" s="13"/>
    </row>
    <row r="3581" spans="1:20" x14ac:dyDescent="0.2">
      <c r="A3581" s="1" t="str">
        <f>"Version "&amp;L3583&amp;"; Task"&amp;M3583</f>
        <v>Version 12; Task15</v>
      </c>
      <c r="B3581" s="4">
        <v>1</v>
      </c>
      <c r="C3581" s="4">
        <v>2</v>
      </c>
      <c r="D3581" s="4">
        <v>3</v>
      </c>
      <c r="E3581" s="4">
        <f>E3561</f>
        <v>4</v>
      </c>
      <c r="F3581" s="4">
        <f>F3561</f>
        <v>5</v>
      </c>
      <c r="G3581" s="4">
        <v>6</v>
      </c>
      <c r="J3581" s="13"/>
    </row>
    <row r="3582" spans="1:20" ht="15" customHeight="1" x14ac:dyDescent="0.2">
      <c r="A3582" s="11" t="s">
        <v>8</v>
      </c>
      <c r="B3582" s="12" t="s">
        <v>9</v>
      </c>
      <c r="C3582" s="12" t="s">
        <v>10</v>
      </c>
      <c r="D3582" s="12" t="s">
        <v>11</v>
      </c>
      <c r="E3582" s="20" t="s">
        <v>21</v>
      </c>
      <c r="F3582" s="20" t="s">
        <v>22</v>
      </c>
      <c r="G3582" s="20"/>
      <c r="H3582" s="34" t="s">
        <v>15</v>
      </c>
      <c r="J3582" s="13"/>
      <c r="L3582" t="s">
        <v>12</v>
      </c>
      <c r="M3582" t="s">
        <v>1</v>
      </c>
    </row>
    <row r="3583" spans="1:20" x14ac:dyDescent="0.2">
      <c r="A3583" s="10" t="str">
        <f>INDEX(REFERENCE!$B$2:$J$2,1,'EXAMPLE OF CHOICE CARDS'!J3583)</f>
        <v>Type</v>
      </c>
      <c r="B3583" s="5" t="str">
        <f>INDEX('DCM CARDS LOOKUP - HIDDEN'!$O$4:$AE$8890,MATCH(O3583,'DCM CARDS LOOKUP - HIDDEN'!$N$4:$N$8890,0),$J3583)</f>
        <v>Topicals</v>
      </c>
      <c r="C3583" s="5" t="str">
        <f>INDEX('DCM CARDS LOOKUP - HIDDEN'!$O$4:$AE$8890,MATCH(P3583,'DCM CARDS LOOKUP - HIDDEN'!$N$4:$N$8890,0),$J3583)</f>
        <v>Pads</v>
      </c>
      <c r="D3583" s="5" t="str">
        <f>INDEX('DCM CARDS LOOKUP - HIDDEN'!$O$4:$AE$8890,MATCH(Q3583,'DCM CARDS LOOKUP - HIDDEN'!$N$4:$N$8890,0),$J3583)</f>
        <v>Topicals</v>
      </c>
      <c r="E3583" s="5" t="str">
        <f>INDEX('DCM CARDS LOOKUP - HIDDEN'!$O$4:$AE$8890,MATCH(R3583,'DCM CARDS LOOKUP - HIDDEN'!$N$4:$N$8890,0),$J3583)</f>
        <v>Pads</v>
      </c>
      <c r="F3583" s="5" t="str">
        <f>INDEX('DCM CARDS LOOKUP - HIDDEN'!$O$4:$AE$8890,MATCH(S3583,'DCM CARDS LOOKUP - HIDDEN'!$N$4:$N$8890,0),$J3583)</f>
        <v>Topicals</v>
      </c>
      <c r="G3583" s="5" t="str">
        <f>INDEX('DCM CARDS LOOKUP - HIDDEN'!$O$4:$AE$8890,MATCH(T3583,'DCM CARDS LOOKUP - HIDDEN'!$N$4:$N$8890,0),$J3583)</f>
        <v>Pads</v>
      </c>
      <c r="H3583" s="35"/>
      <c r="J3583" s="4">
        <v>1</v>
      </c>
      <c r="L3583">
        <f>IF(M3563=15,L3563+1,L3563)</f>
        <v>12</v>
      </c>
      <c r="M3583">
        <f>IF(M3563&lt;15,M3563+1,1)</f>
        <v>15</v>
      </c>
      <c r="O3583">
        <f>L3583*10000+M3583*100+B3581</f>
        <v>121501</v>
      </c>
      <c r="P3583">
        <f>L3583*10000+M3583*100+C3581</f>
        <v>121502</v>
      </c>
      <c r="Q3583">
        <f>L3583*10000+M3583*100+D3581</f>
        <v>121503</v>
      </c>
      <c r="R3583">
        <f>L3583*10000+M3583*100+E3561</f>
        <v>121504</v>
      </c>
      <c r="S3583">
        <f>L3583*10000+M3583*100+F3561</f>
        <v>121505</v>
      </c>
      <c r="T3583">
        <f>L3583*10000+M3583*100+G3561</f>
        <v>121506</v>
      </c>
    </row>
    <row r="3584" spans="1:20" x14ac:dyDescent="0.2">
      <c r="A3584" s="10" t="str">
        <f>INDEX(REFERENCE!$B$2:$J$2,1,'EXAMPLE OF CHOICE CARDS'!J3584)</f>
        <v>Brand</v>
      </c>
      <c r="B3584" s="5" t="str">
        <f>INDEX('DCM CARDS LOOKUP - HIDDEN'!$O$4:$AE$8890,MATCH(O3584,'DCM CARDS LOOKUP - HIDDEN'!$N$4:$N$8890,0),$J3584)</f>
        <v>Motrin</v>
      </c>
      <c r="C3584" s="5" t="str">
        <f>INDEX('DCM CARDS LOOKUP - HIDDEN'!$O$4:$AE$8890,MATCH(P3584,'DCM CARDS LOOKUP - HIDDEN'!$N$4:$N$8890,0),$J3584)</f>
        <v xml:space="preserve">Biofreeze  </v>
      </c>
      <c r="D3584" s="5" t="str">
        <f>INDEX('DCM CARDS LOOKUP - HIDDEN'!$O$4:$AE$8890,MATCH(Q3584,'DCM CARDS LOOKUP - HIDDEN'!$N$4:$N$8890,0),$J3584)</f>
        <v>Store Brand</v>
      </c>
      <c r="E3584" s="5" t="str">
        <f>INDEX('DCM CARDS LOOKUP - HIDDEN'!$O$4:$AE$8890,MATCH(R3584,'DCM CARDS LOOKUP - HIDDEN'!$N$4:$N$8890,0),$J3584)</f>
        <v>Vicks Vapopatch</v>
      </c>
      <c r="F3584" s="5" t="str">
        <f>INDEX('DCM CARDS LOOKUP - HIDDEN'!$O$4:$AE$8890,MATCH(S3584,'DCM CARDS LOOKUP - HIDDEN'!$N$4:$N$8890,0),$J3584)</f>
        <v>Tiger Balm</v>
      </c>
      <c r="G3584" s="5" t="str">
        <f>INDEX('DCM CARDS LOOKUP - HIDDEN'!$O$4:$AE$8890,MATCH(T3584,'DCM CARDS LOOKUP - HIDDEN'!$N$4:$N$8890,0),$J3584)</f>
        <v>Tiger Balm</v>
      </c>
      <c r="H3584" s="35"/>
      <c r="J3584" s="4">
        <v>2</v>
      </c>
      <c r="O3584">
        <f>L3583*10000+M3583*100+B3581</f>
        <v>121501</v>
      </c>
      <c r="P3584">
        <f>L3583*10000+M3583*100+C3581</f>
        <v>121502</v>
      </c>
      <c r="Q3584">
        <f>L3583*10000+M3583*100+D3581</f>
        <v>121503</v>
      </c>
      <c r="R3584">
        <f>L3583*10000+M3583*100+E3561</f>
        <v>121504</v>
      </c>
      <c r="S3584">
        <f>L3583*10000+M3583*100+F3561</f>
        <v>121505</v>
      </c>
      <c r="T3584">
        <f>L3583*10000+M3583*100+G3561</f>
        <v>121506</v>
      </c>
    </row>
    <row r="3585" spans="1:20" ht="28.5" x14ac:dyDescent="0.2">
      <c r="A3585" s="10" t="str">
        <f>INDEX(REFERENCE!$B$2:$J$2,1,'EXAMPLE OF CHOICE CARDS'!J3585)</f>
        <v>Sensation</v>
      </c>
      <c r="B3585" s="5" t="str">
        <f>INDEX('DCM CARDS LOOKUP - HIDDEN'!$O$4:$AE$8890,MATCH(O3585,'DCM CARDS LOOKUP - HIDDEN'!$N$4:$N$8890,0),$J3585)</f>
        <v>Both hot and cold sensation</v>
      </c>
      <c r="C3585" s="5" t="str">
        <f>INDEX('DCM CARDS LOOKUP - HIDDEN'!$O$4:$AE$8890,MATCH(P3585,'DCM CARDS LOOKUP - HIDDEN'!$N$4:$N$8890,0),$J3585)</f>
        <v>No sensation/drug free/for circulation</v>
      </c>
      <c r="D3585" s="5" t="str">
        <f>INDEX('DCM CARDS LOOKUP - HIDDEN'!$O$4:$AE$8890,MATCH(Q3585,'DCM CARDS LOOKUP - HIDDEN'!$N$4:$N$8890,0),$J3585)</f>
        <v>Lidocaine/numbing sensation</v>
      </c>
      <c r="E3585" s="5" t="str">
        <f>INDEX('DCM CARDS LOOKUP - HIDDEN'!$O$4:$AE$8890,MATCH(R3585,'DCM CARDS LOOKUP - HIDDEN'!$N$4:$N$8890,0),$J3585)</f>
        <v>Lidocaine/numbing sensation</v>
      </c>
      <c r="F3585" s="5" t="str">
        <f>INDEX('DCM CARDS LOOKUP - HIDDEN'!$O$4:$AE$8890,MATCH(S3585,'DCM CARDS LOOKUP - HIDDEN'!$N$4:$N$8890,0),$J3585)</f>
        <v>Cold sensation</v>
      </c>
      <c r="G3585" s="5" t="str">
        <f>INDEX('DCM CARDS LOOKUP - HIDDEN'!$O$4:$AE$8890,MATCH(T3585,'DCM CARDS LOOKUP - HIDDEN'!$N$4:$N$8890,0),$J3585)</f>
        <v>Both hot and cold sensation</v>
      </c>
      <c r="H3585" s="35"/>
      <c r="J3585" s="4">
        <v>3</v>
      </c>
      <c r="O3585">
        <f>L3583*10000+M3583*100+B3581</f>
        <v>121501</v>
      </c>
      <c r="P3585">
        <f>L3583*10000+M3583*100+C3581</f>
        <v>121502</v>
      </c>
      <c r="Q3585">
        <f>L3583*10000+M3583*100+D3581</f>
        <v>121503</v>
      </c>
      <c r="R3585">
        <f>L3583*10000+M3583*100+E3561</f>
        <v>121504</v>
      </c>
      <c r="S3585">
        <f>L3583*10000+M3583*100+F3561</f>
        <v>121505</v>
      </c>
      <c r="T3585">
        <f>L3583*10000+M3583*100+G3561</f>
        <v>121506</v>
      </c>
    </row>
    <row r="3586" spans="1:20" x14ac:dyDescent="0.2">
      <c r="A3586" s="10" t="str">
        <f>INDEX(REFERENCE!$B$2:$J$2,1,'EXAMPLE OF CHOICE CARDS'!J3586)</f>
        <v>Treatment Area</v>
      </c>
      <c r="B3586" s="5" t="str">
        <f>INDEX('DCM CARDS LOOKUP - HIDDEN'!$O$4:$AE$8890,MATCH(O3586,'DCM CARDS LOOKUP - HIDDEN'!$N$4:$N$8890,0),$J3586)</f>
        <v>-</v>
      </c>
      <c r="C3586" s="5" t="str">
        <f>INDEX('DCM CARDS LOOKUP - HIDDEN'!$O$4:$AE$8890,MATCH(P3586,'DCM CARDS LOOKUP - HIDDEN'!$N$4:$N$8890,0),$J3586)</f>
        <v>Hands (arthritis)</v>
      </c>
      <c r="D3586" s="5" t="str">
        <f>INDEX('DCM CARDS LOOKUP - HIDDEN'!$O$4:$AE$8890,MATCH(Q3586,'DCM CARDS LOOKUP - HIDDEN'!$N$4:$N$8890,0),$J3586)</f>
        <v>-</v>
      </c>
      <c r="E3586" s="5" t="str">
        <f>INDEX('DCM CARDS LOOKUP - HIDDEN'!$O$4:$AE$8890,MATCH(R3586,'DCM CARDS LOOKUP - HIDDEN'!$N$4:$N$8890,0),$J3586)</f>
        <v>Shoulder</v>
      </c>
      <c r="F3586" s="5" t="str">
        <f>INDEX('DCM CARDS LOOKUP - HIDDEN'!$O$4:$AE$8890,MATCH(S3586,'DCM CARDS LOOKUP - HIDDEN'!$N$4:$N$8890,0),$J3586)</f>
        <v>-</v>
      </c>
      <c r="G3586" s="5" t="str">
        <f>INDEX('DCM CARDS LOOKUP - HIDDEN'!$O$4:$AE$8890,MATCH(T3586,'DCM CARDS LOOKUP - HIDDEN'!$N$4:$N$8890,0),$J3586)</f>
        <v>Back</v>
      </c>
      <c r="H3586" s="35"/>
      <c r="J3586" s="4">
        <v>4</v>
      </c>
      <c r="O3586">
        <f>L3583*10000+M3583*100+B3581</f>
        <v>121501</v>
      </c>
      <c r="P3586">
        <f>L3583*10000+M3583*100+C3581</f>
        <v>121502</v>
      </c>
      <c r="Q3586">
        <f>L3583*10000+M3583*100+D3581</f>
        <v>121503</v>
      </c>
      <c r="R3586">
        <f>L3583*10000+M3583*100+E3561</f>
        <v>121504</v>
      </c>
      <c r="S3586">
        <f>L3583*10000+M3583*100+F3561</f>
        <v>121505</v>
      </c>
      <c r="T3586">
        <f>L3583*10000+M3583*100+G3561</f>
        <v>121506</v>
      </c>
    </row>
    <row r="3587" spans="1:20" x14ac:dyDescent="0.2">
      <c r="A3587" s="10" t="str">
        <f>INDEX(REFERENCE!$B$2:$J$2,1,'EXAMPLE OF CHOICE CARDS'!J3587)</f>
        <v>Format</v>
      </c>
      <c r="B3587" s="5" t="str">
        <f>INDEX('DCM CARDS LOOKUP - HIDDEN'!$O$4:$AE$8890,MATCH(O3587,'DCM CARDS LOOKUP - HIDDEN'!$N$4:$N$8890,0),$J3587)</f>
        <v>Spray</v>
      </c>
      <c r="C3587" s="5" t="str">
        <f>INDEX('DCM CARDS LOOKUP - HIDDEN'!$O$4:$AE$8890,MATCH(P3587,'DCM CARDS LOOKUP - HIDDEN'!$N$4:$N$8890,0),$J3587)</f>
        <v>Single use pads/patches</v>
      </c>
      <c r="D3587" s="5" t="str">
        <f>INDEX('DCM CARDS LOOKUP - HIDDEN'!$O$4:$AE$8890,MATCH(Q3587,'DCM CARDS LOOKUP - HIDDEN'!$N$4:$N$8890,0),$J3587)</f>
        <v>Spray</v>
      </c>
      <c r="E3587" s="5" t="str">
        <f>INDEX('DCM CARDS LOOKUP - HIDDEN'!$O$4:$AE$8890,MATCH(R3587,'DCM CARDS LOOKUP - HIDDEN'!$N$4:$N$8890,0),$J3587)</f>
        <v>Single use pads/patches</v>
      </c>
      <c r="F3587" s="5" t="str">
        <f>INDEX('DCM CARDS LOOKUP - HIDDEN'!$O$4:$AE$8890,MATCH(S3587,'DCM CARDS LOOKUP - HIDDEN'!$N$4:$N$8890,0),$J3587)</f>
        <v>Gel</v>
      </c>
      <c r="G3587" s="5" t="str">
        <f>INDEX('DCM CARDS LOOKUP - HIDDEN'!$O$4:$AE$8890,MATCH(T3587,'DCM CARDS LOOKUP - HIDDEN'!$N$4:$N$8890,0),$J3587)</f>
        <v>Single use pads/patches</v>
      </c>
      <c r="H3587" s="35"/>
      <c r="J3587" s="4">
        <v>5</v>
      </c>
      <c r="O3587">
        <f>L3583*10000+M3583*100+B3581</f>
        <v>121501</v>
      </c>
      <c r="P3587">
        <f>L3583*10000+M3583*100+C3581</f>
        <v>121502</v>
      </c>
      <c r="Q3587">
        <f>L3583*10000+M3583*100+D3581</f>
        <v>121503</v>
      </c>
      <c r="R3587">
        <f>L3583*10000+M3583*100+E3561</f>
        <v>121504</v>
      </c>
      <c r="S3587">
        <f>L3583*10000+M3583*100+F3561</f>
        <v>121505</v>
      </c>
      <c r="T3587">
        <f>L3583*10000+M3583*100+G3561</f>
        <v>121506</v>
      </c>
    </row>
    <row r="3588" spans="1:20" x14ac:dyDescent="0.2">
      <c r="A3588" s="10" t="str">
        <f>INDEX(REFERENCE!$B$2:$J$2,1,'EXAMPLE OF CHOICE CARDS'!J3588)</f>
        <v>Count</v>
      </c>
      <c r="B3588" s="5" t="str">
        <f>INDEX('DCM CARDS LOOKUP - HIDDEN'!$O$4:$AE$8890,MATCH(O3588,'DCM CARDS LOOKUP - HIDDEN'!$N$4:$N$8890,0),$J3588)</f>
        <v>4.5 oz</v>
      </c>
      <c r="C3588" s="5" t="str">
        <f>INDEX('DCM CARDS LOOKUP - HIDDEN'!$O$4:$AE$8890,MATCH(P3588,'DCM CARDS LOOKUP - HIDDEN'!$N$4:$N$8890,0),$J3588)</f>
        <v>5 count</v>
      </c>
      <c r="D3588" s="5" t="str">
        <f>INDEX('DCM CARDS LOOKUP - HIDDEN'!$O$4:$AE$8890,MATCH(Q3588,'DCM CARDS LOOKUP - HIDDEN'!$N$4:$N$8890,0),$J3588)</f>
        <v>4 oz</v>
      </c>
      <c r="E3588" s="5" t="str">
        <f>INDEX('DCM CARDS LOOKUP - HIDDEN'!$O$4:$AE$8890,MATCH(R3588,'DCM CARDS LOOKUP - HIDDEN'!$N$4:$N$8890,0),$J3588)</f>
        <v>4 count</v>
      </c>
      <c r="F3588" s="5" t="str">
        <f>INDEX('DCM CARDS LOOKUP - HIDDEN'!$O$4:$AE$8890,MATCH(S3588,'DCM CARDS LOOKUP - HIDDEN'!$N$4:$N$8890,0),$J3588)</f>
        <v>5.5 oz</v>
      </c>
      <c r="G3588" s="5" t="str">
        <f>INDEX('DCM CARDS LOOKUP - HIDDEN'!$O$4:$AE$8890,MATCH(T3588,'DCM CARDS LOOKUP - HIDDEN'!$N$4:$N$8890,0),$J3588)</f>
        <v>6 count</v>
      </c>
      <c r="H3588" s="35"/>
      <c r="J3588" s="4">
        <v>6</v>
      </c>
      <c r="O3588">
        <f>L3583*10000+M3583*100+B3581</f>
        <v>121501</v>
      </c>
      <c r="P3588">
        <f>L3583*10000+M3583*100+C3581</f>
        <v>121502</v>
      </c>
      <c r="Q3588">
        <f>L3583*10000+M3583*100+D3581</f>
        <v>121503</v>
      </c>
      <c r="R3588">
        <f>L3583*10000+M3583*100+E3561</f>
        <v>121504</v>
      </c>
      <c r="S3588">
        <f>L3583*10000+M3583*100+F3561</f>
        <v>121505</v>
      </c>
      <c r="T3588">
        <f>L3583*10000+M3583*100+G3561</f>
        <v>121506</v>
      </c>
    </row>
    <row r="3589" spans="1:20" ht="15" customHeight="1" x14ac:dyDescent="0.2">
      <c r="A3589" s="10" t="str">
        <f>INDEX(REFERENCE!$B$2:$J$2,1,'EXAMPLE OF CHOICE CARDS'!J3589)</f>
        <v>Price</v>
      </c>
      <c r="B3589" s="29">
        <f>INDEX('DCM CARDS LOOKUP - HIDDEN'!$O$4:$AE$8890,MATCH(O3589,'DCM CARDS LOOKUP - HIDDEN'!$N$4:$N$8890,0),$J3589)</f>
        <v>10.25</v>
      </c>
      <c r="C3589" s="29">
        <f>INDEX('DCM CARDS LOOKUP - HIDDEN'!$O$4:$AE$8890,MATCH(P3589,'DCM CARDS LOOKUP - HIDDEN'!$N$4:$N$8890,0),$J3589)</f>
        <v>8.93</v>
      </c>
      <c r="D3589" s="29">
        <f>INDEX('DCM CARDS LOOKUP - HIDDEN'!$O$4:$AE$8890,MATCH(Q3589,'DCM CARDS LOOKUP - HIDDEN'!$N$4:$N$8890,0),$J3589)</f>
        <v>22</v>
      </c>
      <c r="E3589" s="29">
        <f>INDEX('DCM CARDS LOOKUP - HIDDEN'!$O$4:$AE$8890,MATCH(R3589,'DCM CARDS LOOKUP - HIDDEN'!$N$4:$N$8890,0),$J3589)</f>
        <v>26.49</v>
      </c>
      <c r="F3589" s="29">
        <f>INDEX('DCM CARDS LOOKUP - HIDDEN'!$O$4:$AE$8890,MATCH(S3589,'DCM CARDS LOOKUP - HIDDEN'!$N$4:$N$8890,0),$J3589)</f>
        <v>15.99</v>
      </c>
      <c r="G3589" s="29">
        <f>INDEX('DCM CARDS LOOKUP - HIDDEN'!$O$4:$AE$8890,MATCH(T3589,'DCM CARDS LOOKUP - HIDDEN'!$N$4:$N$8890,0),$J3589)</f>
        <v>18.72</v>
      </c>
      <c r="H3589" s="35"/>
      <c r="J3589" s="4">
        <v>7</v>
      </c>
      <c r="O3589">
        <f>L3583*10000+M3583*100+B3581</f>
        <v>121501</v>
      </c>
      <c r="P3589">
        <f>L3583*10000+M3583*100+C3581</f>
        <v>121502</v>
      </c>
      <c r="Q3589">
        <f>L3583*10000+M3583*100+D3581</f>
        <v>121503</v>
      </c>
      <c r="R3589">
        <f>L3583*10000+M3583*100+E3561</f>
        <v>121504</v>
      </c>
      <c r="S3589">
        <f>L3583*10000+M3583*100+F3561</f>
        <v>121505</v>
      </c>
      <c r="T3589">
        <f>L3583*10000+M3583*100+G3561</f>
        <v>121506</v>
      </c>
    </row>
    <row r="3590" spans="1:20" ht="15" customHeight="1" x14ac:dyDescent="0.2">
      <c r="A3590" s="10" t="str">
        <f>INDEX(REFERENCE!$B$2:$J$2,1,'EXAMPLE OF CHOICE CARDS'!J3590)</f>
        <v>Review Rating</v>
      </c>
      <c r="B3590" s="5" t="str">
        <f>INDEX('DCM CARDS LOOKUP - HIDDEN'!$O$4:$AE$8890,MATCH(O3590,'DCM CARDS LOOKUP - HIDDEN'!$N$4:$N$8890,0),$J3590)</f>
        <v>4.5 stars</v>
      </c>
      <c r="C3590" s="5" t="str">
        <f>INDEX('DCM CARDS LOOKUP - HIDDEN'!$O$4:$AE$8890,MATCH(P3590,'DCM CARDS LOOKUP - HIDDEN'!$N$4:$N$8890,0),$J3590)</f>
        <v>4.6 stars</v>
      </c>
      <c r="D3590" s="5" t="str">
        <f>INDEX('DCM CARDS LOOKUP - HIDDEN'!$O$4:$AE$8890,MATCH(Q3590,'DCM CARDS LOOKUP - HIDDEN'!$N$4:$N$8890,0),$J3590)</f>
        <v>4.8 stars</v>
      </c>
      <c r="E3590" s="5" t="str">
        <f>INDEX('DCM CARDS LOOKUP - HIDDEN'!$O$4:$AE$8890,MATCH(R3590,'DCM CARDS LOOKUP - HIDDEN'!$N$4:$N$8890,0),$J3590)</f>
        <v>4.6 stars</v>
      </c>
      <c r="F3590" s="5" t="str">
        <f>INDEX('DCM CARDS LOOKUP - HIDDEN'!$O$4:$AE$8890,MATCH(S3590,'DCM CARDS LOOKUP - HIDDEN'!$N$4:$N$8890,0),$J3590)</f>
        <v>4.8 stars</v>
      </c>
      <c r="G3590" s="5" t="str">
        <f>INDEX('DCM CARDS LOOKUP - HIDDEN'!$O$4:$AE$8890,MATCH(T3590,'DCM CARDS LOOKUP - HIDDEN'!$N$4:$N$8890,0),$J3590)</f>
        <v>4.5 stars</v>
      </c>
      <c r="H3590" s="35"/>
      <c r="J3590" s="4">
        <v>8</v>
      </c>
      <c r="O3590">
        <f>L3583*10000+M3583*100+B3581</f>
        <v>121501</v>
      </c>
      <c r="P3590">
        <f>L3583*10000+M3583*100+C3581</f>
        <v>121502</v>
      </c>
      <c r="Q3590">
        <f>L3583*10000+M3583*100+D3581</f>
        <v>121503</v>
      </c>
      <c r="R3590">
        <f>L3583*10000+M3583*100+E3561</f>
        <v>121504</v>
      </c>
      <c r="S3590">
        <f>L3583*10000+M3583*100+F3561</f>
        <v>121505</v>
      </c>
      <c r="T3590">
        <f>L3583*10000+M3583*100+G3561</f>
        <v>121506</v>
      </c>
    </row>
    <row r="3591" spans="1:20" ht="15" customHeight="1" x14ac:dyDescent="0.2">
      <c r="A3591" s="10" t="str">
        <f>INDEX(REFERENCE!$B$2:$J$2,1,'EXAMPLE OF CHOICE CARDS'!J3591)</f>
        <v>Number of Reviews</v>
      </c>
      <c r="B3591" s="30">
        <f>INDEX('DCM CARDS LOOKUP - HIDDEN'!$O$4:$AE$8890,MATCH(O3591,'DCM CARDS LOOKUP - HIDDEN'!$N$4:$N$8890,0),$J3591)</f>
        <v>4500</v>
      </c>
      <c r="C3591" s="30">
        <f>INDEX('DCM CARDS LOOKUP - HIDDEN'!$O$4:$AE$8890,MATCH(P3591,'DCM CARDS LOOKUP - HIDDEN'!$N$4:$N$8890,0),$J3591)</f>
        <v>1250</v>
      </c>
      <c r="D3591" s="30">
        <f>INDEX('DCM CARDS LOOKUP - HIDDEN'!$O$4:$AE$8890,MATCH(Q3591,'DCM CARDS LOOKUP - HIDDEN'!$N$4:$N$8890,0),$J3591)</f>
        <v>1250</v>
      </c>
      <c r="E3591" s="30">
        <f>INDEX('DCM CARDS LOOKUP - HIDDEN'!$O$4:$AE$8890,MATCH(R3591,'DCM CARDS LOOKUP - HIDDEN'!$N$4:$N$8890,0),$J3591)</f>
        <v>4500</v>
      </c>
      <c r="F3591" s="30">
        <f>INDEX('DCM CARDS LOOKUP - HIDDEN'!$O$4:$AE$8890,MATCH(S3591,'DCM CARDS LOOKUP - HIDDEN'!$N$4:$N$8890,0),$J3591)</f>
        <v>1250</v>
      </c>
      <c r="G3591" s="30">
        <f>INDEX('DCM CARDS LOOKUP - HIDDEN'!$O$4:$AE$8890,MATCH(T3591,'DCM CARDS LOOKUP - HIDDEN'!$N$4:$N$8890,0),$J3591)</f>
        <v>4500</v>
      </c>
      <c r="H3591" s="35"/>
      <c r="J3591" s="4">
        <v>9</v>
      </c>
      <c r="O3591">
        <f>L3583*10000+M3583*100+B3581</f>
        <v>121501</v>
      </c>
      <c r="P3591">
        <f>L3583*10000+M3583*100+C3581</f>
        <v>121502</v>
      </c>
      <c r="Q3591">
        <f>L3583*10000+M3583*100+D3581</f>
        <v>121503</v>
      </c>
      <c r="R3591">
        <f>L3583*10000+M3583*100+E3561</f>
        <v>121504</v>
      </c>
      <c r="S3591">
        <f>L3583*10000+M3583*100+F3561</f>
        <v>121505</v>
      </c>
      <c r="T3591">
        <f>L3583*10000+M3583*100+G3561</f>
        <v>121506</v>
      </c>
    </row>
    <row r="3592" spans="1:20" ht="15" hidden="1" customHeight="1" x14ac:dyDescent="0.2">
      <c r="A3592" s="10" t="e">
        <f>INDEX(REFERENCE!$B$2:$J$2,1,'EXAMPLE OF CHOICE CARDS'!J3592)</f>
        <v>#REF!</v>
      </c>
      <c r="B3592" s="5">
        <f>INDEX('DCM CARDS LOOKUP - HIDDEN'!$O$4:$AE$8890,MATCH(O3592,'DCM CARDS LOOKUP - HIDDEN'!$N$4:$N$8890,0),$J3592)</f>
        <v>0</v>
      </c>
      <c r="C3592" s="5">
        <f>INDEX('DCM CARDS LOOKUP - HIDDEN'!$O$4:$AE$8890,MATCH(P3592,'DCM CARDS LOOKUP - HIDDEN'!$N$4:$N$8890,0),$J3592)</f>
        <v>0</v>
      </c>
      <c r="D3592" s="5">
        <f>INDEX('DCM CARDS LOOKUP - HIDDEN'!$O$4:$AE$8890,MATCH(Q3592,'DCM CARDS LOOKUP - HIDDEN'!$N$4:$N$8890,0),$J3592)</f>
        <v>0</v>
      </c>
      <c r="E3592" s="5">
        <f>INDEX('DCM CARDS LOOKUP - HIDDEN'!$O$4:$AE$8890,MATCH(R3592,'DCM CARDS LOOKUP - HIDDEN'!$N$4:$N$8890,0),$J3592)</f>
        <v>0</v>
      </c>
      <c r="F3592" s="5">
        <f>INDEX('DCM CARDS LOOKUP - HIDDEN'!$O$4:$AE$8890,MATCH(S3592,'DCM CARDS LOOKUP - HIDDEN'!$N$4:$N$8890,0),$J3592)</f>
        <v>0</v>
      </c>
      <c r="G3592" s="31"/>
      <c r="H3592" s="35"/>
      <c r="J3592" s="4">
        <v>10</v>
      </c>
      <c r="O3592">
        <f>L3583*10000+M3583*100+B3581</f>
        <v>121501</v>
      </c>
      <c r="P3592">
        <f>L3583*10000+M3583*100+C3581</f>
        <v>121502</v>
      </c>
      <c r="Q3592">
        <f>L3583*10000+M3583*100+D3581</f>
        <v>121503</v>
      </c>
      <c r="R3592">
        <f>L3583*10000+M3583*100+E3561</f>
        <v>121504</v>
      </c>
      <c r="S3592">
        <f>L3583*10000+M3583*100+F3561</f>
        <v>121505</v>
      </c>
    </row>
    <row r="3593" spans="1:20" ht="15" hidden="1" customHeight="1" x14ac:dyDescent="0.2">
      <c r="A3593" s="10" t="e">
        <f>INDEX(REFERENCE!$B$2:$J$2,1,'EXAMPLE OF CHOICE CARDS'!J3593)</f>
        <v>#REF!</v>
      </c>
      <c r="B3593" s="5">
        <f>INDEX('DCM CARDS LOOKUP - HIDDEN'!$O$4:$AE$8890,MATCH(O3593,'DCM CARDS LOOKUP - HIDDEN'!$N$4:$N$8890,0),$J3593)</f>
        <v>0</v>
      </c>
      <c r="C3593" s="5">
        <f>INDEX('DCM CARDS LOOKUP - HIDDEN'!$O$4:$AE$8890,MATCH(P3593,'DCM CARDS LOOKUP - HIDDEN'!$N$4:$N$8890,0),$J3593)</f>
        <v>0</v>
      </c>
      <c r="D3593" s="5">
        <f>INDEX('DCM CARDS LOOKUP - HIDDEN'!$O$4:$AE$8890,MATCH(Q3593,'DCM CARDS LOOKUP - HIDDEN'!$N$4:$N$8890,0),$J3593)</f>
        <v>0</v>
      </c>
      <c r="E3593" s="5">
        <f>INDEX('DCM CARDS LOOKUP - HIDDEN'!$O$4:$AE$8890,MATCH(R3593,'DCM CARDS LOOKUP - HIDDEN'!$N$4:$N$8890,0),$J3593)</f>
        <v>0</v>
      </c>
      <c r="F3593" s="5">
        <f>INDEX('DCM CARDS LOOKUP - HIDDEN'!$O$4:$AE$8890,MATCH(S3593,'DCM CARDS LOOKUP - HIDDEN'!$N$4:$N$8890,0),$J3593)</f>
        <v>0</v>
      </c>
      <c r="G3593" s="31"/>
      <c r="H3593" s="35"/>
      <c r="J3593" s="4">
        <v>11</v>
      </c>
      <c r="O3593">
        <f>L3583*10000+M3583*100+B3581</f>
        <v>121501</v>
      </c>
      <c r="P3593">
        <f>L3583*10000+M3583*100+C3581</f>
        <v>121502</v>
      </c>
      <c r="Q3593">
        <f>L3583*10000+M3583*100+D3581</f>
        <v>121503</v>
      </c>
      <c r="R3593">
        <f>L3583*10000+M3583*100+E3561</f>
        <v>121504</v>
      </c>
      <c r="S3593">
        <f>L3583*10000+M3583*100+F3561</f>
        <v>121505</v>
      </c>
    </row>
    <row r="3594" spans="1:20" ht="15" hidden="1" customHeight="1" x14ac:dyDescent="0.2">
      <c r="A3594" s="10" t="e">
        <f>INDEX(REFERENCE!$B$2:$J$2,1,'EXAMPLE OF CHOICE CARDS'!J3594)</f>
        <v>#REF!</v>
      </c>
      <c r="B3594" s="5">
        <f>INDEX('DCM CARDS LOOKUP - HIDDEN'!$O$4:$AE$8890,MATCH(O3594,'DCM CARDS LOOKUP - HIDDEN'!$N$4:$N$8890,0),$J3594)</f>
        <v>0</v>
      </c>
      <c r="C3594" s="5">
        <f>INDEX('DCM CARDS LOOKUP - HIDDEN'!$O$4:$AE$8890,MATCH(P3594,'DCM CARDS LOOKUP - HIDDEN'!$N$4:$N$8890,0),$J3594)</f>
        <v>0</v>
      </c>
      <c r="D3594" s="5">
        <f>INDEX('DCM CARDS LOOKUP - HIDDEN'!$O$4:$AE$8890,MATCH(Q3594,'DCM CARDS LOOKUP - HIDDEN'!$N$4:$N$8890,0),$J3594)</f>
        <v>0</v>
      </c>
      <c r="E3594" s="5">
        <f>INDEX('DCM CARDS LOOKUP - HIDDEN'!$O$4:$AE$8890,MATCH(R3594,'DCM CARDS LOOKUP - HIDDEN'!$N$4:$N$8890,0),$J3594)</f>
        <v>0</v>
      </c>
      <c r="F3594" s="5">
        <f>INDEX('DCM CARDS LOOKUP - HIDDEN'!$O$4:$AE$8890,MATCH(S3594,'DCM CARDS LOOKUP - HIDDEN'!$N$4:$N$8890,0),$J3594)</f>
        <v>0</v>
      </c>
      <c r="G3594" s="31"/>
      <c r="H3594" s="35"/>
      <c r="J3594" s="4">
        <v>12</v>
      </c>
      <c r="O3594">
        <f>L3583*10000+M3583*100+B3581</f>
        <v>121501</v>
      </c>
      <c r="P3594">
        <f>L3583*10000+M3583*100+C3581</f>
        <v>121502</v>
      </c>
      <c r="Q3594">
        <f>L3583*10000+M3583*100+D3581</f>
        <v>121503</v>
      </c>
      <c r="R3594">
        <f>L3583*10000+M3583*100+E3561</f>
        <v>121504</v>
      </c>
      <c r="S3594">
        <f>L3583*10000+M3583*100+F3561</f>
        <v>121505</v>
      </c>
    </row>
    <row r="3595" spans="1:20" ht="15" hidden="1" customHeight="1" x14ac:dyDescent="0.2">
      <c r="A3595" s="10" t="e">
        <f>INDEX(REFERENCE!$B$2:$J$2,1,'EXAMPLE OF CHOICE CARDS'!J3595)</f>
        <v>#REF!</v>
      </c>
      <c r="B3595" s="5">
        <f>INDEX('DCM CARDS LOOKUP - HIDDEN'!$O$4:$AE$8890,MATCH(O3595,'DCM CARDS LOOKUP - HIDDEN'!$N$4:$N$8890,0),$J3595)</f>
        <v>0</v>
      </c>
      <c r="C3595" s="5">
        <f>INDEX('DCM CARDS LOOKUP - HIDDEN'!$O$4:$AE$8890,MATCH(P3595,'DCM CARDS LOOKUP - HIDDEN'!$N$4:$N$8890,0),$J3595)</f>
        <v>0</v>
      </c>
      <c r="D3595" s="5">
        <f>INDEX('DCM CARDS LOOKUP - HIDDEN'!$O$4:$AE$8890,MATCH(Q3595,'DCM CARDS LOOKUP - HIDDEN'!$N$4:$N$8890,0),$J3595)</f>
        <v>0</v>
      </c>
      <c r="E3595" s="5">
        <f>INDEX('DCM CARDS LOOKUP - HIDDEN'!$O$4:$AE$8890,MATCH(R3595,'DCM CARDS LOOKUP - HIDDEN'!$N$4:$N$8890,0),$J3595)</f>
        <v>0</v>
      </c>
      <c r="F3595" s="5">
        <f>INDEX('DCM CARDS LOOKUP - HIDDEN'!$O$4:$AE$8890,MATCH(S3595,'DCM CARDS LOOKUP - HIDDEN'!$N$4:$N$8890,0),$J3595)</f>
        <v>0</v>
      </c>
      <c r="G3595" s="31"/>
      <c r="H3595" s="35"/>
      <c r="J3595" s="4">
        <v>13</v>
      </c>
      <c r="O3595">
        <f>L3583*10000+M3583*100+B3581</f>
        <v>121501</v>
      </c>
      <c r="P3595">
        <f>L3583*10000+M3583*100+C3581</f>
        <v>121502</v>
      </c>
      <c r="Q3595">
        <f>L3583*10000+M3583*100+D3581</f>
        <v>121503</v>
      </c>
      <c r="R3595">
        <f>L3583*10000+M3583*100+E3561</f>
        <v>121504</v>
      </c>
      <c r="S3595">
        <f>L3583*10000+M3583*100+F3561</f>
        <v>121505</v>
      </c>
    </row>
    <row r="3596" spans="1:20" ht="15" hidden="1" customHeight="1" x14ac:dyDescent="0.2">
      <c r="A3596" s="10" t="e">
        <f>INDEX(REFERENCE!$B$2:$J$2,1,'EXAMPLE OF CHOICE CARDS'!J3596)</f>
        <v>#REF!</v>
      </c>
      <c r="B3596" s="5">
        <f>INDEX('DCM CARDS LOOKUP - HIDDEN'!$O$4:$AE$8890,MATCH(O3596,'DCM CARDS LOOKUP - HIDDEN'!$N$4:$N$8890,0),$J3596)</f>
        <v>0</v>
      </c>
      <c r="C3596" s="5">
        <f>INDEX('DCM CARDS LOOKUP - HIDDEN'!$O$4:$AE$8890,MATCH(P3596,'DCM CARDS LOOKUP - HIDDEN'!$N$4:$N$8890,0),$J3596)</f>
        <v>0</v>
      </c>
      <c r="D3596" s="5">
        <f>INDEX('DCM CARDS LOOKUP - HIDDEN'!$O$4:$AE$8890,MATCH(Q3596,'DCM CARDS LOOKUP - HIDDEN'!$N$4:$N$8890,0),$J3596)</f>
        <v>0</v>
      </c>
      <c r="E3596" s="5">
        <f>INDEX('DCM CARDS LOOKUP - HIDDEN'!$O$4:$AE$8890,MATCH(R3596,'DCM CARDS LOOKUP - HIDDEN'!$N$4:$N$8890,0),$J3596)</f>
        <v>0</v>
      </c>
      <c r="F3596" s="5">
        <f>INDEX('DCM CARDS LOOKUP - HIDDEN'!$O$4:$AE$8890,MATCH(S3596,'DCM CARDS LOOKUP - HIDDEN'!$N$4:$N$8890,0),$J3596)</f>
        <v>0</v>
      </c>
      <c r="G3596" s="31"/>
      <c r="H3596" s="35"/>
      <c r="J3596" s="4">
        <v>14</v>
      </c>
      <c r="O3596">
        <f>L3583*10000+M3583*100+B3581</f>
        <v>121501</v>
      </c>
      <c r="P3596">
        <f>L3583*10000+M3583*100+C3581</f>
        <v>121502</v>
      </c>
      <c r="Q3596">
        <f>L3583*10000+M3583*100+D3581</f>
        <v>121503</v>
      </c>
      <c r="R3596">
        <f>L3583*10000+M3583*100+E3561</f>
        <v>121504</v>
      </c>
      <c r="S3596">
        <f>L3583*10000+M3583*100+F3561</f>
        <v>121505</v>
      </c>
    </row>
    <row r="3597" spans="1:20" x14ac:dyDescent="0.2">
      <c r="A3597" s="2"/>
      <c r="B3597" s="5"/>
      <c r="C3597" s="5"/>
      <c r="D3597" s="5"/>
      <c r="E3597" s="5"/>
      <c r="F3597" s="5"/>
      <c r="G3597" s="5"/>
      <c r="H3597" s="5"/>
      <c r="J3597" s="13"/>
    </row>
    <row r="3598" spans="1:20" x14ac:dyDescent="0.2">
      <c r="A3598" s="6"/>
      <c r="B3598" s="7">
        <v>1</v>
      </c>
      <c r="C3598" s="7">
        <v>2</v>
      </c>
      <c r="D3598" s="7">
        <v>3</v>
      </c>
      <c r="E3598" s="7">
        <v>4</v>
      </c>
      <c r="F3598" s="7">
        <v>5</v>
      </c>
      <c r="G3598" s="7">
        <v>6</v>
      </c>
      <c r="H3598" s="7">
        <v>9</v>
      </c>
      <c r="J3598" s="13"/>
    </row>
    <row r="3601" spans="1:20" x14ac:dyDescent="0.2">
      <c r="A3601" s="1" t="str">
        <f>"Version "&amp;L3603&amp;"; Task"&amp;M3603</f>
        <v>Version 13; Task1</v>
      </c>
      <c r="B3601" s="4">
        <v>1</v>
      </c>
      <c r="C3601" s="4">
        <v>2</v>
      </c>
      <c r="D3601" s="4">
        <v>3</v>
      </c>
      <c r="E3601" s="4">
        <f>E3581</f>
        <v>4</v>
      </c>
      <c r="F3601" s="4">
        <f>F3581</f>
        <v>5</v>
      </c>
      <c r="G3601" s="4">
        <v>6</v>
      </c>
      <c r="J3601" s="13"/>
    </row>
    <row r="3602" spans="1:20" ht="15" customHeight="1" x14ac:dyDescent="0.2">
      <c r="A3602" s="11" t="s">
        <v>8</v>
      </c>
      <c r="B3602" s="12" t="s">
        <v>9</v>
      </c>
      <c r="C3602" s="12" t="s">
        <v>10</v>
      </c>
      <c r="D3602" s="12" t="s">
        <v>11</v>
      </c>
      <c r="E3602" s="20" t="s">
        <v>21</v>
      </c>
      <c r="F3602" s="20" t="s">
        <v>22</v>
      </c>
      <c r="G3602" s="20"/>
      <c r="H3602" s="34" t="s">
        <v>15</v>
      </c>
      <c r="J3602" s="13"/>
      <c r="L3602" t="s">
        <v>12</v>
      </c>
      <c r="M3602" t="s">
        <v>1</v>
      </c>
    </row>
    <row r="3603" spans="1:20" x14ac:dyDescent="0.2">
      <c r="A3603" s="10" t="str">
        <f>INDEX(REFERENCE!$B$2:$J$2,1,'EXAMPLE OF CHOICE CARDS'!J3603)</f>
        <v>Type</v>
      </c>
      <c r="B3603" s="5" t="str">
        <f>INDEX('DCM CARDS LOOKUP - HIDDEN'!$O$4:$AE$8890,MATCH(O3603,'DCM CARDS LOOKUP - HIDDEN'!$N$4:$N$8890,0),$J3603)</f>
        <v>Topicals</v>
      </c>
      <c r="C3603" s="5" t="str">
        <f>INDEX('DCM CARDS LOOKUP - HIDDEN'!$O$4:$AE$8890,MATCH(P3603,'DCM CARDS LOOKUP - HIDDEN'!$N$4:$N$8890,0),$J3603)</f>
        <v>Topicals</v>
      </c>
      <c r="D3603" s="5" t="str">
        <f>INDEX('DCM CARDS LOOKUP - HIDDEN'!$O$4:$AE$8890,MATCH(Q3603,'DCM CARDS LOOKUP - HIDDEN'!$N$4:$N$8890,0),$J3603)</f>
        <v>Pads</v>
      </c>
      <c r="E3603" s="5" t="str">
        <f>INDEX('DCM CARDS LOOKUP - HIDDEN'!$O$4:$AE$8890,MATCH(R3603,'DCM CARDS LOOKUP - HIDDEN'!$N$4:$N$8890,0),$J3603)</f>
        <v>Topicals</v>
      </c>
      <c r="F3603" s="5" t="str">
        <f>INDEX('DCM CARDS LOOKUP - HIDDEN'!$O$4:$AE$8890,MATCH(S3603,'DCM CARDS LOOKUP - HIDDEN'!$N$4:$N$8890,0),$J3603)</f>
        <v>Pads</v>
      </c>
      <c r="G3603" s="5" t="str">
        <f>INDEX('DCM CARDS LOOKUP - HIDDEN'!$O$4:$AE$8890,MATCH(T3603,'DCM CARDS LOOKUP - HIDDEN'!$N$4:$N$8890,0),$J3603)</f>
        <v>Pads</v>
      </c>
      <c r="H3603" s="35"/>
      <c r="J3603" s="4">
        <v>1</v>
      </c>
      <c r="L3603">
        <f>IF(M3583=15,L3583+1,L3583)</f>
        <v>13</v>
      </c>
      <c r="M3603">
        <f>IF(M3583&lt;15,M3583+1,1)</f>
        <v>1</v>
      </c>
      <c r="O3603">
        <f>L3603*10000+M3603*100+B3601</f>
        <v>130101</v>
      </c>
      <c r="P3603">
        <f>L3603*10000+M3603*100+C3601</f>
        <v>130102</v>
      </c>
      <c r="Q3603">
        <f>L3603*10000+M3603*100+D3601</f>
        <v>130103</v>
      </c>
      <c r="R3603">
        <f>L3603*10000+M3603*100+E3581</f>
        <v>130104</v>
      </c>
      <c r="S3603">
        <f>L3603*10000+M3603*100+F3581</f>
        <v>130105</v>
      </c>
      <c r="T3603">
        <f>L3603*10000+M3603*100+G3581</f>
        <v>130106</v>
      </c>
    </row>
    <row r="3604" spans="1:20" x14ac:dyDescent="0.2">
      <c r="A3604" s="10" t="str">
        <f>INDEX(REFERENCE!$B$2:$J$2,1,'EXAMPLE OF CHOICE CARDS'!J3604)</f>
        <v>Brand</v>
      </c>
      <c r="B3604" s="5" t="str">
        <f>INDEX('DCM CARDS LOOKUP - HIDDEN'!$O$4:$AE$8890,MATCH(O3604,'DCM CARDS LOOKUP - HIDDEN'!$N$4:$N$8890,0),$J3604)</f>
        <v xml:space="preserve">Biofreeze  </v>
      </c>
      <c r="C3604" s="5" t="str">
        <f>INDEX('DCM CARDS LOOKUP - HIDDEN'!$O$4:$AE$8890,MATCH(P3604,'DCM CARDS LOOKUP - HIDDEN'!$N$4:$N$8890,0),$J3604)</f>
        <v>Equate</v>
      </c>
      <c r="D3604" s="5" t="str">
        <f>INDEX('DCM CARDS LOOKUP - HIDDEN'!$O$4:$AE$8890,MATCH(Q3604,'DCM CARDS LOOKUP - HIDDEN'!$N$4:$N$8890,0),$J3604)</f>
        <v>Walgreens</v>
      </c>
      <c r="E3604" s="5" t="str">
        <f>INDEX('DCM CARDS LOOKUP - HIDDEN'!$O$4:$AE$8890,MATCH(R3604,'DCM CARDS LOOKUP - HIDDEN'!$N$4:$N$8890,0),$J3604)</f>
        <v>Salonpas</v>
      </c>
      <c r="F3604" s="5" t="str">
        <f>INDEX('DCM CARDS LOOKUP - HIDDEN'!$O$4:$AE$8890,MATCH(S3604,'DCM CARDS LOOKUP - HIDDEN'!$N$4:$N$8890,0),$J3604)</f>
        <v>Up &amp; Up</v>
      </c>
      <c r="G3604" s="5" t="str">
        <f>INDEX('DCM CARDS LOOKUP - HIDDEN'!$O$4:$AE$8890,MATCH(T3604,'DCM CARDS LOOKUP - HIDDEN'!$N$4:$N$8890,0),$J3604)</f>
        <v>Walgreens</v>
      </c>
      <c r="H3604" s="35"/>
      <c r="J3604" s="4">
        <v>2</v>
      </c>
      <c r="O3604">
        <f>L3603*10000+M3603*100+B3601</f>
        <v>130101</v>
      </c>
      <c r="P3604">
        <f>L3603*10000+M3603*100+C3601</f>
        <v>130102</v>
      </c>
      <c r="Q3604">
        <f>L3603*10000+M3603*100+D3601</f>
        <v>130103</v>
      </c>
      <c r="R3604">
        <f>L3603*10000+M3603*100+E3581</f>
        <v>130104</v>
      </c>
      <c r="S3604">
        <f>L3603*10000+M3603*100+F3581</f>
        <v>130105</v>
      </c>
      <c r="T3604">
        <f>L3603*10000+M3603*100+G3581</f>
        <v>130106</v>
      </c>
    </row>
    <row r="3605" spans="1:20" ht="28.5" x14ac:dyDescent="0.2">
      <c r="A3605" s="10" t="str">
        <f>INDEX(REFERENCE!$B$2:$J$2,1,'EXAMPLE OF CHOICE CARDS'!J3605)</f>
        <v>Sensation</v>
      </c>
      <c r="B3605" s="5" t="str">
        <f>INDEX('DCM CARDS LOOKUP - HIDDEN'!$O$4:$AE$8890,MATCH(O3605,'DCM CARDS LOOKUP - HIDDEN'!$N$4:$N$8890,0),$J3605)</f>
        <v>Lidocaine/numbing sensation</v>
      </c>
      <c r="C3605" s="5" t="str">
        <f>INDEX('DCM CARDS LOOKUP - HIDDEN'!$O$4:$AE$8890,MATCH(P3605,'DCM CARDS LOOKUP - HIDDEN'!$N$4:$N$8890,0),$J3605)</f>
        <v>Cold sensation</v>
      </c>
      <c r="D3605" s="5" t="str">
        <f>INDEX('DCM CARDS LOOKUP - HIDDEN'!$O$4:$AE$8890,MATCH(Q3605,'DCM CARDS LOOKUP - HIDDEN'!$N$4:$N$8890,0),$J3605)</f>
        <v>No sensation/drug free/for circulation</v>
      </c>
      <c r="E3605" s="5" t="str">
        <f>INDEX('DCM CARDS LOOKUP - HIDDEN'!$O$4:$AE$8890,MATCH(R3605,'DCM CARDS LOOKUP - HIDDEN'!$N$4:$N$8890,0),$J3605)</f>
        <v>Hot sensation</v>
      </c>
      <c r="F3605" s="5" t="str">
        <f>INDEX('DCM CARDS LOOKUP - HIDDEN'!$O$4:$AE$8890,MATCH(S3605,'DCM CARDS LOOKUP - HIDDEN'!$N$4:$N$8890,0),$J3605)</f>
        <v>Cold sensation</v>
      </c>
      <c r="G3605" s="5" t="str">
        <f>INDEX('DCM CARDS LOOKUP - HIDDEN'!$O$4:$AE$8890,MATCH(T3605,'DCM CARDS LOOKUP - HIDDEN'!$N$4:$N$8890,0),$J3605)</f>
        <v>Lidocaine/numbing sensation</v>
      </c>
      <c r="H3605" s="35"/>
      <c r="J3605" s="4">
        <v>3</v>
      </c>
      <c r="O3605">
        <f>L3603*10000+M3603*100+B3601</f>
        <v>130101</v>
      </c>
      <c r="P3605">
        <f>L3603*10000+M3603*100+C3601</f>
        <v>130102</v>
      </c>
      <c r="Q3605">
        <f>L3603*10000+M3603*100+D3601</f>
        <v>130103</v>
      </c>
      <c r="R3605">
        <f>L3603*10000+M3603*100+E3581</f>
        <v>130104</v>
      </c>
      <c r="S3605">
        <f>L3603*10000+M3603*100+F3581</f>
        <v>130105</v>
      </c>
      <c r="T3605">
        <f>L3603*10000+M3603*100+G3581</f>
        <v>130106</v>
      </c>
    </row>
    <row r="3606" spans="1:20" x14ac:dyDescent="0.2">
      <c r="A3606" s="10" t="str">
        <f>INDEX(REFERENCE!$B$2:$J$2,1,'EXAMPLE OF CHOICE CARDS'!J3606)</f>
        <v>Treatment Area</v>
      </c>
      <c r="B3606" s="5" t="str">
        <f>INDEX('DCM CARDS LOOKUP - HIDDEN'!$O$4:$AE$8890,MATCH(O3606,'DCM CARDS LOOKUP - HIDDEN'!$N$4:$N$8890,0),$J3606)</f>
        <v>-</v>
      </c>
      <c r="C3606" s="5" t="str">
        <f>INDEX('DCM CARDS LOOKUP - HIDDEN'!$O$4:$AE$8890,MATCH(P3606,'DCM CARDS LOOKUP - HIDDEN'!$N$4:$N$8890,0),$J3606)</f>
        <v>-</v>
      </c>
      <c r="D3606" s="5" t="str">
        <f>INDEX('DCM CARDS LOOKUP - HIDDEN'!$O$4:$AE$8890,MATCH(Q3606,'DCM CARDS LOOKUP - HIDDEN'!$N$4:$N$8890,0),$J3606)</f>
        <v>Chest</v>
      </c>
      <c r="E3606" s="5" t="str">
        <f>INDEX('DCM CARDS LOOKUP - HIDDEN'!$O$4:$AE$8890,MATCH(R3606,'DCM CARDS LOOKUP - HIDDEN'!$N$4:$N$8890,0),$J3606)</f>
        <v>-</v>
      </c>
      <c r="F3606" s="5" t="str">
        <f>INDEX('DCM CARDS LOOKUP - HIDDEN'!$O$4:$AE$8890,MATCH(S3606,'DCM CARDS LOOKUP - HIDDEN'!$N$4:$N$8890,0),$J3606)</f>
        <v>Neck</v>
      </c>
      <c r="G3606" s="5" t="str">
        <f>INDEX('DCM CARDS LOOKUP - HIDDEN'!$O$4:$AE$8890,MATCH(T3606,'DCM CARDS LOOKUP - HIDDEN'!$N$4:$N$8890,0),$J3606)</f>
        <v>Back</v>
      </c>
      <c r="H3606" s="35"/>
      <c r="J3606" s="4">
        <v>4</v>
      </c>
      <c r="O3606">
        <f>L3603*10000+M3603*100+B3601</f>
        <v>130101</v>
      </c>
      <c r="P3606">
        <f>L3603*10000+M3603*100+C3601</f>
        <v>130102</v>
      </c>
      <c r="Q3606">
        <f>L3603*10000+M3603*100+D3601</f>
        <v>130103</v>
      </c>
      <c r="R3606">
        <f>L3603*10000+M3603*100+E3581</f>
        <v>130104</v>
      </c>
      <c r="S3606">
        <f>L3603*10000+M3603*100+F3581</f>
        <v>130105</v>
      </c>
      <c r="T3606">
        <f>L3603*10000+M3603*100+G3581</f>
        <v>130106</v>
      </c>
    </row>
    <row r="3607" spans="1:20" x14ac:dyDescent="0.2">
      <c r="A3607" s="10" t="str">
        <f>INDEX(REFERENCE!$B$2:$J$2,1,'EXAMPLE OF CHOICE CARDS'!J3607)</f>
        <v>Format</v>
      </c>
      <c r="B3607" s="5" t="str">
        <f>INDEX('DCM CARDS LOOKUP - HIDDEN'!$O$4:$AE$8890,MATCH(O3607,'DCM CARDS LOOKUP - HIDDEN'!$N$4:$N$8890,0),$J3607)</f>
        <v>Liquid</v>
      </c>
      <c r="C3607" s="5" t="str">
        <f>INDEX('DCM CARDS LOOKUP - HIDDEN'!$O$4:$AE$8890,MATCH(P3607,'DCM CARDS LOOKUP - HIDDEN'!$N$4:$N$8890,0),$J3607)</f>
        <v>Gel</v>
      </c>
      <c r="D3607" s="5" t="str">
        <f>INDEX('DCM CARDS LOOKUP - HIDDEN'!$O$4:$AE$8890,MATCH(Q3607,'DCM CARDS LOOKUP - HIDDEN'!$N$4:$N$8890,0),$J3607)</f>
        <v>Single use pads/patches</v>
      </c>
      <c r="E3607" s="5" t="str">
        <f>INDEX('DCM CARDS LOOKUP - HIDDEN'!$O$4:$AE$8890,MATCH(R3607,'DCM CARDS LOOKUP - HIDDEN'!$N$4:$N$8890,0),$J3607)</f>
        <v>Roll-on</v>
      </c>
      <c r="F3607" s="5" t="str">
        <f>INDEX('DCM CARDS LOOKUP - HIDDEN'!$O$4:$AE$8890,MATCH(S3607,'DCM CARDS LOOKUP - HIDDEN'!$N$4:$N$8890,0),$J3607)</f>
        <v>Single use pads/patches</v>
      </c>
      <c r="G3607" s="5" t="str">
        <f>INDEX('DCM CARDS LOOKUP - HIDDEN'!$O$4:$AE$8890,MATCH(T3607,'DCM CARDS LOOKUP - HIDDEN'!$N$4:$N$8890,0),$J3607)</f>
        <v>Single use pads/patches</v>
      </c>
      <c r="H3607" s="35"/>
      <c r="J3607" s="4">
        <v>5</v>
      </c>
      <c r="O3607">
        <f>L3603*10000+M3603*100+B3601</f>
        <v>130101</v>
      </c>
      <c r="P3607">
        <f>L3603*10000+M3603*100+C3601</f>
        <v>130102</v>
      </c>
      <c r="Q3607">
        <f>L3603*10000+M3603*100+D3601</f>
        <v>130103</v>
      </c>
      <c r="R3607">
        <f>L3603*10000+M3603*100+E3581</f>
        <v>130104</v>
      </c>
      <c r="S3607">
        <f>L3603*10000+M3603*100+F3581</f>
        <v>130105</v>
      </c>
      <c r="T3607">
        <f>L3603*10000+M3603*100+G3581</f>
        <v>130106</v>
      </c>
    </row>
    <row r="3608" spans="1:20" x14ac:dyDescent="0.2">
      <c r="A3608" s="10" t="str">
        <f>INDEX(REFERENCE!$B$2:$J$2,1,'EXAMPLE OF CHOICE CARDS'!J3608)</f>
        <v>Count</v>
      </c>
      <c r="B3608" s="5" t="str">
        <f>INDEX('DCM CARDS LOOKUP - HIDDEN'!$O$4:$AE$8890,MATCH(O3608,'DCM CARDS LOOKUP - HIDDEN'!$N$4:$N$8890,0),$J3608)</f>
        <v>5.5 oz</v>
      </c>
      <c r="C3608" s="5" t="str">
        <f>INDEX('DCM CARDS LOOKUP - HIDDEN'!$O$4:$AE$8890,MATCH(P3608,'DCM CARDS LOOKUP - HIDDEN'!$N$4:$N$8890,0),$J3608)</f>
        <v>3 oz</v>
      </c>
      <c r="D3608" s="5" t="str">
        <f>INDEX('DCM CARDS LOOKUP - HIDDEN'!$O$4:$AE$8890,MATCH(Q3608,'DCM CARDS LOOKUP - HIDDEN'!$N$4:$N$8890,0),$J3608)</f>
        <v>5 count</v>
      </c>
      <c r="E3608" s="5" t="str">
        <f>INDEX('DCM CARDS LOOKUP - HIDDEN'!$O$4:$AE$8890,MATCH(R3608,'DCM CARDS LOOKUP - HIDDEN'!$N$4:$N$8890,0),$J3608)</f>
        <v>3.5 oz</v>
      </c>
      <c r="F3608" s="5" t="str">
        <f>INDEX('DCM CARDS LOOKUP - HIDDEN'!$O$4:$AE$8890,MATCH(S3608,'DCM CARDS LOOKUP - HIDDEN'!$N$4:$N$8890,0),$J3608)</f>
        <v>3 count</v>
      </c>
      <c r="G3608" s="5" t="str">
        <f>INDEX('DCM CARDS LOOKUP - HIDDEN'!$O$4:$AE$8890,MATCH(T3608,'DCM CARDS LOOKUP - HIDDEN'!$N$4:$N$8890,0),$J3608)</f>
        <v>2 count</v>
      </c>
      <c r="H3608" s="35"/>
      <c r="J3608" s="4">
        <v>6</v>
      </c>
      <c r="O3608">
        <f>L3603*10000+M3603*100+B3601</f>
        <v>130101</v>
      </c>
      <c r="P3608">
        <f>L3603*10000+M3603*100+C3601</f>
        <v>130102</v>
      </c>
      <c r="Q3608">
        <f>L3603*10000+M3603*100+D3601</f>
        <v>130103</v>
      </c>
      <c r="R3608">
        <f>L3603*10000+M3603*100+E3581</f>
        <v>130104</v>
      </c>
      <c r="S3608">
        <f>L3603*10000+M3603*100+F3581</f>
        <v>130105</v>
      </c>
      <c r="T3608">
        <f>L3603*10000+M3603*100+G3581</f>
        <v>130106</v>
      </c>
    </row>
    <row r="3609" spans="1:20" ht="15" customHeight="1" x14ac:dyDescent="0.2">
      <c r="A3609" s="10" t="str">
        <f>INDEX(REFERENCE!$B$2:$J$2,1,'EXAMPLE OF CHOICE CARDS'!J3609)</f>
        <v>Price</v>
      </c>
      <c r="B3609" s="29">
        <f>INDEX('DCM CARDS LOOKUP - HIDDEN'!$O$4:$AE$8890,MATCH(O3609,'DCM CARDS LOOKUP - HIDDEN'!$N$4:$N$8890,0),$J3609)</f>
        <v>17.47</v>
      </c>
      <c r="C3609" s="29">
        <f>INDEX('DCM CARDS LOOKUP - HIDDEN'!$O$4:$AE$8890,MATCH(P3609,'DCM CARDS LOOKUP - HIDDEN'!$N$4:$N$8890,0),$J3609)</f>
        <v>7</v>
      </c>
      <c r="D3609" s="29">
        <f>INDEX('DCM CARDS LOOKUP - HIDDEN'!$O$4:$AE$8890,MATCH(Q3609,'DCM CARDS LOOKUP - HIDDEN'!$N$4:$N$8890,0),$J3609)</f>
        <v>8.93</v>
      </c>
      <c r="E3609" s="29">
        <f>INDEX('DCM CARDS LOOKUP - HIDDEN'!$O$4:$AE$8890,MATCH(R3609,'DCM CARDS LOOKUP - HIDDEN'!$N$4:$N$8890,0),$J3609)</f>
        <v>11.87</v>
      </c>
      <c r="F3609" s="29">
        <f>INDEX('DCM CARDS LOOKUP - HIDDEN'!$O$4:$AE$8890,MATCH(S3609,'DCM CARDS LOOKUP - HIDDEN'!$N$4:$N$8890,0),$J3609)</f>
        <v>14.99</v>
      </c>
      <c r="G3609" s="29">
        <f>INDEX('DCM CARDS LOOKUP - HIDDEN'!$O$4:$AE$8890,MATCH(T3609,'DCM CARDS LOOKUP - HIDDEN'!$N$4:$N$8890,0),$J3609)</f>
        <v>8.59</v>
      </c>
      <c r="H3609" s="35"/>
      <c r="J3609" s="4">
        <v>7</v>
      </c>
      <c r="O3609">
        <f>L3603*10000+M3603*100+B3601</f>
        <v>130101</v>
      </c>
      <c r="P3609">
        <f>L3603*10000+M3603*100+C3601</f>
        <v>130102</v>
      </c>
      <c r="Q3609">
        <f>L3603*10000+M3603*100+D3601</f>
        <v>130103</v>
      </c>
      <c r="R3609">
        <f>L3603*10000+M3603*100+E3581</f>
        <v>130104</v>
      </c>
      <c r="S3609">
        <f>L3603*10000+M3603*100+F3581</f>
        <v>130105</v>
      </c>
      <c r="T3609">
        <f>L3603*10000+M3603*100+G3581</f>
        <v>130106</v>
      </c>
    </row>
    <row r="3610" spans="1:20" ht="15" customHeight="1" x14ac:dyDescent="0.2">
      <c r="A3610" s="10" t="str">
        <f>INDEX(REFERENCE!$B$2:$J$2,1,'EXAMPLE OF CHOICE CARDS'!J3610)</f>
        <v>Review Rating</v>
      </c>
      <c r="B3610" s="5" t="str">
        <f>INDEX('DCM CARDS LOOKUP - HIDDEN'!$O$4:$AE$8890,MATCH(O3610,'DCM CARDS LOOKUP - HIDDEN'!$N$4:$N$8890,0),$J3610)</f>
        <v>4.6 stars</v>
      </c>
      <c r="C3610" s="5" t="str">
        <f>INDEX('DCM CARDS LOOKUP - HIDDEN'!$O$4:$AE$8890,MATCH(P3610,'DCM CARDS LOOKUP - HIDDEN'!$N$4:$N$8890,0),$J3610)</f>
        <v>4.6 stars</v>
      </c>
      <c r="D3610" s="5" t="str">
        <f>INDEX('DCM CARDS LOOKUP - HIDDEN'!$O$4:$AE$8890,MATCH(Q3610,'DCM CARDS LOOKUP - HIDDEN'!$N$4:$N$8890,0),$J3610)</f>
        <v>4.8 stars</v>
      </c>
      <c r="E3610" s="5" t="str">
        <f>INDEX('DCM CARDS LOOKUP - HIDDEN'!$O$4:$AE$8890,MATCH(R3610,'DCM CARDS LOOKUP - HIDDEN'!$N$4:$N$8890,0),$J3610)</f>
        <v>4.8 stars</v>
      </c>
      <c r="F3610" s="5" t="str">
        <f>INDEX('DCM CARDS LOOKUP - HIDDEN'!$O$4:$AE$8890,MATCH(S3610,'DCM CARDS LOOKUP - HIDDEN'!$N$4:$N$8890,0),$J3610)</f>
        <v>4.5 stars</v>
      </c>
      <c r="G3610" s="5" t="str">
        <f>INDEX('DCM CARDS LOOKUP - HIDDEN'!$O$4:$AE$8890,MATCH(T3610,'DCM CARDS LOOKUP - HIDDEN'!$N$4:$N$8890,0),$J3610)</f>
        <v>4.5 stars</v>
      </c>
      <c r="H3610" s="35"/>
      <c r="J3610" s="4">
        <v>8</v>
      </c>
      <c r="O3610">
        <f>L3603*10000+M3603*100+B3601</f>
        <v>130101</v>
      </c>
      <c r="P3610">
        <f>L3603*10000+M3603*100+C3601</f>
        <v>130102</v>
      </c>
      <c r="Q3610">
        <f>L3603*10000+M3603*100+D3601</f>
        <v>130103</v>
      </c>
      <c r="R3610">
        <f>L3603*10000+M3603*100+E3581</f>
        <v>130104</v>
      </c>
      <c r="S3610">
        <f>L3603*10000+M3603*100+F3581</f>
        <v>130105</v>
      </c>
      <c r="T3610">
        <f>L3603*10000+M3603*100+G3581</f>
        <v>130106</v>
      </c>
    </row>
    <row r="3611" spans="1:20" ht="15" customHeight="1" x14ac:dyDescent="0.2">
      <c r="A3611" s="10" t="str">
        <f>INDEX(REFERENCE!$B$2:$J$2,1,'EXAMPLE OF CHOICE CARDS'!J3611)</f>
        <v>Number of Reviews</v>
      </c>
      <c r="B3611" s="30">
        <f>INDEX('DCM CARDS LOOKUP - HIDDEN'!$O$4:$AE$8890,MATCH(O3611,'DCM CARDS LOOKUP - HIDDEN'!$N$4:$N$8890,0),$J3611)</f>
        <v>1250</v>
      </c>
      <c r="C3611" s="30">
        <f>INDEX('DCM CARDS LOOKUP - HIDDEN'!$O$4:$AE$8890,MATCH(P3611,'DCM CARDS LOOKUP - HIDDEN'!$N$4:$N$8890,0),$J3611)</f>
        <v>4500</v>
      </c>
      <c r="D3611" s="30">
        <f>INDEX('DCM CARDS LOOKUP - HIDDEN'!$O$4:$AE$8890,MATCH(Q3611,'DCM CARDS LOOKUP - HIDDEN'!$N$4:$N$8890,0),$J3611)</f>
        <v>1250</v>
      </c>
      <c r="E3611" s="30">
        <f>INDEX('DCM CARDS LOOKUP - HIDDEN'!$O$4:$AE$8890,MATCH(R3611,'DCM CARDS LOOKUP - HIDDEN'!$N$4:$N$8890,0),$J3611)</f>
        <v>4500</v>
      </c>
      <c r="F3611" s="30">
        <f>INDEX('DCM CARDS LOOKUP - HIDDEN'!$O$4:$AE$8890,MATCH(S3611,'DCM CARDS LOOKUP - HIDDEN'!$N$4:$N$8890,0),$J3611)</f>
        <v>1250</v>
      </c>
      <c r="G3611" s="30">
        <f>INDEX('DCM CARDS LOOKUP - HIDDEN'!$O$4:$AE$8890,MATCH(T3611,'DCM CARDS LOOKUP - HIDDEN'!$N$4:$N$8890,0),$J3611)</f>
        <v>4500</v>
      </c>
      <c r="H3611" s="35"/>
      <c r="J3611" s="4">
        <v>9</v>
      </c>
      <c r="O3611">
        <f>L3603*10000+M3603*100+B3601</f>
        <v>130101</v>
      </c>
      <c r="P3611">
        <f>L3603*10000+M3603*100+C3601</f>
        <v>130102</v>
      </c>
      <c r="Q3611">
        <f>L3603*10000+M3603*100+D3601</f>
        <v>130103</v>
      </c>
      <c r="R3611">
        <f>L3603*10000+M3603*100+E3581</f>
        <v>130104</v>
      </c>
      <c r="S3611">
        <f>L3603*10000+M3603*100+F3581</f>
        <v>130105</v>
      </c>
      <c r="T3611">
        <f>L3603*10000+M3603*100+G3581</f>
        <v>130106</v>
      </c>
    </row>
    <row r="3612" spans="1:20" ht="15" hidden="1" customHeight="1" x14ac:dyDescent="0.2">
      <c r="A3612" s="10" t="e">
        <f>INDEX(REFERENCE!$B$2:$J$2,1,'EXAMPLE OF CHOICE CARDS'!J3612)</f>
        <v>#REF!</v>
      </c>
      <c r="B3612" s="5">
        <f>INDEX('DCM CARDS LOOKUP - HIDDEN'!$O$4:$AE$8890,MATCH(O3612,'DCM CARDS LOOKUP - HIDDEN'!$N$4:$N$8890,0),$J3612)</f>
        <v>0</v>
      </c>
      <c r="C3612" s="5">
        <f>INDEX('DCM CARDS LOOKUP - HIDDEN'!$O$4:$AE$8890,MATCH(P3612,'DCM CARDS LOOKUP - HIDDEN'!$N$4:$N$8890,0),$J3612)</f>
        <v>0</v>
      </c>
      <c r="D3612" s="5">
        <f>INDEX('DCM CARDS LOOKUP - HIDDEN'!$O$4:$AE$8890,MATCH(Q3612,'DCM CARDS LOOKUP - HIDDEN'!$N$4:$N$8890,0),$J3612)</f>
        <v>0</v>
      </c>
      <c r="E3612" s="5">
        <f>INDEX('DCM CARDS LOOKUP - HIDDEN'!$O$4:$AE$8890,MATCH(R3612,'DCM CARDS LOOKUP - HIDDEN'!$N$4:$N$8890,0),$J3612)</f>
        <v>0</v>
      </c>
      <c r="F3612" s="5">
        <f>INDEX('DCM CARDS LOOKUP - HIDDEN'!$O$4:$AE$8890,MATCH(S3612,'DCM CARDS LOOKUP - HIDDEN'!$N$4:$N$8890,0),$J3612)</f>
        <v>0</v>
      </c>
      <c r="G3612" s="31"/>
      <c r="H3612" s="35"/>
      <c r="J3612" s="4">
        <v>10</v>
      </c>
      <c r="O3612">
        <f>L3603*10000+M3603*100+B3601</f>
        <v>130101</v>
      </c>
      <c r="P3612">
        <f>L3603*10000+M3603*100+C3601</f>
        <v>130102</v>
      </c>
      <c r="Q3612">
        <f>L3603*10000+M3603*100+D3601</f>
        <v>130103</v>
      </c>
      <c r="R3612">
        <f>L3603*10000+M3603*100+E3581</f>
        <v>130104</v>
      </c>
      <c r="S3612">
        <f>L3603*10000+M3603*100+F3581</f>
        <v>130105</v>
      </c>
    </row>
    <row r="3613" spans="1:20" ht="15" hidden="1" customHeight="1" x14ac:dyDescent="0.2">
      <c r="A3613" s="10" t="e">
        <f>INDEX(REFERENCE!$B$2:$J$2,1,'EXAMPLE OF CHOICE CARDS'!J3613)</f>
        <v>#REF!</v>
      </c>
      <c r="B3613" s="5">
        <f>INDEX('DCM CARDS LOOKUP - HIDDEN'!$O$4:$AE$8890,MATCH(O3613,'DCM CARDS LOOKUP - HIDDEN'!$N$4:$N$8890,0),$J3613)</f>
        <v>0</v>
      </c>
      <c r="C3613" s="5">
        <f>INDEX('DCM CARDS LOOKUP - HIDDEN'!$O$4:$AE$8890,MATCH(P3613,'DCM CARDS LOOKUP - HIDDEN'!$N$4:$N$8890,0),$J3613)</f>
        <v>0</v>
      </c>
      <c r="D3613" s="5">
        <f>INDEX('DCM CARDS LOOKUP - HIDDEN'!$O$4:$AE$8890,MATCH(Q3613,'DCM CARDS LOOKUP - HIDDEN'!$N$4:$N$8890,0),$J3613)</f>
        <v>0</v>
      </c>
      <c r="E3613" s="5">
        <f>INDEX('DCM CARDS LOOKUP - HIDDEN'!$O$4:$AE$8890,MATCH(R3613,'DCM CARDS LOOKUP - HIDDEN'!$N$4:$N$8890,0),$J3613)</f>
        <v>0</v>
      </c>
      <c r="F3613" s="5">
        <f>INDEX('DCM CARDS LOOKUP - HIDDEN'!$O$4:$AE$8890,MATCH(S3613,'DCM CARDS LOOKUP - HIDDEN'!$N$4:$N$8890,0),$J3613)</f>
        <v>0</v>
      </c>
      <c r="G3613" s="31"/>
      <c r="H3613" s="35"/>
      <c r="J3613" s="4">
        <v>11</v>
      </c>
      <c r="O3613">
        <f>L3603*10000+M3603*100+B3601</f>
        <v>130101</v>
      </c>
      <c r="P3613">
        <f>L3603*10000+M3603*100+C3601</f>
        <v>130102</v>
      </c>
      <c r="Q3613">
        <f>L3603*10000+M3603*100+D3601</f>
        <v>130103</v>
      </c>
      <c r="R3613">
        <f>L3603*10000+M3603*100+E3581</f>
        <v>130104</v>
      </c>
      <c r="S3613">
        <f>L3603*10000+M3603*100+F3581</f>
        <v>130105</v>
      </c>
    </row>
    <row r="3614" spans="1:20" ht="15" hidden="1" customHeight="1" x14ac:dyDescent="0.2">
      <c r="A3614" s="10" t="e">
        <f>INDEX(REFERENCE!$B$2:$J$2,1,'EXAMPLE OF CHOICE CARDS'!J3614)</f>
        <v>#REF!</v>
      </c>
      <c r="B3614" s="5">
        <f>INDEX('DCM CARDS LOOKUP - HIDDEN'!$O$4:$AE$8890,MATCH(O3614,'DCM CARDS LOOKUP - HIDDEN'!$N$4:$N$8890,0),$J3614)</f>
        <v>0</v>
      </c>
      <c r="C3614" s="5">
        <f>INDEX('DCM CARDS LOOKUP - HIDDEN'!$O$4:$AE$8890,MATCH(P3614,'DCM CARDS LOOKUP - HIDDEN'!$N$4:$N$8890,0),$J3614)</f>
        <v>0</v>
      </c>
      <c r="D3614" s="5">
        <f>INDEX('DCM CARDS LOOKUP - HIDDEN'!$O$4:$AE$8890,MATCH(Q3614,'DCM CARDS LOOKUP - HIDDEN'!$N$4:$N$8890,0),$J3614)</f>
        <v>0</v>
      </c>
      <c r="E3614" s="5">
        <f>INDEX('DCM CARDS LOOKUP - HIDDEN'!$O$4:$AE$8890,MATCH(R3614,'DCM CARDS LOOKUP - HIDDEN'!$N$4:$N$8890,0),$J3614)</f>
        <v>0</v>
      </c>
      <c r="F3614" s="5">
        <f>INDEX('DCM CARDS LOOKUP - HIDDEN'!$O$4:$AE$8890,MATCH(S3614,'DCM CARDS LOOKUP - HIDDEN'!$N$4:$N$8890,0),$J3614)</f>
        <v>0</v>
      </c>
      <c r="G3614" s="31"/>
      <c r="H3614" s="35"/>
      <c r="J3614" s="4">
        <v>12</v>
      </c>
      <c r="O3614">
        <f>L3603*10000+M3603*100+B3601</f>
        <v>130101</v>
      </c>
      <c r="P3614">
        <f>L3603*10000+M3603*100+C3601</f>
        <v>130102</v>
      </c>
      <c r="Q3614">
        <f>L3603*10000+M3603*100+D3601</f>
        <v>130103</v>
      </c>
      <c r="R3614">
        <f>L3603*10000+M3603*100+E3581</f>
        <v>130104</v>
      </c>
      <c r="S3614">
        <f>L3603*10000+M3603*100+F3581</f>
        <v>130105</v>
      </c>
    </row>
    <row r="3615" spans="1:20" ht="15" hidden="1" customHeight="1" x14ac:dyDescent="0.2">
      <c r="A3615" s="10" t="e">
        <f>INDEX(REFERENCE!$B$2:$J$2,1,'EXAMPLE OF CHOICE CARDS'!J3615)</f>
        <v>#REF!</v>
      </c>
      <c r="B3615" s="5">
        <f>INDEX('DCM CARDS LOOKUP - HIDDEN'!$O$4:$AE$8890,MATCH(O3615,'DCM CARDS LOOKUP - HIDDEN'!$N$4:$N$8890,0),$J3615)</f>
        <v>0</v>
      </c>
      <c r="C3615" s="5">
        <f>INDEX('DCM CARDS LOOKUP - HIDDEN'!$O$4:$AE$8890,MATCH(P3615,'DCM CARDS LOOKUP - HIDDEN'!$N$4:$N$8890,0),$J3615)</f>
        <v>0</v>
      </c>
      <c r="D3615" s="5">
        <f>INDEX('DCM CARDS LOOKUP - HIDDEN'!$O$4:$AE$8890,MATCH(Q3615,'DCM CARDS LOOKUP - HIDDEN'!$N$4:$N$8890,0),$J3615)</f>
        <v>0</v>
      </c>
      <c r="E3615" s="5">
        <f>INDEX('DCM CARDS LOOKUP - HIDDEN'!$O$4:$AE$8890,MATCH(R3615,'DCM CARDS LOOKUP - HIDDEN'!$N$4:$N$8890,0),$J3615)</f>
        <v>0</v>
      </c>
      <c r="F3615" s="5">
        <f>INDEX('DCM CARDS LOOKUP - HIDDEN'!$O$4:$AE$8890,MATCH(S3615,'DCM CARDS LOOKUP - HIDDEN'!$N$4:$N$8890,0),$J3615)</f>
        <v>0</v>
      </c>
      <c r="G3615" s="31"/>
      <c r="H3615" s="35"/>
      <c r="J3615" s="4">
        <v>13</v>
      </c>
      <c r="O3615">
        <f>L3603*10000+M3603*100+B3601</f>
        <v>130101</v>
      </c>
      <c r="P3615">
        <f>L3603*10000+M3603*100+C3601</f>
        <v>130102</v>
      </c>
      <c r="Q3615">
        <f>L3603*10000+M3603*100+D3601</f>
        <v>130103</v>
      </c>
      <c r="R3615">
        <f>L3603*10000+M3603*100+E3581</f>
        <v>130104</v>
      </c>
      <c r="S3615">
        <f>L3603*10000+M3603*100+F3581</f>
        <v>130105</v>
      </c>
    </row>
    <row r="3616" spans="1:20" ht="15" hidden="1" customHeight="1" x14ac:dyDescent="0.2">
      <c r="A3616" s="10" t="e">
        <f>INDEX(REFERENCE!$B$2:$J$2,1,'EXAMPLE OF CHOICE CARDS'!J3616)</f>
        <v>#REF!</v>
      </c>
      <c r="B3616" s="5">
        <f>INDEX('DCM CARDS LOOKUP - HIDDEN'!$O$4:$AE$8890,MATCH(O3616,'DCM CARDS LOOKUP - HIDDEN'!$N$4:$N$8890,0),$J3616)</f>
        <v>0</v>
      </c>
      <c r="C3616" s="5">
        <f>INDEX('DCM CARDS LOOKUP - HIDDEN'!$O$4:$AE$8890,MATCH(P3616,'DCM CARDS LOOKUP - HIDDEN'!$N$4:$N$8890,0),$J3616)</f>
        <v>0</v>
      </c>
      <c r="D3616" s="5">
        <f>INDEX('DCM CARDS LOOKUP - HIDDEN'!$O$4:$AE$8890,MATCH(Q3616,'DCM CARDS LOOKUP - HIDDEN'!$N$4:$N$8890,0),$J3616)</f>
        <v>0</v>
      </c>
      <c r="E3616" s="5">
        <f>INDEX('DCM CARDS LOOKUP - HIDDEN'!$O$4:$AE$8890,MATCH(R3616,'DCM CARDS LOOKUP - HIDDEN'!$N$4:$N$8890,0),$J3616)</f>
        <v>0</v>
      </c>
      <c r="F3616" s="5">
        <f>INDEX('DCM CARDS LOOKUP - HIDDEN'!$O$4:$AE$8890,MATCH(S3616,'DCM CARDS LOOKUP - HIDDEN'!$N$4:$N$8890,0),$J3616)</f>
        <v>0</v>
      </c>
      <c r="G3616" s="31"/>
      <c r="H3616" s="35"/>
      <c r="J3616" s="4">
        <v>14</v>
      </c>
      <c r="O3616">
        <f>L3603*10000+M3603*100+B3601</f>
        <v>130101</v>
      </c>
      <c r="P3616">
        <f>L3603*10000+M3603*100+C3601</f>
        <v>130102</v>
      </c>
      <c r="Q3616">
        <f>L3603*10000+M3603*100+D3601</f>
        <v>130103</v>
      </c>
      <c r="R3616">
        <f>L3603*10000+M3603*100+E3581</f>
        <v>130104</v>
      </c>
      <c r="S3616">
        <f>L3603*10000+M3603*100+F3581</f>
        <v>130105</v>
      </c>
    </row>
    <row r="3617" spans="1:20" x14ac:dyDescent="0.2">
      <c r="A3617" s="2"/>
      <c r="B3617" s="5"/>
      <c r="C3617" s="5"/>
      <c r="D3617" s="5"/>
      <c r="E3617" s="5"/>
      <c r="F3617" s="5"/>
      <c r="G3617" s="5"/>
      <c r="H3617" s="5"/>
      <c r="J3617" s="13"/>
    </row>
    <row r="3618" spans="1:20" x14ac:dyDescent="0.2">
      <c r="A3618" s="6"/>
      <c r="B3618" s="7">
        <v>1</v>
      </c>
      <c r="C3618" s="7">
        <v>2</v>
      </c>
      <c r="D3618" s="7">
        <v>3</v>
      </c>
      <c r="E3618" s="7">
        <v>4</v>
      </c>
      <c r="F3618" s="7">
        <v>5</v>
      </c>
      <c r="G3618" s="7">
        <v>6</v>
      </c>
      <c r="H3618" s="7">
        <v>9</v>
      </c>
      <c r="J3618" s="13"/>
    </row>
    <row r="3621" spans="1:20" x14ac:dyDescent="0.2">
      <c r="A3621" s="1" t="str">
        <f>"Version "&amp;L3623&amp;"; Task"&amp;M3623</f>
        <v>Version 13; Task2</v>
      </c>
      <c r="B3621" s="4">
        <v>1</v>
      </c>
      <c r="C3621" s="4">
        <v>2</v>
      </c>
      <c r="D3621" s="4">
        <v>3</v>
      </c>
      <c r="E3621" s="4">
        <f>E3601</f>
        <v>4</v>
      </c>
      <c r="F3621" s="4">
        <f>F3601</f>
        <v>5</v>
      </c>
      <c r="G3621" s="4">
        <v>6</v>
      </c>
      <c r="J3621" s="13"/>
    </row>
    <row r="3622" spans="1:20" ht="15" customHeight="1" x14ac:dyDescent="0.2">
      <c r="A3622" s="11" t="s">
        <v>8</v>
      </c>
      <c r="B3622" s="12" t="s">
        <v>9</v>
      </c>
      <c r="C3622" s="12" t="s">
        <v>10</v>
      </c>
      <c r="D3622" s="12" t="s">
        <v>11</v>
      </c>
      <c r="E3622" s="20" t="s">
        <v>21</v>
      </c>
      <c r="F3622" s="20" t="s">
        <v>22</v>
      </c>
      <c r="G3622" s="20"/>
      <c r="H3622" s="34" t="s">
        <v>15</v>
      </c>
      <c r="J3622" s="13"/>
      <c r="L3622" t="s">
        <v>12</v>
      </c>
      <c r="M3622" t="s">
        <v>1</v>
      </c>
    </row>
    <row r="3623" spans="1:20" x14ac:dyDescent="0.2">
      <c r="A3623" s="10" t="str">
        <f>INDEX(REFERENCE!$B$2:$J$2,1,'EXAMPLE OF CHOICE CARDS'!J3623)</f>
        <v>Type</v>
      </c>
      <c r="B3623" s="5" t="str">
        <f>INDEX('DCM CARDS LOOKUP - HIDDEN'!$O$4:$AE$8890,MATCH(O3623,'DCM CARDS LOOKUP - HIDDEN'!$N$4:$N$8890,0),$J3623)</f>
        <v>Topicals</v>
      </c>
      <c r="C3623" s="5" t="str">
        <f>INDEX('DCM CARDS LOOKUP - HIDDEN'!$O$4:$AE$8890,MATCH(P3623,'DCM CARDS LOOKUP - HIDDEN'!$N$4:$N$8890,0),$J3623)</f>
        <v>Pads</v>
      </c>
      <c r="D3623" s="5" t="str">
        <f>INDEX('DCM CARDS LOOKUP - HIDDEN'!$O$4:$AE$8890,MATCH(Q3623,'DCM CARDS LOOKUP - HIDDEN'!$N$4:$N$8890,0),$J3623)</f>
        <v>Pads</v>
      </c>
      <c r="E3623" s="5" t="str">
        <f>INDEX('DCM CARDS LOOKUP - HIDDEN'!$O$4:$AE$8890,MATCH(R3623,'DCM CARDS LOOKUP - HIDDEN'!$N$4:$N$8890,0),$J3623)</f>
        <v>Topicals</v>
      </c>
      <c r="F3623" s="5" t="str">
        <f>INDEX('DCM CARDS LOOKUP - HIDDEN'!$O$4:$AE$8890,MATCH(S3623,'DCM CARDS LOOKUP - HIDDEN'!$N$4:$N$8890,0),$J3623)</f>
        <v>Topicals</v>
      </c>
      <c r="G3623" s="5" t="str">
        <f>INDEX('DCM CARDS LOOKUP - HIDDEN'!$O$4:$AE$8890,MATCH(T3623,'DCM CARDS LOOKUP - HIDDEN'!$N$4:$N$8890,0),$J3623)</f>
        <v>Pads</v>
      </c>
      <c r="H3623" s="35"/>
      <c r="J3623" s="4">
        <v>1</v>
      </c>
      <c r="L3623">
        <f>IF(M3603=15,L3603+1,L3603)</f>
        <v>13</v>
      </c>
      <c r="M3623">
        <f>IF(M3603&lt;15,M3603+1,1)</f>
        <v>2</v>
      </c>
      <c r="O3623">
        <f>L3623*10000+M3623*100+B3621</f>
        <v>130201</v>
      </c>
      <c r="P3623">
        <f>L3623*10000+M3623*100+C3621</f>
        <v>130202</v>
      </c>
      <c r="Q3623">
        <f>L3623*10000+M3623*100+D3621</f>
        <v>130203</v>
      </c>
      <c r="R3623">
        <f>L3623*10000+M3623*100+E3601</f>
        <v>130204</v>
      </c>
      <c r="S3623">
        <f>L3623*10000+M3623*100+F3601</f>
        <v>130205</v>
      </c>
      <c r="T3623">
        <f>L3623*10000+M3623*100+G3601</f>
        <v>130206</v>
      </c>
    </row>
    <row r="3624" spans="1:20" x14ac:dyDescent="0.2">
      <c r="A3624" s="10" t="str">
        <f>INDEX(REFERENCE!$B$2:$J$2,1,'EXAMPLE OF CHOICE CARDS'!J3624)</f>
        <v>Brand</v>
      </c>
      <c r="B3624" s="5" t="str">
        <f>INDEX('DCM CARDS LOOKUP - HIDDEN'!$O$4:$AE$8890,MATCH(O3624,'DCM CARDS LOOKUP - HIDDEN'!$N$4:$N$8890,0),$J3624)</f>
        <v>Voltaren</v>
      </c>
      <c r="C3624" s="5" t="str">
        <f>INDEX('DCM CARDS LOOKUP - HIDDEN'!$O$4:$AE$8890,MATCH(P3624,'DCM CARDS LOOKUP - HIDDEN'!$N$4:$N$8890,0),$J3624)</f>
        <v>Up &amp; Up</v>
      </c>
      <c r="D3624" s="5" t="str">
        <f>INDEX('DCM CARDS LOOKUP - HIDDEN'!$O$4:$AE$8890,MATCH(Q3624,'DCM CARDS LOOKUP - HIDDEN'!$N$4:$N$8890,0),$J3624)</f>
        <v>Bengay</v>
      </c>
      <c r="E3624" s="5" t="str">
        <f>INDEX('DCM CARDS LOOKUP - HIDDEN'!$O$4:$AE$8890,MATCH(R3624,'DCM CARDS LOOKUP - HIDDEN'!$N$4:$N$8890,0),$J3624)</f>
        <v>Icy Hot</v>
      </c>
      <c r="F3624" s="5" t="str">
        <f>INDEX('DCM CARDS LOOKUP - HIDDEN'!$O$4:$AE$8890,MATCH(S3624,'DCM CARDS LOOKUP - HIDDEN'!$N$4:$N$8890,0),$J3624)</f>
        <v>Arnicare</v>
      </c>
      <c r="G3624" s="5" t="str">
        <f>INDEX('DCM CARDS LOOKUP - HIDDEN'!$O$4:$AE$8890,MATCH(T3624,'DCM CARDS LOOKUP - HIDDEN'!$N$4:$N$8890,0),$J3624)</f>
        <v>Salonpas</v>
      </c>
      <c r="H3624" s="35"/>
      <c r="J3624" s="4">
        <v>2</v>
      </c>
      <c r="O3624">
        <f>L3623*10000+M3623*100+B3621</f>
        <v>130201</v>
      </c>
      <c r="P3624">
        <f>L3623*10000+M3623*100+C3621</f>
        <v>130202</v>
      </c>
      <c r="Q3624">
        <f>L3623*10000+M3623*100+D3621</f>
        <v>130203</v>
      </c>
      <c r="R3624">
        <f>L3623*10000+M3623*100+E3601</f>
        <v>130204</v>
      </c>
      <c r="S3624">
        <f>L3623*10000+M3623*100+F3601</f>
        <v>130205</v>
      </c>
      <c r="T3624">
        <f>L3623*10000+M3623*100+G3601</f>
        <v>130206</v>
      </c>
    </row>
    <row r="3625" spans="1:20" x14ac:dyDescent="0.2">
      <c r="A3625" s="10" t="str">
        <f>INDEX(REFERENCE!$B$2:$J$2,1,'EXAMPLE OF CHOICE CARDS'!J3625)</f>
        <v>Sensation</v>
      </c>
      <c r="B3625" s="5" t="str">
        <f>INDEX('DCM CARDS LOOKUP - HIDDEN'!$O$4:$AE$8890,MATCH(O3625,'DCM CARDS LOOKUP - HIDDEN'!$N$4:$N$8890,0),$J3625)</f>
        <v>Lidocaine/numbing sensation</v>
      </c>
      <c r="C3625" s="5" t="str">
        <f>INDEX('DCM CARDS LOOKUP - HIDDEN'!$O$4:$AE$8890,MATCH(P3625,'DCM CARDS LOOKUP - HIDDEN'!$N$4:$N$8890,0),$J3625)</f>
        <v>Cold sensation</v>
      </c>
      <c r="D3625" s="5" t="str">
        <f>INDEX('DCM CARDS LOOKUP - HIDDEN'!$O$4:$AE$8890,MATCH(Q3625,'DCM CARDS LOOKUP - HIDDEN'!$N$4:$N$8890,0),$J3625)</f>
        <v>Both hot and cold sensation</v>
      </c>
      <c r="E3625" s="5" t="str">
        <f>INDEX('DCM CARDS LOOKUP - HIDDEN'!$O$4:$AE$8890,MATCH(R3625,'DCM CARDS LOOKUP - HIDDEN'!$N$4:$N$8890,0),$J3625)</f>
        <v>Hot sensation</v>
      </c>
      <c r="F3625" s="5" t="str">
        <f>INDEX('DCM CARDS LOOKUP - HIDDEN'!$O$4:$AE$8890,MATCH(S3625,'DCM CARDS LOOKUP - HIDDEN'!$N$4:$N$8890,0),$J3625)</f>
        <v>Both hot and cold sensation</v>
      </c>
      <c r="G3625" s="5" t="str">
        <f>INDEX('DCM CARDS LOOKUP - HIDDEN'!$O$4:$AE$8890,MATCH(T3625,'DCM CARDS LOOKUP - HIDDEN'!$N$4:$N$8890,0),$J3625)</f>
        <v>Hot sensation</v>
      </c>
      <c r="H3625" s="35"/>
      <c r="J3625" s="4">
        <v>3</v>
      </c>
      <c r="O3625">
        <f>L3623*10000+M3623*100+B3621</f>
        <v>130201</v>
      </c>
      <c r="P3625">
        <f>L3623*10000+M3623*100+C3621</f>
        <v>130202</v>
      </c>
      <c r="Q3625">
        <f>L3623*10000+M3623*100+D3621</f>
        <v>130203</v>
      </c>
      <c r="R3625">
        <f>L3623*10000+M3623*100+E3601</f>
        <v>130204</v>
      </c>
      <c r="S3625">
        <f>L3623*10000+M3623*100+F3601</f>
        <v>130205</v>
      </c>
      <c r="T3625">
        <f>L3623*10000+M3623*100+G3601</f>
        <v>130206</v>
      </c>
    </row>
    <row r="3626" spans="1:20" x14ac:dyDescent="0.2">
      <c r="A3626" s="10" t="str">
        <f>INDEX(REFERENCE!$B$2:$J$2,1,'EXAMPLE OF CHOICE CARDS'!J3626)</f>
        <v>Treatment Area</v>
      </c>
      <c r="B3626" s="5" t="str">
        <f>INDEX('DCM CARDS LOOKUP - HIDDEN'!$O$4:$AE$8890,MATCH(O3626,'DCM CARDS LOOKUP - HIDDEN'!$N$4:$N$8890,0),$J3626)</f>
        <v>-</v>
      </c>
      <c r="C3626" s="5" t="str">
        <f>INDEX('DCM CARDS LOOKUP - HIDDEN'!$O$4:$AE$8890,MATCH(P3626,'DCM CARDS LOOKUP - HIDDEN'!$N$4:$N$8890,0),$J3626)</f>
        <v>Hands (arthritis)</v>
      </c>
      <c r="D3626" s="5" t="str">
        <f>INDEX('DCM CARDS LOOKUP - HIDDEN'!$O$4:$AE$8890,MATCH(Q3626,'DCM CARDS LOOKUP - HIDDEN'!$N$4:$N$8890,0),$J3626)</f>
        <v>Joint</v>
      </c>
      <c r="E3626" s="5" t="str">
        <f>INDEX('DCM CARDS LOOKUP - HIDDEN'!$O$4:$AE$8890,MATCH(R3626,'DCM CARDS LOOKUP - HIDDEN'!$N$4:$N$8890,0),$J3626)</f>
        <v>-</v>
      </c>
      <c r="F3626" s="5" t="str">
        <f>INDEX('DCM CARDS LOOKUP - HIDDEN'!$O$4:$AE$8890,MATCH(S3626,'DCM CARDS LOOKUP - HIDDEN'!$N$4:$N$8890,0),$J3626)</f>
        <v>-</v>
      </c>
      <c r="G3626" s="5" t="str">
        <f>INDEX('DCM CARDS LOOKUP - HIDDEN'!$O$4:$AE$8890,MATCH(T3626,'DCM CARDS LOOKUP - HIDDEN'!$N$4:$N$8890,0),$J3626)</f>
        <v>Back</v>
      </c>
      <c r="H3626" s="35"/>
      <c r="J3626" s="4">
        <v>4</v>
      </c>
      <c r="O3626">
        <f>L3623*10000+M3623*100+B3621</f>
        <v>130201</v>
      </c>
      <c r="P3626">
        <f>L3623*10000+M3623*100+C3621</f>
        <v>130202</v>
      </c>
      <c r="Q3626">
        <f>L3623*10000+M3623*100+D3621</f>
        <v>130203</v>
      </c>
      <c r="R3626">
        <f>L3623*10000+M3623*100+E3601</f>
        <v>130204</v>
      </c>
      <c r="S3626">
        <f>L3623*10000+M3623*100+F3601</f>
        <v>130205</v>
      </c>
      <c r="T3626">
        <f>L3623*10000+M3623*100+G3601</f>
        <v>130206</v>
      </c>
    </row>
    <row r="3627" spans="1:20" x14ac:dyDescent="0.2">
      <c r="A3627" s="10" t="str">
        <f>INDEX(REFERENCE!$B$2:$J$2,1,'EXAMPLE OF CHOICE CARDS'!J3627)</f>
        <v>Format</v>
      </c>
      <c r="B3627" s="5" t="str">
        <f>INDEX('DCM CARDS LOOKUP - HIDDEN'!$O$4:$AE$8890,MATCH(O3627,'DCM CARDS LOOKUP - HIDDEN'!$N$4:$N$8890,0),$J3627)</f>
        <v>Cream</v>
      </c>
      <c r="C3627" s="5" t="str">
        <f>INDEX('DCM CARDS LOOKUP - HIDDEN'!$O$4:$AE$8890,MATCH(P3627,'DCM CARDS LOOKUP - HIDDEN'!$N$4:$N$8890,0),$J3627)</f>
        <v>Single use pads/patches</v>
      </c>
      <c r="D3627" s="5" t="str">
        <f>INDEX('DCM CARDS LOOKUP - HIDDEN'!$O$4:$AE$8890,MATCH(Q3627,'DCM CARDS LOOKUP - HIDDEN'!$N$4:$N$8890,0),$J3627)</f>
        <v>Single use pads/patches</v>
      </c>
      <c r="E3627" s="5" t="str">
        <f>INDEX('DCM CARDS LOOKUP - HIDDEN'!$O$4:$AE$8890,MATCH(R3627,'DCM CARDS LOOKUP - HIDDEN'!$N$4:$N$8890,0),$J3627)</f>
        <v>Liquid</v>
      </c>
      <c r="F3627" s="5" t="str">
        <f>INDEX('DCM CARDS LOOKUP - HIDDEN'!$O$4:$AE$8890,MATCH(S3627,'DCM CARDS LOOKUP - HIDDEN'!$N$4:$N$8890,0),$J3627)</f>
        <v>Spray</v>
      </c>
      <c r="G3627" s="5" t="str">
        <f>INDEX('DCM CARDS LOOKUP - HIDDEN'!$O$4:$AE$8890,MATCH(T3627,'DCM CARDS LOOKUP - HIDDEN'!$N$4:$N$8890,0),$J3627)</f>
        <v>Single use pads/patches</v>
      </c>
      <c r="H3627" s="35"/>
      <c r="J3627" s="4">
        <v>5</v>
      </c>
      <c r="O3627">
        <f>L3623*10000+M3623*100+B3621</f>
        <v>130201</v>
      </c>
      <c r="P3627">
        <f>L3623*10000+M3623*100+C3621</f>
        <v>130202</v>
      </c>
      <c r="Q3627">
        <f>L3623*10000+M3623*100+D3621</f>
        <v>130203</v>
      </c>
      <c r="R3627">
        <f>L3623*10000+M3623*100+E3601</f>
        <v>130204</v>
      </c>
      <c r="S3627">
        <f>L3623*10000+M3623*100+F3601</f>
        <v>130205</v>
      </c>
      <c r="T3627">
        <f>L3623*10000+M3623*100+G3601</f>
        <v>130206</v>
      </c>
    </row>
    <row r="3628" spans="1:20" x14ac:dyDescent="0.2">
      <c r="A3628" s="10" t="str">
        <f>INDEX(REFERENCE!$B$2:$J$2,1,'EXAMPLE OF CHOICE CARDS'!J3628)</f>
        <v>Count</v>
      </c>
      <c r="B3628" s="5" t="str">
        <f>INDEX('DCM CARDS LOOKUP - HIDDEN'!$O$4:$AE$8890,MATCH(O3628,'DCM CARDS LOOKUP - HIDDEN'!$N$4:$N$8890,0),$J3628)</f>
        <v>4 oz</v>
      </c>
      <c r="C3628" s="5" t="str">
        <f>INDEX('DCM CARDS LOOKUP - HIDDEN'!$O$4:$AE$8890,MATCH(P3628,'DCM CARDS LOOKUP - HIDDEN'!$N$4:$N$8890,0),$J3628)</f>
        <v>3 count</v>
      </c>
      <c r="D3628" s="5" t="str">
        <f>INDEX('DCM CARDS LOOKUP - HIDDEN'!$O$4:$AE$8890,MATCH(Q3628,'DCM CARDS LOOKUP - HIDDEN'!$N$4:$N$8890,0),$J3628)</f>
        <v>4 count</v>
      </c>
      <c r="E3628" s="5" t="str">
        <f>INDEX('DCM CARDS LOOKUP - HIDDEN'!$O$4:$AE$8890,MATCH(R3628,'DCM CARDS LOOKUP - HIDDEN'!$N$4:$N$8890,0),$J3628)</f>
        <v>2 oz</v>
      </c>
      <c r="F3628" s="5" t="str">
        <f>INDEX('DCM CARDS LOOKUP - HIDDEN'!$O$4:$AE$8890,MATCH(S3628,'DCM CARDS LOOKUP - HIDDEN'!$N$4:$N$8890,0),$J3628)</f>
        <v>4.5 oz</v>
      </c>
      <c r="G3628" s="5" t="str">
        <f>INDEX('DCM CARDS LOOKUP - HIDDEN'!$O$4:$AE$8890,MATCH(T3628,'DCM CARDS LOOKUP - HIDDEN'!$N$4:$N$8890,0),$J3628)</f>
        <v>4 count</v>
      </c>
      <c r="H3628" s="35"/>
      <c r="J3628" s="4">
        <v>6</v>
      </c>
      <c r="O3628">
        <f>L3623*10000+M3623*100+B3621</f>
        <v>130201</v>
      </c>
      <c r="P3628">
        <f>L3623*10000+M3623*100+C3621</f>
        <v>130202</v>
      </c>
      <c r="Q3628">
        <f>L3623*10000+M3623*100+D3621</f>
        <v>130203</v>
      </c>
      <c r="R3628">
        <f>L3623*10000+M3623*100+E3601</f>
        <v>130204</v>
      </c>
      <c r="S3628">
        <f>L3623*10000+M3623*100+F3601</f>
        <v>130205</v>
      </c>
      <c r="T3628">
        <f>L3623*10000+M3623*100+G3601</f>
        <v>130206</v>
      </c>
    </row>
    <row r="3629" spans="1:20" ht="15" customHeight="1" x14ac:dyDescent="0.2">
      <c r="A3629" s="10" t="str">
        <f>INDEX(REFERENCE!$B$2:$J$2,1,'EXAMPLE OF CHOICE CARDS'!J3629)</f>
        <v>Price</v>
      </c>
      <c r="B3629" s="29">
        <f>INDEX('DCM CARDS LOOKUP - HIDDEN'!$O$4:$AE$8890,MATCH(O3629,'DCM CARDS LOOKUP - HIDDEN'!$N$4:$N$8890,0),$J3629)</f>
        <v>13.99</v>
      </c>
      <c r="C3629" s="29">
        <f>INDEX('DCM CARDS LOOKUP - HIDDEN'!$O$4:$AE$8890,MATCH(P3629,'DCM CARDS LOOKUP - HIDDEN'!$N$4:$N$8890,0),$J3629)</f>
        <v>3.6</v>
      </c>
      <c r="D3629" s="29">
        <f>INDEX('DCM CARDS LOOKUP - HIDDEN'!$O$4:$AE$8890,MATCH(Q3629,'DCM CARDS LOOKUP - HIDDEN'!$N$4:$N$8890,0),$J3629)</f>
        <v>13</v>
      </c>
      <c r="E3629" s="29">
        <f>INDEX('DCM CARDS LOOKUP - HIDDEN'!$O$4:$AE$8890,MATCH(R3629,'DCM CARDS LOOKUP - HIDDEN'!$N$4:$N$8890,0),$J3629)</f>
        <v>7.79</v>
      </c>
      <c r="F3629" s="29">
        <f>INDEX('DCM CARDS LOOKUP - HIDDEN'!$O$4:$AE$8890,MATCH(S3629,'DCM CARDS LOOKUP - HIDDEN'!$N$4:$N$8890,0),$J3629)</f>
        <v>24</v>
      </c>
      <c r="G3629" s="29">
        <f>INDEX('DCM CARDS LOOKUP - HIDDEN'!$O$4:$AE$8890,MATCH(T3629,'DCM CARDS LOOKUP - HIDDEN'!$N$4:$N$8890,0),$J3629)</f>
        <v>26.49</v>
      </c>
      <c r="H3629" s="35"/>
      <c r="J3629" s="4">
        <v>7</v>
      </c>
      <c r="O3629">
        <f>L3623*10000+M3623*100+B3621</f>
        <v>130201</v>
      </c>
      <c r="P3629">
        <f>L3623*10000+M3623*100+C3621</f>
        <v>130202</v>
      </c>
      <c r="Q3629">
        <f>L3623*10000+M3623*100+D3621</f>
        <v>130203</v>
      </c>
      <c r="R3629">
        <f>L3623*10000+M3623*100+E3601</f>
        <v>130204</v>
      </c>
      <c r="S3629">
        <f>L3623*10000+M3623*100+F3601</f>
        <v>130205</v>
      </c>
      <c r="T3629">
        <f>L3623*10000+M3623*100+G3601</f>
        <v>130206</v>
      </c>
    </row>
    <row r="3630" spans="1:20" ht="15" customHeight="1" x14ac:dyDescent="0.2">
      <c r="A3630" s="10" t="str">
        <f>INDEX(REFERENCE!$B$2:$J$2,1,'EXAMPLE OF CHOICE CARDS'!J3630)</f>
        <v>Review Rating</v>
      </c>
      <c r="B3630" s="5" t="str">
        <f>INDEX('DCM CARDS LOOKUP - HIDDEN'!$O$4:$AE$8890,MATCH(O3630,'DCM CARDS LOOKUP - HIDDEN'!$N$4:$N$8890,0),$J3630)</f>
        <v>4.8 stars</v>
      </c>
      <c r="C3630" s="5" t="str">
        <f>INDEX('DCM CARDS LOOKUP - HIDDEN'!$O$4:$AE$8890,MATCH(P3630,'DCM CARDS LOOKUP - HIDDEN'!$N$4:$N$8890,0),$J3630)</f>
        <v>4.6 stars</v>
      </c>
      <c r="D3630" s="5" t="str">
        <f>INDEX('DCM CARDS LOOKUP - HIDDEN'!$O$4:$AE$8890,MATCH(Q3630,'DCM CARDS LOOKUP - HIDDEN'!$N$4:$N$8890,0),$J3630)</f>
        <v>4.6 stars</v>
      </c>
      <c r="E3630" s="5" t="str">
        <f>INDEX('DCM CARDS LOOKUP - HIDDEN'!$O$4:$AE$8890,MATCH(R3630,'DCM CARDS LOOKUP - HIDDEN'!$N$4:$N$8890,0),$J3630)</f>
        <v>4.5 stars</v>
      </c>
      <c r="F3630" s="5" t="str">
        <f>INDEX('DCM CARDS LOOKUP - HIDDEN'!$O$4:$AE$8890,MATCH(S3630,'DCM CARDS LOOKUP - HIDDEN'!$N$4:$N$8890,0),$J3630)</f>
        <v>4.5 stars</v>
      </c>
      <c r="G3630" s="5" t="str">
        <f>INDEX('DCM CARDS LOOKUP - HIDDEN'!$O$4:$AE$8890,MATCH(T3630,'DCM CARDS LOOKUP - HIDDEN'!$N$4:$N$8890,0),$J3630)</f>
        <v>4.8 stars</v>
      </c>
      <c r="H3630" s="35"/>
      <c r="J3630" s="4">
        <v>8</v>
      </c>
      <c r="O3630">
        <f>L3623*10000+M3623*100+B3621</f>
        <v>130201</v>
      </c>
      <c r="P3630">
        <f>L3623*10000+M3623*100+C3621</f>
        <v>130202</v>
      </c>
      <c r="Q3630">
        <f>L3623*10000+M3623*100+D3621</f>
        <v>130203</v>
      </c>
      <c r="R3630">
        <f>L3623*10000+M3623*100+E3601</f>
        <v>130204</v>
      </c>
      <c r="S3630">
        <f>L3623*10000+M3623*100+F3601</f>
        <v>130205</v>
      </c>
      <c r="T3630">
        <f>L3623*10000+M3623*100+G3601</f>
        <v>130206</v>
      </c>
    </row>
    <row r="3631" spans="1:20" ht="15" customHeight="1" x14ac:dyDescent="0.2">
      <c r="A3631" s="10" t="str">
        <f>INDEX(REFERENCE!$B$2:$J$2,1,'EXAMPLE OF CHOICE CARDS'!J3631)</f>
        <v>Number of Reviews</v>
      </c>
      <c r="B3631" s="30">
        <f>INDEX('DCM CARDS LOOKUP - HIDDEN'!$O$4:$AE$8890,MATCH(O3631,'DCM CARDS LOOKUP - HIDDEN'!$N$4:$N$8890,0),$J3631)</f>
        <v>4500</v>
      </c>
      <c r="C3631" s="30">
        <f>INDEX('DCM CARDS LOOKUP - HIDDEN'!$O$4:$AE$8890,MATCH(P3631,'DCM CARDS LOOKUP - HIDDEN'!$N$4:$N$8890,0),$J3631)</f>
        <v>4500</v>
      </c>
      <c r="D3631" s="30">
        <f>INDEX('DCM CARDS LOOKUP - HIDDEN'!$O$4:$AE$8890,MATCH(Q3631,'DCM CARDS LOOKUP - HIDDEN'!$N$4:$N$8890,0),$J3631)</f>
        <v>1250</v>
      </c>
      <c r="E3631" s="30">
        <f>INDEX('DCM CARDS LOOKUP - HIDDEN'!$O$4:$AE$8890,MATCH(R3631,'DCM CARDS LOOKUP - HIDDEN'!$N$4:$N$8890,0),$J3631)</f>
        <v>1250</v>
      </c>
      <c r="F3631" s="30">
        <f>INDEX('DCM CARDS LOOKUP - HIDDEN'!$O$4:$AE$8890,MATCH(S3631,'DCM CARDS LOOKUP - HIDDEN'!$N$4:$N$8890,0),$J3631)</f>
        <v>4500</v>
      </c>
      <c r="G3631" s="30">
        <f>INDEX('DCM CARDS LOOKUP - HIDDEN'!$O$4:$AE$8890,MATCH(T3631,'DCM CARDS LOOKUP - HIDDEN'!$N$4:$N$8890,0),$J3631)</f>
        <v>1250</v>
      </c>
      <c r="H3631" s="35"/>
      <c r="J3631" s="4">
        <v>9</v>
      </c>
      <c r="O3631">
        <f>L3623*10000+M3623*100+B3621</f>
        <v>130201</v>
      </c>
      <c r="P3631">
        <f>L3623*10000+M3623*100+C3621</f>
        <v>130202</v>
      </c>
      <c r="Q3631">
        <f>L3623*10000+M3623*100+D3621</f>
        <v>130203</v>
      </c>
      <c r="R3631">
        <f>L3623*10000+M3623*100+E3601</f>
        <v>130204</v>
      </c>
      <c r="S3631">
        <f>L3623*10000+M3623*100+F3601</f>
        <v>130205</v>
      </c>
      <c r="T3631">
        <f>L3623*10000+M3623*100+G3601</f>
        <v>130206</v>
      </c>
    </row>
    <row r="3632" spans="1:20" ht="15" hidden="1" customHeight="1" x14ac:dyDescent="0.2">
      <c r="A3632" s="10" t="e">
        <f>INDEX(REFERENCE!$B$2:$J$2,1,'EXAMPLE OF CHOICE CARDS'!J3632)</f>
        <v>#REF!</v>
      </c>
      <c r="B3632" s="5">
        <f>INDEX('DCM CARDS LOOKUP - HIDDEN'!$O$4:$AE$8890,MATCH(O3632,'DCM CARDS LOOKUP - HIDDEN'!$N$4:$N$8890,0),$J3632)</f>
        <v>0</v>
      </c>
      <c r="C3632" s="5">
        <f>INDEX('DCM CARDS LOOKUP - HIDDEN'!$O$4:$AE$8890,MATCH(P3632,'DCM CARDS LOOKUP - HIDDEN'!$N$4:$N$8890,0),$J3632)</f>
        <v>0</v>
      </c>
      <c r="D3632" s="5">
        <f>INDEX('DCM CARDS LOOKUP - HIDDEN'!$O$4:$AE$8890,MATCH(Q3632,'DCM CARDS LOOKUP - HIDDEN'!$N$4:$N$8890,0),$J3632)</f>
        <v>0</v>
      </c>
      <c r="E3632" s="5">
        <f>INDEX('DCM CARDS LOOKUP - HIDDEN'!$O$4:$AE$8890,MATCH(R3632,'DCM CARDS LOOKUP - HIDDEN'!$N$4:$N$8890,0),$J3632)</f>
        <v>0</v>
      </c>
      <c r="F3632" s="5">
        <f>INDEX('DCM CARDS LOOKUP - HIDDEN'!$O$4:$AE$8890,MATCH(S3632,'DCM CARDS LOOKUP - HIDDEN'!$N$4:$N$8890,0),$J3632)</f>
        <v>0</v>
      </c>
      <c r="G3632" s="31"/>
      <c r="H3632" s="35"/>
      <c r="J3632" s="4">
        <v>10</v>
      </c>
      <c r="O3632">
        <f>L3623*10000+M3623*100+B3621</f>
        <v>130201</v>
      </c>
      <c r="P3632">
        <f>L3623*10000+M3623*100+C3621</f>
        <v>130202</v>
      </c>
      <c r="Q3632">
        <f>L3623*10000+M3623*100+D3621</f>
        <v>130203</v>
      </c>
      <c r="R3632">
        <f>L3623*10000+M3623*100+E3601</f>
        <v>130204</v>
      </c>
      <c r="S3632">
        <f>L3623*10000+M3623*100+F3601</f>
        <v>130205</v>
      </c>
    </row>
    <row r="3633" spans="1:20" ht="15" hidden="1" customHeight="1" x14ac:dyDescent="0.2">
      <c r="A3633" s="10" t="e">
        <f>INDEX(REFERENCE!$B$2:$J$2,1,'EXAMPLE OF CHOICE CARDS'!J3633)</f>
        <v>#REF!</v>
      </c>
      <c r="B3633" s="5">
        <f>INDEX('DCM CARDS LOOKUP - HIDDEN'!$O$4:$AE$8890,MATCH(O3633,'DCM CARDS LOOKUP - HIDDEN'!$N$4:$N$8890,0),$J3633)</f>
        <v>0</v>
      </c>
      <c r="C3633" s="5">
        <f>INDEX('DCM CARDS LOOKUP - HIDDEN'!$O$4:$AE$8890,MATCH(P3633,'DCM CARDS LOOKUP - HIDDEN'!$N$4:$N$8890,0),$J3633)</f>
        <v>0</v>
      </c>
      <c r="D3633" s="5">
        <f>INDEX('DCM CARDS LOOKUP - HIDDEN'!$O$4:$AE$8890,MATCH(Q3633,'DCM CARDS LOOKUP - HIDDEN'!$N$4:$N$8890,0),$J3633)</f>
        <v>0</v>
      </c>
      <c r="E3633" s="5">
        <f>INDEX('DCM CARDS LOOKUP - HIDDEN'!$O$4:$AE$8890,MATCH(R3633,'DCM CARDS LOOKUP - HIDDEN'!$N$4:$N$8890,0),$J3633)</f>
        <v>0</v>
      </c>
      <c r="F3633" s="5">
        <f>INDEX('DCM CARDS LOOKUP - HIDDEN'!$O$4:$AE$8890,MATCH(S3633,'DCM CARDS LOOKUP - HIDDEN'!$N$4:$N$8890,0),$J3633)</f>
        <v>0</v>
      </c>
      <c r="G3633" s="31"/>
      <c r="H3633" s="35"/>
      <c r="J3633" s="4">
        <v>11</v>
      </c>
      <c r="O3633">
        <f>L3623*10000+M3623*100+B3621</f>
        <v>130201</v>
      </c>
      <c r="P3633">
        <f>L3623*10000+M3623*100+C3621</f>
        <v>130202</v>
      </c>
      <c r="Q3633">
        <f>L3623*10000+M3623*100+D3621</f>
        <v>130203</v>
      </c>
      <c r="R3633">
        <f>L3623*10000+M3623*100+E3601</f>
        <v>130204</v>
      </c>
      <c r="S3633">
        <f>L3623*10000+M3623*100+F3601</f>
        <v>130205</v>
      </c>
    </row>
    <row r="3634" spans="1:20" ht="15" hidden="1" customHeight="1" x14ac:dyDescent="0.2">
      <c r="A3634" s="10" t="e">
        <f>INDEX(REFERENCE!$B$2:$J$2,1,'EXAMPLE OF CHOICE CARDS'!J3634)</f>
        <v>#REF!</v>
      </c>
      <c r="B3634" s="5">
        <f>INDEX('DCM CARDS LOOKUP - HIDDEN'!$O$4:$AE$8890,MATCH(O3634,'DCM CARDS LOOKUP - HIDDEN'!$N$4:$N$8890,0),$J3634)</f>
        <v>0</v>
      </c>
      <c r="C3634" s="5">
        <f>INDEX('DCM CARDS LOOKUP - HIDDEN'!$O$4:$AE$8890,MATCH(P3634,'DCM CARDS LOOKUP - HIDDEN'!$N$4:$N$8890,0),$J3634)</f>
        <v>0</v>
      </c>
      <c r="D3634" s="5">
        <f>INDEX('DCM CARDS LOOKUP - HIDDEN'!$O$4:$AE$8890,MATCH(Q3634,'DCM CARDS LOOKUP - HIDDEN'!$N$4:$N$8890,0),$J3634)</f>
        <v>0</v>
      </c>
      <c r="E3634" s="5">
        <f>INDEX('DCM CARDS LOOKUP - HIDDEN'!$O$4:$AE$8890,MATCH(R3634,'DCM CARDS LOOKUP - HIDDEN'!$N$4:$N$8890,0),$J3634)</f>
        <v>0</v>
      </c>
      <c r="F3634" s="5">
        <f>INDEX('DCM CARDS LOOKUP - HIDDEN'!$O$4:$AE$8890,MATCH(S3634,'DCM CARDS LOOKUP - HIDDEN'!$N$4:$N$8890,0),$J3634)</f>
        <v>0</v>
      </c>
      <c r="G3634" s="31"/>
      <c r="H3634" s="35"/>
      <c r="J3634" s="4">
        <v>12</v>
      </c>
      <c r="O3634">
        <f>L3623*10000+M3623*100+B3621</f>
        <v>130201</v>
      </c>
      <c r="P3634">
        <f>L3623*10000+M3623*100+C3621</f>
        <v>130202</v>
      </c>
      <c r="Q3634">
        <f>L3623*10000+M3623*100+D3621</f>
        <v>130203</v>
      </c>
      <c r="R3634">
        <f>L3623*10000+M3623*100+E3601</f>
        <v>130204</v>
      </c>
      <c r="S3634">
        <f>L3623*10000+M3623*100+F3601</f>
        <v>130205</v>
      </c>
    </row>
    <row r="3635" spans="1:20" ht="15" hidden="1" customHeight="1" x14ac:dyDescent="0.2">
      <c r="A3635" s="10" t="e">
        <f>INDEX(REFERENCE!$B$2:$J$2,1,'EXAMPLE OF CHOICE CARDS'!J3635)</f>
        <v>#REF!</v>
      </c>
      <c r="B3635" s="5">
        <f>INDEX('DCM CARDS LOOKUP - HIDDEN'!$O$4:$AE$8890,MATCH(O3635,'DCM CARDS LOOKUP - HIDDEN'!$N$4:$N$8890,0),$J3635)</f>
        <v>0</v>
      </c>
      <c r="C3635" s="5">
        <f>INDEX('DCM CARDS LOOKUP - HIDDEN'!$O$4:$AE$8890,MATCH(P3635,'DCM CARDS LOOKUP - HIDDEN'!$N$4:$N$8890,0),$J3635)</f>
        <v>0</v>
      </c>
      <c r="D3635" s="5">
        <f>INDEX('DCM CARDS LOOKUP - HIDDEN'!$O$4:$AE$8890,MATCH(Q3635,'DCM CARDS LOOKUP - HIDDEN'!$N$4:$N$8890,0),$J3635)</f>
        <v>0</v>
      </c>
      <c r="E3635" s="5">
        <f>INDEX('DCM CARDS LOOKUP - HIDDEN'!$O$4:$AE$8890,MATCH(R3635,'DCM CARDS LOOKUP - HIDDEN'!$N$4:$N$8890,0),$J3635)</f>
        <v>0</v>
      </c>
      <c r="F3635" s="5">
        <f>INDEX('DCM CARDS LOOKUP - HIDDEN'!$O$4:$AE$8890,MATCH(S3635,'DCM CARDS LOOKUP - HIDDEN'!$N$4:$N$8890,0),$J3635)</f>
        <v>0</v>
      </c>
      <c r="G3635" s="31"/>
      <c r="H3635" s="35"/>
      <c r="J3635" s="4">
        <v>13</v>
      </c>
      <c r="O3635">
        <f>L3623*10000+M3623*100+B3621</f>
        <v>130201</v>
      </c>
      <c r="P3635">
        <f>L3623*10000+M3623*100+C3621</f>
        <v>130202</v>
      </c>
      <c r="Q3635">
        <f>L3623*10000+M3623*100+D3621</f>
        <v>130203</v>
      </c>
      <c r="R3635">
        <f>L3623*10000+M3623*100+E3601</f>
        <v>130204</v>
      </c>
      <c r="S3635">
        <f>L3623*10000+M3623*100+F3601</f>
        <v>130205</v>
      </c>
    </row>
    <row r="3636" spans="1:20" ht="15" hidden="1" customHeight="1" x14ac:dyDescent="0.2">
      <c r="A3636" s="10" t="e">
        <f>INDEX(REFERENCE!$B$2:$J$2,1,'EXAMPLE OF CHOICE CARDS'!J3636)</f>
        <v>#REF!</v>
      </c>
      <c r="B3636" s="5">
        <f>INDEX('DCM CARDS LOOKUP - HIDDEN'!$O$4:$AE$8890,MATCH(O3636,'DCM CARDS LOOKUP - HIDDEN'!$N$4:$N$8890,0),$J3636)</f>
        <v>0</v>
      </c>
      <c r="C3636" s="5">
        <f>INDEX('DCM CARDS LOOKUP - HIDDEN'!$O$4:$AE$8890,MATCH(P3636,'DCM CARDS LOOKUP - HIDDEN'!$N$4:$N$8890,0),$J3636)</f>
        <v>0</v>
      </c>
      <c r="D3636" s="5">
        <f>INDEX('DCM CARDS LOOKUP - HIDDEN'!$O$4:$AE$8890,MATCH(Q3636,'DCM CARDS LOOKUP - HIDDEN'!$N$4:$N$8890,0),$J3636)</f>
        <v>0</v>
      </c>
      <c r="E3636" s="5">
        <f>INDEX('DCM CARDS LOOKUP - HIDDEN'!$O$4:$AE$8890,MATCH(R3636,'DCM CARDS LOOKUP - HIDDEN'!$N$4:$N$8890,0),$J3636)</f>
        <v>0</v>
      </c>
      <c r="F3636" s="5">
        <f>INDEX('DCM CARDS LOOKUP - HIDDEN'!$O$4:$AE$8890,MATCH(S3636,'DCM CARDS LOOKUP - HIDDEN'!$N$4:$N$8890,0),$J3636)</f>
        <v>0</v>
      </c>
      <c r="G3636" s="31"/>
      <c r="H3636" s="35"/>
      <c r="J3636" s="4">
        <v>14</v>
      </c>
      <c r="O3636">
        <f>L3623*10000+M3623*100+B3621</f>
        <v>130201</v>
      </c>
      <c r="P3636">
        <f>L3623*10000+M3623*100+C3621</f>
        <v>130202</v>
      </c>
      <c r="Q3636">
        <f>L3623*10000+M3623*100+D3621</f>
        <v>130203</v>
      </c>
      <c r="R3636">
        <f>L3623*10000+M3623*100+E3601</f>
        <v>130204</v>
      </c>
      <c r="S3636">
        <f>L3623*10000+M3623*100+F3601</f>
        <v>130205</v>
      </c>
    </row>
    <row r="3637" spans="1:20" x14ac:dyDescent="0.2">
      <c r="A3637" s="2"/>
      <c r="B3637" s="5"/>
      <c r="C3637" s="5"/>
      <c r="D3637" s="5"/>
      <c r="E3637" s="5"/>
      <c r="F3637" s="5"/>
      <c r="G3637" s="5"/>
      <c r="H3637" s="5"/>
      <c r="J3637" s="13"/>
    </row>
    <row r="3638" spans="1:20" x14ac:dyDescent="0.2">
      <c r="A3638" s="6"/>
      <c r="B3638" s="7">
        <v>1</v>
      </c>
      <c r="C3638" s="7">
        <v>2</v>
      </c>
      <c r="D3638" s="7">
        <v>3</v>
      </c>
      <c r="E3638" s="7">
        <v>4</v>
      </c>
      <c r="F3638" s="7">
        <v>5</v>
      </c>
      <c r="G3638" s="7">
        <v>6</v>
      </c>
      <c r="H3638" s="7">
        <v>9</v>
      </c>
      <c r="J3638" s="13"/>
    </row>
    <row r="3641" spans="1:20" x14ac:dyDescent="0.2">
      <c r="A3641" s="1" t="str">
        <f>"Version "&amp;L3643&amp;"; Task"&amp;M3643</f>
        <v>Version 13; Task3</v>
      </c>
      <c r="B3641" s="4">
        <v>1</v>
      </c>
      <c r="C3641" s="4">
        <v>2</v>
      </c>
      <c r="D3641" s="4">
        <v>3</v>
      </c>
      <c r="E3641" s="4">
        <f>E3621</f>
        <v>4</v>
      </c>
      <c r="F3641" s="4">
        <f>F3621</f>
        <v>5</v>
      </c>
      <c r="G3641" s="4">
        <v>6</v>
      </c>
      <c r="J3641" s="13"/>
    </row>
    <row r="3642" spans="1:20" ht="15" customHeight="1" x14ac:dyDescent="0.2">
      <c r="A3642" s="11" t="s">
        <v>8</v>
      </c>
      <c r="B3642" s="12" t="s">
        <v>9</v>
      </c>
      <c r="C3642" s="12" t="s">
        <v>10</v>
      </c>
      <c r="D3642" s="12" t="s">
        <v>11</v>
      </c>
      <c r="E3642" s="20" t="s">
        <v>21</v>
      </c>
      <c r="F3642" s="20" t="s">
        <v>22</v>
      </c>
      <c r="G3642" s="20"/>
      <c r="H3642" s="34" t="s">
        <v>15</v>
      </c>
      <c r="J3642" s="13"/>
      <c r="L3642" t="s">
        <v>12</v>
      </c>
      <c r="M3642" t="s">
        <v>1</v>
      </c>
    </row>
    <row r="3643" spans="1:20" x14ac:dyDescent="0.2">
      <c r="A3643" s="10" t="str">
        <f>INDEX(REFERENCE!$B$2:$J$2,1,'EXAMPLE OF CHOICE CARDS'!J3643)</f>
        <v>Type</v>
      </c>
      <c r="B3643" s="5" t="str">
        <f>INDEX('DCM CARDS LOOKUP - HIDDEN'!$O$4:$AE$8890,MATCH(O3643,'DCM CARDS LOOKUP - HIDDEN'!$N$4:$N$8890,0),$J3643)</f>
        <v>Pads</v>
      </c>
      <c r="C3643" s="5" t="str">
        <f>INDEX('DCM CARDS LOOKUP - HIDDEN'!$O$4:$AE$8890,MATCH(P3643,'DCM CARDS LOOKUP - HIDDEN'!$N$4:$N$8890,0),$J3643)</f>
        <v>Pads</v>
      </c>
      <c r="D3643" s="5" t="str">
        <f>INDEX('DCM CARDS LOOKUP - HIDDEN'!$O$4:$AE$8890,MATCH(Q3643,'DCM CARDS LOOKUP - HIDDEN'!$N$4:$N$8890,0),$J3643)</f>
        <v>Topicals</v>
      </c>
      <c r="E3643" s="5" t="str">
        <f>INDEX('DCM CARDS LOOKUP - HIDDEN'!$O$4:$AE$8890,MATCH(R3643,'DCM CARDS LOOKUP - HIDDEN'!$N$4:$N$8890,0),$J3643)</f>
        <v>Topicals</v>
      </c>
      <c r="F3643" s="5" t="str">
        <f>INDEX('DCM CARDS LOOKUP - HIDDEN'!$O$4:$AE$8890,MATCH(S3643,'DCM CARDS LOOKUP - HIDDEN'!$N$4:$N$8890,0),$J3643)</f>
        <v>Pads</v>
      </c>
      <c r="G3643" s="5" t="str">
        <f>INDEX('DCM CARDS LOOKUP - HIDDEN'!$O$4:$AE$8890,MATCH(T3643,'DCM CARDS LOOKUP - HIDDEN'!$N$4:$N$8890,0),$J3643)</f>
        <v>Topicals</v>
      </c>
      <c r="H3643" s="35"/>
      <c r="J3643" s="4">
        <v>1</v>
      </c>
      <c r="L3643">
        <f>IF(M3623=15,L3623+1,L3623)</f>
        <v>13</v>
      </c>
      <c r="M3643">
        <f>IF(M3623&lt;15,M3623+1,1)</f>
        <v>3</v>
      </c>
      <c r="O3643">
        <f>L3643*10000+M3643*100+B3641</f>
        <v>130301</v>
      </c>
      <c r="P3643">
        <f>L3643*10000+M3643*100+C3641</f>
        <v>130302</v>
      </c>
      <c r="Q3643">
        <f>L3643*10000+M3643*100+D3641</f>
        <v>130303</v>
      </c>
      <c r="R3643">
        <f>L3643*10000+M3643*100+E3621</f>
        <v>130304</v>
      </c>
      <c r="S3643">
        <f>L3643*10000+M3643*100+F3621</f>
        <v>130305</v>
      </c>
      <c r="T3643">
        <f>L3643*10000+M3643*100+G3621</f>
        <v>130306</v>
      </c>
    </row>
    <row r="3644" spans="1:20" x14ac:dyDescent="0.2">
      <c r="A3644" s="10" t="str">
        <f>INDEX(REFERENCE!$B$2:$J$2,1,'EXAMPLE OF CHOICE CARDS'!J3644)</f>
        <v>Brand</v>
      </c>
      <c r="B3644" s="5" t="str">
        <f>INDEX('DCM CARDS LOOKUP - HIDDEN'!$O$4:$AE$8890,MATCH(O3644,'DCM CARDS LOOKUP - HIDDEN'!$N$4:$N$8890,0),$J3644)</f>
        <v>Be Koool</v>
      </c>
      <c r="C3644" s="5" t="str">
        <f>INDEX('DCM CARDS LOOKUP - HIDDEN'!$O$4:$AE$8890,MATCH(P3644,'DCM CARDS LOOKUP - HIDDEN'!$N$4:$N$8890,0),$J3644)</f>
        <v>CVS Health</v>
      </c>
      <c r="D3644" s="5" t="str">
        <f>INDEX('DCM CARDS LOOKUP - HIDDEN'!$O$4:$AE$8890,MATCH(Q3644,'DCM CARDS LOOKUP - HIDDEN'!$N$4:$N$8890,0),$J3644)</f>
        <v>Theraworx</v>
      </c>
      <c r="E3644" s="5" t="str">
        <f>INDEX('DCM CARDS LOOKUP - HIDDEN'!$O$4:$AE$8890,MATCH(R3644,'DCM CARDS LOOKUP - HIDDEN'!$N$4:$N$8890,0),$J3644)</f>
        <v>Store Brand</v>
      </c>
      <c r="F3644" s="5" t="str">
        <f>INDEX('DCM CARDS LOOKUP - HIDDEN'!$O$4:$AE$8890,MATCH(S3644,'DCM CARDS LOOKUP - HIDDEN'!$N$4:$N$8890,0),$J3644)</f>
        <v>Equate</v>
      </c>
      <c r="G3644" s="5" t="str">
        <f>INDEX('DCM CARDS LOOKUP - HIDDEN'!$O$4:$AE$8890,MATCH(T3644,'DCM CARDS LOOKUP - HIDDEN'!$N$4:$N$8890,0),$J3644)</f>
        <v>Icy Hot</v>
      </c>
      <c r="H3644" s="35"/>
      <c r="J3644" s="4">
        <v>2</v>
      </c>
      <c r="O3644">
        <f>L3643*10000+M3643*100+B3641</f>
        <v>130301</v>
      </c>
      <c r="P3644">
        <f>L3643*10000+M3643*100+C3641</f>
        <v>130302</v>
      </c>
      <c r="Q3644">
        <f>L3643*10000+M3643*100+D3641</f>
        <v>130303</v>
      </c>
      <c r="R3644">
        <f>L3643*10000+M3643*100+E3621</f>
        <v>130304</v>
      </c>
      <c r="S3644">
        <f>L3643*10000+M3643*100+F3621</f>
        <v>130305</v>
      </c>
      <c r="T3644">
        <f>L3643*10000+M3643*100+G3621</f>
        <v>130306</v>
      </c>
    </row>
    <row r="3645" spans="1:20" x14ac:dyDescent="0.2">
      <c r="A3645" s="10" t="str">
        <f>INDEX(REFERENCE!$B$2:$J$2,1,'EXAMPLE OF CHOICE CARDS'!J3645)</f>
        <v>Sensation</v>
      </c>
      <c r="B3645" s="5" t="str">
        <f>INDEX('DCM CARDS LOOKUP - HIDDEN'!$O$4:$AE$8890,MATCH(O3645,'DCM CARDS LOOKUP - HIDDEN'!$N$4:$N$8890,0),$J3645)</f>
        <v>Lidocaine/numbing sensation</v>
      </c>
      <c r="C3645" s="5" t="str">
        <f>INDEX('DCM CARDS LOOKUP - HIDDEN'!$O$4:$AE$8890,MATCH(P3645,'DCM CARDS LOOKUP - HIDDEN'!$N$4:$N$8890,0),$J3645)</f>
        <v>Both hot and cold sensation</v>
      </c>
      <c r="D3645" s="5" t="str">
        <f>INDEX('DCM CARDS LOOKUP - HIDDEN'!$O$4:$AE$8890,MATCH(Q3645,'DCM CARDS LOOKUP - HIDDEN'!$N$4:$N$8890,0),$J3645)</f>
        <v>Lidocaine/numbing sensation</v>
      </c>
      <c r="E3645" s="5" t="str">
        <f>INDEX('DCM CARDS LOOKUP - HIDDEN'!$O$4:$AE$8890,MATCH(R3645,'DCM CARDS LOOKUP - HIDDEN'!$N$4:$N$8890,0),$J3645)</f>
        <v>Hot sensation</v>
      </c>
      <c r="F3645" s="5" t="str">
        <f>INDEX('DCM CARDS LOOKUP - HIDDEN'!$O$4:$AE$8890,MATCH(S3645,'DCM CARDS LOOKUP - HIDDEN'!$N$4:$N$8890,0),$J3645)</f>
        <v>Cold sensation</v>
      </c>
      <c r="G3645" s="5" t="str">
        <f>INDEX('DCM CARDS LOOKUP - HIDDEN'!$O$4:$AE$8890,MATCH(T3645,'DCM CARDS LOOKUP - HIDDEN'!$N$4:$N$8890,0),$J3645)</f>
        <v>Cold sensation</v>
      </c>
      <c r="H3645" s="35"/>
      <c r="J3645" s="4">
        <v>3</v>
      </c>
      <c r="O3645">
        <f>L3643*10000+M3643*100+B3641</f>
        <v>130301</v>
      </c>
      <c r="P3645">
        <f>L3643*10000+M3643*100+C3641</f>
        <v>130302</v>
      </c>
      <c r="Q3645">
        <f>L3643*10000+M3643*100+D3641</f>
        <v>130303</v>
      </c>
      <c r="R3645">
        <f>L3643*10000+M3643*100+E3621</f>
        <v>130304</v>
      </c>
      <c r="S3645">
        <f>L3643*10000+M3643*100+F3621</f>
        <v>130305</v>
      </c>
      <c r="T3645">
        <f>L3643*10000+M3643*100+G3621</f>
        <v>130306</v>
      </c>
    </row>
    <row r="3646" spans="1:20" x14ac:dyDescent="0.2">
      <c r="A3646" s="10" t="str">
        <f>INDEX(REFERENCE!$B$2:$J$2,1,'EXAMPLE OF CHOICE CARDS'!J3646)</f>
        <v>Treatment Area</v>
      </c>
      <c r="B3646" s="5" t="str">
        <f>INDEX('DCM CARDS LOOKUP - HIDDEN'!$O$4:$AE$8890,MATCH(O3646,'DCM CARDS LOOKUP - HIDDEN'!$N$4:$N$8890,0),$J3646)</f>
        <v>Joint</v>
      </c>
      <c r="C3646" s="5" t="str">
        <f>INDEX('DCM CARDS LOOKUP - HIDDEN'!$O$4:$AE$8890,MATCH(P3646,'DCM CARDS LOOKUP - HIDDEN'!$N$4:$N$8890,0),$J3646)</f>
        <v>Chest</v>
      </c>
      <c r="D3646" s="5" t="str">
        <f>INDEX('DCM CARDS LOOKUP - HIDDEN'!$O$4:$AE$8890,MATCH(Q3646,'DCM CARDS LOOKUP - HIDDEN'!$N$4:$N$8890,0),$J3646)</f>
        <v>-</v>
      </c>
      <c r="E3646" s="5" t="str">
        <f>INDEX('DCM CARDS LOOKUP - HIDDEN'!$O$4:$AE$8890,MATCH(R3646,'DCM CARDS LOOKUP - HIDDEN'!$N$4:$N$8890,0),$J3646)</f>
        <v>-</v>
      </c>
      <c r="F3646" s="5" t="str">
        <f>INDEX('DCM CARDS LOOKUP - HIDDEN'!$O$4:$AE$8890,MATCH(S3646,'DCM CARDS LOOKUP - HIDDEN'!$N$4:$N$8890,0),$J3646)</f>
        <v>Shoulder</v>
      </c>
      <c r="G3646" s="5" t="str">
        <f>INDEX('DCM CARDS LOOKUP - HIDDEN'!$O$4:$AE$8890,MATCH(T3646,'DCM CARDS LOOKUP - HIDDEN'!$N$4:$N$8890,0),$J3646)</f>
        <v>-</v>
      </c>
      <c r="H3646" s="35"/>
      <c r="J3646" s="4">
        <v>4</v>
      </c>
      <c r="O3646">
        <f>L3643*10000+M3643*100+B3641</f>
        <v>130301</v>
      </c>
      <c r="P3646">
        <f>L3643*10000+M3643*100+C3641</f>
        <v>130302</v>
      </c>
      <c r="Q3646">
        <f>L3643*10000+M3643*100+D3641</f>
        <v>130303</v>
      </c>
      <c r="R3646">
        <f>L3643*10000+M3643*100+E3621</f>
        <v>130304</v>
      </c>
      <c r="S3646">
        <f>L3643*10000+M3643*100+F3621</f>
        <v>130305</v>
      </c>
      <c r="T3646">
        <f>L3643*10000+M3643*100+G3621</f>
        <v>130306</v>
      </c>
    </row>
    <row r="3647" spans="1:20" x14ac:dyDescent="0.2">
      <c r="A3647" s="10" t="str">
        <f>INDEX(REFERENCE!$B$2:$J$2,1,'EXAMPLE OF CHOICE CARDS'!J3647)</f>
        <v>Format</v>
      </c>
      <c r="B3647" s="5" t="str">
        <f>INDEX('DCM CARDS LOOKUP - HIDDEN'!$O$4:$AE$8890,MATCH(O3647,'DCM CARDS LOOKUP - HIDDEN'!$N$4:$N$8890,0),$J3647)</f>
        <v>Single use pads/patches</v>
      </c>
      <c r="C3647" s="5" t="str">
        <f>INDEX('DCM CARDS LOOKUP - HIDDEN'!$O$4:$AE$8890,MATCH(P3647,'DCM CARDS LOOKUP - HIDDEN'!$N$4:$N$8890,0),$J3647)</f>
        <v>Single use pads/patches</v>
      </c>
      <c r="D3647" s="5" t="str">
        <f>INDEX('DCM CARDS LOOKUP - HIDDEN'!$O$4:$AE$8890,MATCH(Q3647,'DCM CARDS LOOKUP - HIDDEN'!$N$4:$N$8890,0),$J3647)</f>
        <v>Roll-on</v>
      </c>
      <c r="E3647" s="5" t="str">
        <f>INDEX('DCM CARDS LOOKUP - HIDDEN'!$O$4:$AE$8890,MATCH(R3647,'DCM CARDS LOOKUP - HIDDEN'!$N$4:$N$8890,0),$J3647)</f>
        <v>Cream</v>
      </c>
      <c r="F3647" s="5" t="str">
        <f>INDEX('DCM CARDS LOOKUP - HIDDEN'!$O$4:$AE$8890,MATCH(S3647,'DCM CARDS LOOKUP - HIDDEN'!$N$4:$N$8890,0),$J3647)</f>
        <v>Single use pads/patches</v>
      </c>
      <c r="G3647" s="5" t="str">
        <f>INDEX('DCM CARDS LOOKUP - HIDDEN'!$O$4:$AE$8890,MATCH(T3647,'DCM CARDS LOOKUP - HIDDEN'!$N$4:$N$8890,0),$J3647)</f>
        <v>Spray</v>
      </c>
      <c r="H3647" s="35"/>
      <c r="J3647" s="4">
        <v>5</v>
      </c>
      <c r="O3647">
        <f>L3643*10000+M3643*100+B3641</f>
        <v>130301</v>
      </c>
      <c r="P3647">
        <f>L3643*10000+M3643*100+C3641</f>
        <v>130302</v>
      </c>
      <c r="Q3647">
        <f>L3643*10000+M3643*100+D3641</f>
        <v>130303</v>
      </c>
      <c r="R3647">
        <f>L3643*10000+M3643*100+E3621</f>
        <v>130304</v>
      </c>
      <c r="S3647">
        <f>L3643*10000+M3643*100+F3621</f>
        <v>130305</v>
      </c>
      <c r="T3647">
        <f>L3643*10000+M3643*100+G3621</f>
        <v>130306</v>
      </c>
    </row>
    <row r="3648" spans="1:20" x14ac:dyDescent="0.2">
      <c r="A3648" s="10" t="str">
        <f>INDEX(REFERENCE!$B$2:$J$2,1,'EXAMPLE OF CHOICE CARDS'!J3648)</f>
        <v>Count</v>
      </c>
      <c r="B3648" s="5" t="str">
        <f>INDEX('DCM CARDS LOOKUP - HIDDEN'!$O$4:$AE$8890,MATCH(O3648,'DCM CARDS LOOKUP - HIDDEN'!$N$4:$N$8890,0),$J3648)</f>
        <v>6 count</v>
      </c>
      <c r="C3648" s="5" t="str">
        <f>INDEX('DCM CARDS LOOKUP - HIDDEN'!$O$4:$AE$8890,MATCH(P3648,'DCM CARDS LOOKUP - HIDDEN'!$N$4:$N$8890,0),$J3648)</f>
        <v>5 count</v>
      </c>
      <c r="D3648" s="5" t="str">
        <f>INDEX('DCM CARDS LOOKUP - HIDDEN'!$O$4:$AE$8890,MATCH(Q3648,'DCM CARDS LOOKUP - HIDDEN'!$N$4:$N$8890,0),$J3648)</f>
        <v>2 oz</v>
      </c>
      <c r="E3648" s="5" t="str">
        <f>INDEX('DCM CARDS LOOKUP - HIDDEN'!$O$4:$AE$8890,MATCH(R3648,'DCM CARDS LOOKUP - HIDDEN'!$N$4:$N$8890,0),$J3648)</f>
        <v>2.5 oz</v>
      </c>
      <c r="F3648" s="5" t="str">
        <f>INDEX('DCM CARDS LOOKUP - HIDDEN'!$O$4:$AE$8890,MATCH(S3648,'DCM CARDS LOOKUP - HIDDEN'!$N$4:$N$8890,0),$J3648)</f>
        <v>2 count</v>
      </c>
      <c r="G3648" s="5" t="str">
        <f>INDEX('DCM CARDS LOOKUP - HIDDEN'!$O$4:$AE$8890,MATCH(T3648,'DCM CARDS LOOKUP - HIDDEN'!$N$4:$N$8890,0),$J3648)</f>
        <v>5.5 oz</v>
      </c>
      <c r="H3648" s="35"/>
      <c r="J3648" s="4">
        <v>6</v>
      </c>
      <c r="O3648">
        <f>L3643*10000+M3643*100+B3641</f>
        <v>130301</v>
      </c>
      <c r="P3648">
        <f>L3643*10000+M3643*100+C3641</f>
        <v>130302</v>
      </c>
      <c r="Q3648">
        <f>L3643*10000+M3643*100+D3641</f>
        <v>130303</v>
      </c>
      <c r="R3648">
        <f>L3643*10000+M3643*100+E3621</f>
        <v>130304</v>
      </c>
      <c r="S3648">
        <f>L3643*10000+M3643*100+F3621</f>
        <v>130305</v>
      </c>
      <c r="T3648">
        <f>L3643*10000+M3643*100+G3621</f>
        <v>130306</v>
      </c>
    </row>
    <row r="3649" spans="1:20" ht="15" customHeight="1" x14ac:dyDescent="0.2">
      <c r="A3649" s="10" t="str">
        <f>INDEX(REFERENCE!$B$2:$J$2,1,'EXAMPLE OF CHOICE CARDS'!J3649)</f>
        <v>Price</v>
      </c>
      <c r="B3649" s="29">
        <f>INDEX('DCM CARDS LOOKUP - HIDDEN'!$O$4:$AE$8890,MATCH(O3649,'DCM CARDS LOOKUP - HIDDEN'!$N$4:$N$8890,0),$J3649)</f>
        <v>31.99</v>
      </c>
      <c r="C3649" s="29">
        <f>INDEX('DCM CARDS LOOKUP - HIDDEN'!$O$4:$AE$8890,MATCH(P3649,'DCM CARDS LOOKUP - HIDDEN'!$N$4:$N$8890,0),$J3649)</f>
        <v>4.83</v>
      </c>
      <c r="D3649" s="29">
        <f>INDEX('DCM CARDS LOOKUP - HIDDEN'!$O$4:$AE$8890,MATCH(Q3649,'DCM CARDS LOOKUP - HIDDEN'!$N$4:$N$8890,0),$J3649)</f>
        <v>4.6399999999999997</v>
      </c>
      <c r="E3649" s="29">
        <f>INDEX('DCM CARDS LOOKUP - HIDDEN'!$O$4:$AE$8890,MATCH(R3649,'DCM CARDS LOOKUP - HIDDEN'!$N$4:$N$8890,0),$J3649)</f>
        <v>13.2</v>
      </c>
      <c r="F3649" s="29">
        <f>INDEX('DCM CARDS LOOKUP - HIDDEN'!$O$4:$AE$8890,MATCH(S3649,'DCM CARDS LOOKUP - HIDDEN'!$N$4:$N$8890,0),$J3649)</f>
        <v>4.3</v>
      </c>
      <c r="G3649" s="29">
        <f>INDEX('DCM CARDS LOOKUP - HIDDEN'!$O$4:$AE$8890,MATCH(T3649,'DCM CARDS LOOKUP - HIDDEN'!$N$4:$N$8890,0),$J3649)</f>
        <v>17.47</v>
      </c>
      <c r="H3649" s="35"/>
      <c r="J3649" s="4">
        <v>7</v>
      </c>
      <c r="O3649">
        <f>L3643*10000+M3643*100+B3641</f>
        <v>130301</v>
      </c>
      <c r="P3649">
        <f>L3643*10000+M3643*100+C3641</f>
        <v>130302</v>
      </c>
      <c r="Q3649">
        <f>L3643*10000+M3643*100+D3641</f>
        <v>130303</v>
      </c>
      <c r="R3649">
        <f>L3643*10000+M3643*100+E3621</f>
        <v>130304</v>
      </c>
      <c r="S3649">
        <f>L3643*10000+M3643*100+F3621</f>
        <v>130305</v>
      </c>
      <c r="T3649">
        <f>L3643*10000+M3643*100+G3621</f>
        <v>130306</v>
      </c>
    </row>
    <row r="3650" spans="1:20" ht="15" customHeight="1" x14ac:dyDescent="0.2">
      <c r="A3650" s="10" t="str">
        <f>INDEX(REFERENCE!$B$2:$J$2,1,'EXAMPLE OF CHOICE CARDS'!J3650)</f>
        <v>Review Rating</v>
      </c>
      <c r="B3650" s="5" t="str">
        <f>INDEX('DCM CARDS LOOKUP - HIDDEN'!$O$4:$AE$8890,MATCH(O3650,'DCM CARDS LOOKUP - HIDDEN'!$N$4:$N$8890,0),$J3650)</f>
        <v>4.5 stars</v>
      </c>
      <c r="C3650" s="5" t="str">
        <f>INDEX('DCM CARDS LOOKUP - HIDDEN'!$O$4:$AE$8890,MATCH(P3650,'DCM CARDS LOOKUP - HIDDEN'!$N$4:$N$8890,0),$J3650)</f>
        <v>4.8 stars</v>
      </c>
      <c r="D3650" s="5" t="str">
        <f>INDEX('DCM CARDS LOOKUP - HIDDEN'!$O$4:$AE$8890,MATCH(Q3650,'DCM CARDS LOOKUP - HIDDEN'!$N$4:$N$8890,0),$J3650)</f>
        <v>4.5 stars</v>
      </c>
      <c r="E3650" s="5" t="str">
        <f>INDEX('DCM CARDS LOOKUP - HIDDEN'!$O$4:$AE$8890,MATCH(R3650,'DCM CARDS LOOKUP - HIDDEN'!$N$4:$N$8890,0),$J3650)</f>
        <v>4.8 stars</v>
      </c>
      <c r="F3650" s="5" t="str">
        <f>INDEX('DCM CARDS LOOKUP - HIDDEN'!$O$4:$AE$8890,MATCH(S3650,'DCM CARDS LOOKUP - HIDDEN'!$N$4:$N$8890,0),$J3650)</f>
        <v>4.6 stars</v>
      </c>
      <c r="G3650" s="5" t="str">
        <f>INDEX('DCM CARDS LOOKUP - HIDDEN'!$O$4:$AE$8890,MATCH(T3650,'DCM CARDS LOOKUP - HIDDEN'!$N$4:$N$8890,0),$J3650)</f>
        <v>4.6 stars</v>
      </c>
      <c r="H3650" s="35"/>
      <c r="J3650" s="4">
        <v>8</v>
      </c>
      <c r="O3650">
        <f>L3643*10000+M3643*100+B3641</f>
        <v>130301</v>
      </c>
      <c r="P3650">
        <f>L3643*10000+M3643*100+C3641</f>
        <v>130302</v>
      </c>
      <c r="Q3650">
        <f>L3643*10000+M3643*100+D3641</f>
        <v>130303</v>
      </c>
      <c r="R3650">
        <f>L3643*10000+M3643*100+E3621</f>
        <v>130304</v>
      </c>
      <c r="S3650">
        <f>L3643*10000+M3643*100+F3621</f>
        <v>130305</v>
      </c>
      <c r="T3650">
        <f>L3643*10000+M3643*100+G3621</f>
        <v>130306</v>
      </c>
    </row>
    <row r="3651" spans="1:20" ht="15" customHeight="1" x14ac:dyDescent="0.2">
      <c r="A3651" s="10" t="str">
        <f>INDEX(REFERENCE!$B$2:$J$2,1,'EXAMPLE OF CHOICE CARDS'!J3651)</f>
        <v>Number of Reviews</v>
      </c>
      <c r="B3651" s="30">
        <f>INDEX('DCM CARDS LOOKUP - HIDDEN'!$O$4:$AE$8890,MATCH(O3651,'DCM CARDS LOOKUP - HIDDEN'!$N$4:$N$8890,0),$J3651)</f>
        <v>1250</v>
      </c>
      <c r="C3651" s="30">
        <f>INDEX('DCM CARDS LOOKUP - HIDDEN'!$O$4:$AE$8890,MATCH(P3651,'DCM CARDS LOOKUP - HIDDEN'!$N$4:$N$8890,0),$J3651)</f>
        <v>4500</v>
      </c>
      <c r="D3651" s="30">
        <f>INDEX('DCM CARDS LOOKUP - HIDDEN'!$O$4:$AE$8890,MATCH(Q3651,'DCM CARDS LOOKUP - HIDDEN'!$N$4:$N$8890,0),$J3651)</f>
        <v>1250</v>
      </c>
      <c r="E3651" s="30">
        <f>INDEX('DCM CARDS LOOKUP - HIDDEN'!$O$4:$AE$8890,MATCH(R3651,'DCM CARDS LOOKUP - HIDDEN'!$N$4:$N$8890,0),$J3651)</f>
        <v>4500</v>
      </c>
      <c r="F3651" s="30">
        <f>INDEX('DCM CARDS LOOKUP - HIDDEN'!$O$4:$AE$8890,MATCH(S3651,'DCM CARDS LOOKUP - HIDDEN'!$N$4:$N$8890,0),$J3651)</f>
        <v>4500</v>
      </c>
      <c r="G3651" s="30">
        <f>INDEX('DCM CARDS LOOKUP - HIDDEN'!$O$4:$AE$8890,MATCH(T3651,'DCM CARDS LOOKUP - HIDDEN'!$N$4:$N$8890,0),$J3651)</f>
        <v>1250</v>
      </c>
      <c r="H3651" s="35"/>
      <c r="J3651" s="4">
        <v>9</v>
      </c>
      <c r="O3651">
        <f>L3643*10000+M3643*100+B3641</f>
        <v>130301</v>
      </c>
      <c r="P3651">
        <f>L3643*10000+M3643*100+C3641</f>
        <v>130302</v>
      </c>
      <c r="Q3651">
        <f>L3643*10000+M3643*100+D3641</f>
        <v>130303</v>
      </c>
      <c r="R3651">
        <f>L3643*10000+M3643*100+E3621</f>
        <v>130304</v>
      </c>
      <c r="S3651">
        <f>L3643*10000+M3643*100+F3621</f>
        <v>130305</v>
      </c>
      <c r="T3651">
        <f>L3643*10000+M3643*100+G3621</f>
        <v>130306</v>
      </c>
    </row>
    <row r="3652" spans="1:20" ht="15" hidden="1" customHeight="1" x14ac:dyDescent="0.2">
      <c r="A3652" s="10" t="e">
        <f>INDEX(REFERENCE!$B$2:$J$2,1,'EXAMPLE OF CHOICE CARDS'!J3652)</f>
        <v>#REF!</v>
      </c>
      <c r="B3652" s="5">
        <f>INDEX('DCM CARDS LOOKUP - HIDDEN'!$O$4:$AE$8890,MATCH(O3652,'DCM CARDS LOOKUP - HIDDEN'!$N$4:$N$8890,0),$J3652)</f>
        <v>0</v>
      </c>
      <c r="C3652" s="5">
        <f>INDEX('DCM CARDS LOOKUP - HIDDEN'!$O$4:$AE$8890,MATCH(P3652,'DCM CARDS LOOKUP - HIDDEN'!$N$4:$N$8890,0),$J3652)</f>
        <v>0</v>
      </c>
      <c r="D3652" s="5">
        <f>INDEX('DCM CARDS LOOKUP - HIDDEN'!$O$4:$AE$8890,MATCH(Q3652,'DCM CARDS LOOKUP - HIDDEN'!$N$4:$N$8890,0),$J3652)</f>
        <v>0</v>
      </c>
      <c r="E3652" s="5">
        <f>INDEX('DCM CARDS LOOKUP - HIDDEN'!$O$4:$AE$8890,MATCH(R3652,'DCM CARDS LOOKUP - HIDDEN'!$N$4:$N$8890,0),$J3652)</f>
        <v>0</v>
      </c>
      <c r="F3652" s="5">
        <f>INDEX('DCM CARDS LOOKUP - HIDDEN'!$O$4:$AE$8890,MATCH(S3652,'DCM CARDS LOOKUP - HIDDEN'!$N$4:$N$8890,0),$J3652)</f>
        <v>0</v>
      </c>
      <c r="G3652" s="31"/>
      <c r="H3652" s="35"/>
      <c r="J3652" s="4">
        <v>10</v>
      </c>
      <c r="O3652">
        <f>L3643*10000+M3643*100+B3641</f>
        <v>130301</v>
      </c>
      <c r="P3652">
        <f>L3643*10000+M3643*100+C3641</f>
        <v>130302</v>
      </c>
      <c r="Q3652">
        <f>L3643*10000+M3643*100+D3641</f>
        <v>130303</v>
      </c>
      <c r="R3652">
        <f>L3643*10000+M3643*100+E3621</f>
        <v>130304</v>
      </c>
      <c r="S3652">
        <f>L3643*10000+M3643*100+F3621</f>
        <v>130305</v>
      </c>
    </row>
    <row r="3653" spans="1:20" ht="15" hidden="1" customHeight="1" x14ac:dyDescent="0.2">
      <c r="A3653" s="10" t="e">
        <f>INDEX(REFERENCE!$B$2:$J$2,1,'EXAMPLE OF CHOICE CARDS'!J3653)</f>
        <v>#REF!</v>
      </c>
      <c r="B3653" s="5">
        <f>INDEX('DCM CARDS LOOKUP - HIDDEN'!$O$4:$AE$8890,MATCH(O3653,'DCM CARDS LOOKUP - HIDDEN'!$N$4:$N$8890,0),$J3653)</f>
        <v>0</v>
      </c>
      <c r="C3653" s="5">
        <f>INDEX('DCM CARDS LOOKUP - HIDDEN'!$O$4:$AE$8890,MATCH(P3653,'DCM CARDS LOOKUP - HIDDEN'!$N$4:$N$8890,0),$J3653)</f>
        <v>0</v>
      </c>
      <c r="D3653" s="5">
        <f>INDEX('DCM CARDS LOOKUP - HIDDEN'!$O$4:$AE$8890,MATCH(Q3653,'DCM CARDS LOOKUP - HIDDEN'!$N$4:$N$8890,0),$J3653)</f>
        <v>0</v>
      </c>
      <c r="E3653" s="5">
        <f>INDEX('DCM CARDS LOOKUP - HIDDEN'!$O$4:$AE$8890,MATCH(R3653,'DCM CARDS LOOKUP - HIDDEN'!$N$4:$N$8890,0),$J3653)</f>
        <v>0</v>
      </c>
      <c r="F3653" s="5">
        <f>INDEX('DCM CARDS LOOKUP - HIDDEN'!$O$4:$AE$8890,MATCH(S3653,'DCM CARDS LOOKUP - HIDDEN'!$N$4:$N$8890,0),$J3653)</f>
        <v>0</v>
      </c>
      <c r="G3653" s="31"/>
      <c r="H3653" s="35"/>
      <c r="J3653" s="4">
        <v>11</v>
      </c>
      <c r="O3653">
        <f>L3643*10000+M3643*100+B3641</f>
        <v>130301</v>
      </c>
      <c r="P3653">
        <f>L3643*10000+M3643*100+C3641</f>
        <v>130302</v>
      </c>
      <c r="Q3653">
        <f>L3643*10000+M3643*100+D3641</f>
        <v>130303</v>
      </c>
      <c r="R3653">
        <f>L3643*10000+M3643*100+E3621</f>
        <v>130304</v>
      </c>
      <c r="S3653">
        <f>L3643*10000+M3643*100+F3621</f>
        <v>130305</v>
      </c>
    </row>
    <row r="3654" spans="1:20" ht="15" hidden="1" customHeight="1" x14ac:dyDescent="0.2">
      <c r="A3654" s="10" t="e">
        <f>INDEX(REFERENCE!$B$2:$J$2,1,'EXAMPLE OF CHOICE CARDS'!J3654)</f>
        <v>#REF!</v>
      </c>
      <c r="B3654" s="5">
        <f>INDEX('DCM CARDS LOOKUP - HIDDEN'!$O$4:$AE$8890,MATCH(O3654,'DCM CARDS LOOKUP - HIDDEN'!$N$4:$N$8890,0),$J3654)</f>
        <v>0</v>
      </c>
      <c r="C3654" s="5">
        <f>INDEX('DCM CARDS LOOKUP - HIDDEN'!$O$4:$AE$8890,MATCH(P3654,'DCM CARDS LOOKUP - HIDDEN'!$N$4:$N$8890,0),$J3654)</f>
        <v>0</v>
      </c>
      <c r="D3654" s="5">
        <f>INDEX('DCM CARDS LOOKUP - HIDDEN'!$O$4:$AE$8890,MATCH(Q3654,'DCM CARDS LOOKUP - HIDDEN'!$N$4:$N$8890,0),$J3654)</f>
        <v>0</v>
      </c>
      <c r="E3654" s="5">
        <f>INDEX('DCM CARDS LOOKUP - HIDDEN'!$O$4:$AE$8890,MATCH(R3654,'DCM CARDS LOOKUP - HIDDEN'!$N$4:$N$8890,0),$J3654)</f>
        <v>0</v>
      </c>
      <c r="F3654" s="5">
        <f>INDEX('DCM CARDS LOOKUP - HIDDEN'!$O$4:$AE$8890,MATCH(S3654,'DCM CARDS LOOKUP - HIDDEN'!$N$4:$N$8890,0),$J3654)</f>
        <v>0</v>
      </c>
      <c r="G3654" s="31"/>
      <c r="H3654" s="35"/>
      <c r="J3654" s="4">
        <v>12</v>
      </c>
      <c r="O3654">
        <f>L3643*10000+M3643*100+B3641</f>
        <v>130301</v>
      </c>
      <c r="P3654">
        <f>L3643*10000+M3643*100+C3641</f>
        <v>130302</v>
      </c>
      <c r="Q3654">
        <f>L3643*10000+M3643*100+D3641</f>
        <v>130303</v>
      </c>
      <c r="R3654">
        <f>L3643*10000+M3643*100+E3621</f>
        <v>130304</v>
      </c>
      <c r="S3654">
        <f>L3643*10000+M3643*100+F3621</f>
        <v>130305</v>
      </c>
    </row>
    <row r="3655" spans="1:20" ht="15" hidden="1" customHeight="1" x14ac:dyDescent="0.2">
      <c r="A3655" s="10" t="e">
        <f>INDEX(REFERENCE!$B$2:$J$2,1,'EXAMPLE OF CHOICE CARDS'!J3655)</f>
        <v>#REF!</v>
      </c>
      <c r="B3655" s="5">
        <f>INDEX('DCM CARDS LOOKUP - HIDDEN'!$O$4:$AE$8890,MATCH(O3655,'DCM CARDS LOOKUP - HIDDEN'!$N$4:$N$8890,0),$J3655)</f>
        <v>0</v>
      </c>
      <c r="C3655" s="5">
        <f>INDEX('DCM CARDS LOOKUP - HIDDEN'!$O$4:$AE$8890,MATCH(P3655,'DCM CARDS LOOKUP - HIDDEN'!$N$4:$N$8890,0),$J3655)</f>
        <v>0</v>
      </c>
      <c r="D3655" s="5">
        <f>INDEX('DCM CARDS LOOKUP - HIDDEN'!$O$4:$AE$8890,MATCH(Q3655,'DCM CARDS LOOKUP - HIDDEN'!$N$4:$N$8890,0),$J3655)</f>
        <v>0</v>
      </c>
      <c r="E3655" s="5">
        <f>INDEX('DCM CARDS LOOKUP - HIDDEN'!$O$4:$AE$8890,MATCH(R3655,'DCM CARDS LOOKUP - HIDDEN'!$N$4:$N$8890,0),$J3655)</f>
        <v>0</v>
      </c>
      <c r="F3655" s="5">
        <f>INDEX('DCM CARDS LOOKUP - HIDDEN'!$O$4:$AE$8890,MATCH(S3655,'DCM CARDS LOOKUP - HIDDEN'!$N$4:$N$8890,0),$J3655)</f>
        <v>0</v>
      </c>
      <c r="G3655" s="31"/>
      <c r="H3655" s="35"/>
      <c r="J3655" s="4">
        <v>13</v>
      </c>
      <c r="O3655">
        <f>L3643*10000+M3643*100+B3641</f>
        <v>130301</v>
      </c>
      <c r="P3655">
        <f>L3643*10000+M3643*100+C3641</f>
        <v>130302</v>
      </c>
      <c r="Q3655">
        <f>L3643*10000+M3643*100+D3641</f>
        <v>130303</v>
      </c>
      <c r="R3655">
        <f>L3643*10000+M3643*100+E3621</f>
        <v>130304</v>
      </c>
      <c r="S3655">
        <f>L3643*10000+M3643*100+F3621</f>
        <v>130305</v>
      </c>
    </row>
    <row r="3656" spans="1:20" ht="15" hidden="1" customHeight="1" x14ac:dyDescent="0.2">
      <c r="A3656" s="10" t="e">
        <f>INDEX(REFERENCE!$B$2:$J$2,1,'EXAMPLE OF CHOICE CARDS'!J3656)</f>
        <v>#REF!</v>
      </c>
      <c r="B3656" s="5">
        <f>INDEX('DCM CARDS LOOKUP - HIDDEN'!$O$4:$AE$8890,MATCH(O3656,'DCM CARDS LOOKUP - HIDDEN'!$N$4:$N$8890,0),$J3656)</f>
        <v>0</v>
      </c>
      <c r="C3656" s="5">
        <f>INDEX('DCM CARDS LOOKUP - HIDDEN'!$O$4:$AE$8890,MATCH(P3656,'DCM CARDS LOOKUP - HIDDEN'!$N$4:$N$8890,0),$J3656)</f>
        <v>0</v>
      </c>
      <c r="D3656" s="5">
        <f>INDEX('DCM CARDS LOOKUP - HIDDEN'!$O$4:$AE$8890,MATCH(Q3656,'DCM CARDS LOOKUP - HIDDEN'!$N$4:$N$8890,0),$J3656)</f>
        <v>0</v>
      </c>
      <c r="E3656" s="5">
        <f>INDEX('DCM CARDS LOOKUP - HIDDEN'!$O$4:$AE$8890,MATCH(R3656,'DCM CARDS LOOKUP - HIDDEN'!$N$4:$N$8890,0),$J3656)</f>
        <v>0</v>
      </c>
      <c r="F3656" s="5">
        <f>INDEX('DCM CARDS LOOKUP - HIDDEN'!$O$4:$AE$8890,MATCH(S3656,'DCM CARDS LOOKUP - HIDDEN'!$N$4:$N$8890,0),$J3656)</f>
        <v>0</v>
      </c>
      <c r="G3656" s="31"/>
      <c r="H3656" s="35"/>
      <c r="J3656" s="4">
        <v>14</v>
      </c>
      <c r="O3656">
        <f>L3643*10000+M3643*100+B3641</f>
        <v>130301</v>
      </c>
      <c r="P3656">
        <f>L3643*10000+M3643*100+C3641</f>
        <v>130302</v>
      </c>
      <c r="Q3656">
        <f>L3643*10000+M3643*100+D3641</f>
        <v>130303</v>
      </c>
      <c r="R3656">
        <f>L3643*10000+M3643*100+E3621</f>
        <v>130304</v>
      </c>
      <c r="S3656">
        <f>L3643*10000+M3643*100+F3621</f>
        <v>130305</v>
      </c>
    </row>
    <row r="3657" spans="1:20" x14ac:dyDescent="0.2">
      <c r="A3657" s="2"/>
      <c r="B3657" s="5"/>
      <c r="C3657" s="5"/>
      <c r="D3657" s="5"/>
      <c r="E3657" s="5"/>
      <c r="F3657" s="5"/>
      <c r="G3657" s="5"/>
      <c r="H3657" s="5"/>
      <c r="J3657" s="13"/>
    </row>
    <row r="3658" spans="1:20" x14ac:dyDescent="0.2">
      <c r="A3658" s="6"/>
      <c r="B3658" s="7">
        <v>1</v>
      </c>
      <c r="C3658" s="7">
        <v>2</v>
      </c>
      <c r="D3658" s="7">
        <v>3</v>
      </c>
      <c r="E3658" s="7">
        <v>4</v>
      </c>
      <c r="F3658" s="7">
        <v>5</v>
      </c>
      <c r="G3658" s="7">
        <v>6</v>
      </c>
      <c r="H3658" s="7">
        <v>9</v>
      </c>
      <c r="J3658" s="13"/>
    </row>
    <row r="3661" spans="1:20" x14ac:dyDescent="0.2">
      <c r="A3661" s="1" t="str">
        <f>"Version "&amp;L3663&amp;"; Task"&amp;M3663</f>
        <v>Version 13; Task4</v>
      </c>
      <c r="B3661" s="4">
        <v>1</v>
      </c>
      <c r="C3661" s="4">
        <v>2</v>
      </c>
      <c r="D3661" s="4">
        <v>3</v>
      </c>
      <c r="E3661" s="4">
        <f>E3641</f>
        <v>4</v>
      </c>
      <c r="F3661" s="4">
        <f>F3641</f>
        <v>5</v>
      </c>
      <c r="G3661" s="4">
        <v>6</v>
      </c>
      <c r="J3661" s="13"/>
    </row>
    <row r="3662" spans="1:20" ht="15" customHeight="1" x14ac:dyDescent="0.2">
      <c r="A3662" s="11" t="s">
        <v>8</v>
      </c>
      <c r="B3662" s="12" t="s">
        <v>9</v>
      </c>
      <c r="C3662" s="12" t="s">
        <v>10</v>
      </c>
      <c r="D3662" s="12" t="s">
        <v>11</v>
      </c>
      <c r="E3662" s="20" t="s">
        <v>21</v>
      </c>
      <c r="F3662" s="20" t="s">
        <v>22</v>
      </c>
      <c r="G3662" s="20"/>
      <c r="H3662" s="34" t="s">
        <v>15</v>
      </c>
      <c r="J3662" s="13"/>
      <c r="L3662" t="s">
        <v>12</v>
      </c>
      <c r="M3662" t="s">
        <v>1</v>
      </c>
    </row>
    <row r="3663" spans="1:20" x14ac:dyDescent="0.2">
      <c r="A3663" s="10" t="str">
        <f>INDEX(REFERENCE!$B$2:$J$2,1,'EXAMPLE OF CHOICE CARDS'!J3663)</f>
        <v>Type</v>
      </c>
      <c r="B3663" s="5" t="str">
        <f>INDEX('DCM CARDS LOOKUP - HIDDEN'!$O$4:$AE$8890,MATCH(O3663,'DCM CARDS LOOKUP - HIDDEN'!$N$4:$N$8890,0),$J3663)</f>
        <v>Pads</v>
      </c>
      <c r="C3663" s="5" t="str">
        <f>INDEX('DCM CARDS LOOKUP - HIDDEN'!$O$4:$AE$8890,MATCH(P3663,'DCM CARDS LOOKUP - HIDDEN'!$N$4:$N$8890,0),$J3663)</f>
        <v>Topicals</v>
      </c>
      <c r="D3663" s="5" t="str">
        <f>INDEX('DCM CARDS LOOKUP - HIDDEN'!$O$4:$AE$8890,MATCH(Q3663,'DCM CARDS LOOKUP - HIDDEN'!$N$4:$N$8890,0),$J3663)</f>
        <v>Topicals</v>
      </c>
      <c r="E3663" s="5" t="str">
        <f>INDEX('DCM CARDS LOOKUP - HIDDEN'!$O$4:$AE$8890,MATCH(R3663,'DCM CARDS LOOKUP - HIDDEN'!$N$4:$N$8890,0),$J3663)</f>
        <v>Pads</v>
      </c>
      <c r="F3663" s="5" t="str">
        <f>INDEX('DCM CARDS LOOKUP - HIDDEN'!$O$4:$AE$8890,MATCH(S3663,'DCM CARDS LOOKUP - HIDDEN'!$N$4:$N$8890,0),$J3663)</f>
        <v>Topicals</v>
      </c>
      <c r="G3663" s="5" t="str">
        <f>INDEX('DCM CARDS LOOKUP - HIDDEN'!$O$4:$AE$8890,MATCH(T3663,'DCM CARDS LOOKUP - HIDDEN'!$N$4:$N$8890,0),$J3663)</f>
        <v>Pads</v>
      </c>
      <c r="H3663" s="35"/>
      <c r="J3663" s="4">
        <v>1</v>
      </c>
      <c r="L3663">
        <f>IF(M3643=15,L3643+1,L3643)</f>
        <v>13</v>
      </c>
      <c r="M3663">
        <f>IF(M3643&lt;15,M3643+1,1)</f>
        <v>4</v>
      </c>
      <c r="O3663">
        <f>L3663*10000+M3663*100+B3661</f>
        <v>130401</v>
      </c>
      <c r="P3663">
        <f>L3663*10000+M3663*100+C3661</f>
        <v>130402</v>
      </c>
      <c r="Q3663">
        <f>L3663*10000+M3663*100+D3661</f>
        <v>130403</v>
      </c>
      <c r="R3663">
        <f>L3663*10000+M3663*100+E3641</f>
        <v>130404</v>
      </c>
      <c r="S3663">
        <f>L3663*10000+M3663*100+F3641</f>
        <v>130405</v>
      </c>
      <c r="T3663">
        <f>L3663*10000+M3663*100+G3641</f>
        <v>130406</v>
      </c>
    </row>
    <row r="3664" spans="1:20" x14ac:dyDescent="0.2">
      <c r="A3664" s="10" t="str">
        <f>INDEX(REFERENCE!$B$2:$J$2,1,'EXAMPLE OF CHOICE CARDS'!J3664)</f>
        <v>Brand</v>
      </c>
      <c r="B3664" s="5" t="str">
        <f>INDEX('DCM CARDS LOOKUP - HIDDEN'!$O$4:$AE$8890,MATCH(O3664,'DCM CARDS LOOKUP - HIDDEN'!$N$4:$N$8890,0),$J3664)</f>
        <v>Vicks Vapopatch</v>
      </c>
      <c r="C3664" s="5" t="str">
        <f>INDEX('DCM CARDS LOOKUP - HIDDEN'!$O$4:$AE$8890,MATCH(P3664,'DCM CARDS LOOKUP - HIDDEN'!$N$4:$N$8890,0),$J3664)</f>
        <v>Aspercreme</v>
      </c>
      <c r="D3664" s="5" t="str">
        <f>INDEX('DCM CARDS LOOKUP - HIDDEN'!$O$4:$AE$8890,MATCH(Q3664,'DCM CARDS LOOKUP - HIDDEN'!$N$4:$N$8890,0),$J3664)</f>
        <v>Bengay</v>
      </c>
      <c r="E3664" s="5" t="str">
        <f>INDEX('DCM CARDS LOOKUP - HIDDEN'!$O$4:$AE$8890,MATCH(R3664,'DCM CARDS LOOKUP - HIDDEN'!$N$4:$N$8890,0),$J3664)</f>
        <v>Aspercreme</v>
      </c>
      <c r="F3664" s="5" t="str">
        <f>INDEX('DCM CARDS LOOKUP - HIDDEN'!$O$4:$AE$8890,MATCH(S3664,'DCM CARDS LOOKUP - HIDDEN'!$N$4:$N$8890,0),$J3664)</f>
        <v xml:space="preserve">Biofreeze  </v>
      </c>
      <c r="G3664" s="5" t="str">
        <f>INDEX('DCM CARDS LOOKUP - HIDDEN'!$O$4:$AE$8890,MATCH(T3664,'DCM CARDS LOOKUP - HIDDEN'!$N$4:$N$8890,0),$J3664)</f>
        <v>Tiger Balm</v>
      </c>
      <c r="H3664" s="35"/>
      <c r="J3664" s="4">
        <v>2</v>
      </c>
      <c r="O3664">
        <f>L3663*10000+M3663*100+B3661</f>
        <v>130401</v>
      </c>
      <c r="P3664">
        <f>L3663*10000+M3663*100+C3661</f>
        <v>130402</v>
      </c>
      <c r="Q3664">
        <f>L3663*10000+M3663*100+D3661</f>
        <v>130403</v>
      </c>
      <c r="R3664">
        <f>L3663*10000+M3663*100+E3641</f>
        <v>130404</v>
      </c>
      <c r="S3664">
        <f>L3663*10000+M3663*100+F3641</f>
        <v>130405</v>
      </c>
      <c r="T3664">
        <f>L3663*10000+M3663*100+G3641</f>
        <v>130406</v>
      </c>
    </row>
    <row r="3665" spans="1:20" ht="28.5" x14ac:dyDescent="0.2">
      <c r="A3665" s="10" t="str">
        <f>INDEX(REFERENCE!$B$2:$J$2,1,'EXAMPLE OF CHOICE CARDS'!J3665)</f>
        <v>Sensation</v>
      </c>
      <c r="B3665" s="5" t="str">
        <f>INDEX('DCM CARDS LOOKUP - HIDDEN'!$O$4:$AE$8890,MATCH(O3665,'DCM CARDS LOOKUP - HIDDEN'!$N$4:$N$8890,0),$J3665)</f>
        <v>Hot sensation</v>
      </c>
      <c r="C3665" s="5" t="str">
        <f>INDEX('DCM CARDS LOOKUP - HIDDEN'!$O$4:$AE$8890,MATCH(P3665,'DCM CARDS LOOKUP - HIDDEN'!$N$4:$N$8890,0),$J3665)</f>
        <v>Lidocaine/numbing sensation</v>
      </c>
      <c r="D3665" s="5" t="str">
        <f>INDEX('DCM CARDS LOOKUP - HIDDEN'!$O$4:$AE$8890,MATCH(Q3665,'DCM CARDS LOOKUP - HIDDEN'!$N$4:$N$8890,0),$J3665)</f>
        <v>Both hot and cold sensation</v>
      </c>
      <c r="E3665" s="5" t="str">
        <f>INDEX('DCM CARDS LOOKUP - HIDDEN'!$O$4:$AE$8890,MATCH(R3665,'DCM CARDS LOOKUP - HIDDEN'!$N$4:$N$8890,0),$J3665)</f>
        <v>No sensation/drug free/for circulation</v>
      </c>
      <c r="F3665" s="5" t="str">
        <f>INDEX('DCM CARDS LOOKUP - HIDDEN'!$O$4:$AE$8890,MATCH(S3665,'DCM CARDS LOOKUP - HIDDEN'!$N$4:$N$8890,0),$J3665)</f>
        <v>Hot sensation</v>
      </c>
      <c r="G3665" s="5" t="str">
        <f>INDEX('DCM CARDS LOOKUP - HIDDEN'!$O$4:$AE$8890,MATCH(T3665,'DCM CARDS LOOKUP - HIDDEN'!$N$4:$N$8890,0),$J3665)</f>
        <v>Hot sensation</v>
      </c>
      <c r="H3665" s="35"/>
      <c r="J3665" s="4">
        <v>3</v>
      </c>
      <c r="O3665">
        <f>L3663*10000+M3663*100+B3661</f>
        <v>130401</v>
      </c>
      <c r="P3665">
        <f>L3663*10000+M3663*100+C3661</f>
        <v>130402</v>
      </c>
      <c r="Q3665">
        <f>L3663*10000+M3663*100+D3661</f>
        <v>130403</v>
      </c>
      <c r="R3665">
        <f>L3663*10000+M3663*100+E3641</f>
        <v>130404</v>
      </c>
      <c r="S3665">
        <f>L3663*10000+M3663*100+F3641</f>
        <v>130405</v>
      </c>
      <c r="T3665">
        <f>L3663*10000+M3663*100+G3641</f>
        <v>130406</v>
      </c>
    </row>
    <row r="3666" spans="1:20" x14ac:dyDescent="0.2">
      <c r="A3666" s="10" t="str">
        <f>INDEX(REFERENCE!$B$2:$J$2,1,'EXAMPLE OF CHOICE CARDS'!J3666)</f>
        <v>Treatment Area</v>
      </c>
      <c r="B3666" s="5" t="str">
        <f>INDEX('DCM CARDS LOOKUP - HIDDEN'!$O$4:$AE$8890,MATCH(O3666,'DCM CARDS LOOKUP - HIDDEN'!$N$4:$N$8890,0),$J3666)</f>
        <v>Hands (arthritis)</v>
      </c>
      <c r="C3666" s="5" t="str">
        <f>INDEX('DCM CARDS LOOKUP - HIDDEN'!$O$4:$AE$8890,MATCH(P3666,'DCM CARDS LOOKUP - HIDDEN'!$N$4:$N$8890,0),$J3666)</f>
        <v>-</v>
      </c>
      <c r="D3666" s="5" t="str">
        <f>INDEX('DCM CARDS LOOKUP - HIDDEN'!$O$4:$AE$8890,MATCH(Q3666,'DCM CARDS LOOKUP - HIDDEN'!$N$4:$N$8890,0),$J3666)</f>
        <v>-</v>
      </c>
      <c r="E3666" s="5" t="str">
        <f>INDEX('DCM CARDS LOOKUP - HIDDEN'!$O$4:$AE$8890,MATCH(R3666,'DCM CARDS LOOKUP - HIDDEN'!$N$4:$N$8890,0),$J3666)</f>
        <v>Shoulder</v>
      </c>
      <c r="F3666" s="5" t="str">
        <f>INDEX('DCM CARDS LOOKUP - HIDDEN'!$O$4:$AE$8890,MATCH(S3666,'DCM CARDS LOOKUP - HIDDEN'!$N$4:$N$8890,0),$J3666)</f>
        <v>-</v>
      </c>
      <c r="G3666" s="5" t="str">
        <f>INDEX('DCM CARDS LOOKUP - HIDDEN'!$O$4:$AE$8890,MATCH(T3666,'DCM CARDS LOOKUP - HIDDEN'!$N$4:$N$8890,0),$J3666)</f>
        <v>Neck</v>
      </c>
      <c r="H3666" s="35"/>
      <c r="J3666" s="4">
        <v>4</v>
      </c>
      <c r="O3666">
        <f>L3663*10000+M3663*100+B3661</f>
        <v>130401</v>
      </c>
      <c r="P3666">
        <f>L3663*10000+M3663*100+C3661</f>
        <v>130402</v>
      </c>
      <c r="Q3666">
        <f>L3663*10000+M3663*100+D3661</f>
        <v>130403</v>
      </c>
      <c r="R3666">
        <f>L3663*10000+M3663*100+E3641</f>
        <v>130404</v>
      </c>
      <c r="S3666">
        <f>L3663*10000+M3663*100+F3641</f>
        <v>130405</v>
      </c>
      <c r="T3666">
        <f>L3663*10000+M3663*100+G3641</f>
        <v>130406</v>
      </c>
    </row>
    <row r="3667" spans="1:20" x14ac:dyDescent="0.2">
      <c r="A3667" s="10" t="str">
        <f>INDEX(REFERENCE!$B$2:$J$2,1,'EXAMPLE OF CHOICE CARDS'!J3667)</f>
        <v>Format</v>
      </c>
      <c r="B3667" s="5" t="str">
        <f>INDEX('DCM CARDS LOOKUP - HIDDEN'!$O$4:$AE$8890,MATCH(O3667,'DCM CARDS LOOKUP - HIDDEN'!$N$4:$N$8890,0),$J3667)</f>
        <v>Single use pads/patches</v>
      </c>
      <c r="C3667" s="5" t="str">
        <f>INDEX('DCM CARDS LOOKUP - HIDDEN'!$O$4:$AE$8890,MATCH(P3667,'DCM CARDS LOOKUP - HIDDEN'!$N$4:$N$8890,0),$J3667)</f>
        <v>Gel</v>
      </c>
      <c r="D3667" s="5" t="str">
        <f>INDEX('DCM CARDS LOOKUP - HIDDEN'!$O$4:$AE$8890,MATCH(Q3667,'DCM CARDS LOOKUP - HIDDEN'!$N$4:$N$8890,0),$J3667)</f>
        <v>Cream</v>
      </c>
      <c r="E3667" s="5" t="str">
        <f>INDEX('DCM CARDS LOOKUP - HIDDEN'!$O$4:$AE$8890,MATCH(R3667,'DCM CARDS LOOKUP - HIDDEN'!$N$4:$N$8890,0),$J3667)</f>
        <v>Single use pads/patches</v>
      </c>
      <c r="F3667" s="5" t="str">
        <f>INDEX('DCM CARDS LOOKUP - HIDDEN'!$O$4:$AE$8890,MATCH(S3667,'DCM CARDS LOOKUP - HIDDEN'!$N$4:$N$8890,0),$J3667)</f>
        <v>Liquid</v>
      </c>
      <c r="G3667" s="5" t="str">
        <f>INDEX('DCM CARDS LOOKUP - HIDDEN'!$O$4:$AE$8890,MATCH(T3667,'DCM CARDS LOOKUP - HIDDEN'!$N$4:$N$8890,0),$J3667)</f>
        <v>Single use pads/patches</v>
      </c>
      <c r="H3667" s="35"/>
      <c r="J3667" s="4">
        <v>5</v>
      </c>
      <c r="O3667">
        <f>L3663*10000+M3663*100+B3661</f>
        <v>130401</v>
      </c>
      <c r="P3667">
        <f>L3663*10000+M3663*100+C3661</f>
        <v>130402</v>
      </c>
      <c r="Q3667">
        <f>L3663*10000+M3663*100+D3661</f>
        <v>130403</v>
      </c>
      <c r="R3667">
        <f>L3663*10000+M3663*100+E3641</f>
        <v>130404</v>
      </c>
      <c r="S3667">
        <f>L3663*10000+M3663*100+F3641</f>
        <v>130405</v>
      </c>
      <c r="T3667">
        <f>L3663*10000+M3663*100+G3641</f>
        <v>130406</v>
      </c>
    </row>
    <row r="3668" spans="1:20" x14ac:dyDescent="0.2">
      <c r="A3668" s="10" t="str">
        <f>INDEX(REFERENCE!$B$2:$J$2,1,'EXAMPLE OF CHOICE CARDS'!J3668)</f>
        <v>Count</v>
      </c>
      <c r="B3668" s="5" t="str">
        <f>INDEX('DCM CARDS LOOKUP - HIDDEN'!$O$4:$AE$8890,MATCH(O3668,'DCM CARDS LOOKUP - HIDDEN'!$N$4:$N$8890,0),$J3668)</f>
        <v>2 count</v>
      </c>
      <c r="C3668" s="5" t="str">
        <f>INDEX('DCM CARDS LOOKUP - HIDDEN'!$O$4:$AE$8890,MATCH(P3668,'DCM CARDS LOOKUP - HIDDEN'!$N$4:$N$8890,0),$J3668)</f>
        <v>3 oz</v>
      </c>
      <c r="D3668" s="5" t="str">
        <f>INDEX('DCM CARDS LOOKUP - HIDDEN'!$O$4:$AE$8890,MATCH(Q3668,'DCM CARDS LOOKUP - HIDDEN'!$N$4:$N$8890,0),$J3668)</f>
        <v>4.5 oz</v>
      </c>
      <c r="E3668" s="5" t="str">
        <f>INDEX('DCM CARDS LOOKUP - HIDDEN'!$O$4:$AE$8890,MATCH(R3668,'DCM CARDS LOOKUP - HIDDEN'!$N$4:$N$8890,0),$J3668)</f>
        <v>2 count</v>
      </c>
      <c r="F3668" s="5" t="str">
        <f>INDEX('DCM CARDS LOOKUP - HIDDEN'!$O$4:$AE$8890,MATCH(S3668,'DCM CARDS LOOKUP - HIDDEN'!$N$4:$N$8890,0),$J3668)</f>
        <v>4 oz</v>
      </c>
      <c r="G3668" s="5" t="str">
        <f>INDEX('DCM CARDS LOOKUP - HIDDEN'!$O$4:$AE$8890,MATCH(T3668,'DCM CARDS LOOKUP - HIDDEN'!$N$4:$N$8890,0),$J3668)</f>
        <v>3 count</v>
      </c>
      <c r="H3668" s="35"/>
      <c r="J3668" s="4">
        <v>6</v>
      </c>
      <c r="O3668">
        <f>L3663*10000+M3663*100+B3661</f>
        <v>130401</v>
      </c>
      <c r="P3668">
        <f>L3663*10000+M3663*100+C3661</f>
        <v>130402</v>
      </c>
      <c r="Q3668">
        <f>L3663*10000+M3663*100+D3661</f>
        <v>130403</v>
      </c>
      <c r="R3668">
        <f>L3663*10000+M3663*100+E3641</f>
        <v>130404</v>
      </c>
      <c r="S3668">
        <f>L3663*10000+M3663*100+F3641</f>
        <v>130405</v>
      </c>
      <c r="T3668">
        <f>L3663*10000+M3663*100+G3641</f>
        <v>130406</v>
      </c>
    </row>
    <row r="3669" spans="1:20" ht="15" customHeight="1" x14ac:dyDescent="0.2">
      <c r="A3669" s="10" t="str">
        <f>INDEX(REFERENCE!$B$2:$J$2,1,'EXAMPLE OF CHOICE CARDS'!J3669)</f>
        <v>Price</v>
      </c>
      <c r="B3669" s="29">
        <f>INDEX('DCM CARDS LOOKUP - HIDDEN'!$O$4:$AE$8890,MATCH(O3669,'DCM CARDS LOOKUP - HIDDEN'!$N$4:$N$8890,0),$J3669)</f>
        <v>6.59</v>
      </c>
      <c r="C3669" s="29">
        <f>INDEX('DCM CARDS LOOKUP - HIDDEN'!$O$4:$AE$8890,MATCH(P3669,'DCM CARDS LOOKUP - HIDDEN'!$N$4:$N$8890,0),$J3669)</f>
        <v>11.99</v>
      </c>
      <c r="D3669" s="29">
        <f>INDEX('DCM CARDS LOOKUP - HIDDEN'!$O$4:$AE$8890,MATCH(Q3669,'DCM CARDS LOOKUP - HIDDEN'!$N$4:$N$8890,0),$J3669)</f>
        <v>10.25</v>
      </c>
      <c r="E3669" s="29">
        <f>INDEX('DCM CARDS LOOKUP - HIDDEN'!$O$4:$AE$8890,MATCH(R3669,'DCM CARDS LOOKUP - HIDDEN'!$N$4:$N$8890,0),$J3669)</f>
        <v>6.59</v>
      </c>
      <c r="F3669" s="29">
        <f>INDEX('DCM CARDS LOOKUP - HIDDEN'!$O$4:$AE$8890,MATCH(S3669,'DCM CARDS LOOKUP - HIDDEN'!$N$4:$N$8890,0),$J3669)</f>
        <v>12</v>
      </c>
      <c r="G3669" s="29">
        <f>INDEX('DCM CARDS LOOKUP - HIDDEN'!$O$4:$AE$8890,MATCH(T3669,'DCM CARDS LOOKUP - HIDDEN'!$N$4:$N$8890,0),$J3669)</f>
        <v>14.99</v>
      </c>
      <c r="H3669" s="35"/>
      <c r="J3669" s="4">
        <v>7</v>
      </c>
      <c r="O3669">
        <f>L3663*10000+M3663*100+B3661</f>
        <v>130401</v>
      </c>
      <c r="P3669">
        <f>L3663*10000+M3663*100+C3661</f>
        <v>130402</v>
      </c>
      <c r="Q3669">
        <f>L3663*10000+M3663*100+D3661</f>
        <v>130403</v>
      </c>
      <c r="R3669">
        <f>L3663*10000+M3663*100+E3641</f>
        <v>130404</v>
      </c>
      <c r="S3669">
        <f>L3663*10000+M3663*100+F3641</f>
        <v>130405</v>
      </c>
      <c r="T3669">
        <f>L3663*10000+M3663*100+G3641</f>
        <v>130406</v>
      </c>
    </row>
    <row r="3670" spans="1:20" ht="15" customHeight="1" x14ac:dyDescent="0.2">
      <c r="A3670" s="10" t="str">
        <f>INDEX(REFERENCE!$B$2:$J$2,1,'EXAMPLE OF CHOICE CARDS'!J3670)</f>
        <v>Review Rating</v>
      </c>
      <c r="B3670" s="5" t="str">
        <f>INDEX('DCM CARDS LOOKUP - HIDDEN'!$O$4:$AE$8890,MATCH(O3670,'DCM CARDS LOOKUP - HIDDEN'!$N$4:$N$8890,0),$J3670)</f>
        <v>4.8 stars</v>
      </c>
      <c r="C3670" s="5" t="str">
        <f>INDEX('DCM CARDS LOOKUP - HIDDEN'!$O$4:$AE$8890,MATCH(P3670,'DCM CARDS LOOKUP - HIDDEN'!$N$4:$N$8890,0),$J3670)</f>
        <v>4.5 stars</v>
      </c>
      <c r="D3670" s="5" t="str">
        <f>INDEX('DCM CARDS LOOKUP - HIDDEN'!$O$4:$AE$8890,MATCH(Q3670,'DCM CARDS LOOKUP - HIDDEN'!$N$4:$N$8890,0),$J3670)</f>
        <v>4.6 stars</v>
      </c>
      <c r="E3670" s="5" t="str">
        <f>INDEX('DCM CARDS LOOKUP - HIDDEN'!$O$4:$AE$8890,MATCH(R3670,'DCM CARDS LOOKUP - HIDDEN'!$N$4:$N$8890,0),$J3670)</f>
        <v>4.5 stars</v>
      </c>
      <c r="F3670" s="5" t="str">
        <f>INDEX('DCM CARDS LOOKUP - HIDDEN'!$O$4:$AE$8890,MATCH(S3670,'DCM CARDS LOOKUP - HIDDEN'!$N$4:$N$8890,0),$J3670)</f>
        <v>4.5 stars</v>
      </c>
      <c r="G3670" s="5" t="str">
        <f>INDEX('DCM CARDS LOOKUP - HIDDEN'!$O$4:$AE$8890,MATCH(T3670,'DCM CARDS LOOKUP - HIDDEN'!$N$4:$N$8890,0),$J3670)</f>
        <v>4.8 stars</v>
      </c>
      <c r="H3670" s="35"/>
      <c r="J3670" s="4">
        <v>8</v>
      </c>
      <c r="O3670">
        <f>L3663*10000+M3663*100+B3661</f>
        <v>130401</v>
      </c>
      <c r="P3670">
        <f>L3663*10000+M3663*100+C3661</f>
        <v>130402</v>
      </c>
      <c r="Q3670">
        <f>L3663*10000+M3663*100+D3661</f>
        <v>130403</v>
      </c>
      <c r="R3670">
        <f>L3663*10000+M3663*100+E3641</f>
        <v>130404</v>
      </c>
      <c r="S3670">
        <f>L3663*10000+M3663*100+F3641</f>
        <v>130405</v>
      </c>
      <c r="T3670">
        <f>L3663*10000+M3663*100+G3641</f>
        <v>130406</v>
      </c>
    </row>
    <row r="3671" spans="1:20" ht="15" customHeight="1" x14ac:dyDescent="0.2">
      <c r="A3671" s="10" t="str">
        <f>INDEX(REFERENCE!$B$2:$J$2,1,'EXAMPLE OF CHOICE CARDS'!J3671)</f>
        <v>Number of Reviews</v>
      </c>
      <c r="B3671" s="30">
        <f>INDEX('DCM CARDS LOOKUP - HIDDEN'!$O$4:$AE$8890,MATCH(O3671,'DCM CARDS LOOKUP - HIDDEN'!$N$4:$N$8890,0),$J3671)</f>
        <v>1250</v>
      </c>
      <c r="C3671" s="30">
        <f>INDEX('DCM CARDS LOOKUP - HIDDEN'!$O$4:$AE$8890,MATCH(P3671,'DCM CARDS LOOKUP - HIDDEN'!$N$4:$N$8890,0),$J3671)</f>
        <v>1250</v>
      </c>
      <c r="D3671" s="30">
        <f>INDEX('DCM CARDS LOOKUP - HIDDEN'!$O$4:$AE$8890,MATCH(Q3671,'DCM CARDS LOOKUP - HIDDEN'!$N$4:$N$8890,0),$J3671)</f>
        <v>4500</v>
      </c>
      <c r="E3671" s="30">
        <f>INDEX('DCM CARDS LOOKUP - HIDDEN'!$O$4:$AE$8890,MATCH(R3671,'DCM CARDS LOOKUP - HIDDEN'!$N$4:$N$8890,0),$J3671)</f>
        <v>4500</v>
      </c>
      <c r="F3671" s="30">
        <f>INDEX('DCM CARDS LOOKUP - HIDDEN'!$O$4:$AE$8890,MATCH(S3671,'DCM CARDS LOOKUP - HIDDEN'!$N$4:$N$8890,0),$J3671)</f>
        <v>4500</v>
      </c>
      <c r="G3671" s="30">
        <f>INDEX('DCM CARDS LOOKUP - HIDDEN'!$O$4:$AE$8890,MATCH(T3671,'DCM CARDS LOOKUP - HIDDEN'!$N$4:$N$8890,0),$J3671)</f>
        <v>1250</v>
      </c>
      <c r="H3671" s="35"/>
      <c r="J3671" s="4">
        <v>9</v>
      </c>
      <c r="O3671">
        <f>L3663*10000+M3663*100+B3661</f>
        <v>130401</v>
      </c>
      <c r="P3671">
        <f>L3663*10000+M3663*100+C3661</f>
        <v>130402</v>
      </c>
      <c r="Q3671">
        <f>L3663*10000+M3663*100+D3661</f>
        <v>130403</v>
      </c>
      <c r="R3671">
        <f>L3663*10000+M3663*100+E3641</f>
        <v>130404</v>
      </c>
      <c r="S3671">
        <f>L3663*10000+M3663*100+F3641</f>
        <v>130405</v>
      </c>
      <c r="T3671">
        <f>L3663*10000+M3663*100+G3641</f>
        <v>130406</v>
      </c>
    </row>
    <row r="3672" spans="1:20" ht="15" hidden="1" customHeight="1" x14ac:dyDescent="0.2">
      <c r="A3672" s="10" t="e">
        <f>INDEX(REFERENCE!$B$2:$J$2,1,'EXAMPLE OF CHOICE CARDS'!J3672)</f>
        <v>#REF!</v>
      </c>
      <c r="B3672" s="5">
        <f>INDEX('DCM CARDS LOOKUP - HIDDEN'!$O$4:$AE$8890,MATCH(O3672,'DCM CARDS LOOKUP - HIDDEN'!$N$4:$N$8890,0),$J3672)</f>
        <v>0</v>
      </c>
      <c r="C3672" s="5">
        <f>INDEX('DCM CARDS LOOKUP - HIDDEN'!$O$4:$AE$8890,MATCH(P3672,'DCM CARDS LOOKUP - HIDDEN'!$N$4:$N$8890,0),$J3672)</f>
        <v>0</v>
      </c>
      <c r="D3672" s="5">
        <f>INDEX('DCM CARDS LOOKUP - HIDDEN'!$O$4:$AE$8890,MATCH(Q3672,'DCM CARDS LOOKUP - HIDDEN'!$N$4:$N$8890,0),$J3672)</f>
        <v>0</v>
      </c>
      <c r="E3672" s="5">
        <f>INDEX('DCM CARDS LOOKUP - HIDDEN'!$O$4:$AE$8890,MATCH(R3672,'DCM CARDS LOOKUP - HIDDEN'!$N$4:$N$8890,0),$J3672)</f>
        <v>0</v>
      </c>
      <c r="F3672" s="5">
        <f>INDEX('DCM CARDS LOOKUP - HIDDEN'!$O$4:$AE$8890,MATCH(S3672,'DCM CARDS LOOKUP - HIDDEN'!$N$4:$N$8890,0),$J3672)</f>
        <v>0</v>
      </c>
      <c r="G3672" s="31"/>
      <c r="H3672" s="35"/>
      <c r="J3672" s="4">
        <v>10</v>
      </c>
      <c r="O3672">
        <f>L3663*10000+M3663*100+B3661</f>
        <v>130401</v>
      </c>
      <c r="P3672">
        <f>L3663*10000+M3663*100+C3661</f>
        <v>130402</v>
      </c>
      <c r="Q3672">
        <f>L3663*10000+M3663*100+D3661</f>
        <v>130403</v>
      </c>
      <c r="R3672">
        <f>L3663*10000+M3663*100+E3641</f>
        <v>130404</v>
      </c>
      <c r="S3672">
        <f>L3663*10000+M3663*100+F3641</f>
        <v>130405</v>
      </c>
    </row>
    <row r="3673" spans="1:20" ht="15" hidden="1" customHeight="1" x14ac:dyDescent="0.2">
      <c r="A3673" s="10" t="e">
        <f>INDEX(REFERENCE!$B$2:$J$2,1,'EXAMPLE OF CHOICE CARDS'!J3673)</f>
        <v>#REF!</v>
      </c>
      <c r="B3673" s="5">
        <f>INDEX('DCM CARDS LOOKUP - HIDDEN'!$O$4:$AE$8890,MATCH(O3673,'DCM CARDS LOOKUP - HIDDEN'!$N$4:$N$8890,0),$J3673)</f>
        <v>0</v>
      </c>
      <c r="C3673" s="5">
        <f>INDEX('DCM CARDS LOOKUP - HIDDEN'!$O$4:$AE$8890,MATCH(P3673,'DCM CARDS LOOKUP - HIDDEN'!$N$4:$N$8890,0),$J3673)</f>
        <v>0</v>
      </c>
      <c r="D3673" s="5">
        <f>INDEX('DCM CARDS LOOKUP - HIDDEN'!$O$4:$AE$8890,MATCH(Q3673,'DCM CARDS LOOKUP - HIDDEN'!$N$4:$N$8890,0),$J3673)</f>
        <v>0</v>
      </c>
      <c r="E3673" s="5">
        <f>INDEX('DCM CARDS LOOKUP - HIDDEN'!$O$4:$AE$8890,MATCH(R3673,'DCM CARDS LOOKUP - HIDDEN'!$N$4:$N$8890,0),$J3673)</f>
        <v>0</v>
      </c>
      <c r="F3673" s="5">
        <f>INDEX('DCM CARDS LOOKUP - HIDDEN'!$O$4:$AE$8890,MATCH(S3673,'DCM CARDS LOOKUP - HIDDEN'!$N$4:$N$8890,0),$J3673)</f>
        <v>0</v>
      </c>
      <c r="G3673" s="31"/>
      <c r="H3673" s="35"/>
      <c r="J3673" s="4">
        <v>11</v>
      </c>
      <c r="O3673">
        <f>L3663*10000+M3663*100+B3661</f>
        <v>130401</v>
      </c>
      <c r="P3673">
        <f>L3663*10000+M3663*100+C3661</f>
        <v>130402</v>
      </c>
      <c r="Q3673">
        <f>L3663*10000+M3663*100+D3661</f>
        <v>130403</v>
      </c>
      <c r="R3673">
        <f>L3663*10000+M3663*100+E3641</f>
        <v>130404</v>
      </c>
      <c r="S3673">
        <f>L3663*10000+M3663*100+F3641</f>
        <v>130405</v>
      </c>
    </row>
    <row r="3674" spans="1:20" ht="15" hidden="1" customHeight="1" x14ac:dyDescent="0.2">
      <c r="A3674" s="10" t="e">
        <f>INDEX(REFERENCE!$B$2:$J$2,1,'EXAMPLE OF CHOICE CARDS'!J3674)</f>
        <v>#REF!</v>
      </c>
      <c r="B3674" s="5">
        <f>INDEX('DCM CARDS LOOKUP - HIDDEN'!$O$4:$AE$8890,MATCH(O3674,'DCM CARDS LOOKUP - HIDDEN'!$N$4:$N$8890,0),$J3674)</f>
        <v>0</v>
      </c>
      <c r="C3674" s="5">
        <f>INDEX('DCM CARDS LOOKUP - HIDDEN'!$O$4:$AE$8890,MATCH(P3674,'DCM CARDS LOOKUP - HIDDEN'!$N$4:$N$8890,0),$J3674)</f>
        <v>0</v>
      </c>
      <c r="D3674" s="5">
        <f>INDEX('DCM CARDS LOOKUP - HIDDEN'!$O$4:$AE$8890,MATCH(Q3674,'DCM CARDS LOOKUP - HIDDEN'!$N$4:$N$8890,0),$J3674)</f>
        <v>0</v>
      </c>
      <c r="E3674" s="5">
        <f>INDEX('DCM CARDS LOOKUP - HIDDEN'!$O$4:$AE$8890,MATCH(R3674,'DCM CARDS LOOKUP - HIDDEN'!$N$4:$N$8890,0),$J3674)</f>
        <v>0</v>
      </c>
      <c r="F3674" s="5">
        <f>INDEX('DCM CARDS LOOKUP - HIDDEN'!$O$4:$AE$8890,MATCH(S3674,'DCM CARDS LOOKUP - HIDDEN'!$N$4:$N$8890,0),$J3674)</f>
        <v>0</v>
      </c>
      <c r="G3674" s="31"/>
      <c r="H3674" s="35"/>
      <c r="J3674" s="4">
        <v>12</v>
      </c>
      <c r="O3674">
        <f>L3663*10000+M3663*100+B3661</f>
        <v>130401</v>
      </c>
      <c r="P3674">
        <f>L3663*10000+M3663*100+C3661</f>
        <v>130402</v>
      </c>
      <c r="Q3674">
        <f>L3663*10000+M3663*100+D3661</f>
        <v>130403</v>
      </c>
      <c r="R3674">
        <f>L3663*10000+M3663*100+E3641</f>
        <v>130404</v>
      </c>
      <c r="S3674">
        <f>L3663*10000+M3663*100+F3641</f>
        <v>130405</v>
      </c>
    </row>
    <row r="3675" spans="1:20" ht="15" hidden="1" customHeight="1" x14ac:dyDescent="0.2">
      <c r="A3675" s="10" t="e">
        <f>INDEX(REFERENCE!$B$2:$J$2,1,'EXAMPLE OF CHOICE CARDS'!J3675)</f>
        <v>#REF!</v>
      </c>
      <c r="B3675" s="5">
        <f>INDEX('DCM CARDS LOOKUP - HIDDEN'!$O$4:$AE$8890,MATCH(O3675,'DCM CARDS LOOKUP - HIDDEN'!$N$4:$N$8890,0),$J3675)</f>
        <v>0</v>
      </c>
      <c r="C3675" s="5">
        <f>INDEX('DCM CARDS LOOKUP - HIDDEN'!$O$4:$AE$8890,MATCH(P3675,'DCM CARDS LOOKUP - HIDDEN'!$N$4:$N$8890,0),$J3675)</f>
        <v>0</v>
      </c>
      <c r="D3675" s="5">
        <f>INDEX('DCM CARDS LOOKUP - HIDDEN'!$O$4:$AE$8890,MATCH(Q3675,'DCM CARDS LOOKUP - HIDDEN'!$N$4:$N$8890,0),$J3675)</f>
        <v>0</v>
      </c>
      <c r="E3675" s="5">
        <f>INDEX('DCM CARDS LOOKUP - HIDDEN'!$O$4:$AE$8890,MATCH(R3675,'DCM CARDS LOOKUP - HIDDEN'!$N$4:$N$8890,0),$J3675)</f>
        <v>0</v>
      </c>
      <c r="F3675" s="5">
        <f>INDEX('DCM CARDS LOOKUP - HIDDEN'!$O$4:$AE$8890,MATCH(S3675,'DCM CARDS LOOKUP - HIDDEN'!$N$4:$N$8890,0),$J3675)</f>
        <v>0</v>
      </c>
      <c r="G3675" s="31"/>
      <c r="H3675" s="35"/>
      <c r="J3675" s="4">
        <v>13</v>
      </c>
      <c r="O3675">
        <f>L3663*10000+M3663*100+B3661</f>
        <v>130401</v>
      </c>
      <c r="P3675">
        <f>L3663*10000+M3663*100+C3661</f>
        <v>130402</v>
      </c>
      <c r="Q3675">
        <f>L3663*10000+M3663*100+D3661</f>
        <v>130403</v>
      </c>
      <c r="R3675">
        <f>L3663*10000+M3663*100+E3641</f>
        <v>130404</v>
      </c>
      <c r="S3675">
        <f>L3663*10000+M3663*100+F3641</f>
        <v>130405</v>
      </c>
    </row>
    <row r="3676" spans="1:20" ht="15" hidden="1" customHeight="1" x14ac:dyDescent="0.2">
      <c r="A3676" s="10" t="e">
        <f>INDEX(REFERENCE!$B$2:$J$2,1,'EXAMPLE OF CHOICE CARDS'!J3676)</f>
        <v>#REF!</v>
      </c>
      <c r="B3676" s="5">
        <f>INDEX('DCM CARDS LOOKUP - HIDDEN'!$O$4:$AE$8890,MATCH(O3676,'DCM CARDS LOOKUP - HIDDEN'!$N$4:$N$8890,0),$J3676)</f>
        <v>0</v>
      </c>
      <c r="C3676" s="5">
        <f>INDEX('DCM CARDS LOOKUP - HIDDEN'!$O$4:$AE$8890,MATCH(P3676,'DCM CARDS LOOKUP - HIDDEN'!$N$4:$N$8890,0),$J3676)</f>
        <v>0</v>
      </c>
      <c r="D3676" s="5">
        <f>INDEX('DCM CARDS LOOKUP - HIDDEN'!$O$4:$AE$8890,MATCH(Q3676,'DCM CARDS LOOKUP - HIDDEN'!$N$4:$N$8890,0),$J3676)</f>
        <v>0</v>
      </c>
      <c r="E3676" s="5">
        <f>INDEX('DCM CARDS LOOKUP - HIDDEN'!$O$4:$AE$8890,MATCH(R3676,'DCM CARDS LOOKUP - HIDDEN'!$N$4:$N$8890,0),$J3676)</f>
        <v>0</v>
      </c>
      <c r="F3676" s="5">
        <f>INDEX('DCM CARDS LOOKUP - HIDDEN'!$O$4:$AE$8890,MATCH(S3676,'DCM CARDS LOOKUP - HIDDEN'!$N$4:$N$8890,0),$J3676)</f>
        <v>0</v>
      </c>
      <c r="G3676" s="31"/>
      <c r="H3676" s="35"/>
      <c r="J3676" s="4">
        <v>14</v>
      </c>
      <c r="O3676">
        <f>L3663*10000+M3663*100+B3661</f>
        <v>130401</v>
      </c>
      <c r="P3676">
        <f>L3663*10000+M3663*100+C3661</f>
        <v>130402</v>
      </c>
      <c r="Q3676">
        <f>L3663*10000+M3663*100+D3661</f>
        <v>130403</v>
      </c>
      <c r="R3676">
        <f>L3663*10000+M3663*100+E3641</f>
        <v>130404</v>
      </c>
      <c r="S3676">
        <f>L3663*10000+M3663*100+F3641</f>
        <v>130405</v>
      </c>
    </row>
    <row r="3677" spans="1:20" x14ac:dyDescent="0.2">
      <c r="A3677" s="2"/>
      <c r="B3677" s="5"/>
      <c r="C3677" s="5"/>
      <c r="D3677" s="5"/>
      <c r="E3677" s="5"/>
      <c r="F3677" s="5"/>
      <c r="G3677" s="5"/>
      <c r="H3677" s="5"/>
      <c r="J3677" s="13"/>
    </row>
    <row r="3678" spans="1:20" x14ac:dyDescent="0.2">
      <c r="A3678" s="6"/>
      <c r="B3678" s="7">
        <v>1</v>
      </c>
      <c r="C3678" s="7">
        <v>2</v>
      </c>
      <c r="D3678" s="7">
        <v>3</v>
      </c>
      <c r="E3678" s="7">
        <v>4</v>
      </c>
      <c r="F3678" s="7">
        <v>5</v>
      </c>
      <c r="G3678" s="7">
        <v>6</v>
      </c>
      <c r="H3678" s="7">
        <v>9</v>
      </c>
      <c r="J3678" s="13"/>
    </row>
    <row r="3681" spans="1:20" x14ac:dyDescent="0.2">
      <c r="A3681" s="1" t="str">
        <f>"Version "&amp;L3683&amp;"; Task"&amp;M3683</f>
        <v>Version 13; Task5</v>
      </c>
      <c r="B3681" s="4">
        <v>1</v>
      </c>
      <c r="C3681" s="4">
        <v>2</v>
      </c>
      <c r="D3681" s="4">
        <v>3</v>
      </c>
      <c r="E3681" s="4">
        <f>E3661</f>
        <v>4</v>
      </c>
      <c r="F3681" s="4">
        <f>F3661</f>
        <v>5</v>
      </c>
      <c r="G3681" s="4">
        <v>6</v>
      </c>
      <c r="J3681" s="13"/>
    </row>
    <row r="3682" spans="1:20" ht="15" customHeight="1" x14ac:dyDescent="0.2">
      <c r="A3682" s="11" t="s">
        <v>8</v>
      </c>
      <c r="B3682" s="12" t="s">
        <v>9</v>
      </c>
      <c r="C3682" s="12" t="s">
        <v>10</v>
      </c>
      <c r="D3682" s="12" t="s">
        <v>11</v>
      </c>
      <c r="E3682" s="20" t="s">
        <v>21</v>
      </c>
      <c r="F3682" s="20" t="s">
        <v>22</v>
      </c>
      <c r="G3682" s="20"/>
      <c r="H3682" s="34" t="s">
        <v>15</v>
      </c>
      <c r="J3682" s="13"/>
      <c r="L3682" t="s">
        <v>12</v>
      </c>
      <c r="M3682" t="s">
        <v>1</v>
      </c>
    </row>
    <row r="3683" spans="1:20" x14ac:dyDescent="0.2">
      <c r="A3683" s="10" t="str">
        <f>INDEX(REFERENCE!$B$2:$J$2,1,'EXAMPLE OF CHOICE CARDS'!J3683)</f>
        <v>Type</v>
      </c>
      <c r="B3683" s="5" t="str">
        <f>INDEX('DCM CARDS LOOKUP - HIDDEN'!$O$4:$AE$8890,MATCH(O3683,'DCM CARDS LOOKUP - HIDDEN'!$N$4:$N$8890,0),$J3683)</f>
        <v>Topicals</v>
      </c>
      <c r="C3683" s="5" t="str">
        <f>INDEX('DCM CARDS LOOKUP - HIDDEN'!$O$4:$AE$8890,MATCH(P3683,'DCM CARDS LOOKUP - HIDDEN'!$N$4:$N$8890,0),$J3683)</f>
        <v>Topicals</v>
      </c>
      <c r="D3683" s="5" t="str">
        <f>INDEX('DCM CARDS LOOKUP - HIDDEN'!$O$4:$AE$8890,MATCH(Q3683,'DCM CARDS LOOKUP - HIDDEN'!$N$4:$N$8890,0),$J3683)</f>
        <v>Topicals</v>
      </c>
      <c r="E3683" s="5" t="str">
        <f>INDEX('DCM CARDS LOOKUP - HIDDEN'!$O$4:$AE$8890,MATCH(R3683,'DCM CARDS LOOKUP - HIDDEN'!$N$4:$N$8890,0),$J3683)</f>
        <v>Pads</v>
      </c>
      <c r="F3683" s="5" t="str">
        <f>INDEX('DCM CARDS LOOKUP - HIDDEN'!$O$4:$AE$8890,MATCH(S3683,'DCM CARDS LOOKUP - HIDDEN'!$N$4:$N$8890,0),$J3683)</f>
        <v>Pads</v>
      </c>
      <c r="G3683" s="5" t="str">
        <f>INDEX('DCM CARDS LOOKUP - HIDDEN'!$O$4:$AE$8890,MATCH(T3683,'DCM CARDS LOOKUP - HIDDEN'!$N$4:$N$8890,0),$J3683)</f>
        <v>Pads</v>
      </c>
      <c r="H3683" s="35"/>
      <c r="J3683" s="4">
        <v>1</v>
      </c>
      <c r="L3683">
        <f>IF(M3663=15,L3663+1,L3663)</f>
        <v>13</v>
      </c>
      <c r="M3683">
        <f>IF(M3663&lt;15,M3663+1,1)</f>
        <v>5</v>
      </c>
      <c r="O3683">
        <f>L3683*10000+M3683*100+B3681</f>
        <v>130501</v>
      </c>
      <c r="P3683">
        <f>L3683*10000+M3683*100+C3681</f>
        <v>130502</v>
      </c>
      <c r="Q3683">
        <f>L3683*10000+M3683*100+D3681</f>
        <v>130503</v>
      </c>
      <c r="R3683">
        <f>L3683*10000+M3683*100+E3661</f>
        <v>130504</v>
      </c>
      <c r="S3683">
        <f>L3683*10000+M3683*100+F3661</f>
        <v>130505</v>
      </c>
      <c r="T3683">
        <f>L3683*10000+M3683*100+G3661</f>
        <v>130506</v>
      </c>
    </row>
    <row r="3684" spans="1:20" x14ac:dyDescent="0.2">
      <c r="A3684" s="10" t="str">
        <f>INDEX(REFERENCE!$B$2:$J$2,1,'EXAMPLE OF CHOICE CARDS'!J3684)</f>
        <v>Brand</v>
      </c>
      <c r="B3684" s="5" t="str">
        <f>INDEX('DCM CARDS LOOKUP - HIDDEN'!$O$4:$AE$8890,MATCH(O3684,'DCM CARDS LOOKUP - HIDDEN'!$N$4:$N$8890,0),$J3684)</f>
        <v>Arnicare</v>
      </c>
      <c r="C3684" s="5" t="str">
        <f>INDEX('DCM CARDS LOOKUP - HIDDEN'!$O$4:$AE$8890,MATCH(P3684,'DCM CARDS LOOKUP - HIDDEN'!$N$4:$N$8890,0),$J3684)</f>
        <v>Theraworx</v>
      </c>
      <c r="D3684" s="5" t="str">
        <f>INDEX('DCM CARDS LOOKUP - HIDDEN'!$O$4:$AE$8890,MATCH(Q3684,'DCM CARDS LOOKUP - HIDDEN'!$N$4:$N$8890,0),$J3684)</f>
        <v>Icy Hot</v>
      </c>
      <c r="E3684" s="5" t="str">
        <f>INDEX('DCM CARDS LOOKUP - HIDDEN'!$O$4:$AE$8890,MATCH(R3684,'DCM CARDS LOOKUP - HIDDEN'!$N$4:$N$8890,0),$J3684)</f>
        <v>Thermacare</v>
      </c>
      <c r="F3684" s="5" t="str">
        <f>INDEX('DCM CARDS LOOKUP - HIDDEN'!$O$4:$AE$8890,MATCH(S3684,'DCM CARDS LOOKUP - HIDDEN'!$N$4:$N$8890,0),$J3684)</f>
        <v>Icy Hot</v>
      </c>
      <c r="G3684" s="5" t="str">
        <f>INDEX('DCM CARDS LOOKUP - HIDDEN'!$O$4:$AE$8890,MATCH(T3684,'DCM CARDS LOOKUP - HIDDEN'!$N$4:$N$8890,0),$J3684)</f>
        <v>Walgreens</v>
      </c>
      <c r="H3684" s="35"/>
      <c r="J3684" s="4">
        <v>2</v>
      </c>
      <c r="O3684">
        <f>L3683*10000+M3683*100+B3681</f>
        <v>130501</v>
      </c>
      <c r="P3684">
        <f>L3683*10000+M3683*100+C3681</f>
        <v>130502</v>
      </c>
      <c r="Q3684">
        <f>L3683*10000+M3683*100+D3681</f>
        <v>130503</v>
      </c>
      <c r="R3684">
        <f>L3683*10000+M3683*100+E3661</f>
        <v>130504</v>
      </c>
      <c r="S3684">
        <f>L3683*10000+M3683*100+F3661</f>
        <v>130505</v>
      </c>
      <c r="T3684">
        <f>L3683*10000+M3683*100+G3661</f>
        <v>130506</v>
      </c>
    </row>
    <row r="3685" spans="1:20" ht="28.5" x14ac:dyDescent="0.2">
      <c r="A3685" s="10" t="str">
        <f>INDEX(REFERENCE!$B$2:$J$2,1,'EXAMPLE OF CHOICE CARDS'!J3685)</f>
        <v>Sensation</v>
      </c>
      <c r="B3685" s="5" t="str">
        <f>INDEX('DCM CARDS LOOKUP - HIDDEN'!$O$4:$AE$8890,MATCH(O3685,'DCM CARDS LOOKUP - HIDDEN'!$N$4:$N$8890,0),$J3685)</f>
        <v>Lidocaine/numbing sensation</v>
      </c>
      <c r="C3685" s="5" t="str">
        <f>INDEX('DCM CARDS LOOKUP - HIDDEN'!$O$4:$AE$8890,MATCH(P3685,'DCM CARDS LOOKUP - HIDDEN'!$N$4:$N$8890,0),$J3685)</f>
        <v>Cold sensation</v>
      </c>
      <c r="D3685" s="5" t="str">
        <f>INDEX('DCM CARDS LOOKUP - HIDDEN'!$O$4:$AE$8890,MATCH(Q3685,'DCM CARDS LOOKUP - HIDDEN'!$N$4:$N$8890,0),$J3685)</f>
        <v>Both hot and cold sensation</v>
      </c>
      <c r="E3685" s="5" t="str">
        <f>INDEX('DCM CARDS LOOKUP - HIDDEN'!$O$4:$AE$8890,MATCH(R3685,'DCM CARDS LOOKUP - HIDDEN'!$N$4:$N$8890,0),$J3685)</f>
        <v>Cold sensation</v>
      </c>
      <c r="F3685" s="5" t="str">
        <f>INDEX('DCM CARDS LOOKUP - HIDDEN'!$O$4:$AE$8890,MATCH(S3685,'DCM CARDS LOOKUP - HIDDEN'!$N$4:$N$8890,0),$J3685)</f>
        <v>No sensation/drug free/for circulation</v>
      </c>
      <c r="G3685" s="5" t="str">
        <f>INDEX('DCM CARDS LOOKUP - HIDDEN'!$O$4:$AE$8890,MATCH(T3685,'DCM CARDS LOOKUP - HIDDEN'!$N$4:$N$8890,0),$J3685)</f>
        <v>Lidocaine/numbing sensation</v>
      </c>
      <c r="H3685" s="35"/>
      <c r="J3685" s="4">
        <v>3</v>
      </c>
      <c r="O3685">
        <f>L3683*10000+M3683*100+B3681</f>
        <v>130501</v>
      </c>
      <c r="P3685">
        <f>L3683*10000+M3683*100+C3681</f>
        <v>130502</v>
      </c>
      <c r="Q3685">
        <f>L3683*10000+M3683*100+D3681</f>
        <v>130503</v>
      </c>
      <c r="R3685">
        <f>L3683*10000+M3683*100+E3661</f>
        <v>130504</v>
      </c>
      <c r="S3685">
        <f>L3683*10000+M3683*100+F3661</f>
        <v>130505</v>
      </c>
      <c r="T3685">
        <f>L3683*10000+M3683*100+G3661</f>
        <v>130506</v>
      </c>
    </row>
    <row r="3686" spans="1:20" x14ac:dyDescent="0.2">
      <c r="A3686" s="10" t="str">
        <f>INDEX(REFERENCE!$B$2:$J$2,1,'EXAMPLE OF CHOICE CARDS'!J3686)</f>
        <v>Treatment Area</v>
      </c>
      <c r="B3686" s="5" t="str">
        <f>INDEX('DCM CARDS LOOKUP - HIDDEN'!$O$4:$AE$8890,MATCH(O3686,'DCM CARDS LOOKUP - HIDDEN'!$N$4:$N$8890,0),$J3686)</f>
        <v>-</v>
      </c>
      <c r="C3686" s="5" t="str">
        <f>INDEX('DCM CARDS LOOKUP - HIDDEN'!$O$4:$AE$8890,MATCH(P3686,'DCM CARDS LOOKUP - HIDDEN'!$N$4:$N$8890,0),$J3686)</f>
        <v>-</v>
      </c>
      <c r="D3686" s="5" t="str">
        <f>INDEX('DCM CARDS LOOKUP - HIDDEN'!$O$4:$AE$8890,MATCH(Q3686,'DCM CARDS LOOKUP - HIDDEN'!$N$4:$N$8890,0),$J3686)</f>
        <v>-</v>
      </c>
      <c r="E3686" s="5" t="str">
        <f>INDEX('DCM CARDS LOOKUP - HIDDEN'!$O$4:$AE$8890,MATCH(R3686,'DCM CARDS LOOKUP - HIDDEN'!$N$4:$N$8890,0),$J3686)</f>
        <v>Chest</v>
      </c>
      <c r="F3686" s="5" t="str">
        <f>INDEX('DCM CARDS LOOKUP - HIDDEN'!$O$4:$AE$8890,MATCH(S3686,'DCM CARDS LOOKUP - HIDDEN'!$N$4:$N$8890,0),$J3686)</f>
        <v>Joint</v>
      </c>
      <c r="G3686" s="5" t="str">
        <f>INDEX('DCM CARDS LOOKUP - HIDDEN'!$O$4:$AE$8890,MATCH(T3686,'DCM CARDS LOOKUP - HIDDEN'!$N$4:$N$8890,0),$J3686)</f>
        <v>Hands (arthritis)</v>
      </c>
      <c r="H3686" s="35"/>
      <c r="J3686" s="4">
        <v>4</v>
      </c>
      <c r="O3686">
        <f>L3683*10000+M3683*100+B3681</f>
        <v>130501</v>
      </c>
      <c r="P3686">
        <f>L3683*10000+M3683*100+C3681</f>
        <v>130502</v>
      </c>
      <c r="Q3686">
        <f>L3683*10000+M3683*100+D3681</f>
        <v>130503</v>
      </c>
      <c r="R3686">
        <f>L3683*10000+M3683*100+E3661</f>
        <v>130504</v>
      </c>
      <c r="S3686">
        <f>L3683*10000+M3683*100+F3661</f>
        <v>130505</v>
      </c>
      <c r="T3686">
        <f>L3683*10000+M3683*100+G3661</f>
        <v>130506</v>
      </c>
    </row>
    <row r="3687" spans="1:20" x14ac:dyDescent="0.2">
      <c r="A3687" s="10" t="str">
        <f>INDEX(REFERENCE!$B$2:$J$2,1,'EXAMPLE OF CHOICE CARDS'!J3687)</f>
        <v>Format</v>
      </c>
      <c r="B3687" s="5" t="str">
        <f>INDEX('DCM CARDS LOOKUP - HIDDEN'!$O$4:$AE$8890,MATCH(O3687,'DCM CARDS LOOKUP - HIDDEN'!$N$4:$N$8890,0),$J3687)</f>
        <v>Gel</v>
      </c>
      <c r="C3687" s="5" t="str">
        <f>INDEX('DCM CARDS LOOKUP - HIDDEN'!$O$4:$AE$8890,MATCH(P3687,'DCM CARDS LOOKUP - HIDDEN'!$N$4:$N$8890,0),$J3687)</f>
        <v>Liquid</v>
      </c>
      <c r="D3687" s="5" t="str">
        <f>INDEX('DCM CARDS LOOKUP - HIDDEN'!$O$4:$AE$8890,MATCH(Q3687,'DCM CARDS LOOKUP - HIDDEN'!$N$4:$N$8890,0),$J3687)</f>
        <v>Roll-on</v>
      </c>
      <c r="E3687" s="5" t="str">
        <f>INDEX('DCM CARDS LOOKUP - HIDDEN'!$O$4:$AE$8890,MATCH(R3687,'DCM CARDS LOOKUP - HIDDEN'!$N$4:$N$8890,0),$J3687)</f>
        <v>Single use pads/patches</v>
      </c>
      <c r="F3687" s="5" t="str">
        <f>INDEX('DCM CARDS LOOKUP - HIDDEN'!$O$4:$AE$8890,MATCH(S3687,'DCM CARDS LOOKUP - HIDDEN'!$N$4:$N$8890,0),$J3687)</f>
        <v>Single use pads/patches</v>
      </c>
      <c r="G3687" s="5" t="str">
        <f>INDEX('DCM CARDS LOOKUP - HIDDEN'!$O$4:$AE$8890,MATCH(T3687,'DCM CARDS LOOKUP - HIDDEN'!$N$4:$N$8890,0),$J3687)</f>
        <v>Single use pads/patches</v>
      </c>
      <c r="H3687" s="35"/>
      <c r="J3687" s="4">
        <v>5</v>
      </c>
      <c r="O3687">
        <f>L3683*10000+M3683*100+B3681</f>
        <v>130501</v>
      </c>
      <c r="P3687">
        <f>L3683*10000+M3683*100+C3681</f>
        <v>130502</v>
      </c>
      <c r="Q3687">
        <f>L3683*10000+M3683*100+D3681</f>
        <v>130503</v>
      </c>
      <c r="R3687">
        <f>L3683*10000+M3683*100+E3661</f>
        <v>130504</v>
      </c>
      <c r="S3687">
        <f>L3683*10000+M3683*100+F3661</f>
        <v>130505</v>
      </c>
      <c r="T3687">
        <f>L3683*10000+M3683*100+G3661</f>
        <v>130506</v>
      </c>
    </row>
    <row r="3688" spans="1:20" x14ac:dyDescent="0.2">
      <c r="A3688" s="10" t="str">
        <f>INDEX(REFERENCE!$B$2:$J$2,1,'EXAMPLE OF CHOICE CARDS'!J3688)</f>
        <v>Count</v>
      </c>
      <c r="B3688" s="5" t="str">
        <f>INDEX('DCM CARDS LOOKUP - HIDDEN'!$O$4:$AE$8890,MATCH(O3688,'DCM CARDS LOOKUP - HIDDEN'!$N$4:$N$8890,0),$J3688)</f>
        <v>2.5 oz</v>
      </c>
      <c r="C3688" s="5" t="str">
        <f>INDEX('DCM CARDS LOOKUP - HIDDEN'!$O$4:$AE$8890,MATCH(P3688,'DCM CARDS LOOKUP - HIDDEN'!$N$4:$N$8890,0),$J3688)</f>
        <v>3.5 oz</v>
      </c>
      <c r="D3688" s="5" t="str">
        <f>INDEX('DCM CARDS LOOKUP - HIDDEN'!$O$4:$AE$8890,MATCH(Q3688,'DCM CARDS LOOKUP - HIDDEN'!$N$4:$N$8890,0),$J3688)</f>
        <v>2.5 oz</v>
      </c>
      <c r="E3688" s="5" t="str">
        <f>INDEX('DCM CARDS LOOKUP - HIDDEN'!$O$4:$AE$8890,MATCH(R3688,'DCM CARDS LOOKUP - HIDDEN'!$N$4:$N$8890,0),$J3688)</f>
        <v>5 count</v>
      </c>
      <c r="F3688" s="5" t="str">
        <f>INDEX('DCM CARDS LOOKUP - HIDDEN'!$O$4:$AE$8890,MATCH(S3688,'DCM CARDS LOOKUP - HIDDEN'!$N$4:$N$8890,0),$J3688)</f>
        <v>2 count</v>
      </c>
      <c r="G3688" s="5" t="str">
        <f>INDEX('DCM CARDS LOOKUP - HIDDEN'!$O$4:$AE$8890,MATCH(T3688,'DCM CARDS LOOKUP - HIDDEN'!$N$4:$N$8890,0),$J3688)</f>
        <v>6 count</v>
      </c>
      <c r="H3688" s="35"/>
      <c r="J3688" s="4">
        <v>6</v>
      </c>
      <c r="O3688">
        <f>L3683*10000+M3683*100+B3681</f>
        <v>130501</v>
      </c>
      <c r="P3688">
        <f>L3683*10000+M3683*100+C3681</f>
        <v>130502</v>
      </c>
      <c r="Q3688">
        <f>L3683*10000+M3683*100+D3681</f>
        <v>130503</v>
      </c>
      <c r="R3688">
        <f>L3683*10000+M3683*100+E3661</f>
        <v>130504</v>
      </c>
      <c r="S3688">
        <f>L3683*10000+M3683*100+F3661</f>
        <v>130505</v>
      </c>
      <c r="T3688">
        <f>L3683*10000+M3683*100+G3661</f>
        <v>130506</v>
      </c>
    </row>
    <row r="3689" spans="1:20" ht="15" customHeight="1" x14ac:dyDescent="0.2">
      <c r="A3689" s="10" t="str">
        <f>INDEX(REFERENCE!$B$2:$J$2,1,'EXAMPLE OF CHOICE CARDS'!J3689)</f>
        <v>Price</v>
      </c>
      <c r="B3689" s="29">
        <f>INDEX('DCM CARDS LOOKUP - HIDDEN'!$O$4:$AE$8890,MATCH(O3689,'DCM CARDS LOOKUP - HIDDEN'!$N$4:$N$8890,0),$J3689)</f>
        <v>9</v>
      </c>
      <c r="C3689" s="29">
        <f>INDEX('DCM CARDS LOOKUP - HIDDEN'!$O$4:$AE$8890,MATCH(P3689,'DCM CARDS LOOKUP - HIDDEN'!$N$4:$N$8890,0),$J3689)</f>
        <v>13.88</v>
      </c>
      <c r="D3689" s="29">
        <f>INDEX('DCM CARDS LOOKUP - HIDDEN'!$O$4:$AE$8890,MATCH(Q3689,'DCM CARDS LOOKUP - HIDDEN'!$N$4:$N$8890,0),$J3689)</f>
        <v>17.5</v>
      </c>
      <c r="E3689" s="29">
        <f>INDEX('DCM CARDS LOOKUP - HIDDEN'!$O$4:$AE$8890,MATCH(R3689,'DCM CARDS LOOKUP - HIDDEN'!$N$4:$N$8890,0),$J3689)</f>
        <v>29.24</v>
      </c>
      <c r="F3689" s="29">
        <f>INDEX('DCM CARDS LOOKUP - HIDDEN'!$O$4:$AE$8890,MATCH(S3689,'DCM CARDS LOOKUP - HIDDEN'!$N$4:$N$8890,0),$J3689)</f>
        <v>4.3</v>
      </c>
      <c r="G3689" s="29">
        <f>INDEX('DCM CARDS LOOKUP - HIDDEN'!$O$4:$AE$8890,MATCH(T3689,'DCM CARDS LOOKUP - HIDDEN'!$N$4:$N$8890,0),$J3689)</f>
        <v>21.5</v>
      </c>
      <c r="H3689" s="35"/>
      <c r="J3689" s="4">
        <v>7</v>
      </c>
      <c r="O3689">
        <f>L3683*10000+M3683*100+B3681</f>
        <v>130501</v>
      </c>
      <c r="P3689">
        <f>L3683*10000+M3683*100+C3681</f>
        <v>130502</v>
      </c>
      <c r="Q3689">
        <f>L3683*10000+M3683*100+D3681</f>
        <v>130503</v>
      </c>
      <c r="R3689">
        <f>L3683*10000+M3683*100+E3661</f>
        <v>130504</v>
      </c>
      <c r="S3689">
        <f>L3683*10000+M3683*100+F3661</f>
        <v>130505</v>
      </c>
      <c r="T3689">
        <f>L3683*10000+M3683*100+G3661</f>
        <v>130506</v>
      </c>
    </row>
    <row r="3690" spans="1:20" ht="15" customHeight="1" x14ac:dyDescent="0.2">
      <c r="A3690" s="10" t="str">
        <f>INDEX(REFERENCE!$B$2:$J$2,1,'EXAMPLE OF CHOICE CARDS'!J3690)</f>
        <v>Review Rating</v>
      </c>
      <c r="B3690" s="5" t="str">
        <f>INDEX('DCM CARDS LOOKUP - HIDDEN'!$O$4:$AE$8890,MATCH(O3690,'DCM CARDS LOOKUP - HIDDEN'!$N$4:$N$8890,0),$J3690)</f>
        <v>4.8 stars</v>
      </c>
      <c r="C3690" s="5" t="str">
        <f>INDEX('DCM CARDS LOOKUP - HIDDEN'!$O$4:$AE$8890,MATCH(P3690,'DCM CARDS LOOKUP - HIDDEN'!$N$4:$N$8890,0),$J3690)</f>
        <v>4.6 stars</v>
      </c>
      <c r="D3690" s="5" t="str">
        <f>INDEX('DCM CARDS LOOKUP - HIDDEN'!$O$4:$AE$8890,MATCH(Q3690,'DCM CARDS LOOKUP - HIDDEN'!$N$4:$N$8890,0),$J3690)</f>
        <v>4.8 stars</v>
      </c>
      <c r="E3690" s="5" t="str">
        <f>INDEX('DCM CARDS LOOKUP - HIDDEN'!$O$4:$AE$8890,MATCH(R3690,'DCM CARDS LOOKUP - HIDDEN'!$N$4:$N$8890,0),$J3690)</f>
        <v>4.5 stars</v>
      </c>
      <c r="F3690" s="5" t="str">
        <f>INDEX('DCM CARDS LOOKUP - HIDDEN'!$O$4:$AE$8890,MATCH(S3690,'DCM CARDS LOOKUP - HIDDEN'!$N$4:$N$8890,0),$J3690)</f>
        <v>4.6 stars</v>
      </c>
      <c r="G3690" s="5" t="str">
        <f>INDEX('DCM CARDS LOOKUP - HIDDEN'!$O$4:$AE$8890,MATCH(T3690,'DCM CARDS LOOKUP - HIDDEN'!$N$4:$N$8890,0),$J3690)</f>
        <v>4.6 stars</v>
      </c>
      <c r="H3690" s="35"/>
      <c r="J3690" s="4">
        <v>8</v>
      </c>
      <c r="O3690">
        <f>L3683*10000+M3683*100+B3681</f>
        <v>130501</v>
      </c>
      <c r="P3690">
        <f>L3683*10000+M3683*100+C3681</f>
        <v>130502</v>
      </c>
      <c r="Q3690">
        <f>L3683*10000+M3683*100+D3681</f>
        <v>130503</v>
      </c>
      <c r="R3690">
        <f>L3683*10000+M3683*100+E3661</f>
        <v>130504</v>
      </c>
      <c r="S3690">
        <f>L3683*10000+M3683*100+F3661</f>
        <v>130505</v>
      </c>
      <c r="T3690">
        <f>L3683*10000+M3683*100+G3661</f>
        <v>130506</v>
      </c>
    </row>
    <row r="3691" spans="1:20" ht="15" customHeight="1" x14ac:dyDescent="0.2">
      <c r="A3691" s="10" t="str">
        <f>INDEX(REFERENCE!$B$2:$J$2,1,'EXAMPLE OF CHOICE CARDS'!J3691)</f>
        <v>Number of Reviews</v>
      </c>
      <c r="B3691" s="30">
        <f>INDEX('DCM CARDS LOOKUP - HIDDEN'!$O$4:$AE$8890,MATCH(O3691,'DCM CARDS LOOKUP - HIDDEN'!$N$4:$N$8890,0),$J3691)</f>
        <v>4500</v>
      </c>
      <c r="C3691" s="30">
        <f>INDEX('DCM CARDS LOOKUP - HIDDEN'!$O$4:$AE$8890,MATCH(P3691,'DCM CARDS LOOKUP - HIDDEN'!$N$4:$N$8890,0),$J3691)</f>
        <v>4500</v>
      </c>
      <c r="D3691" s="30">
        <f>INDEX('DCM CARDS LOOKUP - HIDDEN'!$O$4:$AE$8890,MATCH(Q3691,'DCM CARDS LOOKUP - HIDDEN'!$N$4:$N$8890,0),$J3691)</f>
        <v>1250</v>
      </c>
      <c r="E3691" s="30">
        <f>INDEX('DCM CARDS LOOKUP - HIDDEN'!$O$4:$AE$8890,MATCH(R3691,'DCM CARDS LOOKUP - HIDDEN'!$N$4:$N$8890,0),$J3691)</f>
        <v>1250</v>
      </c>
      <c r="F3691" s="30">
        <f>INDEX('DCM CARDS LOOKUP - HIDDEN'!$O$4:$AE$8890,MATCH(S3691,'DCM CARDS LOOKUP - HIDDEN'!$N$4:$N$8890,0),$J3691)</f>
        <v>1250</v>
      </c>
      <c r="G3691" s="30">
        <f>INDEX('DCM CARDS LOOKUP - HIDDEN'!$O$4:$AE$8890,MATCH(T3691,'DCM CARDS LOOKUP - HIDDEN'!$N$4:$N$8890,0),$J3691)</f>
        <v>4500</v>
      </c>
      <c r="H3691" s="35"/>
      <c r="J3691" s="4">
        <v>9</v>
      </c>
      <c r="O3691">
        <f>L3683*10000+M3683*100+B3681</f>
        <v>130501</v>
      </c>
      <c r="P3691">
        <f>L3683*10000+M3683*100+C3681</f>
        <v>130502</v>
      </c>
      <c r="Q3691">
        <f>L3683*10000+M3683*100+D3681</f>
        <v>130503</v>
      </c>
      <c r="R3691">
        <f>L3683*10000+M3683*100+E3661</f>
        <v>130504</v>
      </c>
      <c r="S3691">
        <f>L3683*10000+M3683*100+F3661</f>
        <v>130505</v>
      </c>
      <c r="T3691">
        <f>L3683*10000+M3683*100+G3661</f>
        <v>130506</v>
      </c>
    </row>
    <row r="3692" spans="1:20" ht="15" hidden="1" customHeight="1" x14ac:dyDescent="0.2">
      <c r="A3692" s="10" t="e">
        <f>INDEX(REFERENCE!$B$2:$J$2,1,'EXAMPLE OF CHOICE CARDS'!J3692)</f>
        <v>#REF!</v>
      </c>
      <c r="B3692" s="5">
        <f>INDEX('DCM CARDS LOOKUP - HIDDEN'!$O$4:$AE$8890,MATCH(O3692,'DCM CARDS LOOKUP - HIDDEN'!$N$4:$N$8890,0),$J3692)</f>
        <v>0</v>
      </c>
      <c r="C3692" s="5">
        <f>INDEX('DCM CARDS LOOKUP - HIDDEN'!$O$4:$AE$8890,MATCH(P3692,'DCM CARDS LOOKUP - HIDDEN'!$N$4:$N$8890,0),$J3692)</f>
        <v>0</v>
      </c>
      <c r="D3692" s="5">
        <f>INDEX('DCM CARDS LOOKUP - HIDDEN'!$O$4:$AE$8890,MATCH(Q3692,'DCM CARDS LOOKUP - HIDDEN'!$N$4:$N$8890,0),$J3692)</f>
        <v>0</v>
      </c>
      <c r="E3692" s="5">
        <f>INDEX('DCM CARDS LOOKUP - HIDDEN'!$O$4:$AE$8890,MATCH(R3692,'DCM CARDS LOOKUP - HIDDEN'!$N$4:$N$8890,0),$J3692)</f>
        <v>0</v>
      </c>
      <c r="F3692" s="5">
        <f>INDEX('DCM CARDS LOOKUP - HIDDEN'!$O$4:$AE$8890,MATCH(S3692,'DCM CARDS LOOKUP - HIDDEN'!$N$4:$N$8890,0),$J3692)</f>
        <v>0</v>
      </c>
      <c r="G3692" s="31"/>
      <c r="H3692" s="35"/>
      <c r="J3692" s="4">
        <v>10</v>
      </c>
      <c r="O3692">
        <f>L3683*10000+M3683*100+B3681</f>
        <v>130501</v>
      </c>
      <c r="P3692">
        <f>L3683*10000+M3683*100+C3681</f>
        <v>130502</v>
      </c>
      <c r="Q3692">
        <f>L3683*10000+M3683*100+D3681</f>
        <v>130503</v>
      </c>
      <c r="R3692">
        <f>L3683*10000+M3683*100+E3661</f>
        <v>130504</v>
      </c>
      <c r="S3692">
        <f>L3683*10000+M3683*100+F3661</f>
        <v>130505</v>
      </c>
    </row>
    <row r="3693" spans="1:20" ht="15" hidden="1" customHeight="1" x14ac:dyDescent="0.2">
      <c r="A3693" s="10" t="e">
        <f>INDEX(REFERENCE!$B$2:$J$2,1,'EXAMPLE OF CHOICE CARDS'!J3693)</f>
        <v>#REF!</v>
      </c>
      <c r="B3693" s="5">
        <f>INDEX('DCM CARDS LOOKUP - HIDDEN'!$O$4:$AE$8890,MATCH(O3693,'DCM CARDS LOOKUP - HIDDEN'!$N$4:$N$8890,0),$J3693)</f>
        <v>0</v>
      </c>
      <c r="C3693" s="5">
        <f>INDEX('DCM CARDS LOOKUP - HIDDEN'!$O$4:$AE$8890,MATCH(P3693,'DCM CARDS LOOKUP - HIDDEN'!$N$4:$N$8890,0),$J3693)</f>
        <v>0</v>
      </c>
      <c r="D3693" s="5">
        <f>INDEX('DCM CARDS LOOKUP - HIDDEN'!$O$4:$AE$8890,MATCH(Q3693,'DCM CARDS LOOKUP - HIDDEN'!$N$4:$N$8890,0),$J3693)</f>
        <v>0</v>
      </c>
      <c r="E3693" s="5">
        <f>INDEX('DCM CARDS LOOKUP - HIDDEN'!$O$4:$AE$8890,MATCH(R3693,'DCM CARDS LOOKUP - HIDDEN'!$N$4:$N$8890,0),$J3693)</f>
        <v>0</v>
      </c>
      <c r="F3693" s="5">
        <f>INDEX('DCM CARDS LOOKUP - HIDDEN'!$O$4:$AE$8890,MATCH(S3693,'DCM CARDS LOOKUP - HIDDEN'!$N$4:$N$8890,0),$J3693)</f>
        <v>0</v>
      </c>
      <c r="G3693" s="31"/>
      <c r="H3693" s="35"/>
      <c r="J3693" s="4">
        <v>11</v>
      </c>
      <c r="O3693">
        <f>L3683*10000+M3683*100+B3681</f>
        <v>130501</v>
      </c>
      <c r="P3693">
        <f>L3683*10000+M3683*100+C3681</f>
        <v>130502</v>
      </c>
      <c r="Q3693">
        <f>L3683*10000+M3683*100+D3681</f>
        <v>130503</v>
      </c>
      <c r="R3693">
        <f>L3683*10000+M3683*100+E3661</f>
        <v>130504</v>
      </c>
      <c r="S3693">
        <f>L3683*10000+M3683*100+F3661</f>
        <v>130505</v>
      </c>
    </row>
    <row r="3694" spans="1:20" ht="15" hidden="1" customHeight="1" x14ac:dyDescent="0.2">
      <c r="A3694" s="10" t="e">
        <f>INDEX(REFERENCE!$B$2:$J$2,1,'EXAMPLE OF CHOICE CARDS'!J3694)</f>
        <v>#REF!</v>
      </c>
      <c r="B3694" s="5">
        <f>INDEX('DCM CARDS LOOKUP - HIDDEN'!$O$4:$AE$8890,MATCH(O3694,'DCM CARDS LOOKUP - HIDDEN'!$N$4:$N$8890,0),$J3694)</f>
        <v>0</v>
      </c>
      <c r="C3694" s="5">
        <f>INDEX('DCM CARDS LOOKUP - HIDDEN'!$O$4:$AE$8890,MATCH(P3694,'DCM CARDS LOOKUP - HIDDEN'!$N$4:$N$8890,0),$J3694)</f>
        <v>0</v>
      </c>
      <c r="D3694" s="5">
        <f>INDEX('DCM CARDS LOOKUP - HIDDEN'!$O$4:$AE$8890,MATCH(Q3694,'DCM CARDS LOOKUP - HIDDEN'!$N$4:$N$8890,0),$J3694)</f>
        <v>0</v>
      </c>
      <c r="E3694" s="5">
        <f>INDEX('DCM CARDS LOOKUP - HIDDEN'!$O$4:$AE$8890,MATCH(R3694,'DCM CARDS LOOKUP - HIDDEN'!$N$4:$N$8890,0),$J3694)</f>
        <v>0</v>
      </c>
      <c r="F3694" s="5">
        <f>INDEX('DCM CARDS LOOKUP - HIDDEN'!$O$4:$AE$8890,MATCH(S3694,'DCM CARDS LOOKUP - HIDDEN'!$N$4:$N$8890,0),$J3694)</f>
        <v>0</v>
      </c>
      <c r="G3694" s="31"/>
      <c r="H3694" s="35"/>
      <c r="J3694" s="4">
        <v>12</v>
      </c>
      <c r="O3694">
        <f>L3683*10000+M3683*100+B3681</f>
        <v>130501</v>
      </c>
      <c r="P3694">
        <f>L3683*10000+M3683*100+C3681</f>
        <v>130502</v>
      </c>
      <c r="Q3694">
        <f>L3683*10000+M3683*100+D3681</f>
        <v>130503</v>
      </c>
      <c r="R3694">
        <f>L3683*10000+M3683*100+E3661</f>
        <v>130504</v>
      </c>
      <c r="S3694">
        <f>L3683*10000+M3683*100+F3661</f>
        <v>130505</v>
      </c>
    </row>
    <row r="3695" spans="1:20" ht="15" hidden="1" customHeight="1" x14ac:dyDescent="0.2">
      <c r="A3695" s="10" t="e">
        <f>INDEX(REFERENCE!$B$2:$J$2,1,'EXAMPLE OF CHOICE CARDS'!J3695)</f>
        <v>#REF!</v>
      </c>
      <c r="B3695" s="5">
        <f>INDEX('DCM CARDS LOOKUP - HIDDEN'!$O$4:$AE$8890,MATCH(O3695,'DCM CARDS LOOKUP - HIDDEN'!$N$4:$N$8890,0),$J3695)</f>
        <v>0</v>
      </c>
      <c r="C3695" s="5">
        <f>INDEX('DCM CARDS LOOKUP - HIDDEN'!$O$4:$AE$8890,MATCH(P3695,'DCM CARDS LOOKUP - HIDDEN'!$N$4:$N$8890,0),$J3695)</f>
        <v>0</v>
      </c>
      <c r="D3695" s="5">
        <f>INDEX('DCM CARDS LOOKUP - HIDDEN'!$O$4:$AE$8890,MATCH(Q3695,'DCM CARDS LOOKUP - HIDDEN'!$N$4:$N$8890,0),$J3695)</f>
        <v>0</v>
      </c>
      <c r="E3695" s="5">
        <f>INDEX('DCM CARDS LOOKUP - HIDDEN'!$O$4:$AE$8890,MATCH(R3695,'DCM CARDS LOOKUP - HIDDEN'!$N$4:$N$8890,0),$J3695)</f>
        <v>0</v>
      </c>
      <c r="F3695" s="5">
        <f>INDEX('DCM CARDS LOOKUP - HIDDEN'!$O$4:$AE$8890,MATCH(S3695,'DCM CARDS LOOKUP - HIDDEN'!$N$4:$N$8890,0),$J3695)</f>
        <v>0</v>
      </c>
      <c r="G3695" s="31"/>
      <c r="H3695" s="35"/>
      <c r="J3695" s="4">
        <v>13</v>
      </c>
      <c r="O3695">
        <f>L3683*10000+M3683*100+B3681</f>
        <v>130501</v>
      </c>
      <c r="P3695">
        <f>L3683*10000+M3683*100+C3681</f>
        <v>130502</v>
      </c>
      <c r="Q3695">
        <f>L3683*10000+M3683*100+D3681</f>
        <v>130503</v>
      </c>
      <c r="R3695">
        <f>L3683*10000+M3683*100+E3661</f>
        <v>130504</v>
      </c>
      <c r="S3695">
        <f>L3683*10000+M3683*100+F3661</f>
        <v>130505</v>
      </c>
    </row>
    <row r="3696" spans="1:20" ht="15" hidden="1" customHeight="1" x14ac:dyDescent="0.2">
      <c r="A3696" s="10" t="e">
        <f>INDEX(REFERENCE!$B$2:$J$2,1,'EXAMPLE OF CHOICE CARDS'!J3696)</f>
        <v>#REF!</v>
      </c>
      <c r="B3696" s="5">
        <f>INDEX('DCM CARDS LOOKUP - HIDDEN'!$O$4:$AE$8890,MATCH(O3696,'DCM CARDS LOOKUP - HIDDEN'!$N$4:$N$8890,0),$J3696)</f>
        <v>0</v>
      </c>
      <c r="C3696" s="5">
        <f>INDEX('DCM CARDS LOOKUP - HIDDEN'!$O$4:$AE$8890,MATCH(P3696,'DCM CARDS LOOKUP - HIDDEN'!$N$4:$N$8890,0),$J3696)</f>
        <v>0</v>
      </c>
      <c r="D3696" s="5">
        <f>INDEX('DCM CARDS LOOKUP - HIDDEN'!$O$4:$AE$8890,MATCH(Q3696,'DCM CARDS LOOKUP - HIDDEN'!$N$4:$N$8890,0),$J3696)</f>
        <v>0</v>
      </c>
      <c r="E3696" s="5">
        <f>INDEX('DCM CARDS LOOKUP - HIDDEN'!$O$4:$AE$8890,MATCH(R3696,'DCM CARDS LOOKUP - HIDDEN'!$N$4:$N$8890,0),$J3696)</f>
        <v>0</v>
      </c>
      <c r="F3696" s="5">
        <f>INDEX('DCM CARDS LOOKUP - HIDDEN'!$O$4:$AE$8890,MATCH(S3696,'DCM CARDS LOOKUP - HIDDEN'!$N$4:$N$8890,0),$J3696)</f>
        <v>0</v>
      </c>
      <c r="G3696" s="31"/>
      <c r="H3696" s="35"/>
      <c r="J3696" s="4">
        <v>14</v>
      </c>
      <c r="O3696">
        <f>L3683*10000+M3683*100+B3681</f>
        <v>130501</v>
      </c>
      <c r="P3696">
        <f>L3683*10000+M3683*100+C3681</f>
        <v>130502</v>
      </c>
      <c r="Q3696">
        <f>L3683*10000+M3683*100+D3681</f>
        <v>130503</v>
      </c>
      <c r="R3696">
        <f>L3683*10000+M3683*100+E3661</f>
        <v>130504</v>
      </c>
      <c r="S3696">
        <f>L3683*10000+M3683*100+F3661</f>
        <v>130505</v>
      </c>
    </row>
    <row r="3697" spans="1:20" x14ac:dyDescent="0.2">
      <c r="A3697" s="2"/>
      <c r="B3697" s="5"/>
      <c r="C3697" s="5"/>
      <c r="D3697" s="5"/>
      <c r="E3697" s="5"/>
      <c r="F3697" s="5"/>
      <c r="G3697" s="5"/>
      <c r="H3697" s="5"/>
      <c r="J3697" s="13"/>
    </row>
    <row r="3698" spans="1:20" x14ac:dyDescent="0.2">
      <c r="A3698" s="6"/>
      <c r="B3698" s="7">
        <v>1</v>
      </c>
      <c r="C3698" s="7">
        <v>2</v>
      </c>
      <c r="D3698" s="7">
        <v>3</v>
      </c>
      <c r="E3698" s="7">
        <v>4</v>
      </c>
      <c r="F3698" s="7">
        <v>5</v>
      </c>
      <c r="G3698" s="7">
        <v>6</v>
      </c>
      <c r="H3698" s="7">
        <v>9</v>
      </c>
      <c r="J3698" s="13"/>
    </row>
    <row r="3701" spans="1:20" x14ac:dyDescent="0.2">
      <c r="A3701" s="1" t="str">
        <f>"Version "&amp;L3703&amp;"; Task"&amp;M3703</f>
        <v>Version 13; Task6</v>
      </c>
      <c r="B3701" s="4">
        <v>1</v>
      </c>
      <c r="C3701" s="4">
        <v>2</v>
      </c>
      <c r="D3701" s="4">
        <v>3</v>
      </c>
      <c r="E3701" s="4">
        <f>E3681</f>
        <v>4</v>
      </c>
      <c r="F3701" s="4">
        <f>F3681</f>
        <v>5</v>
      </c>
      <c r="G3701" s="4">
        <v>6</v>
      </c>
      <c r="J3701" s="13"/>
    </row>
    <row r="3702" spans="1:20" ht="15" customHeight="1" x14ac:dyDescent="0.2">
      <c r="A3702" s="11" t="s">
        <v>8</v>
      </c>
      <c r="B3702" s="12" t="s">
        <v>9</v>
      </c>
      <c r="C3702" s="12" t="s">
        <v>10</v>
      </c>
      <c r="D3702" s="12" t="s">
        <v>11</v>
      </c>
      <c r="E3702" s="20" t="s">
        <v>21</v>
      </c>
      <c r="F3702" s="20" t="s">
        <v>22</v>
      </c>
      <c r="G3702" s="20"/>
      <c r="H3702" s="34" t="s">
        <v>15</v>
      </c>
      <c r="J3702" s="13"/>
      <c r="L3702" t="s">
        <v>12</v>
      </c>
      <c r="M3702" t="s">
        <v>1</v>
      </c>
    </row>
    <row r="3703" spans="1:20" x14ac:dyDescent="0.2">
      <c r="A3703" s="10" t="str">
        <f>INDEX(REFERENCE!$B$2:$J$2,1,'EXAMPLE OF CHOICE CARDS'!J3703)</f>
        <v>Type</v>
      </c>
      <c r="B3703" s="5" t="str">
        <f>INDEX('DCM CARDS LOOKUP - HIDDEN'!$O$4:$AE$8890,MATCH(O3703,'DCM CARDS LOOKUP - HIDDEN'!$N$4:$N$8890,0),$J3703)</f>
        <v>Topicals</v>
      </c>
      <c r="C3703" s="5" t="str">
        <f>INDEX('DCM CARDS LOOKUP - HIDDEN'!$O$4:$AE$8890,MATCH(P3703,'DCM CARDS LOOKUP - HIDDEN'!$N$4:$N$8890,0),$J3703)</f>
        <v>Topicals</v>
      </c>
      <c r="D3703" s="5" t="str">
        <f>INDEX('DCM CARDS LOOKUP - HIDDEN'!$O$4:$AE$8890,MATCH(Q3703,'DCM CARDS LOOKUP - HIDDEN'!$N$4:$N$8890,0),$J3703)</f>
        <v>Topicals</v>
      </c>
      <c r="E3703" s="5" t="str">
        <f>INDEX('DCM CARDS LOOKUP - HIDDEN'!$O$4:$AE$8890,MATCH(R3703,'DCM CARDS LOOKUP - HIDDEN'!$N$4:$N$8890,0),$J3703)</f>
        <v>Pads</v>
      </c>
      <c r="F3703" s="5" t="str">
        <f>INDEX('DCM CARDS LOOKUP - HIDDEN'!$O$4:$AE$8890,MATCH(S3703,'DCM CARDS LOOKUP - HIDDEN'!$N$4:$N$8890,0),$J3703)</f>
        <v>Pads</v>
      </c>
      <c r="G3703" s="5" t="str">
        <f>INDEX('DCM CARDS LOOKUP - HIDDEN'!$O$4:$AE$8890,MATCH(T3703,'DCM CARDS LOOKUP - HIDDEN'!$N$4:$N$8890,0),$J3703)</f>
        <v>Pads</v>
      </c>
      <c r="H3703" s="35"/>
      <c r="J3703" s="4">
        <v>1</v>
      </c>
      <c r="L3703">
        <f>IF(M3683=15,L3683+1,L3683)</f>
        <v>13</v>
      </c>
      <c r="M3703">
        <f>IF(M3683&lt;15,M3683+1,1)</f>
        <v>6</v>
      </c>
      <c r="O3703">
        <f>L3703*10000+M3703*100+B3701</f>
        <v>130601</v>
      </c>
      <c r="P3703">
        <f>L3703*10000+M3703*100+C3701</f>
        <v>130602</v>
      </c>
      <c r="Q3703">
        <f>L3703*10000+M3703*100+D3701</f>
        <v>130603</v>
      </c>
      <c r="R3703">
        <f>L3703*10000+M3703*100+E3681</f>
        <v>130604</v>
      </c>
      <c r="S3703">
        <f>L3703*10000+M3703*100+F3681</f>
        <v>130605</v>
      </c>
      <c r="T3703">
        <f>L3703*10000+M3703*100+G3681</f>
        <v>130606</v>
      </c>
    </row>
    <row r="3704" spans="1:20" x14ac:dyDescent="0.2">
      <c r="A3704" s="10" t="str">
        <f>INDEX(REFERENCE!$B$2:$J$2,1,'EXAMPLE OF CHOICE CARDS'!J3704)</f>
        <v>Brand</v>
      </c>
      <c r="B3704" s="5" t="str">
        <f>INDEX('DCM CARDS LOOKUP - HIDDEN'!$O$4:$AE$8890,MATCH(O3704,'DCM CARDS LOOKUP - HIDDEN'!$N$4:$N$8890,0),$J3704)</f>
        <v>Equate</v>
      </c>
      <c r="C3704" s="5" t="str">
        <f>INDEX('DCM CARDS LOOKUP - HIDDEN'!$O$4:$AE$8890,MATCH(P3704,'DCM CARDS LOOKUP - HIDDEN'!$N$4:$N$8890,0),$J3704)</f>
        <v>Tiger Balm</v>
      </c>
      <c r="D3704" s="5" t="str">
        <f>INDEX('DCM CARDS LOOKUP - HIDDEN'!$O$4:$AE$8890,MATCH(Q3704,'DCM CARDS LOOKUP - HIDDEN'!$N$4:$N$8890,0),$J3704)</f>
        <v>Arnicare</v>
      </c>
      <c r="E3704" s="5" t="str">
        <f>INDEX('DCM CARDS LOOKUP - HIDDEN'!$O$4:$AE$8890,MATCH(R3704,'DCM CARDS LOOKUP - HIDDEN'!$N$4:$N$8890,0),$J3704)</f>
        <v>Icy Hot</v>
      </c>
      <c r="F3704" s="5" t="str">
        <f>INDEX('DCM CARDS LOOKUP - HIDDEN'!$O$4:$AE$8890,MATCH(S3704,'DCM CARDS LOOKUP - HIDDEN'!$N$4:$N$8890,0),$J3704)</f>
        <v xml:space="preserve">Biofreeze  </v>
      </c>
      <c r="G3704" s="5" t="str">
        <f>INDEX('DCM CARDS LOOKUP - HIDDEN'!$O$4:$AE$8890,MATCH(T3704,'DCM CARDS LOOKUP - HIDDEN'!$N$4:$N$8890,0),$J3704)</f>
        <v>Vicks Vapopatch</v>
      </c>
      <c r="H3704" s="35"/>
      <c r="J3704" s="4">
        <v>2</v>
      </c>
      <c r="O3704">
        <f>L3703*10000+M3703*100+B3701</f>
        <v>130601</v>
      </c>
      <c r="P3704">
        <f>L3703*10000+M3703*100+C3701</f>
        <v>130602</v>
      </c>
      <c r="Q3704">
        <f>L3703*10000+M3703*100+D3701</f>
        <v>130603</v>
      </c>
      <c r="R3704">
        <f>L3703*10000+M3703*100+E3681</f>
        <v>130604</v>
      </c>
      <c r="S3704">
        <f>L3703*10000+M3703*100+F3681</f>
        <v>130605</v>
      </c>
      <c r="T3704">
        <f>L3703*10000+M3703*100+G3681</f>
        <v>130606</v>
      </c>
    </row>
    <row r="3705" spans="1:20" ht="28.5" x14ac:dyDescent="0.2">
      <c r="A3705" s="10" t="str">
        <f>INDEX(REFERENCE!$B$2:$J$2,1,'EXAMPLE OF CHOICE CARDS'!J3705)</f>
        <v>Sensation</v>
      </c>
      <c r="B3705" s="5" t="str">
        <f>INDEX('DCM CARDS LOOKUP - HIDDEN'!$O$4:$AE$8890,MATCH(O3705,'DCM CARDS LOOKUP - HIDDEN'!$N$4:$N$8890,0),$J3705)</f>
        <v>Lidocaine/numbing sensation</v>
      </c>
      <c r="C3705" s="5" t="str">
        <f>INDEX('DCM CARDS LOOKUP - HIDDEN'!$O$4:$AE$8890,MATCH(P3705,'DCM CARDS LOOKUP - HIDDEN'!$N$4:$N$8890,0),$J3705)</f>
        <v>Both hot and cold sensation</v>
      </c>
      <c r="D3705" s="5" t="str">
        <f>INDEX('DCM CARDS LOOKUP - HIDDEN'!$O$4:$AE$8890,MATCH(Q3705,'DCM CARDS LOOKUP - HIDDEN'!$N$4:$N$8890,0),$J3705)</f>
        <v>Cold sensation</v>
      </c>
      <c r="E3705" s="5" t="str">
        <f>INDEX('DCM CARDS LOOKUP - HIDDEN'!$O$4:$AE$8890,MATCH(R3705,'DCM CARDS LOOKUP - HIDDEN'!$N$4:$N$8890,0),$J3705)</f>
        <v>Lidocaine/numbing sensation</v>
      </c>
      <c r="F3705" s="5" t="str">
        <f>INDEX('DCM CARDS LOOKUP - HIDDEN'!$O$4:$AE$8890,MATCH(S3705,'DCM CARDS LOOKUP - HIDDEN'!$N$4:$N$8890,0),$J3705)</f>
        <v>No sensation/drug free/for circulation</v>
      </c>
      <c r="G3705" s="5" t="str">
        <f>INDEX('DCM CARDS LOOKUP - HIDDEN'!$O$4:$AE$8890,MATCH(T3705,'DCM CARDS LOOKUP - HIDDEN'!$N$4:$N$8890,0),$J3705)</f>
        <v>Both hot and cold sensation</v>
      </c>
      <c r="H3705" s="35"/>
      <c r="J3705" s="4">
        <v>3</v>
      </c>
      <c r="O3705">
        <f>L3703*10000+M3703*100+B3701</f>
        <v>130601</v>
      </c>
      <c r="P3705">
        <f>L3703*10000+M3703*100+C3701</f>
        <v>130602</v>
      </c>
      <c r="Q3705">
        <f>L3703*10000+M3703*100+D3701</f>
        <v>130603</v>
      </c>
      <c r="R3705">
        <f>L3703*10000+M3703*100+E3681</f>
        <v>130604</v>
      </c>
      <c r="S3705">
        <f>L3703*10000+M3703*100+F3681</f>
        <v>130605</v>
      </c>
      <c r="T3705">
        <f>L3703*10000+M3703*100+G3681</f>
        <v>130606</v>
      </c>
    </row>
    <row r="3706" spans="1:20" x14ac:dyDescent="0.2">
      <c r="A3706" s="10" t="str">
        <f>INDEX(REFERENCE!$B$2:$J$2,1,'EXAMPLE OF CHOICE CARDS'!J3706)</f>
        <v>Treatment Area</v>
      </c>
      <c r="B3706" s="5" t="str">
        <f>INDEX('DCM CARDS LOOKUP - HIDDEN'!$O$4:$AE$8890,MATCH(O3706,'DCM CARDS LOOKUP - HIDDEN'!$N$4:$N$8890,0),$J3706)</f>
        <v>-</v>
      </c>
      <c r="C3706" s="5" t="str">
        <f>INDEX('DCM CARDS LOOKUP - HIDDEN'!$O$4:$AE$8890,MATCH(P3706,'DCM CARDS LOOKUP - HIDDEN'!$N$4:$N$8890,0),$J3706)</f>
        <v>-</v>
      </c>
      <c r="D3706" s="5" t="str">
        <f>INDEX('DCM CARDS LOOKUP - HIDDEN'!$O$4:$AE$8890,MATCH(Q3706,'DCM CARDS LOOKUP - HIDDEN'!$N$4:$N$8890,0),$J3706)</f>
        <v>-</v>
      </c>
      <c r="E3706" s="5" t="str">
        <f>INDEX('DCM CARDS LOOKUP - HIDDEN'!$O$4:$AE$8890,MATCH(R3706,'DCM CARDS LOOKUP - HIDDEN'!$N$4:$N$8890,0),$J3706)</f>
        <v>Neck</v>
      </c>
      <c r="F3706" s="5" t="str">
        <f>INDEX('DCM CARDS LOOKUP - HIDDEN'!$O$4:$AE$8890,MATCH(S3706,'DCM CARDS LOOKUP - HIDDEN'!$N$4:$N$8890,0),$J3706)</f>
        <v>Hands (arthritis)</v>
      </c>
      <c r="G3706" s="5" t="str">
        <f>INDEX('DCM CARDS LOOKUP - HIDDEN'!$O$4:$AE$8890,MATCH(T3706,'DCM CARDS LOOKUP - HIDDEN'!$N$4:$N$8890,0),$J3706)</f>
        <v>Chest</v>
      </c>
      <c r="H3706" s="35"/>
      <c r="J3706" s="4">
        <v>4</v>
      </c>
      <c r="O3706">
        <f>L3703*10000+M3703*100+B3701</f>
        <v>130601</v>
      </c>
      <c r="P3706">
        <f>L3703*10000+M3703*100+C3701</f>
        <v>130602</v>
      </c>
      <c r="Q3706">
        <f>L3703*10000+M3703*100+D3701</f>
        <v>130603</v>
      </c>
      <c r="R3706">
        <f>L3703*10000+M3703*100+E3681</f>
        <v>130604</v>
      </c>
      <c r="S3706">
        <f>L3703*10000+M3703*100+F3681</f>
        <v>130605</v>
      </c>
      <c r="T3706">
        <f>L3703*10000+M3703*100+G3681</f>
        <v>130606</v>
      </c>
    </row>
    <row r="3707" spans="1:20" x14ac:dyDescent="0.2">
      <c r="A3707" s="10" t="str">
        <f>INDEX(REFERENCE!$B$2:$J$2,1,'EXAMPLE OF CHOICE CARDS'!J3707)</f>
        <v>Format</v>
      </c>
      <c r="B3707" s="5" t="str">
        <f>INDEX('DCM CARDS LOOKUP - HIDDEN'!$O$4:$AE$8890,MATCH(O3707,'DCM CARDS LOOKUP - HIDDEN'!$N$4:$N$8890,0),$J3707)</f>
        <v>Cream</v>
      </c>
      <c r="C3707" s="5" t="str">
        <f>INDEX('DCM CARDS LOOKUP - HIDDEN'!$O$4:$AE$8890,MATCH(P3707,'DCM CARDS LOOKUP - HIDDEN'!$N$4:$N$8890,0),$J3707)</f>
        <v>Roll-on</v>
      </c>
      <c r="D3707" s="5" t="str">
        <f>INDEX('DCM CARDS LOOKUP - HIDDEN'!$O$4:$AE$8890,MATCH(Q3707,'DCM CARDS LOOKUP - HIDDEN'!$N$4:$N$8890,0),$J3707)</f>
        <v>Liquid</v>
      </c>
      <c r="E3707" s="5" t="str">
        <f>INDEX('DCM CARDS LOOKUP - HIDDEN'!$O$4:$AE$8890,MATCH(R3707,'DCM CARDS LOOKUP - HIDDEN'!$N$4:$N$8890,0),$J3707)</f>
        <v>Single use pads/patches</v>
      </c>
      <c r="F3707" s="5" t="str">
        <f>INDEX('DCM CARDS LOOKUP - HIDDEN'!$O$4:$AE$8890,MATCH(S3707,'DCM CARDS LOOKUP - HIDDEN'!$N$4:$N$8890,0),$J3707)</f>
        <v>Single use pads/patches</v>
      </c>
      <c r="G3707" s="5" t="str">
        <f>INDEX('DCM CARDS LOOKUP - HIDDEN'!$O$4:$AE$8890,MATCH(T3707,'DCM CARDS LOOKUP - HIDDEN'!$N$4:$N$8890,0),$J3707)</f>
        <v>Single use pads/patches</v>
      </c>
      <c r="H3707" s="35"/>
      <c r="J3707" s="4">
        <v>5</v>
      </c>
      <c r="O3707">
        <f>L3703*10000+M3703*100+B3701</f>
        <v>130601</v>
      </c>
      <c r="P3707">
        <f>L3703*10000+M3703*100+C3701</f>
        <v>130602</v>
      </c>
      <c r="Q3707">
        <f>L3703*10000+M3703*100+D3701</f>
        <v>130603</v>
      </c>
      <c r="R3707">
        <f>L3703*10000+M3703*100+E3681</f>
        <v>130604</v>
      </c>
      <c r="S3707">
        <f>L3703*10000+M3703*100+F3681</f>
        <v>130605</v>
      </c>
      <c r="T3707">
        <f>L3703*10000+M3703*100+G3681</f>
        <v>130606</v>
      </c>
    </row>
    <row r="3708" spans="1:20" x14ac:dyDescent="0.2">
      <c r="A3708" s="10" t="str">
        <f>INDEX(REFERENCE!$B$2:$J$2,1,'EXAMPLE OF CHOICE CARDS'!J3708)</f>
        <v>Count</v>
      </c>
      <c r="B3708" s="5" t="str">
        <f>INDEX('DCM CARDS LOOKUP - HIDDEN'!$O$4:$AE$8890,MATCH(O3708,'DCM CARDS LOOKUP - HIDDEN'!$N$4:$N$8890,0),$J3708)</f>
        <v>3.5 oz</v>
      </c>
      <c r="C3708" s="5" t="str">
        <f>INDEX('DCM CARDS LOOKUP - HIDDEN'!$O$4:$AE$8890,MATCH(P3708,'DCM CARDS LOOKUP - HIDDEN'!$N$4:$N$8890,0),$J3708)</f>
        <v>4 oz</v>
      </c>
      <c r="D3708" s="5" t="str">
        <f>INDEX('DCM CARDS LOOKUP - HIDDEN'!$O$4:$AE$8890,MATCH(Q3708,'DCM CARDS LOOKUP - HIDDEN'!$N$4:$N$8890,0),$J3708)</f>
        <v>2.5 oz</v>
      </c>
      <c r="E3708" s="5" t="str">
        <f>INDEX('DCM CARDS LOOKUP - HIDDEN'!$O$4:$AE$8890,MATCH(R3708,'DCM CARDS LOOKUP - HIDDEN'!$N$4:$N$8890,0),$J3708)</f>
        <v>6 count</v>
      </c>
      <c r="F3708" s="5" t="str">
        <f>INDEX('DCM CARDS LOOKUP - HIDDEN'!$O$4:$AE$8890,MATCH(S3708,'DCM CARDS LOOKUP - HIDDEN'!$N$4:$N$8890,0),$J3708)</f>
        <v>5 count</v>
      </c>
      <c r="G3708" s="5" t="str">
        <f>INDEX('DCM CARDS LOOKUP - HIDDEN'!$O$4:$AE$8890,MATCH(T3708,'DCM CARDS LOOKUP - HIDDEN'!$N$4:$N$8890,0),$J3708)</f>
        <v>4 count</v>
      </c>
      <c r="H3708" s="35"/>
      <c r="J3708" s="4">
        <v>6</v>
      </c>
      <c r="O3708">
        <f>L3703*10000+M3703*100+B3701</f>
        <v>130601</v>
      </c>
      <c r="P3708">
        <f>L3703*10000+M3703*100+C3701</f>
        <v>130602</v>
      </c>
      <c r="Q3708">
        <f>L3703*10000+M3703*100+D3701</f>
        <v>130603</v>
      </c>
      <c r="R3708">
        <f>L3703*10000+M3703*100+E3681</f>
        <v>130604</v>
      </c>
      <c r="S3708">
        <f>L3703*10000+M3703*100+F3681</f>
        <v>130605</v>
      </c>
      <c r="T3708">
        <f>L3703*10000+M3703*100+G3681</f>
        <v>130606</v>
      </c>
    </row>
    <row r="3709" spans="1:20" ht="15" customHeight="1" x14ac:dyDescent="0.2">
      <c r="A3709" s="10" t="str">
        <f>INDEX(REFERENCE!$B$2:$J$2,1,'EXAMPLE OF CHOICE CARDS'!J3709)</f>
        <v>Price</v>
      </c>
      <c r="B3709" s="29">
        <f>INDEX('DCM CARDS LOOKUP - HIDDEN'!$O$4:$AE$8890,MATCH(O3709,'DCM CARDS LOOKUP - HIDDEN'!$N$4:$N$8890,0),$J3709)</f>
        <v>13.88</v>
      </c>
      <c r="C3709" s="29">
        <f>INDEX('DCM CARDS LOOKUP - HIDDEN'!$O$4:$AE$8890,MATCH(P3709,'DCM CARDS LOOKUP - HIDDEN'!$N$4:$N$8890,0),$J3709)</f>
        <v>22</v>
      </c>
      <c r="D3709" s="29">
        <f>INDEX('DCM CARDS LOOKUP - HIDDEN'!$O$4:$AE$8890,MATCH(Q3709,'DCM CARDS LOOKUP - HIDDEN'!$N$4:$N$8890,0),$J3709)</f>
        <v>5.75</v>
      </c>
      <c r="E3709" s="29">
        <f>INDEX('DCM CARDS LOOKUP - HIDDEN'!$O$4:$AE$8890,MATCH(R3709,'DCM CARDS LOOKUP - HIDDEN'!$N$4:$N$8890,0),$J3709)</f>
        <v>21.5</v>
      </c>
      <c r="F3709" s="29">
        <f>INDEX('DCM CARDS LOOKUP - HIDDEN'!$O$4:$AE$8890,MATCH(S3709,'DCM CARDS LOOKUP - HIDDEN'!$N$4:$N$8890,0),$J3709)</f>
        <v>8.93</v>
      </c>
      <c r="G3709" s="29">
        <f>INDEX('DCM CARDS LOOKUP - HIDDEN'!$O$4:$AE$8890,MATCH(T3709,'DCM CARDS LOOKUP - HIDDEN'!$N$4:$N$8890,0),$J3709)</f>
        <v>13</v>
      </c>
      <c r="H3709" s="35"/>
      <c r="J3709" s="4">
        <v>7</v>
      </c>
      <c r="O3709">
        <f>L3703*10000+M3703*100+B3701</f>
        <v>130601</v>
      </c>
      <c r="P3709">
        <f>L3703*10000+M3703*100+C3701</f>
        <v>130602</v>
      </c>
      <c r="Q3709">
        <f>L3703*10000+M3703*100+D3701</f>
        <v>130603</v>
      </c>
      <c r="R3709">
        <f>L3703*10000+M3703*100+E3681</f>
        <v>130604</v>
      </c>
      <c r="S3709">
        <f>L3703*10000+M3703*100+F3681</f>
        <v>130605</v>
      </c>
      <c r="T3709">
        <f>L3703*10000+M3703*100+G3681</f>
        <v>130606</v>
      </c>
    </row>
    <row r="3710" spans="1:20" ht="15" customHeight="1" x14ac:dyDescent="0.2">
      <c r="A3710" s="10" t="str">
        <f>INDEX(REFERENCE!$B$2:$J$2,1,'EXAMPLE OF CHOICE CARDS'!J3710)</f>
        <v>Review Rating</v>
      </c>
      <c r="B3710" s="5" t="str">
        <f>INDEX('DCM CARDS LOOKUP - HIDDEN'!$O$4:$AE$8890,MATCH(O3710,'DCM CARDS LOOKUP - HIDDEN'!$N$4:$N$8890,0),$J3710)</f>
        <v>4.5 stars</v>
      </c>
      <c r="C3710" s="5" t="str">
        <f>INDEX('DCM CARDS LOOKUP - HIDDEN'!$O$4:$AE$8890,MATCH(P3710,'DCM CARDS LOOKUP - HIDDEN'!$N$4:$N$8890,0),$J3710)</f>
        <v>4.5 stars</v>
      </c>
      <c r="D3710" s="5" t="str">
        <f>INDEX('DCM CARDS LOOKUP - HIDDEN'!$O$4:$AE$8890,MATCH(Q3710,'DCM CARDS LOOKUP - HIDDEN'!$N$4:$N$8890,0),$J3710)</f>
        <v>4.6 stars</v>
      </c>
      <c r="E3710" s="5" t="str">
        <f>INDEX('DCM CARDS LOOKUP - HIDDEN'!$O$4:$AE$8890,MATCH(R3710,'DCM CARDS LOOKUP - HIDDEN'!$N$4:$N$8890,0),$J3710)</f>
        <v>4.6 stars</v>
      </c>
      <c r="F3710" s="5" t="str">
        <f>INDEX('DCM CARDS LOOKUP - HIDDEN'!$O$4:$AE$8890,MATCH(S3710,'DCM CARDS LOOKUP - HIDDEN'!$N$4:$N$8890,0),$J3710)</f>
        <v>4.8 stars</v>
      </c>
      <c r="G3710" s="5" t="str">
        <f>INDEX('DCM CARDS LOOKUP - HIDDEN'!$O$4:$AE$8890,MATCH(T3710,'DCM CARDS LOOKUP - HIDDEN'!$N$4:$N$8890,0),$J3710)</f>
        <v>4.6 stars</v>
      </c>
      <c r="H3710" s="35"/>
      <c r="J3710" s="4">
        <v>8</v>
      </c>
      <c r="O3710">
        <f>L3703*10000+M3703*100+B3701</f>
        <v>130601</v>
      </c>
      <c r="P3710">
        <f>L3703*10000+M3703*100+C3701</f>
        <v>130602</v>
      </c>
      <c r="Q3710">
        <f>L3703*10000+M3703*100+D3701</f>
        <v>130603</v>
      </c>
      <c r="R3710">
        <f>L3703*10000+M3703*100+E3681</f>
        <v>130604</v>
      </c>
      <c r="S3710">
        <f>L3703*10000+M3703*100+F3681</f>
        <v>130605</v>
      </c>
      <c r="T3710">
        <f>L3703*10000+M3703*100+G3681</f>
        <v>130606</v>
      </c>
    </row>
    <row r="3711" spans="1:20" ht="15" customHeight="1" x14ac:dyDescent="0.2">
      <c r="A3711" s="10" t="str">
        <f>INDEX(REFERENCE!$B$2:$J$2,1,'EXAMPLE OF CHOICE CARDS'!J3711)</f>
        <v>Number of Reviews</v>
      </c>
      <c r="B3711" s="30">
        <f>INDEX('DCM CARDS LOOKUP - HIDDEN'!$O$4:$AE$8890,MATCH(O3711,'DCM CARDS LOOKUP - HIDDEN'!$N$4:$N$8890,0),$J3711)</f>
        <v>4500</v>
      </c>
      <c r="C3711" s="30">
        <f>INDEX('DCM CARDS LOOKUP - HIDDEN'!$O$4:$AE$8890,MATCH(P3711,'DCM CARDS LOOKUP - HIDDEN'!$N$4:$N$8890,0),$J3711)</f>
        <v>1250</v>
      </c>
      <c r="D3711" s="30">
        <f>INDEX('DCM CARDS LOOKUP - HIDDEN'!$O$4:$AE$8890,MATCH(Q3711,'DCM CARDS LOOKUP - HIDDEN'!$N$4:$N$8890,0),$J3711)</f>
        <v>1250</v>
      </c>
      <c r="E3711" s="30">
        <f>INDEX('DCM CARDS LOOKUP - HIDDEN'!$O$4:$AE$8890,MATCH(R3711,'DCM CARDS LOOKUP - HIDDEN'!$N$4:$N$8890,0),$J3711)</f>
        <v>4500</v>
      </c>
      <c r="F3711" s="30">
        <f>INDEX('DCM CARDS LOOKUP - HIDDEN'!$O$4:$AE$8890,MATCH(S3711,'DCM CARDS LOOKUP - HIDDEN'!$N$4:$N$8890,0),$J3711)</f>
        <v>4500</v>
      </c>
      <c r="G3711" s="30">
        <f>INDEX('DCM CARDS LOOKUP - HIDDEN'!$O$4:$AE$8890,MATCH(T3711,'DCM CARDS LOOKUP - HIDDEN'!$N$4:$N$8890,0),$J3711)</f>
        <v>1250</v>
      </c>
      <c r="H3711" s="35"/>
      <c r="J3711" s="4">
        <v>9</v>
      </c>
      <c r="O3711">
        <f>L3703*10000+M3703*100+B3701</f>
        <v>130601</v>
      </c>
      <c r="P3711">
        <f>L3703*10000+M3703*100+C3701</f>
        <v>130602</v>
      </c>
      <c r="Q3711">
        <f>L3703*10000+M3703*100+D3701</f>
        <v>130603</v>
      </c>
      <c r="R3711">
        <f>L3703*10000+M3703*100+E3681</f>
        <v>130604</v>
      </c>
      <c r="S3711">
        <f>L3703*10000+M3703*100+F3681</f>
        <v>130605</v>
      </c>
      <c r="T3711">
        <f>L3703*10000+M3703*100+G3681</f>
        <v>130606</v>
      </c>
    </row>
    <row r="3712" spans="1:20" ht="15" hidden="1" customHeight="1" x14ac:dyDescent="0.2">
      <c r="A3712" s="10" t="e">
        <f>INDEX(REFERENCE!$B$2:$J$2,1,'EXAMPLE OF CHOICE CARDS'!J3712)</f>
        <v>#REF!</v>
      </c>
      <c r="B3712" s="5">
        <f>INDEX('DCM CARDS LOOKUP - HIDDEN'!$O$4:$AE$8890,MATCH(O3712,'DCM CARDS LOOKUP - HIDDEN'!$N$4:$N$8890,0),$J3712)</f>
        <v>0</v>
      </c>
      <c r="C3712" s="5">
        <f>INDEX('DCM CARDS LOOKUP - HIDDEN'!$O$4:$AE$8890,MATCH(P3712,'DCM CARDS LOOKUP - HIDDEN'!$N$4:$N$8890,0),$J3712)</f>
        <v>0</v>
      </c>
      <c r="D3712" s="5">
        <f>INDEX('DCM CARDS LOOKUP - HIDDEN'!$O$4:$AE$8890,MATCH(Q3712,'DCM CARDS LOOKUP - HIDDEN'!$N$4:$N$8890,0),$J3712)</f>
        <v>0</v>
      </c>
      <c r="E3712" s="5">
        <f>INDEX('DCM CARDS LOOKUP - HIDDEN'!$O$4:$AE$8890,MATCH(R3712,'DCM CARDS LOOKUP - HIDDEN'!$N$4:$N$8890,0),$J3712)</f>
        <v>0</v>
      </c>
      <c r="F3712" s="5">
        <f>INDEX('DCM CARDS LOOKUP - HIDDEN'!$O$4:$AE$8890,MATCH(S3712,'DCM CARDS LOOKUP - HIDDEN'!$N$4:$N$8890,0),$J3712)</f>
        <v>0</v>
      </c>
      <c r="G3712" s="31"/>
      <c r="H3712" s="35"/>
      <c r="J3712" s="4">
        <v>10</v>
      </c>
      <c r="O3712">
        <f>L3703*10000+M3703*100+B3701</f>
        <v>130601</v>
      </c>
      <c r="P3712">
        <f>L3703*10000+M3703*100+C3701</f>
        <v>130602</v>
      </c>
      <c r="Q3712">
        <f>L3703*10000+M3703*100+D3701</f>
        <v>130603</v>
      </c>
      <c r="R3712">
        <f>L3703*10000+M3703*100+E3681</f>
        <v>130604</v>
      </c>
      <c r="S3712">
        <f>L3703*10000+M3703*100+F3681</f>
        <v>130605</v>
      </c>
    </row>
    <row r="3713" spans="1:20" ht="15" hidden="1" customHeight="1" x14ac:dyDescent="0.2">
      <c r="A3713" s="10" t="e">
        <f>INDEX(REFERENCE!$B$2:$J$2,1,'EXAMPLE OF CHOICE CARDS'!J3713)</f>
        <v>#REF!</v>
      </c>
      <c r="B3713" s="5">
        <f>INDEX('DCM CARDS LOOKUP - HIDDEN'!$O$4:$AE$8890,MATCH(O3713,'DCM CARDS LOOKUP - HIDDEN'!$N$4:$N$8890,0),$J3713)</f>
        <v>0</v>
      </c>
      <c r="C3713" s="5">
        <f>INDEX('DCM CARDS LOOKUP - HIDDEN'!$O$4:$AE$8890,MATCH(P3713,'DCM CARDS LOOKUP - HIDDEN'!$N$4:$N$8890,0),$J3713)</f>
        <v>0</v>
      </c>
      <c r="D3713" s="5">
        <f>INDEX('DCM CARDS LOOKUP - HIDDEN'!$O$4:$AE$8890,MATCH(Q3713,'DCM CARDS LOOKUP - HIDDEN'!$N$4:$N$8890,0),$J3713)</f>
        <v>0</v>
      </c>
      <c r="E3713" s="5">
        <f>INDEX('DCM CARDS LOOKUP - HIDDEN'!$O$4:$AE$8890,MATCH(R3713,'DCM CARDS LOOKUP - HIDDEN'!$N$4:$N$8890,0),$J3713)</f>
        <v>0</v>
      </c>
      <c r="F3713" s="5">
        <f>INDEX('DCM CARDS LOOKUP - HIDDEN'!$O$4:$AE$8890,MATCH(S3713,'DCM CARDS LOOKUP - HIDDEN'!$N$4:$N$8890,0),$J3713)</f>
        <v>0</v>
      </c>
      <c r="G3713" s="31"/>
      <c r="H3713" s="35"/>
      <c r="J3713" s="4">
        <v>11</v>
      </c>
      <c r="O3713">
        <f>L3703*10000+M3703*100+B3701</f>
        <v>130601</v>
      </c>
      <c r="P3713">
        <f>L3703*10000+M3703*100+C3701</f>
        <v>130602</v>
      </c>
      <c r="Q3713">
        <f>L3703*10000+M3703*100+D3701</f>
        <v>130603</v>
      </c>
      <c r="R3713">
        <f>L3703*10000+M3703*100+E3681</f>
        <v>130604</v>
      </c>
      <c r="S3713">
        <f>L3703*10000+M3703*100+F3681</f>
        <v>130605</v>
      </c>
    </row>
    <row r="3714" spans="1:20" ht="15" hidden="1" customHeight="1" x14ac:dyDescent="0.2">
      <c r="A3714" s="10" t="e">
        <f>INDEX(REFERENCE!$B$2:$J$2,1,'EXAMPLE OF CHOICE CARDS'!J3714)</f>
        <v>#REF!</v>
      </c>
      <c r="B3714" s="5">
        <f>INDEX('DCM CARDS LOOKUP - HIDDEN'!$O$4:$AE$8890,MATCH(O3714,'DCM CARDS LOOKUP - HIDDEN'!$N$4:$N$8890,0),$J3714)</f>
        <v>0</v>
      </c>
      <c r="C3714" s="5">
        <f>INDEX('DCM CARDS LOOKUP - HIDDEN'!$O$4:$AE$8890,MATCH(P3714,'DCM CARDS LOOKUP - HIDDEN'!$N$4:$N$8890,0),$J3714)</f>
        <v>0</v>
      </c>
      <c r="D3714" s="5">
        <f>INDEX('DCM CARDS LOOKUP - HIDDEN'!$O$4:$AE$8890,MATCH(Q3714,'DCM CARDS LOOKUP - HIDDEN'!$N$4:$N$8890,0),$J3714)</f>
        <v>0</v>
      </c>
      <c r="E3714" s="5">
        <f>INDEX('DCM CARDS LOOKUP - HIDDEN'!$O$4:$AE$8890,MATCH(R3714,'DCM CARDS LOOKUP - HIDDEN'!$N$4:$N$8890,0),$J3714)</f>
        <v>0</v>
      </c>
      <c r="F3714" s="5">
        <f>INDEX('DCM CARDS LOOKUP - HIDDEN'!$O$4:$AE$8890,MATCH(S3714,'DCM CARDS LOOKUP - HIDDEN'!$N$4:$N$8890,0),$J3714)</f>
        <v>0</v>
      </c>
      <c r="G3714" s="31"/>
      <c r="H3714" s="35"/>
      <c r="J3714" s="4">
        <v>12</v>
      </c>
      <c r="O3714">
        <f>L3703*10000+M3703*100+B3701</f>
        <v>130601</v>
      </c>
      <c r="P3714">
        <f>L3703*10000+M3703*100+C3701</f>
        <v>130602</v>
      </c>
      <c r="Q3714">
        <f>L3703*10000+M3703*100+D3701</f>
        <v>130603</v>
      </c>
      <c r="R3714">
        <f>L3703*10000+M3703*100+E3681</f>
        <v>130604</v>
      </c>
      <c r="S3714">
        <f>L3703*10000+M3703*100+F3681</f>
        <v>130605</v>
      </c>
    </row>
    <row r="3715" spans="1:20" ht="15" hidden="1" customHeight="1" x14ac:dyDescent="0.2">
      <c r="A3715" s="10" t="e">
        <f>INDEX(REFERENCE!$B$2:$J$2,1,'EXAMPLE OF CHOICE CARDS'!J3715)</f>
        <v>#REF!</v>
      </c>
      <c r="B3715" s="5">
        <f>INDEX('DCM CARDS LOOKUP - HIDDEN'!$O$4:$AE$8890,MATCH(O3715,'DCM CARDS LOOKUP - HIDDEN'!$N$4:$N$8890,0),$J3715)</f>
        <v>0</v>
      </c>
      <c r="C3715" s="5">
        <f>INDEX('DCM CARDS LOOKUP - HIDDEN'!$O$4:$AE$8890,MATCH(P3715,'DCM CARDS LOOKUP - HIDDEN'!$N$4:$N$8890,0),$J3715)</f>
        <v>0</v>
      </c>
      <c r="D3715" s="5">
        <f>INDEX('DCM CARDS LOOKUP - HIDDEN'!$O$4:$AE$8890,MATCH(Q3715,'DCM CARDS LOOKUP - HIDDEN'!$N$4:$N$8890,0),$J3715)</f>
        <v>0</v>
      </c>
      <c r="E3715" s="5">
        <f>INDEX('DCM CARDS LOOKUP - HIDDEN'!$O$4:$AE$8890,MATCH(R3715,'DCM CARDS LOOKUP - HIDDEN'!$N$4:$N$8890,0),$J3715)</f>
        <v>0</v>
      </c>
      <c r="F3715" s="5">
        <f>INDEX('DCM CARDS LOOKUP - HIDDEN'!$O$4:$AE$8890,MATCH(S3715,'DCM CARDS LOOKUP - HIDDEN'!$N$4:$N$8890,0),$J3715)</f>
        <v>0</v>
      </c>
      <c r="G3715" s="31"/>
      <c r="H3715" s="35"/>
      <c r="J3715" s="4">
        <v>13</v>
      </c>
      <c r="O3715">
        <f>L3703*10000+M3703*100+B3701</f>
        <v>130601</v>
      </c>
      <c r="P3715">
        <f>L3703*10000+M3703*100+C3701</f>
        <v>130602</v>
      </c>
      <c r="Q3715">
        <f>L3703*10000+M3703*100+D3701</f>
        <v>130603</v>
      </c>
      <c r="R3715">
        <f>L3703*10000+M3703*100+E3681</f>
        <v>130604</v>
      </c>
      <c r="S3715">
        <f>L3703*10000+M3703*100+F3681</f>
        <v>130605</v>
      </c>
    </row>
    <row r="3716" spans="1:20" ht="15" hidden="1" customHeight="1" x14ac:dyDescent="0.2">
      <c r="A3716" s="10" t="e">
        <f>INDEX(REFERENCE!$B$2:$J$2,1,'EXAMPLE OF CHOICE CARDS'!J3716)</f>
        <v>#REF!</v>
      </c>
      <c r="B3716" s="5">
        <f>INDEX('DCM CARDS LOOKUP - HIDDEN'!$O$4:$AE$8890,MATCH(O3716,'DCM CARDS LOOKUP - HIDDEN'!$N$4:$N$8890,0),$J3716)</f>
        <v>0</v>
      </c>
      <c r="C3716" s="5">
        <f>INDEX('DCM CARDS LOOKUP - HIDDEN'!$O$4:$AE$8890,MATCH(P3716,'DCM CARDS LOOKUP - HIDDEN'!$N$4:$N$8890,0),$J3716)</f>
        <v>0</v>
      </c>
      <c r="D3716" s="5">
        <f>INDEX('DCM CARDS LOOKUP - HIDDEN'!$O$4:$AE$8890,MATCH(Q3716,'DCM CARDS LOOKUP - HIDDEN'!$N$4:$N$8890,0),$J3716)</f>
        <v>0</v>
      </c>
      <c r="E3716" s="5">
        <f>INDEX('DCM CARDS LOOKUP - HIDDEN'!$O$4:$AE$8890,MATCH(R3716,'DCM CARDS LOOKUP - HIDDEN'!$N$4:$N$8890,0),$J3716)</f>
        <v>0</v>
      </c>
      <c r="F3716" s="5">
        <f>INDEX('DCM CARDS LOOKUP - HIDDEN'!$O$4:$AE$8890,MATCH(S3716,'DCM CARDS LOOKUP - HIDDEN'!$N$4:$N$8890,0),$J3716)</f>
        <v>0</v>
      </c>
      <c r="G3716" s="31"/>
      <c r="H3716" s="35"/>
      <c r="J3716" s="4">
        <v>14</v>
      </c>
      <c r="O3716">
        <f>L3703*10000+M3703*100+B3701</f>
        <v>130601</v>
      </c>
      <c r="P3716">
        <f>L3703*10000+M3703*100+C3701</f>
        <v>130602</v>
      </c>
      <c r="Q3716">
        <f>L3703*10000+M3703*100+D3701</f>
        <v>130603</v>
      </c>
      <c r="R3716">
        <f>L3703*10000+M3703*100+E3681</f>
        <v>130604</v>
      </c>
      <c r="S3716">
        <f>L3703*10000+M3703*100+F3681</f>
        <v>130605</v>
      </c>
    </row>
    <row r="3717" spans="1:20" x14ac:dyDescent="0.2">
      <c r="A3717" s="2"/>
      <c r="B3717" s="5"/>
      <c r="C3717" s="5"/>
      <c r="D3717" s="5"/>
      <c r="E3717" s="5"/>
      <c r="F3717" s="5"/>
      <c r="G3717" s="5"/>
      <c r="H3717" s="5"/>
      <c r="J3717" s="13"/>
    </row>
    <row r="3718" spans="1:20" x14ac:dyDescent="0.2">
      <c r="A3718" s="6"/>
      <c r="B3718" s="7">
        <v>1</v>
      </c>
      <c r="C3718" s="7">
        <v>2</v>
      </c>
      <c r="D3718" s="7">
        <v>3</v>
      </c>
      <c r="E3718" s="7">
        <v>4</v>
      </c>
      <c r="F3718" s="7">
        <v>5</v>
      </c>
      <c r="G3718" s="7">
        <v>6</v>
      </c>
      <c r="H3718" s="7">
        <v>9</v>
      </c>
      <c r="J3718" s="13"/>
    </row>
    <row r="3721" spans="1:20" x14ac:dyDescent="0.2">
      <c r="A3721" s="1" t="str">
        <f>"Version "&amp;L3723&amp;"; Task"&amp;M3723</f>
        <v>Version 13; Task7</v>
      </c>
      <c r="B3721" s="4">
        <v>1</v>
      </c>
      <c r="C3721" s="4">
        <v>2</v>
      </c>
      <c r="D3721" s="4">
        <v>3</v>
      </c>
      <c r="E3721" s="4">
        <f>E3701</f>
        <v>4</v>
      </c>
      <c r="F3721" s="4">
        <f>F3701</f>
        <v>5</v>
      </c>
      <c r="G3721" s="4">
        <v>6</v>
      </c>
      <c r="J3721" s="13"/>
    </row>
    <row r="3722" spans="1:20" ht="15" customHeight="1" x14ac:dyDescent="0.2">
      <c r="A3722" s="11" t="s">
        <v>8</v>
      </c>
      <c r="B3722" s="12" t="s">
        <v>9</v>
      </c>
      <c r="C3722" s="12" t="s">
        <v>10</v>
      </c>
      <c r="D3722" s="12" t="s">
        <v>11</v>
      </c>
      <c r="E3722" s="20" t="s">
        <v>21</v>
      </c>
      <c r="F3722" s="20" t="s">
        <v>22</v>
      </c>
      <c r="G3722" s="20"/>
      <c r="H3722" s="34" t="s">
        <v>15</v>
      </c>
      <c r="J3722" s="13"/>
      <c r="L3722" t="s">
        <v>12</v>
      </c>
      <c r="M3722" t="s">
        <v>1</v>
      </c>
    </row>
    <row r="3723" spans="1:20" x14ac:dyDescent="0.2">
      <c r="A3723" s="10" t="str">
        <f>INDEX(REFERENCE!$B$2:$J$2,1,'EXAMPLE OF CHOICE CARDS'!J3723)</f>
        <v>Type</v>
      </c>
      <c r="B3723" s="5" t="str">
        <f>INDEX('DCM CARDS LOOKUP - HIDDEN'!$O$4:$AE$8890,MATCH(O3723,'DCM CARDS LOOKUP - HIDDEN'!$N$4:$N$8890,0),$J3723)</f>
        <v>Topicals</v>
      </c>
      <c r="C3723" s="5" t="str">
        <f>INDEX('DCM CARDS LOOKUP - HIDDEN'!$O$4:$AE$8890,MATCH(P3723,'DCM CARDS LOOKUP - HIDDEN'!$N$4:$N$8890,0),$J3723)</f>
        <v>Topicals</v>
      </c>
      <c r="D3723" s="5" t="str">
        <f>INDEX('DCM CARDS LOOKUP - HIDDEN'!$O$4:$AE$8890,MATCH(Q3723,'DCM CARDS LOOKUP - HIDDEN'!$N$4:$N$8890,0),$J3723)</f>
        <v>Pads</v>
      </c>
      <c r="E3723" s="5" t="str">
        <f>INDEX('DCM CARDS LOOKUP - HIDDEN'!$O$4:$AE$8890,MATCH(R3723,'DCM CARDS LOOKUP - HIDDEN'!$N$4:$N$8890,0),$J3723)</f>
        <v>Topicals</v>
      </c>
      <c r="F3723" s="5" t="str">
        <f>INDEX('DCM CARDS LOOKUP - HIDDEN'!$O$4:$AE$8890,MATCH(S3723,'DCM CARDS LOOKUP - HIDDEN'!$N$4:$N$8890,0),$J3723)</f>
        <v>Pads</v>
      </c>
      <c r="G3723" s="5" t="str">
        <f>INDEX('DCM CARDS LOOKUP - HIDDEN'!$O$4:$AE$8890,MATCH(T3723,'DCM CARDS LOOKUP - HIDDEN'!$N$4:$N$8890,0),$J3723)</f>
        <v>Pads</v>
      </c>
      <c r="H3723" s="35"/>
      <c r="J3723" s="4">
        <v>1</v>
      </c>
      <c r="L3723">
        <f>IF(M3703=15,L3703+1,L3703)</f>
        <v>13</v>
      </c>
      <c r="M3723">
        <f>IF(M3703&lt;15,M3703+1,1)</f>
        <v>7</v>
      </c>
      <c r="O3723">
        <f>L3723*10000+M3723*100+B3721</f>
        <v>130701</v>
      </c>
      <c r="P3723">
        <f>L3723*10000+M3723*100+C3721</f>
        <v>130702</v>
      </c>
      <c r="Q3723">
        <f>L3723*10000+M3723*100+D3721</f>
        <v>130703</v>
      </c>
      <c r="R3723">
        <f>L3723*10000+M3723*100+E3701</f>
        <v>130704</v>
      </c>
      <c r="S3723">
        <f>L3723*10000+M3723*100+F3701</f>
        <v>130705</v>
      </c>
      <c r="T3723">
        <f>L3723*10000+M3723*100+G3701</f>
        <v>130706</v>
      </c>
    </row>
    <row r="3724" spans="1:20" x14ac:dyDescent="0.2">
      <c r="A3724" s="10" t="str">
        <f>INDEX(REFERENCE!$B$2:$J$2,1,'EXAMPLE OF CHOICE CARDS'!J3724)</f>
        <v>Brand</v>
      </c>
      <c r="B3724" s="5" t="str">
        <f>INDEX('DCM CARDS LOOKUP - HIDDEN'!$O$4:$AE$8890,MATCH(O3724,'DCM CARDS LOOKUP - HIDDEN'!$N$4:$N$8890,0),$J3724)</f>
        <v xml:space="preserve">Biofreeze  </v>
      </c>
      <c r="C3724" s="5" t="str">
        <f>INDEX('DCM CARDS LOOKUP - HIDDEN'!$O$4:$AE$8890,MATCH(P3724,'DCM CARDS LOOKUP - HIDDEN'!$N$4:$N$8890,0),$J3724)</f>
        <v>Salonpas</v>
      </c>
      <c r="D3724" s="5" t="str">
        <f>INDEX('DCM CARDS LOOKUP - HIDDEN'!$O$4:$AE$8890,MATCH(Q3724,'DCM CARDS LOOKUP - HIDDEN'!$N$4:$N$8890,0),$J3724)</f>
        <v>Bengay</v>
      </c>
      <c r="E3724" s="5" t="str">
        <f>INDEX('DCM CARDS LOOKUP - HIDDEN'!$O$4:$AE$8890,MATCH(R3724,'DCM CARDS LOOKUP - HIDDEN'!$N$4:$N$8890,0),$J3724)</f>
        <v>Voltaren</v>
      </c>
      <c r="F3724" s="5" t="str">
        <f>INDEX('DCM CARDS LOOKUP - HIDDEN'!$O$4:$AE$8890,MATCH(S3724,'DCM CARDS LOOKUP - HIDDEN'!$N$4:$N$8890,0),$J3724)</f>
        <v xml:space="preserve">Biofreeze  </v>
      </c>
      <c r="G3724" s="5" t="str">
        <f>INDEX('DCM CARDS LOOKUP - HIDDEN'!$O$4:$AE$8890,MATCH(T3724,'DCM CARDS LOOKUP - HIDDEN'!$N$4:$N$8890,0),$J3724)</f>
        <v>Amazon Basic Care</v>
      </c>
      <c r="H3724" s="35"/>
      <c r="J3724" s="4">
        <v>2</v>
      </c>
      <c r="O3724">
        <f>L3723*10000+M3723*100+B3721</f>
        <v>130701</v>
      </c>
      <c r="P3724">
        <f>L3723*10000+M3723*100+C3721</f>
        <v>130702</v>
      </c>
      <c r="Q3724">
        <f>L3723*10000+M3723*100+D3721</f>
        <v>130703</v>
      </c>
      <c r="R3724">
        <f>L3723*10000+M3723*100+E3701</f>
        <v>130704</v>
      </c>
      <c r="S3724">
        <f>L3723*10000+M3723*100+F3701</f>
        <v>130705</v>
      </c>
      <c r="T3724">
        <f>L3723*10000+M3723*100+G3701</f>
        <v>130706</v>
      </c>
    </row>
    <row r="3725" spans="1:20" x14ac:dyDescent="0.2">
      <c r="A3725" s="10" t="str">
        <f>INDEX(REFERENCE!$B$2:$J$2,1,'EXAMPLE OF CHOICE CARDS'!J3725)</f>
        <v>Sensation</v>
      </c>
      <c r="B3725" s="5" t="str">
        <f>INDEX('DCM CARDS LOOKUP - HIDDEN'!$O$4:$AE$8890,MATCH(O3725,'DCM CARDS LOOKUP - HIDDEN'!$N$4:$N$8890,0),$J3725)</f>
        <v>Hot sensation</v>
      </c>
      <c r="C3725" s="5" t="str">
        <f>INDEX('DCM CARDS LOOKUP - HIDDEN'!$O$4:$AE$8890,MATCH(P3725,'DCM CARDS LOOKUP - HIDDEN'!$N$4:$N$8890,0),$J3725)</f>
        <v>Both hot and cold sensation</v>
      </c>
      <c r="D3725" s="5" t="str">
        <f>INDEX('DCM CARDS LOOKUP - HIDDEN'!$O$4:$AE$8890,MATCH(Q3725,'DCM CARDS LOOKUP - HIDDEN'!$N$4:$N$8890,0),$J3725)</f>
        <v>Hot sensation</v>
      </c>
      <c r="E3725" s="5" t="str">
        <f>INDEX('DCM CARDS LOOKUP - HIDDEN'!$O$4:$AE$8890,MATCH(R3725,'DCM CARDS LOOKUP - HIDDEN'!$N$4:$N$8890,0),$J3725)</f>
        <v>Cold sensation</v>
      </c>
      <c r="F3725" s="5" t="str">
        <f>INDEX('DCM CARDS LOOKUP - HIDDEN'!$O$4:$AE$8890,MATCH(S3725,'DCM CARDS LOOKUP - HIDDEN'!$N$4:$N$8890,0),$J3725)</f>
        <v>Both hot and cold sensation</v>
      </c>
      <c r="G3725" s="5" t="str">
        <f>INDEX('DCM CARDS LOOKUP - HIDDEN'!$O$4:$AE$8890,MATCH(T3725,'DCM CARDS LOOKUP - HIDDEN'!$N$4:$N$8890,0),$J3725)</f>
        <v>Cold sensation</v>
      </c>
      <c r="H3725" s="35"/>
      <c r="J3725" s="4">
        <v>3</v>
      </c>
      <c r="O3725">
        <f>L3723*10000+M3723*100+B3721</f>
        <v>130701</v>
      </c>
      <c r="P3725">
        <f>L3723*10000+M3723*100+C3721</f>
        <v>130702</v>
      </c>
      <c r="Q3725">
        <f>L3723*10000+M3723*100+D3721</f>
        <v>130703</v>
      </c>
      <c r="R3725">
        <f>L3723*10000+M3723*100+E3701</f>
        <v>130704</v>
      </c>
      <c r="S3725">
        <f>L3723*10000+M3723*100+F3701</f>
        <v>130705</v>
      </c>
      <c r="T3725">
        <f>L3723*10000+M3723*100+G3701</f>
        <v>130706</v>
      </c>
    </row>
    <row r="3726" spans="1:20" x14ac:dyDescent="0.2">
      <c r="A3726" s="10" t="str">
        <f>INDEX(REFERENCE!$B$2:$J$2,1,'EXAMPLE OF CHOICE CARDS'!J3726)</f>
        <v>Treatment Area</v>
      </c>
      <c r="B3726" s="5" t="str">
        <f>INDEX('DCM CARDS LOOKUP - HIDDEN'!$O$4:$AE$8890,MATCH(O3726,'DCM CARDS LOOKUP - HIDDEN'!$N$4:$N$8890,0),$J3726)</f>
        <v>-</v>
      </c>
      <c r="C3726" s="5" t="str">
        <f>INDEX('DCM CARDS LOOKUP - HIDDEN'!$O$4:$AE$8890,MATCH(P3726,'DCM CARDS LOOKUP - HIDDEN'!$N$4:$N$8890,0),$J3726)</f>
        <v>-</v>
      </c>
      <c r="D3726" s="5" t="str">
        <f>INDEX('DCM CARDS LOOKUP - HIDDEN'!$O$4:$AE$8890,MATCH(Q3726,'DCM CARDS LOOKUP - HIDDEN'!$N$4:$N$8890,0),$J3726)</f>
        <v>Shoulder</v>
      </c>
      <c r="E3726" s="5" t="str">
        <f>INDEX('DCM CARDS LOOKUP - HIDDEN'!$O$4:$AE$8890,MATCH(R3726,'DCM CARDS LOOKUP - HIDDEN'!$N$4:$N$8890,0),$J3726)</f>
        <v>-</v>
      </c>
      <c r="F3726" s="5" t="str">
        <f>INDEX('DCM CARDS LOOKUP - HIDDEN'!$O$4:$AE$8890,MATCH(S3726,'DCM CARDS LOOKUP - HIDDEN'!$N$4:$N$8890,0),$J3726)</f>
        <v>Neck</v>
      </c>
      <c r="G3726" s="5" t="str">
        <f>INDEX('DCM CARDS LOOKUP - HIDDEN'!$O$4:$AE$8890,MATCH(T3726,'DCM CARDS LOOKUP - HIDDEN'!$N$4:$N$8890,0),$J3726)</f>
        <v>Back</v>
      </c>
      <c r="H3726" s="35"/>
      <c r="J3726" s="4">
        <v>4</v>
      </c>
      <c r="O3726">
        <f>L3723*10000+M3723*100+B3721</f>
        <v>130701</v>
      </c>
      <c r="P3726">
        <f>L3723*10000+M3723*100+C3721</f>
        <v>130702</v>
      </c>
      <c r="Q3726">
        <f>L3723*10000+M3723*100+D3721</f>
        <v>130703</v>
      </c>
      <c r="R3726">
        <f>L3723*10000+M3723*100+E3701</f>
        <v>130704</v>
      </c>
      <c r="S3726">
        <f>L3723*10000+M3723*100+F3701</f>
        <v>130705</v>
      </c>
      <c r="T3726">
        <f>L3723*10000+M3723*100+G3701</f>
        <v>130706</v>
      </c>
    </row>
    <row r="3727" spans="1:20" x14ac:dyDescent="0.2">
      <c r="A3727" s="10" t="str">
        <f>INDEX(REFERENCE!$B$2:$J$2,1,'EXAMPLE OF CHOICE CARDS'!J3727)</f>
        <v>Format</v>
      </c>
      <c r="B3727" s="5" t="str">
        <f>INDEX('DCM CARDS LOOKUP - HIDDEN'!$O$4:$AE$8890,MATCH(O3727,'DCM CARDS LOOKUP - HIDDEN'!$N$4:$N$8890,0),$J3727)</f>
        <v>Cream</v>
      </c>
      <c r="C3727" s="5" t="str">
        <f>INDEX('DCM CARDS LOOKUP - HIDDEN'!$O$4:$AE$8890,MATCH(P3727,'DCM CARDS LOOKUP - HIDDEN'!$N$4:$N$8890,0),$J3727)</f>
        <v>Spray</v>
      </c>
      <c r="D3727" s="5" t="str">
        <f>INDEX('DCM CARDS LOOKUP - HIDDEN'!$O$4:$AE$8890,MATCH(Q3727,'DCM CARDS LOOKUP - HIDDEN'!$N$4:$N$8890,0),$J3727)</f>
        <v>Single use pads/patches</v>
      </c>
      <c r="E3727" s="5" t="str">
        <f>INDEX('DCM CARDS LOOKUP - HIDDEN'!$O$4:$AE$8890,MATCH(R3727,'DCM CARDS LOOKUP - HIDDEN'!$N$4:$N$8890,0),$J3727)</f>
        <v>Roll-on</v>
      </c>
      <c r="F3727" s="5" t="str">
        <f>INDEX('DCM CARDS LOOKUP - HIDDEN'!$O$4:$AE$8890,MATCH(S3727,'DCM CARDS LOOKUP - HIDDEN'!$N$4:$N$8890,0),$J3727)</f>
        <v>Single use pads/patches</v>
      </c>
      <c r="G3727" s="5" t="str">
        <f>INDEX('DCM CARDS LOOKUP - HIDDEN'!$O$4:$AE$8890,MATCH(T3727,'DCM CARDS LOOKUP - HIDDEN'!$N$4:$N$8890,0),$J3727)</f>
        <v>Single use pads/patches</v>
      </c>
      <c r="H3727" s="35"/>
      <c r="J3727" s="4">
        <v>5</v>
      </c>
      <c r="O3727">
        <f>L3723*10000+M3723*100+B3721</f>
        <v>130701</v>
      </c>
      <c r="P3727">
        <f>L3723*10000+M3723*100+C3721</f>
        <v>130702</v>
      </c>
      <c r="Q3727">
        <f>L3723*10000+M3723*100+D3721</f>
        <v>130703</v>
      </c>
      <c r="R3727">
        <f>L3723*10000+M3723*100+E3701</f>
        <v>130704</v>
      </c>
      <c r="S3727">
        <f>L3723*10000+M3723*100+F3701</f>
        <v>130705</v>
      </c>
      <c r="T3727">
        <f>L3723*10000+M3723*100+G3701</f>
        <v>130706</v>
      </c>
    </row>
    <row r="3728" spans="1:20" x14ac:dyDescent="0.2">
      <c r="A3728" s="10" t="str">
        <f>INDEX(REFERENCE!$B$2:$J$2,1,'EXAMPLE OF CHOICE CARDS'!J3728)</f>
        <v>Count</v>
      </c>
      <c r="B3728" s="5" t="str">
        <f>INDEX('DCM CARDS LOOKUP - HIDDEN'!$O$4:$AE$8890,MATCH(O3728,'DCM CARDS LOOKUP - HIDDEN'!$N$4:$N$8890,0),$J3728)</f>
        <v>4 oz</v>
      </c>
      <c r="C3728" s="5" t="str">
        <f>INDEX('DCM CARDS LOOKUP - HIDDEN'!$O$4:$AE$8890,MATCH(P3728,'DCM CARDS LOOKUP - HIDDEN'!$N$4:$N$8890,0),$J3728)</f>
        <v>5.5 oz</v>
      </c>
      <c r="D3728" s="5" t="str">
        <f>INDEX('DCM CARDS LOOKUP - HIDDEN'!$O$4:$AE$8890,MATCH(Q3728,'DCM CARDS LOOKUP - HIDDEN'!$N$4:$N$8890,0),$J3728)</f>
        <v>6 count</v>
      </c>
      <c r="E3728" s="5" t="str">
        <f>INDEX('DCM CARDS LOOKUP - HIDDEN'!$O$4:$AE$8890,MATCH(R3728,'DCM CARDS LOOKUP - HIDDEN'!$N$4:$N$8890,0),$J3728)</f>
        <v>2 oz</v>
      </c>
      <c r="F3728" s="5" t="str">
        <f>INDEX('DCM CARDS LOOKUP - HIDDEN'!$O$4:$AE$8890,MATCH(S3728,'DCM CARDS LOOKUP - HIDDEN'!$N$4:$N$8890,0),$J3728)</f>
        <v>3 count</v>
      </c>
      <c r="G3728" s="5" t="str">
        <f>INDEX('DCM CARDS LOOKUP - HIDDEN'!$O$4:$AE$8890,MATCH(T3728,'DCM CARDS LOOKUP - HIDDEN'!$N$4:$N$8890,0),$J3728)</f>
        <v>4 count</v>
      </c>
      <c r="H3728" s="35"/>
      <c r="J3728" s="4">
        <v>6</v>
      </c>
      <c r="O3728">
        <f>L3723*10000+M3723*100+B3721</f>
        <v>130701</v>
      </c>
      <c r="P3728">
        <f>L3723*10000+M3723*100+C3721</f>
        <v>130702</v>
      </c>
      <c r="Q3728">
        <f>L3723*10000+M3723*100+D3721</f>
        <v>130703</v>
      </c>
      <c r="R3728">
        <f>L3723*10000+M3723*100+E3701</f>
        <v>130704</v>
      </c>
      <c r="S3728">
        <f>L3723*10000+M3723*100+F3701</f>
        <v>130705</v>
      </c>
      <c r="T3728">
        <f>L3723*10000+M3723*100+G3701</f>
        <v>130706</v>
      </c>
    </row>
    <row r="3729" spans="1:20" ht="15" customHeight="1" x14ac:dyDescent="0.2">
      <c r="A3729" s="10" t="str">
        <f>INDEX(REFERENCE!$B$2:$J$2,1,'EXAMPLE OF CHOICE CARDS'!J3729)</f>
        <v>Price</v>
      </c>
      <c r="B3729" s="29">
        <f>INDEX('DCM CARDS LOOKUP - HIDDEN'!$O$4:$AE$8890,MATCH(O3729,'DCM CARDS LOOKUP - HIDDEN'!$N$4:$N$8890,0),$J3729)</f>
        <v>9</v>
      </c>
      <c r="C3729" s="29">
        <f>INDEX('DCM CARDS LOOKUP - HIDDEN'!$O$4:$AE$8890,MATCH(P3729,'DCM CARDS LOOKUP - HIDDEN'!$N$4:$N$8890,0),$J3729)</f>
        <v>11.49</v>
      </c>
      <c r="D3729" s="29">
        <f>INDEX('DCM CARDS LOOKUP - HIDDEN'!$O$4:$AE$8890,MATCH(Q3729,'DCM CARDS LOOKUP - HIDDEN'!$N$4:$N$8890,0),$J3729)</f>
        <v>5.45</v>
      </c>
      <c r="E3729" s="29">
        <f>INDEX('DCM CARDS LOOKUP - HIDDEN'!$O$4:$AE$8890,MATCH(R3729,'DCM CARDS LOOKUP - HIDDEN'!$N$4:$N$8890,0),$J3729)</f>
        <v>10.49</v>
      </c>
      <c r="F3729" s="29">
        <f>INDEX('DCM CARDS LOOKUP - HIDDEN'!$O$4:$AE$8890,MATCH(S3729,'DCM CARDS LOOKUP - HIDDEN'!$N$4:$N$8890,0),$J3729)</f>
        <v>3.6</v>
      </c>
      <c r="G3729" s="29">
        <f>INDEX('DCM CARDS LOOKUP - HIDDEN'!$O$4:$AE$8890,MATCH(T3729,'DCM CARDS LOOKUP - HIDDEN'!$N$4:$N$8890,0),$J3729)</f>
        <v>26.49</v>
      </c>
      <c r="H3729" s="35"/>
      <c r="J3729" s="4">
        <v>7</v>
      </c>
      <c r="O3729">
        <f>L3723*10000+M3723*100+B3721</f>
        <v>130701</v>
      </c>
      <c r="P3729">
        <f>L3723*10000+M3723*100+C3721</f>
        <v>130702</v>
      </c>
      <c r="Q3729">
        <f>L3723*10000+M3723*100+D3721</f>
        <v>130703</v>
      </c>
      <c r="R3729">
        <f>L3723*10000+M3723*100+E3701</f>
        <v>130704</v>
      </c>
      <c r="S3729">
        <f>L3723*10000+M3723*100+F3701</f>
        <v>130705</v>
      </c>
      <c r="T3729">
        <f>L3723*10000+M3723*100+G3701</f>
        <v>130706</v>
      </c>
    </row>
    <row r="3730" spans="1:20" ht="15" customHeight="1" x14ac:dyDescent="0.2">
      <c r="A3730" s="10" t="str">
        <f>INDEX(REFERENCE!$B$2:$J$2,1,'EXAMPLE OF CHOICE CARDS'!J3730)</f>
        <v>Review Rating</v>
      </c>
      <c r="B3730" s="5" t="str">
        <f>INDEX('DCM CARDS LOOKUP - HIDDEN'!$O$4:$AE$8890,MATCH(O3730,'DCM CARDS LOOKUP - HIDDEN'!$N$4:$N$8890,0),$J3730)</f>
        <v>4.8 stars</v>
      </c>
      <c r="C3730" s="5" t="str">
        <f>INDEX('DCM CARDS LOOKUP - HIDDEN'!$O$4:$AE$8890,MATCH(P3730,'DCM CARDS LOOKUP - HIDDEN'!$N$4:$N$8890,0),$J3730)</f>
        <v>4.8 stars</v>
      </c>
      <c r="D3730" s="5" t="str">
        <f>INDEX('DCM CARDS LOOKUP - HIDDEN'!$O$4:$AE$8890,MATCH(Q3730,'DCM CARDS LOOKUP - HIDDEN'!$N$4:$N$8890,0),$J3730)</f>
        <v>4.5 stars</v>
      </c>
      <c r="E3730" s="5" t="str">
        <f>INDEX('DCM CARDS LOOKUP - HIDDEN'!$O$4:$AE$8890,MATCH(R3730,'DCM CARDS LOOKUP - HIDDEN'!$N$4:$N$8890,0),$J3730)</f>
        <v>4.6 stars</v>
      </c>
      <c r="F3730" s="5" t="str">
        <f>INDEX('DCM CARDS LOOKUP - HIDDEN'!$O$4:$AE$8890,MATCH(S3730,'DCM CARDS LOOKUP - HIDDEN'!$N$4:$N$8890,0),$J3730)</f>
        <v>4.5 stars</v>
      </c>
      <c r="G3730" s="5" t="str">
        <f>INDEX('DCM CARDS LOOKUP - HIDDEN'!$O$4:$AE$8890,MATCH(T3730,'DCM CARDS LOOKUP - HIDDEN'!$N$4:$N$8890,0),$J3730)</f>
        <v>4.6 stars</v>
      </c>
      <c r="H3730" s="35"/>
      <c r="J3730" s="4">
        <v>8</v>
      </c>
      <c r="O3730">
        <f>L3723*10000+M3723*100+B3721</f>
        <v>130701</v>
      </c>
      <c r="P3730">
        <f>L3723*10000+M3723*100+C3721</f>
        <v>130702</v>
      </c>
      <c r="Q3730">
        <f>L3723*10000+M3723*100+D3721</f>
        <v>130703</v>
      </c>
      <c r="R3730">
        <f>L3723*10000+M3723*100+E3701</f>
        <v>130704</v>
      </c>
      <c r="S3730">
        <f>L3723*10000+M3723*100+F3701</f>
        <v>130705</v>
      </c>
      <c r="T3730">
        <f>L3723*10000+M3723*100+G3701</f>
        <v>130706</v>
      </c>
    </row>
    <row r="3731" spans="1:20" ht="15" customHeight="1" x14ac:dyDescent="0.2">
      <c r="A3731" s="10" t="str">
        <f>INDEX(REFERENCE!$B$2:$J$2,1,'EXAMPLE OF CHOICE CARDS'!J3731)</f>
        <v>Number of Reviews</v>
      </c>
      <c r="B3731" s="30">
        <f>INDEX('DCM CARDS LOOKUP - HIDDEN'!$O$4:$AE$8890,MATCH(O3731,'DCM CARDS LOOKUP - HIDDEN'!$N$4:$N$8890,0),$J3731)</f>
        <v>4500</v>
      </c>
      <c r="C3731" s="30">
        <f>INDEX('DCM CARDS LOOKUP - HIDDEN'!$O$4:$AE$8890,MATCH(P3731,'DCM CARDS LOOKUP - HIDDEN'!$N$4:$N$8890,0),$J3731)</f>
        <v>4500</v>
      </c>
      <c r="D3731" s="30">
        <f>INDEX('DCM CARDS LOOKUP - HIDDEN'!$O$4:$AE$8890,MATCH(Q3731,'DCM CARDS LOOKUP - HIDDEN'!$N$4:$N$8890,0),$J3731)</f>
        <v>1250</v>
      </c>
      <c r="E3731" s="30">
        <f>INDEX('DCM CARDS LOOKUP - HIDDEN'!$O$4:$AE$8890,MATCH(R3731,'DCM CARDS LOOKUP - HIDDEN'!$N$4:$N$8890,0),$J3731)</f>
        <v>1250</v>
      </c>
      <c r="F3731" s="30">
        <f>INDEX('DCM CARDS LOOKUP - HIDDEN'!$O$4:$AE$8890,MATCH(S3731,'DCM CARDS LOOKUP - HIDDEN'!$N$4:$N$8890,0),$J3731)</f>
        <v>4500</v>
      </c>
      <c r="G3731" s="30">
        <f>INDEX('DCM CARDS LOOKUP - HIDDEN'!$O$4:$AE$8890,MATCH(T3731,'DCM CARDS LOOKUP - HIDDEN'!$N$4:$N$8890,0),$J3731)</f>
        <v>1250</v>
      </c>
      <c r="H3731" s="35"/>
      <c r="J3731" s="4">
        <v>9</v>
      </c>
      <c r="O3731">
        <f>L3723*10000+M3723*100+B3721</f>
        <v>130701</v>
      </c>
      <c r="P3731">
        <f>L3723*10000+M3723*100+C3721</f>
        <v>130702</v>
      </c>
      <c r="Q3731">
        <f>L3723*10000+M3723*100+D3721</f>
        <v>130703</v>
      </c>
      <c r="R3731">
        <f>L3723*10000+M3723*100+E3701</f>
        <v>130704</v>
      </c>
      <c r="S3731">
        <f>L3723*10000+M3723*100+F3701</f>
        <v>130705</v>
      </c>
      <c r="T3731">
        <f>L3723*10000+M3723*100+G3701</f>
        <v>130706</v>
      </c>
    </row>
    <row r="3732" spans="1:20" ht="15" hidden="1" customHeight="1" x14ac:dyDescent="0.2">
      <c r="A3732" s="10" t="e">
        <f>INDEX(REFERENCE!$B$2:$J$2,1,'EXAMPLE OF CHOICE CARDS'!J3732)</f>
        <v>#REF!</v>
      </c>
      <c r="B3732" s="5">
        <f>INDEX('DCM CARDS LOOKUP - HIDDEN'!$O$4:$AE$8890,MATCH(O3732,'DCM CARDS LOOKUP - HIDDEN'!$N$4:$N$8890,0),$J3732)</f>
        <v>0</v>
      </c>
      <c r="C3732" s="5">
        <f>INDEX('DCM CARDS LOOKUP - HIDDEN'!$O$4:$AE$8890,MATCH(P3732,'DCM CARDS LOOKUP - HIDDEN'!$N$4:$N$8890,0),$J3732)</f>
        <v>0</v>
      </c>
      <c r="D3732" s="5">
        <f>INDEX('DCM CARDS LOOKUP - HIDDEN'!$O$4:$AE$8890,MATCH(Q3732,'DCM CARDS LOOKUP - HIDDEN'!$N$4:$N$8890,0),$J3732)</f>
        <v>0</v>
      </c>
      <c r="E3732" s="5">
        <f>INDEX('DCM CARDS LOOKUP - HIDDEN'!$O$4:$AE$8890,MATCH(R3732,'DCM CARDS LOOKUP - HIDDEN'!$N$4:$N$8890,0),$J3732)</f>
        <v>0</v>
      </c>
      <c r="F3732" s="5">
        <f>INDEX('DCM CARDS LOOKUP - HIDDEN'!$O$4:$AE$8890,MATCH(S3732,'DCM CARDS LOOKUP - HIDDEN'!$N$4:$N$8890,0),$J3732)</f>
        <v>0</v>
      </c>
      <c r="G3732" s="31"/>
      <c r="H3732" s="35"/>
      <c r="J3732" s="4">
        <v>10</v>
      </c>
      <c r="O3732">
        <f>L3723*10000+M3723*100+B3721</f>
        <v>130701</v>
      </c>
      <c r="P3732">
        <f>L3723*10000+M3723*100+C3721</f>
        <v>130702</v>
      </c>
      <c r="Q3732">
        <f>L3723*10000+M3723*100+D3721</f>
        <v>130703</v>
      </c>
      <c r="R3732">
        <f>L3723*10000+M3723*100+E3701</f>
        <v>130704</v>
      </c>
      <c r="S3732">
        <f>L3723*10000+M3723*100+F3701</f>
        <v>130705</v>
      </c>
    </row>
    <row r="3733" spans="1:20" ht="15" hidden="1" customHeight="1" x14ac:dyDescent="0.2">
      <c r="A3733" s="10" t="e">
        <f>INDEX(REFERENCE!$B$2:$J$2,1,'EXAMPLE OF CHOICE CARDS'!J3733)</f>
        <v>#REF!</v>
      </c>
      <c r="B3733" s="5">
        <f>INDEX('DCM CARDS LOOKUP - HIDDEN'!$O$4:$AE$8890,MATCH(O3733,'DCM CARDS LOOKUP - HIDDEN'!$N$4:$N$8890,0),$J3733)</f>
        <v>0</v>
      </c>
      <c r="C3733" s="5">
        <f>INDEX('DCM CARDS LOOKUP - HIDDEN'!$O$4:$AE$8890,MATCH(P3733,'DCM CARDS LOOKUP - HIDDEN'!$N$4:$N$8890,0),$J3733)</f>
        <v>0</v>
      </c>
      <c r="D3733" s="5">
        <f>INDEX('DCM CARDS LOOKUP - HIDDEN'!$O$4:$AE$8890,MATCH(Q3733,'DCM CARDS LOOKUP - HIDDEN'!$N$4:$N$8890,0),$J3733)</f>
        <v>0</v>
      </c>
      <c r="E3733" s="5">
        <f>INDEX('DCM CARDS LOOKUP - HIDDEN'!$O$4:$AE$8890,MATCH(R3733,'DCM CARDS LOOKUP - HIDDEN'!$N$4:$N$8890,0),$J3733)</f>
        <v>0</v>
      </c>
      <c r="F3733" s="5">
        <f>INDEX('DCM CARDS LOOKUP - HIDDEN'!$O$4:$AE$8890,MATCH(S3733,'DCM CARDS LOOKUP - HIDDEN'!$N$4:$N$8890,0),$J3733)</f>
        <v>0</v>
      </c>
      <c r="G3733" s="31"/>
      <c r="H3733" s="35"/>
      <c r="J3733" s="4">
        <v>11</v>
      </c>
      <c r="O3733">
        <f>L3723*10000+M3723*100+B3721</f>
        <v>130701</v>
      </c>
      <c r="P3733">
        <f>L3723*10000+M3723*100+C3721</f>
        <v>130702</v>
      </c>
      <c r="Q3733">
        <f>L3723*10000+M3723*100+D3721</f>
        <v>130703</v>
      </c>
      <c r="R3733">
        <f>L3723*10000+M3723*100+E3701</f>
        <v>130704</v>
      </c>
      <c r="S3733">
        <f>L3723*10000+M3723*100+F3701</f>
        <v>130705</v>
      </c>
    </row>
    <row r="3734" spans="1:20" ht="15" hidden="1" customHeight="1" x14ac:dyDescent="0.2">
      <c r="A3734" s="10" t="e">
        <f>INDEX(REFERENCE!$B$2:$J$2,1,'EXAMPLE OF CHOICE CARDS'!J3734)</f>
        <v>#REF!</v>
      </c>
      <c r="B3734" s="5">
        <f>INDEX('DCM CARDS LOOKUP - HIDDEN'!$O$4:$AE$8890,MATCH(O3734,'DCM CARDS LOOKUP - HIDDEN'!$N$4:$N$8890,0),$J3734)</f>
        <v>0</v>
      </c>
      <c r="C3734" s="5">
        <f>INDEX('DCM CARDS LOOKUP - HIDDEN'!$O$4:$AE$8890,MATCH(P3734,'DCM CARDS LOOKUP - HIDDEN'!$N$4:$N$8890,0),$J3734)</f>
        <v>0</v>
      </c>
      <c r="D3734" s="5">
        <f>INDEX('DCM CARDS LOOKUP - HIDDEN'!$O$4:$AE$8890,MATCH(Q3734,'DCM CARDS LOOKUP - HIDDEN'!$N$4:$N$8890,0),$J3734)</f>
        <v>0</v>
      </c>
      <c r="E3734" s="5">
        <f>INDEX('DCM CARDS LOOKUP - HIDDEN'!$O$4:$AE$8890,MATCH(R3734,'DCM CARDS LOOKUP - HIDDEN'!$N$4:$N$8890,0),$J3734)</f>
        <v>0</v>
      </c>
      <c r="F3734" s="5">
        <f>INDEX('DCM CARDS LOOKUP - HIDDEN'!$O$4:$AE$8890,MATCH(S3734,'DCM CARDS LOOKUP - HIDDEN'!$N$4:$N$8890,0),$J3734)</f>
        <v>0</v>
      </c>
      <c r="G3734" s="31"/>
      <c r="H3734" s="35"/>
      <c r="J3734" s="4">
        <v>12</v>
      </c>
      <c r="O3734">
        <f>L3723*10000+M3723*100+B3721</f>
        <v>130701</v>
      </c>
      <c r="P3734">
        <f>L3723*10000+M3723*100+C3721</f>
        <v>130702</v>
      </c>
      <c r="Q3734">
        <f>L3723*10000+M3723*100+D3721</f>
        <v>130703</v>
      </c>
      <c r="R3734">
        <f>L3723*10000+M3723*100+E3701</f>
        <v>130704</v>
      </c>
      <c r="S3734">
        <f>L3723*10000+M3723*100+F3701</f>
        <v>130705</v>
      </c>
    </row>
    <row r="3735" spans="1:20" ht="15" hidden="1" customHeight="1" x14ac:dyDescent="0.2">
      <c r="A3735" s="10" t="e">
        <f>INDEX(REFERENCE!$B$2:$J$2,1,'EXAMPLE OF CHOICE CARDS'!J3735)</f>
        <v>#REF!</v>
      </c>
      <c r="B3735" s="5">
        <f>INDEX('DCM CARDS LOOKUP - HIDDEN'!$O$4:$AE$8890,MATCH(O3735,'DCM CARDS LOOKUP - HIDDEN'!$N$4:$N$8890,0),$J3735)</f>
        <v>0</v>
      </c>
      <c r="C3735" s="5">
        <f>INDEX('DCM CARDS LOOKUP - HIDDEN'!$O$4:$AE$8890,MATCH(P3735,'DCM CARDS LOOKUP - HIDDEN'!$N$4:$N$8890,0),$J3735)</f>
        <v>0</v>
      </c>
      <c r="D3735" s="5">
        <f>INDEX('DCM CARDS LOOKUP - HIDDEN'!$O$4:$AE$8890,MATCH(Q3735,'DCM CARDS LOOKUP - HIDDEN'!$N$4:$N$8890,0),$J3735)</f>
        <v>0</v>
      </c>
      <c r="E3735" s="5">
        <f>INDEX('DCM CARDS LOOKUP - HIDDEN'!$O$4:$AE$8890,MATCH(R3735,'DCM CARDS LOOKUP - HIDDEN'!$N$4:$N$8890,0),$J3735)</f>
        <v>0</v>
      </c>
      <c r="F3735" s="5">
        <f>INDEX('DCM CARDS LOOKUP - HIDDEN'!$O$4:$AE$8890,MATCH(S3735,'DCM CARDS LOOKUP - HIDDEN'!$N$4:$N$8890,0),$J3735)</f>
        <v>0</v>
      </c>
      <c r="G3735" s="31"/>
      <c r="H3735" s="35"/>
      <c r="J3735" s="4">
        <v>13</v>
      </c>
      <c r="O3735">
        <f>L3723*10000+M3723*100+B3721</f>
        <v>130701</v>
      </c>
      <c r="P3735">
        <f>L3723*10000+M3723*100+C3721</f>
        <v>130702</v>
      </c>
      <c r="Q3735">
        <f>L3723*10000+M3723*100+D3721</f>
        <v>130703</v>
      </c>
      <c r="R3735">
        <f>L3723*10000+M3723*100+E3701</f>
        <v>130704</v>
      </c>
      <c r="S3735">
        <f>L3723*10000+M3723*100+F3701</f>
        <v>130705</v>
      </c>
    </row>
    <row r="3736" spans="1:20" ht="15" hidden="1" customHeight="1" x14ac:dyDescent="0.2">
      <c r="A3736" s="10" t="e">
        <f>INDEX(REFERENCE!$B$2:$J$2,1,'EXAMPLE OF CHOICE CARDS'!J3736)</f>
        <v>#REF!</v>
      </c>
      <c r="B3736" s="5">
        <f>INDEX('DCM CARDS LOOKUP - HIDDEN'!$O$4:$AE$8890,MATCH(O3736,'DCM CARDS LOOKUP - HIDDEN'!$N$4:$N$8890,0),$J3736)</f>
        <v>0</v>
      </c>
      <c r="C3736" s="5">
        <f>INDEX('DCM CARDS LOOKUP - HIDDEN'!$O$4:$AE$8890,MATCH(P3736,'DCM CARDS LOOKUP - HIDDEN'!$N$4:$N$8890,0),$J3736)</f>
        <v>0</v>
      </c>
      <c r="D3736" s="5">
        <f>INDEX('DCM CARDS LOOKUP - HIDDEN'!$O$4:$AE$8890,MATCH(Q3736,'DCM CARDS LOOKUP - HIDDEN'!$N$4:$N$8890,0),$J3736)</f>
        <v>0</v>
      </c>
      <c r="E3736" s="5">
        <f>INDEX('DCM CARDS LOOKUP - HIDDEN'!$O$4:$AE$8890,MATCH(R3736,'DCM CARDS LOOKUP - HIDDEN'!$N$4:$N$8890,0),$J3736)</f>
        <v>0</v>
      </c>
      <c r="F3736" s="5">
        <f>INDEX('DCM CARDS LOOKUP - HIDDEN'!$O$4:$AE$8890,MATCH(S3736,'DCM CARDS LOOKUP - HIDDEN'!$N$4:$N$8890,0),$J3736)</f>
        <v>0</v>
      </c>
      <c r="G3736" s="31"/>
      <c r="H3736" s="35"/>
      <c r="J3736" s="4">
        <v>14</v>
      </c>
      <c r="O3736">
        <f>L3723*10000+M3723*100+B3721</f>
        <v>130701</v>
      </c>
      <c r="P3736">
        <f>L3723*10000+M3723*100+C3721</f>
        <v>130702</v>
      </c>
      <c r="Q3736">
        <f>L3723*10000+M3723*100+D3721</f>
        <v>130703</v>
      </c>
      <c r="R3736">
        <f>L3723*10000+M3723*100+E3701</f>
        <v>130704</v>
      </c>
      <c r="S3736">
        <f>L3723*10000+M3723*100+F3701</f>
        <v>130705</v>
      </c>
    </row>
    <row r="3737" spans="1:20" x14ac:dyDescent="0.2">
      <c r="A3737" s="2"/>
      <c r="B3737" s="5"/>
      <c r="C3737" s="5"/>
      <c r="D3737" s="5"/>
      <c r="E3737" s="5"/>
      <c r="F3737" s="5"/>
      <c r="G3737" s="5"/>
      <c r="H3737" s="5"/>
      <c r="J3737" s="13"/>
    </row>
    <row r="3738" spans="1:20" x14ac:dyDescent="0.2">
      <c r="A3738" s="6"/>
      <c r="B3738" s="7">
        <v>1</v>
      </c>
      <c r="C3738" s="7">
        <v>2</v>
      </c>
      <c r="D3738" s="7">
        <v>3</v>
      </c>
      <c r="E3738" s="7">
        <v>4</v>
      </c>
      <c r="F3738" s="7">
        <v>5</v>
      </c>
      <c r="G3738" s="7">
        <v>6</v>
      </c>
      <c r="H3738" s="7">
        <v>9</v>
      </c>
      <c r="J3738" s="13"/>
    </row>
    <row r="3741" spans="1:20" x14ac:dyDescent="0.2">
      <c r="A3741" s="1" t="str">
        <f>"Version "&amp;L3743&amp;"; Task"&amp;M3743</f>
        <v>Version 13; Task8</v>
      </c>
      <c r="B3741" s="4">
        <v>1</v>
      </c>
      <c r="C3741" s="4">
        <v>2</v>
      </c>
      <c r="D3741" s="4">
        <v>3</v>
      </c>
      <c r="E3741" s="4">
        <f>E3721</f>
        <v>4</v>
      </c>
      <c r="F3741" s="4">
        <f>F3721</f>
        <v>5</v>
      </c>
      <c r="G3741" s="4">
        <v>6</v>
      </c>
      <c r="J3741" s="13"/>
    </row>
    <row r="3742" spans="1:20" ht="15" customHeight="1" x14ac:dyDescent="0.2">
      <c r="A3742" s="11" t="s">
        <v>8</v>
      </c>
      <c r="B3742" s="12" t="s">
        <v>9</v>
      </c>
      <c r="C3742" s="12" t="s">
        <v>10</v>
      </c>
      <c r="D3742" s="12" t="s">
        <v>11</v>
      </c>
      <c r="E3742" s="20" t="s">
        <v>21</v>
      </c>
      <c r="F3742" s="20" t="s">
        <v>22</v>
      </c>
      <c r="G3742" s="20"/>
      <c r="H3742" s="34" t="s">
        <v>15</v>
      </c>
      <c r="J3742" s="13"/>
      <c r="L3742" t="s">
        <v>12</v>
      </c>
      <c r="M3742" t="s">
        <v>1</v>
      </c>
    </row>
    <row r="3743" spans="1:20" x14ac:dyDescent="0.2">
      <c r="A3743" s="10" t="str">
        <f>INDEX(REFERENCE!$B$2:$J$2,1,'EXAMPLE OF CHOICE CARDS'!J3743)</f>
        <v>Type</v>
      </c>
      <c r="B3743" s="5" t="str">
        <f>INDEX('DCM CARDS LOOKUP - HIDDEN'!$O$4:$AE$8890,MATCH(O3743,'DCM CARDS LOOKUP - HIDDEN'!$N$4:$N$8890,0),$J3743)</f>
        <v>Pads</v>
      </c>
      <c r="C3743" s="5" t="str">
        <f>INDEX('DCM CARDS LOOKUP - HIDDEN'!$O$4:$AE$8890,MATCH(P3743,'DCM CARDS LOOKUP - HIDDEN'!$N$4:$N$8890,0),$J3743)</f>
        <v>Pads</v>
      </c>
      <c r="D3743" s="5" t="str">
        <f>INDEX('DCM CARDS LOOKUP - HIDDEN'!$O$4:$AE$8890,MATCH(Q3743,'DCM CARDS LOOKUP - HIDDEN'!$N$4:$N$8890,0),$J3743)</f>
        <v>Pads</v>
      </c>
      <c r="E3743" s="5" t="str">
        <f>INDEX('DCM CARDS LOOKUP - HIDDEN'!$O$4:$AE$8890,MATCH(R3743,'DCM CARDS LOOKUP - HIDDEN'!$N$4:$N$8890,0),$J3743)</f>
        <v>Topicals</v>
      </c>
      <c r="F3743" s="5" t="str">
        <f>INDEX('DCM CARDS LOOKUP - HIDDEN'!$O$4:$AE$8890,MATCH(S3743,'DCM CARDS LOOKUP - HIDDEN'!$N$4:$N$8890,0),$J3743)</f>
        <v>Topicals</v>
      </c>
      <c r="G3743" s="5" t="str">
        <f>INDEX('DCM CARDS LOOKUP - HIDDEN'!$O$4:$AE$8890,MATCH(T3743,'DCM CARDS LOOKUP - HIDDEN'!$N$4:$N$8890,0),$J3743)</f>
        <v>Topicals</v>
      </c>
      <c r="H3743" s="35"/>
      <c r="J3743" s="4">
        <v>1</v>
      </c>
      <c r="L3743">
        <f>IF(M3723=15,L3723+1,L3723)</f>
        <v>13</v>
      </c>
      <c r="M3743">
        <f>IF(M3723&lt;15,M3723+1,1)</f>
        <v>8</v>
      </c>
      <c r="O3743">
        <f>L3743*10000+M3743*100+B3741</f>
        <v>130801</v>
      </c>
      <c r="P3743">
        <f>L3743*10000+M3743*100+C3741</f>
        <v>130802</v>
      </c>
      <c r="Q3743">
        <f>L3743*10000+M3743*100+D3741</f>
        <v>130803</v>
      </c>
      <c r="R3743">
        <f>L3743*10000+M3743*100+E3721</f>
        <v>130804</v>
      </c>
      <c r="S3743">
        <f>L3743*10000+M3743*100+F3721</f>
        <v>130805</v>
      </c>
      <c r="T3743">
        <f>L3743*10000+M3743*100+G3721</f>
        <v>130806</v>
      </c>
    </row>
    <row r="3744" spans="1:20" x14ac:dyDescent="0.2">
      <c r="A3744" s="10" t="str">
        <f>INDEX(REFERENCE!$B$2:$J$2,1,'EXAMPLE OF CHOICE CARDS'!J3744)</f>
        <v>Brand</v>
      </c>
      <c r="B3744" s="5" t="str">
        <f>INDEX('DCM CARDS LOOKUP - HIDDEN'!$O$4:$AE$8890,MATCH(O3744,'DCM CARDS LOOKUP - HIDDEN'!$N$4:$N$8890,0),$J3744)</f>
        <v>Salonpas</v>
      </c>
      <c r="C3744" s="5" t="str">
        <f>INDEX('DCM CARDS LOOKUP - HIDDEN'!$O$4:$AE$8890,MATCH(P3744,'DCM CARDS LOOKUP - HIDDEN'!$N$4:$N$8890,0),$J3744)</f>
        <v>Equate</v>
      </c>
      <c r="D3744" s="5" t="str">
        <f>INDEX('DCM CARDS LOOKUP - HIDDEN'!$O$4:$AE$8890,MATCH(Q3744,'DCM CARDS LOOKUP - HIDDEN'!$N$4:$N$8890,0),$J3744)</f>
        <v>Thermacare</v>
      </c>
      <c r="E3744" s="5" t="str">
        <f>INDEX('DCM CARDS LOOKUP - HIDDEN'!$O$4:$AE$8890,MATCH(R3744,'DCM CARDS LOOKUP - HIDDEN'!$N$4:$N$8890,0),$J3744)</f>
        <v>Motrin</v>
      </c>
      <c r="F3744" s="5" t="str">
        <f>INDEX('DCM CARDS LOOKUP - HIDDEN'!$O$4:$AE$8890,MATCH(S3744,'DCM CARDS LOOKUP - HIDDEN'!$N$4:$N$8890,0),$J3744)</f>
        <v>Voltaren</v>
      </c>
      <c r="G3744" s="5" t="str">
        <f>INDEX('DCM CARDS LOOKUP - HIDDEN'!$O$4:$AE$8890,MATCH(T3744,'DCM CARDS LOOKUP - HIDDEN'!$N$4:$N$8890,0),$J3744)</f>
        <v>Equate</v>
      </c>
      <c r="H3744" s="35"/>
      <c r="J3744" s="4">
        <v>2</v>
      </c>
      <c r="O3744">
        <f>L3743*10000+M3743*100+B3741</f>
        <v>130801</v>
      </c>
      <c r="P3744">
        <f>L3743*10000+M3743*100+C3741</f>
        <v>130802</v>
      </c>
      <c r="Q3744">
        <f>L3743*10000+M3743*100+D3741</f>
        <v>130803</v>
      </c>
      <c r="R3744">
        <f>L3743*10000+M3743*100+E3721</f>
        <v>130804</v>
      </c>
      <c r="S3744">
        <f>L3743*10000+M3743*100+F3721</f>
        <v>130805</v>
      </c>
      <c r="T3744">
        <f>L3743*10000+M3743*100+G3721</f>
        <v>130806</v>
      </c>
    </row>
    <row r="3745" spans="1:20" ht="28.5" x14ac:dyDescent="0.2">
      <c r="A3745" s="10" t="str">
        <f>INDEX(REFERENCE!$B$2:$J$2,1,'EXAMPLE OF CHOICE CARDS'!J3745)</f>
        <v>Sensation</v>
      </c>
      <c r="B3745" s="5" t="str">
        <f>INDEX('DCM CARDS LOOKUP - HIDDEN'!$O$4:$AE$8890,MATCH(O3745,'DCM CARDS LOOKUP - HIDDEN'!$N$4:$N$8890,0),$J3745)</f>
        <v>Cold sensation</v>
      </c>
      <c r="C3745" s="5" t="str">
        <f>INDEX('DCM CARDS LOOKUP - HIDDEN'!$O$4:$AE$8890,MATCH(P3745,'DCM CARDS LOOKUP - HIDDEN'!$N$4:$N$8890,0),$J3745)</f>
        <v>No sensation/drug free/for circulation</v>
      </c>
      <c r="D3745" s="5" t="str">
        <f>INDEX('DCM CARDS LOOKUP - HIDDEN'!$O$4:$AE$8890,MATCH(Q3745,'DCM CARDS LOOKUP - HIDDEN'!$N$4:$N$8890,0),$J3745)</f>
        <v>Lidocaine/numbing sensation</v>
      </c>
      <c r="E3745" s="5" t="str">
        <f>INDEX('DCM CARDS LOOKUP - HIDDEN'!$O$4:$AE$8890,MATCH(R3745,'DCM CARDS LOOKUP - HIDDEN'!$N$4:$N$8890,0),$J3745)</f>
        <v>Cold sensation</v>
      </c>
      <c r="F3745" s="5" t="str">
        <f>INDEX('DCM CARDS LOOKUP - HIDDEN'!$O$4:$AE$8890,MATCH(S3745,'DCM CARDS LOOKUP - HIDDEN'!$N$4:$N$8890,0),$J3745)</f>
        <v>Lidocaine/numbing sensation</v>
      </c>
      <c r="G3745" s="5" t="str">
        <f>INDEX('DCM CARDS LOOKUP - HIDDEN'!$O$4:$AE$8890,MATCH(T3745,'DCM CARDS LOOKUP - HIDDEN'!$N$4:$N$8890,0),$J3745)</f>
        <v>Both hot and cold sensation</v>
      </c>
      <c r="H3745" s="35"/>
      <c r="J3745" s="4">
        <v>3</v>
      </c>
      <c r="O3745">
        <f>L3743*10000+M3743*100+B3741</f>
        <v>130801</v>
      </c>
      <c r="P3745">
        <f>L3743*10000+M3743*100+C3741</f>
        <v>130802</v>
      </c>
      <c r="Q3745">
        <f>L3743*10000+M3743*100+D3741</f>
        <v>130803</v>
      </c>
      <c r="R3745">
        <f>L3743*10000+M3743*100+E3721</f>
        <v>130804</v>
      </c>
      <c r="S3745">
        <f>L3743*10000+M3743*100+F3721</f>
        <v>130805</v>
      </c>
      <c r="T3745">
        <f>L3743*10000+M3743*100+G3721</f>
        <v>130806</v>
      </c>
    </row>
    <row r="3746" spans="1:20" x14ac:dyDescent="0.2">
      <c r="A3746" s="10" t="str">
        <f>INDEX(REFERENCE!$B$2:$J$2,1,'EXAMPLE OF CHOICE CARDS'!J3746)</f>
        <v>Treatment Area</v>
      </c>
      <c r="B3746" s="5" t="str">
        <f>INDEX('DCM CARDS LOOKUP - HIDDEN'!$O$4:$AE$8890,MATCH(O3746,'DCM CARDS LOOKUP - HIDDEN'!$N$4:$N$8890,0),$J3746)</f>
        <v>Shoulder</v>
      </c>
      <c r="C3746" s="5" t="str">
        <f>INDEX('DCM CARDS LOOKUP - HIDDEN'!$O$4:$AE$8890,MATCH(P3746,'DCM CARDS LOOKUP - HIDDEN'!$N$4:$N$8890,0),$J3746)</f>
        <v>Hands (arthritis)</v>
      </c>
      <c r="D3746" s="5" t="str">
        <f>INDEX('DCM CARDS LOOKUP - HIDDEN'!$O$4:$AE$8890,MATCH(Q3746,'DCM CARDS LOOKUP - HIDDEN'!$N$4:$N$8890,0),$J3746)</f>
        <v>Back</v>
      </c>
      <c r="E3746" s="5" t="str">
        <f>INDEX('DCM CARDS LOOKUP - HIDDEN'!$O$4:$AE$8890,MATCH(R3746,'DCM CARDS LOOKUP - HIDDEN'!$N$4:$N$8890,0),$J3746)</f>
        <v>-</v>
      </c>
      <c r="F3746" s="5" t="str">
        <f>INDEX('DCM CARDS LOOKUP - HIDDEN'!$O$4:$AE$8890,MATCH(S3746,'DCM CARDS LOOKUP - HIDDEN'!$N$4:$N$8890,0),$J3746)</f>
        <v>-</v>
      </c>
      <c r="G3746" s="5" t="str">
        <f>INDEX('DCM CARDS LOOKUP - HIDDEN'!$O$4:$AE$8890,MATCH(T3746,'DCM CARDS LOOKUP - HIDDEN'!$N$4:$N$8890,0),$J3746)</f>
        <v>-</v>
      </c>
      <c r="H3746" s="35"/>
      <c r="J3746" s="4">
        <v>4</v>
      </c>
      <c r="O3746">
        <f>L3743*10000+M3743*100+B3741</f>
        <v>130801</v>
      </c>
      <c r="P3746">
        <f>L3743*10000+M3743*100+C3741</f>
        <v>130802</v>
      </c>
      <c r="Q3746">
        <f>L3743*10000+M3743*100+D3741</f>
        <v>130803</v>
      </c>
      <c r="R3746">
        <f>L3743*10000+M3743*100+E3721</f>
        <v>130804</v>
      </c>
      <c r="S3746">
        <f>L3743*10000+M3743*100+F3721</f>
        <v>130805</v>
      </c>
      <c r="T3746">
        <f>L3743*10000+M3743*100+G3721</f>
        <v>130806</v>
      </c>
    </row>
    <row r="3747" spans="1:20" x14ac:dyDescent="0.2">
      <c r="A3747" s="10" t="str">
        <f>INDEX(REFERENCE!$B$2:$J$2,1,'EXAMPLE OF CHOICE CARDS'!J3747)</f>
        <v>Format</v>
      </c>
      <c r="B3747" s="5" t="str">
        <f>INDEX('DCM CARDS LOOKUP - HIDDEN'!$O$4:$AE$8890,MATCH(O3747,'DCM CARDS LOOKUP - HIDDEN'!$N$4:$N$8890,0),$J3747)</f>
        <v>Single use pads/patches</v>
      </c>
      <c r="C3747" s="5" t="str">
        <f>INDEX('DCM CARDS LOOKUP - HIDDEN'!$O$4:$AE$8890,MATCH(P3747,'DCM CARDS LOOKUP - HIDDEN'!$N$4:$N$8890,0),$J3747)</f>
        <v>Single use pads/patches</v>
      </c>
      <c r="D3747" s="5" t="str">
        <f>INDEX('DCM CARDS LOOKUP - HIDDEN'!$O$4:$AE$8890,MATCH(Q3747,'DCM CARDS LOOKUP - HIDDEN'!$N$4:$N$8890,0),$J3747)</f>
        <v>Single use pads/patches</v>
      </c>
      <c r="E3747" s="5" t="str">
        <f>INDEX('DCM CARDS LOOKUP - HIDDEN'!$O$4:$AE$8890,MATCH(R3747,'DCM CARDS LOOKUP - HIDDEN'!$N$4:$N$8890,0),$J3747)</f>
        <v>Roll-on</v>
      </c>
      <c r="F3747" s="5" t="str">
        <f>INDEX('DCM CARDS LOOKUP - HIDDEN'!$O$4:$AE$8890,MATCH(S3747,'DCM CARDS LOOKUP - HIDDEN'!$N$4:$N$8890,0),$J3747)</f>
        <v>Cream</v>
      </c>
      <c r="G3747" s="5" t="str">
        <f>INDEX('DCM CARDS LOOKUP - HIDDEN'!$O$4:$AE$8890,MATCH(T3747,'DCM CARDS LOOKUP - HIDDEN'!$N$4:$N$8890,0),$J3747)</f>
        <v>Liquid</v>
      </c>
      <c r="H3747" s="35"/>
      <c r="J3747" s="4">
        <v>5</v>
      </c>
      <c r="O3747">
        <f>L3743*10000+M3743*100+B3741</f>
        <v>130801</v>
      </c>
      <c r="P3747">
        <f>L3743*10000+M3743*100+C3741</f>
        <v>130802</v>
      </c>
      <c r="Q3747">
        <f>L3743*10000+M3743*100+D3741</f>
        <v>130803</v>
      </c>
      <c r="R3747">
        <f>L3743*10000+M3743*100+E3721</f>
        <v>130804</v>
      </c>
      <c r="S3747">
        <f>L3743*10000+M3743*100+F3721</f>
        <v>130805</v>
      </c>
      <c r="T3747">
        <f>L3743*10000+M3743*100+G3721</f>
        <v>130806</v>
      </c>
    </row>
    <row r="3748" spans="1:20" x14ac:dyDescent="0.2">
      <c r="A3748" s="10" t="str">
        <f>INDEX(REFERENCE!$B$2:$J$2,1,'EXAMPLE OF CHOICE CARDS'!J3748)</f>
        <v>Count</v>
      </c>
      <c r="B3748" s="5" t="str">
        <f>INDEX('DCM CARDS LOOKUP - HIDDEN'!$O$4:$AE$8890,MATCH(O3748,'DCM CARDS LOOKUP - HIDDEN'!$N$4:$N$8890,0),$J3748)</f>
        <v>3 count</v>
      </c>
      <c r="C3748" s="5" t="str">
        <f>INDEX('DCM CARDS LOOKUP - HIDDEN'!$O$4:$AE$8890,MATCH(P3748,'DCM CARDS LOOKUP - HIDDEN'!$N$4:$N$8890,0),$J3748)</f>
        <v>4 count</v>
      </c>
      <c r="D3748" s="5" t="str">
        <f>INDEX('DCM CARDS LOOKUP - HIDDEN'!$O$4:$AE$8890,MATCH(Q3748,'DCM CARDS LOOKUP - HIDDEN'!$N$4:$N$8890,0),$J3748)</f>
        <v>5 count</v>
      </c>
      <c r="E3748" s="5" t="str">
        <f>INDEX('DCM CARDS LOOKUP - HIDDEN'!$O$4:$AE$8890,MATCH(R3748,'DCM CARDS LOOKUP - HIDDEN'!$N$4:$N$8890,0),$J3748)</f>
        <v>3.5 oz</v>
      </c>
      <c r="F3748" s="5" t="str">
        <f>INDEX('DCM CARDS LOOKUP - HIDDEN'!$O$4:$AE$8890,MATCH(S3748,'DCM CARDS LOOKUP - HIDDEN'!$N$4:$N$8890,0),$J3748)</f>
        <v>4.5 oz</v>
      </c>
      <c r="G3748" s="5" t="str">
        <f>INDEX('DCM CARDS LOOKUP - HIDDEN'!$O$4:$AE$8890,MATCH(T3748,'DCM CARDS LOOKUP - HIDDEN'!$N$4:$N$8890,0),$J3748)</f>
        <v>2.5 oz</v>
      </c>
      <c r="H3748" s="35"/>
      <c r="J3748" s="4">
        <v>6</v>
      </c>
      <c r="O3748">
        <f>L3743*10000+M3743*100+B3741</f>
        <v>130801</v>
      </c>
      <c r="P3748">
        <f>L3743*10000+M3743*100+C3741</f>
        <v>130802</v>
      </c>
      <c r="Q3748">
        <f>L3743*10000+M3743*100+D3741</f>
        <v>130803</v>
      </c>
      <c r="R3748">
        <f>L3743*10000+M3743*100+E3721</f>
        <v>130804</v>
      </c>
      <c r="S3748">
        <f>L3743*10000+M3743*100+F3721</f>
        <v>130805</v>
      </c>
      <c r="T3748">
        <f>L3743*10000+M3743*100+G3721</f>
        <v>130806</v>
      </c>
    </row>
    <row r="3749" spans="1:20" ht="15" customHeight="1" x14ac:dyDescent="0.2">
      <c r="A3749" s="10" t="str">
        <f>INDEX(REFERENCE!$B$2:$J$2,1,'EXAMPLE OF CHOICE CARDS'!J3749)</f>
        <v>Price</v>
      </c>
      <c r="B3749" s="29">
        <f>INDEX('DCM CARDS LOOKUP - HIDDEN'!$O$4:$AE$8890,MATCH(O3749,'DCM CARDS LOOKUP - HIDDEN'!$N$4:$N$8890,0),$J3749)</f>
        <v>9.99</v>
      </c>
      <c r="C3749" s="29">
        <f>INDEX('DCM CARDS LOOKUP - HIDDEN'!$O$4:$AE$8890,MATCH(P3749,'DCM CARDS LOOKUP - HIDDEN'!$N$4:$N$8890,0),$J3749)</f>
        <v>16.71</v>
      </c>
      <c r="D3749" s="29">
        <f>INDEX('DCM CARDS LOOKUP - HIDDEN'!$O$4:$AE$8890,MATCH(Q3749,'DCM CARDS LOOKUP - HIDDEN'!$N$4:$N$8890,0),$J3749)</f>
        <v>8.93</v>
      </c>
      <c r="E3749" s="29">
        <f>INDEX('DCM CARDS LOOKUP - HIDDEN'!$O$4:$AE$8890,MATCH(R3749,'DCM CARDS LOOKUP - HIDDEN'!$N$4:$N$8890,0),$J3749)</f>
        <v>20.5</v>
      </c>
      <c r="F3749" s="29">
        <f>INDEX('DCM CARDS LOOKUP - HIDDEN'!$O$4:$AE$8890,MATCH(S3749,'DCM CARDS LOOKUP - HIDDEN'!$N$4:$N$8890,0),$J3749)</f>
        <v>14.99</v>
      </c>
      <c r="G3749" s="29">
        <f>INDEX('DCM CARDS LOOKUP - HIDDEN'!$O$4:$AE$8890,MATCH(T3749,'DCM CARDS LOOKUP - HIDDEN'!$N$4:$N$8890,0),$J3749)</f>
        <v>9</v>
      </c>
      <c r="H3749" s="35"/>
      <c r="J3749" s="4">
        <v>7</v>
      </c>
      <c r="O3749">
        <f>L3743*10000+M3743*100+B3741</f>
        <v>130801</v>
      </c>
      <c r="P3749">
        <f>L3743*10000+M3743*100+C3741</f>
        <v>130802</v>
      </c>
      <c r="Q3749">
        <f>L3743*10000+M3743*100+D3741</f>
        <v>130803</v>
      </c>
      <c r="R3749">
        <f>L3743*10000+M3743*100+E3721</f>
        <v>130804</v>
      </c>
      <c r="S3749">
        <f>L3743*10000+M3743*100+F3721</f>
        <v>130805</v>
      </c>
      <c r="T3749">
        <f>L3743*10000+M3743*100+G3721</f>
        <v>130806</v>
      </c>
    </row>
    <row r="3750" spans="1:20" ht="15" customHeight="1" x14ac:dyDescent="0.2">
      <c r="A3750" s="10" t="str">
        <f>INDEX(REFERENCE!$B$2:$J$2,1,'EXAMPLE OF CHOICE CARDS'!J3750)</f>
        <v>Review Rating</v>
      </c>
      <c r="B3750" s="5" t="str">
        <f>INDEX('DCM CARDS LOOKUP - HIDDEN'!$O$4:$AE$8890,MATCH(O3750,'DCM CARDS LOOKUP - HIDDEN'!$N$4:$N$8890,0),$J3750)</f>
        <v>4.8 stars</v>
      </c>
      <c r="C3750" s="5" t="str">
        <f>INDEX('DCM CARDS LOOKUP - HIDDEN'!$O$4:$AE$8890,MATCH(P3750,'DCM CARDS LOOKUP - HIDDEN'!$N$4:$N$8890,0),$J3750)</f>
        <v>4.5 stars</v>
      </c>
      <c r="D3750" s="5" t="str">
        <f>INDEX('DCM CARDS LOOKUP - HIDDEN'!$O$4:$AE$8890,MATCH(Q3750,'DCM CARDS LOOKUP - HIDDEN'!$N$4:$N$8890,0),$J3750)</f>
        <v>4.5 stars</v>
      </c>
      <c r="E3750" s="5" t="str">
        <f>INDEX('DCM CARDS LOOKUP - HIDDEN'!$O$4:$AE$8890,MATCH(R3750,'DCM CARDS LOOKUP - HIDDEN'!$N$4:$N$8890,0),$J3750)</f>
        <v>4.6 stars</v>
      </c>
      <c r="F3750" s="5" t="str">
        <f>INDEX('DCM CARDS LOOKUP - HIDDEN'!$O$4:$AE$8890,MATCH(S3750,'DCM CARDS LOOKUP - HIDDEN'!$N$4:$N$8890,0),$J3750)</f>
        <v>4.6 stars</v>
      </c>
      <c r="G3750" s="5" t="str">
        <f>INDEX('DCM CARDS LOOKUP - HIDDEN'!$O$4:$AE$8890,MATCH(T3750,'DCM CARDS LOOKUP - HIDDEN'!$N$4:$N$8890,0),$J3750)</f>
        <v>4.8 stars</v>
      </c>
      <c r="H3750" s="35"/>
      <c r="J3750" s="4">
        <v>8</v>
      </c>
      <c r="O3750">
        <f>L3743*10000+M3743*100+B3741</f>
        <v>130801</v>
      </c>
      <c r="P3750">
        <f>L3743*10000+M3743*100+C3741</f>
        <v>130802</v>
      </c>
      <c r="Q3750">
        <f>L3743*10000+M3743*100+D3741</f>
        <v>130803</v>
      </c>
      <c r="R3750">
        <f>L3743*10000+M3743*100+E3721</f>
        <v>130804</v>
      </c>
      <c r="S3750">
        <f>L3743*10000+M3743*100+F3721</f>
        <v>130805</v>
      </c>
      <c r="T3750">
        <f>L3743*10000+M3743*100+G3721</f>
        <v>130806</v>
      </c>
    </row>
    <row r="3751" spans="1:20" ht="15" customHeight="1" x14ac:dyDescent="0.2">
      <c r="A3751" s="10" t="str">
        <f>INDEX(REFERENCE!$B$2:$J$2,1,'EXAMPLE OF CHOICE CARDS'!J3751)</f>
        <v>Number of Reviews</v>
      </c>
      <c r="B3751" s="30">
        <f>INDEX('DCM CARDS LOOKUP - HIDDEN'!$O$4:$AE$8890,MATCH(O3751,'DCM CARDS LOOKUP - HIDDEN'!$N$4:$N$8890,0),$J3751)</f>
        <v>4500</v>
      </c>
      <c r="C3751" s="30">
        <f>INDEX('DCM CARDS LOOKUP - HIDDEN'!$O$4:$AE$8890,MATCH(P3751,'DCM CARDS LOOKUP - HIDDEN'!$N$4:$N$8890,0),$J3751)</f>
        <v>1250</v>
      </c>
      <c r="D3751" s="30">
        <f>INDEX('DCM CARDS LOOKUP - HIDDEN'!$O$4:$AE$8890,MATCH(Q3751,'DCM CARDS LOOKUP - HIDDEN'!$N$4:$N$8890,0),$J3751)</f>
        <v>4500</v>
      </c>
      <c r="E3751" s="30">
        <f>INDEX('DCM CARDS LOOKUP - HIDDEN'!$O$4:$AE$8890,MATCH(R3751,'DCM CARDS LOOKUP - HIDDEN'!$N$4:$N$8890,0),$J3751)</f>
        <v>4500</v>
      </c>
      <c r="F3751" s="30">
        <f>INDEX('DCM CARDS LOOKUP - HIDDEN'!$O$4:$AE$8890,MATCH(S3751,'DCM CARDS LOOKUP - HIDDEN'!$N$4:$N$8890,0),$J3751)</f>
        <v>1250</v>
      </c>
      <c r="G3751" s="30">
        <f>INDEX('DCM CARDS LOOKUP - HIDDEN'!$O$4:$AE$8890,MATCH(T3751,'DCM CARDS LOOKUP - HIDDEN'!$N$4:$N$8890,0),$J3751)</f>
        <v>1250</v>
      </c>
      <c r="H3751" s="35"/>
      <c r="J3751" s="4">
        <v>9</v>
      </c>
      <c r="O3751">
        <f>L3743*10000+M3743*100+B3741</f>
        <v>130801</v>
      </c>
      <c r="P3751">
        <f>L3743*10000+M3743*100+C3741</f>
        <v>130802</v>
      </c>
      <c r="Q3751">
        <f>L3743*10000+M3743*100+D3741</f>
        <v>130803</v>
      </c>
      <c r="R3751">
        <f>L3743*10000+M3743*100+E3721</f>
        <v>130804</v>
      </c>
      <c r="S3751">
        <f>L3743*10000+M3743*100+F3721</f>
        <v>130805</v>
      </c>
      <c r="T3751">
        <f>L3743*10000+M3743*100+G3721</f>
        <v>130806</v>
      </c>
    </row>
    <row r="3752" spans="1:20" ht="15" hidden="1" customHeight="1" x14ac:dyDescent="0.2">
      <c r="A3752" s="10" t="e">
        <f>INDEX(REFERENCE!$B$2:$J$2,1,'EXAMPLE OF CHOICE CARDS'!J3752)</f>
        <v>#REF!</v>
      </c>
      <c r="B3752" s="5">
        <f>INDEX('DCM CARDS LOOKUP - HIDDEN'!$O$4:$AE$8890,MATCH(O3752,'DCM CARDS LOOKUP - HIDDEN'!$N$4:$N$8890,0),$J3752)</f>
        <v>0</v>
      </c>
      <c r="C3752" s="5">
        <f>INDEX('DCM CARDS LOOKUP - HIDDEN'!$O$4:$AE$8890,MATCH(P3752,'DCM CARDS LOOKUP - HIDDEN'!$N$4:$N$8890,0),$J3752)</f>
        <v>0</v>
      </c>
      <c r="D3752" s="5">
        <f>INDEX('DCM CARDS LOOKUP - HIDDEN'!$O$4:$AE$8890,MATCH(Q3752,'DCM CARDS LOOKUP - HIDDEN'!$N$4:$N$8890,0),$J3752)</f>
        <v>0</v>
      </c>
      <c r="E3752" s="5">
        <f>INDEX('DCM CARDS LOOKUP - HIDDEN'!$O$4:$AE$8890,MATCH(R3752,'DCM CARDS LOOKUP - HIDDEN'!$N$4:$N$8890,0),$J3752)</f>
        <v>0</v>
      </c>
      <c r="F3752" s="5">
        <f>INDEX('DCM CARDS LOOKUP - HIDDEN'!$O$4:$AE$8890,MATCH(S3752,'DCM CARDS LOOKUP - HIDDEN'!$N$4:$N$8890,0),$J3752)</f>
        <v>0</v>
      </c>
      <c r="G3752" s="31"/>
      <c r="H3752" s="35"/>
      <c r="J3752" s="4">
        <v>10</v>
      </c>
      <c r="O3752">
        <f>L3743*10000+M3743*100+B3741</f>
        <v>130801</v>
      </c>
      <c r="P3752">
        <f>L3743*10000+M3743*100+C3741</f>
        <v>130802</v>
      </c>
      <c r="Q3752">
        <f>L3743*10000+M3743*100+D3741</f>
        <v>130803</v>
      </c>
      <c r="R3752">
        <f>L3743*10000+M3743*100+E3721</f>
        <v>130804</v>
      </c>
      <c r="S3752">
        <f>L3743*10000+M3743*100+F3721</f>
        <v>130805</v>
      </c>
    </row>
    <row r="3753" spans="1:20" ht="15" hidden="1" customHeight="1" x14ac:dyDescent="0.2">
      <c r="A3753" s="10" t="e">
        <f>INDEX(REFERENCE!$B$2:$J$2,1,'EXAMPLE OF CHOICE CARDS'!J3753)</f>
        <v>#REF!</v>
      </c>
      <c r="B3753" s="5">
        <f>INDEX('DCM CARDS LOOKUP - HIDDEN'!$O$4:$AE$8890,MATCH(O3753,'DCM CARDS LOOKUP - HIDDEN'!$N$4:$N$8890,0),$J3753)</f>
        <v>0</v>
      </c>
      <c r="C3753" s="5">
        <f>INDEX('DCM CARDS LOOKUP - HIDDEN'!$O$4:$AE$8890,MATCH(P3753,'DCM CARDS LOOKUP - HIDDEN'!$N$4:$N$8890,0),$J3753)</f>
        <v>0</v>
      </c>
      <c r="D3753" s="5">
        <f>INDEX('DCM CARDS LOOKUP - HIDDEN'!$O$4:$AE$8890,MATCH(Q3753,'DCM CARDS LOOKUP - HIDDEN'!$N$4:$N$8890,0),$J3753)</f>
        <v>0</v>
      </c>
      <c r="E3753" s="5">
        <f>INDEX('DCM CARDS LOOKUP - HIDDEN'!$O$4:$AE$8890,MATCH(R3753,'DCM CARDS LOOKUP - HIDDEN'!$N$4:$N$8890,0),$J3753)</f>
        <v>0</v>
      </c>
      <c r="F3753" s="5">
        <f>INDEX('DCM CARDS LOOKUP - HIDDEN'!$O$4:$AE$8890,MATCH(S3753,'DCM CARDS LOOKUP - HIDDEN'!$N$4:$N$8890,0),$J3753)</f>
        <v>0</v>
      </c>
      <c r="G3753" s="31"/>
      <c r="H3753" s="35"/>
      <c r="J3753" s="4">
        <v>11</v>
      </c>
      <c r="O3753">
        <f>L3743*10000+M3743*100+B3741</f>
        <v>130801</v>
      </c>
      <c r="P3753">
        <f>L3743*10000+M3743*100+C3741</f>
        <v>130802</v>
      </c>
      <c r="Q3753">
        <f>L3743*10000+M3743*100+D3741</f>
        <v>130803</v>
      </c>
      <c r="R3753">
        <f>L3743*10000+M3743*100+E3721</f>
        <v>130804</v>
      </c>
      <c r="S3753">
        <f>L3743*10000+M3743*100+F3721</f>
        <v>130805</v>
      </c>
    </row>
    <row r="3754" spans="1:20" ht="15" hidden="1" customHeight="1" x14ac:dyDescent="0.2">
      <c r="A3754" s="10" t="e">
        <f>INDEX(REFERENCE!$B$2:$J$2,1,'EXAMPLE OF CHOICE CARDS'!J3754)</f>
        <v>#REF!</v>
      </c>
      <c r="B3754" s="5">
        <f>INDEX('DCM CARDS LOOKUP - HIDDEN'!$O$4:$AE$8890,MATCH(O3754,'DCM CARDS LOOKUP - HIDDEN'!$N$4:$N$8890,0),$J3754)</f>
        <v>0</v>
      </c>
      <c r="C3754" s="5">
        <f>INDEX('DCM CARDS LOOKUP - HIDDEN'!$O$4:$AE$8890,MATCH(P3754,'DCM CARDS LOOKUP - HIDDEN'!$N$4:$N$8890,0),$J3754)</f>
        <v>0</v>
      </c>
      <c r="D3754" s="5">
        <f>INDEX('DCM CARDS LOOKUP - HIDDEN'!$O$4:$AE$8890,MATCH(Q3754,'DCM CARDS LOOKUP - HIDDEN'!$N$4:$N$8890,0),$J3754)</f>
        <v>0</v>
      </c>
      <c r="E3754" s="5">
        <f>INDEX('DCM CARDS LOOKUP - HIDDEN'!$O$4:$AE$8890,MATCH(R3754,'DCM CARDS LOOKUP - HIDDEN'!$N$4:$N$8890,0),$J3754)</f>
        <v>0</v>
      </c>
      <c r="F3754" s="5">
        <f>INDEX('DCM CARDS LOOKUP - HIDDEN'!$O$4:$AE$8890,MATCH(S3754,'DCM CARDS LOOKUP - HIDDEN'!$N$4:$N$8890,0),$J3754)</f>
        <v>0</v>
      </c>
      <c r="G3754" s="31"/>
      <c r="H3754" s="35"/>
      <c r="J3754" s="4">
        <v>12</v>
      </c>
      <c r="O3754">
        <f>L3743*10000+M3743*100+B3741</f>
        <v>130801</v>
      </c>
      <c r="P3754">
        <f>L3743*10000+M3743*100+C3741</f>
        <v>130802</v>
      </c>
      <c r="Q3754">
        <f>L3743*10000+M3743*100+D3741</f>
        <v>130803</v>
      </c>
      <c r="R3754">
        <f>L3743*10000+M3743*100+E3721</f>
        <v>130804</v>
      </c>
      <c r="S3754">
        <f>L3743*10000+M3743*100+F3721</f>
        <v>130805</v>
      </c>
    </row>
    <row r="3755" spans="1:20" ht="15" hidden="1" customHeight="1" x14ac:dyDescent="0.2">
      <c r="A3755" s="10" t="e">
        <f>INDEX(REFERENCE!$B$2:$J$2,1,'EXAMPLE OF CHOICE CARDS'!J3755)</f>
        <v>#REF!</v>
      </c>
      <c r="B3755" s="5">
        <f>INDEX('DCM CARDS LOOKUP - HIDDEN'!$O$4:$AE$8890,MATCH(O3755,'DCM CARDS LOOKUP - HIDDEN'!$N$4:$N$8890,0),$J3755)</f>
        <v>0</v>
      </c>
      <c r="C3755" s="5">
        <f>INDEX('DCM CARDS LOOKUP - HIDDEN'!$O$4:$AE$8890,MATCH(P3755,'DCM CARDS LOOKUP - HIDDEN'!$N$4:$N$8890,0),$J3755)</f>
        <v>0</v>
      </c>
      <c r="D3755" s="5">
        <f>INDEX('DCM CARDS LOOKUP - HIDDEN'!$O$4:$AE$8890,MATCH(Q3755,'DCM CARDS LOOKUP - HIDDEN'!$N$4:$N$8890,0),$J3755)</f>
        <v>0</v>
      </c>
      <c r="E3755" s="5">
        <f>INDEX('DCM CARDS LOOKUP - HIDDEN'!$O$4:$AE$8890,MATCH(R3755,'DCM CARDS LOOKUP - HIDDEN'!$N$4:$N$8890,0),$J3755)</f>
        <v>0</v>
      </c>
      <c r="F3755" s="5">
        <f>INDEX('DCM CARDS LOOKUP - HIDDEN'!$O$4:$AE$8890,MATCH(S3755,'DCM CARDS LOOKUP - HIDDEN'!$N$4:$N$8890,0),$J3755)</f>
        <v>0</v>
      </c>
      <c r="G3755" s="31"/>
      <c r="H3755" s="35"/>
      <c r="J3755" s="4">
        <v>13</v>
      </c>
      <c r="O3755">
        <f>L3743*10000+M3743*100+B3741</f>
        <v>130801</v>
      </c>
      <c r="P3755">
        <f>L3743*10000+M3743*100+C3741</f>
        <v>130802</v>
      </c>
      <c r="Q3755">
        <f>L3743*10000+M3743*100+D3741</f>
        <v>130803</v>
      </c>
      <c r="R3755">
        <f>L3743*10000+M3743*100+E3721</f>
        <v>130804</v>
      </c>
      <c r="S3755">
        <f>L3743*10000+M3743*100+F3721</f>
        <v>130805</v>
      </c>
    </row>
    <row r="3756" spans="1:20" ht="15" hidden="1" customHeight="1" x14ac:dyDescent="0.2">
      <c r="A3756" s="10" t="e">
        <f>INDEX(REFERENCE!$B$2:$J$2,1,'EXAMPLE OF CHOICE CARDS'!J3756)</f>
        <v>#REF!</v>
      </c>
      <c r="B3756" s="5">
        <f>INDEX('DCM CARDS LOOKUP - HIDDEN'!$O$4:$AE$8890,MATCH(O3756,'DCM CARDS LOOKUP - HIDDEN'!$N$4:$N$8890,0),$J3756)</f>
        <v>0</v>
      </c>
      <c r="C3756" s="5">
        <f>INDEX('DCM CARDS LOOKUP - HIDDEN'!$O$4:$AE$8890,MATCH(P3756,'DCM CARDS LOOKUP - HIDDEN'!$N$4:$N$8890,0),$J3756)</f>
        <v>0</v>
      </c>
      <c r="D3756" s="5">
        <f>INDEX('DCM CARDS LOOKUP - HIDDEN'!$O$4:$AE$8890,MATCH(Q3756,'DCM CARDS LOOKUP - HIDDEN'!$N$4:$N$8890,0),$J3756)</f>
        <v>0</v>
      </c>
      <c r="E3756" s="5">
        <f>INDEX('DCM CARDS LOOKUP - HIDDEN'!$O$4:$AE$8890,MATCH(R3756,'DCM CARDS LOOKUP - HIDDEN'!$N$4:$N$8890,0),$J3756)</f>
        <v>0</v>
      </c>
      <c r="F3756" s="5">
        <f>INDEX('DCM CARDS LOOKUP - HIDDEN'!$O$4:$AE$8890,MATCH(S3756,'DCM CARDS LOOKUP - HIDDEN'!$N$4:$N$8890,0),$J3756)</f>
        <v>0</v>
      </c>
      <c r="G3756" s="31"/>
      <c r="H3756" s="35"/>
      <c r="J3756" s="4">
        <v>14</v>
      </c>
      <c r="O3756">
        <f>L3743*10000+M3743*100+B3741</f>
        <v>130801</v>
      </c>
      <c r="P3756">
        <f>L3743*10000+M3743*100+C3741</f>
        <v>130802</v>
      </c>
      <c r="Q3756">
        <f>L3743*10000+M3743*100+D3741</f>
        <v>130803</v>
      </c>
      <c r="R3756">
        <f>L3743*10000+M3743*100+E3721</f>
        <v>130804</v>
      </c>
      <c r="S3756">
        <f>L3743*10000+M3743*100+F3721</f>
        <v>130805</v>
      </c>
    </row>
    <row r="3757" spans="1:20" x14ac:dyDescent="0.2">
      <c r="A3757" s="2"/>
      <c r="B3757" s="5"/>
      <c r="C3757" s="5"/>
      <c r="D3757" s="5"/>
      <c r="E3757" s="5"/>
      <c r="F3757" s="5"/>
      <c r="G3757" s="5"/>
      <c r="H3757" s="5"/>
      <c r="J3757" s="13"/>
    </row>
    <row r="3758" spans="1:20" x14ac:dyDescent="0.2">
      <c r="A3758" s="6"/>
      <c r="B3758" s="7">
        <v>1</v>
      </c>
      <c r="C3758" s="7">
        <v>2</v>
      </c>
      <c r="D3758" s="7">
        <v>3</v>
      </c>
      <c r="E3758" s="7">
        <v>4</v>
      </c>
      <c r="F3758" s="7">
        <v>5</v>
      </c>
      <c r="G3758" s="7">
        <v>6</v>
      </c>
      <c r="H3758" s="7">
        <v>9</v>
      </c>
      <c r="J3758" s="13"/>
    </row>
    <row r="3761" spans="1:20" x14ac:dyDescent="0.2">
      <c r="A3761" s="1" t="str">
        <f>"Version "&amp;L3763&amp;"; Task"&amp;M3763</f>
        <v>Version 13; Task9</v>
      </c>
      <c r="B3761" s="4">
        <v>1</v>
      </c>
      <c r="C3761" s="4">
        <v>2</v>
      </c>
      <c r="D3761" s="4">
        <v>3</v>
      </c>
      <c r="E3761" s="4">
        <f>E3741</f>
        <v>4</v>
      </c>
      <c r="F3761" s="4">
        <f>F3741</f>
        <v>5</v>
      </c>
      <c r="G3761" s="4">
        <v>6</v>
      </c>
      <c r="J3761" s="13"/>
    </row>
    <row r="3762" spans="1:20" ht="15" customHeight="1" x14ac:dyDescent="0.2">
      <c r="A3762" s="11" t="s">
        <v>8</v>
      </c>
      <c r="B3762" s="12" t="s">
        <v>9</v>
      </c>
      <c r="C3762" s="12" t="s">
        <v>10</v>
      </c>
      <c r="D3762" s="12" t="s">
        <v>11</v>
      </c>
      <c r="E3762" s="20" t="s">
        <v>21</v>
      </c>
      <c r="F3762" s="20" t="s">
        <v>22</v>
      </c>
      <c r="G3762" s="20"/>
      <c r="H3762" s="34" t="s">
        <v>15</v>
      </c>
      <c r="J3762" s="13"/>
      <c r="L3762" t="s">
        <v>12</v>
      </c>
      <c r="M3762" t="s">
        <v>1</v>
      </c>
    </row>
    <row r="3763" spans="1:20" x14ac:dyDescent="0.2">
      <c r="A3763" s="10" t="str">
        <f>INDEX(REFERENCE!$B$2:$J$2,1,'EXAMPLE OF CHOICE CARDS'!J3763)</f>
        <v>Type</v>
      </c>
      <c r="B3763" s="5" t="str">
        <f>INDEX('DCM CARDS LOOKUP - HIDDEN'!$O$4:$AE$8890,MATCH(O3763,'DCM CARDS LOOKUP - HIDDEN'!$N$4:$N$8890,0),$J3763)</f>
        <v>Topicals</v>
      </c>
      <c r="C3763" s="5" t="str">
        <f>INDEX('DCM CARDS LOOKUP - HIDDEN'!$O$4:$AE$8890,MATCH(P3763,'DCM CARDS LOOKUP - HIDDEN'!$N$4:$N$8890,0),$J3763)</f>
        <v>Pads</v>
      </c>
      <c r="D3763" s="5" t="str">
        <f>INDEX('DCM CARDS LOOKUP - HIDDEN'!$O$4:$AE$8890,MATCH(Q3763,'DCM CARDS LOOKUP - HIDDEN'!$N$4:$N$8890,0),$J3763)</f>
        <v>Topicals</v>
      </c>
      <c r="E3763" s="5" t="str">
        <f>INDEX('DCM CARDS LOOKUP - HIDDEN'!$O$4:$AE$8890,MATCH(R3763,'DCM CARDS LOOKUP - HIDDEN'!$N$4:$N$8890,0),$J3763)</f>
        <v>Pads</v>
      </c>
      <c r="F3763" s="5" t="str">
        <f>INDEX('DCM CARDS LOOKUP - HIDDEN'!$O$4:$AE$8890,MATCH(S3763,'DCM CARDS LOOKUP - HIDDEN'!$N$4:$N$8890,0),$J3763)</f>
        <v>Topicals</v>
      </c>
      <c r="G3763" s="5" t="str">
        <f>INDEX('DCM CARDS LOOKUP - HIDDEN'!$O$4:$AE$8890,MATCH(T3763,'DCM CARDS LOOKUP - HIDDEN'!$N$4:$N$8890,0),$J3763)</f>
        <v>Pads</v>
      </c>
      <c r="H3763" s="35"/>
      <c r="J3763" s="4">
        <v>1</v>
      </c>
      <c r="L3763">
        <f>IF(M3743=15,L3743+1,L3743)</f>
        <v>13</v>
      </c>
      <c r="M3763">
        <f>IF(M3743&lt;15,M3743+1,1)</f>
        <v>9</v>
      </c>
      <c r="O3763">
        <f>L3763*10000+M3763*100+B3761</f>
        <v>130901</v>
      </c>
      <c r="P3763">
        <f>L3763*10000+M3763*100+C3761</f>
        <v>130902</v>
      </c>
      <c r="Q3763">
        <f>L3763*10000+M3763*100+D3761</f>
        <v>130903</v>
      </c>
      <c r="R3763">
        <f>L3763*10000+M3763*100+E3741</f>
        <v>130904</v>
      </c>
      <c r="S3763">
        <f>L3763*10000+M3763*100+F3741</f>
        <v>130905</v>
      </c>
      <c r="T3763">
        <f>L3763*10000+M3763*100+G3741</f>
        <v>130906</v>
      </c>
    </row>
    <row r="3764" spans="1:20" x14ac:dyDescent="0.2">
      <c r="A3764" s="10" t="str">
        <f>INDEX(REFERENCE!$B$2:$J$2,1,'EXAMPLE OF CHOICE CARDS'!J3764)</f>
        <v>Brand</v>
      </c>
      <c r="B3764" s="5" t="str">
        <f>INDEX('DCM CARDS LOOKUP - HIDDEN'!$O$4:$AE$8890,MATCH(O3764,'DCM CARDS LOOKUP - HIDDEN'!$N$4:$N$8890,0),$J3764)</f>
        <v>Theraworx</v>
      </c>
      <c r="C3764" s="5" t="str">
        <f>INDEX('DCM CARDS LOOKUP - HIDDEN'!$O$4:$AE$8890,MATCH(P3764,'DCM CARDS LOOKUP - HIDDEN'!$N$4:$N$8890,0),$J3764)</f>
        <v>Amazon Basic Care</v>
      </c>
      <c r="D3764" s="5" t="str">
        <f>INDEX('DCM CARDS LOOKUP - HIDDEN'!$O$4:$AE$8890,MATCH(Q3764,'DCM CARDS LOOKUP - HIDDEN'!$N$4:$N$8890,0),$J3764)</f>
        <v>Motrin</v>
      </c>
      <c r="E3764" s="5" t="str">
        <f>INDEX('DCM CARDS LOOKUP - HIDDEN'!$O$4:$AE$8890,MATCH(R3764,'DCM CARDS LOOKUP - HIDDEN'!$N$4:$N$8890,0),$J3764)</f>
        <v>Icy Hot</v>
      </c>
      <c r="F3764" s="5" t="str">
        <f>INDEX('DCM CARDS LOOKUP - HIDDEN'!$O$4:$AE$8890,MATCH(S3764,'DCM CARDS LOOKUP - HIDDEN'!$N$4:$N$8890,0),$J3764)</f>
        <v>Bengay</v>
      </c>
      <c r="G3764" s="5" t="str">
        <f>INDEX('DCM CARDS LOOKUP - HIDDEN'!$O$4:$AE$8890,MATCH(T3764,'DCM CARDS LOOKUP - HIDDEN'!$N$4:$N$8890,0),$J3764)</f>
        <v>Tiger Balm</v>
      </c>
      <c r="H3764" s="35"/>
      <c r="J3764" s="4">
        <v>2</v>
      </c>
      <c r="O3764">
        <f>L3763*10000+M3763*100+B3761</f>
        <v>130901</v>
      </c>
      <c r="P3764">
        <f>L3763*10000+M3763*100+C3761</f>
        <v>130902</v>
      </c>
      <c r="Q3764">
        <f>L3763*10000+M3763*100+D3761</f>
        <v>130903</v>
      </c>
      <c r="R3764">
        <f>L3763*10000+M3763*100+E3741</f>
        <v>130904</v>
      </c>
      <c r="S3764">
        <f>L3763*10000+M3763*100+F3741</f>
        <v>130905</v>
      </c>
      <c r="T3764">
        <f>L3763*10000+M3763*100+G3741</f>
        <v>130906</v>
      </c>
    </row>
    <row r="3765" spans="1:20" x14ac:dyDescent="0.2">
      <c r="A3765" s="10" t="str">
        <f>INDEX(REFERENCE!$B$2:$J$2,1,'EXAMPLE OF CHOICE CARDS'!J3765)</f>
        <v>Sensation</v>
      </c>
      <c r="B3765" s="5" t="str">
        <f>INDEX('DCM CARDS LOOKUP - HIDDEN'!$O$4:$AE$8890,MATCH(O3765,'DCM CARDS LOOKUP - HIDDEN'!$N$4:$N$8890,0),$J3765)</f>
        <v>Hot sensation</v>
      </c>
      <c r="C3765" s="5" t="str">
        <f>INDEX('DCM CARDS LOOKUP - HIDDEN'!$O$4:$AE$8890,MATCH(P3765,'DCM CARDS LOOKUP - HIDDEN'!$N$4:$N$8890,0),$J3765)</f>
        <v>Lidocaine/numbing sensation</v>
      </c>
      <c r="D3765" s="5" t="str">
        <f>INDEX('DCM CARDS LOOKUP - HIDDEN'!$O$4:$AE$8890,MATCH(Q3765,'DCM CARDS LOOKUP - HIDDEN'!$N$4:$N$8890,0),$J3765)</f>
        <v>Both hot and cold sensation</v>
      </c>
      <c r="E3765" s="5" t="str">
        <f>INDEX('DCM CARDS LOOKUP - HIDDEN'!$O$4:$AE$8890,MATCH(R3765,'DCM CARDS LOOKUP - HIDDEN'!$N$4:$N$8890,0),$J3765)</f>
        <v>Both hot and cold sensation</v>
      </c>
      <c r="F3765" s="5" t="str">
        <f>INDEX('DCM CARDS LOOKUP - HIDDEN'!$O$4:$AE$8890,MATCH(S3765,'DCM CARDS LOOKUP - HIDDEN'!$N$4:$N$8890,0),$J3765)</f>
        <v>Cold sensation</v>
      </c>
      <c r="G3765" s="5" t="str">
        <f>INDEX('DCM CARDS LOOKUP - HIDDEN'!$O$4:$AE$8890,MATCH(T3765,'DCM CARDS LOOKUP - HIDDEN'!$N$4:$N$8890,0),$J3765)</f>
        <v>Both hot and cold sensation</v>
      </c>
      <c r="H3765" s="35"/>
      <c r="J3765" s="4">
        <v>3</v>
      </c>
      <c r="O3765">
        <f>L3763*10000+M3763*100+B3761</f>
        <v>130901</v>
      </c>
      <c r="P3765">
        <f>L3763*10000+M3763*100+C3761</f>
        <v>130902</v>
      </c>
      <c r="Q3765">
        <f>L3763*10000+M3763*100+D3761</f>
        <v>130903</v>
      </c>
      <c r="R3765">
        <f>L3763*10000+M3763*100+E3741</f>
        <v>130904</v>
      </c>
      <c r="S3765">
        <f>L3763*10000+M3763*100+F3741</f>
        <v>130905</v>
      </c>
      <c r="T3765">
        <f>L3763*10000+M3763*100+G3741</f>
        <v>130906</v>
      </c>
    </row>
    <row r="3766" spans="1:20" x14ac:dyDescent="0.2">
      <c r="A3766" s="10" t="str">
        <f>INDEX(REFERENCE!$B$2:$J$2,1,'EXAMPLE OF CHOICE CARDS'!J3766)</f>
        <v>Treatment Area</v>
      </c>
      <c r="B3766" s="5" t="str">
        <f>INDEX('DCM CARDS LOOKUP - HIDDEN'!$O$4:$AE$8890,MATCH(O3766,'DCM CARDS LOOKUP - HIDDEN'!$N$4:$N$8890,0),$J3766)</f>
        <v>-</v>
      </c>
      <c r="C3766" s="5" t="str">
        <f>INDEX('DCM CARDS LOOKUP - HIDDEN'!$O$4:$AE$8890,MATCH(P3766,'DCM CARDS LOOKUP - HIDDEN'!$N$4:$N$8890,0),$J3766)</f>
        <v>Neck</v>
      </c>
      <c r="D3766" s="5" t="str">
        <f>INDEX('DCM CARDS LOOKUP - HIDDEN'!$O$4:$AE$8890,MATCH(Q3766,'DCM CARDS LOOKUP - HIDDEN'!$N$4:$N$8890,0),$J3766)</f>
        <v>-</v>
      </c>
      <c r="E3766" s="5" t="str">
        <f>INDEX('DCM CARDS LOOKUP - HIDDEN'!$O$4:$AE$8890,MATCH(R3766,'DCM CARDS LOOKUP - HIDDEN'!$N$4:$N$8890,0),$J3766)</f>
        <v>Chest</v>
      </c>
      <c r="F3766" s="5" t="str">
        <f>INDEX('DCM CARDS LOOKUP - HIDDEN'!$O$4:$AE$8890,MATCH(S3766,'DCM CARDS LOOKUP - HIDDEN'!$N$4:$N$8890,0),$J3766)</f>
        <v>-</v>
      </c>
      <c r="G3766" s="5" t="str">
        <f>INDEX('DCM CARDS LOOKUP - HIDDEN'!$O$4:$AE$8890,MATCH(T3766,'DCM CARDS LOOKUP - HIDDEN'!$N$4:$N$8890,0),$J3766)</f>
        <v>Joint</v>
      </c>
      <c r="H3766" s="35"/>
      <c r="J3766" s="4">
        <v>4</v>
      </c>
      <c r="O3766">
        <f>L3763*10000+M3763*100+B3761</f>
        <v>130901</v>
      </c>
      <c r="P3766">
        <f>L3763*10000+M3763*100+C3761</f>
        <v>130902</v>
      </c>
      <c r="Q3766">
        <f>L3763*10000+M3763*100+D3761</f>
        <v>130903</v>
      </c>
      <c r="R3766">
        <f>L3763*10000+M3763*100+E3741</f>
        <v>130904</v>
      </c>
      <c r="S3766">
        <f>L3763*10000+M3763*100+F3741</f>
        <v>130905</v>
      </c>
      <c r="T3766">
        <f>L3763*10000+M3763*100+G3741</f>
        <v>130906</v>
      </c>
    </row>
    <row r="3767" spans="1:20" x14ac:dyDescent="0.2">
      <c r="A3767" s="10" t="str">
        <f>INDEX(REFERENCE!$B$2:$J$2,1,'EXAMPLE OF CHOICE CARDS'!J3767)</f>
        <v>Format</v>
      </c>
      <c r="B3767" s="5" t="str">
        <f>INDEX('DCM CARDS LOOKUP - HIDDEN'!$O$4:$AE$8890,MATCH(O3767,'DCM CARDS LOOKUP - HIDDEN'!$N$4:$N$8890,0),$J3767)</f>
        <v>Gel</v>
      </c>
      <c r="C3767" s="5" t="str">
        <f>INDEX('DCM CARDS LOOKUP - HIDDEN'!$O$4:$AE$8890,MATCH(P3767,'DCM CARDS LOOKUP - HIDDEN'!$N$4:$N$8890,0),$J3767)</f>
        <v>Single use pads/patches</v>
      </c>
      <c r="D3767" s="5" t="str">
        <f>INDEX('DCM CARDS LOOKUP - HIDDEN'!$O$4:$AE$8890,MATCH(Q3767,'DCM CARDS LOOKUP - HIDDEN'!$N$4:$N$8890,0),$J3767)</f>
        <v>Gel</v>
      </c>
      <c r="E3767" s="5" t="str">
        <f>INDEX('DCM CARDS LOOKUP - HIDDEN'!$O$4:$AE$8890,MATCH(R3767,'DCM CARDS LOOKUP - HIDDEN'!$N$4:$N$8890,0),$J3767)</f>
        <v>Single use pads/patches</v>
      </c>
      <c r="F3767" s="5" t="str">
        <f>INDEX('DCM CARDS LOOKUP - HIDDEN'!$O$4:$AE$8890,MATCH(S3767,'DCM CARDS LOOKUP - HIDDEN'!$N$4:$N$8890,0),$J3767)</f>
        <v>Spray</v>
      </c>
      <c r="G3767" s="5" t="str">
        <f>INDEX('DCM CARDS LOOKUP - HIDDEN'!$O$4:$AE$8890,MATCH(T3767,'DCM CARDS LOOKUP - HIDDEN'!$N$4:$N$8890,0),$J3767)</f>
        <v>Single use pads/patches</v>
      </c>
      <c r="H3767" s="35"/>
      <c r="J3767" s="4">
        <v>5</v>
      </c>
      <c r="O3767">
        <f>L3763*10000+M3763*100+B3761</f>
        <v>130901</v>
      </c>
      <c r="P3767">
        <f>L3763*10000+M3763*100+C3761</f>
        <v>130902</v>
      </c>
      <c r="Q3767">
        <f>L3763*10000+M3763*100+D3761</f>
        <v>130903</v>
      </c>
      <c r="R3767">
        <f>L3763*10000+M3763*100+E3741</f>
        <v>130904</v>
      </c>
      <c r="S3767">
        <f>L3763*10000+M3763*100+F3741</f>
        <v>130905</v>
      </c>
      <c r="T3767">
        <f>L3763*10000+M3763*100+G3741</f>
        <v>130906</v>
      </c>
    </row>
    <row r="3768" spans="1:20" x14ac:dyDescent="0.2">
      <c r="A3768" s="10" t="str">
        <f>INDEX(REFERENCE!$B$2:$J$2,1,'EXAMPLE OF CHOICE CARDS'!J3768)</f>
        <v>Count</v>
      </c>
      <c r="B3768" s="5" t="str">
        <f>INDEX('DCM CARDS LOOKUP - HIDDEN'!$O$4:$AE$8890,MATCH(O3768,'DCM CARDS LOOKUP - HIDDEN'!$N$4:$N$8890,0),$J3768)</f>
        <v>3 oz</v>
      </c>
      <c r="C3768" s="5" t="str">
        <f>INDEX('DCM CARDS LOOKUP - HIDDEN'!$O$4:$AE$8890,MATCH(P3768,'DCM CARDS LOOKUP - HIDDEN'!$N$4:$N$8890,0),$J3768)</f>
        <v>5 count</v>
      </c>
      <c r="D3768" s="5" t="str">
        <f>INDEX('DCM CARDS LOOKUP - HIDDEN'!$O$4:$AE$8890,MATCH(Q3768,'DCM CARDS LOOKUP - HIDDEN'!$N$4:$N$8890,0),$J3768)</f>
        <v>5.5 oz</v>
      </c>
      <c r="E3768" s="5" t="str">
        <f>INDEX('DCM CARDS LOOKUP - HIDDEN'!$O$4:$AE$8890,MATCH(R3768,'DCM CARDS LOOKUP - HIDDEN'!$N$4:$N$8890,0),$J3768)</f>
        <v>2 count</v>
      </c>
      <c r="F3768" s="5" t="str">
        <f>INDEX('DCM CARDS LOOKUP - HIDDEN'!$O$4:$AE$8890,MATCH(S3768,'DCM CARDS LOOKUP - HIDDEN'!$N$4:$N$8890,0),$J3768)</f>
        <v>3.5 oz</v>
      </c>
      <c r="G3768" s="5" t="str">
        <f>INDEX('DCM CARDS LOOKUP - HIDDEN'!$O$4:$AE$8890,MATCH(T3768,'DCM CARDS LOOKUP - HIDDEN'!$N$4:$N$8890,0),$J3768)</f>
        <v>4 count</v>
      </c>
      <c r="H3768" s="35"/>
      <c r="J3768" s="4">
        <v>6</v>
      </c>
      <c r="O3768">
        <f>L3763*10000+M3763*100+B3761</f>
        <v>130901</v>
      </c>
      <c r="P3768">
        <f>L3763*10000+M3763*100+C3761</f>
        <v>130902</v>
      </c>
      <c r="Q3768">
        <f>L3763*10000+M3763*100+D3761</f>
        <v>130903</v>
      </c>
      <c r="R3768">
        <f>L3763*10000+M3763*100+E3741</f>
        <v>130904</v>
      </c>
      <c r="S3768">
        <f>L3763*10000+M3763*100+F3741</f>
        <v>130905</v>
      </c>
      <c r="T3768">
        <f>L3763*10000+M3763*100+G3741</f>
        <v>130906</v>
      </c>
    </row>
    <row r="3769" spans="1:20" ht="15" customHeight="1" x14ac:dyDescent="0.2">
      <c r="A3769" s="10" t="str">
        <f>INDEX(REFERENCE!$B$2:$J$2,1,'EXAMPLE OF CHOICE CARDS'!J3769)</f>
        <v>Price</v>
      </c>
      <c r="B3769" s="29">
        <f>INDEX('DCM CARDS LOOKUP - HIDDEN'!$O$4:$AE$8890,MATCH(O3769,'DCM CARDS LOOKUP - HIDDEN'!$N$4:$N$8890,0),$J3769)</f>
        <v>18.75</v>
      </c>
      <c r="C3769" s="29">
        <f>INDEX('DCM CARDS LOOKUP - HIDDEN'!$O$4:$AE$8890,MATCH(P3769,'DCM CARDS LOOKUP - HIDDEN'!$N$4:$N$8890,0),$J3769)</f>
        <v>8.93</v>
      </c>
      <c r="D3769" s="29">
        <f>INDEX('DCM CARDS LOOKUP - HIDDEN'!$O$4:$AE$8890,MATCH(Q3769,'DCM CARDS LOOKUP - HIDDEN'!$N$4:$N$8890,0),$J3769)</f>
        <v>13.9</v>
      </c>
      <c r="E3769" s="29">
        <f>INDEX('DCM CARDS LOOKUP - HIDDEN'!$O$4:$AE$8890,MATCH(R3769,'DCM CARDS LOOKUP - HIDDEN'!$N$4:$N$8890,0),$J3769)</f>
        <v>20.99</v>
      </c>
      <c r="F3769" s="29">
        <f>INDEX('DCM CARDS LOOKUP - HIDDEN'!$O$4:$AE$8890,MATCH(S3769,'DCM CARDS LOOKUP - HIDDEN'!$N$4:$N$8890,0),$J3769)</f>
        <v>13.88</v>
      </c>
      <c r="G3769" s="29">
        <f>INDEX('DCM CARDS LOOKUP - HIDDEN'!$O$4:$AE$8890,MATCH(T3769,'DCM CARDS LOOKUP - HIDDEN'!$N$4:$N$8890,0),$J3769)</f>
        <v>13</v>
      </c>
      <c r="H3769" s="35"/>
      <c r="J3769" s="4">
        <v>7</v>
      </c>
      <c r="O3769">
        <f>L3763*10000+M3763*100+B3761</f>
        <v>130901</v>
      </c>
      <c r="P3769">
        <f>L3763*10000+M3763*100+C3761</f>
        <v>130902</v>
      </c>
      <c r="Q3769">
        <f>L3763*10000+M3763*100+D3761</f>
        <v>130903</v>
      </c>
      <c r="R3769">
        <f>L3763*10000+M3763*100+E3741</f>
        <v>130904</v>
      </c>
      <c r="S3769">
        <f>L3763*10000+M3763*100+F3741</f>
        <v>130905</v>
      </c>
      <c r="T3769">
        <f>L3763*10000+M3763*100+G3741</f>
        <v>130906</v>
      </c>
    </row>
    <row r="3770" spans="1:20" ht="15" customHeight="1" x14ac:dyDescent="0.2">
      <c r="A3770" s="10" t="str">
        <f>INDEX(REFERENCE!$B$2:$J$2,1,'EXAMPLE OF CHOICE CARDS'!J3770)</f>
        <v>Review Rating</v>
      </c>
      <c r="B3770" s="5" t="str">
        <f>INDEX('DCM CARDS LOOKUP - HIDDEN'!$O$4:$AE$8890,MATCH(O3770,'DCM CARDS LOOKUP - HIDDEN'!$N$4:$N$8890,0),$J3770)</f>
        <v>4.8 stars</v>
      </c>
      <c r="C3770" s="5" t="str">
        <f>INDEX('DCM CARDS LOOKUP - HIDDEN'!$O$4:$AE$8890,MATCH(P3770,'DCM CARDS LOOKUP - HIDDEN'!$N$4:$N$8890,0),$J3770)</f>
        <v>4.8 stars</v>
      </c>
      <c r="D3770" s="5" t="str">
        <f>INDEX('DCM CARDS LOOKUP - HIDDEN'!$O$4:$AE$8890,MATCH(Q3770,'DCM CARDS LOOKUP - HIDDEN'!$N$4:$N$8890,0),$J3770)</f>
        <v>4.6 stars</v>
      </c>
      <c r="E3770" s="5" t="str">
        <f>INDEX('DCM CARDS LOOKUP - HIDDEN'!$O$4:$AE$8890,MATCH(R3770,'DCM CARDS LOOKUP - HIDDEN'!$N$4:$N$8890,0),$J3770)</f>
        <v>4.6 stars</v>
      </c>
      <c r="F3770" s="5" t="str">
        <f>INDEX('DCM CARDS LOOKUP - HIDDEN'!$O$4:$AE$8890,MATCH(S3770,'DCM CARDS LOOKUP - HIDDEN'!$N$4:$N$8890,0),$J3770)</f>
        <v>4.5 stars</v>
      </c>
      <c r="G3770" s="5" t="str">
        <f>INDEX('DCM CARDS LOOKUP - HIDDEN'!$O$4:$AE$8890,MATCH(T3770,'DCM CARDS LOOKUP - HIDDEN'!$N$4:$N$8890,0),$J3770)</f>
        <v>4.5 stars</v>
      </c>
      <c r="H3770" s="35"/>
      <c r="J3770" s="4">
        <v>8</v>
      </c>
      <c r="O3770">
        <f>L3763*10000+M3763*100+B3761</f>
        <v>130901</v>
      </c>
      <c r="P3770">
        <f>L3763*10000+M3763*100+C3761</f>
        <v>130902</v>
      </c>
      <c r="Q3770">
        <f>L3763*10000+M3763*100+D3761</f>
        <v>130903</v>
      </c>
      <c r="R3770">
        <f>L3763*10000+M3763*100+E3741</f>
        <v>130904</v>
      </c>
      <c r="S3770">
        <f>L3763*10000+M3763*100+F3741</f>
        <v>130905</v>
      </c>
      <c r="T3770">
        <f>L3763*10000+M3763*100+G3741</f>
        <v>130906</v>
      </c>
    </row>
    <row r="3771" spans="1:20" ht="15" customHeight="1" x14ac:dyDescent="0.2">
      <c r="A3771" s="10" t="str">
        <f>INDEX(REFERENCE!$B$2:$J$2,1,'EXAMPLE OF CHOICE CARDS'!J3771)</f>
        <v>Number of Reviews</v>
      </c>
      <c r="B3771" s="30">
        <f>INDEX('DCM CARDS LOOKUP - HIDDEN'!$O$4:$AE$8890,MATCH(O3771,'DCM CARDS LOOKUP - HIDDEN'!$N$4:$N$8890,0),$J3771)</f>
        <v>1250</v>
      </c>
      <c r="C3771" s="30">
        <f>INDEX('DCM CARDS LOOKUP - HIDDEN'!$O$4:$AE$8890,MATCH(P3771,'DCM CARDS LOOKUP - HIDDEN'!$N$4:$N$8890,0),$J3771)</f>
        <v>1250</v>
      </c>
      <c r="D3771" s="30">
        <f>INDEX('DCM CARDS LOOKUP - HIDDEN'!$O$4:$AE$8890,MATCH(Q3771,'DCM CARDS LOOKUP - HIDDEN'!$N$4:$N$8890,0),$J3771)</f>
        <v>4500</v>
      </c>
      <c r="E3771" s="30">
        <f>INDEX('DCM CARDS LOOKUP - HIDDEN'!$O$4:$AE$8890,MATCH(R3771,'DCM CARDS LOOKUP - HIDDEN'!$N$4:$N$8890,0),$J3771)</f>
        <v>4500</v>
      </c>
      <c r="F3771" s="30">
        <f>INDEX('DCM CARDS LOOKUP - HIDDEN'!$O$4:$AE$8890,MATCH(S3771,'DCM CARDS LOOKUP - HIDDEN'!$N$4:$N$8890,0),$J3771)</f>
        <v>4500</v>
      </c>
      <c r="G3771" s="30">
        <f>INDEX('DCM CARDS LOOKUP - HIDDEN'!$O$4:$AE$8890,MATCH(T3771,'DCM CARDS LOOKUP - HIDDEN'!$N$4:$N$8890,0),$J3771)</f>
        <v>1250</v>
      </c>
      <c r="H3771" s="35"/>
      <c r="J3771" s="4">
        <v>9</v>
      </c>
      <c r="O3771">
        <f>L3763*10000+M3763*100+B3761</f>
        <v>130901</v>
      </c>
      <c r="P3771">
        <f>L3763*10000+M3763*100+C3761</f>
        <v>130902</v>
      </c>
      <c r="Q3771">
        <f>L3763*10000+M3763*100+D3761</f>
        <v>130903</v>
      </c>
      <c r="R3771">
        <f>L3763*10000+M3763*100+E3741</f>
        <v>130904</v>
      </c>
      <c r="S3771">
        <f>L3763*10000+M3763*100+F3741</f>
        <v>130905</v>
      </c>
      <c r="T3771">
        <f>L3763*10000+M3763*100+G3741</f>
        <v>130906</v>
      </c>
    </row>
    <row r="3772" spans="1:20" ht="15" hidden="1" customHeight="1" x14ac:dyDescent="0.2">
      <c r="A3772" s="10" t="e">
        <f>INDEX(REFERENCE!$B$2:$J$2,1,'EXAMPLE OF CHOICE CARDS'!J3772)</f>
        <v>#REF!</v>
      </c>
      <c r="B3772" s="5">
        <f>INDEX('DCM CARDS LOOKUP - HIDDEN'!$O$4:$AE$8890,MATCH(O3772,'DCM CARDS LOOKUP - HIDDEN'!$N$4:$N$8890,0),$J3772)</f>
        <v>0</v>
      </c>
      <c r="C3772" s="5">
        <f>INDEX('DCM CARDS LOOKUP - HIDDEN'!$O$4:$AE$8890,MATCH(P3772,'DCM CARDS LOOKUP - HIDDEN'!$N$4:$N$8890,0),$J3772)</f>
        <v>0</v>
      </c>
      <c r="D3772" s="5">
        <f>INDEX('DCM CARDS LOOKUP - HIDDEN'!$O$4:$AE$8890,MATCH(Q3772,'DCM CARDS LOOKUP - HIDDEN'!$N$4:$N$8890,0),$J3772)</f>
        <v>0</v>
      </c>
      <c r="E3772" s="5">
        <f>INDEX('DCM CARDS LOOKUP - HIDDEN'!$O$4:$AE$8890,MATCH(R3772,'DCM CARDS LOOKUP - HIDDEN'!$N$4:$N$8890,0),$J3772)</f>
        <v>0</v>
      </c>
      <c r="F3772" s="5">
        <f>INDEX('DCM CARDS LOOKUP - HIDDEN'!$O$4:$AE$8890,MATCH(S3772,'DCM CARDS LOOKUP - HIDDEN'!$N$4:$N$8890,0),$J3772)</f>
        <v>0</v>
      </c>
      <c r="G3772" s="31"/>
      <c r="H3772" s="35"/>
      <c r="J3772" s="4">
        <v>10</v>
      </c>
      <c r="O3772">
        <f>L3763*10000+M3763*100+B3761</f>
        <v>130901</v>
      </c>
      <c r="P3772">
        <f>L3763*10000+M3763*100+C3761</f>
        <v>130902</v>
      </c>
      <c r="Q3772">
        <f>L3763*10000+M3763*100+D3761</f>
        <v>130903</v>
      </c>
      <c r="R3772">
        <f>L3763*10000+M3763*100+E3741</f>
        <v>130904</v>
      </c>
      <c r="S3772">
        <f>L3763*10000+M3763*100+F3741</f>
        <v>130905</v>
      </c>
    </row>
    <row r="3773" spans="1:20" ht="15" hidden="1" customHeight="1" x14ac:dyDescent="0.2">
      <c r="A3773" s="10" t="e">
        <f>INDEX(REFERENCE!$B$2:$J$2,1,'EXAMPLE OF CHOICE CARDS'!J3773)</f>
        <v>#REF!</v>
      </c>
      <c r="B3773" s="5">
        <f>INDEX('DCM CARDS LOOKUP - HIDDEN'!$O$4:$AE$8890,MATCH(O3773,'DCM CARDS LOOKUP - HIDDEN'!$N$4:$N$8890,0),$J3773)</f>
        <v>0</v>
      </c>
      <c r="C3773" s="5">
        <f>INDEX('DCM CARDS LOOKUP - HIDDEN'!$O$4:$AE$8890,MATCH(P3773,'DCM CARDS LOOKUP - HIDDEN'!$N$4:$N$8890,0),$J3773)</f>
        <v>0</v>
      </c>
      <c r="D3773" s="5">
        <f>INDEX('DCM CARDS LOOKUP - HIDDEN'!$O$4:$AE$8890,MATCH(Q3773,'DCM CARDS LOOKUP - HIDDEN'!$N$4:$N$8890,0),$J3773)</f>
        <v>0</v>
      </c>
      <c r="E3773" s="5">
        <f>INDEX('DCM CARDS LOOKUP - HIDDEN'!$O$4:$AE$8890,MATCH(R3773,'DCM CARDS LOOKUP - HIDDEN'!$N$4:$N$8890,0),$J3773)</f>
        <v>0</v>
      </c>
      <c r="F3773" s="5">
        <f>INDEX('DCM CARDS LOOKUP - HIDDEN'!$O$4:$AE$8890,MATCH(S3773,'DCM CARDS LOOKUP - HIDDEN'!$N$4:$N$8890,0),$J3773)</f>
        <v>0</v>
      </c>
      <c r="G3773" s="31"/>
      <c r="H3773" s="35"/>
      <c r="J3773" s="4">
        <v>11</v>
      </c>
      <c r="O3773">
        <f>L3763*10000+M3763*100+B3761</f>
        <v>130901</v>
      </c>
      <c r="P3773">
        <f>L3763*10000+M3763*100+C3761</f>
        <v>130902</v>
      </c>
      <c r="Q3773">
        <f>L3763*10000+M3763*100+D3761</f>
        <v>130903</v>
      </c>
      <c r="R3773">
        <f>L3763*10000+M3763*100+E3741</f>
        <v>130904</v>
      </c>
      <c r="S3773">
        <f>L3763*10000+M3763*100+F3741</f>
        <v>130905</v>
      </c>
    </row>
    <row r="3774" spans="1:20" ht="15" hidden="1" customHeight="1" x14ac:dyDescent="0.2">
      <c r="A3774" s="10" t="e">
        <f>INDEX(REFERENCE!$B$2:$J$2,1,'EXAMPLE OF CHOICE CARDS'!J3774)</f>
        <v>#REF!</v>
      </c>
      <c r="B3774" s="5">
        <f>INDEX('DCM CARDS LOOKUP - HIDDEN'!$O$4:$AE$8890,MATCH(O3774,'DCM CARDS LOOKUP - HIDDEN'!$N$4:$N$8890,0),$J3774)</f>
        <v>0</v>
      </c>
      <c r="C3774" s="5">
        <f>INDEX('DCM CARDS LOOKUP - HIDDEN'!$O$4:$AE$8890,MATCH(P3774,'DCM CARDS LOOKUP - HIDDEN'!$N$4:$N$8890,0),$J3774)</f>
        <v>0</v>
      </c>
      <c r="D3774" s="5">
        <f>INDEX('DCM CARDS LOOKUP - HIDDEN'!$O$4:$AE$8890,MATCH(Q3774,'DCM CARDS LOOKUP - HIDDEN'!$N$4:$N$8890,0),$J3774)</f>
        <v>0</v>
      </c>
      <c r="E3774" s="5">
        <f>INDEX('DCM CARDS LOOKUP - HIDDEN'!$O$4:$AE$8890,MATCH(R3774,'DCM CARDS LOOKUP - HIDDEN'!$N$4:$N$8890,0),$J3774)</f>
        <v>0</v>
      </c>
      <c r="F3774" s="5">
        <f>INDEX('DCM CARDS LOOKUP - HIDDEN'!$O$4:$AE$8890,MATCH(S3774,'DCM CARDS LOOKUP - HIDDEN'!$N$4:$N$8890,0),$J3774)</f>
        <v>0</v>
      </c>
      <c r="G3774" s="31"/>
      <c r="H3774" s="35"/>
      <c r="J3774" s="4">
        <v>12</v>
      </c>
      <c r="O3774">
        <f>L3763*10000+M3763*100+B3761</f>
        <v>130901</v>
      </c>
      <c r="P3774">
        <f>L3763*10000+M3763*100+C3761</f>
        <v>130902</v>
      </c>
      <c r="Q3774">
        <f>L3763*10000+M3763*100+D3761</f>
        <v>130903</v>
      </c>
      <c r="R3774">
        <f>L3763*10000+M3763*100+E3741</f>
        <v>130904</v>
      </c>
      <c r="S3774">
        <f>L3763*10000+M3763*100+F3741</f>
        <v>130905</v>
      </c>
    </row>
    <row r="3775" spans="1:20" ht="15" hidden="1" customHeight="1" x14ac:dyDescent="0.2">
      <c r="A3775" s="10" t="e">
        <f>INDEX(REFERENCE!$B$2:$J$2,1,'EXAMPLE OF CHOICE CARDS'!J3775)</f>
        <v>#REF!</v>
      </c>
      <c r="B3775" s="5">
        <f>INDEX('DCM CARDS LOOKUP - HIDDEN'!$O$4:$AE$8890,MATCH(O3775,'DCM CARDS LOOKUP - HIDDEN'!$N$4:$N$8890,0),$J3775)</f>
        <v>0</v>
      </c>
      <c r="C3775" s="5">
        <f>INDEX('DCM CARDS LOOKUP - HIDDEN'!$O$4:$AE$8890,MATCH(P3775,'DCM CARDS LOOKUP - HIDDEN'!$N$4:$N$8890,0),$J3775)</f>
        <v>0</v>
      </c>
      <c r="D3775" s="5">
        <f>INDEX('DCM CARDS LOOKUP - HIDDEN'!$O$4:$AE$8890,MATCH(Q3775,'DCM CARDS LOOKUP - HIDDEN'!$N$4:$N$8890,0),$J3775)</f>
        <v>0</v>
      </c>
      <c r="E3775" s="5">
        <f>INDEX('DCM CARDS LOOKUP - HIDDEN'!$O$4:$AE$8890,MATCH(R3775,'DCM CARDS LOOKUP - HIDDEN'!$N$4:$N$8890,0),$J3775)</f>
        <v>0</v>
      </c>
      <c r="F3775" s="5">
        <f>INDEX('DCM CARDS LOOKUP - HIDDEN'!$O$4:$AE$8890,MATCH(S3775,'DCM CARDS LOOKUP - HIDDEN'!$N$4:$N$8890,0),$J3775)</f>
        <v>0</v>
      </c>
      <c r="G3775" s="31"/>
      <c r="H3775" s="35"/>
      <c r="J3775" s="4">
        <v>13</v>
      </c>
      <c r="O3775">
        <f>L3763*10000+M3763*100+B3761</f>
        <v>130901</v>
      </c>
      <c r="P3775">
        <f>L3763*10000+M3763*100+C3761</f>
        <v>130902</v>
      </c>
      <c r="Q3775">
        <f>L3763*10000+M3763*100+D3761</f>
        <v>130903</v>
      </c>
      <c r="R3775">
        <f>L3763*10000+M3763*100+E3741</f>
        <v>130904</v>
      </c>
      <c r="S3775">
        <f>L3763*10000+M3763*100+F3741</f>
        <v>130905</v>
      </c>
    </row>
    <row r="3776" spans="1:20" ht="15" hidden="1" customHeight="1" x14ac:dyDescent="0.2">
      <c r="A3776" s="10" t="e">
        <f>INDEX(REFERENCE!$B$2:$J$2,1,'EXAMPLE OF CHOICE CARDS'!J3776)</f>
        <v>#REF!</v>
      </c>
      <c r="B3776" s="5">
        <f>INDEX('DCM CARDS LOOKUP - HIDDEN'!$O$4:$AE$8890,MATCH(O3776,'DCM CARDS LOOKUP - HIDDEN'!$N$4:$N$8890,0),$J3776)</f>
        <v>0</v>
      </c>
      <c r="C3776" s="5">
        <f>INDEX('DCM CARDS LOOKUP - HIDDEN'!$O$4:$AE$8890,MATCH(P3776,'DCM CARDS LOOKUP - HIDDEN'!$N$4:$N$8890,0),$J3776)</f>
        <v>0</v>
      </c>
      <c r="D3776" s="5">
        <f>INDEX('DCM CARDS LOOKUP - HIDDEN'!$O$4:$AE$8890,MATCH(Q3776,'DCM CARDS LOOKUP - HIDDEN'!$N$4:$N$8890,0),$J3776)</f>
        <v>0</v>
      </c>
      <c r="E3776" s="5">
        <f>INDEX('DCM CARDS LOOKUP - HIDDEN'!$O$4:$AE$8890,MATCH(R3776,'DCM CARDS LOOKUP - HIDDEN'!$N$4:$N$8890,0),$J3776)</f>
        <v>0</v>
      </c>
      <c r="F3776" s="5">
        <f>INDEX('DCM CARDS LOOKUP - HIDDEN'!$O$4:$AE$8890,MATCH(S3776,'DCM CARDS LOOKUP - HIDDEN'!$N$4:$N$8890,0),$J3776)</f>
        <v>0</v>
      </c>
      <c r="G3776" s="31"/>
      <c r="H3776" s="35"/>
      <c r="J3776" s="4">
        <v>14</v>
      </c>
      <c r="O3776">
        <f>L3763*10000+M3763*100+B3761</f>
        <v>130901</v>
      </c>
      <c r="P3776">
        <f>L3763*10000+M3763*100+C3761</f>
        <v>130902</v>
      </c>
      <c r="Q3776">
        <f>L3763*10000+M3763*100+D3761</f>
        <v>130903</v>
      </c>
      <c r="R3776">
        <f>L3763*10000+M3763*100+E3741</f>
        <v>130904</v>
      </c>
      <c r="S3776">
        <f>L3763*10000+M3763*100+F3741</f>
        <v>130905</v>
      </c>
    </row>
    <row r="3777" spans="1:20" x14ac:dyDescent="0.2">
      <c r="A3777" s="2"/>
      <c r="B3777" s="5"/>
      <c r="C3777" s="5"/>
      <c r="D3777" s="5"/>
      <c r="E3777" s="5"/>
      <c r="F3777" s="5"/>
      <c r="G3777" s="5"/>
      <c r="H3777" s="5"/>
      <c r="J3777" s="13"/>
    </row>
    <row r="3778" spans="1:20" x14ac:dyDescent="0.2">
      <c r="A3778" s="6"/>
      <c r="B3778" s="7">
        <v>1</v>
      </c>
      <c r="C3778" s="7">
        <v>2</v>
      </c>
      <c r="D3778" s="7">
        <v>3</v>
      </c>
      <c r="E3778" s="7">
        <v>4</v>
      </c>
      <c r="F3778" s="7">
        <v>5</v>
      </c>
      <c r="G3778" s="7">
        <v>6</v>
      </c>
      <c r="H3778" s="7">
        <v>9</v>
      </c>
      <c r="J3778" s="13"/>
    </row>
    <row r="3781" spans="1:20" x14ac:dyDescent="0.2">
      <c r="A3781" s="1" t="str">
        <f>"Version "&amp;L3783&amp;"; Task"&amp;M3783</f>
        <v>Version 13; Task10</v>
      </c>
      <c r="B3781" s="4">
        <v>1</v>
      </c>
      <c r="C3781" s="4">
        <v>2</v>
      </c>
      <c r="D3781" s="4">
        <v>3</v>
      </c>
      <c r="E3781" s="4">
        <f>E3761</f>
        <v>4</v>
      </c>
      <c r="F3781" s="4">
        <f>F3761</f>
        <v>5</v>
      </c>
      <c r="G3781" s="4">
        <v>6</v>
      </c>
      <c r="J3781" s="13"/>
    </row>
    <row r="3782" spans="1:20" ht="15" customHeight="1" x14ac:dyDescent="0.2">
      <c r="A3782" s="11" t="s">
        <v>8</v>
      </c>
      <c r="B3782" s="12" t="s">
        <v>9</v>
      </c>
      <c r="C3782" s="12" t="s">
        <v>10</v>
      </c>
      <c r="D3782" s="12" t="s">
        <v>11</v>
      </c>
      <c r="E3782" s="20" t="s">
        <v>21</v>
      </c>
      <c r="F3782" s="20" t="s">
        <v>22</v>
      </c>
      <c r="G3782" s="20"/>
      <c r="H3782" s="34" t="s">
        <v>15</v>
      </c>
      <c r="J3782" s="13"/>
      <c r="L3782" t="s">
        <v>12</v>
      </c>
      <c r="M3782" t="s">
        <v>1</v>
      </c>
    </row>
    <row r="3783" spans="1:20" x14ac:dyDescent="0.2">
      <c r="A3783" s="10" t="str">
        <f>INDEX(REFERENCE!$B$2:$J$2,1,'EXAMPLE OF CHOICE CARDS'!J3783)</f>
        <v>Type</v>
      </c>
      <c r="B3783" s="5" t="str">
        <f>INDEX('DCM CARDS LOOKUP - HIDDEN'!$O$4:$AE$8890,MATCH(O3783,'DCM CARDS LOOKUP - HIDDEN'!$N$4:$N$8890,0),$J3783)</f>
        <v>Pads</v>
      </c>
      <c r="C3783" s="5" t="str">
        <f>INDEX('DCM CARDS LOOKUP - HIDDEN'!$O$4:$AE$8890,MATCH(P3783,'DCM CARDS LOOKUP - HIDDEN'!$N$4:$N$8890,0),$J3783)</f>
        <v>Topicals</v>
      </c>
      <c r="D3783" s="5" t="str">
        <f>INDEX('DCM CARDS LOOKUP - HIDDEN'!$O$4:$AE$8890,MATCH(Q3783,'DCM CARDS LOOKUP - HIDDEN'!$N$4:$N$8890,0),$J3783)</f>
        <v>Pads</v>
      </c>
      <c r="E3783" s="5" t="str">
        <f>INDEX('DCM CARDS LOOKUP - HIDDEN'!$O$4:$AE$8890,MATCH(R3783,'DCM CARDS LOOKUP - HIDDEN'!$N$4:$N$8890,0),$J3783)</f>
        <v>Topicals</v>
      </c>
      <c r="F3783" s="5" t="str">
        <f>INDEX('DCM CARDS LOOKUP - HIDDEN'!$O$4:$AE$8890,MATCH(S3783,'DCM CARDS LOOKUP - HIDDEN'!$N$4:$N$8890,0),$J3783)</f>
        <v>Topicals</v>
      </c>
      <c r="G3783" s="5" t="str">
        <f>INDEX('DCM CARDS LOOKUP - HIDDEN'!$O$4:$AE$8890,MATCH(T3783,'DCM CARDS LOOKUP - HIDDEN'!$N$4:$N$8890,0),$J3783)</f>
        <v>Pads</v>
      </c>
      <c r="H3783" s="35"/>
      <c r="J3783" s="4">
        <v>1</v>
      </c>
      <c r="L3783">
        <f>IF(M3763=15,L3763+1,L3763)</f>
        <v>13</v>
      </c>
      <c r="M3783">
        <f>IF(M3763&lt;15,M3763+1,1)</f>
        <v>10</v>
      </c>
      <c r="O3783">
        <f>L3783*10000+M3783*100+B3781</f>
        <v>131001</v>
      </c>
      <c r="P3783">
        <f>L3783*10000+M3783*100+C3781</f>
        <v>131002</v>
      </c>
      <c r="Q3783">
        <f>L3783*10000+M3783*100+D3781</f>
        <v>131003</v>
      </c>
      <c r="R3783">
        <f>L3783*10000+M3783*100+E3761</f>
        <v>131004</v>
      </c>
      <c r="S3783">
        <f>L3783*10000+M3783*100+F3761</f>
        <v>131005</v>
      </c>
      <c r="T3783">
        <f>L3783*10000+M3783*100+G3761</f>
        <v>131006</v>
      </c>
    </row>
    <row r="3784" spans="1:20" x14ac:dyDescent="0.2">
      <c r="A3784" s="10" t="str">
        <f>INDEX(REFERENCE!$B$2:$J$2,1,'EXAMPLE OF CHOICE CARDS'!J3784)</f>
        <v>Brand</v>
      </c>
      <c r="B3784" s="5" t="str">
        <f>INDEX('DCM CARDS LOOKUP - HIDDEN'!$O$4:$AE$8890,MATCH(O3784,'DCM CARDS LOOKUP - HIDDEN'!$N$4:$N$8890,0),$J3784)</f>
        <v>Up &amp; Up</v>
      </c>
      <c r="C3784" s="5" t="str">
        <f>INDEX('DCM CARDS LOOKUP - HIDDEN'!$O$4:$AE$8890,MATCH(P3784,'DCM CARDS LOOKUP - HIDDEN'!$N$4:$N$8890,0),$J3784)</f>
        <v>Aspercreme</v>
      </c>
      <c r="D3784" s="5" t="str">
        <f>INDEX('DCM CARDS LOOKUP - HIDDEN'!$O$4:$AE$8890,MATCH(Q3784,'DCM CARDS LOOKUP - HIDDEN'!$N$4:$N$8890,0),$J3784)</f>
        <v>Vicks Vapopatch</v>
      </c>
      <c r="E3784" s="5" t="str">
        <f>INDEX('DCM CARDS LOOKUP - HIDDEN'!$O$4:$AE$8890,MATCH(R3784,'DCM CARDS LOOKUP - HIDDEN'!$N$4:$N$8890,0),$J3784)</f>
        <v>Store Brand</v>
      </c>
      <c r="F3784" s="5" t="str">
        <f>INDEX('DCM CARDS LOOKUP - HIDDEN'!$O$4:$AE$8890,MATCH(S3784,'DCM CARDS LOOKUP - HIDDEN'!$N$4:$N$8890,0),$J3784)</f>
        <v>Tiger Balm</v>
      </c>
      <c r="G3784" s="5" t="str">
        <f>INDEX('DCM CARDS LOOKUP - HIDDEN'!$O$4:$AE$8890,MATCH(T3784,'DCM CARDS LOOKUP - HIDDEN'!$N$4:$N$8890,0),$J3784)</f>
        <v>Be Koool</v>
      </c>
      <c r="H3784" s="35"/>
      <c r="J3784" s="4">
        <v>2</v>
      </c>
      <c r="O3784">
        <f>L3783*10000+M3783*100+B3781</f>
        <v>131001</v>
      </c>
      <c r="P3784">
        <f>L3783*10000+M3783*100+C3781</f>
        <v>131002</v>
      </c>
      <c r="Q3784">
        <f>L3783*10000+M3783*100+D3781</f>
        <v>131003</v>
      </c>
      <c r="R3784">
        <f>L3783*10000+M3783*100+E3761</f>
        <v>131004</v>
      </c>
      <c r="S3784">
        <f>L3783*10000+M3783*100+F3761</f>
        <v>131005</v>
      </c>
      <c r="T3784">
        <f>L3783*10000+M3783*100+G3761</f>
        <v>131006</v>
      </c>
    </row>
    <row r="3785" spans="1:20" ht="28.5" x14ac:dyDescent="0.2">
      <c r="A3785" s="10" t="str">
        <f>INDEX(REFERENCE!$B$2:$J$2,1,'EXAMPLE OF CHOICE CARDS'!J3785)</f>
        <v>Sensation</v>
      </c>
      <c r="B3785" s="5" t="str">
        <f>INDEX('DCM CARDS LOOKUP - HIDDEN'!$O$4:$AE$8890,MATCH(O3785,'DCM CARDS LOOKUP - HIDDEN'!$N$4:$N$8890,0),$J3785)</f>
        <v>Both hot and cold sensation</v>
      </c>
      <c r="C3785" s="5" t="str">
        <f>INDEX('DCM CARDS LOOKUP - HIDDEN'!$O$4:$AE$8890,MATCH(P3785,'DCM CARDS LOOKUP - HIDDEN'!$N$4:$N$8890,0),$J3785)</f>
        <v>Both hot and cold sensation</v>
      </c>
      <c r="D3785" s="5" t="str">
        <f>INDEX('DCM CARDS LOOKUP - HIDDEN'!$O$4:$AE$8890,MATCH(Q3785,'DCM CARDS LOOKUP - HIDDEN'!$N$4:$N$8890,0),$J3785)</f>
        <v>Hot sensation</v>
      </c>
      <c r="E3785" s="5" t="str">
        <f>INDEX('DCM CARDS LOOKUP - HIDDEN'!$O$4:$AE$8890,MATCH(R3785,'DCM CARDS LOOKUP - HIDDEN'!$N$4:$N$8890,0),$J3785)</f>
        <v>Hot sensation</v>
      </c>
      <c r="F3785" s="5" t="str">
        <f>INDEX('DCM CARDS LOOKUP - HIDDEN'!$O$4:$AE$8890,MATCH(S3785,'DCM CARDS LOOKUP - HIDDEN'!$N$4:$N$8890,0),$J3785)</f>
        <v>Lidocaine/numbing sensation</v>
      </c>
      <c r="G3785" s="5" t="str">
        <f>INDEX('DCM CARDS LOOKUP - HIDDEN'!$O$4:$AE$8890,MATCH(T3785,'DCM CARDS LOOKUP - HIDDEN'!$N$4:$N$8890,0),$J3785)</f>
        <v>No sensation/drug free/for circulation</v>
      </c>
      <c r="H3785" s="35"/>
      <c r="J3785" s="4">
        <v>3</v>
      </c>
      <c r="O3785">
        <f>L3783*10000+M3783*100+B3781</f>
        <v>131001</v>
      </c>
      <c r="P3785">
        <f>L3783*10000+M3783*100+C3781</f>
        <v>131002</v>
      </c>
      <c r="Q3785">
        <f>L3783*10000+M3783*100+D3781</f>
        <v>131003</v>
      </c>
      <c r="R3785">
        <f>L3783*10000+M3783*100+E3761</f>
        <v>131004</v>
      </c>
      <c r="S3785">
        <f>L3783*10000+M3783*100+F3761</f>
        <v>131005</v>
      </c>
      <c r="T3785">
        <f>L3783*10000+M3783*100+G3761</f>
        <v>131006</v>
      </c>
    </row>
    <row r="3786" spans="1:20" x14ac:dyDescent="0.2">
      <c r="A3786" s="10" t="str">
        <f>INDEX(REFERENCE!$B$2:$J$2,1,'EXAMPLE OF CHOICE CARDS'!J3786)</f>
        <v>Treatment Area</v>
      </c>
      <c r="B3786" s="5" t="str">
        <f>INDEX('DCM CARDS LOOKUP - HIDDEN'!$O$4:$AE$8890,MATCH(O3786,'DCM CARDS LOOKUP - HIDDEN'!$N$4:$N$8890,0),$J3786)</f>
        <v>Back</v>
      </c>
      <c r="C3786" s="5" t="str">
        <f>INDEX('DCM CARDS LOOKUP - HIDDEN'!$O$4:$AE$8890,MATCH(P3786,'DCM CARDS LOOKUP - HIDDEN'!$N$4:$N$8890,0),$J3786)</f>
        <v>-</v>
      </c>
      <c r="D3786" s="5" t="str">
        <f>INDEX('DCM CARDS LOOKUP - HIDDEN'!$O$4:$AE$8890,MATCH(Q3786,'DCM CARDS LOOKUP - HIDDEN'!$N$4:$N$8890,0),$J3786)</f>
        <v>Shoulder</v>
      </c>
      <c r="E3786" s="5" t="str">
        <f>INDEX('DCM CARDS LOOKUP - HIDDEN'!$O$4:$AE$8890,MATCH(R3786,'DCM CARDS LOOKUP - HIDDEN'!$N$4:$N$8890,0),$J3786)</f>
        <v>-</v>
      </c>
      <c r="F3786" s="5" t="str">
        <f>INDEX('DCM CARDS LOOKUP - HIDDEN'!$O$4:$AE$8890,MATCH(S3786,'DCM CARDS LOOKUP - HIDDEN'!$N$4:$N$8890,0),$J3786)</f>
        <v>-</v>
      </c>
      <c r="G3786" s="5" t="str">
        <f>INDEX('DCM CARDS LOOKUP - HIDDEN'!$O$4:$AE$8890,MATCH(T3786,'DCM CARDS LOOKUP - HIDDEN'!$N$4:$N$8890,0),$J3786)</f>
        <v>Chest</v>
      </c>
      <c r="H3786" s="35"/>
      <c r="J3786" s="4">
        <v>4</v>
      </c>
      <c r="O3786">
        <f>L3783*10000+M3783*100+B3781</f>
        <v>131001</v>
      </c>
      <c r="P3786">
        <f>L3783*10000+M3783*100+C3781</f>
        <v>131002</v>
      </c>
      <c r="Q3786">
        <f>L3783*10000+M3783*100+D3781</f>
        <v>131003</v>
      </c>
      <c r="R3786">
        <f>L3783*10000+M3783*100+E3761</f>
        <v>131004</v>
      </c>
      <c r="S3786">
        <f>L3783*10000+M3783*100+F3761</f>
        <v>131005</v>
      </c>
      <c r="T3786">
        <f>L3783*10000+M3783*100+G3761</f>
        <v>131006</v>
      </c>
    </row>
    <row r="3787" spans="1:20" x14ac:dyDescent="0.2">
      <c r="A3787" s="10" t="str">
        <f>INDEX(REFERENCE!$B$2:$J$2,1,'EXAMPLE OF CHOICE CARDS'!J3787)</f>
        <v>Format</v>
      </c>
      <c r="B3787" s="5" t="str">
        <f>INDEX('DCM CARDS LOOKUP - HIDDEN'!$O$4:$AE$8890,MATCH(O3787,'DCM CARDS LOOKUP - HIDDEN'!$N$4:$N$8890,0),$J3787)</f>
        <v>Single use pads/patches</v>
      </c>
      <c r="C3787" s="5" t="str">
        <f>INDEX('DCM CARDS LOOKUP - HIDDEN'!$O$4:$AE$8890,MATCH(P3787,'DCM CARDS LOOKUP - HIDDEN'!$N$4:$N$8890,0),$J3787)</f>
        <v>Liquid</v>
      </c>
      <c r="D3787" s="5" t="str">
        <f>INDEX('DCM CARDS LOOKUP - HIDDEN'!$O$4:$AE$8890,MATCH(Q3787,'DCM CARDS LOOKUP - HIDDEN'!$N$4:$N$8890,0),$J3787)</f>
        <v>Single use pads/patches</v>
      </c>
      <c r="E3787" s="5" t="str">
        <f>INDEX('DCM CARDS LOOKUP - HIDDEN'!$O$4:$AE$8890,MATCH(R3787,'DCM CARDS LOOKUP - HIDDEN'!$N$4:$N$8890,0),$J3787)</f>
        <v>Cream</v>
      </c>
      <c r="F3787" s="5" t="str">
        <f>INDEX('DCM CARDS LOOKUP - HIDDEN'!$O$4:$AE$8890,MATCH(S3787,'DCM CARDS LOOKUP - HIDDEN'!$N$4:$N$8890,0),$J3787)</f>
        <v>Roll-on</v>
      </c>
      <c r="G3787" s="5" t="str">
        <f>INDEX('DCM CARDS LOOKUP - HIDDEN'!$O$4:$AE$8890,MATCH(T3787,'DCM CARDS LOOKUP - HIDDEN'!$N$4:$N$8890,0),$J3787)</f>
        <v>Single use pads/patches</v>
      </c>
      <c r="H3787" s="35"/>
      <c r="J3787" s="4">
        <v>5</v>
      </c>
      <c r="O3787">
        <f>L3783*10000+M3783*100+B3781</f>
        <v>131001</v>
      </c>
      <c r="P3787">
        <f>L3783*10000+M3783*100+C3781</f>
        <v>131002</v>
      </c>
      <c r="Q3787">
        <f>L3783*10000+M3783*100+D3781</f>
        <v>131003</v>
      </c>
      <c r="R3787">
        <f>L3783*10000+M3783*100+E3761</f>
        <v>131004</v>
      </c>
      <c r="S3787">
        <f>L3783*10000+M3783*100+F3761</f>
        <v>131005</v>
      </c>
      <c r="T3787">
        <f>L3783*10000+M3783*100+G3761</f>
        <v>131006</v>
      </c>
    </row>
    <row r="3788" spans="1:20" x14ac:dyDescent="0.2">
      <c r="A3788" s="10" t="str">
        <f>INDEX(REFERENCE!$B$2:$J$2,1,'EXAMPLE OF CHOICE CARDS'!J3788)</f>
        <v>Count</v>
      </c>
      <c r="B3788" s="5" t="str">
        <f>INDEX('DCM CARDS LOOKUP - HIDDEN'!$O$4:$AE$8890,MATCH(O3788,'DCM CARDS LOOKUP - HIDDEN'!$N$4:$N$8890,0),$J3788)</f>
        <v>6 count</v>
      </c>
      <c r="C3788" s="5" t="str">
        <f>INDEX('DCM CARDS LOOKUP - HIDDEN'!$O$4:$AE$8890,MATCH(P3788,'DCM CARDS LOOKUP - HIDDEN'!$N$4:$N$8890,0),$J3788)</f>
        <v>4.5 oz</v>
      </c>
      <c r="D3788" s="5" t="str">
        <f>INDEX('DCM CARDS LOOKUP - HIDDEN'!$O$4:$AE$8890,MATCH(Q3788,'DCM CARDS LOOKUP - HIDDEN'!$N$4:$N$8890,0),$J3788)</f>
        <v>3 count</v>
      </c>
      <c r="E3788" s="5" t="str">
        <f>INDEX('DCM CARDS LOOKUP - HIDDEN'!$O$4:$AE$8890,MATCH(R3788,'DCM CARDS LOOKUP - HIDDEN'!$N$4:$N$8890,0),$J3788)</f>
        <v>2 oz</v>
      </c>
      <c r="F3788" s="5" t="str">
        <f>INDEX('DCM CARDS LOOKUP - HIDDEN'!$O$4:$AE$8890,MATCH(S3788,'DCM CARDS LOOKUP - HIDDEN'!$N$4:$N$8890,0),$J3788)</f>
        <v>4 oz</v>
      </c>
      <c r="G3788" s="5" t="str">
        <f>INDEX('DCM CARDS LOOKUP - HIDDEN'!$O$4:$AE$8890,MATCH(T3788,'DCM CARDS LOOKUP - HIDDEN'!$N$4:$N$8890,0),$J3788)</f>
        <v>5 count</v>
      </c>
      <c r="H3788" s="35"/>
      <c r="J3788" s="4">
        <v>6</v>
      </c>
      <c r="O3788">
        <f>L3783*10000+M3783*100+B3781</f>
        <v>131001</v>
      </c>
      <c r="P3788">
        <f>L3783*10000+M3783*100+C3781</f>
        <v>131002</v>
      </c>
      <c r="Q3788">
        <f>L3783*10000+M3783*100+D3781</f>
        <v>131003</v>
      </c>
      <c r="R3788">
        <f>L3783*10000+M3783*100+E3761</f>
        <v>131004</v>
      </c>
      <c r="S3788">
        <f>L3783*10000+M3783*100+F3761</f>
        <v>131005</v>
      </c>
      <c r="T3788">
        <f>L3783*10000+M3783*100+G3761</f>
        <v>131006</v>
      </c>
    </row>
    <row r="3789" spans="1:20" ht="15" customHeight="1" x14ac:dyDescent="0.2">
      <c r="A3789" s="10" t="str">
        <f>INDEX(REFERENCE!$B$2:$J$2,1,'EXAMPLE OF CHOICE CARDS'!J3789)</f>
        <v>Price</v>
      </c>
      <c r="B3789" s="29">
        <f>INDEX('DCM CARDS LOOKUP - HIDDEN'!$O$4:$AE$8890,MATCH(O3789,'DCM CARDS LOOKUP - HIDDEN'!$N$4:$N$8890,0),$J3789)</f>
        <v>21.5</v>
      </c>
      <c r="C3789" s="29">
        <f>INDEX('DCM CARDS LOOKUP - HIDDEN'!$O$4:$AE$8890,MATCH(P3789,'DCM CARDS LOOKUP - HIDDEN'!$N$4:$N$8890,0),$J3789)</f>
        <v>10.25</v>
      </c>
      <c r="D3789" s="29">
        <f>INDEX('DCM CARDS LOOKUP - HIDDEN'!$O$4:$AE$8890,MATCH(Q3789,'DCM CARDS LOOKUP - HIDDEN'!$N$4:$N$8890,0),$J3789)</f>
        <v>3.6</v>
      </c>
      <c r="E3789" s="29">
        <f>INDEX('DCM CARDS LOOKUP - HIDDEN'!$O$4:$AE$8890,MATCH(R3789,'DCM CARDS LOOKUP - HIDDEN'!$N$4:$N$8890,0),$J3789)</f>
        <v>13</v>
      </c>
      <c r="F3789" s="29">
        <f>INDEX('DCM CARDS LOOKUP - HIDDEN'!$O$4:$AE$8890,MATCH(S3789,'DCM CARDS LOOKUP - HIDDEN'!$N$4:$N$8890,0),$J3789)</f>
        <v>22</v>
      </c>
      <c r="G3789" s="29">
        <f>INDEX('DCM CARDS LOOKUP - HIDDEN'!$O$4:$AE$8890,MATCH(T3789,'DCM CARDS LOOKUP - HIDDEN'!$N$4:$N$8890,0),$J3789)</f>
        <v>29.24</v>
      </c>
      <c r="H3789" s="35"/>
      <c r="J3789" s="4">
        <v>7</v>
      </c>
      <c r="O3789">
        <f>L3783*10000+M3783*100+B3781</f>
        <v>131001</v>
      </c>
      <c r="P3789">
        <f>L3783*10000+M3783*100+C3781</f>
        <v>131002</v>
      </c>
      <c r="Q3789">
        <f>L3783*10000+M3783*100+D3781</f>
        <v>131003</v>
      </c>
      <c r="R3789">
        <f>L3783*10000+M3783*100+E3761</f>
        <v>131004</v>
      </c>
      <c r="S3789">
        <f>L3783*10000+M3783*100+F3761</f>
        <v>131005</v>
      </c>
      <c r="T3789">
        <f>L3783*10000+M3783*100+G3761</f>
        <v>131006</v>
      </c>
    </row>
    <row r="3790" spans="1:20" ht="15" customHeight="1" x14ac:dyDescent="0.2">
      <c r="A3790" s="10" t="str">
        <f>INDEX(REFERENCE!$B$2:$J$2,1,'EXAMPLE OF CHOICE CARDS'!J3790)</f>
        <v>Review Rating</v>
      </c>
      <c r="B3790" s="5" t="str">
        <f>INDEX('DCM CARDS LOOKUP - HIDDEN'!$O$4:$AE$8890,MATCH(O3790,'DCM CARDS LOOKUP - HIDDEN'!$N$4:$N$8890,0),$J3790)</f>
        <v>4.8 stars</v>
      </c>
      <c r="C3790" s="5" t="str">
        <f>INDEX('DCM CARDS LOOKUP - HIDDEN'!$O$4:$AE$8890,MATCH(P3790,'DCM CARDS LOOKUP - HIDDEN'!$N$4:$N$8890,0),$J3790)</f>
        <v>4.6 stars</v>
      </c>
      <c r="D3790" s="5" t="str">
        <f>INDEX('DCM CARDS LOOKUP - HIDDEN'!$O$4:$AE$8890,MATCH(Q3790,'DCM CARDS LOOKUP - HIDDEN'!$N$4:$N$8890,0),$J3790)</f>
        <v>4.6 stars</v>
      </c>
      <c r="E3790" s="5" t="str">
        <f>INDEX('DCM CARDS LOOKUP - HIDDEN'!$O$4:$AE$8890,MATCH(R3790,'DCM CARDS LOOKUP - HIDDEN'!$N$4:$N$8890,0),$J3790)</f>
        <v>4.5 stars</v>
      </c>
      <c r="F3790" s="5" t="str">
        <f>INDEX('DCM CARDS LOOKUP - HIDDEN'!$O$4:$AE$8890,MATCH(S3790,'DCM CARDS LOOKUP - HIDDEN'!$N$4:$N$8890,0),$J3790)</f>
        <v>4.5 stars</v>
      </c>
      <c r="G3790" s="5" t="str">
        <f>INDEX('DCM CARDS LOOKUP - HIDDEN'!$O$4:$AE$8890,MATCH(T3790,'DCM CARDS LOOKUP - HIDDEN'!$N$4:$N$8890,0),$J3790)</f>
        <v>4.8 stars</v>
      </c>
      <c r="H3790" s="35"/>
      <c r="J3790" s="4">
        <v>8</v>
      </c>
      <c r="O3790">
        <f>L3783*10000+M3783*100+B3781</f>
        <v>131001</v>
      </c>
      <c r="P3790">
        <f>L3783*10000+M3783*100+C3781</f>
        <v>131002</v>
      </c>
      <c r="Q3790">
        <f>L3783*10000+M3783*100+D3781</f>
        <v>131003</v>
      </c>
      <c r="R3790">
        <f>L3783*10000+M3783*100+E3761</f>
        <v>131004</v>
      </c>
      <c r="S3790">
        <f>L3783*10000+M3783*100+F3761</f>
        <v>131005</v>
      </c>
      <c r="T3790">
        <f>L3783*10000+M3783*100+G3761</f>
        <v>131006</v>
      </c>
    </row>
    <row r="3791" spans="1:20" ht="15" customHeight="1" x14ac:dyDescent="0.2">
      <c r="A3791" s="10" t="str">
        <f>INDEX(REFERENCE!$B$2:$J$2,1,'EXAMPLE OF CHOICE CARDS'!J3791)</f>
        <v>Number of Reviews</v>
      </c>
      <c r="B3791" s="30">
        <f>INDEX('DCM CARDS LOOKUP - HIDDEN'!$O$4:$AE$8890,MATCH(O3791,'DCM CARDS LOOKUP - HIDDEN'!$N$4:$N$8890,0),$J3791)</f>
        <v>4500</v>
      </c>
      <c r="C3791" s="30">
        <f>INDEX('DCM CARDS LOOKUP - HIDDEN'!$O$4:$AE$8890,MATCH(P3791,'DCM CARDS LOOKUP - HIDDEN'!$N$4:$N$8890,0),$J3791)</f>
        <v>1250</v>
      </c>
      <c r="D3791" s="30">
        <f>INDEX('DCM CARDS LOOKUP - HIDDEN'!$O$4:$AE$8890,MATCH(Q3791,'DCM CARDS LOOKUP - HIDDEN'!$N$4:$N$8890,0),$J3791)</f>
        <v>4500</v>
      </c>
      <c r="E3791" s="30">
        <f>INDEX('DCM CARDS LOOKUP - HIDDEN'!$O$4:$AE$8890,MATCH(R3791,'DCM CARDS LOOKUP - HIDDEN'!$N$4:$N$8890,0),$J3791)</f>
        <v>1250</v>
      </c>
      <c r="F3791" s="30">
        <f>INDEX('DCM CARDS LOOKUP - HIDDEN'!$O$4:$AE$8890,MATCH(S3791,'DCM CARDS LOOKUP - HIDDEN'!$N$4:$N$8890,0),$J3791)</f>
        <v>1250</v>
      </c>
      <c r="G3791" s="30">
        <f>INDEX('DCM CARDS LOOKUP - HIDDEN'!$O$4:$AE$8890,MATCH(T3791,'DCM CARDS LOOKUP - HIDDEN'!$N$4:$N$8890,0),$J3791)</f>
        <v>4500</v>
      </c>
      <c r="H3791" s="35"/>
      <c r="J3791" s="4">
        <v>9</v>
      </c>
      <c r="O3791">
        <f>L3783*10000+M3783*100+B3781</f>
        <v>131001</v>
      </c>
      <c r="P3791">
        <f>L3783*10000+M3783*100+C3781</f>
        <v>131002</v>
      </c>
      <c r="Q3791">
        <f>L3783*10000+M3783*100+D3781</f>
        <v>131003</v>
      </c>
      <c r="R3791">
        <f>L3783*10000+M3783*100+E3761</f>
        <v>131004</v>
      </c>
      <c r="S3791">
        <f>L3783*10000+M3783*100+F3761</f>
        <v>131005</v>
      </c>
      <c r="T3791">
        <f>L3783*10000+M3783*100+G3761</f>
        <v>131006</v>
      </c>
    </row>
    <row r="3792" spans="1:20" ht="15" hidden="1" customHeight="1" x14ac:dyDescent="0.2">
      <c r="A3792" s="10" t="e">
        <f>INDEX(REFERENCE!$B$2:$J$2,1,'EXAMPLE OF CHOICE CARDS'!J3792)</f>
        <v>#REF!</v>
      </c>
      <c r="B3792" s="5">
        <f>INDEX('DCM CARDS LOOKUP - HIDDEN'!$O$4:$AE$8890,MATCH(O3792,'DCM CARDS LOOKUP - HIDDEN'!$N$4:$N$8890,0),$J3792)</f>
        <v>0</v>
      </c>
      <c r="C3792" s="5">
        <f>INDEX('DCM CARDS LOOKUP - HIDDEN'!$O$4:$AE$8890,MATCH(P3792,'DCM CARDS LOOKUP - HIDDEN'!$N$4:$N$8890,0),$J3792)</f>
        <v>0</v>
      </c>
      <c r="D3792" s="5">
        <f>INDEX('DCM CARDS LOOKUP - HIDDEN'!$O$4:$AE$8890,MATCH(Q3792,'DCM CARDS LOOKUP - HIDDEN'!$N$4:$N$8890,0),$J3792)</f>
        <v>0</v>
      </c>
      <c r="E3792" s="5">
        <f>INDEX('DCM CARDS LOOKUP - HIDDEN'!$O$4:$AE$8890,MATCH(R3792,'DCM CARDS LOOKUP - HIDDEN'!$N$4:$N$8890,0),$J3792)</f>
        <v>0</v>
      </c>
      <c r="F3792" s="5">
        <f>INDEX('DCM CARDS LOOKUP - HIDDEN'!$O$4:$AE$8890,MATCH(S3792,'DCM CARDS LOOKUP - HIDDEN'!$N$4:$N$8890,0),$J3792)</f>
        <v>0</v>
      </c>
      <c r="G3792" s="31"/>
      <c r="H3792" s="35"/>
      <c r="J3792" s="4">
        <v>10</v>
      </c>
      <c r="O3792">
        <f>L3783*10000+M3783*100+B3781</f>
        <v>131001</v>
      </c>
      <c r="P3792">
        <f>L3783*10000+M3783*100+C3781</f>
        <v>131002</v>
      </c>
      <c r="Q3792">
        <f>L3783*10000+M3783*100+D3781</f>
        <v>131003</v>
      </c>
      <c r="R3792">
        <f>L3783*10000+M3783*100+E3761</f>
        <v>131004</v>
      </c>
      <c r="S3792">
        <f>L3783*10000+M3783*100+F3761</f>
        <v>131005</v>
      </c>
    </row>
    <row r="3793" spans="1:20" ht="15" hidden="1" customHeight="1" x14ac:dyDescent="0.2">
      <c r="A3793" s="10" t="e">
        <f>INDEX(REFERENCE!$B$2:$J$2,1,'EXAMPLE OF CHOICE CARDS'!J3793)</f>
        <v>#REF!</v>
      </c>
      <c r="B3793" s="5">
        <f>INDEX('DCM CARDS LOOKUP - HIDDEN'!$O$4:$AE$8890,MATCH(O3793,'DCM CARDS LOOKUP - HIDDEN'!$N$4:$N$8890,0),$J3793)</f>
        <v>0</v>
      </c>
      <c r="C3793" s="5">
        <f>INDEX('DCM CARDS LOOKUP - HIDDEN'!$O$4:$AE$8890,MATCH(P3793,'DCM CARDS LOOKUP - HIDDEN'!$N$4:$N$8890,0),$J3793)</f>
        <v>0</v>
      </c>
      <c r="D3793" s="5">
        <f>INDEX('DCM CARDS LOOKUP - HIDDEN'!$O$4:$AE$8890,MATCH(Q3793,'DCM CARDS LOOKUP - HIDDEN'!$N$4:$N$8890,0),$J3793)</f>
        <v>0</v>
      </c>
      <c r="E3793" s="5">
        <f>INDEX('DCM CARDS LOOKUP - HIDDEN'!$O$4:$AE$8890,MATCH(R3793,'DCM CARDS LOOKUP - HIDDEN'!$N$4:$N$8890,0),$J3793)</f>
        <v>0</v>
      </c>
      <c r="F3793" s="5">
        <f>INDEX('DCM CARDS LOOKUP - HIDDEN'!$O$4:$AE$8890,MATCH(S3793,'DCM CARDS LOOKUP - HIDDEN'!$N$4:$N$8890,0),$J3793)</f>
        <v>0</v>
      </c>
      <c r="G3793" s="31"/>
      <c r="H3793" s="35"/>
      <c r="J3793" s="4">
        <v>11</v>
      </c>
      <c r="O3793">
        <f>L3783*10000+M3783*100+B3781</f>
        <v>131001</v>
      </c>
      <c r="P3793">
        <f>L3783*10000+M3783*100+C3781</f>
        <v>131002</v>
      </c>
      <c r="Q3793">
        <f>L3783*10000+M3783*100+D3781</f>
        <v>131003</v>
      </c>
      <c r="R3793">
        <f>L3783*10000+M3783*100+E3761</f>
        <v>131004</v>
      </c>
      <c r="S3793">
        <f>L3783*10000+M3783*100+F3761</f>
        <v>131005</v>
      </c>
    </row>
    <row r="3794" spans="1:20" ht="15" hidden="1" customHeight="1" x14ac:dyDescent="0.2">
      <c r="A3794" s="10" t="e">
        <f>INDEX(REFERENCE!$B$2:$J$2,1,'EXAMPLE OF CHOICE CARDS'!J3794)</f>
        <v>#REF!</v>
      </c>
      <c r="B3794" s="5">
        <f>INDEX('DCM CARDS LOOKUP - HIDDEN'!$O$4:$AE$8890,MATCH(O3794,'DCM CARDS LOOKUP - HIDDEN'!$N$4:$N$8890,0),$J3794)</f>
        <v>0</v>
      </c>
      <c r="C3794" s="5">
        <f>INDEX('DCM CARDS LOOKUP - HIDDEN'!$O$4:$AE$8890,MATCH(P3794,'DCM CARDS LOOKUP - HIDDEN'!$N$4:$N$8890,0),$J3794)</f>
        <v>0</v>
      </c>
      <c r="D3794" s="5">
        <f>INDEX('DCM CARDS LOOKUP - HIDDEN'!$O$4:$AE$8890,MATCH(Q3794,'DCM CARDS LOOKUP - HIDDEN'!$N$4:$N$8890,0),$J3794)</f>
        <v>0</v>
      </c>
      <c r="E3794" s="5">
        <f>INDEX('DCM CARDS LOOKUP - HIDDEN'!$O$4:$AE$8890,MATCH(R3794,'DCM CARDS LOOKUP - HIDDEN'!$N$4:$N$8890,0),$J3794)</f>
        <v>0</v>
      </c>
      <c r="F3794" s="5">
        <f>INDEX('DCM CARDS LOOKUP - HIDDEN'!$O$4:$AE$8890,MATCH(S3794,'DCM CARDS LOOKUP - HIDDEN'!$N$4:$N$8890,0),$J3794)</f>
        <v>0</v>
      </c>
      <c r="G3794" s="31"/>
      <c r="H3794" s="35"/>
      <c r="J3794" s="4">
        <v>12</v>
      </c>
      <c r="O3794">
        <f>L3783*10000+M3783*100+B3781</f>
        <v>131001</v>
      </c>
      <c r="P3794">
        <f>L3783*10000+M3783*100+C3781</f>
        <v>131002</v>
      </c>
      <c r="Q3794">
        <f>L3783*10000+M3783*100+D3781</f>
        <v>131003</v>
      </c>
      <c r="R3794">
        <f>L3783*10000+M3783*100+E3761</f>
        <v>131004</v>
      </c>
      <c r="S3794">
        <f>L3783*10000+M3783*100+F3761</f>
        <v>131005</v>
      </c>
    </row>
    <row r="3795" spans="1:20" ht="15" hidden="1" customHeight="1" x14ac:dyDescent="0.2">
      <c r="A3795" s="10" t="e">
        <f>INDEX(REFERENCE!$B$2:$J$2,1,'EXAMPLE OF CHOICE CARDS'!J3795)</f>
        <v>#REF!</v>
      </c>
      <c r="B3795" s="5">
        <f>INDEX('DCM CARDS LOOKUP - HIDDEN'!$O$4:$AE$8890,MATCH(O3795,'DCM CARDS LOOKUP - HIDDEN'!$N$4:$N$8890,0),$J3795)</f>
        <v>0</v>
      </c>
      <c r="C3795" s="5">
        <f>INDEX('DCM CARDS LOOKUP - HIDDEN'!$O$4:$AE$8890,MATCH(P3795,'DCM CARDS LOOKUP - HIDDEN'!$N$4:$N$8890,0),$J3795)</f>
        <v>0</v>
      </c>
      <c r="D3795" s="5">
        <f>INDEX('DCM CARDS LOOKUP - HIDDEN'!$O$4:$AE$8890,MATCH(Q3795,'DCM CARDS LOOKUP - HIDDEN'!$N$4:$N$8890,0),$J3795)</f>
        <v>0</v>
      </c>
      <c r="E3795" s="5">
        <f>INDEX('DCM CARDS LOOKUP - HIDDEN'!$O$4:$AE$8890,MATCH(R3795,'DCM CARDS LOOKUP - HIDDEN'!$N$4:$N$8890,0),$J3795)</f>
        <v>0</v>
      </c>
      <c r="F3795" s="5">
        <f>INDEX('DCM CARDS LOOKUP - HIDDEN'!$O$4:$AE$8890,MATCH(S3795,'DCM CARDS LOOKUP - HIDDEN'!$N$4:$N$8890,0),$J3795)</f>
        <v>0</v>
      </c>
      <c r="G3795" s="31"/>
      <c r="H3795" s="35"/>
      <c r="J3795" s="4">
        <v>13</v>
      </c>
      <c r="O3795">
        <f>L3783*10000+M3783*100+B3781</f>
        <v>131001</v>
      </c>
      <c r="P3795">
        <f>L3783*10000+M3783*100+C3781</f>
        <v>131002</v>
      </c>
      <c r="Q3795">
        <f>L3783*10000+M3783*100+D3781</f>
        <v>131003</v>
      </c>
      <c r="R3795">
        <f>L3783*10000+M3783*100+E3761</f>
        <v>131004</v>
      </c>
      <c r="S3795">
        <f>L3783*10000+M3783*100+F3761</f>
        <v>131005</v>
      </c>
    </row>
    <row r="3796" spans="1:20" ht="15" hidden="1" customHeight="1" x14ac:dyDescent="0.2">
      <c r="A3796" s="10" t="e">
        <f>INDEX(REFERENCE!$B$2:$J$2,1,'EXAMPLE OF CHOICE CARDS'!J3796)</f>
        <v>#REF!</v>
      </c>
      <c r="B3796" s="5">
        <f>INDEX('DCM CARDS LOOKUP - HIDDEN'!$O$4:$AE$8890,MATCH(O3796,'DCM CARDS LOOKUP - HIDDEN'!$N$4:$N$8890,0),$J3796)</f>
        <v>0</v>
      </c>
      <c r="C3796" s="5">
        <f>INDEX('DCM CARDS LOOKUP - HIDDEN'!$O$4:$AE$8890,MATCH(P3796,'DCM CARDS LOOKUP - HIDDEN'!$N$4:$N$8890,0),$J3796)</f>
        <v>0</v>
      </c>
      <c r="D3796" s="5">
        <f>INDEX('DCM CARDS LOOKUP - HIDDEN'!$O$4:$AE$8890,MATCH(Q3796,'DCM CARDS LOOKUP - HIDDEN'!$N$4:$N$8890,0),$J3796)</f>
        <v>0</v>
      </c>
      <c r="E3796" s="5">
        <f>INDEX('DCM CARDS LOOKUP - HIDDEN'!$O$4:$AE$8890,MATCH(R3796,'DCM CARDS LOOKUP - HIDDEN'!$N$4:$N$8890,0),$J3796)</f>
        <v>0</v>
      </c>
      <c r="F3796" s="5">
        <f>INDEX('DCM CARDS LOOKUP - HIDDEN'!$O$4:$AE$8890,MATCH(S3796,'DCM CARDS LOOKUP - HIDDEN'!$N$4:$N$8890,0),$J3796)</f>
        <v>0</v>
      </c>
      <c r="G3796" s="31"/>
      <c r="H3796" s="35"/>
      <c r="J3796" s="4">
        <v>14</v>
      </c>
      <c r="O3796">
        <f>L3783*10000+M3783*100+B3781</f>
        <v>131001</v>
      </c>
      <c r="P3796">
        <f>L3783*10000+M3783*100+C3781</f>
        <v>131002</v>
      </c>
      <c r="Q3796">
        <f>L3783*10000+M3783*100+D3781</f>
        <v>131003</v>
      </c>
      <c r="R3796">
        <f>L3783*10000+M3783*100+E3761</f>
        <v>131004</v>
      </c>
      <c r="S3796">
        <f>L3783*10000+M3783*100+F3761</f>
        <v>131005</v>
      </c>
    </row>
    <row r="3797" spans="1:20" x14ac:dyDescent="0.2">
      <c r="A3797" s="2"/>
      <c r="B3797" s="5"/>
      <c r="C3797" s="5"/>
      <c r="D3797" s="5"/>
      <c r="E3797" s="5"/>
      <c r="F3797" s="5"/>
      <c r="G3797" s="5"/>
      <c r="H3797" s="5"/>
      <c r="J3797" s="13"/>
    </row>
    <row r="3798" spans="1:20" x14ac:dyDescent="0.2">
      <c r="A3798" s="6"/>
      <c r="B3798" s="7">
        <v>1</v>
      </c>
      <c r="C3798" s="7">
        <v>2</v>
      </c>
      <c r="D3798" s="7">
        <v>3</v>
      </c>
      <c r="E3798" s="7">
        <v>4</v>
      </c>
      <c r="F3798" s="7">
        <v>5</v>
      </c>
      <c r="G3798" s="7">
        <v>6</v>
      </c>
      <c r="H3798" s="7">
        <v>9</v>
      </c>
      <c r="J3798" s="13"/>
    </row>
    <row r="3801" spans="1:20" x14ac:dyDescent="0.2">
      <c r="A3801" s="1" t="str">
        <f>"Version "&amp;L3803&amp;"; Task"&amp;M3803</f>
        <v>Version 13; Task11</v>
      </c>
      <c r="B3801" s="4">
        <v>1</v>
      </c>
      <c r="C3801" s="4">
        <v>2</v>
      </c>
      <c r="D3801" s="4">
        <v>3</v>
      </c>
      <c r="E3801" s="4">
        <f>E3781</f>
        <v>4</v>
      </c>
      <c r="F3801" s="4">
        <f>F3781</f>
        <v>5</v>
      </c>
      <c r="G3801" s="4">
        <v>6</v>
      </c>
      <c r="J3801" s="13"/>
    </row>
    <row r="3802" spans="1:20" ht="15" customHeight="1" x14ac:dyDescent="0.2">
      <c r="A3802" s="11" t="s">
        <v>8</v>
      </c>
      <c r="B3802" s="12" t="s">
        <v>9</v>
      </c>
      <c r="C3802" s="12" t="s">
        <v>10</v>
      </c>
      <c r="D3802" s="12" t="s">
        <v>11</v>
      </c>
      <c r="E3802" s="20" t="s">
        <v>21</v>
      </c>
      <c r="F3802" s="20" t="s">
        <v>22</v>
      </c>
      <c r="G3802" s="20"/>
      <c r="H3802" s="34" t="s">
        <v>15</v>
      </c>
      <c r="J3802" s="13"/>
      <c r="L3802" t="s">
        <v>12</v>
      </c>
      <c r="M3802" t="s">
        <v>1</v>
      </c>
    </row>
    <row r="3803" spans="1:20" x14ac:dyDescent="0.2">
      <c r="A3803" s="10" t="str">
        <f>INDEX(REFERENCE!$B$2:$J$2,1,'EXAMPLE OF CHOICE CARDS'!J3803)</f>
        <v>Type</v>
      </c>
      <c r="B3803" s="5" t="str">
        <f>INDEX('DCM CARDS LOOKUP - HIDDEN'!$O$4:$AE$8890,MATCH(O3803,'DCM CARDS LOOKUP - HIDDEN'!$N$4:$N$8890,0),$J3803)</f>
        <v>Pads</v>
      </c>
      <c r="C3803" s="5" t="str">
        <f>INDEX('DCM CARDS LOOKUP - HIDDEN'!$O$4:$AE$8890,MATCH(P3803,'DCM CARDS LOOKUP - HIDDEN'!$N$4:$N$8890,0),$J3803)</f>
        <v>Topicals</v>
      </c>
      <c r="D3803" s="5" t="str">
        <f>INDEX('DCM CARDS LOOKUP - HIDDEN'!$O$4:$AE$8890,MATCH(Q3803,'DCM CARDS LOOKUP - HIDDEN'!$N$4:$N$8890,0),$J3803)</f>
        <v>Pads</v>
      </c>
      <c r="E3803" s="5" t="str">
        <f>INDEX('DCM CARDS LOOKUP - HIDDEN'!$O$4:$AE$8890,MATCH(R3803,'DCM CARDS LOOKUP - HIDDEN'!$N$4:$N$8890,0),$J3803)</f>
        <v>Pads</v>
      </c>
      <c r="F3803" s="5" t="str">
        <f>INDEX('DCM CARDS LOOKUP - HIDDEN'!$O$4:$AE$8890,MATCH(S3803,'DCM CARDS LOOKUP - HIDDEN'!$N$4:$N$8890,0),$J3803)</f>
        <v>Topicals</v>
      </c>
      <c r="G3803" s="5" t="str">
        <f>INDEX('DCM CARDS LOOKUP - HIDDEN'!$O$4:$AE$8890,MATCH(T3803,'DCM CARDS LOOKUP - HIDDEN'!$N$4:$N$8890,0),$J3803)</f>
        <v>Topicals</v>
      </c>
      <c r="H3803" s="35"/>
      <c r="J3803" s="4">
        <v>1</v>
      </c>
      <c r="L3803">
        <f>IF(M3783=15,L3783+1,L3783)</f>
        <v>13</v>
      </c>
      <c r="M3803">
        <f>IF(M3783&lt;15,M3783+1,1)</f>
        <v>11</v>
      </c>
      <c r="O3803">
        <f>L3803*10000+M3803*100+B3801</f>
        <v>131101</v>
      </c>
      <c r="P3803">
        <f>L3803*10000+M3803*100+C3801</f>
        <v>131102</v>
      </c>
      <c r="Q3803">
        <f>L3803*10000+M3803*100+D3801</f>
        <v>131103</v>
      </c>
      <c r="R3803">
        <f>L3803*10000+M3803*100+E3781</f>
        <v>131104</v>
      </c>
      <c r="S3803">
        <f>L3803*10000+M3803*100+F3781</f>
        <v>131105</v>
      </c>
      <c r="T3803">
        <f>L3803*10000+M3803*100+G3781</f>
        <v>131106</v>
      </c>
    </row>
    <row r="3804" spans="1:20" x14ac:dyDescent="0.2">
      <c r="A3804" s="10" t="str">
        <f>INDEX(REFERENCE!$B$2:$J$2,1,'EXAMPLE OF CHOICE CARDS'!J3804)</f>
        <v>Brand</v>
      </c>
      <c r="B3804" s="5" t="str">
        <f>INDEX('DCM CARDS LOOKUP - HIDDEN'!$O$4:$AE$8890,MATCH(O3804,'DCM CARDS LOOKUP - HIDDEN'!$N$4:$N$8890,0),$J3804)</f>
        <v>Up &amp; Up</v>
      </c>
      <c r="C3804" s="5" t="str">
        <f>INDEX('DCM CARDS LOOKUP - HIDDEN'!$O$4:$AE$8890,MATCH(P3804,'DCM CARDS LOOKUP - HIDDEN'!$N$4:$N$8890,0),$J3804)</f>
        <v>Bengay</v>
      </c>
      <c r="D3804" s="5" t="str">
        <f>INDEX('DCM CARDS LOOKUP - HIDDEN'!$O$4:$AE$8890,MATCH(Q3804,'DCM CARDS LOOKUP - HIDDEN'!$N$4:$N$8890,0),$J3804)</f>
        <v>Walgreens</v>
      </c>
      <c r="E3804" s="5" t="str">
        <f>INDEX('DCM CARDS LOOKUP - HIDDEN'!$O$4:$AE$8890,MATCH(R3804,'DCM CARDS LOOKUP - HIDDEN'!$N$4:$N$8890,0),$J3804)</f>
        <v>CVS Health</v>
      </c>
      <c r="F3804" s="5" t="str">
        <f>INDEX('DCM CARDS LOOKUP - HIDDEN'!$O$4:$AE$8890,MATCH(S3804,'DCM CARDS LOOKUP - HIDDEN'!$N$4:$N$8890,0),$J3804)</f>
        <v>Aspercreme</v>
      </c>
      <c r="G3804" s="5" t="str">
        <f>INDEX('DCM CARDS LOOKUP - HIDDEN'!$O$4:$AE$8890,MATCH(T3804,'DCM CARDS LOOKUP - HIDDEN'!$N$4:$N$8890,0),$J3804)</f>
        <v>Tiger Balm</v>
      </c>
      <c r="H3804" s="35"/>
      <c r="J3804" s="4">
        <v>2</v>
      </c>
      <c r="O3804">
        <f>L3803*10000+M3803*100+B3801</f>
        <v>131101</v>
      </c>
      <c r="P3804">
        <f>L3803*10000+M3803*100+C3801</f>
        <v>131102</v>
      </c>
      <c r="Q3804">
        <f>L3803*10000+M3803*100+D3801</f>
        <v>131103</v>
      </c>
      <c r="R3804">
        <f>L3803*10000+M3803*100+E3781</f>
        <v>131104</v>
      </c>
      <c r="S3804">
        <f>L3803*10000+M3803*100+F3781</f>
        <v>131105</v>
      </c>
      <c r="T3804">
        <f>L3803*10000+M3803*100+G3781</f>
        <v>131106</v>
      </c>
    </row>
    <row r="3805" spans="1:20" x14ac:dyDescent="0.2">
      <c r="A3805" s="10" t="str">
        <f>INDEX(REFERENCE!$B$2:$J$2,1,'EXAMPLE OF CHOICE CARDS'!J3805)</f>
        <v>Sensation</v>
      </c>
      <c r="B3805" s="5" t="str">
        <f>INDEX('DCM CARDS LOOKUP - HIDDEN'!$O$4:$AE$8890,MATCH(O3805,'DCM CARDS LOOKUP - HIDDEN'!$N$4:$N$8890,0),$J3805)</f>
        <v>Cold sensation</v>
      </c>
      <c r="C3805" s="5" t="str">
        <f>INDEX('DCM CARDS LOOKUP - HIDDEN'!$O$4:$AE$8890,MATCH(P3805,'DCM CARDS LOOKUP - HIDDEN'!$N$4:$N$8890,0),$J3805)</f>
        <v>Lidocaine/numbing sensation</v>
      </c>
      <c r="D3805" s="5" t="str">
        <f>INDEX('DCM CARDS LOOKUP - HIDDEN'!$O$4:$AE$8890,MATCH(Q3805,'DCM CARDS LOOKUP - HIDDEN'!$N$4:$N$8890,0),$J3805)</f>
        <v>Both hot and cold sensation</v>
      </c>
      <c r="E3805" s="5" t="str">
        <f>INDEX('DCM CARDS LOOKUP - HIDDEN'!$O$4:$AE$8890,MATCH(R3805,'DCM CARDS LOOKUP - HIDDEN'!$N$4:$N$8890,0),$J3805)</f>
        <v>Hot sensation</v>
      </c>
      <c r="F3805" s="5" t="str">
        <f>INDEX('DCM CARDS LOOKUP - HIDDEN'!$O$4:$AE$8890,MATCH(S3805,'DCM CARDS LOOKUP - HIDDEN'!$N$4:$N$8890,0),$J3805)</f>
        <v>Hot sensation</v>
      </c>
      <c r="G3805" s="5" t="str">
        <f>INDEX('DCM CARDS LOOKUP - HIDDEN'!$O$4:$AE$8890,MATCH(T3805,'DCM CARDS LOOKUP - HIDDEN'!$N$4:$N$8890,0),$J3805)</f>
        <v>Lidocaine/numbing sensation</v>
      </c>
      <c r="H3805" s="35"/>
      <c r="J3805" s="4">
        <v>3</v>
      </c>
      <c r="O3805">
        <f>L3803*10000+M3803*100+B3801</f>
        <v>131101</v>
      </c>
      <c r="P3805">
        <f>L3803*10000+M3803*100+C3801</f>
        <v>131102</v>
      </c>
      <c r="Q3805">
        <f>L3803*10000+M3803*100+D3801</f>
        <v>131103</v>
      </c>
      <c r="R3805">
        <f>L3803*10000+M3803*100+E3781</f>
        <v>131104</v>
      </c>
      <c r="S3805">
        <f>L3803*10000+M3803*100+F3781</f>
        <v>131105</v>
      </c>
      <c r="T3805">
        <f>L3803*10000+M3803*100+G3781</f>
        <v>131106</v>
      </c>
    </row>
    <row r="3806" spans="1:20" x14ac:dyDescent="0.2">
      <c r="A3806" s="10" t="str">
        <f>INDEX(REFERENCE!$B$2:$J$2,1,'EXAMPLE OF CHOICE CARDS'!J3806)</f>
        <v>Treatment Area</v>
      </c>
      <c r="B3806" s="5" t="str">
        <f>INDEX('DCM CARDS LOOKUP - HIDDEN'!$O$4:$AE$8890,MATCH(O3806,'DCM CARDS LOOKUP - HIDDEN'!$N$4:$N$8890,0),$J3806)</f>
        <v>Shoulder</v>
      </c>
      <c r="C3806" s="5" t="str">
        <f>INDEX('DCM CARDS LOOKUP - HIDDEN'!$O$4:$AE$8890,MATCH(P3806,'DCM CARDS LOOKUP - HIDDEN'!$N$4:$N$8890,0),$J3806)</f>
        <v>-</v>
      </c>
      <c r="D3806" s="5" t="str">
        <f>INDEX('DCM CARDS LOOKUP - HIDDEN'!$O$4:$AE$8890,MATCH(Q3806,'DCM CARDS LOOKUP - HIDDEN'!$N$4:$N$8890,0),$J3806)</f>
        <v>Back</v>
      </c>
      <c r="E3806" s="5" t="str">
        <f>INDEX('DCM CARDS LOOKUP - HIDDEN'!$O$4:$AE$8890,MATCH(R3806,'DCM CARDS LOOKUP - HIDDEN'!$N$4:$N$8890,0),$J3806)</f>
        <v>Joint</v>
      </c>
      <c r="F3806" s="5" t="str">
        <f>INDEX('DCM CARDS LOOKUP - HIDDEN'!$O$4:$AE$8890,MATCH(S3806,'DCM CARDS LOOKUP - HIDDEN'!$N$4:$N$8890,0),$J3806)</f>
        <v>-</v>
      </c>
      <c r="G3806" s="5" t="str">
        <f>INDEX('DCM CARDS LOOKUP - HIDDEN'!$O$4:$AE$8890,MATCH(T3806,'DCM CARDS LOOKUP - HIDDEN'!$N$4:$N$8890,0),$J3806)</f>
        <v>-</v>
      </c>
      <c r="H3806" s="35"/>
      <c r="J3806" s="4">
        <v>4</v>
      </c>
      <c r="O3806">
        <f>L3803*10000+M3803*100+B3801</f>
        <v>131101</v>
      </c>
      <c r="P3806">
        <f>L3803*10000+M3803*100+C3801</f>
        <v>131102</v>
      </c>
      <c r="Q3806">
        <f>L3803*10000+M3803*100+D3801</f>
        <v>131103</v>
      </c>
      <c r="R3806">
        <f>L3803*10000+M3803*100+E3781</f>
        <v>131104</v>
      </c>
      <c r="S3806">
        <f>L3803*10000+M3803*100+F3781</f>
        <v>131105</v>
      </c>
      <c r="T3806">
        <f>L3803*10000+M3803*100+G3781</f>
        <v>131106</v>
      </c>
    </row>
    <row r="3807" spans="1:20" x14ac:dyDescent="0.2">
      <c r="A3807" s="10" t="str">
        <f>INDEX(REFERENCE!$B$2:$J$2,1,'EXAMPLE OF CHOICE CARDS'!J3807)</f>
        <v>Format</v>
      </c>
      <c r="B3807" s="5" t="str">
        <f>INDEX('DCM CARDS LOOKUP - HIDDEN'!$O$4:$AE$8890,MATCH(O3807,'DCM CARDS LOOKUP - HIDDEN'!$N$4:$N$8890,0),$J3807)</f>
        <v>Single use pads/patches</v>
      </c>
      <c r="C3807" s="5" t="str">
        <f>INDEX('DCM CARDS LOOKUP - HIDDEN'!$O$4:$AE$8890,MATCH(P3807,'DCM CARDS LOOKUP - HIDDEN'!$N$4:$N$8890,0),$J3807)</f>
        <v>Gel</v>
      </c>
      <c r="D3807" s="5" t="str">
        <f>INDEX('DCM CARDS LOOKUP - HIDDEN'!$O$4:$AE$8890,MATCH(Q3807,'DCM CARDS LOOKUP - HIDDEN'!$N$4:$N$8890,0),$J3807)</f>
        <v>Single use pads/patches</v>
      </c>
      <c r="E3807" s="5" t="str">
        <f>INDEX('DCM CARDS LOOKUP - HIDDEN'!$O$4:$AE$8890,MATCH(R3807,'DCM CARDS LOOKUP - HIDDEN'!$N$4:$N$8890,0),$J3807)</f>
        <v>Single use pads/patches</v>
      </c>
      <c r="F3807" s="5" t="str">
        <f>INDEX('DCM CARDS LOOKUP - HIDDEN'!$O$4:$AE$8890,MATCH(S3807,'DCM CARDS LOOKUP - HIDDEN'!$N$4:$N$8890,0),$J3807)</f>
        <v>Spray</v>
      </c>
      <c r="G3807" s="5" t="str">
        <f>INDEX('DCM CARDS LOOKUP - HIDDEN'!$O$4:$AE$8890,MATCH(T3807,'DCM CARDS LOOKUP - HIDDEN'!$N$4:$N$8890,0),$J3807)</f>
        <v>Gel</v>
      </c>
      <c r="H3807" s="35"/>
      <c r="J3807" s="4">
        <v>5</v>
      </c>
      <c r="O3807">
        <f>L3803*10000+M3803*100+B3801</f>
        <v>131101</v>
      </c>
      <c r="P3807">
        <f>L3803*10000+M3803*100+C3801</f>
        <v>131102</v>
      </c>
      <c r="Q3807">
        <f>L3803*10000+M3803*100+D3801</f>
        <v>131103</v>
      </c>
      <c r="R3807">
        <f>L3803*10000+M3803*100+E3781</f>
        <v>131104</v>
      </c>
      <c r="S3807">
        <f>L3803*10000+M3803*100+F3781</f>
        <v>131105</v>
      </c>
      <c r="T3807">
        <f>L3803*10000+M3803*100+G3781</f>
        <v>131106</v>
      </c>
    </row>
    <row r="3808" spans="1:20" x14ac:dyDescent="0.2">
      <c r="A3808" s="10" t="str">
        <f>INDEX(REFERENCE!$B$2:$J$2,1,'EXAMPLE OF CHOICE CARDS'!J3808)</f>
        <v>Count</v>
      </c>
      <c r="B3808" s="5" t="str">
        <f>INDEX('DCM CARDS LOOKUP - HIDDEN'!$O$4:$AE$8890,MATCH(O3808,'DCM CARDS LOOKUP - HIDDEN'!$N$4:$N$8890,0),$J3808)</f>
        <v>4 count</v>
      </c>
      <c r="C3808" s="5" t="str">
        <f>INDEX('DCM CARDS LOOKUP - HIDDEN'!$O$4:$AE$8890,MATCH(P3808,'DCM CARDS LOOKUP - HIDDEN'!$N$4:$N$8890,0),$J3808)</f>
        <v>3 oz</v>
      </c>
      <c r="D3808" s="5" t="str">
        <f>INDEX('DCM CARDS LOOKUP - HIDDEN'!$O$4:$AE$8890,MATCH(Q3808,'DCM CARDS LOOKUP - HIDDEN'!$N$4:$N$8890,0),$J3808)</f>
        <v>3 count</v>
      </c>
      <c r="E3808" s="5" t="str">
        <f>INDEX('DCM CARDS LOOKUP - HIDDEN'!$O$4:$AE$8890,MATCH(R3808,'DCM CARDS LOOKUP - HIDDEN'!$N$4:$N$8890,0),$J3808)</f>
        <v>2 count</v>
      </c>
      <c r="F3808" s="5" t="str">
        <f>INDEX('DCM CARDS LOOKUP - HIDDEN'!$O$4:$AE$8890,MATCH(S3808,'DCM CARDS LOOKUP - HIDDEN'!$N$4:$N$8890,0),$J3808)</f>
        <v>4.5 oz</v>
      </c>
      <c r="G3808" s="5" t="str">
        <f>INDEX('DCM CARDS LOOKUP - HIDDEN'!$O$4:$AE$8890,MATCH(T3808,'DCM CARDS LOOKUP - HIDDEN'!$N$4:$N$8890,0),$J3808)</f>
        <v>2.5 oz</v>
      </c>
      <c r="H3808" s="35"/>
      <c r="J3808" s="4">
        <v>6</v>
      </c>
      <c r="O3808">
        <f>L3803*10000+M3803*100+B3801</f>
        <v>131101</v>
      </c>
      <c r="P3808">
        <f>L3803*10000+M3803*100+C3801</f>
        <v>131102</v>
      </c>
      <c r="Q3808">
        <f>L3803*10000+M3803*100+D3801</f>
        <v>131103</v>
      </c>
      <c r="R3808">
        <f>L3803*10000+M3803*100+E3781</f>
        <v>131104</v>
      </c>
      <c r="S3808">
        <f>L3803*10000+M3803*100+F3781</f>
        <v>131105</v>
      </c>
      <c r="T3808">
        <f>L3803*10000+M3803*100+G3781</f>
        <v>131106</v>
      </c>
    </row>
    <row r="3809" spans="1:20" ht="15" customHeight="1" x14ac:dyDescent="0.2">
      <c r="A3809" s="10" t="str">
        <f>INDEX(REFERENCE!$B$2:$J$2,1,'EXAMPLE OF CHOICE CARDS'!J3809)</f>
        <v>Price</v>
      </c>
      <c r="B3809" s="29">
        <f>INDEX('DCM CARDS LOOKUP - HIDDEN'!$O$4:$AE$8890,MATCH(O3809,'DCM CARDS LOOKUP - HIDDEN'!$N$4:$N$8890,0),$J3809)</f>
        <v>26.49</v>
      </c>
      <c r="C3809" s="29">
        <f>INDEX('DCM CARDS LOOKUP - HIDDEN'!$O$4:$AE$8890,MATCH(P3809,'DCM CARDS LOOKUP - HIDDEN'!$N$4:$N$8890,0),$J3809)</f>
        <v>11.99</v>
      </c>
      <c r="D3809" s="29">
        <f>INDEX('DCM CARDS LOOKUP - HIDDEN'!$O$4:$AE$8890,MATCH(Q3809,'DCM CARDS LOOKUP - HIDDEN'!$N$4:$N$8890,0),$J3809)</f>
        <v>3.6</v>
      </c>
      <c r="E3809" s="29">
        <f>INDEX('DCM CARDS LOOKUP - HIDDEN'!$O$4:$AE$8890,MATCH(R3809,'DCM CARDS LOOKUP - HIDDEN'!$N$4:$N$8890,0),$J3809)</f>
        <v>6.59</v>
      </c>
      <c r="F3809" s="29">
        <f>INDEX('DCM CARDS LOOKUP - HIDDEN'!$O$4:$AE$8890,MATCH(S3809,'DCM CARDS LOOKUP - HIDDEN'!$N$4:$N$8890,0),$J3809)</f>
        <v>12.5</v>
      </c>
      <c r="G3809" s="29">
        <f>INDEX('DCM CARDS LOOKUP - HIDDEN'!$O$4:$AE$8890,MATCH(T3809,'DCM CARDS LOOKUP - HIDDEN'!$N$4:$N$8890,0),$J3809)</f>
        <v>9</v>
      </c>
      <c r="H3809" s="35"/>
      <c r="J3809" s="4">
        <v>7</v>
      </c>
      <c r="O3809">
        <f>L3803*10000+M3803*100+B3801</f>
        <v>131101</v>
      </c>
      <c r="P3809">
        <f>L3803*10000+M3803*100+C3801</f>
        <v>131102</v>
      </c>
      <c r="Q3809">
        <f>L3803*10000+M3803*100+D3801</f>
        <v>131103</v>
      </c>
      <c r="R3809">
        <f>L3803*10000+M3803*100+E3781</f>
        <v>131104</v>
      </c>
      <c r="S3809">
        <f>L3803*10000+M3803*100+F3781</f>
        <v>131105</v>
      </c>
      <c r="T3809">
        <f>L3803*10000+M3803*100+G3781</f>
        <v>131106</v>
      </c>
    </row>
    <row r="3810" spans="1:20" ht="15" customHeight="1" x14ac:dyDescent="0.2">
      <c r="A3810" s="10" t="str">
        <f>INDEX(REFERENCE!$B$2:$J$2,1,'EXAMPLE OF CHOICE CARDS'!J3810)</f>
        <v>Review Rating</v>
      </c>
      <c r="B3810" s="5" t="str">
        <f>INDEX('DCM CARDS LOOKUP - HIDDEN'!$O$4:$AE$8890,MATCH(O3810,'DCM CARDS LOOKUP - HIDDEN'!$N$4:$N$8890,0),$J3810)</f>
        <v>4.5 stars</v>
      </c>
      <c r="C3810" s="5" t="str">
        <f>INDEX('DCM CARDS LOOKUP - HIDDEN'!$O$4:$AE$8890,MATCH(P3810,'DCM CARDS LOOKUP - HIDDEN'!$N$4:$N$8890,0),$J3810)</f>
        <v>4.8 stars</v>
      </c>
      <c r="D3810" s="5" t="str">
        <f>INDEX('DCM CARDS LOOKUP - HIDDEN'!$O$4:$AE$8890,MATCH(Q3810,'DCM CARDS LOOKUP - HIDDEN'!$N$4:$N$8890,0),$J3810)</f>
        <v>4.5 stars</v>
      </c>
      <c r="E3810" s="5" t="str">
        <f>INDEX('DCM CARDS LOOKUP - HIDDEN'!$O$4:$AE$8890,MATCH(R3810,'DCM CARDS LOOKUP - HIDDEN'!$N$4:$N$8890,0),$J3810)</f>
        <v>4.8 stars</v>
      </c>
      <c r="F3810" s="5" t="str">
        <f>INDEX('DCM CARDS LOOKUP - HIDDEN'!$O$4:$AE$8890,MATCH(S3810,'DCM CARDS LOOKUP - HIDDEN'!$N$4:$N$8890,0),$J3810)</f>
        <v>4.6 stars</v>
      </c>
      <c r="G3810" s="5" t="str">
        <f>INDEX('DCM CARDS LOOKUP - HIDDEN'!$O$4:$AE$8890,MATCH(T3810,'DCM CARDS LOOKUP - HIDDEN'!$N$4:$N$8890,0),$J3810)</f>
        <v>4.6 stars</v>
      </c>
      <c r="H3810" s="35"/>
      <c r="J3810" s="4">
        <v>8</v>
      </c>
      <c r="O3810">
        <f>L3803*10000+M3803*100+B3801</f>
        <v>131101</v>
      </c>
      <c r="P3810">
        <f>L3803*10000+M3803*100+C3801</f>
        <v>131102</v>
      </c>
      <c r="Q3810">
        <f>L3803*10000+M3803*100+D3801</f>
        <v>131103</v>
      </c>
      <c r="R3810">
        <f>L3803*10000+M3803*100+E3781</f>
        <v>131104</v>
      </c>
      <c r="S3810">
        <f>L3803*10000+M3803*100+F3781</f>
        <v>131105</v>
      </c>
      <c r="T3810">
        <f>L3803*10000+M3803*100+G3781</f>
        <v>131106</v>
      </c>
    </row>
    <row r="3811" spans="1:20" ht="15" customHeight="1" x14ac:dyDescent="0.2">
      <c r="A3811" s="10" t="str">
        <f>INDEX(REFERENCE!$B$2:$J$2,1,'EXAMPLE OF CHOICE CARDS'!J3811)</f>
        <v>Number of Reviews</v>
      </c>
      <c r="B3811" s="30">
        <f>INDEX('DCM CARDS LOOKUP - HIDDEN'!$O$4:$AE$8890,MATCH(O3811,'DCM CARDS LOOKUP - HIDDEN'!$N$4:$N$8890,0),$J3811)</f>
        <v>1250</v>
      </c>
      <c r="C3811" s="30">
        <f>INDEX('DCM CARDS LOOKUP - HIDDEN'!$O$4:$AE$8890,MATCH(P3811,'DCM CARDS LOOKUP - HIDDEN'!$N$4:$N$8890,0),$J3811)</f>
        <v>4500</v>
      </c>
      <c r="D3811" s="30">
        <f>INDEX('DCM CARDS LOOKUP - HIDDEN'!$O$4:$AE$8890,MATCH(Q3811,'DCM CARDS LOOKUP - HIDDEN'!$N$4:$N$8890,0),$J3811)</f>
        <v>1250</v>
      </c>
      <c r="E3811" s="30">
        <f>INDEX('DCM CARDS LOOKUP - HIDDEN'!$O$4:$AE$8890,MATCH(R3811,'DCM CARDS LOOKUP - HIDDEN'!$N$4:$N$8890,0),$J3811)</f>
        <v>1250</v>
      </c>
      <c r="F3811" s="30">
        <f>INDEX('DCM CARDS LOOKUP - HIDDEN'!$O$4:$AE$8890,MATCH(S3811,'DCM CARDS LOOKUP - HIDDEN'!$N$4:$N$8890,0),$J3811)</f>
        <v>4500</v>
      </c>
      <c r="G3811" s="30">
        <f>INDEX('DCM CARDS LOOKUP - HIDDEN'!$O$4:$AE$8890,MATCH(T3811,'DCM CARDS LOOKUP - HIDDEN'!$N$4:$N$8890,0),$J3811)</f>
        <v>1250</v>
      </c>
      <c r="H3811" s="35"/>
      <c r="J3811" s="4">
        <v>9</v>
      </c>
      <c r="O3811">
        <f>L3803*10000+M3803*100+B3801</f>
        <v>131101</v>
      </c>
      <c r="P3811">
        <f>L3803*10000+M3803*100+C3801</f>
        <v>131102</v>
      </c>
      <c r="Q3811">
        <f>L3803*10000+M3803*100+D3801</f>
        <v>131103</v>
      </c>
      <c r="R3811">
        <f>L3803*10000+M3803*100+E3781</f>
        <v>131104</v>
      </c>
      <c r="S3811">
        <f>L3803*10000+M3803*100+F3781</f>
        <v>131105</v>
      </c>
      <c r="T3811">
        <f>L3803*10000+M3803*100+G3781</f>
        <v>131106</v>
      </c>
    </row>
    <row r="3812" spans="1:20" ht="15" hidden="1" customHeight="1" x14ac:dyDescent="0.2">
      <c r="A3812" s="10" t="e">
        <f>INDEX(REFERENCE!$B$2:$J$2,1,'EXAMPLE OF CHOICE CARDS'!J3812)</f>
        <v>#REF!</v>
      </c>
      <c r="B3812" s="5">
        <f>INDEX('DCM CARDS LOOKUP - HIDDEN'!$O$4:$AE$8890,MATCH(O3812,'DCM CARDS LOOKUP - HIDDEN'!$N$4:$N$8890,0),$J3812)</f>
        <v>0</v>
      </c>
      <c r="C3812" s="5">
        <f>INDEX('DCM CARDS LOOKUP - HIDDEN'!$O$4:$AE$8890,MATCH(P3812,'DCM CARDS LOOKUP - HIDDEN'!$N$4:$N$8890,0),$J3812)</f>
        <v>0</v>
      </c>
      <c r="D3812" s="5">
        <f>INDEX('DCM CARDS LOOKUP - HIDDEN'!$O$4:$AE$8890,MATCH(Q3812,'DCM CARDS LOOKUP - HIDDEN'!$N$4:$N$8890,0),$J3812)</f>
        <v>0</v>
      </c>
      <c r="E3812" s="5">
        <f>INDEX('DCM CARDS LOOKUP - HIDDEN'!$O$4:$AE$8890,MATCH(R3812,'DCM CARDS LOOKUP - HIDDEN'!$N$4:$N$8890,0),$J3812)</f>
        <v>0</v>
      </c>
      <c r="F3812" s="5">
        <f>INDEX('DCM CARDS LOOKUP - HIDDEN'!$O$4:$AE$8890,MATCH(S3812,'DCM CARDS LOOKUP - HIDDEN'!$N$4:$N$8890,0),$J3812)</f>
        <v>0</v>
      </c>
      <c r="G3812" s="31"/>
      <c r="H3812" s="35"/>
      <c r="J3812" s="4">
        <v>10</v>
      </c>
      <c r="O3812">
        <f>L3803*10000+M3803*100+B3801</f>
        <v>131101</v>
      </c>
      <c r="P3812">
        <f>L3803*10000+M3803*100+C3801</f>
        <v>131102</v>
      </c>
      <c r="Q3812">
        <f>L3803*10000+M3803*100+D3801</f>
        <v>131103</v>
      </c>
      <c r="R3812">
        <f>L3803*10000+M3803*100+E3781</f>
        <v>131104</v>
      </c>
      <c r="S3812">
        <f>L3803*10000+M3803*100+F3781</f>
        <v>131105</v>
      </c>
    </row>
    <row r="3813" spans="1:20" ht="15" hidden="1" customHeight="1" x14ac:dyDescent="0.2">
      <c r="A3813" s="10" t="e">
        <f>INDEX(REFERENCE!$B$2:$J$2,1,'EXAMPLE OF CHOICE CARDS'!J3813)</f>
        <v>#REF!</v>
      </c>
      <c r="B3813" s="5">
        <f>INDEX('DCM CARDS LOOKUP - HIDDEN'!$O$4:$AE$8890,MATCH(O3813,'DCM CARDS LOOKUP - HIDDEN'!$N$4:$N$8890,0),$J3813)</f>
        <v>0</v>
      </c>
      <c r="C3813" s="5">
        <f>INDEX('DCM CARDS LOOKUP - HIDDEN'!$O$4:$AE$8890,MATCH(P3813,'DCM CARDS LOOKUP - HIDDEN'!$N$4:$N$8890,0),$J3813)</f>
        <v>0</v>
      </c>
      <c r="D3813" s="5">
        <f>INDEX('DCM CARDS LOOKUP - HIDDEN'!$O$4:$AE$8890,MATCH(Q3813,'DCM CARDS LOOKUP - HIDDEN'!$N$4:$N$8890,0),$J3813)</f>
        <v>0</v>
      </c>
      <c r="E3813" s="5">
        <f>INDEX('DCM CARDS LOOKUP - HIDDEN'!$O$4:$AE$8890,MATCH(R3813,'DCM CARDS LOOKUP - HIDDEN'!$N$4:$N$8890,0),$J3813)</f>
        <v>0</v>
      </c>
      <c r="F3813" s="5">
        <f>INDEX('DCM CARDS LOOKUP - HIDDEN'!$O$4:$AE$8890,MATCH(S3813,'DCM CARDS LOOKUP - HIDDEN'!$N$4:$N$8890,0),$J3813)</f>
        <v>0</v>
      </c>
      <c r="G3813" s="31"/>
      <c r="H3813" s="35"/>
      <c r="J3813" s="4">
        <v>11</v>
      </c>
      <c r="O3813">
        <f>L3803*10000+M3803*100+B3801</f>
        <v>131101</v>
      </c>
      <c r="P3813">
        <f>L3803*10000+M3803*100+C3801</f>
        <v>131102</v>
      </c>
      <c r="Q3813">
        <f>L3803*10000+M3803*100+D3801</f>
        <v>131103</v>
      </c>
      <c r="R3813">
        <f>L3803*10000+M3803*100+E3781</f>
        <v>131104</v>
      </c>
      <c r="S3813">
        <f>L3803*10000+M3803*100+F3781</f>
        <v>131105</v>
      </c>
    </row>
    <row r="3814" spans="1:20" ht="15" hidden="1" customHeight="1" x14ac:dyDescent="0.2">
      <c r="A3814" s="10" t="e">
        <f>INDEX(REFERENCE!$B$2:$J$2,1,'EXAMPLE OF CHOICE CARDS'!J3814)</f>
        <v>#REF!</v>
      </c>
      <c r="B3814" s="5">
        <f>INDEX('DCM CARDS LOOKUP - HIDDEN'!$O$4:$AE$8890,MATCH(O3814,'DCM CARDS LOOKUP - HIDDEN'!$N$4:$N$8890,0),$J3814)</f>
        <v>0</v>
      </c>
      <c r="C3814" s="5">
        <f>INDEX('DCM CARDS LOOKUP - HIDDEN'!$O$4:$AE$8890,MATCH(P3814,'DCM CARDS LOOKUP - HIDDEN'!$N$4:$N$8890,0),$J3814)</f>
        <v>0</v>
      </c>
      <c r="D3814" s="5">
        <f>INDEX('DCM CARDS LOOKUP - HIDDEN'!$O$4:$AE$8890,MATCH(Q3814,'DCM CARDS LOOKUP - HIDDEN'!$N$4:$N$8890,0),$J3814)</f>
        <v>0</v>
      </c>
      <c r="E3814" s="5">
        <f>INDEX('DCM CARDS LOOKUP - HIDDEN'!$O$4:$AE$8890,MATCH(R3814,'DCM CARDS LOOKUP - HIDDEN'!$N$4:$N$8890,0),$J3814)</f>
        <v>0</v>
      </c>
      <c r="F3814" s="5">
        <f>INDEX('DCM CARDS LOOKUP - HIDDEN'!$O$4:$AE$8890,MATCH(S3814,'DCM CARDS LOOKUP - HIDDEN'!$N$4:$N$8890,0),$J3814)</f>
        <v>0</v>
      </c>
      <c r="G3814" s="31"/>
      <c r="H3814" s="35"/>
      <c r="J3814" s="4">
        <v>12</v>
      </c>
      <c r="O3814">
        <f>L3803*10000+M3803*100+B3801</f>
        <v>131101</v>
      </c>
      <c r="P3814">
        <f>L3803*10000+M3803*100+C3801</f>
        <v>131102</v>
      </c>
      <c r="Q3814">
        <f>L3803*10000+M3803*100+D3801</f>
        <v>131103</v>
      </c>
      <c r="R3814">
        <f>L3803*10000+M3803*100+E3781</f>
        <v>131104</v>
      </c>
      <c r="S3814">
        <f>L3803*10000+M3803*100+F3781</f>
        <v>131105</v>
      </c>
    </row>
    <row r="3815" spans="1:20" ht="15" hidden="1" customHeight="1" x14ac:dyDescent="0.2">
      <c r="A3815" s="10" t="e">
        <f>INDEX(REFERENCE!$B$2:$J$2,1,'EXAMPLE OF CHOICE CARDS'!J3815)</f>
        <v>#REF!</v>
      </c>
      <c r="B3815" s="5">
        <f>INDEX('DCM CARDS LOOKUP - HIDDEN'!$O$4:$AE$8890,MATCH(O3815,'DCM CARDS LOOKUP - HIDDEN'!$N$4:$N$8890,0),$J3815)</f>
        <v>0</v>
      </c>
      <c r="C3815" s="5">
        <f>INDEX('DCM CARDS LOOKUP - HIDDEN'!$O$4:$AE$8890,MATCH(P3815,'DCM CARDS LOOKUP - HIDDEN'!$N$4:$N$8890,0),$J3815)</f>
        <v>0</v>
      </c>
      <c r="D3815" s="5">
        <f>INDEX('DCM CARDS LOOKUP - HIDDEN'!$O$4:$AE$8890,MATCH(Q3815,'DCM CARDS LOOKUP - HIDDEN'!$N$4:$N$8890,0),$J3815)</f>
        <v>0</v>
      </c>
      <c r="E3815" s="5">
        <f>INDEX('DCM CARDS LOOKUP - HIDDEN'!$O$4:$AE$8890,MATCH(R3815,'DCM CARDS LOOKUP - HIDDEN'!$N$4:$N$8890,0),$J3815)</f>
        <v>0</v>
      </c>
      <c r="F3815" s="5">
        <f>INDEX('DCM CARDS LOOKUP - HIDDEN'!$O$4:$AE$8890,MATCH(S3815,'DCM CARDS LOOKUP - HIDDEN'!$N$4:$N$8890,0),$J3815)</f>
        <v>0</v>
      </c>
      <c r="G3815" s="31"/>
      <c r="H3815" s="35"/>
      <c r="J3815" s="4">
        <v>13</v>
      </c>
      <c r="O3815">
        <f>L3803*10000+M3803*100+B3801</f>
        <v>131101</v>
      </c>
      <c r="P3815">
        <f>L3803*10000+M3803*100+C3801</f>
        <v>131102</v>
      </c>
      <c r="Q3815">
        <f>L3803*10000+M3803*100+D3801</f>
        <v>131103</v>
      </c>
      <c r="R3815">
        <f>L3803*10000+M3803*100+E3781</f>
        <v>131104</v>
      </c>
      <c r="S3815">
        <f>L3803*10000+M3803*100+F3781</f>
        <v>131105</v>
      </c>
    </row>
    <row r="3816" spans="1:20" ht="15" hidden="1" customHeight="1" x14ac:dyDescent="0.2">
      <c r="A3816" s="10" t="e">
        <f>INDEX(REFERENCE!$B$2:$J$2,1,'EXAMPLE OF CHOICE CARDS'!J3816)</f>
        <v>#REF!</v>
      </c>
      <c r="B3816" s="5">
        <f>INDEX('DCM CARDS LOOKUP - HIDDEN'!$O$4:$AE$8890,MATCH(O3816,'DCM CARDS LOOKUP - HIDDEN'!$N$4:$N$8890,0),$J3816)</f>
        <v>0</v>
      </c>
      <c r="C3816" s="5">
        <f>INDEX('DCM CARDS LOOKUP - HIDDEN'!$O$4:$AE$8890,MATCH(P3816,'DCM CARDS LOOKUP - HIDDEN'!$N$4:$N$8890,0),$J3816)</f>
        <v>0</v>
      </c>
      <c r="D3816" s="5">
        <f>INDEX('DCM CARDS LOOKUP - HIDDEN'!$O$4:$AE$8890,MATCH(Q3816,'DCM CARDS LOOKUP - HIDDEN'!$N$4:$N$8890,0),$J3816)</f>
        <v>0</v>
      </c>
      <c r="E3816" s="5">
        <f>INDEX('DCM CARDS LOOKUP - HIDDEN'!$O$4:$AE$8890,MATCH(R3816,'DCM CARDS LOOKUP - HIDDEN'!$N$4:$N$8890,0),$J3816)</f>
        <v>0</v>
      </c>
      <c r="F3816" s="5">
        <f>INDEX('DCM CARDS LOOKUP - HIDDEN'!$O$4:$AE$8890,MATCH(S3816,'DCM CARDS LOOKUP - HIDDEN'!$N$4:$N$8890,0),$J3816)</f>
        <v>0</v>
      </c>
      <c r="G3816" s="31"/>
      <c r="H3816" s="35"/>
      <c r="J3816" s="4">
        <v>14</v>
      </c>
      <c r="O3816">
        <f>L3803*10000+M3803*100+B3801</f>
        <v>131101</v>
      </c>
      <c r="P3816">
        <f>L3803*10000+M3803*100+C3801</f>
        <v>131102</v>
      </c>
      <c r="Q3816">
        <f>L3803*10000+M3803*100+D3801</f>
        <v>131103</v>
      </c>
      <c r="R3816">
        <f>L3803*10000+M3803*100+E3781</f>
        <v>131104</v>
      </c>
      <c r="S3816">
        <f>L3803*10000+M3803*100+F3781</f>
        <v>131105</v>
      </c>
    </row>
    <row r="3817" spans="1:20" x14ac:dyDescent="0.2">
      <c r="A3817" s="2"/>
      <c r="B3817" s="5"/>
      <c r="C3817" s="5"/>
      <c r="D3817" s="5"/>
      <c r="E3817" s="5"/>
      <c r="F3817" s="5"/>
      <c r="G3817" s="5"/>
      <c r="H3817" s="5"/>
      <c r="J3817" s="13"/>
    </row>
    <row r="3818" spans="1:20" x14ac:dyDescent="0.2">
      <c r="A3818" s="6"/>
      <c r="B3818" s="7">
        <v>1</v>
      </c>
      <c r="C3818" s="7">
        <v>2</v>
      </c>
      <c r="D3818" s="7">
        <v>3</v>
      </c>
      <c r="E3818" s="7">
        <v>4</v>
      </c>
      <c r="F3818" s="7">
        <v>5</v>
      </c>
      <c r="G3818" s="7">
        <v>6</v>
      </c>
      <c r="H3818" s="7">
        <v>9</v>
      </c>
      <c r="J3818" s="13"/>
    </row>
    <row r="3821" spans="1:20" x14ac:dyDescent="0.2">
      <c r="A3821" s="1" t="str">
        <f>"Version "&amp;L3823&amp;"; Task"&amp;M3823</f>
        <v>Version 13; Task12</v>
      </c>
      <c r="B3821" s="4">
        <v>1</v>
      </c>
      <c r="C3821" s="4">
        <v>2</v>
      </c>
      <c r="D3821" s="4">
        <v>3</v>
      </c>
      <c r="E3821" s="4">
        <f>E3801</f>
        <v>4</v>
      </c>
      <c r="F3821" s="4">
        <f>F3801</f>
        <v>5</v>
      </c>
      <c r="G3821" s="4">
        <v>6</v>
      </c>
      <c r="J3821" s="13"/>
    </row>
    <row r="3822" spans="1:20" ht="15" customHeight="1" x14ac:dyDescent="0.2">
      <c r="A3822" s="11" t="s">
        <v>8</v>
      </c>
      <c r="B3822" s="12" t="s">
        <v>9</v>
      </c>
      <c r="C3822" s="12" t="s">
        <v>10</v>
      </c>
      <c r="D3822" s="12" t="s">
        <v>11</v>
      </c>
      <c r="E3822" s="20" t="s">
        <v>21</v>
      </c>
      <c r="F3822" s="20" t="s">
        <v>22</v>
      </c>
      <c r="G3822" s="20"/>
      <c r="H3822" s="34" t="s">
        <v>15</v>
      </c>
      <c r="J3822" s="13"/>
      <c r="L3822" t="s">
        <v>12</v>
      </c>
      <c r="M3822" t="s">
        <v>1</v>
      </c>
    </row>
    <row r="3823" spans="1:20" x14ac:dyDescent="0.2">
      <c r="A3823" s="10" t="str">
        <f>INDEX(REFERENCE!$B$2:$J$2,1,'EXAMPLE OF CHOICE CARDS'!J3823)</f>
        <v>Type</v>
      </c>
      <c r="B3823" s="5" t="str">
        <f>INDEX('DCM CARDS LOOKUP - HIDDEN'!$O$4:$AE$8890,MATCH(O3823,'DCM CARDS LOOKUP - HIDDEN'!$N$4:$N$8890,0),$J3823)</f>
        <v>Pads</v>
      </c>
      <c r="C3823" s="5" t="str">
        <f>INDEX('DCM CARDS LOOKUP - HIDDEN'!$O$4:$AE$8890,MATCH(P3823,'DCM CARDS LOOKUP - HIDDEN'!$N$4:$N$8890,0),$J3823)</f>
        <v>Topicals</v>
      </c>
      <c r="D3823" s="5" t="str">
        <f>INDEX('DCM CARDS LOOKUP - HIDDEN'!$O$4:$AE$8890,MATCH(Q3823,'DCM CARDS LOOKUP - HIDDEN'!$N$4:$N$8890,0),$J3823)</f>
        <v>Topicals</v>
      </c>
      <c r="E3823" s="5" t="str">
        <f>INDEX('DCM CARDS LOOKUP - HIDDEN'!$O$4:$AE$8890,MATCH(R3823,'DCM CARDS LOOKUP - HIDDEN'!$N$4:$N$8890,0),$J3823)</f>
        <v>Pads</v>
      </c>
      <c r="F3823" s="5" t="str">
        <f>INDEX('DCM CARDS LOOKUP - HIDDEN'!$O$4:$AE$8890,MATCH(S3823,'DCM CARDS LOOKUP - HIDDEN'!$N$4:$N$8890,0),$J3823)</f>
        <v>Pads</v>
      </c>
      <c r="G3823" s="5" t="str">
        <f>INDEX('DCM CARDS LOOKUP - HIDDEN'!$O$4:$AE$8890,MATCH(T3823,'DCM CARDS LOOKUP - HIDDEN'!$N$4:$N$8890,0),$J3823)</f>
        <v>Topicals</v>
      </c>
      <c r="H3823" s="35"/>
      <c r="J3823" s="4">
        <v>1</v>
      </c>
      <c r="L3823">
        <f>IF(M3803=15,L3803+1,L3803)</f>
        <v>13</v>
      </c>
      <c r="M3823">
        <f>IF(M3803&lt;15,M3803+1,1)</f>
        <v>12</v>
      </c>
      <c r="O3823">
        <f>L3823*10000+M3823*100+B3821</f>
        <v>131201</v>
      </c>
      <c r="P3823">
        <f>L3823*10000+M3823*100+C3821</f>
        <v>131202</v>
      </c>
      <c r="Q3823">
        <f>L3823*10000+M3823*100+D3821</f>
        <v>131203</v>
      </c>
      <c r="R3823">
        <f>L3823*10000+M3823*100+E3801</f>
        <v>131204</v>
      </c>
      <c r="S3823">
        <f>L3823*10000+M3823*100+F3801</f>
        <v>131205</v>
      </c>
      <c r="T3823">
        <f>L3823*10000+M3823*100+G3801</f>
        <v>131206</v>
      </c>
    </row>
    <row r="3824" spans="1:20" x14ac:dyDescent="0.2">
      <c r="A3824" s="10" t="str">
        <f>INDEX(REFERENCE!$B$2:$J$2,1,'EXAMPLE OF CHOICE CARDS'!J3824)</f>
        <v>Brand</v>
      </c>
      <c r="B3824" s="5" t="str">
        <f>INDEX('DCM CARDS LOOKUP - HIDDEN'!$O$4:$AE$8890,MATCH(O3824,'DCM CARDS LOOKUP - HIDDEN'!$N$4:$N$8890,0),$J3824)</f>
        <v>Aspercreme</v>
      </c>
      <c r="C3824" s="5" t="str">
        <f>INDEX('DCM CARDS LOOKUP - HIDDEN'!$O$4:$AE$8890,MATCH(P3824,'DCM CARDS LOOKUP - HIDDEN'!$N$4:$N$8890,0),$J3824)</f>
        <v>Equate</v>
      </c>
      <c r="D3824" s="5" t="str">
        <f>INDEX('DCM CARDS LOOKUP - HIDDEN'!$O$4:$AE$8890,MATCH(Q3824,'DCM CARDS LOOKUP - HIDDEN'!$N$4:$N$8890,0),$J3824)</f>
        <v>Voltaren</v>
      </c>
      <c r="E3824" s="5" t="str">
        <f>INDEX('DCM CARDS LOOKUP - HIDDEN'!$O$4:$AE$8890,MATCH(R3824,'DCM CARDS LOOKUP - HIDDEN'!$N$4:$N$8890,0),$J3824)</f>
        <v xml:space="preserve">Biofreeze  </v>
      </c>
      <c r="F3824" s="5" t="str">
        <f>INDEX('DCM CARDS LOOKUP - HIDDEN'!$O$4:$AE$8890,MATCH(S3824,'DCM CARDS LOOKUP - HIDDEN'!$N$4:$N$8890,0),$J3824)</f>
        <v>Equate</v>
      </c>
      <c r="G3824" s="5" t="str">
        <f>INDEX('DCM CARDS LOOKUP - HIDDEN'!$O$4:$AE$8890,MATCH(T3824,'DCM CARDS LOOKUP - HIDDEN'!$N$4:$N$8890,0),$J3824)</f>
        <v>Arnicare</v>
      </c>
      <c r="H3824" s="35"/>
      <c r="J3824" s="4">
        <v>2</v>
      </c>
      <c r="O3824">
        <f>L3823*10000+M3823*100+B3821</f>
        <v>131201</v>
      </c>
      <c r="P3824">
        <f>L3823*10000+M3823*100+C3821</f>
        <v>131202</v>
      </c>
      <c r="Q3824">
        <f>L3823*10000+M3823*100+D3821</f>
        <v>131203</v>
      </c>
      <c r="R3824">
        <f>L3823*10000+M3823*100+E3801</f>
        <v>131204</v>
      </c>
      <c r="S3824">
        <f>L3823*10000+M3823*100+F3801</f>
        <v>131205</v>
      </c>
      <c r="T3824">
        <f>L3823*10000+M3823*100+G3801</f>
        <v>131206</v>
      </c>
    </row>
    <row r="3825" spans="1:20" ht="28.5" x14ac:dyDescent="0.2">
      <c r="A3825" s="10" t="str">
        <f>INDEX(REFERENCE!$B$2:$J$2,1,'EXAMPLE OF CHOICE CARDS'!J3825)</f>
        <v>Sensation</v>
      </c>
      <c r="B3825" s="5" t="str">
        <f>INDEX('DCM CARDS LOOKUP - HIDDEN'!$O$4:$AE$8890,MATCH(O3825,'DCM CARDS LOOKUP - HIDDEN'!$N$4:$N$8890,0),$J3825)</f>
        <v>Cold sensation</v>
      </c>
      <c r="C3825" s="5" t="str">
        <f>INDEX('DCM CARDS LOOKUP - HIDDEN'!$O$4:$AE$8890,MATCH(P3825,'DCM CARDS LOOKUP - HIDDEN'!$N$4:$N$8890,0),$J3825)</f>
        <v>Both hot and cold sensation</v>
      </c>
      <c r="D3825" s="5" t="str">
        <f>INDEX('DCM CARDS LOOKUP - HIDDEN'!$O$4:$AE$8890,MATCH(Q3825,'DCM CARDS LOOKUP - HIDDEN'!$N$4:$N$8890,0),$J3825)</f>
        <v>Cold sensation</v>
      </c>
      <c r="E3825" s="5" t="str">
        <f>INDEX('DCM CARDS LOOKUP - HIDDEN'!$O$4:$AE$8890,MATCH(R3825,'DCM CARDS LOOKUP - HIDDEN'!$N$4:$N$8890,0),$J3825)</f>
        <v>Hot sensation</v>
      </c>
      <c r="F3825" s="5" t="str">
        <f>INDEX('DCM CARDS LOOKUP - HIDDEN'!$O$4:$AE$8890,MATCH(S3825,'DCM CARDS LOOKUP - HIDDEN'!$N$4:$N$8890,0),$J3825)</f>
        <v>No sensation/drug free/for circulation</v>
      </c>
      <c r="G3825" s="5" t="str">
        <f>INDEX('DCM CARDS LOOKUP - HIDDEN'!$O$4:$AE$8890,MATCH(T3825,'DCM CARDS LOOKUP - HIDDEN'!$N$4:$N$8890,0),$J3825)</f>
        <v>Lidocaine/numbing sensation</v>
      </c>
      <c r="H3825" s="35"/>
      <c r="J3825" s="4">
        <v>3</v>
      </c>
      <c r="O3825">
        <f>L3823*10000+M3823*100+B3821</f>
        <v>131201</v>
      </c>
      <c r="P3825">
        <f>L3823*10000+M3823*100+C3821</f>
        <v>131202</v>
      </c>
      <c r="Q3825">
        <f>L3823*10000+M3823*100+D3821</f>
        <v>131203</v>
      </c>
      <c r="R3825">
        <f>L3823*10000+M3823*100+E3801</f>
        <v>131204</v>
      </c>
      <c r="S3825">
        <f>L3823*10000+M3823*100+F3801</f>
        <v>131205</v>
      </c>
      <c r="T3825">
        <f>L3823*10000+M3823*100+G3801</f>
        <v>131206</v>
      </c>
    </row>
    <row r="3826" spans="1:20" x14ac:dyDescent="0.2">
      <c r="A3826" s="10" t="str">
        <f>INDEX(REFERENCE!$B$2:$J$2,1,'EXAMPLE OF CHOICE CARDS'!J3826)</f>
        <v>Treatment Area</v>
      </c>
      <c r="B3826" s="5" t="str">
        <f>INDEX('DCM CARDS LOOKUP - HIDDEN'!$O$4:$AE$8890,MATCH(O3826,'DCM CARDS LOOKUP - HIDDEN'!$N$4:$N$8890,0),$J3826)</f>
        <v>Joint</v>
      </c>
      <c r="C3826" s="5" t="str">
        <f>INDEX('DCM CARDS LOOKUP - HIDDEN'!$O$4:$AE$8890,MATCH(P3826,'DCM CARDS LOOKUP - HIDDEN'!$N$4:$N$8890,0),$J3826)</f>
        <v>-</v>
      </c>
      <c r="D3826" s="5" t="str">
        <f>INDEX('DCM CARDS LOOKUP - HIDDEN'!$O$4:$AE$8890,MATCH(Q3826,'DCM CARDS LOOKUP - HIDDEN'!$N$4:$N$8890,0),$J3826)</f>
        <v>-</v>
      </c>
      <c r="E3826" s="5" t="str">
        <f>INDEX('DCM CARDS LOOKUP - HIDDEN'!$O$4:$AE$8890,MATCH(R3826,'DCM CARDS LOOKUP - HIDDEN'!$N$4:$N$8890,0),$J3826)</f>
        <v>Neck</v>
      </c>
      <c r="F3826" s="5" t="str">
        <f>INDEX('DCM CARDS LOOKUP - HIDDEN'!$O$4:$AE$8890,MATCH(S3826,'DCM CARDS LOOKUP - HIDDEN'!$N$4:$N$8890,0),$J3826)</f>
        <v>Hands (arthritis)</v>
      </c>
      <c r="G3826" s="5" t="str">
        <f>INDEX('DCM CARDS LOOKUP - HIDDEN'!$O$4:$AE$8890,MATCH(T3826,'DCM CARDS LOOKUP - HIDDEN'!$N$4:$N$8890,0),$J3826)</f>
        <v>-</v>
      </c>
      <c r="H3826" s="35"/>
      <c r="J3826" s="4">
        <v>4</v>
      </c>
      <c r="O3826">
        <f>L3823*10000+M3823*100+B3821</f>
        <v>131201</v>
      </c>
      <c r="P3826">
        <f>L3823*10000+M3823*100+C3821</f>
        <v>131202</v>
      </c>
      <c r="Q3826">
        <f>L3823*10000+M3823*100+D3821</f>
        <v>131203</v>
      </c>
      <c r="R3826">
        <f>L3823*10000+M3823*100+E3801</f>
        <v>131204</v>
      </c>
      <c r="S3826">
        <f>L3823*10000+M3823*100+F3801</f>
        <v>131205</v>
      </c>
      <c r="T3826">
        <f>L3823*10000+M3823*100+G3801</f>
        <v>131206</v>
      </c>
    </row>
    <row r="3827" spans="1:20" x14ac:dyDescent="0.2">
      <c r="A3827" s="10" t="str">
        <f>INDEX(REFERENCE!$B$2:$J$2,1,'EXAMPLE OF CHOICE CARDS'!J3827)</f>
        <v>Format</v>
      </c>
      <c r="B3827" s="5" t="str">
        <f>INDEX('DCM CARDS LOOKUP - HIDDEN'!$O$4:$AE$8890,MATCH(O3827,'DCM CARDS LOOKUP - HIDDEN'!$N$4:$N$8890,0),$J3827)</f>
        <v>Single use pads/patches</v>
      </c>
      <c r="C3827" s="5" t="str">
        <f>INDEX('DCM CARDS LOOKUP - HIDDEN'!$O$4:$AE$8890,MATCH(P3827,'DCM CARDS LOOKUP - HIDDEN'!$N$4:$N$8890,0),$J3827)</f>
        <v>Spray</v>
      </c>
      <c r="D3827" s="5" t="str">
        <f>INDEX('DCM CARDS LOOKUP - HIDDEN'!$O$4:$AE$8890,MATCH(Q3827,'DCM CARDS LOOKUP - HIDDEN'!$N$4:$N$8890,0),$J3827)</f>
        <v>Liquid</v>
      </c>
      <c r="E3827" s="5" t="str">
        <f>INDEX('DCM CARDS LOOKUP - HIDDEN'!$O$4:$AE$8890,MATCH(R3827,'DCM CARDS LOOKUP - HIDDEN'!$N$4:$N$8890,0),$J3827)</f>
        <v>Single use pads/patches</v>
      </c>
      <c r="F3827" s="5" t="str">
        <f>INDEX('DCM CARDS LOOKUP - HIDDEN'!$O$4:$AE$8890,MATCH(S3827,'DCM CARDS LOOKUP - HIDDEN'!$N$4:$N$8890,0),$J3827)</f>
        <v>Single use pads/patches</v>
      </c>
      <c r="G3827" s="5" t="str">
        <f>INDEX('DCM CARDS LOOKUP - HIDDEN'!$O$4:$AE$8890,MATCH(T3827,'DCM CARDS LOOKUP - HIDDEN'!$N$4:$N$8890,0),$J3827)</f>
        <v>Cream</v>
      </c>
      <c r="H3827" s="35"/>
      <c r="J3827" s="4">
        <v>5</v>
      </c>
      <c r="O3827">
        <f>L3823*10000+M3823*100+B3821</f>
        <v>131201</v>
      </c>
      <c r="P3827">
        <f>L3823*10000+M3823*100+C3821</f>
        <v>131202</v>
      </c>
      <c r="Q3827">
        <f>L3823*10000+M3823*100+D3821</f>
        <v>131203</v>
      </c>
      <c r="R3827">
        <f>L3823*10000+M3823*100+E3801</f>
        <v>131204</v>
      </c>
      <c r="S3827">
        <f>L3823*10000+M3823*100+F3801</f>
        <v>131205</v>
      </c>
      <c r="T3827">
        <f>L3823*10000+M3823*100+G3801</f>
        <v>131206</v>
      </c>
    </row>
    <row r="3828" spans="1:20" x14ac:dyDescent="0.2">
      <c r="A3828" s="10" t="str">
        <f>INDEX(REFERENCE!$B$2:$J$2,1,'EXAMPLE OF CHOICE CARDS'!J3828)</f>
        <v>Count</v>
      </c>
      <c r="B3828" s="5" t="str">
        <f>INDEX('DCM CARDS LOOKUP - HIDDEN'!$O$4:$AE$8890,MATCH(O3828,'DCM CARDS LOOKUP - HIDDEN'!$N$4:$N$8890,0),$J3828)</f>
        <v>6 count</v>
      </c>
      <c r="C3828" s="5" t="str">
        <f>INDEX('DCM CARDS LOOKUP - HIDDEN'!$O$4:$AE$8890,MATCH(P3828,'DCM CARDS LOOKUP - HIDDEN'!$N$4:$N$8890,0),$J3828)</f>
        <v>3 oz</v>
      </c>
      <c r="D3828" s="5" t="str">
        <f>INDEX('DCM CARDS LOOKUP - HIDDEN'!$O$4:$AE$8890,MATCH(Q3828,'DCM CARDS LOOKUP - HIDDEN'!$N$4:$N$8890,0),$J3828)</f>
        <v>2 oz</v>
      </c>
      <c r="E3828" s="5" t="str">
        <f>INDEX('DCM CARDS LOOKUP - HIDDEN'!$O$4:$AE$8890,MATCH(R3828,'DCM CARDS LOOKUP - HIDDEN'!$N$4:$N$8890,0),$J3828)</f>
        <v>4 count</v>
      </c>
      <c r="F3828" s="5" t="str">
        <f>INDEX('DCM CARDS LOOKUP - HIDDEN'!$O$4:$AE$8890,MATCH(S3828,'DCM CARDS LOOKUP - HIDDEN'!$N$4:$N$8890,0),$J3828)</f>
        <v>2 count</v>
      </c>
      <c r="G3828" s="5" t="str">
        <f>INDEX('DCM CARDS LOOKUP - HIDDEN'!$O$4:$AE$8890,MATCH(T3828,'DCM CARDS LOOKUP - HIDDEN'!$N$4:$N$8890,0),$J3828)</f>
        <v>2.5 oz</v>
      </c>
      <c r="H3828" s="35"/>
      <c r="J3828" s="4">
        <v>6</v>
      </c>
      <c r="O3828">
        <f>L3823*10000+M3823*100+B3821</f>
        <v>131201</v>
      </c>
      <c r="P3828">
        <f>L3823*10000+M3823*100+C3821</f>
        <v>131202</v>
      </c>
      <c r="Q3828">
        <f>L3823*10000+M3823*100+D3821</f>
        <v>131203</v>
      </c>
      <c r="R3828">
        <f>L3823*10000+M3823*100+E3801</f>
        <v>131204</v>
      </c>
      <c r="S3828">
        <f>L3823*10000+M3823*100+F3801</f>
        <v>131205</v>
      </c>
      <c r="T3828">
        <f>L3823*10000+M3823*100+G3801</f>
        <v>131206</v>
      </c>
    </row>
    <row r="3829" spans="1:20" ht="15" customHeight="1" x14ac:dyDescent="0.2">
      <c r="A3829" s="10" t="str">
        <f>INDEX(REFERENCE!$B$2:$J$2,1,'EXAMPLE OF CHOICE CARDS'!J3829)</f>
        <v>Price</v>
      </c>
      <c r="B3829" s="29">
        <f>INDEX('DCM CARDS LOOKUP - HIDDEN'!$O$4:$AE$8890,MATCH(O3829,'DCM CARDS LOOKUP - HIDDEN'!$N$4:$N$8890,0),$J3829)</f>
        <v>5.45</v>
      </c>
      <c r="C3829" s="29">
        <f>INDEX('DCM CARDS LOOKUP - HIDDEN'!$O$4:$AE$8890,MATCH(P3829,'DCM CARDS LOOKUP - HIDDEN'!$N$4:$N$8890,0),$J3829)</f>
        <v>13.4</v>
      </c>
      <c r="D3829" s="29">
        <f>INDEX('DCM CARDS LOOKUP - HIDDEN'!$O$4:$AE$8890,MATCH(Q3829,'DCM CARDS LOOKUP - HIDDEN'!$N$4:$N$8890,0),$J3829)</f>
        <v>10.49</v>
      </c>
      <c r="E3829" s="29">
        <f>INDEX('DCM CARDS LOOKUP - HIDDEN'!$O$4:$AE$8890,MATCH(R3829,'DCM CARDS LOOKUP - HIDDEN'!$N$4:$N$8890,0),$J3829)</f>
        <v>13</v>
      </c>
      <c r="F3829" s="29">
        <f>INDEX('DCM CARDS LOOKUP - HIDDEN'!$O$4:$AE$8890,MATCH(S3829,'DCM CARDS LOOKUP - HIDDEN'!$N$4:$N$8890,0),$J3829)</f>
        <v>8.59</v>
      </c>
      <c r="G3829" s="29">
        <f>INDEX('DCM CARDS LOOKUP - HIDDEN'!$O$4:$AE$8890,MATCH(T3829,'DCM CARDS LOOKUP - HIDDEN'!$N$4:$N$8890,0),$J3829)</f>
        <v>5.75</v>
      </c>
      <c r="H3829" s="35"/>
      <c r="J3829" s="4">
        <v>7</v>
      </c>
      <c r="O3829">
        <f>L3823*10000+M3823*100+B3821</f>
        <v>131201</v>
      </c>
      <c r="P3829">
        <f>L3823*10000+M3823*100+C3821</f>
        <v>131202</v>
      </c>
      <c r="Q3829">
        <f>L3823*10000+M3823*100+D3821</f>
        <v>131203</v>
      </c>
      <c r="R3829">
        <f>L3823*10000+M3823*100+E3801</f>
        <v>131204</v>
      </c>
      <c r="S3829">
        <f>L3823*10000+M3823*100+F3801</f>
        <v>131205</v>
      </c>
      <c r="T3829">
        <f>L3823*10000+M3823*100+G3801</f>
        <v>131206</v>
      </c>
    </row>
    <row r="3830" spans="1:20" ht="15" customHeight="1" x14ac:dyDescent="0.2">
      <c r="A3830" s="10" t="str">
        <f>INDEX(REFERENCE!$B$2:$J$2,1,'EXAMPLE OF CHOICE CARDS'!J3830)</f>
        <v>Review Rating</v>
      </c>
      <c r="B3830" s="5" t="str">
        <f>INDEX('DCM CARDS LOOKUP - HIDDEN'!$O$4:$AE$8890,MATCH(O3830,'DCM CARDS LOOKUP - HIDDEN'!$N$4:$N$8890,0),$J3830)</f>
        <v>4.8 stars</v>
      </c>
      <c r="C3830" s="5" t="str">
        <f>INDEX('DCM CARDS LOOKUP - HIDDEN'!$O$4:$AE$8890,MATCH(P3830,'DCM CARDS LOOKUP - HIDDEN'!$N$4:$N$8890,0),$J3830)</f>
        <v>4.6 stars</v>
      </c>
      <c r="D3830" s="5" t="str">
        <f>INDEX('DCM CARDS LOOKUP - HIDDEN'!$O$4:$AE$8890,MATCH(Q3830,'DCM CARDS LOOKUP - HIDDEN'!$N$4:$N$8890,0),$J3830)</f>
        <v>4.5 stars</v>
      </c>
      <c r="E3830" s="5" t="str">
        <f>INDEX('DCM CARDS LOOKUP - HIDDEN'!$O$4:$AE$8890,MATCH(R3830,'DCM CARDS LOOKUP - HIDDEN'!$N$4:$N$8890,0),$J3830)</f>
        <v>4.8 stars</v>
      </c>
      <c r="F3830" s="5" t="str">
        <f>INDEX('DCM CARDS LOOKUP - HIDDEN'!$O$4:$AE$8890,MATCH(S3830,'DCM CARDS LOOKUP - HIDDEN'!$N$4:$N$8890,0),$J3830)</f>
        <v>4.5 stars</v>
      </c>
      <c r="G3830" s="5" t="str">
        <f>INDEX('DCM CARDS LOOKUP - HIDDEN'!$O$4:$AE$8890,MATCH(T3830,'DCM CARDS LOOKUP - HIDDEN'!$N$4:$N$8890,0),$J3830)</f>
        <v>4.6 stars</v>
      </c>
      <c r="H3830" s="35"/>
      <c r="J3830" s="4">
        <v>8</v>
      </c>
      <c r="O3830">
        <f>L3823*10000+M3823*100+B3821</f>
        <v>131201</v>
      </c>
      <c r="P3830">
        <f>L3823*10000+M3823*100+C3821</f>
        <v>131202</v>
      </c>
      <c r="Q3830">
        <f>L3823*10000+M3823*100+D3821</f>
        <v>131203</v>
      </c>
      <c r="R3830">
        <f>L3823*10000+M3823*100+E3801</f>
        <v>131204</v>
      </c>
      <c r="S3830">
        <f>L3823*10000+M3823*100+F3801</f>
        <v>131205</v>
      </c>
      <c r="T3830">
        <f>L3823*10000+M3823*100+G3801</f>
        <v>131206</v>
      </c>
    </row>
    <row r="3831" spans="1:20" ht="15" customHeight="1" x14ac:dyDescent="0.2">
      <c r="A3831" s="10" t="str">
        <f>INDEX(REFERENCE!$B$2:$J$2,1,'EXAMPLE OF CHOICE CARDS'!J3831)</f>
        <v>Number of Reviews</v>
      </c>
      <c r="B3831" s="30">
        <f>INDEX('DCM CARDS LOOKUP - HIDDEN'!$O$4:$AE$8890,MATCH(O3831,'DCM CARDS LOOKUP - HIDDEN'!$N$4:$N$8890,0),$J3831)</f>
        <v>1250</v>
      </c>
      <c r="C3831" s="30">
        <f>INDEX('DCM CARDS LOOKUP - HIDDEN'!$O$4:$AE$8890,MATCH(P3831,'DCM CARDS LOOKUP - HIDDEN'!$N$4:$N$8890,0),$J3831)</f>
        <v>1250</v>
      </c>
      <c r="D3831" s="30">
        <f>INDEX('DCM CARDS LOOKUP - HIDDEN'!$O$4:$AE$8890,MATCH(Q3831,'DCM CARDS LOOKUP - HIDDEN'!$N$4:$N$8890,0),$J3831)</f>
        <v>4500</v>
      </c>
      <c r="E3831" s="30">
        <f>INDEX('DCM CARDS LOOKUP - HIDDEN'!$O$4:$AE$8890,MATCH(R3831,'DCM CARDS LOOKUP - HIDDEN'!$N$4:$N$8890,0),$J3831)</f>
        <v>4500</v>
      </c>
      <c r="F3831" s="30">
        <f>INDEX('DCM CARDS LOOKUP - HIDDEN'!$O$4:$AE$8890,MATCH(S3831,'DCM CARDS LOOKUP - HIDDEN'!$N$4:$N$8890,0),$J3831)</f>
        <v>1250</v>
      </c>
      <c r="G3831" s="30">
        <f>INDEX('DCM CARDS LOOKUP - HIDDEN'!$O$4:$AE$8890,MATCH(T3831,'DCM CARDS LOOKUP - HIDDEN'!$N$4:$N$8890,0),$J3831)</f>
        <v>4500</v>
      </c>
      <c r="H3831" s="35"/>
      <c r="J3831" s="4">
        <v>9</v>
      </c>
      <c r="O3831">
        <f>L3823*10000+M3823*100+B3821</f>
        <v>131201</v>
      </c>
      <c r="P3831">
        <f>L3823*10000+M3823*100+C3821</f>
        <v>131202</v>
      </c>
      <c r="Q3831">
        <f>L3823*10000+M3823*100+D3821</f>
        <v>131203</v>
      </c>
      <c r="R3831">
        <f>L3823*10000+M3823*100+E3801</f>
        <v>131204</v>
      </c>
      <c r="S3831">
        <f>L3823*10000+M3823*100+F3801</f>
        <v>131205</v>
      </c>
      <c r="T3831">
        <f>L3823*10000+M3823*100+G3801</f>
        <v>131206</v>
      </c>
    </row>
    <row r="3832" spans="1:20" ht="15" hidden="1" customHeight="1" x14ac:dyDescent="0.2">
      <c r="A3832" s="10" t="e">
        <f>INDEX(REFERENCE!$B$2:$J$2,1,'EXAMPLE OF CHOICE CARDS'!J3832)</f>
        <v>#REF!</v>
      </c>
      <c r="B3832" s="5">
        <f>INDEX('DCM CARDS LOOKUP - HIDDEN'!$O$4:$AE$8890,MATCH(O3832,'DCM CARDS LOOKUP - HIDDEN'!$N$4:$N$8890,0),$J3832)</f>
        <v>0</v>
      </c>
      <c r="C3832" s="5">
        <f>INDEX('DCM CARDS LOOKUP - HIDDEN'!$O$4:$AE$8890,MATCH(P3832,'DCM CARDS LOOKUP - HIDDEN'!$N$4:$N$8890,0),$J3832)</f>
        <v>0</v>
      </c>
      <c r="D3832" s="5">
        <f>INDEX('DCM CARDS LOOKUP - HIDDEN'!$O$4:$AE$8890,MATCH(Q3832,'DCM CARDS LOOKUP - HIDDEN'!$N$4:$N$8890,0),$J3832)</f>
        <v>0</v>
      </c>
      <c r="E3832" s="5">
        <f>INDEX('DCM CARDS LOOKUP - HIDDEN'!$O$4:$AE$8890,MATCH(R3832,'DCM CARDS LOOKUP - HIDDEN'!$N$4:$N$8890,0),$J3832)</f>
        <v>0</v>
      </c>
      <c r="F3832" s="5">
        <f>INDEX('DCM CARDS LOOKUP - HIDDEN'!$O$4:$AE$8890,MATCH(S3832,'DCM CARDS LOOKUP - HIDDEN'!$N$4:$N$8890,0),$J3832)</f>
        <v>0</v>
      </c>
      <c r="G3832" s="31"/>
      <c r="H3832" s="35"/>
      <c r="J3832" s="4">
        <v>10</v>
      </c>
      <c r="O3832">
        <f>L3823*10000+M3823*100+B3821</f>
        <v>131201</v>
      </c>
      <c r="P3832">
        <f>L3823*10000+M3823*100+C3821</f>
        <v>131202</v>
      </c>
      <c r="Q3832">
        <f>L3823*10000+M3823*100+D3821</f>
        <v>131203</v>
      </c>
      <c r="R3832">
        <f>L3823*10000+M3823*100+E3801</f>
        <v>131204</v>
      </c>
      <c r="S3832">
        <f>L3823*10000+M3823*100+F3801</f>
        <v>131205</v>
      </c>
    </row>
    <row r="3833" spans="1:20" ht="15" hidden="1" customHeight="1" x14ac:dyDescent="0.2">
      <c r="A3833" s="10" t="e">
        <f>INDEX(REFERENCE!$B$2:$J$2,1,'EXAMPLE OF CHOICE CARDS'!J3833)</f>
        <v>#REF!</v>
      </c>
      <c r="B3833" s="5">
        <f>INDEX('DCM CARDS LOOKUP - HIDDEN'!$O$4:$AE$8890,MATCH(O3833,'DCM CARDS LOOKUP - HIDDEN'!$N$4:$N$8890,0),$J3833)</f>
        <v>0</v>
      </c>
      <c r="C3833" s="5">
        <f>INDEX('DCM CARDS LOOKUP - HIDDEN'!$O$4:$AE$8890,MATCH(P3833,'DCM CARDS LOOKUP - HIDDEN'!$N$4:$N$8890,0),$J3833)</f>
        <v>0</v>
      </c>
      <c r="D3833" s="5">
        <f>INDEX('DCM CARDS LOOKUP - HIDDEN'!$O$4:$AE$8890,MATCH(Q3833,'DCM CARDS LOOKUP - HIDDEN'!$N$4:$N$8890,0),$J3833)</f>
        <v>0</v>
      </c>
      <c r="E3833" s="5">
        <f>INDEX('DCM CARDS LOOKUP - HIDDEN'!$O$4:$AE$8890,MATCH(R3833,'DCM CARDS LOOKUP - HIDDEN'!$N$4:$N$8890,0),$J3833)</f>
        <v>0</v>
      </c>
      <c r="F3833" s="5">
        <f>INDEX('DCM CARDS LOOKUP - HIDDEN'!$O$4:$AE$8890,MATCH(S3833,'DCM CARDS LOOKUP - HIDDEN'!$N$4:$N$8890,0),$J3833)</f>
        <v>0</v>
      </c>
      <c r="G3833" s="31"/>
      <c r="H3833" s="35"/>
      <c r="J3833" s="4">
        <v>11</v>
      </c>
      <c r="O3833">
        <f>L3823*10000+M3823*100+B3821</f>
        <v>131201</v>
      </c>
      <c r="P3833">
        <f>L3823*10000+M3823*100+C3821</f>
        <v>131202</v>
      </c>
      <c r="Q3833">
        <f>L3823*10000+M3823*100+D3821</f>
        <v>131203</v>
      </c>
      <c r="R3833">
        <f>L3823*10000+M3823*100+E3801</f>
        <v>131204</v>
      </c>
      <c r="S3833">
        <f>L3823*10000+M3823*100+F3801</f>
        <v>131205</v>
      </c>
    </row>
    <row r="3834" spans="1:20" ht="15" hidden="1" customHeight="1" x14ac:dyDescent="0.2">
      <c r="A3834" s="10" t="e">
        <f>INDEX(REFERENCE!$B$2:$J$2,1,'EXAMPLE OF CHOICE CARDS'!J3834)</f>
        <v>#REF!</v>
      </c>
      <c r="B3834" s="5">
        <f>INDEX('DCM CARDS LOOKUP - HIDDEN'!$O$4:$AE$8890,MATCH(O3834,'DCM CARDS LOOKUP - HIDDEN'!$N$4:$N$8890,0),$J3834)</f>
        <v>0</v>
      </c>
      <c r="C3834" s="5">
        <f>INDEX('DCM CARDS LOOKUP - HIDDEN'!$O$4:$AE$8890,MATCH(P3834,'DCM CARDS LOOKUP - HIDDEN'!$N$4:$N$8890,0),$J3834)</f>
        <v>0</v>
      </c>
      <c r="D3834" s="5">
        <f>INDEX('DCM CARDS LOOKUP - HIDDEN'!$O$4:$AE$8890,MATCH(Q3834,'DCM CARDS LOOKUP - HIDDEN'!$N$4:$N$8890,0),$J3834)</f>
        <v>0</v>
      </c>
      <c r="E3834" s="5">
        <f>INDEX('DCM CARDS LOOKUP - HIDDEN'!$O$4:$AE$8890,MATCH(R3834,'DCM CARDS LOOKUP - HIDDEN'!$N$4:$N$8890,0),$J3834)</f>
        <v>0</v>
      </c>
      <c r="F3834" s="5">
        <f>INDEX('DCM CARDS LOOKUP - HIDDEN'!$O$4:$AE$8890,MATCH(S3834,'DCM CARDS LOOKUP - HIDDEN'!$N$4:$N$8890,0),$J3834)</f>
        <v>0</v>
      </c>
      <c r="G3834" s="31"/>
      <c r="H3834" s="35"/>
      <c r="J3834" s="4">
        <v>12</v>
      </c>
      <c r="O3834">
        <f>L3823*10000+M3823*100+B3821</f>
        <v>131201</v>
      </c>
      <c r="P3834">
        <f>L3823*10000+M3823*100+C3821</f>
        <v>131202</v>
      </c>
      <c r="Q3834">
        <f>L3823*10000+M3823*100+D3821</f>
        <v>131203</v>
      </c>
      <c r="R3834">
        <f>L3823*10000+M3823*100+E3801</f>
        <v>131204</v>
      </c>
      <c r="S3834">
        <f>L3823*10000+M3823*100+F3801</f>
        <v>131205</v>
      </c>
    </row>
    <row r="3835" spans="1:20" ht="15" hidden="1" customHeight="1" x14ac:dyDescent="0.2">
      <c r="A3835" s="10" t="e">
        <f>INDEX(REFERENCE!$B$2:$J$2,1,'EXAMPLE OF CHOICE CARDS'!J3835)</f>
        <v>#REF!</v>
      </c>
      <c r="B3835" s="5">
        <f>INDEX('DCM CARDS LOOKUP - HIDDEN'!$O$4:$AE$8890,MATCH(O3835,'DCM CARDS LOOKUP - HIDDEN'!$N$4:$N$8890,0),$J3835)</f>
        <v>0</v>
      </c>
      <c r="C3835" s="5">
        <f>INDEX('DCM CARDS LOOKUP - HIDDEN'!$O$4:$AE$8890,MATCH(P3835,'DCM CARDS LOOKUP - HIDDEN'!$N$4:$N$8890,0),$J3835)</f>
        <v>0</v>
      </c>
      <c r="D3835" s="5">
        <f>INDEX('DCM CARDS LOOKUP - HIDDEN'!$O$4:$AE$8890,MATCH(Q3835,'DCM CARDS LOOKUP - HIDDEN'!$N$4:$N$8890,0),$J3835)</f>
        <v>0</v>
      </c>
      <c r="E3835" s="5">
        <f>INDEX('DCM CARDS LOOKUP - HIDDEN'!$O$4:$AE$8890,MATCH(R3835,'DCM CARDS LOOKUP - HIDDEN'!$N$4:$N$8890,0),$J3835)</f>
        <v>0</v>
      </c>
      <c r="F3835" s="5">
        <f>INDEX('DCM CARDS LOOKUP - HIDDEN'!$O$4:$AE$8890,MATCH(S3835,'DCM CARDS LOOKUP - HIDDEN'!$N$4:$N$8890,0),$J3835)</f>
        <v>0</v>
      </c>
      <c r="G3835" s="31"/>
      <c r="H3835" s="35"/>
      <c r="J3835" s="4">
        <v>13</v>
      </c>
      <c r="O3835">
        <f>L3823*10000+M3823*100+B3821</f>
        <v>131201</v>
      </c>
      <c r="P3835">
        <f>L3823*10000+M3823*100+C3821</f>
        <v>131202</v>
      </c>
      <c r="Q3835">
        <f>L3823*10000+M3823*100+D3821</f>
        <v>131203</v>
      </c>
      <c r="R3835">
        <f>L3823*10000+M3823*100+E3801</f>
        <v>131204</v>
      </c>
      <c r="S3835">
        <f>L3823*10000+M3823*100+F3801</f>
        <v>131205</v>
      </c>
    </row>
    <row r="3836" spans="1:20" ht="15" hidden="1" customHeight="1" x14ac:dyDescent="0.2">
      <c r="A3836" s="10" t="e">
        <f>INDEX(REFERENCE!$B$2:$J$2,1,'EXAMPLE OF CHOICE CARDS'!J3836)</f>
        <v>#REF!</v>
      </c>
      <c r="B3836" s="5">
        <f>INDEX('DCM CARDS LOOKUP - HIDDEN'!$O$4:$AE$8890,MATCH(O3836,'DCM CARDS LOOKUP - HIDDEN'!$N$4:$N$8890,0),$J3836)</f>
        <v>0</v>
      </c>
      <c r="C3836" s="5">
        <f>INDEX('DCM CARDS LOOKUP - HIDDEN'!$O$4:$AE$8890,MATCH(P3836,'DCM CARDS LOOKUP - HIDDEN'!$N$4:$N$8890,0),$J3836)</f>
        <v>0</v>
      </c>
      <c r="D3836" s="5">
        <f>INDEX('DCM CARDS LOOKUP - HIDDEN'!$O$4:$AE$8890,MATCH(Q3836,'DCM CARDS LOOKUP - HIDDEN'!$N$4:$N$8890,0),$J3836)</f>
        <v>0</v>
      </c>
      <c r="E3836" s="5">
        <f>INDEX('DCM CARDS LOOKUP - HIDDEN'!$O$4:$AE$8890,MATCH(R3836,'DCM CARDS LOOKUP - HIDDEN'!$N$4:$N$8890,0),$J3836)</f>
        <v>0</v>
      </c>
      <c r="F3836" s="5">
        <f>INDEX('DCM CARDS LOOKUP - HIDDEN'!$O$4:$AE$8890,MATCH(S3836,'DCM CARDS LOOKUP - HIDDEN'!$N$4:$N$8890,0),$J3836)</f>
        <v>0</v>
      </c>
      <c r="G3836" s="31"/>
      <c r="H3836" s="35"/>
      <c r="J3836" s="4">
        <v>14</v>
      </c>
      <c r="O3836">
        <f>L3823*10000+M3823*100+B3821</f>
        <v>131201</v>
      </c>
      <c r="P3836">
        <f>L3823*10000+M3823*100+C3821</f>
        <v>131202</v>
      </c>
      <c r="Q3836">
        <f>L3823*10000+M3823*100+D3821</f>
        <v>131203</v>
      </c>
      <c r="R3836">
        <f>L3823*10000+M3823*100+E3801</f>
        <v>131204</v>
      </c>
      <c r="S3836">
        <f>L3823*10000+M3823*100+F3801</f>
        <v>131205</v>
      </c>
    </row>
    <row r="3837" spans="1:20" x14ac:dyDescent="0.2">
      <c r="A3837" s="2"/>
      <c r="B3837" s="5"/>
      <c r="C3837" s="5"/>
      <c r="D3837" s="5"/>
      <c r="E3837" s="5"/>
      <c r="F3837" s="5"/>
      <c r="G3837" s="5"/>
      <c r="H3837" s="5"/>
      <c r="J3837" s="13"/>
    </row>
    <row r="3838" spans="1:20" x14ac:dyDescent="0.2">
      <c r="A3838" s="6"/>
      <c r="B3838" s="7">
        <v>1</v>
      </c>
      <c r="C3838" s="7">
        <v>2</v>
      </c>
      <c r="D3838" s="7">
        <v>3</v>
      </c>
      <c r="E3838" s="7">
        <v>4</v>
      </c>
      <c r="F3838" s="7">
        <v>5</v>
      </c>
      <c r="G3838" s="7">
        <v>6</v>
      </c>
      <c r="H3838" s="7">
        <v>9</v>
      </c>
      <c r="J3838" s="13"/>
    </row>
    <row r="3841" spans="1:20" x14ac:dyDescent="0.2">
      <c r="A3841" s="1" t="str">
        <f>"Version "&amp;L3843&amp;"; Task"&amp;M3843</f>
        <v>Version 13; Task13</v>
      </c>
      <c r="B3841" s="4">
        <v>1</v>
      </c>
      <c r="C3841" s="4">
        <v>2</v>
      </c>
      <c r="D3841" s="4">
        <v>3</v>
      </c>
      <c r="E3841" s="4">
        <f>E3821</f>
        <v>4</v>
      </c>
      <c r="F3841" s="4">
        <f>F3821</f>
        <v>5</v>
      </c>
      <c r="G3841" s="4">
        <v>6</v>
      </c>
      <c r="J3841" s="13"/>
    </row>
    <row r="3842" spans="1:20" ht="15" customHeight="1" x14ac:dyDescent="0.2">
      <c r="A3842" s="11" t="s">
        <v>8</v>
      </c>
      <c r="B3842" s="12" t="s">
        <v>9</v>
      </c>
      <c r="C3842" s="12" t="s">
        <v>10</v>
      </c>
      <c r="D3842" s="12" t="s">
        <v>11</v>
      </c>
      <c r="E3842" s="20" t="s">
        <v>21</v>
      </c>
      <c r="F3842" s="20" t="s">
        <v>22</v>
      </c>
      <c r="G3842" s="20"/>
      <c r="H3842" s="34" t="s">
        <v>15</v>
      </c>
      <c r="J3842" s="13"/>
      <c r="L3842" t="s">
        <v>12</v>
      </c>
      <c r="M3842" t="s">
        <v>1</v>
      </c>
    </row>
    <row r="3843" spans="1:20" x14ac:dyDescent="0.2">
      <c r="A3843" s="10" t="str">
        <f>INDEX(REFERENCE!$B$2:$J$2,1,'EXAMPLE OF CHOICE CARDS'!J3843)</f>
        <v>Type</v>
      </c>
      <c r="B3843" s="5" t="str">
        <f>INDEX('DCM CARDS LOOKUP - HIDDEN'!$O$4:$AE$8890,MATCH(O3843,'DCM CARDS LOOKUP - HIDDEN'!$N$4:$N$8890,0),$J3843)</f>
        <v>Topicals</v>
      </c>
      <c r="C3843" s="5" t="str">
        <f>INDEX('DCM CARDS LOOKUP - HIDDEN'!$O$4:$AE$8890,MATCH(P3843,'DCM CARDS LOOKUP - HIDDEN'!$N$4:$N$8890,0),$J3843)</f>
        <v>Pads</v>
      </c>
      <c r="D3843" s="5" t="str">
        <f>INDEX('DCM CARDS LOOKUP - HIDDEN'!$O$4:$AE$8890,MATCH(Q3843,'DCM CARDS LOOKUP - HIDDEN'!$N$4:$N$8890,0),$J3843)</f>
        <v>Pads</v>
      </c>
      <c r="E3843" s="5" t="str">
        <f>INDEX('DCM CARDS LOOKUP - HIDDEN'!$O$4:$AE$8890,MATCH(R3843,'DCM CARDS LOOKUP - HIDDEN'!$N$4:$N$8890,0),$J3843)</f>
        <v>Topicals</v>
      </c>
      <c r="F3843" s="5" t="str">
        <f>INDEX('DCM CARDS LOOKUP - HIDDEN'!$O$4:$AE$8890,MATCH(S3843,'DCM CARDS LOOKUP - HIDDEN'!$N$4:$N$8890,0),$J3843)</f>
        <v>Topicals</v>
      </c>
      <c r="G3843" s="5" t="str">
        <f>INDEX('DCM CARDS LOOKUP - HIDDEN'!$O$4:$AE$8890,MATCH(T3843,'DCM CARDS LOOKUP - HIDDEN'!$N$4:$N$8890,0),$J3843)</f>
        <v>Pads</v>
      </c>
      <c r="H3843" s="35"/>
      <c r="J3843" s="4">
        <v>1</v>
      </c>
      <c r="L3843">
        <f>IF(M3823=15,L3823+1,L3823)</f>
        <v>13</v>
      </c>
      <c r="M3843">
        <f>IF(M3823&lt;15,M3823+1,1)</f>
        <v>13</v>
      </c>
      <c r="O3843">
        <f>L3843*10000+M3843*100+B3841</f>
        <v>131301</v>
      </c>
      <c r="P3843">
        <f>L3843*10000+M3843*100+C3841</f>
        <v>131302</v>
      </c>
      <c r="Q3843">
        <f>L3843*10000+M3843*100+D3841</f>
        <v>131303</v>
      </c>
      <c r="R3843">
        <f>L3843*10000+M3843*100+E3821</f>
        <v>131304</v>
      </c>
      <c r="S3843">
        <f>L3843*10000+M3843*100+F3821</f>
        <v>131305</v>
      </c>
      <c r="T3843">
        <f>L3843*10000+M3843*100+G3821</f>
        <v>131306</v>
      </c>
    </row>
    <row r="3844" spans="1:20" x14ac:dyDescent="0.2">
      <c r="A3844" s="10" t="str">
        <f>INDEX(REFERENCE!$B$2:$J$2,1,'EXAMPLE OF CHOICE CARDS'!J3844)</f>
        <v>Brand</v>
      </c>
      <c r="B3844" s="5" t="str">
        <f>INDEX('DCM CARDS LOOKUP - HIDDEN'!$O$4:$AE$8890,MATCH(O3844,'DCM CARDS LOOKUP - HIDDEN'!$N$4:$N$8890,0),$J3844)</f>
        <v>Salonpas</v>
      </c>
      <c r="C3844" s="5" t="str">
        <f>INDEX('DCM CARDS LOOKUP - HIDDEN'!$O$4:$AE$8890,MATCH(P3844,'DCM CARDS LOOKUP - HIDDEN'!$N$4:$N$8890,0),$J3844)</f>
        <v>Tiger Balm</v>
      </c>
      <c r="D3844" s="5" t="str">
        <f>INDEX('DCM CARDS LOOKUP - HIDDEN'!$O$4:$AE$8890,MATCH(Q3844,'DCM CARDS LOOKUP - HIDDEN'!$N$4:$N$8890,0),$J3844)</f>
        <v>Thermacare</v>
      </c>
      <c r="E3844" s="5" t="str">
        <f>INDEX('DCM CARDS LOOKUP - HIDDEN'!$O$4:$AE$8890,MATCH(R3844,'DCM CARDS LOOKUP - HIDDEN'!$N$4:$N$8890,0),$J3844)</f>
        <v>Equate</v>
      </c>
      <c r="F3844" s="5" t="str">
        <f>INDEX('DCM CARDS LOOKUP - HIDDEN'!$O$4:$AE$8890,MATCH(S3844,'DCM CARDS LOOKUP - HIDDEN'!$N$4:$N$8890,0),$J3844)</f>
        <v>Aspercreme</v>
      </c>
      <c r="G3844" s="5" t="str">
        <f>INDEX('DCM CARDS LOOKUP - HIDDEN'!$O$4:$AE$8890,MATCH(T3844,'DCM CARDS LOOKUP - HIDDEN'!$N$4:$N$8890,0),$J3844)</f>
        <v>CVS Health</v>
      </c>
      <c r="H3844" s="35"/>
      <c r="J3844" s="4">
        <v>2</v>
      </c>
      <c r="O3844">
        <f>L3843*10000+M3843*100+B3841</f>
        <v>131301</v>
      </c>
      <c r="P3844">
        <f>L3843*10000+M3843*100+C3841</f>
        <v>131302</v>
      </c>
      <c r="Q3844">
        <f>L3843*10000+M3843*100+D3841</f>
        <v>131303</v>
      </c>
      <c r="R3844">
        <f>L3843*10000+M3843*100+E3821</f>
        <v>131304</v>
      </c>
      <c r="S3844">
        <f>L3843*10000+M3843*100+F3821</f>
        <v>131305</v>
      </c>
      <c r="T3844">
        <f>L3843*10000+M3843*100+G3821</f>
        <v>131306</v>
      </c>
    </row>
    <row r="3845" spans="1:20" x14ac:dyDescent="0.2">
      <c r="A3845" s="10" t="str">
        <f>INDEX(REFERENCE!$B$2:$J$2,1,'EXAMPLE OF CHOICE CARDS'!J3845)</f>
        <v>Sensation</v>
      </c>
      <c r="B3845" s="5" t="str">
        <f>INDEX('DCM CARDS LOOKUP - HIDDEN'!$O$4:$AE$8890,MATCH(O3845,'DCM CARDS LOOKUP - HIDDEN'!$N$4:$N$8890,0),$J3845)</f>
        <v>Hot sensation</v>
      </c>
      <c r="C3845" s="5" t="str">
        <f>INDEX('DCM CARDS LOOKUP - HIDDEN'!$O$4:$AE$8890,MATCH(P3845,'DCM CARDS LOOKUP - HIDDEN'!$N$4:$N$8890,0),$J3845)</f>
        <v>Lidocaine/numbing sensation</v>
      </c>
      <c r="D3845" s="5" t="str">
        <f>INDEX('DCM CARDS LOOKUP - HIDDEN'!$O$4:$AE$8890,MATCH(Q3845,'DCM CARDS LOOKUP - HIDDEN'!$N$4:$N$8890,0),$J3845)</f>
        <v>Lidocaine/numbing sensation</v>
      </c>
      <c r="E3845" s="5" t="str">
        <f>INDEX('DCM CARDS LOOKUP - HIDDEN'!$O$4:$AE$8890,MATCH(R3845,'DCM CARDS LOOKUP - HIDDEN'!$N$4:$N$8890,0),$J3845)</f>
        <v>Hot sensation</v>
      </c>
      <c r="F3845" s="5" t="str">
        <f>INDEX('DCM CARDS LOOKUP - HIDDEN'!$O$4:$AE$8890,MATCH(S3845,'DCM CARDS LOOKUP - HIDDEN'!$N$4:$N$8890,0),$J3845)</f>
        <v>Cold sensation</v>
      </c>
      <c r="G3845" s="5" t="str">
        <f>INDEX('DCM CARDS LOOKUP - HIDDEN'!$O$4:$AE$8890,MATCH(T3845,'DCM CARDS LOOKUP - HIDDEN'!$N$4:$N$8890,0),$J3845)</f>
        <v>Cold sensation</v>
      </c>
      <c r="H3845" s="35"/>
      <c r="J3845" s="4">
        <v>3</v>
      </c>
      <c r="O3845">
        <f>L3843*10000+M3843*100+B3841</f>
        <v>131301</v>
      </c>
      <c r="P3845">
        <f>L3843*10000+M3843*100+C3841</f>
        <v>131302</v>
      </c>
      <c r="Q3845">
        <f>L3843*10000+M3843*100+D3841</f>
        <v>131303</v>
      </c>
      <c r="R3845">
        <f>L3843*10000+M3843*100+E3821</f>
        <v>131304</v>
      </c>
      <c r="S3845">
        <f>L3843*10000+M3843*100+F3821</f>
        <v>131305</v>
      </c>
      <c r="T3845">
        <f>L3843*10000+M3843*100+G3821</f>
        <v>131306</v>
      </c>
    </row>
    <row r="3846" spans="1:20" x14ac:dyDescent="0.2">
      <c r="A3846" s="10" t="str">
        <f>INDEX(REFERENCE!$B$2:$J$2,1,'EXAMPLE OF CHOICE CARDS'!J3846)</f>
        <v>Treatment Area</v>
      </c>
      <c r="B3846" s="5" t="str">
        <f>INDEX('DCM CARDS LOOKUP - HIDDEN'!$O$4:$AE$8890,MATCH(O3846,'DCM CARDS LOOKUP - HIDDEN'!$N$4:$N$8890,0),$J3846)</f>
        <v>-</v>
      </c>
      <c r="C3846" s="5" t="str">
        <f>INDEX('DCM CARDS LOOKUP - HIDDEN'!$O$4:$AE$8890,MATCH(P3846,'DCM CARDS LOOKUP - HIDDEN'!$N$4:$N$8890,0),$J3846)</f>
        <v>Joint</v>
      </c>
      <c r="D3846" s="5" t="str">
        <f>INDEX('DCM CARDS LOOKUP - HIDDEN'!$O$4:$AE$8890,MATCH(Q3846,'DCM CARDS LOOKUP - HIDDEN'!$N$4:$N$8890,0),$J3846)</f>
        <v>Back</v>
      </c>
      <c r="E3846" s="5" t="str">
        <f>INDEX('DCM CARDS LOOKUP - HIDDEN'!$O$4:$AE$8890,MATCH(R3846,'DCM CARDS LOOKUP - HIDDEN'!$N$4:$N$8890,0),$J3846)</f>
        <v>-</v>
      </c>
      <c r="F3846" s="5" t="str">
        <f>INDEX('DCM CARDS LOOKUP - HIDDEN'!$O$4:$AE$8890,MATCH(S3846,'DCM CARDS LOOKUP - HIDDEN'!$N$4:$N$8890,0),$J3846)</f>
        <v>-</v>
      </c>
      <c r="G3846" s="5" t="str">
        <f>INDEX('DCM CARDS LOOKUP - HIDDEN'!$O$4:$AE$8890,MATCH(T3846,'DCM CARDS LOOKUP - HIDDEN'!$N$4:$N$8890,0),$J3846)</f>
        <v>Neck</v>
      </c>
      <c r="H3846" s="35"/>
      <c r="J3846" s="4">
        <v>4</v>
      </c>
      <c r="O3846">
        <f>L3843*10000+M3843*100+B3841</f>
        <v>131301</v>
      </c>
      <c r="P3846">
        <f>L3843*10000+M3843*100+C3841</f>
        <v>131302</v>
      </c>
      <c r="Q3846">
        <f>L3843*10000+M3843*100+D3841</f>
        <v>131303</v>
      </c>
      <c r="R3846">
        <f>L3843*10000+M3843*100+E3821</f>
        <v>131304</v>
      </c>
      <c r="S3846">
        <f>L3843*10000+M3843*100+F3821</f>
        <v>131305</v>
      </c>
      <c r="T3846">
        <f>L3843*10000+M3843*100+G3821</f>
        <v>131306</v>
      </c>
    </row>
    <row r="3847" spans="1:20" x14ac:dyDescent="0.2">
      <c r="A3847" s="10" t="str">
        <f>INDEX(REFERENCE!$B$2:$J$2,1,'EXAMPLE OF CHOICE CARDS'!J3847)</f>
        <v>Format</v>
      </c>
      <c r="B3847" s="5" t="str">
        <f>INDEX('DCM CARDS LOOKUP - HIDDEN'!$O$4:$AE$8890,MATCH(O3847,'DCM CARDS LOOKUP - HIDDEN'!$N$4:$N$8890,0),$J3847)</f>
        <v>Roll-on</v>
      </c>
      <c r="C3847" s="5" t="str">
        <f>INDEX('DCM CARDS LOOKUP - HIDDEN'!$O$4:$AE$8890,MATCH(P3847,'DCM CARDS LOOKUP - HIDDEN'!$N$4:$N$8890,0),$J3847)</f>
        <v>Single use pads/patches</v>
      </c>
      <c r="D3847" s="5" t="str">
        <f>INDEX('DCM CARDS LOOKUP - HIDDEN'!$O$4:$AE$8890,MATCH(Q3847,'DCM CARDS LOOKUP - HIDDEN'!$N$4:$N$8890,0),$J3847)</f>
        <v>Single use pads/patches</v>
      </c>
      <c r="E3847" s="5" t="str">
        <f>INDEX('DCM CARDS LOOKUP - HIDDEN'!$O$4:$AE$8890,MATCH(R3847,'DCM CARDS LOOKUP - HIDDEN'!$N$4:$N$8890,0),$J3847)</f>
        <v>Gel</v>
      </c>
      <c r="F3847" s="5" t="str">
        <f>INDEX('DCM CARDS LOOKUP - HIDDEN'!$O$4:$AE$8890,MATCH(S3847,'DCM CARDS LOOKUP - HIDDEN'!$N$4:$N$8890,0),$J3847)</f>
        <v>Spray</v>
      </c>
      <c r="G3847" s="5" t="str">
        <f>INDEX('DCM CARDS LOOKUP - HIDDEN'!$O$4:$AE$8890,MATCH(T3847,'DCM CARDS LOOKUP - HIDDEN'!$N$4:$N$8890,0),$J3847)</f>
        <v>Single use pads/patches</v>
      </c>
      <c r="H3847" s="35"/>
      <c r="J3847" s="4">
        <v>5</v>
      </c>
      <c r="O3847">
        <f>L3843*10000+M3843*100+B3841</f>
        <v>131301</v>
      </c>
      <c r="P3847">
        <f>L3843*10000+M3843*100+C3841</f>
        <v>131302</v>
      </c>
      <c r="Q3847">
        <f>L3843*10000+M3843*100+D3841</f>
        <v>131303</v>
      </c>
      <c r="R3847">
        <f>L3843*10000+M3843*100+E3821</f>
        <v>131304</v>
      </c>
      <c r="S3847">
        <f>L3843*10000+M3843*100+F3821</f>
        <v>131305</v>
      </c>
      <c r="T3847">
        <f>L3843*10000+M3843*100+G3821</f>
        <v>131306</v>
      </c>
    </row>
    <row r="3848" spans="1:20" x14ac:dyDescent="0.2">
      <c r="A3848" s="10" t="str">
        <f>INDEX(REFERENCE!$B$2:$J$2,1,'EXAMPLE OF CHOICE CARDS'!J3848)</f>
        <v>Count</v>
      </c>
      <c r="B3848" s="5" t="str">
        <f>INDEX('DCM CARDS LOOKUP - HIDDEN'!$O$4:$AE$8890,MATCH(O3848,'DCM CARDS LOOKUP - HIDDEN'!$N$4:$N$8890,0),$J3848)</f>
        <v>3 oz</v>
      </c>
      <c r="C3848" s="5" t="str">
        <f>INDEX('DCM CARDS LOOKUP - HIDDEN'!$O$4:$AE$8890,MATCH(P3848,'DCM CARDS LOOKUP - HIDDEN'!$N$4:$N$8890,0),$J3848)</f>
        <v>6 count</v>
      </c>
      <c r="D3848" s="5" t="str">
        <f>INDEX('DCM CARDS LOOKUP - HIDDEN'!$O$4:$AE$8890,MATCH(Q3848,'DCM CARDS LOOKUP - HIDDEN'!$N$4:$N$8890,0),$J3848)</f>
        <v>5 count</v>
      </c>
      <c r="E3848" s="5" t="str">
        <f>INDEX('DCM CARDS LOOKUP - HIDDEN'!$O$4:$AE$8890,MATCH(R3848,'DCM CARDS LOOKUP - HIDDEN'!$N$4:$N$8890,0),$J3848)</f>
        <v>3.5 oz</v>
      </c>
      <c r="F3848" s="5" t="str">
        <f>INDEX('DCM CARDS LOOKUP - HIDDEN'!$O$4:$AE$8890,MATCH(S3848,'DCM CARDS LOOKUP - HIDDEN'!$N$4:$N$8890,0),$J3848)</f>
        <v>4.5 oz</v>
      </c>
      <c r="G3848" s="5" t="str">
        <f>INDEX('DCM CARDS LOOKUP - HIDDEN'!$O$4:$AE$8890,MATCH(T3848,'DCM CARDS LOOKUP - HIDDEN'!$N$4:$N$8890,0),$J3848)</f>
        <v>3 count</v>
      </c>
      <c r="H3848" s="35"/>
      <c r="J3848" s="4">
        <v>6</v>
      </c>
      <c r="O3848">
        <f>L3843*10000+M3843*100+B3841</f>
        <v>131301</v>
      </c>
      <c r="P3848">
        <f>L3843*10000+M3843*100+C3841</f>
        <v>131302</v>
      </c>
      <c r="Q3848">
        <f>L3843*10000+M3843*100+D3841</f>
        <v>131303</v>
      </c>
      <c r="R3848">
        <f>L3843*10000+M3843*100+E3821</f>
        <v>131304</v>
      </c>
      <c r="S3848">
        <f>L3843*10000+M3843*100+F3821</f>
        <v>131305</v>
      </c>
      <c r="T3848">
        <f>L3843*10000+M3843*100+G3821</f>
        <v>131306</v>
      </c>
    </row>
    <row r="3849" spans="1:20" ht="15" customHeight="1" x14ac:dyDescent="0.2">
      <c r="A3849" s="10" t="str">
        <f>INDEX(REFERENCE!$B$2:$J$2,1,'EXAMPLE OF CHOICE CARDS'!J3849)</f>
        <v>Price</v>
      </c>
      <c r="B3849" s="29">
        <f>INDEX('DCM CARDS LOOKUP - HIDDEN'!$O$4:$AE$8890,MATCH(O3849,'DCM CARDS LOOKUP - HIDDEN'!$N$4:$N$8890,0),$J3849)</f>
        <v>11.99</v>
      </c>
      <c r="C3849" s="29">
        <f>INDEX('DCM CARDS LOOKUP - HIDDEN'!$O$4:$AE$8890,MATCH(P3849,'DCM CARDS LOOKUP - HIDDEN'!$N$4:$N$8890,0),$J3849)</f>
        <v>10</v>
      </c>
      <c r="D3849" s="29">
        <f>INDEX('DCM CARDS LOOKUP - HIDDEN'!$O$4:$AE$8890,MATCH(Q3849,'DCM CARDS LOOKUP - HIDDEN'!$N$4:$N$8890,0),$J3849)</f>
        <v>19.11</v>
      </c>
      <c r="E3849" s="29">
        <f>INDEX('DCM CARDS LOOKUP - HIDDEN'!$O$4:$AE$8890,MATCH(R3849,'DCM CARDS LOOKUP - HIDDEN'!$N$4:$N$8890,0),$J3849)</f>
        <v>20.5</v>
      </c>
      <c r="F3849" s="29">
        <f>INDEX('DCM CARDS LOOKUP - HIDDEN'!$O$4:$AE$8890,MATCH(S3849,'DCM CARDS LOOKUP - HIDDEN'!$N$4:$N$8890,0),$J3849)</f>
        <v>12.5</v>
      </c>
      <c r="G3849" s="29">
        <f>INDEX('DCM CARDS LOOKUP - HIDDEN'!$O$4:$AE$8890,MATCH(T3849,'DCM CARDS LOOKUP - HIDDEN'!$N$4:$N$8890,0),$J3849)</f>
        <v>23.74</v>
      </c>
      <c r="H3849" s="35"/>
      <c r="J3849" s="4">
        <v>7</v>
      </c>
      <c r="O3849">
        <f>L3843*10000+M3843*100+B3841</f>
        <v>131301</v>
      </c>
      <c r="P3849">
        <f>L3843*10000+M3843*100+C3841</f>
        <v>131302</v>
      </c>
      <c r="Q3849">
        <f>L3843*10000+M3843*100+D3841</f>
        <v>131303</v>
      </c>
      <c r="R3849">
        <f>L3843*10000+M3843*100+E3821</f>
        <v>131304</v>
      </c>
      <c r="S3849">
        <f>L3843*10000+M3843*100+F3821</f>
        <v>131305</v>
      </c>
      <c r="T3849">
        <f>L3843*10000+M3843*100+G3821</f>
        <v>131306</v>
      </c>
    </row>
    <row r="3850" spans="1:20" ht="15" customHeight="1" x14ac:dyDescent="0.2">
      <c r="A3850" s="10" t="str">
        <f>INDEX(REFERENCE!$B$2:$J$2,1,'EXAMPLE OF CHOICE CARDS'!J3850)</f>
        <v>Review Rating</v>
      </c>
      <c r="B3850" s="5" t="str">
        <f>INDEX('DCM CARDS LOOKUP - HIDDEN'!$O$4:$AE$8890,MATCH(O3850,'DCM CARDS LOOKUP - HIDDEN'!$N$4:$N$8890,0),$J3850)</f>
        <v>4.5 stars</v>
      </c>
      <c r="C3850" s="5" t="str">
        <f>INDEX('DCM CARDS LOOKUP - HIDDEN'!$O$4:$AE$8890,MATCH(P3850,'DCM CARDS LOOKUP - HIDDEN'!$N$4:$N$8890,0),$J3850)</f>
        <v>4.6 stars</v>
      </c>
      <c r="D3850" s="5" t="str">
        <f>INDEX('DCM CARDS LOOKUP - HIDDEN'!$O$4:$AE$8890,MATCH(Q3850,'DCM CARDS LOOKUP - HIDDEN'!$N$4:$N$8890,0),$J3850)</f>
        <v>4.8 stars</v>
      </c>
      <c r="E3850" s="5" t="str">
        <f>INDEX('DCM CARDS LOOKUP - HIDDEN'!$O$4:$AE$8890,MATCH(R3850,'DCM CARDS LOOKUP - HIDDEN'!$N$4:$N$8890,0),$J3850)</f>
        <v>4.6 stars</v>
      </c>
      <c r="F3850" s="5" t="str">
        <f>INDEX('DCM CARDS LOOKUP - HIDDEN'!$O$4:$AE$8890,MATCH(S3850,'DCM CARDS LOOKUP - HIDDEN'!$N$4:$N$8890,0),$J3850)</f>
        <v>4.8 stars</v>
      </c>
      <c r="G3850" s="5" t="str">
        <f>INDEX('DCM CARDS LOOKUP - HIDDEN'!$O$4:$AE$8890,MATCH(T3850,'DCM CARDS LOOKUP - HIDDEN'!$N$4:$N$8890,0),$J3850)</f>
        <v>4.5 stars</v>
      </c>
      <c r="H3850" s="35"/>
      <c r="J3850" s="4">
        <v>8</v>
      </c>
      <c r="O3850">
        <f>L3843*10000+M3843*100+B3841</f>
        <v>131301</v>
      </c>
      <c r="P3850">
        <f>L3843*10000+M3843*100+C3841</f>
        <v>131302</v>
      </c>
      <c r="Q3850">
        <f>L3843*10000+M3843*100+D3841</f>
        <v>131303</v>
      </c>
      <c r="R3850">
        <f>L3843*10000+M3843*100+E3821</f>
        <v>131304</v>
      </c>
      <c r="S3850">
        <f>L3843*10000+M3843*100+F3821</f>
        <v>131305</v>
      </c>
      <c r="T3850">
        <f>L3843*10000+M3843*100+G3821</f>
        <v>131306</v>
      </c>
    </row>
    <row r="3851" spans="1:20" ht="15" customHeight="1" x14ac:dyDescent="0.2">
      <c r="A3851" s="10" t="str">
        <f>INDEX(REFERENCE!$B$2:$J$2,1,'EXAMPLE OF CHOICE CARDS'!J3851)</f>
        <v>Number of Reviews</v>
      </c>
      <c r="B3851" s="30">
        <f>INDEX('DCM CARDS LOOKUP - HIDDEN'!$O$4:$AE$8890,MATCH(O3851,'DCM CARDS LOOKUP - HIDDEN'!$N$4:$N$8890,0),$J3851)</f>
        <v>4500</v>
      </c>
      <c r="C3851" s="30">
        <f>INDEX('DCM CARDS LOOKUP - HIDDEN'!$O$4:$AE$8890,MATCH(P3851,'DCM CARDS LOOKUP - HIDDEN'!$N$4:$N$8890,0),$J3851)</f>
        <v>1250</v>
      </c>
      <c r="D3851" s="30">
        <f>INDEX('DCM CARDS LOOKUP - HIDDEN'!$O$4:$AE$8890,MATCH(Q3851,'DCM CARDS LOOKUP - HIDDEN'!$N$4:$N$8890,0),$J3851)</f>
        <v>1250</v>
      </c>
      <c r="E3851" s="30">
        <f>INDEX('DCM CARDS LOOKUP - HIDDEN'!$O$4:$AE$8890,MATCH(R3851,'DCM CARDS LOOKUP - HIDDEN'!$N$4:$N$8890,0),$J3851)</f>
        <v>1250</v>
      </c>
      <c r="F3851" s="30">
        <f>INDEX('DCM CARDS LOOKUP - HIDDEN'!$O$4:$AE$8890,MATCH(S3851,'DCM CARDS LOOKUP - HIDDEN'!$N$4:$N$8890,0),$J3851)</f>
        <v>4500</v>
      </c>
      <c r="G3851" s="30">
        <f>INDEX('DCM CARDS LOOKUP - HIDDEN'!$O$4:$AE$8890,MATCH(T3851,'DCM CARDS LOOKUP - HIDDEN'!$N$4:$N$8890,0),$J3851)</f>
        <v>4500</v>
      </c>
      <c r="H3851" s="35"/>
      <c r="J3851" s="4">
        <v>9</v>
      </c>
      <c r="O3851">
        <f>L3843*10000+M3843*100+B3841</f>
        <v>131301</v>
      </c>
      <c r="P3851">
        <f>L3843*10000+M3843*100+C3841</f>
        <v>131302</v>
      </c>
      <c r="Q3851">
        <f>L3843*10000+M3843*100+D3841</f>
        <v>131303</v>
      </c>
      <c r="R3851">
        <f>L3843*10000+M3843*100+E3821</f>
        <v>131304</v>
      </c>
      <c r="S3851">
        <f>L3843*10000+M3843*100+F3821</f>
        <v>131305</v>
      </c>
      <c r="T3851">
        <f>L3843*10000+M3843*100+G3821</f>
        <v>131306</v>
      </c>
    </row>
    <row r="3852" spans="1:20" ht="15" hidden="1" customHeight="1" x14ac:dyDescent="0.2">
      <c r="A3852" s="10" t="e">
        <f>INDEX(REFERENCE!$B$2:$J$2,1,'EXAMPLE OF CHOICE CARDS'!J3852)</f>
        <v>#REF!</v>
      </c>
      <c r="B3852" s="5">
        <f>INDEX('DCM CARDS LOOKUP - HIDDEN'!$O$4:$AE$8890,MATCH(O3852,'DCM CARDS LOOKUP - HIDDEN'!$N$4:$N$8890,0),$J3852)</f>
        <v>0</v>
      </c>
      <c r="C3852" s="5">
        <f>INDEX('DCM CARDS LOOKUP - HIDDEN'!$O$4:$AE$8890,MATCH(P3852,'DCM CARDS LOOKUP - HIDDEN'!$N$4:$N$8890,0),$J3852)</f>
        <v>0</v>
      </c>
      <c r="D3852" s="5">
        <f>INDEX('DCM CARDS LOOKUP - HIDDEN'!$O$4:$AE$8890,MATCH(Q3852,'DCM CARDS LOOKUP - HIDDEN'!$N$4:$N$8890,0),$J3852)</f>
        <v>0</v>
      </c>
      <c r="E3852" s="5">
        <f>INDEX('DCM CARDS LOOKUP - HIDDEN'!$O$4:$AE$8890,MATCH(R3852,'DCM CARDS LOOKUP - HIDDEN'!$N$4:$N$8890,0),$J3852)</f>
        <v>0</v>
      </c>
      <c r="F3852" s="5">
        <f>INDEX('DCM CARDS LOOKUP - HIDDEN'!$O$4:$AE$8890,MATCH(S3852,'DCM CARDS LOOKUP - HIDDEN'!$N$4:$N$8890,0),$J3852)</f>
        <v>0</v>
      </c>
      <c r="G3852" s="31"/>
      <c r="H3852" s="35"/>
      <c r="J3852" s="4">
        <v>10</v>
      </c>
      <c r="O3852">
        <f>L3843*10000+M3843*100+B3841</f>
        <v>131301</v>
      </c>
      <c r="P3852">
        <f>L3843*10000+M3843*100+C3841</f>
        <v>131302</v>
      </c>
      <c r="Q3852">
        <f>L3843*10000+M3843*100+D3841</f>
        <v>131303</v>
      </c>
      <c r="R3852">
        <f>L3843*10000+M3843*100+E3821</f>
        <v>131304</v>
      </c>
      <c r="S3852">
        <f>L3843*10000+M3843*100+F3821</f>
        <v>131305</v>
      </c>
    </row>
    <row r="3853" spans="1:20" ht="15" hidden="1" customHeight="1" x14ac:dyDescent="0.2">
      <c r="A3853" s="10" t="e">
        <f>INDEX(REFERENCE!$B$2:$J$2,1,'EXAMPLE OF CHOICE CARDS'!J3853)</f>
        <v>#REF!</v>
      </c>
      <c r="B3853" s="5">
        <f>INDEX('DCM CARDS LOOKUP - HIDDEN'!$O$4:$AE$8890,MATCH(O3853,'DCM CARDS LOOKUP - HIDDEN'!$N$4:$N$8890,0),$J3853)</f>
        <v>0</v>
      </c>
      <c r="C3853" s="5">
        <f>INDEX('DCM CARDS LOOKUP - HIDDEN'!$O$4:$AE$8890,MATCH(P3853,'DCM CARDS LOOKUP - HIDDEN'!$N$4:$N$8890,0),$J3853)</f>
        <v>0</v>
      </c>
      <c r="D3853" s="5">
        <f>INDEX('DCM CARDS LOOKUP - HIDDEN'!$O$4:$AE$8890,MATCH(Q3853,'DCM CARDS LOOKUP - HIDDEN'!$N$4:$N$8890,0),$J3853)</f>
        <v>0</v>
      </c>
      <c r="E3853" s="5">
        <f>INDEX('DCM CARDS LOOKUP - HIDDEN'!$O$4:$AE$8890,MATCH(R3853,'DCM CARDS LOOKUP - HIDDEN'!$N$4:$N$8890,0),$J3853)</f>
        <v>0</v>
      </c>
      <c r="F3853" s="5">
        <f>INDEX('DCM CARDS LOOKUP - HIDDEN'!$O$4:$AE$8890,MATCH(S3853,'DCM CARDS LOOKUP - HIDDEN'!$N$4:$N$8890,0),$J3853)</f>
        <v>0</v>
      </c>
      <c r="G3853" s="31"/>
      <c r="H3853" s="35"/>
      <c r="J3853" s="4">
        <v>11</v>
      </c>
      <c r="O3853">
        <f>L3843*10000+M3843*100+B3841</f>
        <v>131301</v>
      </c>
      <c r="P3853">
        <f>L3843*10000+M3843*100+C3841</f>
        <v>131302</v>
      </c>
      <c r="Q3853">
        <f>L3843*10000+M3843*100+D3841</f>
        <v>131303</v>
      </c>
      <c r="R3853">
        <f>L3843*10000+M3843*100+E3821</f>
        <v>131304</v>
      </c>
      <c r="S3853">
        <f>L3843*10000+M3843*100+F3821</f>
        <v>131305</v>
      </c>
    </row>
    <row r="3854" spans="1:20" ht="15" hidden="1" customHeight="1" x14ac:dyDescent="0.2">
      <c r="A3854" s="10" t="e">
        <f>INDEX(REFERENCE!$B$2:$J$2,1,'EXAMPLE OF CHOICE CARDS'!J3854)</f>
        <v>#REF!</v>
      </c>
      <c r="B3854" s="5">
        <f>INDEX('DCM CARDS LOOKUP - HIDDEN'!$O$4:$AE$8890,MATCH(O3854,'DCM CARDS LOOKUP - HIDDEN'!$N$4:$N$8890,0),$J3854)</f>
        <v>0</v>
      </c>
      <c r="C3854" s="5">
        <f>INDEX('DCM CARDS LOOKUP - HIDDEN'!$O$4:$AE$8890,MATCH(P3854,'DCM CARDS LOOKUP - HIDDEN'!$N$4:$N$8890,0),$J3854)</f>
        <v>0</v>
      </c>
      <c r="D3854" s="5">
        <f>INDEX('DCM CARDS LOOKUP - HIDDEN'!$O$4:$AE$8890,MATCH(Q3854,'DCM CARDS LOOKUP - HIDDEN'!$N$4:$N$8890,0),$J3854)</f>
        <v>0</v>
      </c>
      <c r="E3854" s="5">
        <f>INDEX('DCM CARDS LOOKUP - HIDDEN'!$O$4:$AE$8890,MATCH(R3854,'DCM CARDS LOOKUP - HIDDEN'!$N$4:$N$8890,0),$J3854)</f>
        <v>0</v>
      </c>
      <c r="F3854" s="5">
        <f>INDEX('DCM CARDS LOOKUP - HIDDEN'!$O$4:$AE$8890,MATCH(S3854,'DCM CARDS LOOKUP - HIDDEN'!$N$4:$N$8890,0),$J3854)</f>
        <v>0</v>
      </c>
      <c r="G3854" s="31"/>
      <c r="H3854" s="35"/>
      <c r="J3854" s="4">
        <v>12</v>
      </c>
      <c r="O3854">
        <f>L3843*10000+M3843*100+B3841</f>
        <v>131301</v>
      </c>
      <c r="P3854">
        <f>L3843*10000+M3843*100+C3841</f>
        <v>131302</v>
      </c>
      <c r="Q3854">
        <f>L3843*10000+M3843*100+D3841</f>
        <v>131303</v>
      </c>
      <c r="R3854">
        <f>L3843*10000+M3843*100+E3821</f>
        <v>131304</v>
      </c>
      <c r="S3854">
        <f>L3843*10000+M3843*100+F3821</f>
        <v>131305</v>
      </c>
    </row>
    <row r="3855" spans="1:20" ht="15" hidden="1" customHeight="1" x14ac:dyDescent="0.2">
      <c r="A3855" s="10" t="e">
        <f>INDEX(REFERENCE!$B$2:$J$2,1,'EXAMPLE OF CHOICE CARDS'!J3855)</f>
        <v>#REF!</v>
      </c>
      <c r="B3855" s="5">
        <f>INDEX('DCM CARDS LOOKUP - HIDDEN'!$O$4:$AE$8890,MATCH(O3855,'DCM CARDS LOOKUP - HIDDEN'!$N$4:$N$8890,0),$J3855)</f>
        <v>0</v>
      </c>
      <c r="C3855" s="5">
        <f>INDEX('DCM CARDS LOOKUP - HIDDEN'!$O$4:$AE$8890,MATCH(P3855,'DCM CARDS LOOKUP - HIDDEN'!$N$4:$N$8890,0),$J3855)</f>
        <v>0</v>
      </c>
      <c r="D3855" s="5">
        <f>INDEX('DCM CARDS LOOKUP - HIDDEN'!$O$4:$AE$8890,MATCH(Q3855,'DCM CARDS LOOKUP - HIDDEN'!$N$4:$N$8890,0),$J3855)</f>
        <v>0</v>
      </c>
      <c r="E3855" s="5">
        <f>INDEX('DCM CARDS LOOKUP - HIDDEN'!$O$4:$AE$8890,MATCH(R3855,'DCM CARDS LOOKUP - HIDDEN'!$N$4:$N$8890,0),$J3855)</f>
        <v>0</v>
      </c>
      <c r="F3855" s="5">
        <f>INDEX('DCM CARDS LOOKUP - HIDDEN'!$O$4:$AE$8890,MATCH(S3855,'DCM CARDS LOOKUP - HIDDEN'!$N$4:$N$8890,0),$J3855)</f>
        <v>0</v>
      </c>
      <c r="G3855" s="31"/>
      <c r="H3855" s="35"/>
      <c r="J3855" s="4">
        <v>13</v>
      </c>
      <c r="O3855">
        <f>L3843*10000+M3843*100+B3841</f>
        <v>131301</v>
      </c>
      <c r="P3855">
        <f>L3843*10000+M3843*100+C3841</f>
        <v>131302</v>
      </c>
      <c r="Q3855">
        <f>L3843*10000+M3843*100+D3841</f>
        <v>131303</v>
      </c>
      <c r="R3855">
        <f>L3843*10000+M3843*100+E3821</f>
        <v>131304</v>
      </c>
      <c r="S3855">
        <f>L3843*10000+M3843*100+F3821</f>
        <v>131305</v>
      </c>
    </row>
    <row r="3856" spans="1:20" ht="15" hidden="1" customHeight="1" x14ac:dyDescent="0.2">
      <c r="A3856" s="10" t="e">
        <f>INDEX(REFERENCE!$B$2:$J$2,1,'EXAMPLE OF CHOICE CARDS'!J3856)</f>
        <v>#REF!</v>
      </c>
      <c r="B3856" s="5">
        <f>INDEX('DCM CARDS LOOKUP - HIDDEN'!$O$4:$AE$8890,MATCH(O3856,'DCM CARDS LOOKUP - HIDDEN'!$N$4:$N$8890,0),$J3856)</f>
        <v>0</v>
      </c>
      <c r="C3856" s="5">
        <f>INDEX('DCM CARDS LOOKUP - HIDDEN'!$O$4:$AE$8890,MATCH(P3856,'DCM CARDS LOOKUP - HIDDEN'!$N$4:$N$8890,0),$J3856)</f>
        <v>0</v>
      </c>
      <c r="D3856" s="5">
        <f>INDEX('DCM CARDS LOOKUP - HIDDEN'!$O$4:$AE$8890,MATCH(Q3856,'DCM CARDS LOOKUP - HIDDEN'!$N$4:$N$8890,0),$J3856)</f>
        <v>0</v>
      </c>
      <c r="E3856" s="5">
        <f>INDEX('DCM CARDS LOOKUP - HIDDEN'!$O$4:$AE$8890,MATCH(R3856,'DCM CARDS LOOKUP - HIDDEN'!$N$4:$N$8890,0),$J3856)</f>
        <v>0</v>
      </c>
      <c r="F3856" s="5">
        <f>INDEX('DCM CARDS LOOKUP - HIDDEN'!$O$4:$AE$8890,MATCH(S3856,'DCM CARDS LOOKUP - HIDDEN'!$N$4:$N$8890,0),$J3856)</f>
        <v>0</v>
      </c>
      <c r="G3856" s="31"/>
      <c r="H3856" s="35"/>
      <c r="J3856" s="4">
        <v>14</v>
      </c>
      <c r="O3856">
        <f>L3843*10000+M3843*100+B3841</f>
        <v>131301</v>
      </c>
      <c r="P3856">
        <f>L3843*10000+M3843*100+C3841</f>
        <v>131302</v>
      </c>
      <c r="Q3856">
        <f>L3843*10000+M3843*100+D3841</f>
        <v>131303</v>
      </c>
      <c r="R3856">
        <f>L3843*10000+M3843*100+E3821</f>
        <v>131304</v>
      </c>
      <c r="S3856">
        <f>L3843*10000+M3843*100+F3821</f>
        <v>131305</v>
      </c>
    </row>
    <row r="3857" spans="1:20" x14ac:dyDescent="0.2">
      <c r="A3857" s="2"/>
      <c r="B3857" s="5"/>
      <c r="C3857" s="5"/>
      <c r="D3857" s="5"/>
      <c r="E3857" s="5"/>
      <c r="F3857" s="5"/>
      <c r="G3857" s="5"/>
      <c r="H3857" s="5"/>
      <c r="J3857" s="13"/>
    </row>
    <row r="3858" spans="1:20" x14ac:dyDescent="0.2">
      <c r="A3858" s="6"/>
      <c r="B3858" s="7">
        <v>1</v>
      </c>
      <c r="C3858" s="7">
        <v>2</v>
      </c>
      <c r="D3858" s="7">
        <v>3</v>
      </c>
      <c r="E3858" s="7">
        <v>4</v>
      </c>
      <c r="F3858" s="7">
        <v>5</v>
      </c>
      <c r="G3858" s="7">
        <v>6</v>
      </c>
      <c r="H3858" s="7">
        <v>9</v>
      </c>
      <c r="J3858" s="13"/>
    </row>
    <row r="3861" spans="1:20" x14ac:dyDescent="0.2">
      <c r="A3861" s="1" t="str">
        <f>"Version "&amp;L3863&amp;"; Task"&amp;M3863</f>
        <v>Version 13; Task14</v>
      </c>
      <c r="B3861" s="4">
        <v>1</v>
      </c>
      <c r="C3861" s="4">
        <v>2</v>
      </c>
      <c r="D3861" s="4">
        <v>3</v>
      </c>
      <c r="E3861" s="4">
        <f>E3841</f>
        <v>4</v>
      </c>
      <c r="F3861" s="4">
        <f>F3841</f>
        <v>5</v>
      </c>
      <c r="G3861" s="4">
        <v>6</v>
      </c>
      <c r="J3861" s="13"/>
    </row>
    <row r="3862" spans="1:20" ht="15" customHeight="1" x14ac:dyDescent="0.2">
      <c r="A3862" s="11" t="s">
        <v>8</v>
      </c>
      <c r="B3862" s="12" t="s">
        <v>9</v>
      </c>
      <c r="C3862" s="12" t="s">
        <v>10</v>
      </c>
      <c r="D3862" s="12" t="s">
        <v>11</v>
      </c>
      <c r="E3862" s="20" t="s">
        <v>21</v>
      </c>
      <c r="F3862" s="20" t="s">
        <v>22</v>
      </c>
      <c r="G3862" s="20"/>
      <c r="H3862" s="34" t="s">
        <v>15</v>
      </c>
      <c r="J3862" s="13"/>
      <c r="L3862" t="s">
        <v>12</v>
      </c>
      <c r="M3862" t="s">
        <v>1</v>
      </c>
    </row>
    <row r="3863" spans="1:20" x14ac:dyDescent="0.2">
      <c r="A3863" s="10" t="str">
        <f>INDEX(REFERENCE!$B$2:$J$2,1,'EXAMPLE OF CHOICE CARDS'!J3863)</f>
        <v>Type</v>
      </c>
      <c r="B3863" s="5" t="str">
        <f>INDEX('DCM CARDS LOOKUP - HIDDEN'!$O$4:$AE$8890,MATCH(O3863,'DCM CARDS LOOKUP - HIDDEN'!$N$4:$N$8890,0),$J3863)</f>
        <v>Topicals</v>
      </c>
      <c r="C3863" s="5" t="str">
        <f>INDEX('DCM CARDS LOOKUP - HIDDEN'!$O$4:$AE$8890,MATCH(P3863,'DCM CARDS LOOKUP - HIDDEN'!$N$4:$N$8890,0),$J3863)</f>
        <v>Topicals</v>
      </c>
      <c r="D3863" s="5" t="str">
        <f>INDEX('DCM CARDS LOOKUP - HIDDEN'!$O$4:$AE$8890,MATCH(Q3863,'DCM CARDS LOOKUP - HIDDEN'!$N$4:$N$8890,0),$J3863)</f>
        <v>Pads</v>
      </c>
      <c r="E3863" s="5" t="str">
        <f>INDEX('DCM CARDS LOOKUP - HIDDEN'!$O$4:$AE$8890,MATCH(R3863,'DCM CARDS LOOKUP - HIDDEN'!$N$4:$N$8890,0),$J3863)</f>
        <v>Pads</v>
      </c>
      <c r="F3863" s="5" t="str">
        <f>INDEX('DCM CARDS LOOKUP - HIDDEN'!$O$4:$AE$8890,MATCH(S3863,'DCM CARDS LOOKUP - HIDDEN'!$N$4:$N$8890,0),$J3863)</f>
        <v>Topicals</v>
      </c>
      <c r="G3863" s="5" t="str">
        <f>INDEX('DCM CARDS LOOKUP - HIDDEN'!$O$4:$AE$8890,MATCH(T3863,'DCM CARDS LOOKUP - HIDDEN'!$N$4:$N$8890,0),$J3863)</f>
        <v>Pads</v>
      </c>
      <c r="H3863" s="35"/>
      <c r="J3863" s="4">
        <v>1</v>
      </c>
      <c r="L3863">
        <f>IF(M3843=15,L3843+1,L3843)</f>
        <v>13</v>
      </c>
      <c r="M3863">
        <f>IF(M3843&lt;15,M3843+1,1)</f>
        <v>14</v>
      </c>
      <c r="O3863">
        <f>L3863*10000+M3863*100+B3861</f>
        <v>131401</v>
      </c>
      <c r="P3863">
        <f>L3863*10000+M3863*100+C3861</f>
        <v>131402</v>
      </c>
      <c r="Q3863">
        <f>L3863*10000+M3863*100+D3861</f>
        <v>131403</v>
      </c>
      <c r="R3863">
        <f>L3863*10000+M3863*100+E3841</f>
        <v>131404</v>
      </c>
      <c r="S3863">
        <f>L3863*10000+M3863*100+F3841</f>
        <v>131405</v>
      </c>
      <c r="T3863">
        <f>L3863*10000+M3863*100+G3841</f>
        <v>131406</v>
      </c>
    </row>
    <row r="3864" spans="1:20" x14ac:dyDescent="0.2">
      <c r="A3864" s="10" t="str">
        <f>INDEX(REFERENCE!$B$2:$J$2,1,'EXAMPLE OF CHOICE CARDS'!J3864)</f>
        <v>Brand</v>
      </c>
      <c r="B3864" s="5" t="str">
        <f>INDEX('DCM CARDS LOOKUP - HIDDEN'!$O$4:$AE$8890,MATCH(O3864,'DCM CARDS LOOKUP - HIDDEN'!$N$4:$N$8890,0),$J3864)</f>
        <v>Store Brand</v>
      </c>
      <c r="C3864" s="5" t="str">
        <f>INDEX('DCM CARDS LOOKUP - HIDDEN'!$O$4:$AE$8890,MATCH(P3864,'DCM CARDS LOOKUP - HIDDEN'!$N$4:$N$8890,0),$J3864)</f>
        <v>Arnicare</v>
      </c>
      <c r="D3864" s="5" t="str">
        <f>INDEX('DCM CARDS LOOKUP - HIDDEN'!$O$4:$AE$8890,MATCH(Q3864,'DCM CARDS LOOKUP - HIDDEN'!$N$4:$N$8890,0),$J3864)</f>
        <v>Amazon Basic Care</v>
      </c>
      <c r="E3864" s="5" t="str">
        <f>INDEX('DCM CARDS LOOKUP - HIDDEN'!$O$4:$AE$8890,MATCH(R3864,'DCM CARDS LOOKUP - HIDDEN'!$N$4:$N$8890,0),$J3864)</f>
        <v>Icy Hot</v>
      </c>
      <c r="F3864" s="5" t="str">
        <f>INDEX('DCM CARDS LOOKUP - HIDDEN'!$O$4:$AE$8890,MATCH(S3864,'DCM CARDS LOOKUP - HIDDEN'!$N$4:$N$8890,0),$J3864)</f>
        <v>Salonpas</v>
      </c>
      <c r="G3864" s="5" t="str">
        <f>INDEX('DCM CARDS LOOKUP - HIDDEN'!$O$4:$AE$8890,MATCH(T3864,'DCM CARDS LOOKUP - HIDDEN'!$N$4:$N$8890,0),$J3864)</f>
        <v>Vicks Vapopatch</v>
      </c>
      <c r="H3864" s="35"/>
      <c r="J3864" s="4">
        <v>2</v>
      </c>
      <c r="O3864">
        <f>L3863*10000+M3863*100+B3861</f>
        <v>131401</v>
      </c>
      <c r="P3864">
        <f>L3863*10000+M3863*100+C3861</f>
        <v>131402</v>
      </c>
      <c r="Q3864">
        <f>L3863*10000+M3863*100+D3861</f>
        <v>131403</v>
      </c>
      <c r="R3864">
        <f>L3863*10000+M3863*100+E3841</f>
        <v>131404</v>
      </c>
      <c r="S3864">
        <f>L3863*10000+M3863*100+F3841</f>
        <v>131405</v>
      </c>
      <c r="T3864">
        <f>L3863*10000+M3863*100+G3841</f>
        <v>131406</v>
      </c>
    </row>
    <row r="3865" spans="1:20" ht="28.5" x14ac:dyDescent="0.2">
      <c r="A3865" s="10" t="str">
        <f>INDEX(REFERENCE!$B$2:$J$2,1,'EXAMPLE OF CHOICE CARDS'!J3865)</f>
        <v>Sensation</v>
      </c>
      <c r="B3865" s="5" t="str">
        <f>INDEX('DCM CARDS LOOKUP - HIDDEN'!$O$4:$AE$8890,MATCH(O3865,'DCM CARDS LOOKUP - HIDDEN'!$N$4:$N$8890,0),$J3865)</f>
        <v>Cold sensation</v>
      </c>
      <c r="C3865" s="5" t="str">
        <f>INDEX('DCM CARDS LOOKUP - HIDDEN'!$O$4:$AE$8890,MATCH(P3865,'DCM CARDS LOOKUP - HIDDEN'!$N$4:$N$8890,0),$J3865)</f>
        <v>Lidocaine/numbing sensation</v>
      </c>
      <c r="D3865" s="5" t="str">
        <f>INDEX('DCM CARDS LOOKUP - HIDDEN'!$O$4:$AE$8890,MATCH(Q3865,'DCM CARDS LOOKUP - HIDDEN'!$N$4:$N$8890,0),$J3865)</f>
        <v>No sensation/drug free/for circulation</v>
      </c>
      <c r="E3865" s="5" t="str">
        <f>INDEX('DCM CARDS LOOKUP - HIDDEN'!$O$4:$AE$8890,MATCH(R3865,'DCM CARDS LOOKUP - HIDDEN'!$N$4:$N$8890,0),$J3865)</f>
        <v>Both hot and cold sensation</v>
      </c>
      <c r="F3865" s="5" t="str">
        <f>INDEX('DCM CARDS LOOKUP - HIDDEN'!$O$4:$AE$8890,MATCH(S3865,'DCM CARDS LOOKUP - HIDDEN'!$N$4:$N$8890,0),$J3865)</f>
        <v>Lidocaine/numbing sensation</v>
      </c>
      <c r="G3865" s="5" t="str">
        <f>INDEX('DCM CARDS LOOKUP - HIDDEN'!$O$4:$AE$8890,MATCH(T3865,'DCM CARDS LOOKUP - HIDDEN'!$N$4:$N$8890,0),$J3865)</f>
        <v>Hot sensation</v>
      </c>
      <c r="H3865" s="35"/>
      <c r="J3865" s="4">
        <v>3</v>
      </c>
      <c r="O3865">
        <f>L3863*10000+M3863*100+B3861</f>
        <v>131401</v>
      </c>
      <c r="P3865">
        <f>L3863*10000+M3863*100+C3861</f>
        <v>131402</v>
      </c>
      <c r="Q3865">
        <f>L3863*10000+M3863*100+D3861</f>
        <v>131403</v>
      </c>
      <c r="R3865">
        <f>L3863*10000+M3863*100+E3841</f>
        <v>131404</v>
      </c>
      <c r="S3865">
        <f>L3863*10000+M3863*100+F3841</f>
        <v>131405</v>
      </c>
      <c r="T3865">
        <f>L3863*10000+M3863*100+G3841</f>
        <v>131406</v>
      </c>
    </row>
    <row r="3866" spans="1:20" x14ac:dyDescent="0.2">
      <c r="A3866" s="10" t="str">
        <f>INDEX(REFERENCE!$B$2:$J$2,1,'EXAMPLE OF CHOICE CARDS'!J3866)</f>
        <v>Treatment Area</v>
      </c>
      <c r="B3866" s="5" t="str">
        <f>INDEX('DCM CARDS LOOKUP - HIDDEN'!$O$4:$AE$8890,MATCH(O3866,'DCM CARDS LOOKUP - HIDDEN'!$N$4:$N$8890,0),$J3866)</f>
        <v>-</v>
      </c>
      <c r="C3866" s="5" t="str">
        <f>INDEX('DCM CARDS LOOKUP - HIDDEN'!$O$4:$AE$8890,MATCH(P3866,'DCM CARDS LOOKUP - HIDDEN'!$N$4:$N$8890,0),$J3866)</f>
        <v>-</v>
      </c>
      <c r="D3866" s="5" t="str">
        <f>INDEX('DCM CARDS LOOKUP - HIDDEN'!$O$4:$AE$8890,MATCH(Q3866,'DCM CARDS LOOKUP - HIDDEN'!$N$4:$N$8890,0),$J3866)</f>
        <v>Chest</v>
      </c>
      <c r="E3866" s="5" t="str">
        <f>INDEX('DCM CARDS LOOKUP - HIDDEN'!$O$4:$AE$8890,MATCH(R3866,'DCM CARDS LOOKUP - HIDDEN'!$N$4:$N$8890,0),$J3866)</f>
        <v>Shoulder</v>
      </c>
      <c r="F3866" s="5" t="str">
        <f>INDEX('DCM CARDS LOOKUP - HIDDEN'!$O$4:$AE$8890,MATCH(S3866,'DCM CARDS LOOKUP - HIDDEN'!$N$4:$N$8890,0),$J3866)</f>
        <v>-</v>
      </c>
      <c r="G3866" s="5" t="str">
        <f>INDEX('DCM CARDS LOOKUP - HIDDEN'!$O$4:$AE$8890,MATCH(T3866,'DCM CARDS LOOKUP - HIDDEN'!$N$4:$N$8890,0),$J3866)</f>
        <v>Hands (arthritis)</v>
      </c>
      <c r="H3866" s="35"/>
      <c r="J3866" s="4">
        <v>4</v>
      </c>
      <c r="O3866">
        <f>L3863*10000+M3863*100+B3861</f>
        <v>131401</v>
      </c>
      <c r="P3866">
        <f>L3863*10000+M3863*100+C3861</f>
        <v>131402</v>
      </c>
      <c r="Q3866">
        <f>L3863*10000+M3863*100+D3861</f>
        <v>131403</v>
      </c>
      <c r="R3866">
        <f>L3863*10000+M3863*100+E3841</f>
        <v>131404</v>
      </c>
      <c r="S3866">
        <f>L3863*10000+M3863*100+F3841</f>
        <v>131405</v>
      </c>
      <c r="T3866">
        <f>L3863*10000+M3863*100+G3841</f>
        <v>131406</v>
      </c>
    </row>
    <row r="3867" spans="1:20" x14ac:dyDescent="0.2">
      <c r="A3867" s="10" t="str">
        <f>INDEX(REFERENCE!$B$2:$J$2,1,'EXAMPLE OF CHOICE CARDS'!J3867)</f>
        <v>Format</v>
      </c>
      <c r="B3867" s="5" t="str">
        <f>INDEX('DCM CARDS LOOKUP - HIDDEN'!$O$4:$AE$8890,MATCH(O3867,'DCM CARDS LOOKUP - HIDDEN'!$N$4:$N$8890,0),$J3867)</f>
        <v>Spray</v>
      </c>
      <c r="C3867" s="5" t="str">
        <f>INDEX('DCM CARDS LOOKUP - HIDDEN'!$O$4:$AE$8890,MATCH(P3867,'DCM CARDS LOOKUP - HIDDEN'!$N$4:$N$8890,0),$J3867)</f>
        <v>Liquid</v>
      </c>
      <c r="D3867" s="5" t="str">
        <f>INDEX('DCM CARDS LOOKUP - HIDDEN'!$O$4:$AE$8890,MATCH(Q3867,'DCM CARDS LOOKUP - HIDDEN'!$N$4:$N$8890,0),$J3867)</f>
        <v>Single use pads/patches</v>
      </c>
      <c r="E3867" s="5" t="str">
        <f>INDEX('DCM CARDS LOOKUP - HIDDEN'!$O$4:$AE$8890,MATCH(R3867,'DCM CARDS LOOKUP - HIDDEN'!$N$4:$N$8890,0),$J3867)</f>
        <v>Single use pads/patches</v>
      </c>
      <c r="F3867" s="5" t="str">
        <f>INDEX('DCM CARDS LOOKUP - HIDDEN'!$O$4:$AE$8890,MATCH(S3867,'DCM CARDS LOOKUP - HIDDEN'!$N$4:$N$8890,0),$J3867)</f>
        <v>Gel</v>
      </c>
      <c r="G3867" s="5" t="str">
        <f>INDEX('DCM CARDS LOOKUP - HIDDEN'!$O$4:$AE$8890,MATCH(T3867,'DCM CARDS LOOKUP - HIDDEN'!$N$4:$N$8890,0),$J3867)</f>
        <v>Single use pads/patches</v>
      </c>
      <c r="H3867" s="35"/>
      <c r="J3867" s="4">
        <v>5</v>
      </c>
      <c r="O3867">
        <f>L3863*10000+M3863*100+B3861</f>
        <v>131401</v>
      </c>
      <c r="P3867">
        <f>L3863*10000+M3863*100+C3861</f>
        <v>131402</v>
      </c>
      <c r="Q3867">
        <f>L3863*10000+M3863*100+D3861</f>
        <v>131403</v>
      </c>
      <c r="R3867">
        <f>L3863*10000+M3863*100+E3841</f>
        <v>131404</v>
      </c>
      <c r="S3867">
        <f>L3863*10000+M3863*100+F3841</f>
        <v>131405</v>
      </c>
      <c r="T3867">
        <f>L3863*10000+M3863*100+G3841</f>
        <v>131406</v>
      </c>
    </row>
    <row r="3868" spans="1:20" x14ac:dyDescent="0.2">
      <c r="A3868" s="10" t="str">
        <f>INDEX(REFERENCE!$B$2:$J$2,1,'EXAMPLE OF CHOICE CARDS'!J3868)</f>
        <v>Count</v>
      </c>
      <c r="B3868" s="5" t="str">
        <f>INDEX('DCM CARDS LOOKUP - HIDDEN'!$O$4:$AE$8890,MATCH(O3868,'DCM CARDS LOOKUP - HIDDEN'!$N$4:$N$8890,0),$J3868)</f>
        <v>3 oz</v>
      </c>
      <c r="C3868" s="5" t="str">
        <f>INDEX('DCM CARDS LOOKUP - HIDDEN'!$O$4:$AE$8890,MATCH(P3868,'DCM CARDS LOOKUP - HIDDEN'!$N$4:$N$8890,0),$J3868)</f>
        <v>5.5 oz</v>
      </c>
      <c r="D3868" s="5" t="str">
        <f>INDEX('DCM CARDS LOOKUP - HIDDEN'!$O$4:$AE$8890,MATCH(Q3868,'DCM CARDS LOOKUP - HIDDEN'!$N$4:$N$8890,0),$J3868)</f>
        <v>2 count</v>
      </c>
      <c r="E3868" s="5" t="str">
        <f>INDEX('DCM CARDS LOOKUP - HIDDEN'!$O$4:$AE$8890,MATCH(R3868,'DCM CARDS LOOKUP - HIDDEN'!$N$4:$N$8890,0),$J3868)</f>
        <v>3 count</v>
      </c>
      <c r="F3868" s="5" t="str">
        <f>INDEX('DCM CARDS LOOKUP - HIDDEN'!$O$4:$AE$8890,MATCH(S3868,'DCM CARDS LOOKUP - HIDDEN'!$N$4:$N$8890,0),$J3868)</f>
        <v>4 oz</v>
      </c>
      <c r="G3868" s="5" t="str">
        <f>INDEX('DCM CARDS LOOKUP - HIDDEN'!$O$4:$AE$8890,MATCH(T3868,'DCM CARDS LOOKUP - HIDDEN'!$N$4:$N$8890,0),$J3868)</f>
        <v>4 count</v>
      </c>
      <c r="H3868" s="35"/>
      <c r="J3868" s="4">
        <v>6</v>
      </c>
      <c r="O3868">
        <f>L3863*10000+M3863*100+B3861</f>
        <v>131401</v>
      </c>
      <c r="P3868">
        <f>L3863*10000+M3863*100+C3861</f>
        <v>131402</v>
      </c>
      <c r="Q3868">
        <f>L3863*10000+M3863*100+D3861</f>
        <v>131403</v>
      </c>
      <c r="R3868">
        <f>L3863*10000+M3863*100+E3841</f>
        <v>131404</v>
      </c>
      <c r="S3868">
        <f>L3863*10000+M3863*100+F3841</f>
        <v>131405</v>
      </c>
      <c r="T3868">
        <f>L3863*10000+M3863*100+G3841</f>
        <v>131406</v>
      </c>
    </row>
    <row r="3869" spans="1:20" ht="15" customHeight="1" x14ac:dyDescent="0.2">
      <c r="A3869" s="10" t="str">
        <f>INDEX(REFERENCE!$B$2:$J$2,1,'EXAMPLE OF CHOICE CARDS'!J3869)</f>
        <v>Price</v>
      </c>
      <c r="B3869" s="29">
        <f>INDEX('DCM CARDS LOOKUP - HIDDEN'!$O$4:$AE$8890,MATCH(O3869,'DCM CARDS LOOKUP - HIDDEN'!$N$4:$N$8890,0),$J3869)</f>
        <v>13.4</v>
      </c>
      <c r="C3869" s="29">
        <f>INDEX('DCM CARDS LOOKUP - HIDDEN'!$O$4:$AE$8890,MATCH(P3869,'DCM CARDS LOOKUP - HIDDEN'!$N$4:$N$8890,0),$J3869)</f>
        <v>11.49</v>
      </c>
      <c r="D3869" s="29">
        <f>INDEX('DCM CARDS LOOKUP - HIDDEN'!$O$4:$AE$8890,MATCH(Q3869,'DCM CARDS LOOKUP - HIDDEN'!$N$4:$N$8890,0),$J3869)</f>
        <v>4.3</v>
      </c>
      <c r="E3869" s="29">
        <f>INDEX('DCM CARDS LOOKUP - HIDDEN'!$O$4:$AE$8890,MATCH(R3869,'DCM CARDS LOOKUP - HIDDEN'!$N$4:$N$8890,0),$J3869)</f>
        <v>9.99</v>
      </c>
      <c r="F3869" s="29">
        <f>INDEX('DCM CARDS LOOKUP - HIDDEN'!$O$4:$AE$8890,MATCH(S3869,'DCM CARDS LOOKUP - HIDDEN'!$N$4:$N$8890,0),$J3869)</f>
        <v>12</v>
      </c>
      <c r="G3869" s="29">
        <f>INDEX('DCM CARDS LOOKUP - HIDDEN'!$O$4:$AE$8890,MATCH(T3869,'DCM CARDS LOOKUP - HIDDEN'!$N$4:$N$8890,0),$J3869)</f>
        <v>4.22</v>
      </c>
      <c r="H3869" s="35"/>
      <c r="J3869" s="4">
        <v>7</v>
      </c>
      <c r="O3869">
        <f>L3863*10000+M3863*100+B3861</f>
        <v>131401</v>
      </c>
      <c r="P3869">
        <f>L3863*10000+M3863*100+C3861</f>
        <v>131402</v>
      </c>
      <c r="Q3869">
        <f>L3863*10000+M3863*100+D3861</f>
        <v>131403</v>
      </c>
      <c r="R3869">
        <f>L3863*10000+M3863*100+E3841</f>
        <v>131404</v>
      </c>
      <c r="S3869">
        <f>L3863*10000+M3863*100+F3841</f>
        <v>131405</v>
      </c>
      <c r="T3869">
        <f>L3863*10000+M3863*100+G3841</f>
        <v>131406</v>
      </c>
    </row>
    <row r="3870" spans="1:20" ht="15" customHeight="1" x14ac:dyDescent="0.2">
      <c r="A3870" s="10" t="str">
        <f>INDEX(REFERENCE!$B$2:$J$2,1,'EXAMPLE OF CHOICE CARDS'!J3870)</f>
        <v>Review Rating</v>
      </c>
      <c r="B3870" s="5" t="str">
        <f>INDEX('DCM CARDS LOOKUP - HIDDEN'!$O$4:$AE$8890,MATCH(O3870,'DCM CARDS LOOKUP - HIDDEN'!$N$4:$N$8890,0),$J3870)</f>
        <v>4.6 stars</v>
      </c>
      <c r="C3870" s="5" t="str">
        <f>INDEX('DCM CARDS LOOKUP - HIDDEN'!$O$4:$AE$8890,MATCH(P3870,'DCM CARDS LOOKUP - HIDDEN'!$N$4:$N$8890,0),$J3870)</f>
        <v>4.8 stars</v>
      </c>
      <c r="D3870" s="5" t="str">
        <f>INDEX('DCM CARDS LOOKUP - HIDDEN'!$O$4:$AE$8890,MATCH(Q3870,'DCM CARDS LOOKUP - HIDDEN'!$N$4:$N$8890,0),$J3870)</f>
        <v>4.8 stars</v>
      </c>
      <c r="E3870" s="5" t="str">
        <f>INDEX('DCM CARDS LOOKUP - HIDDEN'!$O$4:$AE$8890,MATCH(R3870,'DCM CARDS LOOKUP - HIDDEN'!$N$4:$N$8890,0),$J3870)</f>
        <v>4.6 stars</v>
      </c>
      <c r="F3870" s="5" t="str">
        <f>INDEX('DCM CARDS LOOKUP - HIDDEN'!$O$4:$AE$8890,MATCH(S3870,'DCM CARDS LOOKUP - HIDDEN'!$N$4:$N$8890,0),$J3870)</f>
        <v>4.5 stars</v>
      </c>
      <c r="G3870" s="5" t="str">
        <f>INDEX('DCM CARDS LOOKUP - HIDDEN'!$O$4:$AE$8890,MATCH(T3870,'DCM CARDS LOOKUP - HIDDEN'!$N$4:$N$8890,0),$J3870)</f>
        <v>4.5 stars</v>
      </c>
      <c r="H3870" s="35"/>
      <c r="J3870" s="4">
        <v>8</v>
      </c>
      <c r="O3870">
        <f>L3863*10000+M3863*100+B3861</f>
        <v>131401</v>
      </c>
      <c r="P3870">
        <f>L3863*10000+M3863*100+C3861</f>
        <v>131402</v>
      </c>
      <c r="Q3870">
        <f>L3863*10000+M3863*100+D3861</f>
        <v>131403</v>
      </c>
      <c r="R3870">
        <f>L3863*10000+M3863*100+E3841</f>
        <v>131404</v>
      </c>
      <c r="S3870">
        <f>L3863*10000+M3863*100+F3841</f>
        <v>131405</v>
      </c>
      <c r="T3870">
        <f>L3863*10000+M3863*100+G3841</f>
        <v>131406</v>
      </c>
    </row>
    <row r="3871" spans="1:20" ht="15" customHeight="1" x14ac:dyDescent="0.2">
      <c r="A3871" s="10" t="str">
        <f>INDEX(REFERENCE!$B$2:$J$2,1,'EXAMPLE OF CHOICE CARDS'!J3871)</f>
        <v>Number of Reviews</v>
      </c>
      <c r="B3871" s="30">
        <f>INDEX('DCM CARDS LOOKUP - HIDDEN'!$O$4:$AE$8890,MATCH(O3871,'DCM CARDS LOOKUP - HIDDEN'!$N$4:$N$8890,0),$J3871)</f>
        <v>1250</v>
      </c>
      <c r="C3871" s="30">
        <f>INDEX('DCM CARDS LOOKUP - HIDDEN'!$O$4:$AE$8890,MATCH(P3871,'DCM CARDS LOOKUP - HIDDEN'!$N$4:$N$8890,0),$J3871)</f>
        <v>4500</v>
      </c>
      <c r="D3871" s="30">
        <f>INDEX('DCM CARDS LOOKUP - HIDDEN'!$O$4:$AE$8890,MATCH(Q3871,'DCM CARDS LOOKUP - HIDDEN'!$N$4:$N$8890,0),$J3871)</f>
        <v>1250</v>
      </c>
      <c r="E3871" s="30">
        <f>INDEX('DCM CARDS LOOKUP - HIDDEN'!$O$4:$AE$8890,MATCH(R3871,'DCM CARDS LOOKUP - HIDDEN'!$N$4:$N$8890,0),$J3871)</f>
        <v>1250</v>
      </c>
      <c r="F3871" s="30">
        <f>INDEX('DCM CARDS LOOKUP - HIDDEN'!$O$4:$AE$8890,MATCH(S3871,'DCM CARDS LOOKUP - HIDDEN'!$N$4:$N$8890,0),$J3871)</f>
        <v>4500</v>
      </c>
      <c r="G3871" s="30">
        <f>INDEX('DCM CARDS LOOKUP - HIDDEN'!$O$4:$AE$8890,MATCH(T3871,'DCM CARDS LOOKUP - HIDDEN'!$N$4:$N$8890,0),$J3871)</f>
        <v>1250</v>
      </c>
      <c r="H3871" s="35"/>
      <c r="J3871" s="4">
        <v>9</v>
      </c>
      <c r="O3871">
        <f>L3863*10000+M3863*100+B3861</f>
        <v>131401</v>
      </c>
      <c r="P3871">
        <f>L3863*10000+M3863*100+C3861</f>
        <v>131402</v>
      </c>
      <c r="Q3871">
        <f>L3863*10000+M3863*100+D3861</f>
        <v>131403</v>
      </c>
      <c r="R3871">
        <f>L3863*10000+M3863*100+E3841</f>
        <v>131404</v>
      </c>
      <c r="S3871">
        <f>L3863*10000+M3863*100+F3841</f>
        <v>131405</v>
      </c>
      <c r="T3871">
        <f>L3863*10000+M3863*100+G3841</f>
        <v>131406</v>
      </c>
    </row>
    <row r="3872" spans="1:20" ht="15" hidden="1" customHeight="1" x14ac:dyDescent="0.2">
      <c r="A3872" s="10" t="e">
        <f>INDEX(REFERENCE!$B$2:$J$2,1,'EXAMPLE OF CHOICE CARDS'!J3872)</f>
        <v>#REF!</v>
      </c>
      <c r="B3872" s="5">
        <f>INDEX('DCM CARDS LOOKUP - HIDDEN'!$O$4:$AE$8890,MATCH(O3872,'DCM CARDS LOOKUP - HIDDEN'!$N$4:$N$8890,0),$J3872)</f>
        <v>0</v>
      </c>
      <c r="C3872" s="5">
        <f>INDEX('DCM CARDS LOOKUP - HIDDEN'!$O$4:$AE$8890,MATCH(P3872,'DCM CARDS LOOKUP - HIDDEN'!$N$4:$N$8890,0),$J3872)</f>
        <v>0</v>
      </c>
      <c r="D3872" s="5">
        <f>INDEX('DCM CARDS LOOKUP - HIDDEN'!$O$4:$AE$8890,MATCH(Q3872,'DCM CARDS LOOKUP - HIDDEN'!$N$4:$N$8890,0),$J3872)</f>
        <v>0</v>
      </c>
      <c r="E3872" s="5">
        <f>INDEX('DCM CARDS LOOKUP - HIDDEN'!$O$4:$AE$8890,MATCH(R3872,'DCM CARDS LOOKUP - HIDDEN'!$N$4:$N$8890,0),$J3872)</f>
        <v>0</v>
      </c>
      <c r="F3872" s="5">
        <f>INDEX('DCM CARDS LOOKUP - HIDDEN'!$O$4:$AE$8890,MATCH(S3872,'DCM CARDS LOOKUP - HIDDEN'!$N$4:$N$8890,0),$J3872)</f>
        <v>0</v>
      </c>
      <c r="G3872" s="31"/>
      <c r="H3872" s="35"/>
      <c r="J3872" s="4">
        <v>10</v>
      </c>
      <c r="O3872">
        <f>L3863*10000+M3863*100+B3861</f>
        <v>131401</v>
      </c>
      <c r="P3872">
        <f>L3863*10000+M3863*100+C3861</f>
        <v>131402</v>
      </c>
      <c r="Q3872">
        <f>L3863*10000+M3863*100+D3861</f>
        <v>131403</v>
      </c>
      <c r="R3872">
        <f>L3863*10000+M3863*100+E3841</f>
        <v>131404</v>
      </c>
      <c r="S3872">
        <f>L3863*10000+M3863*100+F3841</f>
        <v>131405</v>
      </c>
    </row>
    <row r="3873" spans="1:20" ht="15" hidden="1" customHeight="1" x14ac:dyDescent="0.2">
      <c r="A3873" s="10" t="e">
        <f>INDEX(REFERENCE!$B$2:$J$2,1,'EXAMPLE OF CHOICE CARDS'!J3873)</f>
        <v>#REF!</v>
      </c>
      <c r="B3873" s="5">
        <f>INDEX('DCM CARDS LOOKUP - HIDDEN'!$O$4:$AE$8890,MATCH(O3873,'DCM CARDS LOOKUP - HIDDEN'!$N$4:$N$8890,0),$J3873)</f>
        <v>0</v>
      </c>
      <c r="C3873" s="5">
        <f>INDEX('DCM CARDS LOOKUP - HIDDEN'!$O$4:$AE$8890,MATCH(P3873,'DCM CARDS LOOKUP - HIDDEN'!$N$4:$N$8890,0),$J3873)</f>
        <v>0</v>
      </c>
      <c r="D3873" s="5">
        <f>INDEX('DCM CARDS LOOKUP - HIDDEN'!$O$4:$AE$8890,MATCH(Q3873,'DCM CARDS LOOKUP - HIDDEN'!$N$4:$N$8890,0),$J3873)</f>
        <v>0</v>
      </c>
      <c r="E3873" s="5">
        <f>INDEX('DCM CARDS LOOKUP - HIDDEN'!$O$4:$AE$8890,MATCH(R3873,'DCM CARDS LOOKUP - HIDDEN'!$N$4:$N$8890,0),$J3873)</f>
        <v>0</v>
      </c>
      <c r="F3873" s="5">
        <f>INDEX('DCM CARDS LOOKUP - HIDDEN'!$O$4:$AE$8890,MATCH(S3873,'DCM CARDS LOOKUP - HIDDEN'!$N$4:$N$8890,0),$J3873)</f>
        <v>0</v>
      </c>
      <c r="G3873" s="31"/>
      <c r="H3873" s="35"/>
      <c r="J3873" s="4">
        <v>11</v>
      </c>
      <c r="O3873">
        <f>L3863*10000+M3863*100+B3861</f>
        <v>131401</v>
      </c>
      <c r="P3873">
        <f>L3863*10000+M3863*100+C3861</f>
        <v>131402</v>
      </c>
      <c r="Q3873">
        <f>L3863*10000+M3863*100+D3861</f>
        <v>131403</v>
      </c>
      <c r="R3873">
        <f>L3863*10000+M3863*100+E3841</f>
        <v>131404</v>
      </c>
      <c r="S3873">
        <f>L3863*10000+M3863*100+F3841</f>
        <v>131405</v>
      </c>
    </row>
    <row r="3874" spans="1:20" ht="15" hidden="1" customHeight="1" x14ac:dyDescent="0.2">
      <c r="A3874" s="10" t="e">
        <f>INDEX(REFERENCE!$B$2:$J$2,1,'EXAMPLE OF CHOICE CARDS'!J3874)</f>
        <v>#REF!</v>
      </c>
      <c r="B3874" s="5">
        <f>INDEX('DCM CARDS LOOKUP - HIDDEN'!$O$4:$AE$8890,MATCH(O3874,'DCM CARDS LOOKUP - HIDDEN'!$N$4:$N$8890,0),$J3874)</f>
        <v>0</v>
      </c>
      <c r="C3874" s="5">
        <f>INDEX('DCM CARDS LOOKUP - HIDDEN'!$O$4:$AE$8890,MATCH(P3874,'DCM CARDS LOOKUP - HIDDEN'!$N$4:$N$8890,0),$J3874)</f>
        <v>0</v>
      </c>
      <c r="D3874" s="5">
        <f>INDEX('DCM CARDS LOOKUP - HIDDEN'!$O$4:$AE$8890,MATCH(Q3874,'DCM CARDS LOOKUP - HIDDEN'!$N$4:$N$8890,0),$J3874)</f>
        <v>0</v>
      </c>
      <c r="E3874" s="5">
        <f>INDEX('DCM CARDS LOOKUP - HIDDEN'!$O$4:$AE$8890,MATCH(R3874,'DCM CARDS LOOKUP - HIDDEN'!$N$4:$N$8890,0),$J3874)</f>
        <v>0</v>
      </c>
      <c r="F3874" s="5">
        <f>INDEX('DCM CARDS LOOKUP - HIDDEN'!$O$4:$AE$8890,MATCH(S3874,'DCM CARDS LOOKUP - HIDDEN'!$N$4:$N$8890,0),$J3874)</f>
        <v>0</v>
      </c>
      <c r="G3874" s="31"/>
      <c r="H3874" s="35"/>
      <c r="J3874" s="4">
        <v>12</v>
      </c>
      <c r="O3874">
        <f>L3863*10000+M3863*100+B3861</f>
        <v>131401</v>
      </c>
      <c r="P3874">
        <f>L3863*10000+M3863*100+C3861</f>
        <v>131402</v>
      </c>
      <c r="Q3874">
        <f>L3863*10000+M3863*100+D3861</f>
        <v>131403</v>
      </c>
      <c r="R3874">
        <f>L3863*10000+M3863*100+E3841</f>
        <v>131404</v>
      </c>
      <c r="S3874">
        <f>L3863*10000+M3863*100+F3841</f>
        <v>131405</v>
      </c>
    </row>
    <row r="3875" spans="1:20" ht="15" hidden="1" customHeight="1" x14ac:dyDescent="0.2">
      <c r="A3875" s="10" t="e">
        <f>INDEX(REFERENCE!$B$2:$J$2,1,'EXAMPLE OF CHOICE CARDS'!J3875)</f>
        <v>#REF!</v>
      </c>
      <c r="B3875" s="5">
        <f>INDEX('DCM CARDS LOOKUP - HIDDEN'!$O$4:$AE$8890,MATCH(O3875,'DCM CARDS LOOKUP - HIDDEN'!$N$4:$N$8890,0),$J3875)</f>
        <v>0</v>
      </c>
      <c r="C3875" s="5">
        <f>INDEX('DCM CARDS LOOKUP - HIDDEN'!$O$4:$AE$8890,MATCH(P3875,'DCM CARDS LOOKUP - HIDDEN'!$N$4:$N$8890,0),$J3875)</f>
        <v>0</v>
      </c>
      <c r="D3875" s="5">
        <f>INDEX('DCM CARDS LOOKUP - HIDDEN'!$O$4:$AE$8890,MATCH(Q3875,'DCM CARDS LOOKUP - HIDDEN'!$N$4:$N$8890,0),$J3875)</f>
        <v>0</v>
      </c>
      <c r="E3875" s="5">
        <f>INDEX('DCM CARDS LOOKUP - HIDDEN'!$O$4:$AE$8890,MATCH(R3875,'DCM CARDS LOOKUP - HIDDEN'!$N$4:$N$8890,0),$J3875)</f>
        <v>0</v>
      </c>
      <c r="F3875" s="5">
        <f>INDEX('DCM CARDS LOOKUP - HIDDEN'!$O$4:$AE$8890,MATCH(S3875,'DCM CARDS LOOKUP - HIDDEN'!$N$4:$N$8890,0),$J3875)</f>
        <v>0</v>
      </c>
      <c r="G3875" s="31"/>
      <c r="H3875" s="35"/>
      <c r="J3875" s="4">
        <v>13</v>
      </c>
      <c r="O3875">
        <f>L3863*10000+M3863*100+B3861</f>
        <v>131401</v>
      </c>
      <c r="P3875">
        <f>L3863*10000+M3863*100+C3861</f>
        <v>131402</v>
      </c>
      <c r="Q3875">
        <f>L3863*10000+M3863*100+D3861</f>
        <v>131403</v>
      </c>
      <c r="R3875">
        <f>L3863*10000+M3863*100+E3841</f>
        <v>131404</v>
      </c>
      <c r="S3875">
        <f>L3863*10000+M3863*100+F3841</f>
        <v>131405</v>
      </c>
    </row>
    <row r="3876" spans="1:20" ht="15" hidden="1" customHeight="1" x14ac:dyDescent="0.2">
      <c r="A3876" s="10" t="e">
        <f>INDEX(REFERENCE!$B$2:$J$2,1,'EXAMPLE OF CHOICE CARDS'!J3876)</f>
        <v>#REF!</v>
      </c>
      <c r="B3876" s="5">
        <f>INDEX('DCM CARDS LOOKUP - HIDDEN'!$O$4:$AE$8890,MATCH(O3876,'DCM CARDS LOOKUP - HIDDEN'!$N$4:$N$8890,0),$J3876)</f>
        <v>0</v>
      </c>
      <c r="C3876" s="5">
        <f>INDEX('DCM CARDS LOOKUP - HIDDEN'!$O$4:$AE$8890,MATCH(P3876,'DCM CARDS LOOKUP - HIDDEN'!$N$4:$N$8890,0),$J3876)</f>
        <v>0</v>
      </c>
      <c r="D3876" s="5">
        <f>INDEX('DCM CARDS LOOKUP - HIDDEN'!$O$4:$AE$8890,MATCH(Q3876,'DCM CARDS LOOKUP - HIDDEN'!$N$4:$N$8890,0),$J3876)</f>
        <v>0</v>
      </c>
      <c r="E3876" s="5">
        <f>INDEX('DCM CARDS LOOKUP - HIDDEN'!$O$4:$AE$8890,MATCH(R3876,'DCM CARDS LOOKUP - HIDDEN'!$N$4:$N$8890,0),$J3876)</f>
        <v>0</v>
      </c>
      <c r="F3876" s="5">
        <f>INDEX('DCM CARDS LOOKUP - HIDDEN'!$O$4:$AE$8890,MATCH(S3876,'DCM CARDS LOOKUP - HIDDEN'!$N$4:$N$8890,0),$J3876)</f>
        <v>0</v>
      </c>
      <c r="G3876" s="31"/>
      <c r="H3876" s="35"/>
      <c r="J3876" s="4">
        <v>14</v>
      </c>
      <c r="O3876">
        <f>L3863*10000+M3863*100+B3861</f>
        <v>131401</v>
      </c>
      <c r="P3876">
        <f>L3863*10000+M3863*100+C3861</f>
        <v>131402</v>
      </c>
      <c r="Q3876">
        <f>L3863*10000+M3863*100+D3861</f>
        <v>131403</v>
      </c>
      <c r="R3876">
        <f>L3863*10000+M3863*100+E3841</f>
        <v>131404</v>
      </c>
      <c r="S3876">
        <f>L3863*10000+M3863*100+F3841</f>
        <v>131405</v>
      </c>
    </row>
    <row r="3877" spans="1:20" x14ac:dyDescent="0.2">
      <c r="A3877" s="2"/>
      <c r="B3877" s="5"/>
      <c r="C3877" s="5"/>
      <c r="D3877" s="5"/>
      <c r="E3877" s="5"/>
      <c r="F3877" s="5"/>
      <c r="G3877" s="5"/>
      <c r="H3877" s="5"/>
      <c r="J3877" s="13"/>
    </row>
    <row r="3878" spans="1:20" x14ac:dyDescent="0.2">
      <c r="A3878" s="6"/>
      <c r="B3878" s="7">
        <v>1</v>
      </c>
      <c r="C3878" s="7">
        <v>2</v>
      </c>
      <c r="D3878" s="7">
        <v>3</v>
      </c>
      <c r="E3878" s="7">
        <v>4</v>
      </c>
      <c r="F3878" s="7">
        <v>5</v>
      </c>
      <c r="G3878" s="7">
        <v>6</v>
      </c>
      <c r="H3878" s="7">
        <v>9</v>
      </c>
      <c r="J3878" s="13"/>
    </row>
    <row r="3881" spans="1:20" x14ac:dyDescent="0.2">
      <c r="A3881" s="1" t="str">
        <f>"Version "&amp;L3883&amp;"; Task"&amp;M3883</f>
        <v>Version 13; Task15</v>
      </c>
      <c r="B3881" s="4">
        <v>1</v>
      </c>
      <c r="C3881" s="4">
        <v>2</v>
      </c>
      <c r="D3881" s="4">
        <v>3</v>
      </c>
      <c r="E3881" s="4">
        <f>E3861</f>
        <v>4</v>
      </c>
      <c r="F3881" s="4">
        <f>F3861</f>
        <v>5</v>
      </c>
      <c r="G3881" s="4">
        <v>6</v>
      </c>
      <c r="J3881" s="13"/>
    </row>
    <row r="3882" spans="1:20" ht="15" customHeight="1" x14ac:dyDescent="0.2">
      <c r="A3882" s="11" t="s">
        <v>8</v>
      </c>
      <c r="B3882" s="12" t="s">
        <v>9</v>
      </c>
      <c r="C3882" s="12" t="s">
        <v>10</v>
      </c>
      <c r="D3882" s="12" t="s">
        <v>11</v>
      </c>
      <c r="E3882" s="20" t="s">
        <v>21</v>
      </c>
      <c r="F3882" s="20" t="s">
        <v>22</v>
      </c>
      <c r="G3882" s="20"/>
      <c r="H3882" s="34" t="s">
        <v>15</v>
      </c>
      <c r="J3882" s="13"/>
      <c r="L3882" t="s">
        <v>12</v>
      </c>
      <c r="M3882" t="s">
        <v>1</v>
      </c>
    </row>
    <row r="3883" spans="1:20" x14ac:dyDescent="0.2">
      <c r="A3883" s="10" t="str">
        <f>INDEX(REFERENCE!$B$2:$J$2,1,'EXAMPLE OF CHOICE CARDS'!J3883)</f>
        <v>Type</v>
      </c>
      <c r="B3883" s="5" t="str">
        <f>INDEX('DCM CARDS LOOKUP - HIDDEN'!$O$4:$AE$8890,MATCH(O3883,'DCM CARDS LOOKUP - HIDDEN'!$N$4:$N$8890,0),$J3883)</f>
        <v>Topicals</v>
      </c>
      <c r="C3883" s="5" t="str">
        <f>INDEX('DCM CARDS LOOKUP - HIDDEN'!$O$4:$AE$8890,MATCH(P3883,'DCM CARDS LOOKUP - HIDDEN'!$N$4:$N$8890,0),$J3883)</f>
        <v>Topicals</v>
      </c>
      <c r="D3883" s="5" t="str">
        <f>INDEX('DCM CARDS LOOKUP - HIDDEN'!$O$4:$AE$8890,MATCH(Q3883,'DCM CARDS LOOKUP - HIDDEN'!$N$4:$N$8890,0),$J3883)</f>
        <v>Pads</v>
      </c>
      <c r="E3883" s="5" t="str">
        <f>INDEX('DCM CARDS LOOKUP - HIDDEN'!$O$4:$AE$8890,MATCH(R3883,'DCM CARDS LOOKUP - HIDDEN'!$N$4:$N$8890,0),$J3883)</f>
        <v>Topicals</v>
      </c>
      <c r="F3883" s="5" t="str">
        <f>INDEX('DCM CARDS LOOKUP - HIDDEN'!$O$4:$AE$8890,MATCH(S3883,'DCM CARDS LOOKUP - HIDDEN'!$N$4:$N$8890,0),$J3883)</f>
        <v>Pads</v>
      </c>
      <c r="G3883" s="5" t="str">
        <f>INDEX('DCM CARDS LOOKUP - HIDDEN'!$O$4:$AE$8890,MATCH(T3883,'DCM CARDS LOOKUP - HIDDEN'!$N$4:$N$8890,0),$J3883)</f>
        <v>Pads</v>
      </c>
      <c r="H3883" s="35"/>
      <c r="J3883" s="4">
        <v>1</v>
      </c>
      <c r="L3883">
        <f>IF(M3863=15,L3863+1,L3863)</f>
        <v>13</v>
      </c>
      <c r="M3883">
        <f>IF(M3863&lt;15,M3863+1,1)</f>
        <v>15</v>
      </c>
      <c r="O3883">
        <f>L3883*10000+M3883*100+B3881</f>
        <v>131501</v>
      </c>
      <c r="P3883">
        <f>L3883*10000+M3883*100+C3881</f>
        <v>131502</v>
      </c>
      <c r="Q3883">
        <f>L3883*10000+M3883*100+D3881</f>
        <v>131503</v>
      </c>
      <c r="R3883">
        <f>L3883*10000+M3883*100+E3861</f>
        <v>131504</v>
      </c>
      <c r="S3883">
        <f>L3883*10000+M3883*100+F3861</f>
        <v>131505</v>
      </c>
      <c r="T3883">
        <f>L3883*10000+M3883*100+G3861</f>
        <v>131506</v>
      </c>
    </row>
    <row r="3884" spans="1:20" x14ac:dyDescent="0.2">
      <c r="A3884" s="10" t="str">
        <f>INDEX(REFERENCE!$B$2:$J$2,1,'EXAMPLE OF CHOICE CARDS'!J3884)</f>
        <v>Brand</v>
      </c>
      <c r="B3884" s="5" t="str">
        <f>INDEX('DCM CARDS LOOKUP - HIDDEN'!$O$4:$AE$8890,MATCH(O3884,'DCM CARDS LOOKUP - HIDDEN'!$N$4:$N$8890,0),$J3884)</f>
        <v>Tiger Balm</v>
      </c>
      <c r="C3884" s="5" t="str">
        <f>INDEX('DCM CARDS LOOKUP - HIDDEN'!$O$4:$AE$8890,MATCH(P3884,'DCM CARDS LOOKUP - HIDDEN'!$N$4:$N$8890,0),$J3884)</f>
        <v>Bengay</v>
      </c>
      <c r="D3884" s="5" t="str">
        <f>INDEX('DCM CARDS LOOKUP - HIDDEN'!$O$4:$AE$8890,MATCH(Q3884,'DCM CARDS LOOKUP - HIDDEN'!$N$4:$N$8890,0),$J3884)</f>
        <v>CVS Health</v>
      </c>
      <c r="E3884" s="5" t="str">
        <f>INDEX('DCM CARDS LOOKUP - HIDDEN'!$O$4:$AE$8890,MATCH(R3884,'DCM CARDS LOOKUP - HIDDEN'!$N$4:$N$8890,0),$J3884)</f>
        <v>Icy Hot</v>
      </c>
      <c r="F3884" s="5" t="str">
        <f>INDEX('DCM CARDS LOOKUP - HIDDEN'!$O$4:$AE$8890,MATCH(S3884,'DCM CARDS LOOKUP - HIDDEN'!$N$4:$N$8890,0),$J3884)</f>
        <v>Be Koool</v>
      </c>
      <c r="G3884" s="5" t="str">
        <f>INDEX('DCM CARDS LOOKUP - HIDDEN'!$O$4:$AE$8890,MATCH(T3884,'DCM CARDS LOOKUP - HIDDEN'!$N$4:$N$8890,0),$J3884)</f>
        <v>Aspercreme</v>
      </c>
      <c r="H3884" s="35"/>
      <c r="J3884" s="4">
        <v>2</v>
      </c>
      <c r="O3884">
        <f>L3883*10000+M3883*100+B3881</f>
        <v>131501</v>
      </c>
      <c r="P3884">
        <f>L3883*10000+M3883*100+C3881</f>
        <v>131502</v>
      </c>
      <c r="Q3884">
        <f>L3883*10000+M3883*100+D3881</f>
        <v>131503</v>
      </c>
      <c r="R3884">
        <f>L3883*10000+M3883*100+E3861</f>
        <v>131504</v>
      </c>
      <c r="S3884">
        <f>L3883*10000+M3883*100+F3861</f>
        <v>131505</v>
      </c>
      <c r="T3884">
        <f>L3883*10000+M3883*100+G3861</f>
        <v>131506</v>
      </c>
    </row>
    <row r="3885" spans="1:20" x14ac:dyDescent="0.2">
      <c r="A3885" s="10" t="str">
        <f>INDEX(REFERENCE!$B$2:$J$2,1,'EXAMPLE OF CHOICE CARDS'!J3885)</f>
        <v>Sensation</v>
      </c>
      <c r="B3885" s="5" t="str">
        <f>INDEX('DCM CARDS LOOKUP - HIDDEN'!$O$4:$AE$8890,MATCH(O3885,'DCM CARDS LOOKUP - HIDDEN'!$N$4:$N$8890,0),$J3885)</f>
        <v>Both hot and cold sensation</v>
      </c>
      <c r="C3885" s="5" t="str">
        <f>INDEX('DCM CARDS LOOKUP - HIDDEN'!$O$4:$AE$8890,MATCH(P3885,'DCM CARDS LOOKUP - HIDDEN'!$N$4:$N$8890,0),$J3885)</f>
        <v>Hot sensation</v>
      </c>
      <c r="D3885" s="5" t="str">
        <f>INDEX('DCM CARDS LOOKUP - HIDDEN'!$O$4:$AE$8890,MATCH(Q3885,'DCM CARDS LOOKUP - HIDDEN'!$N$4:$N$8890,0),$J3885)</f>
        <v>Hot sensation</v>
      </c>
      <c r="E3885" s="5" t="str">
        <f>INDEX('DCM CARDS LOOKUP - HIDDEN'!$O$4:$AE$8890,MATCH(R3885,'DCM CARDS LOOKUP - HIDDEN'!$N$4:$N$8890,0),$J3885)</f>
        <v>Cold sensation</v>
      </c>
      <c r="F3885" s="5" t="str">
        <f>INDEX('DCM CARDS LOOKUP - HIDDEN'!$O$4:$AE$8890,MATCH(S3885,'DCM CARDS LOOKUP - HIDDEN'!$N$4:$N$8890,0),$J3885)</f>
        <v>Lidocaine/numbing sensation</v>
      </c>
      <c r="G3885" s="5" t="str">
        <f>INDEX('DCM CARDS LOOKUP - HIDDEN'!$O$4:$AE$8890,MATCH(T3885,'DCM CARDS LOOKUP - HIDDEN'!$N$4:$N$8890,0),$J3885)</f>
        <v>Both hot and cold sensation</v>
      </c>
      <c r="H3885" s="35"/>
      <c r="J3885" s="4">
        <v>3</v>
      </c>
      <c r="O3885">
        <f>L3883*10000+M3883*100+B3881</f>
        <v>131501</v>
      </c>
      <c r="P3885">
        <f>L3883*10000+M3883*100+C3881</f>
        <v>131502</v>
      </c>
      <c r="Q3885">
        <f>L3883*10000+M3883*100+D3881</f>
        <v>131503</v>
      </c>
      <c r="R3885">
        <f>L3883*10000+M3883*100+E3861</f>
        <v>131504</v>
      </c>
      <c r="S3885">
        <f>L3883*10000+M3883*100+F3861</f>
        <v>131505</v>
      </c>
      <c r="T3885">
        <f>L3883*10000+M3883*100+G3861</f>
        <v>131506</v>
      </c>
    </row>
    <row r="3886" spans="1:20" x14ac:dyDescent="0.2">
      <c r="A3886" s="10" t="str">
        <f>INDEX(REFERENCE!$B$2:$J$2,1,'EXAMPLE OF CHOICE CARDS'!J3886)</f>
        <v>Treatment Area</v>
      </c>
      <c r="B3886" s="5" t="str">
        <f>INDEX('DCM CARDS LOOKUP - HIDDEN'!$O$4:$AE$8890,MATCH(O3886,'DCM CARDS LOOKUP - HIDDEN'!$N$4:$N$8890,0),$J3886)</f>
        <v>-</v>
      </c>
      <c r="C3886" s="5" t="str">
        <f>INDEX('DCM CARDS LOOKUP - HIDDEN'!$O$4:$AE$8890,MATCH(P3886,'DCM CARDS LOOKUP - HIDDEN'!$N$4:$N$8890,0),$J3886)</f>
        <v>-</v>
      </c>
      <c r="D3886" s="5" t="str">
        <f>INDEX('DCM CARDS LOOKUP - HIDDEN'!$O$4:$AE$8890,MATCH(Q3886,'DCM CARDS LOOKUP - HIDDEN'!$N$4:$N$8890,0),$J3886)</f>
        <v>Neck</v>
      </c>
      <c r="E3886" s="5" t="str">
        <f>INDEX('DCM CARDS LOOKUP - HIDDEN'!$O$4:$AE$8890,MATCH(R3886,'DCM CARDS LOOKUP - HIDDEN'!$N$4:$N$8890,0),$J3886)</f>
        <v>-</v>
      </c>
      <c r="F3886" s="5" t="str">
        <f>INDEX('DCM CARDS LOOKUP - HIDDEN'!$O$4:$AE$8890,MATCH(S3886,'DCM CARDS LOOKUP - HIDDEN'!$N$4:$N$8890,0),$J3886)</f>
        <v>Hands (arthritis)</v>
      </c>
      <c r="G3886" s="5" t="str">
        <f>INDEX('DCM CARDS LOOKUP - HIDDEN'!$O$4:$AE$8890,MATCH(T3886,'DCM CARDS LOOKUP - HIDDEN'!$N$4:$N$8890,0),$J3886)</f>
        <v>Chest</v>
      </c>
      <c r="H3886" s="35"/>
      <c r="J3886" s="4">
        <v>4</v>
      </c>
      <c r="O3886">
        <f>L3883*10000+M3883*100+B3881</f>
        <v>131501</v>
      </c>
      <c r="P3886">
        <f>L3883*10000+M3883*100+C3881</f>
        <v>131502</v>
      </c>
      <c r="Q3886">
        <f>L3883*10000+M3883*100+D3881</f>
        <v>131503</v>
      </c>
      <c r="R3886">
        <f>L3883*10000+M3883*100+E3861</f>
        <v>131504</v>
      </c>
      <c r="S3886">
        <f>L3883*10000+M3883*100+F3861</f>
        <v>131505</v>
      </c>
      <c r="T3886">
        <f>L3883*10000+M3883*100+G3861</f>
        <v>131506</v>
      </c>
    </row>
    <row r="3887" spans="1:20" x14ac:dyDescent="0.2">
      <c r="A3887" s="10" t="str">
        <f>INDEX(REFERENCE!$B$2:$J$2,1,'EXAMPLE OF CHOICE CARDS'!J3887)</f>
        <v>Format</v>
      </c>
      <c r="B3887" s="5" t="str">
        <f>INDEX('DCM CARDS LOOKUP - HIDDEN'!$O$4:$AE$8890,MATCH(O3887,'DCM CARDS LOOKUP - HIDDEN'!$N$4:$N$8890,0),$J3887)</f>
        <v>Spray</v>
      </c>
      <c r="C3887" s="5" t="str">
        <f>INDEX('DCM CARDS LOOKUP - HIDDEN'!$O$4:$AE$8890,MATCH(P3887,'DCM CARDS LOOKUP - HIDDEN'!$N$4:$N$8890,0),$J3887)</f>
        <v>Roll-on</v>
      </c>
      <c r="D3887" s="5" t="str">
        <f>INDEX('DCM CARDS LOOKUP - HIDDEN'!$O$4:$AE$8890,MATCH(Q3887,'DCM CARDS LOOKUP - HIDDEN'!$N$4:$N$8890,0),$J3887)</f>
        <v>Single use pads/patches</v>
      </c>
      <c r="E3887" s="5" t="str">
        <f>INDEX('DCM CARDS LOOKUP - HIDDEN'!$O$4:$AE$8890,MATCH(R3887,'DCM CARDS LOOKUP - HIDDEN'!$N$4:$N$8890,0),$J3887)</f>
        <v>Cream</v>
      </c>
      <c r="F3887" s="5" t="str">
        <f>INDEX('DCM CARDS LOOKUP - HIDDEN'!$O$4:$AE$8890,MATCH(S3887,'DCM CARDS LOOKUP - HIDDEN'!$N$4:$N$8890,0),$J3887)</f>
        <v>Single use pads/patches</v>
      </c>
      <c r="G3887" s="5" t="str">
        <f>INDEX('DCM CARDS LOOKUP - HIDDEN'!$O$4:$AE$8890,MATCH(T3887,'DCM CARDS LOOKUP - HIDDEN'!$N$4:$N$8890,0),$J3887)</f>
        <v>Single use pads/patches</v>
      </c>
      <c r="H3887" s="35"/>
      <c r="J3887" s="4">
        <v>5</v>
      </c>
      <c r="O3887">
        <f>L3883*10000+M3883*100+B3881</f>
        <v>131501</v>
      </c>
      <c r="P3887">
        <f>L3883*10000+M3883*100+C3881</f>
        <v>131502</v>
      </c>
      <c r="Q3887">
        <f>L3883*10000+M3883*100+D3881</f>
        <v>131503</v>
      </c>
      <c r="R3887">
        <f>L3883*10000+M3883*100+E3861</f>
        <v>131504</v>
      </c>
      <c r="S3887">
        <f>L3883*10000+M3883*100+F3861</f>
        <v>131505</v>
      </c>
      <c r="T3887">
        <f>L3883*10000+M3883*100+G3861</f>
        <v>131506</v>
      </c>
    </row>
    <row r="3888" spans="1:20" x14ac:dyDescent="0.2">
      <c r="A3888" s="10" t="str">
        <f>INDEX(REFERENCE!$B$2:$J$2,1,'EXAMPLE OF CHOICE CARDS'!J3888)</f>
        <v>Count</v>
      </c>
      <c r="B3888" s="5" t="str">
        <f>INDEX('DCM CARDS LOOKUP - HIDDEN'!$O$4:$AE$8890,MATCH(O3888,'DCM CARDS LOOKUP - HIDDEN'!$N$4:$N$8890,0),$J3888)</f>
        <v>3.5 oz</v>
      </c>
      <c r="C3888" s="5" t="str">
        <f>INDEX('DCM CARDS LOOKUP - HIDDEN'!$O$4:$AE$8890,MATCH(P3888,'DCM CARDS LOOKUP - HIDDEN'!$N$4:$N$8890,0),$J3888)</f>
        <v>2 oz</v>
      </c>
      <c r="D3888" s="5" t="str">
        <f>INDEX('DCM CARDS LOOKUP - HIDDEN'!$O$4:$AE$8890,MATCH(Q3888,'DCM CARDS LOOKUP - HIDDEN'!$N$4:$N$8890,0),$J3888)</f>
        <v>2 count</v>
      </c>
      <c r="E3888" s="5" t="str">
        <f>INDEX('DCM CARDS LOOKUP - HIDDEN'!$O$4:$AE$8890,MATCH(R3888,'DCM CARDS LOOKUP - HIDDEN'!$N$4:$N$8890,0),$J3888)</f>
        <v>5.5 oz</v>
      </c>
      <c r="F3888" s="5" t="str">
        <f>INDEX('DCM CARDS LOOKUP - HIDDEN'!$O$4:$AE$8890,MATCH(S3888,'DCM CARDS LOOKUP - HIDDEN'!$N$4:$N$8890,0),$J3888)</f>
        <v>4 count</v>
      </c>
      <c r="G3888" s="5" t="str">
        <f>INDEX('DCM CARDS LOOKUP - HIDDEN'!$O$4:$AE$8890,MATCH(T3888,'DCM CARDS LOOKUP - HIDDEN'!$N$4:$N$8890,0),$J3888)</f>
        <v>5 count</v>
      </c>
      <c r="H3888" s="35"/>
      <c r="J3888" s="4">
        <v>6</v>
      </c>
      <c r="O3888">
        <f>L3883*10000+M3883*100+B3881</f>
        <v>131501</v>
      </c>
      <c r="P3888">
        <f>L3883*10000+M3883*100+C3881</f>
        <v>131502</v>
      </c>
      <c r="Q3888">
        <f>L3883*10000+M3883*100+D3881</f>
        <v>131503</v>
      </c>
      <c r="R3888">
        <f>L3883*10000+M3883*100+E3861</f>
        <v>131504</v>
      </c>
      <c r="S3888">
        <f>L3883*10000+M3883*100+F3861</f>
        <v>131505</v>
      </c>
      <c r="T3888">
        <f>L3883*10000+M3883*100+G3861</f>
        <v>131506</v>
      </c>
    </row>
    <row r="3889" spans="1:20" ht="15" customHeight="1" x14ac:dyDescent="0.2">
      <c r="A3889" s="10" t="str">
        <f>INDEX(REFERENCE!$B$2:$J$2,1,'EXAMPLE OF CHOICE CARDS'!J3889)</f>
        <v>Price</v>
      </c>
      <c r="B3889" s="29">
        <f>INDEX('DCM CARDS LOOKUP - HIDDEN'!$O$4:$AE$8890,MATCH(O3889,'DCM CARDS LOOKUP - HIDDEN'!$N$4:$N$8890,0),$J3889)</f>
        <v>11.87</v>
      </c>
      <c r="C3889" s="29">
        <f>INDEX('DCM CARDS LOOKUP - HIDDEN'!$O$4:$AE$8890,MATCH(P3889,'DCM CARDS LOOKUP - HIDDEN'!$N$4:$N$8890,0),$J3889)</f>
        <v>10.49</v>
      </c>
      <c r="D3889" s="29">
        <f>INDEX('DCM CARDS LOOKUP - HIDDEN'!$O$4:$AE$8890,MATCH(Q3889,'DCM CARDS LOOKUP - HIDDEN'!$N$4:$N$8890,0),$J3889)</f>
        <v>20.99</v>
      </c>
      <c r="E3889" s="29">
        <f>INDEX('DCM CARDS LOOKUP - HIDDEN'!$O$4:$AE$8890,MATCH(R3889,'DCM CARDS LOOKUP - HIDDEN'!$N$4:$N$8890,0),$J3889)</f>
        <v>25</v>
      </c>
      <c r="F3889" s="29">
        <f>INDEX('DCM CARDS LOOKUP - HIDDEN'!$O$4:$AE$8890,MATCH(S3889,'DCM CARDS LOOKUP - HIDDEN'!$N$4:$N$8890,0),$J3889)</f>
        <v>16.71</v>
      </c>
      <c r="G3889" s="29">
        <f>INDEX('DCM CARDS LOOKUP - HIDDEN'!$O$4:$AE$8890,MATCH(T3889,'DCM CARDS LOOKUP - HIDDEN'!$N$4:$N$8890,0),$J3889)</f>
        <v>8.93</v>
      </c>
      <c r="H3889" s="35"/>
      <c r="J3889" s="4">
        <v>7</v>
      </c>
      <c r="O3889">
        <f>L3883*10000+M3883*100+B3881</f>
        <v>131501</v>
      </c>
      <c r="P3889">
        <f>L3883*10000+M3883*100+C3881</f>
        <v>131502</v>
      </c>
      <c r="Q3889">
        <f>L3883*10000+M3883*100+D3881</f>
        <v>131503</v>
      </c>
      <c r="R3889">
        <f>L3883*10000+M3883*100+E3861</f>
        <v>131504</v>
      </c>
      <c r="S3889">
        <f>L3883*10000+M3883*100+F3861</f>
        <v>131505</v>
      </c>
      <c r="T3889">
        <f>L3883*10000+M3883*100+G3861</f>
        <v>131506</v>
      </c>
    </row>
    <row r="3890" spans="1:20" ht="15" customHeight="1" x14ac:dyDescent="0.2">
      <c r="A3890" s="10" t="str">
        <f>INDEX(REFERENCE!$B$2:$J$2,1,'EXAMPLE OF CHOICE CARDS'!J3890)</f>
        <v>Review Rating</v>
      </c>
      <c r="B3890" s="5" t="str">
        <f>INDEX('DCM CARDS LOOKUP - HIDDEN'!$O$4:$AE$8890,MATCH(O3890,'DCM CARDS LOOKUP - HIDDEN'!$N$4:$N$8890,0),$J3890)</f>
        <v>4.8 stars</v>
      </c>
      <c r="C3890" s="5" t="str">
        <f>INDEX('DCM CARDS LOOKUP - HIDDEN'!$O$4:$AE$8890,MATCH(P3890,'DCM CARDS LOOKUP - HIDDEN'!$N$4:$N$8890,0),$J3890)</f>
        <v>4.8 stars</v>
      </c>
      <c r="D3890" s="5" t="str">
        <f>INDEX('DCM CARDS LOOKUP - HIDDEN'!$O$4:$AE$8890,MATCH(Q3890,'DCM CARDS LOOKUP - HIDDEN'!$N$4:$N$8890,0),$J3890)</f>
        <v>4.6 stars</v>
      </c>
      <c r="E3890" s="5" t="str">
        <f>INDEX('DCM CARDS LOOKUP - HIDDEN'!$O$4:$AE$8890,MATCH(R3890,'DCM CARDS LOOKUP - HIDDEN'!$N$4:$N$8890,0),$J3890)</f>
        <v>4.5 stars</v>
      </c>
      <c r="F3890" s="5" t="str">
        <f>INDEX('DCM CARDS LOOKUP - HIDDEN'!$O$4:$AE$8890,MATCH(S3890,'DCM CARDS LOOKUP - HIDDEN'!$N$4:$N$8890,0),$J3890)</f>
        <v>4.5 stars</v>
      </c>
      <c r="G3890" s="5" t="str">
        <f>INDEX('DCM CARDS LOOKUP - HIDDEN'!$O$4:$AE$8890,MATCH(T3890,'DCM CARDS LOOKUP - HIDDEN'!$N$4:$N$8890,0),$J3890)</f>
        <v>4.6 stars</v>
      </c>
      <c r="H3890" s="35"/>
      <c r="J3890" s="4">
        <v>8</v>
      </c>
      <c r="O3890">
        <f>L3883*10000+M3883*100+B3881</f>
        <v>131501</v>
      </c>
      <c r="P3890">
        <f>L3883*10000+M3883*100+C3881</f>
        <v>131502</v>
      </c>
      <c r="Q3890">
        <f>L3883*10000+M3883*100+D3881</f>
        <v>131503</v>
      </c>
      <c r="R3890">
        <f>L3883*10000+M3883*100+E3861</f>
        <v>131504</v>
      </c>
      <c r="S3890">
        <f>L3883*10000+M3883*100+F3861</f>
        <v>131505</v>
      </c>
      <c r="T3890">
        <f>L3883*10000+M3883*100+G3861</f>
        <v>131506</v>
      </c>
    </row>
    <row r="3891" spans="1:20" ht="15" customHeight="1" x14ac:dyDescent="0.2">
      <c r="A3891" s="10" t="str">
        <f>INDEX(REFERENCE!$B$2:$J$2,1,'EXAMPLE OF CHOICE CARDS'!J3891)</f>
        <v>Number of Reviews</v>
      </c>
      <c r="B3891" s="30">
        <f>INDEX('DCM CARDS LOOKUP - HIDDEN'!$O$4:$AE$8890,MATCH(O3891,'DCM CARDS LOOKUP - HIDDEN'!$N$4:$N$8890,0),$J3891)</f>
        <v>1250</v>
      </c>
      <c r="C3891" s="30">
        <f>INDEX('DCM CARDS LOOKUP - HIDDEN'!$O$4:$AE$8890,MATCH(P3891,'DCM CARDS LOOKUP - HIDDEN'!$N$4:$N$8890,0),$J3891)</f>
        <v>4500</v>
      </c>
      <c r="D3891" s="30">
        <f>INDEX('DCM CARDS LOOKUP - HIDDEN'!$O$4:$AE$8890,MATCH(Q3891,'DCM CARDS LOOKUP - HIDDEN'!$N$4:$N$8890,0),$J3891)</f>
        <v>4500</v>
      </c>
      <c r="E3891" s="30">
        <f>INDEX('DCM CARDS LOOKUP - HIDDEN'!$O$4:$AE$8890,MATCH(R3891,'DCM CARDS LOOKUP - HIDDEN'!$N$4:$N$8890,0),$J3891)</f>
        <v>4500</v>
      </c>
      <c r="F3891" s="30">
        <f>INDEX('DCM CARDS LOOKUP - HIDDEN'!$O$4:$AE$8890,MATCH(S3891,'DCM CARDS LOOKUP - HIDDEN'!$N$4:$N$8890,0),$J3891)</f>
        <v>4500</v>
      </c>
      <c r="G3891" s="30">
        <f>INDEX('DCM CARDS LOOKUP - HIDDEN'!$O$4:$AE$8890,MATCH(T3891,'DCM CARDS LOOKUP - HIDDEN'!$N$4:$N$8890,0),$J3891)</f>
        <v>1250</v>
      </c>
      <c r="H3891" s="35"/>
      <c r="J3891" s="4">
        <v>9</v>
      </c>
      <c r="O3891">
        <f>L3883*10000+M3883*100+B3881</f>
        <v>131501</v>
      </c>
      <c r="P3891">
        <f>L3883*10000+M3883*100+C3881</f>
        <v>131502</v>
      </c>
      <c r="Q3891">
        <f>L3883*10000+M3883*100+D3881</f>
        <v>131503</v>
      </c>
      <c r="R3891">
        <f>L3883*10000+M3883*100+E3861</f>
        <v>131504</v>
      </c>
      <c r="S3891">
        <f>L3883*10000+M3883*100+F3861</f>
        <v>131505</v>
      </c>
      <c r="T3891">
        <f>L3883*10000+M3883*100+G3861</f>
        <v>131506</v>
      </c>
    </row>
    <row r="3892" spans="1:20" ht="15" hidden="1" customHeight="1" x14ac:dyDescent="0.2">
      <c r="A3892" s="10" t="e">
        <f>INDEX(REFERENCE!$B$2:$J$2,1,'EXAMPLE OF CHOICE CARDS'!J3892)</f>
        <v>#REF!</v>
      </c>
      <c r="B3892" s="5">
        <f>INDEX('DCM CARDS LOOKUP - HIDDEN'!$O$4:$AE$8890,MATCH(O3892,'DCM CARDS LOOKUP - HIDDEN'!$N$4:$N$8890,0),$J3892)</f>
        <v>0</v>
      </c>
      <c r="C3892" s="5">
        <f>INDEX('DCM CARDS LOOKUP - HIDDEN'!$O$4:$AE$8890,MATCH(P3892,'DCM CARDS LOOKUP - HIDDEN'!$N$4:$N$8890,0),$J3892)</f>
        <v>0</v>
      </c>
      <c r="D3892" s="5">
        <f>INDEX('DCM CARDS LOOKUP - HIDDEN'!$O$4:$AE$8890,MATCH(Q3892,'DCM CARDS LOOKUP - HIDDEN'!$N$4:$N$8890,0),$J3892)</f>
        <v>0</v>
      </c>
      <c r="E3892" s="5">
        <f>INDEX('DCM CARDS LOOKUP - HIDDEN'!$O$4:$AE$8890,MATCH(R3892,'DCM CARDS LOOKUP - HIDDEN'!$N$4:$N$8890,0),$J3892)</f>
        <v>0</v>
      </c>
      <c r="F3892" s="5">
        <f>INDEX('DCM CARDS LOOKUP - HIDDEN'!$O$4:$AE$8890,MATCH(S3892,'DCM CARDS LOOKUP - HIDDEN'!$N$4:$N$8890,0),$J3892)</f>
        <v>0</v>
      </c>
      <c r="G3892" s="31"/>
      <c r="H3892" s="35"/>
      <c r="J3892" s="4">
        <v>10</v>
      </c>
      <c r="O3892">
        <f>L3883*10000+M3883*100+B3881</f>
        <v>131501</v>
      </c>
      <c r="P3892">
        <f>L3883*10000+M3883*100+C3881</f>
        <v>131502</v>
      </c>
      <c r="Q3892">
        <f>L3883*10000+M3883*100+D3881</f>
        <v>131503</v>
      </c>
      <c r="R3892">
        <f>L3883*10000+M3883*100+E3861</f>
        <v>131504</v>
      </c>
      <c r="S3892">
        <f>L3883*10000+M3883*100+F3861</f>
        <v>131505</v>
      </c>
    </row>
    <row r="3893" spans="1:20" ht="15" hidden="1" customHeight="1" x14ac:dyDescent="0.2">
      <c r="A3893" s="10" t="e">
        <f>INDEX(REFERENCE!$B$2:$J$2,1,'EXAMPLE OF CHOICE CARDS'!J3893)</f>
        <v>#REF!</v>
      </c>
      <c r="B3893" s="5">
        <f>INDEX('DCM CARDS LOOKUP - HIDDEN'!$O$4:$AE$8890,MATCH(O3893,'DCM CARDS LOOKUP - HIDDEN'!$N$4:$N$8890,0),$J3893)</f>
        <v>0</v>
      </c>
      <c r="C3893" s="5">
        <f>INDEX('DCM CARDS LOOKUP - HIDDEN'!$O$4:$AE$8890,MATCH(P3893,'DCM CARDS LOOKUP - HIDDEN'!$N$4:$N$8890,0),$J3893)</f>
        <v>0</v>
      </c>
      <c r="D3893" s="5">
        <f>INDEX('DCM CARDS LOOKUP - HIDDEN'!$O$4:$AE$8890,MATCH(Q3893,'DCM CARDS LOOKUP - HIDDEN'!$N$4:$N$8890,0),$J3893)</f>
        <v>0</v>
      </c>
      <c r="E3893" s="5">
        <f>INDEX('DCM CARDS LOOKUP - HIDDEN'!$O$4:$AE$8890,MATCH(R3893,'DCM CARDS LOOKUP - HIDDEN'!$N$4:$N$8890,0),$J3893)</f>
        <v>0</v>
      </c>
      <c r="F3893" s="5">
        <f>INDEX('DCM CARDS LOOKUP - HIDDEN'!$O$4:$AE$8890,MATCH(S3893,'DCM CARDS LOOKUP - HIDDEN'!$N$4:$N$8890,0),$J3893)</f>
        <v>0</v>
      </c>
      <c r="G3893" s="31"/>
      <c r="H3893" s="35"/>
      <c r="J3893" s="4">
        <v>11</v>
      </c>
      <c r="O3893">
        <f>L3883*10000+M3883*100+B3881</f>
        <v>131501</v>
      </c>
      <c r="P3893">
        <f>L3883*10000+M3883*100+C3881</f>
        <v>131502</v>
      </c>
      <c r="Q3893">
        <f>L3883*10000+M3883*100+D3881</f>
        <v>131503</v>
      </c>
      <c r="R3893">
        <f>L3883*10000+M3883*100+E3861</f>
        <v>131504</v>
      </c>
      <c r="S3893">
        <f>L3883*10000+M3883*100+F3861</f>
        <v>131505</v>
      </c>
    </row>
    <row r="3894" spans="1:20" ht="15" hidden="1" customHeight="1" x14ac:dyDescent="0.2">
      <c r="A3894" s="10" t="e">
        <f>INDEX(REFERENCE!$B$2:$J$2,1,'EXAMPLE OF CHOICE CARDS'!J3894)</f>
        <v>#REF!</v>
      </c>
      <c r="B3894" s="5">
        <f>INDEX('DCM CARDS LOOKUP - HIDDEN'!$O$4:$AE$8890,MATCH(O3894,'DCM CARDS LOOKUP - HIDDEN'!$N$4:$N$8890,0),$J3894)</f>
        <v>0</v>
      </c>
      <c r="C3894" s="5">
        <f>INDEX('DCM CARDS LOOKUP - HIDDEN'!$O$4:$AE$8890,MATCH(P3894,'DCM CARDS LOOKUP - HIDDEN'!$N$4:$N$8890,0),$J3894)</f>
        <v>0</v>
      </c>
      <c r="D3894" s="5">
        <f>INDEX('DCM CARDS LOOKUP - HIDDEN'!$O$4:$AE$8890,MATCH(Q3894,'DCM CARDS LOOKUP - HIDDEN'!$N$4:$N$8890,0),$J3894)</f>
        <v>0</v>
      </c>
      <c r="E3894" s="5">
        <f>INDEX('DCM CARDS LOOKUP - HIDDEN'!$O$4:$AE$8890,MATCH(R3894,'DCM CARDS LOOKUP - HIDDEN'!$N$4:$N$8890,0),$J3894)</f>
        <v>0</v>
      </c>
      <c r="F3894" s="5">
        <f>INDEX('DCM CARDS LOOKUP - HIDDEN'!$O$4:$AE$8890,MATCH(S3894,'DCM CARDS LOOKUP - HIDDEN'!$N$4:$N$8890,0),$J3894)</f>
        <v>0</v>
      </c>
      <c r="G3894" s="31"/>
      <c r="H3894" s="35"/>
      <c r="J3894" s="4">
        <v>12</v>
      </c>
      <c r="O3894">
        <f>L3883*10000+M3883*100+B3881</f>
        <v>131501</v>
      </c>
      <c r="P3894">
        <f>L3883*10000+M3883*100+C3881</f>
        <v>131502</v>
      </c>
      <c r="Q3894">
        <f>L3883*10000+M3883*100+D3881</f>
        <v>131503</v>
      </c>
      <c r="R3894">
        <f>L3883*10000+M3883*100+E3861</f>
        <v>131504</v>
      </c>
      <c r="S3894">
        <f>L3883*10000+M3883*100+F3861</f>
        <v>131505</v>
      </c>
    </row>
    <row r="3895" spans="1:20" ht="15" hidden="1" customHeight="1" x14ac:dyDescent="0.2">
      <c r="A3895" s="10" t="e">
        <f>INDEX(REFERENCE!$B$2:$J$2,1,'EXAMPLE OF CHOICE CARDS'!J3895)</f>
        <v>#REF!</v>
      </c>
      <c r="B3895" s="5">
        <f>INDEX('DCM CARDS LOOKUP - HIDDEN'!$O$4:$AE$8890,MATCH(O3895,'DCM CARDS LOOKUP - HIDDEN'!$N$4:$N$8890,0),$J3895)</f>
        <v>0</v>
      </c>
      <c r="C3895" s="5">
        <f>INDEX('DCM CARDS LOOKUP - HIDDEN'!$O$4:$AE$8890,MATCH(P3895,'DCM CARDS LOOKUP - HIDDEN'!$N$4:$N$8890,0),$J3895)</f>
        <v>0</v>
      </c>
      <c r="D3895" s="5">
        <f>INDEX('DCM CARDS LOOKUP - HIDDEN'!$O$4:$AE$8890,MATCH(Q3895,'DCM CARDS LOOKUP - HIDDEN'!$N$4:$N$8890,0),$J3895)</f>
        <v>0</v>
      </c>
      <c r="E3895" s="5">
        <f>INDEX('DCM CARDS LOOKUP - HIDDEN'!$O$4:$AE$8890,MATCH(R3895,'DCM CARDS LOOKUP - HIDDEN'!$N$4:$N$8890,0),$J3895)</f>
        <v>0</v>
      </c>
      <c r="F3895" s="5">
        <f>INDEX('DCM CARDS LOOKUP - HIDDEN'!$O$4:$AE$8890,MATCH(S3895,'DCM CARDS LOOKUP - HIDDEN'!$N$4:$N$8890,0),$J3895)</f>
        <v>0</v>
      </c>
      <c r="G3895" s="31"/>
      <c r="H3895" s="35"/>
      <c r="J3895" s="4">
        <v>13</v>
      </c>
      <c r="O3895">
        <f>L3883*10000+M3883*100+B3881</f>
        <v>131501</v>
      </c>
      <c r="P3895">
        <f>L3883*10000+M3883*100+C3881</f>
        <v>131502</v>
      </c>
      <c r="Q3895">
        <f>L3883*10000+M3883*100+D3881</f>
        <v>131503</v>
      </c>
      <c r="R3895">
        <f>L3883*10000+M3883*100+E3861</f>
        <v>131504</v>
      </c>
      <c r="S3895">
        <f>L3883*10000+M3883*100+F3861</f>
        <v>131505</v>
      </c>
    </row>
    <row r="3896" spans="1:20" ht="15" hidden="1" customHeight="1" x14ac:dyDescent="0.2">
      <c r="A3896" s="10" t="e">
        <f>INDEX(REFERENCE!$B$2:$J$2,1,'EXAMPLE OF CHOICE CARDS'!J3896)</f>
        <v>#REF!</v>
      </c>
      <c r="B3896" s="5">
        <f>INDEX('DCM CARDS LOOKUP - HIDDEN'!$O$4:$AE$8890,MATCH(O3896,'DCM CARDS LOOKUP - HIDDEN'!$N$4:$N$8890,0),$J3896)</f>
        <v>0</v>
      </c>
      <c r="C3896" s="5">
        <f>INDEX('DCM CARDS LOOKUP - HIDDEN'!$O$4:$AE$8890,MATCH(P3896,'DCM CARDS LOOKUP - HIDDEN'!$N$4:$N$8890,0),$J3896)</f>
        <v>0</v>
      </c>
      <c r="D3896" s="5">
        <f>INDEX('DCM CARDS LOOKUP - HIDDEN'!$O$4:$AE$8890,MATCH(Q3896,'DCM CARDS LOOKUP - HIDDEN'!$N$4:$N$8890,0),$J3896)</f>
        <v>0</v>
      </c>
      <c r="E3896" s="5">
        <f>INDEX('DCM CARDS LOOKUP - HIDDEN'!$O$4:$AE$8890,MATCH(R3896,'DCM CARDS LOOKUP - HIDDEN'!$N$4:$N$8890,0),$J3896)</f>
        <v>0</v>
      </c>
      <c r="F3896" s="5">
        <f>INDEX('DCM CARDS LOOKUP - HIDDEN'!$O$4:$AE$8890,MATCH(S3896,'DCM CARDS LOOKUP - HIDDEN'!$N$4:$N$8890,0),$J3896)</f>
        <v>0</v>
      </c>
      <c r="G3896" s="31"/>
      <c r="H3896" s="35"/>
      <c r="J3896" s="4">
        <v>14</v>
      </c>
      <c r="O3896">
        <f>L3883*10000+M3883*100+B3881</f>
        <v>131501</v>
      </c>
      <c r="P3896">
        <f>L3883*10000+M3883*100+C3881</f>
        <v>131502</v>
      </c>
      <c r="Q3896">
        <f>L3883*10000+M3883*100+D3881</f>
        <v>131503</v>
      </c>
      <c r="R3896">
        <f>L3883*10000+M3883*100+E3861</f>
        <v>131504</v>
      </c>
      <c r="S3896">
        <f>L3883*10000+M3883*100+F3861</f>
        <v>131505</v>
      </c>
    </row>
    <row r="3897" spans="1:20" x14ac:dyDescent="0.2">
      <c r="A3897" s="2"/>
      <c r="B3897" s="5"/>
      <c r="C3897" s="5"/>
      <c r="D3897" s="5"/>
      <c r="E3897" s="5"/>
      <c r="F3897" s="5"/>
      <c r="G3897" s="5"/>
      <c r="H3897" s="5"/>
      <c r="J3897" s="13"/>
    </row>
    <row r="3898" spans="1:20" x14ac:dyDescent="0.2">
      <c r="A3898" s="6"/>
      <c r="B3898" s="7">
        <v>1</v>
      </c>
      <c r="C3898" s="7">
        <v>2</v>
      </c>
      <c r="D3898" s="7">
        <v>3</v>
      </c>
      <c r="E3898" s="7">
        <v>4</v>
      </c>
      <c r="F3898" s="7">
        <v>5</v>
      </c>
      <c r="G3898" s="7">
        <v>6</v>
      </c>
      <c r="H3898" s="7">
        <v>9</v>
      </c>
      <c r="J3898" s="13"/>
    </row>
    <row r="3901" spans="1:20" x14ac:dyDescent="0.2">
      <c r="A3901" s="1" t="str">
        <f>"Version "&amp;L3903&amp;"; Task"&amp;M3903</f>
        <v>Version 14; Task1</v>
      </c>
      <c r="B3901" s="4">
        <v>1</v>
      </c>
      <c r="C3901" s="4">
        <v>2</v>
      </c>
      <c r="D3901" s="4">
        <v>3</v>
      </c>
      <c r="E3901" s="4">
        <f>E3881</f>
        <v>4</v>
      </c>
      <c r="F3901" s="4">
        <f>F3881</f>
        <v>5</v>
      </c>
      <c r="G3901" s="4">
        <v>6</v>
      </c>
      <c r="J3901" s="13"/>
    </row>
    <row r="3902" spans="1:20" ht="15" customHeight="1" x14ac:dyDescent="0.2">
      <c r="A3902" s="11" t="s">
        <v>8</v>
      </c>
      <c r="B3902" s="12" t="s">
        <v>9</v>
      </c>
      <c r="C3902" s="12" t="s">
        <v>10</v>
      </c>
      <c r="D3902" s="12" t="s">
        <v>11</v>
      </c>
      <c r="E3902" s="20" t="s">
        <v>21</v>
      </c>
      <c r="F3902" s="20" t="s">
        <v>22</v>
      </c>
      <c r="G3902" s="20"/>
      <c r="H3902" s="34" t="s">
        <v>15</v>
      </c>
      <c r="J3902" s="13"/>
      <c r="L3902" t="s">
        <v>12</v>
      </c>
      <c r="M3902" t="s">
        <v>1</v>
      </c>
    </row>
    <row r="3903" spans="1:20" x14ac:dyDescent="0.2">
      <c r="A3903" s="10" t="str">
        <f>INDEX(REFERENCE!$B$2:$J$2,1,'EXAMPLE OF CHOICE CARDS'!J3903)</f>
        <v>Type</v>
      </c>
      <c r="B3903" s="5" t="str">
        <f>INDEX('DCM CARDS LOOKUP - HIDDEN'!$O$4:$AE$8890,MATCH(O3903,'DCM CARDS LOOKUP - HIDDEN'!$N$4:$N$8890,0),$J3903)</f>
        <v>Pads</v>
      </c>
      <c r="C3903" s="5" t="str">
        <f>INDEX('DCM CARDS LOOKUP - HIDDEN'!$O$4:$AE$8890,MATCH(P3903,'DCM CARDS LOOKUP - HIDDEN'!$N$4:$N$8890,0),$J3903)</f>
        <v>Topicals</v>
      </c>
      <c r="D3903" s="5" t="str">
        <f>INDEX('DCM CARDS LOOKUP - HIDDEN'!$O$4:$AE$8890,MATCH(Q3903,'DCM CARDS LOOKUP - HIDDEN'!$N$4:$N$8890,0),$J3903)</f>
        <v>Topicals</v>
      </c>
      <c r="E3903" s="5" t="str">
        <f>INDEX('DCM CARDS LOOKUP - HIDDEN'!$O$4:$AE$8890,MATCH(R3903,'DCM CARDS LOOKUP - HIDDEN'!$N$4:$N$8890,0),$J3903)</f>
        <v>Pads</v>
      </c>
      <c r="F3903" s="5" t="str">
        <f>INDEX('DCM CARDS LOOKUP - HIDDEN'!$O$4:$AE$8890,MATCH(S3903,'DCM CARDS LOOKUP - HIDDEN'!$N$4:$N$8890,0),$J3903)</f>
        <v>Pads</v>
      </c>
      <c r="G3903" s="5" t="str">
        <f>INDEX('DCM CARDS LOOKUP - HIDDEN'!$O$4:$AE$8890,MATCH(T3903,'DCM CARDS LOOKUP - HIDDEN'!$N$4:$N$8890,0),$J3903)</f>
        <v>Topicals</v>
      </c>
      <c r="H3903" s="35"/>
      <c r="J3903" s="4">
        <v>1</v>
      </c>
      <c r="L3903">
        <f>IF(M3883=15,L3883+1,L3883)</f>
        <v>14</v>
      </c>
      <c r="M3903">
        <f>IF(M3883&lt;15,M3883+1,1)</f>
        <v>1</v>
      </c>
      <c r="O3903">
        <f>L3903*10000+M3903*100+B3901</f>
        <v>140101</v>
      </c>
      <c r="P3903">
        <f>L3903*10000+M3903*100+C3901</f>
        <v>140102</v>
      </c>
      <c r="Q3903">
        <f>L3903*10000+M3903*100+D3901</f>
        <v>140103</v>
      </c>
      <c r="R3903">
        <f>L3903*10000+M3903*100+E3881</f>
        <v>140104</v>
      </c>
      <c r="S3903">
        <f>L3903*10000+M3903*100+F3881</f>
        <v>140105</v>
      </c>
      <c r="T3903">
        <f>L3903*10000+M3903*100+G3881</f>
        <v>140106</v>
      </c>
    </row>
    <row r="3904" spans="1:20" x14ac:dyDescent="0.2">
      <c r="A3904" s="10" t="str">
        <f>INDEX(REFERENCE!$B$2:$J$2,1,'EXAMPLE OF CHOICE CARDS'!J3904)</f>
        <v>Brand</v>
      </c>
      <c r="B3904" s="5" t="str">
        <f>INDEX('DCM CARDS LOOKUP - HIDDEN'!$O$4:$AE$8890,MATCH(O3904,'DCM CARDS LOOKUP - HIDDEN'!$N$4:$N$8890,0),$J3904)</f>
        <v>Bengay</v>
      </c>
      <c r="C3904" s="5" t="str">
        <f>INDEX('DCM CARDS LOOKUP - HIDDEN'!$O$4:$AE$8890,MATCH(P3904,'DCM CARDS LOOKUP - HIDDEN'!$N$4:$N$8890,0),$J3904)</f>
        <v>Theraworx</v>
      </c>
      <c r="D3904" s="5" t="str">
        <f>INDEX('DCM CARDS LOOKUP - HIDDEN'!$O$4:$AE$8890,MATCH(Q3904,'DCM CARDS LOOKUP - HIDDEN'!$N$4:$N$8890,0),$J3904)</f>
        <v>Voltaren</v>
      </c>
      <c r="E3904" s="5" t="str">
        <f>INDEX('DCM CARDS LOOKUP - HIDDEN'!$O$4:$AE$8890,MATCH(R3904,'DCM CARDS LOOKUP - HIDDEN'!$N$4:$N$8890,0),$J3904)</f>
        <v>Walgreens</v>
      </c>
      <c r="F3904" s="5" t="str">
        <f>INDEX('DCM CARDS LOOKUP - HIDDEN'!$O$4:$AE$8890,MATCH(S3904,'DCM CARDS LOOKUP - HIDDEN'!$N$4:$N$8890,0),$J3904)</f>
        <v>Up &amp; Up</v>
      </c>
      <c r="G3904" s="5" t="str">
        <f>INDEX('DCM CARDS LOOKUP - HIDDEN'!$O$4:$AE$8890,MATCH(T3904,'DCM CARDS LOOKUP - HIDDEN'!$N$4:$N$8890,0),$J3904)</f>
        <v xml:space="preserve">Biofreeze  </v>
      </c>
      <c r="H3904" s="35"/>
      <c r="J3904" s="4">
        <v>2</v>
      </c>
      <c r="O3904">
        <f>L3903*10000+M3903*100+B3901</f>
        <v>140101</v>
      </c>
      <c r="P3904">
        <f>L3903*10000+M3903*100+C3901</f>
        <v>140102</v>
      </c>
      <c r="Q3904">
        <f>L3903*10000+M3903*100+D3901</f>
        <v>140103</v>
      </c>
      <c r="R3904">
        <f>L3903*10000+M3903*100+E3881</f>
        <v>140104</v>
      </c>
      <c r="S3904">
        <f>L3903*10000+M3903*100+F3881</f>
        <v>140105</v>
      </c>
      <c r="T3904">
        <f>L3903*10000+M3903*100+G3881</f>
        <v>140106</v>
      </c>
    </row>
    <row r="3905" spans="1:20" ht="28.5" x14ac:dyDescent="0.2">
      <c r="A3905" s="10" t="str">
        <f>INDEX(REFERENCE!$B$2:$J$2,1,'EXAMPLE OF CHOICE CARDS'!J3905)</f>
        <v>Sensation</v>
      </c>
      <c r="B3905" s="5" t="str">
        <f>INDEX('DCM CARDS LOOKUP - HIDDEN'!$O$4:$AE$8890,MATCH(O3905,'DCM CARDS LOOKUP - HIDDEN'!$N$4:$N$8890,0),$J3905)</f>
        <v>Hot sensation</v>
      </c>
      <c r="C3905" s="5" t="str">
        <f>INDEX('DCM CARDS LOOKUP - HIDDEN'!$O$4:$AE$8890,MATCH(P3905,'DCM CARDS LOOKUP - HIDDEN'!$N$4:$N$8890,0),$J3905)</f>
        <v>Lidocaine/numbing sensation</v>
      </c>
      <c r="D3905" s="5" t="str">
        <f>INDEX('DCM CARDS LOOKUP - HIDDEN'!$O$4:$AE$8890,MATCH(Q3905,'DCM CARDS LOOKUP - HIDDEN'!$N$4:$N$8890,0),$J3905)</f>
        <v>Hot sensation</v>
      </c>
      <c r="E3905" s="5" t="str">
        <f>INDEX('DCM CARDS LOOKUP - HIDDEN'!$O$4:$AE$8890,MATCH(R3905,'DCM CARDS LOOKUP - HIDDEN'!$N$4:$N$8890,0),$J3905)</f>
        <v>Cold sensation</v>
      </c>
      <c r="F3905" s="5" t="str">
        <f>INDEX('DCM CARDS LOOKUP - HIDDEN'!$O$4:$AE$8890,MATCH(S3905,'DCM CARDS LOOKUP - HIDDEN'!$N$4:$N$8890,0),$J3905)</f>
        <v>No sensation/drug free/for circulation</v>
      </c>
      <c r="G3905" s="5" t="str">
        <f>INDEX('DCM CARDS LOOKUP - HIDDEN'!$O$4:$AE$8890,MATCH(T3905,'DCM CARDS LOOKUP - HIDDEN'!$N$4:$N$8890,0),$J3905)</f>
        <v>Both hot and cold sensation</v>
      </c>
      <c r="H3905" s="35"/>
      <c r="J3905" s="4">
        <v>3</v>
      </c>
      <c r="O3905">
        <f>L3903*10000+M3903*100+B3901</f>
        <v>140101</v>
      </c>
      <c r="P3905">
        <f>L3903*10000+M3903*100+C3901</f>
        <v>140102</v>
      </c>
      <c r="Q3905">
        <f>L3903*10000+M3903*100+D3901</f>
        <v>140103</v>
      </c>
      <c r="R3905">
        <f>L3903*10000+M3903*100+E3881</f>
        <v>140104</v>
      </c>
      <c r="S3905">
        <f>L3903*10000+M3903*100+F3881</f>
        <v>140105</v>
      </c>
      <c r="T3905">
        <f>L3903*10000+M3903*100+G3881</f>
        <v>140106</v>
      </c>
    </row>
    <row r="3906" spans="1:20" x14ac:dyDescent="0.2">
      <c r="A3906" s="10" t="str">
        <f>INDEX(REFERENCE!$B$2:$J$2,1,'EXAMPLE OF CHOICE CARDS'!J3906)</f>
        <v>Treatment Area</v>
      </c>
      <c r="B3906" s="5" t="str">
        <f>INDEX('DCM CARDS LOOKUP - HIDDEN'!$O$4:$AE$8890,MATCH(O3906,'DCM CARDS LOOKUP - HIDDEN'!$N$4:$N$8890,0),$J3906)</f>
        <v>Back</v>
      </c>
      <c r="C3906" s="5" t="str">
        <f>INDEX('DCM CARDS LOOKUP - HIDDEN'!$O$4:$AE$8890,MATCH(P3906,'DCM CARDS LOOKUP - HIDDEN'!$N$4:$N$8890,0),$J3906)</f>
        <v>-</v>
      </c>
      <c r="D3906" s="5" t="str">
        <f>INDEX('DCM CARDS LOOKUP - HIDDEN'!$O$4:$AE$8890,MATCH(Q3906,'DCM CARDS LOOKUP - HIDDEN'!$N$4:$N$8890,0),$J3906)</f>
        <v>-</v>
      </c>
      <c r="E3906" s="5" t="str">
        <f>INDEX('DCM CARDS LOOKUP - HIDDEN'!$O$4:$AE$8890,MATCH(R3906,'DCM CARDS LOOKUP - HIDDEN'!$N$4:$N$8890,0),$J3906)</f>
        <v>Joint</v>
      </c>
      <c r="F3906" s="5" t="str">
        <f>INDEX('DCM CARDS LOOKUP - HIDDEN'!$O$4:$AE$8890,MATCH(S3906,'DCM CARDS LOOKUP - HIDDEN'!$N$4:$N$8890,0),$J3906)</f>
        <v>Shoulder</v>
      </c>
      <c r="G3906" s="5" t="str">
        <f>INDEX('DCM CARDS LOOKUP - HIDDEN'!$O$4:$AE$8890,MATCH(T3906,'DCM CARDS LOOKUP - HIDDEN'!$N$4:$N$8890,0),$J3906)</f>
        <v>-</v>
      </c>
      <c r="H3906" s="35"/>
      <c r="J3906" s="4">
        <v>4</v>
      </c>
      <c r="O3906">
        <f>L3903*10000+M3903*100+B3901</f>
        <v>140101</v>
      </c>
      <c r="P3906">
        <f>L3903*10000+M3903*100+C3901</f>
        <v>140102</v>
      </c>
      <c r="Q3906">
        <f>L3903*10000+M3903*100+D3901</f>
        <v>140103</v>
      </c>
      <c r="R3906">
        <f>L3903*10000+M3903*100+E3881</f>
        <v>140104</v>
      </c>
      <c r="S3906">
        <f>L3903*10000+M3903*100+F3881</f>
        <v>140105</v>
      </c>
      <c r="T3906">
        <f>L3903*10000+M3903*100+G3881</f>
        <v>140106</v>
      </c>
    </row>
    <row r="3907" spans="1:20" x14ac:dyDescent="0.2">
      <c r="A3907" s="10" t="str">
        <f>INDEX(REFERENCE!$B$2:$J$2,1,'EXAMPLE OF CHOICE CARDS'!J3907)</f>
        <v>Format</v>
      </c>
      <c r="B3907" s="5" t="str">
        <f>INDEX('DCM CARDS LOOKUP - HIDDEN'!$O$4:$AE$8890,MATCH(O3907,'DCM CARDS LOOKUP - HIDDEN'!$N$4:$N$8890,0),$J3907)</f>
        <v>Single use pads/patches</v>
      </c>
      <c r="C3907" s="5" t="str">
        <f>INDEX('DCM CARDS LOOKUP - HIDDEN'!$O$4:$AE$8890,MATCH(P3907,'DCM CARDS LOOKUP - HIDDEN'!$N$4:$N$8890,0),$J3907)</f>
        <v>Cream</v>
      </c>
      <c r="D3907" s="5" t="str">
        <f>INDEX('DCM CARDS LOOKUP - HIDDEN'!$O$4:$AE$8890,MATCH(Q3907,'DCM CARDS LOOKUP - HIDDEN'!$N$4:$N$8890,0),$J3907)</f>
        <v>Liquid</v>
      </c>
      <c r="E3907" s="5" t="str">
        <f>INDEX('DCM CARDS LOOKUP - HIDDEN'!$O$4:$AE$8890,MATCH(R3907,'DCM CARDS LOOKUP - HIDDEN'!$N$4:$N$8890,0),$J3907)</f>
        <v>Single use pads/patches</v>
      </c>
      <c r="F3907" s="5" t="str">
        <f>INDEX('DCM CARDS LOOKUP - HIDDEN'!$O$4:$AE$8890,MATCH(S3907,'DCM CARDS LOOKUP - HIDDEN'!$N$4:$N$8890,0),$J3907)</f>
        <v>Single use pads/patches</v>
      </c>
      <c r="G3907" s="5" t="str">
        <f>INDEX('DCM CARDS LOOKUP - HIDDEN'!$O$4:$AE$8890,MATCH(T3907,'DCM CARDS LOOKUP - HIDDEN'!$N$4:$N$8890,0),$J3907)</f>
        <v>Roll-on</v>
      </c>
      <c r="H3907" s="35"/>
      <c r="J3907" s="4">
        <v>5</v>
      </c>
      <c r="O3907">
        <f>L3903*10000+M3903*100+B3901</f>
        <v>140101</v>
      </c>
      <c r="P3907">
        <f>L3903*10000+M3903*100+C3901</f>
        <v>140102</v>
      </c>
      <c r="Q3907">
        <f>L3903*10000+M3903*100+D3901</f>
        <v>140103</v>
      </c>
      <c r="R3907">
        <f>L3903*10000+M3903*100+E3881</f>
        <v>140104</v>
      </c>
      <c r="S3907">
        <f>L3903*10000+M3903*100+F3881</f>
        <v>140105</v>
      </c>
      <c r="T3907">
        <f>L3903*10000+M3903*100+G3881</f>
        <v>140106</v>
      </c>
    </row>
    <row r="3908" spans="1:20" x14ac:dyDescent="0.2">
      <c r="A3908" s="10" t="str">
        <f>INDEX(REFERENCE!$B$2:$J$2,1,'EXAMPLE OF CHOICE CARDS'!J3908)</f>
        <v>Count</v>
      </c>
      <c r="B3908" s="5" t="str">
        <f>INDEX('DCM CARDS LOOKUP - HIDDEN'!$O$4:$AE$8890,MATCH(O3908,'DCM CARDS LOOKUP - HIDDEN'!$N$4:$N$8890,0),$J3908)</f>
        <v>3 count</v>
      </c>
      <c r="C3908" s="5" t="str">
        <f>INDEX('DCM CARDS LOOKUP - HIDDEN'!$O$4:$AE$8890,MATCH(P3908,'DCM CARDS LOOKUP - HIDDEN'!$N$4:$N$8890,0),$J3908)</f>
        <v>3.5 oz</v>
      </c>
      <c r="D3908" s="5" t="str">
        <f>INDEX('DCM CARDS LOOKUP - HIDDEN'!$O$4:$AE$8890,MATCH(Q3908,'DCM CARDS LOOKUP - HIDDEN'!$N$4:$N$8890,0),$J3908)</f>
        <v>4 oz</v>
      </c>
      <c r="E3908" s="5" t="str">
        <f>INDEX('DCM CARDS LOOKUP - HIDDEN'!$O$4:$AE$8890,MATCH(R3908,'DCM CARDS LOOKUP - HIDDEN'!$N$4:$N$8890,0),$J3908)</f>
        <v>6 count</v>
      </c>
      <c r="F3908" s="5" t="str">
        <f>INDEX('DCM CARDS LOOKUP - HIDDEN'!$O$4:$AE$8890,MATCH(S3908,'DCM CARDS LOOKUP - HIDDEN'!$N$4:$N$8890,0),$J3908)</f>
        <v>6 count</v>
      </c>
      <c r="G3908" s="5" t="str">
        <f>INDEX('DCM CARDS LOOKUP - HIDDEN'!$O$4:$AE$8890,MATCH(T3908,'DCM CARDS LOOKUP - HIDDEN'!$N$4:$N$8890,0),$J3908)</f>
        <v>4.5 oz</v>
      </c>
      <c r="H3908" s="35"/>
      <c r="J3908" s="4">
        <v>6</v>
      </c>
      <c r="O3908">
        <f>L3903*10000+M3903*100+B3901</f>
        <v>140101</v>
      </c>
      <c r="P3908">
        <f>L3903*10000+M3903*100+C3901</f>
        <v>140102</v>
      </c>
      <c r="Q3908">
        <f>L3903*10000+M3903*100+D3901</f>
        <v>140103</v>
      </c>
      <c r="R3908">
        <f>L3903*10000+M3903*100+E3881</f>
        <v>140104</v>
      </c>
      <c r="S3908">
        <f>L3903*10000+M3903*100+F3881</f>
        <v>140105</v>
      </c>
      <c r="T3908">
        <f>L3903*10000+M3903*100+G3881</f>
        <v>140106</v>
      </c>
    </row>
    <row r="3909" spans="1:20" ht="15" customHeight="1" x14ac:dyDescent="0.2">
      <c r="A3909" s="10" t="str">
        <f>INDEX(REFERENCE!$B$2:$J$2,1,'EXAMPLE OF CHOICE CARDS'!J3909)</f>
        <v>Price</v>
      </c>
      <c r="B3909" s="29">
        <f>INDEX('DCM CARDS LOOKUP - HIDDEN'!$O$4:$AE$8890,MATCH(O3909,'DCM CARDS LOOKUP - HIDDEN'!$N$4:$N$8890,0),$J3909)</f>
        <v>6.63</v>
      </c>
      <c r="C3909" s="29">
        <f>INDEX('DCM CARDS LOOKUP - HIDDEN'!$O$4:$AE$8890,MATCH(P3909,'DCM CARDS LOOKUP - HIDDEN'!$N$4:$N$8890,0),$J3909)</f>
        <v>12.39</v>
      </c>
      <c r="D3909" s="29">
        <f>INDEX('DCM CARDS LOOKUP - HIDDEN'!$O$4:$AE$8890,MATCH(Q3909,'DCM CARDS LOOKUP - HIDDEN'!$N$4:$N$8890,0),$J3909)</f>
        <v>9</v>
      </c>
      <c r="E3909" s="29">
        <f>INDEX('DCM CARDS LOOKUP - HIDDEN'!$O$4:$AE$8890,MATCH(R3909,'DCM CARDS LOOKUP - HIDDEN'!$N$4:$N$8890,0),$J3909)</f>
        <v>18.72</v>
      </c>
      <c r="F3909" s="29">
        <f>INDEX('DCM CARDS LOOKUP - HIDDEN'!$O$4:$AE$8890,MATCH(S3909,'DCM CARDS LOOKUP - HIDDEN'!$N$4:$N$8890,0),$J3909)</f>
        <v>5.45</v>
      </c>
      <c r="G3909" s="29">
        <f>INDEX('DCM CARDS LOOKUP - HIDDEN'!$O$4:$AE$8890,MATCH(T3909,'DCM CARDS LOOKUP - HIDDEN'!$N$4:$N$8890,0),$J3909)</f>
        <v>15.75</v>
      </c>
      <c r="H3909" s="35"/>
      <c r="J3909" s="4">
        <v>7</v>
      </c>
      <c r="O3909">
        <f>L3903*10000+M3903*100+B3901</f>
        <v>140101</v>
      </c>
      <c r="P3909">
        <f>L3903*10000+M3903*100+C3901</f>
        <v>140102</v>
      </c>
      <c r="Q3909">
        <f>L3903*10000+M3903*100+D3901</f>
        <v>140103</v>
      </c>
      <c r="R3909">
        <f>L3903*10000+M3903*100+E3881</f>
        <v>140104</v>
      </c>
      <c r="S3909">
        <f>L3903*10000+M3903*100+F3881</f>
        <v>140105</v>
      </c>
      <c r="T3909">
        <f>L3903*10000+M3903*100+G3881</f>
        <v>140106</v>
      </c>
    </row>
    <row r="3910" spans="1:20" ht="15" customHeight="1" x14ac:dyDescent="0.2">
      <c r="A3910" s="10" t="str">
        <f>INDEX(REFERENCE!$B$2:$J$2,1,'EXAMPLE OF CHOICE CARDS'!J3910)</f>
        <v>Review Rating</v>
      </c>
      <c r="B3910" s="5" t="str">
        <f>INDEX('DCM CARDS LOOKUP - HIDDEN'!$O$4:$AE$8890,MATCH(O3910,'DCM CARDS LOOKUP - HIDDEN'!$N$4:$N$8890,0),$J3910)</f>
        <v>4.5 stars</v>
      </c>
      <c r="C3910" s="5" t="str">
        <f>INDEX('DCM CARDS LOOKUP - HIDDEN'!$O$4:$AE$8890,MATCH(P3910,'DCM CARDS LOOKUP - HIDDEN'!$N$4:$N$8890,0),$J3910)</f>
        <v>4.8 stars</v>
      </c>
      <c r="D3910" s="5" t="str">
        <f>INDEX('DCM CARDS LOOKUP - HIDDEN'!$O$4:$AE$8890,MATCH(Q3910,'DCM CARDS LOOKUP - HIDDEN'!$N$4:$N$8890,0),$J3910)</f>
        <v>4.5 stars</v>
      </c>
      <c r="E3910" s="5" t="str">
        <f>INDEX('DCM CARDS LOOKUP - HIDDEN'!$O$4:$AE$8890,MATCH(R3910,'DCM CARDS LOOKUP - HIDDEN'!$N$4:$N$8890,0),$J3910)</f>
        <v>4.6 stars</v>
      </c>
      <c r="F3910" s="5" t="str">
        <f>INDEX('DCM CARDS LOOKUP - HIDDEN'!$O$4:$AE$8890,MATCH(S3910,'DCM CARDS LOOKUP - HIDDEN'!$N$4:$N$8890,0),$J3910)</f>
        <v>4.6 stars</v>
      </c>
      <c r="G3910" s="5" t="str">
        <f>INDEX('DCM CARDS LOOKUP - HIDDEN'!$O$4:$AE$8890,MATCH(T3910,'DCM CARDS LOOKUP - HIDDEN'!$N$4:$N$8890,0),$J3910)</f>
        <v>4.8 stars</v>
      </c>
      <c r="H3910" s="35"/>
      <c r="J3910" s="4">
        <v>8</v>
      </c>
      <c r="O3910">
        <f>L3903*10000+M3903*100+B3901</f>
        <v>140101</v>
      </c>
      <c r="P3910">
        <f>L3903*10000+M3903*100+C3901</f>
        <v>140102</v>
      </c>
      <c r="Q3910">
        <f>L3903*10000+M3903*100+D3901</f>
        <v>140103</v>
      </c>
      <c r="R3910">
        <f>L3903*10000+M3903*100+E3881</f>
        <v>140104</v>
      </c>
      <c r="S3910">
        <f>L3903*10000+M3903*100+F3881</f>
        <v>140105</v>
      </c>
      <c r="T3910">
        <f>L3903*10000+M3903*100+G3881</f>
        <v>140106</v>
      </c>
    </row>
    <row r="3911" spans="1:20" ht="15" customHeight="1" x14ac:dyDescent="0.2">
      <c r="A3911" s="10" t="str">
        <f>INDEX(REFERENCE!$B$2:$J$2,1,'EXAMPLE OF CHOICE CARDS'!J3911)</f>
        <v>Number of Reviews</v>
      </c>
      <c r="B3911" s="30">
        <f>INDEX('DCM CARDS LOOKUP - HIDDEN'!$O$4:$AE$8890,MATCH(O3911,'DCM CARDS LOOKUP - HIDDEN'!$N$4:$N$8890,0),$J3911)</f>
        <v>4500</v>
      </c>
      <c r="C3911" s="30">
        <f>INDEX('DCM CARDS LOOKUP - HIDDEN'!$O$4:$AE$8890,MATCH(P3911,'DCM CARDS LOOKUP - HIDDEN'!$N$4:$N$8890,0),$J3911)</f>
        <v>1250</v>
      </c>
      <c r="D3911" s="30">
        <f>INDEX('DCM CARDS LOOKUP - HIDDEN'!$O$4:$AE$8890,MATCH(Q3911,'DCM CARDS LOOKUP - HIDDEN'!$N$4:$N$8890,0),$J3911)</f>
        <v>1250</v>
      </c>
      <c r="E3911" s="30">
        <f>INDEX('DCM CARDS LOOKUP - HIDDEN'!$O$4:$AE$8890,MATCH(R3911,'DCM CARDS LOOKUP - HIDDEN'!$N$4:$N$8890,0),$J3911)</f>
        <v>4500</v>
      </c>
      <c r="F3911" s="30">
        <f>INDEX('DCM CARDS LOOKUP - HIDDEN'!$O$4:$AE$8890,MATCH(S3911,'DCM CARDS LOOKUP - HIDDEN'!$N$4:$N$8890,0),$J3911)</f>
        <v>4500</v>
      </c>
      <c r="G3911" s="30">
        <f>INDEX('DCM CARDS LOOKUP - HIDDEN'!$O$4:$AE$8890,MATCH(T3911,'DCM CARDS LOOKUP - HIDDEN'!$N$4:$N$8890,0),$J3911)</f>
        <v>1250</v>
      </c>
      <c r="H3911" s="35"/>
      <c r="J3911" s="4">
        <v>9</v>
      </c>
      <c r="O3911">
        <f>L3903*10000+M3903*100+B3901</f>
        <v>140101</v>
      </c>
      <c r="P3911">
        <f>L3903*10000+M3903*100+C3901</f>
        <v>140102</v>
      </c>
      <c r="Q3911">
        <f>L3903*10000+M3903*100+D3901</f>
        <v>140103</v>
      </c>
      <c r="R3911">
        <f>L3903*10000+M3903*100+E3881</f>
        <v>140104</v>
      </c>
      <c r="S3911">
        <f>L3903*10000+M3903*100+F3881</f>
        <v>140105</v>
      </c>
      <c r="T3911">
        <f>L3903*10000+M3903*100+G3881</f>
        <v>140106</v>
      </c>
    </row>
    <row r="3912" spans="1:20" ht="15" hidden="1" customHeight="1" x14ac:dyDescent="0.2">
      <c r="A3912" s="10" t="e">
        <f>INDEX(REFERENCE!$B$2:$J$2,1,'EXAMPLE OF CHOICE CARDS'!J3912)</f>
        <v>#REF!</v>
      </c>
      <c r="B3912" s="5">
        <f>INDEX('DCM CARDS LOOKUP - HIDDEN'!$O$4:$AE$8890,MATCH(O3912,'DCM CARDS LOOKUP - HIDDEN'!$N$4:$N$8890,0),$J3912)</f>
        <v>0</v>
      </c>
      <c r="C3912" s="5">
        <f>INDEX('DCM CARDS LOOKUP - HIDDEN'!$O$4:$AE$8890,MATCH(P3912,'DCM CARDS LOOKUP - HIDDEN'!$N$4:$N$8890,0),$J3912)</f>
        <v>0</v>
      </c>
      <c r="D3912" s="5">
        <f>INDEX('DCM CARDS LOOKUP - HIDDEN'!$O$4:$AE$8890,MATCH(Q3912,'DCM CARDS LOOKUP - HIDDEN'!$N$4:$N$8890,0),$J3912)</f>
        <v>0</v>
      </c>
      <c r="E3912" s="5">
        <f>INDEX('DCM CARDS LOOKUP - HIDDEN'!$O$4:$AE$8890,MATCH(R3912,'DCM CARDS LOOKUP - HIDDEN'!$N$4:$N$8890,0),$J3912)</f>
        <v>0</v>
      </c>
      <c r="F3912" s="5">
        <f>INDEX('DCM CARDS LOOKUP - HIDDEN'!$O$4:$AE$8890,MATCH(S3912,'DCM CARDS LOOKUP - HIDDEN'!$N$4:$N$8890,0),$J3912)</f>
        <v>0</v>
      </c>
      <c r="G3912" s="31"/>
      <c r="H3912" s="35"/>
      <c r="J3912" s="4">
        <v>10</v>
      </c>
      <c r="O3912">
        <f>L3903*10000+M3903*100+B3901</f>
        <v>140101</v>
      </c>
      <c r="P3912">
        <f>L3903*10000+M3903*100+C3901</f>
        <v>140102</v>
      </c>
      <c r="Q3912">
        <f>L3903*10000+M3903*100+D3901</f>
        <v>140103</v>
      </c>
      <c r="R3912">
        <f>L3903*10000+M3903*100+E3881</f>
        <v>140104</v>
      </c>
      <c r="S3912">
        <f>L3903*10000+M3903*100+F3881</f>
        <v>140105</v>
      </c>
    </row>
    <row r="3913" spans="1:20" ht="15" hidden="1" customHeight="1" x14ac:dyDescent="0.2">
      <c r="A3913" s="10" t="e">
        <f>INDEX(REFERENCE!$B$2:$J$2,1,'EXAMPLE OF CHOICE CARDS'!J3913)</f>
        <v>#REF!</v>
      </c>
      <c r="B3913" s="5">
        <f>INDEX('DCM CARDS LOOKUP - HIDDEN'!$O$4:$AE$8890,MATCH(O3913,'DCM CARDS LOOKUP - HIDDEN'!$N$4:$N$8890,0),$J3913)</f>
        <v>0</v>
      </c>
      <c r="C3913" s="5">
        <f>INDEX('DCM CARDS LOOKUP - HIDDEN'!$O$4:$AE$8890,MATCH(P3913,'DCM CARDS LOOKUP - HIDDEN'!$N$4:$N$8890,0),$J3913)</f>
        <v>0</v>
      </c>
      <c r="D3913" s="5">
        <f>INDEX('DCM CARDS LOOKUP - HIDDEN'!$O$4:$AE$8890,MATCH(Q3913,'DCM CARDS LOOKUP - HIDDEN'!$N$4:$N$8890,0),$J3913)</f>
        <v>0</v>
      </c>
      <c r="E3913" s="5">
        <f>INDEX('DCM CARDS LOOKUP - HIDDEN'!$O$4:$AE$8890,MATCH(R3913,'DCM CARDS LOOKUP - HIDDEN'!$N$4:$N$8890,0),$J3913)</f>
        <v>0</v>
      </c>
      <c r="F3913" s="5">
        <f>INDEX('DCM CARDS LOOKUP - HIDDEN'!$O$4:$AE$8890,MATCH(S3913,'DCM CARDS LOOKUP - HIDDEN'!$N$4:$N$8890,0),$J3913)</f>
        <v>0</v>
      </c>
      <c r="G3913" s="31"/>
      <c r="H3913" s="35"/>
      <c r="J3913" s="4">
        <v>11</v>
      </c>
      <c r="O3913">
        <f>L3903*10000+M3903*100+B3901</f>
        <v>140101</v>
      </c>
      <c r="P3913">
        <f>L3903*10000+M3903*100+C3901</f>
        <v>140102</v>
      </c>
      <c r="Q3913">
        <f>L3903*10000+M3903*100+D3901</f>
        <v>140103</v>
      </c>
      <c r="R3913">
        <f>L3903*10000+M3903*100+E3881</f>
        <v>140104</v>
      </c>
      <c r="S3913">
        <f>L3903*10000+M3903*100+F3881</f>
        <v>140105</v>
      </c>
    </row>
    <row r="3914" spans="1:20" ht="15" hidden="1" customHeight="1" x14ac:dyDescent="0.2">
      <c r="A3914" s="10" t="e">
        <f>INDEX(REFERENCE!$B$2:$J$2,1,'EXAMPLE OF CHOICE CARDS'!J3914)</f>
        <v>#REF!</v>
      </c>
      <c r="B3914" s="5">
        <f>INDEX('DCM CARDS LOOKUP - HIDDEN'!$O$4:$AE$8890,MATCH(O3914,'DCM CARDS LOOKUP - HIDDEN'!$N$4:$N$8890,0),$J3914)</f>
        <v>0</v>
      </c>
      <c r="C3914" s="5">
        <f>INDEX('DCM CARDS LOOKUP - HIDDEN'!$O$4:$AE$8890,MATCH(P3914,'DCM CARDS LOOKUP - HIDDEN'!$N$4:$N$8890,0),$J3914)</f>
        <v>0</v>
      </c>
      <c r="D3914" s="5">
        <f>INDEX('DCM CARDS LOOKUP - HIDDEN'!$O$4:$AE$8890,MATCH(Q3914,'DCM CARDS LOOKUP - HIDDEN'!$N$4:$N$8890,0),$J3914)</f>
        <v>0</v>
      </c>
      <c r="E3914" s="5">
        <f>INDEX('DCM CARDS LOOKUP - HIDDEN'!$O$4:$AE$8890,MATCH(R3914,'DCM CARDS LOOKUP - HIDDEN'!$N$4:$N$8890,0),$J3914)</f>
        <v>0</v>
      </c>
      <c r="F3914" s="5">
        <f>INDEX('DCM CARDS LOOKUP - HIDDEN'!$O$4:$AE$8890,MATCH(S3914,'DCM CARDS LOOKUP - HIDDEN'!$N$4:$N$8890,0),$J3914)</f>
        <v>0</v>
      </c>
      <c r="G3914" s="31"/>
      <c r="H3914" s="35"/>
      <c r="J3914" s="4">
        <v>12</v>
      </c>
      <c r="O3914">
        <f>L3903*10000+M3903*100+B3901</f>
        <v>140101</v>
      </c>
      <c r="P3914">
        <f>L3903*10000+M3903*100+C3901</f>
        <v>140102</v>
      </c>
      <c r="Q3914">
        <f>L3903*10000+M3903*100+D3901</f>
        <v>140103</v>
      </c>
      <c r="R3914">
        <f>L3903*10000+M3903*100+E3881</f>
        <v>140104</v>
      </c>
      <c r="S3914">
        <f>L3903*10000+M3903*100+F3881</f>
        <v>140105</v>
      </c>
    </row>
    <row r="3915" spans="1:20" ht="15" hidden="1" customHeight="1" x14ac:dyDescent="0.2">
      <c r="A3915" s="10" t="e">
        <f>INDEX(REFERENCE!$B$2:$J$2,1,'EXAMPLE OF CHOICE CARDS'!J3915)</f>
        <v>#REF!</v>
      </c>
      <c r="B3915" s="5">
        <f>INDEX('DCM CARDS LOOKUP - HIDDEN'!$O$4:$AE$8890,MATCH(O3915,'DCM CARDS LOOKUP - HIDDEN'!$N$4:$N$8890,0),$J3915)</f>
        <v>0</v>
      </c>
      <c r="C3915" s="5">
        <f>INDEX('DCM CARDS LOOKUP - HIDDEN'!$O$4:$AE$8890,MATCH(P3915,'DCM CARDS LOOKUP - HIDDEN'!$N$4:$N$8890,0),$J3915)</f>
        <v>0</v>
      </c>
      <c r="D3915" s="5">
        <f>INDEX('DCM CARDS LOOKUP - HIDDEN'!$O$4:$AE$8890,MATCH(Q3915,'DCM CARDS LOOKUP - HIDDEN'!$N$4:$N$8890,0),$J3915)</f>
        <v>0</v>
      </c>
      <c r="E3915" s="5">
        <f>INDEX('DCM CARDS LOOKUP - HIDDEN'!$O$4:$AE$8890,MATCH(R3915,'DCM CARDS LOOKUP - HIDDEN'!$N$4:$N$8890,0),$J3915)</f>
        <v>0</v>
      </c>
      <c r="F3915" s="5">
        <f>INDEX('DCM CARDS LOOKUP - HIDDEN'!$O$4:$AE$8890,MATCH(S3915,'DCM CARDS LOOKUP - HIDDEN'!$N$4:$N$8890,0),$J3915)</f>
        <v>0</v>
      </c>
      <c r="G3915" s="31"/>
      <c r="H3915" s="35"/>
      <c r="J3915" s="4">
        <v>13</v>
      </c>
      <c r="O3915">
        <f>L3903*10000+M3903*100+B3901</f>
        <v>140101</v>
      </c>
      <c r="P3915">
        <f>L3903*10000+M3903*100+C3901</f>
        <v>140102</v>
      </c>
      <c r="Q3915">
        <f>L3903*10000+M3903*100+D3901</f>
        <v>140103</v>
      </c>
      <c r="R3915">
        <f>L3903*10000+M3903*100+E3881</f>
        <v>140104</v>
      </c>
      <c r="S3915">
        <f>L3903*10000+M3903*100+F3881</f>
        <v>140105</v>
      </c>
    </row>
    <row r="3916" spans="1:20" ht="15" hidden="1" customHeight="1" x14ac:dyDescent="0.2">
      <c r="A3916" s="10" t="e">
        <f>INDEX(REFERENCE!$B$2:$J$2,1,'EXAMPLE OF CHOICE CARDS'!J3916)</f>
        <v>#REF!</v>
      </c>
      <c r="B3916" s="5">
        <f>INDEX('DCM CARDS LOOKUP - HIDDEN'!$O$4:$AE$8890,MATCH(O3916,'DCM CARDS LOOKUP - HIDDEN'!$N$4:$N$8890,0),$J3916)</f>
        <v>0</v>
      </c>
      <c r="C3916" s="5">
        <f>INDEX('DCM CARDS LOOKUP - HIDDEN'!$O$4:$AE$8890,MATCH(P3916,'DCM CARDS LOOKUP - HIDDEN'!$N$4:$N$8890,0),$J3916)</f>
        <v>0</v>
      </c>
      <c r="D3916" s="5">
        <f>INDEX('DCM CARDS LOOKUP - HIDDEN'!$O$4:$AE$8890,MATCH(Q3916,'DCM CARDS LOOKUP - HIDDEN'!$N$4:$N$8890,0),$J3916)</f>
        <v>0</v>
      </c>
      <c r="E3916" s="5">
        <f>INDEX('DCM CARDS LOOKUP - HIDDEN'!$O$4:$AE$8890,MATCH(R3916,'DCM CARDS LOOKUP - HIDDEN'!$N$4:$N$8890,0),$J3916)</f>
        <v>0</v>
      </c>
      <c r="F3916" s="5">
        <f>INDEX('DCM CARDS LOOKUP - HIDDEN'!$O$4:$AE$8890,MATCH(S3916,'DCM CARDS LOOKUP - HIDDEN'!$N$4:$N$8890,0),$J3916)</f>
        <v>0</v>
      </c>
      <c r="G3916" s="31"/>
      <c r="H3916" s="35"/>
      <c r="J3916" s="4">
        <v>14</v>
      </c>
      <c r="O3916">
        <f>L3903*10000+M3903*100+B3901</f>
        <v>140101</v>
      </c>
      <c r="P3916">
        <f>L3903*10000+M3903*100+C3901</f>
        <v>140102</v>
      </c>
      <c r="Q3916">
        <f>L3903*10000+M3903*100+D3901</f>
        <v>140103</v>
      </c>
      <c r="R3916">
        <f>L3903*10000+M3903*100+E3881</f>
        <v>140104</v>
      </c>
      <c r="S3916">
        <f>L3903*10000+M3903*100+F3881</f>
        <v>140105</v>
      </c>
    </row>
    <row r="3917" spans="1:20" x14ac:dyDescent="0.2">
      <c r="A3917" s="2"/>
      <c r="B3917" s="5"/>
      <c r="C3917" s="5"/>
      <c r="D3917" s="5"/>
      <c r="E3917" s="5"/>
      <c r="F3917" s="5"/>
      <c r="G3917" s="5"/>
      <c r="H3917" s="5"/>
      <c r="J3917" s="13"/>
    </row>
    <row r="3918" spans="1:20" x14ac:dyDescent="0.2">
      <c r="A3918" s="6"/>
      <c r="B3918" s="7">
        <v>1</v>
      </c>
      <c r="C3918" s="7">
        <v>2</v>
      </c>
      <c r="D3918" s="7">
        <v>3</v>
      </c>
      <c r="E3918" s="7">
        <v>4</v>
      </c>
      <c r="F3918" s="7">
        <v>5</v>
      </c>
      <c r="G3918" s="7">
        <v>6</v>
      </c>
      <c r="H3918" s="7">
        <v>9</v>
      </c>
      <c r="J3918" s="13"/>
    </row>
    <row r="3921" spans="1:20" x14ac:dyDescent="0.2">
      <c r="A3921" s="1" t="str">
        <f>"Version "&amp;L3923&amp;"; Task"&amp;M3923</f>
        <v>Version 14; Task2</v>
      </c>
      <c r="B3921" s="4">
        <v>1</v>
      </c>
      <c r="C3921" s="4">
        <v>2</v>
      </c>
      <c r="D3921" s="4">
        <v>3</v>
      </c>
      <c r="E3921" s="4">
        <f>E3901</f>
        <v>4</v>
      </c>
      <c r="F3921" s="4">
        <f>F3901</f>
        <v>5</v>
      </c>
      <c r="G3921" s="4">
        <v>6</v>
      </c>
      <c r="J3921" s="13"/>
    </row>
    <row r="3922" spans="1:20" ht="15" customHeight="1" x14ac:dyDescent="0.2">
      <c r="A3922" s="11" t="s">
        <v>8</v>
      </c>
      <c r="B3922" s="12" t="s">
        <v>9</v>
      </c>
      <c r="C3922" s="12" t="s">
        <v>10</v>
      </c>
      <c r="D3922" s="12" t="s">
        <v>11</v>
      </c>
      <c r="E3922" s="20" t="s">
        <v>21</v>
      </c>
      <c r="F3922" s="20" t="s">
        <v>22</v>
      </c>
      <c r="G3922" s="20"/>
      <c r="H3922" s="34" t="s">
        <v>15</v>
      </c>
      <c r="J3922" s="13"/>
      <c r="L3922" t="s">
        <v>12</v>
      </c>
      <c r="M3922" t="s">
        <v>1</v>
      </c>
    </row>
    <row r="3923" spans="1:20" x14ac:dyDescent="0.2">
      <c r="A3923" s="10" t="str">
        <f>INDEX(REFERENCE!$B$2:$J$2,1,'EXAMPLE OF CHOICE CARDS'!J3923)</f>
        <v>Type</v>
      </c>
      <c r="B3923" s="5" t="str">
        <f>INDEX('DCM CARDS LOOKUP - HIDDEN'!$O$4:$AE$8890,MATCH(O3923,'DCM CARDS LOOKUP - HIDDEN'!$N$4:$N$8890,0),$J3923)</f>
        <v>Pads</v>
      </c>
      <c r="C3923" s="5" t="str">
        <f>INDEX('DCM CARDS LOOKUP - HIDDEN'!$O$4:$AE$8890,MATCH(P3923,'DCM CARDS LOOKUP - HIDDEN'!$N$4:$N$8890,0),$J3923)</f>
        <v>Pads</v>
      </c>
      <c r="D3923" s="5" t="str">
        <f>INDEX('DCM CARDS LOOKUP - HIDDEN'!$O$4:$AE$8890,MATCH(Q3923,'DCM CARDS LOOKUP - HIDDEN'!$N$4:$N$8890,0),$J3923)</f>
        <v>Topicals</v>
      </c>
      <c r="E3923" s="5" t="str">
        <f>INDEX('DCM CARDS LOOKUP - HIDDEN'!$O$4:$AE$8890,MATCH(R3923,'DCM CARDS LOOKUP - HIDDEN'!$N$4:$N$8890,0),$J3923)</f>
        <v>Topicals</v>
      </c>
      <c r="F3923" s="5" t="str">
        <f>INDEX('DCM CARDS LOOKUP - HIDDEN'!$O$4:$AE$8890,MATCH(S3923,'DCM CARDS LOOKUP - HIDDEN'!$N$4:$N$8890,0),$J3923)</f>
        <v>Topicals</v>
      </c>
      <c r="G3923" s="5" t="str">
        <f>INDEX('DCM CARDS LOOKUP - HIDDEN'!$O$4:$AE$8890,MATCH(T3923,'DCM CARDS LOOKUP - HIDDEN'!$N$4:$N$8890,0),$J3923)</f>
        <v>Pads</v>
      </c>
      <c r="H3923" s="35"/>
      <c r="J3923" s="4">
        <v>1</v>
      </c>
      <c r="L3923">
        <f>IF(M3903=15,L3903+1,L3903)</f>
        <v>14</v>
      </c>
      <c r="M3923">
        <f>IF(M3903&lt;15,M3903+1,1)</f>
        <v>2</v>
      </c>
      <c r="O3923">
        <f>L3923*10000+M3923*100+B3921</f>
        <v>140201</v>
      </c>
      <c r="P3923">
        <f>L3923*10000+M3923*100+C3921</f>
        <v>140202</v>
      </c>
      <c r="Q3923">
        <f>L3923*10000+M3923*100+D3921</f>
        <v>140203</v>
      </c>
      <c r="R3923">
        <f>L3923*10000+M3923*100+E3901</f>
        <v>140204</v>
      </c>
      <c r="S3923">
        <f>L3923*10000+M3923*100+F3901</f>
        <v>140205</v>
      </c>
      <c r="T3923">
        <f>L3923*10000+M3923*100+G3901</f>
        <v>140206</v>
      </c>
    </row>
    <row r="3924" spans="1:20" x14ac:dyDescent="0.2">
      <c r="A3924" s="10" t="str">
        <f>INDEX(REFERENCE!$B$2:$J$2,1,'EXAMPLE OF CHOICE CARDS'!J3924)</f>
        <v>Brand</v>
      </c>
      <c r="B3924" s="5" t="str">
        <f>INDEX('DCM CARDS LOOKUP - HIDDEN'!$O$4:$AE$8890,MATCH(O3924,'DCM CARDS LOOKUP - HIDDEN'!$N$4:$N$8890,0),$J3924)</f>
        <v xml:space="preserve">Biofreeze  </v>
      </c>
      <c r="C3924" s="5" t="str">
        <f>INDEX('DCM CARDS LOOKUP - HIDDEN'!$O$4:$AE$8890,MATCH(P3924,'DCM CARDS LOOKUP - HIDDEN'!$N$4:$N$8890,0),$J3924)</f>
        <v>Salonpas</v>
      </c>
      <c r="D3924" s="5" t="str">
        <f>INDEX('DCM CARDS LOOKUP - HIDDEN'!$O$4:$AE$8890,MATCH(Q3924,'DCM CARDS LOOKUP - HIDDEN'!$N$4:$N$8890,0),$J3924)</f>
        <v>Icy Hot</v>
      </c>
      <c r="E3924" s="5" t="str">
        <f>INDEX('DCM CARDS LOOKUP - HIDDEN'!$O$4:$AE$8890,MATCH(R3924,'DCM CARDS LOOKUP - HIDDEN'!$N$4:$N$8890,0),$J3924)</f>
        <v>Tiger Balm</v>
      </c>
      <c r="F3924" s="5" t="str">
        <f>INDEX('DCM CARDS LOOKUP - HIDDEN'!$O$4:$AE$8890,MATCH(S3924,'DCM CARDS LOOKUP - HIDDEN'!$N$4:$N$8890,0),$J3924)</f>
        <v>Motrin</v>
      </c>
      <c r="G3924" s="5" t="str">
        <f>INDEX('DCM CARDS LOOKUP - HIDDEN'!$O$4:$AE$8890,MATCH(T3924,'DCM CARDS LOOKUP - HIDDEN'!$N$4:$N$8890,0),$J3924)</f>
        <v xml:space="preserve">Biofreeze  </v>
      </c>
      <c r="H3924" s="35"/>
      <c r="J3924" s="4">
        <v>2</v>
      </c>
      <c r="O3924">
        <f>L3923*10000+M3923*100+B3921</f>
        <v>140201</v>
      </c>
      <c r="P3924">
        <f>L3923*10000+M3923*100+C3921</f>
        <v>140202</v>
      </c>
      <c r="Q3924">
        <f>L3923*10000+M3923*100+D3921</f>
        <v>140203</v>
      </c>
      <c r="R3924">
        <f>L3923*10000+M3923*100+E3901</f>
        <v>140204</v>
      </c>
      <c r="S3924">
        <f>L3923*10000+M3923*100+F3901</f>
        <v>140205</v>
      </c>
      <c r="T3924">
        <f>L3923*10000+M3923*100+G3901</f>
        <v>140206</v>
      </c>
    </row>
    <row r="3925" spans="1:20" ht="28.5" x14ac:dyDescent="0.2">
      <c r="A3925" s="10" t="str">
        <f>INDEX(REFERENCE!$B$2:$J$2,1,'EXAMPLE OF CHOICE CARDS'!J3925)</f>
        <v>Sensation</v>
      </c>
      <c r="B3925" s="5" t="str">
        <f>INDEX('DCM CARDS LOOKUP - HIDDEN'!$O$4:$AE$8890,MATCH(O3925,'DCM CARDS LOOKUP - HIDDEN'!$N$4:$N$8890,0),$J3925)</f>
        <v>No sensation/drug free/for circulation</v>
      </c>
      <c r="C3925" s="5" t="str">
        <f>INDEX('DCM CARDS LOOKUP - HIDDEN'!$O$4:$AE$8890,MATCH(P3925,'DCM CARDS LOOKUP - HIDDEN'!$N$4:$N$8890,0),$J3925)</f>
        <v>Cold sensation</v>
      </c>
      <c r="D3925" s="5" t="str">
        <f>INDEX('DCM CARDS LOOKUP - HIDDEN'!$O$4:$AE$8890,MATCH(Q3925,'DCM CARDS LOOKUP - HIDDEN'!$N$4:$N$8890,0),$J3925)</f>
        <v>Lidocaine/numbing sensation</v>
      </c>
      <c r="E3925" s="5" t="str">
        <f>INDEX('DCM CARDS LOOKUP - HIDDEN'!$O$4:$AE$8890,MATCH(R3925,'DCM CARDS LOOKUP - HIDDEN'!$N$4:$N$8890,0),$J3925)</f>
        <v>Cold sensation</v>
      </c>
      <c r="F3925" s="5" t="str">
        <f>INDEX('DCM CARDS LOOKUP - HIDDEN'!$O$4:$AE$8890,MATCH(S3925,'DCM CARDS LOOKUP - HIDDEN'!$N$4:$N$8890,0),$J3925)</f>
        <v>Hot sensation</v>
      </c>
      <c r="G3925" s="5" t="str">
        <f>INDEX('DCM CARDS LOOKUP - HIDDEN'!$O$4:$AE$8890,MATCH(T3925,'DCM CARDS LOOKUP - HIDDEN'!$N$4:$N$8890,0),$J3925)</f>
        <v>Both hot and cold sensation</v>
      </c>
      <c r="H3925" s="35"/>
      <c r="J3925" s="4">
        <v>3</v>
      </c>
      <c r="O3925">
        <f>L3923*10000+M3923*100+B3921</f>
        <v>140201</v>
      </c>
      <c r="P3925">
        <f>L3923*10000+M3923*100+C3921</f>
        <v>140202</v>
      </c>
      <c r="Q3925">
        <f>L3923*10000+M3923*100+D3921</f>
        <v>140203</v>
      </c>
      <c r="R3925">
        <f>L3923*10000+M3923*100+E3901</f>
        <v>140204</v>
      </c>
      <c r="S3925">
        <f>L3923*10000+M3923*100+F3901</f>
        <v>140205</v>
      </c>
      <c r="T3925">
        <f>L3923*10000+M3923*100+G3901</f>
        <v>140206</v>
      </c>
    </row>
    <row r="3926" spans="1:20" x14ac:dyDescent="0.2">
      <c r="A3926" s="10" t="str">
        <f>INDEX(REFERENCE!$B$2:$J$2,1,'EXAMPLE OF CHOICE CARDS'!J3926)</f>
        <v>Treatment Area</v>
      </c>
      <c r="B3926" s="5" t="str">
        <f>INDEX('DCM CARDS LOOKUP - HIDDEN'!$O$4:$AE$8890,MATCH(O3926,'DCM CARDS LOOKUP - HIDDEN'!$N$4:$N$8890,0),$J3926)</f>
        <v>Back</v>
      </c>
      <c r="C3926" s="5" t="str">
        <f>INDEX('DCM CARDS LOOKUP - HIDDEN'!$O$4:$AE$8890,MATCH(P3926,'DCM CARDS LOOKUP - HIDDEN'!$N$4:$N$8890,0),$J3926)</f>
        <v>Joint</v>
      </c>
      <c r="D3926" s="5" t="str">
        <f>INDEX('DCM CARDS LOOKUP - HIDDEN'!$O$4:$AE$8890,MATCH(Q3926,'DCM CARDS LOOKUP - HIDDEN'!$N$4:$N$8890,0),$J3926)</f>
        <v>-</v>
      </c>
      <c r="E3926" s="5" t="str">
        <f>INDEX('DCM CARDS LOOKUP - HIDDEN'!$O$4:$AE$8890,MATCH(R3926,'DCM CARDS LOOKUP - HIDDEN'!$N$4:$N$8890,0),$J3926)</f>
        <v>-</v>
      </c>
      <c r="F3926" s="5" t="str">
        <f>INDEX('DCM CARDS LOOKUP - HIDDEN'!$O$4:$AE$8890,MATCH(S3926,'DCM CARDS LOOKUP - HIDDEN'!$N$4:$N$8890,0),$J3926)</f>
        <v>-</v>
      </c>
      <c r="G3926" s="5" t="str">
        <f>INDEX('DCM CARDS LOOKUP - HIDDEN'!$O$4:$AE$8890,MATCH(T3926,'DCM CARDS LOOKUP - HIDDEN'!$N$4:$N$8890,0),$J3926)</f>
        <v>Hands (arthritis)</v>
      </c>
      <c r="H3926" s="35"/>
      <c r="J3926" s="4">
        <v>4</v>
      </c>
      <c r="O3926">
        <f>L3923*10000+M3923*100+B3921</f>
        <v>140201</v>
      </c>
      <c r="P3926">
        <f>L3923*10000+M3923*100+C3921</f>
        <v>140202</v>
      </c>
      <c r="Q3926">
        <f>L3923*10000+M3923*100+D3921</f>
        <v>140203</v>
      </c>
      <c r="R3926">
        <f>L3923*10000+M3923*100+E3901</f>
        <v>140204</v>
      </c>
      <c r="S3926">
        <f>L3923*10000+M3923*100+F3901</f>
        <v>140205</v>
      </c>
      <c r="T3926">
        <f>L3923*10000+M3923*100+G3901</f>
        <v>140206</v>
      </c>
    </row>
    <row r="3927" spans="1:20" x14ac:dyDescent="0.2">
      <c r="A3927" s="10" t="str">
        <f>INDEX(REFERENCE!$B$2:$J$2,1,'EXAMPLE OF CHOICE CARDS'!J3927)</f>
        <v>Format</v>
      </c>
      <c r="B3927" s="5" t="str">
        <f>INDEX('DCM CARDS LOOKUP - HIDDEN'!$O$4:$AE$8890,MATCH(O3927,'DCM CARDS LOOKUP - HIDDEN'!$N$4:$N$8890,0),$J3927)</f>
        <v>Single use pads/patches</v>
      </c>
      <c r="C3927" s="5" t="str">
        <f>INDEX('DCM CARDS LOOKUP - HIDDEN'!$O$4:$AE$8890,MATCH(P3927,'DCM CARDS LOOKUP - HIDDEN'!$N$4:$N$8890,0),$J3927)</f>
        <v>Single use pads/patches</v>
      </c>
      <c r="D3927" s="5" t="str">
        <f>INDEX('DCM CARDS LOOKUP - HIDDEN'!$O$4:$AE$8890,MATCH(Q3927,'DCM CARDS LOOKUP - HIDDEN'!$N$4:$N$8890,0),$J3927)</f>
        <v>Roll-on</v>
      </c>
      <c r="E3927" s="5" t="str">
        <f>INDEX('DCM CARDS LOOKUP - HIDDEN'!$O$4:$AE$8890,MATCH(R3927,'DCM CARDS LOOKUP - HIDDEN'!$N$4:$N$8890,0),$J3927)</f>
        <v>Spray</v>
      </c>
      <c r="F3927" s="5" t="str">
        <f>INDEX('DCM CARDS LOOKUP - HIDDEN'!$O$4:$AE$8890,MATCH(S3927,'DCM CARDS LOOKUP - HIDDEN'!$N$4:$N$8890,0),$J3927)</f>
        <v>Gel</v>
      </c>
      <c r="G3927" s="5" t="str">
        <f>INDEX('DCM CARDS LOOKUP - HIDDEN'!$O$4:$AE$8890,MATCH(T3927,'DCM CARDS LOOKUP - HIDDEN'!$N$4:$N$8890,0),$J3927)</f>
        <v>Single use pads/patches</v>
      </c>
      <c r="H3927" s="35"/>
      <c r="J3927" s="4">
        <v>5</v>
      </c>
      <c r="O3927">
        <f>L3923*10000+M3923*100+B3921</f>
        <v>140201</v>
      </c>
      <c r="P3927">
        <f>L3923*10000+M3923*100+C3921</f>
        <v>140202</v>
      </c>
      <c r="Q3927">
        <f>L3923*10000+M3923*100+D3921</f>
        <v>140203</v>
      </c>
      <c r="R3927">
        <f>L3923*10000+M3923*100+E3901</f>
        <v>140204</v>
      </c>
      <c r="S3927">
        <f>L3923*10000+M3923*100+F3901</f>
        <v>140205</v>
      </c>
      <c r="T3927">
        <f>L3923*10000+M3923*100+G3901</f>
        <v>140206</v>
      </c>
    </row>
    <row r="3928" spans="1:20" x14ac:dyDescent="0.2">
      <c r="A3928" s="10" t="str">
        <f>INDEX(REFERENCE!$B$2:$J$2,1,'EXAMPLE OF CHOICE CARDS'!J3928)</f>
        <v>Count</v>
      </c>
      <c r="B3928" s="5" t="str">
        <f>INDEX('DCM CARDS LOOKUP - HIDDEN'!$O$4:$AE$8890,MATCH(O3928,'DCM CARDS LOOKUP - HIDDEN'!$N$4:$N$8890,0),$J3928)</f>
        <v>5 count</v>
      </c>
      <c r="C3928" s="5" t="str">
        <f>INDEX('DCM CARDS LOOKUP - HIDDEN'!$O$4:$AE$8890,MATCH(P3928,'DCM CARDS LOOKUP - HIDDEN'!$N$4:$N$8890,0),$J3928)</f>
        <v>4 count</v>
      </c>
      <c r="D3928" s="5" t="str">
        <f>INDEX('DCM CARDS LOOKUP - HIDDEN'!$O$4:$AE$8890,MATCH(Q3928,'DCM CARDS LOOKUP - HIDDEN'!$N$4:$N$8890,0),$J3928)</f>
        <v>4 oz</v>
      </c>
      <c r="E3928" s="5" t="str">
        <f>INDEX('DCM CARDS LOOKUP - HIDDEN'!$O$4:$AE$8890,MATCH(R3928,'DCM CARDS LOOKUP - HIDDEN'!$N$4:$N$8890,0),$J3928)</f>
        <v>4.5 oz</v>
      </c>
      <c r="F3928" s="5" t="str">
        <f>INDEX('DCM CARDS LOOKUP - HIDDEN'!$O$4:$AE$8890,MATCH(S3928,'DCM CARDS LOOKUP - HIDDEN'!$N$4:$N$8890,0),$J3928)</f>
        <v>2.5 oz</v>
      </c>
      <c r="G3928" s="5" t="str">
        <f>INDEX('DCM CARDS LOOKUP - HIDDEN'!$O$4:$AE$8890,MATCH(T3928,'DCM CARDS LOOKUP - HIDDEN'!$N$4:$N$8890,0),$J3928)</f>
        <v>3 count</v>
      </c>
      <c r="H3928" s="35"/>
      <c r="J3928" s="4">
        <v>6</v>
      </c>
      <c r="O3928">
        <f>L3923*10000+M3923*100+B3921</f>
        <v>140201</v>
      </c>
      <c r="P3928">
        <f>L3923*10000+M3923*100+C3921</f>
        <v>140202</v>
      </c>
      <c r="Q3928">
        <f>L3923*10000+M3923*100+D3921</f>
        <v>140203</v>
      </c>
      <c r="R3928">
        <f>L3923*10000+M3923*100+E3901</f>
        <v>140204</v>
      </c>
      <c r="S3928">
        <f>L3923*10000+M3923*100+F3901</f>
        <v>140205</v>
      </c>
      <c r="T3928">
        <f>L3923*10000+M3923*100+G3901</f>
        <v>140206</v>
      </c>
    </row>
    <row r="3929" spans="1:20" ht="15" customHeight="1" x14ac:dyDescent="0.2">
      <c r="A3929" s="10" t="str">
        <f>INDEX(REFERENCE!$B$2:$J$2,1,'EXAMPLE OF CHOICE CARDS'!J3929)</f>
        <v>Price</v>
      </c>
      <c r="B3929" s="29">
        <f>INDEX('DCM CARDS LOOKUP - HIDDEN'!$O$4:$AE$8890,MATCH(O3929,'DCM CARDS LOOKUP - HIDDEN'!$N$4:$N$8890,0),$J3929)</f>
        <v>15.86</v>
      </c>
      <c r="C3929" s="29">
        <f>INDEX('DCM CARDS LOOKUP - HIDDEN'!$O$4:$AE$8890,MATCH(P3929,'DCM CARDS LOOKUP - HIDDEN'!$N$4:$N$8890,0),$J3929)</f>
        <v>26.49</v>
      </c>
      <c r="D3929" s="29">
        <f>INDEX('DCM CARDS LOOKUP - HIDDEN'!$O$4:$AE$8890,MATCH(Q3929,'DCM CARDS LOOKUP - HIDDEN'!$N$4:$N$8890,0),$J3929)</f>
        <v>22</v>
      </c>
      <c r="E3929" s="29">
        <f>INDEX('DCM CARDS LOOKUP - HIDDEN'!$O$4:$AE$8890,MATCH(R3929,'DCM CARDS LOOKUP - HIDDEN'!$N$4:$N$8890,0),$J3929)</f>
        <v>10.25</v>
      </c>
      <c r="F3929" s="29">
        <f>INDEX('DCM CARDS LOOKUP - HIDDEN'!$O$4:$AE$8890,MATCH(S3929,'DCM CARDS LOOKUP - HIDDEN'!$N$4:$N$8890,0),$J3929)</f>
        <v>11</v>
      </c>
      <c r="G3929" s="29">
        <f>INDEX('DCM CARDS LOOKUP - HIDDEN'!$O$4:$AE$8890,MATCH(T3929,'DCM CARDS LOOKUP - HIDDEN'!$N$4:$N$8890,0),$J3929)</f>
        <v>14.99</v>
      </c>
      <c r="H3929" s="35"/>
      <c r="J3929" s="4">
        <v>7</v>
      </c>
      <c r="O3929">
        <f>L3923*10000+M3923*100+B3921</f>
        <v>140201</v>
      </c>
      <c r="P3929">
        <f>L3923*10000+M3923*100+C3921</f>
        <v>140202</v>
      </c>
      <c r="Q3929">
        <f>L3923*10000+M3923*100+D3921</f>
        <v>140203</v>
      </c>
      <c r="R3929">
        <f>L3923*10000+M3923*100+E3901</f>
        <v>140204</v>
      </c>
      <c r="S3929">
        <f>L3923*10000+M3923*100+F3901</f>
        <v>140205</v>
      </c>
      <c r="T3929">
        <f>L3923*10000+M3923*100+G3901</f>
        <v>140206</v>
      </c>
    </row>
    <row r="3930" spans="1:20" ht="15" customHeight="1" x14ac:dyDescent="0.2">
      <c r="A3930" s="10" t="str">
        <f>INDEX(REFERENCE!$B$2:$J$2,1,'EXAMPLE OF CHOICE CARDS'!J3930)</f>
        <v>Review Rating</v>
      </c>
      <c r="B3930" s="5" t="str">
        <f>INDEX('DCM CARDS LOOKUP - HIDDEN'!$O$4:$AE$8890,MATCH(O3930,'DCM CARDS LOOKUP - HIDDEN'!$N$4:$N$8890,0),$J3930)</f>
        <v>4.8 stars</v>
      </c>
      <c r="C3930" s="5" t="str">
        <f>INDEX('DCM CARDS LOOKUP - HIDDEN'!$O$4:$AE$8890,MATCH(P3930,'DCM CARDS LOOKUP - HIDDEN'!$N$4:$N$8890,0),$J3930)</f>
        <v>4.8 stars</v>
      </c>
      <c r="D3930" s="5" t="str">
        <f>INDEX('DCM CARDS LOOKUP - HIDDEN'!$O$4:$AE$8890,MATCH(Q3930,'DCM CARDS LOOKUP - HIDDEN'!$N$4:$N$8890,0),$J3930)</f>
        <v>4.5 stars</v>
      </c>
      <c r="E3930" s="5" t="str">
        <f>INDEX('DCM CARDS LOOKUP - HIDDEN'!$O$4:$AE$8890,MATCH(R3930,'DCM CARDS LOOKUP - HIDDEN'!$N$4:$N$8890,0),$J3930)</f>
        <v>4.6 stars</v>
      </c>
      <c r="F3930" s="5" t="str">
        <f>INDEX('DCM CARDS LOOKUP - HIDDEN'!$O$4:$AE$8890,MATCH(S3930,'DCM CARDS LOOKUP - HIDDEN'!$N$4:$N$8890,0),$J3930)</f>
        <v>4.6 stars</v>
      </c>
      <c r="G3930" s="5" t="str">
        <f>INDEX('DCM CARDS LOOKUP - HIDDEN'!$O$4:$AE$8890,MATCH(T3930,'DCM CARDS LOOKUP - HIDDEN'!$N$4:$N$8890,0),$J3930)</f>
        <v>4.5 stars</v>
      </c>
      <c r="H3930" s="35"/>
      <c r="J3930" s="4">
        <v>8</v>
      </c>
      <c r="O3930">
        <f>L3923*10000+M3923*100+B3921</f>
        <v>140201</v>
      </c>
      <c r="P3930">
        <f>L3923*10000+M3923*100+C3921</f>
        <v>140202</v>
      </c>
      <c r="Q3930">
        <f>L3923*10000+M3923*100+D3921</f>
        <v>140203</v>
      </c>
      <c r="R3930">
        <f>L3923*10000+M3923*100+E3901</f>
        <v>140204</v>
      </c>
      <c r="S3930">
        <f>L3923*10000+M3923*100+F3901</f>
        <v>140205</v>
      </c>
      <c r="T3930">
        <f>L3923*10000+M3923*100+G3901</f>
        <v>140206</v>
      </c>
    </row>
    <row r="3931" spans="1:20" ht="15" customHeight="1" x14ac:dyDescent="0.2">
      <c r="A3931" s="10" t="str">
        <f>INDEX(REFERENCE!$B$2:$J$2,1,'EXAMPLE OF CHOICE CARDS'!J3931)</f>
        <v>Number of Reviews</v>
      </c>
      <c r="B3931" s="30">
        <f>INDEX('DCM CARDS LOOKUP - HIDDEN'!$O$4:$AE$8890,MATCH(O3931,'DCM CARDS LOOKUP - HIDDEN'!$N$4:$N$8890,0),$J3931)</f>
        <v>1250</v>
      </c>
      <c r="C3931" s="30">
        <f>INDEX('DCM CARDS LOOKUP - HIDDEN'!$O$4:$AE$8890,MATCH(P3931,'DCM CARDS LOOKUP - HIDDEN'!$N$4:$N$8890,0),$J3931)</f>
        <v>4500</v>
      </c>
      <c r="D3931" s="30">
        <f>INDEX('DCM CARDS LOOKUP - HIDDEN'!$O$4:$AE$8890,MATCH(Q3931,'DCM CARDS LOOKUP - HIDDEN'!$N$4:$N$8890,0),$J3931)</f>
        <v>1250</v>
      </c>
      <c r="E3931" s="30">
        <f>INDEX('DCM CARDS LOOKUP - HIDDEN'!$O$4:$AE$8890,MATCH(R3931,'DCM CARDS LOOKUP - HIDDEN'!$N$4:$N$8890,0),$J3931)</f>
        <v>4500</v>
      </c>
      <c r="F3931" s="30">
        <f>INDEX('DCM CARDS LOOKUP - HIDDEN'!$O$4:$AE$8890,MATCH(S3931,'DCM CARDS LOOKUP - HIDDEN'!$N$4:$N$8890,0),$J3931)</f>
        <v>1250</v>
      </c>
      <c r="G3931" s="30">
        <f>INDEX('DCM CARDS LOOKUP - HIDDEN'!$O$4:$AE$8890,MATCH(T3931,'DCM CARDS LOOKUP - HIDDEN'!$N$4:$N$8890,0),$J3931)</f>
        <v>4500</v>
      </c>
      <c r="H3931" s="35"/>
      <c r="J3931" s="4">
        <v>9</v>
      </c>
      <c r="O3931">
        <f>L3923*10000+M3923*100+B3921</f>
        <v>140201</v>
      </c>
      <c r="P3931">
        <f>L3923*10000+M3923*100+C3921</f>
        <v>140202</v>
      </c>
      <c r="Q3931">
        <f>L3923*10000+M3923*100+D3921</f>
        <v>140203</v>
      </c>
      <c r="R3931">
        <f>L3923*10000+M3923*100+E3901</f>
        <v>140204</v>
      </c>
      <c r="S3931">
        <f>L3923*10000+M3923*100+F3901</f>
        <v>140205</v>
      </c>
      <c r="T3931">
        <f>L3923*10000+M3923*100+G3901</f>
        <v>140206</v>
      </c>
    </row>
    <row r="3932" spans="1:20" ht="15" hidden="1" customHeight="1" x14ac:dyDescent="0.2">
      <c r="A3932" s="10" t="e">
        <f>INDEX(REFERENCE!$B$2:$J$2,1,'EXAMPLE OF CHOICE CARDS'!J3932)</f>
        <v>#REF!</v>
      </c>
      <c r="B3932" s="5">
        <f>INDEX('DCM CARDS LOOKUP - HIDDEN'!$O$4:$AE$8890,MATCH(O3932,'DCM CARDS LOOKUP - HIDDEN'!$N$4:$N$8890,0),$J3932)</f>
        <v>0</v>
      </c>
      <c r="C3932" s="5">
        <f>INDEX('DCM CARDS LOOKUP - HIDDEN'!$O$4:$AE$8890,MATCH(P3932,'DCM CARDS LOOKUP - HIDDEN'!$N$4:$N$8890,0),$J3932)</f>
        <v>0</v>
      </c>
      <c r="D3932" s="5">
        <f>INDEX('DCM CARDS LOOKUP - HIDDEN'!$O$4:$AE$8890,MATCH(Q3932,'DCM CARDS LOOKUP - HIDDEN'!$N$4:$N$8890,0),$J3932)</f>
        <v>0</v>
      </c>
      <c r="E3932" s="5">
        <f>INDEX('DCM CARDS LOOKUP - HIDDEN'!$O$4:$AE$8890,MATCH(R3932,'DCM CARDS LOOKUP - HIDDEN'!$N$4:$N$8890,0),$J3932)</f>
        <v>0</v>
      </c>
      <c r="F3932" s="5">
        <f>INDEX('DCM CARDS LOOKUP - HIDDEN'!$O$4:$AE$8890,MATCH(S3932,'DCM CARDS LOOKUP - HIDDEN'!$N$4:$N$8890,0),$J3932)</f>
        <v>0</v>
      </c>
      <c r="G3932" s="31"/>
      <c r="H3932" s="35"/>
      <c r="J3932" s="4">
        <v>10</v>
      </c>
      <c r="O3932">
        <f>L3923*10000+M3923*100+B3921</f>
        <v>140201</v>
      </c>
      <c r="P3932">
        <f>L3923*10000+M3923*100+C3921</f>
        <v>140202</v>
      </c>
      <c r="Q3932">
        <f>L3923*10000+M3923*100+D3921</f>
        <v>140203</v>
      </c>
      <c r="R3932">
        <f>L3923*10000+M3923*100+E3901</f>
        <v>140204</v>
      </c>
      <c r="S3932">
        <f>L3923*10000+M3923*100+F3901</f>
        <v>140205</v>
      </c>
    </row>
    <row r="3933" spans="1:20" ht="15" hidden="1" customHeight="1" x14ac:dyDescent="0.2">
      <c r="A3933" s="10" t="e">
        <f>INDEX(REFERENCE!$B$2:$J$2,1,'EXAMPLE OF CHOICE CARDS'!J3933)</f>
        <v>#REF!</v>
      </c>
      <c r="B3933" s="5">
        <f>INDEX('DCM CARDS LOOKUP - HIDDEN'!$O$4:$AE$8890,MATCH(O3933,'DCM CARDS LOOKUP - HIDDEN'!$N$4:$N$8890,0),$J3933)</f>
        <v>0</v>
      </c>
      <c r="C3933" s="5">
        <f>INDEX('DCM CARDS LOOKUP - HIDDEN'!$O$4:$AE$8890,MATCH(P3933,'DCM CARDS LOOKUP - HIDDEN'!$N$4:$N$8890,0),$J3933)</f>
        <v>0</v>
      </c>
      <c r="D3933" s="5">
        <f>INDEX('DCM CARDS LOOKUP - HIDDEN'!$O$4:$AE$8890,MATCH(Q3933,'DCM CARDS LOOKUP - HIDDEN'!$N$4:$N$8890,0),$J3933)</f>
        <v>0</v>
      </c>
      <c r="E3933" s="5">
        <f>INDEX('DCM CARDS LOOKUP - HIDDEN'!$O$4:$AE$8890,MATCH(R3933,'DCM CARDS LOOKUP - HIDDEN'!$N$4:$N$8890,0),$J3933)</f>
        <v>0</v>
      </c>
      <c r="F3933" s="5">
        <f>INDEX('DCM CARDS LOOKUP - HIDDEN'!$O$4:$AE$8890,MATCH(S3933,'DCM CARDS LOOKUP - HIDDEN'!$N$4:$N$8890,0),$J3933)</f>
        <v>0</v>
      </c>
      <c r="G3933" s="31"/>
      <c r="H3933" s="35"/>
      <c r="J3933" s="4">
        <v>11</v>
      </c>
      <c r="O3933">
        <f>L3923*10000+M3923*100+B3921</f>
        <v>140201</v>
      </c>
      <c r="P3933">
        <f>L3923*10000+M3923*100+C3921</f>
        <v>140202</v>
      </c>
      <c r="Q3933">
        <f>L3923*10000+M3923*100+D3921</f>
        <v>140203</v>
      </c>
      <c r="R3933">
        <f>L3923*10000+M3923*100+E3901</f>
        <v>140204</v>
      </c>
      <c r="S3933">
        <f>L3923*10000+M3923*100+F3901</f>
        <v>140205</v>
      </c>
    </row>
    <row r="3934" spans="1:20" ht="15" hidden="1" customHeight="1" x14ac:dyDescent="0.2">
      <c r="A3934" s="10" t="e">
        <f>INDEX(REFERENCE!$B$2:$J$2,1,'EXAMPLE OF CHOICE CARDS'!J3934)</f>
        <v>#REF!</v>
      </c>
      <c r="B3934" s="5">
        <f>INDEX('DCM CARDS LOOKUP - HIDDEN'!$O$4:$AE$8890,MATCH(O3934,'DCM CARDS LOOKUP - HIDDEN'!$N$4:$N$8890,0),$J3934)</f>
        <v>0</v>
      </c>
      <c r="C3934" s="5">
        <f>INDEX('DCM CARDS LOOKUP - HIDDEN'!$O$4:$AE$8890,MATCH(P3934,'DCM CARDS LOOKUP - HIDDEN'!$N$4:$N$8890,0),$J3934)</f>
        <v>0</v>
      </c>
      <c r="D3934" s="5">
        <f>INDEX('DCM CARDS LOOKUP - HIDDEN'!$O$4:$AE$8890,MATCH(Q3934,'DCM CARDS LOOKUP - HIDDEN'!$N$4:$N$8890,0),$J3934)</f>
        <v>0</v>
      </c>
      <c r="E3934" s="5">
        <f>INDEX('DCM CARDS LOOKUP - HIDDEN'!$O$4:$AE$8890,MATCH(R3934,'DCM CARDS LOOKUP - HIDDEN'!$N$4:$N$8890,0),$J3934)</f>
        <v>0</v>
      </c>
      <c r="F3934" s="5">
        <f>INDEX('DCM CARDS LOOKUP - HIDDEN'!$O$4:$AE$8890,MATCH(S3934,'DCM CARDS LOOKUP - HIDDEN'!$N$4:$N$8890,0),$J3934)</f>
        <v>0</v>
      </c>
      <c r="G3934" s="31"/>
      <c r="H3934" s="35"/>
      <c r="J3934" s="4">
        <v>12</v>
      </c>
      <c r="O3934">
        <f>L3923*10000+M3923*100+B3921</f>
        <v>140201</v>
      </c>
      <c r="P3934">
        <f>L3923*10000+M3923*100+C3921</f>
        <v>140202</v>
      </c>
      <c r="Q3934">
        <f>L3923*10000+M3923*100+D3921</f>
        <v>140203</v>
      </c>
      <c r="R3934">
        <f>L3923*10000+M3923*100+E3901</f>
        <v>140204</v>
      </c>
      <c r="S3934">
        <f>L3923*10000+M3923*100+F3901</f>
        <v>140205</v>
      </c>
    </row>
    <row r="3935" spans="1:20" ht="15" hidden="1" customHeight="1" x14ac:dyDescent="0.2">
      <c r="A3935" s="10" t="e">
        <f>INDEX(REFERENCE!$B$2:$J$2,1,'EXAMPLE OF CHOICE CARDS'!J3935)</f>
        <v>#REF!</v>
      </c>
      <c r="B3935" s="5">
        <f>INDEX('DCM CARDS LOOKUP - HIDDEN'!$O$4:$AE$8890,MATCH(O3935,'DCM CARDS LOOKUP - HIDDEN'!$N$4:$N$8890,0),$J3935)</f>
        <v>0</v>
      </c>
      <c r="C3935" s="5">
        <f>INDEX('DCM CARDS LOOKUP - HIDDEN'!$O$4:$AE$8890,MATCH(P3935,'DCM CARDS LOOKUP - HIDDEN'!$N$4:$N$8890,0),$J3935)</f>
        <v>0</v>
      </c>
      <c r="D3935" s="5">
        <f>INDEX('DCM CARDS LOOKUP - HIDDEN'!$O$4:$AE$8890,MATCH(Q3935,'DCM CARDS LOOKUP - HIDDEN'!$N$4:$N$8890,0),$J3935)</f>
        <v>0</v>
      </c>
      <c r="E3935" s="5">
        <f>INDEX('DCM CARDS LOOKUP - HIDDEN'!$O$4:$AE$8890,MATCH(R3935,'DCM CARDS LOOKUP - HIDDEN'!$N$4:$N$8890,0),$J3935)</f>
        <v>0</v>
      </c>
      <c r="F3935" s="5">
        <f>INDEX('DCM CARDS LOOKUP - HIDDEN'!$O$4:$AE$8890,MATCH(S3935,'DCM CARDS LOOKUP - HIDDEN'!$N$4:$N$8890,0),$J3935)</f>
        <v>0</v>
      </c>
      <c r="G3935" s="31"/>
      <c r="H3935" s="35"/>
      <c r="J3935" s="4">
        <v>13</v>
      </c>
      <c r="O3935">
        <f>L3923*10000+M3923*100+B3921</f>
        <v>140201</v>
      </c>
      <c r="P3935">
        <f>L3923*10000+M3923*100+C3921</f>
        <v>140202</v>
      </c>
      <c r="Q3935">
        <f>L3923*10000+M3923*100+D3921</f>
        <v>140203</v>
      </c>
      <c r="R3935">
        <f>L3923*10000+M3923*100+E3901</f>
        <v>140204</v>
      </c>
      <c r="S3935">
        <f>L3923*10000+M3923*100+F3901</f>
        <v>140205</v>
      </c>
    </row>
    <row r="3936" spans="1:20" ht="15" hidden="1" customHeight="1" x14ac:dyDescent="0.2">
      <c r="A3936" s="10" t="e">
        <f>INDEX(REFERENCE!$B$2:$J$2,1,'EXAMPLE OF CHOICE CARDS'!J3936)</f>
        <v>#REF!</v>
      </c>
      <c r="B3936" s="5">
        <f>INDEX('DCM CARDS LOOKUP - HIDDEN'!$O$4:$AE$8890,MATCH(O3936,'DCM CARDS LOOKUP - HIDDEN'!$N$4:$N$8890,0),$J3936)</f>
        <v>0</v>
      </c>
      <c r="C3936" s="5">
        <f>INDEX('DCM CARDS LOOKUP - HIDDEN'!$O$4:$AE$8890,MATCH(P3936,'DCM CARDS LOOKUP - HIDDEN'!$N$4:$N$8890,0),$J3936)</f>
        <v>0</v>
      </c>
      <c r="D3936" s="5">
        <f>INDEX('DCM CARDS LOOKUP - HIDDEN'!$O$4:$AE$8890,MATCH(Q3936,'DCM CARDS LOOKUP - HIDDEN'!$N$4:$N$8890,0),$J3936)</f>
        <v>0</v>
      </c>
      <c r="E3936" s="5">
        <f>INDEX('DCM CARDS LOOKUP - HIDDEN'!$O$4:$AE$8890,MATCH(R3936,'DCM CARDS LOOKUP - HIDDEN'!$N$4:$N$8890,0),$J3936)</f>
        <v>0</v>
      </c>
      <c r="F3936" s="5">
        <f>INDEX('DCM CARDS LOOKUP - HIDDEN'!$O$4:$AE$8890,MATCH(S3936,'DCM CARDS LOOKUP - HIDDEN'!$N$4:$N$8890,0),$J3936)</f>
        <v>0</v>
      </c>
      <c r="G3936" s="31"/>
      <c r="H3936" s="35"/>
      <c r="J3936" s="4">
        <v>14</v>
      </c>
      <c r="O3936">
        <f>L3923*10000+M3923*100+B3921</f>
        <v>140201</v>
      </c>
      <c r="P3936">
        <f>L3923*10000+M3923*100+C3921</f>
        <v>140202</v>
      </c>
      <c r="Q3936">
        <f>L3923*10000+M3923*100+D3921</f>
        <v>140203</v>
      </c>
      <c r="R3936">
        <f>L3923*10000+M3923*100+E3901</f>
        <v>140204</v>
      </c>
      <c r="S3936">
        <f>L3923*10000+M3923*100+F3901</f>
        <v>140205</v>
      </c>
    </row>
    <row r="3937" spans="1:20" x14ac:dyDescent="0.2">
      <c r="A3937" s="2"/>
      <c r="B3937" s="5"/>
      <c r="C3937" s="5"/>
      <c r="D3937" s="5"/>
      <c r="E3937" s="5"/>
      <c r="F3937" s="5"/>
      <c r="G3937" s="5"/>
      <c r="H3937" s="5"/>
      <c r="J3937" s="13"/>
    </row>
    <row r="3938" spans="1:20" x14ac:dyDescent="0.2">
      <c r="A3938" s="6"/>
      <c r="B3938" s="7">
        <v>1</v>
      </c>
      <c r="C3938" s="7">
        <v>2</v>
      </c>
      <c r="D3938" s="7">
        <v>3</v>
      </c>
      <c r="E3938" s="7">
        <v>4</v>
      </c>
      <c r="F3938" s="7">
        <v>5</v>
      </c>
      <c r="G3938" s="7">
        <v>6</v>
      </c>
      <c r="H3938" s="7">
        <v>9</v>
      </c>
      <c r="J3938" s="13"/>
    </row>
    <row r="3941" spans="1:20" x14ac:dyDescent="0.2">
      <c r="A3941" s="1" t="str">
        <f>"Version "&amp;L3943&amp;"; Task"&amp;M3943</f>
        <v>Version 14; Task3</v>
      </c>
      <c r="B3941" s="4">
        <v>1</v>
      </c>
      <c r="C3941" s="4">
        <v>2</v>
      </c>
      <c r="D3941" s="4">
        <v>3</v>
      </c>
      <c r="E3941" s="4">
        <f>E3921</f>
        <v>4</v>
      </c>
      <c r="F3941" s="4">
        <f>F3921</f>
        <v>5</v>
      </c>
      <c r="G3941" s="4">
        <v>6</v>
      </c>
      <c r="J3941" s="13"/>
    </row>
    <row r="3942" spans="1:20" ht="15" customHeight="1" x14ac:dyDescent="0.2">
      <c r="A3942" s="11" t="s">
        <v>8</v>
      </c>
      <c r="B3942" s="12" t="s">
        <v>9</v>
      </c>
      <c r="C3942" s="12" t="s">
        <v>10</v>
      </c>
      <c r="D3942" s="12" t="s">
        <v>11</v>
      </c>
      <c r="E3942" s="20" t="s">
        <v>21</v>
      </c>
      <c r="F3942" s="20" t="s">
        <v>22</v>
      </c>
      <c r="G3942" s="20"/>
      <c r="H3942" s="34" t="s">
        <v>15</v>
      </c>
      <c r="J3942" s="13"/>
      <c r="L3942" t="s">
        <v>12</v>
      </c>
      <c r="M3942" t="s">
        <v>1</v>
      </c>
    </row>
    <row r="3943" spans="1:20" x14ac:dyDescent="0.2">
      <c r="A3943" s="10" t="str">
        <f>INDEX(REFERENCE!$B$2:$J$2,1,'EXAMPLE OF CHOICE CARDS'!J3943)</f>
        <v>Type</v>
      </c>
      <c r="B3943" s="5" t="str">
        <f>INDEX('DCM CARDS LOOKUP - HIDDEN'!$O$4:$AE$8890,MATCH(O3943,'DCM CARDS LOOKUP - HIDDEN'!$N$4:$N$8890,0),$J3943)</f>
        <v>Pads</v>
      </c>
      <c r="C3943" s="5" t="str">
        <f>INDEX('DCM CARDS LOOKUP - HIDDEN'!$O$4:$AE$8890,MATCH(P3943,'DCM CARDS LOOKUP - HIDDEN'!$N$4:$N$8890,0),$J3943)</f>
        <v>Topicals</v>
      </c>
      <c r="D3943" s="5" t="str">
        <f>INDEX('DCM CARDS LOOKUP - HIDDEN'!$O$4:$AE$8890,MATCH(Q3943,'DCM CARDS LOOKUP - HIDDEN'!$N$4:$N$8890,0),$J3943)</f>
        <v>Pads</v>
      </c>
      <c r="E3943" s="5" t="str">
        <f>INDEX('DCM CARDS LOOKUP - HIDDEN'!$O$4:$AE$8890,MATCH(R3943,'DCM CARDS LOOKUP - HIDDEN'!$N$4:$N$8890,0),$J3943)</f>
        <v>Topicals</v>
      </c>
      <c r="F3943" s="5" t="str">
        <f>INDEX('DCM CARDS LOOKUP - HIDDEN'!$O$4:$AE$8890,MATCH(S3943,'DCM CARDS LOOKUP - HIDDEN'!$N$4:$N$8890,0),$J3943)</f>
        <v>Pads</v>
      </c>
      <c r="G3943" s="5" t="str">
        <f>INDEX('DCM CARDS LOOKUP - HIDDEN'!$O$4:$AE$8890,MATCH(T3943,'DCM CARDS LOOKUP - HIDDEN'!$N$4:$N$8890,0),$J3943)</f>
        <v>Topicals</v>
      </c>
      <c r="H3943" s="35"/>
      <c r="J3943" s="4">
        <v>1</v>
      </c>
      <c r="L3943">
        <f>IF(M3923=15,L3923+1,L3923)</f>
        <v>14</v>
      </c>
      <c r="M3943">
        <f>IF(M3923&lt;15,M3923+1,1)</f>
        <v>3</v>
      </c>
      <c r="O3943">
        <f>L3943*10000+M3943*100+B3941</f>
        <v>140301</v>
      </c>
      <c r="P3943">
        <f>L3943*10000+M3943*100+C3941</f>
        <v>140302</v>
      </c>
      <c r="Q3943">
        <f>L3943*10000+M3943*100+D3941</f>
        <v>140303</v>
      </c>
      <c r="R3943">
        <f>L3943*10000+M3943*100+E3921</f>
        <v>140304</v>
      </c>
      <c r="S3943">
        <f>L3943*10000+M3943*100+F3921</f>
        <v>140305</v>
      </c>
      <c r="T3943">
        <f>L3943*10000+M3943*100+G3921</f>
        <v>140306</v>
      </c>
    </row>
    <row r="3944" spans="1:20" x14ac:dyDescent="0.2">
      <c r="A3944" s="10" t="str">
        <f>INDEX(REFERENCE!$B$2:$J$2,1,'EXAMPLE OF CHOICE CARDS'!J3944)</f>
        <v>Brand</v>
      </c>
      <c r="B3944" s="5" t="str">
        <f>INDEX('DCM CARDS LOOKUP - HIDDEN'!$O$4:$AE$8890,MATCH(O3944,'DCM CARDS LOOKUP - HIDDEN'!$N$4:$N$8890,0),$J3944)</f>
        <v>Thermacare</v>
      </c>
      <c r="C3944" s="5" t="str">
        <f>INDEX('DCM CARDS LOOKUP - HIDDEN'!$O$4:$AE$8890,MATCH(P3944,'DCM CARDS LOOKUP - HIDDEN'!$N$4:$N$8890,0),$J3944)</f>
        <v>Salonpas</v>
      </c>
      <c r="D3944" s="5" t="str">
        <f>INDEX('DCM CARDS LOOKUP - HIDDEN'!$O$4:$AE$8890,MATCH(Q3944,'DCM CARDS LOOKUP - HIDDEN'!$N$4:$N$8890,0),$J3944)</f>
        <v>Equate</v>
      </c>
      <c r="E3944" s="5" t="str">
        <f>INDEX('DCM CARDS LOOKUP - HIDDEN'!$O$4:$AE$8890,MATCH(R3944,'DCM CARDS LOOKUP - HIDDEN'!$N$4:$N$8890,0),$J3944)</f>
        <v>Motrin</v>
      </c>
      <c r="F3944" s="5" t="str">
        <f>INDEX('DCM CARDS LOOKUP - HIDDEN'!$O$4:$AE$8890,MATCH(S3944,'DCM CARDS LOOKUP - HIDDEN'!$N$4:$N$8890,0),$J3944)</f>
        <v>Vicks Vapopatch</v>
      </c>
      <c r="G3944" s="5" t="str">
        <f>INDEX('DCM CARDS LOOKUP - HIDDEN'!$O$4:$AE$8890,MATCH(T3944,'DCM CARDS LOOKUP - HIDDEN'!$N$4:$N$8890,0),$J3944)</f>
        <v>Theraworx</v>
      </c>
      <c r="H3944" s="35"/>
      <c r="J3944" s="4">
        <v>2</v>
      </c>
      <c r="O3944">
        <f>L3943*10000+M3943*100+B3941</f>
        <v>140301</v>
      </c>
      <c r="P3944">
        <f>L3943*10000+M3943*100+C3941</f>
        <v>140302</v>
      </c>
      <c r="Q3944">
        <f>L3943*10000+M3943*100+D3941</f>
        <v>140303</v>
      </c>
      <c r="R3944">
        <f>L3943*10000+M3943*100+E3921</f>
        <v>140304</v>
      </c>
      <c r="S3944">
        <f>L3943*10000+M3943*100+F3921</f>
        <v>140305</v>
      </c>
      <c r="T3944">
        <f>L3943*10000+M3943*100+G3921</f>
        <v>140306</v>
      </c>
    </row>
    <row r="3945" spans="1:20" x14ac:dyDescent="0.2">
      <c r="A3945" s="10" t="str">
        <f>INDEX(REFERENCE!$B$2:$J$2,1,'EXAMPLE OF CHOICE CARDS'!J3945)</f>
        <v>Sensation</v>
      </c>
      <c r="B3945" s="5" t="str">
        <f>INDEX('DCM CARDS LOOKUP - HIDDEN'!$O$4:$AE$8890,MATCH(O3945,'DCM CARDS LOOKUP - HIDDEN'!$N$4:$N$8890,0),$J3945)</f>
        <v>Lidocaine/numbing sensation</v>
      </c>
      <c r="C3945" s="5" t="str">
        <f>INDEX('DCM CARDS LOOKUP - HIDDEN'!$O$4:$AE$8890,MATCH(P3945,'DCM CARDS LOOKUP - HIDDEN'!$N$4:$N$8890,0),$J3945)</f>
        <v>Hot sensation</v>
      </c>
      <c r="D3945" s="5" t="str">
        <f>INDEX('DCM CARDS LOOKUP - HIDDEN'!$O$4:$AE$8890,MATCH(Q3945,'DCM CARDS LOOKUP - HIDDEN'!$N$4:$N$8890,0),$J3945)</f>
        <v>Cold sensation</v>
      </c>
      <c r="E3945" s="5" t="str">
        <f>INDEX('DCM CARDS LOOKUP - HIDDEN'!$O$4:$AE$8890,MATCH(R3945,'DCM CARDS LOOKUP - HIDDEN'!$N$4:$N$8890,0),$J3945)</f>
        <v>Both hot and cold sensation</v>
      </c>
      <c r="F3945" s="5" t="str">
        <f>INDEX('DCM CARDS LOOKUP - HIDDEN'!$O$4:$AE$8890,MATCH(S3945,'DCM CARDS LOOKUP - HIDDEN'!$N$4:$N$8890,0),$J3945)</f>
        <v>Both hot and cold sensation</v>
      </c>
      <c r="G3945" s="5" t="str">
        <f>INDEX('DCM CARDS LOOKUP - HIDDEN'!$O$4:$AE$8890,MATCH(T3945,'DCM CARDS LOOKUP - HIDDEN'!$N$4:$N$8890,0),$J3945)</f>
        <v>Cold sensation</v>
      </c>
      <c r="H3945" s="35"/>
      <c r="J3945" s="4">
        <v>3</v>
      </c>
      <c r="O3945">
        <f>L3943*10000+M3943*100+B3941</f>
        <v>140301</v>
      </c>
      <c r="P3945">
        <f>L3943*10000+M3943*100+C3941</f>
        <v>140302</v>
      </c>
      <c r="Q3945">
        <f>L3943*10000+M3943*100+D3941</f>
        <v>140303</v>
      </c>
      <c r="R3945">
        <f>L3943*10000+M3943*100+E3921</f>
        <v>140304</v>
      </c>
      <c r="S3945">
        <f>L3943*10000+M3943*100+F3921</f>
        <v>140305</v>
      </c>
      <c r="T3945">
        <f>L3943*10000+M3943*100+G3921</f>
        <v>140306</v>
      </c>
    </row>
    <row r="3946" spans="1:20" x14ac:dyDescent="0.2">
      <c r="A3946" s="10" t="str">
        <f>INDEX(REFERENCE!$B$2:$J$2,1,'EXAMPLE OF CHOICE CARDS'!J3946)</f>
        <v>Treatment Area</v>
      </c>
      <c r="B3946" s="5" t="str">
        <f>INDEX('DCM CARDS LOOKUP - HIDDEN'!$O$4:$AE$8890,MATCH(O3946,'DCM CARDS LOOKUP - HIDDEN'!$N$4:$N$8890,0),$J3946)</f>
        <v>Neck</v>
      </c>
      <c r="C3946" s="5" t="str">
        <f>INDEX('DCM CARDS LOOKUP - HIDDEN'!$O$4:$AE$8890,MATCH(P3946,'DCM CARDS LOOKUP - HIDDEN'!$N$4:$N$8890,0),$J3946)</f>
        <v>-</v>
      </c>
      <c r="D3946" s="5" t="str">
        <f>INDEX('DCM CARDS LOOKUP - HIDDEN'!$O$4:$AE$8890,MATCH(Q3946,'DCM CARDS LOOKUP - HIDDEN'!$N$4:$N$8890,0),$J3946)</f>
        <v>Chest</v>
      </c>
      <c r="E3946" s="5" t="str">
        <f>INDEX('DCM CARDS LOOKUP - HIDDEN'!$O$4:$AE$8890,MATCH(R3946,'DCM CARDS LOOKUP - HIDDEN'!$N$4:$N$8890,0),$J3946)</f>
        <v>-</v>
      </c>
      <c r="F3946" s="5" t="str">
        <f>INDEX('DCM CARDS LOOKUP - HIDDEN'!$O$4:$AE$8890,MATCH(S3946,'DCM CARDS LOOKUP - HIDDEN'!$N$4:$N$8890,0),$J3946)</f>
        <v>Shoulder</v>
      </c>
      <c r="G3946" s="5" t="str">
        <f>INDEX('DCM CARDS LOOKUP - HIDDEN'!$O$4:$AE$8890,MATCH(T3946,'DCM CARDS LOOKUP - HIDDEN'!$N$4:$N$8890,0),$J3946)</f>
        <v>-</v>
      </c>
      <c r="H3946" s="35"/>
      <c r="J3946" s="4">
        <v>4</v>
      </c>
      <c r="O3946">
        <f>L3943*10000+M3943*100+B3941</f>
        <v>140301</v>
      </c>
      <c r="P3946">
        <f>L3943*10000+M3943*100+C3941</f>
        <v>140302</v>
      </c>
      <c r="Q3946">
        <f>L3943*10000+M3943*100+D3941</f>
        <v>140303</v>
      </c>
      <c r="R3946">
        <f>L3943*10000+M3943*100+E3921</f>
        <v>140304</v>
      </c>
      <c r="S3946">
        <f>L3943*10000+M3943*100+F3921</f>
        <v>140305</v>
      </c>
      <c r="T3946">
        <f>L3943*10000+M3943*100+G3921</f>
        <v>140306</v>
      </c>
    </row>
    <row r="3947" spans="1:20" x14ac:dyDescent="0.2">
      <c r="A3947" s="10" t="str">
        <f>INDEX(REFERENCE!$B$2:$J$2,1,'EXAMPLE OF CHOICE CARDS'!J3947)</f>
        <v>Format</v>
      </c>
      <c r="B3947" s="5" t="str">
        <f>INDEX('DCM CARDS LOOKUP - HIDDEN'!$O$4:$AE$8890,MATCH(O3947,'DCM CARDS LOOKUP - HIDDEN'!$N$4:$N$8890,0),$J3947)</f>
        <v>Single use pads/patches</v>
      </c>
      <c r="C3947" s="5" t="str">
        <f>INDEX('DCM CARDS LOOKUP - HIDDEN'!$O$4:$AE$8890,MATCH(P3947,'DCM CARDS LOOKUP - HIDDEN'!$N$4:$N$8890,0),$J3947)</f>
        <v>Spray</v>
      </c>
      <c r="D3947" s="5" t="str">
        <f>INDEX('DCM CARDS LOOKUP - HIDDEN'!$O$4:$AE$8890,MATCH(Q3947,'DCM CARDS LOOKUP - HIDDEN'!$N$4:$N$8890,0),$J3947)</f>
        <v>Single use pads/patches</v>
      </c>
      <c r="E3947" s="5" t="str">
        <f>INDEX('DCM CARDS LOOKUP - HIDDEN'!$O$4:$AE$8890,MATCH(R3947,'DCM CARDS LOOKUP - HIDDEN'!$N$4:$N$8890,0),$J3947)</f>
        <v>Cream</v>
      </c>
      <c r="F3947" s="5" t="str">
        <f>INDEX('DCM CARDS LOOKUP - HIDDEN'!$O$4:$AE$8890,MATCH(S3947,'DCM CARDS LOOKUP - HIDDEN'!$N$4:$N$8890,0),$J3947)</f>
        <v>Single use pads/patches</v>
      </c>
      <c r="G3947" s="5" t="str">
        <f>INDEX('DCM CARDS LOOKUP - HIDDEN'!$O$4:$AE$8890,MATCH(T3947,'DCM CARDS LOOKUP - HIDDEN'!$N$4:$N$8890,0),$J3947)</f>
        <v>Gel</v>
      </c>
      <c r="H3947" s="35"/>
      <c r="J3947" s="4">
        <v>5</v>
      </c>
      <c r="O3947">
        <f>L3943*10000+M3943*100+B3941</f>
        <v>140301</v>
      </c>
      <c r="P3947">
        <f>L3943*10000+M3943*100+C3941</f>
        <v>140302</v>
      </c>
      <c r="Q3947">
        <f>L3943*10000+M3943*100+D3941</f>
        <v>140303</v>
      </c>
      <c r="R3947">
        <f>L3943*10000+M3943*100+E3921</f>
        <v>140304</v>
      </c>
      <c r="S3947">
        <f>L3943*10000+M3943*100+F3921</f>
        <v>140305</v>
      </c>
      <c r="T3947">
        <f>L3943*10000+M3943*100+G3921</f>
        <v>140306</v>
      </c>
    </row>
    <row r="3948" spans="1:20" x14ac:dyDescent="0.2">
      <c r="A3948" s="10" t="str">
        <f>INDEX(REFERENCE!$B$2:$J$2,1,'EXAMPLE OF CHOICE CARDS'!J3948)</f>
        <v>Count</v>
      </c>
      <c r="B3948" s="5" t="str">
        <f>INDEX('DCM CARDS LOOKUP - HIDDEN'!$O$4:$AE$8890,MATCH(O3948,'DCM CARDS LOOKUP - HIDDEN'!$N$4:$N$8890,0),$J3948)</f>
        <v>2 count</v>
      </c>
      <c r="C3948" s="5" t="str">
        <f>INDEX('DCM CARDS LOOKUP - HIDDEN'!$O$4:$AE$8890,MATCH(P3948,'DCM CARDS LOOKUP - HIDDEN'!$N$4:$N$8890,0),$J3948)</f>
        <v>2.5 oz</v>
      </c>
      <c r="D3948" s="5" t="str">
        <f>INDEX('DCM CARDS LOOKUP - HIDDEN'!$O$4:$AE$8890,MATCH(Q3948,'DCM CARDS LOOKUP - HIDDEN'!$N$4:$N$8890,0),$J3948)</f>
        <v>3 count</v>
      </c>
      <c r="E3948" s="5" t="str">
        <f>INDEX('DCM CARDS LOOKUP - HIDDEN'!$O$4:$AE$8890,MATCH(R3948,'DCM CARDS LOOKUP - HIDDEN'!$N$4:$N$8890,0),$J3948)</f>
        <v>3 oz</v>
      </c>
      <c r="F3948" s="5" t="str">
        <f>INDEX('DCM CARDS LOOKUP - HIDDEN'!$O$4:$AE$8890,MATCH(S3948,'DCM CARDS LOOKUP - HIDDEN'!$N$4:$N$8890,0),$J3948)</f>
        <v>4 count</v>
      </c>
      <c r="G3948" s="5" t="str">
        <f>INDEX('DCM CARDS LOOKUP - HIDDEN'!$O$4:$AE$8890,MATCH(T3948,'DCM CARDS LOOKUP - HIDDEN'!$N$4:$N$8890,0),$J3948)</f>
        <v>2 oz</v>
      </c>
      <c r="H3948" s="35"/>
      <c r="J3948" s="4">
        <v>6</v>
      </c>
      <c r="O3948">
        <f>L3943*10000+M3943*100+B3941</f>
        <v>140301</v>
      </c>
      <c r="P3948">
        <f>L3943*10000+M3943*100+C3941</f>
        <v>140302</v>
      </c>
      <c r="Q3948">
        <f>L3943*10000+M3943*100+D3941</f>
        <v>140303</v>
      </c>
      <c r="R3948">
        <f>L3943*10000+M3943*100+E3921</f>
        <v>140304</v>
      </c>
      <c r="S3948">
        <f>L3943*10000+M3943*100+F3921</f>
        <v>140305</v>
      </c>
      <c r="T3948">
        <f>L3943*10000+M3943*100+G3921</f>
        <v>140306</v>
      </c>
    </row>
    <row r="3949" spans="1:20" ht="15" customHeight="1" x14ac:dyDescent="0.2">
      <c r="A3949" s="10" t="str">
        <f>INDEX(REFERENCE!$B$2:$J$2,1,'EXAMPLE OF CHOICE CARDS'!J3949)</f>
        <v>Price</v>
      </c>
      <c r="B3949" s="29">
        <f>INDEX('DCM CARDS LOOKUP - HIDDEN'!$O$4:$AE$8890,MATCH(O3949,'DCM CARDS LOOKUP - HIDDEN'!$N$4:$N$8890,0),$J3949)</f>
        <v>2.98</v>
      </c>
      <c r="C3949" s="29">
        <f>INDEX('DCM CARDS LOOKUP - HIDDEN'!$O$4:$AE$8890,MATCH(P3949,'DCM CARDS LOOKUP - HIDDEN'!$N$4:$N$8890,0),$J3949)</f>
        <v>13.2</v>
      </c>
      <c r="D3949" s="29">
        <f>INDEX('DCM CARDS LOOKUP - HIDDEN'!$O$4:$AE$8890,MATCH(Q3949,'DCM CARDS LOOKUP - HIDDEN'!$N$4:$N$8890,0),$J3949)</f>
        <v>14.99</v>
      </c>
      <c r="E3949" s="29">
        <f>INDEX('DCM CARDS LOOKUP - HIDDEN'!$O$4:$AE$8890,MATCH(R3949,'DCM CARDS LOOKUP - HIDDEN'!$N$4:$N$8890,0),$J3949)</f>
        <v>10</v>
      </c>
      <c r="F3949" s="29">
        <f>INDEX('DCM CARDS LOOKUP - HIDDEN'!$O$4:$AE$8890,MATCH(S3949,'DCM CARDS LOOKUP - HIDDEN'!$N$4:$N$8890,0),$J3949)</f>
        <v>26.49</v>
      </c>
      <c r="G3949" s="29">
        <f>INDEX('DCM CARDS LOOKUP - HIDDEN'!$O$4:$AE$8890,MATCH(T3949,'DCM CARDS LOOKUP - HIDDEN'!$N$4:$N$8890,0),$J3949)</f>
        <v>16</v>
      </c>
      <c r="H3949" s="35"/>
      <c r="J3949" s="4">
        <v>7</v>
      </c>
      <c r="O3949">
        <f>L3943*10000+M3943*100+B3941</f>
        <v>140301</v>
      </c>
      <c r="P3949">
        <f>L3943*10000+M3943*100+C3941</f>
        <v>140302</v>
      </c>
      <c r="Q3949">
        <f>L3943*10000+M3943*100+D3941</f>
        <v>140303</v>
      </c>
      <c r="R3949">
        <f>L3943*10000+M3943*100+E3921</f>
        <v>140304</v>
      </c>
      <c r="S3949">
        <f>L3943*10000+M3943*100+F3921</f>
        <v>140305</v>
      </c>
      <c r="T3949">
        <f>L3943*10000+M3943*100+G3921</f>
        <v>140306</v>
      </c>
    </row>
    <row r="3950" spans="1:20" ht="15" customHeight="1" x14ac:dyDescent="0.2">
      <c r="A3950" s="10" t="str">
        <f>INDEX(REFERENCE!$B$2:$J$2,1,'EXAMPLE OF CHOICE CARDS'!J3950)</f>
        <v>Review Rating</v>
      </c>
      <c r="B3950" s="5" t="str">
        <f>INDEX('DCM CARDS LOOKUP - HIDDEN'!$O$4:$AE$8890,MATCH(O3950,'DCM CARDS LOOKUP - HIDDEN'!$N$4:$N$8890,0),$J3950)</f>
        <v>4.5 stars</v>
      </c>
      <c r="C3950" s="5" t="str">
        <f>INDEX('DCM CARDS LOOKUP - HIDDEN'!$O$4:$AE$8890,MATCH(P3950,'DCM CARDS LOOKUP - HIDDEN'!$N$4:$N$8890,0),$J3950)</f>
        <v>4.6 stars</v>
      </c>
      <c r="D3950" s="5" t="str">
        <f>INDEX('DCM CARDS LOOKUP - HIDDEN'!$O$4:$AE$8890,MATCH(Q3950,'DCM CARDS LOOKUP - HIDDEN'!$N$4:$N$8890,0),$J3950)</f>
        <v>4.8 stars</v>
      </c>
      <c r="E3950" s="5" t="str">
        <f>INDEX('DCM CARDS LOOKUP - HIDDEN'!$O$4:$AE$8890,MATCH(R3950,'DCM CARDS LOOKUP - HIDDEN'!$N$4:$N$8890,0),$J3950)</f>
        <v>4.6 stars</v>
      </c>
      <c r="F3950" s="5" t="str">
        <f>INDEX('DCM CARDS LOOKUP - HIDDEN'!$O$4:$AE$8890,MATCH(S3950,'DCM CARDS LOOKUP - HIDDEN'!$N$4:$N$8890,0),$J3950)</f>
        <v>4.5 stars</v>
      </c>
      <c r="G3950" s="5" t="str">
        <f>INDEX('DCM CARDS LOOKUP - HIDDEN'!$O$4:$AE$8890,MATCH(T3950,'DCM CARDS LOOKUP - HIDDEN'!$N$4:$N$8890,0),$J3950)</f>
        <v>4.8 stars</v>
      </c>
      <c r="H3950" s="35"/>
      <c r="J3950" s="4">
        <v>8</v>
      </c>
      <c r="O3950">
        <f>L3943*10000+M3943*100+B3941</f>
        <v>140301</v>
      </c>
      <c r="P3950">
        <f>L3943*10000+M3943*100+C3941</f>
        <v>140302</v>
      </c>
      <c r="Q3950">
        <f>L3943*10000+M3943*100+D3941</f>
        <v>140303</v>
      </c>
      <c r="R3950">
        <f>L3943*10000+M3943*100+E3921</f>
        <v>140304</v>
      </c>
      <c r="S3950">
        <f>L3943*10000+M3943*100+F3921</f>
        <v>140305</v>
      </c>
      <c r="T3950">
        <f>L3943*10000+M3943*100+G3921</f>
        <v>140306</v>
      </c>
    </row>
    <row r="3951" spans="1:20" ht="15" customHeight="1" x14ac:dyDescent="0.2">
      <c r="A3951" s="10" t="str">
        <f>INDEX(REFERENCE!$B$2:$J$2,1,'EXAMPLE OF CHOICE CARDS'!J3951)</f>
        <v>Number of Reviews</v>
      </c>
      <c r="B3951" s="30">
        <f>INDEX('DCM CARDS LOOKUP - HIDDEN'!$O$4:$AE$8890,MATCH(O3951,'DCM CARDS LOOKUP - HIDDEN'!$N$4:$N$8890,0),$J3951)</f>
        <v>4500</v>
      </c>
      <c r="C3951" s="30">
        <f>INDEX('DCM CARDS LOOKUP - HIDDEN'!$O$4:$AE$8890,MATCH(P3951,'DCM CARDS LOOKUP - HIDDEN'!$N$4:$N$8890,0),$J3951)</f>
        <v>1250</v>
      </c>
      <c r="D3951" s="30">
        <f>INDEX('DCM CARDS LOOKUP - HIDDEN'!$O$4:$AE$8890,MATCH(Q3951,'DCM CARDS LOOKUP - HIDDEN'!$N$4:$N$8890,0),$J3951)</f>
        <v>4500</v>
      </c>
      <c r="E3951" s="30">
        <f>INDEX('DCM CARDS LOOKUP - HIDDEN'!$O$4:$AE$8890,MATCH(R3951,'DCM CARDS LOOKUP - HIDDEN'!$N$4:$N$8890,0),$J3951)</f>
        <v>1250</v>
      </c>
      <c r="F3951" s="30">
        <f>INDEX('DCM CARDS LOOKUP - HIDDEN'!$O$4:$AE$8890,MATCH(S3951,'DCM CARDS LOOKUP - HIDDEN'!$N$4:$N$8890,0),$J3951)</f>
        <v>1250</v>
      </c>
      <c r="G3951" s="30">
        <f>INDEX('DCM CARDS LOOKUP - HIDDEN'!$O$4:$AE$8890,MATCH(T3951,'DCM CARDS LOOKUP - HIDDEN'!$N$4:$N$8890,0),$J3951)</f>
        <v>4500</v>
      </c>
      <c r="H3951" s="35"/>
      <c r="J3951" s="4">
        <v>9</v>
      </c>
      <c r="O3951">
        <f>L3943*10000+M3943*100+B3941</f>
        <v>140301</v>
      </c>
      <c r="P3951">
        <f>L3943*10000+M3943*100+C3941</f>
        <v>140302</v>
      </c>
      <c r="Q3951">
        <f>L3943*10000+M3943*100+D3941</f>
        <v>140303</v>
      </c>
      <c r="R3951">
        <f>L3943*10000+M3943*100+E3921</f>
        <v>140304</v>
      </c>
      <c r="S3951">
        <f>L3943*10000+M3943*100+F3921</f>
        <v>140305</v>
      </c>
      <c r="T3951">
        <f>L3943*10000+M3943*100+G3921</f>
        <v>140306</v>
      </c>
    </row>
    <row r="3952" spans="1:20" ht="15" hidden="1" customHeight="1" x14ac:dyDescent="0.2">
      <c r="A3952" s="10" t="e">
        <f>INDEX(REFERENCE!$B$2:$J$2,1,'EXAMPLE OF CHOICE CARDS'!J3952)</f>
        <v>#REF!</v>
      </c>
      <c r="B3952" s="5">
        <f>INDEX('DCM CARDS LOOKUP - HIDDEN'!$O$4:$AE$8890,MATCH(O3952,'DCM CARDS LOOKUP - HIDDEN'!$N$4:$N$8890,0),$J3952)</f>
        <v>0</v>
      </c>
      <c r="C3952" s="5">
        <f>INDEX('DCM CARDS LOOKUP - HIDDEN'!$O$4:$AE$8890,MATCH(P3952,'DCM CARDS LOOKUP - HIDDEN'!$N$4:$N$8890,0),$J3952)</f>
        <v>0</v>
      </c>
      <c r="D3952" s="5">
        <f>INDEX('DCM CARDS LOOKUP - HIDDEN'!$O$4:$AE$8890,MATCH(Q3952,'DCM CARDS LOOKUP - HIDDEN'!$N$4:$N$8890,0),$J3952)</f>
        <v>0</v>
      </c>
      <c r="E3952" s="5">
        <f>INDEX('DCM CARDS LOOKUP - HIDDEN'!$O$4:$AE$8890,MATCH(R3952,'DCM CARDS LOOKUP - HIDDEN'!$N$4:$N$8890,0),$J3952)</f>
        <v>0</v>
      </c>
      <c r="F3952" s="5">
        <f>INDEX('DCM CARDS LOOKUP - HIDDEN'!$O$4:$AE$8890,MATCH(S3952,'DCM CARDS LOOKUP - HIDDEN'!$N$4:$N$8890,0),$J3952)</f>
        <v>0</v>
      </c>
      <c r="G3952" s="31"/>
      <c r="H3952" s="35"/>
      <c r="J3952" s="4">
        <v>10</v>
      </c>
      <c r="O3952">
        <f>L3943*10000+M3943*100+B3941</f>
        <v>140301</v>
      </c>
      <c r="P3952">
        <f>L3943*10000+M3943*100+C3941</f>
        <v>140302</v>
      </c>
      <c r="Q3952">
        <f>L3943*10000+M3943*100+D3941</f>
        <v>140303</v>
      </c>
      <c r="R3952">
        <f>L3943*10000+M3943*100+E3921</f>
        <v>140304</v>
      </c>
      <c r="S3952">
        <f>L3943*10000+M3943*100+F3921</f>
        <v>140305</v>
      </c>
    </row>
    <row r="3953" spans="1:20" ht="15" hidden="1" customHeight="1" x14ac:dyDescent="0.2">
      <c r="A3953" s="10" t="e">
        <f>INDEX(REFERENCE!$B$2:$J$2,1,'EXAMPLE OF CHOICE CARDS'!J3953)</f>
        <v>#REF!</v>
      </c>
      <c r="B3953" s="5">
        <f>INDEX('DCM CARDS LOOKUP - HIDDEN'!$O$4:$AE$8890,MATCH(O3953,'DCM CARDS LOOKUP - HIDDEN'!$N$4:$N$8890,0),$J3953)</f>
        <v>0</v>
      </c>
      <c r="C3953" s="5">
        <f>INDEX('DCM CARDS LOOKUP - HIDDEN'!$O$4:$AE$8890,MATCH(P3953,'DCM CARDS LOOKUP - HIDDEN'!$N$4:$N$8890,0),$J3953)</f>
        <v>0</v>
      </c>
      <c r="D3953" s="5">
        <f>INDEX('DCM CARDS LOOKUP - HIDDEN'!$O$4:$AE$8890,MATCH(Q3953,'DCM CARDS LOOKUP - HIDDEN'!$N$4:$N$8890,0),$J3953)</f>
        <v>0</v>
      </c>
      <c r="E3953" s="5">
        <f>INDEX('DCM CARDS LOOKUP - HIDDEN'!$O$4:$AE$8890,MATCH(R3953,'DCM CARDS LOOKUP - HIDDEN'!$N$4:$N$8890,0),$J3953)</f>
        <v>0</v>
      </c>
      <c r="F3953" s="5">
        <f>INDEX('DCM CARDS LOOKUP - HIDDEN'!$O$4:$AE$8890,MATCH(S3953,'DCM CARDS LOOKUP - HIDDEN'!$N$4:$N$8890,0),$J3953)</f>
        <v>0</v>
      </c>
      <c r="G3953" s="31"/>
      <c r="H3953" s="35"/>
      <c r="J3953" s="4">
        <v>11</v>
      </c>
      <c r="O3953">
        <f>L3943*10000+M3943*100+B3941</f>
        <v>140301</v>
      </c>
      <c r="P3953">
        <f>L3943*10000+M3943*100+C3941</f>
        <v>140302</v>
      </c>
      <c r="Q3953">
        <f>L3943*10000+M3943*100+D3941</f>
        <v>140303</v>
      </c>
      <c r="R3953">
        <f>L3943*10000+M3943*100+E3921</f>
        <v>140304</v>
      </c>
      <c r="S3953">
        <f>L3943*10000+M3943*100+F3921</f>
        <v>140305</v>
      </c>
    </row>
    <row r="3954" spans="1:20" ht="15" hidden="1" customHeight="1" x14ac:dyDescent="0.2">
      <c r="A3954" s="10" t="e">
        <f>INDEX(REFERENCE!$B$2:$J$2,1,'EXAMPLE OF CHOICE CARDS'!J3954)</f>
        <v>#REF!</v>
      </c>
      <c r="B3954" s="5">
        <f>INDEX('DCM CARDS LOOKUP - HIDDEN'!$O$4:$AE$8890,MATCH(O3954,'DCM CARDS LOOKUP - HIDDEN'!$N$4:$N$8890,0),$J3954)</f>
        <v>0</v>
      </c>
      <c r="C3954" s="5">
        <f>INDEX('DCM CARDS LOOKUP - HIDDEN'!$O$4:$AE$8890,MATCH(P3954,'DCM CARDS LOOKUP - HIDDEN'!$N$4:$N$8890,0),$J3954)</f>
        <v>0</v>
      </c>
      <c r="D3954" s="5">
        <f>INDEX('DCM CARDS LOOKUP - HIDDEN'!$O$4:$AE$8890,MATCH(Q3954,'DCM CARDS LOOKUP - HIDDEN'!$N$4:$N$8890,0),$J3954)</f>
        <v>0</v>
      </c>
      <c r="E3954" s="5">
        <f>INDEX('DCM CARDS LOOKUP - HIDDEN'!$O$4:$AE$8890,MATCH(R3954,'DCM CARDS LOOKUP - HIDDEN'!$N$4:$N$8890,0),$J3954)</f>
        <v>0</v>
      </c>
      <c r="F3954" s="5">
        <f>INDEX('DCM CARDS LOOKUP - HIDDEN'!$O$4:$AE$8890,MATCH(S3954,'DCM CARDS LOOKUP - HIDDEN'!$N$4:$N$8890,0),$J3954)</f>
        <v>0</v>
      </c>
      <c r="G3954" s="31"/>
      <c r="H3954" s="35"/>
      <c r="J3954" s="4">
        <v>12</v>
      </c>
      <c r="O3954">
        <f>L3943*10000+M3943*100+B3941</f>
        <v>140301</v>
      </c>
      <c r="P3954">
        <f>L3943*10000+M3943*100+C3941</f>
        <v>140302</v>
      </c>
      <c r="Q3954">
        <f>L3943*10000+M3943*100+D3941</f>
        <v>140303</v>
      </c>
      <c r="R3954">
        <f>L3943*10000+M3943*100+E3921</f>
        <v>140304</v>
      </c>
      <c r="S3954">
        <f>L3943*10000+M3943*100+F3921</f>
        <v>140305</v>
      </c>
    </row>
    <row r="3955" spans="1:20" ht="15" hidden="1" customHeight="1" x14ac:dyDescent="0.2">
      <c r="A3955" s="10" t="e">
        <f>INDEX(REFERENCE!$B$2:$J$2,1,'EXAMPLE OF CHOICE CARDS'!J3955)</f>
        <v>#REF!</v>
      </c>
      <c r="B3955" s="5">
        <f>INDEX('DCM CARDS LOOKUP - HIDDEN'!$O$4:$AE$8890,MATCH(O3955,'DCM CARDS LOOKUP - HIDDEN'!$N$4:$N$8890,0),$J3955)</f>
        <v>0</v>
      </c>
      <c r="C3955" s="5">
        <f>INDEX('DCM CARDS LOOKUP - HIDDEN'!$O$4:$AE$8890,MATCH(P3955,'DCM CARDS LOOKUP - HIDDEN'!$N$4:$N$8890,0),$J3955)</f>
        <v>0</v>
      </c>
      <c r="D3955" s="5">
        <f>INDEX('DCM CARDS LOOKUP - HIDDEN'!$O$4:$AE$8890,MATCH(Q3955,'DCM CARDS LOOKUP - HIDDEN'!$N$4:$N$8890,0),$J3955)</f>
        <v>0</v>
      </c>
      <c r="E3955" s="5">
        <f>INDEX('DCM CARDS LOOKUP - HIDDEN'!$O$4:$AE$8890,MATCH(R3955,'DCM CARDS LOOKUP - HIDDEN'!$N$4:$N$8890,0),$J3955)</f>
        <v>0</v>
      </c>
      <c r="F3955" s="5">
        <f>INDEX('DCM CARDS LOOKUP - HIDDEN'!$O$4:$AE$8890,MATCH(S3955,'DCM CARDS LOOKUP - HIDDEN'!$N$4:$N$8890,0),$J3955)</f>
        <v>0</v>
      </c>
      <c r="G3955" s="31"/>
      <c r="H3955" s="35"/>
      <c r="J3955" s="4">
        <v>13</v>
      </c>
      <c r="O3955">
        <f>L3943*10000+M3943*100+B3941</f>
        <v>140301</v>
      </c>
      <c r="P3955">
        <f>L3943*10000+M3943*100+C3941</f>
        <v>140302</v>
      </c>
      <c r="Q3955">
        <f>L3943*10000+M3943*100+D3941</f>
        <v>140303</v>
      </c>
      <c r="R3955">
        <f>L3943*10000+M3943*100+E3921</f>
        <v>140304</v>
      </c>
      <c r="S3955">
        <f>L3943*10000+M3943*100+F3921</f>
        <v>140305</v>
      </c>
    </row>
    <row r="3956" spans="1:20" ht="15" hidden="1" customHeight="1" x14ac:dyDescent="0.2">
      <c r="A3956" s="10" t="e">
        <f>INDEX(REFERENCE!$B$2:$J$2,1,'EXAMPLE OF CHOICE CARDS'!J3956)</f>
        <v>#REF!</v>
      </c>
      <c r="B3956" s="5">
        <f>INDEX('DCM CARDS LOOKUP - HIDDEN'!$O$4:$AE$8890,MATCH(O3956,'DCM CARDS LOOKUP - HIDDEN'!$N$4:$N$8890,0),$J3956)</f>
        <v>0</v>
      </c>
      <c r="C3956" s="5">
        <f>INDEX('DCM CARDS LOOKUP - HIDDEN'!$O$4:$AE$8890,MATCH(P3956,'DCM CARDS LOOKUP - HIDDEN'!$N$4:$N$8890,0),$J3956)</f>
        <v>0</v>
      </c>
      <c r="D3956" s="5">
        <f>INDEX('DCM CARDS LOOKUP - HIDDEN'!$O$4:$AE$8890,MATCH(Q3956,'DCM CARDS LOOKUP - HIDDEN'!$N$4:$N$8890,0),$J3956)</f>
        <v>0</v>
      </c>
      <c r="E3956" s="5">
        <f>INDEX('DCM CARDS LOOKUP - HIDDEN'!$O$4:$AE$8890,MATCH(R3956,'DCM CARDS LOOKUP - HIDDEN'!$N$4:$N$8890,0),$J3956)</f>
        <v>0</v>
      </c>
      <c r="F3956" s="5">
        <f>INDEX('DCM CARDS LOOKUP - HIDDEN'!$O$4:$AE$8890,MATCH(S3956,'DCM CARDS LOOKUP - HIDDEN'!$N$4:$N$8890,0),$J3956)</f>
        <v>0</v>
      </c>
      <c r="G3956" s="31"/>
      <c r="H3956" s="35"/>
      <c r="J3956" s="4">
        <v>14</v>
      </c>
      <c r="O3956">
        <f>L3943*10000+M3943*100+B3941</f>
        <v>140301</v>
      </c>
      <c r="P3956">
        <f>L3943*10000+M3943*100+C3941</f>
        <v>140302</v>
      </c>
      <c r="Q3956">
        <f>L3943*10000+M3943*100+D3941</f>
        <v>140303</v>
      </c>
      <c r="R3956">
        <f>L3943*10000+M3943*100+E3921</f>
        <v>140304</v>
      </c>
      <c r="S3956">
        <f>L3943*10000+M3943*100+F3921</f>
        <v>140305</v>
      </c>
    </row>
    <row r="3957" spans="1:20" x14ac:dyDescent="0.2">
      <c r="A3957" s="2"/>
      <c r="B3957" s="5"/>
      <c r="C3957" s="5"/>
      <c r="D3957" s="5"/>
      <c r="E3957" s="5"/>
      <c r="F3957" s="5"/>
      <c r="G3957" s="5"/>
      <c r="H3957" s="5"/>
      <c r="J3957" s="13"/>
    </row>
    <row r="3958" spans="1:20" x14ac:dyDescent="0.2">
      <c r="A3958" s="6"/>
      <c r="B3958" s="7">
        <v>1</v>
      </c>
      <c r="C3958" s="7">
        <v>2</v>
      </c>
      <c r="D3958" s="7">
        <v>3</v>
      </c>
      <c r="E3958" s="7">
        <v>4</v>
      </c>
      <c r="F3958" s="7">
        <v>5</v>
      </c>
      <c r="G3958" s="7">
        <v>6</v>
      </c>
      <c r="H3958" s="7">
        <v>9</v>
      </c>
      <c r="J3958" s="13"/>
    </row>
    <row r="3961" spans="1:20" x14ac:dyDescent="0.2">
      <c r="A3961" s="1" t="str">
        <f>"Version "&amp;L3963&amp;"; Task"&amp;M3963</f>
        <v>Version 14; Task4</v>
      </c>
      <c r="B3961" s="4">
        <v>1</v>
      </c>
      <c r="C3961" s="4">
        <v>2</v>
      </c>
      <c r="D3961" s="4">
        <v>3</v>
      </c>
      <c r="E3961" s="4">
        <f>E3941</f>
        <v>4</v>
      </c>
      <c r="F3961" s="4">
        <f>F3941</f>
        <v>5</v>
      </c>
      <c r="G3961" s="4">
        <v>6</v>
      </c>
      <c r="J3961" s="13"/>
    </row>
    <row r="3962" spans="1:20" ht="15" customHeight="1" x14ac:dyDescent="0.2">
      <c r="A3962" s="11" t="s">
        <v>8</v>
      </c>
      <c r="B3962" s="12" t="s">
        <v>9</v>
      </c>
      <c r="C3962" s="12" t="s">
        <v>10</v>
      </c>
      <c r="D3962" s="12" t="s">
        <v>11</v>
      </c>
      <c r="E3962" s="20" t="s">
        <v>21</v>
      </c>
      <c r="F3962" s="20" t="s">
        <v>22</v>
      </c>
      <c r="G3962" s="20"/>
      <c r="H3962" s="34" t="s">
        <v>15</v>
      </c>
      <c r="J3962" s="13"/>
      <c r="L3962" t="s">
        <v>12</v>
      </c>
      <c r="M3962" t="s">
        <v>1</v>
      </c>
    </row>
    <row r="3963" spans="1:20" x14ac:dyDescent="0.2">
      <c r="A3963" s="10" t="str">
        <f>INDEX(REFERENCE!$B$2:$J$2,1,'EXAMPLE OF CHOICE CARDS'!J3963)</f>
        <v>Type</v>
      </c>
      <c r="B3963" s="5" t="str">
        <f>INDEX('DCM CARDS LOOKUP - HIDDEN'!$O$4:$AE$8890,MATCH(O3963,'DCM CARDS LOOKUP - HIDDEN'!$N$4:$N$8890,0),$J3963)</f>
        <v>Pads</v>
      </c>
      <c r="C3963" s="5" t="str">
        <f>INDEX('DCM CARDS LOOKUP - HIDDEN'!$O$4:$AE$8890,MATCH(P3963,'DCM CARDS LOOKUP - HIDDEN'!$N$4:$N$8890,0),$J3963)</f>
        <v>Topicals</v>
      </c>
      <c r="D3963" s="5" t="str">
        <f>INDEX('DCM CARDS LOOKUP - HIDDEN'!$O$4:$AE$8890,MATCH(Q3963,'DCM CARDS LOOKUP - HIDDEN'!$N$4:$N$8890,0),$J3963)</f>
        <v>Pads</v>
      </c>
      <c r="E3963" s="5" t="str">
        <f>INDEX('DCM CARDS LOOKUP - HIDDEN'!$O$4:$AE$8890,MATCH(R3963,'DCM CARDS LOOKUP - HIDDEN'!$N$4:$N$8890,0),$J3963)</f>
        <v>Pads</v>
      </c>
      <c r="F3963" s="5" t="str">
        <f>INDEX('DCM CARDS LOOKUP - HIDDEN'!$O$4:$AE$8890,MATCH(S3963,'DCM CARDS LOOKUP - HIDDEN'!$N$4:$N$8890,0),$J3963)</f>
        <v>Topicals</v>
      </c>
      <c r="G3963" s="5" t="str">
        <f>INDEX('DCM CARDS LOOKUP - HIDDEN'!$O$4:$AE$8890,MATCH(T3963,'DCM CARDS LOOKUP - HIDDEN'!$N$4:$N$8890,0),$J3963)</f>
        <v>Topicals</v>
      </c>
      <c r="H3963" s="35"/>
      <c r="J3963" s="4">
        <v>1</v>
      </c>
      <c r="L3963">
        <f>IF(M3943=15,L3943+1,L3943)</f>
        <v>14</v>
      </c>
      <c r="M3963">
        <f>IF(M3943&lt;15,M3943+1,1)</f>
        <v>4</v>
      </c>
      <c r="O3963">
        <f>L3963*10000+M3963*100+B3961</f>
        <v>140401</v>
      </c>
      <c r="P3963">
        <f>L3963*10000+M3963*100+C3961</f>
        <v>140402</v>
      </c>
      <c r="Q3963">
        <f>L3963*10000+M3963*100+D3961</f>
        <v>140403</v>
      </c>
      <c r="R3963">
        <f>L3963*10000+M3963*100+E3941</f>
        <v>140404</v>
      </c>
      <c r="S3963">
        <f>L3963*10000+M3963*100+F3941</f>
        <v>140405</v>
      </c>
      <c r="T3963">
        <f>L3963*10000+M3963*100+G3941</f>
        <v>140406</v>
      </c>
    </row>
    <row r="3964" spans="1:20" x14ac:dyDescent="0.2">
      <c r="A3964" s="10" t="str">
        <f>INDEX(REFERENCE!$B$2:$J$2,1,'EXAMPLE OF CHOICE CARDS'!J3964)</f>
        <v>Brand</v>
      </c>
      <c r="B3964" s="5" t="str">
        <f>INDEX('DCM CARDS LOOKUP - HIDDEN'!$O$4:$AE$8890,MATCH(O3964,'DCM CARDS LOOKUP - HIDDEN'!$N$4:$N$8890,0),$J3964)</f>
        <v>Aspercreme</v>
      </c>
      <c r="C3964" s="5" t="str">
        <f>INDEX('DCM CARDS LOOKUP - HIDDEN'!$O$4:$AE$8890,MATCH(P3964,'DCM CARDS LOOKUP - HIDDEN'!$N$4:$N$8890,0),$J3964)</f>
        <v xml:space="preserve">Biofreeze  </v>
      </c>
      <c r="D3964" s="5" t="str">
        <f>INDEX('DCM CARDS LOOKUP - HIDDEN'!$O$4:$AE$8890,MATCH(Q3964,'DCM CARDS LOOKUP - HIDDEN'!$N$4:$N$8890,0),$J3964)</f>
        <v>CVS Health</v>
      </c>
      <c r="E3964" s="5" t="str">
        <f>INDEX('DCM CARDS LOOKUP - HIDDEN'!$O$4:$AE$8890,MATCH(R3964,'DCM CARDS LOOKUP - HIDDEN'!$N$4:$N$8890,0),$J3964)</f>
        <v>Icy Hot</v>
      </c>
      <c r="F3964" s="5" t="str">
        <f>INDEX('DCM CARDS LOOKUP - HIDDEN'!$O$4:$AE$8890,MATCH(S3964,'DCM CARDS LOOKUP - HIDDEN'!$N$4:$N$8890,0),$J3964)</f>
        <v>Equate</v>
      </c>
      <c r="G3964" s="5" t="str">
        <f>INDEX('DCM CARDS LOOKUP - HIDDEN'!$O$4:$AE$8890,MATCH(T3964,'DCM CARDS LOOKUP - HIDDEN'!$N$4:$N$8890,0),$J3964)</f>
        <v>Aspercreme</v>
      </c>
      <c r="H3964" s="35"/>
      <c r="J3964" s="4">
        <v>2</v>
      </c>
      <c r="O3964">
        <f>L3963*10000+M3963*100+B3961</f>
        <v>140401</v>
      </c>
      <c r="P3964">
        <f>L3963*10000+M3963*100+C3961</f>
        <v>140402</v>
      </c>
      <c r="Q3964">
        <f>L3963*10000+M3963*100+D3961</f>
        <v>140403</v>
      </c>
      <c r="R3964">
        <f>L3963*10000+M3963*100+E3941</f>
        <v>140404</v>
      </c>
      <c r="S3964">
        <f>L3963*10000+M3963*100+F3941</f>
        <v>140405</v>
      </c>
      <c r="T3964">
        <f>L3963*10000+M3963*100+G3941</f>
        <v>140406</v>
      </c>
    </row>
    <row r="3965" spans="1:20" ht="28.5" x14ac:dyDescent="0.2">
      <c r="A3965" s="10" t="str">
        <f>INDEX(REFERENCE!$B$2:$J$2,1,'EXAMPLE OF CHOICE CARDS'!J3965)</f>
        <v>Sensation</v>
      </c>
      <c r="B3965" s="5" t="str">
        <f>INDEX('DCM CARDS LOOKUP - HIDDEN'!$O$4:$AE$8890,MATCH(O3965,'DCM CARDS LOOKUP - HIDDEN'!$N$4:$N$8890,0),$J3965)</f>
        <v>Hot sensation</v>
      </c>
      <c r="C3965" s="5" t="str">
        <f>INDEX('DCM CARDS LOOKUP - HIDDEN'!$O$4:$AE$8890,MATCH(P3965,'DCM CARDS LOOKUP - HIDDEN'!$N$4:$N$8890,0),$J3965)</f>
        <v>Both hot and cold sensation</v>
      </c>
      <c r="D3965" s="5" t="str">
        <f>INDEX('DCM CARDS LOOKUP - HIDDEN'!$O$4:$AE$8890,MATCH(Q3965,'DCM CARDS LOOKUP - HIDDEN'!$N$4:$N$8890,0),$J3965)</f>
        <v>Lidocaine/numbing sensation</v>
      </c>
      <c r="E3965" s="5" t="str">
        <f>INDEX('DCM CARDS LOOKUP - HIDDEN'!$O$4:$AE$8890,MATCH(R3965,'DCM CARDS LOOKUP - HIDDEN'!$N$4:$N$8890,0),$J3965)</f>
        <v>No sensation/drug free/for circulation</v>
      </c>
      <c r="F3965" s="5" t="str">
        <f>INDEX('DCM CARDS LOOKUP - HIDDEN'!$O$4:$AE$8890,MATCH(S3965,'DCM CARDS LOOKUP - HIDDEN'!$N$4:$N$8890,0),$J3965)</f>
        <v>Lidocaine/numbing sensation</v>
      </c>
      <c r="G3965" s="5" t="str">
        <f>INDEX('DCM CARDS LOOKUP - HIDDEN'!$O$4:$AE$8890,MATCH(T3965,'DCM CARDS LOOKUP - HIDDEN'!$N$4:$N$8890,0),$J3965)</f>
        <v>Cold sensation</v>
      </c>
      <c r="H3965" s="35"/>
      <c r="J3965" s="4">
        <v>3</v>
      </c>
      <c r="O3965">
        <f>L3963*10000+M3963*100+B3961</f>
        <v>140401</v>
      </c>
      <c r="P3965">
        <f>L3963*10000+M3963*100+C3961</f>
        <v>140402</v>
      </c>
      <c r="Q3965">
        <f>L3963*10000+M3963*100+D3961</f>
        <v>140403</v>
      </c>
      <c r="R3965">
        <f>L3963*10000+M3963*100+E3941</f>
        <v>140404</v>
      </c>
      <c r="S3965">
        <f>L3963*10000+M3963*100+F3941</f>
        <v>140405</v>
      </c>
      <c r="T3965">
        <f>L3963*10000+M3963*100+G3941</f>
        <v>140406</v>
      </c>
    </row>
    <row r="3966" spans="1:20" x14ac:dyDescent="0.2">
      <c r="A3966" s="10" t="str">
        <f>INDEX(REFERENCE!$B$2:$J$2,1,'EXAMPLE OF CHOICE CARDS'!J3966)</f>
        <v>Treatment Area</v>
      </c>
      <c r="B3966" s="5" t="str">
        <f>INDEX('DCM CARDS LOOKUP - HIDDEN'!$O$4:$AE$8890,MATCH(O3966,'DCM CARDS LOOKUP - HIDDEN'!$N$4:$N$8890,0),$J3966)</f>
        <v>Hands (arthritis)</v>
      </c>
      <c r="C3966" s="5" t="str">
        <f>INDEX('DCM CARDS LOOKUP - HIDDEN'!$O$4:$AE$8890,MATCH(P3966,'DCM CARDS LOOKUP - HIDDEN'!$N$4:$N$8890,0),$J3966)</f>
        <v>-</v>
      </c>
      <c r="D3966" s="5" t="str">
        <f>INDEX('DCM CARDS LOOKUP - HIDDEN'!$O$4:$AE$8890,MATCH(Q3966,'DCM CARDS LOOKUP - HIDDEN'!$N$4:$N$8890,0),$J3966)</f>
        <v>Neck</v>
      </c>
      <c r="E3966" s="5" t="str">
        <f>INDEX('DCM CARDS LOOKUP - HIDDEN'!$O$4:$AE$8890,MATCH(R3966,'DCM CARDS LOOKUP - HIDDEN'!$N$4:$N$8890,0),$J3966)</f>
        <v>Back</v>
      </c>
      <c r="F3966" s="5" t="str">
        <f>INDEX('DCM CARDS LOOKUP - HIDDEN'!$O$4:$AE$8890,MATCH(S3966,'DCM CARDS LOOKUP - HIDDEN'!$N$4:$N$8890,0),$J3966)</f>
        <v>-</v>
      </c>
      <c r="G3966" s="5" t="str">
        <f>INDEX('DCM CARDS LOOKUP - HIDDEN'!$O$4:$AE$8890,MATCH(T3966,'DCM CARDS LOOKUP - HIDDEN'!$N$4:$N$8890,0),$J3966)</f>
        <v>-</v>
      </c>
      <c r="H3966" s="35"/>
      <c r="J3966" s="4">
        <v>4</v>
      </c>
      <c r="O3966">
        <f>L3963*10000+M3963*100+B3961</f>
        <v>140401</v>
      </c>
      <c r="P3966">
        <f>L3963*10000+M3963*100+C3961</f>
        <v>140402</v>
      </c>
      <c r="Q3966">
        <f>L3963*10000+M3963*100+D3961</f>
        <v>140403</v>
      </c>
      <c r="R3966">
        <f>L3963*10000+M3963*100+E3941</f>
        <v>140404</v>
      </c>
      <c r="S3966">
        <f>L3963*10000+M3963*100+F3941</f>
        <v>140405</v>
      </c>
      <c r="T3966">
        <f>L3963*10000+M3963*100+G3941</f>
        <v>140406</v>
      </c>
    </row>
    <row r="3967" spans="1:20" x14ac:dyDescent="0.2">
      <c r="A3967" s="10" t="str">
        <f>INDEX(REFERENCE!$B$2:$J$2,1,'EXAMPLE OF CHOICE CARDS'!J3967)</f>
        <v>Format</v>
      </c>
      <c r="B3967" s="5" t="str">
        <f>INDEX('DCM CARDS LOOKUP - HIDDEN'!$O$4:$AE$8890,MATCH(O3967,'DCM CARDS LOOKUP - HIDDEN'!$N$4:$N$8890,0),$J3967)</f>
        <v>Single use pads/patches</v>
      </c>
      <c r="C3967" s="5" t="str">
        <f>INDEX('DCM CARDS LOOKUP - HIDDEN'!$O$4:$AE$8890,MATCH(P3967,'DCM CARDS LOOKUP - HIDDEN'!$N$4:$N$8890,0),$J3967)</f>
        <v>Liquid</v>
      </c>
      <c r="D3967" s="5" t="str">
        <f>INDEX('DCM CARDS LOOKUP - HIDDEN'!$O$4:$AE$8890,MATCH(Q3967,'DCM CARDS LOOKUP - HIDDEN'!$N$4:$N$8890,0),$J3967)</f>
        <v>Single use pads/patches</v>
      </c>
      <c r="E3967" s="5" t="str">
        <f>INDEX('DCM CARDS LOOKUP - HIDDEN'!$O$4:$AE$8890,MATCH(R3967,'DCM CARDS LOOKUP - HIDDEN'!$N$4:$N$8890,0),$J3967)</f>
        <v>Single use pads/patches</v>
      </c>
      <c r="F3967" s="5" t="str">
        <f>INDEX('DCM CARDS LOOKUP - HIDDEN'!$O$4:$AE$8890,MATCH(S3967,'DCM CARDS LOOKUP - HIDDEN'!$N$4:$N$8890,0),$J3967)</f>
        <v>Gel</v>
      </c>
      <c r="G3967" s="5" t="str">
        <f>INDEX('DCM CARDS LOOKUP - HIDDEN'!$O$4:$AE$8890,MATCH(T3967,'DCM CARDS LOOKUP - HIDDEN'!$N$4:$N$8890,0),$J3967)</f>
        <v>Roll-on</v>
      </c>
      <c r="H3967" s="35"/>
      <c r="J3967" s="4">
        <v>5</v>
      </c>
      <c r="O3967">
        <f>L3963*10000+M3963*100+B3961</f>
        <v>140401</v>
      </c>
      <c r="P3967">
        <f>L3963*10000+M3963*100+C3961</f>
        <v>140402</v>
      </c>
      <c r="Q3967">
        <f>L3963*10000+M3963*100+D3961</f>
        <v>140403</v>
      </c>
      <c r="R3967">
        <f>L3963*10000+M3963*100+E3941</f>
        <v>140404</v>
      </c>
      <c r="S3967">
        <f>L3963*10000+M3963*100+F3941</f>
        <v>140405</v>
      </c>
      <c r="T3967">
        <f>L3963*10000+M3963*100+G3941</f>
        <v>140406</v>
      </c>
    </row>
    <row r="3968" spans="1:20" x14ac:dyDescent="0.2">
      <c r="A3968" s="10" t="str">
        <f>INDEX(REFERENCE!$B$2:$J$2,1,'EXAMPLE OF CHOICE CARDS'!J3968)</f>
        <v>Count</v>
      </c>
      <c r="B3968" s="5" t="str">
        <f>INDEX('DCM CARDS LOOKUP - HIDDEN'!$O$4:$AE$8890,MATCH(O3968,'DCM CARDS LOOKUP - HIDDEN'!$N$4:$N$8890,0),$J3968)</f>
        <v>5 count</v>
      </c>
      <c r="C3968" s="5" t="str">
        <f>INDEX('DCM CARDS LOOKUP - HIDDEN'!$O$4:$AE$8890,MATCH(P3968,'DCM CARDS LOOKUP - HIDDEN'!$N$4:$N$8890,0),$J3968)</f>
        <v>5.5 oz</v>
      </c>
      <c r="D3968" s="5" t="str">
        <f>INDEX('DCM CARDS LOOKUP - HIDDEN'!$O$4:$AE$8890,MATCH(Q3968,'DCM CARDS LOOKUP - HIDDEN'!$N$4:$N$8890,0),$J3968)</f>
        <v>6 count</v>
      </c>
      <c r="E3968" s="5" t="str">
        <f>INDEX('DCM CARDS LOOKUP - HIDDEN'!$O$4:$AE$8890,MATCH(R3968,'DCM CARDS LOOKUP - HIDDEN'!$N$4:$N$8890,0),$J3968)</f>
        <v>4 count</v>
      </c>
      <c r="F3968" s="5" t="str">
        <f>INDEX('DCM CARDS LOOKUP - HIDDEN'!$O$4:$AE$8890,MATCH(S3968,'DCM CARDS LOOKUP - HIDDEN'!$N$4:$N$8890,0),$J3968)</f>
        <v>4.5 oz</v>
      </c>
      <c r="G3968" s="5" t="str">
        <f>INDEX('DCM CARDS LOOKUP - HIDDEN'!$O$4:$AE$8890,MATCH(T3968,'DCM CARDS LOOKUP - HIDDEN'!$N$4:$N$8890,0),$J3968)</f>
        <v>4 oz</v>
      </c>
      <c r="H3968" s="35"/>
      <c r="J3968" s="4">
        <v>6</v>
      </c>
      <c r="O3968">
        <f>L3963*10000+M3963*100+B3961</f>
        <v>140401</v>
      </c>
      <c r="P3968">
        <f>L3963*10000+M3963*100+C3961</f>
        <v>140402</v>
      </c>
      <c r="Q3968">
        <f>L3963*10000+M3963*100+D3961</f>
        <v>140403</v>
      </c>
      <c r="R3968">
        <f>L3963*10000+M3963*100+E3941</f>
        <v>140404</v>
      </c>
      <c r="S3968">
        <f>L3963*10000+M3963*100+F3941</f>
        <v>140405</v>
      </c>
      <c r="T3968">
        <f>L3963*10000+M3963*100+G3941</f>
        <v>140406</v>
      </c>
    </row>
    <row r="3969" spans="1:20" ht="15" customHeight="1" x14ac:dyDescent="0.2">
      <c r="A3969" s="10" t="str">
        <f>INDEX(REFERENCE!$B$2:$J$2,1,'EXAMPLE OF CHOICE CARDS'!J3969)</f>
        <v>Price</v>
      </c>
      <c r="B3969" s="29">
        <f>INDEX('DCM CARDS LOOKUP - HIDDEN'!$O$4:$AE$8890,MATCH(O3969,'DCM CARDS LOOKUP - HIDDEN'!$N$4:$N$8890,0),$J3969)</f>
        <v>19.11</v>
      </c>
      <c r="C3969" s="29">
        <f>INDEX('DCM CARDS LOOKUP - HIDDEN'!$O$4:$AE$8890,MATCH(P3969,'DCM CARDS LOOKUP - HIDDEN'!$N$4:$N$8890,0),$J3969)</f>
        <v>13.9</v>
      </c>
      <c r="D3969" s="29">
        <f>INDEX('DCM CARDS LOOKUP - HIDDEN'!$O$4:$AE$8890,MATCH(Q3969,'DCM CARDS LOOKUP - HIDDEN'!$N$4:$N$8890,0),$J3969)</f>
        <v>18.72</v>
      </c>
      <c r="E3969" s="29">
        <f>INDEX('DCM CARDS LOOKUP - HIDDEN'!$O$4:$AE$8890,MATCH(R3969,'DCM CARDS LOOKUP - HIDDEN'!$N$4:$N$8890,0),$J3969)</f>
        <v>4.22</v>
      </c>
      <c r="F3969" s="29">
        <f>INDEX('DCM CARDS LOOKUP - HIDDEN'!$O$4:$AE$8890,MATCH(S3969,'DCM CARDS LOOKUP - HIDDEN'!$N$4:$N$8890,0),$J3969)</f>
        <v>15.75</v>
      </c>
      <c r="G3969" s="29">
        <f>INDEX('DCM CARDS LOOKUP - HIDDEN'!$O$4:$AE$8890,MATCH(T3969,'DCM CARDS LOOKUP - HIDDEN'!$N$4:$N$8890,0),$J3969)</f>
        <v>22</v>
      </c>
      <c r="H3969" s="35"/>
      <c r="J3969" s="4">
        <v>7</v>
      </c>
      <c r="O3969">
        <f>L3963*10000+M3963*100+B3961</f>
        <v>140401</v>
      </c>
      <c r="P3969">
        <f>L3963*10000+M3963*100+C3961</f>
        <v>140402</v>
      </c>
      <c r="Q3969">
        <f>L3963*10000+M3963*100+D3961</f>
        <v>140403</v>
      </c>
      <c r="R3969">
        <f>L3963*10000+M3963*100+E3941</f>
        <v>140404</v>
      </c>
      <c r="S3969">
        <f>L3963*10000+M3963*100+F3941</f>
        <v>140405</v>
      </c>
      <c r="T3969">
        <f>L3963*10000+M3963*100+G3941</f>
        <v>140406</v>
      </c>
    </row>
    <row r="3970" spans="1:20" ht="15" customHeight="1" x14ac:dyDescent="0.2">
      <c r="A3970" s="10" t="str">
        <f>INDEX(REFERENCE!$B$2:$J$2,1,'EXAMPLE OF CHOICE CARDS'!J3970)</f>
        <v>Review Rating</v>
      </c>
      <c r="B3970" s="5" t="str">
        <f>INDEX('DCM CARDS LOOKUP - HIDDEN'!$O$4:$AE$8890,MATCH(O3970,'DCM CARDS LOOKUP - HIDDEN'!$N$4:$N$8890,0),$J3970)</f>
        <v>4.6 stars</v>
      </c>
      <c r="C3970" s="5" t="str">
        <f>INDEX('DCM CARDS LOOKUP - HIDDEN'!$O$4:$AE$8890,MATCH(P3970,'DCM CARDS LOOKUP - HIDDEN'!$N$4:$N$8890,0),$J3970)</f>
        <v>4.5 stars</v>
      </c>
      <c r="D3970" s="5" t="str">
        <f>INDEX('DCM CARDS LOOKUP - HIDDEN'!$O$4:$AE$8890,MATCH(Q3970,'DCM CARDS LOOKUP - HIDDEN'!$N$4:$N$8890,0),$J3970)</f>
        <v>4.8 stars</v>
      </c>
      <c r="E3970" s="5" t="str">
        <f>INDEX('DCM CARDS LOOKUP - HIDDEN'!$O$4:$AE$8890,MATCH(R3970,'DCM CARDS LOOKUP - HIDDEN'!$N$4:$N$8890,0),$J3970)</f>
        <v>4.8 stars</v>
      </c>
      <c r="F3970" s="5" t="str">
        <f>INDEX('DCM CARDS LOOKUP - HIDDEN'!$O$4:$AE$8890,MATCH(S3970,'DCM CARDS LOOKUP - HIDDEN'!$N$4:$N$8890,0),$J3970)</f>
        <v>4.5 stars</v>
      </c>
      <c r="G3970" s="5" t="str">
        <f>INDEX('DCM CARDS LOOKUP - HIDDEN'!$O$4:$AE$8890,MATCH(T3970,'DCM CARDS LOOKUP - HIDDEN'!$N$4:$N$8890,0),$J3970)</f>
        <v>4.6 stars</v>
      </c>
      <c r="H3970" s="35"/>
      <c r="J3970" s="4">
        <v>8</v>
      </c>
      <c r="O3970">
        <f>L3963*10000+M3963*100+B3961</f>
        <v>140401</v>
      </c>
      <c r="P3970">
        <f>L3963*10000+M3963*100+C3961</f>
        <v>140402</v>
      </c>
      <c r="Q3970">
        <f>L3963*10000+M3963*100+D3961</f>
        <v>140403</v>
      </c>
      <c r="R3970">
        <f>L3963*10000+M3963*100+E3941</f>
        <v>140404</v>
      </c>
      <c r="S3970">
        <f>L3963*10000+M3963*100+F3941</f>
        <v>140405</v>
      </c>
      <c r="T3970">
        <f>L3963*10000+M3963*100+G3941</f>
        <v>140406</v>
      </c>
    </row>
    <row r="3971" spans="1:20" ht="15" customHeight="1" x14ac:dyDescent="0.2">
      <c r="A3971" s="10" t="str">
        <f>INDEX(REFERENCE!$B$2:$J$2,1,'EXAMPLE OF CHOICE CARDS'!J3971)</f>
        <v>Number of Reviews</v>
      </c>
      <c r="B3971" s="30">
        <f>INDEX('DCM CARDS LOOKUP - HIDDEN'!$O$4:$AE$8890,MATCH(O3971,'DCM CARDS LOOKUP - HIDDEN'!$N$4:$N$8890,0),$J3971)</f>
        <v>4500</v>
      </c>
      <c r="C3971" s="30">
        <f>INDEX('DCM CARDS LOOKUP - HIDDEN'!$O$4:$AE$8890,MATCH(P3971,'DCM CARDS LOOKUP - HIDDEN'!$N$4:$N$8890,0),$J3971)</f>
        <v>1250</v>
      </c>
      <c r="D3971" s="30">
        <f>INDEX('DCM CARDS LOOKUP - HIDDEN'!$O$4:$AE$8890,MATCH(Q3971,'DCM CARDS LOOKUP - HIDDEN'!$N$4:$N$8890,0),$J3971)</f>
        <v>1250</v>
      </c>
      <c r="E3971" s="30">
        <f>INDEX('DCM CARDS LOOKUP - HIDDEN'!$O$4:$AE$8890,MATCH(R3971,'DCM CARDS LOOKUP - HIDDEN'!$N$4:$N$8890,0),$J3971)</f>
        <v>1250</v>
      </c>
      <c r="F3971" s="30">
        <f>INDEX('DCM CARDS LOOKUP - HIDDEN'!$O$4:$AE$8890,MATCH(S3971,'DCM CARDS LOOKUP - HIDDEN'!$N$4:$N$8890,0),$J3971)</f>
        <v>4500</v>
      </c>
      <c r="G3971" s="30">
        <f>INDEX('DCM CARDS LOOKUP - HIDDEN'!$O$4:$AE$8890,MATCH(T3971,'DCM CARDS LOOKUP - HIDDEN'!$N$4:$N$8890,0),$J3971)</f>
        <v>4500</v>
      </c>
      <c r="H3971" s="35"/>
      <c r="J3971" s="4">
        <v>9</v>
      </c>
      <c r="O3971">
        <f>L3963*10000+M3963*100+B3961</f>
        <v>140401</v>
      </c>
      <c r="P3971">
        <f>L3963*10000+M3963*100+C3961</f>
        <v>140402</v>
      </c>
      <c r="Q3971">
        <f>L3963*10000+M3963*100+D3961</f>
        <v>140403</v>
      </c>
      <c r="R3971">
        <f>L3963*10000+M3963*100+E3941</f>
        <v>140404</v>
      </c>
      <c r="S3971">
        <f>L3963*10000+M3963*100+F3941</f>
        <v>140405</v>
      </c>
      <c r="T3971">
        <f>L3963*10000+M3963*100+G3941</f>
        <v>140406</v>
      </c>
    </row>
    <row r="3972" spans="1:20" ht="15" hidden="1" customHeight="1" x14ac:dyDescent="0.2">
      <c r="A3972" s="10" t="e">
        <f>INDEX(REFERENCE!$B$2:$J$2,1,'EXAMPLE OF CHOICE CARDS'!J3972)</f>
        <v>#REF!</v>
      </c>
      <c r="B3972" s="5">
        <f>INDEX('DCM CARDS LOOKUP - HIDDEN'!$O$4:$AE$8890,MATCH(O3972,'DCM CARDS LOOKUP - HIDDEN'!$N$4:$N$8890,0),$J3972)</f>
        <v>0</v>
      </c>
      <c r="C3972" s="5">
        <f>INDEX('DCM CARDS LOOKUP - HIDDEN'!$O$4:$AE$8890,MATCH(P3972,'DCM CARDS LOOKUP - HIDDEN'!$N$4:$N$8890,0),$J3972)</f>
        <v>0</v>
      </c>
      <c r="D3972" s="5">
        <f>INDEX('DCM CARDS LOOKUP - HIDDEN'!$O$4:$AE$8890,MATCH(Q3972,'DCM CARDS LOOKUP - HIDDEN'!$N$4:$N$8890,0),$J3972)</f>
        <v>0</v>
      </c>
      <c r="E3972" s="5">
        <f>INDEX('DCM CARDS LOOKUP - HIDDEN'!$O$4:$AE$8890,MATCH(R3972,'DCM CARDS LOOKUP - HIDDEN'!$N$4:$N$8890,0),$J3972)</f>
        <v>0</v>
      </c>
      <c r="F3972" s="5">
        <f>INDEX('DCM CARDS LOOKUP - HIDDEN'!$O$4:$AE$8890,MATCH(S3972,'DCM CARDS LOOKUP - HIDDEN'!$N$4:$N$8890,0),$J3972)</f>
        <v>0</v>
      </c>
      <c r="G3972" s="31"/>
      <c r="H3972" s="35"/>
      <c r="J3972" s="4">
        <v>10</v>
      </c>
      <c r="O3972">
        <f>L3963*10000+M3963*100+B3961</f>
        <v>140401</v>
      </c>
      <c r="P3972">
        <f>L3963*10000+M3963*100+C3961</f>
        <v>140402</v>
      </c>
      <c r="Q3972">
        <f>L3963*10000+M3963*100+D3961</f>
        <v>140403</v>
      </c>
      <c r="R3972">
        <f>L3963*10000+M3963*100+E3941</f>
        <v>140404</v>
      </c>
      <c r="S3972">
        <f>L3963*10000+M3963*100+F3941</f>
        <v>140405</v>
      </c>
    </row>
    <row r="3973" spans="1:20" ht="15" hidden="1" customHeight="1" x14ac:dyDescent="0.2">
      <c r="A3973" s="10" t="e">
        <f>INDEX(REFERENCE!$B$2:$J$2,1,'EXAMPLE OF CHOICE CARDS'!J3973)</f>
        <v>#REF!</v>
      </c>
      <c r="B3973" s="5">
        <f>INDEX('DCM CARDS LOOKUP - HIDDEN'!$O$4:$AE$8890,MATCH(O3973,'DCM CARDS LOOKUP - HIDDEN'!$N$4:$N$8890,0),$J3973)</f>
        <v>0</v>
      </c>
      <c r="C3973" s="5">
        <f>INDEX('DCM CARDS LOOKUP - HIDDEN'!$O$4:$AE$8890,MATCH(P3973,'DCM CARDS LOOKUP - HIDDEN'!$N$4:$N$8890,0),$J3973)</f>
        <v>0</v>
      </c>
      <c r="D3973" s="5">
        <f>INDEX('DCM CARDS LOOKUP - HIDDEN'!$O$4:$AE$8890,MATCH(Q3973,'DCM CARDS LOOKUP - HIDDEN'!$N$4:$N$8890,0),$J3973)</f>
        <v>0</v>
      </c>
      <c r="E3973" s="5">
        <f>INDEX('DCM CARDS LOOKUP - HIDDEN'!$O$4:$AE$8890,MATCH(R3973,'DCM CARDS LOOKUP - HIDDEN'!$N$4:$N$8890,0),$J3973)</f>
        <v>0</v>
      </c>
      <c r="F3973" s="5">
        <f>INDEX('DCM CARDS LOOKUP - HIDDEN'!$O$4:$AE$8890,MATCH(S3973,'DCM CARDS LOOKUP - HIDDEN'!$N$4:$N$8890,0),$J3973)</f>
        <v>0</v>
      </c>
      <c r="G3973" s="31"/>
      <c r="H3973" s="35"/>
      <c r="J3973" s="4">
        <v>11</v>
      </c>
      <c r="O3973">
        <f>L3963*10000+M3963*100+B3961</f>
        <v>140401</v>
      </c>
      <c r="P3973">
        <f>L3963*10000+M3963*100+C3961</f>
        <v>140402</v>
      </c>
      <c r="Q3973">
        <f>L3963*10000+M3963*100+D3961</f>
        <v>140403</v>
      </c>
      <c r="R3973">
        <f>L3963*10000+M3963*100+E3941</f>
        <v>140404</v>
      </c>
      <c r="S3973">
        <f>L3963*10000+M3963*100+F3941</f>
        <v>140405</v>
      </c>
    </row>
    <row r="3974" spans="1:20" ht="15" hidden="1" customHeight="1" x14ac:dyDescent="0.2">
      <c r="A3974" s="10" t="e">
        <f>INDEX(REFERENCE!$B$2:$J$2,1,'EXAMPLE OF CHOICE CARDS'!J3974)</f>
        <v>#REF!</v>
      </c>
      <c r="B3974" s="5">
        <f>INDEX('DCM CARDS LOOKUP - HIDDEN'!$O$4:$AE$8890,MATCH(O3974,'DCM CARDS LOOKUP - HIDDEN'!$N$4:$N$8890,0),$J3974)</f>
        <v>0</v>
      </c>
      <c r="C3974" s="5">
        <f>INDEX('DCM CARDS LOOKUP - HIDDEN'!$O$4:$AE$8890,MATCH(P3974,'DCM CARDS LOOKUP - HIDDEN'!$N$4:$N$8890,0),$J3974)</f>
        <v>0</v>
      </c>
      <c r="D3974" s="5">
        <f>INDEX('DCM CARDS LOOKUP - HIDDEN'!$O$4:$AE$8890,MATCH(Q3974,'DCM CARDS LOOKUP - HIDDEN'!$N$4:$N$8890,0),$J3974)</f>
        <v>0</v>
      </c>
      <c r="E3974" s="5">
        <f>INDEX('DCM CARDS LOOKUP - HIDDEN'!$O$4:$AE$8890,MATCH(R3974,'DCM CARDS LOOKUP - HIDDEN'!$N$4:$N$8890,0),$J3974)</f>
        <v>0</v>
      </c>
      <c r="F3974" s="5">
        <f>INDEX('DCM CARDS LOOKUP - HIDDEN'!$O$4:$AE$8890,MATCH(S3974,'DCM CARDS LOOKUP - HIDDEN'!$N$4:$N$8890,0),$J3974)</f>
        <v>0</v>
      </c>
      <c r="G3974" s="31"/>
      <c r="H3974" s="35"/>
      <c r="J3974" s="4">
        <v>12</v>
      </c>
      <c r="O3974">
        <f>L3963*10000+M3963*100+B3961</f>
        <v>140401</v>
      </c>
      <c r="P3974">
        <f>L3963*10000+M3963*100+C3961</f>
        <v>140402</v>
      </c>
      <c r="Q3974">
        <f>L3963*10000+M3963*100+D3961</f>
        <v>140403</v>
      </c>
      <c r="R3974">
        <f>L3963*10000+M3963*100+E3941</f>
        <v>140404</v>
      </c>
      <c r="S3974">
        <f>L3963*10000+M3963*100+F3941</f>
        <v>140405</v>
      </c>
    </row>
    <row r="3975" spans="1:20" ht="15" hidden="1" customHeight="1" x14ac:dyDescent="0.2">
      <c r="A3975" s="10" t="e">
        <f>INDEX(REFERENCE!$B$2:$J$2,1,'EXAMPLE OF CHOICE CARDS'!J3975)</f>
        <v>#REF!</v>
      </c>
      <c r="B3975" s="5">
        <f>INDEX('DCM CARDS LOOKUP - HIDDEN'!$O$4:$AE$8890,MATCH(O3975,'DCM CARDS LOOKUP - HIDDEN'!$N$4:$N$8890,0),$J3975)</f>
        <v>0</v>
      </c>
      <c r="C3975" s="5">
        <f>INDEX('DCM CARDS LOOKUP - HIDDEN'!$O$4:$AE$8890,MATCH(P3975,'DCM CARDS LOOKUP - HIDDEN'!$N$4:$N$8890,0),$J3975)</f>
        <v>0</v>
      </c>
      <c r="D3975" s="5">
        <f>INDEX('DCM CARDS LOOKUP - HIDDEN'!$O$4:$AE$8890,MATCH(Q3975,'DCM CARDS LOOKUP - HIDDEN'!$N$4:$N$8890,0),$J3975)</f>
        <v>0</v>
      </c>
      <c r="E3975" s="5">
        <f>INDEX('DCM CARDS LOOKUP - HIDDEN'!$O$4:$AE$8890,MATCH(R3975,'DCM CARDS LOOKUP - HIDDEN'!$N$4:$N$8890,0),$J3975)</f>
        <v>0</v>
      </c>
      <c r="F3975" s="5">
        <f>INDEX('DCM CARDS LOOKUP - HIDDEN'!$O$4:$AE$8890,MATCH(S3975,'DCM CARDS LOOKUP - HIDDEN'!$N$4:$N$8890,0),$J3975)</f>
        <v>0</v>
      </c>
      <c r="G3975" s="31"/>
      <c r="H3975" s="35"/>
      <c r="J3975" s="4">
        <v>13</v>
      </c>
      <c r="O3975">
        <f>L3963*10000+M3963*100+B3961</f>
        <v>140401</v>
      </c>
      <c r="P3975">
        <f>L3963*10000+M3963*100+C3961</f>
        <v>140402</v>
      </c>
      <c r="Q3975">
        <f>L3963*10000+M3963*100+D3961</f>
        <v>140403</v>
      </c>
      <c r="R3975">
        <f>L3963*10000+M3963*100+E3941</f>
        <v>140404</v>
      </c>
      <c r="S3975">
        <f>L3963*10000+M3963*100+F3941</f>
        <v>140405</v>
      </c>
    </row>
    <row r="3976" spans="1:20" ht="15" hidden="1" customHeight="1" x14ac:dyDescent="0.2">
      <c r="A3976" s="10" t="e">
        <f>INDEX(REFERENCE!$B$2:$J$2,1,'EXAMPLE OF CHOICE CARDS'!J3976)</f>
        <v>#REF!</v>
      </c>
      <c r="B3976" s="5">
        <f>INDEX('DCM CARDS LOOKUP - HIDDEN'!$O$4:$AE$8890,MATCH(O3976,'DCM CARDS LOOKUP - HIDDEN'!$N$4:$N$8890,0),$J3976)</f>
        <v>0</v>
      </c>
      <c r="C3976" s="5">
        <f>INDEX('DCM CARDS LOOKUP - HIDDEN'!$O$4:$AE$8890,MATCH(P3976,'DCM CARDS LOOKUP - HIDDEN'!$N$4:$N$8890,0),$J3976)</f>
        <v>0</v>
      </c>
      <c r="D3976" s="5">
        <f>INDEX('DCM CARDS LOOKUP - HIDDEN'!$O$4:$AE$8890,MATCH(Q3976,'DCM CARDS LOOKUP - HIDDEN'!$N$4:$N$8890,0),$J3976)</f>
        <v>0</v>
      </c>
      <c r="E3976" s="5">
        <f>INDEX('DCM CARDS LOOKUP - HIDDEN'!$O$4:$AE$8890,MATCH(R3976,'DCM CARDS LOOKUP - HIDDEN'!$N$4:$N$8890,0),$J3976)</f>
        <v>0</v>
      </c>
      <c r="F3976" s="5">
        <f>INDEX('DCM CARDS LOOKUP - HIDDEN'!$O$4:$AE$8890,MATCH(S3976,'DCM CARDS LOOKUP - HIDDEN'!$N$4:$N$8890,0),$J3976)</f>
        <v>0</v>
      </c>
      <c r="G3976" s="31"/>
      <c r="H3976" s="35"/>
      <c r="J3976" s="4">
        <v>14</v>
      </c>
      <c r="O3976">
        <f>L3963*10000+M3963*100+B3961</f>
        <v>140401</v>
      </c>
      <c r="P3976">
        <f>L3963*10000+M3963*100+C3961</f>
        <v>140402</v>
      </c>
      <c r="Q3976">
        <f>L3963*10000+M3963*100+D3961</f>
        <v>140403</v>
      </c>
      <c r="R3976">
        <f>L3963*10000+M3963*100+E3941</f>
        <v>140404</v>
      </c>
      <c r="S3976">
        <f>L3963*10000+M3963*100+F3941</f>
        <v>140405</v>
      </c>
    </row>
    <row r="3977" spans="1:20" x14ac:dyDescent="0.2">
      <c r="A3977" s="2"/>
      <c r="B3977" s="5"/>
      <c r="C3977" s="5"/>
      <c r="D3977" s="5"/>
      <c r="E3977" s="5"/>
      <c r="F3977" s="5"/>
      <c r="G3977" s="5"/>
      <c r="H3977" s="5"/>
      <c r="J3977" s="13"/>
    </row>
    <row r="3978" spans="1:20" x14ac:dyDescent="0.2">
      <c r="A3978" s="6"/>
      <c r="B3978" s="7">
        <v>1</v>
      </c>
      <c r="C3978" s="7">
        <v>2</v>
      </c>
      <c r="D3978" s="7">
        <v>3</v>
      </c>
      <c r="E3978" s="7">
        <v>4</v>
      </c>
      <c r="F3978" s="7">
        <v>5</v>
      </c>
      <c r="G3978" s="7">
        <v>6</v>
      </c>
      <c r="H3978" s="7">
        <v>9</v>
      </c>
      <c r="J3978" s="13"/>
    </row>
    <row r="3981" spans="1:20" x14ac:dyDescent="0.2">
      <c r="A3981" s="1" t="str">
        <f>"Version "&amp;L3983&amp;"; Task"&amp;M3983</f>
        <v>Version 14; Task5</v>
      </c>
      <c r="B3981" s="4">
        <v>1</v>
      </c>
      <c r="C3981" s="4">
        <v>2</v>
      </c>
      <c r="D3981" s="4">
        <v>3</v>
      </c>
      <c r="E3981" s="4">
        <f>E3961</f>
        <v>4</v>
      </c>
      <c r="F3981" s="4">
        <f>F3961</f>
        <v>5</v>
      </c>
      <c r="G3981" s="4">
        <v>6</v>
      </c>
      <c r="J3981" s="13"/>
    </row>
    <row r="3982" spans="1:20" ht="15" customHeight="1" x14ac:dyDescent="0.2">
      <c r="A3982" s="11" t="s">
        <v>8</v>
      </c>
      <c r="B3982" s="12" t="s">
        <v>9</v>
      </c>
      <c r="C3982" s="12" t="s">
        <v>10</v>
      </c>
      <c r="D3982" s="12" t="s">
        <v>11</v>
      </c>
      <c r="E3982" s="20" t="s">
        <v>21</v>
      </c>
      <c r="F3982" s="20" t="s">
        <v>22</v>
      </c>
      <c r="G3982" s="20"/>
      <c r="H3982" s="34" t="s">
        <v>15</v>
      </c>
      <c r="J3982" s="13"/>
      <c r="L3982" t="s">
        <v>12</v>
      </c>
      <c r="M3982" t="s">
        <v>1</v>
      </c>
    </row>
    <row r="3983" spans="1:20" x14ac:dyDescent="0.2">
      <c r="A3983" s="10" t="str">
        <f>INDEX(REFERENCE!$B$2:$J$2,1,'EXAMPLE OF CHOICE CARDS'!J3983)</f>
        <v>Type</v>
      </c>
      <c r="B3983" s="5" t="str">
        <f>INDEX('DCM CARDS LOOKUP - HIDDEN'!$O$4:$AE$8890,MATCH(O3983,'DCM CARDS LOOKUP - HIDDEN'!$N$4:$N$8890,0),$J3983)</f>
        <v>Topicals</v>
      </c>
      <c r="C3983" s="5" t="str">
        <f>INDEX('DCM CARDS LOOKUP - HIDDEN'!$O$4:$AE$8890,MATCH(P3983,'DCM CARDS LOOKUP - HIDDEN'!$N$4:$N$8890,0),$J3983)</f>
        <v>Topicals</v>
      </c>
      <c r="D3983" s="5" t="str">
        <f>INDEX('DCM CARDS LOOKUP - HIDDEN'!$O$4:$AE$8890,MATCH(Q3983,'DCM CARDS LOOKUP - HIDDEN'!$N$4:$N$8890,0),$J3983)</f>
        <v>Pads</v>
      </c>
      <c r="E3983" s="5" t="str">
        <f>INDEX('DCM CARDS LOOKUP - HIDDEN'!$O$4:$AE$8890,MATCH(R3983,'DCM CARDS LOOKUP - HIDDEN'!$N$4:$N$8890,0),$J3983)</f>
        <v>Pads</v>
      </c>
      <c r="F3983" s="5" t="str">
        <f>INDEX('DCM CARDS LOOKUP - HIDDEN'!$O$4:$AE$8890,MATCH(S3983,'DCM CARDS LOOKUP - HIDDEN'!$N$4:$N$8890,0),$J3983)</f>
        <v>Topicals</v>
      </c>
      <c r="G3983" s="5" t="str">
        <f>INDEX('DCM CARDS LOOKUP - HIDDEN'!$O$4:$AE$8890,MATCH(T3983,'DCM CARDS LOOKUP - HIDDEN'!$N$4:$N$8890,0),$J3983)</f>
        <v>Pads</v>
      </c>
      <c r="H3983" s="35"/>
      <c r="J3983" s="4">
        <v>1</v>
      </c>
      <c r="L3983">
        <f>IF(M3963=15,L3963+1,L3963)</f>
        <v>14</v>
      </c>
      <c r="M3983">
        <f>IF(M3963&lt;15,M3963+1,1)</f>
        <v>5</v>
      </c>
      <c r="O3983">
        <f>L3983*10000+M3983*100+B3981</f>
        <v>140501</v>
      </c>
      <c r="P3983">
        <f>L3983*10000+M3983*100+C3981</f>
        <v>140502</v>
      </c>
      <c r="Q3983">
        <f>L3983*10000+M3983*100+D3981</f>
        <v>140503</v>
      </c>
      <c r="R3983">
        <f>L3983*10000+M3983*100+E3961</f>
        <v>140504</v>
      </c>
      <c r="S3983">
        <f>L3983*10000+M3983*100+F3961</f>
        <v>140505</v>
      </c>
      <c r="T3983">
        <f>L3983*10000+M3983*100+G3961</f>
        <v>140506</v>
      </c>
    </row>
    <row r="3984" spans="1:20" x14ac:dyDescent="0.2">
      <c r="A3984" s="10" t="str">
        <f>INDEX(REFERENCE!$B$2:$J$2,1,'EXAMPLE OF CHOICE CARDS'!J3984)</f>
        <v>Brand</v>
      </c>
      <c r="B3984" s="5" t="str">
        <f>INDEX('DCM CARDS LOOKUP - HIDDEN'!$O$4:$AE$8890,MATCH(O3984,'DCM CARDS LOOKUP - HIDDEN'!$N$4:$N$8890,0),$J3984)</f>
        <v>Bengay</v>
      </c>
      <c r="C3984" s="5" t="str">
        <f>INDEX('DCM CARDS LOOKUP - HIDDEN'!$O$4:$AE$8890,MATCH(P3984,'DCM CARDS LOOKUP - HIDDEN'!$N$4:$N$8890,0),$J3984)</f>
        <v>Arnicare</v>
      </c>
      <c r="D3984" s="5" t="str">
        <f>INDEX('DCM CARDS LOOKUP - HIDDEN'!$O$4:$AE$8890,MATCH(Q3984,'DCM CARDS LOOKUP - HIDDEN'!$N$4:$N$8890,0),$J3984)</f>
        <v>Amazon Basic Care</v>
      </c>
      <c r="E3984" s="5" t="str">
        <f>INDEX('DCM CARDS LOOKUP - HIDDEN'!$O$4:$AE$8890,MATCH(R3984,'DCM CARDS LOOKUP - HIDDEN'!$N$4:$N$8890,0),$J3984)</f>
        <v>Salonpas</v>
      </c>
      <c r="F3984" s="5" t="str">
        <f>INDEX('DCM CARDS LOOKUP - HIDDEN'!$O$4:$AE$8890,MATCH(S3984,'DCM CARDS LOOKUP - HIDDEN'!$N$4:$N$8890,0),$J3984)</f>
        <v>Store Brand</v>
      </c>
      <c r="G3984" s="5" t="str">
        <f>INDEX('DCM CARDS LOOKUP - HIDDEN'!$O$4:$AE$8890,MATCH(T3984,'DCM CARDS LOOKUP - HIDDEN'!$N$4:$N$8890,0),$J3984)</f>
        <v>Bengay</v>
      </c>
      <c r="H3984" s="35"/>
      <c r="J3984" s="4">
        <v>2</v>
      </c>
      <c r="O3984">
        <f>L3983*10000+M3983*100+B3981</f>
        <v>140501</v>
      </c>
      <c r="P3984">
        <f>L3983*10000+M3983*100+C3981</f>
        <v>140502</v>
      </c>
      <c r="Q3984">
        <f>L3983*10000+M3983*100+D3981</f>
        <v>140503</v>
      </c>
      <c r="R3984">
        <f>L3983*10000+M3983*100+E3961</f>
        <v>140504</v>
      </c>
      <c r="S3984">
        <f>L3983*10000+M3983*100+F3961</f>
        <v>140505</v>
      </c>
      <c r="T3984">
        <f>L3983*10000+M3983*100+G3961</f>
        <v>140506</v>
      </c>
    </row>
    <row r="3985" spans="1:20" ht="28.5" x14ac:dyDescent="0.2">
      <c r="A3985" s="10" t="str">
        <f>INDEX(REFERENCE!$B$2:$J$2,1,'EXAMPLE OF CHOICE CARDS'!J3985)</f>
        <v>Sensation</v>
      </c>
      <c r="B3985" s="5" t="str">
        <f>INDEX('DCM CARDS LOOKUP - HIDDEN'!$O$4:$AE$8890,MATCH(O3985,'DCM CARDS LOOKUP - HIDDEN'!$N$4:$N$8890,0),$J3985)</f>
        <v>Hot sensation</v>
      </c>
      <c r="C3985" s="5" t="str">
        <f>INDEX('DCM CARDS LOOKUP - HIDDEN'!$O$4:$AE$8890,MATCH(P3985,'DCM CARDS LOOKUP - HIDDEN'!$N$4:$N$8890,0),$J3985)</f>
        <v>Lidocaine/numbing sensation</v>
      </c>
      <c r="D3985" s="5" t="str">
        <f>INDEX('DCM CARDS LOOKUP - HIDDEN'!$O$4:$AE$8890,MATCH(Q3985,'DCM CARDS LOOKUP - HIDDEN'!$N$4:$N$8890,0),$J3985)</f>
        <v>Cold sensation</v>
      </c>
      <c r="E3985" s="5" t="str">
        <f>INDEX('DCM CARDS LOOKUP - HIDDEN'!$O$4:$AE$8890,MATCH(R3985,'DCM CARDS LOOKUP - HIDDEN'!$N$4:$N$8890,0),$J3985)</f>
        <v>No sensation/drug free/for circulation</v>
      </c>
      <c r="F3985" s="5" t="str">
        <f>INDEX('DCM CARDS LOOKUP - HIDDEN'!$O$4:$AE$8890,MATCH(S3985,'DCM CARDS LOOKUP - HIDDEN'!$N$4:$N$8890,0),$J3985)</f>
        <v>Both hot and cold sensation</v>
      </c>
      <c r="G3985" s="5" t="str">
        <f>INDEX('DCM CARDS LOOKUP - HIDDEN'!$O$4:$AE$8890,MATCH(T3985,'DCM CARDS LOOKUP - HIDDEN'!$N$4:$N$8890,0),$J3985)</f>
        <v>Hot sensation</v>
      </c>
      <c r="H3985" s="35"/>
      <c r="J3985" s="4">
        <v>3</v>
      </c>
      <c r="O3985">
        <f>L3983*10000+M3983*100+B3981</f>
        <v>140501</v>
      </c>
      <c r="P3985">
        <f>L3983*10000+M3983*100+C3981</f>
        <v>140502</v>
      </c>
      <c r="Q3985">
        <f>L3983*10000+M3983*100+D3981</f>
        <v>140503</v>
      </c>
      <c r="R3985">
        <f>L3983*10000+M3983*100+E3961</f>
        <v>140504</v>
      </c>
      <c r="S3985">
        <f>L3983*10000+M3983*100+F3961</f>
        <v>140505</v>
      </c>
      <c r="T3985">
        <f>L3983*10000+M3983*100+G3961</f>
        <v>140506</v>
      </c>
    </row>
    <row r="3986" spans="1:20" x14ac:dyDescent="0.2">
      <c r="A3986" s="10" t="str">
        <f>INDEX(REFERENCE!$B$2:$J$2,1,'EXAMPLE OF CHOICE CARDS'!J3986)</f>
        <v>Treatment Area</v>
      </c>
      <c r="B3986" s="5" t="str">
        <f>INDEX('DCM CARDS LOOKUP - HIDDEN'!$O$4:$AE$8890,MATCH(O3986,'DCM CARDS LOOKUP - HIDDEN'!$N$4:$N$8890,0),$J3986)</f>
        <v>-</v>
      </c>
      <c r="C3986" s="5" t="str">
        <f>INDEX('DCM CARDS LOOKUP - HIDDEN'!$O$4:$AE$8890,MATCH(P3986,'DCM CARDS LOOKUP - HIDDEN'!$N$4:$N$8890,0),$J3986)</f>
        <v>-</v>
      </c>
      <c r="D3986" s="5" t="str">
        <f>INDEX('DCM CARDS LOOKUP - HIDDEN'!$O$4:$AE$8890,MATCH(Q3986,'DCM CARDS LOOKUP - HIDDEN'!$N$4:$N$8890,0),$J3986)</f>
        <v>Joint</v>
      </c>
      <c r="E3986" s="5" t="str">
        <f>INDEX('DCM CARDS LOOKUP - HIDDEN'!$O$4:$AE$8890,MATCH(R3986,'DCM CARDS LOOKUP - HIDDEN'!$N$4:$N$8890,0),$J3986)</f>
        <v>Shoulder</v>
      </c>
      <c r="F3986" s="5" t="str">
        <f>INDEX('DCM CARDS LOOKUP - HIDDEN'!$O$4:$AE$8890,MATCH(S3986,'DCM CARDS LOOKUP - HIDDEN'!$N$4:$N$8890,0),$J3986)</f>
        <v>-</v>
      </c>
      <c r="G3986" s="5" t="str">
        <f>INDEX('DCM CARDS LOOKUP - HIDDEN'!$O$4:$AE$8890,MATCH(T3986,'DCM CARDS LOOKUP - HIDDEN'!$N$4:$N$8890,0),$J3986)</f>
        <v>Chest</v>
      </c>
      <c r="H3986" s="35"/>
      <c r="J3986" s="4">
        <v>4</v>
      </c>
      <c r="O3986">
        <f>L3983*10000+M3983*100+B3981</f>
        <v>140501</v>
      </c>
      <c r="P3986">
        <f>L3983*10000+M3983*100+C3981</f>
        <v>140502</v>
      </c>
      <c r="Q3986">
        <f>L3983*10000+M3983*100+D3981</f>
        <v>140503</v>
      </c>
      <c r="R3986">
        <f>L3983*10000+M3983*100+E3961</f>
        <v>140504</v>
      </c>
      <c r="S3986">
        <f>L3983*10000+M3983*100+F3961</f>
        <v>140505</v>
      </c>
      <c r="T3986">
        <f>L3983*10000+M3983*100+G3961</f>
        <v>140506</v>
      </c>
    </row>
    <row r="3987" spans="1:20" x14ac:dyDescent="0.2">
      <c r="A3987" s="10" t="str">
        <f>INDEX(REFERENCE!$B$2:$J$2,1,'EXAMPLE OF CHOICE CARDS'!J3987)</f>
        <v>Format</v>
      </c>
      <c r="B3987" s="5" t="str">
        <f>INDEX('DCM CARDS LOOKUP - HIDDEN'!$O$4:$AE$8890,MATCH(O3987,'DCM CARDS LOOKUP - HIDDEN'!$N$4:$N$8890,0),$J3987)</f>
        <v>Liquid</v>
      </c>
      <c r="C3987" s="5" t="str">
        <f>INDEX('DCM CARDS LOOKUP - HIDDEN'!$O$4:$AE$8890,MATCH(P3987,'DCM CARDS LOOKUP - HIDDEN'!$N$4:$N$8890,0),$J3987)</f>
        <v>Gel</v>
      </c>
      <c r="D3987" s="5" t="str">
        <f>INDEX('DCM CARDS LOOKUP - HIDDEN'!$O$4:$AE$8890,MATCH(Q3987,'DCM CARDS LOOKUP - HIDDEN'!$N$4:$N$8890,0),$J3987)</f>
        <v>Single use pads/patches</v>
      </c>
      <c r="E3987" s="5" t="str">
        <f>INDEX('DCM CARDS LOOKUP - HIDDEN'!$O$4:$AE$8890,MATCH(R3987,'DCM CARDS LOOKUP - HIDDEN'!$N$4:$N$8890,0),$J3987)</f>
        <v>Single use pads/patches</v>
      </c>
      <c r="F3987" s="5" t="str">
        <f>INDEX('DCM CARDS LOOKUP - HIDDEN'!$O$4:$AE$8890,MATCH(S3987,'DCM CARDS LOOKUP - HIDDEN'!$N$4:$N$8890,0),$J3987)</f>
        <v>Spray</v>
      </c>
      <c r="G3987" s="5" t="str">
        <f>INDEX('DCM CARDS LOOKUP - HIDDEN'!$O$4:$AE$8890,MATCH(T3987,'DCM CARDS LOOKUP - HIDDEN'!$N$4:$N$8890,0),$J3987)</f>
        <v>Single use pads/patches</v>
      </c>
      <c r="H3987" s="35"/>
      <c r="J3987" s="4">
        <v>5</v>
      </c>
      <c r="O3987">
        <f>L3983*10000+M3983*100+B3981</f>
        <v>140501</v>
      </c>
      <c r="P3987">
        <f>L3983*10000+M3983*100+C3981</f>
        <v>140502</v>
      </c>
      <c r="Q3987">
        <f>L3983*10000+M3983*100+D3981</f>
        <v>140503</v>
      </c>
      <c r="R3987">
        <f>L3983*10000+M3983*100+E3961</f>
        <v>140504</v>
      </c>
      <c r="S3987">
        <f>L3983*10000+M3983*100+F3961</f>
        <v>140505</v>
      </c>
      <c r="T3987">
        <f>L3983*10000+M3983*100+G3961</f>
        <v>140506</v>
      </c>
    </row>
    <row r="3988" spans="1:20" x14ac:dyDescent="0.2">
      <c r="A3988" s="10" t="str">
        <f>INDEX(REFERENCE!$B$2:$J$2,1,'EXAMPLE OF CHOICE CARDS'!J3988)</f>
        <v>Count</v>
      </c>
      <c r="B3988" s="5" t="str">
        <f>INDEX('DCM CARDS LOOKUP - HIDDEN'!$O$4:$AE$8890,MATCH(O3988,'DCM CARDS LOOKUP - HIDDEN'!$N$4:$N$8890,0),$J3988)</f>
        <v>3.5 oz</v>
      </c>
      <c r="C3988" s="5" t="str">
        <f>INDEX('DCM CARDS LOOKUP - HIDDEN'!$O$4:$AE$8890,MATCH(P3988,'DCM CARDS LOOKUP - HIDDEN'!$N$4:$N$8890,0),$J3988)</f>
        <v>5.5 oz</v>
      </c>
      <c r="D3988" s="5" t="str">
        <f>INDEX('DCM CARDS LOOKUP - HIDDEN'!$O$4:$AE$8890,MATCH(Q3988,'DCM CARDS LOOKUP - HIDDEN'!$N$4:$N$8890,0),$J3988)</f>
        <v>2 count</v>
      </c>
      <c r="E3988" s="5" t="str">
        <f>INDEX('DCM CARDS LOOKUP - HIDDEN'!$O$4:$AE$8890,MATCH(R3988,'DCM CARDS LOOKUP - HIDDEN'!$N$4:$N$8890,0),$J3988)</f>
        <v>2 count</v>
      </c>
      <c r="F3988" s="5" t="str">
        <f>INDEX('DCM CARDS LOOKUP - HIDDEN'!$O$4:$AE$8890,MATCH(S3988,'DCM CARDS LOOKUP - HIDDEN'!$N$4:$N$8890,0),$J3988)</f>
        <v>2 oz</v>
      </c>
      <c r="G3988" s="5" t="str">
        <f>INDEX('DCM CARDS LOOKUP - HIDDEN'!$O$4:$AE$8890,MATCH(T3988,'DCM CARDS LOOKUP - HIDDEN'!$N$4:$N$8890,0),$J3988)</f>
        <v>5 count</v>
      </c>
      <c r="H3988" s="35"/>
      <c r="J3988" s="4">
        <v>6</v>
      </c>
      <c r="O3988">
        <f>L3983*10000+M3983*100+B3981</f>
        <v>140501</v>
      </c>
      <c r="P3988">
        <f>L3983*10000+M3983*100+C3981</f>
        <v>140502</v>
      </c>
      <c r="Q3988">
        <f>L3983*10000+M3983*100+D3981</f>
        <v>140503</v>
      </c>
      <c r="R3988">
        <f>L3983*10000+M3983*100+E3961</f>
        <v>140504</v>
      </c>
      <c r="S3988">
        <f>L3983*10000+M3983*100+F3961</f>
        <v>140505</v>
      </c>
      <c r="T3988">
        <f>L3983*10000+M3983*100+G3961</f>
        <v>140506</v>
      </c>
    </row>
    <row r="3989" spans="1:20" ht="15" customHeight="1" x14ac:dyDescent="0.2">
      <c r="A3989" s="10" t="str">
        <f>INDEX(REFERENCE!$B$2:$J$2,1,'EXAMPLE OF CHOICE CARDS'!J3989)</f>
        <v>Price</v>
      </c>
      <c r="B3989" s="29">
        <f>INDEX('DCM CARDS LOOKUP - HIDDEN'!$O$4:$AE$8890,MATCH(O3989,'DCM CARDS LOOKUP - HIDDEN'!$N$4:$N$8890,0),$J3989)</f>
        <v>8.07</v>
      </c>
      <c r="C3989" s="29">
        <f>INDEX('DCM CARDS LOOKUP - HIDDEN'!$O$4:$AE$8890,MATCH(P3989,'DCM CARDS LOOKUP - HIDDEN'!$N$4:$N$8890,0),$J3989)</f>
        <v>17.47</v>
      </c>
      <c r="D3989" s="29">
        <f>INDEX('DCM CARDS LOOKUP - HIDDEN'!$O$4:$AE$8890,MATCH(Q3989,'DCM CARDS LOOKUP - HIDDEN'!$N$4:$N$8890,0),$J3989)</f>
        <v>2.98</v>
      </c>
      <c r="E3989" s="29">
        <f>INDEX('DCM CARDS LOOKUP - HIDDEN'!$O$4:$AE$8890,MATCH(R3989,'DCM CARDS LOOKUP - HIDDEN'!$N$4:$N$8890,0),$J3989)</f>
        <v>20.99</v>
      </c>
      <c r="F3989" s="29">
        <f>INDEX('DCM CARDS LOOKUP - HIDDEN'!$O$4:$AE$8890,MATCH(S3989,'DCM CARDS LOOKUP - HIDDEN'!$N$4:$N$8890,0),$J3989)</f>
        <v>10.49</v>
      </c>
      <c r="G3989" s="29">
        <f>INDEX('DCM CARDS LOOKUP - HIDDEN'!$O$4:$AE$8890,MATCH(T3989,'DCM CARDS LOOKUP - HIDDEN'!$N$4:$N$8890,0),$J3989)</f>
        <v>8.93</v>
      </c>
      <c r="H3989" s="35"/>
      <c r="J3989" s="4">
        <v>7</v>
      </c>
      <c r="O3989">
        <f>L3983*10000+M3983*100+B3981</f>
        <v>140501</v>
      </c>
      <c r="P3989">
        <f>L3983*10000+M3983*100+C3981</f>
        <v>140502</v>
      </c>
      <c r="Q3989">
        <f>L3983*10000+M3983*100+D3981</f>
        <v>140503</v>
      </c>
      <c r="R3989">
        <f>L3983*10000+M3983*100+E3961</f>
        <v>140504</v>
      </c>
      <c r="S3989">
        <f>L3983*10000+M3983*100+F3961</f>
        <v>140505</v>
      </c>
      <c r="T3989">
        <f>L3983*10000+M3983*100+G3961</f>
        <v>140506</v>
      </c>
    </row>
    <row r="3990" spans="1:20" ht="15" customHeight="1" x14ac:dyDescent="0.2">
      <c r="A3990" s="10" t="str">
        <f>INDEX(REFERENCE!$B$2:$J$2,1,'EXAMPLE OF CHOICE CARDS'!J3990)</f>
        <v>Review Rating</v>
      </c>
      <c r="B3990" s="5" t="str">
        <f>INDEX('DCM CARDS LOOKUP - HIDDEN'!$O$4:$AE$8890,MATCH(O3990,'DCM CARDS LOOKUP - HIDDEN'!$N$4:$N$8890,0),$J3990)</f>
        <v>4.8 stars</v>
      </c>
      <c r="C3990" s="5" t="str">
        <f>INDEX('DCM CARDS LOOKUP - HIDDEN'!$O$4:$AE$8890,MATCH(P3990,'DCM CARDS LOOKUP - HIDDEN'!$N$4:$N$8890,0),$J3990)</f>
        <v>4.6 stars</v>
      </c>
      <c r="D3990" s="5" t="str">
        <f>INDEX('DCM CARDS LOOKUP - HIDDEN'!$O$4:$AE$8890,MATCH(Q3990,'DCM CARDS LOOKUP - HIDDEN'!$N$4:$N$8890,0),$J3990)</f>
        <v>4.8 stars</v>
      </c>
      <c r="E3990" s="5" t="str">
        <f>INDEX('DCM CARDS LOOKUP - HIDDEN'!$O$4:$AE$8890,MATCH(R3990,'DCM CARDS LOOKUP - HIDDEN'!$N$4:$N$8890,0),$J3990)</f>
        <v>4.5 stars</v>
      </c>
      <c r="F3990" s="5" t="str">
        <f>INDEX('DCM CARDS LOOKUP - HIDDEN'!$O$4:$AE$8890,MATCH(S3990,'DCM CARDS LOOKUP - HIDDEN'!$N$4:$N$8890,0),$J3990)</f>
        <v>4.6 stars</v>
      </c>
      <c r="G3990" s="5" t="str">
        <f>INDEX('DCM CARDS LOOKUP - HIDDEN'!$O$4:$AE$8890,MATCH(T3990,'DCM CARDS LOOKUP - HIDDEN'!$N$4:$N$8890,0),$J3990)</f>
        <v>4.5 stars</v>
      </c>
      <c r="H3990" s="35"/>
      <c r="J3990" s="4">
        <v>8</v>
      </c>
      <c r="O3990">
        <f>L3983*10000+M3983*100+B3981</f>
        <v>140501</v>
      </c>
      <c r="P3990">
        <f>L3983*10000+M3983*100+C3981</f>
        <v>140502</v>
      </c>
      <c r="Q3990">
        <f>L3983*10000+M3983*100+D3981</f>
        <v>140503</v>
      </c>
      <c r="R3990">
        <f>L3983*10000+M3983*100+E3961</f>
        <v>140504</v>
      </c>
      <c r="S3990">
        <f>L3983*10000+M3983*100+F3961</f>
        <v>140505</v>
      </c>
      <c r="T3990">
        <f>L3983*10000+M3983*100+G3961</f>
        <v>140506</v>
      </c>
    </row>
    <row r="3991" spans="1:20" ht="15" customHeight="1" x14ac:dyDescent="0.2">
      <c r="A3991" s="10" t="str">
        <f>INDEX(REFERENCE!$B$2:$J$2,1,'EXAMPLE OF CHOICE CARDS'!J3991)</f>
        <v>Number of Reviews</v>
      </c>
      <c r="B3991" s="30">
        <f>INDEX('DCM CARDS LOOKUP - HIDDEN'!$O$4:$AE$8890,MATCH(O3991,'DCM CARDS LOOKUP - HIDDEN'!$N$4:$N$8890,0),$J3991)</f>
        <v>4500</v>
      </c>
      <c r="C3991" s="30">
        <f>INDEX('DCM CARDS LOOKUP - HIDDEN'!$O$4:$AE$8890,MATCH(P3991,'DCM CARDS LOOKUP - HIDDEN'!$N$4:$N$8890,0),$J3991)</f>
        <v>1250</v>
      </c>
      <c r="D3991" s="30">
        <f>INDEX('DCM CARDS LOOKUP - HIDDEN'!$O$4:$AE$8890,MATCH(Q3991,'DCM CARDS LOOKUP - HIDDEN'!$N$4:$N$8890,0),$J3991)</f>
        <v>1250</v>
      </c>
      <c r="E3991" s="30">
        <f>INDEX('DCM CARDS LOOKUP - HIDDEN'!$O$4:$AE$8890,MATCH(R3991,'DCM CARDS LOOKUP - HIDDEN'!$N$4:$N$8890,0),$J3991)</f>
        <v>4500</v>
      </c>
      <c r="F3991" s="30">
        <f>INDEX('DCM CARDS LOOKUP - HIDDEN'!$O$4:$AE$8890,MATCH(S3991,'DCM CARDS LOOKUP - HIDDEN'!$N$4:$N$8890,0),$J3991)</f>
        <v>4500</v>
      </c>
      <c r="G3991" s="30">
        <f>INDEX('DCM CARDS LOOKUP - HIDDEN'!$O$4:$AE$8890,MATCH(T3991,'DCM CARDS LOOKUP - HIDDEN'!$N$4:$N$8890,0),$J3991)</f>
        <v>1250</v>
      </c>
      <c r="H3991" s="35"/>
      <c r="J3991" s="4">
        <v>9</v>
      </c>
      <c r="O3991">
        <f>L3983*10000+M3983*100+B3981</f>
        <v>140501</v>
      </c>
      <c r="P3991">
        <f>L3983*10000+M3983*100+C3981</f>
        <v>140502</v>
      </c>
      <c r="Q3991">
        <f>L3983*10000+M3983*100+D3981</f>
        <v>140503</v>
      </c>
      <c r="R3991">
        <f>L3983*10000+M3983*100+E3961</f>
        <v>140504</v>
      </c>
      <c r="S3991">
        <f>L3983*10000+M3983*100+F3961</f>
        <v>140505</v>
      </c>
      <c r="T3991">
        <f>L3983*10000+M3983*100+G3961</f>
        <v>140506</v>
      </c>
    </row>
    <row r="3992" spans="1:20" ht="15" hidden="1" customHeight="1" x14ac:dyDescent="0.2">
      <c r="A3992" s="10" t="e">
        <f>INDEX(REFERENCE!$B$2:$J$2,1,'EXAMPLE OF CHOICE CARDS'!J3992)</f>
        <v>#REF!</v>
      </c>
      <c r="B3992" s="5">
        <f>INDEX('DCM CARDS LOOKUP - HIDDEN'!$O$4:$AE$8890,MATCH(O3992,'DCM CARDS LOOKUP - HIDDEN'!$N$4:$N$8890,0),$J3992)</f>
        <v>0</v>
      </c>
      <c r="C3992" s="5">
        <f>INDEX('DCM CARDS LOOKUP - HIDDEN'!$O$4:$AE$8890,MATCH(P3992,'DCM CARDS LOOKUP - HIDDEN'!$N$4:$N$8890,0),$J3992)</f>
        <v>0</v>
      </c>
      <c r="D3992" s="5">
        <f>INDEX('DCM CARDS LOOKUP - HIDDEN'!$O$4:$AE$8890,MATCH(Q3992,'DCM CARDS LOOKUP - HIDDEN'!$N$4:$N$8890,0),$J3992)</f>
        <v>0</v>
      </c>
      <c r="E3992" s="5">
        <f>INDEX('DCM CARDS LOOKUP - HIDDEN'!$O$4:$AE$8890,MATCH(R3992,'DCM CARDS LOOKUP - HIDDEN'!$N$4:$N$8890,0),$J3992)</f>
        <v>0</v>
      </c>
      <c r="F3992" s="5">
        <f>INDEX('DCM CARDS LOOKUP - HIDDEN'!$O$4:$AE$8890,MATCH(S3992,'DCM CARDS LOOKUP - HIDDEN'!$N$4:$N$8890,0),$J3992)</f>
        <v>0</v>
      </c>
      <c r="G3992" s="31"/>
      <c r="H3992" s="35"/>
      <c r="J3992" s="4">
        <v>10</v>
      </c>
      <c r="O3992">
        <f>L3983*10000+M3983*100+B3981</f>
        <v>140501</v>
      </c>
      <c r="P3992">
        <f>L3983*10000+M3983*100+C3981</f>
        <v>140502</v>
      </c>
      <c r="Q3992">
        <f>L3983*10000+M3983*100+D3981</f>
        <v>140503</v>
      </c>
      <c r="R3992">
        <f>L3983*10000+M3983*100+E3961</f>
        <v>140504</v>
      </c>
      <c r="S3992">
        <f>L3983*10000+M3983*100+F3961</f>
        <v>140505</v>
      </c>
    </row>
    <row r="3993" spans="1:20" ht="15" hidden="1" customHeight="1" x14ac:dyDescent="0.2">
      <c r="A3993" s="10" t="e">
        <f>INDEX(REFERENCE!$B$2:$J$2,1,'EXAMPLE OF CHOICE CARDS'!J3993)</f>
        <v>#REF!</v>
      </c>
      <c r="B3993" s="5">
        <f>INDEX('DCM CARDS LOOKUP - HIDDEN'!$O$4:$AE$8890,MATCH(O3993,'DCM CARDS LOOKUP - HIDDEN'!$N$4:$N$8890,0),$J3993)</f>
        <v>0</v>
      </c>
      <c r="C3993" s="5">
        <f>INDEX('DCM CARDS LOOKUP - HIDDEN'!$O$4:$AE$8890,MATCH(P3993,'DCM CARDS LOOKUP - HIDDEN'!$N$4:$N$8890,0),$J3993)</f>
        <v>0</v>
      </c>
      <c r="D3993" s="5">
        <f>INDEX('DCM CARDS LOOKUP - HIDDEN'!$O$4:$AE$8890,MATCH(Q3993,'DCM CARDS LOOKUP - HIDDEN'!$N$4:$N$8890,0),$J3993)</f>
        <v>0</v>
      </c>
      <c r="E3993" s="5">
        <f>INDEX('DCM CARDS LOOKUP - HIDDEN'!$O$4:$AE$8890,MATCH(R3993,'DCM CARDS LOOKUP - HIDDEN'!$N$4:$N$8890,0),$J3993)</f>
        <v>0</v>
      </c>
      <c r="F3993" s="5">
        <f>INDEX('DCM CARDS LOOKUP - HIDDEN'!$O$4:$AE$8890,MATCH(S3993,'DCM CARDS LOOKUP - HIDDEN'!$N$4:$N$8890,0),$J3993)</f>
        <v>0</v>
      </c>
      <c r="G3993" s="31"/>
      <c r="H3993" s="35"/>
      <c r="J3993" s="4">
        <v>11</v>
      </c>
      <c r="O3993">
        <f>L3983*10000+M3983*100+B3981</f>
        <v>140501</v>
      </c>
      <c r="P3993">
        <f>L3983*10000+M3983*100+C3981</f>
        <v>140502</v>
      </c>
      <c r="Q3993">
        <f>L3983*10000+M3983*100+D3981</f>
        <v>140503</v>
      </c>
      <c r="R3993">
        <f>L3983*10000+M3983*100+E3961</f>
        <v>140504</v>
      </c>
      <c r="S3993">
        <f>L3983*10000+M3983*100+F3961</f>
        <v>140505</v>
      </c>
    </row>
    <row r="3994" spans="1:20" ht="15" hidden="1" customHeight="1" x14ac:dyDescent="0.2">
      <c r="A3994" s="10" t="e">
        <f>INDEX(REFERENCE!$B$2:$J$2,1,'EXAMPLE OF CHOICE CARDS'!J3994)</f>
        <v>#REF!</v>
      </c>
      <c r="B3994" s="5">
        <f>INDEX('DCM CARDS LOOKUP - HIDDEN'!$O$4:$AE$8890,MATCH(O3994,'DCM CARDS LOOKUP - HIDDEN'!$N$4:$N$8890,0),$J3994)</f>
        <v>0</v>
      </c>
      <c r="C3994" s="5">
        <f>INDEX('DCM CARDS LOOKUP - HIDDEN'!$O$4:$AE$8890,MATCH(P3994,'DCM CARDS LOOKUP - HIDDEN'!$N$4:$N$8890,0),$J3994)</f>
        <v>0</v>
      </c>
      <c r="D3994" s="5">
        <f>INDEX('DCM CARDS LOOKUP - HIDDEN'!$O$4:$AE$8890,MATCH(Q3994,'DCM CARDS LOOKUP - HIDDEN'!$N$4:$N$8890,0),$J3994)</f>
        <v>0</v>
      </c>
      <c r="E3994" s="5">
        <f>INDEX('DCM CARDS LOOKUP - HIDDEN'!$O$4:$AE$8890,MATCH(R3994,'DCM CARDS LOOKUP - HIDDEN'!$N$4:$N$8890,0),$J3994)</f>
        <v>0</v>
      </c>
      <c r="F3994" s="5">
        <f>INDEX('DCM CARDS LOOKUP - HIDDEN'!$O$4:$AE$8890,MATCH(S3994,'DCM CARDS LOOKUP - HIDDEN'!$N$4:$N$8890,0),$J3994)</f>
        <v>0</v>
      </c>
      <c r="G3994" s="31"/>
      <c r="H3994" s="35"/>
      <c r="J3994" s="4">
        <v>12</v>
      </c>
      <c r="O3994">
        <f>L3983*10000+M3983*100+B3981</f>
        <v>140501</v>
      </c>
      <c r="P3994">
        <f>L3983*10000+M3983*100+C3981</f>
        <v>140502</v>
      </c>
      <c r="Q3994">
        <f>L3983*10000+M3983*100+D3981</f>
        <v>140503</v>
      </c>
      <c r="R3994">
        <f>L3983*10000+M3983*100+E3961</f>
        <v>140504</v>
      </c>
      <c r="S3994">
        <f>L3983*10000+M3983*100+F3961</f>
        <v>140505</v>
      </c>
    </row>
    <row r="3995" spans="1:20" ht="15" hidden="1" customHeight="1" x14ac:dyDescent="0.2">
      <c r="A3995" s="10" t="e">
        <f>INDEX(REFERENCE!$B$2:$J$2,1,'EXAMPLE OF CHOICE CARDS'!J3995)</f>
        <v>#REF!</v>
      </c>
      <c r="B3995" s="5">
        <f>INDEX('DCM CARDS LOOKUP - HIDDEN'!$O$4:$AE$8890,MATCH(O3995,'DCM CARDS LOOKUP - HIDDEN'!$N$4:$N$8890,0),$J3995)</f>
        <v>0</v>
      </c>
      <c r="C3995" s="5">
        <f>INDEX('DCM CARDS LOOKUP - HIDDEN'!$O$4:$AE$8890,MATCH(P3995,'DCM CARDS LOOKUP - HIDDEN'!$N$4:$N$8890,0),$J3995)</f>
        <v>0</v>
      </c>
      <c r="D3995" s="5">
        <f>INDEX('DCM CARDS LOOKUP - HIDDEN'!$O$4:$AE$8890,MATCH(Q3995,'DCM CARDS LOOKUP - HIDDEN'!$N$4:$N$8890,0),$J3995)</f>
        <v>0</v>
      </c>
      <c r="E3995" s="5">
        <f>INDEX('DCM CARDS LOOKUP - HIDDEN'!$O$4:$AE$8890,MATCH(R3995,'DCM CARDS LOOKUP - HIDDEN'!$N$4:$N$8890,0),$J3995)</f>
        <v>0</v>
      </c>
      <c r="F3995" s="5">
        <f>INDEX('DCM CARDS LOOKUP - HIDDEN'!$O$4:$AE$8890,MATCH(S3995,'DCM CARDS LOOKUP - HIDDEN'!$N$4:$N$8890,0),$J3995)</f>
        <v>0</v>
      </c>
      <c r="G3995" s="31"/>
      <c r="H3995" s="35"/>
      <c r="J3995" s="4">
        <v>13</v>
      </c>
      <c r="O3995">
        <f>L3983*10000+M3983*100+B3981</f>
        <v>140501</v>
      </c>
      <c r="P3995">
        <f>L3983*10000+M3983*100+C3981</f>
        <v>140502</v>
      </c>
      <c r="Q3995">
        <f>L3983*10000+M3983*100+D3981</f>
        <v>140503</v>
      </c>
      <c r="R3995">
        <f>L3983*10000+M3983*100+E3961</f>
        <v>140504</v>
      </c>
      <c r="S3995">
        <f>L3983*10000+M3983*100+F3961</f>
        <v>140505</v>
      </c>
    </row>
    <row r="3996" spans="1:20" ht="15" hidden="1" customHeight="1" x14ac:dyDescent="0.2">
      <c r="A3996" s="10" t="e">
        <f>INDEX(REFERENCE!$B$2:$J$2,1,'EXAMPLE OF CHOICE CARDS'!J3996)</f>
        <v>#REF!</v>
      </c>
      <c r="B3996" s="5">
        <f>INDEX('DCM CARDS LOOKUP - HIDDEN'!$O$4:$AE$8890,MATCH(O3996,'DCM CARDS LOOKUP - HIDDEN'!$N$4:$N$8890,0),$J3996)</f>
        <v>0</v>
      </c>
      <c r="C3996" s="5">
        <f>INDEX('DCM CARDS LOOKUP - HIDDEN'!$O$4:$AE$8890,MATCH(P3996,'DCM CARDS LOOKUP - HIDDEN'!$N$4:$N$8890,0),$J3996)</f>
        <v>0</v>
      </c>
      <c r="D3996" s="5">
        <f>INDEX('DCM CARDS LOOKUP - HIDDEN'!$O$4:$AE$8890,MATCH(Q3996,'DCM CARDS LOOKUP - HIDDEN'!$N$4:$N$8890,0),$J3996)</f>
        <v>0</v>
      </c>
      <c r="E3996" s="5">
        <f>INDEX('DCM CARDS LOOKUP - HIDDEN'!$O$4:$AE$8890,MATCH(R3996,'DCM CARDS LOOKUP - HIDDEN'!$N$4:$N$8890,0),$J3996)</f>
        <v>0</v>
      </c>
      <c r="F3996" s="5">
        <f>INDEX('DCM CARDS LOOKUP - HIDDEN'!$O$4:$AE$8890,MATCH(S3996,'DCM CARDS LOOKUP - HIDDEN'!$N$4:$N$8890,0),$J3996)</f>
        <v>0</v>
      </c>
      <c r="G3996" s="31"/>
      <c r="H3996" s="35"/>
      <c r="J3996" s="4">
        <v>14</v>
      </c>
      <c r="O3996">
        <f>L3983*10000+M3983*100+B3981</f>
        <v>140501</v>
      </c>
      <c r="P3996">
        <f>L3983*10000+M3983*100+C3981</f>
        <v>140502</v>
      </c>
      <c r="Q3996">
        <f>L3983*10000+M3983*100+D3981</f>
        <v>140503</v>
      </c>
      <c r="R3996">
        <f>L3983*10000+M3983*100+E3961</f>
        <v>140504</v>
      </c>
      <c r="S3996">
        <f>L3983*10000+M3983*100+F3961</f>
        <v>140505</v>
      </c>
    </row>
    <row r="3997" spans="1:20" x14ac:dyDescent="0.2">
      <c r="A3997" s="2"/>
      <c r="B3997" s="5"/>
      <c r="C3997" s="5"/>
      <c r="D3997" s="5"/>
      <c r="E3997" s="5"/>
      <c r="F3997" s="5"/>
      <c r="G3997" s="5"/>
      <c r="H3997" s="5"/>
      <c r="J3997" s="13"/>
    </row>
    <row r="3998" spans="1:20" x14ac:dyDescent="0.2">
      <c r="A3998" s="6"/>
      <c r="B3998" s="7">
        <v>1</v>
      </c>
      <c r="C3998" s="7">
        <v>2</v>
      </c>
      <c r="D3998" s="7">
        <v>3</v>
      </c>
      <c r="E3998" s="7">
        <v>4</v>
      </c>
      <c r="F3998" s="7">
        <v>5</v>
      </c>
      <c r="G3998" s="7">
        <v>6</v>
      </c>
      <c r="H3998" s="7">
        <v>9</v>
      </c>
      <c r="J3998" s="13"/>
    </row>
    <row r="4001" spans="1:20" x14ac:dyDescent="0.2">
      <c r="A4001" s="1" t="str">
        <f>"Version "&amp;L4003&amp;"; Task"&amp;M4003</f>
        <v>Version 14; Task6</v>
      </c>
      <c r="B4001" s="4">
        <v>1</v>
      </c>
      <c r="C4001" s="4">
        <v>2</v>
      </c>
      <c r="D4001" s="4">
        <v>3</v>
      </c>
      <c r="E4001" s="4">
        <f>E3981</f>
        <v>4</v>
      </c>
      <c r="F4001" s="4">
        <f>F3981</f>
        <v>5</v>
      </c>
      <c r="G4001" s="4">
        <v>6</v>
      </c>
      <c r="J4001" s="13"/>
    </row>
    <row r="4002" spans="1:20" ht="15" customHeight="1" x14ac:dyDescent="0.2">
      <c r="A4002" s="11" t="s">
        <v>8</v>
      </c>
      <c r="B4002" s="12" t="s">
        <v>9</v>
      </c>
      <c r="C4002" s="12" t="s">
        <v>10</v>
      </c>
      <c r="D4002" s="12" t="s">
        <v>11</v>
      </c>
      <c r="E4002" s="20" t="s">
        <v>21</v>
      </c>
      <c r="F4002" s="20" t="s">
        <v>22</v>
      </c>
      <c r="G4002" s="20"/>
      <c r="H4002" s="34" t="s">
        <v>15</v>
      </c>
      <c r="J4002" s="13"/>
      <c r="L4002" t="s">
        <v>12</v>
      </c>
      <c r="M4002" t="s">
        <v>1</v>
      </c>
    </row>
    <row r="4003" spans="1:20" x14ac:dyDescent="0.2">
      <c r="A4003" s="10" t="str">
        <f>INDEX(REFERENCE!$B$2:$J$2,1,'EXAMPLE OF CHOICE CARDS'!J4003)</f>
        <v>Type</v>
      </c>
      <c r="B4003" s="5" t="str">
        <f>INDEX('DCM CARDS LOOKUP - HIDDEN'!$O$4:$AE$8890,MATCH(O4003,'DCM CARDS LOOKUP - HIDDEN'!$N$4:$N$8890,0),$J4003)</f>
        <v>Topicals</v>
      </c>
      <c r="C4003" s="5" t="str">
        <f>INDEX('DCM CARDS LOOKUP - HIDDEN'!$O$4:$AE$8890,MATCH(P4003,'DCM CARDS LOOKUP - HIDDEN'!$N$4:$N$8890,0),$J4003)</f>
        <v>Topicals</v>
      </c>
      <c r="D4003" s="5" t="str">
        <f>INDEX('DCM CARDS LOOKUP - HIDDEN'!$O$4:$AE$8890,MATCH(Q4003,'DCM CARDS LOOKUP - HIDDEN'!$N$4:$N$8890,0),$J4003)</f>
        <v>Topicals</v>
      </c>
      <c r="E4003" s="5" t="str">
        <f>INDEX('DCM CARDS LOOKUP - HIDDEN'!$O$4:$AE$8890,MATCH(R4003,'DCM CARDS LOOKUP - HIDDEN'!$N$4:$N$8890,0),$J4003)</f>
        <v>Pads</v>
      </c>
      <c r="F4003" s="5" t="str">
        <f>INDEX('DCM CARDS LOOKUP - HIDDEN'!$O$4:$AE$8890,MATCH(S4003,'DCM CARDS LOOKUP - HIDDEN'!$N$4:$N$8890,0),$J4003)</f>
        <v>Pads</v>
      </c>
      <c r="G4003" s="5" t="str">
        <f>INDEX('DCM CARDS LOOKUP - HIDDEN'!$O$4:$AE$8890,MATCH(T4003,'DCM CARDS LOOKUP - HIDDEN'!$N$4:$N$8890,0),$J4003)</f>
        <v>Pads</v>
      </c>
      <c r="H4003" s="35"/>
      <c r="J4003" s="4">
        <v>1</v>
      </c>
      <c r="L4003">
        <f>IF(M3983=15,L3983+1,L3983)</f>
        <v>14</v>
      </c>
      <c r="M4003">
        <f>IF(M3983&lt;15,M3983+1,1)</f>
        <v>6</v>
      </c>
      <c r="O4003">
        <f>L4003*10000+M4003*100+B4001</f>
        <v>140601</v>
      </c>
      <c r="P4003">
        <f>L4003*10000+M4003*100+C4001</f>
        <v>140602</v>
      </c>
      <c r="Q4003">
        <f>L4003*10000+M4003*100+D4001</f>
        <v>140603</v>
      </c>
      <c r="R4003">
        <f>L4003*10000+M4003*100+E3981</f>
        <v>140604</v>
      </c>
      <c r="S4003">
        <f>L4003*10000+M4003*100+F3981</f>
        <v>140605</v>
      </c>
      <c r="T4003">
        <f>L4003*10000+M4003*100+G3981</f>
        <v>140606</v>
      </c>
    </row>
    <row r="4004" spans="1:20" x14ac:dyDescent="0.2">
      <c r="A4004" s="10" t="str">
        <f>INDEX(REFERENCE!$B$2:$J$2,1,'EXAMPLE OF CHOICE CARDS'!J4004)</f>
        <v>Brand</v>
      </c>
      <c r="B4004" s="5" t="str">
        <f>INDEX('DCM CARDS LOOKUP - HIDDEN'!$O$4:$AE$8890,MATCH(O4004,'DCM CARDS LOOKUP - HIDDEN'!$N$4:$N$8890,0),$J4004)</f>
        <v>Equate</v>
      </c>
      <c r="C4004" s="5" t="str">
        <f>INDEX('DCM CARDS LOOKUP - HIDDEN'!$O$4:$AE$8890,MATCH(P4004,'DCM CARDS LOOKUP - HIDDEN'!$N$4:$N$8890,0),$J4004)</f>
        <v>Tiger Balm</v>
      </c>
      <c r="D4004" s="5" t="str">
        <f>INDEX('DCM CARDS LOOKUP - HIDDEN'!$O$4:$AE$8890,MATCH(Q4004,'DCM CARDS LOOKUP - HIDDEN'!$N$4:$N$8890,0),$J4004)</f>
        <v>Arnicare</v>
      </c>
      <c r="E4004" s="5" t="str">
        <f>INDEX('DCM CARDS LOOKUP - HIDDEN'!$O$4:$AE$8890,MATCH(R4004,'DCM CARDS LOOKUP - HIDDEN'!$N$4:$N$8890,0),$J4004)</f>
        <v>Icy Hot</v>
      </c>
      <c r="F4004" s="5" t="str">
        <f>INDEX('DCM CARDS LOOKUP - HIDDEN'!$O$4:$AE$8890,MATCH(S4004,'DCM CARDS LOOKUP - HIDDEN'!$N$4:$N$8890,0),$J4004)</f>
        <v xml:space="preserve">Biofreeze  </v>
      </c>
      <c r="G4004" s="5" t="str">
        <f>INDEX('DCM CARDS LOOKUP - HIDDEN'!$O$4:$AE$8890,MATCH(T4004,'DCM CARDS LOOKUP - HIDDEN'!$N$4:$N$8890,0),$J4004)</f>
        <v>Vicks Vapopatch</v>
      </c>
      <c r="H4004" s="35"/>
      <c r="J4004" s="4">
        <v>2</v>
      </c>
      <c r="O4004">
        <f>L4003*10000+M4003*100+B4001</f>
        <v>140601</v>
      </c>
      <c r="P4004">
        <f>L4003*10000+M4003*100+C4001</f>
        <v>140602</v>
      </c>
      <c r="Q4004">
        <f>L4003*10000+M4003*100+D4001</f>
        <v>140603</v>
      </c>
      <c r="R4004">
        <f>L4003*10000+M4003*100+E3981</f>
        <v>140604</v>
      </c>
      <c r="S4004">
        <f>L4003*10000+M4003*100+F3981</f>
        <v>140605</v>
      </c>
      <c r="T4004">
        <f>L4003*10000+M4003*100+G3981</f>
        <v>140606</v>
      </c>
    </row>
    <row r="4005" spans="1:20" ht="28.5" x14ac:dyDescent="0.2">
      <c r="A4005" s="10" t="str">
        <f>INDEX(REFERENCE!$B$2:$J$2,1,'EXAMPLE OF CHOICE CARDS'!J4005)</f>
        <v>Sensation</v>
      </c>
      <c r="B4005" s="5" t="str">
        <f>INDEX('DCM CARDS LOOKUP - HIDDEN'!$O$4:$AE$8890,MATCH(O4005,'DCM CARDS LOOKUP - HIDDEN'!$N$4:$N$8890,0),$J4005)</f>
        <v>Lidocaine/numbing sensation</v>
      </c>
      <c r="C4005" s="5" t="str">
        <f>INDEX('DCM CARDS LOOKUP - HIDDEN'!$O$4:$AE$8890,MATCH(P4005,'DCM CARDS LOOKUP - HIDDEN'!$N$4:$N$8890,0),$J4005)</f>
        <v>Both hot and cold sensation</v>
      </c>
      <c r="D4005" s="5" t="str">
        <f>INDEX('DCM CARDS LOOKUP - HIDDEN'!$O$4:$AE$8890,MATCH(Q4005,'DCM CARDS LOOKUP - HIDDEN'!$N$4:$N$8890,0),$J4005)</f>
        <v>Cold sensation</v>
      </c>
      <c r="E4005" s="5" t="str">
        <f>INDEX('DCM CARDS LOOKUP - HIDDEN'!$O$4:$AE$8890,MATCH(R4005,'DCM CARDS LOOKUP - HIDDEN'!$N$4:$N$8890,0),$J4005)</f>
        <v>Lidocaine/numbing sensation</v>
      </c>
      <c r="F4005" s="5" t="str">
        <f>INDEX('DCM CARDS LOOKUP - HIDDEN'!$O$4:$AE$8890,MATCH(S4005,'DCM CARDS LOOKUP - HIDDEN'!$N$4:$N$8890,0),$J4005)</f>
        <v>No sensation/drug free/for circulation</v>
      </c>
      <c r="G4005" s="5" t="str">
        <f>INDEX('DCM CARDS LOOKUP - HIDDEN'!$O$4:$AE$8890,MATCH(T4005,'DCM CARDS LOOKUP - HIDDEN'!$N$4:$N$8890,0),$J4005)</f>
        <v>Both hot and cold sensation</v>
      </c>
      <c r="H4005" s="35"/>
      <c r="J4005" s="4">
        <v>3</v>
      </c>
      <c r="O4005">
        <f>L4003*10000+M4003*100+B4001</f>
        <v>140601</v>
      </c>
      <c r="P4005">
        <f>L4003*10000+M4003*100+C4001</f>
        <v>140602</v>
      </c>
      <c r="Q4005">
        <f>L4003*10000+M4003*100+D4001</f>
        <v>140603</v>
      </c>
      <c r="R4005">
        <f>L4003*10000+M4003*100+E3981</f>
        <v>140604</v>
      </c>
      <c r="S4005">
        <f>L4003*10000+M4003*100+F3981</f>
        <v>140605</v>
      </c>
      <c r="T4005">
        <f>L4003*10000+M4003*100+G3981</f>
        <v>140606</v>
      </c>
    </row>
    <row r="4006" spans="1:20" x14ac:dyDescent="0.2">
      <c r="A4006" s="10" t="str">
        <f>INDEX(REFERENCE!$B$2:$J$2,1,'EXAMPLE OF CHOICE CARDS'!J4006)</f>
        <v>Treatment Area</v>
      </c>
      <c r="B4006" s="5" t="str">
        <f>INDEX('DCM CARDS LOOKUP - HIDDEN'!$O$4:$AE$8890,MATCH(O4006,'DCM CARDS LOOKUP - HIDDEN'!$N$4:$N$8890,0),$J4006)</f>
        <v>-</v>
      </c>
      <c r="C4006" s="5" t="str">
        <f>INDEX('DCM CARDS LOOKUP - HIDDEN'!$O$4:$AE$8890,MATCH(P4006,'DCM CARDS LOOKUP - HIDDEN'!$N$4:$N$8890,0),$J4006)</f>
        <v>-</v>
      </c>
      <c r="D4006" s="5" t="str">
        <f>INDEX('DCM CARDS LOOKUP - HIDDEN'!$O$4:$AE$8890,MATCH(Q4006,'DCM CARDS LOOKUP - HIDDEN'!$N$4:$N$8890,0),$J4006)</f>
        <v>-</v>
      </c>
      <c r="E4006" s="5" t="str">
        <f>INDEX('DCM CARDS LOOKUP - HIDDEN'!$O$4:$AE$8890,MATCH(R4006,'DCM CARDS LOOKUP - HIDDEN'!$N$4:$N$8890,0),$J4006)</f>
        <v>Neck</v>
      </c>
      <c r="F4006" s="5" t="str">
        <f>INDEX('DCM CARDS LOOKUP - HIDDEN'!$O$4:$AE$8890,MATCH(S4006,'DCM CARDS LOOKUP - HIDDEN'!$N$4:$N$8890,0),$J4006)</f>
        <v>Hands (arthritis)</v>
      </c>
      <c r="G4006" s="5" t="str">
        <f>INDEX('DCM CARDS LOOKUP - HIDDEN'!$O$4:$AE$8890,MATCH(T4006,'DCM CARDS LOOKUP - HIDDEN'!$N$4:$N$8890,0),$J4006)</f>
        <v>Chest</v>
      </c>
      <c r="H4006" s="35"/>
      <c r="J4006" s="4">
        <v>4</v>
      </c>
      <c r="O4006">
        <f>L4003*10000+M4003*100+B4001</f>
        <v>140601</v>
      </c>
      <c r="P4006">
        <f>L4003*10000+M4003*100+C4001</f>
        <v>140602</v>
      </c>
      <c r="Q4006">
        <f>L4003*10000+M4003*100+D4001</f>
        <v>140603</v>
      </c>
      <c r="R4006">
        <f>L4003*10000+M4003*100+E3981</f>
        <v>140604</v>
      </c>
      <c r="S4006">
        <f>L4003*10000+M4003*100+F3981</f>
        <v>140605</v>
      </c>
      <c r="T4006">
        <f>L4003*10000+M4003*100+G3981</f>
        <v>140606</v>
      </c>
    </row>
    <row r="4007" spans="1:20" x14ac:dyDescent="0.2">
      <c r="A4007" s="10" t="str">
        <f>INDEX(REFERENCE!$B$2:$J$2,1,'EXAMPLE OF CHOICE CARDS'!J4007)</f>
        <v>Format</v>
      </c>
      <c r="B4007" s="5" t="str">
        <f>INDEX('DCM CARDS LOOKUP - HIDDEN'!$O$4:$AE$8890,MATCH(O4007,'DCM CARDS LOOKUP - HIDDEN'!$N$4:$N$8890,0),$J4007)</f>
        <v>Cream</v>
      </c>
      <c r="C4007" s="5" t="str">
        <f>INDEX('DCM CARDS LOOKUP - HIDDEN'!$O$4:$AE$8890,MATCH(P4007,'DCM CARDS LOOKUP - HIDDEN'!$N$4:$N$8890,0),$J4007)</f>
        <v>Roll-on</v>
      </c>
      <c r="D4007" s="5" t="str">
        <f>INDEX('DCM CARDS LOOKUP - HIDDEN'!$O$4:$AE$8890,MATCH(Q4007,'DCM CARDS LOOKUP - HIDDEN'!$N$4:$N$8890,0),$J4007)</f>
        <v>Liquid</v>
      </c>
      <c r="E4007" s="5" t="str">
        <f>INDEX('DCM CARDS LOOKUP - HIDDEN'!$O$4:$AE$8890,MATCH(R4007,'DCM CARDS LOOKUP - HIDDEN'!$N$4:$N$8890,0),$J4007)</f>
        <v>Single use pads/patches</v>
      </c>
      <c r="F4007" s="5" t="str">
        <f>INDEX('DCM CARDS LOOKUP - HIDDEN'!$O$4:$AE$8890,MATCH(S4007,'DCM CARDS LOOKUP - HIDDEN'!$N$4:$N$8890,0),$J4007)</f>
        <v>Single use pads/patches</v>
      </c>
      <c r="G4007" s="5" t="str">
        <f>INDEX('DCM CARDS LOOKUP - HIDDEN'!$O$4:$AE$8890,MATCH(T4007,'DCM CARDS LOOKUP - HIDDEN'!$N$4:$N$8890,0),$J4007)</f>
        <v>Single use pads/patches</v>
      </c>
      <c r="H4007" s="35"/>
      <c r="J4007" s="4">
        <v>5</v>
      </c>
      <c r="O4007">
        <f>L4003*10000+M4003*100+B4001</f>
        <v>140601</v>
      </c>
      <c r="P4007">
        <f>L4003*10000+M4003*100+C4001</f>
        <v>140602</v>
      </c>
      <c r="Q4007">
        <f>L4003*10000+M4003*100+D4001</f>
        <v>140603</v>
      </c>
      <c r="R4007">
        <f>L4003*10000+M4003*100+E3981</f>
        <v>140604</v>
      </c>
      <c r="S4007">
        <f>L4003*10000+M4003*100+F3981</f>
        <v>140605</v>
      </c>
      <c r="T4007">
        <f>L4003*10000+M4003*100+G3981</f>
        <v>140606</v>
      </c>
    </row>
    <row r="4008" spans="1:20" x14ac:dyDescent="0.2">
      <c r="A4008" s="10" t="str">
        <f>INDEX(REFERENCE!$B$2:$J$2,1,'EXAMPLE OF CHOICE CARDS'!J4008)</f>
        <v>Count</v>
      </c>
      <c r="B4008" s="5" t="str">
        <f>INDEX('DCM CARDS LOOKUP - HIDDEN'!$O$4:$AE$8890,MATCH(O4008,'DCM CARDS LOOKUP - HIDDEN'!$N$4:$N$8890,0),$J4008)</f>
        <v>3.5 oz</v>
      </c>
      <c r="C4008" s="5" t="str">
        <f>INDEX('DCM CARDS LOOKUP - HIDDEN'!$O$4:$AE$8890,MATCH(P4008,'DCM CARDS LOOKUP - HIDDEN'!$N$4:$N$8890,0),$J4008)</f>
        <v>4 oz</v>
      </c>
      <c r="D4008" s="5" t="str">
        <f>INDEX('DCM CARDS LOOKUP - HIDDEN'!$O$4:$AE$8890,MATCH(Q4008,'DCM CARDS LOOKUP - HIDDEN'!$N$4:$N$8890,0),$J4008)</f>
        <v>2.5 oz</v>
      </c>
      <c r="E4008" s="5" t="str">
        <f>INDEX('DCM CARDS LOOKUP - HIDDEN'!$O$4:$AE$8890,MATCH(R4008,'DCM CARDS LOOKUP - HIDDEN'!$N$4:$N$8890,0),$J4008)</f>
        <v>6 count</v>
      </c>
      <c r="F4008" s="5" t="str">
        <f>INDEX('DCM CARDS LOOKUP - HIDDEN'!$O$4:$AE$8890,MATCH(S4008,'DCM CARDS LOOKUP - HIDDEN'!$N$4:$N$8890,0),$J4008)</f>
        <v>5 count</v>
      </c>
      <c r="G4008" s="5" t="str">
        <f>INDEX('DCM CARDS LOOKUP - HIDDEN'!$O$4:$AE$8890,MATCH(T4008,'DCM CARDS LOOKUP - HIDDEN'!$N$4:$N$8890,0),$J4008)</f>
        <v>4 count</v>
      </c>
      <c r="H4008" s="35"/>
      <c r="J4008" s="4">
        <v>6</v>
      </c>
      <c r="O4008">
        <f>L4003*10000+M4003*100+B4001</f>
        <v>140601</v>
      </c>
      <c r="P4008">
        <f>L4003*10000+M4003*100+C4001</f>
        <v>140602</v>
      </c>
      <c r="Q4008">
        <f>L4003*10000+M4003*100+D4001</f>
        <v>140603</v>
      </c>
      <c r="R4008">
        <f>L4003*10000+M4003*100+E3981</f>
        <v>140604</v>
      </c>
      <c r="S4008">
        <f>L4003*10000+M4003*100+F3981</f>
        <v>140605</v>
      </c>
      <c r="T4008">
        <f>L4003*10000+M4003*100+G3981</f>
        <v>140606</v>
      </c>
    </row>
    <row r="4009" spans="1:20" ht="15" customHeight="1" x14ac:dyDescent="0.2">
      <c r="A4009" s="10" t="str">
        <f>INDEX(REFERENCE!$B$2:$J$2,1,'EXAMPLE OF CHOICE CARDS'!J4009)</f>
        <v>Price</v>
      </c>
      <c r="B4009" s="29">
        <f>INDEX('DCM CARDS LOOKUP - HIDDEN'!$O$4:$AE$8890,MATCH(O4009,'DCM CARDS LOOKUP - HIDDEN'!$N$4:$N$8890,0),$J4009)</f>
        <v>13.88</v>
      </c>
      <c r="C4009" s="29">
        <f>INDEX('DCM CARDS LOOKUP - HIDDEN'!$O$4:$AE$8890,MATCH(P4009,'DCM CARDS LOOKUP - HIDDEN'!$N$4:$N$8890,0),$J4009)</f>
        <v>22</v>
      </c>
      <c r="D4009" s="29">
        <f>INDEX('DCM CARDS LOOKUP - HIDDEN'!$O$4:$AE$8890,MATCH(Q4009,'DCM CARDS LOOKUP - HIDDEN'!$N$4:$N$8890,0),$J4009)</f>
        <v>5.75</v>
      </c>
      <c r="E4009" s="29">
        <f>INDEX('DCM CARDS LOOKUP - HIDDEN'!$O$4:$AE$8890,MATCH(R4009,'DCM CARDS LOOKUP - HIDDEN'!$N$4:$N$8890,0),$J4009)</f>
        <v>21.5</v>
      </c>
      <c r="F4009" s="29">
        <f>INDEX('DCM CARDS LOOKUP - HIDDEN'!$O$4:$AE$8890,MATCH(S4009,'DCM CARDS LOOKUP - HIDDEN'!$N$4:$N$8890,0),$J4009)</f>
        <v>8.93</v>
      </c>
      <c r="G4009" s="29">
        <f>INDEX('DCM CARDS LOOKUP - HIDDEN'!$O$4:$AE$8890,MATCH(T4009,'DCM CARDS LOOKUP - HIDDEN'!$N$4:$N$8890,0),$J4009)</f>
        <v>13</v>
      </c>
      <c r="H4009" s="35"/>
      <c r="J4009" s="4">
        <v>7</v>
      </c>
      <c r="O4009">
        <f>L4003*10000+M4003*100+B4001</f>
        <v>140601</v>
      </c>
      <c r="P4009">
        <f>L4003*10000+M4003*100+C4001</f>
        <v>140602</v>
      </c>
      <c r="Q4009">
        <f>L4003*10000+M4003*100+D4001</f>
        <v>140603</v>
      </c>
      <c r="R4009">
        <f>L4003*10000+M4003*100+E3981</f>
        <v>140604</v>
      </c>
      <c r="S4009">
        <f>L4003*10000+M4003*100+F3981</f>
        <v>140605</v>
      </c>
      <c r="T4009">
        <f>L4003*10000+M4003*100+G3981</f>
        <v>140606</v>
      </c>
    </row>
    <row r="4010" spans="1:20" ht="15" customHeight="1" x14ac:dyDescent="0.2">
      <c r="A4010" s="10" t="str">
        <f>INDEX(REFERENCE!$B$2:$J$2,1,'EXAMPLE OF CHOICE CARDS'!J4010)</f>
        <v>Review Rating</v>
      </c>
      <c r="B4010" s="5" t="str">
        <f>INDEX('DCM CARDS LOOKUP - HIDDEN'!$O$4:$AE$8890,MATCH(O4010,'DCM CARDS LOOKUP - HIDDEN'!$N$4:$N$8890,0),$J4010)</f>
        <v>4.5 stars</v>
      </c>
      <c r="C4010" s="5" t="str">
        <f>INDEX('DCM CARDS LOOKUP - HIDDEN'!$O$4:$AE$8890,MATCH(P4010,'DCM CARDS LOOKUP - HIDDEN'!$N$4:$N$8890,0),$J4010)</f>
        <v>4.5 stars</v>
      </c>
      <c r="D4010" s="5" t="str">
        <f>INDEX('DCM CARDS LOOKUP - HIDDEN'!$O$4:$AE$8890,MATCH(Q4010,'DCM CARDS LOOKUP - HIDDEN'!$N$4:$N$8890,0),$J4010)</f>
        <v>4.6 stars</v>
      </c>
      <c r="E4010" s="5" t="str">
        <f>INDEX('DCM CARDS LOOKUP - HIDDEN'!$O$4:$AE$8890,MATCH(R4010,'DCM CARDS LOOKUP - HIDDEN'!$N$4:$N$8890,0),$J4010)</f>
        <v>4.6 stars</v>
      </c>
      <c r="F4010" s="5" t="str">
        <f>INDEX('DCM CARDS LOOKUP - HIDDEN'!$O$4:$AE$8890,MATCH(S4010,'DCM CARDS LOOKUP - HIDDEN'!$N$4:$N$8890,0),$J4010)</f>
        <v>4.8 stars</v>
      </c>
      <c r="G4010" s="5" t="str">
        <f>INDEX('DCM CARDS LOOKUP - HIDDEN'!$O$4:$AE$8890,MATCH(T4010,'DCM CARDS LOOKUP - HIDDEN'!$N$4:$N$8890,0),$J4010)</f>
        <v>4.6 stars</v>
      </c>
      <c r="H4010" s="35"/>
      <c r="J4010" s="4">
        <v>8</v>
      </c>
      <c r="O4010">
        <f>L4003*10000+M4003*100+B4001</f>
        <v>140601</v>
      </c>
      <c r="P4010">
        <f>L4003*10000+M4003*100+C4001</f>
        <v>140602</v>
      </c>
      <c r="Q4010">
        <f>L4003*10000+M4003*100+D4001</f>
        <v>140603</v>
      </c>
      <c r="R4010">
        <f>L4003*10000+M4003*100+E3981</f>
        <v>140604</v>
      </c>
      <c r="S4010">
        <f>L4003*10000+M4003*100+F3981</f>
        <v>140605</v>
      </c>
      <c r="T4010">
        <f>L4003*10000+M4003*100+G3981</f>
        <v>140606</v>
      </c>
    </row>
    <row r="4011" spans="1:20" ht="15" customHeight="1" x14ac:dyDescent="0.2">
      <c r="A4011" s="10" t="str">
        <f>INDEX(REFERENCE!$B$2:$J$2,1,'EXAMPLE OF CHOICE CARDS'!J4011)</f>
        <v>Number of Reviews</v>
      </c>
      <c r="B4011" s="30">
        <f>INDEX('DCM CARDS LOOKUP - HIDDEN'!$O$4:$AE$8890,MATCH(O4011,'DCM CARDS LOOKUP - HIDDEN'!$N$4:$N$8890,0),$J4011)</f>
        <v>4500</v>
      </c>
      <c r="C4011" s="30">
        <f>INDEX('DCM CARDS LOOKUP - HIDDEN'!$O$4:$AE$8890,MATCH(P4011,'DCM CARDS LOOKUP - HIDDEN'!$N$4:$N$8890,0),$J4011)</f>
        <v>1250</v>
      </c>
      <c r="D4011" s="30">
        <f>INDEX('DCM CARDS LOOKUP - HIDDEN'!$O$4:$AE$8890,MATCH(Q4011,'DCM CARDS LOOKUP - HIDDEN'!$N$4:$N$8890,0),$J4011)</f>
        <v>1250</v>
      </c>
      <c r="E4011" s="30">
        <f>INDEX('DCM CARDS LOOKUP - HIDDEN'!$O$4:$AE$8890,MATCH(R4011,'DCM CARDS LOOKUP - HIDDEN'!$N$4:$N$8890,0),$J4011)</f>
        <v>4500</v>
      </c>
      <c r="F4011" s="30">
        <f>INDEX('DCM CARDS LOOKUP - HIDDEN'!$O$4:$AE$8890,MATCH(S4011,'DCM CARDS LOOKUP - HIDDEN'!$N$4:$N$8890,0),$J4011)</f>
        <v>4500</v>
      </c>
      <c r="G4011" s="30">
        <f>INDEX('DCM CARDS LOOKUP - HIDDEN'!$O$4:$AE$8890,MATCH(T4011,'DCM CARDS LOOKUP - HIDDEN'!$N$4:$N$8890,0),$J4011)</f>
        <v>1250</v>
      </c>
      <c r="H4011" s="35"/>
      <c r="J4011" s="4">
        <v>9</v>
      </c>
      <c r="O4011">
        <f>L4003*10000+M4003*100+B4001</f>
        <v>140601</v>
      </c>
      <c r="P4011">
        <f>L4003*10000+M4003*100+C4001</f>
        <v>140602</v>
      </c>
      <c r="Q4011">
        <f>L4003*10000+M4003*100+D4001</f>
        <v>140603</v>
      </c>
      <c r="R4011">
        <f>L4003*10000+M4003*100+E3981</f>
        <v>140604</v>
      </c>
      <c r="S4011">
        <f>L4003*10000+M4003*100+F3981</f>
        <v>140605</v>
      </c>
      <c r="T4011">
        <f>L4003*10000+M4003*100+G3981</f>
        <v>140606</v>
      </c>
    </row>
    <row r="4012" spans="1:20" ht="15" hidden="1" customHeight="1" x14ac:dyDescent="0.2">
      <c r="A4012" s="10" t="e">
        <f>INDEX(REFERENCE!$B$2:$J$2,1,'EXAMPLE OF CHOICE CARDS'!J4012)</f>
        <v>#REF!</v>
      </c>
      <c r="B4012" s="5">
        <f>INDEX('DCM CARDS LOOKUP - HIDDEN'!$O$4:$AE$8890,MATCH(O4012,'DCM CARDS LOOKUP - HIDDEN'!$N$4:$N$8890,0),$J4012)</f>
        <v>0</v>
      </c>
      <c r="C4012" s="5">
        <f>INDEX('DCM CARDS LOOKUP - HIDDEN'!$O$4:$AE$8890,MATCH(P4012,'DCM CARDS LOOKUP - HIDDEN'!$N$4:$N$8890,0),$J4012)</f>
        <v>0</v>
      </c>
      <c r="D4012" s="5">
        <f>INDEX('DCM CARDS LOOKUP - HIDDEN'!$O$4:$AE$8890,MATCH(Q4012,'DCM CARDS LOOKUP - HIDDEN'!$N$4:$N$8890,0),$J4012)</f>
        <v>0</v>
      </c>
      <c r="E4012" s="5">
        <f>INDEX('DCM CARDS LOOKUP - HIDDEN'!$O$4:$AE$8890,MATCH(R4012,'DCM CARDS LOOKUP - HIDDEN'!$N$4:$N$8890,0),$J4012)</f>
        <v>0</v>
      </c>
      <c r="F4012" s="5">
        <f>INDEX('DCM CARDS LOOKUP - HIDDEN'!$O$4:$AE$8890,MATCH(S4012,'DCM CARDS LOOKUP - HIDDEN'!$N$4:$N$8890,0),$J4012)</f>
        <v>0</v>
      </c>
      <c r="G4012" s="31"/>
      <c r="H4012" s="35"/>
      <c r="J4012" s="4">
        <v>10</v>
      </c>
      <c r="O4012">
        <f>L4003*10000+M4003*100+B4001</f>
        <v>140601</v>
      </c>
      <c r="P4012">
        <f>L4003*10000+M4003*100+C4001</f>
        <v>140602</v>
      </c>
      <c r="Q4012">
        <f>L4003*10000+M4003*100+D4001</f>
        <v>140603</v>
      </c>
      <c r="R4012">
        <f>L4003*10000+M4003*100+E3981</f>
        <v>140604</v>
      </c>
      <c r="S4012">
        <f>L4003*10000+M4003*100+F3981</f>
        <v>140605</v>
      </c>
    </row>
    <row r="4013" spans="1:20" ht="15" hidden="1" customHeight="1" x14ac:dyDescent="0.2">
      <c r="A4013" s="10" t="e">
        <f>INDEX(REFERENCE!$B$2:$J$2,1,'EXAMPLE OF CHOICE CARDS'!J4013)</f>
        <v>#REF!</v>
      </c>
      <c r="B4013" s="5">
        <f>INDEX('DCM CARDS LOOKUP - HIDDEN'!$O$4:$AE$8890,MATCH(O4013,'DCM CARDS LOOKUP - HIDDEN'!$N$4:$N$8890,0),$J4013)</f>
        <v>0</v>
      </c>
      <c r="C4013" s="5">
        <f>INDEX('DCM CARDS LOOKUP - HIDDEN'!$O$4:$AE$8890,MATCH(P4013,'DCM CARDS LOOKUP - HIDDEN'!$N$4:$N$8890,0),$J4013)</f>
        <v>0</v>
      </c>
      <c r="D4013" s="5">
        <f>INDEX('DCM CARDS LOOKUP - HIDDEN'!$O$4:$AE$8890,MATCH(Q4013,'DCM CARDS LOOKUP - HIDDEN'!$N$4:$N$8890,0),$J4013)</f>
        <v>0</v>
      </c>
      <c r="E4013" s="5">
        <f>INDEX('DCM CARDS LOOKUP - HIDDEN'!$O$4:$AE$8890,MATCH(R4013,'DCM CARDS LOOKUP - HIDDEN'!$N$4:$N$8890,0),$J4013)</f>
        <v>0</v>
      </c>
      <c r="F4013" s="5">
        <f>INDEX('DCM CARDS LOOKUP - HIDDEN'!$O$4:$AE$8890,MATCH(S4013,'DCM CARDS LOOKUP - HIDDEN'!$N$4:$N$8890,0),$J4013)</f>
        <v>0</v>
      </c>
      <c r="G4013" s="31"/>
      <c r="H4013" s="35"/>
      <c r="J4013" s="4">
        <v>11</v>
      </c>
      <c r="O4013">
        <f>L4003*10000+M4003*100+B4001</f>
        <v>140601</v>
      </c>
      <c r="P4013">
        <f>L4003*10000+M4003*100+C4001</f>
        <v>140602</v>
      </c>
      <c r="Q4013">
        <f>L4003*10000+M4003*100+D4001</f>
        <v>140603</v>
      </c>
      <c r="R4013">
        <f>L4003*10000+M4003*100+E3981</f>
        <v>140604</v>
      </c>
      <c r="S4013">
        <f>L4003*10000+M4003*100+F3981</f>
        <v>140605</v>
      </c>
    </row>
    <row r="4014" spans="1:20" ht="15" hidden="1" customHeight="1" x14ac:dyDescent="0.2">
      <c r="A4014" s="10" t="e">
        <f>INDEX(REFERENCE!$B$2:$J$2,1,'EXAMPLE OF CHOICE CARDS'!J4014)</f>
        <v>#REF!</v>
      </c>
      <c r="B4014" s="5">
        <f>INDEX('DCM CARDS LOOKUP - HIDDEN'!$O$4:$AE$8890,MATCH(O4014,'DCM CARDS LOOKUP - HIDDEN'!$N$4:$N$8890,0),$J4014)</f>
        <v>0</v>
      </c>
      <c r="C4014" s="5">
        <f>INDEX('DCM CARDS LOOKUP - HIDDEN'!$O$4:$AE$8890,MATCH(P4014,'DCM CARDS LOOKUP - HIDDEN'!$N$4:$N$8890,0),$J4014)</f>
        <v>0</v>
      </c>
      <c r="D4014" s="5">
        <f>INDEX('DCM CARDS LOOKUP - HIDDEN'!$O$4:$AE$8890,MATCH(Q4014,'DCM CARDS LOOKUP - HIDDEN'!$N$4:$N$8890,0),$J4014)</f>
        <v>0</v>
      </c>
      <c r="E4014" s="5">
        <f>INDEX('DCM CARDS LOOKUP - HIDDEN'!$O$4:$AE$8890,MATCH(R4014,'DCM CARDS LOOKUP - HIDDEN'!$N$4:$N$8890,0),$J4014)</f>
        <v>0</v>
      </c>
      <c r="F4014" s="5">
        <f>INDEX('DCM CARDS LOOKUP - HIDDEN'!$O$4:$AE$8890,MATCH(S4014,'DCM CARDS LOOKUP - HIDDEN'!$N$4:$N$8890,0),$J4014)</f>
        <v>0</v>
      </c>
      <c r="G4014" s="31"/>
      <c r="H4014" s="35"/>
      <c r="J4014" s="4">
        <v>12</v>
      </c>
      <c r="O4014">
        <f>L4003*10000+M4003*100+B4001</f>
        <v>140601</v>
      </c>
      <c r="P4014">
        <f>L4003*10000+M4003*100+C4001</f>
        <v>140602</v>
      </c>
      <c r="Q4014">
        <f>L4003*10000+M4003*100+D4001</f>
        <v>140603</v>
      </c>
      <c r="R4014">
        <f>L4003*10000+M4003*100+E3981</f>
        <v>140604</v>
      </c>
      <c r="S4014">
        <f>L4003*10000+M4003*100+F3981</f>
        <v>140605</v>
      </c>
    </row>
    <row r="4015" spans="1:20" ht="15" hidden="1" customHeight="1" x14ac:dyDescent="0.2">
      <c r="A4015" s="10" t="e">
        <f>INDEX(REFERENCE!$B$2:$J$2,1,'EXAMPLE OF CHOICE CARDS'!J4015)</f>
        <v>#REF!</v>
      </c>
      <c r="B4015" s="5">
        <f>INDEX('DCM CARDS LOOKUP - HIDDEN'!$O$4:$AE$8890,MATCH(O4015,'DCM CARDS LOOKUP - HIDDEN'!$N$4:$N$8890,0),$J4015)</f>
        <v>0</v>
      </c>
      <c r="C4015" s="5">
        <f>INDEX('DCM CARDS LOOKUP - HIDDEN'!$O$4:$AE$8890,MATCH(P4015,'DCM CARDS LOOKUP - HIDDEN'!$N$4:$N$8890,0),$J4015)</f>
        <v>0</v>
      </c>
      <c r="D4015" s="5">
        <f>INDEX('DCM CARDS LOOKUP - HIDDEN'!$O$4:$AE$8890,MATCH(Q4015,'DCM CARDS LOOKUP - HIDDEN'!$N$4:$N$8890,0),$J4015)</f>
        <v>0</v>
      </c>
      <c r="E4015" s="5">
        <f>INDEX('DCM CARDS LOOKUP - HIDDEN'!$O$4:$AE$8890,MATCH(R4015,'DCM CARDS LOOKUP - HIDDEN'!$N$4:$N$8890,0),$J4015)</f>
        <v>0</v>
      </c>
      <c r="F4015" s="5">
        <f>INDEX('DCM CARDS LOOKUP - HIDDEN'!$O$4:$AE$8890,MATCH(S4015,'DCM CARDS LOOKUP - HIDDEN'!$N$4:$N$8890,0),$J4015)</f>
        <v>0</v>
      </c>
      <c r="G4015" s="31"/>
      <c r="H4015" s="35"/>
      <c r="J4015" s="4">
        <v>13</v>
      </c>
      <c r="O4015">
        <f>L4003*10000+M4003*100+B4001</f>
        <v>140601</v>
      </c>
      <c r="P4015">
        <f>L4003*10000+M4003*100+C4001</f>
        <v>140602</v>
      </c>
      <c r="Q4015">
        <f>L4003*10000+M4003*100+D4001</f>
        <v>140603</v>
      </c>
      <c r="R4015">
        <f>L4003*10000+M4003*100+E3981</f>
        <v>140604</v>
      </c>
      <c r="S4015">
        <f>L4003*10000+M4003*100+F3981</f>
        <v>140605</v>
      </c>
    </row>
    <row r="4016" spans="1:20" ht="15" hidden="1" customHeight="1" x14ac:dyDescent="0.2">
      <c r="A4016" s="10" t="e">
        <f>INDEX(REFERENCE!$B$2:$J$2,1,'EXAMPLE OF CHOICE CARDS'!J4016)</f>
        <v>#REF!</v>
      </c>
      <c r="B4016" s="5">
        <f>INDEX('DCM CARDS LOOKUP - HIDDEN'!$O$4:$AE$8890,MATCH(O4016,'DCM CARDS LOOKUP - HIDDEN'!$N$4:$N$8890,0),$J4016)</f>
        <v>0</v>
      </c>
      <c r="C4016" s="5">
        <f>INDEX('DCM CARDS LOOKUP - HIDDEN'!$O$4:$AE$8890,MATCH(P4016,'DCM CARDS LOOKUP - HIDDEN'!$N$4:$N$8890,0),$J4016)</f>
        <v>0</v>
      </c>
      <c r="D4016" s="5">
        <f>INDEX('DCM CARDS LOOKUP - HIDDEN'!$O$4:$AE$8890,MATCH(Q4016,'DCM CARDS LOOKUP - HIDDEN'!$N$4:$N$8890,0),$J4016)</f>
        <v>0</v>
      </c>
      <c r="E4016" s="5">
        <f>INDEX('DCM CARDS LOOKUP - HIDDEN'!$O$4:$AE$8890,MATCH(R4016,'DCM CARDS LOOKUP - HIDDEN'!$N$4:$N$8890,0),$J4016)</f>
        <v>0</v>
      </c>
      <c r="F4016" s="5">
        <f>INDEX('DCM CARDS LOOKUP - HIDDEN'!$O$4:$AE$8890,MATCH(S4016,'DCM CARDS LOOKUP - HIDDEN'!$N$4:$N$8890,0),$J4016)</f>
        <v>0</v>
      </c>
      <c r="G4016" s="31"/>
      <c r="H4016" s="35"/>
      <c r="J4016" s="4">
        <v>14</v>
      </c>
      <c r="O4016">
        <f>L4003*10000+M4003*100+B4001</f>
        <v>140601</v>
      </c>
      <c r="P4016">
        <f>L4003*10000+M4003*100+C4001</f>
        <v>140602</v>
      </c>
      <c r="Q4016">
        <f>L4003*10000+M4003*100+D4001</f>
        <v>140603</v>
      </c>
      <c r="R4016">
        <f>L4003*10000+M4003*100+E3981</f>
        <v>140604</v>
      </c>
      <c r="S4016">
        <f>L4003*10000+M4003*100+F3981</f>
        <v>140605</v>
      </c>
    </row>
    <row r="4017" spans="1:20" x14ac:dyDescent="0.2">
      <c r="A4017" s="2"/>
      <c r="B4017" s="5"/>
      <c r="C4017" s="5"/>
      <c r="D4017" s="5"/>
      <c r="E4017" s="5"/>
      <c r="F4017" s="5"/>
      <c r="G4017" s="5"/>
      <c r="H4017" s="5"/>
      <c r="J4017" s="13"/>
    </row>
    <row r="4018" spans="1:20" x14ac:dyDescent="0.2">
      <c r="A4018" s="6"/>
      <c r="B4018" s="7">
        <v>1</v>
      </c>
      <c r="C4018" s="7">
        <v>2</v>
      </c>
      <c r="D4018" s="7">
        <v>3</v>
      </c>
      <c r="E4018" s="7">
        <v>4</v>
      </c>
      <c r="F4018" s="7">
        <v>5</v>
      </c>
      <c r="G4018" s="7">
        <v>6</v>
      </c>
      <c r="H4018" s="7">
        <v>9</v>
      </c>
      <c r="J4018" s="13"/>
    </row>
    <row r="4021" spans="1:20" x14ac:dyDescent="0.2">
      <c r="A4021" s="1" t="str">
        <f>"Version "&amp;L4023&amp;"; Task"&amp;M4023</f>
        <v>Version 14; Task7</v>
      </c>
      <c r="B4021" s="4">
        <v>1</v>
      </c>
      <c r="C4021" s="4">
        <v>2</v>
      </c>
      <c r="D4021" s="4">
        <v>3</v>
      </c>
      <c r="E4021" s="4">
        <f>E4001</f>
        <v>4</v>
      </c>
      <c r="F4021" s="4">
        <f>F4001</f>
        <v>5</v>
      </c>
      <c r="G4021" s="4">
        <v>6</v>
      </c>
      <c r="J4021" s="13"/>
    </row>
    <row r="4022" spans="1:20" ht="15" customHeight="1" x14ac:dyDescent="0.2">
      <c r="A4022" s="11" t="s">
        <v>8</v>
      </c>
      <c r="B4022" s="12" t="s">
        <v>9</v>
      </c>
      <c r="C4022" s="12" t="s">
        <v>10</v>
      </c>
      <c r="D4022" s="12" t="s">
        <v>11</v>
      </c>
      <c r="E4022" s="20" t="s">
        <v>21</v>
      </c>
      <c r="F4022" s="20" t="s">
        <v>22</v>
      </c>
      <c r="G4022" s="20"/>
      <c r="H4022" s="34" t="s">
        <v>15</v>
      </c>
      <c r="J4022" s="13"/>
      <c r="L4022" t="s">
        <v>12</v>
      </c>
      <c r="M4022" t="s">
        <v>1</v>
      </c>
    </row>
    <row r="4023" spans="1:20" x14ac:dyDescent="0.2">
      <c r="A4023" s="10" t="str">
        <f>INDEX(REFERENCE!$B$2:$J$2,1,'EXAMPLE OF CHOICE CARDS'!J4023)</f>
        <v>Type</v>
      </c>
      <c r="B4023" s="5" t="str">
        <f>INDEX('DCM CARDS LOOKUP - HIDDEN'!$O$4:$AE$8890,MATCH(O4023,'DCM CARDS LOOKUP - HIDDEN'!$N$4:$N$8890,0),$J4023)</f>
        <v>Topicals</v>
      </c>
      <c r="C4023" s="5" t="str">
        <f>INDEX('DCM CARDS LOOKUP - HIDDEN'!$O$4:$AE$8890,MATCH(P4023,'DCM CARDS LOOKUP - HIDDEN'!$N$4:$N$8890,0),$J4023)</f>
        <v>Topicals</v>
      </c>
      <c r="D4023" s="5" t="str">
        <f>INDEX('DCM CARDS LOOKUP - HIDDEN'!$O$4:$AE$8890,MATCH(Q4023,'DCM CARDS LOOKUP - HIDDEN'!$N$4:$N$8890,0),$J4023)</f>
        <v>Pads</v>
      </c>
      <c r="E4023" s="5" t="str">
        <f>INDEX('DCM CARDS LOOKUP - HIDDEN'!$O$4:$AE$8890,MATCH(R4023,'DCM CARDS LOOKUP - HIDDEN'!$N$4:$N$8890,0),$J4023)</f>
        <v>Pads</v>
      </c>
      <c r="F4023" s="5" t="str">
        <f>INDEX('DCM CARDS LOOKUP - HIDDEN'!$O$4:$AE$8890,MATCH(S4023,'DCM CARDS LOOKUP - HIDDEN'!$N$4:$N$8890,0),$J4023)</f>
        <v>Topicals</v>
      </c>
      <c r="G4023" s="5" t="str">
        <f>INDEX('DCM CARDS LOOKUP - HIDDEN'!$O$4:$AE$8890,MATCH(T4023,'DCM CARDS LOOKUP - HIDDEN'!$N$4:$N$8890,0),$J4023)</f>
        <v>Pads</v>
      </c>
      <c r="H4023" s="35"/>
      <c r="J4023" s="4">
        <v>1</v>
      </c>
      <c r="L4023">
        <f>IF(M4003=15,L4003+1,L4003)</f>
        <v>14</v>
      </c>
      <c r="M4023">
        <f>IF(M4003&lt;15,M4003+1,1)</f>
        <v>7</v>
      </c>
      <c r="O4023">
        <f>L4023*10000+M4023*100+B4021</f>
        <v>140701</v>
      </c>
      <c r="P4023">
        <f>L4023*10000+M4023*100+C4021</f>
        <v>140702</v>
      </c>
      <c r="Q4023">
        <f>L4023*10000+M4023*100+D4021</f>
        <v>140703</v>
      </c>
      <c r="R4023">
        <f>L4023*10000+M4023*100+E4001</f>
        <v>140704</v>
      </c>
      <c r="S4023">
        <f>L4023*10000+M4023*100+F4001</f>
        <v>140705</v>
      </c>
      <c r="T4023">
        <f>L4023*10000+M4023*100+G4001</f>
        <v>140706</v>
      </c>
    </row>
    <row r="4024" spans="1:20" x14ac:dyDescent="0.2">
      <c r="A4024" s="10" t="str">
        <f>INDEX(REFERENCE!$B$2:$J$2,1,'EXAMPLE OF CHOICE CARDS'!J4024)</f>
        <v>Brand</v>
      </c>
      <c r="B4024" s="5" t="str">
        <f>INDEX('DCM CARDS LOOKUP - HIDDEN'!$O$4:$AE$8890,MATCH(O4024,'DCM CARDS LOOKUP - HIDDEN'!$N$4:$N$8890,0),$J4024)</f>
        <v>Arnicare</v>
      </c>
      <c r="C4024" s="5" t="str">
        <f>INDEX('DCM CARDS LOOKUP - HIDDEN'!$O$4:$AE$8890,MATCH(P4024,'DCM CARDS LOOKUP - HIDDEN'!$N$4:$N$8890,0),$J4024)</f>
        <v>Tiger Balm</v>
      </c>
      <c r="D4024" s="5" t="str">
        <f>INDEX('DCM CARDS LOOKUP - HIDDEN'!$O$4:$AE$8890,MATCH(Q4024,'DCM CARDS LOOKUP - HIDDEN'!$N$4:$N$8890,0),$J4024)</f>
        <v>Vicks Vapopatch</v>
      </c>
      <c r="E4024" s="5" t="str">
        <f>INDEX('DCM CARDS LOOKUP - HIDDEN'!$O$4:$AE$8890,MATCH(R4024,'DCM CARDS LOOKUP - HIDDEN'!$N$4:$N$8890,0),$J4024)</f>
        <v>Walgreens</v>
      </c>
      <c r="F4024" s="5" t="str">
        <f>INDEX('DCM CARDS LOOKUP - HIDDEN'!$O$4:$AE$8890,MATCH(S4024,'DCM CARDS LOOKUP - HIDDEN'!$N$4:$N$8890,0),$J4024)</f>
        <v>Theraworx</v>
      </c>
      <c r="G4024" s="5" t="str">
        <f>INDEX('DCM CARDS LOOKUP - HIDDEN'!$O$4:$AE$8890,MATCH(T4024,'DCM CARDS LOOKUP - HIDDEN'!$N$4:$N$8890,0),$J4024)</f>
        <v>Up &amp; Up</v>
      </c>
      <c r="H4024" s="35"/>
      <c r="J4024" s="4">
        <v>2</v>
      </c>
      <c r="O4024">
        <f>L4023*10000+M4023*100+B4021</f>
        <v>140701</v>
      </c>
      <c r="P4024">
        <f>L4023*10000+M4023*100+C4021</f>
        <v>140702</v>
      </c>
      <c r="Q4024">
        <f>L4023*10000+M4023*100+D4021</f>
        <v>140703</v>
      </c>
      <c r="R4024">
        <f>L4023*10000+M4023*100+E4001</f>
        <v>140704</v>
      </c>
      <c r="S4024">
        <f>L4023*10000+M4023*100+F4001</f>
        <v>140705</v>
      </c>
      <c r="T4024">
        <f>L4023*10000+M4023*100+G4001</f>
        <v>140706</v>
      </c>
    </row>
    <row r="4025" spans="1:20" x14ac:dyDescent="0.2">
      <c r="A4025" s="10" t="str">
        <f>INDEX(REFERENCE!$B$2:$J$2,1,'EXAMPLE OF CHOICE CARDS'!J4025)</f>
        <v>Sensation</v>
      </c>
      <c r="B4025" s="5" t="str">
        <f>INDEX('DCM CARDS LOOKUP - HIDDEN'!$O$4:$AE$8890,MATCH(O4025,'DCM CARDS LOOKUP - HIDDEN'!$N$4:$N$8890,0),$J4025)</f>
        <v>Both hot and cold sensation</v>
      </c>
      <c r="C4025" s="5" t="str">
        <f>INDEX('DCM CARDS LOOKUP - HIDDEN'!$O$4:$AE$8890,MATCH(P4025,'DCM CARDS LOOKUP - HIDDEN'!$N$4:$N$8890,0),$J4025)</f>
        <v>Cold sensation</v>
      </c>
      <c r="D4025" s="5" t="str">
        <f>INDEX('DCM CARDS LOOKUP - HIDDEN'!$O$4:$AE$8890,MATCH(Q4025,'DCM CARDS LOOKUP - HIDDEN'!$N$4:$N$8890,0),$J4025)</f>
        <v>Hot sensation</v>
      </c>
      <c r="E4025" s="5" t="str">
        <f>INDEX('DCM CARDS LOOKUP - HIDDEN'!$O$4:$AE$8890,MATCH(R4025,'DCM CARDS LOOKUP - HIDDEN'!$N$4:$N$8890,0),$J4025)</f>
        <v>Both hot and cold sensation</v>
      </c>
      <c r="F4025" s="5" t="str">
        <f>INDEX('DCM CARDS LOOKUP - HIDDEN'!$O$4:$AE$8890,MATCH(S4025,'DCM CARDS LOOKUP - HIDDEN'!$N$4:$N$8890,0),$J4025)</f>
        <v>Lidocaine/numbing sensation</v>
      </c>
      <c r="G4025" s="5" t="str">
        <f>INDEX('DCM CARDS LOOKUP - HIDDEN'!$O$4:$AE$8890,MATCH(T4025,'DCM CARDS LOOKUP - HIDDEN'!$N$4:$N$8890,0),$J4025)</f>
        <v>Lidocaine/numbing sensation</v>
      </c>
      <c r="H4025" s="35"/>
      <c r="J4025" s="4">
        <v>3</v>
      </c>
      <c r="O4025">
        <f>L4023*10000+M4023*100+B4021</f>
        <v>140701</v>
      </c>
      <c r="P4025">
        <f>L4023*10000+M4023*100+C4021</f>
        <v>140702</v>
      </c>
      <c r="Q4025">
        <f>L4023*10000+M4023*100+D4021</f>
        <v>140703</v>
      </c>
      <c r="R4025">
        <f>L4023*10000+M4023*100+E4001</f>
        <v>140704</v>
      </c>
      <c r="S4025">
        <f>L4023*10000+M4023*100+F4001</f>
        <v>140705</v>
      </c>
      <c r="T4025">
        <f>L4023*10000+M4023*100+G4001</f>
        <v>140706</v>
      </c>
    </row>
    <row r="4026" spans="1:20" x14ac:dyDescent="0.2">
      <c r="A4026" s="10" t="str">
        <f>INDEX(REFERENCE!$B$2:$J$2,1,'EXAMPLE OF CHOICE CARDS'!J4026)</f>
        <v>Treatment Area</v>
      </c>
      <c r="B4026" s="5" t="str">
        <f>INDEX('DCM CARDS LOOKUP - HIDDEN'!$O$4:$AE$8890,MATCH(O4026,'DCM CARDS LOOKUP - HIDDEN'!$N$4:$N$8890,0),$J4026)</f>
        <v>-</v>
      </c>
      <c r="C4026" s="5" t="str">
        <f>INDEX('DCM CARDS LOOKUP - HIDDEN'!$O$4:$AE$8890,MATCH(P4026,'DCM CARDS LOOKUP - HIDDEN'!$N$4:$N$8890,0),$J4026)</f>
        <v>-</v>
      </c>
      <c r="D4026" s="5" t="str">
        <f>INDEX('DCM CARDS LOOKUP - HIDDEN'!$O$4:$AE$8890,MATCH(Q4026,'DCM CARDS LOOKUP - HIDDEN'!$N$4:$N$8890,0),$J4026)</f>
        <v>Chest</v>
      </c>
      <c r="E4026" s="5" t="str">
        <f>INDEX('DCM CARDS LOOKUP - HIDDEN'!$O$4:$AE$8890,MATCH(R4026,'DCM CARDS LOOKUP - HIDDEN'!$N$4:$N$8890,0),$J4026)</f>
        <v>Neck</v>
      </c>
      <c r="F4026" s="5" t="str">
        <f>INDEX('DCM CARDS LOOKUP - HIDDEN'!$O$4:$AE$8890,MATCH(S4026,'DCM CARDS LOOKUP - HIDDEN'!$N$4:$N$8890,0),$J4026)</f>
        <v>-</v>
      </c>
      <c r="G4026" s="5" t="str">
        <f>INDEX('DCM CARDS LOOKUP - HIDDEN'!$O$4:$AE$8890,MATCH(T4026,'DCM CARDS LOOKUP - HIDDEN'!$N$4:$N$8890,0),$J4026)</f>
        <v>Shoulder</v>
      </c>
      <c r="H4026" s="35"/>
      <c r="J4026" s="4">
        <v>4</v>
      </c>
      <c r="O4026">
        <f>L4023*10000+M4023*100+B4021</f>
        <v>140701</v>
      </c>
      <c r="P4026">
        <f>L4023*10000+M4023*100+C4021</f>
        <v>140702</v>
      </c>
      <c r="Q4026">
        <f>L4023*10000+M4023*100+D4021</f>
        <v>140703</v>
      </c>
      <c r="R4026">
        <f>L4023*10000+M4023*100+E4001</f>
        <v>140704</v>
      </c>
      <c r="S4026">
        <f>L4023*10000+M4023*100+F4001</f>
        <v>140705</v>
      </c>
      <c r="T4026">
        <f>L4023*10000+M4023*100+G4001</f>
        <v>140706</v>
      </c>
    </row>
    <row r="4027" spans="1:20" x14ac:dyDescent="0.2">
      <c r="A4027" s="10" t="str">
        <f>INDEX(REFERENCE!$B$2:$J$2,1,'EXAMPLE OF CHOICE CARDS'!J4027)</f>
        <v>Format</v>
      </c>
      <c r="B4027" s="5" t="str">
        <f>INDEX('DCM CARDS LOOKUP - HIDDEN'!$O$4:$AE$8890,MATCH(O4027,'DCM CARDS LOOKUP - HIDDEN'!$N$4:$N$8890,0),$J4027)</f>
        <v>Roll-on</v>
      </c>
      <c r="C4027" s="5" t="str">
        <f>INDEX('DCM CARDS LOOKUP - HIDDEN'!$O$4:$AE$8890,MATCH(P4027,'DCM CARDS LOOKUP - HIDDEN'!$N$4:$N$8890,0),$J4027)</f>
        <v>Cream</v>
      </c>
      <c r="D4027" s="5" t="str">
        <f>INDEX('DCM CARDS LOOKUP - HIDDEN'!$O$4:$AE$8890,MATCH(Q4027,'DCM CARDS LOOKUP - HIDDEN'!$N$4:$N$8890,0),$J4027)</f>
        <v>Single use pads/patches</v>
      </c>
      <c r="E4027" s="5" t="str">
        <f>INDEX('DCM CARDS LOOKUP - HIDDEN'!$O$4:$AE$8890,MATCH(R4027,'DCM CARDS LOOKUP - HIDDEN'!$N$4:$N$8890,0),$J4027)</f>
        <v>Single use pads/patches</v>
      </c>
      <c r="F4027" s="5" t="str">
        <f>INDEX('DCM CARDS LOOKUP - HIDDEN'!$O$4:$AE$8890,MATCH(S4027,'DCM CARDS LOOKUP - HIDDEN'!$N$4:$N$8890,0),$J4027)</f>
        <v>Cream</v>
      </c>
      <c r="G4027" s="5" t="str">
        <f>INDEX('DCM CARDS LOOKUP - HIDDEN'!$O$4:$AE$8890,MATCH(T4027,'DCM CARDS LOOKUP - HIDDEN'!$N$4:$N$8890,0),$J4027)</f>
        <v>Single use pads/patches</v>
      </c>
      <c r="H4027" s="35"/>
      <c r="J4027" s="4">
        <v>5</v>
      </c>
      <c r="O4027">
        <f>L4023*10000+M4023*100+B4021</f>
        <v>140701</v>
      </c>
      <c r="P4027">
        <f>L4023*10000+M4023*100+C4021</f>
        <v>140702</v>
      </c>
      <c r="Q4027">
        <f>L4023*10000+M4023*100+D4021</f>
        <v>140703</v>
      </c>
      <c r="R4027">
        <f>L4023*10000+M4023*100+E4001</f>
        <v>140704</v>
      </c>
      <c r="S4027">
        <f>L4023*10000+M4023*100+F4001</f>
        <v>140705</v>
      </c>
      <c r="T4027">
        <f>L4023*10000+M4023*100+G4001</f>
        <v>140706</v>
      </c>
    </row>
    <row r="4028" spans="1:20" x14ac:dyDescent="0.2">
      <c r="A4028" s="10" t="str">
        <f>INDEX(REFERENCE!$B$2:$J$2,1,'EXAMPLE OF CHOICE CARDS'!J4028)</f>
        <v>Count</v>
      </c>
      <c r="B4028" s="5" t="str">
        <f>INDEX('DCM CARDS LOOKUP - HIDDEN'!$O$4:$AE$8890,MATCH(O4028,'DCM CARDS LOOKUP - HIDDEN'!$N$4:$N$8890,0),$J4028)</f>
        <v>2.5 oz</v>
      </c>
      <c r="C4028" s="5" t="str">
        <f>INDEX('DCM CARDS LOOKUP - HIDDEN'!$O$4:$AE$8890,MATCH(P4028,'DCM CARDS LOOKUP - HIDDEN'!$N$4:$N$8890,0),$J4028)</f>
        <v>3 oz</v>
      </c>
      <c r="D4028" s="5" t="str">
        <f>INDEX('DCM CARDS LOOKUP - HIDDEN'!$O$4:$AE$8890,MATCH(Q4028,'DCM CARDS LOOKUP - HIDDEN'!$N$4:$N$8890,0),$J4028)</f>
        <v>5 count</v>
      </c>
      <c r="E4028" s="5" t="str">
        <f>INDEX('DCM CARDS LOOKUP - HIDDEN'!$O$4:$AE$8890,MATCH(R4028,'DCM CARDS LOOKUP - HIDDEN'!$N$4:$N$8890,0),$J4028)</f>
        <v>6 count</v>
      </c>
      <c r="F4028" s="5" t="str">
        <f>INDEX('DCM CARDS LOOKUP - HIDDEN'!$O$4:$AE$8890,MATCH(S4028,'DCM CARDS LOOKUP - HIDDEN'!$N$4:$N$8890,0),$J4028)</f>
        <v>2 oz</v>
      </c>
      <c r="G4028" s="5" t="str">
        <f>INDEX('DCM CARDS LOOKUP - HIDDEN'!$O$4:$AE$8890,MATCH(T4028,'DCM CARDS LOOKUP - HIDDEN'!$N$4:$N$8890,0),$J4028)</f>
        <v>3 count</v>
      </c>
      <c r="H4028" s="35"/>
      <c r="J4028" s="4">
        <v>6</v>
      </c>
      <c r="O4028">
        <f>L4023*10000+M4023*100+B4021</f>
        <v>140701</v>
      </c>
      <c r="P4028">
        <f>L4023*10000+M4023*100+C4021</f>
        <v>140702</v>
      </c>
      <c r="Q4028">
        <f>L4023*10000+M4023*100+D4021</f>
        <v>140703</v>
      </c>
      <c r="R4028">
        <f>L4023*10000+M4023*100+E4001</f>
        <v>140704</v>
      </c>
      <c r="S4028">
        <f>L4023*10000+M4023*100+F4001</f>
        <v>140705</v>
      </c>
      <c r="T4028">
        <f>L4023*10000+M4023*100+G4001</f>
        <v>140706</v>
      </c>
    </row>
    <row r="4029" spans="1:20" ht="15" customHeight="1" x14ac:dyDescent="0.2">
      <c r="A4029" s="10" t="str">
        <f>INDEX(REFERENCE!$B$2:$J$2,1,'EXAMPLE OF CHOICE CARDS'!J4029)</f>
        <v>Price</v>
      </c>
      <c r="B4029" s="29">
        <f>INDEX('DCM CARDS LOOKUP - HIDDEN'!$O$4:$AE$8890,MATCH(O4029,'DCM CARDS LOOKUP - HIDDEN'!$N$4:$N$8890,0),$J4029)</f>
        <v>11</v>
      </c>
      <c r="C4029" s="29">
        <f>INDEX('DCM CARDS LOOKUP - HIDDEN'!$O$4:$AE$8890,MATCH(P4029,'DCM CARDS LOOKUP - HIDDEN'!$N$4:$N$8890,0),$J4029)</f>
        <v>7</v>
      </c>
      <c r="D4029" s="29">
        <f>INDEX('DCM CARDS LOOKUP - HIDDEN'!$O$4:$AE$8890,MATCH(Q4029,'DCM CARDS LOOKUP - HIDDEN'!$N$4:$N$8890,0),$J4029)</f>
        <v>15.86</v>
      </c>
      <c r="E4029" s="29">
        <f>INDEX('DCM CARDS LOOKUP - HIDDEN'!$O$4:$AE$8890,MATCH(R4029,'DCM CARDS LOOKUP - HIDDEN'!$N$4:$N$8890,0),$J4029)</f>
        <v>31.99</v>
      </c>
      <c r="F4029" s="29">
        <f>INDEX('DCM CARDS LOOKUP - HIDDEN'!$O$4:$AE$8890,MATCH(S4029,'DCM CARDS LOOKUP - HIDDEN'!$N$4:$N$8890,0),$J4029)</f>
        <v>7.79</v>
      </c>
      <c r="G4029" s="29">
        <f>INDEX('DCM CARDS LOOKUP - HIDDEN'!$O$4:$AE$8890,MATCH(T4029,'DCM CARDS LOOKUP - HIDDEN'!$N$4:$N$8890,0),$J4029)</f>
        <v>6.63</v>
      </c>
      <c r="H4029" s="35"/>
      <c r="J4029" s="4">
        <v>7</v>
      </c>
      <c r="O4029">
        <f>L4023*10000+M4023*100+B4021</f>
        <v>140701</v>
      </c>
      <c r="P4029">
        <f>L4023*10000+M4023*100+C4021</f>
        <v>140702</v>
      </c>
      <c r="Q4029">
        <f>L4023*10000+M4023*100+D4021</f>
        <v>140703</v>
      </c>
      <c r="R4029">
        <f>L4023*10000+M4023*100+E4001</f>
        <v>140704</v>
      </c>
      <c r="S4029">
        <f>L4023*10000+M4023*100+F4001</f>
        <v>140705</v>
      </c>
      <c r="T4029">
        <f>L4023*10000+M4023*100+G4001</f>
        <v>140706</v>
      </c>
    </row>
    <row r="4030" spans="1:20" ht="15" customHeight="1" x14ac:dyDescent="0.2">
      <c r="A4030" s="10" t="str">
        <f>INDEX(REFERENCE!$B$2:$J$2,1,'EXAMPLE OF CHOICE CARDS'!J4030)</f>
        <v>Review Rating</v>
      </c>
      <c r="B4030" s="5" t="str">
        <f>INDEX('DCM CARDS LOOKUP - HIDDEN'!$O$4:$AE$8890,MATCH(O4030,'DCM CARDS LOOKUP - HIDDEN'!$N$4:$N$8890,0),$J4030)</f>
        <v>4.5 stars</v>
      </c>
      <c r="C4030" s="5" t="str">
        <f>INDEX('DCM CARDS LOOKUP - HIDDEN'!$O$4:$AE$8890,MATCH(P4030,'DCM CARDS LOOKUP - HIDDEN'!$N$4:$N$8890,0),$J4030)</f>
        <v>4.6 stars</v>
      </c>
      <c r="D4030" s="5" t="str">
        <f>INDEX('DCM CARDS LOOKUP - HIDDEN'!$O$4:$AE$8890,MATCH(Q4030,'DCM CARDS LOOKUP - HIDDEN'!$N$4:$N$8890,0),$J4030)</f>
        <v>4.5 stars</v>
      </c>
      <c r="E4030" s="5" t="str">
        <f>INDEX('DCM CARDS LOOKUP - HIDDEN'!$O$4:$AE$8890,MATCH(R4030,'DCM CARDS LOOKUP - HIDDEN'!$N$4:$N$8890,0),$J4030)</f>
        <v>4.8 stars</v>
      </c>
      <c r="F4030" s="5" t="str">
        <f>INDEX('DCM CARDS LOOKUP - HIDDEN'!$O$4:$AE$8890,MATCH(S4030,'DCM CARDS LOOKUP - HIDDEN'!$N$4:$N$8890,0),$J4030)</f>
        <v>4.5 stars</v>
      </c>
      <c r="G4030" s="5" t="str">
        <f>INDEX('DCM CARDS LOOKUP - HIDDEN'!$O$4:$AE$8890,MATCH(T4030,'DCM CARDS LOOKUP - HIDDEN'!$N$4:$N$8890,0),$J4030)</f>
        <v>4.8 stars</v>
      </c>
      <c r="H4030" s="35"/>
      <c r="J4030" s="4">
        <v>8</v>
      </c>
      <c r="O4030">
        <f>L4023*10000+M4023*100+B4021</f>
        <v>140701</v>
      </c>
      <c r="P4030">
        <f>L4023*10000+M4023*100+C4021</f>
        <v>140702</v>
      </c>
      <c r="Q4030">
        <f>L4023*10000+M4023*100+D4021</f>
        <v>140703</v>
      </c>
      <c r="R4030">
        <f>L4023*10000+M4023*100+E4001</f>
        <v>140704</v>
      </c>
      <c r="S4030">
        <f>L4023*10000+M4023*100+F4001</f>
        <v>140705</v>
      </c>
      <c r="T4030">
        <f>L4023*10000+M4023*100+G4001</f>
        <v>140706</v>
      </c>
    </row>
    <row r="4031" spans="1:20" ht="15" customHeight="1" x14ac:dyDescent="0.2">
      <c r="A4031" s="10" t="str">
        <f>INDEX(REFERENCE!$B$2:$J$2,1,'EXAMPLE OF CHOICE CARDS'!J4031)</f>
        <v>Number of Reviews</v>
      </c>
      <c r="B4031" s="30">
        <f>INDEX('DCM CARDS LOOKUP - HIDDEN'!$O$4:$AE$8890,MATCH(O4031,'DCM CARDS LOOKUP - HIDDEN'!$N$4:$N$8890,0),$J4031)</f>
        <v>4500</v>
      </c>
      <c r="C4031" s="30">
        <f>INDEX('DCM CARDS LOOKUP - HIDDEN'!$O$4:$AE$8890,MATCH(P4031,'DCM CARDS LOOKUP - HIDDEN'!$N$4:$N$8890,0),$J4031)</f>
        <v>1250</v>
      </c>
      <c r="D4031" s="30">
        <f>INDEX('DCM CARDS LOOKUP - HIDDEN'!$O$4:$AE$8890,MATCH(Q4031,'DCM CARDS LOOKUP - HIDDEN'!$N$4:$N$8890,0),$J4031)</f>
        <v>4500</v>
      </c>
      <c r="E4031" s="30">
        <f>INDEX('DCM CARDS LOOKUP - HIDDEN'!$O$4:$AE$8890,MATCH(R4031,'DCM CARDS LOOKUP - HIDDEN'!$N$4:$N$8890,0),$J4031)</f>
        <v>4500</v>
      </c>
      <c r="F4031" s="30">
        <f>INDEX('DCM CARDS LOOKUP - HIDDEN'!$O$4:$AE$8890,MATCH(S4031,'DCM CARDS LOOKUP - HIDDEN'!$N$4:$N$8890,0),$J4031)</f>
        <v>1250</v>
      </c>
      <c r="G4031" s="30">
        <f>INDEX('DCM CARDS LOOKUP - HIDDEN'!$O$4:$AE$8890,MATCH(T4031,'DCM CARDS LOOKUP - HIDDEN'!$N$4:$N$8890,0),$J4031)</f>
        <v>1250</v>
      </c>
      <c r="H4031" s="35"/>
      <c r="J4031" s="4">
        <v>9</v>
      </c>
      <c r="O4031">
        <f>L4023*10000+M4023*100+B4021</f>
        <v>140701</v>
      </c>
      <c r="P4031">
        <f>L4023*10000+M4023*100+C4021</f>
        <v>140702</v>
      </c>
      <c r="Q4031">
        <f>L4023*10000+M4023*100+D4021</f>
        <v>140703</v>
      </c>
      <c r="R4031">
        <f>L4023*10000+M4023*100+E4001</f>
        <v>140704</v>
      </c>
      <c r="S4031">
        <f>L4023*10000+M4023*100+F4001</f>
        <v>140705</v>
      </c>
      <c r="T4031">
        <f>L4023*10000+M4023*100+G4001</f>
        <v>140706</v>
      </c>
    </row>
    <row r="4032" spans="1:20" ht="15" hidden="1" customHeight="1" x14ac:dyDescent="0.2">
      <c r="A4032" s="10" t="e">
        <f>INDEX(REFERENCE!$B$2:$J$2,1,'EXAMPLE OF CHOICE CARDS'!J4032)</f>
        <v>#REF!</v>
      </c>
      <c r="B4032" s="5">
        <f>INDEX('DCM CARDS LOOKUP - HIDDEN'!$O$4:$AE$8890,MATCH(O4032,'DCM CARDS LOOKUP - HIDDEN'!$N$4:$N$8890,0),$J4032)</f>
        <v>0</v>
      </c>
      <c r="C4032" s="5">
        <f>INDEX('DCM CARDS LOOKUP - HIDDEN'!$O$4:$AE$8890,MATCH(P4032,'DCM CARDS LOOKUP - HIDDEN'!$N$4:$N$8890,0),$J4032)</f>
        <v>0</v>
      </c>
      <c r="D4032" s="5">
        <f>INDEX('DCM CARDS LOOKUP - HIDDEN'!$O$4:$AE$8890,MATCH(Q4032,'DCM CARDS LOOKUP - HIDDEN'!$N$4:$N$8890,0),$J4032)</f>
        <v>0</v>
      </c>
      <c r="E4032" s="5">
        <f>INDEX('DCM CARDS LOOKUP - HIDDEN'!$O$4:$AE$8890,MATCH(R4032,'DCM CARDS LOOKUP - HIDDEN'!$N$4:$N$8890,0),$J4032)</f>
        <v>0</v>
      </c>
      <c r="F4032" s="5">
        <f>INDEX('DCM CARDS LOOKUP - HIDDEN'!$O$4:$AE$8890,MATCH(S4032,'DCM CARDS LOOKUP - HIDDEN'!$N$4:$N$8890,0),$J4032)</f>
        <v>0</v>
      </c>
      <c r="G4032" s="31"/>
      <c r="H4032" s="35"/>
      <c r="J4032" s="4">
        <v>10</v>
      </c>
      <c r="O4032">
        <f>L4023*10000+M4023*100+B4021</f>
        <v>140701</v>
      </c>
      <c r="P4032">
        <f>L4023*10000+M4023*100+C4021</f>
        <v>140702</v>
      </c>
      <c r="Q4032">
        <f>L4023*10000+M4023*100+D4021</f>
        <v>140703</v>
      </c>
      <c r="R4032">
        <f>L4023*10000+M4023*100+E4001</f>
        <v>140704</v>
      </c>
      <c r="S4032">
        <f>L4023*10000+M4023*100+F4001</f>
        <v>140705</v>
      </c>
    </row>
    <row r="4033" spans="1:20" ht="15" hidden="1" customHeight="1" x14ac:dyDescent="0.2">
      <c r="A4033" s="10" t="e">
        <f>INDEX(REFERENCE!$B$2:$J$2,1,'EXAMPLE OF CHOICE CARDS'!J4033)</f>
        <v>#REF!</v>
      </c>
      <c r="B4033" s="5">
        <f>INDEX('DCM CARDS LOOKUP - HIDDEN'!$O$4:$AE$8890,MATCH(O4033,'DCM CARDS LOOKUP - HIDDEN'!$N$4:$N$8890,0),$J4033)</f>
        <v>0</v>
      </c>
      <c r="C4033" s="5">
        <f>INDEX('DCM CARDS LOOKUP - HIDDEN'!$O$4:$AE$8890,MATCH(P4033,'DCM CARDS LOOKUP - HIDDEN'!$N$4:$N$8890,0),$J4033)</f>
        <v>0</v>
      </c>
      <c r="D4033" s="5">
        <f>INDEX('DCM CARDS LOOKUP - HIDDEN'!$O$4:$AE$8890,MATCH(Q4033,'DCM CARDS LOOKUP - HIDDEN'!$N$4:$N$8890,0),$J4033)</f>
        <v>0</v>
      </c>
      <c r="E4033" s="5">
        <f>INDEX('DCM CARDS LOOKUP - HIDDEN'!$O$4:$AE$8890,MATCH(R4033,'DCM CARDS LOOKUP - HIDDEN'!$N$4:$N$8890,0),$J4033)</f>
        <v>0</v>
      </c>
      <c r="F4033" s="5">
        <f>INDEX('DCM CARDS LOOKUP - HIDDEN'!$O$4:$AE$8890,MATCH(S4033,'DCM CARDS LOOKUP - HIDDEN'!$N$4:$N$8890,0),$J4033)</f>
        <v>0</v>
      </c>
      <c r="G4033" s="31"/>
      <c r="H4033" s="35"/>
      <c r="J4033" s="4">
        <v>11</v>
      </c>
      <c r="O4033">
        <f>L4023*10000+M4023*100+B4021</f>
        <v>140701</v>
      </c>
      <c r="P4033">
        <f>L4023*10000+M4023*100+C4021</f>
        <v>140702</v>
      </c>
      <c r="Q4033">
        <f>L4023*10000+M4023*100+D4021</f>
        <v>140703</v>
      </c>
      <c r="R4033">
        <f>L4023*10000+M4023*100+E4001</f>
        <v>140704</v>
      </c>
      <c r="S4033">
        <f>L4023*10000+M4023*100+F4001</f>
        <v>140705</v>
      </c>
    </row>
    <row r="4034" spans="1:20" ht="15" hidden="1" customHeight="1" x14ac:dyDescent="0.2">
      <c r="A4034" s="10" t="e">
        <f>INDEX(REFERENCE!$B$2:$J$2,1,'EXAMPLE OF CHOICE CARDS'!J4034)</f>
        <v>#REF!</v>
      </c>
      <c r="B4034" s="5">
        <f>INDEX('DCM CARDS LOOKUP - HIDDEN'!$O$4:$AE$8890,MATCH(O4034,'DCM CARDS LOOKUP - HIDDEN'!$N$4:$N$8890,0),$J4034)</f>
        <v>0</v>
      </c>
      <c r="C4034" s="5">
        <f>INDEX('DCM CARDS LOOKUP - HIDDEN'!$O$4:$AE$8890,MATCH(P4034,'DCM CARDS LOOKUP - HIDDEN'!$N$4:$N$8890,0),$J4034)</f>
        <v>0</v>
      </c>
      <c r="D4034" s="5">
        <f>INDEX('DCM CARDS LOOKUP - HIDDEN'!$O$4:$AE$8890,MATCH(Q4034,'DCM CARDS LOOKUP - HIDDEN'!$N$4:$N$8890,0),$J4034)</f>
        <v>0</v>
      </c>
      <c r="E4034" s="5">
        <f>INDEX('DCM CARDS LOOKUP - HIDDEN'!$O$4:$AE$8890,MATCH(R4034,'DCM CARDS LOOKUP - HIDDEN'!$N$4:$N$8890,0),$J4034)</f>
        <v>0</v>
      </c>
      <c r="F4034" s="5">
        <f>INDEX('DCM CARDS LOOKUP - HIDDEN'!$O$4:$AE$8890,MATCH(S4034,'DCM CARDS LOOKUP - HIDDEN'!$N$4:$N$8890,0),$J4034)</f>
        <v>0</v>
      </c>
      <c r="G4034" s="31"/>
      <c r="H4034" s="35"/>
      <c r="J4034" s="4">
        <v>12</v>
      </c>
      <c r="O4034">
        <f>L4023*10000+M4023*100+B4021</f>
        <v>140701</v>
      </c>
      <c r="P4034">
        <f>L4023*10000+M4023*100+C4021</f>
        <v>140702</v>
      </c>
      <c r="Q4034">
        <f>L4023*10000+M4023*100+D4021</f>
        <v>140703</v>
      </c>
      <c r="R4034">
        <f>L4023*10000+M4023*100+E4001</f>
        <v>140704</v>
      </c>
      <c r="S4034">
        <f>L4023*10000+M4023*100+F4001</f>
        <v>140705</v>
      </c>
    </row>
    <row r="4035" spans="1:20" ht="15" hidden="1" customHeight="1" x14ac:dyDescent="0.2">
      <c r="A4035" s="10" t="e">
        <f>INDEX(REFERENCE!$B$2:$J$2,1,'EXAMPLE OF CHOICE CARDS'!J4035)</f>
        <v>#REF!</v>
      </c>
      <c r="B4035" s="5">
        <f>INDEX('DCM CARDS LOOKUP - HIDDEN'!$O$4:$AE$8890,MATCH(O4035,'DCM CARDS LOOKUP - HIDDEN'!$N$4:$N$8890,0),$J4035)</f>
        <v>0</v>
      </c>
      <c r="C4035" s="5">
        <f>INDEX('DCM CARDS LOOKUP - HIDDEN'!$O$4:$AE$8890,MATCH(P4035,'DCM CARDS LOOKUP - HIDDEN'!$N$4:$N$8890,0),$J4035)</f>
        <v>0</v>
      </c>
      <c r="D4035" s="5">
        <f>INDEX('DCM CARDS LOOKUP - HIDDEN'!$O$4:$AE$8890,MATCH(Q4035,'DCM CARDS LOOKUP - HIDDEN'!$N$4:$N$8890,0),$J4035)</f>
        <v>0</v>
      </c>
      <c r="E4035" s="5">
        <f>INDEX('DCM CARDS LOOKUP - HIDDEN'!$O$4:$AE$8890,MATCH(R4035,'DCM CARDS LOOKUP - HIDDEN'!$N$4:$N$8890,0),$J4035)</f>
        <v>0</v>
      </c>
      <c r="F4035" s="5">
        <f>INDEX('DCM CARDS LOOKUP - HIDDEN'!$O$4:$AE$8890,MATCH(S4035,'DCM CARDS LOOKUP - HIDDEN'!$N$4:$N$8890,0),$J4035)</f>
        <v>0</v>
      </c>
      <c r="G4035" s="31"/>
      <c r="H4035" s="35"/>
      <c r="J4035" s="4">
        <v>13</v>
      </c>
      <c r="O4035">
        <f>L4023*10000+M4023*100+B4021</f>
        <v>140701</v>
      </c>
      <c r="P4035">
        <f>L4023*10000+M4023*100+C4021</f>
        <v>140702</v>
      </c>
      <c r="Q4035">
        <f>L4023*10000+M4023*100+D4021</f>
        <v>140703</v>
      </c>
      <c r="R4035">
        <f>L4023*10000+M4023*100+E4001</f>
        <v>140704</v>
      </c>
      <c r="S4035">
        <f>L4023*10000+M4023*100+F4001</f>
        <v>140705</v>
      </c>
    </row>
    <row r="4036" spans="1:20" ht="15" hidden="1" customHeight="1" x14ac:dyDescent="0.2">
      <c r="A4036" s="10" t="e">
        <f>INDEX(REFERENCE!$B$2:$J$2,1,'EXAMPLE OF CHOICE CARDS'!J4036)</f>
        <v>#REF!</v>
      </c>
      <c r="B4036" s="5">
        <f>INDEX('DCM CARDS LOOKUP - HIDDEN'!$O$4:$AE$8890,MATCH(O4036,'DCM CARDS LOOKUP - HIDDEN'!$N$4:$N$8890,0),$J4036)</f>
        <v>0</v>
      </c>
      <c r="C4036" s="5">
        <f>INDEX('DCM CARDS LOOKUP - HIDDEN'!$O$4:$AE$8890,MATCH(P4036,'DCM CARDS LOOKUP - HIDDEN'!$N$4:$N$8890,0),$J4036)</f>
        <v>0</v>
      </c>
      <c r="D4036" s="5">
        <f>INDEX('DCM CARDS LOOKUP - HIDDEN'!$O$4:$AE$8890,MATCH(Q4036,'DCM CARDS LOOKUP - HIDDEN'!$N$4:$N$8890,0),$J4036)</f>
        <v>0</v>
      </c>
      <c r="E4036" s="5">
        <f>INDEX('DCM CARDS LOOKUP - HIDDEN'!$O$4:$AE$8890,MATCH(R4036,'DCM CARDS LOOKUP - HIDDEN'!$N$4:$N$8890,0),$J4036)</f>
        <v>0</v>
      </c>
      <c r="F4036" s="5">
        <f>INDEX('DCM CARDS LOOKUP - HIDDEN'!$O$4:$AE$8890,MATCH(S4036,'DCM CARDS LOOKUP - HIDDEN'!$N$4:$N$8890,0),$J4036)</f>
        <v>0</v>
      </c>
      <c r="G4036" s="31"/>
      <c r="H4036" s="35"/>
      <c r="J4036" s="4">
        <v>14</v>
      </c>
      <c r="O4036">
        <f>L4023*10000+M4023*100+B4021</f>
        <v>140701</v>
      </c>
      <c r="P4036">
        <f>L4023*10000+M4023*100+C4021</f>
        <v>140702</v>
      </c>
      <c r="Q4036">
        <f>L4023*10000+M4023*100+D4021</f>
        <v>140703</v>
      </c>
      <c r="R4036">
        <f>L4023*10000+M4023*100+E4001</f>
        <v>140704</v>
      </c>
      <c r="S4036">
        <f>L4023*10000+M4023*100+F4001</f>
        <v>140705</v>
      </c>
    </row>
    <row r="4037" spans="1:20" x14ac:dyDescent="0.2">
      <c r="A4037" s="2"/>
      <c r="B4037" s="5"/>
      <c r="C4037" s="5"/>
      <c r="D4037" s="5"/>
      <c r="E4037" s="5"/>
      <c r="F4037" s="5"/>
      <c r="G4037" s="5"/>
      <c r="H4037" s="5"/>
      <c r="J4037" s="13"/>
    </row>
    <row r="4038" spans="1:20" x14ac:dyDescent="0.2">
      <c r="A4038" s="6"/>
      <c r="B4038" s="7">
        <v>1</v>
      </c>
      <c r="C4038" s="7">
        <v>2</v>
      </c>
      <c r="D4038" s="7">
        <v>3</v>
      </c>
      <c r="E4038" s="7">
        <v>4</v>
      </c>
      <c r="F4038" s="7">
        <v>5</v>
      </c>
      <c r="G4038" s="7">
        <v>6</v>
      </c>
      <c r="H4038" s="7">
        <v>9</v>
      </c>
      <c r="J4038" s="13"/>
    </row>
    <row r="4041" spans="1:20" x14ac:dyDescent="0.2">
      <c r="A4041" s="1" t="str">
        <f>"Version "&amp;L4043&amp;"; Task"&amp;M4043</f>
        <v>Version 14; Task8</v>
      </c>
      <c r="B4041" s="4">
        <v>1</v>
      </c>
      <c r="C4041" s="4">
        <v>2</v>
      </c>
      <c r="D4041" s="4">
        <v>3</v>
      </c>
      <c r="E4041" s="4">
        <f>E4021</f>
        <v>4</v>
      </c>
      <c r="F4041" s="4">
        <f>F4021</f>
        <v>5</v>
      </c>
      <c r="G4041" s="4">
        <v>6</v>
      </c>
      <c r="J4041" s="13"/>
    </row>
    <row r="4042" spans="1:20" ht="15" customHeight="1" x14ac:dyDescent="0.2">
      <c r="A4042" s="11" t="s">
        <v>8</v>
      </c>
      <c r="B4042" s="12" t="s">
        <v>9</v>
      </c>
      <c r="C4042" s="12" t="s">
        <v>10</v>
      </c>
      <c r="D4042" s="12" t="s">
        <v>11</v>
      </c>
      <c r="E4042" s="20" t="s">
        <v>21</v>
      </c>
      <c r="F4042" s="20" t="s">
        <v>22</v>
      </c>
      <c r="G4042" s="20"/>
      <c r="H4042" s="34" t="s">
        <v>15</v>
      </c>
      <c r="J4042" s="13"/>
      <c r="L4042" t="s">
        <v>12</v>
      </c>
      <c r="M4042" t="s">
        <v>1</v>
      </c>
    </row>
    <row r="4043" spans="1:20" x14ac:dyDescent="0.2">
      <c r="A4043" s="10" t="str">
        <f>INDEX(REFERENCE!$B$2:$J$2,1,'EXAMPLE OF CHOICE CARDS'!J4043)</f>
        <v>Type</v>
      </c>
      <c r="B4043" s="5" t="str">
        <f>INDEX('DCM CARDS LOOKUP - HIDDEN'!$O$4:$AE$8890,MATCH(O4043,'DCM CARDS LOOKUP - HIDDEN'!$N$4:$N$8890,0),$J4043)</f>
        <v>Topicals</v>
      </c>
      <c r="C4043" s="5" t="str">
        <f>INDEX('DCM CARDS LOOKUP - HIDDEN'!$O$4:$AE$8890,MATCH(P4043,'DCM CARDS LOOKUP - HIDDEN'!$N$4:$N$8890,0),$J4043)</f>
        <v>Pads</v>
      </c>
      <c r="D4043" s="5" t="str">
        <f>INDEX('DCM CARDS LOOKUP - HIDDEN'!$O$4:$AE$8890,MATCH(Q4043,'DCM CARDS LOOKUP - HIDDEN'!$N$4:$N$8890,0),$J4043)</f>
        <v>Pads</v>
      </c>
      <c r="E4043" s="5" t="str">
        <f>INDEX('DCM CARDS LOOKUP - HIDDEN'!$O$4:$AE$8890,MATCH(R4043,'DCM CARDS LOOKUP - HIDDEN'!$N$4:$N$8890,0),$J4043)</f>
        <v>Pads</v>
      </c>
      <c r="F4043" s="5" t="str">
        <f>INDEX('DCM CARDS LOOKUP - HIDDEN'!$O$4:$AE$8890,MATCH(S4043,'DCM CARDS LOOKUP - HIDDEN'!$N$4:$N$8890,0),$J4043)</f>
        <v>Topicals</v>
      </c>
      <c r="G4043" s="5" t="str">
        <f>INDEX('DCM CARDS LOOKUP - HIDDEN'!$O$4:$AE$8890,MATCH(T4043,'DCM CARDS LOOKUP - HIDDEN'!$N$4:$N$8890,0),$J4043)</f>
        <v>Topicals</v>
      </c>
      <c r="H4043" s="35"/>
      <c r="J4043" s="4">
        <v>1</v>
      </c>
      <c r="L4043">
        <f>IF(M4023=15,L4023+1,L4023)</f>
        <v>14</v>
      </c>
      <c r="M4043">
        <f>IF(M4023&lt;15,M4023+1,1)</f>
        <v>8</v>
      </c>
      <c r="O4043">
        <f>L4043*10000+M4043*100+B4041</f>
        <v>140801</v>
      </c>
      <c r="P4043">
        <f>L4043*10000+M4043*100+C4041</f>
        <v>140802</v>
      </c>
      <c r="Q4043">
        <f>L4043*10000+M4043*100+D4041</f>
        <v>140803</v>
      </c>
      <c r="R4043">
        <f>L4043*10000+M4043*100+E4021</f>
        <v>140804</v>
      </c>
      <c r="S4043">
        <f>L4043*10000+M4043*100+F4021</f>
        <v>140805</v>
      </c>
      <c r="T4043">
        <f>L4043*10000+M4043*100+G4021</f>
        <v>140806</v>
      </c>
    </row>
    <row r="4044" spans="1:20" x14ac:dyDescent="0.2">
      <c r="A4044" s="10" t="str">
        <f>INDEX(REFERENCE!$B$2:$J$2,1,'EXAMPLE OF CHOICE CARDS'!J4044)</f>
        <v>Brand</v>
      </c>
      <c r="B4044" s="5" t="str">
        <f>INDEX('DCM CARDS LOOKUP - HIDDEN'!$O$4:$AE$8890,MATCH(O4044,'DCM CARDS LOOKUP - HIDDEN'!$N$4:$N$8890,0),$J4044)</f>
        <v>Motrin</v>
      </c>
      <c r="C4044" s="5" t="str">
        <f>INDEX('DCM CARDS LOOKUP - HIDDEN'!$O$4:$AE$8890,MATCH(P4044,'DCM CARDS LOOKUP - HIDDEN'!$N$4:$N$8890,0),$J4044)</f>
        <v>Amazon Basic Care</v>
      </c>
      <c r="D4044" s="5" t="str">
        <f>INDEX('DCM CARDS LOOKUP - HIDDEN'!$O$4:$AE$8890,MATCH(Q4044,'DCM CARDS LOOKUP - HIDDEN'!$N$4:$N$8890,0),$J4044)</f>
        <v>Up &amp; Up</v>
      </c>
      <c r="E4044" s="5" t="str">
        <f>INDEX('DCM CARDS LOOKUP - HIDDEN'!$O$4:$AE$8890,MATCH(R4044,'DCM CARDS LOOKUP - HIDDEN'!$N$4:$N$8890,0),$J4044)</f>
        <v>Be Koool</v>
      </c>
      <c r="F4044" s="5" t="str">
        <f>INDEX('DCM CARDS LOOKUP - HIDDEN'!$O$4:$AE$8890,MATCH(S4044,'DCM CARDS LOOKUP - HIDDEN'!$N$4:$N$8890,0),$J4044)</f>
        <v>Voltaren</v>
      </c>
      <c r="G4044" s="5" t="str">
        <f>INDEX('DCM CARDS LOOKUP - HIDDEN'!$O$4:$AE$8890,MATCH(T4044,'DCM CARDS LOOKUP - HIDDEN'!$N$4:$N$8890,0),$J4044)</f>
        <v xml:space="preserve">Biofreeze  </v>
      </c>
      <c r="H4044" s="35"/>
      <c r="J4044" s="4">
        <v>2</v>
      </c>
      <c r="O4044">
        <f>L4043*10000+M4043*100+B4041</f>
        <v>140801</v>
      </c>
      <c r="P4044">
        <f>L4043*10000+M4043*100+C4041</f>
        <v>140802</v>
      </c>
      <c r="Q4044">
        <f>L4043*10000+M4043*100+D4041</f>
        <v>140803</v>
      </c>
      <c r="R4044">
        <f>L4043*10000+M4043*100+E4021</f>
        <v>140804</v>
      </c>
      <c r="S4044">
        <f>L4043*10000+M4043*100+F4021</f>
        <v>140805</v>
      </c>
      <c r="T4044">
        <f>L4043*10000+M4043*100+G4021</f>
        <v>140806</v>
      </c>
    </row>
    <row r="4045" spans="1:20" ht="28.5" x14ac:dyDescent="0.2">
      <c r="A4045" s="10" t="str">
        <f>INDEX(REFERENCE!$B$2:$J$2,1,'EXAMPLE OF CHOICE CARDS'!J4045)</f>
        <v>Sensation</v>
      </c>
      <c r="B4045" s="5" t="str">
        <f>INDEX('DCM CARDS LOOKUP - HIDDEN'!$O$4:$AE$8890,MATCH(O4045,'DCM CARDS LOOKUP - HIDDEN'!$N$4:$N$8890,0),$J4045)</f>
        <v>Hot sensation</v>
      </c>
      <c r="C4045" s="5" t="str">
        <f>INDEX('DCM CARDS LOOKUP - HIDDEN'!$O$4:$AE$8890,MATCH(P4045,'DCM CARDS LOOKUP - HIDDEN'!$N$4:$N$8890,0),$J4045)</f>
        <v>Cold sensation</v>
      </c>
      <c r="D4045" s="5" t="str">
        <f>INDEX('DCM CARDS LOOKUP - HIDDEN'!$O$4:$AE$8890,MATCH(Q4045,'DCM CARDS LOOKUP - HIDDEN'!$N$4:$N$8890,0),$J4045)</f>
        <v>Both hot and cold sensation</v>
      </c>
      <c r="E4045" s="5" t="str">
        <f>INDEX('DCM CARDS LOOKUP - HIDDEN'!$O$4:$AE$8890,MATCH(R4045,'DCM CARDS LOOKUP - HIDDEN'!$N$4:$N$8890,0),$J4045)</f>
        <v>No sensation/drug free/for circulation</v>
      </c>
      <c r="F4045" s="5" t="str">
        <f>INDEX('DCM CARDS LOOKUP - HIDDEN'!$O$4:$AE$8890,MATCH(S4045,'DCM CARDS LOOKUP - HIDDEN'!$N$4:$N$8890,0),$J4045)</f>
        <v>Hot sensation</v>
      </c>
      <c r="G4045" s="5" t="str">
        <f>INDEX('DCM CARDS LOOKUP - HIDDEN'!$O$4:$AE$8890,MATCH(T4045,'DCM CARDS LOOKUP - HIDDEN'!$N$4:$N$8890,0),$J4045)</f>
        <v>Cold sensation</v>
      </c>
      <c r="H4045" s="35"/>
      <c r="J4045" s="4">
        <v>3</v>
      </c>
      <c r="O4045">
        <f>L4043*10000+M4043*100+B4041</f>
        <v>140801</v>
      </c>
      <c r="P4045">
        <f>L4043*10000+M4043*100+C4041</f>
        <v>140802</v>
      </c>
      <c r="Q4045">
        <f>L4043*10000+M4043*100+D4041</f>
        <v>140803</v>
      </c>
      <c r="R4045">
        <f>L4043*10000+M4043*100+E4021</f>
        <v>140804</v>
      </c>
      <c r="S4045">
        <f>L4043*10000+M4043*100+F4021</f>
        <v>140805</v>
      </c>
      <c r="T4045">
        <f>L4043*10000+M4043*100+G4021</f>
        <v>140806</v>
      </c>
    </row>
    <row r="4046" spans="1:20" x14ac:dyDescent="0.2">
      <c r="A4046" s="10" t="str">
        <f>INDEX(REFERENCE!$B$2:$J$2,1,'EXAMPLE OF CHOICE CARDS'!J4046)</f>
        <v>Treatment Area</v>
      </c>
      <c r="B4046" s="5" t="str">
        <f>INDEX('DCM CARDS LOOKUP - HIDDEN'!$O$4:$AE$8890,MATCH(O4046,'DCM CARDS LOOKUP - HIDDEN'!$N$4:$N$8890,0),$J4046)</f>
        <v>-</v>
      </c>
      <c r="C4046" s="5" t="str">
        <f>INDEX('DCM CARDS LOOKUP - HIDDEN'!$O$4:$AE$8890,MATCH(P4046,'DCM CARDS LOOKUP - HIDDEN'!$N$4:$N$8890,0),$J4046)</f>
        <v>Back</v>
      </c>
      <c r="D4046" s="5" t="str">
        <f>INDEX('DCM CARDS LOOKUP - HIDDEN'!$O$4:$AE$8890,MATCH(Q4046,'DCM CARDS LOOKUP - HIDDEN'!$N$4:$N$8890,0),$J4046)</f>
        <v>Joint</v>
      </c>
      <c r="E4046" s="5" t="str">
        <f>INDEX('DCM CARDS LOOKUP - HIDDEN'!$O$4:$AE$8890,MATCH(R4046,'DCM CARDS LOOKUP - HIDDEN'!$N$4:$N$8890,0),$J4046)</f>
        <v>Hands (arthritis)</v>
      </c>
      <c r="F4046" s="5" t="str">
        <f>INDEX('DCM CARDS LOOKUP - HIDDEN'!$O$4:$AE$8890,MATCH(S4046,'DCM CARDS LOOKUP - HIDDEN'!$N$4:$N$8890,0),$J4046)</f>
        <v>-</v>
      </c>
      <c r="G4046" s="5" t="str">
        <f>INDEX('DCM CARDS LOOKUP - HIDDEN'!$O$4:$AE$8890,MATCH(T4046,'DCM CARDS LOOKUP - HIDDEN'!$N$4:$N$8890,0),$J4046)</f>
        <v>-</v>
      </c>
      <c r="H4046" s="35"/>
      <c r="J4046" s="4">
        <v>4</v>
      </c>
      <c r="O4046">
        <f>L4043*10000+M4043*100+B4041</f>
        <v>140801</v>
      </c>
      <c r="P4046">
        <f>L4043*10000+M4043*100+C4041</f>
        <v>140802</v>
      </c>
      <c r="Q4046">
        <f>L4043*10000+M4043*100+D4041</f>
        <v>140803</v>
      </c>
      <c r="R4046">
        <f>L4043*10000+M4043*100+E4021</f>
        <v>140804</v>
      </c>
      <c r="S4046">
        <f>L4043*10000+M4043*100+F4021</f>
        <v>140805</v>
      </c>
      <c r="T4046">
        <f>L4043*10000+M4043*100+G4021</f>
        <v>140806</v>
      </c>
    </row>
    <row r="4047" spans="1:20" x14ac:dyDescent="0.2">
      <c r="A4047" s="10" t="str">
        <f>INDEX(REFERENCE!$B$2:$J$2,1,'EXAMPLE OF CHOICE CARDS'!J4047)</f>
        <v>Format</v>
      </c>
      <c r="B4047" s="5" t="str">
        <f>INDEX('DCM CARDS LOOKUP - HIDDEN'!$O$4:$AE$8890,MATCH(O4047,'DCM CARDS LOOKUP - HIDDEN'!$N$4:$N$8890,0),$J4047)</f>
        <v>Cream</v>
      </c>
      <c r="C4047" s="5" t="str">
        <f>INDEX('DCM CARDS LOOKUP - HIDDEN'!$O$4:$AE$8890,MATCH(P4047,'DCM CARDS LOOKUP - HIDDEN'!$N$4:$N$8890,0),$J4047)</f>
        <v>Single use pads/patches</v>
      </c>
      <c r="D4047" s="5" t="str">
        <f>INDEX('DCM CARDS LOOKUP - HIDDEN'!$O$4:$AE$8890,MATCH(Q4047,'DCM CARDS LOOKUP - HIDDEN'!$N$4:$N$8890,0),$J4047)</f>
        <v>Single use pads/patches</v>
      </c>
      <c r="E4047" s="5" t="str">
        <f>INDEX('DCM CARDS LOOKUP - HIDDEN'!$O$4:$AE$8890,MATCH(R4047,'DCM CARDS LOOKUP - HIDDEN'!$N$4:$N$8890,0),$J4047)</f>
        <v>Single use pads/patches</v>
      </c>
      <c r="F4047" s="5" t="str">
        <f>INDEX('DCM CARDS LOOKUP - HIDDEN'!$O$4:$AE$8890,MATCH(S4047,'DCM CARDS LOOKUP - HIDDEN'!$N$4:$N$8890,0),$J4047)</f>
        <v>Spray</v>
      </c>
      <c r="G4047" s="5" t="str">
        <f>INDEX('DCM CARDS LOOKUP - HIDDEN'!$O$4:$AE$8890,MATCH(T4047,'DCM CARDS LOOKUP - HIDDEN'!$N$4:$N$8890,0),$J4047)</f>
        <v>Liquid</v>
      </c>
      <c r="H4047" s="35"/>
      <c r="J4047" s="4">
        <v>5</v>
      </c>
      <c r="O4047">
        <f>L4043*10000+M4043*100+B4041</f>
        <v>140801</v>
      </c>
      <c r="P4047">
        <f>L4043*10000+M4043*100+C4041</f>
        <v>140802</v>
      </c>
      <c r="Q4047">
        <f>L4043*10000+M4043*100+D4041</f>
        <v>140803</v>
      </c>
      <c r="R4047">
        <f>L4043*10000+M4043*100+E4021</f>
        <v>140804</v>
      </c>
      <c r="S4047">
        <f>L4043*10000+M4043*100+F4021</f>
        <v>140805</v>
      </c>
      <c r="T4047">
        <f>L4043*10000+M4043*100+G4021</f>
        <v>140806</v>
      </c>
    </row>
    <row r="4048" spans="1:20" x14ac:dyDescent="0.2">
      <c r="A4048" s="10" t="str">
        <f>INDEX(REFERENCE!$B$2:$J$2,1,'EXAMPLE OF CHOICE CARDS'!J4048)</f>
        <v>Count</v>
      </c>
      <c r="B4048" s="5" t="str">
        <f>INDEX('DCM CARDS LOOKUP - HIDDEN'!$O$4:$AE$8890,MATCH(O4048,'DCM CARDS LOOKUP - HIDDEN'!$N$4:$N$8890,0),$J4048)</f>
        <v>5.5 oz</v>
      </c>
      <c r="C4048" s="5" t="str">
        <f>INDEX('DCM CARDS LOOKUP - HIDDEN'!$O$4:$AE$8890,MATCH(P4048,'DCM CARDS LOOKUP - HIDDEN'!$N$4:$N$8890,0),$J4048)</f>
        <v>2 count</v>
      </c>
      <c r="D4048" s="5" t="str">
        <f>INDEX('DCM CARDS LOOKUP - HIDDEN'!$O$4:$AE$8890,MATCH(Q4048,'DCM CARDS LOOKUP - HIDDEN'!$N$4:$N$8890,0),$J4048)</f>
        <v>4 count</v>
      </c>
      <c r="E4048" s="5" t="str">
        <f>INDEX('DCM CARDS LOOKUP - HIDDEN'!$O$4:$AE$8890,MATCH(R4048,'DCM CARDS LOOKUP - HIDDEN'!$N$4:$N$8890,0),$J4048)</f>
        <v>3 count</v>
      </c>
      <c r="F4048" s="5" t="str">
        <f>INDEX('DCM CARDS LOOKUP - HIDDEN'!$O$4:$AE$8890,MATCH(S4048,'DCM CARDS LOOKUP - HIDDEN'!$N$4:$N$8890,0),$J4048)</f>
        <v>4.5 oz</v>
      </c>
      <c r="G4048" s="5" t="str">
        <f>INDEX('DCM CARDS LOOKUP - HIDDEN'!$O$4:$AE$8890,MATCH(T4048,'DCM CARDS LOOKUP - HIDDEN'!$N$4:$N$8890,0),$J4048)</f>
        <v>2.5 oz</v>
      </c>
      <c r="H4048" s="35"/>
      <c r="J4048" s="4">
        <v>6</v>
      </c>
      <c r="O4048">
        <f>L4043*10000+M4043*100+B4041</f>
        <v>140801</v>
      </c>
      <c r="P4048">
        <f>L4043*10000+M4043*100+C4041</f>
        <v>140802</v>
      </c>
      <c r="Q4048">
        <f>L4043*10000+M4043*100+D4041</f>
        <v>140803</v>
      </c>
      <c r="R4048">
        <f>L4043*10000+M4043*100+E4021</f>
        <v>140804</v>
      </c>
      <c r="S4048">
        <f>L4043*10000+M4043*100+F4021</f>
        <v>140805</v>
      </c>
      <c r="T4048">
        <f>L4043*10000+M4043*100+G4021</f>
        <v>140806</v>
      </c>
    </row>
    <row r="4049" spans="1:20" ht="15" customHeight="1" x14ac:dyDescent="0.2">
      <c r="A4049" s="10" t="str">
        <f>INDEX(REFERENCE!$B$2:$J$2,1,'EXAMPLE OF CHOICE CARDS'!J4049)</f>
        <v>Price</v>
      </c>
      <c r="B4049" s="29">
        <f>INDEX('DCM CARDS LOOKUP - HIDDEN'!$O$4:$AE$8890,MATCH(O4049,'DCM CARDS LOOKUP - HIDDEN'!$N$4:$N$8890,0),$J4049)</f>
        <v>11.49</v>
      </c>
      <c r="C4049" s="29">
        <f>INDEX('DCM CARDS LOOKUP - HIDDEN'!$O$4:$AE$8890,MATCH(P4049,'DCM CARDS LOOKUP - HIDDEN'!$N$4:$N$8890,0),$J4049)</f>
        <v>2.98</v>
      </c>
      <c r="D4049" s="29">
        <f>INDEX('DCM CARDS LOOKUP - HIDDEN'!$O$4:$AE$8890,MATCH(Q4049,'DCM CARDS LOOKUP - HIDDEN'!$N$4:$N$8890,0),$J4049)</f>
        <v>7.99</v>
      </c>
      <c r="E4049" s="29">
        <f>INDEX('DCM CARDS LOOKUP - HIDDEN'!$O$4:$AE$8890,MATCH(R4049,'DCM CARDS LOOKUP - HIDDEN'!$N$4:$N$8890,0),$J4049)</f>
        <v>9.99</v>
      </c>
      <c r="F4049" s="29">
        <f>INDEX('DCM CARDS LOOKUP - HIDDEN'!$O$4:$AE$8890,MATCH(S4049,'DCM CARDS LOOKUP - HIDDEN'!$N$4:$N$8890,0),$J4049)</f>
        <v>14.99</v>
      </c>
      <c r="G4049" s="29">
        <f>INDEX('DCM CARDS LOOKUP - HIDDEN'!$O$4:$AE$8890,MATCH(T4049,'DCM CARDS LOOKUP - HIDDEN'!$N$4:$N$8890,0),$J4049)</f>
        <v>17.5</v>
      </c>
      <c r="H4049" s="35"/>
      <c r="J4049" s="4">
        <v>7</v>
      </c>
      <c r="O4049">
        <f>L4043*10000+M4043*100+B4041</f>
        <v>140801</v>
      </c>
      <c r="P4049">
        <f>L4043*10000+M4043*100+C4041</f>
        <v>140802</v>
      </c>
      <c r="Q4049">
        <f>L4043*10000+M4043*100+D4041</f>
        <v>140803</v>
      </c>
      <c r="R4049">
        <f>L4043*10000+M4043*100+E4021</f>
        <v>140804</v>
      </c>
      <c r="S4049">
        <f>L4043*10000+M4043*100+F4021</f>
        <v>140805</v>
      </c>
      <c r="T4049">
        <f>L4043*10000+M4043*100+G4021</f>
        <v>140806</v>
      </c>
    </row>
    <row r="4050" spans="1:20" ht="15" customHeight="1" x14ac:dyDescent="0.2">
      <c r="A4050" s="10" t="str">
        <f>INDEX(REFERENCE!$B$2:$J$2,1,'EXAMPLE OF CHOICE CARDS'!J4050)</f>
        <v>Review Rating</v>
      </c>
      <c r="B4050" s="5" t="str">
        <f>INDEX('DCM CARDS LOOKUP - HIDDEN'!$O$4:$AE$8890,MATCH(O4050,'DCM CARDS LOOKUP - HIDDEN'!$N$4:$N$8890,0),$J4050)</f>
        <v>4.5 stars</v>
      </c>
      <c r="C4050" s="5" t="str">
        <f>INDEX('DCM CARDS LOOKUP - HIDDEN'!$O$4:$AE$8890,MATCH(P4050,'DCM CARDS LOOKUP - HIDDEN'!$N$4:$N$8890,0),$J4050)</f>
        <v>4.6 stars</v>
      </c>
      <c r="D4050" s="5" t="str">
        <f>INDEX('DCM CARDS LOOKUP - HIDDEN'!$O$4:$AE$8890,MATCH(Q4050,'DCM CARDS LOOKUP - HIDDEN'!$N$4:$N$8890,0),$J4050)</f>
        <v>4.6 stars</v>
      </c>
      <c r="E4050" s="5" t="str">
        <f>INDEX('DCM CARDS LOOKUP - HIDDEN'!$O$4:$AE$8890,MATCH(R4050,'DCM CARDS LOOKUP - HIDDEN'!$N$4:$N$8890,0),$J4050)</f>
        <v>4.6 stars</v>
      </c>
      <c r="F4050" s="5" t="str">
        <f>INDEX('DCM CARDS LOOKUP - HIDDEN'!$O$4:$AE$8890,MATCH(S4050,'DCM CARDS LOOKUP - HIDDEN'!$N$4:$N$8890,0),$J4050)</f>
        <v>4.8 stars</v>
      </c>
      <c r="G4050" s="5" t="str">
        <f>INDEX('DCM CARDS LOOKUP - HIDDEN'!$O$4:$AE$8890,MATCH(T4050,'DCM CARDS LOOKUP - HIDDEN'!$N$4:$N$8890,0),$J4050)</f>
        <v>4.8 stars</v>
      </c>
      <c r="H4050" s="35"/>
      <c r="J4050" s="4">
        <v>8</v>
      </c>
      <c r="O4050">
        <f>L4043*10000+M4043*100+B4041</f>
        <v>140801</v>
      </c>
      <c r="P4050">
        <f>L4043*10000+M4043*100+C4041</f>
        <v>140802</v>
      </c>
      <c r="Q4050">
        <f>L4043*10000+M4043*100+D4041</f>
        <v>140803</v>
      </c>
      <c r="R4050">
        <f>L4043*10000+M4043*100+E4021</f>
        <v>140804</v>
      </c>
      <c r="S4050">
        <f>L4043*10000+M4043*100+F4021</f>
        <v>140805</v>
      </c>
      <c r="T4050">
        <f>L4043*10000+M4043*100+G4021</f>
        <v>140806</v>
      </c>
    </row>
    <row r="4051" spans="1:20" ht="15" customHeight="1" x14ac:dyDescent="0.2">
      <c r="A4051" s="10" t="str">
        <f>INDEX(REFERENCE!$B$2:$J$2,1,'EXAMPLE OF CHOICE CARDS'!J4051)</f>
        <v>Number of Reviews</v>
      </c>
      <c r="B4051" s="30">
        <f>INDEX('DCM CARDS LOOKUP - HIDDEN'!$O$4:$AE$8890,MATCH(O4051,'DCM CARDS LOOKUP - HIDDEN'!$N$4:$N$8890,0),$J4051)</f>
        <v>1250</v>
      </c>
      <c r="C4051" s="30">
        <f>INDEX('DCM CARDS LOOKUP - HIDDEN'!$O$4:$AE$8890,MATCH(P4051,'DCM CARDS LOOKUP - HIDDEN'!$N$4:$N$8890,0),$J4051)</f>
        <v>4500</v>
      </c>
      <c r="D4051" s="30">
        <f>INDEX('DCM CARDS LOOKUP - HIDDEN'!$O$4:$AE$8890,MATCH(Q4051,'DCM CARDS LOOKUP - HIDDEN'!$N$4:$N$8890,0),$J4051)</f>
        <v>4500</v>
      </c>
      <c r="E4051" s="30">
        <f>INDEX('DCM CARDS LOOKUP - HIDDEN'!$O$4:$AE$8890,MATCH(R4051,'DCM CARDS LOOKUP - HIDDEN'!$N$4:$N$8890,0),$J4051)</f>
        <v>1250</v>
      </c>
      <c r="F4051" s="30">
        <f>INDEX('DCM CARDS LOOKUP - HIDDEN'!$O$4:$AE$8890,MATCH(S4051,'DCM CARDS LOOKUP - HIDDEN'!$N$4:$N$8890,0),$J4051)</f>
        <v>1250</v>
      </c>
      <c r="G4051" s="30">
        <f>INDEX('DCM CARDS LOOKUP - HIDDEN'!$O$4:$AE$8890,MATCH(T4051,'DCM CARDS LOOKUP - HIDDEN'!$N$4:$N$8890,0),$J4051)</f>
        <v>4500</v>
      </c>
      <c r="H4051" s="35"/>
      <c r="J4051" s="4">
        <v>9</v>
      </c>
      <c r="O4051">
        <f>L4043*10000+M4043*100+B4041</f>
        <v>140801</v>
      </c>
      <c r="P4051">
        <f>L4043*10000+M4043*100+C4041</f>
        <v>140802</v>
      </c>
      <c r="Q4051">
        <f>L4043*10000+M4043*100+D4041</f>
        <v>140803</v>
      </c>
      <c r="R4051">
        <f>L4043*10000+M4043*100+E4021</f>
        <v>140804</v>
      </c>
      <c r="S4051">
        <f>L4043*10000+M4043*100+F4021</f>
        <v>140805</v>
      </c>
      <c r="T4051">
        <f>L4043*10000+M4043*100+G4021</f>
        <v>140806</v>
      </c>
    </row>
    <row r="4052" spans="1:20" ht="15" hidden="1" customHeight="1" x14ac:dyDescent="0.2">
      <c r="A4052" s="10" t="e">
        <f>INDEX(REFERENCE!$B$2:$J$2,1,'EXAMPLE OF CHOICE CARDS'!J4052)</f>
        <v>#REF!</v>
      </c>
      <c r="B4052" s="5">
        <f>INDEX('DCM CARDS LOOKUP - HIDDEN'!$O$4:$AE$8890,MATCH(O4052,'DCM CARDS LOOKUP - HIDDEN'!$N$4:$N$8890,0),$J4052)</f>
        <v>0</v>
      </c>
      <c r="C4052" s="5">
        <f>INDEX('DCM CARDS LOOKUP - HIDDEN'!$O$4:$AE$8890,MATCH(P4052,'DCM CARDS LOOKUP - HIDDEN'!$N$4:$N$8890,0),$J4052)</f>
        <v>0</v>
      </c>
      <c r="D4052" s="5">
        <f>INDEX('DCM CARDS LOOKUP - HIDDEN'!$O$4:$AE$8890,MATCH(Q4052,'DCM CARDS LOOKUP - HIDDEN'!$N$4:$N$8890,0),$J4052)</f>
        <v>0</v>
      </c>
      <c r="E4052" s="5">
        <f>INDEX('DCM CARDS LOOKUP - HIDDEN'!$O$4:$AE$8890,MATCH(R4052,'DCM CARDS LOOKUP - HIDDEN'!$N$4:$N$8890,0),$J4052)</f>
        <v>0</v>
      </c>
      <c r="F4052" s="5">
        <f>INDEX('DCM CARDS LOOKUP - HIDDEN'!$O$4:$AE$8890,MATCH(S4052,'DCM CARDS LOOKUP - HIDDEN'!$N$4:$N$8890,0),$J4052)</f>
        <v>0</v>
      </c>
      <c r="G4052" s="31"/>
      <c r="H4052" s="35"/>
      <c r="J4052" s="4">
        <v>10</v>
      </c>
      <c r="O4052">
        <f>L4043*10000+M4043*100+B4041</f>
        <v>140801</v>
      </c>
      <c r="P4052">
        <f>L4043*10000+M4043*100+C4041</f>
        <v>140802</v>
      </c>
      <c r="Q4052">
        <f>L4043*10000+M4043*100+D4041</f>
        <v>140803</v>
      </c>
      <c r="R4052">
        <f>L4043*10000+M4043*100+E4021</f>
        <v>140804</v>
      </c>
      <c r="S4052">
        <f>L4043*10000+M4043*100+F4021</f>
        <v>140805</v>
      </c>
    </row>
    <row r="4053" spans="1:20" ht="15" hidden="1" customHeight="1" x14ac:dyDescent="0.2">
      <c r="A4053" s="10" t="e">
        <f>INDEX(REFERENCE!$B$2:$J$2,1,'EXAMPLE OF CHOICE CARDS'!J4053)</f>
        <v>#REF!</v>
      </c>
      <c r="B4053" s="5">
        <f>INDEX('DCM CARDS LOOKUP - HIDDEN'!$O$4:$AE$8890,MATCH(O4053,'DCM CARDS LOOKUP - HIDDEN'!$N$4:$N$8890,0),$J4053)</f>
        <v>0</v>
      </c>
      <c r="C4053" s="5">
        <f>INDEX('DCM CARDS LOOKUP - HIDDEN'!$O$4:$AE$8890,MATCH(P4053,'DCM CARDS LOOKUP - HIDDEN'!$N$4:$N$8890,0),$J4053)</f>
        <v>0</v>
      </c>
      <c r="D4053" s="5">
        <f>INDEX('DCM CARDS LOOKUP - HIDDEN'!$O$4:$AE$8890,MATCH(Q4053,'DCM CARDS LOOKUP - HIDDEN'!$N$4:$N$8890,0),$J4053)</f>
        <v>0</v>
      </c>
      <c r="E4053" s="5">
        <f>INDEX('DCM CARDS LOOKUP - HIDDEN'!$O$4:$AE$8890,MATCH(R4053,'DCM CARDS LOOKUP - HIDDEN'!$N$4:$N$8890,0),$J4053)</f>
        <v>0</v>
      </c>
      <c r="F4053" s="5">
        <f>INDEX('DCM CARDS LOOKUP - HIDDEN'!$O$4:$AE$8890,MATCH(S4053,'DCM CARDS LOOKUP - HIDDEN'!$N$4:$N$8890,0),$J4053)</f>
        <v>0</v>
      </c>
      <c r="G4053" s="31"/>
      <c r="H4053" s="35"/>
      <c r="J4053" s="4">
        <v>11</v>
      </c>
      <c r="O4053">
        <f>L4043*10000+M4043*100+B4041</f>
        <v>140801</v>
      </c>
      <c r="P4053">
        <f>L4043*10000+M4043*100+C4041</f>
        <v>140802</v>
      </c>
      <c r="Q4053">
        <f>L4043*10000+M4043*100+D4041</f>
        <v>140803</v>
      </c>
      <c r="R4053">
        <f>L4043*10000+M4043*100+E4021</f>
        <v>140804</v>
      </c>
      <c r="S4053">
        <f>L4043*10000+M4043*100+F4021</f>
        <v>140805</v>
      </c>
    </row>
    <row r="4054" spans="1:20" ht="15" hidden="1" customHeight="1" x14ac:dyDescent="0.2">
      <c r="A4054" s="10" t="e">
        <f>INDEX(REFERENCE!$B$2:$J$2,1,'EXAMPLE OF CHOICE CARDS'!J4054)</f>
        <v>#REF!</v>
      </c>
      <c r="B4054" s="5">
        <f>INDEX('DCM CARDS LOOKUP - HIDDEN'!$O$4:$AE$8890,MATCH(O4054,'DCM CARDS LOOKUP - HIDDEN'!$N$4:$N$8890,0),$J4054)</f>
        <v>0</v>
      </c>
      <c r="C4054" s="5">
        <f>INDEX('DCM CARDS LOOKUP - HIDDEN'!$O$4:$AE$8890,MATCH(P4054,'DCM CARDS LOOKUP - HIDDEN'!$N$4:$N$8890,0),$J4054)</f>
        <v>0</v>
      </c>
      <c r="D4054" s="5">
        <f>INDEX('DCM CARDS LOOKUP - HIDDEN'!$O$4:$AE$8890,MATCH(Q4054,'DCM CARDS LOOKUP - HIDDEN'!$N$4:$N$8890,0),$J4054)</f>
        <v>0</v>
      </c>
      <c r="E4054" s="5">
        <f>INDEX('DCM CARDS LOOKUP - HIDDEN'!$O$4:$AE$8890,MATCH(R4054,'DCM CARDS LOOKUP - HIDDEN'!$N$4:$N$8890,0),$J4054)</f>
        <v>0</v>
      </c>
      <c r="F4054" s="5">
        <f>INDEX('DCM CARDS LOOKUP - HIDDEN'!$O$4:$AE$8890,MATCH(S4054,'DCM CARDS LOOKUP - HIDDEN'!$N$4:$N$8890,0),$J4054)</f>
        <v>0</v>
      </c>
      <c r="G4054" s="31"/>
      <c r="H4054" s="35"/>
      <c r="J4054" s="4">
        <v>12</v>
      </c>
      <c r="O4054">
        <f>L4043*10000+M4043*100+B4041</f>
        <v>140801</v>
      </c>
      <c r="P4054">
        <f>L4043*10000+M4043*100+C4041</f>
        <v>140802</v>
      </c>
      <c r="Q4054">
        <f>L4043*10000+M4043*100+D4041</f>
        <v>140803</v>
      </c>
      <c r="R4054">
        <f>L4043*10000+M4043*100+E4021</f>
        <v>140804</v>
      </c>
      <c r="S4054">
        <f>L4043*10000+M4043*100+F4021</f>
        <v>140805</v>
      </c>
    </row>
    <row r="4055" spans="1:20" ht="15" hidden="1" customHeight="1" x14ac:dyDescent="0.2">
      <c r="A4055" s="10" t="e">
        <f>INDEX(REFERENCE!$B$2:$J$2,1,'EXAMPLE OF CHOICE CARDS'!J4055)</f>
        <v>#REF!</v>
      </c>
      <c r="B4055" s="5">
        <f>INDEX('DCM CARDS LOOKUP - HIDDEN'!$O$4:$AE$8890,MATCH(O4055,'DCM CARDS LOOKUP - HIDDEN'!$N$4:$N$8890,0),$J4055)</f>
        <v>0</v>
      </c>
      <c r="C4055" s="5">
        <f>INDEX('DCM CARDS LOOKUP - HIDDEN'!$O$4:$AE$8890,MATCH(P4055,'DCM CARDS LOOKUP - HIDDEN'!$N$4:$N$8890,0),$J4055)</f>
        <v>0</v>
      </c>
      <c r="D4055" s="5">
        <f>INDEX('DCM CARDS LOOKUP - HIDDEN'!$O$4:$AE$8890,MATCH(Q4055,'DCM CARDS LOOKUP - HIDDEN'!$N$4:$N$8890,0),$J4055)</f>
        <v>0</v>
      </c>
      <c r="E4055" s="5">
        <f>INDEX('DCM CARDS LOOKUP - HIDDEN'!$O$4:$AE$8890,MATCH(R4055,'DCM CARDS LOOKUP - HIDDEN'!$N$4:$N$8890,0),$J4055)</f>
        <v>0</v>
      </c>
      <c r="F4055" s="5">
        <f>INDEX('DCM CARDS LOOKUP - HIDDEN'!$O$4:$AE$8890,MATCH(S4055,'DCM CARDS LOOKUP - HIDDEN'!$N$4:$N$8890,0),$J4055)</f>
        <v>0</v>
      </c>
      <c r="G4055" s="31"/>
      <c r="H4055" s="35"/>
      <c r="J4055" s="4">
        <v>13</v>
      </c>
      <c r="O4055">
        <f>L4043*10000+M4043*100+B4041</f>
        <v>140801</v>
      </c>
      <c r="P4055">
        <f>L4043*10000+M4043*100+C4041</f>
        <v>140802</v>
      </c>
      <c r="Q4055">
        <f>L4043*10000+M4043*100+D4041</f>
        <v>140803</v>
      </c>
      <c r="R4055">
        <f>L4043*10000+M4043*100+E4021</f>
        <v>140804</v>
      </c>
      <c r="S4055">
        <f>L4043*10000+M4043*100+F4021</f>
        <v>140805</v>
      </c>
    </row>
    <row r="4056" spans="1:20" ht="15" hidden="1" customHeight="1" x14ac:dyDescent="0.2">
      <c r="A4056" s="10" t="e">
        <f>INDEX(REFERENCE!$B$2:$J$2,1,'EXAMPLE OF CHOICE CARDS'!J4056)</f>
        <v>#REF!</v>
      </c>
      <c r="B4056" s="5">
        <f>INDEX('DCM CARDS LOOKUP - HIDDEN'!$O$4:$AE$8890,MATCH(O4056,'DCM CARDS LOOKUP - HIDDEN'!$N$4:$N$8890,0),$J4056)</f>
        <v>0</v>
      </c>
      <c r="C4056" s="5">
        <f>INDEX('DCM CARDS LOOKUP - HIDDEN'!$O$4:$AE$8890,MATCH(P4056,'DCM CARDS LOOKUP - HIDDEN'!$N$4:$N$8890,0),$J4056)</f>
        <v>0</v>
      </c>
      <c r="D4056" s="5">
        <f>INDEX('DCM CARDS LOOKUP - HIDDEN'!$O$4:$AE$8890,MATCH(Q4056,'DCM CARDS LOOKUP - HIDDEN'!$N$4:$N$8890,0),$J4056)</f>
        <v>0</v>
      </c>
      <c r="E4056" s="5">
        <f>INDEX('DCM CARDS LOOKUP - HIDDEN'!$O$4:$AE$8890,MATCH(R4056,'DCM CARDS LOOKUP - HIDDEN'!$N$4:$N$8890,0),$J4056)</f>
        <v>0</v>
      </c>
      <c r="F4056" s="5">
        <f>INDEX('DCM CARDS LOOKUP - HIDDEN'!$O$4:$AE$8890,MATCH(S4056,'DCM CARDS LOOKUP - HIDDEN'!$N$4:$N$8890,0),$J4056)</f>
        <v>0</v>
      </c>
      <c r="G4056" s="31"/>
      <c r="H4056" s="35"/>
      <c r="J4056" s="4">
        <v>14</v>
      </c>
      <c r="O4056">
        <f>L4043*10000+M4043*100+B4041</f>
        <v>140801</v>
      </c>
      <c r="P4056">
        <f>L4043*10000+M4043*100+C4041</f>
        <v>140802</v>
      </c>
      <c r="Q4056">
        <f>L4043*10000+M4043*100+D4041</f>
        <v>140803</v>
      </c>
      <c r="R4056">
        <f>L4043*10000+M4043*100+E4021</f>
        <v>140804</v>
      </c>
      <c r="S4056">
        <f>L4043*10000+M4043*100+F4021</f>
        <v>140805</v>
      </c>
    </row>
    <row r="4057" spans="1:20" x14ac:dyDescent="0.2">
      <c r="A4057" s="2"/>
      <c r="B4057" s="5"/>
      <c r="C4057" s="5"/>
      <c r="D4057" s="5"/>
      <c r="E4057" s="5"/>
      <c r="F4057" s="5"/>
      <c r="G4057" s="5"/>
      <c r="H4057" s="5"/>
      <c r="J4057" s="13"/>
    </row>
    <row r="4058" spans="1:20" x14ac:dyDescent="0.2">
      <c r="A4058" s="6"/>
      <c r="B4058" s="7">
        <v>1</v>
      </c>
      <c r="C4058" s="7">
        <v>2</v>
      </c>
      <c r="D4058" s="7">
        <v>3</v>
      </c>
      <c r="E4058" s="7">
        <v>4</v>
      </c>
      <c r="F4058" s="7">
        <v>5</v>
      </c>
      <c r="G4058" s="7">
        <v>6</v>
      </c>
      <c r="H4058" s="7">
        <v>9</v>
      </c>
      <c r="J4058" s="13"/>
    </row>
    <row r="4061" spans="1:20" x14ac:dyDescent="0.2">
      <c r="A4061" s="1" t="str">
        <f>"Version "&amp;L4063&amp;"; Task"&amp;M4063</f>
        <v>Version 14; Task9</v>
      </c>
      <c r="B4061" s="4">
        <v>1</v>
      </c>
      <c r="C4061" s="4">
        <v>2</v>
      </c>
      <c r="D4061" s="4">
        <v>3</v>
      </c>
      <c r="E4061" s="4">
        <f>E4041</f>
        <v>4</v>
      </c>
      <c r="F4061" s="4">
        <f>F4041</f>
        <v>5</v>
      </c>
      <c r="G4061" s="4">
        <v>6</v>
      </c>
      <c r="J4061" s="13"/>
    </row>
    <row r="4062" spans="1:20" ht="15" customHeight="1" x14ac:dyDescent="0.2">
      <c r="A4062" s="11" t="s">
        <v>8</v>
      </c>
      <c r="B4062" s="12" t="s">
        <v>9</v>
      </c>
      <c r="C4062" s="12" t="s">
        <v>10</v>
      </c>
      <c r="D4062" s="12" t="s">
        <v>11</v>
      </c>
      <c r="E4062" s="20" t="s">
        <v>21</v>
      </c>
      <c r="F4062" s="20" t="s">
        <v>22</v>
      </c>
      <c r="G4062" s="20"/>
      <c r="H4062" s="34" t="s">
        <v>15</v>
      </c>
      <c r="J4062" s="13"/>
      <c r="L4062" t="s">
        <v>12</v>
      </c>
      <c r="M4062" t="s">
        <v>1</v>
      </c>
    </row>
    <row r="4063" spans="1:20" x14ac:dyDescent="0.2">
      <c r="A4063" s="10" t="str">
        <f>INDEX(REFERENCE!$B$2:$J$2,1,'EXAMPLE OF CHOICE CARDS'!J4063)</f>
        <v>Type</v>
      </c>
      <c r="B4063" s="5" t="str">
        <f>INDEX('DCM CARDS LOOKUP - HIDDEN'!$O$4:$AE$8890,MATCH(O4063,'DCM CARDS LOOKUP - HIDDEN'!$N$4:$N$8890,0),$J4063)</f>
        <v>Pads</v>
      </c>
      <c r="C4063" s="5" t="str">
        <f>INDEX('DCM CARDS LOOKUP - HIDDEN'!$O$4:$AE$8890,MATCH(P4063,'DCM CARDS LOOKUP - HIDDEN'!$N$4:$N$8890,0),$J4063)</f>
        <v>Pads</v>
      </c>
      <c r="D4063" s="5" t="str">
        <f>INDEX('DCM CARDS LOOKUP - HIDDEN'!$O$4:$AE$8890,MATCH(Q4063,'DCM CARDS LOOKUP - HIDDEN'!$N$4:$N$8890,0),$J4063)</f>
        <v>Topicals</v>
      </c>
      <c r="E4063" s="5" t="str">
        <f>INDEX('DCM CARDS LOOKUP - HIDDEN'!$O$4:$AE$8890,MATCH(R4063,'DCM CARDS LOOKUP - HIDDEN'!$N$4:$N$8890,0),$J4063)</f>
        <v>Topicals</v>
      </c>
      <c r="F4063" s="5" t="str">
        <f>INDEX('DCM CARDS LOOKUP - HIDDEN'!$O$4:$AE$8890,MATCH(S4063,'DCM CARDS LOOKUP - HIDDEN'!$N$4:$N$8890,0),$J4063)</f>
        <v>Pads</v>
      </c>
      <c r="G4063" s="5" t="str">
        <f>INDEX('DCM CARDS LOOKUP - HIDDEN'!$O$4:$AE$8890,MATCH(T4063,'DCM CARDS LOOKUP - HIDDEN'!$N$4:$N$8890,0),$J4063)</f>
        <v>Topicals</v>
      </c>
      <c r="H4063" s="35"/>
      <c r="J4063" s="4">
        <v>1</v>
      </c>
      <c r="L4063">
        <f>IF(M4043=15,L4043+1,L4043)</f>
        <v>14</v>
      </c>
      <c r="M4063">
        <f>IF(M4043&lt;15,M4043+1,1)</f>
        <v>9</v>
      </c>
      <c r="O4063">
        <f>L4063*10000+M4063*100+B4061</f>
        <v>140901</v>
      </c>
      <c r="P4063">
        <f>L4063*10000+M4063*100+C4061</f>
        <v>140902</v>
      </c>
      <c r="Q4063">
        <f>L4063*10000+M4063*100+D4061</f>
        <v>140903</v>
      </c>
      <c r="R4063">
        <f>L4063*10000+M4063*100+E4041</f>
        <v>140904</v>
      </c>
      <c r="S4063">
        <f>L4063*10000+M4063*100+F4041</f>
        <v>140905</v>
      </c>
      <c r="T4063">
        <f>L4063*10000+M4063*100+G4041</f>
        <v>140906</v>
      </c>
    </row>
    <row r="4064" spans="1:20" x14ac:dyDescent="0.2">
      <c r="A4064" s="10" t="str">
        <f>INDEX(REFERENCE!$B$2:$J$2,1,'EXAMPLE OF CHOICE CARDS'!J4064)</f>
        <v>Brand</v>
      </c>
      <c r="B4064" s="5" t="str">
        <f>INDEX('DCM CARDS LOOKUP - HIDDEN'!$O$4:$AE$8890,MATCH(O4064,'DCM CARDS LOOKUP - HIDDEN'!$N$4:$N$8890,0),$J4064)</f>
        <v>Equate</v>
      </c>
      <c r="C4064" s="5" t="str">
        <f>INDEX('DCM CARDS LOOKUP - HIDDEN'!$O$4:$AE$8890,MATCH(P4064,'DCM CARDS LOOKUP - HIDDEN'!$N$4:$N$8890,0),$J4064)</f>
        <v>Tiger Balm</v>
      </c>
      <c r="D4064" s="5" t="str">
        <f>INDEX('DCM CARDS LOOKUP - HIDDEN'!$O$4:$AE$8890,MATCH(Q4064,'DCM CARDS LOOKUP - HIDDEN'!$N$4:$N$8890,0),$J4064)</f>
        <v>Store Brand</v>
      </c>
      <c r="E4064" s="5" t="str">
        <f>INDEX('DCM CARDS LOOKUP - HIDDEN'!$O$4:$AE$8890,MATCH(R4064,'DCM CARDS LOOKUP - HIDDEN'!$N$4:$N$8890,0),$J4064)</f>
        <v>Icy Hot</v>
      </c>
      <c r="F4064" s="5" t="str">
        <f>INDEX('DCM CARDS LOOKUP - HIDDEN'!$O$4:$AE$8890,MATCH(S4064,'DCM CARDS LOOKUP - HIDDEN'!$N$4:$N$8890,0),$J4064)</f>
        <v>Aspercreme</v>
      </c>
      <c r="G4064" s="5" t="str">
        <f>INDEX('DCM CARDS LOOKUP - HIDDEN'!$O$4:$AE$8890,MATCH(T4064,'DCM CARDS LOOKUP - HIDDEN'!$N$4:$N$8890,0),$J4064)</f>
        <v>Bengay</v>
      </c>
      <c r="H4064" s="35"/>
      <c r="J4064" s="4">
        <v>2</v>
      </c>
      <c r="O4064">
        <f>L4063*10000+M4063*100+B4061</f>
        <v>140901</v>
      </c>
      <c r="P4064">
        <f>L4063*10000+M4063*100+C4061</f>
        <v>140902</v>
      </c>
      <c r="Q4064">
        <f>L4063*10000+M4063*100+D4061</f>
        <v>140903</v>
      </c>
      <c r="R4064">
        <f>L4063*10000+M4063*100+E4041</f>
        <v>140904</v>
      </c>
      <c r="S4064">
        <f>L4063*10000+M4063*100+F4041</f>
        <v>140905</v>
      </c>
      <c r="T4064">
        <f>L4063*10000+M4063*100+G4041</f>
        <v>140906</v>
      </c>
    </row>
    <row r="4065" spans="1:20" x14ac:dyDescent="0.2">
      <c r="A4065" s="10" t="str">
        <f>INDEX(REFERENCE!$B$2:$J$2,1,'EXAMPLE OF CHOICE CARDS'!J4065)</f>
        <v>Sensation</v>
      </c>
      <c r="B4065" s="5" t="str">
        <f>INDEX('DCM CARDS LOOKUP - HIDDEN'!$O$4:$AE$8890,MATCH(O4065,'DCM CARDS LOOKUP - HIDDEN'!$N$4:$N$8890,0),$J4065)</f>
        <v>Lidocaine/numbing sensation</v>
      </c>
      <c r="C4065" s="5" t="str">
        <f>INDEX('DCM CARDS LOOKUP - HIDDEN'!$O$4:$AE$8890,MATCH(P4065,'DCM CARDS LOOKUP - HIDDEN'!$N$4:$N$8890,0),$J4065)</f>
        <v>Hot sensation</v>
      </c>
      <c r="D4065" s="5" t="str">
        <f>INDEX('DCM CARDS LOOKUP - HIDDEN'!$O$4:$AE$8890,MATCH(Q4065,'DCM CARDS LOOKUP - HIDDEN'!$N$4:$N$8890,0),$J4065)</f>
        <v>Hot sensation</v>
      </c>
      <c r="E4065" s="5" t="str">
        <f>INDEX('DCM CARDS LOOKUP - HIDDEN'!$O$4:$AE$8890,MATCH(R4065,'DCM CARDS LOOKUP - HIDDEN'!$N$4:$N$8890,0),$J4065)</f>
        <v>Both hot and cold sensation</v>
      </c>
      <c r="F4065" s="5" t="str">
        <f>INDEX('DCM CARDS LOOKUP - HIDDEN'!$O$4:$AE$8890,MATCH(S4065,'DCM CARDS LOOKUP - HIDDEN'!$N$4:$N$8890,0),$J4065)</f>
        <v>Cold sensation</v>
      </c>
      <c r="G4065" s="5" t="str">
        <f>INDEX('DCM CARDS LOOKUP - HIDDEN'!$O$4:$AE$8890,MATCH(T4065,'DCM CARDS LOOKUP - HIDDEN'!$N$4:$N$8890,0),$J4065)</f>
        <v>Lidocaine/numbing sensation</v>
      </c>
      <c r="H4065" s="35"/>
      <c r="J4065" s="4">
        <v>3</v>
      </c>
      <c r="O4065">
        <f>L4063*10000+M4063*100+B4061</f>
        <v>140901</v>
      </c>
      <c r="P4065">
        <f>L4063*10000+M4063*100+C4061</f>
        <v>140902</v>
      </c>
      <c r="Q4065">
        <f>L4063*10000+M4063*100+D4061</f>
        <v>140903</v>
      </c>
      <c r="R4065">
        <f>L4063*10000+M4063*100+E4041</f>
        <v>140904</v>
      </c>
      <c r="S4065">
        <f>L4063*10000+M4063*100+F4041</f>
        <v>140905</v>
      </c>
      <c r="T4065">
        <f>L4063*10000+M4063*100+G4041</f>
        <v>140906</v>
      </c>
    </row>
    <row r="4066" spans="1:20" x14ac:dyDescent="0.2">
      <c r="A4066" s="10" t="str">
        <f>INDEX(REFERENCE!$B$2:$J$2,1,'EXAMPLE OF CHOICE CARDS'!J4066)</f>
        <v>Treatment Area</v>
      </c>
      <c r="B4066" s="5" t="str">
        <f>INDEX('DCM CARDS LOOKUP - HIDDEN'!$O$4:$AE$8890,MATCH(O4066,'DCM CARDS LOOKUP - HIDDEN'!$N$4:$N$8890,0),$J4066)</f>
        <v>Shoulder</v>
      </c>
      <c r="C4066" s="5" t="str">
        <f>INDEX('DCM CARDS LOOKUP - HIDDEN'!$O$4:$AE$8890,MATCH(P4066,'DCM CARDS LOOKUP - HIDDEN'!$N$4:$N$8890,0),$J4066)</f>
        <v>Joint</v>
      </c>
      <c r="D4066" s="5" t="str">
        <f>INDEX('DCM CARDS LOOKUP - HIDDEN'!$O$4:$AE$8890,MATCH(Q4066,'DCM CARDS LOOKUP - HIDDEN'!$N$4:$N$8890,0),$J4066)</f>
        <v>-</v>
      </c>
      <c r="E4066" s="5" t="str">
        <f>INDEX('DCM CARDS LOOKUP - HIDDEN'!$O$4:$AE$8890,MATCH(R4066,'DCM CARDS LOOKUP - HIDDEN'!$N$4:$N$8890,0),$J4066)</f>
        <v>-</v>
      </c>
      <c r="F4066" s="5" t="str">
        <f>INDEX('DCM CARDS LOOKUP - HIDDEN'!$O$4:$AE$8890,MATCH(S4066,'DCM CARDS LOOKUP - HIDDEN'!$N$4:$N$8890,0),$J4066)</f>
        <v>Neck</v>
      </c>
      <c r="G4066" s="5" t="str">
        <f>INDEX('DCM CARDS LOOKUP - HIDDEN'!$O$4:$AE$8890,MATCH(T4066,'DCM CARDS LOOKUP - HIDDEN'!$N$4:$N$8890,0),$J4066)</f>
        <v>-</v>
      </c>
      <c r="H4066" s="35"/>
      <c r="J4066" s="4">
        <v>4</v>
      </c>
      <c r="O4066">
        <f>L4063*10000+M4063*100+B4061</f>
        <v>140901</v>
      </c>
      <c r="P4066">
        <f>L4063*10000+M4063*100+C4061</f>
        <v>140902</v>
      </c>
      <c r="Q4066">
        <f>L4063*10000+M4063*100+D4061</f>
        <v>140903</v>
      </c>
      <c r="R4066">
        <f>L4063*10000+M4063*100+E4041</f>
        <v>140904</v>
      </c>
      <c r="S4066">
        <f>L4063*10000+M4063*100+F4041</f>
        <v>140905</v>
      </c>
      <c r="T4066">
        <f>L4063*10000+M4063*100+G4041</f>
        <v>140906</v>
      </c>
    </row>
    <row r="4067" spans="1:20" x14ac:dyDescent="0.2">
      <c r="A4067" s="10" t="str">
        <f>INDEX(REFERENCE!$B$2:$J$2,1,'EXAMPLE OF CHOICE CARDS'!J4067)</f>
        <v>Format</v>
      </c>
      <c r="B4067" s="5" t="str">
        <f>INDEX('DCM CARDS LOOKUP - HIDDEN'!$O$4:$AE$8890,MATCH(O4067,'DCM CARDS LOOKUP - HIDDEN'!$N$4:$N$8890,0),$J4067)</f>
        <v>Single use pads/patches</v>
      </c>
      <c r="C4067" s="5" t="str">
        <f>INDEX('DCM CARDS LOOKUP - HIDDEN'!$O$4:$AE$8890,MATCH(P4067,'DCM CARDS LOOKUP - HIDDEN'!$N$4:$N$8890,0),$J4067)</f>
        <v>Single use pads/patches</v>
      </c>
      <c r="D4067" s="5" t="str">
        <f>INDEX('DCM CARDS LOOKUP - HIDDEN'!$O$4:$AE$8890,MATCH(Q4067,'DCM CARDS LOOKUP - HIDDEN'!$N$4:$N$8890,0),$J4067)</f>
        <v>Gel</v>
      </c>
      <c r="E4067" s="5" t="str">
        <f>INDEX('DCM CARDS LOOKUP - HIDDEN'!$O$4:$AE$8890,MATCH(R4067,'DCM CARDS LOOKUP - HIDDEN'!$N$4:$N$8890,0),$J4067)</f>
        <v>Liquid</v>
      </c>
      <c r="F4067" s="5" t="str">
        <f>INDEX('DCM CARDS LOOKUP - HIDDEN'!$O$4:$AE$8890,MATCH(S4067,'DCM CARDS LOOKUP - HIDDEN'!$N$4:$N$8890,0),$J4067)</f>
        <v>Single use pads/patches</v>
      </c>
      <c r="G4067" s="5" t="str">
        <f>INDEX('DCM CARDS LOOKUP - HIDDEN'!$O$4:$AE$8890,MATCH(T4067,'DCM CARDS LOOKUP - HIDDEN'!$N$4:$N$8890,0),$J4067)</f>
        <v>Roll-on</v>
      </c>
      <c r="H4067" s="35"/>
      <c r="J4067" s="4">
        <v>5</v>
      </c>
      <c r="O4067">
        <f>L4063*10000+M4063*100+B4061</f>
        <v>140901</v>
      </c>
      <c r="P4067">
        <f>L4063*10000+M4063*100+C4061</f>
        <v>140902</v>
      </c>
      <c r="Q4067">
        <f>L4063*10000+M4063*100+D4061</f>
        <v>140903</v>
      </c>
      <c r="R4067">
        <f>L4063*10000+M4063*100+E4041</f>
        <v>140904</v>
      </c>
      <c r="S4067">
        <f>L4063*10000+M4063*100+F4041</f>
        <v>140905</v>
      </c>
      <c r="T4067">
        <f>L4063*10000+M4063*100+G4041</f>
        <v>140906</v>
      </c>
    </row>
    <row r="4068" spans="1:20" x14ac:dyDescent="0.2">
      <c r="A4068" s="10" t="str">
        <f>INDEX(REFERENCE!$B$2:$J$2,1,'EXAMPLE OF CHOICE CARDS'!J4068)</f>
        <v>Count</v>
      </c>
      <c r="B4068" s="5" t="str">
        <f>INDEX('DCM CARDS LOOKUP - HIDDEN'!$O$4:$AE$8890,MATCH(O4068,'DCM CARDS LOOKUP - HIDDEN'!$N$4:$N$8890,0),$J4068)</f>
        <v>4 count</v>
      </c>
      <c r="C4068" s="5" t="str">
        <f>INDEX('DCM CARDS LOOKUP - HIDDEN'!$O$4:$AE$8890,MATCH(P4068,'DCM CARDS LOOKUP - HIDDEN'!$N$4:$N$8890,0),$J4068)</f>
        <v>2 count</v>
      </c>
      <c r="D4068" s="5" t="str">
        <f>INDEX('DCM CARDS LOOKUP - HIDDEN'!$O$4:$AE$8890,MATCH(Q4068,'DCM CARDS LOOKUP - HIDDEN'!$N$4:$N$8890,0),$J4068)</f>
        <v>3 oz</v>
      </c>
      <c r="E4068" s="5" t="str">
        <f>INDEX('DCM CARDS LOOKUP - HIDDEN'!$O$4:$AE$8890,MATCH(R4068,'DCM CARDS LOOKUP - HIDDEN'!$N$4:$N$8890,0),$J4068)</f>
        <v>3.5 oz</v>
      </c>
      <c r="F4068" s="5" t="str">
        <f>INDEX('DCM CARDS LOOKUP - HIDDEN'!$O$4:$AE$8890,MATCH(S4068,'DCM CARDS LOOKUP - HIDDEN'!$N$4:$N$8890,0),$J4068)</f>
        <v>6 count</v>
      </c>
      <c r="G4068" s="5" t="str">
        <f>INDEX('DCM CARDS LOOKUP - HIDDEN'!$O$4:$AE$8890,MATCH(T4068,'DCM CARDS LOOKUP - HIDDEN'!$N$4:$N$8890,0),$J4068)</f>
        <v>3.5 oz</v>
      </c>
      <c r="H4068" s="35"/>
      <c r="J4068" s="4">
        <v>6</v>
      </c>
      <c r="O4068">
        <f>L4063*10000+M4063*100+B4061</f>
        <v>140901</v>
      </c>
      <c r="P4068">
        <f>L4063*10000+M4063*100+C4061</f>
        <v>140902</v>
      </c>
      <c r="Q4068">
        <f>L4063*10000+M4063*100+D4061</f>
        <v>140903</v>
      </c>
      <c r="R4068">
        <f>L4063*10000+M4063*100+E4041</f>
        <v>140904</v>
      </c>
      <c r="S4068">
        <f>L4063*10000+M4063*100+F4041</f>
        <v>140905</v>
      </c>
      <c r="T4068">
        <f>L4063*10000+M4063*100+G4041</f>
        <v>140906</v>
      </c>
    </row>
    <row r="4069" spans="1:20" ht="15" customHeight="1" x14ac:dyDescent="0.2">
      <c r="A4069" s="10" t="str">
        <f>INDEX(REFERENCE!$B$2:$J$2,1,'EXAMPLE OF CHOICE CARDS'!J4069)</f>
        <v>Price</v>
      </c>
      <c r="B4069" s="29">
        <f>INDEX('DCM CARDS LOOKUP - HIDDEN'!$O$4:$AE$8890,MATCH(O4069,'DCM CARDS LOOKUP - HIDDEN'!$N$4:$N$8890,0),$J4069)</f>
        <v>4.22</v>
      </c>
      <c r="C4069" s="29">
        <f>INDEX('DCM CARDS LOOKUP - HIDDEN'!$O$4:$AE$8890,MATCH(P4069,'DCM CARDS LOOKUP - HIDDEN'!$N$4:$N$8890,0),$J4069)</f>
        <v>6.59</v>
      </c>
      <c r="D4069" s="29">
        <f>INDEX('DCM CARDS LOOKUP - HIDDEN'!$O$4:$AE$8890,MATCH(Q4069,'DCM CARDS LOOKUP - HIDDEN'!$N$4:$N$8890,0),$J4069)</f>
        <v>10</v>
      </c>
      <c r="E4069" s="29">
        <f>INDEX('DCM CARDS LOOKUP - HIDDEN'!$O$4:$AE$8890,MATCH(R4069,'DCM CARDS LOOKUP - HIDDEN'!$N$4:$N$8890,0),$J4069)</f>
        <v>12.39</v>
      </c>
      <c r="F4069" s="29">
        <f>INDEX('DCM CARDS LOOKUP - HIDDEN'!$O$4:$AE$8890,MATCH(S4069,'DCM CARDS LOOKUP - HIDDEN'!$N$4:$N$8890,0),$J4069)</f>
        <v>21.5</v>
      </c>
      <c r="G4069" s="29">
        <f>INDEX('DCM CARDS LOOKUP - HIDDEN'!$O$4:$AE$8890,MATCH(T4069,'DCM CARDS LOOKUP - HIDDEN'!$N$4:$N$8890,0),$J4069)</f>
        <v>13.88</v>
      </c>
      <c r="H4069" s="35"/>
      <c r="J4069" s="4">
        <v>7</v>
      </c>
      <c r="O4069">
        <f>L4063*10000+M4063*100+B4061</f>
        <v>140901</v>
      </c>
      <c r="P4069">
        <f>L4063*10000+M4063*100+C4061</f>
        <v>140902</v>
      </c>
      <c r="Q4069">
        <f>L4063*10000+M4063*100+D4061</f>
        <v>140903</v>
      </c>
      <c r="R4069">
        <f>L4063*10000+M4063*100+E4041</f>
        <v>140904</v>
      </c>
      <c r="S4069">
        <f>L4063*10000+M4063*100+F4041</f>
        <v>140905</v>
      </c>
      <c r="T4069">
        <f>L4063*10000+M4063*100+G4041</f>
        <v>140906</v>
      </c>
    </row>
    <row r="4070" spans="1:20" ht="15" customHeight="1" x14ac:dyDescent="0.2">
      <c r="A4070" s="10" t="str">
        <f>INDEX(REFERENCE!$B$2:$J$2,1,'EXAMPLE OF CHOICE CARDS'!J4070)</f>
        <v>Review Rating</v>
      </c>
      <c r="B4070" s="5" t="str">
        <f>INDEX('DCM CARDS LOOKUP - HIDDEN'!$O$4:$AE$8890,MATCH(O4070,'DCM CARDS LOOKUP - HIDDEN'!$N$4:$N$8890,0),$J4070)</f>
        <v>4.6 stars</v>
      </c>
      <c r="C4070" s="5" t="str">
        <f>INDEX('DCM CARDS LOOKUP - HIDDEN'!$O$4:$AE$8890,MATCH(P4070,'DCM CARDS LOOKUP - HIDDEN'!$N$4:$N$8890,0),$J4070)</f>
        <v>4.8 stars</v>
      </c>
      <c r="D4070" s="5" t="str">
        <f>INDEX('DCM CARDS LOOKUP - HIDDEN'!$O$4:$AE$8890,MATCH(Q4070,'DCM CARDS LOOKUP - HIDDEN'!$N$4:$N$8890,0),$J4070)</f>
        <v>4.5 stars</v>
      </c>
      <c r="E4070" s="5" t="str">
        <f>INDEX('DCM CARDS LOOKUP - HIDDEN'!$O$4:$AE$8890,MATCH(R4070,'DCM CARDS LOOKUP - HIDDEN'!$N$4:$N$8890,0),$J4070)</f>
        <v>4.8 stars</v>
      </c>
      <c r="F4070" s="5" t="str">
        <f>INDEX('DCM CARDS LOOKUP - HIDDEN'!$O$4:$AE$8890,MATCH(S4070,'DCM CARDS LOOKUP - HIDDEN'!$N$4:$N$8890,0),$J4070)</f>
        <v>4.6 stars</v>
      </c>
      <c r="G4070" s="5" t="str">
        <f>INDEX('DCM CARDS LOOKUP - HIDDEN'!$O$4:$AE$8890,MATCH(T4070,'DCM CARDS LOOKUP - HIDDEN'!$N$4:$N$8890,0),$J4070)</f>
        <v>4.8 stars</v>
      </c>
      <c r="H4070" s="35"/>
      <c r="J4070" s="4">
        <v>8</v>
      </c>
      <c r="O4070">
        <f>L4063*10000+M4063*100+B4061</f>
        <v>140901</v>
      </c>
      <c r="P4070">
        <f>L4063*10000+M4063*100+C4061</f>
        <v>140902</v>
      </c>
      <c r="Q4070">
        <f>L4063*10000+M4063*100+D4061</f>
        <v>140903</v>
      </c>
      <c r="R4070">
        <f>L4063*10000+M4063*100+E4041</f>
        <v>140904</v>
      </c>
      <c r="S4070">
        <f>L4063*10000+M4063*100+F4041</f>
        <v>140905</v>
      </c>
      <c r="T4070">
        <f>L4063*10000+M4063*100+G4041</f>
        <v>140906</v>
      </c>
    </row>
    <row r="4071" spans="1:20" ht="15" customHeight="1" x14ac:dyDescent="0.2">
      <c r="A4071" s="10" t="str">
        <f>INDEX(REFERENCE!$B$2:$J$2,1,'EXAMPLE OF CHOICE CARDS'!J4071)</f>
        <v>Number of Reviews</v>
      </c>
      <c r="B4071" s="30">
        <f>INDEX('DCM CARDS LOOKUP - HIDDEN'!$O$4:$AE$8890,MATCH(O4071,'DCM CARDS LOOKUP - HIDDEN'!$N$4:$N$8890,0),$J4071)</f>
        <v>4500</v>
      </c>
      <c r="C4071" s="30">
        <f>INDEX('DCM CARDS LOOKUP - HIDDEN'!$O$4:$AE$8890,MATCH(P4071,'DCM CARDS LOOKUP - HIDDEN'!$N$4:$N$8890,0),$J4071)</f>
        <v>4500</v>
      </c>
      <c r="D4071" s="30">
        <f>INDEX('DCM CARDS LOOKUP - HIDDEN'!$O$4:$AE$8890,MATCH(Q4071,'DCM CARDS LOOKUP - HIDDEN'!$N$4:$N$8890,0),$J4071)</f>
        <v>4500</v>
      </c>
      <c r="E4071" s="30">
        <f>INDEX('DCM CARDS LOOKUP - HIDDEN'!$O$4:$AE$8890,MATCH(R4071,'DCM CARDS LOOKUP - HIDDEN'!$N$4:$N$8890,0),$J4071)</f>
        <v>1250</v>
      </c>
      <c r="F4071" s="30">
        <f>INDEX('DCM CARDS LOOKUP - HIDDEN'!$O$4:$AE$8890,MATCH(S4071,'DCM CARDS LOOKUP - HIDDEN'!$N$4:$N$8890,0),$J4071)</f>
        <v>1250</v>
      </c>
      <c r="G4071" s="30">
        <f>INDEX('DCM CARDS LOOKUP - HIDDEN'!$O$4:$AE$8890,MATCH(T4071,'DCM CARDS LOOKUP - HIDDEN'!$N$4:$N$8890,0),$J4071)</f>
        <v>1250</v>
      </c>
      <c r="H4071" s="35"/>
      <c r="J4071" s="4">
        <v>9</v>
      </c>
      <c r="O4071">
        <f>L4063*10000+M4063*100+B4061</f>
        <v>140901</v>
      </c>
      <c r="P4071">
        <f>L4063*10000+M4063*100+C4061</f>
        <v>140902</v>
      </c>
      <c r="Q4071">
        <f>L4063*10000+M4063*100+D4061</f>
        <v>140903</v>
      </c>
      <c r="R4071">
        <f>L4063*10000+M4063*100+E4041</f>
        <v>140904</v>
      </c>
      <c r="S4071">
        <f>L4063*10000+M4063*100+F4041</f>
        <v>140905</v>
      </c>
      <c r="T4071">
        <f>L4063*10000+M4063*100+G4041</f>
        <v>140906</v>
      </c>
    </row>
    <row r="4072" spans="1:20" ht="15" hidden="1" customHeight="1" x14ac:dyDescent="0.2">
      <c r="A4072" s="10" t="e">
        <f>INDEX(REFERENCE!$B$2:$J$2,1,'EXAMPLE OF CHOICE CARDS'!J4072)</f>
        <v>#REF!</v>
      </c>
      <c r="B4072" s="5">
        <f>INDEX('DCM CARDS LOOKUP - HIDDEN'!$O$4:$AE$8890,MATCH(O4072,'DCM CARDS LOOKUP - HIDDEN'!$N$4:$N$8890,0),$J4072)</f>
        <v>0</v>
      </c>
      <c r="C4072" s="5">
        <f>INDEX('DCM CARDS LOOKUP - HIDDEN'!$O$4:$AE$8890,MATCH(P4072,'DCM CARDS LOOKUP - HIDDEN'!$N$4:$N$8890,0),$J4072)</f>
        <v>0</v>
      </c>
      <c r="D4072" s="5">
        <f>INDEX('DCM CARDS LOOKUP - HIDDEN'!$O$4:$AE$8890,MATCH(Q4072,'DCM CARDS LOOKUP - HIDDEN'!$N$4:$N$8890,0),$J4072)</f>
        <v>0</v>
      </c>
      <c r="E4072" s="5">
        <f>INDEX('DCM CARDS LOOKUP - HIDDEN'!$O$4:$AE$8890,MATCH(R4072,'DCM CARDS LOOKUP - HIDDEN'!$N$4:$N$8890,0),$J4072)</f>
        <v>0</v>
      </c>
      <c r="F4072" s="5">
        <f>INDEX('DCM CARDS LOOKUP - HIDDEN'!$O$4:$AE$8890,MATCH(S4072,'DCM CARDS LOOKUP - HIDDEN'!$N$4:$N$8890,0),$J4072)</f>
        <v>0</v>
      </c>
      <c r="G4072" s="31"/>
      <c r="H4072" s="35"/>
      <c r="J4072" s="4">
        <v>10</v>
      </c>
      <c r="O4072">
        <f>L4063*10000+M4063*100+B4061</f>
        <v>140901</v>
      </c>
      <c r="P4072">
        <f>L4063*10000+M4063*100+C4061</f>
        <v>140902</v>
      </c>
      <c r="Q4072">
        <f>L4063*10000+M4063*100+D4061</f>
        <v>140903</v>
      </c>
      <c r="R4072">
        <f>L4063*10000+M4063*100+E4041</f>
        <v>140904</v>
      </c>
      <c r="S4072">
        <f>L4063*10000+M4063*100+F4041</f>
        <v>140905</v>
      </c>
    </row>
    <row r="4073" spans="1:20" ht="15" hidden="1" customHeight="1" x14ac:dyDescent="0.2">
      <c r="A4073" s="10" t="e">
        <f>INDEX(REFERENCE!$B$2:$J$2,1,'EXAMPLE OF CHOICE CARDS'!J4073)</f>
        <v>#REF!</v>
      </c>
      <c r="B4073" s="5">
        <f>INDEX('DCM CARDS LOOKUP - HIDDEN'!$O$4:$AE$8890,MATCH(O4073,'DCM CARDS LOOKUP - HIDDEN'!$N$4:$N$8890,0),$J4073)</f>
        <v>0</v>
      </c>
      <c r="C4073" s="5">
        <f>INDEX('DCM CARDS LOOKUP - HIDDEN'!$O$4:$AE$8890,MATCH(P4073,'DCM CARDS LOOKUP - HIDDEN'!$N$4:$N$8890,0),$J4073)</f>
        <v>0</v>
      </c>
      <c r="D4073" s="5">
        <f>INDEX('DCM CARDS LOOKUP - HIDDEN'!$O$4:$AE$8890,MATCH(Q4073,'DCM CARDS LOOKUP - HIDDEN'!$N$4:$N$8890,0),$J4073)</f>
        <v>0</v>
      </c>
      <c r="E4073" s="5">
        <f>INDEX('DCM CARDS LOOKUP - HIDDEN'!$O$4:$AE$8890,MATCH(R4073,'DCM CARDS LOOKUP - HIDDEN'!$N$4:$N$8890,0),$J4073)</f>
        <v>0</v>
      </c>
      <c r="F4073" s="5">
        <f>INDEX('DCM CARDS LOOKUP - HIDDEN'!$O$4:$AE$8890,MATCH(S4073,'DCM CARDS LOOKUP - HIDDEN'!$N$4:$N$8890,0),$J4073)</f>
        <v>0</v>
      </c>
      <c r="G4073" s="31"/>
      <c r="H4073" s="35"/>
      <c r="J4073" s="4">
        <v>11</v>
      </c>
      <c r="O4073">
        <f>L4063*10000+M4063*100+B4061</f>
        <v>140901</v>
      </c>
      <c r="P4073">
        <f>L4063*10000+M4063*100+C4061</f>
        <v>140902</v>
      </c>
      <c r="Q4073">
        <f>L4063*10000+M4063*100+D4061</f>
        <v>140903</v>
      </c>
      <c r="R4073">
        <f>L4063*10000+M4063*100+E4041</f>
        <v>140904</v>
      </c>
      <c r="S4073">
        <f>L4063*10000+M4063*100+F4041</f>
        <v>140905</v>
      </c>
    </row>
    <row r="4074" spans="1:20" ht="15" hidden="1" customHeight="1" x14ac:dyDescent="0.2">
      <c r="A4074" s="10" t="e">
        <f>INDEX(REFERENCE!$B$2:$J$2,1,'EXAMPLE OF CHOICE CARDS'!J4074)</f>
        <v>#REF!</v>
      </c>
      <c r="B4074" s="5">
        <f>INDEX('DCM CARDS LOOKUP - HIDDEN'!$O$4:$AE$8890,MATCH(O4074,'DCM CARDS LOOKUP - HIDDEN'!$N$4:$N$8890,0),$J4074)</f>
        <v>0</v>
      </c>
      <c r="C4074" s="5">
        <f>INDEX('DCM CARDS LOOKUP - HIDDEN'!$O$4:$AE$8890,MATCH(P4074,'DCM CARDS LOOKUP - HIDDEN'!$N$4:$N$8890,0),$J4074)</f>
        <v>0</v>
      </c>
      <c r="D4074" s="5">
        <f>INDEX('DCM CARDS LOOKUP - HIDDEN'!$O$4:$AE$8890,MATCH(Q4074,'DCM CARDS LOOKUP - HIDDEN'!$N$4:$N$8890,0),$J4074)</f>
        <v>0</v>
      </c>
      <c r="E4074" s="5">
        <f>INDEX('DCM CARDS LOOKUP - HIDDEN'!$O$4:$AE$8890,MATCH(R4074,'DCM CARDS LOOKUP - HIDDEN'!$N$4:$N$8890,0),$J4074)</f>
        <v>0</v>
      </c>
      <c r="F4074" s="5">
        <f>INDEX('DCM CARDS LOOKUP - HIDDEN'!$O$4:$AE$8890,MATCH(S4074,'DCM CARDS LOOKUP - HIDDEN'!$N$4:$N$8890,0),$J4074)</f>
        <v>0</v>
      </c>
      <c r="G4074" s="31"/>
      <c r="H4074" s="35"/>
      <c r="J4074" s="4">
        <v>12</v>
      </c>
      <c r="O4074">
        <f>L4063*10000+M4063*100+B4061</f>
        <v>140901</v>
      </c>
      <c r="P4074">
        <f>L4063*10000+M4063*100+C4061</f>
        <v>140902</v>
      </c>
      <c r="Q4074">
        <f>L4063*10000+M4063*100+D4061</f>
        <v>140903</v>
      </c>
      <c r="R4074">
        <f>L4063*10000+M4063*100+E4041</f>
        <v>140904</v>
      </c>
      <c r="S4074">
        <f>L4063*10000+M4063*100+F4041</f>
        <v>140905</v>
      </c>
    </row>
    <row r="4075" spans="1:20" ht="15" hidden="1" customHeight="1" x14ac:dyDescent="0.2">
      <c r="A4075" s="10" t="e">
        <f>INDEX(REFERENCE!$B$2:$J$2,1,'EXAMPLE OF CHOICE CARDS'!J4075)</f>
        <v>#REF!</v>
      </c>
      <c r="B4075" s="5">
        <f>INDEX('DCM CARDS LOOKUP - HIDDEN'!$O$4:$AE$8890,MATCH(O4075,'DCM CARDS LOOKUP - HIDDEN'!$N$4:$N$8890,0),$J4075)</f>
        <v>0</v>
      </c>
      <c r="C4075" s="5">
        <f>INDEX('DCM CARDS LOOKUP - HIDDEN'!$O$4:$AE$8890,MATCH(P4075,'DCM CARDS LOOKUP - HIDDEN'!$N$4:$N$8890,0),$J4075)</f>
        <v>0</v>
      </c>
      <c r="D4075" s="5">
        <f>INDEX('DCM CARDS LOOKUP - HIDDEN'!$O$4:$AE$8890,MATCH(Q4075,'DCM CARDS LOOKUP - HIDDEN'!$N$4:$N$8890,0),$J4075)</f>
        <v>0</v>
      </c>
      <c r="E4075" s="5">
        <f>INDEX('DCM CARDS LOOKUP - HIDDEN'!$O$4:$AE$8890,MATCH(R4075,'DCM CARDS LOOKUP - HIDDEN'!$N$4:$N$8890,0),$J4075)</f>
        <v>0</v>
      </c>
      <c r="F4075" s="5">
        <f>INDEX('DCM CARDS LOOKUP - HIDDEN'!$O$4:$AE$8890,MATCH(S4075,'DCM CARDS LOOKUP - HIDDEN'!$N$4:$N$8890,0),$J4075)</f>
        <v>0</v>
      </c>
      <c r="G4075" s="31"/>
      <c r="H4075" s="35"/>
      <c r="J4075" s="4">
        <v>13</v>
      </c>
      <c r="O4075">
        <f>L4063*10000+M4063*100+B4061</f>
        <v>140901</v>
      </c>
      <c r="P4075">
        <f>L4063*10000+M4063*100+C4061</f>
        <v>140902</v>
      </c>
      <c r="Q4075">
        <f>L4063*10000+M4063*100+D4061</f>
        <v>140903</v>
      </c>
      <c r="R4075">
        <f>L4063*10000+M4063*100+E4041</f>
        <v>140904</v>
      </c>
      <c r="S4075">
        <f>L4063*10000+M4063*100+F4041</f>
        <v>140905</v>
      </c>
    </row>
    <row r="4076" spans="1:20" ht="15" hidden="1" customHeight="1" x14ac:dyDescent="0.2">
      <c r="A4076" s="10" t="e">
        <f>INDEX(REFERENCE!$B$2:$J$2,1,'EXAMPLE OF CHOICE CARDS'!J4076)</f>
        <v>#REF!</v>
      </c>
      <c r="B4076" s="5">
        <f>INDEX('DCM CARDS LOOKUP - HIDDEN'!$O$4:$AE$8890,MATCH(O4076,'DCM CARDS LOOKUP - HIDDEN'!$N$4:$N$8890,0),$J4076)</f>
        <v>0</v>
      </c>
      <c r="C4076" s="5">
        <f>INDEX('DCM CARDS LOOKUP - HIDDEN'!$O$4:$AE$8890,MATCH(P4076,'DCM CARDS LOOKUP - HIDDEN'!$N$4:$N$8890,0),$J4076)</f>
        <v>0</v>
      </c>
      <c r="D4076" s="5">
        <f>INDEX('DCM CARDS LOOKUP - HIDDEN'!$O$4:$AE$8890,MATCH(Q4076,'DCM CARDS LOOKUP - HIDDEN'!$N$4:$N$8890,0),$J4076)</f>
        <v>0</v>
      </c>
      <c r="E4076" s="5">
        <f>INDEX('DCM CARDS LOOKUP - HIDDEN'!$O$4:$AE$8890,MATCH(R4076,'DCM CARDS LOOKUP - HIDDEN'!$N$4:$N$8890,0),$J4076)</f>
        <v>0</v>
      </c>
      <c r="F4076" s="5">
        <f>INDEX('DCM CARDS LOOKUP - HIDDEN'!$O$4:$AE$8890,MATCH(S4076,'DCM CARDS LOOKUP - HIDDEN'!$N$4:$N$8890,0),$J4076)</f>
        <v>0</v>
      </c>
      <c r="G4076" s="31"/>
      <c r="H4076" s="35"/>
      <c r="J4076" s="4">
        <v>14</v>
      </c>
      <c r="O4076">
        <f>L4063*10000+M4063*100+B4061</f>
        <v>140901</v>
      </c>
      <c r="P4076">
        <f>L4063*10000+M4063*100+C4061</f>
        <v>140902</v>
      </c>
      <c r="Q4076">
        <f>L4063*10000+M4063*100+D4061</f>
        <v>140903</v>
      </c>
      <c r="R4076">
        <f>L4063*10000+M4063*100+E4041</f>
        <v>140904</v>
      </c>
      <c r="S4076">
        <f>L4063*10000+M4063*100+F4041</f>
        <v>140905</v>
      </c>
    </row>
    <row r="4077" spans="1:20" x14ac:dyDescent="0.2">
      <c r="A4077" s="2"/>
      <c r="B4077" s="5"/>
      <c r="C4077" s="5"/>
      <c r="D4077" s="5"/>
      <c r="E4077" s="5"/>
      <c r="F4077" s="5"/>
      <c r="G4077" s="5"/>
      <c r="H4077" s="5"/>
      <c r="J4077" s="13"/>
    </row>
    <row r="4078" spans="1:20" x14ac:dyDescent="0.2">
      <c r="A4078" s="6"/>
      <c r="B4078" s="7">
        <v>1</v>
      </c>
      <c r="C4078" s="7">
        <v>2</v>
      </c>
      <c r="D4078" s="7">
        <v>3</v>
      </c>
      <c r="E4078" s="7">
        <v>4</v>
      </c>
      <c r="F4078" s="7">
        <v>5</v>
      </c>
      <c r="G4078" s="7">
        <v>6</v>
      </c>
      <c r="H4078" s="7">
        <v>9</v>
      </c>
      <c r="J4078" s="13"/>
    </row>
    <row r="4081" spans="1:20" x14ac:dyDescent="0.2">
      <c r="A4081" s="1" t="str">
        <f>"Version "&amp;L4083&amp;"; Task"&amp;M4083</f>
        <v>Version 14; Task10</v>
      </c>
      <c r="B4081" s="4">
        <v>1</v>
      </c>
      <c r="C4081" s="4">
        <v>2</v>
      </c>
      <c r="D4081" s="4">
        <v>3</v>
      </c>
      <c r="E4081" s="4">
        <f>E4061</f>
        <v>4</v>
      </c>
      <c r="F4081" s="4">
        <f>F4061</f>
        <v>5</v>
      </c>
      <c r="G4081" s="4">
        <v>6</v>
      </c>
      <c r="J4081" s="13"/>
    </row>
    <row r="4082" spans="1:20" ht="15" customHeight="1" x14ac:dyDescent="0.2">
      <c r="A4082" s="11" t="s">
        <v>8</v>
      </c>
      <c r="B4082" s="12" t="s">
        <v>9</v>
      </c>
      <c r="C4082" s="12" t="s">
        <v>10</v>
      </c>
      <c r="D4082" s="12" t="s">
        <v>11</v>
      </c>
      <c r="E4082" s="20" t="s">
        <v>21</v>
      </c>
      <c r="F4082" s="20" t="s">
        <v>22</v>
      </c>
      <c r="G4082" s="20"/>
      <c r="H4082" s="34" t="s">
        <v>15</v>
      </c>
      <c r="J4082" s="13"/>
      <c r="L4082" t="s">
        <v>12</v>
      </c>
      <c r="M4082" t="s">
        <v>1</v>
      </c>
    </row>
    <row r="4083" spans="1:20" x14ac:dyDescent="0.2">
      <c r="A4083" s="10" t="str">
        <f>INDEX(REFERENCE!$B$2:$J$2,1,'EXAMPLE OF CHOICE CARDS'!J4083)</f>
        <v>Type</v>
      </c>
      <c r="B4083" s="5" t="str">
        <f>INDEX('DCM CARDS LOOKUP - HIDDEN'!$O$4:$AE$8890,MATCH(O4083,'DCM CARDS LOOKUP - HIDDEN'!$N$4:$N$8890,0),$J4083)</f>
        <v>Pads</v>
      </c>
      <c r="C4083" s="5" t="str">
        <f>INDEX('DCM CARDS LOOKUP - HIDDEN'!$O$4:$AE$8890,MATCH(P4083,'DCM CARDS LOOKUP - HIDDEN'!$N$4:$N$8890,0),$J4083)</f>
        <v>Pads</v>
      </c>
      <c r="D4083" s="5" t="str">
        <f>INDEX('DCM CARDS LOOKUP - HIDDEN'!$O$4:$AE$8890,MATCH(Q4083,'DCM CARDS LOOKUP - HIDDEN'!$N$4:$N$8890,0),$J4083)</f>
        <v>Topicals</v>
      </c>
      <c r="E4083" s="5" t="str">
        <f>INDEX('DCM CARDS LOOKUP - HIDDEN'!$O$4:$AE$8890,MATCH(R4083,'DCM CARDS LOOKUP - HIDDEN'!$N$4:$N$8890,0),$J4083)</f>
        <v>Topicals</v>
      </c>
      <c r="F4083" s="5" t="str">
        <f>INDEX('DCM CARDS LOOKUP - HIDDEN'!$O$4:$AE$8890,MATCH(S4083,'DCM CARDS LOOKUP - HIDDEN'!$N$4:$N$8890,0),$J4083)</f>
        <v>Pads</v>
      </c>
      <c r="G4083" s="5" t="str">
        <f>INDEX('DCM CARDS LOOKUP - HIDDEN'!$O$4:$AE$8890,MATCH(T4083,'DCM CARDS LOOKUP - HIDDEN'!$N$4:$N$8890,0),$J4083)</f>
        <v>Topicals</v>
      </c>
      <c r="H4083" s="35"/>
      <c r="J4083" s="4">
        <v>1</v>
      </c>
      <c r="L4083">
        <f>IF(M4063=15,L4063+1,L4063)</f>
        <v>14</v>
      </c>
      <c r="M4083">
        <f>IF(M4063&lt;15,M4063+1,1)</f>
        <v>10</v>
      </c>
      <c r="O4083">
        <f>L4083*10000+M4083*100+B4081</f>
        <v>141001</v>
      </c>
      <c r="P4083">
        <f>L4083*10000+M4083*100+C4081</f>
        <v>141002</v>
      </c>
      <c r="Q4083">
        <f>L4083*10000+M4083*100+D4081</f>
        <v>141003</v>
      </c>
      <c r="R4083">
        <f>L4083*10000+M4083*100+E4061</f>
        <v>141004</v>
      </c>
      <c r="S4083">
        <f>L4083*10000+M4083*100+F4061</f>
        <v>141005</v>
      </c>
      <c r="T4083">
        <f>L4083*10000+M4083*100+G4061</f>
        <v>141006</v>
      </c>
    </row>
    <row r="4084" spans="1:20" x14ac:dyDescent="0.2">
      <c r="A4084" s="10" t="str">
        <f>INDEX(REFERENCE!$B$2:$J$2,1,'EXAMPLE OF CHOICE CARDS'!J4084)</f>
        <v>Brand</v>
      </c>
      <c r="B4084" s="5" t="str">
        <f>INDEX('DCM CARDS LOOKUP - HIDDEN'!$O$4:$AE$8890,MATCH(O4084,'DCM CARDS LOOKUP - HIDDEN'!$N$4:$N$8890,0),$J4084)</f>
        <v>Up &amp; Up</v>
      </c>
      <c r="C4084" s="5" t="str">
        <f>INDEX('DCM CARDS LOOKUP - HIDDEN'!$O$4:$AE$8890,MATCH(P4084,'DCM CARDS LOOKUP - HIDDEN'!$N$4:$N$8890,0),$J4084)</f>
        <v>CVS Health</v>
      </c>
      <c r="D4084" s="5" t="str">
        <f>INDEX('DCM CARDS LOOKUP - HIDDEN'!$O$4:$AE$8890,MATCH(Q4084,'DCM CARDS LOOKUP - HIDDEN'!$N$4:$N$8890,0),$J4084)</f>
        <v>Equate</v>
      </c>
      <c r="E4084" s="5" t="str">
        <f>INDEX('DCM CARDS LOOKUP - HIDDEN'!$O$4:$AE$8890,MATCH(R4084,'DCM CARDS LOOKUP - HIDDEN'!$N$4:$N$8890,0),$J4084)</f>
        <v>Salonpas</v>
      </c>
      <c r="F4084" s="5" t="str">
        <f>INDEX('DCM CARDS LOOKUP - HIDDEN'!$O$4:$AE$8890,MATCH(S4084,'DCM CARDS LOOKUP - HIDDEN'!$N$4:$N$8890,0),$J4084)</f>
        <v>Salonpas</v>
      </c>
      <c r="G4084" s="5" t="str">
        <f>INDEX('DCM CARDS LOOKUP - HIDDEN'!$O$4:$AE$8890,MATCH(T4084,'DCM CARDS LOOKUP - HIDDEN'!$N$4:$N$8890,0),$J4084)</f>
        <v>Arnicare</v>
      </c>
      <c r="H4084" s="35"/>
      <c r="J4084" s="4">
        <v>2</v>
      </c>
      <c r="O4084">
        <f>L4083*10000+M4083*100+B4081</f>
        <v>141001</v>
      </c>
      <c r="P4084">
        <f>L4083*10000+M4083*100+C4081</f>
        <v>141002</v>
      </c>
      <c r="Q4084">
        <f>L4083*10000+M4083*100+D4081</f>
        <v>141003</v>
      </c>
      <c r="R4084">
        <f>L4083*10000+M4083*100+E4061</f>
        <v>141004</v>
      </c>
      <c r="S4084">
        <f>L4083*10000+M4083*100+F4061</f>
        <v>141005</v>
      </c>
      <c r="T4084">
        <f>L4083*10000+M4083*100+G4061</f>
        <v>141006</v>
      </c>
    </row>
    <row r="4085" spans="1:20" ht="28.5" x14ac:dyDescent="0.2">
      <c r="A4085" s="10" t="str">
        <f>INDEX(REFERENCE!$B$2:$J$2,1,'EXAMPLE OF CHOICE CARDS'!J4085)</f>
        <v>Sensation</v>
      </c>
      <c r="B4085" s="5" t="str">
        <f>INDEX('DCM CARDS LOOKUP - HIDDEN'!$O$4:$AE$8890,MATCH(O4085,'DCM CARDS LOOKUP - HIDDEN'!$N$4:$N$8890,0),$J4085)</f>
        <v>No sensation/drug free/for circulation</v>
      </c>
      <c r="C4085" s="5" t="str">
        <f>INDEX('DCM CARDS LOOKUP - HIDDEN'!$O$4:$AE$8890,MATCH(P4085,'DCM CARDS LOOKUP - HIDDEN'!$N$4:$N$8890,0),$J4085)</f>
        <v>Lidocaine/numbing sensation</v>
      </c>
      <c r="D4085" s="5" t="str">
        <f>INDEX('DCM CARDS LOOKUP - HIDDEN'!$O$4:$AE$8890,MATCH(Q4085,'DCM CARDS LOOKUP - HIDDEN'!$N$4:$N$8890,0),$J4085)</f>
        <v>Lidocaine/numbing sensation</v>
      </c>
      <c r="E4085" s="5" t="str">
        <f>INDEX('DCM CARDS LOOKUP - HIDDEN'!$O$4:$AE$8890,MATCH(R4085,'DCM CARDS LOOKUP - HIDDEN'!$N$4:$N$8890,0),$J4085)</f>
        <v>Cold sensation</v>
      </c>
      <c r="F4085" s="5" t="str">
        <f>INDEX('DCM CARDS LOOKUP - HIDDEN'!$O$4:$AE$8890,MATCH(S4085,'DCM CARDS LOOKUP - HIDDEN'!$N$4:$N$8890,0),$J4085)</f>
        <v>Both hot and cold sensation</v>
      </c>
      <c r="G4085" s="5" t="str">
        <f>INDEX('DCM CARDS LOOKUP - HIDDEN'!$O$4:$AE$8890,MATCH(T4085,'DCM CARDS LOOKUP - HIDDEN'!$N$4:$N$8890,0),$J4085)</f>
        <v>Cold sensation</v>
      </c>
      <c r="H4085" s="35"/>
      <c r="J4085" s="4">
        <v>3</v>
      </c>
      <c r="O4085">
        <f>L4083*10000+M4083*100+B4081</f>
        <v>141001</v>
      </c>
      <c r="P4085">
        <f>L4083*10000+M4083*100+C4081</f>
        <v>141002</v>
      </c>
      <c r="Q4085">
        <f>L4083*10000+M4083*100+D4081</f>
        <v>141003</v>
      </c>
      <c r="R4085">
        <f>L4083*10000+M4083*100+E4061</f>
        <v>141004</v>
      </c>
      <c r="S4085">
        <f>L4083*10000+M4083*100+F4061</f>
        <v>141005</v>
      </c>
      <c r="T4085">
        <f>L4083*10000+M4083*100+G4061</f>
        <v>141006</v>
      </c>
    </row>
    <row r="4086" spans="1:20" x14ac:dyDescent="0.2">
      <c r="A4086" s="10" t="str">
        <f>INDEX(REFERENCE!$B$2:$J$2,1,'EXAMPLE OF CHOICE CARDS'!J4086)</f>
        <v>Treatment Area</v>
      </c>
      <c r="B4086" s="5" t="str">
        <f>INDEX('DCM CARDS LOOKUP - HIDDEN'!$O$4:$AE$8890,MATCH(O4086,'DCM CARDS LOOKUP - HIDDEN'!$N$4:$N$8890,0),$J4086)</f>
        <v>Back</v>
      </c>
      <c r="C4086" s="5" t="str">
        <f>INDEX('DCM CARDS LOOKUP - HIDDEN'!$O$4:$AE$8890,MATCH(P4086,'DCM CARDS LOOKUP - HIDDEN'!$N$4:$N$8890,0),$J4086)</f>
        <v>Hands (arthritis)</v>
      </c>
      <c r="D4086" s="5" t="str">
        <f>INDEX('DCM CARDS LOOKUP - HIDDEN'!$O$4:$AE$8890,MATCH(Q4086,'DCM CARDS LOOKUP - HIDDEN'!$N$4:$N$8890,0),$J4086)</f>
        <v>-</v>
      </c>
      <c r="E4086" s="5" t="str">
        <f>INDEX('DCM CARDS LOOKUP - HIDDEN'!$O$4:$AE$8890,MATCH(R4086,'DCM CARDS LOOKUP - HIDDEN'!$N$4:$N$8890,0),$J4086)</f>
        <v>-</v>
      </c>
      <c r="F4086" s="5" t="str">
        <f>INDEX('DCM CARDS LOOKUP - HIDDEN'!$O$4:$AE$8890,MATCH(S4086,'DCM CARDS LOOKUP - HIDDEN'!$N$4:$N$8890,0),$J4086)</f>
        <v>Chest</v>
      </c>
      <c r="G4086" s="5" t="str">
        <f>INDEX('DCM CARDS LOOKUP - HIDDEN'!$O$4:$AE$8890,MATCH(T4086,'DCM CARDS LOOKUP - HIDDEN'!$N$4:$N$8890,0),$J4086)</f>
        <v>-</v>
      </c>
      <c r="H4086" s="35"/>
      <c r="J4086" s="4">
        <v>4</v>
      </c>
      <c r="O4086">
        <f>L4083*10000+M4083*100+B4081</f>
        <v>141001</v>
      </c>
      <c r="P4086">
        <f>L4083*10000+M4083*100+C4081</f>
        <v>141002</v>
      </c>
      <c r="Q4086">
        <f>L4083*10000+M4083*100+D4081</f>
        <v>141003</v>
      </c>
      <c r="R4086">
        <f>L4083*10000+M4083*100+E4061</f>
        <v>141004</v>
      </c>
      <c r="S4086">
        <f>L4083*10000+M4083*100+F4061</f>
        <v>141005</v>
      </c>
      <c r="T4086">
        <f>L4083*10000+M4083*100+G4061</f>
        <v>141006</v>
      </c>
    </row>
    <row r="4087" spans="1:20" x14ac:dyDescent="0.2">
      <c r="A4087" s="10" t="str">
        <f>INDEX(REFERENCE!$B$2:$J$2,1,'EXAMPLE OF CHOICE CARDS'!J4087)</f>
        <v>Format</v>
      </c>
      <c r="B4087" s="5" t="str">
        <f>INDEX('DCM CARDS LOOKUP - HIDDEN'!$O$4:$AE$8890,MATCH(O4087,'DCM CARDS LOOKUP - HIDDEN'!$N$4:$N$8890,0),$J4087)</f>
        <v>Single use pads/patches</v>
      </c>
      <c r="C4087" s="5" t="str">
        <f>INDEX('DCM CARDS LOOKUP - HIDDEN'!$O$4:$AE$8890,MATCH(P4087,'DCM CARDS LOOKUP - HIDDEN'!$N$4:$N$8890,0),$J4087)</f>
        <v>Single use pads/patches</v>
      </c>
      <c r="D4087" s="5" t="str">
        <f>INDEX('DCM CARDS LOOKUP - HIDDEN'!$O$4:$AE$8890,MATCH(Q4087,'DCM CARDS LOOKUP - HIDDEN'!$N$4:$N$8890,0),$J4087)</f>
        <v>Spray</v>
      </c>
      <c r="E4087" s="5" t="str">
        <f>INDEX('DCM CARDS LOOKUP - HIDDEN'!$O$4:$AE$8890,MATCH(R4087,'DCM CARDS LOOKUP - HIDDEN'!$N$4:$N$8890,0),$J4087)</f>
        <v>Cream</v>
      </c>
      <c r="F4087" s="5" t="str">
        <f>INDEX('DCM CARDS LOOKUP - HIDDEN'!$O$4:$AE$8890,MATCH(S4087,'DCM CARDS LOOKUP - HIDDEN'!$N$4:$N$8890,0),$J4087)</f>
        <v>Single use pads/patches</v>
      </c>
      <c r="G4087" s="5" t="str">
        <f>INDEX('DCM CARDS LOOKUP - HIDDEN'!$O$4:$AE$8890,MATCH(T4087,'DCM CARDS LOOKUP - HIDDEN'!$N$4:$N$8890,0),$J4087)</f>
        <v>Gel</v>
      </c>
      <c r="H4087" s="35"/>
      <c r="J4087" s="4">
        <v>5</v>
      </c>
      <c r="O4087">
        <f>L4083*10000+M4083*100+B4081</f>
        <v>141001</v>
      </c>
      <c r="P4087">
        <f>L4083*10000+M4083*100+C4081</f>
        <v>141002</v>
      </c>
      <c r="Q4087">
        <f>L4083*10000+M4083*100+D4081</f>
        <v>141003</v>
      </c>
      <c r="R4087">
        <f>L4083*10000+M4083*100+E4061</f>
        <v>141004</v>
      </c>
      <c r="S4087">
        <f>L4083*10000+M4083*100+F4061</f>
        <v>141005</v>
      </c>
      <c r="T4087">
        <f>L4083*10000+M4083*100+G4061</f>
        <v>141006</v>
      </c>
    </row>
    <row r="4088" spans="1:20" x14ac:dyDescent="0.2">
      <c r="A4088" s="10" t="str">
        <f>INDEX(REFERENCE!$B$2:$J$2,1,'EXAMPLE OF CHOICE CARDS'!J4088)</f>
        <v>Count</v>
      </c>
      <c r="B4088" s="5" t="str">
        <f>INDEX('DCM CARDS LOOKUP - HIDDEN'!$O$4:$AE$8890,MATCH(O4088,'DCM CARDS LOOKUP - HIDDEN'!$N$4:$N$8890,0),$J4088)</f>
        <v>6 count</v>
      </c>
      <c r="C4088" s="5" t="str">
        <f>INDEX('DCM CARDS LOOKUP - HIDDEN'!$O$4:$AE$8890,MATCH(P4088,'DCM CARDS LOOKUP - HIDDEN'!$N$4:$N$8890,0),$J4088)</f>
        <v>5 count</v>
      </c>
      <c r="D4088" s="5" t="str">
        <f>INDEX('DCM CARDS LOOKUP - HIDDEN'!$O$4:$AE$8890,MATCH(Q4088,'DCM CARDS LOOKUP - HIDDEN'!$N$4:$N$8890,0),$J4088)</f>
        <v>5.5 oz</v>
      </c>
      <c r="E4088" s="5" t="str">
        <f>INDEX('DCM CARDS LOOKUP - HIDDEN'!$O$4:$AE$8890,MATCH(R4088,'DCM CARDS LOOKUP - HIDDEN'!$N$4:$N$8890,0),$J4088)</f>
        <v>4 oz</v>
      </c>
      <c r="F4088" s="5" t="str">
        <f>INDEX('DCM CARDS LOOKUP - HIDDEN'!$O$4:$AE$8890,MATCH(S4088,'DCM CARDS LOOKUP - HIDDEN'!$N$4:$N$8890,0),$J4088)</f>
        <v>3 count</v>
      </c>
      <c r="G4088" s="5" t="str">
        <f>INDEX('DCM CARDS LOOKUP - HIDDEN'!$O$4:$AE$8890,MATCH(T4088,'DCM CARDS LOOKUP - HIDDEN'!$N$4:$N$8890,0),$J4088)</f>
        <v>4.5 oz</v>
      </c>
      <c r="H4088" s="35"/>
      <c r="J4088" s="4">
        <v>6</v>
      </c>
      <c r="O4088">
        <f>L4083*10000+M4083*100+B4081</f>
        <v>141001</v>
      </c>
      <c r="P4088">
        <f>L4083*10000+M4083*100+C4081</f>
        <v>141002</v>
      </c>
      <c r="Q4088">
        <f>L4083*10000+M4083*100+D4081</f>
        <v>141003</v>
      </c>
      <c r="R4088">
        <f>L4083*10000+M4083*100+E4061</f>
        <v>141004</v>
      </c>
      <c r="S4088">
        <f>L4083*10000+M4083*100+F4061</f>
        <v>141005</v>
      </c>
      <c r="T4088">
        <f>L4083*10000+M4083*100+G4061</f>
        <v>141006</v>
      </c>
    </row>
    <row r="4089" spans="1:20" ht="15" customHeight="1" x14ac:dyDescent="0.2">
      <c r="A4089" s="10" t="str">
        <f>INDEX(REFERENCE!$B$2:$J$2,1,'EXAMPLE OF CHOICE CARDS'!J4089)</f>
        <v>Price</v>
      </c>
      <c r="B4089" s="29">
        <f>INDEX('DCM CARDS LOOKUP - HIDDEN'!$O$4:$AE$8890,MATCH(O4089,'DCM CARDS LOOKUP - HIDDEN'!$N$4:$N$8890,0),$J4089)</f>
        <v>21.5</v>
      </c>
      <c r="C4089" s="29">
        <f>INDEX('DCM CARDS LOOKUP - HIDDEN'!$O$4:$AE$8890,MATCH(P4089,'DCM CARDS LOOKUP - HIDDEN'!$N$4:$N$8890,0),$J4089)</f>
        <v>8.93</v>
      </c>
      <c r="D4089" s="29">
        <f>INDEX('DCM CARDS LOOKUP - HIDDEN'!$O$4:$AE$8890,MATCH(Q4089,'DCM CARDS LOOKUP - HIDDEN'!$N$4:$N$8890,0),$J4089)</f>
        <v>25</v>
      </c>
      <c r="E4089" s="29">
        <f>INDEX('DCM CARDS LOOKUP - HIDDEN'!$O$4:$AE$8890,MATCH(R4089,'DCM CARDS LOOKUP - HIDDEN'!$N$4:$N$8890,0),$J4089)</f>
        <v>14.5</v>
      </c>
      <c r="F4089" s="29">
        <f>INDEX('DCM CARDS LOOKUP - HIDDEN'!$O$4:$AE$8890,MATCH(S4089,'DCM CARDS LOOKUP - HIDDEN'!$N$4:$N$8890,0),$J4089)</f>
        <v>23.74</v>
      </c>
      <c r="G4089" s="29">
        <f>INDEX('DCM CARDS LOOKUP - HIDDEN'!$O$4:$AE$8890,MATCH(T4089,'DCM CARDS LOOKUP - HIDDEN'!$N$4:$N$8890,0),$J4089)</f>
        <v>10.25</v>
      </c>
      <c r="H4089" s="35"/>
      <c r="J4089" s="4">
        <v>7</v>
      </c>
      <c r="O4089">
        <f>L4083*10000+M4083*100+B4081</f>
        <v>141001</v>
      </c>
      <c r="P4089">
        <f>L4083*10000+M4083*100+C4081</f>
        <v>141002</v>
      </c>
      <c r="Q4089">
        <f>L4083*10000+M4083*100+D4081</f>
        <v>141003</v>
      </c>
      <c r="R4089">
        <f>L4083*10000+M4083*100+E4061</f>
        <v>141004</v>
      </c>
      <c r="S4089">
        <f>L4083*10000+M4083*100+F4061</f>
        <v>141005</v>
      </c>
      <c r="T4089">
        <f>L4083*10000+M4083*100+G4061</f>
        <v>141006</v>
      </c>
    </row>
    <row r="4090" spans="1:20" ht="15" customHeight="1" x14ac:dyDescent="0.2">
      <c r="A4090" s="10" t="str">
        <f>INDEX(REFERENCE!$B$2:$J$2,1,'EXAMPLE OF CHOICE CARDS'!J4090)</f>
        <v>Review Rating</v>
      </c>
      <c r="B4090" s="5" t="str">
        <f>INDEX('DCM CARDS LOOKUP - HIDDEN'!$O$4:$AE$8890,MATCH(O4090,'DCM CARDS LOOKUP - HIDDEN'!$N$4:$N$8890,0),$J4090)</f>
        <v>4.8 stars</v>
      </c>
      <c r="C4090" s="5" t="str">
        <f>INDEX('DCM CARDS LOOKUP - HIDDEN'!$O$4:$AE$8890,MATCH(P4090,'DCM CARDS LOOKUP - HIDDEN'!$N$4:$N$8890,0),$J4090)</f>
        <v>4.5 stars</v>
      </c>
      <c r="D4090" s="5" t="str">
        <f>INDEX('DCM CARDS LOOKUP - HIDDEN'!$O$4:$AE$8890,MATCH(Q4090,'DCM CARDS LOOKUP - HIDDEN'!$N$4:$N$8890,0),$J4090)</f>
        <v>4.6 stars</v>
      </c>
      <c r="E4090" s="5" t="str">
        <f>INDEX('DCM CARDS LOOKUP - HIDDEN'!$O$4:$AE$8890,MATCH(R4090,'DCM CARDS LOOKUP - HIDDEN'!$N$4:$N$8890,0),$J4090)</f>
        <v>4.6 stars</v>
      </c>
      <c r="F4090" s="5" t="str">
        <f>INDEX('DCM CARDS LOOKUP - HIDDEN'!$O$4:$AE$8890,MATCH(S4090,'DCM CARDS LOOKUP - HIDDEN'!$N$4:$N$8890,0),$J4090)</f>
        <v>4.5 stars</v>
      </c>
      <c r="G4090" s="5" t="str">
        <f>INDEX('DCM CARDS LOOKUP - HIDDEN'!$O$4:$AE$8890,MATCH(T4090,'DCM CARDS LOOKUP - HIDDEN'!$N$4:$N$8890,0),$J4090)</f>
        <v>4.5 stars</v>
      </c>
      <c r="H4090" s="35"/>
      <c r="J4090" s="4">
        <v>8</v>
      </c>
      <c r="O4090">
        <f>L4083*10000+M4083*100+B4081</f>
        <v>141001</v>
      </c>
      <c r="P4090">
        <f>L4083*10000+M4083*100+C4081</f>
        <v>141002</v>
      </c>
      <c r="Q4090">
        <f>L4083*10000+M4083*100+D4081</f>
        <v>141003</v>
      </c>
      <c r="R4090">
        <f>L4083*10000+M4083*100+E4061</f>
        <v>141004</v>
      </c>
      <c r="S4090">
        <f>L4083*10000+M4083*100+F4061</f>
        <v>141005</v>
      </c>
      <c r="T4090">
        <f>L4083*10000+M4083*100+G4061</f>
        <v>141006</v>
      </c>
    </row>
    <row r="4091" spans="1:20" ht="15" customHeight="1" x14ac:dyDescent="0.2">
      <c r="A4091" s="10" t="str">
        <f>INDEX(REFERENCE!$B$2:$J$2,1,'EXAMPLE OF CHOICE CARDS'!J4091)</f>
        <v>Number of Reviews</v>
      </c>
      <c r="B4091" s="30">
        <f>INDEX('DCM CARDS LOOKUP - HIDDEN'!$O$4:$AE$8890,MATCH(O4091,'DCM CARDS LOOKUP - HIDDEN'!$N$4:$N$8890,0),$J4091)</f>
        <v>4500</v>
      </c>
      <c r="C4091" s="30">
        <f>INDEX('DCM CARDS LOOKUP - HIDDEN'!$O$4:$AE$8890,MATCH(P4091,'DCM CARDS LOOKUP - HIDDEN'!$N$4:$N$8890,0),$J4091)</f>
        <v>4500</v>
      </c>
      <c r="D4091" s="30">
        <f>INDEX('DCM CARDS LOOKUP - HIDDEN'!$O$4:$AE$8890,MATCH(Q4091,'DCM CARDS LOOKUP - HIDDEN'!$N$4:$N$8890,0),$J4091)</f>
        <v>1250</v>
      </c>
      <c r="E4091" s="30">
        <f>INDEX('DCM CARDS LOOKUP - HIDDEN'!$O$4:$AE$8890,MATCH(R4091,'DCM CARDS LOOKUP - HIDDEN'!$N$4:$N$8890,0),$J4091)</f>
        <v>4500</v>
      </c>
      <c r="F4091" s="30">
        <f>INDEX('DCM CARDS LOOKUP - HIDDEN'!$O$4:$AE$8890,MATCH(S4091,'DCM CARDS LOOKUP - HIDDEN'!$N$4:$N$8890,0),$J4091)</f>
        <v>1250</v>
      </c>
      <c r="G4091" s="30">
        <f>INDEX('DCM CARDS LOOKUP - HIDDEN'!$O$4:$AE$8890,MATCH(T4091,'DCM CARDS LOOKUP - HIDDEN'!$N$4:$N$8890,0),$J4091)</f>
        <v>1250</v>
      </c>
      <c r="H4091" s="35"/>
      <c r="J4091" s="4">
        <v>9</v>
      </c>
      <c r="O4091">
        <f>L4083*10000+M4083*100+B4081</f>
        <v>141001</v>
      </c>
      <c r="P4091">
        <f>L4083*10000+M4083*100+C4081</f>
        <v>141002</v>
      </c>
      <c r="Q4091">
        <f>L4083*10000+M4083*100+D4081</f>
        <v>141003</v>
      </c>
      <c r="R4091">
        <f>L4083*10000+M4083*100+E4061</f>
        <v>141004</v>
      </c>
      <c r="S4091">
        <f>L4083*10000+M4083*100+F4061</f>
        <v>141005</v>
      </c>
      <c r="T4091">
        <f>L4083*10000+M4083*100+G4061</f>
        <v>141006</v>
      </c>
    </row>
    <row r="4092" spans="1:20" ht="15" hidden="1" customHeight="1" x14ac:dyDescent="0.2">
      <c r="A4092" s="10" t="e">
        <f>INDEX(REFERENCE!$B$2:$J$2,1,'EXAMPLE OF CHOICE CARDS'!J4092)</f>
        <v>#REF!</v>
      </c>
      <c r="B4092" s="5">
        <f>INDEX('DCM CARDS LOOKUP - HIDDEN'!$O$4:$AE$8890,MATCH(O4092,'DCM CARDS LOOKUP - HIDDEN'!$N$4:$N$8890,0),$J4092)</f>
        <v>0</v>
      </c>
      <c r="C4092" s="5">
        <f>INDEX('DCM CARDS LOOKUP - HIDDEN'!$O$4:$AE$8890,MATCH(P4092,'DCM CARDS LOOKUP - HIDDEN'!$N$4:$N$8890,0),$J4092)</f>
        <v>0</v>
      </c>
      <c r="D4092" s="5">
        <f>INDEX('DCM CARDS LOOKUP - HIDDEN'!$O$4:$AE$8890,MATCH(Q4092,'DCM CARDS LOOKUP - HIDDEN'!$N$4:$N$8890,0),$J4092)</f>
        <v>0</v>
      </c>
      <c r="E4092" s="5">
        <f>INDEX('DCM CARDS LOOKUP - HIDDEN'!$O$4:$AE$8890,MATCH(R4092,'DCM CARDS LOOKUP - HIDDEN'!$N$4:$N$8890,0),$J4092)</f>
        <v>0</v>
      </c>
      <c r="F4092" s="5">
        <f>INDEX('DCM CARDS LOOKUP - HIDDEN'!$O$4:$AE$8890,MATCH(S4092,'DCM CARDS LOOKUP - HIDDEN'!$N$4:$N$8890,0),$J4092)</f>
        <v>0</v>
      </c>
      <c r="G4092" s="31"/>
      <c r="H4092" s="35"/>
      <c r="J4092" s="4">
        <v>10</v>
      </c>
      <c r="O4092">
        <f>L4083*10000+M4083*100+B4081</f>
        <v>141001</v>
      </c>
      <c r="P4092">
        <f>L4083*10000+M4083*100+C4081</f>
        <v>141002</v>
      </c>
      <c r="Q4092">
        <f>L4083*10000+M4083*100+D4081</f>
        <v>141003</v>
      </c>
      <c r="R4092">
        <f>L4083*10000+M4083*100+E4061</f>
        <v>141004</v>
      </c>
      <c r="S4092">
        <f>L4083*10000+M4083*100+F4061</f>
        <v>141005</v>
      </c>
    </row>
    <row r="4093" spans="1:20" ht="15" hidden="1" customHeight="1" x14ac:dyDescent="0.2">
      <c r="A4093" s="10" t="e">
        <f>INDEX(REFERENCE!$B$2:$J$2,1,'EXAMPLE OF CHOICE CARDS'!J4093)</f>
        <v>#REF!</v>
      </c>
      <c r="B4093" s="5">
        <f>INDEX('DCM CARDS LOOKUP - HIDDEN'!$O$4:$AE$8890,MATCH(O4093,'DCM CARDS LOOKUP - HIDDEN'!$N$4:$N$8890,0),$J4093)</f>
        <v>0</v>
      </c>
      <c r="C4093" s="5">
        <f>INDEX('DCM CARDS LOOKUP - HIDDEN'!$O$4:$AE$8890,MATCH(P4093,'DCM CARDS LOOKUP - HIDDEN'!$N$4:$N$8890,0),$J4093)</f>
        <v>0</v>
      </c>
      <c r="D4093" s="5">
        <f>INDEX('DCM CARDS LOOKUP - HIDDEN'!$O$4:$AE$8890,MATCH(Q4093,'DCM CARDS LOOKUP - HIDDEN'!$N$4:$N$8890,0),$J4093)</f>
        <v>0</v>
      </c>
      <c r="E4093" s="5">
        <f>INDEX('DCM CARDS LOOKUP - HIDDEN'!$O$4:$AE$8890,MATCH(R4093,'DCM CARDS LOOKUP - HIDDEN'!$N$4:$N$8890,0),$J4093)</f>
        <v>0</v>
      </c>
      <c r="F4093" s="5">
        <f>INDEX('DCM CARDS LOOKUP - HIDDEN'!$O$4:$AE$8890,MATCH(S4093,'DCM CARDS LOOKUP - HIDDEN'!$N$4:$N$8890,0),$J4093)</f>
        <v>0</v>
      </c>
      <c r="G4093" s="31"/>
      <c r="H4093" s="35"/>
      <c r="J4093" s="4">
        <v>11</v>
      </c>
      <c r="O4093">
        <f>L4083*10000+M4083*100+B4081</f>
        <v>141001</v>
      </c>
      <c r="P4093">
        <f>L4083*10000+M4083*100+C4081</f>
        <v>141002</v>
      </c>
      <c r="Q4093">
        <f>L4083*10000+M4083*100+D4081</f>
        <v>141003</v>
      </c>
      <c r="R4093">
        <f>L4083*10000+M4083*100+E4061</f>
        <v>141004</v>
      </c>
      <c r="S4093">
        <f>L4083*10000+M4083*100+F4061</f>
        <v>141005</v>
      </c>
    </row>
    <row r="4094" spans="1:20" ht="15" hidden="1" customHeight="1" x14ac:dyDescent="0.2">
      <c r="A4094" s="10" t="e">
        <f>INDEX(REFERENCE!$B$2:$J$2,1,'EXAMPLE OF CHOICE CARDS'!J4094)</f>
        <v>#REF!</v>
      </c>
      <c r="B4094" s="5">
        <f>INDEX('DCM CARDS LOOKUP - HIDDEN'!$O$4:$AE$8890,MATCH(O4094,'DCM CARDS LOOKUP - HIDDEN'!$N$4:$N$8890,0),$J4094)</f>
        <v>0</v>
      </c>
      <c r="C4094" s="5">
        <f>INDEX('DCM CARDS LOOKUP - HIDDEN'!$O$4:$AE$8890,MATCH(P4094,'DCM CARDS LOOKUP - HIDDEN'!$N$4:$N$8890,0),$J4094)</f>
        <v>0</v>
      </c>
      <c r="D4094" s="5">
        <f>INDEX('DCM CARDS LOOKUP - HIDDEN'!$O$4:$AE$8890,MATCH(Q4094,'DCM CARDS LOOKUP - HIDDEN'!$N$4:$N$8890,0),$J4094)</f>
        <v>0</v>
      </c>
      <c r="E4094" s="5">
        <f>INDEX('DCM CARDS LOOKUP - HIDDEN'!$O$4:$AE$8890,MATCH(R4094,'DCM CARDS LOOKUP - HIDDEN'!$N$4:$N$8890,0),$J4094)</f>
        <v>0</v>
      </c>
      <c r="F4094" s="5">
        <f>INDEX('DCM CARDS LOOKUP - HIDDEN'!$O$4:$AE$8890,MATCH(S4094,'DCM CARDS LOOKUP - HIDDEN'!$N$4:$N$8890,0),$J4094)</f>
        <v>0</v>
      </c>
      <c r="G4094" s="31"/>
      <c r="H4094" s="35"/>
      <c r="J4094" s="4">
        <v>12</v>
      </c>
      <c r="O4094">
        <f>L4083*10000+M4083*100+B4081</f>
        <v>141001</v>
      </c>
      <c r="P4094">
        <f>L4083*10000+M4083*100+C4081</f>
        <v>141002</v>
      </c>
      <c r="Q4094">
        <f>L4083*10000+M4083*100+D4081</f>
        <v>141003</v>
      </c>
      <c r="R4094">
        <f>L4083*10000+M4083*100+E4061</f>
        <v>141004</v>
      </c>
      <c r="S4094">
        <f>L4083*10000+M4083*100+F4061</f>
        <v>141005</v>
      </c>
    </row>
    <row r="4095" spans="1:20" ht="15" hidden="1" customHeight="1" x14ac:dyDescent="0.2">
      <c r="A4095" s="10" t="e">
        <f>INDEX(REFERENCE!$B$2:$J$2,1,'EXAMPLE OF CHOICE CARDS'!J4095)</f>
        <v>#REF!</v>
      </c>
      <c r="B4095" s="5">
        <f>INDEX('DCM CARDS LOOKUP - HIDDEN'!$O$4:$AE$8890,MATCH(O4095,'DCM CARDS LOOKUP - HIDDEN'!$N$4:$N$8890,0),$J4095)</f>
        <v>0</v>
      </c>
      <c r="C4095" s="5">
        <f>INDEX('DCM CARDS LOOKUP - HIDDEN'!$O$4:$AE$8890,MATCH(P4095,'DCM CARDS LOOKUP - HIDDEN'!$N$4:$N$8890,0),$J4095)</f>
        <v>0</v>
      </c>
      <c r="D4095" s="5">
        <f>INDEX('DCM CARDS LOOKUP - HIDDEN'!$O$4:$AE$8890,MATCH(Q4095,'DCM CARDS LOOKUP - HIDDEN'!$N$4:$N$8890,0),$J4095)</f>
        <v>0</v>
      </c>
      <c r="E4095" s="5">
        <f>INDEX('DCM CARDS LOOKUP - HIDDEN'!$O$4:$AE$8890,MATCH(R4095,'DCM CARDS LOOKUP - HIDDEN'!$N$4:$N$8890,0),$J4095)</f>
        <v>0</v>
      </c>
      <c r="F4095" s="5">
        <f>INDEX('DCM CARDS LOOKUP - HIDDEN'!$O$4:$AE$8890,MATCH(S4095,'DCM CARDS LOOKUP - HIDDEN'!$N$4:$N$8890,0),$J4095)</f>
        <v>0</v>
      </c>
      <c r="G4095" s="31"/>
      <c r="H4095" s="35"/>
      <c r="J4095" s="4">
        <v>13</v>
      </c>
      <c r="O4095">
        <f>L4083*10000+M4083*100+B4081</f>
        <v>141001</v>
      </c>
      <c r="P4095">
        <f>L4083*10000+M4083*100+C4081</f>
        <v>141002</v>
      </c>
      <c r="Q4095">
        <f>L4083*10000+M4083*100+D4081</f>
        <v>141003</v>
      </c>
      <c r="R4095">
        <f>L4083*10000+M4083*100+E4061</f>
        <v>141004</v>
      </c>
      <c r="S4095">
        <f>L4083*10000+M4083*100+F4061</f>
        <v>141005</v>
      </c>
    </row>
    <row r="4096" spans="1:20" ht="15" hidden="1" customHeight="1" x14ac:dyDescent="0.2">
      <c r="A4096" s="10" t="e">
        <f>INDEX(REFERENCE!$B$2:$J$2,1,'EXAMPLE OF CHOICE CARDS'!J4096)</f>
        <v>#REF!</v>
      </c>
      <c r="B4096" s="5">
        <f>INDEX('DCM CARDS LOOKUP - HIDDEN'!$O$4:$AE$8890,MATCH(O4096,'DCM CARDS LOOKUP - HIDDEN'!$N$4:$N$8890,0),$J4096)</f>
        <v>0</v>
      </c>
      <c r="C4096" s="5">
        <f>INDEX('DCM CARDS LOOKUP - HIDDEN'!$O$4:$AE$8890,MATCH(P4096,'DCM CARDS LOOKUP - HIDDEN'!$N$4:$N$8890,0),$J4096)</f>
        <v>0</v>
      </c>
      <c r="D4096" s="5">
        <f>INDEX('DCM CARDS LOOKUP - HIDDEN'!$O$4:$AE$8890,MATCH(Q4096,'DCM CARDS LOOKUP - HIDDEN'!$N$4:$N$8890,0),$J4096)</f>
        <v>0</v>
      </c>
      <c r="E4096" s="5">
        <f>INDEX('DCM CARDS LOOKUP - HIDDEN'!$O$4:$AE$8890,MATCH(R4096,'DCM CARDS LOOKUP - HIDDEN'!$N$4:$N$8890,0),$J4096)</f>
        <v>0</v>
      </c>
      <c r="F4096" s="5">
        <f>INDEX('DCM CARDS LOOKUP - HIDDEN'!$O$4:$AE$8890,MATCH(S4096,'DCM CARDS LOOKUP - HIDDEN'!$N$4:$N$8890,0),$J4096)</f>
        <v>0</v>
      </c>
      <c r="G4096" s="31"/>
      <c r="H4096" s="35"/>
      <c r="J4096" s="4">
        <v>14</v>
      </c>
      <c r="O4096">
        <f>L4083*10000+M4083*100+B4081</f>
        <v>141001</v>
      </c>
      <c r="P4096">
        <f>L4083*10000+M4083*100+C4081</f>
        <v>141002</v>
      </c>
      <c r="Q4096">
        <f>L4083*10000+M4083*100+D4081</f>
        <v>141003</v>
      </c>
      <c r="R4096">
        <f>L4083*10000+M4083*100+E4061</f>
        <v>141004</v>
      </c>
      <c r="S4096">
        <f>L4083*10000+M4083*100+F4061</f>
        <v>141005</v>
      </c>
    </row>
    <row r="4097" spans="1:20" x14ac:dyDescent="0.2">
      <c r="A4097" s="2"/>
      <c r="B4097" s="5"/>
      <c r="C4097" s="5"/>
      <c r="D4097" s="5"/>
      <c r="E4097" s="5"/>
      <c r="F4097" s="5"/>
      <c r="G4097" s="5"/>
      <c r="H4097" s="5"/>
      <c r="J4097" s="13"/>
    </row>
    <row r="4098" spans="1:20" x14ac:dyDescent="0.2">
      <c r="A4098" s="6"/>
      <c r="B4098" s="7">
        <v>1</v>
      </c>
      <c r="C4098" s="7">
        <v>2</v>
      </c>
      <c r="D4098" s="7">
        <v>3</v>
      </c>
      <c r="E4098" s="7">
        <v>4</v>
      </c>
      <c r="F4098" s="7">
        <v>5</v>
      </c>
      <c r="G4098" s="7">
        <v>6</v>
      </c>
      <c r="H4098" s="7">
        <v>9</v>
      </c>
      <c r="J4098" s="13"/>
    </row>
    <row r="4101" spans="1:20" x14ac:dyDescent="0.2">
      <c r="A4101" s="1" t="str">
        <f>"Version "&amp;L4103&amp;"; Task"&amp;M4103</f>
        <v>Version 14; Task11</v>
      </c>
      <c r="B4101" s="4">
        <v>1</v>
      </c>
      <c r="C4101" s="4">
        <v>2</v>
      </c>
      <c r="D4101" s="4">
        <v>3</v>
      </c>
      <c r="E4101" s="4">
        <f>E4081</f>
        <v>4</v>
      </c>
      <c r="F4101" s="4">
        <f>F4081</f>
        <v>5</v>
      </c>
      <c r="G4101" s="4">
        <v>6</v>
      </c>
      <c r="J4101" s="13"/>
    </row>
    <row r="4102" spans="1:20" ht="15" customHeight="1" x14ac:dyDescent="0.2">
      <c r="A4102" s="11" t="s">
        <v>8</v>
      </c>
      <c r="B4102" s="12" t="s">
        <v>9</v>
      </c>
      <c r="C4102" s="12" t="s">
        <v>10</v>
      </c>
      <c r="D4102" s="12" t="s">
        <v>11</v>
      </c>
      <c r="E4102" s="20" t="s">
        <v>21</v>
      </c>
      <c r="F4102" s="20" t="s">
        <v>22</v>
      </c>
      <c r="G4102" s="20"/>
      <c r="H4102" s="34" t="s">
        <v>15</v>
      </c>
      <c r="J4102" s="13"/>
      <c r="L4102" t="s">
        <v>12</v>
      </c>
      <c r="M4102" t="s">
        <v>1</v>
      </c>
    </row>
    <row r="4103" spans="1:20" x14ac:dyDescent="0.2">
      <c r="A4103" s="10" t="str">
        <f>INDEX(REFERENCE!$B$2:$J$2,1,'EXAMPLE OF CHOICE CARDS'!J4103)</f>
        <v>Type</v>
      </c>
      <c r="B4103" s="5" t="str">
        <f>INDEX('DCM CARDS LOOKUP - HIDDEN'!$O$4:$AE$8890,MATCH(O4103,'DCM CARDS LOOKUP - HIDDEN'!$N$4:$N$8890,0),$J4103)</f>
        <v>Pads</v>
      </c>
      <c r="C4103" s="5" t="str">
        <f>INDEX('DCM CARDS LOOKUP - HIDDEN'!$O$4:$AE$8890,MATCH(P4103,'DCM CARDS LOOKUP - HIDDEN'!$N$4:$N$8890,0),$J4103)</f>
        <v>Topicals</v>
      </c>
      <c r="D4103" s="5" t="str">
        <f>INDEX('DCM CARDS LOOKUP - HIDDEN'!$O$4:$AE$8890,MATCH(Q4103,'DCM CARDS LOOKUP - HIDDEN'!$N$4:$N$8890,0),$J4103)</f>
        <v>Pads</v>
      </c>
      <c r="E4103" s="5" t="str">
        <f>INDEX('DCM CARDS LOOKUP - HIDDEN'!$O$4:$AE$8890,MATCH(R4103,'DCM CARDS LOOKUP - HIDDEN'!$N$4:$N$8890,0),$J4103)</f>
        <v>Pads</v>
      </c>
      <c r="F4103" s="5" t="str">
        <f>INDEX('DCM CARDS LOOKUP - HIDDEN'!$O$4:$AE$8890,MATCH(S4103,'DCM CARDS LOOKUP - HIDDEN'!$N$4:$N$8890,0),$J4103)</f>
        <v>Topicals</v>
      </c>
      <c r="G4103" s="5" t="str">
        <f>INDEX('DCM CARDS LOOKUP - HIDDEN'!$O$4:$AE$8890,MATCH(T4103,'DCM CARDS LOOKUP - HIDDEN'!$N$4:$N$8890,0),$J4103)</f>
        <v>Topicals</v>
      </c>
      <c r="H4103" s="35"/>
      <c r="J4103" s="4">
        <v>1</v>
      </c>
      <c r="L4103">
        <f>IF(M4083=15,L4083+1,L4083)</f>
        <v>14</v>
      </c>
      <c r="M4103">
        <f>IF(M4083&lt;15,M4083+1,1)</f>
        <v>11</v>
      </c>
      <c r="O4103">
        <f>L4103*10000+M4103*100+B4101</f>
        <v>141101</v>
      </c>
      <c r="P4103">
        <f>L4103*10000+M4103*100+C4101</f>
        <v>141102</v>
      </c>
      <c r="Q4103">
        <f>L4103*10000+M4103*100+D4101</f>
        <v>141103</v>
      </c>
      <c r="R4103">
        <f>L4103*10000+M4103*100+E4081</f>
        <v>141104</v>
      </c>
      <c r="S4103">
        <f>L4103*10000+M4103*100+F4081</f>
        <v>141105</v>
      </c>
      <c r="T4103">
        <f>L4103*10000+M4103*100+G4081</f>
        <v>141106</v>
      </c>
    </row>
    <row r="4104" spans="1:20" x14ac:dyDescent="0.2">
      <c r="A4104" s="10" t="str">
        <f>INDEX(REFERENCE!$B$2:$J$2,1,'EXAMPLE OF CHOICE CARDS'!J4104)</f>
        <v>Brand</v>
      </c>
      <c r="B4104" s="5" t="str">
        <f>INDEX('DCM CARDS LOOKUP - HIDDEN'!$O$4:$AE$8890,MATCH(O4104,'DCM CARDS LOOKUP - HIDDEN'!$N$4:$N$8890,0),$J4104)</f>
        <v>Up &amp; Up</v>
      </c>
      <c r="C4104" s="5" t="str">
        <f>INDEX('DCM CARDS LOOKUP - HIDDEN'!$O$4:$AE$8890,MATCH(P4104,'DCM CARDS LOOKUP - HIDDEN'!$N$4:$N$8890,0),$J4104)</f>
        <v>Bengay</v>
      </c>
      <c r="D4104" s="5" t="str">
        <f>INDEX('DCM CARDS LOOKUP - HIDDEN'!$O$4:$AE$8890,MATCH(Q4104,'DCM CARDS LOOKUP - HIDDEN'!$N$4:$N$8890,0),$J4104)</f>
        <v>Walgreens</v>
      </c>
      <c r="E4104" s="5" t="str">
        <f>INDEX('DCM CARDS LOOKUP - HIDDEN'!$O$4:$AE$8890,MATCH(R4104,'DCM CARDS LOOKUP - HIDDEN'!$N$4:$N$8890,0),$J4104)</f>
        <v>CVS Health</v>
      </c>
      <c r="F4104" s="5" t="str">
        <f>INDEX('DCM CARDS LOOKUP - HIDDEN'!$O$4:$AE$8890,MATCH(S4104,'DCM CARDS LOOKUP - HIDDEN'!$N$4:$N$8890,0),$J4104)</f>
        <v>Aspercreme</v>
      </c>
      <c r="G4104" s="5" t="str">
        <f>INDEX('DCM CARDS LOOKUP - HIDDEN'!$O$4:$AE$8890,MATCH(T4104,'DCM CARDS LOOKUP - HIDDEN'!$N$4:$N$8890,0),$J4104)</f>
        <v>Tiger Balm</v>
      </c>
      <c r="H4104" s="35"/>
      <c r="J4104" s="4">
        <v>2</v>
      </c>
      <c r="O4104">
        <f>L4103*10000+M4103*100+B4101</f>
        <v>141101</v>
      </c>
      <c r="P4104">
        <f>L4103*10000+M4103*100+C4101</f>
        <v>141102</v>
      </c>
      <c r="Q4104">
        <f>L4103*10000+M4103*100+D4101</f>
        <v>141103</v>
      </c>
      <c r="R4104">
        <f>L4103*10000+M4103*100+E4081</f>
        <v>141104</v>
      </c>
      <c r="S4104">
        <f>L4103*10000+M4103*100+F4081</f>
        <v>141105</v>
      </c>
      <c r="T4104">
        <f>L4103*10000+M4103*100+G4081</f>
        <v>141106</v>
      </c>
    </row>
    <row r="4105" spans="1:20" x14ac:dyDescent="0.2">
      <c r="A4105" s="10" t="str">
        <f>INDEX(REFERENCE!$B$2:$J$2,1,'EXAMPLE OF CHOICE CARDS'!J4105)</f>
        <v>Sensation</v>
      </c>
      <c r="B4105" s="5" t="str">
        <f>INDEX('DCM CARDS LOOKUP - HIDDEN'!$O$4:$AE$8890,MATCH(O4105,'DCM CARDS LOOKUP - HIDDEN'!$N$4:$N$8890,0),$J4105)</f>
        <v>Cold sensation</v>
      </c>
      <c r="C4105" s="5" t="str">
        <f>INDEX('DCM CARDS LOOKUP - HIDDEN'!$O$4:$AE$8890,MATCH(P4105,'DCM CARDS LOOKUP - HIDDEN'!$N$4:$N$8890,0),$J4105)</f>
        <v>Lidocaine/numbing sensation</v>
      </c>
      <c r="D4105" s="5" t="str">
        <f>INDEX('DCM CARDS LOOKUP - HIDDEN'!$O$4:$AE$8890,MATCH(Q4105,'DCM CARDS LOOKUP - HIDDEN'!$N$4:$N$8890,0),$J4105)</f>
        <v>Both hot and cold sensation</v>
      </c>
      <c r="E4105" s="5" t="str">
        <f>INDEX('DCM CARDS LOOKUP - HIDDEN'!$O$4:$AE$8890,MATCH(R4105,'DCM CARDS LOOKUP - HIDDEN'!$N$4:$N$8890,0),$J4105)</f>
        <v>Hot sensation</v>
      </c>
      <c r="F4105" s="5" t="str">
        <f>INDEX('DCM CARDS LOOKUP - HIDDEN'!$O$4:$AE$8890,MATCH(S4105,'DCM CARDS LOOKUP - HIDDEN'!$N$4:$N$8890,0),$J4105)</f>
        <v>Hot sensation</v>
      </c>
      <c r="G4105" s="5" t="str">
        <f>INDEX('DCM CARDS LOOKUP - HIDDEN'!$O$4:$AE$8890,MATCH(T4105,'DCM CARDS LOOKUP - HIDDEN'!$N$4:$N$8890,0),$J4105)</f>
        <v>Lidocaine/numbing sensation</v>
      </c>
      <c r="H4105" s="35"/>
      <c r="J4105" s="4">
        <v>3</v>
      </c>
      <c r="O4105">
        <f>L4103*10000+M4103*100+B4101</f>
        <v>141101</v>
      </c>
      <c r="P4105">
        <f>L4103*10000+M4103*100+C4101</f>
        <v>141102</v>
      </c>
      <c r="Q4105">
        <f>L4103*10000+M4103*100+D4101</f>
        <v>141103</v>
      </c>
      <c r="R4105">
        <f>L4103*10000+M4103*100+E4081</f>
        <v>141104</v>
      </c>
      <c r="S4105">
        <f>L4103*10000+M4103*100+F4081</f>
        <v>141105</v>
      </c>
      <c r="T4105">
        <f>L4103*10000+M4103*100+G4081</f>
        <v>141106</v>
      </c>
    </row>
    <row r="4106" spans="1:20" x14ac:dyDescent="0.2">
      <c r="A4106" s="10" t="str">
        <f>INDEX(REFERENCE!$B$2:$J$2,1,'EXAMPLE OF CHOICE CARDS'!J4106)</f>
        <v>Treatment Area</v>
      </c>
      <c r="B4106" s="5" t="str">
        <f>INDEX('DCM CARDS LOOKUP - HIDDEN'!$O$4:$AE$8890,MATCH(O4106,'DCM CARDS LOOKUP - HIDDEN'!$N$4:$N$8890,0),$J4106)</f>
        <v>Shoulder</v>
      </c>
      <c r="C4106" s="5" t="str">
        <f>INDEX('DCM CARDS LOOKUP - HIDDEN'!$O$4:$AE$8890,MATCH(P4106,'DCM CARDS LOOKUP - HIDDEN'!$N$4:$N$8890,0),$J4106)</f>
        <v>-</v>
      </c>
      <c r="D4106" s="5" t="str">
        <f>INDEX('DCM CARDS LOOKUP - HIDDEN'!$O$4:$AE$8890,MATCH(Q4106,'DCM CARDS LOOKUP - HIDDEN'!$N$4:$N$8890,0),$J4106)</f>
        <v>Back</v>
      </c>
      <c r="E4106" s="5" t="str">
        <f>INDEX('DCM CARDS LOOKUP - HIDDEN'!$O$4:$AE$8890,MATCH(R4106,'DCM CARDS LOOKUP - HIDDEN'!$N$4:$N$8890,0),$J4106)</f>
        <v>Joint</v>
      </c>
      <c r="F4106" s="5" t="str">
        <f>INDEX('DCM CARDS LOOKUP - HIDDEN'!$O$4:$AE$8890,MATCH(S4106,'DCM CARDS LOOKUP - HIDDEN'!$N$4:$N$8890,0),$J4106)</f>
        <v>-</v>
      </c>
      <c r="G4106" s="5" t="str">
        <f>INDEX('DCM CARDS LOOKUP - HIDDEN'!$O$4:$AE$8890,MATCH(T4106,'DCM CARDS LOOKUP - HIDDEN'!$N$4:$N$8890,0),$J4106)</f>
        <v>-</v>
      </c>
      <c r="H4106" s="35"/>
      <c r="J4106" s="4">
        <v>4</v>
      </c>
      <c r="O4106">
        <f>L4103*10000+M4103*100+B4101</f>
        <v>141101</v>
      </c>
      <c r="P4106">
        <f>L4103*10000+M4103*100+C4101</f>
        <v>141102</v>
      </c>
      <c r="Q4106">
        <f>L4103*10000+M4103*100+D4101</f>
        <v>141103</v>
      </c>
      <c r="R4106">
        <f>L4103*10000+M4103*100+E4081</f>
        <v>141104</v>
      </c>
      <c r="S4106">
        <f>L4103*10000+M4103*100+F4081</f>
        <v>141105</v>
      </c>
      <c r="T4106">
        <f>L4103*10000+M4103*100+G4081</f>
        <v>141106</v>
      </c>
    </row>
    <row r="4107" spans="1:20" x14ac:dyDescent="0.2">
      <c r="A4107" s="10" t="str">
        <f>INDEX(REFERENCE!$B$2:$J$2,1,'EXAMPLE OF CHOICE CARDS'!J4107)</f>
        <v>Format</v>
      </c>
      <c r="B4107" s="5" t="str">
        <f>INDEX('DCM CARDS LOOKUP - HIDDEN'!$O$4:$AE$8890,MATCH(O4107,'DCM CARDS LOOKUP - HIDDEN'!$N$4:$N$8890,0),$J4107)</f>
        <v>Single use pads/patches</v>
      </c>
      <c r="C4107" s="5" t="str">
        <f>INDEX('DCM CARDS LOOKUP - HIDDEN'!$O$4:$AE$8890,MATCH(P4107,'DCM CARDS LOOKUP - HIDDEN'!$N$4:$N$8890,0),$J4107)</f>
        <v>Gel</v>
      </c>
      <c r="D4107" s="5" t="str">
        <f>INDEX('DCM CARDS LOOKUP - HIDDEN'!$O$4:$AE$8890,MATCH(Q4107,'DCM CARDS LOOKUP - HIDDEN'!$N$4:$N$8890,0),$J4107)</f>
        <v>Single use pads/patches</v>
      </c>
      <c r="E4107" s="5" t="str">
        <f>INDEX('DCM CARDS LOOKUP - HIDDEN'!$O$4:$AE$8890,MATCH(R4107,'DCM CARDS LOOKUP - HIDDEN'!$N$4:$N$8890,0),$J4107)</f>
        <v>Single use pads/patches</v>
      </c>
      <c r="F4107" s="5" t="str">
        <f>INDEX('DCM CARDS LOOKUP - HIDDEN'!$O$4:$AE$8890,MATCH(S4107,'DCM CARDS LOOKUP - HIDDEN'!$N$4:$N$8890,0),$J4107)</f>
        <v>Spray</v>
      </c>
      <c r="G4107" s="5" t="str">
        <f>INDEX('DCM CARDS LOOKUP - HIDDEN'!$O$4:$AE$8890,MATCH(T4107,'DCM CARDS LOOKUP - HIDDEN'!$N$4:$N$8890,0),$J4107)</f>
        <v>Gel</v>
      </c>
      <c r="H4107" s="35"/>
      <c r="J4107" s="4">
        <v>5</v>
      </c>
      <c r="O4107">
        <f>L4103*10000+M4103*100+B4101</f>
        <v>141101</v>
      </c>
      <c r="P4107">
        <f>L4103*10000+M4103*100+C4101</f>
        <v>141102</v>
      </c>
      <c r="Q4107">
        <f>L4103*10000+M4103*100+D4101</f>
        <v>141103</v>
      </c>
      <c r="R4107">
        <f>L4103*10000+M4103*100+E4081</f>
        <v>141104</v>
      </c>
      <c r="S4107">
        <f>L4103*10000+M4103*100+F4081</f>
        <v>141105</v>
      </c>
      <c r="T4107">
        <f>L4103*10000+M4103*100+G4081</f>
        <v>141106</v>
      </c>
    </row>
    <row r="4108" spans="1:20" x14ac:dyDescent="0.2">
      <c r="A4108" s="10" t="str">
        <f>INDEX(REFERENCE!$B$2:$J$2,1,'EXAMPLE OF CHOICE CARDS'!J4108)</f>
        <v>Count</v>
      </c>
      <c r="B4108" s="5" t="str">
        <f>INDEX('DCM CARDS LOOKUP - HIDDEN'!$O$4:$AE$8890,MATCH(O4108,'DCM CARDS LOOKUP - HIDDEN'!$N$4:$N$8890,0),$J4108)</f>
        <v>4 count</v>
      </c>
      <c r="C4108" s="5" t="str">
        <f>INDEX('DCM CARDS LOOKUP - HIDDEN'!$O$4:$AE$8890,MATCH(P4108,'DCM CARDS LOOKUP - HIDDEN'!$N$4:$N$8890,0),$J4108)</f>
        <v>3 oz</v>
      </c>
      <c r="D4108" s="5" t="str">
        <f>INDEX('DCM CARDS LOOKUP - HIDDEN'!$O$4:$AE$8890,MATCH(Q4108,'DCM CARDS LOOKUP - HIDDEN'!$N$4:$N$8890,0),$J4108)</f>
        <v>3 count</v>
      </c>
      <c r="E4108" s="5" t="str">
        <f>INDEX('DCM CARDS LOOKUP - HIDDEN'!$O$4:$AE$8890,MATCH(R4108,'DCM CARDS LOOKUP - HIDDEN'!$N$4:$N$8890,0),$J4108)</f>
        <v>2 count</v>
      </c>
      <c r="F4108" s="5" t="str">
        <f>INDEX('DCM CARDS LOOKUP - HIDDEN'!$O$4:$AE$8890,MATCH(S4108,'DCM CARDS LOOKUP - HIDDEN'!$N$4:$N$8890,0),$J4108)</f>
        <v>4.5 oz</v>
      </c>
      <c r="G4108" s="5" t="str">
        <f>INDEX('DCM CARDS LOOKUP - HIDDEN'!$O$4:$AE$8890,MATCH(T4108,'DCM CARDS LOOKUP - HIDDEN'!$N$4:$N$8890,0),$J4108)</f>
        <v>2.5 oz</v>
      </c>
      <c r="H4108" s="35"/>
      <c r="J4108" s="4">
        <v>6</v>
      </c>
      <c r="O4108">
        <f>L4103*10000+M4103*100+B4101</f>
        <v>141101</v>
      </c>
      <c r="P4108">
        <f>L4103*10000+M4103*100+C4101</f>
        <v>141102</v>
      </c>
      <c r="Q4108">
        <f>L4103*10000+M4103*100+D4101</f>
        <v>141103</v>
      </c>
      <c r="R4108">
        <f>L4103*10000+M4103*100+E4081</f>
        <v>141104</v>
      </c>
      <c r="S4108">
        <f>L4103*10000+M4103*100+F4081</f>
        <v>141105</v>
      </c>
      <c r="T4108">
        <f>L4103*10000+M4103*100+G4081</f>
        <v>141106</v>
      </c>
    </row>
    <row r="4109" spans="1:20" ht="15" customHeight="1" x14ac:dyDescent="0.2">
      <c r="A4109" s="10" t="str">
        <f>INDEX(REFERENCE!$B$2:$J$2,1,'EXAMPLE OF CHOICE CARDS'!J4109)</f>
        <v>Price</v>
      </c>
      <c r="B4109" s="29">
        <f>INDEX('DCM CARDS LOOKUP - HIDDEN'!$O$4:$AE$8890,MATCH(O4109,'DCM CARDS LOOKUP - HIDDEN'!$N$4:$N$8890,0),$J4109)</f>
        <v>26.49</v>
      </c>
      <c r="C4109" s="29">
        <f>INDEX('DCM CARDS LOOKUP - HIDDEN'!$O$4:$AE$8890,MATCH(P4109,'DCM CARDS LOOKUP - HIDDEN'!$N$4:$N$8890,0),$J4109)</f>
        <v>11.99</v>
      </c>
      <c r="D4109" s="29">
        <f>INDEX('DCM CARDS LOOKUP - HIDDEN'!$O$4:$AE$8890,MATCH(Q4109,'DCM CARDS LOOKUP - HIDDEN'!$N$4:$N$8890,0),$J4109)</f>
        <v>3.6</v>
      </c>
      <c r="E4109" s="29">
        <f>INDEX('DCM CARDS LOOKUP - HIDDEN'!$O$4:$AE$8890,MATCH(R4109,'DCM CARDS LOOKUP - HIDDEN'!$N$4:$N$8890,0),$J4109)</f>
        <v>6.59</v>
      </c>
      <c r="F4109" s="29">
        <f>INDEX('DCM CARDS LOOKUP - HIDDEN'!$O$4:$AE$8890,MATCH(S4109,'DCM CARDS LOOKUP - HIDDEN'!$N$4:$N$8890,0),$J4109)</f>
        <v>12.5</v>
      </c>
      <c r="G4109" s="29">
        <f>INDEX('DCM CARDS LOOKUP - HIDDEN'!$O$4:$AE$8890,MATCH(T4109,'DCM CARDS LOOKUP - HIDDEN'!$N$4:$N$8890,0),$J4109)</f>
        <v>9</v>
      </c>
      <c r="H4109" s="35"/>
      <c r="J4109" s="4">
        <v>7</v>
      </c>
      <c r="O4109">
        <f>L4103*10000+M4103*100+B4101</f>
        <v>141101</v>
      </c>
      <c r="P4109">
        <f>L4103*10000+M4103*100+C4101</f>
        <v>141102</v>
      </c>
      <c r="Q4109">
        <f>L4103*10000+M4103*100+D4101</f>
        <v>141103</v>
      </c>
      <c r="R4109">
        <f>L4103*10000+M4103*100+E4081</f>
        <v>141104</v>
      </c>
      <c r="S4109">
        <f>L4103*10000+M4103*100+F4081</f>
        <v>141105</v>
      </c>
      <c r="T4109">
        <f>L4103*10000+M4103*100+G4081</f>
        <v>141106</v>
      </c>
    </row>
    <row r="4110" spans="1:20" ht="15" customHeight="1" x14ac:dyDescent="0.2">
      <c r="A4110" s="10" t="str">
        <f>INDEX(REFERENCE!$B$2:$J$2,1,'EXAMPLE OF CHOICE CARDS'!J4110)</f>
        <v>Review Rating</v>
      </c>
      <c r="B4110" s="5" t="str">
        <f>INDEX('DCM CARDS LOOKUP - HIDDEN'!$O$4:$AE$8890,MATCH(O4110,'DCM CARDS LOOKUP - HIDDEN'!$N$4:$N$8890,0),$J4110)</f>
        <v>4.5 stars</v>
      </c>
      <c r="C4110" s="5" t="str">
        <f>INDEX('DCM CARDS LOOKUP - HIDDEN'!$O$4:$AE$8890,MATCH(P4110,'DCM CARDS LOOKUP - HIDDEN'!$N$4:$N$8890,0),$J4110)</f>
        <v>4.8 stars</v>
      </c>
      <c r="D4110" s="5" t="str">
        <f>INDEX('DCM CARDS LOOKUP - HIDDEN'!$O$4:$AE$8890,MATCH(Q4110,'DCM CARDS LOOKUP - HIDDEN'!$N$4:$N$8890,0),$J4110)</f>
        <v>4.5 stars</v>
      </c>
      <c r="E4110" s="5" t="str">
        <f>INDEX('DCM CARDS LOOKUP - HIDDEN'!$O$4:$AE$8890,MATCH(R4110,'DCM CARDS LOOKUP - HIDDEN'!$N$4:$N$8890,0),$J4110)</f>
        <v>4.8 stars</v>
      </c>
      <c r="F4110" s="5" t="str">
        <f>INDEX('DCM CARDS LOOKUP - HIDDEN'!$O$4:$AE$8890,MATCH(S4110,'DCM CARDS LOOKUP - HIDDEN'!$N$4:$N$8890,0),$J4110)</f>
        <v>4.6 stars</v>
      </c>
      <c r="G4110" s="5" t="str">
        <f>INDEX('DCM CARDS LOOKUP - HIDDEN'!$O$4:$AE$8890,MATCH(T4110,'DCM CARDS LOOKUP - HIDDEN'!$N$4:$N$8890,0),$J4110)</f>
        <v>4.6 stars</v>
      </c>
      <c r="H4110" s="35"/>
      <c r="J4110" s="4">
        <v>8</v>
      </c>
      <c r="O4110">
        <f>L4103*10000+M4103*100+B4101</f>
        <v>141101</v>
      </c>
      <c r="P4110">
        <f>L4103*10000+M4103*100+C4101</f>
        <v>141102</v>
      </c>
      <c r="Q4110">
        <f>L4103*10000+M4103*100+D4101</f>
        <v>141103</v>
      </c>
      <c r="R4110">
        <f>L4103*10000+M4103*100+E4081</f>
        <v>141104</v>
      </c>
      <c r="S4110">
        <f>L4103*10000+M4103*100+F4081</f>
        <v>141105</v>
      </c>
      <c r="T4110">
        <f>L4103*10000+M4103*100+G4081</f>
        <v>141106</v>
      </c>
    </row>
    <row r="4111" spans="1:20" ht="15" customHeight="1" x14ac:dyDescent="0.2">
      <c r="A4111" s="10" t="str">
        <f>INDEX(REFERENCE!$B$2:$J$2,1,'EXAMPLE OF CHOICE CARDS'!J4111)</f>
        <v>Number of Reviews</v>
      </c>
      <c r="B4111" s="30">
        <f>INDEX('DCM CARDS LOOKUP - HIDDEN'!$O$4:$AE$8890,MATCH(O4111,'DCM CARDS LOOKUP - HIDDEN'!$N$4:$N$8890,0),$J4111)</f>
        <v>1250</v>
      </c>
      <c r="C4111" s="30">
        <f>INDEX('DCM CARDS LOOKUP - HIDDEN'!$O$4:$AE$8890,MATCH(P4111,'DCM CARDS LOOKUP - HIDDEN'!$N$4:$N$8890,0),$J4111)</f>
        <v>4500</v>
      </c>
      <c r="D4111" s="30">
        <f>INDEX('DCM CARDS LOOKUP - HIDDEN'!$O$4:$AE$8890,MATCH(Q4111,'DCM CARDS LOOKUP - HIDDEN'!$N$4:$N$8890,0),$J4111)</f>
        <v>1250</v>
      </c>
      <c r="E4111" s="30">
        <f>INDEX('DCM CARDS LOOKUP - HIDDEN'!$O$4:$AE$8890,MATCH(R4111,'DCM CARDS LOOKUP - HIDDEN'!$N$4:$N$8890,0),$J4111)</f>
        <v>1250</v>
      </c>
      <c r="F4111" s="30">
        <f>INDEX('DCM CARDS LOOKUP - HIDDEN'!$O$4:$AE$8890,MATCH(S4111,'DCM CARDS LOOKUP - HIDDEN'!$N$4:$N$8890,0),$J4111)</f>
        <v>4500</v>
      </c>
      <c r="G4111" s="30">
        <f>INDEX('DCM CARDS LOOKUP - HIDDEN'!$O$4:$AE$8890,MATCH(T4111,'DCM CARDS LOOKUP - HIDDEN'!$N$4:$N$8890,0),$J4111)</f>
        <v>1250</v>
      </c>
      <c r="H4111" s="35"/>
      <c r="J4111" s="4">
        <v>9</v>
      </c>
      <c r="O4111">
        <f>L4103*10000+M4103*100+B4101</f>
        <v>141101</v>
      </c>
      <c r="P4111">
        <f>L4103*10000+M4103*100+C4101</f>
        <v>141102</v>
      </c>
      <c r="Q4111">
        <f>L4103*10000+M4103*100+D4101</f>
        <v>141103</v>
      </c>
      <c r="R4111">
        <f>L4103*10000+M4103*100+E4081</f>
        <v>141104</v>
      </c>
      <c r="S4111">
        <f>L4103*10000+M4103*100+F4081</f>
        <v>141105</v>
      </c>
      <c r="T4111">
        <f>L4103*10000+M4103*100+G4081</f>
        <v>141106</v>
      </c>
    </row>
    <row r="4112" spans="1:20" ht="15" hidden="1" customHeight="1" x14ac:dyDescent="0.2">
      <c r="A4112" s="10" t="e">
        <f>INDEX(REFERENCE!$B$2:$J$2,1,'EXAMPLE OF CHOICE CARDS'!J4112)</f>
        <v>#REF!</v>
      </c>
      <c r="B4112" s="5">
        <f>INDEX('DCM CARDS LOOKUP - HIDDEN'!$O$4:$AE$8890,MATCH(O4112,'DCM CARDS LOOKUP - HIDDEN'!$N$4:$N$8890,0),$J4112)</f>
        <v>0</v>
      </c>
      <c r="C4112" s="5">
        <f>INDEX('DCM CARDS LOOKUP - HIDDEN'!$O$4:$AE$8890,MATCH(P4112,'DCM CARDS LOOKUP - HIDDEN'!$N$4:$N$8890,0),$J4112)</f>
        <v>0</v>
      </c>
      <c r="D4112" s="5">
        <f>INDEX('DCM CARDS LOOKUP - HIDDEN'!$O$4:$AE$8890,MATCH(Q4112,'DCM CARDS LOOKUP - HIDDEN'!$N$4:$N$8890,0),$J4112)</f>
        <v>0</v>
      </c>
      <c r="E4112" s="5">
        <f>INDEX('DCM CARDS LOOKUP - HIDDEN'!$O$4:$AE$8890,MATCH(R4112,'DCM CARDS LOOKUP - HIDDEN'!$N$4:$N$8890,0),$J4112)</f>
        <v>0</v>
      </c>
      <c r="F4112" s="5">
        <f>INDEX('DCM CARDS LOOKUP - HIDDEN'!$O$4:$AE$8890,MATCH(S4112,'DCM CARDS LOOKUP - HIDDEN'!$N$4:$N$8890,0),$J4112)</f>
        <v>0</v>
      </c>
      <c r="G4112" s="31"/>
      <c r="H4112" s="35"/>
      <c r="J4112" s="4">
        <v>10</v>
      </c>
      <c r="O4112">
        <f>L4103*10000+M4103*100+B4101</f>
        <v>141101</v>
      </c>
      <c r="P4112">
        <f>L4103*10000+M4103*100+C4101</f>
        <v>141102</v>
      </c>
      <c r="Q4112">
        <f>L4103*10000+M4103*100+D4101</f>
        <v>141103</v>
      </c>
      <c r="R4112">
        <f>L4103*10000+M4103*100+E4081</f>
        <v>141104</v>
      </c>
      <c r="S4112">
        <f>L4103*10000+M4103*100+F4081</f>
        <v>141105</v>
      </c>
    </row>
    <row r="4113" spans="1:20" ht="15" hidden="1" customHeight="1" x14ac:dyDescent="0.2">
      <c r="A4113" s="10" t="e">
        <f>INDEX(REFERENCE!$B$2:$J$2,1,'EXAMPLE OF CHOICE CARDS'!J4113)</f>
        <v>#REF!</v>
      </c>
      <c r="B4113" s="5">
        <f>INDEX('DCM CARDS LOOKUP - HIDDEN'!$O$4:$AE$8890,MATCH(O4113,'DCM CARDS LOOKUP - HIDDEN'!$N$4:$N$8890,0),$J4113)</f>
        <v>0</v>
      </c>
      <c r="C4113" s="5">
        <f>INDEX('DCM CARDS LOOKUP - HIDDEN'!$O$4:$AE$8890,MATCH(P4113,'DCM CARDS LOOKUP - HIDDEN'!$N$4:$N$8890,0),$J4113)</f>
        <v>0</v>
      </c>
      <c r="D4113" s="5">
        <f>INDEX('DCM CARDS LOOKUP - HIDDEN'!$O$4:$AE$8890,MATCH(Q4113,'DCM CARDS LOOKUP - HIDDEN'!$N$4:$N$8890,0),$J4113)</f>
        <v>0</v>
      </c>
      <c r="E4113" s="5">
        <f>INDEX('DCM CARDS LOOKUP - HIDDEN'!$O$4:$AE$8890,MATCH(R4113,'DCM CARDS LOOKUP - HIDDEN'!$N$4:$N$8890,0),$J4113)</f>
        <v>0</v>
      </c>
      <c r="F4113" s="5">
        <f>INDEX('DCM CARDS LOOKUP - HIDDEN'!$O$4:$AE$8890,MATCH(S4113,'DCM CARDS LOOKUP - HIDDEN'!$N$4:$N$8890,0),$J4113)</f>
        <v>0</v>
      </c>
      <c r="G4113" s="31"/>
      <c r="H4113" s="35"/>
      <c r="J4113" s="4">
        <v>11</v>
      </c>
      <c r="O4113">
        <f>L4103*10000+M4103*100+B4101</f>
        <v>141101</v>
      </c>
      <c r="P4113">
        <f>L4103*10000+M4103*100+C4101</f>
        <v>141102</v>
      </c>
      <c r="Q4113">
        <f>L4103*10000+M4103*100+D4101</f>
        <v>141103</v>
      </c>
      <c r="R4113">
        <f>L4103*10000+M4103*100+E4081</f>
        <v>141104</v>
      </c>
      <c r="S4113">
        <f>L4103*10000+M4103*100+F4081</f>
        <v>141105</v>
      </c>
    </row>
    <row r="4114" spans="1:20" ht="15" hidden="1" customHeight="1" x14ac:dyDescent="0.2">
      <c r="A4114" s="10" t="e">
        <f>INDEX(REFERENCE!$B$2:$J$2,1,'EXAMPLE OF CHOICE CARDS'!J4114)</f>
        <v>#REF!</v>
      </c>
      <c r="B4114" s="5">
        <f>INDEX('DCM CARDS LOOKUP - HIDDEN'!$O$4:$AE$8890,MATCH(O4114,'DCM CARDS LOOKUP - HIDDEN'!$N$4:$N$8890,0),$J4114)</f>
        <v>0</v>
      </c>
      <c r="C4114" s="5">
        <f>INDEX('DCM CARDS LOOKUP - HIDDEN'!$O$4:$AE$8890,MATCH(P4114,'DCM CARDS LOOKUP - HIDDEN'!$N$4:$N$8890,0),$J4114)</f>
        <v>0</v>
      </c>
      <c r="D4114" s="5">
        <f>INDEX('DCM CARDS LOOKUP - HIDDEN'!$O$4:$AE$8890,MATCH(Q4114,'DCM CARDS LOOKUP - HIDDEN'!$N$4:$N$8890,0),$J4114)</f>
        <v>0</v>
      </c>
      <c r="E4114" s="5">
        <f>INDEX('DCM CARDS LOOKUP - HIDDEN'!$O$4:$AE$8890,MATCH(R4114,'DCM CARDS LOOKUP - HIDDEN'!$N$4:$N$8890,0),$J4114)</f>
        <v>0</v>
      </c>
      <c r="F4114" s="5">
        <f>INDEX('DCM CARDS LOOKUP - HIDDEN'!$O$4:$AE$8890,MATCH(S4114,'DCM CARDS LOOKUP - HIDDEN'!$N$4:$N$8890,0),$J4114)</f>
        <v>0</v>
      </c>
      <c r="G4114" s="31"/>
      <c r="H4114" s="35"/>
      <c r="J4114" s="4">
        <v>12</v>
      </c>
      <c r="O4114">
        <f>L4103*10000+M4103*100+B4101</f>
        <v>141101</v>
      </c>
      <c r="P4114">
        <f>L4103*10000+M4103*100+C4101</f>
        <v>141102</v>
      </c>
      <c r="Q4114">
        <f>L4103*10000+M4103*100+D4101</f>
        <v>141103</v>
      </c>
      <c r="R4114">
        <f>L4103*10000+M4103*100+E4081</f>
        <v>141104</v>
      </c>
      <c r="S4114">
        <f>L4103*10000+M4103*100+F4081</f>
        <v>141105</v>
      </c>
    </row>
    <row r="4115" spans="1:20" ht="15" hidden="1" customHeight="1" x14ac:dyDescent="0.2">
      <c r="A4115" s="10" t="e">
        <f>INDEX(REFERENCE!$B$2:$J$2,1,'EXAMPLE OF CHOICE CARDS'!J4115)</f>
        <v>#REF!</v>
      </c>
      <c r="B4115" s="5">
        <f>INDEX('DCM CARDS LOOKUP - HIDDEN'!$O$4:$AE$8890,MATCH(O4115,'DCM CARDS LOOKUP - HIDDEN'!$N$4:$N$8890,0),$J4115)</f>
        <v>0</v>
      </c>
      <c r="C4115" s="5">
        <f>INDEX('DCM CARDS LOOKUP - HIDDEN'!$O$4:$AE$8890,MATCH(P4115,'DCM CARDS LOOKUP - HIDDEN'!$N$4:$N$8890,0),$J4115)</f>
        <v>0</v>
      </c>
      <c r="D4115" s="5">
        <f>INDEX('DCM CARDS LOOKUP - HIDDEN'!$O$4:$AE$8890,MATCH(Q4115,'DCM CARDS LOOKUP - HIDDEN'!$N$4:$N$8890,0),$J4115)</f>
        <v>0</v>
      </c>
      <c r="E4115" s="5">
        <f>INDEX('DCM CARDS LOOKUP - HIDDEN'!$O$4:$AE$8890,MATCH(R4115,'DCM CARDS LOOKUP - HIDDEN'!$N$4:$N$8890,0),$J4115)</f>
        <v>0</v>
      </c>
      <c r="F4115" s="5">
        <f>INDEX('DCM CARDS LOOKUP - HIDDEN'!$O$4:$AE$8890,MATCH(S4115,'DCM CARDS LOOKUP - HIDDEN'!$N$4:$N$8890,0),$J4115)</f>
        <v>0</v>
      </c>
      <c r="G4115" s="31"/>
      <c r="H4115" s="35"/>
      <c r="J4115" s="4">
        <v>13</v>
      </c>
      <c r="O4115">
        <f>L4103*10000+M4103*100+B4101</f>
        <v>141101</v>
      </c>
      <c r="P4115">
        <f>L4103*10000+M4103*100+C4101</f>
        <v>141102</v>
      </c>
      <c r="Q4115">
        <f>L4103*10000+M4103*100+D4101</f>
        <v>141103</v>
      </c>
      <c r="R4115">
        <f>L4103*10000+M4103*100+E4081</f>
        <v>141104</v>
      </c>
      <c r="S4115">
        <f>L4103*10000+M4103*100+F4081</f>
        <v>141105</v>
      </c>
    </row>
    <row r="4116" spans="1:20" ht="15" hidden="1" customHeight="1" x14ac:dyDescent="0.2">
      <c r="A4116" s="10" t="e">
        <f>INDEX(REFERENCE!$B$2:$J$2,1,'EXAMPLE OF CHOICE CARDS'!J4116)</f>
        <v>#REF!</v>
      </c>
      <c r="B4116" s="5">
        <f>INDEX('DCM CARDS LOOKUP - HIDDEN'!$O$4:$AE$8890,MATCH(O4116,'DCM CARDS LOOKUP - HIDDEN'!$N$4:$N$8890,0),$J4116)</f>
        <v>0</v>
      </c>
      <c r="C4116" s="5">
        <f>INDEX('DCM CARDS LOOKUP - HIDDEN'!$O$4:$AE$8890,MATCH(P4116,'DCM CARDS LOOKUP - HIDDEN'!$N$4:$N$8890,0),$J4116)</f>
        <v>0</v>
      </c>
      <c r="D4116" s="5">
        <f>INDEX('DCM CARDS LOOKUP - HIDDEN'!$O$4:$AE$8890,MATCH(Q4116,'DCM CARDS LOOKUP - HIDDEN'!$N$4:$N$8890,0),$J4116)</f>
        <v>0</v>
      </c>
      <c r="E4116" s="5">
        <f>INDEX('DCM CARDS LOOKUP - HIDDEN'!$O$4:$AE$8890,MATCH(R4116,'DCM CARDS LOOKUP - HIDDEN'!$N$4:$N$8890,0),$J4116)</f>
        <v>0</v>
      </c>
      <c r="F4116" s="5">
        <f>INDEX('DCM CARDS LOOKUP - HIDDEN'!$O$4:$AE$8890,MATCH(S4116,'DCM CARDS LOOKUP - HIDDEN'!$N$4:$N$8890,0),$J4116)</f>
        <v>0</v>
      </c>
      <c r="G4116" s="31"/>
      <c r="H4116" s="35"/>
      <c r="J4116" s="4">
        <v>14</v>
      </c>
      <c r="O4116">
        <f>L4103*10000+M4103*100+B4101</f>
        <v>141101</v>
      </c>
      <c r="P4116">
        <f>L4103*10000+M4103*100+C4101</f>
        <v>141102</v>
      </c>
      <c r="Q4116">
        <f>L4103*10000+M4103*100+D4101</f>
        <v>141103</v>
      </c>
      <c r="R4116">
        <f>L4103*10000+M4103*100+E4081</f>
        <v>141104</v>
      </c>
      <c r="S4116">
        <f>L4103*10000+M4103*100+F4081</f>
        <v>141105</v>
      </c>
    </row>
    <row r="4117" spans="1:20" x14ac:dyDescent="0.2">
      <c r="A4117" s="2"/>
      <c r="B4117" s="5"/>
      <c r="C4117" s="5"/>
      <c r="D4117" s="5"/>
      <c r="E4117" s="5"/>
      <c r="F4117" s="5"/>
      <c r="G4117" s="5"/>
      <c r="H4117" s="5"/>
      <c r="J4117" s="13"/>
    </row>
    <row r="4118" spans="1:20" x14ac:dyDescent="0.2">
      <c r="A4118" s="6"/>
      <c r="B4118" s="7">
        <v>1</v>
      </c>
      <c r="C4118" s="7">
        <v>2</v>
      </c>
      <c r="D4118" s="7">
        <v>3</v>
      </c>
      <c r="E4118" s="7">
        <v>4</v>
      </c>
      <c r="F4118" s="7">
        <v>5</v>
      </c>
      <c r="G4118" s="7">
        <v>6</v>
      </c>
      <c r="H4118" s="7">
        <v>9</v>
      </c>
      <c r="J4118" s="13"/>
    </row>
    <row r="4121" spans="1:20" x14ac:dyDescent="0.2">
      <c r="A4121" s="1" t="str">
        <f>"Version "&amp;L4123&amp;"; Task"&amp;M4123</f>
        <v>Version 14; Task12</v>
      </c>
      <c r="B4121" s="4">
        <v>1</v>
      </c>
      <c r="C4121" s="4">
        <v>2</v>
      </c>
      <c r="D4121" s="4">
        <v>3</v>
      </c>
      <c r="E4121" s="4">
        <f>E4101</f>
        <v>4</v>
      </c>
      <c r="F4121" s="4">
        <f>F4101</f>
        <v>5</v>
      </c>
      <c r="G4121" s="4">
        <v>6</v>
      </c>
      <c r="J4121" s="13"/>
    </row>
    <row r="4122" spans="1:20" ht="15" customHeight="1" x14ac:dyDescent="0.2">
      <c r="A4122" s="11" t="s">
        <v>8</v>
      </c>
      <c r="B4122" s="12" t="s">
        <v>9</v>
      </c>
      <c r="C4122" s="12" t="s">
        <v>10</v>
      </c>
      <c r="D4122" s="12" t="s">
        <v>11</v>
      </c>
      <c r="E4122" s="20" t="s">
        <v>21</v>
      </c>
      <c r="F4122" s="20" t="s">
        <v>22</v>
      </c>
      <c r="G4122" s="20"/>
      <c r="H4122" s="34" t="s">
        <v>15</v>
      </c>
      <c r="J4122" s="13"/>
      <c r="L4122" t="s">
        <v>12</v>
      </c>
      <c r="M4122" t="s">
        <v>1</v>
      </c>
    </row>
    <row r="4123" spans="1:20" x14ac:dyDescent="0.2">
      <c r="A4123" s="10" t="str">
        <f>INDEX(REFERENCE!$B$2:$J$2,1,'EXAMPLE OF CHOICE CARDS'!J4123)</f>
        <v>Type</v>
      </c>
      <c r="B4123" s="5" t="str">
        <f>INDEX('DCM CARDS LOOKUP - HIDDEN'!$O$4:$AE$8890,MATCH(O4123,'DCM CARDS LOOKUP - HIDDEN'!$N$4:$N$8890,0),$J4123)</f>
        <v>Pads</v>
      </c>
      <c r="C4123" s="5" t="str">
        <f>INDEX('DCM CARDS LOOKUP - HIDDEN'!$O$4:$AE$8890,MATCH(P4123,'DCM CARDS LOOKUP - HIDDEN'!$N$4:$N$8890,0),$J4123)</f>
        <v>Topicals</v>
      </c>
      <c r="D4123" s="5" t="str">
        <f>INDEX('DCM CARDS LOOKUP - HIDDEN'!$O$4:$AE$8890,MATCH(Q4123,'DCM CARDS LOOKUP - HIDDEN'!$N$4:$N$8890,0),$J4123)</f>
        <v>Pads</v>
      </c>
      <c r="E4123" s="5" t="str">
        <f>INDEX('DCM CARDS LOOKUP - HIDDEN'!$O$4:$AE$8890,MATCH(R4123,'DCM CARDS LOOKUP - HIDDEN'!$N$4:$N$8890,0),$J4123)</f>
        <v>Pads</v>
      </c>
      <c r="F4123" s="5" t="str">
        <f>INDEX('DCM CARDS LOOKUP - HIDDEN'!$O$4:$AE$8890,MATCH(S4123,'DCM CARDS LOOKUP - HIDDEN'!$N$4:$N$8890,0),$J4123)</f>
        <v>Pads</v>
      </c>
      <c r="G4123" s="5" t="str">
        <f>INDEX('DCM CARDS LOOKUP - HIDDEN'!$O$4:$AE$8890,MATCH(T4123,'DCM CARDS LOOKUP - HIDDEN'!$N$4:$N$8890,0),$J4123)</f>
        <v>Topicals</v>
      </c>
      <c r="H4123" s="35"/>
      <c r="J4123" s="4">
        <v>1</v>
      </c>
      <c r="L4123">
        <f>IF(M4103=15,L4103+1,L4103)</f>
        <v>14</v>
      </c>
      <c r="M4123">
        <f>IF(M4103&lt;15,M4103+1,1)</f>
        <v>12</v>
      </c>
      <c r="O4123">
        <f>L4123*10000+M4123*100+B4121</f>
        <v>141201</v>
      </c>
      <c r="P4123">
        <f>L4123*10000+M4123*100+C4121</f>
        <v>141202</v>
      </c>
      <c r="Q4123">
        <f>L4123*10000+M4123*100+D4121</f>
        <v>141203</v>
      </c>
      <c r="R4123">
        <f>L4123*10000+M4123*100+E4101</f>
        <v>141204</v>
      </c>
      <c r="S4123">
        <f>L4123*10000+M4123*100+F4101</f>
        <v>141205</v>
      </c>
      <c r="T4123">
        <f>L4123*10000+M4123*100+G4101</f>
        <v>141206</v>
      </c>
    </row>
    <row r="4124" spans="1:20" x14ac:dyDescent="0.2">
      <c r="A4124" s="10" t="str">
        <f>INDEX(REFERENCE!$B$2:$J$2,1,'EXAMPLE OF CHOICE CARDS'!J4124)</f>
        <v>Brand</v>
      </c>
      <c r="B4124" s="5" t="str">
        <f>INDEX('DCM CARDS LOOKUP - HIDDEN'!$O$4:$AE$8890,MATCH(O4124,'DCM CARDS LOOKUP - HIDDEN'!$N$4:$N$8890,0),$J4124)</f>
        <v>Thermacare</v>
      </c>
      <c r="C4124" s="5" t="str">
        <f>INDEX('DCM CARDS LOOKUP - HIDDEN'!$O$4:$AE$8890,MATCH(P4124,'DCM CARDS LOOKUP - HIDDEN'!$N$4:$N$8890,0),$J4124)</f>
        <v>Voltaren</v>
      </c>
      <c r="D4124" s="5" t="str">
        <f>INDEX('DCM CARDS LOOKUP - HIDDEN'!$O$4:$AE$8890,MATCH(Q4124,'DCM CARDS LOOKUP - HIDDEN'!$N$4:$N$8890,0),$J4124)</f>
        <v>Icy Hot</v>
      </c>
      <c r="E4124" s="5" t="str">
        <f>INDEX('DCM CARDS LOOKUP - HIDDEN'!$O$4:$AE$8890,MATCH(R4124,'DCM CARDS LOOKUP - HIDDEN'!$N$4:$N$8890,0),$J4124)</f>
        <v>Bengay</v>
      </c>
      <c r="F4124" s="5" t="str">
        <f>INDEX('DCM CARDS LOOKUP - HIDDEN'!$O$4:$AE$8890,MATCH(S4124,'DCM CARDS LOOKUP - HIDDEN'!$N$4:$N$8890,0),$J4124)</f>
        <v xml:space="preserve">Biofreeze  </v>
      </c>
      <c r="G4124" s="5" t="str">
        <f>INDEX('DCM CARDS LOOKUP - HIDDEN'!$O$4:$AE$8890,MATCH(T4124,'DCM CARDS LOOKUP - HIDDEN'!$N$4:$N$8890,0),$J4124)</f>
        <v>Icy Hot</v>
      </c>
      <c r="H4124" s="35"/>
      <c r="J4124" s="4">
        <v>2</v>
      </c>
      <c r="O4124">
        <f>L4123*10000+M4123*100+B4121</f>
        <v>141201</v>
      </c>
      <c r="P4124">
        <f>L4123*10000+M4123*100+C4121</f>
        <v>141202</v>
      </c>
      <c r="Q4124">
        <f>L4123*10000+M4123*100+D4121</f>
        <v>141203</v>
      </c>
      <c r="R4124">
        <f>L4123*10000+M4123*100+E4101</f>
        <v>141204</v>
      </c>
      <c r="S4124">
        <f>L4123*10000+M4123*100+F4101</f>
        <v>141205</v>
      </c>
      <c r="T4124">
        <f>L4123*10000+M4123*100+G4101</f>
        <v>141206</v>
      </c>
    </row>
    <row r="4125" spans="1:20" ht="28.5" x14ac:dyDescent="0.2">
      <c r="A4125" s="10" t="str">
        <f>INDEX(REFERENCE!$B$2:$J$2,1,'EXAMPLE OF CHOICE CARDS'!J4125)</f>
        <v>Sensation</v>
      </c>
      <c r="B4125" s="5" t="str">
        <f>INDEX('DCM CARDS LOOKUP - HIDDEN'!$O$4:$AE$8890,MATCH(O4125,'DCM CARDS LOOKUP - HIDDEN'!$N$4:$N$8890,0),$J4125)</f>
        <v>Hot sensation</v>
      </c>
      <c r="C4125" s="5" t="str">
        <f>INDEX('DCM CARDS LOOKUP - HIDDEN'!$O$4:$AE$8890,MATCH(P4125,'DCM CARDS LOOKUP - HIDDEN'!$N$4:$N$8890,0),$J4125)</f>
        <v>Both hot and cold sensation</v>
      </c>
      <c r="D4125" s="5" t="str">
        <f>INDEX('DCM CARDS LOOKUP - HIDDEN'!$O$4:$AE$8890,MATCH(Q4125,'DCM CARDS LOOKUP - HIDDEN'!$N$4:$N$8890,0),$J4125)</f>
        <v>Lidocaine/numbing sensation</v>
      </c>
      <c r="E4125" s="5" t="str">
        <f>INDEX('DCM CARDS LOOKUP - HIDDEN'!$O$4:$AE$8890,MATCH(R4125,'DCM CARDS LOOKUP - HIDDEN'!$N$4:$N$8890,0),$J4125)</f>
        <v>Both hot and cold sensation</v>
      </c>
      <c r="F4125" s="5" t="str">
        <f>INDEX('DCM CARDS LOOKUP - HIDDEN'!$O$4:$AE$8890,MATCH(S4125,'DCM CARDS LOOKUP - HIDDEN'!$N$4:$N$8890,0),$J4125)</f>
        <v>No sensation/drug free/for circulation</v>
      </c>
      <c r="G4125" s="5" t="str">
        <f>INDEX('DCM CARDS LOOKUP - HIDDEN'!$O$4:$AE$8890,MATCH(T4125,'DCM CARDS LOOKUP - HIDDEN'!$N$4:$N$8890,0),$J4125)</f>
        <v>Hot sensation</v>
      </c>
      <c r="H4125" s="35"/>
      <c r="J4125" s="4">
        <v>3</v>
      </c>
      <c r="O4125">
        <f>L4123*10000+M4123*100+B4121</f>
        <v>141201</v>
      </c>
      <c r="P4125">
        <f>L4123*10000+M4123*100+C4121</f>
        <v>141202</v>
      </c>
      <c r="Q4125">
        <f>L4123*10000+M4123*100+D4121</f>
        <v>141203</v>
      </c>
      <c r="R4125">
        <f>L4123*10000+M4123*100+E4101</f>
        <v>141204</v>
      </c>
      <c r="S4125">
        <f>L4123*10000+M4123*100+F4101</f>
        <v>141205</v>
      </c>
      <c r="T4125">
        <f>L4123*10000+M4123*100+G4101</f>
        <v>141206</v>
      </c>
    </row>
    <row r="4126" spans="1:20" x14ac:dyDescent="0.2">
      <c r="A4126" s="10" t="str">
        <f>INDEX(REFERENCE!$B$2:$J$2,1,'EXAMPLE OF CHOICE CARDS'!J4126)</f>
        <v>Treatment Area</v>
      </c>
      <c r="B4126" s="5" t="str">
        <f>INDEX('DCM CARDS LOOKUP - HIDDEN'!$O$4:$AE$8890,MATCH(O4126,'DCM CARDS LOOKUP - HIDDEN'!$N$4:$N$8890,0),$J4126)</f>
        <v>Neck</v>
      </c>
      <c r="C4126" s="5" t="str">
        <f>INDEX('DCM CARDS LOOKUP - HIDDEN'!$O$4:$AE$8890,MATCH(P4126,'DCM CARDS LOOKUP - HIDDEN'!$N$4:$N$8890,0),$J4126)</f>
        <v>-</v>
      </c>
      <c r="D4126" s="5" t="str">
        <f>INDEX('DCM CARDS LOOKUP - HIDDEN'!$O$4:$AE$8890,MATCH(Q4126,'DCM CARDS LOOKUP - HIDDEN'!$N$4:$N$8890,0),$J4126)</f>
        <v>Shoulder</v>
      </c>
      <c r="E4126" s="5" t="str">
        <f>INDEX('DCM CARDS LOOKUP - HIDDEN'!$O$4:$AE$8890,MATCH(R4126,'DCM CARDS LOOKUP - HIDDEN'!$N$4:$N$8890,0),$J4126)</f>
        <v>Hands (arthritis)</v>
      </c>
      <c r="F4126" s="5" t="str">
        <f>INDEX('DCM CARDS LOOKUP - HIDDEN'!$O$4:$AE$8890,MATCH(S4126,'DCM CARDS LOOKUP - HIDDEN'!$N$4:$N$8890,0),$J4126)</f>
        <v>Joint</v>
      </c>
      <c r="G4126" s="5" t="str">
        <f>INDEX('DCM CARDS LOOKUP - HIDDEN'!$O$4:$AE$8890,MATCH(T4126,'DCM CARDS LOOKUP - HIDDEN'!$N$4:$N$8890,0),$J4126)</f>
        <v>-</v>
      </c>
      <c r="H4126" s="35"/>
      <c r="J4126" s="4">
        <v>4</v>
      </c>
      <c r="O4126">
        <f>L4123*10000+M4123*100+B4121</f>
        <v>141201</v>
      </c>
      <c r="P4126">
        <f>L4123*10000+M4123*100+C4121</f>
        <v>141202</v>
      </c>
      <c r="Q4126">
        <f>L4123*10000+M4123*100+D4121</f>
        <v>141203</v>
      </c>
      <c r="R4126">
        <f>L4123*10000+M4123*100+E4101</f>
        <v>141204</v>
      </c>
      <c r="S4126">
        <f>L4123*10000+M4123*100+F4101</f>
        <v>141205</v>
      </c>
      <c r="T4126">
        <f>L4123*10000+M4123*100+G4101</f>
        <v>141206</v>
      </c>
    </row>
    <row r="4127" spans="1:20" x14ac:dyDescent="0.2">
      <c r="A4127" s="10" t="str">
        <f>INDEX(REFERENCE!$B$2:$J$2,1,'EXAMPLE OF CHOICE CARDS'!J4127)</f>
        <v>Format</v>
      </c>
      <c r="B4127" s="5" t="str">
        <f>INDEX('DCM CARDS LOOKUP - HIDDEN'!$O$4:$AE$8890,MATCH(O4127,'DCM CARDS LOOKUP - HIDDEN'!$N$4:$N$8890,0),$J4127)</f>
        <v>Single use pads/patches</v>
      </c>
      <c r="C4127" s="5" t="str">
        <f>INDEX('DCM CARDS LOOKUP - HIDDEN'!$O$4:$AE$8890,MATCH(P4127,'DCM CARDS LOOKUP - HIDDEN'!$N$4:$N$8890,0),$J4127)</f>
        <v>Liquid</v>
      </c>
      <c r="D4127" s="5" t="str">
        <f>INDEX('DCM CARDS LOOKUP - HIDDEN'!$O$4:$AE$8890,MATCH(Q4127,'DCM CARDS LOOKUP - HIDDEN'!$N$4:$N$8890,0),$J4127)</f>
        <v>Single use pads/patches</v>
      </c>
      <c r="E4127" s="5" t="str">
        <f>INDEX('DCM CARDS LOOKUP - HIDDEN'!$O$4:$AE$8890,MATCH(R4127,'DCM CARDS LOOKUP - HIDDEN'!$N$4:$N$8890,0),$J4127)</f>
        <v>Single use pads/patches</v>
      </c>
      <c r="F4127" s="5" t="str">
        <f>INDEX('DCM CARDS LOOKUP - HIDDEN'!$O$4:$AE$8890,MATCH(S4127,'DCM CARDS LOOKUP - HIDDEN'!$N$4:$N$8890,0),$J4127)</f>
        <v>Single use pads/patches</v>
      </c>
      <c r="G4127" s="5" t="str">
        <f>INDEX('DCM CARDS LOOKUP - HIDDEN'!$O$4:$AE$8890,MATCH(T4127,'DCM CARDS LOOKUP - HIDDEN'!$N$4:$N$8890,0),$J4127)</f>
        <v>Roll-on</v>
      </c>
      <c r="H4127" s="35"/>
      <c r="J4127" s="4">
        <v>5</v>
      </c>
      <c r="O4127">
        <f>L4123*10000+M4123*100+B4121</f>
        <v>141201</v>
      </c>
      <c r="P4127">
        <f>L4123*10000+M4123*100+C4121</f>
        <v>141202</v>
      </c>
      <c r="Q4127">
        <f>L4123*10000+M4123*100+D4121</f>
        <v>141203</v>
      </c>
      <c r="R4127">
        <f>L4123*10000+M4123*100+E4101</f>
        <v>141204</v>
      </c>
      <c r="S4127">
        <f>L4123*10000+M4123*100+F4101</f>
        <v>141205</v>
      </c>
      <c r="T4127">
        <f>L4123*10000+M4123*100+G4101</f>
        <v>141206</v>
      </c>
    </row>
    <row r="4128" spans="1:20" x14ac:dyDescent="0.2">
      <c r="A4128" s="10" t="str">
        <f>INDEX(REFERENCE!$B$2:$J$2,1,'EXAMPLE OF CHOICE CARDS'!J4128)</f>
        <v>Count</v>
      </c>
      <c r="B4128" s="5" t="str">
        <f>INDEX('DCM CARDS LOOKUP - HIDDEN'!$O$4:$AE$8890,MATCH(O4128,'DCM CARDS LOOKUP - HIDDEN'!$N$4:$N$8890,0),$J4128)</f>
        <v>4 count</v>
      </c>
      <c r="C4128" s="5" t="str">
        <f>INDEX('DCM CARDS LOOKUP - HIDDEN'!$O$4:$AE$8890,MATCH(P4128,'DCM CARDS LOOKUP - HIDDEN'!$N$4:$N$8890,0),$J4128)</f>
        <v>3 oz</v>
      </c>
      <c r="D4128" s="5" t="str">
        <f>INDEX('DCM CARDS LOOKUP - HIDDEN'!$O$4:$AE$8890,MATCH(Q4128,'DCM CARDS LOOKUP - HIDDEN'!$N$4:$N$8890,0),$J4128)</f>
        <v>2 count</v>
      </c>
      <c r="E4128" s="5" t="str">
        <f>INDEX('DCM CARDS LOOKUP - HIDDEN'!$O$4:$AE$8890,MATCH(R4128,'DCM CARDS LOOKUP - HIDDEN'!$N$4:$N$8890,0),$J4128)</f>
        <v>3 count</v>
      </c>
      <c r="F4128" s="5" t="str">
        <f>INDEX('DCM CARDS LOOKUP - HIDDEN'!$O$4:$AE$8890,MATCH(S4128,'DCM CARDS LOOKUP - HIDDEN'!$N$4:$N$8890,0),$J4128)</f>
        <v>5 count</v>
      </c>
      <c r="G4128" s="5" t="str">
        <f>INDEX('DCM CARDS LOOKUP - HIDDEN'!$O$4:$AE$8890,MATCH(T4128,'DCM CARDS LOOKUP - HIDDEN'!$N$4:$N$8890,0),$J4128)</f>
        <v>2 oz</v>
      </c>
      <c r="H4128" s="35"/>
      <c r="J4128" s="4">
        <v>6</v>
      </c>
      <c r="O4128">
        <f>L4123*10000+M4123*100+B4121</f>
        <v>141201</v>
      </c>
      <c r="P4128">
        <f>L4123*10000+M4123*100+C4121</f>
        <v>141202</v>
      </c>
      <c r="Q4128">
        <f>L4123*10000+M4123*100+D4121</f>
        <v>141203</v>
      </c>
      <c r="R4128">
        <f>L4123*10000+M4123*100+E4101</f>
        <v>141204</v>
      </c>
      <c r="S4128">
        <f>L4123*10000+M4123*100+F4101</f>
        <v>141205</v>
      </c>
      <c r="T4128">
        <f>L4123*10000+M4123*100+G4101</f>
        <v>141206</v>
      </c>
    </row>
    <row r="4129" spans="1:20" ht="15" customHeight="1" x14ac:dyDescent="0.2">
      <c r="A4129" s="10" t="str">
        <f>INDEX(REFERENCE!$B$2:$J$2,1,'EXAMPLE OF CHOICE CARDS'!J4129)</f>
        <v>Price</v>
      </c>
      <c r="B4129" s="29">
        <f>INDEX('DCM CARDS LOOKUP - HIDDEN'!$O$4:$AE$8890,MATCH(O4129,'DCM CARDS LOOKUP - HIDDEN'!$N$4:$N$8890,0),$J4129)</f>
        <v>16.71</v>
      </c>
      <c r="C4129" s="29">
        <f>INDEX('DCM CARDS LOOKUP - HIDDEN'!$O$4:$AE$8890,MATCH(P4129,'DCM CARDS LOOKUP - HIDDEN'!$N$4:$N$8890,0),$J4129)</f>
        <v>10</v>
      </c>
      <c r="D4129" s="29">
        <f>INDEX('DCM CARDS LOOKUP - HIDDEN'!$O$4:$AE$8890,MATCH(Q4129,'DCM CARDS LOOKUP - HIDDEN'!$N$4:$N$8890,0),$J4129)</f>
        <v>2.98</v>
      </c>
      <c r="E4129" s="29">
        <f>INDEX('DCM CARDS LOOKUP - HIDDEN'!$O$4:$AE$8890,MATCH(R4129,'DCM CARDS LOOKUP - HIDDEN'!$N$4:$N$8890,0),$J4129)</f>
        <v>6.63</v>
      </c>
      <c r="F4129" s="29">
        <f>INDEX('DCM CARDS LOOKUP - HIDDEN'!$O$4:$AE$8890,MATCH(S4129,'DCM CARDS LOOKUP - HIDDEN'!$N$4:$N$8890,0),$J4129)</f>
        <v>29.24</v>
      </c>
      <c r="G4129" s="29">
        <f>INDEX('DCM CARDS LOOKUP - HIDDEN'!$O$4:$AE$8890,MATCH(T4129,'DCM CARDS LOOKUP - HIDDEN'!$N$4:$N$8890,0),$J4129)</f>
        <v>16</v>
      </c>
      <c r="H4129" s="35"/>
      <c r="J4129" s="4">
        <v>7</v>
      </c>
      <c r="O4129">
        <f>L4123*10000+M4123*100+B4121</f>
        <v>141201</v>
      </c>
      <c r="P4129">
        <f>L4123*10000+M4123*100+C4121</f>
        <v>141202</v>
      </c>
      <c r="Q4129">
        <f>L4123*10000+M4123*100+D4121</f>
        <v>141203</v>
      </c>
      <c r="R4129">
        <f>L4123*10000+M4123*100+E4101</f>
        <v>141204</v>
      </c>
      <c r="S4129">
        <f>L4123*10000+M4123*100+F4101</f>
        <v>141205</v>
      </c>
      <c r="T4129">
        <f>L4123*10000+M4123*100+G4101</f>
        <v>141206</v>
      </c>
    </row>
    <row r="4130" spans="1:20" ht="15" customHeight="1" x14ac:dyDescent="0.2">
      <c r="A4130" s="10" t="str">
        <f>INDEX(REFERENCE!$B$2:$J$2,1,'EXAMPLE OF CHOICE CARDS'!J4130)</f>
        <v>Review Rating</v>
      </c>
      <c r="B4130" s="5" t="str">
        <f>INDEX('DCM CARDS LOOKUP - HIDDEN'!$O$4:$AE$8890,MATCH(O4130,'DCM CARDS LOOKUP - HIDDEN'!$N$4:$N$8890,0),$J4130)</f>
        <v>4.6 stars</v>
      </c>
      <c r="C4130" s="5" t="str">
        <f>INDEX('DCM CARDS LOOKUP - HIDDEN'!$O$4:$AE$8890,MATCH(P4130,'DCM CARDS LOOKUP - HIDDEN'!$N$4:$N$8890,0),$J4130)</f>
        <v>4.5 stars</v>
      </c>
      <c r="D4130" s="5" t="str">
        <f>INDEX('DCM CARDS LOOKUP - HIDDEN'!$O$4:$AE$8890,MATCH(Q4130,'DCM CARDS LOOKUP - HIDDEN'!$N$4:$N$8890,0),$J4130)</f>
        <v>4.8 stars</v>
      </c>
      <c r="E4130" s="5" t="str">
        <f>INDEX('DCM CARDS LOOKUP - HIDDEN'!$O$4:$AE$8890,MATCH(R4130,'DCM CARDS LOOKUP - HIDDEN'!$N$4:$N$8890,0),$J4130)</f>
        <v>4.8 stars</v>
      </c>
      <c r="F4130" s="5" t="str">
        <f>INDEX('DCM CARDS LOOKUP - HIDDEN'!$O$4:$AE$8890,MATCH(S4130,'DCM CARDS LOOKUP - HIDDEN'!$N$4:$N$8890,0),$J4130)</f>
        <v>4.6 stars</v>
      </c>
      <c r="G4130" s="5" t="str">
        <f>INDEX('DCM CARDS LOOKUP - HIDDEN'!$O$4:$AE$8890,MATCH(T4130,'DCM CARDS LOOKUP - HIDDEN'!$N$4:$N$8890,0),$J4130)</f>
        <v>4.5 stars</v>
      </c>
      <c r="H4130" s="35"/>
      <c r="J4130" s="4">
        <v>8</v>
      </c>
      <c r="O4130">
        <f>L4123*10000+M4123*100+B4121</f>
        <v>141201</v>
      </c>
      <c r="P4130">
        <f>L4123*10000+M4123*100+C4121</f>
        <v>141202</v>
      </c>
      <c r="Q4130">
        <f>L4123*10000+M4123*100+D4121</f>
        <v>141203</v>
      </c>
      <c r="R4130">
        <f>L4123*10000+M4123*100+E4101</f>
        <v>141204</v>
      </c>
      <c r="S4130">
        <f>L4123*10000+M4123*100+F4101</f>
        <v>141205</v>
      </c>
      <c r="T4130">
        <f>L4123*10000+M4123*100+G4101</f>
        <v>141206</v>
      </c>
    </row>
    <row r="4131" spans="1:20" ht="15" customHeight="1" x14ac:dyDescent="0.2">
      <c r="A4131" s="10" t="str">
        <f>INDEX(REFERENCE!$B$2:$J$2,1,'EXAMPLE OF CHOICE CARDS'!J4131)</f>
        <v>Number of Reviews</v>
      </c>
      <c r="B4131" s="30">
        <f>INDEX('DCM CARDS LOOKUP - HIDDEN'!$O$4:$AE$8890,MATCH(O4131,'DCM CARDS LOOKUP - HIDDEN'!$N$4:$N$8890,0),$J4131)</f>
        <v>1250</v>
      </c>
      <c r="C4131" s="30">
        <f>INDEX('DCM CARDS LOOKUP - HIDDEN'!$O$4:$AE$8890,MATCH(P4131,'DCM CARDS LOOKUP - HIDDEN'!$N$4:$N$8890,0),$J4131)</f>
        <v>4500</v>
      </c>
      <c r="D4131" s="30">
        <f>INDEX('DCM CARDS LOOKUP - HIDDEN'!$O$4:$AE$8890,MATCH(Q4131,'DCM CARDS LOOKUP - HIDDEN'!$N$4:$N$8890,0),$J4131)</f>
        <v>1250</v>
      </c>
      <c r="E4131" s="30">
        <f>INDEX('DCM CARDS LOOKUP - HIDDEN'!$O$4:$AE$8890,MATCH(R4131,'DCM CARDS LOOKUP - HIDDEN'!$N$4:$N$8890,0),$J4131)</f>
        <v>4500</v>
      </c>
      <c r="F4131" s="30">
        <f>INDEX('DCM CARDS LOOKUP - HIDDEN'!$O$4:$AE$8890,MATCH(S4131,'DCM CARDS LOOKUP - HIDDEN'!$N$4:$N$8890,0),$J4131)</f>
        <v>1250</v>
      </c>
      <c r="G4131" s="30">
        <f>INDEX('DCM CARDS LOOKUP - HIDDEN'!$O$4:$AE$8890,MATCH(T4131,'DCM CARDS LOOKUP - HIDDEN'!$N$4:$N$8890,0),$J4131)</f>
        <v>4500</v>
      </c>
      <c r="H4131" s="35"/>
      <c r="J4131" s="4">
        <v>9</v>
      </c>
      <c r="O4131">
        <f>L4123*10000+M4123*100+B4121</f>
        <v>141201</v>
      </c>
      <c r="P4131">
        <f>L4123*10000+M4123*100+C4121</f>
        <v>141202</v>
      </c>
      <c r="Q4131">
        <f>L4123*10000+M4123*100+D4121</f>
        <v>141203</v>
      </c>
      <c r="R4131">
        <f>L4123*10000+M4123*100+E4101</f>
        <v>141204</v>
      </c>
      <c r="S4131">
        <f>L4123*10000+M4123*100+F4101</f>
        <v>141205</v>
      </c>
      <c r="T4131">
        <f>L4123*10000+M4123*100+G4101</f>
        <v>141206</v>
      </c>
    </row>
    <row r="4132" spans="1:20" ht="15" hidden="1" customHeight="1" x14ac:dyDescent="0.2">
      <c r="A4132" s="10" t="e">
        <f>INDEX(REFERENCE!$B$2:$J$2,1,'EXAMPLE OF CHOICE CARDS'!J4132)</f>
        <v>#REF!</v>
      </c>
      <c r="B4132" s="5">
        <f>INDEX('DCM CARDS LOOKUP - HIDDEN'!$O$4:$AE$8890,MATCH(O4132,'DCM CARDS LOOKUP - HIDDEN'!$N$4:$N$8890,0),$J4132)</f>
        <v>0</v>
      </c>
      <c r="C4132" s="5">
        <f>INDEX('DCM CARDS LOOKUP - HIDDEN'!$O$4:$AE$8890,MATCH(P4132,'DCM CARDS LOOKUP - HIDDEN'!$N$4:$N$8890,0),$J4132)</f>
        <v>0</v>
      </c>
      <c r="D4132" s="5">
        <f>INDEX('DCM CARDS LOOKUP - HIDDEN'!$O$4:$AE$8890,MATCH(Q4132,'DCM CARDS LOOKUP - HIDDEN'!$N$4:$N$8890,0),$J4132)</f>
        <v>0</v>
      </c>
      <c r="E4132" s="5">
        <f>INDEX('DCM CARDS LOOKUP - HIDDEN'!$O$4:$AE$8890,MATCH(R4132,'DCM CARDS LOOKUP - HIDDEN'!$N$4:$N$8890,0),$J4132)</f>
        <v>0</v>
      </c>
      <c r="F4132" s="5">
        <f>INDEX('DCM CARDS LOOKUP - HIDDEN'!$O$4:$AE$8890,MATCH(S4132,'DCM CARDS LOOKUP - HIDDEN'!$N$4:$N$8890,0),$J4132)</f>
        <v>0</v>
      </c>
      <c r="G4132" s="31"/>
      <c r="H4132" s="35"/>
      <c r="J4132" s="4">
        <v>10</v>
      </c>
      <c r="O4132">
        <f>L4123*10000+M4123*100+B4121</f>
        <v>141201</v>
      </c>
      <c r="P4132">
        <f>L4123*10000+M4123*100+C4121</f>
        <v>141202</v>
      </c>
      <c r="Q4132">
        <f>L4123*10000+M4123*100+D4121</f>
        <v>141203</v>
      </c>
      <c r="R4132">
        <f>L4123*10000+M4123*100+E4101</f>
        <v>141204</v>
      </c>
      <c r="S4132">
        <f>L4123*10000+M4123*100+F4101</f>
        <v>141205</v>
      </c>
    </row>
    <row r="4133" spans="1:20" ht="15" hidden="1" customHeight="1" x14ac:dyDescent="0.2">
      <c r="A4133" s="10" t="e">
        <f>INDEX(REFERENCE!$B$2:$J$2,1,'EXAMPLE OF CHOICE CARDS'!J4133)</f>
        <v>#REF!</v>
      </c>
      <c r="B4133" s="5">
        <f>INDEX('DCM CARDS LOOKUP - HIDDEN'!$O$4:$AE$8890,MATCH(O4133,'DCM CARDS LOOKUP - HIDDEN'!$N$4:$N$8890,0),$J4133)</f>
        <v>0</v>
      </c>
      <c r="C4133" s="5">
        <f>INDEX('DCM CARDS LOOKUP - HIDDEN'!$O$4:$AE$8890,MATCH(P4133,'DCM CARDS LOOKUP - HIDDEN'!$N$4:$N$8890,0),$J4133)</f>
        <v>0</v>
      </c>
      <c r="D4133" s="5">
        <f>INDEX('DCM CARDS LOOKUP - HIDDEN'!$O$4:$AE$8890,MATCH(Q4133,'DCM CARDS LOOKUP - HIDDEN'!$N$4:$N$8890,0),$J4133)</f>
        <v>0</v>
      </c>
      <c r="E4133" s="5">
        <f>INDEX('DCM CARDS LOOKUP - HIDDEN'!$O$4:$AE$8890,MATCH(R4133,'DCM CARDS LOOKUP - HIDDEN'!$N$4:$N$8890,0),$J4133)</f>
        <v>0</v>
      </c>
      <c r="F4133" s="5">
        <f>INDEX('DCM CARDS LOOKUP - HIDDEN'!$O$4:$AE$8890,MATCH(S4133,'DCM CARDS LOOKUP - HIDDEN'!$N$4:$N$8890,0),$J4133)</f>
        <v>0</v>
      </c>
      <c r="G4133" s="31"/>
      <c r="H4133" s="35"/>
      <c r="J4133" s="4">
        <v>11</v>
      </c>
      <c r="O4133">
        <f>L4123*10000+M4123*100+B4121</f>
        <v>141201</v>
      </c>
      <c r="P4133">
        <f>L4123*10000+M4123*100+C4121</f>
        <v>141202</v>
      </c>
      <c r="Q4133">
        <f>L4123*10000+M4123*100+D4121</f>
        <v>141203</v>
      </c>
      <c r="R4133">
        <f>L4123*10000+M4123*100+E4101</f>
        <v>141204</v>
      </c>
      <c r="S4133">
        <f>L4123*10000+M4123*100+F4101</f>
        <v>141205</v>
      </c>
    </row>
    <row r="4134" spans="1:20" ht="15" hidden="1" customHeight="1" x14ac:dyDescent="0.2">
      <c r="A4134" s="10" t="e">
        <f>INDEX(REFERENCE!$B$2:$J$2,1,'EXAMPLE OF CHOICE CARDS'!J4134)</f>
        <v>#REF!</v>
      </c>
      <c r="B4134" s="5">
        <f>INDEX('DCM CARDS LOOKUP - HIDDEN'!$O$4:$AE$8890,MATCH(O4134,'DCM CARDS LOOKUP - HIDDEN'!$N$4:$N$8890,0),$J4134)</f>
        <v>0</v>
      </c>
      <c r="C4134" s="5">
        <f>INDEX('DCM CARDS LOOKUP - HIDDEN'!$O$4:$AE$8890,MATCH(P4134,'DCM CARDS LOOKUP - HIDDEN'!$N$4:$N$8890,0),$J4134)</f>
        <v>0</v>
      </c>
      <c r="D4134" s="5">
        <f>INDEX('DCM CARDS LOOKUP - HIDDEN'!$O$4:$AE$8890,MATCH(Q4134,'DCM CARDS LOOKUP - HIDDEN'!$N$4:$N$8890,0),$J4134)</f>
        <v>0</v>
      </c>
      <c r="E4134" s="5">
        <f>INDEX('DCM CARDS LOOKUP - HIDDEN'!$O$4:$AE$8890,MATCH(R4134,'DCM CARDS LOOKUP - HIDDEN'!$N$4:$N$8890,0),$J4134)</f>
        <v>0</v>
      </c>
      <c r="F4134" s="5">
        <f>INDEX('DCM CARDS LOOKUP - HIDDEN'!$O$4:$AE$8890,MATCH(S4134,'DCM CARDS LOOKUP - HIDDEN'!$N$4:$N$8890,0),$J4134)</f>
        <v>0</v>
      </c>
      <c r="G4134" s="31"/>
      <c r="H4134" s="35"/>
      <c r="J4134" s="4">
        <v>12</v>
      </c>
      <c r="O4134">
        <f>L4123*10000+M4123*100+B4121</f>
        <v>141201</v>
      </c>
      <c r="P4134">
        <f>L4123*10000+M4123*100+C4121</f>
        <v>141202</v>
      </c>
      <c r="Q4134">
        <f>L4123*10000+M4123*100+D4121</f>
        <v>141203</v>
      </c>
      <c r="R4134">
        <f>L4123*10000+M4123*100+E4101</f>
        <v>141204</v>
      </c>
      <c r="S4134">
        <f>L4123*10000+M4123*100+F4101</f>
        <v>141205</v>
      </c>
    </row>
    <row r="4135" spans="1:20" ht="15" hidden="1" customHeight="1" x14ac:dyDescent="0.2">
      <c r="A4135" s="10" t="e">
        <f>INDEX(REFERENCE!$B$2:$J$2,1,'EXAMPLE OF CHOICE CARDS'!J4135)</f>
        <v>#REF!</v>
      </c>
      <c r="B4135" s="5">
        <f>INDEX('DCM CARDS LOOKUP - HIDDEN'!$O$4:$AE$8890,MATCH(O4135,'DCM CARDS LOOKUP - HIDDEN'!$N$4:$N$8890,0),$J4135)</f>
        <v>0</v>
      </c>
      <c r="C4135" s="5">
        <f>INDEX('DCM CARDS LOOKUP - HIDDEN'!$O$4:$AE$8890,MATCH(P4135,'DCM CARDS LOOKUP - HIDDEN'!$N$4:$N$8890,0),$J4135)</f>
        <v>0</v>
      </c>
      <c r="D4135" s="5">
        <f>INDEX('DCM CARDS LOOKUP - HIDDEN'!$O$4:$AE$8890,MATCH(Q4135,'DCM CARDS LOOKUP - HIDDEN'!$N$4:$N$8890,0),$J4135)</f>
        <v>0</v>
      </c>
      <c r="E4135" s="5">
        <f>INDEX('DCM CARDS LOOKUP - HIDDEN'!$O$4:$AE$8890,MATCH(R4135,'DCM CARDS LOOKUP - HIDDEN'!$N$4:$N$8890,0),$J4135)</f>
        <v>0</v>
      </c>
      <c r="F4135" s="5">
        <f>INDEX('DCM CARDS LOOKUP - HIDDEN'!$O$4:$AE$8890,MATCH(S4135,'DCM CARDS LOOKUP - HIDDEN'!$N$4:$N$8890,0),$J4135)</f>
        <v>0</v>
      </c>
      <c r="G4135" s="31"/>
      <c r="H4135" s="35"/>
      <c r="J4135" s="4">
        <v>13</v>
      </c>
      <c r="O4135">
        <f>L4123*10000+M4123*100+B4121</f>
        <v>141201</v>
      </c>
      <c r="P4135">
        <f>L4123*10000+M4123*100+C4121</f>
        <v>141202</v>
      </c>
      <c r="Q4135">
        <f>L4123*10000+M4123*100+D4121</f>
        <v>141203</v>
      </c>
      <c r="R4135">
        <f>L4123*10000+M4123*100+E4101</f>
        <v>141204</v>
      </c>
      <c r="S4135">
        <f>L4123*10000+M4123*100+F4101</f>
        <v>141205</v>
      </c>
    </row>
    <row r="4136" spans="1:20" ht="15" hidden="1" customHeight="1" x14ac:dyDescent="0.2">
      <c r="A4136" s="10" t="e">
        <f>INDEX(REFERENCE!$B$2:$J$2,1,'EXAMPLE OF CHOICE CARDS'!J4136)</f>
        <v>#REF!</v>
      </c>
      <c r="B4136" s="5">
        <f>INDEX('DCM CARDS LOOKUP - HIDDEN'!$O$4:$AE$8890,MATCH(O4136,'DCM CARDS LOOKUP - HIDDEN'!$N$4:$N$8890,0),$J4136)</f>
        <v>0</v>
      </c>
      <c r="C4136" s="5">
        <f>INDEX('DCM CARDS LOOKUP - HIDDEN'!$O$4:$AE$8890,MATCH(P4136,'DCM CARDS LOOKUP - HIDDEN'!$N$4:$N$8890,0),$J4136)</f>
        <v>0</v>
      </c>
      <c r="D4136" s="5">
        <f>INDEX('DCM CARDS LOOKUP - HIDDEN'!$O$4:$AE$8890,MATCH(Q4136,'DCM CARDS LOOKUP - HIDDEN'!$N$4:$N$8890,0),$J4136)</f>
        <v>0</v>
      </c>
      <c r="E4136" s="5">
        <f>INDEX('DCM CARDS LOOKUP - HIDDEN'!$O$4:$AE$8890,MATCH(R4136,'DCM CARDS LOOKUP - HIDDEN'!$N$4:$N$8890,0),$J4136)</f>
        <v>0</v>
      </c>
      <c r="F4136" s="5">
        <f>INDEX('DCM CARDS LOOKUP - HIDDEN'!$O$4:$AE$8890,MATCH(S4136,'DCM CARDS LOOKUP - HIDDEN'!$N$4:$N$8890,0),$J4136)</f>
        <v>0</v>
      </c>
      <c r="G4136" s="31"/>
      <c r="H4136" s="35"/>
      <c r="J4136" s="4">
        <v>14</v>
      </c>
      <c r="O4136">
        <f>L4123*10000+M4123*100+B4121</f>
        <v>141201</v>
      </c>
      <c r="P4136">
        <f>L4123*10000+M4123*100+C4121</f>
        <v>141202</v>
      </c>
      <c r="Q4136">
        <f>L4123*10000+M4123*100+D4121</f>
        <v>141203</v>
      </c>
      <c r="R4136">
        <f>L4123*10000+M4123*100+E4101</f>
        <v>141204</v>
      </c>
      <c r="S4136">
        <f>L4123*10000+M4123*100+F4101</f>
        <v>141205</v>
      </c>
    </row>
    <row r="4137" spans="1:20" x14ac:dyDescent="0.2">
      <c r="A4137" s="2"/>
      <c r="B4137" s="5"/>
      <c r="C4137" s="5"/>
      <c r="D4137" s="5"/>
      <c r="E4137" s="5"/>
      <c r="F4137" s="5"/>
      <c r="G4137" s="5"/>
      <c r="H4137" s="5"/>
      <c r="J4137" s="13"/>
    </row>
    <row r="4138" spans="1:20" x14ac:dyDescent="0.2">
      <c r="A4138" s="6"/>
      <c r="B4138" s="7">
        <v>1</v>
      </c>
      <c r="C4138" s="7">
        <v>2</v>
      </c>
      <c r="D4138" s="7">
        <v>3</v>
      </c>
      <c r="E4138" s="7">
        <v>4</v>
      </c>
      <c r="F4138" s="7">
        <v>5</v>
      </c>
      <c r="G4138" s="7">
        <v>6</v>
      </c>
      <c r="H4138" s="7">
        <v>9</v>
      </c>
      <c r="J4138" s="13"/>
    </row>
    <row r="4141" spans="1:20" x14ac:dyDescent="0.2">
      <c r="A4141" s="1" t="str">
        <f>"Version "&amp;L4143&amp;"; Task"&amp;M4143</f>
        <v>Version 14; Task13</v>
      </c>
      <c r="B4141" s="4">
        <v>1</v>
      </c>
      <c r="C4141" s="4">
        <v>2</v>
      </c>
      <c r="D4141" s="4">
        <v>3</v>
      </c>
      <c r="E4141" s="4">
        <f>E4121</f>
        <v>4</v>
      </c>
      <c r="F4141" s="4">
        <f>F4121</f>
        <v>5</v>
      </c>
      <c r="G4141" s="4">
        <v>6</v>
      </c>
      <c r="J4141" s="13"/>
    </row>
    <row r="4142" spans="1:20" ht="15" customHeight="1" x14ac:dyDescent="0.2">
      <c r="A4142" s="11" t="s">
        <v>8</v>
      </c>
      <c r="B4142" s="12" t="s">
        <v>9</v>
      </c>
      <c r="C4142" s="12" t="s">
        <v>10</v>
      </c>
      <c r="D4142" s="12" t="s">
        <v>11</v>
      </c>
      <c r="E4142" s="20" t="s">
        <v>21</v>
      </c>
      <c r="F4142" s="20" t="s">
        <v>22</v>
      </c>
      <c r="G4142" s="20"/>
      <c r="H4142" s="34" t="s">
        <v>15</v>
      </c>
      <c r="J4142" s="13"/>
      <c r="L4142" t="s">
        <v>12</v>
      </c>
      <c r="M4142" t="s">
        <v>1</v>
      </c>
    </row>
    <row r="4143" spans="1:20" x14ac:dyDescent="0.2">
      <c r="A4143" s="10" t="str">
        <f>INDEX(REFERENCE!$B$2:$J$2,1,'EXAMPLE OF CHOICE CARDS'!J4143)</f>
        <v>Type</v>
      </c>
      <c r="B4143" s="5" t="str">
        <f>INDEX('DCM CARDS LOOKUP - HIDDEN'!$O$4:$AE$8890,MATCH(O4143,'DCM CARDS LOOKUP - HIDDEN'!$N$4:$N$8890,0),$J4143)</f>
        <v>Pads</v>
      </c>
      <c r="C4143" s="5" t="str">
        <f>INDEX('DCM CARDS LOOKUP - HIDDEN'!$O$4:$AE$8890,MATCH(P4143,'DCM CARDS LOOKUP - HIDDEN'!$N$4:$N$8890,0),$J4143)</f>
        <v>Topicals</v>
      </c>
      <c r="D4143" s="5" t="str">
        <f>INDEX('DCM CARDS LOOKUP - HIDDEN'!$O$4:$AE$8890,MATCH(Q4143,'DCM CARDS LOOKUP - HIDDEN'!$N$4:$N$8890,0),$J4143)</f>
        <v>Topicals</v>
      </c>
      <c r="E4143" s="5" t="str">
        <f>INDEX('DCM CARDS LOOKUP - HIDDEN'!$O$4:$AE$8890,MATCH(R4143,'DCM CARDS LOOKUP - HIDDEN'!$N$4:$N$8890,0),$J4143)</f>
        <v>Topicals</v>
      </c>
      <c r="F4143" s="5" t="str">
        <f>INDEX('DCM CARDS LOOKUP - HIDDEN'!$O$4:$AE$8890,MATCH(S4143,'DCM CARDS LOOKUP - HIDDEN'!$N$4:$N$8890,0),$J4143)</f>
        <v>Topicals</v>
      </c>
      <c r="G4143" s="5" t="str">
        <f>INDEX('DCM CARDS LOOKUP - HIDDEN'!$O$4:$AE$8890,MATCH(T4143,'DCM CARDS LOOKUP - HIDDEN'!$N$4:$N$8890,0),$J4143)</f>
        <v>Pads</v>
      </c>
      <c r="H4143" s="35"/>
      <c r="J4143" s="4">
        <v>1</v>
      </c>
      <c r="L4143">
        <f>IF(M4123=15,L4123+1,L4123)</f>
        <v>14</v>
      </c>
      <c r="M4143">
        <f>IF(M4123&lt;15,M4123+1,1)</f>
        <v>13</v>
      </c>
      <c r="O4143">
        <f>L4143*10000+M4143*100+B4141</f>
        <v>141301</v>
      </c>
      <c r="P4143">
        <f>L4143*10000+M4143*100+C4141</f>
        <v>141302</v>
      </c>
      <c r="Q4143">
        <f>L4143*10000+M4143*100+D4141</f>
        <v>141303</v>
      </c>
      <c r="R4143">
        <f>L4143*10000+M4143*100+E4121</f>
        <v>141304</v>
      </c>
      <c r="S4143">
        <f>L4143*10000+M4143*100+F4121</f>
        <v>141305</v>
      </c>
      <c r="T4143">
        <f>L4143*10000+M4143*100+G4121</f>
        <v>141306</v>
      </c>
    </row>
    <row r="4144" spans="1:20" x14ac:dyDescent="0.2">
      <c r="A4144" s="10" t="str">
        <f>INDEX(REFERENCE!$B$2:$J$2,1,'EXAMPLE OF CHOICE CARDS'!J4144)</f>
        <v>Brand</v>
      </c>
      <c r="B4144" s="5" t="str">
        <f>INDEX('DCM CARDS LOOKUP - HIDDEN'!$O$4:$AE$8890,MATCH(O4144,'DCM CARDS LOOKUP - HIDDEN'!$N$4:$N$8890,0),$J4144)</f>
        <v>Tiger Balm</v>
      </c>
      <c r="C4144" s="5" t="str">
        <f>INDEX('DCM CARDS LOOKUP - HIDDEN'!$O$4:$AE$8890,MATCH(P4144,'DCM CARDS LOOKUP - HIDDEN'!$N$4:$N$8890,0),$J4144)</f>
        <v>Equate</v>
      </c>
      <c r="D4144" s="5" t="str">
        <f>INDEX('DCM CARDS LOOKUP - HIDDEN'!$O$4:$AE$8890,MATCH(Q4144,'DCM CARDS LOOKUP - HIDDEN'!$N$4:$N$8890,0),$J4144)</f>
        <v>Salonpas</v>
      </c>
      <c r="E4144" s="5" t="str">
        <f>INDEX('DCM CARDS LOOKUP - HIDDEN'!$O$4:$AE$8890,MATCH(R4144,'DCM CARDS LOOKUP - HIDDEN'!$N$4:$N$8890,0),$J4144)</f>
        <v>Aspercreme</v>
      </c>
      <c r="F4144" s="5" t="str">
        <f>INDEX('DCM CARDS LOOKUP - HIDDEN'!$O$4:$AE$8890,MATCH(S4144,'DCM CARDS LOOKUP - HIDDEN'!$N$4:$N$8890,0),$J4144)</f>
        <v>Store Brand</v>
      </c>
      <c r="G4144" s="5" t="str">
        <f>INDEX('DCM CARDS LOOKUP - HIDDEN'!$O$4:$AE$8890,MATCH(T4144,'DCM CARDS LOOKUP - HIDDEN'!$N$4:$N$8890,0),$J4144)</f>
        <v>Bengay</v>
      </c>
      <c r="H4144" s="35"/>
      <c r="J4144" s="4">
        <v>2</v>
      </c>
      <c r="O4144">
        <f>L4143*10000+M4143*100+B4141</f>
        <v>141301</v>
      </c>
      <c r="P4144">
        <f>L4143*10000+M4143*100+C4141</f>
        <v>141302</v>
      </c>
      <c r="Q4144">
        <f>L4143*10000+M4143*100+D4141</f>
        <v>141303</v>
      </c>
      <c r="R4144">
        <f>L4143*10000+M4143*100+E4121</f>
        <v>141304</v>
      </c>
      <c r="S4144">
        <f>L4143*10000+M4143*100+F4121</f>
        <v>141305</v>
      </c>
      <c r="T4144">
        <f>L4143*10000+M4143*100+G4121</f>
        <v>141306</v>
      </c>
    </row>
    <row r="4145" spans="1:20" x14ac:dyDescent="0.2">
      <c r="A4145" s="10" t="str">
        <f>INDEX(REFERENCE!$B$2:$J$2,1,'EXAMPLE OF CHOICE CARDS'!J4145)</f>
        <v>Sensation</v>
      </c>
      <c r="B4145" s="5" t="str">
        <f>INDEX('DCM CARDS LOOKUP - HIDDEN'!$O$4:$AE$8890,MATCH(O4145,'DCM CARDS LOOKUP - HIDDEN'!$N$4:$N$8890,0),$J4145)</f>
        <v>Lidocaine/numbing sensation</v>
      </c>
      <c r="C4145" s="5" t="str">
        <f>INDEX('DCM CARDS LOOKUP - HIDDEN'!$O$4:$AE$8890,MATCH(P4145,'DCM CARDS LOOKUP - HIDDEN'!$N$4:$N$8890,0),$J4145)</f>
        <v>Lidocaine/numbing sensation</v>
      </c>
      <c r="D4145" s="5" t="str">
        <f>INDEX('DCM CARDS LOOKUP - HIDDEN'!$O$4:$AE$8890,MATCH(Q4145,'DCM CARDS LOOKUP - HIDDEN'!$N$4:$N$8890,0),$J4145)</f>
        <v>Lidocaine/numbing sensation</v>
      </c>
      <c r="E4145" s="5" t="str">
        <f>INDEX('DCM CARDS LOOKUP - HIDDEN'!$O$4:$AE$8890,MATCH(R4145,'DCM CARDS LOOKUP - HIDDEN'!$N$4:$N$8890,0),$J4145)</f>
        <v>Both hot and cold sensation</v>
      </c>
      <c r="F4145" s="5" t="str">
        <f>INDEX('DCM CARDS LOOKUP - HIDDEN'!$O$4:$AE$8890,MATCH(S4145,'DCM CARDS LOOKUP - HIDDEN'!$N$4:$N$8890,0),$J4145)</f>
        <v>Cold sensation</v>
      </c>
      <c r="G4145" s="5" t="str">
        <f>INDEX('DCM CARDS LOOKUP - HIDDEN'!$O$4:$AE$8890,MATCH(T4145,'DCM CARDS LOOKUP - HIDDEN'!$N$4:$N$8890,0),$J4145)</f>
        <v>Cold sensation</v>
      </c>
      <c r="H4145" s="35"/>
      <c r="J4145" s="4">
        <v>3</v>
      </c>
      <c r="O4145">
        <f>L4143*10000+M4143*100+B4141</f>
        <v>141301</v>
      </c>
      <c r="P4145">
        <f>L4143*10000+M4143*100+C4141</f>
        <v>141302</v>
      </c>
      <c r="Q4145">
        <f>L4143*10000+M4143*100+D4141</f>
        <v>141303</v>
      </c>
      <c r="R4145">
        <f>L4143*10000+M4143*100+E4121</f>
        <v>141304</v>
      </c>
      <c r="S4145">
        <f>L4143*10000+M4143*100+F4121</f>
        <v>141305</v>
      </c>
      <c r="T4145">
        <f>L4143*10000+M4143*100+G4121</f>
        <v>141306</v>
      </c>
    </row>
    <row r="4146" spans="1:20" x14ac:dyDescent="0.2">
      <c r="A4146" s="10" t="str">
        <f>INDEX(REFERENCE!$B$2:$J$2,1,'EXAMPLE OF CHOICE CARDS'!J4146)</f>
        <v>Treatment Area</v>
      </c>
      <c r="B4146" s="5" t="str">
        <f>INDEX('DCM CARDS LOOKUP - HIDDEN'!$O$4:$AE$8890,MATCH(O4146,'DCM CARDS LOOKUP - HIDDEN'!$N$4:$N$8890,0),$J4146)</f>
        <v>Chest</v>
      </c>
      <c r="C4146" s="5" t="str">
        <f>INDEX('DCM CARDS LOOKUP - HIDDEN'!$O$4:$AE$8890,MATCH(P4146,'DCM CARDS LOOKUP - HIDDEN'!$N$4:$N$8890,0),$J4146)</f>
        <v>-</v>
      </c>
      <c r="D4146" s="5" t="str">
        <f>INDEX('DCM CARDS LOOKUP - HIDDEN'!$O$4:$AE$8890,MATCH(Q4146,'DCM CARDS LOOKUP - HIDDEN'!$N$4:$N$8890,0),$J4146)</f>
        <v>-</v>
      </c>
      <c r="E4146" s="5" t="str">
        <f>INDEX('DCM CARDS LOOKUP - HIDDEN'!$O$4:$AE$8890,MATCH(R4146,'DCM CARDS LOOKUP - HIDDEN'!$N$4:$N$8890,0),$J4146)</f>
        <v>-</v>
      </c>
      <c r="F4146" s="5" t="str">
        <f>INDEX('DCM CARDS LOOKUP - HIDDEN'!$O$4:$AE$8890,MATCH(S4146,'DCM CARDS LOOKUP - HIDDEN'!$N$4:$N$8890,0),$J4146)</f>
        <v>-</v>
      </c>
      <c r="G4146" s="5" t="str">
        <f>INDEX('DCM CARDS LOOKUP - HIDDEN'!$O$4:$AE$8890,MATCH(T4146,'DCM CARDS LOOKUP - HIDDEN'!$N$4:$N$8890,0),$J4146)</f>
        <v>Back</v>
      </c>
      <c r="H4146" s="35"/>
      <c r="J4146" s="4">
        <v>4</v>
      </c>
      <c r="O4146">
        <f>L4143*10000+M4143*100+B4141</f>
        <v>141301</v>
      </c>
      <c r="P4146">
        <f>L4143*10000+M4143*100+C4141</f>
        <v>141302</v>
      </c>
      <c r="Q4146">
        <f>L4143*10000+M4143*100+D4141</f>
        <v>141303</v>
      </c>
      <c r="R4146">
        <f>L4143*10000+M4143*100+E4121</f>
        <v>141304</v>
      </c>
      <c r="S4146">
        <f>L4143*10000+M4143*100+F4121</f>
        <v>141305</v>
      </c>
      <c r="T4146">
        <f>L4143*10000+M4143*100+G4121</f>
        <v>141306</v>
      </c>
    </row>
    <row r="4147" spans="1:20" x14ac:dyDescent="0.2">
      <c r="A4147" s="10" t="str">
        <f>INDEX(REFERENCE!$B$2:$J$2,1,'EXAMPLE OF CHOICE CARDS'!J4147)</f>
        <v>Format</v>
      </c>
      <c r="B4147" s="5" t="str">
        <f>INDEX('DCM CARDS LOOKUP - HIDDEN'!$O$4:$AE$8890,MATCH(O4147,'DCM CARDS LOOKUP - HIDDEN'!$N$4:$N$8890,0),$J4147)</f>
        <v>Single use pads/patches</v>
      </c>
      <c r="C4147" s="5" t="str">
        <f>INDEX('DCM CARDS LOOKUP - HIDDEN'!$O$4:$AE$8890,MATCH(P4147,'DCM CARDS LOOKUP - HIDDEN'!$N$4:$N$8890,0),$J4147)</f>
        <v>Spray</v>
      </c>
      <c r="D4147" s="5" t="str">
        <f>INDEX('DCM CARDS LOOKUP - HIDDEN'!$O$4:$AE$8890,MATCH(Q4147,'DCM CARDS LOOKUP - HIDDEN'!$N$4:$N$8890,0),$J4147)</f>
        <v>Gel</v>
      </c>
      <c r="E4147" s="5" t="str">
        <f>INDEX('DCM CARDS LOOKUP - HIDDEN'!$O$4:$AE$8890,MATCH(R4147,'DCM CARDS LOOKUP - HIDDEN'!$N$4:$N$8890,0),$J4147)</f>
        <v>Roll-on</v>
      </c>
      <c r="F4147" s="5" t="str">
        <f>INDEX('DCM CARDS LOOKUP - HIDDEN'!$O$4:$AE$8890,MATCH(S4147,'DCM CARDS LOOKUP - HIDDEN'!$N$4:$N$8890,0),$J4147)</f>
        <v>Liquid</v>
      </c>
      <c r="G4147" s="5" t="str">
        <f>INDEX('DCM CARDS LOOKUP - HIDDEN'!$O$4:$AE$8890,MATCH(T4147,'DCM CARDS LOOKUP - HIDDEN'!$N$4:$N$8890,0),$J4147)</f>
        <v>Single use pads/patches</v>
      </c>
      <c r="H4147" s="35"/>
      <c r="J4147" s="4">
        <v>5</v>
      </c>
      <c r="O4147">
        <f>L4143*10000+M4143*100+B4141</f>
        <v>141301</v>
      </c>
      <c r="P4147">
        <f>L4143*10000+M4143*100+C4141</f>
        <v>141302</v>
      </c>
      <c r="Q4147">
        <f>L4143*10000+M4143*100+D4141</f>
        <v>141303</v>
      </c>
      <c r="R4147">
        <f>L4143*10000+M4143*100+E4121</f>
        <v>141304</v>
      </c>
      <c r="S4147">
        <f>L4143*10000+M4143*100+F4121</f>
        <v>141305</v>
      </c>
      <c r="T4147">
        <f>L4143*10000+M4143*100+G4121</f>
        <v>141306</v>
      </c>
    </row>
    <row r="4148" spans="1:20" x14ac:dyDescent="0.2">
      <c r="A4148" s="10" t="str">
        <f>INDEX(REFERENCE!$B$2:$J$2,1,'EXAMPLE OF CHOICE CARDS'!J4148)</f>
        <v>Count</v>
      </c>
      <c r="B4148" s="5" t="str">
        <f>INDEX('DCM CARDS LOOKUP - HIDDEN'!$O$4:$AE$8890,MATCH(O4148,'DCM CARDS LOOKUP - HIDDEN'!$N$4:$N$8890,0),$J4148)</f>
        <v>2 count</v>
      </c>
      <c r="C4148" s="5" t="str">
        <f>INDEX('DCM CARDS LOOKUP - HIDDEN'!$O$4:$AE$8890,MATCH(P4148,'DCM CARDS LOOKUP - HIDDEN'!$N$4:$N$8890,0),$J4148)</f>
        <v>3 oz</v>
      </c>
      <c r="D4148" s="5" t="str">
        <f>INDEX('DCM CARDS LOOKUP - HIDDEN'!$O$4:$AE$8890,MATCH(Q4148,'DCM CARDS LOOKUP - HIDDEN'!$N$4:$N$8890,0),$J4148)</f>
        <v>2.5 oz</v>
      </c>
      <c r="E4148" s="5" t="str">
        <f>INDEX('DCM CARDS LOOKUP - HIDDEN'!$O$4:$AE$8890,MATCH(R4148,'DCM CARDS LOOKUP - HIDDEN'!$N$4:$N$8890,0),$J4148)</f>
        <v>4 oz</v>
      </c>
      <c r="F4148" s="5" t="str">
        <f>INDEX('DCM CARDS LOOKUP - HIDDEN'!$O$4:$AE$8890,MATCH(S4148,'DCM CARDS LOOKUP - HIDDEN'!$N$4:$N$8890,0),$J4148)</f>
        <v>3.5 oz</v>
      </c>
      <c r="G4148" s="5" t="str">
        <f>INDEX('DCM CARDS LOOKUP - HIDDEN'!$O$4:$AE$8890,MATCH(T4148,'DCM CARDS LOOKUP - HIDDEN'!$N$4:$N$8890,0),$J4148)</f>
        <v>6 count</v>
      </c>
      <c r="H4148" s="35"/>
      <c r="J4148" s="4">
        <v>6</v>
      </c>
      <c r="O4148">
        <f>L4143*10000+M4143*100+B4141</f>
        <v>141301</v>
      </c>
      <c r="P4148">
        <f>L4143*10000+M4143*100+C4141</f>
        <v>141302</v>
      </c>
      <c r="Q4148">
        <f>L4143*10000+M4143*100+D4141</f>
        <v>141303</v>
      </c>
      <c r="R4148">
        <f>L4143*10000+M4143*100+E4121</f>
        <v>141304</v>
      </c>
      <c r="S4148">
        <f>L4143*10000+M4143*100+F4121</f>
        <v>141305</v>
      </c>
      <c r="T4148">
        <f>L4143*10000+M4143*100+G4121</f>
        <v>141306</v>
      </c>
    </row>
    <row r="4149" spans="1:20" ht="15" customHeight="1" x14ac:dyDescent="0.2">
      <c r="A4149" s="10" t="str">
        <f>INDEX(REFERENCE!$B$2:$J$2,1,'EXAMPLE OF CHOICE CARDS'!J4149)</f>
        <v>Price</v>
      </c>
      <c r="B4149" s="29">
        <f>INDEX('DCM CARDS LOOKUP - HIDDEN'!$O$4:$AE$8890,MATCH(O4149,'DCM CARDS LOOKUP - HIDDEN'!$N$4:$N$8890,0),$J4149)</f>
        <v>4.3</v>
      </c>
      <c r="C4149" s="29">
        <f>INDEX('DCM CARDS LOOKUP - HIDDEN'!$O$4:$AE$8890,MATCH(P4149,'DCM CARDS LOOKUP - HIDDEN'!$N$4:$N$8890,0),$J4149)</f>
        <v>7</v>
      </c>
      <c r="D4149" s="29">
        <f>INDEX('DCM CARDS LOOKUP - HIDDEN'!$O$4:$AE$8890,MATCH(Q4149,'DCM CARDS LOOKUP - HIDDEN'!$N$4:$N$8890,0),$J4149)</f>
        <v>17.5</v>
      </c>
      <c r="E4149" s="29">
        <f>INDEX('DCM CARDS LOOKUP - HIDDEN'!$O$4:$AE$8890,MATCH(R4149,'DCM CARDS LOOKUP - HIDDEN'!$N$4:$N$8890,0),$J4149)</f>
        <v>12</v>
      </c>
      <c r="F4149" s="29">
        <f>INDEX('DCM CARDS LOOKUP - HIDDEN'!$O$4:$AE$8890,MATCH(S4149,'DCM CARDS LOOKUP - HIDDEN'!$N$4:$N$8890,0),$J4149)</f>
        <v>12.39</v>
      </c>
      <c r="G4149" s="29">
        <f>INDEX('DCM CARDS LOOKUP - HIDDEN'!$O$4:$AE$8890,MATCH(T4149,'DCM CARDS LOOKUP - HIDDEN'!$N$4:$N$8890,0),$J4149)</f>
        <v>18.72</v>
      </c>
      <c r="H4149" s="35"/>
      <c r="J4149" s="4">
        <v>7</v>
      </c>
      <c r="O4149">
        <f>L4143*10000+M4143*100+B4141</f>
        <v>141301</v>
      </c>
      <c r="P4149">
        <f>L4143*10000+M4143*100+C4141</f>
        <v>141302</v>
      </c>
      <c r="Q4149">
        <f>L4143*10000+M4143*100+D4141</f>
        <v>141303</v>
      </c>
      <c r="R4149">
        <f>L4143*10000+M4143*100+E4121</f>
        <v>141304</v>
      </c>
      <c r="S4149">
        <f>L4143*10000+M4143*100+F4121</f>
        <v>141305</v>
      </c>
      <c r="T4149">
        <f>L4143*10000+M4143*100+G4121</f>
        <v>141306</v>
      </c>
    </row>
    <row r="4150" spans="1:20" ht="15" customHeight="1" x14ac:dyDescent="0.2">
      <c r="A4150" s="10" t="str">
        <f>INDEX(REFERENCE!$B$2:$J$2,1,'EXAMPLE OF CHOICE CARDS'!J4150)</f>
        <v>Review Rating</v>
      </c>
      <c r="B4150" s="5" t="str">
        <f>INDEX('DCM CARDS LOOKUP - HIDDEN'!$O$4:$AE$8890,MATCH(O4150,'DCM CARDS LOOKUP - HIDDEN'!$N$4:$N$8890,0),$J4150)</f>
        <v>4.6 stars</v>
      </c>
      <c r="C4150" s="5" t="str">
        <f>INDEX('DCM CARDS LOOKUP - HIDDEN'!$O$4:$AE$8890,MATCH(P4150,'DCM CARDS LOOKUP - HIDDEN'!$N$4:$N$8890,0),$J4150)</f>
        <v>4.8 stars</v>
      </c>
      <c r="D4150" s="5" t="str">
        <f>INDEX('DCM CARDS LOOKUP - HIDDEN'!$O$4:$AE$8890,MATCH(Q4150,'DCM CARDS LOOKUP - HIDDEN'!$N$4:$N$8890,0),$J4150)</f>
        <v>4.6 stars</v>
      </c>
      <c r="E4150" s="5" t="str">
        <f>INDEX('DCM CARDS LOOKUP - HIDDEN'!$O$4:$AE$8890,MATCH(R4150,'DCM CARDS LOOKUP - HIDDEN'!$N$4:$N$8890,0),$J4150)</f>
        <v>4.8 stars</v>
      </c>
      <c r="F4150" s="5" t="str">
        <f>INDEX('DCM CARDS LOOKUP - HIDDEN'!$O$4:$AE$8890,MATCH(S4150,'DCM CARDS LOOKUP - HIDDEN'!$N$4:$N$8890,0),$J4150)</f>
        <v>4.5 stars</v>
      </c>
      <c r="G4150" s="5" t="str">
        <f>INDEX('DCM CARDS LOOKUP - HIDDEN'!$O$4:$AE$8890,MATCH(T4150,'DCM CARDS LOOKUP - HIDDEN'!$N$4:$N$8890,0),$J4150)</f>
        <v>4.5 stars</v>
      </c>
      <c r="H4150" s="35"/>
      <c r="J4150" s="4">
        <v>8</v>
      </c>
      <c r="O4150">
        <f>L4143*10000+M4143*100+B4141</f>
        <v>141301</v>
      </c>
      <c r="P4150">
        <f>L4143*10000+M4143*100+C4141</f>
        <v>141302</v>
      </c>
      <c r="Q4150">
        <f>L4143*10000+M4143*100+D4141</f>
        <v>141303</v>
      </c>
      <c r="R4150">
        <f>L4143*10000+M4143*100+E4121</f>
        <v>141304</v>
      </c>
      <c r="S4150">
        <f>L4143*10000+M4143*100+F4121</f>
        <v>141305</v>
      </c>
      <c r="T4150">
        <f>L4143*10000+M4143*100+G4121</f>
        <v>141306</v>
      </c>
    </row>
    <row r="4151" spans="1:20" ht="15" customHeight="1" x14ac:dyDescent="0.2">
      <c r="A4151" s="10" t="str">
        <f>INDEX(REFERENCE!$B$2:$J$2,1,'EXAMPLE OF CHOICE CARDS'!J4151)</f>
        <v>Number of Reviews</v>
      </c>
      <c r="B4151" s="30">
        <f>INDEX('DCM CARDS LOOKUP - HIDDEN'!$O$4:$AE$8890,MATCH(O4151,'DCM CARDS LOOKUP - HIDDEN'!$N$4:$N$8890,0),$J4151)</f>
        <v>4500</v>
      </c>
      <c r="C4151" s="30">
        <f>INDEX('DCM CARDS LOOKUP - HIDDEN'!$O$4:$AE$8890,MATCH(P4151,'DCM CARDS LOOKUP - HIDDEN'!$N$4:$N$8890,0),$J4151)</f>
        <v>4500</v>
      </c>
      <c r="D4151" s="30">
        <f>INDEX('DCM CARDS LOOKUP - HIDDEN'!$O$4:$AE$8890,MATCH(Q4151,'DCM CARDS LOOKUP - HIDDEN'!$N$4:$N$8890,0),$J4151)</f>
        <v>1250</v>
      </c>
      <c r="E4151" s="30">
        <f>INDEX('DCM CARDS LOOKUP - HIDDEN'!$O$4:$AE$8890,MATCH(R4151,'DCM CARDS LOOKUP - HIDDEN'!$N$4:$N$8890,0),$J4151)</f>
        <v>4500</v>
      </c>
      <c r="F4151" s="30">
        <f>INDEX('DCM CARDS LOOKUP - HIDDEN'!$O$4:$AE$8890,MATCH(S4151,'DCM CARDS LOOKUP - HIDDEN'!$N$4:$N$8890,0),$J4151)</f>
        <v>1250</v>
      </c>
      <c r="G4151" s="30">
        <f>INDEX('DCM CARDS LOOKUP - HIDDEN'!$O$4:$AE$8890,MATCH(T4151,'DCM CARDS LOOKUP - HIDDEN'!$N$4:$N$8890,0),$J4151)</f>
        <v>1250</v>
      </c>
      <c r="H4151" s="35"/>
      <c r="J4151" s="4">
        <v>9</v>
      </c>
      <c r="O4151">
        <f>L4143*10000+M4143*100+B4141</f>
        <v>141301</v>
      </c>
      <c r="P4151">
        <f>L4143*10000+M4143*100+C4141</f>
        <v>141302</v>
      </c>
      <c r="Q4151">
        <f>L4143*10000+M4143*100+D4141</f>
        <v>141303</v>
      </c>
      <c r="R4151">
        <f>L4143*10000+M4143*100+E4121</f>
        <v>141304</v>
      </c>
      <c r="S4151">
        <f>L4143*10000+M4143*100+F4121</f>
        <v>141305</v>
      </c>
      <c r="T4151">
        <f>L4143*10000+M4143*100+G4121</f>
        <v>141306</v>
      </c>
    </row>
    <row r="4152" spans="1:20" ht="15" hidden="1" customHeight="1" x14ac:dyDescent="0.2">
      <c r="A4152" s="10" t="e">
        <f>INDEX(REFERENCE!$B$2:$J$2,1,'EXAMPLE OF CHOICE CARDS'!J4152)</f>
        <v>#REF!</v>
      </c>
      <c r="B4152" s="5">
        <f>INDEX('DCM CARDS LOOKUP - HIDDEN'!$O$4:$AE$8890,MATCH(O4152,'DCM CARDS LOOKUP - HIDDEN'!$N$4:$N$8890,0),$J4152)</f>
        <v>0</v>
      </c>
      <c r="C4152" s="5">
        <f>INDEX('DCM CARDS LOOKUP - HIDDEN'!$O$4:$AE$8890,MATCH(P4152,'DCM CARDS LOOKUP - HIDDEN'!$N$4:$N$8890,0),$J4152)</f>
        <v>0</v>
      </c>
      <c r="D4152" s="5">
        <f>INDEX('DCM CARDS LOOKUP - HIDDEN'!$O$4:$AE$8890,MATCH(Q4152,'DCM CARDS LOOKUP - HIDDEN'!$N$4:$N$8890,0),$J4152)</f>
        <v>0</v>
      </c>
      <c r="E4152" s="5">
        <f>INDEX('DCM CARDS LOOKUP - HIDDEN'!$O$4:$AE$8890,MATCH(R4152,'DCM CARDS LOOKUP - HIDDEN'!$N$4:$N$8890,0),$J4152)</f>
        <v>0</v>
      </c>
      <c r="F4152" s="5">
        <f>INDEX('DCM CARDS LOOKUP - HIDDEN'!$O$4:$AE$8890,MATCH(S4152,'DCM CARDS LOOKUP - HIDDEN'!$N$4:$N$8890,0),$J4152)</f>
        <v>0</v>
      </c>
      <c r="G4152" s="31"/>
      <c r="H4152" s="35"/>
      <c r="J4152" s="4">
        <v>10</v>
      </c>
      <c r="O4152">
        <f>L4143*10000+M4143*100+B4141</f>
        <v>141301</v>
      </c>
      <c r="P4152">
        <f>L4143*10000+M4143*100+C4141</f>
        <v>141302</v>
      </c>
      <c r="Q4152">
        <f>L4143*10000+M4143*100+D4141</f>
        <v>141303</v>
      </c>
      <c r="R4152">
        <f>L4143*10000+M4143*100+E4121</f>
        <v>141304</v>
      </c>
      <c r="S4152">
        <f>L4143*10000+M4143*100+F4121</f>
        <v>141305</v>
      </c>
    </row>
    <row r="4153" spans="1:20" ht="15" hidden="1" customHeight="1" x14ac:dyDescent="0.2">
      <c r="A4153" s="10" t="e">
        <f>INDEX(REFERENCE!$B$2:$J$2,1,'EXAMPLE OF CHOICE CARDS'!J4153)</f>
        <v>#REF!</v>
      </c>
      <c r="B4153" s="5">
        <f>INDEX('DCM CARDS LOOKUP - HIDDEN'!$O$4:$AE$8890,MATCH(O4153,'DCM CARDS LOOKUP - HIDDEN'!$N$4:$N$8890,0),$J4153)</f>
        <v>0</v>
      </c>
      <c r="C4153" s="5">
        <f>INDEX('DCM CARDS LOOKUP - HIDDEN'!$O$4:$AE$8890,MATCH(P4153,'DCM CARDS LOOKUP - HIDDEN'!$N$4:$N$8890,0),$J4153)</f>
        <v>0</v>
      </c>
      <c r="D4153" s="5">
        <f>INDEX('DCM CARDS LOOKUP - HIDDEN'!$O$4:$AE$8890,MATCH(Q4153,'DCM CARDS LOOKUP - HIDDEN'!$N$4:$N$8890,0),$J4153)</f>
        <v>0</v>
      </c>
      <c r="E4153" s="5">
        <f>INDEX('DCM CARDS LOOKUP - HIDDEN'!$O$4:$AE$8890,MATCH(R4153,'DCM CARDS LOOKUP - HIDDEN'!$N$4:$N$8890,0),$J4153)</f>
        <v>0</v>
      </c>
      <c r="F4153" s="5">
        <f>INDEX('DCM CARDS LOOKUP - HIDDEN'!$O$4:$AE$8890,MATCH(S4153,'DCM CARDS LOOKUP - HIDDEN'!$N$4:$N$8890,0),$J4153)</f>
        <v>0</v>
      </c>
      <c r="G4153" s="31"/>
      <c r="H4153" s="35"/>
      <c r="J4153" s="4">
        <v>11</v>
      </c>
      <c r="O4153">
        <f>L4143*10000+M4143*100+B4141</f>
        <v>141301</v>
      </c>
      <c r="P4153">
        <f>L4143*10000+M4143*100+C4141</f>
        <v>141302</v>
      </c>
      <c r="Q4153">
        <f>L4143*10000+M4143*100+D4141</f>
        <v>141303</v>
      </c>
      <c r="R4153">
        <f>L4143*10000+M4143*100+E4121</f>
        <v>141304</v>
      </c>
      <c r="S4153">
        <f>L4143*10000+M4143*100+F4121</f>
        <v>141305</v>
      </c>
    </row>
    <row r="4154" spans="1:20" ht="15" hidden="1" customHeight="1" x14ac:dyDescent="0.2">
      <c r="A4154" s="10" t="e">
        <f>INDEX(REFERENCE!$B$2:$J$2,1,'EXAMPLE OF CHOICE CARDS'!J4154)</f>
        <v>#REF!</v>
      </c>
      <c r="B4154" s="5">
        <f>INDEX('DCM CARDS LOOKUP - HIDDEN'!$O$4:$AE$8890,MATCH(O4154,'DCM CARDS LOOKUP - HIDDEN'!$N$4:$N$8890,0),$J4154)</f>
        <v>0</v>
      </c>
      <c r="C4154" s="5">
        <f>INDEX('DCM CARDS LOOKUP - HIDDEN'!$O$4:$AE$8890,MATCH(P4154,'DCM CARDS LOOKUP - HIDDEN'!$N$4:$N$8890,0),$J4154)</f>
        <v>0</v>
      </c>
      <c r="D4154" s="5">
        <f>INDEX('DCM CARDS LOOKUP - HIDDEN'!$O$4:$AE$8890,MATCH(Q4154,'DCM CARDS LOOKUP - HIDDEN'!$N$4:$N$8890,0),$J4154)</f>
        <v>0</v>
      </c>
      <c r="E4154" s="5">
        <f>INDEX('DCM CARDS LOOKUP - HIDDEN'!$O$4:$AE$8890,MATCH(R4154,'DCM CARDS LOOKUP - HIDDEN'!$N$4:$N$8890,0),$J4154)</f>
        <v>0</v>
      </c>
      <c r="F4154" s="5">
        <f>INDEX('DCM CARDS LOOKUP - HIDDEN'!$O$4:$AE$8890,MATCH(S4154,'DCM CARDS LOOKUP - HIDDEN'!$N$4:$N$8890,0),$J4154)</f>
        <v>0</v>
      </c>
      <c r="G4154" s="31"/>
      <c r="H4154" s="35"/>
      <c r="J4154" s="4">
        <v>12</v>
      </c>
      <c r="O4154">
        <f>L4143*10000+M4143*100+B4141</f>
        <v>141301</v>
      </c>
      <c r="P4154">
        <f>L4143*10000+M4143*100+C4141</f>
        <v>141302</v>
      </c>
      <c r="Q4154">
        <f>L4143*10000+M4143*100+D4141</f>
        <v>141303</v>
      </c>
      <c r="R4154">
        <f>L4143*10000+M4143*100+E4121</f>
        <v>141304</v>
      </c>
      <c r="S4154">
        <f>L4143*10000+M4143*100+F4121</f>
        <v>141305</v>
      </c>
    </row>
    <row r="4155" spans="1:20" ht="15" hidden="1" customHeight="1" x14ac:dyDescent="0.2">
      <c r="A4155" s="10" t="e">
        <f>INDEX(REFERENCE!$B$2:$J$2,1,'EXAMPLE OF CHOICE CARDS'!J4155)</f>
        <v>#REF!</v>
      </c>
      <c r="B4155" s="5">
        <f>INDEX('DCM CARDS LOOKUP - HIDDEN'!$O$4:$AE$8890,MATCH(O4155,'DCM CARDS LOOKUP - HIDDEN'!$N$4:$N$8890,0),$J4155)</f>
        <v>0</v>
      </c>
      <c r="C4155" s="5">
        <f>INDEX('DCM CARDS LOOKUP - HIDDEN'!$O$4:$AE$8890,MATCH(P4155,'DCM CARDS LOOKUP - HIDDEN'!$N$4:$N$8890,0),$J4155)</f>
        <v>0</v>
      </c>
      <c r="D4155" s="5">
        <f>INDEX('DCM CARDS LOOKUP - HIDDEN'!$O$4:$AE$8890,MATCH(Q4155,'DCM CARDS LOOKUP - HIDDEN'!$N$4:$N$8890,0),$J4155)</f>
        <v>0</v>
      </c>
      <c r="E4155" s="5">
        <f>INDEX('DCM CARDS LOOKUP - HIDDEN'!$O$4:$AE$8890,MATCH(R4155,'DCM CARDS LOOKUP - HIDDEN'!$N$4:$N$8890,0),$J4155)</f>
        <v>0</v>
      </c>
      <c r="F4155" s="5">
        <f>INDEX('DCM CARDS LOOKUP - HIDDEN'!$O$4:$AE$8890,MATCH(S4155,'DCM CARDS LOOKUP - HIDDEN'!$N$4:$N$8890,0),$J4155)</f>
        <v>0</v>
      </c>
      <c r="G4155" s="31"/>
      <c r="H4155" s="35"/>
      <c r="J4155" s="4">
        <v>13</v>
      </c>
      <c r="O4155">
        <f>L4143*10000+M4143*100+B4141</f>
        <v>141301</v>
      </c>
      <c r="P4155">
        <f>L4143*10000+M4143*100+C4141</f>
        <v>141302</v>
      </c>
      <c r="Q4155">
        <f>L4143*10000+M4143*100+D4141</f>
        <v>141303</v>
      </c>
      <c r="R4155">
        <f>L4143*10000+M4143*100+E4121</f>
        <v>141304</v>
      </c>
      <c r="S4155">
        <f>L4143*10000+M4143*100+F4121</f>
        <v>141305</v>
      </c>
    </row>
    <row r="4156" spans="1:20" ht="15" hidden="1" customHeight="1" x14ac:dyDescent="0.2">
      <c r="A4156" s="10" t="e">
        <f>INDEX(REFERENCE!$B$2:$J$2,1,'EXAMPLE OF CHOICE CARDS'!J4156)</f>
        <v>#REF!</v>
      </c>
      <c r="B4156" s="5">
        <f>INDEX('DCM CARDS LOOKUP - HIDDEN'!$O$4:$AE$8890,MATCH(O4156,'DCM CARDS LOOKUP - HIDDEN'!$N$4:$N$8890,0),$J4156)</f>
        <v>0</v>
      </c>
      <c r="C4156" s="5">
        <f>INDEX('DCM CARDS LOOKUP - HIDDEN'!$O$4:$AE$8890,MATCH(P4156,'DCM CARDS LOOKUP - HIDDEN'!$N$4:$N$8890,0),$J4156)</f>
        <v>0</v>
      </c>
      <c r="D4156" s="5">
        <f>INDEX('DCM CARDS LOOKUP - HIDDEN'!$O$4:$AE$8890,MATCH(Q4156,'DCM CARDS LOOKUP - HIDDEN'!$N$4:$N$8890,0),$J4156)</f>
        <v>0</v>
      </c>
      <c r="E4156" s="5">
        <f>INDEX('DCM CARDS LOOKUP - HIDDEN'!$O$4:$AE$8890,MATCH(R4156,'DCM CARDS LOOKUP - HIDDEN'!$N$4:$N$8890,0),$J4156)</f>
        <v>0</v>
      </c>
      <c r="F4156" s="5">
        <f>INDEX('DCM CARDS LOOKUP - HIDDEN'!$O$4:$AE$8890,MATCH(S4156,'DCM CARDS LOOKUP - HIDDEN'!$N$4:$N$8890,0),$J4156)</f>
        <v>0</v>
      </c>
      <c r="G4156" s="31"/>
      <c r="H4156" s="35"/>
      <c r="J4156" s="4">
        <v>14</v>
      </c>
      <c r="O4156">
        <f>L4143*10000+M4143*100+B4141</f>
        <v>141301</v>
      </c>
      <c r="P4156">
        <f>L4143*10000+M4143*100+C4141</f>
        <v>141302</v>
      </c>
      <c r="Q4156">
        <f>L4143*10000+M4143*100+D4141</f>
        <v>141303</v>
      </c>
      <c r="R4156">
        <f>L4143*10000+M4143*100+E4121</f>
        <v>141304</v>
      </c>
      <c r="S4156">
        <f>L4143*10000+M4143*100+F4121</f>
        <v>141305</v>
      </c>
    </row>
    <row r="4157" spans="1:20" x14ac:dyDescent="0.2">
      <c r="A4157" s="2"/>
      <c r="B4157" s="5"/>
      <c r="C4157" s="5"/>
      <c r="D4157" s="5"/>
      <c r="E4157" s="5"/>
      <c r="F4157" s="5"/>
      <c r="G4157" s="5"/>
      <c r="H4157" s="5"/>
      <c r="J4157" s="13"/>
    </row>
    <row r="4158" spans="1:20" x14ac:dyDescent="0.2">
      <c r="A4158" s="6"/>
      <c r="B4158" s="7">
        <v>1</v>
      </c>
      <c r="C4158" s="7">
        <v>2</v>
      </c>
      <c r="D4158" s="7">
        <v>3</v>
      </c>
      <c r="E4158" s="7">
        <v>4</v>
      </c>
      <c r="F4158" s="7">
        <v>5</v>
      </c>
      <c r="G4158" s="7">
        <v>6</v>
      </c>
      <c r="H4158" s="7">
        <v>9</v>
      </c>
      <c r="J4158" s="13"/>
    </row>
    <row r="4161" spans="1:20" x14ac:dyDescent="0.2">
      <c r="A4161" s="1" t="str">
        <f>"Version "&amp;L4163&amp;"; Task"&amp;M4163</f>
        <v>Version 14; Task14</v>
      </c>
      <c r="B4161" s="4">
        <v>1</v>
      </c>
      <c r="C4161" s="4">
        <v>2</v>
      </c>
      <c r="D4161" s="4">
        <v>3</v>
      </c>
      <c r="E4161" s="4">
        <f>E4141</f>
        <v>4</v>
      </c>
      <c r="F4161" s="4">
        <f>F4141</f>
        <v>5</v>
      </c>
      <c r="G4161" s="4">
        <v>6</v>
      </c>
      <c r="J4161" s="13"/>
    </row>
    <row r="4162" spans="1:20" ht="15" customHeight="1" x14ac:dyDescent="0.2">
      <c r="A4162" s="11" t="s">
        <v>8</v>
      </c>
      <c r="B4162" s="12" t="s">
        <v>9</v>
      </c>
      <c r="C4162" s="12" t="s">
        <v>10</v>
      </c>
      <c r="D4162" s="12" t="s">
        <v>11</v>
      </c>
      <c r="E4162" s="20" t="s">
        <v>21</v>
      </c>
      <c r="F4162" s="20" t="s">
        <v>22</v>
      </c>
      <c r="G4162" s="20"/>
      <c r="H4162" s="34" t="s">
        <v>15</v>
      </c>
      <c r="J4162" s="13"/>
      <c r="L4162" t="s">
        <v>12</v>
      </c>
      <c r="M4162" t="s">
        <v>1</v>
      </c>
    </row>
    <row r="4163" spans="1:20" x14ac:dyDescent="0.2">
      <c r="A4163" s="10" t="str">
        <f>INDEX(REFERENCE!$B$2:$J$2,1,'EXAMPLE OF CHOICE CARDS'!J4163)</f>
        <v>Type</v>
      </c>
      <c r="B4163" s="5" t="str">
        <f>INDEX('DCM CARDS LOOKUP - HIDDEN'!$O$4:$AE$8890,MATCH(O4163,'DCM CARDS LOOKUP - HIDDEN'!$N$4:$N$8890,0),$J4163)</f>
        <v>Pads</v>
      </c>
      <c r="C4163" s="5" t="str">
        <f>INDEX('DCM CARDS LOOKUP - HIDDEN'!$O$4:$AE$8890,MATCH(P4163,'DCM CARDS LOOKUP - HIDDEN'!$N$4:$N$8890,0),$J4163)</f>
        <v>Pads</v>
      </c>
      <c r="D4163" s="5" t="str">
        <f>INDEX('DCM CARDS LOOKUP - HIDDEN'!$O$4:$AE$8890,MATCH(Q4163,'DCM CARDS LOOKUP - HIDDEN'!$N$4:$N$8890,0),$J4163)</f>
        <v>Pads</v>
      </c>
      <c r="E4163" s="5" t="str">
        <f>INDEX('DCM CARDS LOOKUP - HIDDEN'!$O$4:$AE$8890,MATCH(R4163,'DCM CARDS LOOKUP - HIDDEN'!$N$4:$N$8890,0),$J4163)</f>
        <v>Topicals</v>
      </c>
      <c r="F4163" s="5" t="str">
        <f>INDEX('DCM CARDS LOOKUP - HIDDEN'!$O$4:$AE$8890,MATCH(S4163,'DCM CARDS LOOKUP - HIDDEN'!$N$4:$N$8890,0),$J4163)</f>
        <v>Topicals</v>
      </c>
      <c r="G4163" s="5" t="str">
        <f>INDEX('DCM CARDS LOOKUP - HIDDEN'!$O$4:$AE$8890,MATCH(T4163,'DCM CARDS LOOKUP - HIDDEN'!$N$4:$N$8890,0),$J4163)</f>
        <v>Pads</v>
      </c>
      <c r="H4163" s="35"/>
      <c r="J4163" s="4">
        <v>1</v>
      </c>
      <c r="L4163">
        <f>IF(M4143=15,L4143+1,L4143)</f>
        <v>14</v>
      </c>
      <c r="M4163">
        <f>IF(M4143&lt;15,M4143+1,1)</f>
        <v>14</v>
      </c>
      <c r="O4163">
        <f>L4163*10000+M4163*100+B4161</f>
        <v>141401</v>
      </c>
      <c r="P4163">
        <f>L4163*10000+M4163*100+C4161</f>
        <v>141402</v>
      </c>
      <c r="Q4163">
        <f>L4163*10000+M4163*100+D4161</f>
        <v>141403</v>
      </c>
      <c r="R4163">
        <f>L4163*10000+M4163*100+E4141</f>
        <v>141404</v>
      </c>
      <c r="S4163">
        <f>L4163*10000+M4163*100+F4141</f>
        <v>141405</v>
      </c>
      <c r="T4163">
        <f>L4163*10000+M4163*100+G4141</f>
        <v>141406</v>
      </c>
    </row>
    <row r="4164" spans="1:20" x14ac:dyDescent="0.2">
      <c r="A4164" s="10" t="str">
        <f>INDEX(REFERENCE!$B$2:$J$2,1,'EXAMPLE OF CHOICE CARDS'!J4164)</f>
        <v>Brand</v>
      </c>
      <c r="B4164" s="5" t="str">
        <f>INDEX('DCM CARDS LOOKUP - HIDDEN'!$O$4:$AE$8890,MATCH(O4164,'DCM CARDS LOOKUP - HIDDEN'!$N$4:$N$8890,0),$J4164)</f>
        <v>Icy Hot</v>
      </c>
      <c r="C4164" s="5" t="str">
        <f>INDEX('DCM CARDS LOOKUP - HIDDEN'!$O$4:$AE$8890,MATCH(P4164,'DCM CARDS LOOKUP - HIDDEN'!$N$4:$N$8890,0),$J4164)</f>
        <v>Amazon Basic Care</v>
      </c>
      <c r="D4164" s="5" t="str">
        <f>INDEX('DCM CARDS LOOKUP - HIDDEN'!$O$4:$AE$8890,MATCH(Q4164,'DCM CARDS LOOKUP - HIDDEN'!$N$4:$N$8890,0),$J4164)</f>
        <v>Walgreens</v>
      </c>
      <c r="E4164" s="5" t="str">
        <f>INDEX('DCM CARDS LOOKUP - HIDDEN'!$O$4:$AE$8890,MATCH(R4164,'DCM CARDS LOOKUP - HIDDEN'!$N$4:$N$8890,0),$J4164)</f>
        <v>Motrin</v>
      </c>
      <c r="F4164" s="5" t="str">
        <f>INDEX('DCM CARDS LOOKUP - HIDDEN'!$O$4:$AE$8890,MATCH(S4164,'DCM CARDS LOOKUP - HIDDEN'!$N$4:$N$8890,0),$J4164)</f>
        <v>Bengay</v>
      </c>
      <c r="G4164" s="5" t="str">
        <f>INDEX('DCM CARDS LOOKUP - HIDDEN'!$O$4:$AE$8890,MATCH(T4164,'DCM CARDS LOOKUP - HIDDEN'!$N$4:$N$8890,0),$J4164)</f>
        <v>Be Koool</v>
      </c>
      <c r="H4164" s="35"/>
      <c r="J4164" s="4">
        <v>2</v>
      </c>
      <c r="O4164">
        <f>L4163*10000+M4163*100+B4161</f>
        <v>141401</v>
      </c>
      <c r="P4164">
        <f>L4163*10000+M4163*100+C4161</f>
        <v>141402</v>
      </c>
      <c r="Q4164">
        <f>L4163*10000+M4163*100+D4161</f>
        <v>141403</v>
      </c>
      <c r="R4164">
        <f>L4163*10000+M4163*100+E4141</f>
        <v>141404</v>
      </c>
      <c r="S4164">
        <f>L4163*10000+M4163*100+F4141</f>
        <v>141405</v>
      </c>
      <c r="T4164">
        <f>L4163*10000+M4163*100+G4141</f>
        <v>141406</v>
      </c>
    </row>
    <row r="4165" spans="1:20" ht="28.5" x14ac:dyDescent="0.2">
      <c r="A4165" s="10" t="str">
        <f>INDEX(REFERENCE!$B$2:$J$2,1,'EXAMPLE OF CHOICE CARDS'!J4165)</f>
        <v>Sensation</v>
      </c>
      <c r="B4165" s="5" t="str">
        <f>INDEX('DCM CARDS LOOKUP - HIDDEN'!$O$4:$AE$8890,MATCH(O4165,'DCM CARDS LOOKUP - HIDDEN'!$N$4:$N$8890,0),$J4165)</f>
        <v>Cold sensation</v>
      </c>
      <c r="C4165" s="5" t="str">
        <f>INDEX('DCM CARDS LOOKUP - HIDDEN'!$O$4:$AE$8890,MATCH(P4165,'DCM CARDS LOOKUP - HIDDEN'!$N$4:$N$8890,0),$J4165)</f>
        <v>No sensation/drug free/for circulation</v>
      </c>
      <c r="D4165" s="5" t="str">
        <f>INDEX('DCM CARDS LOOKUP - HIDDEN'!$O$4:$AE$8890,MATCH(Q4165,'DCM CARDS LOOKUP - HIDDEN'!$N$4:$N$8890,0),$J4165)</f>
        <v>Hot sensation</v>
      </c>
      <c r="E4165" s="5" t="str">
        <f>INDEX('DCM CARDS LOOKUP - HIDDEN'!$O$4:$AE$8890,MATCH(R4165,'DCM CARDS LOOKUP - HIDDEN'!$N$4:$N$8890,0),$J4165)</f>
        <v>Hot sensation</v>
      </c>
      <c r="F4165" s="5" t="str">
        <f>INDEX('DCM CARDS LOOKUP - HIDDEN'!$O$4:$AE$8890,MATCH(S4165,'DCM CARDS LOOKUP - HIDDEN'!$N$4:$N$8890,0),$J4165)</f>
        <v>Both hot and cold sensation</v>
      </c>
      <c r="G4165" s="5" t="str">
        <f>INDEX('DCM CARDS LOOKUP - HIDDEN'!$O$4:$AE$8890,MATCH(T4165,'DCM CARDS LOOKUP - HIDDEN'!$N$4:$N$8890,0),$J4165)</f>
        <v>Both hot and cold sensation</v>
      </c>
      <c r="H4165" s="35"/>
      <c r="J4165" s="4">
        <v>3</v>
      </c>
      <c r="O4165">
        <f>L4163*10000+M4163*100+B4161</f>
        <v>141401</v>
      </c>
      <c r="P4165">
        <f>L4163*10000+M4163*100+C4161</f>
        <v>141402</v>
      </c>
      <c r="Q4165">
        <f>L4163*10000+M4163*100+D4161</f>
        <v>141403</v>
      </c>
      <c r="R4165">
        <f>L4163*10000+M4163*100+E4141</f>
        <v>141404</v>
      </c>
      <c r="S4165">
        <f>L4163*10000+M4163*100+F4141</f>
        <v>141405</v>
      </c>
      <c r="T4165">
        <f>L4163*10000+M4163*100+G4141</f>
        <v>141406</v>
      </c>
    </row>
    <row r="4166" spans="1:20" x14ac:dyDescent="0.2">
      <c r="A4166" s="10" t="str">
        <f>INDEX(REFERENCE!$B$2:$J$2,1,'EXAMPLE OF CHOICE CARDS'!J4166)</f>
        <v>Treatment Area</v>
      </c>
      <c r="B4166" s="5" t="str">
        <f>INDEX('DCM CARDS LOOKUP - HIDDEN'!$O$4:$AE$8890,MATCH(O4166,'DCM CARDS LOOKUP - HIDDEN'!$N$4:$N$8890,0),$J4166)</f>
        <v>Neck</v>
      </c>
      <c r="C4166" s="5" t="str">
        <f>INDEX('DCM CARDS LOOKUP - HIDDEN'!$O$4:$AE$8890,MATCH(P4166,'DCM CARDS LOOKUP - HIDDEN'!$N$4:$N$8890,0),$J4166)</f>
        <v>Joint</v>
      </c>
      <c r="D4166" s="5" t="str">
        <f>INDEX('DCM CARDS LOOKUP - HIDDEN'!$O$4:$AE$8890,MATCH(Q4166,'DCM CARDS LOOKUP - HIDDEN'!$N$4:$N$8890,0),$J4166)</f>
        <v>Hands (arthritis)</v>
      </c>
      <c r="E4166" s="5" t="str">
        <f>INDEX('DCM CARDS LOOKUP - HIDDEN'!$O$4:$AE$8890,MATCH(R4166,'DCM CARDS LOOKUP - HIDDEN'!$N$4:$N$8890,0),$J4166)</f>
        <v>-</v>
      </c>
      <c r="F4166" s="5" t="str">
        <f>INDEX('DCM CARDS LOOKUP - HIDDEN'!$O$4:$AE$8890,MATCH(S4166,'DCM CARDS LOOKUP - HIDDEN'!$N$4:$N$8890,0),$J4166)</f>
        <v>-</v>
      </c>
      <c r="G4166" s="5" t="str">
        <f>INDEX('DCM CARDS LOOKUP - HIDDEN'!$O$4:$AE$8890,MATCH(T4166,'DCM CARDS LOOKUP - HIDDEN'!$N$4:$N$8890,0),$J4166)</f>
        <v>Chest</v>
      </c>
      <c r="H4166" s="35"/>
      <c r="J4166" s="4">
        <v>4</v>
      </c>
      <c r="O4166">
        <f>L4163*10000+M4163*100+B4161</f>
        <v>141401</v>
      </c>
      <c r="P4166">
        <f>L4163*10000+M4163*100+C4161</f>
        <v>141402</v>
      </c>
      <c r="Q4166">
        <f>L4163*10000+M4163*100+D4161</f>
        <v>141403</v>
      </c>
      <c r="R4166">
        <f>L4163*10000+M4163*100+E4141</f>
        <v>141404</v>
      </c>
      <c r="S4166">
        <f>L4163*10000+M4163*100+F4141</f>
        <v>141405</v>
      </c>
      <c r="T4166">
        <f>L4163*10000+M4163*100+G4141</f>
        <v>141406</v>
      </c>
    </row>
    <row r="4167" spans="1:20" x14ac:dyDescent="0.2">
      <c r="A4167" s="10" t="str">
        <f>INDEX(REFERENCE!$B$2:$J$2,1,'EXAMPLE OF CHOICE CARDS'!J4167)</f>
        <v>Format</v>
      </c>
      <c r="B4167" s="5" t="str">
        <f>INDEX('DCM CARDS LOOKUP - HIDDEN'!$O$4:$AE$8890,MATCH(O4167,'DCM CARDS LOOKUP - HIDDEN'!$N$4:$N$8890,0),$J4167)</f>
        <v>Single use pads/patches</v>
      </c>
      <c r="C4167" s="5" t="str">
        <f>INDEX('DCM CARDS LOOKUP - HIDDEN'!$O$4:$AE$8890,MATCH(P4167,'DCM CARDS LOOKUP - HIDDEN'!$N$4:$N$8890,0),$J4167)</f>
        <v>Single use pads/patches</v>
      </c>
      <c r="D4167" s="5" t="str">
        <f>INDEX('DCM CARDS LOOKUP - HIDDEN'!$O$4:$AE$8890,MATCH(Q4167,'DCM CARDS LOOKUP - HIDDEN'!$N$4:$N$8890,0),$J4167)</f>
        <v>Single use pads/patches</v>
      </c>
      <c r="E4167" s="5" t="str">
        <f>INDEX('DCM CARDS LOOKUP - HIDDEN'!$O$4:$AE$8890,MATCH(R4167,'DCM CARDS LOOKUP - HIDDEN'!$N$4:$N$8890,0),$J4167)</f>
        <v>Liquid</v>
      </c>
      <c r="F4167" s="5" t="str">
        <f>INDEX('DCM CARDS LOOKUP - HIDDEN'!$O$4:$AE$8890,MATCH(S4167,'DCM CARDS LOOKUP - HIDDEN'!$N$4:$N$8890,0),$J4167)</f>
        <v>Cream</v>
      </c>
      <c r="G4167" s="5" t="str">
        <f>INDEX('DCM CARDS LOOKUP - HIDDEN'!$O$4:$AE$8890,MATCH(T4167,'DCM CARDS LOOKUP - HIDDEN'!$N$4:$N$8890,0),$J4167)</f>
        <v>Single use pads/patches</v>
      </c>
      <c r="H4167" s="35"/>
      <c r="J4167" s="4">
        <v>5</v>
      </c>
      <c r="O4167">
        <f>L4163*10000+M4163*100+B4161</f>
        <v>141401</v>
      </c>
      <c r="P4167">
        <f>L4163*10000+M4163*100+C4161</f>
        <v>141402</v>
      </c>
      <c r="Q4167">
        <f>L4163*10000+M4163*100+D4161</f>
        <v>141403</v>
      </c>
      <c r="R4167">
        <f>L4163*10000+M4163*100+E4141</f>
        <v>141404</v>
      </c>
      <c r="S4167">
        <f>L4163*10000+M4163*100+F4141</f>
        <v>141405</v>
      </c>
      <c r="T4167">
        <f>L4163*10000+M4163*100+G4141</f>
        <v>141406</v>
      </c>
    </row>
    <row r="4168" spans="1:20" x14ac:dyDescent="0.2">
      <c r="A4168" s="10" t="str">
        <f>INDEX(REFERENCE!$B$2:$J$2,1,'EXAMPLE OF CHOICE CARDS'!J4168)</f>
        <v>Count</v>
      </c>
      <c r="B4168" s="5" t="str">
        <f>INDEX('DCM CARDS LOOKUP - HIDDEN'!$O$4:$AE$8890,MATCH(O4168,'DCM CARDS LOOKUP - HIDDEN'!$N$4:$N$8890,0),$J4168)</f>
        <v>5 count</v>
      </c>
      <c r="C4168" s="5" t="str">
        <f>INDEX('DCM CARDS LOOKUP - HIDDEN'!$O$4:$AE$8890,MATCH(P4168,'DCM CARDS LOOKUP - HIDDEN'!$N$4:$N$8890,0),$J4168)</f>
        <v>4 count</v>
      </c>
      <c r="D4168" s="5" t="str">
        <f>INDEX('DCM CARDS LOOKUP - HIDDEN'!$O$4:$AE$8890,MATCH(Q4168,'DCM CARDS LOOKUP - HIDDEN'!$N$4:$N$8890,0),$J4168)</f>
        <v>3 count</v>
      </c>
      <c r="E4168" s="5" t="str">
        <f>INDEX('DCM CARDS LOOKUP - HIDDEN'!$O$4:$AE$8890,MATCH(R4168,'DCM CARDS LOOKUP - HIDDEN'!$N$4:$N$8890,0),$J4168)</f>
        <v>4.5 oz</v>
      </c>
      <c r="F4168" s="5" t="str">
        <f>INDEX('DCM CARDS LOOKUP - HIDDEN'!$O$4:$AE$8890,MATCH(S4168,'DCM CARDS LOOKUP - HIDDEN'!$N$4:$N$8890,0),$J4168)</f>
        <v>4 oz</v>
      </c>
      <c r="G4168" s="5" t="str">
        <f>INDEX('DCM CARDS LOOKUP - HIDDEN'!$O$4:$AE$8890,MATCH(T4168,'DCM CARDS LOOKUP - HIDDEN'!$N$4:$N$8890,0),$J4168)</f>
        <v>6 count</v>
      </c>
      <c r="H4168" s="35"/>
      <c r="J4168" s="4">
        <v>6</v>
      </c>
      <c r="O4168">
        <f>L4163*10000+M4163*100+B4161</f>
        <v>141401</v>
      </c>
      <c r="P4168">
        <f>L4163*10000+M4163*100+C4161</f>
        <v>141402</v>
      </c>
      <c r="Q4168">
        <f>L4163*10000+M4163*100+D4161</f>
        <v>141403</v>
      </c>
      <c r="R4168">
        <f>L4163*10000+M4163*100+E4141</f>
        <v>141404</v>
      </c>
      <c r="S4168">
        <f>L4163*10000+M4163*100+F4141</f>
        <v>141405</v>
      </c>
      <c r="T4168">
        <f>L4163*10000+M4163*100+G4141</f>
        <v>141406</v>
      </c>
    </row>
    <row r="4169" spans="1:20" ht="15" customHeight="1" x14ac:dyDescent="0.2">
      <c r="A4169" s="10" t="str">
        <f>INDEX(REFERENCE!$B$2:$J$2,1,'EXAMPLE OF CHOICE CARDS'!J4169)</f>
        <v>Price</v>
      </c>
      <c r="B4169" s="29">
        <f>INDEX('DCM CARDS LOOKUP - HIDDEN'!$O$4:$AE$8890,MATCH(O4169,'DCM CARDS LOOKUP - HIDDEN'!$N$4:$N$8890,0),$J4169)</f>
        <v>29.24</v>
      </c>
      <c r="C4169" s="29">
        <f>INDEX('DCM CARDS LOOKUP - HIDDEN'!$O$4:$AE$8890,MATCH(P4169,'DCM CARDS LOOKUP - HIDDEN'!$N$4:$N$8890,0),$J4169)</f>
        <v>16.71</v>
      </c>
      <c r="D4169" s="29">
        <f>INDEX('DCM CARDS LOOKUP - HIDDEN'!$O$4:$AE$8890,MATCH(Q4169,'DCM CARDS LOOKUP - HIDDEN'!$N$4:$N$8890,0),$J4169)</f>
        <v>3.6</v>
      </c>
      <c r="E4169" s="29">
        <f>INDEX('DCM CARDS LOOKUP - HIDDEN'!$O$4:$AE$8890,MATCH(R4169,'DCM CARDS LOOKUP - HIDDEN'!$N$4:$N$8890,0),$J4169)</f>
        <v>15.75</v>
      </c>
      <c r="F4169" s="29">
        <f>INDEX('DCM CARDS LOOKUP - HIDDEN'!$O$4:$AE$8890,MATCH(S4169,'DCM CARDS LOOKUP - HIDDEN'!$N$4:$N$8890,0),$J4169)</f>
        <v>13.99</v>
      </c>
      <c r="G4169" s="29">
        <f>INDEX('DCM CARDS LOOKUP - HIDDEN'!$O$4:$AE$8890,MATCH(T4169,'DCM CARDS LOOKUP - HIDDEN'!$N$4:$N$8890,0),$J4169)</f>
        <v>18.72</v>
      </c>
      <c r="H4169" s="35"/>
      <c r="J4169" s="4">
        <v>7</v>
      </c>
      <c r="O4169">
        <f>L4163*10000+M4163*100+B4161</f>
        <v>141401</v>
      </c>
      <c r="P4169">
        <f>L4163*10000+M4163*100+C4161</f>
        <v>141402</v>
      </c>
      <c r="Q4169">
        <f>L4163*10000+M4163*100+D4161</f>
        <v>141403</v>
      </c>
      <c r="R4169">
        <f>L4163*10000+M4163*100+E4141</f>
        <v>141404</v>
      </c>
      <c r="S4169">
        <f>L4163*10000+M4163*100+F4141</f>
        <v>141405</v>
      </c>
      <c r="T4169">
        <f>L4163*10000+M4163*100+G4141</f>
        <v>141406</v>
      </c>
    </row>
    <row r="4170" spans="1:20" ht="15" customHeight="1" x14ac:dyDescent="0.2">
      <c r="A4170" s="10" t="str">
        <f>INDEX(REFERENCE!$B$2:$J$2,1,'EXAMPLE OF CHOICE CARDS'!J4170)</f>
        <v>Review Rating</v>
      </c>
      <c r="B4170" s="5" t="str">
        <f>INDEX('DCM CARDS LOOKUP - HIDDEN'!$O$4:$AE$8890,MATCH(O4170,'DCM CARDS LOOKUP - HIDDEN'!$N$4:$N$8890,0),$J4170)</f>
        <v>4.6 stars</v>
      </c>
      <c r="C4170" s="5" t="str">
        <f>INDEX('DCM CARDS LOOKUP - HIDDEN'!$O$4:$AE$8890,MATCH(P4170,'DCM CARDS LOOKUP - HIDDEN'!$N$4:$N$8890,0),$J4170)</f>
        <v>4.8 stars</v>
      </c>
      <c r="D4170" s="5" t="str">
        <f>INDEX('DCM CARDS LOOKUP - HIDDEN'!$O$4:$AE$8890,MATCH(Q4170,'DCM CARDS LOOKUP - HIDDEN'!$N$4:$N$8890,0),$J4170)</f>
        <v>4.6 stars</v>
      </c>
      <c r="E4170" s="5" t="str">
        <f>INDEX('DCM CARDS LOOKUP - HIDDEN'!$O$4:$AE$8890,MATCH(R4170,'DCM CARDS LOOKUP - HIDDEN'!$N$4:$N$8890,0),$J4170)</f>
        <v>4.8 stars</v>
      </c>
      <c r="F4170" s="5" t="str">
        <f>INDEX('DCM CARDS LOOKUP - HIDDEN'!$O$4:$AE$8890,MATCH(S4170,'DCM CARDS LOOKUP - HIDDEN'!$N$4:$N$8890,0),$J4170)</f>
        <v>4.5 stars</v>
      </c>
      <c r="G4170" s="5" t="str">
        <f>INDEX('DCM CARDS LOOKUP - HIDDEN'!$O$4:$AE$8890,MATCH(T4170,'DCM CARDS LOOKUP - HIDDEN'!$N$4:$N$8890,0),$J4170)</f>
        <v>4.5 stars</v>
      </c>
      <c r="H4170" s="35"/>
      <c r="J4170" s="4">
        <v>8</v>
      </c>
      <c r="O4170">
        <f>L4163*10000+M4163*100+B4161</f>
        <v>141401</v>
      </c>
      <c r="P4170">
        <f>L4163*10000+M4163*100+C4161</f>
        <v>141402</v>
      </c>
      <c r="Q4170">
        <f>L4163*10000+M4163*100+D4161</f>
        <v>141403</v>
      </c>
      <c r="R4170">
        <f>L4163*10000+M4163*100+E4141</f>
        <v>141404</v>
      </c>
      <c r="S4170">
        <f>L4163*10000+M4163*100+F4141</f>
        <v>141405</v>
      </c>
      <c r="T4170">
        <f>L4163*10000+M4163*100+G4141</f>
        <v>141406</v>
      </c>
    </row>
    <row r="4171" spans="1:20" ht="15" customHeight="1" x14ac:dyDescent="0.2">
      <c r="A4171" s="10" t="str">
        <f>INDEX(REFERENCE!$B$2:$J$2,1,'EXAMPLE OF CHOICE CARDS'!J4171)</f>
        <v>Number of Reviews</v>
      </c>
      <c r="B4171" s="30">
        <f>INDEX('DCM CARDS LOOKUP - HIDDEN'!$O$4:$AE$8890,MATCH(O4171,'DCM CARDS LOOKUP - HIDDEN'!$N$4:$N$8890,0),$J4171)</f>
        <v>4500</v>
      </c>
      <c r="C4171" s="30">
        <f>INDEX('DCM CARDS LOOKUP - HIDDEN'!$O$4:$AE$8890,MATCH(P4171,'DCM CARDS LOOKUP - HIDDEN'!$N$4:$N$8890,0),$J4171)</f>
        <v>1250</v>
      </c>
      <c r="D4171" s="30">
        <f>INDEX('DCM CARDS LOOKUP - HIDDEN'!$O$4:$AE$8890,MATCH(Q4171,'DCM CARDS LOOKUP - HIDDEN'!$N$4:$N$8890,0),$J4171)</f>
        <v>4500</v>
      </c>
      <c r="E4171" s="30">
        <f>INDEX('DCM CARDS LOOKUP - HIDDEN'!$O$4:$AE$8890,MATCH(R4171,'DCM CARDS LOOKUP - HIDDEN'!$N$4:$N$8890,0),$J4171)</f>
        <v>4500</v>
      </c>
      <c r="F4171" s="30">
        <f>INDEX('DCM CARDS LOOKUP - HIDDEN'!$O$4:$AE$8890,MATCH(S4171,'DCM CARDS LOOKUP - HIDDEN'!$N$4:$N$8890,0),$J4171)</f>
        <v>1250</v>
      </c>
      <c r="G4171" s="30">
        <f>INDEX('DCM CARDS LOOKUP - HIDDEN'!$O$4:$AE$8890,MATCH(T4171,'DCM CARDS LOOKUP - HIDDEN'!$N$4:$N$8890,0),$J4171)</f>
        <v>1250</v>
      </c>
      <c r="H4171" s="35"/>
      <c r="J4171" s="4">
        <v>9</v>
      </c>
      <c r="O4171">
        <f>L4163*10000+M4163*100+B4161</f>
        <v>141401</v>
      </c>
      <c r="P4171">
        <f>L4163*10000+M4163*100+C4161</f>
        <v>141402</v>
      </c>
      <c r="Q4171">
        <f>L4163*10000+M4163*100+D4161</f>
        <v>141403</v>
      </c>
      <c r="R4171">
        <f>L4163*10000+M4163*100+E4141</f>
        <v>141404</v>
      </c>
      <c r="S4171">
        <f>L4163*10000+M4163*100+F4141</f>
        <v>141405</v>
      </c>
      <c r="T4171">
        <f>L4163*10000+M4163*100+G4141</f>
        <v>141406</v>
      </c>
    </row>
    <row r="4172" spans="1:20" ht="15" hidden="1" customHeight="1" x14ac:dyDescent="0.2">
      <c r="A4172" s="10" t="e">
        <f>INDEX(REFERENCE!$B$2:$J$2,1,'EXAMPLE OF CHOICE CARDS'!J4172)</f>
        <v>#REF!</v>
      </c>
      <c r="B4172" s="5">
        <f>INDEX('DCM CARDS LOOKUP - HIDDEN'!$O$4:$AE$8890,MATCH(O4172,'DCM CARDS LOOKUP - HIDDEN'!$N$4:$N$8890,0),$J4172)</f>
        <v>0</v>
      </c>
      <c r="C4172" s="5">
        <f>INDEX('DCM CARDS LOOKUP - HIDDEN'!$O$4:$AE$8890,MATCH(P4172,'DCM CARDS LOOKUP - HIDDEN'!$N$4:$N$8890,0),$J4172)</f>
        <v>0</v>
      </c>
      <c r="D4172" s="5">
        <f>INDEX('DCM CARDS LOOKUP - HIDDEN'!$O$4:$AE$8890,MATCH(Q4172,'DCM CARDS LOOKUP - HIDDEN'!$N$4:$N$8890,0),$J4172)</f>
        <v>0</v>
      </c>
      <c r="E4172" s="5">
        <f>INDEX('DCM CARDS LOOKUP - HIDDEN'!$O$4:$AE$8890,MATCH(R4172,'DCM CARDS LOOKUP - HIDDEN'!$N$4:$N$8890,0),$J4172)</f>
        <v>0</v>
      </c>
      <c r="F4172" s="5">
        <f>INDEX('DCM CARDS LOOKUP - HIDDEN'!$O$4:$AE$8890,MATCH(S4172,'DCM CARDS LOOKUP - HIDDEN'!$N$4:$N$8890,0),$J4172)</f>
        <v>0</v>
      </c>
      <c r="G4172" s="31"/>
      <c r="H4172" s="35"/>
      <c r="J4172" s="4">
        <v>10</v>
      </c>
      <c r="O4172">
        <f>L4163*10000+M4163*100+B4161</f>
        <v>141401</v>
      </c>
      <c r="P4172">
        <f>L4163*10000+M4163*100+C4161</f>
        <v>141402</v>
      </c>
      <c r="Q4172">
        <f>L4163*10000+M4163*100+D4161</f>
        <v>141403</v>
      </c>
      <c r="R4172">
        <f>L4163*10000+M4163*100+E4141</f>
        <v>141404</v>
      </c>
      <c r="S4172">
        <f>L4163*10000+M4163*100+F4141</f>
        <v>141405</v>
      </c>
    </row>
    <row r="4173" spans="1:20" ht="15" hidden="1" customHeight="1" x14ac:dyDescent="0.2">
      <c r="A4173" s="10" t="e">
        <f>INDEX(REFERENCE!$B$2:$J$2,1,'EXAMPLE OF CHOICE CARDS'!J4173)</f>
        <v>#REF!</v>
      </c>
      <c r="B4173" s="5">
        <f>INDEX('DCM CARDS LOOKUP - HIDDEN'!$O$4:$AE$8890,MATCH(O4173,'DCM CARDS LOOKUP - HIDDEN'!$N$4:$N$8890,0),$J4173)</f>
        <v>0</v>
      </c>
      <c r="C4173" s="5">
        <f>INDEX('DCM CARDS LOOKUP - HIDDEN'!$O$4:$AE$8890,MATCH(P4173,'DCM CARDS LOOKUP - HIDDEN'!$N$4:$N$8890,0),$J4173)</f>
        <v>0</v>
      </c>
      <c r="D4173" s="5">
        <f>INDEX('DCM CARDS LOOKUP - HIDDEN'!$O$4:$AE$8890,MATCH(Q4173,'DCM CARDS LOOKUP - HIDDEN'!$N$4:$N$8890,0),$J4173)</f>
        <v>0</v>
      </c>
      <c r="E4173" s="5">
        <f>INDEX('DCM CARDS LOOKUP - HIDDEN'!$O$4:$AE$8890,MATCH(R4173,'DCM CARDS LOOKUP - HIDDEN'!$N$4:$N$8890,0),$J4173)</f>
        <v>0</v>
      </c>
      <c r="F4173" s="5">
        <f>INDEX('DCM CARDS LOOKUP - HIDDEN'!$O$4:$AE$8890,MATCH(S4173,'DCM CARDS LOOKUP - HIDDEN'!$N$4:$N$8890,0),$J4173)</f>
        <v>0</v>
      </c>
      <c r="G4173" s="31"/>
      <c r="H4173" s="35"/>
      <c r="J4173" s="4">
        <v>11</v>
      </c>
      <c r="O4173">
        <f>L4163*10000+M4163*100+B4161</f>
        <v>141401</v>
      </c>
      <c r="P4173">
        <f>L4163*10000+M4163*100+C4161</f>
        <v>141402</v>
      </c>
      <c r="Q4173">
        <f>L4163*10000+M4163*100+D4161</f>
        <v>141403</v>
      </c>
      <c r="R4173">
        <f>L4163*10000+M4163*100+E4141</f>
        <v>141404</v>
      </c>
      <c r="S4173">
        <f>L4163*10000+M4163*100+F4141</f>
        <v>141405</v>
      </c>
    </row>
    <row r="4174" spans="1:20" ht="15" hidden="1" customHeight="1" x14ac:dyDescent="0.2">
      <c r="A4174" s="10" t="e">
        <f>INDEX(REFERENCE!$B$2:$J$2,1,'EXAMPLE OF CHOICE CARDS'!J4174)</f>
        <v>#REF!</v>
      </c>
      <c r="B4174" s="5">
        <f>INDEX('DCM CARDS LOOKUP - HIDDEN'!$O$4:$AE$8890,MATCH(O4174,'DCM CARDS LOOKUP - HIDDEN'!$N$4:$N$8890,0),$J4174)</f>
        <v>0</v>
      </c>
      <c r="C4174" s="5">
        <f>INDEX('DCM CARDS LOOKUP - HIDDEN'!$O$4:$AE$8890,MATCH(P4174,'DCM CARDS LOOKUP - HIDDEN'!$N$4:$N$8890,0),$J4174)</f>
        <v>0</v>
      </c>
      <c r="D4174" s="5">
        <f>INDEX('DCM CARDS LOOKUP - HIDDEN'!$O$4:$AE$8890,MATCH(Q4174,'DCM CARDS LOOKUP - HIDDEN'!$N$4:$N$8890,0),$J4174)</f>
        <v>0</v>
      </c>
      <c r="E4174" s="5">
        <f>INDEX('DCM CARDS LOOKUP - HIDDEN'!$O$4:$AE$8890,MATCH(R4174,'DCM CARDS LOOKUP - HIDDEN'!$N$4:$N$8890,0),$J4174)</f>
        <v>0</v>
      </c>
      <c r="F4174" s="5">
        <f>INDEX('DCM CARDS LOOKUP - HIDDEN'!$O$4:$AE$8890,MATCH(S4174,'DCM CARDS LOOKUP - HIDDEN'!$N$4:$N$8890,0),$J4174)</f>
        <v>0</v>
      </c>
      <c r="G4174" s="31"/>
      <c r="H4174" s="35"/>
      <c r="J4174" s="4">
        <v>12</v>
      </c>
      <c r="O4174">
        <f>L4163*10000+M4163*100+B4161</f>
        <v>141401</v>
      </c>
      <c r="P4174">
        <f>L4163*10000+M4163*100+C4161</f>
        <v>141402</v>
      </c>
      <c r="Q4174">
        <f>L4163*10000+M4163*100+D4161</f>
        <v>141403</v>
      </c>
      <c r="R4174">
        <f>L4163*10000+M4163*100+E4141</f>
        <v>141404</v>
      </c>
      <c r="S4174">
        <f>L4163*10000+M4163*100+F4141</f>
        <v>141405</v>
      </c>
    </row>
    <row r="4175" spans="1:20" ht="15" hidden="1" customHeight="1" x14ac:dyDescent="0.2">
      <c r="A4175" s="10" t="e">
        <f>INDEX(REFERENCE!$B$2:$J$2,1,'EXAMPLE OF CHOICE CARDS'!J4175)</f>
        <v>#REF!</v>
      </c>
      <c r="B4175" s="5">
        <f>INDEX('DCM CARDS LOOKUP - HIDDEN'!$O$4:$AE$8890,MATCH(O4175,'DCM CARDS LOOKUP - HIDDEN'!$N$4:$N$8890,0),$J4175)</f>
        <v>0</v>
      </c>
      <c r="C4175" s="5">
        <f>INDEX('DCM CARDS LOOKUP - HIDDEN'!$O$4:$AE$8890,MATCH(P4175,'DCM CARDS LOOKUP - HIDDEN'!$N$4:$N$8890,0),$J4175)</f>
        <v>0</v>
      </c>
      <c r="D4175" s="5">
        <f>INDEX('DCM CARDS LOOKUP - HIDDEN'!$O$4:$AE$8890,MATCH(Q4175,'DCM CARDS LOOKUP - HIDDEN'!$N$4:$N$8890,0),$J4175)</f>
        <v>0</v>
      </c>
      <c r="E4175" s="5">
        <f>INDEX('DCM CARDS LOOKUP - HIDDEN'!$O$4:$AE$8890,MATCH(R4175,'DCM CARDS LOOKUP - HIDDEN'!$N$4:$N$8890,0),$J4175)</f>
        <v>0</v>
      </c>
      <c r="F4175" s="5">
        <f>INDEX('DCM CARDS LOOKUP - HIDDEN'!$O$4:$AE$8890,MATCH(S4175,'DCM CARDS LOOKUP - HIDDEN'!$N$4:$N$8890,0),$J4175)</f>
        <v>0</v>
      </c>
      <c r="G4175" s="31"/>
      <c r="H4175" s="35"/>
      <c r="J4175" s="4">
        <v>13</v>
      </c>
      <c r="O4175">
        <f>L4163*10000+M4163*100+B4161</f>
        <v>141401</v>
      </c>
      <c r="P4175">
        <f>L4163*10000+M4163*100+C4161</f>
        <v>141402</v>
      </c>
      <c r="Q4175">
        <f>L4163*10000+M4163*100+D4161</f>
        <v>141403</v>
      </c>
      <c r="R4175">
        <f>L4163*10000+M4163*100+E4141</f>
        <v>141404</v>
      </c>
      <c r="S4175">
        <f>L4163*10000+M4163*100+F4141</f>
        <v>141405</v>
      </c>
    </row>
    <row r="4176" spans="1:20" ht="15" hidden="1" customHeight="1" x14ac:dyDescent="0.2">
      <c r="A4176" s="10" t="e">
        <f>INDEX(REFERENCE!$B$2:$J$2,1,'EXAMPLE OF CHOICE CARDS'!J4176)</f>
        <v>#REF!</v>
      </c>
      <c r="B4176" s="5">
        <f>INDEX('DCM CARDS LOOKUP - HIDDEN'!$O$4:$AE$8890,MATCH(O4176,'DCM CARDS LOOKUP - HIDDEN'!$N$4:$N$8890,0),$J4176)</f>
        <v>0</v>
      </c>
      <c r="C4176" s="5">
        <f>INDEX('DCM CARDS LOOKUP - HIDDEN'!$O$4:$AE$8890,MATCH(P4176,'DCM CARDS LOOKUP - HIDDEN'!$N$4:$N$8890,0),$J4176)</f>
        <v>0</v>
      </c>
      <c r="D4176" s="5">
        <f>INDEX('DCM CARDS LOOKUP - HIDDEN'!$O$4:$AE$8890,MATCH(Q4176,'DCM CARDS LOOKUP - HIDDEN'!$N$4:$N$8890,0),$J4176)</f>
        <v>0</v>
      </c>
      <c r="E4176" s="5">
        <f>INDEX('DCM CARDS LOOKUP - HIDDEN'!$O$4:$AE$8890,MATCH(R4176,'DCM CARDS LOOKUP - HIDDEN'!$N$4:$N$8890,0),$J4176)</f>
        <v>0</v>
      </c>
      <c r="F4176" s="5">
        <f>INDEX('DCM CARDS LOOKUP - HIDDEN'!$O$4:$AE$8890,MATCH(S4176,'DCM CARDS LOOKUP - HIDDEN'!$N$4:$N$8890,0),$J4176)</f>
        <v>0</v>
      </c>
      <c r="G4176" s="31"/>
      <c r="H4176" s="35"/>
      <c r="J4176" s="4">
        <v>14</v>
      </c>
      <c r="O4176">
        <f>L4163*10000+M4163*100+B4161</f>
        <v>141401</v>
      </c>
      <c r="P4176">
        <f>L4163*10000+M4163*100+C4161</f>
        <v>141402</v>
      </c>
      <c r="Q4176">
        <f>L4163*10000+M4163*100+D4161</f>
        <v>141403</v>
      </c>
      <c r="R4176">
        <f>L4163*10000+M4163*100+E4141</f>
        <v>141404</v>
      </c>
      <c r="S4176">
        <f>L4163*10000+M4163*100+F4141</f>
        <v>141405</v>
      </c>
    </row>
    <row r="4177" spans="1:20" x14ac:dyDescent="0.2">
      <c r="A4177" s="2"/>
      <c r="B4177" s="5"/>
      <c r="C4177" s="5"/>
      <c r="D4177" s="5"/>
      <c r="E4177" s="5"/>
      <c r="F4177" s="5"/>
      <c r="G4177" s="5"/>
      <c r="H4177" s="5"/>
      <c r="J4177" s="13"/>
    </row>
    <row r="4178" spans="1:20" x14ac:dyDescent="0.2">
      <c r="A4178" s="6"/>
      <c r="B4178" s="7">
        <v>1</v>
      </c>
      <c r="C4178" s="7">
        <v>2</v>
      </c>
      <c r="D4178" s="7">
        <v>3</v>
      </c>
      <c r="E4178" s="7">
        <v>4</v>
      </c>
      <c r="F4178" s="7">
        <v>5</v>
      </c>
      <c r="G4178" s="7">
        <v>6</v>
      </c>
      <c r="H4178" s="7">
        <v>9</v>
      </c>
      <c r="J4178" s="13"/>
    </row>
    <row r="4181" spans="1:20" x14ac:dyDescent="0.2">
      <c r="A4181" s="1" t="str">
        <f>"Version "&amp;L4183&amp;"; Task"&amp;M4183</f>
        <v>Version 14; Task15</v>
      </c>
      <c r="B4181" s="4">
        <v>1</v>
      </c>
      <c r="C4181" s="4">
        <v>2</v>
      </c>
      <c r="D4181" s="4">
        <v>3</v>
      </c>
      <c r="E4181" s="4">
        <f>E4161</f>
        <v>4</v>
      </c>
      <c r="F4181" s="4">
        <f>F4161</f>
        <v>5</v>
      </c>
      <c r="G4181" s="4">
        <v>6</v>
      </c>
      <c r="J4181" s="13"/>
    </row>
    <row r="4182" spans="1:20" ht="15" customHeight="1" x14ac:dyDescent="0.2">
      <c r="A4182" s="11" t="s">
        <v>8</v>
      </c>
      <c r="B4182" s="12" t="s">
        <v>9</v>
      </c>
      <c r="C4182" s="12" t="s">
        <v>10</v>
      </c>
      <c r="D4182" s="12" t="s">
        <v>11</v>
      </c>
      <c r="E4182" s="20" t="s">
        <v>21</v>
      </c>
      <c r="F4182" s="20" t="s">
        <v>22</v>
      </c>
      <c r="G4182" s="20"/>
      <c r="H4182" s="34" t="s">
        <v>15</v>
      </c>
      <c r="J4182" s="13"/>
      <c r="L4182" t="s">
        <v>12</v>
      </c>
      <c r="M4182" t="s">
        <v>1</v>
      </c>
    </row>
    <row r="4183" spans="1:20" x14ac:dyDescent="0.2">
      <c r="A4183" s="10" t="str">
        <f>INDEX(REFERENCE!$B$2:$J$2,1,'EXAMPLE OF CHOICE CARDS'!J4183)</f>
        <v>Type</v>
      </c>
      <c r="B4183" s="5" t="str">
        <f>INDEX('DCM CARDS LOOKUP - HIDDEN'!$O$4:$AE$8890,MATCH(O4183,'DCM CARDS LOOKUP - HIDDEN'!$N$4:$N$8890,0),$J4183)</f>
        <v>Topicals</v>
      </c>
      <c r="C4183" s="5" t="str">
        <f>INDEX('DCM CARDS LOOKUP - HIDDEN'!$O$4:$AE$8890,MATCH(P4183,'DCM CARDS LOOKUP - HIDDEN'!$N$4:$N$8890,0),$J4183)</f>
        <v>Pads</v>
      </c>
      <c r="D4183" s="5" t="str">
        <f>INDEX('DCM CARDS LOOKUP - HIDDEN'!$O$4:$AE$8890,MATCH(Q4183,'DCM CARDS LOOKUP - HIDDEN'!$N$4:$N$8890,0),$J4183)</f>
        <v>Topicals</v>
      </c>
      <c r="E4183" s="5" t="str">
        <f>INDEX('DCM CARDS LOOKUP - HIDDEN'!$O$4:$AE$8890,MATCH(R4183,'DCM CARDS LOOKUP - HIDDEN'!$N$4:$N$8890,0),$J4183)</f>
        <v>Topicals</v>
      </c>
      <c r="F4183" s="5" t="str">
        <f>INDEX('DCM CARDS LOOKUP - HIDDEN'!$O$4:$AE$8890,MATCH(S4183,'DCM CARDS LOOKUP - HIDDEN'!$N$4:$N$8890,0),$J4183)</f>
        <v>Topicals</v>
      </c>
      <c r="G4183" s="5" t="str">
        <f>INDEX('DCM CARDS LOOKUP - HIDDEN'!$O$4:$AE$8890,MATCH(T4183,'DCM CARDS LOOKUP - HIDDEN'!$N$4:$N$8890,0),$J4183)</f>
        <v>Pads</v>
      </c>
      <c r="H4183" s="35"/>
      <c r="J4183" s="4">
        <v>1</v>
      </c>
      <c r="L4183">
        <f>IF(M4163=15,L4163+1,L4163)</f>
        <v>14</v>
      </c>
      <c r="M4183">
        <f>IF(M4163&lt;15,M4163+1,1)</f>
        <v>15</v>
      </c>
      <c r="O4183">
        <f>L4183*10000+M4183*100+B4181</f>
        <v>141501</v>
      </c>
      <c r="P4183">
        <f>L4183*10000+M4183*100+C4181</f>
        <v>141502</v>
      </c>
      <c r="Q4183">
        <f>L4183*10000+M4183*100+D4181</f>
        <v>141503</v>
      </c>
      <c r="R4183">
        <f>L4183*10000+M4183*100+E4161</f>
        <v>141504</v>
      </c>
      <c r="S4183">
        <f>L4183*10000+M4183*100+F4161</f>
        <v>141505</v>
      </c>
      <c r="T4183">
        <f>L4183*10000+M4183*100+G4161</f>
        <v>141506</v>
      </c>
    </row>
    <row r="4184" spans="1:20" x14ac:dyDescent="0.2">
      <c r="A4184" s="10" t="str">
        <f>INDEX(REFERENCE!$B$2:$J$2,1,'EXAMPLE OF CHOICE CARDS'!J4184)</f>
        <v>Brand</v>
      </c>
      <c r="B4184" s="5" t="str">
        <f>INDEX('DCM CARDS LOOKUP - HIDDEN'!$O$4:$AE$8890,MATCH(O4184,'DCM CARDS LOOKUP - HIDDEN'!$N$4:$N$8890,0),$J4184)</f>
        <v>Aspercreme</v>
      </c>
      <c r="C4184" s="5" t="str">
        <f>INDEX('DCM CARDS LOOKUP - HIDDEN'!$O$4:$AE$8890,MATCH(P4184,'DCM CARDS LOOKUP - HIDDEN'!$N$4:$N$8890,0),$J4184)</f>
        <v>Walgreens</v>
      </c>
      <c r="D4184" s="5" t="str">
        <f>INDEX('DCM CARDS LOOKUP - HIDDEN'!$O$4:$AE$8890,MATCH(Q4184,'DCM CARDS LOOKUP - HIDDEN'!$N$4:$N$8890,0),$J4184)</f>
        <v>Tiger Balm</v>
      </c>
      <c r="E4184" s="5" t="str">
        <f>INDEX('DCM CARDS LOOKUP - HIDDEN'!$O$4:$AE$8890,MATCH(R4184,'DCM CARDS LOOKUP - HIDDEN'!$N$4:$N$8890,0),$J4184)</f>
        <v xml:space="preserve">Biofreeze  </v>
      </c>
      <c r="F4184" s="5" t="str">
        <f>INDEX('DCM CARDS LOOKUP - HIDDEN'!$O$4:$AE$8890,MATCH(S4184,'DCM CARDS LOOKUP - HIDDEN'!$N$4:$N$8890,0),$J4184)</f>
        <v>Theraworx</v>
      </c>
      <c r="G4184" s="5" t="str">
        <f>INDEX('DCM CARDS LOOKUP - HIDDEN'!$O$4:$AE$8890,MATCH(T4184,'DCM CARDS LOOKUP - HIDDEN'!$N$4:$N$8890,0),$J4184)</f>
        <v>Equate</v>
      </c>
      <c r="H4184" s="35"/>
      <c r="J4184" s="4">
        <v>2</v>
      </c>
      <c r="O4184">
        <f>L4183*10000+M4183*100+B4181</f>
        <v>141501</v>
      </c>
      <c r="P4184">
        <f>L4183*10000+M4183*100+C4181</f>
        <v>141502</v>
      </c>
      <c r="Q4184">
        <f>L4183*10000+M4183*100+D4181</f>
        <v>141503</v>
      </c>
      <c r="R4184">
        <f>L4183*10000+M4183*100+E4161</f>
        <v>141504</v>
      </c>
      <c r="S4184">
        <f>L4183*10000+M4183*100+F4161</f>
        <v>141505</v>
      </c>
      <c r="T4184">
        <f>L4183*10000+M4183*100+G4161</f>
        <v>141506</v>
      </c>
    </row>
    <row r="4185" spans="1:20" x14ac:dyDescent="0.2">
      <c r="A4185" s="10" t="str">
        <f>INDEX(REFERENCE!$B$2:$J$2,1,'EXAMPLE OF CHOICE CARDS'!J4185)</f>
        <v>Sensation</v>
      </c>
      <c r="B4185" s="5" t="str">
        <f>INDEX('DCM CARDS LOOKUP - HIDDEN'!$O$4:$AE$8890,MATCH(O4185,'DCM CARDS LOOKUP - HIDDEN'!$N$4:$N$8890,0),$J4185)</f>
        <v>Cold sensation</v>
      </c>
      <c r="C4185" s="5" t="str">
        <f>INDEX('DCM CARDS LOOKUP - HIDDEN'!$O$4:$AE$8890,MATCH(P4185,'DCM CARDS LOOKUP - HIDDEN'!$N$4:$N$8890,0),$J4185)</f>
        <v>Cold sensation</v>
      </c>
      <c r="D4185" s="5" t="str">
        <f>INDEX('DCM CARDS LOOKUP - HIDDEN'!$O$4:$AE$8890,MATCH(Q4185,'DCM CARDS LOOKUP - HIDDEN'!$N$4:$N$8890,0),$J4185)</f>
        <v>Hot sensation</v>
      </c>
      <c r="E4185" s="5" t="str">
        <f>INDEX('DCM CARDS LOOKUP - HIDDEN'!$O$4:$AE$8890,MATCH(R4185,'DCM CARDS LOOKUP - HIDDEN'!$N$4:$N$8890,0),$J4185)</f>
        <v>Lidocaine/numbing sensation</v>
      </c>
      <c r="F4185" s="5" t="str">
        <f>INDEX('DCM CARDS LOOKUP - HIDDEN'!$O$4:$AE$8890,MATCH(S4185,'DCM CARDS LOOKUP - HIDDEN'!$N$4:$N$8890,0),$J4185)</f>
        <v>Both hot and cold sensation</v>
      </c>
      <c r="G4185" s="5" t="str">
        <f>INDEX('DCM CARDS LOOKUP - HIDDEN'!$O$4:$AE$8890,MATCH(T4185,'DCM CARDS LOOKUP - HIDDEN'!$N$4:$N$8890,0),$J4185)</f>
        <v>Hot sensation</v>
      </c>
      <c r="H4185" s="35"/>
      <c r="J4185" s="4">
        <v>3</v>
      </c>
      <c r="O4185">
        <f>L4183*10000+M4183*100+B4181</f>
        <v>141501</v>
      </c>
      <c r="P4185">
        <f>L4183*10000+M4183*100+C4181</f>
        <v>141502</v>
      </c>
      <c r="Q4185">
        <f>L4183*10000+M4183*100+D4181</f>
        <v>141503</v>
      </c>
      <c r="R4185">
        <f>L4183*10000+M4183*100+E4161</f>
        <v>141504</v>
      </c>
      <c r="S4185">
        <f>L4183*10000+M4183*100+F4161</f>
        <v>141505</v>
      </c>
      <c r="T4185">
        <f>L4183*10000+M4183*100+G4161</f>
        <v>141506</v>
      </c>
    </row>
    <row r="4186" spans="1:20" x14ac:dyDescent="0.2">
      <c r="A4186" s="10" t="str">
        <f>INDEX(REFERENCE!$B$2:$J$2,1,'EXAMPLE OF CHOICE CARDS'!J4186)</f>
        <v>Treatment Area</v>
      </c>
      <c r="B4186" s="5" t="str">
        <f>INDEX('DCM CARDS LOOKUP - HIDDEN'!$O$4:$AE$8890,MATCH(O4186,'DCM CARDS LOOKUP - HIDDEN'!$N$4:$N$8890,0),$J4186)</f>
        <v>-</v>
      </c>
      <c r="C4186" s="5" t="str">
        <f>INDEX('DCM CARDS LOOKUP - HIDDEN'!$O$4:$AE$8890,MATCH(P4186,'DCM CARDS LOOKUP - HIDDEN'!$N$4:$N$8890,0),$J4186)</f>
        <v>Shoulder</v>
      </c>
      <c r="D4186" s="5" t="str">
        <f>INDEX('DCM CARDS LOOKUP - HIDDEN'!$O$4:$AE$8890,MATCH(Q4186,'DCM CARDS LOOKUP - HIDDEN'!$N$4:$N$8890,0),$J4186)</f>
        <v>-</v>
      </c>
      <c r="E4186" s="5" t="str">
        <f>INDEX('DCM CARDS LOOKUP - HIDDEN'!$O$4:$AE$8890,MATCH(R4186,'DCM CARDS LOOKUP - HIDDEN'!$N$4:$N$8890,0),$J4186)</f>
        <v>-</v>
      </c>
      <c r="F4186" s="5" t="str">
        <f>INDEX('DCM CARDS LOOKUP - HIDDEN'!$O$4:$AE$8890,MATCH(S4186,'DCM CARDS LOOKUP - HIDDEN'!$N$4:$N$8890,0),$J4186)</f>
        <v>-</v>
      </c>
      <c r="G4186" s="5" t="str">
        <f>INDEX('DCM CARDS LOOKUP - HIDDEN'!$O$4:$AE$8890,MATCH(T4186,'DCM CARDS LOOKUP - HIDDEN'!$N$4:$N$8890,0),$J4186)</f>
        <v>Back</v>
      </c>
      <c r="H4186" s="35"/>
      <c r="J4186" s="4">
        <v>4</v>
      </c>
      <c r="O4186">
        <f>L4183*10000+M4183*100+B4181</f>
        <v>141501</v>
      </c>
      <c r="P4186">
        <f>L4183*10000+M4183*100+C4181</f>
        <v>141502</v>
      </c>
      <c r="Q4186">
        <f>L4183*10000+M4183*100+D4181</f>
        <v>141503</v>
      </c>
      <c r="R4186">
        <f>L4183*10000+M4183*100+E4161</f>
        <v>141504</v>
      </c>
      <c r="S4186">
        <f>L4183*10000+M4183*100+F4161</f>
        <v>141505</v>
      </c>
      <c r="T4186">
        <f>L4183*10000+M4183*100+G4161</f>
        <v>141506</v>
      </c>
    </row>
    <row r="4187" spans="1:20" x14ac:dyDescent="0.2">
      <c r="A4187" s="10" t="str">
        <f>INDEX(REFERENCE!$B$2:$J$2,1,'EXAMPLE OF CHOICE CARDS'!J4187)</f>
        <v>Format</v>
      </c>
      <c r="B4187" s="5" t="str">
        <f>INDEX('DCM CARDS LOOKUP - HIDDEN'!$O$4:$AE$8890,MATCH(O4187,'DCM CARDS LOOKUP - HIDDEN'!$N$4:$N$8890,0),$J4187)</f>
        <v>Gel</v>
      </c>
      <c r="C4187" s="5" t="str">
        <f>INDEX('DCM CARDS LOOKUP - HIDDEN'!$O$4:$AE$8890,MATCH(P4187,'DCM CARDS LOOKUP - HIDDEN'!$N$4:$N$8890,0),$J4187)</f>
        <v>Single use pads/patches</v>
      </c>
      <c r="D4187" s="5" t="str">
        <f>INDEX('DCM CARDS LOOKUP - HIDDEN'!$O$4:$AE$8890,MATCH(Q4187,'DCM CARDS LOOKUP - HIDDEN'!$N$4:$N$8890,0),$J4187)</f>
        <v>Cream</v>
      </c>
      <c r="E4187" s="5" t="str">
        <f>INDEX('DCM CARDS LOOKUP - HIDDEN'!$O$4:$AE$8890,MATCH(R4187,'DCM CARDS LOOKUP - HIDDEN'!$N$4:$N$8890,0),$J4187)</f>
        <v>Spray</v>
      </c>
      <c r="F4187" s="5" t="str">
        <f>INDEX('DCM CARDS LOOKUP - HIDDEN'!$O$4:$AE$8890,MATCH(S4187,'DCM CARDS LOOKUP - HIDDEN'!$N$4:$N$8890,0),$J4187)</f>
        <v>Gel</v>
      </c>
      <c r="G4187" s="5" t="str">
        <f>INDEX('DCM CARDS LOOKUP - HIDDEN'!$O$4:$AE$8890,MATCH(T4187,'DCM CARDS LOOKUP - HIDDEN'!$N$4:$N$8890,0),$J4187)</f>
        <v>Single use pads/patches</v>
      </c>
      <c r="H4187" s="35"/>
      <c r="J4187" s="4">
        <v>5</v>
      </c>
      <c r="O4187">
        <f>L4183*10000+M4183*100+B4181</f>
        <v>141501</v>
      </c>
      <c r="P4187">
        <f>L4183*10000+M4183*100+C4181</f>
        <v>141502</v>
      </c>
      <c r="Q4187">
        <f>L4183*10000+M4183*100+D4181</f>
        <v>141503</v>
      </c>
      <c r="R4187">
        <f>L4183*10000+M4183*100+E4161</f>
        <v>141504</v>
      </c>
      <c r="S4187">
        <f>L4183*10000+M4183*100+F4161</f>
        <v>141505</v>
      </c>
      <c r="T4187">
        <f>L4183*10000+M4183*100+G4161</f>
        <v>141506</v>
      </c>
    </row>
    <row r="4188" spans="1:20" x14ac:dyDescent="0.2">
      <c r="A4188" s="10" t="str">
        <f>INDEX(REFERENCE!$B$2:$J$2,1,'EXAMPLE OF CHOICE CARDS'!J4188)</f>
        <v>Count</v>
      </c>
      <c r="B4188" s="5" t="str">
        <f>INDEX('DCM CARDS LOOKUP - HIDDEN'!$O$4:$AE$8890,MATCH(O4188,'DCM CARDS LOOKUP - HIDDEN'!$N$4:$N$8890,0),$J4188)</f>
        <v>2 oz</v>
      </c>
      <c r="C4188" s="5" t="str">
        <f>INDEX('DCM CARDS LOOKUP - HIDDEN'!$O$4:$AE$8890,MATCH(P4188,'DCM CARDS LOOKUP - HIDDEN'!$N$4:$N$8890,0),$J4188)</f>
        <v>5 count</v>
      </c>
      <c r="D4188" s="5" t="str">
        <f>INDEX('DCM CARDS LOOKUP - HIDDEN'!$O$4:$AE$8890,MATCH(Q4188,'DCM CARDS LOOKUP - HIDDEN'!$N$4:$N$8890,0),$J4188)</f>
        <v>2.5 oz</v>
      </c>
      <c r="E4188" s="5" t="str">
        <f>INDEX('DCM CARDS LOOKUP - HIDDEN'!$O$4:$AE$8890,MATCH(R4188,'DCM CARDS LOOKUP - HIDDEN'!$N$4:$N$8890,0),$J4188)</f>
        <v>3.5 oz</v>
      </c>
      <c r="F4188" s="5" t="str">
        <f>INDEX('DCM CARDS LOOKUP - HIDDEN'!$O$4:$AE$8890,MATCH(S4188,'DCM CARDS LOOKUP - HIDDEN'!$N$4:$N$8890,0),$J4188)</f>
        <v>5.5 oz</v>
      </c>
      <c r="G4188" s="5" t="str">
        <f>INDEX('DCM CARDS LOOKUP - HIDDEN'!$O$4:$AE$8890,MATCH(T4188,'DCM CARDS LOOKUP - HIDDEN'!$N$4:$N$8890,0),$J4188)</f>
        <v>3 count</v>
      </c>
      <c r="H4188" s="35"/>
      <c r="J4188" s="4">
        <v>6</v>
      </c>
      <c r="O4188">
        <f>L4183*10000+M4183*100+B4181</f>
        <v>141501</v>
      </c>
      <c r="P4188">
        <f>L4183*10000+M4183*100+C4181</f>
        <v>141502</v>
      </c>
      <c r="Q4188">
        <f>L4183*10000+M4183*100+D4181</f>
        <v>141503</v>
      </c>
      <c r="R4188">
        <f>L4183*10000+M4183*100+E4161</f>
        <v>141504</v>
      </c>
      <c r="S4188">
        <f>L4183*10000+M4183*100+F4161</f>
        <v>141505</v>
      </c>
      <c r="T4188">
        <f>L4183*10000+M4183*100+G4161</f>
        <v>141506</v>
      </c>
    </row>
    <row r="4189" spans="1:20" ht="15" customHeight="1" x14ac:dyDescent="0.2">
      <c r="A4189" s="10" t="str">
        <f>INDEX(REFERENCE!$B$2:$J$2,1,'EXAMPLE OF CHOICE CARDS'!J4189)</f>
        <v>Price</v>
      </c>
      <c r="B4189" s="29">
        <f>INDEX('DCM CARDS LOOKUP - HIDDEN'!$O$4:$AE$8890,MATCH(O4189,'DCM CARDS LOOKUP - HIDDEN'!$N$4:$N$8890,0),$J4189)</f>
        <v>13</v>
      </c>
      <c r="C4189" s="29">
        <f>INDEX('DCM CARDS LOOKUP - HIDDEN'!$O$4:$AE$8890,MATCH(P4189,'DCM CARDS LOOKUP - HIDDEN'!$N$4:$N$8890,0),$J4189)</f>
        <v>8.93</v>
      </c>
      <c r="D4189" s="29">
        <f>INDEX('DCM CARDS LOOKUP - HIDDEN'!$O$4:$AE$8890,MATCH(Q4189,'DCM CARDS LOOKUP - HIDDEN'!$N$4:$N$8890,0),$J4189)</f>
        <v>17.5</v>
      </c>
      <c r="E4189" s="29">
        <f>INDEX('DCM CARDS LOOKUP - HIDDEN'!$O$4:$AE$8890,MATCH(R4189,'DCM CARDS LOOKUP - HIDDEN'!$N$4:$N$8890,0),$J4189)</f>
        <v>11.87</v>
      </c>
      <c r="F4189" s="29">
        <f>INDEX('DCM CARDS LOOKUP - HIDDEN'!$O$4:$AE$8890,MATCH(S4189,'DCM CARDS LOOKUP - HIDDEN'!$N$4:$N$8890,0),$J4189)</f>
        <v>11.49</v>
      </c>
      <c r="G4189" s="29">
        <f>INDEX('DCM CARDS LOOKUP - HIDDEN'!$O$4:$AE$8890,MATCH(T4189,'DCM CARDS LOOKUP - HIDDEN'!$N$4:$N$8890,0),$J4189)</f>
        <v>9.99</v>
      </c>
      <c r="H4189" s="35"/>
      <c r="J4189" s="4">
        <v>7</v>
      </c>
      <c r="O4189">
        <f>L4183*10000+M4183*100+B4181</f>
        <v>141501</v>
      </c>
      <c r="P4189">
        <f>L4183*10000+M4183*100+C4181</f>
        <v>141502</v>
      </c>
      <c r="Q4189">
        <f>L4183*10000+M4183*100+D4181</f>
        <v>141503</v>
      </c>
      <c r="R4189">
        <f>L4183*10000+M4183*100+E4161</f>
        <v>141504</v>
      </c>
      <c r="S4189">
        <f>L4183*10000+M4183*100+F4161</f>
        <v>141505</v>
      </c>
      <c r="T4189">
        <f>L4183*10000+M4183*100+G4161</f>
        <v>141506</v>
      </c>
    </row>
    <row r="4190" spans="1:20" ht="15" customHeight="1" x14ac:dyDescent="0.2">
      <c r="A4190" s="10" t="str">
        <f>INDEX(REFERENCE!$B$2:$J$2,1,'EXAMPLE OF CHOICE CARDS'!J4190)</f>
        <v>Review Rating</v>
      </c>
      <c r="B4190" s="5" t="str">
        <f>INDEX('DCM CARDS LOOKUP - HIDDEN'!$O$4:$AE$8890,MATCH(O4190,'DCM CARDS LOOKUP - HIDDEN'!$N$4:$N$8890,0),$J4190)</f>
        <v>4.5 stars</v>
      </c>
      <c r="C4190" s="5" t="str">
        <f>INDEX('DCM CARDS LOOKUP - HIDDEN'!$O$4:$AE$8890,MATCH(P4190,'DCM CARDS LOOKUP - HIDDEN'!$N$4:$N$8890,0),$J4190)</f>
        <v>4.5 stars</v>
      </c>
      <c r="D4190" s="5" t="str">
        <f>INDEX('DCM CARDS LOOKUP - HIDDEN'!$O$4:$AE$8890,MATCH(Q4190,'DCM CARDS LOOKUP - HIDDEN'!$N$4:$N$8890,0),$J4190)</f>
        <v>4.8 stars</v>
      </c>
      <c r="E4190" s="5" t="str">
        <f>INDEX('DCM CARDS LOOKUP - HIDDEN'!$O$4:$AE$8890,MATCH(R4190,'DCM CARDS LOOKUP - HIDDEN'!$N$4:$N$8890,0),$J4190)</f>
        <v>4.6 stars</v>
      </c>
      <c r="F4190" s="5" t="str">
        <f>INDEX('DCM CARDS LOOKUP - HIDDEN'!$O$4:$AE$8890,MATCH(S4190,'DCM CARDS LOOKUP - HIDDEN'!$N$4:$N$8890,0),$J4190)</f>
        <v>4.6 stars</v>
      </c>
      <c r="G4190" s="5" t="str">
        <f>INDEX('DCM CARDS LOOKUP - HIDDEN'!$O$4:$AE$8890,MATCH(T4190,'DCM CARDS LOOKUP - HIDDEN'!$N$4:$N$8890,0),$J4190)</f>
        <v>4.8 stars</v>
      </c>
      <c r="H4190" s="35"/>
      <c r="J4190" s="4">
        <v>8</v>
      </c>
      <c r="O4190">
        <f>L4183*10000+M4183*100+B4181</f>
        <v>141501</v>
      </c>
      <c r="P4190">
        <f>L4183*10000+M4183*100+C4181</f>
        <v>141502</v>
      </c>
      <c r="Q4190">
        <f>L4183*10000+M4183*100+D4181</f>
        <v>141503</v>
      </c>
      <c r="R4190">
        <f>L4183*10000+M4183*100+E4161</f>
        <v>141504</v>
      </c>
      <c r="S4190">
        <f>L4183*10000+M4183*100+F4161</f>
        <v>141505</v>
      </c>
      <c r="T4190">
        <f>L4183*10000+M4183*100+G4161</f>
        <v>141506</v>
      </c>
    </row>
    <row r="4191" spans="1:20" ht="15" customHeight="1" x14ac:dyDescent="0.2">
      <c r="A4191" s="10" t="str">
        <f>INDEX(REFERENCE!$B$2:$J$2,1,'EXAMPLE OF CHOICE CARDS'!J4191)</f>
        <v>Number of Reviews</v>
      </c>
      <c r="B4191" s="30">
        <f>INDEX('DCM CARDS LOOKUP - HIDDEN'!$O$4:$AE$8890,MATCH(O4191,'DCM CARDS LOOKUP - HIDDEN'!$N$4:$N$8890,0),$J4191)</f>
        <v>1250</v>
      </c>
      <c r="C4191" s="30">
        <f>INDEX('DCM CARDS LOOKUP - HIDDEN'!$O$4:$AE$8890,MATCH(P4191,'DCM CARDS LOOKUP - HIDDEN'!$N$4:$N$8890,0),$J4191)</f>
        <v>1250</v>
      </c>
      <c r="D4191" s="30">
        <f>INDEX('DCM CARDS LOOKUP - HIDDEN'!$O$4:$AE$8890,MATCH(Q4191,'DCM CARDS LOOKUP - HIDDEN'!$N$4:$N$8890,0),$J4191)</f>
        <v>1250</v>
      </c>
      <c r="E4191" s="30">
        <f>INDEX('DCM CARDS LOOKUP - HIDDEN'!$O$4:$AE$8890,MATCH(R4191,'DCM CARDS LOOKUP - HIDDEN'!$N$4:$N$8890,0),$J4191)</f>
        <v>4500</v>
      </c>
      <c r="F4191" s="30">
        <f>INDEX('DCM CARDS LOOKUP - HIDDEN'!$O$4:$AE$8890,MATCH(S4191,'DCM CARDS LOOKUP - HIDDEN'!$N$4:$N$8890,0),$J4191)</f>
        <v>4500</v>
      </c>
      <c r="G4191" s="30">
        <f>INDEX('DCM CARDS LOOKUP - HIDDEN'!$O$4:$AE$8890,MATCH(T4191,'DCM CARDS LOOKUP - HIDDEN'!$N$4:$N$8890,0),$J4191)</f>
        <v>4500</v>
      </c>
      <c r="H4191" s="35"/>
      <c r="J4191" s="4">
        <v>9</v>
      </c>
      <c r="O4191">
        <f>L4183*10000+M4183*100+B4181</f>
        <v>141501</v>
      </c>
      <c r="P4191">
        <f>L4183*10000+M4183*100+C4181</f>
        <v>141502</v>
      </c>
      <c r="Q4191">
        <f>L4183*10000+M4183*100+D4181</f>
        <v>141503</v>
      </c>
      <c r="R4191">
        <f>L4183*10000+M4183*100+E4161</f>
        <v>141504</v>
      </c>
      <c r="S4191">
        <f>L4183*10000+M4183*100+F4161</f>
        <v>141505</v>
      </c>
      <c r="T4191">
        <f>L4183*10000+M4183*100+G4161</f>
        <v>141506</v>
      </c>
    </row>
    <row r="4192" spans="1:20" ht="15" hidden="1" customHeight="1" x14ac:dyDescent="0.2">
      <c r="A4192" s="10" t="e">
        <f>INDEX(REFERENCE!$B$2:$J$2,1,'EXAMPLE OF CHOICE CARDS'!J4192)</f>
        <v>#REF!</v>
      </c>
      <c r="B4192" s="5">
        <f>INDEX('DCM CARDS LOOKUP - HIDDEN'!$O$4:$AE$8890,MATCH(O4192,'DCM CARDS LOOKUP - HIDDEN'!$N$4:$N$8890,0),$J4192)</f>
        <v>0</v>
      </c>
      <c r="C4192" s="5">
        <f>INDEX('DCM CARDS LOOKUP - HIDDEN'!$O$4:$AE$8890,MATCH(P4192,'DCM CARDS LOOKUP - HIDDEN'!$N$4:$N$8890,0),$J4192)</f>
        <v>0</v>
      </c>
      <c r="D4192" s="5">
        <f>INDEX('DCM CARDS LOOKUP - HIDDEN'!$O$4:$AE$8890,MATCH(Q4192,'DCM CARDS LOOKUP - HIDDEN'!$N$4:$N$8890,0),$J4192)</f>
        <v>0</v>
      </c>
      <c r="E4192" s="5">
        <f>INDEX('DCM CARDS LOOKUP - HIDDEN'!$O$4:$AE$8890,MATCH(R4192,'DCM CARDS LOOKUP - HIDDEN'!$N$4:$N$8890,0),$J4192)</f>
        <v>0</v>
      </c>
      <c r="F4192" s="5">
        <f>INDEX('DCM CARDS LOOKUP - HIDDEN'!$O$4:$AE$8890,MATCH(S4192,'DCM CARDS LOOKUP - HIDDEN'!$N$4:$N$8890,0),$J4192)</f>
        <v>0</v>
      </c>
      <c r="G4192" s="31"/>
      <c r="H4192" s="35"/>
      <c r="J4192" s="4">
        <v>10</v>
      </c>
      <c r="O4192">
        <f>L4183*10000+M4183*100+B4181</f>
        <v>141501</v>
      </c>
      <c r="P4192">
        <f>L4183*10000+M4183*100+C4181</f>
        <v>141502</v>
      </c>
      <c r="Q4192">
        <f>L4183*10000+M4183*100+D4181</f>
        <v>141503</v>
      </c>
      <c r="R4192">
        <f>L4183*10000+M4183*100+E4161</f>
        <v>141504</v>
      </c>
      <c r="S4192">
        <f>L4183*10000+M4183*100+F4161</f>
        <v>141505</v>
      </c>
    </row>
    <row r="4193" spans="1:20" ht="15" hidden="1" customHeight="1" x14ac:dyDescent="0.2">
      <c r="A4193" s="10" t="e">
        <f>INDEX(REFERENCE!$B$2:$J$2,1,'EXAMPLE OF CHOICE CARDS'!J4193)</f>
        <v>#REF!</v>
      </c>
      <c r="B4193" s="5">
        <f>INDEX('DCM CARDS LOOKUP - HIDDEN'!$O$4:$AE$8890,MATCH(O4193,'DCM CARDS LOOKUP - HIDDEN'!$N$4:$N$8890,0),$J4193)</f>
        <v>0</v>
      </c>
      <c r="C4193" s="5">
        <f>INDEX('DCM CARDS LOOKUP - HIDDEN'!$O$4:$AE$8890,MATCH(P4193,'DCM CARDS LOOKUP - HIDDEN'!$N$4:$N$8890,0),$J4193)</f>
        <v>0</v>
      </c>
      <c r="D4193" s="5">
        <f>INDEX('DCM CARDS LOOKUP - HIDDEN'!$O$4:$AE$8890,MATCH(Q4193,'DCM CARDS LOOKUP - HIDDEN'!$N$4:$N$8890,0),$J4193)</f>
        <v>0</v>
      </c>
      <c r="E4193" s="5">
        <f>INDEX('DCM CARDS LOOKUP - HIDDEN'!$O$4:$AE$8890,MATCH(R4193,'DCM CARDS LOOKUP - HIDDEN'!$N$4:$N$8890,0),$J4193)</f>
        <v>0</v>
      </c>
      <c r="F4193" s="5">
        <f>INDEX('DCM CARDS LOOKUP - HIDDEN'!$O$4:$AE$8890,MATCH(S4193,'DCM CARDS LOOKUP - HIDDEN'!$N$4:$N$8890,0),$J4193)</f>
        <v>0</v>
      </c>
      <c r="G4193" s="31"/>
      <c r="H4193" s="35"/>
      <c r="J4193" s="4">
        <v>11</v>
      </c>
      <c r="O4193">
        <f>L4183*10000+M4183*100+B4181</f>
        <v>141501</v>
      </c>
      <c r="P4193">
        <f>L4183*10000+M4183*100+C4181</f>
        <v>141502</v>
      </c>
      <c r="Q4193">
        <f>L4183*10000+M4183*100+D4181</f>
        <v>141503</v>
      </c>
      <c r="R4193">
        <f>L4183*10000+M4183*100+E4161</f>
        <v>141504</v>
      </c>
      <c r="S4193">
        <f>L4183*10000+M4183*100+F4161</f>
        <v>141505</v>
      </c>
    </row>
    <row r="4194" spans="1:20" ht="15" hidden="1" customHeight="1" x14ac:dyDescent="0.2">
      <c r="A4194" s="10" t="e">
        <f>INDEX(REFERENCE!$B$2:$J$2,1,'EXAMPLE OF CHOICE CARDS'!J4194)</f>
        <v>#REF!</v>
      </c>
      <c r="B4194" s="5">
        <f>INDEX('DCM CARDS LOOKUP - HIDDEN'!$O$4:$AE$8890,MATCH(O4194,'DCM CARDS LOOKUP - HIDDEN'!$N$4:$N$8890,0),$J4194)</f>
        <v>0</v>
      </c>
      <c r="C4194" s="5">
        <f>INDEX('DCM CARDS LOOKUP - HIDDEN'!$O$4:$AE$8890,MATCH(P4194,'DCM CARDS LOOKUP - HIDDEN'!$N$4:$N$8890,0),$J4194)</f>
        <v>0</v>
      </c>
      <c r="D4194" s="5">
        <f>INDEX('DCM CARDS LOOKUP - HIDDEN'!$O$4:$AE$8890,MATCH(Q4194,'DCM CARDS LOOKUP - HIDDEN'!$N$4:$N$8890,0),$J4194)</f>
        <v>0</v>
      </c>
      <c r="E4194" s="5">
        <f>INDEX('DCM CARDS LOOKUP - HIDDEN'!$O$4:$AE$8890,MATCH(R4194,'DCM CARDS LOOKUP - HIDDEN'!$N$4:$N$8890,0),$J4194)</f>
        <v>0</v>
      </c>
      <c r="F4194" s="5">
        <f>INDEX('DCM CARDS LOOKUP - HIDDEN'!$O$4:$AE$8890,MATCH(S4194,'DCM CARDS LOOKUP - HIDDEN'!$N$4:$N$8890,0),$J4194)</f>
        <v>0</v>
      </c>
      <c r="G4194" s="31"/>
      <c r="H4194" s="35"/>
      <c r="J4194" s="4">
        <v>12</v>
      </c>
      <c r="O4194">
        <f>L4183*10000+M4183*100+B4181</f>
        <v>141501</v>
      </c>
      <c r="P4194">
        <f>L4183*10000+M4183*100+C4181</f>
        <v>141502</v>
      </c>
      <c r="Q4194">
        <f>L4183*10000+M4183*100+D4181</f>
        <v>141503</v>
      </c>
      <c r="R4194">
        <f>L4183*10000+M4183*100+E4161</f>
        <v>141504</v>
      </c>
      <c r="S4194">
        <f>L4183*10000+M4183*100+F4161</f>
        <v>141505</v>
      </c>
    </row>
    <row r="4195" spans="1:20" ht="15" hidden="1" customHeight="1" x14ac:dyDescent="0.2">
      <c r="A4195" s="10" t="e">
        <f>INDEX(REFERENCE!$B$2:$J$2,1,'EXAMPLE OF CHOICE CARDS'!J4195)</f>
        <v>#REF!</v>
      </c>
      <c r="B4195" s="5">
        <f>INDEX('DCM CARDS LOOKUP - HIDDEN'!$O$4:$AE$8890,MATCH(O4195,'DCM CARDS LOOKUP - HIDDEN'!$N$4:$N$8890,0),$J4195)</f>
        <v>0</v>
      </c>
      <c r="C4195" s="5">
        <f>INDEX('DCM CARDS LOOKUP - HIDDEN'!$O$4:$AE$8890,MATCH(P4195,'DCM CARDS LOOKUP - HIDDEN'!$N$4:$N$8890,0),$J4195)</f>
        <v>0</v>
      </c>
      <c r="D4195" s="5">
        <f>INDEX('DCM CARDS LOOKUP - HIDDEN'!$O$4:$AE$8890,MATCH(Q4195,'DCM CARDS LOOKUP - HIDDEN'!$N$4:$N$8890,0),$J4195)</f>
        <v>0</v>
      </c>
      <c r="E4195" s="5">
        <f>INDEX('DCM CARDS LOOKUP - HIDDEN'!$O$4:$AE$8890,MATCH(R4195,'DCM CARDS LOOKUP - HIDDEN'!$N$4:$N$8890,0),$J4195)</f>
        <v>0</v>
      </c>
      <c r="F4195" s="5">
        <f>INDEX('DCM CARDS LOOKUP - HIDDEN'!$O$4:$AE$8890,MATCH(S4195,'DCM CARDS LOOKUP - HIDDEN'!$N$4:$N$8890,0),$J4195)</f>
        <v>0</v>
      </c>
      <c r="G4195" s="31"/>
      <c r="H4195" s="35"/>
      <c r="J4195" s="4">
        <v>13</v>
      </c>
      <c r="O4195">
        <f>L4183*10000+M4183*100+B4181</f>
        <v>141501</v>
      </c>
      <c r="P4195">
        <f>L4183*10000+M4183*100+C4181</f>
        <v>141502</v>
      </c>
      <c r="Q4195">
        <f>L4183*10000+M4183*100+D4181</f>
        <v>141503</v>
      </c>
      <c r="R4195">
        <f>L4183*10000+M4183*100+E4161</f>
        <v>141504</v>
      </c>
      <c r="S4195">
        <f>L4183*10000+M4183*100+F4161</f>
        <v>141505</v>
      </c>
    </row>
    <row r="4196" spans="1:20" ht="15" hidden="1" customHeight="1" x14ac:dyDescent="0.2">
      <c r="A4196" s="10" t="e">
        <f>INDEX(REFERENCE!$B$2:$J$2,1,'EXAMPLE OF CHOICE CARDS'!J4196)</f>
        <v>#REF!</v>
      </c>
      <c r="B4196" s="5">
        <f>INDEX('DCM CARDS LOOKUP - HIDDEN'!$O$4:$AE$8890,MATCH(O4196,'DCM CARDS LOOKUP - HIDDEN'!$N$4:$N$8890,0),$J4196)</f>
        <v>0</v>
      </c>
      <c r="C4196" s="5">
        <f>INDEX('DCM CARDS LOOKUP - HIDDEN'!$O$4:$AE$8890,MATCH(P4196,'DCM CARDS LOOKUP - HIDDEN'!$N$4:$N$8890,0),$J4196)</f>
        <v>0</v>
      </c>
      <c r="D4196" s="5">
        <f>INDEX('DCM CARDS LOOKUP - HIDDEN'!$O$4:$AE$8890,MATCH(Q4196,'DCM CARDS LOOKUP - HIDDEN'!$N$4:$N$8890,0),$J4196)</f>
        <v>0</v>
      </c>
      <c r="E4196" s="5">
        <f>INDEX('DCM CARDS LOOKUP - HIDDEN'!$O$4:$AE$8890,MATCH(R4196,'DCM CARDS LOOKUP - HIDDEN'!$N$4:$N$8890,0),$J4196)</f>
        <v>0</v>
      </c>
      <c r="F4196" s="5">
        <f>INDEX('DCM CARDS LOOKUP - HIDDEN'!$O$4:$AE$8890,MATCH(S4196,'DCM CARDS LOOKUP - HIDDEN'!$N$4:$N$8890,0),$J4196)</f>
        <v>0</v>
      </c>
      <c r="G4196" s="31"/>
      <c r="H4196" s="35"/>
      <c r="J4196" s="4">
        <v>14</v>
      </c>
      <c r="O4196">
        <f>L4183*10000+M4183*100+B4181</f>
        <v>141501</v>
      </c>
      <c r="P4196">
        <f>L4183*10000+M4183*100+C4181</f>
        <v>141502</v>
      </c>
      <c r="Q4196">
        <f>L4183*10000+M4183*100+D4181</f>
        <v>141503</v>
      </c>
      <c r="R4196">
        <f>L4183*10000+M4183*100+E4161</f>
        <v>141504</v>
      </c>
      <c r="S4196">
        <f>L4183*10000+M4183*100+F4161</f>
        <v>141505</v>
      </c>
    </row>
    <row r="4197" spans="1:20" x14ac:dyDescent="0.2">
      <c r="A4197" s="2"/>
      <c r="B4197" s="5"/>
      <c r="C4197" s="5"/>
      <c r="D4197" s="5"/>
      <c r="E4197" s="5"/>
      <c r="F4197" s="5"/>
      <c r="G4197" s="5"/>
      <c r="H4197" s="5"/>
      <c r="J4197" s="13"/>
    </row>
    <row r="4198" spans="1:20" x14ac:dyDescent="0.2">
      <c r="A4198" s="6"/>
      <c r="B4198" s="7">
        <v>1</v>
      </c>
      <c r="C4198" s="7">
        <v>2</v>
      </c>
      <c r="D4198" s="7">
        <v>3</v>
      </c>
      <c r="E4198" s="7">
        <v>4</v>
      </c>
      <c r="F4198" s="7">
        <v>5</v>
      </c>
      <c r="G4198" s="7">
        <v>6</v>
      </c>
      <c r="H4198" s="7">
        <v>9</v>
      </c>
      <c r="J4198" s="13"/>
    </row>
    <row r="4201" spans="1:20" x14ac:dyDescent="0.2">
      <c r="A4201" s="1" t="str">
        <f>"Version "&amp;L4203&amp;"; Task"&amp;M4203</f>
        <v>Version 15; Task1</v>
      </c>
      <c r="B4201" s="4">
        <v>1</v>
      </c>
      <c r="C4201" s="4">
        <v>2</v>
      </c>
      <c r="D4201" s="4">
        <v>3</v>
      </c>
      <c r="E4201" s="4">
        <f>E4181</f>
        <v>4</v>
      </c>
      <c r="F4201" s="4">
        <f>F4181</f>
        <v>5</v>
      </c>
      <c r="G4201" s="4">
        <v>6</v>
      </c>
      <c r="J4201" s="13"/>
    </row>
    <row r="4202" spans="1:20" ht="15" customHeight="1" x14ac:dyDescent="0.2">
      <c r="A4202" s="11" t="s">
        <v>8</v>
      </c>
      <c r="B4202" s="12" t="s">
        <v>9</v>
      </c>
      <c r="C4202" s="12" t="s">
        <v>10</v>
      </c>
      <c r="D4202" s="12" t="s">
        <v>11</v>
      </c>
      <c r="E4202" s="20" t="s">
        <v>21</v>
      </c>
      <c r="F4202" s="20" t="s">
        <v>22</v>
      </c>
      <c r="G4202" s="20"/>
      <c r="H4202" s="34" t="s">
        <v>15</v>
      </c>
      <c r="J4202" s="13"/>
      <c r="L4202" t="s">
        <v>12</v>
      </c>
      <c r="M4202" t="s">
        <v>1</v>
      </c>
    </row>
    <row r="4203" spans="1:20" x14ac:dyDescent="0.2">
      <c r="A4203" s="10" t="str">
        <f>INDEX(REFERENCE!$B$2:$J$2,1,'EXAMPLE OF CHOICE CARDS'!J4203)</f>
        <v>Type</v>
      </c>
      <c r="B4203" s="5" t="str">
        <f>INDEX('DCM CARDS LOOKUP - HIDDEN'!$O$4:$AE$8890,MATCH(O4203,'DCM CARDS LOOKUP - HIDDEN'!$N$4:$N$8890,0),$J4203)</f>
        <v>Pads</v>
      </c>
      <c r="C4203" s="5" t="str">
        <f>INDEX('DCM CARDS LOOKUP - HIDDEN'!$O$4:$AE$8890,MATCH(P4203,'DCM CARDS LOOKUP - HIDDEN'!$N$4:$N$8890,0),$J4203)</f>
        <v>Pads</v>
      </c>
      <c r="D4203" s="5" t="str">
        <f>INDEX('DCM CARDS LOOKUP - HIDDEN'!$O$4:$AE$8890,MATCH(Q4203,'DCM CARDS LOOKUP - HIDDEN'!$N$4:$N$8890,0),$J4203)</f>
        <v>Topicals</v>
      </c>
      <c r="E4203" s="5" t="str">
        <f>INDEX('DCM CARDS LOOKUP - HIDDEN'!$O$4:$AE$8890,MATCH(R4203,'DCM CARDS LOOKUP - HIDDEN'!$N$4:$N$8890,0),$J4203)</f>
        <v>Topicals</v>
      </c>
      <c r="F4203" s="5" t="str">
        <f>INDEX('DCM CARDS LOOKUP - HIDDEN'!$O$4:$AE$8890,MATCH(S4203,'DCM CARDS LOOKUP - HIDDEN'!$N$4:$N$8890,0),$J4203)</f>
        <v>Topicals</v>
      </c>
      <c r="G4203" s="5" t="str">
        <f>INDEX('DCM CARDS LOOKUP - HIDDEN'!$O$4:$AE$8890,MATCH(T4203,'DCM CARDS LOOKUP - HIDDEN'!$N$4:$N$8890,0),$J4203)</f>
        <v>Pads</v>
      </c>
      <c r="H4203" s="35"/>
      <c r="J4203" s="4">
        <v>1</v>
      </c>
      <c r="L4203">
        <f>IF(M4183=15,L4183+1,L4183)</f>
        <v>15</v>
      </c>
      <c r="M4203">
        <f>IF(M4183&lt;15,M4183+1,1)</f>
        <v>1</v>
      </c>
      <c r="O4203">
        <f>L4203*10000+M4203*100+B4201</f>
        <v>150101</v>
      </c>
      <c r="P4203">
        <f>L4203*10000+M4203*100+C4201</f>
        <v>150102</v>
      </c>
      <c r="Q4203">
        <f>L4203*10000+M4203*100+D4201</f>
        <v>150103</v>
      </c>
      <c r="R4203">
        <f>L4203*10000+M4203*100+E4181</f>
        <v>150104</v>
      </c>
      <c r="S4203">
        <f>L4203*10000+M4203*100+F4181</f>
        <v>150105</v>
      </c>
      <c r="T4203">
        <f>L4203*10000+M4203*100+G4181</f>
        <v>150106</v>
      </c>
    </row>
    <row r="4204" spans="1:20" x14ac:dyDescent="0.2">
      <c r="A4204" s="10" t="str">
        <f>INDEX(REFERENCE!$B$2:$J$2,1,'EXAMPLE OF CHOICE CARDS'!J4204)</f>
        <v>Brand</v>
      </c>
      <c r="B4204" s="5" t="str">
        <f>INDEX('DCM CARDS LOOKUP - HIDDEN'!$O$4:$AE$8890,MATCH(O4204,'DCM CARDS LOOKUP - HIDDEN'!$N$4:$N$8890,0),$J4204)</f>
        <v>Salonpas</v>
      </c>
      <c r="C4204" s="5" t="str">
        <f>INDEX('DCM CARDS LOOKUP - HIDDEN'!$O$4:$AE$8890,MATCH(P4204,'DCM CARDS LOOKUP - HIDDEN'!$N$4:$N$8890,0),$J4204)</f>
        <v xml:space="preserve">Biofreeze  </v>
      </c>
      <c r="D4204" s="5" t="str">
        <f>INDEX('DCM CARDS LOOKUP - HIDDEN'!$O$4:$AE$8890,MATCH(Q4204,'DCM CARDS LOOKUP - HIDDEN'!$N$4:$N$8890,0),$J4204)</f>
        <v>Aspercreme</v>
      </c>
      <c r="E4204" s="5" t="str">
        <f>INDEX('DCM CARDS LOOKUP - HIDDEN'!$O$4:$AE$8890,MATCH(R4204,'DCM CARDS LOOKUP - HIDDEN'!$N$4:$N$8890,0),$J4204)</f>
        <v xml:space="preserve">Biofreeze  </v>
      </c>
      <c r="F4204" s="5" t="str">
        <f>INDEX('DCM CARDS LOOKUP - HIDDEN'!$O$4:$AE$8890,MATCH(S4204,'DCM CARDS LOOKUP - HIDDEN'!$N$4:$N$8890,0),$J4204)</f>
        <v>Icy Hot</v>
      </c>
      <c r="G4204" s="5" t="str">
        <f>INDEX('DCM CARDS LOOKUP - HIDDEN'!$O$4:$AE$8890,MATCH(T4204,'DCM CARDS LOOKUP - HIDDEN'!$N$4:$N$8890,0),$J4204)</f>
        <v>Thermacare</v>
      </c>
      <c r="H4204" s="35"/>
      <c r="J4204" s="4">
        <v>2</v>
      </c>
      <c r="O4204">
        <f>L4203*10000+M4203*100+B4201</f>
        <v>150101</v>
      </c>
      <c r="P4204">
        <f>L4203*10000+M4203*100+C4201</f>
        <v>150102</v>
      </c>
      <c r="Q4204">
        <f>L4203*10000+M4203*100+D4201</f>
        <v>150103</v>
      </c>
      <c r="R4204">
        <f>L4203*10000+M4203*100+E4181</f>
        <v>150104</v>
      </c>
      <c r="S4204">
        <f>L4203*10000+M4203*100+F4181</f>
        <v>150105</v>
      </c>
      <c r="T4204">
        <f>L4203*10000+M4203*100+G4181</f>
        <v>150106</v>
      </c>
    </row>
    <row r="4205" spans="1:20" ht="28.5" x14ac:dyDescent="0.2">
      <c r="A4205" s="10" t="str">
        <f>INDEX(REFERENCE!$B$2:$J$2,1,'EXAMPLE OF CHOICE CARDS'!J4205)</f>
        <v>Sensation</v>
      </c>
      <c r="B4205" s="5" t="str">
        <f>INDEX('DCM CARDS LOOKUP - HIDDEN'!$O$4:$AE$8890,MATCH(O4205,'DCM CARDS LOOKUP - HIDDEN'!$N$4:$N$8890,0),$J4205)</f>
        <v>Lidocaine/numbing sensation</v>
      </c>
      <c r="C4205" s="5" t="str">
        <f>INDEX('DCM CARDS LOOKUP - HIDDEN'!$O$4:$AE$8890,MATCH(P4205,'DCM CARDS LOOKUP - HIDDEN'!$N$4:$N$8890,0),$J4205)</f>
        <v>No sensation/drug free/for circulation</v>
      </c>
      <c r="D4205" s="5" t="str">
        <f>INDEX('DCM CARDS LOOKUP - HIDDEN'!$O$4:$AE$8890,MATCH(Q4205,'DCM CARDS LOOKUP - HIDDEN'!$N$4:$N$8890,0),$J4205)</f>
        <v>Cold sensation</v>
      </c>
      <c r="E4205" s="5" t="str">
        <f>INDEX('DCM CARDS LOOKUP - HIDDEN'!$O$4:$AE$8890,MATCH(R4205,'DCM CARDS LOOKUP - HIDDEN'!$N$4:$N$8890,0),$J4205)</f>
        <v>Lidocaine/numbing sensation</v>
      </c>
      <c r="F4205" s="5" t="str">
        <f>INDEX('DCM CARDS LOOKUP - HIDDEN'!$O$4:$AE$8890,MATCH(S4205,'DCM CARDS LOOKUP - HIDDEN'!$N$4:$N$8890,0),$J4205)</f>
        <v>Both hot and cold sensation</v>
      </c>
      <c r="G4205" s="5" t="str">
        <f>INDEX('DCM CARDS LOOKUP - HIDDEN'!$O$4:$AE$8890,MATCH(T4205,'DCM CARDS LOOKUP - HIDDEN'!$N$4:$N$8890,0),$J4205)</f>
        <v>Both hot and cold sensation</v>
      </c>
      <c r="H4205" s="35"/>
      <c r="J4205" s="4">
        <v>3</v>
      </c>
      <c r="O4205">
        <f>L4203*10000+M4203*100+B4201</f>
        <v>150101</v>
      </c>
      <c r="P4205">
        <f>L4203*10000+M4203*100+C4201</f>
        <v>150102</v>
      </c>
      <c r="Q4205">
        <f>L4203*10000+M4203*100+D4201</f>
        <v>150103</v>
      </c>
      <c r="R4205">
        <f>L4203*10000+M4203*100+E4181</f>
        <v>150104</v>
      </c>
      <c r="S4205">
        <f>L4203*10000+M4203*100+F4181</f>
        <v>150105</v>
      </c>
      <c r="T4205">
        <f>L4203*10000+M4203*100+G4181</f>
        <v>150106</v>
      </c>
    </row>
    <row r="4206" spans="1:20" x14ac:dyDescent="0.2">
      <c r="A4206" s="10" t="str">
        <f>INDEX(REFERENCE!$B$2:$J$2,1,'EXAMPLE OF CHOICE CARDS'!J4206)</f>
        <v>Treatment Area</v>
      </c>
      <c r="B4206" s="5" t="str">
        <f>INDEX('DCM CARDS LOOKUP - HIDDEN'!$O$4:$AE$8890,MATCH(O4206,'DCM CARDS LOOKUP - HIDDEN'!$N$4:$N$8890,0),$J4206)</f>
        <v>Joint</v>
      </c>
      <c r="C4206" s="5" t="str">
        <f>INDEX('DCM CARDS LOOKUP - HIDDEN'!$O$4:$AE$8890,MATCH(P4206,'DCM CARDS LOOKUP - HIDDEN'!$N$4:$N$8890,0),$J4206)</f>
        <v>Shoulder</v>
      </c>
      <c r="D4206" s="5" t="str">
        <f>INDEX('DCM CARDS LOOKUP - HIDDEN'!$O$4:$AE$8890,MATCH(Q4206,'DCM CARDS LOOKUP - HIDDEN'!$N$4:$N$8890,0),$J4206)</f>
        <v>-</v>
      </c>
      <c r="E4206" s="5" t="str">
        <f>INDEX('DCM CARDS LOOKUP - HIDDEN'!$O$4:$AE$8890,MATCH(R4206,'DCM CARDS LOOKUP - HIDDEN'!$N$4:$N$8890,0),$J4206)</f>
        <v>-</v>
      </c>
      <c r="F4206" s="5" t="str">
        <f>INDEX('DCM CARDS LOOKUP - HIDDEN'!$O$4:$AE$8890,MATCH(S4206,'DCM CARDS LOOKUP - HIDDEN'!$N$4:$N$8890,0),$J4206)</f>
        <v>-</v>
      </c>
      <c r="G4206" s="5" t="str">
        <f>INDEX('DCM CARDS LOOKUP - HIDDEN'!$O$4:$AE$8890,MATCH(T4206,'DCM CARDS LOOKUP - HIDDEN'!$N$4:$N$8890,0),$J4206)</f>
        <v>Hands (arthritis)</v>
      </c>
      <c r="H4206" s="35"/>
      <c r="J4206" s="4">
        <v>4</v>
      </c>
      <c r="O4206">
        <f>L4203*10000+M4203*100+B4201</f>
        <v>150101</v>
      </c>
      <c r="P4206">
        <f>L4203*10000+M4203*100+C4201</f>
        <v>150102</v>
      </c>
      <c r="Q4206">
        <f>L4203*10000+M4203*100+D4201</f>
        <v>150103</v>
      </c>
      <c r="R4206">
        <f>L4203*10000+M4203*100+E4181</f>
        <v>150104</v>
      </c>
      <c r="S4206">
        <f>L4203*10000+M4203*100+F4181</f>
        <v>150105</v>
      </c>
      <c r="T4206">
        <f>L4203*10000+M4203*100+G4181</f>
        <v>150106</v>
      </c>
    </row>
    <row r="4207" spans="1:20" x14ac:dyDescent="0.2">
      <c r="A4207" s="10" t="str">
        <f>INDEX(REFERENCE!$B$2:$J$2,1,'EXAMPLE OF CHOICE CARDS'!J4207)</f>
        <v>Format</v>
      </c>
      <c r="B4207" s="5" t="str">
        <f>INDEX('DCM CARDS LOOKUP - HIDDEN'!$O$4:$AE$8890,MATCH(O4207,'DCM CARDS LOOKUP - HIDDEN'!$N$4:$N$8890,0),$J4207)</f>
        <v>Single use pads/patches</v>
      </c>
      <c r="C4207" s="5" t="str">
        <f>INDEX('DCM CARDS LOOKUP - HIDDEN'!$O$4:$AE$8890,MATCH(P4207,'DCM CARDS LOOKUP - HIDDEN'!$N$4:$N$8890,0),$J4207)</f>
        <v>Single use pads/patches</v>
      </c>
      <c r="D4207" s="5" t="str">
        <f>INDEX('DCM CARDS LOOKUP - HIDDEN'!$O$4:$AE$8890,MATCH(Q4207,'DCM CARDS LOOKUP - HIDDEN'!$N$4:$N$8890,0),$J4207)</f>
        <v>Cream</v>
      </c>
      <c r="E4207" s="5" t="str">
        <f>INDEX('DCM CARDS LOOKUP - HIDDEN'!$O$4:$AE$8890,MATCH(R4207,'DCM CARDS LOOKUP - HIDDEN'!$N$4:$N$8890,0),$J4207)</f>
        <v>Spray</v>
      </c>
      <c r="F4207" s="5" t="str">
        <f>INDEX('DCM CARDS LOOKUP - HIDDEN'!$O$4:$AE$8890,MATCH(S4207,'DCM CARDS LOOKUP - HIDDEN'!$N$4:$N$8890,0),$J4207)</f>
        <v>Roll-on</v>
      </c>
      <c r="G4207" s="5" t="str">
        <f>INDEX('DCM CARDS LOOKUP - HIDDEN'!$O$4:$AE$8890,MATCH(T4207,'DCM CARDS LOOKUP - HIDDEN'!$N$4:$N$8890,0),$J4207)</f>
        <v>Single use pads/patches</v>
      </c>
      <c r="H4207" s="35"/>
      <c r="J4207" s="4">
        <v>5</v>
      </c>
      <c r="O4207">
        <f>L4203*10000+M4203*100+B4201</f>
        <v>150101</v>
      </c>
      <c r="P4207">
        <f>L4203*10000+M4203*100+C4201</f>
        <v>150102</v>
      </c>
      <c r="Q4207">
        <f>L4203*10000+M4203*100+D4201</f>
        <v>150103</v>
      </c>
      <c r="R4207">
        <f>L4203*10000+M4203*100+E4181</f>
        <v>150104</v>
      </c>
      <c r="S4207">
        <f>L4203*10000+M4203*100+F4181</f>
        <v>150105</v>
      </c>
      <c r="T4207">
        <f>L4203*10000+M4203*100+G4181</f>
        <v>150106</v>
      </c>
    </row>
    <row r="4208" spans="1:20" x14ac:dyDescent="0.2">
      <c r="A4208" s="10" t="str">
        <f>INDEX(REFERENCE!$B$2:$J$2,1,'EXAMPLE OF CHOICE CARDS'!J4208)</f>
        <v>Count</v>
      </c>
      <c r="B4208" s="5" t="str">
        <f>INDEX('DCM CARDS LOOKUP - HIDDEN'!$O$4:$AE$8890,MATCH(O4208,'DCM CARDS LOOKUP - HIDDEN'!$N$4:$N$8890,0),$J4208)</f>
        <v>4 count</v>
      </c>
      <c r="C4208" s="5" t="str">
        <f>INDEX('DCM CARDS LOOKUP - HIDDEN'!$O$4:$AE$8890,MATCH(P4208,'DCM CARDS LOOKUP - HIDDEN'!$N$4:$N$8890,0),$J4208)</f>
        <v>3 count</v>
      </c>
      <c r="D4208" s="5" t="str">
        <f>INDEX('DCM CARDS LOOKUP - HIDDEN'!$O$4:$AE$8890,MATCH(Q4208,'DCM CARDS LOOKUP - HIDDEN'!$N$4:$N$8890,0),$J4208)</f>
        <v>3 oz</v>
      </c>
      <c r="E4208" s="5" t="str">
        <f>INDEX('DCM CARDS LOOKUP - HIDDEN'!$O$4:$AE$8890,MATCH(R4208,'DCM CARDS LOOKUP - HIDDEN'!$N$4:$N$8890,0),$J4208)</f>
        <v>4.5 oz</v>
      </c>
      <c r="F4208" s="5" t="str">
        <f>INDEX('DCM CARDS LOOKUP - HIDDEN'!$O$4:$AE$8890,MATCH(S4208,'DCM CARDS LOOKUP - HIDDEN'!$N$4:$N$8890,0),$J4208)</f>
        <v>2.5 oz</v>
      </c>
      <c r="G4208" s="5" t="str">
        <f>INDEX('DCM CARDS LOOKUP - HIDDEN'!$O$4:$AE$8890,MATCH(T4208,'DCM CARDS LOOKUP - HIDDEN'!$N$4:$N$8890,0),$J4208)</f>
        <v>2 count</v>
      </c>
      <c r="H4208" s="35"/>
      <c r="J4208" s="4">
        <v>6</v>
      </c>
      <c r="O4208">
        <f>L4203*10000+M4203*100+B4201</f>
        <v>150101</v>
      </c>
      <c r="P4208">
        <f>L4203*10000+M4203*100+C4201</f>
        <v>150102</v>
      </c>
      <c r="Q4208">
        <f>L4203*10000+M4203*100+D4201</f>
        <v>150103</v>
      </c>
      <c r="R4208">
        <f>L4203*10000+M4203*100+E4181</f>
        <v>150104</v>
      </c>
      <c r="S4208">
        <f>L4203*10000+M4203*100+F4181</f>
        <v>150105</v>
      </c>
      <c r="T4208">
        <f>L4203*10000+M4203*100+G4181</f>
        <v>150106</v>
      </c>
    </row>
    <row r="4209" spans="1:20" ht="15" customHeight="1" x14ac:dyDescent="0.2">
      <c r="A4209" s="10" t="str">
        <f>INDEX(REFERENCE!$B$2:$J$2,1,'EXAMPLE OF CHOICE CARDS'!J4209)</f>
        <v>Price</v>
      </c>
      <c r="B4209" s="29">
        <f>INDEX('DCM CARDS LOOKUP - HIDDEN'!$O$4:$AE$8890,MATCH(O4209,'DCM CARDS LOOKUP - HIDDEN'!$N$4:$N$8890,0),$J4209)</f>
        <v>26.49</v>
      </c>
      <c r="C4209" s="29">
        <f>INDEX('DCM CARDS LOOKUP - HIDDEN'!$O$4:$AE$8890,MATCH(P4209,'DCM CARDS LOOKUP - HIDDEN'!$N$4:$N$8890,0),$J4209)</f>
        <v>14.99</v>
      </c>
      <c r="D4209" s="29">
        <f>INDEX('DCM CARDS LOOKUP - HIDDEN'!$O$4:$AE$8890,MATCH(Q4209,'DCM CARDS LOOKUP - HIDDEN'!$N$4:$N$8890,0),$J4209)</f>
        <v>11.99</v>
      </c>
      <c r="E4209" s="29">
        <f>INDEX('DCM CARDS LOOKUP - HIDDEN'!$O$4:$AE$8890,MATCH(R4209,'DCM CARDS LOOKUP - HIDDEN'!$N$4:$N$8890,0),$J4209)</f>
        <v>24</v>
      </c>
      <c r="F4209" s="29">
        <f>INDEX('DCM CARDS LOOKUP - HIDDEN'!$O$4:$AE$8890,MATCH(S4209,'DCM CARDS LOOKUP - HIDDEN'!$N$4:$N$8890,0),$J4209)</f>
        <v>5.75</v>
      </c>
      <c r="G4209" s="29">
        <f>INDEX('DCM CARDS LOOKUP - HIDDEN'!$O$4:$AE$8890,MATCH(T4209,'DCM CARDS LOOKUP - HIDDEN'!$N$4:$N$8890,0),$J4209)</f>
        <v>2.98</v>
      </c>
      <c r="H4209" s="35"/>
      <c r="J4209" s="4">
        <v>7</v>
      </c>
      <c r="O4209">
        <f>L4203*10000+M4203*100+B4201</f>
        <v>150101</v>
      </c>
      <c r="P4209">
        <f>L4203*10000+M4203*100+C4201</f>
        <v>150102</v>
      </c>
      <c r="Q4209">
        <f>L4203*10000+M4203*100+D4201</f>
        <v>150103</v>
      </c>
      <c r="R4209">
        <f>L4203*10000+M4203*100+E4181</f>
        <v>150104</v>
      </c>
      <c r="S4209">
        <f>L4203*10000+M4203*100+F4181</f>
        <v>150105</v>
      </c>
      <c r="T4209">
        <f>L4203*10000+M4203*100+G4181</f>
        <v>150106</v>
      </c>
    </row>
    <row r="4210" spans="1:20" ht="15" customHeight="1" x14ac:dyDescent="0.2">
      <c r="A4210" s="10" t="str">
        <f>INDEX(REFERENCE!$B$2:$J$2,1,'EXAMPLE OF CHOICE CARDS'!J4210)</f>
        <v>Review Rating</v>
      </c>
      <c r="B4210" s="5" t="str">
        <f>INDEX('DCM CARDS LOOKUP - HIDDEN'!$O$4:$AE$8890,MATCH(O4210,'DCM CARDS LOOKUP - HIDDEN'!$N$4:$N$8890,0),$J4210)</f>
        <v>4.5 stars</v>
      </c>
      <c r="C4210" s="5" t="str">
        <f>INDEX('DCM CARDS LOOKUP - HIDDEN'!$O$4:$AE$8890,MATCH(P4210,'DCM CARDS LOOKUP - HIDDEN'!$N$4:$N$8890,0),$J4210)</f>
        <v>4.6 stars</v>
      </c>
      <c r="D4210" s="5" t="str">
        <f>INDEX('DCM CARDS LOOKUP - HIDDEN'!$O$4:$AE$8890,MATCH(Q4210,'DCM CARDS LOOKUP - HIDDEN'!$N$4:$N$8890,0),$J4210)</f>
        <v>4.8 stars</v>
      </c>
      <c r="E4210" s="5" t="str">
        <f>INDEX('DCM CARDS LOOKUP - HIDDEN'!$O$4:$AE$8890,MATCH(R4210,'DCM CARDS LOOKUP - HIDDEN'!$N$4:$N$8890,0),$J4210)</f>
        <v>4.5 stars</v>
      </c>
      <c r="F4210" s="5" t="str">
        <f>INDEX('DCM CARDS LOOKUP - HIDDEN'!$O$4:$AE$8890,MATCH(S4210,'DCM CARDS LOOKUP - HIDDEN'!$N$4:$N$8890,0),$J4210)</f>
        <v>4.6 stars</v>
      </c>
      <c r="G4210" s="5" t="str">
        <f>INDEX('DCM CARDS LOOKUP - HIDDEN'!$O$4:$AE$8890,MATCH(T4210,'DCM CARDS LOOKUP - HIDDEN'!$N$4:$N$8890,0),$J4210)</f>
        <v>4.8 stars</v>
      </c>
      <c r="H4210" s="35"/>
      <c r="J4210" s="4">
        <v>8</v>
      </c>
      <c r="O4210">
        <f>L4203*10000+M4203*100+B4201</f>
        <v>150101</v>
      </c>
      <c r="P4210">
        <f>L4203*10000+M4203*100+C4201</f>
        <v>150102</v>
      </c>
      <c r="Q4210">
        <f>L4203*10000+M4203*100+D4201</f>
        <v>150103</v>
      </c>
      <c r="R4210">
        <f>L4203*10000+M4203*100+E4181</f>
        <v>150104</v>
      </c>
      <c r="S4210">
        <f>L4203*10000+M4203*100+F4181</f>
        <v>150105</v>
      </c>
      <c r="T4210">
        <f>L4203*10000+M4203*100+G4181</f>
        <v>150106</v>
      </c>
    </row>
    <row r="4211" spans="1:20" ht="15" customHeight="1" x14ac:dyDescent="0.2">
      <c r="A4211" s="10" t="str">
        <f>INDEX(REFERENCE!$B$2:$J$2,1,'EXAMPLE OF CHOICE CARDS'!J4211)</f>
        <v>Number of Reviews</v>
      </c>
      <c r="B4211" s="30">
        <f>INDEX('DCM CARDS LOOKUP - HIDDEN'!$O$4:$AE$8890,MATCH(O4211,'DCM CARDS LOOKUP - HIDDEN'!$N$4:$N$8890,0),$J4211)</f>
        <v>4500</v>
      </c>
      <c r="C4211" s="30">
        <f>INDEX('DCM CARDS LOOKUP - HIDDEN'!$O$4:$AE$8890,MATCH(P4211,'DCM CARDS LOOKUP - HIDDEN'!$N$4:$N$8890,0),$J4211)</f>
        <v>1250</v>
      </c>
      <c r="D4211" s="30">
        <f>INDEX('DCM CARDS LOOKUP - HIDDEN'!$O$4:$AE$8890,MATCH(Q4211,'DCM CARDS LOOKUP - HIDDEN'!$N$4:$N$8890,0),$J4211)</f>
        <v>1250</v>
      </c>
      <c r="E4211" s="30">
        <f>INDEX('DCM CARDS LOOKUP - HIDDEN'!$O$4:$AE$8890,MATCH(R4211,'DCM CARDS LOOKUP - HIDDEN'!$N$4:$N$8890,0),$J4211)</f>
        <v>4500</v>
      </c>
      <c r="F4211" s="30">
        <f>INDEX('DCM CARDS LOOKUP - HIDDEN'!$O$4:$AE$8890,MATCH(S4211,'DCM CARDS LOOKUP - HIDDEN'!$N$4:$N$8890,0),$J4211)</f>
        <v>4500</v>
      </c>
      <c r="G4211" s="30">
        <f>INDEX('DCM CARDS LOOKUP - HIDDEN'!$O$4:$AE$8890,MATCH(T4211,'DCM CARDS LOOKUP - HIDDEN'!$N$4:$N$8890,0),$J4211)</f>
        <v>1250</v>
      </c>
      <c r="H4211" s="35"/>
      <c r="J4211" s="4">
        <v>9</v>
      </c>
      <c r="O4211">
        <f>L4203*10000+M4203*100+B4201</f>
        <v>150101</v>
      </c>
      <c r="P4211">
        <f>L4203*10000+M4203*100+C4201</f>
        <v>150102</v>
      </c>
      <c r="Q4211">
        <f>L4203*10000+M4203*100+D4201</f>
        <v>150103</v>
      </c>
      <c r="R4211">
        <f>L4203*10000+M4203*100+E4181</f>
        <v>150104</v>
      </c>
      <c r="S4211">
        <f>L4203*10000+M4203*100+F4181</f>
        <v>150105</v>
      </c>
      <c r="T4211">
        <f>L4203*10000+M4203*100+G4181</f>
        <v>150106</v>
      </c>
    </row>
    <row r="4212" spans="1:20" ht="15" hidden="1" customHeight="1" x14ac:dyDescent="0.2">
      <c r="A4212" s="10" t="e">
        <f>INDEX(REFERENCE!$B$2:$J$2,1,'EXAMPLE OF CHOICE CARDS'!J4212)</f>
        <v>#REF!</v>
      </c>
      <c r="B4212" s="5">
        <f>INDEX('DCM CARDS LOOKUP - HIDDEN'!$O$4:$AE$8890,MATCH(O4212,'DCM CARDS LOOKUP - HIDDEN'!$N$4:$N$8890,0),$J4212)</f>
        <v>0</v>
      </c>
      <c r="C4212" s="5">
        <f>INDEX('DCM CARDS LOOKUP - HIDDEN'!$O$4:$AE$8890,MATCH(P4212,'DCM CARDS LOOKUP - HIDDEN'!$N$4:$N$8890,0),$J4212)</f>
        <v>0</v>
      </c>
      <c r="D4212" s="5">
        <f>INDEX('DCM CARDS LOOKUP - HIDDEN'!$O$4:$AE$8890,MATCH(Q4212,'DCM CARDS LOOKUP - HIDDEN'!$N$4:$N$8890,0),$J4212)</f>
        <v>0</v>
      </c>
      <c r="E4212" s="5">
        <f>INDEX('DCM CARDS LOOKUP - HIDDEN'!$O$4:$AE$8890,MATCH(R4212,'DCM CARDS LOOKUP - HIDDEN'!$N$4:$N$8890,0),$J4212)</f>
        <v>0</v>
      </c>
      <c r="F4212" s="5">
        <f>INDEX('DCM CARDS LOOKUP - HIDDEN'!$O$4:$AE$8890,MATCH(S4212,'DCM CARDS LOOKUP - HIDDEN'!$N$4:$N$8890,0),$J4212)</f>
        <v>0</v>
      </c>
      <c r="G4212" s="31"/>
      <c r="H4212" s="35"/>
      <c r="J4212" s="4">
        <v>10</v>
      </c>
      <c r="O4212">
        <f>L4203*10000+M4203*100+B4201</f>
        <v>150101</v>
      </c>
      <c r="P4212">
        <f>L4203*10000+M4203*100+C4201</f>
        <v>150102</v>
      </c>
      <c r="Q4212">
        <f>L4203*10000+M4203*100+D4201</f>
        <v>150103</v>
      </c>
      <c r="R4212">
        <f>L4203*10000+M4203*100+E4181</f>
        <v>150104</v>
      </c>
      <c r="S4212">
        <f>L4203*10000+M4203*100+F4181</f>
        <v>150105</v>
      </c>
    </row>
    <row r="4213" spans="1:20" ht="15" hidden="1" customHeight="1" x14ac:dyDescent="0.2">
      <c r="A4213" s="10" t="e">
        <f>INDEX(REFERENCE!$B$2:$J$2,1,'EXAMPLE OF CHOICE CARDS'!J4213)</f>
        <v>#REF!</v>
      </c>
      <c r="B4213" s="5">
        <f>INDEX('DCM CARDS LOOKUP - HIDDEN'!$O$4:$AE$8890,MATCH(O4213,'DCM CARDS LOOKUP - HIDDEN'!$N$4:$N$8890,0),$J4213)</f>
        <v>0</v>
      </c>
      <c r="C4213" s="5">
        <f>INDEX('DCM CARDS LOOKUP - HIDDEN'!$O$4:$AE$8890,MATCH(P4213,'DCM CARDS LOOKUP - HIDDEN'!$N$4:$N$8890,0),$J4213)</f>
        <v>0</v>
      </c>
      <c r="D4213" s="5">
        <f>INDEX('DCM CARDS LOOKUP - HIDDEN'!$O$4:$AE$8890,MATCH(Q4213,'DCM CARDS LOOKUP - HIDDEN'!$N$4:$N$8890,0),$J4213)</f>
        <v>0</v>
      </c>
      <c r="E4213" s="5">
        <f>INDEX('DCM CARDS LOOKUP - HIDDEN'!$O$4:$AE$8890,MATCH(R4213,'DCM CARDS LOOKUP - HIDDEN'!$N$4:$N$8890,0),$J4213)</f>
        <v>0</v>
      </c>
      <c r="F4213" s="5">
        <f>INDEX('DCM CARDS LOOKUP - HIDDEN'!$O$4:$AE$8890,MATCH(S4213,'DCM CARDS LOOKUP - HIDDEN'!$N$4:$N$8890,0),$J4213)</f>
        <v>0</v>
      </c>
      <c r="G4213" s="31"/>
      <c r="H4213" s="35"/>
      <c r="J4213" s="4">
        <v>11</v>
      </c>
      <c r="O4213">
        <f>L4203*10000+M4203*100+B4201</f>
        <v>150101</v>
      </c>
      <c r="P4213">
        <f>L4203*10000+M4203*100+C4201</f>
        <v>150102</v>
      </c>
      <c r="Q4213">
        <f>L4203*10000+M4203*100+D4201</f>
        <v>150103</v>
      </c>
      <c r="R4213">
        <f>L4203*10000+M4203*100+E4181</f>
        <v>150104</v>
      </c>
      <c r="S4213">
        <f>L4203*10000+M4203*100+F4181</f>
        <v>150105</v>
      </c>
    </row>
    <row r="4214" spans="1:20" ht="15" hidden="1" customHeight="1" x14ac:dyDescent="0.2">
      <c r="A4214" s="10" t="e">
        <f>INDEX(REFERENCE!$B$2:$J$2,1,'EXAMPLE OF CHOICE CARDS'!J4214)</f>
        <v>#REF!</v>
      </c>
      <c r="B4214" s="5">
        <f>INDEX('DCM CARDS LOOKUP - HIDDEN'!$O$4:$AE$8890,MATCH(O4214,'DCM CARDS LOOKUP - HIDDEN'!$N$4:$N$8890,0),$J4214)</f>
        <v>0</v>
      </c>
      <c r="C4214" s="5">
        <f>INDEX('DCM CARDS LOOKUP - HIDDEN'!$O$4:$AE$8890,MATCH(P4214,'DCM CARDS LOOKUP - HIDDEN'!$N$4:$N$8890,0),$J4214)</f>
        <v>0</v>
      </c>
      <c r="D4214" s="5">
        <f>INDEX('DCM CARDS LOOKUP - HIDDEN'!$O$4:$AE$8890,MATCH(Q4214,'DCM CARDS LOOKUP - HIDDEN'!$N$4:$N$8890,0),$J4214)</f>
        <v>0</v>
      </c>
      <c r="E4214" s="5">
        <f>INDEX('DCM CARDS LOOKUP - HIDDEN'!$O$4:$AE$8890,MATCH(R4214,'DCM CARDS LOOKUP - HIDDEN'!$N$4:$N$8890,0),$J4214)</f>
        <v>0</v>
      </c>
      <c r="F4214" s="5">
        <f>INDEX('DCM CARDS LOOKUP - HIDDEN'!$O$4:$AE$8890,MATCH(S4214,'DCM CARDS LOOKUP - HIDDEN'!$N$4:$N$8890,0),$J4214)</f>
        <v>0</v>
      </c>
      <c r="G4214" s="31"/>
      <c r="H4214" s="35"/>
      <c r="J4214" s="4">
        <v>12</v>
      </c>
      <c r="O4214">
        <f>L4203*10000+M4203*100+B4201</f>
        <v>150101</v>
      </c>
      <c r="P4214">
        <f>L4203*10000+M4203*100+C4201</f>
        <v>150102</v>
      </c>
      <c r="Q4214">
        <f>L4203*10000+M4203*100+D4201</f>
        <v>150103</v>
      </c>
      <c r="R4214">
        <f>L4203*10000+M4203*100+E4181</f>
        <v>150104</v>
      </c>
      <c r="S4214">
        <f>L4203*10000+M4203*100+F4181</f>
        <v>150105</v>
      </c>
    </row>
    <row r="4215" spans="1:20" ht="15" hidden="1" customHeight="1" x14ac:dyDescent="0.2">
      <c r="A4215" s="10" t="e">
        <f>INDEX(REFERENCE!$B$2:$J$2,1,'EXAMPLE OF CHOICE CARDS'!J4215)</f>
        <v>#REF!</v>
      </c>
      <c r="B4215" s="5">
        <f>INDEX('DCM CARDS LOOKUP - HIDDEN'!$O$4:$AE$8890,MATCH(O4215,'DCM CARDS LOOKUP - HIDDEN'!$N$4:$N$8890,0),$J4215)</f>
        <v>0</v>
      </c>
      <c r="C4215" s="5">
        <f>INDEX('DCM CARDS LOOKUP - HIDDEN'!$O$4:$AE$8890,MATCH(P4215,'DCM CARDS LOOKUP - HIDDEN'!$N$4:$N$8890,0),$J4215)</f>
        <v>0</v>
      </c>
      <c r="D4215" s="5">
        <f>INDEX('DCM CARDS LOOKUP - HIDDEN'!$O$4:$AE$8890,MATCH(Q4215,'DCM CARDS LOOKUP - HIDDEN'!$N$4:$N$8890,0),$J4215)</f>
        <v>0</v>
      </c>
      <c r="E4215" s="5">
        <f>INDEX('DCM CARDS LOOKUP - HIDDEN'!$O$4:$AE$8890,MATCH(R4215,'DCM CARDS LOOKUP - HIDDEN'!$N$4:$N$8890,0),$J4215)</f>
        <v>0</v>
      </c>
      <c r="F4215" s="5">
        <f>INDEX('DCM CARDS LOOKUP - HIDDEN'!$O$4:$AE$8890,MATCH(S4215,'DCM CARDS LOOKUP - HIDDEN'!$N$4:$N$8890,0),$J4215)</f>
        <v>0</v>
      </c>
      <c r="G4215" s="31"/>
      <c r="H4215" s="35"/>
      <c r="J4215" s="4">
        <v>13</v>
      </c>
      <c r="O4215">
        <f>L4203*10000+M4203*100+B4201</f>
        <v>150101</v>
      </c>
      <c r="P4215">
        <f>L4203*10000+M4203*100+C4201</f>
        <v>150102</v>
      </c>
      <c r="Q4215">
        <f>L4203*10000+M4203*100+D4201</f>
        <v>150103</v>
      </c>
      <c r="R4215">
        <f>L4203*10000+M4203*100+E4181</f>
        <v>150104</v>
      </c>
      <c r="S4215">
        <f>L4203*10000+M4203*100+F4181</f>
        <v>150105</v>
      </c>
    </row>
    <row r="4216" spans="1:20" ht="15" hidden="1" customHeight="1" x14ac:dyDescent="0.2">
      <c r="A4216" s="10" t="e">
        <f>INDEX(REFERENCE!$B$2:$J$2,1,'EXAMPLE OF CHOICE CARDS'!J4216)</f>
        <v>#REF!</v>
      </c>
      <c r="B4216" s="5">
        <f>INDEX('DCM CARDS LOOKUP - HIDDEN'!$O$4:$AE$8890,MATCH(O4216,'DCM CARDS LOOKUP - HIDDEN'!$N$4:$N$8890,0),$J4216)</f>
        <v>0</v>
      </c>
      <c r="C4216" s="5">
        <f>INDEX('DCM CARDS LOOKUP - HIDDEN'!$O$4:$AE$8890,MATCH(P4216,'DCM CARDS LOOKUP - HIDDEN'!$N$4:$N$8890,0),$J4216)</f>
        <v>0</v>
      </c>
      <c r="D4216" s="5">
        <f>INDEX('DCM CARDS LOOKUP - HIDDEN'!$O$4:$AE$8890,MATCH(Q4216,'DCM CARDS LOOKUP - HIDDEN'!$N$4:$N$8890,0),$J4216)</f>
        <v>0</v>
      </c>
      <c r="E4216" s="5">
        <f>INDEX('DCM CARDS LOOKUP - HIDDEN'!$O$4:$AE$8890,MATCH(R4216,'DCM CARDS LOOKUP - HIDDEN'!$N$4:$N$8890,0),$J4216)</f>
        <v>0</v>
      </c>
      <c r="F4216" s="5">
        <f>INDEX('DCM CARDS LOOKUP - HIDDEN'!$O$4:$AE$8890,MATCH(S4216,'DCM CARDS LOOKUP - HIDDEN'!$N$4:$N$8890,0),$J4216)</f>
        <v>0</v>
      </c>
      <c r="G4216" s="31"/>
      <c r="H4216" s="35"/>
      <c r="J4216" s="4">
        <v>14</v>
      </c>
      <c r="O4216">
        <f>L4203*10000+M4203*100+B4201</f>
        <v>150101</v>
      </c>
      <c r="P4216">
        <f>L4203*10000+M4203*100+C4201</f>
        <v>150102</v>
      </c>
      <c r="Q4216">
        <f>L4203*10000+M4203*100+D4201</f>
        <v>150103</v>
      </c>
      <c r="R4216">
        <f>L4203*10000+M4203*100+E4181</f>
        <v>150104</v>
      </c>
      <c r="S4216">
        <f>L4203*10000+M4203*100+F4181</f>
        <v>150105</v>
      </c>
    </row>
    <row r="4217" spans="1:20" x14ac:dyDescent="0.2">
      <c r="A4217" s="2"/>
      <c r="B4217" s="5"/>
      <c r="C4217" s="5"/>
      <c r="D4217" s="5"/>
      <c r="E4217" s="5"/>
      <c r="F4217" s="5"/>
      <c r="G4217" s="5"/>
      <c r="H4217" s="5"/>
      <c r="J4217" s="13"/>
    </row>
    <row r="4218" spans="1:20" x14ac:dyDescent="0.2">
      <c r="A4218" s="6"/>
      <c r="B4218" s="7">
        <v>1</v>
      </c>
      <c r="C4218" s="7">
        <v>2</v>
      </c>
      <c r="D4218" s="7">
        <v>3</v>
      </c>
      <c r="E4218" s="7">
        <v>4</v>
      </c>
      <c r="F4218" s="7">
        <v>5</v>
      </c>
      <c r="G4218" s="7">
        <v>6</v>
      </c>
      <c r="H4218" s="7">
        <v>9</v>
      </c>
      <c r="J4218" s="13"/>
    </row>
    <row r="4221" spans="1:20" x14ac:dyDescent="0.2">
      <c r="A4221" s="1" t="str">
        <f>"Version "&amp;L4223&amp;"; Task"&amp;M4223</f>
        <v>Version 15; Task2</v>
      </c>
      <c r="B4221" s="4">
        <v>1</v>
      </c>
      <c r="C4221" s="4">
        <v>2</v>
      </c>
      <c r="D4221" s="4">
        <v>3</v>
      </c>
      <c r="E4221" s="4">
        <f>E4201</f>
        <v>4</v>
      </c>
      <c r="F4221" s="4">
        <f>F4201</f>
        <v>5</v>
      </c>
      <c r="G4221" s="4">
        <v>6</v>
      </c>
      <c r="J4221" s="13"/>
    </row>
    <row r="4222" spans="1:20" ht="15" customHeight="1" x14ac:dyDescent="0.2">
      <c r="A4222" s="11" t="s">
        <v>8</v>
      </c>
      <c r="B4222" s="12" t="s">
        <v>9</v>
      </c>
      <c r="C4222" s="12" t="s">
        <v>10</v>
      </c>
      <c r="D4222" s="12" t="s">
        <v>11</v>
      </c>
      <c r="E4222" s="20" t="s">
        <v>21</v>
      </c>
      <c r="F4222" s="20" t="s">
        <v>22</v>
      </c>
      <c r="G4222" s="20"/>
      <c r="H4222" s="34" t="s">
        <v>15</v>
      </c>
      <c r="J4222" s="13"/>
      <c r="L4222" t="s">
        <v>12</v>
      </c>
      <c r="M4222" t="s">
        <v>1</v>
      </c>
    </row>
    <row r="4223" spans="1:20" x14ac:dyDescent="0.2">
      <c r="A4223" s="10" t="str">
        <f>INDEX(REFERENCE!$B$2:$J$2,1,'EXAMPLE OF CHOICE CARDS'!J4223)</f>
        <v>Type</v>
      </c>
      <c r="B4223" s="5" t="str">
        <f>INDEX('DCM CARDS LOOKUP - HIDDEN'!$O$4:$AE$8890,MATCH(O4223,'DCM CARDS LOOKUP - HIDDEN'!$N$4:$N$8890,0),$J4223)</f>
        <v>Topicals</v>
      </c>
      <c r="C4223" s="5" t="str">
        <f>INDEX('DCM CARDS LOOKUP - HIDDEN'!$O$4:$AE$8890,MATCH(P4223,'DCM CARDS LOOKUP - HIDDEN'!$N$4:$N$8890,0),$J4223)</f>
        <v>Pads</v>
      </c>
      <c r="D4223" s="5" t="str">
        <f>INDEX('DCM CARDS LOOKUP - HIDDEN'!$O$4:$AE$8890,MATCH(Q4223,'DCM CARDS LOOKUP - HIDDEN'!$N$4:$N$8890,0),$J4223)</f>
        <v>Pads</v>
      </c>
      <c r="E4223" s="5" t="str">
        <f>INDEX('DCM CARDS LOOKUP - HIDDEN'!$O$4:$AE$8890,MATCH(R4223,'DCM CARDS LOOKUP - HIDDEN'!$N$4:$N$8890,0),$J4223)</f>
        <v>Topicals</v>
      </c>
      <c r="F4223" s="5" t="str">
        <f>INDEX('DCM CARDS LOOKUP - HIDDEN'!$O$4:$AE$8890,MATCH(S4223,'DCM CARDS LOOKUP - HIDDEN'!$N$4:$N$8890,0),$J4223)</f>
        <v>Topicals</v>
      </c>
      <c r="G4223" s="5" t="str">
        <f>INDEX('DCM CARDS LOOKUP - HIDDEN'!$O$4:$AE$8890,MATCH(T4223,'DCM CARDS LOOKUP - HIDDEN'!$N$4:$N$8890,0),$J4223)</f>
        <v>Pads</v>
      </c>
      <c r="H4223" s="35"/>
      <c r="J4223" s="4">
        <v>1</v>
      </c>
      <c r="L4223">
        <f>IF(M4203=15,L4203+1,L4203)</f>
        <v>15</v>
      </c>
      <c r="M4223">
        <f>IF(M4203&lt;15,M4203+1,1)</f>
        <v>2</v>
      </c>
      <c r="O4223">
        <f>L4223*10000+M4223*100+B4221</f>
        <v>150201</v>
      </c>
      <c r="P4223">
        <f>L4223*10000+M4223*100+C4221</f>
        <v>150202</v>
      </c>
      <c r="Q4223">
        <f>L4223*10000+M4223*100+D4221</f>
        <v>150203</v>
      </c>
      <c r="R4223">
        <f>L4223*10000+M4223*100+E4201</f>
        <v>150204</v>
      </c>
      <c r="S4223">
        <f>L4223*10000+M4223*100+F4201</f>
        <v>150205</v>
      </c>
      <c r="T4223">
        <f>L4223*10000+M4223*100+G4201</f>
        <v>150206</v>
      </c>
    </row>
    <row r="4224" spans="1:20" x14ac:dyDescent="0.2">
      <c r="A4224" s="10" t="str">
        <f>INDEX(REFERENCE!$B$2:$J$2,1,'EXAMPLE OF CHOICE CARDS'!J4224)</f>
        <v>Brand</v>
      </c>
      <c r="B4224" s="5" t="str">
        <f>INDEX('DCM CARDS LOOKUP - HIDDEN'!$O$4:$AE$8890,MATCH(O4224,'DCM CARDS LOOKUP - HIDDEN'!$N$4:$N$8890,0),$J4224)</f>
        <v>Equate</v>
      </c>
      <c r="C4224" s="5" t="str">
        <f>INDEX('DCM CARDS LOOKUP - HIDDEN'!$O$4:$AE$8890,MATCH(P4224,'DCM CARDS LOOKUP - HIDDEN'!$N$4:$N$8890,0),$J4224)</f>
        <v>Tiger Balm</v>
      </c>
      <c r="D4224" s="5" t="str">
        <f>INDEX('DCM CARDS LOOKUP - HIDDEN'!$O$4:$AE$8890,MATCH(Q4224,'DCM CARDS LOOKUP - HIDDEN'!$N$4:$N$8890,0),$J4224)</f>
        <v>Vicks Vapopatch</v>
      </c>
      <c r="E4224" s="5" t="str">
        <f>INDEX('DCM CARDS LOOKUP - HIDDEN'!$O$4:$AE$8890,MATCH(R4224,'DCM CARDS LOOKUP - HIDDEN'!$N$4:$N$8890,0),$J4224)</f>
        <v>Salonpas</v>
      </c>
      <c r="F4224" s="5" t="str">
        <f>INDEX('DCM CARDS LOOKUP - HIDDEN'!$O$4:$AE$8890,MATCH(S4224,'DCM CARDS LOOKUP - HIDDEN'!$N$4:$N$8890,0),$J4224)</f>
        <v>Theraworx</v>
      </c>
      <c r="G4224" s="5" t="str">
        <f>INDEX('DCM CARDS LOOKUP - HIDDEN'!$O$4:$AE$8890,MATCH(T4224,'DCM CARDS LOOKUP - HIDDEN'!$N$4:$N$8890,0),$J4224)</f>
        <v>Be Koool</v>
      </c>
      <c r="H4224" s="35"/>
      <c r="J4224" s="4">
        <v>2</v>
      </c>
      <c r="O4224">
        <f>L4223*10000+M4223*100+B4221</f>
        <v>150201</v>
      </c>
      <c r="P4224">
        <f>L4223*10000+M4223*100+C4221</f>
        <v>150202</v>
      </c>
      <c r="Q4224">
        <f>L4223*10000+M4223*100+D4221</f>
        <v>150203</v>
      </c>
      <c r="R4224">
        <f>L4223*10000+M4223*100+E4201</f>
        <v>150204</v>
      </c>
      <c r="S4224">
        <f>L4223*10000+M4223*100+F4201</f>
        <v>150205</v>
      </c>
      <c r="T4224">
        <f>L4223*10000+M4223*100+G4201</f>
        <v>150206</v>
      </c>
    </row>
    <row r="4225" spans="1:20" ht="28.5" x14ac:dyDescent="0.2">
      <c r="A4225" s="10" t="str">
        <f>INDEX(REFERENCE!$B$2:$J$2,1,'EXAMPLE OF CHOICE CARDS'!J4225)</f>
        <v>Sensation</v>
      </c>
      <c r="B4225" s="5" t="str">
        <f>INDEX('DCM CARDS LOOKUP - HIDDEN'!$O$4:$AE$8890,MATCH(O4225,'DCM CARDS LOOKUP - HIDDEN'!$N$4:$N$8890,0),$J4225)</f>
        <v>Hot sensation</v>
      </c>
      <c r="C4225" s="5" t="str">
        <f>INDEX('DCM CARDS LOOKUP - HIDDEN'!$O$4:$AE$8890,MATCH(P4225,'DCM CARDS LOOKUP - HIDDEN'!$N$4:$N$8890,0),$J4225)</f>
        <v>Both hot and cold sensation</v>
      </c>
      <c r="D4225" s="5" t="str">
        <f>INDEX('DCM CARDS LOOKUP - HIDDEN'!$O$4:$AE$8890,MATCH(Q4225,'DCM CARDS LOOKUP - HIDDEN'!$N$4:$N$8890,0),$J4225)</f>
        <v>No sensation/drug free/for circulation</v>
      </c>
      <c r="E4225" s="5" t="str">
        <f>INDEX('DCM CARDS LOOKUP - HIDDEN'!$O$4:$AE$8890,MATCH(R4225,'DCM CARDS LOOKUP - HIDDEN'!$N$4:$N$8890,0),$J4225)</f>
        <v>Cold sensation</v>
      </c>
      <c r="F4225" s="5" t="str">
        <f>INDEX('DCM CARDS LOOKUP - HIDDEN'!$O$4:$AE$8890,MATCH(S4225,'DCM CARDS LOOKUP - HIDDEN'!$N$4:$N$8890,0),$J4225)</f>
        <v>Hot sensation</v>
      </c>
      <c r="G4225" s="5" t="str">
        <f>INDEX('DCM CARDS LOOKUP - HIDDEN'!$O$4:$AE$8890,MATCH(T4225,'DCM CARDS LOOKUP - HIDDEN'!$N$4:$N$8890,0),$J4225)</f>
        <v>Lidocaine/numbing sensation</v>
      </c>
      <c r="H4225" s="35"/>
      <c r="J4225" s="4">
        <v>3</v>
      </c>
      <c r="O4225">
        <f>L4223*10000+M4223*100+B4221</f>
        <v>150201</v>
      </c>
      <c r="P4225">
        <f>L4223*10000+M4223*100+C4221</f>
        <v>150202</v>
      </c>
      <c r="Q4225">
        <f>L4223*10000+M4223*100+D4221</f>
        <v>150203</v>
      </c>
      <c r="R4225">
        <f>L4223*10000+M4223*100+E4201</f>
        <v>150204</v>
      </c>
      <c r="S4225">
        <f>L4223*10000+M4223*100+F4201</f>
        <v>150205</v>
      </c>
      <c r="T4225">
        <f>L4223*10000+M4223*100+G4201</f>
        <v>150206</v>
      </c>
    </row>
    <row r="4226" spans="1:20" x14ac:dyDescent="0.2">
      <c r="A4226" s="10" t="str">
        <f>INDEX(REFERENCE!$B$2:$J$2,1,'EXAMPLE OF CHOICE CARDS'!J4226)</f>
        <v>Treatment Area</v>
      </c>
      <c r="B4226" s="5" t="str">
        <f>INDEX('DCM CARDS LOOKUP - HIDDEN'!$O$4:$AE$8890,MATCH(O4226,'DCM CARDS LOOKUP - HIDDEN'!$N$4:$N$8890,0),$J4226)</f>
        <v>-</v>
      </c>
      <c r="C4226" s="5" t="str">
        <f>INDEX('DCM CARDS LOOKUP - HIDDEN'!$O$4:$AE$8890,MATCH(P4226,'DCM CARDS LOOKUP - HIDDEN'!$N$4:$N$8890,0),$J4226)</f>
        <v>Back</v>
      </c>
      <c r="D4226" s="5" t="str">
        <f>INDEX('DCM CARDS LOOKUP - HIDDEN'!$O$4:$AE$8890,MATCH(Q4226,'DCM CARDS LOOKUP - HIDDEN'!$N$4:$N$8890,0),$J4226)</f>
        <v>Chest</v>
      </c>
      <c r="E4226" s="5" t="str">
        <f>INDEX('DCM CARDS LOOKUP - HIDDEN'!$O$4:$AE$8890,MATCH(R4226,'DCM CARDS LOOKUP - HIDDEN'!$N$4:$N$8890,0),$J4226)</f>
        <v>-</v>
      </c>
      <c r="F4226" s="5" t="str">
        <f>INDEX('DCM CARDS LOOKUP - HIDDEN'!$O$4:$AE$8890,MATCH(S4226,'DCM CARDS LOOKUP - HIDDEN'!$N$4:$N$8890,0),$J4226)</f>
        <v>-</v>
      </c>
      <c r="G4226" s="5" t="str">
        <f>INDEX('DCM CARDS LOOKUP - HIDDEN'!$O$4:$AE$8890,MATCH(T4226,'DCM CARDS LOOKUP - HIDDEN'!$N$4:$N$8890,0),$J4226)</f>
        <v>Chest</v>
      </c>
      <c r="H4226" s="35"/>
      <c r="J4226" s="4">
        <v>4</v>
      </c>
      <c r="O4226">
        <f>L4223*10000+M4223*100+B4221</f>
        <v>150201</v>
      </c>
      <c r="P4226">
        <f>L4223*10000+M4223*100+C4221</f>
        <v>150202</v>
      </c>
      <c r="Q4226">
        <f>L4223*10000+M4223*100+D4221</f>
        <v>150203</v>
      </c>
      <c r="R4226">
        <f>L4223*10000+M4223*100+E4201</f>
        <v>150204</v>
      </c>
      <c r="S4226">
        <f>L4223*10000+M4223*100+F4201</f>
        <v>150205</v>
      </c>
      <c r="T4226">
        <f>L4223*10000+M4223*100+G4201</f>
        <v>150206</v>
      </c>
    </row>
    <row r="4227" spans="1:20" x14ac:dyDescent="0.2">
      <c r="A4227" s="10" t="str">
        <f>INDEX(REFERENCE!$B$2:$J$2,1,'EXAMPLE OF CHOICE CARDS'!J4227)</f>
        <v>Format</v>
      </c>
      <c r="B4227" s="5" t="str">
        <f>INDEX('DCM CARDS LOOKUP - HIDDEN'!$O$4:$AE$8890,MATCH(O4227,'DCM CARDS LOOKUP - HIDDEN'!$N$4:$N$8890,0),$J4227)</f>
        <v>Roll-on</v>
      </c>
      <c r="C4227" s="5" t="str">
        <f>INDEX('DCM CARDS LOOKUP - HIDDEN'!$O$4:$AE$8890,MATCH(P4227,'DCM CARDS LOOKUP - HIDDEN'!$N$4:$N$8890,0),$J4227)</f>
        <v>Single use pads/patches</v>
      </c>
      <c r="D4227" s="5" t="str">
        <f>INDEX('DCM CARDS LOOKUP - HIDDEN'!$O$4:$AE$8890,MATCH(Q4227,'DCM CARDS LOOKUP - HIDDEN'!$N$4:$N$8890,0),$J4227)</f>
        <v>Single use pads/patches</v>
      </c>
      <c r="E4227" s="5" t="str">
        <f>INDEX('DCM CARDS LOOKUP - HIDDEN'!$O$4:$AE$8890,MATCH(R4227,'DCM CARDS LOOKUP - HIDDEN'!$N$4:$N$8890,0),$J4227)</f>
        <v>Spray</v>
      </c>
      <c r="F4227" s="5" t="str">
        <f>INDEX('DCM CARDS LOOKUP - HIDDEN'!$O$4:$AE$8890,MATCH(S4227,'DCM CARDS LOOKUP - HIDDEN'!$N$4:$N$8890,0),$J4227)</f>
        <v>Cream</v>
      </c>
      <c r="G4227" s="5" t="str">
        <f>INDEX('DCM CARDS LOOKUP - HIDDEN'!$O$4:$AE$8890,MATCH(T4227,'DCM CARDS LOOKUP - HIDDEN'!$N$4:$N$8890,0),$J4227)</f>
        <v>Single use pads/patches</v>
      </c>
      <c r="H4227" s="35"/>
      <c r="J4227" s="4">
        <v>5</v>
      </c>
      <c r="O4227">
        <f>L4223*10000+M4223*100+B4221</f>
        <v>150201</v>
      </c>
      <c r="P4227">
        <f>L4223*10000+M4223*100+C4221</f>
        <v>150202</v>
      </c>
      <c r="Q4227">
        <f>L4223*10000+M4223*100+D4221</f>
        <v>150203</v>
      </c>
      <c r="R4227">
        <f>L4223*10000+M4223*100+E4201</f>
        <v>150204</v>
      </c>
      <c r="S4227">
        <f>L4223*10000+M4223*100+F4201</f>
        <v>150205</v>
      </c>
      <c r="T4227">
        <f>L4223*10000+M4223*100+G4201</f>
        <v>150206</v>
      </c>
    </row>
    <row r="4228" spans="1:20" x14ac:dyDescent="0.2">
      <c r="A4228" s="10" t="str">
        <f>INDEX(REFERENCE!$B$2:$J$2,1,'EXAMPLE OF CHOICE CARDS'!J4228)</f>
        <v>Count</v>
      </c>
      <c r="B4228" s="5" t="str">
        <f>INDEX('DCM CARDS LOOKUP - HIDDEN'!$O$4:$AE$8890,MATCH(O4228,'DCM CARDS LOOKUP - HIDDEN'!$N$4:$N$8890,0),$J4228)</f>
        <v>5.5 oz</v>
      </c>
      <c r="C4228" s="5" t="str">
        <f>INDEX('DCM CARDS LOOKUP - HIDDEN'!$O$4:$AE$8890,MATCH(P4228,'DCM CARDS LOOKUP - HIDDEN'!$N$4:$N$8890,0),$J4228)</f>
        <v>5 count</v>
      </c>
      <c r="D4228" s="5" t="str">
        <f>INDEX('DCM CARDS LOOKUP - HIDDEN'!$O$4:$AE$8890,MATCH(Q4228,'DCM CARDS LOOKUP - HIDDEN'!$N$4:$N$8890,0),$J4228)</f>
        <v>2 count</v>
      </c>
      <c r="E4228" s="5" t="str">
        <f>INDEX('DCM CARDS LOOKUP - HIDDEN'!$O$4:$AE$8890,MATCH(R4228,'DCM CARDS LOOKUP - HIDDEN'!$N$4:$N$8890,0),$J4228)</f>
        <v>2 oz</v>
      </c>
      <c r="F4228" s="5" t="str">
        <f>INDEX('DCM CARDS LOOKUP - HIDDEN'!$O$4:$AE$8890,MATCH(S4228,'DCM CARDS LOOKUP - HIDDEN'!$N$4:$N$8890,0),$J4228)</f>
        <v>4 oz</v>
      </c>
      <c r="G4228" s="5" t="str">
        <f>INDEX('DCM CARDS LOOKUP - HIDDEN'!$O$4:$AE$8890,MATCH(T4228,'DCM CARDS LOOKUP - HIDDEN'!$N$4:$N$8890,0),$J4228)</f>
        <v>6 count</v>
      </c>
      <c r="H4228" s="35"/>
      <c r="J4228" s="4">
        <v>6</v>
      </c>
      <c r="O4228">
        <f>L4223*10000+M4223*100+B4221</f>
        <v>150201</v>
      </c>
      <c r="P4228">
        <f>L4223*10000+M4223*100+C4221</f>
        <v>150202</v>
      </c>
      <c r="Q4228">
        <f>L4223*10000+M4223*100+D4221</f>
        <v>150203</v>
      </c>
      <c r="R4228">
        <f>L4223*10000+M4223*100+E4201</f>
        <v>150204</v>
      </c>
      <c r="S4228">
        <f>L4223*10000+M4223*100+F4201</f>
        <v>150205</v>
      </c>
      <c r="T4228">
        <f>L4223*10000+M4223*100+G4201</f>
        <v>150206</v>
      </c>
    </row>
    <row r="4229" spans="1:20" ht="15" customHeight="1" x14ac:dyDescent="0.2">
      <c r="A4229" s="10" t="str">
        <f>INDEX(REFERENCE!$B$2:$J$2,1,'EXAMPLE OF CHOICE CARDS'!J4229)</f>
        <v>Price</v>
      </c>
      <c r="B4229" s="29">
        <f>INDEX('DCM CARDS LOOKUP - HIDDEN'!$O$4:$AE$8890,MATCH(O4229,'DCM CARDS LOOKUP - HIDDEN'!$N$4:$N$8890,0),$J4229)</f>
        <v>11.49</v>
      </c>
      <c r="C4229" s="29">
        <f>INDEX('DCM CARDS LOOKUP - HIDDEN'!$O$4:$AE$8890,MATCH(P4229,'DCM CARDS LOOKUP - HIDDEN'!$N$4:$N$8890,0),$J4229)</f>
        <v>19.11</v>
      </c>
      <c r="D4229" s="29">
        <f>INDEX('DCM CARDS LOOKUP - HIDDEN'!$O$4:$AE$8890,MATCH(Q4229,'DCM CARDS LOOKUP - HIDDEN'!$N$4:$N$8890,0),$J4229)</f>
        <v>4.3</v>
      </c>
      <c r="E4229" s="29">
        <f>INDEX('DCM CARDS LOOKUP - HIDDEN'!$O$4:$AE$8890,MATCH(R4229,'DCM CARDS LOOKUP - HIDDEN'!$N$4:$N$8890,0),$J4229)</f>
        <v>13</v>
      </c>
      <c r="F4229" s="29">
        <f>INDEX('DCM CARDS LOOKUP - HIDDEN'!$O$4:$AE$8890,MATCH(S4229,'DCM CARDS LOOKUP - HIDDEN'!$N$4:$N$8890,0),$J4229)</f>
        <v>12</v>
      </c>
      <c r="G4229" s="29">
        <f>INDEX('DCM CARDS LOOKUP - HIDDEN'!$O$4:$AE$8890,MATCH(T4229,'DCM CARDS LOOKUP - HIDDEN'!$N$4:$N$8890,0),$J4229)</f>
        <v>5.45</v>
      </c>
      <c r="H4229" s="35"/>
      <c r="J4229" s="4">
        <v>7</v>
      </c>
      <c r="O4229">
        <f>L4223*10000+M4223*100+B4221</f>
        <v>150201</v>
      </c>
      <c r="P4229">
        <f>L4223*10000+M4223*100+C4221</f>
        <v>150202</v>
      </c>
      <c r="Q4229">
        <f>L4223*10000+M4223*100+D4221</f>
        <v>150203</v>
      </c>
      <c r="R4229">
        <f>L4223*10000+M4223*100+E4201</f>
        <v>150204</v>
      </c>
      <c r="S4229">
        <f>L4223*10000+M4223*100+F4201</f>
        <v>150205</v>
      </c>
      <c r="T4229">
        <f>L4223*10000+M4223*100+G4201</f>
        <v>150206</v>
      </c>
    </row>
    <row r="4230" spans="1:20" ht="15" customHeight="1" x14ac:dyDescent="0.2">
      <c r="A4230" s="10" t="str">
        <f>INDEX(REFERENCE!$B$2:$J$2,1,'EXAMPLE OF CHOICE CARDS'!J4230)</f>
        <v>Review Rating</v>
      </c>
      <c r="B4230" s="5" t="str">
        <f>INDEX('DCM CARDS LOOKUP - HIDDEN'!$O$4:$AE$8890,MATCH(O4230,'DCM CARDS LOOKUP - HIDDEN'!$N$4:$N$8890,0),$J4230)</f>
        <v>4.5 stars</v>
      </c>
      <c r="C4230" s="5" t="str">
        <f>INDEX('DCM CARDS LOOKUP - HIDDEN'!$O$4:$AE$8890,MATCH(P4230,'DCM CARDS LOOKUP - HIDDEN'!$N$4:$N$8890,0),$J4230)</f>
        <v>4.8 stars</v>
      </c>
      <c r="D4230" s="5" t="str">
        <f>INDEX('DCM CARDS LOOKUP - HIDDEN'!$O$4:$AE$8890,MATCH(Q4230,'DCM CARDS LOOKUP - HIDDEN'!$N$4:$N$8890,0),$J4230)</f>
        <v>4.5 stars</v>
      </c>
      <c r="E4230" s="5" t="str">
        <f>INDEX('DCM CARDS LOOKUP - HIDDEN'!$O$4:$AE$8890,MATCH(R4230,'DCM CARDS LOOKUP - HIDDEN'!$N$4:$N$8890,0),$J4230)</f>
        <v>4.8 stars</v>
      </c>
      <c r="F4230" s="5" t="str">
        <f>INDEX('DCM CARDS LOOKUP - HIDDEN'!$O$4:$AE$8890,MATCH(S4230,'DCM CARDS LOOKUP - HIDDEN'!$N$4:$N$8890,0),$J4230)</f>
        <v>4.6 stars</v>
      </c>
      <c r="G4230" s="5" t="str">
        <f>INDEX('DCM CARDS LOOKUP - HIDDEN'!$O$4:$AE$8890,MATCH(T4230,'DCM CARDS LOOKUP - HIDDEN'!$N$4:$N$8890,0),$J4230)</f>
        <v>4.6 stars</v>
      </c>
      <c r="H4230" s="35"/>
      <c r="J4230" s="4">
        <v>8</v>
      </c>
      <c r="O4230">
        <f>L4223*10000+M4223*100+B4221</f>
        <v>150201</v>
      </c>
      <c r="P4230">
        <f>L4223*10000+M4223*100+C4221</f>
        <v>150202</v>
      </c>
      <c r="Q4230">
        <f>L4223*10000+M4223*100+D4221</f>
        <v>150203</v>
      </c>
      <c r="R4230">
        <f>L4223*10000+M4223*100+E4201</f>
        <v>150204</v>
      </c>
      <c r="S4230">
        <f>L4223*10000+M4223*100+F4201</f>
        <v>150205</v>
      </c>
      <c r="T4230">
        <f>L4223*10000+M4223*100+G4201</f>
        <v>150206</v>
      </c>
    </row>
    <row r="4231" spans="1:20" ht="15" customHeight="1" x14ac:dyDescent="0.2">
      <c r="A4231" s="10" t="str">
        <f>INDEX(REFERENCE!$B$2:$J$2,1,'EXAMPLE OF CHOICE CARDS'!J4231)</f>
        <v>Number of Reviews</v>
      </c>
      <c r="B4231" s="30">
        <f>INDEX('DCM CARDS LOOKUP - HIDDEN'!$O$4:$AE$8890,MATCH(O4231,'DCM CARDS LOOKUP - HIDDEN'!$N$4:$N$8890,0),$J4231)</f>
        <v>4500</v>
      </c>
      <c r="C4231" s="30">
        <f>INDEX('DCM CARDS LOOKUP - HIDDEN'!$O$4:$AE$8890,MATCH(P4231,'DCM CARDS LOOKUP - HIDDEN'!$N$4:$N$8890,0),$J4231)</f>
        <v>4500</v>
      </c>
      <c r="D4231" s="30">
        <f>INDEX('DCM CARDS LOOKUP - HIDDEN'!$O$4:$AE$8890,MATCH(Q4231,'DCM CARDS LOOKUP - HIDDEN'!$N$4:$N$8890,0),$J4231)</f>
        <v>4500</v>
      </c>
      <c r="E4231" s="30">
        <f>INDEX('DCM CARDS LOOKUP - HIDDEN'!$O$4:$AE$8890,MATCH(R4231,'DCM CARDS LOOKUP - HIDDEN'!$N$4:$N$8890,0),$J4231)</f>
        <v>1250</v>
      </c>
      <c r="F4231" s="30">
        <f>INDEX('DCM CARDS LOOKUP - HIDDEN'!$O$4:$AE$8890,MATCH(S4231,'DCM CARDS LOOKUP - HIDDEN'!$N$4:$N$8890,0),$J4231)</f>
        <v>1250</v>
      </c>
      <c r="G4231" s="30">
        <f>INDEX('DCM CARDS LOOKUP - HIDDEN'!$O$4:$AE$8890,MATCH(T4231,'DCM CARDS LOOKUP - HIDDEN'!$N$4:$N$8890,0),$J4231)</f>
        <v>1250</v>
      </c>
      <c r="H4231" s="35"/>
      <c r="J4231" s="4">
        <v>9</v>
      </c>
      <c r="O4231">
        <f>L4223*10000+M4223*100+B4221</f>
        <v>150201</v>
      </c>
      <c r="P4231">
        <f>L4223*10000+M4223*100+C4221</f>
        <v>150202</v>
      </c>
      <c r="Q4231">
        <f>L4223*10000+M4223*100+D4221</f>
        <v>150203</v>
      </c>
      <c r="R4231">
        <f>L4223*10000+M4223*100+E4201</f>
        <v>150204</v>
      </c>
      <c r="S4231">
        <f>L4223*10000+M4223*100+F4201</f>
        <v>150205</v>
      </c>
      <c r="T4231">
        <f>L4223*10000+M4223*100+G4201</f>
        <v>150206</v>
      </c>
    </row>
    <row r="4232" spans="1:20" ht="15" hidden="1" customHeight="1" x14ac:dyDescent="0.2">
      <c r="A4232" s="10" t="e">
        <f>INDEX(REFERENCE!$B$2:$J$2,1,'EXAMPLE OF CHOICE CARDS'!J4232)</f>
        <v>#REF!</v>
      </c>
      <c r="B4232" s="5">
        <f>INDEX('DCM CARDS LOOKUP - HIDDEN'!$O$4:$AE$8890,MATCH(O4232,'DCM CARDS LOOKUP - HIDDEN'!$N$4:$N$8890,0),$J4232)</f>
        <v>0</v>
      </c>
      <c r="C4232" s="5">
        <f>INDEX('DCM CARDS LOOKUP - HIDDEN'!$O$4:$AE$8890,MATCH(P4232,'DCM CARDS LOOKUP - HIDDEN'!$N$4:$N$8890,0),$J4232)</f>
        <v>0</v>
      </c>
      <c r="D4232" s="5">
        <f>INDEX('DCM CARDS LOOKUP - HIDDEN'!$O$4:$AE$8890,MATCH(Q4232,'DCM CARDS LOOKUP - HIDDEN'!$N$4:$N$8890,0),$J4232)</f>
        <v>0</v>
      </c>
      <c r="E4232" s="5">
        <f>INDEX('DCM CARDS LOOKUP - HIDDEN'!$O$4:$AE$8890,MATCH(R4232,'DCM CARDS LOOKUP - HIDDEN'!$N$4:$N$8890,0),$J4232)</f>
        <v>0</v>
      </c>
      <c r="F4232" s="5">
        <f>INDEX('DCM CARDS LOOKUP - HIDDEN'!$O$4:$AE$8890,MATCH(S4232,'DCM CARDS LOOKUP - HIDDEN'!$N$4:$N$8890,0),$J4232)</f>
        <v>0</v>
      </c>
      <c r="G4232" s="31"/>
      <c r="H4232" s="35"/>
      <c r="J4232" s="4">
        <v>10</v>
      </c>
      <c r="O4232">
        <f>L4223*10000+M4223*100+B4221</f>
        <v>150201</v>
      </c>
      <c r="P4232">
        <f>L4223*10000+M4223*100+C4221</f>
        <v>150202</v>
      </c>
      <c r="Q4232">
        <f>L4223*10000+M4223*100+D4221</f>
        <v>150203</v>
      </c>
      <c r="R4232">
        <f>L4223*10000+M4223*100+E4201</f>
        <v>150204</v>
      </c>
      <c r="S4232">
        <f>L4223*10000+M4223*100+F4201</f>
        <v>150205</v>
      </c>
    </row>
    <row r="4233" spans="1:20" ht="15" hidden="1" customHeight="1" x14ac:dyDescent="0.2">
      <c r="A4233" s="10" t="e">
        <f>INDEX(REFERENCE!$B$2:$J$2,1,'EXAMPLE OF CHOICE CARDS'!J4233)</f>
        <v>#REF!</v>
      </c>
      <c r="B4233" s="5">
        <f>INDEX('DCM CARDS LOOKUP - HIDDEN'!$O$4:$AE$8890,MATCH(O4233,'DCM CARDS LOOKUP - HIDDEN'!$N$4:$N$8890,0),$J4233)</f>
        <v>0</v>
      </c>
      <c r="C4233" s="5">
        <f>INDEX('DCM CARDS LOOKUP - HIDDEN'!$O$4:$AE$8890,MATCH(P4233,'DCM CARDS LOOKUP - HIDDEN'!$N$4:$N$8890,0),$J4233)</f>
        <v>0</v>
      </c>
      <c r="D4233" s="5">
        <f>INDEX('DCM CARDS LOOKUP - HIDDEN'!$O$4:$AE$8890,MATCH(Q4233,'DCM CARDS LOOKUP - HIDDEN'!$N$4:$N$8890,0),$J4233)</f>
        <v>0</v>
      </c>
      <c r="E4233" s="5">
        <f>INDEX('DCM CARDS LOOKUP - HIDDEN'!$O$4:$AE$8890,MATCH(R4233,'DCM CARDS LOOKUP - HIDDEN'!$N$4:$N$8890,0),$J4233)</f>
        <v>0</v>
      </c>
      <c r="F4233" s="5">
        <f>INDEX('DCM CARDS LOOKUP - HIDDEN'!$O$4:$AE$8890,MATCH(S4233,'DCM CARDS LOOKUP - HIDDEN'!$N$4:$N$8890,0),$J4233)</f>
        <v>0</v>
      </c>
      <c r="G4233" s="31"/>
      <c r="H4233" s="35"/>
      <c r="J4233" s="4">
        <v>11</v>
      </c>
      <c r="O4233">
        <f>L4223*10000+M4223*100+B4221</f>
        <v>150201</v>
      </c>
      <c r="P4233">
        <f>L4223*10000+M4223*100+C4221</f>
        <v>150202</v>
      </c>
      <c r="Q4233">
        <f>L4223*10000+M4223*100+D4221</f>
        <v>150203</v>
      </c>
      <c r="R4233">
        <f>L4223*10000+M4223*100+E4201</f>
        <v>150204</v>
      </c>
      <c r="S4233">
        <f>L4223*10000+M4223*100+F4201</f>
        <v>150205</v>
      </c>
    </row>
    <row r="4234" spans="1:20" ht="15" hidden="1" customHeight="1" x14ac:dyDescent="0.2">
      <c r="A4234" s="10" t="e">
        <f>INDEX(REFERENCE!$B$2:$J$2,1,'EXAMPLE OF CHOICE CARDS'!J4234)</f>
        <v>#REF!</v>
      </c>
      <c r="B4234" s="5">
        <f>INDEX('DCM CARDS LOOKUP - HIDDEN'!$O$4:$AE$8890,MATCH(O4234,'DCM CARDS LOOKUP - HIDDEN'!$N$4:$N$8890,0),$J4234)</f>
        <v>0</v>
      </c>
      <c r="C4234" s="5">
        <f>INDEX('DCM CARDS LOOKUP - HIDDEN'!$O$4:$AE$8890,MATCH(P4234,'DCM CARDS LOOKUP - HIDDEN'!$N$4:$N$8890,0),$J4234)</f>
        <v>0</v>
      </c>
      <c r="D4234" s="5">
        <f>INDEX('DCM CARDS LOOKUP - HIDDEN'!$O$4:$AE$8890,MATCH(Q4234,'DCM CARDS LOOKUP - HIDDEN'!$N$4:$N$8890,0),$J4234)</f>
        <v>0</v>
      </c>
      <c r="E4234" s="5">
        <f>INDEX('DCM CARDS LOOKUP - HIDDEN'!$O$4:$AE$8890,MATCH(R4234,'DCM CARDS LOOKUP - HIDDEN'!$N$4:$N$8890,0),$J4234)</f>
        <v>0</v>
      </c>
      <c r="F4234" s="5">
        <f>INDEX('DCM CARDS LOOKUP - HIDDEN'!$O$4:$AE$8890,MATCH(S4234,'DCM CARDS LOOKUP - HIDDEN'!$N$4:$N$8890,0),$J4234)</f>
        <v>0</v>
      </c>
      <c r="G4234" s="31"/>
      <c r="H4234" s="35"/>
      <c r="J4234" s="4">
        <v>12</v>
      </c>
      <c r="O4234">
        <f>L4223*10000+M4223*100+B4221</f>
        <v>150201</v>
      </c>
      <c r="P4234">
        <f>L4223*10000+M4223*100+C4221</f>
        <v>150202</v>
      </c>
      <c r="Q4234">
        <f>L4223*10000+M4223*100+D4221</f>
        <v>150203</v>
      </c>
      <c r="R4234">
        <f>L4223*10000+M4223*100+E4201</f>
        <v>150204</v>
      </c>
      <c r="S4234">
        <f>L4223*10000+M4223*100+F4201</f>
        <v>150205</v>
      </c>
    </row>
    <row r="4235" spans="1:20" ht="15" hidden="1" customHeight="1" x14ac:dyDescent="0.2">
      <c r="A4235" s="10" t="e">
        <f>INDEX(REFERENCE!$B$2:$J$2,1,'EXAMPLE OF CHOICE CARDS'!J4235)</f>
        <v>#REF!</v>
      </c>
      <c r="B4235" s="5">
        <f>INDEX('DCM CARDS LOOKUP - HIDDEN'!$O$4:$AE$8890,MATCH(O4235,'DCM CARDS LOOKUP - HIDDEN'!$N$4:$N$8890,0),$J4235)</f>
        <v>0</v>
      </c>
      <c r="C4235" s="5">
        <f>INDEX('DCM CARDS LOOKUP - HIDDEN'!$O$4:$AE$8890,MATCH(P4235,'DCM CARDS LOOKUP - HIDDEN'!$N$4:$N$8890,0),$J4235)</f>
        <v>0</v>
      </c>
      <c r="D4235" s="5">
        <f>INDEX('DCM CARDS LOOKUP - HIDDEN'!$O$4:$AE$8890,MATCH(Q4235,'DCM CARDS LOOKUP - HIDDEN'!$N$4:$N$8890,0),$J4235)</f>
        <v>0</v>
      </c>
      <c r="E4235" s="5">
        <f>INDEX('DCM CARDS LOOKUP - HIDDEN'!$O$4:$AE$8890,MATCH(R4235,'DCM CARDS LOOKUP - HIDDEN'!$N$4:$N$8890,0),$J4235)</f>
        <v>0</v>
      </c>
      <c r="F4235" s="5">
        <f>INDEX('DCM CARDS LOOKUP - HIDDEN'!$O$4:$AE$8890,MATCH(S4235,'DCM CARDS LOOKUP - HIDDEN'!$N$4:$N$8890,0),$J4235)</f>
        <v>0</v>
      </c>
      <c r="G4235" s="31"/>
      <c r="H4235" s="35"/>
      <c r="J4235" s="4">
        <v>13</v>
      </c>
      <c r="O4235">
        <f>L4223*10000+M4223*100+B4221</f>
        <v>150201</v>
      </c>
      <c r="P4235">
        <f>L4223*10000+M4223*100+C4221</f>
        <v>150202</v>
      </c>
      <c r="Q4235">
        <f>L4223*10000+M4223*100+D4221</f>
        <v>150203</v>
      </c>
      <c r="R4235">
        <f>L4223*10000+M4223*100+E4201</f>
        <v>150204</v>
      </c>
      <c r="S4235">
        <f>L4223*10000+M4223*100+F4201</f>
        <v>150205</v>
      </c>
    </row>
    <row r="4236" spans="1:20" ht="15" hidden="1" customHeight="1" x14ac:dyDescent="0.2">
      <c r="A4236" s="10" t="e">
        <f>INDEX(REFERENCE!$B$2:$J$2,1,'EXAMPLE OF CHOICE CARDS'!J4236)</f>
        <v>#REF!</v>
      </c>
      <c r="B4236" s="5">
        <f>INDEX('DCM CARDS LOOKUP - HIDDEN'!$O$4:$AE$8890,MATCH(O4236,'DCM CARDS LOOKUP - HIDDEN'!$N$4:$N$8890,0),$J4236)</f>
        <v>0</v>
      </c>
      <c r="C4236" s="5">
        <f>INDEX('DCM CARDS LOOKUP - HIDDEN'!$O$4:$AE$8890,MATCH(P4236,'DCM CARDS LOOKUP - HIDDEN'!$N$4:$N$8890,0),$J4236)</f>
        <v>0</v>
      </c>
      <c r="D4236" s="5">
        <f>INDEX('DCM CARDS LOOKUP - HIDDEN'!$O$4:$AE$8890,MATCH(Q4236,'DCM CARDS LOOKUP - HIDDEN'!$N$4:$N$8890,0),$J4236)</f>
        <v>0</v>
      </c>
      <c r="E4236" s="5">
        <f>INDEX('DCM CARDS LOOKUP - HIDDEN'!$O$4:$AE$8890,MATCH(R4236,'DCM CARDS LOOKUP - HIDDEN'!$N$4:$N$8890,0),$J4236)</f>
        <v>0</v>
      </c>
      <c r="F4236" s="5">
        <f>INDEX('DCM CARDS LOOKUP - HIDDEN'!$O$4:$AE$8890,MATCH(S4236,'DCM CARDS LOOKUP - HIDDEN'!$N$4:$N$8890,0),$J4236)</f>
        <v>0</v>
      </c>
      <c r="G4236" s="31"/>
      <c r="H4236" s="35"/>
      <c r="J4236" s="4">
        <v>14</v>
      </c>
      <c r="O4236">
        <f>L4223*10000+M4223*100+B4221</f>
        <v>150201</v>
      </c>
      <c r="P4236">
        <f>L4223*10000+M4223*100+C4221</f>
        <v>150202</v>
      </c>
      <c r="Q4236">
        <f>L4223*10000+M4223*100+D4221</f>
        <v>150203</v>
      </c>
      <c r="R4236">
        <f>L4223*10000+M4223*100+E4201</f>
        <v>150204</v>
      </c>
      <c r="S4236">
        <f>L4223*10000+M4223*100+F4201</f>
        <v>150205</v>
      </c>
    </row>
    <row r="4237" spans="1:20" x14ac:dyDescent="0.2">
      <c r="A4237" s="2"/>
      <c r="B4237" s="5"/>
      <c r="C4237" s="5"/>
      <c r="D4237" s="5"/>
      <c r="E4237" s="5"/>
      <c r="F4237" s="5"/>
      <c r="G4237" s="5"/>
      <c r="H4237" s="5"/>
      <c r="J4237" s="13"/>
    </row>
    <row r="4238" spans="1:20" x14ac:dyDescent="0.2">
      <c r="A4238" s="6"/>
      <c r="B4238" s="7">
        <v>1</v>
      </c>
      <c r="C4238" s="7">
        <v>2</v>
      </c>
      <c r="D4238" s="7">
        <v>3</v>
      </c>
      <c r="E4238" s="7">
        <v>4</v>
      </c>
      <c r="F4238" s="7">
        <v>5</v>
      </c>
      <c r="G4238" s="7">
        <v>6</v>
      </c>
      <c r="H4238" s="7">
        <v>9</v>
      </c>
      <c r="J4238" s="13"/>
    </row>
    <row r="4241" spans="1:20" x14ac:dyDescent="0.2">
      <c r="A4241" s="1" t="str">
        <f>"Version "&amp;L4243&amp;"; Task"&amp;M4243</f>
        <v>Version 15; Task3</v>
      </c>
      <c r="B4241" s="4">
        <v>1</v>
      </c>
      <c r="C4241" s="4">
        <v>2</v>
      </c>
      <c r="D4241" s="4">
        <v>3</v>
      </c>
      <c r="E4241" s="4">
        <f>E4221</f>
        <v>4</v>
      </c>
      <c r="F4241" s="4">
        <f>F4221</f>
        <v>5</v>
      </c>
      <c r="G4241" s="4">
        <v>6</v>
      </c>
      <c r="J4241" s="13"/>
    </row>
    <row r="4242" spans="1:20" ht="15" customHeight="1" x14ac:dyDescent="0.2">
      <c r="A4242" s="11" t="s">
        <v>8</v>
      </c>
      <c r="B4242" s="12" t="s">
        <v>9</v>
      </c>
      <c r="C4242" s="12" t="s">
        <v>10</v>
      </c>
      <c r="D4242" s="12" t="s">
        <v>11</v>
      </c>
      <c r="E4242" s="20" t="s">
        <v>21</v>
      </c>
      <c r="F4242" s="20" t="s">
        <v>22</v>
      </c>
      <c r="G4242" s="20"/>
      <c r="H4242" s="34" t="s">
        <v>15</v>
      </c>
      <c r="J4242" s="13"/>
      <c r="L4242" t="s">
        <v>12</v>
      </c>
      <c r="M4242" t="s">
        <v>1</v>
      </c>
    </row>
    <row r="4243" spans="1:20" x14ac:dyDescent="0.2">
      <c r="A4243" s="10" t="str">
        <f>INDEX(REFERENCE!$B$2:$J$2,1,'EXAMPLE OF CHOICE CARDS'!J4243)</f>
        <v>Type</v>
      </c>
      <c r="B4243" s="5" t="str">
        <f>INDEX('DCM CARDS LOOKUP - HIDDEN'!$O$4:$AE$8890,MATCH(O4243,'DCM CARDS LOOKUP - HIDDEN'!$N$4:$N$8890,0),$J4243)</f>
        <v>Topicals</v>
      </c>
      <c r="C4243" s="5" t="str">
        <f>INDEX('DCM CARDS LOOKUP - HIDDEN'!$O$4:$AE$8890,MATCH(P4243,'DCM CARDS LOOKUP - HIDDEN'!$N$4:$N$8890,0),$J4243)</f>
        <v>Topicals</v>
      </c>
      <c r="D4243" s="5" t="str">
        <f>INDEX('DCM CARDS LOOKUP - HIDDEN'!$O$4:$AE$8890,MATCH(Q4243,'DCM CARDS LOOKUP - HIDDEN'!$N$4:$N$8890,0),$J4243)</f>
        <v>Pads</v>
      </c>
      <c r="E4243" s="5" t="str">
        <f>INDEX('DCM CARDS LOOKUP - HIDDEN'!$O$4:$AE$8890,MATCH(R4243,'DCM CARDS LOOKUP - HIDDEN'!$N$4:$N$8890,0),$J4243)</f>
        <v>Pads</v>
      </c>
      <c r="F4243" s="5" t="str">
        <f>INDEX('DCM CARDS LOOKUP - HIDDEN'!$O$4:$AE$8890,MATCH(S4243,'DCM CARDS LOOKUP - HIDDEN'!$N$4:$N$8890,0),$J4243)</f>
        <v>Topicals</v>
      </c>
      <c r="G4243" s="5" t="str">
        <f>INDEX('DCM CARDS LOOKUP - HIDDEN'!$O$4:$AE$8890,MATCH(T4243,'DCM CARDS LOOKUP - HIDDEN'!$N$4:$N$8890,0),$J4243)</f>
        <v>Pads</v>
      </c>
      <c r="H4243" s="35"/>
      <c r="J4243" s="4">
        <v>1</v>
      </c>
      <c r="L4243">
        <f>IF(M4223=15,L4223+1,L4223)</f>
        <v>15</v>
      </c>
      <c r="M4243">
        <f>IF(M4223&lt;15,M4223+1,1)</f>
        <v>3</v>
      </c>
      <c r="O4243">
        <f>L4243*10000+M4243*100+B4241</f>
        <v>150301</v>
      </c>
      <c r="P4243">
        <f>L4243*10000+M4243*100+C4241</f>
        <v>150302</v>
      </c>
      <c r="Q4243">
        <f>L4243*10000+M4243*100+D4241</f>
        <v>150303</v>
      </c>
      <c r="R4243">
        <f>L4243*10000+M4243*100+E4221</f>
        <v>150304</v>
      </c>
      <c r="S4243">
        <f>L4243*10000+M4243*100+F4221</f>
        <v>150305</v>
      </c>
      <c r="T4243">
        <f>L4243*10000+M4243*100+G4221</f>
        <v>150306</v>
      </c>
    </row>
    <row r="4244" spans="1:20" x14ac:dyDescent="0.2">
      <c r="A4244" s="10" t="str">
        <f>INDEX(REFERENCE!$B$2:$J$2,1,'EXAMPLE OF CHOICE CARDS'!J4244)</f>
        <v>Brand</v>
      </c>
      <c r="B4244" s="5" t="str">
        <f>INDEX('DCM CARDS LOOKUP - HIDDEN'!$O$4:$AE$8890,MATCH(O4244,'DCM CARDS LOOKUP - HIDDEN'!$N$4:$N$8890,0),$J4244)</f>
        <v>Store Brand</v>
      </c>
      <c r="C4244" s="5" t="str">
        <f>INDEX('DCM CARDS LOOKUP - HIDDEN'!$O$4:$AE$8890,MATCH(P4244,'DCM CARDS LOOKUP - HIDDEN'!$N$4:$N$8890,0),$J4244)</f>
        <v>Tiger Balm</v>
      </c>
      <c r="D4244" s="5" t="str">
        <f>INDEX('DCM CARDS LOOKUP - HIDDEN'!$O$4:$AE$8890,MATCH(Q4244,'DCM CARDS LOOKUP - HIDDEN'!$N$4:$N$8890,0),$J4244)</f>
        <v>Aspercreme</v>
      </c>
      <c r="E4244" s="5" t="str">
        <f>INDEX('DCM CARDS LOOKUP - HIDDEN'!$O$4:$AE$8890,MATCH(R4244,'DCM CARDS LOOKUP - HIDDEN'!$N$4:$N$8890,0),$J4244)</f>
        <v>Up &amp; Up</v>
      </c>
      <c r="F4244" s="5" t="str">
        <f>INDEX('DCM CARDS LOOKUP - HIDDEN'!$O$4:$AE$8890,MATCH(S4244,'DCM CARDS LOOKUP - HIDDEN'!$N$4:$N$8890,0),$J4244)</f>
        <v>Voltaren</v>
      </c>
      <c r="G4244" s="5" t="str">
        <f>INDEX('DCM CARDS LOOKUP - HIDDEN'!$O$4:$AE$8890,MATCH(T4244,'DCM CARDS LOOKUP - HIDDEN'!$N$4:$N$8890,0),$J4244)</f>
        <v>Icy Hot</v>
      </c>
      <c r="H4244" s="35"/>
      <c r="J4244" s="4">
        <v>2</v>
      </c>
      <c r="O4244">
        <f>L4243*10000+M4243*100+B4241</f>
        <v>150301</v>
      </c>
      <c r="P4244">
        <f>L4243*10000+M4243*100+C4241</f>
        <v>150302</v>
      </c>
      <c r="Q4244">
        <f>L4243*10000+M4243*100+D4241</f>
        <v>150303</v>
      </c>
      <c r="R4244">
        <f>L4243*10000+M4243*100+E4221</f>
        <v>150304</v>
      </c>
      <c r="S4244">
        <f>L4243*10000+M4243*100+F4221</f>
        <v>150305</v>
      </c>
      <c r="T4244">
        <f>L4243*10000+M4243*100+G4221</f>
        <v>150306</v>
      </c>
    </row>
    <row r="4245" spans="1:20" x14ac:dyDescent="0.2">
      <c r="A4245" s="10" t="str">
        <f>INDEX(REFERENCE!$B$2:$J$2,1,'EXAMPLE OF CHOICE CARDS'!J4245)</f>
        <v>Sensation</v>
      </c>
      <c r="B4245" s="5" t="str">
        <f>INDEX('DCM CARDS LOOKUP - HIDDEN'!$O$4:$AE$8890,MATCH(O4245,'DCM CARDS LOOKUP - HIDDEN'!$N$4:$N$8890,0),$J4245)</f>
        <v>Both hot and cold sensation</v>
      </c>
      <c r="C4245" s="5" t="str">
        <f>INDEX('DCM CARDS LOOKUP - HIDDEN'!$O$4:$AE$8890,MATCH(P4245,'DCM CARDS LOOKUP - HIDDEN'!$N$4:$N$8890,0),$J4245)</f>
        <v>Lidocaine/numbing sensation</v>
      </c>
      <c r="D4245" s="5" t="str">
        <f>INDEX('DCM CARDS LOOKUP - HIDDEN'!$O$4:$AE$8890,MATCH(Q4245,'DCM CARDS LOOKUP - HIDDEN'!$N$4:$N$8890,0),$J4245)</f>
        <v>Both hot and cold sensation</v>
      </c>
      <c r="E4245" s="5" t="str">
        <f>INDEX('DCM CARDS LOOKUP - HIDDEN'!$O$4:$AE$8890,MATCH(R4245,'DCM CARDS LOOKUP - HIDDEN'!$N$4:$N$8890,0),$J4245)</f>
        <v>Cold sensation</v>
      </c>
      <c r="F4245" s="5" t="str">
        <f>INDEX('DCM CARDS LOOKUP - HIDDEN'!$O$4:$AE$8890,MATCH(S4245,'DCM CARDS LOOKUP - HIDDEN'!$N$4:$N$8890,0),$J4245)</f>
        <v>Cold sensation</v>
      </c>
      <c r="G4245" s="5" t="str">
        <f>INDEX('DCM CARDS LOOKUP - HIDDEN'!$O$4:$AE$8890,MATCH(T4245,'DCM CARDS LOOKUP - HIDDEN'!$N$4:$N$8890,0),$J4245)</f>
        <v>Hot sensation</v>
      </c>
      <c r="H4245" s="35"/>
      <c r="J4245" s="4">
        <v>3</v>
      </c>
      <c r="O4245">
        <f>L4243*10000+M4243*100+B4241</f>
        <v>150301</v>
      </c>
      <c r="P4245">
        <f>L4243*10000+M4243*100+C4241</f>
        <v>150302</v>
      </c>
      <c r="Q4245">
        <f>L4243*10000+M4243*100+D4241</f>
        <v>150303</v>
      </c>
      <c r="R4245">
        <f>L4243*10000+M4243*100+E4221</f>
        <v>150304</v>
      </c>
      <c r="S4245">
        <f>L4243*10000+M4243*100+F4221</f>
        <v>150305</v>
      </c>
      <c r="T4245">
        <f>L4243*10000+M4243*100+G4221</f>
        <v>150306</v>
      </c>
    </row>
    <row r="4246" spans="1:20" x14ac:dyDescent="0.2">
      <c r="A4246" s="10" t="str">
        <f>INDEX(REFERENCE!$B$2:$J$2,1,'EXAMPLE OF CHOICE CARDS'!J4246)</f>
        <v>Treatment Area</v>
      </c>
      <c r="B4246" s="5" t="str">
        <f>INDEX('DCM CARDS LOOKUP - HIDDEN'!$O$4:$AE$8890,MATCH(O4246,'DCM CARDS LOOKUP - HIDDEN'!$N$4:$N$8890,0),$J4246)</f>
        <v>-</v>
      </c>
      <c r="C4246" s="5" t="str">
        <f>INDEX('DCM CARDS LOOKUP - HIDDEN'!$O$4:$AE$8890,MATCH(P4246,'DCM CARDS LOOKUP - HIDDEN'!$N$4:$N$8890,0),$J4246)</f>
        <v>-</v>
      </c>
      <c r="D4246" s="5" t="str">
        <f>INDEX('DCM CARDS LOOKUP - HIDDEN'!$O$4:$AE$8890,MATCH(Q4246,'DCM CARDS LOOKUP - HIDDEN'!$N$4:$N$8890,0),$J4246)</f>
        <v>Hands (arthritis)</v>
      </c>
      <c r="E4246" s="5" t="str">
        <f>INDEX('DCM CARDS LOOKUP - HIDDEN'!$O$4:$AE$8890,MATCH(R4246,'DCM CARDS LOOKUP - HIDDEN'!$N$4:$N$8890,0),$J4246)</f>
        <v>Neck</v>
      </c>
      <c r="F4246" s="5" t="str">
        <f>INDEX('DCM CARDS LOOKUP - HIDDEN'!$O$4:$AE$8890,MATCH(S4246,'DCM CARDS LOOKUP - HIDDEN'!$N$4:$N$8890,0),$J4246)</f>
        <v>-</v>
      </c>
      <c r="G4246" s="5" t="str">
        <f>INDEX('DCM CARDS LOOKUP - HIDDEN'!$O$4:$AE$8890,MATCH(T4246,'DCM CARDS LOOKUP - HIDDEN'!$N$4:$N$8890,0),$J4246)</f>
        <v>Joint</v>
      </c>
      <c r="H4246" s="35"/>
      <c r="J4246" s="4">
        <v>4</v>
      </c>
      <c r="O4246">
        <f>L4243*10000+M4243*100+B4241</f>
        <v>150301</v>
      </c>
      <c r="P4246">
        <f>L4243*10000+M4243*100+C4241</f>
        <v>150302</v>
      </c>
      <c r="Q4246">
        <f>L4243*10000+M4243*100+D4241</f>
        <v>150303</v>
      </c>
      <c r="R4246">
        <f>L4243*10000+M4243*100+E4221</f>
        <v>150304</v>
      </c>
      <c r="S4246">
        <f>L4243*10000+M4243*100+F4221</f>
        <v>150305</v>
      </c>
      <c r="T4246">
        <f>L4243*10000+M4243*100+G4221</f>
        <v>150306</v>
      </c>
    </row>
    <row r="4247" spans="1:20" x14ac:dyDescent="0.2">
      <c r="A4247" s="10" t="str">
        <f>INDEX(REFERENCE!$B$2:$J$2,1,'EXAMPLE OF CHOICE CARDS'!J4247)</f>
        <v>Format</v>
      </c>
      <c r="B4247" s="5" t="str">
        <f>INDEX('DCM CARDS LOOKUP - HIDDEN'!$O$4:$AE$8890,MATCH(O4247,'DCM CARDS LOOKUP - HIDDEN'!$N$4:$N$8890,0),$J4247)</f>
        <v>Gel</v>
      </c>
      <c r="C4247" s="5" t="str">
        <f>INDEX('DCM CARDS LOOKUP - HIDDEN'!$O$4:$AE$8890,MATCH(P4247,'DCM CARDS LOOKUP - HIDDEN'!$N$4:$N$8890,0),$J4247)</f>
        <v>Liquid</v>
      </c>
      <c r="D4247" s="5" t="str">
        <f>INDEX('DCM CARDS LOOKUP - HIDDEN'!$O$4:$AE$8890,MATCH(Q4247,'DCM CARDS LOOKUP - HIDDEN'!$N$4:$N$8890,0),$J4247)</f>
        <v>Single use pads/patches</v>
      </c>
      <c r="E4247" s="5" t="str">
        <f>INDEX('DCM CARDS LOOKUP - HIDDEN'!$O$4:$AE$8890,MATCH(R4247,'DCM CARDS LOOKUP - HIDDEN'!$N$4:$N$8890,0),$J4247)</f>
        <v>Single use pads/patches</v>
      </c>
      <c r="F4247" s="5" t="str">
        <f>INDEX('DCM CARDS LOOKUP - HIDDEN'!$O$4:$AE$8890,MATCH(S4247,'DCM CARDS LOOKUP - HIDDEN'!$N$4:$N$8890,0),$J4247)</f>
        <v>Roll-on</v>
      </c>
      <c r="G4247" s="5" t="str">
        <f>INDEX('DCM CARDS LOOKUP - HIDDEN'!$O$4:$AE$8890,MATCH(T4247,'DCM CARDS LOOKUP - HIDDEN'!$N$4:$N$8890,0),$J4247)</f>
        <v>Single use pads/patches</v>
      </c>
      <c r="H4247" s="35"/>
      <c r="J4247" s="4">
        <v>5</v>
      </c>
      <c r="O4247">
        <f>L4243*10000+M4243*100+B4241</f>
        <v>150301</v>
      </c>
      <c r="P4247">
        <f>L4243*10000+M4243*100+C4241</f>
        <v>150302</v>
      </c>
      <c r="Q4247">
        <f>L4243*10000+M4243*100+D4241</f>
        <v>150303</v>
      </c>
      <c r="R4247">
        <f>L4243*10000+M4243*100+E4221</f>
        <v>150304</v>
      </c>
      <c r="S4247">
        <f>L4243*10000+M4243*100+F4221</f>
        <v>150305</v>
      </c>
      <c r="T4247">
        <f>L4243*10000+M4243*100+G4221</f>
        <v>150306</v>
      </c>
    </row>
    <row r="4248" spans="1:20" x14ac:dyDescent="0.2">
      <c r="A4248" s="10" t="str">
        <f>INDEX(REFERENCE!$B$2:$J$2,1,'EXAMPLE OF CHOICE CARDS'!J4248)</f>
        <v>Count</v>
      </c>
      <c r="B4248" s="5" t="str">
        <f>INDEX('DCM CARDS LOOKUP - HIDDEN'!$O$4:$AE$8890,MATCH(O4248,'DCM CARDS LOOKUP - HIDDEN'!$N$4:$N$8890,0),$J4248)</f>
        <v>3.5 oz</v>
      </c>
      <c r="C4248" s="5" t="str">
        <f>INDEX('DCM CARDS LOOKUP - HIDDEN'!$O$4:$AE$8890,MATCH(P4248,'DCM CARDS LOOKUP - HIDDEN'!$N$4:$N$8890,0),$J4248)</f>
        <v>4 oz</v>
      </c>
      <c r="D4248" s="5" t="str">
        <f>INDEX('DCM CARDS LOOKUP - HIDDEN'!$O$4:$AE$8890,MATCH(Q4248,'DCM CARDS LOOKUP - HIDDEN'!$N$4:$N$8890,0),$J4248)</f>
        <v>3 count</v>
      </c>
      <c r="E4248" s="5" t="str">
        <f>INDEX('DCM CARDS LOOKUP - HIDDEN'!$O$4:$AE$8890,MATCH(R4248,'DCM CARDS LOOKUP - HIDDEN'!$N$4:$N$8890,0),$J4248)</f>
        <v>4 count</v>
      </c>
      <c r="F4248" s="5" t="str">
        <f>INDEX('DCM CARDS LOOKUP - HIDDEN'!$O$4:$AE$8890,MATCH(S4248,'DCM CARDS LOOKUP - HIDDEN'!$N$4:$N$8890,0),$J4248)</f>
        <v>4.5 oz</v>
      </c>
      <c r="G4248" s="5" t="str">
        <f>INDEX('DCM CARDS LOOKUP - HIDDEN'!$O$4:$AE$8890,MATCH(T4248,'DCM CARDS LOOKUP - HIDDEN'!$N$4:$N$8890,0),$J4248)</f>
        <v>6 count</v>
      </c>
      <c r="H4248" s="35"/>
      <c r="J4248" s="4">
        <v>6</v>
      </c>
      <c r="O4248">
        <f>L4243*10000+M4243*100+B4241</f>
        <v>150301</v>
      </c>
      <c r="P4248">
        <f>L4243*10000+M4243*100+C4241</f>
        <v>150302</v>
      </c>
      <c r="Q4248">
        <f>L4243*10000+M4243*100+D4241</f>
        <v>150303</v>
      </c>
      <c r="R4248">
        <f>L4243*10000+M4243*100+E4221</f>
        <v>150304</v>
      </c>
      <c r="S4248">
        <f>L4243*10000+M4243*100+F4221</f>
        <v>150305</v>
      </c>
      <c r="T4248">
        <f>L4243*10000+M4243*100+G4221</f>
        <v>150306</v>
      </c>
    </row>
    <row r="4249" spans="1:20" ht="15" customHeight="1" x14ac:dyDescent="0.2">
      <c r="A4249" s="10" t="str">
        <f>INDEX(REFERENCE!$B$2:$J$2,1,'EXAMPLE OF CHOICE CARDS'!J4249)</f>
        <v>Price</v>
      </c>
      <c r="B4249" s="29">
        <f>INDEX('DCM CARDS LOOKUP - HIDDEN'!$O$4:$AE$8890,MATCH(O4249,'DCM CARDS LOOKUP - HIDDEN'!$N$4:$N$8890,0),$J4249)</f>
        <v>12.39</v>
      </c>
      <c r="C4249" s="29">
        <f>INDEX('DCM CARDS LOOKUP - HIDDEN'!$O$4:$AE$8890,MATCH(P4249,'DCM CARDS LOOKUP - HIDDEN'!$N$4:$N$8890,0),$J4249)</f>
        <v>12</v>
      </c>
      <c r="D4249" s="29">
        <f>INDEX('DCM CARDS LOOKUP - HIDDEN'!$O$4:$AE$8890,MATCH(Q4249,'DCM CARDS LOOKUP - HIDDEN'!$N$4:$N$8890,0),$J4249)</f>
        <v>23.74</v>
      </c>
      <c r="E4249" s="29">
        <f>INDEX('DCM CARDS LOOKUP - HIDDEN'!$O$4:$AE$8890,MATCH(R4249,'DCM CARDS LOOKUP - HIDDEN'!$N$4:$N$8890,0),$J4249)</f>
        <v>13</v>
      </c>
      <c r="F4249" s="29">
        <f>INDEX('DCM CARDS LOOKUP - HIDDEN'!$O$4:$AE$8890,MATCH(S4249,'DCM CARDS LOOKUP - HIDDEN'!$N$4:$N$8890,0),$J4249)</f>
        <v>15.75</v>
      </c>
      <c r="G4249" s="29">
        <f>INDEX('DCM CARDS LOOKUP - HIDDEN'!$O$4:$AE$8890,MATCH(T4249,'DCM CARDS LOOKUP - HIDDEN'!$N$4:$N$8890,0),$J4249)</f>
        <v>10</v>
      </c>
      <c r="H4249" s="35"/>
      <c r="J4249" s="4">
        <v>7</v>
      </c>
      <c r="O4249">
        <f>L4243*10000+M4243*100+B4241</f>
        <v>150301</v>
      </c>
      <c r="P4249">
        <f>L4243*10000+M4243*100+C4241</f>
        <v>150302</v>
      </c>
      <c r="Q4249">
        <f>L4243*10000+M4243*100+D4241</f>
        <v>150303</v>
      </c>
      <c r="R4249">
        <f>L4243*10000+M4243*100+E4221</f>
        <v>150304</v>
      </c>
      <c r="S4249">
        <f>L4243*10000+M4243*100+F4221</f>
        <v>150305</v>
      </c>
      <c r="T4249">
        <f>L4243*10000+M4243*100+G4221</f>
        <v>150306</v>
      </c>
    </row>
    <row r="4250" spans="1:20" ht="15" customHeight="1" x14ac:dyDescent="0.2">
      <c r="A4250" s="10" t="str">
        <f>INDEX(REFERENCE!$B$2:$J$2,1,'EXAMPLE OF CHOICE CARDS'!J4250)</f>
        <v>Review Rating</v>
      </c>
      <c r="B4250" s="5" t="str">
        <f>INDEX('DCM CARDS LOOKUP - HIDDEN'!$O$4:$AE$8890,MATCH(O4250,'DCM CARDS LOOKUP - HIDDEN'!$N$4:$N$8890,0),$J4250)</f>
        <v>4.8 stars</v>
      </c>
      <c r="C4250" s="5" t="str">
        <f>INDEX('DCM CARDS LOOKUP - HIDDEN'!$O$4:$AE$8890,MATCH(P4250,'DCM CARDS LOOKUP - HIDDEN'!$N$4:$N$8890,0),$J4250)</f>
        <v>4.6 stars</v>
      </c>
      <c r="D4250" s="5" t="str">
        <f>INDEX('DCM CARDS LOOKUP - HIDDEN'!$O$4:$AE$8890,MATCH(Q4250,'DCM CARDS LOOKUP - HIDDEN'!$N$4:$N$8890,0),$J4250)</f>
        <v>4.8 stars</v>
      </c>
      <c r="E4250" s="5" t="str">
        <f>INDEX('DCM CARDS LOOKUP - HIDDEN'!$O$4:$AE$8890,MATCH(R4250,'DCM CARDS LOOKUP - HIDDEN'!$N$4:$N$8890,0),$J4250)</f>
        <v>4.5 stars</v>
      </c>
      <c r="F4250" s="5" t="str">
        <f>INDEX('DCM CARDS LOOKUP - HIDDEN'!$O$4:$AE$8890,MATCH(S4250,'DCM CARDS LOOKUP - HIDDEN'!$N$4:$N$8890,0),$J4250)</f>
        <v>4.6 stars</v>
      </c>
      <c r="G4250" s="5" t="str">
        <f>INDEX('DCM CARDS LOOKUP - HIDDEN'!$O$4:$AE$8890,MATCH(T4250,'DCM CARDS LOOKUP - HIDDEN'!$N$4:$N$8890,0),$J4250)</f>
        <v>4.5 stars</v>
      </c>
      <c r="H4250" s="35"/>
      <c r="J4250" s="4">
        <v>8</v>
      </c>
      <c r="O4250">
        <f>L4243*10000+M4243*100+B4241</f>
        <v>150301</v>
      </c>
      <c r="P4250">
        <f>L4243*10000+M4243*100+C4241</f>
        <v>150302</v>
      </c>
      <c r="Q4250">
        <f>L4243*10000+M4243*100+D4241</f>
        <v>150303</v>
      </c>
      <c r="R4250">
        <f>L4243*10000+M4243*100+E4221</f>
        <v>150304</v>
      </c>
      <c r="S4250">
        <f>L4243*10000+M4243*100+F4221</f>
        <v>150305</v>
      </c>
      <c r="T4250">
        <f>L4243*10000+M4243*100+G4221</f>
        <v>150306</v>
      </c>
    </row>
    <row r="4251" spans="1:20" ht="15" customHeight="1" x14ac:dyDescent="0.2">
      <c r="A4251" s="10" t="str">
        <f>INDEX(REFERENCE!$B$2:$J$2,1,'EXAMPLE OF CHOICE CARDS'!J4251)</f>
        <v>Number of Reviews</v>
      </c>
      <c r="B4251" s="30">
        <f>INDEX('DCM CARDS LOOKUP - HIDDEN'!$O$4:$AE$8890,MATCH(O4251,'DCM CARDS LOOKUP - HIDDEN'!$N$4:$N$8890,0),$J4251)</f>
        <v>4500</v>
      </c>
      <c r="C4251" s="30">
        <f>INDEX('DCM CARDS LOOKUP - HIDDEN'!$O$4:$AE$8890,MATCH(P4251,'DCM CARDS LOOKUP - HIDDEN'!$N$4:$N$8890,0),$J4251)</f>
        <v>4500</v>
      </c>
      <c r="D4251" s="30">
        <f>INDEX('DCM CARDS LOOKUP - HIDDEN'!$O$4:$AE$8890,MATCH(Q4251,'DCM CARDS LOOKUP - HIDDEN'!$N$4:$N$8890,0),$J4251)</f>
        <v>1250</v>
      </c>
      <c r="E4251" s="30">
        <f>INDEX('DCM CARDS LOOKUP - HIDDEN'!$O$4:$AE$8890,MATCH(R4251,'DCM CARDS LOOKUP - HIDDEN'!$N$4:$N$8890,0),$J4251)</f>
        <v>1250</v>
      </c>
      <c r="F4251" s="30">
        <f>INDEX('DCM CARDS LOOKUP - HIDDEN'!$O$4:$AE$8890,MATCH(S4251,'DCM CARDS LOOKUP - HIDDEN'!$N$4:$N$8890,0),$J4251)</f>
        <v>1250</v>
      </c>
      <c r="G4251" s="30">
        <f>INDEX('DCM CARDS LOOKUP - HIDDEN'!$O$4:$AE$8890,MATCH(T4251,'DCM CARDS LOOKUP - HIDDEN'!$N$4:$N$8890,0),$J4251)</f>
        <v>4500</v>
      </c>
      <c r="H4251" s="35"/>
      <c r="J4251" s="4">
        <v>9</v>
      </c>
      <c r="O4251">
        <f>L4243*10000+M4243*100+B4241</f>
        <v>150301</v>
      </c>
      <c r="P4251">
        <f>L4243*10000+M4243*100+C4241</f>
        <v>150302</v>
      </c>
      <c r="Q4251">
        <f>L4243*10000+M4243*100+D4241</f>
        <v>150303</v>
      </c>
      <c r="R4251">
        <f>L4243*10000+M4243*100+E4221</f>
        <v>150304</v>
      </c>
      <c r="S4251">
        <f>L4243*10000+M4243*100+F4221</f>
        <v>150305</v>
      </c>
      <c r="T4251">
        <f>L4243*10000+M4243*100+G4221</f>
        <v>150306</v>
      </c>
    </row>
    <row r="4252" spans="1:20" ht="15" hidden="1" customHeight="1" x14ac:dyDescent="0.2">
      <c r="A4252" s="10" t="e">
        <f>INDEX(REFERENCE!$B$2:$J$2,1,'EXAMPLE OF CHOICE CARDS'!J4252)</f>
        <v>#REF!</v>
      </c>
      <c r="B4252" s="5">
        <f>INDEX('DCM CARDS LOOKUP - HIDDEN'!$O$4:$AE$8890,MATCH(O4252,'DCM CARDS LOOKUP - HIDDEN'!$N$4:$N$8890,0),$J4252)</f>
        <v>0</v>
      </c>
      <c r="C4252" s="5">
        <f>INDEX('DCM CARDS LOOKUP - HIDDEN'!$O$4:$AE$8890,MATCH(P4252,'DCM CARDS LOOKUP - HIDDEN'!$N$4:$N$8890,0),$J4252)</f>
        <v>0</v>
      </c>
      <c r="D4252" s="5">
        <f>INDEX('DCM CARDS LOOKUP - HIDDEN'!$O$4:$AE$8890,MATCH(Q4252,'DCM CARDS LOOKUP - HIDDEN'!$N$4:$N$8890,0),$J4252)</f>
        <v>0</v>
      </c>
      <c r="E4252" s="5">
        <f>INDEX('DCM CARDS LOOKUP - HIDDEN'!$O$4:$AE$8890,MATCH(R4252,'DCM CARDS LOOKUP - HIDDEN'!$N$4:$N$8890,0),$J4252)</f>
        <v>0</v>
      </c>
      <c r="F4252" s="5">
        <f>INDEX('DCM CARDS LOOKUP - HIDDEN'!$O$4:$AE$8890,MATCH(S4252,'DCM CARDS LOOKUP - HIDDEN'!$N$4:$N$8890,0),$J4252)</f>
        <v>0</v>
      </c>
      <c r="G4252" s="31"/>
      <c r="H4252" s="35"/>
      <c r="J4252" s="4">
        <v>10</v>
      </c>
      <c r="O4252">
        <f>L4243*10000+M4243*100+B4241</f>
        <v>150301</v>
      </c>
      <c r="P4252">
        <f>L4243*10000+M4243*100+C4241</f>
        <v>150302</v>
      </c>
      <c r="Q4252">
        <f>L4243*10000+M4243*100+D4241</f>
        <v>150303</v>
      </c>
      <c r="R4252">
        <f>L4243*10000+M4243*100+E4221</f>
        <v>150304</v>
      </c>
      <c r="S4252">
        <f>L4243*10000+M4243*100+F4221</f>
        <v>150305</v>
      </c>
    </row>
    <row r="4253" spans="1:20" ht="15" hidden="1" customHeight="1" x14ac:dyDescent="0.2">
      <c r="A4253" s="10" t="e">
        <f>INDEX(REFERENCE!$B$2:$J$2,1,'EXAMPLE OF CHOICE CARDS'!J4253)</f>
        <v>#REF!</v>
      </c>
      <c r="B4253" s="5">
        <f>INDEX('DCM CARDS LOOKUP - HIDDEN'!$O$4:$AE$8890,MATCH(O4253,'DCM CARDS LOOKUP - HIDDEN'!$N$4:$N$8890,0),$J4253)</f>
        <v>0</v>
      </c>
      <c r="C4253" s="5">
        <f>INDEX('DCM CARDS LOOKUP - HIDDEN'!$O$4:$AE$8890,MATCH(P4253,'DCM CARDS LOOKUP - HIDDEN'!$N$4:$N$8890,0),$J4253)</f>
        <v>0</v>
      </c>
      <c r="D4253" s="5">
        <f>INDEX('DCM CARDS LOOKUP - HIDDEN'!$O$4:$AE$8890,MATCH(Q4253,'DCM CARDS LOOKUP - HIDDEN'!$N$4:$N$8890,0),$J4253)</f>
        <v>0</v>
      </c>
      <c r="E4253" s="5">
        <f>INDEX('DCM CARDS LOOKUP - HIDDEN'!$O$4:$AE$8890,MATCH(R4253,'DCM CARDS LOOKUP - HIDDEN'!$N$4:$N$8890,0),$J4253)</f>
        <v>0</v>
      </c>
      <c r="F4253" s="5">
        <f>INDEX('DCM CARDS LOOKUP - HIDDEN'!$O$4:$AE$8890,MATCH(S4253,'DCM CARDS LOOKUP - HIDDEN'!$N$4:$N$8890,0),$J4253)</f>
        <v>0</v>
      </c>
      <c r="G4253" s="31"/>
      <c r="H4253" s="35"/>
      <c r="J4253" s="4">
        <v>11</v>
      </c>
      <c r="O4253">
        <f>L4243*10000+M4243*100+B4241</f>
        <v>150301</v>
      </c>
      <c r="P4253">
        <f>L4243*10000+M4243*100+C4241</f>
        <v>150302</v>
      </c>
      <c r="Q4253">
        <f>L4243*10000+M4243*100+D4241</f>
        <v>150303</v>
      </c>
      <c r="R4253">
        <f>L4243*10000+M4243*100+E4221</f>
        <v>150304</v>
      </c>
      <c r="S4253">
        <f>L4243*10000+M4243*100+F4221</f>
        <v>150305</v>
      </c>
    </row>
    <row r="4254" spans="1:20" ht="15" hidden="1" customHeight="1" x14ac:dyDescent="0.2">
      <c r="A4254" s="10" t="e">
        <f>INDEX(REFERENCE!$B$2:$J$2,1,'EXAMPLE OF CHOICE CARDS'!J4254)</f>
        <v>#REF!</v>
      </c>
      <c r="B4254" s="5">
        <f>INDEX('DCM CARDS LOOKUP - HIDDEN'!$O$4:$AE$8890,MATCH(O4254,'DCM CARDS LOOKUP - HIDDEN'!$N$4:$N$8890,0),$J4254)</f>
        <v>0</v>
      </c>
      <c r="C4254" s="5">
        <f>INDEX('DCM CARDS LOOKUP - HIDDEN'!$O$4:$AE$8890,MATCH(P4254,'DCM CARDS LOOKUP - HIDDEN'!$N$4:$N$8890,0),$J4254)</f>
        <v>0</v>
      </c>
      <c r="D4254" s="5">
        <f>INDEX('DCM CARDS LOOKUP - HIDDEN'!$O$4:$AE$8890,MATCH(Q4254,'DCM CARDS LOOKUP - HIDDEN'!$N$4:$N$8890,0),$J4254)</f>
        <v>0</v>
      </c>
      <c r="E4254" s="5">
        <f>INDEX('DCM CARDS LOOKUP - HIDDEN'!$O$4:$AE$8890,MATCH(R4254,'DCM CARDS LOOKUP - HIDDEN'!$N$4:$N$8890,0),$J4254)</f>
        <v>0</v>
      </c>
      <c r="F4254" s="5">
        <f>INDEX('DCM CARDS LOOKUP - HIDDEN'!$O$4:$AE$8890,MATCH(S4254,'DCM CARDS LOOKUP - HIDDEN'!$N$4:$N$8890,0),$J4254)</f>
        <v>0</v>
      </c>
      <c r="G4254" s="31"/>
      <c r="H4254" s="35"/>
      <c r="J4254" s="4">
        <v>12</v>
      </c>
      <c r="O4254">
        <f>L4243*10000+M4243*100+B4241</f>
        <v>150301</v>
      </c>
      <c r="P4254">
        <f>L4243*10000+M4243*100+C4241</f>
        <v>150302</v>
      </c>
      <c r="Q4254">
        <f>L4243*10000+M4243*100+D4241</f>
        <v>150303</v>
      </c>
      <c r="R4254">
        <f>L4243*10000+M4243*100+E4221</f>
        <v>150304</v>
      </c>
      <c r="S4254">
        <f>L4243*10000+M4243*100+F4221</f>
        <v>150305</v>
      </c>
    </row>
    <row r="4255" spans="1:20" ht="15" hidden="1" customHeight="1" x14ac:dyDescent="0.2">
      <c r="A4255" s="10" t="e">
        <f>INDEX(REFERENCE!$B$2:$J$2,1,'EXAMPLE OF CHOICE CARDS'!J4255)</f>
        <v>#REF!</v>
      </c>
      <c r="B4255" s="5">
        <f>INDEX('DCM CARDS LOOKUP - HIDDEN'!$O$4:$AE$8890,MATCH(O4255,'DCM CARDS LOOKUP - HIDDEN'!$N$4:$N$8890,0),$J4255)</f>
        <v>0</v>
      </c>
      <c r="C4255" s="5">
        <f>INDEX('DCM CARDS LOOKUP - HIDDEN'!$O$4:$AE$8890,MATCH(P4255,'DCM CARDS LOOKUP - HIDDEN'!$N$4:$N$8890,0),$J4255)</f>
        <v>0</v>
      </c>
      <c r="D4255" s="5">
        <f>INDEX('DCM CARDS LOOKUP - HIDDEN'!$O$4:$AE$8890,MATCH(Q4255,'DCM CARDS LOOKUP - HIDDEN'!$N$4:$N$8890,0),$J4255)</f>
        <v>0</v>
      </c>
      <c r="E4255" s="5">
        <f>INDEX('DCM CARDS LOOKUP - HIDDEN'!$O$4:$AE$8890,MATCH(R4255,'DCM CARDS LOOKUP - HIDDEN'!$N$4:$N$8890,0),$J4255)</f>
        <v>0</v>
      </c>
      <c r="F4255" s="5">
        <f>INDEX('DCM CARDS LOOKUP - HIDDEN'!$O$4:$AE$8890,MATCH(S4255,'DCM CARDS LOOKUP - HIDDEN'!$N$4:$N$8890,0),$J4255)</f>
        <v>0</v>
      </c>
      <c r="G4255" s="31"/>
      <c r="H4255" s="35"/>
      <c r="J4255" s="4">
        <v>13</v>
      </c>
      <c r="O4255">
        <f>L4243*10000+M4243*100+B4241</f>
        <v>150301</v>
      </c>
      <c r="P4255">
        <f>L4243*10000+M4243*100+C4241</f>
        <v>150302</v>
      </c>
      <c r="Q4255">
        <f>L4243*10000+M4243*100+D4241</f>
        <v>150303</v>
      </c>
      <c r="R4255">
        <f>L4243*10000+M4243*100+E4221</f>
        <v>150304</v>
      </c>
      <c r="S4255">
        <f>L4243*10000+M4243*100+F4221</f>
        <v>150305</v>
      </c>
    </row>
    <row r="4256" spans="1:20" ht="15" hidden="1" customHeight="1" x14ac:dyDescent="0.2">
      <c r="A4256" s="10" t="e">
        <f>INDEX(REFERENCE!$B$2:$J$2,1,'EXAMPLE OF CHOICE CARDS'!J4256)</f>
        <v>#REF!</v>
      </c>
      <c r="B4256" s="5">
        <f>INDEX('DCM CARDS LOOKUP - HIDDEN'!$O$4:$AE$8890,MATCH(O4256,'DCM CARDS LOOKUP - HIDDEN'!$N$4:$N$8890,0),$J4256)</f>
        <v>0</v>
      </c>
      <c r="C4256" s="5">
        <f>INDEX('DCM CARDS LOOKUP - HIDDEN'!$O$4:$AE$8890,MATCH(P4256,'DCM CARDS LOOKUP - HIDDEN'!$N$4:$N$8890,0),$J4256)</f>
        <v>0</v>
      </c>
      <c r="D4256" s="5">
        <f>INDEX('DCM CARDS LOOKUP - HIDDEN'!$O$4:$AE$8890,MATCH(Q4256,'DCM CARDS LOOKUP - HIDDEN'!$N$4:$N$8890,0),$J4256)</f>
        <v>0</v>
      </c>
      <c r="E4256" s="5">
        <f>INDEX('DCM CARDS LOOKUP - HIDDEN'!$O$4:$AE$8890,MATCH(R4256,'DCM CARDS LOOKUP - HIDDEN'!$N$4:$N$8890,0),$J4256)</f>
        <v>0</v>
      </c>
      <c r="F4256" s="5">
        <f>INDEX('DCM CARDS LOOKUP - HIDDEN'!$O$4:$AE$8890,MATCH(S4256,'DCM CARDS LOOKUP - HIDDEN'!$N$4:$N$8890,0),$J4256)</f>
        <v>0</v>
      </c>
      <c r="G4256" s="31"/>
      <c r="H4256" s="35"/>
      <c r="J4256" s="4">
        <v>14</v>
      </c>
      <c r="O4256">
        <f>L4243*10000+M4243*100+B4241</f>
        <v>150301</v>
      </c>
      <c r="P4256">
        <f>L4243*10000+M4243*100+C4241</f>
        <v>150302</v>
      </c>
      <c r="Q4256">
        <f>L4243*10000+M4243*100+D4241</f>
        <v>150303</v>
      </c>
      <c r="R4256">
        <f>L4243*10000+M4243*100+E4221</f>
        <v>150304</v>
      </c>
      <c r="S4256">
        <f>L4243*10000+M4243*100+F4221</f>
        <v>150305</v>
      </c>
    </row>
    <row r="4257" spans="1:20" x14ac:dyDescent="0.2">
      <c r="A4257" s="2"/>
      <c r="B4257" s="5"/>
      <c r="C4257" s="5"/>
      <c r="D4257" s="5"/>
      <c r="E4257" s="5"/>
      <c r="F4257" s="5"/>
      <c r="G4257" s="5"/>
      <c r="H4257" s="5"/>
      <c r="J4257" s="13"/>
    </row>
    <row r="4258" spans="1:20" x14ac:dyDescent="0.2">
      <c r="A4258" s="6"/>
      <c r="B4258" s="7">
        <v>1</v>
      </c>
      <c r="C4258" s="7">
        <v>2</v>
      </c>
      <c r="D4258" s="7">
        <v>3</v>
      </c>
      <c r="E4258" s="7">
        <v>4</v>
      </c>
      <c r="F4258" s="7">
        <v>5</v>
      </c>
      <c r="G4258" s="7">
        <v>6</v>
      </c>
      <c r="H4258" s="7">
        <v>9</v>
      </c>
      <c r="J4258" s="13"/>
    </row>
    <row r="4261" spans="1:20" x14ac:dyDescent="0.2">
      <c r="A4261" s="1" t="str">
        <f>"Version "&amp;L4263&amp;"; Task"&amp;M4263</f>
        <v>Version 15; Task4</v>
      </c>
      <c r="B4261" s="4">
        <v>1</v>
      </c>
      <c r="C4261" s="4">
        <v>2</v>
      </c>
      <c r="D4261" s="4">
        <v>3</v>
      </c>
      <c r="E4261" s="4">
        <f>E4241</f>
        <v>4</v>
      </c>
      <c r="F4261" s="4">
        <f>F4241</f>
        <v>5</v>
      </c>
      <c r="G4261" s="4">
        <v>6</v>
      </c>
      <c r="J4261" s="13"/>
    </row>
    <row r="4262" spans="1:20" ht="15" customHeight="1" x14ac:dyDescent="0.2">
      <c r="A4262" s="11" t="s">
        <v>8</v>
      </c>
      <c r="B4262" s="12" t="s">
        <v>9</v>
      </c>
      <c r="C4262" s="12" t="s">
        <v>10</v>
      </c>
      <c r="D4262" s="12" t="s">
        <v>11</v>
      </c>
      <c r="E4262" s="20" t="s">
        <v>21</v>
      </c>
      <c r="F4262" s="20" t="s">
        <v>22</v>
      </c>
      <c r="G4262" s="20"/>
      <c r="H4262" s="34" t="s">
        <v>15</v>
      </c>
      <c r="J4262" s="13"/>
      <c r="L4262" t="s">
        <v>12</v>
      </c>
      <c r="M4262" t="s">
        <v>1</v>
      </c>
    </row>
    <row r="4263" spans="1:20" x14ac:dyDescent="0.2">
      <c r="A4263" s="10" t="str">
        <f>INDEX(REFERENCE!$B$2:$J$2,1,'EXAMPLE OF CHOICE CARDS'!J4263)</f>
        <v>Type</v>
      </c>
      <c r="B4263" s="5" t="str">
        <f>INDEX('DCM CARDS LOOKUP - HIDDEN'!$O$4:$AE$8890,MATCH(O4263,'DCM CARDS LOOKUP - HIDDEN'!$N$4:$N$8890,0),$J4263)</f>
        <v>Pads</v>
      </c>
      <c r="C4263" s="5" t="str">
        <f>INDEX('DCM CARDS LOOKUP - HIDDEN'!$O$4:$AE$8890,MATCH(P4263,'DCM CARDS LOOKUP - HIDDEN'!$N$4:$N$8890,0),$J4263)</f>
        <v>Topicals</v>
      </c>
      <c r="D4263" s="5" t="str">
        <f>INDEX('DCM CARDS LOOKUP - HIDDEN'!$O$4:$AE$8890,MATCH(Q4263,'DCM CARDS LOOKUP - HIDDEN'!$N$4:$N$8890,0),$J4263)</f>
        <v>Pads</v>
      </c>
      <c r="E4263" s="5" t="str">
        <f>INDEX('DCM CARDS LOOKUP - HIDDEN'!$O$4:$AE$8890,MATCH(R4263,'DCM CARDS LOOKUP - HIDDEN'!$N$4:$N$8890,0),$J4263)</f>
        <v>Topicals</v>
      </c>
      <c r="F4263" s="5" t="str">
        <f>INDEX('DCM CARDS LOOKUP - HIDDEN'!$O$4:$AE$8890,MATCH(S4263,'DCM CARDS LOOKUP - HIDDEN'!$N$4:$N$8890,0),$J4263)</f>
        <v>Pads</v>
      </c>
      <c r="G4263" s="5" t="str">
        <f>INDEX('DCM CARDS LOOKUP - HIDDEN'!$O$4:$AE$8890,MATCH(T4263,'DCM CARDS LOOKUP - HIDDEN'!$N$4:$N$8890,0),$J4263)</f>
        <v>Topicals</v>
      </c>
      <c r="H4263" s="35"/>
      <c r="J4263" s="4">
        <v>1</v>
      </c>
      <c r="L4263">
        <f>IF(M4243=15,L4243+1,L4243)</f>
        <v>15</v>
      </c>
      <c r="M4263">
        <f>IF(M4243&lt;15,M4243+1,1)</f>
        <v>4</v>
      </c>
      <c r="O4263">
        <f>L4263*10000+M4263*100+B4261</f>
        <v>150401</v>
      </c>
      <c r="P4263">
        <f>L4263*10000+M4263*100+C4261</f>
        <v>150402</v>
      </c>
      <c r="Q4263">
        <f>L4263*10000+M4263*100+D4261</f>
        <v>150403</v>
      </c>
      <c r="R4263">
        <f>L4263*10000+M4263*100+E4241</f>
        <v>150404</v>
      </c>
      <c r="S4263">
        <f>L4263*10000+M4263*100+F4241</f>
        <v>150405</v>
      </c>
      <c r="T4263">
        <f>L4263*10000+M4263*100+G4241</f>
        <v>150406</v>
      </c>
    </row>
    <row r="4264" spans="1:20" x14ac:dyDescent="0.2">
      <c r="A4264" s="10" t="str">
        <f>INDEX(REFERENCE!$B$2:$J$2,1,'EXAMPLE OF CHOICE CARDS'!J4264)</f>
        <v>Brand</v>
      </c>
      <c r="B4264" s="5" t="str">
        <f>INDEX('DCM CARDS LOOKUP - HIDDEN'!$O$4:$AE$8890,MATCH(O4264,'DCM CARDS LOOKUP - HIDDEN'!$N$4:$N$8890,0),$J4264)</f>
        <v>CVS Health</v>
      </c>
      <c r="C4264" s="5" t="str">
        <f>INDEX('DCM CARDS LOOKUP - HIDDEN'!$O$4:$AE$8890,MATCH(P4264,'DCM CARDS LOOKUP - HIDDEN'!$N$4:$N$8890,0),$J4264)</f>
        <v>Bengay</v>
      </c>
      <c r="D4264" s="5" t="str">
        <f>INDEX('DCM CARDS LOOKUP - HIDDEN'!$O$4:$AE$8890,MATCH(Q4264,'DCM CARDS LOOKUP - HIDDEN'!$N$4:$N$8890,0),$J4264)</f>
        <v>Be Koool</v>
      </c>
      <c r="E4264" s="5" t="str">
        <f>INDEX('DCM CARDS LOOKUP - HIDDEN'!$O$4:$AE$8890,MATCH(R4264,'DCM CARDS LOOKUP - HIDDEN'!$N$4:$N$8890,0),$J4264)</f>
        <v>Motrin</v>
      </c>
      <c r="F4264" s="5" t="str">
        <f>INDEX('DCM CARDS LOOKUP - HIDDEN'!$O$4:$AE$8890,MATCH(S4264,'DCM CARDS LOOKUP - HIDDEN'!$N$4:$N$8890,0),$J4264)</f>
        <v>Vicks Vapopatch</v>
      </c>
      <c r="G4264" s="5" t="str">
        <f>INDEX('DCM CARDS LOOKUP - HIDDEN'!$O$4:$AE$8890,MATCH(T4264,'DCM CARDS LOOKUP - HIDDEN'!$N$4:$N$8890,0),$J4264)</f>
        <v>Theraworx</v>
      </c>
      <c r="H4264" s="35"/>
      <c r="J4264" s="4">
        <v>2</v>
      </c>
      <c r="O4264">
        <f>L4263*10000+M4263*100+B4261</f>
        <v>150401</v>
      </c>
      <c r="P4264">
        <f>L4263*10000+M4263*100+C4261</f>
        <v>150402</v>
      </c>
      <c r="Q4264">
        <f>L4263*10000+M4263*100+D4261</f>
        <v>150403</v>
      </c>
      <c r="R4264">
        <f>L4263*10000+M4263*100+E4241</f>
        <v>150404</v>
      </c>
      <c r="S4264">
        <f>L4263*10000+M4263*100+F4241</f>
        <v>150405</v>
      </c>
      <c r="T4264">
        <f>L4263*10000+M4263*100+G4241</f>
        <v>150406</v>
      </c>
    </row>
    <row r="4265" spans="1:20" ht="28.5" x14ac:dyDescent="0.2">
      <c r="A4265" s="10" t="str">
        <f>INDEX(REFERENCE!$B$2:$J$2,1,'EXAMPLE OF CHOICE CARDS'!J4265)</f>
        <v>Sensation</v>
      </c>
      <c r="B4265" s="5" t="str">
        <f>INDEX('DCM CARDS LOOKUP - HIDDEN'!$O$4:$AE$8890,MATCH(O4265,'DCM CARDS LOOKUP - HIDDEN'!$N$4:$N$8890,0),$J4265)</f>
        <v>Cold sensation</v>
      </c>
      <c r="C4265" s="5" t="str">
        <f>INDEX('DCM CARDS LOOKUP - HIDDEN'!$O$4:$AE$8890,MATCH(P4265,'DCM CARDS LOOKUP - HIDDEN'!$N$4:$N$8890,0),$J4265)</f>
        <v>Hot sensation</v>
      </c>
      <c r="D4265" s="5" t="str">
        <f>INDEX('DCM CARDS LOOKUP - HIDDEN'!$O$4:$AE$8890,MATCH(Q4265,'DCM CARDS LOOKUP - HIDDEN'!$N$4:$N$8890,0),$J4265)</f>
        <v>Hot sensation</v>
      </c>
      <c r="E4265" s="5" t="str">
        <f>INDEX('DCM CARDS LOOKUP - HIDDEN'!$O$4:$AE$8890,MATCH(R4265,'DCM CARDS LOOKUP - HIDDEN'!$N$4:$N$8890,0),$J4265)</f>
        <v>Lidocaine/numbing sensation</v>
      </c>
      <c r="F4265" s="5" t="str">
        <f>INDEX('DCM CARDS LOOKUP - HIDDEN'!$O$4:$AE$8890,MATCH(S4265,'DCM CARDS LOOKUP - HIDDEN'!$N$4:$N$8890,0),$J4265)</f>
        <v>No sensation/drug free/for circulation</v>
      </c>
      <c r="G4265" s="5" t="str">
        <f>INDEX('DCM CARDS LOOKUP - HIDDEN'!$O$4:$AE$8890,MATCH(T4265,'DCM CARDS LOOKUP - HIDDEN'!$N$4:$N$8890,0),$J4265)</f>
        <v>Both hot and cold sensation</v>
      </c>
      <c r="H4265" s="35"/>
      <c r="J4265" s="4">
        <v>3</v>
      </c>
      <c r="O4265">
        <f>L4263*10000+M4263*100+B4261</f>
        <v>150401</v>
      </c>
      <c r="P4265">
        <f>L4263*10000+M4263*100+C4261</f>
        <v>150402</v>
      </c>
      <c r="Q4265">
        <f>L4263*10000+M4263*100+D4261</f>
        <v>150403</v>
      </c>
      <c r="R4265">
        <f>L4263*10000+M4263*100+E4241</f>
        <v>150404</v>
      </c>
      <c r="S4265">
        <f>L4263*10000+M4263*100+F4241</f>
        <v>150405</v>
      </c>
      <c r="T4265">
        <f>L4263*10000+M4263*100+G4241</f>
        <v>150406</v>
      </c>
    </row>
    <row r="4266" spans="1:20" x14ac:dyDescent="0.2">
      <c r="A4266" s="10" t="str">
        <f>INDEX(REFERENCE!$B$2:$J$2,1,'EXAMPLE OF CHOICE CARDS'!J4266)</f>
        <v>Treatment Area</v>
      </c>
      <c r="B4266" s="5" t="str">
        <f>INDEX('DCM CARDS LOOKUP - HIDDEN'!$O$4:$AE$8890,MATCH(O4266,'DCM CARDS LOOKUP - HIDDEN'!$N$4:$N$8890,0),$J4266)</f>
        <v>Back</v>
      </c>
      <c r="C4266" s="5" t="str">
        <f>INDEX('DCM CARDS LOOKUP - HIDDEN'!$O$4:$AE$8890,MATCH(P4266,'DCM CARDS LOOKUP - HIDDEN'!$N$4:$N$8890,0),$J4266)</f>
        <v>-</v>
      </c>
      <c r="D4266" s="5" t="str">
        <f>INDEX('DCM CARDS LOOKUP - HIDDEN'!$O$4:$AE$8890,MATCH(Q4266,'DCM CARDS LOOKUP - HIDDEN'!$N$4:$N$8890,0),$J4266)</f>
        <v>Shoulder</v>
      </c>
      <c r="E4266" s="5" t="str">
        <f>INDEX('DCM CARDS LOOKUP - HIDDEN'!$O$4:$AE$8890,MATCH(R4266,'DCM CARDS LOOKUP - HIDDEN'!$N$4:$N$8890,0),$J4266)</f>
        <v>-</v>
      </c>
      <c r="F4266" s="5" t="str">
        <f>INDEX('DCM CARDS LOOKUP - HIDDEN'!$O$4:$AE$8890,MATCH(S4266,'DCM CARDS LOOKUP - HIDDEN'!$N$4:$N$8890,0),$J4266)</f>
        <v>Neck</v>
      </c>
      <c r="G4266" s="5" t="str">
        <f>INDEX('DCM CARDS LOOKUP - HIDDEN'!$O$4:$AE$8890,MATCH(T4266,'DCM CARDS LOOKUP - HIDDEN'!$N$4:$N$8890,0),$J4266)</f>
        <v>-</v>
      </c>
      <c r="H4266" s="35"/>
      <c r="J4266" s="4">
        <v>4</v>
      </c>
      <c r="O4266">
        <f>L4263*10000+M4263*100+B4261</f>
        <v>150401</v>
      </c>
      <c r="P4266">
        <f>L4263*10000+M4263*100+C4261</f>
        <v>150402</v>
      </c>
      <c r="Q4266">
        <f>L4263*10000+M4263*100+D4261</f>
        <v>150403</v>
      </c>
      <c r="R4266">
        <f>L4263*10000+M4263*100+E4241</f>
        <v>150404</v>
      </c>
      <c r="S4266">
        <f>L4263*10000+M4263*100+F4241</f>
        <v>150405</v>
      </c>
      <c r="T4266">
        <f>L4263*10000+M4263*100+G4241</f>
        <v>150406</v>
      </c>
    </row>
    <row r="4267" spans="1:20" x14ac:dyDescent="0.2">
      <c r="A4267" s="10" t="str">
        <f>INDEX(REFERENCE!$B$2:$J$2,1,'EXAMPLE OF CHOICE CARDS'!J4267)</f>
        <v>Format</v>
      </c>
      <c r="B4267" s="5" t="str">
        <f>INDEX('DCM CARDS LOOKUP - HIDDEN'!$O$4:$AE$8890,MATCH(O4267,'DCM CARDS LOOKUP - HIDDEN'!$N$4:$N$8890,0),$J4267)</f>
        <v>Single use pads/patches</v>
      </c>
      <c r="C4267" s="5" t="str">
        <f>INDEX('DCM CARDS LOOKUP - HIDDEN'!$O$4:$AE$8890,MATCH(P4267,'DCM CARDS LOOKUP - HIDDEN'!$N$4:$N$8890,0),$J4267)</f>
        <v>Liquid</v>
      </c>
      <c r="D4267" s="5" t="str">
        <f>INDEX('DCM CARDS LOOKUP - HIDDEN'!$O$4:$AE$8890,MATCH(Q4267,'DCM CARDS LOOKUP - HIDDEN'!$N$4:$N$8890,0),$J4267)</f>
        <v>Single use pads/patches</v>
      </c>
      <c r="E4267" s="5" t="str">
        <f>INDEX('DCM CARDS LOOKUP - HIDDEN'!$O$4:$AE$8890,MATCH(R4267,'DCM CARDS LOOKUP - HIDDEN'!$N$4:$N$8890,0),$J4267)</f>
        <v>Spray</v>
      </c>
      <c r="F4267" s="5" t="str">
        <f>INDEX('DCM CARDS LOOKUP - HIDDEN'!$O$4:$AE$8890,MATCH(S4267,'DCM CARDS LOOKUP - HIDDEN'!$N$4:$N$8890,0),$J4267)</f>
        <v>Single use pads/patches</v>
      </c>
      <c r="G4267" s="5" t="str">
        <f>INDEX('DCM CARDS LOOKUP - HIDDEN'!$O$4:$AE$8890,MATCH(T4267,'DCM CARDS LOOKUP - HIDDEN'!$N$4:$N$8890,0),$J4267)</f>
        <v>Gel</v>
      </c>
      <c r="H4267" s="35"/>
      <c r="J4267" s="4">
        <v>5</v>
      </c>
      <c r="O4267">
        <f>L4263*10000+M4263*100+B4261</f>
        <v>150401</v>
      </c>
      <c r="P4267">
        <f>L4263*10000+M4263*100+C4261</f>
        <v>150402</v>
      </c>
      <c r="Q4267">
        <f>L4263*10000+M4263*100+D4261</f>
        <v>150403</v>
      </c>
      <c r="R4267">
        <f>L4263*10000+M4263*100+E4241</f>
        <v>150404</v>
      </c>
      <c r="S4267">
        <f>L4263*10000+M4263*100+F4241</f>
        <v>150405</v>
      </c>
      <c r="T4267">
        <f>L4263*10000+M4263*100+G4241</f>
        <v>150406</v>
      </c>
    </row>
    <row r="4268" spans="1:20" x14ac:dyDescent="0.2">
      <c r="A4268" s="10" t="str">
        <f>INDEX(REFERENCE!$B$2:$J$2,1,'EXAMPLE OF CHOICE CARDS'!J4268)</f>
        <v>Count</v>
      </c>
      <c r="B4268" s="5" t="str">
        <f>INDEX('DCM CARDS LOOKUP - HIDDEN'!$O$4:$AE$8890,MATCH(O4268,'DCM CARDS LOOKUP - HIDDEN'!$N$4:$N$8890,0),$J4268)</f>
        <v>4 count</v>
      </c>
      <c r="C4268" s="5" t="str">
        <f>INDEX('DCM CARDS LOOKUP - HIDDEN'!$O$4:$AE$8890,MATCH(P4268,'DCM CARDS LOOKUP - HIDDEN'!$N$4:$N$8890,0),$J4268)</f>
        <v>3 oz</v>
      </c>
      <c r="D4268" s="5" t="str">
        <f>INDEX('DCM CARDS LOOKUP - HIDDEN'!$O$4:$AE$8890,MATCH(Q4268,'DCM CARDS LOOKUP - HIDDEN'!$N$4:$N$8890,0),$J4268)</f>
        <v>5 count</v>
      </c>
      <c r="E4268" s="5" t="str">
        <f>INDEX('DCM CARDS LOOKUP - HIDDEN'!$O$4:$AE$8890,MATCH(R4268,'DCM CARDS LOOKUP - HIDDEN'!$N$4:$N$8890,0),$J4268)</f>
        <v>2 oz</v>
      </c>
      <c r="F4268" s="5" t="str">
        <f>INDEX('DCM CARDS LOOKUP - HIDDEN'!$O$4:$AE$8890,MATCH(S4268,'DCM CARDS LOOKUP - HIDDEN'!$N$4:$N$8890,0),$J4268)</f>
        <v>6 count</v>
      </c>
      <c r="G4268" s="5" t="str">
        <f>INDEX('DCM CARDS LOOKUP - HIDDEN'!$O$4:$AE$8890,MATCH(T4268,'DCM CARDS LOOKUP - HIDDEN'!$N$4:$N$8890,0),$J4268)</f>
        <v>5.5 oz</v>
      </c>
      <c r="H4268" s="35"/>
      <c r="J4268" s="4">
        <v>6</v>
      </c>
      <c r="O4268">
        <f>L4263*10000+M4263*100+B4261</f>
        <v>150401</v>
      </c>
      <c r="P4268">
        <f>L4263*10000+M4263*100+C4261</f>
        <v>150402</v>
      </c>
      <c r="Q4268">
        <f>L4263*10000+M4263*100+D4261</f>
        <v>150403</v>
      </c>
      <c r="R4268">
        <f>L4263*10000+M4263*100+E4241</f>
        <v>150404</v>
      </c>
      <c r="S4268">
        <f>L4263*10000+M4263*100+F4241</f>
        <v>150405</v>
      </c>
      <c r="T4268">
        <f>L4263*10000+M4263*100+G4241</f>
        <v>150406</v>
      </c>
    </row>
    <row r="4269" spans="1:20" ht="15" customHeight="1" x14ac:dyDescent="0.2">
      <c r="A4269" s="10" t="str">
        <f>INDEX(REFERENCE!$B$2:$J$2,1,'EXAMPLE OF CHOICE CARDS'!J4269)</f>
        <v>Price</v>
      </c>
      <c r="B4269" s="29">
        <f>INDEX('DCM CARDS LOOKUP - HIDDEN'!$O$4:$AE$8890,MATCH(O4269,'DCM CARDS LOOKUP - HIDDEN'!$N$4:$N$8890,0),$J4269)</f>
        <v>26.49</v>
      </c>
      <c r="C4269" s="29">
        <f>INDEX('DCM CARDS LOOKUP - HIDDEN'!$O$4:$AE$8890,MATCH(P4269,'DCM CARDS LOOKUP - HIDDEN'!$N$4:$N$8890,0),$J4269)</f>
        <v>7</v>
      </c>
      <c r="D4269" s="29">
        <f>INDEX('DCM CARDS LOOKUP - HIDDEN'!$O$4:$AE$8890,MATCH(Q4269,'DCM CARDS LOOKUP - HIDDEN'!$N$4:$N$8890,0),$J4269)</f>
        <v>4.83</v>
      </c>
      <c r="E4269" s="29">
        <f>INDEX('DCM CARDS LOOKUP - HIDDEN'!$O$4:$AE$8890,MATCH(R4269,'DCM CARDS LOOKUP - HIDDEN'!$N$4:$N$8890,0),$J4269)</f>
        <v>16</v>
      </c>
      <c r="F4269" s="29">
        <f>INDEX('DCM CARDS LOOKUP - HIDDEN'!$O$4:$AE$8890,MATCH(S4269,'DCM CARDS LOOKUP - HIDDEN'!$N$4:$N$8890,0),$J4269)</f>
        <v>18.72</v>
      </c>
      <c r="G4269" s="29">
        <f>INDEX('DCM CARDS LOOKUP - HIDDEN'!$O$4:$AE$8890,MATCH(T4269,'DCM CARDS LOOKUP - HIDDEN'!$N$4:$N$8890,0),$J4269)</f>
        <v>13.9</v>
      </c>
      <c r="H4269" s="35"/>
      <c r="J4269" s="4">
        <v>7</v>
      </c>
      <c r="O4269">
        <f>L4263*10000+M4263*100+B4261</f>
        <v>150401</v>
      </c>
      <c r="P4269">
        <f>L4263*10000+M4263*100+C4261</f>
        <v>150402</v>
      </c>
      <c r="Q4269">
        <f>L4263*10000+M4263*100+D4261</f>
        <v>150403</v>
      </c>
      <c r="R4269">
        <f>L4263*10000+M4263*100+E4241</f>
        <v>150404</v>
      </c>
      <c r="S4269">
        <f>L4263*10000+M4263*100+F4241</f>
        <v>150405</v>
      </c>
      <c r="T4269">
        <f>L4263*10000+M4263*100+G4241</f>
        <v>150406</v>
      </c>
    </row>
    <row r="4270" spans="1:20" ht="15" customHeight="1" x14ac:dyDescent="0.2">
      <c r="A4270" s="10" t="str">
        <f>INDEX(REFERENCE!$B$2:$J$2,1,'EXAMPLE OF CHOICE CARDS'!J4270)</f>
        <v>Review Rating</v>
      </c>
      <c r="B4270" s="5" t="str">
        <f>INDEX('DCM CARDS LOOKUP - HIDDEN'!$O$4:$AE$8890,MATCH(O4270,'DCM CARDS LOOKUP - HIDDEN'!$N$4:$N$8890,0),$J4270)</f>
        <v>4.6 stars</v>
      </c>
      <c r="C4270" s="5" t="str">
        <f>INDEX('DCM CARDS LOOKUP - HIDDEN'!$O$4:$AE$8890,MATCH(P4270,'DCM CARDS LOOKUP - HIDDEN'!$N$4:$N$8890,0),$J4270)</f>
        <v>4.6 stars</v>
      </c>
      <c r="D4270" s="5" t="str">
        <f>INDEX('DCM CARDS LOOKUP - HIDDEN'!$O$4:$AE$8890,MATCH(Q4270,'DCM CARDS LOOKUP - HIDDEN'!$N$4:$N$8890,0),$J4270)</f>
        <v>4.5 stars</v>
      </c>
      <c r="E4270" s="5" t="str">
        <f>INDEX('DCM CARDS LOOKUP - HIDDEN'!$O$4:$AE$8890,MATCH(R4270,'DCM CARDS LOOKUP - HIDDEN'!$N$4:$N$8890,0),$J4270)</f>
        <v>4.5 stars</v>
      </c>
      <c r="F4270" s="5" t="str">
        <f>INDEX('DCM CARDS LOOKUP - HIDDEN'!$O$4:$AE$8890,MATCH(S4270,'DCM CARDS LOOKUP - HIDDEN'!$N$4:$N$8890,0),$J4270)</f>
        <v>4.8 stars</v>
      </c>
      <c r="G4270" s="5" t="str">
        <f>INDEX('DCM CARDS LOOKUP - HIDDEN'!$O$4:$AE$8890,MATCH(T4270,'DCM CARDS LOOKUP - HIDDEN'!$N$4:$N$8890,0),$J4270)</f>
        <v>4.8 stars</v>
      </c>
      <c r="H4270" s="35"/>
      <c r="J4270" s="4">
        <v>8</v>
      </c>
      <c r="O4270">
        <f>L4263*10000+M4263*100+B4261</f>
        <v>150401</v>
      </c>
      <c r="P4270">
        <f>L4263*10000+M4263*100+C4261</f>
        <v>150402</v>
      </c>
      <c r="Q4270">
        <f>L4263*10000+M4263*100+D4261</f>
        <v>150403</v>
      </c>
      <c r="R4270">
        <f>L4263*10000+M4263*100+E4241</f>
        <v>150404</v>
      </c>
      <c r="S4270">
        <f>L4263*10000+M4263*100+F4241</f>
        <v>150405</v>
      </c>
      <c r="T4270">
        <f>L4263*10000+M4263*100+G4241</f>
        <v>150406</v>
      </c>
    </row>
    <row r="4271" spans="1:20" ht="15" customHeight="1" x14ac:dyDescent="0.2">
      <c r="A4271" s="10" t="str">
        <f>INDEX(REFERENCE!$B$2:$J$2,1,'EXAMPLE OF CHOICE CARDS'!J4271)</f>
        <v>Number of Reviews</v>
      </c>
      <c r="B4271" s="30">
        <f>INDEX('DCM CARDS LOOKUP - HIDDEN'!$O$4:$AE$8890,MATCH(O4271,'DCM CARDS LOOKUP - HIDDEN'!$N$4:$N$8890,0),$J4271)</f>
        <v>4500</v>
      </c>
      <c r="C4271" s="30">
        <f>INDEX('DCM CARDS LOOKUP - HIDDEN'!$O$4:$AE$8890,MATCH(P4271,'DCM CARDS LOOKUP - HIDDEN'!$N$4:$N$8890,0),$J4271)</f>
        <v>1250</v>
      </c>
      <c r="D4271" s="30">
        <f>INDEX('DCM CARDS LOOKUP - HIDDEN'!$O$4:$AE$8890,MATCH(Q4271,'DCM CARDS LOOKUP - HIDDEN'!$N$4:$N$8890,0),$J4271)</f>
        <v>1250</v>
      </c>
      <c r="E4271" s="30">
        <f>INDEX('DCM CARDS LOOKUP - HIDDEN'!$O$4:$AE$8890,MATCH(R4271,'DCM CARDS LOOKUP - HIDDEN'!$N$4:$N$8890,0),$J4271)</f>
        <v>1250</v>
      </c>
      <c r="F4271" s="30">
        <f>INDEX('DCM CARDS LOOKUP - HIDDEN'!$O$4:$AE$8890,MATCH(S4271,'DCM CARDS LOOKUP - HIDDEN'!$N$4:$N$8890,0),$J4271)</f>
        <v>4500</v>
      </c>
      <c r="G4271" s="30">
        <f>INDEX('DCM CARDS LOOKUP - HIDDEN'!$O$4:$AE$8890,MATCH(T4271,'DCM CARDS LOOKUP - HIDDEN'!$N$4:$N$8890,0),$J4271)</f>
        <v>4500</v>
      </c>
      <c r="H4271" s="35"/>
      <c r="J4271" s="4">
        <v>9</v>
      </c>
      <c r="O4271">
        <f>L4263*10000+M4263*100+B4261</f>
        <v>150401</v>
      </c>
      <c r="P4271">
        <f>L4263*10000+M4263*100+C4261</f>
        <v>150402</v>
      </c>
      <c r="Q4271">
        <f>L4263*10000+M4263*100+D4261</f>
        <v>150403</v>
      </c>
      <c r="R4271">
        <f>L4263*10000+M4263*100+E4241</f>
        <v>150404</v>
      </c>
      <c r="S4271">
        <f>L4263*10000+M4263*100+F4241</f>
        <v>150405</v>
      </c>
      <c r="T4271">
        <f>L4263*10000+M4263*100+G4241</f>
        <v>150406</v>
      </c>
    </row>
    <row r="4272" spans="1:20" ht="15" hidden="1" customHeight="1" x14ac:dyDescent="0.2">
      <c r="A4272" s="10" t="e">
        <f>INDEX(REFERENCE!$B$2:$J$2,1,'EXAMPLE OF CHOICE CARDS'!J4272)</f>
        <v>#REF!</v>
      </c>
      <c r="B4272" s="5">
        <f>INDEX('DCM CARDS LOOKUP - HIDDEN'!$O$4:$AE$8890,MATCH(O4272,'DCM CARDS LOOKUP - HIDDEN'!$N$4:$N$8890,0),$J4272)</f>
        <v>0</v>
      </c>
      <c r="C4272" s="5">
        <f>INDEX('DCM CARDS LOOKUP - HIDDEN'!$O$4:$AE$8890,MATCH(P4272,'DCM CARDS LOOKUP - HIDDEN'!$N$4:$N$8890,0),$J4272)</f>
        <v>0</v>
      </c>
      <c r="D4272" s="5">
        <f>INDEX('DCM CARDS LOOKUP - HIDDEN'!$O$4:$AE$8890,MATCH(Q4272,'DCM CARDS LOOKUP - HIDDEN'!$N$4:$N$8890,0),$J4272)</f>
        <v>0</v>
      </c>
      <c r="E4272" s="5">
        <f>INDEX('DCM CARDS LOOKUP - HIDDEN'!$O$4:$AE$8890,MATCH(R4272,'DCM CARDS LOOKUP - HIDDEN'!$N$4:$N$8890,0),$J4272)</f>
        <v>0</v>
      </c>
      <c r="F4272" s="5">
        <f>INDEX('DCM CARDS LOOKUP - HIDDEN'!$O$4:$AE$8890,MATCH(S4272,'DCM CARDS LOOKUP - HIDDEN'!$N$4:$N$8890,0),$J4272)</f>
        <v>0</v>
      </c>
      <c r="G4272" s="31"/>
      <c r="H4272" s="35"/>
      <c r="J4272" s="4">
        <v>10</v>
      </c>
      <c r="O4272">
        <f>L4263*10000+M4263*100+B4261</f>
        <v>150401</v>
      </c>
      <c r="P4272">
        <f>L4263*10000+M4263*100+C4261</f>
        <v>150402</v>
      </c>
      <c r="Q4272">
        <f>L4263*10000+M4263*100+D4261</f>
        <v>150403</v>
      </c>
      <c r="R4272">
        <f>L4263*10000+M4263*100+E4241</f>
        <v>150404</v>
      </c>
      <c r="S4272">
        <f>L4263*10000+M4263*100+F4241</f>
        <v>150405</v>
      </c>
    </row>
    <row r="4273" spans="1:20" ht="15" hidden="1" customHeight="1" x14ac:dyDescent="0.2">
      <c r="A4273" s="10" t="e">
        <f>INDEX(REFERENCE!$B$2:$J$2,1,'EXAMPLE OF CHOICE CARDS'!J4273)</f>
        <v>#REF!</v>
      </c>
      <c r="B4273" s="5">
        <f>INDEX('DCM CARDS LOOKUP - HIDDEN'!$O$4:$AE$8890,MATCH(O4273,'DCM CARDS LOOKUP - HIDDEN'!$N$4:$N$8890,0),$J4273)</f>
        <v>0</v>
      </c>
      <c r="C4273" s="5">
        <f>INDEX('DCM CARDS LOOKUP - HIDDEN'!$O$4:$AE$8890,MATCH(P4273,'DCM CARDS LOOKUP - HIDDEN'!$N$4:$N$8890,0),$J4273)</f>
        <v>0</v>
      </c>
      <c r="D4273" s="5">
        <f>INDEX('DCM CARDS LOOKUP - HIDDEN'!$O$4:$AE$8890,MATCH(Q4273,'DCM CARDS LOOKUP - HIDDEN'!$N$4:$N$8890,0),$J4273)</f>
        <v>0</v>
      </c>
      <c r="E4273" s="5">
        <f>INDEX('DCM CARDS LOOKUP - HIDDEN'!$O$4:$AE$8890,MATCH(R4273,'DCM CARDS LOOKUP - HIDDEN'!$N$4:$N$8890,0),$J4273)</f>
        <v>0</v>
      </c>
      <c r="F4273" s="5">
        <f>INDEX('DCM CARDS LOOKUP - HIDDEN'!$O$4:$AE$8890,MATCH(S4273,'DCM CARDS LOOKUP - HIDDEN'!$N$4:$N$8890,0),$J4273)</f>
        <v>0</v>
      </c>
      <c r="G4273" s="31"/>
      <c r="H4273" s="35"/>
      <c r="J4273" s="4">
        <v>11</v>
      </c>
      <c r="O4273">
        <f>L4263*10000+M4263*100+B4261</f>
        <v>150401</v>
      </c>
      <c r="P4273">
        <f>L4263*10000+M4263*100+C4261</f>
        <v>150402</v>
      </c>
      <c r="Q4273">
        <f>L4263*10000+M4263*100+D4261</f>
        <v>150403</v>
      </c>
      <c r="R4273">
        <f>L4263*10000+M4263*100+E4241</f>
        <v>150404</v>
      </c>
      <c r="S4273">
        <f>L4263*10000+M4263*100+F4241</f>
        <v>150405</v>
      </c>
    </row>
    <row r="4274" spans="1:20" ht="15" hidden="1" customHeight="1" x14ac:dyDescent="0.2">
      <c r="A4274" s="10" t="e">
        <f>INDEX(REFERENCE!$B$2:$J$2,1,'EXAMPLE OF CHOICE CARDS'!J4274)</f>
        <v>#REF!</v>
      </c>
      <c r="B4274" s="5">
        <f>INDEX('DCM CARDS LOOKUP - HIDDEN'!$O$4:$AE$8890,MATCH(O4274,'DCM CARDS LOOKUP - HIDDEN'!$N$4:$N$8890,0),$J4274)</f>
        <v>0</v>
      </c>
      <c r="C4274" s="5">
        <f>INDEX('DCM CARDS LOOKUP - HIDDEN'!$O$4:$AE$8890,MATCH(P4274,'DCM CARDS LOOKUP - HIDDEN'!$N$4:$N$8890,0),$J4274)</f>
        <v>0</v>
      </c>
      <c r="D4274" s="5">
        <f>INDEX('DCM CARDS LOOKUP - HIDDEN'!$O$4:$AE$8890,MATCH(Q4274,'DCM CARDS LOOKUP - HIDDEN'!$N$4:$N$8890,0),$J4274)</f>
        <v>0</v>
      </c>
      <c r="E4274" s="5">
        <f>INDEX('DCM CARDS LOOKUP - HIDDEN'!$O$4:$AE$8890,MATCH(R4274,'DCM CARDS LOOKUP - HIDDEN'!$N$4:$N$8890,0),$J4274)</f>
        <v>0</v>
      </c>
      <c r="F4274" s="5">
        <f>INDEX('DCM CARDS LOOKUP - HIDDEN'!$O$4:$AE$8890,MATCH(S4274,'DCM CARDS LOOKUP - HIDDEN'!$N$4:$N$8890,0),$J4274)</f>
        <v>0</v>
      </c>
      <c r="G4274" s="31"/>
      <c r="H4274" s="35"/>
      <c r="J4274" s="4">
        <v>12</v>
      </c>
      <c r="O4274">
        <f>L4263*10000+M4263*100+B4261</f>
        <v>150401</v>
      </c>
      <c r="P4274">
        <f>L4263*10000+M4263*100+C4261</f>
        <v>150402</v>
      </c>
      <c r="Q4274">
        <f>L4263*10000+M4263*100+D4261</f>
        <v>150403</v>
      </c>
      <c r="R4274">
        <f>L4263*10000+M4263*100+E4241</f>
        <v>150404</v>
      </c>
      <c r="S4274">
        <f>L4263*10000+M4263*100+F4241</f>
        <v>150405</v>
      </c>
    </row>
    <row r="4275" spans="1:20" ht="15" hidden="1" customHeight="1" x14ac:dyDescent="0.2">
      <c r="A4275" s="10" t="e">
        <f>INDEX(REFERENCE!$B$2:$J$2,1,'EXAMPLE OF CHOICE CARDS'!J4275)</f>
        <v>#REF!</v>
      </c>
      <c r="B4275" s="5">
        <f>INDEX('DCM CARDS LOOKUP - HIDDEN'!$O$4:$AE$8890,MATCH(O4275,'DCM CARDS LOOKUP - HIDDEN'!$N$4:$N$8890,0),$J4275)</f>
        <v>0</v>
      </c>
      <c r="C4275" s="5">
        <f>INDEX('DCM CARDS LOOKUP - HIDDEN'!$O$4:$AE$8890,MATCH(P4275,'DCM CARDS LOOKUP - HIDDEN'!$N$4:$N$8890,0),$J4275)</f>
        <v>0</v>
      </c>
      <c r="D4275" s="5">
        <f>INDEX('DCM CARDS LOOKUP - HIDDEN'!$O$4:$AE$8890,MATCH(Q4275,'DCM CARDS LOOKUP - HIDDEN'!$N$4:$N$8890,0),$J4275)</f>
        <v>0</v>
      </c>
      <c r="E4275" s="5">
        <f>INDEX('DCM CARDS LOOKUP - HIDDEN'!$O$4:$AE$8890,MATCH(R4275,'DCM CARDS LOOKUP - HIDDEN'!$N$4:$N$8890,0),$J4275)</f>
        <v>0</v>
      </c>
      <c r="F4275" s="5">
        <f>INDEX('DCM CARDS LOOKUP - HIDDEN'!$O$4:$AE$8890,MATCH(S4275,'DCM CARDS LOOKUP - HIDDEN'!$N$4:$N$8890,0),$J4275)</f>
        <v>0</v>
      </c>
      <c r="G4275" s="31"/>
      <c r="H4275" s="35"/>
      <c r="J4275" s="4">
        <v>13</v>
      </c>
      <c r="O4275">
        <f>L4263*10000+M4263*100+B4261</f>
        <v>150401</v>
      </c>
      <c r="P4275">
        <f>L4263*10000+M4263*100+C4261</f>
        <v>150402</v>
      </c>
      <c r="Q4275">
        <f>L4263*10000+M4263*100+D4261</f>
        <v>150403</v>
      </c>
      <c r="R4275">
        <f>L4263*10000+M4263*100+E4241</f>
        <v>150404</v>
      </c>
      <c r="S4275">
        <f>L4263*10000+M4263*100+F4241</f>
        <v>150405</v>
      </c>
    </row>
    <row r="4276" spans="1:20" ht="15" hidden="1" customHeight="1" x14ac:dyDescent="0.2">
      <c r="A4276" s="10" t="e">
        <f>INDEX(REFERENCE!$B$2:$J$2,1,'EXAMPLE OF CHOICE CARDS'!J4276)</f>
        <v>#REF!</v>
      </c>
      <c r="B4276" s="5">
        <f>INDEX('DCM CARDS LOOKUP - HIDDEN'!$O$4:$AE$8890,MATCH(O4276,'DCM CARDS LOOKUP - HIDDEN'!$N$4:$N$8890,0),$J4276)</f>
        <v>0</v>
      </c>
      <c r="C4276" s="5">
        <f>INDEX('DCM CARDS LOOKUP - HIDDEN'!$O$4:$AE$8890,MATCH(P4276,'DCM CARDS LOOKUP - HIDDEN'!$N$4:$N$8890,0),$J4276)</f>
        <v>0</v>
      </c>
      <c r="D4276" s="5">
        <f>INDEX('DCM CARDS LOOKUP - HIDDEN'!$O$4:$AE$8890,MATCH(Q4276,'DCM CARDS LOOKUP - HIDDEN'!$N$4:$N$8890,0),$J4276)</f>
        <v>0</v>
      </c>
      <c r="E4276" s="5">
        <f>INDEX('DCM CARDS LOOKUP - HIDDEN'!$O$4:$AE$8890,MATCH(R4276,'DCM CARDS LOOKUP - HIDDEN'!$N$4:$N$8890,0),$J4276)</f>
        <v>0</v>
      </c>
      <c r="F4276" s="5">
        <f>INDEX('DCM CARDS LOOKUP - HIDDEN'!$O$4:$AE$8890,MATCH(S4276,'DCM CARDS LOOKUP - HIDDEN'!$N$4:$N$8890,0),$J4276)</f>
        <v>0</v>
      </c>
      <c r="G4276" s="31"/>
      <c r="H4276" s="35"/>
      <c r="J4276" s="4">
        <v>14</v>
      </c>
      <c r="O4276">
        <f>L4263*10000+M4263*100+B4261</f>
        <v>150401</v>
      </c>
      <c r="P4276">
        <f>L4263*10000+M4263*100+C4261</f>
        <v>150402</v>
      </c>
      <c r="Q4276">
        <f>L4263*10000+M4263*100+D4261</f>
        <v>150403</v>
      </c>
      <c r="R4276">
        <f>L4263*10000+M4263*100+E4241</f>
        <v>150404</v>
      </c>
      <c r="S4276">
        <f>L4263*10000+M4263*100+F4241</f>
        <v>150405</v>
      </c>
    </row>
    <row r="4277" spans="1:20" x14ac:dyDescent="0.2">
      <c r="A4277" s="2"/>
      <c r="B4277" s="5"/>
      <c r="C4277" s="5"/>
      <c r="D4277" s="5"/>
      <c r="E4277" s="5"/>
      <c r="F4277" s="5"/>
      <c r="G4277" s="5"/>
      <c r="H4277" s="5"/>
      <c r="J4277" s="13"/>
    </row>
    <row r="4278" spans="1:20" x14ac:dyDescent="0.2">
      <c r="A4278" s="6"/>
      <c r="B4278" s="7">
        <v>1</v>
      </c>
      <c r="C4278" s="7">
        <v>2</v>
      </c>
      <c r="D4278" s="7">
        <v>3</v>
      </c>
      <c r="E4278" s="7">
        <v>4</v>
      </c>
      <c r="F4278" s="7">
        <v>5</v>
      </c>
      <c r="G4278" s="7">
        <v>6</v>
      </c>
      <c r="H4278" s="7">
        <v>9</v>
      </c>
      <c r="J4278" s="13"/>
    </row>
    <row r="4281" spans="1:20" x14ac:dyDescent="0.2">
      <c r="A4281" s="1" t="str">
        <f>"Version "&amp;L4283&amp;"; Task"&amp;M4283</f>
        <v>Version 15; Task5</v>
      </c>
      <c r="B4281" s="4">
        <v>1</v>
      </c>
      <c r="C4281" s="4">
        <v>2</v>
      </c>
      <c r="D4281" s="4">
        <v>3</v>
      </c>
      <c r="E4281" s="4">
        <f>E4261</f>
        <v>4</v>
      </c>
      <c r="F4281" s="4">
        <f>F4261</f>
        <v>5</v>
      </c>
      <c r="G4281" s="4">
        <v>6</v>
      </c>
      <c r="J4281" s="13"/>
    </row>
    <row r="4282" spans="1:20" ht="15" customHeight="1" x14ac:dyDescent="0.2">
      <c r="A4282" s="11" t="s">
        <v>8</v>
      </c>
      <c r="B4282" s="12" t="s">
        <v>9</v>
      </c>
      <c r="C4282" s="12" t="s">
        <v>10</v>
      </c>
      <c r="D4282" s="12" t="s">
        <v>11</v>
      </c>
      <c r="E4282" s="20" t="s">
        <v>21</v>
      </c>
      <c r="F4282" s="20" t="s">
        <v>22</v>
      </c>
      <c r="G4282" s="20"/>
      <c r="H4282" s="34" t="s">
        <v>15</v>
      </c>
      <c r="J4282" s="13"/>
      <c r="L4282" t="s">
        <v>12</v>
      </c>
      <c r="M4282" t="s">
        <v>1</v>
      </c>
    </row>
    <row r="4283" spans="1:20" x14ac:dyDescent="0.2">
      <c r="A4283" s="10" t="str">
        <f>INDEX(REFERENCE!$B$2:$J$2,1,'EXAMPLE OF CHOICE CARDS'!J4283)</f>
        <v>Type</v>
      </c>
      <c r="B4283" s="5" t="str">
        <f>INDEX('DCM CARDS LOOKUP - HIDDEN'!$O$4:$AE$8890,MATCH(O4283,'DCM CARDS LOOKUP - HIDDEN'!$N$4:$N$8890,0),$J4283)</f>
        <v>Topicals</v>
      </c>
      <c r="C4283" s="5" t="str">
        <f>INDEX('DCM CARDS LOOKUP - HIDDEN'!$O$4:$AE$8890,MATCH(P4283,'DCM CARDS LOOKUP - HIDDEN'!$N$4:$N$8890,0),$J4283)</f>
        <v>Pads</v>
      </c>
      <c r="D4283" s="5" t="str">
        <f>INDEX('DCM CARDS LOOKUP - HIDDEN'!$O$4:$AE$8890,MATCH(Q4283,'DCM CARDS LOOKUP - HIDDEN'!$N$4:$N$8890,0),$J4283)</f>
        <v>Topicals</v>
      </c>
      <c r="E4283" s="5" t="str">
        <f>INDEX('DCM CARDS LOOKUP - HIDDEN'!$O$4:$AE$8890,MATCH(R4283,'DCM CARDS LOOKUP - HIDDEN'!$N$4:$N$8890,0),$J4283)</f>
        <v>Topicals</v>
      </c>
      <c r="F4283" s="5" t="str">
        <f>INDEX('DCM CARDS LOOKUP - HIDDEN'!$O$4:$AE$8890,MATCH(S4283,'DCM CARDS LOOKUP - HIDDEN'!$N$4:$N$8890,0),$J4283)</f>
        <v>Pads</v>
      </c>
      <c r="G4283" s="5" t="str">
        <f>INDEX('DCM CARDS LOOKUP - HIDDEN'!$O$4:$AE$8890,MATCH(T4283,'DCM CARDS LOOKUP - HIDDEN'!$N$4:$N$8890,0),$J4283)</f>
        <v>Pads</v>
      </c>
      <c r="H4283" s="35"/>
      <c r="J4283" s="4">
        <v>1</v>
      </c>
      <c r="L4283">
        <f>IF(M4263=15,L4263+1,L4263)</f>
        <v>15</v>
      </c>
      <c r="M4283">
        <f>IF(M4263&lt;15,M4263+1,1)</f>
        <v>5</v>
      </c>
      <c r="O4283">
        <f>L4283*10000+M4283*100+B4281</f>
        <v>150501</v>
      </c>
      <c r="P4283">
        <f>L4283*10000+M4283*100+C4281</f>
        <v>150502</v>
      </c>
      <c r="Q4283">
        <f>L4283*10000+M4283*100+D4281</f>
        <v>150503</v>
      </c>
      <c r="R4283">
        <f>L4283*10000+M4283*100+E4261</f>
        <v>150504</v>
      </c>
      <c r="S4283">
        <f>L4283*10000+M4283*100+F4261</f>
        <v>150505</v>
      </c>
      <c r="T4283">
        <f>L4283*10000+M4283*100+G4261</f>
        <v>150506</v>
      </c>
    </row>
    <row r="4284" spans="1:20" x14ac:dyDescent="0.2">
      <c r="A4284" s="10" t="str">
        <f>INDEX(REFERENCE!$B$2:$J$2,1,'EXAMPLE OF CHOICE CARDS'!J4284)</f>
        <v>Brand</v>
      </c>
      <c r="B4284" s="5" t="str">
        <f>INDEX('DCM CARDS LOOKUP - HIDDEN'!$O$4:$AE$8890,MATCH(O4284,'DCM CARDS LOOKUP - HIDDEN'!$N$4:$N$8890,0),$J4284)</f>
        <v>Equate</v>
      </c>
      <c r="C4284" s="5" t="str">
        <f>INDEX('DCM CARDS LOOKUP - HIDDEN'!$O$4:$AE$8890,MATCH(P4284,'DCM CARDS LOOKUP - HIDDEN'!$N$4:$N$8890,0),$J4284)</f>
        <v>Aspercreme</v>
      </c>
      <c r="D4284" s="5" t="str">
        <f>INDEX('DCM CARDS LOOKUP - HIDDEN'!$O$4:$AE$8890,MATCH(Q4284,'DCM CARDS LOOKUP - HIDDEN'!$N$4:$N$8890,0),$J4284)</f>
        <v>Store Brand</v>
      </c>
      <c r="E4284" s="5" t="str">
        <f>INDEX('DCM CARDS LOOKUP - HIDDEN'!$O$4:$AE$8890,MATCH(R4284,'DCM CARDS LOOKUP - HIDDEN'!$N$4:$N$8890,0),$J4284)</f>
        <v>Arnicare</v>
      </c>
      <c r="F4284" s="5" t="str">
        <f>INDEX('DCM CARDS LOOKUP - HIDDEN'!$O$4:$AE$8890,MATCH(S4284,'DCM CARDS LOOKUP - HIDDEN'!$N$4:$N$8890,0),$J4284)</f>
        <v>Tiger Balm</v>
      </c>
      <c r="G4284" s="5" t="str">
        <f>INDEX('DCM CARDS LOOKUP - HIDDEN'!$O$4:$AE$8890,MATCH(T4284,'DCM CARDS LOOKUP - HIDDEN'!$N$4:$N$8890,0),$J4284)</f>
        <v>Equate</v>
      </c>
      <c r="H4284" s="35"/>
      <c r="J4284" s="4">
        <v>2</v>
      </c>
      <c r="O4284">
        <f>L4283*10000+M4283*100+B4281</f>
        <v>150501</v>
      </c>
      <c r="P4284">
        <f>L4283*10000+M4283*100+C4281</f>
        <v>150502</v>
      </c>
      <c r="Q4284">
        <f>L4283*10000+M4283*100+D4281</f>
        <v>150503</v>
      </c>
      <c r="R4284">
        <f>L4283*10000+M4283*100+E4261</f>
        <v>150504</v>
      </c>
      <c r="S4284">
        <f>L4283*10000+M4283*100+F4261</f>
        <v>150505</v>
      </c>
      <c r="T4284">
        <f>L4283*10000+M4283*100+G4261</f>
        <v>150506</v>
      </c>
    </row>
    <row r="4285" spans="1:20" x14ac:dyDescent="0.2">
      <c r="A4285" s="10" t="str">
        <f>INDEX(REFERENCE!$B$2:$J$2,1,'EXAMPLE OF CHOICE CARDS'!J4285)</f>
        <v>Sensation</v>
      </c>
      <c r="B4285" s="5" t="str">
        <f>INDEX('DCM CARDS LOOKUP - HIDDEN'!$O$4:$AE$8890,MATCH(O4285,'DCM CARDS LOOKUP - HIDDEN'!$N$4:$N$8890,0),$J4285)</f>
        <v>Cold sensation</v>
      </c>
      <c r="C4285" s="5" t="str">
        <f>INDEX('DCM CARDS LOOKUP - HIDDEN'!$O$4:$AE$8890,MATCH(P4285,'DCM CARDS LOOKUP - HIDDEN'!$N$4:$N$8890,0),$J4285)</f>
        <v>Lidocaine/numbing sensation</v>
      </c>
      <c r="D4285" s="5" t="str">
        <f>INDEX('DCM CARDS LOOKUP - HIDDEN'!$O$4:$AE$8890,MATCH(Q4285,'DCM CARDS LOOKUP - HIDDEN'!$N$4:$N$8890,0),$J4285)</f>
        <v>Lidocaine/numbing sensation</v>
      </c>
      <c r="E4285" s="5" t="str">
        <f>INDEX('DCM CARDS LOOKUP - HIDDEN'!$O$4:$AE$8890,MATCH(R4285,'DCM CARDS LOOKUP - HIDDEN'!$N$4:$N$8890,0),$J4285)</f>
        <v>Hot sensation</v>
      </c>
      <c r="F4285" s="5" t="str">
        <f>INDEX('DCM CARDS LOOKUP - HIDDEN'!$O$4:$AE$8890,MATCH(S4285,'DCM CARDS LOOKUP - HIDDEN'!$N$4:$N$8890,0),$J4285)</f>
        <v>Cold sensation</v>
      </c>
      <c r="G4285" s="5" t="str">
        <f>INDEX('DCM CARDS LOOKUP - HIDDEN'!$O$4:$AE$8890,MATCH(T4285,'DCM CARDS LOOKUP - HIDDEN'!$N$4:$N$8890,0),$J4285)</f>
        <v>Lidocaine/numbing sensation</v>
      </c>
      <c r="H4285" s="35"/>
      <c r="J4285" s="4">
        <v>3</v>
      </c>
      <c r="O4285">
        <f>L4283*10000+M4283*100+B4281</f>
        <v>150501</v>
      </c>
      <c r="P4285">
        <f>L4283*10000+M4283*100+C4281</f>
        <v>150502</v>
      </c>
      <c r="Q4285">
        <f>L4283*10000+M4283*100+D4281</f>
        <v>150503</v>
      </c>
      <c r="R4285">
        <f>L4283*10000+M4283*100+E4261</f>
        <v>150504</v>
      </c>
      <c r="S4285">
        <f>L4283*10000+M4283*100+F4261</f>
        <v>150505</v>
      </c>
      <c r="T4285">
        <f>L4283*10000+M4283*100+G4261</f>
        <v>150506</v>
      </c>
    </row>
    <row r="4286" spans="1:20" x14ac:dyDescent="0.2">
      <c r="A4286" s="10" t="str">
        <f>INDEX(REFERENCE!$B$2:$J$2,1,'EXAMPLE OF CHOICE CARDS'!J4286)</f>
        <v>Treatment Area</v>
      </c>
      <c r="B4286" s="5" t="str">
        <f>INDEX('DCM CARDS LOOKUP - HIDDEN'!$O$4:$AE$8890,MATCH(O4286,'DCM CARDS LOOKUP - HIDDEN'!$N$4:$N$8890,0),$J4286)</f>
        <v>-</v>
      </c>
      <c r="C4286" s="5" t="str">
        <f>INDEX('DCM CARDS LOOKUP - HIDDEN'!$O$4:$AE$8890,MATCH(P4286,'DCM CARDS LOOKUP - HIDDEN'!$N$4:$N$8890,0),$J4286)</f>
        <v>Shoulder</v>
      </c>
      <c r="D4286" s="5" t="str">
        <f>INDEX('DCM CARDS LOOKUP - HIDDEN'!$O$4:$AE$8890,MATCH(Q4286,'DCM CARDS LOOKUP - HIDDEN'!$N$4:$N$8890,0),$J4286)</f>
        <v>-</v>
      </c>
      <c r="E4286" s="5" t="str">
        <f>INDEX('DCM CARDS LOOKUP - HIDDEN'!$O$4:$AE$8890,MATCH(R4286,'DCM CARDS LOOKUP - HIDDEN'!$N$4:$N$8890,0),$J4286)</f>
        <v>-</v>
      </c>
      <c r="F4286" s="5" t="str">
        <f>INDEX('DCM CARDS LOOKUP - HIDDEN'!$O$4:$AE$8890,MATCH(S4286,'DCM CARDS LOOKUP - HIDDEN'!$N$4:$N$8890,0),$J4286)</f>
        <v>Back</v>
      </c>
      <c r="G4286" s="5" t="str">
        <f>INDEX('DCM CARDS LOOKUP - HIDDEN'!$O$4:$AE$8890,MATCH(T4286,'DCM CARDS LOOKUP - HIDDEN'!$N$4:$N$8890,0),$J4286)</f>
        <v>Joint</v>
      </c>
      <c r="H4286" s="35"/>
      <c r="J4286" s="4">
        <v>4</v>
      </c>
      <c r="O4286">
        <f>L4283*10000+M4283*100+B4281</f>
        <v>150501</v>
      </c>
      <c r="P4286">
        <f>L4283*10000+M4283*100+C4281</f>
        <v>150502</v>
      </c>
      <c r="Q4286">
        <f>L4283*10000+M4283*100+D4281</f>
        <v>150503</v>
      </c>
      <c r="R4286">
        <f>L4283*10000+M4283*100+E4261</f>
        <v>150504</v>
      </c>
      <c r="S4286">
        <f>L4283*10000+M4283*100+F4261</f>
        <v>150505</v>
      </c>
      <c r="T4286">
        <f>L4283*10000+M4283*100+G4261</f>
        <v>150506</v>
      </c>
    </row>
    <row r="4287" spans="1:20" x14ac:dyDescent="0.2">
      <c r="A4287" s="10" t="str">
        <f>INDEX(REFERENCE!$B$2:$J$2,1,'EXAMPLE OF CHOICE CARDS'!J4287)</f>
        <v>Format</v>
      </c>
      <c r="B4287" s="5" t="str">
        <f>INDEX('DCM CARDS LOOKUP - HIDDEN'!$O$4:$AE$8890,MATCH(O4287,'DCM CARDS LOOKUP - HIDDEN'!$N$4:$N$8890,0),$J4287)</f>
        <v>Roll-on</v>
      </c>
      <c r="C4287" s="5" t="str">
        <f>INDEX('DCM CARDS LOOKUP - HIDDEN'!$O$4:$AE$8890,MATCH(P4287,'DCM CARDS LOOKUP - HIDDEN'!$N$4:$N$8890,0),$J4287)</f>
        <v>Single use pads/patches</v>
      </c>
      <c r="D4287" s="5" t="str">
        <f>INDEX('DCM CARDS LOOKUP - HIDDEN'!$O$4:$AE$8890,MATCH(Q4287,'DCM CARDS LOOKUP - HIDDEN'!$N$4:$N$8890,0),$J4287)</f>
        <v>Cream</v>
      </c>
      <c r="E4287" s="5" t="str">
        <f>INDEX('DCM CARDS LOOKUP - HIDDEN'!$O$4:$AE$8890,MATCH(R4287,'DCM CARDS LOOKUP - HIDDEN'!$N$4:$N$8890,0),$J4287)</f>
        <v>Roll-on</v>
      </c>
      <c r="F4287" s="5" t="str">
        <f>INDEX('DCM CARDS LOOKUP - HIDDEN'!$O$4:$AE$8890,MATCH(S4287,'DCM CARDS LOOKUP - HIDDEN'!$N$4:$N$8890,0),$J4287)</f>
        <v>Single use pads/patches</v>
      </c>
      <c r="G4287" s="5" t="str">
        <f>INDEX('DCM CARDS LOOKUP - HIDDEN'!$O$4:$AE$8890,MATCH(T4287,'DCM CARDS LOOKUP - HIDDEN'!$N$4:$N$8890,0),$J4287)</f>
        <v>Single use pads/patches</v>
      </c>
      <c r="H4287" s="35"/>
      <c r="J4287" s="4">
        <v>5</v>
      </c>
      <c r="O4287">
        <f>L4283*10000+M4283*100+B4281</f>
        <v>150501</v>
      </c>
      <c r="P4287">
        <f>L4283*10000+M4283*100+C4281</f>
        <v>150502</v>
      </c>
      <c r="Q4287">
        <f>L4283*10000+M4283*100+D4281</f>
        <v>150503</v>
      </c>
      <c r="R4287">
        <f>L4283*10000+M4283*100+E4261</f>
        <v>150504</v>
      </c>
      <c r="S4287">
        <f>L4283*10000+M4283*100+F4261</f>
        <v>150505</v>
      </c>
      <c r="T4287">
        <f>L4283*10000+M4283*100+G4261</f>
        <v>150506</v>
      </c>
    </row>
    <row r="4288" spans="1:20" x14ac:dyDescent="0.2">
      <c r="A4288" s="10" t="str">
        <f>INDEX(REFERENCE!$B$2:$J$2,1,'EXAMPLE OF CHOICE CARDS'!J4288)</f>
        <v>Count</v>
      </c>
      <c r="B4288" s="5" t="str">
        <f>INDEX('DCM CARDS LOOKUP - HIDDEN'!$O$4:$AE$8890,MATCH(O4288,'DCM CARDS LOOKUP - HIDDEN'!$N$4:$N$8890,0),$J4288)</f>
        <v>2.5 oz</v>
      </c>
      <c r="C4288" s="5" t="str">
        <f>INDEX('DCM CARDS LOOKUP - HIDDEN'!$O$4:$AE$8890,MATCH(P4288,'DCM CARDS LOOKUP - HIDDEN'!$N$4:$N$8890,0),$J4288)</f>
        <v>2 count</v>
      </c>
      <c r="D4288" s="5" t="str">
        <f>INDEX('DCM CARDS LOOKUP - HIDDEN'!$O$4:$AE$8890,MATCH(Q4288,'DCM CARDS LOOKUP - HIDDEN'!$N$4:$N$8890,0),$J4288)</f>
        <v>3 oz</v>
      </c>
      <c r="E4288" s="5" t="str">
        <f>INDEX('DCM CARDS LOOKUP - HIDDEN'!$O$4:$AE$8890,MATCH(R4288,'DCM CARDS LOOKUP - HIDDEN'!$N$4:$N$8890,0),$J4288)</f>
        <v>5.5 oz</v>
      </c>
      <c r="F4288" s="5" t="str">
        <f>INDEX('DCM CARDS LOOKUP - HIDDEN'!$O$4:$AE$8890,MATCH(S4288,'DCM CARDS LOOKUP - HIDDEN'!$N$4:$N$8890,0),$J4288)</f>
        <v>3 count</v>
      </c>
      <c r="G4288" s="5" t="str">
        <f>INDEX('DCM CARDS LOOKUP - HIDDEN'!$O$4:$AE$8890,MATCH(T4288,'DCM CARDS LOOKUP - HIDDEN'!$N$4:$N$8890,0),$J4288)</f>
        <v>6 count</v>
      </c>
      <c r="H4288" s="35"/>
      <c r="J4288" s="4">
        <v>6</v>
      </c>
      <c r="O4288">
        <f>L4283*10000+M4283*100+B4281</f>
        <v>150501</v>
      </c>
      <c r="P4288">
        <f>L4283*10000+M4283*100+C4281</f>
        <v>150502</v>
      </c>
      <c r="Q4288">
        <f>L4283*10000+M4283*100+D4281</f>
        <v>150503</v>
      </c>
      <c r="R4288">
        <f>L4283*10000+M4283*100+E4261</f>
        <v>150504</v>
      </c>
      <c r="S4288">
        <f>L4283*10000+M4283*100+F4261</f>
        <v>150505</v>
      </c>
      <c r="T4288">
        <f>L4283*10000+M4283*100+G4261</f>
        <v>150506</v>
      </c>
    </row>
    <row r="4289" spans="1:20" ht="15" customHeight="1" x14ac:dyDescent="0.2">
      <c r="A4289" s="10" t="str">
        <f>INDEX(REFERENCE!$B$2:$J$2,1,'EXAMPLE OF CHOICE CARDS'!J4289)</f>
        <v>Price</v>
      </c>
      <c r="B4289" s="29">
        <f>INDEX('DCM CARDS LOOKUP - HIDDEN'!$O$4:$AE$8890,MATCH(O4289,'DCM CARDS LOOKUP - HIDDEN'!$N$4:$N$8890,0),$J4289)</f>
        <v>17.5</v>
      </c>
      <c r="C4289" s="29">
        <f>INDEX('DCM CARDS LOOKUP - HIDDEN'!$O$4:$AE$8890,MATCH(P4289,'DCM CARDS LOOKUP - HIDDEN'!$N$4:$N$8890,0),$J4289)</f>
        <v>8.59</v>
      </c>
      <c r="D4289" s="29">
        <f>INDEX('DCM CARDS LOOKUP - HIDDEN'!$O$4:$AE$8890,MATCH(Q4289,'DCM CARDS LOOKUP - HIDDEN'!$N$4:$N$8890,0),$J4289)</f>
        <v>13.4</v>
      </c>
      <c r="E4289" s="29">
        <f>INDEX('DCM CARDS LOOKUP - HIDDEN'!$O$4:$AE$8890,MATCH(R4289,'DCM CARDS LOOKUP - HIDDEN'!$N$4:$N$8890,0),$J4289)</f>
        <v>15.99</v>
      </c>
      <c r="F4289" s="29">
        <f>INDEX('DCM CARDS LOOKUP - HIDDEN'!$O$4:$AE$8890,MATCH(S4289,'DCM CARDS LOOKUP - HIDDEN'!$N$4:$N$8890,0),$J4289)</f>
        <v>3.6</v>
      </c>
      <c r="G4289" s="29">
        <f>INDEX('DCM CARDS LOOKUP - HIDDEN'!$O$4:$AE$8890,MATCH(T4289,'DCM CARDS LOOKUP - HIDDEN'!$N$4:$N$8890,0),$J4289)</f>
        <v>31.99</v>
      </c>
      <c r="H4289" s="35"/>
      <c r="J4289" s="4">
        <v>7</v>
      </c>
      <c r="O4289">
        <f>L4283*10000+M4283*100+B4281</f>
        <v>150501</v>
      </c>
      <c r="P4289">
        <f>L4283*10000+M4283*100+C4281</f>
        <v>150502</v>
      </c>
      <c r="Q4289">
        <f>L4283*10000+M4283*100+D4281</f>
        <v>150503</v>
      </c>
      <c r="R4289">
        <f>L4283*10000+M4283*100+E4261</f>
        <v>150504</v>
      </c>
      <c r="S4289">
        <f>L4283*10000+M4283*100+F4261</f>
        <v>150505</v>
      </c>
      <c r="T4289">
        <f>L4283*10000+M4283*100+G4261</f>
        <v>150506</v>
      </c>
    </row>
    <row r="4290" spans="1:20" ht="15" customHeight="1" x14ac:dyDescent="0.2">
      <c r="A4290" s="10" t="str">
        <f>INDEX(REFERENCE!$B$2:$J$2,1,'EXAMPLE OF CHOICE CARDS'!J4290)</f>
        <v>Review Rating</v>
      </c>
      <c r="B4290" s="5" t="str">
        <f>INDEX('DCM CARDS LOOKUP - HIDDEN'!$O$4:$AE$8890,MATCH(O4290,'DCM CARDS LOOKUP - HIDDEN'!$N$4:$N$8890,0),$J4290)</f>
        <v>4.5 stars</v>
      </c>
      <c r="C4290" s="5" t="str">
        <f>INDEX('DCM CARDS LOOKUP - HIDDEN'!$O$4:$AE$8890,MATCH(P4290,'DCM CARDS LOOKUP - HIDDEN'!$N$4:$N$8890,0),$J4290)</f>
        <v>4.6 stars</v>
      </c>
      <c r="D4290" s="5" t="str">
        <f>INDEX('DCM CARDS LOOKUP - HIDDEN'!$O$4:$AE$8890,MATCH(Q4290,'DCM CARDS LOOKUP - HIDDEN'!$N$4:$N$8890,0),$J4290)</f>
        <v>4.8 stars</v>
      </c>
      <c r="E4290" s="5" t="str">
        <f>INDEX('DCM CARDS LOOKUP - HIDDEN'!$O$4:$AE$8890,MATCH(R4290,'DCM CARDS LOOKUP - HIDDEN'!$N$4:$N$8890,0),$J4290)</f>
        <v>4.6 stars</v>
      </c>
      <c r="F4290" s="5" t="str">
        <f>INDEX('DCM CARDS LOOKUP - HIDDEN'!$O$4:$AE$8890,MATCH(S4290,'DCM CARDS LOOKUP - HIDDEN'!$N$4:$N$8890,0),$J4290)</f>
        <v>4.8 stars</v>
      </c>
      <c r="G4290" s="5" t="str">
        <f>INDEX('DCM CARDS LOOKUP - HIDDEN'!$O$4:$AE$8890,MATCH(T4290,'DCM CARDS LOOKUP - HIDDEN'!$N$4:$N$8890,0),$J4290)</f>
        <v>4.5 stars</v>
      </c>
      <c r="H4290" s="35"/>
      <c r="J4290" s="4">
        <v>8</v>
      </c>
      <c r="O4290">
        <f>L4283*10000+M4283*100+B4281</f>
        <v>150501</v>
      </c>
      <c r="P4290">
        <f>L4283*10000+M4283*100+C4281</f>
        <v>150502</v>
      </c>
      <c r="Q4290">
        <f>L4283*10000+M4283*100+D4281</f>
        <v>150503</v>
      </c>
      <c r="R4290">
        <f>L4283*10000+M4283*100+E4261</f>
        <v>150504</v>
      </c>
      <c r="S4290">
        <f>L4283*10000+M4283*100+F4261</f>
        <v>150505</v>
      </c>
      <c r="T4290">
        <f>L4283*10000+M4283*100+G4261</f>
        <v>150506</v>
      </c>
    </row>
    <row r="4291" spans="1:20" ht="15" customHeight="1" x14ac:dyDescent="0.2">
      <c r="A4291" s="10" t="str">
        <f>INDEX(REFERENCE!$B$2:$J$2,1,'EXAMPLE OF CHOICE CARDS'!J4291)</f>
        <v>Number of Reviews</v>
      </c>
      <c r="B4291" s="30">
        <f>INDEX('DCM CARDS LOOKUP - HIDDEN'!$O$4:$AE$8890,MATCH(O4291,'DCM CARDS LOOKUP - HIDDEN'!$N$4:$N$8890,0),$J4291)</f>
        <v>4500</v>
      </c>
      <c r="C4291" s="30">
        <f>INDEX('DCM CARDS LOOKUP - HIDDEN'!$O$4:$AE$8890,MATCH(P4291,'DCM CARDS LOOKUP - HIDDEN'!$N$4:$N$8890,0),$J4291)</f>
        <v>1250</v>
      </c>
      <c r="D4291" s="30">
        <f>INDEX('DCM CARDS LOOKUP - HIDDEN'!$O$4:$AE$8890,MATCH(Q4291,'DCM CARDS LOOKUP - HIDDEN'!$N$4:$N$8890,0),$J4291)</f>
        <v>4500</v>
      </c>
      <c r="E4291" s="30">
        <f>INDEX('DCM CARDS LOOKUP - HIDDEN'!$O$4:$AE$8890,MATCH(R4291,'DCM CARDS LOOKUP - HIDDEN'!$N$4:$N$8890,0),$J4291)</f>
        <v>4500</v>
      </c>
      <c r="F4291" s="30">
        <f>INDEX('DCM CARDS LOOKUP - HIDDEN'!$O$4:$AE$8890,MATCH(S4291,'DCM CARDS LOOKUP - HIDDEN'!$N$4:$N$8890,0),$J4291)</f>
        <v>1250</v>
      </c>
      <c r="G4291" s="30">
        <f>INDEX('DCM CARDS LOOKUP - HIDDEN'!$O$4:$AE$8890,MATCH(T4291,'DCM CARDS LOOKUP - HIDDEN'!$N$4:$N$8890,0),$J4291)</f>
        <v>1250</v>
      </c>
      <c r="H4291" s="35"/>
      <c r="J4291" s="4">
        <v>9</v>
      </c>
      <c r="O4291">
        <f>L4283*10000+M4283*100+B4281</f>
        <v>150501</v>
      </c>
      <c r="P4291">
        <f>L4283*10000+M4283*100+C4281</f>
        <v>150502</v>
      </c>
      <c r="Q4291">
        <f>L4283*10000+M4283*100+D4281</f>
        <v>150503</v>
      </c>
      <c r="R4291">
        <f>L4283*10000+M4283*100+E4261</f>
        <v>150504</v>
      </c>
      <c r="S4291">
        <f>L4283*10000+M4283*100+F4261</f>
        <v>150505</v>
      </c>
      <c r="T4291">
        <f>L4283*10000+M4283*100+G4261</f>
        <v>150506</v>
      </c>
    </row>
    <row r="4292" spans="1:20" ht="15" hidden="1" customHeight="1" x14ac:dyDescent="0.2">
      <c r="A4292" s="10" t="e">
        <f>INDEX(REFERENCE!$B$2:$J$2,1,'EXAMPLE OF CHOICE CARDS'!J4292)</f>
        <v>#REF!</v>
      </c>
      <c r="B4292" s="5">
        <f>INDEX('DCM CARDS LOOKUP - HIDDEN'!$O$4:$AE$8890,MATCH(O4292,'DCM CARDS LOOKUP - HIDDEN'!$N$4:$N$8890,0),$J4292)</f>
        <v>0</v>
      </c>
      <c r="C4292" s="5">
        <f>INDEX('DCM CARDS LOOKUP - HIDDEN'!$O$4:$AE$8890,MATCH(P4292,'DCM CARDS LOOKUP - HIDDEN'!$N$4:$N$8890,0),$J4292)</f>
        <v>0</v>
      </c>
      <c r="D4292" s="5">
        <f>INDEX('DCM CARDS LOOKUP - HIDDEN'!$O$4:$AE$8890,MATCH(Q4292,'DCM CARDS LOOKUP - HIDDEN'!$N$4:$N$8890,0),$J4292)</f>
        <v>0</v>
      </c>
      <c r="E4292" s="5">
        <f>INDEX('DCM CARDS LOOKUP - HIDDEN'!$O$4:$AE$8890,MATCH(R4292,'DCM CARDS LOOKUP - HIDDEN'!$N$4:$N$8890,0),$J4292)</f>
        <v>0</v>
      </c>
      <c r="F4292" s="5">
        <f>INDEX('DCM CARDS LOOKUP - HIDDEN'!$O$4:$AE$8890,MATCH(S4292,'DCM CARDS LOOKUP - HIDDEN'!$N$4:$N$8890,0),$J4292)</f>
        <v>0</v>
      </c>
      <c r="G4292" s="31"/>
      <c r="H4292" s="35"/>
      <c r="J4292" s="4">
        <v>10</v>
      </c>
      <c r="O4292">
        <f>L4283*10000+M4283*100+B4281</f>
        <v>150501</v>
      </c>
      <c r="P4292">
        <f>L4283*10000+M4283*100+C4281</f>
        <v>150502</v>
      </c>
      <c r="Q4292">
        <f>L4283*10000+M4283*100+D4281</f>
        <v>150503</v>
      </c>
      <c r="R4292">
        <f>L4283*10000+M4283*100+E4261</f>
        <v>150504</v>
      </c>
      <c r="S4292">
        <f>L4283*10000+M4283*100+F4261</f>
        <v>150505</v>
      </c>
    </row>
    <row r="4293" spans="1:20" ht="15" hidden="1" customHeight="1" x14ac:dyDescent="0.2">
      <c r="A4293" s="10" t="e">
        <f>INDEX(REFERENCE!$B$2:$J$2,1,'EXAMPLE OF CHOICE CARDS'!J4293)</f>
        <v>#REF!</v>
      </c>
      <c r="B4293" s="5">
        <f>INDEX('DCM CARDS LOOKUP - HIDDEN'!$O$4:$AE$8890,MATCH(O4293,'DCM CARDS LOOKUP - HIDDEN'!$N$4:$N$8890,0),$J4293)</f>
        <v>0</v>
      </c>
      <c r="C4293" s="5">
        <f>INDEX('DCM CARDS LOOKUP - HIDDEN'!$O$4:$AE$8890,MATCH(P4293,'DCM CARDS LOOKUP - HIDDEN'!$N$4:$N$8890,0),$J4293)</f>
        <v>0</v>
      </c>
      <c r="D4293" s="5">
        <f>INDEX('DCM CARDS LOOKUP - HIDDEN'!$O$4:$AE$8890,MATCH(Q4293,'DCM CARDS LOOKUP - HIDDEN'!$N$4:$N$8890,0),$J4293)</f>
        <v>0</v>
      </c>
      <c r="E4293" s="5">
        <f>INDEX('DCM CARDS LOOKUP - HIDDEN'!$O$4:$AE$8890,MATCH(R4293,'DCM CARDS LOOKUP - HIDDEN'!$N$4:$N$8890,0),$J4293)</f>
        <v>0</v>
      </c>
      <c r="F4293" s="5">
        <f>INDEX('DCM CARDS LOOKUP - HIDDEN'!$O$4:$AE$8890,MATCH(S4293,'DCM CARDS LOOKUP - HIDDEN'!$N$4:$N$8890,0),$J4293)</f>
        <v>0</v>
      </c>
      <c r="G4293" s="31"/>
      <c r="H4293" s="35"/>
      <c r="J4293" s="4">
        <v>11</v>
      </c>
      <c r="O4293">
        <f>L4283*10000+M4283*100+B4281</f>
        <v>150501</v>
      </c>
      <c r="P4293">
        <f>L4283*10000+M4283*100+C4281</f>
        <v>150502</v>
      </c>
      <c r="Q4293">
        <f>L4283*10000+M4283*100+D4281</f>
        <v>150503</v>
      </c>
      <c r="R4293">
        <f>L4283*10000+M4283*100+E4261</f>
        <v>150504</v>
      </c>
      <c r="S4293">
        <f>L4283*10000+M4283*100+F4261</f>
        <v>150505</v>
      </c>
    </row>
    <row r="4294" spans="1:20" ht="15" hidden="1" customHeight="1" x14ac:dyDescent="0.2">
      <c r="A4294" s="10" t="e">
        <f>INDEX(REFERENCE!$B$2:$J$2,1,'EXAMPLE OF CHOICE CARDS'!J4294)</f>
        <v>#REF!</v>
      </c>
      <c r="B4294" s="5">
        <f>INDEX('DCM CARDS LOOKUP - HIDDEN'!$O$4:$AE$8890,MATCH(O4294,'DCM CARDS LOOKUP - HIDDEN'!$N$4:$N$8890,0),$J4294)</f>
        <v>0</v>
      </c>
      <c r="C4294" s="5">
        <f>INDEX('DCM CARDS LOOKUP - HIDDEN'!$O$4:$AE$8890,MATCH(P4294,'DCM CARDS LOOKUP - HIDDEN'!$N$4:$N$8890,0),$J4294)</f>
        <v>0</v>
      </c>
      <c r="D4294" s="5">
        <f>INDEX('DCM CARDS LOOKUP - HIDDEN'!$O$4:$AE$8890,MATCH(Q4294,'DCM CARDS LOOKUP - HIDDEN'!$N$4:$N$8890,0),$J4294)</f>
        <v>0</v>
      </c>
      <c r="E4294" s="5">
        <f>INDEX('DCM CARDS LOOKUP - HIDDEN'!$O$4:$AE$8890,MATCH(R4294,'DCM CARDS LOOKUP - HIDDEN'!$N$4:$N$8890,0),$J4294)</f>
        <v>0</v>
      </c>
      <c r="F4294" s="5">
        <f>INDEX('DCM CARDS LOOKUP - HIDDEN'!$O$4:$AE$8890,MATCH(S4294,'DCM CARDS LOOKUP - HIDDEN'!$N$4:$N$8890,0),$J4294)</f>
        <v>0</v>
      </c>
      <c r="G4294" s="31"/>
      <c r="H4294" s="35"/>
      <c r="J4294" s="4">
        <v>12</v>
      </c>
      <c r="O4294">
        <f>L4283*10000+M4283*100+B4281</f>
        <v>150501</v>
      </c>
      <c r="P4294">
        <f>L4283*10000+M4283*100+C4281</f>
        <v>150502</v>
      </c>
      <c r="Q4294">
        <f>L4283*10000+M4283*100+D4281</f>
        <v>150503</v>
      </c>
      <c r="R4294">
        <f>L4283*10000+M4283*100+E4261</f>
        <v>150504</v>
      </c>
      <c r="S4294">
        <f>L4283*10000+M4283*100+F4261</f>
        <v>150505</v>
      </c>
    </row>
    <row r="4295" spans="1:20" ht="15" hidden="1" customHeight="1" x14ac:dyDescent="0.2">
      <c r="A4295" s="10" t="e">
        <f>INDEX(REFERENCE!$B$2:$J$2,1,'EXAMPLE OF CHOICE CARDS'!J4295)</f>
        <v>#REF!</v>
      </c>
      <c r="B4295" s="5">
        <f>INDEX('DCM CARDS LOOKUP - HIDDEN'!$O$4:$AE$8890,MATCH(O4295,'DCM CARDS LOOKUP - HIDDEN'!$N$4:$N$8890,0),$J4295)</f>
        <v>0</v>
      </c>
      <c r="C4295" s="5">
        <f>INDEX('DCM CARDS LOOKUP - HIDDEN'!$O$4:$AE$8890,MATCH(P4295,'DCM CARDS LOOKUP - HIDDEN'!$N$4:$N$8890,0),$J4295)</f>
        <v>0</v>
      </c>
      <c r="D4295" s="5">
        <f>INDEX('DCM CARDS LOOKUP - HIDDEN'!$O$4:$AE$8890,MATCH(Q4295,'DCM CARDS LOOKUP - HIDDEN'!$N$4:$N$8890,0),$J4295)</f>
        <v>0</v>
      </c>
      <c r="E4295" s="5">
        <f>INDEX('DCM CARDS LOOKUP - HIDDEN'!$O$4:$AE$8890,MATCH(R4295,'DCM CARDS LOOKUP - HIDDEN'!$N$4:$N$8890,0),$J4295)</f>
        <v>0</v>
      </c>
      <c r="F4295" s="5">
        <f>INDEX('DCM CARDS LOOKUP - HIDDEN'!$O$4:$AE$8890,MATCH(S4295,'DCM CARDS LOOKUP - HIDDEN'!$N$4:$N$8890,0),$J4295)</f>
        <v>0</v>
      </c>
      <c r="G4295" s="31"/>
      <c r="H4295" s="35"/>
      <c r="J4295" s="4">
        <v>13</v>
      </c>
      <c r="O4295">
        <f>L4283*10000+M4283*100+B4281</f>
        <v>150501</v>
      </c>
      <c r="P4295">
        <f>L4283*10000+M4283*100+C4281</f>
        <v>150502</v>
      </c>
      <c r="Q4295">
        <f>L4283*10000+M4283*100+D4281</f>
        <v>150503</v>
      </c>
      <c r="R4295">
        <f>L4283*10000+M4283*100+E4261</f>
        <v>150504</v>
      </c>
      <c r="S4295">
        <f>L4283*10000+M4283*100+F4261</f>
        <v>150505</v>
      </c>
    </row>
    <row r="4296" spans="1:20" ht="15" hidden="1" customHeight="1" x14ac:dyDescent="0.2">
      <c r="A4296" s="10" t="e">
        <f>INDEX(REFERENCE!$B$2:$J$2,1,'EXAMPLE OF CHOICE CARDS'!J4296)</f>
        <v>#REF!</v>
      </c>
      <c r="B4296" s="5">
        <f>INDEX('DCM CARDS LOOKUP - HIDDEN'!$O$4:$AE$8890,MATCH(O4296,'DCM CARDS LOOKUP - HIDDEN'!$N$4:$N$8890,0),$J4296)</f>
        <v>0</v>
      </c>
      <c r="C4296" s="5">
        <f>INDEX('DCM CARDS LOOKUP - HIDDEN'!$O$4:$AE$8890,MATCH(P4296,'DCM CARDS LOOKUP - HIDDEN'!$N$4:$N$8890,0),$J4296)</f>
        <v>0</v>
      </c>
      <c r="D4296" s="5">
        <f>INDEX('DCM CARDS LOOKUP - HIDDEN'!$O$4:$AE$8890,MATCH(Q4296,'DCM CARDS LOOKUP - HIDDEN'!$N$4:$N$8890,0),$J4296)</f>
        <v>0</v>
      </c>
      <c r="E4296" s="5">
        <f>INDEX('DCM CARDS LOOKUP - HIDDEN'!$O$4:$AE$8890,MATCH(R4296,'DCM CARDS LOOKUP - HIDDEN'!$N$4:$N$8890,0),$J4296)</f>
        <v>0</v>
      </c>
      <c r="F4296" s="5">
        <f>INDEX('DCM CARDS LOOKUP - HIDDEN'!$O$4:$AE$8890,MATCH(S4296,'DCM CARDS LOOKUP - HIDDEN'!$N$4:$N$8890,0),$J4296)</f>
        <v>0</v>
      </c>
      <c r="G4296" s="31"/>
      <c r="H4296" s="35"/>
      <c r="J4296" s="4">
        <v>14</v>
      </c>
      <c r="O4296">
        <f>L4283*10000+M4283*100+B4281</f>
        <v>150501</v>
      </c>
      <c r="P4296">
        <f>L4283*10000+M4283*100+C4281</f>
        <v>150502</v>
      </c>
      <c r="Q4296">
        <f>L4283*10000+M4283*100+D4281</f>
        <v>150503</v>
      </c>
      <c r="R4296">
        <f>L4283*10000+M4283*100+E4261</f>
        <v>150504</v>
      </c>
      <c r="S4296">
        <f>L4283*10000+M4283*100+F4261</f>
        <v>150505</v>
      </c>
    </row>
    <row r="4297" spans="1:20" x14ac:dyDescent="0.2">
      <c r="A4297" s="2"/>
      <c r="B4297" s="5"/>
      <c r="C4297" s="5"/>
      <c r="D4297" s="5"/>
      <c r="E4297" s="5"/>
      <c r="F4297" s="5"/>
      <c r="G4297" s="5"/>
      <c r="H4297" s="5"/>
      <c r="J4297" s="13"/>
    </row>
    <row r="4298" spans="1:20" x14ac:dyDescent="0.2">
      <c r="A4298" s="6"/>
      <c r="B4298" s="7">
        <v>1</v>
      </c>
      <c r="C4298" s="7">
        <v>2</v>
      </c>
      <c r="D4298" s="7">
        <v>3</v>
      </c>
      <c r="E4298" s="7">
        <v>4</v>
      </c>
      <c r="F4298" s="7">
        <v>5</v>
      </c>
      <c r="G4298" s="7">
        <v>6</v>
      </c>
      <c r="H4298" s="7">
        <v>9</v>
      </c>
      <c r="J4298" s="13"/>
    </row>
    <row r="4301" spans="1:20" x14ac:dyDescent="0.2">
      <c r="A4301" s="1" t="str">
        <f>"Version "&amp;L4303&amp;"; Task"&amp;M4303</f>
        <v>Version 15; Task6</v>
      </c>
      <c r="B4301" s="4">
        <v>1</v>
      </c>
      <c r="C4301" s="4">
        <v>2</v>
      </c>
      <c r="D4301" s="4">
        <v>3</v>
      </c>
      <c r="E4301" s="4">
        <f>E4281</f>
        <v>4</v>
      </c>
      <c r="F4301" s="4">
        <f>F4281</f>
        <v>5</v>
      </c>
      <c r="G4301" s="4">
        <v>6</v>
      </c>
      <c r="J4301" s="13"/>
    </row>
    <row r="4302" spans="1:20" ht="15" customHeight="1" x14ac:dyDescent="0.2">
      <c r="A4302" s="11" t="s">
        <v>8</v>
      </c>
      <c r="B4302" s="12" t="s">
        <v>9</v>
      </c>
      <c r="C4302" s="12" t="s">
        <v>10</v>
      </c>
      <c r="D4302" s="12" t="s">
        <v>11</v>
      </c>
      <c r="E4302" s="20" t="s">
        <v>21</v>
      </c>
      <c r="F4302" s="20" t="s">
        <v>22</v>
      </c>
      <c r="G4302" s="20"/>
      <c r="H4302" s="34" t="s">
        <v>15</v>
      </c>
      <c r="J4302" s="13"/>
      <c r="L4302" t="s">
        <v>12</v>
      </c>
      <c r="M4302" t="s">
        <v>1</v>
      </c>
    </row>
    <row r="4303" spans="1:20" x14ac:dyDescent="0.2">
      <c r="A4303" s="10" t="str">
        <f>INDEX(REFERENCE!$B$2:$J$2,1,'EXAMPLE OF CHOICE CARDS'!J4303)</f>
        <v>Type</v>
      </c>
      <c r="B4303" s="5" t="str">
        <f>INDEX('DCM CARDS LOOKUP - HIDDEN'!$O$4:$AE$8890,MATCH(O4303,'DCM CARDS LOOKUP - HIDDEN'!$N$4:$N$8890,0),$J4303)</f>
        <v>Topicals</v>
      </c>
      <c r="C4303" s="5" t="str">
        <f>INDEX('DCM CARDS LOOKUP - HIDDEN'!$O$4:$AE$8890,MATCH(P4303,'DCM CARDS LOOKUP - HIDDEN'!$N$4:$N$8890,0),$J4303)</f>
        <v>Topicals</v>
      </c>
      <c r="D4303" s="5" t="str">
        <f>INDEX('DCM CARDS LOOKUP - HIDDEN'!$O$4:$AE$8890,MATCH(Q4303,'DCM CARDS LOOKUP - HIDDEN'!$N$4:$N$8890,0),$J4303)</f>
        <v>Topicals</v>
      </c>
      <c r="E4303" s="5" t="str">
        <f>INDEX('DCM CARDS LOOKUP - HIDDEN'!$O$4:$AE$8890,MATCH(R4303,'DCM CARDS LOOKUP - HIDDEN'!$N$4:$N$8890,0),$J4303)</f>
        <v>Pads</v>
      </c>
      <c r="F4303" s="5" t="str">
        <f>INDEX('DCM CARDS LOOKUP - HIDDEN'!$O$4:$AE$8890,MATCH(S4303,'DCM CARDS LOOKUP - HIDDEN'!$N$4:$N$8890,0),$J4303)</f>
        <v>Pads</v>
      </c>
      <c r="G4303" s="5" t="str">
        <f>INDEX('DCM CARDS LOOKUP - HIDDEN'!$O$4:$AE$8890,MATCH(T4303,'DCM CARDS LOOKUP - HIDDEN'!$N$4:$N$8890,0),$J4303)</f>
        <v>Pads</v>
      </c>
      <c r="H4303" s="35"/>
      <c r="J4303" s="4">
        <v>1</v>
      </c>
      <c r="L4303">
        <f>IF(M4283=15,L4283+1,L4283)</f>
        <v>15</v>
      </c>
      <c r="M4303">
        <f>IF(M4283&lt;15,M4283+1,1)</f>
        <v>6</v>
      </c>
      <c r="O4303">
        <f>L4303*10000+M4303*100+B4301</f>
        <v>150601</v>
      </c>
      <c r="P4303">
        <f>L4303*10000+M4303*100+C4301</f>
        <v>150602</v>
      </c>
      <c r="Q4303">
        <f>L4303*10000+M4303*100+D4301</f>
        <v>150603</v>
      </c>
      <c r="R4303">
        <f>L4303*10000+M4303*100+E4281</f>
        <v>150604</v>
      </c>
      <c r="S4303">
        <f>L4303*10000+M4303*100+F4281</f>
        <v>150605</v>
      </c>
      <c r="T4303">
        <f>L4303*10000+M4303*100+G4281</f>
        <v>150606</v>
      </c>
    </row>
    <row r="4304" spans="1:20" x14ac:dyDescent="0.2">
      <c r="A4304" s="10" t="str">
        <f>INDEX(REFERENCE!$B$2:$J$2,1,'EXAMPLE OF CHOICE CARDS'!J4304)</f>
        <v>Brand</v>
      </c>
      <c r="B4304" s="5" t="str">
        <f>INDEX('DCM CARDS LOOKUP - HIDDEN'!$O$4:$AE$8890,MATCH(O4304,'DCM CARDS LOOKUP - HIDDEN'!$N$4:$N$8890,0),$J4304)</f>
        <v>Equate</v>
      </c>
      <c r="C4304" s="5" t="str">
        <f>INDEX('DCM CARDS LOOKUP - HIDDEN'!$O$4:$AE$8890,MATCH(P4304,'DCM CARDS LOOKUP - HIDDEN'!$N$4:$N$8890,0),$J4304)</f>
        <v>Tiger Balm</v>
      </c>
      <c r="D4304" s="5" t="str">
        <f>INDEX('DCM CARDS LOOKUP - HIDDEN'!$O$4:$AE$8890,MATCH(Q4304,'DCM CARDS LOOKUP - HIDDEN'!$N$4:$N$8890,0),$J4304)</f>
        <v>Arnicare</v>
      </c>
      <c r="E4304" s="5" t="str">
        <f>INDEX('DCM CARDS LOOKUP - HIDDEN'!$O$4:$AE$8890,MATCH(R4304,'DCM CARDS LOOKUP - HIDDEN'!$N$4:$N$8890,0),$J4304)</f>
        <v>Icy Hot</v>
      </c>
      <c r="F4304" s="5" t="str">
        <f>INDEX('DCM CARDS LOOKUP - HIDDEN'!$O$4:$AE$8890,MATCH(S4304,'DCM CARDS LOOKUP - HIDDEN'!$N$4:$N$8890,0),$J4304)</f>
        <v xml:space="preserve">Biofreeze  </v>
      </c>
      <c r="G4304" s="5" t="str">
        <f>INDEX('DCM CARDS LOOKUP - HIDDEN'!$O$4:$AE$8890,MATCH(T4304,'DCM CARDS LOOKUP - HIDDEN'!$N$4:$N$8890,0),$J4304)</f>
        <v>Vicks Vapopatch</v>
      </c>
      <c r="H4304" s="35"/>
      <c r="J4304" s="4">
        <v>2</v>
      </c>
      <c r="O4304">
        <f>L4303*10000+M4303*100+B4301</f>
        <v>150601</v>
      </c>
      <c r="P4304">
        <f>L4303*10000+M4303*100+C4301</f>
        <v>150602</v>
      </c>
      <c r="Q4304">
        <f>L4303*10000+M4303*100+D4301</f>
        <v>150603</v>
      </c>
      <c r="R4304">
        <f>L4303*10000+M4303*100+E4281</f>
        <v>150604</v>
      </c>
      <c r="S4304">
        <f>L4303*10000+M4303*100+F4281</f>
        <v>150605</v>
      </c>
      <c r="T4304">
        <f>L4303*10000+M4303*100+G4281</f>
        <v>150606</v>
      </c>
    </row>
    <row r="4305" spans="1:20" ht="28.5" x14ac:dyDescent="0.2">
      <c r="A4305" s="10" t="str">
        <f>INDEX(REFERENCE!$B$2:$J$2,1,'EXAMPLE OF CHOICE CARDS'!J4305)</f>
        <v>Sensation</v>
      </c>
      <c r="B4305" s="5" t="str">
        <f>INDEX('DCM CARDS LOOKUP - HIDDEN'!$O$4:$AE$8890,MATCH(O4305,'DCM CARDS LOOKUP - HIDDEN'!$N$4:$N$8890,0),$J4305)</f>
        <v>Lidocaine/numbing sensation</v>
      </c>
      <c r="C4305" s="5" t="str">
        <f>INDEX('DCM CARDS LOOKUP - HIDDEN'!$O$4:$AE$8890,MATCH(P4305,'DCM CARDS LOOKUP - HIDDEN'!$N$4:$N$8890,0),$J4305)</f>
        <v>Both hot and cold sensation</v>
      </c>
      <c r="D4305" s="5" t="str">
        <f>INDEX('DCM CARDS LOOKUP - HIDDEN'!$O$4:$AE$8890,MATCH(Q4305,'DCM CARDS LOOKUP - HIDDEN'!$N$4:$N$8890,0),$J4305)</f>
        <v>Cold sensation</v>
      </c>
      <c r="E4305" s="5" t="str">
        <f>INDEX('DCM CARDS LOOKUP - HIDDEN'!$O$4:$AE$8890,MATCH(R4305,'DCM CARDS LOOKUP - HIDDEN'!$N$4:$N$8890,0),$J4305)</f>
        <v>Lidocaine/numbing sensation</v>
      </c>
      <c r="F4305" s="5" t="str">
        <f>INDEX('DCM CARDS LOOKUP - HIDDEN'!$O$4:$AE$8890,MATCH(S4305,'DCM CARDS LOOKUP - HIDDEN'!$N$4:$N$8890,0),$J4305)</f>
        <v>No sensation/drug free/for circulation</v>
      </c>
      <c r="G4305" s="5" t="str">
        <f>INDEX('DCM CARDS LOOKUP - HIDDEN'!$O$4:$AE$8890,MATCH(T4305,'DCM CARDS LOOKUP - HIDDEN'!$N$4:$N$8890,0),$J4305)</f>
        <v>Both hot and cold sensation</v>
      </c>
      <c r="H4305" s="35"/>
      <c r="J4305" s="4">
        <v>3</v>
      </c>
      <c r="O4305">
        <f>L4303*10000+M4303*100+B4301</f>
        <v>150601</v>
      </c>
      <c r="P4305">
        <f>L4303*10000+M4303*100+C4301</f>
        <v>150602</v>
      </c>
      <c r="Q4305">
        <f>L4303*10000+M4303*100+D4301</f>
        <v>150603</v>
      </c>
      <c r="R4305">
        <f>L4303*10000+M4303*100+E4281</f>
        <v>150604</v>
      </c>
      <c r="S4305">
        <f>L4303*10000+M4303*100+F4281</f>
        <v>150605</v>
      </c>
      <c r="T4305">
        <f>L4303*10000+M4303*100+G4281</f>
        <v>150606</v>
      </c>
    </row>
    <row r="4306" spans="1:20" x14ac:dyDescent="0.2">
      <c r="A4306" s="10" t="str">
        <f>INDEX(REFERENCE!$B$2:$J$2,1,'EXAMPLE OF CHOICE CARDS'!J4306)</f>
        <v>Treatment Area</v>
      </c>
      <c r="B4306" s="5" t="str">
        <f>INDEX('DCM CARDS LOOKUP - HIDDEN'!$O$4:$AE$8890,MATCH(O4306,'DCM CARDS LOOKUP - HIDDEN'!$N$4:$N$8890,0),$J4306)</f>
        <v>-</v>
      </c>
      <c r="C4306" s="5" t="str">
        <f>INDEX('DCM CARDS LOOKUP - HIDDEN'!$O$4:$AE$8890,MATCH(P4306,'DCM CARDS LOOKUP - HIDDEN'!$N$4:$N$8890,0),$J4306)</f>
        <v>-</v>
      </c>
      <c r="D4306" s="5" t="str">
        <f>INDEX('DCM CARDS LOOKUP - HIDDEN'!$O$4:$AE$8890,MATCH(Q4306,'DCM CARDS LOOKUP - HIDDEN'!$N$4:$N$8890,0),$J4306)</f>
        <v>-</v>
      </c>
      <c r="E4306" s="5" t="str">
        <f>INDEX('DCM CARDS LOOKUP - HIDDEN'!$O$4:$AE$8890,MATCH(R4306,'DCM CARDS LOOKUP - HIDDEN'!$N$4:$N$8890,0),$J4306)</f>
        <v>Neck</v>
      </c>
      <c r="F4306" s="5" t="str">
        <f>INDEX('DCM CARDS LOOKUP - HIDDEN'!$O$4:$AE$8890,MATCH(S4306,'DCM CARDS LOOKUP - HIDDEN'!$N$4:$N$8890,0),$J4306)</f>
        <v>Hands (arthritis)</v>
      </c>
      <c r="G4306" s="5" t="str">
        <f>INDEX('DCM CARDS LOOKUP - HIDDEN'!$O$4:$AE$8890,MATCH(T4306,'DCM CARDS LOOKUP - HIDDEN'!$N$4:$N$8890,0),$J4306)</f>
        <v>Chest</v>
      </c>
      <c r="H4306" s="35"/>
      <c r="J4306" s="4">
        <v>4</v>
      </c>
      <c r="O4306">
        <f>L4303*10000+M4303*100+B4301</f>
        <v>150601</v>
      </c>
      <c r="P4306">
        <f>L4303*10000+M4303*100+C4301</f>
        <v>150602</v>
      </c>
      <c r="Q4306">
        <f>L4303*10000+M4303*100+D4301</f>
        <v>150603</v>
      </c>
      <c r="R4306">
        <f>L4303*10000+M4303*100+E4281</f>
        <v>150604</v>
      </c>
      <c r="S4306">
        <f>L4303*10000+M4303*100+F4281</f>
        <v>150605</v>
      </c>
      <c r="T4306">
        <f>L4303*10000+M4303*100+G4281</f>
        <v>150606</v>
      </c>
    </row>
    <row r="4307" spans="1:20" x14ac:dyDescent="0.2">
      <c r="A4307" s="10" t="str">
        <f>INDEX(REFERENCE!$B$2:$J$2,1,'EXAMPLE OF CHOICE CARDS'!J4307)</f>
        <v>Format</v>
      </c>
      <c r="B4307" s="5" t="str">
        <f>INDEX('DCM CARDS LOOKUP - HIDDEN'!$O$4:$AE$8890,MATCH(O4307,'DCM CARDS LOOKUP - HIDDEN'!$N$4:$N$8890,0),$J4307)</f>
        <v>Cream</v>
      </c>
      <c r="C4307" s="5" t="str">
        <f>INDEX('DCM CARDS LOOKUP - HIDDEN'!$O$4:$AE$8890,MATCH(P4307,'DCM CARDS LOOKUP - HIDDEN'!$N$4:$N$8890,0),$J4307)</f>
        <v>Roll-on</v>
      </c>
      <c r="D4307" s="5" t="str">
        <f>INDEX('DCM CARDS LOOKUP - HIDDEN'!$O$4:$AE$8890,MATCH(Q4307,'DCM CARDS LOOKUP - HIDDEN'!$N$4:$N$8890,0),$J4307)</f>
        <v>Liquid</v>
      </c>
      <c r="E4307" s="5" t="str">
        <f>INDEX('DCM CARDS LOOKUP - HIDDEN'!$O$4:$AE$8890,MATCH(R4307,'DCM CARDS LOOKUP - HIDDEN'!$N$4:$N$8890,0),$J4307)</f>
        <v>Single use pads/patches</v>
      </c>
      <c r="F4307" s="5" t="str">
        <f>INDEX('DCM CARDS LOOKUP - HIDDEN'!$O$4:$AE$8890,MATCH(S4307,'DCM CARDS LOOKUP - HIDDEN'!$N$4:$N$8890,0),$J4307)</f>
        <v>Single use pads/patches</v>
      </c>
      <c r="G4307" s="5" t="str">
        <f>INDEX('DCM CARDS LOOKUP - HIDDEN'!$O$4:$AE$8890,MATCH(T4307,'DCM CARDS LOOKUP - HIDDEN'!$N$4:$N$8890,0),$J4307)</f>
        <v>Single use pads/patches</v>
      </c>
      <c r="H4307" s="35"/>
      <c r="J4307" s="4">
        <v>5</v>
      </c>
      <c r="O4307">
        <f>L4303*10000+M4303*100+B4301</f>
        <v>150601</v>
      </c>
      <c r="P4307">
        <f>L4303*10000+M4303*100+C4301</f>
        <v>150602</v>
      </c>
      <c r="Q4307">
        <f>L4303*10000+M4303*100+D4301</f>
        <v>150603</v>
      </c>
      <c r="R4307">
        <f>L4303*10000+M4303*100+E4281</f>
        <v>150604</v>
      </c>
      <c r="S4307">
        <f>L4303*10000+M4303*100+F4281</f>
        <v>150605</v>
      </c>
      <c r="T4307">
        <f>L4303*10000+M4303*100+G4281</f>
        <v>150606</v>
      </c>
    </row>
    <row r="4308" spans="1:20" x14ac:dyDescent="0.2">
      <c r="A4308" s="10" t="str">
        <f>INDEX(REFERENCE!$B$2:$J$2,1,'EXAMPLE OF CHOICE CARDS'!J4308)</f>
        <v>Count</v>
      </c>
      <c r="B4308" s="5" t="str">
        <f>INDEX('DCM CARDS LOOKUP - HIDDEN'!$O$4:$AE$8890,MATCH(O4308,'DCM CARDS LOOKUP - HIDDEN'!$N$4:$N$8890,0),$J4308)</f>
        <v>3.5 oz</v>
      </c>
      <c r="C4308" s="5" t="str">
        <f>INDEX('DCM CARDS LOOKUP - HIDDEN'!$O$4:$AE$8890,MATCH(P4308,'DCM CARDS LOOKUP - HIDDEN'!$N$4:$N$8890,0),$J4308)</f>
        <v>4 oz</v>
      </c>
      <c r="D4308" s="5" t="str">
        <f>INDEX('DCM CARDS LOOKUP - HIDDEN'!$O$4:$AE$8890,MATCH(Q4308,'DCM CARDS LOOKUP - HIDDEN'!$N$4:$N$8890,0),$J4308)</f>
        <v>2.5 oz</v>
      </c>
      <c r="E4308" s="5" t="str">
        <f>INDEX('DCM CARDS LOOKUP - HIDDEN'!$O$4:$AE$8890,MATCH(R4308,'DCM CARDS LOOKUP - HIDDEN'!$N$4:$N$8890,0),$J4308)</f>
        <v>6 count</v>
      </c>
      <c r="F4308" s="5" t="str">
        <f>INDEX('DCM CARDS LOOKUP - HIDDEN'!$O$4:$AE$8890,MATCH(S4308,'DCM CARDS LOOKUP - HIDDEN'!$N$4:$N$8890,0),$J4308)</f>
        <v>5 count</v>
      </c>
      <c r="G4308" s="5" t="str">
        <f>INDEX('DCM CARDS LOOKUP - HIDDEN'!$O$4:$AE$8890,MATCH(T4308,'DCM CARDS LOOKUP - HIDDEN'!$N$4:$N$8890,0),$J4308)</f>
        <v>4 count</v>
      </c>
      <c r="H4308" s="35"/>
      <c r="J4308" s="4">
        <v>6</v>
      </c>
      <c r="O4308">
        <f>L4303*10000+M4303*100+B4301</f>
        <v>150601</v>
      </c>
      <c r="P4308">
        <f>L4303*10000+M4303*100+C4301</f>
        <v>150602</v>
      </c>
      <c r="Q4308">
        <f>L4303*10000+M4303*100+D4301</f>
        <v>150603</v>
      </c>
      <c r="R4308">
        <f>L4303*10000+M4303*100+E4281</f>
        <v>150604</v>
      </c>
      <c r="S4308">
        <f>L4303*10000+M4303*100+F4281</f>
        <v>150605</v>
      </c>
      <c r="T4308">
        <f>L4303*10000+M4303*100+G4281</f>
        <v>150606</v>
      </c>
    </row>
    <row r="4309" spans="1:20" ht="15" customHeight="1" x14ac:dyDescent="0.2">
      <c r="A4309" s="10" t="str">
        <f>INDEX(REFERENCE!$B$2:$J$2,1,'EXAMPLE OF CHOICE CARDS'!J4309)</f>
        <v>Price</v>
      </c>
      <c r="B4309" s="29">
        <f>INDEX('DCM CARDS LOOKUP - HIDDEN'!$O$4:$AE$8890,MATCH(O4309,'DCM CARDS LOOKUP - HIDDEN'!$N$4:$N$8890,0),$J4309)</f>
        <v>13.88</v>
      </c>
      <c r="C4309" s="29">
        <f>INDEX('DCM CARDS LOOKUP - HIDDEN'!$O$4:$AE$8890,MATCH(P4309,'DCM CARDS LOOKUP - HIDDEN'!$N$4:$N$8890,0),$J4309)</f>
        <v>22</v>
      </c>
      <c r="D4309" s="29">
        <f>INDEX('DCM CARDS LOOKUP - HIDDEN'!$O$4:$AE$8890,MATCH(Q4309,'DCM CARDS LOOKUP - HIDDEN'!$N$4:$N$8890,0),$J4309)</f>
        <v>5.75</v>
      </c>
      <c r="E4309" s="29">
        <f>INDEX('DCM CARDS LOOKUP - HIDDEN'!$O$4:$AE$8890,MATCH(R4309,'DCM CARDS LOOKUP - HIDDEN'!$N$4:$N$8890,0),$J4309)</f>
        <v>21.5</v>
      </c>
      <c r="F4309" s="29">
        <f>INDEX('DCM CARDS LOOKUP - HIDDEN'!$O$4:$AE$8890,MATCH(S4309,'DCM CARDS LOOKUP - HIDDEN'!$N$4:$N$8890,0),$J4309)</f>
        <v>8.93</v>
      </c>
      <c r="G4309" s="29">
        <f>INDEX('DCM CARDS LOOKUP - HIDDEN'!$O$4:$AE$8890,MATCH(T4309,'DCM CARDS LOOKUP - HIDDEN'!$N$4:$N$8890,0),$J4309)</f>
        <v>13</v>
      </c>
      <c r="H4309" s="35"/>
      <c r="J4309" s="4">
        <v>7</v>
      </c>
      <c r="O4309">
        <f>L4303*10000+M4303*100+B4301</f>
        <v>150601</v>
      </c>
      <c r="P4309">
        <f>L4303*10000+M4303*100+C4301</f>
        <v>150602</v>
      </c>
      <c r="Q4309">
        <f>L4303*10000+M4303*100+D4301</f>
        <v>150603</v>
      </c>
      <c r="R4309">
        <f>L4303*10000+M4303*100+E4281</f>
        <v>150604</v>
      </c>
      <c r="S4309">
        <f>L4303*10000+M4303*100+F4281</f>
        <v>150605</v>
      </c>
      <c r="T4309">
        <f>L4303*10000+M4303*100+G4281</f>
        <v>150606</v>
      </c>
    </row>
    <row r="4310" spans="1:20" ht="15" customHeight="1" x14ac:dyDescent="0.2">
      <c r="A4310" s="10" t="str">
        <f>INDEX(REFERENCE!$B$2:$J$2,1,'EXAMPLE OF CHOICE CARDS'!J4310)</f>
        <v>Review Rating</v>
      </c>
      <c r="B4310" s="5" t="str">
        <f>INDEX('DCM CARDS LOOKUP - HIDDEN'!$O$4:$AE$8890,MATCH(O4310,'DCM CARDS LOOKUP - HIDDEN'!$N$4:$N$8890,0),$J4310)</f>
        <v>4.5 stars</v>
      </c>
      <c r="C4310" s="5" t="str">
        <f>INDEX('DCM CARDS LOOKUP - HIDDEN'!$O$4:$AE$8890,MATCH(P4310,'DCM CARDS LOOKUP - HIDDEN'!$N$4:$N$8890,0),$J4310)</f>
        <v>4.5 stars</v>
      </c>
      <c r="D4310" s="5" t="str">
        <f>INDEX('DCM CARDS LOOKUP - HIDDEN'!$O$4:$AE$8890,MATCH(Q4310,'DCM CARDS LOOKUP - HIDDEN'!$N$4:$N$8890,0),$J4310)</f>
        <v>4.6 stars</v>
      </c>
      <c r="E4310" s="5" t="str">
        <f>INDEX('DCM CARDS LOOKUP - HIDDEN'!$O$4:$AE$8890,MATCH(R4310,'DCM CARDS LOOKUP - HIDDEN'!$N$4:$N$8890,0),$J4310)</f>
        <v>4.6 stars</v>
      </c>
      <c r="F4310" s="5" t="str">
        <f>INDEX('DCM CARDS LOOKUP - HIDDEN'!$O$4:$AE$8890,MATCH(S4310,'DCM CARDS LOOKUP - HIDDEN'!$N$4:$N$8890,0),$J4310)</f>
        <v>4.8 stars</v>
      </c>
      <c r="G4310" s="5" t="str">
        <f>INDEX('DCM CARDS LOOKUP - HIDDEN'!$O$4:$AE$8890,MATCH(T4310,'DCM CARDS LOOKUP - HIDDEN'!$N$4:$N$8890,0),$J4310)</f>
        <v>4.6 stars</v>
      </c>
      <c r="H4310" s="35"/>
      <c r="J4310" s="4">
        <v>8</v>
      </c>
      <c r="O4310">
        <f>L4303*10000+M4303*100+B4301</f>
        <v>150601</v>
      </c>
      <c r="P4310">
        <f>L4303*10000+M4303*100+C4301</f>
        <v>150602</v>
      </c>
      <c r="Q4310">
        <f>L4303*10000+M4303*100+D4301</f>
        <v>150603</v>
      </c>
      <c r="R4310">
        <f>L4303*10000+M4303*100+E4281</f>
        <v>150604</v>
      </c>
      <c r="S4310">
        <f>L4303*10000+M4303*100+F4281</f>
        <v>150605</v>
      </c>
      <c r="T4310">
        <f>L4303*10000+M4303*100+G4281</f>
        <v>150606</v>
      </c>
    </row>
    <row r="4311" spans="1:20" ht="15" customHeight="1" x14ac:dyDescent="0.2">
      <c r="A4311" s="10" t="str">
        <f>INDEX(REFERENCE!$B$2:$J$2,1,'EXAMPLE OF CHOICE CARDS'!J4311)</f>
        <v>Number of Reviews</v>
      </c>
      <c r="B4311" s="30">
        <f>INDEX('DCM CARDS LOOKUP - HIDDEN'!$O$4:$AE$8890,MATCH(O4311,'DCM CARDS LOOKUP - HIDDEN'!$N$4:$N$8890,0),$J4311)</f>
        <v>4500</v>
      </c>
      <c r="C4311" s="30">
        <f>INDEX('DCM CARDS LOOKUP - HIDDEN'!$O$4:$AE$8890,MATCH(P4311,'DCM CARDS LOOKUP - HIDDEN'!$N$4:$N$8890,0),$J4311)</f>
        <v>1250</v>
      </c>
      <c r="D4311" s="30">
        <f>INDEX('DCM CARDS LOOKUP - HIDDEN'!$O$4:$AE$8890,MATCH(Q4311,'DCM CARDS LOOKUP - HIDDEN'!$N$4:$N$8890,0),$J4311)</f>
        <v>1250</v>
      </c>
      <c r="E4311" s="30">
        <f>INDEX('DCM CARDS LOOKUP - HIDDEN'!$O$4:$AE$8890,MATCH(R4311,'DCM CARDS LOOKUP - HIDDEN'!$N$4:$N$8890,0),$J4311)</f>
        <v>4500</v>
      </c>
      <c r="F4311" s="30">
        <f>INDEX('DCM CARDS LOOKUP - HIDDEN'!$O$4:$AE$8890,MATCH(S4311,'DCM CARDS LOOKUP - HIDDEN'!$N$4:$N$8890,0),$J4311)</f>
        <v>4500</v>
      </c>
      <c r="G4311" s="30">
        <f>INDEX('DCM CARDS LOOKUP - HIDDEN'!$O$4:$AE$8890,MATCH(T4311,'DCM CARDS LOOKUP - HIDDEN'!$N$4:$N$8890,0),$J4311)</f>
        <v>1250</v>
      </c>
      <c r="H4311" s="35"/>
      <c r="J4311" s="4">
        <v>9</v>
      </c>
      <c r="O4311">
        <f>L4303*10000+M4303*100+B4301</f>
        <v>150601</v>
      </c>
      <c r="P4311">
        <f>L4303*10000+M4303*100+C4301</f>
        <v>150602</v>
      </c>
      <c r="Q4311">
        <f>L4303*10000+M4303*100+D4301</f>
        <v>150603</v>
      </c>
      <c r="R4311">
        <f>L4303*10000+M4303*100+E4281</f>
        <v>150604</v>
      </c>
      <c r="S4311">
        <f>L4303*10000+M4303*100+F4281</f>
        <v>150605</v>
      </c>
      <c r="T4311">
        <f>L4303*10000+M4303*100+G4281</f>
        <v>150606</v>
      </c>
    </row>
    <row r="4312" spans="1:20" ht="15" hidden="1" customHeight="1" x14ac:dyDescent="0.2">
      <c r="A4312" s="10" t="e">
        <f>INDEX(REFERENCE!$B$2:$J$2,1,'EXAMPLE OF CHOICE CARDS'!J4312)</f>
        <v>#REF!</v>
      </c>
      <c r="B4312" s="5">
        <f>INDEX('DCM CARDS LOOKUP - HIDDEN'!$O$4:$AE$8890,MATCH(O4312,'DCM CARDS LOOKUP - HIDDEN'!$N$4:$N$8890,0),$J4312)</f>
        <v>0</v>
      </c>
      <c r="C4312" s="5">
        <f>INDEX('DCM CARDS LOOKUP - HIDDEN'!$O$4:$AE$8890,MATCH(P4312,'DCM CARDS LOOKUP - HIDDEN'!$N$4:$N$8890,0),$J4312)</f>
        <v>0</v>
      </c>
      <c r="D4312" s="5">
        <f>INDEX('DCM CARDS LOOKUP - HIDDEN'!$O$4:$AE$8890,MATCH(Q4312,'DCM CARDS LOOKUP - HIDDEN'!$N$4:$N$8890,0),$J4312)</f>
        <v>0</v>
      </c>
      <c r="E4312" s="5">
        <f>INDEX('DCM CARDS LOOKUP - HIDDEN'!$O$4:$AE$8890,MATCH(R4312,'DCM CARDS LOOKUP - HIDDEN'!$N$4:$N$8890,0),$J4312)</f>
        <v>0</v>
      </c>
      <c r="F4312" s="5">
        <f>INDEX('DCM CARDS LOOKUP - HIDDEN'!$O$4:$AE$8890,MATCH(S4312,'DCM CARDS LOOKUP - HIDDEN'!$N$4:$N$8890,0),$J4312)</f>
        <v>0</v>
      </c>
      <c r="G4312" s="31"/>
      <c r="H4312" s="35"/>
      <c r="J4312" s="4">
        <v>10</v>
      </c>
      <c r="O4312">
        <f>L4303*10000+M4303*100+B4301</f>
        <v>150601</v>
      </c>
      <c r="P4312">
        <f>L4303*10000+M4303*100+C4301</f>
        <v>150602</v>
      </c>
      <c r="Q4312">
        <f>L4303*10000+M4303*100+D4301</f>
        <v>150603</v>
      </c>
      <c r="R4312">
        <f>L4303*10000+M4303*100+E4281</f>
        <v>150604</v>
      </c>
      <c r="S4312">
        <f>L4303*10000+M4303*100+F4281</f>
        <v>150605</v>
      </c>
    </row>
    <row r="4313" spans="1:20" ht="15" hidden="1" customHeight="1" x14ac:dyDescent="0.2">
      <c r="A4313" s="10" t="e">
        <f>INDEX(REFERENCE!$B$2:$J$2,1,'EXAMPLE OF CHOICE CARDS'!J4313)</f>
        <v>#REF!</v>
      </c>
      <c r="B4313" s="5">
        <f>INDEX('DCM CARDS LOOKUP - HIDDEN'!$O$4:$AE$8890,MATCH(O4313,'DCM CARDS LOOKUP - HIDDEN'!$N$4:$N$8890,0),$J4313)</f>
        <v>0</v>
      </c>
      <c r="C4313" s="5">
        <f>INDEX('DCM CARDS LOOKUP - HIDDEN'!$O$4:$AE$8890,MATCH(P4313,'DCM CARDS LOOKUP - HIDDEN'!$N$4:$N$8890,0),$J4313)</f>
        <v>0</v>
      </c>
      <c r="D4313" s="5">
        <f>INDEX('DCM CARDS LOOKUP - HIDDEN'!$O$4:$AE$8890,MATCH(Q4313,'DCM CARDS LOOKUP - HIDDEN'!$N$4:$N$8890,0),$J4313)</f>
        <v>0</v>
      </c>
      <c r="E4313" s="5">
        <f>INDEX('DCM CARDS LOOKUP - HIDDEN'!$O$4:$AE$8890,MATCH(R4313,'DCM CARDS LOOKUP - HIDDEN'!$N$4:$N$8890,0),$J4313)</f>
        <v>0</v>
      </c>
      <c r="F4313" s="5">
        <f>INDEX('DCM CARDS LOOKUP - HIDDEN'!$O$4:$AE$8890,MATCH(S4313,'DCM CARDS LOOKUP - HIDDEN'!$N$4:$N$8890,0),$J4313)</f>
        <v>0</v>
      </c>
      <c r="G4313" s="31"/>
      <c r="H4313" s="35"/>
      <c r="J4313" s="4">
        <v>11</v>
      </c>
      <c r="O4313">
        <f>L4303*10000+M4303*100+B4301</f>
        <v>150601</v>
      </c>
      <c r="P4313">
        <f>L4303*10000+M4303*100+C4301</f>
        <v>150602</v>
      </c>
      <c r="Q4313">
        <f>L4303*10000+M4303*100+D4301</f>
        <v>150603</v>
      </c>
      <c r="R4313">
        <f>L4303*10000+M4303*100+E4281</f>
        <v>150604</v>
      </c>
      <c r="S4313">
        <f>L4303*10000+M4303*100+F4281</f>
        <v>150605</v>
      </c>
    </row>
    <row r="4314" spans="1:20" ht="15" hidden="1" customHeight="1" x14ac:dyDescent="0.2">
      <c r="A4314" s="10" t="e">
        <f>INDEX(REFERENCE!$B$2:$J$2,1,'EXAMPLE OF CHOICE CARDS'!J4314)</f>
        <v>#REF!</v>
      </c>
      <c r="B4314" s="5">
        <f>INDEX('DCM CARDS LOOKUP - HIDDEN'!$O$4:$AE$8890,MATCH(O4314,'DCM CARDS LOOKUP - HIDDEN'!$N$4:$N$8890,0),$J4314)</f>
        <v>0</v>
      </c>
      <c r="C4314" s="5">
        <f>INDEX('DCM CARDS LOOKUP - HIDDEN'!$O$4:$AE$8890,MATCH(P4314,'DCM CARDS LOOKUP - HIDDEN'!$N$4:$N$8890,0),$J4314)</f>
        <v>0</v>
      </c>
      <c r="D4314" s="5">
        <f>INDEX('DCM CARDS LOOKUP - HIDDEN'!$O$4:$AE$8890,MATCH(Q4314,'DCM CARDS LOOKUP - HIDDEN'!$N$4:$N$8890,0),$J4314)</f>
        <v>0</v>
      </c>
      <c r="E4314" s="5">
        <f>INDEX('DCM CARDS LOOKUP - HIDDEN'!$O$4:$AE$8890,MATCH(R4314,'DCM CARDS LOOKUP - HIDDEN'!$N$4:$N$8890,0),$J4314)</f>
        <v>0</v>
      </c>
      <c r="F4314" s="5">
        <f>INDEX('DCM CARDS LOOKUP - HIDDEN'!$O$4:$AE$8890,MATCH(S4314,'DCM CARDS LOOKUP - HIDDEN'!$N$4:$N$8890,0),$J4314)</f>
        <v>0</v>
      </c>
      <c r="G4314" s="31"/>
      <c r="H4314" s="35"/>
      <c r="J4314" s="4">
        <v>12</v>
      </c>
      <c r="O4314">
        <f>L4303*10000+M4303*100+B4301</f>
        <v>150601</v>
      </c>
      <c r="P4314">
        <f>L4303*10000+M4303*100+C4301</f>
        <v>150602</v>
      </c>
      <c r="Q4314">
        <f>L4303*10000+M4303*100+D4301</f>
        <v>150603</v>
      </c>
      <c r="R4314">
        <f>L4303*10000+M4303*100+E4281</f>
        <v>150604</v>
      </c>
      <c r="S4314">
        <f>L4303*10000+M4303*100+F4281</f>
        <v>150605</v>
      </c>
    </row>
    <row r="4315" spans="1:20" ht="15" hidden="1" customHeight="1" x14ac:dyDescent="0.2">
      <c r="A4315" s="10" t="e">
        <f>INDEX(REFERENCE!$B$2:$J$2,1,'EXAMPLE OF CHOICE CARDS'!J4315)</f>
        <v>#REF!</v>
      </c>
      <c r="B4315" s="5">
        <f>INDEX('DCM CARDS LOOKUP - HIDDEN'!$O$4:$AE$8890,MATCH(O4315,'DCM CARDS LOOKUP - HIDDEN'!$N$4:$N$8890,0),$J4315)</f>
        <v>0</v>
      </c>
      <c r="C4315" s="5">
        <f>INDEX('DCM CARDS LOOKUP - HIDDEN'!$O$4:$AE$8890,MATCH(P4315,'DCM CARDS LOOKUP - HIDDEN'!$N$4:$N$8890,0),$J4315)</f>
        <v>0</v>
      </c>
      <c r="D4315" s="5">
        <f>INDEX('DCM CARDS LOOKUP - HIDDEN'!$O$4:$AE$8890,MATCH(Q4315,'DCM CARDS LOOKUP - HIDDEN'!$N$4:$N$8890,0),$J4315)</f>
        <v>0</v>
      </c>
      <c r="E4315" s="5">
        <f>INDEX('DCM CARDS LOOKUP - HIDDEN'!$O$4:$AE$8890,MATCH(R4315,'DCM CARDS LOOKUP - HIDDEN'!$N$4:$N$8890,0),$J4315)</f>
        <v>0</v>
      </c>
      <c r="F4315" s="5">
        <f>INDEX('DCM CARDS LOOKUP - HIDDEN'!$O$4:$AE$8890,MATCH(S4315,'DCM CARDS LOOKUP - HIDDEN'!$N$4:$N$8890,0),$J4315)</f>
        <v>0</v>
      </c>
      <c r="G4315" s="31"/>
      <c r="H4315" s="35"/>
      <c r="J4315" s="4">
        <v>13</v>
      </c>
      <c r="O4315">
        <f>L4303*10000+M4303*100+B4301</f>
        <v>150601</v>
      </c>
      <c r="P4315">
        <f>L4303*10000+M4303*100+C4301</f>
        <v>150602</v>
      </c>
      <c r="Q4315">
        <f>L4303*10000+M4303*100+D4301</f>
        <v>150603</v>
      </c>
      <c r="R4315">
        <f>L4303*10000+M4303*100+E4281</f>
        <v>150604</v>
      </c>
      <c r="S4315">
        <f>L4303*10000+M4303*100+F4281</f>
        <v>150605</v>
      </c>
    </row>
    <row r="4316" spans="1:20" ht="15" hidden="1" customHeight="1" x14ac:dyDescent="0.2">
      <c r="A4316" s="10" t="e">
        <f>INDEX(REFERENCE!$B$2:$J$2,1,'EXAMPLE OF CHOICE CARDS'!J4316)</f>
        <v>#REF!</v>
      </c>
      <c r="B4316" s="5">
        <f>INDEX('DCM CARDS LOOKUP - HIDDEN'!$O$4:$AE$8890,MATCH(O4316,'DCM CARDS LOOKUP - HIDDEN'!$N$4:$N$8890,0),$J4316)</f>
        <v>0</v>
      </c>
      <c r="C4316" s="5">
        <f>INDEX('DCM CARDS LOOKUP - HIDDEN'!$O$4:$AE$8890,MATCH(P4316,'DCM CARDS LOOKUP - HIDDEN'!$N$4:$N$8890,0),$J4316)</f>
        <v>0</v>
      </c>
      <c r="D4316" s="5">
        <f>INDEX('DCM CARDS LOOKUP - HIDDEN'!$O$4:$AE$8890,MATCH(Q4316,'DCM CARDS LOOKUP - HIDDEN'!$N$4:$N$8890,0),$J4316)</f>
        <v>0</v>
      </c>
      <c r="E4316" s="5">
        <f>INDEX('DCM CARDS LOOKUP - HIDDEN'!$O$4:$AE$8890,MATCH(R4316,'DCM CARDS LOOKUP - HIDDEN'!$N$4:$N$8890,0),$J4316)</f>
        <v>0</v>
      </c>
      <c r="F4316" s="5">
        <f>INDEX('DCM CARDS LOOKUP - HIDDEN'!$O$4:$AE$8890,MATCH(S4316,'DCM CARDS LOOKUP - HIDDEN'!$N$4:$N$8890,0),$J4316)</f>
        <v>0</v>
      </c>
      <c r="G4316" s="31"/>
      <c r="H4316" s="35"/>
      <c r="J4316" s="4">
        <v>14</v>
      </c>
      <c r="O4316">
        <f>L4303*10000+M4303*100+B4301</f>
        <v>150601</v>
      </c>
      <c r="P4316">
        <f>L4303*10000+M4303*100+C4301</f>
        <v>150602</v>
      </c>
      <c r="Q4316">
        <f>L4303*10000+M4303*100+D4301</f>
        <v>150603</v>
      </c>
      <c r="R4316">
        <f>L4303*10000+M4303*100+E4281</f>
        <v>150604</v>
      </c>
      <c r="S4316">
        <f>L4303*10000+M4303*100+F4281</f>
        <v>150605</v>
      </c>
    </row>
    <row r="4317" spans="1:20" x14ac:dyDescent="0.2">
      <c r="A4317" s="2"/>
      <c r="B4317" s="5"/>
      <c r="C4317" s="5"/>
      <c r="D4317" s="5"/>
      <c r="E4317" s="5"/>
      <c r="F4317" s="5"/>
      <c r="G4317" s="5"/>
      <c r="H4317" s="5"/>
      <c r="J4317" s="13"/>
    </row>
    <row r="4318" spans="1:20" x14ac:dyDescent="0.2">
      <c r="A4318" s="6"/>
      <c r="B4318" s="7">
        <v>1</v>
      </c>
      <c r="C4318" s="7">
        <v>2</v>
      </c>
      <c r="D4318" s="7">
        <v>3</v>
      </c>
      <c r="E4318" s="7">
        <v>4</v>
      </c>
      <c r="F4318" s="7">
        <v>5</v>
      </c>
      <c r="G4318" s="7">
        <v>6</v>
      </c>
      <c r="H4318" s="7">
        <v>9</v>
      </c>
      <c r="J4318" s="13"/>
    </row>
    <row r="4321" spans="1:20" x14ac:dyDescent="0.2">
      <c r="A4321" s="1" t="str">
        <f>"Version "&amp;L4323&amp;"; Task"&amp;M4323</f>
        <v>Version 15; Task7</v>
      </c>
      <c r="B4321" s="4">
        <v>1</v>
      </c>
      <c r="C4321" s="4">
        <v>2</v>
      </c>
      <c r="D4321" s="4">
        <v>3</v>
      </c>
      <c r="E4321" s="4">
        <f>E4301</f>
        <v>4</v>
      </c>
      <c r="F4321" s="4">
        <f>F4301</f>
        <v>5</v>
      </c>
      <c r="G4321" s="4">
        <v>6</v>
      </c>
      <c r="J4321" s="13"/>
    </row>
    <row r="4322" spans="1:20" ht="15" customHeight="1" x14ac:dyDescent="0.2">
      <c r="A4322" s="11" t="s">
        <v>8</v>
      </c>
      <c r="B4322" s="12" t="s">
        <v>9</v>
      </c>
      <c r="C4322" s="12" t="s">
        <v>10</v>
      </c>
      <c r="D4322" s="12" t="s">
        <v>11</v>
      </c>
      <c r="E4322" s="20" t="s">
        <v>21</v>
      </c>
      <c r="F4322" s="20" t="s">
        <v>22</v>
      </c>
      <c r="G4322" s="20"/>
      <c r="H4322" s="34" t="s">
        <v>15</v>
      </c>
      <c r="J4322" s="13"/>
      <c r="L4322" t="s">
        <v>12</v>
      </c>
      <c r="M4322" t="s">
        <v>1</v>
      </c>
    </row>
    <row r="4323" spans="1:20" x14ac:dyDescent="0.2">
      <c r="A4323" s="10" t="str">
        <f>INDEX(REFERENCE!$B$2:$J$2,1,'EXAMPLE OF CHOICE CARDS'!J4323)</f>
        <v>Type</v>
      </c>
      <c r="B4323" s="5" t="str">
        <f>INDEX('DCM CARDS LOOKUP - HIDDEN'!$O$4:$AE$8890,MATCH(O4323,'DCM CARDS LOOKUP - HIDDEN'!$N$4:$N$8890,0),$J4323)</f>
        <v>Pads</v>
      </c>
      <c r="C4323" s="5" t="str">
        <f>INDEX('DCM CARDS LOOKUP - HIDDEN'!$O$4:$AE$8890,MATCH(P4323,'DCM CARDS LOOKUP - HIDDEN'!$N$4:$N$8890,0),$J4323)</f>
        <v>Topicals</v>
      </c>
      <c r="D4323" s="5" t="str">
        <f>INDEX('DCM CARDS LOOKUP - HIDDEN'!$O$4:$AE$8890,MATCH(Q4323,'DCM CARDS LOOKUP - HIDDEN'!$N$4:$N$8890,0),$J4323)</f>
        <v>Topicals</v>
      </c>
      <c r="E4323" s="5" t="str">
        <f>INDEX('DCM CARDS LOOKUP - HIDDEN'!$O$4:$AE$8890,MATCH(R4323,'DCM CARDS LOOKUP - HIDDEN'!$N$4:$N$8890,0),$J4323)</f>
        <v>Topicals</v>
      </c>
      <c r="F4323" s="5" t="str">
        <f>INDEX('DCM CARDS LOOKUP - HIDDEN'!$O$4:$AE$8890,MATCH(S4323,'DCM CARDS LOOKUP - HIDDEN'!$N$4:$N$8890,0),$J4323)</f>
        <v>Pads</v>
      </c>
      <c r="G4323" s="5" t="str">
        <f>INDEX('DCM CARDS LOOKUP - HIDDEN'!$O$4:$AE$8890,MATCH(T4323,'DCM CARDS LOOKUP - HIDDEN'!$N$4:$N$8890,0),$J4323)</f>
        <v>Pads</v>
      </c>
      <c r="H4323" s="35"/>
      <c r="J4323" s="4">
        <v>1</v>
      </c>
      <c r="L4323">
        <f>IF(M4303=15,L4303+1,L4303)</f>
        <v>15</v>
      </c>
      <c r="M4323">
        <f>IF(M4303&lt;15,M4303+1,1)</f>
        <v>7</v>
      </c>
      <c r="O4323">
        <f>L4323*10000+M4323*100+B4321</f>
        <v>150701</v>
      </c>
      <c r="P4323">
        <f>L4323*10000+M4323*100+C4321</f>
        <v>150702</v>
      </c>
      <c r="Q4323">
        <f>L4323*10000+M4323*100+D4321</f>
        <v>150703</v>
      </c>
      <c r="R4323">
        <f>L4323*10000+M4323*100+E4301</f>
        <v>150704</v>
      </c>
      <c r="S4323">
        <f>L4323*10000+M4323*100+F4301</f>
        <v>150705</v>
      </c>
      <c r="T4323">
        <f>L4323*10000+M4323*100+G4301</f>
        <v>150706</v>
      </c>
    </row>
    <row r="4324" spans="1:20" x14ac:dyDescent="0.2">
      <c r="A4324" s="10" t="str">
        <f>INDEX(REFERENCE!$B$2:$J$2,1,'EXAMPLE OF CHOICE CARDS'!J4324)</f>
        <v>Brand</v>
      </c>
      <c r="B4324" s="5" t="str">
        <f>INDEX('DCM CARDS LOOKUP - HIDDEN'!$O$4:$AE$8890,MATCH(O4324,'DCM CARDS LOOKUP - HIDDEN'!$N$4:$N$8890,0),$J4324)</f>
        <v>Salonpas</v>
      </c>
      <c r="C4324" s="5" t="str">
        <f>INDEX('DCM CARDS LOOKUP - HIDDEN'!$O$4:$AE$8890,MATCH(P4324,'DCM CARDS LOOKUP - HIDDEN'!$N$4:$N$8890,0),$J4324)</f>
        <v>Motrin</v>
      </c>
      <c r="D4324" s="5" t="str">
        <f>INDEX('DCM CARDS LOOKUP - HIDDEN'!$O$4:$AE$8890,MATCH(Q4324,'DCM CARDS LOOKUP - HIDDEN'!$N$4:$N$8890,0),$J4324)</f>
        <v>Icy Hot</v>
      </c>
      <c r="E4324" s="5" t="str">
        <f>INDEX('DCM CARDS LOOKUP - HIDDEN'!$O$4:$AE$8890,MATCH(R4324,'DCM CARDS LOOKUP - HIDDEN'!$N$4:$N$8890,0),$J4324)</f>
        <v>Tiger Balm</v>
      </c>
      <c r="F4324" s="5" t="str">
        <f>INDEX('DCM CARDS LOOKUP - HIDDEN'!$O$4:$AE$8890,MATCH(S4324,'DCM CARDS LOOKUP - HIDDEN'!$N$4:$N$8890,0),$J4324)</f>
        <v xml:space="preserve">Biofreeze  </v>
      </c>
      <c r="G4324" s="5" t="str">
        <f>INDEX('DCM CARDS LOOKUP - HIDDEN'!$O$4:$AE$8890,MATCH(T4324,'DCM CARDS LOOKUP - HIDDEN'!$N$4:$N$8890,0),$J4324)</f>
        <v>CVS Health</v>
      </c>
      <c r="H4324" s="35"/>
      <c r="J4324" s="4">
        <v>2</v>
      </c>
      <c r="O4324">
        <f>L4323*10000+M4323*100+B4321</f>
        <v>150701</v>
      </c>
      <c r="P4324">
        <f>L4323*10000+M4323*100+C4321</f>
        <v>150702</v>
      </c>
      <c r="Q4324">
        <f>L4323*10000+M4323*100+D4321</f>
        <v>150703</v>
      </c>
      <c r="R4324">
        <f>L4323*10000+M4323*100+E4301</f>
        <v>150704</v>
      </c>
      <c r="S4324">
        <f>L4323*10000+M4323*100+F4301</f>
        <v>150705</v>
      </c>
      <c r="T4324">
        <f>L4323*10000+M4323*100+G4301</f>
        <v>150706</v>
      </c>
    </row>
    <row r="4325" spans="1:20" ht="28.5" x14ac:dyDescent="0.2">
      <c r="A4325" s="10" t="str">
        <f>INDEX(REFERENCE!$B$2:$J$2,1,'EXAMPLE OF CHOICE CARDS'!J4325)</f>
        <v>Sensation</v>
      </c>
      <c r="B4325" s="5" t="str">
        <f>INDEX('DCM CARDS LOOKUP - HIDDEN'!$O$4:$AE$8890,MATCH(O4325,'DCM CARDS LOOKUP - HIDDEN'!$N$4:$N$8890,0),$J4325)</f>
        <v>No sensation/drug free/for circulation</v>
      </c>
      <c r="C4325" s="5" t="str">
        <f>INDEX('DCM CARDS LOOKUP - HIDDEN'!$O$4:$AE$8890,MATCH(P4325,'DCM CARDS LOOKUP - HIDDEN'!$N$4:$N$8890,0),$J4325)</f>
        <v>Both hot and cold sensation</v>
      </c>
      <c r="D4325" s="5" t="str">
        <f>INDEX('DCM CARDS LOOKUP - HIDDEN'!$O$4:$AE$8890,MATCH(Q4325,'DCM CARDS LOOKUP - HIDDEN'!$N$4:$N$8890,0),$J4325)</f>
        <v>Cold sensation</v>
      </c>
      <c r="E4325" s="5" t="str">
        <f>INDEX('DCM CARDS LOOKUP - HIDDEN'!$O$4:$AE$8890,MATCH(R4325,'DCM CARDS LOOKUP - HIDDEN'!$N$4:$N$8890,0),$J4325)</f>
        <v>Both hot and cold sensation</v>
      </c>
      <c r="F4325" s="5" t="str">
        <f>INDEX('DCM CARDS LOOKUP - HIDDEN'!$O$4:$AE$8890,MATCH(S4325,'DCM CARDS LOOKUP - HIDDEN'!$N$4:$N$8890,0),$J4325)</f>
        <v>Hot sensation</v>
      </c>
      <c r="G4325" s="5" t="str">
        <f>INDEX('DCM CARDS LOOKUP - HIDDEN'!$O$4:$AE$8890,MATCH(T4325,'DCM CARDS LOOKUP - HIDDEN'!$N$4:$N$8890,0),$J4325)</f>
        <v>Both hot and cold sensation</v>
      </c>
      <c r="H4325" s="35"/>
      <c r="J4325" s="4">
        <v>3</v>
      </c>
      <c r="O4325">
        <f>L4323*10000+M4323*100+B4321</f>
        <v>150701</v>
      </c>
      <c r="P4325">
        <f>L4323*10000+M4323*100+C4321</f>
        <v>150702</v>
      </c>
      <c r="Q4325">
        <f>L4323*10000+M4323*100+D4321</f>
        <v>150703</v>
      </c>
      <c r="R4325">
        <f>L4323*10000+M4323*100+E4301</f>
        <v>150704</v>
      </c>
      <c r="S4325">
        <f>L4323*10000+M4323*100+F4301</f>
        <v>150705</v>
      </c>
      <c r="T4325">
        <f>L4323*10000+M4323*100+G4301</f>
        <v>150706</v>
      </c>
    </row>
    <row r="4326" spans="1:20" x14ac:dyDescent="0.2">
      <c r="A4326" s="10" t="str">
        <f>INDEX(REFERENCE!$B$2:$J$2,1,'EXAMPLE OF CHOICE CARDS'!J4326)</f>
        <v>Treatment Area</v>
      </c>
      <c r="B4326" s="5" t="str">
        <f>INDEX('DCM CARDS LOOKUP - HIDDEN'!$O$4:$AE$8890,MATCH(O4326,'DCM CARDS LOOKUP - HIDDEN'!$N$4:$N$8890,0),$J4326)</f>
        <v>Chest</v>
      </c>
      <c r="C4326" s="5" t="str">
        <f>INDEX('DCM CARDS LOOKUP - HIDDEN'!$O$4:$AE$8890,MATCH(P4326,'DCM CARDS LOOKUP - HIDDEN'!$N$4:$N$8890,0),$J4326)</f>
        <v>-</v>
      </c>
      <c r="D4326" s="5" t="str">
        <f>INDEX('DCM CARDS LOOKUP - HIDDEN'!$O$4:$AE$8890,MATCH(Q4326,'DCM CARDS LOOKUP - HIDDEN'!$N$4:$N$8890,0),$J4326)</f>
        <v>-</v>
      </c>
      <c r="E4326" s="5" t="str">
        <f>INDEX('DCM CARDS LOOKUP - HIDDEN'!$O$4:$AE$8890,MATCH(R4326,'DCM CARDS LOOKUP - HIDDEN'!$N$4:$N$8890,0),$J4326)</f>
        <v>-</v>
      </c>
      <c r="F4326" s="5" t="str">
        <f>INDEX('DCM CARDS LOOKUP - HIDDEN'!$O$4:$AE$8890,MATCH(S4326,'DCM CARDS LOOKUP - HIDDEN'!$N$4:$N$8890,0),$J4326)</f>
        <v>Chest</v>
      </c>
      <c r="G4326" s="5" t="str">
        <f>INDEX('DCM CARDS LOOKUP - HIDDEN'!$O$4:$AE$8890,MATCH(T4326,'DCM CARDS LOOKUP - HIDDEN'!$N$4:$N$8890,0),$J4326)</f>
        <v>Neck</v>
      </c>
      <c r="H4326" s="35"/>
      <c r="J4326" s="4">
        <v>4</v>
      </c>
      <c r="O4326">
        <f>L4323*10000+M4323*100+B4321</f>
        <v>150701</v>
      </c>
      <c r="P4326">
        <f>L4323*10000+M4323*100+C4321</f>
        <v>150702</v>
      </c>
      <c r="Q4326">
        <f>L4323*10000+M4323*100+D4321</f>
        <v>150703</v>
      </c>
      <c r="R4326">
        <f>L4323*10000+M4323*100+E4301</f>
        <v>150704</v>
      </c>
      <c r="S4326">
        <f>L4323*10000+M4323*100+F4301</f>
        <v>150705</v>
      </c>
      <c r="T4326">
        <f>L4323*10000+M4323*100+G4301</f>
        <v>150706</v>
      </c>
    </row>
    <row r="4327" spans="1:20" x14ac:dyDescent="0.2">
      <c r="A4327" s="10" t="str">
        <f>INDEX(REFERENCE!$B$2:$J$2,1,'EXAMPLE OF CHOICE CARDS'!J4327)</f>
        <v>Format</v>
      </c>
      <c r="B4327" s="5" t="str">
        <f>INDEX('DCM CARDS LOOKUP - HIDDEN'!$O$4:$AE$8890,MATCH(O4327,'DCM CARDS LOOKUP - HIDDEN'!$N$4:$N$8890,0),$J4327)</f>
        <v>Single use pads/patches</v>
      </c>
      <c r="C4327" s="5" t="str">
        <f>INDEX('DCM CARDS LOOKUP - HIDDEN'!$O$4:$AE$8890,MATCH(P4327,'DCM CARDS LOOKUP - HIDDEN'!$N$4:$N$8890,0),$J4327)</f>
        <v>Liquid</v>
      </c>
      <c r="D4327" s="5" t="str">
        <f>INDEX('DCM CARDS LOOKUP - HIDDEN'!$O$4:$AE$8890,MATCH(Q4327,'DCM CARDS LOOKUP - HIDDEN'!$N$4:$N$8890,0),$J4327)</f>
        <v>Liquid</v>
      </c>
      <c r="E4327" s="5" t="str">
        <f>INDEX('DCM CARDS LOOKUP - HIDDEN'!$O$4:$AE$8890,MATCH(R4327,'DCM CARDS LOOKUP - HIDDEN'!$N$4:$N$8890,0),$J4327)</f>
        <v>Cream</v>
      </c>
      <c r="F4327" s="5" t="str">
        <f>INDEX('DCM CARDS LOOKUP - HIDDEN'!$O$4:$AE$8890,MATCH(S4327,'DCM CARDS LOOKUP - HIDDEN'!$N$4:$N$8890,0),$J4327)</f>
        <v>Single use pads/patches</v>
      </c>
      <c r="G4327" s="5" t="str">
        <f>INDEX('DCM CARDS LOOKUP - HIDDEN'!$O$4:$AE$8890,MATCH(T4327,'DCM CARDS LOOKUP - HIDDEN'!$N$4:$N$8890,0),$J4327)</f>
        <v>Single use pads/patches</v>
      </c>
      <c r="H4327" s="35"/>
      <c r="J4327" s="4">
        <v>5</v>
      </c>
      <c r="O4327">
        <f>L4323*10000+M4323*100+B4321</f>
        <v>150701</v>
      </c>
      <c r="P4327">
        <f>L4323*10000+M4323*100+C4321</f>
        <v>150702</v>
      </c>
      <c r="Q4327">
        <f>L4323*10000+M4323*100+D4321</f>
        <v>150703</v>
      </c>
      <c r="R4327">
        <f>L4323*10000+M4323*100+E4301</f>
        <v>150704</v>
      </c>
      <c r="S4327">
        <f>L4323*10000+M4323*100+F4301</f>
        <v>150705</v>
      </c>
      <c r="T4327">
        <f>L4323*10000+M4323*100+G4301</f>
        <v>150706</v>
      </c>
    </row>
    <row r="4328" spans="1:20" x14ac:dyDescent="0.2">
      <c r="A4328" s="10" t="str">
        <f>INDEX(REFERENCE!$B$2:$J$2,1,'EXAMPLE OF CHOICE CARDS'!J4328)</f>
        <v>Count</v>
      </c>
      <c r="B4328" s="5" t="str">
        <f>INDEX('DCM CARDS LOOKUP - HIDDEN'!$O$4:$AE$8890,MATCH(O4328,'DCM CARDS LOOKUP - HIDDEN'!$N$4:$N$8890,0),$J4328)</f>
        <v>2 count</v>
      </c>
      <c r="C4328" s="5" t="str">
        <f>INDEX('DCM CARDS LOOKUP - HIDDEN'!$O$4:$AE$8890,MATCH(P4328,'DCM CARDS LOOKUP - HIDDEN'!$N$4:$N$8890,0),$J4328)</f>
        <v>2.5 oz</v>
      </c>
      <c r="D4328" s="5" t="str">
        <f>INDEX('DCM CARDS LOOKUP - HIDDEN'!$O$4:$AE$8890,MATCH(Q4328,'DCM CARDS LOOKUP - HIDDEN'!$N$4:$N$8890,0),$J4328)</f>
        <v>4.5 oz</v>
      </c>
      <c r="E4328" s="5" t="str">
        <f>INDEX('DCM CARDS LOOKUP - HIDDEN'!$O$4:$AE$8890,MATCH(R4328,'DCM CARDS LOOKUP - HIDDEN'!$N$4:$N$8890,0),$J4328)</f>
        <v>2 oz</v>
      </c>
      <c r="F4328" s="5" t="str">
        <f>INDEX('DCM CARDS LOOKUP - HIDDEN'!$O$4:$AE$8890,MATCH(S4328,'DCM CARDS LOOKUP - HIDDEN'!$N$4:$N$8890,0),$J4328)</f>
        <v>4 count</v>
      </c>
      <c r="G4328" s="5" t="str">
        <f>INDEX('DCM CARDS LOOKUP - HIDDEN'!$O$4:$AE$8890,MATCH(T4328,'DCM CARDS LOOKUP - HIDDEN'!$N$4:$N$8890,0),$J4328)</f>
        <v>5 count</v>
      </c>
      <c r="H4328" s="35"/>
      <c r="J4328" s="4">
        <v>6</v>
      </c>
      <c r="O4328">
        <f>L4323*10000+M4323*100+B4321</f>
        <v>150701</v>
      </c>
      <c r="P4328">
        <f>L4323*10000+M4323*100+C4321</f>
        <v>150702</v>
      </c>
      <c r="Q4328">
        <f>L4323*10000+M4323*100+D4321</f>
        <v>150703</v>
      </c>
      <c r="R4328">
        <f>L4323*10000+M4323*100+E4301</f>
        <v>150704</v>
      </c>
      <c r="S4328">
        <f>L4323*10000+M4323*100+F4301</f>
        <v>150705</v>
      </c>
      <c r="T4328">
        <f>L4323*10000+M4323*100+G4301</f>
        <v>150706</v>
      </c>
    </row>
    <row r="4329" spans="1:20" ht="15" customHeight="1" x14ac:dyDescent="0.2">
      <c r="A4329" s="10" t="str">
        <f>INDEX(REFERENCE!$B$2:$J$2,1,'EXAMPLE OF CHOICE CARDS'!J4329)</f>
        <v>Price</v>
      </c>
      <c r="B4329" s="29">
        <f>INDEX('DCM CARDS LOOKUP - HIDDEN'!$O$4:$AE$8890,MATCH(O4329,'DCM CARDS LOOKUP - HIDDEN'!$N$4:$N$8890,0),$J4329)</f>
        <v>4.3</v>
      </c>
      <c r="C4329" s="29">
        <f>INDEX('DCM CARDS LOOKUP - HIDDEN'!$O$4:$AE$8890,MATCH(P4329,'DCM CARDS LOOKUP - HIDDEN'!$N$4:$N$8890,0),$J4329)</f>
        <v>11</v>
      </c>
      <c r="D4329" s="29">
        <f>INDEX('DCM CARDS LOOKUP - HIDDEN'!$O$4:$AE$8890,MATCH(Q4329,'DCM CARDS LOOKUP - HIDDEN'!$N$4:$N$8890,0),$J4329)</f>
        <v>12.5</v>
      </c>
      <c r="E4329" s="29">
        <f>INDEX('DCM CARDS LOOKUP - HIDDEN'!$O$4:$AE$8890,MATCH(R4329,'DCM CARDS LOOKUP - HIDDEN'!$N$4:$N$8890,0),$J4329)</f>
        <v>4.6399999999999997</v>
      </c>
      <c r="F4329" s="29">
        <f>INDEX('DCM CARDS LOOKUP - HIDDEN'!$O$4:$AE$8890,MATCH(S4329,'DCM CARDS LOOKUP - HIDDEN'!$N$4:$N$8890,0),$J4329)</f>
        <v>13</v>
      </c>
      <c r="G4329" s="29">
        <f>INDEX('DCM CARDS LOOKUP - HIDDEN'!$O$4:$AE$8890,MATCH(T4329,'DCM CARDS LOOKUP - HIDDEN'!$N$4:$N$8890,0),$J4329)</f>
        <v>19.11</v>
      </c>
      <c r="H4329" s="35"/>
      <c r="J4329" s="4">
        <v>7</v>
      </c>
      <c r="O4329">
        <f>L4323*10000+M4323*100+B4321</f>
        <v>150701</v>
      </c>
      <c r="P4329">
        <f>L4323*10000+M4323*100+C4321</f>
        <v>150702</v>
      </c>
      <c r="Q4329">
        <f>L4323*10000+M4323*100+D4321</f>
        <v>150703</v>
      </c>
      <c r="R4329">
        <f>L4323*10000+M4323*100+E4301</f>
        <v>150704</v>
      </c>
      <c r="S4329">
        <f>L4323*10000+M4323*100+F4301</f>
        <v>150705</v>
      </c>
      <c r="T4329">
        <f>L4323*10000+M4323*100+G4301</f>
        <v>150706</v>
      </c>
    </row>
    <row r="4330" spans="1:20" ht="15" customHeight="1" x14ac:dyDescent="0.2">
      <c r="A4330" s="10" t="str">
        <f>INDEX(REFERENCE!$B$2:$J$2,1,'EXAMPLE OF CHOICE CARDS'!J4330)</f>
        <v>Review Rating</v>
      </c>
      <c r="B4330" s="5" t="str">
        <f>INDEX('DCM CARDS LOOKUP - HIDDEN'!$O$4:$AE$8890,MATCH(O4330,'DCM CARDS LOOKUP - HIDDEN'!$N$4:$N$8890,0),$J4330)</f>
        <v>4.5 stars</v>
      </c>
      <c r="C4330" s="5" t="str">
        <f>INDEX('DCM CARDS LOOKUP - HIDDEN'!$O$4:$AE$8890,MATCH(P4330,'DCM CARDS LOOKUP - HIDDEN'!$N$4:$N$8890,0),$J4330)</f>
        <v>4.8 stars</v>
      </c>
      <c r="D4330" s="5" t="str">
        <f>INDEX('DCM CARDS LOOKUP - HIDDEN'!$O$4:$AE$8890,MATCH(Q4330,'DCM CARDS LOOKUP - HIDDEN'!$N$4:$N$8890,0),$J4330)</f>
        <v>4.8 stars</v>
      </c>
      <c r="E4330" s="5" t="str">
        <f>INDEX('DCM CARDS LOOKUP - HIDDEN'!$O$4:$AE$8890,MATCH(R4330,'DCM CARDS LOOKUP - HIDDEN'!$N$4:$N$8890,0),$J4330)</f>
        <v>4.5 stars</v>
      </c>
      <c r="F4330" s="5" t="str">
        <f>INDEX('DCM CARDS LOOKUP - HIDDEN'!$O$4:$AE$8890,MATCH(S4330,'DCM CARDS LOOKUP - HIDDEN'!$N$4:$N$8890,0),$J4330)</f>
        <v>4.6 stars</v>
      </c>
      <c r="G4330" s="5" t="str">
        <f>INDEX('DCM CARDS LOOKUP - HIDDEN'!$O$4:$AE$8890,MATCH(T4330,'DCM CARDS LOOKUP - HIDDEN'!$N$4:$N$8890,0),$J4330)</f>
        <v>4.6 stars</v>
      </c>
      <c r="H4330" s="35"/>
      <c r="J4330" s="4">
        <v>8</v>
      </c>
      <c r="O4330">
        <f>L4323*10000+M4323*100+B4321</f>
        <v>150701</v>
      </c>
      <c r="P4330">
        <f>L4323*10000+M4323*100+C4321</f>
        <v>150702</v>
      </c>
      <c r="Q4330">
        <f>L4323*10000+M4323*100+D4321</f>
        <v>150703</v>
      </c>
      <c r="R4330">
        <f>L4323*10000+M4323*100+E4301</f>
        <v>150704</v>
      </c>
      <c r="S4330">
        <f>L4323*10000+M4323*100+F4301</f>
        <v>150705</v>
      </c>
      <c r="T4330">
        <f>L4323*10000+M4323*100+G4301</f>
        <v>150706</v>
      </c>
    </row>
    <row r="4331" spans="1:20" ht="15" customHeight="1" x14ac:dyDescent="0.2">
      <c r="A4331" s="10" t="str">
        <f>INDEX(REFERENCE!$B$2:$J$2,1,'EXAMPLE OF CHOICE CARDS'!J4331)</f>
        <v>Number of Reviews</v>
      </c>
      <c r="B4331" s="30">
        <f>INDEX('DCM CARDS LOOKUP - HIDDEN'!$O$4:$AE$8890,MATCH(O4331,'DCM CARDS LOOKUP - HIDDEN'!$N$4:$N$8890,0),$J4331)</f>
        <v>1250</v>
      </c>
      <c r="C4331" s="30">
        <f>INDEX('DCM CARDS LOOKUP - HIDDEN'!$O$4:$AE$8890,MATCH(P4331,'DCM CARDS LOOKUP - HIDDEN'!$N$4:$N$8890,0),$J4331)</f>
        <v>1250</v>
      </c>
      <c r="D4331" s="30">
        <f>INDEX('DCM CARDS LOOKUP - HIDDEN'!$O$4:$AE$8890,MATCH(Q4331,'DCM CARDS LOOKUP - HIDDEN'!$N$4:$N$8890,0),$J4331)</f>
        <v>1250</v>
      </c>
      <c r="E4331" s="30">
        <f>INDEX('DCM CARDS LOOKUP - HIDDEN'!$O$4:$AE$8890,MATCH(R4331,'DCM CARDS LOOKUP - HIDDEN'!$N$4:$N$8890,0),$J4331)</f>
        <v>4500</v>
      </c>
      <c r="F4331" s="30">
        <f>INDEX('DCM CARDS LOOKUP - HIDDEN'!$O$4:$AE$8890,MATCH(S4331,'DCM CARDS LOOKUP - HIDDEN'!$N$4:$N$8890,0),$J4331)</f>
        <v>4500</v>
      </c>
      <c r="G4331" s="30">
        <f>INDEX('DCM CARDS LOOKUP - HIDDEN'!$O$4:$AE$8890,MATCH(T4331,'DCM CARDS LOOKUP - HIDDEN'!$N$4:$N$8890,0),$J4331)</f>
        <v>4500</v>
      </c>
      <c r="H4331" s="35"/>
      <c r="J4331" s="4">
        <v>9</v>
      </c>
      <c r="O4331">
        <f>L4323*10000+M4323*100+B4321</f>
        <v>150701</v>
      </c>
      <c r="P4331">
        <f>L4323*10000+M4323*100+C4321</f>
        <v>150702</v>
      </c>
      <c r="Q4331">
        <f>L4323*10000+M4323*100+D4321</f>
        <v>150703</v>
      </c>
      <c r="R4331">
        <f>L4323*10000+M4323*100+E4301</f>
        <v>150704</v>
      </c>
      <c r="S4331">
        <f>L4323*10000+M4323*100+F4301</f>
        <v>150705</v>
      </c>
      <c r="T4331">
        <f>L4323*10000+M4323*100+G4301</f>
        <v>150706</v>
      </c>
    </row>
    <row r="4332" spans="1:20" ht="15" hidden="1" customHeight="1" x14ac:dyDescent="0.2">
      <c r="A4332" s="10" t="e">
        <f>INDEX(REFERENCE!$B$2:$J$2,1,'EXAMPLE OF CHOICE CARDS'!J4332)</f>
        <v>#REF!</v>
      </c>
      <c r="B4332" s="5">
        <f>INDEX('DCM CARDS LOOKUP - HIDDEN'!$O$4:$AE$8890,MATCH(O4332,'DCM CARDS LOOKUP - HIDDEN'!$N$4:$N$8890,0),$J4332)</f>
        <v>0</v>
      </c>
      <c r="C4332" s="5">
        <f>INDEX('DCM CARDS LOOKUP - HIDDEN'!$O$4:$AE$8890,MATCH(P4332,'DCM CARDS LOOKUP - HIDDEN'!$N$4:$N$8890,0),$J4332)</f>
        <v>0</v>
      </c>
      <c r="D4332" s="5">
        <f>INDEX('DCM CARDS LOOKUP - HIDDEN'!$O$4:$AE$8890,MATCH(Q4332,'DCM CARDS LOOKUP - HIDDEN'!$N$4:$N$8890,0),$J4332)</f>
        <v>0</v>
      </c>
      <c r="E4332" s="5">
        <f>INDEX('DCM CARDS LOOKUP - HIDDEN'!$O$4:$AE$8890,MATCH(R4332,'DCM CARDS LOOKUP - HIDDEN'!$N$4:$N$8890,0),$J4332)</f>
        <v>0</v>
      </c>
      <c r="F4332" s="5">
        <f>INDEX('DCM CARDS LOOKUP - HIDDEN'!$O$4:$AE$8890,MATCH(S4332,'DCM CARDS LOOKUP - HIDDEN'!$N$4:$N$8890,0),$J4332)</f>
        <v>0</v>
      </c>
      <c r="G4332" s="31"/>
      <c r="H4332" s="35"/>
      <c r="J4332" s="4">
        <v>10</v>
      </c>
      <c r="O4332">
        <f>L4323*10000+M4323*100+B4321</f>
        <v>150701</v>
      </c>
      <c r="P4332">
        <f>L4323*10000+M4323*100+C4321</f>
        <v>150702</v>
      </c>
      <c r="Q4332">
        <f>L4323*10000+M4323*100+D4321</f>
        <v>150703</v>
      </c>
      <c r="R4332">
        <f>L4323*10000+M4323*100+E4301</f>
        <v>150704</v>
      </c>
      <c r="S4332">
        <f>L4323*10000+M4323*100+F4301</f>
        <v>150705</v>
      </c>
    </row>
    <row r="4333" spans="1:20" ht="15" hidden="1" customHeight="1" x14ac:dyDescent="0.2">
      <c r="A4333" s="10" t="e">
        <f>INDEX(REFERENCE!$B$2:$J$2,1,'EXAMPLE OF CHOICE CARDS'!J4333)</f>
        <v>#REF!</v>
      </c>
      <c r="B4333" s="5">
        <f>INDEX('DCM CARDS LOOKUP - HIDDEN'!$O$4:$AE$8890,MATCH(O4333,'DCM CARDS LOOKUP - HIDDEN'!$N$4:$N$8890,0),$J4333)</f>
        <v>0</v>
      </c>
      <c r="C4333" s="5">
        <f>INDEX('DCM CARDS LOOKUP - HIDDEN'!$O$4:$AE$8890,MATCH(P4333,'DCM CARDS LOOKUP - HIDDEN'!$N$4:$N$8890,0),$J4333)</f>
        <v>0</v>
      </c>
      <c r="D4333" s="5">
        <f>INDEX('DCM CARDS LOOKUP - HIDDEN'!$O$4:$AE$8890,MATCH(Q4333,'DCM CARDS LOOKUP - HIDDEN'!$N$4:$N$8890,0),$J4333)</f>
        <v>0</v>
      </c>
      <c r="E4333" s="5">
        <f>INDEX('DCM CARDS LOOKUP - HIDDEN'!$O$4:$AE$8890,MATCH(R4333,'DCM CARDS LOOKUP - HIDDEN'!$N$4:$N$8890,0),$J4333)</f>
        <v>0</v>
      </c>
      <c r="F4333" s="5">
        <f>INDEX('DCM CARDS LOOKUP - HIDDEN'!$O$4:$AE$8890,MATCH(S4333,'DCM CARDS LOOKUP - HIDDEN'!$N$4:$N$8890,0),$J4333)</f>
        <v>0</v>
      </c>
      <c r="G4333" s="31"/>
      <c r="H4333" s="35"/>
      <c r="J4333" s="4">
        <v>11</v>
      </c>
      <c r="O4333">
        <f>L4323*10000+M4323*100+B4321</f>
        <v>150701</v>
      </c>
      <c r="P4333">
        <f>L4323*10000+M4323*100+C4321</f>
        <v>150702</v>
      </c>
      <c r="Q4333">
        <f>L4323*10000+M4323*100+D4321</f>
        <v>150703</v>
      </c>
      <c r="R4333">
        <f>L4323*10000+M4323*100+E4301</f>
        <v>150704</v>
      </c>
      <c r="S4333">
        <f>L4323*10000+M4323*100+F4301</f>
        <v>150705</v>
      </c>
    </row>
    <row r="4334" spans="1:20" ht="15" hidden="1" customHeight="1" x14ac:dyDescent="0.2">
      <c r="A4334" s="10" t="e">
        <f>INDEX(REFERENCE!$B$2:$J$2,1,'EXAMPLE OF CHOICE CARDS'!J4334)</f>
        <v>#REF!</v>
      </c>
      <c r="B4334" s="5">
        <f>INDEX('DCM CARDS LOOKUP - HIDDEN'!$O$4:$AE$8890,MATCH(O4334,'DCM CARDS LOOKUP - HIDDEN'!$N$4:$N$8890,0),$J4334)</f>
        <v>0</v>
      </c>
      <c r="C4334" s="5">
        <f>INDEX('DCM CARDS LOOKUP - HIDDEN'!$O$4:$AE$8890,MATCH(P4334,'DCM CARDS LOOKUP - HIDDEN'!$N$4:$N$8890,0),$J4334)</f>
        <v>0</v>
      </c>
      <c r="D4334" s="5">
        <f>INDEX('DCM CARDS LOOKUP - HIDDEN'!$O$4:$AE$8890,MATCH(Q4334,'DCM CARDS LOOKUP - HIDDEN'!$N$4:$N$8890,0),$J4334)</f>
        <v>0</v>
      </c>
      <c r="E4334" s="5">
        <f>INDEX('DCM CARDS LOOKUP - HIDDEN'!$O$4:$AE$8890,MATCH(R4334,'DCM CARDS LOOKUP - HIDDEN'!$N$4:$N$8890,0),$J4334)</f>
        <v>0</v>
      </c>
      <c r="F4334" s="5">
        <f>INDEX('DCM CARDS LOOKUP - HIDDEN'!$O$4:$AE$8890,MATCH(S4334,'DCM CARDS LOOKUP - HIDDEN'!$N$4:$N$8890,0),$J4334)</f>
        <v>0</v>
      </c>
      <c r="G4334" s="31"/>
      <c r="H4334" s="35"/>
      <c r="J4334" s="4">
        <v>12</v>
      </c>
      <c r="O4334">
        <f>L4323*10000+M4323*100+B4321</f>
        <v>150701</v>
      </c>
      <c r="P4334">
        <f>L4323*10000+M4323*100+C4321</f>
        <v>150702</v>
      </c>
      <c r="Q4334">
        <f>L4323*10000+M4323*100+D4321</f>
        <v>150703</v>
      </c>
      <c r="R4334">
        <f>L4323*10000+M4323*100+E4301</f>
        <v>150704</v>
      </c>
      <c r="S4334">
        <f>L4323*10000+M4323*100+F4301</f>
        <v>150705</v>
      </c>
    </row>
    <row r="4335" spans="1:20" ht="15" hidden="1" customHeight="1" x14ac:dyDescent="0.2">
      <c r="A4335" s="10" t="e">
        <f>INDEX(REFERENCE!$B$2:$J$2,1,'EXAMPLE OF CHOICE CARDS'!J4335)</f>
        <v>#REF!</v>
      </c>
      <c r="B4335" s="5">
        <f>INDEX('DCM CARDS LOOKUP - HIDDEN'!$O$4:$AE$8890,MATCH(O4335,'DCM CARDS LOOKUP - HIDDEN'!$N$4:$N$8890,0),$J4335)</f>
        <v>0</v>
      </c>
      <c r="C4335" s="5">
        <f>INDEX('DCM CARDS LOOKUP - HIDDEN'!$O$4:$AE$8890,MATCH(P4335,'DCM CARDS LOOKUP - HIDDEN'!$N$4:$N$8890,0),$J4335)</f>
        <v>0</v>
      </c>
      <c r="D4335" s="5">
        <f>INDEX('DCM CARDS LOOKUP - HIDDEN'!$O$4:$AE$8890,MATCH(Q4335,'DCM CARDS LOOKUP - HIDDEN'!$N$4:$N$8890,0),$J4335)</f>
        <v>0</v>
      </c>
      <c r="E4335" s="5">
        <f>INDEX('DCM CARDS LOOKUP - HIDDEN'!$O$4:$AE$8890,MATCH(R4335,'DCM CARDS LOOKUP - HIDDEN'!$N$4:$N$8890,0),$J4335)</f>
        <v>0</v>
      </c>
      <c r="F4335" s="5">
        <f>INDEX('DCM CARDS LOOKUP - HIDDEN'!$O$4:$AE$8890,MATCH(S4335,'DCM CARDS LOOKUP - HIDDEN'!$N$4:$N$8890,0),$J4335)</f>
        <v>0</v>
      </c>
      <c r="G4335" s="31"/>
      <c r="H4335" s="35"/>
      <c r="J4335" s="4">
        <v>13</v>
      </c>
      <c r="O4335">
        <f>L4323*10000+M4323*100+B4321</f>
        <v>150701</v>
      </c>
      <c r="P4335">
        <f>L4323*10000+M4323*100+C4321</f>
        <v>150702</v>
      </c>
      <c r="Q4335">
        <f>L4323*10000+M4323*100+D4321</f>
        <v>150703</v>
      </c>
      <c r="R4335">
        <f>L4323*10000+M4323*100+E4301</f>
        <v>150704</v>
      </c>
      <c r="S4335">
        <f>L4323*10000+M4323*100+F4301</f>
        <v>150705</v>
      </c>
    </row>
    <row r="4336" spans="1:20" ht="15" hidden="1" customHeight="1" x14ac:dyDescent="0.2">
      <c r="A4336" s="10" t="e">
        <f>INDEX(REFERENCE!$B$2:$J$2,1,'EXAMPLE OF CHOICE CARDS'!J4336)</f>
        <v>#REF!</v>
      </c>
      <c r="B4336" s="5">
        <f>INDEX('DCM CARDS LOOKUP - HIDDEN'!$O$4:$AE$8890,MATCH(O4336,'DCM CARDS LOOKUP - HIDDEN'!$N$4:$N$8890,0),$J4336)</f>
        <v>0</v>
      </c>
      <c r="C4336" s="5">
        <f>INDEX('DCM CARDS LOOKUP - HIDDEN'!$O$4:$AE$8890,MATCH(P4336,'DCM CARDS LOOKUP - HIDDEN'!$N$4:$N$8890,0),$J4336)</f>
        <v>0</v>
      </c>
      <c r="D4336" s="5">
        <f>INDEX('DCM CARDS LOOKUP - HIDDEN'!$O$4:$AE$8890,MATCH(Q4336,'DCM CARDS LOOKUP - HIDDEN'!$N$4:$N$8890,0),$J4336)</f>
        <v>0</v>
      </c>
      <c r="E4336" s="5">
        <f>INDEX('DCM CARDS LOOKUP - HIDDEN'!$O$4:$AE$8890,MATCH(R4336,'DCM CARDS LOOKUP - HIDDEN'!$N$4:$N$8890,0),$J4336)</f>
        <v>0</v>
      </c>
      <c r="F4336" s="5">
        <f>INDEX('DCM CARDS LOOKUP - HIDDEN'!$O$4:$AE$8890,MATCH(S4336,'DCM CARDS LOOKUP - HIDDEN'!$N$4:$N$8890,0),$J4336)</f>
        <v>0</v>
      </c>
      <c r="G4336" s="31"/>
      <c r="H4336" s="35"/>
      <c r="J4336" s="4">
        <v>14</v>
      </c>
      <c r="O4336">
        <f>L4323*10000+M4323*100+B4321</f>
        <v>150701</v>
      </c>
      <c r="P4336">
        <f>L4323*10000+M4323*100+C4321</f>
        <v>150702</v>
      </c>
      <c r="Q4336">
        <f>L4323*10000+M4323*100+D4321</f>
        <v>150703</v>
      </c>
      <c r="R4336">
        <f>L4323*10000+M4323*100+E4301</f>
        <v>150704</v>
      </c>
      <c r="S4336">
        <f>L4323*10000+M4323*100+F4301</f>
        <v>150705</v>
      </c>
    </row>
    <row r="4337" spans="1:20" x14ac:dyDescent="0.2">
      <c r="A4337" s="2"/>
      <c r="B4337" s="5"/>
      <c r="C4337" s="5"/>
      <c r="D4337" s="5"/>
      <c r="E4337" s="5"/>
      <c r="F4337" s="5"/>
      <c r="G4337" s="5"/>
      <c r="H4337" s="5"/>
      <c r="J4337" s="13"/>
    </row>
    <row r="4338" spans="1:20" x14ac:dyDescent="0.2">
      <c r="A4338" s="6"/>
      <c r="B4338" s="7">
        <v>1</v>
      </c>
      <c r="C4338" s="7">
        <v>2</v>
      </c>
      <c r="D4338" s="7">
        <v>3</v>
      </c>
      <c r="E4338" s="7">
        <v>4</v>
      </c>
      <c r="F4338" s="7">
        <v>5</v>
      </c>
      <c r="G4338" s="7">
        <v>6</v>
      </c>
      <c r="H4338" s="7">
        <v>9</v>
      </c>
      <c r="J4338" s="13"/>
    </row>
    <row r="4341" spans="1:20" x14ac:dyDescent="0.2">
      <c r="A4341" s="1" t="str">
        <f>"Version "&amp;L4343&amp;"; Task"&amp;M4343</f>
        <v>Version 15; Task8</v>
      </c>
      <c r="B4341" s="4">
        <v>1</v>
      </c>
      <c r="C4341" s="4">
        <v>2</v>
      </c>
      <c r="D4341" s="4">
        <v>3</v>
      </c>
      <c r="E4341" s="4">
        <f>E4321</f>
        <v>4</v>
      </c>
      <c r="F4341" s="4">
        <f>F4321</f>
        <v>5</v>
      </c>
      <c r="G4341" s="4">
        <v>6</v>
      </c>
      <c r="J4341" s="13"/>
    </row>
    <row r="4342" spans="1:20" ht="15" customHeight="1" x14ac:dyDescent="0.2">
      <c r="A4342" s="11" t="s">
        <v>8</v>
      </c>
      <c r="B4342" s="12" t="s">
        <v>9</v>
      </c>
      <c r="C4342" s="12" t="s">
        <v>10</v>
      </c>
      <c r="D4342" s="12" t="s">
        <v>11</v>
      </c>
      <c r="E4342" s="20" t="s">
        <v>21</v>
      </c>
      <c r="F4342" s="20" t="s">
        <v>22</v>
      </c>
      <c r="G4342" s="20"/>
      <c r="H4342" s="34" t="s">
        <v>15</v>
      </c>
      <c r="J4342" s="13"/>
      <c r="L4342" t="s">
        <v>12</v>
      </c>
      <c r="M4342" t="s">
        <v>1</v>
      </c>
    </row>
    <row r="4343" spans="1:20" x14ac:dyDescent="0.2">
      <c r="A4343" s="10" t="str">
        <f>INDEX(REFERENCE!$B$2:$J$2,1,'EXAMPLE OF CHOICE CARDS'!J4343)</f>
        <v>Type</v>
      </c>
      <c r="B4343" s="5" t="str">
        <f>INDEX('DCM CARDS LOOKUP - HIDDEN'!$O$4:$AE$8890,MATCH(O4343,'DCM CARDS LOOKUP - HIDDEN'!$N$4:$N$8890,0),$J4343)</f>
        <v>Topicals</v>
      </c>
      <c r="C4343" s="5" t="str">
        <f>INDEX('DCM CARDS LOOKUP - HIDDEN'!$O$4:$AE$8890,MATCH(P4343,'DCM CARDS LOOKUP - HIDDEN'!$N$4:$N$8890,0),$J4343)</f>
        <v>Pads</v>
      </c>
      <c r="D4343" s="5" t="str">
        <f>INDEX('DCM CARDS LOOKUP - HIDDEN'!$O$4:$AE$8890,MATCH(Q4343,'DCM CARDS LOOKUP - HIDDEN'!$N$4:$N$8890,0),$J4343)</f>
        <v>Pads</v>
      </c>
      <c r="E4343" s="5" t="str">
        <f>INDEX('DCM CARDS LOOKUP - HIDDEN'!$O$4:$AE$8890,MATCH(R4343,'DCM CARDS LOOKUP - HIDDEN'!$N$4:$N$8890,0),$J4343)</f>
        <v>Pads</v>
      </c>
      <c r="F4343" s="5" t="str">
        <f>INDEX('DCM CARDS LOOKUP - HIDDEN'!$O$4:$AE$8890,MATCH(S4343,'DCM CARDS LOOKUP - HIDDEN'!$N$4:$N$8890,0),$J4343)</f>
        <v>Pads</v>
      </c>
      <c r="G4343" s="5" t="str">
        <f>INDEX('DCM CARDS LOOKUP - HIDDEN'!$O$4:$AE$8890,MATCH(T4343,'DCM CARDS LOOKUP - HIDDEN'!$N$4:$N$8890,0),$J4343)</f>
        <v>Topicals</v>
      </c>
      <c r="H4343" s="35"/>
      <c r="J4343" s="4">
        <v>1</v>
      </c>
      <c r="L4343">
        <f>IF(M4323=15,L4323+1,L4323)</f>
        <v>15</v>
      </c>
      <c r="M4343">
        <f>IF(M4323&lt;15,M4323+1,1)</f>
        <v>8</v>
      </c>
      <c r="O4343">
        <f>L4343*10000+M4343*100+B4341</f>
        <v>150801</v>
      </c>
      <c r="P4343">
        <f>L4343*10000+M4343*100+C4341</f>
        <v>150802</v>
      </c>
      <c r="Q4343">
        <f>L4343*10000+M4343*100+D4341</f>
        <v>150803</v>
      </c>
      <c r="R4343">
        <f>L4343*10000+M4343*100+E4321</f>
        <v>150804</v>
      </c>
      <c r="S4343">
        <f>L4343*10000+M4343*100+F4321</f>
        <v>150805</v>
      </c>
      <c r="T4343">
        <f>L4343*10000+M4343*100+G4321</f>
        <v>150806</v>
      </c>
    </row>
    <row r="4344" spans="1:20" x14ac:dyDescent="0.2">
      <c r="A4344" s="10" t="str">
        <f>INDEX(REFERENCE!$B$2:$J$2,1,'EXAMPLE OF CHOICE CARDS'!J4344)</f>
        <v>Brand</v>
      </c>
      <c r="B4344" s="5" t="str">
        <f>INDEX('DCM CARDS LOOKUP - HIDDEN'!$O$4:$AE$8890,MATCH(O4344,'DCM CARDS LOOKUP - HIDDEN'!$N$4:$N$8890,0),$J4344)</f>
        <v>Bengay</v>
      </c>
      <c r="C4344" s="5" t="str">
        <f>INDEX('DCM CARDS LOOKUP - HIDDEN'!$O$4:$AE$8890,MATCH(P4344,'DCM CARDS LOOKUP - HIDDEN'!$N$4:$N$8890,0),$J4344)</f>
        <v xml:space="preserve">Biofreeze  </v>
      </c>
      <c r="D4344" s="5" t="str">
        <f>INDEX('DCM CARDS LOOKUP - HIDDEN'!$O$4:$AE$8890,MATCH(Q4344,'DCM CARDS LOOKUP - HIDDEN'!$N$4:$N$8890,0),$J4344)</f>
        <v>Up &amp; Up</v>
      </c>
      <c r="E4344" s="5" t="str">
        <f>INDEX('DCM CARDS LOOKUP - HIDDEN'!$O$4:$AE$8890,MATCH(R4344,'DCM CARDS LOOKUP - HIDDEN'!$N$4:$N$8890,0),$J4344)</f>
        <v>Amazon Basic Care</v>
      </c>
      <c r="F4344" s="5" t="str">
        <f>INDEX('DCM CARDS LOOKUP - HIDDEN'!$O$4:$AE$8890,MATCH(S4344,'DCM CARDS LOOKUP - HIDDEN'!$N$4:$N$8890,0),$J4344)</f>
        <v>Thermacare</v>
      </c>
      <c r="G4344" s="5" t="str">
        <f>INDEX('DCM CARDS LOOKUP - HIDDEN'!$O$4:$AE$8890,MATCH(T4344,'DCM CARDS LOOKUP - HIDDEN'!$N$4:$N$8890,0),$J4344)</f>
        <v xml:space="preserve">Biofreeze  </v>
      </c>
      <c r="H4344" s="35"/>
      <c r="J4344" s="4">
        <v>2</v>
      </c>
      <c r="O4344">
        <f>L4343*10000+M4343*100+B4341</f>
        <v>150801</v>
      </c>
      <c r="P4344">
        <f>L4343*10000+M4343*100+C4341</f>
        <v>150802</v>
      </c>
      <c r="Q4344">
        <f>L4343*10000+M4343*100+D4341</f>
        <v>150803</v>
      </c>
      <c r="R4344">
        <f>L4343*10000+M4343*100+E4321</f>
        <v>150804</v>
      </c>
      <c r="S4344">
        <f>L4343*10000+M4343*100+F4321</f>
        <v>150805</v>
      </c>
      <c r="T4344">
        <f>L4343*10000+M4343*100+G4321</f>
        <v>150806</v>
      </c>
    </row>
    <row r="4345" spans="1:20" ht="28.5" x14ac:dyDescent="0.2">
      <c r="A4345" s="10" t="str">
        <f>INDEX(REFERENCE!$B$2:$J$2,1,'EXAMPLE OF CHOICE CARDS'!J4345)</f>
        <v>Sensation</v>
      </c>
      <c r="B4345" s="5" t="str">
        <f>INDEX('DCM CARDS LOOKUP - HIDDEN'!$O$4:$AE$8890,MATCH(O4345,'DCM CARDS LOOKUP - HIDDEN'!$N$4:$N$8890,0),$J4345)</f>
        <v>Both hot and cold sensation</v>
      </c>
      <c r="C4345" s="5" t="str">
        <f>INDEX('DCM CARDS LOOKUP - HIDDEN'!$O$4:$AE$8890,MATCH(P4345,'DCM CARDS LOOKUP - HIDDEN'!$N$4:$N$8890,0),$J4345)</f>
        <v>Lidocaine/numbing sensation</v>
      </c>
      <c r="D4345" s="5" t="str">
        <f>INDEX('DCM CARDS LOOKUP - HIDDEN'!$O$4:$AE$8890,MATCH(Q4345,'DCM CARDS LOOKUP - HIDDEN'!$N$4:$N$8890,0),$J4345)</f>
        <v>Hot sensation</v>
      </c>
      <c r="E4345" s="5" t="str">
        <f>INDEX('DCM CARDS LOOKUP - HIDDEN'!$O$4:$AE$8890,MATCH(R4345,'DCM CARDS LOOKUP - HIDDEN'!$N$4:$N$8890,0),$J4345)</f>
        <v>Both hot and cold sensation</v>
      </c>
      <c r="F4345" s="5" t="str">
        <f>INDEX('DCM CARDS LOOKUP - HIDDEN'!$O$4:$AE$8890,MATCH(S4345,'DCM CARDS LOOKUP - HIDDEN'!$N$4:$N$8890,0),$J4345)</f>
        <v>No sensation/drug free/for circulation</v>
      </c>
      <c r="G4345" s="5" t="str">
        <f>INDEX('DCM CARDS LOOKUP - HIDDEN'!$O$4:$AE$8890,MATCH(T4345,'DCM CARDS LOOKUP - HIDDEN'!$N$4:$N$8890,0),$J4345)</f>
        <v>Hot sensation</v>
      </c>
      <c r="H4345" s="35"/>
      <c r="J4345" s="4">
        <v>3</v>
      </c>
      <c r="O4345">
        <f>L4343*10000+M4343*100+B4341</f>
        <v>150801</v>
      </c>
      <c r="P4345">
        <f>L4343*10000+M4343*100+C4341</f>
        <v>150802</v>
      </c>
      <c r="Q4345">
        <f>L4343*10000+M4343*100+D4341</f>
        <v>150803</v>
      </c>
      <c r="R4345">
        <f>L4343*10000+M4343*100+E4321</f>
        <v>150804</v>
      </c>
      <c r="S4345">
        <f>L4343*10000+M4343*100+F4321</f>
        <v>150805</v>
      </c>
      <c r="T4345">
        <f>L4343*10000+M4343*100+G4321</f>
        <v>150806</v>
      </c>
    </row>
    <row r="4346" spans="1:20" x14ac:dyDescent="0.2">
      <c r="A4346" s="10" t="str">
        <f>INDEX(REFERENCE!$B$2:$J$2,1,'EXAMPLE OF CHOICE CARDS'!J4346)</f>
        <v>Treatment Area</v>
      </c>
      <c r="B4346" s="5" t="str">
        <f>INDEX('DCM CARDS LOOKUP - HIDDEN'!$O$4:$AE$8890,MATCH(O4346,'DCM CARDS LOOKUP - HIDDEN'!$N$4:$N$8890,0),$J4346)</f>
        <v>-</v>
      </c>
      <c r="C4346" s="5" t="str">
        <f>INDEX('DCM CARDS LOOKUP - HIDDEN'!$O$4:$AE$8890,MATCH(P4346,'DCM CARDS LOOKUP - HIDDEN'!$N$4:$N$8890,0),$J4346)</f>
        <v>Hands (arthritis)</v>
      </c>
      <c r="D4346" s="5" t="str">
        <f>INDEX('DCM CARDS LOOKUP - HIDDEN'!$O$4:$AE$8890,MATCH(Q4346,'DCM CARDS LOOKUP - HIDDEN'!$N$4:$N$8890,0),$J4346)</f>
        <v>Neck</v>
      </c>
      <c r="E4346" s="5" t="str">
        <f>INDEX('DCM CARDS LOOKUP - HIDDEN'!$O$4:$AE$8890,MATCH(R4346,'DCM CARDS LOOKUP - HIDDEN'!$N$4:$N$8890,0),$J4346)</f>
        <v>Back</v>
      </c>
      <c r="F4346" s="5" t="str">
        <f>INDEX('DCM CARDS LOOKUP - HIDDEN'!$O$4:$AE$8890,MATCH(S4346,'DCM CARDS LOOKUP - HIDDEN'!$N$4:$N$8890,0),$J4346)</f>
        <v>Joint</v>
      </c>
      <c r="G4346" s="5" t="str">
        <f>INDEX('DCM CARDS LOOKUP - HIDDEN'!$O$4:$AE$8890,MATCH(T4346,'DCM CARDS LOOKUP - HIDDEN'!$N$4:$N$8890,0),$J4346)</f>
        <v>-</v>
      </c>
      <c r="H4346" s="35"/>
      <c r="J4346" s="4">
        <v>4</v>
      </c>
      <c r="O4346">
        <f>L4343*10000+M4343*100+B4341</f>
        <v>150801</v>
      </c>
      <c r="P4346">
        <f>L4343*10000+M4343*100+C4341</f>
        <v>150802</v>
      </c>
      <c r="Q4346">
        <f>L4343*10000+M4343*100+D4341</f>
        <v>150803</v>
      </c>
      <c r="R4346">
        <f>L4343*10000+M4343*100+E4321</f>
        <v>150804</v>
      </c>
      <c r="S4346">
        <f>L4343*10000+M4343*100+F4321</f>
        <v>150805</v>
      </c>
      <c r="T4346">
        <f>L4343*10000+M4343*100+G4321</f>
        <v>150806</v>
      </c>
    </row>
    <row r="4347" spans="1:20" x14ac:dyDescent="0.2">
      <c r="A4347" s="10" t="str">
        <f>INDEX(REFERENCE!$B$2:$J$2,1,'EXAMPLE OF CHOICE CARDS'!J4347)</f>
        <v>Format</v>
      </c>
      <c r="B4347" s="5" t="str">
        <f>INDEX('DCM CARDS LOOKUP - HIDDEN'!$O$4:$AE$8890,MATCH(O4347,'DCM CARDS LOOKUP - HIDDEN'!$N$4:$N$8890,0),$J4347)</f>
        <v>Gel</v>
      </c>
      <c r="C4347" s="5" t="str">
        <f>INDEX('DCM CARDS LOOKUP - HIDDEN'!$O$4:$AE$8890,MATCH(P4347,'DCM CARDS LOOKUP - HIDDEN'!$N$4:$N$8890,0),$J4347)</f>
        <v>Single use pads/patches</v>
      </c>
      <c r="D4347" s="5" t="str">
        <f>INDEX('DCM CARDS LOOKUP - HIDDEN'!$O$4:$AE$8890,MATCH(Q4347,'DCM CARDS LOOKUP - HIDDEN'!$N$4:$N$8890,0),$J4347)</f>
        <v>Single use pads/patches</v>
      </c>
      <c r="E4347" s="5" t="str">
        <f>INDEX('DCM CARDS LOOKUP - HIDDEN'!$O$4:$AE$8890,MATCH(R4347,'DCM CARDS LOOKUP - HIDDEN'!$N$4:$N$8890,0),$J4347)</f>
        <v>Single use pads/patches</v>
      </c>
      <c r="F4347" s="5" t="str">
        <f>INDEX('DCM CARDS LOOKUP - HIDDEN'!$O$4:$AE$8890,MATCH(S4347,'DCM CARDS LOOKUP - HIDDEN'!$N$4:$N$8890,0),$J4347)</f>
        <v>Single use pads/patches</v>
      </c>
      <c r="G4347" s="5" t="str">
        <f>INDEX('DCM CARDS LOOKUP - HIDDEN'!$O$4:$AE$8890,MATCH(T4347,'DCM CARDS LOOKUP - HIDDEN'!$N$4:$N$8890,0),$J4347)</f>
        <v>Spray</v>
      </c>
      <c r="H4347" s="35"/>
      <c r="J4347" s="4">
        <v>5</v>
      </c>
      <c r="O4347">
        <f>L4343*10000+M4343*100+B4341</f>
        <v>150801</v>
      </c>
      <c r="P4347">
        <f>L4343*10000+M4343*100+C4341</f>
        <v>150802</v>
      </c>
      <c r="Q4347">
        <f>L4343*10000+M4343*100+D4341</f>
        <v>150803</v>
      </c>
      <c r="R4347">
        <f>L4343*10000+M4343*100+E4321</f>
        <v>150804</v>
      </c>
      <c r="S4347">
        <f>L4343*10000+M4343*100+F4321</f>
        <v>150805</v>
      </c>
      <c r="T4347">
        <f>L4343*10000+M4343*100+G4321</f>
        <v>150806</v>
      </c>
    </row>
    <row r="4348" spans="1:20" x14ac:dyDescent="0.2">
      <c r="A4348" s="10" t="str">
        <f>INDEX(REFERENCE!$B$2:$J$2,1,'EXAMPLE OF CHOICE CARDS'!J4348)</f>
        <v>Count</v>
      </c>
      <c r="B4348" s="5" t="str">
        <f>INDEX('DCM CARDS LOOKUP - HIDDEN'!$O$4:$AE$8890,MATCH(O4348,'DCM CARDS LOOKUP - HIDDEN'!$N$4:$N$8890,0),$J4348)</f>
        <v>4 oz</v>
      </c>
      <c r="C4348" s="5" t="str">
        <f>INDEX('DCM CARDS LOOKUP - HIDDEN'!$O$4:$AE$8890,MATCH(P4348,'DCM CARDS LOOKUP - HIDDEN'!$N$4:$N$8890,0),$J4348)</f>
        <v>4 count</v>
      </c>
      <c r="D4348" s="5" t="str">
        <f>INDEX('DCM CARDS LOOKUP - HIDDEN'!$O$4:$AE$8890,MATCH(Q4348,'DCM CARDS LOOKUP - HIDDEN'!$N$4:$N$8890,0),$J4348)</f>
        <v>6 count</v>
      </c>
      <c r="E4348" s="5" t="str">
        <f>INDEX('DCM CARDS LOOKUP - HIDDEN'!$O$4:$AE$8890,MATCH(R4348,'DCM CARDS LOOKUP - HIDDEN'!$N$4:$N$8890,0),$J4348)</f>
        <v>5 count</v>
      </c>
      <c r="F4348" s="5" t="str">
        <f>INDEX('DCM CARDS LOOKUP - HIDDEN'!$O$4:$AE$8890,MATCH(S4348,'DCM CARDS LOOKUP - HIDDEN'!$N$4:$N$8890,0),$J4348)</f>
        <v>3 count</v>
      </c>
      <c r="G4348" s="5" t="str">
        <f>INDEX('DCM CARDS LOOKUP - HIDDEN'!$O$4:$AE$8890,MATCH(T4348,'DCM CARDS LOOKUP - HIDDEN'!$N$4:$N$8890,0),$J4348)</f>
        <v>3.5 oz</v>
      </c>
      <c r="H4348" s="35"/>
      <c r="J4348" s="4">
        <v>6</v>
      </c>
      <c r="O4348">
        <f>L4343*10000+M4343*100+B4341</f>
        <v>150801</v>
      </c>
      <c r="P4348">
        <f>L4343*10000+M4343*100+C4341</f>
        <v>150802</v>
      </c>
      <c r="Q4348">
        <f>L4343*10000+M4343*100+D4341</f>
        <v>150803</v>
      </c>
      <c r="R4348">
        <f>L4343*10000+M4343*100+E4321</f>
        <v>150804</v>
      </c>
      <c r="S4348">
        <f>L4343*10000+M4343*100+F4321</f>
        <v>150805</v>
      </c>
      <c r="T4348">
        <f>L4343*10000+M4343*100+G4321</f>
        <v>150806</v>
      </c>
    </row>
    <row r="4349" spans="1:20" ht="15" customHeight="1" x14ac:dyDescent="0.2">
      <c r="A4349" s="10" t="str">
        <f>INDEX(REFERENCE!$B$2:$J$2,1,'EXAMPLE OF CHOICE CARDS'!J4349)</f>
        <v>Price</v>
      </c>
      <c r="B4349" s="29">
        <f>INDEX('DCM CARDS LOOKUP - HIDDEN'!$O$4:$AE$8890,MATCH(O4349,'DCM CARDS LOOKUP - HIDDEN'!$N$4:$N$8890,0),$J4349)</f>
        <v>22</v>
      </c>
      <c r="C4349" s="29">
        <f>INDEX('DCM CARDS LOOKUP - HIDDEN'!$O$4:$AE$8890,MATCH(P4349,'DCM CARDS LOOKUP - HIDDEN'!$N$4:$N$8890,0),$J4349)</f>
        <v>4.22</v>
      </c>
      <c r="D4349" s="29">
        <f>INDEX('DCM CARDS LOOKUP - HIDDEN'!$O$4:$AE$8890,MATCH(Q4349,'DCM CARDS LOOKUP - HIDDEN'!$N$4:$N$8890,0),$J4349)</f>
        <v>10</v>
      </c>
      <c r="E4349" s="29">
        <f>INDEX('DCM CARDS LOOKUP - HIDDEN'!$O$4:$AE$8890,MATCH(R4349,'DCM CARDS LOOKUP - HIDDEN'!$N$4:$N$8890,0),$J4349)</f>
        <v>15.86</v>
      </c>
      <c r="F4349" s="29">
        <f>INDEX('DCM CARDS LOOKUP - HIDDEN'!$O$4:$AE$8890,MATCH(S4349,'DCM CARDS LOOKUP - HIDDEN'!$N$4:$N$8890,0),$J4349)</f>
        <v>14.99</v>
      </c>
      <c r="G4349" s="29">
        <f>INDEX('DCM CARDS LOOKUP - HIDDEN'!$O$4:$AE$8890,MATCH(T4349,'DCM CARDS LOOKUP - HIDDEN'!$N$4:$N$8890,0),$J4349)</f>
        <v>13.88</v>
      </c>
      <c r="H4349" s="35"/>
      <c r="J4349" s="4">
        <v>7</v>
      </c>
      <c r="O4349">
        <f>L4343*10000+M4343*100+B4341</f>
        <v>150801</v>
      </c>
      <c r="P4349">
        <f>L4343*10000+M4343*100+C4341</f>
        <v>150802</v>
      </c>
      <c r="Q4349">
        <f>L4343*10000+M4343*100+D4341</f>
        <v>150803</v>
      </c>
      <c r="R4349">
        <f>L4343*10000+M4343*100+E4321</f>
        <v>150804</v>
      </c>
      <c r="S4349">
        <f>L4343*10000+M4343*100+F4321</f>
        <v>150805</v>
      </c>
      <c r="T4349">
        <f>L4343*10000+M4343*100+G4321</f>
        <v>150806</v>
      </c>
    </row>
    <row r="4350" spans="1:20" ht="15" customHeight="1" x14ac:dyDescent="0.2">
      <c r="A4350" s="10" t="str">
        <f>INDEX(REFERENCE!$B$2:$J$2,1,'EXAMPLE OF CHOICE CARDS'!J4350)</f>
        <v>Review Rating</v>
      </c>
      <c r="B4350" s="5" t="str">
        <f>INDEX('DCM CARDS LOOKUP - HIDDEN'!$O$4:$AE$8890,MATCH(O4350,'DCM CARDS LOOKUP - HIDDEN'!$N$4:$N$8890,0),$J4350)</f>
        <v>4.5 stars</v>
      </c>
      <c r="C4350" s="5" t="str">
        <f>INDEX('DCM CARDS LOOKUP - HIDDEN'!$O$4:$AE$8890,MATCH(P4350,'DCM CARDS LOOKUP - HIDDEN'!$N$4:$N$8890,0),$J4350)</f>
        <v>4.8 stars</v>
      </c>
      <c r="D4350" s="5" t="str">
        <f>INDEX('DCM CARDS LOOKUP - HIDDEN'!$O$4:$AE$8890,MATCH(Q4350,'DCM CARDS LOOKUP - HIDDEN'!$N$4:$N$8890,0),$J4350)</f>
        <v>4.8 stars</v>
      </c>
      <c r="E4350" s="5" t="str">
        <f>INDEX('DCM CARDS LOOKUP - HIDDEN'!$O$4:$AE$8890,MATCH(R4350,'DCM CARDS LOOKUP - HIDDEN'!$N$4:$N$8890,0),$J4350)</f>
        <v>4.6 stars</v>
      </c>
      <c r="F4350" s="5" t="str">
        <f>INDEX('DCM CARDS LOOKUP - HIDDEN'!$O$4:$AE$8890,MATCH(S4350,'DCM CARDS LOOKUP - HIDDEN'!$N$4:$N$8890,0),$J4350)</f>
        <v>4.6 stars</v>
      </c>
      <c r="G4350" s="5" t="str">
        <f>INDEX('DCM CARDS LOOKUP - HIDDEN'!$O$4:$AE$8890,MATCH(T4350,'DCM CARDS LOOKUP - HIDDEN'!$N$4:$N$8890,0),$J4350)</f>
        <v>4.5 stars</v>
      </c>
      <c r="H4350" s="35"/>
      <c r="J4350" s="4">
        <v>8</v>
      </c>
      <c r="O4350">
        <f>L4343*10000+M4343*100+B4341</f>
        <v>150801</v>
      </c>
      <c r="P4350">
        <f>L4343*10000+M4343*100+C4341</f>
        <v>150802</v>
      </c>
      <c r="Q4350">
        <f>L4343*10000+M4343*100+D4341</f>
        <v>150803</v>
      </c>
      <c r="R4350">
        <f>L4343*10000+M4343*100+E4321</f>
        <v>150804</v>
      </c>
      <c r="S4350">
        <f>L4343*10000+M4343*100+F4321</f>
        <v>150805</v>
      </c>
      <c r="T4350">
        <f>L4343*10000+M4343*100+G4321</f>
        <v>150806</v>
      </c>
    </row>
    <row r="4351" spans="1:20" ht="15" customHeight="1" x14ac:dyDescent="0.2">
      <c r="A4351" s="10" t="str">
        <f>INDEX(REFERENCE!$B$2:$J$2,1,'EXAMPLE OF CHOICE CARDS'!J4351)</f>
        <v>Number of Reviews</v>
      </c>
      <c r="B4351" s="30">
        <f>INDEX('DCM CARDS LOOKUP - HIDDEN'!$O$4:$AE$8890,MATCH(O4351,'DCM CARDS LOOKUP - HIDDEN'!$N$4:$N$8890,0),$J4351)</f>
        <v>1250</v>
      </c>
      <c r="C4351" s="30">
        <f>INDEX('DCM CARDS LOOKUP - HIDDEN'!$O$4:$AE$8890,MATCH(P4351,'DCM CARDS LOOKUP - HIDDEN'!$N$4:$N$8890,0),$J4351)</f>
        <v>1250</v>
      </c>
      <c r="D4351" s="30">
        <f>INDEX('DCM CARDS LOOKUP - HIDDEN'!$O$4:$AE$8890,MATCH(Q4351,'DCM CARDS LOOKUP - HIDDEN'!$N$4:$N$8890,0),$J4351)</f>
        <v>1250</v>
      </c>
      <c r="E4351" s="30">
        <f>INDEX('DCM CARDS LOOKUP - HIDDEN'!$O$4:$AE$8890,MATCH(R4351,'DCM CARDS LOOKUP - HIDDEN'!$N$4:$N$8890,0),$J4351)</f>
        <v>4500</v>
      </c>
      <c r="F4351" s="30">
        <f>INDEX('DCM CARDS LOOKUP - HIDDEN'!$O$4:$AE$8890,MATCH(S4351,'DCM CARDS LOOKUP - HIDDEN'!$N$4:$N$8890,0),$J4351)</f>
        <v>4500</v>
      </c>
      <c r="G4351" s="30">
        <f>INDEX('DCM CARDS LOOKUP - HIDDEN'!$O$4:$AE$8890,MATCH(T4351,'DCM CARDS LOOKUP - HIDDEN'!$N$4:$N$8890,0),$J4351)</f>
        <v>4500</v>
      </c>
      <c r="H4351" s="35"/>
      <c r="J4351" s="4">
        <v>9</v>
      </c>
      <c r="O4351">
        <f>L4343*10000+M4343*100+B4341</f>
        <v>150801</v>
      </c>
      <c r="P4351">
        <f>L4343*10000+M4343*100+C4341</f>
        <v>150802</v>
      </c>
      <c r="Q4351">
        <f>L4343*10000+M4343*100+D4341</f>
        <v>150803</v>
      </c>
      <c r="R4351">
        <f>L4343*10000+M4343*100+E4321</f>
        <v>150804</v>
      </c>
      <c r="S4351">
        <f>L4343*10000+M4343*100+F4321</f>
        <v>150805</v>
      </c>
      <c r="T4351">
        <f>L4343*10000+M4343*100+G4321</f>
        <v>150806</v>
      </c>
    </row>
    <row r="4352" spans="1:20" ht="15" hidden="1" customHeight="1" x14ac:dyDescent="0.2">
      <c r="A4352" s="10" t="e">
        <f>INDEX(REFERENCE!$B$2:$J$2,1,'EXAMPLE OF CHOICE CARDS'!J4352)</f>
        <v>#REF!</v>
      </c>
      <c r="B4352" s="5">
        <f>INDEX('DCM CARDS LOOKUP - HIDDEN'!$O$4:$AE$8890,MATCH(O4352,'DCM CARDS LOOKUP - HIDDEN'!$N$4:$N$8890,0),$J4352)</f>
        <v>0</v>
      </c>
      <c r="C4352" s="5">
        <f>INDEX('DCM CARDS LOOKUP - HIDDEN'!$O$4:$AE$8890,MATCH(P4352,'DCM CARDS LOOKUP - HIDDEN'!$N$4:$N$8890,0),$J4352)</f>
        <v>0</v>
      </c>
      <c r="D4352" s="5">
        <f>INDEX('DCM CARDS LOOKUP - HIDDEN'!$O$4:$AE$8890,MATCH(Q4352,'DCM CARDS LOOKUP - HIDDEN'!$N$4:$N$8890,0),$J4352)</f>
        <v>0</v>
      </c>
      <c r="E4352" s="5">
        <f>INDEX('DCM CARDS LOOKUP - HIDDEN'!$O$4:$AE$8890,MATCH(R4352,'DCM CARDS LOOKUP - HIDDEN'!$N$4:$N$8890,0),$J4352)</f>
        <v>0</v>
      </c>
      <c r="F4352" s="5">
        <f>INDEX('DCM CARDS LOOKUP - HIDDEN'!$O$4:$AE$8890,MATCH(S4352,'DCM CARDS LOOKUP - HIDDEN'!$N$4:$N$8890,0),$J4352)</f>
        <v>0</v>
      </c>
      <c r="G4352" s="31"/>
      <c r="H4352" s="35"/>
      <c r="J4352" s="4">
        <v>10</v>
      </c>
      <c r="O4352">
        <f>L4343*10000+M4343*100+B4341</f>
        <v>150801</v>
      </c>
      <c r="P4352">
        <f>L4343*10000+M4343*100+C4341</f>
        <v>150802</v>
      </c>
      <c r="Q4352">
        <f>L4343*10000+M4343*100+D4341</f>
        <v>150803</v>
      </c>
      <c r="R4352">
        <f>L4343*10000+M4343*100+E4321</f>
        <v>150804</v>
      </c>
      <c r="S4352">
        <f>L4343*10000+M4343*100+F4321</f>
        <v>150805</v>
      </c>
    </row>
    <row r="4353" spans="1:20" ht="15" hidden="1" customHeight="1" x14ac:dyDescent="0.2">
      <c r="A4353" s="10" t="e">
        <f>INDEX(REFERENCE!$B$2:$J$2,1,'EXAMPLE OF CHOICE CARDS'!J4353)</f>
        <v>#REF!</v>
      </c>
      <c r="B4353" s="5">
        <f>INDEX('DCM CARDS LOOKUP - HIDDEN'!$O$4:$AE$8890,MATCH(O4353,'DCM CARDS LOOKUP - HIDDEN'!$N$4:$N$8890,0),$J4353)</f>
        <v>0</v>
      </c>
      <c r="C4353" s="5">
        <f>INDEX('DCM CARDS LOOKUP - HIDDEN'!$O$4:$AE$8890,MATCH(P4353,'DCM CARDS LOOKUP - HIDDEN'!$N$4:$N$8890,0),$J4353)</f>
        <v>0</v>
      </c>
      <c r="D4353" s="5">
        <f>INDEX('DCM CARDS LOOKUP - HIDDEN'!$O$4:$AE$8890,MATCH(Q4353,'DCM CARDS LOOKUP - HIDDEN'!$N$4:$N$8890,0),$J4353)</f>
        <v>0</v>
      </c>
      <c r="E4353" s="5">
        <f>INDEX('DCM CARDS LOOKUP - HIDDEN'!$O$4:$AE$8890,MATCH(R4353,'DCM CARDS LOOKUP - HIDDEN'!$N$4:$N$8890,0),$J4353)</f>
        <v>0</v>
      </c>
      <c r="F4353" s="5">
        <f>INDEX('DCM CARDS LOOKUP - HIDDEN'!$O$4:$AE$8890,MATCH(S4353,'DCM CARDS LOOKUP - HIDDEN'!$N$4:$N$8890,0),$J4353)</f>
        <v>0</v>
      </c>
      <c r="G4353" s="31"/>
      <c r="H4353" s="35"/>
      <c r="J4353" s="4">
        <v>11</v>
      </c>
      <c r="O4353">
        <f>L4343*10000+M4343*100+B4341</f>
        <v>150801</v>
      </c>
      <c r="P4353">
        <f>L4343*10000+M4343*100+C4341</f>
        <v>150802</v>
      </c>
      <c r="Q4353">
        <f>L4343*10000+M4343*100+D4341</f>
        <v>150803</v>
      </c>
      <c r="R4353">
        <f>L4343*10000+M4343*100+E4321</f>
        <v>150804</v>
      </c>
      <c r="S4353">
        <f>L4343*10000+M4343*100+F4321</f>
        <v>150805</v>
      </c>
    </row>
    <row r="4354" spans="1:20" ht="15" hidden="1" customHeight="1" x14ac:dyDescent="0.2">
      <c r="A4354" s="10" t="e">
        <f>INDEX(REFERENCE!$B$2:$J$2,1,'EXAMPLE OF CHOICE CARDS'!J4354)</f>
        <v>#REF!</v>
      </c>
      <c r="B4354" s="5">
        <f>INDEX('DCM CARDS LOOKUP - HIDDEN'!$O$4:$AE$8890,MATCH(O4354,'DCM CARDS LOOKUP - HIDDEN'!$N$4:$N$8890,0),$J4354)</f>
        <v>0</v>
      </c>
      <c r="C4354" s="5">
        <f>INDEX('DCM CARDS LOOKUP - HIDDEN'!$O$4:$AE$8890,MATCH(P4354,'DCM CARDS LOOKUP - HIDDEN'!$N$4:$N$8890,0),$J4354)</f>
        <v>0</v>
      </c>
      <c r="D4354" s="5">
        <f>INDEX('DCM CARDS LOOKUP - HIDDEN'!$O$4:$AE$8890,MATCH(Q4354,'DCM CARDS LOOKUP - HIDDEN'!$N$4:$N$8890,0),$J4354)</f>
        <v>0</v>
      </c>
      <c r="E4354" s="5">
        <f>INDEX('DCM CARDS LOOKUP - HIDDEN'!$O$4:$AE$8890,MATCH(R4354,'DCM CARDS LOOKUP - HIDDEN'!$N$4:$N$8890,0),$J4354)</f>
        <v>0</v>
      </c>
      <c r="F4354" s="5">
        <f>INDEX('DCM CARDS LOOKUP - HIDDEN'!$O$4:$AE$8890,MATCH(S4354,'DCM CARDS LOOKUP - HIDDEN'!$N$4:$N$8890,0),$J4354)</f>
        <v>0</v>
      </c>
      <c r="G4354" s="31"/>
      <c r="H4354" s="35"/>
      <c r="J4354" s="4">
        <v>12</v>
      </c>
      <c r="O4354">
        <f>L4343*10000+M4343*100+B4341</f>
        <v>150801</v>
      </c>
      <c r="P4354">
        <f>L4343*10000+M4343*100+C4341</f>
        <v>150802</v>
      </c>
      <c r="Q4354">
        <f>L4343*10000+M4343*100+D4341</f>
        <v>150803</v>
      </c>
      <c r="R4354">
        <f>L4343*10000+M4343*100+E4321</f>
        <v>150804</v>
      </c>
      <c r="S4354">
        <f>L4343*10000+M4343*100+F4321</f>
        <v>150805</v>
      </c>
    </row>
    <row r="4355" spans="1:20" ht="15" hidden="1" customHeight="1" x14ac:dyDescent="0.2">
      <c r="A4355" s="10" t="e">
        <f>INDEX(REFERENCE!$B$2:$J$2,1,'EXAMPLE OF CHOICE CARDS'!J4355)</f>
        <v>#REF!</v>
      </c>
      <c r="B4355" s="5">
        <f>INDEX('DCM CARDS LOOKUP - HIDDEN'!$O$4:$AE$8890,MATCH(O4355,'DCM CARDS LOOKUP - HIDDEN'!$N$4:$N$8890,0),$J4355)</f>
        <v>0</v>
      </c>
      <c r="C4355" s="5">
        <f>INDEX('DCM CARDS LOOKUP - HIDDEN'!$O$4:$AE$8890,MATCH(P4355,'DCM CARDS LOOKUP - HIDDEN'!$N$4:$N$8890,0),$J4355)</f>
        <v>0</v>
      </c>
      <c r="D4355" s="5">
        <f>INDEX('DCM CARDS LOOKUP - HIDDEN'!$O$4:$AE$8890,MATCH(Q4355,'DCM CARDS LOOKUP - HIDDEN'!$N$4:$N$8890,0),$J4355)</f>
        <v>0</v>
      </c>
      <c r="E4355" s="5">
        <f>INDEX('DCM CARDS LOOKUP - HIDDEN'!$O$4:$AE$8890,MATCH(R4355,'DCM CARDS LOOKUP - HIDDEN'!$N$4:$N$8890,0),$J4355)</f>
        <v>0</v>
      </c>
      <c r="F4355" s="5">
        <f>INDEX('DCM CARDS LOOKUP - HIDDEN'!$O$4:$AE$8890,MATCH(S4355,'DCM CARDS LOOKUP - HIDDEN'!$N$4:$N$8890,0),$J4355)</f>
        <v>0</v>
      </c>
      <c r="G4355" s="31"/>
      <c r="H4355" s="35"/>
      <c r="J4355" s="4">
        <v>13</v>
      </c>
      <c r="O4355">
        <f>L4343*10000+M4343*100+B4341</f>
        <v>150801</v>
      </c>
      <c r="P4355">
        <f>L4343*10000+M4343*100+C4341</f>
        <v>150802</v>
      </c>
      <c r="Q4355">
        <f>L4343*10000+M4343*100+D4341</f>
        <v>150803</v>
      </c>
      <c r="R4355">
        <f>L4343*10000+M4343*100+E4321</f>
        <v>150804</v>
      </c>
      <c r="S4355">
        <f>L4343*10000+M4343*100+F4321</f>
        <v>150805</v>
      </c>
    </row>
    <row r="4356" spans="1:20" ht="15" hidden="1" customHeight="1" x14ac:dyDescent="0.2">
      <c r="A4356" s="10" t="e">
        <f>INDEX(REFERENCE!$B$2:$J$2,1,'EXAMPLE OF CHOICE CARDS'!J4356)</f>
        <v>#REF!</v>
      </c>
      <c r="B4356" s="5">
        <f>INDEX('DCM CARDS LOOKUP - HIDDEN'!$O$4:$AE$8890,MATCH(O4356,'DCM CARDS LOOKUP - HIDDEN'!$N$4:$N$8890,0),$J4356)</f>
        <v>0</v>
      </c>
      <c r="C4356" s="5">
        <f>INDEX('DCM CARDS LOOKUP - HIDDEN'!$O$4:$AE$8890,MATCH(P4356,'DCM CARDS LOOKUP - HIDDEN'!$N$4:$N$8890,0),$J4356)</f>
        <v>0</v>
      </c>
      <c r="D4356" s="5">
        <f>INDEX('DCM CARDS LOOKUP - HIDDEN'!$O$4:$AE$8890,MATCH(Q4356,'DCM CARDS LOOKUP - HIDDEN'!$N$4:$N$8890,0),$J4356)</f>
        <v>0</v>
      </c>
      <c r="E4356" s="5">
        <f>INDEX('DCM CARDS LOOKUP - HIDDEN'!$O$4:$AE$8890,MATCH(R4356,'DCM CARDS LOOKUP - HIDDEN'!$N$4:$N$8890,0),$J4356)</f>
        <v>0</v>
      </c>
      <c r="F4356" s="5">
        <f>INDEX('DCM CARDS LOOKUP - HIDDEN'!$O$4:$AE$8890,MATCH(S4356,'DCM CARDS LOOKUP - HIDDEN'!$N$4:$N$8890,0),$J4356)</f>
        <v>0</v>
      </c>
      <c r="G4356" s="31"/>
      <c r="H4356" s="35"/>
      <c r="J4356" s="4">
        <v>14</v>
      </c>
      <c r="O4356">
        <f>L4343*10000+M4343*100+B4341</f>
        <v>150801</v>
      </c>
      <c r="P4356">
        <f>L4343*10000+M4343*100+C4341</f>
        <v>150802</v>
      </c>
      <c r="Q4356">
        <f>L4343*10000+M4343*100+D4341</f>
        <v>150803</v>
      </c>
      <c r="R4356">
        <f>L4343*10000+M4343*100+E4321</f>
        <v>150804</v>
      </c>
      <c r="S4356">
        <f>L4343*10000+M4343*100+F4321</f>
        <v>150805</v>
      </c>
    </row>
    <row r="4357" spans="1:20" x14ac:dyDescent="0.2">
      <c r="A4357" s="2"/>
      <c r="B4357" s="5"/>
      <c r="C4357" s="5"/>
      <c r="D4357" s="5"/>
      <c r="E4357" s="5"/>
      <c r="F4357" s="5"/>
      <c r="G4357" s="5"/>
      <c r="H4357" s="5"/>
      <c r="J4357" s="13"/>
    </row>
    <row r="4358" spans="1:20" x14ac:dyDescent="0.2">
      <c r="A4358" s="6"/>
      <c r="B4358" s="7">
        <v>1</v>
      </c>
      <c r="C4358" s="7">
        <v>2</v>
      </c>
      <c r="D4358" s="7">
        <v>3</v>
      </c>
      <c r="E4358" s="7">
        <v>4</v>
      </c>
      <c r="F4358" s="7">
        <v>5</v>
      </c>
      <c r="G4358" s="7">
        <v>6</v>
      </c>
      <c r="H4358" s="7">
        <v>9</v>
      </c>
      <c r="J4358" s="13"/>
    </row>
    <row r="4361" spans="1:20" x14ac:dyDescent="0.2">
      <c r="A4361" s="1" t="str">
        <f>"Version "&amp;L4363&amp;"; Task"&amp;M4363</f>
        <v>Version 15; Task9</v>
      </c>
      <c r="B4361" s="4">
        <v>1</v>
      </c>
      <c r="C4361" s="4">
        <v>2</v>
      </c>
      <c r="D4361" s="4">
        <v>3</v>
      </c>
      <c r="E4361" s="4">
        <f>E4341</f>
        <v>4</v>
      </c>
      <c r="F4361" s="4">
        <f>F4341</f>
        <v>5</v>
      </c>
      <c r="G4361" s="4">
        <v>6</v>
      </c>
      <c r="J4361" s="13"/>
    </row>
    <row r="4362" spans="1:20" ht="15" customHeight="1" x14ac:dyDescent="0.2">
      <c r="A4362" s="11" t="s">
        <v>8</v>
      </c>
      <c r="B4362" s="12" t="s">
        <v>9</v>
      </c>
      <c r="C4362" s="12" t="s">
        <v>10</v>
      </c>
      <c r="D4362" s="12" t="s">
        <v>11</v>
      </c>
      <c r="E4362" s="20" t="s">
        <v>21</v>
      </c>
      <c r="F4362" s="20" t="s">
        <v>22</v>
      </c>
      <c r="G4362" s="20"/>
      <c r="H4362" s="34" t="s">
        <v>15</v>
      </c>
      <c r="J4362" s="13"/>
      <c r="L4362" t="s">
        <v>12</v>
      </c>
      <c r="M4362" t="s">
        <v>1</v>
      </c>
    </row>
    <row r="4363" spans="1:20" x14ac:dyDescent="0.2">
      <c r="A4363" s="10" t="str">
        <f>INDEX(REFERENCE!$B$2:$J$2,1,'EXAMPLE OF CHOICE CARDS'!J4363)</f>
        <v>Type</v>
      </c>
      <c r="B4363" s="5" t="str">
        <f>INDEX('DCM CARDS LOOKUP - HIDDEN'!$O$4:$AE$8890,MATCH(O4363,'DCM CARDS LOOKUP - HIDDEN'!$N$4:$N$8890,0),$J4363)</f>
        <v>Pads</v>
      </c>
      <c r="C4363" s="5" t="str">
        <f>INDEX('DCM CARDS LOOKUP - HIDDEN'!$O$4:$AE$8890,MATCH(P4363,'DCM CARDS LOOKUP - HIDDEN'!$N$4:$N$8890,0),$J4363)</f>
        <v>Topicals</v>
      </c>
      <c r="D4363" s="5" t="str">
        <f>INDEX('DCM CARDS LOOKUP - HIDDEN'!$O$4:$AE$8890,MATCH(Q4363,'DCM CARDS LOOKUP - HIDDEN'!$N$4:$N$8890,0),$J4363)</f>
        <v>Pads</v>
      </c>
      <c r="E4363" s="5" t="str">
        <f>INDEX('DCM CARDS LOOKUP - HIDDEN'!$O$4:$AE$8890,MATCH(R4363,'DCM CARDS LOOKUP - HIDDEN'!$N$4:$N$8890,0),$J4363)</f>
        <v>Topicals</v>
      </c>
      <c r="F4363" s="5" t="str">
        <f>INDEX('DCM CARDS LOOKUP - HIDDEN'!$O$4:$AE$8890,MATCH(S4363,'DCM CARDS LOOKUP - HIDDEN'!$N$4:$N$8890,0),$J4363)</f>
        <v>Topicals</v>
      </c>
      <c r="G4363" s="5" t="str">
        <f>INDEX('DCM CARDS LOOKUP - HIDDEN'!$O$4:$AE$8890,MATCH(T4363,'DCM CARDS LOOKUP - HIDDEN'!$N$4:$N$8890,0),$J4363)</f>
        <v>Pads</v>
      </c>
      <c r="H4363" s="35"/>
      <c r="J4363" s="4">
        <v>1</v>
      </c>
      <c r="L4363">
        <f>IF(M4343=15,L4343+1,L4343)</f>
        <v>15</v>
      </c>
      <c r="M4363">
        <f>IF(M4343&lt;15,M4343+1,1)</f>
        <v>9</v>
      </c>
      <c r="O4363">
        <f>L4363*10000+M4363*100+B4361</f>
        <v>150901</v>
      </c>
      <c r="P4363">
        <f>L4363*10000+M4363*100+C4361</f>
        <v>150902</v>
      </c>
      <c r="Q4363">
        <f>L4363*10000+M4363*100+D4361</f>
        <v>150903</v>
      </c>
      <c r="R4363">
        <f>L4363*10000+M4363*100+E4341</f>
        <v>150904</v>
      </c>
      <c r="S4363">
        <f>L4363*10000+M4363*100+F4341</f>
        <v>150905</v>
      </c>
      <c r="T4363">
        <f>L4363*10000+M4363*100+G4341</f>
        <v>150906</v>
      </c>
    </row>
    <row r="4364" spans="1:20" x14ac:dyDescent="0.2">
      <c r="A4364" s="10" t="str">
        <f>INDEX(REFERENCE!$B$2:$J$2,1,'EXAMPLE OF CHOICE CARDS'!J4364)</f>
        <v>Brand</v>
      </c>
      <c r="B4364" s="5" t="str">
        <f>INDEX('DCM CARDS LOOKUP - HIDDEN'!$O$4:$AE$8890,MATCH(O4364,'DCM CARDS LOOKUP - HIDDEN'!$N$4:$N$8890,0),$J4364)</f>
        <v>Icy Hot</v>
      </c>
      <c r="C4364" s="5" t="str">
        <f>INDEX('DCM CARDS LOOKUP - HIDDEN'!$O$4:$AE$8890,MATCH(P4364,'DCM CARDS LOOKUP - HIDDEN'!$N$4:$N$8890,0),$J4364)</f>
        <v>Salonpas</v>
      </c>
      <c r="D4364" s="5" t="str">
        <f>INDEX('DCM CARDS LOOKUP - HIDDEN'!$O$4:$AE$8890,MATCH(Q4364,'DCM CARDS LOOKUP - HIDDEN'!$N$4:$N$8890,0),$J4364)</f>
        <v>Bengay</v>
      </c>
      <c r="E4364" s="5" t="str">
        <f>INDEX('DCM CARDS LOOKUP - HIDDEN'!$O$4:$AE$8890,MATCH(R4364,'DCM CARDS LOOKUP - HIDDEN'!$N$4:$N$8890,0),$J4364)</f>
        <v xml:space="preserve">Biofreeze  </v>
      </c>
      <c r="F4364" s="5" t="str">
        <f>INDEX('DCM CARDS LOOKUP - HIDDEN'!$O$4:$AE$8890,MATCH(S4364,'DCM CARDS LOOKUP - HIDDEN'!$N$4:$N$8890,0),$J4364)</f>
        <v>Arnicare</v>
      </c>
      <c r="G4364" s="5" t="str">
        <f>INDEX('DCM CARDS LOOKUP - HIDDEN'!$O$4:$AE$8890,MATCH(T4364,'DCM CARDS LOOKUP - HIDDEN'!$N$4:$N$8890,0),$J4364)</f>
        <v>Walgreens</v>
      </c>
      <c r="H4364" s="35"/>
      <c r="J4364" s="4">
        <v>2</v>
      </c>
      <c r="O4364">
        <f>L4363*10000+M4363*100+B4361</f>
        <v>150901</v>
      </c>
      <c r="P4364">
        <f>L4363*10000+M4363*100+C4361</f>
        <v>150902</v>
      </c>
      <c r="Q4364">
        <f>L4363*10000+M4363*100+D4361</f>
        <v>150903</v>
      </c>
      <c r="R4364">
        <f>L4363*10000+M4363*100+E4341</f>
        <v>150904</v>
      </c>
      <c r="S4364">
        <f>L4363*10000+M4363*100+F4341</f>
        <v>150905</v>
      </c>
      <c r="T4364">
        <f>L4363*10000+M4363*100+G4341</f>
        <v>150906</v>
      </c>
    </row>
    <row r="4365" spans="1:20" x14ac:dyDescent="0.2">
      <c r="A4365" s="10" t="str">
        <f>INDEX(REFERENCE!$B$2:$J$2,1,'EXAMPLE OF CHOICE CARDS'!J4365)</f>
        <v>Sensation</v>
      </c>
      <c r="B4365" s="5" t="str">
        <f>INDEX('DCM CARDS LOOKUP - HIDDEN'!$O$4:$AE$8890,MATCH(O4365,'DCM CARDS LOOKUP - HIDDEN'!$N$4:$N$8890,0),$J4365)</f>
        <v>Hot sensation</v>
      </c>
      <c r="C4365" s="5" t="str">
        <f>INDEX('DCM CARDS LOOKUP - HIDDEN'!$O$4:$AE$8890,MATCH(P4365,'DCM CARDS LOOKUP - HIDDEN'!$N$4:$N$8890,0),$J4365)</f>
        <v>Lidocaine/numbing sensation</v>
      </c>
      <c r="D4365" s="5" t="str">
        <f>INDEX('DCM CARDS LOOKUP - HIDDEN'!$O$4:$AE$8890,MATCH(Q4365,'DCM CARDS LOOKUP - HIDDEN'!$N$4:$N$8890,0),$J4365)</f>
        <v>Cold sensation</v>
      </c>
      <c r="E4365" s="5" t="str">
        <f>INDEX('DCM CARDS LOOKUP - HIDDEN'!$O$4:$AE$8890,MATCH(R4365,'DCM CARDS LOOKUP - HIDDEN'!$N$4:$N$8890,0),$J4365)</f>
        <v>Cold sensation</v>
      </c>
      <c r="F4365" s="5" t="str">
        <f>INDEX('DCM CARDS LOOKUP - HIDDEN'!$O$4:$AE$8890,MATCH(S4365,'DCM CARDS LOOKUP - HIDDEN'!$N$4:$N$8890,0),$J4365)</f>
        <v>Hot sensation</v>
      </c>
      <c r="G4365" s="5" t="str">
        <f>INDEX('DCM CARDS LOOKUP - HIDDEN'!$O$4:$AE$8890,MATCH(T4365,'DCM CARDS LOOKUP - HIDDEN'!$N$4:$N$8890,0),$J4365)</f>
        <v>Lidocaine/numbing sensation</v>
      </c>
      <c r="H4365" s="35"/>
      <c r="J4365" s="4">
        <v>3</v>
      </c>
      <c r="O4365">
        <f>L4363*10000+M4363*100+B4361</f>
        <v>150901</v>
      </c>
      <c r="P4365">
        <f>L4363*10000+M4363*100+C4361</f>
        <v>150902</v>
      </c>
      <c r="Q4365">
        <f>L4363*10000+M4363*100+D4361</f>
        <v>150903</v>
      </c>
      <c r="R4365">
        <f>L4363*10000+M4363*100+E4341</f>
        <v>150904</v>
      </c>
      <c r="S4365">
        <f>L4363*10000+M4363*100+F4341</f>
        <v>150905</v>
      </c>
      <c r="T4365">
        <f>L4363*10000+M4363*100+G4341</f>
        <v>150906</v>
      </c>
    </row>
    <row r="4366" spans="1:20" x14ac:dyDescent="0.2">
      <c r="A4366" s="10" t="str">
        <f>INDEX(REFERENCE!$B$2:$J$2,1,'EXAMPLE OF CHOICE CARDS'!J4366)</f>
        <v>Treatment Area</v>
      </c>
      <c r="B4366" s="5" t="str">
        <f>INDEX('DCM CARDS LOOKUP - HIDDEN'!$O$4:$AE$8890,MATCH(O4366,'DCM CARDS LOOKUP - HIDDEN'!$N$4:$N$8890,0),$J4366)</f>
        <v>Hands (arthritis)</v>
      </c>
      <c r="C4366" s="5" t="str">
        <f>INDEX('DCM CARDS LOOKUP - HIDDEN'!$O$4:$AE$8890,MATCH(P4366,'DCM CARDS LOOKUP - HIDDEN'!$N$4:$N$8890,0),$J4366)</f>
        <v>-</v>
      </c>
      <c r="D4366" s="5" t="str">
        <f>INDEX('DCM CARDS LOOKUP - HIDDEN'!$O$4:$AE$8890,MATCH(Q4366,'DCM CARDS LOOKUP - HIDDEN'!$N$4:$N$8890,0),$J4366)</f>
        <v>Chest</v>
      </c>
      <c r="E4366" s="5" t="str">
        <f>INDEX('DCM CARDS LOOKUP - HIDDEN'!$O$4:$AE$8890,MATCH(R4366,'DCM CARDS LOOKUP - HIDDEN'!$N$4:$N$8890,0),$J4366)</f>
        <v>-</v>
      </c>
      <c r="F4366" s="5" t="str">
        <f>INDEX('DCM CARDS LOOKUP - HIDDEN'!$O$4:$AE$8890,MATCH(S4366,'DCM CARDS LOOKUP - HIDDEN'!$N$4:$N$8890,0),$J4366)</f>
        <v>-</v>
      </c>
      <c r="G4366" s="5" t="str">
        <f>INDEX('DCM CARDS LOOKUP - HIDDEN'!$O$4:$AE$8890,MATCH(T4366,'DCM CARDS LOOKUP - HIDDEN'!$N$4:$N$8890,0),$J4366)</f>
        <v>Back</v>
      </c>
      <c r="H4366" s="35"/>
      <c r="J4366" s="4">
        <v>4</v>
      </c>
      <c r="O4366">
        <f>L4363*10000+M4363*100+B4361</f>
        <v>150901</v>
      </c>
      <c r="P4366">
        <f>L4363*10000+M4363*100+C4361</f>
        <v>150902</v>
      </c>
      <c r="Q4366">
        <f>L4363*10000+M4363*100+D4361</f>
        <v>150903</v>
      </c>
      <c r="R4366">
        <f>L4363*10000+M4363*100+E4341</f>
        <v>150904</v>
      </c>
      <c r="S4366">
        <f>L4363*10000+M4363*100+F4341</f>
        <v>150905</v>
      </c>
      <c r="T4366">
        <f>L4363*10000+M4363*100+G4341</f>
        <v>150906</v>
      </c>
    </row>
    <row r="4367" spans="1:20" x14ac:dyDescent="0.2">
      <c r="A4367" s="10" t="str">
        <f>INDEX(REFERENCE!$B$2:$J$2,1,'EXAMPLE OF CHOICE CARDS'!J4367)</f>
        <v>Format</v>
      </c>
      <c r="B4367" s="5" t="str">
        <f>INDEX('DCM CARDS LOOKUP - HIDDEN'!$O$4:$AE$8890,MATCH(O4367,'DCM CARDS LOOKUP - HIDDEN'!$N$4:$N$8890,0),$J4367)</f>
        <v>Single use pads/patches</v>
      </c>
      <c r="C4367" s="5" t="str">
        <f>INDEX('DCM CARDS LOOKUP - HIDDEN'!$O$4:$AE$8890,MATCH(P4367,'DCM CARDS LOOKUP - HIDDEN'!$N$4:$N$8890,0),$J4367)</f>
        <v>Cream</v>
      </c>
      <c r="D4367" s="5" t="str">
        <f>INDEX('DCM CARDS LOOKUP - HIDDEN'!$O$4:$AE$8890,MATCH(Q4367,'DCM CARDS LOOKUP - HIDDEN'!$N$4:$N$8890,0),$J4367)</f>
        <v>Single use pads/patches</v>
      </c>
      <c r="E4367" s="5" t="str">
        <f>INDEX('DCM CARDS LOOKUP - HIDDEN'!$O$4:$AE$8890,MATCH(R4367,'DCM CARDS LOOKUP - HIDDEN'!$N$4:$N$8890,0),$J4367)</f>
        <v>Gel</v>
      </c>
      <c r="F4367" s="5" t="str">
        <f>INDEX('DCM CARDS LOOKUP - HIDDEN'!$O$4:$AE$8890,MATCH(S4367,'DCM CARDS LOOKUP - HIDDEN'!$N$4:$N$8890,0),$J4367)</f>
        <v>Roll-on</v>
      </c>
      <c r="G4367" s="5" t="str">
        <f>INDEX('DCM CARDS LOOKUP - HIDDEN'!$O$4:$AE$8890,MATCH(T4367,'DCM CARDS LOOKUP - HIDDEN'!$N$4:$N$8890,0),$J4367)</f>
        <v>Single use pads/patches</v>
      </c>
      <c r="H4367" s="35"/>
      <c r="J4367" s="4">
        <v>5</v>
      </c>
      <c r="O4367">
        <f>L4363*10000+M4363*100+B4361</f>
        <v>150901</v>
      </c>
      <c r="P4367">
        <f>L4363*10000+M4363*100+C4361</f>
        <v>150902</v>
      </c>
      <c r="Q4367">
        <f>L4363*10000+M4363*100+D4361</f>
        <v>150903</v>
      </c>
      <c r="R4367">
        <f>L4363*10000+M4363*100+E4341</f>
        <v>150904</v>
      </c>
      <c r="S4367">
        <f>L4363*10000+M4363*100+F4341</f>
        <v>150905</v>
      </c>
      <c r="T4367">
        <f>L4363*10000+M4363*100+G4341</f>
        <v>150906</v>
      </c>
    </row>
    <row r="4368" spans="1:20" x14ac:dyDescent="0.2">
      <c r="A4368" s="10" t="str">
        <f>INDEX(REFERENCE!$B$2:$J$2,1,'EXAMPLE OF CHOICE CARDS'!J4368)</f>
        <v>Count</v>
      </c>
      <c r="B4368" s="5" t="str">
        <f>INDEX('DCM CARDS LOOKUP - HIDDEN'!$O$4:$AE$8890,MATCH(O4368,'DCM CARDS LOOKUP - HIDDEN'!$N$4:$N$8890,0),$J4368)</f>
        <v>6 count</v>
      </c>
      <c r="C4368" s="5" t="str">
        <f>INDEX('DCM CARDS LOOKUP - HIDDEN'!$O$4:$AE$8890,MATCH(P4368,'DCM CARDS LOOKUP - HIDDEN'!$N$4:$N$8890,0),$J4368)</f>
        <v>3.5 oz</v>
      </c>
      <c r="D4368" s="5" t="str">
        <f>INDEX('DCM CARDS LOOKUP - HIDDEN'!$O$4:$AE$8890,MATCH(Q4368,'DCM CARDS LOOKUP - HIDDEN'!$N$4:$N$8890,0),$J4368)</f>
        <v>5 count</v>
      </c>
      <c r="E4368" s="5" t="str">
        <f>INDEX('DCM CARDS LOOKUP - HIDDEN'!$O$4:$AE$8890,MATCH(R4368,'DCM CARDS LOOKUP - HIDDEN'!$N$4:$N$8890,0),$J4368)</f>
        <v>2 oz</v>
      </c>
      <c r="F4368" s="5" t="str">
        <f>INDEX('DCM CARDS LOOKUP - HIDDEN'!$O$4:$AE$8890,MATCH(S4368,'DCM CARDS LOOKUP - HIDDEN'!$N$4:$N$8890,0),$J4368)</f>
        <v>4.5 oz</v>
      </c>
      <c r="G4368" s="5" t="str">
        <f>INDEX('DCM CARDS LOOKUP - HIDDEN'!$O$4:$AE$8890,MATCH(T4368,'DCM CARDS LOOKUP - HIDDEN'!$N$4:$N$8890,0),$J4368)</f>
        <v>2 count</v>
      </c>
      <c r="H4368" s="35"/>
      <c r="J4368" s="4">
        <v>6</v>
      </c>
      <c r="O4368">
        <f>L4363*10000+M4363*100+B4361</f>
        <v>150901</v>
      </c>
      <c r="P4368">
        <f>L4363*10000+M4363*100+C4361</f>
        <v>150902</v>
      </c>
      <c r="Q4368">
        <f>L4363*10000+M4363*100+D4361</f>
        <v>150903</v>
      </c>
      <c r="R4368">
        <f>L4363*10000+M4363*100+E4341</f>
        <v>150904</v>
      </c>
      <c r="S4368">
        <f>L4363*10000+M4363*100+F4341</f>
        <v>150905</v>
      </c>
      <c r="T4368">
        <f>L4363*10000+M4363*100+G4341</f>
        <v>150906</v>
      </c>
    </row>
    <row r="4369" spans="1:20" ht="15" customHeight="1" x14ac:dyDescent="0.2">
      <c r="A4369" s="10" t="str">
        <f>INDEX(REFERENCE!$B$2:$J$2,1,'EXAMPLE OF CHOICE CARDS'!J4369)</f>
        <v>Price</v>
      </c>
      <c r="B4369" s="29">
        <f>INDEX('DCM CARDS LOOKUP - HIDDEN'!$O$4:$AE$8890,MATCH(O4369,'DCM CARDS LOOKUP - HIDDEN'!$N$4:$N$8890,0),$J4369)</f>
        <v>10</v>
      </c>
      <c r="C4369" s="29">
        <f>INDEX('DCM CARDS LOOKUP - HIDDEN'!$O$4:$AE$8890,MATCH(P4369,'DCM CARDS LOOKUP - HIDDEN'!$N$4:$N$8890,0),$J4369)</f>
        <v>11.87</v>
      </c>
      <c r="D4369" s="29">
        <f>INDEX('DCM CARDS LOOKUP - HIDDEN'!$O$4:$AE$8890,MATCH(Q4369,'DCM CARDS LOOKUP - HIDDEN'!$N$4:$N$8890,0),$J4369)</f>
        <v>29.24</v>
      </c>
      <c r="E4369" s="29">
        <f>INDEX('DCM CARDS LOOKUP - HIDDEN'!$O$4:$AE$8890,MATCH(R4369,'DCM CARDS LOOKUP - HIDDEN'!$N$4:$N$8890,0),$J4369)</f>
        <v>16</v>
      </c>
      <c r="F4369" s="29">
        <f>INDEX('DCM CARDS LOOKUP - HIDDEN'!$O$4:$AE$8890,MATCH(S4369,'DCM CARDS LOOKUP - HIDDEN'!$N$4:$N$8890,0),$J4369)</f>
        <v>15.75</v>
      </c>
      <c r="G4369" s="29">
        <f>INDEX('DCM CARDS LOOKUP - HIDDEN'!$O$4:$AE$8890,MATCH(T4369,'DCM CARDS LOOKUP - HIDDEN'!$N$4:$N$8890,0),$J4369)</f>
        <v>20.99</v>
      </c>
      <c r="H4369" s="35"/>
      <c r="J4369" s="4">
        <v>7</v>
      </c>
      <c r="O4369">
        <f>L4363*10000+M4363*100+B4361</f>
        <v>150901</v>
      </c>
      <c r="P4369">
        <f>L4363*10000+M4363*100+C4361</f>
        <v>150902</v>
      </c>
      <c r="Q4369">
        <f>L4363*10000+M4363*100+D4361</f>
        <v>150903</v>
      </c>
      <c r="R4369">
        <f>L4363*10000+M4363*100+E4341</f>
        <v>150904</v>
      </c>
      <c r="S4369">
        <f>L4363*10000+M4363*100+F4341</f>
        <v>150905</v>
      </c>
      <c r="T4369">
        <f>L4363*10000+M4363*100+G4341</f>
        <v>150906</v>
      </c>
    </row>
    <row r="4370" spans="1:20" ht="15" customHeight="1" x14ac:dyDescent="0.2">
      <c r="A4370" s="10" t="str">
        <f>INDEX(REFERENCE!$B$2:$J$2,1,'EXAMPLE OF CHOICE CARDS'!J4370)</f>
        <v>Review Rating</v>
      </c>
      <c r="B4370" s="5" t="str">
        <f>INDEX('DCM CARDS LOOKUP - HIDDEN'!$O$4:$AE$8890,MATCH(O4370,'DCM CARDS LOOKUP - HIDDEN'!$N$4:$N$8890,0),$J4370)</f>
        <v>4.8 stars</v>
      </c>
      <c r="C4370" s="5" t="str">
        <f>INDEX('DCM CARDS LOOKUP - HIDDEN'!$O$4:$AE$8890,MATCH(P4370,'DCM CARDS LOOKUP - HIDDEN'!$N$4:$N$8890,0),$J4370)</f>
        <v>4.6 stars</v>
      </c>
      <c r="D4370" s="5" t="str">
        <f>INDEX('DCM CARDS LOOKUP - HIDDEN'!$O$4:$AE$8890,MATCH(Q4370,'DCM CARDS LOOKUP - HIDDEN'!$N$4:$N$8890,0),$J4370)</f>
        <v>4.5 stars</v>
      </c>
      <c r="E4370" s="5" t="str">
        <f>INDEX('DCM CARDS LOOKUP - HIDDEN'!$O$4:$AE$8890,MATCH(R4370,'DCM CARDS LOOKUP - HIDDEN'!$N$4:$N$8890,0),$J4370)</f>
        <v>4.6 stars</v>
      </c>
      <c r="F4370" s="5" t="str">
        <f>INDEX('DCM CARDS LOOKUP - HIDDEN'!$O$4:$AE$8890,MATCH(S4370,'DCM CARDS LOOKUP - HIDDEN'!$N$4:$N$8890,0),$J4370)</f>
        <v>4.5 stars</v>
      </c>
      <c r="G4370" s="5" t="str">
        <f>INDEX('DCM CARDS LOOKUP - HIDDEN'!$O$4:$AE$8890,MATCH(T4370,'DCM CARDS LOOKUP - HIDDEN'!$N$4:$N$8890,0),$J4370)</f>
        <v>4.8 stars</v>
      </c>
      <c r="H4370" s="35"/>
      <c r="J4370" s="4">
        <v>8</v>
      </c>
      <c r="O4370">
        <f>L4363*10000+M4363*100+B4361</f>
        <v>150901</v>
      </c>
      <c r="P4370">
        <f>L4363*10000+M4363*100+C4361</f>
        <v>150902</v>
      </c>
      <c r="Q4370">
        <f>L4363*10000+M4363*100+D4361</f>
        <v>150903</v>
      </c>
      <c r="R4370">
        <f>L4363*10000+M4363*100+E4341</f>
        <v>150904</v>
      </c>
      <c r="S4370">
        <f>L4363*10000+M4363*100+F4341</f>
        <v>150905</v>
      </c>
      <c r="T4370">
        <f>L4363*10000+M4363*100+G4341</f>
        <v>150906</v>
      </c>
    </row>
    <row r="4371" spans="1:20" ht="15" customHeight="1" x14ac:dyDescent="0.2">
      <c r="A4371" s="10" t="str">
        <f>INDEX(REFERENCE!$B$2:$J$2,1,'EXAMPLE OF CHOICE CARDS'!J4371)</f>
        <v>Number of Reviews</v>
      </c>
      <c r="B4371" s="30">
        <f>INDEX('DCM CARDS LOOKUP - HIDDEN'!$O$4:$AE$8890,MATCH(O4371,'DCM CARDS LOOKUP - HIDDEN'!$N$4:$N$8890,0),$J4371)</f>
        <v>4500</v>
      </c>
      <c r="C4371" s="30">
        <f>INDEX('DCM CARDS LOOKUP - HIDDEN'!$O$4:$AE$8890,MATCH(P4371,'DCM CARDS LOOKUP - HIDDEN'!$N$4:$N$8890,0),$J4371)</f>
        <v>4500</v>
      </c>
      <c r="D4371" s="30">
        <f>INDEX('DCM CARDS LOOKUP - HIDDEN'!$O$4:$AE$8890,MATCH(Q4371,'DCM CARDS LOOKUP - HIDDEN'!$N$4:$N$8890,0),$J4371)</f>
        <v>1250</v>
      </c>
      <c r="E4371" s="30">
        <f>INDEX('DCM CARDS LOOKUP - HIDDEN'!$O$4:$AE$8890,MATCH(R4371,'DCM CARDS LOOKUP - HIDDEN'!$N$4:$N$8890,0),$J4371)</f>
        <v>1250</v>
      </c>
      <c r="F4371" s="30">
        <f>INDEX('DCM CARDS LOOKUP - HIDDEN'!$O$4:$AE$8890,MATCH(S4371,'DCM CARDS LOOKUP - HIDDEN'!$N$4:$N$8890,0),$J4371)</f>
        <v>4500</v>
      </c>
      <c r="G4371" s="30">
        <f>INDEX('DCM CARDS LOOKUP - HIDDEN'!$O$4:$AE$8890,MATCH(T4371,'DCM CARDS LOOKUP - HIDDEN'!$N$4:$N$8890,0),$J4371)</f>
        <v>1250</v>
      </c>
      <c r="H4371" s="35"/>
      <c r="J4371" s="4">
        <v>9</v>
      </c>
      <c r="O4371">
        <f>L4363*10000+M4363*100+B4361</f>
        <v>150901</v>
      </c>
      <c r="P4371">
        <f>L4363*10000+M4363*100+C4361</f>
        <v>150902</v>
      </c>
      <c r="Q4371">
        <f>L4363*10000+M4363*100+D4361</f>
        <v>150903</v>
      </c>
      <c r="R4371">
        <f>L4363*10000+M4363*100+E4341</f>
        <v>150904</v>
      </c>
      <c r="S4371">
        <f>L4363*10000+M4363*100+F4341</f>
        <v>150905</v>
      </c>
      <c r="T4371">
        <f>L4363*10000+M4363*100+G4341</f>
        <v>150906</v>
      </c>
    </row>
    <row r="4372" spans="1:20" ht="15" hidden="1" customHeight="1" x14ac:dyDescent="0.2">
      <c r="A4372" s="10" t="e">
        <f>INDEX(REFERENCE!$B$2:$J$2,1,'EXAMPLE OF CHOICE CARDS'!J4372)</f>
        <v>#REF!</v>
      </c>
      <c r="B4372" s="5">
        <f>INDEX('DCM CARDS LOOKUP - HIDDEN'!$O$4:$AE$8890,MATCH(O4372,'DCM CARDS LOOKUP - HIDDEN'!$N$4:$N$8890,0),$J4372)</f>
        <v>0</v>
      </c>
      <c r="C4372" s="5">
        <f>INDEX('DCM CARDS LOOKUP - HIDDEN'!$O$4:$AE$8890,MATCH(P4372,'DCM CARDS LOOKUP - HIDDEN'!$N$4:$N$8890,0),$J4372)</f>
        <v>0</v>
      </c>
      <c r="D4372" s="5">
        <f>INDEX('DCM CARDS LOOKUP - HIDDEN'!$O$4:$AE$8890,MATCH(Q4372,'DCM CARDS LOOKUP - HIDDEN'!$N$4:$N$8890,0),$J4372)</f>
        <v>0</v>
      </c>
      <c r="E4372" s="5">
        <f>INDEX('DCM CARDS LOOKUP - HIDDEN'!$O$4:$AE$8890,MATCH(R4372,'DCM CARDS LOOKUP - HIDDEN'!$N$4:$N$8890,0),$J4372)</f>
        <v>0</v>
      </c>
      <c r="F4372" s="5">
        <f>INDEX('DCM CARDS LOOKUP - HIDDEN'!$O$4:$AE$8890,MATCH(S4372,'DCM CARDS LOOKUP - HIDDEN'!$N$4:$N$8890,0),$J4372)</f>
        <v>0</v>
      </c>
      <c r="G4372" s="31"/>
      <c r="H4372" s="35"/>
      <c r="J4372" s="4">
        <v>10</v>
      </c>
      <c r="O4372">
        <f>L4363*10000+M4363*100+B4361</f>
        <v>150901</v>
      </c>
      <c r="P4372">
        <f>L4363*10000+M4363*100+C4361</f>
        <v>150902</v>
      </c>
      <c r="Q4372">
        <f>L4363*10000+M4363*100+D4361</f>
        <v>150903</v>
      </c>
      <c r="R4372">
        <f>L4363*10000+M4363*100+E4341</f>
        <v>150904</v>
      </c>
      <c r="S4372">
        <f>L4363*10000+M4363*100+F4341</f>
        <v>150905</v>
      </c>
    </row>
    <row r="4373" spans="1:20" ht="15" hidden="1" customHeight="1" x14ac:dyDescent="0.2">
      <c r="A4373" s="10" t="e">
        <f>INDEX(REFERENCE!$B$2:$J$2,1,'EXAMPLE OF CHOICE CARDS'!J4373)</f>
        <v>#REF!</v>
      </c>
      <c r="B4373" s="5">
        <f>INDEX('DCM CARDS LOOKUP - HIDDEN'!$O$4:$AE$8890,MATCH(O4373,'DCM CARDS LOOKUP - HIDDEN'!$N$4:$N$8890,0),$J4373)</f>
        <v>0</v>
      </c>
      <c r="C4373" s="5">
        <f>INDEX('DCM CARDS LOOKUP - HIDDEN'!$O$4:$AE$8890,MATCH(P4373,'DCM CARDS LOOKUP - HIDDEN'!$N$4:$N$8890,0),$J4373)</f>
        <v>0</v>
      </c>
      <c r="D4373" s="5">
        <f>INDEX('DCM CARDS LOOKUP - HIDDEN'!$O$4:$AE$8890,MATCH(Q4373,'DCM CARDS LOOKUP - HIDDEN'!$N$4:$N$8890,0),$J4373)</f>
        <v>0</v>
      </c>
      <c r="E4373" s="5">
        <f>INDEX('DCM CARDS LOOKUP - HIDDEN'!$O$4:$AE$8890,MATCH(R4373,'DCM CARDS LOOKUP - HIDDEN'!$N$4:$N$8890,0),$J4373)</f>
        <v>0</v>
      </c>
      <c r="F4373" s="5">
        <f>INDEX('DCM CARDS LOOKUP - HIDDEN'!$O$4:$AE$8890,MATCH(S4373,'DCM CARDS LOOKUP - HIDDEN'!$N$4:$N$8890,0),$J4373)</f>
        <v>0</v>
      </c>
      <c r="G4373" s="31"/>
      <c r="H4373" s="35"/>
      <c r="J4373" s="4">
        <v>11</v>
      </c>
      <c r="O4373">
        <f>L4363*10000+M4363*100+B4361</f>
        <v>150901</v>
      </c>
      <c r="P4373">
        <f>L4363*10000+M4363*100+C4361</f>
        <v>150902</v>
      </c>
      <c r="Q4373">
        <f>L4363*10000+M4363*100+D4361</f>
        <v>150903</v>
      </c>
      <c r="R4373">
        <f>L4363*10000+M4363*100+E4341</f>
        <v>150904</v>
      </c>
      <c r="S4373">
        <f>L4363*10000+M4363*100+F4341</f>
        <v>150905</v>
      </c>
    </row>
    <row r="4374" spans="1:20" ht="15" hidden="1" customHeight="1" x14ac:dyDescent="0.2">
      <c r="A4374" s="10" t="e">
        <f>INDEX(REFERENCE!$B$2:$J$2,1,'EXAMPLE OF CHOICE CARDS'!J4374)</f>
        <v>#REF!</v>
      </c>
      <c r="B4374" s="5">
        <f>INDEX('DCM CARDS LOOKUP - HIDDEN'!$O$4:$AE$8890,MATCH(O4374,'DCM CARDS LOOKUP - HIDDEN'!$N$4:$N$8890,0),$J4374)</f>
        <v>0</v>
      </c>
      <c r="C4374" s="5">
        <f>INDEX('DCM CARDS LOOKUP - HIDDEN'!$O$4:$AE$8890,MATCH(P4374,'DCM CARDS LOOKUP - HIDDEN'!$N$4:$N$8890,0),$J4374)</f>
        <v>0</v>
      </c>
      <c r="D4374" s="5">
        <f>INDEX('DCM CARDS LOOKUP - HIDDEN'!$O$4:$AE$8890,MATCH(Q4374,'DCM CARDS LOOKUP - HIDDEN'!$N$4:$N$8890,0),$J4374)</f>
        <v>0</v>
      </c>
      <c r="E4374" s="5">
        <f>INDEX('DCM CARDS LOOKUP - HIDDEN'!$O$4:$AE$8890,MATCH(R4374,'DCM CARDS LOOKUP - HIDDEN'!$N$4:$N$8890,0),$J4374)</f>
        <v>0</v>
      </c>
      <c r="F4374" s="5">
        <f>INDEX('DCM CARDS LOOKUP - HIDDEN'!$O$4:$AE$8890,MATCH(S4374,'DCM CARDS LOOKUP - HIDDEN'!$N$4:$N$8890,0),$J4374)</f>
        <v>0</v>
      </c>
      <c r="G4374" s="31"/>
      <c r="H4374" s="35"/>
      <c r="J4374" s="4">
        <v>12</v>
      </c>
      <c r="O4374">
        <f>L4363*10000+M4363*100+B4361</f>
        <v>150901</v>
      </c>
      <c r="P4374">
        <f>L4363*10000+M4363*100+C4361</f>
        <v>150902</v>
      </c>
      <c r="Q4374">
        <f>L4363*10000+M4363*100+D4361</f>
        <v>150903</v>
      </c>
      <c r="R4374">
        <f>L4363*10000+M4363*100+E4341</f>
        <v>150904</v>
      </c>
      <c r="S4374">
        <f>L4363*10000+M4363*100+F4341</f>
        <v>150905</v>
      </c>
    </row>
    <row r="4375" spans="1:20" ht="15" hidden="1" customHeight="1" x14ac:dyDescent="0.2">
      <c r="A4375" s="10" t="e">
        <f>INDEX(REFERENCE!$B$2:$J$2,1,'EXAMPLE OF CHOICE CARDS'!J4375)</f>
        <v>#REF!</v>
      </c>
      <c r="B4375" s="5">
        <f>INDEX('DCM CARDS LOOKUP - HIDDEN'!$O$4:$AE$8890,MATCH(O4375,'DCM CARDS LOOKUP - HIDDEN'!$N$4:$N$8890,0),$J4375)</f>
        <v>0</v>
      </c>
      <c r="C4375" s="5">
        <f>INDEX('DCM CARDS LOOKUP - HIDDEN'!$O$4:$AE$8890,MATCH(P4375,'DCM CARDS LOOKUP - HIDDEN'!$N$4:$N$8890,0),$J4375)</f>
        <v>0</v>
      </c>
      <c r="D4375" s="5">
        <f>INDEX('DCM CARDS LOOKUP - HIDDEN'!$O$4:$AE$8890,MATCH(Q4375,'DCM CARDS LOOKUP - HIDDEN'!$N$4:$N$8890,0),$J4375)</f>
        <v>0</v>
      </c>
      <c r="E4375" s="5">
        <f>INDEX('DCM CARDS LOOKUP - HIDDEN'!$O$4:$AE$8890,MATCH(R4375,'DCM CARDS LOOKUP - HIDDEN'!$N$4:$N$8890,0),$J4375)</f>
        <v>0</v>
      </c>
      <c r="F4375" s="5">
        <f>INDEX('DCM CARDS LOOKUP - HIDDEN'!$O$4:$AE$8890,MATCH(S4375,'DCM CARDS LOOKUP - HIDDEN'!$N$4:$N$8890,0),$J4375)</f>
        <v>0</v>
      </c>
      <c r="G4375" s="31"/>
      <c r="H4375" s="35"/>
      <c r="J4375" s="4">
        <v>13</v>
      </c>
      <c r="O4375">
        <f>L4363*10000+M4363*100+B4361</f>
        <v>150901</v>
      </c>
      <c r="P4375">
        <f>L4363*10000+M4363*100+C4361</f>
        <v>150902</v>
      </c>
      <c r="Q4375">
        <f>L4363*10000+M4363*100+D4361</f>
        <v>150903</v>
      </c>
      <c r="R4375">
        <f>L4363*10000+M4363*100+E4341</f>
        <v>150904</v>
      </c>
      <c r="S4375">
        <f>L4363*10000+M4363*100+F4341</f>
        <v>150905</v>
      </c>
    </row>
    <row r="4376" spans="1:20" ht="15" hidden="1" customHeight="1" x14ac:dyDescent="0.2">
      <c r="A4376" s="10" t="e">
        <f>INDEX(REFERENCE!$B$2:$J$2,1,'EXAMPLE OF CHOICE CARDS'!J4376)</f>
        <v>#REF!</v>
      </c>
      <c r="B4376" s="5">
        <f>INDEX('DCM CARDS LOOKUP - HIDDEN'!$O$4:$AE$8890,MATCH(O4376,'DCM CARDS LOOKUP - HIDDEN'!$N$4:$N$8890,0),$J4376)</f>
        <v>0</v>
      </c>
      <c r="C4376" s="5">
        <f>INDEX('DCM CARDS LOOKUP - HIDDEN'!$O$4:$AE$8890,MATCH(P4376,'DCM CARDS LOOKUP - HIDDEN'!$N$4:$N$8890,0),$J4376)</f>
        <v>0</v>
      </c>
      <c r="D4376" s="5">
        <f>INDEX('DCM CARDS LOOKUP - HIDDEN'!$O$4:$AE$8890,MATCH(Q4376,'DCM CARDS LOOKUP - HIDDEN'!$N$4:$N$8890,0),$J4376)</f>
        <v>0</v>
      </c>
      <c r="E4376" s="5">
        <f>INDEX('DCM CARDS LOOKUP - HIDDEN'!$O$4:$AE$8890,MATCH(R4376,'DCM CARDS LOOKUP - HIDDEN'!$N$4:$N$8890,0),$J4376)</f>
        <v>0</v>
      </c>
      <c r="F4376" s="5">
        <f>INDEX('DCM CARDS LOOKUP - HIDDEN'!$O$4:$AE$8890,MATCH(S4376,'DCM CARDS LOOKUP - HIDDEN'!$N$4:$N$8890,0),$J4376)</f>
        <v>0</v>
      </c>
      <c r="G4376" s="31"/>
      <c r="H4376" s="35"/>
      <c r="J4376" s="4">
        <v>14</v>
      </c>
      <c r="O4376">
        <f>L4363*10000+M4363*100+B4361</f>
        <v>150901</v>
      </c>
      <c r="P4376">
        <f>L4363*10000+M4363*100+C4361</f>
        <v>150902</v>
      </c>
      <c r="Q4376">
        <f>L4363*10000+M4363*100+D4361</f>
        <v>150903</v>
      </c>
      <c r="R4376">
        <f>L4363*10000+M4363*100+E4341</f>
        <v>150904</v>
      </c>
      <c r="S4376">
        <f>L4363*10000+M4363*100+F4341</f>
        <v>150905</v>
      </c>
    </row>
    <row r="4377" spans="1:20" x14ac:dyDescent="0.2">
      <c r="A4377" s="2"/>
      <c r="B4377" s="5"/>
      <c r="C4377" s="5"/>
      <c r="D4377" s="5"/>
      <c r="E4377" s="5"/>
      <c r="F4377" s="5"/>
      <c r="G4377" s="5"/>
      <c r="H4377" s="5"/>
      <c r="J4377" s="13"/>
    </row>
    <row r="4378" spans="1:20" x14ac:dyDescent="0.2">
      <c r="A4378" s="6"/>
      <c r="B4378" s="7">
        <v>1</v>
      </c>
      <c r="C4378" s="7">
        <v>2</v>
      </c>
      <c r="D4378" s="7">
        <v>3</v>
      </c>
      <c r="E4378" s="7">
        <v>4</v>
      </c>
      <c r="F4378" s="7">
        <v>5</v>
      </c>
      <c r="G4378" s="7">
        <v>6</v>
      </c>
      <c r="H4378" s="7">
        <v>9</v>
      </c>
      <c r="J4378" s="13"/>
    </row>
    <row r="4381" spans="1:20" x14ac:dyDescent="0.2">
      <c r="A4381" s="1" t="str">
        <f>"Version "&amp;L4383&amp;"; Task"&amp;M4383</f>
        <v>Version 15; Task10</v>
      </c>
      <c r="B4381" s="4">
        <v>1</v>
      </c>
      <c r="C4381" s="4">
        <v>2</v>
      </c>
      <c r="D4381" s="4">
        <v>3</v>
      </c>
      <c r="E4381" s="4">
        <f>E4361</f>
        <v>4</v>
      </c>
      <c r="F4381" s="4">
        <f>F4361</f>
        <v>5</v>
      </c>
      <c r="G4381" s="4">
        <v>6</v>
      </c>
      <c r="J4381" s="13"/>
    </row>
    <row r="4382" spans="1:20" ht="15" customHeight="1" x14ac:dyDescent="0.2">
      <c r="A4382" s="11" t="s">
        <v>8</v>
      </c>
      <c r="B4382" s="12" t="s">
        <v>9</v>
      </c>
      <c r="C4382" s="12" t="s">
        <v>10</v>
      </c>
      <c r="D4382" s="12" t="s">
        <v>11</v>
      </c>
      <c r="E4382" s="20" t="s">
        <v>21</v>
      </c>
      <c r="F4382" s="20" t="s">
        <v>22</v>
      </c>
      <c r="G4382" s="20"/>
      <c r="H4382" s="34" t="s">
        <v>15</v>
      </c>
      <c r="J4382" s="13"/>
      <c r="L4382" t="s">
        <v>12</v>
      </c>
      <c r="M4382" t="s">
        <v>1</v>
      </c>
    </row>
    <row r="4383" spans="1:20" x14ac:dyDescent="0.2">
      <c r="A4383" s="10" t="str">
        <f>INDEX(REFERENCE!$B$2:$J$2,1,'EXAMPLE OF CHOICE CARDS'!J4383)</f>
        <v>Type</v>
      </c>
      <c r="B4383" s="5" t="str">
        <f>INDEX('DCM CARDS LOOKUP - HIDDEN'!$O$4:$AE$8890,MATCH(O4383,'DCM CARDS LOOKUP - HIDDEN'!$N$4:$N$8890,0),$J4383)</f>
        <v>Topicals</v>
      </c>
      <c r="C4383" s="5" t="str">
        <f>INDEX('DCM CARDS LOOKUP - HIDDEN'!$O$4:$AE$8890,MATCH(P4383,'DCM CARDS LOOKUP - HIDDEN'!$N$4:$N$8890,0),$J4383)</f>
        <v>Pads</v>
      </c>
      <c r="D4383" s="5" t="str">
        <f>INDEX('DCM CARDS LOOKUP - HIDDEN'!$O$4:$AE$8890,MATCH(Q4383,'DCM CARDS LOOKUP - HIDDEN'!$N$4:$N$8890,0),$J4383)</f>
        <v>Pads</v>
      </c>
      <c r="E4383" s="5" t="str">
        <f>INDEX('DCM CARDS LOOKUP - HIDDEN'!$O$4:$AE$8890,MATCH(R4383,'DCM CARDS LOOKUP - HIDDEN'!$N$4:$N$8890,0),$J4383)</f>
        <v>Topicals</v>
      </c>
      <c r="F4383" s="5" t="str">
        <f>INDEX('DCM CARDS LOOKUP - HIDDEN'!$O$4:$AE$8890,MATCH(S4383,'DCM CARDS LOOKUP - HIDDEN'!$N$4:$N$8890,0),$J4383)</f>
        <v>Topicals</v>
      </c>
      <c r="G4383" s="5" t="str">
        <f>INDEX('DCM CARDS LOOKUP - HIDDEN'!$O$4:$AE$8890,MATCH(T4383,'DCM CARDS LOOKUP - HIDDEN'!$N$4:$N$8890,0),$J4383)</f>
        <v>Pads</v>
      </c>
      <c r="H4383" s="35"/>
      <c r="J4383" s="4">
        <v>1</v>
      </c>
      <c r="L4383">
        <f>IF(M4363=15,L4363+1,L4363)</f>
        <v>15</v>
      </c>
      <c r="M4383">
        <f>IF(M4363&lt;15,M4363+1,1)</f>
        <v>10</v>
      </c>
      <c r="O4383">
        <f>L4383*10000+M4383*100+B4381</f>
        <v>151001</v>
      </c>
      <c r="P4383">
        <f>L4383*10000+M4383*100+C4381</f>
        <v>151002</v>
      </c>
      <c r="Q4383">
        <f>L4383*10000+M4383*100+D4381</f>
        <v>151003</v>
      </c>
      <c r="R4383">
        <f>L4383*10000+M4383*100+E4361</f>
        <v>151004</v>
      </c>
      <c r="S4383">
        <f>L4383*10000+M4383*100+F4361</f>
        <v>151005</v>
      </c>
      <c r="T4383">
        <f>L4383*10000+M4383*100+G4361</f>
        <v>151006</v>
      </c>
    </row>
    <row r="4384" spans="1:20" x14ac:dyDescent="0.2">
      <c r="A4384" s="10" t="str">
        <f>INDEX(REFERENCE!$B$2:$J$2,1,'EXAMPLE OF CHOICE CARDS'!J4384)</f>
        <v>Brand</v>
      </c>
      <c r="B4384" s="5" t="str">
        <f>INDEX('DCM CARDS LOOKUP - HIDDEN'!$O$4:$AE$8890,MATCH(O4384,'DCM CARDS LOOKUP - HIDDEN'!$N$4:$N$8890,0),$J4384)</f>
        <v>Icy Hot</v>
      </c>
      <c r="C4384" s="5" t="str">
        <f>INDEX('DCM CARDS LOOKUP - HIDDEN'!$O$4:$AE$8890,MATCH(P4384,'DCM CARDS LOOKUP - HIDDEN'!$N$4:$N$8890,0),$J4384)</f>
        <v>Vicks Vapopatch</v>
      </c>
      <c r="D4384" s="5" t="str">
        <f>INDEX('DCM CARDS LOOKUP - HIDDEN'!$O$4:$AE$8890,MATCH(Q4384,'DCM CARDS LOOKUP - HIDDEN'!$N$4:$N$8890,0),$J4384)</f>
        <v>Amazon Basic Care</v>
      </c>
      <c r="E4384" s="5" t="str">
        <f>INDEX('DCM CARDS LOOKUP - HIDDEN'!$O$4:$AE$8890,MATCH(R4384,'DCM CARDS LOOKUP - HIDDEN'!$N$4:$N$8890,0),$J4384)</f>
        <v>Aspercreme</v>
      </c>
      <c r="F4384" s="5" t="str">
        <f>INDEX('DCM CARDS LOOKUP - HIDDEN'!$O$4:$AE$8890,MATCH(S4384,'DCM CARDS LOOKUP - HIDDEN'!$N$4:$N$8890,0),$J4384)</f>
        <v>Voltaren</v>
      </c>
      <c r="G4384" s="5" t="str">
        <f>INDEX('DCM CARDS LOOKUP - HIDDEN'!$O$4:$AE$8890,MATCH(T4384,'DCM CARDS LOOKUP - HIDDEN'!$N$4:$N$8890,0),$J4384)</f>
        <v>Bengay</v>
      </c>
      <c r="H4384" s="35"/>
      <c r="J4384" s="4">
        <v>2</v>
      </c>
      <c r="O4384">
        <f>L4383*10000+M4383*100+B4381</f>
        <v>151001</v>
      </c>
      <c r="P4384">
        <f>L4383*10000+M4383*100+C4381</f>
        <v>151002</v>
      </c>
      <c r="Q4384">
        <f>L4383*10000+M4383*100+D4381</f>
        <v>151003</v>
      </c>
      <c r="R4384">
        <f>L4383*10000+M4383*100+E4361</f>
        <v>151004</v>
      </c>
      <c r="S4384">
        <f>L4383*10000+M4383*100+F4361</f>
        <v>151005</v>
      </c>
      <c r="T4384">
        <f>L4383*10000+M4383*100+G4361</f>
        <v>151006</v>
      </c>
    </row>
    <row r="4385" spans="1:20" ht="28.5" x14ac:dyDescent="0.2">
      <c r="A4385" s="10" t="str">
        <f>INDEX(REFERENCE!$B$2:$J$2,1,'EXAMPLE OF CHOICE CARDS'!J4385)</f>
        <v>Sensation</v>
      </c>
      <c r="B4385" s="5" t="str">
        <f>INDEX('DCM CARDS LOOKUP - HIDDEN'!$O$4:$AE$8890,MATCH(O4385,'DCM CARDS LOOKUP - HIDDEN'!$N$4:$N$8890,0),$J4385)</f>
        <v>Cold sensation</v>
      </c>
      <c r="C4385" s="5" t="str">
        <f>INDEX('DCM CARDS LOOKUP - HIDDEN'!$O$4:$AE$8890,MATCH(P4385,'DCM CARDS LOOKUP - HIDDEN'!$N$4:$N$8890,0),$J4385)</f>
        <v>Cold sensation</v>
      </c>
      <c r="D4385" s="5" t="str">
        <f>INDEX('DCM CARDS LOOKUP - HIDDEN'!$O$4:$AE$8890,MATCH(Q4385,'DCM CARDS LOOKUP - HIDDEN'!$N$4:$N$8890,0),$J4385)</f>
        <v>No sensation/drug free/for circulation</v>
      </c>
      <c r="E4385" s="5" t="str">
        <f>INDEX('DCM CARDS LOOKUP - HIDDEN'!$O$4:$AE$8890,MATCH(R4385,'DCM CARDS LOOKUP - HIDDEN'!$N$4:$N$8890,0),$J4385)</f>
        <v>Lidocaine/numbing sensation</v>
      </c>
      <c r="F4385" s="5" t="str">
        <f>INDEX('DCM CARDS LOOKUP - HIDDEN'!$O$4:$AE$8890,MATCH(S4385,'DCM CARDS LOOKUP - HIDDEN'!$N$4:$N$8890,0),$J4385)</f>
        <v>Hot sensation</v>
      </c>
      <c r="G4385" s="5" t="str">
        <f>INDEX('DCM CARDS LOOKUP - HIDDEN'!$O$4:$AE$8890,MATCH(T4385,'DCM CARDS LOOKUP - HIDDEN'!$N$4:$N$8890,0),$J4385)</f>
        <v>Both hot and cold sensation</v>
      </c>
      <c r="H4385" s="35"/>
      <c r="J4385" s="4">
        <v>3</v>
      </c>
      <c r="O4385">
        <f>L4383*10000+M4383*100+B4381</f>
        <v>151001</v>
      </c>
      <c r="P4385">
        <f>L4383*10000+M4383*100+C4381</f>
        <v>151002</v>
      </c>
      <c r="Q4385">
        <f>L4383*10000+M4383*100+D4381</f>
        <v>151003</v>
      </c>
      <c r="R4385">
        <f>L4383*10000+M4383*100+E4361</f>
        <v>151004</v>
      </c>
      <c r="S4385">
        <f>L4383*10000+M4383*100+F4361</f>
        <v>151005</v>
      </c>
      <c r="T4385">
        <f>L4383*10000+M4383*100+G4361</f>
        <v>151006</v>
      </c>
    </row>
    <row r="4386" spans="1:20" x14ac:dyDescent="0.2">
      <c r="A4386" s="10" t="str">
        <f>INDEX(REFERENCE!$B$2:$J$2,1,'EXAMPLE OF CHOICE CARDS'!J4386)</f>
        <v>Treatment Area</v>
      </c>
      <c r="B4386" s="5" t="str">
        <f>INDEX('DCM CARDS LOOKUP - HIDDEN'!$O$4:$AE$8890,MATCH(O4386,'DCM CARDS LOOKUP - HIDDEN'!$N$4:$N$8890,0),$J4386)</f>
        <v>-</v>
      </c>
      <c r="C4386" s="5" t="str">
        <f>INDEX('DCM CARDS LOOKUP - HIDDEN'!$O$4:$AE$8890,MATCH(P4386,'DCM CARDS LOOKUP - HIDDEN'!$N$4:$N$8890,0),$J4386)</f>
        <v>Hands (arthritis)</v>
      </c>
      <c r="D4386" s="5" t="str">
        <f>INDEX('DCM CARDS LOOKUP - HIDDEN'!$O$4:$AE$8890,MATCH(Q4386,'DCM CARDS LOOKUP - HIDDEN'!$N$4:$N$8890,0),$J4386)</f>
        <v>Neck</v>
      </c>
      <c r="E4386" s="5" t="str">
        <f>INDEX('DCM CARDS LOOKUP - HIDDEN'!$O$4:$AE$8890,MATCH(R4386,'DCM CARDS LOOKUP - HIDDEN'!$N$4:$N$8890,0),$J4386)</f>
        <v>-</v>
      </c>
      <c r="F4386" s="5" t="str">
        <f>INDEX('DCM CARDS LOOKUP - HIDDEN'!$O$4:$AE$8890,MATCH(S4386,'DCM CARDS LOOKUP - HIDDEN'!$N$4:$N$8890,0),$J4386)</f>
        <v>-</v>
      </c>
      <c r="G4386" s="5" t="str">
        <f>INDEX('DCM CARDS LOOKUP - HIDDEN'!$O$4:$AE$8890,MATCH(T4386,'DCM CARDS LOOKUP - HIDDEN'!$N$4:$N$8890,0),$J4386)</f>
        <v>Shoulder</v>
      </c>
      <c r="H4386" s="35"/>
      <c r="J4386" s="4">
        <v>4</v>
      </c>
      <c r="O4386">
        <f>L4383*10000+M4383*100+B4381</f>
        <v>151001</v>
      </c>
      <c r="P4386">
        <f>L4383*10000+M4383*100+C4381</f>
        <v>151002</v>
      </c>
      <c r="Q4386">
        <f>L4383*10000+M4383*100+D4381</f>
        <v>151003</v>
      </c>
      <c r="R4386">
        <f>L4383*10000+M4383*100+E4361</f>
        <v>151004</v>
      </c>
      <c r="S4386">
        <f>L4383*10000+M4383*100+F4361</f>
        <v>151005</v>
      </c>
      <c r="T4386">
        <f>L4383*10000+M4383*100+G4361</f>
        <v>151006</v>
      </c>
    </row>
    <row r="4387" spans="1:20" x14ac:dyDescent="0.2">
      <c r="A4387" s="10" t="str">
        <f>INDEX(REFERENCE!$B$2:$J$2,1,'EXAMPLE OF CHOICE CARDS'!J4387)</f>
        <v>Format</v>
      </c>
      <c r="B4387" s="5" t="str">
        <f>INDEX('DCM CARDS LOOKUP - HIDDEN'!$O$4:$AE$8890,MATCH(O4387,'DCM CARDS LOOKUP - HIDDEN'!$N$4:$N$8890,0),$J4387)</f>
        <v>Cream</v>
      </c>
      <c r="C4387" s="5" t="str">
        <f>INDEX('DCM CARDS LOOKUP - HIDDEN'!$O$4:$AE$8890,MATCH(P4387,'DCM CARDS LOOKUP - HIDDEN'!$N$4:$N$8890,0),$J4387)</f>
        <v>Single use pads/patches</v>
      </c>
      <c r="D4387" s="5" t="str">
        <f>INDEX('DCM CARDS LOOKUP - HIDDEN'!$O$4:$AE$8890,MATCH(Q4387,'DCM CARDS LOOKUP - HIDDEN'!$N$4:$N$8890,0),$J4387)</f>
        <v>Single use pads/patches</v>
      </c>
      <c r="E4387" s="5" t="str">
        <f>INDEX('DCM CARDS LOOKUP - HIDDEN'!$O$4:$AE$8890,MATCH(R4387,'DCM CARDS LOOKUP - HIDDEN'!$N$4:$N$8890,0),$J4387)</f>
        <v>Spray</v>
      </c>
      <c r="F4387" s="5" t="str">
        <f>INDEX('DCM CARDS LOOKUP - HIDDEN'!$O$4:$AE$8890,MATCH(S4387,'DCM CARDS LOOKUP - HIDDEN'!$N$4:$N$8890,0),$J4387)</f>
        <v>Liquid</v>
      </c>
      <c r="G4387" s="5" t="str">
        <f>INDEX('DCM CARDS LOOKUP - HIDDEN'!$O$4:$AE$8890,MATCH(T4387,'DCM CARDS LOOKUP - HIDDEN'!$N$4:$N$8890,0),$J4387)</f>
        <v>Single use pads/patches</v>
      </c>
      <c r="H4387" s="35"/>
      <c r="J4387" s="4">
        <v>5</v>
      </c>
      <c r="O4387">
        <f>L4383*10000+M4383*100+B4381</f>
        <v>151001</v>
      </c>
      <c r="P4387">
        <f>L4383*10000+M4383*100+C4381</f>
        <v>151002</v>
      </c>
      <c r="Q4387">
        <f>L4383*10000+M4383*100+D4381</f>
        <v>151003</v>
      </c>
      <c r="R4387">
        <f>L4383*10000+M4383*100+E4361</f>
        <v>151004</v>
      </c>
      <c r="S4387">
        <f>L4383*10000+M4383*100+F4361</f>
        <v>151005</v>
      </c>
      <c r="T4387">
        <f>L4383*10000+M4383*100+G4361</f>
        <v>151006</v>
      </c>
    </row>
    <row r="4388" spans="1:20" x14ac:dyDescent="0.2">
      <c r="A4388" s="10" t="str">
        <f>INDEX(REFERENCE!$B$2:$J$2,1,'EXAMPLE OF CHOICE CARDS'!J4388)</f>
        <v>Count</v>
      </c>
      <c r="B4388" s="5" t="str">
        <f>INDEX('DCM CARDS LOOKUP - HIDDEN'!$O$4:$AE$8890,MATCH(O4388,'DCM CARDS LOOKUP - HIDDEN'!$N$4:$N$8890,0),$J4388)</f>
        <v>5.5 oz</v>
      </c>
      <c r="C4388" s="5" t="str">
        <f>INDEX('DCM CARDS LOOKUP - HIDDEN'!$O$4:$AE$8890,MATCH(P4388,'DCM CARDS LOOKUP - HIDDEN'!$N$4:$N$8890,0),$J4388)</f>
        <v>3 count</v>
      </c>
      <c r="D4388" s="5" t="str">
        <f>INDEX('DCM CARDS LOOKUP - HIDDEN'!$O$4:$AE$8890,MATCH(Q4388,'DCM CARDS LOOKUP - HIDDEN'!$N$4:$N$8890,0),$J4388)</f>
        <v>4 count</v>
      </c>
      <c r="E4388" s="5" t="str">
        <f>INDEX('DCM CARDS LOOKUP - HIDDEN'!$O$4:$AE$8890,MATCH(R4388,'DCM CARDS LOOKUP - HIDDEN'!$N$4:$N$8890,0),$J4388)</f>
        <v>4 oz</v>
      </c>
      <c r="F4388" s="5" t="str">
        <f>INDEX('DCM CARDS LOOKUP - HIDDEN'!$O$4:$AE$8890,MATCH(S4388,'DCM CARDS LOOKUP - HIDDEN'!$N$4:$N$8890,0),$J4388)</f>
        <v>3 oz</v>
      </c>
      <c r="G4388" s="5" t="str">
        <f>INDEX('DCM CARDS LOOKUP - HIDDEN'!$O$4:$AE$8890,MATCH(T4388,'DCM CARDS LOOKUP - HIDDEN'!$N$4:$N$8890,0),$J4388)</f>
        <v>2 count</v>
      </c>
      <c r="H4388" s="35"/>
      <c r="J4388" s="4">
        <v>6</v>
      </c>
      <c r="O4388">
        <f>L4383*10000+M4383*100+B4381</f>
        <v>151001</v>
      </c>
      <c r="P4388">
        <f>L4383*10000+M4383*100+C4381</f>
        <v>151002</v>
      </c>
      <c r="Q4388">
        <f>L4383*10000+M4383*100+D4381</f>
        <v>151003</v>
      </c>
      <c r="R4388">
        <f>L4383*10000+M4383*100+E4361</f>
        <v>151004</v>
      </c>
      <c r="S4388">
        <f>L4383*10000+M4383*100+F4361</f>
        <v>151005</v>
      </c>
      <c r="T4388">
        <f>L4383*10000+M4383*100+G4361</f>
        <v>151006</v>
      </c>
    </row>
    <row r="4389" spans="1:20" ht="15" customHeight="1" x14ac:dyDescent="0.2">
      <c r="A4389" s="10" t="str">
        <f>INDEX(REFERENCE!$B$2:$J$2,1,'EXAMPLE OF CHOICE CARDS'!J4389)</f>
        <v>Price</v>
      </c>
      <c r="B4389" s="29">
        <f>INDEX('DCM CARDS LOOKUP - HIDDEN'!$O$4:$AE$8890,MATCH(O4389,'DCM CARDS LOOKUP - HIDDEN'!$N$4:$N$8890,0),$J4389)</f>
        <v>13.9</v>
      </c>
      <c r="C4389" s="29">
        <f>INDEX('DCM CARDS LOOKUP - HIDDEN'!$O$4:$AE$8890,MATCH(P4389,'DCM CARDS LOOKUP - HIDDEN'!$N$4:$N$8890,0),$J4389)</f>
        <v>14.99</v>
      </c>
      <c r="D4389" s="29">
        <f>INDEX('DCM CARDS LOOKUP - HIDDEN'!$O$4:$AE$8890,MATCH(Q4389,'DCM CARDS LOOKUP - HIDDEN'!$N$4:$N$8890,0),$J4389)</f>
        <v>13</v>
      </c>
      <c r="E4389" s="29">
        <f>INDEX('DCM CARDS LOOKUP - HIDDEN'!$O$4:$AE$8890,MATCH(R4389,'DCM CARDS LOOKUP - HIDDEN'!$N$4:$N$8890,0),$J4389)</f>
        <v>13.99</v>
      </c>
      <c r="F4389" s="29">
        <f>INDEX('DCM CARDS LOOKUP - HIDDEN'!$O$4:$AE$8890,MATCH(S4389,'DCM CARDS LOOKUP - HIDDEN'!$N$4:$N$8890,0),$J4389)</f>
        <v>7</v>
      </c>
      <c r="G4389" s="29">
        <f>INDEX('DCM CARDS LOOKUP - HIDDEN'!$O$4:$AE$8890,MATCH(T4389,'DCM CARDS LOOKUP - HIDDEN'!$N$4:$N$8890,0),$J4389)</f>
        <v>2.98</v>
      </c>
      <c r="H4389" s="35"/>
      <c r="J4389" s="4">
        <v>7</v>
      </c>
      <c r="O4389">
        <f>L4383*10000+M4383*100+B4381</f>
        <v>151001</v>
      </c>
      <c r="P4389">
        <f>L4383*10000+M4383*100+C4381</f>
        <v>151002</v>
      </c>
      <c r="Q4389">
        <f>L4383*10000+M4383*100+D4381</f>
        <v>151003</v>
      </c>
      <c r="R4389">
        <f>L4383*10000+M4383*100+E4361</f>
        <v>151004</v>
      </c>
      <c r="S4389">
        <f>L4383*10000+M4383*100+F4361</f>
        <v>151005</v>
      </c>
      <c r="T4389">
        <f>L4383*10000+M4383*100+G4361</f>
        <v>151006</v>
      </c>
    </row>
    <row r="4390" spans="1:20" ht="15" customHeight="1" x14ac:dyDescent="0.2">
      <c r="A4390" s="10" t="str">
        <f>INDEX(REFERENCE!$B$2:$J$2,1,'EXAMPLE OF CHOICE CARDS'!J4390)</f>
        <v>Review Rating</v>
      </c>
      <c r="B4390" s="5" t="str">
        <f>INDEX('DCM CARDS LOOKUP - HIDDEN'!$O$4:$AE$8890,MATCH(O4390,'DCM CARDS LOOKUP - HIDDEN'!$N$4:$N$8890,0),$J4390)</f>
        <v>4.8 stars</v>
      </c>
      <c r="C4390" s="5" t="str">
        <f>INDEX('DCM CARDS LOOKUP - HIDDEN'!$O$4:$AE$8890,MATCH(P4390,'DCM CARDS LOOKUP - HIDDEN'!$N$4:$N$8890,0),$J4390)</f>
        <v>4.8 stars</v>
      </c>
      <c r="D4390" s="5" t="str">
        <f>INDEX('DCM CARDS LOOKUP - HIDDEN'!$O$4:$AE$8890,MATCH(Q4390,'DCM CARDS LOOKUP - HIDDEN'!$N$4:$N$8890,0),$J4390)</f>
        <v>4.5 stars</v>
      </c>
      <c r="E4390" s="5" t="str">
        <f>INDEX('DCM CARDS LOOKUP - HIDDEN'!$O$4:$AE$8890,MATCH(R4390,'DCM CARDS LOOKUP - HIDDEN'!$N$4:$N$8890,0),$J4390)</f>
        <v>4.8 stars</v>
      </c>
      <c r="F4390" s="5" t="str">
        <f>INDEX('DCM CARDS LOOKUP - HIDDEN'!$O$4:$AE$8890,MATCH(S4390,'DCM CARDS LOOKUP - HIDDEN'!$N$4:$N$8890,0),$J4390)</f>
        <v>4.6 stars</v>
      </c>
      <c r="G4390" s="5" t="str">
        <f>INDEX('DCM CARDS LOOKUP - HIDDEN'!$O$4:$AE$8890,MATCH(T4390,'DCM CARDS LOOKUP - HIDDEN'!$N$4:$N$8890,0),$J4390)</f>
        <v>4.5 stars</v>
      </c>
      <c r="H4390" s="35"/>
      <c r="J4390" s="4">
        <v>8</v>
      </c>
      <c r="O4390">
        <f>L4383*10000+M4383*100+B4381</f>
        <v>151001</v>
      </c>
      <c r="P4390">
        <f>L4383*10000+M4383*100+C4381</f>
        <v>151002</v>
      </c>
      <c r="Q4390">
        <f>L4383*10000+M4383*100+D4381</f>
        <v>151003</v>
      </c>
      <c r="R4390">
        <f>L4383*10000+M4383*100+E4361</f>
        <v>151004</v>
      </c>
      <c r="S4390">
        <f>L4383*10000+M4383*100+F4361</f>
        <v>151005</v>
      </c>
      <c r="T4390">
        <f>L4383*10000+M4383*100+G4361</f>
        <v>151006</v>
      </c>
    </row>
    <row r="4391" spans="1:20" ht="15" customHeight="1" x14ac:dyDescent="0.2">
      <c r="A4391" s="10" t="str">
        <f>INDEX(REFERENCE!$B$2:$J$2,1,'EXAMPLE OF CHOICE CARDS'!J4391)</f>
        <v>Number of Reviews</v>
      </c>
      <c r="B4391" s="30">
        <f>INDEX('DCM CARDS LOOKUP - HIDDEN'!$O$4:$AE$8890,MATCH(O4391,'DCM CARDS LOOKUP - HIDDEN'!$N$4:$N$8890,0),$J4391)</f>
        <v>4500</v>
      </c>
      <c r="C4391" s="30">
        <f>INDEX('DCM CARDS LOOKUP - HIDDEN'!$O$4:$AE$8890,MATCH(P4391,'DCM CARDS LOOKUP - HIDDEN'!$N$4:$N$8890,0),$J4391)</f>
        <v>1250</v>
      </c>
      <c r="D4391" s="30">
        <f>INDEX('DCM CARDS LOOKUP - HIDDEN'!$O$4:$AE$8890,MATCH(Q4391,'DCM CARDS LOOKUP - HIDDEN'!$N$4:$N$8890,0),$J4391)</f>
        <v>1250</v>
      </c>
      <c r="E4391" s="30">
        <f>INDEX('DCM CARDS LOOKUP - HIDDEN'!$O$4:$AE$8890,MATCH(R4391,'DCM CARDS LOOKUP - HIDDEN'!$N$4:$N$8890,0),$J4391)</f>
        <v>4500</v>
      </c>
      <c r="F4391" s="30">
        <f>INDEX('DCM CARDS LOOKUP - HIDDEN'!$O$4:$AE$8890,MATCH(S4391,'DCM CARDS LOOKUP - HIDDEN'!$N$4:$N$8890,0),$J4391)</f>
        <v>1250</v>
      </c>
      <c r="G4391" s="30">
        <f>INDEX('DCM CARDS LOOKUP - HIDDEN'!$O$4:$AE$8890,MATCH(T4391,'DCM CARDS LOOKUP - HIDDEN'!$N$4:$N$8890,0),$J4391)</f>
        <v>4500</v>
      </c>
      <c r="H4391" s="35"/>
      <c r="J4391" s="4">
        <v>9</v>
      </c>
      <c r="O4391">
        <f>L4383*10000+M4383*100+B4381</f>
        <v>151001</v>
      </c>
      <c r="P4391">
        <f>L4383*10000+M4383*100+C4381</f>
        <v>151002</v>
      </c>
      <c r="Q4391">
        <f>L4383*10000+M4383*100+D4381</f>
        <v>151003</v>
      </c>
      <c r="R4391">
        <f>L4383*10000+M4383*100+E4361</f>
        <v>151004</v>
      </c>
      <c r="S4391">
        <f>L4383*10000+M4383*100+F4361</f>
        <v>151005</v>
      </c>
      <c r="T4391">
        <f>L4383*10000+M4383*100+G4361</f>
        <v>151006</v>
      </c>
    </row>
    <row r="4392" spans="1:20" ht="15" hidden="1" customHeight="1" x14ac:dyDescent="0.2">
      <c r="A4392" s="10" t="e">
        <f>INDEX(REFERENCE!$B$2:$J$2,1,'EXAMPLE OF CHOICE CARDS'!J4392)</f>
        <v>#REF!</v>
      </c>
      <c r="B4392" s="5">
        <f>INDEX('DCM CARDS LOOKUP - HIDDEN'!$O$4:$AE$8890,MATCH(O4392,'DCM CARDS LOOKUP - HIDDEN'!$N$4:$N$8890,0),$J4392)</f>
        <v>0</v>
      </c>
      <c r="C4392" s="5">
        <f>INDEX('DCM CARDS LOOKUP - HIDDEN'!$O$4:$AE$8890,MATCH(P4392,'DCM CARDS LOOKUP - HIDDEN'!$N$4:$N$8890,0),$J4392)</f>
        <v>0</v>
      </c>
      <c r="D4392" s="5">
        <f>INDEX('DCM CARDS LOOKUP - HIDDEN'!$O$4:$AE$8890,MATCH(Q4392,'DCM CARDS LOOKUP - HIDDEN'!$N$4:$N$8890,0),$J4392)</f>
        <v>0</v>
      </c>
      <c r="E4392" s="5">
        <f>INDEX('DCM CARDS LOOKUP - HIDDEN'!$O$4:$AE$8890,MATCH(R4392,'DCM CARDS LOOKUP - HIDDEN'!$N$4:$N$8890,0),$J4392)</f>
        <v>0</v>
      </c>
      <c r="F4392" s="5">
        <f>INDEX('DCM CARDS LOOKUP - HIDDEN'!$O$4:$AE$8890,MATCH(S4392,'DCM CARDS LOOKUP - HIDDEN'!$N$4:$N$8890,0),$J4392)</f>
        <v>0</v>
      </c>
      <c r="G4392" s="31"/>
      <c r="H4392" s="35"/>
      <c r="J4392" s="4">
        <v>10</v>
      </c>
      <c r="O4392">
        <f>L4383*10000+M4383*100+B4381</f>
        <v>151001</v>
      </c>
      <c r="P4392">
        <f>L4383*10000+M4383*100+C4381</f>
        <v>151002</v>
      </c>
      <c r="Q4392">
        <f>L4383*10000+M4383*100+D4381</f>
        <v>151003</v>
      </c>
      <c r="R4392">
        <f>L4383*10000+M4383*100+E4361</f>
        <v>151004</v>
      </c>
      <c r="S4392">
        <f>L4383*10000+M4383*100+F4361</f>
        <v>151005</v>
      </c>
    </row>
    <row r="4393" spans="1:20" ht="15" hidden="1" customHeight="1" x14ac:dyDescent="0.2">
      <c r="A4393" s="10" t="e">
        <f>INDEX(REFERENCE!$B$2:$J$2,1,'EXAMPLE OF CHOICE CARDS'!J4393)</f>
        <v>#REF!</v>
      </c>
      <c r="B4393" s="5">
        <f>INDEX('DCM CARDS LOOKUP - HIDDEN'!$O$4:$AE$8890,MATCH(O4393,'DCM CARDS LOOKUP - HIDDEN'!$N$4:$N$8890,0),$J4393)</f>
        <v>0</v>
      </c>
      <c r="C4393" s="5">
        <f>INDEX('DCM CARDS LOOKUP - HIDDEN'!$O$4:$AE$8890,MATCH(P4393,'DCM CARDS LOOKUP - HIDDEN'!$N$4:$N$8890,0),$J4393)</f>
        <v>0</v>
      </c>
      <c r="D4393" s="5">
        <f>INDEX('DCM CARDS LOOKUP - HIDDEN'!$O$4:$AE$8890,MATCH(Q4393,'DCM CARDS LOOKUP - HIDDEN'!$N$4:$N$8890,0),$J4393)</f>
        <v>0</v>
      </c>
      <c r="E4393" s="5">
        <f>INDEX('DCM CARDS LOOKUP - HIDDEN'!$O$4:$AE$8890,MATCH(R4393,'DCM CARDS LOOKUP - HIDDEN'!$N$4:$N$8890,0),$J4393)</f>
        <v>0</v>
      </c>
      <c r="F4393" s="5">
        <f>INDEX('DCM CARDS LOOKUP - HIDDEN'!$O$4:$AE$8890,MATCH(S4393,'DCM CARDS LOOKUP - HIDDEN'!$N$4:$N$8890,0),$J4393)</f>
        <v>0</v>
      </c>
      <c r="G4393" s="31"/>
      <c r="H4393" s="35"/>
      <c r="J4393" s="4">
        <v>11</v>
      </c>
      <c r="O4393">
        <f>L4383*10000+M4383*100+B4381</f>
        <v>151001</v>
      </c>
      <c r="P4393">
        <f>L4383*10000+M4383*100+C4381</f>
        <v>151002</v>
      </c>
      <c r="Q4393">
        <f>L4383*10000+M4383*100+D4381</f>
        <v>151003</v>
      </c>
      <c r="R4393">
        <f>L4383*10000+M4383*100+E4361</f>
        <v>151004</v>
      </c>
      <c r="S4393">
        <f>L4383*10000+M4383*100+F4361</f>
        <v>151005</v>
      </c>
    </row>
    <row r="4394" spans="1:20" ht="15" hidden="1" customHeight="1" x14ac:dyDescent="0.2">
      <c r="A4394" s="10" t="e">
        <f>INDEX(REFERENCE!$B$2:$J$2,1,'EXAMPLE OF CHOICE CARDS'!J4394)</f>
        <v>#REF!</v>
      </c>
      <c r="B4394" s="5">
        <f>INDEX('DCM CARDS LOOKUP - HIDDEN'!$O$4:$AE$8890,MATCH(O4394,'DCM CARDS LOOKUP - HIDDEN'!$N$4:$N$8890,0),$J4394)</f>
        <v>0</v>
      </c>
      <c r="C4394" s="5">
        <f>INDEX('DCM CARDS LOOKUP - HIDDEN'!$O$4:$AE$8890,MATCH(P4394,'DCM CARDS LOOKUP - HIDDEN'!$N$4:$N$8890,0),$J4394)</f>
        <v>0</v>
      </c>
      <c r="D4394" s="5">
        <f>INDEX('DCM CARDS LOOKUP - HIDDEN'!$O$4:$AE$8890,MATCH(Q4394,'DCM CARDS LOOKUP - HIDDEN'!$N$4:$N$8890,0),$J4394)</f>
        <v>0</v>
      </c>
      <c r="E4394" s="5">
        <f>INDEX('DCM CARDS LOOKUP - HIDDEN'!$O$4:$AE$8890,MATCH(R4394,'DCM CARDS LOOKUP - HIDDEN'!$N$4:$N$8890,0),$J4394)</f>
        <v>0</v>
      </c>
      <c r="F4394" s="5">
        <f>INDEX('DCM CARDS LOOKUP - HIDDEN'!$O$4:$AE$8890,MATCH(S4394,'DCM CARDS LOOKUP - HIDDEN'!$N$4:$N$8890,0),$J4394)</f>
        <v>0</v>
      </c>
      <c r="G4394" s="31"/>
      <c r="H4394" s="35"/>
      <c r="J4394" s="4">
        <v>12</v>
      </c>
      <c r="O4394">
        <f>L4383*10000+M4383*100+B4381</f>
        <v>151001</v>
      </c>
      <c r="P4394">
        <f>L4383*10000+M4383*100+C4381</f>
        <v>151002</v>
      </c>
      <c r="Q4394">
        <f>L4383*10000+M4383*100+D4381</f>
        <v>151003</v>
      </c>
      <c r="R4394">
        <f>L4383*10000+M4383*100+E4361</f>
        <v>151004</v>
      </c>
      <c r="S4394">
        <f>L4383*10000+M4383*100+F4361</f>
        <v>151005</v>
      </c>
    </row>
    <row r="4395" spans="1:20" ht="15" hidden="1" customHeight="1" x14ac:dyDescent="0.2">
      <c r="A4395" s="10" t="e">
        <f>INDEX(REFERENCE!$B$2:$J$2,1,'EXAMPLE OF CHOICE CARDS'!J4395)</f>
        <v>#REF!</v>
      </c>
      <c r="B4395" s="5">
        <f>INDEX('DCM CARDS LOOKUP - HIDDEN'!$O$4:$AE$8890,MATCH(O4395,'DCM CARDS LOOKUP - HIDDEN'!$N$4:$N$8890,0),$J4395)</f>
        <v>0</v>
      </c>
      <c r="C4395" s="5">
        <f>INDEX('DCM CARDS LOOKUP - HIDDEN'!$O$4:$AE$8890,MATCH(P4395,'DCM CARDS LOOKUP - HIDDEN'!$N$4:$N$8890,0),$J4395)</f>
        <v>0</v>
      </c>
      <c r="D4395" s="5">
        <f>INDEX('DCM CARDS LOOKUP - HIDDEN'!$O$4:$AE$8890,MATCH(Q4395,'DCM CARDS LOOKUP - HIDDEN'!$N$4:$N$8890,0),$J4395)</f>
        <v>0</v>
      </c>
      <c r="E4395" s="5">
        <f>INDEX('DCM CARDS LOOKUP - HIDDEN'!$O$4:$AE$8890,MATCH(R4395,'DCM CARDS LOOKUP - HIDDEN'!$N$4:$N$8890,0),$J4395)</f>
        <v>0</v>
      </c>
      <c r="F4395" s="5">
        <f>INDEX('DCM CARDS LOOKUP - HIDDEN'!$O$4:$AE$8890,MATCH(S4395,'DCM CARDS LOOKUP - HIDDEN'!$N$4:$N$8890,0),$J4395)</f>
        <v>0</v>
      </c>
      <c r="G4395" s="31"/>
      <c r="H4395" s="35"/>
      <c r="J4395" s="4">
        <v>13</v>
      </c>
      <c r="O4395">
        <f>L4383*10000+M4383*100+B4381</f>
        <v>151001</v>
      </c>
      <c r="P4395">
        <f>L4383*10000+M4383*100+C4381</f>
        <v>151002</v>
      </c>
      <c r="Q4395">
        <f>L4383*10000+M4383*100+D4381</f>
        <v>151003</v>
      </c>
      <c r="R4395">
        <f>L4383*10000+M4383*100+E4361</f>
        <v>151004</v>
      </c>
      <c r="S4395">
        <f>L4383*10000+M4383*100+F4361</f>
        <v>151005</v>
      </c>
    </row>
    <row r="4396" spans="1:20" ht="15" hidden="1" customHeight="1" x14ac:dyDescent="0.2">
      <c r="A4396" s="10" t="e">
        <f>INDEX(REFERENCE!$B$2:$J$2,1,'EXAMPLE OF CHOICE CARDS'!J4396)</f>
        <v>#REF!</v>
      </c>
      <c r="B4396" s="5">
        <f>INDEX('DCM CARDS LOOKUP - HIDDEN'!$O$4:$AE$8890,MATCH(O4396,'DCM CARDS LOOKUP - HIDDEN'!$N$4:$N$8890,0),$J4396)</f>
        <v>0</v>
      </c>
      <c r="C4396" s="5">
        <f>INDEX('DCM CARDS LOOKUP - HIDDEN'!$O$4:$AE$8890,MATCH(P4396,'DCM CARDS LOOKUP - HIDDEN'!$N$4:$N$8890,0),$J4396)</f>
        <v>0</v>
      </c>
      <c r="D4396" s="5">
        <f>INDEX('DCM CARDS LOOKUP - HIDDEN'!$O$4:$AE$8890,MATCH(Q4396,'DCM CARDS LOOKUP - HIDDEN'!$N$4:$N$8890,0),$J4396)</f>
        <v>0</v>
      </c>
      <c r="E4396" s="5">
        <f>INDEX('DCM CARDS LOOKUP - HIDDEN'!$O$4:$AE$8890,MATCH(R4396,'DCM CARDS LOOKUP - HIDDEN'!$N$4:$N$8890,0),$J4396)</f>
        <v>0</v>
      </c>
      <c r="F4396" s="5">
        <f>INDEX('DCM CARDS LOOKUP - HIDDEN'!$O$4:$AE$8890,MATCH(S4396,'DCM CARDS LOOKUP - HIDDEN'!$N$4:$N$8890,0),$J4396)</f>
        <v>0</v>
      </c>
      <c r="G4396" s="31"/>
      <c r="H4396" s="35"/>
      <c r="J4396" s="4">
        <v>14</v>
      </c>
      <c r="O4396">
        <f>L4383*10000+M4383*100+B4381</f>
        <v>151001</v>
      </c>
      <c r="P4396">
        <f>L4383*10000+M4383*100+C4381</f>
        <v>151002</v>
      </c>
      <c r="Q4396">
        <f>L4383*10000+M4383*100+D4381</f>
        <v>151003</v>
      </c>
      <c r="R4396">
        <f>L4383*10000+M4383*100+E4361</f>
        <v>151004</v>
      </c>
      <c r="S4396">
        <f>L4383*10000+M4383*100+F4361</f>
        <v>151005</v>
      </c>
    </row>
    <row r="4397" spans="1:20" x14ac:dyDescent="0.2">
      <c r="A4397" s="2"/>
      <c r="B4397" s="5"/>
      <c r="C4397" s="5"/>
      <c r="D4397" s="5"/>
      <c r="E4397" s="5"/>
      <c r="F4397" s="5"/>
      <c r="G4397" s="5"/>
      <c r="H4397" s="5"/>
      <c r="J4397" s="13"/>
    </row>
    <row r="4398" spans="1:20" x14ac:dyDescent="0.2">
      <c r="A4398" s="6"/>
      <c r="B4398" s="7">
        <v>1</v>
      </c>
      <c r="C4398" s="7">
        <v>2</v>
      </c>
      <c r="D4398" s="7">
        <v>3</v>
      </c>
      <c r="E4398" s="7">
        <v>4</v>
      </c>
      <c r="F4398" s="7">
        <v>5</v>
      </c>
      <c r="G4398" s="7">
        <v>6</v>
      </c>
      <c r="H4398" s="7">
        <v>9</v>
      </c>
      <c r="J4398" s="13"/>
    </row>
    <row r="4401" spans="1:20" x14ac:dyDescent="0.2">
      <c r="A4401" s="1" t="str">
        <f>"Version "&amp;L4403&amp;"; Task"&amp;M4403</f>
        <v>Version 15; Task11</v>
      </c>
      <c r="B4401" s="4">
        <v>1</v>
      </c>
      <c r="C4401" s="4">
        <v>2</v>
      </c>
      <c r="D4401" s="4">
        <v>3</v>
      </c>
      <c r="E4401" s="4">
        <f>E4381</f>
        <v>4</v>
      </c>
      <c r="F4401" s="4">
        <f>F4381</f>
        <v>5</v>
      </c>
      <c r="G4401" s="4">
        <v>6</v>
      </c>
      <c r="J4401" s="13"/>
    </row>
    <row r="4402" spans="1:20" ht="15" customHeight="1" x14ac:dyDescent="0.2">
      <c r="A4402" s="11" t="s">
        <v>8</v>
      </c>
      <c r="B4402" s="12" t="s">
        <v>9</v>
      </c>
      <c r="C4402" s="12" t="s">
        <v>10</v>
      </c>
      <c r="D4402" s="12" t="s">
        <v>11</v>
      </c>
      <c r="E4402" s="20" t="s">
        <v>21</v>
      </c>
      <c r="F4402" s="20" t="s">
        <v>22</v>
      </c>
      <c r="G4402" s="20"/>
      <c r="H4402" s="34" t="s">
        <v>15</v>
      </c>
      <c r="J4402" s="13"/>
      <c r="L4402" t="s">
        <v>12</v>
      </c>
      <c r="M4402" t="s">
        <v>1</v>
      </c>
    </row>
    <row r="4403" spans="1:20" x14ac:dyDescent="0.2">
      <c r="A4403" s="10" t="str">
        <f>INDEX(REFERENCE!$B$2:$J$2,1,'EXAMPLE OF CHOICE CARDS'!J4403)</f>
        <v>Type</v>
      </c>
      <c r="B4403" s="5" t="str">
        <f>INDEX('DCM CARDS LOOKUP - HIDDEN'!$O$4:$AE$8890,MATCH(O4403,'DCM CARDS LOOKUP - HIDDEN'!$N$4:$N$8890,0),$J4403)</f>
        <v>Pads</v>
      </c>
      <c r="C4403" s="5" t="str">
        <f>INDEX('DCM CARDS LOOKUP - HIDDEN'!$O$4:$AE$8890,MATCH(P4403,'DCM CARDS LOOKUP - HIDDEN'!$N$4:$N$8890,0),$J4403)</f>
        <v>Topicals</v>
      </c>
      <c r="D4403" s="5" t="str">
        <f>INDEX('DCM CARDS LOOKUP - HIDDEN'!$O$4:$AE$8890,MATCH(Q4403,'DCM CARDS LOOKUP - HIDDEN'!$N$4:$N$8890,0),$J4403)</f>
        <v>Pads</v>
      </c>
      <c r="E4403" s="5" t="str">
        <f>INDEX('DCM CARDS LOOKUP - HIDDEN'!$O$4:$AE$8890,MATCH(R4403,'DCM CARDS LOOKUP - HIDDEN'!$N$4:$N$8890,0),$J4403)</f>
        <v>Pads</v>
      </c>
      <c r="F4403" s="5" t="str">
        <f>INDEX('DCM CARDS LOOKUP - HIDDEN'!$O$4:$AE$8890,MATCH(S4403,'DCM CARDS LOOKUP - HIDDEN'!$N$4:$N$8890,0),$J4403)</f>
        <v>Topicals</v>
      </c>
      <c r="G4403" s="5" t="str">
        <f>INDEX('DCM CARDS LOOKUP - HIDDEN'!$O$4:$AE$8890,MATCH(T4403,'DCM CARDS LOOKUP - HIDDEN'!$N$4:$N$8890,0),$J4403)</f>
        <v>Topicals</v>
      </c>
      <c r="H4403" s="35"/>
      <c r="J4403" s="4">
        <v>1</v>
      </c>
      <c r="L4403">
        <f>IF(M4383=15,L4383+1,L4383)</f>
        <v>15</v>
      </c>
      <c r="M4403">
        <f>IF(M4383&lt;15,M4383+1,1)</f>
        <v>11</v>
      </c>
      <c r="O4403">
        <f>L4403*10000+M4403*100+B4401</f>
        <v>151101</v>
      </c>
      <c r="P4403">
        <f>L4403*10000+M4403*100+C4401</f>
        <v>151102</v>
      </c>
      <c r="Q4403">
        <f>L4403*10000+M4403*100+D4401</f>
        <v>151103</v>
      </c>
      <c r="R4403">
        <f>L4403*10000+M4403*100+E4381</f>
        <v>151104</v>
      </c>
      <c r="S4403">
        <f>L4403*10000+M4403*100+F4381</f>
        <v>151105</v>
      </c>
      <c r="T4403">
        <f>L4403*10000+M4403*100+G4381</f>
        <v>151106</v>
      </c>
    </row>
    <row r="4404" spans="1:20" x14ac:dyDescent="0.2">
      <c r="A4404" s="10" t="str">
        <f>INDEX(REFERENCE!$B$2:$J$2,1,'EXAMPLE OF CHOICE CARDS'!J4404)</f>
        <v>Brand</v>
      </c>
      <c r="B4404" s="5" t="str">
        <f>INDEX('DCM CARDS LOOKUP - HIDDEN'!$O$4:$AE$8890,MATCH(O4404,'DCM CARDS LOOKUP - HIDDEN'!$N$4:$N$8890,0),$J4404)</f>
        <v>Up &amp; Up</v>
      </c>
      <c r="C4404" s="5" t="str">
        <f>INDEX('DCM CARDS LOOKUP - HIDDEN'!$O$4:$AE$8890,MATCH(P4404,'DCM CARDS LOOKUP - HIDDEN'!$N$4:$N$8890,0),$J4404)</f>
        <v>Bengay</v>
      </c>
      <c r="D4404" s="5" t="str">
        <f>INDEX('DCM CARDS LOOKUP - HIDDEN'!$O$4:$AE$8890,MATCH(Q4404,'DCM CARDS LOOKUP - HIDDEN'!$N$4:$N$8890,0),$J4404)</f>
        <v>Walgreens</v>
      </c>
      <c r="E4404" s="5" t="str">
        <f>INDEX('DCM CARDS LOOKUP - HIDDEN'!$O$4:$AE$8890,MATCH(R4404,'DCM CARDS LOOKUP - HIDDEN'!$N$4:$N$8890,0),$J4404)</f>
        <v>CVS Health</v>
      </c>
      <c r="F4404" s="5" t="str">
        <f>INDEX('DCM CARDS LOOKUP - HIDDEN'!$O$4:$AE$8890,MATCH(S4404,'DCM CARDS LOOKUP - HIDDEN'!$N$4:$N$8890,0),$J4404)</f>
        <v>Aspercreme</v>
      </c>
      <c r="G4404" s="5" t="str">
        <f>INDEX('DCM CARDS LOOKUP - HIDDEN'!$O$4:$AE$8890,MATCH(T4404,'DCM CARDS LOOKUP - HIDDEN'!$N$4:$N$8890,0),$J4404)</f>
        <v>Tiger Balm</v>
      </c>
      <c r="H4404" s="35"/>
      <c r="J4404" s="4">
        <v>2</v>
      </c>
      <c r="O4404">
        <f>L4403*10000+M4403*100+B4401</f>
        <v>151101</v>
      </c>
      <c r="P4404">
        <f>L4403*10000+M4403*100+C4401</f>
        <v>151102</v>
      </c>
      <c r="Q4404">
        <f>L4403*10000+M4403*100+D4401</f>
        <v>151103</v>
      </c>
      <c r="R4404">
        <f>L4403*10000+M4403*100+E4381</f>
        <v>151104</v>
      </c>
      <c r="S4404">
        <f>L4403*10000+M4403*100+F4381</f>
        <v>151105</v>
      </c>
      <c r="T4404">
        <f>L4403*10000+M4403*100+G4381</f>
        <v>151106</v>
      </c>
    </row>
    <row r="4405" spans="1:20" x14ac:dyDescent="0.2">
      <c r="A4405" s="10" t="str">
        <f>INDEX(REFERENCE!$B$2:$J$2,1,'EXAMPLE OF CHOICE CARDS'!J4405)</f>
        <v>Sensation</v>
      </c>
      <c r="B4405" s="5" t="str">
        <f>INDEX('DCM CARDS LOOKUP - HIDDEN'!$O$4:$AE$8890,MATCH(O4405,'DCM CARDS LOOKUP - HIDDEN'!$N$4:$N$8890,0),$J4405)</f>
        <v>Cold sensation</v>
      </c>
      <c r="C4405" s="5" t="str">
        <f>INDEX('DCM CARDS LOOKUP - HIDDEN'!$O$4:$AE$8890,MATCH(P4405,'DCM CARDS LOOKUP - HIDDEN'!$N$4:$N$8890,0),$J4405)</f>
        <v>Lidocaine/numbing sensation</v>
      </c>
      <c r="D4405" s="5" t="str">
        <f>INDEX('DCM CARDS LOOKUP - HIDDEN'!$O$4:$AE$8890,MATCH(Q4405,'DCM CARDS LOOKUP - HIDDEN'!$N$4:$N$8890,0),$J4405)</f>
        <v>Both hot and cold sensation</v>
      </c>
      <c r="E4405" s="5" t="str">
        <f>INDEX('DCM CARDS LOOKUP - HIDDEN'!$O$4:$AE$8890,MATCH(R4405,'DCM CARDS LOOKUP - HIDDEN'!$N$4:$N$8890,0),$J4405)</f>
        <v>Hot sensation</v>
      </c>
      <c r="F4405" s="5" t="str">
        <f>INDEX('DCM CARDS LOOKUP - HIDDEN'!$O$4:$AE$8890,MATCH(S4405,'DCM CARDS LOOKUP - HIDDEN'!$N$4:$N$8890,0),$J4405)</f>
        <v>Hot sensation</v>
      </c>
      <c r="G4405" s="5" t="str">
        <f>INDEX('DCM CARDS LOOKUP - HIDDEN'!$O$4:$AE$8890,MATCH(T4405,'DCM CARDS LOOKUP - HIDDEN'!$N$4:$N$8890,0),$J4405)</f>
        <v>Lidocaine/numbing sensation</v>
      </c>
      <c r="H4405" s="35"/>
      <c r="J4405" s="4">
        <v>3</v>
      </c>
      <c r="O4405">
        <f>L4403*10000+M4403*100+B4401</f>
        <v>151101</v>
      </c>
      <c r="P4405">
        <f>L4403*10000+M4403*100+C4401</f>
        <v>151102</v>
      </c>
      <c r="Q4405">
        <f>L4403*10000+M4403*100+D4401</f>
        <v>151103</v>
      </c>
      <c r="R4405">
        <f>L4403*10000+M4403*100+E4381</f>
        <v>151104</v>
      </c>
      <c r="S4405">
        <f>L4403*10000+M4403*100+F4381</f>
        <v>151105</v>
      </c>
      <c r="T4405">
        <f>L4403*10000+M4403*100+G4381</f>
        <v>151106</v>
      </c>
    </row>
    <row r="4406" spans="1:20" x14ac:dyDescent="0.2">
      <c r="A4406" s="10" t="str">
        <f>INDEX(REFERENCE!$B$2:$J$2,1,'EXAMPLE OF CHOICE CARDS'!J4406)</f>
        <v>Treatment Area</v>
      </c>
      <c r="B4406" s="5" t="str">
        <f>INDEX('DCM CARDS LOOKUP - HIDDEN'!$O$4:$AE$8890,MATCH(O4406,'DCM CARDS LOOKUP - HIDDEN'!$N$4:$N$8890,0),$J4406)</f>
        <v>Shoulder</v>
      </c>
      <c r="C4406" s="5" t="str">
        <f>INDEX('DCM CARDS LOOKUP - HIDDEN'!$O$4:$AE$8890,MATCH(P4406,'DCM CARDS LOOKUP - HIDDEN'!$N$4:$N$8890,0),$J4406)</f>
        <v>-</v>
      </c>
      <c r="D4406" s="5" t="str">
        <f>INDEX('DCM CARDS LOOKUP - HIDDEN'!$O$4:$AE$8890,MATCH(Q4406,'DCM CARDS LOOKUP - HIDDEN'!$N$4:$N$8890,0),$J4406)</f>
        <v>Back</v>
      </c>
      <c r="E4406" s="5" t="str">
        <f>INDEX('DCM CARDS LOOKUP - HIDDEN'!$O$4:$AE$8890,MATCH(R4406,'DCM CARDS LOOKUP - HIDDEN'!$N$4:$N$8890,0),$J4406)</f>
        <v>Joint</v>
      </c>
      <c r="F4406" s="5" t="str">
        <f>INDEX('DCM CARDS LOOKUP - HIDDEN'!$O$4:$AE$8890,MATCH(S4406,'DCM CARDS LOOKUP - HIDDEN'!$N$4:$N$8890,0),$J4406)</f>
        <v>-</v>
      </c>
      <c r="G4406" s="5" t="str">
        <f>INDEX('DCM CARDS LOOKUP - HIDDEN'!$O$4:$AE$8890,MATCH(T4406,'DCM CARDS LOOKUP - HIDDEN'!$N$4:$N$8890,0),$J4406)</f>
        <v>-</v>
      </c>
      <c r="H4406" s="35"/>
      <c r="J4406" s="4">
        <v>4</v>
      </c>
      <c r="O4406">
        <f>L4403*10000+M4403*100+B4401</f>
        <v>151101</v>
      </c>
      <c r="P4406">
        <f>L4403*10000+M4403*100+C4401</f>
        <v>151102</v>
      </c>
      <c r="Q4406">
        <f>L4403*10000+M4403*100+D4401</f>
        <v>151103</v>
      </c>
      <c r="R4406">
        <f>L4403*10000+M4403*100+E4381</f>
        <v>151104</v>
      </c>
      <c r="S4406">
        <f>L4403*10000+M4403*100+F4381</f>
        <v>151105</v>
      </c>
      <c r="T4406">
        <f>L4403*10000+M4403*100+G4381</f>
        <v>151106</v>
      </c>
    </row>
    <row r="4407" spans="1:20" x14ac:dyDescent="0.2">
      <c r="A4407" s="10" t="str">
        <f>INDEX(REFERENCE!$B$2:$J$2,1,'EXAMPLE OF CHOICE CARDS'!J4407)</f>
        <v>Format</v>
      </c>
      <c r="B4407" s="5" t="str">
        <f>INDEX('DCM CARDS LOOKUP - HIDDEN'!$O$4:$AE$8890,MATCH(O4407,'DCM CARDS LOOKUP - HIDDEN'!$N$4:$N$8890,0),$J4407)</f>
        <v>Single use pads/patches</v>
      </c>
      <c r="C4407" s="5" t="str">
        <f>INDEX('DCM CARDS LOOKUP - HIDDEN'!$O$4:$AE$8890,MATCH(P4407,'DCM CARDS LOOKUP - HIDDEN'!$N$4:$N$8890,0),$J4407)</f>
        <v>Gel</v>
      </c>
      <c r="D4407" s="5" t="str">
        <f>INDEX('DCM CARDS LOOKUP - HIDDEN'!$O$4:$AE$8890,MATCH(Q4407,'DCM CARDS LOOKUP - HIDDEN'!$N$4:$N$8890,0),$J4407)</f>
        <v>Single use pads/patches</v>
      </c>
      <c r="E4407" s="5" t="str">
        <f>INDEX('DCM CARDS LOOKUP - HIDDEN'!$O$4:$AE$8890,MATCH(R4407,'DCM CARDS LOOKUP - HIDDEN'!$N$4:$N$8890,0),$J4407)</f>
        <v>Single use pads/patches</v>
      </c>
      <c r="F4407" s="5" t="str">
        <f>INDEX('DCM CARDS LOOKUP - HIDDEN'!$O$4:$AE$8890,MATCH(S4407,'DCM CARDS LOOKUP - HIDDEN'!$N$4:$N$8890,0),$J4407)</f>
        <v>Spray</v>
      </c>
      <c r="G4407" s="5" t="str">
        <f>INDEX('DCM CARDS LOOKUP - HIDDEN'!$O$4:$AE$8890,MATCH(T4407,'DCM CARDS LOOKUP - HIDDEN'!$N$4:$N$8890,0),$J4407)</f>
        <v>Gel</v>
      </c>
      <c r="H4407" s="35"/>
      <c r="J4407" s="4">
        <v>5</v>
      </c>
      <c r="O4407">
        <f>L4403*10000+M4403*100+B4401</f>
        <v>151101</v>
      </c>
      <c r="P4407">
        <f>L4403*10000+M4403*100+C4401</f>
        <v>151102</v>
      </c>
      <c r="Q4407">
        <f>L4403*10000+M4403*100+D4401</f>
        <v>151103</v>
      </c>
      <c r="R4407">
        <f>L4403*10000+M4403*100+E4381</f>
        <v>151104</v>
      </c>
      <c r="S4407">
        <f>L4403*10000+M4403*100+F4381</f>
        <v>151105</v>
      </c>
      <c r="T4407">
        <f>L4403*10000+M4403*100+G4381</f>
        <v>151106</v>
      </c>
    </row>
    <row r="4408" spans="1:20" x14ac:dyDescent="0.2">
      <c r="A4408" s="10" t="str">
        <f>INDEX(REFERENCE!$B$2:$J$2,1,'EXAMPLE OF CHOICE CARDS'!J4408)</f>
        <v>Count</v>
      </c>
      <c r="B4408" s="5" t="str">
        <f>INDEX('DCM CARDS LOOKUP - HIDDEN'!$O$4:$AE$8890,MATCH(O4408,'DCM CARDS LOOKUP - HIDDEN'!$N$4:$N$8890,0),$J4408)</f>
        <v>4 count</v>
      </c>
      <c r="C4408" s="5" t="str">
        <f>INDEX('DCM CARDS LOOKUP - HIDDEN'!$O$4:$AE$8890,MATCH(P4408,'DCM CARDS LOOKUP - HIDDEN'!$N$4:$N$8890,0),$J4408)</f>
        <v>3 oz</v>
      </c>
      <c r="D4408" s="5" t="str">
        <f>INDEX('DCM CARDS LOOKUP - HIDDEN'!$O$4:$AE$8890,MATCH(Q4408,'DCM CARDS LOOKUP - HIDDEN'!$N$4:$N$8890,0),$J4408)</f>
        <v>3 count</v>
      </c>
      <c r="E4408" s="5" t="str">
        <f>INDEX('DCM CARDS LOOKUP - HIDDEN'!$O$4:$AE$8890,MATCH(R4408,'DCM CARDS LOOKUP - HIDDEN'!$N$4:$N$8890,0),$J4408)</f>
        <v>2 count</v>
      </c>
      <c r="F4408" s="5" t="str">
        <f>INDEX('DCM CARDS LOOKUP - HIDDEN'!$O$4:$AE$8890,MATCH(S4408,'DCM CARDS LOOKUP - HIDDEN'!$N$4:$N$8890,0),$J4408)</f>
        <v>4.5 oz</v>
      </c>
      <c r="G4408" s="5" t="str">
        <f>INDEX('DCM CARDS LOOKUP - HIDDEN'!$O$4:$AE$8890,MATCH(T4408,'DCM CARDS LOOKUP - HIDDEN'!$N$4:$N$8890,0),$J4408)</f>
        <v>2.5 oz</v>
      </c>
      <c r="H4408" s="35"/>
      <c r="J4408" s="4">
        <v>6</v>
      </c>
      <c r="O4408">
        <f>L4403*10000+M4403*100+B4401</f>
        <v>151101</v>
      </c>
      <c r="P4408">
        <f>L4403*10000+M4403*100+C4401</f>
        <v>151102</v>
      </c>
      <c r="Q4408">
        <f>L4403*10000+M4403*100+D4401</f>
        <v>151103</v>
      </c>
      <c r="R4408">
        <f>L4403*10000+M4403*100+E4381</f>
        <v>151104</v>
      </c>
      <c r="S4408">
        <f>L4403*10000+M4403*100+F4381</f>
        <v>151105</v>
      </c>
      <c r="T4408">
        <f>L4403*10000+M4403*100+G4381</f>
        <v>151106</v>
      </c>
    </row>
    <row r="4409" spans="1:20" ht="15" customHeight="1" x14ac:dyDescent="0.2">
      <c r="A4409" s="10" t="str">
        <f>INDEX(REFERENCE!$B$2:$J$2,1,'EXAMPLE OF CHOICE CARDS'!J4409)</f>
        <v>Price</v>
      </c>
      <c r="B4409" s="29">
        <f>INDEX('DCM CARDS LOOKUP - HIDDEN'!$O$4:$AE$8890,MATCH(O4409,'DCM CARDS LOOKUP - HIDDEN'!$N$4:$N$8890,0),$J4409)</f>
        <v>26.49</v>
      </c>
      <c r="C4409" s="29">
        <f>INDEX('DCM CARDS LOOKUP - HIDDEN'!$O$4:$AE$8890,MATCH(P4409,'DCM CARDS LOOKUP - HIDDEN'!$N$4:$N$8890,0),$J4409)</f>
        <v>11.99</v>
      </c>
      <c r="D4409" s="29">
        <f>INDEX('DCM CARDS LOOKUP - HIDDEN'!$O$4:$AE$8890,MATCH(Q4409,'DCM CARDS LOOKUP - HIDDEN'!$N$4:$N$8890,0),$J4409)</f>
        <v>3.6</v>
      </c>
      <c r="E4409" s="29">
        <f>INDEX('DCM CARDS LOOKUP - HIDDEN'!$O$4:$AE$8890,MATCH(R4409,'DCM CARDS LOOKUP - HIDDEN'!$N$4:$N$8890,0),$J4409)</f>
        <v>6.59</v>
      </c>
      <c r="F4409" s="29">
        <f>INDEX('DCM CARDS LOOKUP - HIDDEN'!$O$4:$AE$8890,MATCH(S4409,'DCM CARDS LOOKUP - HIDDEN'!$N$4:$N$8890,0),$J4409)</f>
        <v>12.5</v>
      </c>
      <c r="G4409" s="29">
        <f>INDEX('DCM CARDS LOOKUP - HIDDEN'!$O$4:$AE$8890,MATCH(T4409,'DCM CARDS LOOKUP - HIDDEN'!$N$4:$N$8890,0),$J4409)</f>
        <v>9</v>
      </c>
      <c r="H4409" s="35"/>
      <c r="J4409" s="4">
        <v>7</v>
      </c>
      <c r="O4409">
        <f>L4403*10000+M4403*100+B4401</f>
        <v>151101</v>
      </c>
      <c r="P4409">
        <f>L4403*10000+M4403*100+C4401</f>
        <v>151102</v>
      </c>
      <c r="Q4409">
        <f>L4403*10000+M4403*100+D4401</f>
        <v>151103</v>
      </c>
      <c r="R4409">
        <f>L4403*10000+M4403*100+E4381</f>
        <v>151104</v>
      </c>
      <c r="S4409">
        <f>L4403*10000+M4403*100+F4381</f>
        <v>151105</v>
      </c>
      <c r="T4409">
        <f>L4403*10000+M4403*100+G4381</f>
        <v>151106</v>
      </c>
    </row>
    <row r="4410" spans="1:20" ht="15" customHeight="1" x14ac:dyDescent="0.2">
      <c r="A4410" s="10" t="str">
        <f>INDEX(REFERENCE!$B$2:$J$2,1,'EXAMPLE OF CHOICE CARDS'!J4410)</f>
        <v>Review Rating</v>
      </c>
      <c r="B4410" s="5" t="str">
        <f>INDEX('DCM CARDS LOOKUP - HIDDEN'!$O$4:$AE$8890,MATCH(O4410,'DCM CARDS LOOKUP - HIDDEN'!$N$4:$N$8890,0),$J4410)</f>
        <v>4.5 stars</v>
      </c>
      <c r="C4410" s="5" t="str">
        <f>INDEX('DCM CARDS LOOKUP - HIDDEN'!$O$4:$AE$8890,MATCH(P4410,'DCM CARDS LOOKUP - HIDDEN'!$N$4:$N$8890,0),$J4410)</f>
        <v>4.8 stars</v>
      </c>
      <c r="D4410" s="5" t="str">
        <f>INDEX('DCM CARDS LOOKUP - HIDDEN'!$O$4:$AE$8890,MATCH(Q4410,'DCM CARDS LOOKUP - HIDDEN'!$N$4:$N$8890,0),$J4410)</f>
        <v>4.5 stars</v>
      </c>
      <c r="E4410" s="5" t="str">
        <f>INDEX('DCM CARDS LOOKUP - HIDDEN'!$O$4:$AE$8890,MATCH(R4410,'DCM CARDS LOOKUP - HIDDEN'!$N$4:$N$8890,0),$J4410)</f>
        <v>4.8 stars</v>
      </c>
      <c r="F4410" s="5" t="str">
        <f>INDEX('DCM CARDS LOOKUP - HIDDEN'!$O$4:$AE$8890,MATCH(S4410,'DCM CARDS LOOKUP - HIDDEN'!$N$4:$N$8890,0),$J4410)</f>
        <v>4.6 stars</v>
      </c>
      <c r="G4410" s="5" t="str">
        <f>INDEX('DCM CARDS LOOKUP - HIDDEN'!$O$4:$AE$8890,MATCH(T4410,'DCM CARDS LOOKUP - HIDDEN'!$N$4:$N$8890,0),$J4410)</f>
        <v>4.6 stars</v>
      </c>
      <c r="H4410" s="35"/>
      <c r="J4410" s="4">
        <v>8</v>
      </c>
      <c r="O4410">
        <f>L4403*10000+M4403*100+B4401</f>
        <v>151101</v>
      </c>
      <c r="P4410">
        <f>L4403*10000+M4403*100+C4401</f>
        <v>151102</v>
      </c>
      <c r="Q4410">
        <f>L4403*10000+M4403*100+D4401</f>
        <v>151103</v>
      </c>
      <c r="R4410">
        <f>L4403*10000+M4403*100+E4381</f>
        <v>151104</v>
      </c>
      <c r="S4410">
        <f>L4403*10000+M4403*100+F4381</f>
        <v>151105</v>
      </c>
      <c r="T4410">
        <f>L4403*10000+M4403*100+G4381</f>
        <v>151106</v>
      </c>
    </row>
    <row r="4411" spans="1:20" ht="15" customHeight="1" x14ac:dyDescent="0.2">
      <c r="A4411" s="10" t="str">
        <f>INDEX(REFERENCE!$B$2:$J$2,1,'EXAMPLE OF CHOICE CARDS'!J4411)</f>
        <v>Number of Reviews</v>
      </c>
      <c r="B4411" s="30">
        <f>INDEX('DCM CARDS LOOKUP - HIDDEN'!$O$4:$AE$8890,MATCH(O4411,'DCM CARDS LOOKUP - HIDDEN'!$N$4:$N$8890,0),$J4411)</f>
        <v>1250</v>
      </c>
      <c r="C4411" s="30">
        <f>INDEX('DCM CARDS LOOKUP - HIDDEN'!$O$4:$AE$8890,MATCH(P4411,'DCM CARDS LOOKUP - HIDDEN'!$N$4:$N$8890,0),$J4411)</f>
        <v>4500</v>
      </c>
      <c r="D4411" s="30">
        <f>INDEX('DCM CARDS LOOKUP - HIDDEN'!$O$4:$AE$8890,MATCH(Q4411,'DCM CARDS LOOKUP - HIDDEN'!$N$4:$N$8890,0),$J4411)</f>
        <v>1250</v>
      </c>
      <c r="E4411" s="30">
        <f>INDEX('DCM CARDS LOOKUP - HIDDEN'!$O$4:$AE$8890,MATCH(R4411,'DCM CARDS LOOKUP - HIDDEN'!$N$4:$N$8890,0),$J4411)</f>
        <v>1250</v>
      </c>
      <c r="F4411" s="30">
        <f>INDEX('DCM CARDS LOOKUP - HIDDEN'!$O$4:$AE$8890,MATCH(S4411,'DCM CARDS LOOKUP - HIDDEN'!$N$4:$N$8890,0),$J4411)</f>
        <v>4500</v>
      </c>
      <c r="G4411" s="30">
        <f>INDEX('DCM CARDS LOOKUP - HIDDEN'!$O$4:$AE$8890,MATCH(T4411,'DCM CARDS LOOKUP - HIDDEN'!$N$4:$N$8890,0),$J4411)</f>
        <v>1250</v>
      </c>
      <c r="H4411" s="35"/>
      <c r="J4411" s="4">
        <v>9</v>
      </c>
      <c r="O4411">
        <f>L4403*10000+M4403*100+B4401</f>
        <v>151101</v>
      </c>
      <c r="P4411">
        <f>L4403*10000+M4403*100+C4401</f>
        <v>151102</v>
      </c>
      <c r="Q4411">
        <f>L4403*10000+M4403*100+D4401</f>
        <v>151103</v>
      </c>
      <c r="R4411">
        <f>L4403*10000+M4403*100+E4381</f>
        <v>151104</v>
      </c>
      <c r="S4411">
        <f>L4403*10000+M4403*100+F4381</f>
        <v>151105</v>
      </c>
      <c r="T4411">
        <f>L4403*10000+M4403*100+G4381</f>
        <v>151106</v>
      </c>
    </row>
    <row r="4412" spans="1:20" ht="15" hidden="1" customHeight="1" x14ac:dyDescent="0.2">
      <c r="A4412" s="10" t="e">
        <f>INDEX(REFERENCE!$B$2:$J$2,1,'EXAMPLE OF CHOICE CARDS'!J4412)</f>
        <v>#REF!</v>
      </c>
      <c r="B4412" s="5">
        <f>INDEX('DCM CARDS LOOKUP - HIDDEN'!$O$4:$AE$8890,MATCH(O4412,'DCM CARDS LOOKUP - HIDDEN'!$N$4:$N$8890,0),$J4412)</f>
        <v>0</v>
      </c>
      <c r="C4412" s="5">
        <f>INDEX('DCM CARDS LOOKUP - HIDDEN'!$O$4:$AE$8890,MATCH(P4412,'DCM CARDS LOOKUP - HIDDEN'!$N$4:$N$8890,0),$J4412)</f>
        <v>0</v>
      </c>
      <c r="D4412" s="5">
        <f>INDEX('DCM CARDS LOOKUP - HIDDEN'!$O$4:$AE$8890,MATCH(Q4412,'DCM CARDS LOOKUP - HIDDEN'!$N$4:$N$8890,0),$J4412)</f>
        <v>0</v>
      </c>
      <c r="E4412" s="5">
        <f>INDEX('DCM CARDS LOOKUP - HIDDEN'!$O$4:$AE$8890,MATCH(R4412,'DCM CARDS LOOKUP - HIDDEN'!$N$4:$N$8890,0),$J4412)</f>
        <v>0</v>
      </c>
      <c r="F4412" s="5">
        <f>INDEX('DCM CARDS LOOKUP - HIDDEN'!$O$4:$AE$8890,MATCH(S4412,'DCM CARDS LOOKUP - HIDDEN'!$N$4:$N$8890,0),$J4412)</f>
        <v>0</v>
      </c>
      <c r="G4412" s="31"/>
      <c r="H4412" s="35"/>
      <c r="J4412" s="4">
        <v>10</v>
      </c>
      <c r="O4412">
        <f>L4403*10000+M4403*100+B4401</f>
        <v>151101</v>
      </c>
      <c r="P4412">
        <f>L4403*10000+M4403*100+C4401</f>
        <v>151102</v>
      </c>
      <c r="Q4412">
        <f>L4403*10000+M4403*100+D4401</f>
        <v>151103</v>
      </c>
      <c r="R4412">
        <f>L4403*10000+M4403*100+E4381</f>
        <v>151104</v>
      </c>
      <c r="S4412">
        <f>L4403*10000+M4403*100+F4381</f>
        <v>151105</v>
      </c>
    </row>
    <row r="4413" spans="1:20" ht="15" hidden="1" customHeight="1" x14ac:dyDescent="0.2">
      <c r="A4413" s="10" t="e">
        <f>INDEX(REFERENCE!$B$2:$J$2,1,'EXAMPLE OF CHOICE CARDS'!J4413)</f>
        <v>#REF!</v>
      </c>
      <c r="B4413" s="5">
        <f>INDEX('DCM CARDS LOOKUP - HIDDEN'!$O$4:$AE$8890,MATCH(O4413,'DCM CARDS LOOKUP - HIDDEN'!$N$4:$N$8890,0),$J4413)</f>
        <v>0</v>
      </c>
      <c r="C4413" s="5">
        <f>INDEX('DCM CARDS LOOKUP - HIDDEN'!$O$4:$AE$8890,MATCH(P4413,'DCM CARDS LOOKUP - HIDDEN'!$N$4:$N$8890,0),$J4413)</f>
        <v>0</v>
      </c>
      <c r="D4413" s="5">
        <f>INDEX('DCM CARDS LOOKUP - HIDDEN'!$O$4:$AE$8890,MATCH(Q4413,'DCM CARDS LOOKUP - HIDDEN'!$N$4:$N$8890,0),$J4413)</f>
        <v>0</v>
      </c>
      <c r="E4413" s="5">
        <f>INDEX('DCM CARDS LOOKUP - HIDDEN'!$O$4:$AE$8890,MATCH(R4413,'DCM CARDS LOOKUP - HIDDEN'!$N$4:$N$8890,0),$J4413)</f>
        <v>0</v>
      </c>
      <c r="F4413" s="5">
        <f>INDEX('DCM CARDS LOOKUP - HIDDEN'!$O$4:$AE$8890,MATCH(S4413,'DCM CARDS LOOKUP - HIDDEN'!$N$4:$N$8890,0),$J4413)</f>
        <v>0</v>
      </c>
      <c r="G4413" s="31"/>
      <c r="H4413" s="35"/>
      <c r="J4413" s="4">
        <v>11</v>
      </c>
      <c r="O4413">
        <f>L4403*10000+M4403*100+B4401</f>
        <v>151101</v>
      </c>
      <c r="P4413">
        <f>L4403*10000+M4403*100+C4401</f>
        <v>151102</v>
      </c>
      <c r="Q4413">
        <f>L4403*10000+M4403*100+D4401</f>
        <v>151103</v>
      </c>
      <c r="R4413">
        <f>L4403*10000+M4403*100+E4381</f>
        <v>151104</v>
      </c>
      <c r="S4413">
        <f>L4403*10000+M4403*100+F4381</f>
        <v>151105</v>
      </c>
    </row>
    <row r="4414" spans="1:20" ht="15" hidden="1" customHeight="1" x14ac:dyDescent="0.2">
      <c r="A4414" s="10" t="e">
        <f>INDEX(REFERENCE!$B$2:$J$2,1,'EXAMPLE OF CHOICE CARDS'!J4414)</f>
        <v>#REF!</v>
      </c>
      <c r="B4414" s="5">
        <f>INDEX('DCM CARDS LOOKUP - HIDDEN'!$O$4:$AE$8890,MATCH(O4414,'DCM CARDS LOOKUP - HIDDEN'!$N$4:$N$8890,0),$J4414)</f>
        <v>0</v>
      </c>
      <c r="C4414" s="5">
        <f>INDEX('DCM CARDS LOOKUP - HIDDEN'!$O$4:$AE$8890,MATCH(P4414,'DCM CARDS LOOKUP - HIDDEN'!$N$4:$N$8890,0),$J4414)</f>
        <v>0</v>
      </c>
      <c r="D4414" s="5">
        <f>INDEX('DCM CARDS LOOKUP - HIDDEN'!$O$4:$AE$8890,MATCH(Q4414,'DCM CARDS LOOKUP - HIDDEN'!$N$4:$N$8890,0),$J4414)</f>
        <v>0</v>
      </c>
      <c r="E4414" s="5">
        <f>INDEX('DCM CARDS LOOKUP - HIDDEN'!$O$4:$AE$8890,MATCH(R4414,'DCM CARDS LOOKUP - HIDDEN'!$N$4:$N$8890,0),$J4414)</f>
        <v>0</v>
      </c>
      <c r="F4414" s="5">
        <f>INDEX('DCM CARDS LOOKUP - HIDDEN'!$O$4:$AE$8890,MATCH(S4414,'DCM CARDS LOOKUP - HIDDEN'!$N$4:$N$8890,0),$J4414)</f>
        <v>0</v>
      </c>
      <c r="G4414" s="31"/>
      <c r="H4414" s="35"/>
      <c r="J4414" s="4">
        <v>12</v>
      </c>
      <c r="O4414">
        <f>L4403*10000+M4403*100+B4401</f>
        <v>151101</v>
      </c>
      <c r="P4414">
        <f>L4403*10000+M4403*100+C4401</f>
        <v>151102</v>
      </c>
      <c r="Q4414">
        <f>L4403*10000+M4403*100+D4401</f>
        <v>151103</v>
      </c>
      <c r="R4414">
        <f>L4403*10000+M4403*100+E4381</f>
        <v>151104</v>
      </c>
      <c r="S4414">
        <f>L4403*10000+M4403*100+F4381</f>
        <v>151105</v>
      </c>
    </row>
    <row r="4415" spans="1:20" ht="15" hidden="1" customHeight="1" x14ac:dyDescent="0.2">
      <c r="A4415" s="10" t="e">
        <f>INDEX(REFERENCE!$B$2:$J$2,1,'EXAMPLE OF CHOICE CARDS'!J4415)</f>
        <v>#REF!</v>
      </c>
      <c r="B4415" s="5">
        <f>INDEX('DCM CARDS LOOKUP - HIDDEN'!$O$4:$AE$8890,MATCH(O4415,'DCM CARDS LOOKUP - HIDDEN'!$N$4:$N$8890,0),$J4415)</f>
        <v>0</v>
      </c>
      <c r="C4415" s="5">
        <f>INDEX('DCM CARDS LOOKUP - HIDDEN'!$O$4:$AE$8890,MATCH(P4415,'DCM CARDS LOOKUP - HIDDEN'!$N$4:$N$8890,0),$J4415)</f>
        <v>0</v>
      </c>
      <c r="D4415" s="5">
        <f>INDEX('DCM CARDS LOOKUP - HIDDEN'!$O$4:$AE$8890,MATCH(Q4415,'DCM CARDS LOOKUP - HIDDEN'!$N$4:$N$8890,0),$J4415)</f>
        <v>0</v>
      </c>
      <c r="E4415" s="5">
        <f>INDEX('DCM CARDS LOOKUP - HIDDEN'!$O$4:$AE$8890,MATCH(R4415,'DCM CARDS LOOKUP - HIDDEN'!$N$4:$N$8890,0),$J4415)</f>
        <v>0</v>
      </c>
      <c r="F4415" s="5">
        <f>INDEX('DCM CARDS LOOKUP - HIDDEN'!$O$4:$AE$8890,MATCH(S4415,'DCM CARDS LOOKUP - HIDDEN'!$N$4:$N$8890,0),$J4415)</f>
        <v>0</v>
      </c>
      <c r="G4415" s="31"/>
      <c r="H4415" s="35"/>
      <c r="J4415" s="4">
        <v>13</v>
      </c>
      <c r="O4415">
        <f>L4403*10000+M4403*100+B4401</f>
        <v>151101</v>
      </c>
      <c r="P4415">
        <f>L4403*10000+M4403*100+C4401</f>
        <v>151102</v>
      </c>
      <c r="Q4415">
        <f>L4403*10000+M4403*100+D4401</f>
        <v>151103</v>
      </c>
      <c r="R4415">
        <f>L4403*10000+M4403*100+E4381</f>
        <v>151104</v>
      </c>
      <c r="S4415">
        <f>L4403*10000+M4403*100+F4381</f>
        <v>151105</v>
      </c>
    </row>
    <row r="4416" spans="1:20" ht="15" hidden="1" customHeight="1" x14ac:dyDescent="0.2">
      <c r="A4416" s="10" t="e">
        <f>INDEX(REFERENCE!$B$2:$J$2,1,'EXAMPLE OF CHOICE CARDS'!J4416)</f>
        <v>#REF!</v>
      </c>
      <c r="B4416" s="5">
        <f>INDEX('DCM CARDS LOOKUP - HIDDEN'!$O$4:$AE$8890,MATCH(O4416,'DCM CARDS LOOKUP - HIDDEN'!$N$4:$N$8890,0),$J4416)</f>
        <v>0</v>
      </c>
      <c r="C4416" s="5">
        <f>INDEX('DCM CARDS LOOKUP - HIDDEN'!$O$4:$AE$8890,MATCH(P4416,'DCM CARDS LOOKUP - HIDDEN'!$N$4:$N$8890,0),$J4416)</f>
        <v>0</v>
      </c>
      <c r="D4416" s="5">
        <f>INDEX('DCM CARDS LOOKUP - HIDDEN'!$O$4:$AE$8890,MATCH(Q4416,'DCM CARDS LOOKUP - HIDDEN'!$N$4:$N$8890,0),$J4416)</f>
        <v>0</v>
      </c>
      <c r="E4416" s="5">
        <f>INDEX('DCM CARDS LOOKUP - HIDDEN'!$O$4:$AE$8890,MATCH(R4416,'DCM CARDS LOOKUP - HIDDEN'!$N$4:$N$8890,0),$J4416)</f>
        <v>0</v>
      </c>
      <c r="F4416" s="5">
        <f>INDEX('DCM CARDS LOOKUP - HIDDEN'!$O$4:$AE$8890,MATCH(S4416,'DCM CARDS LOOKUP - HIDDEN'!$N$4:$N$8890,0),$J4416)</f>
        <v>0</v>
      </c>
      <c r="G4416" s="31"/>
      <c r="H4416" s="35"/>
      <c r="J4416" s="4">
        <v>14</v>
      </c>
      <c r="O4416">
        <f>L4403*10000+M4403*100+B4401</f>
        <v>151101</v>
      </c>
      <c r="P4416">
        <f>L4403*10000+M4403*100+C4401</f>
        <v>151102</v>
      </c>
      <c r="Q4416">
        <f>L4403*10000+M4403*100+D4401</f>
        <v>151103</v>
      </c>
      <c r="R4416">
        <f>L4403*10000+M4403*100+E4381</f>
        <v>151104</v>
      </c>
      <c r="S4416">
        <f>L4403*10000+M4403*100+F4381</f>
        <v>151105</v>
      </c>
    </row>
    <row r="4417" spans="1:20" x14ac:dyDescent="0.2">
      <c r="A4417" s="2"/>
      <c r="B4417" s="5"/>
      <c r="C4417" s="5"/>
      <c r="D4417" s="5"/>
      <c r="E4417" s="5"/>
      <c r="F4417" s="5"/>
      <c r="G4417" s="5"/>
      <c r="H4417" s="5"/>
      <c r="J4417" s="13"/>
    </row>
    <row r="4418" spans="1:20" x14ac:dyDescent="0.2">
      <c r="A4418" s="6"/>
      <c r="B4418" s="7">
        <v>1</v>
      </c>
      <c r="C4418" s="7">
        <v>2</v>
      </c>
      <c r="D4418" s="7">
        <v>3</v>
      </c>
      <c r="E4418" s="7">
        <v>4</v>
      </c>
      <c r="F4418" s="7">
        <v>5</v>
      </c>
      <c r="G4418" s="7">
        <v>6</v>
      </c>
      <c r="H4418" s="7">
        <v>9</v>
      </c>
      <c r="J4418" s="13"/>
    </row>
    <row r="4421" spans="1:20" x14ac:dyDescent="0.2">
      <c r="A4421" s="1" t="str">
        <f>"Version "&amp;L4423&amp;"; Task"&amp;M4423</f>
        <v>Version 15; Task12</v>
      </c>
      <c r="B4421" s="4">
        <v>1</v>
      </c>
      <c r="C4421" s="4">
        <v>2</v>
      </c>
      <c r="D4421" s="4">
        <v>3</v>
      </c>
      <c r="E4421" s="4">
        <f>E4401</f>
        <v>4</v>
      </c>
      <c r="F4421" s="4">
        <f>F4401</f>
        <v>5</v>
      </c>
      <c r="G4421" s="4">
        <v>6</v>
      </c>
      <c r="J4421" s="13"/>
    </row>
    <row r="4422" spans="1:20" ht="15" customHeight="1" x14ac:dyDescent="0.2">
      <c r="A4422" s="11" t="s">
        <v>8</v>
      </c>
      <c r="B4422" s="12" t="s">
        <v>9</v>
      </c>
      <c r="C4422" s="12" t="s">
        <v>10</v>
      </c>
      <c r="D4422" s="12" t="s">
        <v>11</v>
      </c>
      <c r="E4422" s="20" t="s">
        <v>21</v>
      </c>
      <c r="F4422" s="20" t="s">
        <v>22</v>
      </c>
      <c r="G4422" s="20"/>
      <c r="H4422" s="34" t="s">
        <v>15</v>
      </c>
      <c r="J4422" s="13"/>
      <c r="L4422" t="s">
        <v>12</v>
      </c>
      <c r="M4422" t="s">
        <v>1</v>
      </c>
    </row>
    <row r="4423" spans="1:20" x14ac:dyDescent="0.2">
      <c r="A4423" s="10" t="str">
        <f>INDEX(REFERENCE!$B$2:$J$2,1,'EXAMPLE OF CHOICE CARDS'!J4423)</f>
        <v>Type</v>
      </c>
      <c r="B4423" s="5" t="str">
        <f>INDEX('DCM CARDS LOOKUP - HIDDEN'!$O$4:$AE$8890,MATCH(O4423,'DCM CARDS LOOKUP - HIDDEN'!$N$4:$N$8890,0),$J4423)</f>
        <v>Topicals</v>
      </c>
      <c r="C4423" s="5" t="str">
        <f>INDEX('DCM CARDS LOOKUP - HIDDEN'!$O$4:$AE$8890,MATCH(P4423,'DCM CARDS LOOKUP - HIDDEN'!$N$4:$N$8890,0),$J4423)</f>
        <v>Topicals</v>
      </c>
      <c r="D4423" s="5" t="str">
        <f>INDEX('DCM CARDS LOOKUP - HIDDEN'!$O$4:$AE$8890,MATCH(Q4423,'DCM CARDS LOOKUP - HIDDEN'!$N$4:$N$8890,0),$J4423)</f>
        <v>Topicals</v>
      </c>
      <c r="E4423" s="5" t="str">
        <f>INDEX('DCM CARDS LOOKUP - HIDDEN'!$O$4:$AE$8890,MATCH(R4423,'DCM CARDS LOOKUP - HIDDEN'!$N$4:$N$8890,0),$J4423)</f>
        <v>Pads</v>
      </c>
      <c r="F4423" s="5" t="str">
        <f>INDEX('DCM CARDS LOOKUP - HIDDEN'!$O$4:$AE$8890,MATCH(S4423,'DCM CARDS LOOKUP - HIDDEN'!$N$4:$N$8890,0),$J4423)</f>
        <v>Pads</v>
      </c>
      <c r="G4423" s="5" t="str">
        <f>INDEX('DCM CARDS LOOKUP - HIDDEN'!$O$4:$AE$8890,MATCH(T4423,'DCM CARDS LOOKUP - HIDDEN'!$N$4:$N$8890,0),$J4423)</f>
        <v>Pads</v>
      </c>
      <c r="H4423" s="35"/>
      <c r="J4423" s="4">
        <v>1</v>
      </c>
      <c r="L4423">
        <f>IF(M4403=15,L4403+1,L4403)</f>
        <v>15</v>
      </c>
      <c r="M4423">
        <f>IF(M4403&lt;15,M4403+1,1)</f>
        <v>12</v>
      </c>
      <c r="O4423">
        <f>L4423*10000+M4423*100+B4421</f>
        <v>151201</v>
      </c>
      <c r="P4423">
        <f>L4423*10000+M4423*100+C4421</f>
        <v>151202</v>
      </c>
      <c r="Q4423">
        <f>L4423*10000+M4423*100+D4421</f>
        <v>151203</v>
      </c>
      <c r="R4423">
        <f>L4423*10000+M4423*100+E4401</f>
        <v>151204</v>
      </c>
      <c r="S4423">
        <f>L4423*10000+M4423*100+F4401</f>
        <v>151205</v>
      </c>
      <c r="T4423">
        <f>L4423*10000+M4423*100+G4401</f>
        <v>151206</v>
      </c>
    </row>
    <row r="4424" spans="1:20" x14ac:dyDescent="0.2">
      <c r="A4424" s="10" t="str">
        <f>INDEX(REFERENCE!$B$2:$J$2,1,'EXAMPLE OF CHOICE CARDS'!J4424)</f>
        <v>Brand</v>
      </c>
      <c r="B4424" s="5" t="str">
        <f>INDEX('DCM CARDS LOOKUP - HIDDEN'!$O$4:$AE$8890,MATCH(O4424,'DCM CARDS LOOKUP - HIDDEN'!$N$4:$N$8890,0),$J4424)</f>
        <v>Theraworx</v>
      </c>
      <c r="C4424" s="5" t="str">
        <f>INDEX('DCM CARDS LOOKUP - HIDDEN'!$O$4:$AE$8890,MATCH(P4424,'DCM CARDS LOOKUP - HIDDEN'!$N$4:$N$8890,0),$J4424)</f>
        <v>Arnicare</v>
      </c>
      <c r="D4424" s="5" t="str">
        <f>INDEX('DCM CARDS LOOKUP - HIDDEN'!$O$4:$AE$8890,MATCH(Q4424,'DCM CARDS LOOKUP - HIDDEN'!$N$4:$N$8890,0),$J4424)</f>
        <v>Voltaren</v>
      </c>
      <c r="E4424" s="5" t="str">
        <f>INDEX('DCM CARDS LOOKUP - HIDDEN'!$O$4:$AE$8890,MATCH(R4424,'DCM CARDS LOOKUP - HIDDEN'!$N$4:$N$8890,0),$J4424)</f>
        <v>Thermacare</v>
      </c>
      <c r="F4424" s="5" t="str">
        <f>INDEX('DCM CARDS LOOKUP - HIDDEN'!$O$4:$AE$8890,MATCH(S4424,'DCM CARDS LOOKUP - HIDDEN'!$N$4:$N$8890,0),$J4424)</f>
        <v>Salonpas</v>
      </c>
      <c r="G4424" s="5" t="str">
        <f>INDEX('DCM CARDS LOOKUP - HIDDEN'!$O$4:$AE$8890,MATCH(T4424,'DCM CARDS LOOKUP - HIDDEN'!$N$4:$N$8890,0),$J4424)</f>
        <v>Aspercreme</v>
      </c>
      <c r="H4424" s="35"/>
      <c r="J4424" s="4">
        <v>2</v>
      </c>
      <c r="O4424">
        <f>L4423*10000+M4423*100+B4421</f>
        <v>151201</v>
      </c>
      <c r="P4424">
        <f>L4423*10000+M4423*100+C4421</f>
        <v>151202</v>
      </c>
      <c r="Q4424">
        <f>L4423*10000+M4423*100+D4421</f>
        <v>151203</v>
      </c>
      <c r="R4424">
        <f>L4423*10000+M4423*100+E4401</f>
        <v>151204</v>
      </c>
      <c r="S4424">
        <f>L4423*10000+M4423*100+F4401</f>
        <v>151205</v>
      </c>
      <c r="T4424">
        <f>L4423*10000+M4423*100+G4401</f>
        <v>151206</v>
      </c>
    </row>
    <row r="4425" spans="1:20" ht="28.5" x14ac:dyDescent="0.2">
      <c r="A4425" s="10" t="str">
        <f>INDEX(REFERENCE!$B$2:$J$2,1,'EXAMPLE OF CHOICE CARDS'!J4425)</f>
        <v>Sensation</v>
      </c>
      <c r="B4425" s="5" t="str">
        <f>INDEX('DCM CARDS LOOKUP - HIDDEN'!$O$4:$AE$8890,MATCH(O4425,'DCM CARDS LOOKUP - HIDDEN'!$N$4:$N$8890,0),$J4425)</f>
        <v>Lidocaine/numbing sensation</v>
      </c>
      <c r="C4425" s="5" t="str">
        <f>INDEX('DCM CARDS LOOKUP - HIDDEN'!$O$4:$AE$8890,MATCH(P4425,'DCM CARDS LOOKUP - HIDDEN'!$N$4:$N$8890,0),$J4425)</f>
        <v>Both hot and cold sensation</v>
      </c>
      <c r="D4425" s="5" t="str">
        <f>INDEX('DCM CARDS LOOKUP - HIDDEN'!$O$4:$AE$8890,MATCH(Q4425,'DCM CARDS LOOKUP - HIDDEN'!$N$4:$N$8890,0),$J4425)</f>
        <v>Both hot and cold sensation</v>
      </c>
      <c r="E4425" s="5" t="str">
        <f>INDEX('DCM CARDS LOOKUP - HIDDEN'!$O$4:$AE$8890,MATCH(R4425,'DCM CARDS LOOKUP - HIDDEN'!$N$4:$N$8890,0),$J4425)</f>
        <v>No sensation/drug free/for circulation</v>
      </c>
      <c r="F4425" s="5" t="str">
        <f>INDEX('DCM CARDS LOOKUP - HIDDEN'!$O$4:$AE$8890,MATCH(S4425,'DCM CARDS LOOKUP - HIDDEN'!$N$4:$N$8890,0),$J4425)</f>
        <v>Hot sensation</v>
      </c>
      <c r="G4425" s="5" t="str">
        <f>INDEX('DCM CARDS LOOKUP - HIDDEN'!$O$4:$AE$8890,MATCH(T4425,'DCM CARDS LOOKUP - HIDDEN'!$N$4:$N$8890,0),$J4425)</f>
        <v>Lidocaine/numbing sensation</v>
      </c>
      <c r="H4425" s="35"/>
      <c r="J4425" s="4">
        <v>3</v>
      </c>
      <c r="O4425">
        <f>L4423*10000+M4423*100+B4421</f>
        <v>151201</v>
      </c>
      <c r="P4425">
        <f>L4423*10000+M4423*100+C4421</f>
        <v>151202</v>
      </c>
      <c r="Q4425">
        <f>L4423*10000+M4423*100+D4421</f>
        <v>151203</v>
      </c>
      <c r="R4425">
        <f>L4423*10000+M4423*100+E4401</f>
        <v>151204</v>
      </c>
      <c r="S4425">
        <f>L4423*10000+M4423*100+F4401</f>
        <v>151205</v>
      </c>
      <c r="T4425">
        <f>L4423*10000+M4423*100+G4401</f>
        <v>151206</v>
      </c>
    </row>
    <row r="4426" spans="1:20" x14ac:dyDescent="0.2">
      <c r="A4426" s="10" t="str">
        <f>INDEX(REFERENCE!$B$2:$J$2,1,'EXAMPLE OF CHOICE CARDS'!J4426)</f>
        <v>Treatment Area</v>
      </c>
      <c r="B4426" s="5" t="str">
        <f>INDEX('DCM CARDS LOOKUP - HIDDEN'!$O$4:$AE$8890,MATCH(O4426,'DCM CARDS LOOKUP - HIDDEN'!$N$4:$N$8890,0),$J4426)</f>
        <v>-</v>
      </c>
      <c r="C4426" s="5" t="str">
        <f>INDEX('DCM CARDS LOOKUP - HIDDEN'!$O$4:$AE$8890,MATCH(P4426,'DCM CARDS LOOKUP - HIDDEN'!$N$4:$N$8890,0),$J4426)</f>
        <v>-</v>
      </c>
      <c r="D4426" s="5" t="str">
        <f>INDEX('DCM CARDS LOOKUP - HIDDEN'!$O$4:$AE$8890,MATCH(Q4426,'DCM CARDS LOOKUP - HIDDEN'!$N$4:$N$8890,0),$J4426)</f>
        <v>-</v>
      </c>
      <c r="E4426" s="5" t="str">
        <f>INDEX('DCM CARDS LOOKUP - HIDDEN'!$O$4:$AE$8890,MATCH(R4426,'DCM CARDS LOOKUP - HIDDEN'!$N$4:$N$8890,0),$J4426)</f>
        <v>Back</v>
      </c>
      <c r="F4426" s="5" t="str">
        <f>INDEX('DCM CARDS LOOKUP - HIDDEN'!$O$4:$AE$8890,MATCH(S4426,'DCM CARDS LOOKUP - HIDDEN'!$N$4:$N$8890,0),$J4426)</f>
        <v>Joint</v>
      </c>
      <c r="G4426" s="5" t="str">
        <f>INDEX('DCM CARDS LOOKUP - HIDDEN'!$O$4:$AE$8890,MATCH(T4426,'DCM CARDS LOOKUP - HIDDEN'!$N$4:$N$8890,0),$J4426)</f>
        <v>Shoulder</v>
      </c>
      <c r="H4426" s="35"/>
      <c r="J4426" s="4">
        <v>4</v>
      </c>
      <c r="O4426">
        <f>L4423*10000+M4423*100+B4421</f>
        <v>151201</v>
      </c>
      <c r="P4426">
        <f>L4423*10000+M4423*100+C4421</f>
        <v>151202</v>
      </c>
      <c r="Q4426">
        <f>L4423*10000+M4423*100+D4421</f>
        <v>151203</v>
      </c>
      <c r="R4426">
        <f>L4423*10000+M4423*100+E4401</f>
        <v>151204</v>
      </c>
      <c r="S4426">
        <f>L4423*10000+M4423*100+F4401</f>
        <v>151205</v>
      </c>
      <c r="T4426">
        <f>L4423*10000+M4423*100+G4401</f>
        <v>151206</v>
      </c>
    </row>
    <row r="4427" spans="1:20" x14ac:dyDescent="0.2">
      <c r="A4427" s="10" t="str">
        <f>INDEX(REFERENCE!$B$2:$J$2,1,'EXAMPLE OF CHOICE CARDS'!J4427)</f>
        <v>Format</v>
      </c>
      <c r="B4427" s="5" t="str">
        <f>INDEX('DCM CARDS LOOKUP - HIDDEN'!$O$4:$AE$8890,MATCH(O4427,'DCM CARDS LOOKUP - HIDDEN'!$N$4:$N$8890,0),$J4427)</f>
        <v>Spray</v>
      </c>
      <c r="C4427" s="5" t="str">
        <f>INDEX('DCM CARDS LOOKUP - HIDDEN'!$O$4:$AE$8890,MATCH(P4427,'DCM CARDS LOOKUP - HIDDEN'!$N$4:$N$8890,0),$J4427)</f>
        <v>Roll-on</v>
      </c>
      <c r="D4427" s="5" t="str">
        <f>INDEX('DCM CARDS LOOKUP - HIDDEN'!$O$4:$AE$8890,MATCH(Q4427,'DCM CARDS LOOKUP - HIDDEN'!$N$4:$N$8890,0),$J4427)</f>
        <v>Liquid</v>
      </c>
      <c r="E4427" s="5" t="str">
        <f>INDEX('DCM CARDS LOOKUP - HIDDEN'!$O$4:$AE$8890,MATCH(R4427,'DCM CARDS LOOKUP - HIDDEN'!$N$4:$N$8890,0),$J4427)</f>
        <v>Single use pads/patches</v>
      </c>
      <c r="F4427" s="5" t="str">
        <f>INDEX('DCM CARDS LOOKUP - HIDDEN'!$O$4:$AE$8890,MATCH(S4427,'DCM CARDS LOOKUP - HIDDEN'!$N$4:$N$8890,0),$J4427)</f>
        <v>Single use pads/patches</v>
      </c>
      <c r="G4427" s="5" t="str">
        <f>INDEX('DCM CARDS LOOKUP - HIDDEN'!$O$4:$AE$8890,MATCH(T4427,'DCM CARDS LOOKUP - HIDDEN'!$N$4:$N$8890,0),$J4427)</f>
        <v>Single use pads/patches</v>
      </c>
      <c r="H4427" s="35"/>
      <c r="J4427" s="4">
        <v>5</v>
      </c>
      <c r="O4427">
        <f>L4423*10000+M4423*100+B4421</f>
        <v>151201</v>
      </c>
      <c r="P4427">
        <f>L4423*10000+M4423*100+C4421</f>
        <v>151202</v>
      </c>
      <c r="Q4427">
        <f>L4423*10000+M4423*100+D4421</f>
        <v>151203</v>
      </c>
      <c r="R4427">
        <f>L4423*10000+M4423*100+E4401</f>
        <v>151204</v>
      </c>
      <c r="S4427">
        <f>L4423*10000+M4423*100+F4401</f>
        <v>151205</v>
      </c>
      <c r="T4427">
        <f>L4423*10000+M4423*100+G4401</f>
        <v>151206</v>
      </c>
    </row>
    <row r="4428" spans="1:20" x14ac:dyDescent="0.2">
      <c r="A4428" s="10" t="str">
        <f>INDEX(REFERENCE!$B$2:$J$2,1,'EXAMPLE OF CHOICE CARDS'!J4428)</f>
        <v>Count</v>
      </c>
      <c r="B4428" s="5" t="str">
        <f>INDEX('DCM CARDS LOOKUP - HIDDEN'!$O$4:$AE$8890,MATCH(O4428,'DCM CARDS LOOKUP - HIDDEN'!$N$4:$N$8890,0),$J4428)</f>
        <v>3.5 oz</v>
      </c>
      <c r="C4428" s="5" t="str">
        <f>INDEX('DCM CARDS LOOKUP - HIDDEN'!$O$4:$AE$8890,MATCH(P4428,'DCM CARDS LOOKUP - HIDDEN'!$N$4:$N$8890,0),$J4428)</f>
        <v>4 oz</v>
      </c>
      <c r="D4428" s="5" t="str">
        <f>INDEX('DCM CARDS LOOKUP - HIDDEN'!$O$4:$AE$8890,MATCH(Q4428,'DCM CARDS LOOKUP - HIDDEN'!$N$4:$N$8890,0),$J4428)</f>
        <v>2.5 oz</v>
      </c>
      <c r="E4428" s="5" t="str">
        <f>INDEX('DCM CARDS LOOKUP - HIDDEN'!$O$4:$AE$8890,MATCH(R4428,'DCM CARDS LOOKUP - HIDDEN'!$N$4:$N$8890,0),$J4428)</f>
        <v>6 count</v>
      </c>
      <c r="F4428" s="5" t="str">
        <f>INDEX('DCM CARDS LOOKUP - HIDDEN'!$O$4:$AE$8890,MATCH(S4428,'DCM CARDS LOOKUP - HIDDEN'!$N$4:$N$8890,0),$J4428)</f>
        <v>5 count</v>
      </c>
      <c r="G4428" s="5" t="str">
        <f>INDEX('DCM CARDS LOOKUP - HIDDEN'!$O$4:$AE$8890,MATCH(T4428,'DCM CARDS LOOKUP - HIDDEN'!$N$4:$N$8890,0),$J4428)</f>
        <v>2 count</v>
      </c>
      <c r="H4428" s="35"/>
      <c r="J4428" s="4">
        <v>6</v>
      </c>
      <c r="O4428">
        <f>L4423*10000+M4423*100+B4421</f>
        <v>151201</v>
      </c>
      <c r="P4428">
        <f>L4423*10000+M4423*100+C4421</f>
        <v>151202</v>
      </c>
      <c r="Q4428">
        <f>L4423*10000+M4423*100+D4421</f>
        <v>151203</v>
      </c>
      <c r="R4428">
        <f>L4423*10000+M4423*100+E4401</f>
        <v>151204</v>
      </c>
      <c r="S4428">
        <f>L4423*10000+M4423*100+F4401</f>
        <v>151205</v>
      </c>
      <c r="T4428">
        <f>L4423*10000+M4423*100+G4401</f>
        <v>151206</v>
      </c>
    </row>
    <row r="4429" spans="1:20" ht="15" customHeight="1" x14ac:dyDescent="0.2">
      <c r="A4429" s="10" t="str">
        <f>INDEX(REFERENCE!$B$2:$J$2,1,'EXAMPLE OF CHOICE CARDS'!J4429)</f>
        <v>Price</v>
      </c>
      <c r="B4429" s="29">
        <f>INDEX('DCM CARDS LOOKUP - HIDDEN'!$O$4:$AE$8890,MATCH(O4429,'DCM CARDS LOOKUP - HIDDEN'!$N$4:$N$8890,0),$J4429)</f>
        <v>13.88</v>
      </c>
      <c r="C4429" s="29">
        <f>INDEX('DCM CARDS LOOKUP - HIDDEN'!$O$4:$AE$8890,MATCH(P4429,'DCM CARDS LOOKUP - HIDDEN'!$N$4:$N$8890,0),$J4429)</f>
        <v>9</v>
      </c>
      <c r="D4429" s="29">
        <f>INDEX('DCM CARDS LOOKUP - HIDDEN'!$O$4:$AE$8890,MATCH(Q4429,'DCM CARDS LOOKUP - HIDDEN'!$N$4:$N$8890,0),$J4429)</f>
        <v>11</v>
      </c>
      <c r="E4429" s="29">
        <f>INDEX('DCM CARDS LOOKUP - HIDDEN'!$O$4:$AE$8890,MATCH(R4429,'DCM CARDS LOOKUP - HIDDEN'!$N$4:$N$8890,0),$J4429)</f>
        <v>31.99</v>
      </c>
      <c r="F4429" s="29">
        <f>INDEX('DCM CARDS LOOKUP - HIDDEN'!$O$4:$AE$8890,MATCH(S4429,'DCM CARDS LOOKUP - HIDDEN'!$N$4:$N$8890,0),$J4429)</f>
        <v>8.93</v>
      </c>
      <c r="G4429" s="29">
        <f>INDEX('DCM CARDS LOOKUP - HIDDEN'!$O$4:$AE$8890,MATCH(T4429,'DCM CARDS LOOKUP - HIDDEN'!$N$4:$N$8890,0),$J4429)</f>
        <v>2.98</v>
      </c>
      <c r="H4429" s="35"/>
      <c r="J4429" s="4">
        <v>7</v>
      </c>
      <c r="O4429">
        <f>L4423*10000+M4423*100+B4421</f>
        <v>151201</v>
      </c>
      <c r="P4429">
        <f>L4423*10000+M4423*100+C4421</f>
        <v>151202</v>
      </c>
      <c r="Q4429">
        <f>L4423*10000+M4423*100+D4421</f>
        <v>151203</v>
      </c>
      <c r="R4429">
        <f>L4423*10000+M4423*100+E4401</f>
        <v>151204</v>
      </c>
      <c r="S4429">
        <f>L4423*10000+M4423*100+F4401</f>
        <v>151205</v>
      </c>
      <c r="T4429">
        <f>L4423*10000+M4423*100+G4401</f>
        <v>151206</v>
      </c>
    </row>
    <row r="4430" spans="1:20" ht="15" customHeight="1" x14ac:dyDescent="0.2">
      <c r="A4430" s="10" t="str">
        <f>INDEX(REFERENCE!$B$2:$J$2,1,'EXAMPLE OF CHOICE CARDS'!J4430)</f>
        <v>Review Rating</v>
      </c>
      <c r="B4430" s="5" t="str">
        <f>INDEX('DCM CARDS LOOKUP - HIDDEN'!$O$4:$AE$8890,MATCH(O4430,'DCM CARDS LOOKUP - HIDDEN'!$N$4:$N$8890,0),$J4430)</f>
        <v>4.5 stars</v>
      </c>
      <c r="C4430" s="5" t="str">
        <f>INDEX('DCM CARDS LOOKUP - HIDDEN'!$O$4:$AE$8890,MATCH(P4430,'DCM CARDS LOOKUP - HIDDEN'!$N$4:$N$8890,0),$J4430)</f>
        <v>4.8 stars</v>
      </c>
      <c r="D4430" s="5" t="str">
        <f>INDEX('DCM CARDS LOOKUP - HIDDEN'!$O$4:$AE$8890,MATCH(Q4430,'DCM CARDS LOOKUP - HIDDEN'!$N$4:$N$8890,0),$J4430)</f>
        <v>4.6 stars</v>
      </c>
      <c r="E4430" s="5" t="str">
        <f>INDEX('DCM CARDS LOOKUP - HIDDEN'!$O$4:$AE$8890,MATCH(R4430,'DCM CARDS LOOKUP - HIDDEN'!$N$4:$N$8890,0),$J4430)</f>
        <v>4.6 stars</v>
      </c>
      <c r="F4430" s="5" t="str">
        <f>INDEX('DCM CARDS LOOKUP - HIDDEN'!$O$4:$AE$8890,MATCH(S4430,'DCM CARDS LOOKUP - HIDDEN'!$N$4:$N$8890,0),$J4430)</f>
        <v>4.6 stars</v>
      </c>
      <c r="G4430" s="5" t="str">
        <f>INDEX('DCM CARDS LOOKUP - HIDDEN'!$O$4:$AE$8890,MATCH(T4430,'DCM CARDS LOOKUP - HIDDEN'!$N$4:$N$8890,0),$J4430)</f>
        <v>4.5 stars</v>
      </c>
      <c r="H4430" s="35"/>
      <c r="J4430" s="4">
        <v>8</v>
      </c>
      <c r="O4430">
        <f>L4423*10000+M4423*100+B4421</f>
        <v>151201</v>
      </c>
      <c r="P4430">
        <f>L4423*10000+M4423*100+C4421</f>
        <v>151202</v>
      </c>
      <c r="Q4430">
        <f>L4423*10000+M4423*100+D4421</f>
        <v>151203</v>
      </c>
      <c r="R4430">
        <f>L4423*10000+M4423*100+E4401</f>
        <v>151204</v>
      </c>
      <c r="S4430">
        <f>L4423*10000+M4423*100+F4401</f>
        <v>151205</v>
      </c>
      <c r="T4430">
        <f>L4423*10000+M4423*100+G4401</f>
        <v>151206</v>
      </c>
    </row>
    <row r="4431" spans="1:20" ht="15" customHeight="1" x14ac:dyDescent="0.2">
      <c r="A4431" s="10" t="str">
        <f>INDEX(REFERENCE!$B$2:$J$2,1,'EXAMPLE OF CHOICE CARDS'!J4431)</f>
        <v>Number of Reviews</v>
      </c>
      <c r="B4431" s="30">
        <f>INDEX('DCM CARDS LOOKUP - HIDDEN'!$O$4:$AE$8890,MATCH(O4431,'DCM CARDS LOOKUP - HIDDEN'!$N$4:$N$8890,0),$J4431)</f>
        <v>1250</v>
      </c>
      <c r="C4431" s="30">
        <f>INDEX('DCM CARDS LOOKUP - HIDDEN'!$O$4:$AE$8890,MATCH(P4431,'DCM CARDS LOOKUP - HIDDEN'!$N$4:$N$8890,0),$J4431)</f>
        <v>1250</v>
      </c>
      <c r="D4431" s="30">
        <f>INDEX('DCM CARDS LOOKUP - HIDDEN'!$O$4:$AE$8890,MATCH(Q4431,'DCM CARDS LOOKUP - HIDDEN'!$N$4:$N$8890,0),$J4431)</f>
        <v>1250</v>
      </c>
      <c r="E4431" s="30">
        <f>INDEX('DCM CARDS LOOKUP - HIDDEN'!$O$4:$AE$8890,MATCH(R4431,'DCM CARDS LOOKUP - HIDDEN'!$N$4:$N$8890,0),$J4431)</f>
        <v>4500</v>
      </c>
      <c r="F4431" s="30">
        <f>INDEX('DCM CARDS LOOKUP - HIDDEN'!$O$4:$AE$8890,MATCH(S4431,'DCM CARDS LOOKUP - HIDDEN'!$N$4:$N$8890,0),$J4431)</f>
        <v>4500</v>
      </c>
      <c r="G4431" s="30">
        <f>INDEX('DCM CARDS LOOKUP - HIDDEN'!$O$4:$AE$8890,MATCH(T4431,'DCM CARDS LOOKUP - HIDDEN'!$N$4:$N$8890,0),$J4431)</f>
        <v>4500</v>
      </c>
      <c r="H4431" s="35"/>
      <c r="J4431" s="4">
        <v>9</v>
      </c>
      <c r="O4431">
        <f>L4423*10000+M4423*100+B4421</f>
        <v>151201</v>
      </c>
      <c r="P4431">
        <f>L4423*10000+M4423*100+C4421</f>
        <v>151202</v>
      </c>
      <c r="Q4431">
        <f>L4423*10000+M4423*100+D4421</f>
        <v>151203</v>
      </c>
      <c r="R4431">
        <f>L4423*10000+M4423*100+E4401</f>
        <v>151204</v>
      </c>
      <c r="S4431">
        <f>L4423*10000+M4423*100+F4401</f>
        <v>151205</v>
      </c>
      <c r="T4431">
        <f>L4423*10000+M4423*100+G4401</f>
        <v>151206</v>
      </c>
    </row>
    <row r="4432" spans="1:20" ht="15" hidden="1" customHeight="1" x14ac:dyDescent="0.2">
      <c r="A4432" s="10" t="e">
        <f>INDEX(REFERENCE!$B$2:$J$2,1,'EXAMPLE OF CHOICE CARDS'!J4432)</f>
        <v>#REF!</v>
      </c>
      <c r="B4432" s="5">
        <f>INDEX('DCM CARDS LOOKUP - HIDDEN'!$O$4:$AE$8890,MATCH(O4432,'DCM CARDS LOOKUP - HIDDEN'!$N$4:$N$8890,0),$J4432)</f>
        <v>0</v>
      </c>
      <c r="C4432" s="5">
        <f>INDEX('DCM CARDS LOOKUP - HIDDEN'!$O$4:$AE$8890,MATCH(P4432,'DCM CARDS LOOKUP - HIDDEN'!$N$4:$N$8890,0),$J4432)</f>
        <v>0</v>
      </c>
      <c r="D4432" s="5">
        <f>INDEX('DCM CARDS LOOKUP - HIDDEN'!$O$4:$AE$8890,MATCH(Q4432,'DCM CARDS LOOKUP - HIDDEN'!$N$4:$N$8890,0),$J4432)</f>
        <v>0</v>
      </c>
      <c r="E4432" s="5">
        <f>INDEX('DCM CARDS LOOKUP - HIDDEN'!$O$4:$AE$8890,MATCH(R4432,'DCM CARDS LOOKUP - HIDDEN'!$N$4:$N$8890,0),$J4432)</f>
        <v>0</v>
      </c>
      <c r="F4432" s="5">
        <f>INDEX('DCM CARDS LOOKUP - HIDDEN'!$O$4:$AE$8890,MATCH(S4432,'DCM CARDS LOOKUP - HIDDEN'!$N$4:$N$8890,0),$J4432)</f>
        <v>0</v>
      </c>
      <c r="G4432" s="31"/>
      <c r="H4432" s="35"/>
      <c r="J4432" s="4">
        <v>10</v>
      </c>
      <c r="O4432">
        <f>L4423*10000+M4423*100+B4421</f>
        <v>151201</v>
      </c>
      <c r="P4432">
        <f>L4423*10000+M4423*100+C4421</f>
        <v>151202</v>
      </c>
      <c r="Q4432">
        <f>L4423*10000+M4423*100+D4421</f>
        <v>151203</v>
      </c>
      <c r="R4432">
        <f>L4423*10000+M4423*100+E4401</f>
        <v>151204</v>
      </c>
      <c r="S4432">
        <f>L4423*10000+M4423*100+F4401</f>
        <v>151205</v>
      </c>
    </row>
    <row r="4433" spans="1:20" ht="15" hidden="1" customHeight="1" x14ac:dyDescent="0.2">
      <c r="A4433" s="10" t="e">
        <f>INDEX(REFERENCE!$B$2:$J$2,1,'EXAMPLE OF CHOICE CARDS'!J4433)</f>
        <v>#REF!</v>
      </c>
      <c r="B4433" s="5">
        <f>INDEX('DCM CARDS LOOKUP - HIDDEN'!$O$4:$AE$8890,MATCH(O4433,'DCM CARDS LOOKUP - HIDDEN'!$N$4:$N$8890,0),$J4433)</f>
        <v>0</v>
      </c>
      <c r="C4433" s="5">
        <f>INDEX('DCM CARDS LOOKUP - HIDDEN'!$O$4:$AE$8890,MATCH(P4433,'DCM CARDS LOOKUP - HIDDEN'!$N$4:$N$8890,0),$J4433)</f>
        <v>0</v>
      </c>
      <c r="D4433" s="5">
        <f>INDEX('DCM CARDS LOOKUP - HIDDEN'!$O$4:$AE$8890,MATCH(Q4433,'DCM CARDS LOOKUP - HIDDEN'!$N$4:$N$8890,0),$J4433)</f>
        <v>0</v>
      </c>
      <c r="E4433" s="5">
        <f>INDEX('DCM CARDS LOOKUP - HIDDEN'!$O$4:$AE$8890,MATCH(R4433,'DCM CARDS LOOKUP - HIDDEN'!$N$4:$N$8890,0),$J4433)</f>
        <v>0</v>
      </c>
      <c r="F4433" s="5">
        <f>INDEX('DCM CARDS LOOKUP - HIDDEN'!$O$4:$AE$8890,MATCH(S4433,'DCM CARDS LOOKUP - HIDDEN'!$N$4:$N$8890,0),$J4433)</f>
        <v>0</v>
      </c>
      <c r="G4433" s="31"/>
      <c r="H4433" s="35"/>
      <c r="J4433" s="4">
        <v>11</v>
      </c>
      <c r="O4433">
        <f>L4423*10000+M4423*100+B4421</f>
        <v>151201</v>
      </c>
      <c r="P4433">
        <f>L4423*10000+M4423*100+C4421</f>
        <v>151202</v>
      </c>
      <c r="Q4433">
        <f>L4423*10000+M4423*100+D4421</f>
        <v>151203</v>
      </c>
      <c r="R4433">
        <f>L4423*10000+M4423*100+E4401</f>
        <v>151204</v>
      </c>
      <c r="S4433">
        <f>L4423*10000+M4423*100+F4401</f>
        <v>151205</v>
      </c>
    </row>
    <row r="4434" spans="1:20" ht="15" hidden="1" customHeight="1" x14ac:dyDescent="0.2">
      <c r="A4434" s="10" t="e">
        <f>INDEX(REFERENCE!$B$2:$J$2,1,'EXAMPLE OF CHOICE CARDS'!J4434)</f>
        <v>#REF!</v>
      </c>
      <c r="B4434" s="5">
        <f>INDEX('DCM CARDS LOOKUP - HIDDEN'!$O$4:$AE$8890,MATCH(O4434,'DCM CARDS LOOKUP - HIDDEN'!$N$4:$N$8890,0),$J4434)</f>
        <v>0</v>
      </c>
      <c r="C4434" s="5">
        <f>INDEX('DCM CARDS LOOKUP - HIDDEN'!$O$4:$AE$8890,MATCH(P4434,'DCM CARDS LOOKUP - HIDDEN'!$N$4:$N$8890,0),$J4434)</f>
        <v>0</v>
      </c>
      <c r="D4434" s="5">
        <f>INDEX('DCM CARDS LOOKUP - HIDDEN'!$O$4:$AE$8890,MATCH(Q4434,'DCM CARDS LOOKUP - HIDDEN'!$N$4:$N$8890,0),$J4434)</f>
        <v>0</v>
      </c>
      <c r="E4434" s="5">
        <f>INDEX('DCM CARDS LOOKUP - HIDDEN'!$O$4:$AE$8890,MATCH(R4434,'DCM CARDS LOOKUP - HIDDEN'!$N$4:$N$8890,0),$J4434)</f>
        <v>0</v>
      </c>
      <c r="F4434" s="5">
        <f>INDEX('DCM CARDS LOOKUP - HIDDEN'!$O$4:$AE$8890,MATCH(S4434,'DCM CARDS LOOKUP - HIDDEN'!$N$4:$N$8890,0),$J4434)</f>
        <v>0</v>
      </c>
      <c r="G4434" s="31"/>
      <c r="H4434" s="35"/>
      <c r="J4434" s="4">
        <v>12</v>
      </c>
      <c r="O4434">
        <f>L4423*10000+M4423*100+B4421</f>
        <v>151201</v>
      </c>
      <c r="P4434">
        <f>L4423*10000+M4423*100+C4421</f>
        <v>151202</v>
      </c>
      <c r="Q4434">
        <f>L4423*10000+M4423*100+D4421</f>
        <v>151203</v>
      </c>
      <c r="R4434">
        <f>L4423*10000+M4423*100+E4401</f>
        <v>151204</v>
      </c>
      <c r="S4434">
        <f>L4423*10000+M4423*100+F4401</f>
        <v>151205</v>
      </c>
    </row>
    <row r="4435" spans="1:20" ht="15" hidden="1" customHeight="1" x14ac:dyDescent="0.2">
      <c r="A4435" s="10" t="e">
        <f>INDEX(REFERENCE!$B$2:$J$2,1,'EXAMPLE OF CHOICE CARDS'!J4435)</f>
        <v>#REF!</v>
      </c>
      <c r="B4435" s="5">
        <f>INDEX('DCM CARDS LOOKUP - HIDDEN'!$O$4:$AE$8890,MATCH(O4435,'DCM CARDS LOOKUP - HIDDEN'!$N$4:$N$8890,0),$J4435)</f>
        <v>0</v>
      </c>
      <c r="C4435" s="5">
        <f>INDEX('DCM CARDS LOOKUP - HIDDEN'!$O$4:$AE$8890,MATCH(P4435,'DCM CARDS LOOKUP - HIDDEN'!$N$4:$N$8890,0),$J4435)</f>
        <v>0</v>
      </c>
      <c r="D4435" s="5">
        <f>INDEX('DCM CARDS LOOKUP - HIDDEN'!$O$4:$AE$8890,MATCH(Q4435,'DCM CARDS LOOKUP - HIDDEN'!$N$4:$N$8890,0),$J4435)</f>
        <v>0</v>
      </c>
      <c r="E4435" s="5">
        <f>INDEX('DCM CARDS LOOKUP - HIDDEN'!$O$4:$AE$8890,MATCH(R4435,'DCM CARDS LOOKUP - HIDDEN'!$N$4:$N$8890,0),$J4435)</f>
        <v>0</v>
      </c>
      <c r="F4435" s="5">
        <f>INDEX('DCM CARDS LOOKUP - HIDDEN'!$O$4:$AE$8890,MATCH(S4435,'DCM CARDS LOOKUP - HIDDEN'!$N$4:$N$8890,0),$J4435)</f>
        <v>0</v>
      </c>
      <c r="G4435" s="31"/>
      <c r="H4435" s="35"/>
      <c r="J4435" s="4">
        <v>13</v>
      </c>
      <c r="O4435">
        <f>L4423*10000+M4423*100+B4421</f>
        <v>151201</v>
      </c>
      <c r="P4435">
        <f>L4423*10000+M4423*100+C4421</f>
        <v>151202</v>
      </c>
      <c r="Q4435">
        <f>L4423*10000+M4423*100+D4421</f>
        <v>151203</v>
      </c>
      <c r="R4435">
        <f>L4423*10000+M4423*100+E4401</f>
        <v>151204</v>
      </c>
      <c r="S4435">
        <f>L4423*10000+M4423*100+F4401</f>
        <v>151205</v>
      </c>
    </row>
    <row r="4436" spans="1:20" ht="15" hidden="1" customHeight="1" x14ac:dyDescent="0.2">
      <c r="A4436" s="10" t="e">
        <f>INDEX(REFERENCE!$B$2:$J$2,1,'EXAMPLE OF CHOICE CARDS'!J4436)</f>
        <v>#REF!</v>
      </c>
      <c r="B4436" s="5">
        <f>INDEX('DCM CARDS LOOKUP - HIDDEN'!$O$4:$AE$8890,MATCH(O4436,'DCM CARDS LOOKUP - HIDDEN'!$N$4:$N$8890,0),$J4436)</f>
        <v>0</v>
      </c>
      <c r="C4436" s="5">
        <f>INDEX('DCM CARDS LOOKUP - HIDDEN'!$O$4:$AE$8890,MATCH(P4436,'DCM CARDS LOOKUP - HIDDEN'!$N$4:$N$8890,0),$J4436)</f>
        <v>0</v>
      </c>
      <c r="D4436" s="5">
        <f>INDEX('DCM CARDS LOOKUP - HIDDEN'!$O$4:$AE$8890,MATCH(Q4436,'DCM CARDS LOOKUP - HIDDEN'!$N$4:$N$8890,0),$J4436)</f>
        <v>0</v>
      </c>
      <c r="E4436" s="5">
        <f>INDEX('DCM CARDS LOOKUP - HIDDEN'!$O$4:$AE$8890,MATCH(R4436,'DCM CARDS LOOKUP - HIDDEN'!$N$4:$N$8890,0),$J4436)</f>
        <v>0</v>
      </c>
      <c r="F4436" s="5">
        <f>INDEX('DCM CARDS LOOKUP - HIDDEN'!$O$4:$AE$8890,MATCH(S4436,'DCM CARDS LOOKUP - HIDDEN'!$N$4:$N$8890,0),$J4436)</f>
        <v>0</v>
      </c>
      <c r="G4436" s="31"/>
      <c r="H4436" s="35"/>
      <c r="J4436" s="4">
        <v>14</v>
      </c>
      <c r="O4436">
        <f>L4423*10000+M4423*100+B4421</f>
        <v>151201</v>
      </c>
      <c r="P4436">
        <f>L4423*10000+M4423*100+C4421</f>
        <v>151202</v>
      </c>
      <c r="Q4436">
        <f>L4423*10000+M4423*100+D4421</f>
        <v>151203</v>
      </c>
      <c r="R4436">
        <f>L4423*10000+M4423*100+E4401</f>
        <v>151204</v>
      </c>
      <c r="S4436">
        <f>L4423*10000+M4423*100+F4401</f>
        <v>151205</v>
      </c>
    </row>
    <row r="4437" spans="1:20" x14ac:dyDescent="0.2">
      <c r="A4437" s="2"/>
      <c r="B4437" s="5"/>
      <c r="C4437" s="5"/>
      <c r="D4437" s="5"/>
      <c r="E4437" s="5"/>
      <c r="F4437" s="5"/>
      <c r="G4437" s="5"/>
      <c r="H4437" s="5"/>
      <c r="J4437" s="13"/>
    </row>
    <row r="4438" spans="1:20" x14ac:dyDescent="0.2">
      <c r="A4438" s="6"/>
      <c r="B4438" s="7">
        <v>1</v>
      </c>
      <c r="C4438" s="7">
        <v>2</v>
      </c>
      <c r="D4438" s="7">
        <v>3</v>
      </c>
      <c r="E4438" s="7">
        <v>4</v>
      </c>
      <c r="F4438" s="7">
        <v>5</v>
      </c>
      <c r="G4438" s="7">
        <v>6</v>
      </c>
      <c r="H4438" s="7">
        <v>9</v>
      </c>
      <c r="J4438" s="13"/>
    </row>
    <row r="4441" spans="1:20" x14ac:dyDescent="0.2">
      <c r="A4441" s="1" t="str">
        <f>"Version "&amp;L4443&amp;"; Task"&amp;M4443</f>
        <v>Version 15; Task13</v>
      </c>
      <c r="B4441" s="4">
        <v>1</v>
      </c>
      <c r="C4441" s="4">
        <v>2</v>
      </c>
      <c r="D4441" s="4">
        <v>3</v>
      </c>
      <c r="E4441" s="4">
        <f>E4421</f>
        <v>4</v>
      </c>
      <c r="F4441" s="4">
        <f>F4421</f>
        <v>5</v>
      </c>
      <c r="G4441" s="4">
        <v>6</v>
      </c>
      <c r="J4441" s="13"/>
    </row>
    <row r="4442" spans="1:20" ht="15" customHeight="1" x14ac:dyDescent="0.2">
      <c r="A4442" s="11" t="s">
        <v>8</v>
      </c>
      <c r="B4442" s="12" t="s">
        <v>9</v>
      </c>
      <c r="C4442" s="12" t="s">
        <v>10</v>
      </c>
      <c r="D4442" s="12" t="s">
        <v>11</v>
      </c>
      <c r="E4442" s="20" t="s">
        <v>21</v>
      </c>
      <c r="F4442" s="20" t="s">
        <v>22</v>
      </c>
      <c r="G4442" s="20"/>
      <c r="H4442" s="34" t="s">
        <v>15</v>
      </c>
      <c r="J4442" s="13"/>
      <c r="L4442" t="s">
        <v>12</v>
      </c>
      <c r="M4442" t="s">
        <v>1</v>
      </c>
    </row>
    <row r="4443" spans="1:20" x14ac:dyDescent="0.2">
      <c r="A4443" s="10" t="str">
        <f>INDEX(REFERENCE!$B$2:$J$2,1,'EXAMPLE OF CHOICE CARDS'!J4443)</f>
        <v>Type</v>
      </c>
      <c r="B4443" s="5" t="str">
        <f>INDEX('DCM CARDS LOOKUP - HIDDEN'!$O$4:$AE$8890,MATCH(O4443,'DCM CARDS LOOKUP - HIDDEN'!$N$4:$N$8890,0),$J4443)</f>
        <v>Topicals</v>
      </c>
      <c r="C4443" s="5" t="str">
        <f>INDEX('DCM CARDS LOOKUP - HIDDEN'!$O$4:$AE$8890,MATCH(P4443,'DCM CARDS LOOKUP - HIDDEN'!$N$4:$N$8890,0),$J4443)</f>
        <v>Pads</v>
      </c>
      <c r="D4443" s="5" t="str">
        <f>INDEX('DCM CARDS LOOKUP - HIDDEN'!$O$4:$AE$8890,MATCH(Q4443,'DCM CARDS LOOKUP - HIDDEN'!$N$4:$N$8890,0),$J4443)</f>
        <v>Topicals</v>
      </c>
      <c r="E4443" s="5" t="str">
        <f>INDEX('DCM CARDS LOOKUP - HIDDEN'!$O$4:$AE$8890,MATCH(R4443,'DCM CARDS LOOKUP - HIDDEN'!$N$4:$N$8890,0),$J4443)</f>
        <v>Pads</v>
      </c>
      <c r="F4443" s="5" t="str">
        <f>INDEX('DCM CARDS LOOKUP - HIDDEN'!$O$4:$AE$8890,MATCH(S4443,'DCM CARDS LOOKUP - HIDDEN'!$N$4:$N$8890,0),$J4443)</f>
        <v>Topicals</v>
      </c>
      <c r="G4443" s="5" t="str">
        <f>INDEX('DCM CARDS LOOKUP - HIDDEN'!$O$4:$AE$8890,MATCH(T4443,'DCM CARDS LOOKUP - HIDDEN'!$N$4:$N$8890,0),$J4443)</f>
        <v>Pads</v>
      </c>
      <c r="H4443" s="35"/>
      <c r="J4443" s="4">
        <v>1</v>
      </c>
      <c r="L4443">
        <f>IF(M4423=15,L4423+1,L4423)</f>
        <v>15</v>
      </c>
      <c r="M4443">
        <f>IF(M4423&lt;15,M4423+1,1)</f>
        <v>13</v>
      </c>
      <c r="O4443">
        <f>L4443*10000+M4443*100+B4441</f>
        <v>151301</v>
      </c>
      <c r="P4443">
        <f>L4443*10000+M4443*100+C4441</f>
        <v>151302</v>
      </c>
      <c r="Q4443">
        <f>L4443*10000+M4443*100+D4441</f>
        <v>151303</v>
      </c>
      <c r="R4443">
        <f>L4443*10000+M4443*100+E4421</f>
        <v>151304</v>
      </c>
      <c r="S4443">
        <f>L4443*10000+M4443*100+F4421</f>
        <v>151305</v>
      </c>
      <c r="T4443">
        <f>L4443*10000+M4443*100+G4421</f>
        <v>151306</v>
      </c>
    </row>
    <row r="4444" spans="1:20" x14ac:dyDescent="0.2">
      <c r="A4444" s="10" t="str">
        <f>INDEX(REFERENCE!$B$2:$J$2,1,'EXAMPLE OF CHOICE CARDS'!J4444)</f>
        <v>Brand</v>
      </c>
      <c r="B4444" s="5" t="str">
        <f>INDEX('DCM CARDS LOOKUP - HIDDEN'!$O$4:$AE$8890,MATCH(O4444,'DCM CARDS LOOKUP - HIDDEN'!$N$4:$N$8890,0),$J4444)</f>
        <v>Motrin</v>
      </c>
      <c r="C4444" s="5" t="str">
        <f>INDEX('DCM CARDS LOOKUP - HIDDEN'!$O$4:$AE$8890,MATCH(P4444,'DCM CARDS LOOKUP - HIDDEN'!$N$4:$N$8890,0),$J4444)</f>
        <v>CVS Health</v>
      </c>
      <c r="D4444" s="5" t="str">
        <f>INDEX('DCM CARDS LOOKUP - HIDDEN'!$O$4:$AE$8890,MATCH(Q4444,'DCM CARDS LOOKUP - HIDDEN'!$N$4:$N$8890,0),$J4444)</f>
        <v>Store Brand</v>
      </c>
      <c r="E4444" s="5" t="str">
        <f>INDEX('DCM CARDS LOOKUP - HIDDEN'!$O$4:$AE$8890,MATCH(R4444,'DCM CARDS LOOKUP - HIDDEN'!$N$4:$N$8890,0),$J4444)</f>
        <v>Tiger Balm</v>
      </c>
      <c r="F4444" s="5" t="str">
        <f>INDEX('DCM CARDS LOOKUP - HIDDEN'!$O$4:$AE$8890,MATCH(S4444,'DCM CARDS LOOKUP - HIDDEN'!$N$4:$N$8890,0),$J4444)</f>
        <v>Bengay</v>
      </c>
      <c r="G4444" s="5" t="str">
        <f>INDEX('DCM CARDS LOOKUP - HIDDEN'!$O$4:$AE$8890,MATCH(T4444,'DCM CARDS LOOKUP - HIDDEN'!$N$4:$N$8890,0),$J4444)</f>
        <v>Walgreens</v>
      </c>
      <c r="H4444" s="35"/>
      <c r="J4444" s="4">
        <v>2</v>
      </c>
      <c r="O4444">
        <f>L4443*10000+M4443*100+B4441</f>
        <v>151301</v>
      </c>
      <c r="P4444">
        <f>L4443*10000+M4443*100+C4441</f>
        <v>151302</v>
      </c>
      <c r="Q4444">
        <f>L4443*10000+M4443*100+D4441</f>
        <v>151303</v>
      </c>
      <c r="R4444">
        <f>L4443*10000+M4443*100+E4421</f>
        <v>151304</v>
      </c>
      <c r="S4444">
        <f>L4443*10000+M4443*100+F4421</f>
        <v>151305</v>
      </c>
      <c r="T4444">
        <f>L4443*10000+M4443*100+G4421</f>
        <v>151306</v>
      </c>
    </row>
    <row r="4445" spans="1:20" x14ac:dyDescent="0.2">
      <c r="A4445" s="10" t="str">
        <f>INDEX(REFERENCE!$B$2:$J$2,1,'EXAMPLE OF CHOICE CARDS'!J4445)</f>
        <v>Sensation</v>
      </c>
      <c r="B4445" s="5" t="str">
        <f>INDEX('DCM CARDS LOOKUP - HIDDEN'!$O$4:$AE$8890,MATCH(O4445,'DCM CARDS LOOKUP - HIDDEN'!$N$4:$N$8890,0),$J4445)</f>
        <v>Hot sensation</v>
      </c>
      <c r="C4445" s="5" t="str">
        <f>INDEX('DCM CARDS LOOKUP - HIDDEN'!$O$4:$AE$8890,MATCH(P4445,'DCM CARDS LOOKUP - HIDDEN'!$N$4:$N$8890,0),$J4445)</f>
        <v>Both hot and cold sensation</v>
      </c>
      <c r="D4445" s="5" t="str">
        <f>INDEX('DCM CARDS LOOKUP - HIDDEN'!$O$4:$AE$8890,MATCH(Q4445,'DCM CARDS LOOKUP - HIDDEN'!$N$4:$N$8890,0),$J4445)</f>
        <v>Cold sensation</v>
      </c>
      <c r="E4445" s="5" t="str">
        <f>INDEX('DCM CARDS LOOKUP - HIDDEN'!$O$4:$AE$8890,MATCH(R4445,'DCM CARDS LOOKUP - HIDDEN'!$N$4:$N$8890,0),$J4445)</f>
        <v>Cold sensation</v>
      </c>
      <c r="F4445" s="5" t="str">
        <f>INDEX('DCM CARDS LOOKUP - HIDDEN'!$O$4:$AE$8890,MATCH(S4445,'DCM CARDS LOOKUP - HIDDEN'!$N$4:$N$8890,0),$J4445)</f>
        <v>Lidocaine/numbing sensation</v>
      </c>
      <c r="G4445" s="5" t="str">
        <f>INDEX('DCM CARDS LOOKUP - HIDDEN'!$O$4:$AE$8890,MATCH(T4445,'DCM CARDS LOOKUP - HIDDEN'!$N$4:$N$8890,0),$J4445)</f>
        <v>Both hot and cold sensation</v>
      </c>
      <c r="H4445" s="35"/>
      <c r="J4445" s="4">
        <v>3</v>
      </c>
      <c r="O4445">
        <f>L4443*10000+M4443*100+B4441</f>
        <v>151301</v>
      </c>
      <c r="P4445">
        <f>L4443*10000+M4443*100+C4441</f>
        <v>151302</v>
      </c>
      <c r="Q4445">
        <f>L4443*10000+M4443*100+D4441</f>
        <v>151303</v>
      </c>
      <c r="R4445">
        <f>L4443*10000+M4443*100+E4421</f>
        <v>151304</v>
      </c>
      <c r="S4445">
        <f>L4443*10000+M4443*100+F4421</f>
        <v>151305</v>
      </c>
      <c r="T4445">
        <f>L4443*10000+M4443*100+G4421</f>
        <v>151306</v>
      </c>
    </row>
    <row r="4446" spans="1:20" x14ac:dyDescent="0.2">
      <c r="A4446" s="10" t="str">
        <f>INDEX(REFERENCE!$B$2:$J$2,1,'EXAMPLE OF CHOICE CARDS'!J4446)</f>
        <v>Treatment Area</v>
      </c>
      <c r="B4446" s="5" t="str">
        <f>INDEX('DCM CARDS LOOKUP - HIDDEN'!$O$4:$AE$8890,MATCH(O4446,'DCM CARDS LOOKUP - HIDDEN'!$N$4:$N$8890,0),$J4446)</f>
        <v>-</v>
      </c>
      <c r="C4446" s="5" t="str">
        <f>INDEX('DCM CARDS LOOKUP - HIDDEN'!$O$4:$AE$8890,MATCH(P4446,'DCM CARDS LOOKUP - HIDDEN'!$N$4:$N$8890,0),$J4446)</f>
        <v>Neck</v>
      </c>
      <c r="D4446" s="5" t="str">
        <f>INDEX('DCM CARDS LOOKUP - HIDDEN'!$O$4:$AE$8890,MATCH(Q4446,'DCM CARDS LOOKUP - HIDDEN'!$N$4:$N$8890,0),$J4446)</f>
        <v>-</v>
      </c>
      <c r="E4446" s="5" t="str">
        <f>INDEX('DCM CARDS LOOKUP - HIDDEN'!$O$4:$AE$8890,MATCH(R4446,'DCM CARDS LOOKUP - HIDDEN'!$N$4:$N$8890,0),$J4446)</f>
        <v>Shoulder</v>
      </c>
      <c r="F4446" s="5" t="str">
        <f>INDEX('DCM CARDS LOOKUP - HIDDEN'!$O$4:$AE$8890,MATCH(S4446,'DCM CARDS LOOKUP - HIDDEN'!$N$4:$N$8890,0),$J4446)</f>
        <v>-</v>
      </c>
      <c r="G4446" s="5" t="str">
        <f>INDEX('DCM CARDS LOOKUP - HIDDEN'!$O$4:$AE$8890,MATCH(T4446,'DCM CARDS LOOKUP - HIDDEN'!$N$4:$N$8890,0),$J4446)</f>
        <v>Joint</v>
      </c>
      <c r="H4446" s="35"/>
      <c r="J4446" s="4">
        <v>4</v>
      </c>
      <c r="O4446">
        <f>L4443*10000+M4443*100+B4441</f>
        <v>151301</v>
      </c>
      <c r="P4446">
        <f>L4443*10000+M4443*100+C4441</f>
        <v>151302</v>
      </c>
      <c r="Q4446">
        <f>L4443*10000+M4443*100+D4441</f>
        <v>151303</v>
      </c>
      <c r="R4446">
        <f>L4443*10000+M4443*100+E4421</f>
        <v>151304</v>
      </c>
      <c r="S4446">
        <f>L4443*10000+M4443*100+F4421</f>
        <v>151305</v>
      </c>
      <c r="T4446">
        <f>L4443*10000+M4443*100+G4421</f>
        <v>151306</v>
      </c>
    </row>
    <row r="4447" spans="1:20" x14ac:dyDescent="0.2">
      <c r="A4447" s="10" t="str">
        <f>INDEX(REFERENCE!$B$2:$J$2,1,'EXAMPLE OF CHOICE CARDS'!J4447)</f>
        <v>Format</v>
      </c>
      <c r="B4447" s="5" t="str">
        <f>INDEX('DCM CARDS LOOKUP - HIDDEN'!$O$4:$AE$8890,MATCH(O4447,'DCM CARDS LOOKUP - HIDDEN'!$N$4:$N$8890,0),$J4447)</f>
        <v>Cream</v>
      </c>
      <c r="C4447" s="5" t="str">
        <f>INDEX('DCM CARDS LOOKUP - HIDDEN'!$O$4:$AE$8890,MATCH(P4447,'DCM CARDS LOOKUP - HIDDEN'!$N$4:$N$8890,0),$J4447)</f>
        <v>Single use pads/patches</v>
      </c>
      <c r="D4447" s="5" t="str">
        <f>INDEX('DCM CARDS LOOKUP - HIDDEN'!$O$4:$AE$8890,MATCH(Q4447,'DCM CARDS LOOKUP - HIDDEN'!$N$4:$N$8890,0),$J4447)</f>
        <v>Roll-on</v>
      </c>
      <c r="E4447" s="5" t="str">
        <f>INDEX('DCM CARDS LOOKUP - HIDDEN'!$O$4:$AE$8890,MATCH(R4447,'DCM CARDS LOOKUP - HIDDEN'!$N$4:$N$8890,0),$J4447)</f>
        <v>Single use pads/patches</v>
      </c>
      <c r="F4447" s="5" t="str">
        <f>INDEX('DCM CARDS LOOKUP - HIDDEN'!$O$4:$AE$8890,MATCH(S4447,'DCM CARDS LOOKUP - HIDDEN'!$N$4:$N$8890,0),$J4447)</f>
        <v>Gel</v>
      </c>
      <c r="G4447" s="5" t="str">
        <f>INDEX('DCM CARDS LOOKUP - HIDDEN'!$O$4:$AE$8890,MATCH(T4447,'DCM CARDS LOOKUP - HIDDEN'!$N$4:$N$8890,0),$J4447)</f>
        <v>Single use pads/patches</v>
      </c>
      <c r="H4447" s="35"/>
      <c r="J4447" s="4">
        <v>5</v>
      </c>
      <c r="O4447">
        <f>L4443*10000+M4443*100+B4441</f>
        <v>151301</v>
      </c>
      <c r="P4447">
        <f>L4443*10000+M4443*100+C4441</f>
        <v>151302</v>
      </c>
      <c r="Q4447">
        <f>L4443*10000+M4443*100+D4441</f>
        <v>151303</v>
      </c>
      <c r="R4447">
        <f>L4443*10000+M4443*100+E4421</f>
        <v>151304</v>
      </c>
      <c r="S4447">
        <f>L4443*10000+M4443*100+F4421</f>
        <v>151305</v>
      </c>
      <c r="T4447">
        <f>L4443*10000+M4443*100+G4421</f>
        <v>151306</v>
      </c>
    </row>
    <row r="4448" spans="1:20" x14ac:dyDescent="0.2">
      <c r="A4448" s="10" t="str">
        <f>INDEX(REFERENCE!$B$2:$J$2,1,'EXAMPLE OF CHOICE CARDS'!J4448)</f>
        <v>Count</v>
      </c>
      <c r="B4448" s="5" t="str">
        <f>INDEX('DCM CARDS LOOKUP - HIDDEN'!$O$4:$AE$8890,MATCH(O4448,'DCM CARDS LOOKUP - HIDDEN'!$N$4:$N$8890,0),$J4448)</f>
        <v>4.5 oz</v>
      </c>
      <c r="C4448" s="5" t="str">
        <f>INDEX('DCM CARDS LOOKUP - HIDDEN'!$O$4:$AE$8890,MATCH(P4448,'DCM CARDS LOOKUP - HIDDEN'!$N$4:$N$8890,0),$J4448)</f>
        <v>4 count</v>
      </c>
      <c r="D4448" s="5" t="str">
        <f>INDEX('DCM CARDS LOOKUP - HIDDEN'!$O$4:$AE$8890,MATCH(Q4448,'DCM CARDS LOOKUP - HIDDEN'!$N$4:$N$8890,0),$J4448)</f>
        <v>5.5 oz</v>
      </c>
      <c r="E4448" s="5" t="str">
        <f>INDEX('DCM CARDS LOOKUP - HIDDEN'!$O$4:$AE$8890,MATCH(R4448,'DCM CARDS LOOKUP - HIDDEN'!$N$4:$N$8890,0),$J4448)</f>
        <v>5 count</v>
      </c>
      <c r="F4448" s="5" t="str">
        <f>INDEX('DCM CARDS LOOKUP - HIDDEN'!$O$4:$AE$8890,MATCH(S4448,'DCM CARDS LOOKUP - HIDDEN'!$N$4:$N$8890,0),$J4448)</f>
        <v>3 oz</v>
      </c>
      <c r="G4448" s="5" t="str">
        <f>INDEX('DCM CARDS LOOKUP - HIDDEN'!$O$4:$AE$8890,MATCH(T4448,'DCM CARDS LOOKUP - HIDDEN'!$N$4:$N$8890,0),$J4448)</f>
        <v>3 count</v>
      </c>
      <c r="H4448" s="35"/>
      <c r="J4448" s="4">
        <v>6</v>
      </c>
      <c r="O4448">
        <f>L4443*10000+M4443*100+B4441</f>
        <v>151301</v>
      </c>
      <c r="P4448">
        <f>L4443*10000+M4443*100+C4441</f>
        <v>151302</v>
      </c>
      <c r="Q4448">
        <f>L4443*10000+M4443*100+D4441</f>
        <v>151303</v>
      </c>
      <c r="R4448">
        <f>L4443*10000+M4443*100+E4421</f>
        <v>151304</v>
      </c>
      <c r="S4448">
        <f>L4443*10000+M4443*100+F4421</f>
        <v>151305</v>
      </c>
      <c r="T4448">
        <f>L4443*10000+M4443*100+G4421</f>
        <v>151306</v>
      </c>
    </row>
    <row r="4449" spans="1:20" ht="15" customHeight="1" x14ac:dyDescent="0.2">
      <c r="A4449" s="10" t="str">
        <f>INDEX(REFERENCE!$B$2:$J$2,1,'EXAMPLE OF CHOICE CARDS'!J4449)</f>
        <v>Price</v>
      </c>
      <c r="B4449" s="29">
        <f>INDEX('DCM CARDS LOOKUP - HIDDEN'!$O$4:$AE$8890,MATCH(O4449,'DCM CARDS LOOKUP - HIDDEN'!$N$4:$N$8890,0),$J4449)</f>
        <v>24</v>
      </c>
      <c r="C4449" s="29">
        <f>INDEX('DCM CARDS LOOKUP - HIDDEN'!$O$4:$AE$8890,MATCH(P4449,'DCM CARDS LOOKUP - HIDDEN'!$N$4:$N$8890,0),$J4449)</f>
        <v>4.22</v>
      </c>
      <c r="D4449" s="29">
        <f>INDEX('DCM CARDS LOOKUP - HIDDEN'!$O$4:$AE$8890,MATCH(Q4449,'DCM CARDS LOOKUP - HIDDEN'!$N$4:$N$8890,0),$J4449)</f>
        <v>13.9</v>
      </c>
      <c r="E4449" s="29">
        <f>INDEX('DCM CARDS LOOKUP - HIDDEN'!$O$4:$AE$8890,MATCH(R4449,'DCM CARDS LOOKUP - HIDDEN'!$N$4:$N$8890,0),$J4449)</f>
        <v>19.11</v>
      </c>
      <c r="F4449" s="29">
        <f>INDEX('DCM CARDS LOOKUP - HIDDEN'!$O$4:$AE$8890,MATCH(S4449,'DCM CARDS LOOKUP - HIDDEN'!$N$4:$N$8890,0),$J4449)</f>
        <v>18.75</v>
      </c>
      <c r="G4449" s="29">
        <f>INDEX('DCM CARDS LOOKUP - HIDDEN'!$O$4:$AE$8890,MATCH(T4449,'DCM CARDS LOOKUP - HIDDEN'!$N$4:$N$8890,0),$J4449)</f>
        <v>9.99</v>
      </c>
      <c r="H4449" s="35"/>
      <c r="J4449" s="4">
        <v>7</v>
      </c>
      <c r="O4449">
        <f>L4443*10000+M4443*100+B4441</f>
        <v>151301</v>
      </c>
      <c r="P4449">
        <f>L4443*10000+M4443*100+C4441</f>
        <v>151302</v>
      </c>
      <c r="Q4449">
        <f>L4443*10000+M4443*100+D4441</f>
        <v>151303</v>
      </c>
      <c r="R4449">
        <f>L4443*10000+M4443*100+E4421</f>
        <v>151304</v>
      </c>
      <c r="S4449">
        <f>L4443*10000+M4443*100+F4421</f>
        <v>151305</v>
      </c>
      <c r="T4449">
        <f>L4443*10000+M4443*100+G4421</f>
        <v>151306</v>
      </c>
    </row>
    <row r="4450" spans="1:20" ht="15" customHeight="1" x14ac:dyDescent="0.2">
      <c r="A4450" s="10" t="str">
        <f>INDEX(REFERENCE!$B$2:$J$2,1,'EXAMPLE OF CHOICE CARDS'!J4450)</f>
        <v>Review Rating</v>
      </c>
      <c r="B4450" s="5" t="str">
        <f>INDEX('DCM CARDS LOOKUP - HIDDEN'!$O$4:$AE$8890,MATCH(O4450,'DCM CARDS LOOKUP - HIDDEN'!$N$4:$N$8890,0),$J4450)</f>
        <v>4.5 stars</v>
      </c>
      <c r="C4450" s="5" t="str">
        <f>INDEX('DCM CARDS LOOKUP - HIDDEN'!$O$4:$AE$8890,MATCH(P4450,'DCM CARDS LOOKUP - HIDDEN'!$N$4:$N$8890,0),$J4450)</f>
        <v>4.6 stars</v>
      </c>
      <c r="D4450" s="5" t="str">
        <f>INDEX('DCM CARDS LOOKUP - HIDDEN'!$O$4:$AE$8890,MATCH(Q4450,'DCM CARDS LOOKUP - HIDDEN'!$N$4:$N$8890,0),$J4450)</f>
        <v>4.6 stars</v>
      </c>
      <c r="E4450" s="5" t="str">
        <f>INDEX('DCM CARDS LOOKUP - HIDDEN'!$O$4:$AE$8890,MATCH(R4450,'DCM CARDS LOOKUP - HIDDEN'!$N$4:$N$8890,0),$J4450)</f>
        <v>4.5 stars</v>
      </c>
      <c r="F4450" s="5" t="str">
        <f>INDEX('DCM CARDS LOOKUP - HIDDEN'!$O$4:$AE$8890,MATCH(S4450,'DCM CARDS LOOKUP - HIDDEN'!$N$4:$N$8890,0),$J4450)</f>
        <v>4.8 stars</v>
      </c>
      <c r="G4450" s="5" t="str">
        <f>INDEX('DCM CARDS LOOKUP - HIDDEN'!$O$4:$AE$8890,MATCH(T4450,'DCM CARDS LOOKUP - HIDDEN'!$N$4:$N$8890,0),$J4450)</f>
        <v>4.8 stars</v>
      </c>
      <c r="H4450" s="35"/>
      <c r="J4450" s="4">
        <v>8</v>
      </c>
      <c r="O4450">
        <f>L4443*10000+M4443*100+B4441</f>
        <v>151301</v>
      </c>
      <c r="P4450">
        <f>L4443*10000+M4443*100+C4441</f>
        <v>151302</v>
      </c>
      <c r="Q4450">
        <f>L4443*10000+M4443*100+D4441</f>
        <v>151303</v>
      </c>
      <c r="R4450">
        <f>L4443*10000+M4443*100+E4421</f>
        <v>151304</v>
      </c>
      <c r="S4450">
        <f>L4443*10000+M4443*100+F4421</f>
        <v>151305</v>
      </c>
      <c r="T4450">
        <f>L4443*10000+M4443*100+G4421</f>
        <v>151306</v>
      </c>
    </row>
    <row r="4451" spans="1:20" ht="15" customHeight="1" x14ac:dyDescent="0.2">
      <c r="A4451" s="10" t="str">
        <f>INDEX(REFERENCE!$B$2:$J$2,1,'EXAMPLE OF CHOICE CARDS'!J4451)</f>
        <v>Number of Reviews</v>
      </c>
      <c r="B4451" s="30">
        <f>INDEX('DCM CARDS LOOKUP - HIDDEN'!$O$4:$AE$8890,MATCH(O4451,'DCM CARDS LOOKUP - HIDDEN'!$N$4:$N$8890,0),$J4451)</f>
        <v>4500</v>
      </c>
      <c r="C4451" s="30">
        <f>INDEX('DCM CARDS LOOKUP - HIDDEN'!$O$4:$AE$8890,MATCH(P4451,'DCM CARDS LOOKUP - HIDDEN'!$N$4:$N$8890,0),$J4451)</f>
        <v>4500</v>
      </c>
      <c r="D4451" s="30">
        <f>INDEX('DCM CARDS LOOKUP - HIDDEN'!$O$4:$AE$8890,MATCH(Q4451,'DCM CARDS LOOKUP - HIDDEN'!$N$4:$N$8890,0),$J4451)</f>
        <v>1250</v>
      </c>
      <c r="E4451" s="30">
        <f>INDEX('DCM CARDS LOOKUP - HIDDEN'!$O$4:$AE$8890,MATCH(R4451,'DCM CARDS LOOKUP - HIDDEN'!$N$4:$N$8890,0),$J4451)</f>
        <v>1250</v>
      </c>
      <c r="F4451" s="30">
        <f>INDEX('DCM CARDS LOOKUP - HIDDEN'!$O$4:$AE$8890,MATCH(S4451,'DCM CARDS LOOKUP - HIDDEN'!$N$4:$N$8890,0),$J4451)</f>
        <v>4500</v>
      </c>
      <c r="G4451" s="30">
        <f>INDEX('DCM CARDS LOOKUP - HIDDEN'!$O$4:$AE$8890,MATCH(T4451,'DCM CARDS LOOKUP - HIDDEN'!$N$4:$N$8890,0),$J4451)</f>
        <v>1250</v>
      </c>
      <c r="H4451" s="35"/>
      <c r="J4451" s="4">
        <v>9</v>
      </c>
      <c r="O4451">
        <f>L4443*10000+M4443*100+B4441</f>
        <v>151301</v>
      </c>
      <c r="P4451">
        <f>L4443*10000+M4443*100+C4441</f>
        <v>151302</v>
      </c>
      <c r="Q4451">
        <f>L4443*10000+M4443*100+D4441</f>
        <v>151303</v>
      </c>
      <c r="R4451">
        <f>L4443*10000+M4443*100+E4421</f>
        <v>151304</v>
      </c>
      <c r="S4451">
        <f>L4443*10000+M4443*100+F4421</f>
        <v>151305</v>
      </c>
      <c r="T4451">
        <f>L4443*10000+M4443*100+G4421</f>
        <v>151306</v>
      </c>
    </row>
    <row r="4452" spans="1:20" ht="15" hidden="1" customHeight="1" x14ac:dyDescent="0.2">
      <c r="A4452" s="10" t="e">
        <f>INDEX(REFERENCE!$B$2:$J$2,1,'EXAMPLE OF CHOICE CARDS'!J4452)</f>
        <v>#REF!</v>
      </c>
      <c r="B4452" s="5">
        <f>INDEX('DCM CARDS LOOKUP - HIDDEN'!$O$4:$AE$8890,MATCH(O4452,'DCM CARDS LOOKUP - HIDDEN'!$N$4:$N$8890,0),$J4452)</f>
        <v>0</v>
      </c>
      <c r="C4452" s="5">
        <f>INDEX('DCM CARDS LOOKUP - HIDDEN'!$O$4:$AE$8890,MATCH(P4452,'DCM CARDS LOOKUP - HIDDEN'!$N$4:$N$8890,0),$J4452)</f>
        <v>0</v>
      </c>
      <c r="D4452" s="5">
        <f>INDEX('DCM CARDS LOOKUP - HIDDEN'!$O$4:$AE$8890,MATCH(Q4452,'DCM CARDS LOOKUP - HIDDEN'!$N$4:$N$8890,0),$J4452)</f>
        <v>0</v>
      </c>
      <c r="E4452" s="5">
        <f>INDEX('DCM CARDS LOOKUP - HIDDEN'!$O$4:$AE$8890,MATCH(R4452,'DCM CARDS LOOKUP - HIDDEN'!$N$4:$N$8890,0),$J4452)</f>
        <v>0</v>
      </c>
      <c r="F4452" s="5">
        <f>INDEX('DCM CARDS LOOKUP - HIDDEN'!$O$4:$AE$8890,MATCH(S4452,'DCM CARDS LOOKUP - HIDDEN'!$N$4:$N$8890,0),$J4452)</f>
        <v>0</v>
      </c>
      <c r="G4452" s="31"/>
      <c r="H4452" s="35"/>
      <c r="J4452" s="4">
        <v>10</v>
      </c>
      <c r="O4452">
        <f>L4443*10000+M4443*100+B4441</f>
        <v>151301</v>
      </c>
      <c r="P4452">
        <f>L4443*10000+M4443*100+C4441</f>
        <v>151302</v>
      </c>
      <c r="Q4452">
        <f>L4443*10000+M4443*100+D4441</f>
        <v>151303</v>
      </c>
      <c r="R4452">
        <f>L4443*10000+M4443*100+E4421</f>
        <v>151304</v>
      </c>
      <c r="S4452">
        <f>L4443*10000+M4443*100+F4421</f>
        <v>151305</v>
      </c>
    </row>
    <row r="4453" spans="1:20" ht="15" hidden="1" customHeight="1" x14ac:dyDescent="0.2">
      <c r="A4453" s="10" t="e">
        <f>INDEX(REFERENCE!$B$2:$J$2,1,'EXAMPLE OF CHOICE CARDS'!J4453)</f>
        <v>#REF!</v>
      </c>
      <c r="B4453" s="5">
        <f>INDEX('DCM CARDS LOOKUP - HIDDEN'!$O$4:$AE$8890,MATCH(O4453,'DCM CARDS LOOKUP - HIDDEN'!$N$4:$N$8890,0),$J4453)</f>
        <v>0</v>
      </c>
      <c r="C4453" s="5">
        <f>INDEX('DCM CARDS LOOKUP - HIDDEN'!$O$4:$AE$8890,MATCH(P4453,'DCM CARDS LOOKUP - HIDDEN'!$N$4:$N$8890,0),$J4453)</f>
        <v>0</v>
      </c>
      <c r="D4453" s="5">
        <f>INDEX('DCM CARDS LOOKUP - HIDDEN'!$O$4:$AE$8890,MATCH(Q4453,'DCM CARDS LOOKUP - HIDDEN'!$N$4:$N$8890,0),$J4453)</f>
        <v>0</v>
      </c>
      <c r="E4453" s="5">
        <f>INDEX('DCM CARDS LOOKUP - HIDDEN'!$O$4:$AE$8890,MATCH(R4453,'DCM CARDS LOOKUP - HIDDEN'!$N$4:$N$8890,0),$J4453)</f>
        <v>0</v>
      </c>
      <c r="F4453" s="5">
        <f>INDEX('DCM CARDS LOOKUP - HIDDEN'!$O$4:$AE$8890,MATCH(S4453,'DCM CARDS LOOKUP - HIDDEN'!$N$4:$N$8890,0),$J4453)</f>
        <v>0</v>
      </c>
      <c r="G4453" s="31"/>
      <c r="H4453" s="35"/>
      <c r="J4453" s="4">
        <v>11</v>
      </c>
      <c r="O4453">
        <f>L4443*10000+M4443*100+B4441</f>
        <v>151301</v>
      </c>
      <c r="P4453">
        <f>L4443*10000+M4443*100+C4441</f>
        <v>151302</v>
      </c>
      <c r="Q4453">
        <f>L4443*10000+M4443*100+D4441</f>
        <v>151303</v>
      </c>
      <c r="R4453">
        <f>L4443*10000+M4443*100+E4421</f>
        <v>151304</v>
      </c>
      <c r="S4453">
        <f>L4443*10000+M4443*100+F4421</f>
        <v>151305</v>
      </c>
    </row>
    <row r="4454" spans="1:20" ht="15" hidden="1" customHeight="1" x14ac:dyDescent="0.2">
      <c r="A4454" s="10" t="e">
        <f>INDEX(REFERENCE!$B$2:$J$2,1,'EXAMPLE OF CHOICE CARDS'!J4454)</f>
        <v>#REF!</v>
      </c>
      <c r="B4454" s="5">
        <f>INDEX('DCM CARDS LOOKUP - HIDDEN'!$O$4:$AE$8890,MATCH(O4454,'DCM CARDS LOOKUP - HIDDEN'!$N$4:$N$8890,0),$J4454)</f>
        <v>0</v>
      </c>
      <c r="C4454" s="5">
        <f>INDEX('DCM CARDS LOOKUP - HIDDEN'!$O$4:$AE$8890,MATCH(P4454,'DCM CARDS LOOKUP - HIDDEN'!$N$4:$N$8890,0),$J4454)</f>
        <v>0</v>
      </c>
      <c r="D4454" s="5">
        <f>INDEX('DCM CARDS LOOKUP - HIDDEN'!$O$4:$AE$8890,MATCH(Q4454,'DCM CARDS LOOKUP - HIDDEN'!$N$4:$N$8890,0),$J4454)</f>
        <v>0</v>
      </c>
      <c r="E4454" s="5">
        <f>INDEX('DCM CARDS LOOKUP - HIDDEN'!$O$4:$AE$8890,MATCH(R4454,'DCM CARDS LOOKUP - HIDDEN'!$N$4:$N$8890,0),$J4454)</f>
        <v>0</v>
      </c>
      <c r="F4454" s="5">
        <f>INDEX('DCM CARDS LOOKUP - HIDDEN'!$O$4:$AE$8890,MATCH(S4454,'DCM CARDS LOOKUP - HIDDEN'!$N$4:$N$8890,0),$J4454)</f>
        <v>0</v>
      </c>
      <c r="G4454" s="31"/>
      <c r="H4454" s="35"/>
      <c r="J4454" s="4">
        <v>12</v>
      </c>
      <c r="O4454">
        <f>L4443*10000+M4443*100+B4441</f>
        <v>151301</v>
      </c>
      <c r="P4454">
        <f>L4443*10000+M4443*100+C4441</f>
        <v>151302</v>
      </c>
      <c r="Q4454">
        <f>L4443*10000+M4443*100+D4441</f>
        <v>151303</v>
      </c>
      <c r="R4454">
        <f>L4443*10000+M4443*100+E4421</f>
        <v>151304</v>
      </c>
      <c r="S4454">
        <f>L4443*10000+M4443*100+F4421</f>
        <v>151305</v>
      </c>
    </row>
    <row r="4455" spans="1:20" ht="15" hidden="1" customHeight="1" x14ac:dyDescent="0.2">
      <c r="A4455" s="10" t="e">
        <f>INDEX(REFERENCE!$B$2:$J$2,1,'EXAMPLE OF CHOICE CARDS'!J4455)</f>
        <v>#REF!</v>
      </c>
      <c r="B4455" s="5">
        <f>INDEX('DCM CARDS LOOKUP - HIDDEN'!$O$4:$AE$8890,MATCH(O4455,'DCM CARDS LOOKUP - HIDDEN'!$N$4:$N$8890,0),$J4455)</f>
        <v>0</v>
      </c>
      <c r="C4455" s="5">
        <f>INDEX('DCM CARDS LOOKUP - HIDDEN'!$O$4:$AE$8890,MATCH(P4455,'DCM CARDS LOOKUP - HIDDEN'!$N$4:$N$8890,0),$J4455)</f>
        <v>0</v>
      </c>
      <c r="D4455" s="5">
        <f>INDEX('DCM CARDS LOOKUP - HIDDEN'!$O$4:$AE$8890,MATCH(Q4455,'DCM CARDS LOOKUP - HIDDEN'!$N$4:$N$8890,0),$J4455)</f>
        <v>0</v>
      </c>
      <c r="E4455" s="5">
        <f>INDEX('DCM CARDS LOOKUP - HIDDEN'!$O$4:$AE$8890,MATCH(R4455,'DCM CARDS LOOKUP - HIDDEN'!$N$4:$N$8890,0),$J4455)</f>
        <v>0</v>
      </c>
      <c r="F4455" s="5">
        <f>INDEX('DCM CARDS LOOKUP - HIDDEN'!$O$4:$AE$8890,MATCH(S4455,'DCM CARDS LOOKUP - HIDDEN'!$N$4:$N$8890,0),$J4455)</f>
        <v>0</v>
      </c>
      <c r="G4455" s="31"/>
      <c r="H4455" s="35"/>
      <c r="J4455" s="4">
        <v>13</v>
      </c>
      <c r="O4455">
        <f>L4443*10000+M4443*100+B4441</f>
        <v>151301</v>
      </c>
      <c r="P4455">
        <f>L4443*10000+M4443*100+C4441</f>
        <v>151302</v>
      </c>
      <c r="Q4455">
        <f>L4443*10000+M4443*100+D4441</f>
        <v>151303</v>
      </c>
      <c r="R4455">
        <f>L4443*10000+M4443*100+E4421</f>
        <v>151304</v>
      </c>
      <c r="S4455">
        <f>L4443*10000+M4443*100+F4421</f>
        <v>151305</v>
      </c>
    </row>
    <row r="4456" spans="1:20" ht="15" hidden="1" customHeight="1" x14ac:dyDescent="0.2">
      <c r="A4456" s="10" t="e">
        <f>INDEX(REFERENCE!$B$2:$J$2,1,'EXAMPLE OF CHOICE CARDS'!J4456)</f>
        <v>#REF!</v>
      </c>
      <c r="B4456" s="5">
        <f>INDEX('DCM CARDS LOOKUP - HIDDEN'!$O$4:$AE$8890,MATCH(O4456,'DCM CARDS LOOKUP - HIDDEN'!$N$4:$N$8890,0),$J4456)</f>
        <v>0</v>
      </c>
      <c r="C4456" s="5">
        <f>INDEX('DCM CARDS LOOKUP - HIDDEN'!$O$4:$AE$8890,MATCH(P4456,'DCM CARDS LOOKUP - HIDDEN'!$N$4:$N$8890,0),$J4456)</f>
        <v>0</v>
      </c>
      <c r="D4456" s="5">
        <f>INDEX('DCM CARDS LOOKUP - HIDDEN'!$O$4:$AE$8890,MATCH(Q4456,'DCM CARDS LOOKUP - HIDDEN'!$N$4:$N$8890,0),$J4456)</f>
        <v>0</v>
      </c>
      <c r="E4456" s="5">
        <f>INDEX('DCM CARDS LOOKUP - HIDDEN'!$O$4:$AE$8890,MATCH(R4456,'DCM CARDS LOOKUP - HIDDEN'!$N$4:$N$8890,0),$J4456)</f>
        <v>0</v>
      </c>
      <c r="F4456" s="5">
        <f>INDEX('DCM CARDS LOOKUP - HIDDEN'!$O$4:$AE$8890,MATCH(S4456,'DCM CARDS LOOKUP - HIDDEN'!$N$4:$N$8890,0),$J4456)</f>
        <v>0</v>
      </c>
      <c r="G4456" s="31"/>
      <c r="H4456" s="35"/>
      <c r="J4456" s="4">
        <v>14</v>
      </c>
      <c r="O4456">
        <f>L4443*10000+M4443*100+B4441</f>
        <v>151301</v>
      </c>
      <c r="P4456">
        <f>L4443*10000+M4443*100+C4441</f>
        <v>151302</v>
      </c>
      <c r="Q4456">
        <f>L4443*10000+M4443*100+D4441</f>
        <v>151303</v>
      </c>
      <c r="R4456">
        <f>L4443*10000+M4443*100+E4421</f>
        <v>151304</v>
      </c>
      <c r="S4456">
        <f>L4443*10000+M4443*100+F4421</f>
        <v>151305</v>
      </c>
    </row>
    <row r="4457" spans="1:20" x14ac:dyDescent="0.2">
      <c r="A4457" s="2"/>
      <c r="B4457" s="5"/>
      <c r="C4457" s="5"/>
      <c r="D4457" s="5"/>
      <c r="E4457" s="5"/>
      <c r="F4457" s="5"/>
      <c r="G4457" s="5"/>
      <c r="H4457" s="5"/>
      <c r="J4457" s="13"/>
    </row>
    <row r="4458" spans="1:20" x14ac:dyDescent="0.2">
      <c r="A4458" s="6"/>
      <c r="B4458" s="7">
        <v>1</v>
      </c>
      <c r="C4458" s="7">
        <v>2</v>
      </c>
      <c r="D4458" s="7">
        <v>3</v>
      </c>
      <c r="E4458" s="7">
        <v>4</v>
      </c>
      <c r="F4458" s="7">
        <v>5</v>
      </c>
      <c r="G4458" s="7">
        <v>6</v>
      </c>
      <c r="H4458" s="7">
        <v>9</v>
      </c>
      <c r="J4458" s="13"/>
    </row>
    <row r="4461" spans="1:20" x14ac:dyDescent="0.2">
      <c r="A4461" s="1" t="str">
        <f>"Version "&amp;L4463&amp;"; Task"&amp;M4463</f>
        <v>Version 15; Task14</v>
      </c>
      <c r="B4461" s="4">
        <v>1</v>
      </c>
      <c r="C4461" s="4">
        <v>2</v>
      </c>
      <c r="D4461" s="4">
        <v>3</v>
      </c>
      <c r="E4461" s="4">
        <f>E4441</f>
        <v>4</v>
      </c>
      <c r="F4461" s="4">
        <f>F4441</f>
        <v>5</v>
      </c>
      <c r="G4461" s="4">
        <v>6</v>
      </c>
      <c r="J4461" s="13"/>
    </row>
    <row r="4462" spans="1:20" ht="15" customHeight="1" x14ac:dyDescent="0.2">
      <c r="A4462" s="11" t="s">
        <v>8</v>
      </c>
      <c r="B4462" s="12" t="s">
        <v>9</v>
      </c>
      <c r="C4462" s="12" t="s">
        <v>10</v>
      </c>
      <c r="D4462" s="12" t="s">
        <v>11</v>
      </c>
      <c r="E4462" s="20" t="s">
        <v>21</v>
      </c>
      <c r="F4462" s="20" t="s">
        <v>22</v>
      </c>
      <c r="G4462" s="20"/>
      <c r="H4462" s="34" t="s">
        <v>15</v>
      </c>
      <c r="J4462" s="13"/>
      <c r="L4462" t="s">
        <v>12</v>
      </c>
      <c r="M4462" t="s">
        <v>1</v>
      </c>
    </row>
    <row r="4463" spans="1:20" x14ac:dyDescent="0.2">
      <c r="A4463" s="10" t="str">
        <f>INDEX(REFERENCE!$B$2:$J$2,1,'EXAMPLE OF CHOICE CARDS'!J4463)</f>
        <v>Type</v>
      </c>
      <c r="B4463" s="5" t="str">
        <f>INDEX('DCM CARDS LOOKUP - HIDDEN'!$O$4:$AE$8890,MATCH(O4463,'DCM CARDS LOOKUP - HIDDEN'!$N$4:$N$8890,0),$J4463)</f>
        <v>Pads</v>
      </c>
      <c r="C4463" s="5" t="str">
        <f>INDEX('DCM CARDS LOOKUP - HIDDEN'!$O$4:$AE$8890,MATCH(P4463,'DCM CARDS LOOKUP - HIDDEN'!$N$4:$N$8890,0),$J4463)</f>
        <v>Pads</v>
      </c>
      <c r="D4463" s="5" t="str">
        <f>INDEX('DCM CARDS LOOKUP - HIDDEN'!$O$4:$AE$8890,MATCH(Q4463,'DCM CARDS LOOKUP - HIDDEN'!$N$4:$N$8890,0),$J4463)</f>
        <v>Topicals</v>
      </c>
      <c r="E4463" s="5" t="str">
        <f>INDEX('DCM CARDS LOOKUP - HIDDEN'!$O$4:$AE$8890,MATCH(R4463,'DCM CARDS LOOKUP - HIDDEN'!$N$4:$N$8890,0),$J4463)</f>
        <v>Topicals</v>
      </c>
      <c r="F4463" s="5" t="str">
        <f>INDEX('DCM CARDS LOOKUP - HIDDEN'!$O$4:$AE$8890,MATCH(S4463,'DCM CARDS LOOKUP - HIDDEN'!$N$4:$N$8890,0),$J4463)</f>
        <v>Topicals</v>
      </c>
      <c r="G4463" s="5" t="str">
        <f>INDEX('DCM CARDS LOOKUP - HIDDEN'!$O$4:$AE$8890,MATCH(T4463,'DCM CARDS LOOKUP - HIDDEN'!$N$4:$N$8890,0),$J4463)</f>
        <v>Pads</v>
      </c>
      <c r="H4463" s="35"/>
      <c r="J4463" s="4">
        <v>1</v>
      </c>
      <c r="L4463">
        <f>IF(M4443=15,L4443+1,L4443)</f>
        <v>15</v>
      </c>
      <c r="M4463">
        <f>IF(M4443&lt;15,M4443+1,1)</f>
        <v>14</v>
      </c>
      <c r="O4463">
        <f>L4463*10000+M4463*100+B4461</f>
        <v>151401</v>
      </c>
      <c r="P4463">
        <f>L4463*10000+M4463*100+C4461</f>
        <v>151402</v>
      </c>
      <c r="Q4463">
        <f>L4463*10000+M4463*100+D4461</f>
        <v>151403</v>
      </c>
      <c r="R4463">
        <f>L4463*10000+M4463*100+E4441</f>
        <v>151404</v>
      </c>
      <c r="S4463">
        <f>L4463*10000+M4463*100+F4441</f>
        <v>151405</v>
      </c>
      <c r="T4463">
        <f>L4463*10000+M4463*100+G4441</f>
        <v>151406</v>
      </c>
    </row>
    <row r="4464" spans="1:20" x14ac:dyDescent="0.2">
      <c r="A4464" s="10" t="str">
        <f>INDEX(REFERENCE!$B$2:$J$2,1,'EXAMPLE OF CHOICE CARDS'!J4464)</f>
        <v>Brand</v>
      </c>
      <c r="B4464" s="5" t="str">
        <f>INDEX('DCM CARDS LOOKUP - HIDDEN'!$O$4:$AE$8890,MATCH(O4464,'DCM CARDS LOOKUP - HIDDEN'!$N$4:$N$8890,0),$J4464)</f>
        <v>Be Koool</v>
      </c>
      <c r="C4464" s="5" t="str">
        <f>INDEX('DCM CARDS LOOKUP - HIDDEN'!$O$4:$AE$8890,MATCH(P4464,'DCM CARDS LOOKUP - HIDDEN'!$N$4:$N$8890,0),$J4464)</f>
        <v>Bengay</v>
      </c>
      <c r="D4464" s="5" t="str">
        <f>INDEX('DCM CARDS LOOKUP - HIDDEN'!$O$4:$AE$8890,MATCH(Q4464,'DCM CARDS LOOKUP - HIDDEN'!$N$4:$N$8890,0),$J4464)</f>
        <v>Aspercreme</v>
      </c>
      <c r="E4464" s="5" t="str">
        <f>INDEX('DCM CARDS LOOKUP - HIDDEN'!$O$4:$AE$8890,MATCH(R4464,'DCM CARDS LOOKUP - HIDDEN'!$N$4:$N$8890,0),$J4464)</f>
        <v>Equate</v>
      </c>
      <c r="F4464" s="5" t="str">
        <f>INDEX('DCM CARDS LOOKUP - HIDDEN'!$O$4:$AE$8890,MATCH(S4464,'DCM CARDS LOOKUP - HIDDEN'!$N$4:$N$8890,0),$J4464)</f>
        <v>Salonpas</v>
      </c>
      <c r="G4464" s="5" t="str">
        <f>INDEX('DCM CARDS LOOKUP - HIDDEN'!$O$4:$AE$8890,MATCH(T4464,'DCM CARDS LOOKUP - HIDDEN'!$N$4:$N$8890,0),$J4464)</f>
        <v>Equate</v>
      </c>
      <c r="H4464" s="35"/>
      <c r="J4464" s="4">
        <v>2</v>
      </c>
      <c r="O4464">
        <f>L4463*10000+M4463*100+B4461</f>
        <v>151401</v>
      </c>
      <c r="P4464">
        <f>L4463*10000+M4463*100+C4461</f>
        <v>151402</v>
      </c>
      <c r="Q4464">
        <f>L4463*10000+M4463*100+D4461</f>
        <v>151403</v>
      </c>
      <c r="R4464">
        <f>L4463*10000+M4463*100+E4441</f>
        <v>151404</v>
      </c>
      <c r="S4464">
        <f>L4463*10000+M4463*100+F4441</f>
        <v>151405</v>
      </c>
      <c r="T4464">
        <f>L4463*10000+M4463*100+G4441</f>
        <v>151406</v>
      </c>
    </row>
    <row r="4465" spans="1:20" ht="28.5" x14ac:dyDescent="0.2">
      <c r="A4465" s="10" t="str">
        <f>INDEX(REFERENCE!$B$2:$J$2,1,'EXAMPLE OF CHOICE CARDS'!J4465)</f>
        <v>Sensation</v>
      </c>
      <c r="B4465" s="5" t="str">
        <f>INDEX('DCM CARDS LOOKUP - HIDDEN'!$O$4:$AE$8890,MATCH(O4465,'DCM CARDS LOOKUP - HIDDEN'!$N$4:$N$8890,0),$J4465)</f>
        <v>Cold sensation</v>
      </c>
      <c r="C4465" s="5" t="str">
        <f>INDEX('DCM CARDS LOOKUP - HIDDEN'!$O$4:$AE$8890,MATCH(P4465,'DCM CARDS LOOKUP - HIDDEN'!$N$4:$N$8890,0),$J4465)</f>
        <v>No sensation/drug free/for circulation</v>
      </c>
      <c r="D4465" s="5" t="str">
        <f>INDEX('DCM CARDS LOOKUP - HIDDEN'!$O$4:$AE$8890,MATCH(Q4465,'DCM CARDS LOOKUP - HIDDEN'!$N$4:$N$8890,0),$J4465)</f>
        <v>Both hot and cold sensation</v>
      </c>
      <c r="E4465" s="5" t="str">
        <f>INDEX('DCM CARDS LOOKUP - HIDDEN'!$O$4:$AE$8890,MATCH(R4465,'DCM CARDS LOOKUP - HIDDEN'!$N$4:$N$8890,0),$J4465)</f>
        <v>Cold sensation</v>
      </c>
      <c r="F4465" s="5" t="str">
        <f>INDEX('DCM CARDS LOOKUP - HIDDEN'!$O$4:$AE$8890,MATCH(S4465,'DCM CARDS LOOKUP - HIDDEN'!$N$4:$N$8890,0),$J4465)</f>
        <v>Hot sensation</v>
      </c>
      <c r="G4465" s="5" t="str">
        <f>INDEX('DCM CARDS LOOKUP - HIDDEN'!$O$4:$AE$8890,MATCH(T4465,'DCM CARDS LOOKUP - HIDDEN'!$N$4:$N$8890,0),$J4465)</f>
        <v>Lidocaine/numbing sensation</v>
      </c>
      <c r="H4465" s="35"/>
      <c r="J4465" s="4">
        <v>3</v>
      </c>
      <c r="O4465">
        <f>L4463*10000+M4463*100+B4461</f>
        <v>151401</v>
      </c>
      <c r="P4465">
        <f>L4463*10000+M4463*100+C4461</f>
        <v>151402</v>
      </c>
      <c r="Q4465">
        <f>L4463*10000+M4463*100+D4461</f>
        <v>151403</v>
      </c>
      <c r="R4465">
        <f>L4463*10000+M4463*100+E4441</f>
        <v>151404</v>
      </c>
      <c r="S4465">
        <f>L4463*10000+M4463*100+F4441</f>
        <v>151405</v>
      </c>
      <c r="T4465">
        <f>L4463*10000+M4463*100+G4441</f>
        <v>151406</v>
      </c>
    </row>
    <row r="4466" spans="1:20" x14ac:dyDescent="0.2">
      <c r="A4466" s="10" t="str">
        <f>INDEX(REFERENCE!$B$2:$J$2,1,'EXAMPLE OF CHOICE CARDS'!J4466)</f>
        <v>Treatment Area</v>
      </c>
      <c r="B4466" s="5" t="str">
        <f>INDEX('DCM CARDS LOOKUP - HIDDEN'!$O$4:$AE$8890,MATCH(O4466,'DCM CARDS LOOKUP - HIDDEN'!$N$4:$N$8890,0),$J4466)</f>
        <v>Hands (arthritis)</v>
      </c>
      <c r="C4466" s="5" t="str">
        <f>INDEX('DCM CARDS LOOKUP - HIDDEN'!$O$4:$AE$8890,MATCH(P4466,'DCM CARDS LOOKUP - HIDDEN'!$N$4:$N$8890,0),$J4466)</f>
        <v>Hands (arthritis)</v>
      </c>
      <c r="D4466" s="5" t="str">
        <f>INDEX('DCM CARDS LOOKUP - HIDDEN'!$O$4:$AE$8890,MATCH(Q4466,'DCM CARDS LOOKUP - HIDDEN'!$N$4:$N$8890,0),$J4466)</f>
        <v>-</v>
      </c>
      <c r="E4466" s="5" t="str">
        <f>INDEX('DCM CARDS LOOKUP - HIDDEN'!$O$4:$AE$8890,MATCH(R4466,'DCM CARDS LOOKUP - HIDDEN'!$N$4:$N$8890,0),$J4466)</f>
        <v>-</v>
      </c>
      <c r="F4466" s="5" t="str">
        <f>INDEX('DCM CARDS LOOKUP - HIDDEN'!$O$4:$AE$8890,MATCH(S4466,'DCM CARDS LOOKUP - HIDDEN'!$N$4:$N$8890,0),$J4466)</f>
        <v>-</v>
      </c>
      <c r="G4466" s="5" t="str">
        <f>INDEX('DCM CARDS LOOKUP - HIDDEN'!$O$4:$AE$8890,MATCH(T4466,'DCM CARDS LOOKUP - HIDDEN'!$N$4:$N$8890,0),$J4466)</f>
        <v>Chest</v>
      </c>
      <c r="H4466" s="35"/>
      <c r="J4466" s="4">
        <v>4</v>
      </c>
      <c r="O4466">
        <f>L4463*10000+M4463*100+B4461</f>
        <v>151401</v>
      </c>
      <c r="P4466">
        <f>L4463*10000+M4463*100+C4461</f>
        <v>151402</v>
      </c>
      <c r="Q4466">
        <f>L4463*10000+M4463*100+D4461</f>
        <v>151403</v>
      </c>
      <c r="R4466">
        <f>L4463*10000+M4463*100+E4441</f>
        <v>151404</v>
      </c>
      <c r="S4466">
        <f>L4463*10000+M4463*100+F4441</f>
        <v>151405</v>
      </c>
      <c r="T4466">
        <f>L4463*10000+M4463*100+G4441</f>
        <v>151406</v>
      </c>
    </row>
    <row r="4467" spans="1:20" x14ac:dyDescent="0.2">
      <c r="A4467" s="10" t="str">
        <f>INDEX(REFERENCE!$B$2:$J$2,1,'EXAMPLE OF CHOICE CARDS'!J4467)</f>
        <v>Format</v>
      </c>
      <c r="B4467" s="5" t="str">
        <f>INDEX('DCM CARDS LOOKUP - HIDDEN'!$O$4:$AE$8890,MATCH(O4467,'DCM CARDS LOOKUP - HIDDEN'!$N$4:$N$8890,0),$J4467)</f>
        <v>Single use pads/patches</v>
      </c>
      <c r="C4467" s="5" t="str">
        <f>INDEX('DCM CARDS LOOKUP - HIDDEN'!$O$4:$AE$8890,MATCH(P4467,'DCM CARDS LOOKUP - HIDDEN'!$N$4:$N$8890,0),$J4467)</f>
        <v>Single use pads/patches</v>
      </c>
      <c r="D4467" s="5" t="str">
        <f>INDEX('DCM CARDS LOOKUP - HIDDEN'!$O$4:$AE$8890,MATCH(Q4467,'DCM CARDS LOOKUP - HIDDEN'!$N$4:$N$8890,0),$J4467)</f>
        <v>Spray</v>
      </c>
      <c r="E4467" s="5" t="str">
        <f>INDEX('DCM CARDS LOOKUP - HIDDEN'!$O$4:$AE$8890,MATCH(R4467,'DCM CARDS LOOKUP - HIDDEN'!$N$4:$N$8890,0),$J4467)</f>
        <v>Liquid</v>
      </c>
      <c r="F4467" s="5" t="str">
        <f>INDEX('DCM CARDS LOOKUP - HIDDEN'!$O$4:$AE$8890,MATCH(S4467,'DCM CARDS LOOKUP - HIDDEN'!$N$4:$N$8890,0),$J4467)</f>
        <v>Gel</v>
      </c>
      <c r="G4467" s="5" t="str">
        <f>INDEX('DCM CARDS LOOKUP - HIDDEN'!$O$4:$AE$8890,MATCH(T4467,'DCM CARDS LOOKUP - HIDDEN'!$N$4:$N$8890,0),$J4467)</f>
        <v>Single use pads/patches</v>
      </c>
      <c r="H4467" s="35"/>
      <c r="J4467" s="4">
        <v>5</v>
      </c>
      <c r="O4467">
        <f>L4463*10000+M4463*100+B4461</f>
        <v>151401</v>
      </c>
      <c r="P4467">
        <f>L4463*10000+M4463*100+C4461</f>
        <v>151402</v>
      </c>
      <c r="Q4467">
        <f>L4463*10000+M4463*100+D4461</f>
        <v>151403</v>
      </c>
      <c r="R4467">
        <f>L4463*10000+M4463*100+E4441</f>
        <v>151404</v>
      </c>
      <c r="S4467">
        <f>L4463*10000+M4463*100+F4441</f>
        <v>151405</v>
      </c>
      <c r="T4467">
        <f>L4463*10000+M4463*100+G4441</f>
        <v>151406</v>
      </c>
    </row>
    <row r="4468" spans="1:20" x14ac:dyDescent="0.2">
      <c r="A4468" s="10" t="str">
        <f>INDEX(REFERENCE!$B$2:$J$2,1,'EXAMPLE OF CHOICE CARDS'!J4468)</f>
        <v>Count</v>
      </c>
      <c r="B4468" s="5" t="str">
        <f>INDEX('DCM CARDS LOOKUP - HIDDEN'!$O$4:$AE$8890,MATCH(O4468,'DCM CARDS LOOKUP - HIDDEN'!$N$4:$N$8890,0),$J4468)</f>
        <v>4 count</v>
      </c>
      <c r="C4468" s="5" t="str">
        <f>INDEX('DCM CARDS LOOKUP - HIDDEN'!$O$4:$AE$8890,MATCH(P4468,'DCM CARDS LOOKUP - HIDDEN'!$N$4:$N$8890,0),$J4468)</f>
        <v>2 count</v>
      </c>
      <c r="D4468" s="5" t="str">
        <f>INDEX('DCM CARDS LOOKUP - HIDDEN'!$O$4:$AE$8890,MATCH(Q4468,'DCM CARDS LOOKUP - HIDDEN'!$N$4:$N$8890,0),$J4468)</f>
        <v>2.5 oz</v>
      </c>
      <c r="E4468" s="5" t="str">
        <f>INDEX('DCM CARDS LOOKUP - HIDDEN'!$O$4:$AE$8890,MATCH(R4468,'DCM CARDS LOOKUP - HIDDEN'!$N$4:$N$8890,0),$J4468)</f>
        <v>2 oz</v>
      </c>
      <c r="F4468" s="5" t="str">
        <f>INDEX('DCM CARDS LOOKUP - HIDDEN'!$O$4:$AE$8890,MATCH(S4468,'DCM CARDS LOOKUP - HIDDEN'!$N$4:$N$8890,0),$J4468)</f>
        <v>5.5 oz</v>
      </c>
      <c r="G4468" s="5" t="str">
        <f>INDEX('DCM CARDS LOOKUP - HIDDEN'!$O$4:$AE$8890,MATCH(T4468,'DCM CARDS LOOKUP - HIDDEN'!$N$4:$N$8890,0),$J4468)</f>
        <v>3 count</v>
      </c>
      <c r="H4468" s="35"/>
      <c r="J4468" s="4">
        <v>6</v>
      </c>
      <c r="O4468">
        <f>L4463*10000+M4463*100+B4461</f>
        <v>151401</v>
      </c>
      <c r="P4468">
        <f>L4463*10000+M4463*100+C4461</f>
        <v>151402</v>
      </c>
      <c r="Q4468">
        <f>L4463*10000+M4463*100+D4461</f>
        <v>151403</v>
      </c>
      <c r="R4468">
        <f>L4463*10000+M4463*100+E4441</f>
        <v>151404</v>
      </c>
      <c r="S4468">
        <f>L4463*10000+M4463*100+F4441</f>
        <v>151405</v>
      </c>
      <c r="T4468">
        <f>L4463*10000+M4463*100+G4441</f>
        <v>151406</v>
      </c>
    </row>
    <row r="4469" spans="1:20" ht="15" customHeight="1" x14ac:dyDescent="0.2">
      <c r="A4469" s="10" t="str">
        <f>INDEX(REFERENCE!$B$2:$J$2,1,'EXAMPLE OF CHOICE CARDS'!J4469)</f>
        <v>Price</v>
      </c>
      <c r="B4469" s="29">
        <f>INDEX('DCM CARDS LOOKUP - HIDDEN'!$O$4:$AE$8890,MATCH(O4469,'DCM CARDS LOOKUP - HIDDEN'!$N$4:$N$8890,0),$J4469)</f>
        <v>7.99</v>
      </c>
      <c r="C4469" s="29">
        <f>INDEX('DCM CARDS LOOKUP - HIDDEN'!$O$4:$AE$8890,MATCH(P4469,'DCM CARDS LOOKUP - HIDDEN'!$N$4:$N$8890,0),$J4469)</f>
        <v>6.59</v>
      </c>
      <c r="D4469" s="29">
        <f>INDEX('DCM CARDS LOOKUP - HIDDEN'!$O$4:$AE$8890,MATCH(Q4469,'DCM CARDS LOOKUP - HIDDEN'!$N$4:$N$8890,0),$J4469)</f>
        <v>9</v>
      </c>
      <c r="E4469" s="29">
        <f>INDEX('DCM CARDS LOOKUP - HIDDEN'!$O$4:$AE$8890,MATCH(R4469,'DCM CARDS LOOKUP - HIDDEN'!$N$4:$N$8890,0),$J4469)</f>
        <v>10.49</v>
      </c>
      <c r="F4469" s="29">
        <f>INDEX('DCM CARDS LOOKUP - HIDDEN'!$O$4:$AE$8890,MATCH(S4469,'DCM CARDS LOOKUP - HIDDEN'!$N$4:$N$8890,0),$J4469)</f>
        <v>25</v>
      </c>
      <c r="G4469" s="29">
        <f>INDEX('DCM CARDS LOOKUP - HIDDEN'!$O$4:$AE$8890,MATCH(T4469,'DCM CARDS LOOKUP - HIDDEN'!$N$4:$N$8890,0),$J4469)</f>
        <v>14.99</v>
      </c>
      <c r="H4469" s="35"/>
      <c r="J4469" s="4">
        <v>7</v>
      </c>
      <c r="O4469">
        <f>L4463*10000+M4463*100+B4461</f>
        <v>151401</v>
      </c>
      <c r="P4469">
        <f>L4463*10000+M4463*100+C4461</f>
        <v>151402</v>
      </c>
      <c r="Q4469">
        <f>L4463*10000+M4463*100+D4461</f>
        <v>151403</v>
      </c>
      <c r="R4469">
        <f>L4463*10000+M4463*100+E4441</f>
        <v>151404</v>
      </c>
      <c r="S4469">
        <f>L4463*10000+M4463*100+F4441</f>
        <v>151405</v>
      </c>
      <c r="T4469">
        <f>L4463*10000+M4463*100+G4441</f>
        <v>151406</v>
      </c>
    </row>
    <row r="4470" spans="1:20" ht="15" customHeight="1" x14ac:dyDescent="0.2">
      <c r="A4470" s="10" t="str">
        <f>INDEX(REFERENCE!$B$2:$J$2,1,'EXAMPLE OF CHOICE CARDS'!J4470)</f>
        <v>Review Rating</v>
      </c>
      <c r="B4470" s="5" t="str">
        <f>INDEX('DCM CARDS LOOKUP - HIDDEN'!$O$4:$AE$8890,MATCH(O4470,'DCM CARDS LOOKUP - HIDDEN'!$N$4:$N$8890,0),$J4470)</f>
        <v>4.6 stars</v>
      </c>
      <c r="C4470" s="5" t="str">
        <f>INDEX('DCM CARDS LOOKUP - HIDDEN'!$O$4:$AE$8890,MATCH(P4470,'DCM CARDS LOOKUP - HIDDEN'!$N$4:$N$8890,0),$J4470)</f>
        <v>4.5 stars</v>
      </c>
      <c r="D4470" s="5" t="str">
        <f>INDEX('DCM CARDS LOOKUP - HIDDEN'!$O$4:$AE$8890,MATCH(Q4470,'DCM CARDS LOOKUP - HIDDEN'!$N$4:$N$8890,0),$J4470)</f>
        <v>4.6 stars</v>
      </c>
      <c r="E4470" s="5" t="str">
        <f>INDEX('DCM CARDS LOOKUP - HIDDEN'!$O$4:$AE$8890,MATCH(R4470,'DCM CARDS LOOKUP - HIDDEN'!$N$4:$N$8890,0),$J4470)</f>
        <v>4.8 stars</v>
      </c>
      <c r="F4470" s="5" t="str">
        <f>INDEX('DCM CARDS LOOKUP - HIDDEN'!$O$4:$AE$8890,MATCH(S4470,'DCM CARDS LOOKUP - HIDDEN'!$N$4:$N$8890,0),$J4470)</f>
        <v>4.8 stars</v>
      </c>
      <c r="G4470" s="5" t="str">
        <f>INDEX('DCM CARDS LOOKUP - HIDDEN'!$O$4:$AE$8890,MATCH(T4470,'DCM CARDS LOOKUP - HIDDEN'!$N$4:$N$8890,0),$J4470)</f>
        <v>4.5 stars</v>
      </c>
      <c r="H4470" s="35"/>
      <c r="J4470" s="4">
        <v>8</v>
      </c>
      <c r="O4470">
        <f>L4463*10000+M4463*100+B4461</f>
        <v>151401</v>
      </c>
      <c r="P4470">
        <f>L4463*10000+M4463*100+C4461</f>
        <v>151402</v>
      </c>
      <c r="Q4470">
        <f>L4463*10000+M4463*100+D4461</f>
        <v>151403</v>
      </c>
      <c r="R4470">
        <f>L4463*10000+M4463*100+E4441</f>
        <v>151404</v>
      </c>
      <c r="S4470">
        <f>L4463*10000+M4463*100+F4441</f>
        <v>151405</v>
      </c>
      <c r="T4470">
        <f>L4463*10000+M4463*100+G4441</f>
        <v>151406</v>
      </c>
    </row>
    <row r="4471" spans="1:20" ht="15" customHeight="1" x14ac:dyDescent="0.2">
      <c r="A4471" s="10" t="str">
        <f>INDEX(REFERENCE!$B$2:$J$2,1,'EXAMPLE OF CHOICE CARDS'!J4471)</f>
        <v>Number of Reviews</v>
      </c>
      <c r="B4471" s="30">
        <f>INDEX('DCM CARDS LOOKUP - HIDDEN'!$O$4:$AE$8890,MATCH(O4471,'DCM CARDS LOOKUP - HIDDEN'!$N$4:$N$8890,0),$J4471)</f>
        <v>4500</v>
      </c>
      <c r="C4471" s="30">
        <f>INDEX('DCM CARDS LOOKUP - HIDDEN'!$O$4:$AE$8890,MATCH(P4471,'DCM CARDS LOOKUP - HIDDEN'!$N$4:$N$8890,0),$J4471)</f>
        <v>1250</v>
      </c>
      <c r="D4471" s="30">
        <f>INDEX('DCM CARDS LOOKUP - HIDDEN'!$O$4:$AE$8890,MATCH(Q4471,'DCM CARDS LOOKUP - HIDDEN'!$N$4:$N$8890,0),$J4471)</f>
        <v>1250</v>
      </c>
      <c r="E4471" s="30">
        <f>INDEX('DCM CARDS LOOKUP - HIDDEN'!$O$4:$AE$8890,MATCH(R4471,'DCM CARDS LOOKUP - HIDDEN'!$N$4:$N$8890,0),$J4471)</f>
        <v>4500</v>
      </c>
      <c r="F4471" s="30">
        <f>INDEX('DCM CARDS LOOKUP - HIDDEN'!$O$4:$AE$8890,MATCH(S4471,'DCM CARDS LOOKUP - HIDDEN'!$N$4:$N$8890,0),$J4471)</f>
        <v>1250</v>
      </c>
      <c r="G4471" s="30">
        <f>INDEX('DCM CARDS LOOKUP - HIDDEN'!$O$4:$AE$8890,MATCH(T4471,'DCM CARDS LOOKUP - HIDDEN'!$N$4:$N$8890,0),$J4471)</f>
        <v>4500</v>
      </c>
      <c r="H4471" s="35"/>
      <c r="J4471" s="4">
        <v>9</v>
      </c>
      <c r="O4471">
        <f>L4463*10000+M4463*100+B4461</f>
        <v>151401</v>
      </c>
      <c r="P4471">
        <f>L4463*10000+M4463*100+C4461</f>
        <v>151402</v>
      </c>
      <c r="Q4471">
        <f>L4463*10000+M4463*100+D4461</f>
        <v>151403</v>
      </c>
      <c r="R4471">
        <f>L4463*10000+M4463*100+E4441</f>
        <v>151404</v>
      </c>
      <c r="S4471">
        <f>L4463*10000+M4463*100+F4441</f>
        <v>151405</v>
      </c>
      <c r="T4471">
        <f>L4463*10000+M4463*100+G4441</f>
        <v>151406</v>
      </c>
    </row>
    <row r="4472" spans="1:20" ht="15" hidden="1" customHeight="1" x14ac:dyDescent="0.2">
      <c r="A4472" s="10" t="e">
        <f>INDEX(REFERENCE!$B$2:$J$2,1,'EXAMPLE OF CHOICE CARDS'!J4472)</f>
        <v>#REF!</v>
      </c>
      <c r="B4472" s="5">
        <f>INDEX('DCM CARDS LOOKUP - HIDDEN'!$O$4:$AE$8890,MATCH(O4472,'DCM CARDS LOOKUP - HIDDEN'!$N$4:$N$8890,0),$J4472)</f>
        <v>0</v>
      </c>
      <c r="C4472" s="5">
        <f>INDEX('DCM CARDS LOOKUP - HIDDEN'!$O$4:$AE$8890,MATCH(P4472,'DCM CARDS LOOKUP - HIDDEN'!$N$4:$N$8890,0),$J4472)</f>
        <v>0</v>
      </c>
      <c r="D4472" s="5">
        <f>INDEX('DCM CARDS LOOKUP - HIDDEN'!$O$4:$AE$8890,MATCH(Q4472,'DCM CARDS LOOKUP - HIDDEN'!$N$4:$N$8890,0),$J4472)</f>
        <v>0</v>
      </c>
      <c r="E4472" s="5">
        <f>INDEX('DCM CARDS LOOKUP - HIDDEN'!$O$4:$AE$8890,MATCH(R4472,'DCM CARDS LOOKUP - HIDDEN'!$N$4:$N$8890,0),$J4472)</f>
        <v>0</v>
      </c>
      <c r="F4472" s="5">
        <f>INDEX('DCM CARDS LOOKUP - HIDDEN'!$O$4:$AE$8890,MATCH(S4472,'DCM CARDS LOOKUP - HIDDEN'!$N$4:$N$8890,0),$J4472)</f>
        <v>0</v>
      </c>
      <c r="G4472" s="31"/>
      <c r="H4472" s="35"/>
      <c r="J4472" s="4">
        <v>10</v>
      </c>
      <c r="O4472">
        <f>L4463*10000+M4463*100+B4461</f>
        <v>151401</v>
      </c>
      <c r="P4472">
        <f>L4463*10000+M4463*100+C4461</f>
        <v>151402</v>
      </c>
      <c r="Q4472">
        <f>L4463*10000+M4463*100+D4461</f>
        <v>151403</v>
      </c>
      <c r="R4472">
        <f>L4463*10000+M4463*100+E4441</f>
        <v>151404</v>
      </c>
      <c r="S4472">
        <f>L4463*10000+M4463*100+F4441</f>
        <v>151405</v>
      </c>
    </row>
    <row r="4473" spans="1:20" ht="15" hidden="1" customHeight="1" x14ac:dyDescent="0.2">
      <c r="A4473" s="10" t="e">
        <f>INDEX(REFERENCE!$B$2:$J$2,1,'EXAMPLE OF CHOICE CARDS'!J4473)</f>
        <v>#REF!</v>
      </c>
      <c r="B4473" s="5">
        <f>INDEX('DCM CARDS LOOKUP - HIDDEN'!$O$4:$AE$8890,MATCH(O4473,'DCM CARDS LOOKUP - HIDDEN'!$N$4:$N$8890,0),$J4473)</f>
        <v>0</v>
      </c>
      <c r="C4473" s="5">
        <f>INDEX('DCM CARDS LOOKUP - HIDDEN'!$O$4:$AE$8890,MATCH(P4473,'DCM CARDS LOOKUP - HIDDEN'!$N$4:$N$8890,0),$J4473)</f>
        <v>0</v>
      </c>
      <c r="D4473" s="5">
        <f>INDEX('DCM CARDS LOOKUP - HIDDEN'!$O$4:$AE$8890,MATCH(Q4473,'DCM CARDS LOOKUP - HIDDEN'!$N$4:$N$8890,0),$J4473)</f>
        <v>0</v>
      </c>
      <c r="E4473" s="5">
        <f>INDEX('DCM CARDS LOOKUP - HIDDEN'!$O$4:$AE$8890,MATCH(R4473,'DCM CARDS LOOKUP - HIDDEN'!$N$4:$N$8890,0),$J4473)</f>
        <v>0</v>
      </c>
      <c r="F4473" s="5">
        <f>INDEX('DCM CARDS LOOKUP - HIDDEN'!$O$4:$AE$8890,MATCH(S4473,'DCM CARDS LOOKUP - HIDDEN'!$N$4:$N$8890,0),$J4473)</f>
        <v>0</v>
      </c>
      <c r="G4473" s="31"/>
      <c r="H4473" s="35"/>
      <c r="J4473" s="4">
        <v>11</v>
      </c>
      <c r="O4473">
        <f>L4463*10000+M4463*100+B4461</f>
        <v>151401</v>
      </c>
      <c r="P4473">
        <f>L4463*10000+M4463*100+C4461</f>
        <v>151402</v>
      </c>
      <c r="Q4473">
        <f>L4463*10000+M4463*100+D4461</f>
        <v>151403</v>
      </c>
      <c r="R4473">
        <f>L4463*10000+M4463*100+E4441</f>
        <v>151404</v>
      </c>
      <c r="S4473">
        <f>L4463*10000+M4463*100+F4441</f>
        <v>151405</v>
      </c>
    </row>
    <row r="4474" spans="1:20" ht="15" hidden="1" customHeight="1" x14ac:dyDescent="0.2">
      <c r="A4474" s="10" t="e">
        <f>INDEX(REFERENCE!$B$2:$J$2,1,'EXAMPLE OF CHOICE CARDS'!J4474)</f>
        <v>#REF!</v>
      </c>
      <c r="B4474" s="5">
        <f>INDEX('DCM CARDS LOOKUP - HIDDEN'!$O$4:$AE$8890,MATCH(O4474,'DCM CARDS LOOKUP - HIDDEN'!$N$4:$N$8890,0),$J4474)</f>
        <v>0</v>
      </c>
      <c r="C4474" s="5">
        <f>INDEX('DCM CARDS LOOKUP - HIDDEN'!$O$4:$AE$8890,MATCH(P4474,'DCM CARDS LOOKUP - HIDDEN'!$N$4:$N$8890,0),$J4474)</f>
        <v>0</v>
      </c>
      <c r="D4474" s="5">
        <f>INDEX('DCM CARDS LOOKUP - HIDDEN'!$O$4:$AE$8890,MATCH(Q4474,'DCM CARDS LOOKUP - HIDDEN'!$N$4:$N$8890,0),$J4474)</f>
        <v>0</v>
      </c>
      <c r="E4474" s="5">
        <f>INDEX('DCM CARDS LOOKUP - HIDDEN'!$O$4:$AE$8890,MATCH(R4474,'DCM CARDS LOOKUP - HIDDEN'!$N$4:$N$8890,0),$J4474)</f>
        <v>0</v>
      </c>
      <c r="F4474" s="5">
        <f>INDEX('DCM CARDS LOOKUP - HIDDEN'!$O$4:$AE$8890,MATCH(S4474,'DCM CARDS LOOKUP - HIDDEN'!$N$4:$N$8890,0),$J4474)</f>
        <v>0</v>
      </c>
      <c r="G4474" s="31"/>
      <c r="H4474" s="35"/>
      <c r="J4474" s="4">
        <v>12</v>
      </c>
      <c r="O4474">
        <f>L4463*10000+M4463*100+B4461</f>
        <v>151401</v>
      </c>
      <c r="P4474">
        <f>L4463*10000+M4463*100+C4461</f>
        <v>151402</v>
      </c>
      <c r="Q4474">
        <f>L4463*10000+M4463*100+D4461</f>
        <v>151403</v>
      </c>
      <c r="R4474">
        <f>L4463*10000+M4463*100+E4441</f>
        <v>151404</v>
      </c>
      <c r="S4474">
        <f>L4463*10000+M4463*100+F4441</f>
        <v>151405</v>
      </c>
    </row>
    <row r="4475" spans="1:20" ht="15" hidden="1" customHeight="1" x14ac:dyDescent="0.2">
      <c r="A4475" s="10" t="e">
        <f>INDEX(REFERENCE!$B$2:$J$2,1,'EXAMPLE OF CHOICE CARDS'!J4475)</f>
        <v>#REF!</v>
      </c>
      <c r="B4475" s="5">
        <f>INDEX('DCM CARDS LOOKUP - HIDDEN'!$O$4:$AE$8890,MATCH(O4475,'DCM CARDS LOOKUP - HIDDEN'!$N$4:$N$8890,0),$J4475)</f>
        <v>0</v>
      </c>
      <c r="C4475" s="5">
        <f>INDEX('DCM CARDS LOOKUP - HIDDEN'!$O$4:$AE$8890,MATCH(P4475,'DCM CARDS LOOKUP - HIDDEN'!$N$4:$N$8890,0),$J4475)</f>
        <v>0</v>
      </c>
      <c r="D4475" s="5">
        <f>INDEX('DCM CARDS LOOKUP - HIDDEN'!$O$4:$AE$8890,MATCH(Q4475,'DCM CARDS LOOKUP - HIDDEN'!$N$4:$N$8890,0),$J4475)</f>
        <v>0</v>
      </c>
      <c r="E4475" s="5">
        <f>INDEX('DCM CARDS LOOKUP - HIDDEN'!$O$4:$AE$8890,MATCH(R4475,'DCM CARDS LOOKUP - HIDDEN'!$N$4:$N$8890,0),$J4475)</f>
        <v>0</v>
      </c>
      <c r="F4475" s="5">
        <f>INDEX('DCM CARDS LOOKUP - HIDDEN'!$O$4:$AE$8890,MATCH(S4475,'DCM CARDS LOOKUP - HIDDEN'!$N$4:$N$8890,0),$J4475)</f>
        <v>0</v>
      </c>
      <c r="G4475" s="31"/>
      <c r="H4475" s="35"/>
      <c r="J4475" s="4">
        <v>13</v>
      </c>
      <c r="O4475">
        <f>L4463*10000+M4463*100+B4461</f>
        <v>151401</v>
      </c>
      <c r="P4475">
        <f>L4463*10000+M4463*100+C4461</f>
        <v>151402</v>
      </c>
      <c r="Q4475">
        <f>L4463*10000+M4463*100+D4461</f>
        <v>151403</v>
      </c>
      <c r="R4475">
        <f>L4463*10000+M4463*100+E4441</f>
        <v>151404</v>
      </c>
      <c r="S4475">
        <f>L4463*10000+M4463*100+F4441</f>
        <v>151405</v>
      </c>
    </row>
    <row r="4476" spans="1:20" ht="15" hidden="1" customHeight="1" x14ac:dyDescent="0.2">
      <c r="A4476" s="10" t="e">
        <f>INDEX(REFERENCE!$B$2:$J$2,1,'EXAMPLE OF CHOICE CARDS'!J4476)</f>
        <v>#REF!</v>
      </c>
      <c r="B4476" s="5">
        <f>INDEX('DCM CARDS LOOKUP - HIDDEN'!$O$4:$AE$8890,MATCH(O4476,'DCM CARDS LOOKUP - HIDDEN'!$N$4:$N$8890,0),$J4476)</f>
        <v>0</v>
      </c>
      <c r="C4476" s="5">
        <f>INDEX('DCM CARDS LOOKUP - HIDDEN'!$O$4:$AE$8890,MATCH(P4476,'DCM CARDS LOOKUP - HIDDEN'!$N$4:$N$8890,0),$J4476)</f>
        <v>0</v>
      </c>
      <c r="D4476" s="5">
        <f>INDEX('DCM CARDS LOOKUP - HIDDEN'!$O$4:$AE$8890,MATCH(Q4476,'DCM CARDS LOOKUP - HIDDEN'!$N$4:$N$8890,0),$J4476)</f>
        <v>0</v>
      </c>
      <c r="E4476" s="5">
        <f>INDEX('DCM CARDS LOOKUP - HIDDEN'!$O$4:$AE$8890,MATCH(R4476,'DCM CARDS LOOKUP - HIDDEN'!$N$4:$N$8890,0),$J4476)</f>
        <v>0</v>
      </c>
      <c r="F4476" s="5">
        <f>INDEX('DCM CARDS LOOKUP - HIDDEN'!$O$4:$AE$8890,MATCH(S4476,'DCM CARDS LOOKUP - HIDDEN'!$N$4:$N$8890,0),$J4476)</f>
        <v>0</v>
      </c>
      <c r="G4476" s="31"/>
      <c r="H4476" s="35"/>
      <c r="J4476" s="4">
        <v>14</v>
      </c>
      <c r="O4476">
        <f>L4463*10000+M4463*100+B4461</f>
        <v>151401</v>
      </c>
      <c r="P4476">
        <f>L4463*10000+M4463*100+C4461</f>
        <v>151402</v>
      </c>
      <c r="Q4476">
        <f>L4463*10000+M4463*100+D4461</f>
        <v>151403</v>
      </c>
      <c r="R4476">
        <f>L4463*10000+M4463*100+E4441</f>
        <v>151404</v>
      </c>
      <c r="S4476">
        <f>L4463*10000+M4463*100+F4441</f>
        <v>151405</v>
      </c>
    </row>
    <row r="4477" spans="1:20" x14ac:dyDescent="0.2">
      <c r="A4477" s="2"/>
      <c r="B4477" s="5"/>
      <c r="C4477" s="5"/>
      <c r="D4477" s="5"/>
      <c r="E4477" s="5"/>
      <c r="F4477" s="5"/>
      <c r="G4477" s="5"/>
      <c r="H4477" s="5"/>
      <c r="J4477" s="13"/>
    </row>
    <row r="4478" spans="1:20" x14ac:dyDescent="0.2">
      <c r="A4478" s="6"/>
      <c r="B4478" s="7">
        <v>1</v>
      </c>
      <c r="C4478" s="7">
        <v>2</v>
      </c>
      <c r="D4478" s="7">
        <v>3</v>
      </c>
      <c r="E4478" s="7">
        <v>4</v>
      </c>
      <c r="F4478" s="7">
        <v>5</v>
      </c>
      <c r="G4478" s="7">
        <v>6</v>
      </c>
      <c r="H4478" s="7">
        <v>9</v>
      </c>
      <c r="J4478" s="13"/>
    </row>
    <row r="4481" spans="1:20" x14ac:dyDescent="0.2">
      <c r="A4481" s="1" t="str">
        <f>"Version "&amp;L4483&amp;"; Task"&amp;M4483</f>
        <v>Version 15; Task15</v>
      </c>
      <c r="B4481" s="4">
        <v>1</v>
      </c>
      <c r="C4481" s="4">
        <v>2</v>
      </c>
      <c r="D4481" s="4">
        <v>3</v>
      </c>
      <c r="E4481" s="4">
        <f>E4461</f>
        <v>4</v>
      </c>
      <c r="F4481" s="4">
        <f>F4461</f>
        <v>5</v>
      </c>
      <c r="G4481" s="4">
        <v>6</v>
      </c>
      <c r="J4481" s="13"/>
    </row>
    <row r="4482" spans="1:20" ht="15" customHeight="1" x14ac:dyDescent="0.2">
      <c r="A4482" s="11" t="s">
        <v>8</v>
      </c>
      <c r="B4482" s="12" t="s">
        <v>9</v>
      </c>
      <c r="C4482" s="12" t="s">
        <v>10</v>
      </c>
      <c r="D4482" s="12" t="s">
        <v>11</v>
      </c>
      <c r="E4482" s="20" t="s">
        <v>21</v>
      </c>
      <c r="F4482" s="20" t="s">
        <v>22</v>
      </c>
      <c r="G4482" s="20"/>
      <c r="H4482" s="34" t="s">
        <v>15</v>
      </c>
      <c r="J4482" s="13"/>
      <c r="L4482" t="s">
        <v>12</v>
      </c>
      <c r="M4482" t="s">
        <v>1</v>
      </c>
    </row>
    <row r="4483" spans="1:20" x14ac:dyDescent="0.2">
      <c r="A4483" s="10" t="str">
        <f>INDEX(REFERENCE!$B$2:$J$2,1,'EXAMPLE OF CHOICE CARDS'!J4483)</f>
        <v>Type</v>
      </c>
      <c r="B4483" s="5" t="str">
        <f>INDEX('DCM CARDS LOOKUP - HIDDEN'!$O$4:$AE$8890,MATCH(O4483,'DCM CARDS LOOKUP - HIDDEN'!$N$4:$N$8890,0),$J4483)</f>
        <v>Topicals</v>
      </c>
      <c r="C4483" s="5" t="str">
        <f>INDEX('DCM CARDS LOOKUP - HIDDEN'!$O$4:$AE$8890,MATCH(P4483,'DCM CARDS LOOKUP - HIDDEN'!$N$4:$N$8890,0),$J4483)</f>
        <v>Topicals</v>
      </c>
      <c r="D4483" s="5" t="str">
        <f>INDEX('DCM CARDS LOOKUP - HIDDEN'!$O$4:$AE$8890,MATCH(Q4483,'DCM CARDS LOOKUP - HIDDEN'!$N$4:$N$8890,0),$J4483)</f>
        <v>Pads</v>
      </c>
      <c r="E4483" s="5" t="str">
        <f>INDEX('DCM CARDS LOOKUP - HIDDEN'!$O$4:$AE$8890,MATCH(R4483,'DCM CARDS LOOKUP - HIDDEN'!$N$4:$N$8890,0),$J4483)</f>
        <v>Topicals</v>
      </c>
      <c r="F4483" s="5" t="str">
        <f>INDEX('DCM CARDS LOOKUP - HIDDEN'!$O$4:$AE$8890,MATCH(S4483,'DCM CARDS LOOKUP - HIDDEN'!$N$4:$N$8890,0),$J4483)</f>
        <v>Pads</v>
      </c>
      <c r="G4483" s="5" t="str">
        <f>INDEX('DCM CARDS LOOKUP - HIDDEN'!$O$4:$AE$8890,MATCH(T4483,'DCM CARDS LOOKUP - HIDDEN'!$N$4:$N$8890,0),$J4483)</f>
        <v>Pads</v>
      </c>
      <c r="H4483" s="35"/>
      <c r="J4483" s="4">
        <v>1</v>
      </c>
      <c r="L4483">
        <f>IF(M4463=15,L4463+1,L4463)</f>
        <v>15</v>
      </c>
      <c r="M4483">
        <f>IF(M4463&lt;15,M4463+1,1)</f>
        <v>15</v>
      </c>
      <c r="O4483">
        <f>L4483*10000+M4483*100+B4481</f>
        <v>151501</v>
      </c>
      <c r="P4483">
        <f>L4483*10000+M4483*100+C4481</f>
        <v>151502</v>
      </c>
      <c r="Q4483">
        <f>L4483*10000+M4483*100+D4481</f>
        <v>151503</v>
      </c>
      <c r="R4483">
        <f>L4483*10000+M4483*100+E4461</f>
        <v>151504</v>
      </c>
      <c r="S4483">
        <f>L4483*10000+M4483*100+F4461</f>
        <v>151505</v>
      </c>
      <c r="T4483">
        <f>L4483*10000+M4483*100+G4461</f>
        <v>151506</v>
      </c>
    </row>
    <row r="4484" spans="1:20" x14ac:dyDescent="0.2">
      <c r="A4484" s="10" t="str">
        <f>INDEX(REFERENCE!$B$2:$J$2,1,'EXAMPLE OF CHOICE CARDS'!J4484)</f>
        <v>Brand</v>
      </c>
      <c r="B4484" s="5" t="str">
        <f>INDEX('DCM CARDS LOOKUP - HIDDEN'!$O$4:$AE$8890,MATCH(O4484,'DCM CARDS LOOKUP - HIDDEN'!$N$4:$N$8890,0),$J4484)</f>
        <v>Theraworx</v>
      </c>
      <c r="C4484" s="5" t="str">
        <f>INDEX('DCM CARDS LOOKUP - HIDDEN'!$O$4:$AE$8890,MATCH(P4484,'DCM CARDS LOOKUP - HIDDEN'!$N$4:$N$8890,0),$J4484)</f>
        <v>Voltaren</v>
      </c>
      <c r="D4484" s="5" t="str">
        <f>INDEX('DCM CARDS LOOKUP - HIDDEN'!$O$4:$AE$8890,MATCH(Q4484,'DCM CARDS LOOKUP - HIDDEN'!$N$4:$N$8890,0),$J4484)</f>
        <v>Bengay</v>
      </c>
      <c r="E4484" s="5" t="str">
        <f>INDEX('DCM CARDS LOOKUP - HIDDEN'!$O$4:$AE$8890,MATCH(R4484,'DCM CARDS LOOKUP - HIDDEN'!$N$4:$N$8890,0),$J4484)</f>
        <v>Tiger Balm</v>
      </c>
      <c r="F4484" s="5" t="str">
        <f>INDEX('DCM CARDS LOOKUP - HIDDEN'!$O$4:$AE$8890,MATCH(S4484,'DCM CARDS LOOKUP - HIDDEN'!$N$4:$N$8890,0),$J4484)</f>
        <v>Up &amp; Up</v>
      </c>
      <c r="G4484" s="5" t="str">
        <f>INDEX('DCM CARDS LOOKUP - HIDDEN'!$O$4:$AE$8890,MATCH(T4484,'DCM CARDS LOOKUP - HIDDEN'!$N$4:$N$8890,0),$J4484)</f>
        <v>Be Koool</v>
      </c>
      <c r="H4484" s="35"/>
      <c r="J4484" s="4">
        <v>2</v>
      </c>
      <c r="O4484">
        <f>L4483*10000+M4483*100+B4481</f>
        <v>151501</v>
      </c>
      <c r="P4484">
        <f>L4483*10000+M4483*100+C4481</f>
        <v>151502</v>
      </c>
      <c r="Q4484">
        <f>L4483*10000+M4483*100+D4481</f>
        <v>151503</v>
      </c>
      <c r="R4484">
        <f>L4483*10000+M4483*100+E4461</f>
        <v>151504</v>
      </c>
      <c r="S4484">
        <f>L4483*10000+M4483*100+F4461</f>
        <v>151505</v>
      </c>
      <c r="T4484">
        <f>L4483*10000+M4483*100+G4461</f>
        <v>151506</v>
      </c>
    </row>
    <row r="4485" spans="1:20" x14ac:dyDescent="0.2">
      <c r="A4485" s="10" t="str">
        <f>INDEX(REFERENCE!$B$2:$J$2,1,'EXAMPLE OF CHOICE CARDS'!J4485)</f>
        <v>Sensation</v>
      </c>
      <c r="B4485" s="5" t="str">
        <f>INDEX('DCM CARDS LOOKUP - HIDDEN'!$O$4:$AE$8890,MATCH(O4485,'DCM CARDS LOOKUP - HIDDEN'!$N$4:$N$8890,0),$J4485)</f>
        <v>Cold sensation</v>
      </c>
      <c r="C4485" s="5" t="str">
        <f>INDEX('DCM CARDS LOOKUP - HIDDEN'!$O$4:$AE$8890,MATCH(P4485,'DCM CARDS LOOKUP - HIDDEN'!$N$4:$N$8890,0),$J4485)</f>
        <v>Hot sensation</v>
      </c>
      <c r="D4485" s="5" t="str">
        <f>INDEX('DCM CARDS LOOKUP - HIDDEN'!$O$4:$AE$8890,MATCH(Q4485,'DCM CARDS LOOKUP - HIDDEN'!$N$4:$N$8890,0),$J4485)</f>
        <v>Both hot and cold sensation</v>
      </c>
      <c r="E4485" s="5" t="str">
        <f>INDEX('DCM CARDS LOOKUP - HIDDEN'!$O$4:$AE$8890,MATCH(R4485,'DCM CARDS LOOKUP - HIDDEN'!$N$4:$N$8890,0),$J4485)</f>
        <v>Lidocaine/numbing sensation</v>
      </c>
      <c r="F4485" s="5" t="str">
        <f>INDEX('DCM CARDS LOOKUP - HIDDEN'!$O$4:$AE$8890,MATCH(S4485,'DCM CARDS LOOKUP - HIDDEN'!$N$4:$N$8890,0),$J4485)</f>
        <v>Hot sensation</v>
      </c>
      <c r="G4485" s="5" t="str">
        <f>INDEX('DCM CARDS LOOKUP - HIDDEN'!$O$4:$AE$8890,MATCH(T4485,'DCM CARDS LOOKUP - HIDDEN'!$N$4:$N$8890,0),$J4485)</f>
        <v>Cold sensation</v>
      </c>
      <c r="H4485" s="35"/>
      <c r="J4485" s="4">
        <v>3</v>
      </c>
      <c r="O4485">
        <f>L4483*10000+M4483*100+B4481</f>
        <v>151501</v>
      </c>
      <c r="P4485">
        <f>L4483*10000+M4483*100+C4481</f>
        <v>151502</v>
      </c>
      <c r="Q4485">
        <f>L4483*10000+M4483*100+D4481</f>
        <v>151503</v>
      </c>
      <c r="R4485">
        <f>L4483*10000+M4483*100+E4461</f>
        <v>151504</v>
      </c>
      <c r="S4485">
        <f>L4483*10000+M4483*100+F4461</f>
        <v>151505</v>
      </c>
      <c r="T4485">
        <f>L4483*10000+M4483*100+G4461</f>
        <v>151506</v>
      </c>
    </row>
    <row r="4486" spans="1:20" x14ac:dyDescent="0.2">
      <c r="A4486" s="10" t="str">
        <f>INDEX(REFERENCE!$B$2:$J$2,1,'EXAMPLE OF CHOICE CARDS'!J4486)</f>
        <v>Treatment Area</v>
      </c>
      <c r="B4486" s="5" t="str">
        <f>INDEX('DCM CARDS LOOKUP - HIDDEN'!$O$4:$AE$8890,MATCH(O4486,'DCM CARDS LOOKUP - HIDDEN'!$N$4:$N$8890,0),$J4486)</f>
        <v>-</v>
      </c>
      <c r="C4486" s="5" t="str">
        <f>INDEX('DCM CARDS LOOKUP - HIDDEN'!$O$4:$AE$8890,MATCH(P4486,'DCM CARDS LOOKUP - HIDDEN'!$N$4:$N$8890,0),$J4486)</f>
        <v>-</v>
      </c>
      <c r="D4486" s="5" t="str">
        <f>INDEX('DCM CARDS LOOKUP - HIDDEN'!$O$4:$AE$8890,MATCH(Q4486,'DCM CARDS LOOKUP - HIDDEN'!$N$4:$N$8890,0),$J4486)</f>
        <v>Back</v>
      </c>
      <c r="E4486" s="5" t="str">
        <f>INDEX('DCM CARDS LOOKUP - HIDDEN'!$O$4:$AE$8890,MATCH(R4486,'DCM CARDS LOOKUP - HIDDEN'!$N$4:$N$8890,0),$J4486)</f>
        <v>-</v>
      </c>
      <c r="F4486" s="5" t="str">
        <f>INDEX('DCM CARDS LOOKUP - HIDDEN'!$O$4:$AE$8890,MATCH(S4486,'DCM CARDS LOOKUP - HIDDEN'!$N$4:$N$8890,0),$J4486)</f>
        <v>Chest</v>
      </c>
      <c r="G4486" s="5" t="str">
        <f>INDEX('DCM CARDS LOOKUP - HIDDEN'!$O$4:$AE$8890,MATCH(T4486,'DCM CARDS LOOKUP - HIDDEN'!$N$4:$N$8890,0),$J4486)</f>
        <v>Joint</v>
      </c>
      <c r="H4486" s="35"/>
      <c r="J4486" s="4">
        <v>4</v>
      </c>
      <c r="O4486">
        <f>L4483*10000+M4483*100+B4481</f>
        <v>151501</v>
      </c>
      <c r="P4486">
        <f>L4483*10000+M4483*100+C4481</f>
        <v>151502</v>
      </c>
      <c r="Q4486">
        <f>L4483*10000+M4483*100+D4481</f>
        <v>151503</v>
      </c>
      <c r="R4486">
        <f>L4483*10000+M4483*100+E4461</f>
        <v>151504</v>
      </c>
      <c r="S4486">
        <f>L4483*10000+M4483*100+F4461</f>
        <v>151505</v>
      </c>
      <c r="T4486">
        <f>L4483*10000+M4483*100+G4461</f>
        <v>151506</v>
      </c>
    </row>
    <row r="4487" spans="1:20" x14ac:dyDescent="0.2">
      <c r="A4487" s="10" t="str">
        <f>INDEX(REFERENCE!$B$2:$J$2,1,'EXAMPLE OF CHOICE CARDS'!J4487)</f>
        <v>Format</v>
      </c>
      <c r="B4487" s="5" t="str">
        <f>INDEX('DCM CARDS LOOKUP - HIDDEN'!$O$4:$AE$8890,MATCH(O4487,'DCM CARDS LOOKUP - HIDDEN'!$N$4:$N$8890,0),$J4487)</f>
        <v>Spray</v>
      </c>
      <c r="C4487" s="5" t="str">
        <f>INDEX('DCM CARDS LOOKUP - HIDDEN'!$O$4:$AE$8890,MATCH(P4487,'DCM CARDS LOOKUP - HIDDEN'!$N$4:$N$8890,0),$J4487)</f>
        <v>Cream</v>
      </c>
      <c r="D4487" s="5" t="str">
        <f>INDEX('DCM CARDS LOOKUP - HIDDEN'!$O$4:$AE$8890,MATCH(Q4487,'DCM CARDS LOOKUP - HIDDEN'!$N$4:$N$8890,0),$J4487)</f>
        <v>Single use pads/patches</v>
      </c>
      <c r="E4487" s="5" t="str">
        <f>INDEX('DCM CARDS LOOKUP - HIDDEN'!$O$4:$AE$8890,MATCH(R4487,'DCM CARDS LOOKUP - HIDDEN'!$N$4:$N$8890,0),$J4487)</f>
        <v>Gel</v>
      </c>
      <c r="F4487" s="5" t="str">
        <f>INDEX('DCM CARDS LOOKUP - HIDDEN'!$O$4:$AE$8890,MATCH(S4487,'DCM CARDS LOOKUP - HIDDEN'!$N$4:$N$8890,0),$J4487)</f>
        <v>Single use pads/patches</v>
      </c>
      <c r="G4487" s="5" t="str">
        <f>INDEX('DCM CARDS LOOKUP - HIDDEN'!$O$4:$AE$8890,MATCH(T4487,'DCM CARDS LOOKUP - HIDDEN'!$N$4:$N$8890,0),$J4487)</f>
        <v>Single use pads/patches</v>
      </c>
      <c r="H4487" s="35"/>
      <c r="J4487" s="4">
        <v>5</v>
      </c>
      <c r="O4487">
        <f>L4483*10000+M4483*100+B4481</f>
        <v>151501</v>
      </c>
      <c r="P4487">
        <f>L4483*10000+M4483*100+C4481</f>
        <v>151502</v>
      </c>
      <c r="Q4487">
        <f>L4483*10000+M4483*100+D4481</f>
        <v>151503</v>
      </c>
      <c r="R4487">
        <f>L4483*10000+M4483*100+E4461</f>
        <v>151504</v>
      </c>
      <c r="S4487">
        <f>L4483*10000+M4483*100+F4461</f>
        <v>151505</v>
      </c>
      <c r="T4487">
        <f>L4483*10000+M4483*100+G4461</f>
        <v>151506</v>
      </c>
    </row>
    <row r="4488" spans="1:20" x14ac:dyDescent="0.2">
      <c r="A4488" s="10" t="str">
        <f>INDEX(REFERENCE!$B$2:$J$2,1,'EXAMPLE OF CHOICE CARDS'!J4488)</f>
        <v>Count</v>
      </c>
      <c r="B4488" s="5" t="str">
        <f>INDEX('DCM CARDS LOOKUP - HIDDEN'!$O$4:$AE$8890,MATCH(O4488,'DCM CARDS LOOKUP - HIDDEN'!$N$4:$N$8890,0),$J4488)</f>
        <v>2.5 oz</v>
      </c>
      <c r="C4488" s="5" t="str">
        <f>INDEX('DCM CARDS LOOKUP - HIDDEN'!$O$4:$AE$8890,MATCH(P4488,'DCM CARDS LOOKUP - HIDDEN'!$N$4:$N$8890,0),$J4488)</f>
        <v>2 oz</v>
      </c>
      <c r="D4488" s="5" t="str">
        <f>INDEX('DCM CARDS LOOKUP - HIDDEN'!$O$4:$AE$8890,MATCH(Q4488,'DCM CARDS LOOKUP - HIDDEN'!$N$4:$N$8890,0),$J4488)</f>
        <v>4 count</v>
      </c>
      <c r="E4488" s="5" t="str">
        <f>INDEX('DCM CARDS LOOKUP - HIDDEN'!$O$4:$AE$8890,MATCH(R4488,'DCM CARDS LOOKUP - HIDDEN'!$N$4:$N$8890,0),$J4488)</f>
        <v>3.5 oz</v>
      </c>
      <c r="F4488" s="5" t="str">
        <f>INDEX('DCM CARDS LOOKUP - HIDDEN'!$O$4:$AE$8890,MATCH(S4488,'DCM CARDS LOOKUP - HIDDEN'!$N$4:$N$8890,0),$J4488)</f>
        <v>6 count</v>
      </c>
      <c r="G4488" s="5" t="str">
        <f>INDEX('DCM CARDS LOOKUP - HIDDEN'!$O$4:$AE$8890,MATCH(T4488,'DCM CARDS LOOKUP - HIDDEN'!$N$4:$N$8890,0),$J4488)</f>
        <v>3 count</v>
      </c>
      <c r="H4488" s="35"/>
      <c r="J4488" s="4">
        <v>6</v>
      </c>
      <c r="O4488">
        <f>L4483*10000+M4483*100+B4481</f>
        <v>151501</v>
      </c>
      <c r="P4488">
        <f>L4483*10000+M4483*100+C4481</f>
        <v>151502</v>
      </c>
      <c r="Q4488">
        <f>L4483*10000+M4483*100+D4481</f>
        <v>151503</v>
      </c>
      <c r="R4488">
        <f>L4483*10000+M4483*100+E4461</f>
        <v>151504</v>
      </c>
      <c r="S4488">
        <f>L4483*10000+M4483*100+F4461</f>
        <v>151505</v>
      </c>
      <c r="T4488">
        <f>L4483*10000+M4483*100+G4461</f>
        <v>151506</v>
      </c>
    </row>
    <row r="4489" spans="1:20" ht="15" customHeight="1" x14ac:dyDescent="0.2">
      <c r="A4489" s="10" t="str">
        <f>INDEX(REFERENCE!$B$2:$J$2,1,'EXAMPLE OF CHOICE CARDS'!J4489)</f>
        <v>Price</v>
      </c>
      <c r="B4489" s="29">
        <f>INDEX('DCM CARDS LOOKUP - HIDDEN'!$O$4:$AE$8890,MATCH(O4489,'DCM CARDS LOOKUP - HIDDEN'!$N$4:$N$8890,0),$J4489)</f>
        <v>5.75</v>
      </c>
      <c r="C4489" s="29">
        <f>INDEX('DCM CARDS LOOKUP - HIDDEN'!$O$4:$AE$8890,MATCH(P4489,'DCM CARDS LOOKUP - HIDDEN'!$N$4:$N$8890,0),$J4489)</f>
        <v>13</v>
      </c>
      <c r="D4489" s="29">
        <f>INDEX('DCM CARDS LOOKUP - HIDDEN'!$O$4:$AE$8890,MATCH(Q4489,'DCM CARDS LOOKUP - HIDDEN'!$N$4:$N$8890,0),$J4489)</f>
        <v>16.71</v>
      </c>
      <c r="E4489" s="29">
        <f>INDEX('DCM CARDS LOOKUP - HIDDEN'!$O$4:$AE$8890,MATCH(R4489,'DCM CARDS LOOKUP - HIDDEN'!$N$4:$N$8890,0),$J4489)</f>
        <v>8.07</v>
      </c>
      <c r="F4489" s="29">
        <f>INDEX('DCM CARDS LOOKUP - HIDDEN'!$O$4:$AE$8890,MATCH(S4489,'DCM CARDS LOOKUP - HIDDEN'!$N$4:$N$8890,0),$J4489)</f>
        <v>31.99</v>
      </c>
      <c r="G4489" s="29">
        <f>INDEX('DCM CARDS LOOKUP - HIDDEN'!$O$4:$AE$8890,MATCH(T4489,'DCM CARDS LOOKUP - HIDDEN'!$N$4:$N$8890,0),$J4489)</f>
        <v>6.63</v>
      </c>
      <c r="H4489" s="35"/>
      <c r="J4489" s="4">
        <v>7</v>
      </c>
      <c r="O4489">
        <f>L4483*10000+M4483*100+B4481</f>
        <v>151501</v>
      </c>
      <c r="P4489">
        <f>L4483*10000+M4483*100+C4481</f>
        <v>151502</v>
      </c>
      <c r="Q4489">
        <f>L4483*10000+M4483*100+D4481</f>
        <v>151503</v>
      </c>
      <c r="R4489">
        <f>L4483*10000+M4483*100+E4461</f>
        <v>151504</v>
      </c>
      <c r="S4489">
        <f>L4483*10000+M4483*100+F4461</f>
        <v>151505</v>
      </c>
      <c r="T4489">
        <f>L4483*10000+M4483*100+G4461</f>
        <v>151506</v>
      </c>
    </row>
    <row r="4490" spans="1:20" ht="15" customHeight="1" x14ac:dyDescent="0.2">
      <c r="A4490" s="10" t="str">
        <f>INDEX(REFERENCE!$B$2:$J$2,1,'EXAMPLE OF CHOICE CARDS'!J4490)</f>
        <v>Review Rating</v>
      </c>
      <c r="B4490" s="5" t="str">
        <f>INDEX('DCM CARDS LOOKUP - HIDDEN'!$O$4:$AE$8890,MATCH(O4490,'DCM CARDS LOOKUP - HIDDEN'!$N$4:$N$8890,0),$J4490)</f>
        <v>4.8 stars</v>
      </c>
      <c r="C4490" s="5" t="str">
        <f>INDEX('DCM CARDS LOOKUP - HIDDEN'!$O$4:$AE$8890,MATCH(P4490,'DCM CARDS LOOKUP - HIDDEN'!$N$4:$N$8890,0),$J4490)</f>
        <v>4.6 stars</v>
      </c>
      <c r="D4490" s="5" t="str">
        <f>INDEX('DCM CARDS LOOKUP - HIDDEN'!$O$4:$AE$8890,MATCH(Q4490,'DCM CARDS LOOKUP - HIDDEN'!$N$4:$N$8890,0),$J4490)</f>
        <v>4.6 stars</v>
      </c>
      <c r="E4490" s="5" t="str">
        <f>INDEX('DCM CARDS LOOKUP - HIDDEN'!$O$4:$AE$8890,MATCH(R4490,'DCM CARDS LOOKUP - HIDDEN'!$N$4:$N$8890,0),$J4490)</f>
        <v>4.5 stars</v>
      </c>
      <c r="F4490" s="5" t="str">
        <f>INDEX('DCM CARDS LOOKUP - HIDDEN'!$O$4:$AE$8890,MATCH(S4490,'DCM CARDS LOOKUP - HIDDEN'!$N$4:$N$8890,0),$J4490)</f>
        <v>4.8 stars</v>
      </c>
      <c r="G4490" s="5" t="str">
        <f>INDEX('DCM CARDS LOOKUP - HIDDEN'!$O$4:$AE$8890,MATCH(T4490,'DCM CARDS LOOKUP - HIDDEN'!$N$4:$N$8890,0),$J4490)</f>
        <v>4.5 stars</v>
      </c>
      <c r="H4490" s="35"/>
      <c r="J4490" s="4">
        <v>8</v>
      </c>
      <c r="O4490">
        <f>L4483*10000+M4483*100+B4481</f>
        <v>151501</v>
      </c>
      <c r="P4490">
        <f>L4483*10000+M4483*100+C4481</f>
        <v>151502</v>
      </c>
      <c r="Q4490">
        <f>L4483*10000+M4483*100+D4481</f>
        <v>151503</v>
      </c>
      <c r="R4490">
        <f>L4483*10000+M4483*100+E4461</f>
        <v>151504</v>
      </c>
      <c r="S4490">
        <f>L4483*10000+M4483*100+F4461</f>
        <v>151505</v>
      </c>
      <c r="T4490">
        <f>L4483*10000+M4483*100+G4461</f>
        <v>151506</v>
      </c>
    </row>
    <row r="4491" spans="1:20" ht="15" customHeight="1" x14ac:dyDescent="0.2">
      <c r="A4491" s="10" t="str">
        <f>INDEX(REFERENCE!$B$2:$J$2,1,'EXAMPLE OF CHOICE CARDS'!J4491)</f>
        <v>Number of Reviews</v>
      </c>
      <c r="B4491" s="30">
        <f>INDEX('DCM CARDS LOOKUP - HIDDEN'!$O$4:$AE$8890,MATCH(O4491,'DCM CARDS LOOKUP - HIDDEN'!$N$4:$N$8890,0),$J4491)</f>
        <v>4500</v>
      </c>
      <c r="C4491" s="30">
        <f>INDEX('DCM CARDS LOOKUP - HIDDEN'!$O$4:$AE$8890,MATCH(P4491,'DCM CARDS LOOKUP - HIDDEN'!$N$4:$N$8890,0),$J4491)</f>
        <v>1250</v>
      </c>
      <c r="D4491" s="30">
        <f>INDEX('DCM CARDS LOOKUP - HIDDEN'!$O$4:$AE$8890,MATCH(Q4491,'DCM CARDS LOOKUP - HIDDEN'!$N$4:$N$8890,0),$J4491)</f>
        <v>1250</v>
      </c>
      <c r="E4491" s="30">
        <f>INDEX('DCM CARDS LOOKUP - HIDDEN'!$O$4:$AE$8890,MATCH(R4491,'DCM CARDS LOOKUP - HIDDEN'!$N$4:$N$8890,0),$J4491)</f>
        <v>4500</v>
      </c>
      <c r="F4491" s="30">
        <f>INDEX('DCM CARDS LOOKUP - HIDDEN'!$O$4:$AE$8890,MATCH(S4491,'DCM CARDS LOOKUP - HIDDEN'!$N$4:$N$8890,0),$J4491)</f>
        <v>1250</v>
      </c>
      <c r="G4491" s="30">
        <f>INDEX('DCM CARDS LOOKUP - HIDDEN'!$O$4:$AE$8890,MATCH(T4491,'DCM CARDS LOOKUP - HIDDEN'!$N$4:$N$8890,0),$J4491)</f>
        <v>4500</v>
      </c>
      <c r="H4491" s="35"/>
      <c r="J4491" s="4">
        <v>9</v>
      </c>
      <c r="O4491">
        <f>L4483*10000+M4483*100+B4481</f>
        <v>151501</v>
      </c>
      <c r="P4491">
        <f>L4483*10000+M4483*100+C4481</f>
        <v>151502</v>
      </c>
      <c r="Q4491">
        <f>L4483*10000+M4483*100+D4481</f>
        <v>151503</v>
      </c>
      <c r="R4491">
        <f>L4483*10000+M4483*100+E4461</f>
        <v>151504</v>
      </c>
      <c r="S4491">
        <f>L4483*10000+M4483*100+F4461</f>
        <v>151505</v>
      </c>
      <c r="T4491">
        <f>L4483*10000+M4483*100+G4461</f>
        <v>151506</v>
      </c>
    </row>
    <row r="4492" spans="1:20" ht="15" hidden="1" customHeight="1" x14ac:dyDescent="0.2">
      <c r="A4492" s="10" t="e">
        <f>INDEX(REFERENCE!$B$2:$J$2,1,'EXAMPLE OF CHOICE CARDS'!J4492)</f>
        <v>#REF!</v>
      </c>
      <c r="B4492" s="5">
        <f>INDEX('DCM CARDS LOOKUP - HIDDEN'!$O$4:$AE$8890,MATCH(O4492,'DCM CARDS LOOKUP - HIDDEN'!$N$4:$N$8890,0),$J4492)</f>
        <v>0</v>
      </c>
      <c r="C4492" s="5">
        <f>INDEX('DCM CARDS LOOKUP - HIDDEN'!$O$4:$AE$8890,MATCH(P4492,'DCM CARDS LOOKUP - HIDDEN'!$N$4:$N$8890,0),$J4492)</f>
        <v>0</v>
      </c>
      <c r="D4492" s="5">
        <f>INDEX('DCM CARDS LOOKUP - HIDDEN'!$O$4:$AE$8890,MATCH(Q4492,'DCM CARDS LOOKUP - HIDDEN'!$N$4:$N$8890,0),$J4492)</f>
        <v>0</v>
      </c>
      <c r="E4492" s="5">
        <f>INDEX('DCM CARDS LOOKUP - HIDDEN'!$O$4:$AE$8890,MATCH(R4492,'DCM CARDS LOOKUP - HIDDEN'!$N$4:$N$8890,0),$J4492)</f>
        <v>0</v>
      </c>
      <c r="F4492" s="5">
        <f>INDEX('DCM CARDS LOOKUP - HIDDEN'!$O$4:$AE$8890,MATCH(S4492,'DCM CARDS LOOKUP - HIDDEN'!$N$4:$N$8890,0),$J4492)</f>
        <v>0</v>
      </c>
      <c r="G4492" s="31"/>
      <c r="H4492" s="35"/>
      <c r="J4492" s="4">
        <v>10</v>
      </c>
      <c r="O4492">
        <f>L4483*10000+M4483*100+B4481</f>
        <v>151501</v>
      </c>
      <c r="P4492">
        <f>L4483*10000+M4483*100+C4481</f>
        <v>151502</v>
      </c>
      <c r="Q4492">
        <f>L4483*10000+M4483*100+D4481</f>
        <v>151503</v>
      </c>
      <c r="R4492">
        <f>L4483*10000+M4483*100+E4461</f>
        <v>151504</v>
      </c>
      <c r="S4492">
        <f>L4483*10000+M4483*100+F4461</f>
        <v>151505</v>
      </c>
    </row>
    <row r="4493" spans="1:20" ht="15" hidden="1" customHeight="1" x14ac:dyDescent="0.2">
      <c r="A4493" s="10" t="e">
        <f>INDEX(REFERENCE!$B$2:$J$2,1,'EXAMPLE OF CHOICE CARDS'!J4493)</f>
        <v>#REF!</v>
      </c>
      <c r="B4493" s="5">
        <f>INDEX('DCM CARDS LOOKUP - HIDDEN'!$O$4:$AE$8890,MATCH(O4493,'DCM CARDS LOOKUP - HIDDEN'!$N$4:$N$8890,0),$J4493)</f>
        <v>0</v>
      </c>
      <c r="C4493" s="5">
        <f>INDEX('DCM CARDS LOOKUP - HIDDEN'!$O$4:$AE$8890,MATCH(P4493,'DCM CARDS LOOKUP - HIDDEN'!$N$4:$N$8890,0),$J4493)</f>
        <v>0</v>
      </c>
      <c r="D4493" s="5">
        <f>INDEX('DCM CARDS LOOKUP - HIDDEN'!$O$4:$AE$8890,MATCH(Q4493,'DCM CARDS LOOKUP - HIDDEN'!$N$4:$N$8890,0),$J4493)</f>
        <v>0</v>
      </c>
      <c r="E4493" s="5">
        <f>INDEX('DCM CARDS LOOKUP - HIDDEN'!$O$4:$AE$8890,MATCH(R4493,'DCM CARDS LOOKUP - HIDDEN'!$N$4:$N$8890,0),$J4493)</f>
        <v>0</v>
      </c>
      <c r="F4493" s="5">
        <f>INDEX('DCM CARDS LOOKUP - HIDDEN'!$O$4:$AE$8890,MATCH(S4493,'DCM CARDS LOOKUP - HIDDEN'!$N$4:$N$8890,0),$J4493)</f>
        <v>0</v>
      </c>
      <c r="G4493" s="31"/>
      <c r="H4493" s="35"/>
      <c r="J4493" s="4">
        <v>11</v>
      </c>
      <c r="O4493">
        <f>L4483*10000+M4483*100+B4481</f>
        <v>151501</v>
      </c>
      <c r="P4493">
        <f>L4483*10000+M4483*100+C4481</f>
        <v>151502</v>
      </c>
      <c r="Q4493">
        <f>L4483*10000+M4483*100+D4481</f>
        <v>151503</v>
      </c>
      <c r="R4493">
        <f>L4483*10000+M4483*100+E4461</f>
        <v>151504</v>
      </c>
      <c r="S4493">
        <f>L4483*10000+M4483*100+F4461</f>
        <v>151505</v>
      </c>
    </row>
    <row r="4494" spans="1:20" ht="15" hidden="1" customHeight="1" x14ac:dyDescent="0.2">
      <c r="A4494" s="10" t="e">
        <f>INDEX(REFERENCE!$B$2:$J$2,1,'EXAMPLE OF CHOICE CARDS'!J4494)</f>
        <v>#REF!</v>
      </c>
      <c r="B4494" s="5">
        <f>INDEX('DCM CARDS LOOKUP - HIDDEN'!$O$4:$AE$8890,MATCH(O4494,'DCM CARDS LOOKUP - HIDDEN'!$N$4:$N$8890,0),$J4494)</f>
        <v>0</v>
      </c>
      <c r="C4494" s="5">
        <f>INDEX('DCM CARDS LOOKUP - HIDDEN'!$O$4:$AE$8890,MATCH(P4494,'DCM CARDS LOOKUP - HIDDEN'!$N$4:$N$8890,0),$J4494)</f>
        <v>0</v>
      </c>
      <c r="D4494" s="5">
        <f>INDEX('DCM CARDS LOOKUP - HIDDEN'!$O$4:$AE$8890,MATCH(Q4494,'DCM CARDS LOOKUP - HIDDEN'!$N$4:$N$8890,0),$J4494)</f>
        <v>0</v>
      </c>
      <c r="E4494" s="5">
        <f>INDEX('DCM CARDS LOOKUP - HIDDEN'!$O$4:$AE$8890,MATCH(R4494,'DCM CARDS LOOKUP - HIDDEN'!$N$4:$N$8890,0),$J4494)</f>
        <v>0</v>
      </c>
      <c r="F4494" s="5">
        <f>INDEX('DCM CARDS LOOKUP - HIDDEN'!$O$4:$AE$8890,MATCH(S4494,'DCM CARDS LOOKUP - HIDDEN'!$N$4:$N$8890,0),$J4494)</f>
        <v>0</v>
      </c>
      <c r="G4494" s="31"/>
      <c r="H4494" s="35"/>
      <c r="J4494" s="4">
        <v>12</v>
      </c>
      <c r="O4494">
        <f>L4483*10000+M4483*100+B4481</f>
        <v>151501</v>
      </c>
      <c r="P4494">
        <f>L4483*10000+M4483*100+C4481</f>
        <v>151502</v>
      </c>
      <c r="Q4494">
        <f>L4483*10000+M4483*100+D4481</f>
        <v>151503</v>
      </c>
      <c r="R4494">
        <f>L4483*10000+M4483*100+E4461</f>
        <v>151504</v>
      </c>
      <c r="S4494">
        <f>L4483*10000+M4483*100+F4461</f>
        <v>151505</v>
      </c>
    </row>
    <row r="4495" spans="1:20" ht="15" hidden="1" customHeight="1" x14ac:dyDescent="0.2">
      <c r="A4495" s="10" t="e">
        <f>INDEX(REFERENCE!$B$2:$J$2,1,'EXAMPLE OF CHOICE CARDS'!J4495)</f>
        <v>#REF!</v>
      </c>
      <c r="B4495" s="5">
        <f>INDEX('DCM CARDS LOOKUP - HIDDEN'!$O$4:$AE$8890,MATCH(O4495,'DCM CARDS LOOKUP - HIDDEN'!$N$4:$N$8890,0),$J4495)</f>
        <v>0</v>
      </c>
      <c r="C4495" s="5">
        <f>INDEX('DCM CARDS LOOKUP - HIDDEN'!$O$4:$AE$8890,MATCH(P4495,'DCM CARDS LOOKUP - HIDDEN'!$N$4:$N$8890,0),$J4495)</f>
        <v>0</v>
      </c>
      <c r="D4495" s="5">
        <f>INDEX('DCM CARDS LOOKUP - HIDDEN'!$O$4:$AE$8890,MATCH(Q4495,'DCM CARDS LOOKUP - HIDDEN'!$N$4:$N$8890,0),$J4495)</f>
        <v>0</v>
      </c>
      <c r="E4495" s="5">
        <f>INDEX('DCM CARDS LOOKUP - HIDDEN'!$O$4:$AE$8890,MATCH(R4495,'DCM CARDS LOOKUP - HIDDEN'!$N$4:$N$8890,0),$J4495)</f>
        <v>0</v>
      </c>
      <c r="F4495" s="5">
        <f>INDEX('DCM CARDS LOOKUP - HIDDEN'!$O$4:$AE$8890,MATCH(S4495,'DCM CARDS LOOKUP - HIDDEN'!$N$4:$N$8890,0),$J4495)</f>
        <v>0</v>
      </c>
      <c r="G4495" s="31"/>
      <c r="H4495" s="35"/>
      <c r="J4495" s="4">
        <v>13</v>
      </c>
      <c r="O4495">
        <f>L4483*10000+M4483*100+B4481</f>
        <v>151501</v>
      </c>
      <c r="P4495">
        <f>L4483*10000+M4483*100+C4481</f>
        <v>151502</v>
      </c>
      <c r="Q4495">
        <f>L4483*10000+M4483*100+D4481</f>
        <v>151503</v>
      </c>
      <c r="R4495">
        <f>L4483*10000+M4483*100+E4461</f>
        <v>151504</v>
      </c>
      <c r="S4495">
        <f>L4483*10000+M4483*100+F4461</f>
        <v>151505</v>
      </c>
    </row>
    <row r="4496" spans="1:20" ht="15" hidden="1" customHeight="1" x14ac:dyDescent="0.2">
      <c r="A4496" s="10" t="e">
        <f>INDEX(REFERENCE!$B$2:$J$2,1,'EXAMPLE OF CHOICE CARDS'!J4496)</f>
        <v>#REF!</v>
      </c>
      <c r="B4496" s="5">
        <f>INDEX('DCM CARDS LOOKUP - HIDDEN'!$O$4:$AE$8890,MATCH(O4496,'DCM CARDS LOOKUP - HIDDEN'!$N$4:$N$8890,0),$J4496)</f>
        <v>0</v>
      </c>
      <c r="C4496" s="5">
        <f>INDEX('DCM CARDS LOOKUP - HIDDEN'!$O$4:$AE$8890,MATCH(P4496,'DCM CARDS LOOKUP - HIDDEN'!$N$4:$N$8890,0),$J4496)</f>
        <v>0</v>
      </c>
      <c r="D4496" s="5">
        <f>INDEX('DCM CARDS LOOKUP - HIDDEN'!$O$4:$AE$8890,MATCH(Q4496,'DCM CARDS LOOKUP - HIDDEN'!$N$4:$N$8890,0),$J4496)</f>
        <v>0</v>
      </c>
      <c r="E4496" s="5">
        <f>INDEX('DCM CARDS LOOKUP - HIDDEN'!$O$4:$AE$8890,MATCH(R4496,'DCM CARDS LOOKUP - HIDDEN'!$N$4:$N$8890,0),$J4496)</f>
        <v>0</v>
      </c>
      <c r="F4496" s="5">
        <f>INDEX('DCM CARDS LOOKUP - HIDDEN'!$O$4:$AE$8890,MATCH(S4496,'DCM CARDS LOOKUP - HIDDEN'!$N$4:$N$8890,0),$J4496)</f>
        <v>0</v>
      </c>
      <c r="G4496" s="31"/>
      <c r="H4496" s="35"/>
      <c r="J4496" s="4">
        <v>14</v>
      </c>
      <c r="O4496">
        <f>L4483*10000+M4483*100+B4481</f>
        <v>151501</v>
      </c>
      <c r="P4496">
        <f>L4483*10000+M4483*100+C4481</f>
        <v>151502</v>
      </c>
      <c r="Q4496">
        <f>L4483*10000+M4483*100+D4481</f>
        <v>151503</v>
      </c>
      <c r="R4496">
        <f>L4483*10000+M4483*100+E4461</f>
        <v>151504</v>
      </c>
      <c r="S4496">
        <f>L4483*10000+M4483*100+F4461</f>
        <v>151505</v>
      </c>
    </row>
    <row r="4497" spans="1:20" x14ac:dyDescent="0.2">
      <c r="A4497" s="2"/>
      <c r="B4497" s="5"/>
      <c r="C4497" s="5"/>
      <c r="D4497" s="5"/>
      <c r="E4497" s="5"/>
      <c r="F4497" s="5"/>
      <c r="G4497" s="5"/>
      <c r="H4497" s="5"/>
      <c r="J4497" s="13"/>
    </row>
    <row r="4498" spans="1:20" x14ac:dyDescent="0.2">
      <c r="A4498" s="6"/>
      <c r="B4498" s="7">
        <v>1</v>
      </c>
      <c r="C4498" s="7">
        <v>2</v>
      </c>
      <c r="D4498" s="7">
        <v>3</v>
      </c>
      <c r="E4498" s="7">
        <v>4</v>
      </c>
      <c r="F4498" s="7">
        <v>5</v>
      </c>
      <c r="G4498" s="7">
        <v>6</v>
      </c>
      <c r="H4498" s="7">
        <v>9</v>
      </c>
      <c r="J4498" s="13"/>
    </row>
    <row r="4501" spans="1:20" x14ac:dyDescent="0.2">
      <c r="A4501" s="1" t="str">
        <f>"Version "&amp;L4503&amp;"; Task"&amp;M4503</f>
        <v>Version 16; Task1</v>
      </c>
      <c r="B4501" s="4">
        <v>1</v>
      </c>
      <c r="C4501" s="4">
        <v>2</v>
      </c>
      <c r="D4501" s="4">
        <v>3</v>
      </c>
      <c r="E4501" s="4">
        <f>E4481</f>
        <v>4</v>
      </c>
      <c r="F4501" s="4">
        <f>F4481</f>
        <v>5</v>
      </c>
      <c r="G4501" s="4">
        <v>6</v>
      </c>
      <c r="J4501" s="13"/>
    </row>
    <row r="4502" spans="1:20" ht="15" customHeight="1" x14ac:dyDescent="0.2">
      <c r="A4502" s="11" t="s">
        <v>8</v>
      </c>
      <c r="B4502" s="12" t="s">
        <v>9</v>
      </c>
      <c r="C4502" s="12" t="s">
        <v>10</v>
      </c>
      <c r="D4502" s="12" t="s">
        <v>11</v>
      </c>
      <c r="E4502" s="20" t="s">
        <v>21</v>
      </c>
      <c r="F4502" s="20" t="s">
        <v>22</v>
      </c>
      <c r="G4502" s="20"/>
      <c r="H4502" s="34" t="s">
        <v>15</v>
      </c>
      <c r="J4502" s="13"/>
      <c r="L4502" t="s">
        <v>12</v>
      </c>
      <c r="M4502" t="s">
        <v>1</v>
      </c>
    </row>
    <row r="4503" spans="1:20" x14ac:dyDescent="0.2">
      <c r="A4503" s="10" t="str">
        <f>INDEX(REFERENCE!$B$2:$J$2,1,'EXAMPLE OF CHOICE CARDS'!J4503)</f>
        <v>Type</v>
      </c>
      <c r="B4503" s="5" t="str">
        <f>INDEX('DCM CARDS LOOKUP - HIDDEN'!$O$4:$AE$8890,MATCH(O4503,'DCM CARDS LOOKUP - HIDDEN'!$N$4:$N$8890,0),$J4503)</f>
        <v>Topicals</v>
      </c>
      <c r="C4503" s="5" t="str">
        <f>INDEX('DCM CARDS LOOKUP - HIDDEN'!$O$4:$AE$8890,MATCH(P4503,'DCM CARDS LOOKUP - HIDDEN'!$N$4:$N$8890,0),$J4503)</f>
        <v>Pads</v>
      </c>
      <c r="D4503" s="5" t="str">
        <f>INDEX('DCM CARDS LOOKUP - HIDDEN'!$O$4:$AE$8890,MATCH(Q4503,'DCM CARDS LOOKUP - HIDDEN'!$N$4:$N$8890,0),$J4503)</f>
        <v>Topicals</v>
      </c>
      <c r="E4503" s="5" t="str">
        <f>INDEX('DCM CARDS LOOKUP - HIDDEN'!$O$4:$AE$8890,MATCH(R4503,'DCM CARDS LOOKUP - HIDDEN'!$N$4:$N$8890,0),$J4503)</f>
        <v>Topicals</v>
      </c>
      <c r="F4503" s="5" t="str">
        <f>INDEX('DCM CARDS LOOKUP - HIDDEN'!$O$4:$AE$8890,MATCH(S4503,'DCM CARDS LOOKUP - HIDDEN'!$N$4:$N$8890,0),$J4503)</f>
        <v>Pads</v>
      </c>
      <c r="G4503" s="5" t="str">
        <f>INDEX('DCM CARDS LOOKUP - HIDDEN'!$O$4:$AE$8890,MATCH(T4503,'DCM CARDS LOOKUP - HIDDEN'!$N$4:$N$8890,0),$J4503)</f>
        <v>Pads</v>
      </c>
      <c r="H4503" s="35"/>
      <c r="J4503" s="4">
        <v>1</v>
      </c>
      <c r="L4503">
        <f>IF(M4483=15,L4483+1,L4483)</f>
        <v>16</v>
      </c>
      <c r="M4503">
        <f>IF(M4483&lt;15,M4483+1,1)</f>
        <v>1</v>
      </c>
      <c r="O4503">
        <f>L4503*10000+M4503*100+B4501</f>
        <v>160101</v>
      </c>
      <c r="P4503">
        <f>L4503*10000+M4503*100+C4501</f>
        <v>160102</v>
      </c>
      <c r="Q4503">
        <f>L4503*10000+M4503*100+D4501</f>
        <v>160103</v>
      </c>
      <c r="R4503">
        <f>L4503*10000+M4503*100+E4481</f>
        <v>160104</v>
      </c>
      <c r="S4503">
        <f>L4503*10000+M4503*100+F4481</f>
        <v>160105</v>
      </c>
      <c r="T4503">
        <f>L4503*10000+M4503*100+G4481</f>
        <v>160106</v>
      </c>
    </row>
    <row r="4504" spans="1:20" x14ac:dyDescent="0.2">
      <c r="A4504" s="10" t="str">
        <f>INDEX(REFERENCE!$B$2:$J$2,1,'EXAMPLE OF CHOICE CARDS'!J4504)</f>
        <v>Brand</v>
      </c>
      <c r="B4504" s="5" t="str">
        <f>INDEX('DCM CARDS LOOKUP - HIDDEN'!$O$4:$AE$8890,MATCH(O4504,'DCM CARDS LOOKUP - HIDDEN'!$N$4:$N$8890,0),$J4504)</f>
        <v>Icy Hot</v>
      </c>
      <c r="C4504" s="5" t="str">
        <f>INDEX('DCM CARDS LOOKUP - HIDDEN'!$O$4:$AE$8890,MATCH(P4504,'DCM CARDS LOOKUP - HIDDEN'!$N$4:$N$8890,0),$J4504)</f>
        <v>Amazon Basic Care</v>
      </c>
      <c r="D4504" s="5" t="str">
        <f>INDEX('DCM CARDS LOOKUP - HIDDEN'!$O$4:$AE$8890,MATCH(Q4504,'DCM CARDS LOOKUP - HIDDEN'!$N$4:$N$8890,0),$J4504)</f>
        <v xml:space="preserve">Biofreeze  </v>
      </c>
      <c r="E4504" s="5" t="str">
        <f>INDEX('DCM CARDS LOOKUP - HIDDEN'!$O$4:$AE$8890,MATCH(R4504,'DCM CARDS LOOKUP - HIDDEN'!$N$4:$N$8890,0),$J4504)</f>
        <v>Arnicare</v>
      </c>
      <c r="F4504" s="5" t="str">
        <f>INDEX('DCM CARDS LOOKUP - HIDDEN'!$O$4:$AE$8890,MATCH(S4504,'DCM CARDS LOOKUP - HIDDEN'!$N$4:$N$8890,0),$J4504)</f>
        <v>Tiger Balm</v>
      </c>
      <c r="G4504" s="5" t="str">
        <f>INDEX('DCM CARDS LOOKUP - HIDDEN'!$O$4:$AE$8890,MATCH(T4504,'DCM CARDS LOOKUP - HIDDEN'!$N$4:$N$8890,0),$J4504)</f>
        <v xml:space="preserve">Biofreeze  </v>
      </c>
      <c r="H4504" s="35"/>
      <c r="J4504" s="4">
        <v>2</v>
      </c>
      <c r="O4504">
        <f>L4503*10000+M4503*100+B4501</f>
        <v>160101</v>
      </c>
      <c r="P4504">
        <f>L4503*10000+M4503*100+C4501</f>
        <v>160102</v>
      </c>
      <c r="Q4504">
        <f>L4503*10000+M4503*100+D4501</f>
        <v>160103</v>
      </c>
      <c r="R4504">
        <f>L4503*10000+M4503*100+E4481</f>
        <v>160104</v>
      </c>
      <c r="S4504">
        <f>L4503*10000+M4503*100+F4481</f>
        <v>160105</v>
      </c>
      <c r="T4504">
        <f>L4503*10000+M4503*100+G4481</f>
        <v>160106</v>
      </c>
    </row>
    <row r="4505" spans="1:20" ht="28.5" x14ac:dyDescent="0.2">
      <c r="A4505" s="10" t="str">
        <f>INDEX(REFERENCE!$B$2:$J$2,1,'EXAMPLE OF CHOICE CARDS'!J4505)</f>
        <v>Sensation</v>
      </c>
      <c r="B4505" s="5" t="str">
        <f>INDEX('DCM CARDS LOOKUP - HIDDEN'!$O$4:$AE$8890,MATCH(O4505,'DCM CARDS LOOKUP - HIDDEN'!$N$4:$N$8890,0),$J4505)</f>
        <v>Hot sensation</v>
      </c>
      <c r="C4505" s="5" t="str">
        <f>INDEX('DCM CARDS LOOKUP - HIDDEN'!$O$4:$AE$8890,MATCH(P4505,'DCM CARDS LOOKUP - HIDDEN'!$N$4:$N$8890,0),$J4505)</f>
        <v>Lidocaine/numbing sensation</v>
      </c>
      <c r="D4505" s="5" t="str">
        <f>INDEX('DCM CARDS LOOKUP - HIDDEN'!$O$4:$AE$8890,MATCH(Q4505,'DCM CARDS LOOKUP - HIDDEN'!$N$4:$N$8890,0),$J4505)</f>
        <v>Both hot and cold sensation</v>
      </c>
      <c r="E4505" s="5" t="str">
        <f>INDEX('DCM CARDS LOOKUP - HIDDEN'!$O$4:$AE$8890,MATCH(R4505,'DCM CARDS LOOKUP - HIDDEN'!$N$4:$N$8890,0),$J4505)</f>
        <v>Lidocaine/numbing sensation</v>
      </c>
      <c r="F4505" s="5" t="str">
        <f>INDEX('DCM CARDS LOOKUP - HIDDEN'!$O$4:$AE$8890,MATCH(S4505,'DCM CARDS LOOKUP - HIDDEN'!$N$4:$N$8890,0),$J4505)</f>
        <v>No sensation/drug free/for circulation</v>
      </c>
      <c r="G4505" s="5" t="str">
        <f>INDEX('DCM CARDS LOOKUP - HIDDEN'!$O$4:$AE$8890,MATCH(T4505,'DCM CARDS LOOKUP - HIDDEN'!$N$4:$N$8890,0),$J4505)</f>
        <v>Hot sensation</v>
      </c>
      <c r="H4505" s="35"/>
      <c r="J4505" s="4">
        <v>3</v>
      </c>
      <c r="O4505">
        <f>L4503*10000+M4503*100+B4501</f>
        <v>160101</v>
      </c>
      <c r="P4505">
        <f>L4503*10000+M4503*100+C4501</f>
        <v>160102</v>
      </c>
      <c r="Q4505">
        <f>L4503*10000+M4503*100+D4501</f>
        <v>160103</v>
      </c>
      <c r="R4505">
        <f>L4503*10000+M4503*100+E4481</f>
        <v>160104</v>
      </c>
      <c r="S4505">
        <f>L4503*10000+M4503*100+F4481</f>
        <v>160105</v>
      </c>
      <c r="T4505">
        <f>L4503*10000+M4503*100+G4481</f>
        <v>160106</v>
      </c>
    </row>
    <row r="4506" spans="1:20" x14ac:dyDescent="0.2">
      <c r="A4506" s="10" t="str">
        <f>INDEX(REFERENCE!$B$2:$J$2,1,'EXAMPLE OF CHOICE CARDS'!J4506)</f>
        <v>Treatment Area</v>
      </c>
      <c r="B4506" s="5" t="str">
        <f>INDEX('DCM CARDS LOOKUP - HIDDEN'!$O$4:$AE$8890,MATCH(O4506,'DCM CARDS LOOKUP - HIDDEN'!$N$4:$N$8890,0),$J4506)</f>
        <v>-</v>
      </c>
      <c r="C4506" s="5" t="str">
        <f>INDEX('DCM CARDS LOOKUP - HIDDEN'!$O$4:$AE$8890,MATCH(P4506,'DCM CARDS LOOKUP - HIDDEN'!$N$4:$N$8890,0),$J4506)</f>
        <v>Hands (arthritis)</v>
      </c>
      <c r="D4506" s="5" t="str">
        <f>INDEX('DCM CARDS LOOKUP - HIDDEN'!$O$4:$AE$8890,MATCH(Q4506,'DCM CARDS LOOKUP - HIDDEN'!$N$4:$N$8890,0),$J4506)</f>
        <v>-</v>
      </c>
      <c r="E4506" s="5" t="str">
        <f>INDEX('DCM CARDS LOOKUP - HIDDEN'!$O$4:$AE$8890,MATCH(R4506,'DCM CARDS LOOKUP - HIDDEN'!$N$4:$N$8890,0),$J4506)</f>
        <v>-</v>
      </c>
      <c r="F4506" s="5" t="str">
        <f>INDEX('DCM CARDS LOOKUP - HIDDEN'!$O$4:$AE$8890,MATCH(S4506,'DCM CARDS LOOKUP - HIDDEN'!$N$4:$N$8890,0),$J4506)</f>
        <v>Shoulder</v>
      </c>
      <c r="G4506" s="5" t="str">
        <f>INDEX('DCM CARDS LOOKUP - HIDDEN'!$O$4:$AE$8890,MATCH(T4506,'DCM CARDS LOOKUP - HIDDEN'!$N$4:$N$8890,0),$J4506)</f>
        <v>Neck</v>
      </c>
      <c r="H4506" s="35"/>
      <c r="J4506" s="4">
        <v>4</v>
      </c>
      <c r="O4506">
        <f>L4503*10000+M4503*100+B4501</f>
        <v>160101</v>
      </c>
      <c r="P4506">
        <f>L4503*10000+M4503*100+C4501</f>
        <v>160102</v>
      </c>
      <c r="Q4506">
        <f>L4503*10000+M4503*100+D4501</f>
        <v>160103</v>
      </c>
      <c r="R4506">
        <f>L4503*10000+M4503*100+E4481</f>
        <v>160104</v>
      </c>
      <c r="S4506">
        <f>L4503*10000+M4503*100+F4481</f>
        <v>160105</v>
      </c>
      <c r="T4506">
        <f>L4503*10000+M4503*100+G4481</f>
        <v>160106</v>
      </c>
    </row>
    <row r="4507" spans="1:20" x14ac:dyDescent="0.2">
      <c r="A4507" s="10" t="str">
        <f>INDEX(REFERENCE!$B$2:$J$2,1,'EXAMPLE OF CHOICE CARDS'!J4507)</f>
        <v>Format</v>
      </c>
      <c r="B4507" s="5" t="str">
        <f>INDEX('DCM CARDS LOOKUP - HIDDEN'!$O$4:$AE$8890,MATCH(O4507,'DCM CARDS LOOKUP - HIDDEN'!$N$4:$N$8890,0),$J4507)</f>
        <v>Liquid</v>
      </c>
      <c r="C4507" s="5" t="str">
        <f>INDEX('DCM CARDS LOOKUP - HIDDEN'!$O$4:$AE$8890,MATCH(P4507,'DCM CARDS LOOKUP - HIDDEN'!$N$4:$N$8890,0),$J4507)</f>
        <v>Single use pads/patches</v>
      </c>
      <c r="D4507" s="5" t="str">
        <f>INDEX('DCM CARDS LOOKUP - HIDDEN'!$O$4:$AE$8890,MATCH(Q4507,'DCM CARDS LOOKUP - HIDDEN'!$N$4:$N$8890,0),$J4507)</f>
        <v>Roll-on</v>
      </c>
      <c r="E4507" s="5" t="str">
        <f>INDEX('DCM CARDS LOOKUP - HIDDEN'!$O$4:$AE$8890,MATCH(R4507,'DCM CARDS LOOKUP - HIDDEN'!$N$4:$N$8890,0),$J4507)</f>
        <v>Liquid</v>
      </c>
      <c r="F4507" s="5" t="str">
        <f>INDEX('DCM CARDS LOOKUP - HIDDEN'!$O$4:$AE$8890,MATCH(S4507,'DCM CARDS LOOKUP - HIDDEN'!$N$4:$N$8890,0),$J4507)</f>
        <v>Single use pads/patches</v>
      </c>
      <c r="G4507" s="5" t="str">
        <f>INDEX('DCM CARDS LOOKUP - HIDDEN'!$O$4:$AE$8890,MATCH(T4507,'DCM CARDS LOOKUP - HIDDEN'!$N$4:$N$8890,0),$J4507)</f>
        <v>Single use pads/patches</v>
      </c>
      <c r="H4507" s="35"/>
      <c r="J4507" s="4">
        <v>5</v>
      </c>
      <c r="O4507">
        <f>L4503*10000+M4503*100+B4501</f>
        <v>160101</v>
      </c>
      <c r="P4507">
        <f>L4503*10000+M4503*100+C4501</f>
        <v>160102</v>
      </c>
      <c r="Q4507">
        <f>L4503*10000+M4503*100+D4501</f>
        <v>160103</v>
      </c>
      <c r="R4507">
        <f>L4503*10000+M4503*100+E4481</f>
        <v>160104</v>
      </c>
      <c r="S4507">
        <f>L4503*10000+M4503*100+F4481</f>
        <v>160105</v>
      </c>
      <c r="T4507">
        <f>L4503*10000+M4503*100+G4481</f>
        <v>160106</v>
      </c>
    </row>
    <row r="4508" spans="1:20" x14ac:dyDescent="0.2">
      <c r="A4508" s="10" t="str">
        <f>INDEX(REFERENCE!$B$2:$J$2,1,'EXAMPLE OF CHOICE CARDS'!J4508)</f>
        <v>Count</v>
      </c>
      <c r="B4508" s="5" t="str">
        <f>INDEX('DCM CARDS LOOKUP - HIDDEN'!$O$4:$AE$8890,MATCH(O4508,'DCM CARDS LOOKUP - HIDDEN'!$N$4:$N$8890,0),$J4508)</f>
        <v>4 oz</v>
      </c>
      <c r="C4508" s="5" t="str">
        <f>INDEX('DCM CARDS LOOKUP - HIDDEN'!$O$4:$AE$8890,MATCH(P4508,'DCM CARDS LOOKUP - HIDDEN'!$N$4:$N$8890,0),$J4508)</f>
        <v>5 count</v>
      </c>
      <c r="D4508" s="5" t="str">
        <f>INDEX('DCM CARDS LOOKUP - HIDDEN'!$O$4:$AE$8890,MATCH(Q4508,'DCM CARDS LOOKUP - HIDDEN'!$N$4:$N$8890,0),$J4508)</f>
        <v>5.5 oz</v>
      </c>
      <c r="E4508" s="5" t="str">
        <f>INDEX('DCM CARDS LOOKUP - HIDDEN'!$O$4:$AE$8890,MATCH(R4508,'DCM CARDS LOOKUP - HIDDEN'!$N$4:$N$8890,0),$J4508)</f>
        <v>4.5 oz</v>
      </c>
      <c r="F4508" s="5" t="str">
        <f>INDEX('DCM CARDS LOOKUP - HIDDEN'!$O$4:$AE$8890,MATCH(S4508,'DCM CARDS LOOKUP - HIDDEN'!$N$4:$N$8890,0),$J4508)</f>
        <v>6 count</v>
      </c>
      <c r="G4508" s="5" t="str">
        <f>INDEX('DCM CARDS LOOKUP - HIDDEN'!$O$4:$AE$8890,MATCH(T4508,'DCM CARDS LOOKUP - HIDDEN'!$N$4:$N$8890,0),$J4508)</f>
        <v>2 count</v>
      </c>
      <c r="H4508" s="35"/>
      <c r="J4508" s="4">
        <v>6</v>
      </c>
      <c r="O4508">
        <f>L4503*10000+M4503*100+B4501</f>
        <v>160101</v>
      </c>
      <c r="P4508">
        <f>L4503*10000+M4503*100+C4501</f>
        <v>160102</v>
      </c>
      <c r="Q4508">
        <f>L4503*10000+M4503*100+D4501</f>
        <v>160103</v>
      </c>
      <c r="R4508">
        <f>L4503*10000+M4503*100+E4481</f>
        <v>160104</v>
      </c>
      <c r="S4508">
        <f>L4503*10000+M4503*100+F4481</f>
        <v>160105</v>
      </c>
      <c r="T4508">
        <f>L4503*10000+M4503*100+G4481</f>
        <v>160106</v>
      </c>
    </row>
    <row r="4509" spans="1:20" ht="15" customHeight="1" x14ac:dyDescent="0.2">
      <c r="A4509" s="10" t="str">
        <f>INDEX(REFERENCE!$B$2:$J$2,1,'EXAMPLE OF CHOICE CARDS'!J4509)</f>
        <v>Price</v>
      </c>
      <c r="B4509" s="29">
        <f>INDEX('DCM CARDS LOOKUP - HIDDEN'!$O$4:$AE$8890,MATCH(O4509,'DCM CARDS LOOKUP - HIDDEN'!$N$4:$N$8890,0),$J4509)</f>
        <v>22</v>
      </c>
      <c r="C4509" s="29">
        <f>INDEX('DCM CARDS LOOKUP - HIDDEN'!$O$4:$AE$8890,MATCH(P4509,'DCM CARDS LOOKUP - HIDDEN'!$N$4:$N$8890,0),$J4509)</f>
        <v>4.83</v>
      </c>
      <c r="D4509" s="29">
        <f>INDEX('DCM CARDS LOOKUP - HIDDEN'!$O$4:$AE$8890,MATCH(Q4509,'DCM CARDS LOOKUP - HIDDEN'!$N$4:$N$8890,0),$J4509)</f>
        <v>17.47</v>
      </c>
      <c r="E4509" s="29">
        <f>INDEX('DCM CARDS LOOKUP - HIDDEN'!$O$4:$AE$8890,MATCH(R4509,'DCM CARDS LOOKUP - HIDDEN'!$N$4:$N$8890,0),$J4509)</f>
        <v>14.99</v>
      </c>
      <c r="F4509" s="29">
        <f>INDEX('DCM CARDS LOOKUP - HIDDEN'!$O$4:$AE$8890,MATCH(S4509,'DCM CARDS LOOKUP - HIDDEN'!$N$4:$N$8890,0),$J4509)</f>
        <v>18.72</v>
      </c>
      <c r="G4509" s="29">
        <f>INDEX('DCM CARDS LOOKUP - HIDDEN'!$O$4:$AE$8890,MATCH(T4509,'DCM CARDS LOOKUP - HIDDEN'!$N$4:$N$8890,0),$J4509)</f>
        <v>4.3</v>
      </c>
      <c r="H4509" s="35"/>
      <c r="J4509" s="4">
        <v>7</v>
      </c>
      <c r="O4509">
        <f>L4503*10000+M4503*100+B4501</f>
        <v>160101</v>
      </c>
      <c r="P4509">
        <f>L4503*10000+M4503*100+C4501</f>
        <v>160102</v>
      </c>
      <c r="Q4509">
        <f>L4503*10000+M4503*100+D4501</f>
        <v>160103</v>
      </c>
      <c r="R4509">
        <f>L4503*10000+M4503*100+E4481</f>
        <v>160104</v>
      </c>
      <c r="S4509">
        <f>L4503*10000+M4503*100+F4481</f>
        <v>160105</v>
      </c>
      <c r="T4509">
        <f>L4503*10000+M4503*100+G4481</f>
        <v>160106</v>
      </c>
    </row>
    <row r="4510" spans="1:20" ht="15" customHeight="1" x14ac:dyDescent="0.2">
      <c r="A4510" s="10" t="str">
        <f>INDEX(REFERENCE!$B$2:$J$2,1,'EXAMPLE OF CHOICE CARDS'!J4510)</f>
        <v>Review Rating</v>
      </c>
      <c r="B4510" s="5" t="str">
        <f>INDEX('DCM CARDS LOOKUP - HIDDEN'!$O$4:$AE$8890,MATCH(O4510,'DCM CARDS LOOKUP - HIDDEN'!$N$4:$N$8890,0),$J4510)</f>
        <v>4.6 stars</v>
      </c>
      <c r="C4510" s="5" t="str">
        <f>INDEX('DCM CARDS LOOKUP - HIDDEN'!$O$4:$AE$8890,MATCH(P4510,'DCM CARDS LOOKUP - HIDDEN'!$N$4:$N$8890,0),$J4510)</f>
        <v>4.8 stars</v>
      </c>
      <c r="D4510" s="5" t="str">
        <f>INDEX('DCM CARDS LOOKUP - HIDDEN'!$O$4:$AE$8890,MATCH(Q4510,'DCM CARDS LOOKUP - HIDDEN'!$N$4:$N$8890,0),$J4510)</f>
        <v>4.8 stars</v>
      </c>
      <c r="E4510" s="5" t="str">
        <f>INDEX('DCM CARDS LOOKUP - HIDDEN'!$O$4:$AE$8890,MATCH(R4510,'DCM CARDS LOOKUP - HIDDEN'!$N$4:$N$8890,0),$J4510)</f>
        <v>4.5 stars</v>
      </c>
      <c r="F4510" s="5" t="str">
        <f>INDEX('DCM CARDS LOOKUP - HIDDEN'!$O$4:$AE$8890,MATCH(S4510,'DCM CARDS LOOKUP - HIDDEN'!$N$4:$N$8890,0),$J4510)</f>
        <v>4.6 stars</v>
      </c>
      <c r="G4510" s="5" t="str">
        <f>INDEX('DCM CARDS LOOKUP - HIDDEN'!$O$4:$AE$8890,MATCH(T4510,'DCM CARDS LOOKUP - HIDDEN'!$N$4:$N$8890,0),$J4510)</f>
        <v>4.5 stars</v>
      </c>
      <c r="H4510" s="35"/>
      <c r="J4510" s="4">
        <v>8</v>
      </c>
      <c r="O4510">
        <f>L4503*10000+M4503*100+B4501</f>
        <v>160101</v>
      </c>
      <c r="P4510">
        <f>L4503*10000+M4503*100+C4501</f>
        <v>160102</v>
      </c>
      <c r="Q4510">
        <f>L4503*10000+M4503*100+D4501</f>
        <v>160103</v>
      </c>
      <c r="R4510">
        <f>L4503*10000+M4503*100+E4481</f>
        <v>160104</v>
      </c>
      <c r="S4510">
        <f>L4503*10000+M4503*100+F4481</f>
        <v>160105</v>
      </c>
      <c r="T4510">
        <f>L4503*10000+M4503*100+G4481</f>
        <v>160106</v>
      </c>
    </row>
    <row r="4511" spans="1:20" ht="15" customHeight="1" x14ac:dyDescent="0.2">
      <c r="A4511" s="10" t="str">
        <f>INDEX(REFERENCE!$B$2:$J$2,1,'EXAMPLE OF CHOICE CARDS'!J4511)</f>
        <v>Number of Reviews</v>
      </c>
      <c r="B4511" s="30">
        <f>INDEX('DCM CARDS LOOKUP - HIDDEN'!$O$4:$AE$8890,MATCH(O4511,'DCM CARDS LOOKUP - HIDDEN'!$N$4:$N$8890,0),$J4511)</f>
        <v>4500</v>
      </c>
      <c r="C4511" s="30">
        <f>INDEX('DCM CARDS LOOKUP - HIDDEN'!$O$4:$AE$8890,MATCH(P4511,'DCM CARDS LOOKUP - HIDDEN'!$N$4:$N$8890,0),$J4511)</f>
        <v>1250</v>
      </c>
      <c r="D4511" s="30">
        <f>INDEX('DCM CARDS LOOKUP - HIDDEN'!$O$4:$AE$8890,MATCH(Q4511,'DCM CARDS LOOKUP - HIDDEN'!$N$4:$N$8890,0),$J4511)</f>
        <v>4500</v>
      </c>
      <c r="E4511" s="30">
        <f>INDEX('DCM CARDS LOOKUP - HIDDEN'!$O$4:$AE$8890,MATCH(R4511,'DCM CARDS LOOKUP - HIDDEN'!$N$4:$N$8890,0),$J4511)</f>
        <v>1250</v>
      </c>
      <c r="F4511" s="30">
        <f>INDEX('DCM CARDS LOOKUP - HIDDEN'!$O$4:$AE$8890,MATCH(S4511,'DCM CARDS LOOKUP - HIDDEN'!$N$4:$N$8890,0),$J4511)</f>
        <v>4500</v>
      </c>
      <c r="G4511" s="30">
        <f>INDEX('DCM CARDS LOOKUP - HIDDEN'!$O$4:$AE$8890,MATCH(T4511,'DCM CARDS LOOKUP - HIDDEN'!$N$4:$N$8890,0),$J4511)</f>
        <v>1250</v>
      </c>
      <c r="H4511" s="35"/>
      <c r="J4511" s="4">
        <v>9</v>
      </c>
      <c r="O4511">
        <f>L4503*10000+M4503*100+B4501</f>
        <v>160101</v>
      </c>
      <c r="P4511">
        <f>L4503*10000+M4503*100+C4501</f>
        <v>160102</v>
      </c>
      <c r="Q4511">
        <f>L4503*10000+M4503*100+D4501</f>
        <v>160103</v>
      </c>
      <c r="R4511">
        <f>L4503*10000+M4503*100+E4481</f>
        <v>160104</v>
      </c>
      <c r="S4511">
        <f>L4503*10000+M4503*100+F4481</f>
        <v>160105</v>
      </c>
      <c r="T4511">
        <f>L4503*10000+M4503*100+G4481</f>
        <v>160106</v>
      </c>
    </row>
    <row r="4512" spans="1:20" ht="15" hidden="1" customHeight="1" x14ac:dyDescent="0.2">
      <c r="A4512" s="10" t="e">
        <f>INDEX(REFERENCE!$B$2:$J$2,1,'EXAMPLE OF CHOICE CARDS'!J4512)</f>
        <v>#REF!</v>
      </c>
      <c r="B4512" s="5">
        <f>INDEX('DCM CARDS LOOKUP - HIDDEN'!$O$4:$AE$8890,MATCH(O4512,'DCM CARDS LOOKUP - HIDDEN'!$N$4:$N$8890,0),$J4512)</f>
        <v>0</v>
      </c>
      <c r="C4512" s="5">
        <f>INDEX('DCM CARDS LOOKUP - HIDDEN'!$O$4:$AE$8890,MATCH(P4512,'DCM CARDS LOOKUP - HIDDEN'!$N$4:$N$8890,0),$J4512)</f>
        <v>0</v>
      </c>
      <c r="D4512" s="5">
        <f>INDEX('DCM CARDS LOOKUP - HIDDEN'!$O$4:$AE$8890,MATCH(Q4512,'DCM CARDS LOOKUP - HIDDEN'!$N$4:$N$8890,0),$J4512)</f>
        <v>0</v>
      </c>
      <c r="E4512" s="5">
        <f>INDEX('DCM CARDS LOOKUP - HIDDEN'!$O$4:$AE$8890,MATCH(R4512,'DCM CARDS LOOKUP - HIDDEN'!$N$4:$N$8890,0),$J4512)</f>
        <v>0</v>
      </c>
      <c r="F4512" s="5">
        <f>INDEX('DCM CARDS LOOKUP - HIDDEN'!$O$4:$AE$8890,MATCH(S4512,'DCM CARDS LOOKUP - HIDDEN'!$N$4:$N$8890,0),$J4512)</f>
        <v>0</v>
      </c>
      <c r="G4512" s="31"/>
      <c r="H4512" s="35"/>
      <c r="J4512" s="4">
        <v>10</v>
      </c>
      <c r="O4512">
        <f>L4503*10000+M4503*100+B4501</f>
        <v>160101</v>
      </c>
      <c r="P4512">
        <f>L4503*10000+M4503*100+C4501</f>
        <v>160102</v>
      </c>
      <c r="Q4512">
        <f>L4503*10000+M4503*100+D4501</f>
        <v>160103</v>
      </c>
      <c r="R4512">
        <f>L4503*10000+M4503*100+E4481</f>
        <v>160104</v>
      </c>
      <c r="S4512">
        <f>L4503*10000+M4503*100+F4481</f>
        <v>160105</v>
      </c>
    </row>
    <row r="4513" spans="1:20" ht="15" hidden="1" customHeight="1" x14ac:dyDescent="0.2">
      <c r="A4513" s="10" t="e">
        <f>INDEX(REFERENCE!$B$2:$J$2,1,'EXAMPLE OF CHOICE CARDS'!J4513)</f>
        <v>#REF!</v>
      </c>
      <c r="B4513" s="5">
        <f>INDEX('DCM CARDS LOOKUP - HIDDEN'!$O$4:$AE$8890,MATCH(O4513,'DCM CARDS LOOKUP - HIDDEN'!$N$4:$N$8890,0),$J4513)</f>
        <v>0</v>
      </c>
      <c r="C4513" s="5">
        <f>INDEX('DCM CARDS LOOKUP - HIDDEN'!$O$4:$AE$8890,MATCH(P4513,'DCM CARDS LOOKUP - HIDDEN'!$N$4:$N$8890,0),$J4513)</f>
        <v>0</v>
      </c>
      <c r="D4513" s="5">
        <f>INDEX('DCM CARDS LOOKUP - HIDDEN'!$O$4:$AE$8890,MATCH(Q4513,'DCM CARDS LOOKUP - HIDDEN'!$N$4:$N$8890,0),$J4513)</f>
        <v>0</v>
      </c>
      <c r="E4513" s="5">
        <f>INDEX('DCM CARDS LOOKUP - HIDDEN'!$O$4:$AE$8890,MATCH(R4513,'DCM CARDS LOOKUP - HIDDEN'!$N$4:$N$8890,0),$J4513)</f>
        <v>0</v>
      </c>
      <c r="F4513" s="5">
        <f>INDEX('DCM CARDS LOOKUP - HIDDEN'!$O$4:$AE$8890,MATCH(S4513,'DCM CARDS LOOKUP - HIDDEN'!$N$4:$N$8890,0),$J4513)</f>
        <v>0</v>
      </c>
      <c r="G4513" s="31"/>
      <c r="H4513" s="35"/>
      <c r="J4513" s="4">
        <v>11</v>
      </c>
      <c r="O4513">
        <f>L4503*10000+M4503*100+B4501</f>
        <v>160101</v>
      </c>
      <c r="P4513">
        <f>L4503*10000+M4503*100+C4501</f>
        <v>160102</v>
      </c>
      <c r="Q4513">
        <f>L4503*10000+M4503*100+D4501</f>
        <v>160103</v>
      </c>
      <c r="R4513">
        <f>L4503*10000+M4503*100+E4481</f>
        <v>160104</v>
      </c>
      <c r="S4513">
        <f>L4503*10000+M4503*100+F4481</f>
        <v>160105</v>
      </c>
    </row>
    <row r="4514" spans="1:20" ht="15" hidden="1" customHeight="1" x14ac:dyDescent="0.2">
      <c r="A4514" s="10" t="e">
        <f>INDEX(REFERENCE!$B$2:$J$2,1,'EXAMPLE OF CHOICE CARDS'!J4514)</f>
        <v>#REF!</v>
      </c>
      <c r="B4514" s="5">
        <f>INDEX('DCM CARDS LOOKUP - HIDDEN'!$O$4:$AE$8890,MATCH(O4514,'DCM CARDS LOOKUP - HIDDEN'!$N$4:$N$8890,0),$J4514)</f>
        <v>0</v>
      </c>
      <c r="C4514" s="5">
        <f>INDEX('DCM CARDS LOOKUP - HIDDEN'!$O$4:$AE$8890,MATCH(P4514,'DCM CARDS LOOKUP - HIDDEN'!$N$4:$N$8890,0),$J4514)</f>
        <v>0</v>
      </c>
      <c r="D4514" s="5">
        <f>INDEX('DCM CARDS LOOKUP - HIDDEN'!$O$4:$AE$8890,MATCH(Q4514,'DCM CARDS LOOKUP - HIDDEN'!$N$4:$N$8890,0),$J4514)</f>
        <v>0</v>
      </c>
      <c r="E4514" s="5">
        <f>INDEX('DCM CARDS LOOKUP - HIDDEN'!$O$4:$AE$8890,MATCH(R4514,'DCM CARDS LOOKUP - HIDDEN'!$N$4:$N$8890,0),$J4514)</f>
        <v>0</v>
      </c>
      <c r="F4514" s="5">
        <f>INDEX('DCM CARDS LOOKUP - HIDDEN'!$O$4:$AE$8890,MATCH(S4514,'DCM CARDS LOOKUP - HIDDEN'!$N$4:$N$8890,0),$J4514)</f>
        <v>0</v>
      </c>
      <c r="G4514" s="31"/>
      <c r="H4514" s="35"/>
      <c r="J4514" s="4">
        <v>12</v>
      </c>
      <c r="O4514">
        <f>L4503*10000+M4503*100+B4501</f>
        <v>160101</v>
      </c>
      <c r="P4514">
        <f>L4503*10000+M4503*100+C4501</f>
        <v>160102</v>
      </c>
      <c r="Q4514">
        <f>L4503*10000+M4503*100+D4501</f>
        <v>160103</v>
      </c>
      <c r="R4514">
        <f>L4503*10000+M4503*100+E4481</f>
        <v>160104</v>
      </c>
      <c r="S4514">
        <f>L4503*10000+M4503*100+F4481</f>
        <v>160105</v>
      </c>
    </row>
    <row r="4515" spans="1:20" ht="15" hidden="1" customHeight="1" x14ac:dyDescent="0.2">
      <c r="A4515" s="10" t="e">
        <f>INDEX(REFERENCE!$B$2:$J$2,1,'EXAMPLE OF CHOICE CARDS'!J4515)</f>
        <v>#REF!</v>
      </c>
      <c r="B4515" s="5">
        <f>INDEX('DCM CARDS LOOKUP - HIDDEN'!$O$4:$AE$8890,MATCH(O4515,'DCM CARDS LOOKUP - HIDDEN'!$N$4:$N$8890,0),$J4515)</f>
        <v>0</v>
      </c>
      <c r="C4515" s="5">
        <f>INDEX('DCM CARDS LOOKUP - HIDDEN'!$O$4:$AE$8890,MATCH(P4515,'DCM CARDS LOOKUP - HIDDEN'!$N$4:$N$8890,0),$J4515)</f>
        <v>0</v>
      </c>
      <c r="D4515" s="5">
        <f>INDEX('DCM CARDS LOOKUP - HIDDEN'!$O$4:$AE$8890,MATCH(Q4515,'DCM CARDS LOOKUP - HIDDEN'!$N$4:$N$8890,0),$J4515)</f>
        <v>0</v>
      </c>
      <c r="E4515" s="5">
        <f>INDEX('DCM CARDS LOOKUP - HIDDEN'!$O$4:$AE$8890,MATCH(R4515,'DCM CARDS LOOKUP - HIDDEN'!$N$4:$N$8890,0),$J4515)</f>
        <v>0</v>
      </c>
      <c r="F4515" s="5">
        <f>INDEX('DCM CARDS LOOKUP - HIDDEN'!$O$4:$AE$8890,MATCH(S4515,'DCM CARDS LOOKUP - HIDDEN'!$N$4:$N$8890,0),$J4515)</f>
        <v>0</v>
      </c>
      <c r="G4515" s="31"/>
      <c r="H4515" s="35"/>
      <c r="J4515" s="4">
        <v>13</v>
      </c>
      <c r="O4515">
        <f>L4503*10000+M4503*100+B4501</f>
        <v>160101</v>
      </c>
      <c r="P4515">
        <f>L4503*10000+M4503*100+C4501</f>
        <v>160102</v>
      </c>
      <c r="Q4515">
        <f>L4503*10000+M4503*100+D4501</f>
        <v>160103</v>
      </c>
      <c r="R4515">
        <f>L4503*10000+M4503*100+E4481</f>
        <v>160104</v>
      </c>
      <c r="S4515">
        <f>L4503*10000+M4503*100+F4481</f>
        <v>160105</v>
      </c>
    </row>
    <row r="4516" spans="1:20" ht="15" hidden="1" customHeight="1" x14ac:dyDescent="0.2">
      <c r="A4516" s="10" t="e">
        <f>INDEX(REFERENCE!$B$2:$J$2,1,'EXAMPLE OF CHOICE CARDS'!J4516)</f>
        <v>#REF!</v>
      </c>
      <c r="B4516" s="5">
        <f>INDEX('DCM CARDS LOOKUP - HIDDEN'!$O$4:$AE$8890,MATCH(O4516,'DCM CARDS LOOKUP - HIDDEN'!$N$4:$N$8890,0),$J4516)</f>
        <v>0</v>
      </c>
      <c r="C4516" s="5">
        <f>INDEX('DCM CARDS LOOKUP - HIDDEN'!$O$4:$AE$8890,MATCH(P4516,'DCM CARDS LOOKUP - HIDDEN'!$N$4:$N$8890,0),$J4516)</f>
        <v>0</v>
      </c>
      <c r="D4516" s="5">
        <f>INDEX('DCM CARDS LOOKUP - HIDDEN'!$O$4:$AE$8890,MATCH(Q4516,'DCM CARDS LOOKUP - HIDDEN'!$N$4:$N$8890,0),$J4516)</f>
        <v>0</v>
      </c>
      <c r="E4516" s="5">
        <f>INDEX('DCM CARDS LOOKUP - HIDDEN'!$O$4:$AE$8890,MATCH(R4516,'DCM CARDS LOOKUP - HIDDEN'!$N$4:$N$8890,0),$J4516)</f>
        <v>0</v>
      </c>
      <c r="F4516" s="5">
        <f>INDEX('DCM CARDS LOOKUP - HIDDEN'!$O$4:$AE$8890,MATCH(S4516,'DCM CARDS LOOKUP - HIDDEN'!$N$4:$N$8890,0),$J4516)</f>
        <v>0</v>
      </c>
      <c r="G4516" s="31"/>
      <c r="H4516" s="35"/>
      <c r="J4516" s="4">
        <v>14</v>
      </c>
      <c r="O4516">
        <f>L4503*10000+M4503*100+B4501</f>
        <v>160101</v>
      </c>
      <c r="P4516">
        <f>L4503*10000+M4503*100+C4501</f>
        <v>160102</v>
      </c>
      <c r="Q4516">
        <f>L4503*10000+M4503*100+D4501</f>
        <v>160103</v>
      </c>
      <c r="R4516">
        <f>L4503*10000+M4503*100+E4481</f>
        <v>160104</v>
      </c>
      <c r="S4516">
        <f>L4503*10000+M4503*100+F4481</f>
        <v>160105</v>
      </c>
    </row>
    <row r="4517" spans="1:20" x14ac:dyDescent="0.2">
      <c r="A4517" s="2"/>
      <c r="B4517" s="5"/>
      <c r="C4517" s="5"/>
      <c r="D4517" s="5"/>
      <c r="E4517" s="5"/>
      <c r="F4517" s="5"/>
      <c r="G4517" s="5"/>
      <c r="H4517" s="5"/>
      <c r="J4517" s="13"/>
    </row>
    <row r="4518" spans="1:20" x14ac:dyDescent="0.2">
      <c r="A4518" s="6"/>
      <c r="B4518" s="7">
        <v>1</v>
      </c>
      <c r="C4518" s="7">
        <v>2</v>
      </c>
      <c r="D4518" s="7">
        <v>3</v>
      </c>
      <c r="E4518" s="7">
        <v>4</v>
      </c>
      <c r="F4518" s="7">
        <v>5</v>
      </c>
      <c r="G4518" s="7">
        <v>6</v>
      </c>
      <c r="H4518" s="7">
        <v>9</v>
      </c>
      <c r="J4518" s="13"/>
    </row>
    <row r="4521" spans="1:20" x14ac:dyDescent="0.2">
      <c r="A4521" s="1" t="str">
        <f>"Version "&amp;L4523&amp;"; Task"&amp;M4523</f>
        <v>Version 16; Task2</v>
      </c>
      <c r="B4521" s="4">
        <v>1</v>
      </c>
      <c r="C4521" s="4">
        <v>2</v>
      </c>
      <c r="D4521" s="4">
        <v>3</v>
      </c>
      <c r="E4521" s="4">
        <f>E4501</f>
        <v>4</v>
      </c>
      <c r="F4521" s="4">
        <f>F4501</f>
        <v>5</v>
      </c>
      <c r="G4521" s="4">
        <v>6</v>
      </c>
      <c r="J4521" s="13"/>
    </row>
    <row r="4522" spans="1:20" ht="15" customHeight="1" x14ac:dyDescent="0.2">
      <c r="A4522" s="11" t="s">
        <v>8</v>
      </c>
      <c r="B4522" s="12" t="s">
        <v>9</v>
      </c>
      <c r="C4522" s="12" t="s">
        <v>10</v>
      </c>
      <c r="D4522" s="12" t="s">
        <v>11</v>
      </c>
      <c r="E4522" s="20" t="s">
        <v>21</v>
      </c>
      <c r="F4522" s="20" t="s">
        <v>22</v>
      </c>
      <c r="G4522" s="20"/>
      <c r="H4522" s="34" t="s">
        <v>15</v>
      </c>
      <c r="J4522" s="13"/>
      <c r="L4522" t="s">
        <v>12</v>
      </c>
      <c r="M4522" t="s">
        <v>1</v>
      </c>
    </row>
    <row r="4523" spans="1:20" x14ac:dyDescent="0.2">
      <c r="A4523" s="10" t="str">
        <f>INDEX(REFERENCE!$B$2:$J$2,1,'EXAMPLE OF CHOICE CARDS'!J4523)</f>
        <v>Type</v>
      </c>
      <c r="B4523" s="5" t="str">
        <f>INDEX('DCM CARDS LOOKUP - HIDDEN'!$O$4:$AE$8890,MATCH(O4523,'DCM CARDS LOOKUP - HIDDEN'!$N$4:$N$8890,0),$J4523)</f>
        <v>Pads</v>
      </c>
      <c r="C4523" s="5" t="str">
        <f>INDEX('DCM CARDS LOOKUP - HIDDEN'!$O$4:$AE$8890,MATCH(P4523,'DCM CARDS LOOKUP - HIDDEN'!$N$4:$N$8890,0),$J4523)</f>
        <v>Pads</v>
      </c>
      <c r="D4523" s="5" t="str">
        <f>INDEX('DCM CARDS LOOKUP - HIDDEN'!$O$4:$AE$8890,MATCH(Q4523,'DCM CARDS LOOKUP - HIDDEN'!$N$4:$N$8890,0),$J4523)</f>
        <v>Topicals</v>
      </c>
      <c r="E4523" s="5" t="str">
        <f>INDEX('DCM CARDS LOOKUP - HIDDEN'!$O$4:$AE$8890,MATCH(R4523,'DCM CARDS LOOKUP - HIDDEN'!$N$4:$N$8890,0),$J4523)</f>
        <v>Topicals</v>
      </c>
      <c r="F4523" s="5" t="str">
        <f>INDEX('DCM CARDS LOOKUP - HIDDEN'!$O$4:$AE$8890,MATCH(S4523,'DCM CARDS LOOKUP - HIDDEN'!$N$4:$N$8890,0),$J4523)</f>
        <v>Topicals</v>
      </c>
      <c r="G4523" s="5" t="str">
        <f>INDEX('DCM CARDS LOOKUP - HIDDEN'!$O$4:$AE$8890,MATCH(T4523,'DCM CARDS LOOKUP - HIDDEN'!$N$4:$N$8890,0),$J4523)</f>
        <v>Pads</v>
      </c>
      <c r="H4523" s="35"/>
      <c r="J4523" s="4">
        <v>1</v>
      </c>
      <c r="L4523">
        <f>IF(M4503=15,L4503+1,L4503)</f>
        <v>16</v>
      </c>
      <c r="M4523">
        <f>IF(M4503&lt;15,M4503+1,1)</f>
        <v>2</v>
      </c>
      <c r="O4523">
        <f>L4523*10000+M4523*100+B4521</f>
        <v>160201</v>
      </c>
      <c r="P4523">
        <f>L4523*10000+M4523*100+C4521</f>
        <v>160202</v>
      </c>
      <c r="Q4523">
        <f>L4523*10000+M4523*100+D4521</f>
        <v>160203</v>
      </c>
      <c r="R4523">
        <f>L4523*10000+M4523*100+E4501</f>
        <v>160204</v>
      </c>
      <c r="S4523">
        <f>L4523*10000+M4523*100+F4501</f>
        <v>160205</v>
      </c>
      <c r="T4523">
        <f>L4523*10000+M4523*100+G4501</f>
        <v>160206</v>
      </c>
    </row>
    <row r="4524" spans="1:20" x14ac:dyDescent="0.2">
      <c r="A4524" s="10" t="str">
        <f>INDEX(REFERENCE!$B$2:$J$2,1,'EXAMPLE OF CHOICE CARDS'!J4524)</f>
        <v>Brand</v>
      </c>
      <c r="B4524" s="5" t="str">
        <f>INDEX('DCM CARDS LOOKUP - HIDDEN'!$O$4:$AE$8890,MATCH(O4524,'DCM CARDS LOOKUP - HIDDEN'!$N$4:$N$8890,0),$J4524)</f>
        <v>Walgreens</v>
      </c>
      <c r="C4524" s="5" t="str">
        <f>INDEX('DCM CARDS LOOKUP - HIDDEN'!$O$4:$AE$8890,MATCH(P4524,'DCM CARDS LOOKUP - HIDDEN'!$N$4:$N$8890,0),$J4524)</f>
        <v>Thermacare</v>
      </c>
      <c r="D4524" s="5" t="str">
        <f>INDEX('DCM CARDS LOOKUP - HIDDEN'!$O$4:$AE$8890,MATCH(Q4524,'DCM CARDS LOOKUP - HIDDEN'!$N$4:$N$8890,0),$J4524)</f>
        <v>Store Brand</v>
      </c>
      <c r="E4524" s="5" t="str">
        <f>INDEX('DCM CARDS LOOKUP - HIDDEN'!$O$4:$AE$8890,MATCH(R4524,'DCM CARDS LOOKUP - HIDDEN'!$N$4:$N$8890,0),$J4524)</f>
        <v>Equate</v>
      </c>
      <c r="F4524" s="5" t="str">
        <f>INDEX('DCM CARDS LOOKUP - HIDDEN'!$O$4:$AE$8890,MATCH(S4524,'DCM CARDS LOOKUP - HIDDEN'!$N$4:$N$8890,0),$J4524)</f>
        <v>Tiger Balm</v>
      </c>
      <c r="G4524" s="5" t="str">
        <f>INDEX('DCM CARDS LOOKUP - HIDDEN'!$O$4:$AE$8890,MATCH(T4524,'DCM CARDS LOOKUP - HIDDEN'!$N$4:$N$8890,0),$J4524)</f>
        <v>Equate</v>
      </c>
      <c r="H4524" s="35"/>
      <c r="J4524" s="4">
        <v>2</v>
      </c>
      <c r="O4524">
        <f>L4523*10000+M4523*100+B4521</f>
        <v>160201</v>
      </c>
      <c r="P4524">
        <f>L4523*10000+M4523*100+C4521</f>
        <v>160202</v>
      </c>
      <c r="Q4524">
        <f>L4523*10000+M4523*100+D4521</f>
        <v>160203</v>
      </c>
      <c r="R4524">
        <f>L4523*10000+M4523*100+E4501</f>
        <v>160204</v>
      </c>
      <c r="S4524">
        <f>L4523*10000+M4523*100+F4501</f>
        <v>160205</v>
      </c>
      <c r="T4524">
        <f>L4523*10000+M4523*100+G4501</f>
        <v>160206</v>
      </c>
    </row>
    <row r="4525" spans="1:20" x14ac:dyDescent="0.2">
      <c r="A4525" s="10" t="str">
        <f>INDEX(REFERENCE!$B$2:$J$2,1,'EXAMPLE OF CHOICE CARDS'!J4525)</f>
        <v>Sensation</v>
      </c>
      <c r="B4525" s="5" t="str">
        <f>INDEX('DCM CARDS LOOKUP - HIDDEN'!$O$4:$AE$8890,MATCH(O4525,'DCM CARDS LOOKUP - HIDDEN'!$N$4:$N$8890,0),$J4525)</f>
        <v>Both hot and cold sensation</v>
      </c>
      <c r="C4525" s="5" t="str">
        <f>INDEX('DCM CARDS LOOKUP - HIDDEN'!$O$4:$AE$8890,MATCH(P4525,'DCM CARDS LOOKUP - HIDDEN'!$N$4:$N$8890,0),$J4525)</f>
        <v>Lidocaine/numbing sensation</v>
      </c>
      <c r="D4525" s="5" t="str">
        <f>INDEX('DCM CARDS LOOKUP - HIDDEN'!$O$4:$AE$8890,MATCH(Q4525,'DCM CARDS LOOKUP - HIDDEN'!$N$4:$N$8890,0),$J4525)</f>
        <v>Lidocaine/numbing sensation</v>
      </c>
      <c r="E4525" s="5" t="str">
        <f>INDEX('DCM CARDS LOOKUP - HIDDEN'!$O$4:$AE$8890,MATCH(R4525,'DCM CARDS LOOKUP - HIDDEN'!$N$4:$N$8890,0),$J4525)</f>
        <v>Both hot and cold sensation</v>
      </c>
      <c r="F4525" s="5" t="str">
        <f>INDEX('DCM CARDS LOOKUP - HIDDEN'!$O$4:$AE$8890,MATCH(S4525,'DCM CARDS LOOKUP - HIDDEN'!$N$4:$N$8890,0),$J4525)</f>
        <v>Cold sensation</v>
      </c>
      <c r="G4525" s="5" t="str">
        <f>INDEX('DCM CARDS LOOKUP - HIDDEN'!$O$4:$AE$8890,MATCH(T4525,'DCM CARDS LOOKUP - HIDDEN'!$N$4:$N$8890,0),$J4525)</f>
        <v>Hot sensation</v>
      </c>
      <c r="H4525" s="35"/>
      <c r="J4525" s="4">
        <v>3</v>
      </c>
      <c r="O4525">
        <f>L4523*10000+M4523*100+B4521</f>
        <v>160201</v>
      </c>
      <c r="P4525">
        <f>L4523*10000+M4523*100+C4521</f>
        <v>160202</v>
      </c>
      <c r="Q4525">
        <f>L4523*10000+M4523*100+D4521</f>
        <v>160203</v>
      </c>
      <c r="R4525">
        <f>L4523*10000+M4523*100+E4501</f>
        <v>160204</v>
      </c>
      <c r="S4525">
        <f>L4523*10000+M4523*100+F4501</f>
        <v>160205</v>
      </c>
      <c r="T4525">
        <f>L4523*10000+M4523*100+G4501</f>
        <v>160206</v>
      </c>
    </row>
    <row r="4526" spans="1:20" x14ac:dyDescent="0.2">
      <c r="A4526" s="10" t="str">
        <f>INDEX(REFERENCE!$B$2:$J$2,1,'EXAMPLE OF CHOICE CARDS'!J4526)</f>
        <v>Treatment Area</v>
      </c>
      <c r="B4526" s="5" t="str">
        <f>INDEX('DCM CARDS LOOKUP - HIDDEN'!$O$4:$AE$8890,MATCH(O4526,'DCM CARDS LOOKUP - HIDDEN'!$N$4:$N$8890,0),$J4526)</f>
        <v>Back</v>
      </c>
      <c r="C4526" s="5" t="str">
        <f>INDEX('DCM CARDS LOOKUP - HIDDEN'!$O$4:$AE$8890,MATCH(P4526,'DCM CARDS LOOKUP - HIDDEN'!$N$4:$N$8890,0),$J4526)</f>
        <v>Shoulder</v>
      </c>
      <c r="D4526" s="5" t="str">
        <f>INDEX('DCM CARDS LOOKUP - HIDDEN'!$O$4:$AE$8890,MATCH(Q4526,'DCM CARDS LOOKUP - HIDDEN'!$N$4:$N$8890,0),$J4526)</f>
        <v>-</v>
      </c>
      <c r="E4526" s="5" t="str">
        <f>INDEX('DCM CARDS LOOKUP - HIDDEN'!$O$4:$AE$8890,MATCH(R4526,'DCM CARDS LOOKUP - HIDDEN'!$N$4:$N$8890,0),$J4526)</f>
        <v>-</v>
      </c>
      <c r="F4526" s="5" t="str">
        <f>INDEX('DCM CARDS LOOKUP - HIDDEN'!$O$4:$AE$8890,MATCH(S4526,'DCM CARDS LOOKUP - HIDDEN'!$N$4:$N$8890,0),$J4526)</f>
        <v>-</v>
      </c>
      <c r="G4526" s="5" t="str">
        <f>INDEX('DCM CARDS LOOKUP - HIDDEN'!$O$4:$AE$8890,MATCH(T4526,'DCM CARDS LOOKUP - HIDDEN'!$N$4:$N$8890,0),$J4526)</f>
        <v>Neck</v>
      </c>
      <c r="H4526" s="35"/>
      <c r="J4526" s="4">
        <v>4</v>
      </c>
      <c r="O4526">
        <f>L4523*10000+M4523*100+B4521</f>
        <v>160201</v>
      </c>
      <c r="P4526">
        <f>L4523*10000+M4523*100+C4521</f>
        <v>160202</v>
      </c>
      <c r="Q4526">
        <f>L4523*10000+M4523*100+D4521</f>
        <v>160203</v>
      </c>
      <c r="R4526">
        <f>L4523*10000+M4523*100+E4501</f>
        <v>160204</v>
      </c>
      <c r="S4526">
        <f>L4523*10000+M4523*100+F4501</f>
        <v>160205</v>
      </c>
      <c r="T4526">
        <f>L4523*10000+M4523*100+G4501</f>
        <v>160206</v>
      </c>
    </row>
    <row r="4527" spans="1:20" x14ac:dyDescent="0.2">
      <c r="A4527" s="10" t="str">
        <f>INDEX(REFERENCE!$B$2:$J$2,1,'EXAMPLE OF CHOICE CARDS'!J4527)</f>
        <v>Format</v>
      </c>
      <c r="B4527" s="5" t="str">
        <f>INDEX('DCM CARDS LOOKUP - HIDDEN'!$O$4:$AE$8890,MATCH(O4527,'DCM CARDS LOOKUP - HIDDEN'!$N$4:$N$8890,0),$J4527)</f>
        <v>Single use pads/patches</v>
      </c>
      <c r="C4527" s="5" t="str">
        <f>INDEX('DCM CARDS LOOKUP - HIDDEN'!$O$4:$AE$8890,MATCH(P4527,'DCM CARDS LOOKUP - HIDDEN'!$N$4:$N$8890,0),$J4527)</f>
        <v>Single use pads/patches</v>
      </c>
      <c r="D4527" s="5" t="str">
        <f>INDEX('DCM CARDS LOOKUP - HIDDEN'!$O$4:$AE$8890,MATCH(Q4527,'DCM CARDS LOOKUP - HIDDEN'!$N$4:$N$8890,0),$J4527)</f>
        <v>Roll-on</v>
      </c>
      <c r="E4527" s="5" t="str">
        <f>INDEX('DCM CARDS LOOKUP - HIDDEN'!$O$4:$AE$8890,MATCH(R4527,'DCM CARDS LOOKUP - HIDDEN'!$N$4:$N$8890,0),$J4527)</f>
        <v>Cream</v>
      </c>
      <c r="F4527" s="5" t="str">
        <f>INDEX('DCM CARDS LOOKUP - HIDDEN'!$O$4:$AE$8890,MATCH(S4527,'DCM CARDS LOOKUP - HIDDEN'!$N$4:$N$8890,0),$J4527)</f>
        <v>Gel</v>
      </c>
      <c r="G4527" s="5" t="str">
        <f>INDEX('DCM CARDS LOOKUP - HIDDEN'!$O$4:$AE$8890,MATCH(T4527,'DCM CARDS LOOKUP - HIDDEN'!$N$4:$N$8890,0),$J4527)</f>
        <v>Single use pads/patches</v>
      </c>
      <c r="H4527" s="35"/>
      <c r="J4527" s="4">
        <v>5</v>
      </c>
      <c r="O4527">
        <f>L4523*10000+M4523*100+B4521</f>
        <v>160201</v>
      </c>
      <c r="P4527">
        <f>L4523*10000+M4523*100+C4521</f>
        <v>160202</v>
      </c>
      <c r="Q4527">
        <f>L4523*10000+M4523*100+D4521</f>
        <v>160203</v>
      </c>
      <c r="R4527">
        <f>L4523*10000+M4523*100+E4501</f>
        <v>160204</v>
      </c>
      <c r="S4527">
        <f>L4523*10000+M4523*100+F4501</f>
        <v>160205</v>
      </c>
      <c r="T4527">
        <f>L4523*10000+M4523*100+G4501</f>
        <v>160206</v>
      </c>
    </row>
    <row r="4528" spans="1:20" x14ac:dyDescent="0.2">
      <c r="A4528" s="10" t="str">
        <f>INDEX(REFERENCE!$B$2:$J$2,1,'EXAMPLE OF CHOICE CARDS'!J4528)</f>
        <v>Count</v>
      </c>
      <c r="B4528" s="5" t="str">
        <f>INDEX('DCM CARDS LOOKUP - HIDDEN'!$O$4:$AE$8890,MATCH(O4528,'DCM CARDS LOOKUP - HIDDEN'!$N$4:$N$8890,0),$J4528)</f>
        <v>2 count</v>
      </c>
      <c r="C4528" s="5" t="str">
        <f>INDEX('DCM CARDS LOOKUP - HIDDEN'!$O$4:$AE$8890,MATCH(P4528,'DCM CARDS LOOKUP - HIDDEN'!$N$4:$N$8890,0),$J4528)</f>
        <v>5 count</v>
      </c>
      <c r="D4528" s="5" t="str">
        <f>INDEX('DCM CARDS LOOKUP - HIDDEN'!$O$4:$AE$8890,MATCH(Q4528,'DCM CARDS LOOKUP - HIDDEN'!$N$4:$N$8890,0),$J4528)</f>
        <v>4.5 oz</v>
      </c>
      <c r="E4528" s="5" t="str">
        <f>INDEX('DCM CARDS LOOKUP - HIDDEN'!$O$4:$AE$8890,MATCH(R4528,'DCM CARDS LOOKUP - HIDDEN'!$N$4:$N$8890,0),$J4528)</f>
        <v>2 oz</v>
      </c>
      <c r="F4528" s="5" t="str">
        <f>INDEX('DCM CARDS LOOKUP - HIDDEN'!$O$4:$AE$8890,MATCH(S4528,'DCM CARDS LOOKUP - HIDDEN'!$N$4:$N$8890,0),$J4528)</f>
        <v>3 oz</v>
      </c>
      <c r="G4528" s="5" t="str">
        <f>INDEX('DCM CARDS LOOKUP - HIDDEN'!$O$4:$AE$8890,MATCH(T4528,'DCM CARDS LOOKUP - HIDDEN'!$N$4:$N$8890,0),$J4528)</f>
        <v>4 count</v>
      </c>
      <c r="H4528" s="35"/>
      <c r="J4528" s="4">
        <v>6</v>
      </c>
      <c r="O4528">
        <f>L4523*10000+M4523*100+B4521</f>
        <v>160201</v>
      </c>
      <c r="P4528">
        <f>L4523*10000+M4523*100+C4521</f>
        <v>160202</v>
      </c>
      <c r="Q4528">
        <f>L4523*10000+M4523*100+D4521</f>
        <v>160203</v>
      </c>
      <c r="R4528">
        <f>L4523*10000+M4523*100+E4501</f>
        <v>160204</v>
      </c>
      <c r="S4528">
        <f>L4523*10000+M4523*100+F4501</f>
        <v>160205</v>
      </c>
      <c r="T4528">
        <f>L4523*10000+M4523*100+G4501</f>
        <v>160206</v>
      </c>
    </row>
    <row r="4529" spans="1:20" ht="15" customHeight="1" x14ac:dyDescent="0.2">
      <c r="A4529" s="10" t="str">
        <f>INDEX(REFERENCE!$B$2:$J$2,1,'EXAMPLE OF CHOICE CARDS'!J4529)</f>
        <v>Price</v>
      </c>
      <c r="B4529" s="29">
        <f>INDEX('DCM CARDS LOOKUP - HIDDEN'!$O$4:$AE$8890,MATCH(O4529,'DCM CARDS LOOKUP - HIDDEN'!$N$4:$N$8890,0),$J4529)</f>
        <v>20.99</v>
      </c>
      <c r="C4529" s="29">
        <f>INDEX('DCM CARDS LOOKUP - HIDDEN'!$O$4:$AE$8890,MATCH(P4529,'DCM CARDS LOOKUP - HIDDEN'!$N$4:$N$8890,0),$J4529)</f>
        <v>15.86</v>
      </c>
      <c r="D4529" s="29">
        <f>INDEX('DCM CARDS LOOKUP - HIDDEN'!$O$4:$AE$8890,MATCH(Q4529,'DCM CARDS LOOKUP - HIDDEN'!$N$4:$N$8890,0),$J4529)</f>
        <v>12.5</v>
      </c>
      <c r="E4529" s="29">
        <f>INDEX('DCM CARDS LOOKUP - HIDDEN'!$O$4:$AE$8890,MATCH(R4529,'DCM CARDS LOOKUP - HIDDEN'!$N$4:$N$8890,0),$J4529)</f>
        <v>10.49</v>
      </c>
      <c r="F4529" s="29">
        <f>INDEX('DCM CARDS LOOKUP - HIDDEN'!$O$4:$AE$8890,MATCH(S4529,'DCM CARDS LOOKUP - HIDDEN'!$N$4:$N$8890,0),$J4529)</f>
        <v>13.4</v>
      </c>
      <c r="G4529" s="29">
        <f>INDEX('DCM CARDS LOOKUP - HIDDEN'!$O$4:$AE$8890,MATCH(T4529,'DCM CARDS LOOKUP - HIDDEN'!$N$4:$N$8890,0),$J4529)</f>
        <v>26.49</v>
      </c>
      <c r="H4529" s="35"/>
      <c r="J4529" s="4">
        <v>7</v>
      </c>
      <c r="O4529">
        <f>L4523*10000+M4523*100+B4521</f>
        <v>160201</v>
      </c>
      <c r="P4529">
        <f>L4523*10000+M4523*100+C4521</f>
        <v>160202</v>
      </c>
      <c r="Q4529">
        <f>L4523*10000+M4523*100+D4521</f>
        <v>160203</v>
      </c>
      <c r="R4529">
        <f>L4523*10000+M4523*100+E4501</f>
        <v>160204</v>
      </c>
      <c r="S4529">
        <f>L4523*10000+M4523*100+F4501</f>
        <v>160205</v>
      </c>
      <c r="T4529">
        <f>L4523*10000+M4523*100+G4501</f>
        <v>160206</v>
      </c>
    </row>
    <row r="4530" spans="1:20" ht="15" customHeight="1" x14ac:dyDescent="0.2">
      <c r="A4530" s="10" t="str">
        <f>INDEX(REFERENCE!$B$2:$J$2,1,'EXAMPLE OF CHOICE CARDS'!J4530)</f>
        <v>Review Rating</v>
      </c>
      <c r="B4530" s="5" t="str">
        <f>INDEX('DCM CARDS LOOKUP - HIDDEN'!$O$4:$AE$8890,MATCH(O4530,'DCM CARDS LOOKUP - HIDDEN'!$N$4:$N$8890,0),$J4530)</f>
        <v>4.6 stars</v>
      </c>
      <c r="C4530" s="5" t="str">
        <f>INDEX('DCM CARDS LOOKUP - HIDDEN'!$O$4:$AE$8890,MATCH(P4530,'DCM CARDS LOOKUP - HIDDEN'!$N$4:$N$8890,0),$J4530)</f>
        <v>4.8 stars</v>
      </c>
      <c r="D4530" s="5" t="str">
        <f>INDEX('DCM CARDS LOOKUP - HIDDEN'!$O$4:$AE$8890,MATCH(Q4530,'DCM CARDS LOOKUP - HIDDEN'!$N$4:$N$8890,0),$J4530)</f>
        <v>4.8 stars</v>
      </c>
      <c r="E4530" s="5" t="str">
        <f>INDEX('DCM CARDS LOOKUP - HIDDEN'!$O$4:$AE$8890,MATCH(R4530,'DCM CARDS LOOKUP - HIDDEN'!$N$4:$N$8890,0),$J4530)</f>
        <v>4.5 stars</v>
      </c>
      <c r="F4530" s="5" t="str">
        <f>INDEX('DCM CARDS LOOKUP - HIDDEN'!$O$4:$AE$8890,MATCH(S4530,'DCM CARDS LOOKUP - HIDDEN'!$N$4:$N$8890,0),$J4530)</f>
        <v>4.5 stars</v>
      </c>
      <c r="G4530" s="5" t="str">
        <f>INDEX('DCM CARDS LOOKUP - HIDDEN'!$O$4:$AE$8890,MATCH(T4530,'DCM CARDS LOOKUP - HIDDEN'!$N$4:$N$8890,0),$J4530)</f>
        <v>4.6 stars</v>
      </c>
      <c r="H4530" s="35"/>
      <c r="J4530" s="4">
        <v>8</v>
      </c>
      <c r="O4530">
        <f>L4523*10000+M4523*100+B4521</f>
        <v>160201</v>
      </c>
      <c r="P4530">
        <f>L4523*10000+M4523*100+C4521</f>
        <v>160202</v>
      </c>
      <c r="Q4530">
        <f>L4523*10000+M4523*100+D4521</f>
        <v>160203</v>
      </c>
      <c r="R4530">
        <f>L4523*10000+M4523*100+E4501</f>
        <v>160204</v>
      </c>
      <c r="S4530">
        <f>L4523*10000+M4523*100+F4501</f>
        <v>160205</v>
      </c>
      <c r="T4530">
        <f>L4523*10000+M4523*100+G4501</f>
        <v>160206</v>
      </c>
    </row>
    <row r="4531" spans="1:20" ht="15" customHeight="1" x14ac:dyDescent="0.2">
      <c r="A4531" s="10" t="str">
        <f>INDEX(REFERENCE!$B$2:$J$2,1,'EXAMPLE OF CHOICE CARDS'!J4531)</f>
        <v>Number of Reviews</v>
      </c>
      <c r="B4531" s="30">
        <f>INDEX('DCM CARDS LOOKUP - HIDDEN'!$O$4:$AE$8890,MATCH(O4531,'DCM CARDS LOOKUP - HIDDEN'!$N$4:$N$8890,0),$J4531)</f>
        <v>1250</v>
      </c>
      <c r="C4531" s="30">
        <f>INDEX('DCM CARDS LOOKUP - HIDDEN'!$O$4:$AE$8890,MATCH(P4531,'DCM CARDS LOOKUP - HIDDEN'!$N$4:$N$8890,0),$J4531)</f>
        <v>4500</v>
      </c>
      <c r="D4531" s="30">
        <f>INDEX('DCM CARDS LOOKUP - HIDDEN'!$O$4:$AE$8890,MATCH(Q4531,'DCM CARDS LOOKUP - HIDDEN'!$N$4:$N$8890,0),$J4531)</f>
        <v>4500</v>
      </c>
      <c r="E4531" s="30">
        <f>INDEX('DCM CARDS LOOKUP - HIDDEN'!$O$4:$AE$8890,MATCH(R4531,'DCM CARDS LOOKUP - HIDDEN'!$N$4:$N$8890,0),$J4531)</f>
        <v>1250</v>
      </c>
      <c r="F4531" s="30">
        <f>INDEX('DCM CARDS LOOKUP - HIDDEN'!$O$4:$AE$8890,MATCH(S4531,'DCM CARDS LOOKUP - HIDDEN'!$N$4:$N$8890,0),$J4531)</f>
        <v>4500</v>
      </c>
      <c r="G4531" s="30">
        <f>INDEX('DCM CARDS LOOKUP - HIDDEN'!$O$4:$AE$8890,MATCH(T4531,'DCM CARDS LOOKUP - HIDDEN'!$N$4:$N$8890,0),$J4531)</f>
        <v>1250</v>
      </c>
      <c r="H4531" s="35"/>
      <c r="J4531" s="4">
        <v>9</v>
      </c>
      <c r="O4531">
        <f>L4523*10000+M4523*100+B4521</f>
        <v>160201</v>
      </c>
      <c r="P4531">
        <f>L4523*10000+M4523*100+C4521</f>
        <v>160202</v>
      </c>
      <c r="Q4531">
        <f>L4523*10000+M4523*100+D4521</f>
        <v>160203</v>
      </c>
      <c r="R4531">
        <f>L4523*10000+M4523*100+E4501</f>
        <v>160204</v>
      </c>
      <c r="S4531">
        <f>L4523*10000+M4523*100+F4501</f>
        <v>160205</v>
      </c>
      <c r="T4531">
        <f>L4523*10000+M4523*100+G4501</f>
        <v>160206</v>
      </c>
    </row>
    <row r="4532" spans="1:20" ht="15" hidden="1" customHeight="1" x14ac:dyDescent="0.2">
      <c r="A4532" s="10" t="e">
        <f>INDEX(REFERENCE!$B$2:$J$2,1,'EXAMPLE OF CHOICE CARDS'!J4532)</f>
        <v>#REF!</v>
      </c>
      <c r="B4532" s="5">
        <f>INDEX('DCM CARDS LOOKUP - HIDDEN'!$O$4:$AE$8890,MATCH(O4532,'DCM CARDS LOOKUP - HIDDEN'!$N$4:$N$8890,0),$J4532)</f>
        <v>0</v>
      </c>
      <c r="C4532" s="5">
        <f>INDEX('DCM CARDS LOOKUP - HIDDEN'!$O$4:$AE$8890,MATCH(P4532,'DCM CARDS LOOKUP - HIDDEN'!$N$4:$N$8890,0),$J4532)</f>
        <v>0</v>
      </c>
      <c r="D4532" s="5">
        <f>INDEX('DCM CARDS LOOKUP - HIDDEN'!$O$4:$AE$8890,MATCH(Q4532,'DCM CARDS LOOKUP - HIDDEN'!$N$4:$N$8890,0),$J4532)</f>
        <v>0</v>
      </c>
      <c r="E4532" s="5">
        <f>INDEX('DCM CARDS LOOKUP - HIDDEN'!$O$4:$AE$8890,MATCH(R4532,'DCM CARDS LOOKUP - HIDDEN'!$N$4:$N$8890,0),$J4532)</f>
        <v>0</v>
      </c>
      <c r="F4532" s="5">
        <f>INDEX('DCM CARDS LOOKUP - HIDDEN'!$O$4:$AE$8890,MATCH(S4532,'DCM CARDS LOOKUP - HIDDEN'!$N$4:$N$8890,0),$J4532)</f>
        <v>0</v>
      </c>
      <c r="G4532" s="31"/>
      <c r="H4532" s="35"/>
      <c r="J4532" s="4">
        <v>10</v>
      </c>
      <c r="O4532">
        <f>L4523*10000+M4523*100+B4521</f>
        <v>160201</v>
      </c>
      <c r="P4532">
        <f>L4523*10000+M4523*100+C4521</f>
        <v>160202</v>
      </c>
      <c r="Q4532">
        <f>L4523*10000+M4523*100+D4521</f>
        <v>160203</v>
      </c>
      <c r="R4532">
        <f>L4523*10000+M4523*100+E4501</f>
        <v>160204</v>
      </c>
      <c r="S4532">
        <f>L4523*10000+M4523*100+F4501</f>
        <v>160205</v>
      </c>
    </row>
    <row r="4533" spans="1:20" ht="15" hidden="1" customHeight="1" x14ac:dyDescent="0.2">
      <c r="A4533" s="10" t="e">
        <f>INDEX(REFERENCE!$B$2:$J$2,1,'EXAMPLE OF CHOICE CARDS'!J4533)</f>
        <v>#REF!</v>
      </c>
      <c r="B4533" s="5">
        <f>INDEX('DCM CARDS LOOKUP - HIDDEN'!$O$4:$AE$8890,MATCH(O4533,'DCM CARDS LOOKUP - HIDDEN'!$N$4:$N$8890,0),$J4533)</f>
        <v>0</v>
      </c>
      <c r="C4533" s="5">
        <f>INDEX('DCM CARDS LOOKUP - HIDDEN'!$O$4:$AE$8890,MATCH(P4533,'DCM CARDS LOOKUP - HIDDEN'!$N$4:$N$8890,0),$J4533)</f>
        <v>0</v>
      </c>
      <c r="D4533" s="5">
        <f>INDEX('DCM CARDS LOOKUP - HIDDEN'!$O$4:$AE$8890,MATCH(Q4533,'DCM CARDS LOOKUP - HIDDEN'!$N$4:$N$8890,0),$J4533)</f>
        <v>0</v>
      </c>
      <c r="E4533" s="5">
        <f>INDEX('DCM CARDS LOOKUP - HIDDEN'!$O$4:$AE$8890,MATCH(R4533,'DCM CARDS LOOKUP - HIDDEN'!$N$4:$N$8890,0),$J4533)</f>
        <v>0</v>
      </c>
      <c r="F4533" s="5">
        <f>INDEX('DCM CARDS LOOKUP - HIDDEN'!$O$4:$AE$8890,MATCH(S4533,'DCM CARDS LOOKUP - HIDDEN'!$N$4:$N$8890,0),$J4533)</f>
        <v>0</v>
      </c>
      <c r="G4533" s="31"/>
      <c r="H4533" s="35"/>
      <c r="J4533" s="4">
        <v>11</v>
      </c>
      <c r="O4533">
        <f>L4523*10000+M4523*100+B4521</f>
        <v>160201</v>
      </c>
      <c r="P4533">
        <f>L4523*10000+M4523*100+C4521</f>
        <v>160202</v>
      </c>
      <c r="Q4533">
        <f>L4523*10000+M4523*100+D4521</f>
        <v>160203</v>
      </c>
      <c r="R4533">
        <f>L4523*10000+M4523*100+E4501</f>
        <v>160204</v>
      </c>
      <c r="S4533">
        <f>L4523*10000+M4523*100+F4501</f>
        <v>160205</v>
      </c>
    </row>
    <row r="4534" spans="1:20" ht="15" hidden="1" customHeight="1" x14ac:dyDescent="0.2">
      <c r="A4534" s="10" t="e">
        <f>INDEX(REFERENCE!$B$2:$J$2,1,'EXAMPLE OF CHOICE CARDS'!J4534)</f>
        <v>#REF!</v>
      </c>
      <c r="B4534" s="5">
        <f>INDEX('DCM CARDS LOOKUP - HIDDEN'!$O$4:$AE$8890,MATCH(O4534,'DCM CARDS LOOKUP - HIDDEN'!$N$4:$N$8890,0),$J4534)</f>
        <v>0</v>
      </c>
      <c r="C4534" s="5">
        <f>INDEX('DCM CARDS LOOKUP - HIDDEN'!$O$4:$AE$8890,MATCH(P4534,'DCM CARDS LOOKUP - HIDDEN'!$N$4:$N$8890,0),$J4534)</f>
        <v>0</v>
      </c>
      <c r="D4534" s="5">
        <f>INDEX('DCM CARDS LOOKUP - HIDDEN'!$O$4:$AE$8890,MATCH(Q4534,'DCM CARDS LOOKUP - HIDDEN'!$N$4:$N$8890,0),$J4534)</f>
        <v>0</v>
      </c>
      <c r="E4534" s="5">
        <f>INDEX('DCM CARDS LOOKUP - HIDDEN'!$O$4:$AE$8890,MATCH(R4534,'DCM CARDS LOOKUP - HIDDEN'!$N$4:$N$8890,0),$J4534)</f>
        <v>0</v>
      </c>
      <c r="F4534" s="5">
        <f>INDEX('DCM CARDS LOOKUP - HIDDEN'!$O$4:$AE$8890,MATCH(S4534,'DCM CARDS LOOKUP - HIDDEN'!$N$4:$N$8890,0),$J4534)</f>
        <v>0</v>
      </c>
      <c r="G4534" s="31"/>
      <c r="H4534" s="35"/>
      <c r="J4534" s="4">
        <v>12</v>
      </c>
      <c r="O4534">
        <f>L4523*10000+M4523*100+B4521</f>
        <v>160201</v>
      </c>
      <c r="P4534">
        <f>L4523*10000+M4523*100+C4521</f>
        <v>160202</v>
      </c>
      <c r="Q4534">
        <f>L4523*10000+M4523*100+D4521</f>
        <v>160203</v>
      </c>
      <c r="R4534">
        <f>L4523*10000+M4523*100+E4501</f>
        <v>160204</v>
      </c>
      <c r="S4534">
        <f>L4523*10000+M4523*100+F4501</f>
        <v>160205</v>
      </c>
    </row>
    <row r="4535" spans="1:20" ht="15" hidden="1" customHeight="1" x14ac:dyDescent="0.2">
      <c r="A4535" s="10" t="e">
        <f>INDEX(REFERENCE!$B$2:$J$2,1,'EXAMPLE OF CHOICE CARDS'!J4535)</f>
        <v>#REF!</v>
      </c>
      <c r="B4535" s="5">
        <f>INDEX('DCM CARDS LOOKUP - HIDDEN'!$O$4:$AE$8890,MATCH(O4535,'DCM CARDS LOOKUP - HIDDEN'!$N$4:$N$8890,0),$J4535)</f>
        <v>0</v>
      </c>
      <c r="C4535" s="5">
        <f>INDEX('DCM CARDS LOOKUP - HIDDEN'!$O$4:$AE$8890,MATCH(P4535,'DCM CARDS LOOKUP - HIDDEN'!$N$4:$N$8890,0),$J4535)</f>
        <v>0</v>
      </c>
      <c r="D4535" s="5">
        <f>INDEX('DCM CARDS LOOKUP - HIDDEN'!$O$4:$AE$8890,MATCH(Q4535,'DCM CARDS LOOKUP - HIDDEN'!$N$4:$N$8890,0),$J4535)</f>
        <v>0</v>
      </c>
      <c r="E4535" s="5">
        <f>INDEX('DCM CARDS LOOKUP - HIDDEN'!$O$4:$AE$8890,MATCH(R4535,'DCM CARDS LOOKUP - HIDDEN'!$N$4:$N$8890,0),$J4535)</f>
        <v>0</v>
      </c>
      <c r="F4535" s="5">
        <f>INDEX('DCM CARDS LOOKUP - HIDDEN'!$O$4:$AE$8890,MATCH(S4535,'DCM CARDS LOOKUP - HIDDEN'!$N$4:$N$8890,0),$J4535)</f>
        <v>0</v>
      </c>
      <c r="G4535" s="31"/>
      <c r="H4535" s="35"/>
      <c r="J4535" s="4">
        <v>13</v>
      </c>
      <c r="O4535">
        <f>L4523*10000+M4523*100+B4521</f>
        <v>160201</v>
      </c>
      <c r="P4535">
        <f>L4523*10000+M4523*100+C4521</f>
        <v>160202</v>
      </c>
      <c r="Q4535">
        <f>L4523*10000+M4523*100+D4521</f>
        <v>160203</v>
      </c>
      <c r="R4535">
        <f>L4523*10000+M4523*100+E4501</f>
        <v>160204</v>
      </c>
      <c r="S4535">
        <f>L4523*10000+M4523*100+F4501</f>
        <v>160205</v>
      </c>
    </row>
    <row r="4536" spans="1:20" ht="15" hidden="1" customHeight="1" x14ac:dyDescent="0.2">
      <c r="A4536" s="10" t="e">
        <f>INDEX(REFERENCE!$B$2:$J$2,1,'EXAMPLE OF CHOICE CARDS'!J4536)</f>
        <v>#REF!</v>
      </c>
      <c r="B4536" s="5">
        <f>INDEX('DCM CARDS LOOKUP - HIDDEN'!$O$4:$AE$8890,MATCH(O4536,'DCM CARDS LOOKUP - HIDDEN'!$N$4:$N$8890,0),$J4536)</f>
        <v>0</v>
      </c>
      <c r="C4536" s="5">
        <f>INDEX('DCM CARDS LOOKUP - HIDDEN'!$O$4:$AE$8890,MATCH(P4536,'DCM CARDS LOOKUP - HIDDEN'!$N$4:$N$8890,0),$J4536)</f>
        <v>0</v>
      </c>
      <c r="D4536" s="5">
        <f>INDEX('DCM CARDS LOOKUP - HIDDEN'!$O$4:$AE$8890,MATCH(Q4536,'DCM CARDS LOOKUP - HIDDEN'!$N$4:$N$8890,0),$J4536)</f>
        <v>0</v>
      </c>
      <c r="E4536" s="5">
        <f>INDEX('DCM CARDS LOOKUP - HIDDEN'!$O$4:$AE$8890,MATCH(R4536,'DCM CARDS LOOKUP - HIDDEN'!$N$4:$N$8890,0),$J4536)</f>
        <v>0</v>
      </c>
      <c r="F4536" s="5">
        <f>INDEX('DCM CARDS LOOKUP - HIDDEN'!$O$4:$AE$8890,MATCH(S4536,'DCM CARDS LOOKUP - HIDDEN'!$N$4:$N$8890,0),$J4536)</f>
        <v>0</v>
      </c>
      <c r="G4536" s="31"/>
      <c r="H4536" s="35"/>
      <c r="J4536" s="4">
        <v>14</v>
      </c>
      <c r="O4536">
        <f>L4523*10000+M4523*100+B4521</f>
        <v>160201</v>
      </c>
      <c r="P4536">
        <f>L4523*10000+M4523*100+C4521</f>
        <v>160202</v>
      </c>
      <c r="Q4536">
        <f>L4523*10000+M4523*100+D4521</f>
        <v>160203</v>
      </c>
      <c r="R4536">
        <f>L4523*10000+M4523*100+E4501</f>
        <v>160204</v>
      </c>
      <c r="S4536">
        <f>L4523*10000+M4523*100+F4501</f>
        <v>160205</v>
      </c>
    </row>
    <row r="4537" spans="1:20" x14ac:dyDescent="0.2">
      <c r="A4537" s="2"/>
      <c r="B4537" s="5"/>
      <c r="C4537" s="5"/>
      <c r="D4537" s="5"/>
      <c r="E4537" s="5"/>
      <c r="F4537" s="5"/>
      <c r="G4537" s="5"/>
      <c r="H4537" s="5"/>
      <c r="J4537" s="13"/>
    </row>
    <row r="4538" spans="1:20" x14ac:dyDescent="0.2">
      <c r="A4538" s="6"/>
      <c r="B4538" s="7">
        <v>1</v>
      </c>
      <c r="C4538" s="7">
        <v>2</v>
      </c>
      <c r="D4538" s="7">
        <v>3</v>
      </c>
      <c r="E4538" s="7">
        <v>4</v>
      </c>
      <c r="F4538" s="7">
        <v>5</v>
      </c>
      <c r="G4538" s="7">
        <v>6</v>
      </c>
      <c r="H4538" s="7">
        <v>9</v>
      </c>
      <c r="J4538" s="13"/>
    </row>
    <row r="4541" spans="1:20" x14ac:dyDescent="0.2">
      <c r="A4541" s="1" t="str">
        <f>"Version "&amp;L4543&amp;"; Task"&amp;M4543</f>
        <v>Version 16; Task3</v>
      </c>
      <c r="B4541" s="4">
        <v>1</v>
      </c>
      <c r="C4541" s="4">
        <v>2</v>
      </c>
      <c r="D4541" s="4">
        <v>3</v>
      </c>
      <c r="E4541" s="4">
        <f>E4521</f>
        <v>4</v>
      </c>
      <c r="F4541" s="4">
        <f>F4521</f>
        <v>5</v>
      </c>
      <c r="G4541" s="4">
        <v>6</v>
      </c>
      <c r="J4541" s="13"/>
    </row>
    <row r="4542" spans="1:20" ht="15" customHeight="1" x14ac:dyDescent="0.2">
      <c r="A4542" s="11" t="s">
        <v>8</v>
      </c>
      <c r="B4542" s="12" t="s">
        <v>9</v>
      </c>
      <c r="C4542" s="12" t="s">
        <v>10</v>
      </c>
      <c r="D4542" s="12" t="s">
        <v>11</v>
      </c>
      <c r="E4542" s="20" t="s">
        <v>21</v>
      </c>
      <c r="F4542" s="20" t="s">
        <v>22</v>
      </c>
      <c r="G4542" s="20"/>
      <c r="H4542" s="34" t="s">
        <v>15</v>
      </c>
      <c r="J4542" s="13"/>
      <c r="L4542" t="s">
        <v>12</v>
      </c>
      <c r="M4542" t="s">
        <v>1</v>
      </c>
    </row>
    <row r="4543" spans="1:20" x14ac:dyDescent="0.2">
      <c r="A4543" s="10" t="str">
        <f>INDEX(REFERENCE!$B$2:$J$2,1,'EXAMPLE OF CHOICE CARDS'!J4543)</f>
        <v>Type</v>
      </c>
      <c r="B4543" s="5" t="str">
        <f>INDEX('DCM CARDS LOOKUP - HIDDEN'!$O$4:$AE$8890,MATCH(O4543,'DCM CARDS LOOKUP - HIDDEN'!$N$4:$N$8890,0),$J4543)</f>
        <v>Pads</v>
      </c>
      <c r="C4543" s="5" t="str">
        <f>INDEX('DCM CARDS LOOKUP - HIDDEN'!$O$4:$AE$8890,MATCH(P4543,'DCM CARDS LOOKUP - HIDDEN'!$N$4:$N$8890,0),$J4543)</f>
        <v>Topicals</v>
      </c>
      <c r="D4543" s="5" t="str">
        <f>INDEX('DCM CARDS LOOKUP - HIDDEN'!$O$4:$AE$8890,MATCH(Q4543,'DCM CARDS LOOKUP - HIDDEN'!$N$4:$N$8890,0),$J4543)</f>
        <v>Topicals</v>
      </c>
      <c r="E4543" s="5" t="str">
        <f>INDEX('DCM CARDS LOOKUP - HIDDEN'!$O$4:$AE$8890,MATCH(R4543,'DCM CARDS LOOKUP - HIDDEN'!$N$4:$N$8890,0),$J4543)</f>
        <v>Pads</v>
      </c>
      <c r="F4543" s="5" t="str">
        <f>INDEX('DCM CARDS LOOKUP - HIDDEN'!$O$4:$AE$8890,MATCH(S4543,'DCM CARDS LOOKUP - HIDDEN'!$N$4:$N$8890,0),$J4543)</f>
        <v>Pads</v>
      </c>
      <c r="G4543" s="5" t="str">
        <f>INDEX('DCM CARDS LOOKUP - HIDDEN'!$O$4:$AE$8890,MATCH(T4543,'DCM CARDS LOOKUP - HIDDEN'!$N$4:$N$8890,0),$J4543)</f>
        <v>Topicals</v>
      </c>
      <c r="H4543" s="35"/>
      <c r="J4543" s="4">
        <v>1</v>
      </c>
      <c r="L4543">
        <f>IF(M4523=15,L4523+1,L4523)</f>
        <v>16</v>
      </c>
      <c r="M4543">
        <f>IF(M4523&lt;15,M4523+1,1)</f>
        <v>3</v>
      </c>
      <c r="O4543">
        <f>L4543*10000+M4543*100+B4541</f>
        <v>160301</v>
      </c>
      <c r="P4543">
        <f>L4543*10000+M4543*100+C4541</f>
        <v>160302</v>
      </c>
      <c r="Q4543">
        <f>L4543*10000+M4543*100+D4541</f>
        <v>160303</v>
      </c>
      <c r="R4543">
        <f>L4543*10000+M4543*100+E4521</f>
        <v>160304</v>
      </c>
      <c r="S4543">
        <f>L4543*10000+M4543*100+F4521</f>
        <v>160305</v>
      </c>
      <c r="T4543">
        <f>L4543*10000+M4543*100+G4521</f>
        <v>160306</v>
      </c>
    </row>
    <row r="4544" spans="1:20" x14ac:dyDescent="0.2">
      <c r="A4544" s="10" t="str">
        <f>INDEX(REFERENCE!$B$2:$J$2,1,'EXAMPLE OF CHOICE CARDS'!J4544)</f>
        <v>Brand</v>
      </c>
      <c r="B4544" s="5" t="str">
        <f>INDEX('DCM CARDS LOOKUP - HIDDEN'!$O$4:$AE$8890,MATCH(O4544,'DCM CARDS LOOKUP - HIDDEN'!$N$4:$N$8890,0),$J4544)</f>
        <v>Vicks Vapopatch</v>
      </c>
      <c r="C4544" s="5" t="str">
        <f>INDEX('DCM CARDS LOOKUP - HIDDEN'!$O$4:$AE$8890,MATCH(P4544,'DCM CARDS LOOKUP - HIDDEN'!$N$4:$N$8890,0),$J4544)</f>
        <v>Salonpas</v>
      </c>
      <c r="D4544" s="5" t="str">
        <f>INDEX('DCM CARDS LOOKUP - HIDDEN'!$O$4:$AE$8890,MATCH(Q4544,'DCM CARDS LOOKUP - HIDDEN'!$N$4:$N$8890,0),$J4544)</f>
        <v>Motrin</v>
      </c>
      <c r="E4544" s="5" t="str">
        <f>INDEX('DCM CARDS LOOKUP - HIDDEN'!$O$4:$AE$8890,MATCH(R4544,'DCM CARDS LOOKUP - HIDDEN'!$N$4:$N$8890,0),$J4544)</f>
        <v>Amazon Basic Care</v>
      </c>
      <c r="F4544" s="5" t="str">
        <f>INDEX('DCM CARDS LOOKUP - HIDDEN'!$O$4:$AE$8890,MATCH(S4544,'DCM CARDS LOOKUP - HIDDEN'!$N$4:$N$8890,0),$J4544)</f>
        <v>Icy Hot</v>
      </c>
      <c r="G4544" s="5" t="str">
        <f>INDEX('DCM CARDS LOOKUP - HIDDEN'!$O$4:$AE$8890,MATCH(T4544,'DCM CARDS LOOKUP - HIDDEN'!$N$4:$N$8890,0),$J4544)</f>
        <v>Voltaren</v>
      </c>
      <c r="H4544" s="35"/>
      <c r="J4544" s="4">
        <v>2</v>
      </c>
      <c r="O4544">
        <f>L4543*10000+M4543*100+B4541</f>
        <v>160301</v>
      </c>
      <c r="P4544">
        <f>L4543*10000+M4543*100+C4541</f>
        <v>160302</v>
      </c>
      <c r="Q4544">
        <f>L4543*10000+M4543*100+D4541</f>
        <v>160303</v>
      </c>
      <c r="R4544">
        <f>L4543*10000+M4543*100+E4521</f>
        <v>160304</v>
      </c>
      <c r="S4544">
        <f>L4543*10000+M4543*100+F4521</f>
        <v>160305</v>
      </c>
      <c r="T4544">
        <f>L4543*10000+M4543*100+G4521</f>
        <v>160306</v>
      </c>
    </row>
    <row r="4545" spans="1:20" ht="28.5" x14ac:dyDescent="0.2">
      <c r="A4545" s="10" t="str">
        <f>INDEX(REFERENCE!$B$2:$J$2,1,'EXAMPLE OF CHOICE CARDS'!J4545)</f>
        <v>Sensation</v>
      </c>
      <c r="B4545" s="5" t="str">
        <f>INDEX('DCM CARDS LOOKUP - HIDDEN'!$O$4:$AE$8890,MATCH(O4545,'DCM CARDS LOOKUP - HIDDEN'!$N$4:$N$8890,0),$J4545)</f>
        <v>Cold sensation</v>
      </c>
      <c r="C4545" s="5" t="str">
        <f>INDEX('DCM CARDS LOOKUP - HIDDEN'!$O$4:$AE$8890,MATCH(P4545,'DCM CARDS LOOKUP - HIDDEN'!$N$4:$N$8890,0),$J4545)</f>
        <v>Lidocaine/numbing sensation</v>
      </c>
      <c r="D4545" s="5" t="str">
        <f>INDEX('DCM CARDS LOOKUP - HIDDEN'!$O$4:$AE$8890,MATCH(Q4545,'DCM CARDS LOOKUP - HIDDEN'!$N$4:$N$8890,0),$J4545)</f>
        <v>Cold sensation</v>
      </c>
      <c r="E4545" s="5" t="str">
        <f>INDEX('DCM CARDS LOOKUP - HIDDEN'!$O$4:$AE$8890,MATCH(R4545,'DCM CARDS LOOKUP - HIDDEN'!$N$4:$N$8890,0),$J4545)</f>
        <v>Cold sensation</v>
      </c>
      <c r="F4545" s="5" t="str">
        <f>INDEX('DCM CARDS LOOKUP - HIDDEN'!$O$4:$AE$8890,MATCH(S4545,'DCM CARDS LOOKUP - HIDDEN'!$N$4:$N$8890,0),$J4545)</f>
        <v>No sensation/drug free/for circulation</v>
      </c>
      <c r="G4545" s="5" t="str">
        <f>INDEX('DCM CARDS LOOKUP - HIDDEN'!$O$4:$AE$8890,MATCH(T4545,'DCM CARDS LOOKUP - HIDDEN'!$N$4:$N$8890,0),$J4545)</f>
        <v>Hot sensation</v>
      </c>
      <c r="H4545" s="35"/>
      <c r="J4545" s="4">
        <v>3</v>
      </c>
      <c r="O4545">
        <f>L4543*10000+M4543*100+B4541</f>
        <v>160301</v>
      </c>
      <c r="P4545">
        <f>L4543*10000+M4543*100+C4541</f>
        <v>160302</v>
      </c>
      <c r="Q4545">
        <f>L4543*10000+M4543*100+D4541</f>
        <v>160303</v>
      </c>
      <c r="R4545">
        <f>L4543*10000+M4543*100+E4521</f>
        <v>160304</v>
      </c>
      <c r="S4545">
        <f>L4543*10000+M4543*100+F4521</f>
        <v>160305</v>
      </c>
      <c r="T4545">
        <f>L4543*10000+M4543*100+G4521</f>
        <v>160306</v>
      </c>
    </row>
    <row r="4546" spans="1:20" x14ac:dyDescent="0.2">
      <c r="A4546" s="10" t="str">
        <f>INDEX(REFERENCE!$B$2:$J$2,1,'EXAMPLE OF CHOICE CARDS'!J4546)</f>
        <v>Treatment Area</v>
      </c>
      <c r="B4546" s="5" t="str">
        <f>INDEX('DCM CARDS LOOKUP - HIDDEN'!$O$4:$AE$8890,MATCH(O4546,'DCM CARDS LOOKUP - HIDDEN'!$N$4:$N$8890,0),$J4546)</f>
        <v>Chest</v>
      </c>
      <c r="C4546" s="5" t="str">
        <f>INDEX('DCM CARDS LOOKUP - HIDDEN'!$O$4:$AE$8890,MATCH(P4546,'DCM CARDS LOOKUP - HIDDEN'!$N$4:$N$8890,0),$J4546)</f>
        <v>-</v>
      </c>
      <c r="D4546" s="5" t="str">
        <f>INDEX('DCM CARDS LOOKUP - HIDDEN'!$O$4:$AE$8890,MATCH(Q4546,'DCM CARDS LOOKUP - HIDDEN'!$N$4:$N$8890,0),$J4546)</f>
        <v>-</v>
      </c>
      <c r="E4546" s="5" t="str">
        <f>INDEX('DCM CARDS LOOKUP - HIDDEN'!$O$4:$AE$8890,MATCH(R4546,'DCM CARDS LOOKUP - HIDDEN'!$N$4:$N$8890,0),$J4546)</f>
        <v>Chest</v>
      </c>
      <c r="F4546" s="5" t="str">
        <f>INDEX('DCM CARDS LOOKUP - HIDDEN'!$O$4:$AE$8890,MATCH(S4546,'DCM CARDS LOOKUP - HIDDEN'!$N$4:$N$8890,0),$J4546)</f>
        <v>Joint</v>
      </c>
      <c r="G4546" s="5" t="str">
        <f>INDEX('DCM CARDS LOOKUP - HIDDEN'!$O$4:$AE$8890,MATCH(T4546,'DCM CARDS LOOKUP - HIDDEN'!$N$4:$N$8890,0),$J4546)</f>
        <v>-</v>
      </c>
      <c r="H4546" s="35"/>
      <c r="J4546" s="4">
        <v>4</v>
      </c>
      <c r="O4546">
        <f>L4543*10000+M4543*100+B4541</f>
        <v>160301</v>
      </c>
      <c r="P4546">
        <f>L4543*10000+M4543*100+C4541</f>
        <v>160302</v>
      </c>
      <c r="Q4546">
        <f>L4543*10000+M4543*100+D4541</f>
        <v>160303</v>
      </c>
      <c r="R4546">
        <f>L4543*10000+M4543*100+E4521</f>
        <v>160304</v>
      </c>
      <c r="S4546">
        <f>L4543*10000+M4543*100+F4521</f>
        <v>160305</v>
      </c>
      <c r="T4546">
        <f>L4543*10000+M4543*100+G4521</f>
        <v>160306</v>
      </c>
    </row>
    <row r="4547" spans="1:20" x14ac:dyDescent="0.2">
      <c r="A4547" s="10" t="str">
        <f>INDEX(REFERENCE!$B$2:$J$2,1,'EXAMPLE OF CHOICE CARDS'!J4547)</f>
        <v>Format</v>
      </c>
      <c r="B4547" s="5" t="str">
        <f>INDEX('DCM CARDS LOOKUP - HIDDEN'!$O$4:$AE$8890,MATCH(O4547,'DCM CARDS LOOKUP - HIDDEN'!$N$4:$N$8890,0),$J4547)</f>
        <v>Single use pads/patches</v>
      </c>
      <c r="C4547" s="5" t="str">
        <f>INDEX('DCM CARDS LOOKUP - HIDDEN'!$O$4:$AE$8890,MATCH(P4547,'DCM CARDS LOOKUP - HIDDEN'!$N$4:$N$8890,0),$J4547)</f>
        <v>Cream</v>
      </c>
      <c r="D4547" s="5" t="str">
        <f>INDEX('DCM CARDS LOOKUP - HIDDEN'!$O$4:$AE$8890,MATCH(Q4547,'DCM CARDS LOOKUP - HIDDEN'!$N$4:$N$8890,0),$J4547)</f>
        <v>Roll-on</v>
      </c>
      <c r="E4547" s="5" t="str">
        <f>INDEX('DCM CARDS LOOKUP - HIDDEN'!$O$4:$AE$8890,MATCH(R4547,'DCM CARDS LOOKUP - HIDDEN'!$N$4:$N$8890,0),$J4547)</f>
        <v>Single use pads/patches</v>
      </c>
      <c r="F4547" s="5" t="str">
        <f>INDEX('DCM CARDS LOOKUP - HIDDEN'!$O$4:$AE$8890,MATCH(S4547,'DCM CARDS LOOKUP - HIDDEN'!$N$4:$N$8890,0),$J4547)</f>
        <v>Single use pads/patches</v>
      </c>
      <c r="G4547" s="5" t="str">
        <f>INDEX('DCM CARDS LOOKUP - HIDDEN'!$O$4:$AE$8890,MATCH(T4547,'DCM CARDS LOOKUP - HIDDEN'!$N$4:$N$8890,0),$J4547)</f>
        <v>Spray</v>
      </c>
      <c r="H4547" s="35"/>
      <c r="J4547" s="4">
        <v>5</v>
      </c>
      <c r="O4547">
        <f>L4543*10000+M4543*100+B4541</f>
        <v>160301</v>
      </c>
      <c r="P4547">
        <f>L4543*10000+M4543*100+C4541</f>
        <v>160302</v>
      </c>
      <c r="Q4547">
        <f>L4543*10000+M4543*100+D4541</f>
        <v>160303</v>
      </c>
      <c r="R4547">
        <f>L4543*10000+M4543*100+E4521</f>
        <v>160304</v>
      </c>
      <c r="S4547">
        <f>L4543*10000+M4543*100+F4521</f>
        <v>160305</v>
      </c>
      <c r="T4547">
        <f>L4543*10000+M4543*100+G4521</f>
        <v>160306</v>
      </c>
    </row>
    <row r="4548" spans="1:20" x14ac:dyDescent="0.2">
      <c r="A4548" s="10" t="str">
        <f>INDEX(REFERENCE!$B$2:$J$2,1,'EXAMPLE OF CHOICE CARDS'!J4548)</f>
        <v>Count</v>
      </c>
      <c r="B4548" s="5" t="str">
        <f>INDEX('DCM CARDS LOOKUP - HIDDEN'!$O$4:$AE$8890,MATCH(O4548,'DCM CARDS LOOKUP - HIDDEN'!$N$4:$N$8890,0),$J4548)</f>
        <v>4 count</v>
      </c>
      <c r="C4548" s="5" t="str">
        <f>INDEX('DCM CARDS LOOKUP - HIDDEN'!$O$4:$AE$8890,MATCH(P4548,'DCM CARDS LOOKUP - HIDDEN'!$N$4:$N$8890,0),$J4548)</f>
        <v>3.5 oz</v>
      </c>
      <c r="D4548" s="5" t="str">
        <f>INDEX('DCM CARDS LOOKUP - HIDDEN'!$O$4:$AE$8890,MATCH(Q4548,'DCM CARDS LOOKUP - HIDDEN'!$N$4:$N$8890,0),$J4548)</f>
        <v>2.5 oz</v>
      </c>
      <c r="E4548" s="5" t="str">
        <f>INDEX('DCM CARDS LOOKUP - HIDDEN'!$O$4:$AE$8890,MATCH(R4548,'DCM CARDS LOOKUP - HIDDEN'!$N$4:$N$8890,0),$J4548)</f>
        <v>3 count</v>
      </c>
      <c r="F4548" s="5" t="str">
        <f>INDEX('DCM CARDS LOOKUP - HIDDEN'!$O$4:$AE$8890,MATCH(S4548,'DCM CARDS LOOKUP - HIDDEN'!$N$4:$N$8890,0),$J4548)</f>
        <v>6 count</v>
      </c>
      <c r="G4548" s="5" t="str">
        <f>INDEX('DCM CARDS LOOKUP - HIDDEN'!$O$4:$AE$8890,MATCH(T4548,'DCM CARDS LOOKUP - HIDDEN'!$N$4:$N$8890,0),$J4548)</f>
        <v>4 oz</v>
      </c>
      <c r="H4548" s="35"/>
      <c r="J4548" s="4">
        <v>6</v>
      </c>
      <c r="O4548">
        <f>L4543*10000+M4543*100+B4541</f>
        <v>160301</v>
      </c>
      <c r="P4548">
        <f>L4543*10000+M4543*100+C4541</f>
        <v>160302</v>
      </c>
      <c r="Q4548">
        <f>L4543*10000+M4543*100+D4541</f>
        <v>160303</v>
      </c>
      <c r="R4548">
        <f>L4543*10000+M4543*100+E4521</f>
        <v>160304</v>
      </c>
      <c r="S4548">
        <f>L4543*10000+M4543*100+F4521</f>
        <v>160305</v>
      </c>
      <c r="T4548">
        <f>L4543*10000+M4543*100+G4521</f>
        <v>160306</v>
      </c>
    </row>
    <row r="4549" spans="1:20" ht="15" customHeight="1" x14ac:dyDescent="0.2">
      <c r="A4549" s="10" t="str">
        <f>INDEX(REFERENCE!$B$2:$J$2,1,'EXAMPLE OF CHOICE CARDS'!J4549)</f>
        <v>Price</v>
      </c>
      <c r="B4549" s="29">
        <f>INDEX('DCM CARDS LOOKUP - HIDDEN'!$O$4:$AE$8890,MATCH(O4549,'DCM CARDS LOOKUP - HIDDEN'!$N$4:$N$8890,0),$J4549)</f>
        <v>13</v>
      </c>
      <c r="C4549" s="29">
        <f>INDEX('DCM CARDS LOOKUP - HIDDEN'!$O$4:$AE$8890,MATCH(P4549,'DCM CARDS LOOKUP - HIDDEN'!$N$4:$N$8890,0),$J4549)</f>
        <v>8.07</v>
      </c>
      <c r="D4549" s="29">
        <f>INDEX('DCM CARDS LOOKUP - HIDDEN'!$O$4:$AE$8890,MATCH(Q4549,'DCM CARDS LOOKUP - HIDDEN'!$N$4:$N$8890,0),$J4549)</f>
        <v>17.5</v>
      </c>
      <c r="E4549" s="29">
        <f>INDEX('DCM CARDS LOOKUP - HIDDEN'!$O$4:$AE$8890,MATCH(R4549,'DCM CARDS LOOKUP - HIDDEN'!$N$4:$N$8890,0),$J4549)</f>
        <v>3.6</v>
      </c>
      <c r="F4549" s="29">
        <f>INDEX('DCM CARDS LOOKUP - HIDDEN'!$O$4:$AE$8890,MATCH(S4549,'DCM CARDS LOOKUP - HIDDEN'!$N$4:$N$8890,0),$J4549)</f>
        <v>21.5</v>
      </c>
      <c r="G4549" s="29">
        <f>INDEX('DCM CARDS LOOKUP - HIDDEN'!$O$4:$AE$8890,MATCH(T4549,'DCM CARDS LOOKUP - HIDDEN'!$N$4:$N$8890,0),$J4549)</f>
        <v>12</v>
      </c>
      <c r="H4549" s="35"/>
      <c r="J4549" s="4">
        <v>7</v>
      </c>
      <c r="O4549">
        <f>L4543*10000+M4543*100+B4541</f>
        <v>160301</v>
      </c>
      <c r="P4549">
        <f>L4543*10000+M4543*100+C4541</f>
        <v>160302</v>
      </c>
      <c r="Q4549">
        <f>L4543*10000+M4543*100+D4541</f>
        <v>160303</v>
      </c>
      <c r="R4549">
        <f>L4543*10000+M4543*100+E4521</f>
        <v>160304</v>
      </c>
      <c r="S4549">
        <f>L4543*10000+M4543*100+F4521</f>
        <v>160305</v>
      </c>
      <c r="T4549">
        <f>L4543*10000+M4543*100+G4521</f>
        <v>160306</v>
      </c>
    </row>
    <row r="4550" spans="1:20" ht="15" customHeight="1" x14ac:dyDescent="0.2">
      <c r="A4550" s="10" t="str">
        <f>INDEX(REFERENCE!$B$2:$J$2,1,'EXAMPLE OF CHOICE CARDS'!J4550)</f>
        <v>Review Rating</v>
      </c>
      <c r="B4550" s="5" t="str">
        <f>INDEX('DCM CARDS LOOKUP - HIDDEN'!$O$4:$AE$8890,MATCH(O4550,'DCM CARDS LOOKUP - HIDDEN'!$N$4:$N$8890,0),$J4550)</f>
        <v>4.6 stars</v>
      </c>
      <c r="C4550" s="5" t="str">
        <f>INDEX('DCM CARDS LOOKUP - HIDDEN'!$O$4:$AE$8890,MATCH(P4550,'DCM CARDS LOOKUP - HIDDEN'!$N$4:$N$8890,0),$J4550)</f>
        <v>4.6 stars</v>
      </c>
      <c r="D4550" s="5" t="str">
        <f>INDEX('DCM CARDS LOOKUP - HIDDEN'!$O$4:$AE$8890,MATCH(Q4550,'DCM CARDS LOOKUP - HIDDEN'!$N$4:$N$8890,0),$J4550)</f>
        <v>4.8 stars</v>
      </c>
      <c r="E4550" s="5" t="str">
        <f>INDEX('DCM CARDS LOOKUP - HIDDEN'!$O$4:$AE$8890,MATCH(R4550,'DCM CARDS LOOKUP - HIDDEN'!$N$4:$N$8890,0),$J4550)</f>
        <v>4.5 stars</v>
      </c>
      <c r="F4550" s="5" t="str">
        <f>INDEX('DCM CARDS LOOKUP - HIDDEN'!$O$4:$AE$8890,MATCH(S4550,'DCM CARDS LOOKUP - HIDDEN'!$N$4:$N$8890,0),$J4550)</f>
        <v>4.8 stars</v>
      </c>
      <c r="G4550" s="5" t="str">
        <f>INDEX('DCM CARDS LOOKUP - HIDDEN'!$O$4:$AE$8890,MATCH(T4550,'DCM CARDS LOOKUP - HIDDEN'!$N$4:$N$8890,0),$J4550)</f>
        <v>4.5 stars</v>
      </c>
      <c r="H4550" s="35"/>
      <c r="J4550" s="4">
        <v>8</v>
      </c>
      <c r="O4550">
        <f>L4543*10000+M4543*100+B4541</f>
        <v>160301</v>
      </c>
      <c r="P4550">
        <f>L4543*10000+M4543*100+C4541</f>
        <v>160302</v>
      </c>
      <c r="Q4550">
        <f>L4543*10000+M4543*100+D4541</f>
        <v>160303</v>
      </c>
      <c r="R4550">
        <f>L4543*10000+M4543*100+E4521</f>
        <v>160304</v>
      </c>
      <c r="S4550">
        <f>L4543*10000+M4543*100+F4521</f>
        <v>160305</v>
      </c>
      <c r="T4550">
        <f>L4543*10000+M4543*100+G4521</f>
        <v>160306</v>
      </c>
    </row>
    <row r="4551" spans="1:20" ht="15" customHeight="1" x14ac:dyDescent="0.2">
      <c r="A4551" s="10" t="str">
        <f>INDEX(REFERENCE!$B$2:$J$2,1,'EXAMPLE OF CHOICE CARDS'!J4551)</f>
        <v>Number of Reviews</v>
      </c>
      <c r="B4551" s="30">
        <f>INDEX('DCM CARDS LOOKUP - HIDDEN'!$O$4:$AE$8890,MATCH(O4551,'DCM CARDS LOOKUP - HIDDEN'!$N$4:$N$8890,0),$J4551)</f>
        <v>1250</v>
      </c>
      <c r="C4551" s="30">
        <f>INDEX('DCM CARDS LOOKUP - HIDDEN'!$O$4:$AE$8890,MATCH(P4551,'DCM CARDS LOOKUP - HIDDEN'!$N$4:$N$8890,0),$J4551)</f>
        <v>1250</v>
      </c>
      <c r="D4551" s="30">
        <f>INDEX('DCM CARDS LOOKUP - HIDDEN'!$O$4:$AE$8890,MATCH(Q4551,'DCM CARDS LOOKUP - HIDDEN'!$N$4:$N$8890,0),$J4551)</f>
        <v>1250</v>
      </c>
      <c r="E4551" s="30">
        <f>INDEX('DCM CARDS LOOKUP - HIDDEN'!$O$4:$AE$8890,MATCH(R4551,'DCM CARDS LOOKUP - HIDDEN'!$N$4:$N$8890,0),$J4551)</f>
        <v>4500</v>
      </c>
      <c r="F4551" s="30">
        <f>INDEX('DCM CARDS LOOKUP - HIDDEN'!$O$4:$AE$8890,MATCH(S4551,'DCM CARDS LOOKUP - HIDDEN'!$N$4:$N$8890,0),$J4551)</f>
        <v>4500</v>
      </c>
      <c r="G4551" s="30">
        <f>INDEX('DCM CARDS LOOKUP - HIDDEN'!$O$4:$AE$8890,MATCH(T4551,'DCM CARDS LOOKUP - HIDDEN'!$N$4:$N$8890,0),$J4551)</f>
        <v>4500</v>
      </c>
      <c r="H4551" s="35"/>
      <c r="J4551" s="4">
        <v>9</v>
      </c>
      <c r="O4551">
        <f>L4543*10000+M4543*100+B4541</f>
        <v>160301</v>
      </c>
      <c r="P4551">
        <f>L4543*10000+M4543*100+C4541</f>
        <v>160302</v>
      </c>
      <c r="Q4551">
        <f>L4543*10000+M4543*100+D4541</f>
        <v>160303</v>
      </c>
      <c r="R4551">
        <f>L4543*10000+M4543*100+E4521</f>
        <v>160304</v>
      </c>
      <c r="S4551">
        <f>L4543*10000+M4543*100+F4521</f>
        <v>160305</v>
      </c>
      <c r="T4551">
        <f>L4543*10000+M4543*100+G4521</f>
        <v>160306</v>
      </c>
    </row>
    <row r="4552" spans="1:20" ht="15" hidden="1" customHeight="1" x14ac:dyDescent="0.2">
      <c r="A4552" s="10" t="e">
        <f>INDEX(REFERENCE!$B$2:$J$2,1,'EXAMPLE OF CHOICE CARDS'!J4552)</f>
        <v>#REF!</v>
      </c>
      <c r="B4552" s="5">
        <f>INDEX('DCM CARDS LOOKUP - HIDDEN'!$O$4:$AE$8890,MATCH(O4552,'DCM CARDS LOOKUP - HIDDEN'!$N$4:$N$8890,0),$J4552)</f>
        <v>0</v>
      </c>
      <c r="C4552" s="5">
        <f>INDEX('DCM CARDS LOOKUP - HIDDEN'!$O$4:$AE$8890,MATCH(P4552,'DCM CARDS LOOKUP - HIDDEN'!$N$4:$N$8890,0),$J4552)</f>
        <v>0</v>
      </c>
      <c r="D4552" s="5">
        <f>INDEX('DCM CARDS LOOKUP - HIDDEN'!$O$4:$AE$8890,MATCH(Q4552,'DCM CARDS LOOKUP - HIDDEN'!$N$4:$N$8890,0),$J4552)</f>
        <v>0</v>
      </c>
      <c r="E4552" s="5">
        <f>INDEX('DCM CARDS LOOKUP - HIDDEN'!$O$4:$AE$8890,MATCH(R4552,'DCM CARDS LOOKUP - HIDDEN'!$N$4:$N$8890,0),$J4552)</f>
        <v>0</v>
      </c>
      <c r="F4552" s="5">
        <f>INDEX('DCM CARDS LOOKUP - HIDDEN'!$O$4:$AE$8890,MATCH(S4552,'DCM CARDS LOOKUP - HIDDEN'!$N$4:$N$8890,0),$J4552)</f>
        <v>0</v>
      </c>
      <c r="G4552" s="31"/>
      <c r="H4552" s="35"/>
      <c r="J4552" s="4">
        <v>10</v>
      </c>
      <c r="O4552">
        <f>L4543*10000+M4543*100+B4541</f>
        <v>160301</v>
      </c>
      <c r="P4552">
        <f>L4543*10000+M4543*100+C4541</f>
        <v>160302</v>
      </c>
      <c r="Q4552">
        <f>L4543*10000+M4543*100+D4541</f>
        <v>160303</v>
      </c>
      <c r="R4552">
        <f>L4543*10000+M4543*100+E4521</f>
        <v>160304</v>
      </c>
      <c r="S4552">
        <f>L4543*10000+M4543*100+F4521</f>
        <v>160305</v>
      </c>
    </row>
    <row r="4553" spans="1:20" ht="15" hidden="1" customHeight="1" x14ac:dyDescent="0.2">
      <c r="A4553" s="10" t="e">
        <f>INDEX(REFERENCE!$B$2:$J$2,1,'EXAMPLE OF CHOICE CARDS'!J4553)</f>
        <v>#REF!</v>
      </c>
      <c r="B4553" s="5">
        <f>INDEX('DCM CARDS LOOKUP - HIDDEN'!$O$4:$AE$8890,MATCH(O4553,'DCM CARDS LOOKUP - HIDDEN'!$N$4:$N$8890,0),$J4553)</f>
        <v>0</v>
      </c>
      <c r="C4553" s="5">
        <f>INDEX('DCM CARDS LOOKUP - HIDDEN'!$O$4:$AE$8890,MATCH(P4553,'DCM CARDS LOOKUP - HIDDEN'!$N$4:$N$8890,0),$J4553)</f>
        <v>0</v>
      </c>
      <c r="D4553" s="5">
        <f>INDEX('DCM CARDS LOOKUP - HIDDEN'!$O$4:$AE$8890,MATCH(Q4553,'DCM CARDS LOOKUP - HIDDEN'!$N$4:$N$8890,0),$J4553)</f>
        <v>0</v>
      </c>
      <c r="E4553" s="5">
        <f>INDEX('DCM CARDS LOOKUP - HIDDEN'!$O$4:$AE$8890,MATCH(R4553,'DCM CARDS LOOKUP - HIDDEN'!$N$4:$N$8890,0),$J4553)</f>
        <v>0</v>
      </c>
      <c r="F4553" s="5">
        <f>INDEX('DCM CARDS LOOKUP - HIDDEN'!$O$4:$AE$8890,MATCH(S4553,'DCM CARDS LOOKUP - HIDDEN'!$N$4:$N$8890,0),$J4553)</f>
        <v>0</v>
      </c>
      <c r="G4553" s="31"/>
      <c r="H4553" s="35"/>
      <c r="J4553" s="4">
        <v>11</v>
      </c>
      <c r="O4553">
        <f>L4543*10000+M4543*100+B4541</f>
        <v>160301</v>
      </c>
      <c r="P4553">
        <f>L4543*10000+M4543*100+C4541</f>
        <v>160302</v>
      </c>
      <c r="Q4553">
        <f>L4543*10000+M4543*100+D4541</f>
        <v>160303</v>
      </c>
      <c r="R4553">
        <f>L4543*10000+M4543*100+E4521</f>
        <v>160304</v>
      </c>
      <c r="S4553">
        <f>L4543*10000+M4543*100+F4521</f>
        <v>160305</v>
      </c>
    </row>
    <row r="4554" spans="1:20" ht="15" hidden="1" customHeight="1" x14ac:dyDescent="0.2">
      <c r="A4554" s="10" t="e">
        <f>INDEX(REFERENCE!$B$2:$J$2,1,'EXAMPLE OF CHOICE CARDS'!J4554)</f>
        <v>#REF!</v>
      </c>
      <c r="B4554" s="5">
        <f>INDEX('DCM CARDS LOOKUP - HIDDEN'!$O$4:$AE$8890,MATCH(O4554,'DCM CARDS LOOKUP - HIDDEN'!$N$4:$N$8890,0),$J4554)</f>
        <v>0</v>
      </c>
      <c r="C4554" s="5">
        <f>INDEX('DCM CARDS LOOKUP - HIDDEN'!$O$4:$AE$8890,MATCH(P4554,'DCM CARDS LOOKUP - HIDDEN'!$N$4:$N$8890,0),$J4554)</f>
        <v>0</v>
      </c>
      <c r="D4554" s="5">
        <f>INDEX('DCM CARDS LOOKUP - HIDDEN'!$O$4:$AE$8890,MATCH(Q4554,'DCM CARDS LOOKUP - HIDDEN'!$N$4:$N$8890,0),$J4554)</f>
        <v>0</v>
      </c>
      <c r="E4554" s="5">
        <f>INDEX('DCM CARDS LOOKUP - HIDDEN'!$O$4:$AE$8890,MATCH(R4554,'DCM CARDS LOOKUP - HIDDEN'!$N$4:$N$8890,0),$J4554)</f>
        <v>0</v>
      </c>
      <c r="F4554" s="5">
        <f>INDEX('DCM CARDS LOOKUP - HIDDEN'!$O$4:$AE$8890,MATCH(S4554,'DCM CARDS LOOKUP - HIDDEN'!$N$4:$N$8890,0),$J4554)</f>
        <v>0</v>
      </c>
      <c r="G4554" s="31"/>
      <c r="H4554" s="35"/>
      <c r="J4554" s="4">
        <v>12</v>
      </c>
      <c r="O4554">
        <f>L4543*10000+M4543*100+B4541</f>
        <v>160301</v>
      </c>
      <c r="P4554">
        <f>L4543*10000+M4543*100+C4541</f>
        <v>160302</v>
      </c>
      <c r="Q4554">
        <f>L4543*10000+M4543*100+D4541</f>
        <v>160303</v>
      </c>
      <c r="R4554">
        <f>L4543*10000+M4543*100+E4521</f>
        <v>160304</v>
      </c>
      <c r="S4554">
        <f>L4543*10000+M4543*100+F4521</f>
        <v>160305</v>
      </c>
    </row>
    <row r="4555" spans="1:20" ht="15" hidden="1" customHeight="1" x14ac:dyDescent="0.2">
      <c r="A4555" s="10" t="e">
        <f>INDEX(REFERENCE!$B$2:$J$2,1,'EXAMPLE OF CHOICE CARDS'!J4555)</f>
        <v>#REF!</v>
      </c>
      <c r="B4555" s="5">
        <f>INDEX('DCM CARDS LOOKUP - HIDDEN'!$O$4:$AE$8890,MATCH(O4555,'DCM CARDS LOOKUP - HIDDEN'!$N$4:$N$8890,0),$J4555)</f>
        <v>0</v>
      </c>
      <c r="C4555" s="5">
        <f>INDEX('DCM CARDS LOOKUP - HIDDEN'!$O$4:$AE$8890,MATCH(P4555,'DCM CARDS LOOKUP - HIDDEN'!$N$4:$N$8890,0),$J4555)</f>
        <v>0</v>
      </c>
      <c r="D4555" s="5">
        <f>INDEX('DCM CARDS LOOKUP - HIDDEN'!$O$4:$AE$8890,MATCH(Q4555,'DCM CARDS LOOKUP - HIDDEN'!$N$4:$N$8890,0),$J4555)</f>
        <v>0</v>
      </c>
      <c r="E4555" s="5">
        <f>INDEX('DCM CARDS LOOKUP - HIDDEN'!$O$4:$AE$8890,MATCH(R4555,'DCM CARDS LOOKUP - HIDDEN'!$N$4:$N$8890,0),$J4555)</f>
        <v>0</v>
      </c>
      <c r="F4555" s="5">
        <f>INDEX('DCM CARDS LOOKUP - HIDDEN'!$O$4:$AE$8890,MATCH(S4555,'DCM CARDS LOOKUP - HIDDEN'!$N$4:$N$8890,0),$J4555)</f>
        <v>0</v>
      </c>
      <c r="G4555" s="31"/>
      <c r="H4555" s="35"/>
      <c r="J4555" s="4">
        <v>13</v>
      </c>
      <c r="O4555">
        <f>L4543*10000+M4543*100+B4541</f>
        <v>160301</v>
      </c>
      <c r="P4555">
        <f>L4543*10000+M4543*100+C4541</f>
        <v>160302</v>
      </c>
      <c r="Q4555">
        <f>L4543*10000+M4543*100+D4541</f>
        <v>160303</v>
      </c>
      <c r="R4555">
        <f>L4543*10000+M4543*100+E4521</f>
        <v>160304</v>
      </c>
      <c r="S4555">
        <f>L4543*10000+M4543*100+F4521</f>
        <v>160305</v>
      </c>
    </row>
    <row r="4556" spans="1:20" ht="15" hidden="1" customHeight="1" x14ac:dyDescent="0.2">
      <c r="A4556" s="10" t="e">
        <f>INDEX(REFERENCE!$B$2:$J$2,1,'EXAMPLE OF CHOICE CARDS'!J4556)</f>
        <v>#REF!</v>
      </c>
      <c r="B4556" s="5">
        <f>INDEX('DCM CARDS LOOKUP - HIDDEN'!$O$4:$AE$8890,MATCH(O4556,'DCM CARDS LOOKUP - HIDDEN'!$N$4:$N$8890,0),$J4556)</f>
        <v>0</v>
      </c>
      <c r="C4556" s="5">
        <f>INDEX('DCM CARDS LOOKUP - HIDDEN'!$O$4:$AE$8890,MATCH(P4556,'DCM CARDS LOOKUP - HIDDEN'!$N$4:$N$8890,0),$J4556)</f>
        <v>0</v>
      </c>
      <c r="D4556" s="5">
        <f>INDEX('DCM CARDS LOOKUP - HIDDEN'!$O$4:$AE$8890,MATCH(Q4556,'DCM CARDS LOOKUP - HIDDEN'!$N$4:$N$8890,0),$J4556)</f>
        <v>0</v>
      </c>
      <c r="E4556" s="5">
        <f>INDEX('DCM CARDS LOOKUP - HIDDEN'!$O$4:$AE$8890,MATCH(R4556,'DCM CARDS LOOKUP - HIDDEN'!$N$4:$N$8890,0),$J4556)</f>
        <v>0</v>
      </c>
      <c r="F4556" s="5">
        <f>INDEX('DCM CARDS LOOKUP - HIDDEN'!$O$4:$AE$8890,MATCH(S4556,'DCM CARDS LOOKUP - HIDDEN'!$N$4:$N$8890,0),$J4556)</f>
        <v>0</v>
      </c>
      <c r="G4556" s="31"/>
      <c r="H4556" s="35"/>
      <c r="J4556" s="4">
        <v>14</v>
      </c>
      <c r="O4556">
        <f>L4543*10000+M4543*100+B4541</f>
        <v>160301</v>
      </c>
      <c r="P4556">
        <f>L4543*10000+M4543*100+C4541</f>
        <v>160302</v>
      </c>
      <c r="Q4556">
        <f>L4543*10000+M4543*100+D4541</f>
        <v>160303</v>
      </c>
      <c r="R4556">
        <f>L4543*10000+M4543*100+E4521</f>
        <v>160304</v>
      </c>
      <c r="S4556">
        <f>L4543*10000+M4543*100+F4521</f>
        <v>160305</v>
      </c>
    </row>
    <row r="4557" spans="1:20" x14ac:dyDescent="0.2">
      <c r="A4557" s="2"/>
      <c r="B4557" s="5"/>
      <c r="C4557" s="5"/>
      <c r="D4557" s="5"/>
      <c r="E4557" s="5"/>
      <c r="F4557" s="5"/>
      <c r="G4557" s="5"/>
      <c r="H4557" s="5"/>
      <c r="J4557" s="13"/>
    </row>
    <row r="4558" spans="1:20" x14ac:dyDescent="0.2">
      <c r="A4558" s="6"/>
      <c r="B4558" s="7">
        <v>1</v>
      </c>
      <c r="C4558" s="7">
        <v>2</v>
      </c>
      <c r="D4558" s="7">
        <v>3</v>
      </c>
      <c r="E4558" s="7">
        <v>4</v>
      </c>
      <c r="F4558" s="7">
        <v>5</v>
      </c>
      <c r="G4558" s="7">
        <v>6</v>
      </c>
      <c r="H4558" s="7">
        <v>9</v>
      </c>
      <c r="J4558" s="13"/>
    </row>
    <row r="4561" spans="1:20" x14ac:dyDescent="0.2">
      <c r="A4561" s="1" t="str">
        <f>"Version "&amp;L4563&amp;"; Task"&amp;M4563</f>
        <v>Version 16; Task4</v>
      </c>
      <c r="B4561" s="4">
        <v>1</v>
      </c>
      <c r="C4561" s="4">
        <v>2</v>
      </c>
      <c r="D4561" s="4">
        <v>3</v>
      </c>
      <c r="E4561" s="4">
        <f>E4541</f>
        <v>4</v>
      </c>
      <c r="F4561" s="4">
        <f>F4541</f>
        <v>5</v>
      </c>
      <c r="G4561" s="4">
        <v>6</v>
      </c>
      <c r="J4561" s="13"/>
    </row>
    <row r="4562" spans="1:20" ht="15" customHeight="1" x14ac:dyDescent="0.2">
      <c r="A4562" s="11" t="s">
        <v>8</v>
      </c>
      <c r="B4562" s="12" t="s">
        <v>9</v>
      </c>
      <c r="C4562" s="12" t="s">
        <v>10</v>
      </c>
      <c r="D4562" s="12" t="s">
        <v>11</v>
      </c>
      <c r="E4562" s="20" t="s">
        <v>21</v>
      </c>
      <c r="F4562" s="20" t="s">
        <v>22</v>
      </c>
      <c r="G4562" s="20"/>
      <c r="H4562" s="34" t="s">
        <v>15</v>
      </c>
      <c r="J4562" s="13"/>
      <c r="L4562" t="s">
        <v>12</v>
      </c>
      <c r="M4562" t="s">
        <v>1</v>
      </c>
    </row>
    <row r="4563" spans="1:20" x14ac:dyDescent="0.2">
      <c r="A4563" s="10" t="str">
        <f>INDEX(REFERENCE!$B$2:$J$2,1,'EXAMPLE OF CHOICE CARDS'!J4563)</f>
        <v>Type</v>
      </c>
      <c r="B4563" s="5" t="str">
        <f>INDEX('DCM CARDS LOOKUP - HIDDEN'!$O$4:$AE$8890,MATCH(O4563,'DCM CARDS LOOKUP - HIDDEN'!$N$4:$N$8890,0),$J4563)</f>
        <v>Topicals</v>
      </c>
      <c r="C4563" s="5" t="str">
        <f>INDEX('DCM CARDS LOOKUP - HIDDEN'!$O$4:$AE$8890,MATCH(P4563,'DCM CARDS LOOKUP - HIDDEN'!$N$4:$N$8890,0),$J4563)</f>
        <v>Pads</v>
      </c>
      <c r="D4563" s="5" t="str">
        <f>INDEX('DCM CARDS LOOKUP - HIDDEN'!$O$4:$AE$8890,MATCH(Q4563,'DCM CARDS LOOKUP - HIDDEN'!$N$4:$N$8890,0),$J4563)</f>
        <v>Topicals</v>
      </c>
      <c r="E4563" s="5" t="str">
        <f>INDEX('DCM CARDS LOOKUP - HIDDEN'!$O$4:$AE$8890,MATCH(R4563,'DCM CARDS LOOKUP - HIDDEN'!$N$4:$N$8890,0),$J4563)</f>
        <v>Topicals</v>
      </c>
      <c r="F4563" s="5" t="str">
        <f>INDEX('DCM CARDS LOOKUP - HIDDEN'!$O$4:$AE$8890,MATCH(S4563,'DCM CARDS LOOKUP - HIDDEN'!$N$4:$N$8890,0),$J4563)</f>
        <v>Pads</v>
      </c>
      <c r="G4563" s="5" t="str">
        <f>INDEX('DCM CARDS LOOKUP - HIDDEN'!$O$4:$AE$8890,MATCH(T4563,'DCM CARDS LOOKUP - HIDDEN'!$N$4:$N$8890,0),$J4563)</f>
        <v>Pads</v>
      </c>
      <c r="H4563" s="35"/>
      <c r="J4563" s="4">
        <v>1</v>
      </c>
      <c r="L4563">
        <f>IF(M4543=15,L4543+1,L4543)</f>
        <v>16</v>
      </c>
      <c r="M4563">
        <f>IF(M4543&lt;15,M4543+1,1)</f>
        <v>4</v>
      </c>
      <c r="O4563">
        <f>L4563*10000+M4563*100+B4561</f>
        <v>160401</v>
      </c>
      <c r="P4563">
        <f>L4563*10000+M4563*100+C4561</f>
        <v>160402</v>
      </c>
      <c r="Q4563">
        <f>L4563*10000+M4563*100+D4561</f>
        <v>160403</v>
      </c>
      <c r="R4563">
        <f>L4563*10000+M4563*100+E4541</f>
        <v>160404</v>
      </c>
      <c r="S4563">
        <f>L4563*10000+M4563*100+F4541</f>
        <v>160405</v>
      </c>
      <c r="T4563">
        <f>L4563*10000+M4563*100+G4541</f>
        <v>160406</v>
      </c>
    </row>
    <row r="4564" spans="1:20" x14ac:dyDescent="0.2">
      <c r="A4564" s="10" t="str">
        <f>INDEX(REFERENCE!$B$2:$J$2,1,'EXAMPLE OF CHOICE CARDS'!J4564)</f>
        <v>Brand</v>
      </c>
      <c r="B4564" s="5" t="str">
        <f>INDEX('DCM CARDS LOOKUP - HIDDEN'!$O$4:$AE$8890,MATCH(O4564,'DCM CARDS LOOKUP - HIDDEN'!$N$4:$N$8890,0),$J4564)</f>
        <v>Equate</v>
      </c>
      <c r="C4564" s="5" t="str">
        <f>INDEX('DCM CARDS LOOKUP - HIDDEN'!$O$4:$AE$8890,MATCH(P4564,'DCM CARDS LOOKUP - HIDDEN'!$N$4:$N$8890,0),$J4564)</f>
        <v>Equate</v>
      </c>
      <c r="D4564" s="5" t="str">
        <f>INDEX('DCM CARDS LOOKUP - HIDDEN'!$O$4:$AE$8890,MATCH(Q4564,'DCM CARDS LOOKUP - HIDDEN'!$N$4:$N$8890,0),$J4564)</f>
        <v>Bengay</v>
      </c>
      <c r="E4564" s="5" t="str">
        <f>INDEX('DCM CARDS LOOKUP - HIDDEN'!$O$4:$AE$8890,MATCH(R4564,'DCM CARDS LOOKUP - HIDDEN'!$N$4:$N$8890,0),$J4564)</f>
        <v>Aspercreme</v>
      </c>
      <c r="F4564" s="5" t="str">
        <f>INDEX('DCM CARDS LOOKUP - HIDDEN'!$O$4:$AE$8890,MATCH(S4564,'DCM CARDS LOOKUP - HIDDEN'!$N$4:$N$8890,0),$J4564)</f>
        <v>Up &amp; Up</v>
      </c>
      <c r="G4564" s="5" t="str">
        <f>INDEX('DCM CARDS LOOKUP - HIDDEN'!$O$4:$AE$8890,MATCH(T4564,'DCM CARDS LOOKUP - HIDDEN'!$N$4:$N$8890,0),$J4564)</f>
        <v>Aspercreme</v>
      </c>
      <c r="H4564" s="35"/>
      <c r="J4564" s="4">
        <v>2</v>
      </c>
      <c r="O4564">
        <f>L4563*10000+M4563*100+B4561</f>
        <v>160401</v>
      </c>
      <c r="P4564">
        <f>L4563*10000+M4563*100+C4561</f>
        <v>160402</v>
      </c>
      <c r="Q4564">
        <f>L4563*10000+M4563*100+D4561</f>
        <v>160403</v>
      </c>
      <c r="R4564">
        <f>L4563*10000+M4563*100+E4541</f>
        <v>160404</v>
      </c>
      <c r="S4564">
        <f>L4563*10000+M4563*100+F4541</f>
        <v>160405</v>
      </c>
      <c r="T4564">
        <f>L4563*10000+M4563*100+G4541</f>
        <v>160406</v>
      </c>
    </row>
    <row r="4565" spans="1:20" ht="28.5" x14ac:dyDescent="0.2">
      <c r="A4565" s="10" t="str">
        <f>INDEX(REFERENCE!$B$2:$J$2,1,'EXAMPLE OF CHOICE CARDS'!J4565)</f>
        <v>Sensation</v>
      </c>
      <c r="B4565" s="5" t="str">
        <f>INDEX('DCM CARDS LOOKUP - HIDDEN'!$O$4:$AE$8890,MATCH(O4565,'DCM CARDS LOOKUP - HIDDEN'!$N$4:$N$8890,0),$J4565)</f>
        <v>Lidocaine/numbing sensation</v>
      </c>
      <c r="C4565" s="5" t="str">
        <f>INDEX('DCM CARDS LOOKUP - HIDDEN'!$O$4:$AE$8890,MATCH(P4565,'DCM CARDS LOOKUP - HIDDEN'!$N$4:$N$8890,0),$J4565)</f>
        <v>No sensation/drug free/for circulation</v>
      </c>
      <c r="D4565" s="5" t="str">
        <f>INDEX('DCM CARDS LOOKUP - HIDDEN'!$O$4:$AE$8890,MATCH(Q4565,'DCM CARDS LOOKUP - HIDDEN'!$N$4:$N$8890,0),$J4565)</f>
        <v>Cold sensation</v>
      </c>
      <c r="E4565" s="5" t="str">
        <f>INDEX('DCM CARDS LOOKUP - HIDDEN'!$O$4:$AE$8890,MATCH(R4565,'DCM CARDS LOOKUP - HIDDEN'!$N$4:$N$8890,0),$J4565)</f>
        <v>Both hot and cold sensation</v>
      </c>
      <c r="F4565" s="5" t="str">
        <f>INDEX('DCM CARDS LOOKUP - HIDDEN'!$O$4:$AE$8890,MATCH(S4565,'DCM CARDS LOOKUP - HIDDEN'!$N$4:$N$8890,0),$J4565)</f>
        <v>Lidocaine/numbing sensation</v>
      </c>
      <c r="G4565" s="5" t="str">
        <f>INDEX('DCM CARDS LOOKUP - HIDDEN'!$O$4:$AE$8890,MATCH(T4565,'DCM CARDS LOOKUP - HIDDEN'!$N$4:$N$8890,0),$J4565)</f>
        <v>Both hot and cold sensation</v>
      </c>
      <c r="H4565" s="35"/>
      <c r="J4565" s="4">
        <v>3</v>
      </c>
      <c r="O4565">
        <f>L4563*10000+M4563*100+B4561</f>
        <v>160401</v>
      </c>
      <c r="P4565">
        <f>L4563*10000+M4563*100+C4561</f>
        <v>160402</v>
      </c>
      <c r="Q4565">
        <f>L4563*10000+M4563*100+D4561</f>
        <v>160403</v>
      </c>
      <c r="R4565">
        <f>L4563*10000+M4563*100+E4541</f>
        <v>160404</v>
      </c>
      <c r="S4565">
        <f>L4563*10000+M4563*100+F4541</f>
        <v>160405</v>
      </c>
      <c r="T4565">
        <f>L4563*10000+M4563*100+G4541</f>
        <v>160406</v>
      </c>
    </row>
    <row r="4566" spans="1:20" x14ac:dyDescent="0.2">
      <c r="A4566" s="10" t="str">
        <f>INDEX(REFERENCE!$B$2:$J$2,1,'EXAMPLE OF CHOICE CARDS'!J4566)</f>
        <v>Treatment Area</v>
      </c>
      <c r="B4566" s="5" t="str">
        <f>INDEX('DCM CARDS LOOKUP - HIDDEN'!$O$4:$AE$8890,MATCH(O4566,'DCM CARDS LOOKUP - HIDDEN'!$N$4:$N$8890,0),$J4566)</f>
        <v>-</v>
      </c>
      <c r="C4566" s="5" t="str">
        <f>INDEX('DCM CARDS LOOKUP - HIDDEN'!$O$4:$AE$8890,MATCH(P4566,'DCM CARDS LOOKUP - HIDDEN'!$N$4:$N$8890,0),$J4566)</f>
        <v>Neck</v>
      </c>
      <c r="D4566" s="5" t="str">
        <f>INDEX('DCM CARDS LOOKUP - HIDDEN'!$O$4:$AE$8890,MATCH(Q4566,'DCM CARDS LOOKUP - HIDDEN'!$N$4:$N$8890,0),$J4566)</f>
        <v>-</v>
      </c>
      <c r="E4566" s="5" t="str">
        <f>INDEX('DCM CARDS LOOKUP - HIDDEN'!$O$4:$AE$8890,MATCH(R4566,'DCM CARDS LOOKUP - HIDDEN'!$N$4:$N$8890,0),$J4566)</f>
        <v>-</v>
      </c>
      <c r="F4566" s="5" t="str">
        <f>INDEX('DCM CARDS LOOKUP - HIDDEN'!$O$4:$AE$8890,MATCH(S4566,'DCM CARDS LOOKUP - HIDDEN'!$N$4:$N$8890,0),$J4566)</f>
        <v>Back</v>
      </c>
      <c r="G4566" s="5" t="str">
        <f>INDEX('DCM CARDS LOOKUP - HIDDEN'!$O$4:$AE$8890,MATCH(T4566,'DCM CARDS LOOKUP - HIDDEN'!$N$4:$N$8890,0),$J4566)</f>
        <v>Hands (arthritis)</v>
      </c>
      <c r="H4566" s="35"/>
      <c r="J4566" s="4">
        <v>4</v>
      </c>
      <c r="O4566">
        <f>L4563*10000+M4563*100+B4561</f>
        <v>160401</v>
      </c>
      <c r="P4566">
        <f>L4563*10000+M4563*100+C4561</f>
        <v>160402</v>
      </c>
      <c r="Q4566">
        <f>L4563*10000+M4563*100+D4561</f>
        <v>160403</v>
      </c>
      <c r="R4566">
        <f>L4563*10000+M4563*100+E4541</f>
        <v>160404</v>
      </c>
      <c r="S4566">
        <f>L4563*10000+M4563*100+F4541</f>
        <v>160405</v>
      </c>
      <c r="T4566">
        <f>L4563*10000+M4563*100+G4541</f>
        <v>160406</v>
      </c>
    </row>
    <row r="4567" spans="1:20" x14ac:dyDescent="0.2">
      <c r="A4567" s="10" t="str">
        <f>INDEX(REFERENCE!$B$2:$J$2,1,'EXAMPLE OF CHOICE CARDS'!J4567)</f>
        <v>Format</v>
      </c>
      <c r="B4567" s="5" t="str">
        <f>INDEX('DCM CARDS LOOKUP - HIDDEN'!$O$4:$AE$8890,MATCH(O4567,'DCM CARDS LOOKUP - HIDDEN'!$N$4:$N$8890,0),$J4567)</f>
        <v>Roll-on</v>
      </c>
      <c r="C4567" s="5" t="str">
        <f>INDEX('DCM CARDS LOOKUP - HIDDEN'!$O$4:$AE$8890,MATCH(P4567,'DCM CARDS LOOKUP - HIDDEN'!$N$4:$N$8890,0),$J4567)</f>
        <v>Single use pads/patches</v>
      </c>
      <c r="D4567" s="5" t="str">
        <f>INDEX('DCM CARDS LOOKUP - HIDDEN'!$O$4:$AE$8890,MATCH(Q4567,'DCM CARDS LOOKUP - HIDDEN'!$N$4:$N$8890,0),$J4567)</f>
        <v>Spray</v>
      </c>
      <c r="E4567" s="5" t="str">
        <f>INDEX('DCM CARDS LOOKUP - HIDDEN'!$O$4:$AE$8890,MATCH(R4567,'DCM CARDS LOOKUP - HIDDEN'!$N$4:$N$8890,0),$J4567)</f>
        <v>Gel</v>
      </c>
      <c r="F4567" s="5" t="str">
        <f>INDEX('DCM CARDS LOOKUP - HIDDEN'!$O$4:$AE$8890,MATCH(S4567,'DCM CARDS LOOKUP - HIDDEN'!$N$4:$N$8890,0),$J4567)</f>
        <v>Single use pads/patches</v>
      </c>
      <c r="G4567" s="5" t="str">
        <f>INDEX('DCM CARDS LOOKUP - HIDDEN'!$O$4:$AE$8890,MATCH(T4567,'DCM CARDS LOOKUP - HIDDEN'!$N$4:$N$8890,0),$J4567)</f>
        <v>Single use pads/patches</v>
      </c>
      <c r="H4567" s="35"/>
      <c r="J4567" s="4">
        <v>5</v>
      </c>
      <c r="O4567">
        <f>L4563*10000+M4563*100+B4561</f>
        <v>160401</v>
      </c>
      <c r="P4567">
        <f>L4563*10000+M4563*100+C4561</f>
        <v>160402</v>
      </c>
      <c r="Q4567">
        <f>L4563*10000+M4563*100+D4561</f>
        <v>160403</v>
      </c>
      <c r="R4567">
        <f>L4563*10000+M4563*100+E4541</f>
        <v>160404</v>
      </c>
      <c r="S4567">
        <f>L4563*10000+M4563*100+F4541</f>
        <v>160405</v>
      </c>
      <c r="T4567">
        <f>L4563*10000+M4563*100+G4541</f>
        <v>160406</v>
      </c>
    </row>
    <row r="4568" spans="1:20" x14ac:dyDescent="0.2">
      <c r="A4568" s="10" t="str">
        <f>INDEX(REFERENCE!$B$2:$J$2,1,'EXAMPLE OF CHOICE CARDS'!J4568)</f>
        <v>Count</v>
      </c>
      <c r="B4568" s="5" t="str">
        <f>INDEX('DCM CARDS LOOKUP - HIDDEN'!$O$4:$AE$8890,MATCH(O4568,'DCM CARDS LOOKUP - HIDDEN'!$N$4:$N$8890,0),$J4568)</f>
        <v>5.5 oz</v>
      </c>
      <c r="C4568" s="5" t="str">
        <f>INDEX('DCM CARDS LOOKUP - HIDDEN'!$O$4:$AE$8890,MATCH(P4568,'DCM CARDS LOOKUP - HIDDEN'!$N$4:$N$8890,0),$J4568)</f>
        <v>5 count</v>
      </c>
      <c r="D4568" s="5" t="str">
        <f>INDEX('DCM CARDS LOOKUP - HIDDEN'!$O$4:$AE$8890,MATCH(Q4568,'DCM CARDS LOOKUP - HIDDEN'!$N$4:$N$8890,0),$J4568)</f>
        <v>3 oz</v>
      </c>
      <c r="E4568" s="5" t="str">
        <f>INDEX('DCM CARDS LOOKUP - HIDDEN'!$O$4:$AE$8890,MATCH(R4568,'DCM CARDS LOOKUP - HIDDEN'!$N$4:$N$8890,0),$J4568)</f>
        <v>2.5 oz</v>
      </c>
      <c r="F4568" s="5" t="str">
        <f>INDEX('DCM CARDS LOOKUP - HIDDEN'!$O$4:$AE$8890,MATCH(S4568,'DCM CARDS LOOKUP - HIDDEN'!$N$4:$N$8890,0),$J4568)</f>
        <v>2 count</v>
      </c>
      <c r="G4568" s="5" t="str">
        <f>INDEX('DCM CARDS LOOKUP - HIDDEN'!$O$4:$AE$8890,MATCH(T4568,'DCM CARDS LOOKUP - HIDDEN'!$N$4:$N$8890,0),$J4568)</f>
        <v>6 count</v>
      </c>
      <c r="H4568" s="35"/>
      <c r="J4568" s="4">
        <v>6</v>
      </c>
      <c r="O4568">
        <f>L4563*10000+M4563*100+B4561</f>
        <v>160401</v>
      </c>
      <c r="P4568">
        <f>L4563*10000+M4563*100+C4561</f>
        <v>160402</v>
      </c>
      <c r="Q4568">
        <f>L4563*10000+M4563*100+D4561</f>
        <v>160403</v>
      </c>
      <c r="R4568">
        <f>L4563*10000+M4563*100+E4541</f>
        <v>160404</v>
      </c>
      <c r="S4568">
        <f>L4563*10000+M4563*100+F4541</f>
        <v>160405</v>
      </c>
      <c r="T4568">
        <f>L4563*10000+M4563*100+G4541</f>
        <v>160406</v>
      </c>
    </row>
    <row r="4569" spans="1:20" ht="15" customHeight="1" x14ac:dyDescent="0.2">
      <c r="A4569" s="10" t="str">
        <f>INDEX(REFERENCE!$B$2:$J$2,1,'EXAMPLE OF CHOICE CARDS'!J4569)</f>
        <v>Price</v>
      </c>
      <c r="B4569" s="29">
        <f>INDEX('DCM CARDS LOOKUP - HIDDEN'!$O$4:$AE$8890,MATCH(O4569,'DCM CARDS LOOKUP - HIDDEN'!$N$4:$N$8890,0),$J4569)</f>
        <v>11.49</v>
      </c>
      <c r="C4569" s="29">
        <f>INDEX('DCM CARDS LOOKUP - HIDDEN'!$O$4:$AE$8890,MATCH(P4569,'DCM CARDS LOOKUP - HIDDEN'!$N$4:$N$8890,0),$J4569)</f>
        <v>4.83</v>
      </c>
      <c r="D4569" s="29">
        <f>INDEX('DCM CARDS LOOKUP - HIDDEN'!$O$4:$AE$8890,MATCH(Q4569,'DCM CARDS LOOKUP - HIDDEN'!$N$4:$N$8890,0),$J4569)</f>
        <v>13.4</v>
      </c>
      <c r="E4569" s="29">
        <f>INDEX('DCM CARDS LOOKUP - HIDDEN'!$O$4:$AE$8890,MATCH(R4569,'DCM CARDS LOOKUP - HIDDEN'!$N$4:$N$8890,0),$J4569)</f>
        <v>17.5</v>
      </c>
      <c r="F4569" s="29">
        <f>INDEX('DCM CARDS LOOKUP - HIDDEN'!$O$4:$AE$8890,MATCH(S4569,'DCM CARDS LOOKUP - HIDDEN'!$N$4:$N$8890,0),$J4569)</f>
        <v>4.3</v>
      </c>
      <c r="G4569" s="29">
        <f>INDEX('DCM CARDS LOOKUP - HIDDEN'!$O$4:$AE$8890,MATCH(T4569,'DCM CARDS LOOKUP - HIDDEN'!$N$4:$N$8890,0),$J4569)</f>
        <v>18.72</v>
      </c>
      <c r="H4569" s="35"/>
      <c r="J4569" s="4">
        <v>7</v>
      </c>
      <c r="O4569">
        <f>L4563*10000+M4563*100+B4561</f>
        <v>160401</v>
      </c>
      <c r="P4569">
        <f>L4563*10000+M4563*100+C4561</f>
        <v>160402</v>
      </c>
      <c r="Q4569">
        <f>L4563*10000+M4563*100+D4561</f>
        <v>160403</v>
      </c>
      <c r="R4569">
        <f>L4563*10000+M4563*100+E4541</f>
        <v>160404</v>
      </c>
      <c r="S4569">
        <f>L4563*10000+M4563*100+F4541</f>
        <v>160405</v>
      </c>
      <c r="T4569">
        <f>L4563*10000+M4563*100+G4541</f>
        <v>160406</v>
      </c>
    </row>
    <row r="4570" spans="1:20" ht="15" customHeight="1" x14ac:dyDescent="0.2">
      <c r="A4570" s="10" t="str">
        <f>INDEX(REFERENCE!$B$2:$J$2,1,'EXAMPLE OF CHOICE CARDS'!J4570)</f>
        <v>Review Rating</v>
      </c>
      <c r="B4570" s="5" t="str">
        <f>INDEX('DCM CARDS LOOKUP - HIDDEN'!$O$4:$AE$8890,MATCH(O4570,'DCM CARDS LOOKUP - HIDDEN'!$N$4:$N$8890,0),$J4570)</f>
        <v>4.5 stars</v>
      </c>
      <c r="C4570" s="5" t="str">
        <f>INDEX('DCM CARDS LOOKUP - HIDDEN'!$O$4:$AE$8890,MATCH(P4570,'DCM CARDS LOOKUP - HIDDEN'!$N$4:$N$8890,0),$J4570)</f>
        <v>4.8 stars</v>
      </c>
      <c r="D4570" s="5" t="str">
        <f>INDEX('DCM CARDS LOOKUP - HIDDEN'!$O$4:$AE$8890,MATCH(Q4570,'DCM CARDS LOOKUP - HIDDEN'!$N$4:$N$8890,0),$J4570)</f>
        <v>4.8 stars</v>
      </c>
      <c r="E4570" s="5" t="str">
        <f>INDEX('DCM CARDS LOOKUP - HIDDEN'!$O$4:$AE$8890,MATCH(R4570,'DCM CARDS LOOKUP - HIDDEN'!$N$4:$N$8890,0),$J4570)</f>
        <v>4.6 stars</v>
      </c>
      <c r="F4570" s="5" t="str">
        <f>INDEX('DCM CARDS LOOKUP - HIDDEN'!$O$4:$AE$8890,MATCH(S4570,'DCM CARDS LOOKUP - HIDDEN'!$N$4:$N$8890,0),$J4570)</f>
        <v>4.6 stars</v>
      </c>
      <c r="G4570" s="5" t="str">
        <f>INDEX('DCM CARDS LOOKUP - HIDDEN'!$O$4:$AE$8890,MATCH(T4570,'DCM CARDS LOOKUP - HIDDEN'!$N$4:$N$8890,0),$J4570)</f>
        <v>4.5 stars</v>
      </c>
      <c r="H4570" s="35"/>
      <c r="J4570" s="4">
        <v>8</v>
      </c>
      <c r="O4570">
        <f>L4563*10000+M4563*100+B4561</f>
        <v>160401</v>
      </c>
      <c r="P4570">
        <f>L4563*10000+M4563*100+C4561</f>
        <v>160402</v>
      </c>
      <c r="Q4570">
        <f>L4563*10000+M4563*100+D4561</f>
        <v>160403</v>
      </c>
      <c r="R4570">
        <f>L4563*10000+M4563*100+E4541</f>
        <v>160404</v>
      </c>
      <c r="S4570">
        <f>L4563*10000+M4563*100+F4541</f>
        <v>160405</v>
      </c>
      <c r="T4570">
        <f>L4563*10000+M4563*100+G4541</f>
        <v>160406</v>
      </c>
    </row>
    <row r="4571" spans="1:20" ht="15" customHeight="1" x14ac:dyDescent="0.2">
      <c r="A4571" s="10" t="str">
        <f>INDEX(REFERENCE!$B$2:$J$2,1,'EXAMPLE OF CHOICE CARDS'!J4571)</f>
        <v>Number of Reviews</v>
      </c>
      <c r="B4571" s="30">
        <f>INDEX('DCM CARDS LOOKUP - HIDDEN'!$O$4:$AE$8890,MATCH(O4571,'DCM CARDS LOOKUP - HIDDEN'!$N$4:$N$8890,0),$J4571)</f>
        <v>1250</v>
      </c>
      <c r="C4571" s="30">
        <f>INDEX('DCM CARDS LOOKUP - HIDDEN'!$O$4:$AE$8890,MATCH(P4571,'DCM CARDS LOOKUP - HIDDEN'!$N$4:$N$8890,0),$J4571)</f>
        <v>4500</v>
      </c>
      <c r="D4571" s="30">
        <f>INDEX('DCM CARDS LOOKUP - HIDDEN'!$O$4:$AE$8890,MATCH(Q4571,'DCM CARDS LOOKUP - HIDDEN'!$N$4:$N$8890,0),$J4571)</f>
        <v>1250</v>
      </c>
      <c r="E4571" s="30">
        <f>INDEX('DCM CARDS LOOKUP - HIDDEN'!$O$4:$AE$8890,MATCH(R4571,'DCM CARDS LOOKUP - HIDDEN'!$N$4:$N$8890,0),$J4571)</f>
        <v>1250</v>
      </c>
      <c r="F4571" s="30">
        <f>INDEX('DCM CARDS LOOKUP - HIDDEN'!$O$4:$AE$8890,MATCH(S4571,'DCM CARDS LOOKUP - HIDDEN'!$N$4:$N$8890,0),$J4571)</f>
        <v>4500</v>
      </c>
      <c r="G4571" s="30">
        <f>INDEX('DCM CARDS LOOKUP - HIDDEN'!$O$4:$AE$8890,MATCH(T4571,'DCM CARDS LOOKUP - HIDDEN'!$N$4:$N$8890,0),$J4571)</f>
        <v>4500</v>
      </c>
      <c r="H4571" s="35"/>
      <c r="J4571" s="4">
        <v>9</v>
      </c>
      <c r="O4571">
        <f>L4563*10000+M4563*100+B4561</f>
        <v>160401</v>
      </c>
      <c r="P4571">
        <f>L4563*10000+M4563*100+C4561</f>
        <v>160402</v>
      </c>
      <c r="Q4571">
        <f>L4563*10000+M4563*100+D4561</f>
        <v>160403</v>
      </c>
      <c r="R4571">
        <f>L4563*10000+M4563*100+E4541</f>
        <v>160404</v>
      </c>
      <c r="S4571">
        <f>L4563*10000+M4563*100+F4541</f>
        <v>160405</v>
      </c>
      <c r="T4571">
        <f>L4563*10000+M4563*100+G4541</f>
        <v>160406</v>
      </c>
    </row>
    <row r="4572" spans="1:20" ht="15" hidden="1" customHeight="1" x14ac:dyDescent="0.2">
      <c r="A4572" s="10" t="e">
        <f>INDEX(REFERENCE!$B$2:$J$2,1,'EXAMPLE OF CHOICE CARDS'!J4572)</f>
        <v>#REF!</v>
      </c>
      <c r="B4572" s="5">
        <f>INDEX('DCM CARDS LOOKUP - HIDDEN'!$O$4:$AE$8890,MATCH(O4572,'DCM CARDS LOOKUP - HIDDEN'!$N$4:$N$8890,0),$J4572)</f>
        <v>0</v>
      </c>
      <c r="C4572" s="5">
        <f>INDEX('DCM CARDS LOOKUP - HIDDEN'!$O$4:$AE$8890,MATCH(P4572,'DCM CARDS LOOKUP - HIDDEN'!$N$4:$N$8890,0),$J4572)</f>
        <v>0</v>
      </c>
      <c r="D4572" s="5">
        <f>INDEX('DCM CARDS LOOKUP - HIDDEN'!$O$4:$AE$8890,MATCH(Q4572,'DCM CARDS LOOKUP - HIDDEN'!$N$4:$N$8890,0),$J4572)</f>
        <v>0</v>
      </c>
      <c r="E4572" s="5">
        <f>INDEX('DCM CARDS LOOKUP - HIDDEN'!$O$4:$AE$8890,MATCH(R4572,'DCM CARDS LOOKUP - HIDDEN'!$N$4:$N$8890,0),$J4572)</f>
        <v>0</v>
      </c>
      <c r="F4572" s="5">
        <f>INDEX('DCM CARDS LOOKUP - HIDDEN'!$O$4:$AE$8890,MATCH(S4572,'DCM CARDS LOOKUP - HIDDEN'!$N$4:$N$8890,0),$J4572)</f>
        <v>0</v>
      </c>
      <c r="G4572" s="31"/>
      <c r="H4572" s="35"/>
      <c r="J4572" s="4">
        <v>10</v>
      </c>
      <c r="O4572">
        <f>L4563*10000+M4563*100+B4561</f>
        <v>160401</v>
      </c>
      <c r="P4572">
        <f>L4563*10000+M4563*100+C4561</f>
        <v>160402</v>
      </c>
      <c r="Q4572">
        <f>L4563*10000+M4563*100+D4561</f>
        <v>160403</v>
      </c>
      <c r="R4572">
        <f>L4563*10000+M4563*100+E4541</f>
        <v>160404</v>
      </c>
      <c r="S4572">
        <f>L4563*10000+M4563*100+F4541</f>
        <v>160405</v>
      </c>
    </row>
    <row r="4573" spans="1:20" ht="15" hidden="1" customHeight="1" x14ac:dyDescent="0.2">
      <c r="A4573" s="10" t="e">
        <f>INDEX(REFERENCE!$B$2:$J$2,1,'EXAMPLE OF CHOICE CARDS'!J4573)</f>
        <v>#REF!</v>
      </c>
      <c r="B4573" s="5">
        <f>INDEX('DCM CARDS LOOKUP - HIDDEN'!$O$4:$AE$8890,MATCH(O4573,'DCM CARDS LOOKUP - HIDDEN'!$N$4:$N$8890,0),$J4573)</f>
        <v>0</v>
      </c>
      <c r="C4573" s="5">
        <f>INDEX('DCM CARDS LOOKUP - HIDDEN'!$O$4:$AE$8890,MATCH(P4573,'DCM CARDS LOOKUP - HIDDEN'!$N$4:$N$8890,0),$J4573)</f>
        <v>0</v>
      </c>
      <c r="D4573" s="5">
        <f>INDEX('DCM CARDS LOOKUP - HIDDEN'!$O$4:$AE$8890,MATCH(Q4573,'DCM CARDS LOOKUP - HIDDEN'!$N$4:$N$8890,0),$J4573)</f>
        <v>0</v>
      </c>
      <c r="E4573" s="5">
        <f>INDEX('DCM CARDS LOOKUP - HIDDEN'!$O$4:$AE$8890,MATCH(R4573,'DCM CARDS LOOKUP - HIDDEN'!$N$4:$N$8890,0),$J4573)</f>
        <v>0</v>
      </c>
      <c r="F4573" s="5">
        <f>INDEX('DCM CARDS LOOKUP - HIDDEN'!$O$4:$AE$8890,MATCH(S4573,'DCM CARDS LOOKUP - HIDDEN'!$N$4:$N$8890,0),$J4573)</f>
        <v>0</v>
      </c>
      <c r="G4573" s="31"/>
      <c r="H4573" s="35"/>
      <c r="J4573" s="4">
        <v>11</v>
      </c>
      <c r="O4573">
        <f>L4563*10000+M4563*100+B4561</f>
        <v>160401</v>
      </c>
      <c r="P4573">
        <f>L4563*10000+M4563*100+C4561</f>
        <v>160402</v>
      </c>
      <c r="Q4573">
        <f>L4563*10000+M4563*100+D4561</f>
        <v>160403</v>
      </c>
      <c r="R4573">
        <f>L4563*10000+M4563*100+E4541</f>
        <v>160404</v>
      </c>
      <c r="S4573">
        <f>L4563*10000+M4563*100+F4541</f>
        <v>160405</v>
      </c>
    </row>
    <row r="4574" spans="1:20" ht="15" hidden="1" customHeight="1" x14ac:dyDescent="0.2">
      <c r="A4574" s="10" t="e">
        <f>INDEX(REFERENCE!$B$2:$J$2,1,'EXAMPLE OF CHOICE CARDS'!J4574)</f>
        <v>#REF!</v>
      </c>
      <c r="B4574" s="5">
        <f>INDEX('DCM CARDS LOOKUP - HIDDEN'!$O$4:$AE$8890,MATCH(O4574,'DCM CARDS LOOKUP - HIDDEN'!$N$4:$N$8890,0),$J4574)</f>
        <v>0</v>
      </c>
      <c r="C4574" s="5">
        <f>INDEX('DCM CARDS LOOKUP - HIDDEN'!$O$4:$AE$8890,MATCH(P4574,'DCM CARDS LOOKUP - HIDDEN'!$N$4:$N$8890,0),$J4574)</f>
        <v>0</v>
      </c>
      <c r="D4574" s="5">
        <f>INDEX('DCM CARDS LOOKUP - HIDDEN'!$O$4:$AE$8890,MATCH(Q4574,'DCM CARDS LOOKUP - HIDDEN'!$N$4:$N$8890,0),$J4574)</f>
        <v>0</v>
      </c>
      <c r="E4574" s="5">
        <f>INDEX('DCM CARDS LOOKUP - HIDDEN'!$O$4:$AE$8890,MATCH(R4574,'DCM CARDS LOOKUP - HIDDEN'!$N$4:$N$8890,0),$J4574)</f>
        <v>0</v>
      </c>
      <c r="F4574" s="5">
        <f>INDEX('DCM CARDS LOOKUP - HIDDEN'!$O$4:$AE$8890,MATCH(S4574,'DCM CARDS LOOKUP - HIDDEN'!$N$4:$N$8890,0),$J4574)</f>
        <v>0</v>
      </c>
      <c r="G4574" s="31"/>
      <c r="H4574" s="35"/>
      <c r="J4574" s="4">
        <v>12</v>
      </c>
      <c r="O4574">
        <f>L4563*10000+M4563*100+B4561</f>
        <v>160401</v>
      </c>
      <c r="P4574">
        <f>L4563*10000+M4563*100+C4561</f>
        <v>160402</v>
      </c>
      <c r="Q4574">
        <f>L4563*10000+M4563*100+D4561</f>
        <v>160403</v>
      </c>
      <c r="R4574">
        <f>L4563*10000+M4563*100+E4541</f>
        <v>160404</v>
      </c>
      <c r="S4574">
        <f>L4563*10000+M4563*100+F4541</f>
        <v>160405</v>
      </c>
    </row>
    <row r="4575" spans="1:20" ht="15" hidden="1" customHeight="1" x14ac:dyDescent="0.2">
      <c r="A4575" s="10" t="e">
        <f>INDEX(REFERENCE!$B$2:$J$2,1,'EXAMPLE OF CHOICE CARDS'!J4575)</f>
        <v>#REF!</v>
      </c>
      <c r="B4575" s="5">
        <f>INDEX('DCM CARDS LOOKUP - HIDDEN'!$O$4:$AE$8890,MATCH(O4575,'DCM CARDS LOOKUP - HIDDEN'!$N$4:$N$8890,0),$J4575)</f>
        <v>0</v>
      </c>
      <c r="C4575" s="5">
        <f>INDEX('DCM CARDS LOOKUP - HIDDEN'!$O$4:$AE$8890,MATCH(P4575,'DCM CARDS LOOKUP - HIDDEN'!$N$4:$N$8890,0),$J4575)</f>
        <v>0</v>
      </c>
      <c r="D4575" s="5">
        <f>INDEX('DCM CARDS LOOKUP - HIDDEN'!$O$4:$AE$8890,MATCH(Q4575,'DCM CARDS LOOKUP - HIDDEN'!$N$4:$N$8890,0),$J4575)</f>
        <v>0</v>
      </c>
      <c r="E4575" s="5">
        <f>INDEX('DCM CARDS LOOKUP - HIDDEN'!$O$4:$AE$8890,MATCH(R4575,'DCM CARDS LOOKUP - HIDDEN'!$N$4:$N$8890,0),$J4575)</f>
        <v>0</v>
      </c>
      <c r="F4575" s="5">
        <f>INDEX('DCM CARDS LOOKUP - HIDDEN'!$O$4:$AE$8890,MATCH(S4575,'DCM CARDS LOOKUP - HIDDEN'!$N$4:$N$8890,0),$J4575)</f>
        <v>0</v>
      </c>
      <c r="G4575" s="31"/>
      <c r="H4575" s="35"/>
      <c r="J4575" s="4">
        <v>13</v>
      </c>
      <c r="O4575">
        <f>L4563*10000+M4563*100+B4561</f>
        <v>160401</v>
      </c>
      <c r="P4575">
        <f>L4563*10000+M4563*100+C4561</f>
        <v>160402</v>
      </c>
      <c r="Q4575">
        <f>L4563*10000+M4563*100+D4561</f>
        <v>160403</v>
      </c>
      <c r="R4575">
        <f>L4563*10000+M4563*100+E4541</f>
        <v>160404</v>
      </c>
      <c r="S4575">
        <f>L4563*10000+M4563*100+F4541</f>
        <v>160405</v>
      </c>
    </row>
    <row r="4576" spans="1:20" ht="15" hidden="1" customHeight="1" x14ac:dyDescent="0.2">
      <c r="A4576" s="10" t="e">
        <f>INDEX(REFERENCE!$B$2:$J$2,1,'EXAMPLE OF CHOICE CARDS'!J4576)</f>
        <v>#REF!</v>
      </c>
      <c r="B4576" s="5">
        <f>INDEX('DCM CARDS LOOKUP - HIDDEN'!$O$4:$AE$8890,MATCH(O4576,'DCM CARDS LOOKUP - HIDDEN'!$N$4:$N$8890,0),$J4576)</f>
        <v>0</v>
      </c>
      <c r="C4576" s="5">
        <f>INDEX('DCM CARDS LOOKUP - HIDDEN'!$O$4:$AE$8890,MATCH(P4576,'DCM CARDS LOOKUP - HIDDEN'!$N$4:$N$8890,0),$J4576)</f>
        <v>0</v>
      </c>
      <c r="D4576" s="5">
        <f>INDEX('DCM CARDS LOOKUP - HIDDEN'!$O$4:$AE$8890,MATCH(Q4576,'DCM CARDS LOOKUP - HIDDEN'!$N$4:$N$8890,0),$J4576)</f>
        <v>0</v>
      </c>
      <c r="E4576" s="5">
        <f>INDEX('DCM CARDS LOOKUP - HIDDEN'!$O$4:$AE$8890,MATCH(R4576,'DCM CARDS LOOKUP - HIDDEN'!$N$4:$N$8890,0),$J4576)</f>
        <v>0</v>
      </c>
      <c r="F4576" s="5">
        <f>INDEX('DCM CARDS LOOKUP - HIDDEN'!$O$4:$AE$8890,MATCH(S4576,'DCM CARDS LOOKUP - HIDDEN'!$N$4:$N$8890,0),$J4576)</f>
        <v>0</v>
      </c>
      <c r="G4576" s="31"/>
      <c r="H4576" s="35"/>
      <c r="J4576" s="4">
        <v>14</v>
      </c>
      <c r="O4576">
        <f>L4563*10000+M4563*100+B4561</f>
        <v>160401</v>
      </c>
      <c r="P4576">
        <f>L4563*10000+M4563*100+C4561</f>
        <v>160402</v>
      </c>
      <c r="Q4576">
        <f>L4563*10000+M4563*100+D4561</f>
        <v>160403</v>
      </c>
      <c r="R4576">
        <f>L4563*10000+M4563*100+E4541</f>
        <v>160404</v>
      </c>
      <c r="S4576">
        <f>L4563*10000+M4563*100+F4541</f>
        <v>160405</v>
      </c>
    </row>
    <row r="4577" spans="1:20" x14ac:dyDescent="0.2">
      <c r="A4577" s="2"/>
      <c r="B4577" s="5"/>
      <c r="C4577" s="5"/>
      <c r="D4577" s="5"/>
      <c r="E4577" s="5"/>
      <c r="F4577" s="5"/>
      <c r="G4577" s="5"/>
      <c r="H4577" s="5"/>
      <c r="J4577" s="13"/>
    </row>
    <row r="4578" spans="1:20" x14ac:dyDescent="0.2">
      <c r="A4578" s="6"/>
      <c r="B4578" s="7">
        <v>1</v>
      </c>
      <c r="C4578" s="7">
        <v>2</v>
      </c>
      <c r="D4578" s="7">
        <v>3</v>
      </c>
      <c r="E4578" s="7">
        <v>4</v>
      </c>
      <c r="F4578" s="7">
        <v>5</v>
      </c>
      <c r="G4578" s="7">
        <v>6</v>
      </c>
      <c r="H4578" s="7">
        <v>9</v>
      </c>
      <c r="J4578" s="13"/>
    </row>
    <row r="4581" spans="1:20" x14ac:dyDescent="0.2">
      <c r="A4581" s="1" t="str">
        <f>"Version "&amp;L4583&amp;"; Task"&amp;M4583</f>
        <v>Version 16; Task5</v>
      </c>
      <c r="B4581" s="4">
        <v>1</v>
      </c>
      <c r="C4581" s="4">
        <v>2</v>
      </c>
      <c r="D4581" s="4">
        <v>3</v>
      </c>
      <c r="E4581" s="4">
        <f>E4561</f>
        <v>4</v>
      </c>
      <c r="F4581" s="4">
        <f>F4561</f>
        <v>5</v>
      </c>
      <c r="G4581" s="4">
        <v>6</v>
      </c>
      <c r="J4581" s="13"/>
    </row>
    <row r="4582" spans="1:20" ht="15" customHeight="1" x14ac:dyDescent="0.2">
      <c r="A4582" s="11" t="s">
        <v>8</v>
      </c>
      <c r="B4582" s="12" t="s">
        <v>9</v>
      </c>
      <c r="C4582" s="12" t="s">
        <v>10</v>
      </c>
      <c r="D4582" s="12" t="s">
        <v>11</v>
      </c>
      <c r="E4582" s="20" t="s">
        <v>21</v>
      </c>
      <c r="F4582" s="20" t="s">
        <v>22</v>
      </c>
      <c r="G4582" s="20"/>
      <c r="H4582" s="34" t="s">
        <v>15</v>
      </c>
      <c r="J4582" s="13"/>
      <c r="L4582" t="s">
        <v>12</v>
      </c>
      <c r="M4582" t="s">
        <v>1</v>
      </c>
    </row>
    <row r="4583" spans="1:20" x14ac:dyDescent="0.2">
      <c r="A4583" s="10" t="str">
        <f>INDEX(REFERENCE!$B$2:$J$2,1,'EXAMPLE OF CHOICE CARDS'!J4583)</f>
        <v>Type</v>
      </c>
      <c r="B4583" s="5" t="str">
        <f>INDEX('DCM CARDS LOOKUP - HIDDEN'!$O$4:$AE$8890,MATCH(O4583,'DCM CARDS LOOKUP - HIDDEN'!$N$4:$N$8890,0),$J4583)</f>
        <v>Pads</v>
      </c>
      <c r="C4583" s="5" t="str">
        <f>INDEX('DCM CARDS LOOKUP - HIDDEN'!$O$4:$AE$8890,MATCH(P4583,'DCM CARDS LOOKUP - HIDDEN'!$N$4:$N$8890,0),$J4583)</f>
        <v>Topicals</v>
      </c>
      <c r="D4583" s="5" t="str">
        <f>INDEX('DCM CARDS LOOKUP - HIDDEN'!$O$4:$AE$8890,MATCH(Q4583,'DCM CARDS LOOKUP - HIDDEN'!$N$4:$N$8890,0),$J4583)</f>
        <v>Topicals</v>
      </c>
      <c r="E4583" s="5" t="str">
        <f>INDEX('DCM CARDS LOOKUP - HIDDEN'!$O$4:$AE$8890,MATCH(R4583,'DCM CARDS LOOKUP - HIDDEN'!$N$4:$N$8890,0),$J4583)</f>
        <v>Pads</v>
      </c>
      <c r="F4583" s="5" t="str">
        <f>INDEX('DCM CARDS LOOKUP - HIDDEN'!$O$4:$AE$8890,MATCH(S4583,'DCM CARDS LOOKUP - HIDDEN'!$N$4:$N$8890,0),$J4583)</f>
        <v>Pads</v>
      </c>
      <c r="G4583" s="5" t="str">
        <f>INDEX('DCM CARDS LOOKUP - HIDDEN'!$O$4:$AE$8890,MATCH(T4583,'DCM CARDS LOOKUP - HIDDEN'!$N$4:$N$8890,0),$J4583)</f>
        <v>Topicals</v>
      </c>
      <c r="H4583" s="35"/>
      <c r="J4583" s="4">
        <v>1</v>
      </c>
      <c r="L4583">
        <f>IF(M4563=15,L4563+1,L4563)</f>
        <v>16</v>
      </c>
      <c r="M4583">
        <f>IF(M4563&lt;15,M4563+1,1)</f>
        <v>5</v>
      </c>
      <c r="O4583">
        <f>L4583*10000+M4583*100+B4581</f>
        <v>160501</v>
      </c>
      <c r="P4583">
        <f>L4583*10000+M4583*100+C4581</f>
        <v>160502</v>
      </c>
      <c r="Q4583">
        <f>L4583*10000+M4583*100+D4581</f>
        <v>160503</v>
      </c>
      <c r="R4583">
        <f>L4583*10000+M4583*100+E4561</f>
        <v>160504</v>
      </c>
      <c r="S4583">
        <f>L4583*10000+M4583*100+F4561</f>
        <v>160505</v>
      </c>
      <c r="T4583">
        <f>L4583*10000+M4583*100+G4561</f>
        <v>160506</v>
      </c>
    </row>
    <row r="4584" spans="1:20" x14ac:dyDescent="0.2">
      <c r="A4584" s="10" t="str">
        <f>INDEX(REFERENCE!$B$2:$J$2,1,'EXAMPLE OF CHOICE CARDS'!J4584)</f>
        <v>Brand</v>
      </c>
      <c r="B4584" s="5" t="str">
        <f>INDEX('DCM CARDS LOOKUP - HIDDEN'!$O$4:$AE$8890,MATCH(O4584,'DCM CARDS LOOKUP - HIDDEN'!$N$4:$N$8890,0),$J4584)</f>
        <v>Tiger Balm</v>
      </c>
      <c r="C4584" s="5" t="str">
        <f>INDEX('DCM CARDS LOOKUP - HIDDEN'!$O$4:$AE$8890,MATCH(P4584,'DCM CARDS LOOKUP - HIDDEN'!$N$4:$N$8890,0),$J4584)</f>
        <v>Aspercreme</v>
      </c>
      <c r="D4584" s="5" t="str">
        <f>INDEX('DCM CARDS LOOKUP - HIDDEN'!$O$4:$AE$8890,MATCH(Q4584,'DCM CARDS LOOKUP - HIDDEN'!$N$4:$N$8890,0),$J4584)</f>
        <v>Store Brand</v>
      </c>
      <c r="E4584" s="5" t="str">
        <f>INDEX('DCM CARDS LOOKUP - HIDDEN'!$O$4:$AE$8890,MATCH(R4584,'DCM CARDS LOOKUP - HIDDEN'!$N$4:$N$8890,0),$J4584)</f>
        <v>Salonpas</v>
      </c>
      <c r="F4584" s="5" t="str">
        <f>INDEX('DCM CARDS LOOKUP - HIDDEN'!$O$4:$AE$8890,MATCH(S4584,'DCM CARDS LOOKUP - HIDDEN'!$N$4:$N$8890,0),$J4584)</f>
        <v>CVS Health</v>
      </c>
      <c r="G4584" s="5" t="str">
        <f>INDEX('DCM CARDS LOOKUP - HIDDEN'!$O$4:$AE$8890,MATCH(T4584,'DCM CARDS LOOKUP - HIDDEN'!$N$4:$N$8890,0),$J4584)</f>
        <v>Salonpas</v>
      </c>
      <c r="H4584" s="35"/>
      <c r="J4584" s="4">
        <v>2</v>
      </c>
      <c r="O4584">
        <f>L4583*10000+M4583*100+B4581</f>
        <v>160501</v>
      </c>
      <c r="P4584">
        <f>L4583*10000+M4583*100+C4581</f>
        <v>160502</v>
      </c>
      <c r="Q4584">
        <f>L4583*10000+M4583*100+D4581</f>
        <v>160503</v>
      </c>
      <c r="R4584">
        <f>L4583*10000+M4583*100+E4561</f>
        <v>160504</v>
      </c>
      <c r="S4584">
        <f>L4583*10000+M4583*100+F4561</f>
        <v>160505</v>
      </c>
      <c r="T4584">
        <f>L4583*10000+M4583*100+G4561</f>
        <v>160506</v>
      </c>
    </row>
    <row r="4585" spans="1:20" ht="28.5" x14ac:dyDescent="0.2">
      <c r="A4585" s="10" t="str">
        <f>INDEX(REFERENCE!$B$2:$J$2,1,'EXAMPLE OF CHOICE CARDS'!J4585)</f>
        <v>Sensation</v>
      </c>
      <c r="B4585" s="5" t="str">
        <f>INDEX('DCM CARDS LOOKUP - HIDDEN'!$O$4:$AE$8890,MATCH(O4585,'DCM CARDS LOOKUP - HIDDEN'!$N$4:$N$8890,0),$J4585)</f>
        <v>No sensation/drug free/for circulation</v>
      </c>
      <c r="C4585" s="5" t="str">
        <f>INDEX('DCM CARDS LOOKUP - HIDDEN'!$O$4:$AE$8890,MATCH(P4585,'DCM CARDS LOOKUP - HIDDEN'!$N$4:$N$8890,0),$J4585)</f>
        <v>Hot sensation</v>
      </c>
      <c r="D4585" s="5" t="str">
        <f>INDEX('DCM CARDS LOOKUP - HIDDEN'!$O$4:$AE$8890,MATCH(Q4585,'DCM CARDS LOOKUP - HIDDEN'!$N$4:$N$8890,0),$J4585)</f>
        <v>Lidocaine/numbing sensation</v>
      </c>
      <c r="E4585" s="5" t="str">
        <f>INDEX('DCM CARDS LOOKUP - HIDDEN'!$O$4:$AE$8890,MATCH(R4585,'DCM CARDS LOOKUP - HIDDEN'!$N$4:$N$8890,0),$J4585)</f>
        <v>Cold sensation</v>
      </c>
      <c r="F4585" s="5" t="str">
        <f>INDEX('DCM CARDS LOOKUP - HIDDEN'!$O$4:$AE$8890,MATCH(S4585,'DCM CARDS LOOKUP - HIDDEN'!$N$4:$N$8890,0),$J4585)</f>
        <v>Hot sensation</v>
      </c>
      <c r="G4585" s="5" t="str">
        <f>INDEX('DCM CARDS LOOKUP - HIDDEN'!$O$4:$AE$8890,MATCH(T4585,'DCM CARDS LOOKUP - HIDDEN'!$N$4:$N$8890,0),$J4585)</f>
        <v>Both hot and cold sensation</v>
      </c>
      <c r="H4585" s="35"/>
      <c r="J4585" s="4">
        <v>3</v>
      </c>
      <c r="O4585">
        <f>L4583*10000+M4583*100+B4581</f>
        <v>160501</v>
      </c>
      <c r="P4585">
        <f>L4583*10000+M4583*100+C4581</f>
        <v>160502</v>
      </c>
      <c r="Q4585">
        <f>L4583*10000+M4583*100+D4581</f>
        <v>160503</v>
      </c>
      <c r="R4585">
        <f>L4583*10000+M4583*100+E4561</f>
        <v>160504</v>
      </c>
      <c r="S4585">
        <f>L4583*10000+M4583*100+F4561</f>
        <v>160505</v>
      </c>
      <c r="T4585">
        <f>L4583*10000+M4583*100+G4561</f>
        <v>160506</v>
      </c>
    </row>
    <row r="4586" spans="1:20" x14ac:dyDescent="0.2">
      <c r="A4586" s="10" t="str">
        <f>INDEX(REFERENCE!$B$2:$J$2,1,'EXAMPLE OF CHOICE CARDS'!J4586)</f>
        <v>Treatment Area</v>
      </c>
      <c r="B4586" s="5" t="str">
        <f>INDEX('DCM CARDS LOOKUP - HIDDEN'!$O$4:$AE$8890,MATCH(O4586,'DCM CARDS LOOKUP - HIDDEN'!$N$4:$N$8890,0),$J4586)</f>
        <v>Shoulder</v>
      </c>
      <c r="C4586" s="5" t="str">
        <f>INDEX('DCM CARDS LOOKUP - HIDDEN'!$O$4:$AE$8890,MATCH(P4586,'DCM CARDS LOOKUP - HIDDEN'!$N$4:$N$8890,0),$J4586)</f>
        <v>-</v>
      </c>
      <c r="D4586" s="5" t="str">
        <f>INDEX('DCM CARDS LOOKUP - HIDDEN'!$O$4:$AE$8890,MATCH(Q4586,'DCM CARDS LOOKUP - HIDDEN'!$N$4:$N$8890,0),$J4586)</f>
        <v>-</v>
      </c>
      <c r="E4586" s="5" t="str">
        <f>INDEX('DCM CARDS LOOKUP - HIDDEN'!$O$4:$AE$8890,MATCH(R4586,'DCM CARDS LOOKUP - HIDDEN'!$N$4:$N$8890,0),$J4586)</f>
        <v>Joint</v>
      </c>
      <c r="F4586" s="5" t="str">
        <f>INDEX('DCM CARDS LOOKUP - HIDDEN'!$O$4:$AE$8890,MATCH(S4586,'DCM CARDS LOOKUP - HIDDEN'!$N$4:$N$8890,0),$J4586)</f>
        <v>Shoulder</v>
      </c>
      <c r="G4586" s="5" t="str">
        <f>INDEX('DCM CARDS LOOKUP - HIDDEN'!$O$4:$AE$8890,MATCH(T4586,'DCM CARDS LOOKUP - HIDDEN'!$N$4:$N$8890,0),$J4586)</f>
        <v>-</v>
      </c>
      <c r="H4586" s="35"/>
      <c r="J4586" s="4">
        <v>4</v>
      </c>
      <c r="O4586">
        <f>L4583*10000+M4583*100+B4581</f>
        <v>160501</v>
      </c>
      <c r="P4586">
        <f>L4583*10000+M4583*100+C4581</f>
        <v>160502</v>
      </c>
      <c r="Q4586">
        <f>L4583*10000+M4583*100+D4581</f>
        <v>160503</v>
      </c>
      <c r="R4586">
        <f>L4583*10000+M4583*100+E4561</f>
        <v>160504</v>
      </c>
      <c r="S4586">
        <f>L4583*10000+M4583*100+F4561</f>
        <v>160505</v>
      </c>
      <c r="T4586">
        <f>L4583*10000+M4583*100+G4561</f>
        <v>160506</v>
      </c>
    </row>
    <row r="4587" spans="1:20" x14ac:dyDescent="0.2">
      <c r="A4587" s="10" t="str">
        <f>INDEX(REFERENCE!$B$2:$J$2,1,'EXAMPLE OF CHOICE CARDS'!J4587)</f>
        <v>Format</v>
      </c>
      <c r="B4587" s="5" t="str">
        <f>INDEX('DCM CARDS LOOKUP - HIDDEN'!$O$4:$AE$8890,MATCH(O4587,'DCM CARDS LOOKUP - HIDDEN'!$N$4:$N$8890,0),$J4587)</f>
        <v>Single use pads/patches</v>
      </c>
      <c r="C4587" s="5" t="str">
        <f>INDEX('DCM CARDS LOOKUP - HIDDEN'!$O$4:$AE$8890,MATCH(P4587,'DCM CARDS LOOKUP - HIDDEN'!$N$4:$N$8890,0),$J4587)</f>
        <v>Spray</v>
      </c>
      <c r="D4587" s="5" t="str">
        <f>INDEX('DCM CARDS LOOKUP - HIDDEN'!$O$4:$AE$8890,MATCH(Q4587,'DCM CARDS LOOKUP - HIDDEN'!$N$4:$N$8890,0),$J4587)</f>
        <v>Gel</v>
      </c>
      <c r="E4587" s="5" t="str">
        <f>INDEX('DCM CARDS LOOKUP - HIDDEN'!$O$4:$AE$8890,MATCH(R4587,'DCM CARDS LOOKUP - HIDDEN'!$N$4:$N$8890,0),$J4587)</f>
        <v>Single use pads/patches</v>
      </c>
      <c r="F4587" s="5" t="str">
        <f>INDEX('DCM CARDS LOOKUP - HIDDEN'!$O$4:$AE$8890,MATCH(S4587,'DCM CARDS LOOKUP - HIDDEN'!$N$4:$N$8890,0),$J4587)</f>
        <v>Single use pads/patches</v>
      </c>
      <c r="G4587" s="5" t="str">
        <f>INDEX('DCM CARDS LOOKUP - HIDDEN'!$O$4:$AE$8890,MATCH(T4587,'DCM CARDS LOOKUP - HIDDEN'!$N$4:$N$8890,0),$J4587)</f>
        <v>Liquid</v>
      </c>
      <c r="H4587" s="35"/>
      <c r="J4587" s="4">
        <v>5</v>
      </c>
      <c r="O4587">
        <f>L4583*10000+M4583*100+B4581</f>
        <v>160501</v>
      </c>
      <c r="P4587">
        <f>L4583*10000+M4583*100+C4581</f>
        <v>160502</v>
      </c>
      <c r="Q4587">
        <f>L4583*10000+M4583*100+D4581</f>
        <v>160503</v>
      </c>
      <c r="R4587">
        <f>L4583*10000+M4583*100+E4561</f>
        <v>160504</v>
      </c>
      <c r="S4587">
        <f>L4583*10000+M4583*100+F4561</f>
        <v>160505</v>
      </c>
      <c r="T4587">
        <f>L4583*10000+M4583*100+G4561</f>
        <v>160506</v>
      </c>
    </row>
    <row r="4588" spans="1:20" x14ac:dyDescent="0.2">
      <c r="A4588" s="10" t="str">
        <f>INDEX(REFERENCE!$B$2:$J$2,1,'EXAMPLE OF CHOICE CARDS'!J4588)</f>
        <v>Count</v>
      </c>
      <c r="B4588" s="5" t="str">
        <f>INDEX('DCM CARDS LOOKUP - HIDDEN'!$O$4:$AE$8890,MATCH(O4588,'DCM CARDS LOOKUP - HIDDEN'!$N$4:$N$8890,0),$J4588)</f>
        <v>4 count</v>
      </c>
      <c r="C4588" s="5" t="str">
        <f>INDEX('DCM CARDS LOOKUP - HIDDEN'!$O$4:$AE$8890,MATCH(P4588,'DCM CARDS LOOKUP - HIDDEN'!$N$4:$N$8890,0),$J4588)</f>
        <v>4 oz</v>
      </c>
      <c r="D4588" s="5" t="str">
        <f>INDEX('DCM CARDS LOOKUP - HIDDEN'!$O$4:$AE$8890,MATCH(Q4588,'DCM CARDS LOOKUP - HIDDEN'!$N$4:$N$8890,0),$J4588)</f>
        <v>2.5 oz</v>
      </c>
      <c r="E4588" s="5" t="str">
        <f>INDEX('DCM CARDS LOOKUP - HIDDEN'!$O$4:$AE$8890,MATCH(R4588,'DCM CARDS LOOKUP - HIDDEN'!$N$4:$N$8890,0),$J4588)</f>
        <v>3 count</v>
      </c>
      <c r="F4588" s="5" t="str">
        <f>INDEX('DCM CARDS LOOKUP - HIDDEN'!$O$4:$AE$8890,MATCH(S4588,'DCM CARDS LOOKUP - HIDDEN'!$N$4:$N$8890,0),$J4588)</f>
        <v>5 count</v>
      </c>
      <c r="G4588" s="5" t="str">
        <f>INDEX('DCM CARDS LOOKUP - HIDDEN'!$O$4:$AE$8890,MATCH(T4588,'DCM CARDS LOOKUP - HIDDEN'!$N$4:$N$8890,0),$J4588)</f>
        <v>4.5 oz</v>
      </c>
      <c r="H4588" s="35"/>
      <c r="J4588" s="4">
        <v>6</v>
      </c>
      <c r="O4588">
        <f>L4583*10000+M4583*100+B4581</f>
        <v>160501</v>
      </c>
      <c r="P4588">
        <f>L4583*10000+M4583*100+C4581</f>
        <v>160502</v>
      </c>
      <c r="Q4588">
        <f>L4583*10000+M4583*100+D4581</f>
        <v>160503</v>
      </c>
      <c r="R4588">
        <f>L4583*10000+M4583*100+E4561</f>
        <v>160504</v>
      </c>
      <c r="S4588">
        <f>L4583*10000+M4583*100+F4561</f>
        <v>160505</v>
      </c>
      <c r="T4588">
        <f>L4583*10000+M4583*100+G4561</f>
        <v>160506</v>
      </c>
    </row>
    <row r="4589" spans="1:20" ht="15" customHeight="1" x14ac:dyDescent="0.2">
      <c r="A4589" s="10" t="str">
        <f>INDEX(REFERENCE!$B$2:$J$2,1,'EXAMPLE OF CHOICE CARDS'!J4589)</f>
        <v>Price</v>
      </c>
      <c r="B4589" s="29">
        <f>INDEX('DCM CARDS LOOKUP - HIDDEN'!$O$4:$AE$8890,MATCH(O4589,'DCM CARDS LOOKUP - HIDDEN'!$N$4:$N$8890,0),$J4589)</f>
        <v>7.99</v>
      </c>
      <c r="C4589" s="29">
        <f>INDEX('DCM CARDS LOOKUP - HIDDEN'!$O$4:$AE$8890,MATCH(P4589,'DCM CARDS LOOKUP - HIDDEN'!$N$4:$N$8890,0),$J4589)</f>
        <v>13.99</v>
      </c>
      <c r="D4589" s="29">
        <f>INDEX('DCM CARDS LOOKUP - HIDDEN'!$O$4:$AE$8890,MATCH(Q4589,'DCM CARDS LOOKUP - HIDDEN'!$N$4:$N$8890,0),$J4589)</f>
        <v>5.75</v>
      </c>
      <c r="E4589" s="29">
        <f>INDEX('DCM CARDS LOOKUP - HIDDEN'!$O$4:$AE$8890,MATCH(R4589,'DCM CARDS LOOKUP - HIDDEN'!$N$4:$N$8890,0),$J4589)</f>
        <v>3.6</v>
      </c>
      <c r="F4589" s="29">
        <f>INDEX('DCM CARDS LOOKUP - HIDDEN'!$O$4:$AE$8890,MATCH(S4589,'DCM CARDS LOOKUP - HIDDEN'!$N$4:$N$8890,0),$J4589)</f>
        <v>19.11</v>
      </c>
      <c r="G4589" s="29">
        <f>INDEX('DCM CARDS LOOKUP - HIDDEN'!$O$4:$AE$8890,MATCH(T4589,'DCM CARDS LOOKUP - HIDDEN'!$N$4:$N$8890,0),$J4589)</f>
        <v>14.99</v>
      </c>
      <c r="H4589" s="35"/>
      <c r="J4589" s="4">
        <v>7</v>
      </c>
      <c r="O4589">
        <f>L4583*10000+M4583*100+B4581</f>
        <v>160501</v>
      </c>
      <c r="P4589">
        <f>L4583*10000+M4583*100+C4581</f>
        <v>160502</v>
      </c>
      <c r="Q4589">
        <f>L4583*10000+M4583*100+D4581</f>
        <v>160503</v>
      </c>
      <c r="R4589">
        <f>L4583*10000+M4583*100+E4561</f>
        <v>160504</v>
      </c>
      <c r="S4589">
        <f>L4583*10000+M4583*100+F4561</f>
        <v>160505</v>
      </c>
      <c r="T4589">
        <f>L4583*10000+M4583*100+G4561</f>
        <v>160506</v>
      </c>
    </row>
    <row r="4590" spans="1:20" ht="15" customHeight="1" x14ac:dyDescent="0.2">
      <c r="A4590" s="10" t="str">
        <f>INDEX(REFERENCE!$B$2:$J$2,1,'EXAMPLE OF CHOICE CARDS'!J4590)</f>
        <v>Review Rating</v>
      </c>
      <c r="B4590" s="5" t="str">
        <f>INDEX('DCM CARDS LOOKUP - HIDDEN'!$O$4:$AE$8890,MATCH(O4590,'DCM CARDS LOOKUP - HIDDEN'!$N$4:$N$8890,0),$J4590)</f>
        <v>4.8 stars</v>
      </c>
      <c r="C4590" s="5" t="str">
        <f>INDEX('DCM CARDS LOOKUP - HIDDEN'!$O$4:$AE$8890,MATCH(P4590,'DCM CARDS LOOKUP - HIDDEN'!$N$4:$N$8890,0),$J4590)</f>
        <v>4.6 stars</v>
      </c>
      <c r="D4590" s="5" t="str">
        <f>INDEX('DCM CARDS LOOKUP - HIDDEN'!$O$4:$AE$8890,MATCH(Q4590,'DCM CARDS LOOKUP - HIDDEN'!$N$4:$N$8890,0),$J4590)</f>
        <v>4.5 stars</v>
      </c>
      <c r="E4590" s="5" t="str">
        <f>INDEX('DCM CARDS LOOKUP - HIDDEN'!$O$4:$AE$8890,MATCH(R4590,'DCM CARDS LOOKUP - HIDDEN'!$N$4:$N$8890,0),$J4590)</f>
        <v>4.5 stars</v>
      </c>
      <c r="F4590" s="5" t="str">
        <f>INDEX('DCM CARDS LOOKUP - HIDDEN'!$O$4:$AE$8890,MATCH(S4590,'DCM CARDS LOOKUP - HIDDEN'!$N$4:$N$8890,0),$J4590)</f>
        <v>4.6 stars</v>
      </c>
      <c r="G4590" s="5" t="str">
        <f>INDEX('DCM CARDS LOOKUP - HIDDEN'!$O$4:$AE$8890,MATCH(T4590,'DCM CARDS LOOKUP - HIDDEN'!$N$4:$N$8890,0),$J4590)</f>
        <v>4.8 stars</v>
      </c>
      <c r="H4590" s="35"/>
      <c r="J4590" s="4">
        <v>8</v>
      </c>
      <c r="O4590">
        <f>L4583*10000+M4583*100+B4581</f>
        <v>160501</v>
      </c>
      <c r="P4590">
        <f>L4583*10000+M4583*100+C4581</f>
        <v>160502</v>
      </c>
      <c r="Q4590">
        <f>L4583*10000+M4583*100+D4581</f>
        <v>160503</v>
      </c>
      <c r="R4590">
        <f>L4583*10000+M4583*100+E4561</f>
        <v>160504</v>
      </c>
      <c r="S4590">
        <f>L4583*10000+M4583*100+F4561</f>
        <v>160505</v>
      </c>
      <c r="T4590">
        <f>L4583*10000+M4583*100+G4561</f>
        <v>160506</v>
      </c>
    </row>
    <row r="4591" spans="1:20" ht="15" customHeight="1" x14ac:dyDescent="0.2">
      <c r="A4591" s="10" t="str">
        <f>INDEX(REFERENCE!$B$2:$J$2,1,'EXAMPLE OF CHOICE CARDS'!J4591)</f>
        <v>Number of Reviews</v>
      </c>
      <c r="B4591" s="30">
        <f>INDEX('DCM CARDS LOOKUP - HIDDEN'!$O$4:$AE$8890,MATCH(O4591,'DCM CARDS LOOKUP - HIDDEN'!$N$4:$N$8890,0),$J4591)</f>
        <v>1250</v>
      </c>
      <c r="C4591" s="30">
        <f>INDEX('DCM CARDS LOOKUP - HIDDEN'!$O$4:$AE$8890,MATCH(P4591,'DCM CARDS LOOKUP - HIDDEN'!$N$4:$N$8890,0),$J4591)</f>
        <v>4500</v>
      </c>
      <c r="D4591" s="30">
        <f>INDEX('DCM CARDS LOOKUP - HIDDEN'!$O$4:$AE$8890,MATCH(Q4591,'DCM CARDS LOOKUP - HIDDEN'!$N$4:$N$8890,0),$J4591)</f>
        <v>4500</v>
      </c>
      <c r="E4591" s="30">
        <f>INDEX('DCM CARDS LOOKUP - HIDDEN'!$O$4:$AE$8890,MATCH(R4591,'DCM CARDS LOOKUP - HIDDEN'!$N$4:$N$8890,0),$J4591)</f>
        <v>1250</v>
      </c>
      <c r="F4591" s="30">
        <f>INDEX('DCM CARDS LOOKUP - HIDDEN'!$O$4:$AE$8890,MATCH(S4591,'DCM CARDS LOOKUP - HIDDEN'!$N$4:$N$8890,0),$J4591)</f>
        <v>1250</v>
      </c>
      <c r="G4591" s="30">
        <f>INDEX('DCM CARDS LOOKUP - HIDDEN'!$O$4:$AE$8890,MATCH(T4591,'DCM CARDS LOOKUP - HIDDEN'!$N$4:$N$8890,0),$J4591)</f>
        <v>4500</v>
      </c>
      <c r="H4591" s="35"/>
      <c r="J4591" s="4">
        <v>9</v>
      </c>
      <c r="O4591">
        <f>L4583*10000+M4583*100+B4581</f>
        <v>160501</v>
      </c>
      <c r="P4591">
        <f>L4583*10000+M4583*100+C4581</f>
        <v>160502</v>
      </c>
      <c r="Q4591">
        <f>L4583*10000+M4583*100+D4581</f>
        <v>160503</v>
      </c>
      <c r="R4591">
        <f>L4583*10000+M4583*100+E4561</f>
        <v>160504</v>
      </c>
      <c r="S4591">
        <f>L4583*10000+M4583*100+F4561</f>
        <v>160505</v>
      </c>
      <c r="T4591">
        <f>L4583*10000+M4583*100+G4561</f>
        <v>160506</v>
      </c>
    </row>
    <row r="4592" spans="1:20" ht="15" hidden="1" customHeight="1" x14ac:dyDescent="0.2">
      <c r="A4592" s="10" t="e">
        <f>INDEX(REFERENCE!$B$2:$J$2,1,'EXAMPLE OF CHOICE CARDS'!J4592)</f>
        <v>#REF!</v>
      </c>
      <c r="B4592" s="5">
        <f>INDEX('DCM CARDS LOOKUP - HIDDEN'!$O$4:$AE$8890,MATCH(O4592,'DCM CARDS LOOKUP - HIDDEN'!$N$4:$N$8890,0),$J4592)</f>
        <v>0</v>
      </c>
      <c r="C4592" s="5">
        <f>INDEX('DCM CARDS LOOKUP - HIDDEN'!$O$4:$AE$8890,MATCH(P4592,'DCM CARDS LOOKUP - HIDDEN'!$N$4:$N$8890,0),$J4592)</f>
        <v>0</v>
      </c>
      <c r="D4592" s="5">
        <f>INDEX('DCM CARDS LOOKUP - HIDDEN'!$O$4:$AE$8890,MATCH(Q4592,'DCM CARDS LOOKUP - HIDDEN'!$N$4:$N$8890,0),$J4592)</f>
        <v>0</v>
      </c>
      <c r="E4592" s="5">
        <f>INDEX('DCM CARDS LOOKUP - HIDDEN'!$O$4:$AE$8890,MATCH(R4592,'DCM CARDS LOOKUP - HIDDEN'!$N$4:$N$8890,0),$J4592)</f>
        <v>0</v>
      </c>
      <c r="F4592" s="5">
        <f>INDEX('DCM CARDS LOOKUP - HIDDEN'!$O$4:$AE$8890,MATCH(S4592,'DCM CARDS LOOKUP - HIDDEN'!$N$4:$N$8890,0),$J4592)</f>
        <v>0</v>
      </c>
      <c r="G4592" s="31"/>
      <c r="H4592" s="35"/>
      <c r="J4592" s="4">
        <v>10</v>
      </c>
      <c r="O4592">
        <f>L4583*10000+M4583*100+B4581</f>
        <v>160501</v>
      </c>
      <c r="P4592">
        <f>L4583*10000+M4583*100+C4581</f>
        <v>160502</v>
      </c>
      <c r="Q4592">
        <f>L4583*10000+M4583*100+D4581</f>
        <v>160503</v>
      </c>
      <c r="R4592">
        <f>L4583*10000+M4583*100+E4561</f>
        <v>160504</v>
      </c>
      <c r="S4592">
        <f>L4583*10000+M4583*100+F4561</f>
        <v>160505</v>
      </c>
    </row>
    <row r="4593" spans="1:20" ht="15" hidden="1" customHeight="1" x14ac:dyDescent="0.2">
      <c r="A4593" s="10" t="e">
        <f>INDEX(REFERENCE!$B$2:$J$2,1,'EXAMPLE OF CHOICE CARDS'!J4593)</f>
        <v>#REF!</v>
      </c>
      <c r="B4593" s="5">
        <f>INDEX('DCM CARDS LOOKUP - HIDDEN'!$O$4:$AE$8890,MATCH(O4593,'DCM CARDS LOOKUP - HIDDEN'!$N$4:$N$8890,0),$J4593)</f>
        <v>0</v>
      </c>
      <c r="C4593" s="5">
        <f>INDEX('DCM CARDS LOOKUP - HIDDEN'!$O$4:$AE$8890,MATCH(P4593,'DCM CARDS LOOKUP - HIDDEN'!$N$4:$N$8890,0),$J4593)</f>
        <v>0</v>
      </c>
      <c r="D4593" s="5">
        <f>INDEX('DCM CARDS LOOKUP - HIDDEN'!$O$4:$AE$8890,MATCH(Q4593,'DCM CARDS LOOKUP - HIDDEN'!$N$4:$N$8890,0),$J4593)</f>
        <v>0</v>
      </c>
      <c r="E4593" s="5">
        <f>INDEX('DCM CARDS LOOKUP - HIDDEN'!$O$4:$AE$8890,MATCH(R4593,'DCM CARDS LOOKUP - HIDDEN'!$N$4:$N$8890,0),$J4593)</f>
        <v>0</v>
      </c>
      <c r="F4593" s="5">
        <f>INDEX('DCM CARDS LOOKUP - HIDDEN'!$O$4:$AE$8890,MATCH(S4593,'DCM CARDS LOOKUP - HIDDEN'!$N$4:$N$8890,0),$J4593)</f>
        <v>0</v>
      </c>
      <c r="G4593" s="31"/>
      <c r="H4593" s="35"/>
      <c r="J4593" s="4">
        <v>11</v>
      </c>
      <c r="O4593">
        <f>L4583*10000+M4583*100+B4581</f>
        <v>160501</v>
      </c>
      <c r="P4593">
        <f>L4583*10000+M4583*100+C4581</f>
        <v>160502</v>
      </c>
      <c r="Q4593">
        <f>L4583*10000+M4583*100+D4581</f>
        <v>160503</v>
      </c>
      <c r="R4593">
        <f>L4583*10000+M4583*100+E4561</f>
        <v>160504</v>
      </c>
      <c r="S4593">
        <f>L4583*10000+M4583*100+F4561</f>
        <v>160505</v>
      </c>
    </row>
    <row r="4594" spans="1:20" ht="15" hidden="1" customHeight="1" x14ac:dyDescent="0.2">
      <c r="A4594" s="10" t="e">
        <f>INDEX(REFERENCE!$B$2:$J$2,1,'EXAMPLE OF CHOICE CARDS'!J4594)</f>
        <v>#REF!</v>
      </c>
      <c r="B4594" s="5">
        <f>INDEX('DCM CARDS LOOKUP - HIDDEN'!$O$4:$AE$8890,MATCH(O4594,'DCM CARDS LOOKUP - HIDDEN'!$N$4:$N$8890,0),$J4594)</f>
        <v>0</v>
      </c>
      <c r="C4594" s="5">
        <f>INDEX('DCM CARDS LOOKUP - HIDDEN'!$O$4:$AE$8890,MATCH(P4594,'DCM CARDS LOOKUP - HIDDEN'!$N$4:$N$8890,0),$J4594)</f>
        <v>0</v>
      </c>
      <c r="D4594" s="5">
        <f>INDEX('DCM CARDS LOOKUP - HIDDEN'!$O$4:$AE$8890,MATCH(Q4594,'DCM CARDS LOOKUP - HIDDEN'!$N$4:$N$8890,0),$J4594)</f>
        <v>0</v>
      </c>
      <c r="E4594" s="5">
        <f>INDEX('DCM CARDS LOOKUP - HIDDEN'!$O$4:$AE$8890,MATCH(R4594,'DCM CARDS LOOKUP - HIDDEN'!$N$4:$N$8890,0),$J4594)</f>
        <v>0</v>
      </c>
      <c r="F4594" s="5">
        <f>INDEX('DCM CARDS LOOKUP - HIDDEN'!$O$4:$AE$8890,MATCH(S4594,'DCM CARDS LOOKUP - HIDDEN'!$N$4:$N$8890,0),$J4594)</f>
        <v>0</v>
      </c>
      <c r="G4594" s="31"/>
      <c r="H4594" s="35"/>
      <c r="J4594" s="4">
        <v>12</v>
      </c>
      <c r="O4594">
        <f>L4583*10000+M4583*100+B4581</f>
        <v>160501</v>
      </c>
      <c r="P4594">
        <f>L4583*10000+M4583*100+C4581</f>
        <v>160502</v>
      </c>
      <c r="Q4594">
        <f>L4583*10000+M4583*100+D4581</f>
        <v>160503</v>
      </c>
      <c r="R4594">
        <f>L4583*10000+M4583*100+E4561</f>
        <v>160504</v>
      </c>
      <c r="S4594">
        <f>L4583*10000+M4583*100+F4561</f>
        <v>160505</v>
      </c>
    </row>
    <row r="4595" spans="1:20" ht="15" hidden="1" customHeight="1" x14ac:dyDescent="0.2">
      <c r="A4595" s="10" t="e">
        <f>INDEX(REFERENCE!$B$2:$J$2,1,'EXAMPLE OF CHOICE CARDS'!J4595)</f>
        <v>#REF!</v>
      </c>
      <c r="B4595" s="5">
        <f>INDEX('DCM CARDS LOOKUP - HIDDEN'!$O$4:$AE$8890,MATCH(O4595,'DCM CARDS LOOKUP - HIDDEN'!$N$4:$N$8890,0),$J4595)</f>
        <v>0</v>
      </c>
      <c r="C4595" s="5">
        <f>INDEX('DCM CARDS LOOKUP - HIDDEN'!$O$4:$AE$8890,MATCH(P4595,'DCM CARDS LOOKUP - HIDDEN'!$N$4:$N$8890,0),$J4595)</f>
        <v>0</v>
      </c>
      <c r="D4595" s="5">
        <f>INDEX('DCM CARDS LOOKUP - HIDDEN'!$O$4:$AE$8890,MATCH(Q4595,'DCM CARDS LOOKUP - HIDDEN'!$N$4:$N$8890,0),$J4595)</f>
        <v>0</v>
      </c>
      <c r="E4595" s="5">
        <f>INDEX('DCM CARDS LOOKUP - HIDDEN'!$O$4:$AE$8890,MATCH(R4595,'DCM CARDS LOOKUP - HIDDEN'!$N$4:$N$8890,0),$J4595)</f>
        <v>0</v>
      </c>
      <c r="F4595" s="5">
        <f>INDEX('DCM CARDS LOOKUP - HIDDEN'!$O$4:$AE$8890,MATCH(S4595,'DCM CARDS LOOKUP - HIDDEN'!$N$4:$N$8890,0),$J4595)</f>
        <v>0</v>
      </c>
      <c r="G4595" s="31"/>
      <c r="H4595" s="35"/>
      <c r="J4595" s="4">
        <v>13</v>
      </c>
      <c r="O4595">
        <f>L4583*10000+M4583*100+B4581</f>
        <v>160501</v>
      </c>
      <c r="P4595">
        <f>L4583*10000+M4583*100+C4581</f>
        <v>160502</v>
      </c>
      <c r="Q4595">
        <f>L4583*10000+M4583*100+D4581</f>
        <v>160503</v>
      </c>
      <c r="R4595">
        <f>L4583*10000+M4583*100+E4561</f>
        <v>160504</v>
      </c>
      <c r="S4595">
        <f>L4583*10000+M4583*100+F4561</f>
        <v>160505</v>
      </c>
    </row>
    <row r="4596" spans="1:20" ht="15" hidden="1" customHeight="1" x14ac:dyDescent="0.2">
      <c r="A4596" s="10" t="e">
        <f>INDEX(REFERENCE!$B$2:$J$2,1,'EXAMPLE OF CHOICE CARDS'!J4596)</f>
        <v>#REF!</v>
      </c>
      <c r="B4596" s="5">
        <f>INDEX('DCM CARDS LOOKUP - HIDDEN'!$O$4:$AE$8890,MATCH(O4596,'DCM CARDS LOOKUP - HIDDEN'!$N$4:$N$8890,0),$J4596)</f>
        <v>0</v>
      </c>
      <c r="C4596" s="5">
        <f>INDEX('DCM CARDS LOOKUP - HIDDEN'!$O$4:$AE$8890,MATCH(P4596,'DCM CARDS LOOKUP - HIDDEN'!$N$4:$N$8890,0),$J4596)</f>
        <v>0</v>
      </c>
      <c r="D4596" s="5">
        <f>INDEX('DCM CARDS LOOKUP - HIDDEN'!$O$4:$AE$8890,MATCH(Q4596,'DCM CARDS LOOKUP - HIDDEN'!$N$4:$N$8890,0),$J4596)</f>
        <v>0</v>
      </c>
      <c r="E4596" s="5">
        <f>INDEX('DCM CARDS LOOKUP - HIDDEN'!$O$4:$AE$8890,MATCH(R4596,'DCM CARDS LOOKUP - HIDDEN'!$N$4:$N$8890,0),$J4596)</f>
        <v>0</v>
      </c>
      <c r="F4596" s="5">
        <f>INDEX('DCM CARDS LOOKUP - HIDDEN'!$O$4:$AE$8890,MATCH(S4596,'DCM CARDS LOOKUP - HIDDEN'!$N$4:$N$8890,0),$J4596)</f>
        <v>0</v>
      </c>
      <c r="G4596" s="31"/>
      <c r="H4596" s="35"/>
      <c r="J4596" s="4">
        <v>14</v>
      </c>
      <c r="O4596">
        <f>L4583*10000+M4583*100+B4581</f>
        <v>160501</v>
      </c>
      <c r="P4596">
        <f>L4583*10000+M4583*100+C4581</f>
        <v>160502</v>
      </c>
      <c r="Q4596">
        <f>L4583*10000+M4583*100+D4581</f>
        <v>160503</v>
      </c>
      <c r="R4596">
        <f>L4583*10000+M4583*100+E4561</f>
        <v>160504</v>
      </c>
      <c r="S4596">
        <f>L4583*10000+M4583*100+F4561</f>
        <v>160505</v>
      </c>
    </row>
    <row r="4597" spans="1:20" x14ac:dyDescent="0.2">
      <c r="A4597" s="2"/>
      <c r="B4597" s="5"/>
      <c r="C4597" s="5"/>
      <c r="D4597" s="5"/>
      <c r="E4597" s="5"/>
      <c r="F4597" s="5"/>
      <c r="G4597" s="5"/>
      <c r="H4597" s="5"/>
      <c r="J4597" s="13"/>
    </row>
    <row r="4598" spans="1:20" x14ac:dyDescent="0.2">
      <c r="A4598" s="6"/>
      <c r="B4598" s="7">
        <v>1</v>
      </c>
      <c r="C4598" s="7">
        <v>2</v>
      </c>
      <c r="D4598" s="7">
        <v>3</v>
      </c>
      <c r="E4598" s="7">
        <v>4</v>
      </c>
      <c r="F4598" s="7">
        <v>5</v>
      </c>
      <c r="G4598" s="7">
        <v>6</v>
      </c>
      <c r="H4598" s="7">
        <v>9</v>
      </c>
      <c r="J4598" s="13"/>
    </row>
    <row r="4601" spans="1:20" x14ac:dyDescent="0.2">
      <c r="A4601" s="1" t="str">
        <f>"Version "&amp;L4603&amp;"; Task"&amp;M4603</f>
        <v>Version 16; Task6</v>
      </c>
      <c r="B4601" s="4">
        <v>1</v>
      </c>
      <c r="C4601" s="4">
        <v>2</v>
      </c>
      <c r="D4601" s="4">
        <v>3</v>
      </c>
      <c r="E4601" s="4">
        <f>E4581</f>
        <v>4</v>
      </c>
      <c r="F4601" s="4">
        <f>F4581</f>
        <v>5</v>
      </c>
      <c r="G4601" s="4">
        <v>6</v>
      </c>
      <c r="J4601" s="13"/>
    </row>
    <row r="4602" spans="1:20" ht="15" customHeight="1" x14ac:dyDescent="0.2">
      <c r="A4602" s="11" t="s">
        <v>8</v>
      </c>
      <c r="B4602" s="12" t="s">
        <v>9</v>
      </c>
      <c r="C4602" s="12" t="s">
        <v>10</v>
      </c>
      <c r="D4602" s="12" t="s">
        <v>11</v>
      </c>
      <c r="E4602" s="20" t="s">
        <v>21</v>
      </c>
      <c r="F4602" s="20" t="s">
        <v>22</v>
      </c>
      <c r="G4602" s="20"/>
      <c r="H4602" s="34" t="s">
        <v>15</v>
      </c>
      <c r="J4602" s="13"/>
      <c r="L4602" t="s">
        <v>12</v>
      </c>
      <c r="M4602" t="s">
        <v>1</v>
      </c>
    </row>
    <row r="4603" spans="1:20" x14ac:dyDescent="0.2">
      <c r="A4603" s="10" t="str">
        <f>INDEX(REFERENCE!$B$2:$J$2,1,'EXAMPLE OF CHOICE CARDS'!J4603)</f>
        <v>Type</v>
      </c>
      <c r="B4603" s="5" t="str">
        <f>INDEX('DCM CARDS LOOKUP - HIDDEN'!$O$4:$AE$8890,MATCH(O4603,'DCM CARDS LOOKUP - HIDDEN'!$N$4:$N$8890,0),$J4603)</f>
        <v>Topicals</v>
      </c>
      <c r="C4603" s="5" t="str">
        <f>INDEX('DCM CARDS LOOKUP - HIDDEN'!$O$4:$AE$8890,MATCH(P4603,'DCM CARDS LOOKUP - HIDDEN'!$N$4:$N$8890,0),$J4603)</f>
        <v>Topicals</v>
      </c>
      <c r="D4603" s="5" t="str">
        <f>INDEX('DCM CARDS LOOKUP - HIDDEN'!$O$4:$AE$8890,MATCH(Q4603,'DCM CARDS LOOKUP - HIDDEN'!$N$4:$N$8890,0),$J4603)</f>
        <v>Topicals</v>
      </c>
      <c r="E4603" s="5" t="str">
        <f>INDEX('DCM CARDS LOOKUP - HIDDEN'!$O$4:$AE$8890,MATCH(R4603,'DCM CARDS LOOKUP - HIDDEN'!$N$4:$N$8890,0),$J4603)</f>
        <v>Pads</v>
      </c>
      <c r="F4603" s="5" t="str">
        <f>INDEX('DCM CARDS LOOKUP - HIDDEN'!$O$4:$AE$8890,MATCH(S4603,'DCM CARDS LOOKUP - HIDDEN'!$N$4:$N$8890,0),$J4603)</f>
        <v>Pads</v>
      </c>
      <c r="G4603" s="5" t="str">
        <f>INDEX('DCM CARDS LOOKUP - HIDDEN'!$O$4:$AE$8890,MATCH(T4603,'DCM CARDS LOOKUP - HIDDEN'!$N$4:$N$8890,0),$J4603)</f>
        <v>Pads</v>
      </c>
      <c r="H4603" s="35"/>
      <c r="J4603" s="4">
        <v>1</v>
      </c>
      <c r="L4603">
        <f>IF(M4583=15,L4583+1,L4583)</f>
        <v>16</v>
      </c>
      <c r="M4603">
        <f>IF(M4583&lt;15,M4583+1,1)</f>
        <v>6</v>
      </c>
      <c r="O4603">
        <f>L4603*10000+M4603*100+B4601</f>
        <v>160601</v>
      </c>
      <c r="P4603">
        <f>L4603*10000+M4603*100+C4601</f>
        <v>160602</v>
      </c>
      <c r="Q4603">
        <f>L4603*10000+M4603*100+D4601</f>
        <v>160603</v>
      </c>
      <c r="R4603">
        <f>L4603*10000+M4603*100+E4581</f>
        <v>160604</v>
      </c>
      <c r="S4603">
        <f>L4603*10000+M4603*100+F4581</f>
        <v>160605</v>
      </c>
      <c r="T4603">
        <f>L4603*10000+M4603*100+G4581</f>
        <v>160606</v>
      </c>
    </row>
    <row r="4604" spans="1:20" x14ac:dyDescent="0.2">
      <c r="A4604" s="10" t="str">
        <f>INDEX(REFERENCE!$B$2:$J$2,1,'EXAMPLE OF CHOICE CARDS'!J4604)</f>
        <v>Brand</v>
      </c>
      <c r="B4604" s="5" t="str">
        <f>INDEX('DCM CARDS LOOKUP - HIDDEN'!$O$4:$AE$8890,MATCH(O4604,'DCM CARDS LOOKUP - HIDDEN'!$N$4:$N$8890,0),$J4604)</f>
        <v>Equate</v>
      </c>
      <c r="C4604" s="5" t="str">
        <f>INDEX('DCM CARDS LOOKUP - HIDDEN'!$O$4:$AE$8890,MATCH(P4604,'DCM CARDS LOOKUP - HIDDEN'!$N$4:$N$8890,0),$J4604)</f>
        <v>Tiger Balm</v>
      </c>
      <c r="D4604" s="5" t="str">
        <f>INDEX('DCM CARDS LOOKUP - HIDDEN'!$O$4:$AE$8890,MATCH(Q4604,'DCM CARDS LOOKUP - HIDDEN'!$N$4:$N$8890,0),$J4604)</f>
        <v>Arnicare</v>
      </c>
      <c r="E4604" s="5" t="str">
        <f>INDEX('DCM CARDS LOOKUP - HIDDEN'!$O$4:$AE$8890,MATCH(R4604,'DCM CARDS LOOKUP - HIDDEN'!$N$4:$N$8890,0),$J4604)</f>
        <v>Icy Hot</v>
      </c>
      <c r="F4604" s="5" t="str">
        <f>INDEX('DCM CARDS LOOKUP - HIDDEN'!$O$4:$AE$8890,MATCH(S4604,'DCM CARDS LOOKUP - HIDDEN'!$N$4:$N$8890,0),$J4604)</f>
        <v xml:space="preserve">Biofreeze  </v>
      </c>
      <c r="G4604" s="5" t="str">
        <f>INDEX('DCM CARDS LOOKUP - HIDDEN'!$O$4:$AE$8890,MATCH(T4604,'DCM CARDS LOOKUP - HIDDEN'!$N$4:$N$8890,0),$J4604)</f>
        <v>Vicks Vapopatch</v>
      </c>
      <c r="H4604" s="35"/>
      <c r="J4604" s="4">
        <v>2</v>
      </c>
      <c r="O4604">
        <f>L4603*10000+M4603*100+B4601</f>
        <v>160601</v>
      </c>
      <c r="P4604">
        <f>L4603*10000+M4603*100+C4601</f>
        <v>160602</v>
      </c>
      <c r="Q4604">
        <f>L4603*10000+M4603*100+D4601</f>
        <v>160603</v>
      </c>
      <c r="R4604">
        <f>L4603*10000+M4603*100+E4581</f>
        <v>160604</v>
      </c>
      <c r="S4604">
        <f>L4603*10000+M4603*100+F4581</f>
        <v>160605</v>
      </c>
      <c r="T4604">
        <f>L4603*10000+M4603*100+G4581</f>
        <v>160606</v>
      </c>
    </row>
    <row r="4605" spans="1:20" ht="28.5" x14ac:dyDescent="0.2">
      <c r="A4605" s="10" t="str">
        <f>INDEX(REFERENCE!$B$2:$J$2,1,'EXAMPLE OF CHOICE CARDS'!J4605)</f>
        <v>Sensation</v>
      </c>
      <c r="B4605" s="5" t="str">
        <f>INDEX('DCM CARDS LOOKUP - HIDDEN'!$O$4:$AE$8890,MATCH(O4605,'DCM CARDS LOOKUP - HIDDEN'!$N$4:$N$8890,0),$J4605)</f>
        <v>Lidocaine/numbing sensation</v>
      </c>
      <c r="C4605" s="5" t="str">
        <f>INDEX('DCM CARDS LOOKUP - HIDDEN'!$O$4:$AE$8890,MATCH(P4605,'DCM CARDS LOOKUP - HIDDEN'!$N$4:$N$8890,0),$J4605)</f>
        <v>Both hot and cold sensation</v>
      </c>
      <c r="D4605" s="5" t="str">
        <f>INDEX('DCM CARDS LOOKUP - HIDDEN'!$O$4:$AE$8890,MATCH(Q4605,'DCM CARDS LOOKUP - HIDDEN'!$N$4:$N$8890,0),$J4605)</f>
        <v>Cold sensation</v>
      </c>
      <c r="E4605" s="5" t="str">
        <f>INDEX('DCM CARDS LOOKUP - HIDDEN'!$O$4:$AE$8890,MATCH(R4605,'DCM CARDS LOOKUP - HIDDEN'!$N$4:$N$8890,0),$J4605)</f>
        <v>Lidocaine/numbing sensation</v>
      </c>
      <c r="F4605" s="5" t="str">
        <f>INDEX('DCM CARDS LOOKUP - HIDDEN'!$O$4:$AE$8890,MATCH(S4605,'DCM CARDS LOOKUP - HIDDEN'!$N$4:$N$8890,0),$J4605)</f>
        <v>No sensation/drug free/for circulation</v>
      </c>
      <c r="G4605" s="5" t="str">
        <f>INDEX('DCM CARDS LOOKUP - HIDDEN'!$O$4:$AE$8890,MATCH(T4605,'DCM CARDS LOOKUP - HIDDEN'!$N$4:$N$8890,0),$J4605)</f>
        <v>Both hot and cold sensation</v>
      </c>
      <c r="H4605" s="35"/>
      <c r="J4605" s="4">
        <v>3</v>
      </c>
      <c r="O4605">
        <f>L4603*10000+M4603*100+B4601</f>
        <v>160601</v>
      </c>
      <c r="P4605">
        <f>L4603*10000+M4603*100+C4601</f>
        <v>160602</v>
      </c>
      <c r="Q4605">
        <f>L4603*10000+M4603*100+D4601</f>
        <v>160603</v>
      </c>
      <c r="R4605">
        <f>L4603*10000+M4603*100+E4581</f>
        <v>160604</v>
      </c>
      <c r="S4605">
        <f>L4603*10000+M4603*100+F4581</f>
        <v>160605</v>
      </c>
      <c r="T4605">
        <f>L4603*10000+M4603*100+G4581</f>
        <v>160606</v>
      </c>
    </row>
    <row r="4606" spans="1:20" x14ac:dyDescent="0.2">
      <c r="A4606" s="10" t="str">
        <f>INDEX(REFERENCE!$B$2:$J$2,1,'EXAMPLE OF CHOICE CARDS'!J4606)</f>
        <v>Treatment Area</v>
      </c>
      <c r="B4606" s="5" t="str">
        <f>INDEX('DCM CARDS LOOKUP - HIDDEN'!$O$4:$AE$8890,MATCH(O4606,'DCM CARDS LOOKUP - HIDDEN'!$N$4:$N$8890,0),$J4606)</f>
        <v>-</v>
      </c>
      <c r="C4606" s="5" t="str">
        <f>INDEX('DCM CARDS LOOKUP - HIDDEN'!$O$4:$AE$8890,MATCH(P4606,'DCM CARDS LOOKUP - HIDDEN'!$N$4:$N$8890,0),$J4606)</f>
        <v>-</v>
      </c>
      <c r="D4606" s="5" t="str">
        <f>INDEX('DCM CARDS LOOKUP - HIDDEN'!$O$4:$AE$8890,MATCH(Q4606,'DCM CARDS LOOKUP - HIDDEN'!$N$4:$N$8890,0),$J4606)</f>
        <v>-</v>
      </c>
      <c r="E4606" s="5" t="str">
        <f>INDEX('DCM CARDS LOOKUP - HIDDEN'!$O$4:$AE$8890,MATCH(R4606,'DCM CARDS LOOKUP - HIDDEN'!$N$4:$N$8890,0),$J4606)</f>
        <v>Neck</v>
      </c>
      <c r="F4606" s="5" t="str">
        <f>INDEX('DCM CARDS LOOKUP - HIDDEN'!$O$4:$AE$8890,MATCH(S4606,'DCM CARDS LOOKUP - HIDDEN'!$N$4:$N$8890,0),$J4606)</f>
        <v>Hands (arthritis)</v>
      </c>
      <c r="G4606" s="5" t="str">
        <f>INDEX('DCM CARDS LOOKUP - HIDDEN'!$O$4:$AE$8890,MATCH(T4606,'DCM CARDS LOOKUP - HIDDEN'!$N$4:$N$8890,0),$J4606)</f>
        <v>Chest</v>
      </c>
      <c r="H4606" s="35"/>
      <c r="J4606" s="4">
        <v>4</v>
      </c>
      <c r="O4606">
        <f>L4603*10000+M4603*100+B4601</f>
        <v>160601</v>
      </c>
      <c r="P4606">
        <f>L4603*10000+M4603*100+C4601</f>
        <v>160602</v>
      </c>
      <c r="Q4606">
        <f>L4603*10000+M4603*100+D4601</f>
        <v>160603</v>
      </c>
      <c r="R4606">
        <f>L4603*10000+M4603*100+E4581</f>
        <v>160604</v>
      </c>
      <c r="S4606">
        <f>L4603*10000+M4603*100+F4581</f>
        <v>160605</v>
      </c>
      <c r="T4606">
        <f>L4603*10000+M4603*100+G4581</f>
        <v>160606</v>
      </c>
    </row>
    <row r="4607" spans="1:20" x14ac:dyDescent="0.2">
      <c r="A4607" s="10" t="str">
        <f>INDEX(REFERENCE!$B$2:$J$2,1,'EXAMPLE OF CHOICE CARDS'!J4607)</f>
        <v>Format</v>
      </c>
      <c r="B4607" s="5" t="str">
        <f>INDEX('DCM CARDS LOOKUP - HIDDEN'!$O$4:$AE$8890,MATCH(O4607,'DCM CARDS LOOKUP - HIDDEN'!$N$4:$N$8890,0),$J4607)</f>
        <v>Cream</v>
      </c>
      <c r="C4607" s="5" t="str">
        <f>INDEX('DCM CARDS LOOKUP - HIDDEN'!$O$4:$AE$8890,MATCH(P4607,'DCM CARDS LOOKUP - HIDDEN'!$N$4:$N$8890,0),$J4607)</f>
        <v>Roll-on</v>
      </c>
      <c r="D4607" s="5" t="str">
        <f>INDEX('DCM CARDS LOOKUP - HIDDEN'!$O$4:$AE$8890,MATCH(Q4607,'DCM CARDS LOOKUP - HIDDEN'!$N$4:$N$8890,0),$J4607)</f>
        <v>Liquid</v>
      </c>
      <c r="E4607" s="5" t="str">
        <f>INDEX('DCM CARDS LOOKUP - HIDDEN'!$O$4:$AE$8890,MATCH(R4607,'DCM CARDS LOOKUP - HIDDEN'!$N$4:$N$8890,0),$J4607)</f>
        <v>Single use pads/patches</v>
      </c>
      <c r="F4607" s="5" t="str">
        <f>INDEX('DCM CARDS LOOKUP - HIDDEN'!$O$4:$AE$8890,MATCH(S4607,'DCM CARDS LOOKUP - HIDDEN'!$N$4:$N$8890,0),$J4607)</f>
        <v>Single use pads/patches</v>
      </c>
      <c r="G4607" s="5" t="str">
        <f>INDEX('DCM CARDS LOOKUP - HIDDEN'!$O$4:$AE$8890,MATCH(T4607,'DCM CARDS LOOKUP - HIDDEN'!$N$4:$N$8890,0),$J4607)</f>
        <v>Single use pads/patches</v>
      </c>
      <c r="H4607" s="35"/>
      <c r="J4607" s="4">
        <v>5</v>
      </c>
      <c r="O4607">
        <f>L4603*10000+M4603*100+B4601</f>
        <v>160601</v>
      </c>
      <c r="P4607">
        <f>L4603*10000+M4603*100+C4601</f>
        <v>160602</v>
      </c>
      <c r="Q4607">
        <f>L4603*10000+M4603*100+D4601</f>
        <v>160603</v>
      </c>
      <c r="R4607">
        <f>L4603*10000+M4603*100+E4581</f>
        <v>160604</v>
      </c>
      <c r="S4607">
        <f>L4603*10000+M4603*100+F4581</f>
        <v>160605</v>
      </c>
      <c r="T4607">
        <f>L4603*10000+M4603*100+G4581</f>
        <v>160606</v>
      </c>
    </row>
    <row r="4608" spans="1:20" x14ac:dyDescent="0.2">
      <c r="A4608" s="10" t="str">
        <f>INDEX(REFERENCE!$B$2:$J$2,1,'EXAMPLE OF CHOICE CARDS'!J4608)</f>
        <v>Count</v>
      </c>
      <c r="B4608" s="5" t="str">
        <f>INDEX('DCM CARDS LOOKUP - HIDDEN'!$O$4:$AE$8890,MATCH(O4608,'DCM CARDS LOOKUP - HIDDEN'!$N$4:$N$8890,0),$J4608)</f>
        <v>3.5 oz</v>
      </c>
      <c r="C4608" s="5" t="str">
        <f>INDEX('DCM CARDS LOOKUP - HIDDEN'!$O$4:$AE$8890,MATCH(P4608,'DCM CARDS LOOKUP - HIDDEN'!$N$4:$N$8890,0),$J4608)</f>
        <v>4 oz</v>
      </c>
      <c r="D4608" s="5" t="str">
        <f>INDEX('DCM CARDS LOOKUP - HIDDEN'!$O$4:$AE$8890,MATCH(Q4608,'DCM CARDS LOOKUP - HIDDEN'!$N$4:$N$8890,0),$J4608)</f>
        <v>2.5 oz</v>
      </c>
      <c r="E4608" s="5" t="str">
        <f>INDEX('DCM CARDS LOOKUP - HIDDEN'!$O$4:$AE$8890,MATCH(R4608,'DCM CARDS LOOKUP - HIDDEN'!$N$4:$N$8890,0),$J4608)</f>
        <v>6 count</v>
      </c>
      <c r="F4608" s="5" t="str">
        <f>INDEX('DCM CARDS LOOKUP - HIDDEN'!$O$4:$AE$8890,MATCH(S4608,'DCM CARDS LOOKUP - HIDDEN'!$N$4:$N$8890,0),$J4608)</f>
        <v>5 count</v>
      </c>
      <c r="G4608" s="5" t="str">
        <f>INDEX('DCM CARDS LOOKUP - HIDDEN'!$O$4:$AE$8890,MATCH(T4608,'DCM CARDS LOOKUP - HIDDEN'!$N$4:$N$8890,0),$J4608)</f>
        <v>4 count</v>
      </c>
      <c r="H4608" s="35"/>
      <c r="J4608" s="4">
        <v>6</v>
      </c>
      <c r="O4608">
        <f>L4603*10000+M4603*100+B4601</f>
        <v>160601</v>
      </c>
      <c r="P4608">
        <f>L4603*10000+M4603*100+C4601</f>
        <v>160602</v>
      </c>
      <c r="Q4608">
        <f>L4603*10000+M4603*100+D4601</f>
        <v>160603</v>
      </c>
      <c r="R4608">
        <f>L4603*10000+M4603*100+E4581</f>
        <v>160604</v>
      </c>
      <c r="S4608">
        <f>L4603*10000+M4603*100+F4581</f>
        <v>160605</v>
      </c>
      <c r="T4608">
        <f>L4603*10000+M4603*100+G4581</f>
        <v>160606</v>
      </c>
    </row>
    <row r="4609" spans="1:20" ht="15" customHeight="1" x14ac:dyDescent="0.2">
      <c r="A4609" s="10" t="str">
        <f>INDEX(REFERENCE!$B$2:$J$2,1,'EXAMPLE OF CHOICE CARDS'!J4609)</f>
        <v>Price</v>
      </c>
      <c r="B4609" s="29">
        <f>INDEX('DCM CARDS LOOKUP - HIDDEN'!$O$4:$AE$8890,MATCH(O4609,'DCM CARDS LOOKUP - HIDDEN'!$N$4:$N$8890,0),$J4609)</f>
        <v>13.88</v>
      </c>
      <c r="C4609" s="29">
        <f>INDEX('DCM CARDS LOOKUP - HIDDEN'!$O$4:$AE$8890,MATCH(P4609,'DCM CARDS LOOKUP - HIDDEN'!$N$4:$N$8890,0),$J4609)</f>
        <v>22</v>
      </c>
      <c r="D4609" s="29">
        <f>INDEX('DCM CARDS LOOKUP - HIDDEN'!$O$4:$AE$8890,MATCH(Q4609,'DCM CARDS LOOKUP - HIDDEN'!$N$4:$N$8890,0),$J4609)</f>
        <v>5.75</v>
      </c>
      <c r="E4609" s="29">
        <f>INDEX('DCM CARDS LOOKUP - HIDDEN'!$O$4:$AE$8890,MATCH(R4609,'DCM CARDS LOOKUP - HIDDEN'!$N$4:$N$8890,0),$J4609)</f>
        <v>21.5</v>
      </c>
      <c r="F4609" s="29">
        <f>INDEX('DCM CARDS LOOKUP - HIDDEN'!$O$4:$AE$8890,MATCH(S4609,'DCM CARDS LOOKUP - HIDDEN'!$N$4:$N$8890,0),$J4609)</f>
        <v>8.93</v>
      </c>
      <c r="G4609" s="29">
        <f>INDEX('DCM CARDS LOOKUP - HIDDEN'!$O$4:$AE$8890,MATCH(T4609,'DCM CARDS LOOKUP - HIDDEN'!$N$4:$N$8890,0),$J4609)</f>
        <v>13</v>
      </c>
      <c r="H4609" s="35"/>
      <c r="J4609" s="4">
        <v>7</v>
      </c>
      <c r="O4609">
        <f>L4603*10000+M4603*100+B4601</f>
        <v>160601</v>
      </c>
      <c r="P4609">
        <f>L4603*10000+M4603*100+C4601</f>
        <v>160602</v>
      </c>
      <c r="Q4609">
        <f>L4603*10000+M4603*100+D4601</f>
        <v>160603</v>
      </c>
      <c r="R4609">
        <f>L4603*10000+M4603*100+E4581</f>
        <v>160604</v>
      </c>
      <c r="S4609">
        <f>L4603*10000+M4603*100+F4581</f>
        <v>160605</v>
      </c>
      <c r="T4609">
        <f>L4603*10000+M4603*100+G4581</f>
        <v>160606</v>
      </c>
    </row>
    <row r="4610" spans="1:20" ht="15" customHeight="1" x14ac:dyDescent="0.2">
      <c r="A4610" s="10" t="str">
        <f>INDEX(REFERENCE!$B$2:$J$2,1,'EXAMPLE OF CHOICE CARDS'!J4610)</f>
        <v>Review Rating</v>
      </c>
      <c r="B4610" s="5" t="str">
        <f>INDEX('DCM CARDS LOOKUP - HIDDEN'!$O$4:$AE$8890,MATCH(O4610,'DCM CARDS LOOKUP - HIDDEN'!$N$4:$N$8890,0),$J4610)</f>
        <v>4.5 stars</v>
      </c>
      <c r="C4610" s="5" t="str">
        <f>INDEX('DCM CARDS LOOKUP - HIDDEN'!$O$4:$AE$8890,MATCH(P4610,'DCM CARDS LOOKUP - HIDDEN'!$N$4:$N$8890,0),$J4610)</f>
        <v>4.5 stars</v>
      </c>
      <c r="D4610" s="5" t="str">
        <f>INDEX('DCM CARDS LOOKUP - HIDDEN'!$O$4:$AE$8890,MATCH(Q4610,'DCM CARDS LOOKUP - HIDDEN'!$N$4:$N$8890,0),$J4610)</f>
        <v>4.6 stars</v>
      </c>
      <c r="E4610" s="5" t="str">
        <f>INDEX('DCM CARDS LOOKUP - HIDDEN'!$O$4:$AE$8890,MATCH(R4610,'DCM CARDS LOOKUP - HIDDEN'!$N$4:$N$8890,0),$J4610)</f>
        <v>4.6 stars</v>
      </c>
      <c r="F4610" s="5" t="str">
        <f>INDEX('DCM CARDS LOOKUP - HIDDEN'!$O$4:$AE$8890,MATCH(S4610,'DCM CARDS LOOKUP - HIDDEN'!$N$4:$N$8890,0),$J4610)</f>
        <v>4.8 stars</v>
      </c>
      <c r="G4610" s="5" t="str">
        <f>INDEX('DCM CARDS LOOKUP - HIDDEN'!$O$4:$AE$8890,MATCH(T4610,'DCM CARDS LOOKUP - HIDDEN'!$N$4:$N$8890,0),$J4610)</f>
        <v>4.6 stars</v>
      </c>
      <c r="H4610" s="35"/>
      <c r="J4610" s="4">
        <v>8</v>
      </c>
      <c r="O4610">
        <f>L4603*10000+M4603*100+B4601</f>
        <v>160601</v>
      </c>
      <c r="P4610">
        <f>L4603*10000+M4603*100+C4601</f>
        <v>160602</v>
      </c>
      <c r="Q4610">
        <f>L4603*10000+M4603*100+D4601</f>
        <v>160603</v>
      </c>
      <c r="R4610">
        <f>L4603*10000+M4603*100+E4581</f>
        <v>160604</v>
      </c>
      <c r="S4610">
        <f>L4603*10000+M4603*100+F4581</f>
        <v>160605</v>
      </c>
      <c r="T4610">
        <f>L4603*10000+M4603*100+G4581</f>
        <v>160606</v>
      </c>
    </row>
    <row r="4611" spans="1:20" ht="15" customHeight="1" x14ac:dyDescent="0.2">
      <c r="A4611" s="10" t="str">
        <f>INDEX(REFERENCE!$B$2:$J$2,1,'EXAMPLE OF CHOICE CARDS'!J4611)</f>
        <v>Number of Reviews</v>
      </c>
      <c r="B4611" s="30">
        <f>INDEX('DCM CARDS LOOKUP - HIDDEN'!$O$4:$AE$8890,MATCH(O4611,'DCM CARDS LOOKUP - HIDDEN'!$N$4:$N$8890,0),$J4611)</f>
        <v>4500</v>
      </c>
      <c r="C4611" s="30">
        <f>INDEX('DCM CARDS LOOKUP - HIDDEN'!$O$4:$AE$8890,MATCH(P4611,'DCM CARDS LOOKUP - HIDDEN'!$N$4:$N$8890,0),$J4611)</f>
        <v>1250</v>
      </c>
      <c r="D4611" s="30">
        <f>INDEX('DCM CARDS LOOKUP - HIDDEN'!$O$4:$AE$8890,MATCH(Q4611,'DCM CARDS LOOKUP - HIDDEN'!$N$4:$N$8890,0),$J4611)</f>
        <v>1250</v>
      </c>
      <c r="E4611" s="30">
        <f>INDEX('DCM CARDS LOOKUP - HIDDEN'!$O$4:$AE$8890,MATCH(R4611,'DCM CARDS LOOKUP - HIDDEN'!$N$4:$N$8890,0),$J4611)</f>
        <v>4500</v>
      </c>
      <c r="F4611" s="30">
        <f>INDEX('DCM CARDS LOOKUP - HIDDEN'!$O$4:$AE$8890,MATCH(S4611,'DCM CARDS LOOKUP - HIDDEN'!$N$4:$N$8890,0),$J4611)</f>
        <v>4500</v>
      </c>
      <c r="G4611" s="30">
        <f>INDEX('DCM CARDS LOOKUP - HIDDEN'!$O$4:$AE$8890,MATCH(T4611,'DCM CARDS LOOKUP - HIDDEN'!$N$4:$N$8890,0),$J4611)</f>
        <v>1250</v>
      </c>
      <c r="H4611" s="35"/>
      <c r="J4611" s="4">
        <v>9</v>
      </c>
      <c r="O4611">
        <f>L4603*10000+M4603*100+B4601</f>
        <v>160601</v>
      </c>
      <c r="P4611">
        <f>L4603*10000+M4603*100+C4601</f>
        <v>160602</v>
      </c>
      <c r="Q4611">
        <f>L4603*10000+M4603*100+D4601</f>
        <v>160603</v>
      </c>
      <c r="R4611">
        <f>L4603*10000+M4603*100+E4581</f>
        <v>160604</v>
      </c>
      <c r="S4611">
        <f>L4603*10000+M4603*100+F4581</f>
        <v>160605</v>
      </c>
      <c r="T4611">
        <f>L4603*10000+M4603*100+G4581</f>
        <v>160606</v>
      </c>
    </row>
    <row r="4612" spans="1:20" ht="15" hidden="1" customHeight="1" x14ac:dyDescent="0.2">
      <c r="A4612" s="10" t="e">
        <f>INDEX(REFERENCE!$B$2:$J$2,1,'EXAMPLE OF CHOICE CARDS'!J4612)</f>
        <v>#REF!</v>
      </c>
      <c r="B4612" s="5">
        <f>INDEX('DCM CARDS LOOKUP - HIDDEN'!$O$4:$AE$8890,MATCH(O4612,'DCM CARDS LOOKUP - HIDDEN'!$N$4:$N$8890,0),$J4612)</f>
        <v>0</v>
      </c>
      <c r="C4612" s="5">
        <f>INDEX('DCM CARDS LOOKUP - HIDDEN'!$O$4:$AE$8890,MATCH(P4612,'DCM CARDS LOOKUP - HIDDEN'!$N$4:$N$8890,0),$J4612)</f>
        <v>0</v>
      </c>
      <c r="D4612" s="5">
        <f>INDEX('DCM CARDS LOOKUP - HIDDEN'!$O$4:$AE$8890,MATCH(Q4612,'DCM CARDS LOOKUP - HIDDEN'!$N$4:$N$8890,0),$J4612)</f>
        <v>0</v>
      </c>
      <c r="E4612" s="5">
        <f>INDEX('DCM CARDS LOOKUP - HIDDEN'!$O$4:$AE$8890,MATCH(R4612,'DCM CARDS LOOKUP - HIDDEN'!$N$4:$N$8890,0),$J4612)</f>
        <v>0</v>
      </c>
      <c r="F4612" s="5">
        <f>INDEX('DCM CARDS LOOKUP - HIDDEN'!$O$4:$AE$8890,MATCH(S4612,'DCM CARDS LOOKUP - HIDDEN'!$N$4:$N$8890,0),$J4612)</f>
        <v>0</v>
      </c>
      <c r="G4612" s="31"/>
      <c r="H4612" s="35"/>
      <c r="J4612" s="4">
        <v>10</v>
      </c>
      <c r="O4612">
        <f>L4603*10000+M4603*100+B4601</f>
        <v>160601</v>
      </c>
      <c r="P4612">
        <f>L4603*10000+M4603*100+C4601</f>
        <v>160602</v>
      </c>
      <c r="Q4612">
        <f>L4603*10000+M4603*100+D4601</f>
        <v>160603</v>
      </c>
      <c r="R4612">
        <f>L4603*10000+M4603*100+E4581</f>
        <v>160604</v>
      </c>
      <c r="S4612">
        <f>L4603*10000+M4603*100+F4581</f>
        <v>160605</v>
      </c>
    </row>
    <row r="4613" spans="1:20" ht="15" hidden="1" customHeight="1" x14ac:dyDescent="0.2">
      <c r="A4613" s="10" t="e">
        <f>INDEX(REFERENCE!$B$2:$J$2,1,'EXAMPLE OF CHOICE CARDS'!J4613)</f>
        <v>#REF!</v>
      </c>
      <c r="B4613" s="5">
        <f>INDEX('DCM CARDS LOOKUP - HIDDEN'!$O$4:$AE$8890,MATCH(O4613,'DCM CARDS LOOKUP - HIDDEN'!$N$4:$N$8890,0),$J4613)</f>
        <v>0</v>
      </c>
      <c r="C4613" s="5">
        <f>INDEX('DCM CARDS LOOKUP - HIDDEN'!$O$4:$AE$8890,MATCH(P4613,'DCM CARDS LOOKUP - HIDDEN'!$N$4:$N$8890,0),$J4613)</f>
        <v>0</v>
      </c>
      <c r="D4613" s="5">
        <f>INDEX('DCM CARDS LOOKUP - HIDDEN'!$O$4:$AE$8890,MATCH(Q4613,'DCM CARDS LOOKUP - HIDDEN'!$N$4:$N$8890,0),$J4613)</f>
        <v>0</v>
      </c>
      <c r="E4613" s="5">
        <f>INDEX('DCM CARDS LOOKUP - HIDDEN'!$O$4:$AE$8890,MATCH(R4613,'DCM CARDS LOOKUP - HIDDEN'!$N$4:$N$8890,0),$J4613)</f>
        <v>0</v>
      </c>
      <c r="F4613" s="5">
        <f>INDEX('DCM CARDS LOOKUP - HIDDEN'!$O$4:$AE$8890,MATCH(S4613,'DCM CARDS LOOKUP - HIDDEN'!$N$4:$N$8890,0),$J4613)</f>
        <v>0</v>
      </c>
      <c r="G4613" s="31"/>
      <c r="H4613" s="35"/>
      <c r="J4613" s="4">
        <v>11</v>
      </c>
      <c r="O4613">
        <f>L4603*10000+M4603*100+B4601</f>
        <v>160601</v>
      </c>
      <c r="P4613">
        <f>L4603*10000+M4603*100+C4601</f>
        <v>160602</v>
      </c>
      <c r="Q4613">
        <f>L4603*10000+M4603*100+D4601</f>
        <v>160603</v>
      </c>
      <c r="R4613">
        <f>L4603*10000+M4603*100+E4581</f>
        <v>160604</v>
      </c>
      <c r="S4613">
        <f>L4603*10000+M4603*100+F4581</f>
        <v>160605</v>
      </c>
    </row>
    <row r="4614" spans="1:20" ht="15" hidden="1" customHeight="1" x14ac:dyDescent="0.2">
      <c r="A4614" s="10" t="e">
        <f>INDEX(REFERENCE!$B$2:$J$2,1,'EXAMPLE OF CHOICE CARDS'!J4614)</f>
        <v>#REF!</v>
      </c>
      <c r="B4614" s="5">
        <f>INDEX('DCM CARDS LOOKUP - HIDDEN'!$O$4:$AE$8890,MATCH(O4614,'DCM CARDS LOOKUP - HIDDEN'!$N$4:$N$8890,0),$J4614)</f>
        <v>0</v>
      </c>
      <c r="C4614" s="5">
        <f>INDEX('DCM CARDS LOOKUP - HIDDEN'!$O$4:$AE$8890,MATCH(P4614,'DCM CARDS LOOKUP - HIDDEN'!$N$4:$N$8890,0),$J4614)</f>
        <v>0</v>
      </c>
      <c r="D4614" s="5">
        <f>INDEX('DCM CARDS LOOKUP - HIDDEN'!$O$4:$AE$8890,MATCH(Q4614,'DCM CARDS LOOKUP - HIDDEN'!$N$4:$N$8890,0),$J4614)</f>
        <v>0</v>
      </c>
      <c r="E4614" s="5">
        <f>INDEX('DCM CARDS LOOKUP - HIDDEN'!$O$4:$AE$8890,MATCH(R4614,'DCM CARDS LOOKUP - HIDDEN'!$N$4:$N$8890,0),$J4614)</f>
        <v>0</v>
      </c>
      <c r="F4614" s="5">
        <f>INDEX('DCM CARDS LOOKUP - HIDDEN'!$O$4:$AE$8890,MATCH(S4614,'DCM CARDS LOOKUP - HIDDEN'!$N$4:$N$8890,0),$J4614)</f>
        <v>0</v>
      </c>
      <c r="G4614" s="31"/>
      <c r="H4614" s="35"/>
      <c r="J4614" s="4">
        <v>12</v>
      </c>
      <c r="O4614">
        <f>L4603*10000+M4603*100+B4601</f>
        <v>160601</v>
      </c>
      <c r="P4614">
        <f>L4603*10000+M4603*100+C4601</f>
        <v>160602</v>
      </c>
      <c r="Q4614">
        <f>L4603*10000+M4603*100+D4601</f>
        <v>160603</v>
      </c>
      <c r="R4614">
        <f>L4603*10000+M4603*100+E4581</f>
        <v>160604</v>
      </c>
      <c r="S4614">
        <f>L4603*10000+M4603*100+F4581</f>
        <v>160605</v>
      </c>
    </row>
    <row r="4615" spans="1:20" ht="15" hidden="1" customHeight="1" x14ac:dyDescent="0.2">
      <c r="A4615" s="10" t="e">
        <f>INDEX(REFERENCE!$B$2:$J$2,1,'EXAMPLE OF CHOICE CARDS'!J4615)</f>
        <v>#REF!</v>
      </c>
      <c r="B4615" s="5">
        <f>INDEX('DCM CARDS LOOKUP - HIDDEN'!$O$4:$AE$8890,MATCH(O4615,'DCM CARDS LOOKUP - HIDDEN'!$N$4:$N$8890,0),$J4615)</f>
        <v>0</v>
      </c>
      <c r="C4615" s="5">
        <f>INDEX('DCM CARDS LOOKUP - HIDDEN'!$O$4:$AE$8890,MATCH(P4615,'DCM CARDS LOOKUP - HIDDEN'!$N$4:$N$8890,0),$J4615)</f>
        <v>0</v>
      </c>
      <c r="D4615" s="5">
        <f>INDEX('DCM CARDS LOOKUP - HIDDEN'!$O$4:$AE$8890,MATCH(Q4615,'DCM CARDS LOOKUP - HIDDEN'!$N$4:$N$8890,0),$J4615)</f>
        <v>0</v>
      </c>
      <c r="E4615" s="5">
        <f>INDEX('DCM CARDS LOOKUP - HIDDEN'!$O$4:$AE$8890,MATCH(R4615,'DCM CARDS LOOKUP - HIDDEN'!$N$4:$N$8890,0),$J4615)</f>
        <v>0</v>
      </c>
      <c r="F4615" s="5">
        <f>INDEX('DCM CARDS LOOKUP - HIDDEN'!$O$4:$AE$8890,MATCH(S4615,'DCM CARDS LOOKUP - HIDDEN'!$N$4:$N$8890,0),$J4615)</f>
        <v>0</v>
      </c>
      <c r="G4615" s="31"/>
      <c r="H4615" s="35"/>
      <c r="J4615" s="4">
        <v>13</v>
      </c>
      <c r="O4615">
        <f>L4603*10000+M4603*100+B4601</f>
        <v>160601</v>
      </c>
      <c r="P4615">
        <f>L4603*10000+M4603*100+C4601</f>
        <v>160602</v>
      </c>
      <c r="Q4615">
        <f>L4603*10000+M4603*100+D4601</f>
        <v>160603</v>
      </c>
      <c r="R4615">
        <f>L4603*10000+M4603*100+E4581</f>
        <v>160604</v>
      </c>
      <c r="S4615">
        <f>L4603*10000+M4603*100+F4581</f>
        <v>160605</v>
      </c>
    </row>
    <row r="4616" spans="1:20" ht="15" hidden="1" customHeight="1" x14ac:dyDescent="0.2">
      <c r="A4616" s="10" t="e">
        <f>INDEX(REFERENCE!$B$2:$J$2,1,'EXAMPLE OF CHOICE CARDS'!J4616)</f>
        <v>#REF!</v>
      </c>
      <c r="B4616" s="5">
        <f>INDEX('DCM CARDS LOOKUP - HIDDEN'!$O$4:$AE$8890,MATCH(O4616,'DCM CARDS LOOKUP - HIDDEN'!$N$4:$N$8890,0),$J4616)</f>
        <v>0</v>
      </c>
      <c r="C4616" s="5">
        <f>INDEX('DCM CARDS LOOKUP - HIDDEN'!$O$4:$AE$8890,MATCH(P4616,'DCM CARDS LOOKUP - HIDDEN'!$N$4:$N$8890,0),$J4616)</f>
        <v>0</v>
      </c>
      <c r="D4616" s="5">
        <f>INDEX('DCM CARDS LOOKUP - HIDDEN'!$O$4:$AE$8890,MATCH(Q4616,'DCM CARDS LOOKUP - HIDDEN'!$N$4:$N$8890,0),$J4616)</f>
        <v>0</v>
      </c>
      <c r="E4616" s="5">
        <f>INDEX('DCM CARDS LOOKUP - HIDDEN'!$O$4:$AE$8890,MATCH(R4616,'DCM CARDS LOOKUP - HIDDEN'!$N$4:$N$8890,0),$J4616)</f>
        <v>0</v>
      </c>
      <c r="F4616" s="5">
        <f>INDEX('DCM CARDS LOOKUP - HIDDEN'!$O$4:$AE$8890,MATCH(S4616,'DCM CARDS LOOKUP - HIDDEN'!$N$4:$N$8890,0),$J4616)</f>
        <v>0</v>
      </c>
      <c r="G4616" s="31"/>
      <c r="H4616" s="35"/>
      <c r="J4616" s="4">
        <v>14</v>
      </c>
      <c r="O4616">
        <f>L4603*10000+M4603*100+B4601</f>
        <v>160601</v>
      </c>
      <c r="P4616">
        <f>L4603*10000+M4603*100+C4601</f>
        <v>160602</v>
      </c>
      <c r="Q4616">
        <f>L4603*10000+M4603*100+D4601</f>
        <v>160603</v>
      </c>
      <c r="R4616">
        <f>L4603*10000+M4603*100+E4581</f>
        <v>160604</v>
      </c>
      <c r="S4616">
        <f>L4603*10000+M4603*100+F4581</f>
        <v>160605</v>
      </c>
    </row>
    <row r="4617" spans="1:20" x14ac:dyDescent="0.2">
      <c r="A4617" s="2"/>
      <c r="B4617" s="5"/>
      <c r="C4617" s="5"/>
      <c r="D4617" s="5"/>
      <c r="E4617" s="5"/>
      <c r="F4617" s="5"/>
      <c r="G4617" s="5"/>
      <c r="H4617" s="5"/>
      <c r="J4617" s="13"/>
    </row>
    <row r="4618" spans="1:20" x14ac:dyDescent="0.2">
      <c r="A4618" s="6"/>
      <c r="B4618" s="7">
        <v>1</v>
      </c>
      <c r="C4618" s="7">
        <v>2</v>
      </c>
      <c r="D4618" s="7">
        <v>3</v>
      </c>
      <c r="E4618" s="7">
        <v>4</v>
      </c>
      <c r="F4618" s="7">
        <v>5</v>
      </c>
      <c r="G4618" s="7">
        <v>6</v>
      </c>
      <c r="H4618" s="7">
        <v>9</v>
      </c>
      <c r="J4618" s="13"/>
    </row>
    <row r="4621" spans="1:20" x14ac:dyDescent="0.2">
      <c r="A4621" s="1" t="str">
        <f>"Version "&amp;L4623&amp;"; Task"&amp;M4623</f>
        <v>Version 16; Task7</v>
      </c>
      <c r="B4621" s="4">
        <v>1</v>
      </c>
      <c r="C4621" s="4">
        <v>2</v>
      </c>
      <c r="D4621" s="4">
        <v>3</v>
      </c>
      <c r="E4621" s="4">
        <f>E4601</f>
        <v>4</v>
      </c>
      <c r="F4621" s="4">
        <f>F4601</f>
        <v>5</v>
      </c>
      <c r="G4621" s="4">
        <v>6</v>
      </c>
      <c r="J4621" s="13"/>
    </row>
    <row r="4622" spans="1:20" ht="15" customHeight="1" x14ac:dyDescent="0.2">
      <c r="A4622" s="11" t="s">
        <v>8</v>
      </c>
      <c r="B4622" s="12" t="s">
        <v>9</v>
      </c>
      <c r="C4622" s="12" t="s">
        <v>10</v>
      </c>
      <c r="D4622" s="12" t="s">
        <v>11</v>
      </c>
      <c r="E4622" s="20" t="s">
        <v>21</v>
      </c>
      <c r="F4622" s="20" t="s">
        <v>22</v>
      </c>
      <c r="G4622" s="20"/>
      <c r="H4622" s="34" t="s">
        <v>15</v>
      </c>
      <c r="J4622" s="13"/>
      <c r="L4622" t="s">
        <v>12</v>
      </c>
      <c r="M4622" t="s">
        <v>1</v>
      </c>
    </row>
    <row r="4623" spans="1:20" x14ac:dyDescent="0.2">
      <c r="A4623" s="10" t="str">
        <f>INDEX(REFERENCE!$B$2:$J$2,1,'EXAMPLE OF CHOICE CARDS'!J4623)</f>
        <v>Type</v>
      </c>
      <c r="B4623" s="5" t="str">
        <f>INDEX('DCM CARDS LOOKUP - HIDDEN'!$O$4:$AE$8890,MATCH(O4623,'DCM CARDS LOOKUP - HIDDEN'!$N$4:$N$8890,0),$J4623)</f>
        <v>Pads</v>
      </c>
      <c r="C4623" s="5" t="str">
        <f>INDEX('DCM CARDS LOOKUP - HIDDEN'!$O$4:$AE$8890,MATCH(P4623,'DCM CARDS LOOKUP - HIDDEN'!$N$4:$N$8890,0),$J4623)</f>
        <v>Topicals</v>
      </c>
      <c r="D4623" s="5" t="str">
        <f>INDEX('DCM CARDS LOOKUP - HIDDEN'!$O$4:$AE$8890,MATCH(Q4623,'DCM CARDS LOOKUP - HIDDEN'!$N$4:$N$8890,0),$J4623)</f>
        <v>Topicals</v>
      </c>
      <c r="E4623" s="5" t="str">
        <f>INDEX('DCM CARDS LOOKUP - HIDDEN'!$O$4:$AE$8890,MATCH(R4623,'DCM CARDS LOOKUP - HIDDEN'!$N$4:$N$8890,0),$J4623)</f>
        <v>Pads</v>
      </c>
      <c r="F4623" s="5" t="str">
        <f>INDEX('DCM CARDS LOOKUP - HIDDEN'!$O$4:$AE$8890,MATCH(S4623,'DCM CARDS LOOKUP - HIDDEN'!$N$4:$N$8890,0),$J4623)</f>
        <v>Pads</v>
      </c>
      <c r="G4623" s="5" t="str">
        <f>INDEX('DCM CARDS LOOKUP - HIDDEN'!$O$4:$AE$8890,MATCH(T4623,'DCM CARDS LOOKUP - HIDDEN'!$N$4:$N$8890,0),$J4623)</f>
        <v>Topicals</v>
      </c>
      <c r="H4623" s="35"/>
      <c r="J4623" s="4">
        <v>1</v>
      </c>
      <c r="L4623">
        <f>IF(M4603=15,L4603+1,L4603)</f>
        <v>16</v>
      </c>
      <c r="M4623">
        <f>IF(M4603&lt;15,M4603+1,1)</f>
        <v>7</v>
      </c>
      <c r="O4623">
        <f>L4623*10000+M4623*100+B4621</f>
        <v>160701</v>
      </c>
      <c r="P4623">
        <f>L4623*10000+M4623*100+C4621</f>
        <v>160702</v>
      </c>
      <c r="Q4623">
        <f>L4623*10000+M4623*100+D4621</f>
        <v>160703</v>
      </c>
      <c r="R4623">
        <f>L4623*10000+M4623*100+E4601</f>
        <v>160704</v>
      </c>
      <c r="S4623">
        <f>L4623*10000+M4623*100+F4601</f>
        <v>160705</v>
      </c>
      <c r="T4623">
        <f>L4623*10000+M4623*100+G4601</f>
        <v>160706</v>
      </c>
    </row>
    <row r="4624" spans="1:20" x14ac:dyDescent="0.2">
      <c r="A4624" s="10" t="str">
        <f>INDEX(REFERENCE!$B$2:$J$2,1,'EXAMPLE OF CHOICE CARDS'!J4624)</f>
        <v>Brand</v>
      </c>
      <c r="B4624" s="5" t="str">
        <f>INDEX('DCM CARDS LOOKUP - HIDDEN'!$O$4:$AE$8890,MATCH(O4624,'DCM CARDS LOOKUP - HIDDEN'!$N$4:$N$8890,0),$J4624)</f>
        <v>Icy Hot</v>
      </c>
      <c r="C4624" s="5" t="str">
        <f>INDEX('DCM CARDS LOOKUP - HIDDEN'!$O$4:$AE$8890,MATCH(P4624,'DCM CARDS LOOKUP - HIDDEN'!$N$4:$N$8890,0),$J4624)</f>
        <v>Icy Hot</v>
      </c>
      <c r="D4624" s="5" t="str">
        <f>INDEX('DCM CARDS LOOKUP - HIDDEN'!$O$4:$AE$8890,MATCH(Q4624,'DCM CARDS LOOKUP - HIDDEN'!$N$4:$N$8890,0),$J4624)</f>
        <v>Tiger Balm</v>
      </c>
      <c r="E4624" s="5" t="str">
        <f>INDEX('DCM CARDS LOOKUP - HIDDEN'!$O$4:$AE$8890,MATCH(R4624,'DCM CARDS LOOKUP - HIDDEN'!$N$4:$N$8890,0),$J4624)</f>
        <v>Aspercreme</v>
      </c>
      <c r="F4624" s="5" t="str">
        <f>INDEX('DCM CARDS LOOKUP - HIDDEN'!$O$4:$AE$8890,MATCH(S4624,'DCM CARDS LOOKUP - HIDDEN'!$N$4:$N$8890,0),$J4624)</f>
        <v>Be Koool</v>
      </c>
      <c r="G4624" s="5" t="str">
        <f>INDEX('DCM CARDS LOOKUP - HIDDEN'!$O$4:$AE$8890,MATCH(T4624,'DCM CARDS LOOKUP - HIDDEN'!$N$4:$N$8890,0),$J4624)</f>
        <v>Motrin</v>
      </c>
      <c r="H4624" s="35"/>
      <c r="J4624" s="4">
        <v>2</v>
      </c>
      <c r="O4624">
        <f>L4623*10000+M4623*100+B4621</f>
        <v>160701</v>
      </c>
      <c r="P4624">
        <f>L4623*10000+M4623*100+C4621</f>
        <v>160702</v>
      </c>
      <c r="Q4624">
        <f>L4623*10000+M4623*100+D4621</f>
        <v>160703</v>
      </c>
      <c r="R4624">
        <f>L4623*10000+M4623*100+E4601</f>
        <v>160704</v>
      </c>
      <c r="S4624">
        <f>L4623*10000+M4623*100+F4601</f>
        <v>160705</v>
      </c>
      <c r="T4624">
        <f>L4623*10000+M4623*100+G4601</f>
        <v>160706</v>
      </c>
    </row>
    <row r="4625" spans="1:20" x14ac:dyDescent="0.2">
      <c r="A4625" s="10" t="str">
        <f>INDEX(REFERENCE!$B$2:$J$2,1,'EXAMPLE OF CHOICE CARDS'!J4625)</f>
        <v>Sensation</v>
      </c>
      <c r="B4625" s="5" t="str">
        <f>INDEX('DCM CARDS LOOKUP - HIDDEN'!$O$4:$AE$8890,MATCH(O4625,'DCM CARDS LOOKUP - HIDDEN'!$N$4:$N$8890,0),$J4625)</f>
        <v>Lidocaine/numbing sensation</v>
      </c>
      <c r="C4625" s="5" t="str">
        <f>INDEX('DCM CARDS LOOKUP - HIDDEN'!$O$4:$AE$8890,MATCH(P4625,'DCM CARDS LOOKUP - HIDDEN'!$N$4:$N$8890,0),$J4625)</f>
        <v>Cold sensation</v>
      </c>
      <c r="D4625" s="5" t="str">
        <f>INDEX('DCM CARDS LOOKUP - HIDDEN'!$O$4:$AE$8890,MATCH(Q4625,'DCM CARDS LOOKUP - HIDDEN'!$N$4:$N$8890,0),$J4625)</f>
        <v>Both hot and cold sensation</v>
      </c>
      <c r="E4625" s="5" t="str">
        <f>INDEX('DCM CARDS LOOKUP - HIDDEN'!$O$4:$AE$8890,MATCH(R4625,'DCM CARDS LOOKUP - HIDDEN'!$N$4:$N$8890,0),$J4625)</f>
        <v>Both hot and cold sensation</v>
      </c>
      <c r="F4625" s="5" t="str">
        <f>INDEX('DCM CARDS LOOKUP - HIDDEN'!$O$4:$AE$8890,MATCH(S4625,'DCM CARDS LOOKUP - HIDDEN'!$N$4:$N$8890,0),$J4625)</f>
        <v>Hot sensation</v>
      </c>
      <c r="G4625" s="5" t="str">
        <f>INDEX('DCM CARDS LOOKUP - HIDDEN'!$O$4:$AE$8890,MATCH(T4625,'DCM CARDS LOOKUP - HIDDEN'!$N$4:$N$8890,0),$J4625)</f>
        <v>Hot sensation</v>
      </c>
      <c r="H4625" s="35"/>
      <c r="J4625" s="4">
        <v>3</v>
      </c>
      <c r="O4625">
        <f>L4623*10000+M4623*100+B4621</f>
        <v>160701</v>
      </c>
      <c r="P4625">
        <f>L4623*10000+M4623*100+C4621</f>
        <v>160702</v>
      </c>
      <c r="Q4625">
        <f>L4623*10000+M4623*100+D4621</f>
        <v>160703</v>
      </c>
      <c r="R4625">
        <f>L4623*10000+M4623*100+E4601</f>
        <v>160704</v>
      </c>
      <c r="S4625">
        <f>L4623*10000+M4623*100+F4601</f>
        <v>160705</v>
      </c>
      <c r="T4625">
        <f>L4623*10000+M4623*100+G4601</f>
        <v>160706</v>
      </c>
    </row>
    <row r="4626" spans="1:20" x14ac:dyDescent="0.2">
      <c r="A4626" s="10" t="str">
        <f>INDEX(REFERENCE!$B$2:$J$2,1,'EXAMPLE OF CHOICE CARDS'!J4626)</f>
        <v>Treatment Area</v>
      </c>
      <c r="B4626" s="5" t="str">
        <f>INDEX('DCM CARDS LOOKUP - HIDDEN'!$O$4:$AE$8890,MATCH(O4626,'DCM CARDS LOOKUP - HIDDEN'!$N$4:$N$8890,0),$J4626)</f>
        <v>Back</v>
      </c>
      <c r="C4626" s="5" t="str">
        <f>INDEX('DCM CARDS LOOKUP - HIDDEN'!$O$4:$AE$8890,MATCH(P4626,'DCM CARDS LOOKUP - HIDDEN'!$N$4:$N$8890,0),$J4626)</f>
        <v>-</v>
      </c>
      <c r="D4626" s="5" t="str">
        <f>INDEX('DCM CARDS LOOKUP - HIDDEN'!$O$4:$AE$8890,MATCH(Q4626,'DCM CARDS LOOKUP - HIDDEN'!$N$4:$N$8890,0),$J4626)</f>
        <v>-</v>
      </c>
      <c r="E4626" s="5" t="str">
        <f>INDEX('DCM CARDS LOOKUP - HIDDEN'!$O$4:$AE$8890,MATCH(R4626,'DCM CARDS LOOKUP - HIDDEN'!$N$4:$N$8890,0),$J4626)</f>
        <v>Joint</v>
      </c>
      <c r="F4626" s="5" t="str">
        <f>INDEX('DCM CARDS LOOKUP - HIDDEN'!$O$4:$AE$8890,MATCH(S4626,'DCM CARDS LOOKUP - HIDDEN'!$N$4:$N$8890,0),$J4626)</f>
        <v>Neck</v>
      </c>
      <c r="G4626" s="5" t="str">
        <f>INDEX('DCM CARDS LOOKUP - HIDDEN'!$O$4:$AE$8890,MATCH(T4626,'DCM CARDS LOOKUP - HIDDEN'!$N$4:$N$8890,0),$J4626)</f>
        <v>-</v>
      </c>
      <c r="H4626" s="35"/>
      <c r="J4626" s="4">
        <v>4</v>
      </c>
      <c r="O4626">
        <f>L4623*10000+M4623*100+B4621</f>
        <v>160701</v>
      </c>
      <c r="P4626">
        <f>L4623*10000+M4623*100+C4621</f>
        <v>160702</v>
      </c>
      <c r="Q4626">
        <f>L4623*10000+M4623*100+D4621</f>
        <v>160703</v>
      </c>
      <c r="R4626">
        <f>L4623*10000+M4623*100+E4601</f>
        <v>160704</v>
      </c>
      <c r="S4626">
        <f>L4623*10000+M4623*100+F4601</f>
        <v>160705</v>
      </c>
      <c r="T4626">
        <f>L4623*10000+M4623*100+G4601</f>
        <v>160706</v>
      </c>
    </row>
    <row r="4627" spans="1:20" x14ac:dyDescent="0.2">
      <c r="A4627" s="10" t="str">
        <f>INDEX(REFERENCE!$B$2:$J$2,1,'EXAMPLE OF CHOICE CARDS'!J4627)</f>
        <v>Format</v>
      </c>
      <c r="B4627" s="5" t="str">
        <f>INDEX('DCM CARDS LOOKUP - HIDDEN'!$O$4:$AE$8890,MATCH(O4627,'DCM CARDS LOOKUP - HIDDEN'!$N$4:$N$8890,0),$J4627)</f>
        <v>Single use pads/patches</v>
      </c>
      <c r="C4627" s="5" t="str">
        <f>INDEX('DCM CARDS LOOKUP - HIDDEN'!$O$4:$AE$8890,MATCH(P4627,'DCM CARDS LOOKUP - HIDDEN'!$N$4:$N$8890,0),$J4627)</f>
        <v>Cream</v>
      </c>
      <c r="D4627" s="5" t="str">
        <f>INDEX('DCM CARDS LOOKUP - HIDDEN'!$O$4:$AE$8890,MATCH(Q4627,'DCM CARDS LOOKUP - HIDDEN'!$N$4:$N$8890,0),$J4627)</f>
        <v>Gel</v>
      </c>
      <c r="E4627" s="5" t="str">
        <f>INDEX('DCM CARDS LOOKUP - HIDDEN'!$O$4:$AE$8890,MATCH(R4627,'DCM CARDS LOOKUP - HIDDEN'!$N$4:$N$8890,0),$J4627)</f>
        <v>Single use pads/patches</v>
      </c>
      <c r="F4627" s="5" t="str">
        <f>INDEX('DCM CARDS LOOKUP - HIDDEN'!$O$4:$AE$8890,MATCH(S4627,'DCM CARDS LOOKUP - HIDDEN'!$N$4:$N$8890,0),$J4627)</f>
        <v>Single use pads/patches</v>
      </c>
      <c r="G4627" s="5" t="str">
        <f>INDEX('DCM CARDS LOOKUP - HIDDEN'!$O$4:$AE$8890,MATCH(T4627,'DCM CARDS LOOKUP - HIDDEN'!$N$4:$N$8890,0),$J4627)</f>
        <v>Cream</v>
      </c>
      <c r="H4627" s="35"/>
      <c r="J4627" s="4">
        <v>5</v>
      </c>
      <c r="O4627">
        <f>L4623*10000+M4623*100+B4621</f>
        <v>160701</v>
      </c>
      <c r="P4627">
        <f>L4623*10000+M4623*100+C4621</f>
        <v>160702</v>
      </c>
      <c r="Q4627">
        <f>L4623*10000+M4623*100+D4621</f>
        <v>160703</v>
      </c>
      <c r="R4627">
        <f>L4623*10000+M4623*100+E4601</f>
        <v>160704</v>
      </c>
      <c r="S4627">
        <f>L4623*10000+M4623*100+F4601</f>
        <v>160705</v>
      </c>
      <c r="T4627">
        <f>L4623*10000+M4623*100+G4601</f>
        <v>160706</v>
      </c>
    </row>
    <row r="4628" spans="1:20" x14ac:dyDescent="0.2">
      <c r="A4628" s="10" t="str">
        <f>INDEX(REFERENCE!$B$2:$J$2,1,'EXAMPLE OF CHOICE CARDS'!J4628)</f>
        <v>Count</v>
      </c>
      <c r="B4628" s="5" t="str">
        <f>INDEX('DCM CARDS LOOKUP - HIDDEN'!$O$4:$AE$8890,MATCH(O4628,'DCM CARDS LOOKUP - HIDDEN'!$N$4:$N$8890,0),$J4628)</f>
        <v>3 count</v>
      </c>
      <c r="C4628" s="5" t="str">
        <f>INDEX('DCM CARDS LOOKUP - HIDDEN'!$O$4:$AE$8890,MATCH(P4628,'DCM CARDS LOOKUP - HIDDEN'!$N$4:$N$8890,0),$J4628)</f>
        <v>3.5 oz</v>
      </c>
      <c r="D4628" s="5" t="str">
        <f>INDEX('DCM CARDS LOOKUP - HIDDEN'!$O$4:$AE$8890,MATCH(Q4628,'DCM CARDS LOOKUP - HIDDEN'!$N$4:$N$8890,0),$J4628)</f>
        <v>3 oz</v>
      </c>
      <c r="E4628" s="5" t="str">
        <f>INDEX('DCM CARDS LOOKUP - HIDDEN'!$O$4:$AE$8890,MATCH(R4628,'DCM CARDS LOOKUP - HIDDEN'!$N$4:$N$8890,0),$J4628)</f>
        <v>6 count</v>
      </c>
      <c r="F4628" s="5" t="str">
        <f>INDEX('DCM CARDS LOOKUP - HIDDEN'!$O$4:$AE$8890,MATCH(S4628,'DCM CARDS LOOKUP - HIDDEN'!$N$4:$N$8890,0),$J4628)</f>
        <v>2 count</v>
      </c>
      <c r="G4628" s="5" t="str">
        <f>INDEX('DCM CARDS LOOKUP - HIDDEN'!$O$4:$AE$8890,MATCH(T4628,'DCM CARDS LOOKUP - HIDDEN'!$N$4:$N$8890,0),$J4628)</f>
        <v>2 oz</v>
      </c>
      <c r="H4628" s="35"/>
      <c r="J4628" s="4">
        <v>6</v>
      </c>
      <c r="O4628">
        <f>L4623*10000+M4623*100+B4621</f>
        <v>160701</v>
      </c>
      <c r="P4628">
        <f>L4623*10000+M4623*100+C4621</f>
        <v>160702</v>
      </c>
      <c r="Q4628">
        <f>L4623*10000+M4623*100+D4621</f>
        <v>160703</v>
      </c>
      <c r="R4628">
        <f>L4623*10000+M4623*100+E4601</f>
        <v>160704</v>
      </c>
      <c r="S4628">
        <f>L4623*10000+M4623*100+F4601</f>
        <v>160705</v>
      </c>
      <c r="T4628">
        <f>L4623*10000+M4623*100+G4601</f>
        <v>160706</v>
      </c>
    </row>
    <row r="4629" spans="1:20" ht="15" customHeight="1" x14ac:dyDescent="0.2">
      <c r="A4629" s="10" t="str">
        <f>INDEX(REFERENCE!$B$2:$J$2,1,'EXAMPLE OF CHOICE CARDS'!J4629)</f>
        <v>Price</v>
      </c>
      <c r="B4629" s="29">
        <f>INDEX('DCM CARDS LOOKUP - HIDDEN'!$O$4:$AE$8890,MATCH(O4629,'DCM CARDS LOOKUP - HIDDEN'!$N$4:$N$8890,0),$J4629)</f>
        <v>23.74</v>
      </c>
      <c r="C4629" s="29">
        <f>INDEX('DCM CARDS LOOKUP - HIDDEN'!$O$4:$AE$8890,MATCH(P4629,'DCM CARDS LOOKUP - HIDDEN'!$N$4:$N$8890,0),$J4629)</f>
        <v>12.39</v>
      </c>
      <c r="D4629" s="29">
        <f>INDEX('DCM CARDS LOOKUP - HIDDEN'!$O$4:$AE$8890,MATCH(Q4629,'DCM CARDS LOOKUP - HIDDEN'!$N$4:$N$8890,0),$J4629)</f>
        <v>13.4</v>
      </c>
      <c r="E4629" s="29">
        <f>INDEX('DCM CARDS LOOKUP - HIDDEN'!$O$4:$AE$8890,MATCH(R4629,'DCM CARDS LOOKUP - HIDDEN'!$N$4:$N$8890,0),$J4629)</f>
        <v>21.5</v>
      </c>
      <c r="F4629" s="29">
        <f>INDEX('DCM CARDS LOOKUP - HIDDEN'!$O$4:$AE$8890,MATCH(S4629,'DCM CARDS LOOKUP - HIDDEN'!$N$4:$N$8890,0),$J4629)</f>
        <v>20.99</v>
      </c>
      <c r="G4629" s="29">
        <f>INDEX('DCM CARDS LOOKUP - HIDDEN'!$O$4:$AE$8890,MATCH(T4629,'DCM CARDS LOOKUP - HIDDEN'!$N$4:$N$8890,0),$J4629)</f>
        <v>7.79</v>
      </c>
      <c r="H4629" s="35"/>
      <c r="J4629" s="4">
        <v>7</v>
      </c>
      <c r="O4629">
        <f>L4623*10000+M4623*100+B4621</f>
        <v>160701</v>
      </c>
      <c r="P4629">
        <f>L4623*10000+M4623*100+C4621</f>
        <v>160702</v>
      </c>
      <c r="Q4629">
        <f>L4623*10000+M4623*100+D4621</f>
        <v>160703</v>
      </c>
      <c r="R4629">
        <f>L4623*10000+M4623*100+E4601</f>
        <v>160704</v>
      </c>
      <c r="S4629">
        <f>L4623*10000+M4623*100+F4601</f>
        <v>160705</v>
      </c>
      <c r="T4629">
        <f>L4623*10000+M4623*100+G4601</f>
        <v>160706</v>
      </c>
    </row>
    <row r="4630" spans="1:20" ht="15" customHeight="1" x14ac:dyDescent="0.2">
      <c r="A4630" s="10" t="str">
        <f>INDEX(REFERENCE!$B$2:$J$2,1,'EXAMPLE OF CHOICE CARDS'!J4630)</f>
        <v>Review Rating</v>
      </c>
      <c r="B4630" s="5" t="str">
        <f>INDEX('DCM CARDS LOOKUP - HIDDEN'!$O$4:$AE$8890,MATCH(O4630,'DCM CARDS LOOKUP - HIDDEN'!$N$4:$N$8890,0),$J4630)</f>
        <v>4.5 stars</v>
      </c>
      <c r="C4630" s="5" t="str">
        <f>INDEX('DCM CARDS LOOKUP - HIDDEN'!$O$4:$AE$8890,MATCH(P4630,'DCM CARDS LOOKUP - HIDDEN'!$N$4:$N$8890,0),$J4630)</f>
        <v>4.8 stars</v>
      </c>
      <c r="D4630" s="5" t="str">
        <f>INDEX('DCM CARDS LOOKUP - HIDDEN'!$O$4:$AE$8890,MATCH(Q4630,'DCM CARDS LOOKUP - HIDDEN'!$N$4:$N$8890,0),$J4630)</f>
        <v>4.5 stars</v>
      </c>
      <c r="E4630" s="5" t="str">
        <f>INDEX('DCM CARDS LOOKUP - HIDDEN'!$O$4:$AE$8890,MATCH(R4630,'DCM CARDS LOOKUP - HIDDEN'!$N$4:$N$8890,0),$J4630)</f>
        <v>4.6 stars</v>
      </c>
      <c r="F4630" s="5" t="str">
        <f>INDEX('DCM CARDS LOOKUP - HIDDEN'!$O$4:$AE$8890,MATCH(S4630,'DCM CARDS LOOKUP - HIDDEN'!$N$4:$N$8890,0),$J4630)</f>
        <v>4.6 stars</v>
      </c>
      <c r="G4630" s="5" t="str">
        <f>INDEX('DCM CARDS LOOKUP - HIDDEN'!$O$4:$AE$8890,MATCH(T4630,'DCM CARDS LOOKUP - HIDDEN'!$N$4:$N$8890,0),$J4630)</f>
        <v>4.8 stars</v>
      </c>
      <c r="H4630" s="35"/>
      <c r="J4630" s="4">
        <v>8</v>
      </c>
      <c r="O4630">
        <f>L4623*10000+M4623*100+B4621</f>
        <v>160701</v>
      </c>
      <c r="P4630">
        <f>L4623*10000+M4623*100+C4621</f>
        <v>160702</v>
      </c>
      <c r="Q4630">
        <f>L4623*10000+M4623*100+D4621</f>
        <v>160703</v>
      </c>
      <c r="R4630">
        <f>L4623*10000+M4623*100+E4601</f>
        <v>160704</v>
      </c>
      <c r="S4630">
        <f>L4623*10000+M4623*100+F4601</f>
        <v>160705</v>
      </c>
      <c r="T4630">
        <f>L4623*10000+M4623*100+G4601</f>
        <v>160706</v>
      </c>
    </row>
    <row r="4631" spans="1:20" ht="15" customHeight="1" x14ac:dyDescent="0.2">
      <c r="A4631" s="10" t="str">
        <f>INDEX(REFERENCE!$B$2:$J$2,1,'EXAMPLE OF CHOICE CARDS'!J4631)</f>
        <v>Number of Reviews</v>
      </c>
      <c r="B4631" s="30">
        <f>INDEX('DCM CARDS LOOKUP - HIDDEN'!$O$4:$AE$8890,MATCH(O4631,'DCM CARDS LOOKUP - HIDDEN'!$N$4:$N$8890,0),$J4631)</f>
        <v>1250</v>
      </c>
      <c r="C4631" s="30">
        <f>INDEX('DCM CARDS LOOKUP - HIDDEN'!$O$4:$AE$8890,MATCH(P4631,'DCM CARDS LOOKUP - HIDDEN'!$N$4:$N$8890,0),$J4631)</f>
        <v>4500</v>
      </c>
      <c r="D4631" s="30">
        <f>INDEX('DCM CARDS LOOKUP - HIDDEN'!$O$4:$AE$8890,MATCH(Q4631,'DCM CARDS LOOKUP - HIDDEN'!$N$4:$N$8890,0),$J4631)</f>
        <v>1250</v>
      </c>
      <c r="E4631" s="30">
        <f>INDEX('DCM CARDS LOOKUP - HIDDEN'!$O$4:$AE$8890,MATCH(R4631,'DCM CARDS LOOKUP - HIDDEN'!$N$4:$N$8890,0),$J4631)</f>
        <v>1250</v>
      </c>
      <c r="F4631" s="30">
        <f>INDEX('DCM CARDS LOOKUP - HIDDEN'!$O$4:$AE$8890,MATCH(S4631,'DCM CARDS LOOKUP - HIDDEN'!$N$4:$N$8890,0),$J4631)</f>
        <v>4500</v>
      </c>
      <c r="G4631" s="30">
        <f>INDEX('DCM CARDS LOOKUP - HIDDEN'!$O$4:$AE$8890,MATCH(T4631,'DCM CARDS LOOKUP - HIDDEN'!$N$4:$N$8890,0),$J4631)</f>
        <v>4500</v>
      </c>
      <c r="H4631" s="35"/>
      <c r="J4631" s="4">
        <v>9</v>
      </c>
      <c r="O4631">
        <f>L4623*10000+M4623*100+B4621</f>
        <v>160701</v>
      </c>
      <c r="P4631">
        <f>L4623*10000+M4623*100+C4621</f>
        <v>160702</v>
      </c>
      <c r="Q4631">
        <f>L4623*10000+M4623*100+D4621</f>
        <v>160703</v>
      </c>
      <c r="R4631">
        <f>L4623*10000+M4623*100+E4601</f>
        <v>160704</v>
      </c>
      <c r="S4631">
        <f>L4623*10000+M4623*100+F4601</f>
        <v>160705</v>
      </c>
      <c r="T4631">
        <f>L4623*10000+M4623*100+G4601</f>
        <v>160706</v>
      </c>
    </row>
    <row r="4632" spans="1:20" ht="15" hidden="1" customHeight="1" x14ac:dyDescent="0.2">
      <c r="A4632" s="10" t="e">
        <f>INDEX(REFERENCE!$B$2:$J$2,1,'EXAMPLE OF CHOICE CARDS'!J4632)</f>
        <v>#REF!</v>
      </c>
      <c r="B4632" s="5">
        <f>INDEX('DCM CARDS LOOKUP - HIDDEN'!$O$4:$AE$8890,MATCH(O4632,'DCM CARDS LOOKUP - HIDDEN'!$N$4:$N$8890,0),$J4632)</f>
        <v>0</v>
      </c>
      <c r="C4632" s="5">
        <f>INDEX('DCM CARDS LOOKUP - HIDDEN'!$O$4:$AE$8890,MATCH(P4632,'DCM CARDS LOOKUP - HIDDEN'!$N$4:$N$8890,0),$J4632)</f>
        <v>0</v>
      </c>
      <c r="D4632" s="5">
        <f>INDEX('DCM CARDS LOOKUP - HIDDEN'!$O$4:$AE$8890,MATCH(Q4632,'DCM CARDS LOOKUP - HIDDEN'!$N$4:$N$8890,0),$J4632)</f>
        <v>0</v>
      </c>
      <c r="E4632" s="5">
        <f>INDEX('DCM CARDS LOOKUP - HIDDEN'!$O$4:$AE$8890,MATCH(R4632,'DCM CARDS LOOKUP - HIDDEN'!$N$4:$N$8890,0),$J4632)</f>
        <v>0</v>
      </c>
      <c r="F4632" s="5">
        <f>INDEX('DCM CARDS LOOKUP - HIDDEN'!$O$4:$AE$8890,MATCH(S4632,'DCM CARDS LOOKUP - HIDDEN'!$N$4:$N$8890,0),$J4632)</f>
        <v>0</v>
      </c>
      <c r="G4632" s="31"/>
      <c r="H4632" s="35"/>
      <c r="J4632" s="4">
        <v>10</v>
      </c>
      <c r="O4632">
        <f>L4623*10000+M4623*100+B4621</f>
        <v>160701</v>
      </c>
      <c r="P4632">
        <f>L4623*10000+M4623*100+C4621</f>
        <v>160702</v>
      </c>
      <c r="Q4632">
        <f>L4623*10000+M4623*100+D4621</f>
        <v>160703</v>
      </c>
      <c r="R4632">
        <f>L4623*10000+M4623*100+E4601</f>
        <v>160704</v>
      </c>
      <c r="S4632">
        <f>L4623*10000+M4623*100+F4601</f>
        <v>160705</v>
      </c>
    </row>
    <row r="4633" spans="1:20" ht="15" hidden="1" customHeight="1" x14ac:dyDescent="0.2">
      <c r="A4633" s="10" t="e">
        <f>INDEX(REFERENCE!$B$2:$J$2,1,'EXAMPLE OF CHOICE CARDS'!J4633)</f>
        <v>#REF!</v>
      </c>
      <c r="B4633" s="5">
        <f>INDEX('DCM CARDS LOOKUP - HIDDEN'!$O$4:$AE$8890,MATCH(O4633,'DCM CARDS LOOKUP - HIDDEN'!$N$4:$N$8890,0),$J4633)</f>
        <v>0</v>
      </c>
      <c r="C4633" s="5">
        <f>INDEX('DCM CARDS LOOKUP - HIDDEN'!$O$4:$AE$8890,MATCH(P4633,'DCM CARDS LOOKUP - HIDDEN'!$N$4:$N$8890,0),$J4633)</f>
        <v>0</v>
      </c>
      <c r="D4633" s="5">
        <f>INDEX('DCM CARDS LOOKUP - HIDDEN'!$O$4:$AE$8890,MATCH(Q4633,'DCM CARDS LOOKUP - HIDDEN'!$N$4:$N$8890,0),$J4633)</f>
        <v>0</v>
      </c>
      <c r="E4633" s="5">
        <f>INDEX('DCM CARDS LOOKUP - HIDDEN'!$O$4:$AE$8890,MATCH(R4633,'DCM CARDS LOOKUP - HIDDEN'!$N$4:$N$8890,0),$J4633)</f>
        <v>0</v>
      </c>
      <c r="F4633" s="5">
        <f>INDEX('DCM CARDS LOOKUP - HIDDEN'!$O$4:$AE$8890,MATCH(S4633,'DCM CARDS LOOKUP - HIDDEN'!$N$4:$N$8890,0),$J4633)</f>
        <v>0</v>
      </c>
      <c r="G4633" s="31"/>
      <c r="H4633" s="35"/>
      <c r="J4633" s="4">
        <v>11</v>
      </c>
      <c r="O4633">
        <f>L4623*10000+M4623*100+B4621</f>
        <v>160701</v>
      </c>
      <c r="P4633">
        <f>L4623*10000+M4623*100+C4621</f>
        <v>160702</v>
      </c>
      <c r="Q4633">
        <f>L4623*10000+M4623*100+D4621</f>
        <v>160703</v>
      </c>
      <c r="R4633">
        <f>L4623*10000+M4623*100+E4601</f>
        <v>160704</v>
      </c>
      <c r="S4633">
        <f>L4623*10000+M4623*100+F4601</f>
        <v>160705</v>
      </c>
    </row>
    <row r="4634" spans="1:20" ht="15" hidden="1" customHeight="1" x14ac:dyDescent="0.2">
      <c r="A4634" s="10" t="e">
        <f>INDEX(REFERENCE!$B$2:$J$2,1,'EXAMPLE OF CHOICE CARDS'!J4634)</f>
        <v>#REF!</v>
      </c>
      <c r="B4634" s="5">
        <f>INDEX('DCM CARDS LOOKUP - HIDDEN'!$O$4:$AE$8890,MATCH(O4634,'DCM CARDS LOOKUP - HIDDEN'!$N$4:$N$8890,0),$J4634)</f>
        <v>0</v>
      </c>
      <c r="C4634" s="5">
        <f>INDEX('DCM CARDS LOOKUP - HIDDEN'!$O$4:$AE$8890,MATCH(P4634,'DCM CARDS LOOKUP - HIDDEN'!$N$4:$N$8890,0),$J4634)</f>
        <v>0</v>
      </c>
      <c r="D4634" s="5">
        <f>INDEX('DCM CARDS LOOKUP - HIDDEN'!$O$4:$AE$8890,MATCH(Q4634,'DCM CARDS LOOKUP - HIDDEN'!$N$4:$N$8890,0),$J4634)</f>
        <v>0</v>
      </c>
      <c r="E4634" s="5">
        <f>INDEX('DCM CARDS LOOKUP - HIDDEN'!$O$4:$AE$8890,MATCH(R4634,'DCM CARDS LOOKUP - HIDDEN'!$N$4:$N$8890,0),$J4634)</f>
        <v>0</v>
      </c>
      <c r="F4634" s="5">
        <f>INDEX('DCM CARDS LOOKUP - HIDDEN'!$O$4:$AE$8890,MATCH(S4634,'DCM CARDS LOOKUP - HIDDEN'!$N$4:$N$8890,0),$J4634)</f>
        <v>0</v>
      </c>
      <c r="G4634" s="31"/>
      <c r="H4634" s="35"/>
      <c r="J4634" s="4">
        <v>12</v>
      </c>
      <c r="O4634">
        <f>L4623*10000+M4623*100+B4621</f>
        <v>160701</v>
      </c>
      <c r="P4634">
        <f>L4623*10000+M4623*100+C4621</f>
        <v>160702</v>
      </c>
      <c r="Q4634">
        <f>L4623*10000+M4623*100+D4621</f>
        <v>160703</v>
      </c>
      <c r="R4634">
        <f>L4623*10000+M4623*100+E4601</f>
        <v>160704</v>
      </c>
      <c r="S4634">
        <f>L4623*10000+M4623*100+F4601</f>
        <v>160705</v>
      </c>
    </row>
    <row r="4635" spans="1:20" ht="15" hidden="1" customHeight="1" x14ac:dyDescent="0.2">
      <c r="A4635" s="10" t="e">
        <f>INDEX(REFERENCE!$B$2:$J$2,1,'EXAMPLE OF CHOICE CARDS'!J4635)</f>
        <v>#REF!</v>
      </c>
      <c r="B4635" s="5">
        <f>INDEX('DCM CARDS LOOKUP - HIDDEN'!$O$4:$AE$8890,MATCH(O4635,'DCM CARDS LOOKUP - HIDDEN'!$N$4:$N$8890,0),$J4635)</f>
        <v>0</v>
      </c>
      <c r="C4635" s="5">
        <f>INDEX('DCM CARDS LOOKUP - HIDDEN'!$O$4:$AE$8890,MATCH(P4635,'DCM CARDS LOOKUP - HIDDEN'!$N$4:$N$8890,0),$J4635)</f>
        <v>0</v>
      </c>
      <c r="D4635" s="5">
        <f>INDEX('DCM CARDS LOOKUP - HIDDEN'!$O$4:$AE$8890,MATCH(Q4635,'DCM CARDS LOOKUP - HIDDEN'!$N$4:$N$8890,0),$J4635)</f>
        <v>0</v>
      </c>
      <c r="E4635" s="5">
        <f>INDEX('DCM CARDS LOOKUP - HIDDEN'!$O$4:$AE$8890,MATCH(R4635,'DCM CARDS LOOKUP - HIDDEN'!$N$4:$N$8890,0),$J4635)</f>
        <v>0</v>
      </c>
      <c r="F4635" s="5">
        <f>INDEX('DCM CARDS LOOKUP - HIDDEN'!$O$4:$AE$8890,MATCH(S4635,'DCM CARDS LOOKUP - HIDDEN'!$N$4:$N$8890,0),$J4635)</f>
        <v>0</v>
      </c>
      <c r="G4635" s="31"/>
      <c r="H4635" s="35"/>
      <c r="J4635" s="4">
        <v>13</v>
      </c>
      <c r="O4635">
        <f>L4623*10000+M4623*100+B4621</f>
        <v>160701</v>
      </c>
      <c r="P4635">
        <f>L4623*10000+M4623*100+C4621</f>
        <v>160702</v>
      </c>
      <c r="Q4635">
        <f>L4623*10000+M4623*100+D4621</f>
        <v>160703</v>
      </c>
      <c r="R4635">
        <f>L4623*10000+M4623*100+E4601</f>
        <v>160704</v>
      </c>
      <c r="S4635">
        <f>L4623*10000+M4623*100+F4601</f>
        <v>160705</v>
      </c>
    </row>
    <row r="4636" spans="1:20" ht="15" hidden="1" customHeight="1" x14ac:dyDescent="0.2">
      <c r="A4636" s="10" t="e">
        <f>INDEX(REFERENCE!$B$2:$J$2,1,'EXAMPLE OF CHOICE CARDS'!J4636)</f>
        <v>#REF!</v>
      </c>
      <c r="B4636" s="5">
        <f>INDEX('DCM CARDS LOOKUP - HIDDEN'!$O$4:$AE$8890,MATCH(O4636,'DCM CARDS LOOKUP - HIDDEN'!$N$4:$N$8890,0),$J4636)</f>
        <v>0</v>
      </c>
      <c r="C4636" s="5">
        <f>INDEX('DCM CARDS LOOKUP - HIDDEN'!$O$4:$AE$8890,MATCH(P4636,'DCM CARDS LOOKUP - HIDDEN'!$N$4:$N$8890,0),$J4636)</f>
        <v>0</v>
      </c>
      <c r="D4636" s="5">
        <f>INDEX('DCM CARDS LOOKUP - HIDDEN'!$O$4:$AE$8890,MATCH(Q4636,'DCM CARDS LOOKUP - HIDDEN'!$N$4:$N$8890,0),$J4636)</f>
        <v>0</v>
      </c>
      <c r="E4636" s="5">
        <f>INDEX('DCM CARDS LOOKUP - HIDDEN'!$O$4:$AE$8890,MATCH(R4636,'DCM CARDS LOOKUP - HIDDEN'!$N$4:$N$8890,0),$J4636)</f>
        <v>0</v>
      </c>
      <c r="F4636" s="5">
        <f>INDEX('DCM CARDS LOOKUP - HIDDEN'!$O$4:$AE$8890,MATCH(S4636,'DCM CARDS LOOKUP - HIDDEN'!$N$4:$N$8890,0),$J4636)</f>
        <v>0</v>
      </c>
      <c r="G4636" s="31"/>
      <c r="H4636" s="35"/>
      <c r="J4636" s="4">
        <v>14</v>
      </c>
      <c r="O4636">
        <f>L4623*10000+M4623*100+B4621</f>
        <v>160701</v>
      </c>
      <c r="P4636">
        <f>L4623*10000+M4623*100+C4621</f>
        <v>160702</v>
      </c>
      <c r="Q4636">
        <f>L4623*10000+M4623*100+D4621</f>
        <v>160703</v>
      </c>
      <c r="R4636">
        <f>L4623*10000+M4623*100+E4601</f>
        <v>160704</v>
      </c>
      <c r="S4636">
        <f>L4623*10000+M4623*100+F4601</f>
        <v>160705</v>
      </c>
    </row>
    <row r="4637" spans="1:20" x14ac:dyDescent="0.2">
      <c r="A4637" s="2"/>
      <c r="B4637" s="5"/>
      <c r="C4637" s="5"/>
      <c r="D4637" s="5"/>
      <c r="E4637" s="5"/>
      <c r="F4637" s="5"/>
      <c r="G4637" s="5"/>
      <c r="H4637" s="5"/>
      <c r="J4637" s="13"/>
    </row>
    <row r="4638" spans="1:20" x14ac:dyDescent="0.2">
      <c r="A4638" s="6"/>
      <c r="B4638" s="7">
        <v>1</v>
      </c>
      <c r="C4638" s="7">
        <v>2</v>
      </c>
      <c r="D4638" s="7">
        <v>3</v>
      </c>
      <c r="E4638" s="7">
        <v>4</v>
      </c>
      <c r="F4638" s="7">
        <v>5</v>
      </c>
      <c r="G4638" s="7">
        <v>6</v>
      </c>
      <c r="H4638" s="7">
        <v>9</v>
      </c>
      <c r="J4638" s="13"/>
    </row>
    <row r="4641" spans="1:20" x14ac:dyDescent="0.2">
      <c r="A4641" s="1" t="str">
        <f>"Version "&amp;L4643&amp;"; Task"&amp;M4643</f>
        <v>Version 16; Task8</v>
      </c>
      <c r="B4641" s="4">
        <v>1</v>
      </c>
      <c r="C4641" s="4">
        <v>2</v>
      </c>
      <c r="D4641" s="4">
        <v>3</v>
      </c>
      <c r="E4641" s="4">
        <f>E4621</f>
        <v>4</v>
      </c>
      <c r="F4641" s="4">
        <f>F4621</f>
        <v>5</v>
      </c>
      <c r="G4641" s="4">
        <v>6</v>
      </c>
      <c r="J4641" s="13"/>
    </row>
    <row r="4642" spans="1:20" ht="15" customHeight="1" x14ac:dyDescent="0.2">
      <c r="A4642" s="11" t="s">
        <v>8</v>
      </c>
      <c r="B4642" s="12" t="s">
        <v>9</v>
      </c>
      <c r="C4642" s="12" t="s">
        <v>10</v>
      </c>
      <c r="D4642" s="12" t="s">
        <v>11</v>
      </c>
      <c r="E4642" s="20" t="s">
        <v>21</v>
      </c>
      <c r="F4642" s="20" t="s">
        <v>22</v>
      </c>
      <c r="G4642" s="20"/>
      <c r="H4642" s="34" t="s">
        <v>15</v>
      </c>
      <c r="J4642" s="13"/>
      <c r="L4642" t="s">
        <v>12</v>
      </c>
      <c r="M4642" t="s">
        <v>1</v>
      </c>
    </row>
    <row r="4643" spans="1:20" x14ac:dyDescent="0.2">
      <c r="A4643" s="10" t="str">
        <f>INDEX(REFERENCE!$B$2:$J$2,1,'EXAMPLE OF CHOICE CARDS'!J4643)</f>
        <v>Type</v>
      </c>
      <c r="B4643" s="5" t="str">
        <f>INDEX('DCM CARDS LOOKUP - HIDDEN'!$O$4:$AE$8890,MATCH(O4643,'DCM CARDS LOOKUP - HIDDEN'!$N$4:$N$8890,0),$J4643)</f>
        <v>Pads</v>
      </c>
      <c r="C4643" s="5" t="str">
        <f>INDEX('DCM CARDS LOOKUP - HIDDEN'!$O$4:$AE$8890,MATCH(P4643,'DCM CARDS LOOKUP - HIDDEN'!$N$4:$N$8890,0),$J4643)</f>
        <v>Topicals</v>
      </c>
      <c r="D4643" s="5" t="str">
        <f>INDEX('DCM CARDS LOOKUP - HIDDEN'!$O$4:$AE$8890,MATCH(Q4643,'DCM CARDS LOOKUP - HIDDEN'!$N$4:$N$8890,0),$J4643)</f>
        <v>Pads</v>
      </c>
      <c r="E4643" s="5" t="str">
        <f>INDEX('DCM CARDS LOOKUP - HIDDEN'!$O$4:$AE$8890,MATCH(R4643,'DCM CARDS LOOKUP - HIDDEN'!$N$4:$N$8890,0),$J4643)</f>
        <v>Pads</v>
      </c>
      <c r="F4643" s="5" t="str">
        <f>INDEX('DCM CARDS LOOKUP - HIDDEN'!$O$4:$AE$8890,MATCH(S4643,'DCM CARDS LOOKUP - HIDDEN'!$N$4:$N$8890,0),$J4643)</f>
        <v>Topicals</v>
      </c>
      <c r="G4643" s="5" t="str">
        <f>INDEX('DCM CARDS LOOKUP - HIDDEN'!$O$4:$AE$8890,MATCH(T4643,'DCM CARDS LOOKUP - HIDDEN'!$N$4:$N$8890,0),$J4643)</f>
        <v>Topicals</v>
      </c>
      <c r="H4643" s="35"/>
      <c r="J4643" s="4">
        <v>1</v>
      </c>
      <c r="L4643">
        <f>IF(M4623=15,L4623+1,L4623)</f>
        <v>16</v>
      </c>
      <c r="M4643">
        <f>IF(M4623&lt;15,M4623+1,1)</f>
        <v>8</v>
      </c>
      <c r="O4643">
        <f>L4643*10000+M4643*100+B4641</f>
        <v>160801</v>
      </c>
      <c r="P4643">
        <f>L4643*10000+M4643*100+C4641</f>
        <v>160802</v>
      </c>
      <c r="Q4643">
        <f>L4643*10000+M4643*100+D4641</f>
        <v>160803</v>
      </c>
      <c r="R4643">
        <f>L4643*10000+M4643*100+E4621</f>
        <v>160804</v>
      </c>
      <c r="S4643">
        <f>L4643*10000+M4643*100+F4621</f>
        <v>160805</v>
      </c>
      <c r="T4643">
        <f>L4643*10000+M4643*100+G4621</f>
        <v>160806</v>
      </c>
    </row>
    <row r="4644" spans="1:20" x14ac:dyDescent="0.2">
      <c r="A4644" s="10" t="str">
        <f>INDEX(REFERENCE!$B$2:$J$2,1,'EXAMPLE OF CHOICE CARDS'!J4644)</f>
        <v>Brand</v>
      </c>
      <c r="B4644" s="5" t="str">
        <f>INDEX('DCM CARDS LOOKUP - HIDDEN'!$O$4:$AE$8890,MATCH(O4644,'DCM CARDS LOOKUP - HIDDEN'!$N$4:$N$8890,0),$J4644)</f>
        <v>CVS Health</v>
      </c>
      <c r="C4644" s="5" t="str">
        <f>INDEX('DCM CARDS LOOKUP - HIDDEN'!$O$4:$AE$8890,MATCH(P4644,'DCM CARDS LOOKUP - HIDDEN'!$N$4:$N$8890,0),$J4644)</f>
        <v>Arnicare</v>
      </c>
      <c r="D4644" s="5" t="str">
        <f>INDEX('DCM CARDS LOOKUP - HIDDEN'!$O$4:$AE$8890,MATCH(Q4644,'DCM CARDS LOOKUP - HIDDEN'!$N$4:$N$8890,0),$J4644)</f>
        <v>Vicks Vapopatch</v>
      </c>
      <c r="E4644" s="5" t="str">
        <f>INDEX('DCM CARDS LOOKUP - HIDDEN'!$O$4:$AE$8890,MATCH(R4644,'DCM CARDS LOOKUP - HIDDEN'!$N$4:$N$8890,0),$J4644)</f>
        <v>Thermacare</v>
      </c>
      <c r="F4644" s="5" t="str">
        <f>INDEX('DCM CARDS LOOKUP - HIDDEN'!$O$4:$AE$8890,MATCH(S4644,'DCM CARDS LOOKUP - HIDDEN'!$N$4:$N$8890,0),$J4644)</f>
        <v xml:space="preserve">Biofreeze  </v>
      </c>
      <c r="G4644" s="5" t="str">
        <f>INDEX('DCM CARDS LOOKUP - HIDDEN'!$O$4:$AE$8890,MATCH(T4644,'DCM CARDS LOOKUP - HIDDEN'!$N$4:$N$8890,0),$J4644)</f>
        <v>Motrin</v>
      </c>
      <c r="H4644" s="35"/>
      <c r="J4644" s="4">
        <v>2</v>
      </c>
      <c r="O4644">
        <f>L4643*10000+M4643*100+B4641</f>
        <v>160801</v>
      </c>
      <c r="P4644">
        <f>L4643*10000+M4643*100+C4641</f>
        <v>160802</v>
      </c>
      <c r="Q4644">
        <f>L4643*10000+M4643*100+D4641</f>
        <v>160803</v>
      </c>
      <c r="R4644">
        <f>L4643*10000+M4643*100+E4621</f>
        <v>160804</v>
      </c>
      <c r="S4644">
        <f>L4643*10000+M4643*100+F4621</f>
        <v>160805</v>
      </c>
      <c r="T4644">
        <f>L4643*10000+M4643*100+G4621</f>
        <v>160806</v>
      </c>
    </row>
    <row r="4645" spans="1:20" x14ac:dyDescent="0.2">
      <c r="A4645" s="10" t="str">
        <f>INDEX(REFERENCE!$B$2:$J$2,1,'EXAMPLE OF CHOICE CARDS'!J4645)</f>
        <v>Sensation</v>
      </c>
      <c r="B4645" s="5" t="str">
        <f>INDEX('DCM CARDS LOOKUP - HIDDEN'!$O$4:$AE$8890,MATCH(O4645,'DCM CARDS LOOKUP - HIDDEN'!$N$4:$N$8890,0),$J4645)</f>
        <v>Both hot and cold sensation</v>
      </c>
      <c r="C4645" s="5" t="str">
        <f>INDEX('DCM CARDS LOOKUP - HIDDEN'!$O$4:$AE$8890,MATCH(P4645,'DCM CARDS LOOKUP - HIDDEN'!$N$4:$N$8890,0),$J4645)</f>
        <v>Lidocaine/numbing sensation</v>
      </c>
      <c r="D4645" s="5" t="str">
        <f>INDEX('DCM CARDS LOOKUP - HIDDEN'!$O$4:$AE$8890,MATCH(Q4645,'DCM CARDS LOOKUP - HIDDEN'!$N$4:$N$8890,0),$J4645)</f>
        <v>Lidocaine/numbing sensation</v>
      </c>
      <c r="E4645" s="5" t="str">
        <f>INDEX('DCM CARDS LOOKUP - HIDDEN'!$O$4:$AE$8890,MATCH(R4645,'DCM CARDS LOOKUP - HIDDEN'!$N$4:$N$8890,0),$J4645)</f>
        <v>Cold sensation</v>
      </c>
      <c r="F4645" s="5" t="str">
        <f>INDEX('DCM CARDS LOOKUP - HIDDEN'!$O$4:$AE$8890,MATCH(S4645,'DCM CARDS LOOKUP - HIDDEN'!$N$4:$N$8890,0),$J4645)</f>
        <v>Hot sensation</v>
      </c>
      <c r="G4645" s="5" t="str">
        <f>INDEX('DCM CARDS LOOKUP - HIDDEN'!$O$4:$AE$8890,MATCH(T4645,'DCM CARDS LOOKUP - HIDDEN'!$N$4:$N$8890,0),$J4645)</f>
        <v>Both hot and cold sensation</v>
      </c>
      <c r="H4645" s="35"/>
      <c r="J4645" s="4">
        <v>3</v>
      </c>
      <c r="O4645">
        <f>L4643*10000+M4643*100+B4641</f>
        <v>160801</v>
      </c>
      <c r="P4645">
        <f>L4643*10000+M4643*100+C4641</f>
        <v>160802</v>
      </c>
      <c r="Q4645">
        <f>L4643*10000+M4643*100+D4641</f>
        <v>160803</v>
      </c>
      <c r="R4645">
        <f>L4643*10000+M4643*100+E4621</f>
        <v>160804</v>
      </c>
      <c r="S4645">
        <f>L4643*10000+M4643*100+F4621</f>
        <v>160805</v>
      </c>
      <c r="T4645">
        <f>L4643*10000+M4643*100+G4621</f>
        <v>160806</v>
      </c>
    </row>
    <row r="4646" spans="1:20" x14ac:dyDescent="0.2">
      <c r="A4646" s="10" t="str">
        <f>INDEX(REFERENCE!$B$2:$J$2,1,'EXAMPLE OF CHOICE CARDS'!J4646)</f>
        <v>Treatment Area</v>
      </c>
      <c r="B4646" s="5" t="str">
        <f>INDEX('DCM CARDS LOOKUP - HIDDEN'!$O$4:$AE$8890,MATCH(O4646,'DCM CARDS LOOKUP - HIDDEN'!$N$4:$N$8890,0),$J4646)</f>
        <v>Hands (arthritis)</v>
      </c>
      <c r="C4646" s="5" t="str">
        <f>INDEX('DCM CARDS LOOKUP - HIDDEN'!$O$4:$AE$8890,MATCH(P4646,'DCM CARDS LOOKUP - HIDDEN'!$N$4:$N$8890,0),$J4646)</f>
        <v>-</v>
      </c>
      <c r="D4646" s="5" t="str">
        <f>INDEX('DCM CARDS LOOKUP - HIDDEN'!$O$4:$AE$8890,MATCH(Q4646,'DCM CARDS LOOKUP - HIDDEN'!$N$4:$N$8890,0),$J4646)</f>
        <v>Chest</v>
      </c>
      <c r="E4646" s="5" t="str">
        <f>INDEX('DCM CARDS LOOKUP - HIDDEN'!$O$4:$AE$8890,MATCH(R4646,'DCM CARDS LOOKUP - HIDDEN'!$N$4:$N$8890,0),$J4646)</f>
        <v>Shoulder</v>
      </c>
      <c r="F4646" s="5" t="str">
        <f>INDEX('DCM CARDS LOOKUP - HIDDEN'!$O$4:$AE$8890,MATCH(S4646,'DCM CARDS LOOKUP - HIDDEN'!$N$4:$N$8890,0),$J4646)</f>
        <v>-</v>
      </c>
      <c r="G4646" s="5" t="str">
        <f>INDEX('DCM CARDS LOOKUP - HIDDEN'!$O$4:$AE$8890,MATCH(T4646,'DCM CARDS LOOKUP - HIDDEN'!$N$4:$N$8890,0),$J4646)</f>
        <v>-</v>
      </c>
      <c r="H4646" s="35"/>
      <c r="J4646" s="4">
        <v>4</v>
      </c>
      <c r="O4646">
        <f>L4643*10000+M4643*100+B4641</f>
        <v>160801</v>
      </c>
      <c r="P4646">
        <f>L4643*10000+M4643*100+C4641</f>
        <v>160802</v>
      </c>
      <c r="Q4646">
        <f>L4643*10000+M4643*100+D4641</f>
        <v>160803</v>
      </c>
      <c r="R4646">
        <f>L4643*10000+M4643*100+E4621</f>
        <v>160804</v>
      </c>
      <c r="S4646">
        <f>L4643*10000+M4643*100+F4621</f>
        <v>160805</v>
      </c>
      <c r="T4646">
        <f>L4643*10000+M4643*100+G4621</f>
        <v>160806</v>
      </c>
    </row>
    <row r="4647" spans="1:20" x14ac:dyDescent="0.2">
      <c r="A4647" s="10" t="str">
        <f>INDEX(REFERENCE!$B$2:$J$2,1,'EXAMPLE OF CHOICE CARDS'!J4647)</f>
        <v>Format</v>
      </c>
      <c r="B4647" s="5" t="str">
        <f>INDEX('DCM CARDS LOOKUP - HIDDEN'!$O$4:$AE$8890,MATCH(O4647,'DCM CARDS LOOKUP - HIDDEN'!$N$4:$N$8890,0),$J4647)</f>
        <v>Single use pads/patches</v>
      </c>
      <c r="C4647" s="5" t="str">
        <f>INDEX('DCM CARDS LOOKUP - HIDDEN'!$O$4:$AE$8890,MATCH(P4647,'DCM CARDS LOOKUP - HIDDEN'!$N$4:$N$8890,0),$J4647)</f>
        <v>Spray</v>
      </c>
      <c r="D4647" s="5" t="str">
        <f>INDEX('DCM CARDS LOOKUP - HIDDEN'!$O$4:$AE$8890,MATCH(Q4647,'DCM CARDS LOOKUP - HIDDEN'!$N$4:$N$8890,0),$J4647)</f>
        <v>Single use pads/patches</v>
      </c>
      <c r="E4647" s="5" t="str">
        <f>INDEX('DCM CARDS LOOKUP - HIDDEN'!$O$4:$AE$8890,MATCH(R4647,'DCM CARDS LOOKUP - HIDDEN'!$N$4:$N$8890,0),$J4647)</f>
        <v>Single use pads/patches</v>
      </c>
      <c r="F4647" s="5" t="str">
        <f>INDEX('DCM CARDS LOOKUP - HIDDEN'!$O$4:$AE$8890,MATCH(S4647,'DCM CARDS LOOKUP - HIDDEN'!$N$4:$N$8890,0),$J4647)</f>
        <v>Roll-on</v>
      </c>
      <c r="G4647" s="5" t="str">
        <f>INDEX('DCM CARDS LOOKUP - HIDDEN'!$O$4:$AE$8890,MATCH(T4647,'DCM CARDS LOOKUP - HIDDEN'!$N$4:$N$8890,0),$J4647)</f>
        <v>Liquid</v>
      </c>
      <c r="H4647" s="35"/>
      <c r="J4647" s="4">
        <v>5</v>
      </c>
      <c r="O4647">
        <f>L4643*10000+M4643*100+B4641</f>
        <v>160801</v>
      </c>
      <c r="P4647">
        <f>L4643*10000+M4643*100+C4641</f>
        <v>160802</v>
      </c>
      <c r="Q4647">
        <f>L4643*10000+M4643*100+D4641</f>
        <v>160803</v>
      </c>
      <c r="R4647">
        <f>L4643*10000+M4643*100+E4621</f>
        <v>160804</v>
      </c>
      <c r="S4647">
        <f>L4643*10000+M4643*100+F4621</f>
        <v>160805</v>
      </c>
      <c r="T4647">
        <f>L4643*10000+M4643*100+G4621</f>
        <v>160806</v>
      </c>
    </row>
    <row r="4648" spans="1:20" x14ac:dyDescent="0.2">
      <c r="A4648" s="10" t="str">
        <f>INDEX(REFERENCE!$B$2:$J$2,1,'EXAMPLE OF CHOICE CARDS'!J4648)</f>
        <v>Count</v>
      </c>
      <c r="B4648" s="5" t="str">
        <f>INDEX('DCM CARDS LOOKUP - HIDDEN'!$O$4:$AE$8890,MATCH(O4648,'DCM CARDS LOOKUP - HIDDEN'!$N$4:$N$8890,0),$J4648)</f>
        <v>2 count</v>
      </c>
      <c r="C4648" s="5" t="str">
        <f>INDEX('DCM CARDS LOOKUP - HIDDEN'!$O$4:$AE$8890,MATCH(P4648,'DCM CARDS LOOKUP - HIDDEN'!$N$4:$N$8890,0),$J4648)</f>
        <v>2 oz</v>
      </c>
      <c r="D4648" s="5" t="str">
        <f>INDEX('DCM CARDS LOOKUP - HIDDEN'!$O$4:$AE$8890,MATCH(Q4648,'DCM CARDS LOOKUP - HIDDEN'!$N$4:$N$8890,0),$J4648)</f>
        <v>4 count</v>
      </c>
      <c r="E4648" s="5" t="str">
        <f>INDEX('DCM CARDS LOOKUP - HIDDEN'!$O$4:$AE$8890,MATCH(R4648,'DCM CARDS LOOKUP - HIDDEN'!$N$4:$N$8890,0),$J4648)</f>
        <v>3 count</v>
      </c>
      <c r="F4648" s="5" t="str">
        <f>INDEX('DCM CARDS LOOKUP - HIDDEN'!$O$4:$AE$8890,MATCH(S4648,'DCM CARDS LOOKUP - HIDDEN'!$N$4:$N$8890,0),$J4648)</f>
        <v>3.5 oz</v>
      </c>
      <c r="G4648" s="5" t="str">
        <f>INDEX('DCM CARDS LOOKUP - HIDDEN'!$O$4:$AE$8890,MATCH(T4648,'DCM CARDS LOOKUP - HIDDEN'!$N$4:$N$8890,0),$J4648)</f>
        <v>4.5 oz</v>
      </c>
      <c r="H4648" s="35"/>
      <c r="J4648" s="4">
        <v>6</v>
      </c>
      <c r="O4648">
        <f>L4643*10000+M4643*100+B4641</f>
        <v>160801</v>
      </c>
      <c r="P4648">
        <f>L4643*10000+M4643*100+C4641</f>
        <v>160802</v>
      </c>
      <c r="Q4648">
        <f>L4643*10000+M4643*100+D4641</f>
        <v>160803</v>
      </c>
      <c r="R4648">
        <f>L4643*10000+M4643*100+E4621</f>
        <v>160804</v>
      </c>
      <c r="S4648">
        <f>L4643*10000+M4643*100+F4621</f>
        <v>160805</v>
      </c>
      <c r="T4648">
        <f>L4643*10000+M4643*100+G4621</f>
        <v>160806</v>
      </c>
    </row>
    <row r="4649" spans="1:20" ht="15" customHeight="1" x14ac:dyDescent="0.2">
      <c r="A4649" s="10" t="str">
        <f>INDEX(REFERENCE!$B$2:$J$2,1,'EXAMPLE OF CHOICE CARDS'!J4649)</f>
        <v>Price</v>
      </c>
      <c r="B4649" s="29">
        <f>INDEX('DCM CARDS LOOKUP - HIDDEN'!$O$4:$AE$8890,MATCH(O4649,'DCM CARDS LOOKUP - HIDDEN'!$N$4:$N$8890,0),$J4649)</f>
        <v>20.99</v>
      </c>
      <c r="C4649" s="29">
        <f>INDEX('DCM CARDS LOOKUP - HIDDEN'!$O$4:$AE$8890,MATCH(P4649,'DCM CARDS LOOKUP - HIDDEN'!$N$4:$N$8890,0),$J4649)</f>
        <v>7.79</v>
      </c>
      <c r="D4649" s="29">
        <f>INDEX('DCM CARDS LOOKUP - HIDDEN'!$O$4:$AE$8890,MATCH(Q4649,'DCM CARDS LOOKUP - HIDDEN'!$N$4:$N$8890,0),$J4649)</f>
        <v>7.99</v>
      </c>
      <c r="E4649" s="29">
        <f>INDEX('DCM CARDS LOOKUP - HIDDEN'!$O$4:$AE$8890,MATCH(R4649,'DCM CARDS LOOKUP - HIDDEN'!$N$4:$N$8890,0),$J4649)</f>
        <v>9.99</v>
      </c>
      <c r="F4649" s="29">
        <f>INDEX('DCM CARDS LOOKUP - HIDDEN'!$O$4:$AE$8890,MATCH(S4649,'DCM CARDS LOOKUP - HIDDEN'!$N$4:$N$8890,0),$J4649)</f>
        <v>8.07</v>
      </c>
      <c r="G4649" s="29">
        <f>INDEX('DCM CARDS LOOKUP - HIDDEN'!$O$4:$AE$8890,MATCH(T4649,'DCM CARDS LOOKUP - HIDDEN'!$N$4:$N$8890,0),$J4649)</f>
        <v>24</v>
      </c>
      <c r="H4649" s="35"/>
      <c r="J4649" s="4">
        <v>7</v>
      </c>
      <c r="O4649">
        <f>L4643*10000+M4643*100+B4641</f>
        <v>160801</v>
      </c>
      <c r="P4649">
        <f>L4643*10000+M4643*100+C4641</f>
        <v>160802</v>
      </c>
      <c r="Q4649">
        <f>L4643*10000+M4643*100+D4641</f>
        <v>160803</v>
      </c>
      <c r="R4649">
        <f>L4643*10000+M4643*100+E4621</f>
        <v>160804</v>
      </c>
      <c r="S4649">
        <f>L4643*10000+M4643*100+F4621</f>
        <v>160805</v>
      </c>
      <c r="T4649">
        <f>L4643*10000+M4643*100+G4621</f>
        <v>160806</v>
      </c>
    </row>
    <row r="4650" spans="1:20" ht="15" customHeight="1" x14ac:dyDescent="0.2">
      <c r="A4650" s="10" t="str">
        <f>INDEX(REFERENCE!$B$2:$J$2,1,'EXAMPLE OF CHOICE CARDS'!J4650)</f>
        <v>Review Rating</v>
      </c>
      <c r="B4650" s="5" t="str">
        <f>INDEX('DCM CARDS LOOKUP - HIDDEN'!$O$4:$AE$8890,MATCH(O4650,'DCM CARDS LOOKUP - HIDDEN'!$N$4:$N$8890,0),$J4650)</f>
        <v>4.8 stars</v>
      </c>
      <c r="C4650" s="5" t="str">
        <f>INDEX('DCM CARDS LOOKUP - HIDDEN'!$O$4:$AE$8890,MATCH(P4650,'DCM CARDS LOOKUP - HIDDEN'!$N$4:$N$8890,0),$J4650)</f>
        <v>4.6 stars</v>
      </c>
      <c r="D4650" s="5" t="str">
        <f>INDEX('DCM CARDS LOOKUP - HIDDEN'!$O$4:$AE$8890,MATCH(Q4650,'DCM CARDS LOOKUP - HIDDEN'!$N$4:$N$8890,0),$J4650)</f>
        <v>4.8 stars</v>
      </c>
      <c r="E4650" s="5" t="str">
        <f>INDEX('DCM CARDS LOOKUP - HIDDEN'!$O$4:$AE$8890,MATCH(R4650,'DCM CARDS LOOKUP - HIDDEN'!$N$4:$N$8890,0),$J4650)</f>
        <v>4.5 stars</v>
      </c>
      <c r="F4650" s="5" t="str">
        <f>INDEX('DCM CARDS LOOKUP - HIDDEN'!$O$4:$AE$8890,MATCH(S4650,'DCM CARDS LOOKUP - HIDDEN'!$N$4:$N$8890,0),$J4650)</f>
        <v>4.6 stars</v>
      </c>
      <c r="G4650" s="5" t="str">
        <f>INDEX('DCM CARDS LOOKUP - HIDDEN'!$O$4:$AE$8890,MATCH(T4650,'DCM CARDS LOOKUP - HIDDEN'!$N$4:$N$8890,0),$J4650)</f>
        <v>4.5 stars</v>
      </c>
      <c r="H4650" s="35"/>
      <c r="J4650" s="4">
        <v>8</v>
      </c>
      <c r="O4650">
        <f>L4643*10000+M4643*100+B4641</f>
        <v>160801</v>
      </c>
      <c r="P4650">
        <f>L4643*10000+M4643*100+C4641</f>
        <v>160802</v>
      </c>
      <c r="Q4650">
        <f>L4643*10000+M4643*100+D4641</f>
        <v>160803</v>
      </c>
      <c r="R4650">
        <f>L4643*10000+M4643*100+E4621</f>
        <v>160804</v>
      </c>
      <c r="S4650">
        <f>L4643*10000+M4643*100+F4621</f>
        <v>160805</v>
      </c>
      <c r="T4650">
        <f>L4643*10000+M4643*100+G4621</f>
        <v>160806</v>
      </c>
    </row>
    <row r="4651" spans="1:20" ht="15" customHeight="1" x14ac:dyDescent="0.2">
      <c r="A4651" s="10" t="str">
        <f>INDEX(REFERENCE!$B$2:$J$2,1,'EXAMPLE OF CHOICE CARDS'!J4651)</f>
        <v>Number of Reviews</v>
      </c>
      <c r="B4651" s="30">
        <f>INDEX('DCM CARDS LOOKUP - HIDDEN'!$O$4:$AE$8890,MATCH(O4651,'DCM CARDS LOOKUP - HIDDEN'!$N$4:$N$8890,0),$J4651)</f>
        <v>4500</v>
      </c>
      <c r="C4651" s="30">
        <f>INDEX('DCM CARDS LOOKUP - HIDDEN'!$O$4:$AE$8890,MATCH(P4651,'DCM CARDS LOOKUP - HIDDEN'!$N$4:$N$8890,0),$J4651)</f>
        <v>1250</v>
      </c>
      <c r="D4651" s="30">
        <f>INDEX('DCM CARDS LOOKUP - HIDDEN'!$O$4:$AE$8890,MATCH(Q4651,'DCM CARDS LOOKUP - HIDDEN'!$N$4:$N$8890,0),$J4651)</f>
        <v>1250</v>
      </c>
      <c r="E4651" s="30">
        <f>INDEX('DCM CARDS LOOKUP - HIDDEN'!$O$4:$AE$8890,MATCH(R4651,'DCM CARDS LOOKUP - HIDDEN'!$N$4:$N$8890,0),$J4651)</f>
        <v>4500</v>
      </c>
      <c r="F4651" s="30">
        <f>INDEX('DCM CARDS LOOKUP - HIDDEN'!$O$4:$AE$8890,MATCH(S4651,'DCM CARDS LOOKUP - HIDDEN'!$N$4:$N$8890,0),$J4651)</f>
        <v>1250</v>
      </c>
      <c r="G4651" s="30">
        <f>INDEX('DCM CARDS LOOKUP - HIDDEN'!$O$4:$AE$8890,MATCH(T4651,'DCM CARDS LOOKUP - HIDDEN'!$N$4:$N$8890,0),$J4651)</f>
        <v>4500</v>
      </c>
      <c r="H4651" s="35"/>
      <c r="J4651" s="4">
        <v>9</v>
      </c>
      <c r="O4651">
        <f>L4643*10000+M4643*100+B4641</f>
        <v>160801</v>
      </c>
      <c r="P4651">
        <f>L4643*10000+M4643*100+C4641</f>
        <v>160802</v>
      </c>
      <c r="Q4651">
        <f>L4643*10000+M4643*100+D4641</f>
        <v>160803</v>
      </c>
      <c r="R4651">
        <f>L4643*10000+M4643*100+E4621</f>
        <v>160804</v>
      </c>
      <c r="S4651">
        <f>L4643*10000+M4643*100+F4621</f>
        <v>160805</v>
      </c>
      <c r="T4651">
        <f>L4643*10000+M4643*100+G4621</f>
        <v>160806</v>
      </c>
    </row>
    <row r="4652" spans="1:20" ht="15" hidden="1" customHeight="1" x14ac:dyDescent="0.2">
      <c r="A4652" s="10" t="e">
        <f>INDEX(REFERENCE!$B$2:$J$2,1,'EXAMPLE OF CHOICE CARDS'!J4652)</f>
        <v>#REF!</v>
      </c>
      <c r="B4652" s="5">
        <f>INDEX('DCM CARDS LOOKUP - HIDDEN'!$O$4:$AE$8890,MATCH(O4652,'DCM CARDS LOOKUP - HIDDEN'!$N$4:$N$8890,0),$J4652)</f>
        <v>0</v>
      </c>
      <c r="C4652" s="5">
        <f>INDEX('DCM CARDS LOOKUP - HIDDEN'!$O$4:$AE$8890,MATCH(P4652,'DCM CARDS LOOKUP - HIDDEN'!$N$4:$N$8890,0),$J4652)</f>
        <v>0</v>
      </c>
      <c r="D4652" s="5">
        <f>INDEX('DCM CARDS LOOKUP - HIDDEN'!$O$4:$AE$8890,MATCH(Q4652,'DCM CARDS LOOKUP - HIDDEN'!$N$4:$N$8890,0),$J4652)</f>
        <v>0</v>
      </c>
      <c r="E4652" s="5">
        <f>INDEX('DCM CARDS LOOKUP - HIDDEN'!$O$4:$AE$8890,MATCH(R4652,'DCM CARDS LOOKUP - HIDDEN'!$N$4:$N$8890,0),$J4652)</f>
        <v>0</v>
      </c>
      <c r="F4652" s="5">
        <f>INDEX('DCM CARDS LOOKUP - HIDDEN'!$O$4:$AE$8890,MATCH(S4652,'DCM CARDS LOOKUP - HIDDEN'!$N$4:$N$8890,0),$J4652)</f>
        <v>0</v>
      </c>
      <c r="G4652" s="31"/>
      <c r="H4652" s="35"/>
      <c r="J4652" s="4">
        <v>10</v>
      </c>
      <c r="O4652">
        <f>L4643*10000+M4643*100+B4641</f>
        <v>160801</v>
      </c>
      <c r="P4652">
        <f>L4643*10000+M4643*100+C4641</f>
        <v>160802</v>
      </c>
      <c r="Q4652">
        <f>L4643*10000+M4643*100+D4641</f>
        <v>160803</v>
      </c>
      <c r="R4652">
        <f>L4643*10000+M4643*100+E4621</f>
        <v>160804</v>
      </c>
      <c r="S4652">
        <f>L4643*10000+M4643*100+F4621</f>
        <v>160805</v>
      </c>
    </row>
    <row r="4653" spans="1:20" ht="15" hidden="1" customHeight="1" x14ac:dyDescent="0.2">
      <c r="A4653" s="10" t="e">
        <f>INDEX(REFERENCE!$B$2:$J$2,1,'EXAMPLE OF CHOICE CARDS'!J4653)</f>
        <v>#REF!</v>
      </c>
      <c r="B4653" s="5">
        <f>INDEX('DCM CARDS LOOKUP - HIDDEN'!$O$4:$AE$8890,MATCH(O4653,'DCM CARDS LOOKUP - HIDDEN'!$N$4:$N$8890,0),$J4653)</f>
        <v>0</v>
      </c>
      <c r="C4653" s="5">
        <f>INDEX('DCM CARDS LOOKUP - HIDDEN'!$O$4:$AE$8890,MATCH(P4653,'DCM CARDS LOOKUP - HIDDEN'!$N$4:$N$8890,0),$J4653)</f>
        <v>0</v>
      </c>
      <c r="D4653" s="5">
        <f>INDEX('DCM CARDS LOOKUP - HIDDEN'!$O$4:$AE$8890,MATCH(Q4653,'DCM CARDS LOOKUP - HIDDEN'!$N$4:$N$8890,0),$J4653)</f>
        <v>0</v>
      </c>
      <c r="E4653" s="5">
        <f>INDEX('DCM CARDS LOOKUP - HIDDEN'!$O$4:$AE$8890,MATCH(R4653,'DCM CARDS LOOKUP - HIDDEN'!$N$4:$N$8890,0),$J4653)</f>
        <v>0</v>
      </c>
      <c r="F4653" s="5">
        <f>INDEX('DCM CARDS LOOKUP - HIDDEN'!$O$4:$AE$8890,MATCH(S4653,'DCM CARDS LOOKUP - HIDDEN'!$N$4:$N$8890,0),$J4653)</f>
        <v>0</v>
      </c>
      <c r="G4653" s="31"/>
      <c r="H4653" s="35"/>
      <c r="J4653" s="4">
        <v>11</v>
      </c>
      <c r="O4653">
        <f>L4643*10000+M4643*100+B4641</f>
        <v>160801</v>
      </c>
      <c r="P4653">
        <f>L4643*10000+M4643*100+C4641</f>
        <v>160802</v>
      </c>
      <c r="Q4653">
        <f>L4643*10000+M4643*100+D4641</f>
        <v>160803</v>
      </c>
      <c r="R4653">
        <f>L4643*10000+M4643*100+E4621</f>
        <v>160804</v>
      </c>
      <c r="S4653">
        <f>L4643*10000+M4643*100+F4621</f>
        <v>160805</v>
      </c>
    </row>
    <row r="4654" spans="1:20" ht="15" hidden="1" customHeight="1" x14ac:dyDescent="0.2">
      <c r="A4654" s="10" t="e">
        <f>INDEX(REFERENCE!$B$2:$J$2,1,'EXAMPLE OF CHOICE CARDS'!J4654)</f>
        <v>#REF!</v>
      </c>
      <c r="B4654" s="5">
        <f>INDEX('DCM CARDS LOOKUP - HIDDEN'!$O$4:$AE$8890,MATCH(O4654,'DCM CARDS LOOKUP - HIDDEN'!$N$4:$N$8890,0),$J4654)</f>
        <v>0</v>
      </c>
      <c r="C4654" s="5">
        <f>INDEX('DCM CARDS LOOKUP - HIDDEN'!$O$4:$AE$8890,MATCH(P4654,'DCM CARDS LOOKUP - HIDDEN'!$N$4:$N$8890,0),$J4654)</f>
        <v>0</v>
      </c>
      <c r="D4654" s="5">
        <f>INDEX('DCM CARDS LOOKUP - HIDDEN'!$O$4:$AE$8890,MATCH(Q4654,'DCM CARDS LOOKUP - HIDDEN'!$N$4:$N$8890,0),$J4654)</f>
        <v>0</v>
      </c>
      <c r="E4654" s="5">
        <f>INDEX('DCM CARDS LOOKUP - HIDDEN'!$O$4:$AE$8890,MATCH(R4654,'DCM CARDS LOOKUP - HIDDEN'!$N$4:$N$8890,0),$J4654)</f>
        <v>0</v>
      </c>
      <c r="F4654" s="5">
        <f>INDEX('DCM CARDS LOOKUP - HIDDEN'!$O$4:$AE$8890,MATCH(S4654,'DCM CARDS LOOKUP - HIDDEN'!$N$4:$N$8890,0),$J4654)</f>
        <v>0</v>
      </c>
      <c r="G4654" s="31"/>
      <c r="H4654" s="35"/>
      <c r="J4654" s="4">
        <v>12</v>
      </c>
      <c r="O4654">
        <f>L4643*10000+M4643*100+B4641</f>
        <v>160801</v>
      </c>
      <c r="P4654">
        <f>L4643*10000+M4643*100+C4641</f>
        <v>160802</v>
      </c>
      <c r="Q4654">
        <f>L4643*10000+M4643*100+D4641</f>
        <v>160803</v>
      </c>
      <c r="R4654">
        <f>L4643*10000+M4643*100+E4621</f>
        <v>160804</v>
      </c>
      <c r="S4654">
        <f>L4643*10000+M4643*100+F4621</f>
        <v>160805</v>
      </c>
    </row>
    <row r="4655" spans="1:20" ht="15" hidden="1" customHeight="1" x14ac:dyDescent="0.2">
      <c r="A4655" s="10" t="e">
        <f>INDEX(REFERENCE!$B$2:$J$2,1,'EXAMPLE OF CHOICE CARDS'!J4655)</f>
        <v>#REF!</v>
      </c>
      <c r="B4655" s="5">
        <f>INDEX('DCM CARDS LOOKUP - HIDDEN'!$O$4:$AE$8890,MATCH(O4655,'DCM CARDS LOOKUP - HIDDEN'!$N$4:$N$8890,0),$J4655)</f>
        <v>0</v>
      </c>
      <c r="C4655" s="5">
        <f>INDEX('DCM CARDS LOOKUP - HIDDEN'!$O$4:$AE$8890,MATCH(P4655,'DCM CARDS LOOKUP - HIDDEN'!$N$4:$N$8890,0),$J4655)</f>
        <v>0</v>
      </c>
      <c r="D4655" s="5">
        <f>INDEX('DCM CARDS LOOKUP - HIDDEN'!$O$4:$AE$8890,MATCH(Q4655,'DCM CARDS LOOKUP - HIDDEN'!$N$4:$N$8890,0),$J4655)</f>
        <v>0</v>
      </c>
      <c r="E4655" s="5">
        <f>INDEX('DCM CARDS LOOKUP - HIDDEN'!$O$4:$AE$8890,MATCH(R4655,'DCM CARDS LOOKUP - HIDDEN'!$N$4:$N$8890,0),$J4655)</f>
        <v>0</v>
      </c>
      <c r="F4655" s="5">
        <f>INDEX('DCM CARDS LOOKUP - HIDDEN'!$O$4:$AE$8890,MATCH(S4655,'DCM CARDS LOOKUP - HIDDEN'!$N$4:$N$8890,0),$J4655)</f>
        <v>0</v>
      </c>
      <c r="G4655" s="31"/>
      <c r="H4655" s="35"/>
      <c r="J4655" s="4">
        <v>13</v>
      </c>
      <c r="O4655">
        <f>L4643*10000+M4643*100+B4641</f>
        <v>160801</v>
      </c>
      <c r="P4655">
        <f>L4643*10000+M4643*100+C4641</f>
        <v>160802</v>
      </c>
      <c r="Q4655">
        <f>L4643*10000+M4643*100+D4641</f>
        <v>160803</v>
      </c>
      <c r="R4655">
        <f>L4643*10000+M4643*100+E4621</f>
        <v>160804</v>
      </c>
      <c r="S4655">
        <f>L4643*10000+M4643*100+F4621</f>
        <v>160805</v>
      </c>
    </row>
    <row r="4656" spans="1:20" ht="15" hidden="1" customHeight="1" x14ac:dyDescent="0.2">
      <c r="A4656" s="10" t="e">
        <f>INDEX(REFERENCE!$B$2:$J$2,1,'EXAMPLE OF CHOICE CARDS'!J4656)</f>
        <v>#REF!</v>
      </c>
      <c r="B4656" s="5">
        <f>INDEX('DCM CARDS LOOKUP - HIDDEN'!$O$4:$AE$8890,MATCH(O4656,'DCM CARDS LOOKUP - HIDDEN'!$N$4:$N$8890,0),$J4656)</f>
        <v>0</v>
      </c>
      <c r="C4656" s="5">
        <f>INDEX('DCM CARDS LOOKUP - HIDDEN'!$O$4:$AE$8890,MATCH(P4656,'DCM CARDS LOOKUP - HIDDEN'!$N$4:$N$8890,0),$J4656)</f>
        <v>0</v>
      </c>
      <c r="D4656" s="5">
        <f>INDEX('DCM CARDS LOOKUP - HIDDEN'!$O$4:$AE$8890,MATCH(Q4656,'DCM CARDS LOOKUP - HIDDEN'!$N$4:$N$8890,0),$J4656)</f>
        <v>0</v>
      </c>
      <c r="E4656" s="5">
        <f>INDEX('DCM CARDS LOOKUP - HIDDEN'!$O$4:$AE$8890,MATCH(R4656,'DCM CARDS LOOKUP - HIDDEN'!$N$4:$N$8890,0),$J4656)</f>
        <v>0</v>
      </c>
      <c r="F4656" s="5">
        <f>INDEX('DCM CARDS LOOKUP - HIDDEN'!$O$4:$AE$8890,MATCH(S4656,'DCM CARDS LOOKUP - HIDDEN'!$N$4:$N$8890,0),$J4656)</f>
        <v>0</v>
      </c>
      <c r="G4656" s="31"/>
      <c r="H4656" s="35"/>
      <c r="J4656" s="4">
        <v>14</v>
      </c>
      <c r="O4656">
        <f>L4643*10000+M4643*100+B4641</f>
        <v>160801</v>
      </c>
      <c r="P4656">
        <f>L4643*10000+M4643*100+C4641</f>
        <v>160802</v>
      </c>
      <c r="Q4656">
        <f>L4643*10000+M4643*100+D4641</f>
        <v>160803</v>
      </c>
      <c r="R4656">
        <f>L4643*10000+M4643*100+E4621</f>
        <v>160804</v>
      </c>
      <c r="S4656">
        <f>L4643*10000+M4643*100+F4621</f>
        <v>160805</v>
      </c>
    </row>
    <row r="4657" spans="1:20" x14ac:dyDescent="0.2">
      <c r="A4657" s="2"/>
      <c r="B4657" s="5"/>
      <c r="C4657" s="5"/>
      <c r="D4657" s="5"/>
      <c r="E4657" s="5"/>
      <c r="F4657" s="5"/>
      <c r="G4657" s="5"/>
      <c r="H4657" s="5"/>
      <c r="J4657" s="13"/>
    </row>
    <row r="4658" spans="1:20" x14ac:dyDescent="0.2">
      <c r="A4658" s="6"/>
      <c r="B4658" s="7">
        <v>1</v>
      </c>
      <c r="C4658" s="7">
        <v>2</v>
      </c>
      <c r="D4658" s="7">
        <v>3</v>
      </c>
      <c r="E4658" s="7">
        <v>4</v>
      </c>
      <c r="F4658" s="7">
        <v>5</v>
      </c>
      <c r="G4658" s="7">
        <v>6</v>
      </c>
      <c r="H4658" s="7">
        <v>9</v>
      </c>
      <c r="J4658" s="13"/>
    </row>
    <row r="4661" spans="1:20" x14ac:dyDescent="0.2">
      <c r="A4661" s="1" t="str">
        <f>"Version "&amp;L4663&amp;"; Task"&amp;M4663</f>
        <v>Version 16; Task9</v>
      </c>
      <c r="B4661" s="4">
        <v>1</v>
      </c>
      <c r="C4661" s="4">
        <v>2</v>
      </c>
      <c r="D4661" s="4">
        <v>3</v>
      </c>
      <c r="E4661" s="4">
        <f>E4641</f>
        <v>4</v>
      </c>
      <c r="F4661" s="4">
        <f>F4641</f>
        <v>5</v>
      </c>
      <c r="G4661" s="4">
        <v>6</v>
      </c>
      <c r="J4661" s="13"/>
    </row>
    <row r="4662" spans="1:20" ht="15" customHeight="1" x14ac:dyDescent="0.2">
      <c r="A4662" s="11" t="s">
        <v>8</v>
      </c>
      <c r="B4662" s="12" t="s">
        <v>9</v>
      </c>
      <c r="C4662" s="12" t="s">
        <v>10</v>
      </c>
      <c r="D4662" s="12" t="s">
        <v>11</v>
      </c>
      <c r="E4662" s="20" t="s">
        <v>21</v>
      </c>
      <c r="F4662" s="20" t="s">
        <v>22</v>
      </c>
      <c r="G4662" s="20"/>
      <c r="H4662" s="34" t="s">
        <v>15</v>
      </c>
      <c r="J4662" s="13"/>
      <c r="L4662" t="s">
        <v>12</v>
      </c>
      <c r="M4662" t="s">
        <v>1</v>
      </c>
    </row>
    <row r="4663" spans="1:20" x14ac:dyDescent="0.2">
      <c r="A4663" s="10" t="str">
        <f>INDEX(REFERENCE!$B$2:$J$2,1,'EXAMPLE OF CHOICE CARDS'!J4663)</f>
        <v>Type</v>
      </c>
      <c r="B4663" s="5" t="str">
        <f>INDEX('DCM CARDS LOOKUP - HIDDEN'!$O$4:$AE$8890,MATCH(O4663,'DCM CARDS LOOKUP - HIDDEN'!$N$4:$N$8890,0),$J4663)</f>
        <v>Pads</v>
      </c>
      <c r="C4663" s="5" t="str">
        <f>INDEX('DCM CARDS LOOKUP - HIDDEN'!$O$4:$AE$8890,MATCH(P4663,'DCM CARDS LOOKUP - HIDDEN'!$N$4:$N$8890,0),$J4663)</f>
        <v>Pads</v>
      </c>
      <c r="D4663" s="5" t="str">
        <f>INDEX('DCM CARDS LOOKUP - HIDDEN'!$O$4:$AE$8890,MATCH(Q4663,'DCM CARDS LOOKUP - HIDDEN'!$N$4:$N$8890,0),$J4663)</f>
        <v>Pads</v>
      </c>
      <c r="E4663" s="5" t="str">
        <f>INDEX('DCM CARDS LOOKUP - HIDDEN'!$O$4:$AE$8890,MATCH(R4663,'DCM CARDS LOOKUP - HIDDEN'!$N$4:$N$8890,0),$J4663)</f>
        <v>Topicals</v>
      </c>
      <c r="F4663" s="5" t="str">
        <f>INDEX('DCM CARDS LOOKUP - HIDDEN'!$O$4:$AE$8890,MATCH(S4663,'DCM CARDS LOOKUP - HIDDEN'!$N$4:$N$8890,0),$J4663)</f>
        <v>Topicals</v>
      </c>
      <c r="G4663" s="5" t="str">
        <f>INDEX('DCM CARDS LOOKUP - HIDDEN'!$O$4:$AE$8890,MATCH(T4663,'DCM CARDS LOOKUP - HIDDEN'!$N$4:$N$8890,0),$J4663)</f>
        <v>Topicals</v>
      </c>
      <c r="H4663" s="35"/>
      <c r="J4663" s="4">
        <v>1</v>
      </c>
      <c r="L4663">
        <f>IF(M4643=15,L4643+1,L4643)</f>
        <v>16</v>
      </c>
      <c r="M4663">
        <f>IF(M4643&lt;15,M4643+1,1)</f>
        <v>9</v>
      </c>
      <c r="O4663">
        <f>L4663*10000+M4663*100+B4661</f>
        <v>160901</v>
      </c>
      <c r="P4663">
        <f>L4663*10000+M4663*100+C4661</f>
        <v>160902</v>
      </c>
      <c r="Q4663">
        <f>L4663*10000+M4663*100+D4661</f>
        <v>160903</v>
      </c>
      <c r="R4663">
        <f>L4663*10000+M4663*100+E4641</f>
        <v>160904</v>
      </c>
      <c r="S4663">
        <f>L4663*10000+M4663*100+F4641</f>
        <v>160905</v>
      </c>
      <c r="T4663">
        <f>L4663*10000+M4663*100+G4641</f>
        <v>160906</v>
      </c>
    </row>
    <row r="4664" spans="1:20" x14ac:dyDescent="0.2">
      <c r="A4664" s="10" t="str">
        <f>INDEX(REFERENCE!$B$2:$J$2,1,'EXAMPLE OF CHOICE CARDS'!J4664)</f>
        <v>Brand</v>
      </c>
      <c r="B4664" s="5" t="str">
        <f>INDEX('DCM CARDS LOOKUP - HIDDEN'!$O$4:$AE$8890,MATCH(O4664,'DCM CARDS LOOKUP - HIDDEN'!$N$4:$N$8890,0),$J4664)</f>
        <v>Walgreens</v>
      </c>
      <c r="C4664" s="5" t="str">
        <f>INDEX('DCM CARDS LOOKUP - HIDDEN'!$O$4:$AE$8890,MATCH(P4664,'DCM CARDS LOOKUP - HIDDEN'!$N$4:$N$8890,0),$J4664)</f>
        <v>CVS Health</v>
      </c>
      <c r="D4664" s="5" t="str">
        <f>INDEX('DCM CARDS LOOKUP - HIDDEN'!$O$4:$AE$8890,MATCH(Q4664,'DCM CARDS LOOKUP - HIDDEN'!$N$4:$N$8890,0),$J4664)</f>
        <v>Salonpas</v>
      </c>
      <c r="E4664" s="5" t="str">
        <f>INDEX('DCM CARDS LOOKUP - HIDDEN'!$O$4:$AE$8890,MATCH(R4664,'DCM CARDS LOOKUP - HIDDEN'!$N$4:$N$8890,0),$J4664)</f>
        <v>Bengay</v>
      </c>
      <c r="F4664" s="5" t="str">
        <f>INDEX('DCM CARDS LOOKUP - HIDDEN'!$O$4:$AE$8890,MATCH(S4664,'DCM CARDS LOOKUP - HIDDEN'!$N$4:$N$8890,0),$J4664)</f>
        <v>Bengay</v>
      </c>
      <c r="G4664" s="5" t="str">
        <f>INDEX('DCM CARDS LOOKUP - HIDDEN'!$O$4:$AE$8890,MATCH(T4664,'DCM CARDS LOOKUP - HIDDEN'!$N$4:$N$8890,0),$J4664)</f>
        <v>Theraworx</v>
      </c>
      <c r="H4664" s="35"/>
      <c r="J4664" s="4">
        <v>2</v>
      </c>
      <c r="O4664">
        <f>L4663*10000+M4663*100+B4661</f>
        <v>160901</v>
      </c>
      <c r="P4664">
        <f>L4663*10000+M4663*100+C4661</f>
        <v>160902</v>
      </c>
      <c r="Q4664">
        <f>L4663*10000+M4663*100+D4661</f>
        <v>160903</v>
      </c>
      <c r="R4664">
        <f>L4663*10000+M4663*100+E4641</f>
        <v>160904</v>
      </c>
      <c r="S4664">
        <f>L4663*10000+M4663*100+F4641</f>
        <v>160905</v>
      </c>
      <c r="T4664">
        <f>L4663*10000+M4663*100+G4641</f>
        <v>160906</v>
      </c>
    </row>
    <row r="4665" spans="1:20" ht="28.5" x14ac:dyDescent="0.2">
      <c r="A4665" s="10" t="str">
        <f>INDEX(REFERENCE!$B$2:$J$2,1,'EXAMPLE OF CHOICE CARDS'!J4665)</f>
        <v>Sensation</v>
      </c>
      <c r="B4665" s="5" t="str">
        <f>INDEX('DCM CARDS LOOKUP - HIDDEN'!$O$4:$AE$8890,MATCH(O4665,'DCM CARDS LOOKUP - HIDDEN'!$N$4:$N$8890,0),$J4665)</f>
        <v>Lidocaine/numbing sensation</v>
      </c>
      <c r="C4665" s="5" t="str">
        <f>INDEX('DCM CARDS LOOKUP - HIDDEN'!$O$4:$AE$8890,MATCH(P4665,'DCM CARDS LOOKUP - HIDDEN'!$N$4:$N$8890,0),$J4665)</f>
        <v>No sensation/drug free/for circulation</v>
      </c>
      <c r="D4665" s="5" t="str">
        <f>INDEX('DCM CARDS LOOKUP - HIDDEN'!$O$4:$AE$8890,MATCH(Q4665,'DCM CARDS LOOKUP - HIDDEN'!$N$4:$N$8890,0),$J4665)</f>
        <v>Both hot and cold sensation</v>
      </c>
      <c r="E4665" s="5" t="str">
        <f>INDEX('DCM CARDS LOOKUP - HIDDEN'!$O$4:$AE$8890,MATCH(R4665,'DCM CARDS LOOKUP - HIDDEN'!$N$4:$N$8890,0),$J4665)</f>
        <v>Cold sensation</v>
      </c>
      <c r="F4665" s="5" t="str">
        <f>INDEX('DCM CARDS LOOKUP - HIDDEN'!$O$4:$AE$8890,MATCH(S4665,'DCM CARDS LOOKUP - HIDDEN'!$N$4:$N$8890,0),$J4665)</f>
        <v>Lidocaine/numbing sensation</v>
      </c>
      <c r="G4665" s="5" t="str">
        <f>INDEX('DCM CARDS LOOKUP - HIDDEN'!$O$4:$AE$8890,MATCH(T4665,'DCM CARDS LOOKUP - HIDDEN'!$N$4:$N$8890,0),$J4665)</f>
        <v>Both hot and cold sensation</v>
      </c>
      <c r="H4665" s="35"/>
      <c r="J4665" s="4">
        <v>3</v>
      </c>
      <c r="O4665">
        <f>L4663*10000+M4663*100+B4661</f>
        <v>160901</v>
      </c>
      <c r="P4665">
        <f>L4663*10000+M4663*100+C4661</f>
        <v>160902</v>
      </c>
      <c r="Q4665">
        <f>L4663*10000+M4663*100+D4661</f>
        <v>160903</v>
      </c>
      <c r="R4665">
        <f>L4663*10000+M4663*100+E4641</f>
        <v>160904</v>
      </c>
      <c r="S4665">
        <f>L4663*10000+M4663*100+F4641</f>
        <v>160905</v>
      </c>
      <c r="T4665">
        <f>L4663*10000+M4663*100+G4641</f>
        <v>160906</v>
      </c>
    </row>
    <row r="4666" spans="1:20" x14ac:dyDescent="0.2">
      <c r="A4666" s="10" t="str">
        <f>INDEX(REFERENCE!$B$2:$J$2,1,'EXAMPLE OF CHOICE CARDS'!J4666)</f>
        <v>Treatment Area</v>
      </c>
      <c r="B4666" s="5" t="str">
        <f>INDEX('DCM CARDS LOOKUP - HIDDEN'!$O$4:$AE$8890,MATCH(O4666,'DCM CARDS LOOKUP - HIDDEN'!$N$4:$N$8890,0),$J4666)</f>
        <v>Neck</v>
      </c>
      <c r="C4666" s="5" t="str">
        <f>INDEX('DCM CARDS LOOKUP - HIDDEN'!$O$4:$AE$8890,MATCH(P4666,'DCM CARDS LOOKUP - HIDDEN'!$N$4:$N$8890,0),$J4666)</f>
        <v>Joint</v>
      </c>
      <c r="D4666" s="5" t="str">
        <f>INDEX('DCM CARDS LOOKUP - HIDDEN'!$O$4:$AE$8890,MATCH(Q4666,'DCM CARDS LOOKUP - HIDDEN'!$N$4:$N$8890,0),$J4666)</f>
        <v>Hands (arthritis)</v>
      </c>
      <c r="E4666" s="5" t="str">
        <f>INDEX('DCM CARDS LOOKUP - HIDDEN'!$O$4:$AE$8890,MATCH(R4666,'DCM CARDS LOOKUP - HIDDEN'!$N$4:$N$8890,0),$J4666)</f>
        <v>-</v>
      </c>
      <c r="F4666" s="5" t="str">
        <f>INDEX('DCM CARDS LOOKUP - HIDDEN'!$O$4:$AE$8890,MATCH(S4666,'DCM CARDS LOOKUP - HIDDEN'!$N$4:$N$8890,0),$J4666)</f>
        <v>-</v>
      </c>
      <c r="G4666" s="5" t="str">
        <f>INDEX('DCM CARDS LOOKUP - HIDDEN'!$O$4:$AE$8890,MATCH(T4666,'DCM CARDS LOOKUP - HIDDEN'!$N$4:$N$8890,0),$J4666)</f>
        <v>-</v>
      </c>
      <c r="H4666" s="35"/>
      <c r="J4666" s="4">
        <v>4</v>
      </c>
      <c r="O4666">
        <f>L4663*10000+M4663*100+B4661</f>
        <v>160901</v>
      </c>
      <c r="P4666">
        <f>L4663*10000+M4663*100+C4661</f>
        <v>160902</v>
      </c>
      <c r="Q4666">
        <f>L4663*10000+M4663*100+D4661</f>
        <v>160903</v>
      </c>
      <c r="R4666">
        <f>L4663*10000+M4663*100+E4641</f>
        <v>160904</v>
      </c>
      <c r="S4666">
        <f>L4663*10000+M4663*100+F4641</f>
        <v>160905</v>
      </c>
      <c r="T4666">
        <f>L4663*10000+M4663*100+G4641</f>
        <v>160906</v>
      </c>
    </row>
    <row r="4667" spans="1:20" x14ac:dyDescent="0.2">
      <c r="A4667" s="10" t="str">
        <f>INDEX(REFERENCE!$B$2:$J$2,1,'EXAMPLE OF CHOICE CARDS'!J4667)</f>
        <v>Format</v>
      </c>
      <c r="B4667" s="5" t="str">
        <f>INDEX('DCM CARDS LOOKUP - HIDDEN'!$O$4:$AE$8890,MATCH(O4667,'DCM CARDS LOOKUP - HIDDEN'!$N$4:$N$8890,0),$J4667)</f>
        <v>Single use pads/patches</v>
      </c>
      <c r="C4667" s="5" t="str">
        <f>INDEX('DCM CARDS LOOKUP - HIDDEN'!$O$4:$AE$8890,MATCH(P4667,'DCM CARDS LOOKUP - HIDDEN'!$N$4:$N$8890,0),$J4667)</f>
        <v>Single use pads/patches</v>
      </c>
      <c r="D4667" s="5" t="str">
        <f>INDEX('DCM CARDS LOOKUP - HIDDEN'!$O$4:$AE$8890,MATCH(Q4667,'DCM CARDS LOOKUP - HIDDEN'!$N$4:$N$8890,0),$J4667)</f>
        <v>Single use pads/patches</v>
      </c>
      <c r="E4667" s="5" t="str">
        <f>INDEX('DCM CARDS LOOKUP - HIDDEN'!$O$4:$AE$8890,MATCH(R4667,'DCM CARDS LOOKUP - HIDDEN'!$N$4:$N$8890,0),$J4667)</f>
        <v>Gel</v>
      </c>
      <c r="F4667" s="5" t="str">
        <f>INDEX('DCM CARDS LOOKUP - HIDDEN'!$O$4:$AE$8890,MATCH(S4667,'DCM CARDS LOOKUP - HIDDEN'!$N$4:$N$8890,0),$J4667)</f>
        <v>Liquid</v>
      </c>
      <c r="G4667" s="5" t="str">
        <f>INDEX('DCM CARDS LOOKUP - HIDDEN'!$O$4:$AE$8890,MATCH(T4667,'DCM CARDS LOOKUP - HIDDEN'!$N$4:$N$8890,0),$J4667)</f>
        <v>Spray</v>
      </c>
      <c r="H4667" s="35"/>
      <c r="J4667" s="4">
        <v>5</v>
      </c>
      <c r="O4667">
        <f>L4663*10000+M4663*100+B4661</f>
        <v>160901</v>
      </c>
      <c r="P4667">
        <f>L4663*10000+M4663*100+C4661</f>
        <v>160902</v>
      </c>
      <c r="Q4667">
        <f>L4663*10000+M4663*100+D4661</f>
        <v>160903</v>
      </c>
      <c r="R4667">
        <f>L4663*10000+M4663*100+E4641</f>
        <v>160904</v>
      </c>
      <c r="S4667">
        <f>L4663*10000+M4663*100+F4641</f>
        <v>160905</v>
      </c>
      <c r="T4667">
        <f>L4663*10000+M4663*100+G4641</f>
        <v>160906</v>
      </c>
    </row>
    <row r="4668" spans="1:20" x14ac:dyDescent="0.2">
      <c r="A4668" s="10" t="str">
        <f>INDEX(REFERENCE!$B$2:$J$2,1,'EXAMPLE OF CHOICE CARDS'!J4668)</f>
        <v>Count</v>
      </c>
      <c r="B4668" s="5" t="str">
        <f>INDEX('DCM CARDS LOOKUP - HIDDEN'!$O$4:$AE$8890,MATCH(O4668,'DCM CARDS LOOKUP - HIDDEN'!$N$4:$N$8890,0),$J4668)</f>
        <v>3 count</v>
      </c>
      <c r="C4668" s="5" t="str">
        <f>INDEX('DCM CARDS LOOKUP - HIDDEN'!$O$4:$AE$8890,MATCH(P4668,'DCM CARDS LOOKUP - HIDDEN'!$N$4:$N$8890,0),$J4668)</f>
        <v>6 count</v>
      </c>
      <c r="D4668" s="5" t="str">
        <f>INDEX('DCM CARDS LOOKUP - HIDDEN'!$O$4:$AE$8890,MATCH(Q4668,'DCM CARDS LOOKUP - HIDDEN'!$N$4:$N$8890,0),$J4668)</f>
        <v>5 count</v>
      </c>
      <c r="E4668" s="5" t="str">
        <f>INDEX('DCM CARDS LOOKUP - HIDDEN'!$O$4:$AE$8890,MATCH(R4668,'DCM CARDS LOOKUP - HIDDEN'!$N$4:$N$8890,0),$J4668)</f>
        <v>5.5 oz</v>
      </c>
      <c r="F4668" s="5" t="str">
        <f>INDEX('DCM CARDS LOOKUP - HIDDEN'!$O$4:$AE$8890,MATCH(S4668,'DCM CARDS LOOKUP - HIDDEN'!$N$4:$N$8890,0),$J4668)</f>
        <v>4.5 oz</v>
      </c>
      <c r="G4668" s="5" t="str">
        <f>INDEX('DCM CARDS LOOKUP - HIDDEN'!$O$4:$AE$8890,MATCH(T4668,'DCM CARDS LOOKUP - HIDDEN'!$N$4:$N$8890,0),$J4668)</f>
        <v>3 oz</v>
      </c>
      <c r="H4668" s="35"/>
      <c r="J4668" s="4">
        <v>6</v>
      </c>
      <c r="O4668">
        <f>L4663*10000+M4663*100+B4661</f>
        <v>160901</v>
      </c>
      <c r="P4668">
        <f>L4663*10000+M4663*100+C4661</f>
        <v>160902</v>
      </c>
      <c r="Q4668">
        <f>L4663*10000+M4663*100+D4661</f>
        <v>160903</v>
      </c>
      <c r="R4668">
        <f>L4663*10000+M4663*100+E4641</f>
        <v>160904</v>
      </c>
      <c r="S4668">
        <f>L4663*10000+M4663*100+F4641</f>
        <v>160905</v>
      </c>
      <c r="T4668">
        <f>L4663*10000+M4663*100+G4641</f>
        <v>160906</v>
      </c>
    </row>
    <row r="4669" spans="1:20" ht="15" customHeight="1" x14ac:dyDescent="0.2">
      <c r="A4669" s="10" t="str">
        <f>INDEX(REFERENCE!$B$2:$J$2,1,'EXAMPLE OF CHOICE CARDS'!J4669)</f>
        <v>Price</v>
      </c>
      <c r="B4669" s="29">
        <f>INDEX('DCM CARDS LOOKUP - HIDDEN'!$O$4:$AE$8890,MATCH(O4669,'DCM CARDS LOOKUP - HIDDEN'!$N$4:$N$8890,0),$J4669)</f>
        <v>14.99</v>
      </c>
      <c r="C4669" s="29">
        <f>INDEX('DCM CARDS LOOKUP - HIDDEN'!$O$4:$AE$8890,MATCH(P4669,'DCM CARDS LOOKUP - HIDDEN'!$N$4:$N$8890,0),$J4669)</f>
        <v>5.45</v>
      </c>
      <c r="D4669" s="29">
        <f>INDEX('DCM CARDS LOOKUP - HIDDEN'!$O$4:$AE$8890,MATCH(Q4669,'DCM CARDS LOOKUP - HIDDEN'!$N$4:$N$8890,0),$J4669)</f>
        <v>15.86</v>
      </c>
      <c r="E4669" s="29">
        <f>INDEX('DCM CARDS LOOKUP - HIDDEN'!$O$4:$AE$8890,MATCH(R4669,'DCM CARDS LOOKUP - HIDDEN'!$N$4:$N$8890,0),$J4669)</f>
        <v>15.99</v>
      </c>
      <c r="F4669" s="29">
        <f>INDEX('DCM CARDS LOOKUP - HIDDEN'!$O$4:$AE$8890,MATCH(S4669,'DCM CARDS LOOKUP - HIDDEN'!$N$4:$N$8890,0),$J4669)</f>
        <v>15.75</v>
      </c>
      <c r="G4669" s="29">
        <f>INDEX('DCM CARDS LOOKUP - HIDDEN'!$O$4:$AE$8890,MATCH(T4669,'DCM CARDS LOOKUP - HIDDEN'!$N$4:$N$8890,0),$J4669)</f>
        <v>18.75</v>
      </c>
      <c r="H4669" s="35"/>
      <c r="J4669" s="4">
        <v>7</v>
      </c>
      <c r="O4669">
        <f>L4663*10000+M4663*100+B4661</f>
        <v>160901</v>
      </c>
      <c r="P4669">
        <f>L4663*10000+M4663*100+C4661</f>
        <v>160902</v>
      </c>
      <c r="Q4669">
        <f>L4663*10000+M4663*100+D4661</f>
        <v>160903</v>
      </c>
      <c r="R4669">
        <f>L4663*10000+M4663*100+E4641</f>
        <v>160904</v>
      </c>
      <c r="S4669">
        <f>L4663*10000+M4663*100+F4641</f>
        <v>160905</v>
      </c>
      <c r="T4669">
        <f>L4663*10000+M4663*100+G4641</f>
        <v>160906</v>
      </c>
    </row>
    <row r="4670" spans="1:20" ht="15" customHeight="1" x14ac:dyDescent="0.2">
      <c r="A4670" s="10" t="str">
        <f>INDEX(REFERENCE!$B$2:$J$2,1,'EXAMPLE OF CHOICE CARDS'!J4670)</f>
        <v>Review Rating</v>
      </c>
      <c r="B4670" s="5" t="str">
        <f>INDEX('DCM CARDS LOOKUP - HIDDEN'!$O$4:$AE$8890,MATCH(O4670,'DCM CARDS LOOKUP - HIDDEN'!$N$4:$N$8890,0),$J4670)</f>
        <v>4.6 stars</v>
      </c>
      <c r="C4670" s="5" t="str">
        <f>INDEX('DCM CARDS LOOKUP - HIDDEN'!$O$4:$AE$8890,MATCH(P4670,'DCM CARDS LOOKUP - HIDDEN'!$N$4:$N$8890,0),$J4670)</f>
        <v>4.8 stars</v>
      </c>
      <c r="D4670" s="5" t="str">
        <f>INDEX('DCM CARDS LOOKUP - HIDDEN'!$O$4:$AE$8890,MATCH(Q4670,'DCM CARDS LOOKUP - HIDDEN'!$N$4:$N$8890,0),$J4670)</f>
        <v>4.8 stars</v>
      </c>
      <c r="E4670" s="5" t="str">
        <f>INDEX('DCM CARDS LOOKUP - HIDDEN'!$O$4:$AE$8890,MATCH(R4670,'DCM CARDS LOOKUP - HIDDEN'!$N$4:$N$8890,0),$J4670)</f>
        <v>4.5 stars</v>
      </c>
      <c r="F4670" s="5" t="str">
        <f>INDEX('DCM CARDS LOOKUP - HIDDEN'!$O$4:$AE$8890,MATCH(S4670,'DCM CARDS LOOKUP - HIDDEN'!$N$4:$N$8890,0),$J4670)</f>
        <v>4.6 stars</v>
      </c>
      <c r="G4670" s="5" t="str">
        <f>INDEX('DCM CARDS LOOKUP - HIDDEN'!$O$4:$AE$8890,MATCH(T4670,'DCM CARDS LOOKUP - HIDDEN'!$N$4:$N$8890,0),$J4670)</f>
        <v>4.5 stars</v>
      </c>
      <c r="H4670" s="35"/>
      <c r="J4670" s="4">
        <v>8</v>
      </c>
      <c r="O4670">
        <f>L4663*10000+M4663*100+B4661</f>
        <v>160901</v>
      </c>
      <c r="P4670">
        <f>L4663*10000+M4663*100+C4661</f>
        <v>160902</v>
      </c>
      <c r="Q4670">
        <f>L4663*10000+M4663*100+D4661</f>
        <v>160903</v>
      </c>
      <c r="R4670">
        <f>L4663*10000+M4663*100+E4641</f>
        <v>160904</v>
      </c>
      <c r="S4670">
        <f>L4663*10000+M4663*100+F4641</f>
        <v>160905</v>
      </c>
      <c r="T4670">
        <f>L4663*10000+M4663*100+G4641</f>
        <v>160906</v>
      </c>
    </row>
    <row r="4671" spans="1:20" ht="15" customHeight="1" x14ac:dyDescent="0.2">
      <c r="A4671" s="10" t="str">
        <f>INDEX(REFERENCE!$B$2:$J$2,1,'EXAMPLE OF CHOICE CARDS'!J4671)</f>
        <v>Number of Reviews</v>
      </c>
      <c r="B4671" s="30">
        <f>INDEX('DCM CARDS LOOKUP - HIDDEN'!$O$4:$AE$8890,MATCH(O4671,'DCM CARDS LOOKUP - HIDDEN'!$N$4:$N$8890,0),$J4671)</f>
        <v>4500</v>
      </c>
      <c r="C4671" s="30">
        <f>INDEX('DCM CARDS LOOKUP - HIDDEN'!$O$4:$AE$8890,MATCH(P4671,'DCM CARDS LOOKUP - HIDDEN'!$N$4:$N$8890,0),$J4671)</f>
        <v>1250</v>
      </c>
      <c r="D4671" s="30">
        <f>INDEX('DCM CARDS LOOKUP - HIDDEN'!$O$4:$AE$8890,MATCH(Q4671,'DCM CARDS LOOKUP - HIDDEN'!$N$4:$N$8890,0),$J4671)</f>
        <v>1250</v>
      </c>
      <c r="E4671" s="30">
        <f>INDEX('DCM CARDS LOOKUP - HIDDEN'!$O$4:$AE$8890,MATCH(R4671,'DCM CARDS LOOKUP - HIDDEN'!$N$4:$N$8890,0),$J4671)</f>
        <v>1250</v>
      </c>
      <c r="F4671" s="30">
        <f>INDEX('DCM CARDS LOOKUP - HIDDEN'!$O$4:$AE$8890,MATCH(S4671,'DCM CARDS LOOKUP - HIDDEN'!$N$4:$N$8890,0),$J4671)</f>
        <v>4500</v>
      </c>
      <c r="G4671" s="30">
        <f>INDEX('DCM CARDS LOOKUP - HIDDEN'!$O$4:$AE$8890,MATCH(T4671,'DCM CARDS LOOKUP - HIDDEN'!$N$4:$N$8890,0),$J4671)</f>
        <v>4500</v>
      </c>
      <c r="H4671" s="35"/>
      <c r="J4671" s="4">
        <v>9</v>
      </c>
      <c r="O4671">
        <f>L4663*10000+M4663*100+B4661</f>
        <v>160901</v>
      </c>
      <c r="P4671">
        <f>L4663*10000+M4663*100+C4661</f>
        <v>160902</v>
      </c>
      <c r="Q4671">
        <f>L4663*10000+M4663*100+D4661</f>
        <v>160903</v>
      </c>
      <c r="R4671">
        <f>L4663*10000+M4663*100+E4641</f>
        <v>160904</v>
      </c>
      <c r="S4671">
        <f>L4663*10000+M4663*100+F4641</f>
        <v>160905</v>
      </c>
      <c r="T4671">
        <f>L4663*10000+M4663*100+G4641</f>
        <v>160906</v>
      </c>
    </row>
    <row r="4672" spans="1:20" ht="15" hidden="1" customHeight="1" x14ac:dyDescent="0.2">
      <c r="A4672" s="10" t="e">
        <f>INDEX(REFERENCE!$B$2:$J$2,1,'EXAMPLE OF CHOICE CARDS'!J4672)</f>
        <v>#REF!</v>
      </c>
      <c r="B4672" s="5">
        <f>INDEX('DCM CARDS LOOKUP - HIDDEN'!$O$4:$AE$8890,MATCH(O4672,'DCM CARDS LOOKUP - HIDDEN'!$N$4:$N$8890,0),$J4672)</f>
        <v>0</v>
      </c>
      <c r="C4672" s="5">
        <f>INDEX('DCM CARDS LOOKUP - HIDDEN'!$O$4:$AE$8890,MATCH(P4672,'DCM CARDS LOOKUP - HIDDEN'!$N$4:$N$8890,0),$J4672)</f>
        <v>0</v>
      </c>
      <c r="D4672" s="5">
        <f>INDEX('DCM CARDS LOOKUP - HIDDEN'!$O$4:$AE$8890,MATCH(Q4672,'DCM CARDS LOOKUP - HIDDEN'!$N$4:$N$8890,0),$J4672)</f>
        <v>0</v>
      </c>
      <c r="E4672" s="5">
        <f>INDEX('DCM CARDS LOOKUP - HIDDEN'!$O$4:$AE$8890,MATCH(R4672,'DCM CARDS LOOKUP - HIDDEN'!$N$4:$N$8890,0),$J4672)</f>
        <v>0</v>
      </c>
      <c r="F4672" s="5">
        <f>INDEX('DCM CARDS LOOKUP - HIDDEN'!$O$4:$AE$8890,MATCH(S4672,'DCM CARDS LOOKUP - HIDDEN'!$N$4:$N$8890,0),$J4672)</f>
        <v>0</v>
      </c>
      <c r="G4672" s="31"/>
      <c r="H4672" s="35"/>
      <c r="J4672" s="4">
        <v>10</v>
      </c>
      <c r="O4672">
        <f>L4663*10000+M4663*100+B4661</f>
        <v>160901</v>
      </c>
      <c r="P4672">
        <f>L4663*10000+M4663*100+C4661</f>
        <v>160902</v>
      </c>
      <c r="Q4672">
        <f>L4663*10000+M4663*100+D4661</f>
        <v>160903</v>
      </c>
      <c r="R4672">
        <f>L4663*10000+M4663*100+E4641</f>
        <v>160904</v>
      </c>
      <c r="S4672">
        <f>L4663*10000+M4663*100+F4641</f>
        <v>160905</v>
      </c>
    </row>
    <row r="4673" spans="1:20" ht="15" hidden="1" customHeight="1" x14ac:dyDescent="0.2">
      <c r="A4673" s="10" t="e">
        <f>INDEX(REFERENCE!$B$2:$J$2,1,'EXAMPLE OF CHOICE CARDS'!J4673)</f>
        <v>#REF!</v>
      </c>
      <c r="B4673" s="5">
        <f>INDEX('DCM CARDS LOOKUP - HIDDEN'!$O$4:$AE$8890,MATCH(O4673,'DCM CARDS LOOKUP - HIDDEN'!$N$4:$N$8890,0),$J4673)</f>
        <v>0</v>
      </c>
      <c r="C4673" s="5">
        <f>INDEX('DCM CARDS LOOKUP - HIDDEN'!$O$4:$AE$8890,MATCH(P4673,'DCM CARDS LOOKUP - HIDDEN'!$N$4:$N$8890,0),$J4673)</f>
        <v>0</v>
      </c>
      <c r="D4673" s="5">
        <f>INDEX('DCM CARDS LOOKUP - HIDDEN'!$O$4:$AE$8890,MATCH(Q4673,'DCM CARDS LOOKUP - HIDDEN'!$N$4:$N$8890,0),$J4673)</f>
        <v>0</v>
      </c>
      <c r="E4673" s="5">
        <f>INDEX('DCM CARDS LOOKUP - HIDDEN'!$O$4:$AE$8890,MATCH(R4673,'DCM CARDS LOOKUP - HIDDEN'!$N$4:$N$8890,0),$J4673)</f>
        <v>0</v>
      </c>
      <c r="F4673" s="5">
        <f>INDEX('DCM CARDS LOOKUP - HIDDEN'!$O$4:$AE$8890,MATCH(S4673,'DCM CARDS LOOKUP - HIDDEN'!$N$4:$N$8890,0),$J4673)</f>
        <v>0</v>
      </c>
      <c r="G4673" s="31"/>
      <c r="H4673" s="35"/>
      <c r="J4673" s="4">
        <v>11</v>
      </c>
      <c r="O4673">
        <f>L4663*10000+M4663*100+B4661</f>
        <v>160901</v>
      </c>
      <c r="P4673">
        <f>L4663*10000+M4663*100+C4661</f>
        <v>160902</v>
      </c>
      <c r="Q4673">
        <f>L4663*10000+M4663*100+D4661</f>
        <v>160903</v>
      </c>
      <c r="R4673">
        <f>L4663*10000+M4663*100+E4641</f>
        <v>160904</v>
      </c>
      <c r="S4673">
        <f>L4663*10000+M4663*100+F4641</f>
        <v>160905</v>
      </c>
    </row>
    <row r="4674" spans="1:20" ht="15" hidden="1" customHeight="1" x14ac:dyDescent="0.2">
      <c r="A4674" s="10" t="e">
        <f>INDEX(REFERENCE!$B$2:$J$2,1,'EXAMPLE OF CHOICE CARDS'!J4674)</f>
        <v>#REF!</v>
      </c>
      <c r="B4674" s="5">
        <f>INDEX('DCM CARDS LOOKUP - HIDDEN'!$O$4:$AE$8890,MATCH(O4674,'DCM CARDS LOOKUP - HIDDEN'!$N$4:$N$8890,0),$J4674)</f>
        <v>0</v>
      </c>
      <c r="C4674" s="5">
        <f>INDEX('DCM CARDS LOOKUP - HIDDEN'!$O$4:$AE$8890,MATCH(P4674,'DCM CARDS LOOKUP - HIDDEN'!$N$4:$N$8890,0),$J4674)</f>
        <v>0</v>
      </c>
      <c r="D4674" s="5">
        <f>INDEX('DCM CARDS LOOKUP - HIDDEN'!$O$4:$AE$8890,MATCH(Q4674,'DCM CARDS LOOKUP - HIDDEN'!$N$4:$N$8890,0),$J4674)</f>
        <v>0</v>
      </c>
      <c r="E4674" s="5">
        <f>INDEX('DCM CARDS LOOKUP - HIDDEN'!$O$4:$AE$8890,MATCH(R4674,'DCM CARDS LOOKUP - HIDDEN'!$N$4:$N$8890,0),$J4674)</f>
        <v>0</v>
      </c>
      <c r="F4674" s="5">
        <f>INDEX('DCM CARDS LOOKUP - HIDDEN'!$O$4:$AE$8890,MATCH(S4674,'DCM CARDS LOOKUP - HIDDEN'!$N$4:$N$8890,0),$J4674)</f>
        <v>0</v>
      </c>
      <c r="G4674" s="31"/>
      <c r="H4674" s="35"/>
      <c r="J4674" s="4">
        <v>12</v>
      </c>
      <c r="O4674">
        <f>L4663*10000+M4663*100+B4661</f>
        <v>160901</v>
      </c>
      <c r="P4674">
        <f>L4663*10000+M4663*100+C4661</f>
        <v>160902</v>
      </c>
      <c r="Q4674">
        <f>L4663*10000+M4663*100+D4661</f>
        <v>160903</v>
      </c>
      <c r="R4674">
        <f>L4663*10000+M4663*100+E4641</f>
        <v>160904</v>
      </c>
      <c r="S4674">
        <f>L4663*10000+M4663*100+F4641</f>
        <v>160905</v>
      </c>
    </row>
    <row r="4675" spans="1:20" ht="15" hidden="1" customHeight="1" x14ac:dyDescent="0.2">
      <c r="A4675" s="10" t="e">
        <f>INDEX(REFERENCE!$B$2:$J$2,1,'EXAMPLE OF CHOICE CARDS'!J4675)</f>
        <v>#REF!</v>
      </c>
      <c r="B4675" s="5">
        <f>INDEX('DCM CARDS LOOKUP - HIDDEN'!$O$4:$AE$8890,MATCH(O4675,'DCM CARDS LOOKUP - HIDDEN'!$N$4:$N$8890,0),$J4675)</f>
        <v>0</v>
      </c>
      <c r="C4675" s="5">
        <f>INDEX('DCM CARDS LOOKUP - HIDDEN'!$O$4:$AE$8890,MATCH(P4675,'DCM CARDS LOOKUP - HIDDEN'!$N$4:$N$8890,0),$J4675)</f>
        <v>0</v>
      </c>
      <c r="D4675" s="5">
        <f>INDEX('DCM CARDS LOOKUP - HIDDEN'!$O$4:$AE$8890,MATCH(Q4675,'DCM CARDS LOOKUP - HIDDEN'!$N$4:$N$8890,0),$J4675)</f>
        <v>0</v>
      </c>
      <c r="E4675" s="5">
        <f>INDEX('DCM CARDS LOOKUP - HIDDEN'!$O$4:$AE$8890,MATCH(R4675,'DCM CARDS LOOKUP - HIDDEN'!$N$4:$N$8890,0),$J4675)</f>
        <v>0</v>
      </c>
      <c r="F4675" s="5">
        <f>INDEX('DCM CARDS LOOKUP - HIDDEN'!$O$4:$AE$8890,MATCH(S4675,'DCM CARDS LOOKUP - HIDDEN'!$N$4:$N$8890,0),$J4675)</f>
        <v>0</v>
      </c>
      <c r="G4675" s="31"/>
      <c r="H4675" s="35"/>
      <c r="J4675" s="4">
        <v>13</v>
      </c>
      <c r="O4675">
        <f>L4663*10000+M4663*100+B4661</f>
        <v>160901</v>
      </c>
      <c r="P4675">
        <f>L4663*10000+M4663*100+C4661</f>
        <v>160902</v>
      </c>
      <c r="Q4675">
        <f>L4663*10000+M4663*100+D4661</f>
        <v>160903</v>
      </c>
      <c r="R4675">
        <f>L4663*10000+M4663*100+E4641</f>
        <v>160904</v>
      </c>
      <c r="S4675">
        <f>L4663*10000+M4663*100+F4641</f>
        <v>160905</v>
      </c>
    </row>
    <row r="4676" spans="1:20" ht="15" hidden="1" customHeight="1" x14ac:dyDescent="0.2">
      <c r="A4676" s="10" t="e">
        <f>INDEX(REFERENCE!$B$2:$J$2,1,'EXAMPLE OF CHOICE CARDS'!J4676)</f>
        <v>#REF!</v>
      </c>
      <c r="B4676" s="5">
        <f>INDEX('DCM CARDS LOOKUP - HIDDEN'!$O$4:$AE$8890,MATCH(O4676,'DCM CARDS LOOKUP - HIDDEN'!$N$4:$N$8890,0),$J4676)</f>
        <v>0</v>
      </c>
      <c r="C4676" s="5">
        <f>INDEX('DCM CARDS LOOKUP - HIDDEN'!$O$4:$AE$8890,MATCH(P4676,'DCM CARDS LOOKUP - HIDDEN'!$N$4:$N$8890,0),$J4676)</f>
        <v>0</v>
      </c>
      <c r="D4676" s="5">
        <f>INDEX('DCM CARDS LOOKUP - HIDDEN'!$O$4:$AE$8890,MATCH(Q4676,'DCM CARDS LOOKUP - HIDDEN'!$N$4:$N$8890,0),$J4676)</f>
        <v>0</v>
      </c>
      <c r="E4676" s="5">
        <f>INDEX('DCM CARDS LOOKUP - HIDDEN'!$O$4:$AE$8890,MATCH(R4676,'DCM CARDS LOOKUP - HIDDEN'!$N$4:$N$8890,0),$J4676)</f>
        <v>0</v>
      </c>
      <c r="F4676" s="5">
        <f>INDEX('DCM CARDS LOOKUP - HIDDEN'!$O$4:$AE$8890,MATCH(S4676,'DCM CARDS LOOKUP - HIDDEN'!$N$4:$N$8890,0),$J4676)</f>
        <v>0</v>
      </c>
      <c r="G4676" s="31"/>
      <c r="H4676" s="35"/>
      <c r="J4676" s="4">
        <v>14</v>
      </c>
      <c r="O4676">
        <f>L4663*10000+M4663*100+B4661</f>
        <v>160901</v>
      </c>
      <c r="P4676">
        <f>L4663*10000+M4663*100+C4661</f>
        <v>160902</v>
      </c>
      <c r="Q4676">
        <f>L4663*10000+M4663*100+D4661</f>
        <v>160903</v>
      </c>
      <c r="R4676">
        <f>L4663*10000+M4663*100+E4641</f>
        <v>160904</v>
      </c>
      <c r="S4676">
        <f>L4663*10000+M4663*100+F4641</f>
        <v>160905</v>
      </c>
    </row>
    <row r="4677" spans="1:20" x14ac:dyDescent="0.2">
      <c r="A4677" s="2"/>
      <c r="B4677" s="5"/>
      <c r="C4677" s="5"/>
      <c r="D4677" s="5"/>
      <c r="E4677" s="5"/>
      <c r="F4677" s="5"/>
      <c r="G4677" s="5"/>
      <c r="H4677" s="5"/>
      <c r="J4677" s="13"/>
    </row>
    <row r="4678" spans="1:20" x14ac:dyDescent="0.2">
      <c r="A4678" s="6"/>
      <c r="B4678" s="7">
        <v>1</v>
      </c>
      <c r="C4678" s="7">
        <v>2</v>
      </c>
      <c r="D4678" s="7">
        <v>3</v>
      </c>
      <c r="E4678" s="7">
        <v>4</v>
      </c>
      <c r="F4678" s="7">
        <v>5</v>
      </c>
      <c r="G4678" s="7">
        <v>6</v>
      </c>
      <c r="H4678" s="7">
        <v>9</v>
      </c>
      <c r="J4678" s="13"/>
    </row>
    <row r="4681" spans="1:20" x14ac:dyDescent="0.2">
      <c r="A4681" s="1" t="str">
        <f>"Version "&amp;L4683&amp;"; Task"&amp;M4683</f>
        <v>Version 16; Task10</v>
      </c>
      <c r="B4681" s="4">
        <v>1</v>
      </c>
      <c r="C4681" s="4">
        <v>2</v>
      </c>
      <c r="D4681" s="4">
        <v>3</v>
      </c>
      <c r="E4681" s="4">
        <f>E4661</f>
        <v>4</v>
      </c>
      <c r="F4681" s="4">
        <f>F4661</f>
        <v>5</v>
      </c>
      <c r="G4681" s="4">
        <v>6</v>
      </c>
      <c r="J4681" s="13"/>
    </row>
    <row r="4682" spans="1:20" ht="15" customHeight="1" x14ac:dyDescent="0.2">
      <c r="A4682" s="11" t="s">
        <v>8</v>
      </c>
      <c r="B4682" s="12" t="s">
        <v>9</v>
      </c>
      <c r="C4682" s="12" t="s">
        <v>10</v>
      </c>
      <c r="D4682" s="12" t="s">
        <v>11</v>
      </c>
      <c r="E4682" s="20" t="s">
        <v>21</v>
      </c>
      <c r="F4682" s="20" t="s">
        <v>22</v>
      </c>
      <c r="G4682" s="20"/>
      <c r="H4682" s="34" t="s">
        <v>15</v>
      </c>
      <c r="J4682" s="13"/>
      <c r="L4682" t="s">
        <v>12</v>
      </c>
      <c r="M4682" t="s">
        <v>1</v>
      </c>
    </row>
    <row r="4683" spans="1:20" x14ac:dyDescent="0.2">
      <c r="A4683" s="10" t="str">
        <f>INDEX(REFERENCE!$B$2:$J$2,1,'EXAMPLE OF CHOICE CARDS'!J4683)</f>
        <v>Type</v>
      </c>
      <c r="B4683" s="5" t="str">
        <f>INDEX('DCM CARDS LOOKUP - HIDDEN'!$O$4:$AE$8890,MATCH(O4683,'DCM CARDS LOOKUP - HIDDEN'!$N$4:$N$8890,0),$J4683)</f>
        <v>Topicals</v>
      </c>
      <c r="C4683" s="5" t="str">
        <f>INDEX('DCM CARDS LOOKUP - HIDDEN'!$O$4:$AE$8890,MATCH(P4683,'DCM CARDS LOOKUP - HIDDEN'!$N$4:$N$8890,0),$J4683)</f>
        <v>Topicals</v>
      </c>
      <c r="D4683" s="5" t="str">
        <f>INDEX('DCM CARDS LOOKUP - HIDDEN'!$O$4:$AE$8890,MATCH(Q4683,'DCM CARDS LOOKUP - HIDDEN'!$N$4:$N$8890,0),$J4683)</f>
        <v>Pads</v>
      </c>
      <c r="E4683" s="5" t="str">
        <f>INDEX('DCM CARDS LOOKUP - HIDDEN'!$O$4:$AE$8890,MATCH(R4683,'DCM CARDS LOOKUP - HIDDEN'!$N$4:$N$8890,0),$J4683)</f>
        <v>Pads</v>
      </c>
      <c r="F4683" s="5" t="str">
        <f>INDEX('DCM CARDS LOOKUP - HIDDEN'!$O$4:$AE$8890,MATCH(S4683,'DCM CARDS LOOKUP - HIDDEN'!$N$4:$N$8890,0),$J4683)</f>
        <v>Pads</v>
      </c>
      <c r="G4683" s="5" t="str">
        <f>INDEX('DCM CARDS LOOKUP - HIDDEN'!$O$4:$AE$8890,MATCH(T4683,'DCM CARDS LOOKUP - HIDDEN'!$N$4:$N$8890,0),$J4683)</f>
        <v>Topicals</v>
      </c>
      <c r="H4683" s="35"/>
      <c r="J4683" s="4">
        <v>1</v>
      </c>
      <c r="L4683">
        <f>IF(M4663=15,L4663+1,L4663)</f>
        <v>16</v>
      </c>
      <c r="M4683">
        <f>IF(M4663&lt;15,M4663+1,1)</f>
        <v>10</v>
      </c>
      <c r="O4683">
        <f>L4683*10000+M4683*100+B4681</f>
        <v>161001</v>
      </c>
      <c r="P4683">
        <f>L4683*10000+M4683*100+C4681</f>
        <v>161002</v>
      </c>
      <c r="Q4683">
        <f>L4683*10000+M4683*100+D4681</f>
        <v>161003</v>
      </c>
      <c r="R4683">
        <f>L4683*10000+M4683*100+E4661</f>
        <v>161004</v>
      </c>
      <c r="S4683">
        <f>L4683*10000+M4683*100+F4661</f>
        <v>161005</v>
      </c>
      <c r="T4683">
        <f>L4683*10000+M4683*100+G4661</f>
        <v>161006</v>
      </c>
    </row>
    <row r="4684" spans="1:20" x14ac:dyDescent="0.2">
      <c r="A4684" s="10" t="str">
        <f>INDEX(REFERENCE!$B$2:$J$2,1,'EXAMPLE OF CHOICE CARDS'!J4684)</f>
        <v>Brand</v>
      </c>
      <c r="B4684" s="5" t="str">
        <f>INDEX('DCM CARDS LOOKUP - HIDDEN'!$O$4:$AE$8890,MATCH(O4684,'DCM CARDS LOOKUP - HIDDEN'!$N$4:$N$8890,0),$J4684)</f>
        <v>Salonpas</v>
      </c>
      <c r="C4684" s="5" t="str">
        <f>INDEX('DCM CARDS LOOKUP - HIDDEN'!$O$4:$AE$8890,MATCH(P4684,'DCM CARDS LOOKUP - HIDDEN'!$N$4:$N$8890,0),$J4684)</f>
        <v>Arnicare</v>
      </c>
      <c r="D4684" s="5" t="str">
        <f>INDEX('DCM CARDS LOOKUP - HIDDEN'!$O$4:$AE$8890,MATCH(Q4684,'DCM CARDS LOOKUP - HIDDEN'!$N$4:$N$8890,0),$J4684)</f>
        <v>Equate</v>
      </c>
      <c r="E4684" s="5" t="str">
        <f>INDEX('DCM CARDS LOOKUP - HIDDEN'!$O$4:$AE$8890,MATCH(R4684,'DCM CARDS LOOKUP - HIDDEN'!$N$4:$N$8890,0),$J4684)</f>
        <v xml:space="preserve">Biofreeze  </v>
      </c>
      <c r="F4684" s="5" t="str">
        <f>INDEX('DCM CARDS LOOKUP - HIDDEN'!$O$4:$AE$8890,MATCH(S4684,'DCM CARDS LOOKUP - HIDDEN'!$N$4:$N$8890,0),$J4684)</f>
        <v>Bengay</v>
      </c>
      <c r="G4684" s="5" t="str">
        <f>INDEX('DCM CARDS LOOKUP - HIDDEN'!$O$4:$AE$8890,MATCH(T4684,'DCM CARDS LOOKUP - HIDDEN'!$N$4:$N$8890,0),$J4684)</f>
        <v>Theraworx</v>
      </c>
      <c r="H4684" s="35"/>
      <c r="J4684" s="4">
        <v>2</v>
      </c>
      <c r="O4684">
        <f>L4683*10000+M4683*100+B4681</f>
        <v>161001</v>
      </c>
      <c r="P4684">
        <f>L4683*10000+M4683*100+C4681</f>
        <v>161002</v>
      </c>
      <c r="Q4684">
        <f>L4683*10000+M4683*100+D4681</f>
        <v>161003</v>
      </c>
      <c r="R4684">
        <f>L4683*10000+M4683*100+E4661</f>
        <v>161004</v>
      </c>
      <c r="S4684">
        <f>L4683*10000+M4683*100+F4661</f>
        <v>161005</v>
      </c>
      <c r="T4684">
        <f>L4683*10000+M4683*100+G4661</f>
        <v>161006</v>
      </c>
    </row>
    <row r="4685" spans="1:20" x14ac:dyDescent="0.2">
      <c r="A4685" s="10" t="str">
        <f>INDEX(REFERENCE!$B$2:$J$2,1,'EXAMPLE OF CHOICE CARDS'!J4685)</f>
        <v>Sensation</v>
      </c>
      <c r="B4685" s="5" t="str">
        <f>INDEX('DCM CARDS LOOKUP - HIDDEN'!$O$4:$AE$8890,MATCH(O4685,'DCM CARDS LOOKUP - HIDDEN'!$N$4:$N$8890,0),$J4685)</f>
        <v>Hot sensation</v>
      </c>
      <c r="C4685" s="5" t="str">
        <f>INDEX('DCM CARDS LOOKUP - HIDDEN'!$O$4:$AE$8890,MATCH(P4685,'DCM CARDS LOOKUP - HIDDEN'!$N$4:$N$8890,0),$J4685)</f>
        <v>Lidocaine/numbing sensation</v>
      </c>
      <c r="D4685" s="5" t="str">
        <f>INDEX('DCM CARDS LOOKUP - HIDDEN'!$O$4:$AE$8890,MATCH(Q4685,'DCM CARDS LOOKUP - HIDDEN'!$N$4:$N$8890,0),$J4685)</f>
        <v>Hot sensation</v>
      </c>
      <c r="E4685" s="5" t="str">
        <f>INDEX('DCM CARDS LOOKUP - HIDDEN'!$O$4:$AE$8890,MATCH(R4685,'DCM CARDS LOOKUP - HIDDEN'!$N$4:$N$8890,0),$J4685)</f>
        <v>Cold sensation</v>
      </c>
      <c r="F4685" s="5" t="str">
        <f>INDEX('DCM CARDS LOOKUP - HIDDEN'!$O$4:$AE$8890,MATCH(S4685,'DCM CARDS LOOKUP - HIDDEN'!$N$4:$N$8890,0),$J4685)</f>
        <v>Hot sensation</v>
      </c>
      <c r="G4685" s="5" t="str">
        <f>INDEX('DCM CARDS LOOKUP - HIDDEN'!$O$4:$AE$8890,MATCH(T4685,'DCM CARDS LOOKUP - HIDDEN'!$N$4:$N$8890,0),$J4685)</f>
        <v>Cold sensation</v>
      </c>
      <c r="H4685" s="35"/>
      <c r="J4685" s="4">
        <v>3</v>
      </c>
      <c r="O4685">
        <f>L4683*10000+M4683*100+B4681</f>
        <v>161001</v>
      </c>
      <c r="P4685">
        <f>L4683*10000+M4683*100+C4681</f>
        <v>161002</v>
      </c>
      <c r="Q4685">
        <f>L4683*10000+M4683*100+D4681</f>
        <v>161003</v>
      </c>
      <c r="R4685">
        <f>L4683*10000+M4683*100+E4661</f>
        <v>161004</v>
      </c>
      <c r="S4685">
        <f>L4683*10000+M4683*100+F4661</f>
        <v>161005</v>
      </c>
      <c r="T4685">
        <f>L4683*10000+M4683*100+G4661</f>
        <v>161006</v>
      </c>
    </row>
    <row r="4686" spans="1:20" x14ac:dyDescent="0.2">
      <c r="A4686" s="10" t="str">
        <f>INDEX(REFERENCE!$B$2:$J$2,1,'EXAMPLE OF CHOICE CARDS'!J4686)</f>
        <v>Treatment Area</v>
      </c>
      <c r="B4686" s="5" t="str">
        <f>INDEX('DCM CARDS LOOKUP - HIDDEN'!$O$4:$AE$8890,MATCH(O4686,'DCM CARDS LOOKUP - HIDDEN'!$N$4:$N$8890,0),$J4686)</f>
        <v>-</v>
      </c>
      <c r="C4686" s="5" t="str">
        <f>INDEX('DCM CARDS LOOKUP - HIDDEN'!$O$4:$AE$8890,MATCH(P4686,'DCM CARDS LOOKUP - HIDDEN'!$N$4:$N$8890,0),$J4686)</f>
        <v>-</v>
      </c>
      <c r="D4686" s="5" t="str">
        <f>INDEX('DCM CARDS LOOKUP - HIDDEN'!$O$4:$AE$8890,MATCH(Q4686,'DCM CARDS LOOKUP - HIDDEN'!$N$4:$N$8890,0),$J4686)</f>
        <v>Shoulder</v>
      </c>
      <c r="E4686" s="5" t="str">
        <f>INDEX('DCM CARDS LOOKUP - HIDDEN'!$O$4:$AE$8890,MATCH(R4686,'DCM CARDS LOOKUP - HIDDEN'!$N$4:$N$8890,0),$J4686)</f>
        <v>Chest</v>
      </c>
      <c r="F4686" s="5" t="str">
        <f>INDEX('DCM CARDS LOOKUP - HIDDEN'!$O$4:$AE$8890,MATCH(S4686,'DCM CARDS LOOKUP - HIDDEN'!$N$4:$N$8890,0),$J4686)</f>
        <v>Back</v>
      </c>
      <c r="G4686" s="5" t="str">
        <f>INDEX('DCM CARDS LOOKUP - HIDDEN'!$O$4:$AE$8890,MATCH(T4686,'DCM CARDS LOOKUP - HIDDEN'!$N$4:$N$8890,0),$J4686)</f>
        <v>-</v>
      </c>
      <c r="H4686" s="35"/>
      <c r="J4686" s="4">
        <v>4</v>
      </c>
      <c r="O4686">
        <f>L4683*10000+M4683*100+B4681</f>
        <v>161001</v>
      </c>
      <c r="P4686">
        <f>L4683*10000+M4683*100+C4681</f>
        <v>161002</v>
      </c>
      <c r="Q4686">
        <f>L4683*10000+M4683*100+D4681</f>
        <v>161003</v>
      </c>
      <c r="R4686">
        <f>L4683*10000+M4683*100+E4661</f>
        <v>161004</v>
      </c>
      <c r="S4686">
        <f>L4683*10000+M4683*100+F4661</f>
        <v>161005</v>
      </c>
      <c r="T4686">
        <f>L4683*10000+M4683*100+G4661</f>
        <v>161006</v>
      </c>
    </row>
    <row r="4687" spans="1:20" x14ac:dyDescent="0.2">
      <c r="A4687" s="10" t="str">
        <f>INDEX(REFERENCE!$B$2:$J$2,1,'EXAMPLE OF CHOICE CARDS'!J4687)</f>
        <v>Format</v>
      </c>
      <c r="B4687" s="5" t="str">
        <f>INDEX('DCM CARDS LOOKUP - HIDDEN'!$O$4:$AE$8890,MATCH(O4687,'DCM CARDS LOOKUP - HIDDEN'!$N$4:$N$8890,0),$J4687)</f>
        <v>Liquid</v>
      </c>
      <c r="C4687" s="5" t="str">
        <f>INDEX('DCM CARDS LOOKUP - HIDDEN'!$O$4:$AE$8890,MATCH(P4687,'DCM CARDS LOOKUP - HIDDEN'!$N$4:$N$8890,0),$J4687)</f>
        <v>Roll-on</v>
      </c>
      <c r="D4687" s="5" t="str">
        <f>INDEX('DCM CARDS LOOKUP - HIDDEN'!$O$4:$AE$8890,MATCH(Q4687,'DCM CARDS LOOKUP - HIDDEN'!$N$4:$N$8890,0),$J4687)</f>
        <v>Single use pads/patches</v>
      </c>
      <c r="E4687" s="5" t="str">
        <f>INDEX('DCM CARDS LOOKUP - HIDDEN'!$O$4:$AE$8890,MATCH(R4687,'DCM CARDS LOOKUP - HIDDEN'!$N$4:$N$8890,0),$J4687)</f>
        <v>Single use pads/patches</v>
      </c>
      <c r="F4687" s="5" t="str">
        <f>INDEX('DCM CARDS LOOKUP - HIDDEN'!$O$4:$AE$8890,MATCH(S4687,'DCM CARDS LOOKUP - HIDDEN'!$N$4:$N$8890,0),$J4687)</f>
        <v>Single use pads/patches</v>
      </c>
      <c r="G4687" s="5" t="str">
        <f>INDEX('DCM CARDS LOOKUP - HIDDEN'!$O$4:$AE$8890,MATCH(T4687,'DCM CARDS LOOKUP - HIDDEN'!$N$4:$N$8890,0),$J4687)</f>
        <v>Liquid</v>
      </c>
      <c r="H4687" s="35"/>
      <c r="J4687" s="4">
        <v>5</v>
      </c>
      <c r="O4687">
        <f>L4683*10000+M4683*100+B4681</f>
        <v>161001</v>
      </c>
      <c r="P4687">
        <f>L4683*10000+M4683*100+C4681</f>
        <v>161002</v>
      </c>
      <c r="Q4687">
        <f>L4683*10000+M4683*100+D4681</f>
        <v>161003</v>
      </c>
      <c r="R4687">
        <f>L4683*10000+M4683*100+E4661</f>
        <v>161004</v>
      </c>
      <c r="S4687">
        <f>L4683*10000+M4683*100+F4661</f>
        <v>161005</v>
      </c>
      <c r="T4687">
        <f>L4683*10000+M4683*100+G4661</f>
        <v>161006</v>
      </c>
    </row>
    <row r="4688" spans="1:20" x14ac:dyDescent="0.2">
      <c r="A4688" s="10" t="str">
        <f>INDEX(REFERENCE!$B$2:$J$2,1,'EXAMPLE OF CHOICE CARDS'!J4688)</f>
        <v>Count</v>
      </c>
      <c r="B4688" s="5" t="str">
        <f>INDEX('DCM CARDS LOOKUP - HIDDEN'!$O$4:$AE$8890,MATCH(O4688,'DCM CARDS LOOKUP - HIDDEN'!$N$4:$N$8890,0),$J4688)</f>
        <v>4 oz</v>
      </c>
      <c r="C4688" s="5" t="str">
        <f>INDEX('DCM CARDS LOOKUP - HIDDEN'!$O$4:$AE$8890,MATCH(P4688,'DCM CARDS LOOKUP - HIDDEN'!$N$4:$N$8890,0),$J4688)</f>
        <v>3 oz</v>
      </c>
      <c r="D4688" s="5" t="str">
        <f>INDEX('DCM CARDS LOOKUP - HIDDEN'!$O$4:$AE$8890,MATCH(Q4688,'DCM CARDS LOOKUP - HIDDEN'!$N$4:$N$8890,0),$J4688)</f>
        <v>2 count</v>
      </c>
      <c r="E4688" s="5" t="str">
        <f>INDEX('DCM CARDS LOOKUP - HIDDEN'!$O$4:$AE$8890,MATCH(R4688,'DCM CARDS LOOKUP - HIDDEN'!$N$4:$N$8890,0),$J4688)</f>
        <v>6 count</v>
      </c>
      <c r="F4688" s="5" t="str">
        <f>INDEX('DCM CARDS LOOKUP - HIDDEN'!$O$4:$AE$8890,MATCH(S4688,'DCM CARDS LOOKUP - HIDDEN'!$N$4:$N$8890,0),$J4688)</f>
        <v>4 count</v>
      </c>
      <c r="G4688" s="5" t="str">
        <f>INDEX('DCM CARDS LOOKUP - HIDDEN'!$O$4:$AE$8890,MATCH(T4688,'DCM CARDS LOOKUP - HIDDEN'!$N$4:$N$8890,0),$J4688)</f>
        <v>3.5 oz</v>
      </c>
      <c r="H4688" s="35"/>
      <c r="J4688" s="4">
        <v>6</v>
      </c>
      <c r="O4688">
        <f>L4683*10000+M4683*100+B4681</f>
        <v>161001</v>
      </c>
      <c r="P4688">
        <f>L4683*10000+M4683*100+C4681</f>
        <v>161002</v>
      </c>
      <c r="Q4688">
        <f>L4683*10000+M4683*100+D4681</f>
        <v>161003</v>
      </c>
      <c r="R4688">
        <f>L4683*10000+M4683*100+E4661</f>
        <v>161004</v>
      </c>
      <c r="S4688">
        <f>L4683*10000+M4683*100+F4661</f>
        <v>161005</v>
      </c>
      <c r="T4688">
        <f>L4683*10000+M4683*100+G4661</f>
        <v>161006</v>
      </c>
    </row>
    <row r="4689" spans="1:20" ht="15" customHeight="1" x14ac:dyDescent="0.2">
      <c r="A4689" s="10" t="str">
        <f>INDEX(REFERENCE!$B$2:$J$2,1,'EXAMPLE OF CHOICE CARDS'!J4689)</f>
        <v>Price</v>
      </c>
      <c r="B4689" s="29">
        <f>INDEX('DCM CARDS LOOKUP - HIDDEN'!$O$4:$AE$8890,MATCH(O4689,'DCM CARDS LOOKUP - HIDDEN'!$N$4:$N$8890,0),$J4689)</f>
        <v>9</v>
      </c>
      <c r="C4689" s="29">
        <f>INDEX('DCM CARDS LOOKUP - HIDDEN'!$O$4:$AE$8890,MATCH(P4689,'DCM CARDS LOOKUP - HIDDEN'!$N$4:$N$8890,0),$J4689)</f>
        <v>13.4</v>
      </c>
      <c r="D4689" s="29">
        <f>INDEX('DCM CARDS LOOKUP - HIDDEN'!$O$4:$AE$8890,MATCH(Q4689,'DCM CARDS LOOKUP - HIDDEN'!$N$4:$N$8890,0),$J4689)</f>
        <v>8.59</v>
      </c>
      <c r="E4689" s="29">
        <f>INDEX('DCM CARDS LOOKUP - HIDDEN'!$O$4:$AE$8890,MATCH(R4689,'DCM CARDS LOOKUP - HIDDEN'!$N$4:$N$8890,0),$J4689)</f>
        <v>5.45</v>
      </c>
      <c r="F4689" s="29">
        <f>INDEX('DCM CARDS LOOKUP - HIDDEN'!$O$4:$AE$8890,MATCH(S4689,'DCM CARDS LOOKUP - HIDDEN'!$N$4:$N$8890,0),$J4689)</f>
        <v>26.49</v>
      </c>
      <c r="G4689" s="29">
        <f>INDEX('DCM CARDS LOOKUP - HIDDEN'!$O$4:$AE$8890,MATCH(T4689,'DCM CARDS LOOKUP - HIDDEN'!$N$4:$N$8890,0),$J4689)</f>
        <v>11.87</v>
      </c>
      <c r="H4689" s="35"/>
      <c r="J4689" s="4">
        <v>7</v>
      </c>
      <c r="O4689">
        <f>L4683*10000+M4683*100+B4681</f>
        <v>161001</v>
      </c>
      <c r="P4689">
        <f>L4683*10000+M4683*100+C4681</f>
        <v>161002</v>
      </c>
      <c r="Q4689">
        <f>L4683*10000+M4683*100+D4681</f>
        <v>161003</v>
      </c>
      <c r="R4689">
        <f>L4683*10000+M4683*100+E4661</f>
        <v>161004</v>
      </c>
      <c r="S4689">
        <f>L4683*10000+M4683*100+F4661</f>
        <v>161005</v>
      </c>
      <c r="T4689">
        <f>L4683*10000+M4683*100+G4661</f>
        <v>161006</v>
      </c>
    </row>
    <row r="4690" spans="1:20" ht="15" customHeight="1" x14ac:dyDescent="0.2">
      <c r="A4690" s="10" t="str">
        <f>INDEX(REFERENCE!$B$2:$J$2,1,'EXAMPLE OF CHOICE CARDS'!J4690)</f>
        <v>Review Rating</v>
      </c>
      <c r="B4690" s="5" t="str">
        <f>INDEX('DCM CARDS LOOKUP - HIDDEN'!$O$4:$AE$8890,MATCH(O4690,'DCM CARDS LOOKUP - HIDDEN'!$N$4:$N$8890,0),$J4690)</f>
        <v>4.5 stars</v>
      </c>
      <c r="C4690" s="5" t="str">
        <f>INDEX('DCM CARDS LOOKUP - HIDDEN'!$O$4:$AE$8890,MATCH(P4690,'DCM CARDS LOOKUP - HIDDEN'!$N$4:$N$8890,0),$J4690)</f>
        <v>4.6 stars</v>
      </c>
      <c r="D4690" s="5" t="str">
        <f>INDEX('DCM CARDS LOOKUP - HIDDEN'!$O$4:$AE$8890,MATCH(Q4690,'DCM CARDS LOOKUP - HIDDEN'!$N$4:$N$8890,0),$J4690)</f>
        <v>4.8 stars</v>
      </c>
      <c r="E4690" s="5" t="str">
        <f>INDEX('DCM CARDS LOOKUP - HIDDEN'!$O$4:$AE$8890,MATCH(R4690,'DCM CARDS LOOKUP - HIDDEN'!$N$4:$N$8890,0),$J4690)</f>
        <v>4.6 stars</v>
      </c>
      <c r="F4690" s="5" t="str">
        <f>INDEX('DCM CARDS LOOKUP - HIDDEN'!$O$4:$AE$8890,MATCH(S4690,'DCM CARDS LOOKUP - HIDDEN'!$N$4:$N$8890,0),$J4690)</f>
        <v>4.8 stars</v>
      </c>
      <c r="G4690" s="5" t="str">
        <f>INDEX('DCM CARDS LOOKUP - HIDDEN'!$O$4:$AE$8890,MATCH(T4690,'DCM CARDS LOOKUP - HIDDEN'!$N$4:$N$8890,0),$J4690)</f>
        <v>4.5 stars</v>
      </c>
      <c r="H4690" s="35"/>
      <c r="J4690" s="4">
        <v>8</v>
      </c>
      <c r="O4690">
        <f>L4683*10000+M4683*100+B4681</f>
        <v>161001</v>
      </c>
      <c r="P4690">
        <f>L4683*10000+M4683*100+C4681</f>
        <v>161002</v>
      </c>
      <c r="Q4690">
        <f>L4683*10000+M4683*100+D4681</f>
        <v>161003</v>
      </c>
      <c r="R4690">
        <f>L4683*10000+M4683*100+E4661</f>
        <v>161004</v>
      </c>
      <c r="S4690">
        <f>L4683*10000+M4683*100+F4661</f>
        <v>161005</v>
      </c>
      <c r="T4690">
        <f>L4683*10000+M4683*100+G4661</f>
        <v>161006</v>
      </c>
    </row>
    <row r="4691" spans="1:20" ht="15" customHeight="1" x14ac:dyDescent="0.2">
      <c r="A4691" s="10" t="str">
        <f>INDEX(REFERENCE!$B$2:$J$2,1,'EXAMPLE OF CHOICE CARDS'!J4691)</f>
        <v>Number of Reviews</v>
      </c>
      <c r="B4691" s="30">
        <f>INDEX('DCM CARDS LOOKUP - HIDDEN'!$O$4:$AE$8890,MATCH(O4691,'DCM CARDS LOOKUP - HIDDEN'!$N$4:$N$8890,0),$J4691)</f>
        <v>1250</v>
      </c>
      <c r="C4691" s="30">
        <f>INDEX('DCM CARDS LOOKUP - HIDDEN'!$O$4:$AE$8890,MATCH(P4691,'DCM CARDS LOOKUP - HIDDEN'!$N$4:$N$8890,0),$J4691)</f>
        <v>1250</v>
      </c>
      <c r="D4691" s="30">
        <f>INDEX('DCM CARDS LOOKUP - HIDDEN'!$O$4:$AE$8890,MATCH(Q4691,'DCM CARDS LOOKUP - HIDDEN'!$N$4:$N$8890,0),$J4691)</f>
        <v>4500</v>
      </c>
      <c r="E4691" s="30">
        <f>INDEX('DCM CARDS LOOKUP - HIDDEN'!$O$4:$AE$8890,MATCH(R4691,'DCM CARDS LOOKUP - HIDDEN'!$N$4:$N$8890,0),$J4691)</f>
        <v>4500</v>
      </c>
      <c r="F4691" s="30">
        <f>INDEX('DCM CARDS LOOKUP - HIDDEN'!$O$4:$AE$8890,MATCH(S4691,'DCM CARDS LOOKUP - HIDDEN'!$N$4:$N$8890,0),$J4691)</f>
        <v>4500</v>
      </c>
      <c r="G4691" s="30">
        <f>INDEX('DCM CARDS LOOKUP - HIDDEN'!$O$4:$AE$8890,MATCH(T4691,'DCM CARDS LOOKUP - HIDDEN'!$N$4:$N$8890,0),$J4691)</f>
        <v>1250</v>
      </c>
      <c r="H4691" s="35"/>
      <c r="J4691" s="4">
        <v>9</v>
      </c>
      <c r="O4691">
        <f>L4683*10000+M4683*100+B4681</f>
        <v>161001</v>
      </c>
      <c r="P4691">
        <f>L4683*10000+M4683*100+C4681</f>
        <v>161002</v>
      </c>
      <c r="Q4691">
        <f>L4683*10000+M4683*100+D4681</f>
        <v>161003</v>
      </c>
      <c r="R4691">
        <f>L4683*10000+M4683*100+E4661</f>
        <v>161004</v>
      </c>
      <c r="S4691">
        <f>L4683*10000+M4683*100+F4661</f>
        <v>161005</v>
      </c>
      <c r="T4691">
        <f>L4683*10000+M4683*100+G4661</f>
        <v>161006</v>
      </c>
    </row>
    <row r="4692" spans="1:20" ht="15" hidden="1" customHeight="1" x14ac:dyDescent="0.2">
      <c r="A4692" s="10" t="e">
        <f>INDEX(REFERENCE!$B$2:$J$2,1,'EXAMPLE OF CHOICE CARDS'!J4692)</f>
        <v>#REF!</v>
      </c>
      <c r="B4692" s="5">
        <f>INDEX('DCM CARDS LOOKUP - HIDDEN'!$O$4:$AE$8890,MATCH(O4692,'DCM CARDS LOOKUP - HIDDEN'!$N$4:$N$8890,0),$J4692)</f>
        <v>0</v>
      </c>
      <c r="C4692" s="5">
        <f>INDEX('DCM CARDS LOOKUP - HIDDEN'!$O$4:$AE$8890,MATCH(P4692,'DCM CARDS LOOKUP - HIDDEN'!$N$4:$N$8890,0),$J4692)</f>
        <v>0</v>
      </c>
      <c r="D4692" s="5">
        <f>INDEX('DCM CARDS LOOKUP - HIDDEN'!$O$4:$AE$8890,MATCH(Q4692,'DCM CARDS LOOKUP - HIDDEN'!$N$4:$N$8890,0),$J4692)</f>
        <v>0</v>
      </c>
      <c r="E4692" s="5">
        <f>INDEX('DCM CARDS LOOKUP - HIDDEN'!$O$4:$AE$8890,MATCH(R4692,'DCM CARDS LOOKUP - HIDDEN'!$N$4:$N$8890,0),$J4692)</f>
        <v>0</v>
      </c>
      <c r="F4692" s="5">
        <f>INDEX('DCM CARDS LOOKUP - HIDDEN'!$O$4:$AE$8890,MATCH(S4692,'DCM CARDS LOOKUP - HIDDEN'!$N$4:$N$8890,0),$J4692)</f>
        <v>0</v>
      </c>
      <c r="G4692" s="31"/>
      <c r="H4692" s="35"/>
      <c r="J4692" s="4">
        <v>10</v>
      </c>
      <c r="O4692">
        <f>L4683*10000+M4683*100+B4681</f>
        <v>161001</v>
      </c>
      <c r="P4692">
        <f>L4683*10000+M4683*100+C4681</f>
        <v>161002</v>
      </c>
      <c r="Q4692">
        <f>L4683*10000+M4683*100+D4681</f>
        <v>161003</v>
      </c>
      <c r="R4692">
        <f>L4683*10000+M4683*100+E4661</f>
        <v>161004</v>
      </c>
      <c r="S4692">
        <f>L4683*10000+M4683*100+F4661</f>
        <v>161005</v>
      </c>
    </row>
    <row r="4693" spans="1:20" ht="15" hidden="1" customHeight="1" x14ac:dyDescent="0.2">
      <c r="A4693" s="10" t="e">
        <f>INDEX(REFERENCE!$B$2:$J$2,1,'EXAMPLE OF CHOICE CARDS'!J4693)</f>
        <v>#REF!</v>
      </c>
      <c r="B4693" s="5">
        <f>INDEX('DCM CARDS LOOKUP - HIDDEN'!$O$4:$AE$8890,MATCH(O4693,'DCM CARDS LOOKUP - HIDDEN'!$N$4:$N$8890,0),$J4693)</f>
        <v>0</v>
      </c>
      <c r="C4693" s="5">
        <f>INDEX('DCM CARDS LOOKUP - HIDDEN'!$O$4:$AE$8890,MATCH(P4693,'DCM CARDS LOOKUP - HIDDEN'!$N$4:$N$8890,0),$J4693)</f>
        <v>0</v>
      </c>
      <c r="D4693" s="5">
        <f>INDEX('DCM CARDS LOOKUP - HIDDEN'!$O$4:$AE$8890,MATCH(Q4693,'DCM CARDS LOOKUP - HIDDEN'!$N$4:$N$8890,0),$J4693)</f>
        <v>0</v>
      </c>
      <c r="E4693" s="5">
        <f>INDEX('DCM CARDS LOOKUP - HIDDEN'!$O$4:$AE$8890,MATCH(R4693,'DCM CARDS LOOKUP - HIDDEN'!$N$4:$N$8890,0),$J4693)</f>
        <v>0</v>
      </c>
      <c r="F4693" s="5">
        <f>INDEX('DCM CARDS LOOKUP - HIDDEN'!$O$4:$AE$8890,MATCH(S4693,'DCM CARDS LOOKUP - HIDDEN'!$N$4:$N$8890,0),$J4693)</f>
        <v>0</v>
      </c>
      <c r="G4693" s="31"/>
      <c r="H4693" s="35"/>
      <c r="J4693" s="4">
        <v>11</v>
      </c>
      <c r="O4693">
        <f>L4683*10000+M4683*100+B4681</f>
        <v>161001</v>
      </c>
      <c r="P4693">
        <f>L4683*10000+M4683*100+C4681</f>
        <v>161002</v>
      </c>
      <c r="Q4693">
        <f>L4683*10000+M4683*100+D4681</f>
        <v>161003</v>
      </c>
      <c r="R4693">
        <f>L4683*10000+M4683*100+E4661</f>
        <v>161004</v>
      </c>
      <c r="S4693">
        <f>L4683*10000+M4683*100+F4661</f>
        <v>161005</v>
      </c>
    </row>
    <row r="4694" spans="1:20" ht="15" hidden="1" customHeight="1" x14ac:dyDescent="0.2">
      <c r="A4694" s="10" t="e">
        <f>INDEX(REFERENCE!$B$2:$J$2,1,'EXAMPLE OF CHOICE CARDS'!J4694)</f>
        <v>#REF!</v>
      </c>
      <c r="B4694" s="5">
        <f>INDEX('DCM CARDS LOOKUP - HIDDEN'!$O$4:$AE$8890,MATCH(O4694,'DCM CARDS LOOKUP - HIDDEN'!$N$4:$N$8890,0),$J4694)</f>
        <v>0</v>
      </c>
      <c r="C4694" s="5">
        <f>INDEX('DCM CARDS LOOKUP - HIDDEN'!$O$4:$AE$8890,MATCH(P4694,'DCM CARDS LOOKUP - HIDDEN'!$N$4:$N$8890,0),$J4694)</f>
        <v>0</v>
      </c>
      <c r="D4694" s="5">
        <f>INDEX('DCM CARDS LOOKUP - HIDDEN'!$O$4:$AE$8890,MATCH(Q4694,'DCM CARDS LOOKUP - HIDDEN'!$N$4:$N$8890,0),$J4694)</f>
        <v>0</v>
      </c>
      <c r="E4694" s="5">
        <f>INDEX('DCM CARDS LOOKUP - HIDDEN'!$O$4:$AE$8890,MATCH(R4694,'DCM CARDS LOOKUP - HIDDEN'!$N$4:$N$8890,0),$J4694)</f>
        <v>0</v>
      </c>
      <c r="F4694" s="5">
        <f>INDEX('DCM CARDS LOOKUP - HIDDEN'!$O$4:$AE$8890,MATCH(S4694,'DCM CARDS LOOKUP - HIDDEN'!$N$4:$N$8890,0),$J4694)</f>
        <v>0</v>
      </c>
      <c r="G4694" s="31"/>
      <c r="H4694" s="35"/>
      <c r="J4694" s="4">
        <v>12</v>
      </c>
      <c r="O4694">
        <f>L4683*10000+M4683*100+B4681</f>
        <v>161001</v>
      </c>
      <c r="P4694">
        <f>L4683*10000+M4683*100+C4681</f>
        <v>161002</v>
      </c>
      <c r="Q4694">
        <f>L4683*10000+M4683*100+D4681</f>
        <v>161003</v>
      </c>
      <c r="R4694">
        <f>L4683*10000+M4683*100+E4661</f>
        <v>161004</v>
      </c>
      <c r="S4694">
        <f>L4683*10000+M4683*100+F4661</f>
        <v>161005</v>
      </c>
    </row>
    <row r="4695" spans="1:20" ht="15" hidden="1" customHeight="1" x14ac:dyDescent="0.2">
      <c r="A4695" s="10" t="e">
        <f>INDEX(REFERENCE!$B$2:$J$2,1,'EXAMPLE OF CHOICE CARDS'!J4695)</f>
        <v>#REF!</v>
      </c>
      <c r="B4695" s="5">
        <f>INDEX('DCM CARDS LOOKUP - HIDDEN'!$O$4:$AE$8890,MATCH(O4695,'DCM CARDS LOOKUP - HIDDEN'!$N$4:$N$8890,0),$J4695)</f>
        <v>0</v>
      </c>
      <c r="C4695" s="5">
        <f>INDEX('DCM CARDS LOOKUP - HIDDEN'!$O$4:$AE$8890,MATCH(P4695,'DCM CARDS LOOKUP - HIDDEN'!$N$4:$N$8890,0),$J4695)</f>
        <v>0</v>
      </c>
      <c r="D4695" s="5">
        <f>INDEX('DCM CARDS LOOKUP - HIDDEN'!$O$4:$AE$8890,MATCH(Q4695,'DCM CARDS LOOKUP - HIDDEN'!$N$4:$N$8890,0),$J4695)</f>
        <v>0</v>
      </c>
      <c r="E4695" s="5">
        <f>INDEX('DCM CARDS LOOKUP - HIDDEN'!$O$4:$AE$8890,MATCH(R4695,'DCM CARDS LOOKUP - HIDDEN'!$N$4:$N$8890,0),$J4695)</f>
        <v>0</v>
      </c>
      <c r="F4695" s="5">
        <f>INDEX('DCM CARDS LOOKUP - HIDDEN'!$O$4:$AE$8890,MATCH(S4695,'DCM CARDS LOOKUP - HIDDEN'!$N$4:$N$8890,0),$J4695)</f>
        <v>0</v>
      </c>
      <c r="G4695" s="31"/>
      <c r="H4695" s="35"/>
      <c r="J4695" s="4">
        <v>13</v>
      </c>
      <c r="O4695">
        <f>L4683*10000+M4683*100+B4681</f>
        <v>161001</v>
      </c>
      <c r="P4695">
        <f>L4683*10000+M4683*100+C4681</f>
        <v>161002</v>
      </c>
      <c r="Q4695">
        <f>L4683*10000+M4683*100+D4681</f>
        <v>161003</v>
      </c>
      <c r="R4695">
        <f>L4683*10000+M4683*100+E4661</f>
        <v>161004</v>
      </c>
      <c r="S4695">
        <f>L4683*10000+M4683*100+F4661</f>
        <v>161005</v>
      </c>
    </row>
    <row r="4696" spans="1:20" ht="15" hidden="1" customHeight="1" x14ac:dyDescent="0.2">
      <c r="A4696" s="10" t="e">
        <f>INDEX(REFERENCE!$B$2:$J$2,1,'EXAMPLE OF CHOICE CARDS'!J4696)</f>
        <v>#REF!</v>
      </c>
      <c r="B4696" s="5">
        <f>INDEX('DCM CARDS LOOKUP - HIDDEN'!$O$4:$AE$8890,MATCH(O4696,'DCM CARDS LOOKUP - HIDDEN'!$N$4:$N$8890,0),$J4696)</f>
        <v>0</v>
      </c>
      <c r="C4696" s="5">
        <f>INDEX('DCM CARDS LOOKUP - HIDDEN'!$O$4:$AE$8890,MATCH(P4696,'DCM CARDS LOOKUP - HIDDEN'!$N$4:$N$8890,0),$J4696)</f>
        <v>0</v>
      </c>
      <c r="D4696" s="5">
        <f>INDEX('DCM CARDS LOOKUP - HIDDEN'!$O$4:$AE$8890,MATCH(Q4696,'DCM CARDS LOOKUP - HIDDEN'!$N$4:$N$8890,0),$J4696)</f>
        <v>0</v>
      </c>
      <c r="E4696" s="5">
        <f>INDEX('DCM CARDS LOOKUP - HIDDEN'!$O$4:$AE$8890,MATCH(R4696,'DCM CARDS LOOKUP - HIDDEN'!$N$4:$N$8890,0),$J4696)</f>
        <v>0</v>
      </c>
      <c r="F4696" s="5">
        <f>INDEX('DCM CARDS LOOKUP - HIDDEN'!$O$4:$AE$8890,MATCH(S4696,'DCM CARDS LOOKUP - HIDDEN'!$N$4:$N$8890,0),$J4696)</f>
        <v>0</v>
      </c>
      <c r="G4696" s="31"/>
      <c r="H4696" s="35"/>
      <c r="J4696" s="4">
        <v>14</v>
      </c>
      <c r="O4696">
        <f>L4683*10000+M4683*100+B4681</f>
        <v>161001</v>
      </c>
      <c r="P4696">
        <f>L4683*10000+M4683*100+C4681</f>
        <v>161002</v>
      </c>
      <c r="Q4696">
        <f>L4683*10000+M4683*100+D4681</f>
        <v>161003</v>
      </c>
      <c r="R4696">
        <f>L4683*10000+M4683*100+E4661</f>
        <v>161004</v>
      </c>
      <c r="S4696">
        <f>L4683*10000+M4683*100+F4661</f>
        <v>161005</v>
      </c>
    </row>
    <row r="4697" spans="1:20" x14ac:dyDescent="0.2">
      <c r="A4697" s="2"/>
      <c r="B4697" s="5"/>
      <c r="C4697" s="5"/>
      <c r="D4697" s="5"/>
      <c r="E4697" s="5"/>
      <c r="F4697" s="5"/>
      <c r="G4697" s="5"/>
      <c r="H4697" s="5"/>
      <c r="J4697" s="13"/>
    </row>
    <row r="4698" spans="1:20" x14ac:dyDescent="0.2">
      <c r="A4698" s="6"/>
      <c r="B4698" s="7">
        <v>1</v>
      </c>
      <c r="C4698" s="7">
        <v>2</v>
      </c>
      <c r="D4698" s="7">
        <v>3</v>
      </c>
      <c r="E4698" s="7">
        <v>4</v>
      </c>
      <c r="F4698" s="7">
        <v>5</v>
      </c>
      <c r="G4698" s="7">
        <v>6</v>
      </c>
      <c r="H4698" s="7">
        <v>9</v>
      </c>
      <c r="J4698" s="13"/>
    </row>
    <row r="4701" spans="1:20" x14ac:dyDescent="0.2">
      <c r="A4701" s="1" t="str">
        <f>"Version "&amp;L4703&amp;"; Task"&amp;M4703</f>
        <v>Version 16; Task11</v>
      </c>
      <c r="B4701" s="4">
        <v>1</v>
      </c>
      <c r="C4701" s="4">
        <v>2</v>
      </c>
      <c r="D4701" s="4">
        <v>3</v>
      </c>
      <c r="E4701" s="4">
        <f>E4681</f>
        <v>4</v>
      </c>
      <c r="F4701" s="4">
        <f>F4681</f>
        <v>5</v>
      </c>
      <c r="G4701" s="4">
        <v>6</v>
      </c>
      <c r="J4701" s="13"/>
    </row>
    <row r="4702" spans="1:20" ht="15" customHeight="1" x14ac:dyDescent="0.2">
      <c r="A4702" s="11" t="s">
        <v>8</v>
      </c>
      <c r="B4702" s="12" t="s">
        <v>9</v>
      </c>
      <c r="C4702" s="12" t="s">
        <v>10</v>
      </c>
      <c r="D4702" s="12" t="s">
        <v>11</v>
      </c>
      <c r="E4702" s="20" t="s">
        <v>21</v>
      </c>
      <c r="F4702" s="20" t="s">
        <v>22</v>
      </c>
      <c r="G4702" s="20"/>
      <c r="H4702" s="34" t="s">
        <v>15</v>
      </c>
      <c r="J4702" s="13"/>
      <c r="L4702" t="s">
        <v>12</v>
      </c>
      <c r="M4702" t="s">
        <v>1</v>
      </c>
    </row>
    <row r="4703" spans="1:20" x14ac:dyDescent="0.2">
      <c r="A4703" s="10" t="str">
        <f>INDEX(REFERENCE!$B$2:$J$2,1,'EXAMPLE OF CHOICE CARDS'!J4703)</f>
        <v>Type</v>
      </c>
      <c r="B4703" s="5" t="str">
        <f>INDEX('DCM CARDS LOOKUP - HIDDEN'!$O$4:$AE$8890,MATCH(O4703,'DCM CARDS LOOKUP - HIDDEN'!$N$4:$N$8890,0),$J4703)</f>
        <v>Pads</v>
      </c>
      <c r="C4703" s="5" t="str">
        <f>INDEX('DCM CARDS LOOKUP - HIDDEN'!$O$4:$AE$8890,MATCH(P4703,'DCM CARDS LOOKUP - HIDDEN'!$N$4:$N$8890,0),$J4703)</f>
        <v>Topicals</v>
      </c>
      <c r="D4703" s="5" t="str">
        <f>INDEX('DCM CARDS LOOKUP - HIDDEN'!$O$4:$AE$8890,MATCH(Q4703,'DCM CARDS LOOKUP - HIDDEN'!$N$4:$N$8890,0),$J4703)</f>
        <v>Pads</v>
      </c>
      <c r="E4703" s="5" t="str">
        <f>INDEX('DCM CARDS LOOKUP - HIDDEN'!$O$4:$AE$8890,MATCH(R4703,'DCM CARDS LOOKUP - HIDDEN'!$N$4:$N$8890,0),$J4703)</f>
        <v>Pads</v>
      </c>
      <c r="F4703" s="5" t="str">
        <f>INDEX('DCM CARDS LOOKUP - HIDDEN'!$O$4:$AE$8890,MATCH(S4703,'DCM CARDS LOOKUP - HIDDEN'!$N$4:$N$8890,0),$J4703)</f>
        <v>Topicals</v>
      </c>
      <c r="G4703" s="5" t="str">
        <f>INDEX('DCM CARDS LOOKUP - HIDDEN'!$O$4:$AE$8890,MATCH(T4703,'DCM CARDS LOOKUP - HIDDEN'!$N$4:$N$8890,0),$J4703)</f>
        <v>Topicals</v>
      </c>
      <c r="H4703" s="35"/>
      <c r="J4703" s="4">
        <v>1</v>
      </c>
      <c r="L4703">
        <f>IF(M4683=15,L4683+1,L4683)</f>
        <v>16</v>
      </c>
      <c r="M4703">
        <f>IF(M4683&lt;15,M4683+1,1)</f>
        <v>11</v>
      </c>
      <c r="O4703">
        <f>L4703*10000+M4703*100+B4701</f>
        <v>161101</v>
      </c>
      <c r="P4703">
        <f>L4703*10000+M4703*100+C4701</f>
        <v>161102</v>
      </c>
      <c r="Q4703">
        <f>L4703*10000+M4703*100+D4701</f>
        <v>161103</v>
      </c>
      <c r="R4703">
        <f>L4703*10000+M4703*100+E4681</f>
        <v>161104</v>
      </c>
      <c r="S4703">
        <f>L4703*10000+M4703*100+F4681</f>
        <v>161105</v>
      </c>
      <c r="T4703">
        <f>L4703*10000+M4703*100+G4681</f>
        <v>161106</v>
      </c>
    </row>
    <row r="4704" spans="1:20" x14ac:dyDescent="0.2">
      <c r="A4704" s="10" t="str">
        <f>INDEX(REFERENCE!$B$2:$J$2,1,'EXAMPLE OF CHOICE CARDS'!J4704)</f>
        <v>Brand</v>
      </c>
      <c r="B4704" s="5" t="str">
        <f>INDEX('DCM CARDS LOOKUP - HIDDEN'!$O$4:$AE$8890,MATCH(O4704,'DCM CARDS LOOKUP - HIDDEN'!$N$4:$N$8890,0),$J4704)</f>
        <v>Up &amp; Up</v>
      </c>
      <c r="C4704" s="5" t="str">
        <f>INDEX('DCM CARDS LOOKUP - HIDDEN'!$O$4:$AE$8890,MATCH(P4704,'DCM CARDS LOOKUP - HIDDEN'!$N$4:$N$8890,0),$J4704)</f>
        <v>Bengay</v>
      </c>
      <c r="D4704" s="5" t="str">
        <f>INDEX('DCM CARDS LOOKUP - HIDDEN'!$O$4:$AE$8890,MATCH(Q4704,'DCM CARDS LOOKUP - HIDDEN'!$N$4:$N$8890,0),$J4704)</f>
        <v>Walgreens</v>
      </c>
      <c r="E4704" s="5" t="str">
        <f>INDEX('DCM CARDS LOOKUP - HIDDEN'!$O$4:$AE$8890,MATCH(R4704,'DCM CARDS LOOKUP - HIDDEN'!$N$4:$N$8890,0),$J4704)</f>
        <v>CVS Health</v>
      </c>
      <c r="F4704" s="5" t="str">
        <f>INDEX('DCM CARDS LOOKUP - HIDDEN'!$O$4:$AE$8890,MATCH(S4704,'DCM CARDS LOOKUP - HIDDEN'!$N$4:$N$8890,0),$J4704)</f>
        <v>Aspercreme</v>
      </c>
      <c r="G4704" s="5" t="str">
        <f>INDEX('DCM CARDS LOOKUP - HIDDEN'!$O$4:$AE$8890,MATCH(T4704,'DCM CARDS LOOKUP - HIDDEN'!$N$4:$N$8890,0),$J4704)</f>
        <v>Tiger Balm</v>
      </c>
      <c r="H4704" s="35"/>
      <c r="J4704" s="4">
        <v>2</v>
      </c>
      <c r="O4704">
        <f>L4703*10000+M4703*100+B4701</f>
        <v>161101</v>
      </c>
      <c r="P4704">
        <f>L4703*10000+M4703*100+C4701</f>
        <v>161102</v>
      </c>
      <c r="Q4704">
        <f>L4703*10000+M4703*100+D4701</f>
        <v>161103</v>
      </c>
      <c r="R4704">
        <f>L4703*10000+M4703*100+E4681</f>
        <v>161104</v>
      </c>
      <c r="S4704">
        <f>L4703*10000+M4703*100+F4681</f>
        <v>161105</v>
      </c>
      <c r="T4704">
        <f>L4703*10000+M4703*100+G4681</f>
        <v>161106</v>
      </c>
    </row>
    <row r="4705" spans="1:20" x14ac:dyDescent="0.2">
      <c r="A4705" s="10" t="str">
        <f>INDEX(REFERENCE!$B$2:$J$2,1,'EXAMPLE OF CHOICE CARDS'!J4705)</f>
        <v>Sensation</v>
      </c>
      <c r="B4705" s="5" t="str">
        <f>INDEX('DCM CARDS LOOKUP - HIDDEN'!$O$4:$AE$8890,MATCH(O4705,'DCM CARDS LOOKUP - HIDDEN'!$N$4:$N$8890,0),$J4705)</f>
        <v>Cold sensation</v>
      </c>
      <c r="C4705" s="5" t="str">
        <f>INDEX('DCM CARDS LOOKUP - HIDDEN'!$O$4:$AE$8890,MATCH(P4705,'DCM CARDS LOOKUP - HIDDEN'!$N$4:$N$8890,0),$J4705)</f>
        <v>Lidocaine/numbing sensation</v>
      </c>
      <c r="D4705" s="5" t="str">
        <f>INDEX('DCM CARDS LOOKUP - HIDDEN'!$O$4:$AE$8890,MATCH(Q4705,'DCM CARDS LOOKUP - HIDDEN'!$N$4:$N$8890,0),$J4705)</f>
        <v>Both hot and cold sensation</v>
      </c>
      <c r="E4705" s="5" t="str">
        <f>INDEX('DCM CARDS LOOKUP - HIDDEN'!$O$4:$AE$8890,MATCH(R4705,'DCM CARDS LOOKUP - HIDDEN'!$N$4:$N$8890,0),$J4705)</f>
        <v>Hot sensation</v>
      </c>
      <c r="F4705" s="5" t="str">
        <f>INDEX('DCM CARDS LOOKUP - HIDDEN'!$O$4:$AE$8890,MATCH(S4705,'DCM CARDS LOOKUP - HIDDEN'!$N$4:$N$8890,0),$J4705)</f>
        <v>Hot sensation</v>
      </c>
      <c r="G4705" s="5" t="str">
        <f>INDEX('DCM CARDS LOOKUP - HIDDEN'!$O$4:$AE$8890,MATCH(T4705,'DCM CARDS LOOKUP - HIDDEN'!$N$4:$N$8890,0),$J4705)</f>
        <v>Lidocaine/numbing sensation</v>
      </c>
      <c r="H4705" s="35"/>
      <c r="J4705" s="4">
        <v>3</v>
      </c>
      <c r="O4705">
        <f>L4703*10000+M4703*100+B4701</f>
        <v>161101</v>
      </c>
      <c r="P4705">
        <f>L4703*10000+M4703*100+C4701</f>
        <v>161102</v>
      </c>
      <c r="Q4705">
        <f>L4703*10000+M4703*100+D4701</f>
        <v>161103</v>
      </c>
      <c r="R4705">
        <f>L4703*10000+M4703*100+E4681</f>
        <v>161104</v>
      </c>
      <c r="S4705">
        <f>L4703*10000+M4703*100+F4681</f>
        <v>161105</v>
      </c>
      <c r="T4705">
        <f>L4703*10000+M4703*100+G4681</f>
        <v>161106</v>
      </c>
    </row>
    <row r="4706" spans="1:20" x14ac:dyDescent="0.2">
      <c r="A4706" s="10" t="str">
        <f>INDEX(REFERENCE!$B$2:$J$2,1,'EXAMPLE OF CHOICE CARDS'!J4706)</f>
        <v>Treatment Area</v>
      </c>
      <c r="B4706" s="5" t="str">
        <f>INDEX('DCM CARDS LOOKUP - HIDDEN'!$O$4:$AE$8890,MATCH(O4706,'DCM CARDS LOOKUP - HIDDEN'!$N$4:$N$8890,0),$J4706)</f>
        <v>Shoulder</v>
      </c>
      <c r="C4706" s="5" t="str">
        <f>INDEX('DCM CARDS LOOKUP - HIDDEN'!$O$4:$AE$8890,MATCH(P4706,'DCM CARDS LOOKUP - HIDDEN'!$N$4:$N$8890,0),$J4706)</f>
        <v>-</v>
      </c>
      <c r="D4706" s="5" t="str">
        <f>INDEX('DCM CARDS LOOKUP - HIDDEN'!$O$4:$AE$8890,MATCH(Q4706,'DCM CARDS LOOKUP - HIDDEN'!$N$4:$N$8890,0),$J4706)</f>
        <v>Back</v>
      </c>
      <c r="E4706" s="5" t="str">
        <f>INDEX('DCM CARDS LOOKUP - HIDDEN'!$O$4:$AE$8890,MATCH(R4706,'DCM CARDS LOOKUP - HIDDEN'!$N$4:$N$8890,0),$J4706)</f>
        <v>Joint</v>
      </c>
      <c r="F4706" s="5" t="str">
        <f>INDEX('DCM CARDS LOOKUP - HIDDEN'!$O$4:$AE$8890,MATCH(S4706,'DCM CARDS LOOKUP - HIDDEN'!$N$4:$N$8890,0),$J4706)</f>
        <v>-</v>
      </c>
      <c r="G4706" s="5" t="str">
        <f>INDEX('DCM CARDS LOOKUP - HIDDEN'!$O$4:$AE$8890,MATCH(T4706,'DCM CARDS LOOKUP - HIDDEN'!$N$4:$N$8890,0),$J4706)</f>
        <v>-</v>
      </c>
      <c r="H4706" s="35"/>
      <c r="J4706" s="4">
        <v>4</v>
      </c>
      <c r="O4706">
        <f>L4703*10000+M4703*100+B4701</f>
        <v>161101</v>
      </c>
      <c r="P4706">
        <f>L4703*10000+M4703*100+C4701</f>
        <v>161102</v>
      </c>
      <c r="Q4706">
        <f>L4703*10000+M4703*100+D4701</f>
        <v>161103</v>
      </c>
      <c r="R4706">
        <f>L4703*10000+M4703*100+E4681</f>
        <v>161104</v>
      </c>
      <c r="S4706">
        <f>L4703*10000+M4703*100+F4681</f>
        <v>161105</v>
      </c>
      <c r="T4706">
        <f>L4703*10000+M4703*100+G4681</f>
        <v>161106</v>
      </c>
    </row>
    <row r="4707" spans="1:20" x14ac:dyDescent="0.2">
      <c r="A4707" s="10" t="str">
        <f>INDEX(REFERENCE!$B$2:$J$2,1,'EXAMPLE OF CHOICE CARDS'!J4707)</f>
        <v>Format</v>
      </c>
      <c r="B4707" s="5" t="str">
        <f>INDEX('DCM CARDS LOOKUP - HIDDEN'!$O$4:$AE$8890,MATCH(O4707,'DCM CARDS LOOKUP - HIDDEN'!$N$4:$N$8890,0),$J4707)</f>
        <v>Single use pads/patches</v>
      </c>
      <c r="C4707" s="5" t="str">
        <f>INDEX('DCM CARDS LOOKUP - HIDDEN'!$O$4:$AE$8890,MATCH(P4707,'DCM CARDS LOOKUP - HIDDEN'!$N$4:$N$8890,0),$J4707)</f>
        <v>Gel</v>
      </c>
      <c r="D4707" s="5" t="str">
        <f>INDEX('DCM CARDS LOOKUP - HIDDEN'!$O$4:$AE$8890,MATCH(Q4707,'DCM CARDS LOOKUP - HIDDEN'!$N$4:$N$8890,0),$J4707)</f>
        <v>Single use pads/patches</v>
      </c>
      <c r="E4707" s="5" t="str">
        <f>INDEX('DCM CARDS LOOKUP - HIDDEN'!$O$4:$AE$8890,MATCH(R4707,'DCM CARDS LOOKUP - HIDDEN'!$N$4:$N$8890,0),$J4707)</f>
        <v>Single use pads/patches</v>
      </c>
      <c r="F4707" s="5" t="str">
        <f>INDEX('DCM CARDS LOOKUP - HIDDEN'!$O$4:$AE$8890,MATCH(S4707,'DCM CARDS LOOKUP - HIDDEN'!$N$4:$N$8890,0),$J4707)</f>
        <v>Spray</v>
      </c>
      <c r="G4707" s="5" t="str">
        <f>INDEX('DCM CARDS LOOKUP - HIDDEN'!$O$4:$AE$8890,MATCH(T4707,'DCM CARDS LOOKUP - HIDDEN'!$N$4:$N$8890,0),$J4707)</f>
        <v>Gel</v>
      </c>
      <c r="H4707" s="35"/>
      <c r="J4707" s="4">
        <v>5</v>
      </c>
      <c r="O4707">
        <f>L4703*10000+M4703*100+B4701</f>
        <v>161101</v>
      </c>
      <c r="P4707">
        <f>L4703*10000+M4703*100+C4701</f>
        <v>161102</v>
      </c>
      <c r="Q4707">
        <f>L4703*10000+M4703*100+D4701</f>
        <v>161103</v>
      </c>
      <c r="R4707">
        <f>L4703*10000+M4703*100+E4681</f>
        <v>161104</v>
      </c>
      <c r="S4707">
        <f>L4703*10000+M4703*100+F4681</f>
        <v>161105</v>
      </c>
      <c r="T4707">
        <f>L4703*10000+M4703*100+G4681</f>
        <v>161106</v>
      </c>
    </row>
    <row r="4708" spans="1:20" x14ac:dyDescent="0.2">
      <c r="A4708" s="10" t="str">
        <f>INDEX(REFERENCE!$B$2:$J$2,1,'EXAMPLE OF CHOICE CARDS'!J4708)</f>
        <v>Count</v>
      </c>
      <c r="B4708" s="5" t="str">
        <f>INDEX('DCM CARDS LOOKUP - HIDDEN'!$O$4:$AE$8890,MATCH(O4708,'DCM CARDS LOOKUP - HIDDEN'!$N$4:$N$8890,0),$J4708)</f>
        <v>4 count</v>
      </c>
      <c r="C4708" s="5" t="str">
        <f>INDEX('DCM CARDS LOOKUP - HIDDEN'!$O$4:$AE$8890,MATCH(P4708,'DCM CARDS LOOKUP - HIDDEN'!$N$4:$N$8890,0),$J4708)</f>
        <v>3 oz</v>
      </c>
      <c r="D4708" s="5" t="str">
        <f>INDEX('DCM CARDS LOOKUP - HIDDEN'!$O$4:$AE$8890,MATCH(Q4708,'DCM CARDS LOOKUP - HIDDEN'!$N$4:$N$8890,0),$J4708)</f>
        <v>3 count</v>
      </c>
      <c r="E4708" s="5" t="str">
        <f>INDEX('DCM CARDS LOOKUP - HIDDEN'!$O$4:$AE$8890,MATCH(R4708,'DCM CARDS LOOKUP - HIDDEN'!$N$4:$N$8890,0),$J4708)</f>
        <v>2 count</v>
      </c>
      <c r="F4708" s="5" t="str">
        <f>INDEX('DCM CARDS LOOKUP - HIDDEN'!$O$4:$AE$8890,MATCH(S4708,'DCM CARDS LOOKUP - HIDDEN'!$N$4:$N$8890,0),$J4708)</f>
        <v>4.5 oz</v>
      </c>
      <c r="G4708" s="5" t="str">
        <f>INDEX('DCM CARDS LOOKUP - HIDDEN'!$O$4:$AE$8890,MATCH(T4708,'DCM CARDS LOOKUP - HIDDEN'!$N$4:$N$8890,0),$J4708)</f>
        <v>2.5 oz</v>
      </c>
      <c r="H4708" s="35"/>
      <c r="J4708" s="4">
        <v>6</v>
      </c>
      <c r="O4708">
        <f>L4703*10000+M4703*100+B4701</f>
        <v>161101</v>
      </c>
      <c r="P4708">
        <f>L4703*10000+M4703*100+C4701</f>
        <v>161102</v>
      </c>
      <c r="Q4708">
        <f>L4703*10000+M4703*100+D4701</f>
        <v>161103</v>
      </c>
      <c r="R4708">
        <f>L4703*10000+M4703*100+E4681</f>
        <v>161104</v>
      </c>
      <c r="S4708">
        <f>L4703*10000+M4703*100+F4681</f>
        <v>161105</v>
      </c>
      <c r="T4708">
        <f>L4703*10000+M4703*100+G4681</f>
        <v>161106</v>
      </c>
    </row>
    <row r="4709" spans="1:20" ht="15" customHeight="1" x14ac:dyDescent="0.2">
      <c r="A4709" s="10" t="str">
        <f>INDEX(REFERENCE!$B$2:$J$2,1,'EXAMPLE OF CHOICE CARDS'!J4709)</f>
        <v>Price</v>
      </c>
      <c r="B4709" s="29">
        <f>INDEX('DCM CARDS LOOKUP - HIDDEN'!$O$4:$AE$8890,MATCH(O4709,'DCM CARDS LOOKUP - HIDDEN'!$N$4:$N$8890,0),$J4709)</f>
        <v>26.49</v>
      </c>
      <c r="C4709" s="29">
        <f>INDEX('DCM CARDS LOOKUP - HIDDEN'!$O$4:$AE$8890,MATCH(P4709,'DCM CARDS LOOKUP - HIDDEN'!$N$4:$N$8890,0),$J4709)</f>
        <v>11.99</v>
      </c>
      <c r="D4709" s="29">
        <f>INDEX('DCM CARDS LOOKUP - HIDDEN'!$O$4:$AE$8890,MATCH(Q4709,'DCM CARDS LOOKUP - HIDDEN'!$N$4:$N$8890,0),$J4709)</f>
        <v>3.6</v>
      </c>
      <c r="E4709" s="29">
        <f>INDEX('DCM CARDS LOOKUP - HIDDEN'!$O$4:$AE$8890,MATCH(R4709,'DCM CARDS LOOKUP - HIDDEN'!$N$4:$N$8890,0),$J4709)</f>
        <v>6.59</v>
      </c>
      <c r="F4709" s="29">
        <f>INDEX('DCM CARDS LOOKUP - HIDDEN'!$O$4:$AE$8890,MATCH(S4709,'DCM CARDS LOOKUP - HIDDEN'!$N$4:$N$8890,0),$J4709)</f>
        <v>12.5</v>
      </c>
      <c r="G4709" s="29">
        <f>INDEX('DCM CARDS LOOKUP - HIDDEN'!$O$4:$AE$8890,MATCH(T4709,'DCM CARDS LOOKUP - HIDDEN'!$N$4:$N$8890,0),$J4709)</f>
        <v>9</v>
      </c>
      <c r="H4709" s="35"/>
      <c r="J4709" s="4">
        <v>7</v>
      </c>
      <c r="O4709">
        <f>L4703*10000+M4703*100+B4701</f>
        <v>161101</v>
      </c>
      <c r="P4709">
        <f>L4703*10000+M4703*100+C4701</f>
        <v>161102</v>
      </c>
      <c r="Q4709">
        <f>L4703*10000+M4703*100+D4701</f>
        <v>161103</v>
      </c>
      <c r="R4709">
        <f>L4703*10000+M4703*100+E4681</f>
        <v>161104</v>
      </c>
      <c r="S4709">
        <f>L4703*10000+M4703*100+F4681</f>
        <v>161105</v>
      </c>
      <c r="T4709">
        <f>L4703*10000+M4703*100+G4681</f>
        <v>161106</v>
      </c>
    </row>
    <row r="4710" spans="1:20" ht="15" customHeight="1" x14ac:dyDescent="0.2">
      <c r="A4710" s="10" t="str">
        <f>INDEX(REFERENCE!$B$2:$J$2,1,'EXAMPLE OF CHOICE CARDS'!J4710)</f>
        <v>Review Rating</v>
      </c>
      <c r="B4710" s="5" t="str">
        <f>INDEX('DCM CARDS LOOKUP - HIDDEN'!$O$4:$AE$8890,MATCH(O4710,'DCM CARDS LOOKUP - HIDDEN'!$N$4:$N$8890,0),$J4710)</f>
        <v>4.5 stars</v>
      </c>
      <c r="C4710" s="5" t="str">
        <f>INDEX('DCM CARDS LOOKUP - HIDDEN'!$O$4:$AE$8890,MATCH(P4710,'DCM CARDS LOOKUP - HIDDEN'!$N$4:$N$8890,0),$J4710)</f>
        <v>4.8 stars</v>
      </c>
      <c r="D4710" s="5" t="str">
        <f>INDEX('DCM CARDS LOOKUP - HIDDEN'!$O$4:$AE$8890,MATCH(Q4710,'DCM CARDS LOOKUP - HIDDEN'!$N$4:$N$8890,0),$J4710)</f>
        <v>4.5 stars</v>
      </c>
      <c r="E4710" s="5" t="str">
        <f>INDEX('DCM CARDS LOOKUP - HIDDEN'!$O$4:$AE$8890,MATCH(R4710,'DCM CARDS LOOKUP - HIDDEN'!$N$4:$N$8890,0),$J4710)</f>
        <v>4.8 stars</v>
      </c>
      <c r="F4710" s="5" t="str">
        <f>INDEX('DCM CARDS LOOKUP - HIDDEN'!$O$4:$AE$8890,MATCH(S4710,'DCM CARDS LOOKUP - HIDDEN'!$N$4:$N$8890,0),$J4710)</f>
        <v>4.6 stars</v>
      </c>
      <c r="G4710" s="5" t="str">
        <f>INDEX('DCM CARDS LOOKUP - HIDDEN'!$O$4:$AE$8890,MATCH(T4710,'DCM CARDS LOOKUP - HIDDEN'!$N$4:$N$8890,0),$J4710)</f>
        <v>4.6 stars</v>
      </c>
      <c r="H4710" s="35"/>
      <c r="J4710" s="4">
        <v>8</v>
      </c>
      <c r="O4710">
        <f>L4703*10000+M4703*100+B4701</f>
        <v>161101</v>
      </c>
      <c r="P4710">
        <f>L4703*10000+M4703*100+C4701</f>
        <v>161102</v>
      </c>
      <c r="Q4710">
        <f>L4703*10000+M4703*100+D4701</f>
        <v>161103</v>
      </c>
      <c r="R4710">
        <f>L4703*10000+M4703*100+E4681</f>
        <v>161104</v>
      </c>
      <c r="S4710">
        <f>L4703*10000+M4703*100+F4681</f>
        <v>161105</v>
      </c>
      <c r="T4710">
        <f>L4703*10000+M4703*100+G4681</f>
        <v>161106</v>
      </c>
    </row>
    <row r="4711" spans="1:20" ht="15" customHeight="1" x14ac:dyDescent="0.2">
      <c r="A4711" s="10" t="str">
        <f>INDEX(REFERENCE!$B$2:$J$2,1,'EXAMPLE OF CHOICE CARDS'!J4711)</f>
        <v>Number of Reviews</v>
      </c>
      <c r="B4711" s="30">
        <f>INDEX('DCM CARDS LOOKUP - HIDDEN'!$O$4:$AE$8890,MATCH(O4711,'DCM CARDS LOOKUP - HIDDEN'!$N$4:$N$8890,0),$J4711)</f>
        <v>1250</v>
      </c>
      <c r="C4711" s="30">
        <f>INDEX('DCM CARDS LOOKUP - HIDDEN'!$O$4:$AE$8890,MATCH(P4711,'DCM CARDS LOOKUP - HIDDEN'!$N$4:$N$8890,0),$J4711)</f>
        <v>4500</v>
      </c>
      <c r="D4711" s="30">
        <f>INDEX('DCM CARDS LOOKUP - HIDDEN'!$O$4:$AE$8890,MATCH(Q4711,'DCM CARDS LOOKUP - HIDDEN'!$N$4:$N$8890,0),$J4711)</f>
        <v>1250</v>
      </c>
      <c r="E4711" s="30">
        <f>INDEX('DCM CARDS LOOKUP - HIDDEN'!$O$4:$AE$8890,MATCH(R4711,'DCM CARDS LOOKUP - HIDDEN'!$N$4:$N$8890,0),$J4711)</f>
        <v>1250</v>
      </c>
      <c r="F4711" s="30">
        <f>INDEX('DCM CARDS LOOKUP - HIDDEN'!$O$4:$AE$8890,MATCH(S4711,'DCM CARDS LOOKUP - HIDDEN'!$N$4:$N$8890,0),$J4711)</f>
        <v>4500</v>
      </c>
      <c r="G4711" s="30">
        <f>INDEX('DCM CARDS LOOKUP - HIDDEN'!$O$4:$AE$8890,MATCH(T4711,'DCM CARDS LOOKUP - HIDDEN'!$N$4:$N$8890,0),$J4711)</f>
        <v>1250</v>
      </c>
      <c r="H4711" s="35"/>
      <c r="J4711" s="4">
        <v>9</v>
      </c>
      <c r="O4711">
        <f>L4703*10000+M4703*100+B4701</f>
        <v>161101</v>
      </c>
      <c r="P4711">
        <f>L4703*10000+M4703*100+C4701</f>
        <v>161102</v>
      </c>
      <c r="Q4711">
        <f>L4703*10000+M4703*100+D4701</f>
        <v>161103</v>
      </c>
      <c r="R4711">
        <f>L4703*10000+M4703*100+E4681</f>
        <v>161104</v>
      </c>
      <c r="S4711">
        <f>L4703*10000+M4703*100+F4681</f>
        <v>161105</v>
      </c>
      <c r="T4711">
        <f>L4703*10000+M4703*100+G4681</f>
        <v>161106</v>
      </c>
    </row>
    <row r="4712" spans="1:20" ht="15" hidden="1" customHeight="1" x14ac:dyDescent="0.2">
      <c r="A4712" s="10" t="e">
        <f>INDEX(REFERENCE!$B$2:$J$2,1,'EXAMPLE OF CHOICE CARDS'!J4712)</f>
        <v>#REF!</v>
      </c>
      <c r="B4712" s="5">
        <f>INDEX('DCM CARDS LOOKUP - HIDDEN'!$O$4:$AE$8890,MATCH(O4712,'DCM CARDS LOOKUP - HIDDEN'!$N$4:$N$8890,0),$J4712)</f>
        <v>0</v>
      </c>
      <c r="C4712" s="5">
        <f>INDEX('DCM CARDS LOOKUP - HIDDEN'!$O$4:$AE$8890,MATCH(P4712,'DCM CARDS LOOKUP - HIDDEN'!$N$4:$N$8890,0),$J4712)</f>
        <v>0</v>
      </c>
      <c r="D4712" s="5">
        <f>INDEX('DCM CARDS LOOKUP - HIDDEN'!$O$4:$AE$8890,MATCH(Q4712,'DCM CARDS LOOKUP - HIDDEN'!$N$4:$N$8890,0),$J4712)</f>
        <v>0</v>
      </c>
      <c r="E4712" s="5">
        <f>INDEX('DCM CARDS LOOKUP - HIDDEN'!$O$4:$AE$8890,MATCH(R4712,'DCM CARDS LOOKUP - HIDDEN'!$N$4:$N$8890,0),$J4712)</f>
        <v>0</v>
      </c>
      <c r="F4712" s="5">
        <f>INDEX('DCM CARDS LOOKUP - HIDDEN'!$O$4:$AE$8890,MATCH(S4712,'DCM CARDS LOOKUP - HIDDEN'!$N$4:$N$8890,0),$J4712)</f>
        <v>0</v>
      </c>
      <c r="G4712" s="31"/>
      <c r="H4712" s="35"/>
      <c r="J4712" s="4">
        <v>10</v>
      </c>
      <c r="O4712">
        <f>L4703*10000+M4703*100+B4701</f>
        <v>161101</v>
      </c>
      <c r="P4712">
        <f>L4703*10000+M4703*100+C4701</f>
        <v>161102</v>
      </c>
      <c r="Q4712">
        <f>L4703*10000+M4703*100+D4701</f>
        <v>161103</v>
      </c>
      <c r="R4712">
        <f>L4703*10000+M4703*100+E4681</f>
        <v>161104</v>
      </c>
      <c r="S4712">
        <f>L4703*10000+M4703*100+F4681</f>
        <v>161105</v>
      </c>
    </row>
    <row r="4713" spans="1:20" ht="15" hidden="1" customHeight="1" x14ac:dyDescent="0.2">
      <c r="A4713" s="10" t="e">
        <f>INDEX(REFERENCE!$B$2:$J$2,1,'EXAMPLE OF CHOICE CARDS'!J4713)</f>
        <v>#REF!</v>
      </c>
      <c r="B4713" s="5">
        <f>INDEX('DCM CARDS LOOKUP - HIDDEN'!$O$4:$AE$8890,MATCH(O4713,'DCM CARDS LOOKUP - HIDDEN'!$N$4:$N$8890,0),$J4713)</f>
        <v>0</v>
      </c>
      <c r="C4713" s="5">
        <f>INDEX('DCM CARDS LOOKUP - HIDDEN'!$O$4:$AE$8890,MATCH(P4713,'DCM CARDS LOOKUP - HIDDEN'!$N$4:$N$8890,0),$J4713)</f>
        <v>0</v>
      </c>
      <c r="D4713" s="5">
        <f>INDEX('DCM CARDS LOOKUP - HIDDEN'!$O$4:$AE$8890,MATCH(Q4713,'DCM CARDS LOOKUP - HIDDEN'!$N$4:$N$8890,0),$J4713)</f>
        <v>0</v>
      </c>
      <c r="E4713" s="5">
        <f>INDEX('DCM CARDS LOOKUP - HIDDEN'!$O$4:$AE$8890,MATCH(R4713,'DCM CARDS LOOKUP - HIDDEN'!$N$4:$N$8890,0),$J4713)</f>
        <v>0</v>
      </c>
      <c r="F4713" s="5">
        <f>INDEX('DCM CARDS LOOKUP - HIDDEN'!$O$4:$AE$8890,MATCH(S4713,'DCM CARDS LOOKUP - HIDDEN'!$N$4:$N$8890,0),$J4713)</f>
        <v>0</v>
      </c>
      <c r="G4713" s="31"/>
      <c r="H4713" s="35"/>
      <c r="J4713" s="4">
        <v>11</v>
      </c>
      <c r="O4713">
        <f>L4703*10000+M4703*100+B4701</f>
        <v>161101</v>
      </c>
      <c r="P4713">
        <f>L4703*10000+M4703*100+C4701</f>
        <v>161102</v>
      </c>
      <c r="Q4713">
        <f>L4703*10000+M4703*100+D4701</f>
        <v>161103</v>
      </c>
      <c r="R4713">
        <f>L4703*10000+M4703*100+E4681</f>
        <v>161104</v>
      </c>
      <c r="S4713">
        <f>L4703*10000+M4703*100+F4681</f>
        <v>161105</v>
      </c>
    </row>
    <row r="4714" spans="1:20" ht="15" hidden="1" customHeight="1" x14ac:dyDescent="0.2">
      <c r="A4714" s="10" t="e">
        <f>INDEX(REFERENCE!$B$2:$J$2,1,'EXAMPLE OF CHOICE CARDS'!J4714)</f>
        <v>#REF!</v>
      </c>
      <c r="B4714" s="5">
        <f>INDEX('DCM CARDS LOOKUP - HIDDEN'!$O$4:$AE$8890,MATCH(O4714,'DCM CARDS LOOKUP - HIDDEN'!$N$4:$N$8890,0),$J4714)</f>
        <v>0</v>
      </c>
      <c r="C4714" s="5">
        <f>INDEX('DCM CARDS LOOKUP - HIDDEN'!$O$4:$AE$8890,MATCH(P4714,'DCM CARDS LOOKUP - HIDDEN'!$N$4:$N$8890,0),$J4714)</f>
        <v>0</v>
      </c>
      <c r="D4714" s="5">
        <f>INDEX('DCM CARDS LOOKUP - HIDDEN'!$O$4:$AE$8890,MATCH(Q4714,'DCM CARDS LOOKUP - HIDDEN'!$N$4:$N$8890,0),$J4714)</f>
        <v>0</v>
      </c>
      <c r="E4714" s="5">
        <f>INDEX('DCM CARDS LOOKUP - HIDDEN'!$O$4:$AE$8890,MATCH(R4714,'DCM CARDS LOOKUP - HIDDEN'!$N$4:$N$8890,0),$J4714)</f>
        <v>0</v>
      </c>
      <c r="F4714" s="5">
        <f>INDEX('DCM CARDS LOOKUP - HIDDEN'!$O$4:$AE$8890,MATCH(S4714,'DCM CARDS LOOKUP - HIDDEN'!$N$4:$N$8890,0),$J4714)</f>
        <v>0</v>
      </c>
      <c r="G4714" s="31"/>
      <c r="H4714" s="35"/>
      <c r="J4714" s="4">
        <v>12</v>
      </c>
      <c r="O4714">
        <f>L4703*10000+M4703*100+B4701</f>
        <v>161101</v>
      </c>
      <c r="P4714">
        <f>L4703*10000+M4703*100+C4701</f>
        <v>161102</v>
      </c>
      <c r="Q4714">
        <f>L4703*10000+M4703*100+D4701</f>
        <v>161103</v>
      </c>
      <c r="R4714">
        <f>L4703*10000+M4703*100+E4681</f>
        <v>161104</v>
      </c>
      <c r="S4714">
        <f>L4703*10000+M4703*100+F4681</f>
        <v>161105</v>
      </c>
    </row>
    <row r="4715" spans="1:20" ht="15" hidden="1" customHeight="1" x14ac:dyDescent="0.2">
      <c r="A4715" s="10" t="e">
        <f>INDEX(REFERENCE!$B$2:$J$2,1,'EXAMPLE OF CHOICE CARDS'!J4715)</f>
        <v>#REF!</v>
      </c>
      <c r="B4715" s="5">
        <f>INDEX('DCM CARDS LOOKUP - HIDDEN'!$O$4:$AE$8890,MATCH(O4715,'DCM CARDS LOOKUP - HIDDEN'!$N$4:$N$8890,0),$J4715)</f>
        <v>0</v>
      </c>
      <c r="C4715" s="5">
        <f>INDEX('DCM CARDS LOOKUP - HIDDEN'!$O$4:$AE$8890,MATCH(P4715,'DCM CARDS LOOKUP - HIDDEN'!$N$4:$N$8890,0),$J4715)</f>
        <v>0</v>
      </c>
      <c r="D4715" s="5">
        <f>INDEX('DCM CARDS LOOKUP - HIDDEN'!$O$4:$AE$8890,MATCH(Q4715,'DCM CARDS LOOKUP - HIDDEN'!$N$4:$N$8890,0),$J4715)</f>
        <v>0</v>
      </c>
      <c r="E4715" s="5">
        <f>INDEX('DCM CARDS LOOKUP - HIDDEN'!$O$4:$AE$8890,MATCH(R4715,'DCM CARDS LOOKUP - HIDDEN'!$N$4:$N$8890,0),$J4715)</f>
        <v>0</v>
      </c>
      <c r="F4715" s="5">
        <f>INDEX('DCM CARDS LOOKUP - HIDDEN'!$O$4:$AE$8890,MATCH(S4715,'DCM CARDS LOOKUP - HIDDEN'!$N$4:$N$8890,0),$J4715)</f>
        <v>0</v>
      </c>
      <c r="G4715" s="31"/>
      <c r="H4715" s="35"/>
      <c r="J4715" s="4">
        <v>13</v>
      </c>
      <c r="O4715">
        <f>L4703*10000+M4703*100+B4701</f>
        <v>161101</v>
      </c>
      <c r="P4715">
        <f>L4703*10000+M4703*100+C4701</f>
        <v>161102</v>
      </c>
      <c r="Q4715">
        <f>L4703*10000+M4703*100+D4701</f>
        <v>161103</v>
      </c>
      <c r="R4715">
        <f>L4703*10000+M4703*100+E4681</f>
        <v>161104</v>
      </c>
      <c r="S4715">
        <f>L4703*10000+M4703*100+F4681</f>
        <v>161105</v>
      </c>
    </row>
    <row r="4716" spans="1:20" ht="15" hidden="1" customHeight="1" x14ac:dyDescent="0.2">
      <c r="A4716" s="10" t="e">
        <f>INDEX(REFERENCE!$B$2:$J$2,1,'EXAMPLE OF CHOICE CARDS'!J4716)</f>
        <v>#REF!</v>
      </c>
      <c r="B4716" s="5">
        <f>INDEX('DCM CARDS LOOKUP - HIDDEN'!$O$4:$AE$8890,MATCH(O4716,'DCM CARDS LOOKUP - HIDDEN'!$N$4:$N$8890,0),$J4716)</f>
        <v>0</v>
      </c>
      <c r="C4716" s="5">
        <f>INDEX('DCM CARDS LOOKUP - HIDDEN'!$O$4:$AE$8890,MATCH(P4716,'DCM CARDS LOOKUP - HIDDEN'!$N$4:$N$8890,0),$J4716)</f>
        <v>0</v>
      </c>
      <c r="D4716" s="5">
        <f>INDEX('DCM CARDS LOOKUP - HIDDEN'!$O$4:$AE$8890,MATCH(Q4716,'DCM CARDS LOOKUP - HIDDEN'!$N$4:$N$8890,0),$J4716)</f>
        <v>0</v>
      </c>
      <c r="E4716" s="5">
        <f>INDEX('DCM CARDS LOOKUP - HIDDEN'!$O$4:$AE$8890,MATCH(R4716,'DCM CARDS LOOKUP - HIDDEN'!$N$4:$N$8890,0),$J4716)</f>
        <v>0</v>
      </c>
      <c r="F4716" s="5">
        <f>INDEX('DCM CARDS LOOKUP - HIDDEN'!$O$4:$AE$8890,MATCH(S4716,'DCM CARDS LOOKUP - HIDDEN'!$N$4:$N$8890,0),$J4716)</f>
        <v>0</v>
      </c>
      <c r="G4716" s="31"/>
      <c r="H4716" s="35"/>
      <c r="J4716" s="4">
        <v>14</v>
      </c>
      <c r="O4716">
        <f>L4703*10000+M4703*100+B4701</f>
        <v>161101</v>
      </c>
      <c r="P4716">
        <f>L4703*10000+M4703*100+C4701</f>
        <v>161102</v>
      </c>
      <c r="Q4716">
        <f>L4703*10000+M4703*100+D4701</f>
        <v>161103</v>
      </c>
      <c r="R4716">
        <f>L4703*10000+M4703*100+E4681</f>
        <v>161104</v>
      </c>
      <c r="S4716">
        <f>L4703*10000+M4703*100+F4681</f>
        <v>161105</v>
      </c>
    </row>
    <row r="4717" spans="1:20" x14ac:dyDescent="0.2">
      <c r="A4717" s="2"/>
      <c r="B4717" s="5"/>
      <c r="C4717" s="5"/>
      <c r="D4717" s="5"/>
      <c r="E4717" s="5"/>
      <c r="F4717" s="5"/>
      <c r="G4717" s="5"/>
      <c r="H4717" s="5"/>
      <c r="J4717" s="13"/>
    </row>
    <row r="4718" spans="1:20" x14ac:dyDescent="0.2">
      <c r="A4718" s="6"/>
      <c r="B4718" s="7">
        <v>1</v>
      </c>
      <c r="C4718" s="7">
        <v>2</v>
      </c>
      <c r="D4718" s="7">
        <v>3</v>
      </c>
      <c r="E4718" s="7">
        <v>4</v>
      </c>
      <c r="F4718" s="7">
        <v>5</v>
      </c>
      <c r="G4718" s="7">
        <v>6</v>
      </c>
      <c r="H4718" s="7">
        <v>9</v>
      </c>
      <c r="J4718" s="13"/>
    </row>
    <row r="4721" spans="1:20" x14ac:dyDescent="0.2">
      <c r="A4721" s="1" t="str">
        <f>"Version "&amp;L4723&amp;"; Task"&amp;M4723</f>
        <v>Version 16; Task12</v>
      </c>
      <c r="B4721" s="4">
        <v>1</v>
      </c>
      <c r="C4721" s="4">
        <v>2</v>
      </c>
      <c r="D4721" s="4">
        <v>3</v>
      </c>
      <c r="E4721" s="4">
        <f>E4701</f>
        <v>4</v>
      </c>
      <c r="F4721" s="4">
        <f>F4701</f>
        <v>5</v>
      </c>
      <c r="G4721" s="4">
        <v>6</v>
      </c>
      <c r="J4721" s="13"/>
    </row>
    <row r="4722" spans="1:20" ht="15" customHeight="1" x14ac:dyDescent="0.2">
      <c r="A4722" s="11" t="s">
        <v>8</v>
      </c>
      <c r="B4722" s="12" t="s">
        <v>9</v>
      </c>
      <c r="C4722" s="12" t="s">
        <v>10</v>
      </c>
      <c r="D4722" s="12" t="s">
        <v>11</v>
      </c>
      <c r="E4722" s="20" t="s">
        <v>21</v>
      </c>
      <c r="F4722" s="20" t="s">
        <v>22</v>
      </c>
      <c r="G4722" s="20"/>
      <c r="H4722" s="34" t="s">
        <v>15</v>
      </c>
      <c r="J4722" s="13"/>
      <c r="L4722" t="s">
        <v>12</v>
      </c>
      <c r="M4722" t="s">
        <v>1</v>
      </c>
    </row>
    <row r="4723" spans="1:20" x14ac:dyDescent="0.2">
      <c r="A4723" s="10" t="str">
        <f>INDEX(REFERENCE!$B$2:$J$2,1,'EXAMPLE OF CHOICE CARDS'!J4723)</f>
        <v>Type</v>
      </c>
      <c r="B4723" s="5" t="str">
        <f>INDEX('DCM CARDS LOOKUP - HIDDEN'!$O$4:$AE$8890,MATCH(O4723,'DCM CARDS LOOKUP - HIDDEN'!$N$4:$N$8890,0),$J4723)</f>
        <v>Topicals</v>
      </c>
      <c r="C4723" s="5" t="str">
        <f>INDEX('DCM CARDS LOOKUP - HIDDEN'!$O$4:$AE$8890,MATCH(P4723,'DCM CARDS LOOKUP - HIDDEN'!$N$4:$N$8890,0),$J4723)</f>
        <v>Pads</v>
      </c>
      <c r="D4723" s="5" t="str">
        <f>INDEX('DCM CARDS LOOKUP - HIDDEN'!$O$4:$AE$8890,MATCH(Q4723,'DCM CARDS LOOKUP - HIDDEN'!$N$4:$N$8890,0),$J4723)</f>
        <v>Topicals</v>
      </c>
      <c r="E4723" s="5" t="str">
        <f>INDEX('DCM CARDS LOOKUP - HIDDEN'!$O$4:$AE$8890,MATCH(R4723,'DCM CARDS LOOKUP - HIDDEN'!$N$4:$N$8890,0),$J4723)</f>
        <v>Topicals</v>
      </c>
      <c r="F4723" s="5" t="str">
        <f>INDEX('DCM CARDS LOOKUP - HIDDEN'!$O$4:$AE$8890,MATCH(S4723,'DCM CARDS LOOKUP - HIDDEN'!$N$4:$N$8890,0),$J4723)</f>
        <v>Pads</v>
      </c>
      <c r="G4723" s="5" t="str">
        <f>INDEX('DCM CARDS LOOKUP - HIDDEN'!$O$4:$AE$8890,MATCH(T4723,'DCM CARDS LOOKUP - HIDDEN'!$N$4:$N$8890,0),$J4723)</f>
        <v>Pads</v>
      </c>
      <c r="H4723" s="35"/>
      <c r="J4723" s="4">
        <v>1</v>
      </c>
      <c r="L4723">
        <f>IF(M4703=15,L4703+1,L4703)</f>
        <v>16</v>
      </c>
      <c r="M4723">
        <f>IF(M4703&lt;15,M4703+1,1)</f>
        <v>12</v>
      </c>
      <c r="O4723">
        <f>L4723*10000+M4723*100+B4721</f>
        <v>161201</v>
      </c>
      <c r="P4723">
        <f>L4723*10000+M4723*100+C4721</f>
        <v>161202</v>
      </c>
      <c r="Q4723">
        <f>L4723*10000+M4723*100+D4721</f>
        <v>161203</v>
      </c>
      <c r="R4723">
        <f>L4723*10000+M4723*100+E4701</f>
        <v>161204</v>
      </c>
      <c r="S4723">
        <f>L4723*10000+M4723*100+F4701</f>
        <v>161205</v>
      </c>
      <c r="T4723">
        <f>L4723*10000+M4723*100+G4701</f>
        <v>161206</v>
      </c>
    </row>
    <row r="4724" spans="1:20" x14ac:dyDescent="0.2">
      <c r="A4724" s="10" t="str">
        <f>INDEX(REFERENCE!$B$2:$J$2,1,'EXAMPLE OF CHOICE CARDS'!J4724)</f>
        <v>Brand</v>
      </c>
      <c r="B4724" s="5" t="str">
        <f>INDEX('DCM CARDS LOOKUP - HIDDEN'!$O$4:$AE$8890,MATCH(O4724,'DCM CARDS LOOKUP - HIDDEN'!$N$4:$N$8890,0),$J4724)</f>
        <v>Icy Hot</v>
      </c>
      <c r="C4724" s="5" t="str">
        <f>INDEX('DCM CARDS LOOKUP - HIDDEN'!$O$4:$AE$8890,MATCH(P4724,'DCM CARDS LOOKUP - HIDDEN'!$N$4:$N$8890,0),$J4724)</f>
        <v>Walgreens</v>
      </c>
      <c r="D4724" s="5" t="str">
        <f>INDEX('DCM CARDS LOOKUP - HIDDEN'!$O$4:$AE$8890,MATCH(Q4724,'DCM CARDS LOOKUP - HIDDEN'!$N$4:$N$8890,0),$J4724)</f>
        <v>Aspercreme</v>
      </c>
      <c r="E4724" s="5" t="str">
        <f>INDEX('DCM CARDS LOOKUP - HIDDEN'!$O$4:$AE$8890,MATCH(R4724,'DCM CARDS LOOKUP - HIDDEN'!$N$4:$N$8890,0),$J4724)</f>
        <v>Voltaren</v>
      </c>
      <c r="F4724" s="5" t="str">
        <f>INDEX('DCM CARDS LOOKUP - HIDDEN'!$O$4:$AE$8890,MATCH(S4724,'DCM CARDS LOOKUP - HIDDEN'!$N$4:$N$8890,0),$J4724)</f>
        <v>Up &amp; Up</v>
      </c>
      <c r="G4724" s="5" t="str">
        <f>INDEX('DCM CARDS LOOKUP - HIDDEN'!$O$4:$AE$8890,MATCH(T4724,'DCM CARDS LOOKUP - HIDDEN'!$N$4:$N$8890,0),$J4724)</f>
        <v xml:space="preserve">Biofreeze  </v>
      </c>
      <c r="H4724" s="35"/>
      <c r="J4724" s="4">
        <v>2</v>
      </c>
      <c r="O4724">
        <f>L4723*10000+M4723*100+B4721</f>
        <v>161201</v>
      </c>
      <c r="P4724">
        <f>L4723*10000+M4723*100+C4721</f>
        <v>161202</v>
      </c>
      <c r="Q4724">
        <f>L4723*10000+M4723*100+D4721</f>
        <v>161203</v>
      </c>
      <c r="R4724">
        <f>L4723*10000+M4723*100+E4701</f>
        <v>161204</v>
      </c>
      <c r="S4724">
        <f>L4723*10000+M4723*100+F4701</f>
        <v>161205</v>
      </c>
      <c r="T4724">
        <f>L4723*10000+M4723*100+G4701</f>
        <v>161206</v>
      </c>
    </row>
    <row r="4725" spans="1:20" ht="28.5" x14ac:dyDescent="0.2">
      <c r="A4725" s="10" t="str">
        <f>INDEX(REFERENCE!$B$2:$J$2,1,'EXAMPLE OF CHOICE CARDS'!J4725)</f>
        <v>Sensation</v>
      </c>
      <c r="B4725" s="5" t="str">
        <f>INDEX('DCM CARDS LOOKUP - HIDDEN'!$O$4:$AE$8890,MATCH(O4725,'DCM CARDS LOOKUP - HIDDEN'!$N$4:$N$8890,0),$J4725)</f>
        <v>Cold sensation</v>
      </c>
      <c r="C4725" s="5" t="str">
        <f>INDEX('DCM CARDS LOOKUP - HIDDEN'!$O$4:$AE$8890,MATCH(P4725,'DCM CARDS LOOKUP - HIDDEN'!$N$4:$N$8890,0),$J4725)</f>
        <v>Hot sensation</v>
      </c>
      <c r="D4725" s="5" t="str">
        <f>INDEX('DCM CARDS LOOKUP - HIDDEN'!$O$4:$AE$8890,MATCH(Q4725,'DCM CARDS LOOKUP - HIDDEN'!$N$4:$N$8890,0),$J4725)</f>
        <v>Both hot and cold sensation</v>
      </c>
      <c r="E4725" s="5" t="str">
        <f>INDEX('DCM CARDS LOOKUP - HIDDEN'!$O$4:$AE$8890,MATCH(R4725,'DCM CARDS LOOKUP - HIDDEN'!$N$4:$N$8890,0),$J4725)</f>
        <v>Hot sensation</v>
      </c>
      <c r="F4725" s="5" t="str">
        <f>INDEX('DCM CARDS LOOKUP - HIDDEN'!$O$4:$AE$8890,MATCH(S4725,'DCM CARDS LOOKUP - HIDDEN'!$N$4:$N$8890,0),$J4725)</f>
        <v>No sensation/drug free/for circulation</v>
      </c>
      <c r="G4725" s="5" t="str">
        <f>INDEX('DCM CARDS LOOKUP - HIDDEN'!$O$4:$AE$8890,MATCH(T4725,'DCM CARDS LOOKUP - HIDDEN'!$N$4:$N$8890,0),$J4725)</f>
        <v>Lidocaine/numbing sensation</v>
      </c>
      <c r="H4725" s="35"/>
      <c r="J4725" s="4">
        <v>3</v>
      </c>
      <c r="O4725">
        <f>L4723*10000+M4723*100+B4721</f>
        <v>161201</v>
      </c>
      <c r="P4725">
        <f>L4723*10000+M4723*100+C4721</f>
        <v>161202</v>
      </c>
      <c r="Q4725">
        <f>L4723*10000+M4723*100+D4721</f>
        <v>161203</v>
      </c>
      <c r="R4725">
        <f>L4723*10000+M4723*100+E4701</f>
        <v>161204</v>
      </c>
      <c r="S4725">
        <f>L4723*10000+M4723*100+F4701</f>
        <v>161205</v>
      </c>
      <c r="T4725">
        <f>L4723*10000+M4723*100+G4701</f>
        <v>161206</v>
      </c>
    </row>
    <row r="4726" spans="1:20" x14ac:dyDescent="0.2">
      <c r="A4726" s="10" t="str">
        <f>INDEX(REFERENCE!$B$2:$J$2,1,'EXAMPLE OF CHOICE CARDS'!J4726)</f>
        <v>Treatment Area</v>
      </c>
      <c r="B4726" s="5" t="str">
        <f>INDEX('DCM CARDS LOOKUP - HIDDEN'!$O$4:$AE$8890,MATCH(O4726,'DCM CARDS LOOKUP - HIDDEN'!$N$4:$N$8890,0),$J4726)</f>
        <v>-</v>
      </c>
      <c r="C4726" s="5" t="str">
        <f>INDEX('DCM CARDS LOOKUP - HIDDEN'!$O$4:$AE$8890,MATCH(P4726,'DCM CARDS LOOKUP - HIDDEN'!$N$4:$N$8890,0),$J4726)</f>
        <v>Chest</v>
      </c>
      <c r="D4726" s="5" t="str">
        <f>INDEX('DCM CARDS LOOKUP - HIDDEN'!$O$4:$AE$8890,MATCH(Q4726,'DCM CARDS LOOKUP - HIDDEN'!$N$4:$N$8890,0),$J4726)</f>
        <v>-</v>
      </c>
      <c r="E4726" s="5" t="str">
        <f>INDEX('DCM CARDS LOOKUP - HIDDEN'!$O$4:$AE$8890,MATCH(R4726,'DCM CARDS LOOKUP - HIDDEN'!$N$4:$N$8890,0),$J4726)</f>
        <v>-</v>
      </c>
      <c r="F4726" s="5" t="str">
        <f>INDEX('DCM CARDS LOOKUP - HIDDEN'!$O$4:$AE$8890,MATCH(S4726,'DCM CARDS LOOKUP - HIDDEN'!$N$4:$N$8890,0),$J4726)</f>
        <v>Neck</v>
      </c>
      <c r="G4726" s="5" t="str">
        <f>INDEX('DCM CARDS LOOKUP - HIDDEN'!$O$4:$AE$8890,MATCH(T4726,'DCM CARDS LOOKUP - HIDDEN'!$N$4:$N$8890,0),$J4726)</f>
        <v>Hands (arthritis)</v>
      </c>
      <c r="H4726" s="35"/>
      <c r="J4726" s="4">
        <v>4</v>
      </c>
      <c r="O4726">
        <f>L4723*10000+M4723*100+B4721</f>
        <v>161201</v>
      </c>
      <c r="P4726">
        <f>L4723*10000+M4723*100+C4721</f>
        <v>161202</v>
      </c>
      <c r="Q4726">
        <f>L4723*10000+M4723*100+D4721</f>
        <v>161203</v>
      </c>
      <c r="R4726">
        <f>L4723*10000+M4723*100+E4701</f>
        <v>161204</v>
      </c>
      <c r="S4726">
        <f>L4723*10000+M4723*100+F4701</f>
        <v>161205</v>
      </c>
      <c r="T4726">
        <f>L4723*10000+M4723*100+G4701</f>
        <v>161206</v>
      </c>
    </row>
    <row r="4727" spans="1:20" x14ac:dyDescent="0.2">
      <c r="A4727" s="10" t="str">
        <f>INDEX(REFERENCE!$B$2:$J$2,1,'EXAMPLE OF CHOICE CARDS'!J4727)</f>
        <v>Format</v>
      </c>
      <c r="B4727" s="5" t="str">
        <f>INDEX('DCM CARDS LOOKUP - HIDDEN'!$O$4:$AE$8890,MATCH(O4727,'DCM CARDS LOOKUP - HIDDEN'!$N$4:$N$8890,0),$J4727)</f>
        <v>Roll-on</v>
      </c>
      <c r="C4727" s="5" t="str">
        <f>INDEX('DCM CARDS LOOKUP - HIDDEN'!$O$4:$AE$8890,MATCH(P4727,'DCM CARDS LOOKUP - HIDDEN'!$N$4:$N$8890,0),$J4727)</f>
        <v>Single use pads/patches</v>
      </c>
      <c r="D4727" s="5" t="str">
        <f>INDEX('DCM CARDS LOOKUP - HIDDEN'!$O$4:$AE$8890,MATCH(Q4727,'DCM CARDS LOOKUP - HIDDEN'!$N$4:$N$8890,0),$J4727)</f>
        <v>Cream</v>
      </c>
      <c r="E4727" s="5" t="str">
        <f>INDEX('DCM CARDS LOOKUP - HIDDEN'!$O$4:$AE$8890,MATCH(R4727,'DCM CARDS LOOKUP - HIDDEN'!$N$4:$N$8890,0),$J4727)</f>
        <v>Cream</v>
      </c>
      <c r="F4727" s="5" t="str">
        <f>INDEX('DCM CARDS LOOKUP - HIDDEN'!$O$4:$AE$8890,MATCH(S4727,'DCM CARDS LOOKUP - HIDDEN'!$N$4:$N$8890,0),$J4727)</f>
        <v>Single use pads/patches</v>
      </c>
      <c r="G4727" s="5" t="str">
        <f>INDEX('DCM CARDS LOOKUP - HIDDEN'!$O$4:$AE$8890,MATCH(T4727,'DCM CARDS LOOKUP - HIDDEN'!$N$4:$N$8890,0),$J4727)</f>
        <v>Single use pads/patches</v>
      </c>
      <c r="H4727" s="35"/>
      <c r="J4727" s="4">
        <v>5</v>
      </c>
      <c r="O4727">
        <f>L4723*10000+M4723*100+B4721</f>
        <v>161201</v>
      </c>
      <c r="P4727">
        <f>L4723*10000+M4723*100+C4721</f>
        <v>161202</v>
      </c>
      <c r="Q4727">
        <f>L4723*10000+M4723*100+D4721</f>
        <v>161203</v>
      </c>
      <c r="R4727">
        <f>L4723*10000+M4723*100+E4701</f>
        <v>161204</v>
      </c>
      <c r="S4727">
        <f>L4723*10000+M4723*100+F4701</f>
        <v>161205</v>
      </c>
      <c r="T4727">
        <f>L4723*10000+M4723*100+G4701</f>
        <v>161206</v>
      </c>
    </row>
    <row r="4728" spans="1:20" x14ac:dyDescent="0.2">
      <c r="A4728" s="10" t="str">
        <f>INDEX(REFERENCE!$B$2:$J$2,1,'EXAMPLE OF CHOICE CARDS'!J4728)</f>
        <v>Count</v>
      </c>
      <c r="B4728" s="5" t="str">
        <f>INDEX('DCM CARDS LOOKUP - HIDDEN'!$O$4:$AE$8890,MATCH(O4728,'DCM CARDS LOOKUP - HIDDEN'!$N$4:$N$8890,0),$J4728)</f>
        <v>2 oz</v>
      </c>
      <c r="C4728" s="5" t="str">
        <f>INDEX('DCM CARDS LOOKUP - HIDDEN'!$O$4:$AE$8890,MATCH(P4728,'DCM CARDS LOOKUP - HIDDEN'!$N$4:$N$8890,0),$J4728)</f>
        <v>2 count</v>
      </c>
      <c r="D4728" s="5" t="str">
        <f>INDEX('DCM CARDS LOOKUP - HIDDEN'!$O$4:$AE$8890,MATCH(Q4728,'DCM CARDS LOOKUP - HIDDEN'!$N$4:$N$8890,0),$J4728)</f>
        <v>2.5 oz</v>
      </c>
      <c r="E4728" s="5" t="str">
        <f>INDEX('DCM CARDS LOOKUP - HIDDEN'!$O$4:$AE$8890,MATCH(R4728,'DCM CARDS LOOKUP - HIDDEN'!$N$4:$N$8890,0),$J4728)</f>
        <v>5.5 oz</v>
      </c>
      <c r="F4728" s="5" t="str">
        <f>INDEX('DCM CARDS LOOKUP - HIDDEN'!$O$4:$AE$8890,MATCH(S4728,'DCM CARDS LOOKUP - HIDDEN'!$N$4:$N$8890,0),$J4728)</f>
        <v>5 count</v>
      </c>
      <c r="G4728" s="5" t="str">
        <f>INDEX('DCM CARDS LOOKUP - HIDDEN'!$O$4:$AE$8890,MATCH(T4728,'DCM CARDS LOOKUP - HIDDEN'!$N$4:$N$8890,0),$J4728)</f>
        <v>6 count</v>
      </c>
      <c r="H4728" s="35"/>
      <c r="J4728" s="4">
        <v>6</v>
      </c>
      <c r="O4728">
        <f>L4723*10000+M4723*100+B4721</f>
        <v>161201</v>
      </c>
      <c r="P4728">
        <f>L4723*10000+M4723*100+C4721</f>
        <v>161202</v>
      </c>
      <c r="Q4728">
        <f>L4723*10000+M4723*100+D4721</f>
        <v>161203</v>
      </c>
      <c r="R4728">
        <f>L4723*10000+M4723*100+E4701</f>
        <v>161204</v>
      </c>
      <c r="S4728">
        <f>L4723*10000+M4723*100+F4701</f>
        <v>161205</v>
      </c>
      <c r="T4728">
        <f>L4723*10000+M4723*100+G4701</f>
        <v>161206</v>
      </c>
    </row>
    <row r="4729" spans="1:20" ht="15" customHeight="1" x14ac:dyDescent="0.2">
      <c r="A4729" s="10" t="str">
        <f>INDEX(REFERENCE!$B$2:$J$2,1,'EXAMPLE OF CHOICE CARDS'!J4729)</f>
        <v>Price</v>
      </c>
      <c r="B4729" s="29">
        <f>INDEX('DCM CARDS LOOKUP - HIDDEN'!$O$4:$AE$8890,MATCH(O4729,'DCM CARDS LOOKUP - HIDDEN'!$N$4:$N$8890,0),$J4729)</f>
        <v>10.49</v>
      </c>
      <c r="C4729" s="29">
        <f>INDEX('DCM CARDS LOOKUP - HIDDEN'!$O$4:$AE$8890,MATCH(P4729,'DCM CARDS LOOKUP - HIDDEN'!$N$4:$N$8890,0),$J4729)</f>
        <v>8.59</v>
      </c>
      <c r="D4729" s="29">
        <f>INDEX('DCM CARDS LOOKUP - HIDDEN'!$O$4:$AE$8890,MATCH(Q4729,'DCM CARDS LOOKUP - HIDDEN'!$N$4:$N$8890,0),$J4729)</f>
        <v>13.2</v>
      </c>
      <c r="E4729" s="29">
        <f>INDEX('DCM CARDS LOOKUP - HIDDEN'!$O$4:$AE$8890,MATCH(R4729,'DCM CARDS LOOKUP - HIDDEN'!$N$4:$N$8890,0),$J4729)</f>
        <v>11.49</v>
      </c>
      <c r="F4729" s="29">
        <f>INDEX('DCM CARDS LOOKUP - HIDDEN'!$O$4:$AE$8890,MATCH(S4729,'DCM CARDS LOOKUP - HIDDEN'!$N$4:$N$8890,0),$J4729)</f>
        <v>8.93</v>
      </c>
      <c r="G4729" s="29">
        <f>INDEX('DCM CARDS LOOKUP - HIDDEN'!$O$4:$AE$8890,MATCH(T4729,'DCM CARDS LOOKUP - HIDDEN'!$N$4:$N$8890,0),$J4729)</f>
        <v>31.99</v>
      </c>
      <c r="H4729" s="35"/>
      <c r="J4729" s="4">
        <v>7</v>
      </c>
      <c r="O4729">
        <f>L4723*10000+M4723*100+B4721</f>
        <v>161201</v>
      </c>
      <c r="P4729">
        <f>L4723*10000+M4723*100+C4721</f>
        <v>161202</v>
      </c>
      <c r="Q4729">
        <f>L4723*10000+M4723*100+D4721</f>
        <v>161203</v>
      </c>
      <c r="R4729">
        <f>L4723*10000+M4723*100+E4701</f>
        <v>161204</v>
      </c>
      <c r="S4729">
        <f>L4723*10000+M4723*100+F4701</f>
        <v>161205</v>
      </c>
      <c r="T4729">
        <f>L4723*10000+M4723*100+G4701</f>
        <v>161206</v>
      </c>
    </row>
    <row r="4730" spans="1:20" ht="15" customHeight="1" x14ac:dyDescent="0.2">
      <c r="A4730" s="10" t="str">
        <f>INDEX(REFERENCE!$B$2:$J$2,1,'EXAMPLE OF CHOICE CARDS'!J4730)</f>
        <v>Review Rating</v>
      </c>
      <c r="B4730" s="5" t="str">
        <f>INDEX('DCM CARDS LOOKUP - HIDDEN'!$O$4:$AE$8890,MATCH(O4730,'DCM CARDS LOOKUP - HIDDEN'!$N$4:$N$8890,0),$J4730)</f>
        <v>4.6 stars</v>
      </c>
      <c r="C4730" s="5" t="str">
        <f>INDEX('DCM CARDS LOOKUP - HIDDEN'!$O$4:$AE$8890,MATCH(P4730,'DCM CARDS LOOKUP - HIDDEN'!$N$4:$N$8890,0),$J4730)</f>
        <v>4.5 stars</v>
      </c>
      <c r="D4730" s="5" t="str">
        <f>INDEX('DCM CARDS LOOKUP - HIDDEN'!$O$4:$AE$8890,MATCH(Q4730,'DCM CARDS LOOKUP - HIDDEN'!$N$4:$N$8890,0),$J4730)</f>
        <v>4.8 stars</v>
      </c>
      <c r="E4730" s="5" t="str">
        <f>INDEX('DCM CARDS LOOKUP - HIDDEN'!$O$4:$AE$8890,MATCH(R4730,'DCM CARDS LOOKUP - HIDDEN'!$N$4:$N$8890,0),$J4730)</f>
        <v>4.8 stars</v>
      </c>
      <c r="F4730" s="5" t="str">
        <f>INDEX('DCM CARDS LOOKUP - HIDDEN'!$O$4:$AE$8890,MATCH(S4730,'DCM CARDS LOOKUP - HIDDEN'!$N$4:$N$8890,0),$J4730)</f>
        <v>4.5 stars</v>
      </c>
      <c r="G4730" s="5" t="str">
        <f>INDEX('DCM CARDS LOOKUP - HIDDEN'!$O$4:$AE$8890,MATCH(T4730,'DCM CARDS LOOKUP - HIDDEN'!$N$4:$N$8890,0),$J4730)</f>
        <v>4.6 stars</v>
      </c>
      <c r="H4730" s="35"/>
      <c r="J4730" s="4">
        <v>8</v>
      </c>
      <c r="O4730">
        <f>L4723*10000+M4723*100+B4721</f>
        <v>161201</v>
      </c>
      <c r="P4730">
        <f>L4723*10000+M4723*100+C4721</f>
        <v>161202</v>
      </c>
      <c r="Q4730">
        <f>L4723*10000+M4723*100+D4721</f>
        <v>161203</v>
      </c>
      <c r="R4730">
        <f>L4723*10000+M4723*100+E4701</f>
        <v>161204</v>
      </c>
      <c r="S4730">
        <f>L4723*10000+M4723*100+F4701</f>
        <v>161205</v>
      </c>
      <c r="T4730">
        <f>L4723*10000+M4723*100+G4701</f>
        <v>161206</v>
      </c>
    </row>
    <row r="4731" spans="1:20" ht="15" customHeight="1" x14ac:dyDescent="0.2">
      <c r="A4731" s="10" t="str">
        <f>INDEX(REFERENCE!$B$2:$J$2,1,'EXAMPLE OF CHOICE CARDS'!J4731)</f>
        <v>Number of Reviews</v>
      </c>
      <c r="B4731" s="30">
        <f>INDEX('DCM CARDS LOOKUP - HIDDEN'!$O$4:$AE$8890,MATCH(O4731,'DCM CARDS LOOKUP - HIDDEN'!$N$4:$N$8890,0),$J4731)</f>
        <v>4500</v>
      </c>
      <c r="C4731" s="30">
        <f>INDEX('DCM CARDS LOOKUP - HIDDEN'!$O$4:$AE$8890,MATCH(P4731,'DCM CARDS LOOKUP - HIDDEN'!$N$4:$N$8890,0),$J4731)</f>
        <v>4500</v>
      </c>
      <c r="D4731" s="30">
        <f>INDEX('DCM CARDS LOOKUP - HIDDEN'!$O$4:$AE$8890,MATCH(Q4731,'DCM CARDS LOOKUP - HIDDEN'!$N$4:$N$8890,0),$J4731)</f>
        <v>4500</v>
      </c>
      <c r="E4731" s="30">
        <f>INDEX('DCM CARDS LOOKUP - HIDDEN'!$O$4:$AE$8890,MATCH(R4731,'DCM CARDS LOOKUP - HIDDEN'!$N$4:$N$8890,0),$J4731)</f>
        <v>1250</v>
      </c>
      <c r="F4731" s="30">
        <f>INDEX('DCM CARDS LOOKUP - HIDDEN'!$O$4:$AE$8890,MATCH(S4731,'DCM CARDS LOOKUP - HIDDEN'!$N$4:$N$8890,0),$J4731)</f>
        <v>1250</v>
      </c>
      <c r="G4731" s="30">
        <f>INDEX('DCM CARDS LOOKUP - HIDDEN'!$O$4:$AE$8890,MATCH(T4731,'DCM CARDS LOOKUP - HIDDEN'!$N$4:$N$8890,0),$J4731)</f>
        <v>1250</v>
      </c>
      <c r="H4731" s="35"/>
      <c r="J4731" s="4">
        <v>9</v>
      </c>
      <c r="O4731">
        <f>L4723*10000+M4723*100+B4721</f>
        <v>161201</v>
      </c>
      <c r="P4731">
        <f>L4723*10000+M4723*100+C4721</f>
        <v>161202</v>
      </c>
      <c r="Q4731">
        <f>L4723*10000+M4723*100+D4721</f>
        <v>161203</v>
      </c>
      <c r="R4731">
        <f>L4723*10000+M4723*100+E4701</f>
        <v>161204</v>
      </c>
      <c r="S4731">
        <f>L4723*10000+M4723*100+F4701</f>
        <v>161205</v>
      </c>
      <c r="T4731">
        <f>L4723*10000+M4723*100+G4701</f>
        <v>161206</v>
      </c>
    </row>
    <row r="4732" spans="1:20" ht="15" hidden="1" customHeight="1" x14ac:dyDescent="0.2">
      <c r="A4732" s="10" t="e">
        <f>INDEX(REFERENCE!$B$2:$J$2,1,'EXAMPLE OF CHOICE CARDS'!J4732)</f>
        <v>#REF!</v>
      </c>
      <c r="B4732" s="5">
        <f>INDEX('DCM CARDS LOOKUP - HIDDEN'!$O$4:$AE$8890,MATCH(O4732,'DCM CARDS LOOKUP - HIDDEN'!$N$4:$N$8890,0),$J4732)</f>
        <v>0</v>
      </c>
      <c r="C4732" s="5">
        <f>INDEX('DCM CARDS LOOKUP - HIDDEN'!$O$4:$AE$8890,MATCH(P4732,'DCM CARDS LOOKUP - HIDDEN'!$N$4:$N$8890,0),$J4732)</f>
        <v>0</v>
      </c>
      <c r="D4732" s="5">
        <f>INDEX('DCM CARDS LOOKUP - HIDDEN'!$O$4:$AE$8890,MATCH(Q4732,'DCM CARDS LOOKUP - HIDDEN'!$N$4:$N$8890,0),$J4732)</f>
        <v>0</v>
      </c>
      <c r="E4732" s="5">
        <f>INDEX('DCM CARDS LOOKUP - HIDDEN'!$O$4:$AE$8890,MATCH(R4732,'DCM CARDS LOOKUP - HIDDEN'!$N$4:$N$8890,0),$J4732)</f>
        <v>0</v>
      </c>
      <c r="F4732" s="5">
        <f>INDEX('DCM CARDS LOOKUP - HIDDEN'!$O$4:$AE$8890,MATCH(S4732,'DCM CARDS LOOKUP - HIDDEN'!$N$4:$N$8890,0),$J4732)</f>
        <v>0</v>
      </c>
      <c r="G4732" s="31"/>
      <c r="H4732" s="35"/>
      <c r="J4732" s="4">
        <v>10</v>
      </c>
      <c r="O4732">
        <f>L4723*10000+M4723*100+B4721</f>
        <v>161201</v>
      </c>
      <c r="P4732">
        <f>L4723*10000+M4723*100+C4721</f>
        <v>161202</v>
      </c>
      <c r="Q4732">
        <f>L4723*10000+M4723*100+D4721</f>
        <v>161203</v>
      </c>
      <c r="R4732">
        <f>L4723*10000+M4723*100+E4701</f>
        <v>161204</v>
      </c>
      <c r="S4732">
        <f>L4723*10000+M4723*100+F4701</f>
        <v>161205</v>
      </c>
    </row>
    <row r="4733" spans="1:20" ht="15" hidden="1" customHeight="1" x14ac:dyDescent="0.2">
      <c r="A4733" s="10" t="e">
        <f>INDEX(REFERENCE!$B$2:$J$2,1,'EXAMPLE OF CHOICE CARDS'!J4733)</f>
        <v>#REF!</v>
      </c>
      <c r="B4733" s="5">
        <f>INDEX('DCM CARDS LOOKUP - HIDDEN'!$O$4:$AE$8890,MATCH(O4733,'DCM CARDS LOOKUP - HIDDEN'!$N$4:$N$8890,0),$J4733)</f>
        <v>0</v>
      </c>
      <c r="C4733" s="5">
        <f>INDEX('DCM CARDS LOOKUP - HIDDEN'!$O$4:$AE$8890,MATCH(P4733,'DCM CARDS LOOKUP - HIDDEN'!$N$4:$N$8890,0),$J4733)</f>
        <v>0</v>
      </c>
      <c r="D4733" s="5">
        <f>INDEX('DCM CARDS LOOKUP - HIDDEN'!$O$4:$AE$8890,MATCH(Q4733,'DCM CARDS LOOKUP - HIDDEN'!$N$4:$N$8890,0),$J4733)</f>
        <v>0</v>
      </c>
      <c r="E4733" s="5">
        <f>INDEX('DCM CARDS LOOKUP - HIDDEN'!$O$4:$AE$8890,MATCH(R4733,'DCM CARDS LOOKUP - HIDDEN'!$N$4:$N$8890,0),$J4733)</f>
        <v>0</v>
      </c>
      <c r="F4733" s="5">
        <f>INDEX('DCM CARDS LOOKUP - HIDDEN'!$O$4:$AE$8890,MATCH(S4733,'DCM CARDS LOOKUP - HIDDEN'!$N$4:$N$8890,0),$J4733)</f>
        <v>0</v>
      </c>
      <c r="G4733" s="31"/>
      <c r="H4733" s="35"/>
      <c r="J4733" s="4">
        <v>11</v>
      </c>
      <c r="O4733">
        <f>L4723*10000+M4723*100+B4721</f>
        <v>161201</v>
      </c>
      <c r="P4733">
        <f>L4723*10000+M4723*100+C4721</f>
        <v>161202</v>
      </c>
      <c r="Q4733">
        <f>L4723*10000+M4723*100+D4721</f>
        <v>161203</v>
      </c>
      <c r="R4733">
        <f>L4723*10000+M4723*100+E4701</f>
        <v>161204</v>
      </c>
      <c r="S4733">
        <f>L4723*10000+M4723*100+F4701</f>
        <v>161205</v>
      </c>
    </row>
    <row r="4734" spans="1:20" ht="15" hidden="1" customHeight="1" x14ac:dyDescent="0.2">
      <c r="A4734" s="10" t="e">
        <f>INDEX(REFERENCE!$B$2:$J$2,1,'EXAMPLE OF CHOICE CARDS'!J4734)</f>
        <v>#REF!</v>
      </c>
      <c r="B4734" s="5">
        <f>INDEX('DCM CARDS LOOKUP - HIDDEN'!$O$4:$AE$8890,MATCH(O4734,'DCM CARDS LOOKUP - HIDDEN'!$N$4:$N$8890,0),$J4734)</f>
        <v>0</v>
      </c>
      <c r="C4734" s="5">
        <f>INDEX('DCM CARDS LOOKUP - HIDDEN'!$O$4:$AE$8890,MATCH(P4734,'DCM CARDS LOOKUP - HIDDEN'!$N$4:$N$8890,0),$J4734)</f>
        <v>0</v>
      </c>
      <c r="D4734" s="5">
        <f>INDEX('DCM CARDS LOOKUP - HIDDEN'!$O$4:$AE$8890,MATCH(Q4734,'DCM CARDS LOOKUP - HIDDEN'!$N$4:$N$8890,0),$J4734)</f>
        <v>0</v>
      </c>
      <c r="E4734" s="5">
        <f>INDEX('DCM CARDS LOOKUP - HIDDEN'!$O$4:$AE$8890,MATCH(R4734,'DCM CARDS LOOKUP - HIDDEN'!$N$4:$N$8890,0),$J4734)</f>
        <v>0</v>
      </c>
      <c r="F4734" s="5">
        <f>INDEX('DCM CARDS LOOKUP - HIDDEN'!$O$4:$AE$8890,MATCH(S4734,'DCM CARDS LOOKUP - HIDDEN'!$N$4:$N$8890,0),$J4734)</f>
        <v>0</v>
      </c>
      <c r="G4734" s="31"/>
      <c r="H4734" s="35"/>
      <c r="J4734" s="4">
        <v>12</v>
      </c>
      <c r="O4734">
        <f>L4723*10000+M4723*100+B4721</f>
        <v>161201</v>
      </c>
      <c r="P4734">
        <f>L4723*10000+M4723*100+C4721</f>
        <v>161202</v>
      </c>
      <c r="Q4734">
        <f>L4723*10000+M4723*100+D4721</f>
        <v>161203</v>
      </c>
      <c r="R4734">
        <f>L4723*10000+M4723*100+E4701</f>
        <v>161204</v>
      </c>
      <c r="S4734">
        <f>L4723*10000+M4723*100+F4701</f>
        <v>161205</v>
      </c>
    </row>
    <row r="4735" spans="1:20" ht="15" hidden="1" customHeight="1" x14ac:dyDescent="0.2">
      <c r="A4735" s="10" t="e">
        <f>INDEX(REFERENCE!$B$2:$J$2,1,'EXAMPLE OF CHOICE CARDS'!J4735)</f>
        <v>#REF!</v>
      </c>
      <c r="B4735" s="5">
        <f>INDEX('DCM CARDS LOOKUP - HIDDEN'!$O$4:$AE$8890,MATCH(O4735,'DCM CARDS LOOKUP - HIDDEN'!$N$4:$N$8890,0),$J4735)</f>
        <v>0</v>
      </c>
      <c r="C4735" s="5">
        <f>INDEX('DCM CARDS LOOKUP - HIDDEN'!$O$4:$AE$8890,MATCH(P4735,'DCM CARDS LOOKUP - HIDDEN'!$N$4:$N$8890,0),$J4735)</f>
        <v>0</v>
      </c>
      <c r="D4735" s="5">
        <f>INDEX('DCM CARDS LOOKUP - HIDDEN'!$O$4:$AE$8890,MATCH(Q4735,'DCM CARDS LOOKUP - HIDDEN'!$N$4:$N$8890,0),$J4735)</f>
        <v>0</v>
      </c>
      <c r="E4735" s="5">
        <f>INDEX('DCM CARDS LOOKUP - HIDDEN'!$O$4:$AE$8890,MATCH(R4735,'DCM CARDS LOOKUP - HIDDEN'!$N$4:$N$8890,0),$J4735)</f>
        <v>0</v>
      </c>
      <c r="F4735" s="5">
        <f>INDEX('DCM CARDS LOOKUP - HIDDEN'!$O$4:$AE$8890,MATCH(S4735,'DCM CARDS LOOKUP - HIDDEN'!$N$4:$N$8890,0),$J4735)</f>
        <v>0</v>
      </c>
      <c r="G4735" s="31"/>
      <c r="H4735" s="35"/>
      <c r="J4735" s="4">
        <v>13</v>
      </c>
      <c r="O4735">
        <f>L4723*10000+M4723*100+B4721</f>
        <v>161201</v>
      </c>
      <c r="P4735">
        <f>L4723*10000+M4723*100+C4721</f>
        <v>161202</v>
      </c>
      <c r="Q4735">
        <f>L4723*10000+M4723*100+D4721</f>
        <v>161203</v>
      </c>
      <c r="R4735">
        <f>L4723*10000+M4723*100+E4701</f>
        <v>161204</v>
      </c>
      <c r="S4735">
        <f>L4723*10000+M4723*100+F4701</f>
        <v>161205</v>
      </c>
    </row>
    <row r="4736" spans="1:20" ht="15" hidden="1" customHeight="1" x14ac:dyDescent="0.2">
      <c r="A4736" s="10" t="e">
        <f>INDEX(REFERENCE!$B$2:$J$2,1,'EXAMPLE OF CHOICE CARDS'!J4736)</f>
        <v>#REF!</v>
      </c>
      <c r="B4736" s="5">
        <f>INDEX('DCM CARDS LOOKUP - HIDDEN'!$O$4:$AE$8890,MATCH(O4736,'DCM CARDS LOOKUP - HIDDEN'!$N$4:$N$8890,0),$J4736)</f>
        <v>0</v>
      </c>
      <c r="C4736" s="5">
        <f>INDEX('DCM CARDS LOOKUP - HIDDEN'!$O$4:$AE$8890,MATCH(P4736,'DCM CARDS LOOKUP - HIDDEN'!$N$4:$N$8890,0),$J4736)</f>
        <v>0</v>
      </c>
      <c r="D4736" s="5">
        <f>INDEX('DCM CARDS LOOKUP - HIDDEN'!$O$4:$AE$8890,MATCH(Q4736,'DCM CARDS LOOKUP - HIDDEN'!$N$4:$N$8890,0),$J4736)</f>
        <v>0</v>
      </c>
      <c r="E4736" s="5">
        <f>INDEX('DCM CARDS LOOKUP - HIDDEN'!$O$4:$AE$8890,MATCH(R4736,'DCM CARDS LOOKUP - HIDDEN'!$N$4:$N$8890,0),$J4736)</f>
        <v>0</v>
      </c>
      <c r="F4736" s="5">
        <f>INDEX('DCM CARDS LOOKUP - HIDDEN'!$O$4:$AE$8890,MATCH(S4736,'DCM CARDS LOOKUP - HIDDEN'!$N$4:$N$8890,0),$J4736)</f>
        <v>0</v>
      </c>
      <c r="G4736" s="31"/>
      <c r="H4736" s="35"/>
      <c r="J4736" s="4">
        <v>14</v>
      </c>
      <c r="O4736">
        <f>L4723*10000+M4723*100+B4721</f>
        <v>161201</v>
      </c>
      <c r="P4736">
        <f>L4723*10000+M4723*100+C4721</f>
        <v>161202</v>
      </c>
      <c r="Q4736">
        <f>L4723*10000+M4723*100+D4721</f>
        <v>161203</v>
      </c>
      <c r="R4736">
        <f>L4723*10000+M4723*100+E4701</f>
        <v>161204</v>
      </c>
      <c r="S4736">
        <f>L4723*10000+M4723*100+F4701</f>
        <v>161205</v>
      </c>
    </row>
    <row r="4737" spans="1:20" x14ac:dyDescent="0.2">
      <c r="A4737" s="2"/>
      <c r="B4737" s="5"/>
      <c r="C4737" s="5"/>
      <c r="D4737" s="5"/>
      <c r="E4737" s="5"/>
      <c r="F4737" s="5"/>
      <c r="G4737" s="5"/>
      <c r="H4737" s="5"/>
      <c r="J4737" s="13"/>
    </row>
    <row r="4738" spans="1:20" x14ac:dyDescent="0.2">
      <c r="A4738" s="6"/>
      <c r="B4738" s="7">
        <v>1</v>
      </c>
      <c r="C4738" s="7">
        <v>2</v>
      </c>
      <c r="D4738" s="7">
        <v>3</v>
      </c>
      <c r="E4738" s="7">
        <v>4</v>
      </c>
      <c r="F4738" s="7">
        <v>5</v>
      </c>
      <c r="G4738" s="7">
        <v>6</v>
      </c>
      <c r="H4738" s="7">
        <v>9</v>
      </c>
      <c r="J4738" s="13"/>
    </row>
    <row r="4741" spans="1:20" x14ac:dyDescent="0.2">
      <c r="A4741" s="1" t="str">
        <f>"Version "&amp;L4743&amp;"; Task"&amp;M4743</f>
        <v>Version 16; Task13</v>
      </c>
      <c r="B4741" s="4">
        <v>1</v>
      </c>
      <c r="C4741" s="4">
        <v>2</v>
      </c>
      <c r="D4741" s="4">
        <v>3</v>
      </c>
      <c r="E4741" s="4">
        <f>E4721</f>
        <v>4</v>
      </c>
      <c r="F4741" s="4">
        <f>F4721</f>
        <v>5</v>
      </c>
      <c r="G4741" s="4">
        <v>6</v>
      </c>
      <c r="J4741" s="13"/>
    </row>
    <row r="4742" spans="1:20" ht="15" customHeight="1" x14ac:dyDescent="0.2">
      <c r="A4742" s="11" t="s">
        <v>8</v>
      </c>
      <c r="B4742" s="12" t="s">
        <v>9</v>
      </c>
      <c r="C4742" s="12" t="s">
        <v>10</v>
      </c>
      <c r="D4742" s="12" t="s">
        <v>11</v>
      </c>
      <c r="E4742" s="20" t="s">
        <v>21</v>
      </c>
      <c r="F4742" s="20" t="s">
        <v>22</v>
      </c>
      <c r="G4742" s="20"/>
      <c r="H4742" s="34" t="s">
        <v>15</v>
      </c>
      <c r="J4742" s="13"/>
      <c r="L4742" t="s">
        <v>12</v>
      </c>
      <c r="M4742" t="s">
        <v>1</v>
      </c>
    </row>
    <row r="4743" spans="1:20" x14ac:dyDescent="0.2">
      <c r="A4743" s="10" t="str">
        <f>INDEX(REFERENCE!$B$2:$J$2,1,'EXAMPLE OF CHOICE CARDS'!J4743)</f>
        <v>Type</v>
      </c>
      <c r="B4743" s="5" t="str">
        <f>INDEX('DCM CARDS LOOKUP - HIDDEN'!$O$4:$AE$8890,MATCH(O4743,'DCM CARDS LOOKUP - HIDDEN'!$N$4:$N$8890,0),$J4743)</f>
        <v>Pads</v>
      </c>
      <c r="C4743" s="5" t="str">
        <f>INDEX('DCM CARDS LOOKUP - HIDDEN'!$O$4:$AE$8890,MATCH(P4743,'DCM CARDS LOOKUP - HIDDEN'!$N$4:$N$8890,0),$J4743)</f>
        <v>Topicals</v>
      </c>
      <c r="D4743" s="5" t="str">
        <f>INDEX('DCM CARDS LOOKUP - HIDDEN'!$O$4:$AE$8890,MATCH(Q4743,'DCM CARDS LOOKUP - HIDDEN'!$N$4:$N$8890,0),$J4743)</f>
        <v>Pads</v>
      </c>
      <c r="E4743" s="5" t="str">
        <f>INDEX('DCM CARDS LOOKUP - HIDDEN'!$O$4:$AE$8890,MATCH(R4743,'DCM CARDS LOOKUP - HIDDEN'!$N$4:$N$8890,0),$J4743)</f>
        <v>Pads</v>
      </c>
      <c r="F4743" s="5" t="str">
        <f>INDEX('DCM CARDS LOOKUP - HIDDEN'!$O$4:$AE$8890,MATCH(S4743,'DCM CARDS LOOKUP - HIDDEN'!$N$4:$N$8890,0),$J4743)</f>
        <v>Topicals</v>
      </c>
      <c r="G4743" s="5" t="str">
        <f>INDEX('DCM CARDS LOOKUP - HIDDEN'!$O$4:$AE$8890,MATCH(T4743,'DCM CARDS LOOKUP - HIDDEN'!$N$4:$N$8890,0),$J4743)</f>
        <v>Topicals</v>
      </c>
      <c r="H4743" s="35"/>
      <c r="J4743" s="4">
        <v>1</v>
      </c>
      <c r="L4743">
        <f>IF(M4723=15,L4723+1,L4723)</f>
        <v>16</v>
      </c>
      <c r="M4743">
        <f>IF(M4723&lt;15,M4723+1,1)</f>
        <v>13</v>
      </c>
      <c r="O4743">
        <f>L4743*10000+M4743*100+B4741</f>
        <v>161301</v>
      </c>
      <c r="P4743">
        <f>L4743*10000+M4743*100+C4741</f>
        <v>161302</v>
      </c>
      <c r="Q4743">
        <f>L4743*10000+M4743*100+D4741</f>
        <v>161303</v>
      </c>
      <c r="R4743">
        <f>L4743*10000+M4743*100+E4721</f>
        <v>161304</v>
      </c>
      <c r="S4743">
        <f>L4743*10000+M4743*100+F4721</f>
        <v>161305</v>
      </c>
      <c r="T4743">
        <f>L4743*10000+M4743*100+G4721</f>
        <v>161306</v>
      </c>
    </row>
    <row r="4744" spans="1:20" x14ac:dyDescent="0.2">
      <c r="A4744" s="10" t="str">
        <f>INDEX(REFERENCE!$B$2:$J$2,1,'EXAMPLE OF CHOICE CARDS'!J4744)</f>
        <v>Brand</v>
      </c>
      <c r="B4744" s="5" t="str">
        <f>INDEX('DCM CARDS LOOKUP - HIDDEN'!$O$4:$AE$8890,MATCH(O4744,'DCM CARDS LOOKUP - HIDDEN'!$N$4:$N$8890,0),$J4744)</f>
        <v>Icy Hot</v>
      </c>
      <c r="C4744" s="5" t="str">
        <f>INDEX('DCM CARDS LOOKUP - HIDDEN'!$O$4:$AE$8890,MATCH(P4744,'DCM CARDS LOOKUP - HIDDEN'!$N$4:$N$8890,0),$J4744)</f>
        <v>Equate</v>
      </c>
      <c r="D4744" s="5" t="str">
        <f>INDEX('DCM CARDS LOOKUP - HIDDEN'!$O$4:$AE$8890,MATCH(Q4744,'DCM CARDS LOOKUP - HIDDEN'!$N$4:$N$8890,0),$J4744)</f>
        <v>Thermacare</v>
      </c>
      <c r="E4744" s="5" t="str">
        <f>INDEX('DCM CARDS LOOKUP - HIDDEN'!$O$4:$AE$8890,MATCH(R4744,'DCM CARDS LOOKUP - HIDDEN'!$N$4:$N$8890,0),$J4744)</f>
        <v>Salonpas</v>
      </c>
      <c r="F4744" s="5" t="str">
        <f>INDEX('DCM CARDS LOOKUP - HIDDEN'!$O$4:$AE$8890,MATCH(S4744,'DCM CARDS LOOKUP - HIDDEN'!$N$4:$N$8890,0),$J4744)</f>
        <v xml:space="preserve">Biofreeze  </v>
      </c>
      <c r="G4744" s="5" t="str">
        <f>INDEX('DCM CARDS LOOKUP - HIDDEN'!$O$4:$AE$8890,MATCH(T4744,'DCM CARDS LOOKUP - HIDDEN'!$N$4:$N$8890,0),$J4744)</f>
        <v>Tiger Balm</v>
      </c>
      <c r="H4744" s="35"/>
      <c r="J4744" s="4">
        <v>2</v>
      </c>
      <c r="O4744">
        <f>L4743*10000+M4743*100+B4741</f>
        <v>161301</v>
      </c>
      <c r="P4744">
        <f>L4743*10000+M4743*100+C4741</f>
        <v>161302</v>
      </c>
      <c r="Q4744">
        <f>L4743*10000+M4743*100+D4741</f>
        <v>161303</v>
      </c>
      <c r="R4744">
        <f>L4743*10000+M4743*100+E4721</f>
        <v>161304</v>
      </c>
      <c r="S4744">
        <f>L4743*10000+M4743*100+F4721</f>
        <v>161305</v>
      </c>
      <c r="T4744">
        <f>L4743*10000+M4743*100+G4721</f>
        <v>161306</v>
      </c>
    </row>
    <row r="4745" spans="1:20" ht="28.5" x14ac:dyDescent="0.2">
      <c r="A4745" s="10" t="str">
        <f>INDEX(REFERENCE!$B$2:$J$2,1,'EXAMPLE OF CHOICE CARDS'!J4745)</f>
        <v>Sensation</v>
      </c>
      <c r="B4745" s="5" t="str">
        <f>INDEX('DCM CARDS LOOKUP - HIDDEN'!$O$4:$AE$8890,MATCH(O4745,'DCM CARDS LOOKUP - HIDDEN'!$N$4:$N$8890,0),$J4745)</f>
        <v>No sensation/drug free/for circulation</v>
      </c>
      <c r="C4745" s="5" t="str">
        <f>INDEX('DCM CARDS LOOKUP - HIDDEN'!$O$4:$AE$8890,MATCH(P4745,'DCM CARDS LOOKUP - HIDDEN'!$N$4:$N$8890,0),$J4745)</f>
        <v>Hot sensation</v>
      </c>
      <c r="D4745" s="5" t="str">
        <f>INDEX('DCM CARDS LOOKUP - HIDDEN'!$O$4:$AE$8890,MATCH(Q4745,'DCM CARDS LOOKUP - HIDDEN'!$N$4:$N$8890,0),$J4745)</f>
        <v>Both hot and cold sensation</v>
      </c>
      <c r="E4745" s="5" t="str">
        <f>INDEX('DCM CARDS LOOKUP - HIDDEN'!$O$4:$AE$8890,MATCH(R4745,'DCM CARDS LOOKUP - HIDDEN'!$N$4:$N$8890,0),$J4745)</f>
        <v>Both hot and cold sensation</v>
      </c>
      <c r="F4745" s="5" t="str">
        <f>INDEX('DCM CARDS LOOKUP - HIDDEN'!$O$4:$AE$8890,MATCH(S4745,'DCM CARDS LOOKUP - HIDDEN'!$N$4:$N$8890,0),$J4745)</f>
        <v>Hot sensation</v>
      </c>
      <c r="G4745" s="5" t="str">
        <f>INDEX('DCM CARDS LOOKUP - HIDDEN'!$O$4:$AE$8890,MATCH(T4745,'DCM CARDS LOOKUP - HIDDEN'!$N$4:$N$8890,0),$J4745)</f>
        <v>Lidocaine/numbing sensation</v>
      </c>
      <c r="H4745" s="35"/>
      <c r="J4745" s="4">
        <v>3</v>
      </c>
      <c r="O4745">
        <f>L4743*10000+M4743*100+B4741</f>
        <v>161301</v>
      </c>
      <c r="P4745">
        <f>L4743*10000+M4743*100+C4741</f>
        <v>161302</v>
      </c>
      <c r="Q4745">
        <f>L4743*10000+M4743*100+D4741</f>
        <v>161303</v>
      </c>
      <c r="R4745">
        <f>L4743*10000+M4743*100+E4721</f>
        <v>161304</v>
      </c>
      <c r="S4745">
        <f>L4743*10000+M4743*100+F4721</f>
        <v>161305</v>
      </c>
      <c r="T4745">
        <f>L4743*10000+M4743*100+G4721</f>
        <v>161306</v>
      </c>
    </row>
    <row r="4746" spans="1:20" x14ac:dyDescent="0.2">
      <c r="A4746" s="10" t="str">
        <f>INDEX(REFERENCE!$B$2:$J$2,1,'EXAMPLE OF CHOICE CARDS'!J4746)</f>
        <v>Treatment Area</v>
      </c>
      <c r="B4746" s="5" t="str">
        <f>INDEX('DCM CARDS LOOKUP - HIDDEN'!$O$4:$AE$8890,MATCH(O4746,'DCM CARDS LOOKUP - HIDDEN'!$N$4:$N$8890,0),$J4746)</f>
        <v>Back</v>
      </c>
      <c r="C4746" s="5" t="str">
        <f>INDEX('DCM CARDS LOOKUP - HIDDEN'!$O$4:$AE$8890,MATCH(P4746,'DCM CARDS LOOKUP - HIDDEN'!$N$4:$N$8890,0),$J4746)</f>
        <v>-</v>
      </c>
      <c r="D4746" s="5" t="str">
        <f>INDEX('DCM CARDS LOOKUP - HIDDEN'!$O$4:$AE$8890,MATCH(Q4746,'DCM CARDS LOOKUP - HIDDEN'!$N$4:$N$8890,0),$J4746)</f>
        <v>Joint</v>
      </c>
      <c r="E4746" s="5" t="str">
        <f>INDEX('DCM CARDS LOOKUP - HIDDEN'!$O$4:$AE$8890,MATCH(R4746,'DCM CARDS LOOKUP - HIDDEN'!$N$4:$N$8890,0),$J4746)</f>
        <v>Chest</v>
      </c>
      <c r="F4746" s="5" t="str">
        <f>INDEX('DCM CARDS LOOKUP - HIDDEN'!$O$4:$AE$8890,MATCH(S4746,'DCM CARDS LOOKUP - HIDDEN'!$N$4:$N$8890,0),$J4746)</f>
        <v>-</v>
      </c>
      <c r="G4746" s="5" t="str">
        <f>INDEX('DCM CARDS LOOKUP - HIDDEN'!$O$4:$AE$8890,MATCH(T4746,'DCM CARDS LOOKUP - HIDDEN'!$N$4:$N$8890,0),$J4746)</f>
        <v>-</v>
      </c>
      <c r="H4746" s="35"/>
      <c r="J4746" s="4">
        <v>4</v>
      </c>
      <c r="O4746">
        <f>L4743*10000+M4743*100+B4741</f>
        <v>161301</v>
      </c>
      <c r="P4746">
        <f>L4743*10000+M4743*100+C4741</f>
        <v>161302</v>
      </c>
      <c r="Q4746">
        <f>L4743*10000+M4743*100+D4741</f>
        <v>161303</v>
      </c>
      <c r="R4746">
        <f>L4743*10000+M4743*100+E4721</f>
        <v>161304</v>
      </c>
      <c r="S4746">
        <f>L4743*10000+M4743*100+F4721</f>
        <v>161305</v>
      </c>
      <c r="T4746">
        <f>L4743*10000+M4743*100+G4721</f>
        <v>161306</v>
      </c>
    </row>
    <row r="4747" spans="1:20" x14ac:dyDescent="0.2">
      <c r="A4747" s="10" t="str">
        <f>INDEX(REFERENCE!$B$2:$J$2,1,'EXAMPLE OF CHOICE CARDS'!J4747)</f>
        <v>Format</v>
      </c>
      <c r="B4747" s="5" t="str">
        <f>INDEX('DCM CARDS LOOKUP - HIDDEN'!$O$4:$AE$8890,MATCH(O4747,'DCM CARDS LOOKUP - HIDDEN'!$N$4:$N$8890,0),$J4747)</f>
        <v>Single use pads/patches</v>
      </c>
      <c r="C4747" s="5" t="str">
        <f>INDEX('DCM CARDS LOOKUP - HIDDEN'!$O$4:$AE$8890,MATCH(P4747,'DCM CARDS LOOKUP - HIDDEN'!$N$4:$N$8890,0),$J4747)</f>
        <v>Liquid</v>
      </c>
      <c r="D4747" s="5" t="str">
        <f>INDEX('DCM CARDS LOOKUP - HIDDEN'!$O$4:$AE$8890,MATCH(Q4747,'DCM CARDS LOOKUP - HIDDEN'!$N$4:$N$8890,0),$J4747)</f>
        <v>Single use pads/patches</v>
      </c>
      <c r="E4747" s="5" t="str">
        <f>INDEX('DCM CARDS LOOKUP - HIDDEN'!$O$4:$AE$8890,MATCH(R4747,'DCM CARDS LOOKUP - HIDDEN'!$N$4:$N$8890,0),$J4747)</f>
        <v>Single use pads/patches</v>
      </c>
      <c r="F4747" s="5" t="str">
        <f>INDEX('DCM CARDS LOOKUP - HIDDEN'!$O$4:$AE$8890,MATCH(S4747,'DCM CARDS LOOKUP - HIDDEN'!$N$4:$N$8890,0),$J4747)</f>
        <v>Roll-on</v>
      </c>
      <c r="G4747" s="5" t="str">
        <f>INDEX('DCM CARDS LOOKUP - HIDDEN'!$O$4:$AE$8890,MATCH(T4747,'DCM CARDS LOOKUP - HIDDEN'!$N$4:$N$8890,0),$J4747)</f>
        <v>Gel</v>
      </c>
      <c r="H4747" s="35"/>
      <c r="J4747" s="4">
        <v>5</v>
      </c>
      <c r="O4747">
        <f>L4743*10000+M4743*100+B4741</f>
        <v>161301</v>
      </c>
      <c r="P4747">
        <f>L4743*10000+M4743*100+C4741</f>
        <v>161302</v>
      </c>
      <c r="Q4747">
        <f>L4743*10000+M4743*100+D4741</f>
        <v>161303</v>
      </c>
      <c r="R4747">
        <f>L4743*10000+M4743*100+E4721</f>
        <v>161304</v>
      </c>
      <c r="S4747">
        <f>L4743*10000+M4743*100+F4721</f>
        <v>161305</v>
      </c>
      <c r="T4747">
        <f>L4743*10000+M4743*100+G4721</f>
        <v>161306</v>
      </c>
    </row>
    <row r="4748" spans="1:20" x14ac:dyDescent="0.2">
      <c r="A4748" s="10" t="str">
        <f>INDEX(REFERENCE!$B$2:$J$2,1,'EXAMPLE OF CHOICE CARDS'!J4748)</f>
        <v>Count</v>
      </c>
      <c r="B4748" s="5" t="str">
        <f>INDEX('DCM CARDS LOOKUP - HIDDEN'!$O$4:$AE$8890,MATCH(O4748,'DCM CARDS LOOKUP - HIDDEN'!$N$4:$N$8890,0),$J4748)</f>
        <v>4 count</v>
      </c>
      <c r="C4748" s="5" t="str">
        <f>INDEX('DCM CARDS LOOKUP - HIDDEN'!$O$4:$AE$8890,MATCH(P4748,'DCM CARDS LOOKUP - HIDDEN'!$N$4:$N$8890,0),$J4748)</f>
        <v>4 oz</v>
      </c>
      <c r="D4748" s="5" t="str">
        <f>INDEX('DCM CARDS LOOKUP - HIDDEN'!$O$4:$AE$8890,MATCH(Q4748,'DCM CARDS LOOKUP - HIDDEN'!$N$4:$N$8890,0),$J4748)</f>
        <v>5 count</v>
      </c>
      <c r="E4748" s="5" t="str">
        <f>INDEX('DCM CARDS LOOKUP - HIDDEN'!$O$4:$AE$8890,MATCH(R4748,'DCM CARDS LOOKUP - HIDDEN'!$N$4:$N$8890,0),$J4748)</f>
        <v>3 count</v>
      </c>
      <c r="F4748" s="5" t="str">
        <f>INDEX('DCM CARDS LOOKUP - HIDDEN'!$O$4:$AE$8890,MATCH(S4748,'DCM CARDS LOOKUP - HIDDEN'!$N$4:$N$8890,0),$J4748)</f>
        <v>3 oz</v>
      </c>
      <c r="G4748" s="5" t="str">
        <f>INDEX('DCM CARDS LOOKUP - HIDDEN'!$O$4:$AE$8890,MATCH(T4748,'DCM CARDS LOOKUP - HIDDEN'!$N$4:$N$8890,0),$J4748)</f>
        <v>4.5 oz</v>
      </c>
      <c r="H4748" s="35"/>
      <c r="J4748" s="4">
        <v>6</v>
      </c>
      <c r="O4748">
        <f>L4743*10000+M4743*100+B4741</f>
        <v>161301</v>
      </c>
      <c r="P4748">
        <f>L4743*10000+M4743*100+C4741</f>
        <v>161302</v>
      </c>
      <c r="Q4748">
        <f>L4743*10000+M4743*100+D4741</f>
        <v>161303</v>
      </c>
      <c r="R4748">
        <f>L4743*10000+M4743*100+E4721</f>
        <v>161304</v>
      </c>
      <c r="S4748">
        <f>L4743*10000+M4743*100+F4721</f>
        <v>161305</v>
      </c>
      <c r="T4748">
        <f>L4743*10000+M4743*100+G4721</f>
        <v>161306</v>
      </c>
    </row>
    <row r="4749" spans="1:20" ht="15" customHeight="1" x14ac:dyDescent="0.2">
      <c r="A4749" s="10" t="str">
        <f>INDEX(REFERENCE!$B$2:$J$2,1,'EXAMPLE OF CHOICE CARDS'!J4749)</f>
        <v>Price</v>
      </c>
      <c r="B4749" s="29">
        <f>INDEX('DCM CARDS LOOKUP - HIDDEN'!$O$4:$AE$8890,MATCH(O4749,'DCM CARDS LOOKUP - HIDDEN'!$N$4:$N$8890,0),$J4749)</f>
        <v>7.99</v>
      </c>
      <c r="C4749" s="29">
        <f>INDEX('DCM CARDS LOOKUP - HIDDEN'!$O$4:$AE$8890,MATCH(P4749,'DCM CARDS LOOKUP - HIDDEN'!$N$4:$N$8890,0),$J4749)</f>
        <v>22</v>
      </c>
      <c r="D4749" s="29">
        <f>INDEX('DCM CARDS LOOKUP - HIDDEN'!$O$4:$AE$8890,MATCH(Q4749,'DCM CARDS LOOKUP - HIDDEN'!$N$4:$N$8890,0),$J4749)</f>
        <v>15.86</v>
      </c>
      <c r="E4749" s="29">
        <f>INDEX('DCM CARDS LOOKUP - HIDDEN'!$O$4:$AE$8890,MATCH(R4749,'DCM CARDS LOOKUP - HIDDEN'!$N$4:$N$8890,0),$J4749)</f>
        <v>3.6</v>
      </c>
      <c r="F4749" s="29">
        <f>INDEX('DCM CARDS LOOKUP - HIDDEN'!$O$4:$AE$8890,MATCH(S4749,'DCM CARDS LOOKUP - HIDDEN'!$N$4:$N$8890,0),$J4749)</f>
        <v>11.99</v>
      </c>
      <c r="G4749" s="29">
        <f>INDEX('DCM CARDS LOOKUP - HIDDEN'!$O$4:$AE$8890,MATCH(T4749,'DCM CARDS LOOKUP - HIDDEN'!$N$4:$N$8890,0),$J4749)</f>
        <v>12.5</v>
      </c>
      <c r="H4749" s="35"/>
      <c r="J4749" s="4">
        <v>7</v>
      </c>
      <c r="O4749">
        <f>L4743*10000+M4743*100+B4741</f>
        <v>161301</v>
      </c>
      <c r="P4749">
        <f>L4743*10000+M4743*100+C4741</f>
        <v>161302</v>
      </c>
      <c r="Q4749">
        <f>L4743*10000+M4743*100+D4741</f>
        <v>161303</v>
      </c>
      <c r="R4749">
        <f>L4743*10000+M4743*100+E4721</f>
        <v>161304</v>
      </c>
      <c r="S4749">
        <f>L4743*10000+M4743*100+F4721</f>
        <v>161305</v>
      </c>
      <c r="T4749">
        <f>L4743*10000+M4743*100+G4721</f>
        <v>161306</v>
      </c>
    </row>
    <row r="4750" spans="1:20" ht="15" customHeight="1" x14ac:dyDescent="0.2">
      <c r="A4750" s="10" t="str">
        <f>INDEX(REFERENCE!$B$2:$J$2,1,'EXAMPLE OF CHOICE CARDS'!J4750)</f>
        <v>Review Rating</v>
      </c>
      <c r="B4750" s="5" t="str">
        <f>INDEX('DCM CARDS LOOKUP - HIDDEN'!$O$4:$AE$8890,MATCH(O4750,'DCM CARDS LOOKUP - HIDDEN'!$N$4:$N$8890,0),$J4750)</f>
        <v>4.8 stars</v>
      </c>
      <c r="C4750" s="5" t="str">
        <f>INDEX('DCM CARDS LOOKUP - HIDDEN'!$O$4:$AE$8890,MATCH(P4750,'DCM CARDS LOOKUP - HIDDEN'!$N$4:$N$8890,0),$J4750)</f>
        <v>4.6 stars</v>
      </c>
      <c r="D4750" s="5" t="str">
        <f>INDEX('DCM CARDS LOOKUP - HIDDEN'!$O$4:$AE$8890,MATCH(Q4750,'DCM CARDS LOOKUP - HIDDEN'!$N$4:$N$8890,0),$J4750)</f>
        <v>4.5 stars</v>
      </c>
      <c r="E4750" s="5" t="str">
        <f>INDEX('DCM CARDS LOOKUP - HIDDEN'!$O$4:$AE$8890,MATCH(R4750,'DCM CARDS LOOKUP - HIDDEN'!$N$4:$N$8890,0),$J4750)</f>
        <v>4.6 stars</v>
      </c>
      <c r="F4750" s="5" t="str">
        <f>INDEX('DCM CARDS LOOKUP - HIDDEN'!$O$4:$AE$8890,MATCH(S4750,'DCM CARDS LOOKUP - HIDDEN'!$N$4:$N$8890,0),$J4750)</f>
        <v>4.5 stars</v>
      </c>
      <c r="G4750" s="5" t="str">
        <f>INDEX('DCM CARDS LOOKUP - HIDDEN'!$O$4:$AE$8890,MATCH(T4750,'DCM CARDS LOOKUP - HIDDEN'!$N$4:$N$8890,0),$J4750)</f>
        <v>4.8 stars</v>
      </c>
      <c r="H4750" s="35"/>
      <c r="J4750" s="4">
        <v>8</v>
      </c>
      <c r="O4750">
        <f>L4743*10000+M4743*100+B4741</f>
        <v>161301</v>
      </c>
      <c r="P4750">
        <f>L4743*10000+M4743*100+C4741</f>
        <v>161302</v>
      </c>
      <c r="Q4750">
        <f>L4743*10000+M4743*100+D4741</f>
        <v>161303</v>
      </c>
      <c r="R4750">
        <f>L4743*10000+M4743*100+E4721</f>
        <v>161304</v>
      </c>
      <c r="S4750">
        <f>L4743*10000+M4743*100+F4721</f>
        <v>161305</v>
      </c>
      <c r="T4750">
        <f>L4743*10000+M4743*100+G4721</f>
        <v>161306</v>
      </c>
    </row>
    <row r="4751" spans="1:20" ht="15" customHeight="1" x14ac:dyDescent="0.2">
      <c r="A4751" s="10" t="str">
        <f>INDEX(REFERENCE!$B$2:$J$2,1,'EXAMPLE OF CHOICE CARDS'!J4751)</f>
        <v>Number of Reviews</v>
      </c>
      <c r="B4751" s="30">
        <f>INDEX('DCM CARDS LOOKUP - HIDDEN'!$O$4:$AE$8890,MATCH(O4751,'DCM CARDS LOOKUP - HIDDEN'!$N$4:$N$8890,0),$J4751)</f>
        <v>4500</v>
      </c>
      <c r="C4751" s="30">
        <f>INDEX('DCM CARDS LOOKUP - HIDDEN'!$O$4:$AE$8890,MATCH(P4751,'DCM CARDS LOOKUP - HIDDEN'!$N$4:$N$8890,0),$J4751)</f>
        <v>1250</v>
      </c>
      <c r="D4751" s="30">
        <f>INDEX('DCM CARDS LOOKUP - HIDDEN'!$O$4:$AE$8890,MATCH(Q4751,'DCM CARDS LOOKUP - HIDDEN'!$N$4:$N$8890,0),$J4751)</f>
        <v>4500</v>
      </c>
      <c r="E4751" s="30">
        <f>INDEX('DCM CARDS LOOKUP - HIDDEN'!$O$4:$AE$8890,MATCH(R4751,'DCM CARDS LOOKUP - HIDDEN'!$N$4:$N$8890,0),$J4751)</f>
        <v>1250</v>
      </c>
      <c r="F4751" s="30">
        <f>INDEX('DCM CARDS LOOKUP - HIDDEN'!$O$4:$AE$8890,MATCH(S4751,'DCM CARDS LOOKUP - HIDDEN'!$N$4:$N$8890,0),$J4751)</f>
        <v>4500</v>
      </c>
      <c r="G4751" s="30">
        <f>INDEX('DCM CARDS LOOKUP - HIDDEN'!$O$4:$AE$8890,MATCH(T4751,'DCM CARDS LOOKUP - HIDDEN'!$N$4:$N$8890,0),$J4751)</f>
        <v>1250</v>
      </c>
      <c r="H4751" s="35"/>
      <c r="J4751" s="4">
        <v>9</v>
      </c>
      <c r="O4751">
        <f>L4743*10000+M4743*100+B4741</f>
        <v>161301</v>
      </c>
      <c r="P4751">
        <f>L4743*10000+M4743*100+C4741</f>
        <v>161302</v>
      </c>
      <c r="Q4751">
        <f>L4743*10000+M4743*100+D4741</f>
        <v>161303</v>
      </c>
      <c r="R4751">
        <f>L4743*10000+M4743*100+E4721</f>
        <v>161304</v>
      </c>
      <c r="S4751">
        <f>L4743*10000+M4743*100+F4721</f>
        <v>161305</v>
      </c>
      <c r="T4751">
        <f>L4743*10000+M4743*100+G4721</f>
        <v>161306</v>
      </c>
    </row>
    <row r="4752" spans="1:20" ht="15" hidden="1" customHeight="1" x14ac:dyDescent="0.2">
      <c r="A4752" s="10" t="e">
        <f>INDEX(REFERENCE!$B$2:$J$2,1,'EXAMPLE OF CHOICE CARDS'!J4752)</f>
        <v>#REF!</v>
      </c>
      <c r="B4752" s="5">
        <f>INDEX('DCM CARDS LOOKUP - HIDDEN'!$O$4:$AE$8890,MATCH(O4752,'DCM CARDS LOOKUP - HIDDEN'!$N$4:$N$8890,0),$J4752)</f>
        <v>0</v>
      </c>
      <c r="C4752" s="5">
        <f>INDEX('DCM CARDS LOOKUP - HIDDEN'!$O$4:$AE$8890,MATCH(P4752,'DCM CARDS LOOKUP - HIDDEN'!$N$4:$N$8890,0),$J4752)</f>
        <v>0</v>
      </c>
      <c r="D4752" s="5">
        <f>INDEX('DCM CARDS LOOKUP - HIDDEN'!$O$4:$AE$8890,MATCH(Q4752,'DCM CARDS LOOKUP - HIDDEN'!$N$4:$N$8890,0),$J4752)</f>
        <v>0</v>
      </c>
      <c r="E4752" s="5">
        <f>INDEX('DCM CARDS LOOKUP - HIDDEN'!$O$4:$AE$8890,MATCH(R4752,'DCM CARDS LOOKUP - HIDDEN'!$N$4:$N$8890,0),$J4752)</f>
        <v>0</v>
      </c>
      <c r="F4752" s="5">
        <f>INDEX('DCM CARDS LOOKUP - HIDDEN'!$O$4:$AE$8890,MATCH(S4752,'DCM CARDS LOOKUP - HIDDEN'!$N$4:$N$8890,0),$J4752)</f>
        <v>0</v>
      </c>
      <c r="G4752" s="31"/>
      <c r="H4752" s="35"/>
      <c r="J4752" s="4">
        <v>10</v>
      </c>
      <c r="O4752">
        <f>L4743*10000+M4743*100+B4741</f>
        <v>161301</v>
      </c>
      <c r="P4752">
        <f>L4743*10000+M4743*100+C4741</f>
        <v>161302</v>
      </c>
      <c r="Q4752">
        <f>L4743*10000+M4743*100+D4741</f>
        <v>161303</v>
      </c>
      <c r="R4752">
        <f>L4743*10000+M4743*100+E4721</f>
        <v>161304</v>
      </c>
      <c r="S4752">
        <f>L4743*10000+M4743*100+F4721</f>
        <v>161305</v>
      </c>
    </row>
    <row r="4753" spans="1:20" ht="15" hidden="1" customHeight="1" x14ac:dyDescent="0.2">
      <c r="A4753" s="10" t="e">
        <f>INDEX(REFERENCE!$B$2:$J$2,1,'EXAMPLE OF CHOICE CARDS'!J4753)</f>
        <v>#REF!</v>
      </c>
      <c r="B4753" s="5">
        <f>INDEX('DCM CARDS LOOKUP - HIDDEN'!$O$4:$AE$8890,MATCH(O4753,'DCM CARDS LOOKUP - HIDDEN'!$N$4:$N$8890,0),$J4753)</f>
        <v>0</v>
      </c>
      <c r="C4753" s="5">
        <f>INDEX('DCM CARDS LOOKUP - HIDDEN'!$O$4:$AE$8890,MATCH(P4753,'DCM CARDS LOOKUP - HIDDEN'!$N$4:$N$8890,0),$J4753)</f>
        <v>0</v>
      </c>
      <c r="D4753" s="5">
        <f>INDEX('DCM CARDS LOOKUP - HIDDEN'!$O$4:$AE$8890,MATCH(Q4753,'DCM CARDS LOOKUP - HIDDEN'!$N$4:$N$8890,0),$J4753)</f>
        <v>0</v>
      </c>
      <c r="E4753" s="5">
        <f>INDEX('DCM CARDS LOOKUP - HIDDEN'!$O$4:$AE$8890,MATCH(R4753,'DCM CARDS LOOKUP - HIDDEN'!$N$4:$N$8890,0),$J4753)</f>
        <v>0</v>
      </c>
      <c r="F4753" s="5">
        <f>INDEX('DCM CARDS LOOKUP - HIDDEN'!$O$4:$AE$8890,MATCH(S4753,'DCM CARDS LOOKUP - HIDDEN'!$N$4:$N$8890,0),$J4753)</f>
        <v>0</v>
      </c>
      <c r="G4753" s="31"/>
      <c r="H4753" s="35"/>
      <c r="J4753" s="4">
        <v>11</v>
      </c>
      <c r="O4753">
        <f>L4743*10000+M4743*100+B4741</f>
        <v>161301</v>
      </c>
      <c r="P4753">
        <f>L4743*10000+M4743*100+C4741</f>
        <v>161302</v>
      </c>
      <c r="Q4753">
        <f>L4743*10000+M4743*100+D4741</f>
        <v>161303</v>
      </c>
      <c r="R4753">
        <f>L4743*10000+M4743*100+E4721</f>
        <v>161304</v>
      </c>
      <c r="S4753">
        <f>L4743*10000+M4743*100+F4721</f>
        <v>161305</v>
      </c>
    </row>
    <row r="4754" spans="1:20" ht="15" hidden="1" customHeight="1" x14ac:dyDescent="0.2">
      <c r="A4754" s="10" t="e">
        <f>INDEX(REFERENCE!$B$2:$J$2,1,'EXAMPLE OF CHOICE CARDS'!J4754)</f>
        <v>#REF!</v>
      </c>
      <c r="B4754" s="5">
        <f>INDEX('DCM CARDS LOOKUP - HIDDEN'!$O$4:$AE$8890,MATCH(O4754,'DCM CARDS LOOKUP - HIDDEN'!$N$4:$N$8890,0),$J4754)</f>
        <v>0</v>
      </c>
      <c r="C4754" s="5">
        <f>INDEX('DCM CARDS LOOKUP - HIDDEN'!$O$4:$AE$8890,MATCH(P4754,'DCM CARDS LOOKUP - HIDDEN'!$N$4:$N$8890,0),$J4754)</f>
        <v>0</v>
      </c>
      <c r="D4754" s="5">
        <f>INDEX('DCM CARDS LOOKUP - HIDDEN'!$O$4:$AE$8890,MATCH(Q4754,'DCM CARDS LOOKUP - HIDDEN'!$N$4:$N$8890,0),$J4754)</f>
        <v>0</v>
      </c>
      <c r="E4754" s="5">
        <f>INDEX('DCM CARDS LOOKUP - HIDDEN'!$O$4:$AE$8890,MATCH(R4754,'DCM CARDS LOOKUP - HIDDEN'!$N$4:$N$8890,0),$J4754)</f>
        <v>0</v>
      </c>
      <c r="F4754" s="5">
        <f>INDEX('DCM CARDS LOOKUP - HIDDEN'!$O$4:$AE$8890,MATCH(S4754,'DCM CARDS LOOKUP - HIDDEN'!$N$4:$N$8890,0),$J4754)</f>
        <v>0</v>
      </c>
      <c r="G4754" s="31"/>
      <c r="H4754" s="35"/>
      <c r="J4754" s="4">
        <v>12</v>
      </c>
      <c r="O4754">
        <f>L4743*10000+M4743*100+B4741</f>
        <v>161301</v>
      </c>
      <c r="P4754">
        <f>L4743*10000+M4743*100+C4741</f>
        <v>161302</v>
      </c>
      <c r="Q4754">
        <f>L4743*10000+M4743*100+D4741</f>
        <v>161303</v>
      </c>
      <c r="R4754">
        <f>L4743*10000+M4743*100+E4721</f>
        <v>161304</v>
      </c>
      <c r="S4754">
        <f>L4743*10000+M4743*100+F4721</f>
        <v>161305</v>
      </c>
    </row>
    <row r="4755" spans="1:20" ht="15" hidden="1" customHeight="1" x14ac:dyDescent="0.2">
      <c r="A4755" s="10" t="e">
        <f>INDEX(REFERENCE!$B$2:$J$2,1,'EXAMPLE OF CHOICE CARDS'!J4755)</f>
        <v>#REF!</v>
      </c>
      <c r="B4755" s="5">
        <f>INDEX('DCM CARDS LOOKUP - HIDDEN'!$O$4:$AE$8890,MATCH(O4755,'DCM CARDS LOOKUP - HIDDEN'!$N$4:$N$8890,0),$J4755)</f>
        <v>0</v>
      </c>
      <c r="C4755" s="5">
        <f>INDEX('DCM CARDS LOOKUP - HIDDEN'!$O$4:$AE$8890,MATCH(P4755,'DCM CARDS LOOKUP - HIDDEN'!$N$4:$N$8890,0),$J4755)</f>
        <v>0</v>
      </c>
      <c r="D4755" s="5">
        <f>INDEX('DCM CARDS LOOKUP - HIDDEN'!$O$4:$AE$8890,MATCH(Q4755,'DCM CARDS LOOKUP - HIDDEN'!$N$4:$N$8890,0),$J4755)</f>
        <v>0</v>
      </c>
      <c r="E4755" s="5">
        <f>INDEX('DCM CARDS LOOKUP - HIDDEN'!$O$4:$AE$8890,MATCH(R4755,'DCM CARDS LOOKUP - HIDDEN'!$N$4:$N$8890,0),$J4755)</f>
        <v>0</v>
      </c>
      <c r="F4755" s="5">
        <f>INDEX('DCM CARDS LOOKUP - HIDDEN'!$O$4:$AE$8890,MATCH(S4755,'DCM CARDS LOOKUP - HIDDEN'!$N$4:$N$8890,0),$J4755)</f>
        <v>0</v>
      </c>
      <c r="G4755" s="31"/>
      <c r="H4755" s="35"/>
      <c r="J4755" s="4">
        <v>13</v>
      </c>
      <c r="O4755">
        <f>L4743*10000+M4743*100+B4741</f>
        <v>161301</v>
      </c>
      <c r="P4755">
        <f>L4743*10000+M4743*100+C4741</f>
        <v>161302</v>
      </c>
      <c r="Q4755">
        <f>L4743*10000+M4743*100+D4741</f>
        <v>161303</v>
      </c>
      <c r="R4755">
        <f>L4743*10000+M4743*100+E4721</f>
        <v>161304</v>
      </c>
      <c r="S4755">
        <f>L4743*10000+M4743*100+F4721</f>
        <v>161305</v>
      </c>
    </row>
    <row r="4756" spans="1:20" ht="15" hidden="1" customHeight="1" x14ac:dyDescent="0.2">
      <c r="A4756" s="10" t="e">
        <f>INDEX(REFERENCE!$B$2:$J$2,1,'EXAMPLE OF CHOICE CARDS'!J4756)</f>
        <v>#REF!</v>
      </c>
      <c r="B4756" s="5">
        <f>INDEX('DCM CARDS LOOKUP - HIDDEN'!$O$4:$AE$8890,MATCH(O4756,'DCM CARDS LOOKUP - HIDDEN'!$N$4:$N$8890,0),$J4756)</f>
        <v>0</v>
      </c>
      <c r="C4756" s="5">
        <f>INDEX('DCM CARDS LOOKUP - HIDDEN'!$O$4:$AE$8890,MATCH(P4756,'DCM CARDS LOOKUP - HIDDEN'!$N$4:$N$8890,0),$J4756)</f>
        <v>0</v>
      </c>
      <c r="D4756" s="5">
        <f>INDEX('DCM CARDS LOOKUP - HIDDEN'!$O$4:$AE$8890,MATCH(Q4756,'DCM CARDS LOOKUP - HIDDEN'!$N$4:$N$8890,0),$J4756)</f>
        <v>0</v>
      </c>
      <c r="E4756" s="5">
        <f>INDEX('DCM CARDS LOOKUP - HIDDEN'!$O$4:$AE$8890,MATCH(R4756,'DCM CARDS LOOKUP - HIDDEN'!$N$4:$N$8890,0),$J4756)</f>
        <v>0</v>
      </c>
      <c r="F4756" s="5">
        <f>INDEX('DCM CARDS LOOKUP - HIDDEN'!$O$4:$AE$8890,MATCH(S4756,'DCM CARDS LOOKUP - HIDDEN'!$N$4:$N$8890,0),$J4756)</f>
        <v>0</v>
      </c>
      <c r="G4756" s="31"/>
      <c r="H4756" s="35"/>
      <c r="J4756" s="4">
        <v>14</v>
      </c>
      <c r="O4756">
        <f>L4743*10000+M4743*100+B4741</f>
        <v>161301</v>
      </c>
      <c r="P4756">
        <f>L4743*10000+M4743*100+C4741</f>
        <v>161302</v>
      </c>
      <c r="Q4756">
        <f>L4743*10000+M4743*100+D4741</f>
        <v>161303</v>
      </c>
      <c r="R4756">
        <f>L4743*10000+M4743*100+E4721</f>
        <v>161304</v>
      </c>
      <c r="S4756">
        <f>L4743*10000+M4743*100+F4721</f>
        <v>161305</v>
      </c>
    </row>
    <row r="4757" spans="1:20" x14ac:dyDescent="0.2">
      <c r="A4757" s="2"/>
      <c r="B4757" s="5"/>
      <c r="C4757" s="5"/>
      <c r="D4757" s="5"/>
      <c r="E4757" s="5"/>
      <c r="F4757" s="5"/>
      <c r="G4757" s="5"/>
      <c r="H4757" s="5"/>
      <c r="J4757" s="13"/>
    </row>
    <row r="4758" spans="1:20" x14ac:dyDescent="0.2">
      <c r="A4758" s="6"/>
      <c r="B4758" s="7">
        <v>1</v>
      </c>
      <c r="C4758" s="7">
        <v>2</v>
      </c>
      <c r="D4758" s="7">
        <v>3</v>
      </c>
      <c r="E4758" s="7">
        <v>4</v>
      </c>
      <c r="F4758" s="7">
        <v>5</v>
      </c>
      <c r="G4758" s="7">
        <v>6</v>
      </c>
      <c r="H4758" s="7">
        <v>9</v>
      </c>
      <c r="J4758" s="13"/>
    </row>
    <row r="4761" spans="1:20" x14ac:dyDescent="0.2">
      <c r="A4761" s="1" t="str">
        <f>"Version "&amp;L4763&amp;"; Task"&amp;M4763</f>
        <v>Version 16; Task14</v>
      </c>
      <c r="B4761" s="4">
        <v>1</v>
      </c>
      <c r="C4761" s="4">
        <v>2</v>
      </c>
      <c r="D4761" s="4">
        <v>3</v>
      </c>
      <c r="E4761" s="4">
        <f>E4741</f>
        <v>4</v>
      </c>
      <c r="F4761" s="4">
        <f>F4741</f>
        <v>5</v>
      </c>
      <c r="G4761" s="4">
        <v>6</v>
      </c>
      <c r="J4761" s="13"/>
    </row>
    <row r="4762" spans="1:20" ht="15" customHeight="1" x14ac:dyDescent="0.2">
      <c r="A4762" s="11" t="s">
        <v>8</v>
      </c>
      <c r="B4762" s="12" t="s">
        <v>9</v>
      </c>
      <c r="C4762" s="12" t="s">
        <v>10</v>
      </c>
      <c r="D4762" s="12" t="s">
        <v>11</v>
      </c>
      <c r="E4762" s="20" t="s">
        <v>21</v>
      </c>
      <c r="F4762" s="20" t="s">
        <v>22</v>
      </c>
      <c r="G4762" s="20"/>
      <c r="H4762" s="34" t="s">
        <v>15</v>
      </c>
      <c r="J4762" s="13"/>
      <c r="L4762" t="s">
        <v>12</v>
      </c>
      <c r="M4762" t="s">
        <v>1</v>
      </c>
    </row>
    <row r="4763" spans="1:20" x14ac:dyDescent="0.2">
      <c r="A4763" s="10" t="str">
        <f>INDEX(REFERENCE!$B$2:$J$2,1,'EXAMPLE OF CHOICE CARDS'!J4763)</f>
        <v>Type</v>
      </c>
      <c r="B4763" s="5" t="str">
        <f>INDEX('DCM CARDS LOOKUP - HIDDEN'!$O$4:$AE$8890,MATCH(O4763,'DCM CARDS LOOKUP - HIDDEN'!$N$4:$N$8890,0),$J4763)</f>
        <v>Pads</v>
      </c>
      <c r="C4763" s="5" t="str">
        <f>INDEX('DCM CARDS LOOKUP - HIDDEN'!$O$4:$AE$8890,MATCH(P4763,'DCM CARDS LOOKUP - HIDDEN'!$N$4:$N$8890,0),$J4763)</f>
        <v>Pads</v>
      </c>
      <c r="D4763" s="5" t="str">
        <f>INDEX('DCM CARDS LOOKUP - HIDDEN'!$O$4:$AE$8890,MATCH(Q4763,'DCM CARDS LOOKUP - HIDDEN'!$N$4:$N$8890,0),$J4763)</f>
        <v>Topicals</v>
      </c>
      <c r="E4763" s="5" t="str">
        <f>INDEX('DCM CARDS LOOKUP - HIDDEN'!$O$4:$AE$8890,MATCH(R4763,'DCM CARDS LOOKUP - HIDDEN'!$N$4:$N$8890,0),$J4763)</f>
        <v>Pads</v>
      </c>
      <c r="F4763" s="5" t="str">
        <f>INDEX('DCM CARDS LOOKUP - HIDDEN'!$O$4:$AE$8890,MATCH(S4763,'DCM CARDS LOOKUP - HIDDEN'!$N$4:$N$8890,0),$J4763)</f>
        <v>Topicals</v>
      </c>
      <c r="G4763" s="5" t="str">
        <f>INDEX('DCM CARDS LOOKUP - HIDDEN'!$O$4:$AE$8890,MATCH(T4763,'DCM CARDS LOOKUP - HIDDEN'!$N$4:$N$8890,0),$J4763)</f>
        <v>Topicals</v>
      </c>
      <c r="H4763" s="35"/>
      <c r="J4763" s="4">
        <v>1</v>
      </c>
      <c r="L4763">
        <f>IF(M4743=15,L4743+1,L4743)</f>
        <v>16</v>
      </c>
      <c r="M4763">
        <f>IF(M4743&lt;15,M4743+1,1)</f>
        <v>14</v>
      </c>
      <c r="O4763">
        <f>L4763*10000+M4763*100+B4761</f>
        <v>161401</v>
      </c>
      <c r="P4763">
        <f>L4763*10000+M4763*100+C4761</f>
        <v>161402</v>
      </c>
      <c r="Q4763">
        <f>L4763*10000+M4763*100+D4761</f>
        <v>161403</v>
      </c>
      <c r="R4763">
        <f>L4763*10000+M4763*100+E4741</f>
        <v>161404</v>
      </c>
      <c r="S4763">
        <f>L4763*10000+M4763*100+F4741</f>
        <v>161405</v>
      </c>
      <c r="T4763">
        <f>L4763*10000+M4763*100+G4741</f>
        <v>161406</v>
      </c>
    </row>
    <row r="4764" spans="1:20" x14ac:dyDescent="0.2">
      <c r="A4764" s="10" t="str">
        <f>INDEX(REFERENCE!$B$2:$J$2,1,'EXAMPLE OF CHOICE CARDS'!J4764)</f>
        <v>Brand</v>
      </c>
      <c r="B4764" s="5" t="str">
        <f>INDEX('DCM CARDS LOOKUP - HIDDEN'!$O$4:$AE$8890,MATCH(O4764,'DCM CARDS LOOKUP - HIDDEN'!$N$4:$N$8890,0),$J4764)</f>
        <v>Aspercreme</v>
      </c>
      <c r="C4764" s="5" t="str">
        <f>INDEX('DCM CARDS LOOKUP - HIDDEN'!$O$4:$AE$8890,MATCH(P4764,'DCM CARDS LOOKUP - HIDDEN'!$N$4:$N$8890,0),$J4764)</f>
        <v>Be Koool</v>
      </c>
      <c r="D4764" s="5" t="str">
        <f>INDEX('DCM CARDS LOOKUP - HIDDEN'!$O$4:$AE$8890,MATCH(Q4764,'DCM CARDS LOOKUP - HIDDEN'!$N$4:$N$8890,0),$J4764)</f>
        <v>Theraworx</v>
      </c>
      <c r="E4764" s="5" t="str">
        <f>INDEX('DCM CARDS LOOKUP - HIDDEN'!$O$4:$AE$8890,MATCH(R4764,'DCM CARDS LOOKUP - HIDDEN'!$N$4:$N$8890,0),$J4764)</f>
        <v>Amazon Basic Care</v>
      </c>
      <c r="F4764" s="5" t="str">
        <f>INDEX('DCM CARDS LOOKUP - HIDDEN'!$O$4:$AE$8890,MATCH(S4764,'DCM CARDS LOOKUP - HIDDEN'!$N$4:$N$8890,0),$J4764)</f>
        <v>Arnicare</v>
      </c>
      <c r="G4764" s="5" t="str">
        <f>INDEX('DCM CARDS LOOKUP - HIDDEN'!$O$4:$AE$8890,MATCH(T4764,'DCM CARDS LOOKUP - HIDDEN'!$N$4:$N$8890,0),$J4764)</f>
        <v>Store Brand</v>
      </c>
      <c r="H4764" s="35"/>
      <c r="J4764" s="4">
        <v>2</v>
      </c>
      <c r="O4764">
        <f>L4763*10000+M4763*100+B4761</f>
        <v>161401</v>
      </c>
      <c r="P4764">
        <f>L4763*10000+M4763*100+C4761</f>
        <v>161402</v>
      </c>
      <c r="Q4764">
        <f>L4763*10000+M4763*100+D4761</f>
        <v>161403</v>
      </c>
      <c r="R4764">
        <f>L4763*10000+M4763*100+E4741</f>
        <v>161404</v>
      </c>
      <c r="S4764">
        <f>L4763*10000+M4763*100+F4741</f>
        <v>161405</v>
      </c>
      <c r="T4764">
        <f>L4763*10000+M4763*100+G4741</f>
        <v>161406</v>
      </c>
    </row>
    <row r="4765" spans="1:20" x14ac:dyDescent="0.2">
      <c r="A4765" s="10" t="str">
        <f>INDEX(REFERENCE!$B$2:$J$2,1,'EXAMPLE OF CHOICE CARDS'!J4765)</f>
        <v>Sensation</v>
      </c>
      <c r="B4765" s="5" t="str">
        <f>INDEX('DCM CARDS LOOKUP - HIDDEN'!$O$4:$AE$8890,MATCH(O4765,'DCM CARDS LOOKUP - HIDDEN'!$N$4:$N$8890,0),$J4765)</f>
        <v>Cold sensation</v>
      </c>
      <c r="C4765" s="5" t="str">
        <f>INDEX('DCM CARDS LOOKUP - HIDDEN'!$O$4:$AE$8890,MATCH(P4765,'DCM CARDS LOOKUP - HIDDEN'!$N$4:$N$8890,0),$J4765)</f>
        <v>Lidocaine/numbing sensation</v>
      </c>
      <c r="D4765" s="5" t="str">
        <f>INDEX('DCM CARDS LOOKUP - HIDDEN'!$O$4:$AE$8890,MATCH(Q4765,'DCM CARDS LOOKUP - HIDDEN'!$N$4:$N$8890,0),$J4765)</f>
        <v>Cold sensation</v>
      </c>
      <c r="E4765" s="5" t="str">
        <f>INDEX('DCM CARDS LOOKUP - HIDDEN'!$O$4:$AE$8890,MATCH(R4765,'DCM CARDS LOOKUP - HIDDEN'!$N$4:$N$8890,0),$J4765)</f>
        <v>Hot sensation</v>
      </c>
      <c r="F4765" s="5" t="str">
        <f>INDEX('DCM CARDS LOOKUP - HIDDEN'!$O$4:$AE$8890,MATCH(S4765,'DCM CARDS LOOKUP - HIDDEN'!$N$4:$N$8890,0),$J4765)</f>
        <v>Both hot and cold sensation</v>
      </c>
      <c r="G4765" s="5" t="str">
        <f>INDEX('DCM CARDS LOOKUP - HIDDEN'!$O$4:$AE$8890,MATCH(T4765,'DCM CARDS LOOKUP - HIDDEN'!$N$4:$N$8890,0),$J4765)</f>
        <v>Hot sensation</v>
      </c>
      <c r="H4765" s="35"/>
      <c r="J4765" s="4">
        <v>3</v>
      </c>
      <c r="O4765">
        <f>L4763*10000+M4763*100+B4761</f>
        <v>161401</v>
      </c>
      <c r="P4765">
        <f>L4763*10000+M4763*100+C4761</f>
        <v>161402</v>
      </c>
      <c r="Q4765">
        <f>L4763*10000+M4763*100+D4761</f>
        <v>161403</v>
      </c>
      <c r="R4765">
        <f>L4763*10000+M4763*100+E4741</f>
        <v>161404</v>
      </c>
      <c r="S4765">
        <f>L4763*10000+M4763*100+F4741</f>
        <v>161405</v>
      </c>
      <c r="T4765">
        <f>L4763*10000+M4763*100+G4741</f>
        <v>161406</v>
      </c>
    </row>
    <row r="4766" spans="1:20" x14ac:dyDescent="0.2">
      <c r="A4766" s="10" t="str">
        <f>INDEX(REFERENCE!$B$2:$J$2,1,'EXAMPLE OF CHOICE CARDS'!J4766)</f>
        <v>Treatment Area</v>
      </c>
      <c r="B4766" s="5" t="str">
        <f>INDEX('DCM CARDS LOOKUP - HIDDEN'!$O$4:$AE$8890,MATCH(O4766,'DCM CARDS LOOKUP - HIDDEN'!$N$4:$N$8890,0),$J4766)</f>
        <v>Joint</v>
      </c>
      <c r="C4766" s="5" t="str">
        <f>INDEX('DCM CARDS LOOKUP - HIDDEN'!$O$4:$AE$8890,MATCH(P4766,'DCM CARDS LOOKUP - HIDDEN'!$N$4:$N$8890,0),$J4766)</f>
        <v>Hands (arthritis)</v>
      </c>
      <c r="D4766" s="5" t="str">
        <f>INDEX('DCM CARDS LOOKUP - HIDDEN'!$O$4:$AE$8890,MATCH(Q4766,'DCM CARDS LOOKUP - HIDDEN'!$N$4:$N$8890,0),$J4766)</f>
        <v>-</v>
      </c>
      <c r="E4766" s="5" t="str">
        <f>INDEX('DCM CARDS LOOKUP - HIDDEN'!$O$4:$AE$8890,MATCH(R4766,'DCM CARDS LOOKUP - HIDDEN'!$N$4:$N$8890,0),$J4766)</f>
        <v>Shoulder</v>
      </c>
      <c r="F4766" s="5" t="str">
        <f>INDEX('DCM CARDS LOOKUP - HIDDEN'!$O$4:$AE$8890,MATCH(S4766,'DCM CARDS LOOKUP - HIDDEN'!$N$4:$N$8890,0),$J4766)</f>
        <v>-</v>
      </c>
      <c r="G4766" s="5" t="str">
        <f>INDEX('DCM CARDS LOOKUP - HIDDEN'!$O$4:$AE$8890,MATCH(T4766,'DCM CARDS LOOKUP - HIDDEN'!$N$4:$N$8890,0),$J4766)</f>
        <v>-</v>
      </c>
      <c r="H4766" s="35"/>
      <c r="J4766" s="4">
        <v>4</v>
      </c>
      <c r="O4766">
        <f>L4763*10000+M4763*100+B4761</f>
        <v>161401</v>
      </c>
      <c r="P4766">
        <f>L4763*10000+M4763*100+C4761</f>
        <v>161402</v>
      </c>
      <c r="Q4766">
        <f>L4763*10000+M4763*100+D4761</f>
        <v>161403</v>
      </c>
      <c r="R4766">
        <f>L4763*10000+M4763*100+E4741</f>
        <v>161404</v>
      </c>
      <c r="S4766">
        <f>L4763*10000+M4763*100+F4741</f>
        <v>161405</v>
      </c>
      <c r="T4766">
        <f>L4763*10000+M4763*100+G4741</f>
        <v>161406</v>
      </c>
    </row>
    <row r="4767" spans="1:20" x14ac:dyDescent="0.2">
      <c r="A4767" s="10" t="str">
        <f>INDEX(REFERENCE!$B$2:$J$2,1,'EXAMPLE OF CHOICE CARDS'!J4767)</f>
        <v>Format</v>
      </c>
      <c r="B4767" s="5" t="str">
        <f>INDEX('DCM CARDS LOOKUP - HIDDEN'!$O$4:$AE$8890,MATCH(O4767,'DCM CARDS LOOKUP - HIDDEN'!$N$4:$N$8890,0),$J4767)</f>
        <v>Single use pads/patches</v>
      </c>
      <c r="C4767" s="5" t="str">
        <f>INDEX('DCM CARDS LOOKUP - HIDDEN'!$O$4:$AE$8890,MATCH(P4767,'DCM CARDS LOOKUP - HIDDEN'!$N$4:$N$8890,0),$J4767)</f>
        <v>Single use pads/patches</v>
      </c>
      <c r="D4767" s="5" t="str">
        <f>INDEX('DCM CARDS LOOKUP - HIDDEN'!$O$4:$AE$8890,MATCH(Q4767,'DCM CARDS LOOKUP - HIDDEN'!$N$4:$N$8890,0),$J4767)</f>
        <v>Spray</v>
      </c>
      <c r="E4767" s="5" t="str">
        <f>INDEX('DCM CARDS LOOKUP - HIDDEN'!$O$4:$AE$8890,MATCH(R4767,'DCM CARDS LOOKUP - HIDDEN'!$N$4:$N$8890,0),$J4767)</f>
        <v>Single use pads/patches</v>
      </c>
      <c r="F4767" s="5" t="str">
        <f>INDEX('DCM CARDS LOOKUP - HIDDEN'!$O$4:$AE$8890,MATCH(S4767,'DCM CARDS LOOKUP - HIDDEN'!$N$4:$N$8890,0),$J4767)</f>
        <v>Cream</v>
      </c>
      <c r="G4767" s="5" t="str">
        <f>INDEX('DCM CARDS LOOKUP - HIDDEN'!$O$4:$AE$8890,MATCH(T4767,'DCM CARDS LOOKUP - HIDDEN'!$N$4:$N$8890,0),$J4767)</f>
        <v>Gel</v>
      </c>
      <c r="H4767" s="35"/>
      <c r="J4767" s="4">
        <v>5</v>
      </c>
      <c r="O4767">
        <f>L4763*10000+M4763*100+B4761</f>
        <v>161401</v>
      </c>
      <c r="P4767">
        <f>L4763*10000+M4763*100+C4761</f>
        <v>161402</v>
      </c>
      <c r="Q4767">
        <f>L4763*10000+M4763*100+D4761</f>
        <v>161403</v>
      </c>
      <c r="R4767">
        <f>L4763*10000+M4763*100+E4741</f>
        <v>161404</v>
      </c>
      <c r="S4767">
        <f>L4763*10000+M4763*100+F4741</f>
        <v>161405</v>
      </c>
      <c r="T4767">
        <f>L4763*10000+M4763*100+G4741</f>
        <v>161406</v>
      </c>
    </row>
    <row r="4768" spans="1:20" x14ac:dyDescent="0.2">
      <c r="A4768" s="10" t="str">
        <f>INDEX(REFERENCE!$B$2:$J$2,1,'EXAMPLE OF CHOICE CARDS'!J4768)</f>
        <v>Count</v>
      </c>
      <c r="B4768" s="5" t="str">
        <f>INDEX('DCM CARDS LOOKUP - HIDDEN'!$O$4:$AE$8890,MATCH(O4768,'DCM CARDS LOOKUP - HIDDEN'!$N$4:$N$8890,0),$J4768)</f>
        <v>5 count</v>
      </c>
      <c r="C4768" s="5" t="str">
        <f>INDEX('DCM CARDS LOOKUP - HIDDEN'!$O$4:$AE$8890,MATCH(P4768,'DCM CARDS LOOKUP - HIDDEN'!$N$4:$N$8890,0),$J4768)</f>
        <v>3 count</v>
      </c>
      <c r="D4768" s="5" t="str">
        <f>INDEX('DCM CARDS LOOKUP - HIDDEN'!$O$4:$AE$8890,MATCH(Q4768,'DCM CARDS LOOKUP - HIDDEN'!$N$4:$N$8890,0),$J4768)</f>
        <v>2 oz</v>
      </c>
      <c r="E4768" s="5" t="str">
        <f>INDEX('DCM CARDS LOOKUP - HIDDEN'!$O$4:$AE$8890,MATCH(R4768,'DCM CARDS LOOKUP - HIDDEN'!$N$4:$N$8890,0),$J4768)</f>
        <v>6 count</v>
      </c>
      <c r="F4768" s="5" t="str">
        <f>INDEX('DCM CARDS LOOKUP - HIDDEN'!$O$4:$AE$8890,MATCH(S4768,'DCM CARDS LOOKUP - HIDDEN'!$N$4:$N$8890,0),$J4768)</f>
        <v>2.5 oz</v>
      </c>
      <c r="G4768" s="5" t="str">
        <f>INDEX('DCM CARDS LOOKUP - HIDDEN'!$O$4:$AE$8890,MATCH(T4768,'DCM CARDS LOOKUP - HIDDEN'!$N$4:$N$8890,0),$J4768)</f>
        <v>3.5 oz</v>
      </c>
      <c r="H4768" s="35"/>
      <c r="J4768" s="4">
        <v>6</v>
      </c>
      <c r="O4768">
        <f>L4763*10000+M4763*100+B4761</f>
        <v>161401</v>
      </c>
      <c r="P4768">
        <f>L4763*10000+M4763*100+C4761</f>
        <v>161402</v>
      </c>
      <c r="Q4768">
        <f>L4763*10000+M4763*100+D4761</f>
        <v>161403</v>
      </c>
      <c r="R4768">
        <f>L4763*10000+M4763*100+E4741</f>
        <v>161404</v>
      </c>
      <c r="S4768">
        <f>L4763*10000+M4763*100+F4741</f>
        <v>161405</v>
      </c>
      <c r="T4768">
        <f>L4763*10000+M4763*100+G4741</f>
        <v>161406</v>
      </c>
    </row>
    <row r="4769" spans="1:20" ht="15" customHeight="1" x14ac:dyDescent="0.2">
      <c r="A4769" s="10" t="str">
        <f>INDEX(REFERENCE!$B$2:$J$2,1,'EXAMPLE OF CHOICE CARDS'!J4769)</f>
        <v>Price</v>
      </c>
      <c r="B4769" s="29">
        <f>INDEX('DCM CARDS LOOKUP - HIDDEN'!$O$4:$AE$8890,MATCH(O4769,'DCM CARDS LOOKUP - HIDDEN'!$N$4:$N$8890,0),$J4769)</f>
        <v>4.83</v>
      </c>
      <c r="C4769" s="29">
        <f>INDEX('DCM CARDS LOOKUP - HIDDEN'!$O$4:$AE$8890,MATCH(P4769,'DCM CARDS LOOKUP - HIDDEN'!$N$4:$N$8890,0),$J4769)</f>
        <v>14.99</v>
      </c>
      <c r="D4769" s="29">
        <f>INDEX('DCM CARDS LOOKUP - HIDDEN'!$O$4:$AE$8890,MATCH(Q4769,'DCM CARDS LOOKUP - HIDDEN'!$N$4:$N$8890,0),$J4769)</f>
        <v>4.6399999999999997</v>
      </c>
      <c r="E4769" s="29">
        <f>INDEX('DCM CARDS LOOKUP - HIDDEN'!$O$4:$AE$8890,MATCH(R4769,'DCM CARDS LOOKUP - HIDDEN'!$N$4:$N$8890,0),$J4769)</f>
        <v>10</v>
      </c>
      <c r="F4769" s="29">
        <f>INDEX('DCM CARDS LOOKUP - HIDDEN'!$O$4:$AE$8890,MATCH(S4769,'DCM CARDS LOOKUP - HIDDEN'!$N$4:$N$8890,0),$J4769)</f>
        <v>13.2</v>
      </c>
      <c r="G4769" s="29">
        <f>INDEX('DCM CARDS LOOKUP - HIDDEN'!$O$4:$AE$8890,MATCH(T4769,'DCM CARDS LOOKUP - HIDDEN'!$N$4:$N$8890,0),$J4769)</f>
        <v>20.5</v>
      </c>
      <c r="H4769" s="35"/>
      <c r="J4769" s="4">
        <v>7</v>
      </c>
      <c r="O4769">
        <f>L4763*10000+M4763*100+B4761</f>
        <v>161401</v>
      </c>
      <c r="P4769">
        <f>L4763*10000+M4763*100+C4761</f>
        <v>161402</v>
      </c>
      <c r="Q4769">
        <f>L4763*10000+M4763*100+D4761</f>
        <v>161403</v>
      </c>
      <c r="R4769">
        <f>L4763*10000+M4763*100+E4741</f>
        <v>161404</v>
      </c>
      <c r="S4769">
        <f>L4763*10000+M4763*100+F4741</f>
        <v>161405</v>
      </c>
      <c r="T4769">
        <f>L4763*10000+M4763*100+G4741</f>
        <v>161406</v>
      </c>
    </row>
    <row r="4770" spans="1:20" ht="15" customHeight="1" x14ac:dyDescent="0.2">
      <c r="A4770" s="10" t="str">
        <f>INDEX(REFERENCE!$B$2:$J$2,1,'EXAMPLE OF CHOICE CARDS'!J4770)</f>
        <v>Review Rating</v>
      </c>
      <c r="B4770" s="5" t="str">
        <f>INDEX('DCM CARDS LOOKUP - HIDDEN'!$O$4:$AE$8890,MATCH(O4770,'DCM CARDS LOOKUP - HIDDEN'!$N$4:$N$8890,0),$J4770)</f>
        <v>4.5 stars</v>
      </c>
      <c r="C4770" s="5" t="str">
        <f>INDEX('DCM CARDS LOOKUP - HIDDEN'!$O$4:$AE$8890,MATCH(P4770,'DCM CARDS LOOKUP - HIDDEN'!$N$4:$N$8890,0),$J4770)</f>
        <v>4.8 stars</v>
      </c>
      <c r="D4770" s="5" t="str">
        <f>INDEX('DCM CARDS LOOKUP - HIDDEN'!$O$4:$AE$8890,MATCH(Q4770,'DCM CARDS LOOKUP - HIDDEN'!$N$4:$N$8890,0),$J4770)</f>
        <v>4.8 stars</v>
      </c>
      <c r="E4770" s="5" t="str">
        <f>INDEX('DCM CARDS LOOKUP - HIDDEN'!$O$4:$AE$8890,MATCH(R4770,'DCM CARDS LOOKUP - HIDDEN'!$N$4:$N$8890,0),$J4770)</f>
        <v>4.5 stars</v>
      </c>
      <c r="F4770" s="5" t="str">
        <f>INDEX('DCM CARDS LOOKUP - HIDDEN'!$O$4:$AE$8890,MATCH(S4770,'DCM CARDS LOOKUP - HIDDEN'!$N$4:$N$8890,0),$J4770)</f>
        <v>4.6 stars</v>
      </c>
      <c r="G4770" s="5" t="str">
        <f>INDEX('DCM CARDS LOOKUP - HIDDEN'!$O$4:$AE$8890,MATCH(T4770,'DCM CARDS LOOKUP - HIDDEN'!$N$4:$N$8890,0),$J4770)</f>
        <v>4.5 stars</v>
      </c>
      <c r="H4770" s="35"/>
      <c r="J4770" s="4">
        <v>8</v>
      </c>
      <c r="O4770">
        <f>L4763*10000+M4763*100+B4761</f>
        <v>161401</v>
      </c>
      <c r="P4770">
        <f>L4763*10000+M4763*100+C4761</f>
        <v>161402</v>
      </c>
      <c r="Q4770">
        <f>L4763*10000+M4763*100+D4761</f>
        <v>161403</v>
      </c>
      <c r="R4770">
        <f>L4763*10000+M4763*100+E4741</f>
        <v>161404</v>
      </c>
      <c r="S4770">
        <f>L4763*10000+M4763*100+F4741</f>
        <v>161405</v>
      </c>
      <c r="T4770">
        <f>L4763*10000+M4763*100+G4741</f>
        <v>161406</v>
      </c>
    </row>
    <row r="4771" spans="1:20" ht="15" customHeight="1" x14ac:dyDescent="0.2">
      <c r="A4771" s="10" t="str">
        <f>INDEX(REFERENCE!$B$2:$J$2,1,'EXAMPLE OF CHOICE CARDS'!J4771)</f>
        <v>Number of Reviews</v>
      </c>
      <c r="B4771" s="30">
        <f>INDEX('DCM CARDS LOOKUP - HIDDEN'!$O$4:$AE$8890,MATCH(O4771,'DCM CARDS LOOKUP - HIDDEN'!$N$4:$N$8890,0),$J4771)</f>
        <v>4500</v>
      </c>
      <c r="C4771" s="30">
        <f>INDEX('DCM CARDS LOOKUP - HIDDEN'!$O$4:$AE$8890,MATCH(P4771,'DCM CARDS LOOKUP - HIDDEN'!$N$4:$N$8890,0),$J4771)</f>
        <v>4500</v>
      </c>
      <c r="D4771" s="30">
        <f>INDEX('DCM CARDS LOOKUP - HIDDEN'!$O$4:$AE$8890,MATCH(Q4771,'DCM CARDS LOOKUP - HIDDEN'!$N$4:$N$8890,0),$J4771)</f>
        <v>1250</v>
      </c>
      <c r="E4771" s="30">
        <f>INDEX('DCM CARDS LOOKUP - HIDDEN'!$O$4:$AE$8890,MATCH(R4771,'DCM CARDS LOOKUP - HIDDEN'!$N$4:$N$8890,0),$J4771)</f>
        <v>1250</v>
      </c>
      <c r="F4771" s="30">
        <f>INDEX('DCM CARDS LOOKUP - HIDDEN'!$O$4:$AE$8890,MATCH(S4771,'DCM CARDS LOOKUP - HIDDEN'!$N$4:$N$8890,0),$J4771)</f>
        <v>4500</v>
      </c>
      <c r="G4771" s="30">
        <f>INDEX('DCM CARDS LOOKUP - HIDDEN'!$O$4:$AE$8890,MATCH(T4771,'DCM CARDS LOOKUP - HIDDEN'!$N$4:$N$8890,0),$J4771)</f>
        <v>1250</v>
      </c>
      <c r="H4771" s="35"/>
      <c r="J4771" s="4">
        <v>9</v>
      </c>
      <c r="O4771">
        <f>L4763*10000+M4763*100+B4761</f>
        <v>161401</v>
      </c>
      <c r="P4771">
        <f>L4763*10000+M4763*100+C4761</f>
        <v>161402</v>
      </c>
      <c r="Q4771">
        <f>L4763*10000+M4763*100+D4761</f>
        <v>161403</v>
      </c>
      <c r="R4771">
        <f>L4763*10000+M4763*100+E4741</f>
        <v>161404</v>
      </c>
      <c r="S4771">
        <f>L4763*10000+M4763*100+F4741</f>
        <v>161405</v>
      </c>
      <c r="T4771">
        <f>L4763*10000+M4763*100+G4741</f>
        <v>161406</v>
      </c>
    </row>
    <row r="4772" spans="1:20" ht="15" hidden="1" customHeight="1" x14ac:dyDescent="0.2">
      <c r="A4772" s="10" t="e">
        <f>INDEX(REFERENCE!$B$2:$J$2,1,'EXAMPLE OF CHOICE CARDS'!J4772)</f>
        <v>#REF!</v>
      </c>
      <c r="B4772" s="5">
        <f>INDEX('DCM CARDS LOOKUP - HIDDEN'!$O$4:$AE$8890,MATCH(O4772,'DCM CARDS LOOKUP - HIDDEN'!$N$4:$N$8890,0),$J4772)</f>
        <v>0</v>
      </c>
      <c r="C4772" s="5">
        <f>INDEX('DCM CARDS LOOKUP - HIDDEN'!$O$4:$AE$8890,MATCH(P4772,'DCM CARDS LOOKUP - HIDDEN'!$N$4:$N$8890,0),$J4772)</f>
        <v>0</v>
      </c>
      <c r="D4772" s="5">
        <f>INDEX('DCM CARDS LOOKUP - HIDDEN'!$O$4:$AE$8890,MATCH(Q4772,'DCM CARDS LOOKUP - HIDDEN'!$N$4:$N$8890,0),$J4772)</f>
        <v>0</v>
      </c>
      <c r="E4772" s="5">
        <f>INDEX('DCM CARDS LOOKUP - HIDDEN'!$O$4:$AE$8890,MATCH(R4772,'DCM CARDS LOOKUP - HIDDEN'!$N$4:$N$8890,0),$J4772)</f>
        <v>0</v>
      </c>
      <c r="F4772" s="5">
        <f>INDEX('DCM CARDS LOOKUP - HIDDEN'!$O$4:$AE$8890,MATCH(S4772,'DCM CARDS LOOKUP - HIDDEN'!$N$4:$N$8890,0),$J4772)</f>
        <v>0</v>
      </c>
      <c r="G4772" s="31"/>
      <c r="H4772" s="35"/>
      <c r="J4772" s="4">
        <v>10</v>
      </c>
      <c r="O4772">
        <f>L4763*10000+M4763*100+B4761</f>
        <v>161401</v>
      </c>
      <c r="P4772">
        <f>L4763*10000+M4763*100+C4761</f>
        <v>161402</v>
      </c>
      <c r="Q4772">
        <f>L4763*10000+M4763*100+D4761</f>
        <v>161403</v>
      </c>
      <c r="R4772">
        <f>L4763*10000+M4763*100+E4741</f>
        <v>161404</v>
      </c>
      <c r="S4772">
        <f>L4763*10000+M4763*100+F4741</f>
        <v>161405</v>
      </c>
    </row>
    <row r="4773" spans="1:20" ht="15" hidden="1" customHeight="1" x14ac:dyDescent="0.2">
      <c r="A4773" s="10" t="e">
        <f>INDEX(REFERENCE!$B$2:$J$2,1,'EXAMPLE OF CHOICE CARDS'!J4773)</f>
        <v>#REF!</v>
      </c>
      <c r="B4773" s="5">
        <f>INDEX('DCM CARDS LOOKUP - HIDDEN'!$O$4:$AE$8890,MATCH(O4773,'DCM CARDS LOOKUP - HIDDEN'!$N$4:$N$8890,0),$J4773)</f>
        <v>0</v>
      </c>
      <c r="C4773" s="5">
        <f>INDEX('DCM CARDS LOOKUP - HIDDEN'!$O$4:$AE$8890,MATCH(P4773,'DCM CARDS LOOKUP - HIDDEN'!$N$4:$N$8890,0),$J4773)</f>
        <v>0</v>
      </c>
      <c r="D4773" s="5">
        <f>INDEX('DCM CARDS LOOKUP - HIDDEN'!$O$4:$AE$8890,MATCH(Q4773,'DCM CARDS LOOKUP - HIDDEN'!$N$4:$N$8890,0),$J4773)</f>
        <v>0</v>
      </c>
      <c r="E4773" s="5">
        <f>INDEX('DCM CARDS LOOKUP - HIDDEN'!$O$4:$AE$8890,MATCH(R4773,'DCM CARDS LOOKUP - HIDDEN'!$N$4:$N$8890,0),$J4773)</f>
        <v>0</v>
      </c>
      <c r="F4773" s="5">
        <f>INDEX('DCM CARDS LOOKUP - HIDDEN'!$O$4:$AE$8890,MATCH(S4773,'DCM CARDS LOOKUP - HIDDEN'!$N$4:$N$8890,0),$J4773)</f>
        <v>0</v>
      </c>
      <c r="G4773" s="31"/>
      <c r="H4773" s="35"/>
      <c r="J4773" s="4">
        <v>11</v>
      </c>
      <c r="O4773">
        <f>L4763*10000+M4763*100+B4761</f>
        <v>161401</v>
      </c>
      <c r="P4773">
        <f>L4763*10000+M4763*100+C4761</f>
        <v>161402</v>
      </c>
      <c r="Q4773">
        <f>L4763*10000+M4763*100+D4761</f>
        <v>161403</v>
      </c>
      <c r="R4773">
        <f>L4763*10000+M4763*100+E4741</f>
        <v>161404</v>
      </c>
      <c r="S4773">
        <f>L4763*10000+M4763*100+F4741</f>
        <v>161405</v>
      </c>
    </row>
    <row r="4774" spans="1:20" ht="15" hidden="1" customHeight="1" x14ac:dyDescent="0.2">
      <c r="A4774" s="10" t="e">
        <f>INDEX(REFERENCE!$B$2:$J$2,1,'EXAMPLE OF CHOICE CARDS'!J4774)</f>
        <v>#REF!</v>
      </c>
      <c r="B4774" s="5">
        <f>INDEX('DCM CARDS LOOKUP - HIDDEN'!$O$4:$AE$8890,MATCH(O4774,'DCM CARDS LOOKUP - HIDDEN'!$N$4:$N$8890,0),$J4774)</f>
        <v>0</v>
      </c>
      <c r="C4774" s="5">
        <f>INDEX('DCM CARDS LOOKUP - HIDDEN'!$O$4:$AE$8890,MATCH(P4774,'DCM CARDS LOOKUP - HIDDEN'!$N$4:$N$8890,0),$J4774)</f>
        <v>0</v>
      </c>
      <c r="D4774" s="5">
        <f>INDEX('DCM CARDS LOOKUP - HIDDEN'!$O$4:$AE$8890,MATCH(Q4774,'DCM CARDS LOOKUP - HIDDEN'!$N$4:$N$8890,0),$J4774)</f>
        <v>0</v>
      </c>
      <c r="E4774" s="5">
        <f>INDEX('DCM CARDS LOOKUP - HIDDEN'!$O$4:$AE$8890,MATCH(R4774,'DCM CARDS LOOKUP - HIDDEN'!$N$4:$N$8890,0),$J4774)</f>
        <v>0</v>
      </c>
      <c r="F4774" s="5">
        <f>INDEX('DCM CARDS LOOKUP - HIDDEN'!$O$4:$AE$8890,MATCH(S4774,'DCM CARDS LOOKUP - HIDDEN'!$N$4:$N$8890,0),$J4774)</f>
        <v>0</v>
      </c>
      <c r="G4774" s="31"/>
      <c r="H4774" s="35"/>
      <c r="J4774" s="4">
        <v>12</v>
      </c>
      <c r="O4774">
        <f>L4763*10000+M4763*100+B4761</f>
        <v>161401</v>
      </c>
      <c r="P4774">
        <f>L4763*10000+M4763*100+C4761</f>
        <v>161402</v>
      </c>
      <c r="Q4774">
        <f>L4763*10000+M4763*100+D4761</f>
        <v>161403</v>
      </c>
      <c r="R4774">
        <f>L4763*10000+M4763*100+E4741</f>
        <v>161404</v>
      </c>
      <c r="S4774">
        <f>L4763*10000+M4763*100+F4741</f>
        <v>161405</v>
      </c>
    </row>
    <row r="4775" spans="1:20" ht="15" hidden="1" customHeight="1" x14ac:dyDescent="0.2">
      <c r="A4775" s="10" t="e">
        <f>INDEX(REFERENCE!$B$2:$J$2,1,'EXAMPLE OF CHOICE CARDS'!J4775)</f>
        <v>#REF!</v>
      </c>
      <c r="B4775" s="5">
        <f>INDEX('DCM CARDS LOOKUP - HIDDEN'!$O$4:$AE$8890,MATCH(O4775,'DCM CARDS LOOKUP - HIDDEN'!$N$4:$N$8890,0),$J4775)</f>
        <v>0</v>
      </c>
      <c r="C4775" s="5">
        <f>INDEX('DCM CARDS LOOKUP - HIDDEN'!$O$4:$AE$8890,MATCH(P4775,'DCM CARDS LOOKUP - HIDDEN'!$N$4:$N$8890,0),$J4775)</f>
        <v>0</v>
      </c>
      <c r="D4775" s="5">
        <f>INDEX('DCM CARDS LOOKUP - HIDDEN'!$O$4:$AE$8890,MATCH(Q4775,'DCM CARDS LOOKUP - HIDDEN'!$N$4:$N$8890,0),$J4775)</f>
        <v>0</v>
      </c>
      <c r="E4775" s="5">
        <f>INDEX('DCM CARDS LOOKUP - HIDDEN'!$O$4:$AE$8890,MATCH(R4775,'DCM CARDS LOOKUP - HIDDEN'!$N$4:$N$8890,0),$J4775)</f>
        <v>0</v>
      </c>
      <c r="F4775" s="5">
        <f>INDEX('DCM CARDS LOOKUP - HIDDEN'!$O$4:$AE$8890,MATCH(S4775,'DCM CARDS LOOKUP - HIDDEN'!$N$4:$N$8890,0),$J4775)</f>
        <v>0</v>
      </c>
      <c r="G4775" s="31"/>
      <c r="H4775" s="35"/>
      <c r="J4775" s="4">
        <v>13</v>
      </c>
      <c r="O4775">
        <f>L4763*10000+M4763*100+B4761</f>
        <v>161401</v>
      </c>
      <c r="P4775">
        <f>L4763*10000+M4763*100+C4761</f>
        <v>161402</v>
      </c>
      <c r="Q4775">
        <f>L4763*10000+M4763*100+D4761</f>
        <v>161403</v>
      </c>
      <c r="R4775">
        <f>L4763*10000+M4763*100+E4741</f>
        <v>161404</v>
      </c>
      <c r="S4775">
        <f>L4763*10000+M4763*100+F4741</f>
        <v>161405</v>
      </c>
    </row>
    <row r="4776" spans="1:20" ht="15" hidden="1" customHeight="1" x14ac:dyDescent="0.2">
      <c r="A4776" s="10" t="e">
        <f>INDEX(REFERENCE!$B$2:$J$2,1,'EXAMPLE OF CHOICE CARDS'!J4776)</f>
        <v>#REF!</v>
      </c>
      <c r="B4776" s="5">
        <f>INDEX('DCM CARDS LOOKUP - HIDDEN'!$O$4:$AE$8890,MATCH(O4776,'DCM CARDS LOOKUP - HIDDEN'!$N$4:$N$8890,0),$J4776)</f>
        <v>0</v>
      </c>
      <c r="C4776" s="5">
        <f>INDEX('DCM CARDS LOOKUP - HIDDEN'!$O$4:$AE$8890,MATCH(P4776,'DCM CARDS LOOKUP - HIDDEN'!$N$4:$N$8890,0),$J4776)</f>
        <v>0</v>
      </c>
      <c r="D4776" s="5">
        <f>INDEX('DCM CARDS LOOKUP - HIDDEN'!$O$4:$AE$8890,MATCH(Q4776,'DCM CARDS LOOKUP - HIDDEN'!$N$4:$N$8890,0),$J4776)</f>
        <v>0</v>
      </c>
      <c r="E4776" s="5">
        <f>INDEX('DCM CARDS LOOKUP - HIDDEN'!$O$4:$AE$8890,MATCH(R4776,'DCM CARDS LOOKUP - HIDDEN'!$N$4:$N$8890,0),$J4776)</f>
        <v>0</v>
      </c>
      <c r="F4776" s="5">
        <f>INDEX('DCM CARDS LOOKUP - HIDDEN'!$O$4:$AE$8890,MATCH(S4776,'DCM CARDS LOOKUP - HIDDEN'!$N$4:$N$8890,0),$J4776)</f>
        <v>0</v>
      </c>
      <c r="G4776" s="31"/>
      <c r="H4776" s="35"/>
      <c r="J4776" s="4">
        <v>14</v>
      </c>
      <c r="O4776">
        <f>L4763*10000+M4763*100+B4761</f>
        <v>161401</v>
      </c>
      <c r="P4776">
        <f>L4763*10000+M4763*100+C4761</f>
        <v>161402</v>
      </c>
      <c r="Q4776">
        <f>L4763*10000+M4763*100+D4761</f>
        <v>161403</v>
      </c>
      <c r="R4776">
        <f>L4763*10000+M4763*100+E4741</f>
        <v>161404</v>
      </c>
      <c r="S4776">
        <f>L4763*10000+M4763*100+F4741</f>
        <v>161405</v>
      </c>
    </row>
    <row r="4777" spans="1:20" x14ac:dyDescent="0.2">
      <c r="A4777" s="2"/>
      <c r="B4777" s="5"/>
      <c r="C4777" s="5"/>
      <c r="D4777" s="5"/>
      <c r="E4777" s="5"/>
      <c r="F4777" s="5"/>
      <c r="G4777" s="5"/>
      <c r="H4777" s="5"/>
      <c r="J4777" s="13"/>
    </row>
    <row r="4778" spans="1:20" x14ac:dyDescent="0.2">
      <c r="A4778" s="6"/>
      <c r="B4778" s="7">
        <v>1</v>
      </c>
      <c r="C4778" s="7">
        <v>2</v>
      </c>
      <c r="D4778" s="7">
        <v>3</v>
      </c>
      <c r="E4778" s="7">
        <v>4</v>
      </c>
      <c r="F4778" s="7">
        <v>5</v>
      </c>
      <c r="G4778" s="7">
        <v>6</v>
      </c>
      <c r="H4778" s="7">
        <v>9</v>
      </c>
      <c r="J4778" s="13"/>
    </row>
    <row r="4781" spans="1:20" x14ac:dyDescent="0.2">
      <c r="A4781" s="1" t="str">
        <f>"Version "&amp;L4783&amp;"; Task"&amp;M4783</f>
        <v>Version 16; Task15</v>
      </c>
      <c r="B4781" s="4">
        <v>1</v>
      </c>
      <c r="C4781" s="4">
        <v>2</v>
      </c>
      <c r="D4781" s="4">
        <v>3</v>
      </c>
      <c r="E4781" s="4">
        <f>E4761</f>
        <v>4</v>
      </c>
      <c r="F4781" s="4">
        <f>F4761</f>
        <v>5</v>
      </c>
      <c r="G4781" s="4">
        <v>6</v>
      </c>
      <c r="J4781" s="13"/>
    </row>
    <row r="4782" spans="1:20" ht="15" customHeight="1" x14ac:dyDescent="0.2">
      <c r="A4782" s="11" t="s">
        <v>8</v>
      </c>
      <c r="B4782" s="12" t="s">
        <v>9</v>
      </c>
      <c r="C4782" s="12" t="s">
        <v>10</v>
      </c>
      <c r="D4782" s="12" t="s">
        <v>11</v>
      </c>
      <c r="E4782" s="20" t="s">
        <v>21</v>
      </c>
      <c r="F4782" s="20" t="s">
        <v>22</v>
      </c>
      <c r="G4782" s="20"/>
      <c r="H4782" s="34" t="s">
        <v>15</v>
      </c>
      <c r="J4782" s="13"/>
      <c r="L4782" t="s">
        <v>12</v>
      </c>
      <c r="M4782" t="s">
        <v>1</v>
      </c>
    </row>
    <row r="4783" spans="1:20" x14ac:dyDescent="0.2">
      <c r="A4783" s="10" t="str">
        <f>INDEX(REFERENCE!$B$2:$J$2,1,'EXAMPLE OF CHOICE CARDS'!J4783)</f>
        <v>Type</v>
      </c>
      <c r="B4783" s="5" t="str">
        <f>INDEX('DCM CARDS LOOKUP - HIDDEN'!$O$4:$AE$8890,MATCH(O4783,'DCM CARDS LOOKUP - HIDDEN'!$N$4:$N$8890,0),$J4783)</f>
        <v>Pads</v>
      </c>
      <c r="C4783" s="5" t="str">
        <f>INDEX('DCM CARDS LOOKUP - HIDDEN'!$O$4:$AE$8890,MATCH(P4783,'DCM CARDS LOOKUP - HIDDEN'!$N$4:$N$8890,0),$J4783)</f>
        <v>Topicals</v>
      </c>
      <c r="D4783" s="5" t="str">
        <f>INDEX('DCM CARDS LOOKUP - HIDDEN'!$O$4:$AE$8890,MATCH(Q4783,'DCM CARDS LOOKUP - HIDDEN'!$N$4:$N$8890,0),$J4783)</f>
        <v>Topicals</v>
      </c>
      <c r="E4783" s="5" t="str">
        <f>INDEX('DCM CARDS LOOKUP - HIDDEN'!$O$4:$AE$8890,MATCH(R4783,'DCM CARDS LOOKUP - HIDDEN'!$N$4:$N$8890,0),$J4783)</f>
        <v>Topicals</v>
      </c>
      <c r="F4783" s="5" t="str">
        <f>INDEX('DCM CARDS LOOKUP - HIDDEN'!$O$4:$AE$8890,MATCH(S4783,'DCM CARDS LOOKUP - HIDDEN'!$N$4:$N$8890,0),$J4783)</f>
        <v>Pads</v>
      </c>
      <c r="G4783" s="5" t="str">
        <f>INDEX('DCM CARDS LOOKUP - HIDDEN'!$O$4:$AE$8890,MATCH(T4783,'DCM CARDS LOOKUP - HIDDEN'!$N$4:$N$8890,0),$J4783)</f>
        <v>Pads</v>
      </c>
      <c r="H4783" s="35"/>
      <c r="J4783" s="4">
        <v>1</v>
      </c>
      <c r="L4783">
        <f>IF(M4763=15,L4763+1,L4763)</f>
        <v>16</v>
      </c>
      <c r="M4783">
        <f>IF(M4763&lt;15,M4763+1,1)</f>
        <v>15</v>
      </c>
      <c r="O4783">
        <f>L4783*10000+M4783*100+B4781</f>
        <v>161501</v>
      </c>
      <c r="P4783">
        <f>L4783*10000+M4783*100+C4781</f>
        <v>161502</v>
      </c>
      <c r="Q4783">
        <f>L4783*10000+M4783*100+D4781</f>
        <v>161503</v>
      </c>
      <c r="R4783">
        <f>L4783*10000+M4783*100+E4761</f>
        <v>161504</v>
      </c>
      <c r="S4783">
        <f>L4783*10000+M4783*100+F4761</f>
        <v>161505</v>
      </c>
      <c r="T4783">
        <f>L4783*10000+M4783*100+G4761</f>
        <v>161506</v>
      </c>
    </row>
    <row r="4784" spans="1:20" x14ac:dyDescent="0.2">
      <c r="A4784" s="10" t="str">
        <f>INDEX(REFERENCE!$B$2:$J$2,1,'EXAMPLE OF CHOICE CARDS'!J4784)</f>
        <v>Brand</v>
      </c>
      <c r="B4784" s="5" t="str">
        <f>INDEX('DCM CARDS LOOKUP - HIDDEN'!$O$4:$AE$8890,MATCH(O4784,'DCM CARDS LOOKUP - HIDDEN'!$N$4:$N$8890,0),$J4784)</f>
        <v>Tiger Balm</v>
      </c>
      <c r="C4784" s="5" t="str">
        <f>INDEX('DCM CARDS LOOKUP - HIDDEN'!$O$4:$AE$8890,MATCH(P4784,'DCM CARDS LOOKUP - HIDDEN'!$N$4:$N$8890,0),$J4784)</f>
        <v>Voltaren</v>
      </c>
      <c r="D4784" s="5" t="str">
        <f>INDEX('DCM CARDS LOOKUP - HIDDEN'!$O$4:$AE$8890,MATCH(Q4784,'DCM CARDS LOOKUP - HIDDEN'!$N$4:$N$8890,0),$J4784)</f>
        <v>Icy Hot</v>
      </c>
      <c r="E4784" s="5" t="str">
        <f>INDEX('DCM CARDS LOOKUP - HIDDEN'!$O$4:$AE$8890,MATCH(R4784,'DCM CARDS LOOKUP - HIDDEN'!$N$4:$N$8890,0),$J4784)</f>
        <v>Motrin</v>
      </c>
      <c r="F4784" s="5" t="str">
        <f>INDEX('DCM CARDS LOOKUP - HIDDEN'!$O$4:$AE$8890,MATCH(S4784,'DCM CARDS LOOKUP - HIDDEN'!$N$4:$N$8890,0),$J4784)</f>
        <v xml:space="preserve">Biofreeze  </v>
      </c>
      <c r="G4784" s="5" t="str">
        <f>INDEX('DCM CARDS LOOKUP - HIDDEN'!$O$4:$AE$8890,MATCH(T4784,'DCM CARDS LOOKUP - HIDDEN'!$N$4:$N$8890,0),$J4784)</f>
        <v>Salonpas</v>
      </c>
      <c r="H4784" s="35"/>
      <c r="J4784" s="4">
        <v>2</v>
      </c>
      <c r="O4784">
        <f>L4783*10000+M4783*100+B4781</f>
        <v>161501</v>
      </c>
      <c r="P4784">
        <f>L4783*10000+M4783*100+C4781</f>
        <v>161502</v>
      </c>
      <c r="Q4784">
        <f>L4783*10000+M4783*100+D4781</f>
        <v>161503</v>
      </c>
      <c r="R4784">
        <f>L4783*10000+M4783*100+E4761</f>
        <v>161504</v>
      </c>
      <c r="S4784">
        <f>L4783*10000+M4783*100+F4761</f>
        <v>161505</v>
      </c>
      <c r="T4784">
        <f>L4783*10000+M4783*100+G4761</f>
        <v>161506</v>
      </c>
    </row>
    <row r="4785" spans="1:20" ht="28.5" x14ac:dyDescent="0.2">
      <c r="A4785" s="10" t="str">
        <f>INDEX(REFERENCE!$B$2:$J$2,1,'EXAMPLE OF CHOICE CARDS'!J4785)</f>
        <v>Sensation</v>
      </c>
      <c r="B4785" s="5" t="str">
        <f>INDEX('DCM CARDS LOOKUP - HIDDEN'!$O$4:$AE$8890,MATCH(O4785,'DCM CARDS LOOKUP - HIDDEN'!$N$4:$N$8890,0),$J4785)</f>
        <v>No sensation/drug free/for circulation</v>
      </c>
      <c r="C4785" s="5" t="str">
        <f>INDEX('DCM CARDS LOOKUP - HIDDEN'!$O$4:$AE$8890,MATCH(P4785,'DCM CARDS LOOKUP - HIDDEN'!$N$4:$N$8890,0),$J4785)</f>
        <v>Both hot and cold sensation</v>
      </c>
      <c r="D4785" s="5" t="str">
        <f>INDEX('DCM CARDS LOOKUP - HIDDEN'!$O$4:$AE$8890,MATCH(Q4785,'DCM CARDS LOOKUP - HIDDEN'!$N$4:$N$8890,0),$J4785)</f>
        <v>Lidocaine/numbing sensation</v>
      </c>
      <c r="E4785" s="5" t="str">
        <f>INDEX('DCM CARDS LOOKUP - HIDDEN'!$O$4:$AE$8890,MATCH(R4785,'DCM CARDS LOOKUP - HIDDEN'!$N$4:$N$8890,0),$J4785)</f>
        <v>Cold sensation</v>
      </c>
      <c r="F4785" s="5" t="str">
        <f>INDEX('DCM CARDS LOOKUP - HIDDEN'!$O$4:$AE$8890,MATCH(S4785,'DCM CARDS LOOKUP - HIDDEN'!$N$4:$N$8890,0),$J4785)</f>
        <v>Cold sensation</v>
      </c>
      <c r="G4785" s="5" t="str">
        <f>INDEX('DCM CARDS LOOKUP - HIDDEN'!$O$4:$AE$8890,MATCH(T4785,'DCM CARDS LOOKUP - HIDDEN'!$N$4:$N$8890,0),$J4785)</f>
        <v>Both hot and cold sensation</v>
      </c>
      <c r="H4785" s="35"/>
      <c r="J4785" s="4">
        <v>3</v>
      </c>
      <c r="O4785">
        <f>L4783*10000+M4783*100+B4781</f>
        <v>161501</v>
      </c>
      <c r="P4785">
        <f>L4783*10000+M4783*100+C4781</f>
        <v>161502</v>
      </c>
      <c r="Q4785">
        <f>L4783*10000+M4783*100+D4781</f>
        <v>161503</v>
      </c>
      <c r="R4785">
        <f>L4783*10000+M4783*100+E4761</f>
        <v>161504</v>
      </c>
      <c r="S4785">
        <f>L4783*10000+M4783*100+F4761</f>
        <v>161505</v>
      </c>
      <c r="T4785">
        <f>L4783*10000+M4783*100+G4761</f>
        <v>161506</v>
      </c>
    </row>
    <row r="4786" spans="1:20" x14ac:dyDescent="0.2">
      <c r="A4786" s="10" t="str">
        <f>INDEX(REFERENCE!$B$2:$J$2,1,'EXAMPLE OF CHOICE CARDS'!J4786)</f>
        <v>Treatment Area</v>
      </c>
      <c r="B4786" s="5" t="str">
        <f>INDEX('DCM CARDS LOOKUP - HIDDEN'!$O$4:$AE$8890,MATCH(O4786,'DCM CARDS LOOKUP - HIDDEN'!$N$4:$N$8890,0),$J4786)</f>
        <v>Back</v>
      </c>
      <c r="C4786" s="5" t="str">
        <f>INDEX('DCM CARDS LOOKUP - HIDDEN'!$O$4:$AE$8890,MATCH(P4786,'DCM CARDS LOOKUP - HIDDEN'!$N$4:$N$8890,0),$J4786)</f>
        <v>-</v>
      </c>
      <c r="D4786" s="5" t="str">
        <f>INDEX('DCM CARDS LOOKUP - HIDDEN'!$O$4:$AE$8890,MATCH(Q4786,'DCM CARDS LOOKUP - HIDDEN'!$N$4:$N$8890,0),$J4786)</f>
        <v>-</v>
      </c>
      <c r="E4786" s="5" t="str">
        <f>INDEX('DCM CARDS LOOKUP - HIDDEN'!$O$4:$AE$8890,MATCH(R4786,'DCM CARDS LOOKUP - HIDDEN'!$N$4:$N$8890,0),$J4786)</f>
        <v>-</v>
      </c>
      <c r="F4786" s="5" t="str">
        <f>INDEX('DCM CARDS LOOKUP - HIDDEN'!$O$4:$AE$8890,MATCH(S4786,'DCM CARDS LOOKUP - HIDDEN'!$N$4:$N$8890,0),$J4786)</f>
        <v>Neck</v>
      </c>
      <c r="G4786" s="5" t="str">
        <f>INDEX('DCM CARDS LOOKUP - HIDDEN'!$O$4:$AE$8890,MATCH(T4786,'DCM CARDS LOOKUP - HIDDEN'!$N$4:$N$8890,0),$J4786)</f>
        <v>Shoulder</v>
      </c>
      <c r="H4786" s="35"/>
      <c r="J4786" s="4">
        <v>4</v>
      </c>
      <c r="O4786">
        <f>L4783*10000+M4783*100+B4781</f>
        <v>161501</v>
      </c>
      <c r="P4786">
        <f>L4783*10000+M4783*100+C4781</f>
        <v>161502</v>
      </c>
      <c r="Q4786">
        <f>L4783*10000+M4783*100+D4781</f>
        <v>161503</v>
      </c>
      <c r="R4786">
        <f>L4783*10000+M4783*100+E4761</f>
        <v>161504</v>
      </c>
      <c r="S4786">
        <f>L4783*10000+M4783*100+F4761</f>
        <v>161505</v>
      </c>
      <c r="T4786">
        <f>L4783*10000+M4783*100+G4761</f>
        <v>161506</v>
      </c>
    </row>
    <row r="4787" spans="1:20" x14ac:dyDescent="0.2">
      <c r="A4787" s="10" t="str">
        <f>INDEX(REFERENCE!$B$2:$J$2,1,'EXAMPLE OF CHOICE CARDS'!J4787)</f>
        <v>Format</v>
      </c>
      <c r="B4787" s="5" t="str">
        <f>INDEX('DCM CARDS LOOKUP - HIDDEN'!$O$4:$AE$8890,MATCH(O4787,'DCM CARDS LOOKUP - HIDDEN'!$N$4:$N$8890,0),$J4787)</f>
        <v>Single use pads/patches</v>
      </c>
      <c r="C4787" s="5" t="str">
        <f>INDEX('DCM CARDS LOOKUP - HIDDEN'!$O$4:$AE$8890,MATCH(P4787,'DCM CARDS LOOKUP - HIDDEN'!$N$4:$N$8890,0),$J4787)</f>
        <v>Spray</v>
      </c>
      <c r="D4787" s="5" t="str">
        <f>INDEX('DCM CARDS LOOKUP - HIDDEN'!$O$4:$AE$8890,MATCH(Q4787,'DCM CARDS LOOKUP - HIDDEN'!$N$4:$N$8890,0),$J4787)</f>
        <v>Gel</v>
      </c>
      <c r="E4787" s="5" t="str">
        <f>INDEX('DCM CARDS LOOKUP - HIDDEN'!$O$4:$AE$8890,MATCH(R4787,'DCM CARDS LOOKUP - HIDDEN'!$N$4:$N$8890,0),$J4787)</f>
        <v>Spray</v>
      </c>
      <c r="F4787" s="5" t="str">
        <f>INDEX('DCM CARDS LOOKUP - HIDDEN'!$O$4:$AE$8890,MATCH(S4787,'DCM CARDS LOOKUP - HIDDEN'!$N$4:$N$8890,0),$J4787)</f>
        <v>Single use pads/patches</v>
      </c>
      <c r="G4787" s="5" t="str">
        <f>INDEX('DCM CARDS LOOKUP - HIDDEN'!$O$4:$AE$8890,MATCH(T4787,'DCM CARDS LOOKUP - HIDDEN'!$N$4:$N$8890,0),$J4787)</f>
        <v>Single use pads/patches</v>
      </c>
      <c r="H4787" s="35"/>
      <c r="J4787" s="4">
        <v>5</v>
      </c>
      <c r="O4787">
        <f>L4783*10000+M4783*100+B4781</f>
        <v>161501</v>
      </c>
      <c r="P4787">
        <f>L4783*10000+M4783*100+C4781</f>
        <v>161502</v>
      </c>
      <c r="Q4787">
        <f>L4783*10000+M4783*100+D4781</f>
        <v>161503</v>
      </c>
      <c r="R4787">
        <f>L4783*10000+M4783*100+E4761</f>
        <v>161504</v>
      </c>
      <c r="S4787">
        <f>L4783*10000+M4783*100+F4761</f>
        <v>161505</v>
      </c>
      <c r="T4787">
        <f>L4783*10000+M4783*100+G4761</f>
        <v>161506</v>
      </c>
    </row>
    <row r="4788" spans="1:20" x14ac:dyDescent="0.2">
      <c r="A4788" s="10" t="str">
        <f>INDEX(REFERENCE!$B$2:$J$2,1,'EXAMPLE OF CHOICE CARDS'!J4788)</f>
        <v>Count</v>
      </c>
      <c r="B4788" s="5" t="str">
        <f>INDEX('DCM CARDS LOOKUP - HIDDEN'!$O$4:$AE$8890,MATCH(O4788,'DCM CARDS LOOKUP - HIDDEN'!$N$4:$N$8890,0),$J4788)</f>
        <v>4 count</v>
      </c>
      <c r="C4788" s="5" t="str">
        <f>INDEX('DCM CARDS LOOKUP - HIDDEN'!$O$4:$AE$8890,MATCH(P4788,'DCM CARDS LOOKUP - HIDDEN'!$N$4:$N$8890,0),$J4788)</f>
        <v>5.5 oz</v>
      </c>
      <c r="D4788" s="5" t="str">
        <f>INDEX('DCM CARDS LOOKUP - HIDDEN'!$O$4:$AE$8890,MATCH(Q4788,'DCM CARDS LOOKUP - HIDDEN'!$N$4:$N$8890,0),$J4788)</f>
        <v>2 oz</v>
      </c>
      <c r="E4788" s="5" t="str">
        <f>INDEX('DCM CARDS LOOKUP - HIDDEN'!$O$4:$AE$8890,MATCH(R4788,'DCM CARDS LOOKUP - HIDDEN'!$N$4:$N$8890,0),$J4788)</f>
        <v>4 oz</v>
      </c>
      <c r="F4788" s="5" t="str">
        <f>INDEX('DCM CARDS LOOKUP - HIDDEN'!$O$4:$AE$8890,MATCH(S4788,'DCM CARDS LOOKUP - HIDDEN'!$N$4:$N$8890,0),$J4788)</f>
        <v>2 count</v>
      </c>
      <c r="G4788" s="5" t="str">
        <f>INDEX('DCM CARDS LOOKUP - HIDDEN'!$O$4:$AE$8890,MATCH(T4788,'DCM CARDS LOOKUP - HIDDEN'!$N$4:$N$8890,0),$J4788)</f>
        <v>3 count</v>
      </c>
      <c r="H4788" s="35"/>
      <c r="J4788" s="4">
        <v>6</v>
      </c>
      <c r="O4788">
        <f>L4783*10000+M4783*100+B4781</f>
        <v>161501</v>
      </c>
      <c r="P4788">
        <f>L4783*10000+M4783*100+C4781</f>
        <v>161502</v>
      </c>
      <c r="Q4788">
        <f>L4783*10000+M4783*100+D4781</f>
        <v>161503</v>
      </c>
      <c r="R4788">
        <f>L4783*10000+M4783*100+E4761</f>
        <v>161504</v>
      </c>
      <c r="S4788">
        <f>L4783*10000+M4783*100+F4761</f>
        <v>161505</v>
      </c>
      <c r="T4788">
        <f>L4783*10000+M4783*100+G4761</f>
        <v>161506</v>
      </c>
    </row>
    <row r="4789" spans="1:20" ht="15" customHeight="1" x14ac:dyDescent="0.2">
      <c r="A4789" s="10" t="str">
        <f>INDEX(REFERENCE!$B$2:$J$2,1,'EXAMPLE OF CHOICE CARDS'!J4789)</f>
        <v>Price</v>
      </c>
      <c r="B4789" s="29">
        <f>INDEX('DCM CARDS LOOKUP - HIDDEN'!$O$4:$AE$8890,MATCH(O4789,'DCM CARDS LOOKUP - HIDDEN'!$N$4:$N$8890,0),$J4789)</f>
        <v>26.49</v>
      </c>
      <c r="C4789" s="29">
        <f>INDEX('DCM CARDS LOOKUP - HIDDEN'!$O$4:$AE$8890,MATCH(P4789,'DCM CARDS LOOKUP - HIDDEN'!$N$4:$N$8890,0),$J4789)</f>
        <v>25</v>
      </c>
      <c r="D4789" s="29">
        <f>INDEX('DCM CARDS LOOKUP - HIDDEN'!$O$4:$AE$8890,MATCH(Q4789,'DCM CARDS LOOKUP - HIDDEN'!$N$4:$N$8890,0),$J4789)</f>
        <v>7.79</v>
      </c>
      <c r="E4789" s="29">
        <f>INDEX('DCM CARDS LOOKUP - HIDDEN'!$O$4:$AE$8890,MATCH(R4789,'DCM CARDS LOOKUP - HIDDEN'!$N$4:$N$8890,0),$J4789)</f>
        <v>13.99</v>
      </c>
      <c r="F4789" s="29">
        <f>INDEX('DCM CARDS LOOKUP - HIDDEN'!$O$4:$AE$8890,MATCH(S4789,'DCM CARDS LOOKUP - HIDDEN'!$N$4:$N$8890,0),$J4789)</f>
        <v>4.3</v>
      </c>
      <c r="G4789" s="29">
        <f>INDEX('DCM CARDS LOOKUP - HIDDEN'!$O$4:$AE$8890,MATCH(T4789,'DCM CARDS LOOKUP - HIDDEN'!$N$4:$N$8890,0),$J4789)</f>
        <v>9.99</v>
      </c>
      <c r="H4789" s="35"/>
      <c r="J4789" s="4">
        <v>7</v>
      </c>
      <c r="O4789">
        <f>L4783*10000+M4783*100+B4781</f>
        <v>161501</v>
      </c>
      <c r="P4789">
        <f>L4783*10000+M4783*100+C4781</f>
        <v>161502</v>
      </c>
      <c r="Q4789">
        <f>L4783*10000+M4783*100+D4781</f>
        <v>161503</v>
      </c>
      <c r="R4789">
        <f>L4783*10000+M4783*100+E4761</f>
        <v>161504</v>
      </c>
      <c r="S4789">
        <f>L4783*10000+M4783*100+F4761</f>
        <v>161505</v>
      </c>
      <c r="T4789">
        <f>L4783*10000+M4783*100+G4761</f>
        <v>161506</v>
      </c>
    </row>
    <row r="4790" spans="1:20" ht="15" customHeight="1" x14ac:dyDescent="0.2">
      <c r="A4790" s="10" t="str">
        <f>INDEX(REFERENCE!$B$2:$J$2,1,'EXAMPLE OF CHOICE CARDS'!J4790)</f>
        <v>Review Rating</v>
      </c>
      <c r="B4790" s="5" t="str">
        <f>INDEX('DCM CARDS LOOKUP - HIDDEN'!$O$4:$AE$8890,MATCH(O4790,'DCM CARDS LOOKUP - HIDDEN'!$N$4:$N$8890,0),$J4790)</f>
        <v>4.5 stars</v>
      </c>
      <c r="C4790" s="5" t="str">
        <f>INDEX('DCM CARDS LOOKUP - HIDDEN'!$O$4:$AE$8890,MATCH(P4790,'DCM CARDS LOOKUP - HIDDEN'!$N$4:$N$8890,0),$J4790)</f>
        <v>4.6 stars</v>
      </c>
      <c r="D4790" s="5" t="str">
        <f>INDEX('DCM CARDS LOOKUP - HIDDEN'!$O$4:$AE$8890,MATCH(Q4790,'DCM CARDS LOOKUP - HIDDEN'!$N$4:$N$8890,0),$J4790)</f>
        <v>4.8 stars</v>
      </c>
      <c r="E4790" s="5" t="str">
        <f>INDEX('DCM CARDS LOOKUP - HIDDEN'!$O$4:$AE$8890,MATCH(R4790,'DCM CARDS LOOKUP - HIDDEN'!$N$4:$N$8890,0),$J4790)</f>
        <v>4.6 stars</v>
      </c>
      <c r="F4790" s="5" t="str">
        <f>INDEX('DCM CARDS LOOKUP - HIDDEN'!$O$4:$AE$8890,MATCH(S4790,'DCM CARDS LOOKUP - HIDDEN'!$N$4:$N$8890,0),$J4790)</f>
        <v>4.6 stars</v>
      </c>
      <c r="G4790" s="5" t="str">
        <f>INDEX('DCM CARDS LOOKUP - HIDDEN'!$O$4:$AE$8890,MATCH(T4790,'DCM CARDS LOOKUP - HIDDEN'!$N$4:$N$8890,0),$J4790)</f>
        <v>4.8 stars</v>
      </c>
      <c r="H4790" s="35"/>
      <c r="J4790" s="4">
        <v>8</v>
      </c>
      <c r="O4790">
        <f>L4783*10000+M4783*100+B4781</f>
        <v>161501</v>
      </c>
      <c r="P4790">
        <f>L4783*10000+M4783*100+C4781</f>
        <v>161502</v>
      </c>
      <c r="Q4790">
        <f>L4783*10000+M4783*100+D4781</f>
        <v>161503</v>
      </c>
      <c r="R4790">
        <f>L4783*10000+M4783*100+E4761</f>
        <v>161504</v>
      </c>
      <c r="S4790">
        <f>L4783*10000+M4783*100+F4761</f>
        <v>161505</v>
      </c>
      <c r="T4790">
        <f>L4783*10000+M4783*100+G4761</f>
        <v>161506</v>
      </c>
    </row>
    <row r="4791" spans="1:20" ht="15" customHeight="1" x14ac:dyDescent="0.2">
      <c r="A4791" s="10" t="str">
        <f>INDEX(REFERENCE!$B$2:$J$2,1,'EXAMPLE OF CHOICE CARDS'!J4791)</f>
        <v>Number of Reviews</v>
      </c>
      <c r="B4791" s="30">
        <f>INDEX('DCM CARDS LOOKUP - HIDDEN'!$O$4:$AE$8890,MATCH(O4791,'DCM CARDS LOOKUP - HIDDEN'!$N$4:$N$8890,0),$J4791)</f>
        <v>4500</v>
      </c>
      <c r="C4791" s="30">
        <f>INDEX('DCM CARDS LOOKUP - HIDDEN'!$O$4:$AE$8890,MATCH(P4791,'DCM CARDS LOOKUP - HIDDEN'!$N$4:$N$8890,0),$J4791)</f>
        <v>4500</v>
      </c>
      <c r="D4791" s="30">
        <f>INDEX('DCM CARDS LOOKUP - HIDDEN'!$O$4:$AE$8890,MATCH(Q4791,'DCM CARDS LOOKUP - HIDDEN'!$N$4:$N$8890,0),$J4791)</f>
        <v>1250</v>
      </c>
      <c r="E4791" s="30">
        <f>INDEX('DCM CARDS LOOKUP - HIDDEN'!$O$4:$AE$8890,MATCH(R4791,'DCM CARDS LOOKUP - HIDDEN'!$N$4:$N$8890,0),$J4791)</f>
        <v>4500</v>
      </c>
      <c r="F4791" s="30">
        <f>INDEX('DCM CARDS LOOKUP - HIDDEN'!$O$4:$AE$8890,MATCH(S4791,'DCM CARDS LOOKUP - HIDDEN'!$N$4:$N$8890,0),$J4791)</f>
        <v>1250</v>
      </c>
      <c r="G4791" s="30">
        <f>INDEX('DCM CARDS LOOKUP - HIDDEN'!$O$4:$AE$8890,MATCH(T4791,'DCM CARDS LOOKUP - HIDDEN'!$N$4:$N$8890,0),$J4791)</f>
        <v>1250</v>
      </c>
      <c r="H4791" s="35"/>
      <c r="J4791" s="4">
        <v>9</v>
      </c>
      <c r="O4791">
        <f>L4783*10000+M4783*100+B4781</f>
        <v>161501</v>
      </c>
      <c r="P4791">
        <f>L4783*10000+M4783*100+C4781</f>
        <v>161502</v>
      </c>
      <c r="Q4791">
        <f>L4783*10000+M4783*100+D4781</f>
        <v>161503</v>
      </c>
      <c r="R4791">
        <f>L4783*10000+M4783*100+E4761</f>
        <v>161504</v>
      </c>
      <c r="S4791">
        <f>L4783*10000+M4783*100+F4761</f>
        <v>161505</v>
      </c>
      <c r="T4791">
        <f>L4783*10000+M4783*100+G4761</f>
        <v>161506</v>
      </c>
    </row>
    <row r="4792" spans="1:20" ht="15" hidden="1" customHeight="1" x14ac:dyDescent="0.2">
      <c r="A4792" s="10" t="e">
        <f>INDEX(REFERENCE!$B$2:$J$2,1,'EXAMPLE OF CHOICE CARDS'!J4792)</f>
        <v>#REF!</v>
      </c>
      <c r="B4792" s="5">
        <f>INDEX('DCM CARDS LOOKUP - HIDDEN'!$O$4:$AE$8890,MATCH(O4792,'DCM CARDS LOOKUP - HIDDEN'!$N$4:$N$8890,0),$J4792)</f>
        <v>0</v>
      </c>
      <c r="C4792" s="5">
        <f>INDEX('DCM CARDS LOOKUP - HIDDEN'!$O$4:$AE$8890,MATCH(P4792,'DCM CARDS LOOKUP - HIDDEN'!$N$4:$N$8890,0),$J4792)</f>
        <v>0</v>
      </c>
      <c r="D4792" s="5">
        <f>INDEX('DCM CARDS LOOKUP - HIDDEN'!$O$4:$AE$8890,MATCH(Q4792,'DCM CARDS LOOKUP - HIDDEN'!$N$4:$N$8890,0),$J4792)</f>
        <v>0</v>
      </c>
      <c r="E4792" s="5">
        <f>INDEX('DCM CARDS LOOKUP - HIDDEN'!$O$4:$AE$8890,MATCH(R4792,'DCM CARDS LOOKUP - HIDDEN'!$N$4:$N$8890,0),$J4792)</f>
        <v>0</v>
      </c>
      <c r="F4792" s="5">
        <f>INDEX('DCM CARDS LOOKUP - HIDDEN'!$O$4:$AE$8890,MATCH(S4792,'DCM CARDS LOOKUP - HIDDEN'!$N$4:$N$8890,0),$J4792)</f>
        <v>0</v>
      </c>
      <c r="G4792" s="31"/>
      <c r="H4792" s="35"/>
      <c r="J4792" s="4">
        <v>10</v>
      </c>
      <c r="O4792">
        <f>L4783*10000+M4783*100+B4781</f>
        <v>161501</v>
      </c>
      <c r="P4792">
        <f>L4783*10000+M4783*100+C4781</f>
        <v>161502</v>
      </c>
      <c r="Q4792">
        <f>L4783*10000+M4783*100+D4781</f>
        <v>161503</v>
      </c>
      <c r="R4792">
        <f>L4783*10000+M4783*100+E4761</f>
        <v>161504</v>
      </c>
      <c r="S4792">
        <f>L4783*10000+M4783*100+F4761</f>
        <v>161505</v>
      </c>
    </row>
    <row r="4793" spans="1:20" ht="15" hidden="1" customHeight="1" x14ac:dyDescent="0.2">
      <c r="A4793" s="10" t="e">
        <f>INDEX(REFERENCE!$B$2:$J$2,1,'EXAMPLE OF CHOICE CARDS'!J4793)</f>
        <v>#REF!</v>
      </c>
      <c r="B4793" s="5">
        <f>INDEX('DCM CARDS LOOKUP - HIDDEN'!$O$4:$AE$8890,MATCH(O4793,'DCM CARDS LOOKUP - HIDDEN'!$N$4:$N$8890,0),$J4793)</f>
        <v>0</v>
      </c>
      <c r="C4793" s="5">
        <f>INDEX('DCM CARDS LOOKUP - HIDDEN'!$O$4:$AE$8890,MATCH(P4793,'DCM CARDS LOOKUP - HIDDEN'!$N$4:$N$8890,0),$J4793)</f>
        <v>0</v>
      </c>
      <c r="D4793" s="5">
        <f>INDEX('DCM CARDS LOOKUP - HIDDEN'!$O$4:$AE$8890,MATCH(Q4793,'DCM CARDS LOOKUP - HIDDEN'!$N$4:$N$8890,0),$J4793)</f>
        <v>0</v>
      </c>
      <c r="E4793" s="5">
        <f>INDEX('DCM CARDS LOOKUP - HIDDEN'!$O$4:$AE$8890,MATCH(R4793,'DCM CARDS LOOKUP - HIDDEN'!$N$4:$N$8890,0),$J4793)</f>
        <v>0</v>
      </c>
      <c r="F4793" s="5">
        <f>INDEX('DCM CARDS LOOKUP - HIDDEN'!$O$4:$AE$8890,MATCH(S4793,'DCM CARDS LOOKUP - HIDDEN'!$N$4:$N$8890,0),$J4793)</f>
        <v>0</v>
      </c>
      <c r="G4793" s="31"/>
      <c r="H4793" s="35"/>
      <c r="J4793" s="4">
        <v>11</v>
      </c>
      <c r="O4793">
        <f>L4783*10000+M4783*100+B4781</f>
        <v>161501</v>
      </c>
      <c r="P4793">
        <f>L4783*10000+M4783*100+C4781</f>
        <v>161502</v>
      </c>
      <c r="Q4793">
        <f>L4783*10000+M4783*100+D4781</f>
        <v>161503</v>
      </c>
      <c r="R4793">
        <f>L4783*10000+M4783*100+E4761</f>
        <v>161504</v>
      </c>
      <c r="S4793">
        <f>L4783*10000+M4783*100+F4761</f>
        <v>161505</v>
      </c>
    </row>
    <row r="4794" spans="1:20" ht="15" hidden="1" customHeight="1" x14ac:dyDescent="0.2">
      <c r="A4794" s="10" t="e">
        <f>INDEX(REFERENCE!$B$2:$J$2,1,'EXAMPLE OF CHOICE CARDS'!J4794)</f>
        <v>#REF!</v>
      </c>
      <c r="B4794" s="5">
        <f>INDEX('DCM CARDS LOOKUP - HIDDEN'!$O$4:$AE$8890,MATCH(O4794,'DCM CARDS LOOKUP - HIDDEN'!$N$4:$N$8890,0),$J4794)</f>
        <v>0</v>
      </c>
      <c r="C4794" s="5">
        <f>INDEX('DCM CARDS LOOKUP - HIDDEN'!$O$4:$AE$8890,MATCH(P4794,'DCM CARDS LOOKUP - HIDDEN'!$N$4:$N$8890,0),$J4794)</f>
        <v>0</v>
      </c>
      <c r="D4794" s="5">
        <f>INDEX('DCM CARDS LOOKUP - HIDDEN'!$O$4:$AE$8890,MATCH(Q4794,'DCM CARDS LOOKUP - HIDDEN'!$N$4:$N$8890,0),$J4794)</f>
        <v>0</v>
      </c>
      <c r="E4794" s="5">
        <f>INDEX('DCM CARDS LOOKUP - HIDDEN'!$O$4:$AE$8890,MATCH(R4794,'DCM CARDS LOOKUP - HIDDEN'!$N$4:$N$8890,0),$J4794)</f>
        <v>0</v>
      </c>
      <c r="F4794" s="5">
        <f>INDEX('DCM CARDS LOOKUP - HIDDEN'!$O$4:$AE$8890,MATCH(S4794,'DCM CARDS LOOKUP - HIDDEN'!$N$4:$N$8890,0),$J4794)</f>
        <v>0</v>
      </c>
      <c r="G4794" s="31"/>
      <c r="H4794" s="35"/>
      <c r="J4794" s="4">
        <v>12</v>
      </c>
      <c r="O4794">
        <f>L4783*10000+M4783*100+B4781</f>
        <v>161501</v>
      </c>
      <c r="P4794">
        <f>L4783*10000+M4783*100+C4781</f>
        <v>161502</v>
      </c>
      <c r="Q4794">
        <f>L4783*10000+M4783*100+D4781</f>
        <v>161503</v>
      </c>
      <c r="R4794">
        <f>L4783*10000+M4783*100+E4761</f>
        <v>161504</v>
      </c>
      <c r="S4794">
        <f>L4783*10000+M4783*100+F4761</f>
        <v>161505</v>
      </c>
    </row>
    <row r="4795" spans="1:20" ht="15" hidden="1" customHeight="1" x14ac:dyDescent="0.2">
      <c r="A4795" s="10" t="e">
        <f>INDEX(REFERENCE!$B$2:$J$2,1,'EXAMPLE OF CHOICE CARDS'!J4795)</f>
        <v>#REF!</v>
      </c>
      <c r="B4795" s="5">
        <f>INDEX('DCM CARDS LOOKUP - HIDDEN'!$O$4:$AE$8890,MATCH(O4795,'DCM CARDS LOOKUP - HIDDEN'!$N$4:$N$8890,0),$J4795)</f>
        <v>0</v>
      </c>
      <c r="C4795" s="5">
        <f>INDEX('DCM CARDS LOOKUP - HIDDEN'!$O$4:$AE$8890,MATCH(P4795,'DCM CARDS LOOKUP - HIDDEN'!$N$4:$N$8890,0),$J4795)</f>
        <v>0</v>
      </c>
      <c r="D4795" s="5">
        <f>INDEX('DCM CARDS LOOKUP - HIDDEN'!$O$4:$AE$8890,MATCH(Q4795,'DCM CARDS LOOKUP - HIDDEN'!$N$4:$N$8890,0),$J4795)</f>
        <v>0</v>
      </c>
      <c r="E4795" s="5">
        <f>INDEX('DCM CARDS LOOKUP - HIDDEN'!$O$4:$AE$8890,MATCH(R4795,'DCM CARDS LOOKUP - HIDDEN'!$N$4:$N$8890,0),$J4795)</f>
        <v>0</v>
      </c>
      <c r="F4795" s="5">
        <f>INDEX('DCM CARDS LOOKUP - HIDDEN'!$O$4:$AE$8890,MATCH(S4795,'DCM CARDS LOOKUP - HIDDEN'!$N$4:$N$8890,0),$J4795)</f>
        <v>0</v>
      </c>
      <c r="G4795" s="31"/>
      <c r="H4795" s="35"/>
      <c r="J4795" s="4">
        <v>13</v>
      </c>
      <c r="O4795">
        <f>L4783*10000+M4783*100+B4781</f>
        <v>161501</v>
      </c>
      <c r="P4795">
        <f>L4783*10000+M4783*100+C4781</f>
        <v>161502</v>
      </c>
      <c r="Q4795">
        <f>L4783*10000+M4783*100+D4781</f>
        <v>161503</v>
      </c>
      <c r="R4795">
        <f>L4783*10000+M4783*100+E4761</f>
        <v>161504</v>
      </c>
      <c r="S4795">
        <f>L4783*10000+M4783*100+F4761</f>
        <v>161505</v>
      </c>
    </row>
    <row r="4796" spans="1:20" ht="15" hidden="1" customHeight="1" x14ac:dyDescent="0.2">
      <c r="A4796" s="10" t="e">
        <f>INDEX(REFERENCE!$B$2:$J$2,1,'EXAMPLE OF CHOICE CARDS'!J4796)</f>
        <v>#REF!</v>
      </c>
      <c r="B4796" s="5">
        <f>INDEX('DCM CARDS LOOKUP - HIDDEN'!$O$4:$AE$8890,MATCH(O4796,'DCM CARDS LOOKUP - HIDDEN'!$N$4:$N$8890,0),$J4796)</f>
        <v>0</v>
      </c>
      <c r="C4796" s="5">
        <f>INDEX('DCM CARDS LOOKUP - HIDDEN'!$O$4:$AE$8890,MATCH(P4796,'DCM CARDS LOOKUP - HIDDEN'!$N$4:$N$8890,0),$J4796)</f>
        <v>0</v>
      </c>
      <c r="D4796" s="5">
        <f>INDEX('DCM CARDS LOOKUP - HIDDEN'!$O$4:$AE$8890,MATCH(Q4796,'DCM CARDS LOOKUP - HIDDEN'!$N$4:$N$8890,0),$J4796)</f>
        <v>0</v>
      </c>
      <c r="E4796" s="5">
        <f>INDEX('DCM CARDS LOOKUP - HIDDEN'!$O$4:$AE$8890,MATCH(R4796,'DCM CARDS LOOKUP - HIDDEN'!$N$4:$N$8890,0),$J4796)</f>
        <v>0</v>
      </c>
      <c r="F4796" s="5">
        <f>INDEX('DCM CARDS LOOKUP - HIDDEN'!$O$4:$AE$8890,MATCH(S4796,'DCM CARDS LOOKUP - HIDDEN'!$N$4:$N$8890,0),$J4796)</f>
        <v>0</v>
      </c>
      <c r="G4796" s="31"/>
      <c r="H4796" s="35"/>
      <c r="J4796" s="4">
        <v>14</v>
      </c>
      <c r="O4796">
        <f>L4783*10000+M4783*100+B4781</f>
        <v>161501</v>
      </c>
      <c r="P4796">
        <f>L4783*10000+M4783*100+C4781</f>
        <v>161502</v>
      </c>
      <c r="Q4796">
        <f>L4783*10000+M4783*100+D4781</f>
        <v>161503</v>
      </c>
      <c r="R4796">
        <f>L4783*10000+M4783*100+E4761</f>
        <v>161504</v>
      </c>
      <c r="S4796">
        <f>L4783*10000+M4783*100+F4761</f>
        <v>161505</v>
      </c>
    </row>
    <row r="4797" spans="1:20" x14ac:dyDescent="0.2">
      <c r="A4797" s="2"/>
      <c r="B4797" s="5"/>
      <c r="C4797" s="5"/>
      <c r="D4797" s="5"/>
      <c r="E4797" s="5"/>
      <c r="F4797" s="5"/>
      <c r="G4797" s="5"/>
      <c r="H4797" s="5"/>
      <c r="J4797" s="13"/>
    </row>
    <row r="4798" spans="1:20" x14ac:dyDescent="0.2">
      <c r="A4798" s="6"/>
      <c r="B4798" s="7">
        <v>1</v>
      </c>
      <c r="C4798" s="7">
        <v>2</v>
      </c>
      <c r="D4798" s="7">
        <v>3</v>
      </c>
      <c r="E4798" s="7">
        <v>4</v>
      </c>
      <c r="F4798" s="7">
        <v>5</v>
      </c>
      <c r="G4798" s="7">
        <v>6</v>
      </c>
      <c r="H4798" s="7">
        <v>9</v>
      </c>
      <c r="J4798" s="13"/>
    </row>
    <row r="4801" spans="1:20" x14ac:dyDescent="0.2">
      <c r="A4801" s="1" t="str">
        <f>"Version "&amp;L4803&amp;"; Task"&amp;M4803</f>
        <v>Version 17; Task1</v>
      </c>
      <c r="B4801" s="4">
        <v>1</v>
      </c>
      <c r="C4801" s="4">
        <v>2</v>
      </c>
      <c r="D4801" s="4">
        <v>3</v>
      </c>
      <c r="E4801" s="4">
        <f>E4781</f>
        <v>4</v>
      </c>
      <c r="F4801" s="4">
        <f>F4781</f>
        <v>5</v>
      </c>
      <c r="G4801" s="4">
        <v>6</v>
      </c>
      <c r="J4801" s="13"/>
    </row>
    <row r="4802" spans="1:20" ht="15" customHeight="1" x14ac:dyDescent="0.2">
      <c r="A4802" s="11" t="s">
        <v>8</v>
      </c>
      <c r="B4802" s="12" t="s">
        <v>9</v>
      </c>
      <c r="C4802" s="12" t="s">
        <v>10</v>
      </c>
      <c r="D4802" s="12" t="s">
        <v>11</v>
      </c>
      <c r="E4802" s="20" t="s">
        <v>21</v>
      </c>
      <c r="F4802" s="20" t="s">
        <v>22</v>
      </c>
      <c r="G4802" s="20"/>
      <c r="H4802" s="34" t="s">
        <v>15</v>
      </c>
      <c r="J4802" s="13"/>
      <c r="L4802" t="s">
        <v>12</v>
      </c>
      <c r="M4802" t="s">
        <v>1</v>
      </c>
    </row>
    <row r="4803" spans="1:20" x14ac:dyDescent="0.2">
      <c r="A4803" s="10" t="str">
        <f>INDEX(REFERENCE!$B$2:$J$2,1,'EXAMPLE OF CHOICE CARDS'!J4803)</f>
        <v>Type</v>
      </c>
      <c r="B4803" s="5" t="str">
        <f>INDEX('DCM CARDS LOOKUP - HIDDEN'!$O$4:$AE$8890,MATCH(O4803,'DCM CARDS LOOKUP - HIDDEN'!$N$4:$N$8890,0),$J4803)</f>
        <v>Pads</v>
      </c>
      <c r="C4803" s="5" t="str">
        <f>INDEX('DCM CARDS LOOKUP - HIDDEN'!$O$4:$AE$8890,MATCH(P4803,'DCM CARDS LOOKUP - HIDDEN'!$N$4:$N$8890,0),$J4803)</f>
        <v>Topicals</v>
      </c>
      <c r="D4803" s="5" t="str">
        <f>INDEX('DCM CARDS LOOKUP - HIDDEN'!$O$4:$AE$8890,MATCH(Q4803,'DCM CARDS LOOKUP - HIDDEN'!$N$4:$N$8890,0),$J4803)</f>
        <v>Pads</v>
      </c>
      <c r="E4803" s="5" t="str">
        <f>INDEX('DCM CARDS LOOKUP - HIDDEN'!$O$4:$AE$8890,MATCH(R4803,'DCM CARDS LOOKUP - HIDDEN'!$N$4:$N$8890,0),$J4803)</f>
        <v>Pads</v>
      </c>
      <c r="F4803" s="5" t="str">
        <f>INDEX('DCM CARDS LOOKUP - HIDDEN'!$O$4:$AE$8890,MATCH(S4803,'DCM CARDS LOOKUP - HIDDEN'!$N$4:$N$8890,0),$J4803)</f>
        <v>Topicals</v>
      </c>
      <c r="G4803" s="5" t="str">
        <f>INDEX('DCM CARDS LOOKUP - HIDDEN'!$O$4:$AE$8890,MATCH(T4803,'DCM CARDS LOOKUP - HIDDEN'!$N$4:$N$8890,0),$J4803)</f>
        <v>Topicals</v>
      </c>
      <c r="H4803" s="35"/>
      <c r="J4803" s="4">
        <v>1</v>
      </c>
      <c r="L4803">
        <f>IF(M4783=15,L4783+1,L4783)</f>
        <v>17</v>
      </c>
      <c r="M4803">
        <f>IF(M4783&lt;15,M4783+1,1)</f>
        <v>1</v>
      </c>
      <c r="O4803">
        <f>L4803*10000+M4803*100+B4801</f>
        <v>170101</v>
      </c>
      <c r="P4803">
        <f>L4803*10000+M4803*100+C4801</f>
        <v>170102</v>
      </c>
      <c r="Q4803">
        <f>L4803*10000+M4803*100+D4801</f>
        <v>170103</v>
      </c>
      <c r="R4803">
        <f>L4803*10000+M4803*100+E4781</f>
        <v>170104</v>
      </c>
      <c r="S4803">
        <f>L4803*10000+M4803*100+F4781</f>
        <v>170105</v>
      </c>
      <c r="T4803">
        <f>L4803*10000+M4803*100+G4781</f>
        <v>170106</v>
      </c>
    </row>
    <row r="4804" spans="1:20" x14ac:dyDescent="0.2">
      <c r="A4804" s="10" t="str">
        <f>INDEX(REFERENCE!$B$2:$J$2,1,'EXAMPLE OF CHOICE CARDS'!J4804)</f>
        <v>Brand</v>
      </c>
      <c r="B4804" s="5" t="str">
        <f>INDEX('DCM CARDS LOOKUP - HIDDEN'!$O$4:$AE$8890,MATCH(O4804,'DCM CARDS LOOKUP - HIDDEN'!$N$4:$N$8890,0),$J4804)</f>
        <v>Be Koool</v>
      </c>
      <c r="C4804" s="5" t="str">
        <f>INDEX('DCM CARDS LOOKUP - HIDDEN'!$O$4:$AE$8890,MATCH(P4804,'DCM CARDS LOOKUP - HIDDEN'!$N$4:$N$8890,0),$J4804)</f>
        <v>Store Brand</v>
      </c>
      <c r="D4804" s="5" t="str">
        <f>INDEX('DCM CARDS LOOKUP - HIDDEN'!$O$4:$AE$8890,MATCH(Q4804,'DCM CARDS LOOKUP - HIDDEN'!$N$4:$N$8890,0),$J4804)</f>
        <v>Up &amp; Up</v>
      </c>
      <c r="E4804" s="5" t="str">
        <f>INDEX('DCM CARDS LOOKUP - HIDDEN'!$O$4:$AE$8890,MATCH(R4804,'DCM CARDS LOOKUP - HIDDEN'!$N$4:$N$8890,0),$J4804)</f>
        <v>Vicks Vapopatch</v>
      </c>
      <c r="F4804" s="5" t="str">
        <f>INDEX('DCM CARDS LOOKUP - HIDDEN'!$O$4:$AE$8890,MATCH(S4804,'DCM CARDS LOOKUP - HIDDEN'!$N$4:$N$8890,0),$J4804)</f>
        <v xml:space="preserve">Biofreeze  </v>
      </c>
      <c r="G4804" s="5" t="str">
        <f>INDEX('DCM CARDS LOOKUP - HIDDEN'!$O$4:$AE$8890,MATCH(T4804,'DCM CARDS LOOKUP - HIDDEN'!$N$4:$N$8890,0),$J4804)</f>
        <v>Tiger Balm</v>
      </c>
      <c r="H4804" s="35"/>
      <c r="J4804" s="4">
        <v>2</v>
      </c>
      <c r="O4804">
        <f>L4803*10000+M4803*100+B4801</f>
        <v>170101</v>
      </c>
      <c r="P4804">
        <f>L4803*10000+M4803*100+C4801</f>
        <v>170102</v>
      </c>
      <c r="Q4804">
        <f>L4803*10000+M4803*100+D4801</f>
        <v>170103</v>
      </c>
      <c r="R4804">
        <f>L4803*10000+M4803*100+E4781</f>
        <v>170104</v>
      </c>
      <c r="S4804">
        <f>L4803*10000+M4803*100+F4781</f>
        <v>170105</v>
      </c>
      <c r="T4804">
        <f>L4803*10000+M4803*100+G4781</f>
        <v>170106</v>
      </c>
    </row>
    <row r="4805" spans="1:20" ht="28.5" x14ac:dyDescent="0.2">
      <c r="A4805" s="10" t="str">
        <f>INDEX(REFERENCE!$B$2:$J$2,1,'EXAMPLE OF CHOICE CARDS'!J4805)</f>
        <v>Sensation</v>
      </c>
      <c r="B4805" s="5" t="str">
        <f>INDEX('DCM CARDS LOOKUP - HIDDEN'!$O$4:$AE$8890,MATCH(O4805,'DCM CARDS LOOKUP - HIDDEN'!$N$4:$N$8890,0),$J4805)</f>
        <v>No sensation/drug free/for circulation</v>
      </c>
      <c r="C4805" s="5" t="str">
        <f>INDEX('DCM CARDS LOOKUP - HIDDEN'!$O$4:$AE$8890,MATCH(P4805,'DCM CARDS LOOKUP - HIDDEN'!$N$4:$N$8890,0),$J4805)</f>
        <v>Cold sensation</v>
      </c>
      <c r="D4805" s="5" t="str">
        <f>INDEX('DCM CARDS LOOKUP - HIDDEN'!$O$4:$AE$8890,MATCH(Q4805,'DCM CARDS LOOKUP - HIDDEN'!$N$4:$N$8890,0),$J4805)</f>
        <v>Cold sensation</v>
      </c>
      <c r="E4805" s="5" t="str">
        <f>INDEX('DCM CARDS LOOKUP - HIDDEN'!$O$4:$AE$8890,MATCH(R4805,'DCM CARDS LOOKUP - HIDDEN'!$N$4:$N$8890,0),$J4805)</f>
        <v>Hot sensation</v>
      </c>
      <c r="F4805" s="5" t="str">
        <f>INDEX('DCM CARDS LOOKUP - HIDDEN'!$O$4:$AE$8890,MATCH(S4805,'DCM CARDS LOOKUP - HIDDEN'!$N$4:$N$8890,0),$J4805)</f>
        <v>Lidocaine/numbing sensation</v>
      </c>
      <c r="G4805" s="5" t="str">
        <f>INDEX('DCM CARDS LOOKUP - HIDDEN'!$O$4:$AE$8890,MATCH(T4805,'DCM CARDS LOOKUP - HIDDEN'!$N$4:$N$8890,0),$J4805)</f>
        <v>Both hot and cold sensation</v>
      </c>
      <c r="H4805" s="35"/>
      <c r="J4805" s="4">
        <v>3</v>
      </c>
      <c r="O4805">
        <f>L4803*10000+M4803*100+B4801</f>
        <v>170101</v>
      </c>
      <c r="P4805">
        <f>L4803*10000+M4803*100+C4801</f>
        <v>170102</v>
      </c>
      <c r="Q4805">
        <f>L4803*10000+M4803*100+D4801</f>
        <v>170103</v>
      </c>
      <c r="R4805">
        <f>L4803*10000+M4803*100+E4781</f>
        <v>170104</v>
      </c>
      <c r="S4805">
        <f>L4803*10000+M4803*100+F4781</f>
        <v>170105</v>
      </c>
      <c r="T4805">
        <f>L4803*10000+M4803*100+G4781</f>
        <v>170106</v>
      </c>
    </row>
    <row r="4806" spans="1:20" x14ac:dyDescent="0.2">
      <c r="A4806" s="10" t="str">
        <f>INDEX(REFERENCE!$B$2:$J$2,1,'EXAMPLE OF CHOICE CARDS'!J4806)</f>
        <v>Treatment Area</v>
      </c>
      <c r="B4806" s="5" t="str">
        <f>INDEX('DCM CARDS LOOKUP - HIDDEN'!$O$4:$AE$8890,MATCH(O4806,'DCM CARDS LOOKUP - HIDDEN'!$N$4:$N$8890,0),$J4806)</f>
        <v>Joint</v>
      </c>
      <c r="C4806" s="5" t="str">
        <f>INDEX('DCM CARDS LOOKUP - HIDDEN'!$O$4:$AE$8890,MATCH(P4806,'DCM CARDS LOOKUP - HIDDEN'!$N$4:$N$8890,0),$J4806)</f>
        <v>-</v>
      </c>
      <c r="D4806" s="5" t="str">
        <f>INDEX('DCM CARDS LOOKUP - HIDDEN'!$O$4:$AE$8890,MATCH(Q4806,'DCM CARDS LOOKUP - HIDDEN'!$N$4:$N$8890,0),$J4806)</f>
        <v>Back</v>
      </c>
      <c r="E4806" s="5" t="str">
        <f>INDEX('DCM CARDS LOOKUP - HIDDEN'!$O$4:$AE$8890,MATCH(R4806,'DCM CARDS LOOKUP - HIDDEN'!$N$4:$N$8890,0),$J4806)</f>
        <v>Chest</v>
      </c>
      <c r="F4806" s="5" t="str">
        <f>INDEX('DCM CARDS LOOKUP - HIDDEN'!$O$4:$AE$8890,MATCH(S4806,'DCM CARDS LOOKUP - HIDDEN'!$N$4:$N$8890,0),$J4806)</f>
        <v>-</v>
      </c>
      <c r="G4806" s="5" t="str">
        <f>INDEX('DCM CARDS LOOKUP - HIDDEN'!$O$4:$AE$8890,MATCH(T4806,'DCM CARDS LOOKUP - HIDDEN'!$N$4:$N$8890,0),$J4806)</f>
        <v>-</v>
      </c>
      <c r="H4806" s="35"/>
      <c r="J4806" s="4">
        <v>4</v>
      </c>
      <c r="O4806">
        <f>L4803*10000+M4803*100+B4801</f>
        <v>170101</v>
      </c>
      <c r="P4806">
        <f>L4803*10000+M4803*100+C4801</f>
        <v>170102</v>
      </c>
      <c r="Q4806">
        <f>L4803*10000+M4803*100+D4801</f>
        <v>170103</v>
      </c>
      <c r="R4806">
        <f>L4803*10000+M4803*100+E4781</f>
        <v>170104</v>
      </c>
      <c r="S4806">
        <f>L4803*10000+M4803*100+F4781</f>
        <v>170105</v>
      </c>
      <c r="T4806">
        <f>L4803*10000+M4803*100+G4781</f>
        <v>170106</v>
      </c>
    </row>
    <row r="4807" spans="1:20" x14ac:dyDescent="0.2">
      <c r="A4807" s="10" t="str">
        <f>INDEX(REFERENCE!$B$2:$J$2,1,'EXAMPLE OF CHOICE CARDS'!J4807)</f>
        <v>Format</v>
      </c>
      <c r="B4807" s="5" t="str">
        <f>INDEX('DCM CARDS LOOKUP - HIDDEN'!$O$4:$AE$8890,MATCH(O4807,'DCM CARDS LOOKUP - HIDDEN'!$N$4:$N$8890,0),$J4807)</f>
        <v>Single use pads/patches</v>
      </c>
      <c r="C4807" s="5" t="str">
        <f>INDEX('DCM CARDS LOOKUP - HIDDEN'!$O$4:$AE$8890,MATCH(P4807,'DCM CARDS LOOKUP - HIDDEN'!$N$4:$N$8890,0),$J4807)</f>
        <v>Cream</v>
      </c>
      <c r="D4807" s="5" t="str">
        <f>INDEX('DCM CARDS LOOKUP - HIDDEN'!$O$4:$AE$8890,MATCH(Q4807,'DCM CARDS LOOKUP - HIDDEN'!$N$4:$N$8890,0),$J4807)</f>
        <v>Single use pads/patches</v>
      </c>
      <c r="E4807" s="5" t="str">
        <f>INDEX('DCM CARDS LOOKUP - HIDDEN'!$O$4:$AE$8890,MATCH(R4807,'DCM CARDS LOOKUP - HIDDEN'!$N$4:$N$8890,0),$J4807)</f>
        <v>Single use pads/patches</v>
      </c>
      <c r="F4807" s="5" t="str">
        <f>INDEX('DCM CARDS LOOKUP - HIDDEN'!$O$4:$AE$8890,MATCH(S4807,'DCM CARDS LOOKUP - HIDDEN'!$N$4:$N$8890,0),$J4807)</f>
        <v>Roll-on</v>
      </c>
      <c r="G4807" s="5" t="str">
        <f>INDEX('DCM CARDS LOOKUP - HIDDEN'!$O$4:$AE$8890,MATCH(T4807,'DCM CARDS LOOKUP - HIDDEN'!$N$4:$N$8890,0),$J4807)</f>
        <v>Liquid</v>
      </c>
      <c r="H4807" s="35"/>
      <c r="J4807" s="4">
        <v>5</v>
      </c>
      <c r="O4807">
        <f>L4803*10000+M4803*100+B4801</f>
        <v>170101</v>
      </c>
      <c r="P4807">
        <f>L4803*10000+M4803*100+C4801</f>
        <v>170102</v>
      </c>
      <c r="Q4807">
        <f>L4803*10000+M4803*100+D4801</f>
        <v>170103</v>
      </c>
      <c r="R4807">
        <f>L4803*10000+M4803*100+E4781</f>
        <v>170104</v>
      </c>
      <c r="S4807">
        <f>L4803*10000+M4803*100+F4781</f>
        <v>170105</v>
      </c>
      <c r="T4807">
        <f>L4803*10000+M4803*100+G4781</f>
        <v>170106</v>
      </c>
    </row>
    <row r="4808" spans="1:20" x14ac:dyDescent="0.2">
      <c r="A4808" s="10" t="str">
        <f>INDEX(REFERENCE!$B$2:$J$2,1,'EXAMPLE OF CHOICE CARDS'!J4808)</f>
        <v>Count</v>
      </c>
      <c r="B4808" s="5" t="str">
        <f>INDEX('DCM CARDS LOOKUP - HIDDEN'!$O$4:$AE$8890,MATCH(O4808,'DCM CARDS LOOKUP - HIDDEN'!$N$4:$N$8890,0),$J4808)</f>
        <v>3 count</v>
      </c>
      <c r="C4808" s="5" t="str">
        <f>INDEX('DCM CARDS LOOKUP - HIDDEN'!$O$4:$AE$8890,MATCH(P4808,'DCM CARDS LOOKUP - HIDDEN'!$N$4:$N$8890,0),$J4808)</f>
        <v>4 oz</v>
      </c>
      <c r="D4808" s="5" t="str">
        <f>INDEX('DCM CARDS LOOKUP - HIDDEN'!$O$4:$AE$8890,MATCH(Q4808,'DCM CARDS LOOKUP - HIDDEN'!$N$4:$N$8890,0),$J4808)</f>
        <v>2 count</v>
      </c>
      <c r="E4808" s="5" t="str">
        <f>INDEX('DCM CARDS LOOKUP - HIDDEN'!$O$4:$AE$8890,MATCH(R4808,'DCM CARDS LOOKUP - HIDDEN'!$N$4:$N$8890,0),$J4808)</f>
        <v>6 count</v>
      </c>
      <c r="F4808" s="5" t="str">
        <f>INDEX('DCM CARDS LOOKUP - HIDDEN'!$O$4:$AE$8890,MATCH(S4808,'DCM CARDS LOOKUP - HIDDEN'!$N$4:$N$8890,0),$J4808)</f>
        <v>5.5 oz</v>
      </c>
      <c r="G4808" s="5" t="str">
        <f>INDEX('DCM CARDS LOOKUP - HIDDEN'!$O$4:$AE$8890,MATCH(T4808,'DCM CARDS LOOKUP - HIDDEN'!$N$4:$N$8890,0),$J4808)</f>
        <v>4.5 oz</v>
      </c>
      <c r="H4808" s="35"/>
      <c r="J4808" s="4">
        <v>6</v>
      </c>
      <c r="O4808">
        <f>L4803*10000+M4803*100+B4801</f>
        <v>170101</v>
      </c>
      <c r="P4808">
        <f>L4803*10000+M4803*100+C4801</f>
        <v>170102</v>
      </c>
      <c r="Q4808">
        <f>L4803*10000+M4803*100+D4801</f>
        <v>170103</v>
      </c>
      <c r="R4808">
        <f>L4803*10000+M4803*100+E4781</f>
        <v>170104</v>
      </c>
      <c r="S4808">
        <f>L4803*10000+M4803*100+F4781</f>
        <v>170105</v>
      </c>
      <c r="T4808">
        <f>L4803*10000+M4803*100+G4781</f>
        <v>170106</v>
      </c>
    </row>
    <row r="4809" spans="1:20" ht="15" customHeight="1" x14ac:dyDescent="0.2">
      <c r="A4809" s="10" t="str">
        <f>INDEX(REFERENCE!$B$2:$J$2,1,'EXAMPLE OF CHOICE CARDS'!J4809)</f>
        <v>Price</v>
      </c>
      <c r="B4809" s="29">
        <f>INDEX('DCM CARDS LOOKUP - HIDDEN'!$O$4:$AE$8890,MATCH(O4809,'DCM CARDS LOOKUP - HIDDEN'!$N$4:$N$8890,0),$J4809)</f>
        <v>23.74</v>
      </c>
      <c r="C4809" s="29">
        <f>INDEX('DCM CARDS LOOKUP - HIDDEN'!$O$4:$AE$8890,MATCH(P4809,'DCM CARDS LOOKUP - HIDDEN'!$N$4:$N$8890,0),$J4809)</f>
        <v>12</v>
      </c>
      <c r="D4809" s="29">
        <f>INDEX('DCM CARDS LOOKUP - HIDDEN'!$O$4:$AE$8890,MATCH(Q4809,'DCM CARDS LOOKUP - HIDDEN'!$N$4:$N$8890,0),$J4809)</f>
        <v>6.59</v>
      </c>
      <c r="E4809" s="29">
        <f>INDEX('DCM CARDS LOOKUP - HIDDEN'!$O$4:$AE$8890,MATCH(R4809,'DCM CARDS LOOKUP - HIDDEN'!$N$4:$N$8890,0),$J4809)</f>
        <v>21.5</v>
      </c>
      <c r="F4809" s="29">
        <f>INDEX('DCM CARDS LOOKUP - HIDDEN'!$O$4:$AE$8890,MATCH(S4809,'DCM CARDS LOOKUP - HIDDEN'!$N$4:$N$8890,0),$J4809)</f>
        <v>17.47</v>
      </c>
      <c r="G4809" s="29">
        <f>INDEX('DCM CARDS LOOKUP - HIDDEN'!$O$4:$AE$8890,MATCH(T4809,'DCM CARDS LOOKUP - HIDDEN'!$N$4:$N$8890,0),$J4809)</f>
        <v>10.25</v>
      </c>
      <c r="H4809" s="35"/>
      <c r="J4809" s="4">
        <v>7</v>
      </c>
      <c r="O4809">
        <f>L4803*10000+M4803*100+B4801</f>
        <v>170101</v>
      </c>
      <c r="P4809">
        <f>L4803*10000+M4803*100+C4801</f>
        <v>170102</v>
      </c>
      <c r="Q4809">
        <f>L4803*10000+M4803*100+D4801</f>
        <v>170103</v>
      </c>
      <c r="R4809">
        <f>L4803*10000+M4803*100+E4781</f>
        <v>170104</v>
      </c>
      <c r="S4809">
        <f>L4803*10000+M4803*100+F4781</f>
        <v>170105</v>
      </c>
      <c r="T4809">
        <f>L4803*10000+M4803*100+G4781</f>
        <v>170106</v>
      </c>
    </row>
    <row r="4810" spans="1:20" ht="15" customHeight="1" x14ac:dyDescent="0.2">
      <c r="A4810" s="10" t="str">
        <f>INDEX(REFERENCE!$B$2:$J$2,1,'EXAMPLE OF CHOICE CARDS'!J4810)</f>
        <v>Review Rating</v>
      </c>
      <c r="B4810" s="5" t="str">
        <f>INDEX('DCM CARDS LOOKUP - HIDDEN'!$O$4:$AE$8890,MATCH(O4810,'DCM CARDS LOOKUP - HIDDEN'!$N$4:$N$8890,0),$J4810)</f>
        <v>4.6 stars</v>
      </c>
      <c r="C4810" s="5" t="str">
        <f>INDEX('DCM CARDS LOOKUP - HIDDEN'!$O$4:$AE$8890,MATCH(P4810,'DCM CARDS LOOKUP - HIDDEN'!$N$4:$N$8890,0),$J4810)</f>
        <v>4.5 stars</v>
      </c>
      <c r="D4810" s="5" t="str">
        <f>INDEX('DCM CARDS LOOKUP - HIDDEN'!$O$4:$AE$8890,MATCH(Q4810,'DCM CARDS LOOKUP - HIDDEN'!$N$4:$N$8890,0),$J4810)</f>
        <v>4.6 stars</v>
      </c>
      <c r="E4810" s="5" t="str">
        <f>INDEX('DCM CARDS LOOKUP - HIDDEN'!$O$4:$AE$8890,MATCH(R4810,'DCM CARDS LOOKUP - HIDDEN'!$N$4:$N$8890,0),$J4810)</f>
        <v>4.8 stars</v>
      </c>
      <c r="F4810" s="5" t="str">
        <f>INDEX('DCM CARDS LOOKUP - HIDDEN'!$O$4:$AE$8890,MATCH(S4810,'DCM CARDS LOOKUP - HIDDEN'!$N$4:$N$8890,0),$J4810)</f>
        <v>4.5 stars</v>
      </c>
      <c r="G4810" s="5" t="str">
        <f>INDEX('DCM CARDS LOOKUP - HIDDEN'!$O$4:$AE$8890,MATCH(T4810,'DCM CARDS LOOKUP - HIDDEN'!$N$4:$N$8890,0),$J4810)</f>
        <v>4.8 stars</v>
      </c>
      <c r="H4810" s="35"/>
      <c r="J4810" s="4">
        <v>8</v>
      </c>
      <c r="O4810">
        <f>L4803*10000+M4803*100+B4801</f>
        <v>170101</v>
      </c>
      <c r="P4810">
        <f>L4803*10000+M4803*100+C4801</f>
        <v>170102</v>
      </c>
      <c r="Q4810">
        <f>L4803*10000+M4803*100+D4801</f>
        <v>170103</v>
      </c>
      <c r="R4810">
        <f>L4803*10000+M4803*100+E4781</f>
        <v>170104</v>
      </c>
      <c r="S4810">
        <f>L4803*10000+M4803*100+F4781</f>
        <v>170105</v>
      </c>
      <c r="T4810">
        <f>L4803*10000+M4803*100+G4781</f>
        <v>170106</v>
      </c>
    </row>
    <row r="4811" spans="1:20" ht="15" customHeight="1" x14ac:dyDescent="0.2">
      <c r="A4811" s="10" t="str">
        <f>INDEX(REFERENCE!$B$2:$J$2,1,'EXAMPLE OF CHOICE CARDS'!J4811)</f>
        <v>Number of Reviews</v>
      </c>
      <c r="B4811" s="30">
        <f>INDEX('DCM CARDS LOOKUP - HIDDEN'!$O$4:$AE$8890,MATCH(O4811,'DCM CARDS LOOKUP - HIDDEN'!$N$4:$N$8890,0),$J4811)</f>
        <v>4500</v>
      </c>
      <c r="C4811" s="30">
        <f>INDEX('DCM CARDS LOOKUP - HIDDEN'!$O$4:$AE$8890,MATCH(P4811,'DCM CARDS LOOKUP - HIDDEN'!$N$4:$N$8890,0),$J4811)</f>
        <v>4500</v>
      </c>
      <c r="D4811" s="30">
        <f>INDEX('DCM CARDS LOOKUP - HIDDEN'!$O$4:$AE$8890,MATCH(Q4811,'DCM CARDS LOOKUP - HIDDEN'!$N$4:$N$8890,0),$J4811)</f>
        <v>1250</v>
      </c>
      <c r="E4811" s="30">
        <f>INDEX('DCM CARDS LOOKUP - HIDDEN'!$O$4:$AE$8890,MATCH(R4811,'DCM CARDS LOOKUP - HIDDEN'!$N$4:$N$8890,0),$J4811)</f>
        <v>4500</v>
      </c>
      <c r="F4811" s="30">
        <f>INDEX('DCM CARDS LOOKUP - HIDDEN'!$O$4:$AE$8890,MATCH(S4811,'DCM CARDS LOOKUP - HIDDEN'!$N$4:$N$8890,0),$J4811)</f>
        <v>1250</v>
      </c>
      <c r="G4811" s="30">
        <f>INDEX('DCM CARDS LOOKUP - HIDDEN'!$O$4:$AE$8890,MATCH(T4811,'DCM CARDS LOOKUP - HIDDEN'!$N$4:$N$8890,0),$J4811)</f>
        <v>1250</v>
      </c>
      <c r="H4811" s="35"/>
      <c r="J4811" s="4">
        <v>9</v>
      </c>
      <c r="O4811">
        <f>L4803*10000+M4803*100+B4801</f>
        <v>170101</v>
      </c>
      <c r="P4811">
        <f>L4803*10000+M4803*100+C4801</f>
        <v>170102</v>
      </c>
      <c r="Q4811">
        <f>L4803*10000+M4803*100+D4801</f>
        <v>170103</v>
      </c>
      <c r="R4811">
        <f>L4803*10000+M4803*100+E4781</f>
        <v>170104</v>
      </c>
      <c r="S4811">
        <f>L4803*10000+M4803*100+F4781</f>
        <v>170105</v>
      </c>
      <c r="T4811">
        <f>L4803*10000+M4803*100+G4781</f>
        <v>170106</v>
      </c>
    </row>
    <row r="4812" spans="1:20" ht="15" hidden="1" customHeight="1" x14ac:dyDescent="0.2">
      <c r="A4812" s="10" t="e">
        <f>INDEX(REFERENCE!$B$2:$J$2,1,'EXAMPLE OF CHOICE CARDS'!J4812)</f>
        <v>#REF!</v>
      </c>
      <c r="B4812" s="5">
        <f>INDEX('DCM CARDS LOOKUP - HIDDEN'!$O$4:$AE$8890,MATCH(O4812,'DCM CARDS LOOKUP - HIDDEN'!$N$4:$N$8890,0),$J4812)</f>
        <v>0</v>
      </c>
      <c r="C4812" s="5">
        <f>INDEX('DCM CARDS LOOKUP - HIDDEN'!$O$4:$AE$8890,MATCH(P4812,'DCM CARDS LOOKUP - HIDDEN'!$N$4:$N$8890,0),$J4812)</f>
        <v>0</v>
      </c>
      <c r="D4812" s="5">
        <f>INDEX('DCM CARDS LOOKUP - HIDDEN'!$O$4:$AE$8890,MATCH(Q4812,'DCM CARDS LOOKUP - HIDDEN'!$N$4:$N$8890,0),$J4812)</f>
        <v>0</v>
      </c>
      <c r="E4812" s="5">
        <f>INDEX('DCM CARDS LOOKUP - HIDDEN'!$O$4:$AE$8890,MATCH(R4812,'DCM CARDS LOOKUP - HIDDEN'!$N$4:$N$8890,0),$J4812)</f>
        <v>0</v>
      </c>
      <c r="F4812" s="5">
        <f>INDEX('DCM CARDS LOOKUP - HIDDEN'!$O$4:$AE$8890,MATCH(S4812,'DCM CARDS LOOKUP - HIDDEN'!$N$4:$N$8890,0),$J4812)</f>
        <v>0</v>
      </c>
      <c r="G4812" s="31"/>
      <c r="H4812" s="35"/>
      <c r="J4812" s="4">
        <v>10</v>
      </c>
      <c r="O4812">
        <f>L4803*10000+M4803*100+B4801</f>
        <v>170101</v>
      </c>
      <c r="P4812">
        <f>L4803*10000+M4803*100+C4801</f>
        <v>170102</v>
      </c>
      <c r="Q4812">
        <f>L4803*10000+M4803*100+D4801</f>
        <v>170103</v>
      </c>
      <c r="R4812">
        <f>L4803*10000+M4803*100+E4781</f>
        <v>170104</v>
      </c>
      <c r="S4812">
        <f>L4803*10000+M4803*100+F4781</f>
        <v>170105</v>
      </c>
    </row>
    <row r="4813" spans="1:20" ht="15" hidden="1" customHeight="1" x14ac:dyDescent="0.2">
      <c r="A4813" s="10" t="e">
        <f>INDEX(REFERENCE!$B$2:$J$2,1,'EXAMPLE OF CHOICE CARDS'!J4813)</f>
        <v>#REF!</v>
      </c>
      <c r="B4813" s="5">
        <f>INDEX('DCM CARDS LOOKUP - HIDDEN'!$O$4:$AE$8890,MATCH(O4813,'DCM CARDS LOOKUP - HIDDEN'!$N$4:$N$8890,0),$J4813)</f>
        <v>0</v>
      </c>
      <c r="C4813" s="5">
        <f>INDEX('DCM CARDS LOOKUP - HIDDEN'!$O$4:$AE$8890,MATCH(P4813,'DCM CARDS LOOKUP - HIDDEN'!$N$4:$N$8890,0),$J4813)</f>
        <v>0</v>
      </c>
      <c r="D4813" s="5">
        <f>INDEX('DCM CARDS LOOKUP - HIDDEN'!$O$4:$AE$8890,MATCH(Q4813,'DCM CARDS LOOKUP - HIDDEN'!$N$4:$N$8890,0),$J4813)</f>
        <v>0</v>
      </c>
      <c r="E4813" s="5">
        <f>INDEX('DCM CARDS LOOKUP - HIDDEN'!$O$4:$AE$8890,MATCH(R4813,'DCM CARDS LOOKUP - HIDDEN'!$N$4:$N$8890,0),$J4813)</f>
        <v>0</v>
      </c>
      <c r="F4813" s="5">
        <f>INDEX('DCM CARDS LOOKUP - HIDDEN'!$O$4:$AE$8890,MATCH(S4813,'DCM CARDS LOOKUP - HIDDEN'!$N$4:$N$8890,0),$J4813)</f>
        <v>0</v>
      </c>
      <c r="G4813" s="31"/>
      <c r="H4813" s="35"/>
      <c r="J4813" s="4">
        <v>11</v>
      </c>
      <c r="O4813">
        <f>L4803*10000+M4803*100+B4801</f>
        <v>170101</v>
      </c>
      <c r="P4813">
        <f>L4803*10000+M4803*100+C4801</f>
        <v>170102</v>
      </c>
      <c r="Q4813">
        <f>L4803*10000+M4803*100+D4801</f>
        <v>170103</v>
      </c>
      <c r="R4813">
        <f>L4803*10000+M4803*100+E4781</f>
        <v>170104</v>
      </c>
      <c r="S4813">
        <f>L4803*10000+M4803*100+F4781</f>
        <v>170105</v>
      </c>
    </row>
    <row r="4814" spans="1:20" ht="15" hidden="1" customHeight="1" x14ac:dyDescent="0.2">
      <c r="A4814" s="10" t="e">
        <f>INDEX(REFERENCE!$B$2:$J$2,1,'EXAMPLE OF CHOICE CARDS'!J4814)</f>
        <v>#REF!</v>
      </c>
      <c r="B4814" s="5">
        <f>INDEX('DCM CARDS LOOKUP - HIDDEN'!$O$4:$AE$8890,MATCH(O4814,'DCM CARDS LOOKUP - HIDDEN'!$N$4:$N$8890,0),$J4814)</f>
        <v>0</v>
      </c>
      <c r="C4814" s="5">
        <f>INDEX('DCM CARDS LOOKUP - HIDDEN'!$O$4:$AE$8890,MATCH(P4814,'DCM CARDS LOOKUP - HIDDEN'!$N$4:$N$8890,0),$J4814)</f>
        <v>0</v>
      </c>
      <c r="D4814" s="5">
        <f>INDEX('DCM CARDS LOOKUP - HIDDEN'!$O$4:$AE$8890,MATCH(Q4814,'DCM CARDS LOOKUP - HIDDEN'!$N$4:$N$8890,0),$J4814)</f>
        <v>0</v>
      </c>
      <c r="E4814" s="5">
        <f>INDEX('DCM CARDS LOOKUP - HIDDEN'!$O$4:$AE$8890,MATCH(R4814,'DCM CARDS LOOKUP - HIDDEN'!$N$4:$N$8890,0),$J4814)</f>
        <v>0</v>
      </c>
      <c r="F4814" s="5">
        <f>INDEX('DCM CARDS LOOKUP - HIDDEN'!$O$4:$AE$8890,MATCH(S4814,'DCM CARDS LOOKUP - HIDDEN'!$N$4:$N$8890,0),$J4814)</f>
        <v>0</v>
      </c>
      <c r="G4814" s="31"/>
      <c r="H4814" s="35"/>
      <c r="J4814" s="4">
        <v>12</v>
      </c>
      <c r="O4814">
        <f>L4803*10000+M4803*100+B4801</f>
        <v>170101</v>
      </c>
      <c r="P4814">
        <f>L4803*10000+M4803*100+C4801</f>
        <v>170102</v>
      </c>
      <c r="Q4814">
        <f>L4803*10000+M4803*100+D4801</f>
        <v>170103</v>
      </c>
      <c r="R4814">
        <f>L4803*10000+M4803*100+E4781</f>
        <v>170104</v>
      </c>
      <c r="S4814">
        <f>L4803*10000+M4803*100+F4781</f>
        <v>170105</v>
      </c>
    </row>
    <row r="4815" spans="1:20" ht="15" hidden="1" customHeight="1" x14ac:dyDescent="0.2">
      <c r="A4815" s="10" t="e">
        <f>INDEX(REFERENCE!$B$2:$J$2,1,'EXAMPLE OF CHOICE CARDS'!J4815)</f>
        <v>#REF!</v>
      </c>
      <c r="B4815" s="5">
        <f>INDEX('DCM CARDS LOOKUP - HIDDEN'!$O$4:$AE$8890,MATCH(O4815,'DCM CARDS LOOKUP - HIDDEN'!$N$4:$N$8890,0),$J4815)</f>
        <v>0</v>
      </c>
      <c r="C4815" s="5">
        <f>INDEX('DCM CARDS LOOKUP - HIDDEN'!$O$4:$AE$8890,MATCH(P4815,'DCM CARDS LOOKUP - HIDDEN'!$N$4:$N$8890,0),$J4815)</f>
        <v>0</v>
      </c>
      <c r="D4815" s="5">
        <f>INDEX('DCM CARDS LOOKUP - HIDDEN'!$O$4:$AE$8890,MATCH(Q4815,'DCM CARDS LOOKUP - HIDDEN'!$N$4:$N$8890,0),$J4815)</f>
        <v>0</v>
      </c>
      <c r="E4815" s="5">
        <f>INDEX('DCM CARDS LOOKUP - HIDDEN'!$O$4:$AE$8890,MATCH(R4815,'DCM CARDS LOOKUP - HIDDEN'!$N$4:$N$8890,0),$J4815)</f>
        <v>0</v>
      </c>
      <c r="F4815" s="5">
        <f>INDEX('DCM CARDS LOOKUP - HIDDEN'!$O$4:$AE$8890,MATCH(S4815,'DCM CARDS LOOKUP - HIDDEN'!$N$4:$N$8890,0),$J4815)</f>
        <v>0</v>
      </c>
      <c r="G4815" s="31"/>
      <c r="H4815" s="35"/>
      <c r="J4815" s="4">
        <v>13</v>
      </c>
      <c r="O4815">
        <f>L4803*10000+M4803*100+B4801</f>
        <v>170101</v>
      </c>
      <c r="P4815">
        <f>L4803*10000+M4803*100+C4801</f>
        <v>170102</v>
      </c>
      <c r="Q4815">
        <f>L4803*10000+M4803*100+D4801</f>
        <v>170103</v>
      </c>
      <c r="R4815">
        <f>L4803*10000+M4803*100+E4781</f>
        <v>170104</v>
      </c>
      <c r="S4815">
        <f>L4803*10000+M4803*100+F4781</f>
        <v>170105</v>
      </c>
    </row>
    <row r="4816" spans="1:20" ht="15" hidden="1" customHeight="1" x14ac:dyDescent="0.2">
      <c r="A4816" s="10" t="e">
        <f>INDEX(REFERENCE!$B$2:$J$2,1,'EXAMPLE OF CHOICE CARDS'!J4816)</f>
        <v>#REF!</v>
      </c>
      <c r="B4816" s="5">
        <f>INDEX('DCM CARDS LOOKUP - HIDDEN'!$O$4:$AE$8890,MATCH(O4816,'DCM CARDS LOOKUP - HIDDEN'!$N$4:$N$8890,0),$J4816)</f>
        <v>0</v>
      </c>
      <c r="C4816" s="5">
        <f>INDEX('DCM CARDS LOOKUP - HIDDEN'!$O$4:$AE$8890,MATCH(P4816,'DCM CARDS LOOKUP - HIDDEN'!$N$4:$N$8890,0),$J4816)</f>
        <v>0</v>
      </c>
      <c r="D4816" s="5">
        <f>INDEX('DCM CARDS LOOKUP - HIDDEN'!$O$4:$AE$8890,MATCH(Q4816,'DCM CARDS LOOKUP - HIDDEN'!$N$4:$N$8890,0),$J4816)</f>
        <v>0</v>
      </c>
      <c r="E4816" s="5">
        <f>INDEX('DCM CARDS LOOKUP - HIDDEN'!$O$4:$AE$8890,MATCH(R4816,'DCM CARDS LOOKUP - HIDDEN'!$N$4:$N$8890,0),$J4816)</f>
        <v>0</v>
      </c>
      <c r="F4816" s="5">
        <f>INDEX('DCM CARDS LOOKUP - HIDDEN'!$O$4:$AE$8890,MATCH(S4816,'DCM CARDS LOOKUP - HIDDEN'!$N$4:$N$8890,0),$J4816)</f>
        <v>0</v>
      </c>
      <c r="G4816" s="31"/>
      <c r="H4816" s="35"/>
      <c r="J4816" s="4">
        <v>14</v>
      </c>
      <c r="O4816">
        <f>L4803*10000+M4803*100+B4801</f>
        <v>170101</v>
      </c>
      <c r="P4816">
        <f>L4803*10000+M4803*100+C4801</f>
        <v>170102</v>
      </c>
      <c r="Q4816">
        <f>L4803*10000+M4803*100+D4801</f>
        <v>170103</v>
      </c>
      <c r="R4816">
        <f>L4803*10000+M4803*100+E4781</f>
        <v>170104</v>
      </c>
      <c r="S4816">
        <f>L4803*10000+M4803*100+F4781</f>
        <v>170105</v>
      </c>
    </row>
    <row r="4817" spans="1:20" x14ac:dyDescent="0.2">
      <c r="A4817" s="2"/>
      <c r="B4817" s="5"/>
      <c r="C4817" s="5"/>
      <c r="D4817" s="5"/>
      <c r="E4817" s="5"/>
      <c r="F4817" s="5"/>
      <c r="G4817" s="5"/>
      <c r="H4817" s="5"/>
      <c r="J4817" s="13"/>
    </row>
    <row r="4818" spans="1:20" x14ac:dyDescent="0.2">
      <c r="A4818" s="6"/>
      <c r="B4818" s="7">
        <v>1</v>
      </c>
      <c r="C4818" s="7">
        <v>2</v>
      </c>
      <c r="D4818" s="7">
        <v>3</v>
      </c>
      <c r="E4818" s="7">
        <v>4</v>
      </c>
      <c r="F4818" s="7">
        <v>5</v>
      </c>
      <c r="G4818" s="7">
        <v>6</v>
      </c>
      <c r="H4818" s="7">
        <v>9</v>
      </c>
      <c r="J4818" s="13"/>
    </row>
    <row r="4821" spans="1:20" x14ac:dyDescent="0.2">
      <c r="A4821" s="1" t="str">
        <f>"Version "&amp;L4823&amp;"; Task"&amp;M4823</f>
        <v>Version 17; Task2</v>
      </c>
      <c r="B4821" s="4">
        <v>1</v>
      </c>
      <c r="C4821" s="4">
        <v>2</v>
      </c>
      <c r="D4821" s="4">
        <v>3</v>
      </c>
      <c r="E4821" s="4">
        <f>E4801</f>
        <v>4</v>
      </c>
      <c r="F4821" s="4">
        <f>F4801</f>
        <v>5</v>
      </c>
      <c r="G4821" s="4">
        <v>6</v>
      </c>
      <c r="J4821" s="13"/>
    </row>
    <row r="4822" spans="1:20" ht="15" customHeight="1" x14ac:dyDescent="0.2">
      <c r="A4822" s="11" t="s">
        <v>8</v>
      </c>
      <c r="B4822" s="12" t="s">
        <v>9</v>
      </c>
      <c r="C4822" s="12" t="s">
        <v>10</v>
      </c>
      <c r="D4822" s="12" t="s">
        <v>11</v>
      </c>
      <c r="E4822" s="20" t="s">
        <v>21</v>
      </c>
      <c r="F4822" s="20" t="s">
        <v>22</v>
      </c>
      <c r="G4822" s="20"/>
      <c r="H4822" s="34" t="s">
        <v>15</v>
      </c>
      <c r="J4822" s="13"/>
      <c r="L4822" t="s">
        <v>12</v>
      </c>
      <c r="M4822" t="s">
        <v>1</v>
      </c>
    </row>
    <row r="4823" spans="1:20" x14ac:dyDescent="0.2">
      <c r="A4823" s="10" t="str">
        <f>INDEX(REFERENCE!$B$2:$J$2,1,'EXAMPLE OF CHOICE CARDS'!J4823)</f>
        <v>Type</v>
      </c>
      <c r="B4823" s="5" t="str">
        <f>INDEX('DCM CARDS LOOKUP - HIDDEN'!$O$4:$AE$8890,MATCH(O4823,'DCM CARDS LOOKUP - HIDDEN'!$N$4:$N$8890,0),$J4823)</f>
        <v>Topicals</v>
      </c>
      <c r="C4823" s="5" t="str">
        <f>INDEX('DCM CARDS LOOKUP - HIDDEN'!$O$4:$AE$8890,MATCH(P4823,'DCM CARDS LOOKUP - HIDDEN'!$N$4:$N$8890,0),$J4823)</f>
        <v>Pads</v>
      </c>
      <c r="D4823" s="5" t="str">
        <f>INDEX('DCM CARDS LOOKUP - HIDDEN'!$O$4:$AE$8890,MATCH(Q4823,'DCM CARDS LOOKUP - HIDDEN'!$N$4:$N$8890,0),$J4823)</f>
        <v>Topicals</v>
      </c>
      <c r="E4823" s="5" t="str">
        <f>INDEX('DCM CARDS LOOKUP - HIDDEN'!$O$4:$AE$8890,MATCH(R4823,'DCM CARDS LOOKUP - HIDDEN'!$N$4:$N$8890,0),$J4823)</f>
        <v>Pads</v>
      </c>
      <c r="F4823" s="5" t="str">
        <f>INDEX('DCM CARDS LOOKUP - HIDDEN'!$O$4:$AE$8890,MATCH(S4823,'DCM CARDS LOOKUP - HIDDEN'!$N$4:$N$8890,0),$J4823)</f>
        <v>Pads</v>
      </c>
      <c r="G4823" s="5" t="str">
        <f>INDEX('DCM CARDS LOOKUP - HIDDEN'!$O$4:$AE$8890,MATCH(T4823,'DCM CARDS LOOKUP - HIDDEN'!$N$4:$N$8890,0),$J4823)</f>
        <v>Topicals</v>
      </c>
      <c r="H4823" s="35"/>
      <c r="J4823" s="4">
        <v>1</v>
      </c>
      <c r="L4823">
        <f>IF(M4803=15,L4803+1,L4803)</f>
        <v>17</v>
      </c>
      <c r="M4823">
        <f>IF(M4803&lt;15,M4803+1,1)</f>
        <v>2</v>
      </c>
      <c r="O4823">
        <f>L4823*10000+M4823*100+B4821</f>
        <v>170201</v>
      </c>
      <c r="P4823">
        <f>L4823*10000+M4823*100+C4821</f>
        <v>170202</v>
      </c>
      <c r="Q4823">
        <f>L4823*10000+M4823*100+D4821</f>
        <v>170203</v>
      </c>
      <c r="R4823">
        <f>L4823*10000+M4823*100+E4801</f>
        <v>170204</v>
      </c>
      <c r="S4823">
        <f>L4823*10000+M4823*100+F4801</f>
        <v>170205</v>
      </c>
      <c r="T4823">
        <f>L4823*10000+M4823*100+G4801</f>
        <v>170206</v>
      </c>
    </row>
    <row r="4824" spans="1:20" x14ac:dyDescent="0.2">
      <c r="A4824" s="10" t="str">
        <f>INDEX(REFERENCE!$B$2:$J$2,1,'EXAMPLE OF CHOICE CARDS'!J4824)</f>
        <v>Brand</v>
      </c>
      <c r="B4824" s="5" t="str">
        <f>INDEX('DCM CARDS LOOKUP - HIDDEN'!$O$4:$AE$8890,MATCH(O4824,'DCM CARDS LOOKUP - HIDDEN'!$N$4:$N$8890,0),$J4824)</f>
        <v>Aspercreme</v>
      </c>
      <c r="C4824" s="5" t="str">
        <f>INDEX('DCM CARDS LOOKUP - HIDDEN'!$O$4:$AE$8890,MATCH(P4824,'DCM CARDS LOOKUP - HIDDEN'!$N$4:$N$8890,0),$J4824)</f>
        <v>Vicks Vapopatch</v>
      </c>
      <c r="D4824" s="5" t="str">
        <f>INDEX('DCM CARDS LOOKUP - HIDDEN'!$O$4:$AE$8890,MATCH(Q4824,'DCM CARDS LOOKUP - HIDDEN'!$N$4:$N$8890,0),$J4824)</f>
        <v>Bengay</v>
      </c>
      <c r="E4824" s="5" t="str">
        <f>INDEX('DCM CARDS LOOKUP - HIDDEN'!$O$4:$AE$8890,MATCH(R4824,'DCM CARDS LOOKUP - HIDDEN'!$N$4:$N$8890,0),$J4824)</f>
        <v>Icy Hot</v>
      </c>
      <c r="F4824" s="5" t="str">
        <f>INDEX('DCM CARDS LOOKUP - HIDDEN'!$O$4:$AE$8890,MATCH(S4824,'DCM CARDS LOOKUP - HIDDEN'!$N$4:$N$8890,0),$J4824)</f>
        <v>Thermacare</v>
      </c>
      <c r="G4824" s="5" t="str">
        <f>INDEX('DCM CARDS LOOKUP - HIDDEN'!$O$4:$AE$8890,MATCH(T4824,'DCM CARDS LOOKUP - HIDDEN'!$N$4:$N$8890,0),$J4824)</f>
        <v>Salonpas</v>
      </c>
      <c r="H4824" s="35"/>
      <c r="J4824" s="4">
        <v>2</v>
      </c>
      <c r="O4824">
        <f>L4823*10000+M4823*100+B4821</f>
        <v>170201</v>
      </c>
      <c r="P4824">
        <f>L4823*10000+M4823*100+C4821</f>
        <v>170202</v>
      </c>
      <c r="Q4824">
        <f>L4823*10000+M4823*100+D4821</f>
        <v>170203</v>
      </c>
      <c r="R4824">
        <f>L4823*10000+M4823*100+E4801</f>
        <v>170204</v>
      </c>
      <c r="S4824">
        <f>L4823*10000+M4823*100+F4801</f>
        <v>170205</v>
      </c>
      <c r="T4824">
        <f>L4823*10000+M4823*100+G4801</f>
        <v>170206</v>
      </c>
    </row>
    <row r="4825" spans="1:20" ht="28.5" x14ac:dyDescent="0.2">
      <c r="A4825" s="10" t="str">
        <f>INDEX(REFERENCE!$B$2:$J$2,1,'EXAMPLE OF CHOICE CARDS'!J4825)</f>
        <v>Sensation</v>
      </c>
      <c r="B4825" s="5" t="str">
        <f>INDEX('DCM CARDS LOOKUP - HIDDEN'!$O$4:$AE$8890,MATCH(O4825,'DCM CARDS LOOKUP - HIDDEN'!$N$4:$N$8890,0),$J4825)</f>
        <v>Hot sensation</v>
      </c>
      <c r="C4825" s="5" t="str">
        <f>INDEX('DCM CARDS LOOKUP - HIDDEN'!$O$4:$AE$8890,MATCH(P4825,'DCM CARDS LOOKUP - HIDDEN'!$N$4:$N$8890,0),$J4825)</f>
        <v>Both hot and cold sensation</v>
      </c>
      <c r="D4825" s="5" t="str">
        <f>INDEX('DCM CARDS LOOKUP - HIDDEN'!$O$4:$AE$8890,MATCH(Q4825,'DCM CARDS LOOKUP - HIDDEN'!$N$4:$N$8890,0),$J4825)</f>
        <v>Lidocaine/numbing sensation</v>
      </c>
      <c r="E4825" s="5" t="str">
        <f>INDEX('DCM CARDS LOOKUP - HIDDEN'!$O$4:$AE$8890,MATCH(R4825,'DCM CARDS LOOKUP - HIDDEN'!$N$4:$N$8890,0),$J4825)</f>
        <v>Lidocaine/numbing sensation</v>
      </c>
      <c r="F4825" s="5" t="str">
        <f>INDEX('DCM CARDS LOOKUP - HIDDEN'!$O$4:$AE$8890,MATCH(S4825,'DCM CARDS LOOKUP - HIDDEN'!$N$4:$N$8890,0),$J4825)</f>
        <v>No sensation/drug free/for circulation</v>
      </c>
      <c r="G4825" s="5" t="str">
        <f>INDEX('DCM CARDS LOOKUP - HIDDEN'!$O$4:$AE$8890,MATCH(T4825,'DCM CARDS LOOKUP - HIDDEN'!$N$4:$N$8890,0),$J4825)</f>
        <v>Both hot and cold sensation</v>
      </c>
      <c r="H4825" s="35"/>
      <c r="J4825" s="4">
        <v>3</v>
      </c>
      <c r="O4825">
        <f>L4823*10000+M4823*100+B4821</f>
        <v>170201</v>
      </c>
      <c r="P4825">
        <f>L4823*10000+M4823*100+C4821</f>
        <v>170202</v>
      </c>
      <c r="Q4825">
        <f>L4823*10000+M4823*100+D4821</f>
        <v>170203</v>
      </c>
      <c r="R4825">
        <f>L4823*10000+M4823*100+E4801</f>
        <v>170204</v>
      </c>
      <c r="S4825">
        <f>L4823*10000+M4823*100+F4801</f>
        <v>170205</v>
      </c>
      <c r="T4825">
        <f>L4823*10000+M4823*100+G4801</f>
        <v>170206</v>
      </c>
    </row>
    <row r="4826" spans="1:20" x14ac:dyDescent="0.2">
      <c r="A4826" s="10" t="str">
        <f>INDEX(REFERENCE!$B$2:$J$2,1,'EXAMPLE OF CHOICE CARDS'!J4826)</f>
        <v>Treatment Area</v>
      </c>
      <c r="B4826" s="5" t="str">
        <f>INDEX('DCM CARDS LOOKUP - HIDDEN'!$O$4:$AE$8890,MATCH(O4826,'DCM CARDS LOOKUP - HIDDEN'!$N$4:$N$8890,0),$J4826)</f>
        <v>-</v>
      </c>
      <c r="C4826" s="5" t="str">
        <f>INDEX('DCM CARDS LOOKUP - HIDDEN'!$O$4:$AE$8890,MATCH(P4826,'DCM CARDS LOOKUP - HIDDEN'!$N$4:$N$8890,0),$J4826)</f>
        <v>Joint</v>
      </c>
      <c r="D4826" s="5" t="str">
        <f>INDEX('DCM CARDS LOOKUP - HIDDEN'!$O$4:$AE$8890,MATCH(Q4826,'DCM CARDS LOOKUP - HIDDEN'!$N$4:$N$8890,0),$J4826)</f>
        <v>-</v>
      </c>
      <c r="E4826" s="5" t="str">
        <f>INDEX('DCM CARDS LOOKUP - HIDDEN'!$O$4:$AE$8890,MATCH(R4826,'DCM CARDS LOOKUP - HIDDEN'!$N$4:$N$8890,0),$J4826)</f>
        <v>Hands (arthritis)</v>
      </c>
      <c r="F4826" s="5" t="str">
        <f>INDEX('DCM CARDS LOOKUP - HIDDEN'!$O$4:$AE$8890,MATCH(S4826,'DCM CARDS LOOKUP - HIDDEN'!$N$4:$N$8890,0),$J4826)</f>
        <v>Neck</v>
      </c>
      <c r="G4826" s="5" t="str">
        <f>INDEX('DCM CARDS LOOKUP - HIDDEN'!$O$4:$AE$8890,MATCH(T4826,'DCM CARDS LOOKUP - HIDDEN'!$N$4:$N$8890,0),$J4826)</f>
        <v>-</v>
      </c>
      <c r="H4826" s="35"/>
      <c r="J4826" s="4">
        <v>4</v>
      </c>
      <c r="O4826">
        <f>L4823*10000+M4823*100+B4821</f>
        <v>170201</v>
      </c>
      <c r="P4826">
        <f>L4823*10000+M4823*100+C4821</f>
        <v>170202</v>
      </c>
      <c r="Q4826">
        <f>L4823*10000+M4823*100+D4821</f>
        <v>170203</v>
      </c>
      <c r="R4826">
        <f>L4823*10000+M4823*100+E4801</f>
        <v>170204</v>
      </c>
      <c r="S4826">
        <f>L4823*10000+M4823*100+F4801</f>
        <v>170205</v>
      </c>
      <c r="T4826">
        <f>L4823*10000+M4823*100+G4801</f>
        <v>170206</v>
      </c>
    </row>
    <row r="4827" spans="1:20" x14ac:dyDescent="0.2">
      <c r="A4827" s="10" t="str">
        <f>INDEX(REFERENCE!$B$2:$J$2,1,'EXAMPLE OF CHOICE CARDS'!J4827)</f>
        <v>Format</v>
      </c>
      <c r="B4827" s="5" t="str">
        <f>INDEX('DCM CARDS LOOKUP - HIDDEN'!$O$4:$AE$8890,MATCH(O4827,'DCM CARDS LOOKUP - HIDDEN'!$N$4:$N$8890,0),$J4827)</f>
        <v>Gel</v>
      </c>
      <c r="C4827" s="5" t="str">
        <f>INDEX('DCM CARDS LOOKUP - HIDDEN'!$O$4:$AE$8890,MATCH(P4827,'DCM CARDS LOOKUP - HIDDEN'!$N$4:$N$8890,0),$J4827)</f>
        <v>Single use pads/patches</v>
      </c>
      <c r="D4827" s="5" t="str">
        <f>INDEX('DCM CARDS LOOKUP - HIDDEN'!$O$4:$AE$8890,MATCH(Q4827,'DCM CARDS LOOKUP - HIDDEN'!$N$4:$N$8890,0),$J4827)</f>
        <v>Liquid</v>
      </c>
      <c r="E4827" s="5" t="str">
        <f>INDEX('DCM CARDS LOOKUP - HIDDEN'!$O$4:$AE$8890,MATCH(R4827,'DCM CARDS LOOKUP - HIDDEN'!$N$4:$N$8890,0),$J4827)</f>
        <v>Single use pads/patches</v>
      </c>
      <c r="F4827" s="5" t="str">
        <f>INDEX('DCM CARDS LOOKUP - HIDDEN'!$O$4:$AE$8890,MATCH(S4827,'DCM CARDS LOOKUP - HIDDEN'!$N$4:$N$8890,0),$J4827)</f>
        <v>Single use pads/patches</v>
      </c>
      <c r="G4827" s="5" t="str">
        <f>INDEX('DCM CARDS LOOKUP - HIDDEN'!$O$4:$AE$8890,MATCH(T4827,'DCM CARDS LOOKUP - HIDDEN'!$N$4:$N$8890,0),$J4827)</f>
        <v>Liquid</v>
      </c>
      <c r="H4827" s="35"/>
      <c r="J4827" s="4">
        <v>5</v>
      </c>
      <c r="O4827">
        <f>L4823*10000+M4823*100+B4821</f>
        <v>170201</v>
      </c>
      <c r="P4827">
        <f>L4823*10000+M4823*100+C4821</f>
        <v>170202</v>
      </c>
      <c r="Q4827">
        <f>L4823*10000+M4823*100+D4821</f>
        <v>170203</v>
      </c>
      <c r="R4827">
        <f>L4823*10000+M4823*100+E4801</f>
        <v>170204</v>
      </c>
      <c r="S4827">
        <f>L4823*10000+M4823*100+F4801</f>
        <v>170205</v>
      </c>
      <c r="T4827">
        <f>L4823*10000+M4823*100+G4801</f>
        <v>170206</v>
      </c>
    </row>
    <row r="4828" spans="1:20" x14ac:dyDescent="0.2">
      <c r="A4828" s="10" t="str">
        <f>INDEX(REFERENCE!$B$2:$J$2,1,'EXAMPLE OF CHOICE CARDS'!J4828)</f>
        <v>Count</v>
      </c>
      <c r="B4828" s="5" t="str">
        <f>INDEX('DCM CARDS LOOKUP - HIDDEN'!$O$4:$AE$8890,MATCH(O4828,'DCM CARDS LOOKUP - HIDDEN'!$N$4:$N$8890,0),$J4828)</f>
        <v>5.5 oz</v>
      </c>
      <c r="C4828" s="5" t="str">
        <f>INDEX('DCM CARDS LOOKUP - HIDDEN'!$O$4:$AE$8890,MATCH(P4828,'DCM CARDS LOOKUP - HIDDEN'!$N$4:$N$8890,0),$J4828)</f>
        <v>2 count</v>
      </c>
      <c r="D4828" s="5" t="str">
        <f>INDEX('DCM CARDS LOOKUP - HIDDEN'!$O$4:$AE$8890,MATCH(Q4828,'DCM CARDS LOOKUP - HIDDEN'!$N$4:$N$8890,0),$J4828)</f>
        <v>2.5 oz</v>
      </c>
      <c r="E4828" s="5" t="str">
        <f>INDEX('DCM CARDS LOOKUP - HIDDEN'!$O$4:$AE$8890,MATCH(R4828,'DCM CARDS LOOKUP - HIDDEN'!$N$4:$N$8890,0),$J4828)</f>
        <v>5 count</v>
      </c>
      <c r="F4828" s="5" t="str">
        <f>INDEX('DCM CARDS LOOKUP - HIDDEN'!$O$4:$AE$8890,MATCH(S4828,'DCM CARDS LOOKUP - HIDDEN'!$N$4:$N$8890,0),$J4828)</f>
        <v>4 count</v>
      </c>
      <c r="G4828" s="5" t="str">
        <f>INDEX('DCM CARDS LOOKUP - HIDDEN'!$O$4:$AE$8890,MATCH(T4828,'DCM CARDS LOOKUP - HIDDEN'!$N$4:$N$8890,0),$J4828)</f>
        <v>3.5 oz</v>
      </c>
      <c r="H4828" s="35"/>
      <c r="J4828" s="4">
        <v>6</v>
      </c>
      <c r="O4828">
        <f>L4823*10000+M4823*100+B4821</f>
        <v>170201</v>
      </c>
      <c r="P4828">
        <f>L4823*10000+M4823*100+C4821</f>
        <v>170202</v>
      </c>
      <c r="Q4828">
        <f>L4823*10000+M4823*100+D4821</f>
        <v>170203</v>
      </c>
      <c r="R4828">
        <f>L4823*10000+M4823*100+E4801</f>
        <v>170204</v>
      </c>
      <c r="S4828">
        <f>L4823*10000+M4823*100+F4801</f>
        <v>170205</v>
      </c>
      <c r="T4828">
        <f>L4823*10000+M4823*100+G4801</f>
        <v>170206</v>
      </c>
    </row>
    <row r="4829" spans="1:20" ht="15" customHeight="1" x14ac:dyDescent="0.2">
      <c r="A4829" s="10" t="str">
        <f>INDEX(REFERENCE!$B$2:$J$2,1,'EXAMPLE OF CHOICE CARDS'!J4829)</f>
        <v>Price</v>
      </c>
      <c r="B4829" s="29">
        <f>INDEX('DCM CARDS LOOKUP - HIDDEN'!$O$4:$AE$8890,MATCH(O4829,'DCM CARDS LOOKUP - HIDDEN'!$N$4:$N$8890,0),$J4829)</f>
        <v>17.47</v>
      </c>
      <c r="C4829" s="29">
        <f>INDEX('DCM CARDS LOOKUP - HIDDEN'!$O$4:$AE$8890,MATCH(P4829,'DCM CARDS LOOKUP - HIDDEN'!$N$4:$N$8890,0),$J4829)</f>
        <v>20.99</v>
      </c>
      <c r="D4829" s="29">
        <f>INDEX('DCM CARDS LOOKUP - HIDDEN'!$O$4:$AE$8890,MATCH(Q4829,'DCM CARDS LOOKUP - HIDDEN'!$N$4:$N$8890,0),$J4829)</f>
        <v>11</v>
      </c>
      <c r="E4829" s="29">
        <f>INDEX('DCM CARDS LOOKUP - HIDDEN'!$O$4:$AE$8890,MATCH(R4829,'DCM CARDS LOOKUP - HIDDEN'!$N$4:$N$8890,0),$J4829)</f>
        <v>4.83</v>
      </c>
      <c r="F4829" s="29">
        <f>INDEX('DCM CARDS LOOKUP - HIDDEN'!$O$4:$AE$8890,MATCH(S4829,'DCM CARDS LOOKUP - HIDDEN'!$N$4:$N$8890,0),$J4829)</f>
        <v>16.71</v>
      </c>
      <c r="G4829" s="29">
        <f>INDEX('DCM CARDS LOOKUP - HIDDEN'!$O$4:$AE$8890,MATCH(T4829,'DCM CARDS LOOKUP - HIDDEN'!$N$4:$N$8890,0),$J4829)</f>
        <v>20.5</v>
      </c>
      <c r="H4829" s="35"/>
      <c r="J4829" s="4">
        <v>7</v>
      </c>
      <c r="O4829">
        <f>L4823*10000+M4823*100+B4821</f>
        <v>170201</v>
      </c>
      <c r="P4829">
        <f>L4823*10000+M4823*100+C4821</f>
        <v>170202</v>
      </c>
      <c r="Q4829">
        <f>L4823*10000+M4823*100+D4821</f>
        <v>170203</v>
      </c>
      <c r="R4829">
        <f>L4823*10000+M4823*100+E4801</f>
        <v>170204</v>
      </c>
      <c r="S4829">
        <f>L4823*10000+M4823*100+F4801</f>
        <v>170205</v>
      </c>
      <c r="T4829">
        <f>L4823*10000+M4823*100+G4801</f>
        <v>170206</v>
      </c>
    </row>
    <row r="4830" spans="1:20" ht="15" customHeight="1" x14ac:dyDescent="0.2">
      <c r="A4830" s="10" t="str">
        <f>INDEX(REFERENCE!$B$2:$J$2,1,'EXAMPLE OF CHOICE CARDS'!J4830)</f>
        <v>Review Rating</v>
      </c>
      <c r="B4830" s="5" t="str">
        <f>INDEX('DCM CARDS LOOKUP - HIDDEN'!$O$4:$AE$8890,MATCH(O4830,'DCM CARDS LOOKUP - HIDDEN'!$N$4:$N$8890,0),$J4830)</f>
        <v>4.8 stars</v>
      </c>
      <c r="C4830" s="5" t="str">
        <f>INDEX('DCM CARDS LOOKUP - HIDDEN'!$O$4:$AE$8890,MATCH(P4830,'DCM CARDS LOOKUP - HIDDEN'!$N$4:$N$8890,0),$J4830)</f>
        <v>4.5 stars</v>
      </c>
      <c r="D4830" s="5" t="str">
        <f>INDEX('DCM CARDS LOOKUP - HIDDEN'!$O$4:$AE$8890,MATCH(Q4830,'DCM CARDS LOOKUP - HIDDEN'!$N$4:$N$8890,0),$J4830)</f>
        <v>4.8 stars</v>
      </c>
      <c r="E4830" s="5" t="str">
        <f>INDEX('DCM CARDS LOOKUP - HIDDEN'!$O$4:$AE$8890,MATCH(R4830,'DCM CARDS LOOKUP - HIDDEN'!$N$4:$N$8890,0),$J4830)</f>
        <v>4.5 stars</v>
      </c>
      <c r="F4830" s="5" t="str">
        <f>INDEX('DCM CARDS LOOKUP - HIDDEN'!$O$4:$AE$8890,MATCH(S4830,'DCM CARDS LOOKUP - HIDDEN'!$N$4:$N$8890,0),$J4830)</f>
        <v>4.6 stars</v>
      </c>
      <c r="G4830" s="5" t="str">
        <f>INDEX('DCM CARDS LOOKUP - HIDDEN'!$O$4:$AE$8890,MATCH(T4830,'DCM CARDS LOOKUP - HIDDEN'!$N$4:$N$8890,0),$J4830)</f>
        <v>4.6 stars</v>
      </c>
      <c r="H4830" s="35"/>
      <c r="J4830" s="4">
        <v>8</v>
      </c>
      <c r="O4830">
        <f>L4823*10000+M4823*100+B4821</f>
        <v>170201</v>
      </c>
      <c r="P4830">
        <f>L4823*10000+M4823*100+C4821</f>
        <v>170202</v>
      </c>
      <c r="Q4830">
        <f>L4823*10000+M4823*100+D4821</f>
        <v>170203</v>
      </c>
      <c r="R4830">
        <f>L4823*10000+M4823*100+E4801</f>
        <v>170204</v>
      </c>
      <c r="S4830">
        <f>L4823*10000+M4823*100+F4801</f>
        <v>170205</v>
      </c>
      <c r="T4830">
        <f>L4823*10000+M4823*100+G4801</f>
        <v>170206</v>
      </c>
    </row>
    <row r="4831" spans="1:20" ht="15" customHeight="1" x14ac:dyDescent="0.2">
      <c r="A4831" s="10" t="str">
        <f>INDEX(REFERENCE!$B$2:$J$2,1,'EXAMPLE OF CHOICE CARDS'!J4831)</f>
        <v>Number of Reviews</v>
      </c>
      <c r="B4831" s="30">
        <f>INDEX('DCM CARDS LOOKUP - HIDDEN'!$O$4:$AE$8890,MATCH(O4831,'DCM CARDS LOOKUP - HIDDEN'!$N$4:$N$8890,0),$J4831)</f>
        <v>4500</v>
      </c>
      <c r="C4831" s="30">
        <f>INDEX('DCM CARDS LOOKUP - HIDDEN'!$O$4:$AE$8890,MATCH(P4831,'DCM CARDS LOOKUP - HIDDEN'!$N$4:$N$8890,0),$J4831)</f>
        <v>1250</v>
      </c>
      <c r="D4831" s="30">
        <f>INDEX('DCM CARDS LOOKUP - HIDDEN'!$O$4:$AE$8890,MATCH(Q4831,'DCM CARDS LOOKUP - HIDDEN'!$N$4:$N$8890,0),$J4831)</f>
        <v>4500</v>
      </c>
      <c r="E4831" s="30">
        <f>INDEX('DCM CARDS LOOKUP - HIDDEN'!$O$4:$AE$8890,MATCH(R4831,'DCM CARDS LOOKUP - HIDDEN'!$N$4:$N$8890,0),$J4831)</f>
        <v>1250</v>
      </c>
      <c r="F4831" s="30">
        <f>INDEX('DCM CARDS LOOKUP - HIDDEN'!$O$4:$AE$8890,MATCH(S4831,'DCM CARDS LOOKUP - HIDDEN'!$N$4:$N$8890,0),$J4831)</f>
        <v>1250</v>
      </c>
      <c r="G4831" s="30">
        <f>INDEX('DCM CARDS LOOKUP - HIDDEN'!$O$4:$AE$8890,MATCH(T4831,'DCM CARDS LOOKUP - HIDDEN'!$N$4:$N$8890,0),$J4831)</f>
        <v>4500</v>
      </c>
      <c r="H4831" s="35"/>
      <c r="J4831" s="4">
        <v>9</v>
      </c>
      <c r="O4831">
        <f>L4823*10000+M4823*100+B4821</f>
        <v>170201</v>
      </c>
      <c r="P4831">
        <f>L4823*10000+M4823*100+C4821</f>
        <v>170202</v>
      </c>
      <c r="Q4831">
        <f>L4823*10000+M4823*100+D4821</f>
        <v>170203</v>
      </c>
      <c r="R4831">
        <f>L4823*10000+M4823*100+E4801</f>
        <v>170204</v>
      </c>
      <c r="S4831">
        <f>L4823*10000+M4823*100+F4801</f>
        <v>170205</v>
      </c>
      <c r="T4831">
        <f>L4823*10000+M4823*100+G4801</f>
        <v>170206</v>
      </c>
    </row>
    <row r="4832" spans="1:20" ht="15" hidden="1" customHeight="1" x14ac:dyDescent="0.2">
      <c r="A4832" s="10" t="e">
        <f>INDEX(REFERENCE!$B$2:$J$2,1,'EXAMPLE OF CHOICE CARDS'!J4832)</f>
        <v>#REF!</v>
      </c>
      <c r="B4832" s="5">
        <f>INDEX('DCM CARDS LOOKUP - HIDDEN'!$O$4:$AE$8890,MATCH(O4832,'DCM CARDS LOOKUP - HIDDEN'!$N$4:$N$8890,0),$J4832)</f>
        <v>0</v>
      </c>
      <c r="C4832" s="5">
        <f>INDEX('DCM CARDS LOOKUP - HIDDEN'!$O$4:$AE$8890,MATCH(P4832,'DCM CARDS LOOKUP - HIDDEN'!$N$4:$N$8890,0),$J4832)</f>
        <v>0</v>
      </c>
      <c r="D4832" s="5">
        <f>INDEX('DCM CARDS LOOKUP - HIDDEN'!$O$4:$AE$8890,MATCH(Q4832,'DCM CARDS LOOKUP - HIDDEN'!$N$4:$N$8890,0),$J4832)</f>
        <v>0</v>
      </c>
      <c r="E4832" s="5">
        <f>INDEX('DCM CARDS LOOKUP - HIDDEN'!$O$4:$AE$8890,MATCH(R4832,'DCM CARDS LOOKUP - HIDDEN'!$N$4:$N$8890,0),$J4832)</f>
        <v>0</v>
      </c>
      <c r="F4832" s="5">
        <f>INDEX('DCM CARDS LOOKUP - HIDDEN'!$O$4:$AE$8890,MATCH(S4832,'DCM CARDS LOOKUP - HIDDEN'!$N$4:$N$8890,0),$J4832)</f>
        <v>0</v>
      </c>
      <c r="G4832" s="31"/>
      <c r="H4832" s="35"/>
      <c r="J4832" s="4">
        <v>10</v>
      </c>
      <c r="O4832">
        <f>L4823*10000+M4823*100+B4821</f>
        <v>170201</v>
      </c>
      <c r="P4832">
        <f>L4823*10000+M4823*100+C4821</f>
        <v>170202</v>
      </c>
      <c r="Q4832">
        <f>L4823*10000+M4823*100+D4821</f>
        <v>170203</v>
      </c>
      <c r="R4832">
        <f>L4823*10000+M4823*100+E4801</f>
        <v>170204</v>
      </c>
      <c r="S4832">
        <f>L4823*10000+M4823*100+F4801</f>
        <v>170205</v>
      </c>
    </row>
    <row r="4833" spans="1:20" ht="15" hidden="1" customHeight="1" x14ac:dyDescent="0.2">
      <c r="A4833" s="10" t="e">
        <f>INDEX(REFERENCE!$B$2:$J$2,1,'EXAMPLE OF CHOICE CARDS'!J4833)</f>
        <v>#REF!</v>
      </c>
      <c r="B4833" s="5">
        <f>INDEX('DCM CARDS LOOKUP - HIDDEN'!$O$4:$AE$8890,MATCH(O4833,'DCM CARDS LOOKUP - HIDDEN'!$N$4:$N$8890,0),$J4833)</f>
        <v>0</v>
      </c>
      <c r="C4833" s="5">
        <f>INDEX('DCM CARDS LOOKUP - HIDDEN'!$O$4:$AE$8890,MATCH(P4833,'DCM CARDS LOOKUP - HIDDEN'!$N$4:$N$8890,0),$J4833)</f>
        <v>0</v>
      </c>
      <c r="D4833" s="5">
        <f>INDEX('DCM CARDS LOOKUP - HIDDEN'!$O$4:$AE$8890,MATCH(Q4833,'DCM CARDS LOOKUP - HIDDEN'!$N$4:$N$8890,0),$J4833)</f>
        <v>0</v>
      </c>
      <c r="E4833" s="5">
        <f>INDEX('DCM CARDS LOOKUP - HIDDEN'!$O$4:$AE$8890,MATCH(R4833,'DCM CARDS LOOKUP - HIDDEN'!$N$4:$N$8890,0),$J4833)</f>
        <v>0</v>
      </c>
      <c r="F4833" s="5">
        <f>INDEX('DCM CARDS LOOKUP - HIDDEN'!$O$4:$AE$8890,MATCH(S4833,'DCM CARDS LOOKUP - HIDDEN'!$N$4:$N$8890,0),$J4833)</f>
        <v>0</v>
      </c>
      <c r="G4833" s="31"/>
      <c r="H4833" s="35"/>
      <c r="J4833" s="4">
        <v>11</v>
      </c>
      <c r="O4833">
        <f>L4823*10000+M4823*100+B4821</f>
        <v>170201</v>
      </c>
      <c r="P4833">
        <f>L4823*10000+M4823*100+C4821</f>
        <v>170202</v>
      </c>
      <c r="Q4833">
        <f>L4823*10000+M4823*100+D4821</f>
        <v>170203</v>
      </c>
      <c r="R4833">
        <f>L4823*10000+M4823*100+E4801</f>
        <v>170204</v>
      </c>
      <c r="S4833">
        <f>L4823*10000+M4823*100+F4801</f>
        <v>170205</v>
      </c>
    </row>
    <row r="4834" spans="1:20" ht="15" hidden="1" customHeight="1" x14ac:dyDescent="0.2">
      <c r="A4834" s="10" t="e">
        <f>INDEX(REFERENCE!$B$2:$J$2,1,'EXAMPLE OF CHOICE CARDS'!J4834)</f>
        <v>#REF!</v>
      </c>
      <c r="B4834" s="5">
        <f>INDEX('DCM CARDS LOOKUP - HIDDEN'!$O$4:$AE$8890,MATCH(O4834,'DCM CARDS LOOKUP - HIDDEN'!$N$4:$N$8890,0),$J4834)</f>
        <v>0</v>
      </c>
      <c r="C4834" s="5">
        <f>INDEX('DCM CARDS LOOKUP - HIDDEN'!$O$4:$AE$8890,MATCH(P4834,'DCM CARDS LOOKUP - HIDDEN'!$N$4:$N$8890,0),$J4834)</f>
        <v>0</v>
      </c>
      <c r="D4834" s="5">
        <f>INDEX('DCM CARDS LOOKUP - HIDDEN'!$O$4:$AE$8890,MATCH(Q4834,'DCM CARDS LOOKUP - HIDDEN'!$N$4:$N$8890,0),$J4834)</f>
        <v>0</v>
      </c>
      <c r="E4834" s="5">
        <f>INDEX('DCM CARDS LOOKUP - HIDDEN'!$O$4:$AE$8890,MATCH(R4834,'DCM CARDS LOOKUP - HIDDEN'!$N$4:$N$8890,0),$J4834)</f>
        <v>0</v>
      </c>
      <c r="F4834" s="5">
        <f>INDEX('DCM CARDS LOOKUP - HIDDEN'!$O$4:$AE$8890,MATCH(S4834,'DCM CARDS LOOKUP - HIDDEN'!$N$4:$N$8890,0),$J4834)</f>
        <v>0</v>
      </c>
      <c r="G4834" s="31"/>
      <c r="H4834" s="35"/>
      <c r="J4834" s="4">
        <v>12</v>
      </c>
      <c r="O4834">
        <f>L4823*10000+M4823*100+B4821</f>
        <v>170201</v>
      </c>
      <c r="P4834">
        <f>L4823*10000+M4823*100+C4821</f>
        <v>170202</v>
      </c>
      <c r="Q4834">
        <f>L4823*10000+M4823*100+D4821</f>
        <v>170203</v>
      </c>
      <c r="R4834">
        <f>L4823*10000+M4823*100+E4801</f>
        <v>170204</v>
      </c>
      <c r="S4834">
        <f>L4823*10000+M4823*100+F4801</f>
        <v>170205</v>
      </c>
    </row>
    <row r="4835" spans="1:20" ht="15" hidden="1" customHeight="1" x14ac:dyDescent="0.2">
      <c r="A4835" s="10" t="e">
        <f>INDEX(REFERENCE!$B$2:$J$2,1,'EXAMPLE OF CHOICE CARDS'!J4835)</f>
        <v>#REF!</v>
      </c>
      <c r="B4835" s="5">
        <f>INDEX('DCM CARDS LOOKUP - HIDDEN'!$O$4:$AE$8890,MATCH(O4835,'DCM CARDS LOOKUP - HIDDEN'!$N$4:$N$8890,0),$J4835)</f>
        <v>0</v>
      </c>
      <c r="C4835" s="5">
        <f>INDEX('DCM CARDS LOOKUP - HIDDEN'!$O$4:$AE$8890,MATCH(P4835,'DCM CARDS LOOKUP - HIDDEN'!$N$4:$N$8890,0),$J4835)</f>
        <v>0</v>
      </c>
      <c r="D4835" s="5">
        <f>INDEX('DCM CARDS LOOKUP - HIDDEN'!$O$4:$AE$8890,MATCH(Q4835,'DCM CARDS LOOKUP - HIDDEN'!$N$4:$N$8890,0),$J4835)</f>
        <v>0</v>
      </c>
      <c r="E4835" s="5">
        <f>INDEX('DCM CARDS LOOKUP - HIDDEN'!$O$4:$AE$8890,MATCH(R4835,'DCM CARDS LOOKUP - HIDDEN'!$N$4:$N$8890,0),$J4835)</f>
        <v>0</v>
      </c>
      <c r="F4835" s="5">
        <f>INDEX('DCM CARDS LOOKUP - HIDDEN'!$O$4:$AE$8890,MATCH(S4835,'DCM CARDS LOOKUP - HIDDEN'!$N$4:$N$8890,0),$J4835)</f>
        <v>0</v>
      </c>
      <c r="G4835" s="31"/>
      <c r="H4835" s="35"/>
      <c r="J4835" s="4">
        <v>13</v>
      </c>
      <c r="O4835">
        <f>L4823*10000+M4823*100+B4821</f>
        <v>170201</v>
      </c>
      <c r="P4835">
        <f>L4823*10000+M4823*100+C4821</f>
        <v>170202</v>
      </c>
      <c r="Q4835">
        <f>L4823*10000+M4823*100+D4821</f>
        <v>170203</v>
      </c>
      <c r="R4835">
        <f>L4823*10000+M4823*100+E4801</f>
        <v>170204</v>
      </c>
      <c r="S4835">
        <f>L4823*10000+M4823*100+F4801</f>
        <v>170205</v>
      </c>
    </row>
    <row r="4836" spans="1:20" ht="15" hidden="1" customHeight="1" x14ac:dyDescent="0.2">
      <c r="A4836" s="10" t="e">
        <f>INDEX(REFERENCE!$B$2:$J$2,1,'EXAMPLE OF CHOICE CARDS'!J4836)</f>
        <v>#REF!</v>
      </c>
      <c r="B4836" s="5">
        <f>INDEX('DCM CARDS LOOKUP - HIDDEN'!$O$4:$AE$8890,MATCH(O4836,'DCM CARDS LOOKUP - HIDDEN'!$N$4:$N$8890,0),$J4836)</f>
        <v>0</v>
      </c>
      <c r="C4836" s="5">
        <f>INDEX('DCM CARDS LOOKUP - HIDDEN'!$O$4:$AE$8890,MATCH(P4836,'DCM CARDS LOOKUP - HIDDEN'!$N$4:$N$8890,0),$J4836)</f>
        <v>0</v>
      </c>
      <c r="D4836" s="5">
        <f>INDEX('DCM CARDS LOOKUP - HIDDEN'!$O$4:$AE$8890,MATCH(Q4836,'DCM CARDS LOOKUP - HIDDEN'!$N$4:$N$8890,0),$J4836)</f>
        <v>0</v>
      </c>
      <c r="E4836" s="5">
        <f>INDEX('DCM CARDS LOOKUP - HIDDEN'!$O$4:$AE$8890,MATCH(R4836,'DCM CARDS LOOKUP - HIDDEN'!$N$4:$N$8890,0),$J4836)</f>
        <v>0</v>
      </c>
      <c r="F4836" s="5">
        <f>INDEX('DCM CARDS LOOKUP - HIDDEN'!$O$4:$AE$8890,MATCH(S4836,'DCM CARDS LOOKUP - HIDDEN'!$N$4:$N$8890,0),$J4836)</f>
        <v>0</v>
      </c>
      <c r="G4836" s="31"/>
      <c r="H4836" s="35"/>
      <c r="J4836" s="4">
        <v>14</v>
      </c>
      <c r="O4836">
        <f>L4823*10000+M4823*100+B4821</f>
        <v>170201</v>
      </c>
      <c r="P4836">
        <f>L4823*10000+M4823*100+C4821</f>
        <v>170202</v>
      </c>
      <c r="Q4836">
        <f>L4823*10000+M4823*100+D4821</f>
        <v>170203</v>
      </c>
      <c r="R4836">
        <f>L4823*10000+M4823*100+E4801</f>
        <v>170204</v>
      </c>
      <c r="S4836">
        <f>L4823*10000+M4823*100+F4801</f>
        <v>170205</v>
      </c>
    </row>
    <row r="4837" spans="1:20" x14ac:dyDescent="0.2">
      <c r="A4837" s="2"/>
      <c r="B4837" s="5"/>
      <c r="C4837" s="5"/>
      <c r="D4837" s="5"/>
      <c r="E4837" s="5"/>
      <c r="F4837" s="5"/>
      <c r="G4837" s="5"/>
      <c r="H4837" s="5"/>
      <c r="J4837" s="13"/>
    </row>
    <row r="4838" spans="1:20" x14ac:dyDescent="0.2">
      <c r="A4838" s="6"/>
      <c r="B4838" s="7">
        <v>1</v>
      </c>
      <c r="C4838" s="7">
        <v>2</v>
      </c>
      <c r="D4838" s="7">
        <v>3</v>
      </c>
      <c r="E4838" s="7">
        <v>4</v>
      </c>
      <c r="F4838" s="7">
        <v>5</v>
      </c>
      <c r="G4838" s="7">
        <v>6</v>
      </c>
      <c r="H4838" s="7">
        <v>9</v>
      </c>
      <c r="J4838" s="13"/>
    </row>
    <row r="4841" spans="1:20" x14ac:dyDescent="0.2">
      <c r="A4841" s="1" t="str">
        <f>"Version "&amp;L4843&amp;"; Task"&amp;M4843</f>
        <v>Version 17; Task3</v>
      </c>
      <c r="B4841" s="4">
        <v>1</v>
      </c>
      <c r="C4841" s="4">
        <v>2</v>
      </c>
      <c r="D4841" s="4">
        <v>3</v>
      </c>
      <c r="E4841" s="4">
        <f>E4821</f>
        <v>4</v>
      </c>
      <c r="F4841" s="4">
        <f>F4821</f>
        <v>5</v>
      </c>
      <c r="G4841" s="4">
        <v>6</v>
      </c>
      <c r="J4841" s="13"/>
    </row>
    <row r="4842" spans="1:20" ht="15" customHeight="1" x14ac:dyDescent="0.2">
      <c r="A4842" s="11" t="s">
        <v>8</v>
      </c>
      <c r="B4842" s="12" t="s">
        <v>9</v>
      </c>
      <c r="C4842" s="12" t="s">
        <v>10</v>
      </c>
      <c r="D4842" s="12" t="s">
        <v>11</v>
      </c>
      <c r="E4842" s="20" t="s">
        <v>21</v>
      </c>
      <c r="F4842" s="20" t="s">
        <v>22</v>
      </c>
      <c r="G4842" s="20"/>
      <c r="H4842" s="34" t="s">
        <v>15</v>
      </c>
      <c r="J4842" s="13"/>
      <c r="L4842" t="s">
        <v>12</v>
      </c>
      <c r="M4842" t="s">
        <v>1</v>
      </c>
    </row>
    <row r="4843" spans="1:20" x14ac:dyDescent="0.2">
      <c r="A4843" s="10" t="str">
        <f>INDEX(REFERENCE!$B$2:$J$2,1,'EXAMPLE OF CHOICE CARDS'!J4843)</f>
        <v>Type</v>
      </c>
      <c r="B4843" s="5" t="str">
        <f>INDEX('DCM CARDS LOOKUP - HIDDEN'!$O$4:$AE$8890,MATCH(O4843,'DCM CARDS LOOKUP - HIDDEN'!$N$4:$N$8890,0),$J4843)</f>
        <v>Topicals</v>
      </c>
      <c r="C4843" s="5" t="str">
        <f>INDEX('DCM CARDS LOOKUP - HIDDEN'!$O$4:$AE$8890,MATCH(P4843,'DCM CARDS LOOKUP - HIDDEN'!$N$4:$N$8890,0),$J4843)</f>
        <v>Pads</v>
      </c>
      <c r="D4843" s="5" t="str">
        <f>INDEX('DCM CARDS LOOKUP - HIDDEN'!$O$4:$AE$8890,MATCH(Q4843,'DCM CARDS LOOKUP - HIDDEN'!$N$4:$N$8890,0),$J4843)</f>
        <v>Topicals</v>
      </c>
      <c r="E4843" s="5" t="str">
        <f>INDEX('DCM CARDS LOOKUP - HIDDEN'!$O$4:$AE$8890,MATCH(R4843,'DCM CARDS LOOKUP - HIDDEN'!$N$4:$N$8890,0),$J4843)</f>
        <v>Pads</v>
      </c>
      <c r="F4843" s="5" t="str">
        <f>INDEX('DCM CARDS LOOKUP - HIDDEN'!$O$4:$AE$8890,MATCH(S4843,'DCM CARDS LOOKUP - HIDDEN'!$N$4:$N$8890,0),$J4843)</f>
        <v>Topicals</v>
      </c>
      <c r="G4843" s="5" t="str">
        <f>INDEX('DCM CARDS LOOKUP - HIDDEN'!$O$4:$AE$8890,MATCH(T4843,'DCM CARDS LOOKUP - HIDDEN'!$N$4:$N$8890,0),$J4843)</f>
        <v>Pads</v>
      </c>
      <c r="H4843" s="35"/>
      <c r="J4843" s="4">
        <v>1</v>
      </c>
      <c r="L4843">
        <f>IF(M4823=15,L4823+1,L4823)</f>
        <v>17</v>
      </c>
      <c r="M4843">
        <f>IF(M4823&lt;15,M4823+1,1)</f>
        <v>3</v>
      </c>
      <c r="O4843">
        <f>L4843*10000+M4843*100+B4841</f>
        <v>170301</v>
      </c>
      <c r="P4843">
        <f>L4843*10000+M4843*100+C4841</f>
        <v>170302</v>
      </c>
      <c r="Q4843">
        <f>L4843*10000+M4843*100+D4841</f>
        <v>170303</v>
      </c>
      <c r="R4843">
        <f>L4843*10000+M4843*100+E4821</f>
        <v>170304</v>
      </c>
      <c r="S4843">
        <f>L4843*10000+M4843*100+F4821</f>
        <v>170305</v>
      </c>
      <c r="T4843">
        <f>L4843*10000+M4843*100+G4821</f>
        <v>170306</v>
      </c>
    </row>
    <row r="4844" spans="1:20" x14ac:dyDescent="0.2">
      <c r="A4844" s="10" t="str">
        <f>INDEX(REFERENCE!$B$2:$J$2,1,'EXAMPLE OF CHOICE CARDS'!J4844)</f>
        <v>Brand</v>
      </c>
      <c r="B4844" s="5" t="str">
        <f>INDEX('DCM CARDS LOOKUP - HIDDEN'!$O$4:$AE$8890,MATCH(O4844,'DCM CARDS LOOKUP - HIDDEN'!$N$4:$N$8890,0),$J4844)</f>
        <v xml:space="preserve">Biofreeze  </v>
      </c>
      <c r="C4844" s="5" t="str">
        <f>INDEX('DCM CARDS LOOKUP - HIDDEN'!$O$4:$AE$8890,MATCH(P4844,'DCM CARDS LOOKUP - HIDDEN'!$N$4:$N$8890,0),$J4844)</f>
        <v>Aspercreme</v>
      </c>
      <c r="D4844" s="5" t="str">
        <f>INDEX('DCM CARDS LOOKUP - HIDDEN'!$O$4:$AE$8890,MATCH(Q4844,'DCM CARDS LOOKUP - HIDDEN'!$N$4:$N$8890,0),$J4844)</f>
        <v>Aspercreme</v>
      </c>
      <c r="E4844" s="5" t="str">
        <f>INDEX('DCM CARDS LOOKUP - HIDDEN'!$O$4:$AE$8890,MATCH(R4844,'DCM CARDS LOOKUP - HIDDEN'!$N$4:$N$8890,0),$J4844)</f>
        <v>Equate</v>
      </c>
      <c r="F4844" s="5" t="str">
        <f>INDEX('DCM CARDS LOOKUP - HIDDEN'!$O$4:$AE$8890,MATCH(S4844,'DCM CARDS LOOKUP - HIDDEN'!$N$4:$N$8890,0),$J4844)</f>
        <v>Equate</v>
      </c>
      <c r="G4844" s="5" t="str">
        <f>INDEX('DCM CARDS LOOKUP - HIDDEN'!$O$4:$AE$8890,MATCH(T4844,'DCM CARDS LOOKUP - HIDDEN'!$N$4:$N$8890,0),$J4844)</f>
        <v>Tiger Balm</v>
      </c>
      <c r="H4844" s="35"/>
      <c r="J4844" s="4">
        <v>2</v>
      </c>
      <c r="O4844">
        <f>L4843*10000+M4843*100+B4841</f>
        <v>170301</v>
      </c>
      <c r="P4844">
        <f>L4843*10000+M4843*100+C4841</f>
        <v>170302</v>
      </c>
      <c r="Q4844">
        <f>L4843*10000+M4843*100+D4841</f>
        <v>170303</v>
      </c>
      <c r="R4844">
        <f>L4843*10000+M4843*100+E4821</f>
        <v>170304</v>
      </c>
      <c r="S4844">
        <f>L4843*10000+M4843*100+F4821</f>
        <v>170305</v>
      </c>
      <c r="T4844">
        <f>L4843*10000+M4843*100+G4821</f>
        <v>170306</v>
      </c>
    </row>
    <row r="4845" spans="1:20" x14ac:dyDescent="0.2">
      <c r="A4845" s="10" t="str">
        <f>INDEX(REFERENCE!$B$2:$J$2,1,'EXAMPLE OF CHOICE CARDS'!J4845)</f>
        <v>Sensation</v>
      </c>
      <c r="B4845" s="5" t="str">
        <f>INDEX('DCM CARDS LOOKUP - HIDDEN'!$O$4:$AE$8890,MATCH(O4845,'DCM CARDS LOOKUP - HIDDEN'!$N$4:$N$8890,0),$J4845)</f>
        <v>Cold sensation</v>
      </c>
      <c r="C4845" s="5" t="str">
        <f>INDEX('DCM CARDS LOOKUP - HIDDEN'!$O$4:$AE$8890,MATCH(P4845,'DCM CARDS LOOKUP - HIDDEN'!$N$4:$N$8890,0),$J4845)</f>
        <v>Lidocaine/numbing sensation</v>
      </c>
      <c r="D4845" s="5" t="str">
        <f>INDEX('DCM CARDS LOOKUP - HIDDEN'!$O$4:$AE$8890,MATCH(Q4845,'DCM CARDS LOOKUP - HIDDEN'!$N$4:$N$8890,0),$J4845)</f>
        <v>Cold sensation</v>
      </c>
      <c r="E4845" s="5" t="str">
        <f>INDEX('DCM CARDS LOOKUP - HIDDEN'!$O$4:$AE$8890,MATCH(R4845,'DCM CARDS LOOKUP - HIDDEN'!$N$4:$N$8890,0),$J4845)</f>
        <v>Both hot and cold sensation</v>
      </c>
      <c r="F4845" s="5" t="str">
        <f>INDEX('DCM CARDS LOOKUP - HIDDEN'!$O$4:$AE$8890,MATCH(S4845,'DCM CARDS LOOKUP - HIDDEN'!$N$4:$N$8890,0),$J4845)</f>
        <v>Lidocaine/numbing sensation</v>
      </c>
      <c r="G4845" s="5" t="str">
        <f>INDEX('DCM CARDS LOOKUP - HIDDEN'!$O$4:$AE$8890,MATCH(T4845,'DCM CARDS LOOKUP - HIDDEN'!$N$4:$N$8890,0),$J4845)</f>
        <v>Cold sensation</v>
      </c>
      <c r="H4845" s="35"/>
      <c r="J4845" s="4">
        <v>3</v>
      </c>
      <c r="O4845">
        <f>L4843*10000+M4843*100+B4841</f>
        <v>170301</v>
      </c>
      <c r="P4845">
        <f>L4843*10000+M4843*100+C4841</f>
        <v>170302</v>
      </c>
      <c r="Q4845">
        <f>L4843*10000+M4843*100+D4841</f>
        <v>170303</v>
      </c>
      <c r="R4845">
        <f>L4843*10000+M4843*100+E4821</f>
        <v>170304</v>
      </c>
      <c r="S4845">
        <f>L4843*10000+M4843*100+F4821</f>
        <v>170305</v>
      </c>
      <c r="T4845">
        <f>L4843*10000+M4843*100+G4821</f>
        <v>170306</v>
      </c>
    </row>
    <row r="4846" spans="1:20" x14ac:dyDescent="0.2">
      <c r="A4846" s="10" t="str">
        <f>INDEX(REFERENCE!$B$2:$J$2,1,'EXAMPLE OF CHOICE CARDS'!J4846)</f>
        <v>Treatment Area</v>
      </c>
      <c r="B4846" s="5" t="str">
        <f>INDEX('DCM CARDS LOOKUP - HIDDEN'!$O$4:$AE$8890,MATCH(O4846,'DCM CARDS LOOKUP - HIDDEN'!$N$4:$N$8890,0),$J4846)</f>
        <v>-</v>
      </c>
      <c r="C4846" s="5" t="str">
        <f>INDEX('DCM CARDS LOOKUP - HIDDEN'!$O$4:$AE$8890,MATCH(P4846,'DCM CARDS LOOKUP - HIDDEN'!$N$4:$N$8890,0),$J4846)</f>
        <v>Hands (arthritis)</v>
      </c>
      <c r="D4846" s="5" t="str">
        <f>INDEX('DCM CARDS LOOKUP - HIDDEN'!$O$4:$AE$8890,MATCH(Q4846,'DCM CARDS LOOKUP - HIDDEN'!$N$4:$N$8890,0),$J4846)</f>
        <v>-</v>
      </c>
      <c r="E4846" s="5" t="str">
        <f>INDEX('DCM CARDS LOOKUP - HIDDEN'!$O$4:$AE$8890,MATCH(R4846,'DCM CARDS LOOKUP - HIDDEN'!$N$4:$N$8890,0),$J4846)</f>
        <v>Back</v>
      </c>
      <c r="F4846" s="5" t="str">
        <f>INDEX('DCM CARDS LOOKUP - HIDDEN'!$O$4:$AE$8890,MATCH(S4846,'DCM CARDS LOOKUP - HIDDEN'!$N$4:$N$8890,0),$J4846)</f>
        <v>-</v>
      </c>
      <c r="G4846" s="5" t="str">
        <f>INDEX('DCM CARDS LOOKUP - HIDDEN'!$O$4:$AE$8890,MATCH(T4846,'DCM CARDS LOOKUP - HIDDEN'!$N$4:$N$8890,0),$J4846)</f>
        <v>Neck</v>
      </c>
      <c r="H4846" s="35"/>
      <c r="J4846" s="4">
        <v>4</v>
      </c>
      <c r="O4846">
        <f>L4843*10000+M4843*100+B4841</f>
        <v>170301</v>
      </c>
      <c r="P4846">
        <f>L4843*10000+M4843*100+C4841</f>
        <v>170302</v>
      </c>
      <c r="Q4846">
        <f>L4843*10000+M4843*100+D4841</f>
        <v>170303</v>
      </c>
      <c r="R4846">
        <f>L4843*10000+M4843*100+E4821</f>
        <v>170304</v>
      </c>
      <c r="S4846">
        <f>L4843*10000+M4843*100+F4821</f>
        <v>170305</v>
      </c>
      <c r="T4846">
        <f>L4843*10000+M4843*100+G4821</f>
        <v>170306</v>
      </c>
    </row>
    <row r="4847" spans="1:20" x14ac:dyDescent="0.2">
      <c r="A4847" s="10" t="str">
        <f>INDEX(REFERENCE!$B$2:$J$2,1,'EXAMPLE OF CHOICE CARDS'!J4847)</f>
        <v>Format</v>
      </c>
      <c r="B4847" s="5" t="str">
        <f>INDEX('DCM CARDS LOOKUP - HIDDEN'!$O$4:$AE$8890,MATCH(O4847,'DCM CARDS LOOKUP - HIDDEN'!$N$4:$N$8890,0),$J4847)</f>
        <v>Spray</v>
      </c>
      <c r="C4847" s="5" t="str">
        <f>INDEX('DCM CARDS LOOKUP - HIDDEN'!$O$4:$AE$8890,MATCH(P4847,'DCM CARDS LOOKUP - HIDDEN'!$N$4:$N$8890,0),$J4847)</f>
        <v>Single use pads/patches</v>
      </c>
      <c r="D4847" s="5" t="str">
        <f>INDEX('DCM CARDS LOOKUP - HIDDEN'!$O$4:$AE$8890,MATCH(Q4847,'DCM CARDS LOOKUP - HIDDEN'!$N$4:$N$8890,0),$J4847)</f>
        <v>Roll-on</v>
      </c>
      <c r="E4847" s="5" t="str">
        <f>INDEX('DCM CARDS LOOKUP - HIDDEN'!$O$4:$AE$8890,MATCH(R4847,'DCM CARDS LOOKUP - HIDDEN'!$N$4:$N$8890,0),$J4847)</f>
        <v>Single use pads/patches</v>
      </c>
      <c r="F4847" s="5" t="str">
        <f>INDEX('DCM CARDS LOOKUP - HIDDEN'!$O$4:$AE$8890,MATCH(S4847,'DCM CARDS LOOKUP - HIDDEN'!$N$4:$N$8890,0),$J4847)</f>
        <v>Cream</v>
      </c>
      <c r="G4847" s="5" t="str">
        <f>INDEX('DCM CARDS LOOKUP - HIDDEN'!$O$4:$AE$8890,MATCH(T4847,'DCM CARDS LOOKUP - HIDDEN'!$N$4:$N$8890,0),$J4847)</f>
        <v>Single use pads/patches</v>
      </c>
      <c r="H4847" s="35"/>
      <c r="J4847" s="4">
        <v>5</v>
      </c>
      <c r="O4847">
        <f>L4843*10000+M4843*100+B4841</f>
        <v>170301</v>
      </c>
      <c r="P4847">
        <f>L4843*10000+M4843*100+C4841</f>
        <v>170302</v>
      </c>
      <c r="Q4847">
        <f>L4843*10000+M4843*100+D4841</f>
        <v>170303</v>
      </c>
      <c r="R4847">
        <f>L4843*10000+M4843*100+E4821</f>
        <v>170304</v>
      </c>
      <c r="S4847">
        <f>L4843*10000+M4843*100+F4821</f>
        <v>170305</v>
      </c>
      <c r="T4847">
        <f>L4843*10000+M4843*100+G4821</f>
        <v>170306</v>
      </c>
    </row>
    <row r="4848" spans="1:20" x14ac:dyDescent="0.2">
      <c r="A4848" s="10" t="str">
        <f>INDEX(REFERENCE!$B$2:$J$2,1,'EXAMPLE OF CHOICE CARDS'!J4848)</f>
        <v>Count</v>
      </c>
      <c r="B4848" s="5" t="str">
        <f>INDEX('DCM CARDS LOOKUP - HIDDEN'!$O$4:$AE$8890,MATCH(O4848,'DCM CARDS LOOKUP - HIDDEN'!$N$4:$N$8890,0),$J4848)</f>
        <v>3 oz</v>
      </c>
      <c r="C4848" s="5" t="str">
        <f>INDEX('DCM CARDS LOOKUP - HIDDEN'!$O$4:$AE$8890,MATCH(P4848,'DCM CARDS LOOKUP - HIDDEN'!$N$4:$N$8890,0),$J4848)</f>
        <v>4 count</v>
      </c>
      <c r="D4848" s="5" t="str">
        <f>INDEX('DCM CARDS LOOKUP - HIDDEN'!$O$4:$AE$8890,MATCH(Q4848,'DCM CARDS LOOKUP - HIDDEN'!$N$4:$N$8890,0),$J4848)</f>
        <v>2.5 oz</v>
      </c>
      <c r="E4848" s="5" t="str">
        <f>INDEX('DCM CARDS LOOKUP - HIDDEN'!$O$4:$AE$8890,MATCH(R4848,'DCM CARDS LOOKUP - HIDDEN'!$N$4:$N$8890,0),$J4848)</f>
        <v>6 count</v>
      </c>
      <c r="F4848" s="5" t="str">
        <f>INDEX('DCM CARDS LOOKUP - HIDDEN'!$O$4:$AE$8890,MATCH(S4848,'DCM CARDS LOOKUP - HIDDEN'!$N$4:$N$8890,0),$J4848)</f>
        <v>4 oz</v>
      </c>
      <c r="G4848" s="5" t="str">
        <f>INDEX('DCM CARDS LOOKUP - HIDDEN'!$O$4:$AE$8890,MATCH(T4848,'DCM CARDS LOOKUP - HIDDEN'!$N$4:$N$8890,0),$J4848)</f>
        <v>5 count</v>
      </c>
      <c r="H4848" s="35"/>
      <c r="J4848" s="4">
        <v>6</v>
      </c>
      <c r="O4848">
        <f>L4843*10000+M4843*100+B4841</f>
        <v>170301</v>
      </c>
      <c r="P4848">
        <f>L4843*10000+M4843*100+C4841</f>
        <v>170302</v>
      </c>
      <c r="Q4848">
        <f>L4843*10000+M4843*100+D4841</f>
        <v>170303</v>
      </c>
      <c r="R4848">
        <f>L4843*10000+M4843*100+E4821</f>
        <v>170304</v>
      </c>
      <c r="S4848">
        <f>L4843*10000+M4843*100+F4821</f>
        <v>170305</v>
      </c>
      <c r="T4848">
        <f>L4843*10000+M4843*100+G4821</f>
        <v>170306</v>
      </c>
    </row>
    <row r="4849" spans="1:20" ht="15" customHeight="1" x14ac:dyDescent="0.2">
      <c r="A4849" s="10" t="str">
        <f>INDEX(REFERENCE!$B$2:$J$2,1,'EXAMPLE OF CHOICE CARDS'!J4849)</f>
        <v>Price</v>
      </c>
      <c r="B4849" s="29">
        <f>INDEX('DCM CARDS LOOKUP - HIDDEN'!$O$4:$AE$8890,MATCH(O4849,'DCM CARDS LOOKUP - HIDDEN'!$N$4:$N$8890,0),$J4849)</f>
        <v>10</v>
      </c>
      <c r="C4849" s="29">
        <f>INDEX('DCM CARDS LOOKUP - HIDDEN'!$O$4:$AE$8890,MATCH(P4849,'DCM CARDS LOOKUP - HIDDEN'!$N$4:$N$8890,0),$J4849)</f>
        <v>13</v>
      </c>
      <c r="D4849" s="29">
        <f>INDEX('DCM CARDS LOOKUP - HIDDEN'!$O$4:$AE$8890,MATCH(Q4849,'DCM CARDS LOOKUP - HIDDEN'!$N$4:$N$8890,0),$J4849)</f>
        <v>5.75</v>
      </c>
      <c r="E4849" s="29">
        <f>INDEX('DCM CARDS LOOKUP - HIDDEN'!$O$4:$AE$8890,MATCH(R4849,'DCM CARDS LOOKUP - HIDDEN'!$N$4:$N$8890,0),$J4849)</f>
        <v>10</v>
      </c>
      <c r="F4849" s="29">
        <f>INDEX('DCM CARDS LOOKUP - HIDDEN'!$O$4:$AE$8890,MATCH(S4849,'DCM CARDS LOOKUP - HIDDEN'!$N$4:$N$8890,0),$J4849)</f>
        <v>14.5</v>
      </c>
      <c r="G4849" s="29">
        <f>INDEX('DCM CARDS LOOKUP - HIDDEN'!$O$4:$AE$8890,MATCH(T4849,'DCM CARDS LOOKUP - HIDDEN'!$N$4:$N$8890,0),$J4849)</f>
        <v>29.24</v>
      </c>
      <c r="H4849" s="35"/>
      <c r="J4849" s="4">
        <v>7</v>
      </c>
      <c r="O4849">
        <f>L4843*10000+M4843*100+B4841</f>
        <v>170301</v>
      </c>
      <c r="P4849">
        <f>L4843*10000+M4843*100+C4841</f>
        <v>170302</v>
      </c>
      <c r="Q4849">
        <f>L4843*10000+M4843*100+D4841</f>
        <v>170303</v>
      </c>
      <c r="R4849">
        <f>L4843*10000+M4843*100+E4821</f>
        <v>170304</v>
      </c>
      <c r="S4849">
        <f>L4843*10000+M4843*100+F4821</f>
        <v>170305</v>
      </c>
      <c r="T4849">
        <f>L4843*10000+M4843*100+G4821</f>
        <v>170306</v>
      </c>
    </row>
    <row r="4850" spans="1:20" ht="15" customHeight="1" x14ac:dyDescent="0.2">
      <c r="A4850" s="10" t="str">
        <f>INDEX(REFERENCE!$B$2:$J$2,1,'EXAMPLE OF CHOICE CARDS'!J4850)</f>
        <v>Review Rating</v>
      </c>
      <c r="B4850" s="5" t="str">
        <f>INDEX('DCM CARDS LOOKUP - HIDDEN'!$O$4:$AE$8890,MATCH(O4850,'DCM CARDS LOOKUP - HIDDEN'!$N$4:$N$8890,0),$J4850)</f>
        <v>4.8 stars</v>
      </c>
      <c r="C4850" s="5" t="str">
        <f>INDEX('DCM CARDS LOOKUP - HIDDEN'!$O$4:$AE$8890,MATCH(P4850,'DCM CARDS LOOKUP - HIDDEN'!$N$4:$N$8890,0),$J4850)</f>
        <v>4.5 stars</v>
      </c>
      <c r="D4850" s="5" t="str">
        <f>INDEX('DCM CARDS LOOKUP - HIDDEN'!$O$4:$AE$8890,MATCH(Q4850,'DCM CARDS LOOKUP - HIDDEN'!$N$4:$N$8890,0),$J4850)</f>
        <v>4.8 stars</v>
      </c>
      <c r="E4850" s="5" t="str">
        <f>INDEX('DCM CARDS LOOKUP - HIDDEN'!$O$4:$AE$8890,MATCH(R4850,'DCM CARDS LOOKUP - HIDDEN'!$N$4:$N$8890,0),$J4850)</f>
        <v>4.6 stars</v>
      </c>
      <c r="F4850" s="5" t="str">
        <f>INDEX('DCM CARDS LOOKUP - HIDDEN'!$O$4:$AE$8890,MATCH(S4850,'DCM CARDS LOOKUP - HIDDEN'!$N$4:$N$8890,0),$J4850)</f>
        <v>4.6 stars</v>
      </c>
      <c r="G4850" s="5" t="str">
        <f>INDEX('DCM CARDS LOOKUP - HIDDEN'!$O$4:$AE$8890,MATCH(T4850,'DCM CARDS LOOKUP - HIDDEN'!$N$4:$N$8890,0),$J4850)</f>
        <v>4.5 stars</v>
      </c>
      <c r="H4850" s="35"/>
      <c r="J4850" s="4">
        <v>8</v>
      </c>
      <c r="O4850">
        <f>L4843*10000+M4843*100+B4841</f>
        <v>170301</v>
      </c>
      <c r="P4850">
        <f>L4843*10000+M4843*100+C4841</f>
        <v>170302</v>
      </c>
      <c r="Q4850">
        <f>L4843*10000+M4843*100+D4841</f>
        <v>170303</v>
      </c>
      <c r="R4850">
        <f>L4843*10000+M4843*100+E4821</f>
        <v>170304</v>
      </c>
      <c r="S4850">
        <f>L4843*10000+M4843*100+F4821</f>
        <v>170305</v>
      </c>
      <c r="T4850">
        <f>L4843*10000+M4843*100+G4821</f>
        <v>170306</v>
      </c>
    </row>
    <row r="4851" spans="1:20" ht="15" customHeight="1" x14ac:dyDescent="0.2">
      <c r="A4851" s="10" t="str">
        <f>INDEX(REFERENCE!$B$2:$J$2,1,'EXAMPLE OF CHOICE CARDS'!J4851)</f>
        <v>Number of Reviews</v>
      </c>
      <c r="B4851" s="30">
        <f>INDEX('DCM CARDS LOOKUP - HIDDEN'!$O$4:$AE$8890,MATCH(O4851,'DCM CARDS LOOKUP - HIDDEN'!$N$4:$N$8890,0),$J4851)</f>
        <v>1250</v>
      </c>
      <c r="C4851" s="30">
        <f>INDEX('DCM CARDS LOOKUP - HIDDEN'!$O$4:$AE$8890,MATCH(P4851,'DCM CARDS LOOKUP - HIDDEN'!$N$4:$N$8890,0),$J4851)</f>
        <v>4500</v>
      </c>
      <c r="D4851" s="30">
        <f>INDEX('DCM CARDS LOOKUP - HIDDEN'!$O$4:$AE$8890,MATCH(Q4851,'DCM CARDS LOOKUP - HIDDEN'!$N$4:$N$8890,0),$J4851)</f>
        <v>4500</v>
      </c>
      <c r="E4851" s="30">
        <f>INDEX('DCM CARDS LOOKUP - HIDDEN'!$O$4:$AE$8890,MATCH(R4851,'DCM CARDS LOOKUP - HIDDEN'!$N$4:$N$8890,0),$J4851)</f>
        <v>1250</v>
      </c>
      <c r="F4851" s="30">
        <f>INDEX('DCM CARDS LOOKUP - HIDDEN'!$O$4:$AE$8890,MATCH(S4851,'DCM CARDS LOOKUP - HIDDEN'!$N$4:$N$8890,0),$J4851)</f>
        <v>4500</v>
      </c>
      <c r="G4851" s="30">
        <f>INDEX('DCM CARDS LOOKUP - HIDDEN'!$O$4:$AE$8890,MATCH(T4851,'DCM CARDS LOOKUP - HIDDEN'!$N$4:$N$8890,0),$J4851)</f>
        <v>4500</v>
      </c>
      <c r="H4851" s="35"/>
      <c r="J4851" s="4">
        <v>9</v>
      </c>
      <c r="O4851">
        <f>L4843*10000+M4843*100+B4841</f>
        <v>170301</v>
      </c>
      <c r="P4851">
        <f>L4843*10000+M4843*100+C4841</f>
        <v>170302</v>
      </c>
      <c r="Q4851">
        <f>L4843*10000+M4843*100+D4841</f>
        <v>170303</v>
      </c>
      <c r="R4851">
        <f>L4843*10000+M4843*100+E4821</f>
        <v>170304</v>
      </c>
      <c r="S4851">
        <f>L4843*10000+M4843*100+F4821</f>
        <v>170305</v>
      </c>
      <c r="T4851">
        <f>L4843*10000+M4843*100+G4821</f>
        <v>170306</v>
      </c>
    </row>
    <row r="4852" spans="1:20" ht="15" hidden="1" customHeight="1" x14ac:dyDescent="0.2">
      <c r="A4852" s="10" t="e">
        <f>INDEX(REFERENCE!$B$2:$J$2,1,'EXAMPLE OF CHOICE CARDS'!J4852)</f>
        <v>#REF!</v>
      </c>
      <c r="B4852" s="5">
        <f>INDEX('DCM CARDS LOOKUP - HIDDEN'!$O$4:$AE$8890,MATCH(O4852,'DCM CARDS LOOKUP - HIDDEN'!$N$4:$N$8890,0),$J4852)</f>
        <v>0</v>
      </c>
      <c r="C4852" s="5">
        <f>INDEX('DCM CARDS LOOKUP - HIDDEN'!$O$4:$AE$8890,MATCH(P4852,'DCM CARDS LOOKUP - HIDDEN'!$N$4:$N$8890,0),$J4852)</f>
        <v>0</v>
      </c>
      <c r="D4852" s="5">
        <f>INDEX('DCM CARDS LOOKUP - HIDDEN'!$O$4:$AE$8890,MATCH(Q4852,'DCM CARDS LOOKUP - HIDDEN'!$N$4:$N$8890,0),$J4852)</f>
        <v>0</v>
      </c>
      <c r="E4852" s="5">
        <f>INDEX('DCM CARDS LOOKUP - HIDDEN'!$O$4:$AE$8890,MATCH(R4852,'DCM CARDS LOOKUP - HIDDEN'!$N$4:$N$8890,0),$J4852)</f>
        <v>0</v>
      </c>
      <c r="F4852" s="5">
        <f>INDEX('DCM CARDS LOOKUP - HIDDEN'!$O$4:$AE$8890,MATCH(S4852,'DCM CARDS LOOKUP - HIDDEN'!$N$4:$N$8890,0),$J4852)</f>
        <v>0</v>
      </c>
      <c r="G4852" s="31"/>
      <c r="H4852" s="35"/>
      <c r="J4852" s="4">
        <v>10</v>
      </c>
      <c r="O4852">
        <f>L4843*10000+M4843*100+B4841</f>
        <v>170301</v>
      </c>
      <c r="P4852">
        <f>L4843*10000+M4843*100+C4841</f>
        <v>170302</v>
      </c>
      <c r="Q4852">
        <f>L4843*10000+M4843*100+D4841</f>
        <v>170303</v>
      </c>
      <c r="R4852">
        <f>L4843*10000+M4843*100+E4821</f>
        <v>170304</v>
      </c>
      <c r="S4852">
        <f>L4843*10000+M4843*100+F4821</f>
        <v>170305</v>
      </c>
    </row>
    <row r="4853" spans="1:20" ht="15" hidden="1" customHeight="1" x14ac:dyDescent="0.2">
      <c r="A4853" s="10" t="e">
        <f>INDEX(REFERENCE!$B$2:$J$2,1,'EXAMPLE OF CHOICE CARDS'!J4853)</f>
        <v>#REF!</v>
      </c>
      <c r="B4853" s="5">
        <f>INDEX('DCM CARDS LOOKUP - HIDDEN'!$O$4:$AE$8890,MATCH(O4853,'DCM CARDS LOOKUP - HIDDEN'!$N$4:$N$8890,0),$J4853)</f>
        <v>0</v>
      </c>
      <c r="C4853" s="5">
        <f>INDEX('DCM CARDS LOOKUP - HIDDEN'!$O$4:$AE$8890,MATCH(P4853,'DCM CARDS LOOKUP - HIDDEN'!$N$4:$N$8890,0),$J4853)</f>
        <v>0</v>
      </c>
      <c r="D4853" s="5">
        <f>INDEX('DCM CARDS LOOKUP - HIDDEN'!$O$4:$AE$8890,MATCH(Q4853,'DCM CARDS LOOKUP - HIDDEN'!$N$4:$N$8890,0),$J4853)</f>
        <v>0</v>
      </c>
      <c r="E4853" s="5">
        <f>INDEX('DCM CARDS LOOKUP - HIDDEN'!$O$4:$AE$8890,MATCH(R4853,'DCM CARDS LOOKUP - HIDDEN'!$N$4:$N$8890,0),$J4853)</f>
        <v>0</v>
      </c>
      <c r="F4853" s="5">
        <f>INDEX('DCM CARDS LOOKUP - HIDDEN'!$O$4:$AE$8890,MATCH(S4853,'DCM CARDS LOOKUP - HIDDEN'!$N$4:$N$8890,0),$J4853)</f>
        <v>0</v>
      </c>
      <c r="G4853" s="31"/>
      <c r="H4853" s="35"/>
      <c r="J4853" s="4">
        <v>11</v>
      </c>
      <c r="O4853">
        <f>L4843*10000+M4843*100+B4841</f>
        <v>170301</v>
      </c>
      <c r="P4853">
        <f>L4843*10000+M4843*100+C4841</f>
        <v>170302</v>
      </c>
      <c r="Q4853">
        <f>L4843*10000+M4843*100+D4841</f>
        <v>170303</v>
      </c>
      <c r="R4853">
        <f>L4843*10000+M4843*100+E4821</f>
        <v>170304</v>
      </c>
      <c r="S4853">
        <f>L4843*10000+M4843*100+F4821</f>
        <v>170305</v>
      </c>
    </row>
    <row r="4854" spans="1:20" ht="15" hidden="1" customHeight="1" x14ac:dyDescent="0.2">
      <c r="A4854" s="10" t="e">
        <f>INDEX(REFERENCE!$B$2:$J$2,1,'EXAMPLE OF CHOICE CARDS'!J4854)</f>
        <v>#REF!</v>
      </c>
      <c r="B4854" s="5">
        <f>INDEX('DCM CARDS LOOKUP - HIDDEN'!$O$4:$AE$8890,MATCH(O4854,'DCM CARDS LOOKUP - HIDDEN'!$N$4:$N$8890,0),$J4854)</f>
        <v>0</v>
      </c>
      <c r="C4854" s="5">
        <f>INDEX('DCM CARDS LOOKUP - HIDDEN'!$O$4:$AE$8890,MATCH(P4854,'DCM CARDS LOOKUP - HIDDEN'!$N$4:$N$8890,0),$J4854)</f>
        <v>0</v>
      </c>
      <c r="D4854" s="5">
        <f>INDEX('DCM CARDS LOOKUP - HIDDEN'!$O$4:$AE$8890,MATCH(Q4854,'DCM CARDS LOOKUP - HIDDEN'!$N$4:$N$8890,0),$J4854)</f>
        <v>0</v>
      </c>
      <c r="E4854" s="5">
        <f>INDEX('DCM CARDS LOOKUP - HIDDEN'!$O$4:$AE$8890,MATCH(R4854,'DCM CARDS LOOKUP - HIDDEN'!$N$4:$N$8890,0),$J4854)</f>
        <v>0</v>
      </c>
      <c r="F4854" s="5">
        <f>INDEX('DCM CARDS LOOKUP - HIDDEN'!$O$4:$AE$8890,MATCH(S4854,'DCM CARDS LOOKUP - HIDDEN'!$N$4:$N$8890,0),$J4854)</f>
        <v>0</v>
      </c>
      <c r="G4854" s="31"/>
      <c r="H4854" s="35"/>
      <c r="J4854" s="4">
        <v>12</v>
      </c>
      <c r="O4854">
        <f>L4843*10000+M4843*100+B4841</f>
        <v>170301</v>
      </c>
      <c r="P4854">
        <f>L4843*10000+M4843*100+C4841</f>
        <v>170302</v>
      </c>
      <c r="Q4854">
        <f>L4843*10000+M4843*100+D4841</f>
        <v>170303</v>
      </c>
      <c r="R4854">
        <f>L4843*10000+M4843*100+E4821</f>
        <v>170304</v>
      </c>
      <c r="S4854">
        <f>L4843*10000+M4843*100+F4821</f>
        <v>170305</v>
      </c>
    </row>
    <row r="4855" spans="1:20" ht="15" hidden="1" customHeight="1" x14ac:dyDescent="0.2">
      <c r="A4855" s="10" t="e">
        <f>INDEX(REFERENCE!$B$2:$J$2,1,'EXAMPLE OF CHOICE CARDS'!J4855)</f>
        <v>#REF!</v>
      </c>
      <c r="B4855" s="5">
        <f>INDEX('DCM CARDS LOOKUP - HIDDEN'!$O$4:$AE$8890,MATCH(O4855,'DCM CARDS LOOKUP - HIDDEN'!$N$4:$N$8890,0),$J4855)</f>
        <v>0</v>
      </c>
      <c r="C4855" s="5">
        <f>INDEX('DCM CARDS LOOKUP - HIDDEN'!$O$4:$AE$8890,MATCH(P4855,'DCM CARDS LOOKUP - HIDDEN'!$N$4:$N$8890,0),$J4855)</f>
        <v>0</v>
      </c>
      <c r="D4855" s="5">
        <f>INDEX('DCM CARDS LOOKUP - HIDDEN'!$O$4:$AE$8890,MATCH(Q4855,'DCM CARDS LOOKUP - HIDDEN'!$N$4:$N$8890,0),$J4855)</f>
        <v>0</v>
      </c>
      <c r="E4855" s="5">
        <f>INDEX('DCM CARDS LOOKUP - HIDDEN'!$O$4:$AE$8890,MATCH(R4855,'DCM CARDS LOOKUP - HIDDEN'!$N$4:$N$8890,0),$J4855)</f>
        <v>0</v>
      </c>
      <c r="F4855" s="5">
        <f>INDEX('DCM CARDS LOOKUP - HIDDEN'!$O$4:$AE$8890,MATCH(S4855,'DCM CARDS LOOKUP - HIDDEN'!$N$4:$N$8890,0),$J4855)</f>
        <v>0</v>
      </c>
      <c r="G4855" s="31"/>
      <c r="H4855" s="35"/>
      <c r="J4855" s="4">
        <v>13</v>
      </c>
      <c r="O4855">
        <f>L4843*10000+M4843*100+B4841</f>
        <v>170301</v>
      </c>
      <c r="P4855">
        <f>L4843*10000+M4843*100+C4841</f>
        <v>170302</v>
      </c>
      <c r="Q4855">
        <f>L4843*10000+M4843*100+D4841</f>
        <v>170303</v>
      </c>
      <c r="R4855">
        <f>L4843*10000+M4843*100+E4821</f>
        <v>170304</v>
      </c>
      <c r="S4855">
        <f>L4843*10000+M4843*100+F4821</f>
        <v>170305</v>
      </c>
    </row>
    <row r="4856" spans="1:20" ht="15" hidden="1" customHeight="1" x14ac:dyDescent="0.2">
      <c r="A4856" s="10" t="e">
        <f>INDEX(REFERENCE!$B$2:$J$2,1,'EXAMPLE OF CHOICE CARDS'!J4856)</f>
        <v>#REF!</v>
      </c>
      <c r="B4856" s="5">
        <f>INDEX('DCM CARDS LOOKUP - HIDDEN'!$O$4:$AE$8890,MATCH(O4856,'DCM CARDS LOOKUP - HIDDEN'!$N$4:$N$8890,0),$J4856)</f>
        <v>0</v>
      </c>
      <c r="C4856" s="5">
        <f>INDEX('DCM CARDS LOOKUP - HIDDEN'!$O$4:$AE$8890,MATCH(P4856,'DCM CARDS LOOKUP - HIDDEN'!$N$4:$N$8890,0),$J4856)</f>
        <v>0</v>
      </c>
      <c r="D4856" s="5">
        <f>INDEX('DCM CARDS LOOKUP - HIDDEN'!$O$4:$AE$8890,MATCH(Q4856,'DCM CARDS LOOKUP - HIDDEN'!$N$4:$N$8890,0),$J4856)</f>
        <v>0</v>
      </c>
      <c r="E4856" s="5">
        <f>INDEX('DCM CARDS LOOKUP - HIDDEN'!$O$4:$AE$8890,MATCH(R4856,'DCM CARDS LOOKUP - HIDDEN'!$N$4:$N$8890,0),$J4856)</f>
        <v>0</v>
      </c>
      <c r="F4856" s="5">
        <f>INDEX('DCM CARDS LOOKUP - HIDDEN'!$O$4:$AE$8890,MATCH(S4856,'DCM CARDS LOOKUP - HIDDEN'!$N$4:$N$8890,0),$J4856)</f>
        <v>0</v>
      </c>
      <c r="G4856" s="31"/>
      <c r="H4856" s="35"/>
      <c r="J4856" s="4">
        <v>14</v>
      </c>
      <c r="O4856">
        <f>L4843*10000+M4843*100+B4841</f>
        <v>170301</v>
      </c>
      <c r="P4856">
        <f>L4843*10000+M4843*100+C4841</f>
        <v>170302</v>
      </c>
      <c r="Q4856">
        <f>L4843*10000+M4843*100+D4841</f>
        <v>170303</v>
      </c>
      <c r="R4856">
        <f>L4843*10000+M4843*100+E4821</f>
        <v>170304</v>
      </c>
      <c r="S4856">
        <f>L4843*10000+M4843*100+F4821</f>
        <v>170305</v>
      </c>
    </row>
    <row r="4857" spans="1:20" x14ac:dyDescent="0.2">
      <c r="A4857" s="2"/>
      <c r="B4857" s="5"/>
      <c r="C4857" s="5"/>
      <c r="D4857" s="5"/>
      <c r="E4857" s="5"/>
      <c r="F4857" s="5"/>
      <c r="G4857" s="5"/>
      <c r="H4857" s="5"/>
      <c r="J4857" s="13"/>
    </row>
    <row r="4858" spans="1:20" x14ac:dyDescent="0.2">
      <c r="A4858" s="6"/>
      <c r="B4858" s="7">
        <v>1</v>
      </c>
      <c r="C4858" s="7">
        <v>2</v>
      </c>
      <c r="D4858" s="7">
        <v>3</v>
      </c>
      <c r="E4858" s="7">
        <v>4</v>
      </c>
      <c r="F4858" s="7">
        <v>5</v>
      </c>
      <c r="G4858" s="7">
        <v>6</v>
      </c>
      <c r="H4858" s="7">
        <v>9</v>
      </c>
      <c r="J4858" s="13"/>
    </row>
    <row r="4861" spans="1:20" x14ac:dyDescent="0.2">
      <c r="A4861" s="1" t="str">
        <f>"Version "&amp;L4863&amp;"; Task"&amp;M4863</f>
        <v>Version 17; Task4</v>
      </c>
      <c r="B4861" s="4">
        <v>1</v>
      </c>
      <c r="C4861" s="4">
        <v>2</v>
      </c>
      <c r="D4861" s="4">
        <v>3</v>
      </c>
      <c r="E4861" s="4">
        <f>E4841</f>
        <v>4</v>
      </c>
      <c r="F4861" s="4">
        <f>F4841</f>
        <v>5</v>
      </c>
      <c r="G4861" s="4">
        <v>6</v>
      </c>
      <c r="J4861" s="13"/>
    </row>
    <row r="4862" spans="1:20" ht="15" customHeight="1" x14ac:dyDescent="0.2">
      <c r="A4862" s="11" t="s">
        <v>8</v>
      </c>
      <c r="B4862" s="12" t="s">
        <v>9</v>
      </c>
      <c r="C4862" s="12" t="s">
        <v>10</v>
      </c>
      <c r="D4862" s="12" t="s">
        <v>11</v>
      </c>
      <c r="E4862" s="20" t="s">
        <v>21</v>
      </c>
      <c r="F4862" s="20" t="s">
        <v>22</v>
      </c>
      <c r="G4862" s="20"/>
      <c r="H4862" s="34" t="s">
        <v>15</v>
      </c>
      <c r="J4862" s="13"/>
      <c r="L4862" t="s">
        <v>12</v>
      </c>
      <c r="M4862" t="s">
        <v>1</v>
      </c>
    </row>
    <row r="4863" spans="1:20" x14ac:dyDescent="0.2">
      <c r="A4863" s="10" t="str">
        <f>INDEX(REFERENCE!$B$2:$J$2,1,'EXAMPLE OF CHOICE CARDS'!J4863)</f>
        <v>Type</v>
      </c>
      <c r="B4863" s="5" t="str">
        <f>INDEX('DCM CARDS LOOKUP - HIDDEN'!$O$4:$AE$8890,MATCH(O4863,'DCM CARDS LOOKUP - HIDDEN'!$N$4:$N$8890,0),$J4863)</f>
        <v>Pads</v>
      </c>
      <c r="C4863" s="5" t="str">
        <f>INDEX('DCM CARDS LOOKUP - HIDDEN'!$O$4:$AE$8890,MATCH(P4863,'DCM CARDS LOOKUP - HIDDEN'!$N$4:$N$8890,0),$J4863)</f>
        <v>Topicals</v>
      </c>
      <c r="D4863" s="5" t="str">
        <f>INDEX('DCM CARDS LOOKUP - HIDDEN'!$O$4:$AE$8890,MATCH(Q4863,'DCM CARDS LOOKUP - HIDDEN'!$N$4:$N$8890,0),$J4863)</f>
        <v>Topicals</v>
      </c>
      <c r="E4863" s="5" t="str">
        <f>INDEX('DCM CARDS LOOKUP - HIDDEN'!$O$4:$AE$8890,MATCH(R4863,'DCM CARDS LOOKUP - HIDDEN'!$N$4:$N$8890,0),$J4863)</f>
        <v>Pads</v>
      </c>
      <c r="F4863" s="5" t="str">
        <f>INDEX('DCM CARDS LOOKUP - HIDDEN'!$O$4:$AE$8890,MATCH(S4863,'DCM CARDS LOOKUP - HIDDEN'!$N$4:$N$8890,0),$J4863)</f>
        <v>Pads</v>
      </c>
      <c r="G4863" s="5" t="str">
        <f>INDEX('DCM CARDS LOOKUP - HIDDEN'!$O$4:$AE$8890,MATCH(T4863,'DCM CARDS LOOKUP - HIDDEN'!$N$4:$N$8890,0),$J4863)</f>
        <v>Pads</v>
      </c>
      <c r="H4863" s="35"/>
      <c r="J4863" s="4">
        <v>1</v>
      </c>
      <c r="L4863">
        <f>IF(M4843=15,L4843+1,L4843)</f>
        <v>17</v>
      </c>
      <c r="M4863">
        <f>IF(M4843&lt;15,M4843+1,1)</f>
        <v>4</v>
      </c>
      <c r="O4863">
        <f>L4863*10000+M4863*100+B4861</f>
        <v>170401</v>
      </c>
      <c r="P4863">
        <f>L4863*10000+M4863*100+C4861</f>
        <v>170402</v>
      </c>
      <c r="Q4863">
        <f>L4863*10000+M4863*100+D4861</f>
        <v>170403</v>
      </c>
      <c r="R4863">
        <f>L4863*10000+M4863*100+E4841</f>
        <v>170404</v>
      </c>
      <c r="S4863">
        <f>L4863*10000+M4863*100+F4841</f>
        <v>170405</v>
      </c>
      <c r="T4863">
        <f>L4863*10000+M4863*100+G4841</f>
        <v>170406</v>
      </c>
    </row>
    <row r="4864" spans="1:20" x14ac:dyDescent="0.2">
      <c r="A4864" s="10" t="str">
        <f>INDEX(REFERENCE!$B$2:$J$2,1,'EXAMPLE OF CHOICE CARDS'!J4864)</f>
        <v>Brand</v>
      </c>
      <c r="B4864" s="5" t="str">
        <f>INDEX('DCM CARDS LOOKUP - HIDDEN'!$O$4:$AE$8890,MATCH(O4864,'DCM CARDS LOOKUP - HIDDEN'!$N$4:$N$8890,0),$J4864)</f>
        <v>Walgreens</v>
      </c>
      <c r="C4864" s="5" t="str">
        <f>INDEX('DCM CARDS LOOKUP - HIDDEN'!$O$4:$AE$8890,MATCH(P4864,'DCM CARDS LOOKUP - HIDDEN'!$N$4:$N$8890,0),$J4864)</f>
        <v>Store Brand</v>
      </c>
      <c r="D4864" s="5" t="str">
        <f>INDEX('DCM CARDS LOOKUP - HIDDEN'!$O$4:$AE$8890,MATCH(Q4864,'DCM CARDS LOOKUP - HIDDEN'!$N$4:$N$8890,0),$J4864)</f>
        <v>Bengay</v>
      </c>
      <c r="E4864" s="5" t="str">
        <f>INDEX('DCM CARDS LOOKUP - HIDDEN'!$O$4:$AE$8890,MATCH(R4864,'DCM CARDS LOOKUP - HIDDEN'!$N$4:$N$8890,0),$J4864)</f>
        <v>CVS Health</v>
      </c>
      <c r="F4864" s="5" t="str">
        <f>INDEX('DCM CARDS LOOKUP - HIDDEN'!$O$4:$AE$8890,MATCH(S4864,'DCM CARDS LOOKUP - HIDDEN'!$N$4:$N$8890,0),$J4864)</f>
        <v>Amazon Basic Care</v>
      </c>
      <c r="G4864" s="5" t="str">
        <f>INDEX('DCM CARDS LOOKUP - HIDDEN'!$O$4:$AE$8890,MATCH(T4864,'DCM CARDS LOOKUP - HIDDEN'!$N$4:$N$8890,0),$J4864)</f>
        <v>Bengay</v>
      </c>
      <c r="H4864" s="35"/>
      <c r="J4864" s="4">
        <v>2</v>
      </c>
      <c r="O4864">
        <f>L4863*10000+M4863*100+B4861</f>
        <v>170401</v>
      </c>
      <c r="P4864">
        <f>L4863*10000+M4863*100+C4861</f>
        <v>170402</v>
      </c>
      <c r="Q4864">
        <f>L4863*10000+M4863*100+D4861</f>
        <v>170403</v>
      </c>
      <c r="R4864">
        <f>L4863*10000+M4863*100+E4841</f>
        <v>170404</v>
      </c>
      <c r="S4864">
        <f>L4863*10000+M4863*100+F4841</f>
        <v>170405</v>
      </c>
      <c r="T4864">
        <f>L4863*10000+M4863*100+G4841</f>
        <v>170406</v>
      </c>
    </row>
    <row r="4865" spans="1:20" ht="28.5" x14ac:dyDescent="0.2">
      <c r="A4865" s="10" t="str">
        <f>INDEX(REFERENCE!$B$2:$J$2,1,'EXAMPLE OF CHOICE CARDS'!J4865)</f>
        <v>Sensation</v>
      </c>
      <c r="B4865" s="5" t="str">
        <f>INDEX('DCM CARDS LOOKUP - HIDDEN'!$O$4:$AE$8890,MATCH(O4865,'DCM CARDS LOOKUP - HIDDEN'!$N$4:$N$8890,0),$J4865)</f>
        <v>Hot sensation</v>
      </c>
      <c r="C4865" s="5" t="str">
        <f>INDEX('DCM CARDS LOOKUP - HIDDEN'!$O$4:$AE$8890,MATCH(P4865,'DCM CARDS LOOKUP - HIDDEN'!$N$4:$N$8890,0),$J4865)</f>
        <v>Both hot and cold sensation</v>
      </c>
      <c r="D4865" s="5" t="str">
        <f>INDEX('DCM CARDS LOOKUP - HIDDEN'!$O$4:$AE$8890,MATCH(Q4865,'DCM CARDS LOOKUP - HIDDEN'!$N$4:$N$8890,0),$J4865)</f>
        <v>Hot sensation</v>
      </c>
      <c r="E4865" s="5" t="str">
        <f>INDEX('DCM CARDS LOOKUP - HIDDEN'!$O$4:$AE$8890,MATCH(R4865,'DCM CARDS LOOKUP - HIDDEN'!$N$4:$N$8890,0),$J4865)</f>
        <v>No sensation/drug free/for circulation</v>
      </c>
      <c r="F4865" s="5" t="str">
        <f>INDEX('DCM CARDS LOOKUP - HIDDEN'!$O$4:$AE$8890,MATCH(S4865,'DCM CARDS LOOKUP - HIDDEN'!$N$4:$N$8890,0),$J4865)</f>
        <v>Lidocaine/numbing sensation</v>
      </c>
      <c r="G4865" s="5" t="str">
        <f>INDEX('DCM CARDS LOOKUP - HIDDEN'!$O$4:$AE$8890,MATCH(T4865,'DCM CARDS LOOKUP - HIDDEN'!$N$4:$N$8890,0),$J4865)</f>
        <v>Cold sensation</v>
      </c>
      <c r="H4865" s="35"/>
      <c r="J4865" s="4">
        <v>3</v>
      </c>
      <c r="O4865">
        <f>L4863*10000+M4863*100+B4861</f>
        <v>170401</v>
      </c>
      <c r="P4865">
        <f>L4863*10000+M4863*100+C4861</f>
        <v>170402</v>
      </c>
      <c r="Q4865">
        <f>L4863*10000+M4863*100+D4861</f>
        <v>170403</v>
      </c>
      <c r="R4865">
        <f>L4863*10000+M4863*100+E4841</f>
        <v>170404</v>
      </c>
      <c r="S4865">
        <f>L4863*10000+M4863*100+F4841</f>
        <v>170405</v>
      </c>
      <c r="T4865">
        <f>L4863*10000+M4863*100+G4841</f>
        <v>170406</v>
      </c>
    </row>
    <row r="4866" spans="1:20" x14ac:dyDescent="0.2">
      <c r="A4866" s="10" t="str">
        <f>INDEX(REFERENCE!$B$2:$J$2,1,'EXAMPLE OF CHOICE CARDS'!J4866)</f>
        <v>Treatment Area</v>
      </c>
      <c r="B4866" s="5" t="str">
        <f>INDEX('DCM CARDS LOOKUP - HIDDEN'!$O$4:$AE$8890,MATCH(O4866,'DCM CARDS LOOKUP - HIDDEN'!$N$4:$N$8890,0),$J4866)</f>
        <v>Shoulder</v>
      </c>
      <c r="C4866" s="5" t="str">
        <f>INDEX('DCM CARDS LOOKUP - HIDDEN'!$O$4:$AE$8890,MATCH(P4866,'DCM CARDS LOOKUP - HIDDEN'!$N$4:$N$8890,0),$J4866)</f>
        <v>-</v>
      </c>
      <c r="D4866" s="5" t="str">
        <f>INDEX('DCM CARDS LOOKUP - HIDDEN'!$O$4:$AE$8890,MATCH(Q4866,'DCM CARDS LOOKUP - HIDDEN'!$N$4:$N$8890,0),$J4866)</f>
        <v>-</v>
      </c>
      <c r="E4866" s="5" t="str">
        <f>INDEX('DCM CARDS LOOKUP - HIDDEN'!$O$4:$AE$8890,MATCH(R4866,'DCM CARDS LOOKUP - HIDDEN'!$N$4:$N$8890,0),$J4866)</f>
        <v>Chest</v>
      </c>
      <c r="F4866" s="5" t="str">
        <f>INDEX('DCM CARDS LOOKUP - HIDDEN'!$O$4:$AE$8890,MATCH(S4866,'DCM CARDS LOOKUP - HIDDEN'!$N$4:$N$8890,0),$J4866)</f>
        <v>Neck</v>
      </c>
      <c r="G4866" s="5" t="str">
        <f>INDEX('DCM CARDS LOOKUP - HIDDEN'!$O$4:$AE$8890,MATCH(T4866,'DCM CARDS LOOKUP - HIDDEN'!$N$4:$N$8890,0),$J4866)</f>
        <v>Chest</v>
      </c>
      <c r="H4866" s="35"/>
      <c r="J4866" s="4">
        <v>4</v>
      </c>
      <c r="O4866">
        <f>L4863*10000+M4863*100+B4861</f>
        <v>170401</v>
      </c>
      <c r="P4866">
        <f>L4863*10000+M4863*100+C4861</f>
        <v>170402</v>
      </c>
      <c r="Q4866">
        <f>L4863*10000+M4863*100+D4861</f>
        <v>170403</v>
      </c>
      <c r="R4866">
        <f>L4863*10000+M4863*100+E4841</f>
        <v>170404</v>
      </c>
      <c r="S4866">
        <f>L4863*10000+M4863*100+F4841</f>
        <v>170405</v>
      </c>
      <c r="T4866">
        <f>L4863*10000+M4863*100+G4841</f>
        <v>170406</v>
      </c>
    </row>
    <row r="4867" spans="1:20" x14ac:dyDescent="0.2">
      <c r="A4867" s="10" t="str">
        <f>INDEX(REFERENCE!$B$2:$J$2,1,'EXAMPLE OF CHOICE CARDS'!J4867)</f>
        <v>Format</v>
      </c>
      <c r="B4867" s="5" t="str">
        <f>INDEX('DCM CARDS LOOKUP - HIDDEN'!$O$4:$AE$8890,MATCH(O4867,'DCM CARDS LOOKUP - HIDDEN'!$N$4:$N$8890,0),$J4867)</f>
        <v>Single use pads/patches</v>
      </c>
      <c r="C4867" s="5" t="str">
        <f>INDEX('DCM CARDS LOOKUP - HIDDEN'!$O$4:$AE$8890,MATCH(P4867,'DCM CARDS LOOKUP - HIDDEN'!$N$4:$N$8890,0),$J4867)</f>
        <v>Cream</v>
      </c>
      <c r="D4867" s="5" t="str">
        <f>INDEX('DCM CARDS LOOKUP - HIDDEN'!$O$4:$AE$8890,MATCH(Q4867,'DCM CARDS LOOKUP - HIDDEN'!$N$4:$N$8890,0),$J4867)</f>
        <v>Liquid</v>
      </c>
      <c r="E4867" s="5" t="str">
        <f>INDEX('DCM CARDS LOOKUP - HIDDEN'!$O$4:$AE$8890,MATCH(R4867,'DCM CARDS LOOKUP - HIDDEN'!$N$4:$N$8890,0),$J4867)</f>
        <v>Single use pads/patches</v>
      </c>
      <c r="F4867" s="5" t="str">
        <f>INDEX('DCM CARDS LOOKUP - HIDDEN'!$O$4:$AE$8890,MATCH(S4867,'DCM CARDS LOOKUP - HIDDEN'!$N$4:$N$8890,0),$J4867)</f>
        <v>Single use pads/patches</v>
      </c>
      <c r="G4867" s="5" t="str">
        <f>INDEX('DCM CARDS LOOKUP - HIDDEN'!$O$4:$AE$8890,MATCH(T4867,'DCM CARDS LOOKUP - HIDDEN'!$N$4:$N$8890,0),$J4867)</f>
        <v>Single use pads/patches</v>
      </c>
      <c r="H4867" s="35"/>
      <c r="J4867" s="4">
        <v>5</v>
      </c>
      <c r="O4867">
        <f>L4863*10000+M4863*100+B4861</f>
        <v>170401</v>
      </c>
      <c r="P4867">
        <f>L4863*10000+M4863*100+C4861</f>
        <v>170402</v>
      </c>
      <c r="Q4867">
        <f>L4863*10000+M4863*100+D4861</f>
        <v>170403</v>
      </c>
      <c r="R4867">
        <f>L4863*10000+M4863*100+E4841</f>
        <v>170404</v>
      </c>
      <c r="S4867">
        <f>L4863*10000+M4863*100+F4841</f>
        <v>170405</v>
      </c>
      <c r="T4867">
        <f>L4863*10000+M4863*100+G4841</f>
        <v>170406</v>
      </c>
    </row>
    <row r="4868" spans="1:20" x14ac:dyDescent="0.2">
      <c r="A4868" s="10" t="str">
        <f>INDEX(REFERENCE!$B$2:$J$2,1,'EXAMPLE OF CHOICE CARDS'!J4868)</f>
        <v>Count</v>
      </c>
      <c r="B4868" s="5" t="str">
        <f>INDEX('DCM CARDS LOOKUP - HIDDEN'!$O$4:$AE$8890,MATCH(O4868,'DCM CARDS LOOKUP - HIDDEN'!$N$4:$N$8890,0),$J4868)</f>
        <v>5 count</v>
      </c>
      <c r="C4868" s="5" t="str">
        <f>INDEX('DCM CARDS LOOKUP - HIDDEN'!$O$4:$AE$8890,MATCH(P4868,'DCM CARDS LOOKUP - HIDDEN'!$N$4:$N$8890,0),$J4868)</f>
        <v>2 oz</v>
      </c>
      <c r="D4868" s="5" t="str">
        <f>INDEX('DCM CARDS LOOKUP - HIDDEN'!$O$4:$AE$8890,MATCH(Q4868,'DCM CARDS LOOKUP - HIDDEN'!$N$4:$N$8890,0),$J4868)</f>
        <v>3.5 oz</v>
      </c>
      <c r="E4868" s="5" t="str">
        <f>INDEX('DCM CARDS LOOKUP - HIDDEN'!$O$4:$AE$8890,MATCH(R4868,'DCM CARDS LOOKUP - HIDDEN'!$N$4:$N$8890,0),$J4868)</f>
        <v>2 count</v>
      </c>
      <c r="F4868" s="5" t="str">
        <f>INDEX('DCM CARDS LOOKUP - HIDDEN'!$O$4:$AE$8890,MATCH(S4868,'DCM CARDS LOOKUP - HIDDEN'!$N$4:$N$8890,0),$J4868)</f>
        <v>3 count</v>
      </c>
      <c r="G4868" s="5" t="str">
        <f>INDEX('DCM CARDS LOOKUP - HIDDEN'!$O$4:$AE$8890,MATCH(T4868,'DCM CARDS LOOKUP - HIDDEN'!$N$4:$N$8890,0),$J4868)</f>
        <v>4 count</v>
      </c>
      <c r="H4868" s="35"/>
      <c r="J4868" s="4">
        <v>6</v>
      </c>
      <c r="O4868">
        <f>L4863*10000+M4863*100+B4861</f>
        <v>170401</v>
      </c>
      <c r="P4868">
        <f>L4863*10000+M4863*100+C4861</f>
        <v>170402</v>
      </c>
      <c r="Q4868">
        <f>L4863*10000+M4863*100+D4861</f>
        <v>170403</v>
      </c>
      <c r="R4868">
        <f>L4863*10000+M4863*100+E4841</f>
        <v>170404</v>
      </c>
      <c r="S4868">
        <f>L4863*10000+M4863*100+F4841</f>
        <v>170405</v>
      </c>
      <c r="T4868">
        <f>L4863*10000+M4863*100+G4841</f>
        <v>170406</v>
      </c>
    </row>
    <row r="4869" spans="1:20" ht="15" customHeight="1" x14ac:dyDescent="0.2">
      <c r="A4869" s="10" t="str">
        <f>INDEX(REFERENCE!$B$2:$J$2,1,'EXAMPLE OF CHOICE CARDS'!J4869)</f>
        <v>Price</v>
      </c>
      <c r="B4869" s="29">
        <f>INDEX('DCM CARDS LOOKUP - HIDDEN'!$O$4:$AE$8890,MATCH(O4869,'DCM CARDS LOOKUP - HIDDEN'!$N$4:$N$8890,0),$J4869)</f>
        <v>4.83</v>
      </c>
      <c r="C4869" s="29">
        <f>INDEX('DCM CARDS LOOKUP - HIDDEN'!$O$4:$AE$8890,MATCH(P4869,'DCM CARDS LOOKUP - HIDDEN'!$N$4:$N$8890,0),$J4869)</f>
        <v>4.6399999999999997</v>
      </c>
      <c r="D4869" s="29">
        <f>INDEX('DCM CARDS LOOKUP - HIDDEN'!$O$4:$AE$8890,MATCH(Q4869,'DCM CARDS LOOKUP - HIDDEN'!$N$4:$N$8890,0),$J4869)</f>
        <v>11.87</v>
      </c>
      <c r="E4869" s="29">
        <f>INDEX('DCM CARDS LOOKUP - HIDDEN'!$O$4:$AE$8890,MATCH(R4869,'DCM CARDS LOOKUP - HIDDEN'!$N$4:$N$8890,0),$J4869)</f>
        <v>8.59</v>
      </c>
      <c r="F4869" s="29">
        <f>INDEX('DCM CARDS LOOKUP - HIDDEN'!$O$4:$AE$8890,MATCH(S4869,'DCM CARDS LOOKUP - HIDDEN'!$N$4:$N$8890,0),$J4869)</f>
        <v>6.63</v>
      </c>
      <c r="G4869" s="29">
        <f>INDEX('DCM CARDS LOOKUP - HIDDEN'!$O$4:$AE$8890,MATCH(T4869,'DCM CARDS LOOKUP - HIDDEN'!$N$4:$N$8890,0),$J4869)</f>
        <v>4.22</v>
      </c>
      <c r="H4869" s="35"/>
      <c r="J4869" s="4">
        <v>7</v>
      </c>
      <c r="O4869">
        <f>L4863*10000+M4863*100+B4861</f>
        <v>170401</v>
      </c>
      <c r="P4869">
        <f>L4863*10000+M4863*100+C4861</f>
        <v>170402</v>
      </c>
      <c r="Q4869">
        <f>L4863*10000+M4863*100+D4861</f>
        <v>170403</v>
      </c>
      <c r="R4869">
        <f>L4863*10000+M4863*100+E4841</f>
        <v>170404</v>
      </c>
      <c r="S4869">
        <f>L4863*10000+M4863*100+F4841</f>
        <v>170405</v>
      </c>
      <c r="T4869">
        <f>L4863*10000+M4863*100+G4841</f>
        <v>170406</v>
      </c>
    </row>
    <row r="4870" spans="1:20" ht="15" customHeight="1" x14ac:dyDescent="0.2">
      <c r="A4870" s="10" t="str">
        <f>INDEX(REFERENCE!$B$2:$J$2,1,'EXAMPLE OF CHOICE CARDS'!J4870)</f>
        <v>Review Rating</v>
      </c>
      <c r="B4870" s="5" t="str">
        <f>INDEX('DCM CARDS LOOKUP - HIDDEN'!$O$4:$AE$8890,MATCH(O4870,'DCM CARDS LOOKUP - HIDDEN'!$N$4:$N$8890,0),$J4870)</f>
        <v>4.6 stars</v>
      </c>
      <c r="C4870" s="5" t="str">
        <f>INDEX('DCM CARDS LOOKUP - HIDDEN'!$O$4:$AE$8890,MATCH(P4870,'DCM CARDS LOOKUP - HIDDEN'!$N$4:$N$8890,0),$J4870)</f>
        <v>4.5 stars</v>
      </c>
      <c r="D4870" s="5" t="str">
        <f>INDEX('DCM CARDS LOOKUP - HIDDEN'!$O$4:$AE$8890,MATCH(Q4870,'DCM CARDS LOOKUP - HIDDEN'!$N$4:$N$8890,0),$J4870)</f>
        <v>4.5 stars</v>
      </c>
      <c r="E4870" s="5" t="str">
        <f>INDEX('DCM CARDS LOOKUP - HIDDEN'!$O$4:$AE$8890,MATCH(R4870,'DCM CARDS LOOKUP - HIDDEN'!$N$4:$N$8890,0),$J4870)</f>
        <v>4.8 stars</v>
      </c>
      <c r="F4870" s="5" t="str">
        <f>INDEX('DCM CARDS LOOKUP - HIDDEN'!$O$4:$AE$8890,MATCH(S4870,'DCM CARDS LOOKUP - HIDDEN'!$N$4:$N$8890,0),$J4870)</f>
        <v>4.8 stars</v>
      </c>
      <c r="G4870" s="5" t="str">
        <f>INDEX('DCM CARDS LOOKUP - HIDDEN'!$O$4:$AE$8890,MATCH(T4870,'DCM CARDS LOOKUP - HIDDEN'!$N$4:$N$8890,0),$J4870)</f>
        <v>4.6 stars</v>
      </c>
      <c r="H4870" s="35"/>
      <c r="J4870" s="4">
        <v>8</v>
      </c>
      <c r="O4870">
        <f>L4863*10000+M4863*100+B4861</f>
        <v>170401</v>
      </c>
      <c r="P4870">
        <f>L4863*10000+M4863*100+C4861</f>
        <v>170402</v>
      </c>
      <c r="Q4870">
        <f>L4863*10000+M4863*100+D4861</f>
        <v>170403</v>
      </c>
      <c r="R4870">
        <f>L4863*10000+M4863*100+E4841</f>
        <v>170404</v>
      </c>
      <c r="S4870">
        <f>L4863*10000+M4863*100+F4841</f>
        <v>170405</v>
      </c>
      <c r="T4870">
        <f>L4863*10000+M4863*100+G4841</f>
        <v>170406</v>
      </c>
    </row>
    <row r="4871" spans="1:20" ht="15" customHeight="1" x14ac:dyDescent="0.2">
      <c r="A4871" s="10" t="str">
        <f>INDEX(REFERENCE!$B$2:$J$2,1,'EXAMPLE OF CHOICE CARDS'!J4871)</f>
        <v>Number of Reviews</v>
      </c>
      <c r="B4871" s="30">
        <f>INDEX('DCM CARDS LOOKUP - HIDDEN'!$O$4:$AE$8890,MATCH(O4871,'DCM CARDS LOOKUP - HIDDEN'!$N$4:$N$8890,0),$J4871)</f>
        <v>1250</v>
      </c>
      <c r="C4871" s="30">
        <f>INDEX('DCM CARDS LOOKUP - HIDDEN'!$O$4:$AE$8890,MATCH(P4871,'DCM CARDS LOOKUP - HIDDEN'!$N$4:$N$8890,0),$J4871)</f>
        <v>1250</v>
      </c>
      <c r="D4871" s="30">
        <f>INDEX('DCM CARDS LOOKUP - HIDDEN'!$O$4:$AE$8890,MATCH(Q4871,'DCM CARDS LOOKUP - HIDDEN'!$N$4:$N$8890,0),$J4871)</f>
        <v>1250</v>
      </c>
      <c r="E4871" s="30">
        <f>INDEX('DCM CARDS LOOKUP - HIDDEN'!$O$4:$AE$8890,MATCH(R4871,'DCM CARDS LOOKUP - HIDDEN'!$N$4:$N$8890,0),$J4871)</f>
        <v>1250</v>
      </c>
      <c r="F4871" s="30">
        <f>INDEX('DCM CARDS LOOKUP - HIDDEN'!$O$4:$AE$8890,MATCH(S4871,'DCM CARDS LOOKUP - HIDDEN'!$N$4:$N$8890,0),$J4871)</f>
        <v>4500</v>
      </c>
      <c r="G4871" s="30">
        <f>INDEX('DCM CARDS LOOKUP - HIDDEN'!$O$4:$AE$8890,MATCH(T4871,'DCM CARDS LOOKUP - HIDDEN'!$N$4:$N$8890,0),$J4871)</f>
        <v>4500</v>
      </c>
      <c r="H4871" s="35"/>
      <c r="J4871" s="4">
        <v>9</v>
      </c>
      <c r="O4871">
        <f>L4863*10000+M4863*100+B4861</f>
        <v>170401</v>
      </c>
      <c r="P4871">
        <f>L4863*10000+M4863*100+C4861</f>
        <v>170402</v>
      </c>
      <c r="Q4871">
        <f>L4863*10000+M4863*100+D4861</f>
        <v>170403</v>
      </c>
      <c r="R4871">
        <f>L4863*10000+M4863*100+E4841</f>
        <v>170404</v>
      </c>
      <c r="S4871">
        <f>L4863*10000+M4863*100+F4841</f>
        <v>170405</v>
      </c>
      <c r="T4871">
        <f>L4863*10000+M4863*100+G4841</f>
        <v>170406</v>
      </c>
    </row>
    <row r="4872" spans="1:20" ht="15" hidden="1" customHeight="1" x14ac:dyDescent="0.2">
      <c r="A4872" s="10" t="e">
        <f>INDEX(REFERENCE!$B$2:$J$2,1,'EXAMPLE OF CHOICE CARDS'!J4872)</f>
        <v>#REF!</v>
      </c>
      <c r="B4872" s="5">
        <f>INDEX('DCM CARDS LOOKUP - HIDDEN'!$O$4:$AE$8890,MATCH(O4872,'DCM CARDS LOOKUP - HIDDEN'!$N$4:$N$8890,0),$J4872)</f>
        <v>0</v>
      </c>
      <c r="C4872" s="5">
        <f>INDEX('DCM CARDS LOOKUP - HIDDEN'!$O$4:$AE$8890,MATCH(P4872,'DCM CARDS LOOKUP - HIDDEN'!$N$4:$N$8890,0),$J4872)</f>
        <v>0</v>
      </c>
      <c r="D4872" s="5">
        <f>INDEX('DCM CARDS LOOKUP - HIDDEN'!$O$4:$AE$8890,MATCH(Q4872,'DCM CARDS LOOKUP - HIDDEN'!$N$4:$N$8890,0),$J4872)</f>
        <v>0</v>
      </c>
      <c r="E4872" s="5">
        <f>INDEX('DCM CARDS LOOKUP - HIDDEN'!$O$4:$AE$8890,MATCH(R4872,'DCM CARDS LOOKUP - HIDDEN'!$N$4:$N$8890,0),$J4872)</f>
        <v>0</v>
      </c>
      <c r="F4872" s="5">
        <f>INDEX('DCM CARDS LOOKUP - HIDDEN'!$O$4:$AE$8890,MATCH(S4872,'DCM CARDS LOOKUP - HIDDEN'!$N$4:$N$8890,0),$J4872)</f>
        <v>0</v>
      </c>
      <c r="G4872" s="31"/>
      <c r="H4872" s="35"/>
      <c r="J4872" s="4">
        <v>10</v>
      </c>
      <c r="O4872">
        <f>L4863*10000+M4863*100+B4861</f>
        <v>170401</v>
      </c>
      <c r="P4872">
        <f>L4863*10000+M4863*100+C4861</f>
        <v>170402</v>
      </c>
      <c r="Q4872">
        <f>L4863*10000+M4863*100+D4861</f>
        <v>170403</v>
      </c>
      <c r="R4872">
        <f>L4863*10000+M4863*100+E4841</f>
        <v>170404</v>
      </c>
      <c r="S4872">
        <f>L4863*10000+M4863*100+F4841</f>
        <v>170405</v>
      </c>
    </row>
    <row r="4873" spans="1:20" ht="15" hidden="1" customHeight="1" x14ac:dyDescent="0.2">
      <c r="A4873" s="10" t="e">
        <f>INDEX(REFERENCE!$B$2:$J$2,1,'EXAMPLE OF CHOICE CARDS'!J4873)</f>
        <v>#REF!</v>
      </c>
      <c r="B4873" s="5">
        <f>INDEX('DCM CARDS LOOKUP - HIDDEN'!$O$4:$AE$8890,MATCH(O4873,'DCM CARDS LOOKUP - HIDDEN'!$N$4:$N$8890,0),$J4873)</f>
        <v>0</v>
      </c>
      <c r="C4873" s="5">
        <f>INDEX('DCM CARDS LOOKUP - HIDDEN'!$O$4:$AE$8890,MATCH(P4873,'DCM CARDS LOOKUP - HIDDEN'!$N$4:$N$8890,0),$J4873)</f>
        <v>0</v>
      </c>
      <c r="D4873" s="5">
        <f>INDEX('DCM CARDS LOOKUP - HIDDEN'!$O$4:$AE$8890,MATCH(Q4873,'DCM CARDS LOOKUP - HIDDEN'!$N$4:$N$8890,0),$J4873)</f>
        <v>0</v>
      </c>
      <c r="E4873" s="5">
        <f>INDEX('DCM CARDS LOOKUP - HIDDEN'!$O$4:$AE$8890,MATCH(R4873,'DCM CARDS LOOKUP - HIDDEN'!$N$4:$N$8890,0),$J4873)</f>
        <v>0</v>
      </c>
      <c r="F4873" s="5">
        <f>INDEX('DCM CARDS LOOKUP - HIDDEN'!$O$4:$AE$8890,MATCH(S4873,'DCM CARDS LOOKUP - HIDDEN'!$N$4:$N$8890,0),$J4873)</f>
        <v>0</v>
      </c>
      <c r="G4873" s="31"/>
      <c r="H4873" s="35"/>
      <c r="J4873" s="4">
        <v>11</v>
      </c>
      <c r="O4873">
        <f>L4863*10000+M4863*100+B4861</f>
        <v>170401</v>
      </c>
      <c r="P4873">
        <f>L4863*10000+M4863*100+C4861</f>
        <v>170402</v>
      </c>
      <c r="Q4873">
        <f>L4863*10000+M4863*100+D4861</f>
        <v>170403</v>
      </c>
      <c r="R4873">
        <f>L4863*10000+M4863*100+E4841</f>
        <v>170404</v>
      </c>
      <c r="S4873">
        <f>L4863*10000+M4863*100+F4841</f>
        <v>170405</v>
      </c>
    </row>
    <row r="4874" spans="1:20" ht="15" hidden="1" customHeight="1" x14ac:dyDescent="0.2">
      <c r="A4874" s="10" t="e">
        <f>INDEX(REFERENCE!$B$2:$J$2,1,'EXAMPLE OF CHOICE CARDS'!J4874)</f>
        <v>#REF!</v>
      </c>
      <c r="B4874" s="5">
        <f>INDEX('DCM CARDS LOOKUP - HIDDEN'!$O$4:$AE$8890,MATCH(O4874,'DCM CARDS LOOKUP - HIDDEN'!$N$4:$N$8890,0),$J4874)</f>
        <v>0</v>
      </c>
      <c r="C4874" s="5">
        <f>INDEX('DCM CARDS LOOKUP - HIDDEN'!$O$4:$AE$8890,MATCH(P4874,'DCM CARDS LOOKUP - HIDDEN'!$N$4:$N$8890,0),$J4874)</f>
        <v>0</v>
      </c>
      <c r="D4874" s="5">
        <f>INDEX('DCM CARDS LOOKUP - HIDDEN'!$O$4:$AE$8890,MATCH(Q4874,'DCM CARDS LOOKUP - HIDDEN'!$N$4:$N$8890,0),$J4874)</f>
        <v>0</v>
      </c>
      <c r="E4874" s="5">
        <f>INDEX('DCM CARDS LOOKUP - HIDDEN'!$O$4:$AE$8890,MATCH(R4874,'DCM CARDS LOOKUP - HIDDEN'!$N$4:$N$8890,0),$J4874)</f>
        <v>0</v>
      </c>
      <c r="F4874" s="5">
        <f>INDEX('DCM CARDS LOOKUP - HIDDEN'!$O$4:$AE$8890,MATCH(S4874,'DCM CARDS LOOKUP - HIDDEN'!$N$4:$N$8890,0),$J4874)</f>
        <v>0</v>
      </c>
      <c r="G4874" s="31"/>
      <c r="H4874" s="35"/>
      <c r="J4874" s="4">
        <v>12</v>
      </c>
      <c r="O4874">
        <f>L4863*10000+M4863*100+B4861</f>
        <v>170401</v>
      </c>
      <c r="P4874">
        <f>L4863*10000+M4863*100+C4861</f>
        <v>170402</v>
      </c>
      <c r="Q4874">
        <f>L4863*10000+M4863*100+D4861</f>
        <v>170403</v>
      </c>
      <c r="R4874">
        <f>L4863*10000+M4863*100+E4841</f>
        <v>170404</v>
      </c>
      <c r="S4874">
        <f>L4863*10000+M4863*100+F4841</f>
        <v>170405</v>
      </c>
    </row>
    <row r="4875" spans="1:20" ht="15" hidden="1" customHeight="1" x14ac:dyDescent="0.2">
      <c r="A4875" s="10" t="e">
        <f>INDEX(REFERENCE!$B$2:$J$2,1,'EXAMPLE OF CHOICE CARDS'!J4875)</f>
        <v>#REF!</v>
      </c>
      <c r="B4875" s="5">
        <f>INDEX('DCM CARDS LOOKUP - HIDDEN'!$O$4:$AE$8890,MATCH(O4875,'DCM CARDS LOOKUP - HIDDEN'!$N$4:$N$8890,0),$J4875)</f>
        <v>0</v>
      </c>
      <c r="C4875" s="5">
        <f>INDEX('DCM CARDS LOOKUP - HIDDEN'!$O$4:$AE$8890,MATCH(P4875,'DCM CARDS LOOKUP - HIDDEN'!$N$4:$N$8890,0),$J4875)</f>
        <v>0</v>
      </c>
      <c r="D4875" s="5">
        <f>INDEX('DCM CARDS LOOKUP - HIDDEN'!$O$4:$AE$8890,MATCH(Q4875,'DCM CARDS LOOKUP - HIDDEN'!$N$4:$N$8890,0),$J4875)</f>
        <v>0</v>
      </c>
      <c r="E4875" s="5">
        <f>INDEX('DCM CARDS LOOKUP - HIDDEN'!$O$4:$AE$8890,MATCH(R4875,'DCM CARDS LOOKUP - HIDDEN'!$N$4:$N$8890,0),$J4875)</f>
        <v>0</v>
      </c>
      <c r="F4875" s="5">
        <f>INDEX('DCM CARDS LOOKUP - HIDDEN'!$O$4:$AE$8890,MATCH(S4875,'DCM CARDS LOOKUP - HIDDEN'!$N$4:$N$8890,0),$J4875)</f>
        <v>0</v>
      </c>
      <c r="G4875" s="31"/>
      <c r="H4875" s="35"/>
      <c r="J4875" s="4">
        <v>13</v>
      </c>
      <c r="O4875">
        <f>L4863*10000+M4863*100+B4861</f>
        <v>170401</v>
      </c>
      <c r="P4875">
        <f>L4863*10000+M4863*100+C4861</f>
        <v>170402</v>
      </c>
      <c r="Q4875">
        <f>L4863*10000+M4863*100+D4861</f>
        <v>170403</v>
      </c>
      <c r="R4875">
        <f>L4863*10000+M4863*100+E4841</f>
        <v>170404</v>
      </c>
      <c r="S4875">
        <f>L4863*10000+M4863*100+F4841</f>
        <v>170405</v>
      </c>
    </row>
    <row r="4876" spans="1:20" ht="15" hidden="1" customHeight="1" x14ac:dyDescent="0.2">
      <c r="A4876" s="10" t="e">
        <f>INDEX(REFERENCE!$B$2:$J$2,1,'EXAMPLE OF CHOICE CARDS'!J4876)</f>
        <v>#REF!</v>
      </c>
      <c r="B4876" s="5">
        <f>INDEX('DCM CARDS LOOKUP - HIDDEN'!$O$4:$AE$8890,MATCH(O4876,'DCM CARDS LOOKUP - HIDDEN'!$N$4:$N$8890,0),$J4876)</f>
        <v>0</v>
      </c>
      <c r="C4876" s="5">
        <f>INDEX('DCM CARDS LOOKUP - HIDDEN'!$O$4:$AE$8890,MATCH(P4876,'DCM CARDS LOOKUP - HIDDEN'!$N$4:$N$8890,0),$J4876)</f>
        <v>0</v>
      </c>
      <c r="D4876" s="5">
        <f>INDEX('DCM CARDS LOOKUP - HIDDEN'!$O$4:$AE$8890,MATCH(Q4876,'DCM CARDS LOOKUP - HIDDEN'!$N$4:$N$8890,0),$J4876)</f>
        <v>0</v>
      </c>
      <c r="E4876" s="5">
        <f>INDEX('DCM CARDS LOOKUP - HIDDEN'!$O$4:$AE$8890,MATCH(R4876,'DCM CARDS LOOKUP - HIDDEN'!$N$4:$N$8890,0),$J4876)</f>
        <v>0</v>
      </c>
      <c r="F4876" s="5">
        <f>INDEX('DCM CARDS LOOKUP - HIDDEN'!$O$4:$AE$8890,MATCH(S4876,'DCM CARDS LOOKUP - HIDDEN'!$N$4:$N$8890,0),$J4876)</f>
        <v>0</v>
      </c>
      <c r="G4876" s="31"/>
      <c r="H4876" s="35"/>
      <c r="J4876" s="4">
        <v>14</v>
      </c>
      <c r="O4876">
        <f>L4863*10000+M4863*100+B4861</f>
        <v>170401</v>
      </c>
      <c r="P4876">
        <f>L4863*10000+M4863*100+C4861</f>
        <v>170402</v>
      </c>
      <c r="Q4876">
        <f>L4863*10000+M4863*100+D4861</f>
        <v>170403</v>
      </c>
      <c r="R4876">
        <f>L4863*10000+M4863*100+E4841</f>
        <v>170404</v>
      </c>
      <c r="S4876">
        <f>L4863*10000+M4863*100+F4841</f>
        <v>170405</v>
      </c>
    </row>
    <row r="4877" spans="1:20" x14ac:dyDescent="0.2">
      <c r="A4877" s="2"/>
      <c r="B4877" s="5"/>
      <c r="C4877" s="5"/>
      <c r="D4877" s="5"/>
      <c r="E4877" s="5"/>
      <c r="F4877" s="5"/>
      <c r="G4877" s="5"/>
      <c r="H4877" s="5"/>
      <c r="J4877" s="13"/>
    </row>
    <row r="4878" spans="1:20" x14ac:dyDescent="0.2">
      <c r="A4878" s="6"/>
      <c r="B4878" s="7">
        <v>1</v>
      </c>
      <c r="C4878" s="7">
        <v>2</v>
      </c>
      <c r="D4878" s="7">
        <v>3</v>
      </c>
      <c r="E4878" s="7">
        <v>4</v>
      </c>
      <c r="F4878" s="7">
        <v>5</v>
      </c>
      <c r="G4878" s="7">
        <v>6</v>
      </c>
      <c r="H4878" s="7">
        <v>9</v>
      </c>
      <c r="J4878" s="13"/>
    </row>
    <row r="4881" spans="1:20" x14ac:dyDescent="0.2">
      <c r="A4881" s="1" t="str">
        <f>"Version "&amp;L4883&amp;"; Task"&amp;M4883</f>
        <v>Version 17; Task5</v>
      </c>
      <c r="B4881" s="4">
        <v>1</v>
      </c>
      <c r="C4881" s="4">
        <v>2</v>
      </c>
      <c r="D4881" s="4">
        <v>3</v>
      </c>
      <c r="E4881" s="4">
        <f>E4861</f>
        <v>4</v>
      </c>
      <c r="F4881" s="4">
        <f>F4861</f>
        <v>5</v>
      </c>
      <c r="G4881" s="4">
        <v>6</v>
      </c>
      <c r="J4881" s="13"/>
    </row>
    <row r="4882" spans="1:20" ht="15" customHeight="1" x14ac:dyDescent="0.2">
      <c r="A4882" s="11" t="s">
        <v>8</v>
      </c>
      <c r="B4882" s="12" t="s">
        <v>9</v>
      </c>
      <c r="C4882" s="12" t="s">
        <v>10</v>
      </c>
      <c r="D4882" s="12" t="s">
        <v>11</v>
      </c>
      <c r="E4882" s="20" t="s">
        <v>21</v>
      </c>
      <c r="F4882" s="20" t="s">
        <v>22</v>
      </c>
      <c r="G4882" s="20"/>
      <c r="H4882" s="34" t="s">
        <v>15</v>
      </c>
      <c r="J4882" s="13"/>
      <c r="L4882" t="s">
        <v>12</v>
      </c>
      <c r="M4882" t="s">
        <v>1</v>
      </c>
    </row>
    <row r="4883" spans="1:20" x14ac:dyDescent="0.2">
      <c r="A4883" s="10" t="str">
        <f>INDEX(REFERENCE!$B$2:$J$2,1,'EXAMPLE OF CHOICE CARDS'!J4883)</f>
        <v>Type</v>
      </c>
      <c r="B4883" s="5" t="str">
        <f>INDEX('DCM CARDS LOOKUP - HIDDEN'!$O$4:$AE$8890,MATCH(O4883,'DCM CARDS LOOKUP - HIDDEN'!$N$4:$N$8890,0),$J4883)</f>
        <v>Pads</v>
      </c>
      <c r="C4883" s="5" t="str">
        <f>INDEX('DCM CARDS LOOKUP - HIDDEN'!$O$4:$AE$8890,MATCH(P4883,'DCM CARDS LOOKUP - HIDDEN'!$N$4:$N$8890,0),$J4883)</f>
        <v>Pads</v>
      </c>
      <c r="D4883" s="5" t="str">
        <f>INDEX('DCM CARDS LOOKUP - HIDDEN'!$O$4:$AE$8890,MATCH(Q4883,'DCM CARDS LOOKUP - HIDDEN'!$N$4:$N$8890,0),$J4883)</f>
        <v>Topicals</v>
      </c>
      <c r="E4883" s="5" t="str">
        <f>INDEX('DCM CARDS LOOKUP - HIDDEN'!$O$4:$AE$8890,MATCH(R4883,'DCM CARDS LOOKUP - HIDDEN'!$N$4:$N$8890,0),$J4883)</f>
        <v>Topicals</v>
      </c>
      <c r="F4883" s="5" t="str">
        <f>INDEX('DCM CARDS LOOKUP - HIDDEN'!$O$4:$AE$8890,MATCH(S4883,'DCM CARDS LOOKUP - HIDDEN'!$N$4:$N$8890,0),$J4883)</f>
        <v>Topicals</v>
      </c>
      <c r="G4883" s="5" t="str">
        <f>INDEX('DCM CARDS LOOKUP - HIDDEN'!$O$4:$AE$8890,MATCH(T4883,'DCM CARDS LOOKUP - HIDDEN'!$N$4:$N$8890,0),$J4883)</f>
        <v>Topicals</v>
      </c>
      <c r="H4883" s="35"/>
      <c r="J4883" s="4">
        <v>1</v>
      </c>
      <c r="L4883">
        <f>IF(M4863=15,L4863+1,L4863)</f>
        <v>17</v>
      </c>
      <c r="M4883">
        <f>IF(M4863&lt;15,M4863+1,1)</f>
        <v>5</v>
      </c>
      <c r="O4883">
        <f>L4883*10000+M4883*100+B4881</f>
        <v>170501</v>
      </c>
      <c r="P4883">
        <f>L4883*10000+M4883*100+C4881</f>
        <v>170502</v>
      </c>
      <c r="Q4883">
        <f>L4883*10000+M4883*100+D4881</f>
        <v>170503</v>
      </c>
      <c r="R4883">
        <f>L4883*10000+M4883*100+E4861</f>
        <v>170504</v>
      </c>
      <c r="S4883">
        <f>L4883*10000+M4883*100+F4861</f>
        <v>170505</v>
      </c>
      <c r="T4883">
        <f>L4883*10000+M4883*100+G4861</f>
        <v>170506</v>
      </c>
    </row>
    <row r="4884" spans="1:20" x14ac:dyDescent="0.2">
      <c r="A4884" s="10" t="str">
        <f>INDEX(REFERENCE!$B$2:$J$2,1,'EXAMPLE OF CHOICE CARDS'!J4884)</f>
        <v>Brand</v>
      </c>
      <c r="B4884" s="5" t="str">
        <f>INDEX('DCM CARDS LOOKUP - HIDDEN'!$O$4:$AE$8890,MATCH(O4884,'DCM CARDS LOOKUP - HIDDEN'!$N$4:$N$8890,0),$J4884)</f>
        <v>Amazon Basic Care</v>
      </c>
      <c r="C4884" s="5" t="str">
        <f>INDEX('DCM CARDS LOOKUP - HIDDEN'!$O$4:$AE$8890,MATCH(P4884,'DCM CARDS LOOKUP - HIDDEN'!$N$4:$N$8890,0),$J4884)</f>
        <v>Bengay</v>
      </c>
      <c r="D4884" s="5" t="str">
        <f>INDEX('DCM CARDS LOOKUP - HIDDEN'!$O$4:$AE$8890,MATCH(Q4884,'DCM CARDS LOOKUP - HIDDEN'!$N$4:$N$8890,0),$J4884)</f>
        <v>Equate</v>
      </c>
      <c r="E4884" s="5" t="str">
        <f>INDEX('DCM CARDS LOOKUP - HIDDEN'!$O$4:$AE$8890,MATCH(R4884,'DCM CARDS LOOKUP - HIDDEN'!$N$4:$N$8890,0),$J4884)</f>
        <v>Motrin</v>
      </c>
      <c r="F4884" s="5" t="str">
        <f>INDEX('DCM CARDS LOOKUP - HIDDEN'!$O$4:$AE$8890,MATCH(S4884,'DCM CARDS LOOKUP - HIDDEN'!$N$4:$N$8890,0),$J4884)</f>
        <v>Voltaren</v>
      </c>
      <c r="G4884" s="5" t="str">
        <f>INDEX('DCM CARDS LOOKUP - HIDDEN'!$O$4:$AE$8890,MATCH(T4884,'DCM CARDS LOOKUP - HIDDEN'!$N$4:$N$8890,0),$J4884)</f>
        <v>Tiger Balm</v>
      </c>
      <c r="H4884" s="35"/>
      <c r="J4884" s="4">
        <v>2</v>
      </c>
      <c r="O4884">
        <f>L4883*10000+M4883*100+B4881</f>
        <v>170501</v>
      </c>
      <c r="P4884">
        <f>L4883*10000+M4883*100+C4881</f>
        <v>170502</v>
      </c>
      <c r="Q4884">
        <f>L4883*10000+M4883*100+D4881</f>
        <v>170503</v>
      </c>
      <c r="R4884">
        <f>L4883*10000+M4883*100+E4861</f>
        <v>170504</v>
      </c>
      <c r="S4884">
        <f>L4883*10000+M4883*100+F4861</f>
        <v>170505</v>
      </c>
      <c r="T4884">
        <f>L4883*10000+M4883*100+G4861</f>
        <v>170506</v>
      </c>
    </row>
    <row r="4885" spans="1:20" x14ac:dyDescent="0.2">
      <c r="A4885" s="10" t="str">
        <f>INDEX(REFERENCE!$B$2:$J$2,1,'EXAMPLE OF CHOICE CARDS'!J4885)</f>
        <v>Sensation</v>
      </c>
      <c r="B4885" s="5" t="str">
        <f>INDEX('DCM CARDS LOOKUP - HIDDEN'!$O$4:$AE$8890,MATCH(O4885,'DCM CARDS LOOKUP - HIDDEN'!$N$4:$N$8890,0),$J4885)</f>
        <v>Hot sensation</v>
      </c>
      <c r="C4885" s="5" t="str">
        <f>INDEX('DCM CARDS LOOKUP - HIDDEN'!$O$4:$AE$8890,MATCH(P4885,'DCM CARDS LOOKUP - HIDDEN'!$N$4:$N$8890,0),$J4885)</f>
        <v>Lidocaine/numbing sensation</v>
      </c>
      <c r="D4885" s="5" t="str">
        <f>INDEX('DCM CARDS LOOKUP - HIDDEN'!$O$4:$AE$8890,MATCH(Q4885,'DCM CARDS LOOKUP - HIDDEN'!$N$4:$N$8890,0),$J4885)</f>
        <v>Cold sensation</v>
      </c>
      <c r="E4885" s="5" t="str">
        <f>INDEX('DCM CARDS LOOKUP - HIDDEN'!$O$4:$AE$8890,MATCH(R4885,'DCM CARDS LOOKUP - HIDDEN'!$N$4:$N$8890,0),$J4885)</f>
        <v>Hot sensation</v>
      </c>
      <c r="F4885" s="5" t="str">
        <f>INDEX('DCM CARDS LOOKUP - HIDDEN'!$O$4:$AE$8890,MATCH(S4885,'DCM CARDS LOOKUP - HIDDEN'!$N$4:$N$8890,0),$J4885)</f>
        <v>Lidocaine/numbing sensation</v>
      </c>
      <c r="G4885" s="5" t="str">
        <f>INDEX('DCM CARDS LOOKUP - HIDDEN'!$O$4:$AE$8890,MATCH(T4885,'DCM CARDS LOOKUP - HIDDEN'!$N$4:$N$8890,0),$J4885)</f>
        <v>Both hot and cold sensation</v>
      </c>
      <c r="H4885" s="35"/>
      <c r="J4885" s="4">
        <v>3</v>
      </c>
      <c r="O4885">
        <f>L4883*10000+M4883*100+B4881</f>
        <v>170501</v>
      </c>
      <c r="P4885">
        <f>L4883*10000+M4883*100+C4881</f>
        <v>170502</v>
      </c>
      <c r="Q4885">
        <f>L4883*10000+M4883*100+D4881</f>
        <v>170503</v>
      </c>
      <c r="R4885">
        <f>L4883*10000+M4883*100+E4861</f>
        <v>170504</v>
      </c>
      <c r="S4885">
        <f>L4883*10000+M4883*100+F4861</f>
        <v>170505</v>
      </c>
      <c r="T4885">
        <f>L4883*10000+M4883*100+G4861</f>
        <v>170506</v>
      </c>
    </row>
    <row r="4886" spans="1:20" x14ac:dyDescent="0.2">
      <c r="A4886" s="10" t="str">
        <f>INDEX(REFERENCE!$B$2:$J$2,1,'EXAMPLE OF CHOICE CARDS'!J4886)</f>
        <v>Treatment Area</v>
      </c>
      <c r="B4886" s="5" t="str">
        <f>INDEX('DCM CARDS LOOKUP - HIDDEN'!$O$4:$AE$8890,MATCH(O4886,'DCM CARDS LOOKUP - HIDDEN'!$N$4:$N$8890,0),$J4886)</f>
        <v>Back</v>
      </c>
      <c r="C4886" s="5" t="str">
        <f>INDEX('DCM CARDS LOOKUP - HIDDEN'!$O$4:$AE$8890,MATCH(P4886,'DCM CARDS LOOKUP - HIDDEN'!$N$4:$N$8890,0),$J4886)</f>
        <v>Joint</v>
      </c>
      <c r="D4886" s="5" t="str">
        <f>INDEX('DCM CARDS LOOKUP - HIDDEN'!$O$4:$AE$8890,MATCH(Q4886,'DCM CARDS LOOKUP - HIDDEN'!$N$4:$N$8890,0),$J4886)</f>
        <v>-</v>
      </c>
      <c r="E4886" s="5" t="str">
        <f>INDEX('DCM CARDS LOOKUP - HIDDEN'!$O$4:$AE$8890,MATCH(R4886,'DCM CARDS LOOKUP - HIDDEN'!$N$4:$N$8890,0),$J4886)</f>
        <v>-</v>
      </c>
      <c r="F4886" s="5" t="str">
        <f>INDEX('DCM CARDS LOOKUP - HIDDEN'!$O$4:$AE$8890,MATCH(S4886,'DCM CARDS LOOKUP - HIDDEN'!$N$4:$N$8890,0),$J4886)</f>
        <v>-</v>
      </c>
      <c r="G4886" s="5" t="str">
        <f>INDEX('DCM CARDS LOOKUP - HIDDEN'!$O$4:$AE$8890,MATCH(T4886,'DCM CARDS LOOKUP - HIDDEN'!$N$4:$N$8890,0),$J4886)</f>
        <v>-</v>
      </c>
      <c r="H4886" s="35"/>
      <c r="J4886" s="4">
        <v>4</v>
      </c>
      <c r="O4886">
        <f>L4883*10000+M4883*100+B4881</f>
        <v>170501</v>
      </c>
      <c r="P4886">
        <f>L4883*10000+M4883*100+C4881</f>
        <v>170502</v>
      </c>
      <c r="Q4886">
        <f>L4883*10000+M4883*100+D4881</f>
        <v>170503</v>
      </c>
      <c r="R4886">
        <f>L4883*10000+M4883*100+E4861</f>
        <v>170504</v>
      </c>
      <c r="S4886">
        <f>L4883*10000+M4883*100+F4861</f>
        <v>170505</v>
      </c>
      <c r="T4886">
        <f>L4883*10000+M4883*100+G4861</f>
        <v>170506</v>
      </c>
    </row>
    <row r="4887" spans="1:20" x14ac:dyDescent="0.2">
      <c r="A4887" s="10" t="str">
        <f>INDEX(REFERENCE!$B$2:$J$2,1,'EXAMPLE OF CHOICE CARDS'!J4887)</f>
        <v>Format</v>
      </c>
      <c r="B4887" s="5" t="str">
        <f>INDEX('DCM CARDS LOOKUP - HIDDEN'!$O$4:$AE$8890,MATCH(O4887,'DCM CARDS LOOKUP - HIDDEN'!$N$4:$N$8890,0),$J4887)</f>
        <v>Single use pads/patches</v>
      </c>
      <c r="C4887" s="5" t="str">
        <f>INDEX('DCM CARDS LOOKUP - HIDDEN'!$O$4:$AE$8890,MATCH(P4887,'DCM CARDS LOOKUP - HIDDEN'!$N$4:$N$8890,0),$J4887)</f>
        <v>Single use pads/patches</v>
      </c>
      <c r="D4887" s="5" t="str">
        <f>INDEX('DCM CARDS LOOKUP - HIDDEN'!$O$4:$AE$8890,MATCH(Q4887,'DCM CARDS LOOKUP - HIDDEN'!$N$4:$N$8890,0),$J4887)</f>
        <v>Spray</v>
      </c>
      <c r="E4887" s="5" t="str">
        <f>INDEX('DCM CARDS LOOKUP - HIDDEN'!$O$4:$AE$8890,MATCH(R4887,'DCM CARDS LOOKUP - HIDDEN'!$N$4:$N$8890,0),$J4887)</f>
        <v>Gel</v>
      </c>
      <c r="F4887" s="5" t="str">
        <f>INDEX('DCM CARDS LOOKUP - HIDDEN'!$O$4:$AE$8890,MATCH(S4887,'DCM CARDS LOOKUP - HIDDEN'!$N$4:$N$8890,0),$J4887)</f>
        <v>Roll-on</v>
      </c>
      <c r="G4887" s="5" t="str">
        <f>INDEX('DCM CARDS LOOKUP - HIDDEN'!$O$4:$AE$8890,MATCH(T4887,'DCM CARDS LOOKUP - HIDDEN'!$N$4:$N$8890,0),$J4887)</f>
        <v>Roll-on</v>
      </c>
      <c r="H4887" s="35"/>
      <c r="J4887" s="4">
        <v>5</v>
      </c>
      <c r="O4887">
        <f>L4883*10000+M4883*100+B4881</f>
        <v>170501</v>
      </c>
      <c r="P4887">
        <f>L4883*10000+M4883*100+C4881</f>
        <v>170502</v>
      </c>
      <c r="Q4887">
        <f>L4883*10000+M4883*100+D4881</f>
        <v>170503</v>
      </c>
      <c r="R4887">
        <f>L4883*10000+M4883*100+E4861</f>
        <v>170504</v>
      </c>
      <c r="S4887">
        <f>L4883*10000+M4883*100+F4861</f>
        <v>170505</v>
      </c>
      <c r="T4887">
        <f>L4883*10000+M4883*100+G4861</f>
        <v>170506</v>
      </c>
    </row>
    <row r="4888" spans="1:20" x14ac:dyDescent="0.2">
      <c r="A4888" s="10" t="str">
        <f>INDEX(REFERENCE!$B$2:$J$2,1,'EXAMPLE OF CHOICE CARDS'!J4888)</f>
        <v>Count</v>
      </c>
      <c r="B4888" s="5" t="str">
        <f>INDEX('DCM CARDS LOOKUP - HIDDEN'!$O$4:$AE$8890,MATCH(O4888,'DCM CARDS LOOKUP - HIDDEN'!$N$4:$N$8890,0),$J4888)</f>
        <v>5 count</v>
      </c>
      <c r="C4888" s="5" t="str">
        <f>INDEX('DCM CARDS LOOKUP - HIDDEN'!$O$4:$AE$8890,MATCH(P4888,'DCM CARDS LOOKUP - HIDDEN'!$N$4:$N$8890,0),$J4888)</f>
        <v>6 count</v>
      </c>
      <c r="D4888" s="5" t="str">
        <f>INDEX('DCM CARDS LOOKUP - HIDDEN'!$O$4:$AE$8890,MATCH(Q4888,'DCM CARDS LOOKUP - HIDDEN'!$N$4:$N$8890,0),$J4888)</f>
        <v>2.5 oz</v>
      </c>
      <c r="E4888" s="5" t="str">
        <f>INDEX('DCM CARDS LOOKUP - HIDDEN'!$O$4:$AE$8890,MATCH(R4888,'DCM CARDS LOOKUP - HIDDEN'!$N$4:$N$8890,0),$J4888)</f>
        <v>3 oz</v>
      </c>
      <c r="F4888" s="5" t="str">
        <f>INDEX('DCM CARDS LOOKUP - HIDDEN'!$O$4:$AE$8890,MATCH(S4888,'DCM CARDS LOOKUP - HIDDEN'!$N$4:$N$8890,0),$J4888)</f>
        <v>4.5 oz</v>
      </c>
      <c r="G4888" s="5" t="str">
        <f>INDEX('DCM CARDS LOOKUP - HIDDEN'!$O$4:$AE$8890,MATCH(T4888,'DCM CARDS LOOKUP - HIDDEN'!$N$4:$N$8890,0),$J4888)</f>
        <v>5.5 oz</v>
      </c>
      <c r="H4888" s="35"/>
      <c r="J4888" s="4">
        <v>6</v>
      </c>
      <c r="O4888">
        <f>L4883*10000+M4883*100+B4881</f>
        <v>170501</v>
      </c>
      <c r="P4888">
        <f>L4883*10000+M4883*100+C4881</f>
        <v>170502</v>
      </c>
      <c r="Q4888">
        <f>L4883*10000+M4883*100+D4881</f>
        <v>170503</v>
      </c>
      <c r="R4888">
        <f>L4883*10000+M4883*100+E4861</f>
        <v>170504</v>
      </c>
      <c r="S4888">
        <f>L4883*10000+M4883*100+F4861</f>
        <v>170505</v>
      </c>
      <c r="T4888">
        <f>L4883*10000+M4883*100+G4861</f>
        <v>170506</v>
      </c>
    </row>
    <row r="4889" spans="1:20" ht="15" customHeight="1" x14ac:dyDescent="0.2">
      <c r="A4889" s="10" t="str">
        <f>INDEX(REFERENCE!$B$2:$J$2,1,'EXAMPLE OF CHOICE CARDS'!J4889)</f>
        <v>Price</v>
      </c>
      <c r="B4889" s="29">
        <f>INDEX('DCM CARDS LOOKUP - HIDDEN'!$O$4:$AE$8890,MATCH(O4889,'DCM CARDS LOOKUP - HIDDEN'!$N$4:$N$8890,0),$J4889)</f>
        <v>19.11</v>
      </c>
      <c r="C4889" s="29">
        <f>INDEX('DCM CARDS LOOKUP - HIDDEN'!$O$4:$AE$8890,MATCH(P4889,'DCM CARDS LOOKUP - HIDDEN'!$N$4:$N$8890,0),$J4889)</f>
        <v>18.72</v>
      </c>
      <c r="D4889" s="29">
        <f>INDEX('DCM CARDS LOOKUP - HIDDEN'!$O$4:$AE$8890,MATCH(Q4889,'DCM CARDS LOOKUP - HIDDEN'!$N$4:$N$8890,0),$J4889)</f>
        <v>17.5</v>
      </c>
      <c r="E4889" s="29">
        <f>INDEX('DCM CARDS LOOKUP - HIDDEN'!$O$4:$AE$8890,MATCH(R4889,'DCM CARDS LOOKUP - HIDDEN'!$N$4:$N$8890,0),$J4889)</f>
        <v>18.75</v>
      </c>
      <c r="F4889" s="29">
        <f>INDEX('DCM CARDS LOOKUP - HIDDEN'!$O$4:$AE$8890,MATCH(S4889,'DCM CARDS LOOKUP - HIDDEN'!$N$4:$N$8890,0),$J4889)</f>
        <v>14.99</v>
      </c>
      <c r="G4889" s="29">
        <f>INDEX('DCM CARDS LOOKUP - HIDDEN'!$O$4:$AE$8890,MATCH(T4889,'DCM CARDS LOOKUP - HIDDEN'!$N$4:$N$8890,0),$J4889)</f>
        <v>17.47</v>
      </c>
      <c r="H4889" s="35"/>
      <c r="J4889" s="4">
        <v>7</v>
      </c>
      <c r="O4889">
        <f>L4883*10000+M4883*100+B4881</f>
        <v>170501</v>
      </c>
      <c r="P4889">
        <f>L4883*10000+M4883*100+C4881</f>
        <v>170502</v>
      </c>
      <c r="Q4889">
        <f>L4883*10000+M4883*100+D4881</f>
        <v>170503</v>
      </c>
      <c r="R4889">
        <f>L4883*10000+M4883*100+E4861</f>
        <v>170504</v>
      </c>
      <c r="S4889">
        <f>L4883*10000+M4883*100+F4861</f>
        <v>170505</v>
      </c>
      <c r="T4889">
        <f>L4883*10000+M4883*100+G4861</f>
        <v>170506</v>
      </c>
    </row>
    <row r="4890" spans="1:20" ht="15" customHeight="1" x14ac:dyDescent="0.2">
      <c r="A4890" s="10" t="str">
        <f>INDEX(REFERENCE!$B$2:$J$2,1,'EXAMPLE OF CHOICE CARDS'!J4890)</f>
        <v>Review Rating</v>
      </c>
      <c r="B4890" s="5" t="str">
        <f>INDEX('DCM CARDS LOOKUP - HIDDEN'!$O$4:$AE$8890,MATCH(O4890,'DCM CARDS LOOKUP - HIDDEN'!$N$4:$N$8890,0),$J4890)</f>
        <v>4.5 stars</v>
      </c>
      <c r="C4890" s="5" t="str">
        <f>INDEX('DCM CARDS LOOKUP - HIDDEN'!$O$4:$AE$8890,MATCH(P4890,'DCM CARDS LOOKUP - HIDDEN'!$N$4:$N$8890,0),$J4890)</f>
        <v>4.8 stars</v>
      </c>
      <c r="D4890" s="5" t="str">
        <f>INDEX('DCM CARDS LOOKUP - HIDDEN'!$O$4:$AE$8890,MATCH(Q4890,'DCM CARDS LOOKUP - HIDDEN'!$N$4:$N$8890,0),$J4890)</f>
        <v>4.5 stars</v>
      </c>
      <c r="E4890" s="5" t="str">
        <f>INDEX('DCM CARDS LOOKUP - HIDDEN'!$O$4:$AE$8890,MATCH(R4890,'DCM CARDS LOOKUP - HIDDEN'!$N$4:$N$8890,0),$J4890)</f>
        <v>4.6 stars</v>
      </c>
      <c r="F4890" s="5" t="str">
        <f>INDEX('DCM CARDS LOOKUP - HIDDEN'!$O$4:$AE$8890,MATCH(S4890,'DCM CARDS LOOKUP - HIDDEN'!$N$4:$N$8890,0),$J4890)</f>
        <v>4.6 stars</v>
      </c>
      <c r="G4890" s="5" t="str">
        <f>INDEX('DCM CARDS LOOKUP - HIDDEN'!$O$4:$AE$8890,MATCH(T4890,'DCM CARDS LOOKUP - HIDDEN'!$N$4:$N$8890,0),$J4890)</f>
        <v>4.8 stars</v>
      </c>
      <c r="H4890" s="35"/>
      <c r="J4890" s="4">
        <v>8</v>
      </c>
      <c r="O4890">
        <f>L4883*10000+M4883*100+B4881</f>
        <v>170501</v>
      </c>
      <c r="P4890">
        <f>L4883*10000+M4883*100+C4881</f>
        <v>170502</v>
      </c>
      <c r="Q4890">
        <f>L4883*10000+M4883*100+D4881</f>
        <v>170503</v>
      </c>
      <c r="R4890">
        <f>L4883*10000+M4883*100+E4861</f>
        <v>170504</v>
      </c>
      <c r="S4890">
        <f>L4883*10000+M4883*100+F4861</f>
        <v>170505</v>
      </c>
      <c r="T4890">
        <f>L4883*10000+M4883*100+G4861</f>
        <v>170506</v>
      </c>
    </row>
    <row r="4891" spans="1:20" ht="15" customHeight="1" x14ac:dyDescent="0.2">
      <c r="A4891" s="10" t="str">
        <f>INDEX(REFERENCE!$B$2:$J$2,1,'EXAMPLE OF CHOICE CARDS'!J4891)</f>
        <v>Number of Reviews</v>
      </c>
      <c r="B4891" s="30">
        <f>INDEX('DCM CARDS LOOKUP - HIDDEN'!$O$4:$AE$8890,MATCH(O4891,'DCM CARDS LOOKUP - HIDDEN'!$N$4:$N$8890,0),$J4891)</f>
        <v>4500</v>
      </c>
      <c r="C4891" s="30">
        <f>INDEX('DCM CARDS LOOKUP - HIDDEN'!$O$4:$AE$8890,MATCH(P4891,'DCM CARDS LOOKUP - HIDDEN'!$N$4:$N$8890,0),$J4891)</f>
        <v>1250</v>
      </c>
      <c r="D4891" s="30">
        <f>INDEX('DCM CARDS LOOKUP - HIDDEN'!$O$4:$AE$8890,MATCH(Q4891,'DCM CARDS LOOKUP - HIDDEN'!$N$4:$N$8890,0),$J4891)</f>
        <v>1250</v>
      </c>
      <c r="E4891" s="30">
        <f>INDEX('DCM CARDS LOOKUP - HIDDEN'!$O$4:$AE$8890,MATCH(R4891,'DCM CARDS LOOKUP - HIDDEN'!$N$4:$N$8890,0),$J4891)</f>
        <v>4500</v>
      </c>
      <c r="F4891" s="30">
        <f>INDEX('DCM CARDS LOOKUP - HIDDEN'!$O$4:$AE$8890,MATCH(S4891,'DCM CARDS LOOKUP - HIDDEN'!$N$4:$N$8890,0),$J4891)</f>
        <v>4500</v>
      </c>
      <c r="G4891" s="30">
        <f>INDEX('DCM CARDS LOOKUP - HIDDEN'!$O$4:$AE$8890,MATCH(T4891,'DCM CARDS LOOKUP - HIDDEN'!$N$4:$N$8890,0),$J4891)</f>
        <v>1250</v>
      </c>
      <c r="H4891" s="35"/>
      <c r="J4891" s="4">
        <v>9</v>
      </c>
      <c r="O4891">
        <f>L4883*10000+M4883*100+B4881</f>
        <v>170501</v>
      </c>
      <c r="P4891">
        <f>L4883*10000+M4883*100+C4881</f>
        <v>170502</v>
      </c>
      <c r="Q4891">
        <f>L4883*10000+M4883*100+D4881</f>
        <v>170503</v>
      </c>
      <c r="R4891">
        <f>L4883*10000+M4883*100+E4861</f>
        <v>170504</v>
      </c>
      <c r="S4891">
        <f>L4883*10000+M4883*100+F4861</f>
        <v>170505</v>
      </c>
      <c r="T4891">
        <f>L4883*10000+M4883*100+G4861</f>
        <v>170506</v>
      </c>
    </row>
    <row r="4892" spans="1:20" ht="15" hidden="1" customHeight="1" x14ac:dyDescent="0.2">
      <c r="A4892" s="10" t="e">
        <f>INDEX(REFERENCE!$B$2:$J$2,1,'EXAMPLE OF CHOICE CARDS'!J4892)</f>
        <v>#REF!</v>
      </c>
      <c r="B4892" s="5">
        <f>INDEX('DCM CARDS LOOKUP - HIDDEN'!$O$4:$AE$8890,MATCH(O4892,'DCM CARDS LOOKUP - HIDDEN'!$N$4:$N$8890,0),$J4892)</f>
        <v>0</v>
      </c>
      <c r="C4892" s="5">
        <f>INDEX('DCM CARDS LOOKUP - HIDDEN'!$O$4:$AE$8890,MATCH(P4892,'DCM CARDS LOOKUP - HIDDEN'!$N$4:$N$8890,0),$J4892)</f>
        <v>0</v>
      </c>
      <c r="D4892" s="5">
        <f>INDEX('DCM CARDS LOOKUP - HIDDEN'!$O$4:$AE$8890,MATCH(Q4892,'DCM CARDS LOOKUP - HIDDEN'!$N$4:$N$8890,0),$J4892)</f>
        <v>0</v>
      </c>
      <c r="E4892" s="5">
        <f>INDEX('DCM CARDS LOOKUP - HIDDEN'!$O$4:$AE$8890,MATCH(R4892,'DCM CARDS LOOKUP - HIDDEN'!$N$4:$N$8890,0),$J4892)</f>
        <v>0</v>
      </c>
      <c r="F4892" s="5">
        <f>INDEX('DCM CARDS LOOKUP - HIDDEN'!$O$4:$AE$8890,MATCH(S4892,'DCM CARDS LOOKUP - HIDDEN'!$N$4:$N$8890,0),$J4892)</f>
        <v>0</v>
      </c>
      <c r="G4892" s="31"/>
      <c r="H4892" s="35"/>
      <c r="J4892" s="4">
        <v>10</v>
      </c>
      <c r="O4892">
        <f>L4883*10000+M4883*100+B4881</f>
        <v>170501</v>
      </c>
      <c r="P4892">
        <f>L4883*10000+M4883*100+C4881</f>
        <v>170502</v>
      </c>
      <c r="Q4892">
        <f>L4883*10000+M4883*100+D4881</f>
        <v>170503</v>
      </c>
      <c r="R4892">
        <f>L4883*10000+M4883*100+E4861</f>
        <v>170504</v>
      </c>
      <c r="S4892">
        <f>L4883*10000+M4883*100+F4861</f>
        <v>170505</v>
      </c>
    </row>
    <row r="4893" spans="1:20" ht="15" hidden="1" customHeight="1" x14ac:dyDescent="0.2">
      <c r="A4893" s="10" t="e">
        <f>INDEX(REFERENCE!$B$2:$J$2,1,'EXAMPLE OF CHOICE CARDS'!J4893)</f>
        <v>#REF!</v>
      </c>
      <c r="B4893" s="5">
        <f>INDEX('DCM CARDS LOOKUP - HIDDEN'!$O$4:$AE$8890,MATCH(O4893,'DCM CARDS LOOKUP - HIDDEN'!$N$4:$N$8890,0),$J4893)</f>
        <v>0</v>
      </c>
      <c r="C4893" s="5">
        <f>INDEX('DCM CARDS LOOKUP - HIDDEN'!$O$4:$AE$8890,MATCH(P4893,'DCM CARDS LOOKUP - HIDDEN'!$N$4:$N$8890,0),$J4893)</f>
        <v>0</v>
      </c>
      <c r="D4893" s="5">
        <f>INDEX('DCM CARDS LOOKUP - HIDDEN'!$O$4:$AE$8890,MATCH(Q4893,'DCM CARDS LOOKUP - HIDDEN'!$N$4:$N$8890,0),$J4893)</f>
        <v>0</v>
      </c>
      <c r="E4893" s="5">
        <f>INDEX('DCM CARDS LOOKUP - HIDDEN'!$O$4:$AE$8890,MATCH(R4893,'DCM CARDS LOOKUP - HIDDEN'!$N$4:$N$8890,0),$J4893)</f>
        <v>0</v>
      </c>
      <c r="F4893" s="5">
        <f>INDEX('DCM CARDS LOOKUP - HIDDEN'!$O$4:$AE$8890,MATCH(S4893,'DCM CARDS LOOKUP - HIDDEN'!$N$4:$N$8890,0),$J4893)</f>
        <v>0</v>
      </c>
      <c r="G4893" s="31"/>
      <c r="H4893" s="35"/>
      <c r="J4893" s="4">
        <v>11</v>
      </c>
      <c r="O4893">
        <f>L4883*10000+M4883*100+B4881</f>
        <v>170501</v>
      </c>
      <c r="P4893">
        <f>L4883*10000+M4883*100+C4881</f>
        <v>170502</v>
      </c>
      <c r="Q4893">
        <f>L4883*10000+M4883*100+D4881</f>
        <v>170503</v>
      </c>
      <c r="R4893">
        <f>L4883*10000+M4883*100+E4861</f>
        <v>170504</v>
      </c>
      <c r="S4893">
        <f>L4883*10000+M4883*100+F4861</f>
        <v>170505</v>
      </c>
    </row>
    <row r="4894" spans="1:20" ht="15" hidden="1" customHeight="1" x14ac:dyDescent="0.2">
      <c r="A4894" s="10" t="e">
        <f>INDEX(REFERENCE!$B$2:$J$2,1,'EXAMPLE OF CHOICE CARDS'!J4894)</f>
        <v>#REF!</v>
      </c>
      <c r="B4894" s="5">
        <f>INDEX('DCM CARDS LOOKUP - HIDDEN'!$O$4:$AE$8890,MATCH(O4894,'DCM CARDS LOOKUP - HIDDEN'!$N$4:$N$8890,0),$J4894)</f>
        <v>0</v>
      </c>
      <c r="C4894" s="5">
        <f>INDEX('DCM CARDS LOOKUP - HIDDEN'!$O$4:$AE$8890,MATCH(P4894,'DCM CARDS LOOKUP - HIDDEN'!$N$4:$N$8890,0),$J4894)</f>
        <v>0</v>
      </c>
      <c r="D4894" s="5">
        <f>INDEX('DCM CARDS LOOKUP - HIDDEN'!$O$4:$AE$8890,MATCH(Q4894,'DCM CARDS LOOKUP - HIDDEN'!$N$4:$N$8890,0),$J4894)</f>
        <v>0</v>
      </c>
      <c r="E4894" s="5">
        <f>INDEX('DCM CARDS LOOKUP - HIDDEN'!$O$4:$AE$8890,MATCH(R4894,'DCM CARDS LOOKUP - HIDDEN'!$N$4:$N$8890,0),$J4894)</f>
        <v>0</v>
      </c>
      <c r="F4894" s="5">
        <f>INDEX('DCM CARDS LOOKUP - HIDDEN'!$O$4:$AE$8890,MATCH(S4894,'DCM CARDS LOOKUP - HIDDEN'!$N$4:$N$8890,0),$J4894)</f>
        <v>0</v>
      </c>
      <c r="G4894" s="31"/>
      <c r="H4894" s="35"/>
      <c r="J4894" s="4">
        <v>12</v>
      </c>
      <c r="O4894">
        <f>L4883*10000+M4883*100+B4881</f>
        <v>170501</v>
      </c>
      <c r="P4894">
        <f>L4883*10000+M4883*100+C4881</f>
        <v>170502</v>
      </c>
      <c r="Q4894">
        <f>L4883*10000+M4883*100+D4881</f>
        <v>170503</v>
      </c>
      <c r="R4894">
        <f>L4883*10000+M4883*100+E4861</f>
        <v>170504</v>
      </c>
      <c r="S4894">
        <f>L4883*10000+M4883*100+F4861</f>
        <v>170505</v>
      </c>
    </row>
    <row r="4895" spans="1:20" ht="15" hidden="1" customHeight="1" x14ac:dyDescent="0.2">
      <c r="A4895" s="10" t="e">
        <f>INDEX(REFERENCE!$B$2:$J$2,1,'EXAMPLE OF CHOICE CARDS'!J4895)</f>
        <v>#REF!</v>
      </c>
      <c r="B4895" s="5">
        <f>INDEX('DCM CARDS LOOKUP - HIDDEN'!$O$4:$AE$8890,MATCH(O4895,'DCM CARDS LOOKUP - HIDDEN'!$N$4:$N$8890,0),$J4895)</f>
        <v>0</v>
      </c>
      <c r="C4895" s="5">
        <f>INDEX('DCM CARDS LOOKUP - HIDDEN'!$O$4:$AE$8890,MATCH(P4895,'DCM CARDS LOOKUP - HIDDEN'!$N$4:$N$8890,0),$J4895)</f>
        <v>0</v>
      </c>
      <c r="D4895" s="5">
        <f>INDEX('DCM CARDS LOOKUP - HIDDEN'!$O$4:$AE$8890,MATCH(Q4895,'DCM CARDS LOOKUP - HIDDEN'!$N$4:$N$8890,0),$J4895)</f>
        <v>0</v>
      </c>
      <c r="E4895" s="5">
        <f>INDEX('DCM CARDS LOOKUP - HIDDEN'!$O$4:$AE$8890,MATCH(R4895,'DCM CARDS LOOKUP - HIDDEN'!$N$4:$N$8890,0),$J4895)</f>
        <v>0</v>
      </c>
      <c r="F4895" s="5">
        <f>INDEX('DCM CARDS LOOKUP - HIDDEN'!$O$4:$AE$8890,MATCH(S4895,'DCM CARDS LOOKUP - HIDDEN'!$N$4:$N$8890,0),$J4895)</f>
        <v>0</v>
      </c>
      <c r="G4895" s="31"/>
      <c r="H4895" s="35"/>
      <c r="J4895" s="4">
        <v>13</v>
      </c>
      <c r="O4895">
        <f>L4883*10000+M4883*100+B4881</f>
        <v>170501</v>
      </c>
      <c r="P4895">
        <f>L4883*10000+M4883*100+C4881</f>
        <v>170502</v>
      </c>
      <c r="Q4895">
        <f>L4883*10000+M4883*100+D4881</f>
        <v>170503</v>
      </c>
      <c r="R4895">
        <f>L4883*10000+M4883*100+E4861</f>
        <v>170504</v>
      </c>
      <c r="S4895">
        <f>L4883*10000+M4883*100+F4861</f>
        <v>170505</v>
      </c>
    </row>
    <row r="4896" spans="1:20" ht="15" hidden="1" customHeight="1" x14ac:dyDescent="0.2">
      <c r="A4896" s="10" t="e">
        <f>INDEX(REFERENCE!$B$2:$J$2,1,'EXAMPLE OF CHOICE CARDS'!J4896)</f>
        <v>#REF!</v>
      </c>
      <c r="B4896" s="5">
        <f>INDEX('DCM CARDS LOOKUP - HIDDEN'!$O$4:$AE$8890,MATCH(O4896,'DCM CARDS LOOKUP - HIDDEN'!$N$4:$N$8890,0),$J4896)</f>
        <v>0</v>
      </c>
      <c r="C4896" s="5">
        <f>INDEX('DCM CARDS LOOKUP - HIDDEN'!$O$4:$AE$8890,MATCH(P4896,'DCM CARDS LOOKUP - HIDDEN'!$N$4:$N$8890,0),$J4896)</f>
        <v>0</v>
      </c>
      <c r="D4896" s="5">
        <f>INDEX('DCM CARDS LOOKUP - HIDDEN'!$O$4:$AE$8890,MATCH(Q4896,'DCM CARDS LOOKUP - HIDDEN'!$N$4:$N$8890,0),$J4896)</f>
        <v>0</v>
      </c>
      <c r="E4896" s="5">
        <f>INDEX('DCM CARDS LOOKUP - HIDDEN'!$O$4:$AE$8890,MATCH(R4896,'DCM CARDS LOOKUP - HIDDEN'!$N$4:$N$8890,0),$J4896)</f>
        <v>0</v>
      </c>
      <c r="F4896" s="5">
        <f>INDEX('DCM CARDS LOOKUP - HIDDEN'!$O$4:$AE$8890,MATCH(S4896,'DCM CARDS LOOKUP - HIDDEN'!$N$4:$N$8890,0),$J4896)</f>
        <v>0</v>
      </c>
      <c r="G4896" s="31"/>
      <c r="H4896" s="35"/>
      <c r="J4896" s="4">
        <v>14</v>
      </c>
      <c r="O4896">
        <f>L4883*10000+M4883*100+B4881</f>
        <v>170501</v>
      </c>
      <c r="P4896">
        <f>L4883*10000+M4883*100+C4881</f>
        <v>170502</v>
      </c>
      <c r="Q4896">
        <f>L4883*10000+M4883*100+D4881</f>
        <v>170503</v>
      </c>
      <c r="R4896">
        <f>L4883*10000+M4883*100+E4861</f>
        <v>170504</v>
      </c>
      <c r="S4896">
        <f>L4883*10000+M4883*100+F4861</f>
        <v>170505</v>
      </c>
    </row>
    <row r="4897" spans="1:20" x14ac:dyDescent="0.2">
      <c r="A4897" s="2"/>
      <c r="B4897" s="5"/>
      <c r="C4897" s="5"/>
      <c r="D4897" s="5"/>
      <c r="E4897" s="5"/>
      <c r="F4897" s="5"/>
      <c r="G4897" s="5"/>
      <c r="H4897" s="5"/>
      <c r="J4897" s="13"/>
    </row>
    <row r="4898" spans="1:20" x14ac:dyDescent="0.2">
      <c r="A4898" s="6"/>
      <c r="B4898" s="7">
        <v>1</v>
      </c>
      <c r="C4898" s="7">
        <v>2</v>
      </c>
      <c r="D4898" s="7">
        <v>3</v>
      </c>
      <c r="E4898" s="7">
        <v>4</v>
      </c>
      <c r="F4898" s="7">
        <v>5</v>
      </c>
      <c r="G4898" s="7">
        <v>6</v>
      </c>
      <c r="H4898" s="7">
        <v>9</v>
      </c>
      <c r="J4898" s="13"/>
    </row>
    <row r="4901" spans="1:20" x14ac:dyDescent="0.2">
      <c r="A4901" s="1" t="str">
        <f>"Version "&amp;L4903&amp;"; Task"&amp;M4903</f>
        <v>Version 17; Task6</v>
      </c>
      <c r="B4901" s="4">
        <v>1</v>
      </c>
      <c r="C4901" s="4">
        <v>2</v>
      </c>
      <c r="D4901" s="4">
        <v>3</v>
      </c>
      <c r="E4901" s="4">
        <f>E4881</f>
        <v>4</v>
      </c>
      <c r="F4901" s="4">
        <f>F4881</f>
        <v>5</v>
      </c>
      <c r="G4901" s="4">
        <v>6</v>
      </c>
      <c r="J4901" s="13"/>
    </row>
    <row r="4902" spans="1:20" ht="15" customHeight="1" x14ac:dyDescent="0.2">
      <c r="A4902" s="11" t="s">
        <v>8</v>
      </c>
      <c r="B4902" s="12" t="s">
        <v>9</v>
      </c>
      <c r="C4902" s="12" t="s">
        <v>10</v>
      </c>
      <c r="D4902" s="12" t="s">
        <v>11</v>
      </c>
      <c r="E4902" s="20" t="s">
        <v>21</v>
      </c>
      <c r="F4902" s="20" t="s">
        <v>22</v>
      </c>
      <c r="G4902" s="20"/>
      <c r="H4902" s="34" t="s">
        <v>15</v>
      </c>
      <c r="J4902" s="13"/>
      <c r="L4902" t="s">
        <v>12</v>
      </c>
      <c r="M4902" t="s">
        <v>1</v>
      </c>
    </row>
    <row r="4903" spans="1:20" x14ac:dyDescent="0.2">
      <c r="A4903" s="10" t="str">
        <f>INDEX(REFERENCE!$B$2:$J$2,1,'EXAMPLE OF CHOICE CARDS'!J4903)</f>
        <v>Type</v>
      </c>
      <c r="B4903" s="5" t="str">
        <f>INDEX('DCM CARDS LOOKUP - HIDDEN'!$O$4:$AE$8890,MATCH(O4903,'DCM CARDS LOOKUP - HIDDEN'!$N$4:$N$8890,0),$J4903)</f>
        <v>Topicals</v>
      </c>
      <c r="C4903" s="5" t="str">
        <f>INDEX('DCM CARDS LOOKUP - HIDDEN'!$O$4:$AE$8890,MATCH(P4903,'DCM CARDS LOOKUP - HIDDEN'!$N$4:$N$8890,0),$J4903)</f>
        <v>Topicals</v>
      </c>
      <c r="D4903" s="5" t="str">
        <f>INDEX('DCM CARDS LOOKUP - HIDDEN'!$O$4:$AE$8890,MATCH(Q4903,'DCM CARDS LOOKUP - HIDDEN'!$N$4:$N$8890,0),$J4903)</f>
        <v>Topicals</v>
      </c>
      <c r="E4903" s="5" t="str">
        <f>INDEX('DCM CARDS LOOKUP - HIDDEN'!$O$4:$AE$8890,MATCH(R4903,'DCM CARDS LOOKUP - HIDDEN'!$N$4:$N$8890,0),$J4903)</f>
        <v>Pads</v>
      </c>
      <c r="F4903" s="5" t="str">
        <f>INDEX('DCM CARDS LOOKUP - HIDDEN'!$O$4:$AE$8890,MATCH(S4903,'DCM CARDS LOOKUP - HIDDEN'!$N$4:$N$8890,0),$J4903)</f>
        <v>Pads</v>
      </c>
      <c r="G4903" s="5" t="str">
        <f>INDEX('DCM CARDS LOOKUP - HIDDEN'!$O$4:$AE$8890,MATCH(T4903,'DCM CARDS LOOKUP - HIDDEN'!$N$4:$N$8890,0),$J4903)</f>
        <v>Pads</v>
      </c>
      <c r="H4903" s="35"/>
      <c r="J4903" s="4">
        <v>1</v>
      </c>
      <c r="L4903">
        <f>IF(M4883=15,L4883+1,L4883)</f>
        <v>17</v>
      </c>
      <c r="M4903">
        <f>IF(M4883&lt;15,M4883+1,1)</f>
        <v>6</v>
      </c>
      <c r="O4903">
        <f>L4903*10000+M4903*100+B4901</f>
        <v>170601</v>
      </c>
      <c r="P4903">
        <f>L4903*10000+M4903*100+C4901</f>
        <v>170602</v>
      </c>
      <c r="Q4903">
        <f>L4903*10000+M4903*100+D4901</f>
        <v>170603</v>
      </c>
      <c r="R4903">
        <f>L4903*10000+M4903*100+E4881</f>
        <v>170604</v>
      </c>
      <c r="S4903">
        <f>L4903*10000+M4903*100+F4881</f>
        <v>170605</v>
      </c>
      <c r="T4903">
        <f>L4903*10000+M4903*100+G4881</f>
        <v>170606</v>
      </c>
    </row>
    <row r="4904" spans="1:20" x14ac:dyDescent="0.2">
      <c r="A4904" s="10" t="str">
        <f>INDEX(REFERENCE!$B$2:$J$2,1,'EXAMPLE OF CHOICE CARDS'!J4904)</f>
        <v>Brand</v>
      </c>
      <c r="B4904" s="5" t="str">
        <f>INDEX('DCM CARDS LOOKUP - HIDDEN'!$O$4:$AE$8890,MATCH(O4904,'DCM CARDS LOOKUP - HIDDEN'!$N$4:$N$8890,0),$J4904)</f>
        <v>Equate</v>
      </c>
      <c r="C4904" s="5" t="str">
        <f>INDEX('DCM CARDS LOOKUP - HIDDEN'!$O$4:$AE$8890,MATCH(P4904,'DCM CARDS LOOKUP - HIDDEN'!$N$4:$N$8890,0),$J4904)</f>
        <v>Tiger Balm</v>
      </c>
      <c r="D4904" s="5" t="str">
        <f>INDEX('DCM CARDS LOOKUP - HIDDEN'!$O$4:$AE$8890,MATCH(Q4904,'DCM CARDS LOOKUP - HIDDEN'!$N$4:$N$8890,0),$J4904)</f>
        <v>Arnicare</v>
      </c>
      <c r="E4904" s="5" t="str">
        <f>INDEX('DCM CARDS LOOKUP - HIDDEN'!$O$4:$AE$8890,MATCH(R4904,'DCM CARDS LOOKUP - HIDDEN'!$N$4:$N$8890,0),$J4904)</f>
        <v>Icy Hot</v>
      </c>
      <c r="F4904" s="5" t="str">
        <f>INDEX('DCM CARDS LOOKUP - HIDDEN'!$O$4:$AE$8890,MATCH(S4904,'DCM CARDS LOOKUP - HIDDEN'!$N$4:$N$8890,0),$J4904)</f>
        <v xml:space="preserve">Biofreeze  </v>
      </c>
      <c r="G4904" s="5" t="str">
        <f>INDEX('DCM CARDS LOOKUP - HIDDEN'!$O$4:$AE$8890,MATCH(T4904,'DCM CARDS LOOKUP - HIDDEN'!$N$4:$N$8890,0),$J4904)</f>
        <v>Vicks Vapopatch</v>
      </c>
      <c r="H4904" s="35"/>
      <c r="J4904" s="4">
        <v>2</v>
      </c>
      <c r="O4904">
        <f>L4903*10000+M4903*100+B4901</f>
        <v>170601</v>
      </c>
      <c r="P4904">
        <f>L4903*10000+M4903*100+C4901</f>
        <v>170602</v>
      </c>
      <c r="Q4904">
        <f>L4903*10000+M4903*100+D4901</f>
        <v>170603</v>
      </c>
      <c r="R4904">
        <f>L4903*10000+M4903*100+E4881</f>
        <v>170604</v>
      </c>
      <c r="S4904">
        <f>L4903*10000+M4903*100+F4881</f>
        <v>170605</v>
      </c>
      <c r="T4904">
        <f>L4903*10000+M4903*100+G4881</f>
        <v>170606</v>
      </c>
    </row>
    <row r="4905" spans="1:20" ht="28.5" x14ac:dyDescent="0.2">
      <c r="A4905" s="10" t="str">
        <f>INDEX(REFERENCE!$B$2:$J$2,1,'EXAMPLE OF CHOICE CARDS'!J4905)</f>
        <v>Sensation</v>
      </c>
      <c r="B4905" s="5" t="str">
        <f>INDEX('DCM CARDS LOOKUP - HIDDEN'!$O$4:$AE$8890,MATCH(O4905,'DCM CARDS LOOKUP - HIDDEN'!$N$4:$N$8890,0),$J4905)</f>
        <v>Lidocaine/numbing sensation</v>
      </c>
      <c r="C4905" s="5" t="str">
        <f>INDEX('DCM CARDS LOOKUP - HIDDEN'!$O$4:$AE$8890,MATCH(P4905,'DCM CARDS LOOKUP - HIDDEN'!$N$4:$N$8890,0),$J4905)</f>
        <v>Both hot and cold sensation</v>
      </c>
      <c r="D4905" s="5" t="str">
        <f>INDEX('DCM CARDS LOOKUP - HIDDEN'!$O$4:$AE$8890,MATCH(Q4905,'DCM CARDS LOOKUP - HIDDEN'!$N$4:$N$8890,0),$J4905)</f>
        <v>Cold sensation</v>
      </c>
      <c r="E4905" s="5" t="str">
        <f>INDEX('DCM CARDS LOOKUP - HIDDEN'!$O$4:$AE$8890,MATCH(R4905,'DCM CARDS LOOKUP - HIDDEN'!$N$4:$N$8890,0),$J4905)</f>
        <v>Lidocaine/numbing sensation</v>
      </c>
      <c r="F4905" s="5" t="str">
        <f>INDEX('DCM CARDS LOOKUP - HIDDEN'!$O$4:$AE$8890,MATCH(S4905,'DCM CARDS LOOKUP - HIDDEN'!$N$4:$N$8890,0),$J4905)</f>
        <v>No sensation/drug free/for circulation</v>
      </c>
      <c r="G4905" s="5" t="str">
        <f>INDEX('DCM CARDS LOOKUP - HIDDEN'!$O$4:$AE$8890,MATCH(T4905,'DCM CARDS LOOKUP - HIDDEN'!$N$4:$N$8890,0),$J4905)</f>
        <v>Both hot and cold sensation</v>
      </c>
      <c r="H4905" s="35"/>
      <c r="J4905" s="4">
        <v>3</v>
      </c>
      <c r="O4905">
        <f>L4903*10000+M4903*100+B4901</f>
        <v>170601</v>
      </c>
      <c r="P4905">
        <f>L4903*10000+M4903*100+C4901</f>
        <v>170602</v>
      </c>
      <c r="Q4905">
        <f>L4903*10000+M4903*100+D4901</f>
        <v>170603</v>
      </c>
      <c r="R4905">
        <f>L4903*10000+M4903*100+E4881</f>
        <v>170604</v>
      </c>
      <c r="S4905">
        <f>L4903*10000+M4903*100+F4881</f>
        <v>170605</v>
      </c>
      <c r="T4905">
        <f>L4903*10000+M4903*100+G4881</f>
        <v>170606</v>
      </c>
    </row>
    <row r="4906" spans="1:20" x14ac:dyDescent="0.2">
      <c r="A4906" s="10" t="str">
        <f>INDEX(REFERENCE!$B$2:$J$2,1,'EXAMPLE OF CHOICE CARDS'!J4906)</f>
        <v>Treatment Area</v>
      </c>
      <c r="B4906" s="5" t="str">
        <f>INDEX('DCM CARDS LOOKUP - HIDDEN'!$O$4:$AE$8890,MATCH(O4906,'DCM CARDS LOOKUP - HIDDEN'!$N$4:$N$8890,0),$J4906)</f>
        <v>-</v>
      </c>
      <c r="C4906" s="5" t="str">
        <f>INDEX('DCM CARDS LOOKUP - HIDDEN'!$O$4:$AE$8890,MATCH(P4906,'DCM CARDS LOOKUP - HIDDEN'!$N$4:$N$8890,0),$J4906)</f>
        <v>-</v>
      </c>
      <c r="D4906" s="5" t="str">
        <f>INDEX('DCM CARDS LOOKUP - HIDDEN'!$O$4:$AE$8890,MATCH(Q4906,'DCM CARDS LOOKUP - HIDDEN'!$N$4:$N$8890,0),$J4906)</f>
        <v>-</v>
      </c>
      <c r="E4906" s="5" t="str">
        <f>INDEX('DCM CARDS LOOKUP - HIDDEN'!$O$4:$AE$8890,MATCH(R4906,'DCM CARDS LOOKUP - HIDDEN'!$N$4:$N$8890,0),$J4906)</f>
        <v>Neck</v>
      </c>
      <c r="F4906" s="5" t="str">
        <f>INDEX('DCM CARDS LOOKUP - HIDDEN'!$O$4:$AE$8890,MATCH(S4906,'DCM CARDS LOOKUP - HIDDEN'!$N$4:$N$8890,0),$J4906)</f>
        <v>Hands (arthritis)</v>
      </c>
      <c r="G4906" s="5" t="str">
        <f>INDEX('DCM CARDS LOOKUP - HIDDEN'!$O$4:$AE$8890,MATCH(T4906,'DCM CARDS LOOKUP - HIDDEN'!$N$4:$N$8890,0),$J4906)</f>
        <v>Chest</v>
      </c>
      <c r="H4906" s="35"/>
      <c r="J4906" s="4">
        <v>4</v>
      </c>
      <c r="O4906">
        <f>L4903*10000+M4903*100+B4901</f>
        <v>170601</v>
      </c>
      <c r="P4906">
        <f>L4903*10000+M4903*100+C4901</f>
        <v>170602</v>
      </c>
      <c r="Q4906">
        <f>L4903*10000+M4903*100+D4901</f>
        <v>170603</v>
      </c>
      <c r="R4906">
        <f>L4903*10000+M4903*100+E4881</f>
        <v>170604</v>
      </c>
      <c r="S4906">
        <f>L4903*10000+M4903*100+F4881</f>
        <v>170605</v>
      </c>
      <c r="T4906">
        <f>L4903*10000+M4903*100+G4881</f>
        <v>170606</v>
      </c>
    </row>
    <row r="4907" spans="1:20" x14ac:dyDescent="0.2">
      <c r="A4907" s="10" t="str">
        <f>INDEX(REFERENCE!$B$2:$J$2,1,'EXAMPLE OF CHOICE CARDS'!J4907)</f>
        <v>Format</v>
      </c>
      <c r="B4907" s="5" t="str">
        <f>INDEX('DCM CARDS LOOKUP - HIDDEN'!$O$4:$AE$8890,MATCH(O4907,'DCM CARDS LOOKUP - HIDDEN'!$N$4:$N$8890,0),$J4907)</f>
        <v>Cream</v>
      </c>
      <c r="C4907" s="5" t="str">
        <f>INDEX('DCM CARDS LOOKUP - HIDDEN'!$O$4:$AE$8890,MATCH(P4907,'DCM CARDS LOOKUP - HIDDEN'!$N$4:$N$8890,0),$J4907)</f>
        <v>Roll-on</v>
      </c>
      <c r="D4907" s="5" t="str">
        <f>INDEX('DCM CARDS LOOKUP - HIDDEN'!$O$4:$AE$8890,MATCH(Q4907,'DCM CARDS LOOKUP - HIDDEN'!$N$4:$N$8890,0),$J4907)</f>
        <v>Liquid</v>
      </c>
      <c r="E4907" s="5" t="str">
        <f>INDEX('DCM CARDS LOOKUP - HIDDEN'!$O$4:$AE$8890,MATCH(R4907,'DCM CARDS LOOKUP - HIDDEN'!$N$4:$N$8890,0),$J4907)</f>
        <v>Single use pads/patches</v>
      </c>
      <c r="F4907" s="5" t="str">
        <f>INDEX('DCM CARDS LOOKUP - HIDDEN'!$O$4:$AE$8890,MATCH(S4907,'DCM CARDS LOOKUP - HIDDEN'!$N$4:$N$8890,0),$J4907)</f>
        <v>Single use pads/patches</v>
      </c>
      <c r="G4907" s="5" t="str">
        <f>INDEX('DCM CARDS LOOKUP - HIDDEN'!$O$4:$AE$8890,MATCH(T4907,'DCM CARDS LOOKUP - HIDDEN'!$N$4:$N$8890,0),$J4907)</f>
        <v>Single use pads/patches</v>
      </c>
      <c r="H4907" s="35"/>
      <c r="J4907" s="4">
        <v>5</v>
      </c>
      <c r="O4907">
        <f>L4903*10000+M4903*100+B4901</f>
        <v>170601</v>
      </c>
      <c r="P4907">
        <f>L4903*10000+M4903*100+C4901</f>
        <v>170602</v>
      </c>
      <c r="Q4907">
        <f>L4903*10000+M4903*100+D4901</f>
        <v>170603</v>
      </c>
      <c r="R4907">
        <f>L4903*10000+M4903*100+E4881</f>
        <v>170604</v>
      </c>
      <c r="S4907">
        <f>L4903*10000+M4903*100+F4881</f>
        <v>170605</v>
      </c>
      <c r="T4907">
        <f>L4903*10000+M4903*100+G4881</f>
        <v>170606</v>
      </c>
    </row>
    <row r="4908" spans="1:20" x14ac:dyDescent="0.2">
      <c r="A4908" s="10" t="str">
        <f>INDEX(REFERENCE!$B$2:$J$2,1,'EXAMPLE OF CHOICE CARDS'!J4908)</f>
        <v>Count</v>
      </c>
      <c r="B4908" s="5" t="str">
        <f>INDEX('DCM CARDS LOOKUP - HIDDEN'!$O$4:$AE$8890,MATCH(O4908,'DCM CARDS LOOKUP - HIDDEN'!$N$4:$N$8890,0),$J4908)</f>
        <v>3.5 oz</v>
      </c>
      <c r="C4908" s="5" t="str">
        <f>INDEX('DCM CARDS LOOKUP - HIDDEN'!$O$4:$AE$8890,MATCH(P4908,'DCM CARDS LOOKUP - HIDDEN'!$N$4:$N$8890,0),$J4908)</f>
        <v>4 oz</v>
      </c>
      <c r="D4908" s="5" t="str">
        <f>INDEX('DCM CARDS LOOKUP - HIDDEN'!$O$4:$AE$8890,MATCH(Q4908,'DCM CARDS LOOKUP - HIDDEN'!$N$4:$N$8890,0),$J4908)</f>
        <v>2.5 oz</v>
      </c>
      <c r="E4908" s="5" t="str">
        <f>INDEX('DCM CARDS LOOKUP - HIDDEN'!$O$4:$AE$8890,MATCH(R4908,'DCM CARDS LOOKUP - HIDDEN'!$N$4:$N$8890,0),$J4908)</f>
        <v>6 count</v>
      </c>
      <c r="F4908" s="5" t="str">
        <f>INDEX('DCM CARDS LOOKUP - HIDDEN'!$O$4:$AE$8890,MATCH(S4908,'DCM CARDS LOOKUP - HIDDEN'!$N$4:$N$8890,0),$J4908)</f>
        <v>5 count</v>
      </c>
      <c r="G4908" s="5" t="str">
        <f>INDEX('DCM CARDS LOOKUP - HIDDEN'!$O$4:$AE$8890,MATCH(T4908,'DCM CARDS LOOKUP - HIDDEN'!$N$4:$N$8890,0),$J4908)</f>
        <v>4 count</v>
      </c>
      <c r="H4908" s="35"/>
      <c r="J4908" s="4">
        <v>6</v>
      </c>
      <c r="O4908">
        <f>L4903*10000+M4903*100+B4901</f>
        <v>170601</v>
      </c>
      <c r="P4908">
        <f>L4903*10000+M4903*100+C4901</f>
        <v>170602</v>
      </c>
      <c r="Q4908">
        <f>L4903*10000+M4903*100+D4901</f>
        <v>170603</v>
      </c>
      <c r="R4908">
        <f>L4903*10000+M4903*100+E4881</f>
        <v>170604</v>
      </c>
      <c r="S4908">
        <f>L4903*10000+M4903*100+F4881</f>
        <v>170605</v>
      </c>
      <c r="T4908">
        <f>L4903*10000+M4903*100+G4881</f>
        <v>170606</v>
      </c>
    </row>
    <row r="4909" spans="1:20" ht="15" customHeight="1" x14ac:dyDescent="0.2">
      <c r="A4909" s="10" t="str">
        <f>INDEX(REFERENCE!$B$2:$J$2,1,'EXAMPLE OF CHOICE CARDS'!J4909)</f>
        <v>Price</v>
      </c>
      <c r="B4909" s="29">
        <f>INDEX('DCM CARDS LOOKUP - HIDDEN'!$O$4:$AE$8890,MATCH(O4909,'DCM CARDS LOOKUP - HIDDEN'!$N$4:$N$8890,0),$J4909)</f>
        <v>13.88</v>
      </c>
      <c r="C4909" s="29">
        <f>INDEX('DCM CARDS LOOKUP - HIDDEN'!$O$4:$AE$8890,MATCH(P4909,'DCM CARDS LOOKUP - HIDDEN'!$N$4:$N$8890,0),$J4909)</f>
        <v>22</v>
      </c>
      <c r="D4909" s="29">
        <f>INDEX('DCM CARDS LOOKUP - HIDDEN'!$O$4:$AE$8890,MATCH(Q4909,'DCM CARDS LOOKUP - HIDDEN'!$N$4:$N$8890,0),$J4909)</f>
        <v>5.75</v>
      </c>
      <c r="E4909" s="29">
        <f>INDEX('DCM CARDS LOOKUP - HIDDEN'!$O$4:$AE$8890,MATCH(R4909,'DCM CARDS LOOKUP - HIDDEN'!$N$4:$N$8890,0),$J4909)</f>
        <v>21.5</v>
      </c>
      <c r="F4909" s="29">
        <f>INDEX('DCM CARDS LOOKUP - HIDDEN'!$O$4:$AE$8890,MATCH(S4909,'DCM CARDS LOOKUP - HIDDEN'!$N$4:$N$8890,0),$J4909)</f>
        <v>8.93</v>
      </c>
      <c r="G4909" s="29">
        <f>INDEX('DCM CARDS LOOKUP - HIDDEN'!$O$4:$AE$8890,MATCH(T4909,'DCM CARDS LOOKUP - HIDDEN'!$N$4:$N$8890,0),$J4909)</f>
        <v>13</v>
      </c>
      <c r="H4909" s="35"/>
      <c r="J4909" s="4">
        <v>7</v>
      </c>
      <c r="O4909">
        <f>L4903*10000+M4903*100+B4901</f>
        <v>170601</v>
      </c>
      <c r="P4909">
        <f>L4903*10000+M4903*100+C4901</f>
        <v>170602</v>
      </c>
      <c r="Q4909">
        <f>L4903*10000+M4903*100+D4901</f>
        <v>170603</v>
      </c>
      <c r="R4909">
        <f>L4903*10000+M4903*100+E4881</f>
        <v>170604</v>
      </c>
      <c r="S4909">
        <f>L4903*10000+M4903*100+F4881</f>
        <v>170605</v>
      </c>
      <c r="T4909">
        <f>L4903*10000+M4903*100+G4881</f>
        <v>170606</v>
      </c>
    </row>
    <row r="4910" spans="1:20" ht="15" customHeight="1" x14ac:dyDescent="0.2">
      <c r="A4910" s="10" t="str">
        <f>INDEX(REFERENCE!$B$2:$J$2,1,'EXAMPLE OF CHOICE CARDS'!J4910)</f>
        <v>Review Rating</v>
      </c>
      <c r="B4910" s="5" t="str">
        <f>INDEX('DCM CARDS LOOKUP - HIDDEN'!$O$4:$AE$8890,MATCH(O4910,'DCM CARDS LOOKUP - HIDDEN'!$N$4:$N$8890,0),$J4910)</f>
        <v>4.5 stars</v>
      </c>
      <c r="C4910" s="5" t="str">
        <f>INDEX('DCM CARDS LOOKUP - HIDDEN'!$O$4:$AE$8890,MATCH(P4910,'DCM CARDS LOOKUP - HIDDEN'!$N$4:$N$8890,0),$J4910)</f>
        <v>4.5 stars</v>
      </c>
      <c r="D4910" s="5" t="str">
        <f>INDEX('DCM CARDS LOOKUP - HIDDEN'!$O$4:$AE$8890,MATCH(Q4910,'DCM CARDS LOOKUP - HIDDEN'!$N$4:$N$8890,0),$J4910)</f>
        <v>4.6 stars</v>
      </c>
      <c r="E4910" s="5" t="str">
        <f>INDEX('DCM CARDS LOOKUP - HIDDEN'!$O$4:$AE$8890,MATCH(R4910,'DCM CARDS LOOKUP - HIDDEN'!$N$4:$N$8890,0),$J4910)</f>
        <v>4.6 stars</v>
      </c>
      <c r="F4910" s="5" t="str">
        <f>INDEX('DCM CARDS LOOKUP - HIDDEN'!$O$4:$AE$8890,MATCH(S4910,'DCM CARDS LOOKUP - HIDDEN'!$N$4:$N$8890,0),$J4910)</f>
        <v>4.8 stars</v>
      </c>
      <c r="G4910" s="5" t="str">
        <f>INDEX('DCM CARDS LOOKUP - HIDDEN'!$O$4:$AE$8890,MATCH(T4910,'DCM CARDS LOOKUP - HIDDEN'!$N$4:$N$8890,0),$J4910)</f>
        <v>4.6 stars</v>
      </c>
      <c r="H4910" s="35"/>
      <c r="J4910" s="4">
        <v>8</v>
      </c>
      <c r="O4910">
        <f>L4903*10000+M4903*100+B4901</f>
        <v>170601</v>
      </c>
      <c r="P4910">
        <f>L4903*10000+M4903*100+C4901</f>
        <v>170602</v>
      </c>
      <c r="Q4910">
        <f>L4903*10000+M4903*100+D4901</f>
        <v>170603</v>
      </c>
      <c r="R4910">
        <f>L4903*10000+M4903*100+E4881</f>
        <v>170604</v>
      </c>
      <c r="S4910">
        <f>L4903*10000+M4903*100+F4881</f>
        <v>170605</v>
      </c>
      <c r="T4910">
        <f>L4903*10000+M4903*100+G4881</f>
        <v>170606</v>
      </c>
    </row>
    <row r="4911" spans="1:20" ht="15" customHeight="1" x14ac:dyDescent="0.2">
      <c r="A4911" s="10" t="str">
        <f>INDEX(REFERENCE!$B$2:$J$2,1,'EXAMPLE OF CHOICE CARDS'!J4911)</f>
        <v>Number of Reviews</v>
      </c>
      <c r="B4911" s="30">
        <f>INDEX('DCM CARDS LOOKUP - HIDDEN'!$O$4:$AE$8890,MATCH(O4911,'DCM CARDS LOOKUP - HIDDEN'!$N$4:$N$8890,0),$J4911)</f>
        <v>4500</v>
      </c>
      <c r="C4911" s="30">
        <f>INDEX('DCM CARDS LOOKUP - HIDDEN'!$O$4:$AE$8890,MATCH(P4911,'DCM CARDS LOOKUP - HIDDEN'!$N$4:$N$8890,0),$J4911)</f>
        <v>1250</v>
      </c>
      <c r="D4911" s="30">
        <f>INDEX('DCM CARDS LOOKUP - HIDDEN'!$O$4:$AE$8890,MATCH(Q4911,'DCM CARDS LOOKUP - HIDDEN'!$N$4:$N$8890,0),$J4911)</f>
        <v>1250</v>
      </c>
      <c r="E4911" s="30">
        <f>INDEX('DCM CARDS LOOKUP - HIDDEN'!$O$4:$AE$8890,MATCH(R4911,'DCM CARDS LOOKUP - HIDDEN'!$N$4:$N$8890,0),$J4911)</f>
        <v>4500</v>
      </c>
      <c r="F4911" s="30">
        <f>INDEX('DCM CARDS LOOKUP - HIDDEN'!$O$4:$AE$8890,MATCH(S4911,'DCM CARDS LOOKUP - HIDDEN'!$N$4:$N$8890,0),$J4911)</f>
        <v>4500</v>
      </c>
      <c r="G4911" s="30">
        <f>INDEX('DCM CARDS LOOKUP - HIDDEN'!$O$4:$AE$8890,MATCH(T4911,'DCM CARDS LOOKUP - HIDDEN'!$N$4:$N$8890,0),$J4911)</f>
        <v>1250</v>
      </c>
      <c r="H4911" s="35"/>
      <c r="J4911" s="4">
        <v>9</v>
      </c>
      <c r="O4911">
        <f>L4903*10000+M4903*100+B4901</f>
        <v>170601</v>
      </c>
      <c r="P4911">
        <f>L4903*10000+M4903*100+C4901</f>
        <v>170602</v>
      </c>
      <c r="Q4911">
        <f>L4903*10000+M4903*100+D4901</f>
        <v>170603</v>
      </c>
      <c r="R4911">
        <f>L4903*10000+M4903*100+E4881</f>
        <v>170604</v>
      </c>
      <c r="S4911">
        <f>L4903*10000+M4903*100+F4881</f>
        <v>170605</v>
      </c>
      <c r="T4911">
        <f>L4903*10000+M4903*100+G4881</f>
        <v>170606</v>
      </c>
    </row>
    <row r="4912" spans="1:20" ht="15" hidden="1" customHeight="1" x14ac:dyDescent="0.2">
      <c r="A4912" s="10" t="e">
        <f>INDEX(REFERENCE!$B$2:$J$2,1,'EXAMPLE OF CHOICE CARDS'!J4912)</f>
        <v>#REF!</v>
      </c>
      <c r="B4912" s="5">
        <f>INDEX('DCM CARDS LOOKUP - HIDDEN'!$O$4:$AE$8890,MATCH(O4912,'DCM CARDS LOOKUP - HIDDEN'!$N$4:$N$8890,0),$J4912)</f>
        <v>0</v>
      </c>
      <c r="C4912" s="5">
        <f>INDEX('DCM CARDS LOOKUP - HIDDEN'!$O$4:$AE$8890,MATCH(P4912,'DCM CARDS LOOKUP - HIDDEN'!$N$4:$N$8890,0),$J4912)</f>
        <v>0</v>
      </c>
      <c r="D4912" s="5">
        <f>INDEX('DCM CARDS LOOKUP - HIDDEN'!$O$4:$AE$8890,MATCH(Q4912,'DCM CARDS LOOKUP - HIDDEN'!$N$4:$N$8890,0),$J4912)</f>
        <v>0</v>
      </c>
      <c r="E4912" s="5">
        <f>INDEX('DCM CARDS LOOKUP - HIDDEN'!$O$4:$AE$8890,MATCH(R4912,'DCM CARDS LOOKUP - HIDDEN'!$N$4:$N$8890,0),$J4912)</f>
        <v>0</v>
      </c>
      <c r="F4912" s="5">
        <f>INDEX('DCM CARDS LOOKUP - HIDDEN'!$O$4:$AE$8890,MATCH(S4912,'DCM CARDS LOOKUP - HIDDEN'!$N$4:$N$8890,0),$J4912)</f>
        <v>0</v>
      </c>
      <c r="G4912" s="31"/>
      <c r="H4912" s="35"/>
      <c r="J4912" s="4">
        <v>10</v>
      </c>
      <c r="O4912">
        <f>L4903*10000+M4903*100+B4901</f>
        <v>170601</v>
      </c>
      <c r="P4912">
        <f>L4903*10000+M4903*100+C4901</f>
        <v>170602</v>
      </c>
      <c r="Q4912">
        <f>L4903*10000+M4903*100+D4901</f>
        <v>170603</v>
      </c>
      <c r="R4912">
        <f>L4903*10000+M4903*100+E4881</f>
        <v>170604</v>
      </c>
      <c r="S4912">
        <f>L4903*10000+M4903*100+F4881</f>
        <v>170605</v>
      </c>
    </row>
    <row r="4913" spans="1:20" ht="15" hidden="1" customHeight="1" x14ac:dyDescent="0.2">
      <c r="A4913" s="10" t="e">
        <f>INDEX(REFERENCE!$B$2:$J$2,1,'EXAMPLE OF CHOICE CARDS'!J4913)</f>
        <v>#REF!</v>
      </c>
      <c r="B4913" s="5">
        <f>INDEX('DCM CARDS LOOKUP - HIDDEN'!$O$4:$AE$8890,MATCH(O4913,'DCM CARDS LOOKUP - HIDDEN'!$N$4:$N$8890,0),$J4913)</f>
        <v>0</v>
      </c>
      <c r="C4913" s="5">
        <f>INDEX('DCM CARDS LOOKUP - HIDDEN'!$O$4:$AE$8890,MATCH(P4913,'DCM CARDS LOOKUP - HIDDEN'!$N$4:$N$8890,0),$J4913)</f>
        <v>0</v>
      </c>
      <c r="D4913" s="5">
        <f>INDEX('DCM CARDS LOOKUP - HIDDEN'!$O$4:$AE$8890,MATCH(Q4913,'DCM CARDS LOOKUP - HIDDEN'!$N$4:$N$8890,0),$J4913)</f>
        <v>0</v>
      </c>
      <c r="E4913" s="5">
        <f>INDEX('DCM CARDS LOOKUP - HIDDEN'!$O$4:$AE$8890,MATCH(R4913,'DCM CARDS LOOKUP - HIDDEN'!$N$4:$N$8890,0),$J4913)</f>
        <v>0</v>
      </c>
      <c r="F4913" s="5">
        <f>INDEX('DCM CARDS LOOKUP - HIDDEN'!$O$4:$AE$8890,MATCH(S4913,'DCM CARDS LOOKUP - HIDDEN'!$N$4:$N$8890,0),$J4913)</f>
        <v>0</v>
      </c>
      <c r="G4913" s="31"/>
      <c r="H4913" s="35"/>
      <c r="J4913" s="4">
        <v>11</v>
      </c>
      <c r="O4913">
        <f>L4903*10000+M4903*100+B4901</f>
        <v>170601</v>
      </c>
      <c r="P4913">
        <f>L4903*10000+M4903*100+C4901</f>
        <v>170602</v>
      </c>
      <c r="Q4913">
        <f>L4903*10000+M4903*100+D4901</f>
        <v>170603</v>
      </c>
      <c r="R4913">
        <f>L4903*10000+M4903*100+E4881</f>
        <v>170604</v>
      </c>
      <c r="S4913">
        <f>L4903*10000+M4903*100+F4881</f>
        <v>170605</v>
      </c>
    </row>
    <row r="4914" spans="1:20" ht="15" hidden="1" customHeight="1" x14ac:dyDescent="0.2">
      <c r="A4914" s="10" t="e">
        <f>INDEX(REFERENCE!$B$2:$J$2,1,'EXAMPLE OF CHOICE CARDS'!J4914)</f>
        <v>#REF!</v>
      </c>
      <c r="B4914" s="5">
        <f>INDEX('DCM CARDS LOOKUP - HIDDEN'!$O$4:$AE$8890,MATCH(O4914,'DCM CARDS LOOKUP - HIDDEN'!$N$4:$N$8890,0),$J4914)</f>
        <v>0</v>
      </c>
      <c r="C4914" s="5">
        <f>INDEX('DCM CARDS LOOKUP - HIDDEN'!$O$4:$AE$8890,MATCH(P4914,'DCM CARDS LOOKUP - HIDDEN'!$N$4:$N$8890,0),$J4914)</f>
        <v>0</v>
      </c>
      <c r="D4914" s="5">
        <f>INDEX('DCM CARDS LOOKUP - HIDDEN'!$O$4:$AE$8890,MATCH(Q4914,'DCM CARDS LOOKUP - HIDDEN'!$N$4:$N$8890,0),$J4914)</f>
        <v>0</v>
      </c>
      <c r="E4914" s="5">
        <f>INDEX('DCM CARDS LOOKUP - HIDDEN'!$O$4:$AE$8890,MATCH(R4914,'DCM CARDS LOOKUP - HIDDEN'!$N$4:$N$8890,0),$J4914)</f>
        <v>0</v>
      </c>
      <c r="F4914" s="5">
        <f>INDEX('DCM CARDS LOOKUP - HIDDEN'!$O$4:$AE$8890,MATCH(S4914,'DCM CARDS LOOKUP - HIDDEN'!$N$4:$N$8890,0),$J4914)</f>
        <v>0</v>
      </c>
      <c r="G4914" s="31"/>
      <c r="H4914" s="35"/>
      <c r="J4914" s="4">
        <v>12</v>
      </c>
      <c r="O4914">
        <f>L4903*10000+M4903*100+B4901</f>
        <v>170601</v>
      </c>
      <c r="P4914">
        <f>L4903*10000+M4903*100+C4901</f>
        <v>170602</v>
      </c>
      <c r="Q4914">
        <f>L4903*10000+M4903*100+D4901</f>
        <v>170603</v>
      </c>
      <c r="R4914">
        <f>L4903*10000+M4903*100+E4881</f>
        <v>170604</v>
      </c>
      <c r="S4914">
        <f>L4903*10000+M4903*100+F4881</f>
        <v>170605</v>
      </c>
    </row>
    <row r="4915" spans="1:20" ht="15" hidden="1" customHeight="1" x14ac:dyDescent="0.2">
      <c r="A4915" s="10" t="e">
        <f>INDEX(REFERENCE!$B$2:$J$2,1,'EXAMPLE OF CHOICE CARDS'!J4915)</f>
        <v>#REF!</v>
      </c>
      <c r="B4915" s="5">
        <f>INDEX('DCM CARDS LOOKUP - HIDDEN'!$O$4:$AE$8890,MATCH(O4915,'DCM CARDS LOOKUP - HIDDEN'!$N$4:$N$8890,0),$J4915)</f>
        <v>0</v>
      </c>
      <c r="C4915" s="5">
        <f>INDEX('DCM CARDS LOOKUP - HIDDEN'!$O$4:$AE$8890,MATCH(P4915,'DCM CARDS LOOKUP - HIDDEN'!$N$4:$N$8890,0),$J4915)</f>
        <v>0</v>
      </c>
      <c r="D4915" s="5">
        <f>INDEX('DCM CARDS LOOKUP - HIDDEN'!$O$4:$AE$8890,MATCH(Q4915,'DCM CARDS LOOKUP - HIDDEN'!$N$4:$N$8890,0),$J4915)</f>
        <v>0</v>
      </c>
      <c r="E4915" s="5">
        <f>INDEX('DCM CARDS LOOKUP - HIDDEN'!$O$4:$AE$8890,MATCH(R4915,'DCM CARDS LOOKUP - HIDDEN'!$N$4:$N$8890,0),$J4915)</f>
        <v>0</v>
      </c>
      <c r="F4915" s="5">
        <f>INDEX('DCM CARDS LOOKUP - HIDDEN'!$O$4:$AE$8890,MATCH(S4915,'DCM CARDS LOOKUP - HIDDEN'!$N$4:$N$8890,0),$J4915)</f>
        <v>0</v>
      </c>
      <c r="G4915" s="31"/>
      <c r="H4915" s="35"/>
      <c r="J4915" s="4">
        <v>13</v>
      </c>
      <c r="O4915">
        <f>L4903*10000+M4903*100+B4901</f>
        <v>170601</v>
      </c>
      <c r="P4915">
        <f>L4903*10000+M4903*100+C4901</f>
        <v>170602</v>
      </c>
      <c r="Q4915">
        <f>L4903*10000+M4903*100+D4901</f>
        <v>170603</v>
      </c>
      <c r="R4915">
        <f>L4903*10000+M4903*100+E4881</f>
        <v>170604</v>
      </c>
      <c r="S4915">
        <f>L4903*10000+M4903*100+F4881</f>
        <v>170605</v>
      </c>
    </row>
    <row r="4916" spans="1:20" ht="15" hidden="1" customHeight="1" x14ac:dyDescent="0.2">
      <c r="A4916" s="10" t="e">
        <f>INDEX(REFERENCE!$B$2:$J$2,1,'EXAMPLE OF CHOICE CARDS'!J4916)</f>
        <v>#REF!</v>
      </c>
      <c r="B4916" s="5">
        <f>INDEX('DCM CARDS LOOKUP - HIDDEN'!$O$4:$AE$8890,MATCH(O4916,'DCM CARDS LOOKUP - HIDDEN'!$N$4:$N$8890,0),$J4916)</f>
        <v>0</v>
      </c>
      <c r="C4916" s="5">
        <f>INDEX('DCM CARDS LOOKUP - HIDDEN'!$O$4:$AE$8890,MATCH(P4916,'DCM CARDS LOOKUP - HIDDEN'!$N$4:$N$8890,0),$J4916)</f>
        <v>0</v>
      </c>
      <c r="D4916" s="5">
        <f>INDEX('DCM CARDS LOOKUP - HIDDEN'!$O$4:$AE$8890,MATCH(Q4916,'DCM CARDS LOOKUP - HIDDEN'!$N$4:$N$8890,0),$J4916)</f>
        <v>0</v>
      </c>
      <c r="E4916" s="5">
        <f>INDEX('DCM CARDS LOOKUP - HIDDEN'!$O$4:$AE$8890,MATCH(R4916,'DCM CARDS LOOKUP - HIDDEN'!$N$4:$N$8890,0),$J4916)</f>
        <v>0</v>
      </c>
      <c r="F4916" s="5">
        <f>INDEX('DCM CARDS LOOKUP - HIDDEN'!$O$4:$AE$8890,MATCH(S4916,'DCM CARDS LOOKUP - HIDDEN'!$N$4:$N$8890,0),$J4916)</f>
        <v>0</v>
      </c>
      <c r="G4916" s="31"/>
      <c r="H4916" s="35"/>
      <c r="J4916" s="4">
        <v>14</v>
      </c>
      <c r="O4916">
        <f>L4903*10000+M4903*100+B4901</f>
        <v>170601</v>
      </c>
      <c r="P4916">
        <f>L4903*10000+M4903*100+C4901</f>
        <v>170602</v>
      </c>
      <c r="Q4916">
        <f>L4903*10000+M4903*100+D4901</f>
        <v>170603</v>
      </c>
      <c r="R4916">
        <f>L4903*10000+M4903*100+E4881</f>
        <v>170604</v>
      </c>
      <c r="S4916">
        <f>L4903*10000+M4903*100+F4881</f>
        <v>170605</v>
      </c>
    </row>
    <row r="4917" spans="1:20" x14ac:dyDescent="0.2">
      <c r="A4917" s="2"/>
      <c r="B4917" s="5"/>
      <c r="C4917" s="5"/>
      <c r="D4917" s="5"/>
      <c r="E4917" s="5"/>
      <c r="F4917" s="5"/>
      <c r="G4917" s="5"/>
      <c r="H4917" s="5"/>
      <c r="J4917" s="13"/>
    </row>
    <row r="4918" spans="1:20" x14ac:dyDescent="0.2">
      <c r="A4918" s="6"/>
      <c r="B4918" s="7">
        <v>1</v>
      </c>
      <c r="C4918" s="7">
        <v>2</v>
      </c>
      <c r="D4918" s="7">
        <v>3</v>
      </c>
      <c r="E4918" s="7">
        <v>4</v>
      </c>
      <c r="F4918" s="7">
        <v>5</v>
      </c>
      <c r="G4918" s="7">
        <v>6</v>
      </c>
      <c r="H4918" s="7">
        <v>9</v>
      </c>
      <c r="J4918" s="13"/>
    </row>
    <row r="4921" spans="1:20" x14ac:dyDescent="0.2">
      <c r="A4921" s="1" t="str">
        <f>"Version "&amp;L4923&amp;"; Task"&amp;M4923</f>
        <v>Version 17; Task7</v>
      </c>
      <c r="B4921" s="4">
        <v>1</v>
      </c>
      <c r="C4921" s="4">
        <v>2</v>
      </c>
      <c r="D4921" s="4">
        <v>3</v>
      </c>
      <c r="E4921" s="4">
        <f>E4901</f>
        <v>4</v>
      </c>
      <c r="F4921" s="4">
        <f>F4901</f>
        <v>5</v>
      </c>
      <c r="G4921" s="4">
        <v>6</v>
      </c>
      <c r="J4921" s="13"/>
    </row>
    <row r="4922" spans="1:20" ht="15" customHeight="1" x14ac:dyDescent="0.2">
      <c r="A4922" s="11" t="s">
        <v>8</v>
      </c>
      <c r="B4922" s="12" t="s">
        <v>9</v>
      </c>
      <c r="C4922" s="12" t="s">
        <v>10</v>
      </c>
      <c r="D4922" s="12" t="s">
        <v>11</v>
      </c>
      <c r="E4922" s="20" t="s">
        <v>21</v>
      </c>
      <c r="F4922" s="20" t="s">
        <v>22</v>
      </c>
      <c r="G4922" s="20"/>
      <c r="H4922" s="34" t="s">
        <v>15</v>
      </c>
      <c r="J4922" s="13"/>
      <c r="L4922" t="s">
        <v>12</v>
      </c>
      <c r="M4922" t="s">
        <v>1</v>
      </c>
    </row>
    <row r="4923" spans="1:20" x14ac:dyDescent="0.2">
      <c r="A4923" s="10" t="str">
        <f>INDEX(REFERENCE!$B$2:$J$2,1,'EXAMPLE OF CHOICE CARDS'!J4923)</f>
        <v>Type</v>
      </c>
      <c r="B4923" s="5" t="str">
        <f>INDEX('DCM CARDS LOOKUP - HIDDEN'!$O$4:$AE$8890,MATCH(O4923,'DCM CARDS LOOKUP - HIDDEN'!$N$4:$N$8890,0),$J4923)</f>
        <v>Pads</v>
      </c>
      <c r="C4923" s="5" t="str">
        <f>INDEX('DCM CARDS LOOKUP - HIDDEN'!$O$4:$AE$8890,MATCH(P4923,'DCM CARDS LOOKUP - HIDDEN'!$N$4:$N$8890,0),$J4923)</f>
        <v>Pads</v>
      </c>
      <c r="D4923" s="5" t="str">
        <f>INDEX('DCM CARDS LOOKUP - HIDDEN'!$O$4:$AE$8890,MATCH(Q4923,'DCM CARDS LOOKUP - HIDDEN'!$N$4:$N$8890,0),$J4923)</f>
        <v>Pads</v>
      </c>
      <c r="E4923" s="5" t="str">
        <f>INDEX('DCM CARDS LOOKUP - HIDDEN'!$O$4:$AE$8890,MATCH(R4923,'DCM CARDS LOOKUP - HIDDEN'!$N$4:$N$8890,0),$J4923)</f>
        <v>Topicals</v>
      </c>
      <c r="F4923" s="5" t="str">
        <f>INDEX('DCM CARDS LOOKUP - HIDDEN'!$O$4:$AE$8890,MATCH(S4923,'DCM CARDS LOOKUP - HIDDEN'!$N$4:$N$8890,0),$J4923)</f>
        <v>Topicals</v>
      </c>
      <c r="G4923" s="5" t="str">
        <f>INDEX('DCM CARDS LOOKUP - HIDDEN'!$O$4:$AE$8890,MATCH(T4923,'DCM CARDS LOOKUP - HIDDEN'!$N$4:$N$8890,0),$J4923)</f>
        <v>Pads</v>
      </c>
      <c r="H4923" s="35"/>
      <c r="J4923" s="4">
        <v>1</v>
      </c>
      <c r="L4923">
        <f>IF(M4903=15,L4903+1,L4903)</f>
        <v>17</v>
      </c>
      <c r="M4923">
        <f>IF(M4903&lt;15,M4903+1,1)</f>
        <v>7</v>
      </c>
      <c r="O4923">
        <f>L4923*10000+M4923*100+B4921</f>
        <v>170701</v>
      </c>
      <c r="P4923">
        <f>L4923*10000+M4923*100+C4921</f>
        <v>170702</v>
      </c>
      <c r="Q4923">
        <f>L4923*10000+M4923*100+D4921</f>
        <v>170703</v>
      </c>
      <c r="R4923">
        <f>L4923*10000+M4923*100+E4901</f>
        <v>170704</v>
      </c>
      <c r="S4923">
        <f>L4923*10000+M4923*100+F4901</f>
        <v>170705</v>
      </c>
      <c r="T4923">
        <f>L4923*10000+M4923*100+G4901</f>
        <v>170706</v>
      </c>
    </row>
    <row r="4924" spans="1:20" x14ac:dyDescent="0.2">
      <c r="A4924" s="10" t="str">
        <f>INDEX(REFERENCE!$B$2:$J$2,1,'EXAMPLE OF CHOICE CARDS'!J4924)</f>
        <v>Brand</v>
      </c>
      <c r="B4924" s="5" t="str">
        <f>INDEX('DCM CARDS LOOKUP - HIDDEN'!$O$4:$AE$8890,MATCH(O4924,'DCM CARDS LOOKUP - HIDDEN'!$N$4:$N$8890,0),$J4924)</f>
        <v>Be Koool</v>
      </c>
      <c r="C4924" s="5" t="str">
        <f>INDEX('DCM CARDS LOOKUP - HIDDEN'!$O$4:$AE$8890,MATCH(P4924,'DCM CARDS LOOKUP - HIDDEN'!$N$4:$N$8890,0),$J4924)</f>
        <v>Vicks Vapopatch</v>
      </c>
      <c r="D4924" s="5" t="str">
        <f>INDEX('DCM CARDS LOOKUP - HIDDEN'!$O$4:$AE$8890,MATCH(Q4924,'DCM CARDS LOOKUP - HIDDEN'!$N$4:$N$8890,0),$J4924)</f>
        <v>Thermacare</v>
      </c>
      <c r="E4924" s="5" t="str">
        <f>INDEX('DCM CARDS LOOKUP - HIDDEN'!$O$4:$AE$8890,MATCH(R4924,'DCM CARDS LOOKUP - HIDDEN'!$N$4:$N$8890,0),$J4924)</f>
        <v>Arnicare</v>
      </c>
      <c r="F4924" s="5" t="str">
        <f>INDEX('DCM CARDS LOOKUP - HIDDEN'!$O$4:$AE$8890,MATCH(S4924,'DCM CARDS LOOKUP - HIDDEN'!$N$4:$N$8890,0),$J4924)</f>
        <v>Icy Hot</v>
      </c>
      <c r="G4924" s="5" t="str">
        <f>INDEX('DCM CARDS LOOKUP - HIDDEN'!$O$4:$AE$8890,MATCH(T4924,'DCM CARDS LOOKUP - HIDDEN'!$N$4:$N$8890,0),$J4924)</f>
        <v>Tiger Balm</v>
      </c>
      <c r="H4924" s="35"/>
      <c r="J4924" s="4">
        <v>2</v>
      </c>
      <c r="O4924">
        <f>L4923*10000+M4923*100+B4921</f>
        <v>170701</v>
      </c>
      <c r="P4924">
        <f>L4923*10000+M4923*100+C4921</f>
        <v>170702</v>
      </c>
      <c r="Q4924">
        <f>L4923*10000+M4923*100+D4921</f>
        <v>170703</v>
      </c>
      <c r="R4924">
        <f>L4923*10000+M4923*100+E4901</f>
        <v>170704</v>
      </c>
      <c r="S4924">
        <f>L4923*10000+M4923*100+F4901</f>
        <v>170705</v>
      </c>
      <c r="T4924">
        <f>L4923*10000+M4923*100+G4901</f>
        <v>170706</v>
      </c>
    </row>
    <row r="4925" spans="1:20" ht="28.5" x14ac:dyDescent="0.2">
      <c r="A4925" s="10" t="str">
        <f>INDEX(REFERENCE!$B$2:$J$2,1,'EXAMPLE OF CHOICE CARDS'!J4925)</f>
        <v>Sensation</v>
      </c>
      <c r="B4925" s="5" t="str">
        <f>INDEX('DCM CARDS LOOKUP - HIDDEN'!$O$4:$AE$8890,MATCH(O4925,'DCM CARDS LOOKUP - HIDDEN'!$N$4:$N$8890,0),$J4925)</f>
        <v>Both hot and cold sensation</v>
      </c>
      <c r="C4925" s="5" t="str">
        <f>INDEX('DCM CARDS LOOKUP - HIDDEN'!$O$4:$AE$8890,MATCH(P4925,'DCM CARDS LOOKUP - HIDDEN'!$N$4:$N$8890,0),$J4925)</f>
        <v>Cold sensation</v>
      </c>
      <c r="D4925" s="5" t="str">
        <f>INDEX('DCM CARDS LOOKUP - HIDDEN'!$O$4:$AE$8890,MATCH(Q4925,'DCM CARDS LOOKUP - HIDDEN'!$N$4:$N$8890,0),$J4925)</f>
        <v>Hot sensation</v>
      </c>
      <c r="E4925" s="5" t="str">
        <f>INDEX('DCM CARDS LOOKUP - HIDDEN'!$O$4:$AE$8890,MATCH(R4925,'DCM CARDS LOOKUP - HIDDEN'!$N$4:$N$8890,0),$J4925)</f>
        <v>Both hot and cold sensation</v>
      </c>
      <c r="F4925" s="5" t="str">
        <f>INDEX('DCM CARDS LOOKUP - HIDDEN'!$O$4:$AE$8890,MATCH(S4925,'DCM CARDS LOOKUP - HIDDEN'!$N$4:$N$8890,0),$J4925)</f>
        <v>Hot sensation</v>
      </c>
      <c r="G4925" s="5" t="str">
        <f>INDEX('DCM CARDS LOOKUP - HIDDEN'!$O$4:$AE$8890,MATCH(T4925,'DCM CARDS LOOKUP - HIDDEN'!$N$4:$N$8890,0),$J4925)</f>
        <v>No sensation/drug free/for circulation</v>
      </c>
      <c r="H4925" s="35"/>
      <c r="J4925" s="4">
        <v>3</v>
      </c>
      <c r="O4925">
        <f>L4923*10000+M4923*100+B4921</f>
        <v>170701</v>
      </c>
      <c r="P4925">
        <f>L4923*10000+M4923*100+C4921</f>
        <v>170702</v>
      </c>
      <c r="Q4925">
        <f>L4923*10000+M4923*100+D4921</f>
        <v>170703</v>
      </c>
      <c r="R4925">
        <f>L4923*10000+M4923*100+E4901</f>
        <v>170704</v>
      </c>
      <c r="S4925">
        <f>L4923*10000+M4923*100+F4901</f>
        <v>170705</v>
      </c>
      <c r="T4925">
        <f>L4923*10000+M4923*100+G4901</f>
        <v>170706</v>
      </c>
    </row>
    <row r="4926" spans="1:20" x14ac:dyDescent="0.2">
      <c r="A4926" s="10" t="str">
        <f>INDEX(REFERENCE!$B$2:$J$2,1,'EXAMPLE OF CHOICE CARDS'!J4926)</f>
        <v>Treatment Area</v>
      </c>
      <c r="B4926" s="5" t="str">
        <f>INDEX('DCM CARDS LOOKUP - HIDDEN'!$O$4:$AE$8890,MATCH(O4926,'DCM CARDS LOOKUP - HIDDEN'!$N$4:$N$8890,0),$J4926)</f>
        <v>Hands (arthritis)</v>
      </c>
      <c r="C4926" s="5" t="str">
        <f>INDEX('DCM CARDS LOOKUP - HIDDEN'!$O$4:$AE$8890,MATCH(P4926,'DCM CARDS LOOKUP - HIDDEN'!$N$4:$N$8890,0),$J4926)</f>
        <v>Chest</v>
      </c>
      <c r="D4926" s="5" t="str">
        <f>INDEX('DCM CARDS LOOKUP - HIDDEN'!$O$4:$AE$8890,MATCH(Q4926,'DCM CARDS LOOKUP - HIDDEN'!$N$4:$N$8890,0),$J4926)</f>
        <v>Shoulder</v>
      </c>
      <c r="E4926" s="5" t="str">
        <f>INDEX('DCM CARDS LOOKUP - HIDDEN'!$O$4:$AE$8890,MATCH(R4926,'DCM CARDS LOOKUP - HIDDEN'!$N$4:$N$8890,0),$J4926)</f>
        <v>-</v>
      </c>
      <c r="F4926" s="5" t="str">
        <f>INDEX('DCM CARDS LOOKUP - HIDDEN'!$O$4:$AE$8890,MATCH(S4926,'DCM CARDS LOOKUP - HIDDEN'!$N$4:$N$8890,0),$J4926)</f>
        <v>-</v>
      </c>
      <c r="G4926" s="5" t="str">
        <f>INDEX('DCM CARDS LOOKUP - HIDDEN'!$O$4:$AE$8890,MATCH(T4926,'DCM CARDS LOOKUP - HIDDEN'!$N$4:$N$8890,0),$J4926)</f>
        <v>Hands (arthritis)</v>
      </c>
      <c r="H4926" s="35"/>
      <c r="J4926" s="4">
        <v>4</v>
      </c>
      <c r="O4926">
        <f>L4923*10000+M4923*100+B4921</f>
        <v>170701</v>
      </c>
      <c r="P4926">
        <f>L4923*10000+M4923*100+C4921</f>
        <v>170702</v>
      </c>
      <c r="Q4926">
        <f>L4923*10000+M4923*100+D4921</f>
        <v>170703</v>
      </c>
      <c r="R4926">
        <f>L4923*10000+M4923*100+E4901</f>
        <v>170704</v>
      </c>
      <c r="S4926">
        <f>L4923*10000+M4923*100+F4901</f>
        <v>170705</v>
      </c>
      <c r="T4926">
        <f>L4923*10000+M4923*100+G4901</f>
        <v>170706</v>
      </c>
    </row>
    <row r="4927" spans="1:20" x14ac:dyDescent="0.2">
      <c r="A4927" s="10" t="str">
        <f>INDEX(REFERENCE!$B$2:$J$2,1,'EXAMPLE OF CHOICE CARDS'!J4927)</f>
        <v>Format</v>
      </c>
      <c r="B4927" s="5" t="str">
        <f>INDEX('DCM CARDS LOOKUP - HIDDEN'!$O$4:$AE$8890,MATCH(O4927,'DCM CARDS LOOKUP - HIDDEN'!$N$4:$N$8890,0),$J4927)</f>
        <v>Single use pads/patches</v>
      </c>
      <c r="C4927" s="5" t="str">
        <f>INDEX('DCM CARDS LOOKUP - HIDDEN'!$O$4:$AE$8890,MATCH(P4927,'DCM CARDS LOOKUP - HIDDEN'!$N$4:$N$8890,0),$J4927)</f>
        <v>Single use pads/patches</v>
      </c>
      <c r="D4927" s="5" t="str">
        <f>INDEX('DCM CARDS LOOKUP - HIDDEN'!$O$4:$AE$8890,MATCH(Q4927,'DCM CARDS LOOKUP - HIDDEN'!$N$4:$N$8890,0),$J4927)</f>
        <v>Single use pads/patches</v>
      </c>
      <c r="E4927" s="5" t="str">
        <f>INDEX('DCM CARDS LOOKUP - HIDDEN'!$O$4:$AE$8890,MATCH(R4927,'DCM CARDS LOOKUP - HIDDEN'!$N$4:$N$8890,0),$J4927)</f>
        <v>Roll-on</v>
      </c>
      <c r="F4927" s="5" t="str">
        <f>INDEX('DCM CARDS LOOKUP - HIDDEN'!$O$4:$AE$8890,MATCH(S4927,'DCM CARDS LOOKUP - HIDDEN'!$N$4:$N$8890,0),$J4927)</f>
        <v>Gel</v>
      </c>
      <c r="G4927" s="5" t="str">
        <f>INDEX('DCM CARDS LOOKUP - HIDDEN'!$O$4:$AE$8890,MATCH(T4927,'DCM CARDS LOOKUP - HIDDEN'!$N$4:$N$8890,0),$J4927)</f>
        <v>Single use pads/patches</v>
      </c>
      <c r="H4927" s="35"/>
      <c r="J4927" s="4">
        <v>5</v>
      </c>
      <c r="O4927">
        <f>L4923*10000+M4923*100+B4921</f>
        <v>170701</v>
      </c>
      <c r="P4927">
        <f>L4923*10000+M4923*100+C4921</f>
        <v>170702</v>
      </c>
      <c r="Q4927">
        <f>L4923*10000+M4923*100+D4921</f>
        <v>170703</v>
      </c>
      <c r="R4927">
        <f>L4923*10000+M4923*100+E4901</f>
        <v>170704</v>
      </c>
      <c r="S4927">
        <f>L4923*10000+M4923*100+F4901</f>
        <v>170705</v>
      </c>
      <c r="T4927">
        <f>L4923*10000+M4923*100+G4901</f>
        <v>170706</v>
      </c>
    </row>
    <row r="4928" spans="1:20" x14ac:dyDescent="0.2">
      <c r="A4928" s="10" t="str">
        <f>INDEX(REFERENCE!$B$2:$J$2,1,'EXAMPLE OF CHOICE CARDS'!J4928)</f>
        <v>Count</v>
      </c>
      <c r="B4928" s="5" t="str">
        <f>INDEX('DCM CARDS LOOKUP - HIDDEN'!$O$4:$AE$8890,MATCH(O4928,'DCM CARDS LOOKUP - HIDDEN'!$N$4:$N$8890,0),$J4928)</f>
        <v>4 count</v>
      </c>
      <c r="C4928" s="5" t="str">
        <f>INDEX('DCM CARDS LOOKUP - HIDDEN'!$O$4:$AE$8890,MATCH(P4928,'DCM CARDS LOOKUP - HIDDEN'!$N$4:$N$8890,0),$J4928)</f>
        <v>2 count</v>
      </c>
      <c r="D4928" s="5" t="str">
        <f>INDEX('DCM CARDS LOOKUP - HIDDEN'!$O$4:$AE$8890,MATCH(Q4928,'DCM CARDS LOOKUP - HIDDEN'!$N$4:$N$8890,0),$J4928)</f>
        <v>3 count</v>
      </c>
      <c r="E4928" s="5" t="str">
        <f>INDEX('DCM CARDS LOOKUP - HIDDEN'!$O$4:$AE$8890,MATCH(R4928,'DCM CARDS LOOKUP - HIDDEN'!$N$4:$N$8890,0),$J4928)</f>
        <v>4 oz</v>
      </c>
      <c r="F4928" s="5" t="str">
        <f>INDEX('DCM CARDS LOOKUP - HIDDEN'!$O$4:$AE$8890,MATCH(S4928,'DCM CARDS LOOKUP - HIDDEN'!$N$4:$N$8890,0),$J4928)</f>
        <v>3 oz</v>
      </c>
      <c r="G4928" s="5" t="str">
        <f>INDEX('DCM CARDS LOOKUP - HIDDEN'!$O$4:$AE$8890,MATCH(T4928,'DCM CARDS LOOKUP - HIDDEN'!$N$4:$N$8890,0),$J4928)</f>
        <v>6 count</v>
      </c>
      <c r="H4928" s="35"/>
      <c r="J4928" s="4">
        <v>6</v>
      </c>
      <c r="O4928">
        <f>L4923*10000+M4923*100+B4921</f>
        <v>170701</v>
      </c>
      <c r="P4928">
        <f>L4923*10000+M4923*100+C4921</f>
        <v>170702</v>
      </c>
      <c r="Q4928">
        <f>L4923*10000+M4923*100+D4921</f>
        <v>170703</v>
      </c>
      <c r="R4928">
        <f>L4923*10000+M4923*100+E4901</f>
        <v>170704</v>
      </c>
      <c r="S4928">
        <f>L4923*10000+M4923*100+F4901</f>
        <v>170705</v>
      </c>
      <c r="T4928">
        <f>L4923*10000+M4923*100+G4901</f>
        <v>170706</v>
      </c>
    </row>
    <row r="4929" spans="1:20" ht="15" customHeight="1" x14ac:dyDescent="0.2">
      <c r="A4929" s="10" t="str">
        <f>INDEX(REFERENCE!$B$2:$J$2,1,'EXAMPLE OF CHOICE CARDS'!J4929)</f>
        <v>Price</v>
      </c>
      <c r="B4929" s="29">
        <f>INDEX('DCM CARDS LOOKUP - HIDDEN'!$O$4:$AE$8890,MATCH(O4929,'DCM CARDS LOOKUP - HIDDEN'!$N$4:$N$8890,0),$J4929)</f>
        <v>7.99</v>
      </c>
      <c r="C4929" s="29">
        <f>INDEX('DCM CARDS LOOKUP - HIDDEN'!$O$4:$AE$8890,MATCH(P4929,'DCM CARDS LOOKUP - HIDDEN'!$N$4:$N$8890,0),$J4929)</f>
        <v>6.59</v>
      </c>
      <c r="D4929" s="29">
        <f>INDEX('DCM CARDS LOOKUP - HIDDEN'!$O$4:$AE$8890,MATCH(Q4929,'DCM CARDS LOOKUP - HIDDEN'!$N$4:$N$8890,0),$J4929)</f>
        <v>23.74</v>
      </c>
      <c r="E4929" s="29">
        <f>INDEX('DCM CARDS LOOKUP - HIDDEN'!$O$4:$AE$8890,MATCH(R4929,'DCM CARDS LOOKUP - HIDDEN'!$N$4:$N$8890,0),$J4929)</f>
        <v>12</v>
      </c>
      <c r="F4929" s="29">
        <f>INDEX('DCM CARDS LOOKUP - HIDDEN'!$O$4:$AE$8890,MATCH(S4929,'DCM CARDS LOOKUP - HIDDEN'!$N$4:$N$8890,0),$J4929)</f>
        <v>7</v>
      </c>
      <c r="G4929" s="29">
        <f>INDEX('DCM CARDS LOOKUP - HIDDEN'!$O$4:$AE$8890,MATCH(T4929,'DCM CARDS LOOKUP - HIDDEN'!$N$4:$N$8890,0),$J4929)</f>
        <v>5.45</v>
      </c>
      <c r="H4929" s="35"/>
      <c r="J4929" s="4">
        <v>7</v>
      </c>
      <c r="O4929">
        <f>L4923*10000+M4923*100+B4921</f>
        <v>170701</v>
      </c>
      <c r="P4929">
        <f>L4923*10000+M4923*100+C4921</f>
        <v>170702</v>
      </c>
      <c r="Q4929">
        <f>L4923*10000+M4923*100+D4921</f>
        <v>170703</v>
      </c>
      <c r="R4929">
        <f>L4923*10000+M4923*100+E4901</f>
        <v>170704</v>
      </c>
      <c r="S4929">
        <f>L4923*10000+M4923*100+F4901</f>
        <v>170705</v>
      </c>
      <c r="T4929">
        <f>L4923*10000+M4923*100+G4901</f>
        <v>170706</v>
      </c>
    </row>
    <row r="4930" spans="1:20" ht="15" customHeight="1" x14ac:dyDescent="0.2">
      <c r="A4930" s="10" t="str">
        <f>INDEX(REFERENCE!$B$2:$J$2,1,'EXAMPLE OF CHOICE CARDS'!J4930)</f>
        <v>Review Rating</v>
      </c>
      <c r="B4930" s="5" t="str">
        <f>INDEX('DCM CARDS LOOKUP - HIDDEN'!$O$4:$AE$8890,MATCH(O4930,'DCM CARDS LOOKUP - HIDDEN'!$N$4:$N$8890,0),$J4930)</f>
        <v>4.5 stars</v>
      </c>
      <c r="C4930" s="5" t="str">
        <f>INDEX('DCM CARDS LOOKUP - HIDDEN'!$O$4:$AE$8890,MATCH(P4930,'DCM CARDS LOOKUP - HIDDEN'!$N$4:$N$8890,0),$J4930)</f>
        <v>4.8 stars</v>
      </c>
      <c r="D4930" s="5" t="str">
        <f>INDEX('DCM CARDS LOOKUP - HIDDEN'!$O$4:$AE$8890,MATCH(Q4930,'DCM CARDS LOOKUP - HIDDEN'!$N$4:$N$8890,0),$J4930)</f>
        <v>4.8 stars</v>
      </c>
      <c r="E4930" s="5" t="str">
        <f>INDEX('DCM CARDS LOOKUP - HIDDEN'!$O$4:$AE$8890,MATCH(R4930,'DCM CARDS LOOKUP - HIDDEN'!$N$4:$N$8890,0),$J4930)</f>
        <v>4.6 stars</v>
      </c>
      <c r="F4930" s="5" t="str">
        <f>INDEX('DCM CARDS LOOKUP - HIDDEN'!$O$4:$AE$8890,MATCH(S4930,'DCM CARDS LOOKUP - HIDDEN'!$N$4:$N$8890,0),$J4930)</f>
        <v>4.6 stars</v>
      </c>
      <c r="G4930" s="5" t="str">
        <f>INDEX('DCM CARDS LOOKUP - HIDDEN'!$O$4:$AE$8890,MATCH(T4930,'DCM CARDS LOOKUP - HIDDEN'!$N$4:$N$8890,0),$J4930)</f>
        <v>4.5 stars</v>
      </c>
      <c r="H4930" s="35"/>
      <c r="J4930" s="4">
        <v>8</v>
      </c>
      <c r="O4930">
        <f>L4923*10000+M4923*100+B4921</f>
        <v>170701</v>
      </c>
      <c r="P4930">
        <f>L4923*10000+M4923*100+C4921</f>
        <v>170702</v>
      </c>
      <c r="Q4930">
        <f>L4923*10000+M4923*100+D4921</f>
        <v>170703</v>
      </c>
      <c r="R4930">
        <f>L4923*10000+M4923*100+E4901</f>
        <v>170704</v>
      </c>
      <c r="S4930">
        <f>L4923*10000+M4923*100+F4901</f>
        <v>170705</v>
      </c>
      <c r="T4930">
        <f>L4923*10000+M4923*100+G4901</f>
        <v>170706</v>
      </c>
    </row>
    <row r="4931" spans="1:20" ht="15" customHeight="1" x14ac:dyDescent="0.2">
      <c r="A4931" s="10" t="str">
        <f>INDEX(REFERENCE!$B$2:$J$2,1,'EXAMPLE OF CHOICE CARDS'!J4931)</f>
        <v>Number of Reviews</v>
      </c>
      <c r="B4931" s="30">
        <f>INDEX('DCM CARDS LOOKUP - HIDDEN'!$O$4:$AE$8890,MATCH(O4931,'DCM CARDS LOOKUP - HIDDEN'!$N$4:$N$8890,0),$J4931)</f>
        <v>4500</v>
      </c>
      <c r="C4931" s="30">
        <f>INDEX('DCM CARDS LOOKUP - HIDDEN'!$O$4:$AE$8890,MATCH(P4931,'DCM CARDS LOOKUP - HIDDEN'!$N$4:$N$8890,0),$J4931)</f>
        <v>1250</v>
      </c>
      <c r="D4931" s="30">
        <f>INDEX('DCM CARDS LOOKUP - HIDDEN'!$O$4:$AE$8890,MATCH(Q4931,'DCM CARDS LOOKUP - HIDDEN'!$N$4:$N$8890,0),$J4931)</f>
        <v>1250</v>
      </c>
      <c r="E4931" s="30">
        <f>INDEX('DCM CARDS LOOKUP - HIDDEN'!$O$4:$AE$8890,MATCH(R4931,'DCM CARDS LOOKUP - HIDDEN'!$N$4:$N$8890,0),$J4931)</f>
        <v>1250</v>
      </c>
      <c r="F4931" s="30">
        <f>INDEX('DCM CARDS LOOKUP - HIDDEN'!$O$4:$AE$8890,MATCH(S4931,'DCM CARDS LOOKUP - HIDDEN'!$N$4:$N$8890,0),$J4931)</f>
        <v>4500</v>
      </c>
      <c r="G4931" s="30">
        <f>INDEX('DCM CARDS LOOKUP - HIDDEN'!$O$4:$AE$8890,MATCH(T4931,'DCM CARDS LOOKUP - HIDDEN'!$N$4:$N$8890,0),$J4931)</f>
        <v>4500</v>
      </c>
      <c r="H4931" s="35"/>
      <c r="J4931" s="4">
        <v>9</v>
      </c>
      <c r="O4931">
        <f>L4923*10000+M4923*100+B4921</f>
        <v>170701</v>
      </c>
      <c r="P4931">
        <f>L4923*10000+M4923*100+C4921</f>
        <v>170702</v>
      </c>
      <c r="Q4931">
        <f>L4923*10000+M4923*100+D4921</f>
        <v>170703</v>
      </c>
      <c r="R4931">
        <f>L4923*10000+M4923*100+E4901</f>
        <v>170704</v>
      </c>
      <c r="S4931">
        <f>L4923*10000+M4923*100+F4901</f>
        <v>170705</v>
      </c>
      <c r="T4931">
        <f>L4923*10000+M4923*100+G4901</f>
        <v>170706</v>
      </c>
    </row>
    <row r="4932" spans="1:20" ht="15" hidden="1" customHeight="1" x14ac:dyDescent="0.2">
      <c r="A4932" s="10" t="e">
        <f>INDEX(REFERENCE!$B$2:$J$2,1,'EXAMPLE OF CHOICE CARDS'!J4932)</f>
        <v>#REF!</v>
      </c>
      <c r="B4932" s="5">
        <f>INDEX('DCM CARDS LOOKUP - HIDDEN'!$O$4:$AE$8890,MATCH(O4932,'DCM CARDS LOOKUP - HIDDEN'!$N$4:$N$8890,0),$J4932)</f>
        <v>0</v>
      </c>
      <c r="C4932" s="5">
        <f>INDEX('DCM CARDS LOOKUP - HIDDEN'!$O$4:$AE$8890,MATCH(P4932,'DCM CARDS LOOKUP - HIDDEN'!$N$4:$N$8890,0),$J4932)</f>
        <v>0</v>
      </c>
      <c r="D4932" s="5">
        <f>INDEX('DCM CARDS LOOKUP - HIDDEN'!$O$4:$AE$8890,MATCH(Q4932,'DCM CARDS LOOKUP - HIDDEN'!$N$4:$N$8890,0),$J4932)</f>
        <v>0</v>
      </c>
      <c r="E4932" s="5">
        <f>INDEX('DCM CARDS LOOKUP - HIDDEN'!$O$4:$AE$8890,MATCH(R4932,'DCM CARDS LOOKUP - HIDDEN'!$N$4:$N$8890,0),$J4932)</f>
        <v>0</v>
      </c>
      <c r="F4932" s="5">
        <f>INDEX('DCM CARDS LOOKUP - HIDDEN'!$O$4:$AE$8890,MATCH(S4932,'DCM CARDS LOOKUP - HIDDEN'!$N$4:$N$8890,0),$J4932)</f>
        <v>0</v>
      </c>
      <c r="G4932" s="31"/>
      <c r="H4932" s="35"/>
      <c r="J4932" s="4">
        <v>10</v>
      </c>
      <c r="O4932">
        <f>L4923*10000+M4923*100+B4921</f>
        <v>170701</v>
      </c>
      <c r="P4932">
        <f>L4923*10000+M4923*100+C4921</f>
        <v>170702</v>
      </c>
      <c r="Q4932">
        <f>L4923*10000+M4923*100+D4921</f>
        <v>170703</v>
      </c>
      <c r="R4932">
        <f>L4923*10000+M4923*100+E4901</f>
        <v>170704</v>
      </c>
      <c r="S4932">
        <f>L4923*10000+M4923*100+F4901</f>
        <v>170705</v>
      </c>
    </row>
    <row r="4933" spans="1:20" ht="15" hidden="1" customHeight="1" x14ac:dyDescent="0.2">
      <c r="A4933" s="10" t="e">
        <f>INDEX(REFERENCE!$B$2:$J$2,1,'EXAMPLE OF CHOICE CARDS'!J4933)</f>
        <v>#REF!</v>
      </c>
      <c r="B4933" s="5">
        <f>INDEX('DCM CARDS LOOKUP - HIDDEN'!$O$4:$AE$8890,MATCH(O4933,'DCM CARDS LOOKUP - HIDDEN'!$N$4:$N$8890,0),$J4933)</f>
        <v>0</v>
      </c>
      <c r="C4933" s="5">
        <f>INDEX('DCM CARDS LOOKUP - HIDDEN'!$O$4:$AE$8890,MATCH(P4933,'DCM CARDS LOOKUP - HIDDEN'!$N$4:$N$8890,0),$J4933)</f>
        <v>0</v>
      </c>
      <c r="D4933" s="5">
        <f>INDEX('DCM CARDS LOOKUP - HIDDEN'!$O$4:$AE$8890,MATCH(Q4933,'DCM CARDS LOOKUP - HIDDEN'!$N$4:$N$8890,0),$J4933)</f>
        <v>0</v>
      </c>
      <c r="E4933" s="5">
        <f>INDEX('DCM CARDS LOOKUP - HIDDEN'!$O$4:$AE$8890,MATCH(R4933,'DCM CARDS LOOKUP - HIDDEN'!$N$4:$N$8890,0),$J4933)</f>
        <v>0</v>
      </c>
      <c r="F4933" s="5">
        <f>INDEX('DCM CARDS LOOKUP - HIDDEN'!$O$4:$AE$8890,MATCH(S4933,'DCM CARDS LOOKUP - HIDDEN'!$N$4:$N$8890,0),$J4933)</f>
        <v>0</v>
      </c>
      <c r="G4933" s="31"/>
      <c r="H4933" s="35"/>
      <c r="J4933" s="4">
        <v>11</v>
      </c>
      <c r="O4933">
        <f>L4923*10000+M4923*100+B4921</f>
        <v>170701</v>
      </c>
      <c r="P4933">
        <f>L4923*10000+M4923*100+C4921</f>
        <v>170702</v>
      </c>
      <c r="Q4933">
        <f>L4923*10000+M4923*100+D4921</f>
        <v>170703</v>
      </c>
      <c r="R4933">
        <f>L4923*10000+M4923*100+E4901</f>
        <v>170704</v>
      </c>
      <c r="S4933">
        <f>L4923*10000+M4923*100+F4901</f>
        <v>170705</v>
      </c>
    </row>
    <row r="4934" spans="1:20" ht="15" hidden="1" customHeight="1" x14ac:dyDescent="0.2">
      <c r="A4934" s="10" t="e">
        <f>INDEX(REFERENCE!$B$2:$J$2,1,'EXAMPLE OF CHOICE CARDS'!J4934)</f>
        <v>#REF!</v>
      </c>
      <c r="B4934" s="5">
        <f>INDEX('DCM CARDS LOOKUP - HIDDEN'!$O$4:$AE$8890,MATCH(O4934,'DCM CARDS LOOKUP - HIDDEN'!$N$4:$N$8890,0),$J4934)</f>
        <v>0</v>
      </c>
      <c r="C4934" s="5">
        <f>INDEX('DCM CARDS LOOKUP - HIDDEN'!$O$4:$AE$8890,MATCH(P4934,'DCM CARDS LOOKUP - HIDDEN'!$N$4:$N$8890,0),$J4934)</f>
        <v>0</v>
      </c>
      <c r="D4934" s="5">
        <f>INDEX('DCM CARDS LOOKUP - HIDDEN'!$O$4:$AE$8890,MATCH(Q4934,'DCM CARDS LOOKUP - HIDDEN'!$N$4:$N$8890,0),$J4934)</f>
        <v>0</v>
      </c>
      <c r="E4934" s="5">
        <f>INDEX('DCM CARDS LOOKUP - HIDDEN'!$O$4:$AE$8890,MATCH(R4934,'DCM CARDS LOOKUP - HIDDEN'!$N$4:$N$8890,0),$J4934)</f>
        <v>0</v>
      </c>
      <c r="F4934" s="5">
        <f>INDEX('DCM CARDS LOOKUP - HIDDEN'!$O$4:$AE$8890,MATCH(S4934,'DCM CARDS LOOKUP - HIDDEN'!$N$4:$N$8890,0),$J4934)</f>
        <v>0</v>
      </c>
      <c r="G4934" s="31"/>
      <c r="H4934" s="35"/>
      <c r="J4934" s="4">
        <v>12</v>
      </c>
      <c r="O4934">
        <f>L4923*10000+M4923*100+B4921</f>
        <v>170701</v>
      </c>
      <c r="P4934">
        <f>L4923*10000+M4923*100+C4921</f>
        <v>170702</v>
      </c>
      <c r="Q4934">
        <f>L4923*10000+M4923*100+D4921</f>
        <v>170703</v>
      </c>
      <c r="R4934">
        <f>L4923*10000+M4923*100+E4901</f>
        <v>170704</v>
      </c>
      <c r="S4934">
        <f>L4923*10000+M4923*100+F4901</f>
        <v>170705</v>
      </c>
    </row>
    <row r="4935" spans="1:20" ht="15" hidden="1" customHeight="1" x14ac:dyDescent="0.2">
      <c r="A4935" s="10" t="e">
        <f>INDEX(REFERENCE!$B$2:$J$2,1,'EXAMPLE OF CHOICE CARDS'!J4935)</f>
        <v>#REF!</v>
      </c>
      <c r="B4935" s="5">
        <f>INDEX('DCM CARDS LOOKUP - HIDDEN'!$O$4:$AE$8890,MATCH(O4935,'DCM CARDS LOOKUP - HIDDEN'!$N$4:$N$8890,0),$J4935)</f>
        <v>0</v>
      </c>
      <c r="C4935" s="5">
        <f>INDEX('DCM CARDS LOOKUP - HIDDEN'!$O$4:$AE$8890,MATCH(P4935,'DCM CARDS LOOKUP - HIDDEN'!$N$4:$N$8890,0),$J4935)</f>
        <v>0</v>
      </c>
      <c r="D4935" s="5">
        <f>INDEX('DCM CARDS LOOKUP - HIDDEN'!$O$4:$AE$8890,MATCH(Q4935,'DCM CARDS LOOKUP - HIDDEN'!$N$4:$N$8890,0),$J4935)</f>
        <v>0</v>
      </c>
      <c r="E4935" s="5">
        <f>INDEX('DCM CARDS LOOKUP - HIDDEN'!$O$4:$AE$8890,MATCH(R4935,'DCM CARDS LOOKUP - HIDDEN'!$N$4:$N$8890,0),$J4935)</f>
        <v>0</v>
      </c>
      <c r="F4935" s="5">
        <f>INDEX('DCM CARDS LOOKUP - HIDDEN'!$O$4:$AE$8890,MATCH(S4935,'DCM CARDS LOOKUP - HIDDEN'!$N$4:$N$8890,0),$J4935)</f>
        <v>0</v>
      </c>
      <c r="G4935" s="31"/>
      <c r="H4935" s="35"/>
      <c r="J4935" s="4">
        <v>13</v>
      </c>
      <c r="O4935">
        <f>L4923*10000+M4923*100+B4921</f>
        <v>170701</v>
      </c>
      <c r="P4935">
        <f>L4923*10000+M4923*100+C4921</f>
        <v>170702</v>
      </c>
      <c r="Q4935">
        <f>L4923*10000+M4923*100+D4921</f>
        <v>170703</v>
      </c>
      <c r="R4935">
        <f>L4923*10000+M4923*100+E4901</f>
        <v>170704</v>
      </c>
      <c r="S4935">
        <f>L4923*10000+M4923*100+F4901</f>
        <v>170705</v>
      </c>
    </row>
    <row r="4936" spans="1:20" ht="15" hidden="1" customHeight="1" x14ac:dyDescent="0.2">
      <c r="A4936" s="10" t="e">
        <f>INDEX(REFERENCE!$B$2:$J$2,1,'EXAMPLE OF CHOICE CARDS'!J4936)</f>
        <v>#REF!</v>
      </c>
      <c r="B4936" s="5">
        <f>INDEX('DCM CARDS LOOKUP - HIDDEN'!$O$4:$AE$8890,MATCH(O4936,'DCM CARDS LOOKUP - HIDDEN'!$N$4:$N$8890,0),$J4936)</f>
        <v>0</v>
      </c>
      <c r="C4936" s="5">
        <f>INDEX('DCM CARDS LOOKUP - HIDDEN'!$O$4:$AE$8890,MATCH(P4936,'DCM CARDS LOOKUP - HIDDEN'!$N$4:$N$8890,0),$J4936)</f>
        <v>0</v>
      </c>
      <c r="D4936" s="5">
        <f>INDEX('DCM CARDS LOOKUP - HIDDEN'!$O$4:$AE$8890,MATCH(Q4936,'DCM CARDS LOOKUP - HIDDEN'!$N$4:$N$8890,0),$J4936)</f>
        <v>0</v>
      </c>
      <c r="E4936" s="5">
        <f>INDEX('DCM CARDS LOOKUP - HIDDEN'!$O$4:$AE$8890,MATCH(R4936,'DCM CARDS LOOKUP - HIDDEN'!$N$4:$N$8890,0),$J4936)</f>
        <v>0</v>
      </c>
      <c r="F4936" s="5">
        <f>INDEX('DCM CARDS LOOKUP - HIDDEN'!$O$4:$AE$8890,MATCH(S4936,'DCM CARDS LOOKUP - HIDDEN'!$N$4:$N$8890,0),$J4936)</f>
        <v>0</v>
      </c>
      <c r="G4936" s="31"/>
      <c r="H4936" s="35"/>
      <c r="J4936" s="4">
        <v>14</v>
      </c>
      <c r="O4936">
        <f>L4923*10000+M4923*100+B4921</f>
        <v>170701</v>
      </c>
      <c r="P4936">
        <f>L4923*10000+M4923*100+C4921</f>
        <v>170702</v>
      </c>
      <c r="Q4936">
        <f>L4923*10000+M4923*100+D4921</f>
        <v>170703</v>
      </c>
      <c r="R4936">
        <f>L4923*10000+M4923*100+E4901</f>
        <v>170704</v>
      </c>
      <c r="S4936">
        <f>L4923*10000+M4923*100+F4901</f>
        <v>170705</v>
      </c>
    </row>
    <row r="4937" spans="1:20" x14ac:dyDescent="0.2">
      <c r="A4937" s="2"/>
      <c r="B4937" s="5"/>
      <c r="C4937" s="5"/>
      <c r="D4937" s="5"/>
      <c r="E4937" s="5"/>
      <c r="F4937" s="5"/>
      <c r="G4937" s="5"/>
      <c r="H4937" s="5"/>
      <c r="J4937" s="13"/>
    </row>
    <row r="4938" spans="1:20" x14ac:dyDescent="0.2">
      <c r="A4938" s="6"/>
      <c r="B4938" s="7">
        <v>1</v>
      </c>
      <c r="C4938" s="7">
        <v>2</v>
      </c>
      <c r="D4938" s="7">
        <v>3</v>
      </c>
      <c r="E4938" s="7">
        <v>4</v>
      </c>
      <c r="F4938" s="7">
        <v>5</v>
      </c>
      <c r="G4938" s="7">
        <v>6</v>
      </c>
      <c r="H4938" s="7">
        <v>9</v>
      </c>
      <c r="J4938" s="13"/>
    </row>
    <row r="4941" spans="1:20" x14ac:dyDescent="0.2">
      <c r="A4941" s="1" t="str">
        <f>"Version "&amp;L4943&amp;"; Task"&amp;M4943</f>
        <v>Version 17; Task8</v>
      </c>
      <c r="B4941" s="4">
        <v>1</v>
      </c>
      <c r="C4941" s="4">
        <v>2</v>
      </c>
      <c r="D4941" s="4">
        <v>3</v>
      </c>
      <c r="E4941" s="4">
        <f>E4921</f>
        <v>4</v>
      </c>
      <c r="F4941" s="4">
        <f>F4921</f>
        <v>5</v>
      </c>
      <c r="G4941" s="4">
        <v>6</v>
      </c>
      <c r="J4941" s="13"/>
    </row>
    <row r="4942" spans="1:20" ht="15" customHeight="1" x14ac:dyDescent="0.2">
      <c r="A4942" s="11" t="s">
        <v>8</v>
      </c>
      <c r="B4942" s="12" t="s">
        <v>9</v>
      </c>
      <c r="C4942" s="12" t="s">
        <v>10</v>
      </c>
      <c r="D4942" s="12" t="s">
        <v>11</v>
      </c>
      <c r="E4942" s="20" t="s">
        <v>21</v>
      </c>
      <c r="F4942" s="20" t="s">
        <v>22</v>
      </c>
      <c r="G4942" s="20"/>
      <c r="H4942" s="34" t="s">
        <v>15</v>
      </c>
      <c r="J4942" s="13"/>
      <c r="L4942" t="s">
        <v>12</v>
      </c>
      <c r="M4942" t="s">
        <v>1</v>
      </c>
    </row>
    <row r="4943" spans="1:20" x14ac:dyDescent="0.2">
      <c r="A4943" s="10" t="str">
        <f>INDEX(REFERENCE!$B$2:$J$2,1,'EXAMPLE OF CHOICE CARDS'!J4943)</f>
        <v>Type</v>
      </c>
      <c r="B4943" s="5" t="str">
        <f>INDEX('DCM CARDS LOOKUP - HIDDEN'!$O$4:$AE$8890,MATCH(O4943,'DCM CARDS LOOKUP - HIDDEN'!$N$4:$N$8890,0),$J4943)</f>
        <v>Topicals</v>
      </c>
      <c r="C4943" s="5" t="str">
        <f>INDEX('DCM CARDS LOOKUP - HIDDEN'!$O$4:$AE$8890,MATCH(P4943,'DCM CARDS LOOKUP - HIDDEN'!$N$4:$N$8890,0),$J4943)</f>
        <v>Pads</v>
      </c>
      <c r="D4943" s="5" t="str">
        <f>INDEX('DCM CARDS LOOKUP - HIDDEN'!$O$4:$AE$8890,MATCH(Q4943,'DCM CARDS LOOKUP - HIDDEN'!$N$4:$N$8890,0),$J4943)</f>
        <v>Topicals</v>
      </c>
      <c r="E4943" s="5" t="str">
        <f>INDEX('DCM CARDS LOOKUP - HIDDEN'!$O$4:$AE$8890,MATCH(R4943,'DCM CARDS LOOKUP - HIDDEN'!$N$4:$N$8890,0),$J4943)</f>
        <v>Topicals</v>
      </c>
      <c r="F4943" s="5" t="str">
        <f>INDEX('DCM CARDS LOOKUP - HIDDEN'!$O$4:$AE$8890,MATCH(S4943,'DCM CARDS LOOKUP - HIDDEN'!$N$4:$N$8890,0),$J4943)</f>
        <v>Pads</v>
      </c>
      <c r="G4943" s="5" t="str">
        <f>INDEX('DCM CARDS LOOKUP - HIDDEN'!$O$4:$AE$8890,MATCH(T4943,'DCM CARDS LOOKUP - HIDDEN'!$N$4:$N$8890,0),$J4943)</f>
        <v>Pads</v>
      </c>
      <c r="H4943" s="35"/>
      <c r="J4943" s="4">
        <v>1</v>
      </c>
      <c r="L4943">
        <f>IF(M4923=15,L4923+1,L4923)</f>
        <v>17</v>
      </c>
      <c r="M4943">
        <f>IF(M4923&lt;15,M4923+1,1)</f>
        <v>8</v>
      </c>
      <c r="O4943">
        <f>L4943*10000+M4943*100+B4941</f>
        <v>170801</v>
      </c>
      <c r="P4943">
        <f>L4943*10000+M4943*100+C4941</f>
        <v>170802</v>
      </c>
      <c r="Q4943">
        <f>L4943*10000+M4943*100+D4941</f>
        <v>170803</v>
      </c>
      <c r="R4943">
        <f>L4943*10000+M4943*100+E4921</f>
        <v>170804</v>
      </c>
      <c r="S4943">
        <f>L4943*10000+M4943*100+F4921</f>
        <v>170805</v>
      </c>
      <c r="T4943">
        <f>L4943*10000+M4943*100+G4921</f>
        <v>170806</v>
      </c>
    </row>
    <row r="4944" spans="1:20" x14ac:dyDescent="0.2">
      <c r="A4944" s="10" t="str">
        <f>INDEX(REFERENCE!$B$2:$J$2,1,'EXAMPLE OF CHOICE CARDS'!J4944)</f>
        <v>Brand</v>
      </c>
      <c r="B4944" s="5" t="str">
        <f>INDEX('DCM CARDS LOOKUP - HIDDEN'!$O$4:$AE$8890,MATCH(O4944,'DCM CARDS LOOKUP - HIDDEN'!$N$4:$N$8890,0),$J4944)</f>
        <v>Store Brand</v>
      </c>
      <c r="C4944" s="5" t="str">
        <f>INDEX('DCM CARDS LOOKUP - HIDDEN'!$O$4:$AE$8890,MATCH(P4944,'DCM CARDS LOOKUP - HIDDEN'!$N$4:$N$8890,0),$J4944)</f>
        <v>Icy Hot</v>
      </c>
      <c r="D4944" s="5" t="str">
        <f>INDEX('DCM CARDS LOOKUP - HIDDEN'!$O$4:$AE$8890,MATCH(Q4944,'DCM CARDS LOOKUP - HIDDEN'!$N$4:$N$8890,0),$J4944)</f>
        <v>Aspercreme</v>
      </c>
      <c r="E4944" s="5" t="str">
        <f>INDEX('DCM CARDS LOOKUP - HIDDEN'!$O$4:$AE$8890,MATCH(R4944,'DCM CARDS LOOKUP - HIDDEN'!$N$4:$N$8890,0),$J4944)</f>
        <v>Salonpas</v>
      </c>
      <c r="F4944" s="5" t="str">
        <f>INDEX('DCM CARDS LOOKUP - HIDDEN'!$O$4:$AE$8890,MATCH(S4944,'DCM CARDS LOOKUP - HIDDEN'!$N$4:$N$8890,0),$J4944)</f>
        <v>CVS Health</v>
      </c>
      <c r="G4944" s="5" t="str">
        <f>INDEX('DCM CARDS LOOKUP - HIDDEN'!$O$4:$AE$8890,MATCH(T4944,'DCM CARDS LOOKUP - HIDDEN'!$N$4:$N$8890,0),$J4944)</f>
        <v>Salonpas</v>
      </c>
      <c r="H4944" s="35"/>
      <c r="J4944" s="4">
        <v>2</v>
      </c>
      <c r="O4944">
        <f>L4943*10000+M4943*100+B4941</f>
        <v>170801</v>
      </c>
      <c r="P4944">
        <f>L4943*10000+M4943*100+C4941</f>
        <v>170802</v>
      </c>
      <c r="Q4944">
        <f>L4943*10000+M4943*100+D4941</f>
        <v>170803</v>
      </c>
      <c r="R4944">
        <f>L4943*10000+M4943*100+E4921</f>
        <v>170804</v>
      </c>
      <c r="S4944">
        <f>L4943*10000+M4943*100+F4921</f>
        <v>170805</v>
      </c>
      <c r="T4944">
        <f>L4943*10000+M4943*100+G4921</f>
        <v>170806</v>
      </c>
    </row>
    <row r="4945" spans="1:20" ht="28.5" x14ac:dyDescent="0.2">
      <c r="A4945" s="10" t="str">
        <f>INDEX(REFERENCE!$B$2:$J$2,1,'EXAMPLE OF CHOICE CARDS'!J4945)</f>
        <v>Sensation</v>
      </c>
      <c r="B4945" s="5" t="str">
        <f>INDEX('DCM CARDS LOOKUP - HIDDEN'!$O$4:$AE$8890,MATCH(O4945,'DCM CARDS LOOKUP - HIDDEN'!$N$4:$N$8890,0),$J4945)</f>
        <v>Cold sensation</v>
      </c>
      <c r="C4945" s="5" t="str">
        <f>INDEX('DCM CARDS LOOKUP - HIDDEN'!$O$4:$AE$8890,MATCH(P4945,'DCM CARDS LOOKUP - HIDDEN'!$N$4:$N$8890,0),$J4945)</f>
        <v>Lidocaine/numbing sensation</v>
      </c>
      <c r="D4945" s="5" t="str">
        <f>INDEX('DCM CARDS LOOKUP - HIDDEN'!$O$4:$AE$8890,MATCH(Q4945,'DCM CARDS LOOKUP - HIDDEN'!$N$4:$N$8890,0),$J4945)</f>
        <v>Both hot and cold sensation</v>
      </c>
      <c r="E4945" s="5" t="str">
        <f>INDEX('DCM CARDS LOOKUP - HIDDEN'!$O$4:$AE$8890,MATCH(R4945,'DCM CARDS LOOKUP - HIDDEN'!$N$4:$N$8890,0),$J4945)</f>
        <v>Lidocaine/numbing sensation</v>
      </c>
      <c r="F4945" s="5" t="str">
        <f>INDEX('DCM CARDS LOOKUP - HIDDEN'!$O$4:$AE$8890,MATCH(S4945,'DCM CARDS LOOKUP - HIDDEN'!$N$4:$N$8890,0),$J4945)</f>
        <v>No sensation/drug free/for circulation</v>
      </c>
      <c r="G4945" s="5" t="str">
        <f>INDEX('DCM CARDS LOOKUP - HIDDEN'!$O$4:$AE$8890,MATCH(T4945,'DCM CARDS LOOKUP - HIDDEN'!$N$4:$N$8890,0),$J4945)</f>
        <v>Both hot and cold sensation</v>
      </c>
      <c r="H4945" s="35"/>
      <c r="J4945" s="4">
        <v>3</v>
      </c>
      <c r="O4945">
        <f>L4943*10000+M4943*100+B4941</f>
        <v>170801</v>
      </c>
      <c r="P4945">
        <f>L4943*10000+M4943*100+C4941</f>
        <v>170802</v>
      </c>
      <c r="Q4945">
        <f>L4943*10000+M4943*100+D4941</f>
        <v>170803</v>
      </c>
      <c r="R4945">
        <f>L4943*10000+M4943*100+E4921</f>
        <v>170804</v>
      </c>
      <c r="S4945">
        <f>L4943*10000+M4943*100+F4921</f>
        <v>170805</v>
      </c>
      <c r="T4945">
        <f>L4943*10000+M4943*100+G4921</f>
        <v>170806</v>
      </c>
    </row>
    <row r="4946" spans="1:20" x14ac:dyDescent="0.2">
      <c r="A4946" s="10" t="str">
        <f>INDEX(REFERENCE!$B$2:$J$2,1,'EXAMPLE OF CHOICE CARDS'!J4946)</f>
        <v>Treatment Area</v>
      </c>
      <c r="B4946" s="5" t="str">
        <f>INDEX('DCM CARDS LOOKUP - HIDDEN'!$O$4:$AE$8890,MATCH(O4946,'DCM CARDS LOOKUP - HIDDEN'!$N$4:$N$8890,0),$J4946)</f>
        <v>-</v>
      </c>
      <c r="C4946" s="5" t="str">
        <f>INDEX('DCM CARDS LOOKUP - HIDDEN'!$O$4:$AE$8890,MATCH(P4946,'DCM CARDS LOOKUP - HIDDEN'!$N$4:$N$8890,0),$J4946)</f>
        <v>Joint</v>
      </c>
      <c r="D4946" s="5" t="str">
        <f>INDEX('DCM CARDS LOOKUP - HIDDEN'!$O$4:$AE$8890,MATCH(Q4946,'DCM CARDS LOOKUP - HIDDEN'!$N$4:$N$8890,0),$J4946)</f>
        <v>-</v>
      </c>
      <c r="E4946" s="5" t="str">
        <f>INDEX('DCM CARDS LOOKUP - HIDDEN'!$O$4:$AE$8890,MATCH(R4946,'DCM CARDS LOOKUP - HIDDEN'!$N$4:$N$8890,0),$J4946)</f>
        <v>-</v>
      </c>
      <c r="F4946" s="5" t="str">
        <f>INDEX('DCM CARDS LOOKUP - HIDDEN'!$O$4:$AE$8890,MATCH(S4946,'DCM CARDS LOOKUP - HIDDEN'!$N$4:$N$8890,0),$J4946)</f>
        <v>Back</v>
      </c>
      <c r="G4946" s="5" t="str">
        <f>INDEX('DCM CARDS LOOKUP - HIDDEN'!$O$4:$AE$8890,MATCH(T4946,'DCM CARDS LOOKUP - HIDDEN'!$N$4:$N$8890,0),$J4946)</f>
        <v>Neck</v>
      </c>
      <c r="H4946" s="35"/>
      <c r="J4946" s="4">
        <v>4</v>
      </c>
      <c r="O4946">
        <f>L4943*10000+M4943*100+B4941</f>
        <v>170801</v>
      </c>
      <c r="P4946">
        <f>L4943*10000+M4943*100+C4941</f>
        <v>170802</v>
      </c>
      <c r="Q4946">
        <f>L4943*10000+M4943*100+D4941</f>
        <v>170803</v>
      </c>
      <c r="R4946">
        <f>L4943*10000+M4943*100+E4921</f>
        <v>170804</v>
      </c>
      <c r="S4946">
        <f>L4943*10000+M4943*100+F4921</f>
        <v>170805</v>
      </c>
      <c r="T4946">
        <f>L4943*10000+M4943*100+G4921</f>
        <v>170806</v>
      </c>
    </row>
    <row r="4947" spans="1:20" x14ac:dyDescent="0.2">
      <c r="A4947" s="10" t="str">
        <f>INDEX(REFERENCE!$B$2:$J$2,1,'EXAMPLE OF CHOICE CARDS'!J4947)</f>
        <v>Format</v>
      </c>
      <c r="B4947" s="5" t="str">
        <f>INDEX('DCM CARDS LOOKUP - HIDDEN'!$O$4:$AE$8890,MATCH(O4947,'DCM CARDS LOOKUP - HIDDEN'!$N$4:$N$8890,0),$J4947)</f>
        <v>Liquid</v>
      </c>
      <c r="C4947" s="5" t="str">
        <f>INDEX('DCM CARDS LOOKUP - HIDDEN'!$O$4:$AE$8890,MATCH(P4947,'DCM CARDS LOOKUP - HIDDEN'!$N$4:$N$8890,0),$J4947)</f>
        <v>Single use pads/patches</v>
      </c>
      <c r="D4947" s="5" t="str">
        <f>INDEX('DCM CARDS LOOKUP - HIDDEN'!$O$4:$AE$8890,MATCH(Q4947,'DCM CARDS LOOKUP - HIDDEN'!$N$4:$N$8890,0),$J4947)</f>
        <v>Cream</v>
      </c>
      <c r="E4947" s="5" t="str">
        <f>INDEX('DCM CARDS LOOKUP - HIDDEN'!$O$4:$AE$8890,MATCH(R4947,'DCM CARDS LOOKUP - HIDDEN'!$N$4:$N$8890,0),$J4947)</f>
        <v>Spray</v>
      </c>
      <c r="F4947" s="5" t="str">
        <f>INDEX('DCM CARDS LOOKUP - HIDDEN'!$O$4:$AE$8890,MATCH(S4947,'DCM CARDS LOOKUP - HIDDEN'!$N$4:$N$8890,0),$J4947)</f>
        <v>Single use pads/patches</v>
      </c>
      <c r="G4947" s="5" t="str">
        <f>INDEX('DCM CARDS LOOKUP - HIDDEN'!$O$4:$AE$8890,MATCH(T4947,'DCM CARDS LOOKUP - HIDDEN'!$N$4:$N$8890,0),$J4947)</f>
        <v>Single use pads/patches</v>
      </c>
      <c r="H4947" s="35"/>
      <c r="J4947" s="4">
        <v>5</v>
      </c>
      <c r="O4947">
        <f>L4943*10000+M4943*100+B4941</f>
        <v>170801</v>
      </c>
      <c r="P4947">
        <f>L4943*10000+M4943*100+C4941</f>
        <v>170802</v>
      </c>
      <c r="Q4947">
        <f>L4943*10000+M4943*100+D4941</f>
        <v>170803</v>
      </c>
      <c r="R4947">
        <f>L4943*10000+M4943*100+E4921</f>
        <v>170804</v>
      </c>
      <c r="S4947">
        <f>L4943*10000+M4943*100+F4921</f>
        <v>170805</v>
      </c>
      <c r="T4947">
        <f>L4943*10000+M4943*100+G4921</f>
        <v>170806</v>
      </c>
    </row>
    <row r="4948" spans="1:20" x14ac:dyDescent="0.2">
      <c r="A4948" s="10" t="str">
        <f>INDEX(REFERENCE!$B$2:$J$2,1,'EXAMPLE OF CHOICE CARDS'!J4948)</f>
        <v>Count</v>
      </c>
      <c r="B4948" s="5" t="str">
        <f>INDEX('DCM CARDS LOOKUP - HIDDEN'!$O$4:$AE$8890,MATCH(O4948,'DCM CARDS LOOKUP - HIDDEN'!$N$4:$N$8890,0),$J4948)</f>
        <v>3.5 oz</v>
      </c>
      <c r="C4948" s="5" t="str">
        <f>INDEX('DCM CARDS LOOKUP - HIDDEN'!$O$4:$AE$8890,MATCH(P4948,'DCM CARDS LOOKUP - HIDDEN'!$N$4:$N$8890,0),$J4948)</f>
        <v>2 count</v>
      </c>
      <c r="D4948" s="5" t="str">
        <f>INDEX('DCM CARDS LOOKUP - HIDDEN'!$O$4:$AE$8890,MATCH(Q4948,'DCM CARDS LOOKUP - HIDDEN'!$N$4:$N$8890,0),$J4948)</f>
        <v>4.5 oz</v>
      </c>
      <c r="E4948" s="5" t="str">
        <f>INDEX('DCM CARDS LOOKUP - HIDDEN'!$O$4:$AE$8890,MATCH(R4948,'DCM CARDS LOOKUP - HIDDEN'!$N$4:$N$8890,0),$J4948)</f>
        <v>2 oz</v>
      </c>
      <c r="F4948" s="5" t="str">
        <f>INDEX('DCM CARDS LOOKUP - HIDDEN'!$O$4:$AE$8890,MATCH(S4948,'DCM CARDS LOOKUP - HIDDEN'!$N$4:$N$8890,0),$J4948)</f>
        <v>3 count</v>
      </c>
      <c r="G4948" s="5" t="str">
        <f>INDEX('DCM CARDS LOOKUP - HIDDEN'!$O$4:$AE$8890,MATCH(T4948,'DCM CARDS LOOKUP - HIDDEN'!$N$4:$N$8890,0),$J4948)</f>
        <v>6 count</v>
      </c>
      <c r="H4948" s="35"/>
      <c r="J4948" s="4">
        <v>6</v>
      </c>
      <c r="O4948">
        <f>L4943*10000+M4943*100+B4941</f>
        <v>170801</v>
      </c>
      <c r="P4948">
        <f>L4943*10000+M4943*100+C4941</f>
        <v>170802</v>
      </c>
      <c r="Q4948">
        <f>L4943*10000+M4943*100+D4941</f>
        <v>170803</v>
      </c>
      <c r="R4948">
        <f>L4943*10000+M4943*100+E4921</f>
        <v>170804</v>
      </c>
      <c r="S4948">
        <f>L4943*10000+M4943*100+F4921</f>
        <v>170805</v>
      </c>
      <c r="T4948">
        <f>L4943*10000+M4943*100+G4921</f>
        <v>170806</v>
      </c>
    </row>
    <row r="4949" spans="1:20" ht="15" customHeight="1" x14ac:dyDescent="0.2">
      <c r="A4949" s="10" t="str">
        <f>INDEX(REFERENCE!$B$2:$J$2,1,'EXAMPLE OF CHOICE CARDS'!J4949)</f>
        <v>Price</v>
      </c>
      <c r="B4949" s="29">
        <f>INDEX('DCM CARDS LOOKUP - HIDDEN'!$O$4:$AE$8890,MATCH(O4949,'DCM CARDS LOOKUP - HIDDEN'!$N$4:$N$8890,0),$J4949)</f>
        <v>13.88</v>
      </c>
      <c r="C4949" s="29">
        <f>INDEX('DCM CARDS LOOKUP - HIDDEN'!$O$4:$AE$8890,MATCH(P4949,'DCM CARDS LOOKUP - HIDDEN'!$N$4:$N$8890,0),$J4949)</f>
        <v>6.59</v>
      </c>
      <c r="D4949" s="29">
        <f>INDEX('DCM CARDS LOOKUP - HIDDEN'!$O$4:$AE$8890,MATCH(Q4949,'DCM CARDS LOOKUP - HIDDEN'!$N$4:$N$8890,0),$J4949)</f>
        <v>14.99</v>
      </c>
      <c r="E4949" s="29">
        <f>INDEX('DCM CARDS LOOKUP - HIDDEN'!$O$4:$AE$8890,MATCH(R4949,'DCM CARDS LOOKUP - HIDDEN'!$N$4:$N$8890,0),$J4949)</f>
        <v>4.6399999999999997</v>
      </c>
      <c r="F4949" s="29">
        <f>INDEX('DCM CARDS LOOKUP - HIDDEN'!$O$4:$AE$8890,MATCH(S4949,'DCM CARDS LOOKUP - HIDDEN'!$N$4:$N$8890,0),$J4949)</f>
        <v>3.6</v>
      </c>
      <c r="G4949" s="29">
        <f>INDEX('DCM CARDS LOOKUP - HIDDEN'!$O$4:$AE$8890,MATCH(T4949,'DCM CARDS LOOKUP - HIDDEN'!$N$4:$N$8890,0),$J4949)</f>
        <v>10</v>
      </c>
      <c r="H4949" s="35"/>
      <c r="J4949" s="4">
        <v>7</v>
      </c>
      <c r="O4949">
        <f>L4943*10000+M4943*100+B4941</f>
        <v>170801</v>
      </c>
      <c r="P4949">
        <f>L4943*10000+M4943*100+C4941</f>
        <v>170802</v>
      </c>
      <c r="Q4949">
        <f>L4943*10000+M4943*100+D4941</f>
        <v>170803</v>
      </c>
      <c r="R4949">
        <f>L4943*10000+M4943*100+E4921</f>
        <v>170804</v>
      </c>
      <c r="S4949">
        <f>L4943*10000+M4943*100+F4921</f>
        <v>170805</v>
      </c>
      <c r="T4949">
        <f>L4943*10000+M4943*100+G4921</f>
        <v>170806</v>
      </c>
    </row>
    <row r="4950" spans="1:20" ht="15" customHeight="1" x14ac:dyDescent="0.2">
      <c r="A4950" s="10" t="str">
        <f>INDEX(REFERENCE!$B$2:$J$2,1,'EXAMPLE OF CHOICE CARDS'!J4950)</f>
        <v>Review Rating</v>
      </c>
      <c r="B4950" s="5" t="str">
        <f>INDEX('DCM CARDS LOOKUP - HIDDEN'!$O$4:$AE$8890,MATCH(O4950,'DCM CARDS LOOKUP - HIDDEN'!$N$4:$N$8890,0),$J4950)</f>
        <v>4.8 stars</v>
      </c>
      <c r="C4950" s="5" t="str">
        <f>INDEX('DCM CARDS LOOKUP - HIDDEN'!$O$4:$AE$8890,MATCH(P4950,'DCM CARDS LOOKUP - HIDDEN'!$N$4:$N$8890,0),$J4950)</f>
        <v>4.5 stars</v>
      </c>
      <c r="D4950" s="5" t="str">
        <f>INDEX('DCM CARDS LOOKUP - HIDDEN'!$O$4:$AE$8890,MATCH(Q4950,'DCM CARDS LOOKUP - HIDDEN'!$N$4:$N$8890,0),$J4950)</f>
        <v>4.5 stars</v>
      </c>
      <c r="E4950" s="5" t="str">
        <f>INDEX('DCM CARDS LOOKUP - HIDDEN'!$O$4:$AE$8890,MATCH(R4950,'DCM CARDS LOOKUP - HIDDEN'!$N$4:$N$8890,0),$J4950)</f>
        <v>4.8 stars</v>
      </c>
      <c r="F4950" s="5" t="str">
        <f>INDEX('DCM CARDS LOOKUP - HIDDEN'!$O$4:$AE$8890,MATCH(S4950,'DCM CARDS LOOKUP - HIDDEN'!$N$4:$N$8890,0),$J4950)</f>
        <v>4.6 stars</v>
      </c>
      <c r="G4950" s="5" t="str">
        <f>INDEX('DCM CARDS LOOKUP - HIDDEN'!$O$4:$AE$8890,MATCH(T4950,'DCM CARDS LOOKUP - HIDDEN'!$N$4:$N$8890,0),$J4950)</f>
        <v>4.6 stars</v>
      </c>
      <c r="H4950" s="35"/>
      <c r="J4950" s="4">
        <v>8</v>
      </c>
      <c r="O4950">
        <f>L4943*10000+M4943*100+B4941</f>
        <v>170801</v>
      </c>
      <c r="P4950">
        <f>L4943*10000+M4943*100+C4941</f>
        <v>170802</v>
      </c>
      <c r="Q4950">
        <f>L4943*10000+M4943*100+D4941</f>
        <v>170803</v>
      </c>
      <c r="R4950">
        <f>L4943*10000+M4943*100+E4921</f>
        <v>170804</v>
      </c>
      <c r="S4950">
        <f>L4943*10000+M4943*100+F4921</f>
        <v>170805</v>
      </c>
      <c r="T4950">
        <f>L4943*10000+M4943*100+G4921</f>
        <v>170806</v>
      </c>
    </row>
    <row r="4951" spans="1:20" ht="15" customHeight="1" x14ac:dyDescent="0.2">
      <c r="A4951" s="10" t="str">
        <f>INDEX(REFERENCE!$B$2:$J$2,1,'EXAMPLE OF CHOICE CARDS'!J4951)</f>
        <v>Number of Reviews</v>
      </c>
      <c r="B4951" s="30">
        <f>INDEX('DCM CARDS LOOKUP - HIDDEN'!$O$4:$AE$8890,MATCH(O4951,'DCM CARDS LOOKUP - HIDDEN'!$N$4:$N$8890,0),$J4951)</f>
        <v>4500</v>
      </c>
      <c r="C4951" s="30">
        <f>INDEX('DCM CARDS LOOKUP - HIDDEN'!$O$4:$AE$8890,MATCH(P4951,'DCM CARDS LOOKUP - HIDDEN'!$N$4:$N$8890,0),$J4951)</f>
        <v>1250</v>
      </c>
      <c r="D4951" s="30">
        <f>INDEX('DCM CARDS LOOKUP - HIDDEN'!$O$4:$AE$8890,MATCH(Q4951,'DCM CARDS LOOKUP - HIDDEN'!$N$4:$N$8890,0),$J4951)</f>
        <v>1250</v>
      </c>
      <c r="E4951" s="30">
        <f>INDEX('DCM CARDS LOOKUP - HIDDEN'!$O$4:$AE$8890,MATCH(R4951,'DCM CARDS LOOKUP - HIDDEN'!$N$4:$N$8890,0),$J4951)</f>
        <v>4500</v>
      </c>
      <c r="F4951" s="30">
        <f>INDEX('DCM CARDS LOOKUP - HIDDEN'!$O$4:$AE$8890,MATCH(S4951,'DCM CARDS LOOKUP - HIDDEN'!$N$4:$N$8890,0),$J4951)</f>
        <v>1250</v>
      </c>
      <c r="G4951" s="30">
        <f>INDEX('DCM CARDS LOOKUP - HIDDEN'!$O$4:$AE$8890,MATCH(T4951,'DCM CARDS LOOKUP - HIDDEN'!$N$4:$N$8890,0),$J4951)</f>
        <v>4500</v>
      </c>
      <c r="H4951" s="35"/>
      <c r="J4951" s="4">
        <v>9</v>
      </c>
      <c r="O4951">
        <f>L4943*10000+M4943*100+B4941</f>
        <v>170801</v>
      </c>
      <c r="P4951">
        <f>L4943*10000+M4943*100+C4941</f>
        <v>170802</v>
      </c>
      <c r="Q4951">
        <f>L4943*10000+M4943*100+D4941</f>
        <v>170803</v>
      </c>
      <c r="R4951">
        <f>L4943*10000+M4943*100+E4921</f>
        <v>170804</v>
      </c>
      <c r="S4951">
        <f>L4943*10000+M4943*100+F4921</f>
        <v>170805</v>
      </c>
      <c r="T4951">
        <f>L4943*10000+M4943*100+G4921</f>
        <v>170806</v>
      </c>
    </row>
    <row r="4952" spans="1:20" ht="15" hidden="1" customHeight="1" x14ac:dyDescent="0.2">
      <c r="A4952" s="10" t="e">
        <f>INDEX(REFERENCE!$B$2:$J$2,1,'EXAMPLE OF CHOICE CARDS'!J4952)</f>
        <v>#REF!</v>
      </c>
      <c r="B4952" s="5">
        <f>INDEX('DCM CARDS LOOKUP - HIDDEN'!$O$4:$AE$8890,MATCH(O4952,'DCM CARDS LOOKUP - HIDDEN'!$N$4:$N$8890,0),$J4952)</f>
        <v>0</v>
      </c>
      <c r="C4952" s="5">
        <f>INDEX('DCM CARDS LOOKUP - HIDDEN'!$O$4:$AE$8890,MATCH(P4952,'DCM CARDS LOOKUP - HIDDEN'!$N$4:$N$8890,0),$J4952)</f>
        <v>0</v>
      </c>
      <c r="D4952" s="5">
        <f>INDEX('DCM CARDS LOOKUP - HIDDEN'!$O$4:$AE$8890,MATCH(Q4952,'DCM CARDS LOOKUP - HIDDEN'!$N$4:$N$8890,0),$J4952)</f>
        <v>0</v>
      </c>
      <c r="E4952" s="5">
        <f>INDEX('DCM CARDS LOOKUP - HIDDEN'!$O$4:$AE$8890,MATCH(R4952,'DCM CARDS LOOKUP - HIDDEN'!$N$4:$N$8890,0),$J4952)</f>
        <v>0</v>
      </c>
      <c r="F4952" s="5">
        <f>INDEX('DCM CARDS LOOKUP - HIDDEN'!$O$4:$AE$8890,MATCH(S4952,'DCM CARDS LOOKUP - HIDDEN'!$N$4:$N$8890,0),$J4952)</f>
        <v>0</v>
      </c>
      <c r="G4952" s="31"/>
      <c r="H4952" s="35"/>
      <c r="J4952" s="4">
        <v>10</v>
      </c>
      <c r="O4952">
        <f>L4943*10000+M4943*100+B4941</f>
        <v>170801</v>
      </c>
      <c r="P4952">
        <f>L4943*10000+M4943*100+C4941</f>
        <v>170802</v>
      </c>
      <c r="Q4952">
        <f>L4943*10000+M4943*100+D4941</f>
        <v>170803</v>
      </c>
      <c r="R4952">
        <f>L4943*10000+M4943*100+E4921</f>
        <v>170804</v>
      </c>
      <c r="S4952">
        <f>L4943*10000+M4943*100+F4921</f>
        <v>170805</v>
      </c>
    </row>
    <row r="4953" spans="1:20" ht="15" hidden="1" customHeight="1" x14ac:dyDescent="0.2">
      <c r="A4953" s="10" t="e">
        <f>INDEX(REFERENCE!$B$2:$J$2,1,'EXAMPLE OF CHOICE CARDS'!J4953)</f>
        <v>#REF!</v>
      </c>
      <c r="B4953" s="5">
        <f>INDEX('DCM CARDS LOOKUP - HIDDEN'!$O$4:$AE$8890,MATCH(O4953,'DCM CARDS LOOKUP - HIDDEN'!$N$4:$N$8890,0),$J4953)</f>
        <v>0</v>
      </c>
      <c r="C4953" s="5">
        <f>INDEX('DCM CARDS LOOKUP - HIDDEN'!$O$4:$AE$8890,MATCH(P4953,'DCM CARDS LOOKUP - HIDDEN'!$N$4:$N$8890,0),$J4953)</f>
        <v>0</v>
      </c>
      <c r="D4953" s="5">
        <f>INDEX('DCM CARDS LOOKUP - HIDDEN'!$O$4:$AE$8890,MATCH(Q4953,'DCM CARDS LOOKUP - HIDDEN'!$N$4:$N$8890,0),$J4953)</f>
        <v>0</v>
      </c>
      <c r="E4953" s="5">
        <f>INDEX('DCM CARDS LOOKUP - HIDDEN'!$O$4:$AE$8890,MATCH(R4953,'DCM CARDS LOOKUP - HIDDEN'!$N$4:$N$8890,0),$J4953)</f>
        <v>0</v>
      </c>
      <c r="F4953" s="5">
        <f>INDEX('DCM CARDS LOOKUP - HIDDEN'!$O$4:$AE$8890,MATCH(S4953,'DCM CARDS LOOKUP - HIDDEN'!$N$4:$N$8890,0),$J4953)</f>
        <v>0</v>
      </c>
      <c r="G4953" s="31"/>
      <c r="H4953" s="35"/>
      <c r="J4953" s="4">
        <v>11</v>
      </c>
      <c r="O4953">
        <f>L4943*10000+M4943*100+B4941</f>
        <v>170801</v>
      </c>
      <c r="P4953">
        <f>L4943*10000+M4943*100+C4941</f>
        <v>170802</v>
      </c>
      <c r="Q4953">
        <f>L4943*10000+M4943*100+D4941</f>
        <v>170803</v>
      </c>
      <c r="R4953">
        <f>L4943*10000+M4943*100+E4921</f>
        <v>170804</v>
      </c>
      <c r="S4953">
        <f>L4943*10000+M4943*100+F4921</f>
        <v>170805</v>
      </c>
    </row>
    <row r="4954" spans="1:20" ht="15" hidden="1" customHeight="1" x14ac:dyDescent="0.2">
      <c r="A4954" s="10" t="e">
        <f>INDEX(REFERENCE!$B$2:$J$2,1,'EXAMPLE OF CHOICE CARDS'!J4954)</f>
        <v>#REF!</v>
      </c>
      <c r="B4954" s="5">
        <f>INDEX('DCM CARDS LOOKUP - HIDDEN'!$O$4:$AE$8890,MATCH(O4954,'DCM CARDS LOOKUP - HIDDEN'!$N$4:$N$8890,0),$J4954)</f>
        <v>0</v>
      </c>
      <c r="C4954" s="5">
        <f>INDEX('DCM CARDS LOOKUP - HIDDEN'!$O$4:$AE$8890,MATCH(P4954,'DCM CARDS LOOKUP - HIDDEN'!$N$4:$N$8890,0),$J4954)</f>
        <v>0</v>
      </c>
      <c r="D4954" s="5">
        <f>INDEX('DCM CARDS LOOKUP - HIDDEN'!$O$4:$AE$8890,MATCH(Q4954,'DCM CARDS LOOKUP - HIDDEN'!$N$4:$N$8890,0),$J4954)</f>
        <v>0</v>
      </c>
      <c r="E4954" s="5">
        <f>INDEX('DCM CARDS LOOKUP - HIDDEN'!$O$4:$AE$8890,MATCH(R4954,'DCM CARDS LOOKUP - HIDDEN'!$N$4:$N$8890,0),$J4954)</f>
        <v>0</v>
      </c>
      <c r="F4954" s="5">
        <f>INDEX('DCM CARDS LOOKUP - HIDDEN'!$O$4:$AE$8890,MATCH(S4954,'DCM CARDS LOOKUP - HIDDEN'!$N$4:$N$8890,0),$J4954)</f>
        <v>0</v>
      </c>
      <c r="G4954" s="31"/>
      <c r="H4954" s="35"/>
      <c r="J4954" s="4">
        <v>12</v>
      </c>
      <c r="O4954">
        <f>L4943*10000+M4943*100+B4941</f>
        <v>170801</v>
      </c>
      <c r="P4954">
        <f>L4943*10000+M4943*100+C4941</f>
        <v>170802</v>
      </c>
      <c r="Q4954">
        <f>L4943*10000+M4943*100+D4941</f>
        <v>170803</v>
      </c>
      <c r="R4954">
        <f>L4943*10000+M4943*100+E4921</f>
        <v>170804</v>
      </c>
      <c r="S4954">
        <f>L4943*10000+M4943*100+F4921</f>
        <v>170805</v>
      </c>
    </row>
    <row r="4955" spans="1:20" ht="15" hidden="1" customHeight="1" x14ac:dyDescent="0.2">
      <c r="A4955" s="10" t="e">
        <f>INDEX(REFERENCE!$B$2:$J$2,1,'EXAMPLE OF CHOICE CARDS'!J4955)</f>
        <v>#REF!</v>
      </c>
      <c r="B4955" s="5">
        <f>INDEX('DCM CARDS LOOKUP - HIDDEN'!$O$4:$AE$8890,MATCH(O4955,'DCM CARDS LOOKUP - HIDDEN'!$N$4:$N$8890,0),$J4955)</f>
        <v>0</v>
      </c>
      <c r="C4955" s="5">
        <f>INDEX('DCM CARDS LOOKUP - HIDDEN'!$O$4:$AE$8890,MATCH(P4955,'DCM CARDS LOOKUP - HIDDEN'!$N$4:$N$8890,0),$J4955)</f>
        <v>0</v>
      </c>
      <c r="D4955" s="5">
        <f>INDEX('DCM CARDS LOOKUP - HIDDEN'!$O$4:$AE$8890,MATCH(Q4955,'DCM CARDS LOOKUP - HIDDEN'!$N$4:$N$8890,0),$J4955)</f>
        <v>0</v>
      </c>
      <c r="E4955" s="5">
        <f>INDEX('DCM CARDS LOOKUP - HIDDEN'!$O$4:$AE$8890,MATCH(R4955,'DCM CARDS LOOKUP - HIDDEN'!$N$4:$N$8890,0),$J4955)</f>
        <v>0</v>
      </c>
      <c r="F4955" s="5">
        <f>INDEX('DCM CARDS LOOKUP - HIDDEN'!$O$4:$AE$8890,MATCH(S4955,'DCM CARDS LOOKUP - HIDDEN'!$N$4:$N$8890,0),$J4955)</f>
        <v>0</v>
      </c>
      <c r="G4955" s="31"/>
      <c r="H4955" s="35"/>
      <c r="J4955" s="4">
        <v>13</v>
      </c>
      <c r="O4955">
        <f>L4943*10000+M4943*100+B4941</f>
        <v>170801</v>
      </c>
      <c r="P4955">
        <f>L4943*10000+M4943*100+C4941</f>
        <v>170802</v>
      </c>
      <c r="Q4955">
        <f>L4943*10000+M4943*100+D4941</f>
        <v>170803</v>
      </c>
      <c r="R4955">
        <f>L4943*10000+M4943*100+E4921</f>
        <v>170804</v>
      </c>
      <c r="S4955">
        <f>L4943*10000+M4943*100+F4921</f>
        <v>170805</v>
      </c>
    </row>
    <row r="4956" spans="1:20" ht="15" hidden="1" customHeight="1" x14ac:dyDescent="0.2">
      <c r="A4956" s="10" t="e">
        <f>INDEX(REFERENCE!$B$2:$J$2,1,'EXAMPLE OF CHOICE CARDS'!J4956)</f>
        <v>#REF!</v>
      </c>
      <c r="B4956" s="5">
        <f>INDEX('DCM CARDS LOOKUP - HIDDEN'!$O$4:$AE$8890,MATCH(O4956,'DCM CARDS LOOKUP - HIDDEN'!$N$4:$N$8890,0),$J4956)</f>
        <v>0</v>
      </c>
      <c r="C4956" s="5">
        <f>INDEX('DCM CARDS LOOKUP - HIDDEN'!$O$4:$AE$8890,MATCH(P4956,'DCM CARDS LOOKUP - HIDDEN'!$N$4:$N$8890,0),$J4956)</f>
        <v>0</v>
      </c>
      <c r="D4956" s="5">
        <f>INDEX('DCM CARDS LOOKUP - HIDDEN'!$O$4:$AE$8890,MATCH(Q4956,'DCM CARDS LOOKUP - HIDDEN'!$N$4:$N$8890,0),$J4956)</f>
        <v>0</v>
      </c>
      <c r="E4956" s="5">
        <f>INDEX('DCM CARDS LOOKUP - HIDDEN'!$O$4:$AE$8890,MATCH(R4956,'DCM CARDS LOOKUP - HIDDEN'!$N$4:$N$8890,0),$J4956)</f>
        <v>0</v>
      </c>
      <c r="F4956" s="5">
        <f>INDEX('DCM CARDS LOOKUP - HIDDEN'!$O$4:$AE$8890,MATCH(S4956,'DCM CARDS LOOKUP - HIDDEN'!$N$4:$N$8890,0),$J4956)</f>
        <v>0</v>
      </c>
      <c r="G4956" s="31"/>
      <c r="H4956" s="35"/>
      <c r="J4956" s="4">
        <v>14</v>
      </c>
      <c r="O4956">
        <f>L4943*10000+M4943*100+B4941</f>
        <v>170801</v>
      </c>
      <c r="P4956">
        <f>L4943*10000+M4943*100+C4941</f>
        <v>170802</v>
      </c>
      <c r="Q4956">
        <f>L4943*10000+M4943*100+D4941</f>
        <v>170803</v>
      </c>
      <c r="R4956">
        <f>L4943*10000+M4943*100+E4921</f>
        <v>170804</v>
      </c>
      <c r="S4956">
        <f>L4943*10000+M4943*100+F4921</f>
        <v>170805</v>
      </c>
    </row>
    <row r="4957" spans="1:20" x14ac:dyDescent="0.2">
      <c r="A4957" s="2"/>
      <c r="B4957" s="5"/>
      <c r="C4957" s="5"/>
      <c r="D4957" s="5"/>
      <c r="E4957" s="5"/>
      <c r="F4957" s="5"/>
      <c r="G4957" s="5"/>
      <c r="H4957" s="5"/>
      <c r="J4957" s="13"/>
    </row>
    <row r="4958" spans="1:20" x14ac:dyDescent="0.2">
      <c r="A4958" s="6"/>
      <c r="B4958" s="7">
        <v>1</v>
      </c>
      <c r="C4958" s="7">
        <v>2</v>
      </c>
      <c r="D4958" s="7">
        <v>3</v>
      </c>
      <c r="E4958" s="7">
        <v>4</v>
      </c>
      <c r="F4958" s="7">
        <v>5</v>
      </c>
      <c r="G4958" s="7">
        <v>6</v>
      </c>
      <c r="H4958" s="7">
        <v>9</v>
      </c>
      <c r="J4958" s="13"/>
    </row>
    <row r="4961" spans="1:20" x14ac:dyDescent="0.2">
      <c r="A4961" s="1" t="str">
        <f>"Version "&amp;L4963&amp;"; Task"&amp;M4963</f>
        <v>Version 17; Task9</v>
      </c>
      <c r="B4961" s="4">
        <v>1</v>
      </c>
      <c r="C4961" s="4">
        <v>2</v>
      </c>
      <c r="D4961" s="4">
        <v>3</v>
      </c>
      <c r="E4961" s="4">
        <f>E4941</f>
        <v>4</v>
      </c>
      <c r="F4961" s="4">
        <f>F4941</f>
        <v>5</v>
      </c>
      <c r="G4961" s="4">
        <v>6</v>
      </c>
      <c r="J4961" s="13"/>
    </row>
    <row r="4962" spans="1:20" ht="15" customHeight="1" x14ac:dyDescent="0.2">
      <c r="A4962" s="11" t="s">
        <v>8</v>
      </c>
      <c r="B4962" s="12" t="s">
        <v>9</v>
      </c>
      <c r="C4962" s="12" t="s">
        <v>10</v>
      </c>
      <c r="D4962" s="12" t="s">
        <v>11</v>
      </c>
      <c r="E4962" s="20" t="s">
        <v>21</v>
      </c>
      <c r="F4962" s="20" t="s">
        <v>22</v>
      </c>
      <c r="G4962" s="20"/>
      <c r="H4962" s="34" t="s">
        <v>15</v>
      </c>
      <c r="J4962" s="13"/>
      <c r="L4962" t="s">
        <v>12</v>
      </c>
      <c r="M4962" t="s">
        <v>1</v>
      </c>
    </row>
    <row r="4963" spans="1:20" x14ac:dyDescent="0.2">
      <c r="A4963" s="10" t="str">
        <f>INDEX(REFERENCE!$B$2:$J$2,1,'EXAMPLE OF CHOICE CARDS'!J4963)</f>
        <v>Type</v>
      </c>
      <c r="B4963" s="5" t="str">
        <f>INDEX('DCM CARDS LOOKUP - HIDDEN'!$O$4:$AE$8890,MATCH(O4963,'DCM CARDS LOOKUP - HIDDEN'!$N$4:$N$8890,0),$J4963)</f>
        <v>Topicals</v>
      </c>
      <c r="C4963" s="5" t="str">
        <f>INDEX('DCM CARDS LOOKUP - HIDDEN'!$O$4:$AE$8890,MATCH(P4963,'DCM CARDS LOOKUP - HIDDEN'!$N$4:$N$8890,0),$J4963)</f>
        <v>Pads</v>
      </c>
      <c r="D4963" s="5" t="str">
        <f>INDEX('DCM CARDS LOOKUP - HIDDEN'!$O$4:$AE$8890,MATCH(Q4963,'DCM CARDS LOOKUP - HIDDEN'!$N$4:$N$8890,0),$J4963)</f>
        <v>Pads</v>
      </c>
      <c r="E4963" s="5" t="str">
        <f>INDEX('DCM CARDS LOOKUP - HIDDEN'!$O$4:$AE$8890,MATCH(R4963,'DCM CARDS LOOKUP - HIDDEN'!$N$4:$N$8890,0),$J4963)</f>
        <v>Topicals</v>
      </c>
      <c r="F4963" s="5" t="str">
        <f>INDEX('DCM CARDS LOOKUP - HIDDEN'!$O$4:$AE$8890,MATCH(S4963,'DCM CARDS LOOKUP - HIDDEN'!$N$4:$N$8890,0),$J4963)</f>
        <v>Pads</v>
      </c>
      <c r="G4963" s="5" t="str">
        <f>INDEX('DCM CARDS LOOKUP - HIDDEN'!$O$4:$AE$8890,MATCH(T4963,'DCM CARDS LOOKUP - HIDDEN'!$N$4:$N$8890,0),$J4963)</f>
        <v>Topicals</v>
      </c>
      <c r="H4963" s="35"/>
      <c r="J4963" s="4">
        <v>1</v>
      </c>
      <c r="L4963">
        <f>IF(M4943=15,L4943+1,L4943)</f>
        <v>17</v>
      </c>
      <c r="M4963">
        <f>IF(M4943&lt;15,M4943+1,1)</f>
        <v>9</v>
      </c>
      <c r="O4963">
        <f>L4963*10000+M4963*100+B4961</f>
        <v>170901</v>
      </c>
      <c r="P4963">
        <f>L4963*10000+M4963*100+C4961</f>
        <v>170902</v>
      </c>
      <c r="Q4963">
        <f>L4963*10000+M4963*100+D4961</f>
        <v>170903</v>
      </c>
      <c r="R4963">
        <f>L4963*10000+M4963*100+E4941</f>
        <v>170904</v>
      </c>
      <c r="S4963">
        <f>L4963*10000+M4963*100+F4941</f>
        <v>170905</v>
      </c>
      <c r="T4963">
        <f>L4963*10000+M4963*100+G4941</f>
        <v>170906</v>
      </c>
    </row>
    <row r="4964" spans="1:20" x14ac:dyDescent="0.2">
      <c r="A4964" s="10" t="str">
        <f>INDEX(REFERENCE!$B$2:$J$2,1,'EXAMPLE OF CHOICE CARDS'!J4964)</f>
        <v>Brand</v>
      </c>
      <c r="B4964" s="5" t="str">
        <f>INDEX('DCM CARDS LOOKUP - HIDDEN'!$O$4:$AE$8890,MATCH(O4964,'DCM CARDS LOOKUP - HIDDEN'!$N$4:$N$8890,0),$J4964)</f>
        <v>Theraworx</v>
      </c>
      <c r="C4964" s="5" t="str">
        <f>INDEX('DCM CARDS LOOKUP - HIDDEN'!$O$4:$AE$8890,MATCH(P4964,'DCM CARDS LOOKUP - HIDDEN'!$N$4:$N$8890,0),$J4964)</f>
        <v>Up &amp; Up</v>
      </c>
      <c r="D4964" s="5" t="str">
        <f>INDEX('DCM CARDS LOOKUP - HIDDEN'!$O$4:$AE$8890,MATCH(Q4964,'DCM CARDS LOOKUP - HIDDEN'!$N$4:$N$8890,0),$J4964)</f>
        <v>Walgreens</v>
      </c>
      <c r="E4964" s="5" t="str">
        <f>INDEX('DCM CARDS LOOKUP - HIDDEN'!$O$4:$AE$8890,MATCH(R4964,'DCM CARDS LOOKUP - HIDDEN'!$N$4:$N$8890,0),$J4964)</f>
        <v>Theraworx</v>
      </c>
      <c r="F4964" s="5" t="str">
        <f>INDEX('DCM CARDS LOOKUP - HIDDEN'!$O$4:$AE$8890,MATCH(S4964,'DCM CARDS LOOKUP - HIDDEN'!$N$4:$N$8890,0),$J4964)</f>
        <v>Aspercreme</v>
      </c>
      <c r="G4964" s="5" t="str">
        <f>INDEX('DCM CARDS LOOKUP - HIDDEN'!$O$4:$AE$8890,MATCH(T4964,'DCM CARDS LOOKUP - HIDDEN'!$N$4:$N$8890,0),$J4964)</f>
        <v xml:space="preserve">Biofreeze  </v>
      </c>
      <c r="H4964" s="35"/>
      <c r="J4964" s="4">
        <v>2</v>
      </c>
      <c r="O4964">
        <f>L4963*10000+M4963*100+B4961</f>
        <v>170901</v>
      </c>
      <c r="P4964">
        <f>L4963*10000+M4963*100+C4961</f>
        <v>170902</v>
      </c>
      <c r="Q4964">
        <f>L4963*10000+M4963*100+D4961</f>
        <v>170903</v>
      </c>
      <c r="R4964">
        <f>L4963*10000+M4963*100+E4941</f>
        <v>170904</v>
      </c>
      <c r="S4964">
        <f>L4963*10000+M4963*100+F4941</f>
        <v>170905</v>
      </c>
      <c r="T4964">
        <f>L4963*10000+M4963*100+G4941</f>
        <v>170906</v>
      </c>
    </row>
    <row r="4965" spans="1:20" x14ac:dyDescent="0.2">
      <c r="A4965" s="10" t="str">
        <f>INDEX(REFERENCE!$B$2:$J$2,1,'EXAMPLE OF CHOICE CARDS'!J4965)</f>
        <v>Sensation</v>
      </c>
      <c r="B4965" s="5" t="str">
        <f>INDEX('DCM CARDS LOOKUP - HIDDEN'!$O$4:$AE$8890,MATCH(O4965,'DCM CARDS LOOKUP - HIDDEN'!$N$4:$N$8890,0),$J4965)</f>
        <v>Lidocaine/numbing sensation</v>
      </c>
      <c r="C4965" s="5" t="str">
        <f>INDEX('DCM CARDS LOOKUP - HIDDEN'!$O$4:$AE$8890,MATCH(P4965,'DCM CARDS LOOKUP - HIDDEN'!$N$4:$N$8890,0),$J4965)</f>
        <v>Hot sensation</v>
      </c>
      <c r="D4965" s="5" t="str">
        <f>INDEX('DCM CARDS LOOKUP - HIDDEN'!$O$4:$AE$8890,MATCH(Q4965,'DCM CARDS LOOKUP - HIDDEN'!$N$4:$N$8890,0),$J4965)</f>
        <v>Cold sensation</v>
      </c>
      <c r="E4965" s="5" t="str">
        <f>INDEX('DCM CARDS LOOKUP - HIDDEN'!$O$4:$AE$8890,MATCH(R4965,'DCM CARDS LOOKUP - HIDDEN'!$N$4:$N$8890,0),$J4965)</f>
        <v>Hot sensation</v>
      </c>
      <c r="F4965" s="5" t="str">
        <f>INDEX('DCM CARDS LOOKUP - HIDDEN'!$O$4:$AE$8890,MATCH(S4965,'DCM CARDS LOOKUP - HIDDEN'!$N$4:$N$8890,0),$J4965)</f>
        <v>Cold sensation</v>
      </c>
      <c r="G4965" s="5" t="str">
        <f>INDEX('DCM CARDS LOOKUP - HIDDEN'!$O$4:$AE$8890,MATCH(T4965,'DCM CARDS LOOKUP - HIDDEN'!$N$4:$N$8890,0),$J4965)</f>
        <v>Cold sensation</v>
      </c>
      <c r="H4965" s="35"/>
      <c r="J4965" s="4">
        <v>3</v>
      </c>
      <c r="O4965">
        <f>L4963*10000+M4963*100+B4961</f>
        <v>170901</v>
      </c>
      <c r="P4965">
        <f>L4963*10000+M4963*100+C4961</f>
        <v>170902</v>
      </c>
      <c r="Q4965">
        <f>L4963*10000+M4963*100+D4961</f>
        <v>170903</v>
      </c>
      <c r="R4965">
        <f>L4963*10000+M4963*100+E4941</f>
        <v>170904</v>
      </c>
      <c r="S4965">
        <f>L4963*10000+M4963*100+F4941</f>
        <v>170905</v>
      </c>
      <c r="T4965">
        <f>L4963*10000+M4963*100+G4941</f>
        <v>170906</v>
      </c>
    </row>
    <row r="4966" spans="1:20" x14ac:dyDescent="0.2">
      <c r="A4966" s="10" t="str">
        <f>INDEX(REFERENCE!$B$2:$J$2,1,'EXAMPLE OF CHOICE CARDS'!J4966)</f>
        <v>Treatment Area</v>
      </c>
      <c r="B4966" s="5" t="str">
        <f>INDEX('DCM CARDS LOOKUP - HIDDEN'!$O$4:$AE$8890,MATCH(O4966,'DCM CARDS LOOKUP - HIDDEN'!$N$4:$N$8890,0),$J4966)</f>
        <v>-</v>
      </c>
      <c r="C4966" s="5" t="str">
        <f>INDEX('DCM CARDS LOOKUP - HIDDEN'!$O$4:$AE$8890,MATCH(P4966,'DCM CARDS LOOKUP - HIDDEN'!$N$4:$N$8890,0),$J4966)</f>
        <v>Joint</v>
      </c>
      <c r="D4966" s="5" t="str">
        <f>INDEX('DCM CARDS LOOKUP - HIDDEN'!$O$4:$AE$8890,MATCH(Q4966,'DCM CARDS LOOKUP - HIDDEN'!$N$4:$N$8890,0),$J4966)</f>
        <v>Hands (arthritis)</v>
      </c>
      <c r="E4966" s="5" t="str">
        <f>INDEX('DCM CARDS LOOKUP - HIDDEN'!$O$4:$AE$8890,MATCH(R4966,'DCM CARDS LOOKUP - HIDDEN'!$N$4:$N$8890,0),$J4966)</f>
        <v>-</v>
      </c>
      <c r="F4966" s="5" t="str">
        <f>INDEX('DCM CARDS LOOKUP - HIDDEN'!$O$4:$AE$8890,MATCH(S4966,'DCM CARDS LOOKUP - HIDDEN'!$N$4:$N$8890,0),$J4966)</f>
        <v>Shoulder</v>
      </c>
      <c r="G4966" s="5" t="str">
        <f>INDEX('DCM CARDS LOOKUP - HIDDEN'!$O$4:$AE$8890,MATCH(T4966,'DCM CARDS LOOKUP - HIDDEN'!$N$4:$N$8890,0),$J4966)</f>
        <v>-</v>
      </c>
      <c r="H4966" s="35"/>
      <c r="J4966" s="4">
        <v>4</v>
      </c>
      <c r="O4966">
        <f>L4963*10000+M4963*100+B4961</f>
        <v>170901</v>
      </c>
      <c r="P4966">
        <f>L4963*10000+M4963*100+C4961</f>
        <v>170902</v>
      </c>
      <c r="Q4966">
        <f>L4963*10000+M4963*100+D4961</f>
        <v>170903</v>
      </c>
      <c r="R4966">
        <f>L4963*10000+M4963*100+E4941</f>
        <v>170904</v>
      </c>
      <c r="S4966">
        <f>L4963*10000+M4963*100+F4941</f>
        <v>170905</v>
      </c>
      <c r="T4966">
        <f>L4963*10000+M4963*100+G4941</f>
        <v>170906</v>
      </c>
    </row>
    <row r="4967" spans="1:20" x14ac:dyDescent="0.2">
      <c r="A4967" s="10" t="str">
        <f>INDEX(REFERENCE!$B$2:$J$2,1,'EXAMPLE OF CHOICE CARDS'!J4967)</f>
        <v>Format</v>
      </c>
      <c r="B4967" s="5" t="str">
        <f>INDEX('DCM CARDS LOOKUP - HIDDEN'!$O$4:$AE$8890,MATCH(O4967,'DCM CARDS LOOKUP - HIDDEN'!$N$4:$N$8890,0),$J4967)</f>
        <v>Spray</v>
      </c>
      <c r="C4967" s="5" t="str">
        <f>INDEX('DCM CARDS LOOKUP - HIDDEN'!$O$4:$AE$8890,MATCH(P4967,'DCM CARDS LOOKUP - HIDDEN'!$N$4:$N$8890,0),$J4967)</f>
        <v>Single use pads/patches</v>
      </c>
      <c r="D4967" s="5" t="str">
        <f>INDEX('DCM CARDS LOOKUP - HIDDEN'!$O$4:$AE$8890,MATCH(Q4967,'DCM CARDS LOOKUP - HIDDEN'!$N$4:$N$8890,0),$J4967)</f>
        <v>Single use pads/patches</v>
      </c>
      <c r="E4967" s="5" t="str">
        <f>INDEX('DCM CARDS LOOKUP - HIDDEN'!$O$4:$AE$8890,MATCH(R4967,'DCM CARDS LOOKUP - HIDDEN'!$N$4:$N$8890,0),$J4967)</f>
        <v>Cream</v>
      </c>
      <c r="F4967" s="5" t="str">
        <f>INDEX('DCM CARDS LOOKUP - HIDDEN'!$O$4:$AE$8890,MATCH(S4967,'DCM CARDS LOOKUP - HIDDEN'!$N$4:$N$8890,0),$J4967)</f>
        <v>Single use pads/patches</v>
      </c>
      <c r="G4967" s="5" t="str">
        <f>INDEX('DCM CARDS LOOKUP - HIDDEN'!$O$4:$AE$8890,MATCH(T4967,'DCM CARDS LOOKUP - HIDDEN'!$N$4:$N$8890,0),$J4967)</f>
        <v>Gel</v>
      </c>
      <c r="H4967" s="35"/>
      <c r="J4967" s="4">
        <v>5</v>
      </c>
      <c r="O4967">
        <f>L4963*10000+M4963*100+B4961</f>
        <v>170901</v>
      </c>
      <c r="P4967">
        <f>L4963*10000+M4963*100+C4961</f>
        <v>170902</v>
      </c>
      <c r="Q4967">
        <f>L4963*10000+M4963*100+D4961</f>
        <v>170903</v>
      </c>
      <c r="R4967">
        <f>L4963*10000+M4963*100+E4941</f>
        <v>170904</v>
      </c>
      <c r="S4967">
        <f>L4963*10000+M4963*100+F4941</f>
        <v>170905</v>
      </c>
      <c r="T4967">
        <f>L4963*10000+M4963*100+G4941</f>
        <v>170906</v>
      </c>
    </row>
    <row r="4968" spans="1:20" x14ac:dyDescent="0.2">
      <c r="A4968" s="10" t="str">
        <f>INDEX(REFERENCE!$B$2:$J$2,1,'EXAMPLE OF CHOICE CARDS'!J4968)</f>
        <v>Count</v>
      </c>
      <c r="B4968" s="5" t="str">
        <f>INDEX('DCM CARDS LOOKUP - HIDDEN'!$O$4:$AE$8890,MATCH(O4968,'DCM CARDS LOOKUP - HIDDEN'!$N$4:$N$8890,0),$J4968)</f>
        <v>5.5 oz</v>
      </c>
      <c r="C4968" s="5" t="str">
        <f>INDEX('DCM CARDS LOOKUP - HIDDEN'!$O$4:$AE$8890,MATCH(P4968,'DCM CARDS LOOKUP - HIDDEN'!$N$4:$N$8890,0),$J4968)</f>
        <v>3 count</v>
      </c>
      <c r="D4968" s="5" t="str">
        <f>INDEX('DCM CARDS LOOKUP - HIDDEN'!$O$4:$AE$8890,MATCH(Q4968,'DCM CARDS LOOKUP - HIDDEN'!$N$4:$N$8890,0),$J4968)</f>
        <v>5 count</v>
      </c>
      <c r="E4968" s="5" t="str">
        <f>INDEX('DCM CARDS LOOKUP - HIDDEN'!$O$4:$AE$8890,MATCH(R4968,'DCM CARDS LOOKUP - HIDDEN'!$N$4:$N$8890,0),$J4968)</f>
        <v>4 oz</v>
      </c>
      <c r="F4968" s="5" t="str">
        <f>INDEX('DCM CARDS LOOKUP - HIDDEN'!$O$4:$AE$8890,MATCH(S4968,'DCM CARDS LOOKUP - HIDDEN'!$N$4:$N$8890,0),$J4968)</f>
        <v>4 count</v>
      </c>
      <c r="G4968" s="5" t="str">
        <f>INDEX('DCM CARDS LOOKUP - HIDDEN'!$O$4:$AE$8890,MATCH(T4968,'DCM CARDS LOOKUP - HIDDEN'!$N$4:$N$8890,0),$J4968)</f>
        <v>4.5 oz</v>
      </c>
      <c r="H4968" s="35"/>
      <c r="J4968" s="4">
        <v>6</v>
      </c>
      <c r="O4968">
        <f>L4963*10000+M4963*100+B4961</f>
        <v>170901</v>
      </c>
      <c r="P4968">
        <f>L4963*10000+M4963*100+C4961</f>
        <v>170902</v>
      </c>
      <c r="Q4968">
        <f>L4963*10000+M4963*100+D4961</f>
        <v>170903</v>
      </c>
      <c r="R4968">
        <f>L4963*10000+M4963*100+E4941</f>
        <v>170904</v>
      </c>
      <c r="S4968">
        <f>L4963*10000+M4963*100+F4941</f>
        <v>170905</v>
      </c>
      <c r="T4968">
        <f>L4963*10000+M4963*100+G4941</f>
        <v>170906</v>
      </c>
    </row>
    <row r="4969" spans="1:20" ht="15" customHeight="1" x14ac:dyDescent="0.2">
      <c r="A4969" s="10" t="str">
        <f>INDEX(REFERENCE!$B$2:$J$2,1,'EXAMPLE OF CHOICE CARDS'!J4969)</f>
        <v>Price</v>
      </c>
      <c r="B4969" s="29">
        <f>INDEX('DCM CARDS LOOKUP - HIDDEN'!$O$4:$AE$8890,MATCH(O4969,'DCM CARDS LOOKUP - HIDDEN'!$N$4:$N$8890,0),$J4969)</f>
        <v>25</v>
      </c>
      <c r="C4969" s="29">
        <f>INDEX('DCM CARDS LOOKUP - HIDDEN'!$O$4:$AE$8890,MATCH(P4969,'DCM CARDS LOOKUP - HIDDEN'!$N$4:$N$8890,0),$J4969)</f>
        <v>14.99</v>
      </c>
      <c r="D4969" s="29">
        <f>INDEX('DCM CARDS LOOKUP - HIDDEN'!$O$4:$AE$8890,MATCH(Q4969,'DCM CARDS LOOKUP - HIDDEN'!$N$4:$N$8890,0),$J4969)</f>
        <v>29.24</v>
      </c>
      <c r="E4969" s="29">
        <f>INDEX('DCM CARDS LOOKUP - HIDDEN'!$O$4:$AE$8890,MATCH(R4969,'DCM CARDS LOOKUP - HIDDEN'!$N$4:$N$8890,0),$J4969)</f>
        <v>12</v>
      </c>
      <c r="F4969" s="29">
        <f>INDEX('DCM CARDS LOOKUP - HIDDEN'!$O$4:$AE$8890,MATCH(S4969,'DCM CARDS LOOKUP - HIDDEN'!$N$4:$N$8890,0),$J4969)</f>
        <v>26.49</v>
      </c>
      <c r="G4969" s="29">
        <f>INDEX('DCM CARDS LOOKUP - HIDDEN'!$O$4:$AE$8890,MATCH(T4969,'DCM CARDS LOOKUP - HIDDEN'!$N$4:$N$8890,0),$J4969)</f>
        <v>14.99</v>
      </c>
      <c r="H4969" s="35"/>
      <c r="J4969" s="4">
        <v>7</v>
      </c>
      <c r="O4969">
        <f>L4963*10000+M4963*100+B4961</f>
        <v>170901</v>
      </c>
      <c r="P4969">
        <f>L4963*10000+M4963*100+C4961</f>
        <v>170902</v>
      </c>
      <c r="Q4969">
        <f>L4963*10000+M4963*100+D4961</f>
        <v>170903</v>
      </c>
      <c r="R4969">
        <f>L4963*10000+M4963*100+E4941</f>
        <v>170904</v>
      </c>
      <c r="S4969">
        <f>L4963*10000+M4963*100+F4941</f>
        <v>170905</v>
      </c>
      <c r="T4969">
        <f>L4963*10000+M4963*100+G4941</f>
        <v>170906</v>
      </c>
    </row>
    <row r="4970" spans="1:20" ht="15" customHeight="1" x14ac:dyDescent="0.2">
      <c r="A4970" s="10" t="str">
        <f>INDEX(REFERENCE!$B$2:$J$2,1,'EXAMPLE OF CHOICE CARDS'!J4970)</f>
        <v>Review Rating</v>
      </c>
      <c r="B4970" s="5" t="str">
        <f>INDEX('DCM CARDS LOOKUP - HIDDEN'!$O$4:$AE$8890,MATCH(O4970,'DCM CARDS LOOKUP - HIDDEN'!$N$4:$N$8890,0),$J4970)</f>
        <v>4.5 stars</v>
      </c>
      <c r="C4970" s="5" t="str">
        <f>INDEX('DCM CARDS LOOKUP - HIDDEN'!$O$4:$AE$8890,MATCH(P4970,'DCM CARDS LOOKUP - HIDDEN'!$N$4:$N$8890,0),$J4970)</f>
        <v>4.5 stars</v>
      </c>
      <c r="D4970" s="5" t="str">
        <f>INDEX('DCM CARDS LOOKUP - HIDDEN'!$O$4:$AE$8890,MATCH(Q4970,'DCM CARDS LOOKUP - HIDDEN'!$N$4:$N$8890,0),$J4970)</f>
        <v>4.8 stars</v>
      </c>
      <c r="E4970" s="5" t="str">
        <f>INDEX('DCM CARDS LOOKUP - HIDDEN'!$O$4:$AE$8890,MATCH(R4970,'DCM CARDS LOOKUP - HIDDEN'!$N$4:$N$8890,0),$J4970)</f>
        <v>4.6 stars</v>
      </c>
      <c r="F4970" s="5" t="str">
        <f>INDEX('DCM CARDS LOOKUP - HIDDEN'!$O$4:$AE$8890,MATCH(S4970,'DCM CARDS LOOKUP - HIDDEN'!$N$4:$N$8890,0),$J4970)</f>
        <v>4.8 stars</v>
      </c>
      <c r="G4970" s="5" t="str">
        <f>INDEX('DCM CARDS LOOKUP - HIDDEN'!$O$4:$AE$8890,MATCH(T4970,'DCM CARDS LOOKUP - HIDDEN'!$N$4:$N$8890,0),$J4970)</f>
        <v>4.6 stars</v>
      </c>
      <c r="H4970" s="35"/>
      <c r="J4970" s="4">
        <v>8</v>
      </c>
      <c r="O4970">
        <f>L4963*10000+M4963*100+B4961</f>
        <v>170901</v>
      </c>
      <c r="P4970">
        <f>L4963*10000+M4963*100+C4961</f>
        <v>170902</v>
      </c>
      <c r="Q4970">
        <f>L4963*10000+M4963*100+D4961</f>
        <v>170903</v>
      </c>
      <c r="R4970">
        <f>L4963*10000+M4963*100+E4941</f>
        <v>170904</v>
      </c>
      <c r="S4970">
        <f>L4963*10000+M4963*100+F4941</f>
        <v>170905</v>
      </c>
      <c r="T4970">
        <f>L4963*10000+M4963*100+G4941</f>
        <v>170906</v>
      </c>
    </row>
    <row r="4971" spans="1:20" ht="15" customHeight="1" x14ac:dyDescent="0.2">
      <c r="A4971" s="10" t="str">
        <f>INDEX(REFERENCE!$B$2:$J$2,1,'EXAMPLE OF CHOICE CARDS'!J4971)</f>
        <v>Number of Reviews</v>
      </c>
      <c r="B4971" s="30">
        <f>INDEX('DCM CARDS LOOKUP - HIDDEN'!$O$4:$AE$8890,MATCH(O4971,'DCM CARDS LOOKUP - HIDDEN'!$N$4:$N$8890,0),$J4971)</f>
        <v>4500</v>
      </c>
      <c r="C4971" s="30">
        <f>INDEX('DCM CARDS LOOKUP - HIDDEN'!$O$4:$AE$8890,MATCH(P4971,'DCM CARDS LOOKUP - HIDDEN'!$N$4:$N$8890,0),$J4971)</f>
        <v>1250</v>
      </c>
      <c r="D4971" s="30">
        <f>INDEX('DCM CARDS LOOKUP - HIDDEN'!$O$4:$AE$8890,MATCH(Q4971,'DCM CARDS LOOKUP - HIDDEN'!$N$4:$N$8890,0),$J4971)</f>
        <v>4500</v>
      </c>
      <c r="E4971" s="30">
        <f>INDEX('DCM CARDS LOOKUP - HIDDEN'!$O$4:$AE$8890,MATCH(R4971,'DCM CARDS LOOKUP - HIDDEN'!$N$4:$N$8890,0),$J4971)</f>
        <v>1250</v>
      </c>
      <c r="F4971" s="30">
        <f>INDEX('DCM CARDS LOOKUP - HIDDEN'!$O$4:$AE$8890,MATCH(S4971,'DCM CARDS LOOKUP - HIDDEN'!$N$4:$N$8890,0),$J4971)</f>
        <v>4500</v>
      </c>
      <c r="G4971" s="30">
        <f>INDEX('DCM CARDS LOOKUP - HIDDEN'!$O$4:$AE$8890,MATCH(T4971,'DCM CARDS LOOKUP - HIDDEN'!$N$4:$N$8890,0),$J4971)</f>
        <v>1250</v>
      </c>
      <c r="H4971" s="35"/>
      <c r="J4971" s="4">
        <v>9</v>
      </c>
      <c r="O4971">
        <f>L4963*10000+M4963*100+B4961</f>
        <v>170901</v>
      </c>
      <c r="P4971">
        <f>L4963*10000+M4963*100+C4961</f>
        <v>170902</v>
      </c>
      <c r="Q4971">
        <f>L4963*10000+M4963*100+D4961</f>
        <v>170903</v>
      </c>
      <c r="R4971">
        <f>L4963*10000+M4963*100+E4941</f>
        <v>170904</v>
      </c>
      <c r="S4971">
        <f>L4963*10000+M4963*100+F4941</f>
        <v>170905</v>
      </c>
      <c r="T4971">
        <f>L4963*10000+M4963*100+G4941</f>
        <v>170906</v>
      </c>
    </row>
    <row r="4972" spans="1:20" ht="15" hidden="1" customHeight="1" x14ac:dyDescent="0.2">
      <c r="A4972" s="10" t="e">
        <f>INDEX(REFERENCE!$B$2:$J$2,1,'EXAMPLE OF CHOICE CARDS'!J4972)</f>
        <v>#REF!</v>
      </c>
      <c r="B4972" s="5">
        <f>INDEX('DCM CARDS LOOKUP - HIDDEN'!$O$4:$AE$8890,MATCH(O4972,'DCM CARDS LOOKUP - HIDDEN'!$N$4:$N$8890,0),$J4972)</f>
        <v>0</v>
      </c>
      <c r="C4972" s="5">
        <f>INDEX('DCM CARDS LOOKUP - HIDDEN'!$O$4:$AE$8890,MATCH(P4972,'DCM CARDS LOOKUP - HIDDEN'!$N$4:$N$8890,0),$J4972)</f>
        <v>0</v>
      </c>
      <c r="D4972" s="5">
        <f>INDEX('DCM CARDS LOOKUP - HIDDEN'!$O$4:$AE$8890,MATCH(Q4972,'DCM CARDS LOOKUP - HIDDEN'!$N$4:$N$8890,0),$J4972)</f>
        <v>0</v>
      </c>
      <c r="E4972" s="5">
        <f>INDEX('DCM CARDS LOOKUP - HIDDEN'!$O$4:$AE$8890,MATCH(R4972,'DCM CARDS LOOKUP - HIDDEN'!$N$4:$N$8890,0),$J4972)</f>
        <v>0</v>
      </c>
      <c r="F4972" s="5">
        <f>INDEX('DCM CARDS LOOKUP - HIDDEN'!$O$4:$AE$8890,MATCH(S4972,'DCM CARDS LOOKUP - HIDDEN'!$N$4:$N$8890,0),$J4972)</f>
        <v>0</v>
      </c>
      <c r="G4972" s="31"/>
      <c r="H4972" s="35"/>
      <c r="J4972" s="4">
        <v>10</v>
      </c>
      <c r="O4972">
        <f>L4963*10000+M4963*100+B4961</f>
        <v>170901</v>
      </c>
      <c r="P4972">
        <f>L4963*10000+M4963*100+C4961</f>
        <v>170902</v>
      </c>
      <c r="Q4972">
        <f>L4963*10000+M4963*100+D4961</f>
        <v>170903</v>
      </c>
      <c r="R4972">
        <f>L4963*10000+M4963*100+E4941</f>
        <v>170904</v>
      </c>
      <c r="S4972">
        <f>L4963*10000+M4963*100+F4941</f>
        <v>170905</v>
      </c>
    </row>
    <row r="4973" spans="1:20" ht="15" hidden="1" customHeight="1" x14ac:dyDescent="0.2">
      <c r="A4973" s="10" t="e">
        <f>INDEX(REFERENCE!$B$2:$J$2,1,'EXAMPLE OF CHOICE CARDS'!J4973)</f>
        <v>#REF!</v>
      </c>
      <c r="B4973" s="5">
        <f>INDEX('DCM CARDS LOOKUP - HIDDEN'!$O$4:$AE$8890,MATCH(O4973,'DCM CARDS LOOKUP - HIDDEN'!$N$4:$N$8890,0),$J4973)</f>
        <v>0</v>
      </c>
      <c r="C4973" s="5">
        <f>INDEX('DCM CARDS LOOKUP - HIDDEN'!$O$4:$AE$8890,MATCH(P4973,'DCM CARDS LOOKUP - HIDDEN'!$N$4:$N$8890,0),$J4973)</f>
        <v>0</v>
      </c>
      <c r="D4973" s="5">
        <f>INDEX('DCM CARDS LOOKUP - HIDDEN'!$O$4:$AE$8890,MATCH(Q4973,'DCM CARDS LOOKUP - HIDDEN'!$N$4:$N$8890,0),$J4973)</f>
        <v>0</v>
      </c>
      <c r="E4973" s="5">
        <f>INDEX('DCM CARDS LOOKUP - HIDDEN'!$O$4:$AE$8890,MATCH(R4973,'DCM CARDS LOOKUP - HIDDEN'!$N$4:$N$8890,0),$J4973)</f>
        <v>0</v>
      </c>
      <c r="F4973" s="5">
        <f>INDEX('DCM CARDS LOOKUP - HIDDEN'!$O$4:$AE$8890,MATCH(S4973,'DCM CARDS LOOKUP - HIDDEN'!$N$4:$N$8890,0),$J4973)</f>
        <v>0</v>
      </c>
      <c r="G4973" s="31"/>
      <c r="H4973" s="35"/>
      <c r="J4973" s="4">
        <v>11</v>
      </c>
      <c r="O4973">
        <f>L4963*10000+M4963*100+B4961</f>
        <v>170901</v>
      </c>
      <c r="P4973">
        <f>L4963*10000+M4963*100+C4961</f>
        <v>170902</v>
      </c>
      <c r="Q4973">
        <f>L4963*10000+M4963*100+D4961</f>
        <v>170903</v>
      </c>
      <c r="R4973">
        <f>L4963*10000+M4963*100+E4941</f>
        <v>170904</v>
      </c>
      <c r="S4973">
        <f>L4963*10000+M4963*100+F4941</f>
        <v>170905</v>
      </c>
    </row>
    <row r="4974" spans="1:20" ht="15" hidden="1" customHeight="1" x14ac:dyDescent="0.2">
      <c r="A4974" s="10" t="e">
        <f>INDEX(REFERENCE!$B$2:$J$2,1,'EXAMPLE OF CHOICE CARDS'!J4974)</f>
        <v>#REF!</v>
      </c>
      <c r="B4974" s="5">
        <f>INDEX('DCM CARDS LOOKUP - HIDDEN'!$O$4:$AE$8890,MATCH(O4974,'DCM CARDS LOOKUP - HIDDEN'!$N$4:$N$8890,0),$J4974)</f>
        <v>0</v>
      </c>
      <c r="C4974" s="5">
        <f>INDEX('DCM CARDS LOOKUP - HIDDEN'!$O$4:$AE$8890,MATCH(P4974,'DCM CARDS LOOKUP - HIDDEN'!$N$4:$N$8890,0),$J4974)</f>
        <v>0</v>
      </c>
      <c r="D4974" s="5">
        <f>INDEX('DCM CARDS LOOKUP - HIDDEN'!$O$4:$AE$8890,MATCH(Q4974,'DCM CARDS LOOKUP - HIDDEN'!$N$4:$N$8890,0),$J4974)</f>
        <v>0</v>
      </c>
      <c r="E4974" s="5">
        <f>INDEX('DCM CARDS LOOKUP - HIDDEN'!$O$4:$AE$8890,MATCH(R4974,'DCM CARDS LOOKUP - HIDDEN'!$N$4:$N$8890,0),$J4974)</f>
        <v>0</v>
      </c>
      <c r="F4974" s="5">
        <f>INDEX('DCM CARDS LOOKUP - HIDDEN'!$O$4:$AE$8890,MATCH(S4974,'DCM CARDS LOOKUP - HIDDEN'!$N$4:$N$8890,0),$J4974)</f>
        <v>0</v>
      </c>
      <c r="G4974" s="31"/>
      <c r="H4974" s="35"/>
      <c r="J4974" s="4">
        <v>12</v>
      </c>
      <c r="O4974">
        <f>L4963*10000+M4963*100+B4961</f>
        <v>170901</v>
      </c>
      <c r="P4974">
        <f>L4963*10000+M4963*100+C4961</f>
        <v>170902</v>
      </c>
      <c r="Q4974">
        <f>L4963*10000+M4963*100+D4961</f>
        <v>170903</v>
      </c>
      <c r="R4974">
        <f>L4963*10000+M4963*100+E4941</f>
        <v>170904</v>
      </c>
      <c r="S4974">
        <f>L4963*10000+M4963*100+F4941</f>
        <v>170905</v>
      </c>
    </row>
    <row r="4975" spans="1:20" ht="15" hidden="1" customHeight="1" x14ac:dyDescent="0.2">
      <c r="A4975" s="10" t="e">
        <f>INDEX(REFERENCE!$B$2:$J$2,1,'EXAMPLE OF CHOICE CARDS'!J4975)</f>
        <v>#REF!</v>
      </c>
      <c r="B4975" s="5">
        <f>INDEX('DCM CARDS LOOKUP - HIDDEN'!$O$4:$AE$8890,MATCH(O4975,'DCM CARDS LOOKUP - HIDDEN'!$N$4:$N$8890,0),$J4975)</f>
        <v>0</v>
      </c>
      <c r="C4975" s="5">
        <f>INDEX('DCM CARDS LOOKUP - HIDDEN'!$O$4:$AE$8890,MATCH(P4975,'DCM CARDS LOOKUP - HIDDEN'!$N$4:$N$8890,0),$J4975)</f>
        <v>0</v>
      </c>
      <c r="D4975" s="5">
        <f>INDEX('DCM CARDS LOOKUP - HIDDEN'!$O$4:$AE$8890,MATCH(Q4975,'DCM CARDS LOOKUP - HIDDEN'!$N$4:$N$8890,0),$J4975)</f>
        <v>0</v>
      </c>
      <c r="E4975" s="5">
        <f>INDEX('DCM CARDS LOOKUP - HIDDEN'!$O$4:$AE$8890,MATCH(R4975,'DCM CARDS LOOKUP - HIDDEN'!$N$4:$N$8890,0),$J4975)</f>
        <v>0</v>
      </c>
      <c r="F4975" s="5">
        <f>INDEX('DCM CARDS LOOKUP - HIDDEN'!$O$4:$AE$8890,MATCH(S4975,'DCM CARDS LOOKUP - HIDDEN'!$N$4:$N$8890,0),$J4975)</f>
        <v>0</v>
      </c>
      <c r="G4975" s="31"/>
      <c r="H4975" s="35"/>
      <c r="J4975" s="4">
        <v>13</v>
      </c>
      <c r="O4975">
        <f>L4963*10000+M4963*100+B4961</f>
        <v>170901</v>
      </c>
      <c r="P4975">
        <f>L4963*10000+M4963*100+C4961</f>
        <v>170902</v>
      </c>
      <c r="Q4975">
        <f>L4963*10000+M4963*100+D4961</f>
        <v>170903</v>
      </c>
      <c r="R4975">
        <f>L4963*10000+M4963*100+E4941</f>
        <v>170904</v>
      </c>
      <c r="S4975">
        <f>L4963*10000+M4963*100+F4941</f>
        <v>170905</v>
      </c>
    </row>
    <row r="4976" spans="1:20" ht="15" hidden="1" customHeight="1" x14ac:dyDescent="0.2">
      <c r="A4976" s="10" t="e">
        <f>INDEX(REFERENCE!$B$2:$J$2,1,'EXAMPLE OF CHOICE CARDS'!J4976)</f>
        <v>#REF!</v>
      </c>
      <c r="B4976" s="5">
        <f>INDEX('DCM CARDS LOOKUP - HIDDEN'!$O$4:$AE$8890,MATCH(O4976,'DCM CARDS LOOKUP - HIDDEN'!$N$4:$N$8890,0),$J4976)</f>
        <v>0</v>
      </c>
      <c r="C4976" s="5">
        <f>INDEX('DCM CARDS LOOKUP - HIDDEN'!$O$4:$AE$8890,MATCH(P4976,'DCM CARDS LOOKUP - HIDDEN'!$N$4:$N$8890,0),$J4976)</f>
        <v>0</v>
      </c>
      <c r="D4976" s="5">
        <f>INDEX('DCM CARDS LOOKUP - HIDDEN'!$O$4:$AE$8890,MATCH(Q4976,'DCM CARDS LOOKUP - HIDDEN'!$N$4:$N$8890,0),$J4976)</f>
        <v>0</v>
      </c>
      <c r="E4976" s="5">
        <f>INDEX('DCM CARDS LOOKUP - HIDDEN'!$O$4:$AE$8890,MATCH(R4976,'DCM CARDS LOOKUP - HIDDEN'!$N$4:$N$8890,0),$J4976)</f>
        <v>0</v>
      </c>
      <c r="F4976" s="5">
        <f>INDEX('DCM CARDS LOOKUP - HIDDEN'!$O$4:$AE$8890,MATCH(S4976,'DCM CARDS LOOKUP - HIDDEN'!$N$4:$N$8890,0),$J4976)</f>
        <v>0</v>
      </c>
      <c r="G4976" s="31"/>
      <c r="H4976" s="35"/>
      <c r="J4976" s="4">
        <v>14</v>
      </c>
      <c r="O4976">
        <f>L4963*10000+M4963*100+B4961</f>
        <v>170901</v>
      </c>
      <c r="P4976">
        <f>L4963*10000+M4963*100+C4961</f>
        <v>170902</v>
      </c>
      <c r="Q4976">
        <f>L4963*10000+M4963*100+D4961</f>
        <v>170903</v>
      </c>
      <c r="R4976">
        <f>L4963*10000+M4963*100+E4941</f>
        <v>170904</v>
      </c>
      <c r="S4976">
        <f>L4963*10000+M4963*100+F4941</f>
        <v>170905</v>
      </c>
    </row>
    <row r="4977" spans="1:20" x14ac:dyDescent="0.2">
      <c r="A4977" s="2"/>
      <c r="B4977" s="5"/>
      <c r="C4977" s="5"/>
      <c r="D4977" s="5"/>
      <c r="E4977" s="5"/>
      <c r="F4977" s="5"/>
      <c r="G4977" s="5"/>
      <c r="H4977" s="5"/>
      <c r="J4977" s="13"/>
    </row>
    <row r="4978" spans="1:20" x14ac:dyDescent="0.2">
      <c r="A4978" s="6"/>
      <c r="B4978" s="7">
        <v>1</v>
      </c>
      <c r="C4978" s="7">
        <v>2</v>
      </c>
      <c r="D4978" s="7">
        <v>3</v>
      </c>
      <c r="E4978" s="7">
        <v>4</v>
      </c>
      <c r="F4978" s="7">
        <v>5</v>
      </c>
      <c r="G4978" s="7">
        <v>6</v>
      </c>
      <c r="H4978" s="7">
        <v>9</v>
      </c>
      <c r="J4978" s="13"/>
    </row>
    <row r="4981" spans="1:20" x14ac:dyDescent="0.2">
      <c r="A4981" s="1" t="str">
        <f>"Version "&amp;L4983&amp;"; Task"&amp;M4983</f>
        <v>Version 17; Task10</v>
      </c>
      <c r="B4981" s="4">
        <v>1</v>
      </c>
      <c r="C4981" s="4">
        <v>2</v>
      </c>
      <c r="D4981" s="4">
        <v>3</v>
      </c>
      <c r="E4981" s="4">
        <f>E4961</f>
        <v>4</v>
      </c>
      <c r="F4981" s="4">
        <f>F4961</f>
        <v>5</v>
      </c>
      <c r="G4981" s="4">
        <v>6</v>
      </c>
      <c r="J4981" s="13"/>
    </row>
    <row r="4982" spans="1:20" ht="15" customHeight="1" x14ac:dyDescent="0.2">
      <c r="A4982" s="11" t="s">
        <v>8</v>
      </c>
      <c r="B4982" s="12" t="s">
        <v>9</v>
      </c>
      <c r="C4982" s="12" t="s">
        <v>10</v>
      </c>
      <c r="D4982" s="12" t="s">
        <v>11</v>
      </c>
      <c r="E4982" s="20" t="s">
        <v>21</v>
      </c>
      <c r="F4982" s="20" t="s">
        <v>22</v>
      </c>
      <c r="G4982" s="20"/>
      <c r="H4982" s="34" t="s">
        <v>15</v>
      </c>
      <c r="J4982" s="13"/>
      <c r="L4982" t="s">
        <v>12</v>
      </c>
      <c r="M4982" t="s">
        <v>1</v>
      </c>
    </row>
    <row r="4983" spans="1:20" x14ac:dyDescent="0.2">
      <c r="A4983" s="10" t="str">
        <f>INDEX(REFERENCE!$B$2:$J$2,1,'EXAMPLE OF CHOICE CARDS'!J4983)</f>
        <v>Type</v>
      </c>
      <c r="B4983" s="5" t="str">
        <f>INDEX('DCM CARDS LOOKUP - HIDDEN'!$O$4:$AE$8890,MATCH(O4983,'DCM CARDS LOOKUP - HIDDEN'!$N$4:$N$8890,0),$J4983)</f>
        <v>Pads</v>
      </c>
      <c r="C4983" s="5" t="str">
        <f>INDEX('DCM CARDS LOOKUP - HIDDEN'!$O$4:$AE$8890,MATCH(P4983,'DCM CARDS LOOKUP - HIDDEN'!$N$4:$N$8890,0),$J4983)</f>
        <v>Topicals</v>
      </c>
      <c r="D4983" s="5" t="str">
        <f>INDEX('DCM CARDS LOOKUP - HIDDEN'!$O$4:$AE$8890,MATCH(Q4983,'DCM CARDS LOOKUP - HIDDEN'!$N$4:$N$8890,0),$J4983)</f>
        <v>Topicals</v>
      </c>
      <c r="E4983" s="5" t="str">
        <f>INDEX('DCM CARDS LOOKUP - HIDDEN'!$O$4:$AE$8890,MATCH(R4983,'DCM CARDS LOOKUP - HIDDEN'!$N$4:$N$8890,0),$J4983)</f>
        <v>Topicals</v>
      </c>
      <c r="F4983" s="5" t="str">
        <f>INDEX('DCM CARDS LOOKUP - HIDDEN'!$O$4:$AE$8890,MATCH(S4983,'DCM CARDS LOOKUP - HIDDEN'!$N$4:$N$8890,0),$J4983)</f>
        <v>Pads</v>
      </c>
      <c r="G4983" s="5" t="str">
        <f>INDEX('DCM CARDS LOOKUP - HIDDEN'!$O$4:$AE$8890,MATCH(T4983,'DCM CARDS LOOKUP - HIDDEN'!$N$4:$N$8890,0),$J4983)</f>
        <v>Topicals</v>
      </c>
      <c r="H4983" s="35"/>
      <c r="J4983" s="4">
        <v>1</v>
      </c>
      <c r="L4983">
        <f>IF(M4963=15,L4963+1,L4963)</f>
        <v>17</v>
      </c>
      <c r="M4983">
        <f>IF(M4963&lt;15,M4963+1,1)</f>
        <v>10</v>
      </c>
      <c r="O4983">
        <f>L4983*10000+M4983*100+B4981</f>
        <v>171001</v>
      </c>
      <c r="P4983">
        <f>L4983*10000+M4983*100+C4981</f>
        <v>171002</v>
      </c>
      <c r="Q4983">
        <f>L4983*10000+M4983*100+D4981</f>
        <v>171003</v>
      </c>
      <c r="R4983">
        <f>L4983*10000+M4983*100+E4961</f>
        <v>171004</v>
      </c>
      <c r="S4983">
        <f>L4983*10000+M4983*100+F4961</f>
        <v>171005</v>
      </c>
      <c r="T4983">
        <f>L4983*10000+M4983*100+G4961</f>
        <v>171006</v>
      </c>
    </row>
    <row r="4984" spans="1:20" x14ac:dyDescent="0.2">
      <c r="A4984" s="10" t="str">
        <f>INDEX(REFERENCE!$B$2:$J$2,1,'EXAMPLE OF CHOICE CARDS'!J4984)</f>
        <v>Brand</v>
      </c>
      <c r="B4984" s="5" t="str">
        <f>INDEX('DCM CARDS LOOKUP - HIDDEN'!$O$4:$AE$8890,MATCH(O4984,'DCM CARDS LOOKUP - HIDDEN'!$N$4:$N$8890,0),$J4984)</f>
        <v>Equate</v>
      </c>
      <c r="C4984" s="5" t="str">
        <f>INDEX('DCM CARDS LOOKUP - HIDDEN'!$O$4:$AE$8890,MATCH(P4984,'DCM CARDS LOOKUP - HIDDEN'!$N$4:$N$8890,0),$J4984)</f>
        <v>Icy Hot</v>
      </c>
      <c r="D4984" s="5" t="str">
        <f>INDEX('DCM CARDS LOOKUP - HIDDEN'!$O$4:$AE$8890,MATCH(Q4984,'DCM CARDS LOOKUP - HIDDEN'!$N$4:$N$8890,0),$J4984)</f>
        <v>Salonpas</v>
      </c>
      <c r="E4984" s="5" t="str">
        <f>INDEX('DCM CARDS LOOKUP - HIDDEN'!$O$4:$AE$8890,MATCH(R4984,'DCM CARDS LOOKUP - HIDDEN'!$N$4:$N$8890,0),$J4984)</f>
        <v>Equate</v>
      </c>
      <c r="F4984" s="5" t="str">
        <f>INDEX('DCM CARDS LOOKUP - HIDDEN'!$O$4:$AE$8890,MATCH(S4984,'DCM CARDS LOOKUP - HIDDEN'!$N$4:$N$8890,0),$J4984)</f>
        <v xml:space="preserve">Biofreeze  </v>
      </c>
      <c r="G4984" s="5" t="str">
        <f>INDEX('DCM CARDS LOOKUP - HIDDEN'!$O$4:$AE$8890,MATCH(T4984,'DCM CARDS LOOKUP - HIDDEN'!$N$4:$N$8890,0),$J4984)</f>
        <v>Arnicare</v>
      </c>
      <c r="H4984" s="35"/>
      <c r="J4984" s="4">
        <v>2</v>
      </c>
      <c r="O4984">
        <f>L4983*10000+M4983*100+B4981</f>
        <v>171001</v>
      </c>
      <c r="P4984">
        <f>L4983*10000+M4983*100+C4981</f>
        <v>171002</v>
      </c>
      <c r="Q4984">
        <f>L4983*10000+M4983*100+D4981</f>
        <v>171003</v>
      </c>
      <c r="R4984">
        <f>L4983*10000+M4983*100+E4961</f>
        <v>171004</v>
      </c>
      <c r="S4984">
        <f>L4983*10000+M4983*100+F4961</f>
        <v>171005</v>
      </c>
      <c r="T4984">
        <f>L4983*10000+M4983*100+G4961</f>
        <v>171006</v>
      </c>
    </row>
    <row r="4985" spans="1:20" x14ac:dyDescent="0.2">
      <c r="A4985" s="10" t="str">
        <f>INDEX(REFERENCE!$B$2:$J$2,1,'EXAMPLE OF CHOICE CARDS'!J4985)</f>
        <v>Sensation</v>
      </c>
      <c r="B4985" s="5" t="str">
        <f>INDEX('DCM CARDS LOOKUP - HIDDEN'!$O$4:$AE$8890,MATCH(O4985,'DCM CARDS LOOKUP - HIDDEN'!$N$4:$N$8890,0),$J4985)</f>
        <v>Lidocaine/numbing sensation</v>
      </c>
      <c r="C4985" s="5" t="str">
        <f>INDEX('DCM CARDS LOOKUP - HIDDEN'!$O$4:$AE$8890,MATCH(P4985,'DCM CARDS LOOKUP - HIDDEN'!$N$4:$N$8890,0),$J4985)</f>
        <v>Hot sensation</v>
      </c>
      <c r="D4985" s="5" t="str">
        <f>INDEX('DCM CARDS LOOKUP - HIDDEN'!$O$4:$AE$8890,MATCH(Q4985,'DCM CARDS LOOKUP - HIDDEN'!$N$4:$N$8890,0),$J4985)</f>
        <v>Both hot and cold sensation</v>
      </c>
      <c r="E4985" s="5" t="str">
        <f>INDEX('DCM CARDS LOOKUP - HIDDEN'!$O$4:$AE$8890,MATCH(R4985,'DCM CARDS LOOKUP - HIDDEN'!$N$4:$N$8890,0),$J4985)</f>
        <v>Lidocaine/numbing sensation</v>
      </c>
      <c r="F4985" s="5" t="str">
        <f>INDEX('DCM CARDS LOOKUP - HIDDEN'!$O$4:$AE$8890,MATCH(S4985,'DCM CARDS LOOKUP - HIDDEN'!$N$4:$N$8890,0),$J4985)</f>
        <v>Hot sensation</v>
      </c>
      <c r="G4985" s="5" t="str">
        <f>INDEX('DCM CARDS LOOKUP - HIDDEN'!$O$4:$AE$8890,MATCH(T4985,'DCM CARDS LOOKUP - HIDDEN'!$N$4:$N$8890,0),$J4985)</f>
        <v>Cold sensation</v>
      </c>
      <c r="H4985" s="35"/>
      <c r="J4985" s="4">
        <v>3</v>
      </c>
      <c r="O4985">
        <f>L4983*10000+M4983*100+B4981</f>
        <v>171001</v>
      </c>
      <c r="P4985">
        <f>L4983*10000+M4983*100+C4981</f>
        <v>171002</v>
      </c>
      <c r="Q4985">
        <f>L4983*10000+M4983*100+D4981</f>
        <v>171003</v>
      </c>
      <c r="R4985">
        <f>L4983*10000+M4983*100+E4961</f>
        <v>171004</v>
      </c>
      <c r="S4985">
        <f>L4983*10000+M4983*100+F4961</f>
        <v>171005</v>
      </c>
      <c r="T4985">
        <f>L4983*10000+M4983*100+G4961</f>
        <v>171006</v>
      </c>
    </row>
    <row r="4986" spans="1:20" x14ac:dyDescent="0.2">
      <c r="A4986" s="10" t="str">
        <f>INDEX(REFERENCE!$B$2:$J$2,1,'EXAMPLE OF CHOICE CARDS'!J4986)</f>
        <v>Treatment Area</v>
      </c>
      <c r="B4986" s="5" t="str">
        <f>INDEX('DCM CARDS LOOKUP - HIDDEN'!$O$4:$AE$8890,MATCH(O4986,'DCM CARDS LOOKUP - HIDDEN'!$N$4:$N$8890,0),$J4986)</f>
        <v>Neck</v>
      </c>
      <c r="C4986" s="5" t="str">
        <f>INDEX('DCM CARDS LOOKUP - HIDDEN'!$O$4:$AE$8890,MATCH(P4986,'DCM CARDS LOOKUP - HIDDEN'!$N$4:$N$8890,0),$J4986)</f>
        <v>-</v>
      </c>
      <c r="D4986" s="5" t="str">
        <f>INDEX('DCM CARDS LOOKUP - HIDDEN'!$O$4:$AE$8890,MATCH(Q4986,'DCM CARDS LOOKUP - HIDDEN'!$N$4:$N$8890,0),$J4986)</f>
        <v>-</v>
      </c>
      <c r="E4986" s="5" t="str">
        <f>INDEX('DCM CARDS LOOKUP - HIDDEN'!$O$4:$AE$8890,MATCH(R4986,'DCM CARDS LOOKUP - HIDDEN'!$N$4:$N$8890,0),$J4986)</f>
        <v>-</v>
      </c>
      <c r="F4986" s="5" t="str">
        <f>INDEX('DCM CARDS LOOKUP - HIDDEN'!$O$4:$AE$8890,MATCH(S4986,'DCM CARDS LOOKUP - HIDDEN'!$N$4:$N$8890,0),$J4986)</f>
        <v>Shoulder</v>
      </c>
      <c r="G4986" s="5" t="str">
        <f>INDEX('DCM CARDS LOOKUP - HIDDEN'!$O$4:$AE$8890,MATCH(T4986,'DCM CARDS LOOKUP - HIDDEN'!$N$4:$N$8890,0),$J4986)</f>
        <v>-</v>
      </c>
      <c r="H4986" s="35"/>
      <c r="J4986" s="4">
        <v>4</v>
      </c>
      <c r="O4986">
        <f>L4983*10000+M4983*100+B4981</f>
        <v>171001</v>
      </c>
      <c r="P4986">
        <f>L4983*10000+M4983*100+C4981</f>
        <v>171002</v>
      </c>
      <c r="Q4986">
        <f>L4983*10000+M4983*100+D4981</f>
        <v>171003</v>
      </c>
      <c r="R4986">
        <f>L4983*10000+M4983*100+E4961</f>
        <v>171004</v>
      </c>
      <c r="S4986">
        <f>L4983*10000+M4983*100+F4961</f>
        <v>171005</v>
      </c>
      <c r="T4986">
        <f>L4983*10000+M4983*100+G4961</f>
        <v>171006</v>
      </c>
    </row>
    <row r="4987" spans="1:20" x14ac:dyDescent="0.2">
      <c r="A4987" s="10" t="str">
        <f>INDEX(REFERENCE!$B$2:$J$2,1,'EXAMPLE OF CHOICE CARDS'!J4987)</f>
        <v>Format</v>
      </c>
      <c r="B4987" s="5" t="str">
        <f>INDEX('DCM CARDS LOOKUP - HIDDEN'!$O$4:$AE$8890,MATCH(O4987,'DCM CARDS LOOKUP - HIDDEN'!$N$4:$N$8890,0),$J4987)</f>
        <v>Single use pads/patches</v>
      </c>
      <c r="C4987" s="5" t="str">
        <f>INDEX('DCM CARDS LOOKUP - HIDDEN'!$O$4:$AE$8890,MATCH(P4987,'DCM CARDS LOOKUP - HIDDEN'!$N$4:$N$8890,0),$J4987)</f>
        <v>Spray</v>
      </c>
      <c r="D4987" s="5" t="str">
        <f>INDEX('DCM CARDS LOOKUP - HIDDEN'!$O$4:$AE$8890,MATCH(Q4987,'DCM CARDS LOOKUP - HIDDEN'!$N$4:$N$8890,0),$J4987)</f>
        <v>Roll-on</v>
      </c>
      <c r="E4987" s="5" t="str">
        <f>INDEX('DCM CARDS LOOKUP - HIDDEN'!$O$4:$AE$8890,MATCH(R4987,'DCM CARDS LOOKUP - HIDDEN'!$N$4:$N$8890,0),$J4987)</f>
        <v>Cream</v>
      </c>
      <c r="F4987" s="5" t="str">
        <f>INDEX('DCM CARDS LOOKUP - HIDDEN'!$O$4:$AE$8890,MATCH(S4987,'DCM CARDS LOOKUP - HIDDEN'!$N$4:$N$8890,0),$J4987)</f>
        <v>Single use pads/patches</v>
      </c>
      <c r="G4987" s="5" t="str">
        <f>INDEX('DCM CARDS LOOKUP - HIDDEN'!$O$4:$AE$8890,MATCH(T4987,'DCM CARDS LOOKUP - HIDDEN'!$N$4:$N$8890,0),$J4987)</f>
        <v>Liquid</v>
      </c>
      <c r="H4987" s="35"/>
      <c r="J4987" s="4">
        <v>5</v>
      </c>
      <c r="O4987">
        <f>L4983*10000+M4983*100+B4981</f>
        <v>171001</v>
      </c>
      <c r="P4987">
        <f>L4983*10000+M4983*100+C4981</f>
        <v>171002</v>
      </c>
      <c r="Q4987">
        <f>L4983*10000+M4983*100+D4981</f>
        <v>171003</v>
      </c>
      <c r="R4987">
        <f>L4983*10000+M4983*100+E4961</f>
        <v>171004</v>
      </c>
      <c r="S4987">
        <f>L4983*10000+M4983*100+F4961</f>
        <v>171005</v>
      </c>
      <c r="T4987">
        <f>L4983*10000+M4983*100+G4961</f>
        <v>171006</v>
      </c>
    </row>
    <row r="4988" spans="1:20" x14ac:dyDescent="0.2">
      <c r="A4988" s="10" t="str">
        <f>INDEX(REFERENCE!$B$2:$J$2,1,'EXAMPLE OF CHOICE CARDS'!J4988)</f>
        <v>Count</v>
      </c>
      <c r="B4988" s="5" t="str">
        <f>INDEX('DCM CARDS LOOKUP - HIDDEN'!$O$4:$AE$8890,MATCH(O4988,'DCM CARDS LOOKUP - HIDDEN'!$N$4:$N$8890,0),$J4988)</f>
        <v>6 count</v>
      </c>
      <c r="C4988" s="5" t="str">
        <f>INDEX('DCM CARDS LOOKUP - HIDDEN'!$O$4:$AE$8890,MATCH(P4988,'DCM CARDS LOOKUP - HIDDEN'!$N$4:$N$8890,0),$J4988)</f>
        <v>2.5 oz</v>
      </c>
      <c r="D4988" s="5" t="str">
        <f>INDEX('DCM CARDS LOOKUP - HIDDEN'!$O$4:$AE$8890,MATCH(Q4988,'DCM CARDS LOOKUP - HIDDEN'!$N$4:$N$8890,0),$J4988)</f>
        <v>2 oz</v>
      </c>
      <c r="E4988" s="5" t="str">
        <f>INDEX('DCM CARDS LOOKUP - HIDDEN'!$O$4:$AE$8890,MATCH(R4988,'DCM CARDS LOOKUP - HIDDEN'!$N$4:$N$8890,0),$J4988)</f>
        <v>3 oz</v>
      </c>
      <c r="F4988" s="5" t="str">
        <f>INDEX('DCM CARDS LOOKUP - HIDDEN'!$O$4:$AE$8890,MATCH(S4988,'DCM CARDS LOOKUP - HIDDEN'!$N$4:$N$8890,0),$J4988)</f>
        <v>5 count</v>
      </c>
      <c r="G4988" s="5" t="str">
        <f>INDEX('DCM CARDS LOOKUP - HIDDEN'!$O$4:$AE$8890,MATCH(T4988,'DCM CARDS LOOKUP - HIDDEN'!$N$4:$N$8890,0),$J4988)</f>
        <v>3.5 oz</v>
      </c>
      <c r="H4988" s="35"/>
      <c r="J4988" s="4">
        <v>6</v>
      </c>
      <c r="O4988">
        <f>L4983*10000+M4983*100+B4981</f>
        <v>171001</v>
      </c>
      <c r="P4988">
        <f>L4983*10000+M4983*100+C4981</f>
        <v>171002</v>
      </c>
      <c r="Q4988">
        <f>L4983*10000+M4983*100+D4981</f>
        <v>171003</v>
      </c>
      <c r="R4988">
        <f>L4983*10000+M4983*100+E4961</f>
        <v>171004</v>
      </c>
      <c r="S4988">
        <f>L4983*10000+M4983*100+F4961</f>
        <v>171005</v>
      </c>
      <c r="T4988">
        <f>L4983*10000+M4983*100+G4961</f>
        <v>171006</v>
      </c>
    </row>
    <row r="4989" spans="1:20" ht="15" customHeight="1" x14ac:dyDescent="0.2">
      <c r="A4989" s="10" t="str">
        <f>INDEX(REFERENCE!$B$2:$J$2,1,'EXAMPLE OF CHOICE CARDS'!J4989)</f>
        <v>Price</v>
      </c>
      <c r="B4989" s="29">
        <f>INDEX('DCM CARDS LOOKUP - HIDDEN'!$O$4:$AE$8890,MATCH(O4989,'DCM CARDS LOOKUP - HIDDEN'!$N$4:$N$8890,0),$J4989)</f>
        <v>21.5</v>
      </c>
      <c r="C4989" s="29">
        <f>INDEX('DCM CARDS LOOKUP - HIDDEN'!$O$4:$AE$8890,MATCH(P4989,'DCM CARDS LOOKUP - HIDDEN'!$N$4:$N$8890,0),$J4989)</f>
        <v>13.2</v>
      </c>
      <c r="D4989" s="29">
        <f>INDEX('DCM CARDS LOOKUP - HIDDEN'!$O$4:$AE$8890,MATCH(Q4989,'DCM CARDS LOOKUP - HIDDEN'!$N$4:$N$8890,0),$J4989)</f>
        <v>10.49</v>
      </c>
      <c r="E4989" s="29">
        <f>INDEX('DCM CARDS LOOKUP - HIDDEN'!$O$4:$AE$8890,MATCH(R4989,'DCM CARDS LOOKUP - HIDDEN'!$N$4:$N$8890,0),$J4989)</f>
        <v>7</v>
      </c>
      <c r="F4989" s="29">
        <f>INDEX('DCM CARDS LOOKUP - HIDDEN'!$O$4:$AE$8890,MATCH(S4989,'DCM CARDS LOOKUP - HIDDEN'!$N$4:$N$8890,0),$J4989)</f>
        <v>8.93</v>
      </c>
      <c r="G4989" s="29">
        <f>INDEX('DCM CARDS LOOKUP - HIDDEN'!$O$4:$AE$8890,MATCH(T4989,'DCM CARDS LOOKUP - HIDDEN'!$N$4:$N$8890,0),$J4989)</f>
        <v>20.5</v>
      </c>
      <c r="H4989" s="35"/>
      <c r="J4989" s="4">
        <v>7</v>
      </c>
      <c r="O4989">
        <f>L4983*10000+M4983*100+B4981</f>
        <v>171001</v>
      </c>
      <c r="P4989">
        <f>L4983*10000+M4983*100+C4981</f>
        <v>171002</v>
      </c>
      <c r="Q4989">
        <f>L4983*10000+M4983*100+D4981</f>
        <v>171003</v>
      </c>
      <c r="R4989">
        <f>L4983*10000+M4983*100+E4961</f>
        <v>171004</v>
      </c>
      <c r="S4989">
        <f>L4983*10000+M4983*100+F4961</f>
        <v>171005</v>
      </c>
      <c r="T4989">
        <f>L4983*10000+M4983*100+G4961</f>
        <v>171006</v>
      </c>
    </row>
    <row r="4990" spans="1:20" ht="15" customHeight="1" x14ac:dyDescent="0.2">
      <c r="A4990" s="10" t="str">
        <f>INDEX(REFERENCE!$B$2:$J$2,1,'EXAMPLE OF CHOICE CARDS'!J4990)</f>
        <v>Review Rating</v>
      </c>
      <c r="B4990" s="5" t="str">
        <f>INDEX('DCM CARDS LOOKUP - HIDDEN'!$O$4:$AE$8890,MATCH(O4990,'DCM CARDS LOOKUP - HIDDEN'!$N$4:$N$8890,0),$J4990)</f>
        <v>4.6 stars</v>
      </c>
      <c r="C4990" s="5" t="str">
        <f>INDEX('DCM CARDS LOOKUP - HIDDEN'!$O$4:$AE$8890,MATCH(P4990,'DCM CARDS LOOKUP - HIDDEN'!$N$4:$N$8890,0),$J4990)</f>
        <v>4.5 stars</v>
      </c>
      <c r="D4990" s="5" t="str">
        <f>INDEX('DCM CARDS LOOKUP - HIDDEN'!$O$4:$AE$8890,MATCH(Q4990,'DCM CARDS LOOKUP - HIDDEN'!$N$4:$N$8890,0),$J4990)</f>
        <v>4.5 stars</v>
      </c>
      <c r="E4990" s="5" t="str">
        <f>INDEX('DCM CARDS LOOKUP - HIDDEN'!$O$4:$AE$8890,MATCH(R4990,'DCM CARDS LOOKUP - HIDDEN'!$N$4:$N$8890,0),$J4990)</f>
        <v>4.8 stars</v>
      </c>
      <c r="F4990" s="5" t="str">
        <f>INDEX('DCM CARDS LOOKUP - HIDDEN'!$O$4:$AE$8890,MATCH(S4990,'DCM CARDS LOOKUP - HIDDEN'!$N$4:$N$8890,0),$J4990)</f>
        <v>4.8 stars</v>
      </c>
      <c r="G4990" s="5" t="str">
        <f>INDEX('DCM CARDS LOOKUP - HIDDEN'!$O$4:$AE$8890,MATCH(T4990,'DCM CARDS LOOKUP - HIDDEN'!$N$4:$N$8890,0),$J4990)</f>
        <v>4.6 stars</v>
      </c>
      <c r="H4990" s="35"/>
      <c r="J4990" s="4">
        <v>8</v>
      </c>
      <c r="O4990">
        <f>L4983*10000+M4983*100+B4981</f>
        <v>171001</v>
      </c>
      <c r="P4990">
        <f>L4983*10000+M4983*100+C4981</f>
        <v>171002</v>
      </c>
      <c r="Q4990">
        <f>L4983*10000+M4983*100+D4981</f>
        <v>171003</v>
      </c>
      <c r="R4990">
        <f>L4983*10000+M4983*100+E4961</f>
        <v>171004</v>
      </c>
      <c r="S4990">
        <f>L4983*10000+M4983*100+F4961</f>
        <v>171005</v>
      </c>
      <c r="T4990">
        <f>L4983*10000+M4983*100+G4961</f>
        <v>171006</v>
      </c>
    </row>
    <row r="4991" spans="1:20" ht="15" customHeight="1" x14ac:dyDescent="0.2">
      <c r="A4991" s="10" t="str">
        <f>INDEX(REFERENCE!$B$2:$J$2,1,'EXAMPLE OF CHOICE CARDS'!J4991)</f>
        <v>Number of Reviews</v>
      </c>
      <c r="B4991" s="30">
        <f>INDEX('DCM CARDS LOOKUP - HIDDEN'!$O$4:$AE$8890,MATCH(O4991,'DCM CARDS LOOKUP - HIDDEN'!$N$4:$N$8890,0),$J4991)</f>
        <v>4500</v>
      </c>
      <c r="C4991" s="30">
        <f>INDEX('DCM CARDS LOOKUP - HIDDEN'!$O$4:$AE$8890,MATCH(P4991,'DCM CARDS LOOKUP - HIDDEN'!$N$4:$N$8890,0),$J4991)</f>
        <v>4500</v>
      </c>
      <c r="D4991" s="30">
        <f>INDEX('DCM CARDS LOOKUP - HIDDEN'!$O$4:$AE$8890,MATCH(Q4991,'DCM CARDS LOOKUP - HIDDEN'!$N$4:$N$8890,0),$J4991)</f>
        <v>4500</v>
      </c>
      <c r="E4991" s="30">
        <f>INDEX('DCM CARDS LOOKUP - HIDDEN'!$O$4:$AE$8890,MATCH(R4991,'DCM CARDS LOOKUP - HIDDEN'!$N$4:$N$8890,0),$J4991)</f>
        <v>1250</v>
      </c>
      <c r="F4991" s="30">
        <f>INDEX('DCM CARDS LOOKUP - HIDDEN'!$O$4:$AE$8890,MATCH(S4991,'DCM CARDS LOOKUP - HIDDEN'!$N$4:$N$8890,0),$J4991)</f>
        <v>1250</v>
      </c>
      <c r="G4991" s="30">
        <f>INDEX('DCM CARDS LOOKUP - HIDDEN'!$O$4:$AE$8890,MATCH(T4991,'DCM CARDS LOOKUP - HIDDEN'!$N$4:$N$8890,0),$J4991)</f>
        <v>1250</v>
      </c>
      <c r="H4991" s="35"/>
      <c r="J4991" s="4">
        <v>9</v>
      </c>
      <c r="O4991">
        <f>L4983*10000+M4983*100+B4981</f>
        <v>171001</v>
      </c>
      <c r="P4991">
        <f>L4983*10000+M4983*100+C4981</f>
        <v>171002</v>
      </c>
      <c r="Q4991">
        <f>L4983*10000+M4983*100+D4981</f>
        <v>171003</v>
      </c>
      <c r="R4991">
        <f>L4983*10000+M4983*100+E4961</f>
        <v>171004</v>
      </c>
      <c r="S4991">
        <f>L4983*10000+M4983*100+F4961</f>
        <v>171005</v>
      </c>
      <c r="T4991">
        <f>L4983*10000+M4983*100+G4961</f>
        <v>171006</v>
      </c>
    </row>
    <row r="4992" spans="1:20" ht="15" hidden="1" customHeight="1" x14ac:dyDescent="0.2">
      <c r="A4992" s="10" t="e">
        <f>INDEX(REFERENCE!$B$2:$J$2,1,'EXAMPLE OF CHOICE CARDS'!J4992)</f>
        <v>#REF!</v>
      </c>
      <c r="B4992" s="5">
        <f>INDEX('DCM CARDS LOOKUP - HIDDEN'!$O$4:$AE$8890,MATCH(O4992,'DCM CARDS LOOKUP - HIDDEN'!$N$4:$N$8890,0),$J4992)</f>
        <v>0</v>
      </c>
      <c r="C4992" s="5">
        <f>INDEX('DCM CARDS LOOKUP - HIDDEN'!$O$4:$AE$8890,MATCH(P4992,'DCM CARDS LOOKUP - HIDDEN'!$N$4:$N$8890,0),$J4992)</f>
        <v>0</v>
      </c>
      <c r="D4992" s="5">
        <f>INDEX('DCM CARDS LOOKUP - HIDDEN'!$O$4:$AE$8890,MATCH(Q4992,'DCM CARDS LOOKUP - HIDDEN'!$N$4:$N$8890,0),$J4992)</f>
        <v>0</v>
      </c>
      <c r="E4992" s="5">
        <f>INDEX('DCM CARDS LOOKUP - HIDDEN'!$O$4:$AE$8890,MATCH(R4992,'DCM CARDS LOOKUP - HIDDEN'!$N$4:$N$8890,0),$J4992)</f>
        <v>0</v>
      </c>
      <c r="F4992" s="5">
        <f>INDEX('DCM CARDS LOOKUP - HIDDEN'!$O$4:$AE$8890,MATCH(S4992,'DCM CARDS LOOKUP - HIDDEN'!$N$4:$N$8890,0),$J4992)</f>
        <v>0</v>
      </c>
      <c r="G4992" s="31"/>
      <c r="H4992" s="35"/>
      <c r="J4992" s="4">
        <v>10</v>
      </c>
      <c r="O4992">
        <f>L4983*10000+M4983*100+B4981</f>
        <v>171001</v>
      </c>
      <c r="P4992">
        <f>L4983*10000+M4983*100+C4981</f>
        <v>171002</v>
      </c>
      <c r="Q4992">
        <f>L4983*10000+M4983*100+D4981</f>
        <v>171003</v>
      </c>
      <c r="R4992">
        <f>L4983*10000+M4983*100+E4961</f>
        <v>171004</v>
      </c>
      <c r="S4992">
        <f>L4983*10000+M4983*100+F4961</f>
        <v>171005</v>
      </c>
    </row>
    <row r="4993" spans="1:20" ht="15" hidden="1" customHeight="1" x14ac:dyDescent="0.2">
      <c r="A4993" s="10" t="e">
        <f>INDEX(REFERENCE!$B$2:$J$2,1,'EXAMPLE OF CHOICE CARDS'!J4993)</f>
        <v>#REF!</v>
      </c>
      <c r="B4993" s="5">
        <f>INDEX('DCM CARDS LOOKUP - HIDDEN'!$O$4:$AE$8890,MATCH(O4993,'DCM CARDS LOOKUP - HIDDEN'!$N$4:$N$8890,0),$J4993)</f>
        <v>0</v>
      </c>
      <c r="C4993" s="5">
        <f>INDEX('DCM CARDS LOOKUP - HIDDEN'!$O$4:$AE$8890,MATCH(P4993,'DCM CARDS LOOKUP - HIDDEN'!$N$4:$N$8890,0),$J4993)</f>
        <v>0</v>
      </c>
      <c r="D4993" s="5">
        <f>INDEX('DCM CARDS LOOKUP - HIDDEN'!$O$4:$AE$8890,MATCH(Q4993,'DCM CARDS LOOKUP - HIDDEN'!$N$4:$N$8890,0),$J4993)</f>
        <v>0</v>
      </c>
      <c r="E4993" s="5">
        <f>INDEX('DCM CARDS LOOKUP - HIDDEN'!$O$4:$AE$8890,MATCH(R4993,'DCM CARDS LOOKUP - HIDDEN'!$N$4:$N$8890,0),$J4993)</f>
        <v>0</v>
      </c>
      <c r="F4993" s="5">
        <f>INDEX('DCM CARDS LOOKUP - HIDDEN'!$O$4:$AE$8890,MATCH(S4993,'DCM CARDS LOOKUP - HIDDEN'!$N$4:$N$8890,0),$J4993)</f>
        <v>0</v>
      </c>
      <c r="G4993" s="31"/>
      <c r="H4993" s="35"/>
      <c r="J4993" s="4">
        <v>11</v>
      </c>
      <c r="O4993">
        <f>L4983*10000+M4983*100+B4981</f>
        <v>171001</v>
      </c>
      <c r="P4993">
        <f>L4983*10000+M4983*100+C4981</f>
        <v>171002</v>
      </c>
      <c r="Q4993">
        <f>L4983*10000+M4983*100+D4981</f>
        <v>171003</v>
      </c>
      <c r="R4993">
        <f>L4983*10000+M4983*100+E4961</f>
        <v>171004</v>
      </c>
      <c r="S4993">
        <f>L4983*10000+M4983*100+F4961</f>
        <v>171005</v>
      </c>
    </row>
    <row r="4994" spans="1:20" ht="15" hidden="1" customHeight="1" x14ac:dyDescent="0.2">
      <c r="A4994" s="10" t="e">
        <f>INDEX(REFERENCE!$B$2:$J$2,1,'EXAMPLE OF CHOICE CARDS'!J4994)</f>
        <v>#REF!</v>
      </c>
      <c r="B4994" s="5">
        <f>INDEX('DCM CARDS LOOKUP - HIDDEN'!$O$4:$AE$8890,MATCH(O4994,'DCM CARDS LOOKUP - HIDDEN'!$N$4:$N$8890,0),$J4994)</f>
        <v>0</v>
      </c>
      <c r="C4994" s="5">
        <f>INDEX('DCM CARDS LOOKUP - HIDDEN'!$O$4:$AE$8890,MATCH(P4994,'DCM CARDS LOOKUP - HIDDEN'!$N$4:$N$8890,0),$J4994)</f>
        <v>0</v>
      </c>
      <c r="D4994" s="5">
        <f>INDEX('DCM CARDS LOOKUP - HIDDEN'!$O$4:$AE$8890,MATCH(Q4994,'DCM CARDS LOOKUP - HIDDEN'!$N$4:$N$8890,0),$J4994)</f>
        <v>0</v>
      </c>
      <c r="E4994" s="5">
        <f>INDEX('DCM CARDS LOOKUP - HIDDEN'!$O$4:$AE$8890,MATCH(R4994,'DCM CARDS LOOKUP - HIDDEN'!$N$4:$N$8890,0),$J4994)</f>
        <v>0</v>
      </c>
      <c r="F4994" s="5">
        <f>INDEX('DCM CARDS LOOKUP - HIDDEN'!$O$4:$AE$8890,MATCH(S4994,'DCM CARDS LOOKUP - HIDDEN'!$N$4:$N$8890,0),$J4994)</f>
        <v>0</v>
      </c>
      <c r="G4994" s="31"/>
      <c r="H4994" s="35"/>
      <c r="J4994" s="4">
        <v>12</v>
      </c>
      <c r="O4994">
        <f>L4983*10000+M4983*100+B4981</f>
        <v>171001</v>
      </c>
      <c r="P4994">
        <f>L4983*10000+M4983*100+C4981</f>
        <v>171002</v>
      </c>
      <c r="Q4994">
        <f>L4983*10000+M4983*100+D4981</f>
        <v>171003</v>
      </c>
      <c r="R4994">
        <f>L4983*10000+M4983*100+E4961</f>
        <v>171004</v>
      </c>
      <c r="S4994">
        <f>L4983*10000+M4983*100+F4961</f>
        <v>171005</v>
      </c>
    </row>
    <row r="4995" spans="1:20" ht="15" hidden="1" customHeight="1" x14ac:dyDescent="0.2">
      <c r="A4995" s="10" t="e">
        <f>INDEX(REFERENCE!$B$2:$J$2,1,'EXAMPLE OF CHOICE CARDS'!J4995)</f>
        <v>#REF!</v>
      </c>
      <c r="B4995" s="5">
        <f>INDEX('DCM CARDS LOOKUP - HIDDEN'!$O$4:$AE$8890,MATCH(O4995,'DCM CARDS LOOKUP - HIDDEN'!$N$4:$N$8890,0),$J4995)</f>
        <v>0</v>
      </c>
      <c r="C4995" s="5">
        <f>INDEX('DCM CARDS LOOKUP - HIDDEN'!$O$4:$AE$8890,MATCH(P4995,'DCM CARDS LOOKUP - HIDDEN'!$N$4:$N$8890,0),$J4995)</f>
        <v>0</v>
      </c>
      <c r="D4995" s="5">
        <f>INDEX('DCM CARDS LOOKUP - HIDDEN'!$O$4:$AE$8890,MATCH(Q4995,'DCM CARDS LOOKUP - HIDDEN'!$N$4:$N$8890,0),$J4995)</f>
        <v>0</v>
      </c>
      <c r="E4995" s="5">
        <f>INDEX('DCM CARDS LOOKUP - HIDDEN'!$O$4:$AE$8890,MATCH(R4995,'DCM CARDS LOOKUP - HIDDEN'!$N$4:$N$8890,0),$J4995)</f>
        <v>0</v>
      </c>
      <c r="F4995" s="5">
        <f>INDEX('DCM CARDS LOOKUP - HIDDEN'!$O$4:$AE$8890,MATCH(S4995,'DCM CARDS LOOKUP - HIDDEN'!$N$4:$N$8890,0),$J4995)</f>
        <v>0</v>
      </c>
      <c r="G4995" s="31"/>
      <c r="H4995" s="35"/>
      <c r="J4995" s="4">
        <v>13</v>
      </c>
      <c r="O4995">
        <f>L4983*10000+M4983*100+B4981</f>
        <v>171001</v>
      </c>
      <c r="P4995">
        <f>L4983*10000+M4983*100+C4981</f>
        <v>171002</v>
      </c>
      <c r="Q4995">
        <f>L4983*10000+M4983*100+D4981</f>
        <v>171003</v>
      </c>
      <c r="R4995">
        <f>L4983*10000+M4983*100+E4961</f>
        <v>171004</v>
      </c>
      <c r="S4995">
        <f>L4983*10000+M4983*100+F4961</f>
        <v>171005</v>
      </c>
    </row>
    <row r="4996" spans="1:20" ht="15" hidden="1" customHeight="1" x14ac:dyDescent="0.2">
      <c r="A4996" s="10" t="e">
        <f>INDEX(REFERENCE!$B$2:$J$2,1,'EXAMPLE OF CHOICE CARDS'!J4996)</f>
        <v>#REF!</v>
      </c>
      <c r="B4996" s="5">
        <f>INDEX('DCM CARDS LOOKUP - HIDDEN'!$O$4:$AE$8890,MATCH(O4996,'DCM CARDS LOOKUP - HIDDEN'!$N$4:$N$8890,0),$J4996)</f>
        <v>0</v>
      </c>
      <c r="C4996" s="5">
        <f>INDEX('DCM CARDS LOOKUP - HIDDEN'!$O$4:$AE$8890,MATCH(P4996,'DCM CARDS LOOKUP - HIDDEN'!$N$4:$N$8890,0),$J4996)</f>
        <v>0</v>
      </c>
      <c r="D4996" s="5">
        <f>INDEX('DCM CARDS LOOKUP - HIDDEN'!$O$4:$AE$8890,MATCH(Q4996,'DCM CARDS LOOKUP - HIDDEN'!$N$4:$N$8890,0),$J4996)</f>
        <v>0</v>
      </c>
      <c r="E4996" s="5">
        <f>INDEX('DCM CARDS LOOKUP - HIDDEN'!$O$4:$AE$8890,MATCH(R4996,'DCM CARDS LOOKUP - HIDDEN'!$N$4:$N$8890,0),$J4996)</f>
        <v>0</v>
      </c>
      <c r="F4996" s="5">
        <f>INDEX('DCM CARDS LOOKUP - HIDDEN'!$O$4:$AE$8890,MATCH(S4996,'DCM CARDS LOOKUP - HIDDEN'!$N$4:$N$8890,0),$J4996)</f>
        <v>0</v>
      </c>
      <c r="G4996" s="31"/>
      <c r="H4996" s="35"/>
      <c r="J4996" s="4">
        <v>14</v>
      </c>
      <c r="O4996">
        <f>L4983*10000+M4983*100+B4981</f>
        <v>171001</v>
      </c>
      <c r="P4996">
        <f>L4983*10000+M4983*100+C4981</f>
        <v>171002</v>
      </c>
      <c r="Q4996">
        <f>L4983*10000+M4983*100+D4981</f>
        <v>171003</v>
      </c>
      <c r="R4996">
        <f>L4983*10000+M4983*100+E4961</f>
        <v>171004</v>
      </c>
      <c r="S4996">
        <f>L4983*10000+M4983*100+F4961</f>
        <v>171005</v>
      </c>
    </row>
    <row r="4997" spans="1:20" x14ac:dyDescent="0.2">
      <c r="A4997" s="2"/>
      <c r="B4997" s="5"/>
      <c r="C4997" s="5"/>
      <c r="D4997" s="5"/>
      <c r="E4997" s="5"/>
      <c r="F4997" s="5"/>
      <c r="G4997" s="5"/>
      <c r="H4997" s="5"/>
      <c r="J4997" s="13"/>
    </row>
    <row r="4998" spans="1:20" x14ac:dyDescent="0.2">
      <c r="A4998" s="6"/>
      <c r="B4998" s="7">
        <v>1</v>
      </c>
      <c r="C4998" s="7">
        <v>2</v>
      </c>
      <c r="D4998" s="7">
        <v>3</v>
      </c>
      <c r="E4998" s="7">
        <v>4</v>
      </c>
      <c r="F4998" s="7">
        <v>5</v>
      </c>
      <c r="G4998" s="7">
        <v>6</v>
      </c>
      <c r="H4998" s="7">
        <v>9</v>
      </c>
      <c r="J4998" s="13"/>
    </row>
    <row r="5001" spans="1:20" x14ac:dyDescent="0.2">
      <c r="A5001" s="1" t="str">
        <f>"Version "&amp;L5003&amp;"; Task"&amp;M5003</f>
        <v>Version 17; Task11</v>
      </c>
      <c r="B5001" s="4">
        <v>1</v>
      </c>
      <c r="C5001" s="4">
        <v>2</v>
      </c>
      <c r="D5001" s="4">
        <v>3</v>
      </c>
      <c r="E5001" s="4">
        <f>E4981</f>
        <v>4</v>
      </c>
      <c r="F5001" s="4">
        <f>F4981</f>
        <v>5</v>
      </c>
      <c r="G5001" s="4">
        <v>6</v>
      </c>
      <c r="J5001" s="13"/>
    </row>
    <row r="5002" spans="1:20" ht="15" customHeight="1" x14ac:dyDescent="0.2">
      <c r="A5002" s="11" t="s">
        <v>8</v>
      </c>
      <c r="B5002" s="12" t="s">
        <v>9</v>
      </c>
      <c r="C5002" s="12" t="s">
        <v>10</v>
      </c>
      <c r="D5002" s="12" t="s">
        <v>11</v>
      </c>
      <c r="E5002" s="20" t="s">
        <v>21</v>
      </c>
      <c r="F5002" s="20" t="s">
        <v>22</v>
      </c>
      <c r="G5002" s="20"/>
      <c r="H5002" s="34" t="s">
        <v>15</v>
      </c>
      <c r="J5002" s="13"/>
      <c r="L5002" t="s">
        <v>12</v>
      </c>
      <c r="M5002" t="s">
        <v>1</v>
      </c>
    </row>
    <row r="5003" spans="1:20" x14ac:dyDescent="0.2">
      <c r="A5003" s="10" t="str">
        <f>INDEX(REFERENCE!$B$2:$J$2,1,'EXAMPLE OF CHOICE CARDS'!J5003)</f>
        <v>Type</v>
      </c>
      <c r="B5003" s="5" t="str">
        <f>INDEX('DCM CARDS LOOKUP - HIDDEN'!$O$4:$AE$8890,MATCH(O5003,'DCM CARDS LOOKUP - HIDDEN'!$N$4:$N$8890,0),$J5003)</f>
        <v>Pads</v>
      </c>
      <c r="C5003" s="5" t="str">
        <f>INDEX('DCM CARDS LOOKUP - HIDDEN'!$O$4:$AE$8890,MATCH(P5003,'DCM CARDS LOOKUP - HIDDEN'!$N$4:$N$8890,0),$J5003)</f>
        <v>Topicals</v>
      </c>
      <c r="D5003" s="5" t="str">
        <f>INDEX('DCM CARDS LOOKUP - HIDDEN'!$O$4:$AE$8890,MATCH(Q5003,'DCM CARDS LOOKUP - HIDDEN'!$N$4:$N$8890,0),$J5003)</f>
        <v>Pads</v>
      </c>
      <c r="E5003" s="5" t="str">
        <f>INDEX('DCM CARDS LOOKUP - HIDDEN'!$O$4:$AE$8890,MATCH(R5003,'DCM CARDS LOOKUP - HIDDEN'!$N$4:$N$8890,0),$J5003)</f>
        <v>Pads</v>
      </c>
      <c r="F5003" s="5" t="str">
        <f>INDEX('DCM CARDS LOOKUP - HIDDEN'!$O$4:$AE$8890,MATCH(S5003,'DCM CARDS LOOKUP - HIDDEN'!$N$4:$N$8890,0),$J5003)</f>
        <v>Topicals</v>
      </c>
      <c r="G5003" s="5" t="str">
        <f>INDEX('DCM CARDS LOOKUP - HIDDEN'!$O$4:$AE$8890,MATCH(T5003,'DCM CARDS LOOKUP - HIDDEN'!$N$4:$N$8890,0),$J5003)</f>
        <v>Topicals</v>
      </c>
      <c r="H5003" s="35"/>
      <c r="J5003" s="4">
        <v>1</v>
      </c>
      <c r="L5003">
        <f>IF(M4983=15,L4983+1,L4983)</f>
        <v>17</v>
      </c>
      <c r="M5003">
        <f>IF(M4983&lt;15,M4983+1,1)</f>
        <v>11</v>
      </c>
      <c r="O5003">
        <f>L5003*10000+M5003*100+B5001</f>
        <v>171101</v>
      </c>
      <c r="P5003">
        <f>L5003*10000+M5003*100+C5001</f>
        <v>171102</v>
      </c>
      <c r="Q5003">
        <f>L5003*10000+M5003*100+D5001</f>
        <v>171103</v>
      </c>
      <c r="R5003">
        <f>L5003*10000+M5003*100+E4981</f>
        <v>171104</v>
      </c>
      <c r="S5003">
        <f>L5003*10000+M5003*100+F4981</f>
        <v>171105</v>
      </c>
      <c r="T5003">
        <f>L5003*10000+M5003*100+G4981</f>
        <v>171106</v>
      </c>
    </row>
    <row r="5004" spans="1:20" x14ac:dyDescent="0.2">
      <c r="A5004" s="10" t="str">
        <f>INDEX(REFERENCE!$B$2:$J$2,1,'EXAMPLE OF CHOICE CARDS'!J5004)</f>
        <v>Brand</v>
      </c>
      <c r="B5004" s="5" t="str">
        <f>INDEX('DCM CARDS LOOKUP - HIDDEN'!$O$4:$AE$8890,MATCH(O5004,'DCM CARDS LOOKUP - HIDDEN'!$N$4:$N$8890,0),$J5004)</f>
        <v>Up &amp; Up</v>
      </c>
      <c r="C5004" s="5" t="str">
        <f>INDEX('DCM CARDS LOOKUP - HIDDEN'!$O$4:$AE$8890,MATCH(P5004,'DCM CARDS LOOKUP - HIDDEN'!$N$4:$N$8890,0),$J5004)</f>
        <v>Bengay</v>
      </c>
      <c r="D5004" s="5" t="str">
        <f>INDEX('DCM CARDS LOOKUP - HIDDEN'!$O$4:$AE$8890,MATCH(Q5004,'DCM CARDS LOOKUP - HIDDEN'!$N$4:$N$8890,0),$J5004)</f>
        <v>Walgreens</v>
      </c>
      <c r="E5004" s="5" t="str">
        <f>INDEX('DCM CARDS LOOKUP - HIDDEN'!$O$4:$AE$8890,MATCH(R5004,'DCM CARDS LOOKUP - HIDDEN'!$N$4:$N$8890,0),$J5004)</f>
        <v>CVS Health</v>
      </c>
      <c r="F5004" s="5" t="str">
        <f>INDEX('DCM CARDS LOOKUP - HIDDEN'!$O$4:$AE$8890,MATCH(S5004,'DCM CARDS LOOKUP - HIDDEN'!$N$4:$N$8890,0),$J5004)</f>
        <v>Aspercreme</v>
      </c>
      <c r="G5004" s="5" t="str">
        <f>INDEX('DCM CARDS LOOKUP - HIDDEN'!$O$4:$AE$8890,MATCH(T5004,'DCM CARDS LOOKUP - HIDDEN'!$N$4:$N$8890,0),$J5004)</f>
        <v>Tiger Balm</v>
      </c>
      <c r="H5004" s="35"/>
      <c r="J5004" s="4">
        <v>2</v>
      </c>
      <c r="O5004">
        <f>L5003*10000+M5003*100+B5001</f>
        <v>171101</v>
      </c>
      <c r="P5004">
        <f>L5003*10000+M5003*100+C5001</f>
        <v>171102</v>
      </c>
      <c r="Q5004">
        <f>L5003*10000+M5003*100+D5001</f>
        <v>171103</v>
      </c>
      <c r="R5004">
        <f>L5003*10000+M5003*100+E4981</f>
        <v>171104</v>
      </c>
      <c r="S5004">
        <f>L5003*10000+M5003*100+F4981</f>
        <v>171105</v>
      </c>
      <c r="T5004">
        <f>L5003*10000+M5003*100+G4981</f>
        <v>171106</v>
      </c>
    </row>
    <row r="5005" spans="1:20" x14ac:dyDescent="0.2">
      <c r="A5005" s="10" t="str">
        <f>INDEX(REFERENCE!$B$2:$J$2,1,'EXAMPLE OF CHOICE CARDS'!J5005)</f>
        <v>Sensation</v>
      </c>
      <c r="B5005" s="5" t="str">
        <f>INDEX('DCM CARDS LOOKUP - HIDDEN'!$O$4:$AE$8890,MATCH(O5005,'DCM CARDS LOOKUP - HIDDEN'!$N$4:$N$8890,0),$J5005)</f>
        <v>Cold sensation</v>
      </c>
      <c r="C5005" s="5" t="str">
        <f>INDEX('DCM CARDS LOOKUP - HIDDEN'!$O$4:$AE$8890,MATCH(P5005,'DCM CARDS LOOKUP - HIDDEN'!$N$4:$N$8890,0),$J5005)</f>
        <v>Lidocaine/numbing sensation</v>
      </c>
      <c r="D5005" s="5" t="str">
        <f>INDEX('DCM CARDS LOOKUP - HIDDEN'!$O$4:$AE$8890,MATCH(Q5005,'DCM CARDS LOOKUP - HIDDEN'!$N$4:$N$8890,0),$J5005)</f>
        <v>Both hot and cold sensation</v>
      </c>
      <c r="E5005" s="5" t="str">
        <f>INDEX('DCM CARDS LOOKUP - HIDDEN'!$O$4:$AE$8890,MATCH(R5005,'DCM CARDS LOOKUP - HIDDEN'!$N$4:$N$8890,0),$J5005)</f>
        <v>Hot sensation</v>
      </c>
      <c r="F5005" s="5" t="str">
        <f>INDEX('DCM CARDS LOOKUP - HIDDEN'!$O$4:$AE$8890,MATCH(S5005,'DCM CARDS LOOKUP - HIDDEN'!$N$4:$N$8890,0),$J5005)</f>
        <v>Hot sensation</v>
      </c>
      <c r="G5005" s="5" t="str">
        <f>INDEX('DCM CARDS LOOKUP - HIDDEN'!$O$4:$AE$8890,MATCH(T5005,'DCM CARDS LOOKUP - HIDDEN'!$N$4:$N$8890,0),$J5005)</f>
        <v>Lidocaine/numbing sensation</v>
      </c>
      <c r="H5005" s="35"/>
      <c r="J5005" s="4">
        <v>3</v>
      </c>
      <c r="O5005">
        <f>L5003*10000+M5003*100+B5001</f>
        <v>171101</v>
      </c>
      <c r="P5005">
        <f>L5003*10000+M5003*100+C5001</f>
        <v>171102</v>
      </c>
      <c r="Q5005">
        <f>L5003*10000+M5003*100+D5001</f>
        <v>171103</v>
      </c>
      <c r="R5005">
        <f>L5003*10000+M5003*100+E4981</f>
        <v>171104</v>
      </c>
      <c r="S5005">
        <f>L5003*10000+M5003*100+F4981</f>
        <v>171105</v>
      </c>
      <c r="T5005">
        <f>L5003*10000+M5003*100+G4981</f>
        <v>171106</v>
      </c>
    </row>
    <row r="5006" spans="1:20" x14ac:dyDescent="0.2">
      <c r="A5006" s="10" t="str">
        <f>INDEX(REFERENCE!$B$2:$J$2,1,'EXAMPLE OF CHOICE CARDS'!J5006)</f>
        <v>Treatment Area</v>
      </c>
      <c r="B5006" s="5" t="str">
        <f>INDEX('DCM CARDS LOOKUP - HIDDEN'!$O$4:$AE$8890,MATCH(O5006,'DCM CARDS LOOKUP - HIDDEN'!$N$4:$N$8890,0),$J5006)</f>
        <v>Shoulder</v>
      </c>
      <c r="C5006" s="5" t="str">
        <f>INDEX('DCM CARDS LOOKUP - HIDDEN'!$O$4:$AE$8890,MATCH(P5006,'DCM CARDS LOOKUP - HIDDEN'!$N$4:$N$8890,0),$J5006)</f>
        <v>-</v>
      </c>
      <c r="D5006" s="5" t="str">
        <f>INDEX('DCM CARDS LOOKUP - HIDDEN'!$O$4:$AE$8890,MATCH(Q5006,'DCM CARDS LOOKUP - HIDDEN'!$N$4:$N$8890,0),$J5006)</f>
        <v>Back</v>
      </c>
      <c r="E5006" s="5" t="str">
        <f>INDEX('DCM CARDS LOOKUP - HIDDEN'!$O$4:$AE$8890,MATCH(R5006,'DCM CARDS LOOKUP - HIDDEN'!$N$4:$N$8890,0),$J5006)</f>
        <v>Joint</v>
      </c>
      <c r="F5006" s="5" t="str">
        <f>INDEX('DCM CARDS LOOKUP - HIDDEN'!$O$4:$AE$8890,MATCH(S5006,'DCM CARDS LOOKUP - HIDDEN'!$N$4:$N$8890,0),$J5006)</f>
        <v>-</v>
      </c>
      <c r="G5006" s="5" t="str">
        <f>INDEX('DCM CARDS LOOKUP - HIDDEN'!$O$4:$AE$8890,MATCH(T5006,'DCM CARDS LOOKUP - HIDDEN'!$N$4:$N$8890,0),$J5006)</f>
        <v>-</v>
      </c>
      <c r="H5006" s="35"/>
      <c r="J5006" s="4">
        <v>4</v>
      </c>
      <c r="O5006">
        <f>L5003*10000+M5003*100+B5001</f>
        <v>171101</v>
      </c>
      <c r="P5006">
        <f>L5003*10000+M5003*100+C5001</f>
        <v>171102</v>
      </c>
      <c r="Q5006">
        <f>L5003*10000+M5003*100+D5001</f>
        <v>171103</v>
      </c>
      <c r="R5006">
        <f>L5003*10000+M5003*100+E4981</f>
        <v>171104</v>
      </c>
      <c r="S5006">
        <f>L5003*10000+M5003*100+F4981</f>
        <v>171105</v>
      </c>
      <c r="T5006">
        <f>L5003*10000+M5003*100+G4981</f>
        <v>171106</v>
      </c>
    </row>
    <row r="5007" spans="1:20" x14ac:dyDescent="0.2">
      <c r="A5007" s="10" t="str">
        <f>INDEX(REFERENCE!$B$2:$J$2,1,'EXAMPLE OF CHOICE CARDS'!J5007)</f>
        <v>Format</v>
      </c>
      <c r="B5007" s="5" t="str">
        <f>INDEX('DCM CARDS LOOKUP - HIDDEN'!$O$4:$AE$8890,MATCH(O5007,'DCM CARDS LOOKUP - HIDDEN'!$N$4:$N$8890,0),$J5007)</f>
        <v>Single use pads/patches</v>
      </c>
      <c r="C5007" s="5" t="str">
        <f>INDEX('DCM CARDS LOOKUP - HIDDEN'!$O$4:$AE$8890,MATCH(P5007,'DCM CARDS LOOKUP - HIDDEN'!$N$4:$N$8890,0),$J5007)</f>
        <v>Gel</v>
      </c>
      <c r="D5007" s="5" t="str">
        <f>INDEX('DCM CARDS LOOKUP - HIDDEN'!$O$4:$AE$8890,MATCH(Q5007,'DCM CARDS LOOKUP - HIDDEN'!$N$4:$N$8890,0),$J5007)</f>
        <v>Single use pads/patches</v>
      </c>
      <c r="E5007" s="5" t="str">
        <f>INDEX('DCM CARDS LOOKUP - HIDDEN'!$O$4:$AE$8890,MATCH(R5007,'DCM CARDS LOOKUP - HIDDEN'!$N$4:$N$8890,0),$J5007)</f>
        <v>Single use pads/patches</v>
      </c>
      <c r="F5007" s="5" t="str">
        <f>INDEX('DCM CARDS LOOKUP - HIDDEN'!$O$4:$AE$8890,MATCH(S5007,'DCM CARDS LOOKUP - HIDDEN'!$N$4:$N$8890,0),$J5007)</f>
        <v>Spray</v>
      </c>
      <c r="G5007" s="5" t="str">
        <f>INDEX('DCM CARDS LOOKUP - HIDDEN'!$O$4:$AE$8890,MATCH(T5007,'DCM CARDS LOOKUP - HIDDEN'!$N$4:$N$8890,0),$J5007)</f>
        <v>Gel</v>
      </c>
      <c r="H5007" s="35"/>
      <c r="J5007" s="4">
        <v>5</v>
      </c>
      <c r="O5007">
        <f>L5003*10000+M5003*100+B5001</f>
        <v>171101</v>
      </c>
      <c r="P5007">
        <f>L5003*10000+M5003*100+C5001</f>
        <v>171102</v>
      </c>
      <c r="Q5007">
        <f>L5003*10000+M5003*100+D5001</f>
        <v>171103</v>
      </c>
      <c r="R5007">
        <f>L5003*10000+M5003*100+E4981</f>
        <v>171104</v>
      </c>
      <c r="S5007">
        <f>L5003*10000+M5003*100+F4981</f>
        <v>171105</v>
      </c>
      <c r="T5007">
        <f>L5003*10000+M5003*100+G4981</f>
        <v>171106</v>
      </c>
    </row>
    <row r="5008" spans="1:20" x14ac:dyDescent="0.2">
      <c r="A5008" s="10" t="str">
        <f>INDEX(REFERENCE!$B$2:$J$2,1,'EXAMPLE OF CHOICE CARDS'!J5008)</f>
        <v>Count</v>
      </c>
      <c r="B5008" s="5" t="str">
        <f>INDEX('DCM CARDS LOOKUP - HIDDEN'!$O$4:$AE$8890,MATCH(O5008,'DCM CARDS LOOKUP - HIDDEN'!$N$4:$N$8890,0),$J5008)</f>
        <v>4 count</v>
      </c>
      <c r="C5008" s="5" t="str">
        <f>INDEX('DCM CARDS LOOKUP - HIDDEN'!$O$4:$AE$8890,MATCH(P5008,'DCM CARDS LOOKUP - HIDDEN'!$N$4:$N$8890,0),$J5008)</f>
        <v>3 oz</v>
      </c>
      <c r="D5008" s="5" t="str">
        <f>INDEX('DCM CARDS LOOKUP - HIDDEN'!$O$4:$AE$8890,MATCH(Q5008,'DCM CARDS LOOKUP - HIDDEN'!$N$4:$N$8890,0),$J5008)</f>
        <v>3 count</v>
      </c>
      <c r="E5008" s="5" t="str">
        <f>INDEX('DCM CARDS LOOKUP - HIDDEN'!$O$4:$AE$8890,MATCH(R5008,'DCM CARDS LOOKUP - HIDDEN'!$N$4:$N$8890,0),$J5008)</f>
        <v>2 count</v>
      </c>
      <c r="F5008" s="5" t="str">
        <f>INDEX('DCM CARDS LOOKUP - HIDDEN'!$O$4:$AE$8890,MATCH(S5008,'DCM CARDS LOOKUP - HIDDEN'!$N$4:$N$8890,0),$J5008)</f>
        <v>4.5 oz</v>
      </c>
      <c r="G5008" s="5" t="str">
        <f>INDEX('DCM CARDS LOOKUP - HIDDEN'!$O$4:$AE$8890,MATCH(T5008,'DCM CARDS LOOKUP - HIDDEN'!$N$4:$N$8890,0),$J5008)</f>
        <v>2.5 oz</v>
      </c>
      <c r="H5008" s="35"/>
      <c r="J5008" s="4">
        <v>6</v>
      </c>
      <c r="O5008">
        <f>L5003*10000+M5003*100+B5001</f>
        <v>171101</v>
      </c>
      <c r="P5008">
        <f>L5003*10000+M5003*100+C5001</f>
        <v>171102</v>
      </c>
      <c r="Q5008">
        <f>L5003*10000+M5003*100+D5001</f>
        <v>171103</v>
      </c>
      <c r="R5008">
        <f>L5003*10000+M5003*100+E4981</f>
        <v>171104</v>
      </c>
      <c r="S5008">
        <f>L5003*10000+M5003*100+F4981</f>
        <v>171105</v>
      </c>
      <c r="T5008">
        <f>L5003*10000+M5003*100+G4981</f>
        <v>171106</v>
      </c>
    </row>
    <row r="5009" spans="1:20" ht="15" customHeight="1" x14ac:dyDescent="0.2">
      <c r="A5009" s="10" t="str">
        <f>INDEX(REFERENCE!$B$2:$J$2,1,'EXAMPLE OF CHOICE CARDS'!J5009)</f>
        <v>Price</v>
      </c>
      <c r="B5009" s="29">
        <f>INDEX('DCM CARDS LOOKUP - HIDDEN'!$O$4:$AE$8890,MATCH(O5009,'DCM CARDS LOOKUP - HIDDEN'!$N$4:$N$8890,0),$J5009)</f>
        <v>26.49</v>
      </c>
      <c r="C5009" s="29">
        <f>INDEX('DCM CARDS LOOKUP - HIDDEN'!$O$4:$AE$8890,MATCH(P5009,'DCM CARDS LOOKUP - HIDDEN'!$N$4:$N$8890,0),$J5009)</f>
        <v>11.99</v>
      </c>
      <c r="D5009" s="29">
        <f>INDEX('DCM CARDS LOOKUP - HIDDEN'!$O$4:$AE$8890,MATCH(Q5009,'DCM CARDS LOOKUP - HIDDEN'!$N$4:$N$8890,0),$J5009)</f>
        <v>3.6</v>
      </c>
      <c r="E5009" s="29">
        <f>INDEX('DCM CARDS LOOKUP - HIDDEN'!$O$4:$AE$8890,MATCH(R5009,'DCM CARDS LOOKUP - HIDDEN'!$N$4:$N$8890,0),$J5009)</f>
        <v>6.59</v>
      </c>
      <c r="F5009" s="29">
        <f>INDEX('DCM CARDS LOOKUP - HIDDEN'!$O$4:$AE$8890,MATCH(S5009,'DCM CARDS LOOKUP - HIDDEN'!$N$4:$N$8890,0),$J5009)</f>
        <v>12.5</v>
      </c>
      <c r="G5009" s="29">
        <f>INDEX('DCM CARDS LOOKUP - HIDDEN'!$O$4:$AE$8890,MATCH(T5009,'DCM CARDS LOOKUP - HIDDEN'!$N$4:$N$8890,0),$J5009)</f>
        <v>9</v>
      </c>
      <c r="H5009" s="35"/>
      <c r="J5009" s="4">
        <v>7</v>
      </c>
      <c r="O5009">
        <f>L5003*10000+M5003*100+B5001</f>
        <v>171101</v>
      </c>
      <c r="P5009">
        <f>L5003*10000+M5003*100+C5001</f>
        <v>171102</v>
      </c>
      <c r="Q5009">
        <f>L5003*10000+M5003*100+D5001</f>
        <v>171103</v>
      </c>
      <c r="R5009">
        <f>L5003*10000+M5003*100+E4981</f>
        <v>171104</v>
      </c>
      <c r="S5009">
        <f>L5003*10000+M5003*100+F4981</f>
        <v>171105</v>
      </c>
      <c r="T5009">
        <f>L5003*10000+M5003*100+G4981</f>
        <v>171106</v>
      </c>
    </row>
    <row r="5010" spans="1:20" ht="15" customHeight="1" x14ac:dyDescent="0.2">
      <c r="A5010" s="10" t="str">
        <f>INDEX(REFERENCE!$B$2:$J$2,1,'EXAMPLE OF CHOICE CARDS'!J5010)</f>
        <v>Review Rating</v>
      </c>
      <c r="B5010" s="5" t="str">
        <f>INDEX('DCM CARDS LOOKUP - HIDDEN'!$O$4:$AE$8890,MATCH(O5010,'DCM CARDS LOOKUP - HIDDEN'!$N$4:$N$8890,0),$J5010)</f>
        <v>4.5 stars</v>
      </c>
      <c r="C5010" s="5" t="str">
        <f>INDEX('DCM CARDS LOOKUP - HIDDEN'!$O$4:$AE$8890,MATCH(P5010,'DCM CARDS LOOKUP - HIDDEN'!$N$4:$N$8890,0),$J5010)</f>
        <v>4.8 stars</v>
      </c>
      <c r="D5010" s="5" t="str">
        <f>INDEX('DCM CARDS LOOKUP - HIDDEN'!$O$4:$AE$8890,MATCH(Q5010,'DCM CARDS LOOKUP - HIDDEN'!$N$4:$N$8890,0),$J5010)</f>
        <v>4.5 stars</v>
      </c>
      <c r="E5010" s="5" t="str">
        <f>INDEX('DCM CARDS LOOKUP - HIDDEN'!$O$4:$AE$8890,MATCH(R5010,'DCM CARDS LOOKUP - HIDDEN'!$N$4:$N$8890,0),$J5010)</f>
        <v>4.8 stars</v>
      </c>
      <c r="F5010" s="5" t="str">
        <f>INDEX('DCM CARDS LOOKUP - HIDDEN'!$O$4:$AE$8890,MATCH(S5010,'DCM CARDS LOOKUP - HIDDEN'!$N$4:$N$8890,0),$J5010)</f>
        <v>4.6 stars</v>
      </c>
      <c r="G5010" s="5" t="str">
        <f>INDEX('DCM CARDS LOOKUP - HIDDEN'!$O$4:$AE$8890,MATCH(T5010,'DCM CARDS LOOKUP - HIDDEN'!$N$4:$N$8890,0),$J5010)</f>
        <v>4.6 stars</v>
      </c>
      <c r="H5010" s="35"/>
      <c r="J5010" s="4">
        <v>8</v>
      </c>
      <c r="O5010">
        <f>L5003*10000+M5003*100+B5001</f>
        <v>171101</v>
      </c>
      <c r="P5010">
        <f>L5003*10000+M5003*100+C5001</f>
        <v>171102</v>
      </c>
      <c r="Q5010">
        <f>L5003*10000+M5003*100+D5001</f>
        <v>171103</v>
      </c>
      <c r="R5010">
        <f>L5003*10000+M5003*100+E4981</f>
        <v>171104</v>
      </c>
      <c r="S5010">
        <f>L5003*10000+M5003*100+F4981</f>
        <v>171105</v>
      </c>
      <c r="T5010">
        <f>L5003*10000+M5003*100+G4981</f>
        <v>171106</v>
      </c>
    </row>
    <row r="5011" spans="1:20" ht="15" customHeight="1" x14ac:dyDescent="0.2">
      <c r="A5011" s="10" t="str">
        <f>INDEX(REFERENCE!$B$2:$J$2,1,'EXAMPLE OF CHOICE CARDS'!J5011)</f>
        <v>Number of Reviews</v>
      </c>
      <c r="B5011" s="30">
        <f>INDEX('DCM CARDS LOOKUP - HIDDEN'!$O$4:$AE$8890,MATCH(O5011,'DCM CARDS LOOKUP - HIDDEN'!$N$4:$N$8890,0),$J5011)</f>
        <v>1250</v>
      </c>
      <c r="C5011" s="30">
        <f>INDEX('DCM CARDS LOOKUP - HIDDEN'!$O$4:$AE$8890,MATCH(P5011,'DCM CARDS LOOKUP - HIDDEN'!$N$4:$N$8890,0),$J5011)</f>
        <v>4500</v>
      </c>
      <c r="D5011" s="30">
        <f>INDEX('DCM CARDS LOOKUP - HIDDEN'!$O$4:$AE$8890,MATCH(Q5011,'DCM CARDS LOOKUP - HIDDEN'!$N$4:$N$8890,0),$J5011)</f>
        <v>1250</v>
      </c>
      <c r="E5011" s="30">
        <f>INDEX('DCM CARDS LOOKUP - HIDDEN'!$O$4:$AE$8890,MATCH(R5011,'DCM CARDS LOOKUP - HIDDEN'!$N$4:$N$8890,0),$J5011)</f>
        <v>1250</v>
      </c>
      <c r="F5011" s="30">
        <f>INDEX('DCM CARDS LOOKUP - HIDDEN'!$O$4:$AE$8890,MATCH(S5011,'DCM CARDS LOOKUP - HIDDEN'!$N$4:$N$8890,0),$J5011)</f>
        <v>4500</v>
      </c>
      <c r="G5011" s="30">
        <f>INDEX('DCM CARDS LOOKUP - HIDDEN'!$O$4:$AE$8890,MATCH(T5011,'DCM CARDS LOOKUP - HIDDEN'!$N$4:$N$8890,0),$J5011)</f>
        <v>1250</v>
      </c>
      <c r="H5011" s="35"/>
      <c r="J5011" s="4">
        <v>9</v>
      </c>
      <c r="O5011">
        <f>L5003*10000+M5003*100+B5001</f>
        <v>171101</v>
      </c>
      <c r="P5011">
        <f>L5003*10000+M5003*100+C5001</f>
        <v>171102</v>
      </c>
      <c r="Q5011">
        <f>L5003*10000+M5003*100+D5001</f>
        <v>171103</v>
      </c>
      <c r="R5011">
        <f>L5003*10000+M5003*100+E4981</f>
        <v>171104</v>
      </c>
      <c r="S5011">
        <f>L5003*10000+M5003*100+F4981</f>
        <v>171105</v>
      </c>
      <c r="T5011">
        <f>L5003*10000+M5003*100+G4981</f>
        <v>171106</v>
      </c>
    </row>
    <row r="5012" spans="1:20" ht="15" hidden="1" customHeight="1" x14ac:dyDescent="0.2">
      <c r="A5012" s="10" t="e">
        <f>INDEX(REFERENCE!$B$2:$J$2,1,'EXAMPLE OF CHOICE CARDS'!J5012)</f>
        <v>#REF!</v>
      </c>
      <c r="B5012" s="5">
        <f>INDEX('DCM CARDS LOOKUP - HIDDEN'!$O$4:$AE$8890,MATCH(O5012,'DCM CARDS LOOKUP - HIDDEN'!$N$4:$N$8890,0),$J5012)</f>
        <v>0</v>
      </c>
      <c r="C5012" s="5">
        <f>INDEX('DCM CARDS LOOKUP - HIDDEN'!$O$4:$AE$8890,MATCH(P5012,'DCM CARDS LOOKUP - HIDDEN'!$N$4:$N$8890,0),$J5012)</f>
        <v>0</v>
      </c>
      <c r="D5012" s="5">
        <f>INDEX('DCM CARDS LOOKUP - HIDDEN'!$O$4:$AE$8890,MATCH(Q5012,'DCM CARDS LOOKUP - HIDDEN'!$N$4:$N$8890,0),$J5012)</f>
        <v>0</v>
      </c>
      <c r="E5012" s="5">
        <f>INDEX('DCM CARDS LOOKUP - HIDDEN'!$O$4:$AE$8890,MATCH(R5012,'DCM CARDS LOOKUP - HIDDEN'!$N$4:$N$8890,0),$J5012)</f>
        <v>0</v>
      </c>
      <c r="F5012" s="5">
        <f>INDEX('DCM CARDS LOOKUP - HIDDEN'!$O$4:$AE$8890,MATCH(S5012,'DCM CARDS LOOKUP - HIDDEN'!$N$4:$N$8890,0),$J5012)</f>
        <v>0</v>
      </c>
      <c r="G5012" s="31"/>
      <c r="H5012" s="35"/>
      <c r="J5012" s="4">
        <v>10</v>
      </c>
      <c r="O5012">
        <f>L5003*10000+M5003*100+B5001</f>
        <v>171101</v>
      </c>
      <c r="P5012">
        <f>L5003*10000+M5003*100+C5001</f>
        <v>171102</v>
      </c>
      <c r="Q5012">
        <f>L5003*10000+M5003*100+D5001</f>
        <v>171103</v>
      </c>
      <c r="R5012">
        <f>L5003*10000+M5003*100+E4981</f>
        <v>171104</v>
      </c>
      <c r="S5012">
        <f>L5003*10000+M5003*100+F4981</f>
        <v>171105</v>
      </c>
    </row>
    <row r="5013" spans="1:20" ht="15" hidden="1" customHeight="1" x14ac:dyDescent="0.2">
      <c r="A5013" s="10" t="e">
        <f>INDEX(REFERENCE!$B$2:$J$2,1,'EXAMPLE OF CHOICE CARDS'!J5013)</f>
        <v>#REF!</v>
      </c>
      <c r="B5013" s="5">
        <f>INDEX('DCM CARDS LOOKUP - HIDDEN'!$O$4:$AE$8890,MATCH(O5013,'DCM CARDS LOOKUP - HIDDEN'!$N$4:$N$8890,0),$J5013)</f>
        <v>0</v>
      </c>
      <c r="C5013" s="5">
        <f>INDEX('DCM CARDS LOOKUP - HIDDEN'!$O$4:$AE$8890,MATCH(P5013,'DCM CARDS LOOKUP - HIDDEN'!$N$4:$N$8890,0),$J5013)</f>
        <v>0</v>
      </c>
      <c r="D5013" s="5">
        <f>INDEX('DCM CARDS LOOKUP - HIDDEN'!$O$4:$AE$8890,MATCH(Q5013,'DCM CARDS LOOKUP - HIDDEN'!$N$4:$N$8890,0),$J5013)</f>
        <v>0</v>
      </c>
      <c r="E5013" s="5">
        <f>INDEX('DCM CARDS LOOKUP - HIDDEN'!$O$4:$AE$8890,MATCH(R5013,'DCM CARDS LOOKUP - HIDDEN'!$N$4:$N$8890,0),$J5013)</f>
        <v>0</v>
      </c>
      <c r="F5013" s="5">
        <f>INDEX('DCM CARDS LOOKUP - HIDDEN'!$O$4:$AE$8890,MATCH(S5013,'DCM CARDS LOOKUP - HIDDEN'!$N$4:$N$8890,0),$J5013)</f>
        <v>0</v>
      </c>
      <c r="G5013" s="31"/>
      <c r="H5013" s="35"/>
      <c r="J5013" s="4">
        <v>11</v>
      </c>
      <c r="O5013">
        <f>L5003*10000+M5003*100+B5001</f>
        <v>171101</v>
      </c>
      <c r="P5013">
        <f>L5003*10000+M5003*100+C5001</f>
        <v>171102</v>
      </c>
      <c r="Q5013">
        <f>L5003*10000+M5003*100+D5001</f>
        <v>171103</v>
      </c>
      <c r="R5013">
        <f>L5003*10000+M5003*100+E4981</f>
        <v>171104</v>
      </c>
      <c r="S5013">
        <f>L5003*10000+M5003*100+F4981</f>
        <v>171105</v>
      </c>
    </row>
    <row r="5014" spans="1:20" ht="15" hidden="1" customHeight="1" x14ac:dyDescent="0.2">
      <c r="A5014" s="10" t="e">
        <f>INDEX(REFERENCE!$B$2:$J$2,1,'EXAMPLE OF CHOICE CARDS'!J5014)</f>
        <v>#REF!</v>
      </c>
      <c r="B5014" s="5">
        <f>INDEX('DCM CARDS LOOKUP - HIDDEN'!$O$4:$AE$8890,MATCH(O5014,'DCM CARDS LOOKUP - HIDDEN'!$N$4:$N$8890,0),$J5014)</f>
        <v>0</v>
      </c>
      <c r="C5014" s="5">
        <f>INDEX('DCM CARDS LOOKUP - HIDDEN'!$O$4:$AE$8890,MATCH(P5014,'DCM CARDS LOOKUP - HIDDEN'!$N$4:$N$8890,0),$J5014)</f>
        <v>0</v>
      </c>
      <c r="D5014" s="5">
        <f>INDEX('DCM CARDS LOOKUP - HIDDEN'!$O$4:$AE$8890,MATCH(Q5014,'DCM CARDS LOOKUP - HIDDEN'!$N$4:$N$8890,0),$J5014)</f>
        <v>0</v>
      </c>
      <c r="E5014" s="5">
        <f>INDEX('DCM CARDS LOOKUP - HIDDEN'!$O$4:$AE$8890,MATCH(R5014,'DCM CARDS LOOKUP - HIDDEN'!$N$4:$N$8890,0),$J5014)</f>
        <v>0</v>
      </c>
      <c r="F5014" s="5">
        <f>INDEX('DCM CARDS LOOKUP - HIDDEN'!$O$4:$AE$8890,MATCH(S5014,'DCM CARDS LOOKUP - HIDDEN'!$N$4:$N$8890,0),$J5014)</f>
        <v>0</v>
      </c>
      <c r="G5014" s="31"/>
      <c r="H5014" s="35"/>
      <c r="J5014" s="4">
        <v>12</v>
      </c>
      <c r="O5014">
        <f>L5003*10000+M5003*100+B5001</f>
        <v>171101</v>
      </c>
      <c r="P5014">
        <f>L5003*10000+M5003*100+C5001</f>
        <v>171102</v>
      </c>
      <c r="Q5014">
        <f>L5003*10000+M5003*100+D5001</f>
        <v>171103</v>
      </c>
      <c r="R5014">
        <f>L5003*10000+M5003*100+E4981</f>
        <v>171104</v>
      </c>
      <c r="S5014">
        <f>L5003*10000+M5003*100+F4981</f>
        <v>171105</v>
      </c>
    </row>
    <row r="5015" spans="1:20" ht="15" hidden="1" customHeight="1" x14ac:dyDescent="0.2">
      <c r="A5015" s="10" t="e">
        <f>INDEX(REFERENCE!$B$2:$J$2,1,'EXAMPLE OF CHOICE CARDS'!J5015)</f>
        <v>#REF!</v>
      </c>
      <c r="B5015" s="5">
        <f>INDEX('DCM CARDS LOOKUP - HIDDEN'!$O$4:$AE$8890,MATCH(O5015,'DCM CARDS LOOKUP - HIDDEN'!$N$4:$N$8890,0),$J5015)</f>
        <v>0</v>
      </c>
      <c r="C5015" s="5">
        <f>INDEX('DCM CARDS LOOKUP - HIDDEN'!$O$4:$AE$8890,MATCH(P5015,'DCM CARDS LOOKUP - HIDDEN'!$N$4:$N$8890,0),$J5015)</f>
        <v>0</v>
      </c>
      <c r="D5015" s="5">
        <f>INDEX('DCM CARDS LOOKUP - HIDDEN'!$O$4:$AE$8890,MATCH(Q5015,'DCM CARDS LOOKUP - HIDDEN'!$N$4:$N$8890,0),$J5015)</f>
        <v>0</v>
      </c>
      <c r="E5015" s="5">
        <f>INDEX('DCM CARDS LOOKUP - HIDDEN'!$O$4:$AE$8890,MATCH(R5015,'DCM CARDS LOOKUP - HIDDEN'!$N$4:$N$8890,0),$J5015)</f>
        <v>0</v>
      </c>
      <c r="F5015" s="5">
        <f>INDEX('DCM CARDS LOOKUP - HIDDEN'!$O$4:$AE$8890,MATCH(S5015,'DCM CARDS LOOKUP - HIDDEN'!$N$4:$N$8890,0),$J5015)</f>
        <v>0</v>
      </c>
      <c r="G5015" s="31"/>
      <c r="H5015" s="35"/>
      <c r="J5015" s="4">
        <v>13</v>
      </c>
      <c r="O5015">
        <f>L5003*10000+M5003*100+B5001</f>
        <v>171101</v>
      </c>
      <c r="P5015">
        <f>L5003*10000+M5003*100+C5001</f>
        <v>171102</v>
      </c>
      <c r="Q5015">
        <f>L5003*10000+M5003*100+D5001</f>
        <v>171103</v>
      </c>
      <c r="R5015">
        <f>L5003*10000+M5003*100+E4981</f>
        <v>171104</v>
      </c>
      <c r="S5015">
        <f>L5003*10000+M5003*100+F4981</f>
        <v>171105</v>
      </c>
    </row>
    <row r="5016" spans="1:20" ht="15" hidden="1" customHeight="1" x14ac:dyDescent="0.2">
      <c r="A5016" s="10" t="e">
        <f>INDEX(REFERENCE!$B$2:$J$2,1,'EXAMPLE OF CHOICE CARDS'!J5016)</f>
        <v>#REF!</v>
      </c>
      <c r="B5016" s="5">
        <f>INDEX('DCM CARDS LOOKUP - HIDDEN'!$O$4:$AE$8890,MATCH(O5016,'DCM CARDS LOOKUP - HIDDEN'!$N$4:$N$8890,0),$J5016)</f>
        <v>0</v>
      </c>
      <c r="C5016" s="5">
        <f>INDEX('DCM CARDS LOOKUP - HIDDEN'!$O$4:$AE$8890,MATCH(P5016,'DCM CARDS LOOKUP - HIDDEN'!$N$4:$N$8890,0),$J5016)</f>
        <v>0</v>
      </c>
      <c r="D5016" s="5">
        <f>INDEX('DCM CARDS LOOKUP - HIDDEN'!$O$4:$AE$8890,MATCH(Q5016,'DCM CARDS LOOKUP - HIDDEN'!$N$4:$N$8890,0),$J5016)</f>
        <v>0</v>
      </c>
      <c r="E5016" s="5">
        <f>INDEX('DCM CARDS LOOKUP - HIDDEN'!$O$4:$AE$8890,MATCH(R5016,'DCM CARDS LOOKUP - HIDDEN'!$N$4:$N$8890,0),$J5016)</f>
        <v>0</v>
      </c>
      <c r="F5016" s="5">
        <f>INDEX('DCM CARDS LOOKUP - HIDDEN'!$O$4:$AE$8890,MATCH(S5016,'DCM CARDS LOOKUP - HIDDEN'!$N$4:$N$8890,0),$J5016)</f>
        <v>0</v>
      </c>
      <c r="G5016" s="31"/>
      <c r="H5016" s="35"/>
      <c r="J5016" s="4">
        <v>14</v>
      </c>
      <c r="O5016">
        <f>L5003*10000+M5003*100+B5001</f>
        <v>171101</v>
      </c>
      <c r="P5016">
        <f>L5003*10000+M5003*100+C5001</f>
        <v>171102</v>
      </c>
      <c r="Q5016">
        <f>L5003*10000+M5003*100+D5001</f>
        <v>171103</v>
      </c>
      <c r="R5016">
        <f>L5003*10000+M5003*100+E4981</f>
        <v>171104</v>
      </c>
      <c r="S5016">
        <f>L5003*10000+M5003*100+F4981</f>
        <v>171105</v>
      </c>
    </row>
    <row r="5017" spans="1:20" x14ac:dyDescent="0.2">
      <c r="A5017" s="2"/>
      <c r="B5017" s="5"/>
      <c r="C5017" s="5"/>
      <c r="D5017" s="5"/>
      <c r="E5017" s="5"/>
      <c r="F5017" s="5"/>
      <c r="G5017" s="5"/>
      <c r="H5017" s="5"/>
      <c r="J5017" s="13"/>
    </row>
    <row r="5018" spans="1:20" x14ac:dyDescent="0.2">
      <c r="A5018" s="6"/>
      <c r="B5018" s="7">
        <v>1</v>
      </c>
      <c r="C5018" s="7">
        <v>2</v>
      </c>
      <c r="D5018" s="7">
        <v>3</v>
      </c>
      <c r="E5018" s="7">
        <v>4</v>
      </c>
      <c r="F5018" s="7">
        <v>5</v>
      </c>
      <c r="G5018" s="7">
        <v>6</v>
      </c>
      <c r="H5018" s="7">
        <v>9</v>
      </c>
      <c r="J5018" s="13"/>
    </row>
    <row r="5021" spans="1:20" x14ac:dyDescent="0.2">
      <c r="A5021" s="1" t="str">
        <f>"Version "&amp;L5023&amp;"; Task"&amp;M5023</f>
        <v>Version 17; Task12</v>
      </c>
      <c r="B5021" s="4">
        <v>1</v>
      </c>
      <c r="C5021" s="4">
        <v>2</v>
      </c>
      <c r="D5021" s="4">
        <v>3</v>
      </c>
      <c r="E5021" s="4">
        <f>E5001</f>
        <v>4</v>
      </c>
      <c r="F5021" s="4">
        <f>F5001</f>
        <v>5</v>
      </c>
      <c r="G5021" s="4">
        <v>6</v>
      </c>
      <c r="J5021" s="13"/>
    </row>
    <row r="5022" spans="1:20" ht="15" customHeight="1" x14ac:dyDescent="0.2">
      <c r="A5022" s="11" t="s">
        <v>8</v>
      </c>
      <c r="B5022" s="12" t="s">
        <v>9</v>
      </c>
      <c r="C5022" s="12" t="s">
        <v>10</v>
      </c>
      <c r="D5022" s="12" t="s">
        <v>11</v>
      </c>
      <c r="E5022" s="20" t="s">
        <v>21</v>
      </c>
      <c r="F5022" s="20" t="s">
        <v>22</v>
      </c>
      <c r="G5022" s="20"/>
      <c r="H5022" s="34" t="s">
        <v>15</v>
      </c>
      <c r="J5022" s="13"/>
      <c r="L5022" t="s">
        <v>12</v>
      </c>
      <c r="M5022" t="s">
        <v>1</v>
      </c>
    </row>
    <row r="5023" spans="1:20" x14ac:dyDescent="0.2">
      <c r="A5023" s="10" t="str">
        <f>INDEX(REFERENCE!$B$2:$J$2,1,'EXAMPLE OF CHOICE CARDS'!J5023)</f>
        <v>Type</v>
      </c>
      <c r="B5023" s="5" t="str">
        <f>INDEX('DCM CARDS LOOKUP - HIDDEN'!$O$4:$AE$8890,MATCH(O5023,'DCM CARDS LOOKUP - HIDDEN'!$N$4:$N$8890,0),$J5023)</f>
        <v>Topicals</v>
      </c>
      <c r="C5023" s="5" t="str">
        <f>INDEX('DCM CARDS LOOKUP - HIDDEN'!$O$4:$AE$8890,MATCH(P5023,'DCM CARDS LOOKUP - HIDDEN'!$N$4:$N$8890,0),$J5023)</f>
        <v>Pads</v>
      </c>
      <c r="D5023" s="5" t="str">
        <f>INDEX('DCM CARDS LOOKUP - HIDDEN'!$O$4:$AE$8890,MATCH(Q5023,'DCM CARDS LOOKUP - HIDDEN'!$N$4:$N$8890,0),$J5023)</f>
        <v>Pads</v>
      </c>
      <c r="E5023" s="5" t="str">
        <f>INDEX('DCM CARDS LOOKUP - HIDDEN'!$O$4:$AE$8890,MATCH(R5023,'DCM CARDS LOOKUP - HIDDEN'!$N$4:$N$8890,0),$J5023)</f>
        <v>Pads</v>
      </c>
      <c r="F5023" s="5" t="str">
        <f>INDEX('DCM CARDS LOOKUP - HIDDEN'!$O$4:$AE$8890,MATCH(S5023,'DCM CARDS LOOKUP - HIDDEN'!$N$4:$N$8890,0),$J5023)</f>
        <v>Topicals</v>
      </c>
      <c r="G5023" s="5" t="str">
        <f>INDEX('DCM CARDS LOOKUP - HIDDEN'!$O$4:$AE$8890,MATCH(T5023,'DCM CARDS LOOKUP - HIDDEN'!$N$4:$N$8890,0),$J5023)</f>
        <v>Topicals</v>
      </c>
      <c r="H5023" s="35"/>
      <c r="J5023" s="4">
        <v>1</v>
      </c>
      <c r="L5023">
        <f>IF(M5003=15,L5003+1,L5003)</f>
        <v>17</v>
      </c>
      <c r="M5023">
        <f>IF(M5003&lt;15,M5003+1,1)</f>
        <v>12</v>
      </c>
      <c r="O5023">
        <f>L5023*10000+M5023*100+B5021</f>
        <v>171201</v>
      </c>
      <c r="P5023">
        <f>L5023*10000+M5023*100+C5021</f>
        <v>171202</v>
      </c>
      <c r="Q5023">
        <f>L5023*10000+M5023*100+D5021</f>
        <v>171203</v>
      </c>
      <c r="R5023">
        <f>L5023*10000+M5023*100+E5001</f>
        <v>171204</v>
      </c>
      <c r="S5023">
        <f>L5023*10000+M5023*100+F5001</f>
        <v>171205</v>
      </c>
      <c r="T5023">
        <f>L5023*10000+M5023*100+G5001</f>
        <v>171206</v>
      </c>
    </row>
    <row r="5024" spans="1:20" x14ac:dyDescent="0.2">
      <c r="A5024" s="10" t="str">
        <f>INDEX(REFERENCE!$B$2:$J$2,1,'EXAMPLE OF CHOICE CARDS'!J5024)</f>
        <v>Brand</v>
      </c>
      <c r="B5024" s="5" t="str">
        <f>INDEX('DCM CARDS LOOKUP - HIDDEN'!$O$4:$AE$8890,MATCH(O5024,'DCM CARDS LOOKUP - HIDDEN'!$N$4:$N$8890,0),$J5024)</f>
        <v>Bengay</v>
      </c>
      <c r="C5024" s="5" t="str">
        <f>INDEX('DCM CARDS LOOKUP - HIDDEN'!$O$4:$AE$8890,MATCH(P5024,'DCM CARDS LOOKUP - HIDDEN'!$N$4:$N$8890,0),$J5024)</f>
        <v>Salonpas</v>
      </c>
      <c r="D5024" s="5" t="str">
        <f>INDEX('DCM CARDS LOOKUP - HIDDEN'!$O$4:$AE$8890,MATCH(Q5024,'DCM CARDS LOOKUP - HIDDEN'!$N$4:$N$8890,0),$J5024)</f>
        <v>Walgreens</v>
      </c>
      <c r="E5024" s="5" t="str">
        <f>INDEX('DCM CARDS LOOKUP - HIDDEN'!$O$4:$AE$8890,MATCH(R5024,'DCM CARDS LOOKUP - HIDDEN'!$N$4:$N$8890,0),$J5024)</f>
        <v>Aspercreme</v>
      </c>
      <c r="F5024" s="5" t="str">
        <f>INDEX('DCM CARDS LOOKUP - HIDDEN'!$O$4:$AE$8890,MATCH(S5024,'DCM CARDS LOOKUP - HIDDEN'!$N$4:$N$8890,0),$J5024)</f>
        <v>Tiger Balm</v>
      </c>
      <c r="G5024" s="5" t="str">
        <f>INDEX('DCM CARDS LOOKUP - HIDDEN'!$O$4:$AE$8890,MATCH(T5024,'DCM CARDS LOOKUP - HIDDEN'!$N$4:$N$8890,0),$J5024)</f>
        <v>Voltaren</v>
      </c>
      <c r="H5024" s="35"/>
      <c r="J5024" s="4">
        <v>2</v>
      </c>
      <c r="O5024">
        <f>L5023*10000+M5023*100+B5021</f>
        <v>171201</v>
      </c>
      <c r="P5024">
        <f>L5023*10000+M5023*100+C5021</f>
        <v>171202</v>
      </c>
      <c r="Q5024">
        <f>L5023*10000+M5023*100+D5021</f>
        <v>171203</v>
      </c>
      <c r="R5024">
        <f>L5023*10000+M5023*100+E5001</f>
        <v>171204</v>
      </c>
      <c r="S5024">
        <f>L5023*10000+M5023*100+F5001</f>
        <v>171205</v>
      </c>
      <c r="T5024">
        <f>L5023*10000+M5023*100+G5001</f>
        <v>171206</v>
      </c>
    </row>
    <row r="5025" spans="1:20" ht="28.5" x14ac:dyDescent="0.2">
      <c r="A5025" s="10" t="str">
        <f>INDEX(REFERENCE!$B$2:$J$2,1,'EXAMPLE OF CHOICE CARDS'!J5025)</f>
        <v>Sensation</v>
      </c>
      <c r="B5025" s="5" t="str">
        <f>INDEX('DCM CARDS LOOKUP - HIDDEN'!$O$4:$AE$8890,MATCH(O5025,'DCM CARDS LOOKUP - HIDDEN'!$N$4:$N$8890,0),$J5025)</f>
        <v>Lidocaine/numbing sensation</v>
      </c>
      <c r="C5025" s="5" t="str">
        <f>INDEX('DCM CARDS LOOKUP - HIDDEN'!$O$4:$AE$8890,MATCH(P5025,'DCM CARDS LOOKUP - HIDDEN'!$N$4:$N$8890,0),$J5025)</f>
        <v>Lidocaine/numbing sensation</v>
      </c>
      <c r="D5025" s="5" t="str">
        <f>INDEX('DCM CARDS LOOKUP - HIDDEN'!$O$4:$AE$8890,MATCH(Q5025,'DCM CARDS LOOKUP - HIDDEN'!$N$4:$N$8890,0),$J5025)</f>
        <v>Both hot and cold sensation</v>
      </c>
      <c r="E5025" s="5" t="str">
        <f>INDEX('DCM CARDS LOOKUP - HIDDEN'!$O$4:$AE$8890,MATCH(R5025,'DCM CARDS LOOKUP - HIDDEN'!$N$4:$N$8890,0),$J5025)</f>
        <v>No sensation/drug free/for circulation</v>
      </c>
      <c r="F5025" s="5" t="str">
        <f>INDEX('DCM CARDS LOOKUP - HIDDEN'!$O$4:$AE$8890,MATCH(S5025,'DCM CARDS LOOKUP - HIDDEN'!$N$4:$N$8890,0),$J5025)</f>
        <v>Hot sensation</v>
      </c>
      <c r="G5025" s="5" t="str">
        <f>INDEX('DCM CARDS LOOKUP - HIDDEN'!$O$4:$AE$8890,MATCH(T5025,'DCM CARDS LOOKUP - HIDDEN'!$N$4:$N$8890,0),$J5025)</f>
        <v>Cold sensation</v>
      </c>
      <c r="H5025" s="35"/>
      <c r="J5025" s="4">
        <v>3</v>
      </c>
      <c r="O5025">
        <f>L5023*10000+M5023*100+B5021</f>
        <v>171201</v>
      </c>
      <c r="P5025">
        <f>L5023*10000+M5023*100+C5021</f>
        <v>171202</v>
      </c>
      <c r="Q5025">
        <f>L5023*10000+M5023*100+D5021</f>
        <v>171203</v>
      </c>
      <c r="R5025">
        <f>L5023*10000+M5023*100+E5001</f>
        <v>171204</v>
      </c>
      <c r="S5025">
        <f>L5023*10000+M5023*100+F5001</f>
        <v>171205</v>
      </c>
      <c r="T5025">
        <f>L5023*10000+M5023*100+G5001</f>
        <v>171206</v>
      </c>
    </row>
    <row r="5026" spans="1:20" x14ac:dyDescent="0.2">
      <c r="A5026" s="10" t="str">
        <f>INDEX(REFERENCE!$B$2:$J$2,1,'EXAMPLE OF CHOICE CARDS'!J5026)</f>
        <v>Treatment Area</v>
      </c>
      <c r="B5026" s="5" t="str">
        <f>INDEX('DCM CARDS LOOKUP - HIDDEN'!$O$4:$AE$8890,MATCH(O5026,'DCM CARDS LOOKUP - HIDDEN'!$N$4:$N$8890,0),$J5026)</f>
        <v>-</v>
      </c>
      <c r="C5026" s="5" t="str">
        <f>INDEX('DCM CARDS LOOKUP - HIDDEN'!$O$4:$AE$8890,MATCH(P5026,'DCM CARDS LOOKUP - HIDDEN'!$N$4:$N$8890,0),$J5026)</f>
        <v>Chest</v>
      </c>
      <c r="D5026" s="5" t="str">
        <f>INDEX('DCM CARDS LOOKUP - HIDDEN'!$O$4:$AE$8890,MATCH(Q5026,'DCM CARDS LOOKUP - HIDDEN'!$N$4:$N$8890,0),$J5026)</f>
        <v>Shoulder</v>
      </c>
      <c r="E5026" s="5" t="str">
        <f>INDEX('DCM CARDS LOOKUP - HIDDEN'!$O$4:$AE$8890,MATCH(R5026,'DCM CARDS LOOKUP - HIDDEN'!$N$4:$N$8890,0),$J5026)</f>
        <v>Back</v>
      </c>
      <c r="F5026" s="5" t="str">
        <f>INDEX('DCM CARDS LOOKUP - HIDDEN'!$O$4:$AE$8890,MATCH(S5026,'DCM CARDS LOOKUP - HIDDEN'!$N$4:$N$8890,0),$J5026)</f>
        <v>-</v>
      </c>
      <c r="G5026" s="5" t="str">
        <f>INDEX('DCM CARDS LOOKUP - HIDDEN'!$O$4:$AE$8890,MATCH(T5026,'DCM CARDS LOOKUP - HIDDEN'!$N$4:$N$8890,0),$J5026)</f>
        <v>-</v>
      </c>
      <c r="H5026" s="35"/>
      <c r="J5026" s="4">
        <v>4</v>
      </c>
      <c r="O5026">
        <f>L5023*10000+M5023*100+B5021</f>
        <v>171201</v>
      </c>
      <c r="P5026">
        <f>L5023*10000+M5023*100+C5021</f>
        <v>171202</v>
      </c>
      <c r="Q5026">
        <f>L5023*10000+M5023*100+D5021</f>
        <v>171203</v>
      </c>
      <c r="R5026">
        <f>L5023*10000+M5023*100+E5001</f>
        <v>171204</v>
      </c>
      <c r="S5026">
        <f>L5023*10000+M5023*100+F5001</f>
        <v>171205</v>
      </c>
      <c r="T5026">
        <f>L5023*10000+M5023*100+G5001</f>
        <v>171206</v>
      </c>
    </row>
    <row r="5027" spans="1:20" x14ac:dyDescent="0.2">
      <c r="A5027" s="10" t="str">
        <f>INDEX(REFERENCE!$B$2:$J$2,1,'EXAMPLE OF CHOICE CARDS'!J5027)</f>
        <v>Format</v>
      </c>
      <c r="B5027" s="5" t="str">
        <f>INDEX('DCM CARDS LOOKUP - HIDDEN'!$O$4:$AE$8890,MATCH(O5027,'DCM CARDS LOOKUP - HIDDEN'!$N$4:$N$8890,0),$J5027)</f>
        <v>Gel</v>
      </c>
      <c r="C5027" s="5" t="str">
        <f>INDEX('DCM CARDS LOOKUP - HIDDEN'!$O$4:$AE$8890,MATCH(P5027,'DCM CARDS LOOKUP - HIDDEN'!$N$4:$N$8890,0),$J5027)</f>
        <v>Single use pads/patches</v>
      </c>
      <c r="D5027" s="5" t="str">
        <f>INDEX('DCM CARDS LOOKUP - HIDDEN'!$O$4:$AE$8890,MATCH(Q5027,'DCM CARDS LOOKUP - HIDDEN'!$N$4:$N$8890,0),$J5027)</f>
        <v>Single use pads/patches</v>
      </c>
      <c r="E5027" s="5" t="str">
        <f>INDEX('DCM CARDS LOOKUP - HIDDEN'!$O$4:$AE$8890,MATCH(R5027,'DCM CARDS LOOKUP - HIDDEN'!$N$4:$N$8890,0),$J5027)</f>
        <v>Single use pads/patches</v>
      </c>
      <c r="F5027" s="5" t="str">
        <f>INDEX('DCM CARDS LOOKUP - HIDDEN'!$O$4:$AE$8890,MATCH(S5027,'DCM CARDS LOOKUP - HIDDEN'!$N$4:$N$8890,0),$J5027)</f>
        <v>Liquid</v>
      </c>
      <c r="G5027" s="5" t="str">
        <f>INDEX('DCM CARDS LOOKUP - HIDDEN'!$O$4:$AE$8890,MATCH(T5027,'DCM CARDS LOOKUP - HIDDEN'!$N$4:$N$8890,0),$J5027)</f>
        <v>Cream</v>
      </c>
      <c r="H5027" s="35"/>
      <c r="J5027" s="4">
        <v>5</v>
      </c>
      <c r="O5027">
        <f>L5023*10000+M5023*100+B5021</f>
        <v>171201</v>
      </c>
      <c r="P5027">
        <f>L5023*10000+M5023*100+C5021</f>
        <v>171202</v>
      </c>
      <c r="Q5027">
        <f>L5023*10000+M5023*100+D5021</f>
        <v>171203</v>
      </c>
      <c r="R5027">
        <f>L5023*10000+M5023*100+E5001</f>
        <v>171204</v>
      </c>
      <c r="S5027">
        <f>L5023*10000+M5023*100+F5001</f>
        <v>171205</v>
      </c>
      <c r="T5027">
        <f>L5023*10000+M5023*100+G5001</f>
        <v>171206</v>
      </c>
    </row>
    <row r="5028" spans="1:20" x14ac:dyDescent="0.2">
      <c r="A5028" s="10" t="str">
        <f>INDEX(REFERENCE!$B$2:$J$2,1,'EXAMPLE OF CHOICE CARDS'!J5028)</f>
        <v>Count</v>
      </c>
      <c r="B5028" s="5" t="str">
        <f>INDEX('DCM CARDS LOOKUP - HIDDEN'!$O$4:$AE$8890,MATCH(O5028,'DCM CARDS LOOKUP - HIDDEN'!$N$4:$N$8890,0),$J5028)</f>
        <v>2.5 oz</v>
      </c>
      <c r="C5028" s="5" t="str">
        <f>INDEX('DCM CARDS LOOKUP - HIDDEN'!$O$4:$AE$8890,MATCH(P5028,'DCM CARDS LOOKUP - HIDDEN'!$N$4:$N$8890,0),$J5028)</f>
        <v>4 count</v>
      </c>
      <c r="D5028" s="5" t="str">
        <f>INDEX('DCM CARDS LOOKUP - HIDDEN'!$O$4:$AE$8890,MATCH(Q5028,'DCM CARDS LOOKUP - HIDDEN'!$N$4:$N$8890,0),$J5028)</f>
        <v>2 count</v>
      </c>
      <c r="E5028" s="5" t="str">
        <f>INDEX('DCM CARDS LOOKUP - HIDDEN'!$O$4:$AE$8890,MATCH(R5028,'DCM CARDS LOOKUP - HIDDEN'!$N$4:$N$8890,0),$J5028)</f>
        <v>3 count</v>
      </c>
      <c r="F5028" s="5" t="str">
        <f>INDEX('DCM CARDS LOOKUP - HIDDEN'!$O$4:$AE$8890,MATCH(S5028,'DCM CARDS LOOKUP - HIDDEN'!$N$4:$N$8890,0),$J5028)</f>
        <v>3 oz</v>
      </c>
      <c r="G5028" s="5" t="str">
        <f>INDEX('DCM CARDS LOOKUP - HIDDEN'!$O$4:$AE$8890,MATCH(T5028,'DCM CARDS LOOKUP - HIDDEN'!$N$4:$N$8890,0),$J5028)</f>
        <v>4.5 oz</v>
      </c>
      <c r="H5028" s="35"/>
      <c r="J5028" s="4">
        <v>6</v>
      </c>
      <c r="O5028">
        <f>L5023*10000+M5023*100+B5021</f>
        <v>171201</v>
      </c>
      <c r="P5028">
        <f>L5023*10000+M5023*100+C5021</f>
        <v>171202</v>
      </c>
      <c r="Q5028">
        <f>L5023*10000+M5023*100+D5021</f>
        <v>171203</v>
      </c>
      <c r="R5028">
        <f>L5023*10000+M5023*100+E5001</f>
        <v>171204</v>
      </c>
      <c r="S5028">
        <f>L5023*10000+M5023*100+F5001</f>
        <v>171205</v>
      </c>
      <c r="T5028">
        <f>L5023*10000+M5023*100+G5001</f>
        <v>171206</v>
      </c>
    </row>
    <row r="5029" spans="1:20" ht="15" customHeight="1" x14ac:dyDescent="0.2">
      <c r="A5029" s="10" t="str">
        <f>INDEX(REFERENCE!$B$2:$J$2,1,'EXAMPLE OF CHOICE CARDS'!J5029)</f>
        <v>Price</v>
      </c>
      <c r="B5029" s="29">
        <f>INDEX('DCM CARDS LOOKUP - HIDDEN'!$O$4:$AE$8890,MATCH(O5029,'DCM CARDS LOOKUP - HIDDEN'!$N$4:$N$8890,0),$J5029)</f>
        <v>9</v>
      </c>
      <c r="C5029" s="29">
        <f>INDEX('DCM CARDS LOOKUP - HIDDEN'!$O$4:$AE$8890,MATCH(P5029,'DCM CARDS LOOKUP - HIDDEN'!$N$4:$N$8890,0),$J5029)</f>
        <v>13</v>
      </c>
      <c r="D5029" s="29">
        <f>INDEX('DCM CARDS LOOKUP - HIDDEN'!$O$4:$AE$8890,MATCH(Q5029,'DCM CARDS LOOKUP - HIDDEN'!$N$4:$N$8890,0),$J5029)</f>
        <v>20.99</v>
      </c>
      <c r="E5029" s="29">
        <f>INDEX('DCM CARDS LOOKUP - HIDDEN'!$O$4:$AE$8890,MATCH(R5029,'DCM CARDS LOOKUP - HIDDEN'!$N$4:$N$8890,0),$J5029)</f>
        <v>3.6</v>
      </c>
      <c r="F5029" s="29">
        <f>INDEX('DCM CARDS LOOKUP - HIDDEN'!$O$4:$AE$8890,MATCH(S5029,'DCM CARDS LOOKUP - HIDDEN'!$N$4:$N$8890,0),$J5029)</f>
        <v>18.75</v>
      </c>
      <c r="G5029" s="29">
        <f>INDEX('DCM CARDS LOOKUP - HIDDEN'!$O$4:$AE$8890,MATCH(T5029,'DCM CARDS LOOKUP - HIDDEN'!$N$4:$N$8890,0),$J5029)</f>
        <v>10.25</v>
      </c>
      <c r="H5029" s="35"/>
      <c r="J5029" s="4">
        <v>7</v>
      </c>
      <c r="O5029">
        <f>L5023*10000+M5023*100+B5021</f>
        <v>171201</v>
      </c>
      <c r="P5029">
        <f>L5023*10000+M5023*100+C5021</f>
        <v>171202</v>
      </c>
      <c r="Q5029">
        <f>L5023*10000+M5023*100+D5021</f>
        <v>171203</v>
      </c>
      <c r="R5029">
        <f>L5023*10000+M5023*100+E5001</f>
        <v>171204</v>
      </c>
      <c r="S5029">
        <f>L5023*10000+M5023*100+F5001</f>
        <v>171205</v>
      </c>
      <c r="T5029">
        <f>L5023*10000+M5023*100+G5001</f>
        <v>171206</v>
      </c>
    </row>
    <row r="5030" spans="1:20" ht="15" customHeight="1" x14ac:dyDescent="0.2">
      <c r="A5030" s="10" t="str">
        <f>INDEX(REFERENCE!$B$2:$J$2,1,'EXAMPLE OF CHOICE CARDS'!J5030)</f>
        <v>Review Rating</v>
      </c>
      <c r="B5030" s="5" t="str">
        <f>INDEX('DCM CARDS LOOKUP - HIDDEN'!$O$4:$AE$8890,MATCH(O5030,'DCM CARDS LOOKUP - HIDDEN'!$N$4:$N$8890,0),$J5030)</f>
        <v>4.5 stars</v>
      </c>
      <c r="C5030" s="5" t="str">
        <f>INDEX('DCM CARDS LOOKUP - HIDDEN'!$O$4:$AE$8890,MATCH(P5030,'DCM CARDS LOOKUP - HIDDEN'!$N$4:$N$8890,0),$J5030)</f>
        <v>4.6 stars</v>
      </c>
      <c r="D5030" s="5" t="str">
        <f>INDEX('DCM CARDS LOOKUP - HIDDEN'!$O$4:$AE$8890,MATCH(Q5030,'DCM CARDS LOOKUP - HIDDEN'!$N$4:$N$8890,0),$J5030)</f>
        <v>4.5 stars</v>
      </c>
      <c r="E5030" s="5" t="str">
        <f>INDEX('DCM CARDS LOOKUP - HIDDEN'!$O$4:$AE$8890,MATCH(R5030,'DCM CARDS LOOKUP - HIDDEN'!$N$4:$N$8890,0),$J5030)</f>
        <v>4.8 stars</v>
      </c>
      <c r="F5030" s="5" t="str">
        <f>INDEX('DCM CARDS LOOKUP - HIDDEN'!$O$4:$AE$8890,MATCH(S5030,'DCM CARDS LOOKUP - HIDDEN'!$N$4:$N$8890,0),$J5030)</f>
        <v>4.8 stars</v>
      </c>
      <c r="G5030" s="5" t="str">
        <f>INDEX('DCM CARDS LOOKUP - HIDDEN'!$O$4:$AE$8890,MATCH(T5030,'DCM CARDS LOOKUP - HIDDEN'!$N$4:$N$8890,0),$J5030)</f>
        <v>4.6 stars</v>
      </c>
      <c r="H5030" s="35"/>
      <c r="J5030" s="4">
        <v>8</v>
      </c>
      <c r="O5030">
        <f>L5023*10000+M5023*100+B5021</f>
        <v>171201</v>
      </c>
      <c r="P5030">
        <f>L5023*10000+M5023*100+C5021</f>
        <v>171202</v>
      </c>
      <c r="Q5030">
        <f>L5023*10000+M5023*100+D5021</f>
        <v>171203</v>
      </c>
      <c r="R5030">
        <f>L5023*10000+M5023*100+E5001</f>
        <v>171204</v>
      </c>
      <c r="S5030">
        <f>L5023*10000+M5023*100+F5001</f>
        <v>171205</v>
      </c>
      <c r="T5030">
        <f>L5023*10000+M5023*100+G5001</f>
        <v>171206</v>
      </c>
    </row>
    <row r="5031" spans="1:20" ht="15" customHeight="1" x14ac:dyDescent="0.2">
      <c r="A5031" s="10" t="str">
        <f>INDEX(REFERENCE!$B$2:$J$2,1,'EXAMPLE OF CHOICE CARDS'!J5031)</f>
        <v>Number of Reviews</v>
      </c>
      <c r="B5031" s="30">
        <f>INDEX('DCM CARDS LOOKUP - HIDDEN'!$O$4:$AE$8890,MATCH(O5031,'DCM CARDS LOOKUP - HIDDEN'!$N$4:$N$8890,0),$J5031)</f>
        <v>4500</v>
      </c>
      <c r="C5031" s="30">
        <f>INDEX('DCM CARDS LOOKUP - HIDDEN'!$O$4:$AE$8890,MATCH(P5031,'DCM CARDS LOOKUP - HIDDEN'!$N$4:$N$8890,0),$J5031)</f>
        <v>4500</v>
      </c>
      <c r="D5031" s="30">
        <f>INDEX('DCM CARDS LOOKUP - HIDDEN'!$O$4:$AE$8890,MATCH(Q5031,'DCM CARDS LOOKUP - HIDDEN'!$N$4:$N$8890,0),$J5031)</f>
        <v>1250</v>
      </c>
      <c r="E5031" s="30">
        <f>INDEX('DCM CARDS LOOKUP - HIDDEN'!$O$4:$AE$8890,MATCH(R5031,'DCM CARDS LOOKUP - HIDDEN'!$N$4:$N$8890,0),$J5031)</f>
        <v>1250</v>
      </c>
      <c r="F5031" s="30">
        <f>INDEX('DCM CARDS LOOKUP - HIDDEN'!$O$4:$AE$8890,MATCH(S5031,'DCM CARDS LOOKUP - HIDDEN'!$N$4:$N$8890,0),$J5031)</f>
        <v>1250</v>
      </c>
      <c r="G5031" s="30">
        <f>INDEX('DCM CARDS LOOKUP - HIDDEN'!$O$4:$AE$8890,MATCH(T5031,'DCM CARDS LOOKUP - HIDDEN'!$N$4:$N$8890,0),$J5031)</f>
        <v>4500</v>
      </c>
      <c r="H5031" s="35"/>
      <c r="J5031" s="4">
        <v>9</v>
      </c>
      <c r="O5031">
        <f>L5023*10000+M5023*100+B5021</f>
        <v>171201</v>
      </c>
      <c r="P5031">
        <f>L5023*10000+M5023*100+C5021</f>
        <v>171202</v>
      </c>
      <c r="Q5031">
        <f>L5023*10000+M5023*100+D5021</f>
        <v>171203</v>
      </c>
      <c r="R5031">
        <f>L5023*10000+M5023*100+E5001</f>
        <v>171204</v>
      </c>
      <c r="S5031">
        <f>L5023*10000+M5023*100+F5001</f>
        <v>171205</v>
      </c>
      <c r="T5031">
        <f>L5023*10000+M5023*100+G5001</f>
        <v>171206</v>
      </c>
    </row>
    <row r="5032" spans="1:20" ht="15" hidden="1" customHeight="1" x14ac:dyDescent="0.2">
      <c r="A5032" s="10" t="e">
        <f>INDEX(REFERENCE!$B$2:$J$2,1,'EXAMPLE OF CHOICE CARDS'!J5032)</f>
        <v>#REF!</v>
      </c>
      <c r="B5032" s="5">
        <f>INDEX('DCM CARDS LOOKUP - HIDDEN'!$O$4:$AE$8890,MATCH(O5032,'DCM CARDS LOOKUP - HIDDEN'!$N$4:$N$8890,0),$J5032)</f>
        <v>0</v>
      </c>
      <c r="C5032" s="5">
        <f>INDEX('DCM CARDS LOOKUP - HIDDEN'!$O$4:$AE$8890,MATCH(P5032,'DCM CARDS LOOKUP - HIDDEN'!$N$4:$N$8890,0),$J5032)</f>
        <v>0</v>
      </c>
      <c r="D5032" s="5">
        <f>INDEX('DCM CARDS LOOKUP - HIDDEN'!$O$4:$AE$8890,MATCH(Q5032,'DCM CARDS LOOKUP - HIDDEN'!$N$4:$N$8890,0),$J5032)</f>
        <v>0</v>
      </c>
      <c r="E5032" s="5">
        <f>INDEX('DCM CARDS LOOKUP - HIDDEN'!$O$4:$AE$8890,MATCH(R5032,'DCM CARDS LOOKUP - HIDDEN'!$N$4:$N$8890,0),$J5032)</f>
        <v>0</v>
      </c>
      <c r="F5032" s="5">
        <f>INDEX('DCM CARDS LOOKUP - HIDDEN'!$O$4:$AE$8890,MATCH(S5032,'DCM CARDS LOOKUP - HIDDEN'!$N$4:$N$8890,0),$J5032)</f>
        <v>0</v>
      </c>
      <c r="G5032" s="31"/>
      <c r="H5032" s="35"/>
      <c r="J5032" s="4">
        <v>10</v>
      </c>
      <c r="O5032">
        <f>L5023*10000+M5023*100+B5021</f>
        <v>171201</v>
      </c>
      <c r="P5032">
        <f>L5023*10000+M5023*100+C5021</f>
        <v>171202</v>
      </c>
      <c r="Q5032">
        <f>L5023*10000+M5023*100+D5021</f>
        <v>171203</v>
      </c>
      <c r="R5032">
        <f>L5023*10000+M5023*100+E5001</f>
        <v>171204</v>
      </c>
      <c r="S5032">
        <f>L5023*10000+M5023*100+F5001</f>
        <v>171205</v>
      </c>
    </row>
    <row r="5033" spans="1:20" ht="15" hidden="1" customHeight="1" x14ac:dyDescent="0.2">
      <c r="A5033" s="10" t="e">
        <f>INDEX(REFERENCE!$B$2:$J$2,1,'EXAMPLE OF CHOICE CARDS'!J5033)</f>
        <v>#REF!</v>
      </c>
      <c r="B5033" s="5">
        <f>INDEX('DCM CARDS LOOKUP - HIDDEN'!$O$4:$AE$8890,MATCH(O5033,'DCM CARDS LOOKUP - HIDDEN'!$N$4:$N$8890,0),$J5033)</f>
        <v>0</v>
      </c>
      <c r="C5033" s="5">
        <f>INDEX('DCM CARDS LOOKUP - HIDDEN'!$O$4:$AE$8890,MATCH(P5033,'DCM CARDS LOOKUP - HIDDEN'!$N$4:$N$8890,0),$J5033)</f>
        <v>0</v>
      </c>
      <c r="D5033" s="5">
        <f>INDEX('DCM CARDS LOOKUP - HIDDEN'!$O$4:$AE$8890,MATCH(Q5033,'DCM CARDS LOOKUP - HIDDEN'!$N$4:$N$8890,0),$J5033)</f>
        <v>0</v>
      </c>
      <c r="E5033" s="5">
        <f>INDEX('DCM CARDS LOOKUP - HIDDEN'!$O$4:$AE$8890,MATCH(R5033,'DCM CARDS LOOKUP - HIDDEN'!$N$4:$N$8890,0),$J5033)</f>
        <v>0</v>
      </c>
      <c r="F5033" s="5">
        <f>INDEX('DCM CARDS LOOKUP - HIDDEN'!$O$4:$AE$8890,MATCH(S5033,'DCM CARDS LOOKUP - HIDDEN'!$N$4:$N$8890,0),$J5033)</f>
        <v>0</v>
      </c>
      <c r="G5033" s="31"/>
      <c r="H5033" s="35"/>
      <c r="J5033" s="4">
        <v>11</v>
      </c>
      <c r="O5033">
        <f>L5023*10000+M5023*100+B5021</f>
        <v>171201</v>
      </c>
      <c r="P5033">
        <f>L5023*10000+M5023*100+C5021</f>
        <v>171202</v>
      </c>
      <c r="Q5033">
        <f>L5023*10000+M5023*100+D5021</f>
        <v>171203</v>
      </c>
      <c r="R5033">
        <f>L5023*10000+M5023*100+E5001</f>
        <v>171204</v>
      </c>
      <c r="S5033">
        <f>L5023*10000+M5023*100+F5001</f>
        <v>171205</v>
      </c>
    </row>
    <row r="5034" spans="1:20" ht="15" hidden="1" customHeight="1" x14ac:dyDescent="0.2">
      <c r="A5034" s="10" t="e">
        <f>INDEX(REFERENCE!$B$2:$J$2,1,'EXAMPLE OF CHOICE CARDS'!J5034)</f>
        <v>#REF!</v>
      </c>
      <c r="B5034" s="5">
        <f>INDEX('DCM CARDS LOOKUP - HIDDEN'!$O$4:$AE$8890,MATCH(O5034,'DCM CARDS LOOKUP - HIDDEN'!$N$4:$N$8890,0),$J5034)</f>
        <v>0</v>
      </c>
      <c r="C5034" s="5">
        <f>INDEX('DCM CARDS LOOKUP - HIDDEN'!$O$4:$AE$8890,MATCH(P5034,'DCM CARDS LOOKUP - HIDDEN'!$N$4:$N$8890,0),$J5034)</f>
        <v>0</v>
      </c>
      <c r="D5034" s="5">
        <f>INDEX('DCM CARDS LOOKUP - HIDDEN'!$O$4:$AE$8890,MATCH(Q5034,'DCM CARDS LOOKUP - HIDDEN'!$N$4:$N$8890,0),$J5034)</f>
        <v>0</v>
      </c>
      <c r="E5034" s="5">
        <f>INDEX('DCM CARDS LOOKUP - HIDDEN'!$O$4:$AE$8890,MATCH(R5034,'DCM CARDS LOOKUP - HIDDEN'!$N$4:$N$8890,0),$J5034)</f>
        <v>0</v>
      </c>
      <c r="F5034" s="5">
        <f>INDEX('DCM CARDS LOOKUP - HIDDEN'!$O$4:$AE$8890,MATCH(S5034,'DCM CARDS LOOKUP - HIDDEN'!$N$4:$N$8890,0),$J5034)</f>
        <v>0</v>
      </c>
      <c r="G5034" s="31"/>
      <c r="H5034" s="35"/>
      <c r="J5034" s="4">
        <v>12</v>
      </c>
      <c r="O5034">
        <f>L5023*10000+M5023*100+B5021</f>
        <v>171201</v>
      </c>
      <c r="P5034">
        <f>L5023*10000+M5023*100+C5021</f>
        <v>171202</v>
      </c>
      <c r="Q5034">
        <f>L5023*10000+M5023*100+D5021</f>
        <v>171203</v>
      </c>
      <c r="R5034">
        <f>L5023*10000+M5023*100+E5001</f>
        <v>171204</v>
      </c>
      <c r="S5034">
        <f>L5023*10000+M5023*100+F5001</f>
        <v>171205</v>
      </c>
    </row>
    <row r="5035" spans="1:20" ht="15" hidden="1" customHeight="1" x14ac:dyDescent="0.2">
      <c r="A5035" s="10" t="e">
        <f>INDEX(REFERENCE!$B$2:$J$2,1,'EXAMPLE OF CHOICE CARDS'!J5035)</f>
        <v>#REF!</v>
      </c>
      <c r="B5035" s="5">
        <f>INDEX('DCM CARDS LOOKUP - HIDDEN'!$O$4:$AE$8890,MATCH(O5035,'DCM CARDS LOOKUP - HIDDEN'!$N$4:$N$8890,0),$J5035)</f>
        <v>0</v>
      </c>
      <c r="C5035" s="5">
        <f>INDEX('DCM CARDS LOOKUP - HIDDEN'!$O$4:$AE$8890,MATCH(P5035,'DCM CARDS LOOKUP - HIDDEN'!$N$4:$N$8890,0),$J5035)</f>
        <v>0</v>
      </c>
      <c r="D5035" s="5">
        <f>INDEX('DCM CARDS LOOKUP - HIDDEN'!$O$4:$AE$8890,MATCH(Q5035,'DCM CARDS LOOKUP - HIDDEN'!$N$4:$N$8890,0),$J5035)</f>
        <v>0</v>
      </c>
      <c r="E5035" s="5">
        <f>INDEX('DCM CARDS LOOKUP - HIDDEN'!$O$4:$AE$8890,MATCH(R5035,'DCM CARDS LOOKUP - HIDDEN'!$N$4:$N$8890,0),$J5035)</f>
        <v>0</v>
      </c>
      <c r="F5035" s="5">
        <f>INDEX('DCM CARDS LOOKUP - HIDDEN'!$O$4:$AE$8890,MATCH(S5035,'DCM CARDS LOOKUP - HIDDEN'!$N$4:$N$8890,0),$J5035)</f>
        <v>0</v>
      </c>
      <c r="G5035" s="31"/>
      <c r="H5035" s="35"/>
      <c r="J5035" s="4">
        <v>13</v>
      </c>
      <c r="O5035">
        <f>L5023*10000+M5023*100+B5021</f>
        <v>171201</v>
      </c>
      <c r="P5035">
        <f>L5023*10000+M5023*100+C5021</f>
        <v>171202</v>
      </c>
      <c r="Q5035">
        <f>L5023*10000+M5023*100+D5021</f>
        <v>171203</v>
      </c>
      <c r="R5035">
        <f>L5023*10000+M5023*100+E5001</f>
        <v>171204</v>
      </c>
      <c r="S5035">
        <f>L5023*10000+M5023*100+F5001</f>
        <v>171205</v>
      </c>
    </row>
    <row r="5036" spans="1:20" ht="15" hidden="1" customHeight="1" x14ac:dyDescent="0.2">
      <c r="A5036" s="10" t="e">
        <f>INDEX(REFERENCE!$B$2:$J$2,1,'EXAMPLE OF CHOICE CARDS'!J5036)</f>
        <v>#REF!</v>
      </c>
      <c r="B5036" s="5">
        <f>INDEX('DCM CARDS LOOKUP - HIDDEN'!$O$4:$AE$8890,MATCH(O5036,'DCM CARDS LOOKUP - HIDDEN'!$N$4:$N$8890,0),$J5036)</f>
        <v>0</v>
      </c>
      <c r="C5036" s="5">
        <f>INDEX('DCM CARDS LOOKUP - HIDDEN'!$O$4:$AE$8890,MATCH(P5036,'DCM CARDS LOOKUP - HIDDEN'!$N$4:$N$8890,0),$J5036)</f>
        <v>0</v>
      </c>
      <c r="D5036" s="5">
        <f>INDEX('DCM CARDS LOOKUP - HIDDEN'!$O$4:$AE$8890,MATCH(Q5036,'DCM CARDS LOOKUP - HIDDEN'!$N$4:$N$8890,0),$J5036)</f>
        <v>0</v>
      </c>
      <c r="E5036" s="5">
        <f>INDEX('DCM CARDS LOOKUP - HIDDEN'!$O$4:$AE$8890,MATCH(R5036,'DCM CARDS LOOKUP - HIDDEN'!$N$4:$N$8890,0),$J5036)</f>
        <v>0</v>
      </c>
      <c r="F5036" s="5">
        <f>INDEX('DCM CARDS LOOKUP - HIDDEN'!$O$4:$AE$8890,MATCH(S5036,'DCM CARDS LOOKUP - HIDDEN'!$N$4:$N$8890,0),$J5036)</f>
        <v>0</v>
      </c>
      <c r="G5036" s="31"/>
      <c r="H5036" s="35"/>
      <c r="J5036" s="4">
        <v>14</v>
      </c>
      <c r="O5036">
        <f>L5023*10000+M5023*100+B5021</f>
        <v>171201</v>
      </c>
      <c r="P5036">
        <f>L5023*10000+M5023*100+C5021</f>
        <v>171202</v>
      </c>
      <c r="Q5036">
        <f>L5023*10000+M5023*100+D5021</f>
        <v>171203</v>
      </c>
      <c r="R5036">
        <f>L5023*10000+M5023*100+E5001</f>
        <v>171204</v>
      </c>
      <c r="S5036">
        <f>L5023*10000+M5023*100+F5001</f>
        <v>171205</v>
      </c>
    </row>
    <row r="5037" spans="1:20" x14ac:dyDescent="0.2">
      <c r="A5037" s="2"/>
      <c r="B5037" s="5"/>
      <c r="C5037" s="5"/>
      <c r="D5037" s="5"/>
      <c r="E5037" s="5"/>
      <c r="F5037" s="5"/>
      <c r="G5037" s="5"/>
      <c r="H5037" s="5"/>
      <c r="J5037" s="13"/>
    </row>
    <row r="5038" spans="1:20" x14ac:dyDescent="0.2">
      <c r="A5038" s="6"/>
      <c r="B5038" s="7">
        <v>1</v>
      </c>
      <c r="C5038" s="7">
        <v>2</v>
      </c>
      <c r="D5038" s="7">
        <v>3</v>
      </c>
      <c r="E5038" s="7">
        <v>4</v>
      </c>
      <c r="F5038" s="7">
        <v>5</v>
      </c>
      <c r="G5038" s="7">
        <v>6</v>
      </c>
      <c r="H5038" s="7">
        <v>9</v>
      </c>
      <c r="J5038" s="13"/>
    </row>
    <row r="5041" spans="1:20" x14ac:dyDescent="0.2">
      <c r="A5041" s="1" t="str">
        <f>"Version "&amp;L5043&amp;"; Task"&amp;M5043</f>
        <v>Version 17; Task13</v>
      </c>
      <c r="B5041" s="4">
        <v>1</v>
      </c>
      <c r="C5041" s="4">
        <v>2</v>
      </c>
      <c r="D5041" s="4">
        <v>3</v>
      </c>
      <c r="E5041" s="4">
        <f>E5021</f>
        <v>4</v>
      </c>
      <c r="F5041" s="4">
        <f>F5021</f>
        <v>5</v>
      </c>
      <c r="G5041" s="4">
        <v>6</v>
      </c>
      <c r="J5041" s="13"/>
    </row>
    <row r="5042" spans="1:20" ht="15" customHeight="1" x14ac:dyDescent="0.2">
      <c r="A5042" s="11" t="s">
        <v>8</v>
      </c>
      <c r="B5042" s="12" t="s">
        <v>9</v>
      </c>
      <c r="C5042" s="12" t="s">
        <v>10</v>
      </c>
      <c r="D5042" s="12" t="s">
        <v>11</v>
      </c>
      <c r="E5042" s="20" t="s">
        <v>21</v>
      </c>
      <c r="F5042" s="20" t="s">
        <v>22</v>
      </c>
      <c r="G5042" s="20"/>
      <c r="H5042" s="34" t="s">
        <v>15</v>
      </c>
      <c r="J5042" s="13"/>
      <c r="L5042" t="s">
        <v>12</v>
      </c>
      <c r="M5042" t="s">
        <v>1</v>
      </c>
    </row>
    <row r="5043" spans="1:20" x14ac:dyDescent="0.2">
      <c r="A5043" s="10" t="str">
        <f>INDEX(REFERENCE!$B$2:$J$2,1,'EXAMPLE OF CHOICE CARDS'!J5043)</f>
        <v>Type</v>
      </c>
      <c r="B5043" s="5" t="str">
        <f>INDEX('DCM CARDS LOOKUP - HIDDEN'!$O$4:$AE$8890,MATCH(O5043,'DCM CARDS LOOKUP - HIDDEN'!$N$4:$N$8890,0),$J5043)</f>
        <v>Pads</v>
      </c>
      <c r="C5043" s="5" t="str">
        <f>INDEX('DCM CARDS LOOKUP - HIDDEN'!$O$4:$AE$8890,MATCH(P5043,'DCM CARDS LOOKUP - HIDDEN'!$N$4:$N$8890,0),$J5043)</f>
        <v>Topicals</v>
      </c>
      <c r="D5043" s="5" t="str">
        <f>INDEX('DCM CARDS LOOKUP - HIDDEN'!$O$4:$AE$8890,MATCH(Q5043,'DCM CARDS LOOKUP - HIDDEN'!$N$4:$N$8890,0),$J5043)</f>
        <v>Pads</v>
      </c>
      <c r="E5043" s="5" t="str">
        <f>INDEX('DCM CARDS LOOKUP - HIDDEN'!$O$4:$AE$8890,MATCH(R5043,'DCM CARDS LOOKUP - HIDDEN'!$N$4:$N$8890,0),$J5043)</f>
        <v>Pads</v>
      </c>
      <c r="F5043" s="5" t="str">
        <f>INDEX('DCM CARDS LOOKUP - HIDDEN'!$O$4:$AE$8890,MATCH(S5043,'DCM CARDS LOOKUP - HIDDEN'!$N$4:$N$8890,0),$J5043)</f>
        <v>Pads</v>
      </c>
      <c r="G5043" s="5" t="str">
        <f>INDEX('DCM CARDS LOOKUP - HIDDEN'!$O$4:$AE$8890,MATCH(T5043,'DCM CARDS LOOKUP - HIDDEN'!$N$4:$N$8890,0),$J5043)</f>
        <v>Topicals</v>
      </c>
      <c r="H5043" s="35"/>
      <c r="J5043" s="4">
        <v>1</v>
      </c>
      <c r="L5043">
        <f>IF(M5023=15,L5023+1,L5023)</f>
        <v>17</v>
      </c>
      <c r="M5043">
        <f>IF(M5023&lt;15,M5023+1,1)</f>
        <v>13</v>
      </c>
      <c r="O5043">
        <f>L5043*10000+M5043*100+B5041</f>
        <v>171301</v>
      </c>
      <c r="P5043">
        <f>L5043*10000+M5043*100+C5041</f>
        <v>171302</v>
      </c>
      <c r="Q5043">
        <f>L5043*10000+M5043*100+D5041</f>
        <v>171303</v>
      </c>
      <c r="R5043">
        <f>L5043*10000+M5043*100+E5021</f>
        <v>171304</v>
      </c>
      <c r="S5043">
        <f>L5043*10000+M5043*100+F5021</f>
        <v>171305</v>
      </c>
      <c r="T5043">
        <f>L5043*10000+M5043*100+G5021</f>
        <v>171306</v>
      </c>
    </row>
    <row r="5044" spans="1:20" x14ac:dyDescent="0.2">
      <c r="A5044" s="10" t="str">
        <f>INDEX(REFERENCE!$B$2:$J$2,1,'EXAMPLE OF CHOICE CARDS'!J5044)</f>
        <v>Brand</v>
      </c>
      <c r="B5044" s="5" t="str">
        <f>INDEX('DCM CARDS LOOKUP - HIDDEN'!$O$4:$AE$8890,MATCH(O5044,'DCM CARDS LOOKUP - HIDDEN'!$N$4:$N$8890,0),$J5044)</f>
        <v>Icy Hot</v>
      </c>
      <c r="C5044" s="5" t="str">
        <f>INDEX('DCM CARDS LOOKUP - HIDDEN'!$O$4:$AE$8890,MATCH(P5044,'DCM CARDS LOOKUP - HIDDEN'!$N$4:$N$8890,0),$J5044)</f>
        <v>Motrin</v>
      </c>
      <c r="D5044" s="5" t="str">
        <f>INDEX('DCM CARDS LOOKUP - HIDDEN'!$O$4:$AE$8890,MATCH(Q5044,'DCM CARDS LOOKUP - HIDDEN'!$N$4:$N$8890,0),$J5044)</f>
        <v xml:space="preserve">Biofreeze  </v>
      </c>
      <c r="E5044" s="5" t="str">
        <f>INDEX('DCM CARDS LOOKUP - HIDDEN'!$O$4:$AE$8890,MATCH(R5044,'DCM CARDS LOOKUP - HIDDEN'!$N$4:$N$8890,0),$J5044)</f>
        <v>Thermacare</v>
      </c>
      <c r="F5044" s="5" t="str">
        <f>INDEX('DCM CARDS LOOKUP - HIDDEN'!$O$4:$AE$8890,MATCH(S5044,'DCM CARDS LOOKUP - HIDDEN'!$N$4:$N$8890,0),$J5044)</f>
        <v>Tiger Balm</v>
      </c>
      <c r="G5044" s="5" t="str">
        <f>INDEX('DCM CARDS LOOKUP - HIDDEN'!$O$4:$AE$8890,MATCH(T5044,'DCM CARDS LOOKUP - HIDDEN'!$N$4:$N$8890,0),$J5044)</f>
        <v>Motrin</v>
      </c>
      <c r="H5044" s="35"/>
      <c r="J5044" s="4">
        <v>2</v>
      </c>
      <c r="O5044">
        <f>L5043*10000+M5043*100+B5041</f>
        <v>171301</v>
      </c>
      <c r="P5044">
        <f>L5043*10000+M5043*100+C5041</f>
        <v>171302</v>
      </c>
      <c r="Q5044">
        <f>L5043*10000+M5043*100+D5041</f>
        <v>171303</v>
      </c>
      <c r="R5044">
        <f>L5043*10000+M5043*100+E5021</f>
        <v>171304</v>
      </c>
      <c r="S5044">
        <f>L5043*10000+M5043*100+F5021</f>
        <v>171305</v>
      </c>
      <c r="T5044">
        <f>L5043*10000+M5043*100+G5021</f>
        <v>171306</v>
      </c>
    </row>
    <row r="5045" spans="1:20" ht="28.5" x14ac:dyDescent="0.2">
      <c r="A5045" s="10" t="str">
        <f>INDEX(REFERENCE!$B$2:$J$2,1,'EXAMPLE OF CHOICE CARDS'!J5045)</f>
        <v>Sensation</v>
      </c>
      <c r="B5045" s="5" t="str">
        <f>INDEX('DCM CARDS LOOKUP - HIDDEN'!$O$4:$AE$8890,MATCH(O5045,'DCM CARDS LOOKUP - HIDDEN'!$N$4:$N$8890,0),$J5045)</f>
        <v>Cold sensation</v>
      </c>
      <c r="C5045" s="5" t="str">
        <f>INDEX('DCM CARDS LOOKUP - HIDDEN'!$O$4:$AE$8890,MATCH(P5045,'DCM CARDS LOOKUP - HIDDEN'!$N$4:$N$8890,0),$J5045)</f>
        <v>Both hot and cold sensation</v>
      </c>
      <c r="D5045" s="5" t="str">
        <f>INDEX('DCM CARDS LOOKUP - HIDDEN'!$O$4:$AE$8890,MATCH(Q5045,'DCM CARDS LOOKUP - HIDDEN'!$N$4:$N$8890,0),$J5045)</f>
        <v>No sensation/drug free/for circulation</v>
      </c>
      <c r="E5045" s="5" t="str">
        <f>INDEX('DCM CARDS LOOKUP - HIDDEN'!$O$4:$AE$8890,MATCH(R5045,'DCM CARDS LOOKUP - HIDDEN'!$N$4:$N$8890,0),$J5045)</f>
        <v>Hot sensation</v>
      </c>
      <c r="F5045" s="5" t="str">
        <f>INDEX('DCM CARDS LOOKUP - HIDDEN'!$O$4:$AE$8890,MATCH(S5045,'DCM CARDS LOOKUP - HIDDEN'!$N$4:$N$8890,0),$J5045)</f>
        <v>Both hot and cold sensation</v>
      </c>
      <c r="G5045" s="5" t="str">
        <f>INDEX('DCM CARDS LOOKUP - HIDDEN'!$O$4:$AE$8890,MATCH(T5045,'DCM CARDS LOOKUP - HIDDEN'!$N$4:$N$8890,0),$J5045)</f>
        <v>Cold sensation</v>
      </c>
      <c r="H5045" s="35"/>
      <c r="J5045" s="4">
        <v>3</v>
      </c>
      <c r="O5045">
        <f>L5043*10000+M5043*100+B5041</f>
        <v>171301</v>
      </c>
      <c r="P5045">
        <f>L5043*10000+M5043*100+C5041</f>
        <v>171302</v>
      </c>
      <c r="Q5045">
        <f>L5043*10000+M5043*100+D5041</f>
        <v>171303</v>
      </c>
      <c r="R5045">
        <f>L5043*10000+M5043*100+E5021</f>
        <v>171304</v>
      </c>
      <c r="S5045">
        <f>L5043*10000+M5043*100+F5021</f>
        <v>171305</v>
      </c>
      <c r="T5045">
        <f>L5043*10000+M5043*100+G5021</f>
        <v>171306</v>
      </c>
    </row>
    <row r="5046" spans="1:20" x14ac:dyDescent="0.2">
      <c r="A5046" s="10" t="str">
        <f>INDEX(REFERENCE!$B$2:$J$2,1,'EXAMPLE OF CHOICE CARDS'!J5046)</f>
        <v>Treatment Area</v>
      </c>
      <c r="B5046" s="5" t="str">
        <f>INDEX('DCM CARDS LOOKUP - HIDDEN'!$O$4:$AE$8890,MATCH(O5046,'DCM CARDS LOOKUP - HIDDEN'!$N$4:$N$8890,0),$J5046)</f>
        <v>Joint</v>
      </c>
      <c r="C5046" s="5" t="str">
        <f>INDEX('DCM CARDS LOOKUP - HIDDEN'!$O$4:$AE$8890,MATCH(P5046,'DCM CARDS LOOKUP - HIDDEN'!$N$4:$N$8890,0),$J5046)</f>
        <v>-</v>
      </c>
      <c r="D5046" s="5" t="str">
        <f>INDEX('DCM CARDS LOOKUP - HIDDEN'!$O$4:$AE$8890,MATCH(Q5046,'DCM CARDS LOOKUP - HIDDEN'!$N$4:$N$8890,0),$J5046)</f>
        <v>Neck</v>
      </c>
      <c r="E5046" s="5" t="str">
        <f>INDEX('DCM CARDS LOOKUP - HIDDEN'!$O$4:$AE$8890,MATCH(R5046,'DCM CARDS LOOKUP - HIDDEN'!$N$4:$N$8890,0),$J5046)</f>
        <v>Back</v>
      </c>
      <c r="F5046" s="5" t="str">
        <f>INDEX('DCM CARDS LOOKUP - HIDDEN'!$O$4:$AE$8890,MATCH(S5046,'DCM CARDS LOOKUP - HIDDEN'!$N$4:$N$8890,0),$J5046)</f>
        <v>Chest</v>
      </c>
      <c r="G5046" s="5" t="str">
        <f>INDEX('DCM CARDS LOOKUP - HIDDEN'!$O$4:$AE$8890,MATCH(T5046,'DCM CARDS LOOKUP - HIDDEN'!$N$4:$N$8890,0),$J5046)</f>
        <v>-</v>
      </c>
      <c r="H5046" s="35"/>
      <c r="J5046" s="4">
        <v>4</v>
      </c>
      <c r="O5046">
        <f>L5043*10000+M5043*100+B5041</f>
        <v>171301</v>
      </c>
      <c r="P5046">
        <f>L5043*10000+M5043*100+C5041</f>
        <v>171302</v>
      </c>
      <c r="Q5046">
        <f>L5043*10000+M5043*100+D5041</f>
        <v>171303</v>
      </c>
      <c r="R5046">
        <f>L5043*10000+M5043*100+E5021</f>
        <v>171304</v>
      </c>
      <c r="S5046">
        <f>L5043*10000+M5043*100+F5021</f>
        <v>171305</v>
      </c>
      <c r="T5046">
        <f>L5043*10000+M5043*100+G5021</f>
        <v>171306</v>
      </c>
    </row>
    <row r="5047" spans="1:20" x14ac:dyDescent="0.2">
      <c r="A5047" s="10" t="str">
        <f>INDEX(REFERENCE!$B$2:$J$2,1,'EXAMPLE OF CHOICE CARDS'!J5047)</f>
        <v>Format</v>
      </c>
      <c r="B5047" s="5" t="str">
        <f>INDEX('DCM CARDS LOOKUP - HIDDEN'!$O$4:$AE$8890,MATCH(O5047,'DCM CARDS LOOKUP - HIDDEN'!$N$4:$N$8890,0),$J5047)</f>
        <v>Single use pads/patches</v>
      </c>
      <c r="C5047" s="5" t="str">
        <f>INDEX('DCM CARDS LOOKUP - HIDDEN'!$O$4:$AE$8890,MATCH(P5047,'DCM CARDS LOOKUP - HIDDEN'!$N$4:$N$8890,0),$J5047)</f>
        <v>Gel</v>
      </c>
      <c r="D5047" s="5" t="str">
        <f>INDEX('DCM CARDS LOOKUP - HIDDEN'!$O$4:$AE$8890,MATCH(Q5047,'DCM CARDS LOOKUP - HIDDEN'!$N$4:$N$8890,0),$J5047)</f>
        <v>Single use pads/patches</v>
      </c>
      <c r="E5047" s="5" t="str">
        <f>INDEX('DCM CARDS LOOKUP - HIDDEN'!$O$4:$AE$8890,MATCH(R5047,'DCM CARDS LOOKUP - HIDDEN'!$N$4:$N$8890,0),$J5047)</f>
        <v>Single use pads/patches</v>
      </c>
      <c r="F5047" s="5" t="str">
        <f>INDEX('DCM CARDS LOOKUP - HIDDEN'!$O$4:$AE$8890,MATCH(S5047,'DCM CARDS LOOKUP - HIDDEN'!$N$4:$N$8890,0),$J5047)</f>
        <v>Single use pads/patches</v>
      </c>
      <c r="G5047" s="5" t="str">
        <f>INDEX('DCM CARDS LOOKUP - HIDDEN'!$O$4:$AE$8890,MATCH(T5047,'DCM CARDS LOOKUP - HIDDEN'!$N$4:$N$8890,0),$J5047)</f>
        <v>Spray</v>
      </c>
      <c r="H5047" s="35"/>
      <c r="J5047" s="4">
        <v>5</v>
      </c>
      <c r="O5047">
        <f>L5043*10000+M5043*100+B5041</f>
        <v>171301</v>
      </c>
      <c r="P5047">
        <f>L5043*10000+M5043*100+C5041</f>
        <v>171302</v>
      </c>
      <c r="Q5047">
        <f>L5043*10000+M5043*100+D5041</f>
        <v>171303</v>
      </c>
      <c r="R5047">
        <f>L5043*10000+M5043*100+E5021</f>
        <v>171304</v>
      </c>
      <c r="S5047">
        <f>L5043*10000+M5043*100+F5021</f>
        <v>171305</v>
      </c>
      <c r="T5047">
        <f>L5043*10000+M5043*100+G5021</f>
        <v>171306</v>
      </c>
    </row>
    <row r="5048" spans="1:20" x14ac:dyDescent="0.2">
      <c r="A5048" s="10" t="str">
        <f>INDEX(REFERENCE!$B$2:$J$2,1,'EXAMPLE OF CHOICE CARDS'!J5048)</f>
        <v>Count</v>
      </c>
      <c r="B5048" s="5" t="str">
        <f>INDEX('DCM CARDS LOOKUP - HIDDEN'!$O$4:$AE$8890,MATCH(O5048,'DCM CARDS LOOKUP - HIDDEN'!$N$4:$N$8890,0),$J5048)</f>
        <v>4 count</v>
      </c>
      <c r="C5048" s="5" t="str">
        <f>INDEX('DCM CARDS LOOKUP - HIDDEN'!$O$4:$AE$8890,MATCH(P5048,'DCM CARDS LOOKUP - HIDDEN'!$N$4:$N$8890,0),$J5048)</f>
        <v>3.5 oz</v>
      </c>
      <c r="D5048" s="5" t="str">
        <f>INDEX('DCM CARDS LOOKUP - HIDDEN'!$O$4:$AE$8890,MATCH(Q5048,'DCM CARDS LOOKUP - HIDDEN'!$N$4:$N$8890,0),$J5048)</f>
        <v>2 count</v>
      </c>
      <c r="E5048" s="5" t="str">
        <f>INDEX('DCM CARDS LOOKUP - HIDDEN'!$O$4:$AE$8890,MATCH(R5048,'DCM CARDS LOOKUP - HIDDEN'!$N$4:$N$8890,0),$J5048)</f>
        <v>5 count</v>
      </c>
      <c r="F5048" s="5" t="str">
        <f>INDEX('DCM CARDS LOOKUP - HIDDEN'!$O$4:$AE$8890,MATCH(S5048,'DCM CARDS LOOKUP - HIDDEN'!$N$4:$N$8890,0),$J5048)</f>
        <v>6 count</v>
      </c>
      <c r="G5048" s="5" t="str">
        <f>INDEX('DCM CARDS LOOKUP - HIDDEN'!$O$4:$AE$8890,MATCH(T5048,'DCM CARDS LOOKUP - HIDDEN'!$N$4:$N$8890,0),$J5048)</f>
        <v>2 oz</v>
      </c>
      <c r="H5048" s="35"/>
      <c r="J5048" s="4">
        <v>6</v>
      </c>
      <c r="O5048">
        <f>L5043*10000+M5043*100+B5041</f>
        <v>171301</v>
      </c>
      <c r="P5048">
        <f>L5043*10000+M5043*100+C5041</f>
        <v>171302</v>
      </c>
      <c r="Q5048">
        <f>L5043*10000+M5043*100+D5041</f>
        <v>171303</v>
      </c>
      <c r="R5048">
        <f>L5043*10000+M5043*100+E5021</f>
        <v>171304</v>
      </c>
      <c r="S5048">
        <f>L5043*10000+M5043*100+F5021</f>
        <v>171305</v>
      </c>
      <c r="T5048">
        <f>L5043*10000+M5043*100+G5021</f>
        <v>171306</v>
      </c>
    </row>
    <row r="5049" spans="1:20" ht="15" customHeight="1" x14ac:dyDescent="0.2">
      <c r="A5049" s="10" t="str">
        <f>INDEX(REFERENCE!$B$2:$J$2,1,'EXAMPLE OF CHOICE CARDS'!J5049)</f>
        <v>Price</v>
      </c>
      <c r="B5049" s="29">
        <f>INDEX('DCM CARDS LOOKUP - HIDDEN'!$O$4:$AE$8890,MATCH(O5049,'DCM CARDS LOOKUP - HIDDEN'!$N$4:$N$8890,0),$J5049)</f>
        <v>16.71</v>
      </c>
      <c r="C5049" s="29">
        <f>INDEX('DCM CARDS LOOKUP - HIDDEN'!$O$4:$AE$8890,MATCH(P5049,'DCM CARDS LOOKUP - HIDDEN'!$N$4:$N$8890,0),$J5049)</f>
        <v>13.88</v>
      </c>
      <c r="D5049" s="29">
        <f>INDEX('DCM CARDS LOOKUP - HIDDEN'!$O$4:$AE$8890,MATCH(Q5049,'DCM CARDS LOOKUP - HIDDEN'!$N$4:$N$8890,0),$J5049)</f>
        <v>2.98</v>
      </c>
      <c r="E5049" s="29">
        <f>INDEX('DCM CARDS LOOKUP - HIDDEN'!$O$4:$AE$8890,MATCH(R5049,'DCM CARDS LOOKUP - HIDDEN'!$N$4:$N$8890,0),$J5049)</f>
        <v>15.86</v>
      </c>
      <c r="F5049" s="29">
        <f>INDEX('DCM CARDS LOOKUP - HIDDEN'!$O$4:$AE$8890,MATCH(S5049,'DCM CARDS LOOKUP - HIDDEN'!$N$4:$N$8890,0),$J5049)</f>
        <v>10</v>
      </c>
      <c r="G5049" s="29">
        <f>INDEX('DCM CARDS LOOKUP - HIDDEN'!$O$4:$AE$8890,MATCH(T5049,'DCM CARDS LOOKUP - HIDDEN'!$N$4:$N$8890,0),$J5049)</f>
        <v>10.49</v>
      </c>
      <c r="H5049" s="35"/>
      <c r="J5049" s="4">
        <v>7</v>
      </c>
      <c r="O5049">
        <f>L5043*10000+M5043*100+B5041</f>
        <v>171301</v>
      </c>
      <c r="P5049">
        <f>L5043*10000+M5043*100+C5041</f>
        <v>171302</v>
      </c>
      <c r="Q5049">
        <f>L5043*10000+M5043*100+D5041</f>
        <v>171303</v>
      </c>
      <c r="R5049">
        <f>L5043*10000+M5043*100+E5021</f>
        <v>171304</v>
      </c>
      <c r="S5049">
        <f>L5043*10000+M5043*100+F5021</f>
        <v>171305</v>
      </c>
      <c r="T5049">
        <f>L5043*10000+M5043*100+G5021</f>
        <v>171306</v>
      </c>
    </row>
    <row r="5050" spans="1:20" ht="15" customHeight="1" x14ac:dyDescent="0.2">
      <c r="A5050" s="10" t="str">
        <f>INDEX(REFERENCE!$B$2:$J$2,1,'EXAMPLE OF CHOICE CARDS'!J5050)</f>
        <v>Review Rating</v>
      </c>
      <c r="B5050" s="5" t="str">
        <f>INDEX('DCM CARDS LOOKUP - HIDDEN'!$O$4:$AE$8890,MATCH(O5050,'DCM CARDS LOOKUP - HIDDEN'!$N$4:$N$8890,0),$J5050)</f>
        <v>4.8 stars</v>
      </c>
      <c r="C5050" s="5" t="str">
        <f>INDEX('DCM CARDS LOOKUP - HIDDEN'!$O$4:$AE$8890,MATCH(P5050,'DCM CARDS LOOKUP - HIDDEN'!$N$4:$N$8890,0),$J5050)</f>
        <v>4.5 stars</v>
      </c>
      <c r="D5050" s="5" t="str">
        <f>INDEX('DCM CARDS LOOKUP - HIDDEN'!$O$4:$AE$8890,MATCH(Q5050,'DCM CARDS LOOKUP - HIDDEN'!$N$4:$N$8890,0),$J5050)</f>
        <v>4.5 stars</v>
      </c>
      <c r="E5050" s="5" t="str">
        <f>INDEX('DCM CARDS LOOKUP - HIDDEN'!$O$4:$AE$8890,MATCH(R5050,'DCM CARDS LOOKUP - HIDDEN'!$N$4:$N$8890,0),$J5050)</f>
        <v>4.6 stars</v>
      </c>
      <c r="F5050" s="5" t="str">
        <f>INDEX('DCM CARDS LOOKUP - HIDDEN'!$O$4:$AE$8890,MATCH(S5050,'DCM CARDS LOOKUP - HIDDEN'!$N$4:$N$8890,0),$J5050)</f>
        <v>4.8 stars</v>
      </c>
      <c r="G5050" s="5" t="str">
        <f>INDEX('DCM CARDS LOOKUP - HIDDEN'!$O$4:$AE$8890,MATCH(T5050,'DCM CARDS LOOKUP - HIDDEN'!$N$4:$N$8890,0),$J5050)</f>
        <v>4.6 stars</v>
      </c>
      <c r="H5050" s="35"/>
      <c r="J5050" s="4">
        <v>8</v>
      </c>
      <c r="O5050">
        <f>L5043*10000+M5043*100+B5041</f>
        <v>171301</v>
      </c>
      <c r="P5050">
        <f>L5043*10000+M5043*100+C5041</f>
        <v>171302</v>
      </c>
      <c r="Q5050">
        <f>L5043*10000+M5043*100+D5041</f>
        <v>171303</v>
      </c>
      <c r="R5050">
        <f>L5043*10000+M5043*100+E5021</f>
        <v>171304</v>
      </c>
      <c r="S5050">
        <f>L5043*10000+M5043*100+F5021</f>
        <v>171305</v>
      </c>
      <c r="T5050">
        <f>L5043*10000+M5043*100+G5021</f>
        <v>171306</v>
      </c>
    </row>
    <row r="5051" spans="1:20" ht="15" customHeight="1" x14ac:dyDescent="0.2">
      <c r="A5051" s="10" t="str">
        <f>INDEX(REFERENCE!$B$2:$J$2,1,'EXAMPLE OF CHOICE CARDS'!J5051)</f>
        <v>Number of Reviews</v>
      </c>
      <c r="B5051" s="30">
        <f>INDEX('DCM CARDS LOOKUP - HIDDEN'!$O$4:$AE$8890,MATCH(O5051,'DCM CARDS LOOKUP - HIDDEN'!$N$4:$N$8890,0),$J5051)</f>
        <v>4500</v>
      </c>
      <c r="C5051" s="30">
        <f>INDEX('DCM CARDS LOOKUP - HIDDEN'!$O$4:$AE$8890,MATCH(P5051,'DCM CARDS LOOKUP - HIDDEN'!$N$4:$N$8890,0),$J5051)</f>
        <v>1250</v>
      </c>
      <c r="D5051" s="30">
        <f>INDEX('DCM CARDS LOOKUP - HIDDEN'!$O$4:$AE$8890,MATCH(Q5051,'DCM CARDS LOOKUP - HIDDEN'!$N$4:$N$8890,0),$J5051)</f>
        <v>4500</v>
      </c>
      <c r="E5051" s="30">
        <f>INDEX('DCM CARDS LOOKUP - HIDDEN'!$O$4:$AE$8890,MATCH(R5051,'DCM CARDS LOOKUP - HIDDEN'!$N$4:$N$8890,0),$J5051)</f>
        <v>1250</v>
      </c>
      <c r="F5051" s="30">
        <f>INDEX('DCM CARDS LOOKUP - HIDDEN'!$O$4:$AE$8890,MATCH(S5051,'DCM CARDS LOOKUP - HIDDEN'!$N$4:$N$8890,0),$J5051)</f>
        <v>1250</v>
      </c>
      <c r="G5051" s="30">
        <f>INDEX('DCM CARDS LOOKUP - HIDDEN'!$O$4:$AE$8890,MATCH(T5051,'DCM CARDS LOOKUP - HIDDEN'!$N$4:$N$8890,0),$J5051)</f>
        <v>1250</v>
      </c>
      <c r="H5051" s="35"/>
      <c r="J5051" s="4">
        <v>9</v>
      </c>
      <c r="O5051">
        <f>L5043*10000+M5043*100+B5041</f>
        <v>171301</v>
      </c>
      <c r="P5051">
        <f>L5043*10000+M5043*100+C5041</f>
        <v>171302</v>
      </c>
      <c r="Q5051">
        <f>L5043*10000+M5043*100+D5041</f>
        <v>171303</v>
      </c>
      <c r="R5051">
        <f>L5043*10000+M5043*100+E5021</f>
        <v>171304</v>
      </c>
      <c r="S5051">
        <f>L5043*10000+M5043*100+F5021</f>
        <v>171305</v>
      </c>
      <c r="T5051">
        <f>L5043*10000+M5043*100+G5021</f>
        <v>171306</v>
      </c>
    </row>
    <row r="5052" spans="1:20" ht="15" hidden="1" customHeight="1" x14ac:dyDescent="0.2">
      <c r="A5052" s="10" t="e">
        <f>INDEX(REFERENCE!$B$2:$J$2,1,'EXAMPLE OF CHOICE CARDS'!J5052)</f>
        <v>#REF!</v>
      </c>
      <c r="B5052" s="5">
        <f>INDEX('DCM CARDS LOOKUP - HIDDEN'!$O$4:$AE$8890,MATCH(O5052,'DCM CARDS LOOKUP - HIDDEN'!$N$4:$N$8890,0),$J5052)</f>
        <v>0</v>
      </c>
      <c r="C5052" s="5">
        <f>INDEX('DCM CARDS LOOKUP - HIDDEN'!$O$4:$AE$8890,MATCH(P5052,'DCM CARDS LOOKUP - HIDDEN'!$N$4:$N$8890,0),$J5052)</f>
        <v>0</v>
      </c>
      <c r="D5052" s="5">
        <f>INDEX('DCM CARDS LOOKUP - HIDDEN'!$O$4:$AE$8890,MATCH(Q5052,'DCM CARDS LOOKUP - HIDDEN'!$N$4:$N$8890,0),$J5052)</f>
        <v>0</v>
      </c>
      <c r="E5052" s="5">
        <f>INDEX('DCM CARDS LOOKUP - HIDDEN'!$O$4:$AE$8890,MATCH(R5052,'DCM CARDS LOOKUP - HIDDEN'!$N$4:$N$8890,0),$J5052)</f>
        <v>0</v>
      </c>
      <c r="F5052" s="5">
        <f>INDEX('DCM CARDS LOOKUP - HIDDEN'!$O$4:$AE$8890,MATCH(S5052,'DCM CARDS LOOKUP - HIDDEN'!$N$4:$N$8890,0),$J5052)</f>
        <v>0</v>
      </c>
      <c r="G5052" s="31"/>
      <c r="H5052" s="35"/>
      <c r="J5052" s="4">
        <v>10</v>
      </c>
      <c r="O5052">
        <f>L5043*10000+M5043*100+B5041</f>
        <v>171301</v>
      </c>
      <c r="P5052">
        <f>L5043*10000+M5043*100+C5041</f>
        <v>171302</v>
      </c>
      <c r="Q5052">
        <f>L5043*10000+M5043*100+D5041</f>
        <v>171303</v>
      </c>
      <c r="R5052">
        <f>L5043*10000+M5043*100+E5021</f>
        <v>171304</v>
      </c>
      <c r="S5052">
        <f>L5043*10000+M5043*100+F5021</f>
        <v>171305</v>
      </c>
    </row>
    <row r="5053" spans="1:20" ht="15" hidden="1" customHeight="1" x14ac:dyDescent="0.2">
      <c r="A5053" s="10" t="e">
        <f>INDEX(REFERENCE!$B$2:$J$2,1,'EXAMPLE OF CHOICE CARDS'!J5053)</f>
        <v>#REF!</v>
      </c>
      <c r="B5053" s="5">
        <f>INDEX('DCM CARDS LOOKUP - HIDDEN'!$O$4:$AE$8890,MATCH(O5053,'DCM CARDS LOOKUP - HIDDEN'!$N$4:$N$8890,0),$J5053)</f>
        <v>0</v>
      </c>
      <c r="C5053" s="5">
        <f>INDEX('DCM CARDS LOOKUP - HIDDEN'!$O$4:$AE$8890,MATCH(P5053,'DCM CARDS LOOKUP - HIDDEN'!$N$4:$N$8890,0),$J5053)</f>
        <v>0</v>
      </c>
      <c r="D5053" s="5">
        <f>INDEX('DCM CARDS LOOKUP - HIDDEN'!$O$4:$AE$8890,MATCH(Q5053,'DCM CARDS LOOKUP - HIDDEN'!$N$4:$N$8890,0),$J5053)</f>
        <v>0</v>
      </c>
      <c r="E5053" s="5">
        <f>INDEX('DCM CARDS LOOKUP - HIDDEN'!$O$4:$AE$8890,MATCH(R5053,'DCM CARDS LOOKUP - HIDDEN'!$N$4:$N$8890,0),$J5053)</f>
        <v>0</v>
      </c>
      <c r="F5053" s="5">
        <f>INDEX('DCM CARDS LOOKUP - HIDDEN'!$O$4:$AE$8890,MATCH(S5053,'DCM CARDS LOOKUP - HIDDEN'!$N$4:$N$8890,0),$J5053)</f>
        <v>0</v>
      </c>
      <c r="G5053" s="31"/>
      <c r="H5053" s="35"/>
      <c r="J5053" s="4">
        <v>11</v>
      </c>
      <c r="O5053">
        <f>L5043*10000+M5043*100+B5041</f>
        <v>171301</v>
      </c>
      <c r="P5053">
        <f>L5043*10000+M5043*100+C5041</f>
        <v>171302</v>
      </c>
      <c r="Q5053">
        <f>L5043*10000+M5043*100+D5041</f>
        <v>171303</v>
      </c>
      <c r="R5053">
        <f>L5043*10000+M5043*100+E5021</f>
        <v>171304</v>
      </c>
      <c r="S5053">
        <f>L5043*10000+M5043*100+F5021</f>
        <v>171305</v>
      </c>
    </row>
    <row r="5054" spans="1:20" ht="15" hidden="1" customHeight="1" x14ac:dyDescent="0.2">
      <c r="A5054" s="10" t="e">
        <f>INDEX(REFERENCE!$B$2:$J$2,1,'EXAMPLE OF CHOICE CARDS'!J5054)</f>
        <v>#REF!</v>
      </c>
      <c r="B5054" s="5">
        <f>INDEX('DCM CARDS LOOKUP - HIDDEN'!$O$4:$AE$8890,MATCH(O5054,'DCM CARDS LOOKUP - HIDDEN'!$N$4:$N$8890,0),$J5054)</f>
        <v>0</v>
      </c>
      <c r="C5054" s="5">
        <f>INDEX('DCM CARDS LOOKUP - HIDDEN'!$O$4:$AE$8890,MATCH(P5054,'DCM CARDS LOOKUP - HIDDEN'!$N$4:$N$8890,0),$J5054)</f>
        <v>0</v>
      </c>
      <c r="D5054" s="5">
        <f>INDEX('DCM CARDS LOOKUP - HIDDEN'!$O$4:$AE$8890,MATCH(Q5054,'DCM CARDS LOOKUP - HIDDEN'!$N$4:$N$8890,0),$J5054)</f>
        <v>0</v>
      </c>
      <c r="E5054" s="5">
        <f>INDEX('DCM CARDS LOOKUP - HIDDEN'!$O$4:$AE$8890,MATCH(R5054,'DCM CARDS LOOKUP - HIDDEN'!$N$4:$N$8890,0),$J5054)</f>
        <v>0</v>
      </c>
      <c r="F5054" s="5">
        <f>INDEX('DCM CARDS LOOKUP - HIDDEN'!$O$4:$AE$8890,MATCH(S5054,'DCM CARDS LOOKUP - HIDDEN'!$N$4:$N$8890,0),$J5054)</f>
        <v>0</v>
      </c>
      <c r="G5054" s="31"/>
      <c r="H5054" s="35"/>
      <c r="J5054" s="4">
        <v>12</v>
      </c>
      <c r="O5054">
        <f>L5043*10000+M5043*100+B5041</f>
        <v>171301</v>
      </c>
      <c r="P5054">
        <f>L5043*10000+M5043*100+C5041</f>
        <v>171302</v>
      </c>
      <c r="Q5054">
        <f>L5043*10000+M5043*100+D5041</f>
        <v>171303</v>
      </c>
      <c r="R5054">
        <f>L5043*10000+M5043*100+E5021</f>
        <v>171304</v>
      </c>
      <c r="S5054">
        <f>L5043*10000+M5043*100+F5021</f>
        <v>171305</v>
      </c>
    </row>
    <row r="5055" spans="1:20" ht="15" hidden="1" customHeight="1" x14ac:dyDescent="0.2">
      <c r="A5055" s="10" t="e">
        <f>INDEX(REFERENCE!$B$2:$J$2,1,'EXAMPLE OF CHOICE CARDS'!J5055)</f>
        <v>#REF!</v>
      </c>
      <c r="B5055" s="5">
        <f>INDEX('DCM CARDS LOOKUP - HIDDEN'!$O$4:$AE$8890,MATCH(O5055,'DCM CARDS LOOKUP - HIDDEN'!$N$4:$N$8890,0),$J5055)</f>
        <v>0</v>
      </c>
      <c r="C5055" s="5">
        <f>INDEX('DCM CARDS LOOKUP - HIDDEN'!$O$4:$AE$8890,MATCH(P5055,'DCM CARDS LOOKUP - HIDDEN'!$N$4:$N$8890,0),$J5055)</f>
        <v>0</v>
      </c>
      <c r="D5055" s="5">
        <f>INDEX('DCM CARDS LOOKUP - HIDDEN'!$O$4:$AE$8890,MATCH(Q5055,'DCM CARDS LOOKUP - HIDDEN'!$N$4:$N$8890,0),$J5055)</f>
        <v>0</v>
      </c>
      <c r="E5055" s="5">
        <f>INDEX('DCM CARDS LOOKUP - HIDDEN'!$O$4:$AE$8890,MATCH(R5055,'DCM CARDS LOOKUP - HIDDEN'!$N$4:$N$8890,0),$J5055)</f>
        <v>0</v>
      </c>
      <c r="F5055" s="5">
        <f>INDEX('DCM CARDS LOOKUP - HIDDEN'!$O$4:$AE$8890,MATCH(S5055,'DCM CARDS LOOKUP - HIDDEN'!$N$4:$N$8890,0),$J5055)</f>
        <v>0</v>
      </c>
      <c r="G5055" s="31"/>
      <c r="H5055" s="35"/>
      <c r="J5055" s="4">
        <v>13</v>
      </c>
      <c r="O5055">
        <f>L5043*10000+M5043*100+B5041</f>
        <v>171301</v>
      </c>
      <c r="P5055">
        <f>L5043*10000+M5043*100+C5041</f>
        <v>171302</v>
      </c>
      <c r="Q5055">
        <f>L5043*10000+M5043*100+D5041</f>
        <v>171303</v>
      </c>
      <c r="R5055">
        <f>L5043*10000+M5043*100+E5021</f>
        <v>171304</v>
      </c>
      <c r="S5055">
        <f>L5043*10000+M5043*100+F5021</f>
        <v>171305</v>
      </c>
    </row>
    <row r="5056" spans="1:20" ht="15" hidden="1" customHeight="1" x14ac:dyDescent="0.2">
      <c r="A5056" s="10" t="e">
        <f>INDEX(REFERENCE!$B$2:$J$2,1,'EXAMPLE OF CHOICE CARDS'!J5056)</f>
        <v>#REF!</v>
      </c>
      <c r="B5056" s="5">
        <f>INDEX('DCM CARDS LOOKUP - HIDDEN'!$O$4:$AE$8890,MATCH(O5056,'DCM CARDS LOOKUP - HIDDEN'!$N$4:$N$8890,0),$J5056)</f>
        <v>0</v>
      </c>
      <c r="C5056" s="5">
        <f>INDEX('DCM CARDS LOOKUP - HIDDEN'!$O$4:$AE$8890,MATCH(P5056,'DCM CARDS LOOKUP - HIDDEN'!$N$4:$N$8890,0),$J5056)</f>
        <v>0</v>
      </c>
      <c r="D5056" s="5">
        <f>INDEX('DCM CARDS LOOKUP - HIDDEN'!$O$4:$AE$8890,MATCH(Q5056,'DCM CARDS LOOKUP - HIDDEN'!$N$4:$N$8890,0),$J5056)</f>
        <v>0</v>
      </c>
      <c r="E5056" s="5">
        <f>INDEX('DCM CARDS LOOKUP - HIDDEN'!$O$4:$AE$8890,MATCH(R5056,'DCM CARDS LOOKUP - HIDDEN'!$N$4:$N$8890,0),$J5056)</f>
        <v>0</v>
      </c>
      <c r="F5056" s="5">
        <f>INDEX('DCM CARDS LOOKUP - HIDDEN'!$O$4:$AE$8890,MATCH(S5056,'DCM CARDS LOOKUP - HIDDEN'!$N$4:$N$8890,0),$J5056)</f>
        <v>0</v>
      </c>
      <c r="G5056" s="31"/>
      <c r="H5056" s="35"/>
      <c r="J5056" s="4">
        <v>14</v>
      </c>
      <c r="O5056">
        <f>L5043*10000+M5043*100+B5041</f>
        <v>171301</v>
      </c>
      <c r="P5056">
        <f>L5043*10000+M5043*100+C5041</f>
        <v>171302</v>
      </c>
      <c r="Q5056">
        <f>L5043*10000+M5043*100+D5041</f>
        <v>171303</v>
      </c>
      <c r="R5056">
        <f>L5043*10000+M5043*100+E5021</f>
        <v>171304</v>
      </c>
      <c r="S5056">
        <f>L5043*10000+M5043*100+F5021</f>
        <v>171305</v>
      </c>
    </row>
    <row r="5057" spans="1:20" x14ac:dyDescent="0.2">
      <c r="A5057" s="2"/>
      <c r="B5057" s="5"/>
      <c r="C5057" s="5"/>
      <c r="D5057" s="5"/>
      <c r="E5057" s="5"/>
      <c r="F5057" s="5"/>
      <c r="G5057" s="5"/>
      <c r="H5057" s="5"/>
      <c r="J5057" s="13"/>
    </row>
    <row r="5058" spans="1:20" x14ac:dyDescent="0.2">
      <c r="A5058" s="6"/>
      <c r="B5058" s="7">
        <v>1</v>
      </c>
      <c r="C5058" s="7">
        <v>2</v>
      </c>
      <c r="D5058" s="7">
        <v>3</v>
      </c>
      <c r="E5058" s="7">
        <v>4</v>
      </c>
      <c r="F5058" s="7">
        <v>5</v>
      </c>
      <c r="G5058" s="7">
        <v>6</v>
      </c>
      <c r="H5058" s="7">
        <v>9</v>
      </c>
      <c r="J5058" s="13"/>
    </row>
    <row r="5061" spans="1:20" x14ac:dyDescent="0.2">
      <c r="A5061" s="1" t="str">
        <f>"Version "&amp;L5063&amp;"; Task"&amp;M5063</f>
        <v>Version 17; Task14</v>
      </c>
      <c r="B5061" s="4">
        <v>1</v>
      </c>
      <c r="C5061" s="4">
        <v>2</v>
      </c>
      <c r="D5061" s="4">
        <v>3</v>
      </c>
      <c r="E5061" s="4">
        <f>E5041</f>
        <v>4</v>
      </c>
      <c r="F5061" s="4">
        <f>F5041</f>
        <v>5</v>
      </c>
      <c r="G5061" s="4">
        <v>6</v>
      </c>
      <c r="J5061" s="13"/>
    </row>
    <row r="5062" spans="1:20" ht="15" customHeight="1" x14ac:dyDescent="0.2">
      <c r="A5062" s="11" t="s">
        <v>8</v>
      </c>
      <c r="B5062" s="12" t="s">
        <v>9</v>
      </c>
      <c r="C5062" s="12" t="s">
        <v>10</v>
      </c>
      <c r="D5062" s="12" t="s">
        <v>11</v>
      </c>
      <c r="E5062" s="20" t="s">
        <v>21</v>
      </c>
      <c r="F5062" s="20" t="s">
        <v>22</v>
      </c>
      <c r="G5062" s="20"/>
      <c r="H5062" s="34" t="s">
        <v>15</v>
      </c>
      <c r="J5062" s="13"/>
      <c r="L5062" t="s">
        <v>12</v>
      </c>
      <c r="M5062" t="s">
        <v>1</v>
      </c>
    </row>
    <row r="5063" spans="1:20" x14ac:dyDescent="0.2">
      <c r="A5063" s="10" t="str">
        <f>INDEX(REFERENCE!$B$2:$J$2,1,'EXAMPLE OF CHOICE CARDS'!J5063)</f>
        <v>Type</v>
      </c>
      <c r="B5063" s="5" t="str">
        <f>INDEX('DCM CARDS LOOKUP - HIDDEN'!$O$4:$AE$8890,MATCH(O5063,'DCM CARDS LOOKUP - HIDDEN'!$N$4:$N$8890,0),$J5063)</f>
        <v>Pads</v>
      </c>
      <c r="C5063" s="5" t="str">
        <f>INDEX('DCM CARDS LOOKUP - HIDDEN'!$O$4:$AE$8890,MATCH(P5063,'DCM CARDS LOOKUP - HIDDEN'!$N$4:$N$8890,0),$J5063)</f>
        <v>Pads</v>
      </c>
      <c r="D5063" s="5" t="str">
        <f>INDEX('DCM CARDS LOOKUP - HIDDEN'!$O$4:$AE$8890,MATCH(Q5063,'DCM CARDS LOOKUP - HIDDEN'!$N$4:$N$8890,0),$J5063)</f>
        <v>Topicals</v>
      </c>
      <c r="E5063" s="5" t="str">
        <f>INDEX('DCM CARDS LOOKUP - HIDDEN'!$O$4:$AE$8890,MATCH(R5063,'DCM CARDS LOOKUP - HIDDEN'!$N$4:$N$8890,0),$J5063)</f>
        <v>Pads</v>
      </c>
      <c r="F5063" s="5" t="str">
        <f>INDEX('DCM CARDS LOOKUP - HIDDEN'!$O$4:$AE$8890,MATCH(S5063,'DCM CARDS LOOKUP - HIDDEN'!$N$4:$N$8890,0),$J5063)</f>
        <v>Topicals</v>
      </c>
      <c r="G5063" s="5" t="str">
        <f>INDEX('DCM CARDS LOOKUP - HIDDEN'!$O$4:$AE$8890,MATCH(T5063,'DCM CARDS LOOKUP - HIDDEN'!$N$4:$N$8890,0),$J5063)</f>
        <v>Topicals</v>
      </c>
      <c r="H5063" s="35"/>
      <c r="J5063" s="4">
        <v>1</v>
      </c>
      <c r="L5063">
        <f>IF(M5043=15,L5043+1,L5043)</f>
        <v>17</v>
      </c>
      <c r="M5063">
        <f>IF(M5043&lt;15,M5043+1,1)</f>
        <v>14</v>
      </c>
      <c r="O5063">
        <f>L5063*10000+M5063*100+B5061</f>
        <v>171401</v>
      </c>
      <c r="P5063">
        <f>L5063*10000+M5063*100+C5061</f>
        <v>171402</v>
      </c>
      <c r="Q5063">
        <f>L5063*10000+M5063*100+D5061</f>
        <v>171403</v>
      </c>
      <c r="R5063">
        <f>L5063*10000+M5063*100+E5041</f>
        <v>171404</v>
      </c>
      <c r="S5063">
        <f>L5063*10000+M5063*100+F5041</f>
        <v>171405</v>
      </c>
      <c r="T5063">
        <f>L5063*10000+M5063*100+G5041</f>
        <v>171406</v>
      </c>
    </row>
    <row r="5064" spans="1:20" x14ac:dyDescent="0.2">
      <c r="A5064" s="10" t="str">
        <f>INDEX(REFERENCE!$B$2:$J$2,1,'EXAMPLE OF CHOICE CARDS'!J5064)</f>
        <v>Brand</v>
      </c>
      <c r="B5064" s="5" t="str">
        <f>INDEX('DCM CARDS LOOKUP - HIDDEN'!$O$4:$AE$8890,MATCH(O5064,'DCM CARDS LOOKUP - HIDDEN'!$N$4:$N$8890,0),$J5064)</f>
        <v>Equate</v>
      </c>
      <c r="C5064" s="5" t="str">
        <f>INDEX('DCM CARDS LOOKUP - HIDDEN'!$O$4:$AE$8890,MATCH(P5064,'DCM CARDS LOOKUP - HIDDEN'!$N$4:$N$8890,0),$J5064)</f>
        <v>Vicks Vapopatch</v>
      </c>
      <c r="D5064" s="5" t="str">
        <f>INDEX('DCM CARDS LOOKUP - HIDDEN'!$O$4:$AE$8890,MATCH(Q5064,'DCM CARDS LOOKUP - HIDDEN'!$N$4:$N$8890,0),$J5064)</f>
        <v xml:space="preserve">Biofreeze  </v>
      </c>
      <c r="E5064" s="5" t="str">
        <f>INDEX('DCM CARDS LOOKUP - HIDDEN'!$O$4:$AE$8890,MATCH(R5064,'DCM CARDS LOOKUP - HIDDEN'!$N$4:$N$8890,0),$J5064)</f>
        <v>Up &amp; Up</v>
      </c>
      <c r="F5064" s="5" t="str">
        <f>INDEX('DCM CARDS LOOKUP - HIDDEN'!$O$4:$AE$8890,MATCH(S5064,'DCM CARDS LOOKUP - HIDDEN'!$N$4:$N$8890,0),$J5064)</f>
        <v>Store Brand</v>
      </c>
      <c r="G5064" s="5" t="str">
        <f>INDEX('DCM CARDS LOOKUP - HIDDEN'!$O$4:$AE$8890,MATCH(T5064,'DCM CARDS LOOKUP - HIDDEN'!$N$4:$N$8890,0),$J5064)</f>
        <v>Tiger Balm</v>
      </c>
      <c r="H5064" s="35"/>
      <c r="J5064" s="4">
        <v>2</v>
      </c>
      <c r="O5064">
        <f>L5063*10000+M5063*100+B5061</f>
        <v>171401</v>
      </c>
      <c r="P5064">
        <f>L5063*10000+M5063*100+C5061</f>
        <v>171402</v>
      </c>
      <c r="Q5064">
        <f>L5063*10000+M5063*100+D5061</f>
        <v>171403</v>
      </c>
      <c r="R5064">
        <f>L5063*10000+M5063*100+E5041</f>
        <v>171404</v>
      </c>
      <c r="S5064">
        <f>L5063*10000+M5063*100+F5041</f>
        <v>171405</v>
      </c>
      <c r="T5064">
        <f>L5063*10000+M5063*100+G5041</f>
        <v>171406</v>
      </c>
    </row>
    <row r="5065" spans="1:20" ht="28.5" x14ac:dyDescent="0.2">
      <c r="A5065" s="10" t="str">
        <f>INDEX(REFERENCE!$B$2:$J$2,1,'EXAMPLE OF CHOICE CARDS'!J5065)</f>
        <v>Sensation</v>
      </c>
      <c r="B5065" s="5" t="str">
        <f>INDEX('DCM CARDS LOOKUP - HIDDEN'!$O$4:$AE$8890,MATCH(O5065,'DCM CARDS LOOKUP - HIDDEN'!$N$4:$N$8890,0),$J5065)</f>
        <v>Both hot and cold sensation</v>
      </c>
      <c r="C5065" s="5" t="str">
        <f>INDEX('DCM CARDS LOOKUP - HIDDEN'!$O$4:$AE$8890,MATCH(P5065,'DCM CARDS LOOKUP - HIDDEN'!$N$4:$N$8890,0),$J5065)</f>
        <v>No sensation/drug free/for circulation</v>
      </c>
      <c r="D5065" s="5" t="str">
        <f>INDEX('DCM CARDS LOOKUP - HIDDEN'!$O$4:$AE$8890,MATCH(Q5065,'DCM CARDS LOOKUP - HIDDEN'!$N$4:$N$8890,0),$J5065)</f>
        <v>Both hot and cold sensation</v>
      </c>
      <c r="E5065" s="5" t="str">
        <f>INDEX('DCM CARDS LOOKUP - HIDDEN'!$O$4:$AE$8890,MATCH(R5065,'DCM CARDS LOOKUP - HIDDEN'!$N$4:$N$8890,0),$J5065)</f>
        <v>Hot sensation</v>
      </c>
      <c r="F5065" s="5" t="str">
        <f>INDEX('DCM CARDS LOOKUP - HIDDEN'!$O$4:$AE$8890,MATCH(S5065,'DCM CARDS LOOKUP - HIDDEN'!$N$4:$N$8890,0),$J5065)</f>
        <v>Hot sensation</v>
      </c>
      <c r="G5065" s="5" t="str">
        <f>INDEX('DCM CARDS LOOKUP - HIDDEN'!$O$4:$AE$8890,MATCH(T5065,'DCM CARDS LOOKUP - HIDDEN'!$N$4:$N$8890,0),$J5065)</f>
        <v>Lidocaine/numbing sensation</v>
      </c>
      <c r="H5065" s="35"/>
      <c r="J5065" s="4">
        <v>3</v>
      </c>
      <c r="O5065">
        <f>L5063*10000+M5063*100+B5061</f>
        <v>171401</v>
      </c>
      <c r="P5065">
        <f>L5063*10000+M5063*100+C5061</f>
        <v>171402</v>
      </c>
      <c r="Q5065">
        <f>L5063*10000+M5063*100+D5061</f>
        <v>171403</v>
      </c>
      <c r="R5065">
        <f>L5063*10000+M5063*100+E5041</f>
        <v>171404</v>
      </c>
      <c r="S5065">
        <f>L5063*10000+M5063*100+F5041</f>
        <v>171405</v>
      </c>
      <c r="T5065">
        <f>L5063*10000+M5063*100+G5041</f>
        <v>171406</v>
      </c>
    </row>
    <row r="5066" spans="1:20" x14ac:dyDescent="0.2">
      <c r="A5066" s="10" t="str">
        <f>INDEX(REFERENCE!$B$2:$J$2,1,'EXAMPLE OF CHOICE CARDS'!J5066)</f>
        <v>Treatment Area</v>
      </c>
      <c r="B5066" s="5" t="str">
        <f>INDEX('DCM CARDS LOOKUP - HIDDEN'!$O$4:$AE$8890,MATCH(O5066,'DCM CARDS LOOKUP - HIDDEN'!$N$4:$N$8890,0),$J5066)</f>
        <v>Hands (arthritis)</v>
      </c>
      <c r="C5066" s="5" t="str">
        <f>INDEX('DCM CARDS LOOKUP - HIDDEN'!$O$4:$AE$8890,MATCH(P5066,'DCM CARDS LOOKUP - HIDDEN'!$N$4:$N$8890,0),$J5066)</f>
        <v>Back</v>
      </c>
      <c r="D5066" s="5" t="str">
        <f>INDEX('DCM CARDS LOOKUP - HIDDEN'!$O$4:$AE$8890,MATCH(Q5066,'DCM CARDS LOOKUP - HIDDEN'!$N$4:$N$8890,0),$J5066)</f>
        <v>-</v>
      </c>
      <c r="E5066" s="5" t="str">
        <f>INDEX('DCM CARDS LOOKUP - HIDDEN'!$O$4:$AE$8890,MATCH(R5066,'DCM CARDS LOOKUP - HIDDEN'!$N$4:$N$8890,0),$J5066)</f>
        <v>Hands (arthritis)</v>
      </c>
      <c r="F5066" s="5" t="str">
        <f>INDEX('DCM CARDS LOOKUP - HIDDEN'!$O$4:$AE$8890,MATCH(S5066,'DCM CARDS LOOKUP - HIDDEN'!$N$4:$N$8890,0),$J5066)</f>
        <v>-</v>
      </c>
      <c r="G5066" s="5" t="str">
        <f>INDEX('DCM CARDS LOOKUP - HIDDEN'!$O$4:$AE$8890,MATCH(T5066,'DCM CARDS LOOKUP - HIDDEN'!$N$4:$N$8890,0),$J5066)</f>
        <v>-</v>
      </c>
      <c r="H5066" s="35"/>
      <c r="J5066" s="4">
        <v>4</v>
      </c>
      <c r="O5066">
        <f>L5063*10000+M5063*100+B5061</f>
        <v>171401</v>
      </c>
      <c r="P5066">
        <f>L5063*10000+M5063*100+C5061</f>
        <v>171402</v>
      </c>
      <c r="Q5066">
        <f>L5063*10000+M5063*100+D5061</f>
        <v>171403</v>
      </c>
      <c r="R5066">
        <f>L5063*10000+M5063*100+E5041</f>
        <v>171404</v>
      </c>
      <c r="S5066">
        <f>L5063*10000+M5063*100+F5041</f>
        <v>171405</v>
      </c>
      <c r="T5066">
        <f>L5063*10000+M5063*100+G5041</f>
        <v>171406</v>
      </c>
    </row>
    <row r="5067" spans="1:20" x14ac:dyDescent="0.2">
      <c r="A5067" s="10" t="str">
        <f>INDEX(REFERENCE!$B$2:$J$2,1,'EXAMPLE OF CHOICE CARDS'!J5067)</f>
        <v>Format</v>
      </c>
      <c r="B5067" s="5" t="str">
        <f>INDEX('DCM CARDS LOOKUP - HIDDEN'!$O$4:$AE$8890,MATCH(O5067,'DCM CARDS LOOKUP - HIDDEN'!$N$4:$N$8890,0),$J5067)</f>
        <v>Single use pads/patches</v>
      </c>
      <c r="C5067" s="5" t="str">
        <f>INDEX('DCM CARDS LOOKUP - HIDDEN'!$O$4:$AE$8890,MATCH(P5067,'DCM CARDS LOOKUP - HIDDEN'!$N$4:$N$8890,0),$J5067)</f>
        <v>Single use pads/patches</v>
      </c>
      <c r="D5067" s="5" t="str">
        <f>INDEX('DCM CARDS LOOKUP - HIDDEN'!$O$4:$AE$8890,MATCH(Q5067,'DCM CARDS LOOKUP - HIDDEN'!$N$4:$N$8890,0),$J5067)</f>
        <v>Roll-on</v>
      </c>
      <c r="E5067" s="5" t="str">
        <f>INDEX('DCM CARDS LOOKUP - HIDDEN'!$O$4:$AE$8890,MATCH(R5067,'DCM CARDS LOOKUP - HIDDEN'!$N$4:$N$8890,0),$J5067)</f>
        <v>Single use pads/patches</v>
      </c>
      <c r="F5067" s="5" t="str">
        <f>INDEX('DCM CARDS LOOKUP - HIDDEN'!$O$4:$AE$8890,MATCH(S5067,'DCM CARDS LOOKUP - HIDDEN'!$N$4:$N$8890,0),$J5067)</f>
        <v>Gel</v>
      </c>
      <c r="G5067" s="5" t="str">
        <f>INDEX('DCM CARDS LOOKUP - HIDDEN'!$O$4:$AE$8890,MATCH(T5067,'DCM CARDS LOOKUP - HIDDEN'!$N$4:$N$8890,0),$J5067)</f>
        <v>Liquid</v>
      </c>
      <c r="H5067" s="35"/>
      <c r="J5067" s="4">
        <v>5</v>
      </c>
      <c r="O5067">
        <f>L5063*10000+M5063*100+B5061</f>
        <v>171401</v>
      </c>
      <c r="P5067">
        <f>L5063*10000+M5063*100+C5061</f>
        <v>171402</v>
      </c>
      <c r="Q5067">
        <f>L5063*10000+M5063*100+D5061</f>
        <v>171403</v>
      </c>
      <c r="R5067">
        <f>L5063*10000+M5063*100+E5041</f>
        <v>171404</v>
      </c>
      <c r="S5067">
        <f>L5063*10000+M5063*100+F5041</f>
        <v>171405</v>
      </c>
      <c r="T5067">
        <f>L5063*10000+M5063*100+G5041</f>
        <v>171406</v>
      </c>
    </row>
    <row r="5068" spans="1:20" x14ac:dyDescent="0.2">
      <c r="A5068" s="10" t="str">
        <f>INDEX(REFERENCE!$B$2:$J$2,1,'EXAMPLE OF CHOICE CARDS'!J5068)</f>
        <v>Count</v>
      </c>
      <c r="B5068" s="5" t="str">
        <f>INDEX('DCM CARDS LOOKUP - HIDDEN'!$O$4:$AE$8890,MATCH(O5068,'DCM CARDS LOOKUP - HIDDEN'!$N$4:$N$8890,0),$J5068)</f>
        <v>3 count</v>
      </c>
      <c r="C5068" s="5" t="str">
        <f>INDEX('DCM CARDS LOOKUP - HIDDEN'!$O$4:$AE$8890,MATCH(P5068,'DCM CARDS LOOKUP - HIDDEN'!$N$4:$N$8890,0),$J5068)</f>
        <v>5 count</v>
      </c>
      <c r="D5068" s="5" t="str">
        <f>INDEX('DCM CARDS LOOKUP - HIDDEN'!$O$4:$AE$8890,MATCH(Q5068,'DCM CARDS LOOKUP - HIDDEN'!$N$4:$N$8890,0),$J5068)</f>
        <v>4 oz</v>
      </c>
      <c r="E5068" s="5" t="str">
        <f>INDEX('DCM CARDS LOOKUP - HIDDEN'!$O$4:$AE$8890,MATCH(R5068,'DCM CARDS LOOKUP - HIDDEN'!$N$4:$N$8890,0),$J5068)</f>
        <v>2 count</v>
      </c>
      <c r="F5068" s="5" t="str">
        <f>INDEX('DCM CARDS LOOKUP - HIDDEN'!$O$4:$AE$8890,MATCH(S5068,'DCM CARDS LOOKUP - HIDDEN'!$N$4:$N$8890,0),$J5068)</f>
        <v>2 oz</v>
      </c>
      <c r="G5068" s="5" t="str">
        <f>INDEX('DCM CARDS LOOKUP - HIDDEN'!$O$4:$AE$8890,MATCH(T5068,'DCM CARDS LOOKUP - HIDDEN'!$N$4:$N$8890,0),$J5068)</f>
        <v>5.5 oz</v>
      </c>
      <c r="H5068" s="35"/>
      <c r="J5068" s="4">
        <v>6</v>
      </c>
      <c r="O5068">
        <f>L5063*10000+M5063*100+B5061</f>
        <v>171401</v>
      </c>
      <c r="P5068">
        <f>L5063*10000+M5063*100+C5061</f>
        <v>171402</v>
      </c>
      <c r="Q5068">
        <f>L5063*10000+M5063*100+D5061</f>
        <v>171403</v>
      </c>
      <c r="R5068">
        <f>L5063*10000+M5063*100+E5041</f>
        <v>171404</v>
      </c>
      <c r="S5068">
        <f>L5063*10000+M5063*100+F5041</f>
        <v>171405</v>
      </c>
      <c r="T5068">
        <f>L5063*10000+M5063*100+G5041</f>
        <v>171406</v>
      </c>
    </row>
    <row r="5069" spans="1:20" ht="15" customHeight="1" x14ac:dyDescent="0.2">
      <c r="A5069" s="10" t="str">
        <f>INDEX(REFERENCE!$B$2:$J$2,1,'EXAMPLE OF CHOICE CARDS'!J5069)</f>
        <v>Price</v>
      </c>
      <c r="B5069" s="29">
        <f>INDEX('DCM CARDS LOOKUP - HIDDEN'!$O$4:$AE$8890,MATCH(O5069,'DCM CARDS LOOKUP - HIDDEN'!$N$4:$N$8890,0),$J5069)</f>
        <v>3.6</v>
      </c>
      <c r="C5069" s="29">
        <f>INDEX('DCM CARDS LOOKUP - HIDDEN'!$O$4:$AE$8890,MATCH(P5069,'DCM CARDS LOOKUP - HIDDEN'!$N$4:$N$8890,0),$J5069)</f>
        <v>19.11</v>
      </c>
      <c r="D5069" s="29">
        <f>INDEX('DCM CARDS LOOKUP - HIDDEN'!$O$4:$AE$8890,MATCH(Q5069,'DCM CARDS LOOKUP - HIDDEN'!$N$4:$N$8890,0),$J5069)</f>
        <v>9</v>
      </c>
      <c r="E5069" s="29">
        <f>INDEX('DCM CARDS LOOKUP - HIDDEN'!$O$4:$AE$8890,MATCH(R5069,'DCM CARDS LOOKUP - HIDDEN'!$N$4:$N$8890,0),$J5069)</f>
        <v>6.59</v>
      </c>
      <c r="F5069" s="29">
        <f>INDEX('DCM CARDS LOOKUP - HIDDEN'!$O$4:$AE$8890,MATCH(S5069,'DCM CARDS LOOKUP - HIDDEN'!$N$4:$N$8890,0),$J5069)</f>
        <v>16</v>
      </c>
      <c r="G5069" s="29">
        <f>INDEX('DCM CARDS LOOKUP - HIDDEN'!$O$4:$AE$8890,MATCH(T5069,'DCM CARDS LOOKUP - HIDDEN'!$N$4:$N$8890,0),$J5069)</f>
        <v>13.9</v>
      </c>
      <c r="H5069" s="35"/>
      <c r="J5069" s="4">
        <v>7</v>
      </c>
      <c r="O5069">
        <f>L5063*10000+M5063*100+B5061</f>
        <v>171401</v>
      </c>
      <c r="P5069">
        <f>L5063*10000+M5063*100+C5061</f>
        <v>171402</v>
      </c>
      <c r="Q5069">
        <f>L5063*10000+M5063*100+D5061</f>
        <v>171403</v>
      </c>
      <c r="R5069">
        <f>L5063*10000+M5063*100+E5041</f>
        <v>171404</v>
      </c>
      <c r="S5069">
        <f>L5063*10000+M5063*100+F5041</f>
        <v>171405</v>
      </c>
      <c r="T5069">
        <f>L5063*10000+M5063*100+G5041</f>
        <v>171406</v>
      </c>
    </row>
    <row r="5070" spans="1:20" ht="15" customHeight="1" x14ac:dyDescent="0.2">
      <c r="A5070" s="10" t="str">
        <f>INDEX(REFERENCE!$B$2:$J$2,1,'EXAMPLE OF CHOICE CARDS'!J5070)</f>
        <v>Review Rating</v>
      </c>
      <c r="B5070" s="5" t="str">
        <f>INDEX('DCM CARDS LOOKUP - HIDDEN'!$O$4:$AE$8890,MATCH(O5070,'DCM CARDS LOOKUP - HIDDEN'!$N$4:$N$8890,0),$J5070)</f>
        <v>4.6 stars</v>
      </c>
      <c r="C5070" s="5" t="str">
        <f>INDEX('DCM CARDS LOOKUP - HIDDEN'!$O$4:$AE$8890,MATCH(P5070,'DCM CARDS LOOKUP - HIDDEN'!$N$4:$N$8890,0),$J5070)</f>
        <v>4.5 stars</v>
      </c>
      <c r="D5070" s="5" t="str">
        <f>INDEX('DCM CARDS LOOKUP - HIDDEN'!$O$4:$AE$8890,MATCH(Q5070,'DCM CARDS LOOKUP - HIDDEN'!$N$4:$N$8890,0),$J5070)</f>
        <v>4.8 stars</v>
      </c>
      <c r="E5070" s="5" t="str">
        <f>INDEX('DCM CARDS LOOKUP - HIDDEN'!$O$4:$AE$8890,MATCH(R5070,'DCM CARDS LOOKUP - HIDDEN'!$N$4:$N$8890,0),$J5070)</f>
        <v>4.6 stars</v>
      </c>
      <c r="F5070" s="5" t="str">
        <f>INDEX('DCM CARDS LOOKUP - HIDDEN'!$O$4:$AE$8890,MATCH(S5070,'DCM CARDS LOOKUP - HIDDEN'!$N$4:$N$8890,0),$J5070)</f>
        <v>4.8 stars</v>
      </c>
      <c r="G5070" s="5" t="str">
        <f>INDEX('DCM CARDS LOOKUP - HIDDEN'!$O$4:$AE$8890,MATCH(T5070,'DCM CARDS LOOKUP - HIDDEN'!$N$4:$N$8890,0),$J5070)</f>
        <v>4.5 stars</v>
      </c>
      <c r="H5070" s="35"/>
      <c r="J5070" s="4">
        <v>8</v>
      </c>
      <c r="O5070">
        <f>L5063*10000+M5063*100+B5061</f>
        <v>171401</v>
      </c>
      <c r="P5070">
        <f>L5063*10000+M5063*100+C5061</f>
        <v>171402</v>
      </c>
      <c r="Q5070">
        <f>L5063*10000+M5063*100+D5061</f>
        <v>171403</v>
      </c>
      <c r="R5070">
        <f>L5063*10000+M5063*100+E5041</f>
        <v>171404</v>
      </c>
      <c r="S5070">
        <f>L5063*10000+M5063*100+F5041</f>
        <v>171405</v>
      </c>
      <c r="T5070">
        <f>L5063*10000+M5063*100+G5041</f>
        <v>171406</v>
      </c>
    </row>
    <row r="5071" spans="1:20" ht="15" customHeight="1" x14ac:dyDescent="0.2">
      <c r="A5071" s="10" t="str">
        <f>INDEX(REFERENCE!$B$2:$J$2,1,'EXAMPLE OF CHOICE CARDS'!J5071)</f>
        <v>Number of Reviews</v>
      </c>
      <c r="B5071" s="30">
        <f>INDEX('DCM CARDS LOOKUP - HIDDEN'!$O$4:$AE$8890,MATCH(O5071,'DCM CARDS LOOKUP - HIDDEN'!$N$4:$N$8890,0),$J5071)</f>
        <v>1250</v>
      </c>
      <c r="C5071" s="30">
        <f>INDEX('DCM CARDS LOOKUP - HIDDEN'!$O$4:$AE$8890,MATCH(P5071,'DCM CARDS LOOKUP - HIDDEN'!$N$4:$N$8890,0),$J5071)</f>
        <v>4500</v>
      </c>
      <c r="D5071" s="30">
        <f>INDEX('DCM CARDS LOOKUP - HIDDEN'!$O$4:$AE$8890,MATCH(Q5071,'DCM CARDS LOOKUP - HIDDEN'!$N$4:$N$8890,0),$J5071)</f>
        <v>4500</v>
      </c>
      <c r="E5071" s="30">
        <f>INDEX('DCM CARDS LOOKUP - HIDDEN'!$O$4:$AE$8890,MATCH(R5071,'DCM CARDS LOOKUP - HIDDEN'!$N$4:$N$8890,0),$J5071)</f>
        <v>4500</v>
      </c>
      <c r="F5071" s="30">
        <f>INDEX('DCM CARDS LOOKUP - HIDDEN'!$O$4:$AE$8890,MATCH(S5071,'DCM CARDS LOOKUP - HIDDEN'!$N$4:$N$8890,0),$J5071)</f>
        <v>1250</v>
      </c>
      <c r="G5071" s="30">
        <f>INDEX('DCM CARDS LOOKUP - HIDDEN'!$O$4:$AE$8890,MATCH(T5071,'DCM CARDS LOOKUP - HIDDEN'!$N$4:$N$8890,0),$J5071)</f>
        <v>1250</v>
      </c>
      <c r="H5071" s="35"/>
      <c r="J5071" s="4">
        <v>9</v>
      </c>
      <c r="O5071">
        <f>L5063*10000+M5063*100+B5061</f>
        <v>171401</v>
      </c>
      <c r="P5071">
        <f>L5063*10000+M5063*100+C5061</f>
        <v>171402</v>
      </c>
      <c r="Q5071">
        <f>L5063*10000+M5063*100+D5061</f>
        <v>171403</v>
      </c>
      <c r="R5071">
        <f>L5063*10000+M5063*100+E5041</f>
        <v>171404</v>
      </c>
      <c r="S5071">
        <f>L5063*10000+M5063*100+F5041</f>
        <v>171405</v>
      </c>
      <c r="T5071">
        <f>L5063*10000+M5063*100+G5041</f>
        <v>171406</v>
      </c>
    </row>
    <row r="5072" spans="1:20" ht="15" hidden="1" customHeight="1" x14ac:dyDescent="0.2">
      <c r="A5072" s="10" t="e">
        <f>INDEX(REFERENCE!$B$2:$J$2,1,'EXAMPLE OF CHOICE CARDS'!J5072)</f>
        <v>#REF!</v>
      </c>
      <c r="B5072" s="5">
        <f>INDEX('DCM CARDS LOOKUP - HIDDEN'!$O$4:$AE$8890,MATCH(O5072,'DCM CARDS LOOKUP - HIDDEN'!$N$4:$N$8890,0),$J5072)</f>
        <v>0</v>
      </c>
      <c r="C5072" s="5">
        <f>INDEX('DCM CARDS LOOKUP - HIDDEN'!$O$4:$AE$8890,MATCH(P5072,'DCM CARDS LOOKUP - HIDDEN'!$N$4:$N$8890,0),$J5072)</f>
        <v>0</v>
      </c>
      <c r="D5072" s="5">
        <f>INDEX('DCM CARDS LOOKUP - HIDDEN'!$O$4:$AE$8890,MATCH(Q5072,'DCM CARDS LOOKUP - HIDDEN'!$N$4:$N$8890,0),$J5072)</f>
        <v>0</v>
      </c>
      <c r="E5072" s="5">
        <f>INDEX('DCM CARDS LOOKUP - HIDDEN'!$O$4:$AE$8890,MATCH(R5072,'DCM CARDS LOOKUP - HIDDEN'!$N$4:$N$8890,0),$J5072)</f>
        <v>0</v>
      </c>
      <c r="F5072" s="5">
        <f>INDEX('DCM CARDS LOOKUP - HIDDEN'!$O$4:$AE$8890,MATCH(S5072,'DCM CARDS LOOKUP - HIDDEN'!$N$4:$N$8890,0),$J5072)</f>
        <v>0</v>
      </c>
      <c r="G5072" s="31"/>
      <c r="H5072" s="35"/>
      <c r="J5072" s="4">
        <v>10</v>
      </c>
      <c r="O5072">
        <f>L5063*10000+M5063*100+B5061</f>
        <v>171401</v>
      </c>
      <c r="P5072">
        <f>L5063*10000+M5063*100+C5061</f>
        <v>171402</v>
      </c>
      <c r="Q5072">
        <f>L5063*10000+M5063*100+D5061</f>
        <v>171403</v>
      </c>
      <c r="R5072">
        <f>L5063*10000+M5063*100+E5041</f>
        <v>171404</v>
      </c>
      <c r="S5072">
        <f>L5063*10000+M5063*100+F5041</f>
        <v>171405</v>
      </c>
    </row>
    <row r="5073" spans="1:20" ht="15" hidden="1" customHeight="1" x14ac:dyDescent="0.2">
      <c r="A5073" s="10" t="e">
        <f>INDEX(REFERENCE!$B$2:$J$2,1,'EXAMPLE OF CHOICE CARDS'!J5073)</f>
        <v>#REF!</v>
      </c>
      <c r="B5073" s="5">
        <f>INDEX('DCM CARDS LOOKUP - HIDDEN'!$O$4:$AE$8890,MATCH(O5073,'DCM CARDS LOOKUP - HIDDEN'!$N$4:$N$8890,0),$J5073)</f>
        <v>0</v>
      </c>
      <c r="C5073" s="5">
        <f>INDEX('DCM CARDS LOOKUP - HIDDEN'!$O$4:$AE$8890,MATCH(P5073,'DCM CARDS LOOKUP - HIDDEN'!$N$4:$N$8890,0),$J5073)</f>
        <v>0</v>
      </c>
      <c r="D5073" s="5">
        <f>INDEX('DCM CARDS LOOKUP - HIDDEN'!$O$4:$AE$8890,MATCH(Q5073,'DCM CARDS LOOKUP - HIDDEN'!$N$4:$N$8890,0),$J5073)</f>
        <v>0</v>
      </c>
      <c r="E5073" s="5">
        <f>INDEX('DCM CARDS LOOKUP - HIDDEN'!$O$4:$AE$8890,MATCH(R5073,'DCM CARDS LOOKUP - HIDDEN'!$N$4:$N$8890,0),$J5073)</f>
        <v>0</v>
      </c>
      <c r="F5073" s="5">
        <f>INDEX('DCM CARDS LOOKUP - HIDDEN'!$O$4:$AE$8890,MATCH(S5073,'DCM CARDS LOOKUP - HIDDEN'!$N$4:$N$8890,0),$J5073)</f>
        <v>0</v>
      </c>
      <c r="G5073" s="31"/>
      <c r="H5073" s="35"/>
      <c r="J5073" s="4">
        <v>11</v>
      </c>
      <c r="O5073">
        <f>L5063*10000+M5063*100+B5061</f>
        <v>171401</v>
      </c>
      <c r="P5073">
        <f>L5063*10000+M5063*100+C5061</f>
        <v>171402</v>
      </c>
      <c r="Q5073">
        <f>L5063*10000+M5063*100+D5061</f>
        <v>171403</v>
      </c>
      <c r="R5073">
        <f>L5063*10000+M5063*100+E5041</f>
        <v>171404</v>
      </c>
      <c r="S5073">
        <f>L5063*10000+M5063*100+F5041</f>
        <v>171405</v>
      </c>
    </row>
    <row r="5074" spans="1:20" ht="15" hidden="1" customHeight="1" x14ac:dyDescent="0.2">
      <c r="A5074" s="10" t="e">
        <f>INDEX(REFERENCE!$B$2:$J$2,1,'EXAMPLE OF CHOICE CARDS'!J5074)</f>
        <v>#REF!</v>
      </c>
      <c r="B5074" s="5">
        <f>INDEX('DCM CARDS LOOKUP - HIDDEN'!$O$4:$AE$8890,MATCH(O5074,'DCM CARDS LOOKUP - HIDDEN'!$N$4:$N$8890,0),$J5074)</f>
        <v>0</v>
      </c>
      <c r="C5074" s="5">
        <f>INDEX('DCM CARDS LOOKUP - HIDDEN'!$O$4:$AE$8890,MATCH(P5074,'DCM CARDS LOOKUP - HIDDEN'!$N$4:$N$8890,0),$J5074)</f>
        <v>0</v>
      </c>
      <c r="D5074" s="5">
        <f>INDEX('DCM CARDS LOOKUP - HIDDEN'!$O$4:$AE$8890,MATCH(Q5074,'DCM CARDS LOOKUP - HIDDEN'!$N$4:$N$8890,0),$J5074)</f>
        <v>0</v>
      </c>
      <c r="E5074" s="5">
        <f>INDEX('DCM CARDS LOOKUP - HIDDEN'!$O$4:$AE$8890,MATCH(R5074,'DCM CARDS LOOKUP - HIDDEN'!$N$4:$N$8890,0),$J5074)</f>
        <v>0</v>
      </c>
      <c r="F5074" s="5">
        <f>INDEX('DCM CARDS LOOKUP - HIDDEN'!$O$4:$AE$8890,MATCH(S5074,'DCM CARDS LOOKUP - HIDDEN'!$N$4:$N$8890,0),$J5074)</f>
        <v>0</v>
      </c>
      <c r="G5074" s="31"/>
      <c r="H5074" s="35"/>
      <c r="J5074" s="4">
        <v>12</v>
      </c>
      <c r="O5074">
        <f>L5063*10000+M5063*100+B5061</f>
        <v>171401</v>
      </c>
      <c r="P5074">
        <f>L5063*10000+M5063*100+C5061</f>
        <v>171402</v>
      </c>
      <c r="Q5074">
        <f>L5063*10000+M5063*100+D5061</f>
        <v>171403</v>
      </c>
      <c r="R5074">
        <f>L5063*10000+M5063*100+E5041</f>
        <v>171404</v>
      </c>
      <c r="S5074">
        <f>L5063*10000+M5063*100+F5041</f>
        <v>171405</v>
      </c>
    </row>
    <row r="5075" spans="1:20" ht="15" hidden="1" customHeight="1" x14ac:dyDescent="0.2">
      <c r="A5075" s="10" t="e">
        <f>INDEX(REFERENCE!$B$2:$J$2,1,'EXAMPLE OF CHOICE CARDS'!J5075)</f>
        <v>#REF!</v>
      </c>
      <c r="B5075" s="5">
        <f>INDEX('DCM CARDS LOOKUP - HIDDEN'!$O$4:$AE$8890,MATCH(O5075,'DCM CARDS LOOKUP - HIDDEN'!$N$4:$N$8890,0),$J5075)</f>
        <v>0</v>
      </c>
      <c r="C5075" s="5">
        <f>INDEX('DCM CARDS LOOKUP - HIDDEN'!$O$4:$AE$8890,MATCH(P5075,'DCM CARDS LOOKUP - HIDDEN'!$N$4:$N$8890,0),$J5075)</f>
        <v>0</v>
      </c>
      <c r="D5075" s="5">
        <f>INDEX('DCM CARDS LOOKUP - HIDDEN'!$O$4:$AE$8890,MATCH(Q5075,'DCM CARDS LOOKUP - HIDDEN'!$N$4:$N$8890,0),$J5075)</f>
        <v>0</v>
      </c>
      <c r="E5075" s="5">
        <f>INDEX('DCM CARDS LOOKUP - HIDDEN'!$O$4:$AE$8890,MATCH(R5075,'DCM CARDS LOOKUP - HIDDEN'!$N$4:$N$8890,0),$J5075)</f>
        <v>0</v>
      </c>
      <c r="F5075" s="5">
        <f>INDEX('DCM CARDS LOOKUP - HIDDEN'!$O$4:$AE$8890,MATCH(S5075,'DCM CARDS LOOKUP - HIDDEN'!$N$4:$N$8890,0),$J5075)</f>
        <v>0</v>
      </c>
      <c r="G5075" s="31"/>
      <c r="H5075" s="35"/>
      <c r="J5075" s="4">
        <v>13</v>
      </c>
      <c r="O5075">
        <f>L5063*10000+M5063*100+B5061</f>
        <v>171401</v>
      </c>
      <c r="P5075">
        <f>L5063*10000+M5063*100+C5061</f>
        <v>171402</v>
      </c>
      <c r="Q5075">
        <f>L5063*10000+M5063*100+D5061</f>
        <v>171403</v>
      </c>
      <c r="R5075">
        <f>L5063*10000+M5063*100+E5041</f>
        <v>171404</v>
      </c>
      <c r="S5075">
        <f>L5063*10000+M5063*100+F5041</f>
        <v>171405</v>
      </c>
    </row>
    <row r="5076" spans="1:20" ht="15" hidden="1" customHeight="1" x14ac:dyDescent="0.2">
      <c r="A5076" s="10" t="e">
        <f>INDEX(REFERENCE!$B$2:$J$2,1,'EXAMPLE OF CHOICE CARDS'!J5076)</f>
        <v>#REF!</v>
      </c>
      <c r="B5076" s="5">
        <f>INDEX('DCM CARDS LOOKUP - HIDDEN'!$O$4:$AE$8890,MATCH(O5076,'DCM CARDS LOOKUP - HIDDEN'!$N$4:$N$8890,0),$J5076)</f>
        <v>0</v>
      </c>
      <c r="C5076" s="5">
        <f>INDEX('DCM CARDS LOOKUP - HIDDEN'!$O$4:$AE$8890,MATCH(P5076,'DCM CARDS LOOKUP - HIDDEN'!$N$4:$N$8890,0),$J5076)</f>
        <v>0</v>
      </c>
      <c r="D5076" s="5">
        <f>INDEX('DCM CARDS LOOKUP - HIDDEN'!$O$4:$AE$8890,MATCH(Q5076,'DCM CARDS LOOKUP - HIDDEN'!$N$4:$N$8890,0),$J5076)</f>
        <v>0</v>
      </c>
      <c r="E5076" s="5">
        <f>INDEX('DCM CARDS LOOKUP - HIDDEN'!$O$4:$AE$8890,MATCH(R5076,'DCM CARDS LOOKUP - HIDDEN'!$N$4:$N$8890,0),$J5076)</f>
        <v>0</v>
      </c>
      <c r="F5076" s="5">
        <f>INDEX('DCM CARDS LOOKUP - HIDDEN'!$O$4:$AE$8890,MATCH(S5076,'DCM CARDS LOOKUP - HIDDEN'!$N$4:$N$8890,0),$J5076)</f>
        <v>0</v>
      </c>
      <c r="G5076" s="31"/>
      <c r="H5076" s="35"/>
      <c r="J5076" s="4">
        <v>14</v>
      </c>
      <c r="O5076">
        <f>L5063*10000+M5063*100+B5061</f>
        <v>171401</v>
      </c>
      <c r="P5076">
        <f>L5063*10000+M5063*100+C5061</f>
        <v>171402</v>
      </c>
      <c r="Q5076">
        <f>L5063*10000+M5063*100+D5061</f>
        <v>171403</v>
      </c>
      <c r="R5076">
        <f>L5063*10000+M5063*100+E5041</f>
        <v>171404</v>
      </c>
      <c r="S5076">
        <f>L5063*10000+M5063*100+F5041</f>
        <v>171405</v>
      </c>
    </row>
    <row r="5077" spans="1:20" x14ac:dyDescent="0.2">
      <c r="A5077" s="2"/>
      <c r="B5077" s="5"/>
      <c r="C5077" s="5"/>
      <c r="D5077" s="5"/>
      <c r="E5077" s="5"/>
      <c r="F5077" s="5"/>
      <c r="G5077" s="5"/>
      <c r="H5077" s="5"/>
      <c r="J5077" s="13"/>
    </row>
    <row r="5078" spans="1:20" x14ac:dyDescent="0.2">
      <c r="A5078" s="6"/>
      <c r="B5078" s="7">
        <v>1</v>
      </c>
      <c r="C5078" s="7">
        <v>2</v>
      </c>
      <c r="D5078" s="7">
        <v>3</v>
      </c>
      <c r="E5078" s="7">
        <v>4</v>
      </c>
      <c r="F5078" s="7">
        <v>5</v>
      </c>
      <c r="G5078" s="7">
        <v>6</v>
      </c>
      <c r="H5078" s="7">
        <v>9</v>
      </c>
      <c r="J5078" s="13"/>
    </row>
    <row r="5081" spans="1:20" x14ac:dyDescent="0.2">
      <c r="A5081" s="1" t="str">
        <f>"Version "&amp;L5083&amp;"; Task"&amp;M5083</f>
        <v>Version 17; Task15</v>
      </c>
      <c r="B5081" s="4">
        <v>1</v>
      </c>
      <c r="C5081" s="4">
        <v>2</v>
      </c>
      <c r="D5081" s="4">
        <v>3</v>
      </c>
      <c r="E5081" s="4">
        <f>E5061</f>
        <v>4</v>
      </c>
      <c r="F5081" s="4">
        <f>F5061</f>
        <v>5</v>
      </c>
      <c r="G5081" s="4">
        <v>6</v>
      </c>
      <c r="J5081" s="13"/>
    </row>
    <row r="5082" spans="1:20" ht="15" customHeight="1" x14ac:dyDescent="0.2">
      <c r="A5082" s="11" t="s">
        <v>8</v>
      </c>
      <c r="B5082" s="12" t="s">
        <v>9</v>
      </c>
      <c r="C5082" s="12" t="s">
        <v>10</v>
      </c>
      <c r="D5082" s="12" t="s">
        <v>11</v>
      </c>
      <c r="E5082" s="20" t="s">
        <v>21</v>
      </c>
      <c r="F5082" s="20" t="s">
        <v>22</v>
      </c>
      <c r="G5082" s="20"/>
      <c r="H5082" s="34" t="s">
        <v>15</v>
      </c>
      <c r="J5082" s="13"/>
      <c r="L5082" t="s">
        <v>12</v>
      </c>
      <c r="M5082" t="s">
        <v>1</v>
      </c>
    </row>
    <row r="5083" spans="1:20" x14ac:dyDescent="0.2">
      <c r="A5083" s="10" t="str">
        <f>INDEX(REFERENCE!$B$2:$J$2,1,'EXAMPLE OF CHOICE CARDS'!J5083)</f>
        <v>Type</v>
      </c>
      <c r="B5083" s="5" t="str">
        <f>INDEX('DCM CARDS LOOKUP - HIDDEN'!$O$4:$AE$8890,MATCH(O5083,'DCM CARDS LOOKUP - HIDDEN'!$N$4:$N$8890,0),$J5083)</f>
        <v>Topicals</v>
      </c>
      <c r="C5083" s="5" t="str">
        <f>INDEX('DCM CARDS LOOKUP - HIDDEN'!$O$4:$AE$8890,MATCH(P5083,'DCM CARDS LOOKUP - HIDDEN'!$N$4:$N$8890,0),$J5083)</f>
        <v>Pads</v>
      </c>
      <c r="D5083" s="5" t="str">
        <f>INDEX('DCM CARDS LOOKUP - HIDDEN'!$O$4:$AE$8890,MATCH(Q5083,'DCM CARDS LOOKUP - HIDDEN'!$N$4:$N$8890,0),$J5083)</f>
        <v>Topicals</v>
      </c>
      <c r="E5083" s="5" t="str">
        <f>INDEX('DCM CARDS LOOKUP - HIDDEN'!$O$4:$AE$8890,MATCH(R5083,'DCM CARDS LOOKUP - HIDDEN'!$N$4:$N$8890,0),$J5083)</f>
        <v>Pads</v>
      </c>
      <c r="F5083" s="5" t="str">
        <f>INDEX('DCM CARDS LOOKUP - HIDDEN'!$O$4:$AE$8890,MATCH(S5083,'DCM CARDS LOOKUP - HIDDEN'!$N$4:$N$8890,0),$J5083)</f>
        <v>Pads</v>
      </c>
      <c r="G5083" s="5" t="str">
        <f>INDEX('DCM CARDS LOOKUP - HIDDEN'!$O$4:$AE$8890,MATCH(T5083,'DCM CARDS LOOKUP - HIDDEN'!$N$4:$N$8890,0),$J5083)</f>
        <v>Topicals</v>
      </c>
      <c r="H5083" s="35"/>
      <c r="J5083" s="4">
        <v>1</v>
      </c>
      <c r="L5083">
        <f>IF(M5063=15,L5063+1,L5063)</f>
        <v>17</v>
      </c>
      <c r="M5083">
        <f>IF(M5063&lt;15,M5063+1,1)</f>
        <v>15</v>
      </c>
      <c r="O5083">
        <f>L5083*10000+M5083*100+B5081</f>
        <v>171501</v>
      </c>
      <c r="P5083">
        <f>L5083*10000+M5083*100+C5081</f>
        <v>171502</v>
      </c>
      <c r="Q5083">
        <f>L5083*10000+M5083*100+D5081</f>
        <v>171503</v>
      </c>
      <c r="R5083">
        <f>L5083*10000+M5083*100+E5061</f>
        <v>171504</v>
      </c>
      <c r="S5083">
        <f>L5083*10000+M5083*100+F5061</f>
        <v>171505</v>
      </c>
      <c r="T5083">
        <f>L5083*10000+M5083*100+G5061</f>
        <v>171506</v>
      </c>
    </row>
    <row r="5084" spans="1:20" x14ac:dyDescent="0.2">
      <c r="A5084" s="10" t="str">
        <f>INDEX(REFERENCE!$B$2:$J$2,1,'EXAMPLE OF CHOICE CARDS'!J5084)</f>
        <v>Brand</v>
      </c>
      <c r="B5084" s="5" t="str">
        <f>INDEX('DCM CARDS LOOKUP - HIDDEN'!$O$4:$AE$8890,MATCH(O5084,'DCM CARDS LOOKUP - HIDDEN'!$N$4:$N$8890,0),$J5084)</f>
        <v>Aspercreme</v>
      </c>
      <c r="C5084" s="5" t="str">
        <f>INDEX('DCM CARDS LOOKUP - HIDDEN'!$O$4:$AE$8890,MATCH(P5084,'DCM CARDS LOOKUP - HIDDEN'!$N$4:$N$8890,0),$J5084)</f>
        <v>CVS Health</v>
      </c>
      <c r="D5084" s="5" t="str">
        <f>INDEX('DCM CARDS LOOKUP - HIDDEN'!$O$4:$AE$8890,MATCH(Q5084,'DCM CARDS LOOKUP - HIDDEN'!$N$4:$N$8890,0),$J5084)</f>
        <v>Icy Hot</v>
      </c>
      <c r="E5084" s="5" t="str">
        <f>INDEX('DCM CARDS LOOKUP - HIDDEN'!$O$4:$AE$8890,MATCH(R5084,'DCM CARDS LOOKUP - HIDDEN'!$N$4:$N$8890,0),$J5084)</f>
        <v>Amazon Basic Care</v>
      </c>
      <c r="F5084" s="5" t="str">
        <f>INDEX('DCM CARDS LOOKUP - HIDDEN'!$O$4:$AE$8890,MATCH(S5084,'DCM CARDS LOOKUP - HIDDEN'!$N$4:$N$8890,0),$J5084)</f>
        <v>Be Koool</v>
      </c>
      <c r="G5084" s="5" t="str">
        <f>INDEX('DCM CARDS LOOKUP - HIDDEN'!$O$4:$AE$8890,MATCH(T5084,'DCM CARDS LOOKUP - HIDDEN'!$N$4:$N$8890,0),$J5084)</f>
        <v>Equate</v>
      </c>
      <c r="H5084" s="35"/>
      <c r="J5084" s="4">
        <v>2</v>
      </c>
      <c r="O5084">
        <f>L5083*10000+M5083*100+B5081</f>
        <v>171501</v>
      </c>
      <c r="P5084">
        <f>L5083*10000+M5083*100+C5081</f>
        <v>171502</v>
      </c>
      <c r="Q5084">
        <f>L5083*10000+M5083*100+D5081</f>
        <v>171503</v>
      </c>
      <c r="R5084">
        <f>L5083*10000+M5083*100+E5061</f>
        <v>171504</v>
      </c>
      <c r="S5084">
        <f>L5083*10000+M5083*100+F5061</f>
        <v>171505</v>
      </c>
      <c r="T5084">
        <f>L5083*10000+M5083*100+G5061</f>
        <v>171506</v>
      </c>
    </row>
    <row r="5085" spans="1:20" x14ac:dyDescent="0.2">
      <c r="A5085" s="10" t="str">
        <f>INDEX(REFERENCE!$B$2:$J$2,1,'EXAMPLE OF CHOICE CARDS'!J5085)</f>
        <v>Sensation</v>
      </c>
      <c r="B5085" s="5" t="str">
        <f>INDEX('DCM CARDS LOOKUP - HIDDEN'!$O$4:$AE$8890,MATCH(O5085,'DCM CARDS LOOKUP - HIDDEN'!$N$4:$N$8890,0),$J5085)</f>
        <v>Lidocaine/numbing sensation</v>
      </c>
      <c r="C5085" s="5" t="str">
        <f>INDEX('DCM CARDS LOOKUP - HIDDEN'!$O$4:$AE$8890,MATCH(P5085,'DCM CARDS LOOKUP - HIDDEN'!$N$4:$N$8890,0),$J5085)</f>
        <v>Hot sensation</v>
      </c>
      <c r="D5085" s="5" t="str">
        <f>INDEX('DCM CARDS LOOKUP - HIDDEN'!$O$4:$AE$8890,MATCH(Q5085,'DCM CARDS LOOKUP - HIDDEN'!$N$4:$N$8890,0),$J5085)</f>
        <v>Hot sensation</v>
      </c>
      <c r="E5085" s="5" t="str">
        <f>INDEX('DCM CARDS LOOKUP - HIDDEN'!$O$4:$AE$8890,MATCH(R5085,'DCM CARDS LOOKUP - HIDDEN'!$N$4:$N$8890,0),$J5085)</f>
        <v>Cold sensation</v>
      </c>
      <c r="F5085" s="5" t="str">
        <f>INDEX('DCM CARDS LOOKUP - HIDDEN'!$O$4:$AE$8890,MATCH(S5085,'DCM CARDS LOOKUP - HIDDEN'!$N$4:$N$8890,0),$J5085)</f>
        <v>Lidocaine/numbing sensation</v>
      </c>
      <c r="G5085" s="5" t="str">
        <f>INDEX('DCM CARDS LOOKUP - HIDDEN'!$O$4:$AE$8890,MATCH(T5085,'DCM CARDS LOOKUP - HIDDEN'!$N$4:$N$8890,0),$J5085)</f>
        <v>Cold sensation</v>
      </c>
      <c r="H5085" s="35"/>
      <c r="J5085" s="4">
        <v>3</v>
      </c>
      <c r="O5085">
        <f>L5083*10000+M5083*100+B5081</f>
        <v>171501</v>
      </c>
      <c r="P5085">
        <f>L5083*10000+M5083*100+C5081</f>
        <v>171502</v>
      </c>
      <c r="Q5085">
        <f>L5083*10000+M5083*100+D5081</f>
        <v>171503</v>
      </c>
      <c r="R5085">
        <f>L5083*10000+M5083*100+E5061</f>
        <v>171504</v>
      </c>
      <c r="S5085">
        <f>L5083*10000+M5083*100+F5061</f>
        <v>171505</v>
      </c>
      <c r="T5085">
        <f>L5083*10000+M5083*100+G5061</f>
        <v>171506</v>
      </c>
    </row>
    <row r="5086" spans="1:20" x14ac:dyDescent="0.2">
      <c r="A5086" s="10" t="str">
        <f>INDEX(REFERENCE!$B$2:$J$2,1,'EXAMPLE OF CHOICE CARDS'!J5086)</f>
        <v>Treatment Area</v>
      </c>
      <c r="B5086" s="5" t="str">
        <f>INDEX('DCM CARDS LOOKUP - HIDDEN'!$O$4:$AE$8890,MATCH(O5086,'DCM CARDS LOOKUP - HIDDEN'!$N$4:$N$8890,0),$J5086)</f>
        <v>-</v>
      </c>
      <c r="C5086" s="5" t="str">
        <f>INDEX('DCM CARDS LOOKUP - HIDDEN'!$O$4:$AE$8890,MATCH(P5086,'DCM CARDS LOOKUP - HIDDEN'!$N$4:$N$8890,0),$J5086)</f>
        <v>Back</v>
      </c>
      <c r="D5086" s="5" t="str">
        <f>INDEX('DCM CARDS LOOKUP - HIDDEN'!$O$4:$AE$8890,MATCH(Q5086,'DCM CARDS LOOKUP - HIDDEN'!$N$4:$N$8890,0),$J5086)</f>
        <v>-</v>
      </c>
      <c r="E5086" s="5" t="str">
        <f>INDEX('DCM CARDS LOOKUP - HIDDEN'!$O$4:$AE$8890,MATCH(R5086,'DCM CARDS LOOKUP - HIDDEN'!$N$4:$N$8890,0),$J5086)</f>
        <v>Chest</v>
      </c>
      <c r="F5086" s="5" t="str">
        <f>INDEX('DCM CARDS LOOKUP - HIDDEN'!$O$4:$AE$8890,MATCH(S5086,'DCM CARDS LOOKUP - HIDDEN'!$N$4:$N$8890,0),$J5086)</f>
        <v>Neck</v>
      </c>
      <c r="G5086" s="5" t="str">
        <f>INDEX('DCM CARDS LOOKUP - HIDDEN'!$O$4:$AE$8890,MATCH(T5086,'DCM CARDS LOOKUP - HIDDEN'!$N$4:$N$8890,0),$J5086)</f>
        <v>-</v>
      </c>
      <c r="H5086" s="35"/>
      <c r="J5086" s="4">
        <v>4</v>
      </c>
      <c r="O5086">
        <f>L5083*10000+M5083*100+B5081</f>
        <v>171501</v>
      </c>
      <c r="P5086">
        <f>L5083*10000+M5083*100+C5081</f>
        <v>171502</v>
      </c>
      <c r="Q5086">
        <f>L5083*10000+M5083*100+D5081</f>
        <v>171503</v>
      </c>
      <c r="R5086">
        <f>L5083*10000+M5083*100+E5061</f>
        <v>171504</v>
      </c>
      <c r="S5086">
        <f>L5083*10000+M5083*100+F5061</f>
        <v>171505</v>
      </c>
      <c r="T5086">
        <f>L5083*10000+M5083*100+G5061</f>
        <v>171506</v>
      </c>
    </row>
    <row r="5087" spans="1:20" x14ac:dyDescent="0.2">
      <c r="A5087" s="10" t="str">
        <f>INDEX(REFERENCE!$B$2:$J$2,1,'EXAMPLE OF CHOICE CARDS'!J5087)</f>
        <v>Format</v>
      </c>
      <c r="B5087" s="5" t="str">
        <f>INDEX('DCM CARDS LOOKUP - HIDDEN'!$O$4:$AE$8890,MATCH(O5087,'DCM CARDS LOOKUP - HIDDEN'!$N$4:$N$8890,0),$J5087)</f>
        <v>Roll-on</v>
      </c>
      <c r="C5087" s="5" t="str">
        <f>INDEX('DCM CARDS LOOKUP - HIDDEN'!$O$4:$AE$8890,MATCH(P5087,'DCM CARDS LOOKUP - HIDDEN'!$N$4:$N$8890,0),$J5087)</f>
        <v>Single use pads/patches</v>
      </c>
      <c r="D5087" s="5" t="str">
        <f>INDEX('DCM CARDS LOOKUP - HIDDEN'!$O$4:$AE$8890,MATCH(Q5087,'DCM CARDS LOOKUP - HIDDEN'!$N$4:$N$8890,0),$J5087)</f>
        <v>Spray</v>
      </c>
      <c r="E5087" s="5" t="str">
        <f>INDEX('DCM CARDS LOOKUP - HIDDEN'!$O$4:$AE$8890,MATCH(R5087,'DCM CARDS LOOKUP - HIDDEN'!$N$4:$N$8890,0),$J5087)</f>
        <v>Single use pads/patches</v>
      </c>
      <c r="F5087" s="5" t="str">
        <f>INDEX('DCM CARDS LOOKUP - HIDDEN'!$O$4:$AE$8890,MATCH(S5087,'DCM CARDS LOOKUP - HIDDEN'!$N$4:$N$8890,0),$J5087)</f>
        <v>Single use pads/patches</v>
      </c>
      <c r="G5087" s="5" t="str">
        <f>INDEX('DCM CARDS LOOKUP - HIDDEN'!$O$4:$AE$8890,MATCH(T5087,'DCM CARDS LOOKUP - HIDDEN'!$N$4:$N$8890,0),$J5087)</f>
        <v>Cream</v>
      </c>
      <c r="H5087" s="35"/>
      <c r="J5087" s="4">
        <v>5</v>
      </c>
      <c r="O5087">
        <f>L5083*10000+M5083*100+B5081</f>
        <v>171501</v>
      </c>
      <c r="P5087">
        <f>L5083*10000+M5083*100+C5081</f>
        <v>171502</v>
      </c>
      <c r="Q5087">
        <f>L5083*10000+M5083*100+D5081</f>
        <v>171503</v>
      </c>
      <c r="R5087">
        <f>L5083*10000+M5083*100+E5061</f>
        <v>171504</v>
      </c>
      <c r="S5087">
        <f>L5083*10000+M5083*100+F5061</f>
        <v>171505</v>
      </c>
      <c r="T5087">
        <f>L5083*10000+M5083*100+G5061</f>
        <v>171506</v>
      </c>
    </row>
    <row r="5088" spans="1:20" x14ac:dyDescent="0.2">
      <c r="A5088" s="10" t="str">
        <f>INDEX(REFERENCE!$B$2:$J$2,1,'EXAMPLE OF CHOICE CARDS'!J5088)</f>
        <v>Count</v>
      </c>
      <c r="B5088" s="5" t="str">
        <f>INDEX('DCM CARDS LOOKUP - HIDDEN'!$O$4:$AE$8890,MATCH(O5088,'DCM CARDS LOOKUP - HIDDEN'!$N$4:$N$8890,0),$J5088)</f>
        <v>3.5 oz</v>
      </c>
      <c r="C5088" s="5" t="str">
        <f>INDEX('DCM CARDS LOOKUP - HIDDEN'!$O$4:$AE$8890,MATCH(P5088,'DCM CARDS LOOKUP - HIDDEN'!$N$4:$N$8890,0),$J5088)</f>
        <v>3 count</v>
      </c>
      <c r="D5088" s="5" t="str">
        <f>INDEX('DCM CARDS LOOKUP - HIDDEN'!$O$4:$AE$8890,MATCH(Q5088,'DCM CARDS LOOKUP - HIDDEN'!$N$4:$N$8890,0),$J5088)</f>
        <v>3 oz</v>
      </c>
      <c r="E5088" s="5" t="str">
        <f>INDEX('DCM CARDS LOOKUP - HIDDEN'!$O$4:$AE$8890,MATCH(R5088,'DCM CARDS LOOKUP - HIDDEN'!$N$4:$N$8890,0),$J5088)</f>
        <v>4 count</v>
      </c>
      <c r="F5088" s="5" t="str">
        <f>INDEX('DCM CARDS LOOKUP - HIDDEN'!$O$4:$AE$8890,MATCH(S5088,'DCM CARDS LOOKUP - HIDDEN'!$N$4:$N$8890,0),$J5088)</f>
        <v>6 count</v>
      </c>
      <c r="G5088" s="5" t="str">
        <f>INDEX('DCM CARDS LOOKUP - HIDDEN'!$O$4:$AE$8890,MATCH(T5088,'DCM CARDS LOOKUP - HIDDEN'!$N$4:$N$8890,0),$J5088)</f>
        <v>4 oz</v>
      </c>
      <c r="H5088" s="35"/>
      <c r="J5088" s="4">
        <v>6</v>
      </c>
      <c r="O5088">
        <f>L5083*10000+M5083*100+B5081</f>
        <v>171501</v>
      </c>
      <c r="P5088">
        <f>L5083*10000+M5083*100+C5081</f>
        <v>171502</v>
      </c>
      <c r="Q5088">
        <f>L5083*10000+M5083*100+D5081</f>
        <v>171503</v>
      </c>
      <c r="R5088">
        <f>L5083*10000+M5083*100+E5061</f>
        <v>171504</v>
      </c>
      <c r="S5088">
        <f>L5083*10000+M5083*100+F5061</f>
        <v>171505</v>
      </c>
      <c r="T5088">
        <f>L5083*10000+M5083*100+G5061</f>
        <v>171506</v>
      </c>
    </row>
    <row r="5089" spans="1:20" ht="15" customHeight="1" x14ac:dyDescent="0.2">
      <c r="A5089" s="10" t="str">
        <f>INDEX(REFERENCE!$B$2:$J$2,1,'EXAMPLE OF CHOICE CARDS'!J5089)</f>
        <v>Price</v>
      </c>
      <c r="B5089" s="29">
        <f>INDEX('DCM CARDS LOOKUP - HIDDEN'!$O$4:$AE$8890,MATCH(O5089,'DCM CARDS LOOKUP - HIDDEN'!$N$4:$N$8890,0),$J5089)</f>
        <v>13.88</v>
      </c>
      <c r="C5089" s="29">
        <f>INDEX('DCM CARDS LOOKUP - HIDDEN'!$O$4:$AE$8890,MATCH(P5089,'DCM CARDS LOOKUP - HIDDEN'!$N$4:$N$8890,0),$J5089)</f>
        <v>23.74</v>
      </c>
      <c r="D5089" s="29">
        <f>INDEX('DCM CARDS LOOKUP - HIDDEN'!$O$4:$AE$8890,MATCH(Q5089,'DCM CARDS LOOKUP - HIDDEN'!$N$4:$N$8890,0),$J5089)</f>
        <v>13.4</v>
      </c>
      <c r="E5089" s="29">
        <f>INDEX('DCM CARDS LOOKUP - HIDDEN'!$O$4:$AE$8890,MATCH(R5089,'DCM CARDS LOOKUP - HIDDEN'!$N$4:$N$8890,0),$J5089)</f>
        <v>7.99</v>
      </c>
      <c r="F5089" s="29">
        <f>INDEX('DCM CARDS LOOKUP - HIDDEN'!$O$4:$AE$8890,MATCH(S5089,'DCM CARDS LOOKUP - HIDDEN'!$N$4:$N$8890,0),$J5089)</f>
        <v>5.45</v>
      </c>
      <c r="G5089" s="29">
        <f>INDEX('DCM CARDS LOOKUP - HIDDEN'!$O$4:$AE$8890,MATCH(T5089,'DCM CARDS LOOKUP - HIDDEN'!$N$4:$N$8890,0),$J5089)</f>
        <v>13.99</v>
      </c>
      <c r="H5089" s="35"/>
      <c r="J5089" s="4">
        <v>7</v>
      </c>
      <c r="O5089">
        <f>L5083*10000+M5083*100+B5081</f>
        <v>171501</v>
      </c>
      <c r="P5089">
        <f>L5083*10000+M5083*100+C5081</f>
        <v>171502</v>
      </c>
      <c r="Q5089">
        <f>L5083*10000+M5083*100+D5081</f>
        <v>171503</v>
      </c>
      <c r="R5089">
        <f>L5083*10000+M5083*100+E5061</f>
        <v>171504</v>
      </c>
      <c r="S5089">
        <f>L5083*10000+M5083*100+F5061</f>
        <v>171505</v>
      </c>
      <c r="T5089">
        <f>L5083*10000+M5083*100+G5061</f>
        <v>171506</v>
      </c>
    </row>
    <row r="5090" spans="1:20" ht="15" customHeight="1" x14ac:dyDescent="0.2">
      <c r="A5090" s="10" t="str">
        <f>INDEX(REFERENCE!$B$2:$J$2,1,'EXAMPLE OF CHOICE CARDS'!J5090)</f>
        <v>Review Rating</v>
      </c>
      <c r="B5090" s="5" t="str">
        <f>INDEX('DCM CARDS LOOKUP - HIDDEN'!$O$4:$AE$8890,MATCH(O5090,'DCM CARDS LOOKUP - HIDDEN'!$N$4:$N$8890,0),$J5090)</f>
        <v>4.6 stars</v>
      </c>
      <c r="C5090" s="5" t="str">
        <f>INDEX('DCM CARDS LOOKUP - HIDDEN'!$O$4:$AE$8890,MATCH(P5090,'DCM CARDS LOOKUP - HIDDEN'!$N$4:$N$8890,0),$J5090)</f>
        <v>4.8 stars</v>
      </c>
      <c r="D5090" s="5" t="str">
        <f>INDEX('DCM CARDS LOOKUP - HIDDEN'!$O$4:$AE$8890,MATCH(Q5090,'DCM CARDS LOOKUP - HIDDEN'!$N$4:$N$8890,0),$J5090)</f>
        <v>4.8 stars</v>
      </c>
      <c r="E5090" s="5" t="str">
        <f>INDEX('DCM CARDS LOOKUP - HIDDEN'!$O$4:$AE$8890,MATCH(R5090,'DCM CARDS LOOKUP - HIDDEN'!$N$4:$N$8890,0),$J5090)</f>
        <v>4.5 stars</v>
      </c>
      <c r="F5090" s="5" t="str">
        <f>INDEX('DCM CARDS LOOKUP - HIDDEN'!$O$4:$AE$8890,MATCH(S5090,'DCM CARDS LOOKUP - HIDDEN'!$N$4:$N$8890,0),$J5090)</f>
        <v>4.5 stars</v>
      </c>
      <c r="G5090" s="5" t="str">
        <f>INDEX('DCM CARDS LOOKUP - HIDDEN'!$O$4:$AE$8890,MATCH(T5090,'DCM CARDS LOOKUP - HIDDEN'!$N$4:$N$8890,0),$J5090)</f>
        <v>4.6 stars</v>
      </c>
      <c r="H5090" s="35"/>
      <c r="J5090" s="4">
        <v>8</v>
      </c>
      <c r="O5090">
        <f>L5083*10000+M5083*100+B5081</f>
        <v>171501</v>
      </c>
      <c r="P5090">
        <f>L5083*10000+M5083*100+C5081</f>
        <v>171502</v>
      </c>
      <c r="Q5090">
        <f>L5083*10000+M5083*100+D5081</f>
        <v>171503</v>
      </c>
      <c r="R5090">
        <f>L5083*10000+M5083*100+E5061</f>
        <v>171504</v>
      </c>
      <c r="S5090">
        <f>L5083*10000+M5083*100+F5061</f>
        <v>171505</v>
      </c>
      <c r="T5090">
        <f>L5083*10000+M5083*100+G5061</f>
        <v>171506</v>
      </c>
    </row>
    <row r="5091" spans="1:20" ht="15" customHeight="1" x14ac:dyDescent="0.2">
      <c r="A5091" s="10" t="str">
        <f>INDEX(REFERENCE!$B$2:$J$2,1,'EXAMPLE OF CHOICE CARDS'!J5091)</f>
        <v>Number of Reviews</v>
      </c>
      <c r="B5091" s="30">
        <f>INDEX('DCM CARDS LOOKUP - HIDDEN'!$O$4:$AE$8890,MATCH(O5091,'DCM CARDS LOOKUP - HIDDEN'!$N$4:$N$8890,0),$J5091)</f>
        <v>4500</v>
      </c>
      <c r="C5091" s="30">
        <f>INDEX('DCM CARDS LOOKUP - HIDDEN'!$O$4:$AE$8890,MATCH(P5091,'DCM CARDS LOOKUP - HIDDEN'!$N$4:$N$8890,0),$J5091)</f>
        <v>4500</v>
      </c>
      <c r="D5091" s="30">
        <f>INDEX('DCM CARDS LOOKUP - HIDDEN'!$O$4:$AE$8890,MATCH(Q5091,'DCM CARDS LOOKUP - HIDDEN'!$N$4:$N$8890,0),$J5091)</f>
        <v>4500</v>
      </c>
      <c r="E5091" s="30">
        <f>INDEX('DCM CARDS LOOKUP - HIDDEN'!$O$4:$AE$8890,MATCH(R5091,'DCM CARDS LOOKUP - HIDDEN'!$N$4:$N$8890,0),$J5091)</f>
        <v>1250</v>
      </c>
      <c r="F5091" s="30">
        <f>INDEX('DCM CARDS LOOKUP - HIDDEN'!$O$4:$AE$8890,MATCH(S5091,'DCM CARDS LOOKUP - HIDDEN'!$N$4:$N$8890,0),$J5091)</f>
        <v>4500</v>
      </c>
      <c r="G5091" s="30">
        <f>INDEX('DCM CARDS LOOKUP - HIDDEN'!$O$4:$AE$8890,MATCH(T5091,'DCM CARDS LOOKUP - HIDDEN'!$N$4:$N$8890,0),$J5091)</f>
        <v>1250</v>
      </c>
      <c r="H5091" s="35"/>
      <c r="J5091" s="4">
        <v>9</v>
      </c>
      <c r="O5091">
        <f>L5083*10000+M5083*100+B5081</f>
        <v>171501</v>
      </c>
      <c r="P5091">
        <f>L5083*10000+M5083*100+C5081</f>
        <v>171502</v>
      </c>
      <c r="Q5091">
        <f>L5083*10000+M5083*100+D5081</f>
        <v>171503</v>
      </c>
      <c r="R5091">
        <f>L5083*10000+M5083*100+E5061</f>
        <v>171504</v>
      </c>
      <c r="S5091">
        <f>L5083*10000+M5083*100+F5061</f>
        <v>171505</v>
      </c>
      <c r="T5091">
        <f>L5083*10000+M5083*100+G5061</f>
        <v>171506</v>
      </c>
    </row>
    <row r="5092" spans="1:20" ht="15" hidden="1" customHeight="1" x14ac:dyDescent="0.2">
      <c r="A5092" s="10" t="e">
        <f>INDEX(REFERENCE!$B$2:$J$2,1,'EXAMPLE OF CHOICE CARDS'!J5092)</f>
        <v>#REF!</v>
      </c>
      <c r="B5092" s="5">
        <f>INDEX('DCM CARDS LOOKUP - HIDDEN'!$O$4:$AE$8890,MATCH(O5092,'DCM CARDS LOOKUP - HIDDEN'!$N$4:$N$8890,0),$J5092)</f>
        <v>0</v>
      </c>
      <c r="C5092" s="5">
        <f>INDEX('DCM CARDS LOOKUP - HIDDEN'!$O$4:$AE$8890,MATCH(P5092,'DCM CARDS LOOKUP - HIDDEN'!$N$4:$N$8890,0),$J5092)</f>
        <v>0</v>
      </c>
      <c r="D5092" s="5">
        <f>INDEX('DCM CARDS LOOKUP - HIDDEN'!$O$4:$AE$8890,MATCH(Q5092,'DCM CARDS LOOKUP - HIDDEN'!$N$4:$N$8890,0),$J5092)</f>
        <v>0</v>
      </c>
      <c r="E5092" s="5">
        <f>INDEX('DCM CARDS LOOKUP - HIDDEN'!$O$4:$AE$8890,MATCH(R5092,'DCM CARDS LOOKUP - HIDDEN'!$N$4:$N$8890,0),$J5092)</f>
        <v>0</v>
      </c>
      <c r="F5092" s="5">
        <f>INDEX('DCM CARDS LOOKUP - HIDDEN'!$O$4:$AE$8890,MATCH(S5092,'DCM CARDS LOOKUP - HIDDEN'!$N$4:$N$8890,0),$J5092)</f>
        <v>0</v>
      </c>
      <c r="G5092" s="31"/>
      <c r="H5092" s="35"/>
      <c r="J5092" s="4">
        <v>10</v>
      </c>
      <c r="O5092">
        <f>L5083*10000+M5083*100+B5081</f>
        <v>171501</v>
      </c>
      <c r="P5092">
        <f>L5083*10000+M5083*100+C5081</f>
        <v>171502</v>
      </c>
      <c r="Q5092">
        <f>L5083*10000+M5083*100+D5081</f>
        <v>171503</v>
      </c>
      <c r="R5092">
        <f>L5083*10000+M5083*100+E5061</f>
        <v>171504</v>
      </c>
      <c r="S5092">
        <f>L5083*10000+M5083*100+F5061</f>
        <v>171505</v>
      </c>
    </row>
    <row r="5093" spans="1:20" ht="15" hidden="1" customHeight="1" x14ac:dyDescent="0.2">
      <c r="A5093" s="10" t="e">
        <f>INDEX(REFERENCE!$B$2:$J$2,1,'EXAMPLE OF CHOICE CARDS'!J5093)</f>
        <v>#REF!</v>
      </c>
      <c r="B5093" s="5">
        <f>INDEX('DCM CARDS LOOKUP - HIDDEN'!$O$4:$AE$8890,MATCH(O5093,'DCM CARDS LOOKUP - HIDDEN'!$N$4:$N$8890,0),$J5093)</f>
        <v>0</v>
      </c>
      <c r="C5093" s="5">
        <f>INDEX('DCM CARDS LOOKUP - HIDDEN'!$O$4:$AE$8890,MATCH(P5093,'DCM CARDS LOOKUP - HIDDEN'!$N$4:$N$8890,0),$J5093)</f>
        <v>0</v>
      </c>
      <c r="D5093" s="5">
        <f>INDEX('DCM CARDS LOOKUP - HIDDEN'!$O$4:$AE$8890,MATCH(Q5093,'DCM CARDS LOOKUP - HIDDEN'!$N$4:$N$8890,0),$J5093)</f>
        <v>0</v>
      </c>
      <c r="E5093" s="5">
        <f>INDEX('DCM CARDS LOOKUP - HIDDEN'!$O$4:$AE$8890,MATCH(R5093,'DCM CARDS LOOKUP - HIDDEN'!$N$4:$N$8890,0),$J5093)</f>
        <v>0</v>
      </c>
      <c r="F5093" s="5">
        <f>INDEX('DCM CARDS LOOKUP - HIDDEN'!$O$4:$AE$8890,MATCH(S5093,'DCM CARDS LOOKUP - HIDDEN'!$N$4:$N$8890,0),$J5093)</f>
        <v>0</v>
      </c>
      <c r="G5093" s="31"/>
      <c r="H5093" s="35"/>
      <c r="J5093" s="4">
        <v>11</v>
      </c>
      <c r="O5093">
        <f>L5083*10000+M5083*100+B5081</f>
        <v>171501</v>
      </c>
      <c r="P5093">
        <f>L5083*10000+M5083*100+C5081</f>
        <v>171502</v>
      </c>
      <c r="Q5093">
        <f>L5083*10000+M5083*100+D5081</f>
        <v>171503</v>
      </c>
      <c r="R5093">
        <f>L5083*10000+M5083*100+E5061</f>
        <v>171504</v>
      </c>
      <c r="S5093">
        <f>L5083*10000+M5083*100+F5061</f>
        <v>171505</v>
      </c>
    </row>
    <row r="5094" spans="1:20" ht="15" hidden="1" customHeight="1" x14ac:dyDescent="0.2">
      <c r="A5094" s="10" t="e">
        <f>INDEX(REFERENCE!$B$2:$J$2,1,'EXAMPLE OF CHOICE CARDS'!J5094)</f>
        <v>#REF!</v>
      </c>
      <c r="B5094" s="5">
        <f>INDEX('DCM CARDS LOOKUP - HIDDEN'!$O$4:$AE$8890,MATCH(O5094,'DCM CARDS LOOKUP - HIDDEN'!$N$4:$N$8890,0),$J5094)</f>
        <v>0</v>
      </c>
      <c r="C5094" s="5">
        <f>INDEX('DCM CARDS LOOKUP - HIDDEN'!$O$4:$AE$8890,MATCH(P5094,'DCM CARDS LOOKUP - HIDDEN'!$N$4:$N$8890,0),$J5094)</f>
        <v>0</v>
      </c>
      <c r="D5094" s="5">
        <f>INDEX('DCM CARDS LOOKUP - HIDDEN'!$O$4:$AE$8890,MATCH(Q5094,'DCM CARDS LOOKUP - HIDDEN'!$N$4:$N$8890,0),$J5094)</f>
        <v>0</v>
      </c>
      <c r="E5094" s="5">
        <f>INDEX('DCM CARDS LOOKUP - HIDDEN'!$O$4:$AE$8890,MATCH(R5094,'DCM CARDS LOOKUP - HIDDEN'!$N$4:$N$8890,0),$J5094)</f>
        <v>0</v>
      </c>
      <c r="F5094" s="5">
        <f>INDEX('DCM CARDS LOOKUP - HIDDEN'!$O$4:$AE$8890,MATCH(S5094,'DCM CARDS LOOKUP - HIDDEN'!$N$4:$N$8890,0),$J5094)</f>
        <v>0</v>
      </c>
      <c r="G5094" s="31"/>
      <c r="H5094" s="35"/>
      <c r="J5094" s="4">
        <v>12</v>
      </c>
      <c r="O5094">
        <f>L5083*10000+M5083*100+B5081</f>
        <v>171501</v>
      </c>
      <c r="P5094">
        <f>L5083*10000+M5083*100+C5081</f>
        <v>171502</v>
      </c>
      <c r="Q5094">
        <f>L5083*10000+M5083*100+D5081</f>
        <v>171503</v>
      </c>
      <c r="R5094">
        <f>L5083*10000+M5083*100+E5061</f>
        <v>171504</v>
      </c>
      <c r="S5094">
        <f>L5083*10000+M5083*100+F5061</f>
        <v>171505</v>
      </c>
    </row>
    <row r="5095" spans="1:20" ht="15" hidden="1" customHeight="1" x14ac:dyDescent="0.2">
      <c r="A5095" s="10" t="e">
        <f>INDEX(REFERENCE!$B$2:$J$2,1,'EXAMPLE OF CHOICE CARDS'!J5095)</f>
        <v>#REF!</v>
      </c>
      <c r="B5095" s="5">
        <f>INDEX('DCM CARDS LOOKUP - HIDDEN'!$O$4:$AE$8890,MATCH(O5095,'DCM CARDS LOOKUP - HIDDEN'!$N$4:$N$8890,0),$J5095)</f>
        <v>0</v>
      </c>
      <c r="C5095" s="5">
        <f>INDEX('DCM CARDS LOOKUP - HIDDEN'!$O$4:$AE$8890,MATCH(P5095,'DCM CARDS LOOKUP - HIDDEN'!$N$4:$N$8890,0),$J5095)</f>
        <v>0</v>
      </c>
      <c r="D5095" s="5">
        <f>INDEX('DCM CARDS LOOKUP - HIDDEN'!$O$4:$AE$8890,MATCH(Q5095,'DCM CARDS LOOKUP - HIDDEN'!$N$4:$N$8890,0),$J5095)</f>
        <v>0</v>
      </c>
      <c r="E5095" s="5">
        <f>INDEX('DCM CARDS LOOKUP - HIDDEN'!$O$4:$AE$8890,MATCH(R5095,'DCM CARDS LOOKUP - HIDDEN'!$N$4:$N$8890,0),$J5095)</f>
        <v>0</v>
      </c>
      <c r="F5095" s="5">
        <f>INDEX('DCM CARDS LOOKUP - HIDDEN'!$O$4:$AE$8890,MATCH(S5095,'DCM CARDS LOOKUP - HIDDEN'!$N$4:$N$8890,0),$J5095)</f>
        <v>0</v>
      </c>
      <c r="G5095" s="31"/>
      <c r="H5095" s="35"/>
      <c r="J5095" s="4">
        <v>13</v>
      </c>
      <c r="O5095">
        <f>L5083*10000+M5083*100+B5081</f>
        <v>171501</v>
      </c>
      <c r="P5095">
        <f>L5083*10000+M5083*100+C5081</f>
        <v>171502</v>
      </c>
      <c r="Q5095">
        <f>L5083*10000+M5083*100+D5081</f>
        <v>171503</v>
      </c>
      <c r="R5095">
        <f>L5083*10000+M5083*100+E5061</f>
        <v>171504</v>
      </c>
      <c r="S5095">
        <f>L5083*10000+M5083*100+F5061</f>
        <v>171505</v>
      </c>
    </row>
    <row r="5096" spans="1:20" ht="15" hidden="1" customHeight="1" x14ac:dyDescent="0.2">
      <c r="A5096" s="10" t="e">
        <f>INDEX(REFERENCE!$B$2:$J$2,1,'EXAMPLE OF CHOICE CARDS'!J5096)</f>
        <v>#REF!</v>
      </c>
      <c r="B5096" s="5">
        <f>INDEX('DCM CARDS LOOKUP - HIDDEN'!$O$4:$AE$8890,MATCH(O5096,'DCM CARDS LOOKUP - HIDDEN'!$N$4:$N$8890,0),$J5096)</f>
        <v>0</v>
      </c>
      <c r="C5096" s="5">
        <f>INDEX('DCM CARDS LOOKUP - HIDDEN'!$O$4:$AE$8890,MATCH(P5096,'DCM CARDS LOOKUP - HIDDEN'!$N$4:$N$8890,0),$J5096)</f>
        <v>0</v>
      </c>
      <c r="D5096" s="5">
        <f>INDEX('DCM CARDS LOOKUP - HIDDEN'!$O$4:$AE$8890,MATCH(Q5096,'DCM CARDS LOOKUP - HIDDEN'!$N$4:$N$8890,0),$J5096)</f>
        <v>0</v>
      </c>
      <c r="E5096" s="5">
        <f>INDEX('DCM CARDS LOOKUP - HIDDEN'!$O$4:$AE$8890,MATCH(R5096,'DCM CARDS LOOKUP - HIDDEN'!$N$4:$N$8890,0),$J5096)</f>
        <v>0</v>
      </c>
      <c r="F5096" s="5">
        <f>INDEX('DCM CARDS LOOKUP - HIDDEN'!$O$4:$AE$8890,MATCH(S5096,'DCM CARDS LOOKUP - HIDDEN'!$N$4:$N$8890,0),$J5096)</f>
        <v>0</v>
      </c>
      <c r="G5096" s="31"/>
      <c r="H5096" s="35"/>
      <c r="J5096" s="4">
        <v>14</v>
      </c>
      <c r="O5096">
        <f>L5083*10000+M5083*100+B5081</f>
        <v>171501</v>
      </c>
      <c r="P5096">
        <f>L5083*10000+M5083*100+C5081</f>
        <v>171502</v>
      </c>
      <c r="Q5096">
        <f>L5083*10000+M5083*100+D5081</f>
        <v>171503</v>
      </c>
      <c r="R5096">
        <f>L5083*10000+M5083*100+E5061</f>
        <v>171504</v>
      </c>
      <c r="S5096">
        <f>L5083*10000+M5083*100+F5061</f>
        <v>171505</v>
      </c>
    </row>
    <row r="5097" spans="1:20" x14ac:dyDescent="0.2">
      <c r="A5097" s="2"/>
      <c r="B5097" s="5"/>
      <c r="C5097" s="5"/>
      <c r="D5097" s="5"/>
      <c r="E5097" s="5"/>
      <c r="F5097" s="5"/>
      <c r="G5097" s="5"/>
      <c r="H5097" s="5"/>
      <c r="J5097" s="13"/>
    </row>
    <row r="5098" spans="1:20" x14ac:dyDescent="0.2">
      <c r="A5098" s="6"/>
      <c r="B5098" s="7">
        <v>1</v>
      </c>
      <c r="C5098" s="7">
        <v>2</v>
      </c>
      <c r="D5098" s="7">
        <v>3</v>
      </c>
      <c r="E5098" s="7">
        <v>4</v>
      </c>
      <c r="F5098" s="7">
        <v>5</v>
      </c>
      <c r="G5098" s="7">
        <v>6</v>
      </c>
      <c r="H5098" s="7">
        <v>9</v>
      </c>
      <c r="J5098" s="13"/>
    </row>
    <row r="5101" spans="1:20" x14ac:dyDescent="0.2">
      <c r="A5101" s="1" t="str">
        <f>"Version "&amp;L5103&amp;"; Task"&amp;M5103</f>
        <v>Version 18; Task1</v>
      </c>
      <c r="B5101" s="4">
        <v>1</v>
      </c>
      <c r="C5101" s="4">
        <v>2</v>
      </c>
      <c r="D5101" s="4">
        <v>3</v>
      </c>
      <c r="E5101" s="4">
        <f>E5081</f>
        <v>4</v>
      </c>
      <c r="F5101" s="4">
        <f>F5081</f>
        <v>5</v>
      </c>
      <c r="G5101" s="4">
        <v>6</v>
      </c>
      <c r="J5101" s="13"/>
    </row>
    <row r="5102" spans="1:20" ht="15" customHeight="1" x14ac:dyDescent="0.2">
      <c r="A5102" s="11" t="s">
        <v>8</v>
      </c>
      <c r="B5102" s="12" t="s">
        <v>9</v>
      </c>
      <c r="C5102" s="12" t="s">
        <v>10</v>
      </c>
      <c r="D5102" s="12" t="s">
        <v>11</v>
      </c>
      <c r="E5102" s="20" t="s">
        <v>21</v>
      </c>
      <c r="F5102" s="20" t="s">
        <v>22</v>
      </c>
      <c r="G5102" s="20"/>
      <c r="H5102" s="34" t="s">
        <v>15</v>
      </c>
      <c r="J5102" s="13"/>
      <c r="L5102" t="s">
        <v>12</v>
      </c>
      <c r="M5102" t="s">
        <v>1</v>
      </c>
    </row>
    <row r="5103" spans="1:20" x14ac:dyDescent="0.2">
      <c r="A5103" s="10" t="str">
        <f>INDEX(REFERENCE!$B$2:$J$2,1,'EXAMPLE OF CHOICE CARDS'!J5103)</f>
        <v>Type</v>
      </c>
      <c r="B5103" s="5" t="str">
        <f>INDEX('DCM CARDS LOOKUP - HIDDEN'!$O$4:$AE$8890,MATCH(O5103,'DCM CARDS LOOKUP - HIDDEN'!$N$4:$N$8890,0),$J5103)</f>
        <v>Topicals</v>
      </c>
      <c r="C5103" s="5" t="str">
        <f>INDEX('DCM CARDS LOOKUP - HIDDEN'!$O$4:$AE$8890,MATCH(P5103,'DCM CARDS LOOKUP - HIDDEN'!$N$4:$N$8890,0),$J5103)</f>
        <v>Topicals</v>
      </c>
      <c r="D5103" s="5" t="str">
        <f>INDEX('DCM CARDS LOOKUP - HIDDEN'!$O$4:$AE$8890,MATCH(Q5103,'DCM CARDS LOOKUP - HIDDEN'!$N$4:$N$8890,0),$J5103)</f>
        <v>Topicals</v>
      </c>
      <c r="E5103" s="5" t="str">
        <f>INDEX('DCM CARDS LOOKUP - HIDDEN'!$O$4:$AE$8890,MATCH(R5103,'DCM CARDS LOOKUP - HIDDEN'!$N$4:$N$8890,0),$J5103)</f>
        <v>Pads</v>
      </c>
      <c r="F5103" s="5" t="str">
        <f>INDEX('DCM CARDS LOOKUP - HIDDEN'!$O$4:$AE$8890,MATCH(S5103,'DCM CARDS LOOKUP - HIDDEN'!$N$4:$N$8890,0),$J5103)</f>
        <v>Pads</v>
      </c>
      <c r="G5103" s="5" t="str">
        <f>INDEX('DCM CARDS LOOKUP - HIDDEN'!$O$4:$AE$8890,MATCH(T5103,'DCM CARDS LOOKUP - HIDDEN'!$N$4:$N$8890,0),$J5103)</f>
        <v>Pads</v>
      </c>
      <c r="H5103" s="35"/>
      <c r="J5103" s="4">
        <v>1</v>
      </c>
      <c r="L5103">
        <f>IF(M5083=15,L5083+1,L5083)</f>
        <v>18</v>
      </c>
      <c r="M5103">
        <f>IF(M5083&lt;15,M5083+1,1)</f>
        <v>1</v>
      </c>
      <c r="O5103">
        <f>L5103*10000+M5103*100+B5101</f>
        <v>180101</v>
      </c>
      <c r="P5103">
        <f>L5103*10000+M5103*100+C5101</f>
        <v>180102</v>
      </c>
      <c r="Q5103">
        <f>L5103*10000+M5103*100+D5101</f>
        <v>180103</v>
      </c>
      <c r="R5103">
        <f>L5103*10000+M5103*100+E5081</f>
        <v>180104</v>
      </c>
      <c r="S5103">
        <f>L5103*10000+M5103*100+F5081</f>
        <v>180105</v>
      </c>
      <c r="T5103">
        <f>L5103*10000+M5103*100+G5081</f>
        <v>180106</v>
      </c>
    </row>
    <row r="5104" spans="1:20" x14ac:dyDescent="0.2">
      <c r="A5104" s="10" t="str">
        <f>INDEX(REFERENCE!$B$2:$J$2,1,'EXAMPLE OF CHOICE CARDS'!J5104)</f>
        <v>Brand</v>
      </c>
      <c r="B5104" s="5" t="str">
        <f>INDEX('DCM CARDS LOOKUP - HIDDEN'!$O$4:$AE$8890,MATCH(O5104,'DCM CARDS LOOKUP - HIDDEN'!$N$4:$N$8890,0),$J5104)</f>
        <v>Voltaren</v>
      </c>
      <c r="C5104" s="5" t="str">
        <f>INDEX('DCM CARDS LOOKUP - HIDDEN'!$O$4:$AE$8890,MATCH(P5104,'DCM CARDS LOOKUP - HIDDEN'!$N$4:$N$8890,0),$J5104)</f>
        <v>Bengay</v>
      </c>
      <c r="D5104" s="5" t="str">
        <f>INDEX('DCM CARDS LOOKUP - HIDDEN'!$O$4:$AE$8890,MATCH(Q5104,'DCM CARDS LOOKUP - HIDDEN'!$N$4:$N$8890,0),$J5104)</f>
        <v>Arnicare</v>
      </c>
      <c r="E5104" s="5" t="str">
        <f>INDEX('DCM CARDS LOOKUP - HIDDEN'!$O$4:$AE$8890,MATCH(R5104,'DCM CARDS LOOKUP - HIDDEN'!$N$4:$N$8890,0),$J5104)</f>
        <v>Be Koool</v>
      </c>
      <c r="F5104" s="5" t="str">
        <f>INDEX('DCM CARDS LOOKUP - HIDDEN'!$O$4:$AE$8890,MATCH(S5104,'DCM CARDS LOOKUP - HIDDEN'!$N$4:$N$8890,0),$J5104)</f>
        <v>Thermacare</v>
      </c>
      <c r="G5104" s="5" t="str">
        <f>INDEX('DCM CARDS LOOKUP - HIDDEN'!$O$4:$AE$8890,MATCH(T5104,'DCM CARDS LOOKUP - HIDDEN'!$N$4:$N$8890,0),$J5104)</f>
        <v>Bengay</v>
      </c>
      <c r="H5104" s="35"/>
      <c r="J5104" s="4">
        <v>2</v>
      </c>
      <c r="O5104">
        <f>L5103*10000+M5103*100+B5101</f>
        <v>180101</v>
      </c>
      <c r="P5104">
        <f>L5103*10000+M5103*100+C5101</f>
        <v>180102</v>
      </c>
      <c r="Q5104">
        <f>L5103*10000+M5103*100+D5101</f>
        <v>180103</v>
      </c>
      <c r="R5104">
        <f>L5103*10000+M5103*100+E5081</f>
        <v>180104</v>
      </c>
      <c r="S5104">
        <f>L5103*10000+M5103*100+F5081</f>
        <v>180105</v>
      </c>
      <c r="T5104">
        <f>L5103*10000+M5103*100+G5081</f>
        <v>180106</v>
      </c>
    </row>
    <row r="5105" spans="1:20" ht="28.5" x14ac:dyDescent="0.2">
      <c r="A5105" s="10" t="str">
        <f>INDEX(REFERENCE!$B$2:$J$2,1,'EXAMPLE OF CHOICE CARDS'!J5105)</f>
        <v>Sensation</v>
      </c>
      <c r="B5105" s="5" t="str">
        <f>INDEX('DCM CARDS LOOKUP - HIDDEN'!$O$4:$AE$8890,MATCH(O5105,'DCM CARDS LOOKUP - HIDDEN'!$N$4:$N$8890,0),$J5105)</f>
        <v>Lidocaine/numbing sensation</v>
      </c>
      <c r="C5105" s="5" t="str">
        <f>INDEX('DCM CARDS LOOKUP - HIDDEN'!$O$4:$AE$8890,MATCH(P5105,'DCM CARDS LOOKUP - HIDDEN'!$N$4:$N$8890,0),$J5105)</f>
        <v>Cold sensation</v>
      </c>
      <c r="D5105" s="5" t="str">
        <f>INDEX('DCM CARDS LOOKUP - HIDDEN'!$O$4:$AE$8890,MATCH(Q5105,'DCM CARDS LOOKUP - HIDDEN'!$N$4:$N$8890,0),$J5105)</f>
        <v>Both hot and cold sensation</v>
      </c>
      <c r="E5105" s="5" t="str">
        <f>INDEX('DCM CARDS LOOKUP - HIDDEN'!$O$4:$AE$8890,MATCH(R5105,'DCM CARDS LOOKUP - HIDDEN'!$N$4:$N$8890,0),$J5105)</f>
        <v>Both hot and cold sensation</v>
      </c>
      <c r="F5105" s="5" t="str">
        <f>INDEX('DCM CARDS LOOKUP - HIDDEN'!$O$4:$AE$8890,MATCH(S5105,'DCM CARDS LOOKUP - HIDDEN'!$N$4:$N$8890,0),$J5105)</f>
        <v>No sensation/drug free/for circulation</v>
      </c>
      <c r="G5105" s="5" t="str">
        <f>INDEX('DCM CARDS LOOKUP - HIDDEN'!$O$4:$AE$8890,MATCH(T5105,'DCM CARDS LOOKUP - HIDDEN'!$N$4:$N$8890,0),$J5105)</f>
        <v>Lidocaine/numbing sensation</v>
      </c>
      <c r="H5105" s="35"/>
      <c r="J5105" s="4">
        <v>3</v>
      </c>
      <c r="O5105">
        <f>L5103*10000+M5103*100+B5101</f>
        <v>180101</v>
      </c>
      <c r="P5105">
        <f>L5103*10000+M5103*100+C5101</f>
        <v>180102</v>
      </c>
      <c r="Q5105">
        <f>L5103*10000+M5103*100+D5101</f>
        <v>180103</v>
      </c>
      <c r="R5105">
        <f>L5103*10000+M5103*100+E5081</f>
        <v>180104</v>
      </c>
      <c r="S5105">
        <f>L5103*10000+M5103*100+F5081</f>
        <v>180105</v>
      </c>
      <c r="T5105">
        <f>L5103*10000+M5103*100+G5081</f>
        <v>180106</v>
      </c>
    </row>
    <row r="5106" spans="1:20" x14ac:dyDescent="0.2">
      <c r="A5106" s="10" t="str">
        <f>INDEX(REFERENCE!$B$2:$J$2,1,'EXAMPLE OF CHOICE CARDS'!J5106)</f>
        <v>Treatment Area</v>
      </c>
      <c r="B5106" s="5" t="str">
        <f>INDEX('DCM CARDS LOOKUP - HIDDEN'!$O$4:$AE$8890,MATCH(O5106,'DCM CARDS LOOKUP - HIDDEN'!$N$4:$N$8890,0),$J5106)</f>
        <v>-</v>
      </c>
      <c r="C5106" s="5" t="str">
        <f>INDEX('DCM CARDS LOOKUP - HIDDEN'!$O$4:$AE$8890,MATCH(P5106,'DCM CARDS LOOKUP - HIDDEN'!$N$4:$N$8890,0),$J5106)</f>
        <v>-</v>
      </c>
      <c r="D5106" s="5" t="str">
        <f>INDEX('DCM CARDS LOOKUP - HIDDEN'!$O$4:$AE$8890,MATCH(Q5106,'DCM CARDS LOOKUP - HIDDEN'!$N$4:$N$8890,0),$J5106)</f>
        <v>-</v>
      </c>
      <c r="E5106" s="5" t="str">
        <f>INDEX('DCM CARDS LOOKUP - HIDDEN'!$O$4:$AE$8890,MATCH(R5106,'DCM CARDS LOOKUP - HIDDEN'!$N$4:$N$8890,0),$J5106)</f>
        <v>Shoulder</v>
      </c>
      <c r="F5106" s="5" t="str">
        <f>INDEX('DCM CARDS LOOKUP - HIDDEN'!$O$4:$AE$8890,MATCH(S5106,'DCM CARDS LOOKUP - HIDDEN'!$N$4:$N$8890,0),$J5106)</f>
        <v>Hands (arthritis)</v>
      </c>
      <c r="G5106" s="5" t="str">
        <f>INDEX('DCM CARDS LOOKUP - HIDDEN'!$O$4:$AE$8890,MATCH(T5106,'DCM CARDS LOOKUP - HIDDEN'!$N$4:$N$8890,0),$J5106)</f>
        <v>Joint</v>
      </c>
      <c r="H5106" s="35"/>
      <c r="J5106" s="4">
        <v>4</v>
      </c>
      <c r="O5106">
        <f>L5103*10000+M5103*100+B5101</f>
        <v>180101</v>
      </c>
      <c r="P5106">
        <f>L5103*10000+M5103*100+C5101</f>
        <v>180102</v>
      </c>
      <c r="Q5106">
        <f>L5103*10000+M5103*100+D5101</f>
        <v>180103</v>
      </c>
      <c r="R5106">
        <f>L5103*10000+M5103*100+E5081</f>
        <v>180104</v>
      </c>
      <c r="S5106">
        <f>L5103*10000+M5103*100+F5081</f>
        <v>180105</v>
      </c>
      <c r="T5106">
        <f>L5103*10000+M5103*100+G5081</f>
        <v>180106</v>
      </c>
    </row>
    <row r="5107" spans="1:20" x14ac:dyDescent="0.2">
      <c r="A5107" s="10" t="str">
        <f>INDEX(REFERENCE!$B$2:$J$2,1,'EXAMPLE OF CHOICE CARDS'!J5107)</f>
        <v>Format</v>
      </c>
      <c r="B5107" s="5" t="str">
        <f>INDEX('DCM CARDS LOOKUP - HIDDEN'!$O$4:$AE$8890,MATCH(O5107,'DCM CARDS LOOKUP - HIDDEN'!$N$4:$N$8890,0),$J5107)</f>
        <v>Spray</v>
      </c>
      <c r="C5107" s="5" t="str">
        <f>INDEX('DCM CARDS LOOKUP - HIDDEN'!$O$4:$AE$8890,MATCH(P5107,'DCM CARDS LOOKUP - HIDDEN'!$N$4:$N$8890,0),$J5107)</f>
        <v>Roll-on</v>
      </c>
      <c r="D5107" s="5" t="str">
        <f>INDEX('DCM CARDS LOOKUP - HIDDEN'!$O$4:$AE$8890,MATCH(Q5107,'DCM CARDS LOOKUP - HIDDEN'!$N$4:$N$8890,0),$J5107)</f>
        <v>Liquid</v>
      </c>
      <c r="E5107" s="5" t="str">
        <f>INDEX('DCM CARDS LOOKUP - HIDDEN'!$O$4:$AE$8890,MATCH(R5107,'DCM CARDS LOOKUP - HIDDEN'!$N$4:$N$8890,0),$J5107)</f>
        <v>Single use pads/patches</v>
      </c>
      <c r="F5107" s="5" t="str">
        <f>INDEX('DCM CARDS LOOKUP - HIDDEN'!$O$4:$AE$8890,MATCH(S5107,'DCM CARDS LOOKUP - HIDDEN'!$N$4:$N$8890,0),$J5107)</f>
        <v>Single use pads/patches</v>
      </c>
      <c r="G5107" s="5" t="str">
        <f>INDEX('DCM CARDS LOOKUP - HIDDEN'!$O$4:$AE$8890,MATCH(T5107,'DCM CARDS LOOKUP - HIDDEN'!$N$4:$N$8890,0),$J5107)</f>
        <v>Single use pads/patches</v>
      </c>
      <c r="H5107" s="35"/>
      <c r="J5107" s="4">
        <v>5</v>
      </c>
      <c r="O5107">
        <f>L5103*10000+M5103*100+B5101</f>
        <v>180101</v>
      </c>
      <c r="P5107">
        <f>L5103*10000+M5103*100+C5101</f>
        <v>180102</v>
      </c>
      <c r="Q5107">
        <f>L5103*10000+M5103*100+D5101</f>
        <v>180103</v>
      </c>
      <c r="R5107">
        <f>L5103*10000+M5103*100+E5081</f>
        <v>180104</v>
      </c>
      <c r="S5107">
        <f>L5103*10000+M5103*100+F5081</f>
        <v>180105</v>
      </c>
      <c r="T5107">
        <f>L5103*10000+M5103*100+G5081</f>
        <v>180106</v>
      </c>
    </row>
    <row r="5108" spans="1:20" x14ac:dyDescent="0.2">
      <c r="A5108" s="10" t="str">
        <f>INDEX(REFERENCE!$B$2:$J$2,1,'EXAMPLE OF CHOICE CARDS'!J5108)</f>
        <v>Count</v>
      </c>
      <c r="B5108" s="5" t="str">
        <f>INDEX('DCM CARDS LOOKUP - HIDDEN'!$O$4:$AE$8890,MATCH(O5108,'DCM CARDS LOOKUP - HIDDEN'!$N$4:$N$8890,0),$J5108)</f>
        <v>4.5 oz</v>
      </c>
      <c r="C5108" s="5" t="str">
        <f>INDEX('DCM CARDS LOOKUP - HIDDEN'!$O$4:$AE$8890,MATCH(P5108,'DCM CARDS LOOKUP - HIDDEN'!$N$4:$N$8890,0),$J5108)</f>
        <v>5.5 oz</v>
      </c>
      <c r="D5108" s="5" t="str">
        <f>INDEX('DCM CARDS LOOKUP - HIDDEN'!$O$4:$AE$8890,MATCH(Q5108,'DCM CARDS LOOKUP - HIDDEN'!$N$4:$N$8890,0),$J5108)</f>
        <v>3 oz</v>
      </c>
      <c r="E5108" s="5" t="str">
        <f>INDEX('DCM CARDS LOOKUP - HIDDEN'!$O$4:$AE$8890,MATCH(R5108,'DCM CARDS LOOKUP - HIDDEN'!$N$4:$N$8890,0),$J5108)</f>
        <v>5 count</v>
      </c>
      <c r="F5108" s="5" t="str">
        <f>INDEX('DCM CARDS LOOKUP - HIDDEN'!$O$4:$AE$8890,MATCH(S5108,'DCM CARDS LOOKUP - HIDDEN'!$N$4:$N$8890,0),$J5108)</f>
        <v>4 count</v>
      </c>
      <c r="G5108" s="5" t="str">
        <f>INDEX('DCM CARDS LOOKUP - HIDDEN'!$O$4:$AE$8890,MATCH(T5108,'DCM CARDS LOOKUP - HIDDEN'!$N$4:$N$8890,0),$J5108)</f>
        <v>5 count</v>
      </c>
      <c r="H5108" s="35"/>
      <c r="J5108" s="4">
        <v>6</v>
      </c>
      <c r="O5108">
        <f>L5103*10000+M5103*100+B5101</f>
        <v>180101</v>
      </c>
      <c r="P5108">
        <f>L5103*10000+M5103*100+C5101</f>
        <v>180102</v>
      </c>
      <c r="Q5108">
        <f>L5103*10000+M5103*100+D5101</f>
        <v>180103</v>
      </c>
      <c r="R5108">
        <f>L5103*10000+M5103*100+E5081</f>
        <v>180104</v>
      </c>
      <c r="S5108">
        <f>L5103*10000+M5103*100+F5081</f>
        <v>180105</v>
      </c>
      <c r="T5108">
        <f>L5103*10000+M5103*100+G5081</f>
        <v>180106</v>
      </c>
    </row>
    <row r="5109" spans="1:20" ht="15" customHeight="1" x14ac:dyDescent="0.2">
      <c r="A5109" s="10" t="str">
        <f>INDEX(REFERENCE!$B$2:$J$2,1,'EXAMPLE OF CHOICE CARDS'!J5109)</f>
        <v>Price</v>
      </c>
      <c r="B5109" s="29">
        <f>INDEX('DCM CARDS LOOKUP - HIDDEN'!$O$4:$AE$8890,MATCH(O5109,'DCM CARDS LOOKUP - HIDDEN'!$N$4:$N$8890,0),$J5109)</f>
        <v>24</v>
      </c>
      <c r="C5109" s="29">
        <f>INDEX('DCM CARDS LOOKUP - HIDDEN'!$O$4:$AE$8890,MATCH(P5109,'DCM CARDS LOOKUP - HIDDEN'!$N$4:$N$8890,0),$J5109)</f>
        <v>11.49</v>
      </c>
      <c r="D5109" s="29">
        <f>INDEX('DCM CARDS LOOKUP - HIDDEN'!$O$4:$AE$8890,MATCH(Q5109,'DCM CARDS LOOKUP - HIDDEN'!$N$4:$N$8890,0),$J5109)</f>
        <v>10</v>
      </c>
      <c r="E5109" s="29">
        <f>INDEX('DCM CARDS LOOKUP - HIDDEN'!$O$4:$AE$8890,MATCH(R5109,'DCM CARDS LOOKUP - HIDDEN'!$N$4:$N$8890,0),$J5109)</f>
        <v>8.93</v>
      </c>
      <c r="F5109" s="29">
        <f>INDEX('DCM CARDS LOOKUP - HIDDEN'!$O$4:$AE$8890,MATCH(S5109,'DCM CARDS LOOKUP - HIDDEN'!$N$4:$N$8890,0),$J5109)</f>
        <v>26.49</v>
      </c>
      <c r="G5109" s="29">
        <f>INDEX('DCM CARDS LOOKUP - HIDDEN'!$O$4:$AE$8890,MATCH(T5109,'DCM CARDS LOOKUP - HIDDEN'!$N$4:$N$8890,0),$J5109)</f>
        <v>19.11</v>
      </c>
      <c r="H5109" s="35"/>
      <c r="J5109" s="4">
        <v>7</v>
      </c>
      <c r="O5109">
        <f>L5103*10000+M5103*100+B5101</f>
        <v>180101</v>
      </c>
      <c r="P5109">
        <f>L5103*10000+M5103*100+C5101</f>
        <v>180102</v>
      </c>
      <c r="Q5109">
        <f>L5103*10000+M5103*100+D5101</f>
        <v>180103</v>
      </c>
      <c r="R5109">
        <f>L5103*10000+M5103*100+E5081</f>
        <v>180104</v>
      </c>
      <c r="S5109">
        <f>L5103*10000+M5103*100+F5081</f>
        <v>180105</v>
      </c>
      <c r="T5109">
        <f>L5103*10000+M5103*100+G5081</f>
        <v>180106</v>
      </c>
    </row>
    <row r="5110" spans="1:20" ht="15" customHeight="1" x14ac:dyDescent="0.2">
      <c r="A5110" s="10" t="str">
        <f>INDEX(REFERENCE!$B$2:$J$2,1,'EXAMPLE OF CHOICE CARDS'!J5110)</f>
        <v>Review Rating</v>
      </c>
      <c r="B5110" s="5" t="str">
        <f>INDEX('DCM CARDS LOOKUP - HIDDEN'!$O$4:$AE$8890,MATCH(O5110,'DCM CARDS LOOKUP - HIDDEN'!$N$4:$N$8890,0),$J5110)</f>
        <v>4.5 stars</v>
      </c>
      <c r="C5110" s="5" t="str">
        <f>INDEX('DCM CARDS LOOKUP - HIDDEN'!$O$4:$AE$8890,MATCH(P5110,'DCM CARDS LOOKUP - HIDDEN'!$N$4:$N$8890,0),$J5110)</f>
        <v>4.5 stars</v>
      </c>
      <c r="D5110" s="5" t="str">
        <f>INDEX('DCM CARDS LOOKUP - HIDDEN'!$O$4:$AE$8890,MATCH(Q5110,'DCM CARDS LOOKUP - HIDDEN'!$N$4:$N$8890,0),$J5110)</f>
        <v>4.6 stars</v>
      </c>
      <c r="E5110" s="5" t="str">
        <f>INDEX('DCM CARDS LOOKUP - HIDDEN'!$O$4:$AE$8890,MATCH(R5110,'DCM CARDS LOOKUP - HIDDEN'!$N$4:$N$8890,0),$J5110)</f>
        <v>4.8 stars</v>
      </c>
      <c r="F5110" s="5" t="str">
        <f>INDEX('DCM CARDS LOOKUP - HIDDEN'!$O$4:$AE$8890,MATCH(S5110,'DCM CARDS LOOKUP - HIDDEN'!$N$4:$N$8890,0),$J5110)</f>
        <v>4.6 stars</v>
      </c>
      <c r="G5110" s="5" t="str">
        <f>INDEX('DCM CARDS LOOKUP - HIDDEN'!$O$4:$AE$8890,MATCH(T5110,'DCM CARDS LOOKUP - HIDDEN'!$N$4:$N$8890,0),$J5110)</f>
        <v>4.8 stars</v>
      </c>
      <c r="H5110" s="35"/>
      <c r="J5110" s="4">
        <v>8</v>
      </c>
      <c r="O5110">
        <f>L5103*10000+M5103*100+B5101</f>
        <v>180101</v>
      </c>
      <c r="P5110">
        <f>L5103*10000+M5103*100+C5101</f>
        <v>180102</v>
      </c>
      <c r="Q5110">
        <f>L5103*10000+M5103*100+D5101</f>
        <v>180103</v>
      </c>
      <c r="R5110">
        <f>L5103*10000+M5103*100+E5081</f>
        <v>180104</v>
      </c>
      <c r="S5110">
        <f>L5103*10000+M5103*100+F5081</f>
        <v>180105</v>
      </c>
      <c r="T5110">
        <f>L5103*10000+M5103*100+G5081</f>
        <v>180106</v>
      </c>
    </row>
    <row r="5111" spans="1:20" ht="15" customHeight="1" x14ac:dyDescent="0.2">
      <c r="A5111" s="10" t="str">
        <f>INDEX(REFERENCE!$B$2:$J$2,1,'EXAMPLE OF CHOICE CARDS'!J5111)</f>
        <v>Number of Reviews</v>
      </c>
      <c r="B5111" s="30">
        <f>INDEX('DCM CARDS LOOKUP - HIDDEN'!$O$4:$AE$8890,MATCH(O5111,'DCM CARDS LOOKUP - HIDDEN'!$N$4:$N$8890,0),$J5111)</f>
        <v>4500</v>
      </c>
      <c r="C5111" s="30">
        <f>INDEX('DCM CARDS LOOKUP - HIDDEN'!$O$4:$AE$8890,MATCH(P5111,'DCM CARDS LOOKUP - HIDDEN'!$N$4:$N$8890,0),$J5111)</f>
        <v>1250</v>
      </c>
      <c r="D5111" s="30">
        <f>INDEX('DCM CARDS LOOKUP - HIDDEN'!$O$4:$AE$8890,MATCH(Q5111,'DCM CARDS LOOKUP - HIDDEN'!$N$4:$N$8890,0),$J5111)</f>
        <v>4500</v>
      </c>
      <c r="E5111" s="30">
        <f>INDEX('DCM CARDS LOOKUP - HIDDEN'!$O$4:$AE$8890,MATCH(R5111,'DCM CARDS LOOKUP - HIDDEN'!$N$4:$N$8890,0),$J5111)</f>
        <v>4500</v>
      </c>
      <c r="F5111" s="30">
        <f>INDEX('DCM CARDS LOOKUP - HIDDEN'!$O$4:$AE$8890,MATCH(S5111,'DCM CARDS LOOKUP - HIDDEN'!$N$4:$N$8890,0),$J5111)</f>
        <v>1250</v>
      </c>
      <c r="G5111" s="30">
        <f>INDEX('DCM CARDS LOOKUP - HIDDEN'!$O$4:$AE$8890,MATCH(T5111,'DCM CARDS LOOKUP - HIDDEN'!$N$4:$N$8890,0),$J5111)</f>
        <v>1250</v>
      </c>
      <c r="H5111" s="35"/>
      <c r="J5111" s="4">
        <v>9</v>
      </c>
      <c r="O5111">
        <f>L5103*10000+M5103*100+B5101</f>
        <v>180101</v>
      </c>
      <c r="P5111">
        <f>L5103*10000+M5103*100+C5101</f>
        <v>180102</v>
      </c>
      <c r="Q5111">
        <f>L5103*10000+M5103*100+D5101</f>
        <v>180103</v>
      </c>
      <c r="R5111">
        <f>L5103*10000+M5103*100+E5081</f>
        <v>180104</v>
      </c>
      <c r="S5111">
        <f>L5103*10000+M5103*100+F5081</f>
        <v>180105</v>
      </c>
      <c r="T5111">
        <f>L5103*10000+M5103*100+G5081</f>
        <v>180106</v>
      </c>
    </row>
    <row r="5112" spans="1:20" ht="15" hidden="1" customHeight="1" x14ac:dyDescent="0.2">
      <c r="A5112" s="10" t="e">
        <f>INDEX(REFERENCE!$B$2:$J$2,1,'EXAMPLE OF CHOICE CARDS'!J5112)</f>
        <v>#REF!</v>
      </c>
      <c r="B5112" s="5">
        <f>INDEX('DCM CARDS LOOKUP - HIDDEN'!$O$4:$AE$8890,MATCH(O5112,'DCM CARDS LOOKUP - HIDDEN'!$N$4:$N$8890,0),$J5112)</f>
        <v>0</v>
      </c>
      <c r="C5112" s="5">
        <f>INDEX('DCM CARDS LOOKUP - HIDDEN'!$O$4:$AE$8890,MATCH(P5112,'DCM CARDS LOOKUP - HIDDEN'!$N$4:$N$8890,0),$J5112)</f>
        <v>0</v>
      </c>
      <c r="D5112" s="5">
        <f>INDEX('DCM CARDS LOOKUP - HIDDEN'!$O$4:$AE$8890,MATCH(Q5112,'DCM CARDS LOOKUP - HIDDEN'!$N$4:$N$8890,0),$J5112)</f>
        <v>0</v>
      </c>
      <c r="E5112" s="5">
        <f>INDEX('DCM CARDS LOOKUP - HIDDEN'!$O$4:$AE$8890,MATCH(R5112,'DCM CARDS LOOKUP - HIDDEN'!$N$4:$N$8890,0),$J5112)</f>
        <v>0</v>
      </c>
      <c r="F5112" s="5">
        <f>INDEX('DCM CARDS LOOKUP - HIDDEN'!$O$4:$AE$8890,MATCH(S5112,'DCM CARDS LOOKUP - HIDDEN'!$N$4:$N$8890,0),$J5112)</f>
        <v>0</v>
      </c>
      <c r="G5112" s="31"/>
      <c r="H5112" s="35"/>
      <c r="J5112" s="4">
        <v>10</v>
      </c>
      <c r="O5112">
        <f>L5103*10000+M5103*100+B5101</f>
        <v>180101</v>
      </c>
      <c r="P5112">
        <f>L5103*10000+M5103*100+C5101</f>
        <v>180102</v>
      </c>
      <c r="Q5112">
        <f>L5103*10000+M5103*100+D5101</f>
        <v>180103</v>
      </c>
      <c r="R5112">
        <f>L5103*10000+M5103*100+E5081</f>
        <v>180104</v>
      </c>
      <c r="S5112">
        <f>L5103*10000+M5103*100+F5081</f>
        <v>180105</v>
      </c>
    </row>
    <row r="5113" spans="1:20" ht="15" hidden="1" customHeight="1" x14ac:dyDescent="0.2">
      <c r="A5113" s="10" t="e">
        <f>INDEX(REFERENCE!$B$2:$J$2,1,'EXAMPLE OF CHOICE CARDS'!J5113)</f>
        <v>#REF!</v>
      </c>
      <c r="B5113" s="5">
        <f>INDEX('DCM CARDS LOOKUP - HIDDEN'!$O$4:$AE$8890,MATCH(O5113,'DCM CARDS LOOKUP - HIDDEN'!$N$4:$N$8890,0),$J5113)</f>
        <v>0</v>
      </c>
      <c r="C5113" s="5">
        <f>INDEX('DCM CARDS LOOKUP - HIDDEN'!$O$4:$AE$8890,MATCH(P5113,'DCM CARDS LOOKUP - HIDDEN'!$N$4:$N$8890,0),$J5113)</f>
        <v>0</v>
      </c>
      <c r="D5113" s="5">
        <f>INDEX('DCM CARDS LOOKUP - HIDDEN'!$O$4:$AE$8890,MATCH(Q5113,'DCM CARDS LOOKUP - HIDDEN'!$N$4:$N$8890,0),$J5113)</f>
        <v>0</v>
      </c>
      <c r="E5113" s="5">
        <f>INDEX('DCM CARDS LOOKUP - HIDDEN'!$O$4:$AE$8890,MATCH(R5113,'DCM CARDS LOOKUP - HIDDEN'!$N$4:$N$8890,0),$J5113)</f>
        <v>0</v>
      </c>
      <c r="F5113" s="5">
        <f>INDEX('DCM CARDS LOOKUP - HIDDEN'!$O$4:$AE$8890,MATCH(S5113,'DCM CARDS LOOKUP - HIDDEN'!$N$4:$N$8890,0),$J5113)</f>
        <v>0</v>
      </c>
      <c r="G5113" s="31"/>
      <c r="H5113" s="35"/>
      <c r="J5113" s="4">
        <v>11</v>
      </c>
      <c r="O5113">
        <f>L5103*10000+M5103*100+B5101</f>
        <v>180101</v>
      </c>
      <c r="P5113">
        <f>L5103*10000+M5103*100+C5101</f>
        <v>180102</v>
      </c>
      <c r="Q5113">
        <f>L5103*10000+M5103*100+D5101</f>
        <v>180103</v>
      </c>
      <c r="R5113">
        <f>L5103*10000+M5103*100+E5081</f>
        <v>180104</v>
      </c>
      <c r="S5113">
        <f>L5103*10000+M5103*100+F5081</f>
        <v>180105</v>
      </c>
    </row>
    <row r="5114" spans="1:20" ht="15" hidden="1" customHeight="1" x14ac:dyDescent="0.2">
      <c r="A5114" s="10" t="e">
        <f>INDEX(REFERENCE!$B$2:$J$2,1,'EXAMPLE OF CHOICE CARDS'!J5114)</f>
        <v>#REF!</v>
      </c>
      <c r="B5114" s="5">
        <f>INDEX('DCM CARDS LOOKUP - HIDDEN'!$O$4:$AE$8890,MATCH(O5114,'DCM CARDS LOOKUP - HIDDEN'!$N$4:$N$8890,0),$J5114)</f>
        <v>0</v>
      </c>
      <c r="C5114" s="5">
        <f>INDEX('DCM CARDS LOOKUP - HIDDEN'!$O$4:$AE$8890,MATCH(P5114,'DCM CARDS LOOKUP - HIDDEN'!$N$4:$N$8890,0),$J5114)</f>
        <v>0</v>
      </c>
      <c r="D5114" s="5">
        <f>INDEX('DCM CARDS LOOKUP - HIDDEN'!$O$4:$AE$8890,MATCH(Q5114,'DCM CARDS LOOKUP - HIDDEN'!$N$4:$N$8890,0),$J5114)</f>
        <v>0</v>
      </c>
      <c r="E5114" s="5">
        <f>INDEX('DCM CARDS LOOKUP - HIDDEN'!$O$4:$AE$8890,MATCH(R5114,'DCM CARDS LOOKUP - HIDDEN'!$N$4:$N$8890,0),$J5114)</f>
        <v>0</v>
      </c>
      <c r="F5114" s="5">
        <f>INDEX('DCM CARDS LOOKUP - HIDDEN'!$O$4:$AE$8890,MATCH(S5114,'DCM CARDS LOOKUP - HIDDEN'!$N$4:$N$8890,0),$J5114)</f>
        <v>0</v>
      </c>
      <c r="G5114" s="31"/>
      <c r="H5114" s="35"/>
      <c r="J5114" s="4">
        <v>12</v>
      </c>
      <c r="O5114">
        <f>L5103*10000+M5103*100+B5101</f>
        <v>180101</v>
      </c>
      <c r="P5114">
        <f>L5103*10000+M5103*100+C5101</f>
        <v>180102</v>
      </c>
      <c r="Q5114">
        <f>L5103*10000+M5103*100+D5101</f>
        <v>180103</v>
      </c>
      <c r="R5114">
        <f>L5103*10000+M5103*100+E5081</f>
        <v>180104</v>
      </c>
      <c r="S5114">
        <f>L5103*10000+M5103*100+F5081</f>
        <v>180105</v>
      </c>
    </row>
    <row r="5115" spans="1:20" ht="15" hidden="1" customHeight="1" x14ac:dyDescent="0.2">
      <c r="A5115" s="10" t="e">
        <f>INDEX(REFERENCE!$B$2:$J$2,1,'EXAMPLE OF CHOICE CARDS'!J5115)</f>
        <v>#REF!</v>
      </c>
      <c r="B5115" s="5">
        <f>INDEX('DCM CARDS LOOKUP - HIDDEN'!$O$4:$AE$8890,MATCH(O5115,'DCM CARDS LOOKUP - HIDDEN'!$N$4:$N$8890,0),$J5115)</f>
        <v>0</v>
      </c>
      <c r="C5115" s="5">
        <f>INDEX('DCM CARDS LOOKUP - HIDDEN'!$O$4:$AE$8890,MATCH(P5115,'DCM CARDS LOOKUP - HIDDEN'!$N$4:$N$8890,0),$J5115)</f>
        <v>0</v>
      </c>
      <c r="D5115" s="5">
        <f>INDEX('DCM CARDS LOOKUP - HIDDEN'!$O$4:$AE$8890,MATCH(Q5115,'DCM CARDS LOOKUP - HIDDEN'!$N$4:$N$8890,0),$J5115)</f>
        <v>0</v>
      </c>
      <c r="E5115" s="5">
        <f>INDEX('DCM CARDS LOOKUP - HIDDEN'!$O$4:$AE$8890,MATCH(R5115,'DCM CARDS LOOKUP - HIDDEN'!$N$4:$N$8890,0),$J5115)</f>
        <v>0</v>
      </c>
      <c r="F5115" s="5">
        <f>INDEX('DCM CARDS LOOKUP - HIDDEN'!$O$4:$AE$8890,MATCH(S5115,'DCM CARDS LOOKUP - HIDDEN'!$N$4:$N$8890,0),$J5115)</f>
        <v>0</v>
      </c>
      <c r="G5115" s="31"/>
      <c r="H5115" s="35"/>
      <c r="J5115" s="4">
        <v>13</v>
      </c>
      <c r="O5115">
        <f>L5103*10000+M5103*100+B5101</f>
        <v>180101</v>
      </c>
      <c r="P5115">
        <f>L5103*10000+M5103*100+C5101</f>
        <v>180102</v>
      </c>
      <c r="Q5115">
        <f>L5103*10000+M5103*100+D5101</f>
        <v>180103</v>
      </c>
      <c r="R5115">
        <f>L5103*10000+M5103*100+E5081</f>
        <v>180104</v>
      </c>
      <c r="S5115">
        <f>L5103*10000+M5103*100+F5081</f>
        <v>180105</v>
      </c>
    </row>
    <row r="5116" spans="1:20" ht="15" hidden="1" customHeight="1" x14ac:dyDescent="0.2">
      <c r="A5116" s="10" t="e">
        <f>INDEX(REFERENCE!$B$2:$J$2,1,'EXAMPLE OF CHOICE CARDS'!J5116)</f>
        <v>#REF!</v>
      </c>
      <c r="B5116" s="5">
        <f>INDEX('DCM CARDS LOOKUP - HIDDEN'!$O$4:$AE$8890,MATCH(O5116,'DCM CARDS LOOKUP - HIDDEN'!$N$4:$N$8890,0),$J5116)</f>
        <v>0</v>
      </c>
      <c r="C5116" s="5">
        <f>INDEX('DCM CARDS LOOKUP - HIDDEN'!$O$4:$AE$8890,MATCH(P5116,'DCM CARDS LOOKUP - HIDDEN'!$N$4:$N$8890,0),$J5116)</f>
        <v>0</v>
      </c>
      <c r="D5116" s="5">
        <f>INDEX('DCM CARDS LOOKUP - HIDDEN'!$O$4:$AE$8890,MATCH(Q5116,'DCM CARDS LOOKUP - HIDDEN'!$N$4:$N$8890,0),$J5116)</f>
        <v>0</v>
      </c>
      <c r="E5116" s="5">
        <f>INDEX('DCM CARDS LOOKUP - HIDDEN'!$O$4:$AE$8890,MATCH(R5116,'DCM CARDS LOOKUP - HIDDEN'!$N$4:$N$8890,0),$J5116)</f>
        <v>0</v>
      </c>
      <c r="F5116" s="5">
        <f>INDEX('DCM CARDS LOOKUP - HIDDEN'!$O$4:$AE$8890,MATCH(S5116,'DCM CARDS LOOKUP - HIDDEN'!$N$4:$N$8890,0),$J5116)</f>
        <v>0</v>
      </c>
      <c r="G5116" s="31"/>
      <c r="H5116" s="35"/>
      <c r="J5116" s="4">
        <v>14</v>
      </c>
      <c r="O5116">
        <f>L5103*10000+M5103*100+B5101</f>
        <v>180101</v>
      </c>
      <c r="P5116">
        <f>L5103*10000+M5103*100+C5101</f>
        <v>180102</v>
      </c>
      <c r="Q5116">
        <f>L5103*10000+M5103*100+D5101</f>
        <v>180103</v>
      </c>
      <c r="R5116">
        <f>L5103*10000+M5103*100+E5081</f>
        <v>180104</v>
      </c>
      <c r="S5116">
        <f>L5103*10000+M5103*100+F5081</f>
        <v>180105</v>
      </c>
    </row>
    <row r="5117" spans="1:20" x14ac:dyDescent="0.2">
      <c r="A5117" s="2"/>
      <c r="B5117" s="5"/>
      <c r="C5117" s="5"/>
      <c r="D5117" s="5"/>
      <c r="E5117" s="5"/>
      <c r="F5117" s="5"/>
      <c r="G5117" s="5"/>
      <c r="H5117" s="5"/>
      <c r="J5117" s="13"/>
    </row>
    <row r="5118" spans="1:20" x14ac:dyDescent="0.2">
      <c r="A5118" s="6"/>
      <c r="B5118" s="7">
        <v>1</v>
      </c>
      <c r="C5118" s="7">
        <v>2</v>
      </c>
      <c r="D5118" s="7">
        <v>3</v>
      </c>
      <c r="E5118" s="7">
        <v>4</v>
      </c>
      <c r="F5118" s="7">
        <v>5</v>
      </c>
      <c r="G5118" s="7">
        <v>6</v>
      </c>
      <c r="H5118" s="7">
        <v>9</v>
      </c>
      <c r="J5118" s="13"/>
    </row>
    <row r="5121" spans="1:20" x14ac:dyDescent="0.2">
      <c r="A5121" s="1" t="str">
        <f>"Version "&amp;L5123&amp;"; Task"&amp;M5123</f>
        <v>Version 18; Task2</v>
      </c>
      <c r="B5121" s="4">
        <v>1</v>
      </c>
      <c r="C5121" s="4">
        <v>2</v>
      </c>
      <c r="D5121" s="4">
        <v>3</v>
      </c>
      <c r="E5121" s="4">
        <f>E5101</f>
        <v>4</v>
      </c>
      <c r="F5121" s="4">
        <f>F5101</f>
        <v>5</v>
      </c>
      <c r="G5121" s="4">
        <v>6</v>
      </c>
      <c r="J5121" s="13"/>
    </row>
    <row r="5122" spans="1:20" ht="15" customHeight="1" x14ac:dyDescent="0.2">
      <c r="A5122" s="11" t="s">
        <v>8</v>
      </c>
      <c r="B5122" s="12" t="s">
        <v>9</v>
      </c>
      <c r="C5122" s="12" t="s">
        <v>10</v>
      </c>
      <c r="D5122" s="12" t="s">
        <v>11</v>
      </c>
      <c r="E5122" s="20" t="s">
        <v>21</v>
      </c>
      <c r="F5122" s="20" t="s">
        <v>22</v>
      </c>
      <c r="G5122" s="20"/>
      <c r="H5122" s="34" t="s">
        <v>15</v>
      </c>
      <c r="J5122" s="13"/>
      <c r="L5122" t="s">
        <v>12</v>
      </c>
      <c r="M5122" t="s">
        <v>1</v>
      </c>
    </row>
    <row r="5123" spans="1:20" x14ac:dyDescent="0.2">
      <c r="A5123" s="10" t="str">
        <f>INDEX(REFERENCE!$B$2:$J$2,1,'EXAMPLE OF CHOICE CARDS'!J5123)</f>
        <v>Type</v>
      </c>
      <c r="B5123" s="5" t="str">
        <f>INDEX('DCM CARDS LOOKUP - HIDDEN'!$O$4:$AE$8890,MATCH(O5123,'DCM CARDS LOOKUP - HIDDEN'!$N$4:$N$8890,0),$J5123)</f>
        <v>Pads</v>
      </c>
      <c r="C5123" s="5" t="str">
        <f>INDEX('DCM CARDS LOOKUP - HIDDEN'!$O$4:$AE$8890,MATCH(P5123,'DCM CARDS LOOKUP - HIDDEN'!$N$4:$N$8890,0),$J5123)</f>
        <v>Pads</v>
      </c>
      <c r="D5123" s="5" t="str">
        <f>INDEX('DCM CARDS LOOKUP - HIDDEN'!$O$4:$AE$8890,MATCH(Q5123,'DCM CARDS LOOKUP - HIDDEN'!$N$4:$N$8890,0),$J5123)</f>
        <v>Topicals</v>
      </c>
      <c r="E5123" s="5" t="str">
        <f>INDEX('DCM CARDS LOOKUP - HIDDEN'!$O$4:$AE$8890,MATCH(R5123,'DCM CARDS LOOKUP - HIDDEN'!$N$4:$N$8890,0),$J5123)</f>
        <v>Pads</v>
      </c>
      <c r="F5123" s="5" t="str">
        <f>INDEX('DCM CARDS LOOKUP - HIDDEN'!$O$4:$AE$8890,MATCH(S5123,'DCM CARDS LOOKUP - HIDDEN'!$N$4:$N$8890,0),$J5123)</f>
        <v>Topicals</v>
      </c>
      <c r="G5123" s="5" t="str">
        <f>INDEX('DCM CARDS LOOKUP - HIDDEN'!$O$4:$AE$8890,MATCH(T5123,'DCM CARDS LOOKUP - HIDDEN'!$N$4:$N$8890,0),$J5123)</f>
        <v>Topicals</v>
      </c>
      <c r="H5123" s="35"/>
      <c r="J5123" s="4">
        <v>1</v>
      </c>
      <c r="L5123">
        <f>IF(M5103=15,L5103+1,L5103)</f>
        <v>18</v>
      </c>
      <c r="M5123">
        <f>IF(M5103&lt;15,M5103+1,1)</f>
        <v>2</v>
      </c>
      <c r="O5123">
        <f>L5123*10000+M5123*100+B5121</f>
        <v>180201</v>
      </c>
      <c r="P5123">
        <f>L5123*10000+M5123*100+C5121</f>
        <v>180202</v>
      </c>
      <c r="Q5123">
        <f>L5123*10000+M5123*100+D5121</f>
        <v>180203</v>
      </c>
      <c r="R5123">
        <f>L5123*10000+M5123*100+E5101</f>
        <v>180204</v>
      </c>
      <c r="S5123">
        <f>L5123*10000+M5123*100+F5101</f>
        <v>180205</v>
      </c>
      <c r="T5123">
        <f>L5123*10000+M5123*100+G5101</f>
        <v>180206</v>
      </c>
    </row>
    <row r="5124" spans="1:20" x14ac:dyDescent="0.2">
      <c r="A5124" s="10" t="str">
        <f>INDEX(REFERENCE!$B$2:$J$2,1,'EXAMPLE OF CHOICE CARDS'!J5124)</f>
        <v>Brand</v>
      </c>
      <c r="B5124" s="5" t="str">
        <f>INDEX('DCM CARDS LOOKUP - HIDDEN'!$O$4:$AE$8890,MATCH(O5124,'DCM CARDS LOOKUP - HIDDEN'!$N$4:$N$8890,0),$J5124)</f>
        <v>Tiger Balm</v>
      </c>
      <c r="C5124" s="5" t="str">
        <f>INDEX('DCM CARDS LOOKUP - HIDDEN'!$O$4:$AE$8890,MATCH(P5124,'DCM CARDS LOOKUP - HIDDEN'!$N$4:$N$8890,0),$J5124)</f>
        <v>Bengay</v>
      </c>
      <c r="D5124" s="5" t="str">
        <f>INDEX('DCM CARDS LOOKUP - HIDDEN'!$O$4:$AE$8890,MATCH(Q5124,'DCM CARDS LOOKUP - HIDDEN'!$N$4:$N$8890,0),$J5124)</f>
        <v>Bengay</v>
      </c>
      <c r="E5124" s="5" t="str">
        <f>INDEX('DCM CARDS LOOKUP - HIDDEN'!$O$4:$AE$8890,MATCH(R5124,'DCM CARDS LOOKUP - HIDDEN'!$N$4:$N$8890,0),$J5124)</f>
        <v>Amazon Basic Care</v>
      </c>
      <c r="F5124" s="5" t="str">
        <f>INDEX('DCM CARDS LOOKUP - HIDDEN'!$O$4:$AE$8890,MATCH(S5124,'DCM CARDS LOOKUP - HIDDEN'!$N$4:$N$8890,0),$J5124)</f>
        <v>Arnicare</v>
      </c>
      <c r="G5124" s="5" t="str">
        <f>INDEX('DCM CARDS LOOKUP - HIDDEN'!$O$4:$AE$8890,MATCH(T5124,'DCM CARDS LOOKUP - HIDDEN'!$N$4:$N$8890,0),$J5124)</f>
        <v>Salonpas</v>
      </c>
      <c r="H5124" s="35"/>
      <c r="J5124" s="4">
        <v>2</v>
      </c>
      <c r="O5124">
        <f>L5123*10000+M5123*100+B5121</f>
        <v>180201</v>
      </c>
      <c r="P5124">
        <f>L5123*10000+M5123*100+C5121</f>
        <v>180202</v>
      </c>
      <c r="Q5124">
        <f>L5123*10000+M5123*100+D5121</f>
        <v>180203</v>
      </c>
      <c r="R5124">
        <f>L5123*10000+M5123*100+E5101</f>
        <v>180204</v>
      </c>
      <c r="S5124">
        <f>L5123*10000+M5123*100+F5101</f>
        <v>180205</v>
      </c>
      <c r="T5124">
        <f>L5123*10000+M5123*100+G5101</f>
        <v>180206</v>
      </c>
    </row>
    <row r="5125" spans="1:20" x14ac:dyDescent="0.2">
      <c r="A5125" s="10" t="str">
        <f>INDEX(REFERENCE!$B$2:$J$2,1,'EXAMPLE OF CHOICE CARDS'!J5125)</f>
        <v>Sensation</v>
      </c>
      <c r="B5125" s="5" t="str">
        <f>INDEX('DCM CARDS LOOKUP - HIDDEN'!$O$4:$AE$8890,MATCH(O5125,'DCM CARDS LOOKUP - HIDDEN'!$N$4:$N$8890,0),$J5125)</f>
        <v>Cold sensation</v>
      </c>
      <c r="C5125" s="5" t="str">
        <f>INDEX('DCM CARDS LOOKUP - HIDDEN'!$O$4:$AE$8890,MATCH(P5125,'DCM CARDS LOOKUP - HIDDEN'!$N$4:$N$8890,0),$J5125)</f>
        <v>Both hot and cold sensation</v>
      </c>
      <c r="D5125" s="5" t="str">
        <f>INDEX('DCM CARDS LOOKUP - HIDDEN'!$O$4:$AE$8890,MATCH(Q5125,'DCM CARDS LOOKUP - HIDDEN'!$N$4:$N$8890,0),$J5125)</f>
        <v>Both hot and cold sensation</v>
      </c>
      <c r="E5125" s="5" t="str">
        <f>INDEX('DCM CARDS LOOKUP - HIDDEN'!$O$4:$AE$8890,MATCH(R5125,'DCM CARDS LOOKUP - HIDDEN'!$N$4:$N$8890,0),$J5125)</f>
        <v>Hot sensation</v>
      </c>
      <c r="F5125" s="5" t="str">
        <f>INDEX('DCM CARDS LOOKUP - HIDDEN'!$O$4:$AE$8890,MATCH(S5125,'DCM CARDS LOOKUP - HIDDEN'!$N$4:$N$8890,0),$J5125)</f>
        <v>Both hot and cold sensation</v>
      </c>
      <c r="G5125" s="5" t="str">
        <f>INDEX('DCM CARDS LOOKUP - HIDDEN'!$O$4:$AE$8890,MATCH(T5125,'DCM CARDS LOOKUP - HIDDEN'!$N$4:$N$8890,0),$J5125)</f>
        <v>Hot sensation</v>
      </c>
      <c r="H5125" s="35"/>
      <c r="J5125" s="4">
        <v>3</v>
      </c>
      <c r="O5125">
        <f>L5123*10000+M5123*100+B5121</f>
        <v>180201</v>
      </c>
      <c r="P5125">
        <f>L5123*10000+M5123*100+C5121</f>
        <v>180202</v>
      </c>
      <c r="Q5125">
        <f>L5123*10000+M5123*100+D5121</f>
        <v>180203</v>
      </c>
      <c r="R5125">
        <f>L5123*10000+M5123*100+E5101</f>
        <v>180204</v>
      </c>
      <c r="S5125">
        <f>L5123*10000+M5123*100+F5101</f>
        <v>180205</v>
      </c>
      <c r="T5125">
        <f>L5123*10000+M5123*100+G5101</f>
        <v>180206</v>
      </c>
    </row>
    <row r="5126" spans="1:20" x14ac:dyDescent="0.2">
      <c r="A5126" s="10" t="str">
        <f>INDEX(REFERENCE!$B$2:$J$2,1,'EXAMPLE OF CHOICE CARDS'!J5126)</f>
        <v>Treatment Area</v>
      </c>
      <c r="B5126" s="5" t="str">
        <f>INDEX('DCM CARDS LOOKUP - HIDDEN'!$O$4:$AE$8890,MATCH(O5126,'DCM CARDS LOOKUP - HIDDEN'!$N$4:$N$8890,0),$J5126)</f>
        <v>Neck</v>
      </c>
      <c r="C5126" s="5" t="str">
        <f>INDEX('DCM CARDS LOOKUP - HIDDEN'!$O$4:$AE$8890,MATCH(P5126,'DCM CARDS LOOKUP - HIDDEN'!$N$4:$N$8890,0),$J5126)</f>
        <v>Shoulder</v>
      </c>
      <c r="D5126" s="5" t="str">
        <f>INDEX('DCM CARDS LOOKUP - HIDDEN'!$O$4:$AE$8890,MATCH(Q5126,'DCM CARDS LOOKUP - HIDDEN'!$N$4:$N$8890,0),$J5126)</f>
        <v>-</v>
      </c>
      <c r="E5126" s="5" t="str">
        <f>INDEX('DCM CARDS LOOKUP - HIDDEN'!$O$4:$AE$8890,MATCH(R5126,'DCM CARDS LOOKUP - HIDDEN'!$N$4:$N$8890,0),$J5126)</f>
        <v>Joint</v>
      </c>
      <c r="F5126" s="5" t="str">
        <f>INDEX('DCM CARDS LOOKUP - HIDDEN'!$O$4:$AE$8890,MATCH(S5126,'DCM CARDS LOOKUP - HIDDEN'!$N$4:$N$8890,0),$J5126)</f>
        <v>-</v>
      </c>
      <c r="G5126" s="5" t="str">
        <f>INDEX('DCM CARDS LOOKUP - HIDDEN'!$O$4:$AE$8890,MATCH(T5126,'DCM CARDS LOOKUP - HIDDEN'!$N$4:$N$8890,0),$J5126)</f>
        <v>-</v>
      </c>
      <c r="H5126" s="35"/>
      <c r="J5126" s="4">
        <v>4</v>
      </c>
      <c r="O5126">
        <f>L5123*10000+M5123*100+B5121</f>
        <v>180201</v>
      </c>
      <c r="P5126">
        <f>L5123*10000+M5123*100+C5121</f>
        <v>180202</v>
      </c>
      <c r="Q5126">
        <f>L5123*10000+M5123*100+D5121</f>
        <v>180203</v>
      </c>
      <c r="R5126">
        <f>L5123*10000+M5123*100+E5101</f>
        <v>180204</v>
      </c>
      <c r="S5126">
        <f>L5123*10000+M5123*100+F5101</f>
        <v>180205</v>
      </c>
      <c r="T5126">
        <f>L5123*10000+M5123*100+G5101</f>
        <v>180206</v>
      </c>
    </row>
    <row r="5127" spans="1:20" x14ac:dyDescent="0.2">
      <c r="A5127" s="10" t="str">
        <f>INDEX(REFERENCE!$B$2:$J$2,1,'EXAMPLE OF CHOICE CARDS'!J5127)</f>
        <v>Format</v>
      </c>
      <c r="B5127" s="5" t="str">
        <f>INDEX('DCM CARDS LOOKUP - HIDDEN'!$O$4:$AE$8890,MATCH(O5127,'DCM CARDS LOOKUP - HIDDEN'!$N$4:$N$8890,0),$J5127)</f>
        <v>Single use pads/patches</v>
      </c>
      <c r="C5127" s="5" t="str">
        <f>INDEX('DCM CARDS LOOKUP - HIDDEN'!$O$4:$AE$8890,MATCH(P5127,'DCM CARDS LOOKUP - HIDDEN'!$N$4:$N$8890,0),$J5127)</f>
        <v>Single use pads/patches</v>
      </c>
      <c r="D5127" s="5" t="str">
        <f>INDEX('DCM CARDS LOOKUP - HIDDEN'!$O$4:$AE$8890,MATCH(Q5127,'DCM CARDS LOOKUP - HIDDEN'!$N$4:$N$8890,0),$J5127)</f>
        <v>Gel</v>
      </c>
      <c r="E5127" s="5" t="str">
        <f>INDEX('DCM CARDS LOOKUP - HIDDEN'!$O$4:$AE$8890,MATCH(R5127,'DCM CARDS LOOKUP - HIDDEN'!$N$4:$N$8890,0),$J5127)</f>
        <v>Single use pads/patches</v>
      </c>
      <c r="F5127" s="5" t="str">
        <f>INDEX('DCM CARDS LOOKUP - HIDDEN'!$O$4:$AE$8890,MATCH(S5127,'DCM CARDS LOOKUP - HIDDEN'!$N$4:$N$8890,0),$J5127)</f>
        <v>Cream</v>
      </c>
      <c r="G5127" s="5" t="str">
        <f>INDEX('DCM CARDS LOOKUP - HIDDEN'!$O$4:$AE$8890,MATCH(T5127,'DCM CARDS LOOKUP - HIDDEN'!$N$4:$N$8890,0),$J5127)</f>
        <v>Roll-on</v>
      </c>
      <c r="H5127" s="35"/>
      <c r="J5127" s="4">
        <v>5</v>
      </c>
      <c r="O5127">
        <f>L5123*10000+M5123*100+B5121</f>
        <v>180201</v>
      </c>
      <c r="P5127">
        <f>L5123*10000+M5123*100+C5121</f>
        <v>180202</v>
      </c>
      <c r="Q5127">
        <f>L5123*10000+M5123*100+D5121</f>
        <v>180203</v>
      </c>
      <c r="R5127">
        <f>L5123*10000+M5123*100+E5101</f>
        <v>180204</v>
      </c>
      <c r="S5127">
        <f>L5123*10000+M5123*100+F5101</f>
        <v>180205</v>
      </c>
      <c r="T5127">
        <f>L5123*10000+M5123*100+G5101</f>
        <v>180206</v>
      </c>
    </row>
    <row r="5128" spans="1:20" x14ac:dyDescent="0.2">
      <c r="A5128" s="10" t="str">
        <f>INDEX(REFERENCE!$B$2:$J$2,1,'EXAMPLE OF CHOICE CARDS'!J5128)</f>
        <v>Count</v>
      </c>
      <c r="B5128" s="5" t="str">
        <f>INDEX('DCM CARDS LOOKUP - HIDDEN'!$O$4:$AE$8890,MATCH(O5128,'DCM CARDS LOOKUP - HIDDEN'!$N$4:$N$8890,0),$J5128)</f>
        <v>3 count</v>
      </c>
      <c r="C5128" s="5" t="str">
        <f>INDEX('DCM CARDS LOOKUP - HIDDEN'!$O$4:$AE$8890,MATCH(P5128,'DCM CARDS LOOKUP - HIDDEN'!$N$4:$N$8890,0),$J5128)</f>
        <v>6 count</v>
      </c>
      <c r="D5128" s="5" t="str">
        <f>INDEX('DCM CARDS LOOKUP - HIDDEN'!$O$4:$AE$8890,MATCH(Q5128,'DCM CARDS LOOKUP - HIDDEN'!$N$4:$N$8890,0),$J5128)</f>
        <v>4.5 oz</v>
      </c>
      <c r="E5128" s="5" t="str">
        <f>INDEX('DCM CARDS LOOKUP - HIDDEN'!$O$4:$AE$8890,MATCH(R5128,'DCM CARDS LOOKUP - HIDDEN'!$N$4:$N$8890,0),$J5128)</f>
        <v>2 count</v>
      </c>
      <c r="F5128" s="5" t="str">
        <f>INDEX('DCM CARDS LOOKUP - HIDDEN'!$O$4:$AE$8890,MATCH(S5128,'DCM CARDS LOOKUP - HIDDEN'!$N$4:$N$8890,0),$J5128)</f>
        <v>2 oz</v>
      </c>
      <c r="G5128" s="5" t="str">
        <f>INDEX('DCM CARDS LOOKUP - HIDDEN'!$O$4:$AE$8890,MATCH(T5128,'DCM CARDS LOOKUP - HIDDEN'!$N$4:$N$8890,0),$J5128)</f>
        <v>2.5 oz</v>
      </c>
      <c r="H5128" s="35"/>
      <c r="J5128" s="4">
        <v>6</v>
      </c>
      <c r="O5128">
        <f>L5123*10000+M5123*100+B5121</f>
        <v>180201</v>
      </c>
      <c r="P5128">
        <f>L5123*10000+M5123*100+C5121</f>
        <v>180202</v>
      </c>
      <c r="Q5128">
        <f>L5123*10000+M5123*100+D5121</f>
        <v>180203</v>
      </c>
      <c r="R5128">
        <f>L5123*10000+M5123*100+E5101</f>
        <v>180204</v>
      </c>
      <c r="S5128">
        <f>L5123*10000+M5123*100+F5101</f>
        <v>180205</v>
      </c>
      <c r="T5128">
        <f>L5123*10000+M5123*100+G5101</f>
        <v>180206</v>
      </c>
    </row>
    <row r="5129" spans="1:20" ht="15" customHeight="1" x14ac:dyDescent="0.2">
      <c r="A5129" s="10" t="str">
        <f>INDEX(REFERENCE!$B$2:$J$2,1,'EXAMPLE OF CHOICE CARDS'!J5129)</f>
        <v>Price</v>
      </c>
      <c r="B5129" s="29">
        <f>INDEX('DCM CARDS LOOKUP - HIDDEN'!$O$4:$AE$8890,MATCH(O5129,'DCM CARDS LOOKUP - HIDDEN'!$N$4:$N$8890,0),$J5129)</f>
        <v>23.74</v>
      </c>
      <c r="C5129" s="29">
        <f>INDEX('DCM CARDS LOOKUP - HIDDEN'!$O$4:$AE$8890,MATCH(P5129,'DCM CARDS LOOKUP - HIDDEN'!$N$4:$N$8890,0),$J5129)</f>
        <v>18.72</v>
      </c>
      <c r="D5129" s="29">
        <f>INDEX('DCM CARDS LOOKUP - HIDDEN'!$O$4:$AE$8890,MATCH(Q5129,'DCM CARDS LOOKUP - HIDDEN'!$N$4:$N$8890,0),$J5129)</f>
        <v>12.5</v>
      </c>
      <c r="E5129" s="29">
        <f>INDEX('DCM CARDS LOOKUP - HIDDEN'!$O$4:$AE$8890,MATCH(R5129,'DCM CARDS LOOKUP - HIDDEN'!$N$4:$N$8890,0),$J5129)</f>
        <v>2.98</v>
      </c>
      <c r="F5129" s="29">
        <f>INDEX('DCM CARDS LOOKUP - HIDDEN'!$O$4:$AE$8890,MATCH(S5129,'DCM CARDS LOOKUP - HIDDEN'!$N$4:$N$8890,0),$J5129)</f>
        <v>16</v>
      </c>
      <c r="G5129" s="29">
        <f>INDEX('DCM CARDS LOOKUP - HIDDEN'!$O$4:$AE$8890,MATCH(T5129,'DCM CARDS LOOKUP - HIDDEN'!$N$4:$N$8890,0),$J5129)</f>
        <v>11</v>
      </c>
      <c r="H5129" s="35"/>
      <c r="J5129" s="4">
        <v>7</v>
      </c>
      <c r="O5129">
        <f>L5123*10000+M5123*100+B5121</f>
        <v>180201</v>
      </c>
      <c r="P5129">
        <f>L5123*10000+M5123*100+C5121</f>
        <v>180202</v>
      </c>
      <c r="Q5129">
        <f>L5123*10000+M5123*100+D5121</f>
        <v>180203</v>
      </c>
      <c r="R5129">
        <f>L5123*10000+M5123*100+E5101</f>
        <v>180204</v>
      </c>
      <c r="S5129">
        <f>L5123*10000+M5123*100+F5101</f>
        <v>180205</v>
      </c>
      <c r="T5129">
        <f>L5123*10000+M5123*100+G5101</f>
        <v>180206</v>
      </c>
    </row>
    <row r="5130" spans="1:20" ht="15" customHeight="1" x14ac:dyDescent="0.2">
      <c r="A5130" s="10" t="str">
        <f>INDEX(REFERENCE!$B$2:$J$2,1,'EXAMPLE OF CHOICE CARDS'!J5130)</f>
        <v>Review Rating</v>
      </c>
      <c r="B5130" s="5" t="str">
        <f>INDEX('DCM CARDS LOOKUP - HIDDEN'!$O$4:$AE$8890,MATCH(O5130,'DCM CARDS LOOKUP - HIDDEN'!$N$4:$N$8890,0),$J5130)</f>
        <v>4.5 stars</v>
      </c>
      <c r="C5130" s="5" t="str">
        <f>INDEX('DCM CARDS LOOKUP - HIDDEN'!$O$4:$AE$8890,MATCH(P5130,'DCM CARDS LOOKUP - HIDDEN'!$N$4:$N$8890,0),$J5130)</f>
        <v>4.5 stars</v>
      </c>
      <c r="D5130" s="5" t="str">
        <f>INDEX('DCM CARDS LOOKUP - HIDDEN'!$O$4:$AE$8890,MATCH(Q5130,'DCM CARDS LOOKUP - HIDDEN'!$N$4:$N$8890,0),$J5130)</f>
        <v>4.6 stars</v>
      </c>
      <c r="E5130" s="5" t="str">
        <f>INDEX('DCM CARDS LOOKUP - HIDDEN'!$O$4:$AE$8890,MATCH(R5130,'DCM CARDS LOOKUP - HIDDEN'!$N$4:$N$8890,0),$J5130)</f>
        <v>4.8 stars</v>
      </c>
      <c r="F5130" s="5" t="str">
        <f>INDEX('DCM CARDS LOOKUP - HIDDEN'!$O$4:$AE$8890,MATCH(S5130,'DCM CARDS LOOKUP - HIDDEN'!$N$4:$N$8890,0),$J5130)</f>
        <v>4.8 stars</v>
      </c>
      <c r="G5130" s="5" t="str">
        <f>INDEX('DCM CARDS LOOKUP - HIDDEN'!$O$4:$AE$8890,MATCH(T5130,'DCM CARDS LOOKUP - HIDDEN'!$N$4:$N$8890,0),$J5130)</f>
        <v>4.8 stars</v>
      </c>
      <c r="H5130" s="35"/>
      <c r="J5130" s="4">
        <v>8</v>
      </c>
      <c r="O5130">
        <f>L5123*10000+M5123*100+B5121</f>
        <v>180201</v>
      </c>
      <c r="P5130">
        <f>L5123*10000+M5123*100+C5121</f>
        <v>180202</v>
      </c>
      <c r="Q5130">
        <f>L5123*10000+M5123*100+D5121</f>
        <v>180203</v>
      </c>
      <c r="R5130">
        <f>L5123*10000+M5123*100+E5101</f>
        <v>180204</v>
      </c>
      <c r="S5130">
        <f>L5123*10000+M5123*100+F5101</f>
        <v>180205</v>
      </c>
      <c r="T5130">
        <f>L5123*10000+M5123*100+G5101</f>
        <v>180206</v>
      </c>
    </row>
    <row r="5131" spans="1:20" ht="15" customHeight="1" x14ac:dyDescent="0.2">
      <c r="A5131" s="10" t="str">
        <f>INDEX(REFERENCE!$B$2:$J$2,1,'EXAMPLE OF CHOICE CARDS'!J5131)</f>
        <v>Number of Reviews</v>
      </c>
      <c r="B5131" s="30">
        <f>INDEX('DCM CARDS LOOKUP - HIDDEN'!$O$4:$AE$8890,MATCH(O5131,'DCM CARDS LOOKUP - HIDDEN'!$N$4:$N$8890,0),$J5131)</f>
        <v>1250</v>
      </c>
      <c r="C5131" s="30">
        <f>INDEX('DCM CARDS LOOKUP - HIDDEN'!$O$4:$AE$8890,MATCH(P5131,'DCM CARDS LOOKUP - HIDDEN'!$N$4:$N$8890,0),$J5131)</f>
        <v>4500</v>
      </c>
      <c r="D5131" s="30">
        <f>INDEX('DCM CARDS LOOKUP - HIDDEN'!$O$4:$AE$8890,MATCH(Q5131,'DCM CARDS LOOKUP - HIDDEN'!$N$4:$N$8890,0),$J5131)</f>
        <v>4500</v>
      </c>
      <c r="E5131" s="30">
        <f>INDEX('DCM CARDS LOOKUP - HIDDEN'!$O$4:$AE$8890,MATCH(R5131,'DCM CARDS LOOKUP - HIDDEN'!$N$4:$N$8890,0),$J5131)</f>
        <v>1250</v>
      </c>
      <c r="F5131" s="30">
        <f>INDEX('DCM CARDS LOOKUP - HIDDEN'!$O$4:$AE$8890,MATCH(S5131,'DCM CARDS LOOKUP - HIDDEN'!$N$4:$N$8890,0),$J5131)</f>
        <v>4500</v>
      </c>
      <c r="G5131" s="30">
        <f>INDEX('DCM CARDS LOOKUP - HIDDEN'!$O$4:$AE$8890,MATCH(T5131,'DCM CARDS LOOKUP - HIDDEN'!$N$4:$N$8890,0),$J5131)</f>
        <v>1250</v>
      </c>
      <c r="H5131" s="35"/>
      <c r="J5131" s="4">
        <v>9</v>
      </c>
      <c r="O5131">
        <f>L5123*10000+M5123*100+B5121</f>
        <v>180201</v>
      </c>
      <c r="P5131">
        <f>L5123*10000+M5123*100+C5121</f>
        <v>180202</v>
      </c>
      <c r="Q5131">
        <f>L5123*10000+M5123*100+D5121</f>
        <v>180203</v>
      </c>
      <c r="R5131">
        <f>L5123*10000+M5123*100+E5101</f>
        <v>180204</v>
      </c>
      <c r="S5131">
        <f>L5123*10000+M5123*100+F5101</f>
        <v>180205</v>
      </c>
      <c r="T5131">
        <f>L5123*10000+M5123*100+G5101</f>
        <v>180206</v>
      </c>
    </row>
    <row r="5132" spans="1:20" ht="15" hidden="1" customHeight="1" x14ac:dyDescent="0.2">
      <c r="A5132" s="10" t="e">
        <f>INDEX(REFERENCE!$B$2:$J$2,1,'EXAMPLE OF CHOICE CARDS'!J5132)</f>
        <v>#REF!</v>
      </c>
      <c r="B5132" s="5">
        <f>INDEX('DCM CARDS LOOKUP - HIDDEN'!$O$4:$AE$8890,MATCH(O5132,'DCM CARDS LOOKUP - HIDDEN'!$N$4:$N$8890,0),$J5132)</f>
        <v>0</v>
      </c>
      <c r="C5132" s="5">
        <f>INDEX('DCM CARDS LOOKUP - HIDDEN'!$O$4:$AE$8890,MATCH(P5132,'DCM CARDS LOOKUP - HIDDEN'!$N$4:$N$8890,0),$J5132)</f>
        <v>0</v>
      </c>
      <c r="D5132" s="5">
        <f>INDEX('DCM CARDS LOOKUP - HIDDEN'!$O$4:$AE$8890,MATCH(Q5132,'DCM CARDS LOOKUP - HIDDEN'!$N$4:$N$8890,0),$J5132)</f>
        <v>0</v>
      </c>
      <c r="E5132" s="5">
        <f>INDEX('DCM CARDS LOOKUP - HIDDEN'!$O$4:$AE$8890,MATCH(R5132,'DCM CARDS LOOKUP - HIDDEN'!$N$4:$N$8890,0),$J5132)</f>
        <v>0</v>
      </c>
      <c r="F5132" s="5">
        <f>INDEX('DCM CARDS LOOKUP - HIDDEN'!$O$4:$AE$8890,MATCH(S5132,'DCM CARDS LOOKUP - HIDDEN'!$N$4:$N$8890,0),$J5132)</f>
        <v>0</v>
      </c>
      <c r="G5132" s="31"/>
      <c r="H5132" s="35"/>
      <c r="J5132" s="4">
        <v>10</v>
      </c>
      <c r="O5132">
        <f>L5123*10000+M5123*100+B5121</f>
        <v>180201</v>
      </c>
      <c r="P5132">
        <f>L5123*10000+M5123*100+C5121</f>
        <v>180202</v>
      </c>
      <c r="Q5132">
        <f>L5123*10000+M5123*100+D5121</f>
        <v>180203</v>
      </c>
      <c r="R5132">
        <f>L5123*10000+M5123*100+E5101</f>
        <v>180204</v>
      </c>
      <c r="S5132">
        <f>L5123*10000+M5123*100+F5101</f>
        <v>180205</v>
      </c>
    </row>
    <row r="5133" spans="1:20" ht="15" hidden="1" customHeight="1" x14ac:dyDescent="0.2">
      <c r="A5133" s="10" t="e">
        <f>INDEX(REFERENCE!$B$2:$J$2,1,'EXAMPLE OF CHOICE CARDS'!J5133)</f>
        <v>#REF!</v>
      </c>
      <c r="B5133" s="5">
        <f>INDEX('DCM CARDS LOOKUP - HIDDEN'!$O$4:$AE$8890,MATCH(O5133,'DCM CARDS LOOKUP - HIDDEN'!$N$4:$N$8890,0),$J5133)</f>
        <v>0</v>
      </c>
      <c r="C5133" s="5">
        <f>INDEX('DCM CARDS LOOKUP - HIDDEN'!$O$4:$AE$8890,MATCH(P5133,'DCM CARDS LOOKUP - HIDDEN'!$N$4:$N$8890,0),$J5133)</f>
        <v>0</v>
      </c>
      <c r="D5133" s="5">
        <f>INDEX('DCM CARDS LOOKUP - HIDDEN'!$O$4:$AE$8890,MATCH(Q5133,'DCM CARDS LOOKUP - HIDDEN'!$N$4:$N$8890,0),$J5133)</f>
        <v>0</v>
      </c>
      <c r="E5133" s="5">
        <f>INDEX('DCM CARDS LOOKUP - HIDDEN'!$O$4:$AE$8890,MATCH(R5133,'DCM CARDS LOOKUP - HIDDEN'!$N$4:$N$8890,0),$J5133)</f>
        <v>0</v>
      </c>
      <c r="F5133" s="5">
        <f>INDEX('DCM CARDS LOOKUP - HIDDEN'!$O$4:$AE$8890,MATCH(S5133,'DCM CARDS LOOKUP - HIDDEN'!$N$4:$N$8890,0),$J5133)</f>
        <v>0</v>
      </c>
      <c r="G5133" s="31"/>
      <c r="H5133" s="35"/>
      <c r="J5133" s="4">
        <v>11</v>
      </c>
      <c r="O5133">
        <f>L5123*10000+M5123*100+B5121</f>
        <v>180201</v>
      </c>
      <c r="P5133">
        <f>L5123*10000+M5123*100+C5121</f>
        <v>180202</v>
      </c>
      <c r="Q5133">
        <f>L5123*10000+M5123*100+D5121</f>
        <v>180203</v>
      </c>
      <c r="R5133">
        <f>L5123*10000+M5123*100+E5101</f>
        <v>180204</v>
      </c>
      <c r="S5133">
        <f>L5123*10000+M5123*100+F5101</f>
        <v>180205</v>
      </c>
    </row>
    <row r="5134" spans="1:20" ht="15" hidden="1" customHeight="1" x14ac:dyDescent="0.2">
      <c r="A5134" s="10" t="e">
        <f>INDEX(REFERENCE!$B$2:$J$2,1,'EXAMPLE OF CHOICE CARDS'!J5134)</f>
        <v>#REF!</v>
      </c>
      <c r="B5134" s="5">
        <f>INDEX('DCM CARDS LOOKUP - HIDDEN'!$O$4:$AE$8890,MATCH(O5134,'DCM CARDS LOOKUP - HIDDEN'!$N$4:$N$8890,0),$J5134)</f>
        <v>0</v>
      </c>
      <c r="C5134" s="5">
        <f>INDEX('DCM CARDS LOOKUP - HIDDEN'!$O$4:$AE$8890,MATCH(P5134,'DCM CARDS LOOKUP - HIDDEN'!$N$4:$N$8890,0),$J5134)</f>
        <v>0</v>
      </c>
      <c r="D5134" s="5">
        <f>INDEX('DCM CARDS LOOKUP - HIDDEN'!$O$4:$AE$8890,MATCH(Q5134,'DCM CARDS LOOKUP - HIDDEN'!$N$4:$N$8890,0),$J5134)</f>
        <v>0</v>
      </c>
      <c r="E5134" s="5">
        <f>INDEX('DCM CARDS LOOKUP - HIDDEN'!$O$4:$AE$8890,MATCH(R5134,'DCM CARDS LOOKUP - HIDDEN'!$N$4:$N$8890,0),$J5134)</f>
        <v>0</v>
      </c>
      <c r="F5134" s="5">
        <f>INDEX('DCM CARDS LOOKUP - HIDDEN'!$O$4:$AE$8890,MATCH(S5134,'DCM CARDS LOOKUP - HIDDEN'!$N$4:$N$8890,0),$J5134)</f>
        <v>0</v>
      </c>
      <c r="G5134" s="31"/>
      <c r="H5134" s="35"/>
      <c r="J5134" s="4">
        <v>12</v>
      </c>
      <c r="O5134">
        <f>L5123*10000+M5123*100+B5121</f>
        <v>180201</v>
      </c>
      <c r="P5134">
        <f>L5123*10000+M5123*100+C5121</f>
        <v>180202</v>
      </c>
      <c r="Q5134">
        <f>L5123*10000+M5123*100+D5121</f>
        <v>180203</v>
      </c>
      <c r="R5134">
        <f>L5123*10000+M5123*100+E5101</f>
        <v>180204</v>
      </c>
      <c r="S5134">
        <f>L5123*10000+M5123*100+F5101</f>
        <v>180205</v>
      </c>
    </row>
    <row r="5135" spans="1:20" ht="15" hidden="1" customHeight="1" x14ac:dyDescent="0.2">
      <c r="A5135" s="10" t="e">
        <f>INDEX(REFERENCE!$B$2:$J$2,1,'EXAMPLE OF CHOICE CARDS'!J5135)</f>
        <v>#REF!</v>
      </c>
      <c r="B5135" s="5">
        <f>INDEX('DCM CARDS LOOKUP - HIDDEN'!$O$4:$AE$8890,MATCH(O5135,'DCM CARDS LOOKUP - HIDDEN'!$N$4:$N$8890,0),$J5135)</f>
        <v>0</v>
      </c>
      <c r="C5135" s="5">
        <f>INDEX('DCM CARDS LOOKUP - HIDDEN'!$O$4:$AE$8890,MATCH(P5135,'DCM CARDS LOOKUP - HIDDEN'!$N$4:$N$8890,0),$J5135)</f>
        <v>0</v>
      </c>
      <c r="D5135" s="5">
        <f>INDEX('DCM CARDS LOOKUP - HIDDEN'!$O$4:$AE$8890,MATCH(Q5135,'DCM CARDS LOOKUP - HIDDEN'!$N$4:$N$8890,0),$J5135)</f>
        <v>0</v>
      </c>
      <c r="E5135" s="5">
        <f>INDEX('DCM CARDS LOOKUP - HIDDEN'!$O$4:$AE$8890,MATCH(R5135,'DCM CARDS LOOKUP - HIDDEN'!$N$4:$N$8890,0),$J5135)</f>
        <v>0</v>
      </c>
      <c r="F5135" s="5">
        <f>INDEX('DCM CARDS LOOKUP - HIDDEN'!$O$4:$AE$8890,MATCH(S5135,'DCM CARDS LOOKUP - HIDDEN'!$N$4:$N$8890,0),$J5135)</f>
        <v>0</v>
      </c>
      <c r="G5135" s="31"/>
      <c r="H5135" s="35"/>
      <c r="J5135" s="4">
        <v>13</v>
      </c>
      <c r="O5135">
        <f>L5123*10000+M5123*100+B5121</f>
        <v>180201</v>
      </c>
      <c r="P5135">
        <f>L5123*10000+M5123*100+C5121</f>
        <v>180202</v>
      </c>
      <c r="Q5135">
        <f>L5123*10000+M5123*100+D5121</f>
        <v>180203</v>
      </c>
      <c r="R5135">
        <f>L5123*10000+M5123*100+E5101</f>
        <v>180204</v>
      </c>
      <c r="S5135">
        <f>L5123*10000+M5123*100+F5101</f>
        <v>180205</v>
      </c>
    </row>
    <row r="5136" spans="1:20" ht="15" hidden="1" customHeight="1" x14ac:dyDescent="0.2">
      <c r="A5136" s="10" t="e">
        <f>INDEX(REFERENCE!$B$2:$J$2,1,'EXAMPLE OF CHOICE CARDS'!J5136)</f>
        <v>#REF!</v>
      </c>
      <c r="B5136" s="5">
        <f>INDEX('DCM CARDS LOOKUP - HIDDEN'!$O$4:$AE$8890,MATCH(O5136,'DCM CARDS LOOKUP - HIDDEN'!$N$4:$N$8890,0),$J5136)</f>
        <v>0</v>
      </c>
      <c r="C5136" s="5">
        <f>INDEX('DCM CARDS LOOKUP - HIDDEN'!$O$4:$AE$8890,MATCH(P5136,'DCM CARDS LOOKUP - HIDDEN'!$N$4:$N$8890,0),$J5136)</f>
        <v>0</v>
      </c>
      <c r="D5136" s="5">
        <f>INDEX('DCM CARDS LOOKUP - HIDDEN'!$O$4:$AE$8890,MATCH(Q5136,'DCM CARDS LOOKUP - HIDDEN'!$N$4:$N$8890,0),$J5136)</f>
        <v>0</v>
      </c>
      <c r="E5136" s="5">
        <f>INDEX('DCM CARDS LOOKUP - HIDDEN'!$O$4:$AE$8890,MATCH(R5136,'DCM CARDS LOOKUP - HIDDEN'!$N$4:$N$8890,0),$J5136)</f>
        <v>0</v>
      </c>
      <c r="F5136" s="5">
        <f>INDEX('DCM CARDS LOOKUP - HIDDEN'!$O$4:$AE$8890,MATCH(S5136,'DCM CARDS LOOKUP - HIDDEN'!$N$4:$N$8890,0),$J5136)</f>
        <v>0</v>
      </c>
      <c r="G5136" s="31"/>
      <c r="H5136" s="35"/>
      <c r="J5136" s="4">
        <v>14</v>
      </c>
      <c r="O5136">
        <f>L5123*10000+M5123*100+B5121</f>
        <v>180201</v>
      </c>
      <c r="P5136">
        <f>L5123*10000+M5123*100+C5121</f>
        <v>180202</v>
      </c>
      <c r="Q5136">
        <f>L5123*10000+M5123*100+D5121</f>
        <v>180203</v>
      </c>
      <c r="R5136">
        <f>L5123*10000+M5123*100+E5101</f>
        <v>180204</v>
      </c>
      <c r="S5136">
        <f>L5123*10000+M5123*100+F5101</f>
        <v>180205</v>
      </c>
    </row>
    <row r="5137" spans="1:20" x14ac:dyDescent="0.2">
      <c r="A5137" s="2"/>
      <c r="B5137" s="5"/>
      <c r="C5137" s="5"/>
      <c r="D5137" s="5"/>
      <c r="E5137" s="5"/>
      <c r="F5137" s="5"/>
      <c r="G5137" s="5"/>
      <c r="H5137" s="5"/>
      <c r="J5137" s="13"/>
    </row>
    <row r="5138" spans="1:20" x14ac:dyDescent="0.2">
      <c r="A5138" s="6"/>
      <c r="B5138" s="7">
        <v>1</v>
      </c>
      <c r="C5138" s="7">
        <v>2</v>
      </c>
      <c r="D5138" s="7">
        <v>3</v>
      </c>
      <c r="E5138" s="7">
        <v>4</v>
      </c>
      <c r="F5138" s="7">
        <v>5</v>
      </c>
      <c r="G5138" s="7">
        <v>6</v>
      </c>
      <c r="H5138" s="7">
        <v>9</v>
      </c>
      <c r="J5138" s="13"/>
    </row>
    <row r="5141" spans="1:20" x14ac:dyDescent="0.2">
      <c r="A5141" s="1" t="str">
        <f>"Version "&amp;L5143&amp;"; Task"&amp;M5143</f>
        <v>Version 18; Task3</v>
      </c>
      <c r="B5141" s="4">
        <v>1</v>
      </c>
      <c r="C5141" s="4">
        <v>2</v>
      </c>
      <c r="D5141" s="4">
        <v>3</v>
      </c>
      <c r="E5141" s="4">
        <f>E5121</f>
        <v>4</v>
      </c>
      <c r="F5141" s="4">
        <f>F5121</f>
        <v>5</v>
      </c>
      <c r="G5141" s="4">
        <v>6</v>
      </c>
      <c r="J5141" s="13"/>
    </row>
    <row r="5142" spans="1:20" ht="15" customHeight="1" x14ac:dyDescent="0.2">
      <c r="A5142" s="11" t="s">
        <v>8</v>
      </c>
      <c r="B5142" s="12" t="s">
        <v>9</v>
      </c>
      <c r="C5142" s="12" t="s">
        <v>10</v>
      </c>
      <c r="D5142" s="12" t="s">
        <v>11</v>
      </c>
      <c r="E5142" s="20" t="s">
        <v>21</v>
      </c>
      <c r="F5142" s="20" t="s">
        <v>22</v>
      </c>
      <c r="G5142" s="20"/>
      <c r="H5142" s="34" t="s">
        <v>15</v>
      </c>
      <c r="J5142" s="13"/>
      <c r="L5142" t="s">
        <v>12</v>
      </c>
      <c r="M5142" t="s">
        <v>1</v>
      </c>
    </row>
    <row r="5143" spans="1:20" x14ac:dyDescent="0.2">
      <c r="A5143" s="10" t="str">
        <f>INDEX(REFERENCE!$B$2:$J$2,1,'EXAMPLE OF CHOICE CARDS'!J5143)</f>
        <v>Type</v>
      </c>
      <c r="B5143" s="5" t="str">
        <f>INDEX('DCM CARDS LOOKUP - HIDDEN'!$O$4:$AE$8890,MATCH(O5143,'DCM CARDS LOOKUP - HIDDEN'!$N$4:$N$8890,0),$J5143)</f>
        <v>Pads</v>
      </c>
      <c r="C5143" s="5" t="str">
        <f>INDEX('DCM CARDS LOOKUP - HIDDEN'!$O$4:$AE$8890,MATCH(P5143,'DCM CARDS LOOKUP - HIDDEN'!$N$4:$N$8890,0),$J5143)</f>
        <v>Pads</v>
      </c>
      <c r="D5143" s="5" t="str">
        <f>INDEX('DCM CARDS LOOKUP - HIDDEN'!$O$4:$AE$8890,MATCH(Q5143,'DCM CARDS LOOKUP - HIDDEN'!$N$4:$N$8890,0),$J5143)</f>
        <v>Pads</v>
      </c>
      <c r="E5143" s="5" t="str">
        <f>INDEX('DCM CARDS LOOKUP - HIDDEN'!$O$4:$AE$8890,MATCH(R5143,'DCM CARDS LOOKUP - HIDDEN'!$N$4:$N$8890,0),$J5143)</f>
        <v>Topicals</v>
      </c>
      <c r="F5143" s="5" t="str">
        <f>INDEX('DCM CARDS LOOKUP - HIDDEN'!$O$4:$AE$8890,MATCH(S5143,'DCM CARDS LOOKUP - HIDDEN'!$N$4:$N$8890,0),$J5143)</f>
        <v>Topicals</v>
      </c>
      <c r="G5143" s="5" t="str">
        <f>INDEX('DCM CARDS LOOKUP - HIDDEN'!$O$4:$AE$8890,MATCH(T5143,'DCM CARDS LOOKUP - HIDDEN'!$N$4:$N$8890,0),$J5143)</f>
        <v>Topicals</v>
      </c>
      <c r="H5143" s="35"/>
      <c r="J5143" s="4">
        <v>1</v>
      </c>
      <c r="L5143">
        <f>IF(M5123=15,L5123+1,L5123)</f>
        <v>18</v>
      </c>
      <c r="M5143">
        <f>IF(M5123&lt;15,M5123+1,1)</f>
        <v>3</v>
      </c>
      <c r="O5143">
        <f>L5143*10000+M5143*100+B5141</f>
        <v>180301</v>
      </c>
      <c r="P5143">
        <f>L5143*10000+M5143*100+C5141</f>
        <v>180302</v>
      </c>
      <c r="Q5143">
        <f>L5143*10000+M5143*100+D5141</f>
        <v>180303</v>
      </c>
      <c r="R5143">
        <f>L5143*10000+M5143*100+E5121</f>
        <v>180304</v>
      </c>
      <c r="S5143">
        <f>L5143*10000+M5143*100+F5121</f>
        <v>180305</v>
      </c>
      <c r="T5143">
        <f>L5143*10000+M5143*100+G5121</f>
        <v>180306</v>
      </c>
    </row>
    <row r="5144" spans="1:20" x14ac:dyDescent="0.2">
      <c r="A5144" s="10" t="str">
        <f>INDEX(REFERENCE!$B$2:$J$2,1,'EXAMPLE OF CHOICE CARDS'!J5144)</f>
        <v>Brand</v>
      </c>
      <c r="B5144" s="5" t="str">
        <f>INDEX('DCM CARDS LOOKUP - HIDDEN'!$O$4:$AE$8890,MATCH(O5144,'DCM CARDS LOOKUP - HIDDEN'!$N$4:$N$8890,0),$J5144)</f>
        <v>Up &amp; Up</v>
      </c>
      <c r="C5144" s="5" t="str">
        <f>INDEX('DCM CARDS LOOKUP - HIDDEN'!$O$4:$AE$8890,MATCH(P5144,'DCM CARDS LOOKUP - HIDDEN'!$N$4:$N$8890,0),$J5144)</f>
        <v>Equate</v>
      </c>
      <c r="D5144" s="5" t="str">
        <f>INDEX('DCM CARDS LOOKUP - HIDDEN'!$O$4:$AE$8890,MATCH(Q5144,'DCM CARDS LOOKUP - HIDDEN'!$N$4:$N$8890,0),$J5144)</f>
        <v>Thermacare</v>
      </c>
      <c r="E5144" s="5" t="str">
        <f>INDEX('DCM CARDS LOOKUP - HIDDEN'!$O$4:$AE$8890,MATCH(R5144,'DCM CARDS LOOKUP - HIDDEN'!$N$4:$N$8890,0),$J5144)</f>
        <v xml:space="preserve">Biofreeze  </v>
      </c>
      <c r="F5144" s="5" t="str">
        <f>INDEX('DCM CARDS LOOKUP - HIDDEN'!$O$4:$AE$8890,MATCH(S5144,'DCM CARDS LOOKUP - HIDDEN'!$N$4:$N$8890,0),$J5144)</f>
        <v>Aspercreme</v>
      </c>
      <c r="G5144" s="5" t="str">
        <f>INDEX('DCM CARDS LOOKUP - HIDDEN'!$O$4:$AE$8890,MATCH(T5144,'DCM CARDS LOOKUP - HIDDEN'!$N$4:$N$8890,0),$J5144)</f>
        <v>Theraworx</v>
      </c>
      <c r="H5144" s="35"/>
      <c r="J5144" s="4">
        <v>2</v>
      </c>
      <c r="O5144">
        <f>L5143*10000+M5143*100+B5141</f>
        <v>180301</v>
      </c>
      <c r="P5144">
        <f>L5143*10000+M5143*100+C5141</f>
        <v>180302</v>
      </c>
      <c r="Q5144">
        <f>L5143*10000+M5143*100+D5141</f>
        <v>180303</v>
      </c>
      <c r="R5144">
        <f>L5143*10000+M5143*100+E5121</f>
        <v>180304</v>
      </c>
      <c r="S5144">
        <f>L5143*10000+M5143*100+F5121</f>
        <v>180305</v>
      </c>
      <c r="T5144">
        <f>L5143*10000+M5143*100+G5121</f>
        <v>180306</v>
      </c>
    </row>
    <row r="5145" spans="1:20" ht="28.5" x14ac:dyDescent="0.2">
      <c r="A5145" s="10" t="str">
        <f>INDEX(REFERENCE!$B$2:$J$2,1,'EXAMPLE OF CHOICE CARDS'!J5145)</f>
        <v>Sensation</v>
      </c>
      <c r="B5145" s="5" t="str">
        <f>INDEX('DCM CARDS LOOKUP - HIDDEN'!$O$4:$AE$8890,MATCH(O5145,'DCM CARDS LOOKUP - HIDDEN'!$N$4:$N$8890,0),$J5145)</f>
        <v>No sensation/drug free/for circulation</v>
      </c>
      <c r="C5145" s="5" t="str">
        <f>INDEX('DCM CARDS LOOKUP - HIDDEN'!$O$4:$AE$8890,MATCH(P5145,'DCM CARDS LOOKUP - HIDDEN'!$N$4:$N$8890,0),$J5145)</f>
        <v>Lidocaine/numbing sensation</v>
      </c>
      <c r="D5145" s="5" t="str">
        <f>INDEX('DCM CARDS LOOKUP - HIDDEN'!$O$4:$AE$8890,MATCH(Q5145,'DCM CARDS LOOKUP - HIDDEN'!$N$4:$N$8890,0),$J5145)</f>
        <v>Cold sensation</v>
      </c>
      <c r="E5145" s="5" t="str">
        <f>INDEX('DCM CARDS LOOKUP - HIDDEN'!$O$4:$AE$8890,MATCH(R5145,'DCM CARDS LOOKUP - HIDDEN'!$N$4:$N$8890,0),$J5145)</f>
        <v>Cold sensation</v>
      </c>
      <c r="F5145" s="5" t="str">
        <f>INDEX('DCM CARDS LOOKUP - HIDDEN'!$O$4:$AE$8890,MATCH(S5145,'DCM CARDS LOOKUP - HIDDEN'!$N$4:$N$8890,0),$J5145)</f>
        <v>Cold sensation</v>
      </c>
      <c r="G5145" s="5" t="str">
        <f>INDEX('DCM CARDS LOOKUP - HIDDEN'!$O$4:$AE$8890,MATCH(T5145,'DCM CARDS LOOKUP - HIDDEN'!$N$4:$N$8890,0),$J5145)</f>
        <v>Lidocaine/numbing sensation</v>
      </c>
      <c r="H5145" s="35"/>
      <c r="J5145" s="4">
        <v>3</v>
      </c>
      <c r="O5145">
        <f>L5143*10000+M5143*100+B5141</f>
        <v>180301</v>
      </c>
      <c r="P5145">
        <f>L5143*10000+M5143*100+C5141</f>
        <v>180302</v>
      </c>
      <c r="Q5145">
        <f>L5143*10000+M5143*100+D5141</f>
        <v>180303</v>
      </c>
      <c r="R5145">
        <f>L5143*10000+M5143*100+E5121</f>
        <v>180304</v>
      </c>
      <c r="S5145">
        <f>L5143*10000+M5143*100+F5121</f>
        <v>180305</v>
      </c>
      <c r="T5145">
        <f>L5143*10000+M5143*100+G5121</f>
        <v>180306</v>
      </c>
    </row>
    <row r="5146" spans="1:20" x14ac:dyDescent="0.2">
      <c r="A5146" s="10" t="str">
        <f>INDEX(REFERENCE!$B$2:$J$2,1,'EXAMPLE OF CHOICE CARDS'!J5146)</f>
        <v>Treatment Area</v>
      </c>
      <c r="B5146" s="5" t="str">
        <f>INDEX('DCM CARDS LOOKUP - HIDDEN'!$O$4:$AE$8890,MATCH(O5146,'DCM CARDS LOOKUP - HIDDEN'!$N$4:$N$8890,0),$J5146)</f>
        <v>Chest</v>
      </c>
      <c r="C5146" s="5" t="str">
        <f>INDEX('DCM CARDS LOOKUP - HIDDEN'!$O$4:$AE$8890,MATCH(P5146,'DCM CARDS LOOKUP - HIDDEN'!$N$4:$N$8890,0),$J5146)</f>
        <v>Shoulder</v>
      </c>
      <c r="D5146" s="5" t="str">
        <f>INDEX('DCM CARDS LOOKUP - HIDDEN'!$O$4:$AE$8890,MATCH(Q5146,'DCM CARDS LOOKUP - HIDDEN'!$N$4:$N$8890,0),$J5146)</f>
        <v>Neck</v>
      </c>
      <c r="E5146" s="5" t="str">
        <f>INDEX('DCM CARDS LOOKUP - HIDDEN'!$O$4:$AE$8890,MATCH(R5146,'DCM CARDS LOOKUP - HIDDEN'!$N$4:$N$8890,0),$J5146)</f>
        <v>-</v>
      </c>
      <c r="F5146" s="5" t="str">
        <f>INDEX('DCM CARDS LOOKUP - HIDDEN'!$O$4:$AE$8890,MATCH(S5146,'DCM CARDS LOOKUP - HIDDEN'!$N$4:$N$8890,0),$J5146)</f>
        <v>-</v>
      </c>
      <c r="G5146" s="5" t="str">
        <f>INDEX('DCM CARDS LOOKUP - HIDDEN'!$O$4:$AE$8890,MATCH(T5146,'DCM CARDS LOOKUP - HIDDEN'!$N$4:$N$8890,0),$J5146)</f>
        <v>-</v>
      </c>
      <c r="H5146" s="35"/>
      <c r="J5146" s="4">
        <v>4</v>
      </c>
      <c r="O5146">
        <f>L5143*10000+M5143*100+B5141</f>
        <v>180301</v>
      </c>
      <c r="P5146">
        <f>L5143*10000+M5143*100+C5141</f>
        <v>180302</v>
      </c>
      <c r="Q5146">
        <f>L5143*10000+M5143*100+D5141</f>
        <v>180303</v>
      </c>
      <c r="R5146">
        <f>L5143*10000+M5143*100+E5121</f>
        <v>180304</v>
      </c>
      <c r="S5146">
        <f>L5143*10000+M5143*100+F5121</f>
        <v>180305</v>
      </c>
      <c r="T5146">
        <f>L5143*10000+M5143*100+G5121</f>
        <v>180306</v>
      </c>
    </row>
    <row r="5147" spans="1:20" x14ac:dyDescent="0.2">
      <c r="A5147" s="10" t="str">
        <f>INDEX(REFERENCE!$B$2:$J$2,1,'EXAMPLE OF CHOICE CARDS'!J5147)</f>
        <v>Format</v>
      </c>
      <c r="B5147" s="5" t="str">
        <f>INDEX('DCM CARDS LOOKUP - HIDDEN'!$O$4:$AE$8890,MATCH(O5147,'DCM CARDS LOOKUP - HIDDEN'!$N$4:$N$8890,0),$J5147)</f>
        <v>Single use pads/patches</v>
      </c>
      <c r="C5147" s="5" t="str">
        <f>INDEX('DCM CARDS LOOKUP - HIDDEN'!$O$4:$AE$8890,MATCH(P5147,'DCM CARDS LOOKUP - HIDDEN'!$N$4:$N$8890,0),$J5147)</f>
        <v>Single use pads/patches</v>
      </c>
      <c r="D5147" s="5" t="str">
        <f>INDEX('DCM CARDS LOOKUP - HIDDEN'!$O$4:$AE$8890,MATCH(Q5147,'DCM CARDS LOOKUP - HIDDEN'!$N$4:$N$8890,0),$J5147)</f>
        <v>Single use pads/patches</v>
      </c>
      <c r="E5147" s="5" t="str">
        <f>INDEX('DCM CARDS LOOKUP - HIDDEN'!$O$4:$AE$8890,MATCH(R5147,'DCM CARDS LOOKUP - HIDDEN'!$N$4:$N$8890,0),$J5147)</f>
        <v>Gel</v>
      </c>
      <c r="F5147" s="5" t="str">
        <f>INDEX('DCM CARDS LOOKUP - HIDDEN'!$O$4:$AE$8890,MATCH(S5147,'DCM CARDS LOOKUP - HIDDEN'!$N$4:$N$8890,0),$J5147)</f>
        <v>Cream</v>
      </c>
      <c r="G5147" s="5" t="str">
        <f>INDEX('DCM CARDS LOOKUP - HIDDEN'!$O$4:$AE$8890,MATCH(T5147,'DCM CARDS LOOKUP - HIDDEN'!$N$4:$N$8890,0),$J5147)</f>
        <v>Spray</v>
      </c>
      <c r="H5147" s="35"/>
      <c r="J5147" s="4">
        <v>5</v>
      </c>
      <c r="O5147">
        <f>L5143*10000+M5143*100+B5141</f>
        <v>180301</v>
      </c>
      <c r="P5147">
        <f>L5143*10000+M5143*100+C5141</f>
        <v>180302</v>
      </c>
      <c r="Q5147">
        <f>L5143*10000+M5143*100+D5141</f>
        <v>180303</v>
      </c>
      <c r="R5147">
        <f>L5143*10000+M5143*100+E5121</f>
        <v>180304</v>
      </c>
      <c r="S5147">
        <f>L5143*10000+M5143*100+F5121</f>
        <v>180305</v>
      </c>
      <c r="T5147">
        <f>L5143*10000+M5143*100+G5121</f>
        <v>180306</v>
      </c>
    </row>
    <row r="5148" spans="1:20" x14ac:dyDescent="0.2">
      <c r="A5148" s="10" t="str">
        <f>INDEX(REFERENCE!$B$2:$J$2,1,'EXAMPLE OF CHOICE CARDS'!J5148)</f>
        <v>Count</v>
      </c>
      <c r="B5148" s="5" t="str">
        <f>INDEX('DCM CARDS LOOKUP - HIDDEN'!$O$4:$AE$8890,MATCH(O5148,'DCM CARDS LOOKUP - HIDDEN'!$N$4:$N$8890,0),$J5148)</f>
        <v>2 count</v>
      </c>
      <c r="C5148" s="5" t="str">
        <f>INDEX('DCM CARDS LOOKUP - HIDDEN'!$O$4:$AE$8890,MATCH(P5148,'DCM CARDS LOOKUP - HIDDEN'!$N$4:$N$8890,0),$J5148)</f>
        <v>4 count</v>
      </c>
      <c r="D5148" s="5" t="str">
        <f>INDEX('DCM CARDS LOOKUP - HIDDEN'!$O$4:$AE$8890,MATCH(Q5148,'DCM CARDS LOOKUP - HIDDEN'!$N$4:$N$8890,0),$J5148)</f>
        <v>6 count</v>
      </c>
      <c r="E5148" s="5" t="str">
        <f>INDEX('DCM CARDS LOOKUP - HIDDEN'!$O$4:$AE$8890,MATCH(R5148,'DCM CARDS LOOKUP - HIDDEN'!$N$4:$N$8890,0),$J5148)</f>
        <v>4 oz</v>
      </c>
      <c r="F5148" s="5" t="str">
        <f>INDEX('DCM CARDS LOOKUP - HIDDEN'!$O$4:$AE$8890,MATCH(S5148,'DCM CARDS LOOKUP - HIDDEN'!$N$4:$N$8890,0),$J5148)</f>
        <v>3.5 oz</v>
      </c>
      <c r="G5148" s="5" t="str">
        <f>INDEX('DCM CARDS LOOKUP - HIDDEN'!$O$4:$AE$8890,MATCH(T5148,'DCM CARDS LOOKUP - HIDDEN'!$N$4:$N$8890,0),$J5148)</f>
        <v>2.5 oz</v>
      </c>
      <c r="H5148" s="35"/>
      <c r="J5148" s="4">
        <v>6</v>
      </c>
      <c r="O5148">
        <f>L5143*10000+M5143*100+B5141</f>
        <v>180301</v>
      </c>
      <c r="P5148">
        <f>L5143*10000+M5143*100+C5141</f>
        <v>180302</v>
      </c>
      <c r="Q5148">
        <f>L5143*10000+M5143*100+D5141</f>
        <v>180303</v>
      </c>
      <c r="R5148">
        <f>L5143*10000+M5143*100+E5121</f>
        <v>180304</v>
      </c>
      <c r="S5148">
        <f>L5143*10000+M5143*100+F5121</f>
        <v>180305</v>
      </c>
      <c r="T5148">
        <f>L5143*10000+M5143*100+G5121</f>
        <v>180306</v>
      </c>
    </row>
    <row r="5149" spans="1:20" ht="15" customHeight="1" x14ac:dyDescent="0.2">
      <c r="A5149" s="10" t="str">
        <f>INDEX(REFERENCE!$B$2:$J$2,1,'EXAMPLE OF CHOICE CARDS'!J5149)</f>
        <v>Price</v>
      </c>
      <c r="B5149" s="29">
        <f>INDEX('DCM CARDS LOOKUP - HIDDEN'!$O$4:$AE$8890,MATCH(O5149,'DCM CARDS LOOKUP - HIDDEN'!$N$4:$N$8890,0),$J5149)</f>
        <v>4.3</v>
      </c>
      <c r="C5149" s="29">
        <f>INDEX('DCM CARDS LOOKUP - HIDDEN'!$O$4:$AE$8890,MATCH(P5149,'DCM CARDS LOOKUP - HIDDEN'!$N$4:$N$8890,0),$J5149)</f>
        <v>16.71</v>
      </c>
      <c r="D5149" s="29">
        <f>INDEX('DCM CARDS LOOKUP - HIDDEN'!$O$4:$AE$8890,MATCH(Q5149,'DCM CARDS LOOKUP - HIDDEN'!$N$4:$N$8890,0),$J5149)</f>
        <v>31.99</v>
      </c>
      <c r="E5149" s="29">
        <f>INDEX('DCM CARDS LOOKUP - HIDDEN'!$O$4:$AE$8890,MATCH(R5149,'DCM CARDS LOOKUP - HIDDEN'!$N$4:$N$8890,0),$J5149)</f>
        <v>14.5</v>
      </c>
      <c r="F5149" s="29">
        <f>INDEX('DCM CARDS LOOKUP - HIDDEN'!$O$4:$AE$8890,MATCH(S5149,'DCM CARDS LOOKUP - HIDDEN'!$N$4:$N$8890,0),$J5149)</f>
        <v>11.87</v>
      </c>
      <c r="G5149" s="29">
        <f>INDEX('DCM CARDS LOOKUP - HIDDEN'!$O$4:$AE$8890,MATCH(T5149,'DCM CARDS LOOKUP - HIDDEN'!$N$4:$N$8890,0),$J5149)</f>
        <v>11</v>
      </c>
      <c r="H5149" s="35"/>
      <c r="J5149" s="4">
        <v>7</v>
      </c>
      <c r="O5149">
        <f>L5143*10000+M5143*100+B5141</f>
        <v>180301</v>
      </c>
      <c r="P5149">
        <f>L5143*10000+M5143*100+C5141</f>
        <v>180302</v>
      </c>
      <c r="Q5149">
        <f>L5143*10000+M5143*100+D5141</f>
        <v>180303</v>
      </c>
      <c r="R5149">
        <f>L5143*10000+M5143*100+E5121</f>
        <v>180304</v>
      </c>
      <c r="S5149">
        <f>L5143*10000+M5143*100+F5121</f>
        <v>180305</v>
      </c>
      <c r="T5149">
        <f>L5143*10000+M5143*100+G5121</f>
        <v>180306</v>
      </c>
    </row>
    <row r="5150" spans="1:20" ht="15" customHeight="1" x14ac:dyDescent="0.2">
      <c r="A5150" s="10" t="str">
        <f>INDEX(REFERENCE!$B$2:$J$2,1,'EXAMPLE OF CHOICE CARDS'!J5150)</f>
        <v>Review Rating</v>
      </c>
      <c r="B5150" s="5" t="str">
        <f>INDEX('DCM CARDS LOOKUP - HIDDEN'!$O$4:$AE$8890,MATCH(O5150,'DCM CARDS LOOKUP - HIDDEN'!$N$4:$N$8890,0),$J5150)</f>
        <v>4.6 stars</v>
      </c>
      <c r="C5150" s="5" t="str">
        <f>INDEX('DCM CARDS LOOKUP - HIDDEN'!$O$4:$AE$8890,MATCH(P5150,'DCM CARDS LOOKUP - HIDDEN'!$N$4:$N$8890,0),$J5150)</f>
        <v>4.8 stars</v>
      </c>
      <c r="D5150" s="5" t="str">
        <f>INDEX('DCM CARDS LOOKUP - HIDDEN'!$O$4:$AE$8890,MATCH(Q5150,'DCM CARDS LOOKUP - HIDDEN'!$N$4:$N$8890,0),$J5150)</f>
        <v>4.6 stars</v>
      </c>
      <c r="E5150" s="5" t="str">
        <f>INDEX('DCM CARDS LOOKUP - HIDDEN'!$O$4:$AE$8890,MATCH(R5150,'DCM CARDS LOOKUP - HIDDEN'!$N$4:$N$8890,0),$J5150)</f>
        <v>4.6 stars</v>
      </c>
      <c r="F5150" s="5" t="str">
        <f>INDEX('DCM CARDS LOOKUP - HIDDEN'!$O$4:$AE$8890,MATCH(S5150,'DCM CARDS LOOKUP - HIDDEN'!$N$4:$N$8890,0),$J5150)</f>
        <v>4.5 stars</v>
      </c>
      <c r="G5150" s="5" t="str">
        <f>INDEX('DCM CARDS LOOKUP - HIDDEN'!$O$4:$AE$8890,MATCH(T5150,'DCM CARDS LOOKUP - HIDDEN'!$N$4:$N$8890,0),$J5150)</f>
        <v>4.5 stars</v>
      </c>
      <c r="H5150" s="35"/>
      <c r="J5150" s="4">
        <v>8</v>
      </c>
      <c r="O5150">
        <f>L5143*10000+M5143*100+B5141</f>
        <v>180301</v>
      </c>
      <c r="P5150">
        <f>L5143*10000+M5143*100+C5141</f>
        <v>180302</v>
      </c>
      <c r="Q5150">
        <f>L5143*10000+M5143*100+D5141</f>
        <v>180303</v>
      </c>
      <c r="R5150">
        <f>L5143*10000+M5143*100+E5121</f>
        <v>180304</v>
      </c>
      <c r="S5150">
        <f>L5143*10000+M5143*100+F5121</f>
        <v>180305</v>
      </c>
      <c r="T5150">
        <f>L5143*10000+M5143*100+G5121</f>
        <v>180306</v>
      </c>
    </row>
    <row r="5151" spans="1:20" ht="15" customHeight="1" x14ac:dyDescent="0.2">
      <c r="A5151" s="10" t="str">
        <f>INDEX(REFERENCE!$B$2:$J$2,1,'EXAMPLE OF CHOICE CARDS'!J5151)</f>
        <v>Number of Reviews</v>
      </c>
      <c r="B5151" s="30">
        <f>INDEX('DCM CARDS LOOKUP - HIDDEN'!$O$4:$AE$8890,MATCH(O5151,'DCM CARDS LOOKUP - HIDDEN'!$N$4:$N$8890,0),$J5151)</f>
        <v>4500</v>
      </c>
      <c r="C5151" s="30">
        <f>INDEX('DCM CARDS LOOKUP - HIDDEN'!$O$4:$AE$8890,MATCH(P5151,'DCM CARDS LOOKUP - HIDDEN'!$N$4:$N$8890,0),$J5151)</f>
        <v>4500</v>
      </c>
      <c r="D5151" s="30">
        <f>INDEX('DCM CARDS LOOKUP - HIDDEN'!$O$4:$AE$8890,MATCH(Q5151,'DCM CARDS LOOKUP - HIDDEN'!$N$4:$N$8890,0),$J5151)</f>
        <v>1250</v>
      </c>
      <c r="E5151" s="30">
        <f>INDEX('DCM CARDS LOOKUP - HIDDEN'!$O$4:$AE$8890,MATCH(R5151,'DCM CARDS LOOKUP - HIDDEN'!$N$4:$N$8890,0),$J5151)</f>
        <v>1250</v>
      </c>
      <c r="F5151" s="30">
        <f>INDEX('DCM CARDS LOOKUP - HIDDEN'!$O$4:$AE$8890,MATCH(S5151,'DCM CARDS LOOKUP - HIDDEN'!$N$4:$N$8890,0),$J5151)</f>
        <v>4500</v>
      </c>
      <c r="G5151" s="30">
        <f>INDEX('DCM CARDS LOOKUP - HIDDEN'!$O$4:$AE$8890,MATCH(T5151,'DCM CARDS LOOKUP - HIDDEN'!$N$4:$N$8890,0),$J5151)</f>
        <v>1250</v>
      </c>
      <c r="H5151" s="35"/>
      <c r="J5151" s="4">
        <v>9</v>
      </c>
      <c r="O5151">
        <f>L5143*10000+M5143*100+B5141</f>
        <v>180301</v>
      </c>
      <c r="P5151">
        <f>L5143*10000+M5143*100+C5141</f>
        <v>180302</v>
      </c>
      <c r="Q5151">
        <f>L5143*10000+M5143*100+D5141</f>
        <v>180303</v>
      </c>
      <c r="R5151">
        <f>L5143*10000+M5143*100+E5121</f>
        <v>180304</v>
      </c>
      <c r="S5151">
        <f>L5143*10000+M5143*100+F5121</f>
        <v>180305</v>
      </c>
      <c r="T5151">
        <f>L5143*10000+M5143*100+G5121</f>
        <v>180306</v>
      </c>
    </row>
    <row r="5152" spans="1:20" ht="15" hidden="1" customHeight="1" x14ac:dyDescent="0.2">
      <c r="A5152" s="10" t="e">
        <f>INDEX(REFERENCE!$B$2:$J$2,1,'EXAMPLE OF CHOICE CARDS'!J5152)</f>
        <v>#REF!</v>
      </c>
      <c r="B5152" s="5">
        <f>INDEX('DCM CARDS LOOKUP - HIDDEN'!$O$4:$AE$8890,MATCH(O5152,'DCM CARDS LOOKUP - HIDDEN'!$N$4:$N$8890,0),$J5152)</f>
        <v>0</v>
      </c>
      <c r="C5152" s="5">
        <f>INDEX('DCM CARDS LOOKUP - HIDDEN'!$O$4:$AE$8890,MATCH(P5152,'DCM CARDS LOOKUP - HIDDEN'!$N$4:$N$8890,0),$J5152)</f>
        <v>0</v>
      </c>
      <c r="D5152" s="5">
        <f>INDEX('DCM CARDS LOOKUP - HIDDEN'!$O$4:$AE$8890,MATCH(Q5152,'DCM CARDS LOOKUP - HIDDEN'!$N$4:$N$8890,0),$J5152)</f>
        <v>0</v>
      </c>
      <c r="E5152" s="5">
        <f>INDEX('DCM CARDS LOOKUP - HIDDEN'!$O$4:$AE$8890,MATCH(R5152,'DCM CARDS LOOKUP - HIDDEN'!$N$4:$N$8890,0),$J5152)</f>
        <v>0</v>
      </c>
      <c r="F5152" s="5">
        <f>INDEX('DCM CARDS LOOKUP - HIDDEN'!$O$4:$AE$8890,MATCH(S5152,'DCM CARDS LOOKUP - HIDDEN'!$N$4:$N$8890,0),$J5152)</f>
        <v>0</v>
      </c>
      <c r="G5152" s="31"/>
      <c r="H5152" s="35"/>
      <c r="J5152" s="4">
        <v>10</v>
      </c>
      <c r="O5152">
        <f>L5143*10000+M5143*100+B5141</f>
        <v>180301</v>
      </c>
      <c r="P5152">
        <f>L5143*10000+M5143*100+C5141</f>
        <v>180302</v>
      </c>
      <c r="Q5152">
        <f>L5143*10000+M5143*100+D5141</f>
        <v>180303</v>
      </c>
      <c r="R5152">
        <f>L5143*10000+M5143*100+E5121</f>
        <v>180304</v>
      </c>
      <c r="S5152">
        <f>L5143*10000+M5143*100+F5121</f>
        <v>180305</v>
      </c>
    </row>
    <row r="5153" spans="1:20" ht="15" hidden="1" customHeight="1" x14ac:dyDescent="0.2">
      <c r="A5153" s="10" t="e">
        <f>INDEX(REFERENCE!$B$2:$J$2,1,'EXAMPLE OF CHOICE CARDS'!J5153)</f>
        <v>#REF!</v>
      </c>
      <c r="B5153" s="5">
        <f>INDEX('DCM CARDS LOOKUP - HIDDEN'!$O$4:$AE$8890,MATCH(O5153,'DCM CARDS LOOKUP - HIDDEN'!$N$4:$N$8890,0),$J5153)</f>
        <v>0</v>
      </c>
      <c r="C5153" s="5">
        <f>INDEX('DCM CARDS LOOKUP - HIDDEN'!$O$4:$AE$8890,MATCH(P5153,'DCM CARDS LOOKUP - HIDDEN'!$N$4:$N$8890,0),$J5153)</f>
        <v>0</v>
      </c>
      <c r="D5153" s="5">
        <f>INDEX('DCM CARDS LOOKUP - HIDDEN'!$O$4:$AE$8890,MATCH(Q5153,'DCM CARDS LOOKUP - HIDDEN'!$N$4:$N$8890,0),$J5153)</f>
        <v>0</v>
      </c>
      <c r="E5153" s="5">
        <f>INDEX('DCM CARDS LOOKUP - HIDDEN'!$O$4:$AE$8890,MATCH(R5153,'DCM CARDS LOOKUP - HIDDEN'!$N$4:$N$8890,0),$J5153)</f>
        <v>0</v>
      </c>
      <c r="F5153" s="5">
        <f>INDEX('DCM CARDS LOOKUP - HIDDEN'!$O$4:$AE$8890,MATCH(S5153,'DCM CARDS LOOKUP - HIDDEN'!$N$4:$N$8890,0),$J5153)</f>
        <v>0</v>
      </c>
      <c r="G5153" s="31"/>
      <c r="H5153" s="35"/>
      <c r="J5153" s="4">
        <v>11</v>
      </c>
      <c r="O5153">
        <f>L5143*10000+M5143*100+B5141</f>
        <v>180301</v>
      </c>
      <c r="P5153">
        <f>L5143*10000+M5143*100+C5141</f>
        <v>180302</v>
      </c>
      <c r="Q5153">
        <f>L5143*10000+M5143*100+D5141</f>
        <v>180303</v>
      </c>
      <c r="R5153">
        <f>L5143*10000+M5143*100+E5121</f>
        <v>180304</v>
      </c>
      <c r="S5153">
        <f>L5143*10000+M5143*100+F5121</f>
        <v>180305</v>
      </c>
    </row>
    <row r="5154" spans="1:20" ht="15" hidden="1" customHeight="1" x14ac:dyDescent="0.2">
      <c r="A5154" s="10" t="e">
        <f>INDEX(REFERENCE!$B$2:$J$2,1,'EXAMPLE OF CHOICE CARDS'!J5154)</f>
        <v>#REF!</v>
      </c>
      <c r="B5154" s="5">
        <f>INDEX('DCM CARDS LOOKUP - HIDDEN'!$O$4:$AE$8890,MATCH(O5154,'DCM CARDS LOOKUP - HIDDEN'!$N$4:$N$8890,0),$J5154)</f>
        <v>0</v>
      </c>
      <c r="C5154" s="5">
        <f>INDEX('DCM CARDS LOOKUP - HIDDEN'!$O$4:$AE$8890,MATCH(P5154,'DCM CARDS LOOKUP - HIDDEN'!$N$4:$N$8890,0),$J5154)</f>
        <v>0</v>
      </c>
      <c r="D5154" s="5">
        <f>INDEX('DCM CARDS LOOKUP - HIDDEN'!$O$4:$AE$8890,MATCH(Q5154,'DCM CARDS LOOKUP - HIDDEN'!$N$4:$N$8890,0),$J5154)</f>
        <v>0</v>
      </c>
      <c r="E5154" s="5">
        <f>INDEX('DCM CARDS LOOKUP - HIDDEN'!$O$4:$AE$8890,MATCH(R5154,'DCM CARDS LOOKUP - HIDDEN'!$N$4:$N$8890,0),$J5154)</f>
        <v>0</v>
      </c>
      <c r="F5154" s="5">
        <f>INDEX('DCM CARDS LOOKUP - HIDDEN'!$O$4:$AE$8890,MATCH(S5154,'DCM CARDS LOOKUP - HIDDEN'!$N$4:$N$8890,0),$J5154)</f>
        <v>0</v>
      </c>
      <c r="G5154" s="31"/>
      <c r="H5154" s="35"/>
      <c r="J5154" s="4">
        <v>12</v>
      </c>
      <c r="O5154">
        <f>L5143*10000+M5143*100+B5141</f>
        <v>180301</v>
      </c>
      <c r="P5154">
        <f>L5143*10000+M5143*100+C5141</f>
        <v>180302</v>
      </c>
      <c r="Q5154">
        <f>L5143*10000+M5143*100+D5141</f>
        <v>180303</v>
      </c>
      <c r="R5154">
        <f>L5143*10000+M5143*100+E5121</f>
        <v>180304</v>
      </c>
      <c r="S5154">
        <f>L5143*10000+M5143*100+F5121</f>
        <v>180305</v>
      </c>
    </row>
    <row r="5155" spans="1:20" ht="15" hidden="1" customHeight="1" x14ac:dyDescent="0.2">
      <c r="A5155" s="10" t="e">
        <f>INDEX(REFERENCE!$B$2:$J$2,1,'EXAMPLE OF CHOICE CARDS'!J5155)</f>
        <v>#REF!</v>
      </c>
      <c r="B5155" s="5">
        <f>INDEX('DCM CARDS LOOKUP - HIDDEN'!$O$4:$AE$8890,MATCH(O5155,'DCM CARDS LOOKUP - HIDDEN'!$N$4:$N$8890,0),$J5155)</f>
        <v>0</v>
      </c>
      <c r="C5155" s="5">
        <f>INDEX('DCM CARDS LOOKUP - HIDDEN'!$O$4:$AE$8890,MATCH(P5155,'DCM CARDS LOOKUP - HIDDEN'!$N$4:$N$8890,0),$J5155)</f>
        <v>0</v>
      </c>
      <c r="D5155" s="5">
        <f>INDEX('DCM CARDS LOOKUP - HIDDEN'!$O$4:$AE$8890,MATCH(Q5155,'DCM CARDS LOOKUP - HIDDEN'!$N$4:$N$8890,0),$J5155)</f>
        <v>0</v>
      </c>
      <c r="E5155" s="5">
        <f>INDEX('DCM CARDS LOOKUP - HIDDEN'!$O$4:$AE$8890,MATCH(R5155,'DCM CARDS LOOKUP - HIDDEN'!$N$4:$N$8890,0),$J5155)</f>
        <v>0</v>
      </c>
      <c r="F5155" s="5">
        <f>INDEX('DCM CARDS LOOKUP - HIDDEN'!$O$4:$AE$8890,MATCH(S5155,'DCM CARDS LOOKUP - HIDDEN'!$N$4:$N$8890,0),$J5155)</f>
        <v>0</v>
      </c>
      <c r="G5155" s="31"/>
      <c r="H5155" s="35"/>
      <c r="J5155" s="4">
        <v>13</v>
      </c>
      <c r="O5155">
        <f>L5143*10000+M5143*100+B5141</f>
        <v>180301</v>
      </c>
      <c r="P5155">
        <f>L5143*10000+M5143*100+C5141</f>
        <v>180302</v>
      </c>
      <c r="Q5155">
        <f>L5143*10000+M5143*100+D5141</f>
        <v>180303</v>
      </c>
      <c r="R5155">
        <f>L5143*10000+M5143*100+E5121</f>
        <v>180304</v>
      </c>
      <c r="S5155">
        <f>L5143*10000+M5143*100+F5121</f>
        <v>180305</v>
      </c>
    </row>
    <row r="5156" spans="1:20" ht="15" hidden="1" customHeight="1" x14ac:dyDescent="0.2">
      <c r="A5156" s="10" t="e">
        <f>INDEX(REFERENCE!$B$2:$J$2,1,'EXAMPLE OF CHOICE CARDS'!J5156)</f>
        <v>#REF!</v>
      </c>
      <c r="B5156" s="5">
        <f>INDEX('DCM CARDS LOOKUP - HIDDEN'!$O$4:$AE$8890,MATCH(O5156,'DCM CARDS LOOKUP - HIDDEN'!$N$4:$N$8890,0),$J5156)</f>
        <v>0</v>
      </c>
      <c r="C5156" s="5">
        <f>INDEX('DCM CARDS LOOKUP - HIDDEN'!$O$4:$AE$8890,MATCH(P5156,'DCM CARDS LOOKUP - HIDDEN'!$N$4:$N$8890,0),$J5156)</f>
        <v>0</v>
      </c>
      <c r="D5156" s="5">
        <f>INDEX('DCM CARDS LOOKUP - HIDDEN'!$O$4:$AE$8890,MATCH(Q5156,'DCM CARDS LOOKUP - HIDDEN'!$N$4:$N$8890,0),$J5156)</f>
        <v>0</v>
      </c>
      <c r="E5156" s="5">
        <f>INDEX('DCM CARDS LOOKUP - HIDDEN'!$O$4:$AE$8890,MATCH(R5156,'DCM CARDS LOOKUP - HIDDEN'!$N$4:$N$8890,0),$J5156)</f>
        <v>0</v>
      </c>
      <c r="F5156" s="5">
        <f>INDEX('DCM CARDS LOOKUP - HIDDEN'!$O$4:$AE$8890,MATCH(S5156,'DCM CARDS LOOKUP - HIDDEN'!$N$4:$N$8890,0),$J5156)</f>
        <v>0</v>
      </c>
      <c r="G5156" s="31"/>
      <c r="H5156" s="35"/>
      <c r="J5156" s="4">
        <v>14</v>
      </c>
      <c r="O5156">
        <f>L5143*10000+M5143*100+B5141</f>
        <v>180301</v>
      </c>
      <c r="P5156">
        <f>L5143*10000+M5143*100+C5141</f>
        <v>180302</v>
      </c>
      <c r="Q5156">
        <f>L5143*10000+M5143*100+D5141</f>
        <v>180303</v>
      </c>
      <c r="R5156">
        <f>L5143*10000+M5143*100+E5121</f>
        <v>180304</v>
      </c>
      <c r="S5156">
        <f>L5143*10000+M5143*100+F5121</f>
        <v>180305</v>
      </c>
    </row>
    <row r="5157" spans="1:20" x14ac:dyDescent="0.2">
      <c r="A5157" s="2"/>
      <c r="B5157" s="5"/>
      <c r="C5157" s="5"/>
      <c r="D5157" s="5"/>
      <c r="E5157" s="5"/>
      <c r="F5157" s="5"/>
      <c r="G5157" s="5"/>
      <c r="H5157" s="5"/>
      <c r="J5157" s="13"/>
    </row>
    <row r="5158" spans="1:20" x14ac:dyDescent="0.2">
      <c r="A5158" s="6"/>
      <c r="B5158" s="7">
        <v>1</v>
      </c>
      <c r="C5158" s="7">
        <v>2</v>
      </c>
      <c r="D5158" s="7">
        <v>3</v>
      </c>
      <c r="E5158" s="7">
        <v>4</v>
      </c>
      <c r="F5158" s="7">
        <v>5</v>
      </c>
      <c r="G5158" s="7">
        <v>6</v>
      </c>
      <c r="H5158" s="7">
        <v>9</v>
      </c>
      <c r="J5158" s="13"/>
    </row>
    <row r="5161" spans="1:20" x14ac:dyDescent="0.2">
      <c r="A5161" s="1" t="str">
        <f>"Version "&amp;L5163&amp;"; Task"&amp;M5163</f>
        <v>Version 18; Task4</v>
      </c>
      <c r="B5161" s="4">
        <v>1</v>
      </c>
      <c r="C5161" s="4">
        <v>2</v>
      </c>
      <c r="D5161" s="4">
        <v>3</v>
      </c>
      <c r="E5161" s="4">
        <f>E5141</f>
        <v>4</v>
      </c>
      <c r="F5161" s="4">
        <f>F5141</f>
        <v>5</v>
      </c>
      <c r="G5161" s="4">
        <v>6</v>
      </c>
      <c r="J5161" s="13"/>
    </row>
    <row r="5162" spans="1:20" ht="15" customHeight="1" x14ac:dyDescent="0.2">
      <c r="A5162" s="11" t="s">
        <v>8</v>
      </c>
      <c r="B5162" s="12" t="s">
        <v>9</v>
      </c>
      <c r="C5162" s="12" t="s">
        <v>10</v>
      </c>
      <c r="D5162" s="12" t="s">
        <v>11</v>
      </c>
      <c r="E5162" s="20" t="s">
        <v>21</v>
      </c>
      <c r="F5162" s="20" t="s">
        <v>22</v>
      </c>
      <c r="G5162" s="20"/>
      <c r="H5162" s="34" t="s">
        <v>15</v>
      </c>
      <c r="J5162" s="13"/>
      <c r="L5162" t="s">
        <v>12</v>
      </c>
      <c r="M5162" t="s">
        <v>1</v>
      </c>
    </row>
    <row r="5163" spans="1:20" x14ac:dyDescent="0.2">
      <c r="A5163" s="10" t="str">
        <f>INDEX(REFERENCE!$B$2:$J$2,1,'EXAMPLE OF CHOICE CARDS'!J5163)</f>
        <v>Type</v>
      </c>
      <c r="B5163" s="5" t="str">
        <f>INDEX('DCM CARDS LOOKUP - HIDDEN'!$O$4:$AE$8890,MATCH(O5163,'DCM CARDS LOOKUP - HIDDEN'!$N$4:$N$8890,0),$J5163)</f>
        <v>Topicals</v>
      </c>
      <c r="C5163" s="5" t="str">
        <f>INDEX('DCM CARDS LOOKUP - HIDDEN'!$O$4:$AE$8890,MATCH(P5163,'DCM CARDS LOOKUP - HIDDEN'!$N$4:$N$8890,0),$J5163)</f>
        <v>Topicals</v>
      </c>
      <c r="D5163" s="5" t="str">
        <f>INDEX('DCM CARDS LOOKUP - HIDDEN'!$O$4:$AE$8890,MATCH(Q5163,'DCM CARDS LOOKUP - HIDDEN'!$N$4:$N$8890,0),$J5163)</f>
        <v>Pads</v>
      </c>
      <c r="E5163" s="5" t="str">
        <f>INDEX('DCM CARDS LOOKUP - HIDDEN'!$O$4:$AE$8890,MATCH(R5163,'DCM CARDS LOOKUP - HIDDEN'!$N$4:$N$8890,0),$J5163)</f>
        <v>Topicals</v>
      </c>
      <c r="F5163" s="5" t="str">
        <f>INDEX('DCM CARDS LOOKUP - HIDDEN'!$O$4:$AE$8890,MATCH(S5163,'DCM CARDS LOOKUP - HIDDEN'!$N$4:$N$8890,0),$J5163)</f>
        <v>Pads</v>
      </c>
      <c r="G5163" s="5" t="str">
        <f>INDEX('DCM CARDS LOOKUP - HIDDEN'!$O$4:$AE$8890,MATCH(T5163,'DCM CARDS LOOKUP - HIDDEN'!$N$4:$N$8890,0),$J5163)</f>
        <v>Pads</v>
      </c>
      <c r="H5163" s="35"/>
      <c r="J5163" s="4">
        <v>1</v>
      </c>
      <c r="L5163">
        <f>IF(M5143=15,L5143+1,L5143)</f>
        <v>18</v>
      </c>
      <c r="M5163">
        <f>IF(M5143&lt;15,M5143+1,1)</f>
        <v>4</v>
      </c>
      <c r="O5163">
        <f>L5163*10000+M5163*100+B5161</f>
        <v>180401</v>
      </c>
      <c r="P5163">
        <f>L5163*10000+M5163*100+C5161</f>
        <v>180402</v>
      </c>
      <c r="Q5163">
        <f>L5163*10000+M5163*100+D5161</f>
        <v>180403</v>
      </c>
      <c r="R5163">
        <f>L5163*10000+M5163*100+E5141</f>
        <v>180404</v>
      </c>
      <c r="S5163">
        <f>L5163*10000+M5163*100+F5141</f>
        <v>180405</v>
      </c>
      <c r="T5163">
        <f>L5163*10000+M5163*100+G5141</f>
        <v>180406</v>
      </c>
    </row>
    <row r="5164" spans="1:20" x14ac:dyDescent="0.2">
      <c r="A5164" s="10" t="str">
        <f>INDEX(REFERENCE!$B$2:$J$2,1,'EXAMPLE OF CHOICE CARDS'!J5164)</f>
        <v>Brand</v>
      </c>
      <c r="B5164" s="5" t="str">
        <f>INDEX('DCM CARDS LOOKUP - HIDDEN'!$O$4:$AE$8890,MATCH(O5164,'DCM CARDS LOOKUP - HIDDEN'!$N$4:$N$8890,0),$J5164)</f>
        <v>Theraworx</v>
      </c>
      <c r="C5164" s="5" t="str">
        <f>INDEX('DCM CARDS LOOKUP - HIDDEN'!$O$4:$AE$8890,MATCH(P5164,'DCM CARDS LOOKUP - HIDDEN'!$N$4:$N$8890,0),$J5164)</f>
        <v>Voltaren</v>
      </c>
      <c r="D5164" s="5" t="str">
        <f>INDEX('DCM CARDS LOOKUP - HIDDEN'!$O$4:$AE$8890,MATCH(Q5164,'DCM CARDS LOOKUP - HIDDEN'!$N$4:$N$8890,0),$J5164)</f>
        <v xml:space="preserve">Biofreeze  </v>
      </c>
      <c r="E5164" s="5" t="str">
        <f>INDEX('DCM CARDS LOOKUP - HIDDEN'!$O$4:$AE$8890,MATCH(R5164,'DCM CARDS LOOKUP - HIDDEN'!$N$4:$N$8890,0),$J5164)</f>
        <v>Icy Hot</v>
      </c>
      <c r="F5164" s="5" t="str">
        <f>INDEX('DCM CARDS LOOKUP - HIDDEN'!$O$4:$AE$8890,MATCH(S5164,'DCM CARDS LOOKUP - HIDDEN'!$N$4:$N$8890,0),$J5164)</f>
        <v>Salonpas</v>
      </c>
      <c r="G5164" s="5" t="str">
        <f>INDEX('DCM CARDS LOOKUP - HIDDEN'!$O$4:$AE$8890,MATCH(T5164,'DCM CARDS LOOKUP - HIDDEN'!$N$4:$N$8890,0),$J5164)</f>
        <v>Walgreens</v>
      </c>
      <c r="H5164" s="35"/>
      <c r="J5164" s="4">
        <v>2</v>
      </c>
      <c r="O5164">
        <f>L5163*10000+M5163*100+B5161</f>
        <v>180401</v>
      </c>
      <c r="P5164">
        <f>L5163*10000+M5163*100+C5161</f>
        <v>180402</v>
      </c>
      <c r="Q5164">
        <f>L5163*10000+M5163*100+D5161</f>
        <v>180403</v>
      </c>
      <c r="R5164">
        <f>L5163*10000+M5163*100+E5141</f>
        <v>180404</v>
      </c>
      <c r="S5164">
        <f>L5163*10000+M5163*100+F5141</f>
        <v>180405</v>
      </c>
      <c r="T5164">
        <f>L5163*10000+M5163*100+G5141</f>
        <v>180406</v>
      </c>
    </row>
    <row r="5165" spans="1:20" ht="28.5" x14ac:dyDescent="0.2">
      <c r="A5165" s="10" t="str">
        <f>INDEX(REFERENCE!$B$2:$J$2,1,'EXAMPLE OF CHOICE CARDS'!J5165)</f>
        <v>Sensation</v>
      </c>
      <c r="B5165" s="5" t="str">
        <f>INDEX('DCM CARDS LOOKUP - HIDDEN'!$O$4:$AE$8890,MATCH(O5165,'DCM CARDS LOOKUP - HIDDEN'!$N$4:$N$8890,0),$J5165)</f>
        <v>Both hot and cold sensation</v>
      </c>
      <c r="C5165" s="5" t="str">
        <f>INDEX('DCM CARDS LOOKUP - HIDDEN'!$O$4:$AE$8890,MATCH(P5165,'DCM CARDS LOOKUP - HIDDEN'!$N$4:$N$8890,0),$J5165)</f>
        <v>Lidocaine/numbing sensation</v>
      </c>
      <c r="D5165" s="5" t="str">
        <f>INDEX('DCM CARDS LOOKUP - HIDDEN'!$O$4:$AE$8890,MATCH(Q5165,'DCM CARDS LOOKUP - HIDDEN'!$N$4:$N$8890,0),$J5165)</f>
        <v>Lidocaine/numbing sensation</v>
      </c>
      <c r="E5165" s="5" t="str">
        <f>INDEX('DCM CARDS LOOKUP - HIDDEN'!$O$4:$AE$8890,MATCH(R5165,'DCM CARDS LOOKUP - HIDDEN'!$N$4:$N$8890,0),$J5165)</f>
        <v>Hot sensation</v>
      </c>
      <c r="F5165" s="5" t="str">
        <f>INDEX('DCM CARDS LOOKUP - HIDDEN'!$O$4:$AE$8890,MATCH(S5165,'DCM CARDS LOOKUP - HIDDEN'!$N$4:$N$8890,0),$J5165)</f>
        <v>Both hot and cold sensation</v>
      </c>
      <c r="G5165" s="5" t="str">
        <f>INDEX('DCM CARDS LOOKUP - HIDDEN'!$O$4:$AE$8890,MATCH(T5165,'DCM CARDS LOOKUP - HIDDEN'!$N$4:$N$8890,0),$J5165)</f>
        <v>No sensation/drug free/for circulation</v>
      </c>
      <c r="H5165" s="35"/>
      <c r="J5165" s="4">
        <v>3</v>
      </c>
      <c r="O5165">
        <f>L5163*10000+M5163*100+B5161</f>
        <v>180401</v>
      </c>
      <c r="P5165">
        <f>L5163*10000+M5163*100+C5161</f>
        <v>180402</v>
      </c>
      <c r="Q5165">
        <f>L5163*10000+M5163*100+D5161</f>
        <v>180403</v>
      </c>
      <c r="R5165">
        <f>L5163*10000+M5163*100+E5141</f>
        <v>180404</v>
      </c>
      <c r="S5165">
        <f>L5163*10000+M5163*100+F5141</f>
        <v>180405</v>
      </c>
      <c r="T5165">
        <f>L5163*10000+M5163*100+G5141</f>
        <v>180406</v>
      </c>
    </row>
    <row r="5166" spans="1:20" x14ac:dyDescent="0.2">
      <c r="A5166" s="10" t="str">
        <f>INDEX(REFERENCE!$B$2:$J$2,1,'EXAMPLE OF CHOICE CARDS'!J5166)</f>
        <v>Treatment Area</v>
      </c>
      <c r="B5166" s="5" t="str">
        <f>INDEX('DCM CARDS LOOKUP - HIDDEN'!$O$4:$AE$8890,MATCH(O5166,'DCM CARDS LOOKUP - HIDDEN'!$N$4:$N$8890,0),$J5166)</f>
        <v>-</v>
      </c>
      <c r="C5166" s="5" t="str">
        <f>INDEX('DCM CARDS LOOKUP - HIDDEN'!$O$4:$AE$8890,MATCH(P5166,'DCM CARDS LOOKUP - HIDDEN'!$N$4:$N$8890,0),$J5166)</f>
        <v>-</v>
      </c>
      <c r="D5166" s="5" t="str">
        <f>INDEX('DCM CARDS LOOKUP - HIDDEN'!$O$4:$AE$8890,MATCH(Q5166,'DCM CARDS LOOKUP - HIDDEN'!$N$4:$N$8890,0),$J5166)</f>
        <v>Back</v>
      </c>
      <c r="E5166" s="5" t="str">
        <f>INDEX('DCM CARDS LOOKUP - HIDDEN'!$O$4:$AE$8890,MATCH(R5166,'DCM CARDS LOOKUP - HIDDEN'!$N$4:$N$8890,0),$J5166)</f>
        <v>-</v>
      </c>
      <c r="F5166" s="5" t="str">
        <f>INDEX('DCM CARDS LOOKUP - HIDDEN'!$O$4:$AE$8890,MATCH(S5166,'DCM CARDS LOOKUP - HIDDEN'!$N$4:$N$8890,0),$J5166)</f>
        <v>Chest</v>
      </c>
      <c r="G5166" s="5" t="str">
        <f>INDEX('DCM CARDS LOOKUP - HIDDEN'!$O$4:$AE$8890,MATCH(T5166,'DCM CARDS LOOKUP - HIDDEN'!$N$4:$N$8890,0),$J5166)</f>
        <v>Hands (arthritis)</v>
      </c>
      <c r="H5166" s="35"/>
      <c r="J5166" s="4">
        <v>4</v>
      </c>
      <c r="O5166">
        <f>L5163*10000+M5163*100+B5161</f>
        <v>180401</v>
      </c>
      <c r="P5166">
        <f>L5163*10000+M5163*100+C5161</f>
        <v>180402</v>
      </c>
      <c r="Q5166">
        <f>L5163*10000+M5163*100+D5161</f>
        <v>180403</v>
      </c>
      <c r="R5166">
        <f>L5163*10000+M5163*100+E5141</f>
        <v>180404</v>
      </c>
      <c r="S5166">
        <f>L5163*10000+M5163*100+F5141</f>
        <v>180405</v>
      </c>
      <c r="T5166">
        <f>L5163*10000+M5163*100+G5141</f>
        <v>180406</v>
      </c>
    </row>
    <row r="5167" spans="1:20" x14ac:dyDescent="0.2">
      <c r="A5167" s="10" t="str">
        <f>INDEX(REFERENCE!$B$2:$J$2,1,'EXAMPLE OF CHOICE CARDS'!J5167)</f>
        <v>Format</v>
      </c>
      <c r="B5167" s="5" t="str">
        <f>INDEX('DCM CARDS LOOKUP - HIDDEN'!$O$4:$AE$8890,MATCH(O5167,'DCM CARDS LOOKUP - HIDDEN'!$N$4:$N$8890,0),$J5167)</f>
        <v>Cream</v>
      </c>
      <c r="C5167" s="5" t="str">
        <f>INDEX('DCM CARDS LOOKUP - HIDDEN'!$O$4:$AE$8890,MATCH(P5167,'DCM CARDS LOOKUP - HIDDEN'!$N$4:$N$8890,0),$J5167)</f>
        <v>Liquid</v>
      </c>
      <c r="D5167" s="5" t="str">
        <f>INDEX('DCM CARDS LOOKUP - HIDDEN'!$O$4:$AE$8890,MATCH(Q5167,'DCM CARDS LOOKUP - HIDDEN'!$N$4:$N$8890,0),$J5167)</f>
        <v>Single use pads/patches</v>
      </c>
      <c r="E5167" s="5" t="str">
        <f>INDEX('DCM CARDS LOOKUP - HIDDEN'!$O$4:$AE$8890,MATCH(R5167,'DCM CARDS LOOKUP - HIDDEN'!$N$4:$N$8890,0),$J5167)</f>
        <v>Spray</v>
      </c>
      <c r="F5167" s="5" t="str">
        <f>INDEX('DCM CARDS LOOKUP - HIDDEN'!$O$4:$AE$8890,MATCH(S5167,'DCM CARDS LOOKUP - HIDDEN'!$N$4:$N$8890,0),$J5167)</f>
        <v>Single use pads/patches</v>
      </c>
      <c r="G5167" s="5" t="str">
        <f>INDEX('DCM CARDS LOOKUP - HIDDEN'!$O$4:$AE$8890,MATCH(T5167,'DCM CARDS LOOKUP - HIDDEN'!$N$4:$N$8890,0),$J5167)</f>
        <v>Single use pads/patches</v>
      </c>
      <c r="H5167" s="35"/>
      <c r="J5167" s="4">
        <v>5</v>
      </c>
      <c r="O5167">
        <f>L5163*10000+M5163*100+B5161</f>
        <v>180401</v>
      </c>
      <c r="P5167">
        <f>L5163*10000+M5163*100+C5161</f>
        <v>180402</v>
      </c>
      <c r="Q5167">
        <f>L5163*10000+M5163*100+D5161</f>
        <v>180403</v>
      </c>
      <c r="R5167">
        <f>L5163*10000+M5163*100+E5141</f>
        <v>180404</v>
      </c>
      <c r="S5167">
        <f>L5163*10000+M5163*100+F5141</f>
        <v>180405</v>
      </c>
      <c r="T5167">
        <f>L5163*10000+M5163*100+G5141</f>
        <v>180406</v>
      </c>
    </row>
    <row r="5168" spans="1:20" x14ac:dyDescent="0.2">
      <c r="A5168" s="10" t="str">
        <f>INDEX(REFERENCE!$B$2:$J$2,1,'EXAMPLE OF CHOICE CARDS'!J5168)</f>
        <v>Count</v>
      </c>
      <c r="B5168" s="5" t="str">
        <f>INDEX('DCM CARDS LOOKUP - HIDDEN'!$O$4:$AE$8890,MATCH(O5168,'DCM CARDS LOOKUP - HIDDEN'!$N$4:$N$8890,0),$J5168)</f>
        <v>5.5 oz</v>
      </c>
      <c r="C5168" s="5" t="str">
        <f>INDEX('DCM CARDS LOOKUP - HIDDEN'!$O$4:$AE$8890,MATCH(P5168,'DCM CARDS LOOKUP - HIDDEN'!$N$4:$N$8890,0),$J5168)</f>
        <v>2 oz</v>
      </c>
      <c r="D5168" s="5" t="str">
        <f>INDEX('DCM CARDS LOOKUP - HIDDEN'!$O$4:$AE$8890,MATCH(Q5168,'DCM CARDS LOOKUP - HIDDEN'!$N$4:$N$8890,0),$J5168)</f>
        <v>3 count</v>
      </c>
      <c r="E5168" s="5" t="str">
        <f>INDEX('DCM CARDS LOOKUP - HIDDEN'!$O$4:$AE$8890,MATCH(R5168,'DCM CARDS LOOKUP - HIDDEN'!$N$4:$N$8890,0),$J5168)</f>
        <v>4 oz</v>
      </c>
      <c r="F5168" s="5" t="str">
        <f>INDEX('DCM CARDS LOOKUP - HIDDEN'!$O$4:$AE$8890,MATCH(S5168,'DCM CARDS LOOKUP - HIDDEN'!$N$4:$N$8890,0),$J5168)</f>
        <v>2 count</v>
      </c>
      <c r="G5168" s="5" t="str">
        <f>INDEX('DCM CARDS LOOKUP - HIDDEN'!$O$4:$AE$8890,MATCH(T5168,'DCM CARDS LOOKUP - HIDDEN'!$N$4:$N$8890,0),$J5168)</f>
        <v>6 count</v>
      </c>
      <c r="H5168" s="35"/>
      <c r="J5168" s="4">
        <v>6</v>
      </c>
      <c r="O5168">
        <f>L5163*10000+M5163*100+B5161</f>
        <v>180401</v>
      </c>
      <c r="P5168">
        <f>L5163*10000+M5163*100+C5161</f>
        <v>180402</v>
      </c>
      <c r="Q5168">
        <f>L5163*10000+M5163*100+D5161</f>
        <v>180403</v>
      </c>
      <c r="R5168">
        <f>L5163*10000+M5163*100+E5141</f>
        <v>180404</v>
      </c>
      <c r="S5168">
        <f>L5163*10000+M5163*100+F5141</f>
        <v>180405</v>
      </c>
      <c r="T5168">
        <f>L5163*10000+M5163*100+G5141</f>
        <v>180406</v>
      </c>
    </row>
    <row r="5169" spans="1:20" ht="15" customHeight="1" x14ac:dyDescent="0.2">
      <c r="A5169" s="10" t="str">
        <f>INDEX(REFERENCE!$B$2:$J$2,1,'EXAMPLE OF CHOICE CARDS'!J5169)</f>
        <v>Price</v>
      </c>
      <c r="B5169" s="29">
        <f>INDEX('DCM CARDS LOOKUP - HIDDEN'!$O$4:$AE$8890,MATCH(O5169,'DCM CARDS LOOKUP - HIDDEN'!$N$4:$N$8890,0),$J5169)</f>
        <v>15.99</v>
      </c>
      <c r="C5169" s="29">
        <f>INDEX('DCM CARDS LOOKUP - HIDDEN'!$O$4:$AE$8890,MATCH(P5169,'DCM CARDS LOOKUP - HIDDEN'!$N$4:$N$8890,0),$J5169)</f>
        <v>16</v>
      </c>
      <c r="D5169" s="29">
        <f>INDEX('DCM CARDS LOOKUP - HIDDEN'!$O$4:$AE$8890,MATCH(Q5169,'DCM CARDS LOOKUP - HIDDEN'!$N$4:$N$8890,0),$J5169)</f>
        <v>14.99</v>
      </c>
      <c r="E5169" s="29">
        <f>INDEX('DCM CARDS LOOKUP - HIDDEN'!$O$4:$AE$8890,MATCH(R5169,'DCM CARDS LOOKUP - HIDDEN'!$N$4:$N$8890,0),$J5169)</f>
        <v>9</v>
      </c>
      <c r="F5169" s="29">
        <f>INDEX('DCM CARDS LOOKUP - HIDDEN'!$O$4:$AE$8890,MATCH(S5169,'DCM CARDS LOOKUP - HIDDEN'!$N$4:$N$8890,0),$J5169)</f>
        <v>6.59</v>
      </c>
      <c r="G5169" s="29">
        <f>INDEX('DCM CARDS LOOKUP - HIDDEN'!$O$4:$AE$8890,MATCH(T5169,'DCM CARDS LOOKUP - HIDDEN'!$N$4:$N$8890,0),$J5169)</f>
        <v>18.72</v>
      </c>
      <c r="H5169" s="35"/>
      <c r="J5169" s="4">
        <v>7</v>
      </c>
      <c r="O5169">
        <f>L5163*10000+M5163*100+B5161</f>
        <v>180401</v>
      </c>
      <c r="P5169">
        <f>L5163*10000+M5163*100+C5161</f>
        <v>180402</v>
      </c>
      <c r="Q5169">
        <f>L5163*10000+M5163*100+D5161</f>
        <v>180403</v>
      </c>
      <c r="R5169">
        <f>L5163*10000+M5163*100+E5141</f>
        <v>180404</v>
      </c>
      <c r="S5169">
        <f>L5163*10000+M5163*100+F5141</f>
        <v>180405</v>
      </c>
      <c r="T5169">
        <f>L5163*10000+M5163*100+G5141</f>
        <v>180406</v>
      </c>
    </row>
    <row r="5170" spans="1:20" ht="15" customHeight="1" x14ac:dyDescent="0.2">
      <c r="A5170" s="10" t="str">
        <f>INDEX(REFERENCE!$B$2:$J$2,1,'EXAMPLE OF CHOICE CARDS'!J5170)</f>
        <v>Review Rating</v>
      </c>
      <c r="B5170" s="5" t="str">
        <f>INDEX('DCM CARDS LOOKUP - HIDDEN'!$O$4:$AE$8890,MATCH(O5170,'DCM CARDS LOOKUP - HIDDEN'!$N$4:$N$8890,0),$J5170)</f>
        <v>4.6 stars</v>
      </c>
      <c r="C5170" s="5" t="str">
        <f>INDEX('DCM CARDS LOOKUP - HIDDEN'!$O$4:$AE$8890,MATCH(P5170,'DCM CARDS LOOKUP - HIDDEN'!$N$4:$N$8890,0),$J5170)</f>
        <v>4.6 stars</v>
      </c>
      <c r="D5170" s="5" t="str">
        <f>INDEX('DCM CARDS LOOKUP - HIDDEN'!$O$4:$AE$8890,MATCH(Q5170,'DCM CARDS LOOKUP - HIDDEN'!$N$4:$N$8890,0),$J5170)</f>
        <v>4.5 stars</v>
      </c>
      <c r="E5170" s="5" t="str">
        <f>INDEX('DCM CARDS LOOKUP - HIDDEN'!$O$4:$AE$8890,MATCH(R5170,'DCM CARDS LOOKUP - HIDDEN'!$N$4:$N$8890,0),$J5170)</f>
        <v>4.8 stars</v>
      </c>
      <c r="F5170" s="5" t="str">
        <f>INDEX('DCM CARDS LOOKUP - HIDDEN'!$O$4:$AE$8890,MATCH(S5170,'DCM CARDS LOOKUP - HIDDEN'!$N$4:$N$8890,0),$J5170)</f>
        <v>4.5 stars</v>
      </c>
      <c r="G5170" s="5" t="str">
        <f>INDEX('DCM CARDS LOOKUP - HIDDEN'!$O$4:$AE$8890,MATCH(T5170,'DCM CARDS LOOKUP - HIDDEN'!$N$4:$N$8890,0),$J5170)</f>
        <v>4.6 stars</v>
      </c>
      <c r="H5170" s="35"/>
      <c r="J5170" s="4">
        <v>8</v>
      </c>
      <c r="O5170">
        <f>L5163*10000+M5163*100+B5161</f>
        <v>180401</v>
      </c>
      <c r="P5170">
        <f>L5163*10000+M5163*100+C5161</f>
        <v>180402</v>
      </c>
      <c r="Q5170">
        <f>L5163*10000+M5163*100+D5161</f>
        <v>180403</v>
      </c>
      <c r="R5170">
        <f>L5163*10000+M5163*100+E5141</f>
        <v>180404</v>
      </c>
      <c r="S5170">
        <f>L5163*10000+M5163*100+F5141</f>
        <v>180405</v>
      </c>
      <c r="T5170">
        <f>L5163*10000+M5163*100+G5141</f>
        <v>180406</v>
      </c>
    </row>
    <row r="5171" spans="1:20" ht="15" customHeight="1" x14ac:dyDescent="0.2">
      <c r="A5171" s="10" t="str">
        <f>INDEX(REFERENCE!$B$2:$J$2,1,'EXAMPLE OF CHOICE CARDS'!J5171)</f>
        <v>Number of Reviews</v>
      </c>
      <c r="B5171" s="30">
        <f>INDEX('DCM CARDS LOOKUP - HIDDEN'!$O$4:$AE$8890,MATCH(O5171,'DCM CARDS LOOKUP - HIDDEN'!$N$4:$N$8890,0),$J5171)</f>
        <v>4500</v>
      </c>
      <c r="C5171" s="30">
        <f>INDEX('DCM CARDS LOOKUP - HIDDEN'!$O$4:$AE$8890,MATCH(P5171,'DCM CARDS LOOKUP - HIDDEN'!$N$4:$N$8890,0),$J5171)</f>
        <v>4500</v>
      </c>
      <c r="D5171" s="30">
        <f>INDEX('DCM CARDS LOOKUP - HIDDEN'!$O$4:$AE$8890,MATCH(Q5171,'DCM CARDS LOOKUP - HIDDEN'!$N$4:$N$8890,0),$J5171)</f>
        <v>1250</v>
      </c>
      <c r="E5171" s="30">
        <f>INDEX('DCM CARDS LOOKUP - HIDDEN'!$O$4:$AE$8890,MATCH(R5171,'DCM CARDS LOOKUP - HIDDEN'!$N$4:$N$8890,0),$J5171)</f>
        <v>1250</v>
      </c>
      <c r="F5171" s="30">
        <f>INDEX('DCM CARDS LOOKUP - HIDDEN'!$O$4:$AE$8890,MATCH(S5171,'DCM CARDS LOOKUP - HIDDEN'!$N$4:$N$8890,0),$J5171)</f>
        <v>4500</v>
      </c>
      <c r="G5171" s="30">
        <f>INDEX('DCM CARDS LOOKUP - HIDDEN'!$O$4:$AE$8890,MATCH(T5171,'DCM CARDS LOOKUP - HIDDEN'!$N$4:$N$8890,0),$J5171)</f>
        <v>1250</v>
      </c>
      <c r="H5171" s="35"/>
      <c r="J5171" s="4">
        <v>9</v>
      </c>
      <c r="O5171">
        <f>L5163*10000+M5163*100+B5161</f>
        <v>180401</v>
      </c>
      <c r="P5171">
        <f>L5163*10000+M5163*100+C5161</f>
        <v>180402</v>
      </c>
      <c r="Q5171">
        <f>L5163*10000+M5163*100+D5161</f>
        <v>180403</v>
      </c>
      <c r="R5171">
        <f>L5163*10000+M5163*100+E5141</f>
        <v>180404</v>
      </c>
      <c r="S5171">
        <f>L5163*10000+M5163*100+F5141</f>
        <v>180405</v>
      </c>
      <c r="T5171">
        <f>L5163*10000+M5163*100+G5141</f>
        <v>180406</v>
      </c>
    </row>
    <row r="5172" spans="1:20" ht="15" hidden="1" customHeight="1" x14ac:dyDescent="0.2">
      <c r="A5172" s="10" t="e">
        <f>INDEX(REFERENCE!$B$2:$J$2,1,'EXAMPLE OF CHOICE CARDS'!J5172)</f>
        <v>#REF!</v>
      </c>
      <c r="B5172" s="5">
        <f>INDEX('DCM CARDS LOOKUP - HIDDEN'!$O$4:$AE$8890,MATCH(O5172,'DCM CARDS LOOKUP - HIDDEN'!$N$4:$N$8890,0),$J5172)</f>
        <v>0</v>
      </c>
      <c r="C5172" s="5">
        <f>INDEX('DCM CARDS LOOKUP - HIDDEN'!$O$4:$AE$8890,MATCH(P5172,'DCM CARDS LOOKUP - HIDDEN'!$N$4:$N$8890,0),$J5172)</f>
        <v>0</v>
      </c>
      <c r="D5172" s="5">
        <f>INDEX('DCM CARDS LOOKUP - HIDDEN'!$O$4:$AE$8890,MATCH(Q5172,'DCM CARDS LOOKUP - HIDDEN'!$N$4:$N$8890,0),$J5172)</f>
        <v>0</v>
      </c>
      <c r="E5172" s="5">
        <f>INDEX('DCM CARDS LOOKUP - HIDDEN'!$O$4:$AE$8890,MATCH(R5172,'DCM CARDS LOOKUP - HIDDEN'!$N$4:$N$8890,0),$J5172)</f>
        <v>0</v>
      </c>
      <c r="F5172" s="5">
        <f>INDEX('DCM CARDS LOOKUP - HIDDEN'!$O$4:$AE$8890,MATCH(S5172,'DCM CARDS LOOKUP - HIDDEN'!$N$4:$N$8890,0),$J5172)</f>
        <v>0</v>
      </c>
      <c r="G5172" s="31"/>
      <c r="H5172" s="35"/>
      <c r="J5172" s="4">
        <v>10</v>
      </c>
      <c r="O5172">
        <f>L5163*10000+M5163*100+B5161</f>
        <v>180401</v>
      </c>
      <c r="P5172">
        <f>L5163*10000+M5163*100+C5161</f>
        <v>180402</v>
      </c>
      <c r="Q5172">
        <f>L5163*10000+M5163*100+D5161</f>
        <v>180403</v>
      </c>
      <c r="R5172">
        <f>L5163*10000+M5163*100+E5141</f>
        <v>180404</v>
      </c>
      <c r="S5172">
        <f>L5163*10000+M5163*100+F5141</f>
        <v>180405</v>
      </c>
    </row>
    <row r="5173" spans="1:20" ht="15" hidden="1" customHeight="1" x14ac:dyDescent="0.2">
      <c r="A5173" s="10" t="e">
        <f>INDEX(REFERENCE!$B$2:$J$2,1,'EXAMPLE OF CHOICE CARDS'!J5173)</f>
        <v>#REF!</v>
      </c>
      <c r="B5173" s="5">
        <f>INDEX('DCM CARDS LOOKUP - HIDDEN'!$O$4:$AE$8890,MATCH(O5173,'DCM CARDS LOOKUP - HIDDEN'!$N$4:$N$8890,0),$J5173)</f>
        <v>0</v>
      </c>
      <c r="C5173" s="5">
        <f>INDEX('DCM CARDS LOOKUP - HIDDEN'!$O$4:$AE$8890,MATCH(P5173,'DCM CARDS LOOKUP - HIDDEN'!$N$4:$N$8890,0),$J5173)</f>
        <v>0</v>
      </c>
      <c r="D5173" s="5">
        <f>INDEX('DCM CARDS LOOKUP - HIDDEN'!$O$4:$AE$8890,MATCH(Q5173,'DCM CARDS LOOKUP - HIDDEN'!$N$4:$N$8890,0),$J5173)</f>
        <v>0</v>
      </c>
      <c r="E5173" s="5">
        <f>INDEX('DCM CARDS LOOKUP - HIDDEN'!$O$4:$AE$8890,MATCH(R5173,'DCM CARDS LOOKUP - HIDDEN'!$N$4:$N$8890,0),$J5173)</f>
        <v>0</v>
      </c>
      <c r="F5173" s="5">
        <f>INDEX('DCM CARDS LOOKUP - HIDDEN'!$O$4:$AE$8890,MATCH(S5173,'DCM CARDS LOOKUP - HIDDEN'!$N$4:$N$8890,0),$J5173)</f>
        <v>0</v>
      </c>
      <c r="G5173" s="31"/>
      <c r="H5173" s="35"/>
      <c r="J5173" s="4">
        <v>11</v>
      </c>
      <c r="O5173">
        <f>L5163*10000+M5163*100+B5161</f>
        <v>180401</v>
      </c>
      <c r="P5173">
        <f>L5163*10000+M5163*100+C5161</f>
        <v>180402</v>
      </c>
      <c r="Q5173">
        <f>L5163*10000+M5163*100+D5161</f>
        <v>180403</v>
      </c>
      <c r="R5173">
        <f>L5163*10000+M5163*100+E5141</f>
        <v>180404</v>
      </c>
      <c r="S5173">
        <f>L5163*10000+M5163*100+F5141</f>
        <v>180405</v>
      </c>
    </row>
    <row r="5174" spans="1:20" ht="15" hidden="1" customHeight="1" x14ac:dyDescent="0.2">
      <c r="A5174" s="10" t="e">
        <f>INDEX(REFERENCE!$B$2:$J$2,1,'EXAMPLE OF CHOICE CARDS'!J5174)</f>
        <v>#REF!</v>
      </c>
      <c r="B5174" s="5">
        <f>INDEX('DCM CARDS LOOKUP - HIDDEN'!$O$4:$AE$8890,MATCH(O5174,'DCM CARDS LOOKUP - HIDDEN'!$N$4:$N$8890,0),$J5174)</f>
        <v>0</v>
      </c>
      <c r="C5174" s="5">
        <f>INDEX('DCM CARDS LOOKUP - HIDDEN'!$O$4:$AE$8890,MATCH(P5174,'DCM CARDS LOOKUP - HIDDEN'!$N$4:$N$8890,0),$J5174)</f>
        <v>0</v>
      </c>
      <c r="D5174" s="5">
        <f>INDEX('DCM CARDS LOOKUP - HIDDEN'!$O$4:$AE$8890,MATCH(Q5174,'DCM CARDS LOOKUP - HIDDEN'!$N$4:$N$8890,0),$J5174)</f>
        <v>0</v>
      </c>
      <c r="E5174" s="5">
        <f>INDEX('DCM CARDS LOOKUP - HIDDEN'!$O$4:$AE$8890,MATCH(R5174,'DCM CARDS LOOKUP - HIDDEN'!$N$4:$N$8890,0),$J5174)</f>
        <v>0</v>
      </c>
      <c r="F5174" s="5">
        <f>INDEX('DCM CARDS LOOKUP - HIDDEN'!$O$4:$AE$8890,MATCH(S5174,'DCM CARDS LOOKUP - HIDDEN'!$N$4:$N$8890,0),$J5174)</f>
        <v>0</v>
      </c>
      <c r="G5174" s="31"/>
      <c r="H5174" s="35"/>
      <c r="J5174" s="4">
        <v>12</v>
      </c>
      <c r="O5174">
        <f>L5163*10000+M5163*100+B5161</f>
        <v>180401</v>
      </c>
      <c r="P5174">
        <f>L5163*10000+M5163*100+C5161</f>
        <v>180402</v>
      </c>
      <c r="Q5174">
        <f>L5163*10000+M5163*100+D5161</f>
        <v>180403</v>
      </c>
      <c r="R5174">
        <f>L5163*10000+M5163*100+E5141</f>
        <v>180404</v>
      </c>
      <c r="S5174">
        <f>L5163*10000+M5163*100+F5141</f>
        <v>180405</v>
      </c>
    </row>
    <row r="5175" spans="1:20" ht="15" hidden="1" customHeight="1" x14ac:dyDescent="0.2">
      <c r="A5175" s="10" t="e">
        <f>INDEX(REFERENCE!$B$2:$J$2,1,'EXAMPLE OF CHOICE CARDS'!J5175)</f>
        <v>#REF!</v>
      </c>
      <c r="B5175" s="5">
        <f>INDEX('DCM CARDS LOOKUP - HIDDEN'!$O$4:$AE$8890,MATCH(O5175,'DCM CARDS LOOKUP - HIDDEN'!$N$4:$N$8890,0),$J5175)</f>
        <v>0</v>
      </c>
      <c r="C5175" s="5">
        <f>INDEX('DCM CARDS LOOKUP - HIDDEN'!$O$4:$AE$8890,MATCH(P5175,'DCM CARDS LOOKUP - HIDDEN'!$N$4:$N$8890,0),$J5175)</f>
        <v>0</v>
      </c>
      <c r="D5175" s="5">
        <f>INDEX('DCM CARDS LOOKUP - HIDDEN'!$O$4:$AE$8890,MATCH(Q5175,'DCM CARDS LOOKUP - HIDDEN'!$N$4:$N$8890,0),$J5175)</f>
        <v>0</v>
      </c>
      <c r="E5175" s="5">
        <f>INDEX('DCM CARDS LOOKUP - HIDDEN'!$O$4:$AE$8890,MATCH(R5175,'DCM CARDS LOOKUP - HIDDEN'!$N$4:$N$8890,0),$J5175)</f>
        <v>0</v>
      </c>
      <c r="F5175" s="5">
        <f>INDEX('DCM CARDS LOOKUP - HIDDEN'!$O$4:$AE$8890,MATCH(S5175,'DCM CARDS LOOKUP - HIDDEN'!$N$4:$N$8890,0),$J5175)</f>
        <v>0</v>
      </c>
      <c r="G5175" s="31"/>
      <c r="H5175" s="35"/>
      <c r="J5175" s="4">
        <v>13</v>
      </c>
      <c r="O5175">
        <f>L5163*10000+M5163*100+B5161</f>
        <v>180401</v>
      </c>
      <c r="P5175">
        <f>L5163*10000+M5163*100+C5161</f>
        <v>180402</v>
      </c>
      <c r="Q5175">
        <f>L5163*10000+M5163*100+D5161</f>
        <v>180403</v>
      </c>
      <c r="R5175">
        <f>L5163*10000+M5163*100+E5141</f>
        <v>180404</v>
      </c>
      <c r="S5175">
        <f>L5163*10000+M5163*100+F5141</f>
        <v>180405</v>
      </c>
    </row>
    <row r="5176" spans="1:20" ht="15" hidden="1" customHeight="1" x14ac:dyDescent="0.2">
      <c r="A5176" s="10" t="e">
        <f>INDEX(REFERENCE!$B$2:$J$2,1,'EXAMPLE OF CHOICE CARDS'!J5176)</f>
        <v>#REF!</v>
      </c>
      <c r="B5176" s="5">
        <f>INDEX('DCM CARDS LOOKUP - HIDDEN'!$O$4:$AE$8890,MATCH(O5176,'DCM CARDS LOOKUP - HIDDEN'!$N$4:$N$8890,0),$J5176)</f>
        <v>0</v>
      </c>
      <c r="C5176" s="5">
        <f>INDEX('DCM CARDS LOOKUP - HIDDEN'!$O$4:$AE$8890,MATCH(P5176,'DCM CARDS LOOKUP - HIDDEN'!$N$4:$N$8890,0),$J5176)</f>
        <v>0</v>
      </c>
      <c r="D5176" s="5">
        <f>INDEX('DCM CARDS LOOKUP - HIDDEN'!$O$4:$AE$8890,MATCH(Q5176,'DCM CARDS LOOKUP - HIDDEN'!$N$4:$N$8890,0),$J5176)</f>
        <v>0</v>
      </c>
      <c r="E5176" s="5">
        <f>INDEX('DCM CARDS LOOKUP - HIDDEN'!$O$4:$AE$8890,MATCH(R5176,'DCM CARDS LOOKUP - HIDDEN'!$N$4:$N$8890,0),$J5176)</f>
        <v>0</v>
      </c>
      <c r="F5176" s="5">
        <f>INDEX('DCM CARDS LOOKUP - HIDDEN'!$O$4:$AE$8890,MATCH(S5176,'DCM CARDS LOOKUP - HIDDEN'!$N$4:$N$8890,0),$J5176)</f>
        <v>0</v>
      </c>
      <c r="G5176" s="31"/>
      <c r="H5176" s="35"/>
      <c r="J5176" s="4">
        <v>14</v>
      </c>
      <c r="O5176">
        <f>L5163*10000+M5163*100+B5161</f>
        <v>180401</v>
      </c>
      <c r="P5176">
        <f>L5163*10000+M5163*100+C5161</f>
        <v>180402</v>
      </c>
      <c r="Q5176">
        <f>L5163*10000+M5163*100+D5161</f>
        <v>180403</v>
      </c>
      <c r="R5176">
        <f>L5163*10000+M5163*100+E5141</f>
        <v>180404</v>
      </c>
      <c r="S5176">
        <f>L5163*10000+M5163*100+F5141</f>
        <v>180405</v>
      </c>
    </row>
    <row r="5177" spans="1:20" x14ac:dyDescent="0.2">
      <c r="A5177" s="2"/>
      <c r="B5177" s="5"/>
      <c r="C5177" s="5"/>
      <c r="D5177" s="5"/>
      <c r="E5177" s="5"/>
      <c r="F5177" s="5"/>
      <c r="G5177" s="5"/>
      <c r="H5177" s="5"/>
      <c r="J5177" s="13"/>
    </row>
    <row r="5178" spans="1:20" x14ac:dyDescent="0.2">
      <c r="A5178" s="6"/>
      <c r="B5178" s="7">
        <v>1</v>
      </c>
      <c r="C5178" s="7">
        <v>2</v>
      </c>
      <c r="D5178" s="7">
        <v>3</v>
      </c>
      <c r="E5178" s="7">
        <v>4</v>
      </c>
      <c r="F5178" s="7">
        <v>5</v>
      </c>
      <c r="G5178" s="7">
        <v>6</v>
      </c>
      <c r="H5178" s="7">
        <v>9</v>
      </c>
      <c r="J5178" s="13"/>
    </row>
    <row r="5181" spans="1:20" x14ac:dyDescent="0.2">
      <c r="A5181" s="1" t="str">
        <f>"Version "&amp;L5183&amp;"; Task"&amp;M5183</f>
        <v>Version 18; Task5</v>
      </c>
      <c r="B5181" s="4">
        <v>1</v>
      </c>
      <c r="C5181" s="4">
        <v>2</v>
      </c>
      <c r="D5181" s="4">
        <v>3</v>
      </c>
      <c r="E5181" s="4">
        <f>E5161</f>
        <v>4</v>
      </c>
      <c r="F5181" s="4">
        <f>F5161</f>
        <v>5</v>
      </c>
      <c r="G5181" s="4">
        <v>6</v>
      </c>
      <c r="J5181" s="13"/>
    </row>
    <row r="5182" spans="1:20" ht="15" customHeight="1" x14ac:dyDescent="0.2">
      <c r="A5182" s="11" t="s">
        <v>8</v>
      </c>
      <c r="B5182" s="12" t="s">
        <v>9</v>
      </c>
      <c r="C5182" s="12" t="s">
        <v>10</v>
      </c>
      <c r="D5182" s="12" t="s">
        <v>11</v>
      </c>
      <c r="E5182" s="20" t="s">
        <v>21</v>
      </c>
      <c r="F5182" s="20" t="s">
        <v>22</v>
      </c>
      <c r="G5182" s="20"/>
      <c r="H5182" s="34" t="s">
        <v>15</v>
      </c>
      <c r="J5182" s="13"/>
      <c r="L5182" t="s">
        <v>12</v>
      </c>
      <c r="M5182" t="s">
        <v>1</v>
      </c>
    </row>
    <row r="5183" spans="1:20" x14ac:dyDescent="0.2">
      <c r="A5183" s="10" t="str">
        <f>INDEX(REFERENCE!$B$2:$J$2,1,'EXAMPLE OF CHOICE CARDS'!J5183)</f>
        <v>Type</v>
      </c>
      <c r="B5183" s="5" t="str">
        <f>INDEX('DCM CARDS LOOKUP - HIDDEN'!$O$4:$AE$8890,MATCH(O5183,'DCM CARDS LOOKUP - HIDDEN'!$N$4:$N$8890,0),$J5183)</f>
        <v>Topicals</v>
      </c>
      <c r="C5183" s="5" t="str">
        <f>INDEX('DCM CARDS LOOKUP - HIDDEN'!$O$4:$AE$8890,MATCH(P5183,'DCM CARDS LOOKUP - HIDDEN'!$N$4:$N$8890,0),$J5183)</f>
        <v>Pads</v>
      </c>
      <c r="D5183" s="5" t="str">
        <f>INDEX('DCM CARDS LOOKUP - HIDDEN'!$O$4:$AE$8890,MATCH(Q5183,'DCM CARDS LOOKUP - HIDDEN'!$N$4:$N$8890,0),$J5183)</f>
        <v>Topicals</v>
      </c>
      <c r="E5183" s="5" t="str">
        <f>INDEX('DCM CARDS LOOKUP - HIDDEN'!$O$4:$AE$8890,MATCH(R5183,'DCM CARDS LOOKUP - HIDDEN'!$N$4:$N$8890,0),$J5183)</f>
        <v>Pads</v>
      </c>
      <c r="F5183" s="5" t="str">
        <f>INDEX('DCM CARDS LOOKUP - HIDDEN'!$O$4:$AE$8890,MATCH(S5183,'DCM CARDS LOOKUP - HIDDEN'!$N$4:$N$8890,0),$J5183)</f>
        <v>Pads</v>
      </c>
      <c r="G5183" s="5" t="str">
        <f>INDEX('DCM CARDS LOOKUP - HIDDEN'!$O$4:$AE$8890,MATCH(T5183,'DCM CARDS LOOKUP - HIDDEN'!$N$4:$N$8890,0),$J5183)</f>
        <v>Topicals</v>
      </c>
      <c r="H5183" s="35"/>
      <c r="J5183" s="4">
        <v>1</v>
      </c>
      <c r="L5183">
        <f>IF(M5163=15,L5163+1,L5163)</f>
        <v>18</v>
      </c>
      <c r="M5183">
        <f>IF(M5163&lt;15,M5163+1,1)</f>
        <v>5</v>
      </c>
      <c r="O5183">
        <f>L5183*10000+M5183*100+B5181</f>
        <v>180501</v>
      </c>
      <c r="P5183">
        <f>L5183*10000+M5183*100+C5181</f>
        <v>180502</v>
      </c>
      <c r="Q5183">
        <f>L5183*10000+M5183*100+D5181</f>
        <v>180503</v>
      </c>
      <c r="R5183">
        <f>L5183*10000+M5183*100+E5161</f>
        <v>180504</v>
      </c>
      <c r="S5183">
        <f>L5183*10000+M5183*100+F5161</f>
        <v>180505</v>
      </c>
      <c r="T5183">
        <f>L5183*10000+M5183*100+G5161</f>
        <v>180506</v>
      </c>
    </row>
    <row r="5184" spans="1:20" x14ac:dyDescent="0.2">
      <c r="A5184" s="10" t="str">
        <f>INDEX(REFERENCE!$B$2:$J$2,1,'EXAMPLE OF CHOICE CARDS'!J5184)</f>
        <v>Brand</v>
      </c>
      <c r="B5184" s="5" t="str">
        <f>INDEX('DCM CARDS LOOKUP - HIDDEN'!$O$4:$AE$8890,MATCH(O5184,'DCM CARDS LOOKUP - HIDDEN'!$N$4:$N$8890,0),$J5184)</f>
        <v>Equate</v>
      </c>
      <c r="C5184" s="5" t="str">
        <f>INDEX('DCM CARDS LOOKUP - HIDDEN'!$O$4:$AE$8890,MATCH(P5184,'DCM CARDS LOOKUP - HIDDEN'!$N$4:$N$8890,0),$J5184)</f>
        <v>Walgreens</v>
      </c>
      <c r="D5184" s="5" t="str">
        <f>INDEX('DCM CARDS LOOKUP - HIDDEN'!$O$4:$AE$8890,MATCH(Q5184,'DCM CARDS LOOKUP - HIDDEN'!$N$4:$N$8890,0),$J5184)</f>
        <v>Salonpas</v>
      </c>
      <c r="E5184" s="5" t="str">
        <f>INDEX('DCM CARDS LOOKUP - HIDDEN'!$O$4:$AE$8890,MATCH(R5184,'DCM CARDS LOOKUP - HIDDEN'!$N$4:$N$8890,0),$J5184)</f>
        <v>CVS Health</v>
      </c>
      <c r="F5184" s="5" t="str">
        <f>INDEX('DCM CARDS LOOKUP - HIDDEN'!$O$4:$AE$8890,MATCH(S5184,'DCM CARDS LOOKUP - HIDDEN'!$N$4:$N$8890,0),$J5184)</f>
        <v>Icy Hot</v>
      </c>
      <c r="G5184" s="5" t="str">
        <f>INDEX('DCM CARDS LOOKUP - HIDDEN'!$O$4:$AE$8890,MATCH(T5184,'DCM CARDS LOOKUP - HIDDEN'!$N$4:$N$8890,0),$J5184)</f>
        <v>Store Brand</v>
      </c>
      <c r="H5184" s="35"/>
      <c r="J5184" s="4">
        <v>2</v>
      </c>
      <c r="O5184">
        <f>L5183*10000+M5183*100+B5181</f>
        <v>180501</v>
      </c>
      <c r="P5184">
        <f>L5183*10000+M5183*100+C5181</f>
        <v>180502</v>
      </c>
      <c r="Q5184">
        <f>L5183*10000+M5183*100+D5181</f>
        <v>180503</v>
      </c>
      <c r="R5184">
        <f>L5183*10000+M5183*100+E5161</f>
        <v>180504</v>
      </c>
      <c r="S5184">
        <f>L5183*10000+M5183*100+F5161</f>
        <v>180505</v>
      </c>
      <c r="T5184">
        <f>L5183*10000+M5183*100+G5161</f>
        <v>180506</v>
      </c>
    </row>
    <row r="5185" spans="1:20" x14ac:dyDescent="0.2">
      <c r="A5185" s="10" t="str">
        <f>INDEX(REFERENCE!$B$2:$J$2,1,'EXAMPLE OF CHOICE CARDS'!J5185)</f>
        <v>Sensation</v>
      </c>
      <c r="B5185" s="5" t="str">
        <f>INDEX('DCM CARDS LOOKUP - HIDDEN'!$O$4:$AE$8890,MATCH(O5185,'DCM CARDS LOOKUP - HIDDEN'!$N$4:$N$8890,0),$J5185)</f>
        <v>Lidocaine/numbing sensation</v>
      </c>
      <c r="C5185" s="5" t="str">
        <f>INDEX('DCM CARDS LOOKUP - HIDDEN'!$O$4:$AE$8890,MATCH(P5185,'DCM CARDS LOOKUP - HIDDEN'!$N$4:$N$8890,0),$J5185)</f>
        <v>Hot sensation</v>
      </c>
      <c r="D5185" s="5" t="str">
        <f>INDEX('DCM CARDS LOOKUP - HIDDEN'!$O$4:$AE$8890,MATCH(Q5185,'DCM CARDS LOOKUP - HIDDEN'!$N$4:$N$8890,0),$J5185)</f>
        <v>Hot sensation</v>
      </c>
      <c r="E5185" s="5" t="str">
        <f>INDEX('DCM CARDS LOOKUP - HIDDEN'!$O$4:$AE$8890,MATCH(R5185,'DCM CARDS LOOKUP - HIDDEN'!$N$4:$N$8890,0),$J5185)</f>
        <v>Lidocaine/numbing sensation</v>
      </c>
      <c r="F5185" s="5" t="str">
        <f>INDEX('DCM CARDS LOOKUP - HIDDEN'!$O$4:$AE$8890,MATCH(S5185,'DCM CARDS LOOKUP - HIDDEN'!$N$4:$N$8890,0),$J5185)</f>
        <v>Cold sensation</v>
      </c>
      <c r="G5185" s="5" t="str">
        <f>INDEX('DCM CARDS LOOKUP - HIDDEN'!$O$4:$AE$8890,MATCH(T5185,'DCM CARDS LOOKUP - HIDDEN'!$N$4:$N$8890,0),$J5185)</f>
        <v>Cold sensation</v>
      </c>
      <c r="H5185" s="35"/>
      <c r="J5185" s="4">
        <v>3</v>
      </c>
      <c r="O5185">
        <f>L5183*10000+M5183*100+B5181</f>
        <v>180501</v>
      </c>
      <c r="P5185">
        <f>L5183*10000+M5183*100+C5181</f>
        <v>180502</v>
      </c>
      <c r="Q5185">
        <f>L5183*10000+M5183*100+D5181</f>
        <v>180503</v>
      </c>
      <c r="R5185">
        <f>L5183*10000+M5183*100+E5161</f>
        <v>180504</v>
      </c>
      <c r="S5185">
        <f>L5183*10000+M5183*100+F5161</f>
        <v>180505</v>
      </c>
      <c r="T5185">
        <f>L5183*10000+M5183*100+G5161</f>
        <v>180506</v>
      </c>
    </row>
    <row r="5186" spans="1:20" x14ac:dyDescent="0.2">
      <c r="A5186" s="10" t="str">
        <f>INDEX(REFERENCE!$B$2:$J$2,1,'EXAMPLE OF CHOICE CARDS'!J5186)</f>
        <v>Treatment Area</v>
      </c>
      <c r="B5186" s="5" t="str">
        <f>INDEX('DCM CARDS LOOKUP - HIDDEN'!$O$4:$AE$8890,MATCH(O5186,'DCM CARDS LOOKUP - HIDDEN'!$N$4:$N$8890,0),$J5186)</f>
        <v>-</v>
      </c>
      <c r="C5186" s="5" t="str">
        <f>INDEX('DCM CARDS LOOKUP - HIDDEN'!$O$4:$AE$8890,MATCH(P5186,'DCM CARDS LOOKUP - HIDDEN'!$N$4:$N$8890,0),$J5186)</f>
        <v>Joint</v>
      </c>
      <c r="D5186" s="5" t="str">
        <f>INDEX('DCM CARDS LOOKUP - HIDDEN'!$O$4:$AE$8890,MATCH(Q5186,'DCM CARDS LOOKUP - HIDDEN'!$N$4:$N$8890,0),$J5186)</f>
        <v>-</v>
      </c>
      <c r="E5186" s="5" t="str">
        <f>INDEX('DCM CARDS LOOKUP - HIDDEN'!$O$4:$AE$8890,MATCH(R5186,'DCM CARDS LOOKUP - HIDDEN'!$N$4:$N$8890,0),$J5186)</f>
        <v>Chest</v>
      </c>
      <c r="F5186" s="5" t="str">
        <f>INDEX('DCM CARDS LOOKUP - HIDDEN'!$O$4:$AE$8890,MATCH(S5186,'DCM CARDS LOOKUP - HIDDEN'!$N$4:$N$8890,0),$J5186)</f>
        <v>Shoulder</v>
      </c>
      <c r="G5186" s="5" t="str">
        <f>INDEX('DCM CARDS LOOKUP - HIDDEN'!$O$4:$AE$8890,MATCH(T5186,'DCM CARDS LOOKUP - HIDDEN'!$N$4:$N$8890,0),$J5186)</f>
        <v>-</v>
      </c>
      <c r="H5186" s="35"/>
      <c r="J5186" s="4">
        <v>4</v>
      </c>
      <c r="O5186">
        <f>L5183*10000+M5183*100+B5181</f>
        <v>180501</v>
      </c>
      <c r="P5186">
        <f>L5183*10000+M5183*100+C5181</f>
        <v>180502</v>
      </c>
      <c r="Q5186">
        <f>L5183*10000+M5183*100+D5181</f>
        <v>180503</v>
      </c>
      <c r="R5186">
        <f>L5183*10000+M5183*100+E5161</f>
        <v>180504</v>
      </c>
      <c r="S5186">
        <f>L5183*10000+M5183*100+F5161</f>
        <v>180505</v>
      </c>
      <c r="T5186">
        <f>L5183*10000+M5183*100+G5161</f>
        <v>180506</v>
      </c>
    </row>
    <row r="5187" spans="1:20" x14ac:dyDescent="0.2">
      <c r="A5187" s="10" t="str">
        <f>INDEX(REFERENCE!$B$2:$J$2,1,'EXAMPLE OF CHOICE CARDS'!J5187)</f>
        <v>Format</v>
      </c>
      <c r="B5187" s="5" t="str">
        <f>INDEX('DCM CARDS LOOKUP - HIDDEN'!$O$4:$AE$8890,MATCH(O5187,'DCM CARDS LOOKUP - HIDDEN'!$N$4:$N$8890,0),$J5187)</f>
        <v>Liquid</v>
      </c>
      <c r="C5187" s="5" t="str">
        <f>INDEX('DCM CARDS LOOKUP - HIDDEN'!$O$4:$AE$8890,MATCH(P5187,'DCM CARDS LOOKUP - HIDDEN'!$N$4:$N$8890,0),$J5187)</f>
        <v>Single use pads/patches</v>
      </c>
      <c r="D5187" s="5" t="str">
        <f>INDEX('DCM CARDS LOOKUP - HIDDEN'!$O$4:$AE$8890,MATCH(Q5187,'DCM CARDS LOOKUP - HIDDEN'!$N$4:$N$8890,0),$J5187)</f>
        <v>Roll-on</v>
      </c>
      <c r="E5187" s="5" t="str">
        <f>INDEX('DCM CARDS LOOKUP - HIDDEN'!$O$4:$AE$8890,MATCH(R5187,'DCM CARDS LOOKUP - HIDDEN'!$N$4:$N$8890,0),$J5187)</f>
        <v>Single use pads/patches</v>
      </c>
      <c r="F5187" s="5" t="str">
        <f>INDEX('DCM CARDS LOOKUP - HIDDEN'!$O$4:$AE$8890,MATCH(S5187,'DCM CARDS LOOKUP - HIDDEN'!$N$4:$N$8890,0),$J5187)</f>
        <v>Single use pads/patches</v>
      </c>
      <c r="G5187" s="5" t="str">
        <f>INDEX('DCM CARDS LOOKUP - HIDDEN'!$O$4:$AE$8890,MATCH(T5187,'DCM CARDS LOOKUP - HIDDEN'!$N$4:$N$8890,0),$J5187)</f>
        <v>Gel</v>
      </c>
      <c r="H5187" s="35"/>
      <c r="J5187" s="4">
        <v>5</v>
      </c>
      <c r="O5187">
        <f>L5183*10000+M5183*100+B5181</f>
        <v>180501</v>
      </c>
      <c r="P5187">
        <f>L5183*10000+M5183*100+C5181</f>
        <v>180502</v>
      </c>
      <c r="Q5187">
        <f>L5183*10000+M5183*100+D5181</f>
        <v>180503</v>
      </c>
      <c r="R5187">
        <f>L5183*10000+M5183*100+E5161</f>
        <v>180504</v>
      </c>
      <c r="S5187">
        <f>L5183*10000+M5183*100+F5161</f>
        <v>180505</v>
      </c>
      <c r="T5187">
        <f>L5183*10000+M5183*100+G5161</f>
        <v>180506</v>
      </c>
    </row>
    <row r="5188" spans="1:20" x14ac:dyDescent="0.2">
      <c r="A5188" s="10" t="str">
        <f>INDEX(REFERENCE!$B$2:$J$2,1,'EXAMPLE OF CHOICE CARDS'!J5188)</f>
        <v>Count</v>
      </c>
      <c r="B5188" s="5" t="str">
        <f>INDEX('DCM CARDS LOOKUP - HIDDEN'!$O$4:$AE$8890,MATCH(O5188,'DCM CARDS LOOKUP - HIDDEN'!$N$4:$N$8890,0),$J5188)</f>
        <v>5.5 oz</v>
      </c>
      <c r="C5188" s="5" t="str">
        <f>INDEX('DCM CARDS LOOKUP - HIDDEN'!$O$4:$AE$8890,MATCH(P5188,'DCM CARDS LOOKUP - HIDDEN'!$N$4:$N$8890,0),$J5188)</f>
        <v>4 count</v>
      </c>
      <c r="D5188" s="5" t="str">
        <f>INDEX('DCM CARDS LOOKUP - HIDDEN'!$O$4:$AE$8890,MATCH(Q5188,'DCM CARDS LOOKUP - HIDDEN'!$N$4:$N$8890,0),$J5188)</f>
        <v>4.5 oz</v>
      </c>
      <c r="E5188" s="5" t="str">
        <f>INDEX('DCM CARDS LOOKUP - HIDDEN'!$O$4:$AE$8890,MATCH(R5188,'DCM CARDS LOOKUP - HIDDEN'!$N$4:$N$8890,0),$J5188)</f>
        <v>6 count</v>
      </c>
      <c r="F5188" s="5" t="str">
        <f>INDEX('DCM CARDS LOOKUP - HIDDEN'!$O$4:$AE$8890,MATCH(S5188,'DCM CARDS LOOKUP - HIDDEN'!$N$4:$N$8890,0),$J5188)</f>
        <v>5 count</v>
      </c>
      <c r="G5188" s="5" t="str">
        <f>INDEX('DCM CARDS LOOKUP - HIDDEN'!$O$4:$AE$8890,MATCH(T5188,'DCM CARDS LOOKUP - HIDDEN'!$N$4:$N$8890,0),$J5188)</f>
        <v>3.5 oz</v>
      </c>
      <c r="H5188" s="35"/>
      <c r="J5188" s="4">
        <v>6</v>
      </c>
      <c r="O5188">
        <f>L5183*10000+M5183*100+B5181</f>
        <v>180501</v>
      </c>
      <c r="P5188">
        <f>L5183*10000+M5183*100+C5181</f>
        <v>180502</v>
      </c>
      <c r="Q5188">
        <f>L5183*10000+M5183*100+D5181</f>
        <v>180503</v>
      </c>
      <c r="R5188">
        <f>L5183*10000+M5183*100+E5161</f>
        <v>180504</v>
      </c>
      <c r="S5188">
        <f>L5183*10000+M5183*100+F5161</f>
        <v>180505</v>
      </c>
      <c r="T5188">
        <f>L5183*10000+M5183*100+G5161</f>
        <v>180506</v>
      </c>
    </row>
    <row r="5189" spans="1:20" ht="15" customHeight="1" x14ac:dyDescent="0.2">
      <c r="A5189" s="10" t="str">
        <f>INDEX(REFERENCE!$B$2:$J$2,1,'EXAMPLE OF CHOICE CARDS'!J5189)</f>
        <v>Price</v>
      </c>
      <c r="B5189" s="29">
        <f>INDEX('DCM CARDS LOOKUP - HIDDEN'!$O$4:$AE$8890,MATCH(O5189,'DCM CARDS LOOKUP - HIDDEN'!$N$4:$N$8890,0),$J5189)</f>
        <v>17.47</v>
      </c>
      <c r="C5189" s="29">
        <f>INDEX('DCM CARDS LOOKUP - HIDDEN'!$O$4:$AE$8890,MATCH(P5189,'DCM CARDS LOOKUP - HIDDEN'!$N$4:$N$8890,0),$J5189)</f>
        <v>4.22</v>
      </c>
      <c r="D5189" s="29">
        <f>INDEX('DCM CARDS LOOKUP - HIDDEN'!$O$4:$AE$8890,MATCH(Q5189,'DCM CARDS LOOKUP - HIDDEN'!$N$4:$N$8890,0),$J5189)</f>
        <v>12.5</v>
      </c>
      <c r="E5189" s="29">
        <f>INDEX('DCM CARDS LOOKUP - HIDDEN'!$O$4:$AE$8890,MATCH(R5189,'DCM CARDS LOOKUP - HIDDEN'!$N$4:$N$8890,0),$J5189)</f>
        <v>10</v>
      </c>
      <c r="F5189" s="29">
        <f>INDEX('DCM CARDS LOOKUP - HIDDEN'!$O$4:$AE$8890,MATCH(S5189,'DCM CARDS LOOKUP - HIDDEN'!$N$4:$N$8890,0),$J5189)</f>
        <v>15.86</v>
      </c>
      <c r="G5189" s="29">
        <f>INDEX('DCM CARDS LOOKUP - HIDDEN'!$O$4:$AE$8890,MATCH(T5189,'DCM CARDS LOOKUP - HIDDEN'!$N$4:$N$8890,0),$J5189)</f>
        <v>8.07</v>
      </c>
      <c r="H5189" s="35"/>
      <c r="J5189" s="4">
        <v>7</v>
      </c>
      <c r="O5189">
        <f>L5183*10000+M5183*100+B5181</f>
        <v>180501</v>
      </c>
      <c r="P5189">
        <f>L5183*10000+M5183*100+C5181</f>
        <v>180502</v>
      </c>
      <c r="Q5189">
        <f>L5183*10000+M5183*100+D5181</f>
        <v>180503</v>
      </c>
      <c r="R5189">
        <f>L5183*10000+M5183*100+E5161</f>
        <v>180504</v>
      </c>
      <c r="S5189">
        <f>L5183*10000+M5183*100+F5161</f>
        <v>180505</v>
      </c>
      <c r="T5189">
        <f>L5183*10000+M5183*100+G5161</f>
        <v>180506</v>
      </c>
    </row>
    <row r="5190" spans="1:20" ht="15" customHeight="1" x14ac:dyDescent="0.2">
      <c r="A5190" s="10" t="str">
        <f>INDEX(REFERENCE!$B$2:$J$2,1,'EXAMPLE OF CHOICE CARDS'!J5190)</f>
        <v>Review Rating</v>
      </c>
      <c r="B5190" s="5" t="str">
        <f>INDEX('DCM CARDS LOOKUP - HIDDEN'!$O$4:$AE$8890,MATCH(O5190,'DCM CARDS LOOKUP - HIDDEN'!$N$4:$N$8890,0),$J5190)</f>
        <v>4.5 stars</v>
      </c>
      <c r="C5190" s="5" t="str">
        <f>INDEX('DCM CARDS LOOKUP - HIDDEN'!$O$4:$AE$8890,MATCH(P5190,'DCM CARDS LOOKUP - HIDDEN'!$N$4:$N$8890,0),$J5190)</f>
        <v>4.8 stars</v>
      </c>
      <c r="D5190" s="5" t="str">
        <f>INDEX('DCM CARDS LOOKUP - HIDDEN'!$O$4:$AE$8890,MATCH(Q5190,'DCM CARDS LOOKUP - HIDDEN'!$N$4:$N$8890,0),$J5190)</f>
        <v>4.5 stars</v>
      </c>
      <c r="E5190" s="5" t="str">
        <f>INDEX('DCM CARDS LOOKUP - HIDDEN'!$O$4:$AE$8890,MATCH(R5190,'DCM CARDS LOOKUP - HIDDEN'!$N$4:$N$8890,0),$J5190)</f>
        <v>4.5 stars</v>
      </c>
      <c r="F5190" s="5" t="str">
        <f>INDEX('DCM CARDS LOOKUP - HIDDEN'!$O$4:$AE$8890,MATCH(S5190,'DCM CARDS LOOKUP - HIDDEN'!$N$4:$N$8890,0),$J5190)</f>
        <v>4.6 stars</v>
      </c>
      <c r="G5190" s="5" t="str">
        <f>INDEX('DCM CARDS LOOKUP - HIDDEN'!$O$4:$AE$8890,MATCH(T5190,'DCM CARDS LOOKUP - HIDDEN'!$N$4:$N$8890,0),$J5190)</f>
        <v>4.8 stars</v>
      </c>
      <c r="H5190" s="35"/>
      <c r="J5190" s="4">
        <v>8</v>
      </c>
      <c r="O5190">
        <f>L5183*10000+M5183*100+B5181</f>
        <v>180501</v>
      </c>
      <c r="P5190">
        <f>L5183*10000+M5183*100+C5181</f>
        <v>180502</v>
      </c>
      <c r="Q5190">
        <f>L5183*10000+M5183*100+D5181</f>
        <v>180503</v>
      </c>
      <c r="R5190">
        <f>L5183*10000+M5183*100+E5161</f>
        <v>180504</v>
      </c>
      <c r="S5190">
        <f>L5183*10000+M5183*100+F5161</f>
        <v>180505</v>
      </c>
      <c r="T5190">
        <f>L5183*10000+M5183*100+G5161</f>
        <v>180506</v>
      </c>
    </row>
    <row r="5191" spans="1:20" ht="15" customHeight="1" x14ac:dyDescent="0.2">
      <c r="A5191" s="10" t="str">
        <f>INDEX(REFERENCE!$B$2:$J$2,1,'EXAMPLE OF CHOICE CARDS'!J5191)</f>
        <v>Number of Reviews</v>
      </c>
      <c r="B5191" s="30">
        <f>INDEX('DCM CARDS LOOKUP - HIDDEN'!$O$4:$AE$8890,MATCH(O5191,'DCM CARDS LOOKUP - HIDDEN'!$N$4:$N$8890,0),$J5191)</f>
        <v>4500</v>
      </c>
      <c r="C5191" s="30">
        <f>INDEX('DCM CARDS LOOKUP - HIDDEN'!$O$4:$AE$8890,MATCH(P5191,'DCM CARDS LOOKUP - HIDDEN'!$N$4:$N$8890,0),$J5191)</f>
        <v>4500</v>
      </c>
      <c r="D5191" s="30">
        <f>INDEX('DCM CARDS LOOKUP - HIDDEN'!$O$4:$AE$8890,MATCH(Q5191,'DCM CARDS LOOKUP - HIDDEN'!$N$4:$N$8890,0),$J5191)</f>
        <v>1250</v>
      </c>
      <c r="E5191" s="30">
        <f>INDEX('DCM CARDS LOOKUP - HIDDEN'!$O$4:$AE$8890,MATCH(R5191,'DCM CARDS LOOKUP - HIDDEN'!$N$4:$N$8890,0),$J5191)</f>
        <v>1250</v>
      </c>
      <c r="F5191" s="30">
        <f>INDEX('DCM CARDS LOOKUP - HIDDEN'!$O$4:$AE$8890,MATCH(S5191,'DCM CARDS LOOKUP - HIDDEN'!$N$4:$N$8890,0),$J5191)</f>
        <v>1250</v>
      </c>
      <c r="G5191" s="30">
        <f>INDEX('DCM CARDS LOOKUP - HIDDEN'!$O$4:$AE$8890,MATCH(T5191,'DCM CARDS LOOKUP - HIDDEN'!$N$4:$N$8890,0),$J5191)</f>
        <v>4500</v>
      </c>
      <c r="H5191" s="35"/>
      <c r="J5191" s="4">
        <v>9</v>
      </c>
      <c r="O5191">
        <f>L5183*10000+M5183*100+B5181</f>
        <v>180501</v>
      </c>
      <c r="P5191">
        <f>L5183*10000+M5183*100+C5181</f>
        <v>180502</v>
      </c>
      <c r="Q5191">
        <f>L5183*10000+M5183*100+D5181</f>
        <v>180503</v>
      </c>
      <c r="R5191">
        <f>L5183*10000+M5183*100+E5161</f>
        <v>180504</v>
      </c>
      <c r="S5191">
        <f>L5183*10000+M5183*100+F5161</f>
        <v>180505</v>
      </c>
      <c r="T5191">
        <f>L5183*10000+M5183*100+G5161</f>
        <v>180506</v>
      </c>
    </row>
    <row r="5192" spans="1:20" ht="15" hidden="1" customHeight="1" x14ac:dyDescent="0.2">
      <c r="A5192" s="10" t="e">
        <f>INDEX(REFERENCE!$B$2:$J$2,1,'EXAMPLE OF CHOICE CARDS'!J5192)</f>
        <v>#REF!</v>
      </c>
      <c r="B5192" s="5">
        <f>INDEX('DCM CARDS LOOKUP - HIDDEN'!$O$4:$AE$8890,MATCH(O5192,'DCM CARDS LOOKUP - HIDDEN'!$N$4:$N$8890,0),$J5192)</f>
        <v>0</v>
      </c>
      <c r="C5192" s="5">
        <f>INDEX('DCM CARDS LOOKUP - HIDDEN'!$O$4:$AE$8890,MATCH(P5192,'DCM CARDS LOOKUP - HIDDEN'!$N$4:$N$8890,0),$J5192)</f>
        <v>0</v>
      </c>
      <c r="D5192" s="5">
        <f>INDEX('DCM CARDS LOOKUP - HIDDEN'!$O$4:$AE$8890,MATCH(Q5192,'DCM CARDS LOOKUP - HIDDEN'!$N$4:$N$8890,0),$J5192)</f>
        <v>0</v>
      </c>
      <c r="E5192" s="5">
        <f>INDEX('DCM CARDS LOOKUP - HIDDEN'!$O$4:$AE$8890,MATCH(R5192,'DCM CARDS LOOKUP - HIDDEN'!$N$4:$N$8890,0),$J5192)</f>
        <v>0</v>
      </c>
      <c r="F5192" s="5">
        <f>INDEX('DCM CARDS LOOKUP - HIDDEN'!$O$4:$AE$8890,MATCH(S5192,'DCM CARDS LOOKUP - HIDDEN'!$N$4:$N$8890,0),$J5192)</f>
        <v>0</v>
      </c>
      <c r="G5192" s="31"/>
      <c r="H5192" s="35"/>
      <c r="J5192" s="4">
        <v>10</v>
      </c>
      <c r="O5192">
        <f>L5183*10000+M5183*100+B5181</f>
        <v>180501</v>
      </c>
      <c r="P5192">
        <f>L5183*10000+M5183*100+C5181</f>
        <v>180502</v>
      </c>
      <c r="Q5192">
        <f>L5183*10000+M5183*100+D5181</f>
        <v>180503</v>
      </c>
      <c r="R5192">
        <f>L5183*10000+M5183*100+E5161</f>
        <v>180504</v>
      </c>
      <c r="S5192">
        <f>L5183*10000+M5183*100+F5161</f>
        <v>180505</v>
      </c>
    </row>
    <row r="5193" spans="1:20" ht="15" hidden="1" customHeight="1" x14ac:dyDescent="0.2">
      <c r="A5193" s="10" t="e">
        <f>INDEX(REFERENCE!$B$2:$J$2,1,'EXAMPLE OF CHOICE CARDS'!J5193)</f>
        <v>#REF!</v>
      </c>
      <c r="B5193" s="5">
        <f>INDEX('DCM CARDS LOOKUP - HIDDEN'!$O$4:$AE$8890,MATCH(O5193,'DCM CARDS LOOKUP - HIDDEN'!$N$4:$N$8890,0),$J5193)</f>
        <v>0</v>
      </c>
      <c r="C5193" s="5">
        <f>INDEX('DCM CARDS LOOKUP - HIDDEN'!$O$4:$AE$8890,MATCH(P5193,'DCM CARDS LOOKUP - HIDDEN'!$N$4:$N$8890,0),$J5193)</f>
        <v>0</v>
      </c>
      <c r="D5193" s="5">
        <f>INDEX('DCM CARDS LOOKUP - HIDDEN'!$O$4:$AE$8890,MATCH(Q5193,'DCM CARDS LOOKUP - HIDDEN'!$N$4:$N$8890,0),$J5193)</f>
        <v>0</v>
      </c>
      <c r="E5193" s="5">
        <f>INDEX('DCM CARDS LOOKUP - HIDDEN'!$O$4:$AE$8890,MATCH(R5193,'DCM CARDS LOOKUP - HIDDEN'!$N$4:$N$8890,0),$J5193)</f>
        <v>0</v>
      </c>
      <c r="F5193" s="5">
        <f>INDEX('DCM CARDS LOOKUP - HIDDEN'!$O$4:$AE$8890,MATCH(S5193,'DCM CARDS LOOKUP - HIDDEN'!$N$4:$N$8890,0),$J5193)</f>
        <v>0</v>
      </c>
      <c r="G5193" s="31"/>
      <c r="H5193" s="35"/>
      <c r="J5193" s="4">
        <v>11</v>
      </c>
      <c r="O5193">
        <f>L5183*10000+M5183*100+B5181</f>
        <v>180501</v>
      </c>
      <c r="P5193">
        <f>L5183*10000+M5183*100+C5181</f>
        <v>180502</v>
      </c>
      <c r="Q5193">
        <f>L5183*10000+M5183*100+D5181</f>
        <v>180503</v>
      </c>
      <c r="R5193">
        <f>L5183*10000+M5183*100+E5161</f>
        <v>180504</v>
      </c>
      <c r="S5193">
        <f>L5183*10000+M5183*100+F5161</f>
        <v>180505</v>
      </c>
    </row>
    <row r="5194" spans="1:20" ht="15" hidden="1" customHeight="1" x14ac:dyDescent="0.2">
      <c r="A5194" s="10" t="e">
        <f>INDEX(REFERENCE!$B$2:$J$2,1,'EXAMPLE OF CHOICE CARDS'!J5194)</f>
        <v>#REF!</v>
      </c>
      <c r="B5194" s="5">
        <f>INDEX('DCM CARDS LOOKUP - HIDDEN'!$O$4:$AE$8890,MATCH(O5194,'DCM CARDS LOOKUP - HIDDEN'!$N$4:$N$8890,0),$J5194)</f>
        <v>0</v>
      </c>
      <c r="C5194" s="5">
        <f>INDEX('DCM CARDS LOOKUP - HIDDEN'!$O$4:$AE$8890,MATCH(P5194,'DCM CARDS LOOKUP - HIDDEN'!$N$4:$N$8890,0),$J5194)</f>
        <v>0</v>
      </c>
      <c r="D5194" s="5">
        <f>INDEX('DCM CARDS LOOKUP - HIDDEN'!$O$4:$AE$8890,MATCH(Q5194,'DCM CARDS LOOKUP - HIDDEN'!$N$4:$N$8890,0),$J5194)</f>
        <v>0</v>
      </c>
      <c r="E5194" s="5">
        <f>INDEX('DCM CARDS LOOKUP - HIDDEN'!$O$4:$AE$8890,MATCH(R5194,'DCM CARDS LOOKUP - HIDDEN'!$N$4:$N$8890,0),$J5194)</f>
        <v>0</v>
      </c>
      <c r="F5194" s="5">
        <f>INDEX('DCM CARDS LOOKUP - HIDDEN'!$O$4:$AE$8890,MATCH(S5194,'DCM CARDS LOOKUP - HIDDEN'!$N$4:$N$8890,0),$J5194)</f>
        <v>0</v>
      </c>
      <c r="G5194" s="31"/>
      <c r="H5194" s="35"/>
      <c r="J5194" s="4">
        <v>12</v>
      </c>
      <c r="O5194">
        <f>L5183*10000+M5183*100+B5181</f>
        <v>180501</v>
      </c>
      <c r="P5194">
        <f>L5183*10000+M5183*100+C5181</f>
        <v>180502</v>
      </c>
      <c r="Q5194">
        <f>L5183*10000+M5183*100+D5181</f>
        <v>180503</v>
      </c>
      <c r="R5194">
        <f>L5183*10000+M5183*100+E5161</f>
        <v>180504</v>
      </c>
      <c r="S5194">
        <f>L5183*10000+M5183*100+F5161</f>
        <v>180505</v>
      </c>
    </row>
    <row r="5195" spans="1:20" ht="15" hidden="1" customHeight="1" x14ac:dyDescent="0.2">
      <c r="A5195" s="10" t="e">
        <f>INDEX(REFERENCE!$B$2:$J$2,1,'EXAMPLE OF CHOICE CARDS'!J5195)</f>
        <v>#REF!</v>
      </c>
      <c r="B5195" s="5">
        <f>INDEX('DCM CARDS LOOKUP - HIDDEN'!$O$4:$AE$8890,MATCH(O5195,'DCM CARDS LOOKUP - HIDDEN'!$N$4:$N$8890,0),$J5195)</f>
        <v>0</v>
      </c>
      <c r="C5195" s="5">
        <f>INDEX('DCM CARDS LOOKUP - HIDDEN'!$O$4:$AE$8890,MATCH(P5195,'DCM CARDS LOOKUP - HIDDEN'!$N$4:$N$8890,0),$J5195)</f>
        <v>0</v>
      </c>
      <c r="D5195" s="5">
        <f>INDEX('DCM CARDS LOOKUP - HIDDEN'!$O$4:$AE$8890,MATCH(Q5195,'DCM CARDS LOOKUP - HIDDEN'!$N$4:$N$8890,0),$J5195)</f>
        <v>0</v>
      </c>
      <c r="E5195" s="5">
        <f>INDEX('DCM CARDS LOOKUP - HIDDEN'!$O$4:$AE$8890,MATCH(R5195,'DCM CARDS LOOKUP - HIDDEN'!$N$4:$N$8890,0),$J5195)</f>
        <v>0</v>
      </c>
      <c r="F5195" s="5">
        <f>INDEX('DCM CARDS LOOKUP - HIDDEN'!$O$4:$AE$8890,MATCH(S5195,'DCM CARDS LOOKUP - HIDDEN'!$N$4:$N$8890,0),$J5195)</f>
        <v>0</v>
      </c>
      <c r="G5195" s="31"/>
      <c r="H5195" s="35"/>
      <c r="J5195" s="4">
        <v>13</v>
      </c>
      <c r="O5195">
        <f>L5183*10000+M5183*100+B5181</f>
        <v>180501</v>
      </c>
      <c r="P5195">
        <f>L5183*10000+M5183*100+C5181</f>
        <v>180502</v>
      </c>
      <c r="Q5195">
        <f>L5183*10000+M5183*100+D5181</f>
        <v>180503</v>
      </c>
      <c r="R5195">
        <f>L5183*10000+M5183*100+E5161</f>
        <v>180504</v>
      </c>
      <c r="S5195">
        <f>L5183*10000+M5183*100+F5161</f>
        <v>180505</v>
      </c>
    </row>
    <row r="5196" spans="1:20" ht="15" hidden="1" customHeight="1" x14ac:dyDescent="0.2">
      <c r="A5196" s="10" t="e">
        <f>INDEX(REFERENCE!$B$2:$J$2,1,'EXAMPLE OF CHOICE CARDS'!J5196)</f>
        <v>#REF!</v>
      </c>
      <c r="B5196" s="5">
        <f>INDEX('DCM CARDS LOOKUP - HIDDEN'!$O$4:$AE$8890,MATCH(O5196,'DCM CARDS LOOKUP - HIDDEN'!$N$4:$N$8890,0),$J5196)</f>
        <v>0</v>
      </c>
      <c r="C5196" s="5">
        <f>INDEX('DCM CARDS LOOKUP - HIDDEN'!$O$4:$AE$8890,MATCH(P5196,'DCM CARDS LOOKUP - HIDDEN'!$N$4:$N$8890,0),$J5196)</f>
        <v>0</v>
      </c>
      <c r="D5196" s="5">
        <f>INDEX('DCM CARDS LOOKUP - HIDDEN'!$O$4:$AE$8890,MATCH(Q5196,'DCM CARDS LOOKUP - HIDDEN'!$N$4:$N$8890,0),$J5196)</f>
        <v>0</v>
      </c>
      <c r="E5196" s="5">
        <f>INDEX('DCM CARDS LOOKUP - HIDDEN'!$O$4:$AE$8890,MATCH(R5196,'DCM CARDS LOOKUP - HIDDEN'!$N$4:$N$8890,0),$J5196)</f>
        <v>0</v>
      </c>
      <c r="F5196" s="5">
        <f>INDEX('DCM CARDS LOOKUP - HIDDEN'!$O$4:$AE$8890,MATCH(S5196,'DCM CARDS LOOKUP - HIDDEN'!$N$4:$N$8890,0),$J5196)</f>
        <v>0</v>
      </c>
      <c r="G5196" s="31"/>
      <c r="H5196" s="35"/>
      <c r="J5196" s="4">
        <v>14</v>
      </c>
      <c r="O5196">
        <f>L5183*10000+M5183*100+B5181</f>
        <v>180501</v>
      </c>
      <c r="P5196">
        <f>L5183*10000+M5183*100+C5181</f>
        <v>180502</v>
      </c>
      <c r="Q5196">
        <f>L5183*10000+M5183*100+D5181</f>
        <v>180503</v>
      </c>
      <c r="R5196">
        <f>L5183*10000+M5183*100+E5161</f>
        <v>180504</v>
      </c>
      <c r="S5196">
        <f>L5183*10000+M5183*100+F5161</f>
        <v>180505</v>
      </c>
    </row>
    <row r="5197" spans="1:20" x14ac:dyDescent="0.2">
      <c r="A5197" s="2"/>
      <c r="B5197" s="5"/>
      <c r="C5197" s="5"/>
      <c r="D5197" s="5"/>
      <c r="E5197" s="5"/>
      <c r="F5197" s="5"/>
      <c r="G5197" s="5"/>
      <c r="H5197" s="5"/>
      <c r="J5197" s="13"/>
    </row>
    <row r="5198" spans="1:20" x14ac:dyDescent="0.2">
      <c r="A5198" s="6"/>
      <c r="B5198" s="7">
        <v>1</v>
      </c>
      <c r="C5198" s="7">
        <v>2</v>
      </c>
      <c r="D5198" s="7">
        <v>3</v>
      </c>
      <c r="E5198" s="7">
        <v>4</v>
      </c>
      <c r="F5198" s="7">
        <v>5</v>
      </c>
      <c r="G5198" s="7">
        <v>6</v>
      </c>
      <c r="H5198" s="7">
        <v>9</v>
      </c>
      <c r="J5198" s="13"/>
    </row>
    <row r="5201" spans="1:20" x14ac:dyDescent="0.2">
      <c r="A5201" s="1" t="str">
        <f>"Version "&amp;L5203&amp;"; Task"&amp;M5203</f>
        <v>Version 18; Task6</v>
      </c>
      <c r="B5201" s="4">
        <v>1</v>
      </c>
      <c r="C5201" s="4">
        <v>2</v>
      </c>
      <c r="D5201" s="4">
        <v>3</v>
      </c>
      <c r="E5201" s="4">
        <f>E5181</f>
        <v>4</v>
      </c>
      <c r="F5201" s="4">
        <f>F5181</f>
        <v>5</v>
      </c>
      <c r="G5201" s="4">
        <v>6</v>
      </c>
      <c r="J5201" s="13"/>
    </row>
    <row r="5202" spans="1:20" ht="15" customHeight="1" x14ac:dyDescent="0.2">
      <c r="A5202" s="11" t="s">
        <v>8</v>
      </c>
      <c r="B5202" s="12" t="s">
        <v>9</v>
      </c>
      <c r="C5202" s="12" t="s">
        <v>10</v>
      </c>
      <c r="D5202" s="12" t="s">
        <v>11</v>
      </c>
      <c r="E5202" s="20" t="s">
        <v>21</v>
      </c>
      <c r="F5202" s="20" t="s">
        <v>22</v>
      </c>
      <c r="G5202" s="20"/>
      <c r="H5202" s="34" t="s">
        <v>15</v>
      </c>
      <c r="J5202" s="13"/>
      <c r="L5202" t="s">
        <v>12</v>
      </c>
      <c r="M5202" t="s">
        <v>1</v>
      </c>
    </row>
    <row r="5203" spans="1:20" x14ac:dyDescent="0.2">
      <c r="A5203" s="10" t="str">
        <f>INDEX(REFERENCE!$B$2:$J$2,1,'EXAMPLE OF CHOICE CARDS'!J5203)</f>
        <v>Type</v>
      </c>
      <c r="B5203" s="5" t="str">
        <f>INDEX('DCM CARDS LOOKUP - HIDDEN'!$O$4:$AE$8890,MATCH(O5203,'DCM CARDS LOOKUP - HIDDEN'!$N$4:$N$8890,0),$J5203)</f>
        <v>Topicals</v>
      </c>
      <c r="C5203" s="5" t="str">
        <f>INDEX('DCM CARDS LOOKUP - HIDDEN'!$O$4:$AE$8890,MATCH(P5203,'DCM CARDS LOOKUP - HIDDEN'!$N$4:$N$8890,0),$J5203)</f>
        <v>Topicals</v>
      </c>
      <c r="D5203" s="5" t="str">
        <f>INDEX('DCM CARDS LOOKUP - HIDDEN'!$O$4:$AE$8890,MATCH(Q5203,'DCM CARDS LOOKUP - HIDDEN'!$N$4:$N$8890,0),$J5203)</f>
        <v>Topicals</v>
      </c>
      <c r="E5203" s="5" t="str">
        <f>INDEX('DCM CARDS LOOKUP - HIDDEN'!$O$4:$AE$8890,MATCH(R5203,'DCM CARDS LOOKUP - HIDDEN'!$N$4:$N$8890,0),$J5203)</f>
        <v>Pads</v>
      </c>
      <c r="F5203" s="5" t="str">
        <f>INDEX('DCM CARDS LOOKUP - HIDDEN'!$O$4:$AE$8890,MATCH(S5203,'DCM CARDS LOOKUP - HIDDEN'!$N$4:$N$8890,0),$J5203)</f>
        <v>Pads</v>
      </c>
      <c r="G5203" s="5" t="str">
        <f>INDEX('DCM CARDS LOOKUP - HIDDEN'!$O$4:$AE$8890,MATCH(T5203,'DCM CARDS LOOKUP - HIDDEN'!$N$4:$N$8890,0),$J5203)</f>
        <v>Pads</v>
      </c>
      <c r="H5203" s="35"/>
      <c r="J5203" s="4">
        <v>1</v>
      </c>
      <c r="L5203">
        <f>IF(M5183=15,L5183+1,L5183)</f>
        <v>18</v>
      </c>
      <c r="M5203">
        <f>IF(M5183&lt;15,M5183+1,1)</f>
        <v>6</v>
      </c>
      <c r="O5203">
        <f>L5203*10000+M5203*100+B5201</f>
        <v>180601</v>
      </c>
      <c r="P5203">
        <f>L5203*10000+M5203*100+C5201</f>
        <v>180602</v>
      </c>
      <c r="Q5203">
        <f>L5203*10000+M5203*100+D5201</f>
        <v>180603</v>
      </c>
      <c r="R5203">
        <f>L5203*10000+M5203*100+E5181</f>
        <v>180604</v>
      </c>
      <c r="S5203">
        <f>L5203*10000+M5203*100+F5181</f>
        <v>180605</v>
      </c>
      <c r="T5203">
        <f>L5203*10000+M5203*100+G5181</f>
        <v>180606</v>
      </c>
    </row>
    <row r="5204" spans="1:20" x14ac:dyDescent="0.2">
      <c r="A5204" s="10" t="str">
        <f>INDEX(REFERENCE!$B$2:$J$2,1,'EXAMPLE OF CHOICE CARDS'!J5204)</f>
        <v>Brand</v>
      </c>
      <c r="B5204" s="5" t="str">
        <f>INDEX('DCM CARDS LOOKUP - HIDDEN'!$O$4:$AE$8890,MATCH(O5204,'DCM CARDS LOOKUP - HIDDEN'!$N$4:$N$8890,0),$J5204)</f>
        <v>Equate</v>
      </c>
      <c r="C5204" s="5" t="str">
        <f>INDEX('DCM CARDS LOOKUP - HIDDEN'!$O$4:$AE$8890,MATCH(P5204,'DCM CARDS LOOKUP - HIDDEN'!$N$4:$N$8890,0),$J5204)</f>
        <v>Tiger Balm</v>
      </c>
      <c r="D5204" s="5" t="str">
        <f>INDEX('DCM CARDS LOOKUP - HIDDEN'!$O$4:$AE$8890,MATCH(Q5204,'DCM CARDS LOOKUP - HIDDEN'!$N$4:$N$8890,0),$J5204)</f>
        <v>Arnicare</v>
      </c>
      <c r="E5204" s="5" t="str">
        <f>INDEX('DCM CARDS LOOKUP - HIDDEN'!$O$4:$AE$8890,MATCH(R5204,'DCM CARDS LOOKUP - HIDDEN'!$N$4:$N$8890,0),$J5204)</f>
        <v>Icy Hot</v>
      </c>
      <c r="F5204" s="5" t="str">
        <f>INDEX('DCM CARDS LOOKUP - HIDDEN'!$O$4:$AE$8890,MATCH(S5204,'DCM CARDS LOOKUP - HIDDEN'!$N$4:$N$8890,0),$J5204)</f>
        <v xml:space="preserve">Biofreeze  </v>
      </c>
      <c r="G5204" s="5" t="str">
        <f>INDEX('DCM CARDS LOOKUP - HIDDEN'!$O$4:$AE$8890,MATCH(T5204,'DCM CARDS LOOKUP - HIDDEN'!$N$4:$N$8890,0),$J5204)</f>
        <v>Vicks Vapopatch</v>
      </c>
      <c r="H5204" s="35"/>
      <c r="J5204" s="4">
        <v>2</v>
      </c>
      <c r="O5204">
        <f>L5203*10000+M5203*100+B5201</f>
        <v>180601</v>
      </c>
      <c r="P5204">
        <f>L5203*10000+M5203*100+C5201</f>
        <v>180602</v>
      </c>
      <c r="Q5204">
        <f>L5203*10000+M5203*100+D5201</f>
        <v>180603</v>
      </c>
      <c r="R5204">
        <f>L5203*10000+M5203*100+E5181</f>
        <v>180604</v>
      </c>
      <c r="S5204">
        <f>L5203*10000+M5203*100+F5181</f>
        <v>180605</v>
      </c>
      <c r="T5204">
        <f>L5203*10000+M5203*100+G5181</f>
        <v>180606</v>
      </c>
    </row>
    <row r="5205" spans="1:20" ht="28.5" x14ac:dyDescent="0.2">
      <c r="A5205" s="10" t="str">
        <f>INDEX(REFERENCE!$B$2:$J$2,1,'EXAMPLE OF CHOICE CARDS'!J5205)</f>
        <v>Sensation</v>
      </c>
      <c r="B5205" s="5" t="str">
        <f>INDEX('DCM CARDS LOOKUP - HIDDEN'!$O$4:$AE$8890,MATCH(O5205,'DCM CARDS LOOKUP - HIDDEN'!$N$4:$N$8890,0),$J5205)</f>
        <v>Lidocaine/numbing sensation</v>
      </c>
      <c r="C5205" s="5" t="str">
        <f>INDEX('DCM CARDS LOOKUP - HIDDEN'!$O$4:$AE$8890,MATCH(P5205,'DCM CARDS LOOKUP - HIDDEN'!$N$4:$N$8890,0),$J5205)</f>
        <v>Both hot and cold sensation</v>
      </c>
      <c r="D5205" s="5" t="str">
        <f>INDEX('DCM CARDS LOOKUP - HIDDEN'!$O$4:$AE$8890,MATCH(Q5205,'DCM CARDS LOOKUP - HIDDEN'!$N$4:$N$8890,0),$J5205)</f>
        <v>Cold sensation</v>
      </c>
      <c r="E5205" s="5" t="str">
        <f>INDEX('DCM CARDS LOOKUP - HIDDEN'!$O$4:$AE$8890,MATCH(R5205,'DCM CARDS LOOKUP - HIDDEN'!$N$4:$N$8890,0),$J5205)</f>
        <v>Lidocaine/numbing sensation</v>
      </c>
      <c r="F5205" s="5" t="str">
        <f>INDEX('DCM CARDS LOOKUP - HIDDEN'!$O$4:$AE$8890,MATCH(S5205,'DCM CARDS LOOKUP - HIDDEN'!$N$4:$N$8890,0),$J5205)</f>
        <v>No sensation/drug free/for circulation</v>
      </c>
      <c r="G5205" s="5" t="str">
        <f>INDEX('DCM CARDS LOOKUP - HIDDEN'!$O$4:$AE$8890,MATCH(T5205,'DCM CARDS LOOKUP - HIDDEN'!$N$4:$N$8890,0),$J5205)</f>
        <v>Both hot and cold sensation</v>
      </c>
      <c r="H5205" s="35"/>
      <c r="J5205" s="4">
        <v>3</v>
      </c>
      <c r="O5205">
        <f>L5203*10000+M5203*100+B5201</f>
        <v>180601</v>
      </c>
      <c r="P5205">
        <f>L5203*10000+M5203*100+C5201</f>
        <v>180602</v>
      </c>
      <c r="Q5205">
        <f>L5203*10000+M5203*100+D5201</f>
        <v>180603</v>
      </c>
      <c r="R5205">
        <f>L5203*10000+M5203*100+E5181</f>
        <v>180604</v>
      </c>
      <c r="S5205">
        <f>L5203*10000+M5203*100+F5181</f>
        <v>180605</v>
      </c>
      <c r="T5205">
        <f>L5203*10000+M5203*100+G5181</f>
        <v>180606</v>
      </c>
    </row>
    <row r="5206" spans="1:20" x14ac:dyDescent="0.2">
      <c r="A5206" s="10" t="str">
        <f>INDEX(REFERENCE!$B$2:$J$2,1,'EXAMPLE OF CHOICE CARDS'!J5206)</f>
        <v>Treatment Area</v>
      </c>
      <c r="B5206" s="5" t="str">
        <f>INDEX('DCM CARDS LOOKUP - HIDDEN'!$O$4:$AE$8890,MATCH(O5206,'DCM CARDS LOOKUP - HIDDEN'!$N$4:$N$8890,0),$J5206)</f>
        <v>-</v>
      </c>
      <c r="C5206" s="5" t="str">
        <f>INDEX('DCM CARDS LOOKUP - HIDDEN'!$O$4:$AE$8890,MATCH(P5206,'DCM CARDS LOOKUP - HIDDEN'!$N$4:$N$8890,0),$J5206)</f>
        <v>-</v>
      </c>
      <c r="D5206" s="5" t="str">
        <f>INDEX('DCM CARDS LOOKUP - HIDDEN'!$O$4:$AE$8890,MATCH(Q5206,'DCM CARDS LOOKUP - HIDDEN'!$N$4:$N$8890,0),$J5206)</f>
        <v>-</v>
      </c>
      <c r="E5206" s="5" t="str">
        <f>INDEX('DCM CARDS LOOKUP - HIDDEN'!$O$4:$AE$8890,MATCH(R5206,'DCM CARDS LOOKUP - HIDDEN'!$N$4:$N$8890,0),$J5206)</f>
        <v>Neck</v>
      </c>
      <c r="F5206" s="5" t="str">
        <f>INDEX('DCM CARDS LOOKUP - HIDDEN'!$O$4:$AE$8890,MATCH(S5206,'DCM CARDS LOOKUP - HIDDEN'!$N$4:$N$8890,0),$J5206)</f>
        <v>Hands (arthritis)</v>
      </c>
      <c r="G5206" s="5" t="str">
        <f>INDEX('DCM CARDS LOOKUP - HIDDEN'!$O$4:$AE$8890,MATCH(T5206,'DCM CARDS LOOKUP - HIDDEN'!$N$4:$N$8890,0),$J5206)</f>
        <v>Chest</v>
      </c>
      <c r="H5206" s="35"/>
      <c r="J5206" s="4">
        <v>4</v>
      </c>
      <c r="O5206">
        <f>L5203*10000+M5203*100+B5201</f>
        <v>180601</v>
      </c>
      <c r="P5206">
        <f>L5203*10000+M5203*100+C5201</f>
        <v>180602</v>
      </c>
      <c r="Q5206">
        <f>L5203*10000+M5203*100+D5201</f>
        <v>180603</v>
      </c>
      <c r="R5206">
        <f>L5203*10000+M5203*100+E5181</f>
        <v>180604</v>
      </c>
      <c r="S5206">
        <f>L5203*10000+M5203*100+F5181</f>
        <v>180605</v>
      </c>
      <c r="T5206">
        <f>L5203*10000+M5203*100+G5181</f>
        <v>180606</v>
      </c>
    </row>
    <row r="5207" spans="1:20" x14ac:dyDescent="0.2">
      <c r="A5207" s="10" t="str">
        <f>INDEX(REFERENCE!$B$2:$J$2,1,'EXAMPLE OF CHOICE CARDS'!J5207)</f>
        <v>Format</v>
      </c>
      <c r="B5207" s="5" t="str">
        <f>INDEX('DCM CARDS LOOKUP - HIDDEN'!$O$4:$AE$8890,MATCH(O5207,'DCM CARDS LOOKUP - HIDDEN'!$N$4:$N$8890,0),$J5207)</f>
        <v>Cream</v>
      </c>
      <c r="C5207" s="5" t="str">
        <f>INDEX('DCM CARDS LOOKUP - HIDDEN'!$O$4:$AE$8890,MATCH(P5207,'DCM CARDS LOOKUP - HIDDEN'!$N$4:$N$8890,0),$J5207)</f>
        <v>Roll-on</v>
      </c>
      <c r="D5207" s="5" t="str">
        <f>INDEX('DCM CARDS LOOKUP - HIDDEN'!$O$4:$AE$8890,MATCH(Q5207,'DCM CARDS LOOKUP - HIDDEN'!$N$4:$N$8890,0),$J5207)</f>
        <v>Liquid</v>
      </c>
      <c r="E5207" s="5" t="str">
        <f>INDEX('DCM CARDS LOOKUP - HIDDEN'!$O$4:$AE$8890,MATCH(R5207,'DCM CARDS LOOKUP - HIDDEN'!$N$4:$N$8890,0),$J5207)</f>
        <v>Single use pads/patches</v>
      </c>
      <c r="F5207" s="5" t="str">
        <f>INDEX('DCM CARDS LOOKUP - HIDDEN'!$O$4:$AE$8890,MATCH(S5207,'DCM CARDS LOOKUP - HIDDEN'!$N$4:$N$8890,0),$J5207)</f>
        <v>Single use pads/patches</v>
      </c>
      <c r="G5207" s="5" t="str">
        <f>INDEX('DCM CARDS LOOKUP - HIDDEN'!$O$4:$AE$8890,MATCH(T5207,'DCM CARDS LOOKUP - HIDDEN'!$N$4:$N$8890,0),$J5207)</f>
        <v>Single use pads/patches</v>
      </c>
      <c r="H5207" s="35"/>
      <c r="J5207" s="4">
        <v>5</v>
      </c>
      <c r="O5207">
        <f>L5203*10000+M5203*100+B5201</f>
        <v>180601</v>
      </c>
      <c r="P5207">
        <f>L5203*10000+M5203*100+C5201</f>
        <v>180602</v>
      </c>
      <c r="Q5207">
        <f>L5203*10000+M5203*100+D5201</f>
        <v>180603</v>
      </c>
      <c r="R5207">
        <f>L5203*10000+M5203*100+E5181</f>
        <v>180604</v>
      </c>
      <c r="S5207">
        <f>L5203*10000+M5203*100+F5181</f>
        <v>180605</v>
      </c>
      <c r="T5207">
        <f>L5203*10000+M5203*100+G5181</f>
        <v>180606</v>
      </c>
    </row>
    <row r="5208" spans="1:20" x14ac:dyDescent="0.2">
      <c r="A5208" s="10" t="str">
        <f>INDEX(REFERENCE!$B$2:$J$2,1,'EXAMPLE OF CHOICE CARDS'!J5208)</f>
        <v>Count</v>
      </c>
      <c r="B5208" s="5" t="str">
        <f>INDEX('DCM CARDS LOOKUP - HIDDEN'!$O$4:$AE$8890,MATCH(O5208,'DCM CARDS LOOKUP - HIDDEN'!$N$4:$N$8890,0),$J5208)</f>
        <v>3.5 oz</v>
      </c>
      <c r="C5208" s="5" t="str">
        <f>INDEX('DCM CARDS LOOKUP - HIDDEN'!$O$4:$AE$8890,MATCH(P5208,'DCM CARDS LOOKUP - HIDDEN'!$N$4:$N$8890,0),$J5208)</f>
        <v>4 oz</v>
      </c>
      <c r="D5208" s="5" t="str">
        <f>INDEX('DCM CARDS LOOKUP - HIDDEN'!$O$4:$AE$8890,MATCH(Q5208,'DCM CARDS LOOKUP - HIDDEN'!$N$4:$N$8890,0),$J5208)</f>
        <v>2.5 oz</v>
      </c>
      <c r="E5208" s="5" t="str">
        <f>INDEX('DCM CARDS LOOKUP - HIDDEN'!$O$4:$AE$8890,MATCH(R5208,'DCM CARDS LOOKUP - HIDDEN'!$N$4:$N$8890,0),$J5208)</f>
        <v>6 count</v>
      </c>
      <c r="F5208" s="5" t="str">
        <f>INDEX('DCM CARDS LOOKUP - HIDDEN'!$O$4:$AE$8890,MATCH(S5208,'DCM CARDS LOOKUP - HIDDEN'!$N$4:$N$8890,0),$J5208)</f>
        <v>5 count</v>
      </c>
      <c r="G5208" s="5" t="str">
        <f>INDEX('DCM CARDS LOOKUP - HIDDEN'!$O$4:$AE$8890,MATCH(T5208,'DCM CARDS LOOKUP - HIDDEN'!$N$4:$N$8890,0),$J5208)</f>
        <v>4 count</v>
      </c>
      <c r="H5208" s="35"/>
      <c r="J5208" s="4">
        <v>6</v>
      </c>
      <c r="O5208">
        <f>L5203*10000+M5203*100+B5201</f>
        <v>180601</v>
      </c>
      <c r="P5208">
        <f>L5203*10000+M5203*100+C5201</f>
        <v>180602</v>
      </c>
      <c r="Q5208">
        <f>L5203*10000+M5203*100+D5201</f>
        <v>180603</v>
      </c>
      <c r="R5208">
        <f>L5203*10000+M5203*100+E5181</f>
        <v>180604</v>
      </c>
      <c r="S5208">
        <f>L5203*10000+M5203*100+F5181</f>
        <v>180605</v>
      </c>
      <c r="T5208">
        <f>L5203*10000+M5203*100+G5181</f>
        <v>180606</v>
      </c>
    </row>
    <row r="5209" spans="1:20" ht="15" customHeight="1" x14ac:dyDescent="0.2">
      <c r="A5209" s="10" t="str">
        <f>INDEX(REFERENCE!$B$2:$J$2,1,'EXAMPLE OF CHOICE CARDS'!J5209)</f>
        <v>Price</v>
      </c>
      <c r="B5209" s="29">
        <f>INDEX('DCM CARDS LOOKUP - HIDDEN'!$O$4:$AE$8890,MATCH(O5209,'DCM CARDS LOOKUP - HIDDEN'!$N$4:$N$8890,0),$J5209)</f>
        <v>13.88</v>
      </c>
      <c r="C5209" s="29">
        <f>INDEX('DCM CARDS LOOKUP - HIDDEN'!$O$4:$AE$8890,MATCH(P5209,'DCM CARDS LOOKUP - HIDDEN'!$N$4:$N$8890,0),$J5209)</f>
        <v>22</v>
      </c>
      <c r="D5209" s="29">
        <f>INDEX('DCM CARDS LOOKUP - HIDDEN'!$O$4:$AE$8890,MATCH(Q5209,'DCM CARDS LOOKUP - HIDDEN'!$N$4:$N$8890,0),$J5209)</f>
        <v>5.75</v>
      </c>
      <c r="E5209" s="29">
        <f>INDEX('DCM CARDS LOOKUP - HIDDEN'!$O$4:$AE$8890,MATCH(R5209,'DCM CARDS LOOKUP - HIDDEN'!$N$4:$N$8890,0),$J5209)</f>
        <v>21.5</v>
      </c>
      <c r="F5209" s="29">
        <f>INDEX('DCM CARDS LOOKUP - HIDDEN'!$O$4:$AE$8890,MATCH(S5209,'DCM CARDS LOOKUP - HIDDEN'!$N$4:$N$8890,0),$J5209)</f>
        <v>8.93</v>
      </c>
      <c r="G5209" s="29">
        <f>INDEX('DCM CARDS LOOKUP - HIDDEN'!$O$4:$AE$8890,MATCH(T5209,'DCM CARDS LOOKUP - HIDDEN'!$N$4:$N$8890,0),$J5209)</f>
        <v>13</v>
      </c>
      <c r="H5209" s="35"/>
      <c r="J5209" s="4">
        <v>7</v>
      </c>
      <c r="O5209">
        <f>L5203*10000+M5203*100+B5201</f>
        <v>180601</v>
      </c>
      <c r="P5209">
        <f>L5203*10000+M5203*100+C5201</f>
        <v>180602</v>
      </c>
      <c r="Q5209">
        <f>L5203*10000+M5203*100+D5201</f>
        <v>180603</v>
      </c>
      <c r="R5209">
        <f>L5203*10000+M5203*100+E5181</f>
        <v>180604</v>
      </c>
      <c r="S5209">
        <f>L5203*10000+M5203*100+F5181</f>
        <v>180605</v>
      </c>
      <c r="T5209">
        <f>L5203*10000+M5203*100+G5181</f>
        <v>180606</v>
      </c>
    </row>
    <row r="5210" spans="1:20" ht="15" customHeight="1" x14ac:dyDescent="0.2">
      <c r="A5210" s="10" t="str">
        <f>INDEX(REFERENCE!$B$2:$J$2,1,'EXAMPLE OF CHOICE CARDS'!J5210)</f>
        <v>Review Rating</v>
      </c>
      <c r="B5210" s="5" t="str">
        <f>INDEX('DCM CARDS LOOKUP - HIDDEN'!$O$4:$AE$8890,MATCH(O5210,'DCM CARDS LOOKUP - HIDDEN'!$N$4:$N$8890,0),$J5210)</f>
        <v>4.5 stars</v>
      </c>
      <c r="C5210" s="5" t="str">
        <f>INDEX('DCM CARDS LOOKUP - HIDDEN'!$O$4:$AE$8890,MATCH(P5210,'DCM CARDS LOOKUP - HIDDEN'!$N$4:$N$8890,0),$J5210)</f>
        <v>4.5 stars</v>
      </c>
      <c r="D5210" s="5" t="str">
        <f>INDEX('DCM CARDS LOOKUP - HIDDEN'!$O$4:$AE$8890,MATCH(Q5210,'DCM CARDS LOOKUP - HIDDEN'!$N$4:$N$8890,0),$J5210)</f>
        <v>4.6 stars</v>
      </c>
      <c r="E5210" s="5" t="str">
        <f>INDEX('DCM CARDS LOOKUP - HIDDEN'!$O$4:$AE$8890,MATCH(R5210,'DCM CARDS LOOKUP - HIDDEN'!$N$4:$N$8890,0),$J5210)</f>
        <v>4.6 stars</v>
      </c>
      <c r="F5210" s="5" t="str">
        <f>INDEX('DCM CARDS LOOKUP - HIDDEN'!$O$4:$AE$8890,MATCH(S5210,'DCM CARDS LOOKUP - HIDDEN'!$N$4:$N$8890,0),$J5210)</f>
        <v>4.8 stars</v>
      </c>
      <c r="G5210" s="5" t="str">
        <f>INDEX('DCM CARDS LOOKUP - HIDDEN'!$O$4:$AE$8890,MATCH(T5210,'DCM CARDS LOOKUP - HIDDEN'!$N$4:$N$8890,0),$J5210)</f>
        <v>4.6 stars</v>
      </c>
      <c r="H5210" s="35"/>
      <c r="J5210" s="4">
        <v>8</v>
      </c>
      <c r="O5210">
        <f>L5203*10000+M5203*100+B5201</f>
        <v>180601</v>
      </c>
      <c r="P5210">
        <f>L5203*10000+M5203*100+C5201</f>
        <v>180602</v>
      </c>
      <c r="Q5210">
        <f>L5203*10000+M5203*100+D5201</f>
        <v>180603</v>
      </c>
      <c r="R5210">
        <f>L5203*10000+M5203*100+E5181</f>
        <v>180604</v>
      </c>
      <c r="S5210">
        <f>L5203*10000+M5203*100+F5181</f>
        <v>180605</v>
      </c>
      <c r="T5210">
        <f>L5203*10000+M5203*100+G5181</f>
        <v>180606</v>
      </c>
    </row>
    <row r="5211" spans="1:20" ht="15" customHeight="1" x14ac:dyDescent="0.2">
      <c r="A5211" s="10" t="str">
        <f>INDEX(REFERENCE!$B$2:$J$2,1,'EXAMPLE OF CHOICE CARDS'!J5211)</f>
        <v>Number of Reviews</v>
      </c>
      <c r="B5211" s="30">
        <f>INDEX('DCM CARDS LOOKUP - HIDDEN'!$O$4:$AE$8890,MATCH(O5211,'DCM CARDS LOOKUP - HIDDEN'!$N$4:$N$8890,0),$J5211)</f>
        <v>4500</v>
      </c>
      <c r="C5211" s="30">
        <f>INDEX('DCM CARDS LOOKUP - HIDDEN'!$O$4:$AE$8890,MATCH(P5211,'DCM CARDS LOOKUP - HIDDEN'!$N$4:$N$8890,0),$J5211)</f>
        <v>1250</v>
      </c>
      <c r="D5211" s="30">
        <f>INDEX('DCM CARDS LOOKUP - HIDDEN'!$O$4:$AE$8890,MATCH(Q5211,'DCM CARDS LOOKUP - HIDDEN'!$N$4:$N$8890,0),$J5211)</f>
        <v>1250</v>
      </c>
      <c r="E5211" s="30">
        <f>INDEX('DCM CARDS LOOKUP - HIDDEN'!$O$4:$AE$8890,MATCH(R5211,'DCM CARDS LOOKUP - HIDDEN'!$N$4:$N$8890,0),$J5211)</f>
        <v>4500</v>
      </c>
      <c r="F5211" s="30">
        <f>INDEX('DCM CARDS LOOKUP - HIDDEN'!$O$4:$AE$8890,MATCH(S5211,'DCM CARDS LOOKUP - HIDDEN'!$N$4:$N$8890,0),$J5211)</f>
        <v>4500</v>
      </c>
      <c r="G5211" s="30">
        <f>INDEX('DCM CARDS LOOKUP - HIDDEN'!$O$4:$AE$8890,MATCH(T5211,'DCM CARDS LOOKUP - HIDDEN'!$N$4:$N$8890,0),$J5211)</f>
        <v>1250</v>
      </c>
      <c r="H5211" s="35"/>
      <c r="J5211" s="4">
        <v>9</v>
      </c>
      <c r="O5211">
        <f>L5203*10000+M5203*100+B5201</f>
        <v>180601</v>
      </c>
      <c r="P5211">
        <f>L5203*10000+M5203*100+C5201</f>
        <v>180602</v>
      </c>
      <c r="Q5211">
        <f>L5203*10000+M5203*100+D5201</f>
        <v>180603</v>
      </c>
      <c r="R5211">
        <f>L5203*10000+M5203*100+E5181</f>
        <v>180604</v>
      </c>
      <c r="S5211">
        <f>L5203*10000+M5203*100+F5181</f>
        <v>180605</v>
      </c>
      <c r="T5211">
        <f>L5203*10000+M5203*100+G5181</f>
        <v>180606</v>
      </c>
    </row>
    <row r="5212" spans="1:20" ht="15" hidden="1" customHeight="1" x14ac:dyDescent="0.2">
      <c r="A5212" s="10" t="e">
        <f>INDEX(REFERENCE!$B$2:$J$2,1,'EXAMPLE OF CHOICE CARDS'!J5212)</f>
        <v>#REF!</v>
      </c>
      <c r="B5212" s="5">
        <f>INDEX('DCM CARDS LOOKUP - HIDDEN'!$O$4:$AE$8890,MATCH(O5212,'DCM CARDS LOOKUP - HIDDEN'!$N$4:$N$8890,0),$J5212)</f>
        <v>0</v>
      </c>
      <c r="C5212" s="5">
        <f>INDEX('DCM CARDS LOOKUP - HIDDEN'!$O$4:$AE$8890,MATCH(P5212,'DCM CARDS LOOKUP - HIDDEN'!$N$4:$N$8890,0),$J5212)</f>
        <v>0</v>
      </c>
      <c r="D5212" s="5">
        <f>INDEX('DCM CARDS LOOKUP - HIDDEN'!$O$4:$AE$8890,MATCH(Q5212,'DCM CARDS LOOKUP - HIDDEN'!$N$4:$N$8890,0),$J5212)</f>
        <v>0</v>
      </c>
      <c r="E5212" s="5">
        <f>INDEX('DCM CARDS LOOKUP - HIDDEN'!$O$4:$AE$8890,MATCH(R5212,'DCM CARDS LOOKUP - HIDDEN'!$N$4:$N$8890,0),$J5212)</f>
        <v>0</v>
      </c>
      <c r="F5212" s="5">
        <f>INDEX('DCM CARDS LOOKUP - HIDDEN'!$O$4:$AE$8890,MATCH(S5212,'DCM CARDS LOOKUP - HIDDEN'!$N$4:$N$8890,0),$J5212)</f>
        <v>0</v>
      </c>
      <c r="G5212" s="31"/>
      <c r="H5212" s="35"/>
      <c r="J5212" s="4">
        <v>10</v>
      </c>
      <c r="O5212">
        <f>L5203*10000+M5203*100+B5201</f>
        <v>180601</v>
      </c>
      <c r="P5212">
        <f>L5203*10000+M5203*100+C5201</f>
        <v>180602</v>
      </c>
      <c r="Q5212">
        <f>L5203*10000+M5203*100+D5201</f>
        <v>180603</v>
      </c>
      <c r="R5212">
        <f>L5203*10000+M5203*100+E5181</f>
        <v>180604</v>
      </c>
      <c r="S5212">
        <f>L5203*10000+M5203*100+F5181</f>
        <v>180605</v>
      </c>
    </row>
    <row r="5213" spans="1:20" ht="15" hidden="1" customHeight="1" x14ac:dyDescent="0.2">
      <c r="A5213" s="10" t="e">
        <f>INDEX(REFERENCE!$B$2:$J$2,1,'EXAMPLE OF CHOICE CARDS'!J5213)</f>
        <v>#REF!</v>
      </c>
      <c r="B5213" s="5">
        <f>INDEX('DCM CARDS LOOKUP - HIDDEN'!$O$4:$AE$8890,MATCH(O5213,'DCM CARDS LOOKUP - HIDDEN'!$N$4:$N$8890,0),$J5213)</f>
        <v>0</v>
      </c>
      <c r="C5213" s="5">
        <f>INDEX('DCM CARDS LOOKUP - HIDDEN'!$O$4:$AE$8890,MATCH(P5213,'DCM CARDS LOOKUP - HIDDEN'!$N$4:$N$8890,0),$J5213)</f>
        <v>0</v>
      </c>
      <c r="D5213" s="5">
        <f>INDEX('DCM CARDS LOOKUP - HIDDEN'!$O$4:$AE$8890,MATCH(Q5213,'DCM CARDS LOOKUP - HIDDEN'!$N$4:$N$8890,0),$J5213)</f>
        <v>0</v>
      </c>
      <c r="E5213" s="5">
        <f>INDEX('DCM CARDS LOOKUP - HIDDEN'!$O$4:$AE$8890,MATCH(R5213,'DCM CARDS LOOKUP - HIDDEN'!$N$4:$N$8890,0),$J5213)</f>
        <v>0</v>
      </c>
      <c r="F5213" s="5">
        <f>INDEX('DCM CARDS LOOKUP - HIDDEN'!$O$4:$AE$8890,MATCH(S5213,'DCM CARDS LOOKUP - HIDDEN'!$N$4:$N$8890,0),$J5213)</f>
        <v>0</v>
      </c>
      <c r="G5213" s="31"/>
      <c r="H5213" s="35"/>
      <c r="J5213" s="4">
        <v>11</v>
      </c>
      <c r="O5213">
        <f>L5203*10000+M5203*100+B5201</f>
        <v>180601</v>
      </c>
      <c r="P5213">
        <f>L5203*10000+M5203*100+C5201</f>
        <v>180602</v>
      </c>
      <c r="Q5213">
        <f>L5203*10000+M5203*100+D5201</f>
        <v>180603</v>
      </c>
      <c r="R5213">
        <f>L5203*10000+M5203*100+E5181</f>
        <v>180604</v>
      </c>
      <c r="S5213">
        <f>L5203*10000+M5203*100+F5181</f>
        <v>180605</v>
      </c>
    </row>
    <row r="5214" spans="1:20" ht="15" hidden="1" customHeight="1" x14ac:dyDescent="0.2">
      <c r="A5214" s="10" t="e">
        <f>INDEX(REFERENCE!$B$2:$J$2,1,'EXAMPLE OF CHOICE CARDS'!J5214)</f>
        <v>#REF!</v>
      </c>
      <c r="B5214" s="5">
        <f>INDEX('DCM CARDS LOOKUP - HIDDEN'!$O$4:$AE$8890,MATCH(O5214,'DCM CARDS LOOKUP - HIDDEN'!$N$4:$N$8890,0),$J5214)</f>
        <v>0</v>
      </c>
      <c r="C5214" s="5">
        <f>INDEX('DCM CARDS LOOKUP - HIDDEN'!$O$4:$AE$8890,MATCH(P5214,'DCM CARDS LOOKUP - HIDDEN'!$N$4:$N$8890,0),$J5214)</f>
        <v>0</v>
      </c>
      <c r="D5214" s="5">
        <f>INDEX('DCM CARDS LOOKUP - HIDDEN'!$O$4:$AE$8890,MATCH(Q5214,'DCM CARDS LOOKUP - HIDDEN'!$N$4:$N$8890,0),$J5214)</f>
        <v>0</v>
      </c>
      <c r="E5214" s="5">
        <f>INDEX('DCM CARDS LOOKUP - HIDDEN'!$O$4:$AE$8890,MATCH(R5214,'DCM CARDS LOOKUP - HIDDEN'!$N$4:$N$8890,0),$J5214)</f>
        <v>0</v>
      </c>
      <c r="F5214" s="5">
        <f>INDEX('DCM CARDS LOOKUP - HIDDEN'!$O$4:$AE$8890,MATCH(S5214,'DCM CARDS LOOKUP - HIDDEN'!$N$4:$N$8890,0),$J5214)</f>
        <v>0</v>
      </c>
      <c r="G5214" s="31"/>
      <c r="H5214" s="35"/>
      <c r="J5214" s="4">
        <v>12</v>
      </c>
      <c r="O5214">
        <f>L5203*10000+M5203*100+B5201</f>
        <v>180601</v>
      </c>
      <c r="P5214">
        <f>L5203*10000+M5203*100+C5201</f>
        <v>180602</v>
      </c>
      <c r="Q5214">
        <f>L5203*10000+M5203*100+D5201</f>
        <v>180603</v>
      </c>
      <c r="R5214">
        <f>L5203*10000+M5203*100+E5181</f>
        <v>180604</v>
      </c>
      <c r="S5214">
        <f>L5203*10000+M5203*100+F5181</f>
        <v>180605</v>
      </c>
    </row>
    <row r="5215" spans="1:20" ht="15" hidden="1" customHeight="1" x14ac:dyDescent="0.2">
      <c r="A5215" s="10" t="e">
        <f>INDEX(REFERENCE!$B$2:$J$2,1,'EXAMPLE OF CHOICE CARDS'!J5215)</f>
        <v>#REF!</v>
      </c>
      <c r="B5215" s="5">
        <f>INDEX('DCM CARDS LOOKUP - HIDDEN'!$O$4:$AE$8890,MATCH(O5215,'DCM CARDS LOOKUP - HIDDEN'!$N$4:$N$8890,0),$J5215)</f>
        <v>0</v>
      </c>
      <c r="C5215" s="5">
        <f>INDEX('DCM CARDS LOOKUP - HIDDEN'!$O$4:$AE$8890,MATCH(P5215,'DCM CARDS LOOKUP - HIDDEN'!$N$4:$N$8890,0),$J5215)</f>
        <v>0</v>
      </c>
      <c r="D5215" s="5">
        <f>INDEX('DCM CARDS LOOKUP - HIDDEN'!$O$4:$AE$8890,MATCH(Q5215,'DCM CARDS LOOKUP - HIDDEN'!$N$4:$N$8890,0),$J5215)</f>
        <v>0</v>
      </c>
      <c r="E5215" s="5">
        <f>INDEX('DCM CARDS LOOKUP - HIDDEN'!$O$4:$AE$8890,MATCH(R5215,'DCM CARDS LOOKUP - HIDDEN'!$N$4:$N$8890,0),$J5215)</f>
        <v>0</v>
      </c>
      <c r="F5215" s="5">
        <f>INDEX('DCM CARDS LOOKUP - HIDDEN'!$O$4:$AE$8890,MATCH(S5215,'DCM CARDS LOOKUP - HIDDEN'!$N$4:$N$8890,0),$J5215)</f>
        <v>0</v>
      </c>
      <c r="G5215" s="31"/>
      <c r="H5215" s="35"/>
      <c r="J5215" s="4">
        <v>13</v>
      </c>
      <c r="O5215">
        <f>L5203*10000+M5203*100+B5201</f>
        <v>180601</v>
      </c>
      <c r="P5215">
        <f>L5203*10000+M5203*100+C5201</f>
        <v>180602</v>
      </c>
      <c r="Q5215">
        <f>L5203*10000+M5203*100+D5201</f>
        <v>180603</v>
      </c>
      <c r="R5215">
        <f>L5203*10000+M5203*100+E5181</f>
        <v>180604</v>
      </c>
      <c r="S5215">
        <f>L5203*10000+M5203*100+F5181</f>
        <v>180605</v>
      </c>
    </row>
    <row r="5216" spans="1:20" ht="15" hidden="1" customHeight="1" x14ac:dyDescent="0.2">
      <c r="A5216" s="10" t="e">
        <f>INDEX(REFERENCE!$B$2:$J$2,1,'EXAMPLE OF CHOICE CARDS'!J5216)</f>
        <v>#REF!</v>
      </c>
      <c r="B5216" s="5">
        <f>INDEX('DCM CARDS LOOKUP - HIDDEN'!$O$4:$AE$8890,MATCH(O5216,'DCM CARDS LOOKUP - HIDDEN'!$N$4:$N$8890,0),$J5216)</f>
        <v>0</v>
      </c>
      <c r="C5216" s="5">
        <f>INDEX('DCM CARDS LOOKUP - HIDDEN'!$O$4:$AE$8890,MATCH(P5216,'DCM CARDS LOOKUP - HIDDEN'!$N$4:$N$8890,0),$J5216)</f>
        <v>0</v>
      </c>
      <c r="D5216" s="5">
        <f>INDEX('DCM CARDS LOOKUP - HIDDEN'!$O$4:$AE$8890,MATCH(Q5216,'DCM CARDS LOOKUP - HIDDEN'!$N$4:$N$8890,0),$J5216)</f>
        <v>0</v>
      </c>
      <c r="E5216" s="5">
        <f>INDEX('DCM CARDS LOOKUP - HIDDEN'!$O$4:$AE$8890,MATCH(R5216,'DCM CARDS LOOKUP - HIDDEN'!$N$4:$N$8890,0),$J5216)</f>
        <v>0</v>
      </c>
      <c r="F5216" s="5">
        <f>INDEX('DCM CARDS LOOKUP - HIDDEN'!$O$4:$AE$8890,MATCH(S5216,'DCM CARDS LOOKUP - HIDDEN'!$N$4:$N$8890,0),$J5216)</f>
        <v>0</v>
      </c>
      <c r="G5216" s="31"/>
      <c r="H5216" s="35"/>
      <c r="J5216" s="4">
        <v>14</v>
      </c>
      <c r="O5216">
        <f>L5203*10000+M5203*100+B5201</f>
        <v>180601</v>
      </c>
      <c r="P5216">
        <f>L5203*10000+M5203*100+C5201</f>
        <v>180602</v>
      </c>
      <c r="Q5216">
        <f>L5203*10000+M5203*100+D5201</f>
        <v>180603</v>
      </c>
      <c r="R5216">
        <f>L5203*10000+M5203*100+E5181</f>
        <v>180604</v>
      </c>
      <c r="S5216">
        <f>L5203*10000+M5203*100+F5181</f>
        <v>180605</v>
      </c>
    </row>
    <row r="5217" spans="1:20" x14ac:dyDescent="0.2">
      <c r="A5217" s="2"/>
      <c r="B5217" s="5"/>
      <c r="C5217" s="5"/>
      <c r="D5217" s="5"/>
      <c r="E5217" s="5"/>
      <c r="F5217" s="5"/>
      <c r="G5217" s="5"/>
      <c r="H5217" s="5"/>
      <c r="J5217" s="13"/>
    </row>
    <row r="5218" spans="1:20" x14ac:dyDescent="0.2">
      <c r="A5218" s="6"/>
      <c r="B5218" s="7">
        <v>1</v>
      </c>
      <c r="C5218" s="7">
        <v>2</v>
      </c>
      <c r="D5218" s="7">
        <v>3</v>
      </c>
      <c r="E5218" s="7">
        <v>4</v>
      </c>
      <c r="F5218" s="7">
        <v>5</v>
      </c>
      <c r="G5218" s="7">
        <v>6</v>
      </c>
      <c r="H5218" s="7">
        <v>9</v>
      </c>
      <c r="J5218" s="13"/>
    </row>
    <row r="5221" spans="1:20" x14ac:dyDescent="0.2">
      <c r="A5221" s="1" t="str">
        <f>"Version "&amp;L5223&amp;"; Task"&amp;M5223</f>
        <v>Version 18; Task7</v>
      </c>
      <c r="B5221" s="4">
        <v>1</v>
      </c>
      <c r="C5221" s="4">
        <v>2</v>
      </c>
      <c r="D5221" s="4">
        <v>3</v>
      </c>
      <c r="E5221" s="4">
        <f>E5201</f>
        <v>4</v>
      </c>
      <c r="F5221" s="4">
        <f>F5201</f>
        <v>5</v>
      </c>
      <c r="G5221" s="4">
        <v>6</v>
      </c>
      <c r="J5221" s="13"/>
    </row>
    <row r="5222" spans="1:20" ht="15" customHeight="1" x14ac:dyDescent="0.2">
      <c r="A5222" s="11" t="s">
        <v>8</v>
      </c>
      <c r="B5222" s="12" t="s">
        <v>9</v>
      </c>
      <c r="C5222" s="12" t="s">
        <v>10</v>
      </c>
      <c r="D5222" s="12" t="s">
        <v>11</v>
      </c>
      <c r="E5222" s="20" t="s">
        <v>21</v>
      </c>
      <c r="F5222" s="20" t="s">
        <v>22</v>
      </c>
      <c r="G5222" s="20"/>
      <c r="H5222" s="34" t="s">
        <v>15</v>
      </c>
      <c r="J5222" s="13"/>
      <c r="L5222" t="s">
        <v>12</v>
      </c>
      <c r="M5222" t="s">
        <v>1</v>
      </c>
    </row>
    <row r="5223" spans="1:20" x14ac:dyDescent="0.2">
      <c r="A5223" s="10" t="str">
        <f>INDEX(REFERENCE!$B$2:$J$2,1,'EXAMPLE OF CHOICE CARDS'!J5223)</f>
        <v>Type</v>
      </c>
      <c r="B5223" s="5" t="str">
        <f>INDEX('DCM CARDS LOOKUP - HIDDEN'!$O$4:$AE$8890,MATCH(O5223,'DCM CARDS LOOKUP - HIDDEN'!$N$4:$N$8890,0),$J5223)</f>
        <v>Topicals</v>
      </c>
      <c r="C5223" s="5" t="str">
        <f>INDEX('DCM CARDS LOOKUP - HIDDEN'!$O$4:$AE$8890,MATCH(P5223,'DCM CARDS LOOKUP - HIDDEN'!$N$4:$N$8890,0),$J5223)</f>
        <v>Pads</v>
      </c>
      <c r="D5223" s="5" t="str">
        <f>INDEX('DCM CARDS LOOKUP - HIDDEN'!$O$4:$AE$8890,MATCH(Q5223,'DCM CARDS LOOKUP - HIDDEN'!$N$4:$N$8890,0),$J5223)</f>
        <v>Topicals</v>
      </c>
      <c r="E5223" s="5" t="str">
        <f>INDEX('DCM CARDS LOOKUP - HIDDEN'!$O$4:$AE$8890,MATCH(R5223,'DCM CARDS LOOKUP - HIDDEN'!$N$4:$N$8890,0),$J5223)</f>
        <v>Pads</v>
      </c>
      <c r="F5223" s="5" t="str">
        <f>INDEX('DCM CARDS LOOKUP - HIDDEN'!$O$4:$AE$8890,MATCH(S5223,'DCM CARDS LOOKUP - HIDDEN'!$N$4:$N$8890,0),$J5223)</f>
        <v>Topicals</v>
      </c>
      <c r="G5223" s="5" t="str">
        <f>INDEX('DCM CARDS LOOKUP - HIDDEN'!$O$4:$AE$8890,MATCH(T5223,'DCM CARDS LOOKUP - HIDDEN'!$N$4:$N$8890,0),$J5223)</f>
        <v>Pads</v>
      </c>
      <c r="H5223" s="35"/>
      <c r="J5223" s="4">
        <v>1</v>
      </c>
      <c r="L5223">
        <f>IF(M5203=15,L5203+1,L5203)</f>
        <v>18</v>
      </c>
      <c r="M5223">
        <f>IF(M5203&lt;15,M5203+1,1)</f>
        <v>7</v>
      </c>
      <c r="O5223">
        <f>L5223*10000+M5223*100+B5221</f>
        <v>180701</v>
      </c>
      <c r="P5223">
        <f>L5223*10000+M5223*100+C5221</f>
        <v>180702</v>
      </c>
      <c r="Q5223">
        <f>L5223*10000+M5223*100+D5221</f>
        <v>180703</v>
      </c>
      <c r="R5223">
        <f>L5223*10000+M5223*100+E5201</f>
        <v>180704</v>
      </c>
      <c r="S5223">
        <f>L5223*10000+M5223*100+F5201</f>
        <v>180705</v>
      </c>
      <c r="T5223">
        <f>L5223*10000+M5223*100+G5201</f>
        <v>180706</v>
      </c>
    </row>
    <row r="5224" spans="1:20" x14ac:dyDescent="0.2">
      <c r="A5224" s="10" t="str">
        <f>INDEX(REFERENCE!$B$2:$J$2,1,'EXAMPLE OF CHOICE CARDS'!J5224)</f>
        <v>Brand</v>
      </c>
      <c r="B5224" s="5" t="str">
        <f>INDEX('DCM CARDS LOOKUP - HIDDEN'!$O$4:$AE$8890,MATCH(O5224,'DCM CARDS LOOKUP - HIDDEN'!$N$4:$N$8890,0),$J5224)</f>
        <v>Tiger Balm</v>
      </c>
      <c r="C5224" s="5" t="str">
        <f>INDEX('DCM CARDS LOOKUP - HIDDEN'!$O$4:$AE$8890,MATCH(P5224,'DCM CARDS LOOKUP - HIDDEN'!$N$4:$N$8890,0),$J5224)</f>
        <v>Aspercreme</v>
      </c>
      <c r="D5224" s="5" t="str">
        <f>INDEX('DCM CARDS LOOKUP - HIDDEN'!$O$4:$AE$8890,MATCH(Q5224,'DCM CARDS LOOKUP - HIDDEN'!$N$4:$N$8890,0),$J5224)</f>
        <v>Equate</v>
      </c>
      <c r="E5224" s="5" t="str">
        <f>INDEX('DCM CARDS LOOKUP - HIDDEN'!$O$4:$AE$8890,MATCH(R5224,'DCM CARDS LOOKUP - HIDDEN'!$N$4:$N$8890,0),$J5224)</f>
        <v>CVS Health</v>
      </c>
      <c r="F5224" s="5" t="str">
        <f>INDEX('DCM CARDS LOOKUP - HIDDEN'!$O$4:$AE$8890,MATCH(S5224,'DCM CARDS LOOKUP - HIDDEN'!$N$4:$N$8890,0),$J5224)</f>
        <v>Voltaren</v>
      </c>
      <c r="G5224" s="5" t="str">
        <f>INDEX('DCM CARDS LOOKUP - HIDDEN'!$O$4:$AE$8890,MATCH(T5224,'DCM CARDS LOOKUP - HIDDEN'!$N$4:$N$8890,0),$J5224)</f>
        <v>Vicks Vapopatch</v>
      </c>
      <c r="H5224" s="35"/>
      <c r="J5224" s="4">
        <v>2</v>
      </c>
      <c r="O5224">
        <f>L5223*10000+M5223*100+B5221</f>
        <v>180701</v>
      </c>
      <c r="P5224">
        <f>L5223*10000+M5223*100+C5221</f>
        <v>180702</v>
      </c>
      <c r="Q5224">
        <f>L5223*10000+M5223*100+D5221</f>
        <v>180703</v>
      </c>
      <c r="R5224">
        <f>L5223*10000+M5223*100+E5201</f>
        <v>180704</v>
      </c>
      <c r="S5224">
        <f>L5223*10000+M5223*100+F5201</f>
        <v>180705</v>
      </c>
      <c r="T5224">
        <f>L5223*10000+M5223*100+G5201</f>
        <v>180706</v>
      </c>
    </row>
    <row r="5225" spans="1:20" ht="28.5" x14ac:dyDescent="0.2">
      <c r="A5225" s="10" t="str">
        <f>INDEX(REFERENCE!$B$2:$J$2,1,'EXAMPLE OF CHOICE CARDS'!J5225)</f>
        <v>Sensation</v>
      </c>
      <c r="B5225" s="5" t="str">
        <f>INDEX('DCM CARDS LOOKUP - HIDDEN'!$O$4:$AE$8890,MATCH(O5225,'DCM CARDS LOOKUP - HIDDEN'!$N$4:$N$8890,0),$J5225)</f>
        <v>Both hot and cold sensation</v>
      </c>
      <c r="C5225" s="5" t="str">
        <f>INDEX('DCM CARDS LOOKUP - HIDDEN'!$O$4:$AE$8890,MATCH(P5225,'DCM CARDS LOOKUP - HIDDEN'!$N$4:$N$8890,0),$J5225)</f>
        <v>Hot sensation</v>
      </c>
      <c r="D5225" s="5" t="str">
        <f>INDEX('DCM CARDS LOOKUP - HIDDEN'!$O$4:$AE$8890,MATCH(Q5225,'DCM CARDS LOOKUP - HIDDEN'!$N$4:$N$8890,0),$J5225)</f>
        <v>Hot sensation</v>
      </c>
      <c r="E5225" s="5" t="str">
        <f>INDEX('DCM CARDS LOOKUP - HIDDEN'!$O$4:$AE$8890,MATCH(R5225,'DCM CARDS LOOKUP - HIDDEN'!$N$4:$N$8890,0),$J5225)</f>
        <v>No sensation/drug free/for circulation</v>
      </c>
      <c r="F5225" s="5" t="str">
        <f>INDEX('DCM CARDS LOOKUP - HIDDEN'!$O$4:$AE$8890,MATCH(S5225,'DCM CARDS LOOKUP - HIDDEN'!$N$4:$N$8890,0),$J5225)</f>
        <v>Cold sensation</v>
      </c>
      <c r="G5225" s="5" t="str">
        <f>INDEX('DCM CARDS LOOKUP - HIDDEN'!$O$4:$AE$8890,MATCH(T5225,'DCM CARDS LOOKUP - HIDDEN'!$N$4:$N$8890,0),$J5225)</f>
        <v>Both hot and cold sensation</v>
      </c>
      <c r="H5225" s="35"/>
      <c r="J5225" s="4">
        <v>3</v>
      </c>
      <c r="O5225">
        <f>L5223*10000+M5223*100+B5221</f>
        <v>180701</v>
      </c>
      <c r="P5225">
        <f>L5223*10000+M5223*100+C5221</f>
        <v>180702</v>
      </c>
      <c r="Q5225">
        <f>L5223*10000+M5223*100+D5221</f>
        <v>180703</v>
      </c>
      <c r="R5225">
        <f>L5223*10000+M5223*100+E5201</f>
        <v>180704</v>
      </c>
      <c r="S5225">
        <f>L5223*10000+M5223*100+F5201</f>
        <v>180705</v>
      </c>
      <c r="T5225">
        <f>L5223*10000+M5223*100+G5201</f>
        <v>180706</v>
      </c>
    </row>
    <row r="5226" spans="1:20" x14ac:dyDescent="0.2">
      <c r="A5226" s="10" t="str">
        <f>INDEX(REFERENCE!$B$2:$J$2,1,'EXAMPLE OF CHOICE CARDS'!J5226)</f>
        <v>Treatment Area</v>
      </c>
      <c r="B5226" s="5" t="str">
        <f>INDEX('DCM CARDS LOOKUP - HIDDEN'!$O$4:$AE$8890,MATCH(O5226,'DCM CARDS LOOKUP - HIDDEN'!$N$4:$N$8890,0),$J5226)</f>
        <v>-</v>
      </c>
      <c r="C5226" s="5" t="str">
        <f>INDEX('DCM CARDS LOOKUP - HIDDEN'!$O$4:$AE$8890,MATCH(P5226,'DCM CARDS LOOKUP - HIDDEN'!$N$4:$N$8890,0),$J5226)</f>
        <v>Neck</v>
      </c>
      <c r="D5226" s="5" t="str">
        <f>INDEX('DCM CARDS LOOKUP - HIDDEN'!$O$4:$AE$8890,MATCH(Q5226,'DCM CARDS LOOKUP - HIDDEN'!$N$4:$N$8890,0),$J5226)</f>
        <v>-</v>
      </c>
      <c r="E5226" s="5" t="str">
        <f>INDEX('DCM CARDS LOOKUP - HIDDEN'!$O$4:$AE$8890,MATCH(R5226,'DCM CARDS LOOKUP - HIDDEN'!$N$4:$N$8890,0),$J5226)</f>
        <v>Hands (arthritis)</v>
      </c>
      <c r="F5226" s="5" t="str">
        <f>INDEX('DCM CARDS LOOKUP - HIDDEN'!$O$4:$AE$8890,MATCH(S5226,'DCM CARDS LOOKUP - HIDDEN'!$N$4:$N$8890,0),$J5226)</f>
        <v>-</v>
      </c>
      <c r="G5226" s="5" t="str">
        <f>INDEX('DCM CARDS LOOKUP - HIDDEN'!$O$4:$AE$8890,MATCH(T5226,'DCM CARDS LOOKUP - HIDDEN'!$N$4:$N$8890,0),$J5226)</f>
        <v>Joint</v>
      </c>
      <c r="H5226" s="35"/>
      <c r="J5226" s="4">
        <v>4</v>
      </c>
      <c r="O5226">
        <f>L5223*10000+M5223*100+B5221</f>
        <v>180701</v>
      </c>
      <c r="P5226">
        <f>L5223*10000+M5223*100+C5221</f>
        <v>180702</v>
      </c>
      <c r="Q5226">
        <f>L5223*10000+M5223*100+D5221</f>
        <v>180703</v>
      </c>
      <c r="R5226">
        <f>L5223*10000+M5223*100+E5201</f>
        <v>180704</v>
      </c>
      <c r="S5226">
        <f>L5223*10000+M5223*100+F5201</f>
        <v>180705</v>
      </c>
      <c r="T5226">
        <f>L5223*10000+M5223*100+G5201</f>
        <v>180706</v>
      </c>
    </row>
    <row r="5227" spans="1:20" x14ac:dyDescent="0.2">
      <c r="A5227" s="10" t="str">
        <f>INDEX(REFERENCE!$B$2:$J$2,1,'EXAMPLE OF CHOICE CARDS'!J5227)</f>
        <v>Format</v>
      </c>
      <c r="B5227" s="5" t="str">
        <f>INDEX('DCM CARDS LOOKUP - HIDDEN'!$O$4:$AE$8890,MATCH(O5227,'DCM CARDS LOOKUP - HIDDEN'!$N$4:$N$8890,0),$J5227)</f>
        <v>Roll-on</v>
      </c>
      <c r="C5227" s="5" t="str">
        <f>INDEX('DCM CARDS LOOKUP - HIDDEN'!$O$4:$AE$8890,MATCH(P5227,'DCM CARDS LOOKUP - HIDDEN'!$N$4:$N$8890,0),$J5227)</f>
        <v>Single use pads/patches</v>
      </c>
      <c r="D5227" s="5" t="str">
        <f>INDEX('DCM CARDS LOOKUP - HIDDEN'!$O$4:$AE$8890,MATCH(Q5227,'DCM CARDS LOOKUP - HIDDEN'!$N$4:$N$8890,0),$J5227)</f>
        <v>Liquid</v>
      </c>
      <c r="E5227" s="5" t="str">
        <f>INDEX('DCM CARDS LOOKUP - HIDDEN'!$O$4:$AE$8890,MATCH(R5227,'DCM CARDS LOOKUP - HIDDEN'!$N$4:$N$8890,0),$J5227)</f>
        <v>Single use pads/patches</v>
      </c>
      <c r="F5227" s="5" t="str">
        <f>INDEX('DCM CARDS LOOKUP - HIDDEN'!$O$4:$AE$8890,MATCH(S5227,'DCM CARDS LOOKUP - HIDDEN'!$N$4:$N$8890,0),$J5227)</f>
        <v>Gel</v>
      </c>
      <c r="G5227" s="5" t="str">
        <f>INDEX('DCM CARDS LOOKUP - HIDDEN'!$O$4:$AE$8890,MATCH(T5227,'DCM CARDS LOOKUP - HIDDEN'!$N$4:$N$8890,0),$J5227)</f>
        <v>Single use pads/patches</v>
      </c>
      <c r="H5227" s="35"/>
      <c r="J5227" s="4">
        <v>5</v>
      </c>
      <c r="O5227">
        <f>L5223*10000+M5223*100+B5221</f>
        <v>180701</v>
      </c>
      <c r="P5227">
        <f>L5223*10000+M5223*100+C5221</f>
        <v>180702</v>
      </c>
      <c r="Q5227">
        <f>L5223*10000+M5223*100+D5221</f>
        <v>180703</v>
      </c>
      <c r="R5227">
        <f>L5223*10000+M5223*100+E5201</f>
        <v>180704</v>
      </c>
      <c r="S5227">
        <f>L5223*10000+M5223*100+F5201</f>
        <v>180705</v>
      </c>
      <c r="T5227">
        <f>L5223*10000+M5223*100+G5201</f>
        <v>180706</v>
      </c>
    </row>
    <row r="5228" spans="1:20" x14ac:dyDescent="0.2">
      <c r="A5228" s="10" t="str">
        <f>INDEX(REFERENCE!$B$2:$J$2,1,'EXAMPLE OF CHOICE CARDS'!J5228)</f>
        <v>Count</v>
      </c>
      <c r="B5228" s="5" t="str">
        <f>INDEX('DCM CARDS LOOKUP - HIDDEN'!$O$4:$AE$8890,MATCH(O5228,'DCM CARDS LOOKUP - HIDDEN'!$N$4:$N$8890,0),$J5228)</f>
        <v>3 oz</v>
      </c>
      <c r="C5228" s="5" t="str">
        <f>INDEX('DCM CARDS LOOKUP - HIDDEN'!$O$4:$AE$8890,MATCH(P5228,'DCM CARDS LOOKUP - HIDDEN'!$N$4:$N$8890,0),$J5228)</f>
        <v>2 count</v>
      </c>
      <c r="D5228" s="5" t="str">
        <f>INDEX('DCM CARDS LOOKUP - HIDDEN'!$O$4:$AE$8890,MATCH(Q5228,'DCM CARDS LOOKUP - HIDDEN'!$N$4:$N$8890,0),$J5228)</f>
        <v>2.5 oz</v>
      </c>
      <c r="E5228" s="5" t="str">
        <f>INDEX('DCM CARDS LOOKUP - HIDDEN'!$O$4:$AE$8890,MATCH(R5228,'DCM CARDS LOOKUP - HIDDEN'!$N$4:$N$8890,0),$J5228)</f>
        <v>3 count</v>
      </c>
      <c r="F5228" s="5" t="str">
        <f>INDEX('DCM CARDS LOOKUP - HIDDEN'!$O$4:$AE$8890,MATCH(S5228,'DCM CARDS LOOKUP - HIDDEN'!$N$4:$N$8890,0),$J5228)</f>
        <v>5.5 oz</v>
      </c>
      <c r="G5228" s="5" t="str">
        <f>INDEX('DCM CARDS LOOKUP - HIDDEN'!$O$4:$AE$8890,MATCH(T5228,'DCM CARDS LOOKUP - HIDDEN'!$N$4:$N$8890,0),$J5228)</f>
        <v>4 count</v>
      </c>
      <c r="H5228" s="35"/>
      <c r="J5228" s="4">
        <v>6</v>
      </c>
      <c r="O5228">
        <f>L5223*10000+M5223*100+B5221</f>
        <v>180701</v>
      </c>
      <c r="P5228">
        <f>L5223*10000+M5223*100+C5221</f>
        <v>180702</v>
      </c>
      <c r="Q5228">
        <f>L5223*10000+M5223*100+D5221</f>
        <v>180703</v>
      </c>
      <c r="R5228">
        <f>L5223*10000+M5223*100+E5201</f>
        <v>180704</v>
      </c>
      <c r="S5228">
        <f>L5223*10000+M5223*100+F5201</f>
        <v>180705</v>
      </c>
      <c r="T5228">
        <f>L5223*10000+M5223*100+G5201</f>
        <v>180706</v>
      </c>
    </row>
    <row r="5229" spans="1:20" ht="15" customHeight="1" x14ac:dyDescent="0.2">
      <c r="A5229" s="10" t="str">
        <f>INDEX(REFERENCE!$B$2:$J$2,1,'EXAMPLE OF CHOICE CARDS'!J5229)</f>
        <v>Price</v>
      </c>
      <c r="B5229" s="29">
        <f>INDEX('DCM CARDS LOOKUP - HIDDEN'!$O$4:$AE$8890,MATCH(O5229,'DCM CARDS LOOKUP - HIDDEN'!$N$4:$N$8890,0),$J5229)</f>
        <v>10</v>
      </c>
      <c r="C5229" s="29">
        <f>INDEX('DCM CARDS LOOKUP - HIDDEN'!$O$4:$AE$8890,MATCH(P5229,'DCM CARDS LOOKUP - HIDDEN'!$N$4:$N$8890,0),$J5229)</f>
        <v>8.59</v>
      </c>
      <c r="D5229" s="29">
        <f>INDEX('DCM CARDS LOOKUP - HIDDEN'!$O$4:$AE$8890,MATCH(Q5229,'DCM CARDS LOOKUP - HIDDEN'!$N$4:$N$8890,0),$J5229)</f>
        <v>11</v>
      </c>
      <c r="E5229" s="29">
        <f>INDEX('DCM CARDS LOOKUP - HIDDEN'!$O$4:$AE$8890,MATCH(R5229,'DCM CARDS LOOKUP - HIDDEN'!$N$4:$N$8890,0),$J5229)</f>
        <v>23.74</v>
      </c>
      <c r="F5229" s="29">
        <f>INDEX('DCM CARDS LOOKUP - HIDDEN'!$O$4:$AE$8890,MATCH(S5229,'DCM CARDS LOOKUP - HIDDEN'!$N$4:$N$8890,0),$J5229)</f>
        <v>17.47</v>
      </c>
      <c r="G5229" s="29">
        <f>INDEX('DCM CARDS LOOKUP - HIDDEN'!$O$4:$AE$8890,MATCH(T5229,'DCM CARDS LOOKUP - HIDDEN'!$N$4:$N$8890,0),$J5229)</f>
        <v>7.99</v>
      </c>
      <c r="H5229" s="35"/>
      <c r="J5229" s="4">
        <v>7</v>
      </c>
      <c r="O5229">
        <f>L5223*10000+M5223*100+B5221</f>
        <v>180701</v>
      </c>
      <c r="P5229">
        <f>L5223*10000+M5223*100+C5221</f>
        <v>180702</v>
      </c>
      <c r="Q5229">
        <f>L5223*10000+M5223*100+D5221</f>
        <v>180703</v>
      </c>
      <c r="R5229">
        <f>L5223*10000+M5223*100+E5201</f>
        <v>180704</v>
      </c>
      <c r="S5229">
        <f>L5223*10000+M5223*100+F5201</f>
        <v>180705</v>
      </c>
      <c r="T5229">
        <f>L5223*10000+M5223*100+G5201</f>
        <v>180706</v>
      </c>
    </row>
    <row r="5230" spans="1:20" ht="15" customHeight="1" x14ac:dyDescent="0.2">
      <c r="A5230" s="10" t="str">
        <f>INDEX(REFERENCE!$B$2:$J$2,1,'EXAMPLE OF CHOICE CARDS'!J5230)</f>
        <v>Review Rating</v>
      </c>
      <c r="B5230" s="5" t="str">
        <f>INDEX('DCM CARDS LOOKUP - HIDDEN'!$O$4:$AE$8890,MATCH(O5230,'DCM CARDS LOOKUP - HIDDEN'!$N$4:$N$8890,0),$J5230)</f>
        <v>4.8 stars</v>
      </c>
      <c r="C5230" s="5" t="str">
        <f>INDEX('DCM CARDS LOOKUP - HIDDEN'!$O$4:$AE$8890,MATCH(P5230,'DCM CARDS LOOKUP - HIDDEN'!$N$4:$N$8890,0),$J5230)</f>
        <v>4.6 stars</v>
      </c>
      <c r="D5230" s="5" t="str">
        <f>INDEX('DCM CARDS LOOKUP - HIDDEN'!$O$4:$AE$8890,MATCH(Q5230,'DCM CARDS LOOKUP - HIDDEN'!$N$4:$N$8890,0),$J5230)</f>
        <v>4.8 stars</v>
      </c>
      <c r="E5230" s="5" t="str">
        <f>INDEX('DCM CARDS LOOKUP - HIDDEN'!$O$4:$AE$8890,MATCH(R5230,'DCM CARDS LOOKUP - HIDDEN'!$N$4:$N$8890,0),$J5230)</f>
        <v>4.5 stars</v>
      </c>
      <c r="F5230" s="5" t="str">
        <f>INDEX('DCM CARDS LOOKUP - HIDDEN'!$O$4:$AE$8890,MATCH(S5230,'DCM CARDS LOOKUP - HIDDEN'!$N$4:$N$8890,0),$J5230)</f>
        <v>4.8 stars</v>
      </c>
      <c r="G5230" s="5" t="str">
        <f>INDEX('DCM CARDS LOOKUP - HIDDEN'!$O$4:$AE$8890,MATCH(T5230,'DCM CARDS LOOKUP - HIDDEN'!$N$4:$N$8890,0),$J5230)</f>
        <v>4.6 stars</v>
      </c>
      <c r="H5230" s="35"/>
      <c r="J5230" s="4">
        <v>8</v>
      </c>
      <c r="O5230">
        <f>L5223*10000+M5223*100+B5221</f>
        <v>180701</v>
      </c>
      <c r="P5230">
        <f>L5223*10000+M5223*100+C5221</f>
        <v>180702</v>
      </c>
      <c r="Q5230">
        <f>L5223*10000+M5223*100+D5221</f>
        <v>180703</v>
      </c>
      <c r="R5230">
        <f>L5223*10000+M5223*100+E5201</f>
        <v>180704</v>
      </c>
      <c r="S5230">
        <f>L5223*10000+M5223*100+F5201</f>
        <v>180705</v>
      </c>
      <c r="T5230">
        <f>L5223*10000+M5223*100+G5201</f>
        <v>180706</v>
      </c>
    </row>
    <row r="5231" spans="1:20" ht="15" customHeight="1" x14ac:dyDescent="0.2">
      <c r="A5231" s="10" t="str">
        <f>INDEX(REFERENCE!$B$2:$J$2,1,'EXAMPLE OF CHOICE CARDS'!J5231)</f>
        <v>Number of Reviews</v>
      </c>
      <c r="B5231" s="30">
        <f>INDEX('DCM CARDS LOOKUP - HIDDEN'!$O$4:$AE$8890,MATCH(O5231,'DCM CARDS LOOKUP - HIDDEN'!$N$4:$N$8890,0),$J5231)</f>
        <v>1250</v>
      </c>
      <c r="C5231" s="30">
        <f>INDEX('DCM CARDS LOOKUP - HIDDEN'!$O$4:$AE$8890,MATCH(P5231,'DCM CARDS LOOKUP - HIDDEN'!$N$4:$N$8890,0),$J5231)</f>
        <v>1250</v>
      </c>
      <c r="D5231" s="30">
        <f>INDEX('DCM CARDS LOOKUP - HIDDEN'!$O$4:$AE$8890,MATCH(Q5231,'DCM CARDS LOOKUP - HIDDEN'!$N$4:$N$8890,0),$J5231)</f>
        <v>4500</v>
      </c>
      <c r="E5231" s="30">
        <f>INDEX('DCM CARDS LOOKUP - HIDDEN'!$O$4:$AE$8890,MATCH(R5231,'DCM CARDS LOOKUP - HIDDEN'!$N$4:$N$8890,0),$J5231)</f>
        <v>1250</v>
      </c>
      <c r="F5231" s="30">
        <f>INDEX('DCM CARDS LOOKUP - HIDDEN'!$O$4:$AE$8890,MATCH(S5231,'DCM CARDS LOOKUP - HIDDEN'!$N$4:$N$8890,0),$J5231)</f>
        <v>4500</v>
      </c>
      <c r="G5231" s="30">
        <f>INDEX('DCM CARDS LOOKUP - HIDDEN'!$O$4:$AE$8890,MATCH(T5231,'DCM CARDS LOOKUP - HIDDEN'!$N$4:$N$8890,0),$J5231)</f>
        <v>4500</v>
      </c>
      <c r="H5231" s="35"/>
      <c r="J5231" s="4">
        <v>9</v>
      </c>
      <c r="O5231">
        <f>L5223*10000+M5223*100+B5221</f>
        <v>180701</v>
      </c>
      <c r="P5231">
        <f>L5223*10000+M5223*100+C5221</f>
        <v>180702</v>
      </c>
      <c r="Q5231">
        <f>L5223*10000+M5223*100+D5221</f>
        <v>180703</v>
      </c>
      <c r="R5231">
        <f>L5223*10000+M5223*100+E5201</f>
        <v>180704</v>
      </c>
      <c r="S5231">
        <f>L5223*10000+M5223*100+F5201</f>
        <v>180705</v>
      </c>
      <c r="T5231">
        <f>L5223*10000+M5223*100+G5201</f>
        <v>180706</v>
      </c>
    </row>
    <row r="5232" spans="1:20" ht="15" hidden="1" customHeight="1" x14ac:dyDescent="0.2">
      <c r="A5232" s="10" t="e">
        <f>INDEX(REFERENCE!$B$2:$J$2,1,'EXAMPLE OF CHOICE CARDS'!J5232)</f>
        <v>#REF!</v>
      </c>
      <c r="B5232" s="5">
        <f>INDEX('DCM CARDS LOOKUP - HIDDEN'!$O$4:$AE$8890,MATCH(O5232,'DCM CARDS LOOKUP - HIDDEN'!$N$4:$N$8890,0),$J5232)</f>
        <v>0</v>
      </c>
      <c r="C5232" s="5">
        <f>INDEX('DCM CARDS LOOKUP - HIDDEN'!$O$4:$AE$8890,MATCH(P5232,'DCM CARDS LOOKUP - HIDDEN'!$N$4:$N$8890,0),$J5232)</f>
        <v>0</v>
      </c>
      <c r="D5232" s="5">
        <f>INDEX('DCM CARDS LOOKUP - HIDDEN'!$O$4:$AE$8890,MATCH(Q5232,'DCM CARDS LOOKUP - HIDDEN'!$N$4:$N$8890,0),$J5232)</f>
        <v>0</v>
      </c>
      <c r="E5232" s="5">
        <f>INDEX('DCM CARDS LOOKUP - HIDDEN'!$O$4:$AE$8890,MATCH(R5232,'DCM CARDS LOOKUP - HIDDEN'!$N$4:$N$8890,0),$J5232)</f>
        <v>0</v>
      </c>
      <c r="F5232" s="5">
        <f>INDEX('DCM CARDS LOOKUP - HIDDEN'!$O$4:$AE$8890,MATCH(S5232,'DCM CARDS LOOKUP - HIDDEN'!$N$4:$N$8890,0),$J5232)</f>
        <v>0</v>
      </c>
      <c r="G5232" s="31"/>
      <c r="H5232" s="35"/>
      <c r="J5232" s="4">
        <v>10</v>
      </c>
      <c r="O5232">
        <f>L5223*10000+M5223*100+B5221</f>
        <v>180701</v>
      </c>
      <c r="P5232">
        <f>L5223*10000+M5223*100+C5221</f>
        <v>180702</v>
      </c>
      <c r="Q5232">
        <f>L5223*10000+M5223*100+D5221</f>
        <v>180703</v>
      </c>
      <c r="R5232">
        <f>L5223*10000+M5223*100+E5201</f>
        <v>180704</v>
      </c>
      <c r="S5232">
        <f>L5223*10000+M5223*100+F5201</f>
        <v>180705</v>
      </c>
    </row>
    <row r="5233" spans="1:20" ht="15" hidden="1" customHeight="1" x14ac:dyDescent="0.2">
      <c r="A5233" s="10" t="e">
        <f>INDEX(REFERENCE!$B$2:$J$2,1,'EXAMPLE OF CHOICE CARDS'!J5233)</f>
        <v>#REF!</v>
      </c>
      <c r="B5233" s="5">
        <f>INDEX('DCM CARDS LOOKUP - HIDDEN'!$O$4:$AE$8890,MATCH(O5233,'DCM CARDS LOOKUP - HIDDEN'!$N$4:$N$8890,0),$J5233)</f>
        <v>0</v>
      </c>
      <c r="C5233" s="5">
        <f>INDEX('DCM CARDS LOOKUP - HIDDEN'!$O$4:$AE$8890,MATCH(P5233,'DCM CARDS LOOKUP - HIDDEN'!$N$4:$N$8890,0),$J5233)</f>
        <v>0</v>
      </c>
      <c r="D5233" s="5">
        <f>INDEX('DCM CARDS LOOKUP - HIDDEN'!$O$4:$AE$8890,MATCH(Q5233,'DCM CARDS LOOKUP - HIDDEN'!$N$4:$N$8890,0),$J5233)</f>
        <v>0</v>
      </c>
      <c r="E5233" s="5">
        <f>INDEX('DCM CARDS LOOKUP - HIDDEN'!$O$4:$AE$8890,MATCH(R5233,'DCM CARDS LOOKUP - HIDDEN'!$N$4:$N$8890,0),$J5233)</f>
        <v>0</v>
      </c>
      <c r="F5233" s="5">
        <f>INDEX('DCM CARDS LOOKUP - HIDDEN'!$O$4:$AE$8890,MATCH(S5233,'DCM CARDS LOOKUP - HIDDEN'!$N$4:$N$8890,0),$J5233)</f>
        <v>0</v>
      </c>
      <c r="G5233" s="31"/>
      <c r="H5233" s="35"/>
      <c r="J5233" s="4">
        <v>11</v>
      </c>
      <c r="O5233">
        <f>L5223*10000+M5223*100+B5221</f>
        <v>180701</v>
      </c>
      <c r="P5233">
        <f>L5223*10000+M5223*100+C5221</f>
        <v>180702</v>
      </c>
      <c r="Q5233">
        <f>L5223*10000+M5223*100+D5221</f>
        <v>180703</v>
      </c>
      <c r="R5233">
        <f>L5223*10000+M5223*100+E5201</f>
        <v>180704</v>
      </c>
      <c r="S5233">
        <f>L5223*10000+M5223*100+F5201</f>
        <v>180705</v>
      </c>
    </row>
    <row r="5234" spans="1:20" ht="15" hidden="1" customHeight="1" x14ac:dyDescent="0.2">
      <c r="A5234" s="10" t="e">
        <f>INDEX(REFERENCE!$B$2:$J$2,1,'EXAMPLE OF CHOICE CARDS'!J5234)</f>
        <v>#REF!</v>
      </c>
      <c r="B5234" s="5">
        <f>INDEX('DCM CARDS LOOKUP - HIDDEN'!$O$4:$AE$8890,MATCH(O5234,'DCM CARDS LOOKUP - HIDDEN'!$N$4:$N$8890,0),$J5234)</f>
        <v>0</v>
      </c>
      <c r="C5234" s="5">
        <f>INDEX('DCM CARDS LOOKUP - HIDDEN'!$O$4:$AE$8890,MATCH(P5234,'DCM CARDS LOOKUP - HIDDEN'!$N$4:$N$8890,0),$J5234)</f>
        <v>0</v>
      </c>
      <c r="D5234" s="5">
        <f>INDEX('DCM CARDS LOOKUP - HIDDEN'!$O$4:$AE$8890,MATCH(Q5234,'DCM CARDS LOOKUP - HIDDEN'!$N$4:$N$8890,0),$J5234)</f>
        <v>0</v>
      </c>
      <c r="E5234" s="5">
        <f>INDEX('DCM CARDS LOOKUP - HIDDEN'!$O$4:$AE$8890,MATCH(R5234,'DCM CARDS LOOKUP - HIDDEN'!$N$4:$N$8890,0),$J5234)</f>
        <v>0</v>
      </c>
      <c r="F5234" s="5">
        <f>INDEX('DCM CARDS LOOKUP - HIDDEN'!$O$4:$AE$8890,MATCH(S5234,'DCM CARDS LOOKUP - HIDDEN'!$N$4:$N$8890,0),$J5234)</f>
        <v>0</v>
      </c>
      <c r="G5234" s="31"/>
      <c r="H5234" s="35"/>
      <c r="J5234" s="4">
        <v>12</v>
      </c>
      <c r="O5234">
        <f>L5223*10000+M5223*100+B5221</f>
        <v>180701</v>
      </c>
      <c r="P5234">
        <f>L5223*10000+M5223*100+C5221</f>
        <v>180702</v>
      </c>
      <c r="Q5234">
        <f>L5223*10000+M5223*100+D5221</f>
        <v>180703</v>
      </c>
      <c r="R5234">
        <f>L5223*10000+M5223*100+E5201</f>
        <v>180704</v>
      </c>
      <c r="S5234">
        <f>L5223*10000+M5223*100+F5201</f>
        <v>180705</v>
      </c>
    </row>
    <row r="5235" spans="1:20" ht="15" hidden="1" customHeight="1" x14ac:dyDescent="0.2">
      <c r="A5235" s="10" t="e">
        <f>INDEX(REFERENCE!$B$2:$J$2,1,'EXAMPLE OF CHOICE CARDS'!J5235)</f>
        <v>#REF!</v>
      </c>
      <c r="B5235" s="5">
        <f>INDEX('DCM CARDS LOOKUP - HIDDEN'!$O$4:$AE$8890,MATCH(O5235,'DCM CARDS LOOKUP - HIDDEN'!$N$4:$N$8890,0),$J5235)</f>
        <v>0</v>
      </c>
      <c r="C5235" s="5">
        <f>INDEX('DCM CARDS LOOKUP - HIDDEN'!$O$4:$AE$8890,MATCH(P5235,'DCM CARDS LOOKUP - HIDDEN'!$N$4:$N$8890,0),$J5235)</f>
        <v>0</v>
      </c>
      <c r="D5235" s="5">
        <f>INDEX('DCM CARDS LOOKUP - HIDDEN'!$O$4:$AE$8890,MATCH(Q5235,'DCM CARDS LOOKUP - HIDDEN'!$N$4:$N$8890,0),$J5235)</f>
        <v>0</v>
      </c>
      <c r="E5235" s="5">
        <f>INDEX('DCM CARDS LOOKUP - HIDDEN'!$O$4:$AE$8890,MATCH(R5235,'DCM CARDS LOOKUP - HIDDEN'!$N$4:$N$8890,0),$J5235)</f>
        <v>0</v>
      </c>
      <c r="F5235" s="5">
        <f>INDEX('DCM CARDS LOOKUP - HIDDEN'!$O$4:$AE$8890,MATCH(S5235,'DCM CARDS LOOKUP - HIDDEN'!$N$4:$N$8890,0),$J5235)</f>
        <v>0</v>
      </c>
      <c r="G5235" s="31"/>
      <c r="H5235" s="35"/>
      <c r="J5235" s="4">
        <v>13</v>
      </c>
      <c r="O5235">
        <f>L5223*10000+M5223*100+B5221</f>
        <v>180701</v>
      </c>
      <c r="P5235">
        <f>L5223*10000+M5223*100+C5221</f>
        <v>180702</v>
      </c>
      <c r="Q5235">
        <f>L5223*10000+M5223*100+D5221</f>
        <v>180703</v>
      </c>
      <c r="R5235">
        <f>L5223*10000+M5223*100+E5201</f>
        <v>180704</v>
      </c>
      <c r="S5235">
        <f>L5223*10000+M5223*100+F5201</f>
        <v>180705</v>
      </c>
    </row>
    <row r="5236" spans="1:20" ht="15" hidden="1" customHeight="1" x14ac:dyDescent="0.2">
      <c r="A5236" s="10" t="e">
        <f>INDEX(REFERENCE!$B$2:$J$2,1,'EXAMPLE OF CHOICE CARDS'!J5236)</f>
        <v>#REF!</v>
      </c>
      <c r="B5236" s="5">
        <f>INDEX('DCM CARDS LOOKUP - HIDDEN'!$O$4:$AE$8890,MATCH(O5236,'DCM CARDS LOOKUP - HIDDEN'!$N$4:$N$8890,0),$J5236)</f>
        <v>0</v>
      </c>
      <c r="C5236" s="5">
        <f>INDEX('DCM CARDS LOOKUP - HIDDEN'!$O$4:$AE$8890,MATCH(P5236,'DCM CARDS LOOKUP - HIDDEN'!$N$4:$N$8890,0),$J5236)</f>
        <v>0</v>
      </c>
      <c r="D5236" s="5">
        <f>INDEX('DCM CARDS LOOKUP - HIDDEN'!$O$4:$AE$8890,MATCH(Q5236,'DCM CARDS LOOKUP - HIDDEN'!$N$4:$N$8890,0),$J5236)</f>
        <v>0</v>
      </c>
      <c r="E5236" s="5">
        <f>INDEX('DCM CARDS LOOKUP - HIDDEN'!$O$4:$AE$8890,MATCH(R5236,'DCM CARDS LOOKUP - HIDDEN'!$N$4:$N$8890,0),$J5236)</f>
        <v>0</v>
      </c>
      <c r="F5236" s="5">
        <f>INDEX('DCM CARDS LOOKUP - HIDDEN'!$O$4:$AE$8890,MATCH(S5236,'DCM CARDS LOOKUP - HIDDEN'!$N$4:$N$8890,0),$J5236)</f>
        <v>0</v>
      </c>
      <c r="G5236" s="31"/>
      <c r="H5236" s="35"/>
      <c r="J5236" s="4">
        <v>14</v>
      </c>
      <c r="O5236">
        <f>L5223*10000+M5223*100+B5221</f>
        <v>180701</v>
      </c>
      <c r="P5236">
        <f>L5223*10000+M5223*100+C5221</f>
        <v>180702</v>
      </c>
      <c r="Q5236">
        <f>L5223*10000+M5223*100+D5221</f>
        <v>180703</v>
      </c>
      <c r="R5236">
        <f>L5223*10000+M5223*100+E5201</f>
        <v>180704</v>
      </c>
      <c r="S5236">
        <f>L5223*10000+M5223*100+F5201</f>
        <v>180705</v>
      </c>
    </row>
    <row r="5237" spans="1:20" x14ac:dyDescent="0.2">
      <c r="A5237" s="2"/>
      <c r="B5237" s="5"/>
      <c r="C5237" s="5"/>
      <c r="D5237" s="5"/>
      <c r="E5237" s="5"/>
      <c r="F5237" s="5"/>
      <c r="G5237" s="5"/>
      <c r="H5237" s="5"/>
      <c r="J5237" s="13"/>
    </row>
    <row r="5238" spans="1:20" x14ac:dyDescent="0.2">
      <c r="A5238" s="6"/>
      <c r="B5238" s="7">
        <v>1</v>
      </c>
      <c r="C5238" s="7">
        <v>2</v>
      </c>
      <c r="D5238" s="7">
        <v>3</v>
      </c>
      <c r="E5238" s="7">
        <v>4</v>
      </c>
      <c r="F5238" s="7">
        <v>5</v>
      </c>
      <c r="G5238" s="7">
        <v>6</v>
      </c>
      <c r="H5238" s="7">
        <v>9</v>
      </c>
      <c r="J5238" s="13"/>
    </row>
    <row r="5241" spans="1:20" x14ac:dyDescent="0.2">
      <c r="A5241" s="1" t="str">
        <f>"Version "&amp;L5243&amp;"; Task"&amp;M5243</f>
        <v>Version 18; Task8</v>
      </c>
      <c r="B5241" s="4">
        <v>1</v>
      </c>
      <c r="C5241" s="4">
        <v>2</v>
      </c>
      <c r="D5241" s="4">
        <v>3</v>
      </c>
      <c r="E5241" s="4">
        <f>E5221</f>
        <v>4</v>
      </c>
      <c r="F5241" s="4">
        <f>F5221</f>
        <v>5</v>
      </c>
      <c r="G5241" s="4">
        <v>6</v>
      </c>
      <c r="J5241" s="13"/>
    </row>
    <row r="5242" spans="1:20" ht="15" customHeight="1" x14ac:dyDescent="0.2">
      <c r="A5242" s="11" t="s">
        <v>8</v>
      </c>
      <c r="B5242" s="12" t="s">
        <v>9</v>
      </c>
      <c r="C5242" s="12" t="s">
        <v>10</v>
      </c>
      <c r="D5242" s="12" t="s">
        <v>11</v>
      </c>
      <c r="E5242" s="20" t="s">
        <v>21</v>
      </c>
      <c r="F5242" s="20" t="s">
        <v>22</v>
      </c>
      <c r="G5242" s="20"/>
      <c r="H5242" s="34" t="s">
        <v>15</v>
      </c>
      <c r="J5242" s="13"/>
      <c r="L5242" t="s">
        <v>12</v>
      </c>
      <c r="M5242" t="s">
        <v>1</v>
      </c>
    </row>
    <row r="5243" spans="1:20" x14ac:dyDescent="0.2">
      <c r="A5243" s="10" t="str">
        <f>INDEX(REFERENCE!$B$2:$J$2,1,'EXAMPLE OF CHOICE CARDS'!J5243)</f>
        <v>Type</v>
      </c>
      <c r="B5243" s="5" t="str">
        <f>INDEX('DCM CARDS LOOKUP - HIDDEN'!$O$4:$AE$8890,MATCH(O5243,'DCM CARDS LOOKUP - HIDDEN'!$N$4:$N$8890,0),$J5243)</f>
        <v>Pads</v>
      </c>
      <c r="C5243" s="5" t="str">
        <f>INDEX('DCM CARDS LOOKUP - HIDDEN'!$O$4:$AE$8890,MATCH(P5243,'DCM CARDS LOOKUP - HIDDEN'!$N$4:$N$8890,0),$J5243)</f>
        <v>Topicals</v>
      </c>
      <c r="D5243" s="5" t="str">
        <f>INDEX('DCM CARDS LOOKUP - HIDDEN'!$O$4:$AE$8890,MATCH(Q5243,'DCM CARDS LOOKUP - HIDDEN'!$N$4:$N$8890,0),$J5243)</f>
        <v>Topicals</v>
      </c>
      <c r="E5243" s="5" t="str">
        <f>INDEX('DCM CARDS LOOKUP - HIDDEN'!$O$4:$AE$8890,MATCH(R5243,'DCM CARDS LOOKUP - HIDDEN'!$N$4:$N$8890,0),$J5243)</f>
        <v>Pads</v>
      </c>
      <c r="F5243" s="5" t="str">
        <f>INDEX('DCM CARDS LOOKUP - HIDDEN'!$O$4:$AE$8890,MATCH(S5243,'DCM CARDS LOOKUP - HIDDEN'!$N$4:$N$8890,0),$J5243)</f>
        <v>Pads</v>
      </c>
      <c r="G5243" s="5" t="str">
        <f>INDEX('DCM CARDS LOOKUP - HIDDEN'!$O$4:$AE$8890,MATCH(T5243,'DCM CARDS LOOKUP - HIDDEN'!$N$4:$N$8890,0),$J5243)</f>
        <v>Topicals</v>
      </c>
      <c r="H5243" s="35"/>
      <c r="J5243" s="4">
        <v>1</v>
      </c>
      <c r="L5243">
        <f>IF(M5223=15,L5223+1,L5223)</f>
        <v>18</v>
      </c>
      <c r="M5243">
        <f>IF(M5223&lt;15,M5223+1,1)</f>
        <v>8</v>
      </c>
      <c r="O5243">
        <f>L5243*10000+M5243*100+B5241</f>
        <v>180801</v>
      </c>
      <c r="P5243">
        <f>L5243*10000+M5243*100+C5241</f>
        <v>180802</v>
      </c>
      <c r="Q5243">
        <f>L5243*10000+M5243*100+D5241</f>
        <v>180803</v>
      </c>
      <c r="R5243">
        <f>L5243*10000+M5243*100+E5221</f>
        <v>180804</v>
      </c>
      <c r="S5243">
        <f>L5243*10000+M5243*100+F5221</f>
        <v>180805</v>
      </c>
      <c r="T5243">
        <f>L5243*10000+M5243*100+G5221</f>
        <v>180806</v>
      </c>
    </row>
    <row r="5244" spans="1:20" x14ac:dyDescent="0.2">
      <c r="A5244" s="10" t="str">
        <f>INDEX(REFERENCE!$B$2:$J$2,1,'EXAMPLE OF CHOICE CARDS'!J5244)</f>
        <v>Brand</v>
      </c>
      <c r="B5244" s="5" t="str">
        <f>INDEX('DCM CARDS LOOKUP - HIDDEN'!$O$4:$AE$8890,MATCH(O5244,'DCM CARDS LOOKUP - HIDDEN'!$N$4:$N$8890,0),$J5244)</f>
        <v>Tiger Balm</v>
      </c>
      <c r="C5244" s="5" t="str">
        <f>INDEX('DCM CARDS LOOKUP - HIDDEN'!$O$4:$AE$8890,MATCH(P5244,'DCM CARDS LOOKUP - HIDDEN'!$N$4:$N$8890,0),$J5244)</f>
        <v>Store Brand</v>
      </c>
      <c r="D5244" s="5" t="str">
        <f>INDEX('DCM CARDS LOOKUP - HIDDEN'!$O$4:$AE$8890,MATCH(Q5244,'DCM CARDS LOOKUP - HIDDEN'!$N$4:$N$8890,0),$J5244)</f>
        <v>Arnicare</v>
      </c>
      <c r="E5244" s="5" t="str">
        <f>INDEX('DCM CARDS LOOKUP - HIDDEN'!$O$4:$AE$8890,MATCH(R5244,'DCM CARDS LOOKUP - HIDDEN'!$N$4:$N$8890,0),$J5244)</f>
        <v>Bengay</v>
      </c>
      <c r="F5244" s="5" t="str">
        <f>INDEX('DCM CARDS LOOKUP - HIDDEN'!$O$4:$AE$8890,MATCH(S5244,'DCM CARDS LOOKUP - HIDDEN'!$N$4:$N$8890,0),$J5244)</f>
        <v>Salonpas</v>
      </c>
      <c r="G5244" s="5" t="str">
        <f>INDEX('DCM CARDS LOOKUP - HIDDEN'!$O$4:$AE$8890,MATCH(T5244,'DCM CARDS LOOKUP - HIDDEN'!$N$4:$N$8890,0),$J5244)</f>
        <v>Motrin</v>
      </c>
      <c r="H5244" s="35"/>
      <c r="J5244" s="4">
        <v>2</v>
      </c>
      <c r="O5244">
        <f>L5243*10000+M5243*100+B5241</f>
        <v>180801</v>
      </c>
      <c r="P5244">
        <f>L5243*10000+M5243*100+C5241</f>
        <v>180802</v>
      </c>
      <c r="Q5244">
        <f>L5243*10000+M5243*100+D5241</f>
        <v>180803</v>
      </c>
      <c r="R5244">
        <f>L5243*10000+M5243*100+E5221</f>
        <v>180804</v>
      </c>
      <c r="S5244">
        <f>L5243*10000+M5243*100+F5221</f>
        <v>180805</v>
      </c>
      <c r="T5244">
        <f>L5243*10000+M5243*100+G5221</f>
        <v>180806</v>
      </c>
    </row>
    <row r="5245" spans="1:20" ht="28.5" x14ac:dyDescent="0.2">
      <c r="A5245" s="10" t="str">
        <f>INDEX(REFERENCE!$B$2:$J$2,1,'EXAMPLE OF CHOICE CARDS'!J5245)</f>
        <v>Sensation</v>
      </c>
      <c r="B5245" s="5" t="str">
        <f>INDEX('DCM CARDS LOOKUP - HIDDEN'!$O$4:$AE$8890,MATCH(O5245,'DCM CARDS LOOKUP - HIDDEN'!$N$4:$N$8890,0),$J5245)</f>
        <v>Both hot and cold sensation</v>
      </c>
      <c r="C5245" s="5" t="str">
        <f>INDEX('DCM CARDS LOOKUP - HIDDEN'!$O$4:$AE$8890,MATCH(P5245,'DCM CARDS LOOKUP - HIDDEN'!$N$4:$N$8890,0),$J5245)</f>
        <v>Hot sensation</v>
      </c>
      <c r="D5245" s="5" t="str">
        <f>INDEX('DCM CARDS LOOKUP - HIDDEN'!$O$4:$AE$8890,MATCH(Q5245,'DCM CARDS LOOKUP - HIDDEN'!$N$4:$N$8890,0),$J5245)</f>
        <v>Both hot and cold sensation</v>
      </c>
      <c r="E5245" s="5" t="str">
        <f>INDEX('DCM CARDS LOOKUP - HIDDEN'!$O$4:$AE$8890,MATCH(R5245,'DCM CARDS LOOKUP - HIDDEN'!$N$4:$N$8890,0),$J5245)</f>
        <v>No sensation/drug free/for circulation</v>
      </c>
      <c r="F5245" s="5" t="str">
        <f>INDEX('DCM CARDS LOOKUP - HIDDEN'!$O$4:$AE$8890,MATCH(S5245,'DCM CARDS LOOKUP - HIDDEN'!$N$4:$N$8890,0),$J5245)</f>
        <v>Cold sensation</v>
      </c>
      <c r="G5245" s="5" t="str">
        <f>INDEX('DCM CARDS LOOKUP - HIDDEN'!$O$4:$AE$8890,MATCH(T5245,'DCM CARDS LOOKUP - HIDDEN'!$N$4:$N$8890,0),$J5245)</f>
        <v>Lidocaine/numbing sensation</v>
      </c>
      <c r="H5245" s="35"/>
      <c r="J5245" s="4">
        <v>3</v>
      </c>
      <c r="O5245">
        <f>L5243*10000+M5243*100+B5241</f>
        <v>180801</v>
      </c>
      <c r="P5245">
        <f>L5243*10000+M5243*100+C5241</f>
        <v>180802</v>
      </c>
      <c r="Q5245">
        <f>L5243*10000+M5243*100+D5241</f>
        <v>180803</v>
      </c>
      <c r="R5245">
        <f>L5243*10000+M5243*100+E5221</f>
        <v>180804</v>
      </c>
      <c r="S5245">
        <f>L5243*10000+M5243*100+F5221</f>
        <v>180805</v>
      </c>
      <c r="T5245">
        <f>L5243*10000+M5243*100+G5221</f>
        <v>180806</v>
      </c>
    </row>
    <row r="5246" spans="1:20" x14ac:dyDescent="0.2">
      <c r="A5246" s="10" t="str">
        <f>INDEX(REFERENCE!$B$2:$J$2,1,'EXAMPLE OF CHOICE CARDS'!J5246)</f>
        <v>Treatment Area</v>
      </c>
      <c r="B5246" s="5" t="str">
        <f>INDEX('DCM CARDS LOOKUP - HIDDEN'!$O$4:$AE$8890,MATCH(O5246,'DCM CARDS LOOKUP - HIDDEN'!$N$4:$N$8890,0),$J5246)</f>
        <v>Shoulder</v>
      </c>
      <c r="C5246" s="5" t="str">
        <f>INDEX('DCM CARDS LOOKUP - HIDDEN'!$O$4:$AE$8890,MATCH(P5246,'DCM CARDS LOOKUP - HIDDEN'!$N$4:$N$8890,0),$J5246)</f>
        <v>-</v>
      </c>
      <c r="D5246" s="5" t="str">
        <f>INDEX('DCM CARDS LOOKUP - HIDDEN'!$O$4:$AE$8890,MATCH(Q5246,'DCM CARDS LOOKUP - HIDDEN'!$N$4:$N$8890,0),$J5246)</f>
        <v>-</v>
      </c>
      <c r="E5246" s="5" t="str">
        <f>INDEX('DCM CARDS LOOKUP - HIDDEN'!$O$4:$AE$8890,MATCH(R5246,'DCM CARDS LOOKUP - HIDDEN'!$N$4:$N$8890,0),$J5246)</f>
        <v>Joint</v>
      </c>
      <c r="F5246" s="5" t="str">
        <f>INDEX('DCM CARDS LOOKUP - HIDDEN'!$O$4:$AE$8890,MATCH(S5246,'DCM CARDS LOOKUP - HIDDEN'!$N$4:$N$8890,0),$J5246)</f>
        <v>Back</v>
      </c>
      <c r="G5246" s="5" t="str">
        <f>INDEX('DCM CARDS LOOKUP - HIDDEN'!$O$4:$AE$8890,MATCH(T5246,'DCM CARDS LOOKUP - HIDDEN'!$N$4:$N$8890,0),$J5246)</f>
        <v>-</v>
      </c>
      <c r="H5246" s="35"/>
      <c r="J5246" s="4">
        <v>4</v>
      </c>
      <c r="O5246">
        <f>L5243*10000+M5243*100+B5241</f>
        <v>180801</v>
      </c>
      <c r="P5246">
        <f>L5243*10000+M5243*100+C5241</f>
        <v>180802</v>
      </c>
      <c r="Q5246">
        <f>L5243*10000+M5243*100+D5241</f>
        <v>180803</v>
      </c>
      <c r="R5246">
        <f>L5243*10000+M5243*100+E5221</f>
        <v>180804</v>
      </c>
      <c r="S5246">
        <f>L5243*10000+M5243*100+F5221</f>
        <v>180805</v>
      </c>
      <c r="T5246">
        <f>L5243*10000+M5243*100+G5221</f>
        <v>180806</v>
      </c>
    </row>
    <row r="5247" spans="1:20" x14ac:dyDescent="0.2">
      <c r="A5247" s="10" t="str">
        <f>INDEX(REFERENCE!$B$2:$J$2,1,'EXAMPLE OF CHOICE CARDS'!J5247)</f>
        <v>Format</v>
      </c>
      <c r="B5247" s="5" t="str">
        <f>INDEX('DCM CARDS LOOKUP - HIDDEN'!$O$4:$AE$8890,MATCH(O5247,'DCM CARDS LOOKUP - HIDDEN'!$N$4:$N$8890,0),$J5247)</f>
        <v>Single use pads/patches</v>
      </c>
      <c r="C5247" s="5" t="str">
        <f>INDEX('DCM CARDS LOOKUP - HIDDEN'!$O$4:$AE$8890,MATCH(P5247,'DCM CARDS LOOKUP - HIDDEN'!$N$4:$N$8890,0),$J5247)</f>
        <v>Roll-on</v>
      </c>
      <c r="D5247" s="5" t="str">
        <f>INDEX('DCM CARDS LOOKUP - HIDDEN'!$O$4:$AE$8890,MATCH(Q5247,'DCM CARDS LOOKUP - HIDDEN'!$N$4:$N$8890,0),$J5247)</f>
        <v>Spray</v>
      </c>
      <c r="E5247" s="5" t="str">
        <f>INDEX('DCM CARDS LOOKUP - HIDDEN'!$O$4:$AE$8890,MATCH(R5247,'DCM CARDS LOOKUP - HIDDEN'!$N$4:$N$8890,0),$J5247)</f>
        <v>Single use pads/patches</v>
      </c>
      <c r="F5247" s="5" t="str">
        <f>INDEX('DCM CARDS LOOKUP - HIDDEN'!$O$4:$AE$8890,MATCH(S5247,'DCM CARDS LOOKUP - HIDDEN'!$N$4:$N$8890,0),$J5247)</f>
        <v>Single use pads/patches</v>
      </c>
      <c r="G5247" s="5" t="str">
        <f>INDEX('DCM CARDS LOOKUP - HIDDEN'!$O$4:$AE$8890,MATCH(T5247,'DCM CARDS LOOKUP - HIDDEN'!$N$4:$N$8890,0),$J5247)</f>
        <v>Cream</v>
      </c>
      <c r="H5247" s="35"/>
      <c r="J5247" s="4">
        <v>5</v>
      </c>
      <c r="O5247">
        <f>L5243*10000+M5243*100+B5241</f>
        <v>180801</v>
      </c>
      <c r="P5247">
        <f>L5243*10000+M5243*100+C5241</f>
        <v>180802</v>
      </c>
      <c r="Q5247">
        <f>L5243*10000+M5243*100+D5241</f>
        <v>180803</v>
      </c>
      <c r="R5247">
        <f>L5243*10000+M5243*100+E5221</f>
        <v>180804</v>
      </c>
      <c r="S5247">
        <f>L5243*10000+M5243*100+F5221</f>
        <v>180805</v>
      </c>
      <c r="T5247">
        <f>L5243*10000+M5243*100+G5221</f>
        <v>180806</v>
      </c>
    </row>
    <row r="5248" spans="1:20" x14ac:dyDescent="0.2">
      <c r="A5248" s="10" t="str">
        <f>INDEX(REFERENCE!$B$2:$J$2,1,'EXAMPLE OF CHOICE CARDS'!J5248)</f>
        <v>Count</v>
      </c>
      <c r="B5248" s="5" t="str">
        <f>INDEX('DCM CARDS LOOKUP - HIDDEN'!$O$4:$AE$8890,MATCH(O5248,'DCM CARDS LOOKUP - HIDDEN'!$N$4:$N$8890,0),$J5248)</f>
        <v>6 count</v>
      </c>
      <c r="C5248" s="5" t="str">
        <f>INDEX('DCM CARDS LOOKUP - HIDDEN'!$O$4:$AE$8890,MATCH(P5248,'DCM CARDS LOOKUP - HIDDEN'!$N$4:$N$8890,0),$J5248)</f>
        <v>3 oz</v>
      </c>
      <c r="D5248" s="5" t="str">
        <f>INDEX('DCM CARDS LOOKUP - HIDDEN'!$O$4:$AE$8890,MATCH(Q5248,'DCM CARDS LOOKUP - HIDDEN'!$N$4:$N$8890,0),$J5248)</f>
        <v>2.5 oz</v>
      </c>
      <c r="E5248" s="5" t="str">
        <f>INDEX('DCM CARDS LOOKUP - HIDDEN'!$O$4:$AE$8890,MATCH(R5248,'DCM CARDS LOOKUP - HIDDEN'!$N$4:$N$8890,0),$J5248)</f>
        <v>3 count</v>
      </c>
      <c r="F5248" s="5" t="str">
        <f>INDEX('DCM CARDS LOOKUP - HIDDEN'!$O$4:$AE$8890,MATCH(S5248,'DCM CARDS LOOKUP - HIDDEN'!$N$4:$N$8890,0),$J5248)</f>
        <v>5 count</v>
      </c>
      <c r="G5248" s="5" t="str">
        <f>INDEX('DCM CARDS LOOKUP - HIDDEN'!$O$4:$AE$8890,MATCH(T5248,'DCM CARDS LOOKUP - HIDDEN'!$N$4:$N$8890,0),$J5248)</f>
        <v>3.5 oz</v>
      </c>
      <c r="H5248" s="35"/>
      <c r="J5248" s="4">
        <v>6</v>
      </c>
      <c r="O5248">
        <f>L5243*10000+M5243*100+B5241</f>
        <v>180801</v>
      </c>
      <c r="P5248">
        <f>L5243*10000+M5243*100+C5241</f>
        <v>180802</v>
      </c>
      <c r="Q5248">
        <f>L5243*10000+M5243*100+D5241</f>
        <v>180803</v>
      </c>
      <c r="R5248">
        <f>L5243*10000+M5243*100+E5221</f>
        <v>180804</v>
      </c>
      <c r="S5248">
        <f>L5243*10000+M5243*100+F5221</f>
        <v>180805</v>
      </c>
      <c r="T5248">
        <f>L5243*10000+M5243*100+G5221</f>
        <v>180806</v>
      </c>
    </row>
    <row r="5249" spans="1:20" ht="15" customHeight="1" x14ac:dyDescent="0.2">
      <c r="A5249" s="10" t="str">
        <f>INDEX(REFERENCE!$B$2:$J$2,1,'EXAMPLE OF CHOICE CARDS'!J5249)</f>
        <v>Price</v>
      </c>
      <c r="B5249" s="29">
        <f>INDEX('DCM CARDS LOOKUP - HIDDEN'!$O$4:$AE$8890,MATCH(O5249,'DCM CARDS LOOKUP - HIDDEN'!$N$4:$N$8890,0),$J5249)</f>
        <v>21.5</v>
      </c>
      <c r="C5249" s="29">
        <f>INDEX('DCM CARDS LOOKUP - HIDDEN'!$O$4:$AE$8890,MATCH(P5249,'DCM CARDS LOOKUP - HIDDEN'!$N$4:$N$8890,0),$J5249)</f>
        <v>11.99</v>
      </c>
      <c r="D5249" s="29">
        <f>INDEX('DCM CARDS LOOKUP - HIDDEN'!$O$4:$AE$8890,MATCH(Q5249,'DCM CARDS LOOKUP - HIDDEN'!$N$4:$N$8890,0),$J5249)</f>
        <v>5.75</v>
      </c>
      <c r="E5249" s="29">
        <f>INDEX('DCM CARDS LOOKUP - HIDDEN'!$O$4:$AE$8890,MATCH(R5249,'DCM CARDS LOOKUP - HIDDEN'!$N$4:$N$8890,0),$J5249)</f>
        <v>6.63</v>
      </c>
      <c r="F5249" s="29">
        <f>INDEX('DCM CARDS LOOKUP - HIDDEN'!$O$4:$AE$8890,MATCH(S5249,'DCM CARDS LOOKUP - HIDDEN'!$N$4:$N$8890,0),$J5249)</f>
        <v>4.83</v>
      </c>
      <c r="G5249" s="29">
        <f>INDEX('DCM CARDS LOOKUP - HIDDEN'!$O$4:$AE$8890,MATCH(T5249,'DCM CARDS LOOKUP - HIDDEN'!$N$4:$N$8890,0),$J5249)</f>
        <v>20.5</v>
      </c>
      <c r="H5249" s="35"/>
      <c r="J5249" s="4">
        <v>7</v>
      </c>
      <c r="O5249">
        <f>L5243*10000+M5243*100+B5241</f>
        <v>180801</v>
      </c>
      <c r="P5249">
        <f>L5243*10000+M5243*100+C5241</f>
        <v>180802</v>
      </c>
      <c r="Q5249">
        <f>L5243*10000+M5243*100+D5241</f>
        <v>180803</v>
      </c>
      <c r="R5249">
        <f>L5243*10000+M5243*100+E5221</f>
        <v>180804</v>
      </c>
      <c r="S5249">
        <f>L5243*10000+M5243*100+F5221</f>
        <v>180805</v>
      </c>
      <c r="T5249">
        <f>L5243*10000+M5243*100+G5221</f>
        <v>180806</v>
      </c>
    </row>
    <row r="5250" spans="1:20" ht="15" customHeight="1" x14ac:dyDescent="0.2">
      <c r="A5250" s="10" t="str">
        <f>INDEX(REFERENCE!$B$2:$J$2,1,'EXAMPLE OF CHOICE CARDS'!J5250)</f>
        <v>Review Rating</v>
      </c>
      <c r="B5250" s="5" t="str">
        <f>INDEX('DCM CARDS LOOKUP - HIDDEN'!$O$4:$AE$8890,MATCH(O5250,'DCM CARDS LOOKUP - HIDDEN'!$N$4:$N$8890,0),$J5250)</f>
        <v>4.6 stars</v>
      </c>
      <c r="C5250" s="5" t="str">
        <f>INDEX('DCM CARDS LOOKUP - HIDDEN'!$O$4:$AE$8890,MATCH(P5250,'DCM CARDS LOOKUP - HIDDEN'!$N$4:$N$8890,0),$J5250)</f>
        <v>4.5 stars</v>
      </c>
      <c r="D5250" s="5" t="str">
        <f>INDEX('DCM CARDS LOOKUP - HIDDEN'!$O$4:$AE$8890,MATCH(Q5250,'DCM CARDS LOOKUP - HIDDEN'!$N$4:$N$8890,0),$J5250)</f>
        <v>4.6 stars</v>
      </c>
      <c r="E5250" s="5" t="str">
        <f>INDEX('DCM CARDS LOOKUP - HIDDEN'!$O$4:$AE$8890,MATCH(R5250,'DCM CARDS LOOKUP - HIDDEN'!$N$4:$N$8890,0),$J5250)</f>
        <v>4.8 stars</v>
      </c>
      <c r="F5250" s="5" t="str">
        <f>INDEX('DCM CARDS LOOKUP - HIDDEN'!$O$4:$AE$8890,MATCH(S5250,'DCM CARDS LOOKUP - HIDDEN'!$N$4:$N$8890,0),$J5250)</f>
        <v>4.8 stars</v>
      </c>
      <c r="G5250" s="5" t="str">
        <f>INDEX('DCM CARDS LOOKUP - HIDDEN'!$O$4:$AE$8890,MATCH(T5250,'DCM CARDS LOOKUP - HIDDEN'!$N$4:$N$8890,0),$J5250)</f>
        <v>4.5 stars</v>
      </c>
      <c r="H5250" s="35"/>
      <c r="J5250" s="4">
        <v>8</v>
      </c>
      <c r="O5250">
        <f>L5243*10000+M5243*100+B5241</f>
        <v>180801</v>
      </c>
      <c r="P5250">
        <f>L5243*10000+M5243*100+C5241</f>
        <v>180802</v>
      </c>
      <c r="Q5250">
        <f>L5243*10000+M5243*100+D5241</f>
        <v>180803</v>
      </c>
      <c r="R5250">
        <f>L5243*10000+M5243*100+E5221</f>
        <v>180804</v>
      </c>
      <c r="S5250">
        <f>L5243*10000+M5243*100+F5221</f>
        <v>180805</v>
      </c>
      <c r="T5250">
        <f>L5243*10000+M5243*100+G5221</f>
        <v>180806</v>
      </c>
    </row>
    <row r="5251" spans="1:20" ht="15" customHeight="1" x14ac:dyDescent="0.2">
      <c r="A5251" s="10" t="str">
        <f>INDEX(REFERENCE!$B$2:$J$2,1,'EXAMPLE OF CHOICE CARDS'!J5251)</f>
        <v>Number of Reviews</v>
      </c>
      <c r="B5251" s="30">
        <f>INDEX('DCM CARDS LOOKUP - HIDDEN'!$O$4:$AE$8890,MATCH(O5251,'DCM CARDS LOOKUP - HIDDEN'!$N$4:$N$8890,0),$J5251)</f>
        <v>4500</v>
      </c>
      <c r="C5251" s="30">
        <f>INDEX('DCM CARDS LOOKUP - HIDDEN'!$O$4:$AE$8890,MATCH(P5251,'DCM CARDS LOOKUP - HIDDEN'!$N$4:$N$8890,0),$J5251)</f>
        <v>1250</v>
      </c>
      <c r="D5251" s="30">
        <f>INDEX('DCM CARDS LOOKUP - HIDDEN'!$O$4:$AE$8890,MATCH(Q5251,'DCM CARDS LOOKUP - HIDDEN'!$N$4:$N$8890,0),$J5251)</f>
        <v>1250</v>
      </c>
      <c r="E5251" s="30">
        <f>INDEX('DCM CARDS LOOKUP - HIDDEN'!$O$4:$AE$8890,MATCH(R5251,'DCM CARDS LOOKUP - HIDDEN'!$N$4:$N$8890,0),$J5251)</f>
        <v>4500</v>
      </c>
      <c r="F5251" s="30">
        <f>INDEX('DCM CARDS LOOKUP - HIDDEN'!$O$4:$AE$8890,MATCH(S5251,'DCM CARDS LOOKUP - HIDDEN'!$N$4:$N$8890,0),$J5251)</f>
        <v>1250</v>
      </c>
      <c r="G5251" s="30">
        <f>INDEX('DCM CARDS LOOKUP - HIDDEN'!$O$4:$AE$8890,MATCH(T5251,'DCM CARDS LOOKUP - HIDDEN'!$N$4:$N$8890,0),$J5251)</f>
        <v>4500</v>
      </c>
      <c r="H5251" s="35"/>
      <c r="J5251" s="4">
        <v>9</v>
      </c>
      <c r="O5251">
        <f>L5243*10000+M5243*100+B5241</f>
        <v>180801</v>
      </c>
      <c r="P5251">
        <f>L5243*10000+M5243*100+C5241</f>
        <v>180802</v>
      </c>
      <c r="Q5251">
        <f>L5243*10000+M5243*100+D5241</f>
        <v>180803</v>
      </c>
      <c r="R5251">
        <f>L5243*10000+M5243*100+E5221</f>
        <v>180804</v>
      </c>
      <c r="S5251">
        <f>L5243*10000+M5243*100+F5221</f>
        <v>180805</v>
      </c>
      <c r="T5251">
        <f>L5243*10000+M5243*100+G5221</f>
        <v>180806</v>
      </c>
    </row>
    <row r="5252" spans="1:20" ht="15" hidden="1" customHeight="1" x14ac:dyDescent="0.2">
      <c r="A5252" s="10" t="e">
        <f>INDEX(REFERENCE!$B$2:$J$2,1,'EXAMPLE OF CHOICE CARDS'!J5252)</f>
        <v>#REF!</v>
      </c>
      <c r="B5252" s="5">
        <f>INDEX('DCM CARDS LOOKUP - HIDDEN'!$O$4:$AE$8890,MATCH(O5252,'DCM CARDS LOOKUP - HIDDEN'!$N$4:$N$8890,0),$J5252)</f>
        <v>0</v>
      </c>
      <c r="C5252" s="5">
        <f>INDEX('DCM CARDS LOOKUP - HIDDEN'!$O$4:$AE$8890,MATCH(P5252,'DCM CARDS LOOKUP - HIDDEN'!$N$4:$N$8890,0),$J5252)</f>
        <v>0</v>
      </c>
      <c r="D5252" s="5">
        <f>INDEX('DCM CARDS LOOKUP - HIDDEN'!$O$4:$AE$8890,MATCH(Q5252,'DCM CARDS LOOKUP - HIDDEN'!$N$4:$N$8890,0),$J5252)</f>
        <v>0</v>
      </c>
      <c r="E5252" s="5">
        <f>INDEX('DCM CARDS LOOKUP - HIDDEN'!$O$4:$AE$8890,MATCH(R5252,'DCM CARDS LOOKUP - HIDDEN'!$N$4:$N$8890,0),$J5252)</f>
        <v>0</v>
      </c>
      <c r="F5252" s="5">
        <f>INDEX('DCM CARDS LOOKUP - HIDDEN'!$O$4:$AE$8890,MATCH(S5252,'DCM CARDS LOOKUP - HIDDEN'!$N$4:$N$8890,0),$J5252)</f>
        <v>0</v>
      </c>
      <c r="G5252" s="31"/>
      <c r="H5252" s="35"/>
      <c r="J5252" s="4">
        <v>10</v>
      </c>
      <c r="O5252">
        <f>L5243*10000+M5243*100+B5241</f>
        <v>180801</v>
      </c>
      <c r="P5252">
        <f>L5243*10000+M5243*100+C5241</f>
        <v>180802</v>
      </c>
      <c r="Q5252">
        <f>L5243*10000+M5243*100+D5241</f>
        <v>180803</v>
      </c>
      <c r="R5252">
        <f>L5243*10000+M5243*100+E5221</f>
        <v>180804</v>
      </c>
      <c r="S5252">
        <f>L5243*10000+M5243*100+F5221</f>
        <v>180805</v>
      </c>
    </row>
    <row r="5253" spans="1:20" ht="15" hidden="1" customHeight="1" x14ac:dyDescent="0.2">
      <c r="A5253" s="10" t="e">
        <f>INDEX(REFERENCE!$B$2:$J$2,1,'EXAMPLE OF CHOICE CARDS'!J5253)</f>
        <v>#REF!</v>
      </c>
      <c r="B5253" s="5">
        <f>INDEX('DCM CARDS LOOKUP - HIDDEN'!$O$4:$AE$8890,MATCH(O5253,'DCM CARDS LOOKUP - HIDDEN'!$N$4:$N$8890,0),$J5253)</f>
        <v>0</v>
      </c>
      <c r="C5253" s="5">
        <f>INDEX('DCM CARDS LOOKUP - HIDDEN'!$O$4:$AE$8890,MATCH(P5253,'DCM CARDS LOOKUP - HIDDEN'!$N$4:$N$8890,0),$J5253)</f>
        <v>0</v>
      </c>
      <c r="D5253" s="5">
        <f>INDEX('DCM CARDS LOOKUP - HIDDEN'!$O$4:$AE$8890,MATCH(Q5253,'DCM CARDS LOOKUP - HIDDEN'!$N$4:$N$8890,0),$J5253)</f>
        <v>0</v>
      </c>
      <c r="E5253" s="5">
        <f>INDEX('DCM CARDS LOOKUP - HIDDEN'!$O$4:$AE$8890,MATCH(R5253,'DCM CARDS LOOKUP - HIDDEN'!$N$4:$N$8890,0),$J5253)</f>
        <v>0</v>
      </c>
      <c r="F5253" s="5">
        <f>INDEX('DCM CARDS LOOKUP - HIDDEN'!$O$4:$AE$8890,MATCH(S5253,'DCM CARDS LOOKUP - HIDDEN'!$N$4:$N$8890,0),$J5253)</f>
        <v>0</v>
      </c>
      <c r="G5253" s="31"/>
      <c r="H5253" s="35"/>
      <c r="J5253" s="4">
        <v>11</v>
      </c>
      <c r="O5253">
        <f>L5243*10000+M5243*100+B5241</f>
        <v>180801</v>
      </c>
      <c r="P5253">
        <f>L5243*10000+M5243*100+C5241</f>
        <v>180802</v>
      </c>
      <c r="Q5253">
        <f>L5243*10000+M5243*100+D5241</f>
        <v>180803</v>
      </c>
      <c r="R5253">
        <f>L5243*10000+M5243*100+E5221</f>
        <v>180804</v>
      </c>
      <c r="S5253">
        <f>L5243*10000+M5243*100+F5221</f>
        <v>180805</v>
      </c>
    </row>
    <row r="5254" spans="1:20" ht="15" hidden="1" customHeight="1" x14ac:dyDescent="0.2">
      <c r="A5254" s="10" t="e">
        <f>INDEX(REFERENCE!$B$2:$J$2,1,'EXAMPLE OF CHOICE CARDS'!J5254)</f>
        <v>#REF!</v>
      </c>
      <c r="B5254" s="5">
        <f>INDEX('DCM CARDS LOOKUP - HIDDEN'!$O$4:$AE$8890,MATCH(O5254,'DCM CARDS LOOKUP - HIDDEN'!$N$4:$N$8890,0),$J5254)</f>
        <v>0</v>
      </c>
      <c r="C5254" s="5">
        <f>INDEX('DCM CARDS LOOKUP - HIDDEN'!$O$4:$AE$8890,MATCH(P5254,'DCM CARDS LOOKUP - HIDDEN'!$N$4:$N$8890,0),$J5254)</f>
        <v>0</v>
      </c>
      <c r="D5254" s="5">
        <f>INDEX('DCM CARDS LOOKUP - HIDDEN'!$O$4:$AE$8890,MATCH(Q5254,'DCM CARDS LOOKUP - HIDDEN'!$N$4:$N$8890,0),$J5254)</f>
        <v>0</v>
      </c>
      <c r="E5254" s="5">
        <f>INDEX('DCM CARDS LOOKUP - HIDDEN'!$O$4:$AE$8890,MATCH(R5254,'DCM CARDS LOOKUP - HIDDEN'!$N$4:$N$8890,0),$J5254)</f>
        <v>0</v>
      </c>
      <c r="F5254" s="5">
        <f>INDEX('DCM CARDS LOOKUP - HIDDEN'!$O$4:$AE$8890,MATCH(S5254,'DCM CARDS LOOKUP - HIDDEN'!$N$4:$N$8890,0),$J5254)</f>
        <v>0</v>
      </c>
      <c r="G5254" s="31"/>
      <c r="H5254" s="35"/>
      <c r="J5254" s="4">
        <v>12</v>
      </c>
      <c r="O5254">
        <f>L5243*10000+M5243*100+B5241</f>
        <v>180801</v>
      </c>
      <c r="P5254">
        <f>L5243*10000+M5243*100+C5241</f>
        <v>180802</v>
      </c>
      <c r="Q5254">
        <f>L5243*10000+M5243*100+D5241</f>
        <v>180803</v>
      </c>
      <c r="R5254">
        <f>L5243*10000+M5243*100+E5221</f>
        <v>180804</v>
      </c>
      <c r="S5254">
        <f>L5243*10000+M5243*100+F5221</f>
        <v>180805</v>
      </c>
    </row>
    <row r="5255" spans="1:20" ht="15" hidden="1" customHeight="1" x14ac:dyDescent="0.2">
      <c r="A5255" s="10" t="e">
        <f>INDEX(REFERENCE!$B$2:$J$2,1,'EXAMPLE OF CHOICE CARDS'!J5255)</f>
        <v>#REF!</v>
      </c>
      <c r="B5255" s="5">
        <f>INDEX('DCM CARDS LOOKUP - HIDDEN'!$O$4:$AE$8890,MATCH(O5255,'DCM CARDS LOOKUP - HIDDEN'!$N$4:$N$8890,0),$J5255)</f>
        <v>0</v>
      </c>
      <c r="C5255" s="5">
        <f>INDEX('DCM CARDS LOOKUP - HIDDEN'!$O$4:$AE$8890,MATCH(P5255,'DCM CARDS LOOKUP - HIDDEN'!$N$4:$N$8890,0),$J5255)</f>
        <v>0</v>
      </c>
      <c r="D5255" s="5">
        <f>INDEX('DCM CARDS LOOKUP - HIDDEN'!$O$4:$AE$8890,MATCH(Q5255,'DCM CARDS LOOKUP - HIDDEN'!$N$4:$N$8890,0),$J5255)</f>
        <v>0</v>
      </c>
      <c r="E5255" s="5">
        <f>INDEX('DCM CARDS LOOKUP - HIDDEN'!$O$4:$AE$8890,MATCH(R5255,'DCM CARDS LOOKUP - HIDDEN'!$N$4:$N$8890,0),$J5255)</f>
        <v>0</v>
      </c>
      <c r="F5255" s="5">
        <f>INDEX('DCM CARDS LOOKUP - HIDDEN'!$O$4:$AE$8890,MATCH(S5255,'DCM CARDS LOOKUP - HIDDEN'!$N$4:$N$8890,0),$J5255)</f>
        <v>0</v>
      </c>
      <c r="G5255" s="31"/>
      <c r="H5255" s="35"/>
      <c r="J5255" s="4">
        <v>13</v>
      </c>
      <c r="O5255">
        <f>L5243*10000+M5243*100+B5241</f>
        <v>180801</v>
      </c>
      <c r="P5255">
        <f>L5243*10000+M5243*100+C5241</f>
        <v>180802</v>
      </c>
      <c r="Q5255">
        <f>L5243*10000+M5243*100+D5241</f>
        <v>180803</v>
      </c>
      <c r="R5255">
        <f>L5243*10000+M5243*100+E5221</f>
        <v>180804</v>
      </c>
      <c r="S5255">
        <f>L5243*10000+M5243*100+F5221</f>
        <v>180805</v>
      </c>
    </row>
    <row r="5256" spans="1:20" ht="15" hidden="1" customHeight="1" x14ac:dyDescent="0.2">
      <c r="A5256" s="10" t="e">
        <f>INDEX(REFERENCE!$B$2:$J$2,1,'EXAMPLE OF CHOICE CARDS'!J5256)</f>
        <v>#REF!</v>
      </c>
      <c r="B5256" s="5">
        <f>INDEX('DCM CARDS LOOKUP - HIDDEN'!$O$4:$AE$8890,MATCH(O5256,'DCM CARDS LOOKUP - HIDDEN'!$N$4:$N$8890,0),$J5256)</f>
        <v>0</v>
      </c>
      <c r="C5256" s="5">
        <f>INDEX('DCM CARDS LOOKUP - HIDDEN'!$O$4:$AE$8890,MATCH(P5256,'DCM CARDS LOOKUP - HIDDEN'!$N$4:$N$8890,0),$J5256)</f>
        <v>0</v>
      </c>
      <c r="D5256" s="5">
        <f>INDEX('DCM CARDS LOOKUP - HIDDEN'!$O$4:$AE$8890,MATCH(Q5256,'DCM CARDS LOOKUP - HIDDEN'!$N$4:$N$8890,0),$J5256)</f>
        <v>0</v>
      </c>
      <c r="E5256" s="5">
        <f>INDEX('DCM CARDS LOOKUP - HIDDEN'!$O$4:$AE$8890,MATCH(R5256,'DCM CARDS LOOKUP - HIDDEN'!$N$4:$N$8890,0),$J5256)</f>
        <v>0</v>
      </c>
      <c r="F5256" s="5">
        <f>INDEX('DCM CARDS LOOKUP - HIDDEN'!$O$4:$AE$8890,MATCH(S5256,'DCM CARDS LOOKUP - HIDDEN'!$N$4:$N$8890,0),$J5256)</f>
        <v>0</v>
      </c>
      <c r="G5256" s="31"/>
      <c r="H5256" s="35"/>
      <c r="J5256" s="4">
        <v>14</v>
      </c>
      <c r="O5256">
        <f>L5243*10000+M5243*100+B5241</f>
        <v>180801</v>
      </c>
      <c r="P5256">
        <f>L5243*10000+M5243*100+C5241</f>
        <v>180802</v>
      </c>
      <c r="Q5256">
        <f>L5243*10000+M5243*100+D5241</f>
        <v>180803</v>
      </c>
      <c r="R5256">
        <f>L5243*10000+M5243*100+E5221</f>
        <v>180804</v>
      </c>
      <c r="S5256">
        <f>L5243*10000+M5243*100+F5221</f>
        <v>180805</v>
      </c>
    </row>
    <row r="5257" spans="1:20" x14ac:dyDescent="0.2">
      <c r="A5257" s="2"/>
      <c r="B5257" s="5"/>
      <c r="C5257" s="5"/>
      <c r="D5257" s="5"/>
      <c r="E5257" s="5"/>
      <c r="F5257" s="5"/>
      <c r="G5257" s="5"/>
      <c r="H5257" s="5"/>
      <c r="J5257" s="13"/>
    </row>
    <row r="5258" spans="1:20" x14ac:dyDescent="0.2">
      <c r="A5258" s="6"/>
      <c r="B5258" s="7">
        <v>1</v>
      </c>
      <c r="C5258" s="7">
        <v>2</v>
      </c>
      <c r="D5258" s="7">
        <v>3</v>
      </c>
      <c r="E5258" s="7">
        <v>4</v>
      </c>
      <c r="F5258" s="7">
        <v>5</v>
      </c>
      <c r="G5258" s="7">
        <v>6</v>
      </c>
      <c r="H5258" s="7">
        <v>9</v>
      </c>
      <c r="J5258" s="13"/>
    </row>
    <row r="5261" spans="1:20" x14ac:dyDescent="0.2">
      <c r="A5261" s="1" t="str">
        <f>"Version "&amp;L5263&amp;"; Task"&amp;M5263</f>
        <v>Version 18; Task9</v>
      </c>
      <c r="B5261" s="4">
        <v>1</v>
      </c>
      <c r="C5261" s="4">
        <v>2</v>
      </c>
      <c r="D5261" s="4">
        <v>3</v>
      </c>
      <c r="E5261" s="4">
        <f>E5241</f>
        <v>4</v>
      </c>
      <c r="F5261" s="4">
        <f>F5241</f>
        <v>5</v>
      </c>
      <c r="G5261" s="4">
        <v>6</v>
      </c>
      <c r="J5261" s="13"/>
    </row>
    <row r="5262" spans="1:20" ht="15" customHeight="1" x14ac:dyDescent="0.2">
      <c r="A5262" s="11" t="s">
        <v>8</v>
      </c>
      <c r="B5262" s="12" t="s">
        <v>9</v>
      </c>
      <c r="C5262" s="12" t="s">
        <v>10</v>
      </c>
      <c r="D5262" s="12" t="s">
        <v>11</v>
      </c>
      <c r="E5262" s="20" t="s">
        <v>21</v>
      </c>
      <c r="F5262" s="20" t="s">
        <v>22</v>
      </c>
      <c r="G5262" s="20"/>
      <c r="H5262" s="34" t="s">
        <v>15</v>
      </c>
      <c r="J5262" s="13"/>
      <c r="L5262" t="s">
        <v>12</v>
      </c>
      <c r="M5262" t="s">
        <v>1</v>
      </c>
    </row>
    <row r="5263" spans="1:20" x14ac:dyDescent="0.2">
      <c r="A5263" s="10" t="str">
        <f>INDEX(REFERENCE!$B$2:$J$2,1,'EXAMPLE OF CHOICE CARDS'!J5263)</f>
        <v>Type</v>
      </c>
      <c r="B5263" s="5" t="str">
        <f>INDEX('DCM CARDS LOOKUP - HIDDEN'!$O$4:$AE$8890,MATCH(O5263,'DCM CARDS LOOKUP - HIDDEN'!$N$4:$N$8890,0),$J5263)</f>
        <v>Pads</v>
      </c>
      <c r="C5263" s="5" t="str">
        <f>INDEX('DCM CARDS LOOKUP - HIDDEN'!$O$4:$AE$8890,MATCH(P5263,'DCM CARDS LOOKUP - HIDDEN'!$N$4:$N$8890,0),$J5263)</f>
        <v>Topicals</v>
      </c>
      <c r="D5263" s="5" t="str">
        <f>INDEX('DCM CARDS LOOKUP - HIDDEN'!$O$4:$AE$8890,MATCH(Q5263,'DCM CARDS LOOKUP - HIDDEN'!$N$4:$N$8890,0),$J5263)</f>
        <v>Pads</v>
      </c>
      <c r="E5263" s="5" t="str">
        <f>INDEX('DCM CARDS LOOKUP - HIDDEN'!$O$4:$AE$8890,MATCH(R5263,'DCM CARDS LOOKUP - HIDDEN'!$N$4:$N$8890,0),$J5263)</f>
        <v>Topicals</v>
      </c>
      <c r="F5263" s="5" t="str">
        <f>INDEX('DCM CARDS LOOKUP - HIDDEN'!$O$4:$AE$8890,MATCH(S5263,'DCM CARDS LOOKUP - HIDDEN'!$N$4:$N$8890,0),$J5263)</f>
        <v>Topicals</v>
      </c>
      <c r="G5263" s="5" t="str">
        <f>INDEX('DCM CARDS LOOKUP - HIDDEN'!$O$4:$AE$8890,MATCH(T5263,'DCM CARDS LOOKUP - HIDDEN'!$N$4:$N$8890,0),$J5263)</f>
        <v>Pads</v>
      </c>
      <c r="H5263" s="35"/>
      <c r="J5263" s="4">
        <v>1</v>
      </c>
      <c r="L5263">
        <f>IF(M5243=15,L5243+1,L5243)</f>
        <v>18</v>
      </c>
      <c r="M5263">
        <f>IF(M5243&lt;15,M5243+1,1)</f>
        <v>9</v>
      </c>
      <c r="O5263">
        <f>L5263*10000+M5263*100+B5261</f>
        <v>180901</v>
      </c>
      <c r="P5263">
        <f>L5263*10000+M5263*100+C5261</f>
        <v>180902</v>
      </c>
      <c r="Q5263">
        <f>L5263*10000+M5263*100+D5261</f>
        <v>180903</v>
      </c>
      <c r="R5263">
        <f>L5263*10000+M5263*100+E5241</f>
        <v>180904</v>
      </c>
      <c r="S5263">
        <f>L5263*10000+M5263*100+F5241</f>
        <v>180905</v>
      </c>
      <c r="T5263">
        <f>L5263*10000+M5263*100+G5241</f>
        <v>180906</v>
      </c>
    </row>
    <row r="5264" spans="1:20" x14ac:dyDescent="0.2">
      <c r="A5264" s="10" t="str">
        <f>INDEX(REFERENCE!$B$2:$J$2,1,'EXAMPLE OF CHOICE CARDS'!J5264)</f>
        <v>Brand</v>
      </c>
      <c r="B5264" s="5" t="str">
        <f>INDEX('DCM CARDS LOOKUP - HIDDEN'!$O$4:$AE$8890,MATCH(O5264,'DCM CARDS LOOKUP - HIDDEN'!$N$4:$N$8890,0),$J5264)</f>
        <v>Be Koool</v>
      </c>
      <c r="C5264" s="5" t="str">
        <f>INDEX('DCM CARDS LOOKUP - HIDDEN'!$O$4:$AE$8890,MATCH(P5264,'DCM CARDS LOOKUP - HIDDEN'!$N$4:$N$8890,0),$J5264)</f>
        <v>Salonpas</v>
      </c>
      <c r="D5264" s="5" t="str">
        <f>INDEX('DCM CARDS LOOKUP - HIDDEN'!$O$4:$AE$8890,MATCH(Q5264,'DCM CARDS LOOKUP - HIDDEN'!$N$4:$N$8890,0),$J5264)</f>
        <v>Amazon Basic Care</v>
      </c>
      <c r="E5264" s="5" t="str">
        <f>INDEX('DCM CARDS LOOKUP - HIDDEN'!$O$4:$AE$8890,MATCH(R5264,'DCM CARDS LOOKUP - HIDDEN'!$N$4:$N$8890,0),$J5264)</f>
        <v>Tiger Balm</v>
      </c>
      <c r="F5264" s="5" t="str">
        <f>INDEX('DCM CARDS LOOKUP - HIDDEN'!$O$4:$AE$8890,MATCH(S5264,'DCM CARDS LOOKUP - HIDDEN'!$N$4:$N$8890,0),$J5264)</f>
        <v>Equate</v>
      </c>
      <c r="G5264" s="5" t="str">
        <f>INDEX('DCM CARDS LOOKUP - HIDDEN'!$O$4:$AE$8890,MATCH(T5264,'DCM CARDS LOOKUP - HIDDEN'!$N$4:$N$8890,0),$J5264)</f>
        <v>Tiger Balm</v>
      </c>
      <c r="H5264" s="35"/>
      <c r="J5264" s="4">
        <v>2</v>
      </c>
      <c r="O5264">
        <f>L5263*10000+M5263*100+B5261</f>
        <v>180901</v>
      </c>
      <c r="P5264">
        <f>L5263*10000+M5263*100+C5261</f>
        <v>180902</v>
      </c>
      <c r="Q5264">
        <f>L5263*10000+M5263*100+D5261</f>
        <v>180903</v>
      </c>
      <c r="R5264">
        <f>L5263*10000+M5263*100+E5241</f>
        <v>180904</v>
      </c>
      <c r="S5264">
        <f>L5263*10000+M5263*100+F5241</f>
        <v>180905</v>
      </c>
      <c r="T5264">
        <f>L5263*10000+M5263*100+G5241</f>
        <v>180906</v>
      </c>
    </row>
    <row r="5265" spans="1:20" x14ac:dyDescent="0.2">
      <c r="A5265" s="10" t="str">
        <f>INDEX(REFERENCE!$B$2:$J$2,1,'EXAMPLE OF CHOICE CARDS'!J5265)</f>
        <v>Sensation</v>
      </c>
      <c r="B5265" s="5" t="str">
        <f>INDEX('DCM CARDS LOOKUP - HIDDEN'!$O$4:$AE$8890,MATCH(O5265,'DCM CARDS LOOKUP - HIDDEN'!$N$4:$N$8890,0),$J5265)</f>
        <v>Hot sensation</v>
      </c>
      <c r="C5265" s="5" t="str">
        <f>INDEX('DCM CARDS LOOKUP - HIDDEN'!$O$4:$AE$8890,MATCH(P5265,'DCM CARDS LOOKUP - HIDDEN'!$N$4:$N$8890,0),$J5265)</f>
        <v>Both hot and cold sensation</v>
      </c>
      <c r="D5265" s="5" t="str">
        <f>INDEX('DCM CARDS LOOKUP - HIDDEN'!$O$4:$AE$8890,MATCH(Q5265,'DCM CARDS LOOKUP - HIDDEN'!$N$4:$N$8890,0),$J5265)</f>
        <v>Lidocaine/numbing sensation</v>
      </c>
      <c r="E5265" s="5" t="str">
        <f>INDEX('DCM CARDS LOOKUP - HIDDEN'!$O$4:$AE$8890,MATCH(R5265,'DCM CARDS LOOKUP - HIDDEN'!$N$4:$N$8890,0),$J5265)</f>
        <v>Hot sensation</v>
      </c>
      <c r="F5265" s="5" t="str">
        <f>INDEX('DCM CARDS LOOKUP - HIDDEN'!$O$4:$AE$8890,MATCH(S5265,'DCM CARDS LOOKUP - HIDDEN'!$N$4:$N$8890,0),$J5265)</f>
        <v>Cold sensation</v>
      </c>
      <c r="G5265" s="5" t="str">
        <f>INDEX('DCM CARDS LOOKUP - HIDDEN'!$O$4:$AE$8890,MATCH(T5265,'DCM CARDS LOOKUP - HIDDEN'!$N$4:$N$8890,0),$J5265)</f>
        <v>Cold sensation</v>
      </c>
      <c r="H5265" s="35"/>
      <c r="J5265" s="4">
        <v>3</v>
      </c>
      <c r="O5265">
        <f>L5263*10000+M5263*100+B5261</f>
        <v>180901</v>
      </c>
      <c r="P5265">
        <f>L5263*10000+M5263*100+C5261</f>
        <v>180902</v>
      </c>
      <c r="Q5265">
        <f>L5263*10000+M5263*100+D5261</f>
        <v>180903</v>
      </c>
      <c r="R5265">
        <f>L5263*10000+M5263*100+E5241</f>
        <v>180904</v>
      </c>
      <c r="S5265">
        <f>L5263*10000+M5263*100+F5241</f>
        <v>180905</v>
      </c>
      <c r="T5265">
        <f>L5263*10000+M5263*100+G5241</f>
        <v>180906</v>
      </c>
    </row>
    <row r="5266" spans="1:20" x14ac:dyDescent="0.2">
      <c r="A5266" s="10" t="str">
        <f>INDEX(REFERENCE!$B$2:$J$2,1,'EXAMPLE OF CHOICE CARDS'!J5266)</f>
        <v>Treatment Area</v>
      </c>
      <c r="B5266" s="5" t="str">
        <f>INDEX('DCM CARDS LOOKUP - HIDDEN'!$O$4:$AE$8890,MATCH(O5266,'DCM CARDS LOOKUP - HIDDEN'!$N$4:$N$8890,0),$J5266)</f>
        <v>Back</v>
      </c>
      <c r="C5266" s="5" t="str">
        <f>INDEX('DCM CARDS LOOKUP - HIDDEN'!$O$4:$AE$8890,MATCH(P5266,'DCM CARDS LOOKUP - HIDDEN'!$N$4:$N$8890,0),$J5266)</f>
        <v>-</v>
      </c>
      <c r="D5266" s="5" t="str">
        <f>INDEX('DCM CARDS LOOKUP - HIDDEN'!$O$4:$AE$8890,MATCH(Q5266,'DCM CARDS LOOKUP - HIDDEN'!$N$4:$N$8890,0),$J5266)</f>
        <v>Neck</v>
      </c>
      <c r="E5266" s="5" t="str">
        <f>INDEX('DCM CARDS LOOKUP - HIDDEN'!$O$4:$AE$8890,MATCH(R5266,'DCM CARDS LOOKUP - HIDDEN'!$N$4:$N$8890,0),$J5266)</f>
        <v>-</v>
      </c>
      <c r="F5266" s="5" t="str">
        <f>INDEX('DCM CARDS LOOKUP - HIDDEN'!$O$4:$AE$8890,MATCH(S5266,'DCM CARDS LOOKUP - HIDDEN'!$N$4:$N$8890,0),$J5266)</f>
        <v>-</v>
      </c>
      <c r="G5266" s="5" t="str">
        <f>INDEX('DCM CARDS LOOKUP - HIDDEN'!$O$4:$AE$8890,MATCH(T5266,'DCM CARDS LOOKUP - HIDDEN'!$N$4:$N$8890,0),$J5266)</f>
        <v>Hands (arthritis)</v>
      </c>
      <c r="H5266" s="35"/>
      <c r="J5266" s="4">
        <v>4</v>
      </c>
      <c r="O5266">
        <f>L5263*10000+M5263*100+B5261</f>
        <v>180901</v>
      </c>
      <c r="P5266">
        <f>L5263*10000+M5263*100+C5261</f>
        <v>180902</v>
      </c>
      <c r="Q5266">
        <f>L5263*10000+M5263*100+D5261</f>
        <v>180903</v>
      </c>
      <c r="R5266">
        <f>L5263*10000+M5263*100+E5241</f>
        <v>180904</v>
      </c>
      <c r="S5266">
        <f>L5263*10000+M5263*100+F5241</f>
        <v>180905</v>
      </c>
      <c r="T5266">
        <f>L5263*10000+M5263*100+G5241</f>
        <v>180906</v>
      </c>
    </row>
    <row r="5267" spans="1:20" x14ac:dyDescent="0.2">
      <c r="A5267" s="10" t="str">
        <f>INDEX(REFERENCE!$B$2:$J$2,1,'EXAMPLE OF CHOICE CARDS'!J5267)</f>
        <v>Format</v>
      </c>
      <c r="B5267" s="5" t="str">
        <f>INDEX('DCM CARDS LOOKUP - HIDDEN'!$O$4:$AE$8890,MATCH(O5267,'DCM CARDS LOOKUP - HIDDEN'!$N$4:$N$8890,0),$J5267)</f>
        <v>Single use pads/patches</v>
      </c>
      <c r="C5267" s="5" t="str">
        <f>INDEX('DCM CARDS LOOKUP - HIDDEN'!$O$4:$AE$8890,MATCH(P5267,'DCM CARDS LOOKUP - HIDDEN'!$N$4:$N$8890,0),$J5267)</f>
        <v>Cream</v>
      </c>
      <c r="D5267" s="5" t="str">
        <f>INDEX('DCM CARDS LOOKUP - HIDDEN'!$O$4:$AE$8890,MATCH(Q5267,'DCM CARDS LOOKUP - HIDDEN'!$N$4:$N$8890,0),$J5267)</f>
        <v>Single use pads/patches</v>
      </c>
      <c r="E5267" s="5" t="str">
        <f>INDEX('DCM CARDS LOOKUP - HIDDEN'!$O$4:$AE$8890,MATCH(R5267,'DCM CARDS LOOKUP - HIDDEN'!$N$4:$N$8890,0),$J5267)</f>
        <v>Gel</v>
      </c>
      <c r="F5267" s="5" t="str">
        <f>INDEX('DCM CARDS LOOKUP - HIDDEN'!$O$4:$AE$8890,MATCH(S5267,'DCM CARDS LOOKUP - HIDDEN'!$N$4:$N$8890,0),$J5267)</f>
        <v>Spray</v>
      </c>
      <c r="G5267" s="5" t="str">
        <f>INDEX('DCM CARDS LOOKUP - HIDDEN'!$O$4:$AE$8890,MATCH(T5267,'DCM CARDS LOOKUP - HIDDEN'!$N$4:$N$8890,0),$J5267)</f>
        <v>Single use pads/patches</v>
      </c>
      <c r="H5267" s="35"/>
      <c r="J5267" s="4">
        <v>5</v>
      </c>
      <c r="O5267">
        <f>L5263*10000+M5263*100+B5261</f>
        <v>180901</v>
      </c>
      <c r="P5267">
        <f>L5263*10000+M5263*100+C5261</f>
        <v>180902</v>
      </c>
      <c r="Q5267">
        <f>L5263*10000+M5263*100+D5261</f>
        <v>180903</v>
      </c>
      <c r="R5267">
        <f>L5263*10000+M5263*100+E5241</f>
        <v>180904</v>
      </c>
      <c r="S5267">
        <f>L5263*10000+M5263*100+F5241</f>
        <v>180905</v>
      </c>
      <c r="T5267">
        <f>L5263*10000+M5263*100+G5241</f>
        <v>180906</v>
      </c>
    </row>
    <row r="5268" spans="1:20" x14ac:dyDescent="0.2">
      <c r="A5268" s="10" t="str">
        <f>INDEX(REFERENCE!$B$2:$J$2,1,'EXAMPLE OF CHOICE CARDS'!J5268)</f>
        <v>Count</v>
      </c>
      <c r="B5268" s="5" t="str">
        <f>INDEX('DCM CARDS LOOKUP - HIDDEN'!$O$4:$AE$8890,MATCH(O5268,'DCM CARDS LOOKUP - HIDDEN'!$N$4:$N$8890,0),$J5268)</f>
        <v>5 count</v>
      </c>
      <c r="C5268" s="5" t="str">
        <f>INDEX('DCM CARDS LOOKUP - HIDDEN'!$O$4:$AE$8890,MATCH(P5268,'DCM CARDS LOOKUP - HIDDEN'!$N$4:$N$8890,0),$J5268)</f>
        <v>4 oz</v>
      </c>
      <c r="D5268" s="5" t="str">
        <f>INDEX('DCM CARDS LOOKUP - HIDDEN'!$O$4:$AE$8890,MATCH(Q5268,'DCM CARDS LOOKUP - HIDDEN'!$N$4:$N$8890,0),$J5268)</f>
        <v>2 count</v>
      </c>
      <c r="E5268" s="5" t="str">
        <f>INDEX('DCM CARDS LOOKUP - HIDDEN'!$O$4:$AE$8890,MATCH(R5268,'DCM CARDS LOOKUP - HIDDEN'!$N$4:$N$8890,0),$J5268)</f>
        <v>4.5 oz</v>
      </c>
      <c r="F5268" s="5" t="str">
        <f>INDEX('DCM CARDS LOOKUP - HIDDEN'!$O$4:$AE$8890,MATCH(S5268,'DCM CARDS LOOKUP - HIDDEN'!$N$4:$N$8890,0),$J5268)</f>
        <v>2 oz</v>
      </c>
      <c r="G5268" s="5" t="str">
        <f>INDEX('DCM CARDS LOOKUP - HIDDEN'!$O$4:$AE$8890,MATCH(T5268,'DCM CARDS LOOKUP - HIDDEN'!$N$4:$N$8890,0),$J5268)</f>
        <v>4 count</v>
      </c>
      <c r="H5268" s="35"/>
      <c r="J5268" s="4">
        <v>6</v>
      </c>
      <c r="O5268">
        <f>L5263*10000+M5263*100+B5261</f>
        <v>180901</v>
      </c>
      <c r="P5268">
        <f>L5263*10000+M5263*100+C5261</f>
        <v>180902</v>
      </c>
      <c r="Q5268">
        <f>L5263*10000+M5263*100+D5261</f>
        <v>180903</v>
      </c>
      <c r="R5268">
        <f>L5263*10000+M5263*100+E5241</f>
        <v>180904</v>
      </c>
      <c r="S5268">
        <f>L5263*10000+M5263*100+F5241</f>
        <v>180905</v>
      </c>
      <c r="T5268">
        <f>L5263*10000+M5263*100+G5241</f>
        <v>180906</v>
      </c>
    </row>
    <row r="5269" spans="1:20" ht="15" customHeight="1" x14ac:dyDescent="0.2">
      <c r="A5269" s="10" t="str">
        <f>INDEX(REFERENCE!$B$2:$J$2,1,'EXAMPLE OF CHOICE CARDS'!J5269)</f>
        <v>Price</v>
      </c>
      <c r="B5269" s="29">
        <f>INDEX('DCM CARDS LOOKUP - HIDDEN'!$O$4:$AE$8890,MATCH(O5269,'DCM CARDS LOOKUP - HIDDEN'!$N$4:$N$8890,0),$J5269)</f>
        <v>29.24</v>
      </c>
      <c r="C5269" s="29">
        <f>INDEX('DCM CARDS LOOKUP - HIDDEN'!$O$4:$AE$8890,MATCH(P5269,'DCM CARDS LOOKUP - HIDDEN'!$N$4:$N$8890,0),$J5269)</f>
        <v>14.5</v>
      </c>
      <c r="D5269" s="29">
        <f>INDEX('DCM CARDS LOOKUP - HIDDEN'!$O$4:$AE$8890,MATCH(Q5269,'DCM CARDS LOOKUP - HIDDEN'!$N$4:$N$8890,0),$J5269)</f>
        <v>2.98</v>
      </c>
      <c r="E5269" s="29">
        <f>INDEX('DCM CARDS LOOKUP - HIDDEN'!$O$4:$AE$8890,MATCH(R5269,'DCM CARDS LOOKUP - HIDDEN'!$N$4:$N$8890,0),$J5269)</f>
        <v>12.5</v>
      </c>
      <c r="F5269" s="29">
        <f>INDEX('DCM CARDS LOOKUP - HIDDEN'!$O$4:$AE$8890,MATCH(S5269,'DCM CARDS LOOKUP - HIDDEN'!$N$4:$N$8890,0),$J5269)</f>
        <v>4.6399999999999997</v>
      </c>
      <c r="G5269" s="29">
        <f>INDEX('DCM CARDS LOOKUP - HIDDEN'!$O$4:$AE$8890,MATCH(T5269,'DCM CARDS LOOKUP - HIDDEN'!$N$4:$N$8890,0),$J5269)</f>
        <v>13</v>
      </c>
      <c r="H5269" s="35"/>
      <c r="J5269" s="4">
        <v>7</v>
      </c>
      <c r="O5269">
        <f>L5263*10000+M5263*100+B5261</f>
        <v>180901</v>
      </c>
      <c r="P5269">
        <f>L5263*10000+M5263*100+C5261</f>
        <v>180902</v>
      </c>
      <c r="Q5269">
        <f>L5263*10000+M5263*100+D5261</f>
        <v>180903</v>
      </c>
      <c r="R5269">
        <f>L5263*10000+M5263*100+E5241</f>
        <v>180904</v>
      </c>
      <c r="S5269">
        <f>L5263*10000+M5263*100+F5241</f>
        <v>180905</v>
      </c>
      <c r="T5269">
        <f>L5263*10000+M5263*100+G5241</f>
        <v>180906</v>
      </c>
    </row>
    <row r="5270" spans="1:20" ht="15" customHeight="1" x14ac:dyDescent="0.2">
      <c r="A5270" s="10" t="str">
        <f>INDEX(REFERENCE!$B$2:$J$2,1,'EXAMPLE OF CHOICE CARDS'!J5270)</f>
        <v>Review Rating</v>
      </c>
      <c r="B5270" s="5" t="str">
        <f>INDEX('DCM CARDS LOOKUP - HIDDEN'!$O$4:$AE$8890,MATCH(O5270,'DCM CARDS LOOKUP - HIDDEN'!$N$4:$N$8890,0),$J5270)</f>
        <v>4.6 stars</v>
      </c>
      <c r="C5270" s="5" t="str">
        <f>INDEX('DCM CARDS LOOKUP - HIDDEN'!$O$4:$AE$8890,MATCH(P5270,'DCM CARDS LOOKUP - HIDDEN'!$N$4:$N$8890,0),$J5270)</f>
        <v>4.5 stars</v>
      </c>
      <c r="D5270" s="5" t="str">
        <f>INDEX('DCM CARDS LOOKUP - HIDDEN'!$O$4:$AE$8890,MATCH(Q5270,'DCM CARDS LOOKUP - HIDDEN'!$N$4:$N$8890,0),$J5270)</f>
        <v>4.8 stars</v>
      </c>
      <c r="E5270" s="5" t="str">
        <f>INDEX('DCM CARDS LOOKUP - HIDDEN'!$O$4:$AE$8890,MATCH(R5270,'DCM CARDS LOOKUP - HIDDEN'!$N$4:$N$8890,0),$J5270)</f>
        <v>4.6 stars</v>
      </c>
      <c r="F5270" s="5" t="str">
        <f>INDEX('DCM CARDS LOOKUP - HIDDEN'!$O$4:$AE$8890,MATCH(S5270,'DCM CARDS LOOKUP - HIDDEN'!$N$4:$N$8890,0),$J5270)</f>
        <v>4.5 stars</v>
      </c>
      <c r="G5270" s="5" t="str">
        <f>INDEX('DCM CARDS LOOKUP - HIDDEN'!$O$4:$AE$8890,MATCH(T5270,'DCM CARDS LOOKUP - HIDDEN'!$N$4:$N$8890,0),$J5270)</f>
        <v>4.8 stars</v>
      </c>
      <c r="H5270" s="35"/>
      <c r="J5270" s="4">
        <v>8</v>
      </c>
      <c r="O5270">
        <f>L5263*10000+M5263*100+B5261</f>
        <v>180901</v>
      </c>
      <c r="P5270">
        <f>L5263*10000+M5263*100+C5261</f>
        <v>180902</v>
      </c>
      <c r="Q5270">
        <f>L5263*10000+M5263*100+D5261</f>
        <v>180903</v>
      </c>
      <c r="R5270">
        <f>L5263*10000+M5263*100+E5241</f>
        <v>180904</v>
      </c>
      <c r="S5270">
        <f>L5263*10000+M5263*100+F5241</f>
        <v>180905</v>
      </c>
      <c r="T5270">
        <f>L5263*10000+M5263*100+G5241</f>
        <v>180906</v>
      </c>
    </row>
    <row r="5271" spans="1:20" ht="15" customHeight="1" x14ac:dyDescent="0.2">
      <c r="A5271" s="10" t="str">
        <f>INDEX(REFERENCE!$B$2:$J$2,1,'EXAMPLE OF CHOICE CARDS'!J5271)</f>
        <v>Number of Reviews</v>
      </c>
      <c r="B5271" s="30">
        <f>INDEX('DCM CARDS LOOKUP - HIDDEN'!$O$4:$AE$8890,MATCH(O5271,'DCM CARDS LOOKUP - HIDDEN'!$N$4:$N$8890,0),$J5271)</f>
        <v>1250</v>
      </c>
      <c r="C5271" s="30">
        <f>INDEX('DCM CARDS LOOKUP - HIDDEN'!$O$4:$AE$8890,MATCH(P5271,'DCM CARDS LOOKUP - HIDDEN'!$N$4:$N$8890,0),$J5271)</f>
        <v>1250</v>
      </c>
      <c r="D5271" s="30">
        <f>INDEX('DCM CARDS LOOKUP - HIDDEN'!$O$4:$AE$8890,MATCH(Q5271,'DCM CARDS LOOKUP - HIDDEN'!$N$4:$N$8890,0),$J5271)</f>
        <v>4500</v>
      </c>
      <c r="E5271" s="30">
        <f>INDEX('DCM CARDS LOOKUP - HIDDEN'!$O$4:$AE$8890,MATCH(R5271,'DCM CARDS LOOKUP - HIDDEN'!$N$4:$N$8890,0),$J5271)</f>
        <v>4500</v>
      </c>
      <c r="F5271" s="30">
        <f>INDEX('DCM CARDS LOOKUP - HIDDEN'!$O$4:$AE$8890,MATCH(S5271,'DCM CARDS LOOKUP - HIDDEN'!$N$4:$N$8890,0),$J5271)</f>
        <v>4500</v>
      </c>
      <c r="G5271" s="30">
        <f>INDEX('DCM CARDS LOOKUP - HIDDEN'!$O$4:$AE$8890,MATCH(T5271,'DCM CARDS LOOKUP - HIDDEN'!$N$4:$N$8890,0),$J5271)</f>
        <v>1250</v>
      </c>
      <c r="H5271" s="35"/>
      <c r="J5271" s="4">
        <v>9</v>
      </c>
      <c r="O5271">
        <f>L5263*10000+M5263*100+B5261</f>
        <v>180901</v>
      </c>
      <c r="P5271">
        <f>L5263*10000+M5263*100+C5261</f>
        <v>180902</v>
      </c>
      <c r="Q5271">
        <f>L5263*10000+M5263*100+D5261</f>
        <v>180903</v>
      </c>
      <c r="R5271">
        <f>L5263*10000+M5263*100+E5241</f>
        <v>180904</v>
      </c>
      <c r="S5271">
        <f>L5263*10000+M5263*100+F5241</f>
        <v>180905</v>
      </c>
      <c r="T5271">
        <f>L5263*10000+M5263*100+G5241</f>
        <v>180906</v>
      </c>
    </row>
    <row r="5272" spans="1:20" ht="15" hidden="1" customHeight="1" x14ac:dyDescent="0.2">
      <c r="A5272" s="10" t="e">
        <f>INDEX(REFERENCE!$B$2:$J$2,1,'EXAMPLE OF CHOICE CARDS'!J5272)</f>
        <v>#REF!</v>
      </c>
      <c r="B5272" s="5">
        <f>INDEX('DCM CARDS LOOKUP - HIDDEN'!$O$4:$AE$8890,MATCH(O5272,'DCM CARDS LOOKUP - HIDDEN'!$N$4:$N$8890,0),$J5272)</f>
        <v>0</v>
      </c>
      <c r="C5272" s="5">
        <f>INDEX('DCM CARDS LOOKUP - HIDDEN'!$O$4:$AE$8890,MATCH(P5272,'DCM CARDS LOOKUP - HIDDEN'!$N$4:$N$8890,0),$J5272)</f>
        <v>0</v>
      </c>
      <c r="D5272" s="5">
        <f>INDEX('DCM CARDS LOOKUP - HIDDEN'!$O$4:$AE$8890,MATCH(Q5272,'DCM CARDS LOOKUP - HIDDEN'!$N$4:$N$8890,0),$J5272)</f>
        <v>0</v>
      </c>
      <c r="E5272" s="5">
        <f>INDEX('DCM CARDS LOOKUP - HIDDEN'!$O$4:$AE$8890,MATCH(R5272,'DCM CARDS LOOKUP - HIDDEN'!$N$4:$N$8890,0),$J5272)</f>
        <v>0</v>
      </c>
      <c r="F5272" s="5">
        <f>INDEX('DCM CARDS LOOKUP - HIDDEN'!$O$4:$AE$8890,MATCH(S5272,'DCM CARDS LOOKUP - HIDDEN'!$N$4:$N$8890,0),$J5272)</f>
        <v>0</v>
      </c>
      <c r="G5272" s="31"/>
      <c r="H5272" s="35"/>
      <c r="J5272" s="4">
        <v>10</v>
      </c>
      <c r="O5272">
        <f>L5263*10000+M5263*100+B5261</f>
        <v>180901</v>
      </c>
      <c r="P5272">
        <f>L5263*10000+M5263*100+C5261</f>
        <v>180902</v>
      </c>
      <c r="Q5272">
        <f>L5263*10000+M5263*100+D5261</f>
        <v>180903</v>
      </c>
      <c r="R5272">
        <f>L5263*10000+M5263*100+E5241</f>
        <v>180904</v>
      </c>
      <c r="S5272">
        <f>L5263*10000+M5263*100+F5241</f>
        <v>180905</v>
      </c>
    </row>
    <row r="5273" spans="1:20" ht="15" hidden="1" customHeight="1" x14ac:dyDescent="0.2">
      <c r="A5273" s="10" t="e">
        <f>INDEX(REFERENCE!$B$2:$J$2,1,'EXAMPLE OF CHOICE CARDS'!J5273)</f>
        <v>#REF!</v>
      </c>
      <c r="B5273" s="5">
        <f>INDEX('DCM CARDS LOOKUP - HIDDEN'!$O$4:$AE$8890,MATCH(O5273,'DCM CARDS LOOKUP - HIDDEN'!$N$4:$N$8890,0),$J5273)</f>
        <v>0</v>
      </c>
      <c r="C5273" s="5">
        <f>INDEX('DCM CARDS LOOKUP - HIDDEN'!$O$4:$AE$8890,MATCH(P5273,'DCM CARDS LOOKUP - HIDDEN'!$N$4:$N$8890,0),$J5273)</f>
        <v>0</v>
      </c>
      <c r="D5273" s="5">
        <f>INDEX('DCM CARDS LOOKUP - HIDDEN'!$O$4:$AE$8890,MATCH(Q5273,'DCM CARDS LOOKUP - HIDDEN'!$N$4:$N$8890,0),$J5273)</f>
        <v>0</v>
      </c>
      <c r="E5273" s="5">
        <f>INDEX('DCM CARDS LOOKUP - HIDDEN'!$O$4:$AE$8890,MATCH(R5273,'DCM CARDS LOOKUP - HIDDEN'!$N$4:$N$8890,0),$J5273)</f>
        <v>0</v>
      </c>
      <c r="F5273" s="5">
        <f>INDEX('DCM CARDS LOOKUP - HIDDEN'!$O$4:$AE$8890,MATCH(S5273,'DCM CARDS LOOKUP - HIDDEN'!$N$4:$N$8890,0),$J5273)</f>
        <v>0</v>
      </c>
      <c r="G5273" s="31"/>
      <c r="H5273" s="35"/>
      <c r="J5273" s="4">
        <v>11</v>
      </c>
      <c r="O5273">
        <f>L5263*10000+M5263*100+B5261</f>
        <v>180901</v>
      </c>
      <c r="P5273">
        <f>L5263*10000+M5263*100+C5261</f>
        <v>180902</v>
      </c>
      <c r="Q5273">
        <f>L5263*10000+M5263*100+D5261</f>
        <v>180903</v>
      </c>
      <c r="R5273">
        <f>L5263*10000+M5263*100+E5241</f>
        <v>180904</v>
      </c>
      <c r="S5273">
        <f>L5263*10000+M5263*100+F5241</f>
        <v>180905</v>
      </c>
    </row>
    <row r="5274" spans="1:20" ht="15" hidden="1" customHeight="1" x14ac:dyDescent="0.2">
      <c r="A5274" s="10" t="e">
        <f>INDEX(REFERENCE!$B$2:$J$2,1,'EXAMPLE OF CHOICE CARDS'!J5274)</f>
        <v>#REF!</v>
      </c>
      <c r="B5274" s="5">
        <f>INDEX('DCM CARDS LOOKUP - HIDDEN'!$O$4:$AE$8890,MATCH(O5274,'DCM CARDS LOOKUP - HIDDEN'!$N$4:$N$8890,0),$J5274)</f>
        <v>0</v>
      </c>
      <c r="C5274" s="5">
        <f>INDEX('DCM CARDS LOOKUP - HIDDEN'!$O$4:$AE$8890,MATCH(P5274,'DCM CARDS LOOKUP - HIDDEN'!$N$4:$N$8890,0),$J5274)</f>
        <v>0</v>
      </c>
      <c r="D5274" s="5">
        <f>INDEX('DCM CARDS LOOKUP - HIDDEN'!$O$4:$AE$8890,MATCH(Q5274,'DCM CARDS LOOKUP - HIDDEN'!$N$4:$N$8890,0),$J5274)</f>
        <v>0</v>
      </c>
      <c r="E5274" s="5">
        <f>INDEX('DCM CARDS LOOKUP - HIDDEN'!$O$4:$AE$8890,MATCH(R5274,'DCM CARDS LOOKUP - HIDDEN'!$N$4:$N$8890,0),$J5274)</f>
        <v>0</v>
      </c>
      <c r="F5274" s="5">
        <f>INDEX('DCM CARDS LOOKUP - HIDDEN'!$O$4:$AE$8890,MATCH(S5274,'DCM CARDS LOOKUP - HIDDEN'!$N$4:$N$8890,0),$J5274)</f>
        <v>0</v>
      </c>
      <c r="G5274" s="31"/>
      <c r="H5274" s="35"/>
      <c r="J5274" s="4">
        <v>12</v>
      </c>
      <c r="O5274">
        <f>L5263*10000+M5263*100+B5261</f>
        <v>180901</v>
      </c>
      <c r="P5274">
        <f>L5263*10000+M5263*100+C5261</f>
        <v>180902</v>
      </c>
      <c r="Q5274">
        <f>L5263*10000+M5263*100+D5261</f>
        <v>180903</v>
      </c>
      <c r="R5274">
        <f>L5263*10000+M5263*100+E5241</f>
        <v>180904</v>
      </c>
      <c r="S5274">
        <f>L5263*10000+M5263*100+F5241</f>
        <v>180905</v>
      </c>
    </row>
    <row r="5275" spans="1:20" ht="15" hidden="1" customHeight="1" x14ac:dyDescent="0.2">
      <c r="A5275" s="10" t="e">
        <f>INDEX(REFERENCE!$B$2:$J$2,1,'EXAMPLE OF CHOICE CARDS'!J5275)</f>
        <v>#REF!</v>
      </c>
      <c r="B5275" s="5">
        <f>INDEX('DCM CARDS LOOKUP - HIDDEN'!$O$4:$AE$8890,MATCH(O5275,'DCM CARDS LOOKUP - HIDDEN'!$N$4:$N$8890,0),$J5275)</f>
        <v>0</v>
      </c>
      <c r="C5275" s="5">
        <f>INDEX('DCM CARDS LOOKUP - HIDDEN'!$O$4:$AE$8890,MATCH(P5275,'DCM CARDS LOOKUP - HIDDEN'!$N$4:$N$8890,0),$J5275)</f>
        <v>0</v>
      </c>
      <c r="D5275" s="5">
        <f>INDEX('DCM CARDS LOOKUP - HIDDEN'!$O$4:$AE$8890,MATCH(Q5275,'DCM CARDS LOOKUP - HIDDEN'!$N$4:$N$8890,0),$J5275)</f>
        <v>0</v>
      </c>
      <c r="E5275" s="5">
        <f>INDEX('DCM CARDS LOOKUP - HIDDEN'!$O$4:$AE$8890,MATCH(R5275,'DCM CARDS LOOKUP - HIDDEN'!$N$4:$N$8890,0),$J5275)</f>
        <v>0</v>
      </c>
      <c r="F5275" s="5">
        <f>INDEX('DCM CARDS LOOKUP - HIDDEN'!$O$4:$AE$8890,MATCH(S5275,'DCM CARDS LOOKUP - HIDDEN'!$N$4:$N$8890,0),$J5275)</f>
        <v>0</v>
      </c>
      <c r="G5275" s="31"/>
      <c r="H5275" s="35"/>
      <c r="J5275" s="4">
        <v>13</v>
      </c>
      <c r="O5275">
        <f>L5263*10000+M5263*100+B5261</f>
        <v>180901</v>
      </c>
      <c r="P5275">
        <f>L5263*10000+M5263*100+C5261</f>
        <v>180902</v>
      </c>
      <c r="Q5275">
        <f>L5263*10000+M5263*100+D5261</f>
        <v>180903</v>
      </c>
      <c r="R5275">
        <f>L5263*10000+M5263*100+E5241</f>
        <v>180904</v>
      </c>
      <c r="S5275">
        <f>L5263*10000+M5263*100+F5241</f>
        <v>180905</v>
      </c>
    </row>
    <row r="5276" spans="1:20" ht="15" hidden="1" customHeight="1" x14ac:dyDescent="0.2">
      <c r="A5276" s="10" t="e">
        <f>INDEX(REFERENCE!$B$2:$J$2,1,'EXAMPLE OF CHOICE CARDS'!J5276)</f>
        <v>#REF!</v>
      </c>
      <c r="B5276" s="5">
        <f>INDEX('DCM CARDS LOOKUP - HIDDEN'!$O$4:$AE$8890,MATCH(O5276,'DCM CARDS LOOKUP - HIDDEN'!$N$4:$N$8890,0),$J5276)</f>
        <v>0</v>
      </c>
      <c r="C5276" s="5">
        <f>INDEX('DCM CARDS LOOKUP - HIDDEN'!$O$4:$AE$8890,MATCH(P5276,'DCM CARDS LOOKUP - HIDDEN'!$N$4:$N$8890,0),$J5276)</f>
        <v>0</v>
      </c>
      <c r="D5276" s="5">
        <f>INDEX('DCM CARDS LOOKUP - HIDDEN'!$O$4:$AE$8890,MATCH(Q5276,'DCM CARDS LOOKUP - HIDDEN'!$N$4:$N$8890,0),$J5276)</f>
        <v>0</v>
      </c>
      <c r="E5276" s="5">
        <f>INDEX('DCM CARDS LOOKUP - HIDDEN'!$O$4:$AE$8890,MATCH(R5276,'DCM CARDS LOOKUP - HIDDEN'!$N$4:$N$8890,0),$J5276)</f>
        <v>0</v>
      </c>
      <c r="F5276" s="5">
        <f>INDEX('DCM CARDS LOOKUP - HIDDEN'!$O$4:$AE$8890,MATCH(S5276,'DCM CARDS LOOKUP - HIDDEN'!$N$4:$N$8890,0),$J5276)</f>
        <v>0</v>
      </c>
      <c r="G5276" s="31"/>
      <c r="H5276" s="35"/>
      <c r="J5276" s="4">
        <v>14</v>
      </c>
      <c r="O5276">
        <f>L5263*10000+M5263*100+B5261</f>
        <v>180901</v>
      </c>
      <c r="P5276">
        <f>L5263*10000+M5263*100+C5261</f>
        <v>180902</v>
      </c>
      <c r="Q5276">
        <f>L5263*10000+M5263*100+D5261</f>
        <v>180903</v>
      </c>
      <c r="R5276">
        <f>L5263*10000+M5263*100+E5241</f>
        <v>180904</v>
      </c>
      <c r="S5276">
        <f>L5263*10000+M5263*100+F5241</f>
        <v>180905</v>
      </c>
    </row>
    <row r="5277" spans="1:20" x14ac:dyDescent="0.2">
      <c r="A5277" s="2"/>
      <c r="B5277" s="5"/>
      <c r="C5277" s="5"/>
      <c r="D5277" s="5"/>
      <c r="E5277" s="5"/>
      <c r="F5277" s="5"/>
      <c r="G5277" s="5"/>
      <c r="H5277" s="5"/>
      <c r="J5277" s="13"/>
    </row>
    <row r="5278" spans="1:20" x14ac:dyDescent="0.2">
      <c r="A5278" s="6"/>
      <c r="B5278" s="7">
        <v>1</v>
      </c>
      <c r="C5278" s="7">
        <v>2</v>
      </c>
      <c r="D5278" s="7">
        <v>3</v>
      </c>
      <c r="E5278" s="7">
        <v>4</v>
      </c>
      <c r="F5278" s="7">
        <v>5</v>
      </c>
      <c r="G5278" s="7">
        <v>6</v>
      </c>
      <c r="H5278" s="7">
        <v>9</v>
      </c>
      <c r="J5278" s="13"/>
    </row>
    <row r="5281" spans="1:20" x14ac:dyDescent="0.2">
      <c r="A5281" s="1" t="str">
        <f>"Version "&amp;L5283&amp;"; Task"&amp;M5283</f>
        <v>Version 18; Task10</v>
      </c>
      <c r="B5281" s="4">
        <v>1</v>
      </c>
      <c r="C5281" s="4">
        <v>2</v>
      </c>
      <c r="D5281" s="4">
        <v>3</v>
      </c>
      <c r="E5281" s="4">
        <f>E5261</f>
        <v>4</v>
      </c>
      <c r="F5281" s="4">
        <f>F5261</f>
        <v>5</v>
      </c>
      <c r="G5281" s="4">
        <v>6</v>
      </c>
      <c r="J5281" s="13"/>
    </row>
    <row r="5282" spans="1:20" ht="15" customHeight="1" x14ac:dyDescent="0.2">
      <c r="A5282" s="11" t="s">
        <v>8</v>
      </c>
      <c r="B5282" s="12" t="s">
        <v>9</v>
      </c>
      <c r="C5282" s="12" t="s">
        <v>10</v>
      </c>
      <c r="D5282" s="12" t="s">
        <v>11</v>
      </c>
      <c r="E5282" s="20" t="s">
        <v>21</v>
      </c>
      <c r="F5282" s="20" t="s">
        <v>22</v>
      </c>
      <c r="G5282" s="20"/>
      <c r="H5282" s="34" t="s">
        <v>15</v>
      </c>
      <c r="J5282" s="13"/>
      <c r="L5282" t="s">
        <v>12</v>
      </c>
      <c r="M5282" t="s">
        <v>1</v>
      </c>
    </row>
    <row r="5283" spans="1:20" x14ac:dyDescent="0.2">
      <c r="A5283" s="10" t="str">
        <f>INDEX(REFERENCE!$B$2:$J$2,1,'EXAMPLE OF CHOICE CARDS'!J5283)</f>
        <v>Type</v>
      </c>
      <c r="B5283" s="5" t="str">
        <f>INDEX('DCM CARDS LOOKUP - HIDDEN'!$O$4:$AE$8890,MATCH(O5283,'DCM CARDS LOOKUP - HIDDEN'!$N$4:$N$8890,0),$J5283)</f>
        <v>Topicals</v>
      </c>
      <c r="C5283" s="5" t="str">
        <f>INDEX('DCM CARDS LOOKUP - HIDDEN'!$O$4:$AE$8890,MATCH(P5283,'DCM CARDS LOOKUP - HIDDEN'!$N$4:$N$8890,0),$J5283)</f>
        <v>Pads</v>
      </c>
      <c r="D5283" s="5" t="str">
        <f>INDEX('DCM CARDS LOOKUP - HIDDEN'!$O$4:$AE$8890,MATCH(Q5283,'DCM CARDS LOOKUP - HIDDEN'!$N$4:$N$8890,0),$J5283)</f>
        <v>Pads</v>
      </c>
      <c r="E5283" s="5" t="str">
        <f>INDEX('DCM CARDS LOOKUP - HIDDEN'!$O$4:$AE$8890,MATCH(R5283,'DCM CARDS LOOKUP - HIDDEN'!$N$4:$N$8890,0),$J5283)</f>
        <v>Topicals</v>
      </c>
      <c r="F5283" s="5" t="str">
        <f>INDEX('DCM CARDS LOOKUP - HIDDEN'!$O$4:$AE$8890,MATCH(S5283,'DCM CARDS LOOKUP - HIDDEN'!$N$4:$N$8890,0),$J5283)</f>
        <v>Pads</v>
      </c>
      <c r="G5283" s="5" t="str">
        <f>INDEX('DCM CARDS LOOKUP - HIDDEN'!$O$4:$AE$8890,MATCH(T5283,'DCM CARDS LOOKUP - HIDDEN'!$N$4:$N$8890,0),$J5283)</f>
        <v>Topicals</v>
      </c>
      <c r="H5283" s="35"/>
      <c r="J5283" s="4">
        <v>1</v>
      </c>
      <c r="L5283">
        <f>IF(M5263=15,L5263+1,L5263)</f>
        <v>18</v>
      </c>
      <c r="M5283">
        <f>IF(M5263&lt;15,M5263+1,1)</f>
        <v>10</v>
      </c>
      <c r="O5283">
        <f>L5283*10000+M5283*100+B5281</f>
        <v>181001</v>
      </c>
      <c r="P5283">
        <f>L5283*10000+M5283*100+C5281</f>
        <v>181002</v>
      </c>
      <c r="Q5283">
        <f>L5283*10000+M5283*100+D5281</f>
        <v>181003</v>
      </c>
      <c r="R5283">
        <f>L5283*10000+M5283*100+E5261</f>
        <v>181004</v>
      </c>
      <c r="S5283">
        <f>L5283*10000+M5283*100+F5261</f>
        <v>181005</v>
      </c>
      <c r="T5283">
        <f>L5283*10000+M5283*100+G5261</f>
        <v>181006</v>
      </c>
    </row>
    <row r="5284" spans="1:20" x14ac:dyDescent="0.2">
      <c r="A5284" s="10" t="str">
        <f>INDEX(REFERENCE!$B$2:$J$2,1,'EXAMPLE OF CHOICE CARDS'!J5284)</f>
        <v>Brand</v>
      </c>
      <c r="B5284" s="5" t="str">
        <f>INDEX('DCM CARDS LOOKUP - HIDDEN'!$O$4:$AE$8890,MATCH(O5284,'DCM CARDS LOOKUP - HIDDEN'!$N$4:$N$8890,0),$J5284)</f>
        <v xml:space="preserve">Biofreeze  </v>
      </c>
      <c r="C5284" s="5" t="str">
        <f>INDEX('DCM CARDS LOOKUP - HIDDEN'!$O$4:$AE$8890,MATCH(P5284,'DCM CARDS LOOKUP - HIDDEN'!$N$4:$N$8890,0),$J5284)</f>
        <v>Equate</v>
      </c>
      <c r="D5284" s="5" t="str">
        <f>INDEX('DCM CARDS LOOKUP - HIDDEN'!$O$4:$AE$8890,MATCH(Q5284,'DCM CARDS LOOKUP - HIDDEN'!$N$4:$N$8890,0),$J5284)</f>
        <v>Icy Hot</v>
      </c>
      <c r="E5284" s="5" t="str">
        <f>INDEX('DCM CARDS LOOKUP - HIDDEN'!$O$4:$AE$8890,MATCH(R5284,'DCM CARDS LOOKUP - HIDDEN'!$N$4:$N$8890,0),$J5284)</f>
        <v>Bengay</v>
      </c>
      <c r="F5284" s="5" t="str">
        <f>INDEX('DCM CARDS LOOKUP - HIDDEN'!$O$4:$AE$8890,MATCH(S5284,'DCM CARDS LOOKUP - HIDDEN'!$N$4:$N$8890,0),$J5284)</f>
        <v>Aspercreme</v>
      </c>
      <c r="G5284" s="5" t="str">
        <f>INDEX('DCM CARDS LOOKUP - HIDDEN'!$O$4:$AE$8890,MATCH(T5284,'DCM CARDS LOOKUP - HIDDEN'!$N$4:$N$8890,0),$J5284)</f>
        <v>Motrin</v>
      </c>
      <c r="H5284" s="35"/>
      <c r="J5284" s="4">
        <v>2</v>
      </c>
      <c r="O5284">
        <f>L5283*10000+M5283*100+B5281</f>
        <v>181001</v>
      </c>
      <c r="P5284">
        <f>L5283*10000+M5283*100+C5281</f>
        <v>181002</v>
      </c>
      <c r="Q5284">
        <f>L5283*10000+M5283*100+D5281</f>
        <v>181003</v>
      </c>
      <c r="R5284">
        <f>L5283*10000+M5283*100+E5261</f>
        <v>181004</v>
      </c>
      <c r="S5284">
        <f>L5283*10000+M5283*100+F5261</f>
        <v>181005</v>
      </c>
      <c r="T5284">
        <f>L5283*10000+M5283*100+G5261</f>
        <v>181006</v>
      </c>
    </row>
    <row r="5285" spans="1:20" x14ac:dyDescent="0.2">
      <c r="A5285" s="10" t="str">
        <f>INDEX(REFERENCE!$B$2:$J$2,1,'EXAMPLE OF CHOICE CARDS'!J5285)</f>
        <v>Sensation</v>
      </c>
      <c r="B5285" s="5" t="str">
        <f>INDEX('DCM CARDS LOOKUP - HIDDEN'!$O$4:$AE$8890,MATCH(O5285,'DCM CARDS LOOKUP - HIDDEN'!$N$4:$N$8890,0),$J5285)</f>
        <v>Lidocaine/numbing sensation</v>
      </c>
      <c r="C5285" s="5" t="str">
        <f>INDEX('DCM CARDS LOOKUP - HIDDEN'!$O$4:$AE$8890,MATCH(P5285,'DCM CARDS LOOKUP - HIDDEN'!$N$4:$N$8890,0),$J5285)</f>
        <v>Hot sensation</v>
      </c>
      <c r="D5285" s="5" t="str">
        <f>INDEX('DCM CARDS LOOKUP - HIDDEN'!$O$4:$AE$8890,MATCH(Q5285,'DCM CARDS LOOKUP - HIDDEN'!$N$4:$N$8890,0),$J5285)</f>
        <v>Lidocaine/numbing sensation</v>
      </c>
      <c r="E5285" s="5" t="str">
        <f>INDEX('DCM CARDS LOOKUP - HIDDEN'!$O$4:$AE$8890,MATCH(R5285,'DCM CARDS LOOKUP - HIDDEN'!$N$4:$N$8890,0),$J5285)</f>
        <v>Hot sensation</v>
      </c>
      <c r="F5285" s="5" t="str">
        <f>INDEX('DCM CARDS LOOKUP - HIDDEN'!$O$4:$AE$8890,MATCH(S5285,'DCM CARDS LOOKUP - HIDDEN'!$N$4:$N$8890,0),$J5285)</f>
        <v>Cold sensation</v>
      </c>
      <c r="G5285" s="5" t="str">
        <f>INDEX('DCM CARDS LOOKUP - HIDDEN'!$O$4:$AE$8890,MATCH(T5285,'DCM CARDS LOOKUP - HIDDEN'!$N$4:$N$8890,0),$J5285)</f>
        <v>Both hot and cold sensation</v>
      </c>
      <c r="H5285" s="35"/>
      <c r="J5285" s="4">
        <v>3</v>
      </c>
      <c r="O5285">
        <f>L5283*10000+M5283*100+B5281</f>
        <v>181001</v>
      </c>
      <c r="P5285">
        <f>L5283*10000+M5283*100+C5281</f>
        <v>181002</v>
      </c>
      <c r="Q5285">
        <f>L5283*10000+M5283*100+D5281</f>
        <v>181003</v>
      </c>
      <c r="R5285">
        <f>L5283*10000+M5283*100+E5261</f>
        <v>181004</v>
      </c>
      <c r="S5285">
        <f>L5283*10000+M5283*100+F5261</f>
        <v>181005</v>
      </c>
      <c r="T5285">
        <f>L5283*10000+M5283*100+G5261</f>
        <v>181006</v>
      </c>
    </row>
    <row r="5286" spans="1:20" x14ac:dyDescent="0.2">
      <c r="A5286" s="10" t="str">
        <f>INDEX(REFERENCE!$B$2:$J$2,1,'EXAMPLE OF CHOICE CARDS'!J5286)</f>
        <v>Treatment Area</v>
      </c>
      <c r="B5286" s="5" t="str">
        <f>INDEX('DCM CARDS LOOKUP - HIDDEN'!$O$4:$AE$8890,MATCH(O5286,'DCM CARDS LOOKUP - HIDDEN'!$N$4:$N$8890,0),$J5286)</f>
        <v>-</v>
      </c>
      <c r="C5286" s="5" t="str">
        <f>INDEX('DCM CARDS LOOKUP - HIDDEN'!$O$4:$AE$8890,MATCH(P5286,'DCM CARDS LOOKUP - HIDDEN'!$N$4:$N$8890,0),$J5286)</f>
        <v>Joint</v>
      </c>
      <c r="D5286" s="5" t="str">
        <f>INDEX('DCM CARDS LOOKUP - HIDDEN'!$O$4:$AE$8890,MATCH(Q5286,'DCM CARDS LOOKUP - HIDDEN'!$N$4:$N$8890,0),$J5286)</f>
        <v>Hands (arthritis)</v>
      </c>
      <c r="E5286" s="5" t="str">
        <f>INDEX('DCM CARDS LOOKUP - HIDDEN'!$O$4:$AE$8890,MATCH(R5286,'DCM CARDS LOOKUP - HIDDEN'!$N$4:$N$8890,0),$J5286)</f>
        <v>-</v>
      </c>
      <c r="F5286" s="5" t="str">
        <f>INDEX('DCM CARDS LOOKUP - HIDDEN'!$O$4:$AE$8890,MATCH(S5286,'DCM CARDS LOOKUP - HIDDEN'!$N$4:$N$8890,0),$J5286)</f>
        <v>Back</v>
      </c>
      <c r="G5286" s="5" t="str">
        <f>INDEX('DCM CARDS LOOKUP - HIDDEN'!$O$4:$AE$8890,MATCH(T5286,'DCM CARDS LOOKUP - HIDDEN'!$N$4:$N$8890,0),$J5286)</f>
        <v>-</v>
      </c>
      <c r="H5286" s="35"/>
      <c r="J5286" s="4">
        <v>4</v>
      </c>
      <c r="O5286">
        <f>L5283*10000+M5283*100+B5281</f>
        <v>181001</v>
      </c>
      <c r="P5286">
        <f>L5283*10000+M5283*100+C5281</f>
        <v>181002</v>
      </c>
      <c r="Q5286">
        <f>L5283*10000+M5283*100+D5281</f>
        <v>181003</v>
      </c>
      <c r="R5286">
        <f>L5283*10000+M5283*100+E5261</f>
        <v>181004</v>
      </c>
      <c r="S5286">
        <f>L5283*10000+M5283*100+F5261</f>
        <v>181005</v>
      </c>
      <c r="T5286">
        <f>L5283*10000+M5283*100+G5261</f>
        <v>181006</v>
      </c>
    </row>
    <row r="5287" spans="1:20" x14ac:dyDescent="0.2">
      <c r="A5287" s="10" t="str">
        <f>INDEX(REFERENCE!$B$2:$J$2,1,'EXAMPLE OF CHOICE CARDS'!J5287)</f>
        <v>Format</v>
      </c>
      <c r="B5287" s="5" t="str">
        <f>INDEX('DCM CARDS LOOKUP - HIDDEN'!$O$4:$AE$8890,MATCH(O5287,'DCM CARDS LOOKUP - HIDDEN'!$N$4:$N$8890,0),$J5287)</f>
        <v>Liquid</v>
      </c>
      <c r="C5287" s="5" t="str">
        <f>INDEX('DCM CARDS LOOKUP - HIDDEN'!$O$4:$AE$8890,MATCH(P5287,'DCM CARDS LOOKUP - HIDDEN'!$N$4:$N$8890,0),$J5287)</f>
        <v>Single use pads/patches</v>
      </c>
      <c r="D5287" s="5" t="str">
        <f>INDEX('DCM CARDS LOOKUP - HIDDEN'!$O$4:$AE$8890,MATCH(Q5287,'DCM CARDS LOOKUP - HIDDEN'!$N$4:$N$8890,0),$J5287)</f>
        <v>Single use pads/patches</v>
      </c>
      <c r="E5287" s="5" t="str">
        <f>INDEX('DCM CARDS LOOKUP - HIDDEN'!$O$4:$AE$8890,MATCH(R5287,'DCM CARDS LOOKUP - HIDDEN'!$N$4:$N$8890,0),$J5287)</f>
        <v>Spray</v>
      </c>
      <c r="F5287" s="5" t="str">
        <f>INDEX('DCM CARDS LOOKUP - HIDDEN'!$O$4:$AE$8890,MATCH(S5287,'DCM CARDS LOOKUP - HIDDEN'!$N$4:$N$8890,0),$J5287)</f>
        <v>Single use pads/patches</v>
      </c>
      <c r="G5287" s="5" t="str">
        <f>INDEX('DCM CARDS LOOKUP - HIDDEN'!$O$4:$AE$8890,MATCH(T5287,'DCM CARDS LOOKUP - HIDDEN'!$N$4:$N$8890,0),$J5287)</f>
        <v>Cream</v>
      </c>
      <c r="H5287" s="35"/>
      <c r="J5287" s="4">
        <v>5</v>
      </c>
      <c r="O5287">
        <f>L5283*10000+M5283*100+B5281</f>
        <v>181001</v>
      </c>
      <c r="P5287">
        <f>L5283*10000+M5283*100+C5281</f>
        <v>181002</v>
      </c>
      <c r="Q5287">
        <f>L5283*10000+M5283*100+D5281</f>
        <v>181003</v>
      </c>
      <c r="R5287">
        <f>L5283*10000+M5283*100+E5261</f>
        <v>181004</v>
      </c>
      <c r="S5287">
        <f>L5283*10000+M5283*100+F5261</f>
        <v>181005</v>
      </c>
      <c r="T5287">
        <f>L5283*10000+M5283*100+G5261</f>
        <v>181006</v>
      </c>
    </row>
    <row r="5288" spans="1:20" x14ac:dyDescent="0.2">
      <c r="A5288" s="10" t="str">
        <f>INDEX(REFERENCE!$B$2:$J$2,1,'EXAMPLE OF CHOICE CARDS'!J5288)</f>
        <v>Count</v>
      </c>
      <c r="B5288" s="5" t="str">
        <f>INDEX('DCM CARDS LOOKUP - HIDDEN'!$O$4:$AE$8890,MATCH(O5288,'DCM CARDS LOOKUP - HIDDEN'!$N$4:$N$8890,0),$J5288)</f>
        <v>2 oz</v>
      </c>
      <c r="C5288" s="5" t="str">
        <f>INDEX('DCM CARDS LOOKUP - HIDDEN'!$O$4:$AE$8890,MATCH(P5288,'DCM CARDS LOOKUP - HIDDEN'!$N$4:$N$8890,0),$J5288)</f>
        <v>4 count</v>
      </c>
      <c r="D5288" s="5" t="str">
        <f>INDEX('DCM CARDS LOOKUP - HIDDEN'!$O$4:$AE$8890,MATCH(Q5288,'DCM CARDS LOOKUP - HIDDEN'!$N$4:$N$8890,0),$J5288)</f>
        <v>3 count</v>
      </c>
      <c r="E5288" s="5" t="str">
        <f>INDEX('DCM CARDS LOOKUP - HIDDEN'!$O$4:$AE$8890,MATCH(R5288,'DCM CARDS LOOKUP - HIDDEN'!$N$4:$N$8890,0),$J5288)</f>
        <v>5.5 oz</v>
      </c>
      <c r="F5288" s="5" t="str">
        <f>INDEX('DCM CARDS LOOKUP - HIDDEN'!$O$4:$AE$8890,MATCH(S5288,'DCM CARDS LOOKUP - HIDDEN'!$N$4:$N$8890,0),$J5288)</f>
        <v>6 count</v>
      </c>
      <c r="G5288" s="5" t="str">
        <f>INDEX('DCM CARDS LOOKUP - HIDDEN'!$O$4:$AE$8890,MATCH(T5288,'DCM CARDS LOOKUP - HIDDEN'!$N$4:$N$8890,0),$J5288)</f>
        <v>4.5 oz</v>
      </c>
      <c r="H5288" s="35"/>
      <c r="J5288" s="4">
        <v>6</v>
      </c>
      <c r="O5288">
        <f>L5283*10000+M5283*100+B5281</f>
        <v>181001</v>
      </c>
      <c r="P5288">
        <f>L5283*10000+M5283*100+C5281</f>
        <v>181002</v>
      </c>
      <c r="Q5288">
        <f>L5283*10000+M5283*100+D5281</f>
        <v>181003</v>
      </c>
      <c r="R5288">
        <f>L5283*10000+M5283*100+E5261</f>
        <v>181004</v>
      </c>
      <c r="S5288">
        <f>L5283*10000+M5283*100+F5261</f>
        <v>181005</v>
      </c>
      <c r="T5288">
        <f>L5283*10000+M5283*100+G5261</f>
        <v>181006</v>
      </c>
    </row>
    <row r="5289" spans="1:20" ht="15" customHeight="1" x14ac:dyDescent="0.2">
      <c r="A5289" s="10" t="str">
        <f>INDEX(REFERENCE!$B$2:$J$2,1,'EXAMPLE OF CHOICE CARDS'!J5289)</f>
        <v>Price</v>
      </c>
      <c r="B5289" s="29">
        <f>INDEX('DCM CARDS LOOKUP - HIDDEN'!$O$4:$AE$8890,MATCH(O5289,'DCM CARDS LOOKUP - HIDDEN'!$N$4:$N$8890,0),$J5289)</f>
        <v>13</v>
      </c>
      <c r="C5289" s="29">
        <f>INDEX('DCM CARDS LOOKUP - HIDDEN'!$O$4:$AE$8890,MATCH(P5289,'DCM CARDS LOOKUP - HIDDEN'!$N$4:$N$8890,0),$J5289)</f>
        <v>4.22</v>
      </c>
      <c r="D5289" s="29">
        <f>INDEX('DCM CARDS LOOKUP - HIDDEN'!$O$4:$AE$8890,MATCH(Q5289,'DCM CARDS LOOKUP - HIDDEN'!$N$4:$N$8890,0),$J5289)</f>
        <v>23.74</v>
      </c>
      <c r="E5289" s="29">
        <f>INDEX('DCM CARDS LOOKUP - HIDDEN'!$O$4:$AE$8890,MATCH(R5289,'DCM CARDS LOOKUP - HIDDEN'!$N$4:$N$8890,0),$J5289)</f>
        <v>25</v>
      </c>
      <c r="F5289" s="29">
        <f>INDEX('DCM CARDS LOOKUP - HIDDEN'!$O$4:$AE$8890,MATCH(S5289,'DCM CARDS LOOKUP - HIDDEN'!$N$4:$N$8890,0),$J5289)</f>
        <v>10</v>
      </c>
      <c r="G5289" s="29">
        <f>INDEX('DCM CARDS LOOKUP - HIDDEN'!$O$4:$AE$8890,MATCH(T5289,'DCM CARDS LOOKUP - HIDDEN'!$N$4:$N$8890,0),$J5289)</f>
        <v>14.99</v>
      </c>
      <c r="H5289" s="35"/>
      <c r="J5289" s="4">
        <v>7</v>
      </c>
      <c r="O5289">
        <f>L5283*10000+M5283*100+B5281</f>
        <v>181001</v>
      </c>
      <c r="P5289">
        <f>L5283*10000+M5283*100+C5281</f>
        <v>181002</v>
      </c>
      <c r="Q5289">
        <f>L5283*10000+M5283*100+D5281</f>
        <v>181003</v>
      </c>
      <c r="R5289">
        <f>L5283*10000+M5283*100+E5261</f>
        <v>181004</v>
      </c>
      <c r="S5289">
        <f>L5283*10000+M5283*100+F5261</f>
        <v>181005</v>
      </c>
      <c r="T5289">
        <f>L5283*10000+M5283*100+G5261</f>
        <v>181006</v>
      </c>
    </row>
    <row r="5290" spans="1:20" ht="15" customHeight="1" x14ac:dyDescent="0.2">
      <c r="A5290" s="10" t="str">
        <f>INDEX(REFERENCE!$B$2:$J$2,1,'EXAMPLE OF CHOICE CARDS'!J5290)</f>
        <v>Review Rating</v>
      </c>
      <c r="B5290" s="5" t="str">
        <f>INDEX('DCM CARDS LOOKUP - HIDDEN'!$O$4:$AE$8890,MATCH(O5290,'DCM CARDS LOOKUP - HIDDEN'!$N$4:$N$8890,0),$J5290)</f>
        <v>4.8 stars</v>
      </c>
      <c r="C5290" s="5" t="str">
        <f>INDEX('DCM CARDS LOOKUP - HIDDEN'!$O$4:$AE$8890,MATCH(P5290,'DCM CARDS LOOKUP - HIDDEN'!$N$4:$N$8890,0),$J5290)</f>
        <v>4.5 stars</v>
      </c>
      <c r="D5290" s="5" t="str">
        <f>INDEX('DCM CARDS LOOKUP - HIDDEN'!$O$4:$AE$8890,MATCH(Q5290,'DCM CARDS LOOKUP - HIDDEN'!$N$4:$N$8890,0),$J5290)</f>
        <v>4.6 stars</v>
      </c>
      <c r="E5290" s="5" t="str">
        <f>INDEX('DCM CARDS LOOKUP - HIDDEN'!$O$4:$AE$8890,MATCH(R5290,'DCM CARDS LOOKUP - HIDDEN'!$N$4:$N$8890,0),$J5290)</f>
        <v>4.8 stars</v>
      </c>
      <c r="F5290" s="5" t="str">
        <f>INDEX('DCM CARDS LOOKUP - HIDDEN'!$O$4:$AE$8890,MATCH(S5290,'DCM CARDS LOOKUP - HIDDEN'!$N$4:$N$8890,0),$J5290)</f>
        <v>4.5 stars</v>
      </c>
      <c r="G5290" s="5" t="str">
        <f>INDEX('DCM CARDS LOOKUP - HIDDEN'!$O$4:$AE$8890,MATCH(T5290,'DCM CARDS LOOKUP - HIDDEN'!$N$4:$N$8890,0),$J5290)</f>
        <v>4.6 stars</v>
      </c>
      <c r="H5290" s="35"/>
      <c r="J5290" s="4">
        <v>8</v>
      </c>
      <c r="O5290">
        <f>L5283*10000+M5283*100+B5281</f>
        <v>181001</v>
      </c>
      <c r="P5290">
        <f>L5283*10000+M5283*100+C5281</f>
        <v>181002</v>
      </c>
      <c r="Q5290">
        <f>L5283*10000+M5283*100+D5281</f>
        <v>181003</v>
      </c>
      <c r="R5290">
        <f>L5283*10000+M5283*100+E5261</f>
        <v>181004</v>
      </c>
      <c r="S5290">
        <f>L5283*10000+M5283*100+F5261</f>
        <v>181005</v>
      </c>
      <c r="T5290">
        <f>L5283*10000+M5283*100+G5261</f>
        <v>181006</v>
      </c>
    </row>
    <row r="5291" spans="1:20" ht="15" customHeight="1" x14ac:dyDescent="0.2">
      <c r="A5291" s="10" t="str">
        <f>INDEX(REFERENCE!$B$2:$J$2,1,'EXAMPLE OF CHOICE CARDS'!J5291)</f>
        <v>Number of Reviews</v>
      </c>
      <c r="B5291" s="30">
        <f>INDEX('DCM CARDS LOOKUP - HIDDEN'!$O$4:$AE$8890,MATCH(O5291,'DCM CARDS LOOKUP - HIDDEN'!$N$4:$N$8890,0),$J5291)</f>
        <v>1250</v>
      </c>
      <c r="C5291" s="30">
        <f>INDEX('DCM CARDS LOOKUP - HIDDEN'!$O$4:$AE$8890,MATCH(P5291,'DCM CARDS LOOKUP - HIDDEN'!$N$4:$N$8890,0),$J5291)</f>
        <v>4500</v>
      </c>
      <c r="D5291" s="30">
        <f>INDEX('DCM CARDS LOOKUP - HIDDEN'!$O$4:$AE$8890,MATCH(Q5291,'DCM CARDS LOOKUP - HIDDEN'!$N$4:$N$8890,0),$J5291)</f>
        <v>4500</v>
      </c>
      <c r="E5291" s="30">
        <f>INDEX('DCM CARDS LOOKUP - HIDDEN'!$O$4:$AE$8890,MATCH(R5291,'DCM CARDS LOOKUP - HIDDEN'!$N$4:$N$8890,0),$J5291)</f>
        <v>1250</v>
      </c>
      <c r="F5291" s="30">
        <f>INDEX('DCM CARDS LOOKUP - HIDDEN'!$O$4:$AE$8890,MATCH(S5291,'DCM CARDS LOOKUP - HIDDEN'!$N$4:$N$8890,0),$J5291)</f>
        <v>4500</v>
      </c>
      <c r="G5291" s="30">
        <f>INDEX('DCM CARDS LOOKUP - HIDDEN'!$O$4:$AE$8890,MATCH(T5291,'DCM CARDS LOOKUP - HIDDEN'!$N$4:$N$8890,0),$J5291)</f>
        <v>1250</v>
      </c>
      <c r="H5291" s="35"/>
      <c r="J5291" s="4">
        <v>9</v>
      </c>
      <c r="O5291">
        <f>L5283*10000+M5283*100+B5281</f>
        <v>181001</v>
      </c>
      <c r="P5291">
        <f>L5283*10000+M5283*100+C5281</f>
        <v>181002</v>
      </c>
      <c r="Q5291">
        <f>L5283*10000+M5283*100+D5281</f>
        <v>181003</v>
      </c>
      <c r="R5291">
        <f>L5283*10000+M5283*100+E5261</f>
        <v>181004</v>
      </c>
      <c r="S5291">
        <f>L5283*10000+M5283*100+F5261</f>
        <v>181005</v>
      </c>
      <c r="T5291">
        <f>L5283*10000+M5283*100+G5261</f>
        <v>181006</v>
      </c>
    </row>
    <row r="5292" spans="1:20" ht="15" hidden="1" customHeight="1" x14ac:dyDescent="0.2">
      <c r="A5292" s="10" t="e">
        <f>INDEX(REFERENCE!$B$2:$J$2,1,'EXAMPLE OF CHOICE CARDS'!J5292)</f>
        <v>#REF!</v>
      </c>
      <c r="B5292" s="5">
        <f>INDEX('DCM CARDS LOOKUP - HIDDEN'!$O$4:$AE$8890,MATCH(O5292,'DCM CARDS LOOKUP - HIDDEN'!$N$4:$N$8890,0),$J5292)</f>
        <v>0</v>
      </c>
      <c r="C5292" s="5">
        <f>INDEX('DCM CARDS LOOKUP - HIDDEN'!$O$4:$AE$8890,MATCH(P5292,'DCM CARDS LOOKUP - HIDDEN'!$N$4:$N$8890,0),$J5292)</f>
        <v>0</v>
      </c>
      <c r="D5292" s="5">
        <f>INDEX('DCM CARDS LOOKUP - HIDDEN'!$O$4:$AE$8890,MATCH(Q5292,'DCM CARDS LOOKUP - HIDDEN'!$N$4:$N$8890,0),$J5292)</f>
        <v>0</v>
      </c>
      <c r="E5292" s="5">
        <f>INDEX('DCM CARDS LOOKUP - HIDDEN'!$O$4:$AE$8890,MATCH(R5292,'DCM CARDS LOOKUP - HIDDEN'!$N$4:$N$8890,0),$J5292)</f>
        <v>0</v>
      </c>
      <c r="F5292" s="5">
        <f>INDEX('DCM CARDS LOOKUP - HIDDEN'!$O$4:$AE$8890,MATCH(S5292,'DCM CARDS LOOKUP - HIDDEN'!$N$4:$N$8890,0),$J5292)</f>
        <v>0</v>
      </c>
      <c r="G5292" s="31"/>
      <c r="H5292" s="35"/>
      <c r="J5292" s="4">
        <v>10</v>
      </c>
      <c r="O5292">
        <f>L5283*10000+M5283*100+B5281</f>
        <v>181001</v>
      </c>
      <c r="P5292">
        <f>L5283*10000+M5283*100+C5281</f>
        <v>181002</v>
      </c>
      <c r="Q5292">
        <f>L5283*10000+M5283*100+D5281</f>
        <v>181003</v>
      </c>
      <c r="R5292">
        <f>L5283*10000+M5283*100+E5261</f>
        <v>181004</v>
      </c>
      <c r="S5292">
        <f>L5283*10000+M5283*100+F5261</f>
        <v>181005</v>
      </c>
    </row>
    <row r="5293" spans="1:20" ht="15" hidden="1" customHeight="1" x14ac:dyDescent="0.2">
      <c r="A5293" s="10" t="e">
        <f>INDEX(REFERENCE!$B$2:$J$2,1,'EXAMPLE OF CHOICE CARDS'!J5293)</f>
        <v>#REF!</v>
      </c>
      <c r="B5293" s="5">
        <f>INDEX('DCM CARDS LOOKUP - HIDDEN'!$O$4:$AE$8890,MATCH(O5293,'DCM CARDS LOOKUP - HIDDEN'!$N$4:$N$8890,0),$J5293)</f>
        <v>0</v>
      </c>
      <c r="C5293" s="5">
        <f>INDEX('DCM CARDS LOOKUP - HIDDEN'!$O$4:$AE$8890,MATCH(P5293,'DCM CARDS LOOKUP - HIDDEN'!$N$4:$N$8890,0),$J5293)</f>
        <v>0</v>
      </c>
      <c r="D5293" s="5">
        <f>INDEX('DCM CARDS LOOKUP - HIDDEN'!$O$4:$AE$8890,MATCH(Q5293,'DCM CARDS LOOKUP - HIDDEN'!$N$4:$N$8890,0),$J5293)</f>
        <v>0</v>
      </c>
      <c r="E5293" s="5">
        <f>INDEX('DCM CARDS LOOKUP - HIDDEN'!$O$4:$AE$8890,MATCH(R5293,'DCM CARDS LOOKUP - HIDDEN'!$N$4:$N$8890,0),$J5293)</f>
        <v>0</v>
      </c>
      <c r="F5293" s="5">
        <f>INDEX('DCM CARDS LOOKUP - HIDDEN'!$O$4:$AE$8890,MATCH(S5293,'DCM CARDS LOOKUP - HIDDEN'!$N$4:$N$8890,0),$J5293)</f>
        <v>0</v>
      </c>
      <c r="G5293" s="31"/>
      <c r="H5293" s="35"/>
      <c r="J5293" s="4">
        <v>11</v>
      </c>
      <c r="O5293">
        <f>L5283*10000+M5283*100+B5281</f>
        <v>181001</v>
      </c>
      <c r="P5293">
        <f>L5283*10000+M5283*100+C5281</f>
        <v>181002</v>
      </c>
      <c r="Q5293">
        <f>L5283*10000+M5283*100+D5281</f>
        <v>181003</v>
      </c>
      <c r="R5293">
        <f>L5283*10000+M5283*100+E5261</f>
        <v>181004</v>
      </c>
      <c r="S5293">
        <f>L5283*10000+M5283*100+F5261</f>
        <v>181005</v>
      </c>
    </row>
    <row r="5294" spans="1:20" ht="15" hidden="1" customHeight="1" x14ac:dyDescent="0.2">
      <c r="A5294" s="10" t="e">
        <f>INDEX(REFERENCE!$B$2:$J$2,1,'EXAMPLE OF CHOICE CARDS'!J5294)</f>
        <v>#REF!</v>
      </c>
      <c r="B5294" s="5">
        <f>INDEX('DCM CARDS LOOKUP - HIDDEN'!$O$4:$AE$8890,MATCH(O5294,'DCM CARDS LOOKUP - HIDDEN'!$N$4:$N$8890,0),$J5294)</f>
        <v>0</v>
      </c>
      <c r="C5294" s="5">
        <f>INDEX('DCM CARDS LOOKUP - HIDDEN'!$O$4:$AE$8890,MATCH(P5294,'DCM CARDS LOOKUP - HIDDEN'!$N$4:$N$8890,0),$J5294)</f>
        <v>0</v>
      </c>
      <c r="D5294" s="5">
        <f>INDEX('DCM CARDS LOOKUP - HIDDEN'!$O$4:$AE$8890,MATCH(Q5294,'DCM CARDS LOOKUP - HIDDEN'!$N$4:$N$8890,0),$J5294)</f>
        <v>0</v>
      </c>
      <c r="E5294" s="5">
        <f>INDEX('DCM CARDS LOOKUP - HIDDEN'!$O$4:$AE$8890,MATCH(R5294,'DCM CARDS LOOKUP - HIDDEN'!$N$4:$N$8890,0),$J5294)</f>
        <v>0</v>
      </c>
      <c r="F5294" s="5">
        <f>INDEX('DCM CARDS LOOKUP - HIDDEN'!$O$4:$AE$8890,MATCH(S5294,'DCM CARDS LOOKUP - HIDDEN'!$N$4:$N$8890,0),$J5294)</f>
        <v>0</v>
      </c>
      <c r="G5294" s="31"/>
      <c r="H5294" s="35"/>
      <c r="J5294" s="4">
        <v>12</v>
      </c>
      <c r="O5294">
        <f>L5283*10000+M5283*100+B5281</f>
        <v>181001</v>
      </c>
      <c r="P5294">
        <f>L5283*10000+M5283*100+C5281</f>
        <v>181002</v>
      </c>
      <c r="Q5294">
        <f>L5283*10000+M5283*100+D5281</f>
        <v>181003</v>
      </c>
      <c r="R5294">
        <f>L5283*10000+M5283*100+E5261</f>
        <v>181004</v>
      </c>
      <c r="S5294">
        <f>L5283*10000+M5283*100+F5261</f>
        <v>181005</v>
      </c>
    </row>
    <row r="5295" spans="1:20" ht="15" hidden="1" customHeight="1" x14ac:dyDescent="0.2">
      <c r="A5295" s="10" t="e">
        <f>INDEX(REFERENCE!$B$2:$J$2,1,'EXAMPLE OF CHOICE CARDS'!J5295)</f>
        <v>#REF!</v>
      </c>
      <c r="B5295" s="5">
        <f>INDEX('DCM CARDS LOOKUP - HIDDEN'!$O$4:$AE$8890,MATCH(O5295,'DCM CARDS LOOKUP - HIDDEN'!$N$4:$N$8890,0),$J5295)</f>
        <v>0</v>
      </c>
      <c r="C5295" s="5">
        <f>INDEX('DCM CARDS LOOKUP - HIDDEN'!$O$4:$AE$8890,MATCH(P5295,'DCM CARDS LOOKUP - HIDDEN'!$N$4:$N$8890,0),$J5295)</f>
        <v>0</v>
      </c>
      <c r="D5295" s="5">
        <f>INDEX('DCM CARDS LOOKUP - HIDDEN'!$O$4:$AE$8890,MATCH(Q5295,'DCM CARDS LOOKUP - HIDDEN'!$N$4:$N$8890,0),$J5295)</f>
        <v>0</v>
      </c>
      <c r="E5295" s="5">
        <f>INDEX('DCM CARDS LOOKUP - HIDDEN'!$O$4:$AE$8890,MATCH(R5295,'DCM CARDS LOOKUP - HIDDEN'!$N$4:$N$8890,0),$J5295)</f>
        <v>0</v>
      </c>
      <c r="F5295" s="5">
        <f>INDEX('DCM CARDS LOOKUP - HIDDEN'!$O$4:$AE$8890,MATCH(S5295,'DCM CARDS LOOKUP - HIDDEN'!$N$4:$N$8890,0),$J5295)</f>
        <v>0</v>
      </c>
      <c r="G5295" s="31"/>
      <c r="H5295" s="35"/>
      <c r="J5295" s="4">
        <v>13</v>
      </c>
      <c r="O5295">
        <f>L5283*10000+M5283*100+B5281</f>
        <v>181001</v>
      </c>
      <c r="P5295">
        <f>L5283*10000+M5283*100+C5281</f>
        <v>181002</v>
      </c>
      <c r="Q5295">
        <f>L5283*10000+M5283*100+D5281</f>
        <v>181003</v>
      </c>
      <c r="R5295">
        <f>L5283*10000+M5283*100+E5261</f>
        <v>181004</v>
      </c>
      <c r="S5295">
        <f>L5283*10000+M5283*100+F5261</f>
        <v>181005</v>
      </c>
    </row>
    <row r="5296" spans="1:20" ht="15" hidden="1" customHeight="1" x14ac:dyDescent="0.2">
      <c r="A5296" s="10" t="e">
        <f>INDEX(REFERENCE!$B$2:$J$2,1,'EXAMPLE OF CHOICE CARDS'!J5296)</f>
        <v>#REF!</v>
      </c>
      <c r="B5296" s="5">
        <f>INDEX('DCM CARDS LOOKUP - HIDDEN'!$O$4:$AE$8890,MATCH(O5296,'DCM CARDS LOOKUP - HIDDEN'!$N$4:$N$8890,0),$J5296)</f>
        <v>0</v>
      </c>
      <c r="C5296" s="5">
        <f>INDEX('DCM CARDS LOOKUP - HIDDEN'!$O$4:$AE$8890,MATCH(P5296,'DCM CARDS LOOKUP - HIDDEN'!$N$4:$N$8890,0),$J5296)</f>
        <v>0</v>
      </c>
      <c r="D5296" s="5">
        <f>INDEX('DCM CARDS LOOKUP - HIDDEN'!$O$4:$AE$8890,MATCH(Q5296,'DCM CARDS LOOKUP - HIDDEN'!$N$4:$N$8890,0),$J5296)</f>
        <v>0</v>
      </c>
      <c r="E5296" s="5">
        <f>INDEX('DCM CARDS LOOKUP - HIDDEN'!$O$4:$AE$8890,MATCH(R5296,'DCM CARDS LOOKUP - HIDDEN'!$N$4:$N$8890,0),$J5296)</f>
        <v>0</v>
      </c>
      <c r="F5296" s="5">
        <f>INDEX('DCM CARDS LOOKUP - HIDDEN'!$O$4:$AE$8890,MATCH(S5296,'DCM CARDS LOOKUP - HIDDEN'!$N$4:$N$8890,0),$J5296)</f>
        <v>0</v>
      </c>
      <c r="G5296" s="31"/>
      <c r="H5296" s="35"/>
      <c r="J5296" s="4">
        <v>14</v>
      </c>
      <c r="O5296">
        <f>L5283*10000+M5283*100+B5281</f>
        <v>181001</v>
      </c>
      <c r="P5296">
        <f>L5283*10000+M5283*100+C5281</f>
        <v>181002</v>
      </c>
      <c r="Q5296">
        <f>L5283*10000+M5283*100+D5281</f>
        <v>181003</v>
      </c>
      <c r="R5296">
        <f>L5283*10000+M5283*100+E5261</f>
        <v>181004</v>
      </c>
      <c r="S5296">
        <f>L5283*10000+M5283*100+F5261</f>
        <v>181005</v>
      </c>
    </row>
    <row r="5297" spans="1:20" x14ac:dyDescent="0.2">
      <c r="A5297" s="2"/>
      <c r="B5297" s="5"/>
      <c r="C5297" s="5"/>
      <c r="D5297" s="5"/>
      <c r="E5297" s="5"/>
      <c r="F5297" s="5"/>
      <c r="G5297" s="5"/>
      <c r="H5297" s="5"/>
      <c r="J5297" s="13"/>
    </row>
    <row r="5298" spans="1:20" x14ac:dyDescent="0.2">
      <c r="A5298" s="6"/>
      <c r="B5298" s="7">
        <v>1</v>
      </c>
      <c r="C5298" s="7">
        <v>2</v>
      </c>
      <c r="D5298" s="7">
        <v>3</v>
      </c>
      <c r="E5298" s="7">
        <v>4</v>
      </c>
      <c r="F5298" s="7">
        <v>5</v>
      </c>
      <c r="G5298" s="7">
        <v>6</v>
      </c>
      <c r="H5298" s="7">
        <v>9</v>
      </c>
      <c r="J5298" s="13"/>
    </row>
    <row r="5301" spans="1:20" x14ac:dyDescent="0.2">
      <c r="A5301" s="1" t="str">
        <f>"Version "&amp;L5303&amp;"; Task"&amp;M5303</f>
        <v>Version 18; Task11</v>
      </c>
      <c r="B5301" s="4">
        <v>1</v>
      </c>
      <c r="C5301" s="4">
        <v>2</v>
      </c>
      <c r="D5301" s="4">
        <v>3</v>
      </c>
      <c r="E5301" s="4">
        <f>E5281</f>
        <v>4</v>
      </c>
      <c r="F5301" s="4">
        <f>F5281</f>
        <v>5</v>
      </c>
      <c r="G5301" s="4">
        <v>6</v>
      </c>
      <c r="J5301" s="13"/>
    </row>
    <row r="5302" spans="1:20" ht="15" customHeight="1" x14ac:dyDescent="0.2">
      <c r="A5302" s="11" t="s">
        <v>8</v>
      </c>
      <c r="B5302" s="12" t="s">
        <v>9</v>
      </c>
      <c r="C5302" s="12" t="s">
        <v>10</v>
      </c>
      <c r="D5302" s="12" t="s">
        <v>11</v>
      </c>
      <c r="E5302" s="20" t="s">
        <v>21</v>
      </c>
      <c r="F5302" s="20" t="s">
        <v>22</v>
      </c>
      <c r="G5302" s="20"/>
      <c r="H5302" s="34" t="s">
        <v>15</v>
      </c>
      <c r="J5302" s="13"/>
      <c r="L5302" t="s">
        <v>12</v>
      </c>
      <c r="M5302" t="s">
        <v>1</v>
      </c>
    </row>
    <row r="5303" spans="1:20" x14ac:dyDescent="0.2">
      <c r="A5303" s="10" t="str">
        <f>INDEX(REFERENCE!$B$2:$J$2,1,'EXAMPLE OF CHOICE CARDS'!J5303)</f>
        <v>Type</v>
      </c>
      <c r="B5303" s="5" t="str">
        <f>INDEX('DCM CARDS LOOKUP - HIDDEN'!$O$4:$AE$8890,MATCH(O5303,'DCM CARDS LOOKUP - HIDDEN'!$N$4:$N$8890,0),$J5303)</f>
        <v>Pads</v>
      </c>
      <c r="C5303" s="5" t="str">
        <f>INDEX('DCM CARDS LOOKUP - HIDDEN'!$O$4:$AE$8890,MATCH(P5303,'DCM CARDS LOOKUP - HIDDEN'!$N$4:$N$8890,0),$J5303)</f>
        <v>Topicals</v>
      </c>
      <c r="D5303" s="5" t="str">
        <f>INDEX('DCM CARDS LOOKUP - HIDDEN'!$O$4:$AE$8890,MATCH(Q5303,'DCM CARDS LOOKUP - HIDDEN'!$N$4:$N$8890,0),$J5303)</f>
        <v>Pads</v>
      </c>
      <c r="E5303" s="5" t="str">
        <f>INDEX('DCM CARDS LOOKUP - HIDDEN'!$O$4:$AE$8890,MATCH(R5303,'DCM CARDS LOOKUP - HIDDEN'!$N$4:$N$8890,0),$J5303)</f>
        <v>Pads</v>
      </c>
      <c r="F5303" s="5" t="str">
        <f>INDEX('DCM CARDS LOOKUP - HIDDEN'!$O$4:$AE$8890,MATCH(S5303,'DCM CARDS LOOKUP - HIDDEN'!$N$4:$N$8890,0),$J5303)</f>
        <v>Topicals</v>
      </c>
      <c r="G5303" s="5" t="str">
        <f>INDEX('DCM CARDS LOOKUP - HIDDEN'!$O$4:$AE$8890,MATCH(T5303,'DCM CARDS LOOKUP - HIDDEN'!$N$4:$N$8890,0),$J5303)</f>
        <v>Topicals</v>
      </c>
      <c r="H5303" s="35"/>
      <c r="J5303" s="4">
        <v>1</v>
      </c>
      <c r="L5303">
        <f>IF(M5283=15,L5283+1,L5283)</f>
        <v>18</v>
      </c>
      <c r="M5303">
        <f>IF(M5283&lt;15,M5283+1,1)</f>
        <v>11</v>
      </c>
      <c r="O5303">
        <f>L5303*10000+M5303*100+B5301</f>
        <v>181101</v>
      </c>
      <c r="P5303">
        <f>L5303*10000+M5303*100+C5301</f>
        <v>181102</v>
      </c>
      <c r="Q5303">
        <f>L5303*10000+M5303*100+D5301</f>
        <v>181103</v>
      </c>
      <c r="R5303">
        <f>L5303*10000+M5303*100+E5281</f>
        <v>181104</v>
      </c>
      <c r="S5303">
        <f>L5303*10000+M5303*100+F5281</f>
        <v>181105</v>
      </c>
      <c r="T5303">
        <f>L5303*10000+M5303*100+G5281</f>
        <v>181106</v>
      </c>
    </row>
    <row r="5304" spans="1:20" x14ac:dyDescent="0.2">
      <c r="A5304" s="10" t="str">
        <f>INDEX(REFERENCE!$B$2:$J$2,1,'EXAMPLE OF CHOICE CARDS'!J5304)</f>
        <v>Brand</v>
      </c>
      <c r="B5304" s="5" t="str">
        <f>INDEX('DCM CARDS LOOKUP - HIDDEN'!$O$4:$AE$8890,MATCH(O5304,'DCM CARDS LOOKUP - HIDDEN'!$N$4:$N$8890,0),$J5304)</f>
        <v>Up &amp; Up</v>
      </c>
      <c r="C5304" s="5" t="str">
        <f>INDEX('DCM CARDS LOOKUP - HIDDEN'!$O$4:$AE$8890,MATCH(P5304,'DCM CARDS LOOKUP - HIDDEN'!$N$4:$N$8890,0),$J5304)</f>
        <v>Bengay</v>
      </c>
      <c r="D5304" s="5" t="str">
        <f>INDEX('DCM CARDS LOOKUP - HIDDEN'!$O$4:$AE$8890,MATCH(Q5304,'DCM CARDS LOOKUP - HIDDEN'!$N$4:$N$8890,0),$J5304)</f>
        <v>Walgreens</v>
      </c>
      <c r="E5304" s="5" t="str">
        <f>INDEX('DCM CARDS LOOKUP - HIDDEN'!$O$4:$AE$8890,MATCH(R5304,'DCM CARDS LOOKUP - HIDDEN'!$N$4:$N$8890,0),$J5304)</f>
        <v>CVS Health</v>
      </c>
      <c r="F5304" s="5" t="str">
        <f>INDEX('DCM CARDS LOOKUP - HIDDEN'!$O$4:$AE$8890,MATCH(S5304,'DCM CARDS LOOKUP - HIDDEN'!$N$4:$N$8890,0),$J5304)</f>
        <v>Aspercreme</v>
      </c>
      <c r="G5304" s="5" t="str">
        <f>INDEX('DCM CARDS LOOKUP - HIDDEN'!$O$4:$AE$8890,MATCH(T5304,'DCM CARDS LOOKUP - HIDDEN'!$N$4:$N$8890,0),$J5304)</f>
        <v>Tiger Balm</v>
      </c>
      <c r="H5304" s="35"/>
      <c r="J5304" s="4">
        <v>2</v>
      </c>
      <c r="O5304">
        <f>L5303*10000+M5303*100+B5301</f>
        <v>181101</v>
      </c>
      <c r="P5304">
        <f>L5303*10000+M5303*100+C5301</f>
        <v>181102</v>
      </c>
      <c r="Q5304">
        <f>L5303*10000+M5303*100+D5301</f>
        <v>181103</v>
      </c>
      <c r="R5304">
        <f>L5303*10000+M5303*100+E5281</f>
        <v>181104</v>
      </c>
      <c r="S5304">
        <f>L5303*10000+M5303*100+F5281</f>
        <v>181105</v>
      </c>
      <c r="T5304">
        <f>L5303*10000+M5303*100+G5281</f>
        <v>181106</v>
      </c>
    </row>
    <row r="5305" spans="1:20" x14ac:dyDescent="0.2">
      <c r="A5305" s="10" t="str">
        <f>INDEX(REFERENCE!$B$2:$J$2,1,'EXAMPLE OF CHOICE CARDS'!J5305)</f>
        <v>Sensation</v>
      </c>
      <c r="B5305" s="5" t="str">
        <f>INDEX('DCM CARDS LOOKUP - HIDDEN'!$O$4:$AE$8890,MATCH(O5305,'DCM CARDS LOOKUP - HIDDEN'!$N$4:$N$8890,0),$J5305)</f>
        <v>Cold sensation</v>
      </c>
      <c r="C5305" s="5" t="str">
        <f>INDEX('DCM CARDS LOOKUP - HIDDEN'!$O$4:$AE$8890,MATCH(P5305,'DCM CARDS LOOKUP - HIDDEN'!$N$4:$N$8890,0),$J5305)</f>
        <v>Lidocaine/numbing sensation</v>
      </c>
      <c r="D5305" s="5" t="str">
        <f>INDEX('DCM CARDS LOOKUP - HIDDEN'!$O$4:$AE$8890,MATCH(Q5305,'DCM CARDS LOOKUP - HIDDEN'!$N$4:$N$8890,0),$J5305)</f>
        <v>Both hot and cold sensation</v>
      </c>
      <c r="E5305" s="5" t="str">
        <f>INDEX('DCM CARDS LOOKUP - HIDDEN'!$O$4:$AE$8890,MATCH(R5305,'DCM CARDS LOOKUP - HIDDEN'!$N$4:$N$8890,0),$J5305)</f>
        <v>Hot sensation</v>
      </c>
      <c r="F5305" s="5" t="str">
        <f>INDEX('DCM CARDS LOOKUP - HIDDEN'!$O$4:$AE$8890,MATCH(S5305,'DCM CARDS LOOKUP - HIDDEN'!$N$4:$N$8890,0),$J5305)</f>
        <v>Hot sensation</v>
      </c>
      <c r="G5305" s="5" t="str">
        <f>INDEX('DCM CARDS LOOKUP - HIDDEN'!$O$4:$AE$8890,MATCH(T5305,'DCM CARDS LOOKUP - HIDDEN'!$N$4:$N$8890,0),$J5305)</f>
        <v>Lidocaine/numbing sensation</v>
      </c>
      <c r="H5305" s="35"/>
      <c r="J5305" s="4">
        <v>3</v>
      </c>
      <c r="O5305">
        <f>L5303*10000+M5303*100+B5301</f>
        <v>181101</v>
      </c>
      <c r="P5305">
        <f>L5303*10000+M5303*100+C5301</f>
        <v>181102</v>
      </c>
      <c r="Q5305">
        <f>L5303*10000+M5303*100+D5301</f>
        <v>181103</v>
      </c>
      <c r="R5305">
        <f>L5303*10000+M5303*100+E5281</f>
        <v>181104</v>
      </c>
      <c r="S5305">
        <f>L5303*10000+M5303*100+F5281</f>
        <v>181105</v>
      </c>
      <c r="T5305">
        <f>L5303*10000+M5303*100+G5281</f>
        <v>181106</v>
      </c>
    </row>
    <row r="5306" spans="1:20" x14ac:dyDescent="0.2">
      <c r="A5306" s="10" t="str">
        <f>INDEX(REFERENCE!$B$2:$J$2,1,'EXAMPLE OF CHOICE CARDS'!J5306)</f>
        <v>Treatment Area</v>
      </c>
      <c r="B5306" s="5" t="str">
        <f>INDEX('DCM CARDS LOOKUP - HIDDEN'!$O$4:$AE$8890,MATCH(O5306,'DCM CARDS LOOKUP - HIDDEN'!$N$4:$N$8890,0),$J5306)</f>
        <v>Shoulder</v>
      </c>
      <c r="C5306" s="5" t="str">
        <f>INDEX('DCM CARDS LOOKUP - HIDDEN'!$O$4:$AE$8890,MATCH(P5306,'DCM CARDS LOOKUP - HIDDEN'!$N$4:$N$8890,0),$J5306)</f>
        <v>-</v>
      </c>
      <c r="D5306" s="5" t="str">
        <f>INDEX('DCM CARDS LOOKUP - HIDDEN'!$O$4:$AE$8890,MATCH(Q5306,'DCM CARDS LOOKUP - HIDDEN'!$N$4:$N$8890,0),$J5306)</f>
        <v>Back</v>
      </c>
      <c r="E5306" s="5" t="str">
        <f>INDEX('DCM CARDS LOOKUP - HIDDEN'!$O$4:$AE$8890,MATCH(R5306,'DCM CARDS LOOKUP - HIDDEN'!$N$4:$N$8890,0),$J5306)</f>
        <v>Joint</v>
      </c>
      <c r="F5306" s="5" t="str">
        <f>INDEX('DCM CARDS LOOKUP - HIDDEN'!$O$4:$AE$8890,MATCH(S5306,'DCM CARDS LOOKUP - HIDDEN'!$N$4:$N$8890,0),$J5306)</f>
        <v>-</v>
      </c>
      <c r="G5306" s="5" t="str">
        <f>INDEX('DCM CARDS LOOKUP - HIDDEN'!$O$4:$AE$8890,MATCH(T5306,'DCM CARDS LOOKUP - HIDDEN'!$N$4:$N$8890,0),$J5306)</f>
        <v>-</v>
      </c>
      <c r="H5306" s="35"/>
      <c r="J5306" s="4">
        <v>4</v>
      </c>
      <c r="O5306">
        <f>L5303*10000+M5303*100+B5301</f>
        <v>181101</v>
      </c>
      <c r="P5306">
        <f>L5303*10000+M5303*100+C5301</f>
        <v>181102</v>
      </c>
      <c r="Q5306">
        <f>L5303*10000+M5303*100+D5301</f>
        <v>181103</v>
      </c>
      <c r="R5306">
        <f>L5303*10000+M5303*100+E5281</f>
        <v>181104</v>
      </c>
      <c r="S5306">
        <f>L5303*10000+M5303*100+F5281</f>
        <v>181105</v>
      </c>
      <c r="T5306">
        <f>L5303*10000+M5303*100+G5281</f>
        <v>181106</v>
      </c>
    </row>
    <row r="5307" spans="1:20" x14ac:dyDescent="0.2">
      <c r="A5307" s="10" t="str">
        <f>INDEX(REFERENCE!$B$2:$J$2,1,'EXAMPLE OF CHOICE CARDS'!J5307)</f>
        <v>Format</v>
      </c>
      <c r="B5307" s="5" t="str">
        <f>INDEX('DCM CARDS LOOKUP - HIDDEN'!$O$4:$AE$8890,MATCH(O5307,'DCM CARDS LOOKUP - HIDDEN'!$N$4:$N$8890,0),$J5307)</f>
        <v>Single use pads/patches</v>
      </c>
      <c r="C5307" s="5" t="str">
        <f>INDEX('DCM CARDS LOOKUP - HIDDEN'!$O$4:$AE$8890,MATCH(P5307,'DCM CARDS LOOKUP - HIDDEN'!$N$4:$N$8890,0),$J5307)</f>
        <v>Gel</v>
      </c>
      <c r="D5307" s="5" t="str">
        <f>INDEX('DCM CARDS LOOKUP - HIDDEN'!$O$4:$AE$8890,MATCH(Q5307,'DCM CARDS LOOKUP - HIDDEN'!$N$4:$N$8890,0),$J5307)</f>
        <v>Single use pads/patches</v>
      </c>
      <c r="E5307" s="5" t="str">
        <f>INDEX('DCM CARDS LOOKUP - HIDDEN'!$O$4:$AE$8890,MATCH(R5307,'DCM CARDS LOOKUP - HIDDEN'!$N$4:$N$8890,0),$J5307)</f>
        <v>Single use pads/patches</v>
      </c>
      <c r="F5307" s="5" t="str">
        <f>INDEX('DCM CARDS LOOKUP - HIDDEN'!$O$4:$AE$8890,MATCH(S5307,'DCM CARDS LOOKUP - HIDDEN'!$N$4:$N$8890,0),$J5307)</f>
        <v>Spray</v>
      </c>
      <c r="G5307" s="5" t="str">
        <f>INDEX('DCM CARDS LOOKUP - HIDDEN'!$O$4:$AE$8890,MATCH(T5307,'DCM CARDS LOOKUP - HIDDEN'!$N$4:$N$8890,0),$J5307)</f>
        <v>Gel</v>
      </c>
      <c r="H5307" s="35"/>
      <c r="J5307" s="4">
        <v>5</v>
      </c>
      <c r="O5307">
        <f>L5303*10000+M5303*100+B5301</f>
        <v>181101</v>
      </c>
      <c r="P5307">
        <f>L5303*10000+M5303*100+C5301</f>
        <v>181102</v>
      </c>
      <c r="Q5307">
        <f>L5303*10000+M5303*100+D5301</f>
        <v>181103</v>
      </c>
      <c r="R5307">
        <f>L5303*10000+M5303*100+E5281</f>
        <v>181104</v>
      </c>
      <c r="S5307">
        <f>L5303*10000+M5303*100+F5281</f>
        <v>181105</v>
      </c>
      <c r="T5307">
        <f>L5303*10000+M5303*100+G5281</f>
        <v>181106</v>
      </c>
    </row>
    <row r="5308" spans="1:20" x14ac:dyDescent="0.2">
      <c r="A5308" s="10" t="str">
        <f>INDEX(REFERENCE!$B$2:$J$2,1,'EXAMPLE OF CHOICE CARDS'!J5308)</f>
        <v>Count</v>
      </c>
      <c r="B5308" s="5" t="str">
        <f>INDEX('DCM CARDS LOOKUP - HIDDEN'!$O$4:$AE$8890,MATCH(O5308,'DCM CARDS LOOKUP - HIDDEN'!$N$4:$N$8890,0),$J5308)</f>
        <v>4 count</v>
      </c>
      <c r="C5308" s="5" t="str">
        <f>INDEX('DCM CARDS LOOKUP - HIDDEN'!$O$4:$AE$8890,MATCH(P5308,'DCM CARDS LOOKUP - HIDDEN'!$N$4:$N$8890,0),$J5308)</f>
        <v>3 oz</v>
      </c>
      <c r="D5308" s="5" t="str">
        <f>INDEX('DCM CARDS LOOKUP - HIDDEN'!$O$4:$AE$8890,MATCH(Q5308,'DCM CARDS LOOKUP - HIDDEN'!$N$4:$N$8890,0),$J5308)</f>
        <v>3 count</v>
      </c>
      <c r="E5308" s="5" t="str">
        <f>INDEX('DCM CARDS LOOKUP - HIDDEN'!$O$4:$AE$8890,MATCH(R5308,'DCM CARDS LOOKUP - HIDDEN'!$N$4:$N$8890,0),$J5308)</f>
        <v>2 count</v>
      </c>
      <c r="F5308" s="5" t="str">
        <f>INDEX('DCM CARDS LOOKUP - HIDDEN'!$O$4:$AE$8890,MATCH(S5308,'DCM CARDS LOOKUP - HIDDEN'!$N$4:$N$8890,0),$J5308)</f>
        <v>4.5 oz</v>
      </c>
      <c r="G5308" s="5" t="str">
        <f>INDEX('DCM CARDS LOOKUP - HIDDEN'!$O$4:$AE$8890,MATCH(T5308,'DCM CARDS LOOKUP - HIDDEN'!$N$4:$N$8890,0),$J5308)</f>
        <v>2.5 oz</v>
      </c>
      <c r="H5308" s="35"/>
      <c r="J5308" s="4">
        <v>6</v>
      </c>
      <c r="O5308">
        <f>L5303*10000+M5303*100+B5301</f>
        <v>181101</v>
      </c>
      <c r="P5308">
        <f>L5303*10000+M5303*100+C5301</f>
        <v>181102</v>
      </c>
      <c r="Q5308">
        <f>L5303*10000+M5303*100+D5301</f>
        <v>181103</v>
      </c>
      <c r="R5308">
        <f>L5303*10000+M5303*100+E5281</f>
        <v>181104</v>
      </c>
      <c r="S5308">
        <f>L5303*10000+M5303*100+F5281</f>
        <v>181105</v>
      </c>
      <c r="T5308">
        <f>L5303*10000+M5303*100+G5281</f>
        <v>181106</v>
      </c>
    </row>
    <row r="5309" spans="1:20" ht="15" customHeight="1" x14ac:dyDescent="0.2">
      <c r="A5309" s="10" t="str">
        <f>INDEX(REFERENCE!$B$2:$J$2,1,'EXAMPLE OF CHOICE CARDS'!J5309)</f>
        <v>Price</v>
      </c>
      <c r="B5309" s="29">
        <f>INDEX('DCM CARDS LOOKUP - HIDDEN'!$O$4:$AE$8890,MATCH(O5309,'DCM CARDS LOOKUP - HIDDEN'!$N$4:$N$8890,0),$J5309)</f>
        <v>26.49</v>
      </c>
      <c r="C5309" s="29">
        <f>INDEX('DCM CARDS LOOKUP - HIDDEN'!$O$4:$AE$8890,MATCH(P5309,'DCM CARDS LOOKUP - HIDDEN'!$N$4:$N$8890,0),$J5309)</f>
        <v>11.99</v>
      </c>
      <c r="D5309" s="29">
        <f>INDEX('DCM CARDS LOOKUP - HIDDEN'!$O$4:$AE$8890,MATCH(Q5309,'DCM CARDS LOOKUP - HIDDEN'!$N$4:$N$8890,0),$J5309)</f>
        <v>3.6</v>
      </c>
      <c r="E5309" s="29">
        <f>INDEX('DCM CARDS LOOKUP - HIDDEN'!$O$4:$AE$8890,MATCH(R5309,'DCM CARDS LOOKUP - HIDDEN'!$N$4:$N$8890,0),$J5309)</f>
        <v>6.59</v>
      </c>
      <c r="F5309" s="29">
        <f>INDEX('DCM CARDS LOOKUP - HIDDEN'!$O$4:$AE$8890,MATCH(S5309,'DCM CARDS LOOKUP - HIDDEN'!$N$4:$N$8890,0),$J5309)</f>
        <v>12.5</v>
      </c>
      <c r="G5309" s="29">
        <f>INDEX('DCM CARDS LOOKUP - HIDDEN'!$O$4:$AE$8890,MATCH(T5309,'DCM CARDS LOOKUP - HIDDEN'!$N$4:$N$8890,0),$J5309)</f>
        <v>9</v>
      </c>
      <c r="H5309" s="35"/>
      <c r="J5309" s="4">
        <v>7</v>
      </c>
      <c r="O5309">
        <f>L5303*10000+M5303*100+B5301</f>
        <v>181101</v>
      </c>
      <c r="P5309">
        <f>L5303*10000+M5303*100+C5301</f>
        <v>181102</v>
      </c>
      <c r="Q5309">
        <f>L5303*10000+M5303*100+D5301</f>
        <v>181103</v>
      </c>
      <c r="R5309">
        <f>L5303*10000+M5303*100+E5281</f>
        <v>181104</v>
      </c>
      <c r="S5309">
        <f>L5303*10000+M5303*100+F5281</f>
        <v>181105</v>
      </c>
      <c r="T5309">
        <f>L5303*10000+M5303*100+G5281</f>
        <v>181106</v>
      </c>
    </row>
    <row r="5310" spans="1:20" ht="15" customHeight="1" x14ac:dyDescent="0.2">
      <c r="A5310" s="10" t="str">
        <f>INDEX(REFERENCE!$B$2:$J$2,1,'EXAMPLE OF CHOICE CARDS'!J5310)</f>
        <v>Review Rating</v>
      </c>
      <c r="B5310" s="5" t="str">
        <f>INDEX('DCM CARDS LOOKUP - HIDDEN'!$O$4:$AE$8890,MATCH(O5310,'DCM CARDS LOOKUP - HIDDEN'!$N$4:$N$8890,0),$J5310)</f>
        <v>4.5 stars</v>
      </c>
      <c r="C5310" s="5" t="str">
        <f>INDEX('DCM CARDS LOOKUP - HIDDEN'!$O$4:$AE$8890,MATCH(P5310,'DCM CARDS LOOKUP - HIDDEN'!$N$4:$N$8890,0),$J5310)</f>
        <v>4.8 stars</v>
      </c>
      <c r="D5310" s="5" t="str">
        <f>INDEX('DCM CARDS LOOKUP - HIDDEN'!$O$4:$AE$8890,MATCH(Q5310,'DCM CARDS LOOKUP - HIDDEN'!$N$4:$N$8890,0),$J5310)</f>
        <v>4.5 stars</v>
      </c>
      <c r="E5310" s="5" t="str">
        <f>INDEX('DCM CARDS LOOKUP - HIDDEN'!$O$4:$AE$8890,MATCH(R5310,'DCM CARDS LOOKUP - HIDDEN'!$N$4:$N$8890,0),$J5310)</f>
        <v>4.8 stars</v>
      </c>
      <c r="F5310" s="5" t="str">
        <f>INDEX('DCM CARDS LOOKUP - HIDDEN'!$O$4:$AE$8890,MATCH(S5310,'DCM CARDS LOOKUP - HIDDEN'!$N$4:$N$8890,0),$J5310)</f>
        <v>4.6 stars</v>
      </c>
      <c r="G5310" s="5" t="str">
        <f>INDEX('DCM CARDS LOOKUP - HIDDEN'!$O$4:$AE$8890,MATCH(T5310,'DCM CARDS LOOKUP - HIDDEN'!$N$4:$N$8890,0),$J5310)</f>
        <v>4.6 stars</v>
      </c>
      <c r="H5310" s="35"/>
      <c r="J5310" s="4">
        <v>8</v>
      </c>
      <c r="O5310">
        <f>L5303*10000+M5303*100+B5301</f>
        <v>181101</v>
      </c>
      <c r="P5310">
        <f>L5303*10000+M5303*100+C5301</f>
        <v>181102</v>
      </c>
      <c r="Q5310">
        <f>L5303*10000+M5303*100+D5301</f>
        <v>181103</v>
      </c>
      <c r="R5310">
        <f>L5303*10000+M5303*100+E5281</f>
        <v>181104</v>
      </c>
      <c r="S5310">
        <f>L5303*10000+M5303*100+F5281</f>
        <v>181105</v>
      </c>
      <c r="T5310">
        <f>L5303*10000+M5303*100+G5281</f>
        <v>181106</v>
      </c>
    </row>
    <row r="5311" spans="1:20" ht="15" customHeight="1" x14ac:dyDescent="0.2">
      <c r="A5311" s="10" t="str">
        <f>INDEX(REFERENCE!$B$2:$J$2,1,'EXAMPLE OF CHOICE CARDS'!J5311)</f>
        <v>Number of Reviews</v>
      </c>
      <c r="B5311" s="30">
        <f>INDEX('DCM CARDS LOOKUP - HIDDEN'!$O$4:$AE$8890,MATCH(O5311,'DCM CARDS LOOKUP - HIDDEN'!$N$4:$N$8890,0),$J5311)</f>
        <v>1250</v>
      </c>
      <c r="C5311" s="30">
        <f>INDEX('DCM CARDS LOOKUP - HIDDEN'!$O$4:$AE$8890,MATCH(P5311,'DCM CARDS LOOKUP - HIDDEN'!$N$4:$N$8890,0),$J5311)</f>
        <v>4500</v>
      </c>
      <c r="D5311" s="30">
        <f>INDEX('DCM CARDS LOOKUP - HIDDEN'!$O$4:$AE$8890,MATCH(Q5311,'DCM CARDS LOOKUP - HIDDEN'!$N$4:$N$8890,0),$J5311)</f>
        <v>1250</v>
      </c>
      <c r="E5311" s="30">
        <f>INDEX('DCM CARDS LOOKUP - HIDDEN'!$O$4:$AE$8890,MATCH(R5311,'DCM CARDS LOOKUP - HIDDEN'!$N$4:$N$8890,0),$J5311)</f>
        <v>1250</v>
      </c>
      <c r="F5311" s="30">
        <f>INDEX('DCM CARDS LOOKUP - HIDDEN'!$O$4:$AE$8890,MATCH(S5311,'DCM CARDS LOOKUP - HIDDEN'!$N$4:$N$8890,0),$J5311)</f>
        <v>4500</v>
      </c>
      <c r="G5311" s="30">
        <f>INDEX('DCM CARDS LOOKUP - HIDDEN'!$O$4:$AE$8890,MATCH(T5311,'DCM CARDS LOOKUP - HIDDEN'!$N$4:$N$8890,0),$J5311)</f>
        <v>1250</v>
      </c>
      <c r="H5311" s="35"/>
      <c r="J5311" s="4">
        <v>9</v>
      </c>
      <c r="O5311">
        <f>L5303*10000+M5303*100+B5301</f>
        <v>181101</v>
      </c>
      <c r="P5311">
        <f>L5303*10000+M5303*100+C5301</f>
        <v>181102</v>
      </c>
      <c r="Q5311">
        <f>L5303*10000+M5303*100+D5301</f>
        <v>181103</v>
      </c>
      <c r="R5311">
        <f>L5303*10000+M5303*100+E5281</f>
        <v>181104</v>
      </c>
      <c r="S5311">
        <f>L5303*10000+M5303*100+F5281</f>
        <v>181105</v>
      </c>
      <c r="T5311">
        <f>L5303*10000+M5303*100+G5281</f>
        <v>181106</v>
      </c>
    </row>
    <row r="5312" spans="1:20" ht="15" hidden="1" customHeight="1" x14ac:dyDescent="0.2">
      <c r="A5312" s="10" t="e">
        <f>INDEX(REFERENCE!$B$2:$J$2,1,'EXAMPLE OF CHOICE CARDS'!J5312)</f>
        <v>#REF!</v>
      </c>
      <c r="B5312" s="5">
        <f>INDEX('DCM CARDS LOOKUP - HIDDEN'!$O$4:$AE$8890,MATCH(O5312,'DCM CARDS LOOKUP - HIDDEN'!$N$4:$N$8890,0),$J5312)</f>
        <v>0</v>
      </c>
      <c r="C5312" s="5">
        <f>INDEX('DCM CARDS LOOKUP - HIDDEN'!$O$4:$AE$8890,MATCH(P5312,'DCM CARDS LOOKUP - HIDDEN'!$N$4:$N$8890,0),$J5312)</f>
        <v>0</v>
      </c>
      <c r="D5312" s="5">
        <f>INDEX('DCM CARDS LOOKUP - HIDDEN'!$O$4:$AE$8890,MATCH(Q5312,'DCM CARDS LOOKUP - HIDDEN'!$N$4:$N$8890,0),$J5312)</f>
        <v>0</v>
      </c>
      <c r="E5312" s="5">
        <f>INDEX('DCM CARDS LOOKUP - HIDDEN'!$O$4:$AE$8890,MATCH(R5312,'DCM CARDS LOOKUP - HIDDEN'!$N$4:$N$8890,0),$J5312)</f>
        <v>0</v>
      </c>
      <c r="F5312" s="5">
        <f>INDEX('DCM CARDS LOOKUP - HIDDEN'!$O$4:$AE$8890,MATCH(S5312,'DCM CARDS LOOKUP - HIDDEN'!$N$4:$N$8890,0),$J5312)</f>
        <v>0</v>
      </c>
      <c r="G5312" s="31"/>
      <c r="H5312" s="35"/>
      <c r="J5312" s="4">
        <v>10</v>
      </c>
      <c r="O5312">
        <f>L5303*10000+M5303*100+B5301</f>
        <v>181101</v>
      </c>
      <c r="P5312">
        <f>L5303*10000+M5303*100+C5301</f>
        <v>181102</v>
      </c>
      <c r="Q5312">
        <f>L5303*10000+M5303*100+D5301</f>
        <v>181103</v>
      </c>
      <c r="R5312">
        <f>L5303*10000+M5303*100+E5281</f>
        <v>181104</v>
      </c>
      <c r="S5312">
        <f>L5303*10000+M5303*100+F5281</f>
        <v>181105</v>
      </c>
    </row>
    <row r="5313" spans="1:20" ht="15" hidden="1" customHeight="1" x14ac:dyDescent="0.2">
      <c r="A5313" s="10" t="e">
        <f>INDEX(REFERENCE!$B$2:$J$2,1,'EXAMPLE OF CHOICE CARDS'!J5313)</f>
        <v>#REF!</v>
      </c>
      <c r="B5313" s="5">
        <f>INDEX('DCM CARDS LOOKUP - HIDDEN'!$O$4:$AE$8890,MATCH(O5313,'DCM CARDS LOOKUP - HIDDEN'!$N$4:$N$8890,0),$J5313)</f>
        <v>0</v>
      </c>
      <c r="C5313" s="5">
        <f>INDEX('DCM CARDS LOOKUP - HIDDEN'!$O$4:$AE$8890,MATCH(P5313,'DCM CARDS LOOKUP - HIDDEN'!$N$4:$N$8890,0),$J5313)</f>
        <v>0</v>
      </c>
      <c r="D5313" s="5">
        <f>INDEX('DCM CARDS LOOKUP - HIDDEN'!$O$4:$AE$8890,MATCH(Q5313,'DCM CARDS LOOKUP - HIDDEN'!$N$4:$N$8890,0),$J5313)</f>
        <v>0</v>
      </c>
      <c r="E5313" s="5">
        <f>INDEX('DCM CARDS LOOKUP - HIDDEN'!$O$4:$AE$8890,MATCH(R5313,'DCM CARDS LOOKUP - HIDDEN'!$N$4:$N$8890,0),$J5313)</f>
        <v>0</v>
      </c>
      <c r="F5313" s="5">
        <f>INDEX('DCM CARDS LOOKUP - HIDDEN'!$O$4:$AE$8890,MATCH(S5313,'DCM CARDS LOOKUP - HIDDEN'!$N$4:$N$8890,0),$J5313)</f>
        <v>0</v>
      </c>
      <c r="G5313" s="31"/>
      <c r="H5313" s="35"/>
      <c r="J5313" s="4">
        <v>11</v>
      </c>
      <c r="O5313">
        <f>L5303*10000+M5303*100+B5301</f>
        <v>181101</v>
      </c>
      <c r="P5313">
        <f>L5303*10000+M5303*100+C5301</f>
        <v>181102</v>
      </c>
      <c r="Q5313">
        <f>L5303*10000+M5303*100+D5301</f>
        <v>181103</v>
      </c>
      <c r="R5313">
        <f>L5303*10000+M5303*100+E5281</f>
        <v>181104</v>
      </c>
      <c r="S5313">
        <f>L5303*10000+M5303*100+F5281</f>
        <v>181105</v>
      </c>
    </row>
    <row r="5314" spans="1:20" ht="15" hidden="1" customHeight="1" x14ac:dyDescent="0.2">
      <c r="A5314" s="10" t="e">
        <f>INDEX(REFERENCE!$B$2:$J$2,1,'EXAMPLE OF CHOICE CARDS'!J5314)</f>
        <v>#REF!</v>
      </c>
      <c r="B5314" s="5">
        <f>INDEX('DCM CARDS LOOKUP - HIDDEN'!$O$4:$AE$8890,MATCH(O5314,'DCM CARDS LOOKUP - HIDDEN'!$N$4:$N$8890,0),$J5314)</f>
        <v>0</v>
      </c>
      <c r="C5314" s="5">
        <f>INDEX('DCM CARDS LOOKUP - HIDDEN'!$O$4:$AE$8890,MATCH(P5314,'DCM CARDS LOOKUP - HIDDEN'!$N$4:$N$8890,0),$J5314)</f>
        <v>0</v>
      </c>
      <c r="D5314" s="5">
        <f>INDEX('DCM CARDS LOOKUP - HIDDEN'!$O$4:$AE$8890,MATCH(Q5314,'DCM CARDS LOOKUP - HIDDEN'!$N$4:$N$8890,0),$J5314)</f>
        <v>0</v>
      </c>
      <c r="E5314" s="5">
        <f>INDEX('DCM CARDS LOOKUP - HIDDEN'!$O$4:$AE$8890,MATCH(R5314,'DCM CARDS LOOKUP - HIDDEN'!$N$4:$N$8890,0),$J5314)</f>
        <v>0</v>
      </c>
      <c r="F5314" s="5">
        <f>INDEX('DCM CARDS LOOKUP - HIDDEN'!$O$4:$AE$8890,MATCH(S5314,'DCM CARDS LOOKUP - HIDDEN'!$N$4:$N$8890,0),$J5314)</f>
        <v>0</v>
      </c>
      <c r="G5314" s="31"/>
      <c r="H5314" s="35"/>
      <c r="J5314" s="4">
        <v>12</v>
      </c>
      <c r="O5314">
        <f>L5303*10000+M5303*100+B5301</f>
        <v>181101</v>
      </c>
      <c r="P5314">
        <f>L5303*10000+M5303*100+C5301</f>
        <v>181102</v>
      </c>
      <c r="Q5314">
        <f>L5303*10000+M5303*100+D5301</f>
        <v>181103</v>
      </c>
      <c r="R5314">
        <f>L5303*10000+M5303*100+E5281</f>
        <v>181104</v>
      </c>
      <c r="S5314">
        <f>L5303*10000+M5303*100+F5281</f>
        <v>181105</v>
      </c>
    </row>
    <row r="5315" spans="1:20" ht="15" hidden="1" customHeight="1" x14ac:dyDescent="0.2">
      <c r="A5315" s="10" t="e">
        <f>INDEX(REFERENCE!$B$2:$J$2,1,'EXAMPLE OF CHOICE CARDS'!J5315)</f>
        <v>#REF!</v>
      </c>
      <c r="B5315" s="5">
        <f>INDEX('DCM CARDS LOOKUP - HIDDEN'!$O$4:$AE$8890,MATCH(O5315,'DCM CARDS LOOKUP - HIDDEN'!$N$4:$N$8890,0),$J5315)</f>
        <v>0</v>
      </c>
      <c r="C5315" s="5">
        <f>INDEX('DCM CARDS LOOKUP - HIDDEN'!$O$4:$AE$8890,MATCH(P5315,'DCM CARDS LOOKUP - HIDDEN'!$N$4:$N$8890,0),$J5315)</f>
        <v>0</v>
      </c>
      <c r="D5315" s="5">
        <f>INDEX('DCM CARDS LOOKUP - HIDDEN'!$O$4:$AE$8890,MATCH(Q5315,'DCM CARDS LOOKUP - HIDDEN'!$N$4:$N$8890,0),$J5315)</f>
        <v>0</v>
      </c>
      <c r="E5315" s="5">
        <f>INDEX('DCM CARDS LOOKUP - HIDDEN'!$O$4:$AE$8890,MATCH(R5315,'DCM CARDS LOOKUP - HIDDEN'!$N$4:$N$8890,0),$J5315)</f>
        <v>0</v>
      </c>
      <c r="F5315" s="5">
        <f>INDEX('DCM CARDS LOOKUP - HIDDEN'!$O$4:$AE$8890,MATCH(S5315,'DCM CARDS LOOKUP - HIDDEN'!$N$4:$N$8890,0),$J5315)</f>
        <v>0</v>
      </c>
      <c r="G5315" s="31"/>
      <c r="H5315" s="35"/>
      <c r="J5315" s="4">
        <v>13</v>
      </c>
      <c r="O5315">
        <f>L5303*10000+M5303*100+B5301</f>
        <v>181101</v>
      </c>
      <c r="P5315">
        <f>L5303*10000+M5303*100+C5301</f>
        <v>181102</v>
      </c>
      <c r="Q5315">
        <f>L5303*10000+M5303*100+D5301</f>
        <v>181103</v>
      </c>
      <c r="R5315">
        <f>L5303*10000+M5303*100+E5281</f>
        <v>181104</v>
      </c>
      <c r="S5315">
        <f>L5303*10000+M5303*100+F5281</f>
        <v>181105</v>
      </c>
    </row>
    <row r="5316" spans="1:20" ht="15" hidden="1" customHeight="1" x14ac:dyDescent="0.2">
      <c r="A5316" s="10" t="e">
        <f>INDEX(REFERENCE!$B$2:$J$2,1,'EXAMPLE OF CHOICE CARDS'!J5316)</f>
        <v>#REF!</v>
      </c>
      <c r="B5316" s="5">
        <f>INDEX('DCM CARDS LOOKUP - HIDDEN'!$O$4:$AE$8890,MATCH(O5316,'DCM CARDS LOOKUP - HIDDEN'!$N$4:$N$8890,0),$J5316)</f>
        <v>0</v>
      </c>
      <c r="C5316" s="5">
        <f>INDEX('DCM CARDS LOOKUP - HIDDEN'!$O$4:$AE$8890,MATCH(P5316,'DCM CARDS LOOKUP - HIDDEN'!$N$4:$N$8890,0),$J5316)</f>
        <v>0</v>
      </c>
      <c r="D5316" s="5">
        <f>INDEX('DCM CARDS LOOKUP - HIDDEN'!$O$4:$AE$8890,MATCH(Q5316,'DCM CARDS LOOKUP - HIDDEN'!$N$4:$N$8890,0),$J5316)</f>
        <v>0</v>
      </c>
      <c r="E5316" s="5">
        <f>INDEX('DCM CARDS LOOKUP - HIDDEN'!$O$4:$AE$8890,MATCH(R5316,'DCM CARDS LOOKUP - HIDDEN'!$N$4:$N$8890,0),$J5316)</f>
        <v>0</v>
      </c>
      <c r="F5316" s="5">
        <f>INDEX('DCM CARDS LOOKUP - HIDDEN'!$O$4:$AE$8890,MATCH(S5316,'DCM CARDS LOOKUP - HIDDEN'!$N$4:$N$8890,0),$J5316)</f>
        <v>0</v>
      </c>
      <c r="G5316" s="31"/>
      <c r="H5316" s="35"/>
      <c r="J5316" s="4">
        <v>14</v>
      </c>
      <c r="O5316">
        <f>L5303*10000+M5303*100+B5301</f>
        <v>181101</v>
      </c>
      <c r="P5316">
        <f>L5303*10000+M5303*100+C5301</f>
        <v>181102</v>
      </c>
      <c r="Q5316">
        <f>L5303*10000+M5303*100+D5301</f>
        <v>181103</v>
      </c>
      <c r="R5316">
        <f>L5303*10000+M5303*100+E5281</f>
        <v>181104</v>
      </c>
      <c r="S5316">
        <f>L5303*10000+M5303*100+F5281</f>
        <v>181105</v>
      </c>
    </row>
    <row r="5317" spans="1:20" x14ac:dyDescent="0.2">
      <c r="A5317" s="2"/>
      <c r="B5317" s="5"/>
      <c r="C5317" s="5"/>
      <c r="D5317" s="5"/>
      <c r="E5317" s="5"/>
      <c r="F5317" s="5"/>
      <c r="G5317" s="5"/>
      <c r="H5317" s="5"/>
      <c r="J5317" s="13"/>
    </row>
    <row r="5318" spans="1:20" x14ac:dyDescent="0.2">
      <c r="A5318" s="6"/>
      <c r="B5318" s="7">
        <v>1</v>
      </c>
      <c r="C5318" s="7">
        <v>2</v>
      </c>
      <c r="D5318" s="7">
        <v>3</v>
      </c>
      <c r="E5318" s="7">
        <v>4</v>
      </c>
      <c r="F5318" s="7">
        <v>5</v>
      </c>
      <c r="G5318" s="7">
        <v>6</v>
      </c>
      <c r="H5318" s="7">
        <v>9</v>
      </c>
      <c r="J5318" s="13"/>
    </row>
    <row r="5321" spans="1:20" x14ac:dyDescent="0.2">
      <c r="A5321" s="1" t="str">
        <f>"Version "&amp;L5323&amp;"; Task"&amp;M5323</f>
        <v>Version 18; Task12</v>
      </c>
      <c r="B5321" s="4">
        <v>1</v>
      </c>
      <c r="C5321" s="4">
        <v>2</v>
      </c>
      <c r="D5321" s="4">
        <v>3</v>
      </c>
      <c r="E5321" s="4">
        <f>E5301</f>
        <v>4</v>
      </c>
      <c r="F5321" s="4">
        <f>F5301</f>
        <v>5</v>
      </c>
      <c r="G5321" s="4">
        <v>6</v>
      </c>
      <c r="J5321" s="13"/>
    </row>
    <row r="5322" spans="1:20" ht="15" customHeight="1" x14ac:dyDescent="0.2">
      <c r="A5322" s="11" t="s">
        <v>8</v>
      </c>
      <c r="B5322" s="12" t="s">
        <v>9</v>
      </c>
      <c r="C5322" s="12" t="s">
        <v>10</v>
      </c>
      <c r="D5322" s="12" t="s">
        <v>11</v>
      </c>
      <c r="E5322" s="20" t="s">
        <v>21</v>
      </c>
      <c r="F5322" s="20" t="s">
        <v>22</v>
      </c>
      <c r="G5322" s="20"/>
      <c r="H5322" s="34" t="s">
        <v>15</v>
      </c>
      <c r="J5322" s="13"/>
      <c r="L5322" t="s">
        <v>12</v>
      </c>
      <c r="M5322" t="s">
        <v>1</v>
      </c>
    </row>
    <row r="5323" spans="1:20" x14ac:dyDescent="0.2">
      <c r="A5323" s="10" t="str">
        <f>INDEX(REFERENCE!$B$2:$J$2,1,'EXAMPLE OF CHOICE CARDS'!J5323)</f>
        <v>Type</v>
      </c>
      <c r="B5323" s="5" t="str">
        <f>INDEX('DCM CARDS LOOKUP - HIDDEN'!$O$4:$AE$8890,MATCH(O5323,'DCM CARDS LOOKUP - HIDDEN'!$N$4:$N$8890,0),$J5323)</f>
        <v>Topicals</v>
      </c>
      <c r="C5323" s="5" t="str">
        <f>INDEX('DCM CARDS LOOKUP - HIDDEN'!$O$4:$AE$8890,MATCH(P5323,'DCM CARDS LOOKUP - HIDDEN'!$N$4:$N$8890,0),$J5323)</f>
        <v>Pads</v>
      </c>
      <c r="D5323" s="5" t="str">
        <f>INDEX('DCM CARDS LOOKUP - HIDDEN'!$O$4:$AE$8890,MATCH(Q5323,'DCM CARDS LOOKUP - HIDDEN'!$N$4:$N$8890,0),$J5323)</f>
        <v>Topicals</v>
      </c>
      <c r="E5323" s="5" t="str">
        <f>INDEX('DCM CARDS LOOKUP - HIDDEN'!$O$4:$AE$8890,MATCH(R5323,'DCM CARDS LOOKUP - HIDDEN'!$N$4:$N$8890,0),$J5323)</f>
        <v>Pads</v>
      </c>
      <c r="F5323" s="5" t="str">
        <f>INDEX('DCM CARDS LOOKUP - HIDDEN'!$O$4:$AE$8890,MATCH(S5323,'DCM CARDS LOOKUP - HIDDEN'!$N$4:$N$8890,0),$J5323)</f>
        <v>Topicals</v>
      </c>
      <c r="G5323" s="5" t="str">
        <f>INDEX('DCM CARDS LOOKUP - HIDDEN'!$O$4:$AE$8890,MATCH(T5323,'DCM CARDS LOOKUP - HIDDEN'!$N$4:$N$8890,0),$J5323)</f>
        <v>Pads</v>
      </c>
      <c r="H5323" s="35"/>
      <c r="J5323" s="4">
        <v>1</v>
      </c>
      <c r="L5323">
        <f>IF(M5303=15,L5303+1,L5303)</f>
        <v>18</v>
      </c>
      <c r="M5323">
        <f>IF(M5303&lt;15,M5303+1,1)</f>
        <v>12</v>
      </c>
      <c r="O5323">
        <f>L5323*10000+M5323*100+B5321</f>
        <v>181201</v>
      </c>
      <c r="P5323">
        <f>L5323*10000+M5323*100+C5321</f>
        <v>181202</v>
      </c>
      <c r="Q5323">
        <f>L5323*10000+M5323*100+D5321</f>
        <v>181203</v>
      </c>
      <c r="R5323">
        <f>L5323*10000+M5323*100+E5301</f>
        <v>181204</v>
      </c>
      <c r="S5323">
        <f>L5323*10000+M5323*100+F5301</f>
        <v>181205</v>
      </c>
      <c r="T5323">
        <f>L5323*10000+M5323*100+G5301</f>
        <v>181206</v>
      </c>
    </row>
    <row r="5324" spans="1:20" x14ac:dyDescent="0.2">
      <c r="A5324" s="10" t="str">
        <f>INDEX(REFERENCE!$B$2:$J$2,1,'EXAMPLE OF CHOICE CARDS'!J5324)</f>
        <v>Brand</v>
      </c>
      <c r="B5324" s="5" t="str">
        <f>INDEX('DCM CARDS LOOKUP - HIDDEN'!$O$4:$AE$8890,MATCH(O5324,'DCM CARDS LOOKUP - HIDDEN'!$N$4:$N$8890,0),$J5324)</f>
        <v>Icy Hot</v>
      </c>
      <c r="C5324" s="5" t="str">
        <f>INDEX('DCM CARDS LOOKUP - HIDDEN'!$O$4:$AE$8890,MATCH(P5324,'DCM CARDS LOOKUP - HIDDEN'!$N$4:$N$8890,0),$J5324)</f>
        <v xml:space="preserve">Biofreeze  </v>
      </c>
      <c r="D5324" s="5" t="str">
        <f>INDEX('DCM CARDS LOOKUP - HIDDEN'!$O$4:$AE$8890,MATCH(Q5324,'DCM CARDS LOOKUP - HIDDEN'!$N$4:$N$8890,0),$J5324)</f>
        <v>Aspercreme</v>
      </c>
      <c r="E5324" s="5" t="str">
        <f>INDEX('DCM CARDS LOOKUP - HIDDEN'!$O$4:$AE$8890,MATCH(R5324,'DCM CARDS LOOKUP - HIDDEN'!$N$4:$N$8890,0),$J5324)</f>
        <v>Walgreens</v>
      </c>
      <c r="F5324" s="5" t="str">
        <f>INDEX('DCM CARDS LOOKUP - HIDDEN'!$O$4:$AE$8890,MATCH(S5324,'DCM CARDS LOOKUP - HIDDEN'!$N$4:$N$8890,0),$J5324)</f>
        <v>Theraworx</v>
      </c>
      <c r="G5324" s="5" t="str">
        <f>INDEX('DCM CARDS LOOKUP - HIDDEN'!$O$4:$AE$8890,MATCH(T5324,'DCM CARDS LOOKUP - HIDDEN'!$N$4:$N$8890,0),$J5324)</f>
        <v>Vicks Vapopatch</v>
      </c>
      <c r="H5324" s="35"/>
      <c r="J5324" s="4">
        <v>2</v>
      </c>
      <c r="O5324">
        <f>L5323*10000+M5323*100+B5321</f>
        <v>181201</v>
      </c>
      <c r="P5324">
        <f>L5323*10000+M5323*100+C5321</f>
        <v>181202</v>
      </c>
      <c r="Q5324">
        <f>L5323*10000+M5323*100+D5321</f>
        <v>181203</v>
      </c>
      <c r="R5324">
        <f>L5323*10000+M5323*100+E5301</f>
        <v>181204</v>
      </c>
      <c r="S5324">
        <f>L5323*10000+M5323*100+F5301</f>
        <v>181205</v>
      </c>
      <c r="T5324">
        <f>L5323*10000+M5323*100+G5301</f>
        <v>181206</v>
      </c>
    </row>
    <row r="5325" spans="1:20" ht="28.5" x14ac:dyDescent="0.2">
      <c r="A5325" s="10" t="str">
        <f>INDEX(REFERENCE!$B$2:$J$2,1,'EXAMPLE OF CHOICE CARDS'!J5325)</f>
        <v>Sensation</v>
      </c>
      <c r="B5325" s="5" t="str">
        <f>INDEX('DCM CARDS LOOKUP - HIDDEN'!$O$4:$AE$8890,MATCH(O5325,'DCM CARDS LOOKUP - HIDDEN'!$N$4:$N$8890,0),$J5325)</f>
        <v>Lidocaine/numbing sensation</v>
      </c>
      <c r="C5325" s="5" t="str">
        <f>INDEX('DCM CARDS LOOKUP - HIDDEN'!$O$4:$AE$8890,MATCH(P5325,'DCM CARDS LOOKUP - HIDDEN'!$N$4:$N$8890,0),$J5325)</f>
        <v>No sensation/drug free/for circulation</v>
      </c>
      <c r="D5325" s="5" t="str">
        <f>INDEX('DCM CARDS LOOKUP - HIDDEN'!$O$4:$AE$8890,MATCH(Q5325,'DCM CARDS LOOKUP - HIDDEN'!$N$4:$N$8890,0),$J5325)</f>
        <v>Cold sensation</v>
      </c>
      <c r="E5325" s="5" t="str">
        <f>INDEX('DCM CARDS LOOKUP - HIDDEN'!$O$4:$AE$8890,MATCH(R5325,'DCM CARDS LOOKUP - HIDDEN'!$N$4:$N$8890,0),$J5325)</f>
        <v>No sensation/drug free/for circulation</v>
      </c>
      <c r="F5325" s="5" t="str">
        <f>INDEX('DCM CARDS LOOKUP - HIDDEN'!$O$4:$AE$8890,MATCH(S5325,'DCM CARDS LOOKUP - HIDDEN'!$N$4:$N$8890,0),$J5325)</f>
        <v>Hot sensation</v>
      </c>
      <c r="G5325" s="5" t="str">
        <f>INDEX('DCM CARDS LOOKUP - HIDDEN'!$O$4:$AE$8890,MATCH(T5325,'DCM CARDS LOOKUP - HIDDEN'!$N$4:$N$8890,0),$J5325)</f>
        <v>Hot sensation</v>
      </c>
      <c r="H5325" s="35"/>
      <c r="J5325" s="4">
        <v>3</v>
      </c>
      <c r="O5325">
        <f>L5323*10000+M5323*100+B5321</f>
        <v>181201</v>
      </c>
      <c r="P5325">
        <f>L5323*10000+M5323*100+C5321</f>
        <v>181202</v>
      </c>
      <c r="Q5325">
        <f>L5323*10000+M5323*100+D5321</f>
        <v>181203</v>
      </c>
      <c r="R5325">
        <f>L5323*10000+M5323*100+E5301</f>
        <v>181204</v>
      </c>
      <c r="S5325">
        <f>L5323*10000+M5323*100+F5301</f>
        <v>181205</v>
      </c>
      <c r="T5325">
        <f>L5323*10000+M5323*100+G5301</f>
        <v>181206</v>
      </c>
    </row>
    <row r="5326" spans="1:20" x14ac:dyDescent="0.2">
      <c r="A5326" s="10" t="str">
        <f>INDEX(REFERENCE!$B$2:$J$2,1,'EXAMPLE OF CHOICE CARDS'!J5326)</f>
        <v>Treatment Area</v>
      </c>
      <c r="B5326" s="5" t="str">
        <f>INDEX('DCM CARDS LOOKUP - HIDDEN'!$O$4:$AE$8890,MATCH(O5326,'DCM CARDS LOOKUP - HIDDEN'!$N$4:$N$8890,0),$J5326)</f>
        <v>-</v>
      </c>
      <c r="C5326" s="5" t="str">
        <f>INDEX('DCM CARDS LOOKUP - HIDDEN'!$O$4:$AE$8890,MATCH(P5326,'DCM CARDS LOOKUP - HIDDEN'!$N$4:$N$8890,0),$J5326)</f>
        <v>Shoulder</v>
      </c>
      <c r="D5326" s="5" t="str">
        <f>INDEX('DCM CARDS LOOKUP - HIDDEN'!$O$4:$AE$8890,MATCH(Q5326,'DCM CARDS LOOKUP - HIDDEN'!$N$4:$N$8890,0),$J5326)</f>
        <v>-</v>
      </c>
      <c r="E5326" s="5" t="str">
        <f>INDEX('DCM CARDS LOOKUP - HIDDEN'!$O$4:$AE$8890,MATCH(R5326,'DCM CARDS LOOKUP - HIDDEN'!$N$4:$N$8890,0),$J5326)</f>
        <v>Chest</v>
      </c>
      <c r="F5326" s="5" t="str">
        <f>INDEX('DCM CARDS LOOKUP - HIDDEN'!$O$4:$AE$8890,MATCH(S5326,'DCM CARDS LOOKUP - HIDDEN'!$N$4:$N$8890,0),$J5326)</f>
        <v>-</v>
      </c>
      <c r="G5326" s="5" t="str">
        <f>INDEX('DCM CARDS LOOKUP - HIDDEN'!$O$4:$AE$8890,MATCH(T5326,'DCM CARDS LOOKUP - HIDDEN'!$N$4:$N$8890,0),$J5326)</f>
        <v>Neck</v>
      </c>
      <c r="H5326" s="35"/>
      <c r="J5326" s="4">
        <v>4</v>
      </c>
      <c r="O5326">
        <f>L5323*10000+M5323*100+B5321</f>
        <v>181201</v>
      </c>
      <c r="P5326">
        <f>L5323*10000+M5323*100+C5321</f>
        <v>181202</v>
      </c>
      <c r="Q5326">
        <f>L5323*10000+M5323*100+D5321</f>
        <v>181203</v>
      </c>
      <c r="R5326">
        <f>L5323*10000+M5323*100+E5301</f>
        <v>181204</v>
      </c>
      <c r="S5326">
        <f>L5323*10000+M5323*100+F5301</f>
        <v>181205</v>
      </c>
      <c r="T5326">
        <f>L5323*10000+M5323*100+G5301</f>
        <v>181206</v>
      </c>
    </row>
    <row r="5327" spans="1:20" x14ac:dyDescent="0.2">
      <c r="A5327" s="10" t="str">
        <f>INDEX(REFERENCE!$B$2:$J$2,1,'EXAMPLE OF CHOICE CARDS'!J5327)</f>
        <v>Format</v>
      </c>
      <c r="B5327" s="5" t="str">
        <f>INDEX('DCM CARDS LOOKUP - HIDDEN'!$O$4:$AE$8890,MATCH(O5327,'DCM CARDS LOOKUP - HIDDEN'!$N$4:$N$8890,0),$J5327)</f>
        <v>Gel</v>
      </c>
      <c r="C5327" s="5" t="str">
        <f>INDEX('DCM CARDS LOOKUP - HIDDEN'!$O$4:$AE$8890,MATCH(P5327,'DCM CARDS LOOKUP - HIDDEN'!$N$4:$N$8890,0),$J5327)</f>
        <v>Single use pads/patches</v>
      </c>
      <c r="D5327" s="5" t="str">
        <f>INDEX('DCM CARDS LOOKUP - HIDDEN'!$O$4:$AE$8890,MATCH(Q5327,'DCM CARDS LOOKUP - HIDDEN'!$N$4:$N$8890,0),$J5327)</f>
        <v>Liquid</v>
      </c>
      <c r="E5327" s="5" t="str">
        <f>INDEX('DCM CARDS LOOKUP - HIDDEN'!$O$4:$AE$8890,MATCH(R5327,'DCM CARDS LOOKUP - HIDDEN'!$N$4:$N$8890,0),$J5327)</f>
        <v>Single use pads/patches</v>
      </c>
      <c r="F5327" s="5" t="str">
        <f>INDEX('DCM CARDS LOOKUP - HIDDEN'!$O$4:$AE$8890,MATCH(S5327,'DCM CARDS LOOKUP - HIDDEN'!$N$4:$N$8890,0),$J5327)</f>
        <v>Roll-on</v>
      </c>
      <c r="G5327" s="5" t="str">
        <f>INDEX('DCM CARDS LOOKUP - HIDDEN'!$O$4:$AE$8890,MATCH(T5327,'DCM CARDS LOOKUP - HIDDEN'!$N$4:$N$8890,0),$J5327)</f>
        <v>Single use pads/patches</v>
      </c>
      <c r="H5327" s="35"/>
      <c r="J5327" s="4">
        <v>5</v>
      </c>
      <c r="O5327">
        <f>L5323*10000+M5323*100+B5321</f>
        <v>181201</v>
      </c>
      <c r="P5327">
        <f>L5323*10000+M5323*100+C5321</f>
        <v>181202</v>
      </c>
      <c r="Q5327">
        <f>L5323*10000+M5323*100+D5321</f>
        <v>181203</v>
      </c>
      <c r="R5327">
        <f>L5323*10000+M5323*100+E5301</f>
        <v>181204</v>
      </c>
      <c r="S5327">
        <f>L5323*10000+M5323*100+F5301</f>
        <v>181205</v>
      </c>
      <c r="T5327">
        <f>L5323*10000+M5323*100+G5301</f>
        <v>181206</v>
      </c>
    </row>
    <row r="5328" spans="1:20" x14ac:dyDescent="0.2">
      <c r="A5328" s="10" t="str">
        <f>INDEX(REFERENCE!$B$2:$J$2,1,'EXAMPLE OF CHOICE CARDS'!J5328)</f>
        <v>Count</v>
      </c>
      <c r="B5328" s="5" t="str">
        <f>INDEX('DCM CARDS LOOKUP - HIDDEN'!$O$4:$AE$8890,MATCH(O5328,'DCM CARDS LOOKUP - HIDDEN'!$N$4:$N$8890,0),$J5328)</f>
        <v>4 oz</v>
      </c>
      <c r="C5328" s="5" t="str">
        <f>INDEX('DCM CARDS LOOKUP - HIDDEN'!$O$4:$AE$8890,MATCH(P5328,'DCM CARDS LOOKUP - HIDDEN'!$N$4:$N$8890,0),$J5328)</f>
        <v>2 count</v>
      </c>
      <c r="D5328" s="5" t="str">
        <f>INDEX('DCM CARDS LOOKUP - HIDDEN'!$O$4:$AE$8890,MATCH(Q5328,'DCM CARDS LOOKUP - HIDDEN'!$N$4:$N$8890,0),$J5328)</f>
        <v>3 oz</v>
      </c>
      <c r="E5328" s="5" t="str">
        <f>INDEX('DCM CARDS LOOKUP - HIDDEN'!$O$4:$AE$8890,MATCH(R5328,'DCM CARDS LOOKUP - HIDDEN'!$N$4:$N$8890,0),$J5328)</f>
        <v>5 count</v>
      </c>
      <c r="F5328" s="5" t="str">
        <f>INDEX('DCM CARDS LOOKUP - HIDDEN'!$O$4:$AE$8890,MATCH(S5328,'DCM CARDS LOOKUP - HIDDEN'!$N$4:$N$8890,0),$J5328)</f>
        <v>3.5 oz</v>
      </c>
      <c r="G5328" s="5" t="str">
        <f>INDEX('DCM CARDS LOOKUP - HIDDEN'!$O$4:$AE$8890,MATCH(T5328,'DCM CARDS LOOKUP - HIDDEN'!$N$4:$N$8890,0),$J5328)</f>
        <v>6 count</v>
      </c>
      <c r="H5328" s="35"/>
      <c r="J5328" s="4">
        <v>6</v>
      </c>
      <c r="O5328">
        <f>L5323*10000+M5323*100+B5321</f>
        <v>181201</v>
      </c>
      <c r="P5328">
        <f>L5323*10000+M5323*100+C5321</f>
        <v>181202</v>
      </c>
      <c r="Q5328">
        <f>L5323*10000+M5323*100+D5321</f>
        <v>181203</v>
      </c>
      <c r="R5328">
        <f>L5323*10000+M5323*100+E5301</f>
        <v>181204</v>
      </c>
      <c r="S5328">
        <f>L5323*10000+M5323*100+F5301</f>
        <v>181205</v>
      </c>
      <c r="T5328">
        <f>L5323*10000+M5323*100+G5301</f>
        <v>181206</v>
      </c>
    </row>
    <row r="5329" spans="1:20" ht="15" customHeight="1" x14ac:dyDescent="0.2">
      <c r="A5329" s="10" t="str">
        <f>INDEX(REFERENCE!$B$2:$J$2,1,'EXAMPLE OF CHOICE CARDS'!J5329)</f>
        <v>Price</v>
      </c>
      <c r="B5329" s="29">
        <f>INDEX('DCM CARDS LOOKUP - HIDDEN'!$O$4:$AE$8890,MATCH(O5329,'DCM CARDS LOOKUP - HIDDEN'!$N$4:$N$8890,0),$J5329)</f>
        <v>22</v>
      </c>
      <c r="C5329" s="29">
        <f>INDEX('DCM CARDS LOOKUP - HIDDEN'!$O$4:$AE$8890,MATCH(P5329,'DCM CARDS LOOKUP - HIDDEN'!$N$4:$N$8890,0),$J5329)</f>
        <v>8.59</v>
      </c>
      <c r="D5329" s="29">
        <f>INDEX('DCM CARDS LOOKUP - HIDDEN'!$O$4:$AE$8890,MATCH(Q5329,'DCM CARDS LOOKUP - HIDDEN'!$N$4:$N$8890,0),$J5329)</f>
        <v>10</v>
      </c>
      <c r="E5329" s="29">
        <f>INDEX('DCM CARDS LOOKUP - HIDDEN'!$O$4:$AE$8890,MATCH(R5329,'DCM CARDS LOOKUP - HIDDEN'!$N$4:$N$8890,0),$J5329)</f>
        <v>15.86</v>
      </c>
      <c r="F5329" s="29">
        <f>INDEX('DCM CARDS LOOKUP - HIDDEN'!$O$4:$AE$8890,MATCH(S5329,'DCM CARDS LOOKUP - HIDDEN'!$N$4:$N$8890,0),$J5329)</f>
        <v>8.07</v>
      </c>
      <c r="G5329" s="29">
        <f>INDEX('DCM CARDS LOOKUP - HIDDEN'!$O$4:$AE$8890,MATCH(T5329,'DCM CARDS LOOKUP - HIDDEN'!$N$4:$N$8890,0),$J5329)</f>
        <v>31.99</v>
      </c>
      <c r="H5329" s="35"/>
      <c r="J5329" s="4">
        <v>7</v>
      </c>
      <c r="O5329">
        <f>L5323*10000+M5323*100+B5321</f>
        <v>181201</v>
      </c>
      <c r="P5329">
        <f>L5323*10000+M5323*100+C5321</f>
        <v>181202</v>
      </c>
      <c r="Q5329">
        <f>L5323*10000+M5323*100+D5321</f>
        <v>181203</v>
      </c>
      <c r="R5329">
        <f>L5323*10000+M5323*100+E5301</f>
        <v>181204</v>
      </c>
      <c r="S5329">
        <f>L5323*10000+M5323*100+F5301</f>
        <v>181205</v>
      </c>
      <c r="T5329">
        <f>L5323*10000+M5323*100+G5301</f>
        <v>181206</v>
      </c>
    </row>
    <row r="5330" spans="1:20" ht="15" customHeight="1" x14ac:dyDescent="0.2">
      <c r="A5330" s="10" t="str">
        <f>INDEX(REFERENCE!$B$2:$J$2,1,'EXAMPLE OF CHOICE CARDS'!J5330)</f>
        <v>Review Rating</v>
      </c>
      <c r="B5330" s="5" t="str">
        <f>INDEX('DCM CARDS LOOKUP - HIDDEN'!$O$4:$AE$8890,MATCH(O5330,'DCM CARDS LOOKUP - HIDDEN'!$N$4:$N$8890,0),$J5330)</f>
        <v>4.6 stars</v>
      </c>
      <c r="C5330" s="5" t="str">
        <f>INDEX('DCM CARDS LOOKUP - HIDDEN'!$O$4:$AE$8890,MATCH(P5330,'DCM CARDS LOOKUP - HIDDEN'!$N$4:$N$8890,0),$J5330)</f>
        <v>4.5 stars</v>
      </c>
      <c r="D5330" s="5" t="str">
        <f>INDEX('DCM CARDS LOOKUP - HIDDEN'!$O$4:$AE$8890,MATCH(Q5330,'DCM CARDS LOOKUP - HIDDEN'!$N$4:$N$8890,0),$J5330)</f>
        <v>4.5 stars</v>
      </c>
      <c r="E5330" s="5" t="str">
        <f>INDEX('DCM CARDS LOOKUP - HIDDEN'!$O$4:$AE$8890,MATCH(R5330,'DCM CARDS LOOKUP - HIDDEN'!$N$4:$N$8890,0),$J5330)</f>
        <v>4.8 stars</v>
      </c>
      <c r="F5330" s="5" t="str">
        <f>INDEX('DCM CARDS LOOKUP - HIDDEN'!$O$4:$AE$8890,MATCH(S5330,'DCM CARDS LOOKUP - HIDDEN'!$N$4:$N$8890,0),$J5330)</f>
        <v>4.6 stars</v>
      </c>
      <c r="G5330" s="5" t="str">
        <f>INDEX('DCM CARDS LOOKUP - HIDDEN'!$O$4:$AE$8890,MATCH(T5330,'DCM CARDS LOOKUP - HIDDEN'!$N$4:$N$8890,0),$J5330)</f>
        <v>4.8 stars</v>
      </c>
      <c r="H5330" s="35"/>
      <c r="J5330" s="4">
        <v>8</v>
      </c>
      <c r="O5330">
        <f>L5323*10000+M5323*100+B5321</f>
        <v>181201</v>
      </c>
      <c r="P5330">
        <f>L5323*10000+M5323*100+C5321</f>
        <v>181202</v>
      </c>
      <c r="Q5330">
        <f>L5323*10000+M5323*100+D5321</f>
        <v>181203</v>
      </c>
      <c r="R5330">
        <f>L5323*10000+M5323*100+E5301</f>
        <v>181204</v>
      </c>
      <c r="S5330">
        <f>L5323*10000+M5323*100+F5301</f>
        <v>181205</v>
      </c>
      <c r="T5330">
        <f>L5323*10000+M5323*100+G5301</f>
        <v>181206</v>
      </c>
    </row>
    <row r="5331" spans="1:20" ht="15" customHeight="1" x14ac:dyDescent="0.2">
      <c r="A5331" s="10" t="str">
        <f>INDEX(REFERENCE!$B$2:$J$2,1,'EXAMPLE OF CHOICE CARDS'!J5331)</f>
        <v>Number of Reviews</v>
      </c>
      <c r="B5331" s="30">
        <f>INDEX('DCM CARDS LOOKUP - HIDDEN'!$O$4:$AE$8890,MATCH(O5331,'DCM CARDS LOOKUP - HIDDEN'!$N$4:$N$8890,0),$J5331)</f>
        <v>1250</v>
      </c>
      <c r="C5331" s="30">
        <f>INDEX('DCM CARDS LOOKUP - HIDDEN'!$O$4:$AE$8890,MATCH(P5331,'DCM CARDS LOOKUP - HIDDEN'!$N$4:$N$8890,0),$J5331)</f>
        <v>4500</v>
      </c>
      <c r="D5331" s="30">
        <f>INDEX('DCM CARDS LOOKUP - HIDDEN'!$O$4:$AE$8890,MATCH(Q5331,'DCM CARDS LOOKUP - HIDDEN'!$N$4:$N$8890,0),$J5331)</f>
        <v>1250</v>
      </c>
      <c r="E5331" s="30">
        <f>INDEX('DCM CARDS LOOKUP - HIDDEN'!$O$4:$AE$8890,MATCH(R5331,'DCM CARDS LOOKUP - HIDDEN'!$N$4:$N$8890,0),$J5331)</f>
        <v>4500</v>
      </c>
      <c r="F5331" s="30">
        <f>INDEX('DCM CARDS LOOKUP - HIDDEN'!$O$4:$AE$8890,MATCH(S5331,'DCM CARDS LOOKUP - HIDDEN'!$N$4:$N$8890,0),$J5331)</f>
        <v>1250</v>
      </c>
      <c r="G5331" s="30">
        <f>INDEX('DCM CARDS LOOKUP - HIDDEN'!$O$4:$AE$8890,MATCH(T5331,'DCM CARDS LOOKUP - HIDDEN'!$N$4:$N$8890,0),$J5331)</f>
        <v>4500</v>
      </c>
      <c r="H5331" s="35"/>
      <c r="J5331" s="4">
        <v>9</v>
      </c>
      <c r="O5331">
        <f>L5323*10000+M5323*100+B5321</f>
        <v>181201</v>
      </c>
      <c r="P5331">
        <f>L5323*10000+M5323*100+C5321</f>
        <v>181202</v>
      </c>
      <c r="Q5331">
        <f>L5323*10000+M5323*100+D5321</f>
        <v>181203</v>
      </c>
      <c r="R5331">
        <f>L5323*10000+M5323*100+E5301</f>
        <v>181204</v>
      </c>
      <c r="S5331">
        <f>L5323*10000+M5323*100+F5301</f>
        <v>181205</v>
      </c>
      <c r="T5331">
        <f>L5323*10000+M5323*100+G5301</f>
        <v>181206</v>
      </c>
    </row>
    <row r="5332" spans="1:20" ht="15" hidden="1" customHeight="1" x14ac:dyDescent="0.2">
      <c r="A5332" s="10" t="e">
        <f>INDEX(REFERENCE!$B$2:$J$2,1,'EXAMPLE OF CHOICE CARDS'!J5332)</f>
        <v>#REF!</v>
      </c>
      <c r="B5332" s="5">
        <f>INDEX('DCM CARDS LOOKUP - HIDDEN'!$O$4:$AE$8890,MATCH(O5332,'DCM CARDS LOOKUP - HIDDEN'!$N$4:$N$8890,0),$J5332)</f>
        <v>0</v>
      </c>
      <c r="C5332" s="5">
        <f>INDEX('DCM CARDS LOOKUP - HIDDEN'!$O$4:$AE$8890,MATCH(P5332,'DCM CARDS LOOKUP - HIDDEN'!$N$4:$N$8890,0),$J5332)</f>
        <v>0</v>
      </c>
      <c r="D5332" s="5">
        <f>INDEX('DCM CARDS LOOKUP - HIDDEN'!$O$4:$AE$8890,MATCH(Q5332,'DCM CARDS LOOKUP - HIDDEN'!$N$4:$N$8890,0),$J5332)</f>
        <v>0</v>
      </c>
      <c r="E5332" s="5">
        <f>INDEX('DCM CARDS LOOKUP - HIDDEN'!$O$4:$AE$8890,MATCH(R5332,'DCM CARDS LOOKUP - HIDDEN'!$N$4:$N$8890,0),$J5332)</f>
        <v>0</v>
      </c>
      <c r="F5332" s="5">
        <f>INDEX('DCM CARDS LOOKUP - HIDDEN'!$O$4:$AE$8890,MATCH(S5332,'DCM CARDS LOOKUP - HIDDEN'!$N$4:$N$8890,0),$J5332)</f>
        <v>0</v>
      </c>
      <c r="G5332" s="31"/>
      <c r="H5332" s="35"/>
      <c r="J5332" s="4">
        <v>10</v>
      </c>
      <c r="O5332">
        <f>L5323*10000+M5323*100+B5321</f>
        <v>181201</v>
      </c>
      <c r="P5332">
        <f>L5323*10000+M5323*100+C5321</f>
        <v>181202</v>
      </c>
      <c r="Q5332">
        <f>L5323*10000+M5323*100+D5321</f>
        <v>181203</v>
      </c>
      <c r="R5332">
        <f>L5323*10000+M5323*100+E5301</f>
        <v>181204</v>
      </c>
      <c r="S5332">
        <f>L5323*10000+M5323*100+F5301</f>
        <v>181205</v>
      </c>
    </row>
    <row r="5333" spans="1:20" ht="15" hidden="1" customHeight="1" x14ac:dyDescent="0.2">
      <c r="A5333" s="10" t="e">
        <f>INDEX(REFERENCE!$B$2:$J$2,1,'EXAMPLE OF CHOICE CARDS'!J5333)</f>
        <v>#REF!</v>
      </c>
      <c r="B5333" s="5">
        <f>INDEX('DCM CARDS LOOKUP - HIDDEN'!$O$4:$AE$8890,MATCH(O5333,'DCM CARDS LOOKUP - HIDDEN'!$N$4:$N$8890,0),$J5333)</f>
        <v>0</v>
      </c>
      <c r="C5333" s="5">
        <f>INDEX('DCM CARDS LOOKUP - HIDDEN'!$O$4:$AE$8890,MATCH(P5333,'DCM CARDS LOOKUP - HIDDEN'!$N$4:$N$8890,0),$J5333)</f>
        <v>0</v>
      </c>
      <c r="D5333" s="5">
        <f>INDEX('DCM CARDS LOOKUP - HIDDEN'!$O$4:$AE$8890,MATCH(Q5333,'DCM CARDS LOOKUP - HIDDEN'!$N$4:$N$8890,0),$J5333)</f>
        <v>0</v>
      </c>
      <c r="E5333" s="5">
        <f>INDEX('DCM CARDS LOOKUP - HIDDEN'!$O$4:$AE$8890,MATCH(R5333,'DCM CARDS LOOKUP - HIDDEN'!$N$4:$N$8890,0),$J5333)</f>
        <v>0</v>
      </c>
      <c r="F5333" s="5">
        <f>INDEX('DCM CARDS LOOKUP - HIDDEN'!$O$4:$AE$8890,MATCH(S5333,'DCM CARDS LOOKUP - HIDDEN'!$N$4:$N$8890,0),$J5333)</f>
        <v>0</v>
      </c>
      <c r="G5333" s="31"/>
      <c r="H5333" s="35"/>
      <c r="J5333" s="4">
        <v>11</v>
      </c>
      <c r="O5333">
        <f>L5323*10000+M5323*100+B5321</f>
        <v>181201</v>
      </c>
      <c r="P5333">
        <f>L5323*10000+M5323*100+C5321</f>
        <v>181202</v>
      </c>
      <c r="Q5333">
        <f>L5323*10000+M5323*100+D5321</f>
        <v>181203</v>
      </c>
      <c r="R5333">
        <f>L5323*10000+M5323*100+E5301</f>
        <v>181204</v>
      </c>
      <c r="S5333">
        <f>L5323*10000+M5323*100+F5301</f>
        <v>181205</v>
      </c>
    </row>
    <row r="5334" spans="1:20" ht="15" hidden="1" customHeight="1" x14ac:dyDescent="0.2">
      <c r="A5334" s="10" t="e">
        <f>INDEX(REFERENCE!$B$2:$J$2,1,'EXAMPLE OF CHOICE CARDS'!J5334)</f>
        <v>#REF!</v>
      </c>
      <c r="B5334" s="5">
        <f>INDEX('DCM CARDS LOOKUP - HIDDEN'!$O$4:$AE$8890,MATCH(O5334,'DCM CARDS LOOKUP - HIDDEN'!$N$4:$N$8890,0),$J5334)</f>
        <v>0</v>
      </c>
      <c r="C5334" s="5">
        <f>INDEX('DCM CARDS LOOKUP - HIDDEN'!$O$4:$AE$8890,MATCH(P5334,'DCM CARDS LOOKUP - HIDDEN'!$N$4:$N$8890,0),$J5334)</f>
        <v>0</v>
      </c>
      <c r="D5334" s="5">
        <f>INDEX('DCM CARDS LOOKUP - HIDDEN'!$O$4:$AE$8890,MATCH(Q5334,'DCM CARDS LOOKUP - HIDDEN'!$N$4:$N$8890,0),$J5334)</f>
        <v>0</v>
      </c>
      <c r="E5334" s="5">
        <f>INDEX('DCM CARDS LOOKUP - HIDDEN'!$O$4:$AE$8890,MATCH(R5334,'DCM CARDS LOOKUP - HIDDEN'!$N$4:$N$8890,0),$J5334)</f>
        <v>0</v>
      </c>
      <c r="F5334" s="5">
        <f>INDEX('DCM CARDS LOOKUP - HIDDEN'!$O$4:$AE$8890,MATCH(S5334,'DCM CARDS LOOKUP - HIDDEN'!$N$4:$N$8890,0),$J5334)</f>
        <v>0</v>
      </c>
      <c r="G5334" s="31"/>
      <c r="H5334" s="35"/>
      <c r="J5334" s="4">
        <v>12</v>
      </c>
      <c r="O5334">
        <f>L5323*10000+M5323*100+B5321</f>
        <v>181201</v>
      </c>
      <c r="P5334">
        <f>L5323*10000+M5323*100+C5321</f>
        <v>181202</v>
      </c>
      <c r="Q5334">
        <f>L5323*10000+M5323*100+D5321</f>
        <v>181203</v>
      </c>
      <c r="R5334">
        <f>L5323*10000+M5323*100+E5301</f>
        <v>181204</v>
      </c>
      <c r="S5334">
        <f>L5323*10000+M5323*100+F5301</f>
        <v>181205</v>
      </c>
    </row>
    <row r="5335" spans="1:20" ht="15" hidden="1" customHeight="1" x14ac:dyDescent="0.2">
      <c r="A5335" s="10" t="e">
        <f>INDEX(REFERENCE!$B$2:$J$2,1,'EXAMPLE OF CHOICE CARDS'!J5335)</f>
        <v>#REF!</v>
      </c>
      <c r="B5335" s="5">
        <f>INDEX('DCM CARDS LOOKUP - HIDDEN'!$O$4:$AE$8890,MATCH(O5335,'DCM CARDS LOOKUP - HIDDEN'!$N$4:$N$8890,0),$J5335)</f>
        <v>0</v>
      </c>
      <c r="C5335" s="5">
        <f>INDEX('DCM CARDS LOOKUP - HIDDEN'!$O$4:$AE$8890,MATCH(P5335,'DCM CARDS LOOKUP - HIDDEN'!$N$4:$N$8890,0),$J5335)</f>
        <v>0</v>
      </c>
      <c r="D5335" s="5">
        <f>INDEX('DCM CARDS LOOKUP - HIDDEN'!$O$4:$AE$8890,MATCH(Q5335,'DCM CARDS LOOKUP - HIDDEN'!$N$4:$N$8890,0),$J5335)</f>
        <v>0</v>
      </c>
      <c r="E5335" s="5">
        <f>INDEX('DCM CARDS LOOKUP - HIDDEN'!$O$4:$AE$8890,MATCH(R5335,'DCM CARDS LOOKUP - HIDDEN'!$N$4:$N$8890,0),$J5335)</f>
        <v>0</v>
      </c>
      <c r="F5335" s="5">
        <f>INDEX('DCM CARDS LOOKUP - HIDDEN'!$O$4:$AE$8890,MATCH(S5335,'DCM CARDS LOOKUP - HIDDEN'!$N$4:$N$8890,0),$J5335)</f>
        <v>0</v>
      </c>
      <c r="G5335" s="31"/>
      <c r="H5335" s="35"/>
      <c r="J5335" s="4">
        <v>13</v>
      </c>
      <c r="O5335">
        <f>L5323*10000+M5323*100+B5321</f>
        <v>181201</v>
      </c>
      <c r="P5335">
        <f>L5323*10000+M5323*100+C5321</f>
        <v>181202</v>
      </c>
      <c r="Q5335">
        <f>L5323*10000+M5323*100+D5321</f>
        <v>181203</v>
      </c>
      <c r="R5335">
        <f>L5323*10000+M5323*100+E5301</f>
        <v>181204</v>
      </c>
      <c r="S5335">
        <f>L5323*10000+M5323*100+F5301</f>
        <v>181205</v>
      </c>
    </row>
    <row r="5336" spans="1:20" ht="15" hidden="1" customHeight="1" x14ac:dyDescent="0.2">
      <c r="A5336" s="10" t="e">
        <f>INDEX(REFERENCE!$B$2:$J$2,1,'EXAMPLE OF CHOICE CARDS'!J5336)</f>
        <v>#REF!</v>
      </c>
      <c r="B5336" s="5">
        <f>INDEX('DCM CARDS LOOKUP - HIDDEN'!$O$4:$AE$8890,MATCH(O5336,'DCM CARDS LOOKUP - HIDDEN'!$N$4:$N$8890,0),$J5336)</f>
        <v>0</v>
      </c>
      <c r="C5336" s="5">
        <f>INDEX('DCM CARDS LOOKUP - HIDDEN'!$O$4:$AE$8890,MATCH(P5336,'DCM CARDS LOOKUP - HIDDEN'!$N$4:$N$8890,0),$J5336)</f>
        <v>0</v>
      </c>
      <c r="D5336" s="5">
        <f>INDEX('DCM CARDS LOOKUP - HIDDEN'!$O$4:$AE$8890,MATCH(Q5336,'DCM CARDS LOOKUP - HIDDEN'!$N$4:$N$8890,0),$J5336)</f>
        <v>0</v>
      </c>
      <c r="E5336" s="5">
        <f>INDEX('DCM CARDS LOOKUP - HIDDEN'!$O$4:$AE$8890,MATCH(R5336,'DCM CARDS LOOKUP - HIDDEN'!$N$4:$N$8890,0),$J5336)</f>
        <v>0</v>
      </c>
      <c r="F5336" s="5">
        <f>INDEX('DCM CARDS LOOKUP - HIDDEN'!$O$4:$AE$8890,MATCH(S5336,'DCM CARDS LOOKUP - HIDDEN'!$N$4:$N$8890,0),$J5336)</f>
        <v>0</v>
      </c>
      <c r="G5336" s="31"/>
      <c r="H5336" s="35"/>
      <c r="J5336" s="4">
        <v>14</v>
      </c>
      <c r="O5336">
        <f>L5323*10000+M5323*100+B5321</f>
        <v>181201</v>
      </c>
      <c r="P5336">
        <f>L5323*10000+M5323*100+C5321</f>
        <v>181202</v>
      </c>
      <c r="Q5336">
        <f>L5323*10000+M5323*100+D5321</f>
        <v>181203</v>
      </c>
      <c r="R5336">
        <f>L5323*10000+M5323*100+E5301</f>
        <v>181204</v>
      </c>
      <c r="S5336">
        <f>L5323*10000+M5323*100+F5301</f>
        <v>181205</v>
      </c>
    </row>
    <row r="5337" spans="1:20" x14ac:dyDescent="0.2">
      <c r="A5337" s="2"/>
      <c r="B5337" s="5"/>
      <c r="C5337" s="5"/>
      <c r="D5337" s="5"/>
      <c r="E5337" s="5"/>
      <c r="F5337" s="5"/>
      <c r="G5337" s="5"/>
      <c r="H5337" s="5"/>
      <c r="J5337" s="13"/>
    </row>
    <row r="5338" spans="1:20" x14ac:dyDescent="0.2">
      <c r="A5338" s="6"/>
      <c r="B5338" s="7">
        <v>1</v>
      </c>
      <c r="C5338" s="7">
        <v>2</v>
      </c>
      <c r="D5338" s="7">
        <v>3</v>
      </c>
      <c r="E5338" s="7">
        <v>4</v>
      </c>
      <c r="F5338" s="7">
        <v>5</v>
      </c>
      <c r="G5338" s="7">
        <v>6</v>
      </c>
      <c r="H5338" s="7">
        <v>9</v>
      </c>
      <c r="J5338" s="13"/>
    </row>
    <row r="5341" spans="1:20" x14ac:dyDescent="0.2">
      <c r="A5341" s="1" t="str">
        <f>"Version "&amp;L5343&amp;"; Task"&amp;M5343</f>
        <v>Version 18; Task13</v>
      </c>
      <c r="B5341" s="4">
        <v>1</v>
      </c>
      <c r="C5341" s="4">
        <v>2</v>
      </c>
      <c r="D5341" s="4">
        <v>3</v>
      </c>
      <c r="E5341" s="4">
        <f>E5321</f>
        <v>4</v>
      </c>
      <c r="F5341" s="4">
        <f>F5321</f>
        <v>5</v>
      </c>
      <c r="G5341" s="4">
        <v>6</v>
      </c>
      <c r="J5341" s="13"/>
    </row>
    <row r="5342" spans="1:20" ht="15" customHeight="1" x14ac:dyDescent="0.2">
      <c r="A5342" s="11" t="s">
        <v>8</v>
      </c>
      <c r="B5342" s="12" t="s">
        <v>9</v>
      </c>
      <c r="C5342" s="12" t="s">
        <v>10</v>
      </c>
      <c r="D5342" s="12" t="s">
        <v>11</v>
      </c>
      <c r="E5342" s="20" t="s">
        <v>21</v>
      </c>
      <c r="F5342" s="20" t="s">
        <v>22</v>
      </c>
      <c r="G5342" s="20"/>
      <c r="H5342" s="34" t="s">
        <v>15</v>
      </c>
      <c r="J5342" s="13"/>
      <c r="L5342" t="s">
        <v>12</v>
      </c>
      <c r="M5342" t="s">
        <v>1</v>
      </c>
    </row>
    <row r="5343" spans="1:20" x14ac:dyDescent="0.2">
      <c r="A5343" s="10" t="str">
        <f>INDEX(REFERENCE!$B$2:$J$2,1,'EXAMPLE OF CHOICE CARDS'!J5343)</f>
        <v>Type</v>
      </c>
      <c r="B5343" s="5" t="str">
        <f>INDEX('DCM CARDS LOOKUP - HIDDEN'!$O$4:$AE$8890,MATCH(O5343,'DCM CARDS LOOKUP - HIDDEN'!$N$4:$N$8890,0),$J5343)</f>
        <v>Topicals</v>
      </c>
      <c r="C5343" s="5" t="str">
        <f>INDEX('DCM CARDS LOOKUP - HIDDEN'!$O$4:$AE$8890,MATCH(P5343,'DCM CARDS LOOKUP - HIDDEN'!$N$4:$N$8890,0),$J5343)</f>
        <v>Pads</v>
      </c>
      <c r="D5343" s="5" t="str">
        <f>INDEX('DCM CARDS LOOKUP - HIDDEN'!$O$4:$AE$8890,MATCH(Q5343,'DCM CARDS LOOKUP - HIDDEN'!$N$4:$N$8890,0),$J5343)</f>
        <v>Pads</v>
      </c>
      <c r="E5343" s="5" t="str">
        <f>INDEX('DCM CARDS LOOKUP - HIDDEN'!$O$4:$AE$8890,MATCH(R5343,'DCM CARDS LOOKUP - HIDDEN'!$N$4:$N$8890,0),$J5343)</f>
        <v>Topicals</v>
      </c>
      <c r="F5343" s="5" t="str">
        <f>INDEX('DCM CARDS LOOKUP - HIDDEN'!$O$4:$AE$8890,MATCH(S5343,'DCM CARDS LOOKUP - HIDDEN'!$N$4:$N$8890,0),$J5343)</f>
        <v>Topicals</v>
      </c>
      <c r="G5343" s="5" t="str">
        <f>INDEX('DCM CARDS LOOKUP - HIDDEN'!$O$4:$AE$8890,MATCH(T5343,'DCM CARDS LOOKUP - HIDDEN'!$N$4:$N$8890,0),$J5343)</f>
        <v>Pads</v>
      </c>
      <c r="H5343" s="35"/>
      <c r="J5343" s="4">
        <v>1</v>
      </c>
      <c r="L5343">
        <f>IF(M5323=15,L5323+1,L5323)</f>
        <v>18</v>
      </c>
      <c r="M5343">
        <f>IF(M5323&lt;15,M5323+1,1)</f>
        <v>13</v>
      </c>
      <c r="O5343">
        <f>L5343*10000+M5343*100+B5341</f>
        <v>181301</v>
      </c>
      <c r="P5343">
        <f>L5343*10000+M5343*100+C5341</f>
        <v>181302</v>
      </c>
      <c r="Q5343">
        <f>L5343*10000+M5343*100+D5341</f>
        <v>181303</v>
      </c>
      <c r="R5343">
        <f>L5343*10000+M5343*100+E5321</f>
        <v>181304</v>
      </c>
      <c r="S5343">
        <f>L5343*10000+M5343*100+F5321</f>
        <v>181305</v>
      </c>
      <c r="T5343">
        <f>L5343*10000+M5343*100+G5321</f>
        <v>181306</v>
      </c>
    </row>
    <row r="5344" spans="1:20" x14ac:dyDescent="0.2">
      <c r="A5344" s="10" t="str">
        <f>INDEX(REFERENCE!$B$2:$J$2,1,'EXAMPLE OF CHOICE CARDS'!J5344)</f>
        <v>Brand</v>
      </c>
      <c r="B5344" s="5" t="str">
        <f>INDEX('DCM CARDS LOOKUP - HIDDEN'!$O$4:$AE$8890,MATCH(O5344,'DCM CARDS LOOKUP - HIDDEN'!$N$4:$N$8890,0),$J5344)</f>
        <v>Arnicare</v>
      </c>
      <c r="C5344" s="5" t="str">
        <f>INDEX('DCM CARDS LOOKUP - HIDDEN'!$O$4:$AE$8890,MATCH(P5344,'DCM CARDS LOOKUP - HIDDEN'!$N$4:$N$8890,0),$J5344)</f>
        <v>Up &amp; Up</v>
      </c>
      <c r="D5344" s="5" t="str">
        <f>INDEX('DCM CARDS LOOKUP - HIDDEN'!$O$4:$AE$8890,MATCH(Q5344,'DCM CARDS LOOKUP - HIDDEN'!$N$4:$N$8890,0),$J5344)</f>
        <v>Equate</v>
      </c>
      <c r="E5344" s="5" t="str">
        <f>INDEX('DCM CARDS LOOKUP - HIDDEN'!$O$4:$AE$8890,MATCH(R5344,'DCM CARDS LOOKUP - HIDDEN'!$N$4:$N$8890,0),$J5344)</f>
        <v>Motrin</v>
      </c>
      <c r="F5344" s="5" t="str">
        <f>INDEX('DCM CARDS LOOKUP - HIDDEN'!$O$4:$AE$8890,MATCH(S5344,'DCM CARDS LOOKUP - HIDDEN'!$N$4:$N$8890,0),$J5344)</f>
        <v>Theraworx</v>
      </c>
      <c r="G5344" s="5" t="str">
        <f>INDEX('DCM CARDS LOOKUP - HIDDEN'!$O$4:$AE$8890,MATCH(T5344,'DCM CARDS LOOKUP - HIDDEN'!$N$4:$N$8890,0),$J5344)</f>
        <v>Salonpas</v>
      </c>
      <c r="H5344" s="35"/>
      <c r="J5344" s="4">
        <v>2</v>
      </c>
      <c r="O5344">
        <f>L5343*10000+M5343*100+B5341</f>
        <v>181301</v>
      </c>
      <c r="P5344">
        <f>L5343*10000+M5343*100+C5341</f>
        <v>181302</v>
      </c>
      <c r="Q5344">
        <f>L5343*10000+M5343*100+D5341</f>
        <v>181303</v>
      </c>
      <c r="R5344">
        <f>L5343*10000+M5343*100+E5321</f>
        <v>181304</v>
      </c>
      <c r="S5344">
        <f>L5343*10000+M5343*100+F5321</f>
        <v>181305</v>
      </c>
      <c r="T5344">
        <f>L5343*10000+M5343*100+G5321</f>
        <v>181306</v>
      </c>
    </row>
    <row r="5345" spans="1:20" x14ac:dyDescent="0.2">
      <c r="A5345" s="10" t="str">
        <f>INDEX(REFERENCE!$B$2:$J$2,1,'EXAMPLE OF CHOICE CARDS'!J5345)</f>
        <v>Sensation</v>
      </c>
      <c r="B5345" s="5" t="str">
        <f>INDEX('DCM CARDS LOOKUP - HIDDEN'!$O$4:$AE$8890,MATCH(O5345,'DCM CARDS LOOKUP - HIDDEN'!$N$4:$N$8890,0),$J5345)</f>
        <v>Cold sensation</v>
      </c>
      <c r="C5345" s="5" t="str">
        <f>INDEX('DCM CARDS LOOKUP - HIDDEN'!$O$4:$AE$8890,MATCH(P5345,'DCM CARDS LOOKUP - HIDDEN'!$N$4:$N$8890,0),$J5345)</f>
        <v>Both hot and cold sensation</v>
      </c>
      <c r="D5345" s="5" t="str">
        <f>INDEX('DCM CARDS LOOKUP - HIDDEN'!$O$4:$AE$8890,MATCH(Q5345,'DCM CARDS LOOKUP - HIDDEN'!$N$4:$N$8890,0),$J5345)</f>
        <v>Cold sensation</v>
      </c>
      <c r="E5345" s="5" t="str">
        <f>INDEX('DCM CARDS LOOKUP - HIDDEN'!$O$4:$AE$8890,MATCH(R5345,'DCM CARDS LOOKUP - HIDDEN'!$N$4:$N$8890,0),$J5345)</f>
        <v>Lidocaine/numbing sensation</v>
      </c>
      <c r="F5345" s="5" t="str">
        <f>INDEX('DCM CARDS LOOKUP - HIDDEN'!$O$4:$AE$8890,MATCH(S5345,'DCM CARDS LOOKUP - HIDDEN'!$N$4:$N$8890,0),$J5345)</f>
        <v>Both hot and cold sensation</v>
      </c>
      <c r="G5345" s="5" t="str">
        <f>INDEX('DCM CARDS LOOKUP - HIDDEN'!$O$4:$AE$8890,MATCH(T5345,'DCM CARDS LOOKUP - HIDDEN'!$N$4:$N$8890,0),$J5345)</f>
        <v>Lidocaine/numbing sensation</v>
      </c>
      <c r="H5345" s="35"/>
      <c r="J5345" s="4">
        <v>3</v>
      </c>
      <c r="O5345">
        <f>L5343*10000+M5343*100+B5341</f>
        <v>181301</v>
      </c>
      <c r="P5345">
        <f>L5343*10000+M5343*100+C5341</f>
        <v>181302</v>
      </c>
      <c r="Q5345">
        <f>L5343*10000+M5343*100+D5341</f>
        <v>181303</v>
      </c>
      <c r="R5345">
        <f>L5343*10000+M5343*100+E5321</f>
        <v>181304</v>
      </c>
      <c r="S5345">
        <f>L5343*10000+M5343*100+F5321</f>
        <v>181305</v>
      </c>
      <c r="T5345">
        <f>L5343*10000+M5343*100+G5321</f>
        <v>181306</v>
      </c>
    </row>
    <row r="5346" spans="1:20" x14ac:dyDescent="0.2">
      <c r="A5346" s="10" t="str">
        <f>INDEX(REFERENCE!$B$2:$J$2,1,'EXAMPLE OF CHOICE CARDS'!J5346)</f>
        <v>Treatment Area</v>
      </c>
      <c r="B5346" s="5" t="str">
        <f>INDEX('DCM CARDS LOOKUP - HIDDEN'!$O$4:$AE$8890,MATCH(O5346,'DCM CARDS LOOKUP - HIDDEN'!$N$4:$N$8890,0),$J5346)</f>
        <v>-</v>
      </c>
      <c r="C5346" s="5" t="str">
        <f>INDEX('DCM CARDS LOOKUP - HIDDEN'!$O$4:$AE$8890,MATCH(P5346,'DCM CARDS LOOKUP - HIDDEN'!$N$4:$N$8890,0),$J5346)</f>
        <v>Back</v>
      </c>
      <c r="D5346" s="5" t="str">
        <f>INDEX('DCM CARDS LOOKUP - HIDDEN'!$O$4:$AE$8890,MATCH(Q5346,'DCM CARDS LOOKUP - HIDDEN'!$N$4:$N$8890,0),$J5346)</f>
        <v>Chest</v>
      </c>
      <c r="E5346" s="5" t="str">
        <f>INDEX('DCM CARDS LOOKUP - HIDDEN'!$O$4:$AE$8890,MATCH(R5346,'DCM CARDS LOOKUP - HIDDEN'!$N$4:$N$8890,0),$J5346)</f>
        <v>-</v>
      </c>
      <c r="F5346" s="5" t="str">
        <f>INDEX('DCM CARDS LOOKUP - HIDDEN'!$O$4:$AE$8890,MATCH(S5346,'DCM CARDS LOOKUP - HIDDEN'!$N$4:$N$8890,0),$J5346)</f>
        <v>-</v>
      </c>
      <c r="G5346" s="5" t="str">
        <f>INDEX('DCM CARDS LOOKUP - HIDDEN'!$O$4:$AE$8890,MATCH(T5346,'DCM CARDS LOOKUP - HIDDEN'!$N$4:$N$8890,0),$J5346)</f>
        <v>Shoulder</v>
      </c>
      <c r="H5346" s="35"/>
      <c r="J5346" s="4">
        <v>4</v>
      </c>
      <c r="O5346">
        <f>L5343*10000+M5343*100+B5341</f>
        <v>181301</v>
      </c>
      <c r="P5346">
        <f>L5343*10000+M5343*100+C5341</f>
        <v>181302</v>
      </c>
      <c r="Q5346">
        <f>L5343*10000+M5343*100+D5341</f>
        <v>181303</v>
      </c>
      <c r="R5346">
        <f>L5343*10000+M5343*100+E5321</f>
        <v>181304</v>
      </c>
      <c r="S5346">
        <f>L5343*10000+M5343*100+F5321</f>
        <v>181305</v>
      </c>
      <c r="T5346">
        <f>L5343*10000+M5343*100+G5321</f>
        <v>181306</v>
      </c>
    </row>
    <row r="5347" spans="1:20" x14ac:dyDescent="0.2">
      <c r="A5347" s="10" t="str">
        <f>INDEX(REFERENCE!$B$2:$J$2,1,'EXAMPLE OF CHOICE CARDS'!J5347)</f>
        <v>Format</v>
      </c>
      <c r="B5347" s="5" t="str">
        <f>INDEX('DCM CARDS LOOKUP - HIDDEN'!$O$4:$AE$8890,MATCH(O5347,'DCM CARDS LOOKUP - HIDDEN'!$N$4:$N$8890,0),$J5347)</f>
        <v>Liquid</v>
      </c>
      <c r="C5347" s="5" t="str">
        <f>INDEX('DCM CARDS LOOKUP - HIDDEN'!$O$4:$AE$8890,MATCH(P5347,'DCM CARDS LOOKUP - HIDDEN'!$N$4:$N$8890,0),$J5347)</f>
        <v>Single use pads/patches</v>
      </c>
      <c r="D5347" s="5" t="str">
        <f>INDEX('DCM CARDS LOOKUP - HIDDEN'!$O$4:$AE$8890,MATCH(Q5347,'DCM CARDS LOOKUP - HIDDEN'!$N$4:$N$8890,0),$J5347)</f>
        <v>Single use pads/patches</v>
      </c>
      <c r="E5347" s="5" t="str">
        <f>INDEX('DCM CARDS LOOKUP - HIDDEN'!$O$4:$AE$8890,MATCH(R5347,'DCM CARDS LOOKUP - HIDDEN'!$N$4:$N$8890,0),$J5347)</f>
        <v>Roll-on</v>
      </c>
      <c r="F5347" s="5" t="str">
        <f>INDEX('DCM CARDS LOOKUP - HIDDEN'!$O$4:$AE$8890,MATCH(S5347,'DCM CARDS LOOKUP - HIDDEN'!$N$4:$N$8890,0),$J5347)</f>
        <v>Gel</v>
      </c>
      <c r="G5347" s="5" t="str">
        <f>INDEX('DCM CARDS LOOKUP - HIDDEN'!$O$4:$AE$8890,MATCH(T5347,'DCM CARDS LOOKUP - HIDDEN'!$N$4:$N$8890,0),$J5347)</f>
        <v>Single use pads/patches</v>
      </c>
      <c r="H5347" s="35"/>
      <c r="J5347" s="4">
        <v>5</v>
      </c>
      <c r="O5347">
        <f>L5343*10000+M5343*100+B5341</f>
        <v>181301</v>
      </c>
      <c r="P5347">
        <f>L5343*10000+M5343*100+C5341</f>
        <v>181302</v>
      </c>
      <c r="Q5347">
        <f>L5343*10000+M5343*100+D5341</f>
        <v>181303</v>
      </c>
      <c r="R5347">
        <f>L5343*10000+M5343*100+E5321</f>
        <v>181304</v>
      </c>
      <c r="S5347">
        <f>L5343*10000+M5343*100+F5321</f>
        <v>181305</v>
      </c>
      <c r="T5347">
        <f>L5343*10000+M5343*100+G5321</f>
        <v>181306</v>
      </c>
    </row>
    <row r="5348" spans="1:20" x14ac:dyDescent="0.2">
      <c r="A5348" s="10" t="str">
        <f>INDEX(REFERENCE!$B$2:$J$2,1,'EXAMPLE OF CHOICE CARDS'!J5348)</f>
        <v>Count</v>
      </c>
      <c r="B5348" s="5" t="str">
        <f>INDEX('DCM CARDS LOOKUP - HIDDEN'!$O$4:$AE$8890,MATCH(O5348,'DCM CARDS LOOKUP - HIDDEN'!$N$4:$N$8890,0),$J5348)</f>
        <v>5.5 oz</v>
      </c>
      <c r="C5348" s="5" t="str">
        <f>INDEX('DCM CARDS LOOKUP - HIDDEN'!$O$4:$AE$8890,MATCH(P5348,'DCM CARDS LOOKUP - HIDDEN'!$N$4:$N$8890,0),$J5348)</f>
        <v>2 count</v>
      </c>
      <c r="D5348" s="5" t="str">
        <f>INDEX('DCM CARDS LOOKUP - HIDDEN'!$O$4:$AE$8890,MATCH(Q5348,'DCM CARDS LOOKUP - HIDDEN'!$N$4:$N$8890,0),$J5348)</f>
        <v>4 count</v>
      </c>
      <c r="E5348" s="5" t="str">
        <f>INDEX('DCM CARDS LOOKUP - HIDDEN'!$O$4:$AE$8890,MATCH(R5348,'DCM CARDS LOOKUP - HIDDEN'!$N$4:$N$8890,0),$J5348)</f>
        <v>2.5 oz</v>
      </c>
      <c r="F5348" s="5" t="str">
        <f>INDEX('DCM CARDS LOOKUP - HIDDEN'!$O$4:$AE$8890,MATCH(S5348,'DCM CARDS LOOKUP - HIDDEN'!$N$4:$N$8890,0),$J5348)</f>
        <v>3 oz</v>
      </c>
      <c r="G5348" s="5" t="str">
        <f>INDEX('DCM CARDS LOOKUP - HIDDEN'!$O$4:$AE$8890,MATCH(T5348,'DCM CARDS LOOKUP - HIDDEN'!$N$4:$N$8890,0),$J5348)</f>
        <v>3 count</v>
      </c>
      <c r="H5348" s="35"/>
      <c r="J5348" s="4">
        <v>6</v>
      </c>
      <c r="O5348">
        <f>L5343*10000+M5343*100+B5341</f>
        <v>181301</v>
      </c>
      <c r="P5348">
        <f>L5343*10000+M5343*100+C5341</f>
        <v>181302</v>
      </c>
      <c r="Q5348">
        <f>L5343*10000+M5343*100+D5341</f>
        <v>181303</v>
      </c>
      <c r="R5348">
        <f>L5343*10000+M5343*100+E5321</f>
        <v>181304</v>
      </c>
      <c r="S5348">
        <f>L5343*10000+M5343*100+F5321</f>
        <v>181305</v>
      </c>
      <c r="T5348">
        <f>L5343*10000+M5343*100+G5321</f>
        <v>181306</v>
      </c>
    </row>
    <row r="5349" spans="1:20" ht="15" customHeight="1" x14ac:dyDescent="0.2">
      <c r="A5349" s="10" t="str">
        <f>INDEX(REFERENCE!$B$2:$J$2,1,'EXAMPLE OF CHOICE CARDS'!J5349)</f>
        <v>Price</v>
      </c>
      <c r="B5349" s="29">
        <f>INDEX('DCM CARDS LOOKUP - HIDDEN'!$O$4:$AE$8890,MATCH(O5349,'DCM CARDS LOOKUP - HIDDEN'!$N$4:$N$8890,0),$J5349)</f>
        <v>11.49</v>
      </c>
      <c r="C5349" s="29">
        <f>INDEX('DCM CARDS LOOKUP - HIDDEN'!$O$4:$AE$8890,MATCH(P5349,'DCM CARDS LOOKUP - HIDDEN'!$N$4:$N$8890,0),$J5349)</f>
        <v>2.98</v>
      </c>
      <c r="D5349" s="29">
        <f>INDEX('DCM CARDS LOOKUP - HIDDEN'!$O$4:$AE$8890,MATCH(Q5349,'DCM CARDS LOOKUP - HIDDEN'!$N$4:$N$8890,0),$J5349)</f>
        <v>16.71</v>
      </c>
      <c r="E5349" s="29">
        <f>INDEX('DCM CARDS LOOKUP - HIDDEN'!$O$4:$AE$8890,MATCH(R5349,'DCM CARDS LOOKUP - HIDDEN'!$N$4:$N$8890,0),$J5349)</f>
        <v>9</v>
      </c>
      <c r="F5349" s="29">
        <f>INDEX('DCM CARDS LOOKUP - HIDDEN'!$O$4:$AE$8890,MATCH(S5349,'DCM CARDS LOOKUP - HIDDEN'!$N$4:$N$8890,0),$J5349)</f>
        <v>11.99</v>
      </c>
      <c r="G5349" s="29">
        <f>INDEX('DCM CARDS LOOKUP - HIDDEN'!$O$4:$AE$8890,MATCH(T5349,'DCM CARDS LOOKUP - HIDDEN'!$N$4:$N$8890,0),$J5349)</f>
        <v>6.63</v>
      </c>
      <c r="H5349" s="35"/>
      <c r="J5349" s="4">
        <v>7</v>
      </c>
      <c r="O5349">
        <f>L5343*10000+M5343*100+B5341</f>
        <v>181301</v>
      </c>
      <c r="P5349">
        <f>L5343*10000+M5343*100+C5341</f>
        <v>181302</v>
      </c>
      <c r="Q5349">
        <f>L5343*10000+M5343*100+D5341</f>
        <v>181303</v>
      </c>
      <c r="R5349">
        <f>L5343*10000+M5343*100+E5321</f>
        <v>181304</v>
      </c>
      <c r="S5349">
        <f>L5343*10000+M5343*100+F5321</f>
        <v>181305</v>
      </c>
      <c r="T5349">
        <f>L5343*10000+M5343*100+G5321</f>
        <v>181306</v>
      </c>
    </row>
    <row r="5350" spans="1:20" ht="15" customHeight="1" x14ac:dyDescent="0.2">
      <c r="A5350" s="10" t="str">
        <f>INDEX(REFERENCE!$B$2:$J$2,1,'EXAMPLE OF CHOICE CARDS'!J5350)</f>
        <v>Review Rating</v>
      </c>
      <c r="B5350" s="5" t="str">
        <f>INDEX('DCM CARDS LOOKUP - HIDDEN'!$O$4:$AE$8890,MATCH(O5350,'DCM CARDS LOOKUP - HIDDEN'!$N$4:$N$8890,0),$J5350)</f>
        <v>4.5 stars</v>
      </c>
      <c r="C5350" s="5" t="str">
        <f>INDEX('DCM CARDS LOOKUP - HIDDEN'!$O$4:$AE$8890,MATCH(P5350,'DCM CARDS LOOKUP - HIDDEN'!$N$4:$N$8890,0),$J5350)</f>
        <v>4.5 stars</v>
      </c>
      <c r="D5350" s="5" t="str">
        <f>INDEX('DCM CARDS LOOKUP - HIDDEN'!$O$4:$AE$8890,MATCH(Q5350,'DCM CARDS LOOKUP - HIDDEN'!$N$4:$N$8890,0),$J5350)</f>
        <v>4.8 stars</v>
      </c>
      <c r="E5350" s="5" t="str">
        <f>INDEX('DCM CARDS LOOKUP - HIDDEN'!$O$4:$AE$8890,MATCH(R5350,'DCM CARDS LOOKUP - HIDDEN'!$N$4:$N$8890,0),$J5350)</f>
        <v>4.6 stars</v>
      </c>
      <c r="F5350" s="5" t="str">
        <f>INDEX('DCM CARDS LOOKUP - HIDDEN'!$O$4:$AE$8890,MATCH(S5350,'DCM CARDS LOOKUP - HIDDEN'!$N$4:$N$8890,0),$J5350)</f>
        <v>4.8 stars</v>
      </c>
      <c r="G5350" s="5" t="str">
        <f>INDEX('DCM CARDS LOOKUP - HIDDEN'!$O$4:$AE$8890,MATCH(T5350,'DCM CARDS LOOKUP - HIDDEN'!$N$4:$N$8890,0),$J5350)</f>
        <v>4.6 stars</v>
      </c>
      <c r="H5350" s="35"/>
      <c r="J5350" s="4">
        <v>8</v>
      </c>
      <c r="O5350">
        <f>L5343*10000+M5343*100+B5341</f>
        <v>181301</v>
      </c>
      <c r="P5350">
        <f>L5343*10000+M5343*100+C5341</f>
        <v>181302</v>
      </c>
      <c r="Q5350">
        <f>L5343*10000+M5343*100+D5341</f>
        <v>181303</v>
      </c>
      <c r="R5350">
        <f>L5343*10000+M5343*100+E5321</f>
        <v>181304</v>
      </c>
      <c r="S5350">
        <f>L5343*10000+M5343*100+F5321</f>
        <v>181305</v>
      </c>
      <c r="T5350">
        <f>L5343*10000+M5343*100+G5321</f>
        <v>181306</v>
      </c>
    </row>
    <row r="5351" spans="1:20" ht="15" customHeight="1" x14ac:dyDescent="0.2">
      <c r="A5351" s="10" t="str">
        <f>INDEX(REFERENCE!$B$2:$J$2,1,'EXAMPLE OF CHOICE CARDS'!J5351)</f>
        <v>Number of Reviews</v>
      </c>
      <c r="B5351" s="30">
        <f>INDEX('DCM CARDS LOOKUP - HIDDEN'!$O$4:$AE$8890,MATCH(O5351,'DCM CARDS LOOKUP - HIDDEN'!$N$4:$N$8890,0),$J5351)</f>
        <v>4500</v>
      </c>
      <c r="C5351" s="30">
        <f>INDEX('DCM CARDS LOOKUP - HIDDEN'!$O$4:$AE$8890,MATCH(P5351,'DCM CARDS LOOKUP - HIDDEN'!$N$4:$N$8890,0),$J5351)</f>
        <v>1250</v>
      </c>
      <c r="D5351" s="30">
        <f>INDEX('DCM CARDS LOOKUP - HIDDEN'!$O$4:$AE$8890,MATCH(Q5351,'DCM CARDS LOOKUP - HIDDEN'!$N$4:$N$8890,0),$J5351)</f>
        <v>1250</v>
      </c>
      <c r="E5351" s="30">
        <f>INDEX('DCM CARDS LOOKUP - HIDDEN'!$O$4:$AE$8890,MATCH(R5351,'DCM CARDS LOOKUP - HIDDEN'!$N$4:$N$8890,0),$J5351)</f>
        <v>4500</v>
      </c>
      <c r="F5351" s="30">
        <f>INDEX('DCM CARDS LOOKUP - HIDDEN'!$O$4:$AE$8890,MATCH(S5351,'DCM CARDS LOOKUP - HIDDEN'!$N$4:$N$8890,0),$J5351)</f>
        <v>4500</v>
      </c>
      <c r="G5351" s="30">
        <f>INDEX('DCM CARDS LOOKUP - HIDDEN'!$O$4:$AE$8890,MATCH(T5351,'DCM CARDS LOOKUP - HIDDEN'!$N$4:$N$8890,0),$J5351)</f>
        <v>1250</v>
      </c>
      <c r="H5351" s="35"/>
      <c r="J5351" s="4">
        <v>9</v>
      </c>
      <c r="O5351">
        <f>L5343*10000+M5343*100+B5341</f>
        <v>181301</v>
      </c>
      <c r="P5351">
        <f>L5343*10000+M5343*100+C5341</f>
        <v>181302</v>
      </c>
      <c r="Q5351">
        <f>L5343*10000+M5343*100+D5341</f>
        <v>181303</v>
      </c>
      <c r="R5351">
        <f>L5343*10000+M5343*100+E5321</f>
        <v>181304</v>
      </c>
      <c r="S5351">
        <f>L5343*10000+M5343*100+F5321</f>
        <v>181305</v>
      </c>
      <c r="T5351">
        <f>L5343*10000+M5343*100+G5321</f>
        <v>181306</v>
      </c>
    </row>
    <row r="5352" spans="1:20" ht="15" hidden="1" customHeight="1" x14ac:dyDescent="0.2">
      <c r="A5352" s="10" t="e">
        <f>INDEX(REFERENCE!$B$2:$J$2,1,'EXAMPLE OF CHOICE CARDS'!J5352)</f>
        <v>#REF!</v>
      </c>
      <c r="B5352" s="5">
        <f>INDEX('DCM CARDS LOOKUP - HIDDEN'!$O$4:$AE$8890,MATCH(O5352,'DCM CARDS LOOKUP - HIDDEN'!$N$4:$N$8890,0),$J5352)</f>
        <v>0</v>
      </c>
      <c r="C5352" s="5">
        <f>INDEX('DCM CARDS LOOKUP - HIDDEN'!$O$4:$AE$8890,MATCH(P5352,'DCM CARDS LOOKUP - HIDDEN'!$N$4:$N$8890,0),$J5352)</f>
        <v>0</v>
      </c>
      <c r="D5352" s="5">
        <f>INDEX('DCM CARDS LOOKUP - HIDDEN'!$O$4:$AE$8890,MATCH(Q5352,'DCM CARDS LOOKUP - HIDDEN'!$N$4:$N$8890,0),$J5352)</f>
        <v>0</v>
      </c>
      <c r="E5352" s="5">
        <f>INDEX('DCM CARDS LOOKUP - HIDDEN'!$O$4:$AE$8890,MATCH(R5352,'DCM CARDS LOOKUP - HIDDEN'!$N$4:$N$8890,0),$J5352)</f>
        <v>0</v>
      </c>
      <c r="F5352" s="5">
        <f>INDEX('DCM CARDS LOOKUP - HIDDEN'!$O$4:$AE$8890,MATCH(S5352,'DCM CARDS LOOKUP - HIDDEN'!$N$4:$N$8890,0),$J5352)</f>
        <v>0</v>
      </c>
      <c r="G5352" s="31"/>
      <c r="H5352" s="35"/>
      <c r="J5352" s="4">
        <v>10</v>
      </c>
      <c r="O5352">
        <f>L5343*10000+M5343*100+B5341</f>
        <v>181301</v>
      </c>
      <c r="P5352">
        <f>L5343*10000+M5343*100+C5341</f>
        <v>181302</v>
      </c>
      <c r="Q5352">
        <f>L5343*10000+M5343*100+D5341</f>
        <v>181303</v>
      </c>
      <c r="R5352">
        <f>L5343*10000+M5343*100+E5321</f>
        <v>181304</v>
      </c>
      <c r="S5352">
        <f>L5343*10000+M5343*100+F5321</f>
        <v>181305</v>
      </c>
    </row>
    <row r="5353" spans="1:20" ht="15" hidden="1" customHeight="1" x14ac:dyDescent="0.2">
      <c r="A5353" s="10" t="e">
        <f>INDEX(REFERENCE!$B$2:$J$2,1,'EXAMPLE OF CHOICE CARDS'!J5353)</f>
        <v>#REF!</v>
      </c>
      <c r="B5353" s="5">
        <f>INDEX('DCM CARDS LOOKUP - HIDDEN'!$O$4:$AE$8890,MATCH(O5353,'DCM CARDS LOOKUP - HIDDEN'!$N$4:$N$8890,0),$J5353)</f>
        <v>0</v>
      </c>
      <c r="C5353" s="5">
        <f>INDEX('DCM CARDS LOOKUP - HIDDEN'!$O$4:$AE$8890,MATCH(P5353,'DCM CARDS LOOKUP - HIDDEN'!$N$4:$N$8890,0),$J5353)</f>
        <v>0</v>
      </c>
      <c r="D5353" s="5">
        <f>INDEX('DCM CARDS LOOKUP - HIDDEN'!$O$4:$AE$8890,MATCH(Q5353,'DCM CARDS LOOKUP - HIDDEN'!$N$4:$N$8890,0),$J5353)</f>
        <v>0</v>
      </c>
      <c r="E5353" s="5">
        <f>INDEX('DCM CARDS LOOKUP - HIDDEN'!$O$4:$AE$8890,MATCH(R5353,'DCM CARDS LOOKUP - HIDDEN'!$N$4:$N$8890,0),$J5353)</f>
        <v>0</v>
      </c>
      <c r="F5353" s="5">
        <f>INDEX('DCM CARDS LOOKUP - HIDDEN'!$O$4:$AE$8890,MATCH(S5353,'DCM CARDS LOOKUP - HIDDEN'!$N$4:$N$8890,0),$J5353)</f>
        <v>0</v>
      </c>
      <c r="G5353" s="31"/>
      <c r="H5353" s="35"/>
      <c r="J5353" s="4">
        <v>11</v>
      </c>
      <c r="O5353">
        <f>L5343*10000+M5343*100+B5341</f>
        <v>181301</v>
      </c>
      <c r="P5353">
        <f>L5343*10000+M5343*100+C5341</f>
        <v>181302</v>
      </c>
      <c r="Q5353">
        <f>L5343*10000+M5343*100+D5341</f>
        <v>181303</v>
      </c>
      <c r="R5353">
        <f>L5343*10000+M5343*100+E5321</f>
        <v>181304</v>
      </c>
      <c r="S5353">
        <f>L5343*10000+M5343*100+F5321</f>
        <v>181305</v>
      </c>
    </row>
    <row r="5354" spans="1:20" ht="15" hidden="1" customHeight="1" x14ac:dyDescent="0.2">
      <c r="A5354" s="10" t="e">
        <f>INDEX(REFERENCE!$B$2:$J$2,1,'EXAMPLE OF CHOICE CARDS'!J5354)</f>
        <v>#REF!</v>
      </c>
      <c r="B5354" s="5">
        <f>INDEX('DCM CARDS LOOKUP - HIDDEN'!$O$4:$AE$8890,MATCH(O5354,'DCM CARDS LOOKUP - HIDDEN'!$N$4:$N$8890,0),$J5354)</f>
        <v>0</v>
      </c>
      <c r="C5354" s="5">
        <f>INDEX('DCM CARDS LOOKUP - HIDDEN'!$O$4:$AE$8890,MATCH(P5354,'DCM CARDS LOOKUP - HIDDEN'!$N$4:$N$8890,0),$J5354)</f>
        <v>0</v>
      </c>
      <c r="D5354" s="5">
        <f>INDEX('DCM CARDS LOOKUP - HIDDEN'!$O$4:$AE$8890,MATCH(Q5354,'DCM CARDS LOOKUP - HIDDEN'!$N$4:$N$8890,0),$J5354)</f>
        <v>0</v>
      </c>
      <c r="E5354" s="5">
        <f>INDEX('DCM CARDS LOOKUP - HIDDEN'!$O$4:$AE$8890,MATCH(R5354,'DCM CARDS LOOKUP - HIDDEN'!$N$4:$N$8890,0),$J5354)</f>
        <v>0</v>
      </c>
      <c r="F5354" s="5">
        <f>INDEX('DCM CARDS LOOKUP - HIDDEN'!$O$4:$AE$8890,MATCH(S5354,'DCM CARDS LOOKUP - HIDDEN'!$N$4:$N$8890,0),$J5354)</f>
        <v>0</v>
      </c>
      <c r="G5354" s="31"/>
      <c r="H5354" s="35"/>
      <c r="J5354" s="4">
        <v>12</v>
      </c>
      <c r="O5354">
        <f>L5343*10000+M5343*100+B5341</f>
        <v>181301</v>
      </c>
      <c r="P5354">
        <f>L5343*10000+M5343*100+C5341</f>
        <v>181302</v>
      </c>
      <c r="Q5354">
        <f>L5343*10000+M5343*100+D5341</f>
        <v>181303</v>
      </c>
      <c r="R5354">
        <f>L5343*10000+M5343*100+E5321</f>
        <v>181304</v>
      </c>
      <c r="S5354">
        <f>L5343*10000+M5343*100+F5321</f>
        <v>181305</v>
      </c>
    </row>
    <row r="5355" spans="1:20" ht="15" hidden="1" customHeight="1" x14ac:dyDescent="0.2">
      <c r="A5355" s="10" t="e">
        <f>INDEX(REFERENCE!$B$2:$J$2,1,'EXAMPLE OF CHOICE CARDS'!J5355)</f>
        <v>#REF!</v>
      </c>
      <c r="B5355" s="5">
        <f>INDEX('DCM CARDS LOOKUP - HIDDEN'!$O$4:$AE$8890,MATCH(O5355,'DCM CARDS LOOKUP - HIDDEN'!$N$4:$N$8890,0),$J5355)</f>
        <v>0</v>
      </c>
      <c r="C5355" s="5">
        <f>INDEX('DCM CARDS LOOKUP - HIDDEN'!$O$4:$AE$8890,MATCH(P5355,'DCM CARDS LOOKUP - HIDDEN'!$N$4:$N$8890,0),$J5355)</f>
        <v>0</v>
      </c>
      <c r="D5355" s="5">
        <f>INDEX('DCM CARDS LOOKUP - HIDDEN'!$O$4:$AE$8890,MATCH(Q5355,'DCM CARDS LOOKUP - HIDDEN'!$N$4:$N$8890,0),$J5355)</f>
        <v>0</v>
      </c>
      <c r="E5355" s="5">
        <f>INDEX('DCM CARDS LOOKUP - HIDDEN'!$O$4:$AE$8890,MATCH(R5355,'DCM CARDS LOOKUP - HIDDEN'!$N$4:$N$8890,0),$J5355)</f>
        <v>0</v>
      </c>
      <c r="F5355" s="5">
        <f>INDEX('DCM CARDS LOOKUP - HIDDEN'!$O$4:$AE$8890,MATCH(S5355,'DCM CARDS LOOKUP - HIDDEN'!$N$4:$N$8890,0),$J5355)</f>
        <v>0</v>
      </c>
      <c r="G5355" s="31"/>
      <c r="H5355" s="35"/>
      <c r="J5355" s="4">
        <v>13</v>
      </c>
      <c r="O5355">
        <f>L5343*10000+M5343*100+B5341</f>
        <v>181301</v>
      </c>
      <c r="P5355">
        <f>L5343*10000+M5343*100+C5341</f>
        <v>181302</v>
      </c>
      <c r="Q5355">
        <f>L5343*10000+M5343*100+D5341</f>
        <v>181303</v>
      </c>
      <c r="R5355">
        <f>L5343*10000+M5343*100+E5321</f>
        <v>181304</v>
      </c>
      <c r="S5355">
        <f>L5343*10000+M5343*100+F5321</f>
        <v>181305</v>
      </c>
    </row>
    <row r="5356" spans="1:20" ht="15" hidden="1" customHeight="1" x14ac:dyDescent="0.2">
      <c r="A5356" s="10" t="e">
        <f>INDEX(REFERENCE!$B$2:$J$2,1,'EXAMPLE OF CHOICE CARDS'!J5356)</f>
        <v>#REF!</v>
      </c>
      <c r="B5356" s="5">
        <f>INDEX('DCM CARDS LOOKUP - HIDDEN'!$O$4:$AE$8890,MATCH(O5356,'DCM CARDS LOOKUP - HIDDEN'!$N$4:$N$8890,0),$J5356)</f>
        <v>0</v>
      </c>
      <c r="C5356" s="5">
        <f>INDEX('DCM CARDS LOOKUP - HIDDEN'!$O$4:$AE$8890,MATCH(P5356,'DCM CARDS LOOKUP - HIDDEN'!$N$4:$N$8890,0),$J5356)</f>
        <v>0</v>
      </c>
      <c r="D5356" s="5">
        <f>INDEX('DCM CARDS LOOKUP - HIDDEN'!$O$4:$AE$8890,MATCH(Q5356,'DCM CARDS LOOKUP - HIDDEN'!$N$4:$N$8890,0),$J5356)</f>
        <v>0</v>
      </c>
      <c r="E5356" s="5">
        <f>INDEX('DCM CARDS LOOKUP - HIDDEN'!$O$4:$AE$8890,MATCH(R5356,'DCM CARDS LOOKUP - HIDDEN'!$N$4:$N$8890,0),$J5356)</f>
        <v>0</v>
      </c>
      <c r="F5356" s="5">
        <f>INDEX('DCM CARDS LOOKUP - HIDDEN'!$O$4:$AE$8890,MATCH(S5356,'DCM CARDS LOOKUP - HIDDEN'!$N$4:$N$8890,0),$J5356)</f>
        <v>0</v>
      </c>
      <c r="G5356" s="31"/>
      <c r="H5356" s="35"/>
      <c r="J5356" s="4">
        <v>14</v>
      </c>
      <c r="O5356">
        <f>L5343*10000+M5343*100+B5341</f>
        <v>181301</v>
      </c>
      <c r="P5356">
        <f>L5343*10000+M5343*100+C5341</f>
        <v>181302</v>
      </c>
      <c r="Q5356">
        <f>L5343*10000+M5343*100+D5341</f>
        <v>181303</v>
      </c>
      <c r="R5356">
        <f>L5343*10000+M5343*100+E5321</f>
        <v>181304</v>
      </c>
      <c r="S5356">
        <f>L5343*10000+M5343*100+F5321</f>
        <v>181305</v>
      </c>
    </row>
    <row r="5357" spans="1:20" x14ac:dyDescent="0.2">
      <c r="A5357" s="2"/>
      <c r="B5357" s="5"/>
      <c r="C5357" s="5"/>
      <c r="D5357" s="5"/>
      <c r="E5357" s="5"/>
      <c r="F5357" s="5"/>
      <c r="G5357" s="5"/>
      <c r="H5357" s="5"/>
      <c r="J5357" s="13"/>
    </row>
    <row r="5358" spans="1:20" x14ac:dyDescent="0.2">
      <c r="A5358" s="6"/>
      <c r="B5358" s="7">
        <v>1</v>
      </c>
      <c r="C5358" s="7">
        <v>2</v>
      </c>
      <c r="D5358" s="7">
        <v>3</v>
      </c>
      <c r="E5358" s="7">
        <v>4</v>
      </c>
      <c r="F5358" s="7">
        <v>5</v>
      </c>
      <c r="G5358" s="7">
        <v>6</v>
      </c>
      <c r="H5358" s="7">
        <v>9</v>
      </c>
      <c r="J5358" s="13"/>
    </row>
    <row r="5361" spans="1:20" x14ac:dyDescent="0.2">
      <c r="A5361" s="1" t="str">
        <f>"Version "&amp;L5363&amp;"; Task"&amp;M5363</f>
        <v>Version 18; Task14</v>
      </c>
      <c r="B5361" s="4">
        <v>1</v>
      </c>
      <c r="C5361" s="4">
        <v>2</v>
      </c>
      <c r="D5361" s="4">
        <v>3</v>
      </c>
      <c r="E5361" s="4">
        <f>E5341</f>
        <v>4</v>
      </c>
      <c r="F5361" s="4">
        <f>F5341</f>
        <v>5</v>
      </c>
      <c r="G5361" s="4">
        <v>6</v>
      </c>
      <c r="J5361" s="13"/>
    </row>
    <row r="5362" spans="1:20" ht="15" customHeight="1" x14ac:dyDescent="0.2">
      <c r="A5362" s="11" t="s">
        <v>8</v>
      </c>
      <c r="B5362" s="12" t="s">
        <v>9</v>
      </c>
      <c r="C5362" s="12" t="s">
        <v>10</v>
      </c>
      <c r="D5362" s="12" t="s">
        <v>11</v>
      </c>
      <c r="E5362" s="20" t="s">
        <v>21</v>
      </c>
      <c r="F5362" s="20" t="s">
        <v>22</v>
      </c>
      <c r="G5362" s="20"/>
      <c r="H5362" s="34" t="s">
        <v>15</v>
      </c>
      <c r="J5362" s="13"/>
      <c r="L5362" t="s">
        <v>12</v>
      </c>
      <c r="M5362" t="s">
        <v>1</v>
      </c>
    </row>
    <row r="5363" spans="1:20" x14ac:dyDescent="0.2">
      <c r="A5363" s="10" t="str">
        <f>INDEX(REFERENCE!$B$2:$J$2,1,'EXAMPLE OF CHOICE CARDS'!J5363)</f>
        <v>Type</v>
      </c>
      <c r="B5363" s="5" t="str">
        <f>INDEX('DCM CARDS LOOKUP - HIDDEN'!$O$4:$AE$8890,MATCH(O5363,'DCM CARDS LOOKUP - HIDDEN'!$N$4:$N$8890,0),$J5363)</f>
        <v>Topicals</v>
      </c>
      <c r="C5363" s="5" t="str">
        <f>INDEX('DCM CARDS LOOKUP - HIDDEN'!$O$4:$AE$8890,MATCH(P5363,'DCM CARDS LOOKUP - HIDDEN'!$N$4:$N$8890,0),$J5363)</f>
        <v>Pads</v>
      </c>
      <c r="D5363" s="5" t="str">
        <f>INDEX('DCM CARDS LOOKUP - HIDDEN'!$O$4:$AE$8890,MATCH(Q5363,'DCM CARDS LOOKUP - HIDDEN'!$N$4:$N$8890,0),$J5363)</f>
        <v>Topicals</v>
      </c>
      <c r="E5363" s="5" t="str">
        <f>INDEX('DCM CARDS LOOKUP - HIDDEN'!$O$4:$AE$8890,MATCH(R5363,'DCM CARDS LOOKUP - HIDDEN'!$N$4:$N$8890,0),$J5363)</f>
        <v>Pads</v>
      </c>
      <c r="F5363" s="5" t="str">
        <f>INDEX('DCM CARDS LOOKUP - HIDDEN'!$O$4:$AE$8890,MATCH(S5363,'DCM CARDS LOOKUP - HIDDEN'!$N$4:$N$8890,0),$J5363)</f>
        <v>Pads</v>
      </c>
      <c r="G5363" s="5" t="str">
        <f>INDEX('DCM CARDS LOOKUP - HIDDEN'!$O$4:$AE$8890,MATCH(T5363,'DCM CARDS LOOKUP - HIDDEN'!$N$4:$N$8890,0),$J5363)</f>
        <v>Topicals</v>
      </c>
      <c r="H5363" s="35"/>
      <c r="J5363" s="4">
        <v>1</v>
      </c>
      <c r="L5363">
        <f>IF(M5343=15,L5343+1,L5343)</f>
        <v>18</v>
      </c>
      <c r="M5363">
        <f>IF(M5343&lt;15,M5343+1,1)</f>
        <v>14</v>
      </c>
      <c r="O5363">
        <f>L5363*10000+M5363*100+B5361</f>
        <v>181401</v>
      </c>
      <c r="P5363">
        <f>L5363*10000+M5363*100+C5361</f>
        <v>181402</v>
      </c>
      <c r="Q5363">
        <f>L5363*10000+M5363*100+D5361</f>
        <v>181403</v>
      </c>
      <c r="R5363">
        <f>L5363*10000+M5363*100+E5341</f>
        <v>181404</v>
      </c>
      <c r="S5363">
        <f>L5363*10000+M5363*100+F5341</f>
        <v>181405</v>
      </c>
      <c r="T5363">
        <f>L5363*10000+M5363*100+G5341</f>
        <v>181406</v>
      </c>
    </row>
    <row r="5364" spans="1:20" x14ac:dyDescent="0.2">
      <c r="A5364" s="10" t="str">
        <f>INDEX(REFERENCE!$B$2:$J$2,1,'EXAMPLE OF CHOICE CARDS'!J5364)</f>
        <v>Brand</v>
      </c>
      <c r="B5364" s="5" t="str">
        <f>INDEX('DCM CARDS LOOKUP - HIDDEN'!$O$4:$AE$8890,MATCH(O5364,'DCM CARDS LOOKUP - HIDDEN'!$N$4:$N$8890,0),$J5364)</f>
        <v>Store Brand</v>
      </c>
      <c r="C5364" s="5" t="str">
        <f>INDEX('DCM CARDS LOOKUP - HIDDEN'!$O$4:$AE$8890,MATCH(P5364,'DCM CARDS LOOKUP - HIDDEN'!$N$4:$N$8890,0),$J5364)</f>
        <v xml:space="preserve">Biofreeze  </v>
      </c>
      <c r="D5364" s="5" t="str">
        <f>INDEX('DCM CARDS LOOKUP - HIDDEN'!$O$4:$AE$8890,MATCH(Q5364,'DCM CARDS LOOKUP - HIDDEN'!$N$4:$N$8890,0),$J5364)</f>
        <v>Bengay</v>
      </c>
      <c r="E5364" s="5" t="str">
        <f>INDEX('DCM CARDS LOOKUP - HIDDEN'!$O$4:$AE$8890,MATCH(R5364,'DCM CARDS LOOKUP - HIDDEN'!$N$4:$N$8890,0),$J5364)</f>
        <v>Thermacare</v>
      </c>
      <c r="F5364" s="5" t="str">
        <f>INDEX('DCM CARDS LOOKUP - HIDDEN'!$O$4:$AE$8890,MATCH(S5364,'DCM CARDS LOOKUP - HIDDEN'!$N$4:$N$8890,0),$J5364)</f>
        <v>Icy Hot</v>
      </c>
      <c r="G5364" s="5" t="str">
        <f>INDEX('DCM CARDS LOOKUP - HIDDEN'!$O$4:$AE$8890,MATCH(T5364,'DCM CARDS LOOKUP - HIDDEN'!$N$4:$N$8890,0),$J5364)</f>
        <v>Tiger Balm</v>
      </c>
      <c r="H5364" s="35"/>
      <c r="J5364" s="4">
        <v>2</v>
      </c>
      <c r="O5364">
        <f>L5363*10000+M5363*100+B5361</f>
        <v>181401</v>
      </c>
      <c r="P5364">
        <f>L5363*10000+M5363*100+C5361</f>
        <v>181402</v>
      </c>
      <c r="Q5364">
        <f>L5363*10000+M5363*100+D5361</f>
        <v>181403</v>
      </c>
      <c r="R5364">
        <f>L5363*10000+M5363*100+E5341</f>
        <v>181404</v>
      </c>
      <c r="S5364">
        <f>L5363*10000+M5363*100+F5341</f>
        <v>181405</v>
      </c>
      <c r="T5364">
        <f>L5363*10000+M5363*100+G5341</f>
        <v>181406</v>
      </c>
    </row>
    <row r="5365" spans="1:20" ht="28.5" x14ac:dyDescent="0.2">
      <c r="A5365" s="10" t="str">
        <f>INDEX(REFERENCE!$B$2:$J$2,1,'EXAMPLE OF CHOICE CARDS'!J5365)</f>
        <v>Sensation</v>
      </c>
      <c r="B5365" s="5" t="str">
        <f>INDEX('DCM CARDS LOOKUP - HIDDEN'!$O$4:$AE$8890,MATCH(O5365,'DCM CARDS LOOKUP - HIDDEN'!$N$4:$N$8890,0),$J5365)</f>
        <v>Lidocaine/numbing sensation</v>
      </c>
      <c r="C5365" s="5" t="str">
        <f>INDEX('DCM CARDS LOOKUP - HIDDEN'!$O$4:$AE$8890,MATCH(P5365,'DCM CARDS LOOKUP - HIDDEN'!$N$4:$N$8890,0),$J5365)</f>
        <v>Both hot and cold sensation</v>
      </c>
      <c r="D5365" s="5" t="str">
        <f>INDEX('DCM CARDS LOOKUP - HIDDEN'!$O$4:$AE$8890,MATCH(Q5365,'DCM CARDS LOOKUP - HIDDEN'!$N$4:$N$8890,0),$J5365)</f>
        <v>Both hot and cold sensation</v>
      </c>
      <c r="E5365" s="5" t="str">
        <f>INDEX('DCM CARDS LOOKUP - HIDDEN'!$O$4:$AE$8890,MATCH(R5365,'DCM CARDS LOOKUP - HIDDEN'!$N$4:$N$8890,0),$J5365)</f>
        <v>No sensation/drug free/for circulation</v>
      </c>
      <c r="F5365" s="5" t="str">
        <f>INDEX('DCM CARDS LOOKUP - HIDDEN'!$O$4:$AE$8890,MATCH(S5365,'DCM CARDS LOOKUP - HIDDEN'!$N$4:$N$8890,0),$J5365)</f>
        <v>Cold sensation</v>
      </c>
      <c r="G5365" s="5" t="str">
        <f>INDEX('DCM CARDS LOOKUP - HIDDEN'!$O$4:$AE$8890,MATCH(T5365,'DCM CARDS LOOKUP - HIDDEN'!$N$4:$N$8890,0),$J5365)</f>
        <v>Cold sensation</v>
      </c>
      <c r="H5365" s="35"/>
      <c r="J5365" s="4">
        <v>3</v>
      </c>
      <c r="O5365">
        <f>L5363*10000+M5363*100+B5361</f>
        <v>181401</v>
      </c>
      <c r="P5365">
        <f>L5363*10000+M5363*100+C5361</f>
        <v>181402</v>
      </c>
      <c r="Q5365">
        <f>L5363*10000+M5363*100+D5361</f>
        <v>181403</v>
      </c>
      <c r="R5365">
        <f>L5363*10000+M5363*100+E5341</f>
        <v>181404</v>
      </c>
      <c r="S5365">
        <f>L5363*10000+M5363*100+F5341</f>
        <v>181405</v>
      </c>
      <c r="T5365">
        <f>L5363*10000+M5363*100+G5341</f>
        <v>181406</v>
      </c>
    </row>
    <row r="5366" spans="1:20" x14ac:dyDescent="0.2">
      <c r="A5366" s="10" t="str">
        <f>INDEX(REFERENCE!$B$2:$J$2,1,'EXAMPLE OF CHOICE CARDS'!J5366)</f>
        <v>Treatment Area</v>
      </c>
      <c r="B5366" s="5" t="str">
        <f>INDEX('DCM CARDS LOOKUP - HIDDEN'!$O$4:$AE$8890,MATCH(O5366,'DCM CARDS LOOKUP - HIDDEN'!$N$4:$N$8890,0),$J5366)</f>
        <v>-</v>
      </c>
      <c r="C5366" s="5" t="str">
        <f>INDEX('DCM CARDS LOOKUP - HIDDEN'!$O$4:$AE$8890,MATCH(P5366,'DCM CARDS LOOKUP - HIDDEN'!$N$4:$N$8890,0),$J5366)</f>
        <v>Joint</v>
      </c>
      <c r="D5366" s="5" t="str">
        <f>INDEX('DCM CARDS LOOKUP - HIDDEN'!$O$4:$AE$8890,MATCH(Q5366,'DCM CARDS LOOKUP - HIDDEN'!$N$4:$N$8890,0),$J5366)</f>
        <v>-</v>
      </c>
      <c r="E5366" s="5" t="str">
        <f>INDEX('DCM CARDS LOOKUP - HIDDEN'!$O$4:$AE$8890,MATCH(R5366,'DCM CARDS LOOKUP - HIDDEN'!$N$4:$N$8890,0),$J5366)</f>
        <v>Hands (arthritis)</v>
      </c>
      <c r="F5366" s="5" t="str">
        <f>INDEX('DCM CARDS LOOKUP - HIDDEN'!$O$4:$AE$8890,MATCH(S5366,'DCM CARDS LOOKUP - HIDDEN'!$N$4:$N$8890,0),$J5366)</f>
        <v>Chest</v>
      </c>
      <c r="G5366" s="5" t="str">
        <f>INDEX('DCM CARDS LOOKUP - HIDDEN'!$O$4:$AE$8890,MATCH(T5366,'DCM CARDS LOOKUP - HIDDEN'!$N$4:$N$8890,0),$J5366)</f>
        <v>-</v>
      </c>
      <c r="H5366" s="35"/>
      <c r="J5366" s="4">
        <v>4</v>
      </c>
      <c r="O5366">
        <f>L5363*10000+M5363*100+B5361</f>
        <v>181401</v>
      </c>
      <c r="P5366">
        <f>L5363*10000+M5363*100+C5361</f>
        <v>181402</v>
      </c>
      <c r="Q5366">
        <f>L5363*10000+M5363*100+D5361</f>
        <v>181403</v>
      </c>
      <c r="R5366">
        <f>L5363*10000+M5363*100+E5341</f>
        <v>181404</v>
      </c>
      <c r="S5366">
        <f>L5363*10000+M5363*100+F5341</f>
        <v>181405</v>
      </c>
      <c r="T5366">
        <f>L5363*10000+M5363*100+G5341</f>
        <v>181406</v>
      </c>
    </row>
    <row r="5367" spans="1:20" x14ac:dyDescent="0.2">
      <c r="A5367" s="10" t="str">
        <f>INDEX(REFERENCE!$B$2:$J$2,1,'EXAMPLE OF CHOICE CARDS'!J5367)</f>
        <v>Format</v>
      </c>
      <c r="B5367" s="5" t="str">
        <f>INDEX('DCM CARDS LOOKUP - HIDDEN'!$O$4:$AE$8890,MATCH(O5367,'DCM CARDS LOOKUP - HIDDEN'!$N$4:$N$8890,0),$J5367)</f>
        <v>Spray</v>
      </c>
      <c r="C5367" s="5" t="str">
        <f>INDEX('DCM CARDS LOOKUP - HIDDEN'!$O$4:$AE$8890,MATCH(P5367,'DCM CARDS LOOKUP - HIDDEN'!$N$4:$N$8890,0),$J5367)</f>
        <v>Single use pads/patches</v>
      </c>
      <c r="D5367" s="5" t="str">
        <f>INDEX('DCM CARDS LOOKUP - HIDDEN'!$O$4:$AE$8890,MATCH(Q5367,'DCM CARDS LOOKUP - HIDDEN'!$N$4:$N$8890,0),$J5367)</f>
        <v>Liquid</v>
      </c>
      <c r="E5367" s="5" t="str">
        <f>INDEX('DCM CARDS LOOKUP - HIDDEN'!$O$4:$AE$8890,MATCH(R5367,'DCM CARDS LOOKUP - HIDDEN'!$N$4:$N$8890,0),$J5367)</f>
        <v>Single use pads/patches</v>
      </c>
      <c r="F5367" s="5" t="str">
        <f>INDEX('DCM CARDS LOOKUP - HIDDEN'!$O$4:$AE$8890,MATCH(S5367,'DCM CARDS LOOKUP - HIDDEN'!$N$4:$N$8890,0),$J5367)</f>
        <v>Single use pads/patches</v>
      </c>
      <c r="G5367" s="5" t="str">
        <f>INDEX('DCM CARDS LOOKUP - HIDDEN'!$O$4:$AE$8890,MATCH(T5367,'DCM CARDS LOOKUP - HIDDEN'!$N$4:$N$8890,0),$J5367)</f>
        <v>Cream</v>
      </c>
      <c r="H5367" s="35"/>
      <c r="J5367" s="4">
        <v>5</v>
      </c>
      <c r="O5367">
        <f>L5363*10000+M5363*100+B5361</f>
        <v>181401</v>
      </c>
      <c r="P5367">
        <f>L5363*10000+M5363*100+C5361</f>
        <v>181402</v>
      </c>
      <c r="Q5367">
        <f>L5363*10000+M5363*100+D5361</f>
        <v>181403</v>
      </c>
      <c r="R5367">
        <f>L5363*10000+M5363*100+E5341</f>
        <v>181404</v>
      </c>
      <c r="S5367">
        <f>L5363*10000+M5363*100+F5341</f>
        <v>181405</v>
      </c>
      <c r="T5367">
        <f>L5363*10000+M5363*100+G5341</f>
        <v>181406</v>
      </c>
    </row>
    <row r="5368" spans="1:20" x14ac:dyDescent="0.2">
      <c r="A5368" s="10" t="str">
        <f>INDEX(REFERENCE!$B$2:$J$2,1,'EXAMPLE OF CHOICE CARDS'!J5368)</f>
        <v>Count</v>
      </c>
      <c r="B5368" s="5" t="str">
        <f>INDEX('DCM CARDS LOOKUP - HIDDEN'!$O$4:$AE$8890,MATCH(O5368,'DCM CARDS LOOKUP - HIDDEN'!$N$4:$N$8890,0),$J5368)</f>
        <v>4.5 oz</v>
      </c>
      <c r="C5368" s="5" t="str">
        <f>INDEX('DCM CARDS LOOKUP - HIDDEN'!$O$4:$AE$8890,MATCH(P5368,'DCM CARDS LOOKUP - HIDDEN'!$N$4:$N$8890,0),$J5368)</f>
        <v>5 count</v>
      </c>
      <c r="D5368" s="5" t="str">
        <f>INDEX('DCM CARDS LOOKUP - HIDDEN'!$O$4:$AE$8890,MATCH(Q5368,'DCM CARDS LOOKUP - HIDDEN'!$N$4:$N$8890,0),$J5368)</f>
        <v>3 oz</v>
      </c>
      <c r="E5368" s="5" t="str">
        <f>INDEX('DCM CARDS LOOKUP - HIDDEN'!$O$4:$AE$8890,MATCH(R5368,'DCM CARDS LOOKUP - HIDDEN'!$N$4:$N$8890,0),$J5368)</f>
        <v>2 count</v>
      </c>
      <c r="F5368" s="5" t="str">
        <f>INDEX('DCM CARDS LOOKUP - HIDDEN'!$O$4:$AE$8890,MATCH(S5368,'DCM CARDS LOOKUP - HIDDEN'!$N$4:$N$8890,0),$J5368)</f>
        <v>3 count</v>
      </c>
      <c r="G5368" s="5" t="str">
        <f>INDEX('DCM CARDS LOOKUP - HIDDEN'!$O$4:$AE$8890,MATCH(T5368,'DCM CARDS LOOKUP - HIDDEN'!$N$4:$N$8890,0),$J5368)</f>
        <v>3.5 oz</v>
      </c>
      <c r="H5368" s="35"/>
      <c r="J5368" s="4">
        <v>6</v>
      </c>
      <c r="O5368">
        <f>L5363*10000+M5363*100+B5361</f>
        <v>181401</v>
      </c>
      <c r="P5368">
        <f>L5363*10000+M5363*100+C5361</f>
        <v>181402</v>
      </c>
      <c r="Q5368">
        <f>L5363*10000+M5363*100+D5361</f>
        <v>181403</v>
      </c>
      <c r="R5368">
        <f>L5363*10000+M5363*100+E5341</f>
        <v>181404</v>
      </c>
      <c r="S5368">
        <f>L5363*10000+M5363*100+F5341</f>
        <v>181405</v>
      </c>
      <c r="T5368">
        <f>L5363*10000+M5363*100+G5341</f>
        <v>181406</v>
      </c>
    </row>
    <row r="5369" spans="1:20" ht="15" customHeight="1" x14ac:dyDescent="0.2">
      <c r="A5369" s="10" t="str">
        <f>INDEX(REFERENCE!$B$2:$J$2,1,'EXAMPLE OF CHOICE CARDS'!J5369)</f>
        <v>Price</v>
      </c>
      <c r="B5369" s="29">
        <f>INDEX('DCM CARDS LOOKUP - HIDDEN'!$O$4:$AE$8890,MATCH(O5369,'DCM CARDS LOOKUP - HIDDEN'!$N$4:$N$8890,0),$J5369)</f>
        <v>12.5</v>
      </c>
      <c r="C5369" s="29">
        <f>INDEX('DCM CARDS LOOKUP - HIDDEN'!$O$4:$AE$8890,MATCH(P5369,'DCM CARDS LOOKUP - HIDDEN'!$N$4:$N$8890,0),$J5369)</f>
        <v>15.86</v>
      </c>
      <c r="D5369" s="29">
        <f>INDEX('DCM CARDS LOOKUP - HIDDEN'!$O$4:$AE$8890,MATCH(Q5369,'DCM CARDS LOOKUP - HIDDEN'!$N$4:$N$8890,0),$J5369)</f>
        <v>13.4</v>
      </c>
      <c r="E5369" s="29">
        <f>INDEX('DCM CARDS LOOKUP - HIDDEN'!$O$4:$AE$8890,MATCH(R5369,'DCM CARDS LOOKUP - HIDDEN'!$N$4:$N$8890,0),$J5369)</f>
        <v>4.3</v>
      </c>
      <c r="F5369" s="29">
        <f>INDEX('DCM CARDS LOOKUP - HIDDEN'!$O$4:$AE$8890,MATCH(S5369,'DCM CARDS LOOKUP - HIDDEN'!$N$4:$N$8890,0),$J5369)</f>
        <v>3.6</v>
      </c>
      <c r="G5369" s="29">
        <f>INDEX('DCM CARDS LOOKUP - HIDDEN'!$O$4:$AE$8890,MATCH(T5369,'DCM CARDS LOOKUP - HIDDEN'!$N$4:$N$8890,0),$J5369)</f>
        <v>20.5</v>
      </c>
      <c r="H5369" s="35"/>
      <c r="J5369" s="4">
        <v>7</v>
      </c>
      <c r="O5369">
        <f>L5363*10000+M5363*100+B5361</f>
        <v>181401</v>
      </c>
      <c r="P5369">
        <f>L5363*10000+M5363*100+C5361</f>
        <v>181402</v>
      </c>
      <c r="Q5369">
        <f>L5363*10000+M5363*100+D5361</f>
        <v>181403</v>
      </c>
      <c r="R5369">
        <f>L5363*10000+M5363*100+E5341</f>
        <v>181404</v>
      </c>
      <c r="S5369">
        <f>L5363*10000+M5363*100+F5341</f>
        <v>181405</v>
      </c>
      <c r="T5369">
        <f>L5363*10000+M5363*100+G5341</f>
        <v>181406</v>
      </c>
    </row>
    <row r="5370" spans="1:20" ht="15" customHeight="1" x14ac:dyDescent="0.2">
      <c r="A5370" s="10" t="str">
        <f>INDEX(REFERENCE!$B$2:$J$2,1,'EXAMPLE OF CHOICE CARDS'!J5370)</f>
        <v>Review Rating</v>
      </c>
      <c r="B5370" s="5" t="str">
        <f>INDEX('DCM CARDS LOOKUP - HIDDEN'!$O$4:$AE$8890,MATCH(O5370,'DCM CARDS LOOKUP - HIDDEN'!$N$4:$N$8890,0),$J5370)</f>
        <v>4.6 stars</v>
      </c>
      <c r="C5370" s="5" t="str">
        <f>INDEX('DCM CARDS LOOKUP - HIDDEN'!$O$4:$AE$8890,MATCH(P5370,'DCM CARDS LOOKUP - HIDDEN'!$N$4:$N$8890,0),$J5370)</f>
        <v>4.5 stars</v>
      </c>
      <c r="D5370" s="5" t="str">
        <f>INDEX('DCM CARDS LOOKUP - HIDDEN'!$O$4:$AE$8890,MATCH(Q5370,'DCM CARDS LOOKUP - HIDDEN'!$N$4:$N$8890,0),$J5370)</f>
        <v>4.6 stars</v>
      </c>
      <c r="E5370" s="5" t="str">
        <f>INDEX('DCM CARDS LOOKUP - HIDDEN'!$O$4:$AE$8890,MATCH(R5370,'DCM CARDS LOOKUP - HIDDEN'!$N$4:$N$8890,0),$J5370)</f>
        <v>4.5 stars</v>
      </c>
      <c r="F5370" s="5" t="str">
        <f>INDEX('DCM CARDS LOOKUP - HIDDEN'!$O$4:$AE$8890,MATCH(S5370,'DCM CARDS LOOKUP - HIDDEN'!$N$4:$N$8890,0),$J5370)</f>
        <v>4.8 stars</v>
      </c>
      <c r="G5370" s="5" t="str">
        <f>INDEX('DCM CARDS LOOKUP - HIDDEN'!$O$4:$AE$8890,MATCH(T5370,'DCM CARDS LOOKUP - HIDDEN'!$N$4:$N$8890,0),$J5370)</f>
        <v>4.8 stars</v>
      </c>
      <c r="H5370" s="35"/>
      <c r="J5370" s="4">
        <v>8</v>
      </c>
      <c r="O5370">
        <f>L5363*10000+M5363*100+B5361</f>
        <v>181401</v>
      </c>
      <c r="P5370">
        <f>L5363*10000+M5363*100+C5361</f>
        <v>181402</v>
      </c>
      <c r="Q5370">
        <f>L5363*10000+M5363*100+D5361</f>
        <v>181403</v>
      </c>
      <c r="R5370">
        <f>L5363*10000+M5363*100+E5341</f>
        <v>181404</v>
      </c>
      <c r="S5370">
        <f>L5363*10000+M5363*100+F5341</f>
        <v>181405</v>
      </c>
      <c r="T5370">
        <f>L5363*10000+M5363*100+G5341</f>
        <v>181406</v>
      </c>
    </row>
    <row r="5371" spans="1:20" ht="15" customHeight="1" x14ac:dyDescent="0.2">
      <c r="A5371" s="10" t="str">
        <f>INDEX(REFERENCE!$B$2:$J$2,1,'EXAMPLE OF CHOICE CARDS'!J5371)</f>
        <v>Number of Reviews</v>
      </c>
      <c r="B5371" s="30">
        <f>INDEX('DCM CARDS LOOKUP - HIDDEN'!$O$4:$AE$8890,MATCH(O5371,'DCM CARDS LOOKUP - HIDDEN'!$N$4:$N$8890,0),$J5371)</f>
        <v>1250</v>
      </c>
      <c r="C5371" s="30">
        <f>INDEX('DCM CARDS LOOKUP - HIDDEN'!$O$4:$AE$8890,MATCH(P5371,'DCM CARDS LOOKUP - HIDDEN'!$N$4:$N$8890,0),$J5371)</f>
        <v>1250</v>
      </c>
      <c r="D5371" s="30">
        <f>INDEX('DCM CARDS LOOKUP - HIDDEN'!$O$4:$AE$8890,MATCH(Q5371,'DCM CARDS LOOKUP - HIDDEN'!$N$4:$N$8890,0),$J5371)</f>
        <v>4500</v>
      </c>
      <c r="E5371" s="30">
        <f>INDEX('DCM CARDS LOOKUP - HIDDEN'!$O$4:$AE$8890,MATCH(R5371,'DCM CARDS LOOKUP - HIDDEN'!$N$4:$N$8890,0),$J5371)</f>
        <v>4500</v>
      </c>
      <c r="F5371" s="30">
        <f>INDEX('DCM CARDS LOOKUP - HIDDEN'!$O$4:$AE$8890,MATCH(S5371,'DCM CARDS LOOKUP - HIDDEN'!$N$4:$N$8890,0),$J5371)</f>
        <v>1250</v>
      </c>
      <c r="G5371" s="30">
        <f>INDEX('DCM CARDS LOOKUP - HIDDEN'!$O$4:$AE$8890,MATCH(T5371,'DCM CARDS LOOKUP - HIDDEN'!$N$4:$N$8890,0),$J5371)</f>
        <v>4500</v>
      </c>
      <c r="H5371" s="35"/>
      <c r="J5371" s="4">
        <v>9</v>
      </c>
      <c r="O5371">
        <f>L5363*10000+M5363*100+B5361</f>
        <v>181401</v>
      </c>
      <c r="P5371">
        <f>L5363*10000+M5363*100+C5361</f>
        <v>181402</v>
      </c>
      <c r="Q5371">
        <f>L5363*10000+M5363*100+D5361</f>
        <v>181403</v>
      </c>
      <c r="R5371">
        <f>L5363*10000+M5363*100+E5341</f>
        <v>181404</v>
      </c>
      <c r="S5371">
        <f>L5363*10000+M5363*100+F5341</f>
        <v>181405</v>
      </c>
      <c r="T5371">
        <f>L5363*10000+M5363*100+G5341</f>
        <v>181406</v>
      </c>
    </row>
    <row r="5372" spans="1:20" ht="15" hidden="1" customHeight="1" x14ac:dyDescent="0.2">
      <c r="A5372" s="10" t="e">
        <f>INDEX(REFERENCE!$B$2:$J$2,1,'EXAMPLE OF CHOICE CARDS'!J5372)</f>
        <v>#REF!</v>
      </c>
      <c r="B5372" s="5">
        <f>INDEX('DCM CARDS LOOKUP - HIDDEN'!$O$4:$AE$8890,MATCH(O5372,'DCM CARDS LOOKUP - HIDDEN'!$N$4:$N$8890,0),$J5372)</f>
        <v>0</v>
      </c>
      <c r="C5372" s="5">
        <f>INDEX('DCM CARDS LOOKUP - HIDDEN'!$O$4:$AE$8890,MATCH(P5372,'DCM CARDS LOOKUP - HIDDEN'!$N$4:$N$8890,0),$J5372)</f>
        <v>0</v>
      </c>
      <c r="D5372" s="5">
        <f>INDEX('DCM CARDS LOOKUP - HIDDEN'!$O$4:$AE$8890,MATCH(Q5372,'DCM CARDS LOOKUP - HIDDEN'!$N$4:$N$8890,0),$J5372)</f>
        <v>0</v>
      </c>
      <c r="E5372" s="5">
        <f>INDEX('DCM CARDS LOOKUP - HIDDEN'!$O$4:$AE$8890,MATCH(R5372,'DCM CARDS LOOKUP - HIDDEN'!$N$4:$N$8890,0),$J5372)</f>
        <v>0</v>
      </c>
      <c r="F5372" s="5">
        <f>INDEX('DCM CARDS LOOKUP - HIDDEN'!$O$4:$AE$8890,MATCH(S5372,'DCM CARDS LOOKUP - HIDDEN'!$N$4:$N$8890,0),$J5372)</f>
        <v>0</v>
      </c>
      <c r="G5372" s="31"/>
      <c r="H5372" s="35"/>
      <c r="J5372" s="4">
        <v>10</v>
      </c>
      <c r="O5372">
        <f>L5363*10000+M5363*100+B5361</f>
        <v>181401</v>
      </c>
      <c r="P5372">
        <f>L5363*10000+M5363*100+C5361</f>
        <v>181402</v>
      </c>
      <c r="Q5372">
        <f>L5363*10000+M5363*100+D5361</f>
        <v>181403</v>
      </c>
      <c r="R5372">
        <f>L5363*10000+M5363*100+E5341</f>
        <v>181404</v>
      </c>
      <c r="S5372">
        <f>L5363*10000+M5363*100+F5341</f>
        <v>181405</v>
      </c>
    </row>
    <row r="5373" spans="1:20" ht="15" hidden="1" customHeight="1" x14ac:dyDescent="0.2">
      <c r="A5373" s="10" t="e">
        <f>INDEX(REFERENCE!$B$2:$J$2,1,'EXAMPLE OF CHOICE CARDS'!J5373)</f>
        <v>#REF!</v>
      </c>
      <c r="B5373" s="5">
        <f>INDEX('DCM CARDS LOOKUP - HIDDEN'!$O$4:$AE$8890,MATCH(O5373,'DCM CARDS LOOKUP - HIDDEN'!$N$4:$N$8890,0),$J5373)</f>
        <v>0</v>
      </c>
      <c r="C5373" s="5">
        <f>INDEX('DCM CARDS LOOKUP - HIDDEN'!$O$4:$AE$8890,MATCH(P5373,'DCM CARDS LOOKUP - HIDDEN'!$N$4:$N$8890,0),$J5373)</f>
        <v>0</v>
      </c>
      <c r="D5373" s="5">
        <f>INDEX('DCM CARDS LOOKUP - HIDDEN'!$O$4:$AE$8890,MATCH(Q5373,'DCM CARDS LOOKUP - HIDDEN'!$N$4:$N$8890,0),$J5373)</f>
        <v>0</v>
      </c>
      <c r="E5373" s="5">
        <f>INDEX('DCM CARDS LOOKUP - HIDDEN'!$O$4:$AE$8890,MATCH(R5373,'DCM CARDS LOOKUP - HIDDEN'!$N$4:$N$8890,0),$J5373)</f>
        <v>0</v>
      </c>
      <c r="F5373" s="5">
        <f>INDEX('DCM CARDS LOOKUP - HIDDEN'!$O$4:$AE$8890,MATCH(S5373,'DCM CARDS LOOKUP - HIDDEN'!$N$4:$N$8890,0),$J5373)</f>
        <v>0</v>
      </c>
      <c r="G5373" s="31"/>
      <c r="H5373" s="35"/>
      <c r="J5373" s="4">
        <v>11</v>
      </c>
      <c r="O5373">
        <f>L5363*10000+M5363*100+B5361</f>
        <v>181401</v>
      </c>
      <c r="P5373">
        <f>L5363*10000+M5363*100+C5361</f>
        <v>181402</v>
      </c>
      <c r="Q5373">
        <f>L5363*10000+M5363*100+D5361</f>
        <v>181403</v>
      </c>
      <c r="R5373">
        <f>L5363*10000+M5363*100+E5341</f>
        <v>181404</v>
      </c>
      <c r="S5373">
        <f>L5363*10000+M5363*100+F5341</f>
        <v>181405</v>
      </c>
    </row>
    <row r="5374" spans="1:20" ht="15" hidden="1" customHeight="1" x14ac:dyDescent="0.2">
      <c r="A5374" s="10" t="e">
        <f>INDEX(REFERENCE!$B$2:$J$2,1,'EXAMPLE OF CHOICE CARDS'!J5374)</f>
        <v>#REF!</v>
      </c>
      <c r="B5374" s="5">
        <f>INDEX('DCM CARDS LOOKUP - HIDDEN'!$O$4:$AE$8890,MATCH(O5374,'DCM CARDS LOOKUP - HIDDEN'!$N$4:$N$8890,0),$J5374)</f>
        <v>0</v>
      </c>
      <c r="C5374" s="5">
        <f>INDEX('DCM CARDS LOOKUP - HIDDEN'!$O$4:$AE$8890,MATCH(P5374,'DCM CARDS LOOKUP - HIDDEN'!$N$4:$N$8890,0),$J5374)</f>
        <v>0</v>
      </c>
      <c r="D5374" s="5">
        <f>INDEX('DCM CARDS LOOKUP - HIDDEN'!$O$4:$AE$8890,MATCH(Q5374,'DCM CARDS LOOKUP - HIDDEN'!$N$4:$N$8890,0),$J5374)</f>
        <v>0</v>
      </c>
      <c r="E5374" s="5">
        <f>INDEX('DCM CARDS LOOKUP - HIDDEN'!$O$4:$AE$8890,MATCH(R5374,'DCM CARDS LOOKUP - HIDDEN'!$N$4:$N$8890,0),$J5374)</f>
        <v>0</v>
      </c>
      <c r="F5374" s="5">
        <f>INDEX('DCM CARDS LOOKUP - HIDDEN'!$O$4:$AE$8890,MATCH(S5374,'DCM CARDS LOOKUP - HIDDEN'!$N$4:$N$8890,0),$J5374)</f>
        <v>0</v>
      </c>
      <c r="G5374" s="31"/>
      <c r="H5374" s="35"/>
      <c r="J5374" s="4">
        <v>12</v>
      </c>
      <c r="O5374">
        <f>L5363*10000+M5363*100+B5361</f>
        <v>181401</v>
      </c>
      <c r="P5374">
        <f>L5363*10000+M5363*100+C5361</f>
        <v>181402</v>
      </c>
      <c r="Q5374">
        <f>L5363*10000+M5363*100+D5361</f>
        <v>181403</v>
      </c>
      <c r="R5374">
        <f>L5363*10000+M5363*100+E5341</f>
        <v>181404</v>
      </c>
      <c r="S5374">
        <f>L5363*10000+M5363*100+F5341</f>
        <v>181405</v>
      </c>
    </row>
    <row r="5375" spans="1:20" ht="15" hidden="1" customHeight="1" x14ac:dyDescent="0.2">
      <c r="A5375" s="10" t="e">
        <f>INDEX(REFERENCE!$B$2:$J$2,1,'EXAMPLE OF CHOICE CARDS'!J5375)</f>
        <v>#REF!</v>
      </c>
      <c r="B5375" s="5">
        <f>INDEX('DCM CARDS LOOKUP - HIDDEN'!$O$4:$AE$8890,MATCH(O5375,'DCM CARDS LOOKUP - HIDDEN'!$N$4:$N$8890,0),$J5375)</f>
        <v>0</v>
      </c>
      <c r="C5375" s="5">
        <f>INDEX('DCM CARDS LOOKUP - HIDDEN'!$O$4:$AE$8890,MATCH(P5375,'DCM CARDS LOOKUP - HIDDEN'!$N$4:$N$8890,0),$J5375)</f>
        <v>0</v>
      </c>
      <c r="D5375" s="5">
        <f>INDEX('DCM CARDS LOOKUP - HIDDEN'!$O$4:$AE$8890,MATCH(Q5375,'DCM CARDS LOOKUP - HIDDEN'!$N$4:$N$8890,0),$J5375)</f>
        <v>0</v>
      </c>
      <c r="E5375" s="5">
        <f>INDEX('DCM CARDS LOOKUP - HIDDEN'!$O$4:$AE$8890,MATCH(R5375,'DCM CARDS LOOKUP - HIDDEN'!$N$4:$N$8890,0),$J5375)</f>
        <v>0</v>
      </c>
      <c r="F5375" s="5">
        <f>INDEX('DCM CARDS LOOKUP - HIDDEN'!$O$4:$AE$8890,MATCH(S5375,'DCM CARDS LOOKUP - HIDDEN'!$N$4:$N$8890,0),$J5375)</f>
        <v>0</v>
      </c>
      <c r="G5375" s="31"/>
      <c r="H5375" s="35"/>
      <c r="J5375" s="4">
        <v>13</v>
      </c>
      <c r="O5375">
        <f>L5363*10000+M5363*100+B5361</f>
        <v>181401</v>
      </c>
      <c r="P5375">
        <f>L5363*10000+M5363*100+C5361</f>
        <v>181402</v>
      </c>
      <c r="Q5375">
        <f>L5363*10000+M5363*100+D5361</f>
        <v>181403</v>
      </c>
      <c r="R5375">
        <f>L5363*10000+M5363*100+E5341</f>
        <v>181404</v>
      </c>
      <c r="S5375">
        <f>L5363*10000+M5363*100+F5341</f>
        <v>181405</v>
      </c>
    </row>
    <row r="5376" spans="1:20" ht="15" hidden="1" customHeight="1" x14ac:dyDescent="0.2">
      <c r="A5376" s="10" t="e">
        <f>INDEX(REFERENCE!$B$2:$J$2,1,'EXAMPLE OF CHOICE CARDS'!J5376)</f>
        <v>#REF!</v>
      </c>
      <c r="B5376" s="5">
        <f>INDEX('DCM CARDS LOOKUP - HIDDEN'!$O$4:$AE$8890,MATCH(O5376,'DCM CARDS LOOKUP - HIDDEN'!$N$4:$N$8890,0),$J5376)</f>
        <v>0</v>
      </c>
      <c r="C5376" s="5">
        <f>INDEX('DCM CARDS LOOKUP - HIDDEN'!$O$4:$AE$8890,MATCH(P5376,'DCM CARDS LOOKUP - HIDDEN'!$N$4:$N$8890,0),$J5376)</f>
        <v>0</v>
      </c>
      <c r="D5376" s="5">
        <f>INDEX('DCM CARDS LOOKUP - HIDDEN'!$O$4:$AE$8890,MATCH(Q5376,'DCM CARDS LOOKUP - HIDDEN'!$N$4:$N$8890,0),$J5376)</f>
        <v>0</v>
      </c>
      <c r="E5376" s="5">
        <f>INDEX('DCM CARDS LOOKUP - HIDDEN'!$O$4:$AE$8890,MATCH(R5376,'DCM CARDS LOOKUP - HIDDEN'!$N$4:$N$8890,0),$J5376)</f>
        <v>0</v>
      </c>
      <c r="F5376" s="5">
        <f>INDEX('DCM CARDS LOOKUP - HIDDEN'!$O$4:$AE$8890,MATCH(S5376,'DCM CARDS LOOKUP - HIDDEN'!$N$4:$N$8890,0),$J5376)</f>
        <v>0</v>
      </c>
      <c r="G5376" s="31"/>
      <c r="H5376" s="35"/>
      <c r="J5376" s="4">
        <v>14</v>
      </c>
      <c r="O5376">
        <f>L5363*10000+M5363*100+B5361</f>
        <v>181401</v>
      </c>
      <c r="P5376">
        <f>L5363*10000+M5363*100+C5361</f>
        <v>181402</v>
      </c>
      <c r="Q5376">
        <f>L5363*10000+M5363*100+D5361</f>
        <v>181403</v>
      </c>
      <c r="R5376">
        <f>L5363*10000+M5363*100+E5341</f>
        <v>181404</v>
      </c>
      <c r="S5376">
        <f>L5363*10000+M5363*100+F5341</f>
        <v>181405</v>
      </c>
    </row>
    <row r="5377" spans="1:20" x14ac:dyDescent="0.2">
      <c r="A5377" s="2"/>
      <c r="B5377" s="5"/>
      <c r="C5377" s="5"/>
      <c r="D5377" s="5"/>
      <c r="E5377" s="5"/>
      <c r="F5377" s="5"/>
      <c r="G5377" s="5"/>
      <c r="H5377" s="5"/>
      <c r="J5377" s="13"/>
    </row>
    <row r="5378" spans="1:20" x14ac:dyDescent="0.2">
      <c r="A5378" s="6"/>
      <c r="B5378" s="7">
        <v>1</v>
      </c>
      <c r="C5378" s="7">
        <v>2</v>
      </c>
      <c r="D5378" s="7">
        <v>3</v>
      </c>
      <c r="E5378" s="7">
        <v>4</v>
      </c>
      <c r="F5378" s="7">
        <v>5</v>
      </c>
      <c r="G5378" s="7">
        <v>6</v>
      </c>
      <c r="H5378" s="7">
        <v>9</v>
      </c>
      <c r="J5378" s="13"/>
    </row>
    <row r="5381" spans="1:20" x14ac:dyDescent="0.2">
      <c r="A5381" s="1" t="str">
        <f>"Version "&amp;L5383&amp;"; Task"&amp;M5383</f>
        <v>Version 18; Task15</v>
      </c>
      <c r="B5381" s="4">
        <v>1</v>
      </c>
      <c r="C5381" s="4">
        <v>2</v>
      </c>
      <c r="D5381" s="4">
        <v>3</v>
      </c>
      <c r="E5381" s="4">
        <f>E5361</f>
        <v>4</v>
      </c>
      <c r="F5381" s="4">
        <f>F5361</f>
        <v>5</v>
      </c>
      <c r="G5381" s="4">
        <v>6</v>
      </c>
      <c r="J5381" s="13"/>
    </row>
    <row r="5382" spans="1:20" ht="15" customHeight="1" x14ac:dyDescent="0.2">
      <c r="A5382" s="11" t="s">
        <v>8</v>
      </c>
      <c r="B5382" s="12" t="s">
        <v>9</v>
      </c>
      <c r="C5382" s="12" t="s">
        <v>10</v>
      </c>
      <c r="D5382" s="12" t="s">
        <v>11</v>
      </c>
      <c r="E5382" s="20" t="s">
        <v>21</v>
      </c>
      <c r="F5382" s="20" t="s">
        <v>22</v>
      </c>
      <c r="G5382" s="20"/>
      <c r="H5382" s="34" t="s">
        <v>15</v>
      </c>
      <c r="J5382" s="13"/>
      <c r="L5382" t="s">
        <v>12</v>
      </c>
      <c r="M5382" t="s">
        <v>1</v>
      </c>
    </row>
    <row r="5383" spans="1:20" x14ac:dyDescent="0.2">
      <c r="A5383" s="10" t="str">
        <f>INDEX(REFERENCE!$B$2:$J$2,1,'EXAMPLE OF CHOICE CARDS'!J5383)</f>
        <v>Type</v>
      </c>
      <c r="B5383" s="5" t="str">
        <f>INDEX('DCM CARDS LOOKUP - HIDDEN'!$O$4:$AE$8890,MATCH(O5383,'DCM CARDS LOOKUP - HIDDEN'!$N$4:$N$8890,0),$J5383)</f>
        <v>Pads</v>
      </c>
      <c r="C5383" s="5" t="str">
        <f>INDEX('DCM CARDS LOOKUP - HIDDEN'!$O$4:$AE$8890,MATCH(P5383,'DCM CARDS LOOKUP - HIDDEN'!$N$4:$N$8890,0),$J5383)</f>
        <v>Topicals</v>
      </c>
      <c r="D5383" s="5" t="str">
        <f>INDEX('DCM CARDS LOOKUP - HIDDEN'!$O$4:$AE$8890,MATCH(Q5383,'DCM CARDS LOOKUP - HIDDEN'!$N$4:$N$8890,0),$J5383)</f>
        <v>Pads</v>
      </c>
      <c r="E5383" s="5" t="str">
        <f>INDEX('DCM CARDS LOOKUP - HIDDEN'!$O$4:$AE$8890,MATCH(R5383,'DCM CARDS LOOKUP - HIDDEN'!$N$4:$N$8890,0),$J5383)</f>
        <v>Pads</v>
      </c>
      <c r="F5383" s="5" t="str">
        <f>INDEX('DCM CARDS LOOKUP - HIDDEN'!$O$4:$AE$8890,MATCH(S5383,'DCM CARDS LOOKUP - HIDDEN'!$N$4:$N$8890,0),$J5383)</f>
        <v>Topicals</v>
      </c>
      <c r="G5383" s="5" t="str">
        <f>INDEX('DCM CARDS LOOKUP - HIDDEN'!$O$4:$AE$8890,MATCH(T5383,'DCM CARDS LOOKUP - HIDDEN'!$N$4:$N$8890,0),$J5383)</f>
        <v>Topicals</v>
      </c>
      <c r="H5383" s="35"/>
      <c r="J5383" s="4">
        <v>1</v>
      </c>
      <c r="L5383">
        <f>IF(M5363=15,L5363+1,L5363)</f>
        <v>18</v>
      </c>
      <c r="M5383">
        <f>IF(M5363&lt;15,M5363+1,1)</f>
        <v>15</v>
      </c>
      <c r="O5383">
        <f>L5383*10000+M5383*100+B5381</f>
        <v>181501</v>
      </c>
      <c r="P5383">
        <f>L5383*10000+M5383*100+C5381</f>
        <v>181502</v>
      </c>
      <c r="Q5383">
        <f>L5383*10000+M5383*100+D5381</f>
        <v>181503</v>
      </c>
      <c r="R5383">
        <f>L5383*10000+M5383*100+E5361</f>
        <v>181504</v>
      </c>
      <c r="S5383">
        <f>L5383*10000+M5383*100+F5361</f>
        <v>181505</v>
      </c>
      <c r="T5383">
        <f>L5383*10000+M5383*100+G5361</f>
        <v>181506</v>
      </c>
    </row>
    <row r="5384" spans="1:20" x14ac:dyDescent="0.2">
      <c r="A5384" s="10" t="str">
        <f>INDEX(REFERENCE!$B$2:$J$2,1,'EXAMPLE OF CHOICE CARDS'!J5384)</f>
        <v>Brand</v>
      </c>
      <c r="B5384" s="5" t="str">
        <f>INDEX('DCM CARDS LOOKUP - HIDDEN'!$O$4:$AE$8890,MATCH(O5384,'DCM CARDS LOOKUP - HIDDEN'!$N$4:$N$8890,0),$J5384)</f>
        <v>Aspercreme</v>
      </c>
      <c r="C5384" s="5" t="str">
        <f>INDEX('DCM CARDS LOOKUP - HIDDEN'!$O$4:$AE$8890,MATCH(P5384,'DCM CARDS LOOKUP - HIDDEN'!$N$4:$N$8890,0),$J5384)</f>
        <v>Voltaren</v>
      </c>
      <c r="D5384" s="5" t="str">
        <f>INDEX('DCM CARDS LOOKUP - HIDDEN'!$O$4:$AE$8890,MATCH(Q5384,'DCM CARDS LOOKUP - HIDDEN'!$N$4:$N$8890,0),$J5384)</f>
        <v>Up &amp; Up</v>
      </c>
      <c r="E5384" s="5" t="str">
        <f>INDEX('DCM CARDS LOOKUP - HIDDEN'!$O$4:$AE$8890,MATCH(R5384,'DCM CARDS LOOKUP - HIDDEN'!$N$4:$N$8890,0),$J5384)</f>
        <v>Vicks Vapopatch</v>
      </c>
      <c r="F5384" s="5" t="str">
        <f>INDEX('DCM CARDS LOOKUP - HIDDEN'!$O$4:$AE$8890,MATCH(S5384,'DCM CARDS LOOKUP - HIDDEN'!$N$4:$N$8890,0),$J5384)</f>
        <v>Icy Hot</v>
      </c>
      <c r="G5384" s="5" t="str">
        <f>INDEX('DCM CARDS LOOKUP - HIDDEN'!$O$4:$AE$8890,MATCH(T5384,'DCM CARDS LOOKUP - HIDDEN'!$N$4:$N$8890,0),$J5384)</f>
        <v xml:space="preserve">Biofreeze  </v>
      </c>
      <c r="H5384" s="35"/>
      <c r="J5384" s="4">
        <v>2</v>
      </c>
      <c r="O5384">
        <f>L5383*10000+M5383*100+B5381</f>
        <v>181501</v>
      </c>
      <c r="P5384">
        <f>L5383*10000+M5383*100+C5381</f>
        <v>181502</v>
      </c>
      <c r="Q5384">
        <f>L5383*10000+M5383*100+D5381</f>
        <v>181503</v>
      </c>
      <c r="R5384">
        <f>L5383*10000+M5383*100+E5361</f>
        <v>181504</v>
      </c>
      <c r="S5384">
        <f>L5383*10000+M5383*100+F5361</f>
        <v>181505</v>
      </c>
      <c r="T5384">
        <f>L5383*10000+M5383*100+G5361</f>
        <v>181506</v>
      </c>
    </row>
    <row r="5385" spans="1:20" x14ac:dyDescent="0.2">
      <c r="A5385" s="10" t="str">
        <f>INDEX(REFERENCE!$B$2:$J$2,1,'EXAMPLE OF CHOICE CARDS'!J5385)</f>
        <v>Sensation</v>
      </c>
      <c r="B5385" s="5" t="str">
        <f>INDEX('DCM CARDS LOOKUP - HIDDEN'!$O$4:$AE$8890,MATCH(O5385,'DCM CARDS LOOKUP - HIDDEN'!$N$4:$N$8890,0),$J5385)</f>
        <v>Lidocaine/numbing sensation</v>
      </c>
      <c r="C5385" s="5" t="str">
        <f>INDEX('DCM CARDS LOOKUP - HIDDEN'!$O$4:$AE$8890,MATCH(P5385,'DCM CARDS LOOKUP - HIDDEN'!$N$4:$N$8890,0),$J5385)</f>
        <v>Both hot and cold sensation</v>
      </c>
      <c r="D5385" s="5" t="str">
        <f>INDEX('DCM CARDS LOOKUP - HIDDEN'!$O$4:$AE$8890,MATCH(Q5385,'DCM CARDS LOOKUP - HIDDEN'!$N$4:$N$8890,0),$J5385)</f>
        <v>Cold sensation</v>
      </c>
      <c r="E5385" s="5" t="str">
        <f>INDEX('DCM CARDS LOOKUP - HIDDEN'!$O$4:$AE$8890,MATCH(R5385,'DCM CARDS LOOKUP - HIDDEN'!$N$4:$N$8890,0),$J5385)</f>
        <v>Both hot and cold sensation</v>
      </c>
      <c r="F5385" s="5" t="str">
        <f>INDEX('DCM CARDS LOOKUP - HIDDEN'!$O$4:$AE$8890,MATCH(S5385,'DCM CARDS LOOKUP - HIDDEN'!$N$4:$N$8890,0),$J5385)</f>
        <v>Lidocaine/numbing sensation</v>
      </c>
      <c r="G5385" s="5" t="str">
        <f>INDEX('DCM CARDS LOOKUP - HIDDEN'!$O$4:$AE$8890,MATCH(T5385,'DCM CARDS LOOKUP - HIDDEN'!$N$4:$N$8890,0),$J5385)</f>
        <v>Hot sensation</v>
      </c>
      <c r="H5385" s="35"/>
      <c r="J5385" s="4">
        <v>3</v>
      </c>
      <c r="O5385">
        <f>L5383*10000+M5383*100+B5381</f>
        <v>181501</v>
      </c>
      <c r="P5385">
        <f>L5383*10000+M5383*100+C5381</f>
        <v>181502</v>
      </c>
      <c r="Q5385">
        <f>L5383*10000+M5383*100+D5381</f>
        <v>181503</v>
      </c>
      <c r="R5385">
        <f>L5383*10000+M5383*100+E5361</f>
        <v>181504</v>
      </c>
      <c r="S5385">
        <f>L5383*10000+M5383*100+F5361</f>
        <v>181505</v>
      </c>
      <c r="T5385">
        <f>L5383*10000+M5383*100+G5361</f>
        <v>181506</v>
      </c>
    </row>
    <row r="5386" spans="1:20" x14ac:dyDescent="0.2">
      <c r="A5386" s="10" t="str">
        <f>INDEX(REFERENCE!$B$2:$J$2,1,'EXAMPLE OF CHOICE CARDS'!J5386)</f>
        <v>Treatment Area</v>
      </c>
      <c r="B5386" s="5" t="str">
        <f>INDEX('DCM CARDS LOOKUP - HIDDEN'!$O$4:$AE$8890,MATCH(O5386,'DCM CARDS LOOKUP - HIDDEN'!$N$4:$N$8890,0),$J5386)</f>
        <v>Chest</v>
      </c>
      <c r="C5386" s="5" t="str">
        <f>INDEX('DCM CARDS LOOKUP - HIDDEN'!$O$4:$AE$8890,MATCH(P5386,'DCM CARDS LOOKUP - HIDDEN'!$N$4:$N$8890,0),$J5386)</f>
        <v>-</v>
      </c>
      <c r="D5386" s="5" t="str">
        <f>INDEX('DCM CARDS LOOKUP - HIDDEN'!$O$4:$AE$8890,MATCH(Q5386,'DCM CARDS LOOKUP - HIDDEN'!$N$4:$N$8890,0),$J5386)</f>
        <v>Hands (arthritis)</v>
      </c>
      <c r="E5386" s="5" t="str">
        <f>INDEX('DCM CARDS LOOKUP - HIDDEN'!$O$4:$AE$8890,MATCH(R5386,'DCM CARDS LOOKUP - HIDDEN'!$N$4:$N$8890,0),$J5386)</f>
        <v>Neck</v>
      </c>
      <c r="F5386" s="5" t="str">
        <f>INDEX('DCM CARDS LOOKUP - HIDDEN'!$O$4:$AE$8890,MATCH(S5386,'DCM CARDS LOOKUP - HIDDEN'!$N$4:$N$8890,0),$J5386)</f>
        <v>-</v>
      </c>
      <c r="G5386" s="5" t="str">
        <f>INDEX('DCM CARDS LOOKUP - HIDDEN'!$O$4:$AE$8890,MATCH(T5386,'DCM CARDS LOOKUP - HIDDEN'!$N$4:$N$8890,0),$J5386)</f>
        <v>-</v>
      </c>
      <c r="H5386" s="35"/>
      <c r="J5386" s="4">
        <v>4</v>
      </c>
      <c r="O5386">
        <f>L5383*10000+M5383*100+B5381</f>
        <v>181501</v>
      </c>
      <c r="P5386">
        <f>L5383*10000+M5383*100+C5381</f>
        <v>181502</v>
      </c>
      <c r="Q5386">
        <f>L5383*10000+M5383*100+D5381</f>
        <v>181503</v>
      </c>
      <c r="R5386">
        <f>L5383*10000+M5383*100+E5361</f>
        <v>181504</v>
      </c>
      <c r="S5386">
        <f>L5383*10000+M5383*100+F5361</f>
        <v>181505</v>
      </c>
      <c r="T5386">
        <f>L5383*10000+M5383*100+G5361</f>
        <v>181506</v>
      </c>
    </row>
    <row r="5387" spans="1:20" x14ac:dyDescent="0.2">
      <c r="A5387" s="10" t="str">
        <f>INDEX(REFERENCE!$B$2:$J$2,1,'EXAMPLE OF CHOICE CARDS'!J5387)</f>
        <v>Format</v>
      </c>
      <c r="B5387" s="5" t="str">
        <f>INDEX('DCM CARDS LOOKUP - HIDDEN'!$O$4:$AE$8890,MATCH(O5387,'DCM CARDS LOOKUP - HIDDEN'!$N$4:$N$8890,0),$J5387)</f>
        <v>Single use pads/patches</v>
      </c>
      <c r="C5387" s="5" t="str">
        <f>INDEX('DCM CARDS LOOKUP - HIDDEN'!$O$4:$AE$8890,MATCH(P5387,'DCM CARDS LOOKUP - HIDDEN'!$N$4:$N$8890,0),$J5387)</f>
        <v>Gel</v>
      </c>
      <c r="D5387" s="5" t="str">
        <f>INDEX('DCM CARDS LOOKUP - HIDDEN'!$O$4:$AE$8890,MATCH(Q5387,'DCM CARDS LOOKUP - HIDDEN'!$N$4:$N$8890,0),$J5387)</f>
        <v>Single use pads/patches</v>
      </c>
      <c r="E5387" s="5" t="str">
        <f>INDEX('DCM CARDS LOOKUP - HIDDEN'!$O$4:$AE$8890,MATCH(R5387,'DCM CARDS LOOKUP - HIDDEN'!$N$4:$N$8890,0),$J5387)</f>
        <v>Single use pads/patches</v>
      </c>
      <c r="F5387" s="5" t="str">
        <f>INDEX('DCM CARDS LOOKUP - HIDDEN'!$O$4:$AE$8890,MATCH(S5387,'DCM CARDS LOOKUP - HIDDEN'!$N$4:$N$8890,0),$J5387)</f>
        <v>Roll-on</v>
      </c>
      <c r="G5387" s="5" t="str">
        <f>INDEX('DCM CARDS LOOKUP - HIDDEN'!$O$4:$AE$8890,MATCH(T5387,'DCM CARDS LOOKUP - HIDDEN'!$N$4:$N$8890,0),$J5387)</f>
        <v>Cream</v>
      </c>
      <c r="H5387" s="35"/>
      <c r="J5387" s="4">
        <v>5</v>
      </c>
      <c r="O5387">
        <f>L5383*10000+M5383*100+B5381</f>
        <v>181501</v>
      </c>
      <c r="P5387">
        <f>L5383*10000+M5383*100+C5381</f>
        <v>181502</v>
      </c>
      <c r="Q5387">
        <f>L5383*10000+M5383*100+D5381</f>
        <v>181503</v>
      </c>
      <c r="R5387">
        <f>L5383*10000+M5383*100+E5361</f>
        <v>181504</v>
      </c>
      <c r="S5387">
        <f>L5383*10000+M5383*100+F5361</f>
        <v>181505</v>
      </c>
      <c r="T5387">
        <f>L5383*10000+M5383*100+G5361</f>
        <v>181506</v>
      </c>
    </row>
    <row r="5388" spans="1:20" x14ac:dyDescent="0.2">
      <c r="A5388" s="10" t="str">
        <f>INDEX(REFERENCE!$B$2:$J$2,1,'EXAMPLE OF CHOICE CARDS'!J5388)</f>
        <v>Count</v>
      </c>
      <c r="B5388" s="5" t="str">
        <f>INDEX('DCM CARDS LOOKUP - HIDDEN'!$O$4:$AE$8890,MATCH(O5388,'DCM CARDS LOOKUP - HIDDEN'!$N$4:$N$8890,0),$J5388)</f>
        <v>5 count</v>
      </c>
      <c r="C5388" s="5" t="str">
        <f>INDEX('DCM CARDS LOOKUP - HIDDEN'!$O$4:$AE$8890,MATCH(P5388,'DCM CARDS LOOKUP - HIDDEN'!$N$4:$N$8890,0),$J5388)</f>
        <v>2 oz</v>
      </c>
      <c r="D5388" s="5" t="str">
        <f>INDEX('DCM CARDS LOOKUP - HIDDEN'!$O$4:$AE$8890,MATCH(Q5388,'DCM CARDS LOOKUP - HIDDEN'!$N$4:$N$8890,0),$J5388)</f>
        <v>2 count</v>
      </c>
      <c r="E5388" s="5" t="str">
        <f>INDEX('DCM CARDS LOOKUP - HIDDEN'!$O$4:$AE$8890,MATCH(R5388,'DCM CARDS LOOKUP - HIDDEN'!$N$4:$N$8890,0),$J5388)</f>
        <v>4 count</v>
      </c>
      <c r="F5388" s="5" t="str">
        <f>INDEX('DCM CARDS LOOKUP - HIDDEN'!$O$4:$AE$8890,MATCH(S5388,'DCM CARDS LOOKUP - HIDDEN'!$N$4:$N$8890,0),$J5388)</f>
        <v>4 oz</v>
      </c>
      <c r="G5388" s="5" t="str">
        <f>INDEX('DCM CARDS LOOKUP - HIDDEN'!$O$4:$AE$8890,MATCH(T5388,'DCM CARDS LOOKUP - HIDDEN'!$N$4:$N$8890,0),$J5388)</f>
        <v>2.5 oz</v>
      </c>
      <c r="H5388" s="35"/>
      <c r="J5388" s="4">
        <v>6</v>
      </c>
      <c r="O5388">
        <f>L5383*10000+M5383*100+B5381</f>
        <v>181501</v>
      </c>
      <c r="P5388">
        <f>L5383*10000+M5383*100+C5381</f>
        <v>181502</v>
      </c>
      <c r="Q5388">
        <f>L5383*10000+M5383*100+D5381</f>
        <v>181503</v>
      </c>
      <c r="R5388">
        <f>L5383*10000+M5383*100+E5361</f>
        <v>181504</v>
      </c>
      <c r="S5388">
        <f>L5383*10000+M5383*100+F5361</f>
        <v>181505</v>
      </c>
      <c r="T5388">
        <f>L5383*10000+M5383*100+G5361</f>
        <v>181506</v>
      </c>
    </row>
    <row r="5389" spans="1:20" ht="15" customHeight="1" x14ac:dyDescent="0.2">
      <c r="A5389" s="10" t="str">
        <f>INDEX(REFERENCE!$B$2:$J$2,1,'EXAMPLE OF CHOICE CARDS'!J5389)</f>
        <v>Price</v>
      </c>
      <c r="B5389" s="29">
        <f>INDEX('DCM CARDS LOOKUP - HIDDEN'!$O$4:$AE$8890,MATCH(O5389,'DCM CARDS LOOKUP - HIDDEN'!$N$4:$N$8890,0),$J5389)</f>
        <v>29.24</v>
      </c>
      <c r="C5389" s="29">
        <f>INDEX('DCM CARDS LOOKUP - HIDDEN'!$O$4:$AE$8890,MATCH(P5389,'DCM CARDS LOOKUP - HIDDEN'!$N$4:$N$8890,0),$J5389)</f>
        <v>4.6399999999999997</v>
      </c>
      <c r="D5389" s="29">
        <f>INDEX('DCM CARDS LOOKUP - HIDDEN'!$O$4:$AE$8890,MATCH(Q5389,'DCM CARDS LOOKUP - HIDDEN'!$N$4:$N$8890,0),$J5389)</f>
        <v>8.59</v>
      </c>
      <c r="E5389" s="29">
        <f>INDEX('DCM CARDS LOOKUP - HIDDEN'!$O$4:$AE$8890,MATCH(R5389,'DCM CARDS LOOKUP - HIDDEN'!$N$4:$N$8890,0),$J5389)</f>
        <v>13</v>
      </c>
      <c r="F5389" s="29">
        <f>INDEX('DCM CARDS LOOKUP - HIDDEN'!$O$4:$AE$8890,MATCH(S5389,'DCM CARDS LOOKUP - HIDDEN'!$N$4:$N$8890,0),$J5389)</f>
        <v>13.99</v>
      </c>
      <c r="G5389" s="29">
        <f>INDEX('DCM CARDS LOOKUP - HIDDEN'!$O$4:$AE$8890,MATCH(T5389,'DCM CARDS LOOKUP - HIDDEN'!$N$4:$N$8890,0),$J5389)</f>
        <v>17.5</v>
      </c>
      <c r="H5389" s="35"/>
      <c r="J5389" s="4">
        <v>7</v>
      </c>
      <c r="O5389">
        <f>L5383*10000+M5383*100+B5381</f>
        <v>181501</v>
      </c>
      <c r="P5389">
        <f>L5383*10000+M5383*100+C5381</f>
        <v>181502</v>
      </c>
      <c r="Q5389">
        <f>L5383*10000+M5383*100+D5381</f>
        <v>181503</v>
      </c>
      <c r="R5389">
        <f>L5383*10000+M5383*100+E5361</f>
        <v>181504</v>
      </c>
      <c r="S5389">
        <f>L5383*10000+M5383*100+F5361</f>
        <v>181505</v>
      </c>
      <c r="T5389">
        <f>L5383*10000+M5383*100+G5361</f>
        <v>181506</v>
      </c>
    </row>
    <row r="5390" spans="1:20" ht="15" customHeight="1" x14ac:dyDescent="0.2">
      <c r="A5390" s="10" t="str">
        <f>INDEX(REFERENCE!$B$2:$J$2,1,'EXAMPLE OF CHOICE CARDS'!J5390)</f>
        <v>Review Rating</v>
      </c>
      <c r="B5390" s="5" t="str">
        <f>INDEX('DCM CARDS LOOKUP - HIDDEN'!$O$4:$AE$8890,MATCH(O5390,'DCM CARDS LOOKUP - HIDDEN'!$N$4:$N$8890,0),$J5390)</f>
        <v>4.6 stars</v>
      </c>
      <c r="C5390" s="5" t="str">
        <f>INDEX('DCM CARDS LOOKUP - HIDDEN'!$O$4:$AE$8890,MATCH(P5390,'DCM CARDS LOOKUP - HIDDEN'!$N$4:$N$8890,0),$J5390)</f>
        <v>4.5 stars</v>
      </c>
      <c r="D5390" s="5" t="str">
        <f>INDEX('DCM CARDS LOOKUP - HIDDEN'!$O$4:$AE$8890,MATCH(Q5390,'DCM CARDS LOOKUP - HIDDEN'!$N$4:$N$8890,0),$J5390)</f>
        <v>4.6 stars</v>
      </c>
      <c r="E5390" s="5" t="str">
        <f>INDEX('DCM CARDS LOOKUP - HIDDEN'!$O$4:$AE$8890,MATCH(R5390,'DCM CARDS LOOKUP - HIDDEN'!$N$4:$N$8890,0),$J5390)</f>
        <v>4.8 stars</v>
      </c>
      <c r="F5390" s="5" t="str">
        <f>INDEX('DCM CARDS LOOKUP - HIDDEN'!$O$4:$AE$8890,MATCH(S5390,'DCM CARDS LOOKUP - HIDDEN'!$N$4:$N$8890,0),$J5390)</f>
        <v>4.5 stars</v>
      </c>
      <c r="G5390" s="5" t="str">
        <f>INDEX('DCM CARDS LOOKUP - HIDDEN'!$O$4:$AE$8890,MATCH(T5390,'DCM CARDS LOOKUP - HIDDEN'!$N$4:$N$8890,0),$J5390)</f>
        <v>4.8 stars</v>
      </c>
      <c r="H5390" s="35"/>
      <c r="J5390" s="4">
        <v>8</v>
      </c>
      <c r="O5390">
        <f>L5383*10000+M5383*100+B5381</f>
        <v>181501</v>
      </c>
      <c r="P5390">
        <f>L5383*10000+M5383*100+C5381</f>
        <v>181502</v>
      </c>
      <c r="Q5390">
        <f>L5383*10000+M5383*100+D5381</f>
        <v>181503</v>
      </c>
      <c r="R5390">
        <f>L5383*10000+M5383*100+E5361</f>
        <v>181504</v>
      </c>
      <c r="S5390">
        <f>L5383*10000+M5383*100+F5361</f>
        <v>181505</v>
      </c>
      <c r="T5390">
        <f>L5383*10000+M5383*100+G5361</f>
        <v>181506</v>
      </c>
    </row>
    <row r="5391" spans="1:20" ht="15" customHeight="1" x14ac:dyDescent="0.2">
      <c r="A5391" s="10" t="str">
        <f>INDEX(REFERENCE!$B$2:$J$2,1,'EXAMPLE OF CHOICE CARDS'!J5391)</f>
        <v>Number of Reviews</v>
      </c>
      <c r="B5391" s="30">
        <f>INDEX('DCM CARDS LOOKUP - HIDDEN'!$O$4:$AE$8890,MATCH(O5391,'DCM CARDS LOOKUP - HIDDEN'!$N$4:$N$8890,0),$J5391)</f>
        <v>4500</v>
      </c>
      <c r="C5391" s="30">
        <f>INDEX('DCM CARDS LOOKUP - HIDDEN'!$O$4:$AE$8890,MATCH(P5391,'DCM CARDS LOOKUP - HIDDEN'!$N$4:$N$8890,0),$J5391)</f>
        <v>4500</v>
      </c>
      <c r="D5391" s="30">
        <f>INDEX('DCM CARDS LOOKUP - HIDDEN'!$O$4:$AE$8890,MATCH(Q5391,'DCM CARDS LOOKUP - HIDDEN'!$N$4:$N$8890,0),$J5391)</f>
        <v>1250</v>
      </c>
      <c r="E5391" s="30">
        <f>INDEX('DCM CARDS LOOKUP - HIDDEN'!$O$4:$AE$8890,MATCH(R5391,'DCM CARDS LOOKUP - HIDDEN'!$N$4:$N$8890,0),$J5391)</f>
        <v>1250</v>
      </c>
      <c r="F5391" s="30">
        <f>INDEX('DCM CARDS LOOKUP - HIDDEN'!$O$4:$AE$8890,MATCH(S5391,'DCM CARDS LOOKUP - HIDDEN'!$N$4:$N$8890,0),$J5391)</f>
        <v>4500</v>
      </c>
      <c r="G5391" s="30">
        <f>INDEX('DCM CARDS LOOKUP - HIDDEN'!$O$4:$AE$8890,MATCH(T5391,'DCM CARDS LOOKUP - HIDDEN'!$N$4:$N$8890,0),$J5391)</f>
        <v>1250</v>
      </c>
      <c r="H5391" s="35"/>
      <c r="J5391" s="4">
        <v>9</v>
      </c>
      <c r="O5391">
        <f>L5383*10000+M5383*100+B5381</f>
        <v>181501</v>
      </c>
      <c r="P5391">
        <f>L5383*10000+M5383*100+C5381</f>
        <v>181502</v>
      </c>
      <c r="Q5391">
        <f>L5383*10000+M5383*100+D5381</f>
        <v>181503</v>
      </c>
      <c r="R5391">
        <f>L5383*10000+M5383*100+E5361</f>
        <v>181504</v>
      </c>
      <c r="S5391">
        <f>L5383*10000+M5383*100+F5361</f>
        <v>181505</v>
      </c>
      <c r="T5391">
        <f>L5383*10000+M5383*100+G5361</f>
        <v>181506</v>
      </c>
    </row>
    <row r="5392" spans="1:20" ht="15" hidden="1" customHeight="1" x14ac:dyDescent="0.2">
      <c r="A5392" s="10" t="e">
        <f>INDEX(REFERENCE!$B$2:$J$2,1,'EXAMPLE OF CHOICE CARDS'!J5392)</f>
        <v>#REF!</v>
      </c>
      <c r="B5392" s="5">
        <f>INDEX('DCM CARDS LOOKUP - HIDDEN'!$O$4:$AE$8890,MATCH(O5392,'DCM CARDS LOOKUP - HIDDEN'!$N$4:$N$8890,0),$J5392)</f>
        <v>0</v>
      </c>
      <c r="C5392" s="5">
        <f>INDEX('DCM CARDS LOOKUP - HIDDEN'!$O$4:$AE$8890,MATCH(P5392,'DCM CARDS LOOKUP - HIDDEN'!$N$4:$N$8890,0),$J5392)</f>
        <v>0</v>
      </c>
      <c r="D5392" s="5">
        <f>INDEX('DCM CARDS LOOKUP - HIDDEN'!$O$4:$AE$8890,MATCH(Q5392,'DCM CARDS LOOKUP - HIDDEN'!$N$4:$N$8890,0),$J5392)</f>
        <v>0</v>
      </c>
      <c r="E5392" s="5">
        <f>INDEX('DCM CARDS LOOKUP - HIDDEN'!$O$4:$AE$8890,MATCH(R5392,'DCM CARDS LOOKUP - HIDDEN'!$N$4:$N$8890,0),$J5392)</f>
        <v>0</v>
      </c>
      <c r="F5392" s="5">
        <f>INDEX('DCM CARDS LOOKUP - HIDDEN'!$O$4:$AE$8890,MATCH(S5392,'DCM CARDS LOOKUP - HIDDEN'!$N$4:$N$8890,0),$J5392)</f>
        <v>0</v>
      </c>
      <c r="G5392" s="31"/>
      <c r="H5392" s="35"/>
      <c r="J5392" s="4">
        <v>10</v>
      </c>
      <c r="O5392">
        <f>L5383*10000+M5383*100+B5381</f>
        <v>181501</v>
      </c>
      <c r="P5392">
        <f>L5383*10000+M5383*100+C5381</f>
        <v>181502</v>
      </c>
      <c r="Q5392">
        <f>L5383*10000+M5383*100+D5381</f>
        <v>181503</v>
      </c>
      <c r="R5392">
        <f>L5383*10000+M5383*100+E5361</f>
        <v>181504</v>
      </c>
      <c r="S5392">
        <f>L5383*10000+M5383*100+F5361</f>
        <v>181505</v>
      </c>
    </row>
    <row r="5393" spans="1:20" ht="15" hidden="1" customHeight="1" x14ac:dyDescent="0.2">
      <c r="A5393" s="10" t="e">
        <f>INDEX(REFERENCE!$B$2:$J$2,1,'EXAMPLE OF CHOICE CARDS'!J5393)</f>
        <v>#REF!</v>
      </c>
      <c r="B5393" s="5">
        <f>INDEX('DCM CARDS LOOKUP - HIDDEN'!$O$4:$AE$8890,MATCH(O5393,'DCM CARDS LOOKUP - HIDDEN'!$N$4:$N$8890,0),$J5393)</f>
        <v>0</v>
      </c>
      <c r="C5393" s="5">
        <f>INDEX('DCM CARDS LOOKUP - HIDDEN'!$O$4:$AE$8890,MATCH(P5393,'DCM CARDS LOOKUP - HIDDEN'!$N$4:$N$8890,0),$J5393)</f>
        <v>0</v>
      </c>
      <c r="D5393" s="5">
        <f>INDEX('DCM CARDS LOOKUP - HIDDEN'!$O$4:$AE$8890,MATCH(Q5393,'DCM CARDS LOOKUP - HIDDEN'!$N$4:$N$8890,0),$J5393)</f>
        <v>0</v>
      </c>
      <c r="E5393" s="5">
        <f>INDEX('DCM CARDS LOOKUP - HIDDEN'!$O$4:$AE$8890,MATCH(R5393,'DCM CARDS LOOKUP - HIDDEN'!$N$4:$N$8890,0),$J5393)</f>
        <v>0</v>
      </c>
      <c r="F5393" s="5">
        <f>INDEX('DCM CARDS LOOKUP - HIDDEN'!$O$4:$AE$8890,MATCH(S5393,'DCM CARDS LOOKUP - HIDDEN'!$N$4:$N$8890,0),$J5393)</f>
        <v>0</v>
      </c>
      <c r="G5393" s="31"/>
      <c r="H5393" s="35"/>
      <c r="J5393" s="4">
        <v>11</v>
      </c>
      <c r="O5393">
        <f>L5383*10000+M5383*100+B5381</f>
        <v>181501</v>
      </c>
      <c r="P5393">
        <f>L5383*10000+M5383*100+C5381</f>
        <v>181502</v>
      </c>
      <c r="Q5393">
        <f>L5383*10000+M5383*100+D5381</f>
        <v>181503</v>
      </c>
      <c r="R5393">
        <f>L5383*10000+M5383*100+E5361</f>
        <v>181504</v>
      </c>
      <c r="S5393">
        <f>L5383*10000+M5383*100+F5361</f>
        <v>181505</v>
      </c>
    </row>
    <row r="5394" spans="1:20" ht="15" hidden="1" customHeight="1" x14ac:dyDescent="0.2">
      <c r="A5394" s="10" t="e">
        <f>INDEX(REFERENCE!$B$2:$J$2,1,'EXAMPLE OF CHOICE CARDS'!J5394)</f>
        <v>#REF!</v>
      </c>
      <c r="B5394" s="5">
        <f>INDEX('DCM CARDS LOOKUP - HIDDEN'!$O$4:$AE$8890,MATCH(O5394,'DCM CARDS LOOKUP - HIDDEN'!$N$4:$N$8890,0),$J5394)</f>
        <v>0</v>
      </c>
      <c r="C5394" s="5">
        <f>INDEX('DCM CARDS LOOKUP - HIDDEN'!$O$4:$AE$8890,MATCH(P5394,'DCM CARDS LOOKUP - HIDDEN'!$N$4:$N$8890,0),$J5394)</f>
        <v>0</v>
      </c>
      <c r="D5394" s="5">
        <f>INDEX('DCM CARDS LOOKUP - HIDDEN'!$O$4:$AE$8890,MATCH(Q5394,'DCM CARDS LOOKUP - HIDDEN'!$N$4:$N$8890,0),$J5394)</f>
        <v>0</v>
      </c>
      <c r="E5394" s="5">
        <f>INDEX('DCM CARDS LOOKUP - HIDDEN'!$O$4:$AE$8890,MATCH(R5394,'DCM CARDS LOOKUP - HIDDEN'!$N$4:$N$8890,0),$J5394)</f>
        <v>0</v>
      </c>
      <c r="F5394" s="5">
        <f>INDEX('DCM CARDS LOOKUP - HIDDEN'!$O$4:$AE$8890,MATCH(S5394,'DCM CARDS LOOKUP - HIDDEN'!$N$4:$N$8890,0),$J5394)</f>
        <v>0</v>
      </c>
      <c r="G5394" s="31"/>
      <c r="H5394" s="35"/>
      <c r="J5394" s="4">
        <v>12</v>
      </c>
      <c r="O5394">
        <f>L5383*10000+M5383*100+B5381</f>
        <v>181501</v>
      </c>
      <c r="P5394">
        <f>L5383*10000+M5383*100+C5381</f>
        <v>181502</v>
      </c>
      <c r="Q5394">
        <f>L5383*10000+M5383*100+D5381</f>
        <v>181503</v>
      </c>
      <c r="R5394">
        <f>L5383*10000+M5383*100+E5361</f>
        <v>181504</v>
      </c>
      <c r="S5394">
        <f>L5383*10000+M5383*100+F5361</f>
        <v>181505</v>
      </c>
    </row>
    <row r="5395" spans="1:20" ht="15" hidden="1" customHeight="1" x14ac:dyDescent="0.2">
      <c r="A5395" s="10" t="e">
        <f>INDEX(REFERENCE!$B$2:$J$2,1,'EXAMPLE OF CHOICE CARDS'!J5395)</f>
        <v>#REF!</v>
      </c>
      <c r="B5395" s="5">
        <f>INDEX('DCM CARDS LOOKUP - HIDDEN'!$O$4:$AE$8890,MATCH(O5395,'DCM CARDS LOOKUP - HIDDEN'!$N$4:$N$8890,0),$J5395)</f>
        <v>0</v>
      </c>
      <c r="C5395" s="5">
        <f>INDEX('DCM CARDS LOOKUP - HIDDEN'!$O$4:$AE$8890,MATCH(P5395,'DCM CARDS LOOKUP - HIDDEN'!$N$4:$N$8890,0),$J5395)</f>
        <v>0</v>
      </c>
      <c r="D5395" s="5">
        <f>INDEX('DCM CARDS LOOKUP - HIDDEN'!$O$4:$AE$8890,MATCH(Q5395,'DCM CARDS LOOKUP - HIDDEN'!$N$4:$N$8890,0),$J5395)</f>
        <v>0</v>
      </c>
      <c r="E5395" s="5">
        <f>INDEX('DCM CARDS LOOKUP - HIDDEN'!$O$4:$AE$8890,MATCH(R5395,'DCM CARDS LOOKUP - HIDDEN'!$N$4:$N$8890,0),$J5395)</f>
        <v>0</v>
      </c>
      <c r="F5395" s="5">
        <f>INDEX('DCM CARDS LOOKUP - HIDDEN'!$O$4:$AE$8890,MATCH(S5395,'DCM CARDS LOOKUP - HIDDEN'!$N$4:$N$8890,0),$J5395)</f>
        <v>0</v>
      </c>
      <c r="G5395" s="31"/>
      <c r="H5395" s="35"/>
      <c r="J5395" s="4">
        <v>13</v>
      </c>
      <c r="O5395">
        <f>L5383*10000+M5383*100+B5381</f>
        <v>181501</v>
      </c>
      <c r="P5395">
        <f>L5383*10000+M5383*100+C5381</f>
        <v>181502</v>
      </c>
      <c r="Q5395">
        <f>L5383*10000+M5383*100+D5381</f>
        <v>181503</v>
      </c>
      <c r="R5395">
        <f>L5383*10000+M5383*100+E5361</f>
        <v>181504</v>
      </c>
      <c r="S5395">
        <f>L5383*10000+M5383*100+F5361</f>
        <v>181505</v>
      </c>
    </row>
    <row r="5396" spans="1:20" ht="15" hidden="1" customHeight="1" x14ac:dyDescent="0.2">
      <c r="A5396" s="10" t="e">
        <f>INDEX(REFERENCE!$B$2:$J$2,1,'EXAMPLE OF CHOICE CARDS'!J5396)</f>
        <v>#REF!</v>
      </c>
      <c r="B5396" s="5">
        <f>INDEX('DCM CARDS LOOKUP - HIDDEN'!$O$4:$AE$8890,MATCH(O5396,'DCM CARDS LOOKUP - HIDDEN'!$N$4:$N$8890,0),$J5396)</f>
        <v>0</v>
      </c>
      <c r="C5396" s="5">
        <f>INDEX('DCM CARDS LOOKUP - HIDDEN'!$O$4:$AE$8890,MATCH(P5396,'DCM CARDS LOOKUP - HIDDEN'!$N$4:$N$8890,0),$J5396)</f>
        <v>0</v>
      </c>
      <c r="D5396" s="5">
        <f>INDEX('DCM CARDS LOOKUP - HIDDEN'!$O$4:$AE$8890,MATCH(Q5396,'DCM CARDS LOOKUP - HIDDEN'!$N$4:$N$8890,0),$J5396)</f>
        <v>0</v>
      </c>
      <c r="E5396" s="5">
        <f>INDEX('DCM CARDS LOOKUP - HIDDEN'!$O$4:$AE$8890,MATCH(R5396,'DCM CARDS LOOKUP - HIDDEN'!$N$4:$N$8890,0),$J5396)</f>
        <v>0</v>
      </c>
      <c r="F5396" s="5">
        <f>INDEX('DCM CARDS LOOKUP - HIDDEN'!$O$4:$AE$8890,MATCH(S5396,'DCM CARDS LOOKUP - HIDDEN'!$N$4:$N$8890,0),$J5396)</f>
        <v>0</v>
      </c>
      <c r="G5396" s="31"/>
      <c r="H5396" s="35"/>
      <c r="J5396" s="4">
        <v>14</v>
      </c>
      <c r="O5396">
        <f>L5383*10000+M5383*100+B5381</f>
        <v>181501</v>
      </c>
      <c r="P5396">
        <f>L5383*10000+M5383*100+C5381</f>
        <v>181502</v>
      </c>
      <c r="Q5396">
        <f>L5383*10000+M5383*100+D5381</f>
        <v>181503</v>
      </c>
      <c r="R5396">
        <f>L5383*10000+M5383*100+E5361</f>
        <v>181504</v>
      </c>
      <c r="S5396">
        <f>L5383*10000+M5383*100+F5361</f>
        <v>181505</v>
      </c>
    </row>
    <row r="5397" spans="1:20" x14ac:dyDescent="0.2">
      <c r="A5397" s="2"/>
      <c r="B5397" s="5"/>
      <c r="C5397" s="5"/>
      <c r="D5397" s="5"/>
      <c r="E5397" s="5"/>
      <c r="F5397" s="5"/>
      <c r="G5397" s="5"/>
      <c r="H5397" s="5"/>
      <c r="J5397" s="13"/>
    </row>
    <row r="5398" spans="1:20" x14ac:dyDescent="0.2">
      <c r="A5398" s="6"/>
      <c r="B5398" s="7">
        <v>1</v>
      </c>
      <c r="C5398" s="7">
        <v>2</v>
      </c>
      <c r="D5398" s="7">
        <v>3</v>
      </c>
      <c r="E5398" s="7">
        <v>4</v>
      </c>
      <c r="F5398" s="7">
        <v>5</v>
      </c>
      <c r="G5398" s="7">
        <v>6</v>
      </c>
      <c r="H5398" s="7">
        <v>9</v>
      </c>
      <c r="J5398" s="13"/>
    </row>
    <row r="5401" spans="1:20" x14ac:dyDescent="0.2">
      <c r="A5401" s="1" t="str">
        <f>"Version "&amp;L5403&amp;"; Task"&amp;M5403</f>
        <v>Version 19; Task1</v>
      </c>
      <c r="B5401" s="4">
        <v>1</v>
      </c>
      <c r="C5401" s="4">
        <v>2</v>
      </c>
      <c r="D5401" s="4">
        <v>3</v>
      </c>
      <c r="E5401" s="4">
        <f>E5381</f>
        <v>4</v>
      </c>
      <c r="F5401" s="4">
        <f>F5381</f>
        <v>5</v>
      </c>
      <c r="G5401" s="4">
        <v>6</v>
      </c>
      <c r="J5401" s="13"/>
    </row>
    <row r="5402" spans="1:20" ht="15" customHeight="1" x14ac:dyDescent="0.2">
      <c r="A5402" s="11" t="s">
        <v>8</v>
      </c>
      <c r="B5402" s="12" t="s">
        <v>9</v>
      </c>
      <c r="C5402" s="12" t="s">
        <v>10</v>
      </c>
      <c r="D5402" s="12" t="s">
        <v>11</v>
      </c>
      <c r="E5402" s="20" t="s">
        <v>21</v>
      </c>
      <c r="F5402" s="20" t="s">
        <v>22</v>
      </c>
      <c r="G5402" s="20"/>
      <c r="H5402" s="34" t="s">
        <v>15</v>
      </c>
      <c r="J5402" s="13"/>
      <c r="L5402" t="s">
        <v>12</v>
      </c>
      <c r="M5402" t="s">
        <v>1</v>
      </c>
    </row>
    <row r="5403" spans="1:20" x14ac:dyDescent="0.2">
      <c r="A5403" s="10" t="str">
        <f>INDEX(REFERENCE!$B$2:$J$2,1,'EXAMPLE OF CHOICE CARDS'!J5403)</f>
        <v>Type</v>
      </c>
      <c r="B5403" s="5" t="str">
        <f>INDEX('DCM CARDS LOOKUP - HIDDEN'!$O$4:$AE$8890,MATCH(O5403,'DCM CARDS LOOKUP - HIDDEN'!$N$4:$N$8890,0),$J5403)</f>
        <v>Pads</v>
      </c>
      <c r="C5403" s="5" t="str">
        <f>INDEX('DCM CARDS LOOKUP - HIDDEN'!$O$4:$AE$8890,MATCH(P5403,'DCM CARDS LOOKUP - HIDDEN'!$N$4:$N$8890,0),$J5403)</f>
        <v>Pads</v>
      </c>
      <c r="D5403" s="5" t="str">
        <f>INDEX('DCM CARDS LOOKUP - HIDDEN'!$O$4:$AE$8890,MATCH(Q5403,'DCM CARDS LOOKUP - HIDDEN'!$N$4:$N$8890,0),$J5403)</f>
        <v>Pads</v>
      </c>
      <c r="E5403" s="5" t="str">
        <f>INDEX('DCM CARDS LOOKUP - HIDDEN'!$O$4:$AE$8890,MATCH(R5403,'DCM CARDS LOOKUP - HIDDEN'!$N$4:$N$8890,0),$J5403)</f>
        <v>Topicals</v>
      </c>
      <c r="F5403" s="5" t="str">
        <f>INDEX('DCM CARDS LOOKUP - HIDDEN'!$O$4:$AE$8890,MATCH(S5403,'DCM CARDS LOOKUP - HIDDEN'!$N$4:$N$8890,0),$J5403)</f>
        <v>Topicals</v>
      </c>
      <c r="G5403" s="5" t="str">
        <f>INDEX('DCM CARDS LOOKUP - HIDDEN'!$O$4:$AE$8890,MATCH(T5403,'DCM CARDS LOOKUP - HIDDEN'!$N$4:$N$8890,0),$J5403)</f>
        <v>Topicals</v>
      </c>
      <c r="H5403" s="35"/>
      <c r="J5403" s="4">
        <v>1</v>
      </c>
      <c r="L5403">
        <f>IF(M5383=15,L5383+1,L5383)</f>
        <v>19</v>
      </c>
      <c r="M5403">
        <f>IF(M5383&lt;15,M5383+1,1)</f>
        <v>1</v>
      </c>
      <c r="O5403">
        <f>L5403*10000+M5403*100+B5401</f>
        <v>190101</v>
      </c>
      <c r="P5403">
        <f>L5403*10000+M5403*100+C5401</f>
        <v>190102</v>
      </c>
      <c r="Q5403">
        <f>L5403*10000+M5403*100+D5401</f>
        <v>190103</v>
      </c>
      <c r="R5403">
        <f>L5403*10000+M5403*100+E5381</f>
        <v>190104</v>
      </c>
      <c r="S5403">
        <f>L5403*10000+M5403*100+F5381</f>
        <v>190105</v>
      </c>
      <c r="T5403">
        <f>L5403*10000+M5403*100+G5381</f>
        <v>190106</v>
      </c>
    </row>
    <row r="5404" spans="1:20" x14ac:dyDescent="0.2">
      <c r="A5404" s="10" t="str">
        <f>INDEX(REFERENCE!$B$2:$J$2,1,'EXAMPLE OF CHOICE CARDS'!J5404)</f>
        <v>Brand</v>
      </c>
      <c r="B5404" s="5" t="str">
        <f>INDEX('DCM CARDS LOOKUP - HIDDEN'!$O$4:$AE$8890,MATCH(O5404,'DCM CARDS LOOKUP - HIDDEN'!$N$4:$N$8890,0),$J5404)</f>
        <v>CVS Health</v>
      </c>
      <c r="C5404" s="5" t="str">
        <f>INDEX('DCM CARDS LOOKUP - HIDDEN'!$O$4:$AE$8890,MATCH(P5404,'DCM CARDS LOOKUP - HIDDEN'!$N$4:$N$8890,0),$J5404)</f>
        <v>Bengay</v>
      </c>
      <c r="D5404" s="5" t="str">
        <f>INDEX('DCM CARDS LOOKUP - HIDDEN'!$O$4:$AE$8890,MATCH(Q5404,'DCM CARDS LOOKUP - HIDDEN'!$N$4:$N$8890,0),$J5404)</f>
        <v>Be Koool</v>
      </c>
      <c r="E5404" s="5" t="str">
        <f>INDEX('DCM CARDS LOOKUP - HIDDEN'!$O$4:$AE$8890,MATCH(R5404,'DCM CARDS LOOKUP - HIDDEN'!$N$4:$N$8890,0),$J5404)</f>
        <v>Salonpas</v>
      </c>
      <c r="F5404" s="5" t="str">
        <f>INDEX('DCM CARDS LOOKUP - HIDDEN'!$O$4:$AE$8890,MATCH(S5404,'DCM CARDS LOOKUP - HIDDEN'!$N$4:$N$8890,0),$J5404)</f>
        <v>Aspercreme</v>
      </c>
      <c r="G5404" s="5" t="str">
        <f>INDEX('DCM CARDS LOOKUP - HIDDEN'!$O$4:$AE$8890,MATCH(T5404,'DCM CARDS LOOKUP - HIDDEN'!$N$4:$N$8890,0),$J5404)</f>
        <v>Salonpas</v>
      </c>
      <c r="H5404" s="35"/>
      <c r="J5404" s="4">
        <v>2</v>
      </c>
      <c r="O5404">
        <f>L5403*10000+M5403*100+B5401</f>
        <v>190101</v>
      </c>
      <c r="P5404">
        <f>L5403*10000+M5403*100+C5401</f>
        <v>190102</v>
      </c>
      <c r="Q5404">
        <f>L5403*10000+M5403*100+D5401</f>
        <v>190103</v>
      </c>
      <c r="R5404">
        <f>L5403*10000+M5403*100+E5381</f>
        <v>190104</v>
      </c>
      <c r="S5404">
        <f>L5403*10000+M5403*100+F5381</f>
        <v>190105</v>
      </c>
      <c r="T5404">
        <f>L5403*10000+M5403*100+G5381</f>
        <v>190106</v>
      </c>
    </row>
    <row r="5405" spans="1:20" x14ac:dyDescent="0.2">
      <c r="A5405" s="10" t="str">
        <f>INDEX(REFERENCE!$B$2:$J$2,1,'EXAMPLE OF CHOICE CARDS'!J5405)</f>
        <v>Sensation</v>
      </c>
      <c r="B5405" s="5" t="str">
        <f>INDEX('DCM CARDS LOOKUP - HIDDEN'!$O$4:$AE$8890,MATCH(O5405,'DCM CARDS LOOKUP - HIDDEN'!$N$4:$N$8890,0),$J5405)</f>
        <v>Hot sensation</v>
      </c>
      <c r="C5405" s="5" t="str">
        <f>INDEX('DCM CARDS LOOKUP - HIDDEN'!$O$4:$AE$8890,MATCH(P5405,'DCM CARDS LOOKUP - HIDDEN'!$N$4:$N$8890,0),$J5405)</f>
        <v>Both hot and cold sensation</v>
      </c>
      <c r="D5405" s="5" t="str">
        <f>INDEX('DCM CARDS LOOKUP - HIDDEN'!$O$4:$AE$8890,MATCH(Q5405,'DCM CARDS LOOKUP - HIDDEN'!$N$4:$N$8890,0),$J5405)</f>
        <v>Lidocaine/numbing sensation</v>
      </c>
      <c r="E5405" s="5" t="str">
        <f>INDEX('DCM CARDS LOOKUP - HIDDEN'!$O$4:$AE$8890,MATCH(R5405,'DCM CARDS LOOKUP - HIDDEN'!$N$4:$N$8890,0),$J5405)</f>
        <v>Hot sensation</v>
      </c>
      <c r="F5405" s="5" t="str">
        <f>INDEX('DCM CARDS LOOKUP - HIDDEN'!$O$4:$AE$8890,MATCH(S5405,'DCM CARDS LOOKUP - HIDDEN'!$N$4:$N$8890,0),$J5405)</f>
        <v>Cold sensation</v>
      </c>
      <c r="G5405" s="5" t="str">
        <f>INDEX('DCM CARDS LOOKUP - HIDDEN'!$O$4:$AE$8890,MATCH(T5405,'DCM CARDS LOOKUP - HIDDEN'!$N$4:$N$8890,0),$J5405)</f>
        <v>Hot sensation</v>
      </c>
      <c r="H5405" s="35"/>
      <c r="J5405" s="4">
        <v>3</v>
      </c>
      <c r="O5405">
        <f>L5403*10000+M5403*100+B5401</f>
        <v>190101</v>
      </c>
      <c r="P5405">
        <f>L5403*10000+M5403*100+C5401</f>
        <v>190102</v>
      </c>
      <c r="Q5405">
        <f>L5403*10000+M5403*100+D5401</f>
        <v>190103</v>
      </c>
      <c r="R5405">
        <f>L5403*10000+M5403*100+E5381</f>
        <v>190104</v>
      </c>
      <c r="S5405">
        <f>L5403*10000+M5403*100+F5381</f>
        <v>190105</v>
      </c>
      <c r="T5405">
        <f>L5403*10000+M5403*100+G5381</f>
        <v>190106</v>
      </c>
    </row>
    <row r="5406" spans="1:20" x14ac:dyDescent="0.2">
      <c r="A5406" s="10" t="str">
        <f>INDEX(REFERENCE!$B$2:$J$2,1,'EXAMPLE OF CHOICE CARDS'!J5406)</f>
        <v>Treatment Area</v>
      </c>
      <c r="B5406" s="5" t="str">
        <f>INDEX('DCM CARDS LOOKUP - HIDDEN'!$O$4:$AE$8890,MATCH(O5406,'DCM CARDS LOOKUP - HIDDEN'!$N$4:$N$8890,0),$J5406)</f>
        <v>Shoulder</v>
      </c>
      <c r="C5406" s="5" t="str">
        <f>INDEX('DCM CARDS LOOKUP - HIDDEN'!$O$4:$AE$8890,MATCH(P5406,'DCM CARDS LOOKUP - HIDDEN'!$N$4:$N$8890,0),$J5406)</f>
        <v>Neck</v>
      </c>
      <c r="D5406" s="5" t="str">
        <f>INDEX('DCM CARDS LOOKUP - HIDDEN'!$O$4:$AE$8890,MATCH(Q5406,'DCM CARDS LOOKUP - HIDDEN'!$N$4:$N$8890,0),$J5406)</f>
        <v>Back</v>
      </c>
      <c r="E5406" s="5" t="str">
        <f>INDEX('DCM CARDS LOOKUP - HIDDEN'!$O$4:$AE$8890,MATCH(R5406,'DCM CARDS LOOKUP - HIDDEN'!$N$4:$N$8890,0),$J5406)</f>
        <v>-</v>
      </c>
      <c r="F5406" s="5" t="str">
        <f>INDEX('DCM CARDS LOOKUP - HIDDEN'!$O$4:$AE$8890,MATCH(S5406,'DCM CARDS LOOKUP - HIDDEN'!$N$4:$N$8890,0),$J5406)</f>
        <v>-</v>
      </c>
      <c r="G5406" s="5" t="str">
        <f>INDEX('DCM CARDS LOOKUP - HIDDEN'!$O$4:$AE$8890,MATCH(T5406,'DCM CARDS LOOKUP - HIDDEN'!$N$4:$N$8890,0),$J5406)</f>
        <v>-</v>
      </c>
      <c r="H5406" s="35"/>
      <c r="J5406" s="4">
        <v>4</v>
      </c>
      <c r="O5406">
        <f>L5403*10000+M5403*100+B5401</f>
        <v>190101</v>
      </c>
      <c r="P5406">
        <f>L5403*10000+M5403*100+C5401</f>
        <v>190102</v>
      </c>
      <c r="Q5406">
        <f>L5403*10000+M5403*100+D5401</f>
        <v>190103</v>
      </c>
      <c r="R5406">
        <f>L5403*10000+M5403*100+E5381</f>
        <v>190104</v>
      </c>
      <c r="S5406">
        <f>L5403*10000+M5403*100+F5381</f>
        <v>190105</v>
      </c>
      <c r="T5406">
        <f>L5403*10000+M5403*100+G5381</f>
        <v>190106</v>
      </c>
    </row>
    <row r="5407" spans="1:20" x14ac:dyDescent="0.2">
      <c r="A5407" s="10" t="str">
        <f>INDEX(REFERENCE!$B$2:$J$2,1,'EXAMPLE OF CHOICE CARDS'!J5407)</f>
        <v>Format</v>
      </c>
      <c r="B5407" s="5" t="str">
        <f>INDEX('DCM CARDS LOOKUP - HIDDEN'!$O$4:$AE$8890,MATCH(O5407,'DCM CARDS LOOKUP - HIDDEN'!$N$4:$N$8890,0),$J5407)</f>
        <v>Single use pads/patches</v>
      </c>
      <c r="C5407" s="5" t="str">
        <f>INDEX('DCM CARDS LOOKUP - HIDDEN'!$O$4:$AE$8890,MATCH(P5407,'DCM CARDS LOOKUP - HIDDEN'!$N$4:$N$8890,0),$J5407)</f>
        <v>Single use pads/patches</v>
      </c>
      <c r="D5407" s="5" t="str">
        <f>INDEX('DCM CARDS LOOKUP - HIDDEN'!$O$4:$AE$8890,MATCH(Q5407,'DCM CARDS LOOKUP - HIDDEN'!$N$4:$N$8890,0),$J5407)</f>
        <v>Single use pads/patches</v>
      </c>
      <c r="E5407" s="5" t="str">
        <f>INDEX('DCM CARDS LOOKUP - HIDDEN'!$O$4:$AE$8890,MATCH(R5407,'DCM CARDS LOOKUP - HIDDEN'!$N$4:$N$8890,0),$J5407)</f>
        <v>Spray</v>
      </c>
      <c r="F5407" s="5" t="str">
        <f>INDEX('DCM CARDS LOOKUP - HIDDEN'!$O$4:$AE$8890,MATCH(S5407,'DCM CARDS LOOKUP - HIDDEN'!$N$4:$N$8890,0),$J5407)</f>
        <v>Spray</v>
      </c>
      <c r="G5407" s="5" t="str">
        <f>INDEX('DCM CARDS LOOKUP - HIDDEN'!$O$4:$AE$8890,MATCH(T5407,'DCM CARDS LOOKUP - HIDDEN'!$N$4:$N$8890,0),$J5407)</f>
        <v>Cream</v>
      </c>
      <c r="H5407" s="35"/>
      <c r="J5407" s="4">
        <v>5</v>
      </c>
      <c r="O5407">
        <f>L5403*10000+M5403*100+B5401</f>
        <v>190101</v>
      </c>
      <c r="P5407">
        <f>L5403*10000+M5403*100+C5401</f>
        <v>190102</v>
      </c>
      <c r="Q5407">
        <f>L5403*10000+M5403*100+D5401</f>
        <v>190103</v>
      </c>
      <c r="R5407">
        <f>L5403*10000+M5403*100+E5381</f>
        <v>190104</v>
      </c>
      <c r="S5407">
        <f>L5403*10000+M5403*100+F5381</f>
        <v>190105</v>
      </c>
      <c r="T5407">
        <f>L5403*10000+M5403*100+G5381</f>
        <v>190106</v>
      </c>
    </row>
    <row r="5408" spans="1:20" x14ac:dyDescent="0.2">
      <c r="A5408" s="10" t="str">
        <f>INDEX(REFERENCE!$B$2:$J$2,1,'EXAMPLE OF CHOICE CARDS'!J5408)</f>
        <v>Count</v>
      </c>
      <c r="B5408" s="5" t="str">
        <f>INDEX('DCM CARDS LOOKUP - HIDDEN'!$O$4:$AE$8890,MATCH(O5408,'DCM CARDS LOOKUP - HIDDEN'!$N$4:$N$8890,0),$J5408)</f>
        <v>6 count</v>
      </c>
      <c r="C5408" s="5" t="str">
        <f>INDEX('DCM CARDS LOOKUP - HIDDEN'!$O$4:$AE$8890,MATCH(P5408,'DCM CARDS LOOKUP - HIDDEN'!$N$4:$N$8890,0),$J5408)</f>
        <v>3 count</v>
      </c>
      <c r="D5408" s="5" t="str">
        <f>INDEX('DCM CARDS LOOKUP - HIDDEN'!$O$4:$AE$8890,MATCH(Q5408,'DCM CARDS LOOKUP - HIDDEN'!$N$4:$N$8890,0),$J5408)</f>
        <v>4 count</v>
      </c>
      <c r="E5408" s="5" t="str">
        <f>INDEX('DCM CARDS LOOKUP - HIDDEN'!$O$4:$AE$8890,MATCH(R5408,'DCM CARDS LOOKUP - HIDDEN'!$N$4:$N$8890,0),$J5408)</f>
        <v>3.5 oz</v>
      </c>
      <c r="F5408" s="5" t="str">
        <f>INDEX('DCM CARDS LOOKUP - HIDDEN'!$O$4:$AE$8890,MATCH(S5408,'DCM CARDS LOOKUP - HIDDEN'!$N$4:$N$8890,0),$J5408)</f>
        <v>4 oz</v>
      </c>
      <c r="G5408" s="5" t="str">
        <f>INDEX('DCM CARDS LOOKUP - HIDDEN'!$O$4:$AE$8890,MATCH(T5408,'DCM CARDS LOOKUP - HIDDEN'!$N$4:$N$8890,0),$J5408)</f>
        <v>4.5 oz</v>
      </c>
      <c r="H5408" s="35"/>
      <c r="J5408" s="4">
        <v>6</v>
      </c>
      <c r="O5408">
        <f>L5403*10000+M5403*100+B5401</f>
        <v>190101</v>
      </c>
      <c r="P5408">
        <f>L5403*10000+M5403*100+C5401</f>
        <v>190102</v>
      </c>
      <c r="Q5408">
        <f>L5403*10000+M5403*100+D5401</f>
        <v>190103</v>
      </c>
      <c r="R5408">
        <f>L5403*10000+M5403*100+E5381</f>
        <v>190104</v>
      </c>
      <c r="S5408">
        <f>L5403*10000+M5403*100+F5381</f>
        <v>190105</v>
      </c>
      <c r="T5408">
        <f>L5403*10000+M5403*100+G5381</f>
        <v>190106</v>
      </c>
    </row>
    <row r="5409" spans="1:20" ht="15" customHeight="1" x14ac:dyDescent="0.2">
      <c r="A5409" s="10" t="str">
        <f>INDEX(REFERENCE!$B$2:$J$2,1,'EXAMPLE OF CHOICE CARDS'!J5409)</f>
        <v>Price</v>
      </c>
      <c r="B5409" s="29">
        <f>INDEX('DCM CARDS LOOKUP - HIDDEN'!$O$4:$AE$8890,MATCH(O5409,'DCM CARDS LOOKUP - HIDDEN'!$N$4:$N$8890,0),$J5409)</f>
        <v>5.45</v>
      </c>
      <c r="C5409" s="29">
        <f>INDEX('DCM CARDS LOOKUP - HIDDEN'!$O$4:$AE$8890,MATCH(P5409,'DCM CARDS LOOKUP - HIDDEN'!$N$4:$N$8890,0),$J5409)</f>
        <v>9.99</v>
      </c>
      <c r="D5409" s="29">
        <f>INDEX('DCM CARDS LOOKUP - HIDDEN'!$O$4:$AE$8890,MATCH(Q5409,'DCM CARDS LOOKUP - HIDDEN'!$N$4:$N$8890,0),$J5409)</f>
        <v>16.71</v>
      </c>
      <c r="E5409" s="29">
        <f>INDEX('DCM CARDS LOOKUP - HIDDEN'!$O$4:$AE$8890,MATCH(R5409,'DCM CARDS LOOKUP - HIDDEN'!$N$4:$N$8890,0),$J5409)</f>
        <v>13.88</v>
      </c>
      <c r="F5409" s="29">
        <f>INDEX('DCM CARDS LOOKUP - HIDDEN'!$O$4:$AE$8890,MATCH(S5409,'DCM CARDS LOOKUP - HIDDEN'!$N$4:$N$8890,0),$J5409)</f>
        <v>14.5</v>
      </c>
      <c r="G5409" s="29">
        <f>INDEX('DCM CARDS LOOKUP - HIDDEN'!$O$4:$AE$8890,MATCH(T5409,'DCM CARDS LOOKUP - HIDDEN'!$N$4:$N$8890,0),$J5409)</f>
        <v>24</v>
      </c>
      <c r="H5409" s="35"/>
      <c r="J5409" s="4">
        <v>7</v>
      </c>
      <c r="O5409">
        <f>L5403*10000+M5403*100+B5401</f>
        <v>190101</v>
      </c>
      <c r="P5409">
        <f>L5403*10000+M5403*100+C5401</f>
        <v>190102</v>
      </c>
      <c r="Q5409">
        <f>L5403*10000+M5403*100+D5401</f>
        <v>190103</v>
      </c>
      <c r="R5409">
        <f>L5403*10000+M5403*100+E5381</f>
        <v>190104</v>
      </c>
      <c r="S5409">
        <f>L5403*10000+M5403*100+F5381</f>
        <v>190105</v>
      </c>
      <c r="T5409">
        <f>L5403*10000+M5403*100+G5381</f>
        <v>190106</v>
      </c>
    </row>
    <row r="5410" spans="1:20" ht="15" customHeight="1" x14ac:dyDescent="0.2">
      <c r="A5410" s="10" t="str">
        <f>INDEX(REFERENCE!$B$2:$J$2,1,'EXAMPLE OF CHOICE CARDS'!J5410)</f>
        <v>Review Rating</v>
      </c>
      <c r="B5410" s="5" t="str">
        <f>INDEX('DCM CARDS LOOKUP - HIDDEN'!$O$4:$AE$8890,MATCH(O5410,'DCM CARDS LOOKUP - HIDDEN'!$N$4:$N$8890,0),$J5410)</f>
        <v>4.5 stars</v>
      </c>
      <c r="C5410" s="5" t="str">
        <f>INDEX('DCM CARDS LOOKUP - HIDDEN'!$O$4:$AE$8890,MATCH(P5410,'DCM CARDS LOOKUP - HIDDEN'!$N$4:$N$8890,0),$J5410)</f>
        <v>4.6 stars</v>
      </c>
      <c r="D5410" s="5" t="str">
        <f>INDEX('DCM CARDS LOOKUP - HIDDEN'!$O$4:$AE$8890,MATCH(Q5410,'DCM CARDS LOOKUP - HIDDEN'!$N$4:$N$8890,0),$J5410)</f>
        <v>4.8 stars</v>
      </c>
      <c r="E5410" s="5" t="str">
        <f>INDEX('DCM CARDS LOOKUP - HIDDEN'!$O$4:$AE$8890,MATCH(R5410,'DCM CARDS LOOKUP - HIDDEN'!$N$4:$N$8890,0),$J5410)</f>
        <v>4.6 stars</v>
      </c>
      <c r="F5410" s="5" t="str">
        <f>INDEX('DCM CARDS LOOKUP - HIDDEN'!$O$4:$AE$8890,MATCH(S5410,'DCM CARDS LOOKUP - HIDDEN'!$N$4:$N$8890,0),$J5410)</f>
        <v>4.8 stars</v>
      </c>
      <c r="G5410" s="5" t="str">
        <f>INDEX('DCM CARDS LOOKUP - HIDDEN'!$O$4:$AE$8890,MATCH(T5410,'DCM CARDS LOOKUP - HIDDEN'!$N$4:$N$8890,0),$J5410)</f>
        <v>4.5 stars</v>
      </c>
      <c r="H5410" s="35"/>
      <c r="J5410" s="4">
        <v>8</v>
      </c>
      <c r="O5410">
        <f>L5403*10000+M5403*100+B5401</f>
        <v>190101</v>
      </c>
      <c r="P5410">
        <f>L5403*10000+M5403*100+C5401</f>
        <v>190102</v>
      </c>
      <c r="Q5410">
        <f>L5403*10000+M5403*100+D5401</f>
        <v>190103</v>
      </c>
      <c r="R5410">
        <f>L5403*10000+M5403*100+E5381</f>
        <v>190104</v>
      </c>
      <c r="S5410">
        <f>L5403*10000+M5403*100+F5381</f>
        <v>190105</v>
      </c>
      <c r="T5410">
        <f>L5403*10000+M5403*100+G5381</f>
        <v>190106</v>
      </c>
    </row>
    <row r="5411" spans="1:20" ht="15" customHeight="1" x14ac:dyDescent="0.2">
      <c r="A5411" s="10" t="str">
        <f>INDEX(REFERENCE!$B$2:$J$2,1,'EXAMPLE OF CHOICE CARDS'!J5411)</f>
        <v>Number of Reviews</v>
      </c>
      <c r="B5411" s="30">
        <f>INDEX('DCM CARDS LOOKUP - HIDDEN'!$O$4:$AE$8890,MATCH(O5411,'DCM CARDS LOOKUP - HIDDEN'!$N$4:$N$8890,0),$J5411)</f>
        <v>4500</v>
      </c>
      <c r="C5411" s="30">
        <f>INDEX('DCM CARDS LOOKUP - HIDDEN'!$O$4:$AE$8890,MATCH(P5411,'DCM CARDS LOOKUP - HIDDEN'!$N$4:$N$8890,0),$J5411)</f>
        <v>4500</v>
      </c>
      <c r="D5411" s="30">
        <f>INDEX('DCM CARDS LOOKUP - HIDDEN'!$O$4:$AE$8890,MATCH(Q5411,'DCM CARDS LOOKUP - HIDDEN'!$N$4:$N$8890,0),$J5411)</f>
        <v>1250</v>
      </c>
      <c r="E5411" s="30">
        <f>INDEX('DCM CARDS LOOKUP - HIDDEN'!$O$4:$AE$8890,MATCH(R5411,'DCM CARDS LOOKUP - HIDDEN'!$N$4:$N$8890,0),$J5411)</f>
        <v>4500</v>
      </c>
      <c r="F5411" s="30">
        <f>INDEX('DCM CARDS LOOKUP - HIDDEN'!$O$4:$AE$8890,MATCH(S5411,'DCM CARDS LOOKUP - HIDDEN'!$N$4:$N$8890,0),$J5411)</f>
        <v>1250</v>
      </c>
      <c r="G5411" s="30">
        <f>INDEX('DCM CARDS LOOKUP - HIDDEN'!$O$4:$AE$8890,MATCH(T5411,'DCM CARDS LOOKUP - HIDDEN'!$N$4:$N$8890,0),$J5411)</f>
        <v>1250</v>
      </c>
      <c r="H5411" s="35"/>
      <c r="J5411" s="4">
        <v>9</v>
      </c>
      <c r="O5411">
        <f>L5403*10000+M5403*100+B5401</f>
        <v>190101</v>
      </c>
      <c r="P5411">
        <f>L5403*10000+M5403*100+C5401</f>
        <v>190102</v>
      </c>
      <c r="Q5411">
        <f>L5403*10000+M5403*100+D5401</f>
        <v>190103</v>
      </c>
      <c r="R5411">
        <f>L5403*10000+M5403*100+E5381</f>
        <v>190104</v>
      </c>
      <c r="S5411">
        <f>L5403*10000+M5403*100+F5381</f>
        <v>190105</v>
      </c>
      <c r="T5411">
        <f>L5403*10000+M5403*100+G5381</f>
        <v>190106</v>
      </c>
    </row>
    <row r="5412" spans="1:20" ht="15" hidden="1" customHeight="1" x14ac:dyDescent="0.2">
      <c r="A5412" s="10" t="e">
        <f>INDEX(REFERENCE!$B$2:$J$2,1,'EXAMPLE OF CHOICE CARDS'!J5412)</f>
        <v>#REF!</v>
      </c>
      <c r="B5412" s="5">
        <f>INDEX('DCM CARDS LOOKUP - HIDDEN'!$O$4:$AE$8890,MATCH(O5412,'DCM CARDS LOOKUP - HIDDEN'!$N$4:$N$8890,0),$J5412)</f>
        <v>0</v>
      </c>
      <c r="C5412" s="5">
        <f>INDEX('DCM CARDS LOOKUP - HIDDEN'!$O$4:$AE$8890,MATCH(P5412,'DCM CARDS LOOKUP - HIDDEN'!$N$4:$N$8890,0),$J5412)</f>
        <v>0</v>
      </c>
      <c r="D5412" s="5">
        <f>INDEX('DCM CARDS LOOKUP - HIDDEN'!$O$4:$AE$8890,MATCH(Q5412,'DCM CARDS LOOKUP - HIDDEN'!$N$4:$N$8890,0),$J5412)</f>
        <v>0</v>
      </c>
      <c r="E5412" s="5">
        <f>INDEX('DCM CARDS LOOKUP - HIDDEN'!$O$4:$AE$8890,MATCH(R5412,'DCM CARDS LOOKUP - HIDDEN'!$N$4:$N$8890,0),$J5412)</f>
        <v>0</v>
      </c>
      <c r="F5412" s="5">
        <f>INDEX('DCM CARDS LOOKUP - HIDDEN'!$O$4:$AE$8890,MATCH(S5412,'DCM CARDS LOOKUP - HIDDEN'!$N$4:$N$8890,0),$J5412)</f>
        <v>0</v>
      </c>
      <c r="G5412" s="31"/>
      <c r="H5412" s="35"/>
      <c r="J5412" s="4">
        <v>10</v>
      </c>
      <c r="O5412">
        <f>L5403*10000+M5403*100+B5401</f>
        <v>190101</v>
      </c>
      <c r="P5412">
        <f>L5403*10000+M5403*100+C5401</f>
        <v>190102</v>
      </c>
      <c r="Q5412">
        <f>L5403*10000+M5403*100+D5401</f>
        <v>190103</v>
      </c>
      <c r="R5412">
        <f>L5403*10000+M5403*100+E5381</f>
        <v>190104</v>
      </c>
      <c r="S5412">
        <f>L5403*10000+M5403*100+F5381</f>
        <v>190105</v>
      </c>
    </row>
    <row r="5413" spans="1:20" ht="15" hidden="1" customHeight="1" x14ac:dyDescent="0.2">
      <c r="A5413" s="10" t="e">
        <f>INDEX(REFERENCE!$B$2:$J$2,1,'EXAMPLE OF CHOICE CARDS'!J5413)</f>
        <v>#REF!</v>
      </c>
      <c r="B5413" s="5">
        <f>INDEX('DCM CARDS LOOKUP - HIDDEN'!$O$4:$AE$8890,MATCH(O5413,'DCM CARDS LOOKUP - HIDDEN'!$N$4:$N$8890,0),$J5413)</f>
        <v>0</v>
      </c>
      <c r="C5413" s="5">
        <f>INDEX('DCM CARDS LOOKUP - HIDDEN'!$O$4:$AE$8890,MATCH(P5413,'DCM CARDS LOOKUP - HIDDEN'!$N$4:$N$8890,0),$J5413)</f>
        <v>0</v>
      </c>
      <c r="D5413" s="5">
        <f>INDEX('DCM CARDS LOOKUP - HIDDEN'!$O$4:$AE$8890,MATCH(Q5413,'DCM CARDS LOOKUP - HIDDEN'!$N$4:$N$8890,0),$J5413)</f>
        <v>0</v>
      </c>
      <c r="E5413" s="5">
        <f>INDEX('DCM CARDS LOOKUP - HIDDEN'!$O$4:$AE$8890,MATCH(R5413,'DCM CARDS LOOKUP - HIDDEN'!$N$4:$N$8890,0),$J5413)</f>
        <v>0</v>
      </c>
      <c r="F5413" s="5">
        <f>INDEX('DCM CARDS LOOKUP - HIDDEN'!$O$4:$AE$8890,MATCH(S5413,'DCM CARDS LOOKUP - HIDDEN'!$N$4:$N$8890,0),$J5413)</f>
        <v>0</v>
      </c>
      <c r="G5413" s="31"/>
      <c r="H5413" s="35"/>
      <c r="J5413" s="4">
        <v>11</v>
      </c>
      <c r="O5413">
        <f>L5403*10000+M5403*100+B5401</f>
        <v>190101</v>
      </c>
      <c r="P5413">
        <f>L5403*10000+M5403*100+C5401</f>
        <v>190102</v>
      </c>
      <c r="Q5413">
        <f>L5403*10000+M5403*100+D5401</f>
        <v>190103</v>
      </c>
      <c r="R5413">
        <f>L5403*10000+M5403*100+E5381</f>
        <v>190104</v>
      </c>
      <c r="S5413">
        <f>L5403*10000+M5403*100+F5381</f>
        <v>190105</v>
      </c>
    </row>
    <row r="5414" spans="1:20" ht="15" hidden="1" customHeight="1" x14ac:dyDescent="0.2">
      <c r="A5414" s="10" t="e">
        <f>INDEX(REFERENCE!$B$2:$J$2,1,'EXAMPLE OF CHOICE CARDS'!J5414)</f>
        <v>#REF!</v>
      </c>
      <c r="B5414" s="5">
        <f>INDEX('DCM CARDS LOOKUP - HIDDEN'!$O$4:$AE$8890,MATCH(O5414,'DCM CARDS LOOKUP - HIDDEN'!$N$4:$N$8890,0),$J5414)</f>
        <v>0</v>
      </c>
      <c r="C5414" s="5">
        <f>INDEX('DCM CARDS LOOKUP - HIDDEN'!$O$4:$AE$8890,MATCH(P5414,'DCM CARDS LOOKUP - HIDDEN'!$N$4:$N$8890,0),$J5414)</f>
        <v>0</v>
      </c>
      <c r="D5414" s="5">
        <f>INDEX('DCM CARDS LOOKUP - HIDDEN'!$O$4:$AE$8890,MATCH(Q5414,'DCM CARDS LOOKUP - HIDDEN'!$N$4:$N$8890,0),$J5414)</f>
        <v>0</v>
      </c>
      <c r="E5414" s="5">
        <f>INDEX('DCM CARDS LOOKUP - HIDDEN'!$O$4:$AE$8890,MATCH(R5414,'DCM CARDS LOOKUP - HIDDEN'!$N$4:$N$8890,0),$J5414)</f>
        <v>0</v>
      </c>
      <c r="F5414" s="5">
        <f>INDEX('DCM CARDS LOOKUP - HIDDEN'!$O$4:$AE$8890,MATCH(S5414,'DCM CARDS LOOKUP - HIDDEN'!$N$4:$N$8890,0),$J5414)</f>
        <v>0</v>
      </c>
      <c r="G5414" s="31"/>
      <c r="H5414" s="35"/>
      <c r="J5414" s="4">
        <v>12</v>
      </c>
      <c r="O5414">
        <f>L5403*10000+M5403*100+B5401</f>
        <v>190101</v>
      </c>
      <c r="P5414">
        <f>L5403*10000+M5403*100+C5401</f>
        <v>190102</v>
      </c>
      <c r="Q5414">
        <f>L5403*10000+M5403*100+D5401</f>
        <v>190103</v>
      </c>
      <c r="R5414">
        <f>L5403*10000+M5403*100+E5381</f>
        <v>190104</v>
      </c>
      <c r="S5414">
        <f>L5403*10000+M5403*100+F5381</f>
        <v>190105</v>
      </c>
    </row>
    <row r="5415" spans="1:20" ht="15" hidden="1" customHeight="1" x14ac:dyDescent="0.2">
      <c r="A5415" s="10" t="e">
        <f>INDEX(REFERENCE!$B$2:$J$2,1,'EXAMPLE OF CHOICE CARDS'!J5415)</f>
        <v>#REF!</v>
      </c>
      <c r="B5415" s="5">
        <f>INDEX('DCM CARDS LOOKUP - HIDDEN'!$O$4:$AE$8890,MATCH(O5415,'DCM CARDS LOOKUP - HIDDEN'!$N$4:$N$8890,0),$J5415)</f>
        <v>0</v>
      </c>
      <c r="C5415" s="5">
        <f>INDEX('DCM CARDS LOOKUP - HIDDEN'!$O$4:$AE$8890,MATCH(P5415,'DCM CARDS LOOKUP - HIDDEN'!$N$4:$N$8890,0),$J5415)</f>
        <v>0</v>
      </c>
      <c r="D5415" s="5">
        <f>INDEX('DCM CARDS LOOKUP - HIDDEN'!$O$4:$AE$8890,MATCH(Q5415,'DCM CARDS LOOKUP - HIDDEN'!$N$4:$N$8890,0),$J5415)</f>
        <v>0</v>
      </c>
      <c r="E5415" s="5">
        <f>INDEX('DCM CARDS LOOKUP - HIDDEN'!$O$4:$AE$8890,MATCH(R5415,'DCM CARDS LOOKUP - HIDDEN'!$N$4:$N$8890,0),$J5415)</f>
        <v>0</v>
      </c>
      <c r="F5415" s="5">
        <f>INDEX('DCM CARDS LOOKUP - HIDDEN'!$O$4:$AE$8890,MATCH(S5415,'DCM CARDS LOOKUP - HIDDEN'!$N$4:$N$8890,0),$J5415)</f>
        <v>0</v>
      </c>
      <c r="G5415" s="31"/>
      <c r="H5415" s="35"/>
      <c r="J5415" s="4">
        <v>13</v>
      </c>
      <c r="O5415">
        <f>L5403*10000+M5403*100+B5401</f>
        <v>190101</v>
      </c>
      <c r="P5415">
        <f>L5403*10000+M5403*100+C5401</f>
        <v>190102</v>
      </c>
      <c r="Q5415">
        <f>L5403*10000+M5403*100+D5401</f>
        <v>190103</v>
      </c>
      <c r="R5415">
        <f>L5403*10000+M5403*100+E5381</f>
        <v>190104</v>
      </c>
      <c r="S5415">
        <f>L5403*10000+M5403*100+F5381</f>
        <v>190105</v>
      </c>
    </row>
    <row r="5416" spans="1:20" ht="15" hidden="1" customHeight="1" x14ac:dyDescent="0.2">
      <c r="A5416" s="10" t="e">
        <f>INDEX(REFERENCE!$B$2:$J$2,1,'EXAMPLE OF CHOICE CARDS'!J5416)</f>
        <v>#REF!</v>
      </c>
      <c r="B5416" s="5">
        <f>INDEX('DCM CARDS LOOKUP - HIDDEN'!$O$4:$AE$8890,MATCH(O5416,'DCM CARDS LOOKUP - HIDDEN'!$N$4:$N$8890,0),$J5416)</f>
        <v>0</v>
      </c>
      <c r="C5416" s="5">
        <f>INDEX('DCM CARDS LOOKUP - HIDDEN'!$O$4:$AE$8890,MATCH(P5416,'DCM CARDS LOOKUP - HIDDEN'!$N$4:$N$8890,0),$J5416)</f>
        <v>0</v>
      </c>
      <c r="D5416" s="5">
        <f>INDEX('DCM CARDS LOOKUP - HIDDEN'!$O$4:$AE$8890,MATCH(Q5416,'DCM CARDS LOOKUP - HIDDEN'!$N$4:$N$8890,0),$J5416)</f>
        <v>0</v>
      </c>
      <c r="E5416" s="5">
        <f>INDEX('DCM CARDS LOOKUP - HIDDEN'!$O$4:$AE$8890,MATCH(R5416,'DCM CARDS LOOKUP - HIDDEN'!$N$4:$N$8890,0),$J5416)</f>
        <v>0</v>
      </c>
      <c r="F5416" s="5">
        <f>INDEX('DCM CARDS LOOKUP - HIDDEN'!$O$4:$AE$8890,MATCH(S5416,'DCM CARDS LOOKUP - HIDDEN'!$N$4:$N$8890,0),$J5416)</f>
        <v>0</v>
      </c>
      <c r="G5416" s="31"/>
      <c r="H5416" s="35"/>
      <c r="J5416" s="4">
        <v>14</v>
      </c>
      <c r="O5416">
        <f>L5403*10000+M5403*100+B5401</f>
        <v>190101</v>
      </c>
      <c r="P5416">
        <f>L5403*10000+M5403*100+C5401</f>
        <v>190102</v>
      </c>
      <c r="Q5416">
        <f>L5403*10000+M5403*100+D5401</f>
        <v>190103</v>
      </c>
      <c r="R5416">
        <f>L5403*10000+M5403*100+E5381</f>
        <v>190104</v>
      </c>
      <c r="S5416">
        <f>L5403*10000+M5403*100+F5381</f>
        <v>190105</v>
      </c>
    </row>
    <row r="5417" spans="1:20" x14ac:dyDescent="0.2">
      <c r="A5417" s="2"/>
      <c r="B5417" s="5"/>
      <c r="C5417" s="5"/>
      <c r="D5417" s="5"/>
      <c r="E5417" s="5"/>
      <c r="F5417" s="5"/>
      <c r="G5417" s="5"/>
      <c r="H5417" s="5"/>
      <c r="J5417" s="13"/>
    </row>
    <row r="5418" spans="1:20" x14ac:dyDescent="0.2">
      <c r="A5418" s="6"/>
      <c r="B5418" s="7">
        <v>1</v>
      </c>
      <c r="C5418" s="7">
        <v>2</v>
      </c>
      <c r="D5418" s="7">
        <v>3</v>
      </c>
      <c r="E5418" s="7">
        <v>4</v>
      </c>
      <c r="F5418" s="7">
        <v>5</v>
      </c>
      <c r="G5418" s="7">
        <v>6</v>
      </c>
      <c r="H5418" s="7">
        <v>9</v>
      </c>
      <c r="J5418" s="13"/>
    </row>
    <row r="5421" spans="1:20" x14ac:dyDescent="0.2">
      <c r="A5421" s="1" t="str">
        <f>"Version "&amp;L5423&amp;"; Task"&amp;M5423</f>
        <v>Version 19; Task2</v>
      </c>
      <c r="B5421" s="4">
        <v>1</v>
      </c>
      <c r="C5421" s="4">
        <v>2</v>
      </c>
      <c r="D5421" s="4">
        <v>3</v>
      </c>
      <c r="E5421" s="4">
        <f>E5401</f>
        <v>4</v>
      </c>
      <c r="F5421" s="4">
        <f>F5401</f>
        <v>5</v>
      </c>
      <c r="G5421" s="4">
        <v>6</v>
      </c>
      <c r="J5421" s="13"/>
    </row>
    <row r="5422" spans="1:20" ht="15" customHeight="1" x14ac:dyDescent="0.2">
      <c r="A5422" s="11" t="s">
        <v>8</v>
      </c>
      <c r="B5422" s="12" t="s">
        <v>9</v>
      </c>
      <c r="C5422" s="12" t="s">
        <v>10</v>
      </c>
      <c r="D5422" s="12" t="s">
        <v>11</v>
      </c>
      <c r="E5422" s="20" t="s">
        <v>21</v>
      </c>
      <c r="F5422" s="20" t="s">
        <v>22</v>
      </c>
      <c r="G5422" s="20"/>
      <c r="H5422" s="34" t="s">
        <v>15</v>
      </c>
      <c r="J5422" s="13"/>
      <c r="L5422" t="s">
        <v>12</v>
      </c>
      <c r="M5422" t="s">
        <v>1</v>
      </c>
    </row>
    <row r="5423" spans="1:20" x14ac:dyDescent="0.2">
      <c r="A5423" s="10" t="str">
        <f>INDEX(REFERENCE!$B$2:$J$2,1,'EXAMPLE OF CHOICE CARDS'!J5423)</f>
        <v>Type</v>
      </c>
      <c r="B5423" s="5" t="str">
        <f>INDEX('DCM CARDS LOOKUP - HIDDEN'!$O$4:$AE$8890,MATCH(O5423,'DCM CARDS LOOKUP - HIDDEN'!$N$4:$N$8890,0),$J5423)</f>
        <v>Topicals</v>
      </c>
      <c r="C5423" s="5" t="str">
        <f>INDEX('DCM CARDS LOOKUP - HIDDEN'!$O$4:$AE$8890,MATCH(P5423,'DCM CARDS LOOKUP - HIDDEN'!$N$4:$N$8890,0),$J5423)</f>
        <v>Pads</v>
      </c>
      <c r="D5423" s="5" t="str">
        <f>INDEX('DCM CARDS LOOKUP - HIDDEN'!$O$4:$AE$8890,MATCH(Q5423,'DCM CARDS LOOKUP - HIDDEN'!$N$4:$N$8890,0),$J5423)</f>
        <v>Pads</v>
      </c>
      <c r="E5423" s="5" t="str">
        <f>INDEX('DCM CARDS LOOKUP - HIDDEN'!$O$4:$AE$8890,MATCH(R5423,'DCM CARDS LOOKUP - HIDDEN'!$N$4:$N$8890,0),$J5423)</f>
        <v>Topicals</v>
      </c>
      <c r="F5423" s="5" t="str">
        <f>INDEX('DCM CARDS LOOKUP - HIDDEN'!$O$4:$AE$8890,MATCH(S5423,'DCM CARDS LOOKUP - HIDDEN'!$N$4:$N$8890,0),$J5423)</f>
        <v>Topicals</v>
      </c>
      <c r="G5423" s="5" t="str">
        <f>INDEX('DCM CARDS LOOKUP - HIDDEN'!$O$4:$AE$8890,MATCH(T5423,'DCM CARDS LOOKUP - HIDDEN'!$N$4:$N$8890,0),$J5423)</f>
        <v>Pads</v>
      </c>
      <c r="H5423" s="35"/>
      <c r="J5423" s="4">
        <v>1</v>
      </c>
      <c r="L5423">
        <f>IF(M5403=15,L5403+1,L5403)</f>
        <v>19</v>
      </c>
      <c r="M5423">
        <f>IF(M5403&lt;15,M5403+1,1)</f>
        <v>2</v>
      </c>
      <c r="O5423">
        <f>L5423*10000+M5423*100+B5421</f>
        <v>190201</v>
      </c>
      <c r="P5423">
        <f>L5423*10000+M5423*100+C5421</f>
        <v>190202</v>
      </c>
      <c r="Q5423">
        <f>L5423*10000+M5423*100+D5421</f>
        <v>190203</v>
      </c>
      <c r="R5423">
        <f>L5423*10000+M5423*100+E5401</f>
        <v>190204</v>
      </c>
      <c r="S5423">
        <f>L5423*10000+M5423*100+F5401</f>
        <v>190205</v>
      </c>
      <c r="T5423">
        <f>L5423*10000+M5423*100+G5401</f>
        <v>190206</v>
      </c>
    </row>
    <row r="5424" spans="1:20" x14ac:dyDescent="0.2">
      <c r="A5424" s="10" t="str">
        <f>INDEX(REFERENCE!$B$2:$J$2,1,'EXAMPLE OF CHOICE CARDS'!J5424)</f>
        <v>Brand</v>
      </c>
      <c r="B5424" s="5" t="str">
        <f>INDEX('DCM CARDS LOOKUP - HIDDEN'!$O$4:$AE$8890,MATCH(O5424,'DCM CARDS LOOKUP - HIDDEN'!$N$4:$N$8890,0),$J5424)</f>
        <v>Bengay</v>
      </c>
      <c r="C5424" s="5" t="str">
        <f>INDEX('DCM CARDS LOOKUP - HIDDEN'!$O$4:$AE$8890,MATCH(P5424,'DCM CARDS LOOKUP - HIDDEN'!$N$4:$N$8890,0),$J5424)</f>
        <v>Amazon Basic Care</v>
      </c>
      <c r="D5424" s="5" t="str">
        <f>INDEX('DCM CARDS LOOKUP - HIDDEN'!$O$4:$AE$8890,MATCH(Q5424,'DCM CARDS LOOKUP - HIDDEN'!$N$4:$N$8890,0),$J5424)</f>
        <v>Equate</v>
      </c>
      <c r="E5424" s="5" t="str">
        <f>INDEX('DCM CARDS LOOKUP - HIDDEN'!$O$4:$AE$8890,MATCH(R5424,'DCM CARDS LOOKUP - HIDDEN'!$N$4:$N$8890,0),$J5424)</f>
        <v>Motrin</v>
      </c>
      <c r="F5424" s="5" t="str">
        <f>INDEX('DCM CARDS LOOKUP - HIDDEN'!$O$4:$AE$8890,MATCH(S5424,'DCM CARDS LOOKUP - HIDDEN'!$N$4:$N$8890,0),$J5424)</f>
        <v xml:space="preserve">Biofreeze  </v>
      </c>
      <c r="G5424" s="5" t="str">
        <f>INDEX('DCM CARDS LOOKUP - HIDDEN'!$O$4:$AE$8890,MATCH(T5424,'DCM CARDS LOOKUP - HIDDEN'!$N$4:$N$8890,0),$J5424)</f>
        <v>CVS Health</v>
      </c>
      <c r="H5424" s="35"/>
      <c r="J5424" s="4">
        <v>2</v>
      </c>
      <c r="O5424">
        <f>L5423*10000+M5423*100+B5421</f>
        <v>190201</v>
      </c>
      <c r="P5424">
        <f>L5423*10000+M5423*100+C5421</f>
        <v>190202</v>
      </c>
      <c r="Q5424">
        <f>L5423*10000+M5423*100+D5421</f>
        <v>190203</v>
      </c>
      <c r="R5424">
        <f>L5423*10000+M5423*100+E5401</f>
        <v>190204</v>
      </c>
      <c r="S5424">
        <f>L5423*10000+M5423*100+F5401</f>
        <v>190205</v>
      </c>
      <c r="T5424">
        <f>L5423*10000+M5423*100+G5401</f>
        <v>190206</v>
      </c>
    </row>
    <row r="5425" spans="1:20" ht="28.5" x14ac:dyDescent="0.2">
      <c r="A5425" s="10" t="str">
        <f>INDEX(REFERENCE!$B$2:$J$2,1,'EXAMPLE OF CHOICE CARDS'!J5425)</f>
        <v>Sensation</v>
      </c>
      <c r="B5425" s="5" t="str">
        <f>INDEX('DCM CARDS LOOKUP - HIDDEN'!$O$4:$AE$8890,MATCH(O5425,'DCM CARDS LOOKUP - HIDDEN'!$N$4:$N$8890,0),$J5425)</f>
        <v>Cold sensation</v>
      </c>
      <c r="C5425" s="5" t="str">
        <f>INDEX('DCM CARDS LOOKUP - HIDDEN'!$O$4:$AE$8890,MATCH(P5425,'DCM CARDS LOOKUP - HIDDEN'!$N$4:$N$8890,0),$J5425)</f>
        <v>No sensation/drug free/for circulation</v>
      </c>
      <c r="D5425" s="5" t="str">
        <f>INDEX('DCM CARDS LOOKUP - HIDDEN'!$O$4:$AE$8890,MATCH(Q5425,'DCM CARDS LOOKUP - HIDDEN'!$N$4:$N$8890,0),$J5425)</f>
        <v>Cold sensation</v>
      </c>
      <c r="E5425" s="5" t="str">
        <f>INDEX('DCM CARDS LOOKUP - HIDDEN'!$O$4:$AE$8890,MATCH(R5425,'DCM CARDS LOOKUP - HIDDEN'!$N$4:$N$8890,0),$J5425)</f>
        <v>Both hot and cold sensation</v>
      </c>
      <c r="F5425" s="5" t="str">
        <f>INDEX('DCM CARDS LOOKUP - HIDDEN'!$O$4:$AE$8890,MATCH(S5425,'DCM CARDS LOOKUP - HIDDEN'!$N$4:$N$8890,0),$J5425)</f>
        <v>Lidocaine/numbing sensation</v>
      </c>
      <c r="G5425" s="5" t="str">
        <f>INDEX('DCM CARDS LOOKUP - HIDDEN'!$O$4:$AE$8890,MATCH(T5425,'DCM CARDS LOOKUP - HIDDEN'!$N$4:$N$8890,0),$J5425)</f>
        <v>Hot sensation</v>
      </c>
      <c r="H5425" s="35"/>
      <c r="J5425" s="4">
        <v>3</v>
      </c>
      <c r="O5425">
        <f>L5423*10000+M5423*100+B5421</f>
        <v>190201</v>
      </c>
      <c r="P5425">
        <f>L5423*10000+M5423*100+C5421</f>
        <v>190202</v>
      </c>
      <c r="Q5425">
        <f>L5423*10000+M5423*100+D5421</f>
        <v>190203</v>
      </c>
      <c r="R5425">
        <f>L5423*10000+M5423*100+E5401</f>
        <v>190204</v>
      </c>
      <c r="S5425">
        <f>L5423*10000+M5423*100+F5401</f>
        <v>190205</v>
      </c>
      <c r="T5425">
        <f>L5423*10000+M5423*100+G5401</f>
        <v>190206</v>
      </c>
    </row>
    <row r="5426" spans="1:20" x14ac:dyDescent="0.2">
      <c r="A5426" s="10" t="str">
        <f>INDEX(REFERENCE!$B$2:$J$2,1,'EXAMPLE OF CHOICE CARDS'!J5426)</f>
        <v>Treatment Area</v>
      </c>
      <c r="B5426" s="5" t="str">
        <f>INDEX('DCM CARDS LOOKUP - HIDDEN'!$O$4:$AE$8890,MATCH(O5426,'DCM CARDS LOOKUP - HIDDEN'!$N$4:$N$8890,0),$J5426)</f>
        <v>-</v>
      </c>
      <c r="C5426" s="5" t="str">
        <f>INDEX('DCM CARDS LOOKUP - HIDDEN'!$O$4:$AE$8890,MATCH(P5426,'DCM CARDS LOOKUP - HIDDEN'!$N$4:$N$8890,0),$J5426)</f>
        <v>Joint</v>
      </c>
      <c r="D5426" s="5" t="str">
        <f>INDEX('DCM CARDS LOOKUP - HIDDEN'!$O$4:$AE$8890,MATCH(Q5426,'DCM CARDS LOOKUP - HIDDEN'!$N$4:$N$8890,0),$J5426)</f>
        <v>Neck</v>
      </c>
      <c r="E5426" s="5" t="str">
        <f>INDEX('DCM CARDS LOOKUP - HIDDEN'!$O$4:$AE$8890,MATCH(R5426,'DCM CARDS LOOKUP - HIDDEN'!$N$4:$N$8890,0),$J5426)</f>
        <v>-</v>
      </c>
      <c r="F5426" s="5" t="str">
        <f>INDEX('DCM CARDS LOOKUP - HIDDEN'!$O$4:$AE$8890,MATCH(S5426,'DCM CARDS LOOKUP - HIDDEN'!$N$4:$N$8890,0),$J5426)</f>
        <v>-</v>
      </c>
      <c r="G5426" s="5" t="str">
        <f>INDEX('DCM CARDS LOOKUP - HIDDEN'!$O$4:$AE$8890,MATCH(T5426,'DCM CARDS LOOKUP - HIDDEN'!$N$4:$N$8890,0),$J5426)</f>
        <v>Hands (arthritis)</v>
      </c>
      <c r="H5426" s="35"/>
      <c r="J5426" s="4">
        <v>4</v>
      </c>
      <c r="O5426">
        <f>L5423*10000+M5423*100+B5421</f>
        <v>190201</v>
      </c>
      <c r="P5426">
        <f>L5423*10000+M5423*100+C5421</f>
        <v>190202</v>
      </c>
      <c r="Q5426">
        <f>L5423*10000+M5423*100+D5421</f>
        <v>190203</v>
      </c>
      <c r="R5426">
        <f>L5423*10000+M5423*100+E5401</f>
        <v>190204</v>
      </c>
      <c r="S5426">
        <f>L5423*10000+M5423*100+F5401</f>
        <v>190205</v>
      </c>
      <c r="T5426">
        <f>L5423*10000+M5423*100+G5401</f>
        <v>190206</v>
      </c>
    </row>
    <row r="5427" spans="1:20" x14ac:dyDescent="0.2">
      <c r="A5427" s="10" t="str">
        <f>INDEX(REFERENCE!$B$2:$J$2,1,'EXAMPLE OF CHOICE CARDS'!J5427)</f>
        <v>Format</v>
      </c>
      <c r="B5427" s="5" t="str">
        <f>INDEX('DCM CARDS LOOKUP - HIDDEN'!$O$4:$AE$8890,MATCH(O5427,'DCM CARDS LOOKUP - HIDDEN'!$N$4:$N$8890,0),$J5427)</f>
        <v>Cream</v>
      </c>
      <c r="C5427" s="5" t="str">
        <f>INDEX('DCM CARDS LOOKUP - HIDDEN'!$O$4:$AE$8890,MATCH(P5427,'DCM CARDS LOOKUP - HIDDEN'!$N$4:$N$8890,0),$J5427)</f>
        <v>Single use pads/patches</v>
      </c>
      <c r="D5427" s="5" t="str">
        <f>INDEX('DCM CARDS LOOKUP - HIDDEN'!$O$4:$AE$8890,MATCH(Q5427,'DCM CARDS LOOKUP - HIDDEN'!$N$4:$N$8890,0),$J5427)</f>
        <v>Single use pads/patches</v>
      </c>
      <c r="E5427" s="5" t="str">
        <f>INDEX('DCM CARDS LOOKUP - HIDDEN'!$O$4:$AE$8890,MATCH(R5427,'DCM CARDS LOOKUP - HIDDEN'!$N$4:$N$8890,0),$J5427)</f>
        <v>Gel</v>
      </c>
      <c r="F5427" s="5" t="str">
        <f>INDEX('DCM CARDS LOOKUP - HIDDEN'!$O$4:$AE$8890,MATCH(S5427,'DCM CARDS LOOKUP - HIDDEN'!$N$4:$N$8890,0),$J5427)</f>
        <v>Roll-on</v>
      </c>
      <c r="G5427" s="5" t="str">
        <f>INDEX('DCM CARDS LOOKUP - HIDDEN'!$O$4:$AE$8890,MATCH(T5427,'DCM CARDS LOOKUP - HIDDEN'!$N$4:$N$8890,0),$J5427)</f>
        <v>Single use pads/patches</v>
      </c>
      <c r="H5427" s="35"/>
      <c r="J5427" s="4">
        <v>5</v>
      </c>
      <c r="O5427">
        <f>L5423*10000+M5423*100+B5421</f>
        <v>190201</v>
      </c>
      <c r="P5427">
        <f>L5423*10000+M5423*100+C5421</f>
        <v>190202</v>
      </c>
      <c r="Q5427">
        <f>L5423*10000+M5423*100+D5421</f>
        <v>190203</v>
      </c>
      <c r="R5427">
        <f>L5423*10000+M5423*100+E5401</f>
        <v>190204</v>
      </c>
      <c r="S5427">
        <f>L5423*10000+M5423*100+F5401</f>
        <v>190205</v>
      </c>
      <c r="T5427">
        <f>L5423*10000+M5423*100+G5401</f>
        <v>190206</v>
      </c>
    </row>
    <row r="5428" spans="1:20" x14ac:dyDescent="0.2">
      <c r="A5428" s="10" t="str">
        <f>INDEX(REFERENCE!$B$2:$J$2,1,'EXAMPLE OF CHOICE CARDS'!J5428)</f>
        <v>Count</v>
      </c>
      <c r="B5428" s="5" t="str">
        <f>INDEX('DCM CARDS LOOKUP - HIDDEN'!$O$4:$AE$8890,MATCH(O5428,'DCM CARDS LOOKUP - HIDDEN'!$N$4:$N$8890,0),$J5428)</f>
        <v>2 oz</v>
      </c>
      <c r="C5428" s="5" t="str">
        <f>INDEX('DCM CARDS LOOKUP - HIDDEN'!$O$4:$AE$8890,MATCH(P5428,'DCM CARDS LOOKUP - HIDDEN'!$N$4:$N$8890,0),$J5428)</f>
        <v>3 count</v>
      </c>
      <c r="D5428" s="5" t="str">
        <f>INDEX('DCM CARDS LOOKUP - HIDDEN'!$O$4:$AE$8890,MATCH(Q5428,'DCM CARDS LOOKUP - HIDDEN'!$N$4:$N$8890,0),$J5428)</f>
        <v>5 count</v>
      </c>
      <c r="E5428" s="5" t="str">
        <f>INDEX('DCM CARDS LOOKUP - HIDDEN'!$O$4:$AE$8890,MATCH(R5428,'DCM CARDS LOOKUP - HIDDEN'!$N$4:$N$8890,0),$J5428)</f>
        <v>5.5 oz</v>
      </c>
      <c r="F5428" s="5" t="str">
        <f>INDEX('DCM CARDS LOOKUP - HIDDEN'!$O$4:$AE$8890,MATCH(S5428,'DCM CARDS LOOKUP - HIDDEN'!$N$4:$N$8890,0),$J5428)</f>
        <v>2.5 oz</v>
      </c>
      <c r="G5428" s="5" t="str">
        <f>INDEX('DCM CARDS LOOKUP - HIDDEN'!$O$4:$AE$8890,MATCH(T5428,'DCM CARDS LOOKUP - HIDDEN'!$N$4:$N$8890,0),$J5428)</f>
        <v>6 count</v>
      </c>
      <c r="H5428" s="35"/>
      <c r="J5428" s="4">
        <v>6</v>
      </c>
      <c r="O5428">
        <f>L5423*10000+M5423*100+B5421</f>
        <v>190201</v>
      </c>
      <c r="P5428">
        <f>L5423*10000+M5423*100+C5421</f>
        <v>190202</v>
      </c>
      <c r="Q5428">
        <f>L5423*10000+M5423*100+D5421</f>
        <v>190203</v>
      </c>
      <c r="R5428">
        <f>L5423*10000+M5423*100+E5401</f>
        <v>190204</v>
      </c>
      <c r="S5428">
        <f>L5423*10000+M5423*100+F5401</f>
        <v>190205</v>
      </c>
      <c r="T5428">
        <f>L5423*10000+M5423*100+G5401</f>
        <v>190206</v>
      </c>
    </row>
    <row r="5429" spans="1:20" ht="15" customHeight="1" x14ac:dyDescent="0.2">
      <c r="A5429" s="10" t="str">
        <f>INDEX(REFERENCE!$B$2:$J$2,1,'EXAMPLE OF CHOICE CARDS'!J5429)</f>
        <v>Price</v>
      </c>
      <c r="B5429" s="29">
        <f>INDEX('DCM CARDS LOOKUP - HIDDEN'!$O$4:$AE$8890,MATCH(O5429,'DCM CARDS LOOKUP - HIDDEN'!$N$4:$N$8890,0),$J5429)</f>
        <v>10.49</v>
      </c>
      <c r="C5429" s="29">
        <f>INDEX('DCM CARDS LOOKUP - HIDDEN'!$O$4:$AE$8890,MATCH(P5429,'DCM CARDS LOOKUP - HIDDEN'!$N$4:$N$8890,0),$J5429)</f>
        <v>6.63</v>
      </c>
      <c r="D5429" s="29">
        <f>INDEX('DCM CARDS LOOKUP - HIDDEN'!$O$4:$AE$8890,MATCH(Q5429,'DCM CARDS LOOKUP - HIDDEN'!$N$4:$N$8890,0),$J5429)</f>
        <v>8.93</v>
      </c>
      <c r="E5429" s="29">
        <f>INDEX('DCM CARDS LOOKUP - HIDDEN'!$O$4:$AE$8890,MATCH(R5429,'DCM CARDS LOOKUP - HIDDEN'!$N$4:$N$8890,0),$J5429)</f>
        <v>25</v>
      </c>
      <c r="F5429" s="29">
        <f>INDEX('DCM CARDS LOOKUP - HIDDEN'!$O$4:$AE$8890,MATCH(S5429,'DCM CARDS LOOKUP - HIDDEN'!$N$4:$N$8890,0),$J5429)</f>
        <v>9</v>
      </c>
      <c r="G5429" s="29">
        <f>INDEX('DCM CARDS LOOKUP - HIDDEN'!$O$4:$AE$8890,MATCH(T5429,'DCM CARDS LOOKUP - HIDDEN'!$N$4:$N$8890,0),$J5429)</f>
        <v>31.99</v>
      </c>
      <c r="H5429" s="35"/>
      <c r="J5429" s="4">
        <v>7</v>
      </c>
      <c r="O5429">
        <f>L5423*10000+M5423*100+B5421</f>
        <v>190201</v>
      </c>
      <c r="P5429">
        <f>L5423*10000+M5423*100+C5421</f>
        <v>190202</v>
      </c>
      <c r="Q5429">
        <f>L5423*10000+M5423*100+D5421</f>
        <v>190203</v>
      </c>
      <c r="R5429">
        <f>L5423*10000+M5423*100+E5401</f>
        <v>190204</v>
      </c>
      <c r="S5429">
        <f>L5423*10000+M5423*100+F5401</f>
        <v>190205</v>
      </c>
      <c r="T5429">
        <f>L5423*10000+M5423*100+G5401</f>
        <v>190206</v>
      </c>
    </row>
    <row r="5430" spans="1:20" ht="15" customHeight="1" x14ac:dyDescent="0.2">
      <c r="A5430" s="10" t="str">
        <f>INDEX(REFERENCE!$B$2:$J$2,1,'EXAMPLE OF CHOICE CARDS'!J5430)</f>
        <v>Review Rating</v>
      </c>
      <c r="B5430" s="5" t="str">
        <f>INDEX('DCM CARDS LOOKUP - HIDDEN'!$O$4:$AE$8890,MATCH(O5430,'DCM CARDS LOOKUP - HIDDEN'!$N$4:$N$8890,0),$J5430)</f>
        <v>4.5 stars</v>
      </c>
      <c r="C5430" s="5" t="str">
        <f>INDEX('DCM CARDS LOOKUP - HIDDEN'!$O$4:$AE$8890,MATCH(P5430,'DCM CARDS LOOKUP - HIDDEN'!$N$4:$N$8890,0),$J5430)</f>
        <v>4.6 stars</v>
      </c>
      <c r="D5430" s="5" t="str">
        <f>INDEX('DCM CARDS LOOKUP - HIDDEN'!$O$4:$AE$8890,MATCH(Q5430,'DCM CARDS LOOKUP - HIDDEN'!$N$4:$N$8890,0),$J5430)</f>
        <v>4.6 stars</v>
      </c>
      <c r="E5430" s="5" t="str">
        <f>INDEX('DCM CARDS LOOKUP - HIDDEN'!$O$4:$AE$8890,MATCH(R5430,'DCM CARDS LOOKUP - HIDDEN'!$N$4:$N$8890,0),$J5430)</f>
        <v>4.8 stars</v>
      </c>
      <c r="F5430" s="5" t="str">
        <f>INDEX('DCM CARDS LOOKUP - HIDDEN'!$O$4:$AE$8890,MATCH(S5430,'DCM CARDS LOOKUP - HIDDEN'!$N$4:$N$8890,0),$J5430)</f>
        <v>4.8 stars</v>
      </c>
      <c r="G5430" s="5" t="str">
        <f>INDEX('DCM CARDS LOOKUP - HIDDEN'!$O$4:$AE$8890,MATCH(T5430,'DCM CARDS LOOKUP - HIDDEN'!$N$4:$N$8890,0),$J5430)</f>
        <v>4.5 stars</v>
      </c>
      <c r="H5430" s="35"/>
      <c r="J5430" s="4">
        <v>8</v>
      </c>
      <c r="O5430">
        <f>L5423*10000+M5423*100+B5421</f>
        <v>190201</v>
      </c>
      <c r="P5430">
        <f>L5423*10000+M5423*100+C5421</f>
        <v>190202</v>
      </c>
      <c r="Q5430">
        <f>L5423*10000+M5423*100+D5421</f>
        <v>190203</v>
      </c>
      <c r="R5430">
        <f>L5423*10000+M5423*100+E5401</f>
        <v>190204</v>
      </c>
      <c r="S5430">
        <f>L5423*10000+M5423*100+F5401</f>
        <v>190205</v>
      </c>
      <c r="T5430">
        <f>L5423*10000+M5423*100+G5401</f>
        <v>190206</v>
      </c>
    </row>
    <row r="5431" spans="1:20" ht="15" customHeight="1" x14ac:dyDescent="0.2">
      <c r="A5431" s="10" t="str">
        <f>INDEX(REFERENCE!$B$2:$J$2,1,'EXAMPLE OF CHOICE CARDS'!J5431)</f>
        <v>Number of Reviews</v>
      </c>
      <c r="B5431" s="30">
        <f>INDEX('DCM CARDS LOOKUP - HIDDEN'!$O$4:$AE$8890,MATCH(O5431,'DCM CARDS LOOKUP - HIDDEN'!$N$4:$N$8890,0),$J5431)</f>
        <v>4500</v>
      </c>
      <c r="C5431" s="30">
        <f>INDEX('DCM CARDS LOOKUP - HIDDEN'!$O$4:$AE$8890,MATCH(P5431,'DCM CARDS LOOKUP - HIDDEN'!$N$4:$N$8890,0),$J5431)</f>
        <v>4500</v>
      </c>
      <c r="D5431" s="30">
        <f>INDEX('DCM CARDS LOOKUP - HIDDEN'!$O$4:$AE$8890,MATCH(Q5431,'DCM CARDS LOOKUP - HIDDEN'!$N$4:$N$8890,0),$J5431)</f>
        <v>4500</v>
      </c>
      <c r="E5431" s="30">
        <f>INDEX('DCM CARDS LOOKUP - HIDDEN'!$O$4:$AE$8890,MATCH(R5431,'DCM CARDS LOOKUP - HIDDEN'!$N$4:$N$8890,0),$J5431)</f>
        <v>1250</v>
      </c>
      <c r="F5431" s="30">
        <f>INDEX('DCM CARDS LOOKUP - HIDDEN'!$O$4:$AE$8890,MATCH(S5431,'DCM CARDS LOOKUP - HIDDEN'!$N$4:$N$8890,0),$J5431)</f>
        <v>1250</v>
      </c>
      <c r="G5431" s="30">
        <f>INDEX('DCM CARDS LOOKUP - HIDDEN'!$O$4:$AE$8890,MATCH(T5431,'DCM CARDS LOOKUP - HIDDEN'!$N$4:$N$8890,0),$J5431)</f>
        <v>1250</v>
      </c>
      <c r="H5431" s="35"/>
      <c r="J5431" s="4">
        <v>9</v>
      </c>
      <c r="O5431">
        <f>L5423*10000+M5423*100+B5421</f>
        <v>190201</v>
      </c>
      <c r="P5431">
        <f>L5423*10000+M5423*100+C5421</f>
        <v>190202</v>
      </c>
      <c r="Q5431">
        <f>L5423*10000+M5423*100+D5421</f>
        <v>190203</v>
      </c>
      <c r="R5431">
        <f>L5423*10000+M5423*100+E5401</f>
        <v>190204</v>
      </c>
      <c r="S5431">
        <f>L5423*10000+M5423*100+F5401</f>
        <v>190205</v>
      </c>
      <c r="T5431">
        <f>L5423*10000+M5423*100+G5401</f>
        <v>190206</v>
      </c>
    </row>
    <row r="5432" spans="1:20" ht="15" hidden="1" customHeight="1" x14ac:dyDescent="0.2">
      <c r="A5432" s="10" t="e">
        <f>INDEX(REFERENCE!$B$2:$J$2,1,'EXAMPLE OF CHOICE CARDS'!J5432)</f>
        <v>#REF!</v>
      </c>
      <c r="B5432" s="5">
        <f>INDEX('DCM CARDS LOOKUP - HIDDEN'!$O$4:$AE$8890,MATCH(O5432,'DCM CARDS LOOKUP - HIDDEN'!$N$4:$N$8890,0),$J5432)</f>
        <v>0</v>
      </c>
      <c r="C5432" s="5">
        <f>INDEX('DCM CARDS LOOKUP - HIDDEN'!$O$4:$AE$8890,MATCH(P5432,'DCM CARDS LOOKUP - HIDDEN'!$N$4:$N$8890,0),$J5432)</f>
        <v>0</v>
      </c>
      <c r="D5432" s="5">
        <f>INDEX('DCM CARDS LOOKUP - HIDDEN'!$O$4:$AE$8890,MATCH(Q5432,'DCM CARDS LOOKUP - HIDDEN'!$N$4:$N$8890,0),$J5432)</f>
        <v>0</v>
      </c>
      <c r="E5432" s="5">
        <f>INDEX('DCM CARDS LOOKUP - HIDDEN'!$O$4:$AE$8890,MATCH(R5432,'DCM CARDS LOOKUP - HIDDEN'!$N$4:$N$8890,0),$J5432)</f>
        <v>0</v>
      </c>
      <c r="F5432" s="5">
        <f>INDEX('DCM CARDS LOOKUP - HIDDEN'!$O$4:$AE$8890,MATCH(S5432,'DCM CARDS LOOKUP - HIDDEN'!$N$4:$N$8890,0),$J5432)</f>
        <v>0</v>
      </c>
      <c r="G5432" s="31"/>
      <c r="H5432" s="35"/>
      <c r="J5432" s="4">
        <v>10</v>
      </c>
      <c r="O5432">
        <f>L5423*10000+M5423*100+B5421</f>
        <v>190201</v>
      </c>
      <c r="P5432">
        <f>L5423*10000+M5423*100+C5421</f>
        <v>190202</v>
      </c>
      <c r="Q5432">
        <f>L5423*10000+M5423*100+D5421</f>
        <v>190203</v>
      </c>
      <c r="R5432">
        <f>L5423*10000+M5423*100+E5401</f>
        <v>190204</v>
      </c>
      <c r="S5432">
        <f>L5423*10000+M5423*100+F5401</f>
        <v>190205</v>
      </c>
    </row>
    <row r="5433" spans="1:20" ht="15" hidden="1" customHeight="1" x14ac:dyDescent="0.2">
      <c r="A5433" s="10" t="e">
        <f>INDEX(REFERENCE!$B$2:$J$2,1,'EXAMPLE OF CHOICE CARDS'!J5433)</f>
        <v>#REF!</v>
      </c>
      <c r="B5433" s="5">
        <f>INDEX('DCM CARDS LOOKUP - HIDDEN'!$O$4:$AE$8890,MATCH(O5433,'DCM CARDS LOOKUP - HIDDEN'!$N$4:$N$8890,0),$J5433)</f>
        <v>0</v>
      </c>
      <c r="C5433" s="5">
        <f>INDEX('DCM CARDS LOOKUP - HIDDEN'!$O$4:$AE$8890,MATCH(P5433,'DCM CARDS LOOKUP - HIDDEN'!$N$4:$N$8890,0),$J5433)</f>
        <v>0</v>
      </c>
      <c r="D5433" s="5">
        <f>INDEX('DCM CARDS LOOKUP - HIDDEN'!$O$4:$AE$8890,MATCH(Q5433,'DCM CARDS LOOKUP - HIDDEN'!$N$4:$N$8890,0),$J5433)</f>
        <v>0</v>
      </c>
      <c r="E5433" s="5">
        <f>INDEX('DCM CARDS LOOKUP - HIDDEN'!$O$4:$AE$8890,MATCH(R5433,'DCM CARDS LOOKUP - HIDDEN'!$N$4:$N$8890,0),$J5433)</f>
        <v>0</v>
      </c>
      <c r="F5433" s="5">
        <f>INDEX('DCM CARDS LOOKUP - HIDDEN'!$O$4:$AE$8890,MATCH(S5433,'DCM CARDS LOOKUP - HIDDEN'!$N$4:$N$8890,0),$J5433)</f>
        <v>0</v>
      </c>
      <c r="G5433" s="31"/>
      <c r="H5433" s="35"/>
      <c r="J5433" s="4">
        <v>11</v>
      </c>
      <c r="O5433">
        <f>L5423*10000+M5423*100+B5421</f>
        <v>190201</v>
      </c>
      <c r="P5433">
        <f>L5423*10000+M5423*100+C5421</f>
        <v>190202</v>
      </c>
      <c r="Q5433">
        <f>L5423*10000+M5423*100+D5421</f>
        <v>190203</v>
      </c>
      <c r="R5433">
        <f>L5423*10000+M5423*100+E5401</f>
        <v>190204</v>
      </c>
      <c r="S5433">
        <f>L5423*10000+M5423*100+F5401</f>
        <v>190205</v>
      </c>
    </row>
    <row r="5434" spans="1:20" ht="15" hidden="1" customHeight="1" x14ac:dyDescent="0.2">
      <c r="A5434" s="10" t="e">
        <f>INDEX(REFERENCE!$B$2:$J$2,1,'EXAMPLE OF CHOICE CARDS'!J5434)</f>
        <v>#REF!</v>
      </c>
      <c r="B5434" s="5">
        <f>INDEX('DCM CARDS LOOKUP - HIDDEN'!$O$4:$AE$8890,MATCH(O5434,'DCM CARDS LOOKUP - HIDDEN'!$N$4:$N$8890,0),$J5434)</f>
        <v>0</v>
      </c>
      <c r="C5434" s="5">
        <f>INDEX('DCM CARDS LOOKUP - HIDDEN'!$O$4:$AE$8890,MATCH(P5434,'DCM CARDS LOOKUP - HIDDEN'!$N$4:$N$8890,0),$J5434)</f>
        <v>0</v>
      </c>
      <c r="D5434" s="5">
        <f>INDEX('DCM CARDS LOOKUP - HIDDEN'!$O$4:$AE$8890,MATCH(Q5434,'DCM CARDS LOOKUP - HIDDEN'!$N$4:$N$8890,0),$J5434)</f>
        <v>0</v>
      </c>
      <c r="E5434" s="5">
        <f>INDEX('DCM CARDS LOOKUP - HIDDEN'!$O$4:$AE$8890,MATCH(R5434,'DCM CARDS LOOKUP - HIDDEN'!$N$4:$N$8890,0),$J5434)</f>
        <v>0</v>
      </c>
      <c r="F5434" s="5">
        <f>INDEX('DCM CARDS LOOKUP - HIDDEN'!$O$4:$AE$8890,MATCH(S5434,'DCM CARDS LOOKUP - HIDDEN'!$N$4:$N$8890,0),$J5434)</f>
        <v>0</v>
      </c>
      <c r="G5434" s="31"/>
      <c r="H5434" s="35"/>
      <c r="J5434" s="4">
        <v>12</v>
      </c>
      <c r="O5434">
        <f>L5423*10000+M5423*100+B5421</f>
        <v>190201</v>
      </c>
      <c r="P5434">
        <f>L5423*10000+M5423*100+C5421</f>
        <v>190202</v>
      </c>
      <c r="Q5434">
        <f>L5423*10000+M5423*100+D5421</f>
        <v>190203</v>
      </c>
      <c r="R5434">
        <f>L5423*10000+M5423*100+E5401</f>
        <v>190204</v>
      </c>
      <c r="S5434">
        <f>L5423*10000+M5423*100+F5401</f>
        <v>190205</v>
      </c>
    </row>
    <row r="5435" spans="1:20" ht="15" hidden="1" customHeight="1" x14ac:dyDescent="0.2">
      <c r="A5435" s="10" t="e">
        <f>INDEX(REFERENCE!$B$2:$J$2,1,'EXAMPLE OF CHOICE CARDS'!J5435)</f>
        <v>#REF!</v>
      </c>
      <c r="B5435" s="5">
        <f>INDEX('DCM CARDS LOOKUP - HIDDEN'!$O$4:$AE$8890,MATCH(O5435,'DCM CARDS LOOKUP - HIDDEN'!$N$4:$N$8890,0),$J5435)</f>
        <v>0</v>
      </c>
      <c r="C5435" s="5">
        <f>INDEX('DCM CARDS LOOKUP - HIDDEN'!$O$4:$AE$8890,MATCH(P5435,'DCM CARDS LOOKUP - HIDDEN'!$N$4:$N$8890,0),$J5435)</f>
        <v>0</v>
      </c>
      <c r="D5435" s="5">
        <f>INDEX('DCM CARDS LOOKUP - HIDDEN'!$O$4:$AE$8890,MATCH(Q5435,'DCM CARDS LOOKUP - HIDDEN'!$N$4:$N$8890,0),$J5435)</f>
        <v>0</v>
      </c>
      <c r="E5435" s="5">
        <f>INDEX('DCM CARDS LOOKUP - HIDDEN'!$O$4:$AE$8890,MATCH(R5435,'DCM CARDS LOOKUP - HIDDEN'!$N$4:$N$8890,0),$J5435)</f>
        <v>0</v>
      </c>
      <c r="F5435" s="5">
        <f>INDEX('DCM CARDS LOOKUP - HIDDEN'!$O$4:$AE$8890,MATCH(S5435,'DCM CARDS LOOKUP - HIDDEN'!$N$4:$N$8890,0),$J5435)</f>
        <v>0</v>
      </c>
      <c r="G5435" s="31"/>
      <c r="H5435" s="35"/>
      <c r="J5435" s="4">
        <v>13</v>
      </c>
      <c r="O5435">
        <f>L5423*10000+M5423*100+B5421</f>
        <v>190201</v>
      </c>
      <c r="P5435">
        <f>L5423*10000+M5423*100+C5421</f>
        <v>190202</v>
      </c>
      <c r="Q5435">
        <f>L5423*10000+M5423*100+D5421</f>
        <v>190203</v>
      </c>
      <c r="R5435">
        <f>L5423*10000+M5423*100+E5401</f>
        <v>190204</v>
      </c>
      <c r="S5435">
        <f>L5423*10000+M5423*100+F5401</f>
        <v>190205</v>
      </c>
    </row>
    <row r="5436" spans="1:20" ht="15" hidden="1" customHeight="1" x14ac:dyDescent="0.2">
      <c r="A5436" s="10" t="e">
        <f>INDEX(REFERENCE!$B$2:$J$2,1,'EXAMPLE OF CHOICE CARDS'!J5436)</f>
        <v>#REF!</v>
      </c>
      <c r="B5436" s="5">
        <f>INDEX('DCM CARDS LOOKUP - HIDDEN'!$O$4:$AE$8890,MATCH(O5436,'DCM CARDS LOOKUP - HIDDEN'!$N$4:$N$8890,0),$J5436)</f>
        <v>0</v>
      </c>
      <c r="C5436" s="5">
        <f>INDEX('DCM CARDS LOOKUP - HIDDEN'!$O$4:$AE$8890,MATCH(P5436,'DCM CARDS LOOKUP - HIDDEN'!$N$4:$N$8890,0),$J5436)</f>
        <v>0</v>
      </c>
      <c r="D5436" s="5">
        <f>INDEX('DCM CARDS LOOKUP - HIDDEN'!$O$4:$AE$8890,MATCH(Q5436,'DCM CARDS LOOKUP - HIDDEN'!$N$4:$N$8890,0),$J5436)</f>
        <v>0</v>
      </c>
      <c r="E5436" s="5">
        <f>INDEX('DCM CARDS LOOKUP - HIDDEN'!$O$4:$AE$8890,MATCH(R5436,'DCM CARDS LOOKUP - HIDDEN'!$N$4:$N$8890,0),$J5436)</f>
        <v>0</v>
      </c>
      <c r="F5436" s="5">
        <f>INDEX('DCM CARDS LOOKUP - HIDDEN'!$O$4:$AE$8890,MATCH(S5436,'DCM CARDS LOOKUP - HIDDEN'!$N$4:$N$8890,0),$J5436)</f>
        <v>0</v>
      </c>
      <c r="G5436" s="31"/>
      <c r="H5436" s="35"/>
      <c r="J5436" s="4">
        <v>14</v>
      </c>
      <c r="O5436">
        <f>L5423*10000+M5423*100+B5421</f>
        <v>190201</v>
      </c>
      <c r="P5436">
        <f>L5423*10000+M5423*100+C5421</f>
        <v>190202</v>
      </c>
      <c r="Q5436">
        <f>L5423*10000+M5423*100+D5421</f>
        <v>190203</v>
      </c>
      <c r="R5436">
        <f>L5423*10000+M5423*100+E5401</f>
        <v>190204</v>
      </c>
      <c r="S5436">
        <f>L5423*10000+M5423*100+F5401</f>
        <v>190205</v>
      </c>
    </row>
    <row r="5437" spans="1:20" x14ac:dyDescent="0.2">
      <c r="A5437" s="2"/>
      <c r="B5437" s="5"/>
      <c r="C5437" s="5"/>
      <c r="D5437" s="5"/>
      <c r="E5437" s="5"/>
      <c r="F5437" s="5"/>
      <c r="G5437" s="5"/>
      <c r="H5437" s="5"/>
      <c r="J5437" s="13"/>
    </row>
    <row r="5438" spans="1:20" x14ac:dyDescent="0.2">
      <c r="A5438" s="6"/>
      <c r="B5438" s="7">
        <v>1</v>
      </c>
      <c r="C5438" s="7">
        <v>2</v>
      </c>
      <c r="D5438" s="7">
        <v>3</v>
      </c>
      <c r="E5438" s="7">
        <v>4</v>
      </c>
      <c r="F5438" s="7">
        <v>5</v>
      </c>
      <c r="G5438" s="7">
        <v>6</v>
      </c>
      <c r="H5438" s="7">
        <v>9</v>
      </c>
      <c r="J5438" s="13"/>
    </row>
    <row r="5441" spans="1:20" x14ac:dyDescent="0.2">
      <c r="A5441" s="1" t="str">
        <f>"Version "&amp;L5443&amp;"; Task"&amp;M5443</f>
        <v>Version 19; Task3</v>
      </c>
      <c r="B5441" s="4">
        <v>1</v>
      </c>
      <c r="C5441" s="4">
        <v>2</v>
      </c>
      <c r="D5441" s="4">
        <v>3</v>
      </c>
      <c r="E5441" s="4">
        <f>E5421</f>
        <v>4</v>
      </c>
      <c r="F5441" s="4">
        <f>F5421</f>
        <v>5</v>
      </c>
      <c r="G5441" s="4">
        <v>6</v>
      </c>
      <c r="J5441" s="13"/>
    </row>
    <row r="5442" spans="1:20" ht="15" customHeight="1" x14ac:dyDescent="0.2">
      <c r="A5442" s="11" t="s">
        <v>8</v>
      </c>
      <c r="B5442" s="12" t="s">
        <v>9</v>
      </c>
      <c r="C5442" s="12" t="s">
        <v>10</v>
      </c>
      <c r="D5442" s="12" t="s">
        <v>11</v>
      </c>
      <c r="E5442" s="20" t="s">
        <v>21</v>
      </c>
      <c r="F5442" s="20" t="s">
        <v>22</v>
      </c>
      <c r="G5442" s="20"/>
      <c r="H5442" s="34" t="s">
        <v>15</v>
      </c>
      <c r="J5442" s="13"/>
      <c r="L5442" t="s">
        <v>12</v>
      </c>
      <c r="M5442" t="s">
        <v>1</v>
      </c>
    </row>
    <row r="5443" spans="1:20" x14ac:dyDescent="0.2">
      <c r="A5443" s="10" t="str">
        <f>INDEX(REFERENCE!$B$2:$J$2,1,'EXAMPLE OF CHOICE CARDS'!J5443)</f>
        <v>Type</v>
      </c>
      <c r="B5443" s="5" t="str">
        <f>INDEX('DCM CARDS LOOKUP - HIDDEN'!$O$4:$AE$8890,MATCH(O5443,'DCM CARDS LOOKUP - HIDDEN'!$N$4:$N$8890,0),$J5443)</f>
        <v>Topicals</v>
      </c>
      <c r="C5443" s="5" t="str">
        <f>INDEX('DCM CARDS LOOKUP - HIDDEN'!$O$4:$AE$8890,MATCH(P5443,'DCM CARDS LOOKUP - HIDDEN'!$N$4:$N$8890,0),$J5443)</f>
        <v>Pads</v>
      </c>
      <c r="D5443" s="5" t="str">
        <f>INDEX('DCM CARDS LOOKUP - HIDDEN'!$O$4:$AE$8890,MATCH(Q5443,'DCM CARDS LOOKUP - HIDDEN'!$N$4:$N$8890,0),$J5443)</f>
        <v>Pads</v>
      </c>
      <c r="E5443" s="5" t="str">
        <f>INDEX('DCM CARDS LOOKUP - HIDDEN'!$O$4:$AE$8890,MATCH(R5443,'DCM CARDS LOOKUP - HIDDEN'!$N$4:$N$8890,0),$J5443)</f>
        <v>Pads</v>
      </c>
      <c r="F5443" s="5" t="str">
        <f>INDEX('DCM CARDS LOOKUP - HIDDEN'!$O$4:$AE$8890,MATCH(S5443,'DCM CARDS LOOKUP - HIDDEN'!$N$4:$N$8890,0),$J5443)</f>
        <v>Topicals</v>
      </c>
      <c r="G5443" s="5" t="str">
        <f>INDEX('DCM CARDS LOOKUP - HIDDEN'!$O$4:$AE$8890,MATCH(T5443,'DCM CARDS LOOKUP - HIDDEN'!$N$4:$N$8890,0),$J5443)</f>
        <v>Topicals</v>
      </c>
      <c r="H5443" s="35"/>
      <c r="J5443" s="4">
        <v>1</v>
      </c>
      <c r="L5443">
        <f>IF(M5423=15,L5423+1,L5423)</f>
        <v>19</v>
      </c>
      <c r="M5443">
        <f>IF(M5423&lt;15,M5423+1,1)</f>
        <v>3</v>
      </c>
      <c r="O5443">
        <f>L5443*10000+M5443*100+B5441</f>
        <v>190301</v>
      </c>
      <c r="P5443">
        <f>L5443*10000+M5443*100+C5441</f>
        <v>190302</v>
      </c>
      <c r="Q5443">
        <f>L5443*10000+M5443*100+D5441</f>
        <v>190303</v>
      </c>
      <c r="R5443">
        <f>L5443*10000+M5443*100+E5421</f>
        <v>190304</v>
      </c>
      <c r="S5443">
        <f>L5443*10000+M5443*100+F5421</f>
        <v>190305</v>
      </c>
      <c r="T5443">
        <f>L5443*10000+M5443*100+G5421</f>
        <v>190306</v>
      </c>
    </row>
    <row r="5444" spans="1:20" x14ac:dyDescent="0.2">
      <c r="A5444" s="10" t="str">
        <f>INDEX(REFERENCE!$B$2:$J$2,1,'EXAMPLE OF CHOICE CARDS'!J5444)</f>
        <v>Brand</v>
      </c>
      <c r="B5444" s="5" t="str">
        <f>INDEX('DCM CARDS LOOKUP - HIDDEN'!$O$4:$AE$8890,MATCH(O5444,'DCM CARDS LOOKUP - HIDDEN'!$N$4:$N$8890,0),$J5444)</f>
        <v>Aspercreme</v>
      </c>
      <c r="C5444" s="5" t="str">
        <f>INDEX('DCM CARDS LOOKUP - HIDDEN'!$O$4:$AE$8890,MATCH(P5444,'DCM CARDS LOOKUP - HIDDEN'!$N$4:$N$8890,0),$J5444)</f>
        <v>Salonpas</v>
      </c>
      <c r="D5444" s="5" t="str">
        <f>INDEX('DCM CARDS LOOKUP - HIDDEN'!$O$4:$AE$8890,MATCH(Q5444,'DCM CARDS LOOKUP - HIDDEN'!$N$4:$N$8890,0),$J5444)</f>
        <v>Amazon Basic Care</v>
      </c>
      <c r="E5444" s="5" t="str">
        <f>INDEX('DCM CARDS LOOKUP - HIDDEN'!$O$4:$AE$8890,MATCH(R5444,'DCM CARDS LOOKUP - HIDDEN'!$N$4:$N$8890,0),$J5444)</f>
        <v>Aspercreme</v>
      </c>
      <c r="F5444" s="5" t="str">
        <f>INDEX('DCM CARDS LOOKUP - HIDDEN'!$O$4:$AE$8890,MATCH(S5444,'DCM CARDS LOOKUP - HIDDEN'!$N$4:$N$8890,0),$J5444)</f>
        <v>Equate</v>
      </c>
      <c r="G5444" s="5" t="str">
        <f>INDEX('DCM CARDS LOOKUP - HIDDEN'!$O$4:$AE$8890,MATCH(T5444,'DCM CARDS LOOKUP - HIDDEN'!$N$4:$N$8890,0),$J5444)</f>
        <v>Icy Hot</v>
      </c>
      <c r="H5444" s="35"/>
      <c r="J5444" s="4">
        <v>2</v>
      </c>
      <c r="O5444">
        <f>L5443*10000+M5443*100+B5441</f>
        <v>190301</v>
      </c>
      <c r="P5444">
        <f>L5443*10000+M5443*100+C5441</f>
        <v>190302</v>
      </c>
      <c r="Q5444">
        <f>L5443*10000+M5443*100+D5441</f>
        <v>190303</v>
      </c>
      <c r="R5444">
        <f>L5443*10000+M5443*100+E5421</f>
        <v>190304</v>
      </c>
      <c r="S5444">
        <f>L5443*10000+M5443*100+F5421</f>
        <v>190305</v>
      </c>
      <c r="T5444">
        <f>L5443*10000+M5443*100+G5421</f>
        <v>190306</v>
      </c>
    </row>
    <row r="5445" spans="1:20" ht="28.5" x14ac:dyDescent="0.2">
      <c r="A5445" s="10" t="str">
        <f>INDEX(REFERENCE!$B$2:$J$2,1,'EXAMPLE OF CHOICE CARDS'!J5445)</f>
        <v>Sensation</v>
      </c>
      <c r="B5445" s="5" t="str">
        <f>INDEX('DCM CARDS LOOKUP - HIDDEN'!$O$4:$AE$8890,MATCH(O5445,'DCM CARDS LOOKUP - HIDDEN'!$N$4:$N$8890,0),$J5445)</f>
        <v>Lidocaine/numbing sensation</v>
      </c>
      <c r="C5445" s="5" t="str">
        <f>INDEX('DCM CARDS LOOKUP - HIDDEN'!$O$4:$AE$8890,MATCH(P5445,'DCM CARDS LOOKUP - HIDDEN'!$N$4:$N$8890,0),$J5445)</f>
        <v>Both hot and cold sensation</v>
      </c>
      <c r="D5445" s="5" t="str">
        <f>INDEX('DCM CARDS LOOKUP - HIDDEN'!$O$4:$AE$8890,MATCH(Q5445,'DCM CARDS LOOKUP - HIDDEN'!$N$4:$N$8890,0),$J5445)</f>
        <v>No sensation/drug free/for circulation</v>
      </c>
      <c r="E5445" s="5" t="str">
        <f>INDEX('DCM CARDS LOOKUP - HIDDEN'!$O$4:$AE$8890,MATCH(R5445,'DCM CARDS LOOKUP - HIDDEN'!$N$4:$N$8890,0),$J5445)</f>
        <v>Hot sensation</v>
      </c>
      <c r="F5445" s="5" t="str">
        <f>INDEX('DCM CARDS LOOKUP - HIDDEN'!$O$4:$AE$8890,MATCH(S5445,'DCM CARDS LOOKUP - HIDDEN'!$N$4:$N$8890,0),$J5445)</f>
        <v>Both hot and cold sensation</v>
      </c>
      <c r="G5445" s="5" t="str">
        <f>INDEX('DCM CARDS LOOKUP - HIDDEN'!$O$4:$AE$8890,MATCH(T5445,'DCM CARDS LOOKUP - HIDDEN'!$N$4:$N$8890,0),$J5445)</f>
        <v>Cold sensation</v>
      </c>
      <c r="H5445" s="35"/>
      <c r="J5445" s="4">
        <v>3</v>
      </c>
      <c r="O5445">
        <f>L5443*10000+M5443*100+B5441</f>
        <v>190301</v>
      </c>
      <c r="P5445">
        <f>L5443*10000+M5443*100+C5441</f>
        <v>190302</v>
      </c>
      <c r="Q5445">
        <f>L5443*10000+M5443*100+D5441</f>
        <v>190303</v>
      </c>
      <c r="R5445">
        <f>L5443*10000+M5443*100+E5421</f>
        <v>190304</v>
      </c>
      <c r="S5445">
        <f>L5443*10000+M5443*100+F5421</f>
        <v>190305</v>
      </c>
      <c r="T5445">
        <f>L5443*10000+M5443*100+G5421</f>
        <v>190306</v>
      </c>
    </row>
    <row r="5446" spans="1:20" x14ac:dyDescent="0.2">
      <c r="A5446" s="10" t="str">
        <f>INDEX(REFERENCE!$B$2:$J$2,1,'EXAMPLE OF CHOICE CARDS'!J5446)</f>
        <v>Treatment Area</v>
      </c>
      <c r="B5446" s="5" t="str">
        <f>INDEX('DCM CARDS LOOKUP - HIDDEN'!$O$4:$AE$8890,MATCH(O5446,'DCM CARDS LOOKUP - HIDDEN'!$N$4:$N$8890,0),$J5446)</f>
        <v>-</v>
      </c>
      <c r="C5446" s="5" t="str">
        <f>INDEX('DCM CARDS LOOKUP - HIDDEN'!$O$4:$AE$8890,MATCH(P5446,'DCM CARDS LOOKUP - HIDDEN'!$N$4:$N$8890,0),$J5446)</f>
        <v>Back</v>
      </c>
      <c r="D5446" s="5" t="str">
        <f>INDEX('DCM CARDS LOOKUP - HIDDEN'!$O$4:$AE$8890,MATCH(Q5446,'DCM CARDS LOOKUP - HIDDEN'!$N$4:$N$8890,0),$J5446)</f>
        <v>Joint</v>
      </c>
      <c r="E5446" s="5" t="str">
        <f>INDEX('DCM CARDS LOOKUP - HIDDEN'!$O$4:$AE$8890,MATCH(R5446,'DCM CARDS LOOKUP - HIDDEN'!$N$4:$N$8890,0),$J5446)</f>
        <v>Chest</v>
      </c>
      <c r="F5446" s="5" t="str">
        <f>INDEX('DCM CARDS LOOKUP - HIDDEN'!$O$4:$AE$8890,MATCH(S5446,'DCM CARDS LOOKUP - HIDDEN'!$N$4:$N$8890,0),$J5446)</f>
        <v>-</v>
      </c>
      <c r="G5446" s="5" t="str">
        <f>INDEX('DCM CARDS LOOKUP - HIDDEN'!$O$4:$AE$8890,MATCH(T5446,'DCM CARDS LOOKUP - HIDDEN'!$N$4:$N$8890,0),$J5446)</f>
        <v>-</v>
      </c>
      <c r="H5446" s="35"/>
      <c r="J5446" s="4">
        <v>4</v>
      </c>
      <c r="O5446">
        <f>L5443*10000+M5443*100+B5441</f>
        <v>190301</v>
      </c>
      <c r="P5446">
        <f>L5443*10000+M5443*100+C5441</f>
        <v>190302</v>
      </c>
      <c r="Q5446">
        <f>L5443*10000+M5443*100+D5441</f>
        <v>190303</v>
      </c>
      <c r="R5446">
        <f>L5443*10000+M5443*100+E5421</f>
        <v>190304</v>
      </c>
      <c r="S5446">
        <f>L5443*10000+M5443*100+F5421</f>
        <v>190305</v>
      </c>
      <c r="T5446">
        <f>L5443*10000+M5443*100+G5421</f>
        <v>190306</v>
      </c>
    </row>
    <row r="5447" spans="1:20" x14ac:dyDescent="0.2">
      <c r="A5447" s="10" t="str">
        <f>INDEX(REFERENCE!$B$2:$J$2,1,'EXAMPLE OF CHOICE CARDS'!J5447)</f>
        <v>Format</v>
      </c>
      <c r="B5447" s="5" t="str">
        <f>INDEX('DCM CARDS LOOKUP - HIDDEN'!$O$4:$AE$8890,MATCH(O5447,'DCM CARDS LOOKUP - HIDDEN'!$N$4:$N$8890,0),$J5447)</f>
        <v>Liquid</v>
      </c>
      <c r="C5447" s="5" t="str">
        <f>INDEX('DCM CARDS LOOKUP - HIDDEN'!$O$4:$AE$8890,MATCH(P5447,'DCM CARDS LOOKUP - HIDDEN'!$N$4:$N$8890,0),$J5447)</f>
        <v>Single use pads/patches</v>
      </c>
      <c r="D5447" s="5" t="str">
        <f>INDEX('DCM CARDS LOOKUP - HIDDEN'!$O$4:$AE$8890,MATCH(Q5447,'DCM CARDS LOOKUP - HIDDEN'!$N$4:$N$8890,0),$J5447)</f>
        <v>Single use pads/patches</v>
      </c>
      <c r="E5447" s="5" t="str">
        <f>INDEX('DCM CARDS LOOKUP - HIDDEN'!$O$4:$AE$8890,MATCH(R5447,'DCM CARDS LOOKUP - HIDDEN'!$N$4:$N$8890,0),$J5447)</f>
        <v>Single use pads/patches</v>
      </c>
      <c r="F5447" s="5" t="str">
        <f>INDEX('DCM CARDS LOOKUP - HIDDEN'!$O$4:$AE$8890,MATCH(S5447,'DCM CARDS LOOKUP - HIDDEN'!$N$4:$N$8890,0),$J5447)</f>
        <v>Liquid</v>
      </c>
      <c r="G5447" s="5" t="str">
        <f>INDEX('DCM CARDS LOOKUP - HIDDEN'!$O$4:$AE$8890,MATCH(T5447,'DCM CARDS LOOKUP - HIDDEN'!$N$4:$N$8890,0),$J5447)</f>
        <v>Spray</v>
      </c>
      <c r="H5447" s="35"/>
      <c r="J5447" s="4">
        <v>5</v>
      </c>
      <c r="O5447">
        <f>L5443*10000+M5443*100+B5441</f>
        <v>190301</v>
      </c>
      <c r="P5447">
        <f>L5443*10000+M5443*100+C5441</f>
        <v>190302</v>
      </c>
      <c r="Q5447">
        <f>L5443*10000+M5443*100+D5441</f>
        <v>190303</v>
      </c>
      <c r="R5447">
        <f>L5443*10000+M5443*100+E5421</f>
        <v>190304</v>
      </c>
      <c r="S5447">
        <f>L5443*10000+M5443*100+F5421</f>
        <v>190305</v>
      </c>
      <c r="T5447">
        <f>L5443*10000+M5443*100+G5421</f>
        <v>190306</v>
      </c>
    </row>
    <row r="5448" spans="1:20" x14ac:dyDescent="0.2">
      <c r="A5448" s="10" t="str">
        <f>INDEX(REFERENCE!$B$2:$J$2,1,'EXAMPLE OF CHOICE CARDS'!J5448)</f>
        <v>Count</v>
      </c>
      <c r="B5448" s="5" t="str">
        <f>INDEX('DCM CARDS LOOKUP - HIDDEN'!$O$4:$AE$8890,MATCH(O5448,'DCM CARDS LOOKUP - HIDDEN'!$N$4:$N$8890,0),$J5448)</f>
        <v>2.5 oz</v>
      </c>
      <c r="C5448" s="5" t="str">
        <f>INDEX('DCM CARDS LOOKUP - HIDDEN'!$O$4:$AE$8890,MATCH(P5448,'DCM CARDS LOOKUP - HIDDEN'!$N$4:$N$8890,0),$J5448)</f>
        <v>4 count</v>
      </c>
      <c r="D5448" s="5" t="str">
        <f>INDEX('DCM CARDS LOOKUP - HIDDEN'!$O$4:$AE$8890,MATCH(Q5448,'DCM CARDS LOOKUP - HIDDEN'!$N$4:$N$8890,0),$J5448)</f>
        <v>5 count</v>
      </c>
      <c r="E5448" s="5" t="str">
        <f>INDEX('DCM CARDS LOOKUP - HIDDEN'!$O$4:$AE$8890,MATCH(R5448,'DCM CARDS LOOKUP - HIDDEN'!$N$4:$N$8890,0),$J5448)</f>
        <v>6 count</v>
      </c>
      <c r="F5448" s="5" t="str">
        <f>INDEX('DCM CARDS LOOKUP - HIDDEN'!$O$4:$AE$8890,MATCH(S5448,'DCM CARDS LOOKUP - HIDDEN'!$N$4:$N$8890,0),$J5448)</f>
        <v>3 oz</v>
      </c>
      <c r="G5448" s="5" t="str">
        <f>INDEX('DCM CARDS LOOKUP - HIDDEN'!$O$4:$AE$8890,MATCH(T5448,'DCM CARDS LOOKUP - HIDDEN'!$N$4:$N$8890,0),$J5448)</f>
        <v>3.5 oz</v>
      </c>
      <c r="H5448" s="35"/>
      <c r="J5448" s="4">
        <v>6</v>
      </c>
      <c r="O5448">
        <f>L5443*10000+M5443*100+B5441</f>
        <v>190301</v>
      </c>
      <c r="P5448">
        <f>L5443*10000+M5443*100+C5441</f>
        <v>190302</v>
      </c>
      <c r="Q5448">
        <f>L5443*10000+M5443*100+D5441</f>
        <v>190303</v>
      </c>
      <c r="R5448">
        <f>L5443*10000+M5443*100+E5421</f>
        <v>190304</v>
      </c>
      <c r="S5448">
        <f>L5443*10000+M5443*100+F5421</f>
        <v>190305</v>
      </c>
      <c r="T5448">
        <f>L5443*10000+M5443*100+G5421</f>
        <v>190306</v>
      </c>
    </row>
    <row r="5449" spans="1:20" ht="15" customHeight="1" x14ac:dyDescent="0.2">
      <c r="A5449" s="10" t="str">
        <f>INDEX(REFERENCE!$B$2:$J$2,1,'EXAMPLE OF CHOICE CARDS'!J5449)</f>
        <v>Price</v>
      </c>
      <c r="B5449" s="29">
        <f>INDEX('DCM CARDS LOOKUP - HIDDEN'!$O$4:$AE$8890,MATCH(O5449,'DCM CARDS LOOKUP - HIDDEN'!$N$4:$N$8890,0),$J5449)</f>
        <v>5.75</v>
      </c>
      <c r="C5449" s="29">
        <f>INDEX('DCM CARDS LOOKUP - HIDDEN'!$O$4:$AE$8890,MATCH(P5449,'DCM CARDS LOOKUP - HIDDEN'!$N$4:$N$8890,0),$J5449)</f>
        <v>13</v>
      </c>
      <c r="D5449" s="29">
        <f>INDEX('DCM CARDS LOOKUP - HIDDEN'!$O$4:$AE$8890,MATCH(Q5449,'DCM CARDS LOOKUP - HIDDEN'!$N$4:$N$8890,0),$J5449)</f>
        <v>29.24</v>
      </c>
      <c r="E5449" s="29">
        <f>INDEX('DCM CARDS LOOKUP - HIDDEN'!$O$4:$AE$8890,MATCH(R5449,'DCM CARDS LOOKUP - HIDDEN'!$N$4:$N$8890,0),$J5449)</f>
        <v>5.45</v>
      </c>
      <c r="F5449" s="29">
        <f>INDEX('DCM CARDS LOOKUP - HIDDEN'!$O$4:$AE$8890,MATCH(S5449,'DCM CARDS LOOKUP - HIDDEN'!$N$4:$N$8890,0),$J5449)</f>
        <v>10</v>
      </c>
      <c r="G5449" s="29">
        <f>INDEX('DCM CARDS LOOKUP - HIDDEN'!$O$4:$AE$8890,MATCH(T5449,'DCM CARDS LOOKUP - HIDDEN'!$N$4:$N$8890,0),$J5449)</f>
        <v>12.39</v>
      </c>
      <c r="H5449" s="35"/>
      <c r="J5449" s="4">
        <v>7</v>
      </c>
      <c r="O5449">
        <f>L5443*10000+M5443*100+B5441</f>
        <v>190301</v>
      </c>
      <c r="P5449">
        <f>L5443*10000+M5443*100+C5441</f>
        <v>190302</v>
      </c>
      <c r="Q5449">
        <f>L5443*10000+M5443*100+D5441</f>
        <v>190303</v>
      </c>
      <c r="R5449">
        <f>L5443*10000+M5443*100+E5421</f>
        <v>190304</v>
      </c>
      <c r="S5449">
        <f>L5443*10000+M5443*100+F5421</f>
        <v>190305</v>
      </c>
      <c r="T5449">
        <f>L5443*10000+M5443*100+G5421</f>
        <v>190306</v>
      </c>
    </row>
    <row r="5450" spans="1:20" ht="15" customHeight="1" x14ac:dyDescent="0.2">
      <c r="A5450" s="10" t="str">
        <f>INDEX(REFERENCE!$B$2:$J$2,1,'EXAMPLE OF CHOICE CARDS'!J5450)</f>
        <v>Review Rating</v>
      </c>
      <c r="B5450" s="5" t="str">
        <f>INDEX('DCM CARDS LOOKUP - HIDDEN'!$O$4:$AE$8890,MATCH(O5450,'DCM CARDS LOOKUP - HIDDEN'!$N$4:$N$8890,0),$J5450)</f>
        <v>4.6 stars</v>
      </c>
      <c r="C5450" s="5" t="str">
        <f>INDEX('DCM CARDS LOOKUP - HIDDEN'!$O$4:$AE$8890,MATCH(P5450,'DCM CARDS LOOKUP - HIDDEN'!$N$4:$N$8890,0),$J5450)</f>
        <v>4.5 stars</v>
      </c>
      <c r="D5450" s="5" t="str">
        <f>INDEX('DCM CARDS LOOKUP - HIDDEN'!$O$4:$AE$8890,MATCH(Q5450,'DCM CARDS LOOKUP - HIDDEN'!$N$4:$N$8890,0),$J5450)</f>
        <v>4.5 stars</v>
      </c>
      <c r="E5450" s="5" t="str">
        <f>INDEX('DCM CARDS LOOKUP - HIDDEN'!$O$4:$AE$8890,MATCH(R5450,'DCM CARDS LOOKUP - HIDDEN'!$N$4:$N$8890,0),$J5450)</f>
        <v>4.8 stars</v>
      </c>
      <c r="F5450" s="5" t="str">
        <f>INDEX('DCM CARDS LOOKUP - HIDDEN'!$O$4:$AE$8890,MATCH(S5450,'DCM CARDS LOOKUP - HIDDEN'!$N$4:$N$8890,0),$J5450)</f>
        <v>4.8 stars</v>
      </c>
      <c r="G5450" s="5" t="str">
        <f>INDEX('DCM CARDS LOOKUP - HIDDEN'!$O$4:$AE$8890,MATCH(T5450,'DCM CARDS LOOKUP - HIDDEN'!$N$4:$N$8890,0),$J5450)</f>
        <v>4.6 stars</v>
      </c>
      <c r="H5450" s="35"/>
      <c r="J5450" s="4">
        <v>8</v>
      </c>
      <c r="O5450">
        <f>L5443*10000+M5443*100+B5441</f>
        <v>190301</v>
      </c>
      <c r="P5450">
        <f>L5443*10000+M5443*100+C5441</f>
        <v>190302</v>
      </c>
      <c r="Q5450">
        <f>L5443*10000+M5443*100+D5441</f>
        <v>190303</v>
      </c>
      <c r="R5450">
        <f>L5443*10000+M5443*100+E5421</f>
        <v>190304</v>
      </c>
      <c r="S5450">
        <f>L5443*10000+M5443*100+F5421</f>
        <v>190305</v>
      </c>
      <c r="T5450">
        <f>L5443*10000+M5443*100+G5421</f>
        <v>190306</v>
      </c>
    </row>
    <row r="5451" spans="1:20" ht="15" customHeight="1" x14ac:dyDescent="0.2">
      <c r="A5451" s="10" t="str">
        <f>INDEX(REFERENCE!$B$2:$J$2,1,'EXAMPLE OF CHOICE CARDS'!J5451)</f>
        <v>Number of Reviews</v>
      </c>
      <c r="B5451" s="30">
        <f>INDEX('DCM CARDS LOOKUP - HIDDEN'!$O$4:$AE$8890,MATCH(O5451,'DCM CARDS LOOKUP - HIDDEN'!$N$4:$N$8890,0),$J5451)</f>
        <v>4500</v>
      </c>
      <c r="C5451" s="30">
        <f>INDEX('DCM CARDS LOOKUP - HIDDEN'!$O$4:$AE$8890,MATCH(P5451,'DCM CARDS LOOKUP - HIDDEN'!$N$4:$N$8890,0),$J5451)</f>
        <v>1250</v>
      </c>
      <c r="D5451" s="30">
        <f>INDEX('DCM CARDS LOOKUP - HIDDEN'!$O$4:$AE$8890,MATCH(Q5451,'DCM CARDS LOOKUP - HIDDEN'!$N$4:$N$8890,0),$J5451)</f>
        <v>1250</v>
      </c>
      <c r="E5451" s="30">
        <f>INDEX('DCM CARDS LOOKUP - HIDDEN'!$O$4:$AE$8890,MATCH(R5451,'DCM CARDS LOOKUP - HIDDEN'!$N$4:$N$8890,0),$J5451)</f>
        <v>4500</v>
      </c>
      <c r="F5451" s="30">
        <f>INDEX('DCM CARDS LOOKUP - HIDDEN'!$O$4:$AE$8890,MATCH(S5451,'DCM CARDS LOOKUP - HIDDEN'!$N$4:$N$8890,0),$J5451)</f>
        <v>4500</v>
      </c>
      <c r="G5451" s="30">
        <f>INDEX('DCM CARDS LOOKUP - HIDDEN'!$O$4:$AE$8890,MATCH(T5451,'DCM CARDS LOOKUP - HIDDEN'!$N$4:$N$8890,0),$J5451)</f>
        <v>1250</v>
      </c>
      <c r="H5451" s="35"/>
      <c r="J5451" s="4">
        <v>9</v>
      </c>
      <c r="O5451">
        <f>L5443*10000+M5443*100+B5441</f>
        <v>190301</v>
      </c>
      <c r="P5451">
        <f>L5443*10000+M5443*100+C5441</f>
        <v>190302</v>
      </c>
      <c r="Q5451">
        <f>L5443*10000+M5443*100+D5441</f>
        <v>190303</v>
      </c>
      <c r="R5451">
        <f>L5443*10000+M5443*100+E5421</f>
        <v>190304</v>
      </c>
      <c r="S5451">
        <f>L5443*10000+M5443*100+F5421</f>
        <v>190305</v>
      </c>
      <c r="T5451">
        <f>L5443*10000+M5443*100+G5421</f>
        <v>190306</v>
      </c>
    </row>
    <row r="5452" spans="1:20" ht="15" hidden="1" customHeight="1" x14ac:dyDescent="0.2">
      <c r="A5452" s="10" t="e">
        <f>INDEX(REFERENCE!$B$2:$J$2,1,'EXAMPLE OF CHOICE CARDS'!J5452)</f>
        <v>#REF!</v>
      </c>
      <c r="B5452" s="5">
        <f>INDEX('DCM CARDS LOOKUP - HIDDEN'!$O$4:$AE$8890,MATCH(O5452,'DCM CARDS LOOKUP - HIDDEN'!$N$4:$N$8890,0),$J5452)</f>
        <v>0</v>
      </c>
      <c r="C5452" s="5">
        <f>INDEX('DCM CARDS LOOKUP - HIDDEN'!$O$4:$AE$8890,MATCH(P5452,'DCM CARDS LOOKUP - HIDDEN'!$N$4:$N$8890,0),$J5452)</f>
        <v>0</v>
      </c>
      <c r="D5452" s="5">
        <f>INDEX('DCM CARDS LOOKUP - HIDDEN'!$O$4:$AE$8890,MATCH(Q5452,'DCM CARDS LOOKUP - HIDDEN'!$N$4:$N$8890,0),$J5452)</f>
        <v>0</v>
      </c>
      <c r="E5452" s="5">
        <f>INDEX('DCM CARDS LOOKUP - HIDDEN'!$O$4:$AE$8890,MATCH(R5452,'DCM CARDS LOOKUP - HIDDEN'!$N$4:$N$8890,0),$J5452)</f>
        <v>0</v>
      </c>
      <c r="F5452" s="5">
        <f>INDEX('DCM CARDS LOOKUP - HIDDEN'!$O$4:$AE$8890,MATCH(S5452,'DCM CARDS LOOKUP - HIDDEN'!$N$4:$N$8890,0),$J5452)</f>
        <v>0</v>
      </c>
      <c r="G5452" s="31"/>
      <c r="H5452" s="35"/>
      <c r="J5452" s="4">
        <v>10</v>
      </c>
      <c r="O5452">
        <f>L5443*10000+M5443*100+B5441</f>
        <v>190301</v>
      </c>
      <c r="P5452">
        <f>L5443*10000+M5443*100+C5441</f>
        <v>190302</v>
      </c>
      <c r="Q5452">
        <f>L5443*10000+M5443*100+D5441</f>
        <v>190303</v>
      </c>
      <c r="R5452">
        <f>L5443*10000+M5443*100+E5421</f>
        <v>190304</v>
      </c>
      <c r="S5452">
        <f>L5443*10000+M5443*100+F5421</f>
        <v>190305</v>
      </c>
    </row>
    <row r="5453" spans="1:20" ht="15" hidden="1" customHeight="1" x14ac:dyDescent="0.2">
      <c r="A5453" s="10" t="e">
        <f>INDEX(REFERENCE!$B$2:$J$2,1,'EXAMPLE OF CHOICE CARDS'!J5453)</f>
        <v>#REF!</v>
      </c>
      <c r="B5453" s="5">
        <f>INDEX('DCM CARDS LOOKUP - HIDDEN'!$O$4:$AE$8890,MATCH(O5453,'DCM CARDS LOOKUP - HIDDEN'!$N$4:$N$8890,0),$J5453)</f>
        <v>0</v>
      </c>
      <c r="C5453" s="5">
        <f>INDEX('DCM CARDS LOOKUP - HIDDEN'!$O$4:$AE$8890,MATCH(P5453,'DCM CARDS LOOKUP - HIDDEN'!$N$4:$N$8890,0),$J5453)</f>
        <v>0</v>
      </c>
      <c r="D5453" s="5">
        <f>INDEX('DCM CARDS LOOKUP - HIDDEN'!$O$4:$AE$8890,MATCH(Q5453,'DCM CARDS LOOKUP - HIDDEN'!$N$4:$N$8890,0),$J5453)</f>
        <v>0</v>
      </c>
      <c r="E5453" s="5">
        <f>INDEX('DCM CARDS LOOKUP - HIDDEN'!$O$4:$AE$8890,MATCH(R5453,'DCM CARDS LOOKUP - HIDDEN'!$N$4:$N$8890,0),$J5453)</f>
        <v>0</v>
      </c>
      <c r="F5453" s="5">
        <f>INDEX('DCM CARDS LOOKUP - HIDDEN'!$O$4:$AE$8890,MATCH(S5453,'DCM CARDS LOOKUP - HIDDEN'!$N$4:$N$8890,0),$J5453)</f>
        <v>0</v>
      </c>
      <c r="G5453" s="31"/>
      <c r="H5453" s="35"/>
      <c r="J5453" s="4">
        <v>11</v>
      </c>
      <c r="O5453">
        <f>L5443*10000+M5443*100+B5441</f>
        <v>190301</v>
      </c>
      <c r="P5453">
        <f>L5443*10000+M5443*100+C5441</f>
        <v>190302</v>
      </c>
      <c r="Q5453">
        <f>L5443*10000+M5443*100+D5441</f>
        <v>190303</v>
      </c>
      <c r="R5453">
        <f>L5443*10000+M5443*100+E5421</f>
        <v>190304</v>
      </c>
      <c r="S5453">
        <f>L5443*10000+M5443*100+F5421</f>
        <v>190305</v>
      </c>
    </row>
    <row r="5454" spans="1:20" ht="15" hidden="1" customHeight="1" x14ac:dyDescent="0.2">
      <c r="A5454" s="10" t="e">
        <f>INDEX(REFERENCE!$B$2:$J$2,1,'EXAMPLE OF CHOICE CARDS'!J5454)</f>
        <v>#REF!</v>
      </c>
      <c r="B5454" s="5">
        <f>INDEX('DCM CARDS LOOKUP - HIDDEN'!$O$4:$AE$8890,MATCH(O5454,'DCM CARDS LOOKUP - HIDDEN'!$N$4:$N$8890,0),$J5454)</f>
        <v>0</v>
      </c>
      <c r="C5454" s="5">
        <f>INDEX('DCM CARDS LOOKUP - HIDDEN'!$O$4:$AE$8890,MATCH(P5454,'DCM CARDS LOOKUP - HIDDEN'!$N$4:$N$8890,0),$J5454)</f>
        <v>0</v>
      </c>
      <c r="D5454" s="5">
        <f>INDEX('DCM CARDS LOOKUP - HIDDEN'!$O$4:$AE$8890,MATCH(Q5454,'DCM CARDS LOOKUP - HIDDEN'!$N$4:$N$8890,0),$J5454)</f>
        <v>0</v>
      </c>
      <c r="E5454" s="5">
        <f>INDEX('DCM CARDS LOOKUP - HIDDEN'!$O$4:$AE$8890,MATCH(R5454,'DCM CARDS LOOKUP - HIDDEN'!$N$4:$N$8890,0),$J5454)</f>
        <v>0</v>
      </c>
      <c r="F5454" s="5">
        <f>INDEX('DCM CARDS LOOKUP - HIDDEN'!$O$4:$AE$8890,MATCH(S5454,'DCM CARDS LOOKUP - HIDDEN'!$N$4:$N$8890,0),$J5454)</f>
        <v>0</v>
      </c>
      <c r="G5454" s="31"/>
      <c r="H5454" s="35"/>
      <c r="J5454" s="4">
        <v>12</v>
      </c>
      <c r="O5454">
        <f>L5443*10000+M5443*100+B5441</f>
        <v>190301</v>
      </c>
      <c r="P5454">
        <f>L5443*10000+M5443*100+C5441</f>
        <v>190302</v>
      </c>
      <c r="Q5454">
        <f>L5443*10000+M5443*100+D5441</f>
        <v>190303</v>
      </c>
      <c r="R5454">
        <f>L5443*10000+M5443*100+E5421</f>
        <v>190304</v>
      </c>
      <c r="S5454">
        <f>L5443*10000+M5443*100+F5421</f>
        <v>190305</v>
      </c>
    </row>
    <row r="5455" spans="1:20" ht="15" hidden="1" customHeight="1" x14ac:dyDescent="0.2">
      <c r="A5455" s="10" t="e">
        <f>INDEX(REFERENCE!$B$2:$J$2,1,'EXAMPLE OF CHOICE CARDS'!J5455)</f>
        <v>#REF!</v>
      </c>
      <c r="B5455" s="5">
        <f>INDEX('DCM CARDS LOOKUP - HIDDEN'!$O$4:$AE$8890,MATCH(O5455,'DCM CARDS LOOKUP - HIDDEN'!$N$4:$N$8890,0),$J5455)</f>
        <v>0</v>
      </c>
      <c r="C5455" s="5">
        <f>INDEX('DCM CARDS LOOKUP - HIDDEN'!$O$4:$AE$8890,MATCH(P5455,'DCM CARDS LOOKUP - HIDDEN'!$N$4:$N$8890,0),$J5455)</f>
        <v>0</v>
      </c>
      <c r="D5455" s="5">
        <f>INDEX('DCM CARDS LOOKUP - HIDDEN'!$O$4:$AE$8890,MATCH(Q5455,'DCM CARDS LOOKUP - HIDDEN'!$N$4:$N$8890,0),$J5455)</f>
        <v>0</v>
      </c>
      <c r="E5455" s="5">
        <f>INDEX('DCM CARDS LOOKUP - HIDDEN'!$O$4:$AE$8890,MATCH(R5455,'DCM CARDS LOOKUP - HIDDEN'!$N$4:$N$8890,0),$J5455)</f>
        <v>0</v>
      </c>
      <c r="F5455" s="5">
        <f>INDEX('DCM CARDS LOOKUP - HIDDEN'!$O$4:$AE$8890,MATCH(S5455,'DCM CARDS LOOKUP - HIDDEN'!$N$4:$N$8890,0),$J5455)</f>
        <v>0</v>
      </c>
      <c r="G5455" s="31"/>
      <c r="H5455" s="35"/>
      <c r="J5455" s="4">
        <v>13</v>
      </c>
      <c r="O5455">
        <f>L5443*10000+M5443*100+B5441</f>
        <v>190301</v>
      </c>
      <c r="P5455">
        <f>L5443*10000+M5443*100+C5441</f>
        <v>190302</v>
      </c>
      <c r="Q5455">
        <f>L5443*10000+M5443*100+D5441</f>
        <v>190303</v>
      </c>
      <c r="R5455">
        <f>L5443*10000+M5443*100+E5421</f>
        <v>190304</v>
      </c>
      <c r="S5455">
        <f>L5443*10000+M5443*100+F5421</f>
        <v>190305</v>
      </c>
    </row>
    <row r="5456" spans="1:20" ht="15" hidden="1" customHeight="1" x14ac:dyDescent="0.2">
      <c r="A5456" s="10" t="e">
        <f>INDEX(REFERENCE!$B$2:$J$2,1,'EXAMPLE OF CHOICE CARDS'!J5456)</f>
        <v>#REF!</v>
      </c>
      <c r="B5456" s="5">
        <f>INDEX('DCM CARDS LOOKUP - HIDDEN'!$O$4:$AE$8890,MATCH(O5456,'DCM CARDS LOOKUP - HIDDEN'!$N$4:$N$8890,0),$J5456)</f>
        <v>0</v>
      </c>
      <c r="C5456" s="5">
        <f>INDEX('DCM CARDS LOOKUP - HIDDEN'!$O$4:$AE$8890,MATCH(P5456,'DCM CARDS LOOKUP - HIDDEN'!$N$4:$N$8890,0),$J5456)</f>
        <v>0</v>
      </c>
      <c r="D5456" s="5">
        <f>INDEX('DCM CARDS LOOKUP - HIDDEN'!$O$4:$AE$8890,MATCH(Q5456,'DCM CARDS LOOKUP - HIDDEN'!$N$4:$N$8890,0),$J5456)</f>
        <v>0</v>
      </c>
      <c r="E5456" s="5">
        <f>INDEX('DCM CARDS LOOKUP - HIDDEN'!$O$4:$AE$8890,MATCH(R5456,'DCM CARDS LOOKUP - HIDDEN'!$N$4:$N$8890,0),$J5456)</f>
        <v>0</v>
      </c>
      <c r="F5456" s="5">
        <f>INDEX('DCM CARDS LOOKUP - HIDDEN'!$O$4:$AE$8890,MATCH(S5456,'DCM CARDS LOOKUP - HIDDEN'!$N$4:$N$8890,0),$J5456)</f>
        <v>0</v>
      </c>
      <c r="G5456" s="31"/>
      <c r="H5456" s="35"/>
      <c r="J5456" s="4">
        <v>14</v>
      </c>
      <c r="O5456">
        <f>L5443*10000+M5443*100+B5441</f>
        <v>190301</v>
      </c>
      <c r="P5456">
        <f>L5443*10000+M5443*100+C5441</f>
        <v>190302</v>
      </c>
      <c r="Q5456">
        <f>L5443*10000+M5443*100+D5441</f>
        <v>190303</v>
      </c>
      <c r="R5456">
        <f>L5443*10000+M5443*100+E5421</f>
        <v>190304</v>
      </c>
      <c r="S5456">
        <f>L5443*10000+M5443*100+F5421</f>
        <v>190305</v>
      </c>
    </row>
    <row r="5457" spans="1:20" x14ac:dyDescent="0.2">
      <c r="A5457" s="2"/>
      <c r="B5457" s="5"/>
      <c r="C5457" s="5"/>
      <c r="D5457" s="5"/>
      <c r="E5457" s="5"/>
      <c r="F5457" s="5"/>
      <c r="G5457" s="5"/>
      <c r="H5457" s="5"/>
      <c r="J5457" s="13"/>
    </row>
    <row r="5458" spans="1:20" x14ac:dyDescent="0.2">
      <c r="A5458" s="6"/>
      <c r="B5458" s="7">
        <v>1</v>
      </c>
      <c r="C5458" s="7">
        <v>2</v>
      </c>
      <c r="D5458" s="7">
        <v>3</v>
      </c>
      <c r="E5458" s="7">
        <v>4</v>
      </c>
      <c r="F5458" s="7">
        <v>5</v>
      </c>
      <c r="G5458" s="7">
        <v>6</v>
      </c>
      <c r="H5458" s="7">
        <v>9</v>
      </c>
      <c r="J5458" s="13"/>
    </row>
    <row r="5461" spans="1:20" x14ac:dyDescent="0.2">
      <c r="A5461" s="1" t="str">
        <f>"Version "&amp;L5463&amp;"; Task"&amp;M5463</f>
        <v>Version 19; Task4</v>
      </c>
      <c r="B5461" s="4">
        <v>1</v>
      </c>
      <c r="C5461" s="4">
        <v>2</v>
      </c>
      <c r="D5461" s="4">
        <v>3</v>
      </c>
      <c r="E5461" s="4">
        <f>E5441</f>
        <v>4</v>
      </c>
      <c r="F5461" s="4">
        <f>F5441</f>
        <v>5</v>
      </c>
      <c r="G5461" s="4">
        <v>6</v>
      </c>
      <c r="J5461" s="13"/>
    </row>
    <row r="5462" spans="1:20" ht="15" customHeight="1" x14ac:dyDescent="0.2">
      <c r="A5462" s="11" t="s">
        <v>8</v>
      </c>
      <c r="B5462" s="12" t="s">
        <v>9</v>
      </c>
      <c r="C5462" s="12" t="s">
        <v>10</v>
      </c>
      <c r="D5462" s="12" t="s">
        <v>11</v>
      </c>
      <c r="E5462" s="20" t="s">
        <v>21</v>
      </c>
      <c r="F5462" s="20" t="s">
        <v>22</v>
      </c>
      <c r="G5462" s="20"/>
      <c r="H5462" s="34" t="s">
        <v>15</v>
      </c>
      <c r="J5462" s="13"/>
      <c r="L5462" t="s">
        <v>12</v>
      </c>
      <c r="M5462" t="s">
        <v>1</v>
      </c>
    </row>
    <row r="5463" spans="1:20" x14ac:dyDescent="0.2">
      <c r="A5463" s="10" t="str">
        <f>INDEX(REFERENCE!$B$2:$J$2,1,'EXAMPLE OF CHOICE CARDS'!J5463)</f>
        <v>Type</v>
      </c>
      <c r="B5463" s="5" t="str">
        <f>INDEX('DCM CARDS LOOKUP - HIDDEN'!$O$4:$AE$8890,MATCH(O5463,'DCM CARDS LOOKUP - HIDDEN'!$N$4:$N$8890,0),$J5463)</f>
        <v>Pads</v>
      </c>
      <c r="C5463" s="5" t="str">
        <f>INDEX('DCM CARDS LOOKUP - HIDDEN'!$O$4:$AE$8890,MATCH(P5463,'DCM CARDS LOOKUP - HIDDEN'!$N$4:$N$8890,0),$J5463)</f>
        <v>Topicals</v>
      </c>
      <c r="D5463" s="5" t="str">
        <f>INDEX('DCM CARDS LOOKUP - HIDDEN'!$O$4:$AE$8890,MATCH(Q5463,'DCM CARDS LOOKUP - HIDDEN'!$N$4:$N$8890,0),$J5463)</f>
        <v>Topicals</v>
      </c>
      <c r="E5463" s="5" t="str">
        <f>INDEX('DCM CARDS LOOKUP - HIDDEN'!$O$4:$AE$8890,MATCH(R5463,'DCM CARDS LOOKUP - HIDDEN'!$N$4:$N$8890,0),$J5463)</f>
        <v>Pads</v>
      </c>
      <c r="F5463" s="5" t="str">
        <f>INDEX('DCM CARDS LOOKUP - HIDDEN'!$O$4:$AE$8890,MATCH(S5463,'DCM CARDS LOOKUP - HIDDEN'!$N$4:$N$8890,0),$J5463)</f>
        <v>Pads</v>
      </c>
      <c r="G5463" s="5" t="str">
        <f>INDEX('DCM CARDS LOOKUP - HIDDEN'!$O$4:$AE$8890,MATCH(T5463,'DCM CARDS LOOKUP - HIDDEN'!$N$4:$N$8890,0),$J5463)</f>
        <v>Topicals</v>
      </c>
      <c r="H5463" s="35"/>
      <c r="J5463" s="4">
        <v>1</v>
      </c>
      <c r="L5463">
        <f>IF(M5443=15,L5443+1,L5443)</f>
        <v>19</v>
      </c>
      <c r="M5463">
        <f>IF(M5443&lt;15,M5443+1,1)</f>
        <v>4</v>
      </c>
      <c r="O5463">
        <f>L5463*10000+M5463*100+B5461</f>
        <v>190401</v>
      </c>
      <c r="P5463">
        <f>L5463*10000+M5463*100+C5461</f>
        <v>190402</v>
      </c>
      <c r="Q5463">
        <f>L5463*10000+M5463*100+D5461</f>
        <v>190403</v>
      </c>
      <c r="R5463">
        <f>L5463*10000+M5463*100+E5441</f>
        <v>190404</v>
      </c>
      <c r="S5463">
        <f>L5463*10000+M5463*100+F5441</f>
        <v>190405</v>
      </c>
      <c r="T5463">
        <f>L5463*10000+M5463*100+G5441</f>
        <v>190406</v>
      </c>
    </row>
    <row r="5464" spans="1:20" x14ac:dyDescent="0.2">
      <c r="A5464" s="10" t="str">
        <f>INDEX(REFERENCE!$B$2:$J$2,1,'EXAMPLE OF CHOICE CARDS'!J5464)</f>
        <v>Brand</v>
      </c>
      <c r="B5464" s="5" t="str">
        <f>INDEX('DCM CARDS LOOKUP - HIDDEN'!$O$4:$AE$8890,MATCH(O5464,'DCM CARDS LOOKUP - HIDDEN'!$N$4:$N$8890,0),$J5464)</f>
        <v>Bengay</v>
      </c>
      <c r="C5464" s="5" t="str">
        <f>INDEX('DCM CARDS LOOKUP - HIDDEN'!$O$4:$AE$8890,MATCH(P5464,'DCM CARDS LOOKUP - HIDDEN'!$N$4:$N$8890,0),$J5464)</f>
        <v>Store Brand</v>
      </c>
      <c r="D5464" s="5" t="str">
        <f>INDEX('DCM CARDS LOOKUP - HIDDEN'!$O$4:$AE$8890,MATCH(Q5464,'DCM CARDS LOOKUP - HIDDEN'!$N$4:$N$8890,0),$J5464)</f>
        <v>Bengay</v>
      </c>
      <c r="E5464" s="5" t="str">
        <f>INDEX('DCM CARDS LOOKUP - HIDDEN'!$O$4:$AE$8890,MATCH(R5464,'DCM CARDS LOOKUP - HIDDEN'!$N$4:$N$8890,0),$J5464)</f>
        <v>Icy Hot</v>
      </c>
      <c r="F5464" s="5" t="str">
        <f>INDEX('DCM CARDS LOOKUP - HIDDEN'!$O$4:$AE$8890,MATCH(S5464,'DCM CARDS LOOKUP - HIDDEN'!$N$4:$N$8890,0),$J5464)</f>
        <v xml:space="preserve">Biofreeze  </v>
      </c>
      <c r="G5464" s="5" t="str">
        <f>INDEX('DCM CARDS LOOKUP - HIDDEN'!$O$4:$AE$8890,MATCH(T5464,'DCM CARDS LOOKUP - HIDDEN'!$N$4:$N$8890,0),$J5464)</f>
        <v>Theraworx</v>
      </c>
      <c r="H5464" s="35"/>
      <c r="J5464" s="4">
        <v>2</v>
      </c>
      <c r="O5464">
        <f>L5463*10000+M5463*100+B5461</f>
        <v>190401</v>
      </c>
      <c r="P5464">
        <f>L5463*10000+M5463*100+C5461</f>
        <v>190402</v>
      </c>
      <c r="Q5464">
        <f>L5463*10000+M5463*100+D5461</f>
        <v>190403</v>
      </c>
      <c r="R5464">
        <f>L5463*10000+M5463*100+E5441</f>
        <v>190404</v>
      </c>
      <c r="S5464">
        <f>L5463*10000+M5463*100+F5441</f>
        <v>190405</v>
      </c>
      <c r="T5464">
        <f>L5463*10000+M5463*100+G5441</f>
        <v>190406</v>
      </c>
    </row>
    <row r="5465" spans="1:20" ht="28.5" x14ac:dyDescent="0.2">
      <c r="A5465" s="10" t="str">
        <f>INDEX(REFERENCE!$B$2:$J$2,1,'EXAMPLE OF CHOICE CARDS'!J5465)</f>
        <v>Sensation</v>
      </c>
      <c r="B5465" s="5" t="str">
        <f>INDEX('DCM CARDS LOOKUP - HIDDEN'!$O$4:$AE$8890,MATCH(O5465,'DCM CARDS LOOKUP - HIDDEN'!$N$4:$N$8890,0),$J5465)</f>
        <v>No sensation/drug free/for circulation</v>
      </c>
      <c r="C5465" s="5" t="str">
        <f>INDEX('DCM CARDS LOOKUP - HIDDEN'!$O$4:$AE$8890,MATCH(P5465,'DCM CARDS LOOKUP - HIDDEN'!$N$4:$N$8890,0),$J5465)</f>
        <v>Cold sensation</v>
      </c>
      <c r="D5465" s="5" t="str">
        <f>INDEX('DCM CARDS LOOKUP - HIDDEN'!$O$4:$AE$8890,MATCH(Q5465,'DCM CARDS LOOKUP - HIDDEN'!$N$4:$N$8890,0),$J5465)</f>
        <v>Lidocaine/numbing sensation</v>
      </c>
      <c r="E5465" s="5" t="str">
        <f>INDEX('DCM CARDS LOOKUP - HIDDEN'!$O$4:$AE$8890,MATCH(R5465,'DCM CARDS LOOKUP - HIDDEN'!$N$4:$N$8890,0),$J5465)</f>
        <v>Lidocaine/numbing sensation</v>
      </c>
      <c r="F5465" s="5" t="str">
        <f>INDEX('DCM CARDS LOOKUP - HIDDEN'!$O$4:$AE$8890,MATCH(S5465,'DCM CARDS LOOKUP - HIDDEN'!$N$4:$N$8890,0),$J5465)</f>
        <v>Both hot and cold sensation</v>
      </c>
      <c r="G5465" s="5" t="str">
        <f>INDEX('DCM CARDS LOOKUP - HIDDEN'!$O$4:$AE$8890,MATCH(T5465,'DCM CARDS LOOKUP - HIDDEN'!$N$4:$N$8890,0),$J5465)</f>
        <v>Hot sensation</v>
      </c>
      <c r="H5465" s="35"/>
      <c r="J5465" s="4">
        <v>3</v>
      </c>
      <c r="O5465">
        <f>L5463*10000+M5463*100+B5461</f>
        <v>190401</v>
      </c>
      <c r="P5465">
        <f>L5463*10000+M5463*100+C5461</f>
        <v>190402</v>
      </c>
      <c r="Q5465">
        <f>L5463*10000+M5463*100+D5461</f>
        <v>190403</v>
      </c>
      <c r="R5465">
        <f>L5463*10000+M5463*100+E5441</f>
        <v>190404</v>
      </c>
      <c r="S5465">
        <f>L5463*10000+M5463*100+F5441</f>
        <v>190405</v>
      </c>
      <c r="T5465">
        <f>L5463*10000+M5463*100+G5441</f>
        <v>190406</v>
      </c>
    </row>
    <row r="5466" spans="1:20" x14ac:dyDescent="0.2">
      <c r="A5466" s="10" t="str">
        <f>INDEX(REFERENCE!$B$2:$J$2,1,'EXAMPLE OF CHOICE CARDS'!J5466)</f>
        <v>Treatment Area</v>
      </c>
      <c r="B5466" s="5" t="str">
        <f>INDEX('DCM CARDS LOOKUP - HIDDEN'!$O$4:$AE$8890,MATCH(O5466,'DCM CARDS LOOKUP - HIDDEN'!$N$4:$N$8890,0),$J5466)</f>
        <v>Neck</v>
      </c>
      <c r="C5466" s="5" t="str">
        <f>INDEX('DCM CARDS LOOKUP - HIDDEN'!$O$4:$AE$8890,MATCH(P5466,'DCM CARDS LOOKUP - HIDDEN'!$N$4:$N$8890,0),$J5466)</f>
        <v>-</v>
      </c>
      <c r="D5466" s="5" t="str">
        <f>INDEX('DCM CARDS LOOKUP - HIDDEN'!$O$4:$AE$8890,MATCH(Q5466,'DCM CARDS LOOKUP - HIDDEN'!$N$4:$N$8890,0),$J5466)</f>
        <v>-</v>
      </c>
      <c r="E5466" s="5" t="str">
        <f>INDEX('DCM CARDS LOOKUP - HIDDEN'!$O$4:$AE$8890,MATCH(R5466,'DCM CARDS LOOKUP - HIDDEN'!$N$4:$N$8890,0),$J5466)</f>
        <v>Shoulder</v>
      </c>
      <c r="F5466" s="5" t="str">
        <f>INDEX('DCM CARDS LOOKUP - HIDDEN'!$O$4:$AE$8890,MATCH(S5466,'DCM CARDS LOOKUP - HIDDEN'!$N$4:$N$8890,0),$J5466)</f>
        <v>Joint</v>
      </c>
      <c r="G5466" s="5" t="str">
        <f>INDEX('DCM CARDS LOOKUP - HIDDEN'!$O$4:$AE$8890,MATCH(T5466,'DCM CARDS LOOKUP - HIDDEN'!$N$4:$N$8890,0),$J5466)</f>
        <v>-</v>
      </c>
      <c r="H5466" s="35"/>
      <c r="J5466" s="4">
        <v>4</v>
      </c>
      <c r="O5466">
        <f>L5463*10000+M5463*100+B5461</f>
        <v>190401</v>
      </c>
      <c r="P5466">
        <f>L5463*10000+M5463*100+C5461</f>
        <v>190402</v>
      </c>
      <c r="Q5466">
        <f>L5463*10000+M5463*100+D5461</f>
        <v>190403</v>
      </c>
      <c r="R5466">
        <f>L5463*10000+M5463*100+E5441</f>
        <v>190404</v>
      </c>
      <c r="S5466">
        <f>L5463*10000+M5463*100+F5441</f>
        <v>190405</v>
      </c>
      <c r="T5466">
        <f>L5463*10000+M5463*100+G5441</f>
        <v>190406</v>
      </c>
    </row>
    <row r="5467" spans="1:20" x14ac:dyDescent="0.2">
      <c r="A5467" s="10" t="str">
        <f>INDEX(REFERENCE!$B$2:$J$2,1,'EXAMPLE OF CHOICE CARDS'!J5467)</f>
        <v>Format</v>
      </c>
      <c r="B5467" s="5" t="str">
        <f>INDEX('DCM CARDS LOOKUP - HIDDEN'!$O$4:$AE$8890,MATCH(O5467,'DCM CARDS LOOKUP - HIDDEN'!$N$4:$N$8890,0),$J5467)</f>
        <v>Single use pads/patches</v>
      </c>
      <c r="C5467" s="5" t="str">
        <f>INDEX('DCM CARDS LOOKUP - HIDDEN'!$O$4:$AE$8890,MATCH(P5467,'DCM CARDS LOOKUP - HIDDEN'!$N$4:$N$8890,0),$J5467)</f>
        <v>Gel</v>
      </c>
      <c r="D5467" s="5" t="str">
        <f>INDEX('DCM CARDS LOOKUP - HIDDEN'!$O$4:$AE$8890,MATCH(Q5467,'DCM CARDS LOOKUP - HIDDEN'!$N$4:$N$8890,0),$J5467)</f>
        <v>Gel</v>
      </c>
      <c r="E5467" s="5" t="str">
        <f>INDEX('DCM CARDS LOOKUP - HIDDEN'!$O$4:$AE$8890,MATCH(R5467,'DCM CARDS LOOKUP - HIDDEN'!$N$4:$N$8890,0),$J5467)</f>
        <v>Single use pads/patches</v>
      </c>
      <c r="F5467" s="5" t="str">
        <f>INDEX('DCM CARDS LOOKUP - HIDDEN'!$O$4:$AE$8890,MATCH(S5467,'DCM CARDS LOOKUP - HIDDEN'!$N$4:$N$8890,0),$J5467)</f>
        <v>Single use pads/patches</v>
      </c>
      <c r="G5467" s="5" t="str">
        <f>INDEX('DCM CARDS LOOKUP - HIDDEN'!$O$4:$AE$8890,MATCH(T5467,'DCM CARDS LOOKUP - HIDDEN'!$N$4:$N$8890,0),$J5467)</f>
        <v>Roll-on</v>
      </c>
      <c r="H5467" s="35"/>
      <c r="J5467" s="4">
        <v>5</v>
      </c>
      <c r="O5467">
        <f>L5463*10000+M5463*100+B5461</f>
        <v>190401</v>
      </c>
      <c r="P5467">
        <f>L5463*10000+M5463*100+C5461</f>
        <v>190402</v>
      </c>
      <c r="Q5467">
        <f>L5463*10000+M5463*100+D5461</f>
        <v>190403</v>
      </c>
      <c r="R5467">
        <f>L5463*10000+M5463*100+E5441</f>
        <v>190404</v>
      </c>
      <c r="S5467">
        <f>L5463*10000+M5463*100+F5441</f>
        <v>190405</v>
      </c>
      <c r="T5467">
        <f>L5463*10000+M5463*100+G5441</f>
        <v>190406</v>
      </c>
    </row>
    <row r="5468" spans="1:20" x14ac:dyDescent="0.2">
      <c r="A5468" s="10" t="str">
        <f>INDEX(REFERENCE!$B$2:$J$2,1,'EXAMPLE OF CHOICE CARDS'!J5468)</f>
        <v>Count</v>
      </c>
      <c r="B5468" s="5" t="str">
        <f>INDEX('DCM CARDS LOOKUP - HIDDEN'!$O$4:$AE$8890,MATCH(O5468,'DCM CARDS LOOKUP - HIDDEN'!$N$4:$N$8890,0),$J5468)</f>
        <v>4 count</v>
      </c>
      <c r="C5468" s="5" t="str">
        <f>INDEX('DCM CARDS LOOKUP - HIDDEN'!$O$4:$AE$8890,MATCH(P5468,'DCM CARDS LOOKUP - HIDDEN'!$N$4:$N$8890,0),$J5468)</f>
        <v>4 oz</v>
      </c>
      <c r="D5468" s="5" t="str">
        <f>INDEX('DCM CARDS LOOKUP - HIDDEN'!$O$4:$AE$8890,MATCH(Q5468,'DCM CARDS LOOKUP - HIDDEN'!$N$4:$N$8890,0),$J5468)</f>
        <v>5.5 oz</v>
      </c>
      <c r="E5468" s="5" t="str">
        <f>INDEX('DCM CARDS LOOKUP - HIDDEN'!$O$4:$AE$8890,MATCH(R5468,'DCM CARDS LOOKUP - HIDDEN'!$N$4:$N$8890,0),$J5468)</f>
        <v>6 count</v>
      </c>
      <c r="F5468" s="5" t="str">
        <f>INDEX('DCM CARDS LOOKUP - HIDDEN'!$O$4:$AE$8890,MATCH(S5468,'DCM CARDS LOOKUP - HIDDEN'!$N$4:$N$8890,0),$J5468)</f>
        <v>2 count</v>
      </c>
      <c r="G5468" s="5" t="str">
        <f>INDEX('DCM CARDS LOOKUP - HIDDEN'!$O$4:$AE$8890,MATCH(T5468,'DCM CARDS LOOKUP - HIDDEN'!$N$4:$N$8890,0),$J5468)</f>
        <v>2 oz</v>
      </c>
      <c r="H5468" s="35"/>
      <c r="J5468" s="4">
        <v>6</v>
      </c>
      <c r="O5468">
        <f>L5463*10000+M5463*100+B5461</f>
        <v>190401</v>
      </c>
      <c r="P5468">
        <f>L5463*10000+M5463*100+C5461</f>
        <v>190402</v>
      </c>
      <c r="Q5468">
        <f>L5463*10000+M5463*100+D5461</f>
        <v>190403</v>
      </c>
      <c r="R5468">
        <f>L5463*10000+M5463*100+E5441</f>
        <v>190404</v>
      </c>
      <c r="S5468">
        <f>L5463*10000+M5463*100+F5441</f>
        <v>190405</v>
      </c>
      <c r="T5468">
        <f>L5463*10000+M5463*100+G5441</f>
        <v>190406</v>
      </c>
    </row>
    <row r="5469" spans="1:20" ht="15" customHeight="1" x14ac:dyDescent="0.2">
      <c r="A5469" s="10" t="str">
        <f>INDEX(REFERENCE!$B$2:$J$2,1,'EXAMPLE OF CHOICE CARDS'!J5469)</f>
        <v>Price</v>
      </c>
      <c r="B5469" s="29">
        <f>INDEX('DCM CARDS LOOKUP - HIDDEN'!$O$4:$AE$8890,MATCH(O5469,'DCM CARDS LOOKUP - HIDDEN'!$N$4:$N$8890,0),$J5469)</f>
        <v>4.22</v>
      </c>
      <c r="C5469" s="29">
        <f>INDEX('DCM CARDS LOOKUP - HIDDEN'!$O$4:$AE$8890,MATCH(P5469,'DCM CARDS LOOKUP - HIDDEN'!$N$4:$N$8890,0),$J5469)</f>
        <v>12</v>
      </c>
      <c r="D5469" s="29">
        <f>INDEX('DCM CARDS LOOKUP - HIDDEN'!$O$4:$AE$8890,MATCH(Q5469,'DCM CARDS LOOKUP - HIDDEN'!$N$4:$N$8890,0),$J5469)</f>
        <v>11.49</v>
      </c>
      <c r="E5469" s="29">
        <f>INDEX('DCM CARDS LOOKUP - HIDDEN'!$O$4:$AE$8890,MATCH(R5469,'DCM CARDS LOOKUP - HIDDEN'!$N$4:$N$8890,0),$J5469)</f>
        <v>21.5</v>
      </c>
      <c r="F5469" s="29">
        <f>INDEX('DCM CARDS LOOKUP - HIDDEN'!$O$4:$AE$8890,MATCH(S5469,'DCM CARDS LOOKUP - HIDDEN'!$N$4:$N$8890,0),$J5469)</f>
        <v>20.99</v>
      </c>
      <c r="G5469" s="29">
        <f>INDEX('DCM CARDS LOOKUP - HIDDEN'!$O$4:$AE$8890,MATCH(T5469,'DCM CARDS LOOKUP - HIDDEN'!$N$4:$N$8890,0),$J5469)</f>
        <v>13</v>
      </c>
      <c r="H5469" s="35"/>
      <c r="J5469" s="4">
        <v>7</v>
      </c>
      <c r="O5469">
        <f>L5463*10000+M5463*100+B5461</f>
        <v>190401</v>
      </c>
      <c r="P5469">
        <f>L5463*10000+M5463*100+C5461</f>
        <v>190402</v>
      </c>
      <c r="Q5469">
        <f>L5463*10000+M5463*100+D5461</f>
        <v>190403</v>
      </c>
      <c r="R5469">
        <f>L5463*10000+M5463*100+E5441</f>
        <v>190404</v>
      </c>
      <c r="S5469">
        <f>L5463*10000+M5463*100+F5441</f>
        <v>190405</v>
      </c>
      <c r="T5469">
        <f>L5463*10000+M5463*100+G5441</f>
        <v>190406</v>
      </c>
    </row>
    <row r="5470" spans="1:20" ht="15" customHeight="1" x14ac:dyDescent="0.2">
      <c r="A5470" s="10" t="str">
        <f>INDEX(REFERENCE!$B$2:$J$2,1,'EXAMPLE OF CHOICE CARDS'!J5470)</f>
        <v>Review Rating</v>
      </c>
      <c r="B5470" s="5" t="str">
        <f>INDEX('DCM CARDS LOOKUP - HIDDEN'!$O$4:$AE$8890,MATCH(O5470,'DCM CARDS LOOKUP - HIDDEN'!$N$4:$N$8890,0),$J5470)</f>
        <v>4.5 stars</v>
      </c>
      <c r="C5470" s="5" t="str">
        <f>INDEX('DCM CARDS LOOKUP - HIDDEN'!$O$4:$AE$8890,MATCH(P5470,'DCM CARDS LOOKUP - HIDDEN'!$N$4:$N$8890,0),$J5470)</f>
        <v>4.6 stars</v>
      </c>
      <c r="D5470" s="5" t="str">
        <f>INDEX('DCM CARDS LOOKUP - HIDDEN'!$O$4:$AE$8890,MATCH(Q5470,'DCM CARDS LOOKUP - HIDDEN'!$N$4:$N$8890,0),$J5470)</f>
        <v>4.8 stars</v>
      </c>
      <c r="E5470" s="5" t="str">
        <f>INDEX('DCM CARDS LOOKUP - HIDDEN'!$O$4:$AE$8890,MATCH(R5470,'DCM CARDS LOOKUP - HIDDEN'!$N$4:$N$8890,0),$J5470)</f>
        <v>4.6 stars</v>
      </c>
      <c r="F5470" s="5" t="str">
        <f>INDEX('DCM CARDS LOOKUP - HIDDEN'!$O$4:$AE$8890,MATCH(S5470,'DCM CARDS LOOKUP - HIDDEN'!$N$4:$N$8890,0),$J5470)</f>
        <v>4.8 stars</v>
      </c>
      <c r="G5470" s="5" t="str">
        <f>INDEX('DCM CARDS LOOKUP - HIDDEN'!$O$4:$AE$8890,MATCH(T5470,'DCM CARDS LOOKUP - HIDDEN'!$N$4:$N$8890,0),$J5470)</f>
        <v>4.5 stars</v>
      </c>
      <c r="H5470" s="35"/>
      <c r="J5470" s="4">
        <v>8</v>
      </c>
      <c r="O5470">
        <f>L5463*10000+M5463*100+B5461</f>
        <v>190401</v>
      </c>
      <c r="P5470">
        <f>L5463*10000+M5463*100+C5461</f>
        <v>190402</v>
      </c>
      <c r="Q5470">
        <f>L5463*10000+M5463*100+D5461</f>
        <v>190403</v>
      </c>
      <c r="R5470">
        <f>L5463*10000+M5463*100+E5441</f>
        <v>190404</v>
      </c>
      <c r="S5470">
        <f>L5463*10000+M5463*100+F5441</f>
        <v>190405</v>
      </c>
      <c r="T5470">
        <f>L5463*10000+M5463*100+G5441</f>
        <v>190406</v>
      </c>
    </row>
    <row r="5471" spans="1:20" ht="15" customHeight="1" x14ac:dyDescent="0.2">
      <c r="A5471" s="10" t="str">
        <f>INDEX(REFERENCE!$B$2:$J$2,1,'EXAMPLE OF CHOICE CARDS'!J5471)</f>
        <v>Number of Reviews</v>
      </c>
      <c r="B5471" s="30">
        <f>INDEX('DCM CARDS LOOKUP - HIDDEN'!$O$4:$AE$8890,MATCH(O5471,'DCM CARDS LOOKUP - HIDDEN'!$N$4:$N$8890,0),$J5471)</f>
        <v>1250</v>
      </c>
      <c r="C5471" s="30">
        <f>INDEX('DCM CARDS LOOKUP - HIDDEN'!$O$4:$AE$8890,MATCH(P5471,'DCM CARDS LOOKUP - HIDDEN'!$N$4:$N$8890,0),$J5471)</f>
        <v>4500</v>
      </c>
      <c r="D5471" s="30">
        <f>INDEX('DCM CARDS LOOKUP - HIDDEN'!$O$4:$AE$8890,MATCH(Q5471,'DCM CARDS LOOKUP - HIDDEN'!$N$4:$N$8890,0),$J5471)</f>
        <v>1250</v>
      </c>
      <c r="E5471" s="30">
        <f>INDEX('DCM CARDS LOOKUP - HIDDEN'!$O$4:$AE$8890,MATCH(R5471,'DCM CARDS LOOKUP - HIDDEN'!$N$4:$N$8890,0),$J5471)</f>
        <v>1250</v>
      </c>
      <c r="F5471" s="30">
        <f>INDEX('DCM CARDS LOOKUP - HIDDEN'!$O$4:$AE$8890,MATCH(S5471,'DCM CARDS LOOKUP - HIDDEN'!$N$4:$N$8890,0),$J5471)</f>
        <v>4500</v>
      </c>
      <c r="G5471" s="30">
        <f>INDEX('DCM CARDS LOOKUP - HIDDEN'!$O$4:$AE$8890,MATCH(T5471,'DCM CARDS LOOKUP - HIDDEN'!$N$4:$N$8890,0),$J5471)</f>
        <v>4500</v>
      </c>
      <c r="H5471" s="35"/>
      <c r="J5471" s="4">
        <v>9</v>
      </c>
      <c r="O5471">
        <f>L5463*10000+M5463*100+B5461</f>
        <v>190401</v>
      </c>
      <c r="P5471">
        <f>L5463*10000+M5463*100+C5461</f>
        <v>190402</v>
      </c>
      <c r="Q5471">
        <f>L5463*10000+M5463*100+D5461</f>
        <v>190403</v>
      </c>
      <c r="R5471">
        <f>L5463*10000+M5463*100+E5441</f>
        <v>190404</v>
      </c>
      <c r="S5471">
        <f>L5463*10000+M5463*100+F5441</f>
        <v>190405</v>
      </c>
      <c r="T5471">
        <f>L5463*10000+M5463*100+G5441</f>
        <v>190406</v>
      </c>
    </row>
    <row r="5472" spans="1:20" ht="15" hidden="1" customHeight="1" x14ac:dyDescent="0.2">
      <c r="A5472" s="10" t="e">
        <f>INDEX(REFERENCE!$B$2:$J$2,1,'EXAMPLE OF CHOICE CARDS'!J5472)</f>
        <v>#REF!</v>
      </c>
      <c r="B5472" s="5">
        <f>INDEX('DCM CARDS LOOKUP - HIDDEN'!$O$4:$AE$8890,MATCH(O5472,'DCM CARDS LOOKUP - HIDDEN'!$N$4:$N$8890,0),$J5472)</f>
        <v>0</v>
      </c>
      <c r="C5472" s="5">
        <f>INDEX('DCM CARDS LOOKUP - HIDDEN'!$O$4:$AE$8890,MATCH(P5472,'DCM CARDS LOOKUP - HIDDEN'!$N$4:$N$8890,0),$J5472)</f>
        <v>0</v>
      </c>
      <c r="D5472" s="5">
        <f>INDEX('DCM CARDS LOOKUP - HIDDEN'!$O$4:$AE$8890,MATCH(Q5472,'DCM CARDS LOOKUP - HIDDEN'!$N$4:$N$8890,0),$J5472)</f>
        <v>0</v>
      </c>
      <c r="E5472" s="5">
        <f>INDEX('DCM CARDS LOOKUP - HIDDEN'!$O$4:$AE$8890,MATCH(R5472,'DCM CARDS LOOKUP - HIDDEN'!$N$4:$N$8890,0),$J5472)</f>
        <v>0</v>
      </c>
      <c r="F5472" s="5">
        <f>INDEX('DCM CARDS LOOKUP - HIDDEN'!$O$4:$AE$8890,MATCH(S5472,'DCM CARDS LOOKUP - HIDDEN'!$N$4:$N$8890,0),$J5472)</f>
        <v>0</v>
      </c>
      <c r="G5472" s="31"/>
      <c r="H5472" s="35"/>
      <c r="J5472" s="4">
        <v>10</v>
      </c>
      <c r="O5472">
        <f>L5463*10000+M5463*100+B5461</f>
        <v>190401</v>
      </c>
      <c r="P5472">
        <f>L5463*10000+M5463*100+C5461</f>
        <v>190402</v>
      </c>
      <c r="Q5472">
        <f>L5463*10000+M5463*100+D5461</f>
        <v>190403</v>
      </c>
      <c r="R5472">
        <f>L5463*10000+M5463*100+E5441</f>
        <v>190404</v>
      </c>
      <c r="S5472">
        <f>L5463*10000+M5463*100+F5441</f>
        <v>190405</v>
      </c>
    </row>
    <row r="5473" spans="1:20" ht="15" hidden="1" customHeight="1" x14ac:dyDescent="0.2">
      <c r="A5473" s="10" t="e">
        <f>INDEX(REFERENCE!$B$2:$J$2,1,'EXAMPLE OF CHOICE CARDS'!J5473)</f>
        <v>#REF!</v>
      </c>
      <c r="B5473" s="5">
        <f>INDEX('DCM CARDS LOOKUP - HIDDEN'!$O$4:$AE$8890,MATCH(O5473,'DCM CARDS LOOKUP - HIDDEN'!$N$4:$N$8890,0),$J5473)</f>
        <v>0</v>
      </c>
      <c r="C5473" s="5">
        <f>INDEX('DCM CARDS LOOKUP - HIDDEN'!$O$4:$AE$8890,MATCH(P5473,'DCM CARDS LOOKUP - HIDDEN'!$N$4:$N$8890,0),$J5473)</f>
        <v>0</v>
      </c>
      <c r="D5473" s="5">
        <f>INDEX('DCM CARDS LOOKUP - HIDDEN'!$O$4:$AE$8890,MATCH(Q5473,'DCM CARDS LOOKUP - HIDDEN'!$N$4:$N$8890,0),$J5473)</f>
        <v>0</v>
      </c>
      <c r="E5473" s="5">
        <f>INDEX('DCM CARDS LOOKUP - HIDDEN'!$O$4:$AE$8890,MATCH(R5473,'DCM CARDS LOOKUP - HIDDEN'!$N$4:$N$8890,0),$J5473)</f>
        <v>0</v>
      </c>
      <c r="F5473" s="5">
        <f>INDEX('DCM CARDS LOOKUP - HIDDEN'!$O$4:$AE$8890,MATCH(S5473,'DCM CARDS LOOKUP - HIDDEN'!$N$4:$N$8890,0),$J5473)</f>
        <v>0</v>
      </c>
      <c r="G5473" s="31"/>
      <c r="H5473" s="35"/>
      <c r="J5473" s="4">
        <v>11</v>
      </c>
      <c r="O5473">
        <f>L5463*10000+M5463*100+B5461</f>
        <v>190401</v>
      </c>
      <c r="P5473">
        <f>L5463*10000+M5463*100+C5461</f>
        <v>190402</v>
      </c>
      <c r="Q5473">
        <f>L5463*10000+M5463*100+D5461</f>
        <v>190403</v>
      </c>
      <c r="R5473">
        <f>L5463*10000+M5463*100+E5441</f>
        <v>190404</v>
      </c>
      <c r="S5473">
        <f>L5463*10000+M5463*100+F5441</f>
        <v>190405</v>
      </c>
    </row>
    <row r="5474" spans="1:20" ht="15" hidden="1" customHeight="1" x14ac:dyDescent="0.2">
      <c r="A5474" s="10" t="e">
        <f>INDEX(REFERENCE!$B$2:$J$2,1,'EXAMPLE OF CHOICE CARDS'!J5474)</f>
        <v>#REF!</v>
      </c>
      <c r="B5474" s="5">
        <f>INDEX('DCM CARDS LOOKUP - HIDDEN'!$O$4:$AE$8890,MATCH(O5474,'DCM CARDS LOOKUP - HIDDEN'!$N$4:$N$8890,0),$J5474)</f>
        <v>0</v>
      </c>
      <c r="C5474" s="5">
        <f>INDEX('DCM CARDS LOOKUP - HIDDEN'!$O$4:$AE$8890,MATCH(P5474,'DCM CARDS LOOKUP - HIDDEN'!$N$4:$N$8890,0),$J5474)</f>
        <v>0</v>
      </c>
      <c r="D5474" s="5">
        <f>INDEX('DCM CARDS LOOKUP - HIDDEN'!$O$4:$AE$8890,MATCH(Q5474,'DCM CARDS LOOKUP - HIDDEN'!$N$4:$N$8890,0),$J5474)</f>
        <v>0</v>
      </c>
      <c r="E5474" s="5">
        <f>INDEX('DCM CARDS LOOKUP - HIDDEN'!$O$4:$AE$8890,MATCH(R5474,'DCM CARDS LOOKUP - HIDDEN'!$N$4:$N$8890,0),$J5474)</f>
        <v>0</v>
      </c>
      <c r="F5474" s="5">
        <f>INDEX('DCM CARDS LOOKUP - HIDDEN'!$O$4:$AE$8890,MATCH(S5474,'DCM CARDS LOOKUP - HIDDEN'!$N$4:$N$8890,0),$J5474)</f>
        <v>0</v>
      </c>
      <c r="G5474" s="31"/>
      <c r="H5474" s="35"/>
      <c r="J5474" s="4">
        <v>12</v>
      </c>
      <c r="O5474">
        <f>L5463*10000+M5463*100+B5461</f>
        <v>190401</v>
      </c>
      <c r="P5474">
        <f>L5463*10000+M5463*100+C5461</f>
        <v>190402</v>
      </c>
      <c r="Q5474">
        <f>L5463*10000+M5463*100+D5461</f>
        <v>190403</v>
      </c>
      <c r="R5474">
        <f>L5463*10000+M5463*100+E5441</f>
        <v>190404</v>
      </c>
      <c r="S5474">
        <f>L5463*10000+M5463*100+F5441</f>
        <v>190405</v>
      </c>
    </row>
    <row r="5475" spans="1:20" ht="15" hidden="1" customHeight="1" x14ac:dyDescent="0.2">
      <c r="A5475" s="10" t="e">
        <f>INDEX(REFERENCE!$B$2:$J$2,1,'EXAMPLE OF CHOICE CARDS'!J5475)</f>
        <v>#REF!</v>
      </c>
      <c r="B5475" s="5">
        <f>INDEX('DCM CARDS LOOKUP - HIDDEN'!$O$4:$AE$8890,MATCH(O5475,'DCM CARDS LOOKUP - HIDDEN'!$N$4:$N$8890,0),$J5475)</f>
        <v>0</v>
      </c>
      <c r="C5475" s="5">
        <f>INDEX('DCM CARDS LOOKUP - HIDDEN'!$O$4:$AE$8890,MATCH(P5475,'DCM CARDS LOOKUP - HIDDEN'!$N$4:$N$8890,0),$J5475)</f>
        <v>0</v>
      </c>
      <c r="D5475" s="5">
        <f>INDEX('DCM CARDS LOOKUP - HIDDEN'!$O$4:$AE$8890,MATCH(Q5475,'DCM CARDS LOOKUP - HIDDEN'!$N$4:$N$8890,0),$J5475)</f>
        <v>0</v>
      </c>
      <c r="E5475" s="5">
        <f>INDEX('DCM CARDS LOOKUP - HIDDEN'!$O$4:$AE$8890,MATCH(R5475,'DCM CARDS LOOKUP - HIDDEN'!$N$4:$N$8890,0),$J5475)</f>
        <v>0</v>
      </c>
      <c r="F5475" s="5">
        <f>INDEX('DCM CARDS LOOKUP - HIDDEN'!$O$4:$AE$8890,MATCH(S5475,'DCM CARDS LOOKUP - HIDDEN'!$N$4:$N$8890,0),$J5475)</f>
        <v>0</v>
      </c>
      <c r="G5475" s="31"/>
      <c r="H5475" s="35"/>
      <c r="J5475" s="4">
        <v>13</v>
      </c>
      <c r="O5475">
        <f>L5463*10000+M5463*100+B5461</f>
        <v>190401</v>
      </c>
      <c r="P5475">
        <f>L5463*10000+M5463*100+C5461</f>
        <v>190402</v>
      </c>
      <c r="Q5475">
        <f>L5463*10000+M5463*100+D5461</f>
        <v>190403</v>
      </c>
      <c r="R5475">
        <f>L5463*10000+M5463*100+E5441</f>
        <v>190404</v>
      </c>
      <c r="S5475">
        <f>L5463*10000+M5463*100+F5441</f>
        <v>190405</v>
      </c>
    </row>
    <row r="5476" spans="1:20" ht="15" hidden="1" customHeight="1" x14ac:dyDescent="0.2">
      <c r="A5476" s="10" t="e">
        <f>INDEX(REFERENCE!$B$2:$J$2,1,'EXAMPLE OF CHOICE CARDS'!J5476)</f>
        <v>#REF!</v>
      </c>
      <c r="B5476" s="5">
        <f>INDEX('DCM CARDS LOOKUP - HIDDEN'!$O$4:$AE$8890,MATCH(O5476,'DCM CARDS LOOKUP - HIDDEN'!$N$4:$N$8890,0),$J5476)</f>
        <v>0</v>
      </c>
      <c r="C5476" s="5">
        <f>INDEX('DCM CARDS LOOKUP - HIDDEN'!$O$4:$AE$8890,MATCH(P5476,'DCM CARDS LOOKUP - HIDDEN'!$N$4:$N$8890,0),$J5476)</f>
        <v>0</v>
      </c>
      <c r="D5476" s="5">
        <f>INDEX('DCM CARDS LOOKUP - HIDDEN'!$O$4:$AE$8890,MATCH(Q5476,'DCM CARDS LOOKUP - HIDDEN'!$N$4:$N$8890,0),$J5476)</f>
        <v>0</v>
      </c>
      <c r="E5476" s="5">
        <f>INDEX('DCM CARDS LOOKUP - HIDDEN'!$O$4:$AE$8890,MATCH(R5476,'DCM CARDS LOOKUP - HIDDEN'!$N$4:$N$8890,0),$J5476)</f>
        <v>0</v>
      </c>
      <c r="F5476" s="5">
        <f>INDEX('DCM CARDS LOOKUP - HIDDEN'!$O$4:$AE$8890,MATCH(S5476,'DCM CARDS LOOKUP - HIDDEN'!$N$4:$N$8890,0),$J5476)</f>
        <v>0</v>
      </c>
      <c r="G5476" s="31"/>
      <c r="H5476" s="35"/>
      <c r="J5476" s="4">
        <v>14</v>
      </c>
      <c r="O5476">
        <f>L5463*10000+M5463*100+B5461</f>
        <v>190401</v>
      </c>
      <c r="P5476">
        <f>L5463*10000+M5463*100+C5461</f>
        <v>190402</v>
      </c>
      <c r="Q5476">
        <f>L5463*10000+M5463*100+D5461</f>
        <v>190403</v>
      </c>
      <c r="R5476">
        <f>L5463*10000+M5463*100+E5441</f>
        <v>190404</v>
      </c>
      <c r="S5476">
        <f>L5463*10000+M5463*100+F5441</f>
        <v>190405</v>
      </c>
    </row>
    <row r="5477" spans="1:20" x14ac:dyDescent="0.2">
      <c r="A5477" s="2"/>
      <c r="B5477" s="5"/>
      <c r="C5477" s="5"/>
      <c r="D5477" s="5"/>
      <c r="E5477" s="5"/>
      <c r="F5477" s="5"/>
      <c r="G5477" s="5"/>
      <c r="H5477" s="5"/>
      <c r="J5477" s="13"/>
    </row>
    <row r="5478" spans="1:20" x14ac:dyDescent="0.2">
      <c r="A5478" s="6"/>
      <c r="B5478" s="7">
        <v>1</v>
      </c>
      <c r="C5478" s="7">
        <v>2</v>
      </c>
      <c r="D5478" s="7">
        <v>3</v>
      </c>
      <c r="E5478" s="7">
        <v>4</v>
      </c>
      <c r="F5478" s="7">
        <v>5</v>
      </c>
      <c r="G5478" s="7">
        <v>6</v>
      </c>
      <c r="H5478" s="7">
        <v>9</v>
      </c>
      <c r="J5478" s="13"/>
    </row>
    <row r="5481" spans="1:20" x14ac:dyDescent="0.2">
      <c r="A5481" s="1" t="str">
        <f>"Version "&amp;L5483&amp;"; Task"&amp;M5483</f>
        <v>Version 19; Task5</v>
      </c>
      <c r="B5481" s="4">
        <v>1</v>
      </c>
      <c r="C5481" s="4">
        <v>2</v>
      </c>
      <c r="D5481" s="4">
        <v>3</v>
      </c>
      <c r="E5481" s="4">
        <f>E5461</f>
        <v>4</v>
      </c>
      <c r="F5481" s="4">
        <f>F5461</f>
        <v>5</v>
      </c>
      <c r="G5481" s="4">
        <v>6</v>
      </c>
      <c r="J5481" s="13"/>
    </row>
    <row r="5482" spans="1:20" ht="15" customHeight="1" x14ac:dyDescent="0.2">
      <c r="A5482" s="11" t="s">
        <v>8</v>
      </c>
      <c r="B5482" s="12" t="s">
        <v>9</v>
      </c>
      <c r="C5482" s="12" t="s">
        <v>10</v>
      </c>
      <c r="D5482" s="12" t="s">
        <v>11</v>
      </c>
      <c r="E5482" s="20" t="s">
        <v>21</v>
      </c>
      <c r="F5482" s="20" t="s">
        <v>22</v>
      </c>
      <c r="G5482" s="20"/>
      <c r="H5482" s="34" t="s">
        <v>15</v>
      </c>
      <c r="J5482" s="13"/>
      <c r="L5482" t="s">
        <v>12</v>
      </c>
      <c r="M5482" t="s">
        <v>1</v>
      </c>
    </row>
    <row r="5483" spans="1:20" x14ac:dyDescent="0.2">
      <c r="A5483" s="10" t="str">
        <f>INDEX(REFERENCE!$B$2:$J$2,1,'EXAMPLE OF CHOICE CARDS'!J5483)</f>
        <v>Type</v>
      </c>
      <c r="B5483" s="5" t="str">
        <f>INDEX('DCM CARDS LOOKUP - HIDDEN'!$O$4:$AE$8890,MATCH(O5483,'DCM CARDS LOOKUP - HIDDEN'!$N$4:$N$8890,0),$J5483)</f>
        <v>Pads</v>
      </c>
      <c r="C5483" s="5" t="str">
        <f>INDEX('DCM CARDS LOOKUP - HIDDEN'!$O$4:$AE$8890,MATCH(P5483,'DCM CARDS LOOKUP - HIDDEN'!$N$4:$N$8890,0),$J5483)</f>
        <v>Pads</v>
      </c>
      <c r="D5483" s="5" t="str">
        <f>INDEX('DCM CARDS LOOKUP - HIDDEN'!$O$4:$AE$8890,MATCH(Q5483,'DCM CARDS LOOKUP - HIDDEN'!$N$4:$N$8890,0),$J5483)</f>
        <v>Pads</v>
      </c>
      <c r="E5483" s="5" t="str">
        <f>INDEX('DCM CARDS LOOKUP - HIDDEN'!$O$4:$AE$8890,MATCH(R5483,'DCM CARDS LOOKUP - HIDDEN'!$N$4:$N$8890,0),$J5483)</f>
        <v>Topicals</v>
      </c>
      <c r="F5483" s="5" t="str">
        <f>INDEX('DCM CARDS LOOKUP - HIDDEN'!$O$4:$AE$8890,MATCH(S5483,'DCM CARDS LOOKUP - HIDDEN'!$N$4:$N$8890,0),$J5483)</f>
        <v>Topicals</v>
      </c>
      <c r="G5483" s="5" t="str">
        <f>INDEX('DCM CARDS LOOKUP - HIDDEN'!$O$4:$AE$8890,MATCH(T5483,'DCM CARDS LOOKUP - HIDDEN'!$N$4:$N$8890,0),$J5483)</f>
        <v>Topicals</v>
      </c>
      <c r="H5483" s="35"/>
      <c r="J5483" s="4">
        <v>1</v>
      </c>
      <c r="L5483">
        <f>IF(M5463=15,L5463+1,L5463)</f>
        <v>19</v>
      </c>
      <c r="M5483">
        <f>IF(M5463&lt;15,M5463+1,1)</f>
        <v>5</v>
      </c>
      <c r="O5483">
        <f>L5483*10000+M5483*100+B5481</f>
        <v>190501</v>
      </c>
      <c r="P5483">
        <f>L5483*10000+M5483*100+C5481</f>
        <v>190502</v>
      </c>
      <c r="Q5483">
        <f>L5483*10000+M5483*100+D5481</f>
        <v>190503</v>
      </c>
      <c r="R5483">
        <f>L5483*10000+M5483*100+E5461</f>
        <v>190504</v>
      </c>
      <c r="S5483">
        <f>L5483*10000+M5483*100+F5461</f>
        <v>190505</v>
      </c>
      <c r="T5483">
        <f>L5483*10000+M5483*100+G5461</f>
        <v>190506</v>
      </c>
    </row>
    <row r="5484" spans="1:20" x14ac:dyDescent="0.2">
      <c r="A5484" s="10" t="str">
        <f>INDEX(REFERENCE!$B$2:$J$2,1,'EXAMPLE OF CHOICE CARDS'!J5484)</f>
        <v>Brand</v>
      </c>
      <c r="B5484" s="5" t="str">
        <f>INDEX('DCM CARDS LOOKUP - HIDDEN'!$O$4:$AE$8890,MATCH(O5484,'DCM CARDS LOOKUP - HIDDEN'!$N$4:$N$8890,0),$J5484)</f>
        <v>Vicks Vapopatch</v>
      </c>
      <c r="C5484" s="5" t="str">
        <f>INDEX('DCM CARDS LOOKUP - HIDDEN'!$O$4:$AE$8890,MATCH(P5484,'DCM CARDS LOOKUP - HIDDEN'!$N$4:$N$8890,0),$J5484)</f>
        <v>Tiger Balm</v>
      </c>
      <c r="D5484" s="5" t="str">
        <f>INDEX('DCM CARDS LOOKUP - HIDDEN'!$O$4:$AE$8890,MATCH(Q5484,'DCM CARDS LOOKUP - HIDDEN'!$N$4:$N$8890,0),$J5484)</f>
        <v>Thermacare</v>
      </c>
      <c r="E5484" s="5" t="str">
        <f>INDEX('DCM CARDS LOOKUP - HIDDEN'!$O$4:$AE$8890,MATCH(R5484,'DCM CARDS LOOKUP - HIDDEN'!$N$4:$N$8890,0),$J5484)</f>
        <v>Salonpas</v>
      </c>
      <c r="F5484" s="5" t="str">
        <f>INDEX('DCM CARDS LOOKUP - HIDDEN'!$O$4:$AE$8890,MATCH(S5484,'DCM CARDS LOOKUP - HIDDEN'!$N$4:$N$8890,0),$J5484)</f>
        <v xml:space="preserve">Biofreeze  </v>
      </c>
      <c r="G5484" s="5" t="str">
        <f>INDEX('DCM CARDS LOOKUP - HIDDEN'!$O$4:$AE$8890,MATCH(T5484,'DCM CARDS LOOKUP - HIDDEN'!$N$4:$N$8890,0),$J5484)</f>
        <v>Voltaren</v>
      </c>
      <c r="H5484" s="35"/>
      <c r="J5484" s="4">
        <v>2</v>
      </c>
      <c r="O5484">
        <f>L5483*10000+M5483*100+B5481</f>
        <v>190501</v>
      </c>
      <c r="P5484">
        <f>L5483*10000+M5483*100+C5481</f>
        <v>190502</v>
      </c>
      <c r="Q5484">
        <f>L5483*10000+M5483*100+D5481</f>
        <v>190503</v>
      </c>
      <c r="R5484">
        <f>L5483*10000+M5483*100+E5461</f>
        <v>190504</v>
      </c>
      <c r="S5484">
        <f>L5483*10000+M5483*100+F5461</f>
        <v>190505</v>
      </c>
      <c r="T5484">
        <f>L5483*10000+M5483*100+G5461</f>
        <v>190506</v>
      </c>
    </row>
    <row r="5485" spans="1:20" x14ac:dyDescent="0.2">
      <c r="A5485" s="10" t="str">
        <f>INDEX(REFERENCE!$B$2:$J$2,1,'EXAMPLE OF CHOICE CARDS'!J5485)</f>
        <v>Sensation</v>
      </c>
      <c r="B5485" s="5" t="str">
        <f>INDEX('DCM CARDS LOOKUP - HIDDEN'!$O$4:$AE$8890,MATCH(O5485,'DCM CARDS LOOKUP - HIDDEN'!$N$4:$N$8890,0),$J5485)</f>
        <v>Hot sensation</v>
      </c>
      <c r="C5485" s="5" t="str">
        <f>INDEX('DCM CARDS LOOKUP - HIDDEN'!$O$4:$AE$8890,MATCH(P5485,'DCM CARDS LOOKUP - HIDDEN'!$N$4:$N$8890,0),$J5485)</f>
        <v>Lidocaine/numbing sensation</v>
      </c>
      <c r="D5485" s="5" t="str">
        <f>INDEX('DCM CARDS LOOKUP - HIDDEN'!$O$4:$AE$8890,MATCH(Q5485,'DCM CARDS LOOKUP - HIDDEN'!$N$4:$N$8890,0),$J5485)</f>
        <v>Cold sensation</v>
      </c>
      <c r="E5485" s="5" t="str">
        <f>INDEX('DCM CARDS LOOKUP - HIDDEN'!$O$4:$AE$8890,MATCH(R5485,'DCM CARDS LOOKUP - HIDDEN'!$N$4:$N$8890,0),$J5485)</f>
        <v>Both hot and cold sensation</v>
      </c>
      <c r="F5485" s="5" t="str">
        <f>INDEX('DCM CARDS LOOKUP - HIDDEN'!$O$4:$AE$8890,MATCH(S5485,'DCM CARDS LOOKUP - HIDDEN'!$N$4:$N$8890,0),$J5485)</f>
        <v>Both hot and cold sensation</v>
      </c>
      <c r="G5485" s="5" t="str">
        <f>INDEX('DCM CARDS LOOKUP - HIDDEN'!$O$4:$AE$8890,MATCH(T5485,'DCM CARDS LOOKUP - HIDDEN'!$N$4:$N$8890,0),$J5485)</f>
        <v>Hot sensation</v>
      </c>
      <c r="H5485" s="35"/>
      <c r="J5485" s="4">
        <v>3</v>
      </c>
      <c r="O5485">
        <f>L5483*10000+M5483*100+B5481</f>
        <v>190501</v>
      </c>
      <c r="P5485">
        <f>L5483*10000+M5483*100+C5481</f>
        <v>190502</v>
      </c>
      <c r="Q5485">
        <f>L5483*10000+M5483*100+D5481</f>
        <v>190503</v>
      </c>
      <c r="R5485">
        <f>L5483*10000+M5483*100+E5461</f>
        <v>190504</v>
      </c>
      <c r="S5485">
        <f>L5483*10000+M5483*100+F5461</f>
        <v>190505</v>
      </c>
      <c r="T5485">
        <f>L5483*10000+M5483*100+G5461</f>
        <v>190506</v>
      </c>
    </row>
    <row r="5486" spans="1:20" x14ac:dyDescent="0.2">
      <c r="A5486" s="10" t="str">
        <f>INDEX(REFERENCE!$B$2:$J$2,1,'EXAMPLE OF CHOICE CARDS'!J5486)</f>
        <v>Treatment Area</v>
      </c>
      <c r="B5486" s="5" t="str">
        <f>INDEX('DCM CARDS LOOKUP - HIDDEN'!$O$4:$AE$8890,MATCH(O5486,'DCM CARDS LOOKUP - HIDDEN'!$N$4:$N$8890,0),$J5486)</f>
        <v>Hands (arthritis)</v>
      </c>
      <c r="C5486" s="5" t="str">
        <f>INDEX('DCM CARDS LOOKUP - HIDDEN'!$O$4:$AE$8890,MATCH(P5486,'DCM CARDS LOOKUP - HIDDEN'!$N$4:$N$8890,0),$J5486)</f>
        <v>Chest</v>
      </c>
      <c r="D5486" s="5" t="str">
        <f>INDEX('DCM CARDS LOOKUP - HIDDEN'!$O$4:$AE$8890,MATCH(Q5486,'DCM CARDS LOOKUP - HIDDEN'!$N$4:$N$8890,0),$J5486)</f>
        <v>Joint</v>
      </c>
      <c r="E5486" s="5" t="str">
        <f>INDEX('DCM CARDS LOOKUP - HIDDEN'!$O$4:$AE$8890,MATCH(R5486,'DCM CARDS LOOKUP - HIDDEN'!$N$4:$N$8890,0),$J5486)</f>
        <v>-</v>
      </c>
      <c r="F5486" s="5" t="str">
        <f>INDEX('DCM CARDS LOOKUP - HIDDEN'!$O$4:$AE$8890,MATCH(S5486,'DCM CARDS LOOKUP - HIDDEN'!$N$4:$N$8890,0),$J5486)</f>
        <v>-</v>
      </c>
      <c r="G5486" s="5" t="str">
        <f>INDEX('DCM CARDS LOOKUP - HIDDEN'!$O$4:$AE$8890,MATCH(T5486,'DCM CARDS LOOKUP - HIDDEN'!$N$4:$N$8890,0),$J5486)</f>
        <v>-</v>
      </c>
      <c r="H5486" s="35"/>
      <c r="J5486" s="4">
        <v>4</v>
      </c>
      <c r="O5486">
        <f>L5483*10000+M5483*100+B5481</f>
        <v>190501</v>
      </c>
      <c r="P5486">
        <f>L5483*10000+M5483*100+C5481</f>
        <v>190502</v>
      </c>
      <c r="Q5486">
        <f>L5483*10000+M5483*100+D5481</f>
        <v>190503</v>
      </c>
      <c r="R5486">
        <f>L5483*10000+M5483*100+E5461</f>
        <v>190504</v>
      </c>
      <c r="S5486">
        <f>L5483*10000+M5483*100+F5461</f>
        <v>190505</v>
      </c>
      <c r="T5486">
        <f>L5483*10000+M5483*100+G5461</f>
        <v>190506</v>
      </c>
    </row>
    <row r="5487" spans="1:20" x14ac:dyDescent="0.2">
      <c r="A5487" s="10" t="str">
        <f>INDEX(REFERENCE!$B$2:$J$2,1,'EXAMPLE OF CHOICE CARDS'!J5487)</f>
        <v>Format</v>
      </c>
      <c r="B5487" s="5" t="str">
        <f>INDEX('DCM CARDS LOOKUP - HIDDEN'!$O$4:$AE$8890,MATCH(O5487,'DCM CARDS LOOKUP - HIDDEN'!$N$4:$N$8890,0),$J5487)</f>
        <v>Single use pads/patches</v>
      </c>
      <c r="C5487" s="5" t="str">
        <f>INDEX('DCM CARDS LOOKUP - HIDDEN'!$O$4:$AE$8890,MATCH(P5487,'DCM CARDS LOOKUP - HIDDEN'!$N$4:$N$8890,0),$J5487)</f>
        <v>Single use pads/patches</v>
      </c>
      <c r="D5487" s="5" t="str">
        <f>INDEX('DCM CARDS LOOKUP - HIDDEN'!$O$4:$AE$8890,MATCH(Q5487,'DCM CARDS LOOKUP - HIDDEN'!$N$4:$N$8890,0),$J5487)</f>
        <v>Single use pads/patches</v>
      </c>
      <c r="E5487" s="5" t="str">
        <f>INDEX('DCM CARDS LOOKUP - HIDDEN'!$O$4:$AE$8890,MATCH(R5487,'DCM CARDS LOOKUP - HIDDEN'!$N$4:$N$8890,0),$J5487)</f>
        <v>Liquid</v>
      </c>
      <c r="F5487" s="5" t="str">
        <f>INDEX('DCM CARDS LOOKUP - HIDDEN'!$O$4:$AE$8890,MATCH(S5487,'DCM CARDS LOOKUP - HIDDEN'!$N$4:$N$8890,0),$J5487)</f>
        <v>Cream</v>
      </c>
      <c r="G5487" s="5" t="str">
        <f>INDEX('DCM CARDS LOOKUP - HIDDEN'!$O$4:$AE$8890,MATCH(T5487,'DCM CARDS LOOKUP - HIDDEN'!$N$4:$N$8890,0),$J5487)</f>
        <v>Spray</v>
      </c>
      <c r="H5487" s="35"/>
      <c r="J5487" s="4">
        <v>5</v>
      </c>
      <c r="O5487">
        <f>L5483*10000+M5483*100+B5481</f>
        <v>190501</v>
      </c>
      <c r="P5487">
        <f>L5483*10000+M5483*100+C5481</f>
        <v>190502</v>
      </c>
      <c r="Q5487">
        <f>L5483*10000+M5483*100+D5481</f>
        <v>190503</v>
      </c>
      <c r="R5487">
        <f>L5483*10000+M5483*100+E5461</f>
        <v>190504</v>
      </c>
      <c r="S5487">
        <f>L5483*10000+M5483*100+F5461</f>
        <v>190505</v>
      </c>
      <c r="T5487">
        <f>L5483*10000+M5483*100+G5461</f>
        <v>190506</v>
      </c>
    </row>
    <row r="5488" spans="1:20" x14ac:dyDescent="0.2">
      <c r="A5488" s="10" t="str">
        <f>INDEX(REFERENCE!$B$2:$J$2,1,'EXAMPLE OF CHOICE CARDS'!J5488)</f>
        <v>Count</v>
      </c>
      <c r="B5488" s="5" t="str">
        <f>INDEX('DCM CARDS LOOKUP - HIDDEN'!$O$4:$AE$8890,MATCH(O5488,'DCM CARDS LOOKUP - HIDDEN'!$N$4:$N$8890,0),$J5488)</f>
        <v>3 count</v>
      </c>
      <c r="C5488" s="5" t="str">
        <f>INDEX('DCM CARDS LOOKUP - HIDDEN'!$O$4:$AE$8890,MATCH(P5488,'DCM CARDS LOOKUP - HIDDEN'!$N$4:$N$8890,0),$J5488)</f>
        <v>4 count</v>
      </c>
      <c r="D5488" s="5" t="str">
        <f>INDEX('DCM CARDS LOOKUP - HIDDEN'!$O$4:$AE$8890,MATCH(Q5488,'DCM CARDS LOOKUP - HIDDEN'!$N$4:$N$8890,0),$J5488)</f>
        <v>2 count</v>
      </c>
      <c r="E5488" s="5" t="str">
        <f>INDEX('DCM CARDS LOOKUP - HIDDEN'!$O$4:$AE$8890,MATCH(R5488,'DCM CARDS LOOKUP - HIDDEN'!$N$4:$N$8890,0),$J5488)</f>
        <v>4.5 oz</v>
      </c>
      <c r="F5488" s="5" t="str">
        <f>INDEX('DCM CARDS LOOKUP - HIDDEN'!$O$4:$AE$8890,MATCH(S5488,'DCM CARDS LOOKUP - HIDDEN'!$N$4:$N$8890,0),$J5488)</f>
        <v>5.5 oz</v>
      </c>
      <c r="G5488" s="5" t="str">
        <f>INDEX('DCM CARDS LOOKUP - HIDDEN'!$O$4:$AE$8890,MATCH(T5488,'DCM CARDS LOOKUP - HIDDEN'!$N$4:$N$8890,0),$J5488)</f>
        <v>3.5 oz</v>
      </c>
      <c r="H5488" s="35"/>
      <c r="J5488" s="4">
        <v>6</v>
      </c>
      <c r="O5488">
        <f>L5483*10000+M5483*100+B5481</f>
        <v>190501</v>
      </c>
      <c r="P5488">
        <f>L5483*10000+M5483*100+C5481</f>
        <v>190502</v>
      </c>
      <c r="Q5488">
        <f>L5483*10000+M5483*100+D5481</f>
        <v>190503</v>
      </c>
      <c r="R5488">
        <f>L5483*10000+M5483*100+E5461</f>
        <v>190504</v>
      </c>
      <c r="S5488">
        <f>L5483*10000+M5483*100+F5461</f>
        <v>190505</v>
      </c>
      <c r="T5488">
        <f>L5483*10000+M5483*100+G5461</f>
        <v>190506</v>
      </c>
    </row>
    <row r="5489" spans="1:20" ht="15" customHeight="1" x14ac:dyDescent="0.2">
      <c r="A5489" s="10" t="str">
        <f>INDEX(REFERENCE!$B$2:$J$2,1,'EXAMPLE OF CHOICE CARDS'!J5489)</f>
        <v>Price</v>
      </c>
      <c r="B5489" s="29">
        <f>INDEX('DCM CARDS LOOKUP - HIDDEN'!$O$4:$AE$8890,MATCH(O5489,'DCM CARDS LOOKUP - HIDDEN'!$N$4:$N$8890,0),$J5489)</f>
        <v>14.99</v>
      </c>
      <c r="C5489" s="29">
        <f>INDEX('DCM CARDS LOOKUP - HIDDEN'!$O$4:$AE$8890,MATCH(P5489,'DCM CARDS LOOKUP - HIDDEN'!$N$4:$N$8890,0),$J5489)</f>
        <v>7.99</v>
      </c>
      <c r="D5489" s="29">
        <f>INDEX('DCM CARDS LOOKUP - HIDDEN'!$O$4:$AE$8890,MATCH(Q5489,'DCM CARDS LOOKUP - HIDDEN'!$N$4:$N$8890,0),$J5489)</f>
        <v>6.59</v>
      </c>
      <c r="E5489" s="29">
        <f>INDEX('DCM CARDS LOOKUP - HIDDEN'!$O$4:$AE$8890,MATCH(R5489,'DCM CARDS LOOKUP - HIDDEN'!$N$4:$N$8890,0),$J5489)</f>
        <v>10.25</v>
      </c>
      <c r="F5489" s="29">
        <f>INDEX('DCM CARDS LOOKUP - HIDDEN'!$O$4:$AE$8890,MATCH(S5489,'DCM CARDS LOOKUP - HIDDEN'!$N$4:$N$8890,0),$J5489)</f>
        <v>25</v>
      </c>
      <c r="G5489" s="29">
        <f>INDEX('DCM CARDS LOOKUP - HIDDEN'!$O$4:$AE$8890,MATCH(T5489,'DCM CARDS LOOKUP - HIDDEN'!$N$4:$N$8890,0),$J5489)</f>
        <v>12.39</v>
      </c>
      <c r="H5489" s="35"/>
      <c r="J5489" s="4">
        <v>7</v>
      </c>
      <c r="O5489">
        <f>L5483*10000+M5483*100+B5481</f>
        <v>190501</v>
      </c>
      <c r="P5489">
        <f>L5483*10000+M5483*100+C5481</f>
        <v>190502</v>
      </c>
      <c r="Q5489">
        <f>L5483*10000+M5483*100+D5481</f>
        <v>190503</v>
      </c>
      <c r="R5489">
        <f>L5483*10000+M5483*100+E5461</f>
        <v>190504</v>
      </c>
      <c r="S5489">
        <f>L5483*10000+M5483*100+F5461</f>
        <v>190505</v>
      </c>
      <c r="T5489">
        <f>L5483*10000+M5483*100+G5461</f>
        <v>190506</v>
      </c>
    </row>
    <row r="5490" spans="1:20" ht="15" customHeight="1" x14ac:dyDescent="0.2">
      <c r="A5490" s="10" t="str">
        <f>INDEX(REFERENCE!$B$2:$J$2,1,'EXAMPLE OF CHOICE CARDS'!J5490)</f>
        <v>Review Rating</v>
      </c>
      <c r="B5490" s="5" t="str">
        <f>INDEX('DCM CARDS LOOKUP - HIDDEN'!$O$4:$AE$8890,MATCH(O5490,'DCM CARDS LOOKUP - HIDDEN'!$N$4:$N$8890,0),$J5490)</f>
        <v>4.5 stars</v>
      </c>
      <c r="C5490" s="5" t="str">
        <f>INDEX('DCM CARDS LOOKUP - HIDDEN'!$O$4:$AE$8890,MATCH(P5490,'DCM CARDS LOOKUP - HIDDEN'!$N$4:$N$8890,0),$J5490)</f>
        <v>4.6 stars</v>
      </c>
      <c r="D5490" s="5" t="str">
        <f>INDEX('DCM CARDS LOOKUP - HIDDEN'!$O$4:$AE$8890,MATCH(Q5490,'DCM CARDS LOOKUP - HIDDEN'!$N$4:$N$8890,0),$J5490)</f>
        <v>4.8 stars</v>
      </c>
      <c r="E5490" s="5" t="str">
        <f>INDEX('DCM CARDS LOOKUP - HIDDEN'!$O$4:$AE$8890,MATCH(R5490,'DCM CARDS LOOKUP - HIDDEN'!$N$4:$N$8890,0),$J5490)</f>
        <v>4.6 stars</v>
      </c>
      <c r="F5490" s="5" t="str">
        <f>INDEX('DCM CARDS LOOKUP - HIDDEN'!$O$4:$AE$8890,MATCH(S5490,'DCM CARDS LOOKUP - HIDDEN'!$N$4:$N$8890,0),$J5490)</f>
        <v>4.5 stars</v>
      </c>
      <c r="G5490" s="5" t="str">
        <f>INDEX('DCM CARDS LOOKUP - HIDDEN'!$O$4:$AE$8890,MATCH(T5490,'DCM CARDS LOOKUP - HIDDEN'!$N$4:$N$8890,0),$J5490)</f>
        <v>4.8 stars</v>
      </c>
      <c r="H5490" s="35"/>
      <c r="J5490" s="4">
        <v>8</v>
      </c>
      <c r="O5490">
        <f>L5483*10000+M5483*100+B5481</f>
        <v>190501</v>
      </c>
      <c r="P5490">
        <f>L5483*10000+M5483*100+C5481</f>
        <v>190502</v>
      </c>
      <c r="Q5490">
        <f>L5483*10000+M5483*100+D5481</f>
        <v>190503</v>
      </c>
      <c r="R5490">
        <f>L5483*10000+M5483*100+E5461</f>
        <v>190504</v>
      </c>
      <c r="S5490">
        <f>L5483*10000+M5483*100+F5461</f>
        <v>190505</v>
      </c>
      <c r="T5490">
        <f>L5483*10000+M5483*100+G5461</f>
        <v>190506</v>
      </c>
    </row>
    <row r="5491" spans="1:20" ht="15" customHeight="1" x14ac:dyDescent="0.2">
      <c r="A5491" s="10" t="str">
        <f>INDEX(REFERENCE!$B$2:$J$2,1,'EXAMPLE OF CHOICE CARDS'!J5491)</f>
        <v>Number of Reviews</v>
      </c>
      <c r="B5491" s="30">
        <f>INDEX('DCM CARDS LOOKUP - HIDDEN'!$O$4:$AE$8890,MATCH(O5491,'DCM CARDS LOOKUP - HIDDEN'!$N$4:$N$8890,0),$J5491)</f>
        <v>4500</v>
      </c>
      <c r="C5491" s="30">
        <f>INDEX('DCM CARDS LOOKUP - HIDDEN'!$O$4:$AE$8890,MATCH(P5491,'DCM CARDS LOOKUP - HIDDEN'!$N$4:$N$8890,0),$J5491)</f>
        <v>1250</v>
      </c>
      <c r="D5491" s="30">
        <f>INDEX('DCM CARDS LOOKUP - HIDDEN'!$O$4:$AE$8890,MATCH(Q5491,'DCM CARDS LOOKUP - HIDDEN'!$N$4:$N$8890,0),$J5491)</f>
        <v>4500</v>
      </c>
      <c r="E5491" s="30">
        <f>INDEX('DCM CARDS LOOKUP - HIDDEN'!$O$4:$AE$8890,MATCH(R5491,'DCM CARDS LOOKUP - HIDDEN'!$N$4:$N$8890,0),$J5491)</f>
        <v>1250</v>
      </c>
      <c r="F5491" s="30">
        <f>INDEX('DCM CARDS LOOKUP - HIDDEN'!$O$4:$AE$8890,MATCH(S5491,'DCM CARDS LOOKUP - HIDDEN'!$N$4:$N$8890,0),$J5491)</f>
        <v>4500</v>
      </c>
      <c r="G5491" s="30">
        <f>INDEX('DCM CARDS LOOKUP - HIDDEN'!$O$4:$AE$8890,MATCH(T5491,'DCM CARDS LOOKUP - HIDDEN'!$N$4:$N$8890,0),$J5491)</f>
        <v>1250</v>
      </c>
      <c r="H5491" s="35"/>
      <c r="J5491" s="4">
        <v>9</v>
      </c>
      <c r="O5491">
        <f>L5483*10000+M5483*100+B5481</f>
        <v>190501</v>
      </c>
      <c r="P5491">
        <f>L5483*10000+M5483*100+C5481</f>
        <v>190502</v>
      </c>
      <c r="Q5491">
        <f>L5483*10000+M5483*100+D5481</f>
        <v>190503</v>
      </c>
      <c r="R5491">
        <f>L5483*10000+M5483*100+E5461</f>
        <v>190504</v>
      </c>
      <c r="S5491">
        <f>L5483*10000+M5483*100+F5461</f>
        <v>190505</v>
      </c>
      <c r="T5491">
        <f>L5483*10000+M5483*100+G5461</f>
        <v>190506</v>
      </c>
    </row>
    <row r="5492" spans="1:20" ht="15" hidden="1" customHeight="1" x14ac:dyDescent="0.2">
      <c r="A5492" s="10" t="e">
        <f>INDEX(REFERENCE!$B$2:$J$2,1,'EXAMPLE OF CHOICE CARDS'!J5492)</f>
        <v>#REF!</v>
      </c>
      <c r="B5492" s="5">
        <f>INDEX('DCM CARDS LOOKUP - HIDDEN'!$O$4:$AE$8890,MATCH(O5492,'DCM CARDS LOOKUP - HIDDEN'!$N$4:$N$8890,0),$J5492)</f>
        <v>0</v>
      </c>
      <c r="C5492" s="5">
        <f>INDEX('DCM CARDS LOOKUP - HIDDEN'!$O$4:$AE$8890,MATCH(P5492,'DCM CARDS LOOKUP - HIDDEN'!$N$4:$N$8890,0),$J5492)</f>
        <v>0</v>
      </c>
      <c r="D5492" s="5">
        <f>INDEX('DCM CARDS LOOKUP - HIDDEN'!$O$4:$AE$8890,MATCH(Q5492,'DCM CARDS LOOKUP - HIDDEN'!$N$4:$N$8890,0),$J5492)</f>
        <v>0</v>
      </c>
      <c r="E5492" s="5">
        <f>INDEX('DCM CARDS LOOKUP - HIDDEN'!$O$4:$AE$8890,MATCH(R5492,'DCM CARDS LOOKUP - HIDDEN'!$N$4:$N$8890,0),$J5492)</f>
        <v>0</v>
      </c>
      <c r="F5492" s="5">
        <f>INDEX('DCM CARDS LOOKUP - HIDDEN'!$O$4:$AE$8890,MATCH(S5492,'DCM CARDS LOOKUP - HIDDEN'!$N$4:$N$8890,0),$J5492)</f>
        <v>0</v>
      </c>
      <c r="G5492" s="31"/>
      <c r="H5492" s="35"/>
      <c r="J5492" s="4">
        <v>10</v>
      </c>
      <c r="O5492">
        <f>L5483*10000+M5483*100+B5481</f>
        <v>190501</v>
      </c>
      <c r="P5492">
        <f>L5483*10000+M5483*100+C5481</f>
        <v>190502</v>
      </c>
      <c r="Q5492">
        <f>L5483*10000+M5483*100+D5481</f>
        <v>190503</v>
      </c>
      <c r="R5492">
        <f>L5483*10000+M5483*100+E5461</f>
        <v>190504</v>
      </c>
      <c r="S5492">
        <f>L5483*10000+M5483*100+F5461</f>
        <v>190505</v>
      </c>
    </row>
    <row r="5493" spans="1:20" ht="15" hidden="1" customHeight="1" x14ac:dyDescent="0.2">
      <c r="A5493" s="10" t="e">
        <f>INDEX(REFERENCE!$B$2:$J$2,1,'EXAMPLE OF CHOICE CARDS'!J5493)</f>
        <v>#REF!</v>
      </c>
      <c r="B5493" s="5">
        <f>INDEX('DCM CARDS LOOKUP - HIDDEN'!$O$4:$AE$8890,MATCH(O5493,'DCM CARDS LOOKUP - HIDDEN'!$N$4:$N$8890,0),$J5493)</f>
        <v>0</v>
      </c>
      <c r="C5493" s="5">
        <f>INDEX('DCM CARDS LOOKUP - HIDDEN'!$O$4:$AE$8890,MATCH(P5493,'DCM CARDS LOOKUP - HIDDEN'!$N$4:$N$8890,0),$J5493)</f>
        <v>0</v>
      </c>
      <c r="D5493" s="5">
        <f>INDEX('DCM CARDS LOOKUP - HIDDEN'!$O$4:$AE$8890,MATCH(Q5493,'DCM CARDS LOOKUP - HIDDEN'!$N$4:$N$8890,0),$J5493)</f>
        <v>0</v>
      </c>
      <c r="E5493" s="5">
        <f>INDEX('DCM CARDS LOOKUP - HIDDEN'!$O$4:$AE$8890,MATCH(R5493,'DCM CARDS LOOKUP - HIDDEN'!$N$4:$N$8890,0),$J5493)</f>
        <v>0</v>
      </c>
      <c r="F5493" s="5">
        <f>INDEX('DCM CARDS LOOKUP - HIDDEN'!$O$4:$AE$8890,MATCH(S5493,'DCM CARDS LOOKUP - HIDDEN'!$N$4:$N$8890,0),$J5493)</f>
        <v>0</v>
      </c>
      <c r="G5493" s="31"/>
      <c r="H5493" s="35"/>
      <c r="J5493" s="4">
        <v>11</v>
      </c>
      <c r="O5493">
        <f>L5483*10000+M5483*100+B5481</f>
        <v>190501</v>
      </c>
      <c r="P5493">
        <f>L5483*10000+M5483*100+C5481</f>
        <v>190502</v>
      </c>
      <c r="Q5493">
        <f>L5483*10000+M5483*100+D5481</f>
        <v>190503</v>
      </c>
      <c r="R5493">
        <f>L5483*10000+M5483*100+E5461</f>
        <v>190504</v>
      </c>
      <c r="S5493">
        <f>L5483*10000+M5483*100+F5461</f>
        <v>190505</v>
      </c>
    </row>
    <row r="5494" spans="1:20" ht="15" hidden="1" customHeight="1" x14ac:dyDescent="0.2">
      <c r="A5494" s="10" t="e">
        <f>INDEX(REFERENCE!$B$2:$J$2,1,'EXAMPLE OF CHOICE CARDS'!J5494)</f>
        <v>#REF!</v>
      </c>
      <c r="B5494" s="5">
        <f>INDEX('DCM CARDS LOOKUP - HIDDEN'!$O$4:$AE$8890,MATCH(O5494,'DCM CARDS LOOKUP - HIDDEN'!$N$4:$N$8890,0),$J5494)</f>
        <v>0</v>
      </c>
      <c r="C5494" s="5">
        <f>INDEX('DCM CARDS LOOKUP - HIDDEN'!$O$4:$AE$8890,MATCH(P5494,'DCM CARDS LOOKUP - HIDDEN'!$N$4:$N$8890,0),$J5494)</f>
        <v>0</v>
      </c>
      <c r="D5494" s="5">
        <f>INDEX('DCM CARDS LOOKUP - HIDDEN'!$O$4:$AE$8890,MATCH(Q5494,'DCM CARDS LOOKUP - HIDDEN'!$N$4:$N$8890,0),$J5494)</f>
        <v>0</v>
      </c>
      <c r="E5494" s="5">
        <f>INDEX('DCM CARDS LOOKUP - HIDDEN'!$O$4:$AE$8890,MATCH(R5494,'DCM CARDS LOOKUP - HIDDEN'!$N$4:$N$8890,0),$J5494)</f>
        <v>0</v>
      </c>
      <c r="F5494" s="5">
        <f>INDEX('DCM CARDS LOOKUP - HIDDEN'!$O$4:$AE$8890,MATCH(S5494,'DCM CARDS LOOKUP - HIDDEN'!$N$4:$N$8890,0),$J5494)</f>
        <v>0</v>
      </c>
      <c r="G5494" s="31"/>
      <c r="H5494" s="35"/>
      <c r="J5494" s="4">
        <v>12</v>
      </c>
      <c r="O5494">
        <f>L5483*10000+M5483*100+B5481</f>
        <v>190501</v>
      </c>
      <c r="P5494">
        <f>L5483*10000+M5483*100+C5481</f>
        <v>190502</v>
      </c>
      <c r="Q5494">
        <f>L5483*10000+M5483*100+D5481</f>
        <v>190503</v>
      </c>
      <c r="R5494">
        <f>L5483*10000+M5483*100+E5461</f>
        <v>190504</v>
      </c>
      <c r="S5494">
        <f>L5483*10000+M5483*100+F5461</f>
        <v>190505</v>
      </c>
    </row>
    <row r="5495" spans="1:20" ht="15" hidden="1" customHeight="1" x14ac:dyDescent="0.2">
      <c r="A5495" s="10" t="e">
        <f>INDEX(REFERENCE!$B$2:$J$2,1,'EXAMPLE OF CHOICE CARDS'!J5495)</f>
        <v>#REF!</v>
      </c>
      <c r="B5495" s="5">
        <f>INDEX('DCM CARDS LOOKUP - HIDDEN'!$O$4:$AE$8890,MATCH(O5495,'DCM CARDS LOOKUP - HIDDEN'!$N$4:$N$8890,0),$J5495)</f>
        <v>0</v>
      </c>
      <c r="C5495" s="5">
        <f>INDEX('DCM CARDS LOOKUP - HIDDEN'!$O$4:$AE$8890,MATCH(P5495,'DCM CARDS LOOKUP - HIDDEN'!$N$4:$N$8890,0),$J5495)</f>
        <v>0</v>
      </c>
      <c r="D5495" s="5">
        <f>INDEX('DCM CARDS LOOKUP - HIDDEN'!$O$4:$AE$8890,MATCH(Q5495,'DCM CARDS LOOKUP - HIDDEN'!$N$4:$N$8890,0),$J5495)</f>
        <v>0</v>
      </c>
      <c r="E5495" s="5">
        <f>INDEX('DCM CARDS LOOKUP - HIDDEN'!$O$4:$AE$8890,MATCH(R5495,'DCM CARDS LOOKUP - HIDDEN'!$N$4:$N$8890,0),$J5495)</f>
        <v>0</v>
      </c>
      <c r="F5495" s="5">
        <f>INDEX('DCM CARDS LOOKUP - HIDDEN'!$O$4:$AE$8890,MATCH(S5495,'DCM CARDS LOOKUP - HIDDEN'!$N$4:$N$8890,0),$J5495)</f>
        <v>0</v>
      </c>
      <c r="G5495" s="31"/>
      <c r="H5495" s="35"/>
      <c r="J5495" s="4">
        <v>13</v>
      </c>
      <c r="O5495">
        <f>L5483*10000+M5483*100+B5481</f>
        <v>190501</v>
      </c>
      <c r="P5495">
        <f>L5483*10000+M5483*100+C5481</f>
        <v>190502</v>
      </c>
      <c r="Q5495">
        <f>L5483*10000+M5483*100+D5481</f>
        <v>190503</v>
      </c>
      <c r="R5495">
        <f>L5483*10000+M5483*100+E5461</f>
        <v>190504</v>
      </c>
      <c r="S5495">
        <f>L5483*10000+M5483*100+F5461</f>
        <v>190505</v>
      </c>
    </row>
    <row r="5496" spans="1:20" ht="15" hidden="1" customHeight="1" x14ac:dyDescent="0.2">
      <c r="A5496" s="10" t="e">
        <f>INDEX(REFERENCE!$B$2:$J$2,1,'EXAMPLE OF CHOICE CARDS'!J5496)</f>
        <v>#REF!</v>
      </c>
      <c r="B5496" s="5">
        <f>INDEX('DCM CARDS LOOKUP - HIDDEN'!$O$4:$AE$8890,MATCH(O5496,'DCM CARDS LOOKUP - HIDDEN'!$N$4:$N$8890,0),$J5496)</f>
        <v>0</v>
      </c>
      <c r="C5496" s="5">
        <f>INDEX('DCM CARDS LOOKUP - HIDDEN'!$O$4:$AE$8890,MATCH(P5496,'DCM CARDS LOOKUP - HIDDEN'!$N$4:$N$8890,0),$J5496)</f>
        <v>0</v>
      </c>
      <c r="D5496" s="5">
        <f>INDEX('DCM CARDS LOOKUP - HIDDEN'!$O$4:$AE$8890,MATCH(Q5496,'DCM CARDS LOOKUP - HIDDEN'!$N$4:$N$8890,0),$J5496)</f>
        <v>0</v>
      </c>
      <c r="E5496" s="5">
        <f>INDEX('DCM CARDS LOOKUP - HIDDEN'!$O$4:$AE$8890,MATCH(R5496,'DCM CARDS LOOKUP - HIDDEN'!$N$4:$N$8890,0),$J5496)</f>
        <v>0</v>
      </c>
      <c r="F5496" s="5">
        <f>INDEX('DCM CARDS LOOKUP - HIDDEN'!$O$4:$AE$8890,MATCH(S5496,'DCM CARDS LOOKUP - HIDDEN'!$N$4:$N$8890,0),$J5496)</f>
        <v>0</v>
      </c>
      <c r="G5496" s="31"/>
      <c r="H5496" s="35"/>
      <c r="J5496" s="4">
        <v>14</v>
      </c>
      <c r="O5496">
        <f>L5483*10000+M5483*100+B5481</f>
        <v>190501</v>
      </c>
      <c r="P5496">
        <f>L5483*10000+M5483*100+C5481</f>
        <v>190502</v>
      </c>
      <c r="Q5496">
        <f>L5483*10000+M5483*100+D5481</f>
        <v>190503</v>
      </c>
      <c r="R5496">
        <f>L5483*10000+M5483*100+E5461</f>
        <v>190504</v>
      </c>
      <c r="S5496">
        <f>L5483*10000+M5483*100+F5461</f>
        <v>190505</v>
      </c>
    </row>
    <row r="5497" spans="1:20" x14ac:dyDescent="0.2">
      <c r="A5497" s="2"/>
      <c r="B5497" s="5"/>
      <c r="C5497" s="5"/>
      <c r="D5497" s="5"/>
      <c r="E5497" s="5"/>
      <c r="F5497" s="5"/>
      <c r="G5497" s="5"/>
      <c r="H5497" s="5"/>
      <c r="J5497" s="13"/>
    </row>
    <row r="5498" spans="1:20" x14ac:dyDescent="0.2">
      <c r="A5498" s="6"/>
      <c r="B5498" s="7">
        <v>1</v>
      </c>
      <c r="C5498" s="7">
        <v>2</v>
      </c>
      <c r="D5498" s="7">
        <v>3</v>
      </c>
      <c r="E5498" s="7">
        <v>4</v>
      </c>
      <c r="F5498" s="7">
        <v>5</v>
      </c>
      <c r="G5498" s="7">
        <v>6</v>
      </c>
      <c r="H5498" s="7">
        <v>9</v>
      </c>
      <c r="J5498" s="13"/>
    </row>
    <row r="5501" spans="1:20" x14ac:dyDescent="0.2">
      <c r="A5501" s="1" t="str">
        <f>"Version "&amp;L5503&amp;"; Task"&amp;M5503</f>
        <v>Version 19; Task6</v>
      </c>
      <c r="B5501" s="4">
        <v>1</v>
      </c>
      <c r="C5501" s="4">
        <v>2</v>
      </c>
      <c r="D5501" s="4">
        <v>3</v>
      </c>
      <c r="E5501" s="4">
        <f>E5481</f>
        <v>4</v>
      </c>
      <c r="F5501" s="4">
        <f>F5481</f>
        <v>5</v>
      </c>
      <c r="G5501" s="4">
        <v>6</v>
      </c>
      <c r="J5501" s="13"/>
    </row>
    <row r="5502" spans="1:20" ht="15" customHeight="1" x14ac:dyDescent="0.2">
      <c r="A5502" s="11" t="s">
        <v>8</v>
      </c>
      <c r="B5502" s="12" t="s">
        <v>9</v>
      </c>
      <c r="C5502" s="12" t="s">
        <v>10</v>
      </c>
      <c r="D5502" s="12" t="s">
        <v>11</v>
      </c>
      <c r="E5502" s="20" t="s">
        <v>21</v>
      </c>
      <c r="F5502" s="20" t="s">
        <v>22</v>
      </c>
      <c r="G5502" s="20"/>
      <c r="H5502" s="34" t="s">
        <v>15</v>
      </c>
      <c r="J5502" s="13"/>
      <c r="L5502" t="s">
        <v>12</v>
      </c>
      <c r="M5502" t="s">
        <v>1</v>
      </c>
    </row>
    <row r="5503" spans="1:20" x14ac:dyDescent="0.2">
      <c r="A5503" s="10" t="str">
        <f>INDEX(REFERENCE!$B$2:$J$2,1,'EXAMPLE OF CHOICE CARDS'!J5503)</f>
        <v>Type</v>
      </c>
      <c r="B5503" s="5" t="str">
        <f>INDEX('DCM CARDS LOOKUP - HIDDEN'!$O$4:$AE$8890,MATCH(O5503,'DCM CARDS LOOKUP - HIDDEN'!$N$4:$N$8890,0),$J5503)</f>
        <v>Topicals</v>
      </c>
      <c r="C5503" s="5" t="str">
        <f>INDEX('DCM CARDS LOOKUP - HIDDEN'!$O$4:$AE$8890,MATCH(P5503,'DCM CARDS LOOKUP - HIDDEN'!$N$4:$N$8890,0),$J5503)</f>
        <v>Topicals</v>
      </c>
      <c r="D5503" s="5" t="str">
        <f>INDEX('DCM CARDS LOOKUP - HIDDEN'!$O$4:$AE$8890,MATCH(Q5503,'DCM CARDS LOOKUP - HIDDEN'!$N$4:$N$8890,0),$J5503)</f>
        <v>Topicals</v>
      </c>
      <c r="E5503" s="5" t="str">
        <f>INDEX('DCM CARDS LOOKUP - HIDDEN'!$O$4:$AE$8890,MATCH(R5503,'DCM CARDS LOOKUP - HIDDEN'!$N$4:$N$8890,0),$J5503)</f>
        <v>Pads</v>
      </c>
      <c r="F5503" s="5" t="str">
        <f>INDEX('DCM CARDS LOOKUP - HIDDEN'!$O$4:$AE$8890,MATCH(S5503,'DCM CARDS LOOKUP - HIDDEN'!$N$4:$N$8890,0),$J5503)</f>
        <v>Pads</v>
      </c>
      <c r="G5503" s="5" t="str">
        <f>INDEX('DCM CARDS LOOKUP - HIDDEN'!$O$4:$AE$8890,MATCH(T5503,'DCM CARDS LOOKUP - HIDDEN'!$N$4:$N$8890,0),$J5503)</f>
        <v>Pads</v>
      </c>
      <c r="H5503" s="35"/>
      <c r="J5503" s="4">
        <v>1</v>
      </c>
      <c r="L5503">
        <f>IF(M5483=15,L5483+1,L5483)</f>
        <v>19</v>
      </c>
      <c r="M5503">
        <f>IF(M5483&lt;15,M5483+1,1)</f>
        <v>6</v>
      </c>
      <c r="O5503">
        <f>L5503*10000+M5503*100+B5501</f>
        <v>190601</v>
      </c>
      <c r="P5503">
        <f>L5503*10000+M5503*100+C5501</f>
        <v>190602</v>
      </c>
      <c r="Q5503">
        <f>L5503*10000+M5503*100+D5501</f>
        <v>190603</v>
      </c>
      <c r="R5503">
        <f>L5503*10000+M5503*100+E5481</f>
        <v>190604</v>
      </c>
      <c r="S5503">
        <f>L5503*10000+M5503*100+F5481</f>
        <v>190605</v>
      </c>
      <c r="T5503">
        <f>L5503*10000+M5503*100+G5481</f>
        <v>190606</v>
      </c>
    </row>
    <row r="5504" spans="1:20" x14ac:dyDescent="0.2">
      <c r="A5504" s="10" t="str">
        <f>INDEX(REFERENCE!$B$2:$J$2,1,'EXAMPLE OF CHOICE CARDS'!J5504)</f>
        <v>Brand</v>
      </c>
      <c r="B5504" s="5" t="str">
        <f>INDEX('DCM CARDS LOOKUP - HIDDEN'!$O$4:$AE$8890,MATCH(O5504,'DCM CARDS LOOKUP - HIDDEN'!$N$4:$N$8890,0),$J5504)</f>
        <v>Equate</v>
      </c>
      <c r="C5504" s="5" t="str">
        <f>INDEX('DCM CARDS LOOKUP - HIDDEN'!$O$4:$AE$8890,MATCH(P5504,'DCM CARDS LOOKUP - HIDDEN'!$N$4:$N$8890,0),$J5504)</f>
        <v>Tiger Balm</v>
      </c>
      <c r="D5504" s="5" t="str">
        <f>INDEX('DCM CARDS LOOKUP - HIDDEN'!$O$4:$AE$8890,MATCH(Q5504,'DCM CARDS LOOKUP - HIDDEN'!$N$4:$N$8890,0),$J5504)</f>
        <v>Arnicare</v>
      </c>
      <c r="E5504" s="5" t="str">
        <f>INDEX('DCM CARDS LOOKUP - HIDDEN'!$O$4:$AE$8890,MATCH(R5504,'DCM CARDS LOOKUP - HIDDEN'!$N$4:$N$8890,0),$J5504)</f>
        <v>Icy Hot</v>
      </c>
      <c r="F5504" s="5" t="str">
        <f>INDEX('DCM CARDS LOOKUP - HIDDEN'!$O$4:$AE$8890,MATCH(S5504,'DCM CARDS LOOKUP - HIDDEN'!$N$4:$N$8890,0),$J5504)</f>
        <v xml:space="preserve">Biofreeze  </v>
      </c>
      <c r="G5504" s="5" t="str">
        <f>INDEX('DCM CARDS LOOKUP - HIDDEN'!$O$4:$AE$8890,MATCH(T5504,'DCM CARDS LOOKUP - HIDDEN'!$N$4:$N$8890,0),$J5504)</f>
        <v>Vicks Vapopatch</v>
      </c>
      <c r="H5504" s="35"/>
      <c r="J5504" s="4">
        <v>2</v>
      </c>
      <c r="O5504">
        <f>L5503*10000+M5503*100+B5501</f>
        <v>190601</v>
      </c>
      <c r="P5504">
        <f>L5503*10000+M5503*100+C5501</f>
        <v>190602</v>
      </c>
      <c r="Q5504">
        <f>L5503*10000+M5503*100+D5501</f>
        <v>190603</v>
      </c>
      <c r="R5504">
        <f>L5503*10000+M5503*100+E5481</f>
        <v>190604</v>
      </c>
      <c r="S5504">
        <f>L5503*10000+M5503*100+F5481</f>
        <v>190605</v>
      </c>
      <c r="T5504">
        <f>L5503*10000+M5503*100+G5481</f>
        <v>190606</v>
      </c>
    </row>
    <row r="5505" spans="1:20" ht="28.5" x14ac:dyDescent="0.2">
      <c r="A5505" s="10" t="str">
        <f>INDEX(REFERENCE!$B$2:$J$2,1,'EXAMPLE OF CHOICE CARDS'!J5505)</f>
        <v>Sensation</v>
      </c>
      <c r="B5505" s="5" t="str">
        <f>INDEX('DCM CARDS LOOKUP - HIDDEN'!$O$4:$AE$8890,MATCH(O5505,'DCM CARDS LOOKUP - HIDDEN'!$N$4:$N$8890,0),$J5505)</f>
        <v>Lidocaine/numbing sensation</v>
      </c>
      <c r="C5505" s="5" t="str">
        <f>INDEX('DCM CARDS LOOKUP - HIDDEN'!$O$4:$AE$8890,MATCH(P5505,'DCM CARDS LOOKUP - HIDDEN'!$N$4:$N$8890,0),$J5505)</f>
        <v>Both hot and cold sensation</v>
      </c>
      <c r="D5505" s="5" t="str">
        <f>INDEX('DCM CARDS LOOKUP - HIDDEN'!$O$4:$AE$8890,MATCH(Q5505,'DCM CARDS LOOKUP - HIDDEN'!$N$4:$N$8890,0),$J5505)</f>
        <v>Cold sensation</v>
      </c>
      <c r="E5505" s="5" t="str">
        <f>INDEX('DCM CARDS LOOKUP - HIDDEN'!$O$4:$AE$8890,MATCH(R5505,'DCM CARDS LOOKUP - HIDDEN'!$N$4:$N$8890,0),$J5505)</f>
        <v>Lidocaine/numbing sensation</v>
      </c>
      <c r="F5505" s="5" t="str">
        <f>INDEX('DCM CARDS LOOKUP - HIDDEN'!$O$4:$AE$8890,MATCH(S5505,'DCM CARDS LOOKUP - HIDDEN'!$N$4:$N$8890,0),$J5505)</f>
        <v>No sensation/drug free/for circulation</v>
      </c>
      <c r="G5505" s="5" t="str">
        <f>INDEX('DCM CARDS LOOKUP - HIDDEN'!$O$4:$AE$8890,MATCH(T5505,'DCM CARDS LOOKUP - HIDDEN'!$N$4:$N$8890,0),$J5505)</f>
        <v>Both hot and cold sensation</v>
      </c>
      <c r="H5505" s="35"/>
      <c r="J5505" s="4">
        <v>3</v>
      </c>
      <c r="O5505">
        <f>L5503*10000+M5503*100+B5501</f>
        <v>190601</v>
      </c>
      <c r="P5505">
        <f>L5503*10000+M5503*100+C5501</f>
        <v>190602</v>
      </c>
      <c r="Q5505">
        <f>L5503*10000+M5503*100+D5501</f>
        <v>190603</v>
      </c>
      <c r="R5505">
        <f>L5503*10000+M5503*100+E5481</f>
        <v>190604</v>
      </c>
      <c r="S5505">
        <f>L5503*10000+M5503*100+F5481</f>
        <v>190605</v>
      </c>
      <c r="T5505">
        <f>L5503*10000+M5503*100+G5481</f>
        <v>190606</v>
      </c>
    </row>
    <row r="5506" spans="1:20" x14ac:dyDescent="0.2">
      <c r="A5506" s="10" t="str">
        <f>INDEX(REFERENCE!$B$2:$J$2,1,'EXAMPLE OF CHOICE CARDS'!J5506)</f>
        <v>Treatment Area</v>
      </c>
      <c r="B5506" s="5" t="str">
        <f>INDEX('DCM CARDS LOOKUP - HIDDEN'!$O$4:$AE$8890,MATCH(O5506,'DCM CARDS LOOKUP - HIDDEN'!$N$4:$N$8890,0),$J5506)</f>
        <v>-</v>
      </c>
      <c r="C5506" s="5" t="str">
        <f>INDEX('DCM CARDS LOOKUP - HIDDEN'!$O$4:$AE$8890,MATCH(P5506,'DCM CARDS LOOKUP - HIDDEN'!$N$4:$N$8890,0),$J5506)</f>
        <v>-</v>
      </c>
      <c r="D5506" s="5" t="str">
        <f>INDEX('DCM CARDS LOOKUP - HIDDEN'!$O$4:$AE$8890,MATCH(Q5506,'DCM CARDS LOOKUP - HIDDEN'!$N$4:$N$8890,0),$J5506)</f>
        <v>-</v>
      </c>
      <c r="E5506" s="5" t="str">
        <f>INDEX('DCM CARDS LOOKUP - HIDDEN'!$O$4:$AE$8890,MATCH(R5506,'DCM CARDS LOOKUP - HIDDEN'!$N$4:$N$8890,0),$J5506)</f>
        <v>Neck</v>
      </c>
      <c r="F5506" s="5" t="str">
        <f>INDEX('DCM CARDS LOOKUP - HIDDEN'!$O$4:$AE$8890,MATCH(S5506,'DCM CARDS LOOKUP - HIDDEN'!$N$4:$N$8890,0),$J5506)</f>
        <v>Hands (arthritis)</v>
      </c>
      <c r="G5506" s="5" t="str">
        <f>INDEX('DCM CARDS LOOKUP - HIDDEN'!$O$4:$AE$8890,MATCH(T5506,'DCM CARDS LOOKUP - HIDDEN'!$N$4:$N$8890,0),$J5506)</f>
        <v>Chest</v>
      </c>
      <c r="H5506" s="35"/>
      <c r="J5506" s="4">
        <v>4</v>
      </c>
      <c r="O5506">
        <f>L5503*10000+M5503*100+B5501</f>
        <v>190601</v>
      </c>
      <c r="P5506">
        <f>L5503*10000+M5503*100+C5501</f>
        <v>190602</v>
      </c>
      <c r="Q5506">
        <f>L5503*10000+M5503*100+D5501</f>
        <v>190603</v>
      </c>
      <c r="R5506">
        <f>L5503*10000+M5503*100+E5481</f>
        <v>190604</v>
      </c>
      <c r="S5506">
        <f>L5503*10000+M5503*100+F5481</f>
        <v>190605</v>
      </c>
      <c r="T5506">
        <f>L5503*10000+M5503*100+G5481</f>
        <v>190606</v>
      </c>
    </row>
    <row r="5507" spans="1:20" x14ac:dyDescent="0.2">
      <c r="A5507" s="10" t="str">
        <f>INDEX(REFERENCE!$B$2:$J$2,1,'EXAMPLE OF CHOICE CARDS'!J5507)</f>
        <v>Format</v>
      </c>
      <c r="B5507" s="5" t="str">
        <f>INDEX('DCM CARDS LOOKUP - HIDDEN'!$O$4:$AE$8890,MATCH(O5507,'DCM CARDS LOOKUP - HIDDEN'!$N$4:$N$8890,0),$J5507)</f>
        <v>Cream</v>
      </c>
      <c r="C5507" s="5" t="str">
        <f>INDEX('DCM CARDS LOOKUP - HIDDEN'!$O$4:$AE$8890,MATCH(P5507,'DCM CARDS LOOKUP - HIDDEN'!$N$4:$N$8890,0),$J5507)</f>
        <v>Roll-on</v>
      </c>
      <c r="D5507" s="5" t="str">
        <f>INDEX('DCM CARDS LOOKUP - HIDDEN'!$O$4:$AE$8890,MATCH(Q5507,'DCM CARDS LOOKUP - HIDDEN'!$N$4:$N$8890,0),$J5507)</f>
        <v>Liquid</v>
      </c>
      <c r="E5507" s="5" t="str">
        <f>INDEX('DCM CARDS LOOKUP - HIDDEN'!$O$4:$AE$8890,MATCH(R5507,'DCM CARDS LOOKUP - HIDDEN'!$N$4:$N$8890,0),$J5507)</f>
        <v>Single use pads/patches</v>
      </c>
      <c r="F5507" s="5" t="str">
        <f>INDEX('DCM CARDS LOOKUP - HIDDEN'!$O$4:$AE$8890,MATCH(S5507,'DCM CARDS LOOKUP - HIDDEN'!$N$4:$N$8890,0),$J5507)</f>
        <v>Single use pads/patches</v>
      </c>
      <c r="G5507" s="5" t="str">
        <f>INDEX('DCM CARDS LOOKUP - HIDDEN'!$O$4:$AE$8890,MATCH(T5507,'DCM CARDS LOOKUP - HIDDEN'!$N$4:$N$8890,0),$J5507)</f>
        <v>Single use pads/patches</v>
      </c>
      <c r="H5507" s="35"/>
      <c r="J5507" s="4">
        <v>5</v>
      </c>
      <c r="O5507">
        <f>L5503*10000+M5503*100+B5501</f>
        <v>190601</v>
      </c>
      <c r="P5507">
        <f>L5503*10000+M5503*100+C5501</f>
        <v>190602</v>
      </c>
      <c r="Q5507">
        <f>L5503*10000+M5503*100+D5501</f>
        <v>190603</v>
      </c>
      <c r="R5507">
        <f>L5503*10000+M5503*100+E5481</f>
        <v>190604</v>
      </c>
      <c r="S5507">
        <f>L5503*10000+M5503*100+F5481</f>
        <v>190605</v>
      </c>
      <c r="T5507">
        <f>L5503*10000+M5503*100+G5481</f>
        <v>190606</v>
      </c>
    </row>
    <row r="5508" spans="1:20" x14ac:dyDescent="0.2">
      <c r="A5508" s="10" t="str">
        <f>INDEX(REFERENCE!$B$2:$J$2,1,'EXAMPLE OF CHOICE CARDS'!J5508)</f>
        <v>Count</v>
      </c>
      <c r="B5508" s="5" t="str">
        <f>INDEX('DCM CARDS LOOKUP - HIDDEN'!$O$4:$AE$8890,MATCH(O5508,'DCM CARDS LOOKUP - HIDDEN'!$N$4:$N$8890,0),$J5508)</f>
        <v>3.5 oz</v>
      </c>
      <c r="C5508" s="5" t="str">
        <f>INDEX('DCM CARDS LOOKUP - HIDDEN'!$O$4:$AE$8890,MATCH(P5508,'DCM CARDS LOOKUP - HIDDEN'!$N$4:$N$8890,0),$J5508)</f>
        <v>4 oz</v>
      </c>
      <c r="D5508" s="5" t="str">
        <f>INDEX('DCM CARDS LOOKUP - HIDDEN'!$O$4:$AE$8890,MATCH(Q5508,'DCM CARDS LOOKUP - HIDDEN'!$N$4:$N$8890,0),$J5508)</f>
        <v>2.5 oz</v>
      </c>
      <c r="E5508" s="5" t="str">
        <f>INDEX('DCM CARDS LOOKUP - HIDDEN'!$O$4:$AE$8890,MATCH(R5508,'DCM CARDS LOOKUP - HIDDEN'!$N$4:$N$8890,0),$J5508)</f>
        <v>6 count</v>
      </c>
      <c r="F5508" s="5" t="str">
        <f>INDEX('DCM CARDS LOOKUP - HIDDEN'!$O$4:$AE$8890,MATCH(S5508,'DCM CARDS LOOKUP - HIDDEN'!$N$4:$N$8890,0),$J5508)</f>
        <v>5 count</v>
      </c>
      <c r="G5508" s="5" t="str">
        <f>INDEX('DCM CARDS LOOKUP - HIDDEN'!$O$4:$AE$8890,MATCH(T5508,'DCM CARDS LOOKUP - HIDDEN'!$N$4:$N$8890,0),$J5508)</f>
        <v>4 count</v>
      </c>
      <c r="H5508" s="35"/>
      <c r="J5508" s="4">
        <v>6</v>
      </c>
      <c r="O5508">
        <f>L5503*10000+M5503*100+B5501</f>
        <v>190601</v>
      </c>
      <c r="P5508">
        <f>L5503*10000+M5503*100+C5501</f>
        <v>190602</v>
      </c>
      <c r="Q5508">
        <f>L5503*10000+M5503*100+D5501</f>
        <v>190603</v>
      </c>
      <c r="R5508">
        <f>L5503*10000+M5503*100+E5481</f>
        <v>190604</v>
      </c>
      <c r="S5508">
        <f>L5503*10000+M5503*100+F5481</f>
        <v>190605</v>
      </c>
      <c r="T5508">
        <f>L5503*10000+M5503*100+G5481</f>
        <v>190606</v>
      </c>
    </row>
    <row r="5509" spans="1:20" ht="15" customHeight="1" x14ac:dyDescent="0.2">
      <c r="A5509" s="10" t="str">
        <f>INDEX(REFERENCE!$B$2:$J$2,1,'EXAMPLE OF CHOICE CARDS'!J5509)</f>
        <v>Price</v>
      </c>
      <c r="B5509" s="29">
        <f>INDEX('DCM CARDS LOOKUP - HIDDEN'!$O$4:$AE$8890,MATCH(O5509,'DCM CARDS LOOKUP - HIDDEN'!$N$4:$N$8890,0),$J5509)</f>
        <v>13.88</v>
      </c>
      <c r="C5509" s="29">
        <f>INDEX('DCM CARDS LOOKUP - HIDDEN'!$O$4:$AE$8890,MATCH(P5509,'DCM CARDS LOOKUP - HIDDEN'!$N$4:$N$8890,0),$J5509)</f>
        <v>22</v>
      </c>
      <c r="D5509" s="29">
        <f>INDEX('DCM CARDS LOOKUP - HIDDEN'!$O$4:$AE$8890,MATCH(Q5509,'DCM CARDS LOOKUP - HIDDEN'!$N$4:$N$8890,0),$J5509)</f>
        <v>5.75</v>
      </c>
      <c r="E5509" s="29">
        <f>INDEX('DCM CARDS LOOKUP - HIDDEN'!$O$4:$AE$8890,MATCH(R5509,'DCM CARDS LOOKUP - HIDDEN'!$N$4:$N$8890,0),$J5509)</f>
        <v>21.5</v>
      </c>
      <c r="F5509" s="29">
        <f>INDEX('DCM CARDS LOOKUP - HIDDEN'!$O$4:$AE$8890,MATCH(S5509,'DCM CARDS LOOKUP - HIDDEN'!$N$4:$N$8890,0),$J5509)</f>
        <v>8.93</v>
      </c>
      <c r="G5509" s="29">
        <f>INDEX('DCM CARDS LOOKUP - HIDDEN'!$O$4:$AE$8890,MATCH(T5509,'DCM CARDS LOOKUP - HIDDEN'!$N$4:$N$8890,0),$J5509)</f>
        <v>13</v>
      </c>
      <c r="H5509" s="35"/>
      <c r="J5509" s="4">
        <v>7</v>
      </c>
      <c r="O5509">
        <f>L5503*10000+M5503*100+B5501</f>
        <v>190601</v>
      </c>
      <c r="P5509">
        <f>L5503*10000+M5503*100+C5501</f>
        <v>190602</v>
      </c>
      <c r="Q5509">
        <f>L5503*10000+M5503*100+D5501</f>
        <v>190603</v>
      </c>
      <c r="R5509">
        <f>L5503*10000+M5503*100+E5481</f>
        <v>190604</v>
      </c>
      <c r="S5509">
        <f>L5503*10000+M5503*100+F5481</f>
        <v>190605</v>
      </c>
      <c r="T5509">
        <f>L5503*10000+M5503*100+G5481</f>
        <v>190606</v>
      </c>
    </row>
    <row r="5510" spans="1:20" ht="15" customHeight="1" x14ac:dyDescent="0.2">
      <c r="A5510" s="10" t="str">
        <f>INDEX(REFERENCE!$B$2:$J$2,1,'EXAMPLE OF CHOICE CARDS'!J5510)</f>
        <v>Review Rating</v>
      </c>
      <c r="B5510" s="5" t="str">
        <f>INDEX('DCM CARDS LOOKUP - HIDDEN'!$O$4:$AE$8890,MATCH(O5510,'DCM CARDS LOOKUP - HIDDEN'!$N$4:$N$8890,0),$J5510)</f>
        <v>4.5 stars</v>
      </c>
      <c r="C5510" s="5" t="str">
        <f>INDEX('DCM CARDS LOOKUP - HIDDEN'!$O$4:$AE$8890,MATCH(P5510,'DCM CARDS LOOKUP - HIDDEN'!$N$4:$N$8890,0),$J5510)</f>
        <v>4.5 stars</v>
      </c>
      <c r="D5510" s="5" t="str">
        <f>INDEX('DCM CARDS LOOKUP - HIDDEN'!$O$4:$AE$8890,MATCH(Q5510,'DCM CARDS LOOKUP - HIDDEN'!$N$4:$N$8890,0),$J5510)</f>
        <v>4.6 stars</v>
      </c>
      <c r="E5510" s="5" t="str">
        <f>INDEX('DCM CARDS LOOKUP - HIDDEN'!$O$4:$AE$8890,MATCH(R5510,'DCM CARDS LOOKUP - HIDDEN'!$N$4:$N$8890,0),$J5510)</f>
        <v>4.6 stars</v>
      </c>
      <c r="F5510" s="5" t="str">
        <f>INDEX('DCM CARDS LOOKUP - HIDDEN'!$O$4:$AE$8890,MATCH(S5510,'DCM CARDS LOOKUP - HIDDEN'!$N$4:$N$8890,0),$J5510)</f>
        <v>4.8 stars</v>
      </c>
      <c r="G5510" s="5" t="str">
        <f>INDEX('DCM CARDS LOOKUP - HIDDEN'!$O$4:$AE$8890,MATCH(T5510,'DCM CARDS LOOKUP - HIDDEN'!$N$4:$N$8890,0),$J5510)</f>
        <v>4.6 stars</v>
      </c>
      <c r="H5510" s="35"/>
      <c r="J5510" s="4">
        <v>8</v>
      </c>
      <c r="O5510">
        <f>L5503*10000+M5503*100+B5501</f>
        <v>190601</v>
      </c>
      <c r="P5510">
        <f>L5503*10000+M5503*100+C5501</f>
        <v>190602</v>
      </c>
      <c r="Q5510">
        <f>L5503*10000+M5503*100+D5501</f>
        <v>190603</v>
      </c>
      <c r="R5510">
        <f>L5503*10000+M5503*100+E5481</f>
        <v>190604</v>
      </c>
      <c r="S5510">
        <f>L5503*10000+M5503*100+F5481</f>
        <v>190605</v>
      </c>
      <c r="T5510">
        <f>L5503*10000+M5503*100+G5481</f>
        <v>190606</v>
      </c>
    </row>
    <row r="5511" spans="1:20" ht="15" customHeight="1" x14ac:dyDescent="0.2">
      <c r="A5511" s="10" t="str">
        <f>INDEX(REFERENCE!$B$2:$J$2,1,'EXAMPLE OF CHOICE CARDS'!J5511)</f>
        <v>Number of Reviews</v>
      </c>
      <c r="B5511" s="30">
        <f>INDEX('DCM CARDS LOOKUP - HIDDEN'!$O$4:$AE$8890,MATCH(O5511,'DCM CARDS LOOKUP - HIDDEN'!$N$4:$N$8890,0),$J5511)</f>
        <v>4500</v>
      </c>
      <c r="C5511" s="30">
        <f>INDEX('DCM CARDS LOOKUP - HIDDEN'!$O$4:$AE$8890,MATCH(P5511,'DCM CARDS LOOKUP - HIDDEN'!$N$4:$N$8890,0),$J5511)</f>
        <v>1250</v>
      </c>
      <c r="D5511" s="30">
        <f>INDEX('DCM CARDS LOOKUP - HIDDEN'!$O$4:$AE$8890,MATCH(Q5511,'DCM CARDS LOOKUP - HIDDEN'!$N$4:$N$8890,0),$J5511)</f>
        <v>1250</v>
      </c>
      <c r="E5511" s="30">
        <f>INDEX('DCM CARDS LOOKUP - HIDDEN'!$O$4:$AE$8890,MATCH(R5511,'DCM CARDS LOOKUP - HIDDEN'!$N$4:$N$8890,0),$J5511)</f>
        <v>4500</v>
      </c>
      <c r="F5511" s="30">
        <f>INDEX('DCM CARDS LOOKUP - HIDDEN'!$O$4:$AE$8890,MATCH(S5511,'DCM CARDS LOOKUP - HIDDEN'!$N$4:$N$8890,0),$J5511)</f>
        <v>4500</v>
      </c>
      <c r="G5511" s="30">
        <f>INDEX('DCM CARDS LOOKUP - HIDDEN'!$O$4:$AE$8890,MATCH(T5511,'DCM CARDS LOOKUP - HIDDEN'!$N$4:$N$8890,0),$J5511)</f>
        <v>1250</v>
      </c>
      <c r="H5511" s="35"/>
      <c r="J5511" s="4">
        <v>9</v>
      </c>
      <c r="O5511">
        <f>L5503*10000+M5503*100+B5501</f>
        <v>190601</v>
      </c>
      <c r="P5511">
        <f>L5503*10000+M5503*100+C5501</f>
        <v>190602</v>
      </c>
      <c r="Q5511">
        <f>L5503*10000+M5503*100+D5501</f>
        <v>190603</v>
      </c>
      <c r="R5511">
        <f>L5503*10000+M5503*100+E5481</f>
        <v>190604</v>
      </c>
      <c r="S5511">
        <f>L5503*10000+M5503*100+F5481</f>
        <v>190605</v>
      </c>
      <c r="T5511">
        <f>L5503*10000+M5503*100+G5481</f>
        <v>190606</v>
      </c>
    </row>
    <row r="5512" spans="1:20" ht="15" hidden="1" customHeight="1" x14ac:dyDescent="0.2">
      <c r="A5512" s="10" t="e">
        <f>INDEX(REFERENCE!$B$2:$J$2,1,'EXAMPLE OF CHOICE CARDS'!J5512)</f>
        <v>#REF!</v>
      </c>
      <c r="B5512" s="5">
        <f>INDEX('DCM CARDS LOOKUP - HIDDEN'!$O$4:$AE$8890,MATCH(O5512,'DCM CARDS LOOKUP - HIDDEN'!$N$4:$N$8890,0),$J5512)</f>
        <v>0</v>
      </c>
      <c r="C5512" s="5">
        <f>INDEX('DCM CARDS LOOKUP - HIDDEN'!$O$4:$AE$8890,MATCH(P5512,'DCM CARDS LOOKUP - HIDDEN'!$N$4:$N$8890,0),$J5512)</f>
        <v>0</v>
      </c>
      <c r="D5512" s="5">
        <f>INDEX('DCM CARDS LOOKUP - HIDDEN'!$O$4:$AE$8890,MATCH(Q5512,'DCM CARDS LOOKUP - HIDDEN'!$N$4:$N$8890,0),$J5512)</f>
        <v>0</v>
      </c>
      <c r="E5512" s="5">
        <f>INDEX('DCM CARDS LOOKUP - HIDDEN'!$O$4:$AE$8890,MATCH(R5512,'DCM CARDS LOOKUP - HIDDEN'!$N$4:$N$8890,0),$J5512)</f>
        <v>0</v>
      </c>
      <c r="F5512" s="5">
        <f>INDEX('DCM CARDS LOOKUP - HIDDEN'!$O$4:$AE$8890,MATCH(S5512,'DCM CARDS LOOKUP - HIDDEN'!$N$4:$N$8890,0),$J5512)</f>
        <v>0</v>
      </c>
      <c r="G5512" s="31"/>
      <c r="H5512" s="35"/>
      <c r="J5512" s="4">
        <v>10</v>
      </c>
      <c r="O5512">
        <f>L5503*10000+M5503*100+B5501</f>
        <v>190601</v>
      </c>
      <c r="P5512">
        <f>L5503*10000+M5503*100+C5501</f>
        <v>190602</v>
      </c>
      <c r="Q5512">
        <f>L5503*10000+M5503*100+D5501</f>
        <v>190603</v>
      </c>
      <c r="R5512">
        <f>L5503*10000+M5503*100+E5481</f>
        <v>190604</v>
      </c>
      <c r="S5512">
        <f>L5503*10000+M5503*100+F5481</f>
        <v>190605</v>
      </c>
    </row>
    <row r="5513" spans="1:20" ht="15" hidden="1" customHeight="1" x14ac:dyDescent="0.2">
      <c r="A5513" s="10" t="e">
        <f>INDEX(REFERENCE!$B$2:$J$2,1,'EXAMPLE OF CHOICE CARDS'!J5513)</f>
        <v>#REF!</v>
      </c>
      <c r="B5513" s="5">
        <f>INDEX('DCM CARDS LOOKUP - HIDDEN'!$O$4:$AE$8890,MATCH(O5513,'DCM CARDS LOOKUP - HIDDEN'!$N$4:$N$8890,0),$J5513)</f>
        <v>0</v>
      </c>
      <c r="C5513" s="5">
        <f>INDEX('DCM CARDS LOOKUP - HIDDEN'!$O$4:$AE$8890,MATCH(P5513,'DCM CARDS LOOKUP - HIDDEN'!$N$4:$N$8890,0),$J5513)</f>
        <v>0</v>
      </c>
      <c r="D5513" s="5">
        <f>INDEX('DCM CARDS LOOKUP - HIDDEN'!$O$4:$AE$8890,MATCH(Q5513,'DCM CARDS LOOKUP - HIDDEN'!$N$4:$N$8890,0),$J5513)</f>
        <v>0</v>
      </c>
      <c r="E5513" s="5">
        <f>INDEX('DCM CARDS LOOKUP - HIDDEN'!$O$4:$AE$8890,MATCH(R5513,'DCM CARDS LOOKUP - HIDDEN'!$N$4:$N$8890,0),$J5513)</f>
        <v>0</v>
      </c>
      <c r="F5513" s="5">
        <f>INDEX('DCM CARDS LOOKUP - HIDDEN'!$O$4:$AE$8890,MATCH(S5513,'DCM CARDS LOOKUP - HIDDEN'!$N$4:$N$8890,0),$J5513)</f>
        <v>0</v>
      </c>
      <c r="G5513" s="31"/>
      <c r="H5513" s="35"/>
      <c r="J5513" s="4">
        <v>11</v>
      </c>
      <c r="O5513">
        <f>L5503*10000+M5503*100+B5501</f>
        <v>190601</v>
      </c>
      <c r="P5513">
        <f>L5503*10000+M5503*100+C5501</f>
        <v>190602</v>
      </c>
      <c r="Q5513">
        <f>L5503*10000+M5503*100+D5501</f>
        <v>190603</v>
      </c>
      <c r="R5513">
        <f>L5503*10000+M5503*100+E5481</f>
        <v>190604</v>
      </c>
      <c r="S5513">
        <f>L5503*10000+M5503*100+F5481</f>
        <v>190605</v>
      </c>
    </row>
    <row r="5514" spans="1:20" ht="15" hidden="1" customHeight="1" x14ac:dyDescent="0.2">
      <c r="A5514" s="10" t="e">
        <f>INDEX(REFERENCE!$B$2:$J$2,1,'EXAMPLE OF CHOICE CARDS'!J5514)</f>
        <v>#REF!</v>
      </c>
      <c r="B5514" s="5">
        <f>INDEX('DCM CARDS LOOKUP - HIDDEN'!$O$4:$AE$8890,MATCH(O5514,'DCM CARDS LOOKUP - HIDDEN'!$N$4:$N$8890,0),$J5514)</f>
        <v>0</v>
      </c>
      <c r="C5514" s="5">
        <f>INDEX('DCM CARDS LOOKUP - HIDDEN'!$O$4:$AE$8890,MATCH(P5514,'DCM CARDS LOOKUP - HIDDEN'!$N$4:$N$8890,0),$J5514)</f>
        <v>0</v>
      </c>
      <c r="D5514" s="5">
        <f>INDEX('DCM CARDS LOOKUP - HIDDEN'!$O$4:$AE$8890,MATCH(Q5514,'DCM CARDS LOOKUP - HIDDEN'!$N$4:$N$8890,0),$J5514)</f>
        <v>0</v>
      </c>
      <c r="E5514" s="5">
        <f>INDEX('DCM CARDS LOOKUP - HIDDEN'!$O$4:$AE$8890,MATCH(R5514,'DCM CARDS LOOKUP - HIDDEN'!$N$4:$N$8890,0),$J5514)</f>
        <v>0</v>
      </c>
      <c r="F5514" s="5">
        <f>INDEX('DCM CARDS LOOKUP - HIDDEN'!$O$4:$AE$8890,MATCH(S5514,'DCM CARDS LOOKUP - HIDDEN'!$N$4:$N$8890,0),$J5514)</f>
        <v>0</v>
      </c>
      <c r="G5514" s="31"/>
      <c r="H5514" s="35"/>
      <c r="J5514" s="4">
        <v>12</v>
      </c>
      <c r="O5514">
        <f>L5503*10000+M5503*100+B5501</f>
        <v>190601</v>
      </c>
      <c r="P5514">
        <f>L5503*10000+M5503*100+C5501</f>
        <v>190602</v>
      </c>
      <c r="Q5514">
        <f>L5503*10000+M5503*100+D5501</f>
        <v>190603</v>
      </c>
      <c r="R5514">
        <f>L5503*10000+M5503*100+E5481</f>
        <v>190604</v>
      </c>
      <c r="S5514">
        <f>L5503*10000+M5503*100+F5481</f>
        <v>190605</v>
      </c>
    </row>
    <row r="5515" spans="1:20" ht="15" hidden="1" customHeight="1" x14ac:dyDescent="0.2">
      <c r="A5515" s="10" t="e">
        <f>INDEX(REFERENCE!$B$2:$J$2,1,'EXAMPLE OF CHOICE CARDS'!J5515)</f>
        <v>#REF!</v>
      </c>
      <c r="B5515" s="5">
        <f>INDEX('DCM CARDS LOOKUP - HIDDEN'!$O$4:$AE$8890,MATCH(O5515,'DCM CARDS LOOKUP - HIDDEN'!$N$4:$N$8890,0),$J5515)</f>
        <v>0</v>
      </c>
      <c r="C5515" s="5">
        <f>INDEX('DCM CARDS LOOKUP - HIDDEN'!$O$4:$AE$8890,MATCH(P5515,'DCM CARDS LOOKUP - HIDDEN'!$N$4:$N$8890,0),$J5515)</f>
        <v>0</v>
      </c>
      <c r="D5515" s="5">
        <f>INDEX('DCM CARDS LOOKUP - HIDDEN'!$O$4:$AE$8890,MATCH(Q5515,'DCM CARDS LOOKUP - HIDDEN'!$N$4:$N$8890,0),$J5515)</f>
        <v>0</v>
      </c>
      <c r="E5515" s="5">
        <f>INDEX('DCM CARDS LOOKUP - HIDDEN'!$O$4:$AE$8890,MATCH(R5515,'DCM CARDS LOOKUP - HIDDEN'!$N$4:$N$8890,0),$J5515)</f>
        <v>0</v>
      </c>
      <c r="F5515" s="5">
        <f>INDEX('DCM CARDS LOOKUP - HIDDEN'!$O$4:$AE$8890,MATCH(S5515,'DCM CARDS LOOKUP - HIDDEN'!$N$4:$N$8890,0),$J5515)</f>
        <v>0</v>
      </c>
      <c r="G5515" s="31"/>
      <c r="H5515" s="35"/>
      <c r="J5515" s="4">
        <v>13</v>
      </c>
      <c r="O5515">
        <f>L5503*10000+M5503*100+B5501</f>
        <v>190601</v>
      </c>
      <c r="P5515">
        <f>L5503*10000+M5503*100+C5501</f>
        <v>190602</v>
      </c>
      <c r="Q5515">
        <f>L5503*10000+M5503*100+D5501</f>
        <v>190603</v>
      </c>
      <c r="R5515">
        <f>L5503*10000+M5503*100+E5481</f>
        <v>190604</v>
      </c>
      <c r="S5515">
        <f>L5503*10000+M5503*100+F5481</f>
        <v>190605</v>
      </c>
    </row>
    <row r="5516" spans="1:20" ht="15" hidden="1" customHeight="1" x14ac:dyDescent="0.2">
      <c r="A5516" s="10" t="e">
        <f>INDEX(REFERENCE!$B$2:$J$2,1,'EXAMPLE OF CHOICE CARDS'!J5516)</f>
        <v>#REF!</v>
      </c>
      <c r="B5516" s="5">
        <f>INDEX('DCM CARDS LOOKUP - HIDDEN'!$O$4:$AE$8890,MATCH(O5516,'DCM CARDS LOOKUP - HIDDEN'!$N$4:$N$8890,0),$J5516)</f>
        <v>0</v>
      </c>
      <c r="C5516" s="5">
        <f>INDEX('DCM CARDS LOOKUP - HIDDEN'!$O$4:$AE$8890,MATCH(P5516,'DCM CARDS LOOKUP - HIDDEN'!$N$4:$N$8890,0),$J5516)</f>
        <v>0</v>
      </c>
      <c r="D5516" s="5">
        <f>INDEX('DCM CARDS LOOKUP - HIDDEN'!$O$4:$AE$8890,MATCH(Q5516,'DCM CARDS LOOKUP - HIDDEN'!$N$4:$N$8890,0),$J5516)</f>
        <v>0</v>
      </c>
      <c r="E5516" s="5">
        <f>INDEX('DCM CARDS LOOKUP - HIDDEN'!$O$4:$AE$8890,MATCH(R5516,'DCM CARDS LOOKUP - HIDDEN'!$N$4:$N$8890,0),$J5516)</f>
        <v>0</v>
      </c>
      <c r="F5516" s="5">
        <f>INDEX('DCM CARDS LOOKUP - HIDDEN'!$O$4:$AE$8890,MATCH(S5516,'DCM CARDS LOOKUP - HIDDEN'!$N$4:$N$8890,0),$J5516)</f>
        <v>0</v>
      </c>
      <c r="G5516" s="31"/>
      <c r="H5516" s="35"/>
      <c r="J5516" s="4">
        <v>14</v>
      </c>
      <c r="O5516">
        <f>L5503*10000+M5503*100+B5501</f>
        <v>190601</v>
      </c>
      <c r="P5516">
        <f>L5503*10000+M5503*100+C5501</f>
        <v>190602</v>
      </c>
      <c r="Q5516">
        <f>L5503*10000+M5503*100+D5501</f>
        <v>190603</v>
      </c>
      <c r="R5516">
        <f>L5503*10000+M5503*100+E5481</f>
        <v>190604</v>
      </c>
      <c r="S5516">
        <f>L5503*10000+M5503*100+F5481</f>
        <v>190605</v>
      </c>
    </row>
    <row r="5517" spans="1:20" x14ac:dyDescent="0.2">
      <c r="A5517" s="2"/>
      <c r="B5517" s="5"/>
      <c r="C5517" s="5"/>
      <c r="D5517" s="5"/>
      <c r="E5517" s="5"/>
      <c r="F5517" s="5"/>
      <c r="G5517" s="5"/>
      <c r="H5517" s="5"/>
      <c r="J5517" s="13"/>
    </row>
    <row r="5518" spans="1:20" x14ac:dyDescent="0.2">
      <c r="A5518" s="6"/>
      <c r="B5518" s="7">
        <v>1</v>
      </c>
      <c r="C5518" s="7">
        <v>2</v>
      </c>
      <c r="D5518" s="7">
        <v>3</v>
      </c>
      <c r="E5518" s="7">
        <v>4</v>
      </c>
      <c r="F5518" s="7">
        <v>5</v>
      </c>
      <c r="G5518" s="7">
        <v>6</v>
      </c>
      <c r="H5518" s="7">
        <v>9</v>
      </c>
      <c r="J5518" s="13"/>
    </row>
    <row r="5521" spans="1:20" x14ac:dyDescent="0.2">
      <c r="A5521" s="1" t="str">
        <f>"Version "&amp;L5523&amp;"; Task"&amp;M5523</f>
        <v>Version 19; Task7</v>
      </c>
      <c r="B5521" s="4">
        <v>1</v>
      </c>
      <c r="C5521" s="4">
        <v>2</v>
      </c>
      <c r="D5521" s="4">
        <v>3</v>
      </c>
      <c r="E5521" s="4">
        <f>E5501</f>
        <v>4</v>
      </c>
      <c r="F5521" s="4">
        <f>F5501</f>
        <v>5</v>
      </c>
      <c r="G5521" s="4">
        <v>6</v>
      </c>
      <c r="J5521" s="13"/>
    </row>
    <row r="5522" spans="1:20" ht="15" customHeight="1" x14ac:dyDescent="0.2">
      <c r="A5522" s="11" t="s">
        <v>8</v>
      </c>
      <c r="B5522" s="12" t="s">
        <v>9</v>
      </c>
      <c r="C5522" s="12" t="s">
        <v>10</v>
      </c>
      <c r="D5522" s="12" t="s">
        <v>11</v>
      </c>
      <c r="E5522" s="20" t="s">
        <v>21</v>
      </c>
      <c r="F5522" s="20" t="s">
        <v>22</v>
      </c>
      <c r="G5522" s="20"/>
      <c r="H5522" s="34" t="s">
        <v>15</v>
      </c>
      <c r="J5522" s="13"/>
      <c r="L5522" t="s">
        <v>12</v>
      </c>
      <c r="M5522" t="s">
        <v>1</v>
      </c>
    </row>
    <row r="5523" spans="1:20" x14ac:dyDescent="0.2">
      <c r="A5523" s="10" t="str">
        <f>INDEX(REFERENCE!$B$2:$J$2,1,'EXAMPLE OF CHOICE CARDS'!J5523)</f>
        <v>Type</v>
      </c>
      <c r="B5523" s="5" t="str">
        <f>INDEX('DCM CARDS LOOKUP - HIDDEN'!$O$4:$AE$8890,MATCH(O5523,'DCM CARDS LOOKUP - HIDDEN'!$N$4:$N$8890,0),$J5523)</f>
        <v>Pads</v>
      </c>
      <c r="C5523" s="5" t="str">
        <f>INDEX('DCM CARDS LOOKUP - HIDDEN'!$O$4:$AE$8890,MATCH(P5523,'DCM CARDS LOOKUP - HIDDEN'!$N$4:$N$8890,0),$J5523)</f>
        <v>Topicals</v>
      </c>
      <c r="D5523" s="5" t="str">
        <f>INDEX('DCM CARDS LOOKUP - HIDDEN'!$O$4:$AE$8890,MATCH(Q5523,'DCM CARDS LOOKUP - HIDDEN'!$N$4:$N$8890,0),$J5523)</f>
        <v>Pads</v>
      </c>
      <c r="E5523" s="5" t="str">
        <f>INDEX('DCM CARDS LOOKUP - HIDDEN'!$O$4:$AE$8890,MATCH(R5523,'DCM CARDS LOOKUP - HIDDEN'!$N$4:$N$8890,0),$J5523)</f>
        <v>Pads</v>
      </c>
      <c r="F5523" s="5" t="str">
        <f>INDEX('DCM CARDS LOOKUP - HIDDEN'!$O$4:$AE$8890,MATCH(S5523,'DCM CARDS LOOKUP - HIDDEN'!$N$4:$N$8890,0),$J5523)</f>
        <v>Topicals</v>
      </c>
      <c r="G5523" s="5" t="str">
        <f>INDEX('DCM CARDS LOOKUP - HIDDEN'!$O$4:$AE$8890,MATCH(T5523,'DCM CARDS LOOKUP - HIDDEN'!$N$4:$N$8890,0),$J5523)</f>
        <v>Topicals</v>
      </c>
      <c r="H5523" s="35"/>
      <c r="J5523" s="4">
        <v>1</v>
      </c>
      <c r="L5523">
        <f>IF(M5503=15,L5503+1,L5503)</f>
        <v>19</v>
      </c>
      <c r="M5523">
        <f>IF(M5503&lt;15,M5503+1,1)</f>
        <v>7</v>
      </c>
      <c r="O5523">
        <f>L5523*10000+M5523*100+B5521</f>
        <v>190701</v>
      </c>
      <c r="P5523">
        <f>L5523*10000+M5523*100+C5521</f>
        <v>190702</v>
      </c>
      <c r="Q5523">
        <f>L5523*10000+M5523*100+D5521</f>
        <v>190703</v>
      </c>
      <c r="R5523">
        <f>L5523*10000+M5523*100+E5501</f>
        <v>190704</v>
      </c>
      <c r="S5523">
        <f>L5523*10000+M5523*100+F5501</f>
        <v>190705</v>
      </c>
      <c r="T5523">
        <f>L5523*10000+M5523*100+G5501</f>
        <v>190706</v>
      </c>
    </row>
    <row r="5524" spans="1:20" x14ac:dyDescent="0.2">
      <c r="A5524" s="10" t="str">
        <f>INDEX(REFERENCE!$B$2:$J$2,1,'EXAMPLE OF CHOICE CARDS'!J5524)</f>
        <v>Brand</v>
      </c>
      <c r="B5524" s="5" t="str">
        <f>INDEX('DCM CARDS LOOKUP - HIDDEN'!$O$4:$AE$8890,MATCH(O5524,'DCM CARDS LOOKUP - HIDDEN'!$N$4:$N$8890,0),$J5524)</f>
        <v>Walgreens</v>
      </c>
      <c r="C5524" s="5" t="str">
        <f>INDEX('DCM CARDS LOOKUP - HIDDEN'!$O$4:$AE$8890,MATCH(P5524,'DCM CARDS LOOKUP - HIDDEN'!$N$4:$N$8890,0),$J5524)</f>
        <v>Voltaren</v>
      </c>
      <c r="D5524" s="5" t="str">
        <f>INDEX('DCM CARDS LOOKUP - HIDDEN'!$O$4:$AE$8890,MATCH(Q5524,'DCM CARDS LOOKUP - HIDDEN'!$N$4:$N$8890,0),$J5524)</f>
        <v>Vicks Vapopatch</v>
      </c>
      <c r="E5524" s="5" t="str">
        <f>INDEX('DCM CARDS LOOKUP - HIDDEN'!$O$4:$AE$8890,MATCH(R5524,'DCM CARDS LOOKUP - HIDDEN'!$N$4:$N$8890,0),$J5524)</f>
        <v>Equate</v>
      </c>
      <c r="F5524" s="5" t="str">
        <f>INDEX('DCM CARDS LOOKUP - HIDDEN'!$O$4:$AE$8890,MATCH(S5524,'DCM CARDS LOOKUP - HIDDEN'!$N$4:$N$8890,0),$J5524)</f>
        <v>Arnicare</v>
      </c>
      <c r="G5524" s="5" t="str">
        <f>INDEX('DCM CARDS LOOKUP - HIDDEN'!$O$4:$AE$8890,MATCH(T5524,'DCM CARDS LOOKUP - HIDDEN'!$N$4:$N$8890,0),$J5524)</f>
        <v>Tiger Balm</v>
      </c>
      <c r="H5524" s="35"/>
      <c r="J5524" s="4">
        <v>2</v>
      </c>
      <c r="O5524">
        <f>L5523*10000+M5523*100+B5521</f>
        <v>190701</v>
      </c>
      <c r="P5524">
        <f>L5523*10000+M5523*100+C5521</f>
        <v>190702</v>
      </c>
      <c r="Q5524">
        <f>L5523*10000+M5523*100+D5521</f>
        <v>190703</v>
      </c>
      <c r="R5524">
        <f>L5523*10000+M5523*100+E5501</f>
        <v>190704</v>
      </c>
      <c r="S5524">
        <f>L5523*10000+M5523*100+F5501</f>
        <v>190705</v>
      </c>
      <c r="T5524">
        <f>L5523*10000+M5523*100+G5501</f>
        <v>190706</v>
      </c>
    </row>
    <row r="5525" spans="1:20" ht="28.5" x14ac:dyDescent="0.2">
      <c r="A5525" s="10" t="str">
        <f>INDEX(REFERENCE!$B$2:$J$2,1,'EXAMPLE OF CHOICE CARDS'!J5525)</f>
        <v>Sensation</v>
      </c>
      <c r="B5525" s="5" t="str">
        <f>INDEX('DCM CARDS LOOKUP - HIDDEN'!$O$4:$AE$8890,MATCH(O5525,'DCM CARDS LOOKUP - HIDDEN'!$N$4:$N$8890,0),$J5525)</f>
        <v>Both hot and cold sensation</v>
      </c>
      <c r="C5525" s="5" t="str">
        <f>INDEX('DCM CARDS LOOKUP - HIDDEN'!$O$4:$AE$8890,MATCH(P5525,'DCM CARDS LOOKUP - HIDDEN'!$N$4:$N$8890,0),$J5525)</f>
        <v>Cold sensation</v>
      </c>
      <c r="D5525" s="5" t="str">
        <f>INDEX('DCM CARDS LOOKUP - HIDDEN'!$O$4:$AE$8890,MATCH(Q5525,'DCM CARDS LOOKUP - HIDDEN'!$N$4:$N$8890,0),$J5525)</f>
        <v>Cold sensation</v>
      </c>
      <c r="E5525" s="5" t="str">
        <f>INDEX('DCM CARDS LOOKUP - HIDDEN'!$O$4:$AE$8890,MATCH(R5525,'DCM CARDS LOOKUP - HIDDEN'!$N$4:$N$8890,0),$J5525)</f>
        <v>No sensation/drug free/for circulation</v>
      </c>
      <c r="F5525" s="5" t="str">
        <f>INDEX('DCM CARDS LOOKUP - HIDDEN'!$O$4:$AE$8890,MATCH(S5525,'DCM CARDS LOOKUP - HIDDEN'!$N$4:$N$8890,0),$J5525)</f>
        <v>Hot sensation</v>
      </c>
      <c r="G5525" s="5" t="str">
        <f>INDEX('DCM CARDS LOOKUP - HIDDEN'!$O$4:$AE$8890,MATCH(T5525,'DCM CARDS LOOKUP - HIDDEN'!$N$4:$N$8890,0),$J5525)</f>
        <v>Lidocaine/numbing sensation</v>
      </c>
      <c r="H5525" s="35"/>
      <c r="J5525" s="4">
        <v>3</v>
      </c>
      <c r="O5525">
        <f>L5523*10000+M5523*100+B5521</f>
        <v>190701</v>
      </c>
      <c r="P5525">
        <f>L5523*10000+M5523*100+C5521</f>
        <v>190702</v>
      </c>
      <c r="Q5525">
        <f>L5523*10000+M5523*100+D5521</f>
        <v>190703</v>
      </c>
      <c r="R5525">
        <f>L5523*10000+M5523*100+E5501</f>
        <v>190704</v>
      </c>
      <c r="S5525">
        <f>L5523*10000+M5523*100+F5501</f>
        <v>190705</v>
      </c>
      <c r="T5525">
        <f>L5523*10000+M5523*100+G5501</f>
        <v>190706</v>
      </c>
    </row>
    <row r="5526" spans="1:20" x14ac:dyDescent="0.2">
      <c r="A5526" s="10" t="str">
        <f>INDEX(REFERENCE!$B$2:$J$2,1,'EXAMPLE OF CHOICE CARDS'!J5526)</f>
        <v>Treatment Area</v>
      </c>
      <c r="B5526" s="5" t="str">
        <f>INDEX('DCM CARDS LOOKUP - HIDDEN'!$O$4:$AE$8890,MATCH(O5526,'DCM CARDS LOOKUP - HIDDEN'!$N$4:$N$8890,0),$J5526)</f>
        <v>Back</v>
      </c>
      <c r="C5526" s="5" t="str">
        <f>INDEX('DCM CARDS LOOKUP - HIDDEN'!$O$4:$AE$8890,MATCH(P5526,'DCM CARDS LOOKUP - HIDDEN'!$N$4:$N$8890,0),$J5526)</f>
        <v>-</v>
      </c>
      <c r="D5526" s="5" t="str">
        <f>INDEX('DCM CARDS LOOKUP - HIDDEN'!$O$4:$AE$8890,MATCH(Q5526,'DCM CARDS LOOKUP - HIDDEN'!$N$4:$N$8890,0),$J5526)</f>
        <v>Shoulder</v>
      </c>
      <c r="E5526" s="5" t="str">
        <f>INDEX('DCM CARDS LOOKUP - HIDDEN'!$O$4:$AE$8890,MATCH(R5526,'DCM CARDS LOOKUP - HIDDEN'!$N$4:$N$8890,0),$J5526)</f>
        <v>Back</v>
      </c>
      <c r="F5526" s="5" t="str">
        <f>INDEX('DCM CARDS LOOKUP - HIDDEN'!$O$4:$AE$8890,MATCH(S5526,'DCM CARDS LOOKUP - HIDDEN'!$N$4:$N$8890,0),$J5526)</f>
        <v>-</v>
      </c>
      <c r="G5526" s="5" t="str">
        <f>INDEX('DCM CARDS LOOKUP - HIDDEN'!$O$4:$AE$8890,MATCH(T5526,'DCM CARDS LOOKUP - HIDDEN'!$N$4:$N$8890,0),$J5526)</f>
        <v>-</v>
      </c>
      <c r="H5526" s="35"/>
      <c r="J5526" s="4">
        <v>4</v>
      </c>
      <c r="O5526">
        <f>L5523*10000+M5523*100+B5521</f>
        <v>190701</v>
      </c>
      <c r="P5526">
        <f>L5523*10000+M5523*100+C5521</f>
        <v>190702</v>
      </c>
      <c r="Q5526">
        <f>L5523*10000+M5523*100+D5521</f>
        <v>190703</v>
      </c>
      <c r="R5526">
        <f>L5523*10000+M5523*100+E5501</f>
        <v>190704</v>
      </c>
      <c r="S5526">
        <f>L5523*10000+M5523*100+F5501</f>
        <v>190705</v>
      </c>
      <c r="T5526">
        <f>L5523*10000+M5523*100+G5501</f>
        <v>190706</v>
      </c>
    </row>
    <row r="5527" spans="1:20" x14ac:dyDescent="0.2">
      <c r="A5527" s="10" t="str">
        <f>INDEX(REFERENCE!$B$2:$J$2,1,'EXAMPLE OF CHOICE CARDS'!J5527)</f>
        <v>Format</v>
      </c>
      <c r="B5527" s="5" t="str">
        <f>INDEX('DCM CARDS LOOKUP - HIDDEN'!$O$4:$AE$8890,MATCH(O5527,'DCM CARDS LOOKUP - HIDDEN'!$N$4:$N$8890,0),$J5527)</f>
        <v>Single use pads/patches</v>
      </c>
      <c r="C5527" s="5" t="str">
        <f>INDEX('DCM CARDS LOOKUP - HIDDEN'!$O$4:$AE$8890,MATCH(P5527,'DCM CARDS LOOKUP - HIDDEN'!$N$4:$N$8890,0),$J5527)</f>
        <v>Spray</v>
      </c>
      <c r="D5527" s="5" t="str">
        <f>INDEX('DCM CARDS LOOKUP - HIDDEN'!$O$4:$AE$8890,MATCH(Q5527,'DCM CARDS LOOKUP - HIDDEN'!$N$4:$N$8890,0),$J5527)</f>
        <v>Single use pads/patches</v>
      </c>
      <c r="E5527" s="5" t="str">
        <f>INDEX('DCM CARDS LOOKUP - HIDDEN'!$O$4:$AE$8890,MATCH(R5527,'DCM CARDS LOOKUP - HIDDEN'!$N$4:$N$8890,0),$J5527)</f>
        <v>Single use pads/patches</v>
      </c>
      <c r="F5527" s="5" t="str">
        <f>INDEX('DCM CARDS LOOKUP - HIDDEN'!$O$4:$AE$8890,MATCH(S5527,'DCM CARDS LOOKUP - HIDDEN'!$N$4:$N$8890,0),$J5527)</f>
        <v>Roll-on</v>
      </c>
      <c r="G5527" s="5" t="str">
        <f>INDEX('DCM CARDS LOOKUP - HIDDEN'!$O$4:$AE$8890,MATCH(T5527,'DCM CARDS LOOKUP - HIDDEN'!$N$4:$N$8890,0),$J5527)</f>
        <v>Gel</v>
      </c>
      <c r="H5527" s="35"/>
      <c r="J5527" s="4">
        <v>5</v>
      </c>
      <c r="O5527">
        <f>L5523*10000+M5523*100+B5521</f>
        <v>190701</v>
      </c>
      <c r="P5527">
        <f>L5523*10000+M5523*100+C5521</f>
        <v>190702</v>
      </c>
      <c r="Q5527">
        <f>L5523*10000+M5523*100+D5521</f>
        <v>190703</v>
      </c>
      <c r="R5527">
        <f>L5523*10000+M5523*100+E5501</f>
        <v>190704</v>
      </c>
      <c r="S5527">
        <f>L5523*10000+M5523*100+F5501</f>
        <v>190705</v>
      </c>
      <c r="T5527">
        <f>L5523*10000+M5523*100+G5501</f>
        <v>190706</v>
      </c>
    </row>
    <row r="5528" spans="1:20" x14ac:dyDescent="0.2">
      <c r="A5528" s="10" t="str">
        <f>INDEX(REFERENCE!$B$2:$J$2,1,'EXAMPLE OF CHOICE CARDS'!J5528)</f>
        <v>Count</v>
      </c>
      <c r="B5528" s="5" t="str">
        <f>INDEX('DCM CARDS LOOKUP - HIDDEN'!$O$4:$AE$8890,MATCH(O5528,'DCM CARDS LOOKUP - HIDDEN'!$N$4:$N$8890,0),$J5528)</f>
        <v>3 count</v>
      </c>
      <c r="C5528" s="5" t="str">
        <f>INDEX('DCM CARDS LOOKUP - HIDDEN'!$O$4:$AE$8890,MATCH(P5528,'DCM CARDS LOOKUP - HIDDEN'!$N$4:$N$8890,0),$J5528)</f>
        <v>3 oz</v>
      </c>
      <c r="D5528" s="5" t="str">
        <f>INDEX('DCM CARDS LOOKUP - HIDDEN'!$O$4:$AE$8890,MATCH(Q5528,'DCM CARDS LOOKUP - HIDDEN'!$N$4:$N$8890,0),$J5528)</f>
        <v>5 count</v>
      </c>
      <c r="E5528" s="5" t="str">
        <f>INDEX('DCM CARDS LOOKUP - HIDDEN'!$O$4:$AE$8890,MATCH(R5528,'DCM CARDS LOOKUP - HIDDEN'!$N$4:$N$8890,0),$J5528)</f>
        <v>2 count</v>
      </c>
      <c r="F5528" s="5" t="str">
        <f>INDEX('DCM CARDS LOOKUP - HIDDEN'!$O$4:$AE$8890,MATCH(S5528,'DCM CARDS LOOKUP - HIDDEN'!$N$4:$N$8890,0),$J5528)</f>
        <v>2 oz</v>
      </c>
      <c r="G5528" s="5" t="str">
        <f>INDEX('DCM CARDS LOOKUP - HIDDEN'!$O$4:$AE$8890,MATCH(T5528,'DCM CARDS LOOKUP - HIDDEN'!$N$4:$N$8890,0),$J5528)</f>
        <v>4.5 oz</v>
      </c>
      <c r="H5528" s="35"/>
      <c r="J5528" s="4">
        <v>6</v>
      </c>
      <c r="O5528">
        <f>L5523*10000+M5523*100+B5521</f>
        <v>190701</v>
      </c>
      <c r="P5528">
        <f>L5523*10000+M5523*100+C5521</f>
        <v>190702</v>
      </c>
      <c r="Q5528">
        <f>L5523*10000+M5523*100+D5521</f>
        <v>190703</v>
      </c>
      <c r="R5528">
        <f>L5523*10000+M5523*100+E5501</f>
        <v>190704</v>
      </c>
      <c r="S5528">
        <f>L5523*10000+M5523*100+F5501</f>
        <v>190705</v>
      </c>
      <c r="T5528">
        <f>L5523*10000+M5523*100+G5501</f>
        <v>190706</v>
      </c>
    </row>
    <row r="5529" spans="1:20" ht="15" customHeight="1" x14ac:dyDescent="0.2">
      <c r="A5529" s="10" t="str">
        <f>INDEX(REFERENCE!$B$2:$J$2,1,'EXAMPLE OF CHOICE CARDS'!J5529)</f>
        <v>Price</v>
      </c>
      <c r="B5529" s="29">
        <f>INDEX('DCM CARDS LOOKUP - HIDDEN'!$O$4:$AE$8890,MATCH(O5529,'DCM CARDS LOOKUP - HIDDEN'!$N$4:$N$8890,0),$J5529)</f>
        <v>14.99</v>
      </c>
      <c r="C5529" s="29">
        <f>INDEX('DCM CARDS LOOKUP - HIDDEN'!$O$4:$AE$8890,MATCH(P5529,'DCM CARDS LOOKUP - HIDDEN'!$N$4:$N$8890,0),$J5529)</f>
        <v>10</v>
      </c>
      <c r="D5529" s="29">
        <f>INDEX('DCM CARDS LOOKUP - HIDDEN'!$O$4:$AE$8890,MATCH(Q5529,'DCM CARDS LOOKUP - HIDDEN'!$N$4:$N$8890,0),$J5529)</f>
        <v>29.24</v>
      </c>
      <c r="E5529" s="29">
        <f>INDEX('DCM CARDS LOOKUP - HIDDEN'!$O$4:$AE$8890,MATCH(R5529,'DCM CARDS LOOKUP - HIDDEN'!$N$4:$N$8890,0),$J5529)</f>
        <v>6.59</v>
      </c>
      <c r="F5529" s="29">
        <f>INDEX('DCM CARDS LOOKUP - HIDDEN'!$O$4:$AE$8890,MATCH(S5529,'DCM CARDS LOOKUP - HIDDEN'!$N$4:$N$8890,0),$J5529)</f>
        <v>13</v>
      </c>
      <c r="G5529" s="29">
        <f>INDEX('DCM CARDS LOOKUP - HIDDEN'!$O$4:$AE$8890,MATCH(T5529,'DCM CARDS LOOKUP - HIDDEN'!$N$4:$N$8890,0),$J5529)</f>
        <v>14.99</v>
      </c>
      <c r="H5529" s="35"/>
      <c r="J5529" s="4">
        <v>7</v>
      </c>
      <c r="O5529">
        <f>L5523*10000+M5523*100+B5521</f>
        <v>190701</v>
      </c>
      <c r="P5529">
        <f>L5523*10000+M5523*100+C5521</f>
        <v>190702</v>
      </c>
      <c r="Q5529">
        <f>L5523*10000+M5523*100+D5521</f>
        <v>190703</v>
      </c>
      <c r="R5529">
        <f>L5523*10000+M5523*100+E5501</f>
        <v>190704</v>
      </c>
      <c r="S5529">
        <f>L5523*10000+M5523*100+F5501</f>
        <v>190705</v>
      </c>
      <c r="T5529">
        <f>L5523*10000+M5523*100+G5501</f>
        <v>190706</v>
      </c>
    </row>
    <row r="5530" spans="1:20" ht="15" customHeight="1" x14ac:dyDescent="0.2">
      <c r="A5530" s="10" t="str">
        <f>INDEX(REFERENCE!$B$2:$J$2,1,'EXAMPLE OF CHOICE CARDS'!J5530)</f>
        <v>Review Rating</v>
      </c>
      <c r="B5530" s="5" t="str">
        <f>INDEX('DCM CARDS LOOKUP - HIDDEN'!$O$4:$AE$8890,MATCH(O5530,'DCM CARDS LOOKUP - HIDDEN'!$N$4:$N$8890,0),$J5530)</f>
        <v>4.6 stars</v>
      </c>
      <c r="C5530" s="5" t="str">
        <f>INDEX('DCM CARDS LOOKUP - HIDDEN'!$O$4:$AE$8890,MATCH(P5530,'DCM CARDS LOOKUP - HIDDEN'!$N$4:$N$8890,0),$J5530)</f>
        <v>4.5 stars</v>
      </c>
      <c r="D5530" s="5" t="str">
        <f>INDEX('DCM CARDS LOOKUP - HIDDEN'!$O$4:$AE$8890,MATCH(Q5530,'DCM CARDS LOOKUP - HIDDEN'!$N$4:$N$8890,0),$J5530)</f>
        <v>4.6 stars</v>
      </c>
      <c r="E5530" s="5" t="str">
        <f>INDEX('DCM CARDS LOOKUP - HIDDEN'!$O$4:$AE$8890,MATCH(R5530,'DCM CARDS LOOKUP - HIDDEN'!$N$4:$N$8890,0),$J5530)</f>
        <v>4.8 stars</v>
      </c>
      <c r="F5530" s="5" t="str">
        <f>INDEX('DCM CARDS LOOKUP - HIDDEN'!$O$4:$AE$8890,MATCH(S5530,'DCM CARDS LOOKUP - HIDDEN'!$N$4:$N$8890,0),$J5530)</f>
        <v>4.8 stars</v>
      </c>
      <c r="G5530" s="5" t="str">
        <f>INDEX('DCM CARDS LOOKUP - HIDDEN'!$O$4:$AE$8890,MATCH(T5530,'DCM CARDS LOOKUP - HIDDEN'!$N$4:$N$8890,0),$J5530)</f>
        <v>4.5 stars</v>
      </c>
      <c r="H5530" s="35"/>
      <c r="J5530" s="4">
        <v>8</v>
      </c>
      <c r="O5530">
        <f>L5523*10000+M5523*100+B5521</f>
        <v>190701</v>
      </c>
      <c r="P5530">
        <f>L5523*10000+M5523*100+C5521</f>
        <v>190702</v>
      </c>
      <c r="Q5530">
        <f>L5523*10000+M5523*100+D5521</f>
        <v>190703</v>
      </c>
      <c r="R5530">
        <f>L5523*10000+M5523*100+E5501</f>
        <v>190704</v>
      </c>
      <c r="S5530">
        <f>L5523*10000+M5523*100+F5501</f>
        <v>190705</v>
      </c>
      <c r="T5530">
        <f>L5523*10000+M5523*100+G5501</f>
        <v>190706</v>
      </c>
    </row>
    <row r="5531" spans="1:20" ht="15" customHeight="1" x14ac:dyDescent="0.2">
      <c r="A5531" s="10" t="str">
        <f>INDEX(REFERENCE!$B$2:$J$2,1,'EXAMPLE OF CHOICE CARDS'!J5531)</f>
        <v>Number of Reviews</v>
      </c>
      <c r="B5531" s="30">
        <f>INDEX('DCM CARDS LOOKUP - HIDDEN'!$O$4:$AE$8890,MATCH(O5531,'DCM CARDS LOOKUP - HIDDEN'!$N$4:$N$8890,0),$J5531)</f>
        <v>4500</v>
      </c>
      <c r="C5531" s="30">
        <f>INDEX('DCM CARDS LOOKUP - HIDDEN'!$O$4:$AE$8890,MATCH(P5531,'DCM CARDS LOOKUP - HIDDEN'!$N$4:$N$8890,0),$J5531)</f>
        <v>1250</v>
      </c>
      <c r="D5531" s="30">
        <f>INDEX('DCM CARDS LOOKUP - HIDDEN'!$O$4:$AE$8890,MATCH(Q5531,'DCM CARDS LOOKUP - HIDDEN'!$N$4:$N$8890,0),$J5531)</f>
        <v>1250</v>
      </c>
      <c r="E5531" s="30">
        <f>INDEX('DCM CARDS LOOKUP - HIDDEN'!$O$4:$AE$8890,MATCH(R5531,'DCM CARDS LOOKUP - HIDDEN'!$N$4:$N$8890,0),$J5531)</f>
        <v>4500</v>
      </c>
      <c r="F5531" s="30">
        <f>INDEX('DCM CARDS LOOKUP - HIDDEN'!$O$4:$AE$8890,MATCH(S5531,'DCM CARDS LOOKUP - HIDDEN'!$N$4:$N$8890,0),$J5531)</f>
        <v>4500</v>
      </c>
      <c r="G5531" s="30">
        <f>INDEX('DCM CARDS LOOKUP - HIDDEN'!$O$4:$AE$8890,MATCH(T5531,'DCM CARDS LOOKUP - HIDDEN'!$N$4:$N$8890,0),$J5531)</f>
        <v>1250</v>
      </c>
      <c r="H5531" s="35"/>
      <c r="J5531" s="4">
        <v>9</v>
      </c>
      <c r="O5531">
        <f>L5523*10000+M5523*100+B5521</f>
        <v>190701</v>
      </c>
      <c r="P5531">
        <f>L5523*10000+M5523*100+C5521</f>
        <v>190702</v>
      </c>
      <c r="Q5531">
        <f>L5523*10000+M5523*100+D5521</f>
        <v>190703</v>
      </c>
      <c r="R5531">
        <f>L5523*10000+M5523*100+E5501</f>
        <v>190704</v>
      </c>
      <c r="S5531">
        <f>L5523*10000+M5523*100+F5501</f>
        <v>190705</v>
      </c>
      <c r="T5531">
        <f>L5523*10000+M5523*100+G5501</f>
        <v>190706</v>
      </c>
    </row>
    <row r="5532" spans="1:20" ht="15" hidden="1" customHeight="1" x14ac:dyDescent="0.2">
      <c r="A5532" s="10" t="e">
        <f>INDEX(REFERENCE!$B$2:$J$2,1,'EXAMPLE OF CHOICE CARDS'!J5532)</f>
        <v>#REF!</v>
      </c>
      <c r="B5532" s="5">
        <f>INDEX('DCM CARDS LOOKUP - HIDDEN'!$O$4:$AE$8890,MATCH(O5532,'DCM CARDS LOOKUP - HIDDEN'!$N$4:$N$8890,0),$J5532)</f>
        <v>0</v>
      </c>
      <c r="C5532" s="5">
        <f>INDEX('DCM CARDS LOOKUP - HIDDEN'!$O$4:$AE$8890,MATCH(P5532,'DCM CARDS LOOKUP - HIDDEN'!$N$4:$N$8890,0),$J5532)</f>
        <v>0</v>
      </c>
      <c r="D5532" s="5">
        <f>INDEX('DCM CARDS LOOKUP - HIDDEN'!$O$4:$AE$8890,MATCH(Q5532,'DCM CARDS LOOKUP - HIDDEN'!$N$4:$N$8890,0),$J5532)</f>
        <v>0</v>
      </c>
      <c r="E5532" s="5">
        <f>INDEX('DCM CARDS LOOKUP - HIDDEN'!$O$4:$AE$8890,MATCH(R5532,'DCM CARDS LOOKUP - HIDDEN'!$N$4:$N$8890,0),$J5532)</f>
        <v>0</v>
      </c>
      <c r="F5532" s="5">
        <f>INDEX('DCM CARDS LOOKUP - HIDDEN'!$O$4:$AE$8890,MATCH(S5532,'DCM CARDS LOOKUP - HIDDEN'!$N$4:$N$8890,0),$J5532)</f>
        <v>0</v>
      </c>
      <c r="G5532" s="31"/>
      <c r="H5532" s="35"/>
      <c r="J5532" s="4">
        <v>10</v>
      </c>
      <c r="O5532">
        <f>L5523*10000+M5523*100+B5521</f>
        <v>190701</v>
      </c>
      <c r="P5532">
        <f>L5523*10000+M5523*100+C5521</f>
        <v>190702</v>
      </c>
      <c r="Q5532">
        <f>L5523*10000+M5523*100+D5521</f>
        <v>190703</v>
      </c>
      <c r="R5532">
        <f>L5523*10000+M5523*100+E5501</f>
        <v>190704</v>
      </c>
      <c r="S5532">
        <f>L5523*10000+M5523*100+F5501</f>
        <v>190705</v>
      </c>
    </row>
    <row r="5533" spans="1:20" ht="15" hidden="1" customHeight="1" x14ac:dyDescent="0.2">
      <c r="A5533" s="10" t="e">
        <f>INDEX(REFERENCE!$B$2:$J$2,1,'EXAMPLE OF CHOICE CARDS'!J5533)</f>
        <v>#REF!</v>
      </c>
      <c r="B5533" s="5">
        <f>INDEX('DCM CARDS LOOKUP - HIDDEN'!$O$4:$AE$8890,MATCH(O5533,'DCM CARDS LOOKUP - HIDDEN'!$N$4:$N$8890,0),$J5533)</f>
        <v>0</v>
      </c>
      <c r="C5533" s="5">
        <f>INDEX('DCM CARDS LOOKUP - HIDDEN'!$O$4:$AE$8890,MATCH(P5533,'DCM CARDS LOOKUP - HIDDEN'!$N$4:$N$8890,0),$J5533)</f>
        <v>0</v>
      </c>
      <c r="D5533" s="5">
        <f>INDEX('DCM CARDS LOOKUP - HIDDEN'!$O$4:$AE$8890,MATCH(Q5533,'DCM CARDS LOOKUP - HIDDEN'!$N$4:$N$8890,0),$J5533)</f>
        <v>0</v>
      </c>
      <c r="E5533" s="5">
        <f>INDEX('DCM CARDS LOOKUP - HIDDEN'!$O$4:$AE$8890,MATCH(R5533,'DCM CARDS LOOKUP - HIDDEN'!$N$4:$N$8890,0),$J5533)</f>
        <v>0</v>
      </c>
      <c r="F5533" s="5">
        <f>INDEX('DCM CARDS LOOKUP - HIDDEN'!$O$4:$AE$8890,MATCH(S5533,'DCM CARDS LOOKUP - HIDDEN'!$N$4:$N$8890,0),$J5533)</f>
        <v>0</v>
      </c>
      <c r="G5533" s="31"/>
      <c r="H5533" s="35"/>
      <c r="J5533" s="4">
        <v>11</v>
      </c>
      <c r="O5533">
        <f>L5523*10000+M5523*100+B5521</f>
        <v>190701</v>
      </c>
      <c r="P5533">
        <f>L5523*10000+M5523*100+C5521</f>
        <v>190702</v>
      </c>
      <c r="Q5533">
        <f>L5523*10000+M5523*100+D5521</f>
        <v>190703</v>
      </c>
      <c r="R5533">
        <f>L5523*10000+M5523*100+E5501</f>
        <v>190704</v>
      </c>
      <c r="S5533">
        <f>L5523*10000+M5523*100+F5501</f>
        <v>190705</v>
      </c>
    </row>
    <row r="5534" spans="1:20" ht="15" hidden="1" customHeight="1" x14ac:dyDescent="0.2">
      <c r="A5534" s="10" t="e">
        <f>INDEX(REFERENCE!$B$2:$J$2,1,'EXAMPLE OF CHOICE CARDS'!J5534)</f>
        <v>#REF!</v>
      </c>
      <c r="B5534" s="5">
        <f>INDEX('DCM CARDS LOOKUP - HIDDEN'!$O$4:$AE$8890,MATCH(O5534,'DCM CARDS LOOKUP - HIDDEN'!$N$4:$N$8890,0),$J5534)</f>
        <v>0</v>
      </c>
      <c r="C5534" s="5">
        <f>INDEX('DCM CARDS LOOKUP - HIDDEN'!$O$4:$AE$8890,MATCH(P5534,'DCM CARDS LOOKUP - HIDDEN'!$N$4:$N$8890,0),$J5534)</f>
        <v>0</v>
      </c>
      <c r="D5534" s="5">
        <f>INDEX('DCM CARDS LOOKUP - HIDDEN'!$O$4:$AE$8890,MATCH(Q5534,'DCM CARDS LOOKUP - HIDDEN'!$N$4:$N$8890,0),$J5534)</f>
        <v>0</v>
      </c>
      <c r="E5534" s="5">
        <f>INDEX('DCM CARDS LOOKUP - HIDDEN'!$O$4:$AE$8890,MATCH(R5534,'DCM CARDS LOOKUP - HIDDEN'!$N$4:$N$8890,0),$J5534)</f>
        <v>0</v>
      </c>
      <c r="F5534" s="5">
        <f>INDEX('DCM CARDS LOOKUP - HIDDEN'!$O$4:$AE$8890,MATCH(S5534,'DCM CARDS LOOKUP - HIDDEN'!$N$4:$N$8890,0),$J5534)</f>
        <v>0</v>
      </c>
      <c r="G5534" s="31"/>
      <c r="H5534" s="35"/>
      <c r="J5534" s="4">
        <v>12</v>
      </c>
      <c r="O5534">
        <f>L5523*10000+M5523*100+B5521</f>
        <v>190701</v>
      </c>
      <c r="P5534">
        <f>L5523*10000+M5523*100+C5521</f>
        <v>190702</v>
      </c>
      <c r="Q5534">
        <f>L5523*10000+M5523*100+D5521</f>
        <v>190703</v>
      </c>
      <c r="R5534">
        <f>L5523*10000+M5523*100+E5501</f>
        <v>190704</v>
      </c>
      <c r="S5534">
        <f>L5523*10000+M5523*100+F5501</f>
        <v>190705</v>
      </c>
    </row>
    <row r="5535" spans="1:20" ht="15" hidden="1" customHeight="1" x14ac:dyDescent="0.2">
      <c r="A5535" s="10" t="e">
        <f>INDEX(REFERENCE!$B$2:$J$2,1,'EXAMPLE OF CHOICE CARDS'!J5535)</f>
        <v>#REF!</v>
      </c>
      <c r="B5535" s="5">
        <f>INDEX('DCM CARDS LOOKUP - HIDDEN'!$O$4:$AE$8890,MATCH(O5535,'DCM CARDS LOOKUP - HIDDEN'!$N$4:$N$8890,0),$J5535)</f>
        <v>0</v>
      </c>
      <c r="C5535" s="5">
        <f>INDEX('DCM CARDS LOOKUP - HIDDEN'!$O$4:$AE$8890,MATCH(P5535,'DCM CARDS LOOKUP - HIDDEN'!$N$4:$N$8890,0),$J5535)</f>
        <v>0</v>
      </c>
      <c r="D5535" s="5">
        <f>INDEX('DCM CARDS LOOKUP - HIDDEN'!$O$4:$AE$8890,MATCH(Q5535,'DCM CARDS LOOKUP - HIDDEN'!$N$4:$N$8890,0),$J5535)</f>
        <v>0</v>
      </c>
      <c r="E5535" s="5">
        <f>INDEX('DCM CARDS LOOKUP - HIDDEN'!$O$4:$AE$8890,MATCH(R5535,'DCM CARDS LOOKUP - HIDDEN'!$N$4:$N$8890,0),$J5535)</f>
        <v>0</v>
      </c>
      <c r="F5535" s="5">
        <f>INDEX('DCM CARDS LOOKUP - HIDDEN'!$O$4:$AE$8890,MATCH(S5535,'DCM CARDS LOOKUP - HIDDEN'!$N$4:$N$8890,0),$J5535)</f>
        <v>0</v>
      </c>
      <c r="G5535" s="31"/>
      <c r="H5535" s="35"/>
      <c r="J5535" s="4">
        <v>13</v>
      </c>
      <c r="O5535">
        <f>L5523*10000+M5523*100+B5521</f>
        <v>190701</v>
      </c>
      <c r="P5535">
        <f>L5523*10000+M5523*100+C5521</f>
        <v>190702</v>
      </c>
      <c r="Q5535">
        <f>L5523*10000+M5523*100+D5521</f>
        <v>190703</v>
      </c>
      <c r="R5535">
        <f>L5523*10000+M5523*100+E5501</f>
        <v>190704</v>
      </c>
      <c r="S5535">
        <f>L5523*10000+M5523*100+F5501</f>
        <v>190705</v>
      </c>
    </row>
    <row r="5536" spans="1:20" ht="15" hidden="1" customHeight="1" x14ac:dyDescent="0.2">
      <c r="A5536" s="10" t="e">
        <f>INDEX(REFERENCE!$B$2:$J$2,1,'EXAMPLE OF CHOICE CARDS'!J5536)</f>
        <v>#REF!</v>
      </c>
      <c r="B5536" s="5">
        <f>INDEX('DCM CARDS LOOKUP - HIDDEN'!$O$4:$AE$8890,MATCH(O5536,'DCM CARDS LOOKUP - HIDDEN'!$N$4:$N$8890,0),$J5536)</f>
        <v>0</v>
      </c>
      <c r="C5536" s="5">
        <f>INDEX('DCM CARDS LOOKUP - HIDDEN'!$O$4:$AE$8890,MATCH(P5536,'DCM CARDS LOOKUP - HIDDEN'!$N$4:$N$8890,0),$J5536)</f>
        <v>0</v>
      </c>
      <c r="D5536" s="5">
        <f>INDEX('DCM CARDS LOOKUP - HIDDEN'!$O$4:$AE$8890,MATCH(Q5536,'DCM CARDS LOOKUP - HIDDEN'!$N$4:$N$8890,0),$J5536)</f>
        <v>0</v>
      </c>
      <c r="E5536" s="5">
        <f>INDEX('DCM CARDS LOOKUP - HIDDEN'!$O$4:$AE$8890,MATCH(R5536,'DCM CARDS LOOKUP - HIDDEN'!$N$4:$N$8890,0),$J5536)</f>
        <v>0</v>
      </c>
      <c r="F5536" s="5">
        <f>INDEX('DCM CARDS LOOKUP - HIDDEN'!$O$4:$AE$8890,MATCH(S5536,'DCM CARDS LOOKUP - HIDDEN'!$N$4:$N$8890,0),$J5536)</f>
        <v>0</v>
      </c>
      <c r="G5536" s="31"/>
      <c r="H5536" s="35"/>
      <c r="J5536" s="4">
        <v>14</v>
      </c>
      <c r="O5536">
        <f>L5523*10000+M5523*100+B5521</f>
        <v>190701</v>
      </c>
      <c r="P5536">
        <f>L5523*10000+M5523*100+C5521</f>
        <v>190702</v>
      </c>
      <c r="Q5536">
        <f>L5523*10000+M5523*100+D5521</f>
        <v>190703</v>
      </c>
      <c r="R5536">
        <f>L5523*10000+M5523*100+E5501</f>
        <v>190704</v>
      </c>
      <c r="S5536">
        <f>L5523*10000+M5523*100+F5501</f>
        <v>190705</v>
      </c>
    </row>
    <row r="5537" spans="1:20" x14ac:dyDescent="0.2">
      <c r="A5537" s="2"/>
      <c r="B5537" s="5"/>
      <c r="C5537" s="5"/>
      <c r="D5537" s="5"/>
      <c r="E5537" s="5"/>
      <c r="F5537" s="5"/>
      <c r="G5537" s="5"/>
      <c r="H5537" s="5"/>
      <c r="J5537" s="13"/>
    </row>
    <row r="5538" spans="1:20" x14ac:dyDescent="0.2">
      <c r="A5538" s="6"/>
      <c r="B5538" s="7">
        <v>1</v>
      </c>
      <c r="C5538" s="7">
        <v>2</v>
      </c>
      <c r="D5538" s="7">
        <v>3</v>
      </c>
      <c r="E5538" s="7">
        <v>4</v>
      </c>
      <c r="F5538" s="7">
        <v>5</v>
      </c>
      <c r="G5538" s="7">
        <v>6</v>
      </c>
      <c r="H5538" s="7">
        <v>9</v>
      </c>
      <c r="J5538" s="13"/>
    </row>
    <row r="5541" spans="1:20" x14ac:dyDescent="0.2">
      <c r="A5541" s="1" t="str">
        <f>"Version "&amp;L5543&amp;"; Task"&amp;M5543</f>
        <v>Version 19; Task8</v>
      </c>
      <c r="B5541" s="4">
        <v>1</v>
      </c>
      <c r="C5541" s="4">
        <v>2</v>
      </c>
      <c r="D5541" s="4">
        <v>3</v>
      </c>
      <c r="E5541" s="4">
        <f>E5521</f>
        <v>4</v>
      </c>
      <c r="F5541" s="4">
        <f>F5521</f>
        <v>5</v>
      </c>
      <c r="G5541" s="4">
        <v>6</v>
      </c>
      <c r="J5541" s="13"/>
    </row>
    <row r="5542" spans="1:20" ht="15" customHeight="1" x14ac:dyDescent="0.2">
      <c r="A5542" s="11" t="s">
        <v>8</v>
      </c>
      <c r="B5542" s="12" t="s">
        <v>9</v>
      </c>
      <c r="C5542" s="12" t="s">
        <v>10</v>
      </c>
      <c r="D5542" s="12" t="s">
        <v>11</v>
      </c>
      <c r="E5542" s="20" t="s">
        <v>21</v>
      </c>
      <c r="F5542" s="20" t="s">
        <v>22</v>
      </c>
      <c r="G5542" s="20"/>
      <c r="H5542" s="34" t="s">
        <v>15</v>
      </c>
      <c r="J5542" s="13"/>
      <c r="L5542" t="s">
        <v>12</v>
      </c>
      <c r="M5542" t="s">
        <v>1</v>
      </c>
    </row>
    <row r="5543" spans="1:20" x14ac:dyDescent="0.2">
      <c r="A5543" s="10" t="str">
        <f>INDEX(REFERENCE!$B$2:$J$2,1,'EXAMPLE OF CHOICE CARDS'!J5543)</f>
        <v>Type</v>
      </c>
      <c r="B5543" s="5" t="str">
        <f>INDEX('DCM CARDS LOOKUP - HIDDEN'!$O$4:$AE$8890,MATCH(O5543,'DCM CARDS LOOKUP - HIDDEN'!$N$4:$N$8890,0),$J5543)</f>
        <v>Pads</v>
      </c>
      <c r="C5543" s="5" t="str">
        <f>INDEX('DCM CARDS LOOKUP - HIDDEN'!$O$4:$AE$8890,MATCH(P5543,'DCM CARDS LOOKUP - HIDDEN'!$N$4:$N$8890,0),$J5543)</f>
        <v>Pads</v>
      </c>
      <c r="D5543" s="5" t="str">
        <f>INDEX('DCM CARDS LOOKUP - HIDDEN'!$O$4:$AE$8890,MATCH(Q5543,'DCM CARDS LOOKUP - HIDDEN'!$N$4:$N$8890,0),$J5543)</f>
        <v>Topicals</v>
      </c>
      <c r="E5543" s="5" t="str">
        <f>INDEX('DCM CARDS LOOKUP - HIDDEN'!$O$4:$AE$8890,MATCH(R5543,'DCM CARDS LOOKUP - HIDDEN'!$N$4:$N$8890,0),$J5543)</f>
        <v>Pads</v>
      </c>
      <c r="F5543" s="5" t="str">
        <f>INDEX('DCM CARDS LOOKUP - HIDDEN'!$O$4:$AE$8890,MATCH(S5543,'DCM CARDS LOOKUP - HIDDEN'!$N$4:$N$8890,0),$J5543)</f>
        <v>Topicals</v>
      </c>
      <c r="G5543" s="5" t="str">
        <f>INDEX('DCM CARDS LOOKUP - HIDDEN'!$O$4:$AE$8890,MATCH(T5543,'DCM CARDS LOOKUP - HIDDEN'!$N$4:$N$8890,0),$J5543)</f>
        <v>Topicals</v>
      </c>
      <c r="H5543" s="35"/>
      <c r="J5543" s="4">
        <v>1</v>
      </c>
      <c r="L5543">
        <f>IF(M5523=15,L5523+1,L5523)</f>
        <v>19</v>
      </c>
      <c r="M5543">
        <f>IF(M5523&lt;15,M5523+1,1)</f>
        <v>8</v>
      </c>
      <c r="O5543">
        <f>L5543*10000+M5543*100+B5541</f>
        <v>190801</v>
      </c>
      <c r="P5543">
        <f>L5543*10000+M5543*100+C5541</f>
        <v>190802</v>
      </c>
      <c r="Q5543">
        <f>L5543*10000+M5543*100+D5541</f>
        <v>190803</v>
      </c>
      <c r="R5543">
        <f>L5543*10000+M5543*100+E5521</f>
        <v>190804</v>
      </c>
      <c r="S5543">
        <f>L5543*10000+M5543*100+F5521</f>
        <v>190805</v>
      </c>
      <c r="T5543">
        <f>L5543*10000+M5543*100+G5521</f>
        <v>190806</v>
      </c>
    </row>
    <row r="5544" spans="1:20" x14ac:dyDescent="0.2">
      <c r="A5544" s="10" t="str">
        <f>INDEX(REFERENCE!$B$2:$J$2,1,'EXAMPLE OF CHOICE CARDS'!J5544)</f>
        <v>Brand</v>
      </c>
      <c r="B5544" s="5" t="str">
        <f>INDEX('DCM CARDS LOOKUP - HIDDEN'!$O$4:$AE$8890,MATCH(O5544,'DCM CARDS LOOKUP - HIDDEN'!$N$4:$N$8890,0),$J5544)</f>
        <v>Be Koool</v>
      </c>
      <c r="C5544" s="5" t="str">
        <f>INDEX('DCM CARDS LOOKUP - HIDDEN'!$O$4:$AE$8890,MATCH(P5544,'DCM CARDS LOOKUP - HIDDEN'!$N$4:$N$8890,0),$J5544)</f>
        <v>Bengay</v>
      </c>
      <c r="D5544" s="5" t="str">
        <f>INDEX('DCM CARDS LOOKUP - HIDDEN'!$O$4:$AE$8890,MATCH(Q5544,'DCM CARDS LOOKUP - HIDDEN'!$N$4:$N$8890,0),$J5544)</f>
        <v>Equate</v>
      </c>
      <c r="E5544" s="5" t="str">
        <f>INDEX('DCM CARDS LOOKUP - HIDDEN'!$O$4:$AE$8890,MATCH(R5544,'DCM CARDS LOOKUP - HIDDEN'!$N$4:$N$8890,0),$J5544)</f>
        <v>Up &amp; Up</v>
      </c>
      <c r="F5544" s="5" t="str">
        <f>INDEX('DCM CARDS LOOKUP - HIDDEN'!$O$4:$AE$8890,MATCH(S5544,'DCM CARDS LOOKUP - HIDDEN'!$N$4:$N$8890,0),$J5544)</f>
        <v>Tiger Balm</v>
      </c>
      <c r="G5544" s="5" t="str">
        <f>INDEX('DCM CARDS LOOKUP - HIDDEN'!$O$4:$AE$8890,MATCH(T5544,'DCM CARDS LOOKUP - HIDDEN'!$N$4:$N$8890,0),$J5544)</f>
        <v>Tiger Balm</v>
      </c>
      <c r="H5544" s="35"/>
      <c r="J5544" s="4">
        <v>2</v>
      </c>
      <c r="O5544">
        <f>L5543*10000+M5543*100+B5541</f>
        <v>190801</v>
      </c>
      <c r="P5544">
        <f>L5543*10000+M5543*100+C5541</f>
        <v>190802</v>
      </c>
      <c r="Q5544">
        <f>L5543*10000+M5543*100+D5541</f>
        <v>190803</v>
      </c>
      <c r="R5544">
        <f>L5543*10000+M5543*100+E5521</f>
        <v>190804</v>
      </c>
      <c r="S5544">
        <f>L5543*10000+M5543*100+F5521</f>
        <v>190805</v>
      </c>
      <c r="T5544">
        <f>L5543*10000+M5543*100+G5521</f>
        <v>190806</v>
      </c>
    </row>
    <row r="5545" spans="1:20" ht="28.5" x14ac:dyDescent="0.2">
      <c r="A5545" s="10" t="str">
        <f>INDEX(REFERENCE!$B$2:$J$2,1,'EXAMPLE OF CHOICE CARDS'!J5545)</f>
        <v>Sensation</v>
      </c>
      <c r="B5545" s="5" t="str">
        <f>INDEX('DCM CARDS LOOKUP - HIDDEN'!$O$4:$AE$8890,MATCH(O5545,'DCM CARDS LOOKUP - HIDDEN'!$N$4:$N$8890,0),$J5545)</f>
        <v>Hot sensation</v>
      </c>
      <c r="C5545" s="5" t="str">
        <f>INDEX('DCM CARDS LOOKUP - HIDDEN'!$O$4:$AE$8890,MATCH(P5545,'DCM CARDS LOOKUP - HIDDEN'!$N$4:$N$8890,0),$J5545)</f>
        <v>No sensation/drug free/for circulation</v>
      </c>
      <c r="D5545" s="5" t="str">
        <f>INDEX('DCM CARDS LOOKUP - HIDDEN'!$O$4:$AE$8890,MATCH(Q5545,'DCM CARDS LOOKUP - HIDDEN'!$N$4:$N$8890,0),$J5545)</f>
        <v>Hot sensation</v>
      </c>
      <c r="E5545" s="5" t="str">
        <f>INDEX('DCM CARDS LOOKUP - HIDDEN'!$O$4:$AE$8890,MATCH(R5545,'DCM CARDS LOOKUP - HIDDEN'!$N$4:$N$8890,0),$J5545)</f>
        <v>Lidocaine/numbing sensation</v>
      </c>
      <c r="F5545" s="5" t="str">
        <f>INDEX('DCM CARDS LOOKUP - HIDDEN'!$O$4:$AE$8890,MATCH(S5545,'DCM CARDS LOOKUP - HIDDEN'!$N$4:$N$8890,0),$J5545)</f>
        <v>Cold sensation</v>
      </c>
      <c r="G5545" s="5" t="str">
        <f>INDEX('DCM CARDS LOOKUP - HIDDEN'!$O$4:$AE$8890,MATCH(T5545,'DCM CARDS LOOKUP - HIDDEN'!$N$4:$N$8890,0),$J5545)</f>
        <v>Lidocaine/numbing sensation</v>
      </c>
      <c r="H5545" s="35"/>
      <c r="J5545" s="4">
        <v>3</v>
      </c>
      <c r="O5545">
        <f>L5543*10000+M5543*100+B5541</f>
        <v>190801</v>
      </c>
      <c r="P5545">
        <f>L5543*10000+M5543*100+C5541</f>
        <v>190802</v>
      </c>
      <c r="Q5545">
        <f>L5543*10000+M5543*100+D5541</f>
        <v>190803</v>
      </c>
      <c r="R5545">
        <f>L5543*10000+M5543*100+E5521</f>
        <v>190804</v>
      </c>
      <c r="S5545">
        <f>L5543*10000+M5543*100+F5521</f>
        <v>190805</v>
      </c>
      <c r="T5545">
        <f>L5543*10000+M5543*100+G5521</f>
        <v>190806</v>
      </c>
    </row>
    <row r="5546" spans="1:20" x14ac:dyDescent="0.2">
      <c r="A5546" s="10" t="str">
        <f>INDEX(REFERENCE!$B$2:$J$2,1,'EXAMPLE OF CHOICE CARDS'!J5546)</f>
        <v>Treatment Area</v>
      </c>
      <c r="B5546" s="5" t="str">
        <f>INDEX('DCM CARDS LOOKUP - HIDDEN'!$O$4:$AE$8890,MATCH(O5546,'DCM CARDS LOOKUP - HIDDEN'!$N$4:$N$8890,0),$J5546)</f>
        <v>Chest</v>
      </c>
      <c r="C5546" s="5" t="str">
        <f>INDEX('DCM CARDS LOOKUP - HIDDEN'!$O$4:$AE$8890,MATCH(P5546,'DCM CARDS LOOKUP - HIDDEN'!$N$4:$N$8890,0),$J5546)</f>
        <v>Neck</v>
      </c>
      <c r="D5546" s="5" t="str">
        <f>INDEX('DCM CARDS LOOKUP - HIDDEN'!$O$4:$AE$8890,MATCH(Q5546,'DCM CARDS LOOKUP - HIDDEN'!$N$4:$N$8890,0),$J5546)</f>
        <v>-</v>
      </c>
      <c r="E5546" s="5" t="str">
        <f>INDEX('DCM CARDS LOOKUP - HIDDEN'!$O$4:$AE$8890,MATCH(R5546,'DCM CARDS LOOKUP - HIDDEN'!$N$4:$N$8890,0),$J5546)</f>
        <v>Hands (arthritis)</v>
      </c>
      <c r="F5546" s="5" t="str">
        <f>INDEX('DCM CARDS LOOKUP - HIDDEN'!$O$4:$AE$8890,MATCH(S5546,'DCM CARDS LOOKUP - HIDDEN'!$N$4:$N$8890,0),$J5546)</f>
        <v>-</v>
      </c>
      <c r="G5546" s="5" t="str">
        <f>INDEX('DCM CARDS LOOKUP - HIDDEN'!$O$4:$AE$8890,MATCH(T5546,'DCM CARDS LOOKUP - HIDDEN'!$N$4:$N$8890,0),$J5546)</f>
        <v>-</v>
      </c>
      <c r="H5546" s="35"/>
      <c r="J5546" s="4">
        <v>4</v>
      </c>
      <c r="O5546">
        <f>L5543*10000+M5543*100+B5541</f>
        <v>190801</v>
      </c>
      <c r="P5546">
        <f>L5543*10000+M5543*100+C5541</f>
        <v>190802</v>
      </c>
      <c r="Q5546">
        <f>L5543*10000+M5543*100+D5541</f>
        <v>190803</v>
      </c>
      <c r="R5546">
        <f>L5543*10000+M5543*100+E5521</f>
        <v>190804</v>
      </c>
      <c r="S5546">
        <f>L5543*10000+M5543*100+F5521</f>
        <v>190805</v>
      </c>
      <c r="T5546">
        <f>L5543*10000+M5543*100+G5521</f>
        <v>190806</v>
      </c>
    </row>
    <row r="5547" spans="1:20" x14ac:dyDescent="0.2">
      <c r="A5547" s="10" t="str">
        <f>INDEX(REFERENCE!$B$2:$J$2,1,'EXAMPLE OF CHOICE CARDS'!J5547)</f>
        <v>Format</v>
      </c>
      <c r="B5547" s="5" t="str">
        <f>INDEX('DCM CARDS LOOKUP - HIDDEN'!$O$4:$AE$8890,MATCH(O5547,'DCM CARDS LOOKUP - HIDDEN'!$N$4:$N$8890,0),$J5547)</f>
        <v>Single use pads/patches</v>
      </c>
      <c r="C5547" s="5" t="str">
        <f>INDEX('DCM CARDS LOOKUP - HIDDEN'!$O$4:$AE$8890,MATCH(P5547,'DCM CARDS LOOKUP - HIDDEN'!$N$4:$N$8890,0),$J5547)</f>
        <v>Single use pads/patches</v>
      </c>
      <c r="D5547" s="5" t="str">
        <f>INDEX('DCM CARDS LOOKUP - HIDDEN'!$O$4:$AE$8890,MATCH(Q5547,'DCM CARDS LOOKUP - HIDDEN'!$N$4:$N$8890,0),$J5547)</f>
        <v>Cream</v>
      </c>
      <c r="E5547" s="5" t="str">
        <f>INDEX('DCM CARDS LOOKUP - HIDDEN'!$O$4:$AE$8890,MATCH(R5547,'DCM CARDS LOOKUP - HIDDEN'!$N$4:$N$8890,0),$J5547)</f>
        <v>Single use pads/patches</v>
      </c>
      <c r="F5547" s="5" t="str">
        <f>INDEX('DCM CARDS LOOKUP - HIDDEN'!$O$4:$AE$8890,MATCH(S5547,'DCM CARDS LOOKUP - HIDDEN'!$N$4:$N$8890,0),$J5547)</f>
        <v>Roll-on</v>
      </c>
      <c r="G5547" s="5" t="str">
        <f>INDEX('DCM CARDS LOOKUP - HIDDEN'!$O$4:$AE$8890,MATCH(T5547,'DCM CARDS LOOKUP - HIDDEN'!$N$4:$N$8890,0),$J5547)</f>
        <v>Liquid</v>
      </c>
      <c r="H5547" s="35"/>
      <c r="J5547" s="4">
        <v>5</v>
      </c>
      <c r="O5547">
        <f>L5543*10000+M5543*100+B5541</f>
        <v>190801</v>
      </c>
      <c r="P5547">
        <f>L5543*10000+M5543*100+C5541</f>
        <v>190802</v>
      </c>
      <c r="Q5547">
        <f>L5543*10000+M5543*100+D5541</f>
        <v>190803</v>
      </c>
      <c r="R5547">
        <f>L5543*10000+M5543*100+E5521</f>
        <v>190804</v>
      </c>
      <c r="S5547">
        <f>L5543*10000+M5543*100+F5521</f>
        <v>190805</v>
      </c>
      <c r="T5547">
        <f>L5543*10000+M5543*100+G5521</f>
        <v>190806</v>
      </c>
    </row>
    <row r="5548" spans="1:20" x14ac:dyDescent="0.2">
      <c r="A5548" s="10" t="str">
        <f>INDEX(REFERENCE!$B$2:$J$2,1,'EXAMPLE OF CHOICE CARDS'!J5548)</f>
        <v>Count</v>
      </c>
      <c r="B5548" s="5" t="str">
        <f>INDEX('DCM CARDS LOOKUP - HIDDEN'!$O$4:$AE$8890,MATCH(O5548,'DCM CARDS LOOKUP - HIDDEN'!$N$4:$N$8890,0),$J5548)</f>
        <v>5 count</v>
      </c>
      <c r="C5548" s="5" t="str">
        <f>INDEX('DCM CARDS LOOKUP - HIDDEN'!$O$4:$AE$8890,MATCH(P5548,'DCM CARDS LOOKUP - HIDDEN'!$N$4:$N$8890,0),$J5548)</f>
        <v>4 count</v>
      </c>
      <c r="D5548" s="5" t="str">
        <f>INDEX('DCM CARDS LOOKUP - HIDDEN'!$O$4:$AE$8890,MATCH(Q5548,'DCM CARDS LOOKUP - HIDDEN'!$N$4:$N$8890,0),$J5548)</f>
        <v>3 oz</v>
      </c>
      <c r="E5548" s="5" t="str">
        <f>INDEX('DCM CARDS LOOKUP - HIDDEN'!$O$4:$AE$8890,MATCH(R5548,'DCM CARDS LOOKUP - HIDDEN'!$N$4:$N$8890,0),$J5548)</f>
        <v>6 count</v>
      </c>
      <c r="F5548" s="5" t="str">
        <f>INDEX('DCM CARDS LOOKUP - HIDDEN'!$O$4:$AE$8890,MATCH(S5548,'DCM CARDS LOOKUP - HIDDEN'!$N$4:$N$8890,0),$J5548)</f>
        <v>4 oz</v>
      </c>
      <c r="G5548" s="5" t="str">
        <f>INDEX('DCM CARDS LOOKUP - HIDDEN'!$O$4:$AE$8890,MATCH(T5548,'DCM CARDS LOOKUP - HIDDEN'!$N$4:$N$8890,0),$J5548)</f>
        <v>2.5 oz</v>
      </c>
      <c r="H5548" s="35"/>
      <c r="J5548" s="4">
        <v>6</v>
      </c>
      <c r="O5548">
        <f>L5543*10000+M5543*100+B5541</f>
        <v>190801</v>
      </c>
      <c r="P5548">
        <f>L5543*10000+M5543*100+C5541</f>
        <v>190802</v>
      </c>
      <c r="Q5548">
        <f>L5543*10000+M5543*100+D5541</f>
        <v>190803</v>
      </c>
      <c r="R5548">
        <f>L5543*10000+M5543*100+E5521</f>
        <v>190804</v>
      </c>
      <c r="S5548">
        <f>L5543*10000+M5543*100+F5521</f>
        <v>190805</v>
      </c>
      <c r="T5548">
        <f>L5543*10000+M5543*100+G5521</f>
        <v>190806</v>
      </c>
    </row>
    <row r="5549" spans="1:20" ht="15" customHeight="1" x14ac:dyDescent="0.2">
      <c r="A5549" s="10" t="str">
        <f>INDEX(REFERENCE!$B$2:$J$2,1,'EXAMPLE OF CHOICE CARDS'!J5549)</f>
        <v>Price</v>
      </c>
      <c r="B5549" s="29">
        <f>INDEX('DCM CARDS LOOKUP - HIDDEN'!$O$4:$AE$8890,MATCH(O5549,'DCM CARDS LOOKUP - HIDDEN'!$N$4:$N$8890,0),$J5549)</f>
        <v>8.93</v>
      </c>
      <c r="C5549" s="29">
        <f>INDEX('DCM CARDS LOOKUP - HIDDEN'!$O$4:$AE$8890,MATCH(P5549,'DCM CARDS LOOKUP - HIDDEN'!$N$4:$N$8890,0),$J5549)</f>
        <v>4.22</v>
      </c>
      <c r="D5549" s="29">
        <f>INDEX('DCM CARDS LOOKUP - HIDDEN'!$O$4:$AE$8890,MATCH(Q5549,'DCM CARDS LOOKUP - HIDDEN'!$N$4:$N$8890,0),$J5549)</f>
        <v>11.99</v>
      </c>
      <c r="E5549" s="29">
        <f>INDEX('DCM CARDS LOOKUP - HIDDEN'!$O$4:$AE$8890,MATCH(R5549,'DCM CARDS LOOKUP - HIDDEN'!$N$4:$N$8890,0),$J5549)</f>
        <v>10</v>
      </c>
      <c r="F5549" s="29">
        <f>INDEX('DCM CARDS LOOKUP - HIDDEN'!$O$4:$AE$8890,MATCH(S5549,'DCM CARDS LOOKUP - HIDDEN'!$N$4:$N$8890,0),$J5549)</f>
        <v>14.5</v>
      </c>
      <c r="G5549" s="29">
        <f>INDEX('DCM CARDS LOOKUP - HIDDEN'!$O$4:$AE$8890,MATCH(T5549,'DCM CARDS LOOKUP - HIDDEN'!$N$4:$N$8890,0),$J5549)</f>
        <v>5.75</v>
      </c>
      <c r="H5549" s="35"/>
      <c r="J5549" s="4">
        <v>7</v>
      </c>
      <c r="O5549">
        <f>L5543*10000+M5543*100+B5541</f>
        <v>190801</v>
      </c>
      <c r="P5549">
        <f>L5543*10000+M5543*100+C5541</f>
        <v>190802</v>
      </c>
      <c r="Q5549">
        <f>L5543*10000+M5543*100+D5541</f>
        <v>190803</v>
      </c>
      <c r="R5549">
        <f>L5543*10000+M5543*100+E5521</f>
        <v>190804</v>
      </c>
      <c r="S5549">
        <f>L5543*10000+M5543*100+F5521</f>
        <v>190805</v>
      </c>
      <c r="T5549">
        <f>L5543*10000+M5543*100+G5521</f>
        <v>190806</v>
      </c>
    </row>
    <row r="5550" spans="1:20" ht="15" customHeight="1" x14ac:dyDescent="0.2">
      <c r="A5550" s="10" t="str">
        <f>INDEX(REFERENCE!$B$2:$J$2,1,'EXAMPLE OF CHOICE CARDS'!J5550)</f>
        <v>Review Rating</v>
      </c>
      <c r="B5550" s="5" t="str">
        <f>INDEX('DCM CARDS LOOKUP - HIDDEN'!$O$4:$AE$8890,MATCH(O5550,'DCM CARDS LOOKUP - HIDDEN'!$N$4:$N$8890,0),$J5550)</f>
        <v>4.5 stars</v>
      </c>
      <c r="C5550" s="5" t="str">
        <f>INDEX('DCM CARDS LOOKUP - HIDDEN'!$O$4:$AE$8890,MATCH(P5550,'DCM CARDS LOOKUP - HIDDEN'!$N$4:$N$8890,0),$J5550)</f>
        <v>4.5 stars</v>
      </c>
      <c r="D5550" s="5" t="str">
        <f>INDEX('DCM CARDS LOOKUP - HIDDEN'!$O$4:$AE$8890,MATCH(Q5550,'DCM CARDS LOOKUP - HIDDEN'!$N$4:$N$8890,0),$J5550)</f>
        <v>4.6 stars</v>
      </c>
      <c r="E5550" s="5" t="str">
        <f>INDEX('DCM CARDS LOOKUP - HIDDEN'!$O$4:$AE$8890,MATCH(R5550,'DCM CARDS LOOKUP - HIDDEN'!$N$4:$N$8890,0),$J5550)</f>
        <v>4.8 stars</v>
      </c>
      <c r="F5550" s="5" t="str">
        <f>INDEX('DCM CARDS LOOKUP - HIDDEN'!$O$4:$AE$8890,MATCH(S5550,'DCM CARDS LOOKUP - HIDDEN'!$N$4:$N$8890,0),$J5550)</f>
        <v>4.8 stars</v>
      </c>
      <c r="G5550" s="5" t="str">
        <f>INDEX('DCM CARDS LOOKUP - HIDDEN'!$O$4:$AE$8890,MATCH(T5550,'DCM CARDS LOOKUP - HIDDEN'!$N$4:$N$8890,0),$J5550)</f>
        <v>4.6 stars</v>
      </c>
      <c r="H5550" s="35"/>
      <c r="J5550" s="4">
        <v>8</v>
      </c>
      <c r="O5550">
        <f>L5543*10000+M5543*100+B5541</f>
        <v>190801</v>
      </c>
      <c r="P5550">
        <f>L5543*10000+M5543*100+C5541</f>
        <v>190802</v>
      </c>
      <c r="Q5550">
        <f>L5543*10000+M5543*100+D5541</f>
        <v>190803</v>
      </c>
      <c r="R5550">
        <f>L5543*10000+M5543*100+E5521</f>
        <v>190804</v>
      </c>
      <c r="S5550">
        <f>L5543*10000+M5543*100+F5521</f>
        <v>190805</v>
      </c>
      <c r="T5550">
        <f>L5543*10000+M5543*100+G5521</f>
        <v>190806</v>
      </c>
    </row>
    <row r="5551" spans="1:20" ht="15" customHeight="1" x14ac:dyDescent="0.2">
      <c r="A5551" s="10" t="str">
        <f>INDEX(REFERENCE!$B$2:$J$2,1,'EXAMPLE OF CHOICE CARDS'!J5551)</f>
        <v>Number of Reviews</v>
      </c>
      <c r="B5551" s="30">
        <f>INDEX('DCM CARDS LOOKUP - HIDDEN'!$O$4:$AE$8890,MATCH(O5551,'DCM CARDS LOOKUP - HIDDEN'!$N$4:$N$8890,0),$J5551)</f>
        <v>1250</v>
      </c>
      <c r="C5551" s="30">
        <f>INDEX('DCM CARDS LOOKUP - HIDDEN'!$O$4:$AE$8890,MATCH(P5551,'DCM CARDS LOOKUP - HIDDEN'!$N$4:$N$8890,0),$J5551)</f>
        <v>4500</v>
      </c>
      <c r="D5551" s="30">
        <f>INDEX('DCM CARDS LOOKUP - HIDDEN'!$O$4:$AE$8890,MATCH(Q5551,'DCM CARDS LOOKUP - HIDDEN'!$N$4:$N$8890,0),$J5551)</f>
        <v>1250</v>
      </c>
      <c r="E5551" s="30">
        <f>INDEX('DCM CARDS LOOKUP - HIDDEN'!$O$4:$AE$8890,MATCH(R5551,'DCM CARDS LOOKUP - HIDDEN'!$N$4:$N$8890,0),$J5551)</f>
        <v>1250</v>
      </c>
      <c r="F5551" s="30">
        <f>INDEX('DCM CARDS LOOKUP - HIDDEN'!$O$4:$AE$8890,MATCH(S5551,'DCM CARDS LOOKUP - HIDDEN'!$N$4:$N$8890,0),$J5551)</f>
        <v>4500</v>
      </c>
      <c r="G5551" s="30">
        <f>INDEX('DCM CARDS LOOKUP - HIDDEN'!$O$4:$AE$8890,MATCH(T5551,'DCM CARDS LOOKUP - HIDDEN'!$N$4:$N$8890,0),$J5551)</f>
        <v>4500</v>
      </c>
      <c r="H5551" s="35"/>
      <c r="J5551" s="4">
        <v>9</v>
      </c>
      <c r="O5551">
        <f>L5543*10000+M5543*100+B5541</f>
        <v>190801</v>
      </c>
      <c r="P5551">
        <f>L5543*10000+M5543*100+C5541</f>
        <v>190802</v>
      </c>
      <c r="Q5551">
        <f>L5543*10000+M5543*100+D5541</f>
        <v>190803</v>
      </c>
      <c r="R5551">
        <f>L5543*10000+M5543*100+E5521</f>
        <v>190804</v>
      </c>
      <c r="S5551">
        <f>L5543*10000+M5543*100+F5521</f>
        <v>190805</v>
      </c>
      <c r="T5551">
        <f>L5543*10000+M5543*100+G5521</f>
        <v>190806</v>
      </c>
    </row>
    <row r="5552" spans="1:20" ht="15" hidden="1" customHeight="1" x14ac:dyDescent="0.2">
      <c r="A5552" s="10" t="e">
        <f>INDEX(REFERENCE!$B$2:$J$2,1,'EXAMPLE OF CHOICE CARDS'!J5552)</f>
        <v>#REF!</v>
      </c>
      <c r="B5552" s="5">
        <f>INDEX('DCM CARDS LOOKUP - HIDDEN'!$O$4:$AE$8890,MATCH(O5552,'DCM CARDS LOOKUP - HIDDEN'!$N$4:$N$8890,0),$J5552)</f>
        <v>0</v>
      </c>
      <c r="C5552" s="5">
        <f>INDEX('DCM CARDS LOOKUP - HIDDEN'!$O$4:$AE$8890,MATCH(P5552,'DCM CARDS LOOKUP - HIDDEN'!$N$4:$N$8890,0),$J5552)</f>
        <v>0</v>
      </c>
      <c r="D5552" s="5">
        <f>INDEX('DCM CARDS LOOKUP - HIDDEN'!$O$4:$AE$8890,MATCH(Q5552,'DCM CARDS LOOKUP - HIDDEN'!$N$4:$N$8890,0),$J5552)</f>
        <v>0</v>
      </c>
      <c r="E5552" s="5">
        <f>INDEX('DCM CARDS LOOKUP - HIDDEN'!$O$4:$AE$8890,MATCH(R5552,'DCM CARDS LOOKUP - HIDDEN'!$N$4:$N$8890,0),$J5552)</f>
        <v>0</v>
      </c>
      <c r="F5552" s="5">
        <f>INDEX('DCM CARDS LOOKUP - HIDDEN'!$O$4:$AE$8890,MATCH(S5552,'DCM CARDS LOOKUP - HIDDEN'!$N$4:$N$8890,0),$J5552)</f>
        <v>0</v>
      </c>
      <c r="G5552" s="31"/>
      <c r="H5552" s="35"/>
      <c r="J5552" s="4">
        <v>10</v>
      </c>
      <c r="O5552">
        <f>L5543*10000+M5543*100+B5541</f>
        <v>190801</v>
      </c>
      <c r="P5552">
        <f>L5543*10000+M5543*100+C5541</f>
        <v>190802</v>
      </c>
      <c r="Q5552">
        <f>L5543*10000+M5543*100+D5541</f>
        <v>190803</v>
      </c>
      <c r="R5552">
        <f>L5543*10000+M5543*100+E5521</f>
        <v>190804</v>
      </c>
      <c r="S5552">
        <f>L5543*10000+M5543*100+F5521</f>
        <v>190805</v>
      </c>
    </row>
    <row r="5553" spans="1:20" ht="15" hidden="1" customHeight="1" x14ac:dyDescent="0.2">
      <c r="A5553" s="10" t="e">
        <f>INDEX(REFERENCE!$B$2:$J$2,1,'EXAMPLE OF CHOICE CARDS'!J5553)</f>
        <v>#REF!</v>
      </c>
      <c r="B5553" s="5">
        <f>INDEX('DCM CARDS LOOKUP - HIDDEN'!$O$4:$AE$8890,MATCH(O5553,'DCM CARDS LOOKUP - HIDDEN'!$N$4:$N$8890,0),$J5553)</f>
        <v>0</v>
      </c>
      <c r="C5553" s="5">
        <f>INDEX('DCM CARDS LOOKUP - HIDDEN'!$O$4:$AE$8890,MATCH(P5553,'DCM CARDS LOOKUP - HIDDEN'!$N$4:$N$8890,0),$J5553)</f>
        <v>0</v>
      </c>
      <c r="D5553" s="5">
        <f>INDEX('DCM CARDS LOOKUP - HIDDEN'!$O$4:$AE$8890,MATCH(Q5553,'DCM CARDS LOOKUP - HIDDEN'!$N$4:$N$8890,0),$J5553)</f>
        <v>0</v>
      </c>
      <c r="E5553" s="5">
        <f>INDEX('DCM CARDS LOOKUP - HIDDEN'!$O$4:$AE$8890,MATCH(R5553,'DCM CARDS LOOKUP - HIDDEN'!$N$4:$N$8890,0),$J5553)</f>
        <v>0</v>
      </c>
      <c r="F5553" s="5">
        <f>INDEX('DCM CARDS LOOKUP - HIDDEN'!$O$4:$AE$8890,MATCH(S5553,'DCM CARDS LOOKUP - HIDDEN'!$N$4:$N$8890,0),$J5553)</f>
        <v>0</v>
      </c>
      <c r="G5553" s="31"/>
      <c r="H5553" s="35"/>
      <c r="J5553" s="4">
        <v>11</v>
      </c>
      <c r="O5553">
        <f>L5543*10000+M5543*100+B5541</f>
        <v>190801</v>
      </c>
      <c r="P5553">
        <f>L5543*10000+M5543*100+C5541</f>
        <v>190802</v>
      </c>
      <c r="Q5553">
        <f>L5543*10000+M5543*100+D5541</f>
        <v>190803</v>
      </c>
      <c r="R5553">
        <f>L5543*10000+M5543*100+E5521</f>
        <v>190804</v>
      </c>
      <c r="S5553">
        <f>L5543*10000+M5543*100+F5521</f>
        <v>190805</v>
      </c>
    </row>
    <row r="5554" spans="1:20" ht="15" hidden="1" customHeight="1" x14ac:dyDescent="0.2">
      <c r="A5554" s="10" t="e">
        <f>INDEX(REFERENCE!$B$2:$J$2,1,'EXAMPLE OF CHOICE CARDS'!J5554)</f>
        <v>#REF!</v>
      </c>
      <c r="B5554" s="5">
        <f>INDEX('DCM CARDS LOOKUP - HIDDEN'!$O$4:$AE$8890,MATCH(O5554,'DCM CARDS LOOKUP - HIDDEN'!$N$4:$N$8890,0),$J5554)</f>
        <v>0</v>
      </c>
      <c r="C5554" s="5">
        <f>INDEX('DCM CARDS LOOKUP - HIDDEN'!$O$4:$AE$8890,MATCH(P5554,'DCM CARDS LOOKUP - HIDDEN'!$N$4:$N$8890,0),$J5554)</f>
        <v>0</v>
      </c>
      <c r="D5554" s="5">
        <f>INDEX('DCM CARDS LOOKUP - HIDDEN'!$O$4:$AE$8890,MATCH(Q5554,'DCM CARDS LOOKUP - HIDDEN'!$N$4:$N$8890,0),$J5554)</f>
        <v>0</v>
      </c>
      <c r="E5554" s="5">
        <f>INDEX('DCM CARDS LOOKUP - HIDDEN'!$O$4:$AE$8890,MATCH(R5554,'DCM CARDS LOOKUP - HIDDEN'!$N$4:$N$8890,0),$J5554)</f>
        <v>0</v>
      </c>
      <c r="F5554" s="5">
        <f>INDEX('DCM CARDS LOOKUP - HIDDEN'!$O$4:$AE$8890,MATCH(S5554,'DCM CARDS LOOKUP - HIDDEN'!$N$4:$N$8890,0),$J5554)</f>
        <v>0</v>
      </c>
      <c r="G5554" s="31"/>
      <c r="H5554" s="35"/>
      <c r="J5554" s="4">
        <v>12</v>
      </c>
      <c r="O5554">
        <f>L5543*10000+M5543*100+B5541</f>
        <v>190801</v>
      </c>
      <c r="P5554">
        <f>L5543*10000+M5543*100+C5541</f>
        <v>190802</v>
      </c>
      <c r="Q5554">
        <f>L5543*10000+M5543*100+D5541</f>
        <v>190803</v>
      </c>
      <c r="R5554">
        <f>L5543*10000+M5543*100+E5521</f>
        <v>190804</v>
      </c>
      <c r="S5554">
        <f>L5543*10000+M5543*100+F5521</f>
        <v>190805</v>
      </c>
    </row>
    <row r="5555" spans="1:20" ht="15" hidden="1" customHeight="1" x14ac:dyDescent="0.2">
      <c r="A5555" s="10" t="e">
        <f>INDEX(REFERENCE!$B$2:$J$2,1,'EXAMPLE OF CHOICE CARDS'!J5555)</f>
        <v>#REF!</v>
      </c>
      <c r="B5555" s="5">
        <f>INDEX('DCM CARDS LOOKUP - HIDDEN'!$O$4:$AE$8890,MATCH(O5555,'DCM CARDS LOOKUP - HIDDEN'!$N$4:$N$8890,0),$J5555)</f>
        <v>0</v>
      </c>
      <c r="C5555" s="5">
        <f>INDEX('DCM CARDS LOOKUP - HIDDEN'!$O$4:$AE$8890,MATCH(P5555,'DCM CARDS LOOKUP - HIDDEN'!$N$4:$N$8890,0),$J5555)</f>
        <v>0</v>
      </c>
      <c r="D5555" s="5">
        <f>INDEX('DCM CARDS LOOKUP - HIDDEN'!$O$4:$AE$8890,MATCH(Q5555,'DCM CARDS LOOKUP - HIDDEN'!$N$4:$N$8890,0),$J5555)</f>
        <v>0</v>
      </c>
      <c r="E5555" s="5">
        <f>INDEX('DCM CARDS LOOKUP - HIDDEN'!$O$4:$AE$8890,MATCH(R5555,'DCM CARDS LOOKUP - HIDDEN'!$N$4:$N$8890,0),$J5555)</f>
        <v>0</v>
      </c>
      <c r="F5555" s="5">
        <f>INDEX('DCM CARDS LOOKUP - HIDDEN'!$O$4:$AE$8890,MATCH(S5555,'DCM CARDS LOOKUP - HIDDEN'!$N$4:$N$8890,0),$J5555)</f>
        <v>0</v>
      </c>
      <c r="G5555" s="31"/>
      <c r="H5555" s="35"/>
      <c r="J5555" s="4">
        <v>13</v>
      </c>
      <c r="O5555">
        <f>L5543*10000+M5543*100+B5541</f>
        <v>190801</v>
      </c>
      <c r="P5555">
        <f>L5543*10000+M5543*100+C5541</f>
        <v>190802</v>
      </c>
      <c r="Q5555">
        <f>L5543*10000+M5543*100+D5541</f>
        <v>190803</v>
      </c>
      <c r="R5555">
        <f>L5543*10000+M5543*100+E5521</f>
        <v>190804</v>
      </c>
      <c r="S5555">
        <f>L5543*10000+M5543*100+F5521</f>
        <v>190805</v>
      </c>
    </row>
    <row r="5556" spans="1:20" ht="15" hidden="1" customHeight="1" x14ac:dyDescent="0.2">
      <c r="A5556" s="10" t="e">
        <f>INDEX(REFERENCE!$B$2:$J$2,1,'EXAMPLE OF CHOICE CARDS'!J5556)</f>
        <v>#REF!</v>
      </c>
      <c r="B5556" s="5">
        <f>INDEX('DCM CARDS LOOKUP - HIDDEN'!$O$4:$AE$8890,MATCH(O5556,'DCM CARDS LOOKUP - HIDDEN'!$N$4:$N$8890,0),$J5556)</f>
        <v>0</v>
      </c>
      <c r="C5556" s="5">
        <f>INDEX('DCM CARDS LOOKUP - HIDDEN'!$O$4:$AE$8890,MATCH(P5556,'DCM CARDS LOOKUP - HIDDEN'!$N$4:$N$8890,0),$J5556)</f>
        <v>0</v>
      </c>
      <c r="D5556" s="5">
        <f>INDEX('DCM CARDS LOOKUP - HIDDEN'!$O$4:$AE$8890,MATCH(Q5556,'DCM CARDS LOOKUP - HIDDEN'!$N$4:$N$8890,0),$J5556)</f>
        <v>0</v>
      </c>
      <c r="E5556" s="5">
        <f>INDEX('DCM CARDS LOOKUP - HIDDEN'!$O$4:$AE$8890,MATCH(R5556,'DCM CARDS LOOKUP - HIDDEN'!$N$4:$N$8890,0),$J5556)</f>
        <v>0</v>
      </c>
      <c r="F5556" s="5">
        <f>INDEX('DCM CARDS LOOKUP - HIDDEN'!$O$4:$AE$8890,MATCH(S5556,'DCM CARDS LOOKUP - HIDDEN'!$N$4:$N$8890,0),$J5556)</f>
        <v>0</v>
      </c>
      <c r="G5556" s="31"/>
      <c r="H5556" s="35"/>
      <c r="J5556" s="4">
        <v>14</v>
      </c>
      <c r="O5556">
        <f>L5543*10000+M5543*100+B5541</f>
        <v>190801</v>
      </c>
      <c r="P5556">
        <f>L5543*10000+M5543*100+C5541</f>
        <v>190802</v>
      </c>
      <c r="Q5556">
        <f>L5543*10000+M5543*100+D5541</f>
        <v>190803</v>
      </c>
      <c r="R5556">
        <f>L5543*10000+M5543*100+E5521</f>
        <v>190804</v>
      </c>
      <c r="S5556">
        <f>L5543*10000+M5543*100+F5521</f>
        <v>190805</v>
      </c>
    </row>
    <row r="5557" spans="1:20" x14ac:dyDescent="0.2">
      <c r="A5557" s="2"/>
      <c r="B5557" s="5"/>
      <c r="C5557" s="5"/>
      <c r="D5557" s="5"/>
      <c r="E5557" s="5"/>
      <c r="F5557" s="5"/>
      <c r="G5557" s="5"/>
      <c r="H5557" s="5"/>
      <c r="J5557" s="13"/>
    </row>
    <row r="5558" spans="1:20" x14ac:dyDescent="0.2">
      <c r="A5558" s="6"/>
      <c r="B5558" s="7">
        <v>1</v>
      </c>
      <c r="C5558" s="7">
        <v>2</v>
      </c>
      <c r="D5558" s="7">
        <v>3</v>
      </c>
      <c r="E5558" s="7">
        <v>4</v>
      </c>
      <c r="F5558" s="7">
        <v>5</v>
      </c>
      <c r="G5558" s="7">
        <v>6</v>
      </c>
      <c r="H5558" s="7">
        <v>9</v>
      </c>
      <c r="J5558" s="13"/>
    </row>
    <row r="5561" spans="1:20" x14ac:dyDescent="0.2">
      <c r="A5561" s="1" t="str">
        <f>"Version "&amp;L5563&amp;"; Task"&amp;M5563</f>
        <v>Version 19; Task9</v>
      </c>
      <c r="B5561" s="4">
        <v>1</v>
      </c>
      <c r="C5561" s="4">
        <v>2</v>
      </c>
      <c r="D5561" s="4">
        <v>3</v>
      </c>
      <c r="E5561" s="4">
        <f>E5541</f>
        <v>4</v>
      </c>
      <c r="F5561" s="4">
        <f>F5541</f>
        <v>5</v>
      </c>
      <c r="G5561" s="4">
        <v>6</v>
      </c>
      <c r="J5561" s="13"/>
    </row>
    <row r="5562" spans="1:20" ht="15" customHeight="1" x14ac:dyDescent="0.2">
      <c r="A5562" s="11" t="s">
        <v>8</v>
      </c>
      <c r="B5562" s="12" t="s">
        <v>9</v>
      </c>
      <c r="C5562" s="12" t="s">
        <v>10</v>
      </c>
      <c r="D5562" s="12" t="s">
        <v>11</v>
      </c>
      <c r="E5562" s="20" t="s">
        <v>21</v>
      </c>
      <c r="F5562" s="20" t="s">
        <v>22</v>
      </c>
      <c r="G5562" s="20"/>
      <c r="H5562" s="34" t="s">
        <v>15</v>
      </c>
      <c r="J5562" s="13"/>
      <c r="L5562" t="s">
        <v>12</v>
      </c>
      <c r="M5562" t="s">
        <v>1</v>
      </c>
    </row>
    <row r="5563" spans="1:20" x14ac:dyDescent="0.2">
      <c r="A5563" s="10" t="str">
        <f>INDEX(REFERENCE!$B$2:$J$2,1,'EXAMPLE OF CHOICE CARDS'!J5563)</f>
        <v>Type</v>
      </c>
      <c r="B5563" s="5" t="str">
        <f>INDEX('DCM CARDS LOOKUP - HIDDEN'!$O$4:$AE$8890,MATCH(O5563,'DCM CARDS LOOKUP - HIDDEN'!$N$4:$N$8890,0),$J5563)</f>
        <v>Pads</v>
      </c>
      <c r="C5563" s="5" t="str">
        <f>INDEX('DCM CARDS LOOKUP - HIDDEN'!$O$4:$AE$8890,MATCH(P5563,'DCM CARDS LOOKUP - HIDDEN'!$N$4:$N$8890,0),$J5563)</f>
        <v>Topicals</v>
      </c>
      <c r="D5563" s="5" t="str">
        <f>INDEX('DCM CARDS LOOKUP - HIDDEN'!$O$4:$AE$8890,MATCH(Q5563,'DCM CARDS LOOKUP - HIDDEN'!$N$4:$N$8890,0),$J5563)</f>
        <v>Pads</v>
      </c>
      <c r="E5563" s="5" t="str">
        <f>INDEX('DCM CARDS LOOKUP - HIDDEN'!$O$4:$AE$8890,MATCH(R5563,'DCM CARDS LOOKUP - HIDDEN'!$N$4:$N$8890,0),$J5563)</f>
        <v>Topicals</v>
      </c>
      <c r="F5563" s="5" t="str">
        <f>INDEX('DCM CARDS LOOKUP - HIDDEN'!$O$4:$AE$8890,MATCH(S5563,'DCM CARDS LOOKUP - HIDDEN'!$N$4:$N$8890,0),$J5563)</f>
        <v>Pads</v>
      </c>
      <c r="G5563" s="5" t="str">
        <f>INDEX('DCM CARDS LOOKUP - HIDDEN'!$O$4:$AE$8890,MATCH(T5563,'DCM CARDS LOOKUP - HIDDEN'!$N$4:$N$8890,0),$J5563)</f>
        <v>Topicals</v>
      </c>
      <c r="H5563" s="35"/>
      <c r="J5563" s="4">
        <v>1</v>
      </c>
      <c r="L5563">
        <f>IF(M5543=15,L5543+1,L5543)</f>
        <v>19</v>
      </c>
      <c r="M5563">
        <f>IF(M5543&lt;15,M5543+1,1)</f>
        <v>9</v>
      </c>
      <c r="O5563">
        <f>L5563*10000+M5563*100+B5561</f>
        <v>190901</v>
      </c>
      <c r="P5563">
        <f>L5563*10000+M5563*100+C5561</f>
        <v>190902</v>
      </c>
      <c r="Q5563">
        <f>L5563*10000+M5563*100+D5561</f>
        <v>190903</v>
      </c>
      <c r="R5563">
        <f>L5563*10000+M5563*100+E5541</f>
        <v>190904</v>
      </c>
      <c r="S5563">
        <f>L5563*10000+M5563*100+F5541</f>
        <v>190905</v>
      </c>
      <c r="T5563">
        <f>L5563*10000+M5563*100+G5541</f>
        <v>190906</v>
      </c>
    </row>
    <row r="5564" spans="1:20" x14ac:dyDescent="0.2">
      <c r="A5564" s="10" t="str">
        <f>INDEX(REFERENCE!$B$2:$J$2,1,'EXAMPLE OF CHOICE CARDS'!J5564)</f>
        <v>Brand</v>
      </c>
      <c r="B5564" s="5" t="str">
        <f>INDEX('DCM CARDS LOOKUP - HIDDEN'!$O$4:$AE$8890,MATCH(O5564,'DCM CARDS LOOKUP - HIDDEN'!$N$4:$N$8890,0),$J5564)</f>
        <v>Salonpas</v>
      </c>
      <c r="C5564" s="5" t="str">
        <f>INDEX('DCM CARDS LOOKUP - HIDDEN'!$O$4:$AE$8890,MATCH(P5564,'DCM CARDS LOOKUP - HIDDEN'!$N$4:$N$8890,0),$J5564)</f>
        <v>Store Brand</v>
      </c>
      <c r="D5564" s="5" t="str">
        <f>INDEX('DCM CARDS LOOKUP - HIDDEN'!$O$4:$AE$8890,MATCH(Q5564,'DCM CARDS LOOKUP - HIDDEN'!$N$4:$N$8890,0),$J5564)</f>
        <v>Walgreens</v>
      </c>
      <c r="E5564" s="5" t="str">
        <f>INDEX('DCM CARDS LOOKUP - HIDDEN'!$O$4:$AE$8890,MATCH(R5564,'DCM CARDS LOOKUP - HIDDEN'!$N$4:$N$8890,0),$J5564)</f>
        <v>Motrin</v>
      </c>
      <c r="F5564" s="5" t="str">
        <f>INDEX('DCM CARDS LOOKUP - HIDDEN'!$O$4:$AE$8890,MATCH(S5564,'DCM CARDS LOOKUP - HIDDEN'!$N$4:$N$8890,0),$J5564)</f>
        <v>Icy Hot</v>
      </c>
      <c r="G5564" s="5" t="str">
        <f>INDEX('DCM CARDS LOOKUP - HIDDEN'!$O$4:$AE$8890,MATCH(T5564,'DCM CARDS LOOKUP - HIDDEN'!$N$4:$N$8890,0),$J5564)</f>
        <v>Aspercreme</v>
      </c>
      <c r="H5564" s="35"/>
      <c r="J5564" s="4">
        <v>2</v>
      </c>
      <c r="O5564">
        <f>L5563*10000+M5563*100+B5561</f>
        <v>190901</v>
      </c>
      <c r="P5564">
        <f>L5563*10000+M5563*100+C5561</f>
        <v>190902</v>
      </c>
      <c r="Q5564">
        <f>L5563*10000+M5563*100+D5561</f>
        <v>190903</v>
      </c>
      <c r="R5564">
        <f>L5563*10000+M5563*100+E5541</f>
        <v>190904</v>
      </c>
      <c r="S5564">
        <f>L5563*10000+M5563*100+F5541</f>
        <v>190905</v>
      </c>
      <c r="T5564">
        <f>L5563*10000+M5563*100+G5541</f>
        <v>190906</v>
      </c>
    </row>
    <row r="5565" spans="1:20" x14ac:dyDescent="0.2">
      <c r="A5565" s="10" t="str">
        <f>INDEX(REFERENCE!$B$2:$J$2,1,'EXAMPLE OF CHOICE CARDS'!J5565)</f>
        <v>Sensation</v>
      </c>
      <c r="B5565" s="5" t="str">
        <f>INDEX('DCM CARDS LOOKUP - HIDDEN'!$O$4:$AE$8890,MATCH(O5565,'DCM CARDS LOOKUP - HIDDEN'!$N$4:$N$8890,0),$J5565)</f>
        <v>Hot sensation</v>
      </c>
      <c r="C5565" s="5" t="str">
        <f>INDEX('DCM CARDS LOOKUP - HIDDEN'!$O$4:$AE$8890,MATCH(P5565,'DCM CARDS LOOKUP - HIDDEN'!$N$4:$N$8890,0),$J5565)</f>
        <v>Hot sensation</v>
      </c>
      <c r="D5565" s="5" t="str">
        <f>INDEX('DCM CARDS LOOKUP - HIDDEN'!$O$4:$AE$8890,MATCH(Q5565,'DCM CARDS LOOKUP - HIDDEN'!$N$4:$N$8890,0),$J5565)</f>
        <v>Cold sensation</v>
      </c>
      <c r="E5565" s="5" t="str">
        <f>INDEX('DCM CARDS LOOKUP - HIDDEN'!$O$4:$AE$8890,MATCH(R5565,'DCM CARDS LOOKUP - HIDDEN'!$N$4:$N$8890,0),$J5565)</f>
        <v>Lidocaine/numbing sensation</v>
      </c>
      <c r="F5565" s="5" t="str">
        <f>INDEX('DCM CARDS LOOKUP - HIDDEN'!$O$4:$AE$8890,MATCH(S5565,'DCM CARDS LOOKUP - HIDDEN'!$N$4:$N$8890,0),$J5565)</f>
        <v>Both hot and cold sensation</v>
      </c>
      <c r="G5565" s="5" t="str">
        <f>INDEX('DCM CARDS LOOKUP - HIDDEN'!$O$4:$AE$8890,MATCH(T5565,'DCM CARDS LOOKUP - HIDDEN'!$N$4:$N$8890,0),$J5565)</f>
        <v>Both hot and cold sensation</v>
      </c>
      <c r="H5565" s="35"/>
      <c r="J5565" s="4">
        <v>3</v>
      </c>
      <c r="O5565">
        <f>L5563*10000+M5563*100+B5561</f>
        <v>190901</v>
      </c>
      <c r="P5565">
        <f>L5563*10000+M5563*100+C5561</f>
        <v>190902</v>
      </c>
      <c r="Q5565">
        <f>L5563*10000+M5563*100+D5561</f>
        <v>190903</v>
      </c>
      <c r="R5565">
        <f>L5563*10000+M5563*100+E5541</f>
        <v>190904</v>
      </c>
      <c r="S5565">
        <f>L5563*10000+M5563*100+F5541</f>
        <v>190905</v>
      </c>
      <c r="T5565">
        <f>L5563*10000+M5563*100+G5541</f>
        <v>190906</v>
      </c>
    </row>
    <row r="5566" spans="1:20" x14ac:dyDescent="0.2">
      <c r="A5566" s="10" t="str">
        <f>INDEX(REFERENCE!$B$2:$J$2,1,'EXAMPLE OF CHOICE CARDS'!J5566)</f>
        <v>Treatment Area</v>
      </c>
      <c r="B5566" s="5" t="str">
        <f>INDEX('DCM CARDS LOOKUP - HIDDEN'!$O$4:$AE$8890,MATCH(O5566,'DCM CARDS LOOKUP - HIDDEN'!$N$4:$N$8890,0),$J5566)</f>
        <v>Shoulder</v>
      </c>
      <c r="C5566" s="5" t="str">
        <f>INDEX('DCM CARDS LOOKUP - HIDDEN'!$O$4:$AE$8890,MATCH(P5566,'DCM CARDS LOOKUP - HIDDEN'!$N$4:$N$8890,0),$J5566)</f>
        <v>-</v>
      </c>
      <c r="D5566" s="5" t="str">
        <f>INDEX('DCM CARDS LOOKUP - HIDDEN'!$O$4:$AE$8890,MATCH(Q5566,'DCM CARDS LOOKUP - HIDDEN'!$N$4:$N$8890,0),$J5566)</f>
        <v>Neck</v>
      </c>
      <c r="E5566" s="5" t="str">
        <f>INDEX('DCM CARDS LOOKUP - HIDDEN'!$O$4:$AE$8890,MATCH(R5566,'DCM CARDS LOOKUP - HIDDEN'!$N$4:$N$8890,0),$J5566)</f>
        <v>-</v>
      </c>
      <c r="F5566" s="5" t="str">
        <f>INDEX('DCM CARDS LOOKUP - HIDDEN'!$O$4:$AE$8890,MATCH(S5566,'DCM CARDS LOOKUP - HIDDEN'!$N$4:$N$8890,0),$J5566)</f>
        <v>Back</v>
      </c>
      <c r="G5566" s="5" t="str">
        <f>INDEX('DCM CARDS LOOKUP - HIDDEN'!$O$4:$AE$8890,MATCH(T5566,'DCM CARDS LOOKUP - HIDDEN'!$N$4:$N$8890,0),$J5566)</f>
        <v>-</v>
      </c>
      <c r="H5566" s="35"/>
      <c r="J5566" s="4">
        <v>4</v>
      </c>
      <c r="O5566">
        <f>L5563*10000+M5563*100+B5561</f>
        <v>190901</v>
      </c>
      <c r="P5566">
        <f>L5563*10000+M5563*100+C5561</f>
        <v>190902</v>
      </c>
      <c r="Q5566">
        <f>L5563*10000+M5563*100+D5561</f>
        <v>190903</v>
      </c>
      <c r="R5566">
        <f>L5563*10000+M5563*100+E5541</f>
        <v>190904</v>
      </c>
      <c r="S5566">
        <f>L5563*10000+M5563*100+F5541</f>
        <v>190905</v>
      </c>
      <c r="T5566">
        <f>L5563*10000+M5563*100+G5541</f>
        <v>190906</v>
      </c>
    </row>
    <row r="5567" spans="1:20" x14ac:dyDescent="0.2">
      <c r="A5567" s="10" t="str">
        <f>INDEX(REFERENCE!$B$2:$J$2,1,'EXAMPLE OF CHOICE CARDS'!J5567)</f>
        <v>Format</v>
      </c>
      <c r="B5567" s="5" t="str">
        <f>INDEX('DCM CARDS LOOKUP - HIDDEN'!$O$4:$AE$8890,MATCH(O5567,'DCM CARDS LOOKUP - HIDDEN'!$N$4:$N$8890,0),$J5567)</f>
        <v>Single use pads/patches</v>
      </c>
      <c r="C5567" s="5" t="str">
        <f>INDEX('DCM CARDS LOOKUP - HIDDEN'!$O$4:$AE$8890,MATCH(P5567,'DCM CARDS LOOKUP - HIDDEN'!$N$4:$N$8890,0),$J5567)</f>
        <v>Gel</v>
      </c>
      <c r="D5567" s="5" t="str">
        <f>INDEX('DCM CARDS LOOKUP - HIDDEN'!$O$4:$AE$8890,MATCH(Q5567,'DCM CARDS LOOKUP - HIDDEN'!$N$4:$N$8890,0),$J5567)</f>
        <v>Single use pads/patches</v>
      </c>
      <c r="E5567" s="5" t="str">
        <f>INDEX('DCM CARDS LOOKUP - HIDDEN'!$O$4:$AE$8890,MATCH(R5567,'DCM CARDS LOOKUP - HIDDEN'!$N$4:$N$8890,0),$J5567)</f>
        <v>Spray</v>
      </c>
      <c r="F5567" s="5" t="str">
        <f>INDEX('DCM CARDS LOOKUP - HIDDEN'!$O$4:$AE$8890,MATCH(S5567,'DCM CARDS LOOKUP - HIDDEN'!$N$4:$N$8890,0),$J5567)</f>
        <v>Single use pads/patches</v>
      </c>
      <c r="G5567" s="5" t="str">
        <f>INDEX('DCM CARDS LOOKUP - HIDDEN'!$O$4:$AE$8890,MATCH(T5567,'DCM CARDS LOOKUP - HIDDEN'!$N$4:$N$8890,0),$J5567)</f>
        <v>Liquid</v>
      </c>
      <c r="H5567" s="35"/>
      <c r="J5567" s="4">
        <v>5</v>
      </c>
      <c r="O5567">
        <f>L5563*10000+M5563*100+B5561</f>
        <v>190901</v>
      </c>
      <c r="P5567">
        <f>L5563*10000+M5563*100+C5561</f>
        <v>190902</v>
      </c>
      <c r="Q5567">
        <f>L5563*10000+M5563*100+D5561</f>
        <v>190903</v>
      </c>
      <c r="R5567">
        <f>L5563*10000+M5563*100+E5541</f>
        <v>190904</v>
      </c>
      <c r="S5567">
        <f>L5563*10000+M5563*100+F5541</f>
        <v>190905</v>
      </c>
      <c r="T5567">
        <f>L5563*10000+M5563*100+G5541</f>
        <v>190906</v>
      </c>
    </row>
    <row r="5568" spans="1:20" x14ac:dyDescent="0.2">
      <c r="A5568" s="10" t="str">
        <f>INDEX(REFERENCE!$B$2:$J$2,1,'EXAMPLE OF CHOICE CARDS'!J5568)</f>
        <v>Count</v>
      </c>
      <c r="B5568" s="5" t="str">
        <f>INDEX('DCM CARDS LOOKUP - HIDDEN'!$O$4:$AE$8890,MATCH(O5568,'DCM CARDS LOOKUP - HIDDEN'!$N$4:$N$8890,0),$J5568)</f>
        <v>3 count</v>
      </c>
      <c r="C5568" s="5" t="str">
        <f>INDEX('DCM CARDS LOOKUP - HIDDEN'!$O$4:$AE$8890,MATCH(P5568,'DCM CARDS LOOKUP - HIDDEN'!$N$4:$N$8890,0),$J5568)</f>
        <v>2.5 oz</v>
      </c>
      <c r="D5568" s="5" t="str">
        <f>INDEX('DCM CARDS LOOKUP - HIDDEN'!$O$4:$AE$8890,MATCH(Q5568,'DCM CARDS LOOKUP - HIDDEN'!$N$4:$N$8890,0),$J5568)</f>
        <v>2 count</v>
      </c>
      <c r="E5568" s="5" t="str">
        <f>INDEX('DCM CARDS LOOKUP - HIDDEN'!$O$4:$AE$8890,MATCH(R5568,'DCM CARDS LOOKUP - HIDDEN'!$N$4:$N$8890,0),$J5568)</f>
        <v>2 oz</v>
      </c>
      <c r="F5568" s="5" t="str">
        <f>INDEX('DCM CARDS LOOKUP - HIDDEN'!$O$4:$AE$8890,MATCH(S5568,'DCM CARDS LOOKUP - HIDDEN'!$N$4:$N$8890,0),$J5568)</f>
        <v>6 count</v>
      </c>
      <c r="G5568" s="5" t="str">
        <f>INDEX('DCM CARDS LOOKUP - HIDDEN'!$O$4:$AE$8890,MATCH(T5568,'DCM CARDS LOOKUP - HIDDEN'!$N$4:$N$8890,0),$J5568)</f>
        <v>5.5 oz</v>
      </c>
      <c r="H5568" s="35"/>
      <c r="J5568" s="4">
        <v>6</v>
      </c>
      <c r="O5568">
        <f>L5563*10000+M5563*100+B5561</f>
        <v>190901</v>
      </c>
      <c r="P5568">
        <f>L5563*10000+M5563*100+C5561</f>
        <v>190902</v>
      </c>
      <c r="Q5568">
        <f>L5563*10000+M5563*100+D5561</f>
        <v>190903</v>
      </c>
      <c r="R5568">
        <f>L5563*10000+M5563*100+E5541</f>
        <v>190904</v>
      </c>
      <c r="S5568">
        <f>L5563*10000+M5563*100+F5541</f>
        <v>190905</v>
      </c>
      <c r="T5568">
        <f>L5563*10000+M5563*100+G5541</f>
        <v>190906</v>
      </c>
    </row>
    <row r="5569" spans="1:20" ht="15" customHeight="1" x14ac:dyDescent="0.2">
      <c r="A5569" s="10" t="str">
        <f>INDEX(REFERENCE!$B$2:$J$2,1,'EXAMPLE OF CHOICE CARDS'!J5569)</f>
        <v>Price</v>
      </c>
      <c r="B5569" s="29">
        <f>INDEX('DCM CARDS LOOKUP - HIDDEN'!$O$4:$AE$8890,MATCH(O5569,'DCM CARDS LOOKUP - HIDDEN'!$N$4:$N$8890,0),$J5569)</f>
        <v>9.99</v>
      </c>
      <c r="C5569" s="29">
        <f>INDEX('DCM CARDS LOOKUP - HIDDEN'!$O$4:$AE$8890,MATCH(P5569,'DCM CARDS LOOKUP - HIDDEN'!$N$4:$N$8890,0),$J5569)</f>
        <v>13.2</v>
      </c>
      <c r="D5569" s="29">
        <f>INDEX('DCM CARDS LOOKUP - HIDDEN'!$O$4:$AE$8890,MATCH(Q5569,'DCM CARDS LOOKUP - HIDDEN'!$N$4:$N$8890,0),$J5569)</f>
        <v>20.99</v>
      </c>
      <c r="E5569" s="29">
        <f>INDEX('DCM CARDS LOOKUP - HIDDEN'!$O$4:$AE$8890,MATCH(R5569,'DCM CARDS LOOKUP - HIDDEN'!$N$4:$N$8890,0),$J5569)</f>
        <v>4.6399999999999997</v>
      </c>
      <c r="F5569" s="29">
        <f>INDEX('DCM CARDS LOOKUP - HIDDEN'!$O$4:$AE$8890,MATCH(S5569,'DCM CARDS LOOKUP - HIDDEN'!$N$4:$N$8890,0),$J5569)</f>
        <v>21.5</v>
      </c>
      <c r="G5569" s="29">
        <f>INDEX('DCM CARDS LOOKUP - HIDDEN'!$O$4:$AE$8890,MATCH(T5569,'DCM CARDS LOOKUP - HIDDEN'!$N$4:$N$8890,0),$J5569)</f>
        <v>25</v>
      </c>
      <c r="H5569" s="35"/>
      <c r="J5569" s="4">
        <v>7</v>
      </c>
      <c r="O5569">
        <f>L5563*10000+M5563*100+B5561</f>
        <v>190901</v>
      </c>
      <c r="P5569">
        <f>L5563*10000+M5563*100+C5561</f>
        <v>190902</v>
      </c>
      <c r="Q5569">
        <f>L5563*10000+M5563*100+D5561</f>
        <v>190903</v>
      </c>
      <c r="R5569">
        <f>L5563*10000+M5563*100+E5541</f>
        <v>190904</v>
      </c>
      <c r="S5569">
        <f>L5563*10000+M5563*100+F5541</f>
        <v>190905</v>
      </c>
      <c r="T5569">
        <f>L5563*10000+M5563*100+G5541</f>
        <v>190906</v>
      </c>
    </row>
    <row r="5570" spans="1:20" ht="15" customHeight="1" x14ac:dyDescent="0.2">
      <c r="A5570" s="10" t="str">
        <f>INDEX(REFERENCE!$B$2:$J$2,1,'EXAMPLE OF CHOICE CARDS'!J5570)</f>
        <v>Review Rating</v>
      </c>
      <c r="B5570" s="5" t="str">
        <f>INDEX('DCM CARDS LOOKUP - HIDDEN'!$O$4:$AE$8890,MATCH(O5570,'DCM CARDS LOOKUP - HIDDEN'!$N$4:$N$8890,0),$J5570)</f>
        <v>4.6 stars</v>
      </c>
      <c r="C5570" s="5" t="str">
        <f>INDEX('DCM CARDS LOOKUP - HIDDEN'!$O$4:$AE$8890,MATCH(P5570,'DCM CARDS LOOKUP - HIDDEN'!$N$4:$N$8890,0),$J5570)</f>
        <v>4.6 stars</v>
      </c>
      <c r="D5570" s="5" t="str">
        <f>INDEX('DCM CARDS LOOKUP - HIDDEN'!$O$4:$AE$8890,MATCH(Q5570,'DCM CARDS LOOKUP - HIDDEN'!$N$4:$N$8890,0),$J5570)</f>
        <v>4.8 stars</v>
      </c>
      <c r="E5570" s="5" t="str">
        <f>INDEX('DCM CARDS LOOKUP - HIDDEN'!$O$4:$AE$8890,MATCH(R5570,'DCM CARDS LOOKUP - HIDDEN'!$N$4:$N$8890,0),$J5570)</f>
        <v>4.5 stars</v>
      </c>
      <c r="F5570" s="5" t="str">
        <f>INDEX('DCM CARDS LOOKUP - HIDDEN'!$O$4:$AE$8890,MATCH(S5570,'DCM CARDS LOOKUP - HIDDEN'!$N$4:$N$8890,0),$J5570)</f>
        <v>4.5 stars</v>
      </c>
      <c r="G5570" s="5" t="str">
        <f>INDEX('DCM CARDS LOOKUP - HIDDEN'!$O$4:$AE$8890,MATCH(T5570,'DCM CARDS LOOKUP - HIDDEN'!$N$4:$N$8890,0),$J5570)</f>
        <v>4.8 stars</v>
      </c>
      <c r="H5570" s="35"/>
      <c r="J5570" s="4">
        <v>8</v>
      </c>
      <c r="O5570">
        <f>L5563*10000+M5563*100+B5561</f>
        <v>190901</v>
      </c>
      <c r="P5570">
        <f>L5563*10000+M5563*100+C5561</f>
        <v>190902</v>
      </c>
      <c r="Q5570">
        <f>L5563*10000+M5563*100+D5561</f>
        <v>190903</v>
      </c>
      <c r="R5570">
        <f>L5563*10000+M5563*100+E5541</f>
        <v>190904</v>
      </c>
      <c r="S5570">
        <f>L5563*10000+M5563*100+F5541</f>
        <v>190905</v>
      </c>
      <c r="T5570">
        <f>L5563*10000+M5563*100+G5541</f>
        <v>190906</v>
      </c>
    </row>
    <row r="5571" spans="1:20" ht="15" customHeight="1" x14ac:dyDescent="0.2">
      <c r="A5571" s="10" t="str">
        <f>INDEX(REFERENCE!$B$2:$J$2,1,'EXAMPLE OF CHOICE CARDS'!J5571)</f>
        <v>Number of Reviews</v>
      </c>
      <c r="B5571" s="30">
        <f>INDEX('DCM CARDS LOOKUP - HIDDEN'!$O$4:$AE$8890,MATCH(O5571,'DCM CARDS LOOKUP - HIDDEN'!$N$4:$N$8890,0),$J5571)</f>
        <v>4500</v>
      </c>
      <c r="C5571" s="30">
        <f>INDEX('DCM CARDS LOOKUP - HIDDEN'!$O$4:$AE$8890,MATCH(P5571,'DCM CARDS LOOKUP - HIDDEN'!$N$4:$N$8890,0),$J5571)</f>
        <v>1250</v>
      </c>
      <c r="D5571" s="30">
        <f>INDEX('DCM CARDS LOOKUP - HIDDEN'!$O$4:$AE$8890,MATCH(Q5571,'DCM CARDS LOOKUP - HIDDEN'!$N$4:$N$8890,0),$J5571)</f>
        <v>4500</v>
      </c>
      <c r="E5571" s="30">
        <f>INDEX('DCM CARDS LOOKUP - HIDDEN'!$O$4:$AE$8890,MATCH(R5571,'DCM CARDS LOOKUP - HIDDEN'!$N$4:$N$8890,0),$J5571)</f>
        <v>1250</v>
      </c>
      <c r="F5571" s="30">
        <f>INDEX('DCM CARDS LOOKUP - HIDDEN'!$O$4:$AE$8890,MATCH(S5571,'DCM CARDS LOOKUP - HIDDEN'!$N$4:$N$8890,0),$J5571)</f>
        <v>4500</v>
      </c>
      <c r="G5571" s="30">
        <f>INDEX('DCM CARDS LOOKUP - HIDDEN'!$O$4:$AE$8890,MATCH(T5571,'DCM CARDS LOOKUP - HIDDEN'!$N$4:$N$8890,0),$J5571)</f>
        <v>1250</v>
      </c>
      <c r="H5571" s="35"/>
      <c r="J5571" s="4">
        <v>9</v>
      </c>
      <c r="O5571">
        <f>L5563*10000+M5563*100+B5561</f>
        <v>190901</v>
      </c>
      <c r="P5571">
        <f>L5563*10000+M5563*100+C5561</f>
        <v>190902</v>
      </c>
      <c r="Q5571">
        <f>L5563*10000+M5563*100+D5561</f>
        <v>190903</v>
      </c>
      <c r="R5571">
        <f>L5563*10000+M5563*100+E5541</f>
        <v>190904</v>
      </c>
      <c r="S5571">
        <f>L5563*10000+M5563*100+F5541</f>
        <v>190905</v>
      </c>
      <c r="T5571">
        <f>L5563*10000+M5563*100+G5541</f>
        <v>190906</v>
      </c>
    </row>
    <row r="5572" spans="1:20" ht="15" hidden="1" customHeight="1" x14ac:dyDescent="0.2">
      <c r="A5572" s="10" t="e">
        <f>INDEX(REFERENCE!$B$2:$J$2,1,'EXAMPLE OF CHOICE CARDS'!J5572)</f>
        <v>#REF!</v>
      </c>
      <c r="B5572" s="5">
        <f>INDEX('DCM CARDS LOOKUP - HIDDEN'!$O$4:$AE$8890,MATCH(O5572,'DCM CARDS LOOKUP - HIDDEN'!$N$4:$N$8890,0),$J5572)</f>
        <v>0</v>
      </c>
      <c r="C5572" s="5">
        <f>INDEX('DCM CARDS LOOKUP - HIDDEN'!$O$4:$AE$8890,MATCH(P5572,'DCM CARDS LOOKUP - HIDDEN'!$N$4:$N$8890,0),$J5572)</f>
        <v>0</v>
      </c>
      <c r="D5572" s="5">
        <f>INDEX('DCM CARDS LOOKUP - HIDDEN'!$O$4:$AE$8890,MATCH(Q5572,'DCM CARDS LOOKUP - HIDDEN'!$N$4:$N$8890,0),$J5572)</f>
        <v>0</v>
      </c>
      <c r="E5572" s="5">
        <f>INDEX('DCM CARDS LOOKUP - HIDDEN'!$O$4:$AE$8890,MATCH(R5572,'DCM CARDS LOOKUP - HIDDEN'!$N$4:$N$8890,0),$J5572)</f>
        <v>0</v>
      </c>
      <c r="F5572" s="5">
        <f>INDEX('DCM CARDS LOOKUP - HIDDEN'!$O$4:$AE$8890,MATCH(S5572,'DCM CARDS LOOKUP - HIDDEN'!$N$4:$N$8890,0),$J5572)</f>
        <v>0</v>
      </c>
      <c r="G5572" s="31"/>
      <c r="H5572" s="35"/>
      <c r="J5572" s="4">
        <v>10</v>
      </c>
      <c r="O5572">
        <f>L5563*10000+M5563*100+B5561</f>
        <v>190901</v>
      </c>
      <c r="P5572">
        <f>L5563*10000+M5563*100+C5561</f>
        <v>190902</v>
      </c>
      <c r="Q5572">
        <f>L5563*10000+M5563*100+D5561</f>
        <v>190903</v>
      </c>
      <c r="R5572">
        <f>L5563*10000+M5563*100+E5541</f>
        <v>190904</v>
      </c>
      <c r="S5572">
        <f>L5563*10000+M5563*100+F5541</f>
        <v>190905</v>
      </c>
    </row>
    <row r="5573" spans="1:20" ht="15" hidden="1" customHeight="1" x14ac:dyDescent="0.2">
      <c r="A5573" s="10" t="e">
        <f>INDEX(REFERENCE!$B$2:$J$2,1,'EXAMPLE OF CHOICE CARDS'!J5573)</f>
        <v>#REF!</v>
      </c>
      <c r="B5573" s="5">
        <f>INDEX('DCM CARDS LOOKUP - HIDDEN'!$O$4:$AE$8890,MATCH(O5573,'DCM CARDS LOOKUP - HIDDEN'!$N$4:$N$8890,0),$J5573)</f>
        <v>0</v>
      </c>
      <c r="C5573" s="5">
        <f>INDEX('DCM CARDS LOOKUP - HIDDEN'!$O$4:$AE$8890,MATCH(P5573,'DCM CARDS LOOKUP - HIDDEN'!$N$4:$N$8890,0),$J5573)</f>
        <v>0</v>
      </c>
      <c r="D5573" s="5">
        <f>INDEX('DCM CARDS LOOKUP - HIDDEN'!$O$4:$AE$8890,MATCH(Q5573,'DCM CARDS LOOKUP - HIDDEN'!$N$4:$N$8890,0),$J5573)</f>
        <v>0</v>
      </c>
      <c r="E5573" s="5">
        <f>INDEX('DCM CARDS LOOKUP - HIDDEN'!$O$4:$AE$8890,MATCH(R5573,'DCM CARDS LOOKUP - HIDDEN'!$N$4:$N$8890,0),$J5573)</f>
        <v>0</v>
      </c>
      <c r="F5573" s="5">
        <f>INDEX('DCM CARDS LOOKUP - HIDDEN'!$O$4:$AE$8890,MATCH(S5573,'DCM CARDS LOOKUP - HIDDEN'!$N$4:$N$8890,0),$J5573)</f>
        <v>0</v>
      </c>
      <c r="G5573" s="31"/>
      <c r="H5573" s="35"/>
      <c r="J5573" s="4">
        <v>11</v>
      </c>
      <c r="O5573">
        <f>L5563*10000+M5563*100+B5561</f>
        <v>190901</v>
      </c>
      <c r="P5573">
        <f>L5563*10000+M5563*100+C5561</f>
        <v>190902</v>
      </c>
      <c r="Q5573">
        <f>L5563*10000+M5563*100+D5561</f>
        <v>190903</v>
      </c>
      <c r="R5573">
        <f>L5563*10000+M5563*100+E5541</f>
        <v>190904</v>
      </c>
      <c r="S5573">
        <f>L5563*10000+M5563*100+F5541</f>
        <v>190905</v>
      </c>
    </row>
    <row r="5574" spans="1:20" ht="15" hidden="1" customHeight="1" x14ac:dyDescent="0.2">
      <c r="A5574" s="10" t="e">
        <f>INDEX(REFERENCE!$B$2:$J$2,1,'EXAMPLE OF CHOICE CARDS'!J5574)</f>
        <v>#REF!</v>
      </c>
      <c r="B5574" s="5">
        <f>INDEX('DCM CARDS LOOKUP - HIDDEN'!$O$4:$AE$8890,MATCH(O5574,'DCM CARDS LOOKUP - HIDDEN'!$N$4:$N$8890,0),$J5574)</f>
        <v>0</v>
      </c>
      <c r="C5574" s="5">
        <f>INDEX('DCM CARDS LOOKUP - HIDDEN'!$O$4:$AE$8890,MATCH(P5574,'DCM CARDS LOOKUP - HIDDEN'!$N$4:$N$8890,0),$J5574)</f>
        <v>0</v>
      </c>
      <c r="D5574" s="5">
        <f>INDEX('DCM CARDS LOOKUP - HIDDEN'!$O$4:$AE$8890,MATCH(Q5574,'DCM CARDS LOOKUP - HIDDEN'!$N$4:$N$8890,0),$J5574)</f>
        <v>0</v>
      </c>
      <c r="E5574" s="5">
        <f>INDEX('DCM CARDS LOOKUP - HIDDEN'!$O$4:$AE$8890,MATCH(R5574,'DCM CARDS LOOKUP - HIDDEN'!$N$4:$N$8890,0),$J5574)</f>
        <v>0</v>
      </c>
      <c r="F5574" s="5">
        <f>INDEX('DCM CARDS LOOKUP - HIDDEN'!$O$4:$AE$8890,MATCH(S5574,'DCM CARDS LOOKUP - HIDDEN'!$N$4:$N$8890,0),$J5574)</f>
        <v>0</v>
      </c>
      <c r="G5574" s="31"/>
      <c r="H5574" s="35"/>
      <c r="J5574" s="4">
        <v>12</v>
      </c>
      <c r="O5574">
        <f>L5563*10000+M5563*100+B5561</f>
        <v>190901</v>
      </c>
      <c r="P5574">
        <f>L5563*10000+M5563*100+C5561</f>
        <v>190902</v>
      </c>
      <c r="Q5574">
        <f>L5563*10000+M5563*100+D5561</f>
        <v>190903</v>
      </c>
      <c r="R5574">
        <f>L5563*10000+M5563*100+E5541</f>
        <v>190904</v>
      </c>
      <c r="S5574">
        <f>L5563*10000+M5563*100+F5541</f>
        <v>190905</v>
      </c>
    </row>
    <row r="5575" spans="1:20" ht="15" hidden="1" customHeight="1" x14ac:dyDescent="0.2">
      <c r="A5575" s="10" t="e">
        <f>INDEX(REFERENCE!$B$2:$J$2,1,'EXAMPLE OF CHOICE CARDS'!J5575)</f>
        <v>#REF!</v>
      </c>
      <c r="B5575" s="5">
        <f>INDEX('DCM CARDS LOOKUP - HIDDEN'!$O$4:$AE$8890,MATCH(O5575,'DCM CARDS LOOKUP - HIDDEN'!$N$4:$N$8890,0),$J5575)</f>
        <v>0</v>
      </c>
      <c r="C5575" s="5">
        <f>INDEX('DCM CARDS LOOKUP - HIDDEN'!$O$4:$AE$8890,MATCH(P5575,'DCM CARDS LOOKUP - HIDDEN'!$N$4:$N$8890,0),$J5575)</f>
        <v>0</v>
      </c>
      <c r="D5575" s="5">
        <f>INDEX('DCM CARDS LOOKUP - HIDDEN'!$O$4:$AE$8890,MATCH(Q5575,'DCM CARDS LOOKUP - HIDDEN'!$N$4:$N$8890,0),$J5575)</f>
        <v>0</v>
      </c>
      <c r="E5575" s="5">
        <f>INDEX('DCM CARDS LOOKUP - HIDDEN'!$O$4:$AE$8890,MATCH(R5575,'DCM CARDS LOOKUP - HIDDEN'!$N$4:$N$8890,0),$J5575)</f>
        <v>0</v>
      </c>
      <c r="F5575" s="5">
        <f>INDEX('DCM CARDS LOOKUP - HIDDEN'!$O$4:$AE$8890,MATCH(S5575,'DCM CARDS LOOKUP - HIDDEN'!$N$4:$N$8890,0),$J5575)</f>
        <v>0</v>
      </c>
      <c r="G5575" s="31"/>
      <c r="H5575" s="35"/>
      <c r="J5575" s="4">
        <v>13</v>
      </c>
      <c r="O5575">
        <f>L5563*10000+M5563*100+B5561</f>
        <v>190901</v>
      </c>
      <c r="P5575">
        <f>L5563*10000+M5563*100+C5561</f>
        <v>190902</v>
      </c>
      <c r="Q5575">
        <f>L5563*10000+M5563*100+D5561</f>
        <v>190903</v>
      </c>
      <c r="R5575">
        <f>L5563*10000+M5563*100+E5541</f>
        <v>190904</v>
      </c>
      <c r="S5575">
        <f>L5563*10000+M5563*100+F5541</f>
        <v>190905</v>
      </c>
    </row>
    <row r="5576" spans="1:20" ht="15" hidden="1" customHeight="1" x14ac:dyDescent="0.2">
      <c r="A5576" s="10" t="e">
        <f>INDEX(REFERENCE!$B$2:$J$2,1,'EXAMPLE OF CHOICE CARDS'!J5576)</f>
        <v>#REF!</v>
      </c>
      <c r="B5576" s="5">
        <f>INDEX('DCM CARDS LOOKUP - HIDDEN'!$O$4:$AE$8890,MATCH(O5576,'DCM CARDS LOOKUP - HIDDEN'!$N$4:$N$8890,0),$J5576)</f>
        <v>0</v>
      </c>
      <c r="C5576" s="5">
        <f>INDEX('DCM CARDS LOOKUP - HIDDEN'!$O$4:$AE$8890,MATCH(P5576,'DCM CARDS LOOKUP - HIDDEN'!$N$4:$N$8890,0),$J5576)</f>
        <v>0</v>
      </c>
      <c r="D5576" s="5">
        <f>INDEX('DCM CARDS LOOKUP - HIDDEN'!$O$4:$AE$8890,MATCH(Q5576,'DCM CARDS LOOKUP - HIDDEN'!$N$4:$N$8890,0),$J5576)</f>
        <v>0</v>
      </c>
      <c r="E5576" s="5">
        <f>INDEX('DCM CARDS LOOKUP - HIDDEN'!$O$4:$AE$8890,MATCH(R5576,'DCM CARDS LOOKUP - HIDDEN'!$N$4:$N$8890,0),$J5576)</f>
        <v>0</v>
      </c>
      <c r="F5576" s="5">
        <f>INDEX('DCM CARDS LOOKUP - HIDDEN'!$O$4:$AE$8890,MATCH(S5576,'DCM CARDS LOOKUP - HIDDEN'!$N$4:$N$8890,0),$J5576)</f>
        <v>0</v>
      </c>
      <c r="G5576" s="31"/>
      <c r="H5576" s="35"/>
      <c r="J5576" s="4">
        <v>14</v>
      </c>
      <c r="O5576">
        <f>L5563*10000+M5563*100+B5561</f>
        <v>190901</v>
      </c>
      <c r="P5576">
        <f>L5563*10000+M5563*100+C5561</f>
        <v>190902</v>
      </c>
      <c r="Q5576">
        <f>L5563*10000+M5563*100+D5561</f>
        <v>190903</v>
      </c>
      <c r="R5576">
        <f>L5563*10000+M5563*100+E5541</f>
        <v>190904</v>
      </c>
      <c r="S5576">
        <f>L5563*10000+M5563*100+F5541</f>
        <v>190905</v>
      </c>
    </row>
    <row r="5577" spans="1:20" x14ac:dyDescent="0.2">
      <c r="A5577" s="2"/>
      <c r="B5577" s="5"/>
      <c r="C5577" s="5"/>
      <c r="D5577" s="5"/>
      <c r="E5577" s="5"/>
      <c r="F5577" s="5"/>
      <c r="G5577" s="5"/>
      <c r="H5577" s="5"/>
      <c r="J5577" s="13"/>
    </row>
    <row r="5578" spans="1:20" x14ac:dyDescent="0.2">
      <c r="A5578" s="6"/>
      <c r="B5578" s="7">
        <v>1</v>
      </c>
      <c r="C5578" s="7">
        <v>2</v>
      </c>
      <c r="D5578" s="7">
        <v>3</v>
      </c>
      <c r="E5578" s="7">
        <v>4</v>
      </c>
      <c r="F5578" s="7">
        <v>5</v>
      </c>
      <c r="G5578" s="7">
        <v>6</v>
      </c>
      <c r="H5578" s="7">
        <v>9</v>
      </c>
      <c r="J5578" s="13"/>
    </row>
    <row r="5581" spans="1:20" x14ac:dyDescent="0.2">
      <c r="A5581" s="1" t="str">
        <f>"Version "&amp;L5583&amp;"; Task"&amp;M5583</f>
        <v>Version 19; Task10</v>
      </c>
      <c r="B5581" s="4">
        <v>1</v>
      </c>
      <c r="C5581" s="4">
        <v>2</v>
      </c>
      <c r="D5581" s="4">
        <v>3</v>
      </c>
      <c r="E5581" s="4">
        <f>E5561</f>
        <v>4</v>
      </c>
      <c r="F5581" s="4">
        <f>F5561</f>
        <v>5</v>
      </c>
      <c r="G5581" s="4">
        <v>6</v>
      </c>
      <c r="J5581" s="13"/>
    </row>
    <row r="5582" spans="1:20" ht="15" customHeight="1" x14ac:dyDescent="0.2">
      <c r="A5582" s="11" t="s">
        <v>8</v>
      </c>
      <c r="B5582" s="12" t="s">
        <v>9</v>
      </c>
      <c r="C5582" s="12" t="s">
        <v>10</v>
      </c>
      <c r="D5582" s="12" t="s">
        <v>11</v>
      </c>
      <c r="E5582" s="20" t="s">
        <v>21</v>
      </c>
      <c r="F5582" s="20" t="s">
        <v>22</v>
      </c>
      <c r="G5582" s="20"/>
      <c r="H5582" s="34" t="s">
        <v>15</v>
      </c>
      <c r="J5582" s="13"/>
      <c r="L5582" t="s">
        <v>12</v>
      </c>
      <c r="M5582" t="s">
        <v>1</v>
      </c>
    </row>
    <row r="5583" spans="1:20" x14ac:dyDescent="0.2">
      <c r="A5583" s="10" t="str">
        <f>INDEX(REFERENCE!$B$2:$J$2,1,'EXAMPLE OF CHOICE CARDS'!J5583)</f>
        <v>Type</v>
      </c>
      <c r="B5583" s="5" t="str">
        <f>INDEX('DCM CARDS LOOKUP - HIDDEN'!$O$4:$AE$8890,MATCH(O5583,'DCM CARDS LOOKUP - HIDDEN'!$N$4:$N$8890,0),$J5583)</f>
        <v>Pads</v>
      </c>
      <c r="C5583" s="5" t="str">
        <f>INDEX('DCM CARDS LOOKUP - HIDDEN'!$O$4:$AE$8890,MATCH(P5583,'DCM CARDS LOOKUP - HIDDEN'!$N$4:$N$8890,0),$J5583)</f>
        <v>Topicals</v>
      </c>
      <c r="D5583" s="5" t="str">
        <f>INDEX('DCM CARDS LOOKUP - HIDDEN'!$O$4:$AE$8890,MATCH(Q5583,'DCM CARDS LOOKUP - HIDDEN'!$N$4:$N$8890,0),$J5583)</f>
        <v>Pads</v>
      </c>
      <c r="E5583" s="5" t="str">
        <f>INDEX('DCM CARDS LOOKUP - HIDDEN'!$O$4:$AE$8890,MATCH(R5583,'DCM CARDS LOOKUP - HIDDEN'!$N$4:$N$8890,0),$J5583)</f>
        <v>Topicals</v>
      </c>
      <c r="F5583" s="5" t="str">
        <f>INDEX('DCM CARDS LOOKUP - HIDDEN'!$O$4:$AE$8890,MATCH(S5583,'DCM CARDS LOOKUP - HIDDEN'!$N$4:$N$8890,0),$J5583)</f>
        <v>Topicals</v>
      </c>
      <c r="G5583" s="5" t="str">
        <f>INDEX('DCM CARDS LOOKUP - HIDDEN'!$O$4:$AE$8890,MATCH(T5583,'DCM CARDS LOOKUP - HIDDEN'!$N$4:$N$8890,0),$J5583)</f>
        <v>Pads</v>
      </c>
      <c r="H5583" s="35"/>
      <c r="J5583" s="4">
        <v>1</v>
      </c>
      <c r="L5583">
        <f>IF(M5563=15,L5563+1,L5563)</f>
        <v>19</v>
      </c>
      <c r="M5583">
        <f>IF(M5563&lt;15,M5563+1,1)</f>
        <v>10</v>
      </c>
      <c r="O5583">
        <f>L5583*10000+M5583*100+B5581</f>
        <v>191001</v>
      </c>
      <c r="P5583">
        <f>L5583*10000+M5583*100+C5581</f>
        <v>191002</v>
      </c>
      <c r="Q5583">
        <f>L5583*10000+M5583*100+D5581</f>
        <v>191003</v>
      </c>
      <c r="R5583">
        <f>L5583*10000+M5583*100+E5561</f>
        <v>191004</v>
      </c>
      <c r="S5583">
        <f>L5583*10000+M5583*100+F5561</f>
        <v>191005</v>
      </c>
      <c r="T5583">
        <f>L5583*10000+M5583*100+G5561</f>
        <v>191006</v>
      </c>
    </row>
    <row r="5584" spans="1:20" x14ac:dyDescent="0.2">
      <c r="A5584" s="10" t="str">
        <f>INDEX(REFERENCE!$B$2:$J$2,1,'EXAMPLE OF CHOICE CARDS'!J5584)</f>
        <v>Brand</v>
      </c>
      <c r="B5584" s="5" t="str">
        <f>INDEX('DCM CARDS LOOKUP - HIDDEN'!$O$4:$AE$8890,MATCH(O5584,'DCM CARDS LOOKUP - HIDDEN'!$N$4:$N$8890,0),$J5584)</f>
        <v>Aspercreme</v>
      </c>
      <c r="C5584" s="5" t="str">
        <f>INDEX('DCM CARDS LOOKUP - HIDDEN'!$O$4:$AE$8890,MATCH(P5584,'DCM CARDS LOOKUP - HIDDEN'!$N$4:$N$8890,0),$J5584)</f>
        <v>Arnicare</v>
      </c>
      <c r="D5584" s="5" t="str">
        <f>INDEX('DCM CARDS LOOKUP - HIDDEN'!$O$4:$AE$8890,MATCH(Q5584,'DCM CARDS LOOKUP - HIDDEN'!$N$4:$N$8890,0),$J5584)</f>
        <v>Up &amp; Up</v>
      </c>
      <c r="E5584" s="5" t="str">
        <f>INDEX('DCM CARDS LOOKUP - HIDDEN'!$O$4:$AE$8890,MATCH(R5584,'DCM CARDS LOOKUP - HIDDEN'!$N$4:$N$8890,0),$J5584)</f>
        <v>Theraworx</v>
      </c>
      <c r="F5584" s="5" t="str">
        <f>INDEX('DCM CARDS LOOKUP - HIDDEN'!$O$4:$AE$8890,MATCH(S5584,'DCM CARDS LOOKUP - HIDDEN'!$N$4:$N$8890,0),$J5584)</f>
        <v>Aspercreme</v>
      </c>
      <c r="G5584" s="5" t="str">
        <f>INDEX('DCM CARDS LOOKUP - HIDDEN'!$O$4:$AE$8890,MATCH(T5584,'DCM CARDS LOOKUP - HIDDEN'!$N$4:$N$8890,0),$J5584)</f>
        <v>Be Koool</v>
      </c>
      <c r="H5584" s="35"/>
      <c r="J5584" s="4">
        <v>2</v>
      </c>
      <c r="O5584">
        <f>L5583*10000+M5583*100+B5581</f>
        <v>191001</v>
      </c>
      <c r="P5584">
        <f>L5583*10000+M5583*100+C5581</f>
        <v>191002</v>
      </c>
      <c r="Q5584">
        <f>L5583*10000+M5583*100+D5581</f>
        <v>191003</v>
      </c>
      <c r="R5584">
        <f>L5583*10000+M5583*100+E5561</f>
        <v>191004</v>
      </c>
      <c r="S5584">
        <f>L5583*10000+M5583*100+F5561</f>
        <v>191005</v>
      </c>
      <c r="T5584">
        <f>L5583*10000+M5583*100+G5561</f>
        <v>191006</v>
      </c>
    </row>
    <row r="5585" spans="1:20" ht="28.5" x14ac:dyDescent="0.2">
      <c r="A5585" s="10" t="str">
        <f>INDEX(REFERENCE!$B$2:$J$2,1,'EXAMPLE OF CHOICE CARDS'!J5585)</f>
        <v>Sensation</v>
      </c>
      <c r="B5585" s="5" t="str">
        <f>INDEX('DCM CARDS LOOKUP - HIDDEN'!$O$4:$AE$8890,MATCH(O5585,'DCM CARDS LOOKUP - HIDDEN'!$N$4:$N$8890,0),$J5585)</f>
        <v>Lidocaine/numbing sensation</v>
      </c>
      <c r="C5585" s="5" t="str">
        <f>INDEX('DCM CARDS LOOKUP - HIDDEN'!$O$4:$AE$8890,MATCH(P5585,'DCM CARDS LOOKUP - HIDDEN'!$N$4:$N$8890,0),$J5585)</f>
        <v>Both hot and cold sensation</v>
      </c>
      <c r="D5585" s="5" t="str">
        <f>INDEX('DCM CARDS LOOKUP - HIDDEN'!$O$4:$AE$8890,MATCH(Q5585,'DCM CARDS LOOKUP - HIDDEN'!$N$4:$N$8890,0),$J5585)</f>
        <v>No sensation/drug free/for circulation</v>
      </c>
      <c r="E5585" s="5" t="str">
        <f>INDEX('DCM CARDS LOOKUP - HIDDEN'!$O$4:$AE$8890,MATCH(R5585,'DCM CARDS LOOKUP - HIDDEN'!$N$4:$N$8890,0),$J5585)</f>
        <v>Lidocaine/numbing sensation</v>
      </c>
      <c r="F5585" s="5" t="str">
        <f>INDEX('DCM CARDS LOOKUP - HIDDEN'!$O$4:$AE$8890,MATCH(S5585,'DCM CARDS LOOKUP - HIDDEN'!$N$4:$N$8890,0),$J5585)</f>
        <v>Cold sensation</v>
      </c>
      <c r="G5585" s="5" t="str">
        <f>INDEX('DCM CARDS LOOKUP - HIDDEN'!$O$4:$AE$8890,MATCH(T5585,'DCM CARDS LOOKUP - HIDDEN'!$N$4:$N$8890,0),$J5585)</f>
        <v>Both hot and cold sensation</v>
      </c>
      <c r="H5585" s="35"/>
      <c r="J5585" s="4">
        <v>3</v>
      </c>
      <c r="O5585">
        <f>L5583*10000+M5583*100+B5581</f>
        <v>191001</v>
      </c>
      <c r="P5585">
        <f>L5583*10000+M5583*100+C5581</f>
        <v>191002</v>
      </c>
      <c r="Q5585">
        <f>L5583*10000+M5583*100+D5581</f>
        <v>191003</v>
      </c>
      <c r="R5585">
        <f>L5583*10000+M5583*100+E5561</f>
        <v>191004</v>
      </c>
      <c r="S5585">
        <f>L5583*10000+M5583*100+F5561</f>
        <v>191005</v>
      </c>
      <c r="T5585">
        <f>L5583*10000+M5583*100+G5561</f>
        <v>191006</v>
      </c>
    </row>
    <row r="5586" spans="1:20" x14ac:dyDescent="0.2">
      <c r="A5586" s="10" t="str">
        <f>INDEX(REFERENCE!$B$2:$J$2,1,'EXAMPLE OF CHOICE CARDS'!J5586)</f>
        <v>Treatment Area</v>
      </c>
      <c r="B5586" s="5" t="str">
        <f>INDEX('DCM CARDS LOOKUP - HIDDEN'!$O$4:$AE$8890,MATCH(O5586,'DCM CARDS LOOKUP - HIDDEN'!$N$4:$N$8890,0),$J5586)</f>
        <v>Hands (arthritis)</v>
      </c>
      <c r="C5586" s="5" t="str">
        <f>INDEX('DCM CARDS LOOKUP - HIDDEN'!$O$4:$AE$8890,MATCH(P5586,'DCM CARDS LOOKUP - HIDDEN'!$N$4:$N$8890,0),$J5586)</f>
        <v>-</v>
      </c>
      <c r="D5586" s="5" t="str">
        <f>INDEX('DCM CARDS LOOKUP - HIDDEN'!$O$4:$AE$8890,MATCH(Q5586,'DCM CARDS LOOKUP - HIDDEN'!$N$4:$N$8890,0),$J5586)</f>
        <v>Chest</v>
      </c>
      <c r="E5586" s="5" t="str">
        <f>INDEX('DCM CARDS LOOKUP - HIDDEN'!$O$4:$AE$8890,MATCH(R5586,'DCM CARDS LOOKUP - HIDDEN'!$N$4:$N$8890,0),$J5586)</f>
        <v>-</v>
      </c>
      <c r="F5586" s="5" t="str">
        <f>INDEX('DCM CARDS LOOKUP - HIDDEN'!$O$4:$AE$8890,MATCH(S5586,'DCM CARDS LOOKUP - HIDDEN'!$N$4:$N$8890,0),$J5586)</f>
        <v>-</v>
      </c>
      <c r="G5586" s="5" t="str">
        <f>INDEX('DCM CARDS LOOKUP - HIDDEN'!$O$4:$AE$8890,MATCH(T5586,'DCM CARDS LOOKUP - HIDDEN'!$N$4:$N$8890,0),$J5586)</f>
        <v>Joint</v>
      </c>
      <c r="H5586" s="35"/>
      <c r="J5586" s="4">
        <v>4</v>
      </c>
      <c r="O5586">
        <f>L5583*10000+M5583*100+B5581</f>
        <v>191001</v>
      </c>
      <c r="P5586">
        <f>L5583*10000+M5583*100+C5581</f>
        <v>191002</v>
      </c>
      <c r="Q5586">
        <f>L5583*10000+M5583*100+D5581</f>
        <v>191003</v>
      </c>
      <c r="R5586">
        <f>L5583*10000+M5583*100+E5561</f>
        <v>191004</v>
      </c>
      <c r="S5586">
        <f>L5583*10000+M5583*100+F5561</f>
        <v>191005</v>
      </c>
      <c r="T5586">
        <f>L5583*10000+M5583*100+G5561</f>
        <v>191006</v>
      </c>
    </row>
    <row r="5587" spans="1:20" x14ac:dyDescent="0.2">
      <c r="A5587" s="10" t="str">
        <f>INDEX(REFERENCE!$B$2:$J$2,1,'EXAMPLE OF CHOICE CARDS'!J5587)</f>
        <v>Format</v>
      </c>
      <c r="B5587" s="5" t="str">
        <f>INDEX('DCM CARDS LOOKUP - HIDDEN'!$O$4:$AE$8890,MATCH(O5587,'DCM CARDS LOOKUP - HIDDEN'!$N$4:$N$8890,0),$J5587)</f>
        <v>Single use pads/patches</v>
      </c>
      <c r="C5587" s="5" t="str">
        <f>INDEX('DCM CARDS LOOKUP - HIDDEN'!$O$4:$AE$8890,MATCH(P5587,'DCM CARDS LOOKUP - HIDDEN'!$N$4:$N$8890,0),$J5587)</f>
        <v>Gel</v>
      </c>
      <c r="D5587" s="5" t="str">
        <f>INDEX('DCM CARDS LOOKUP - HIDDEN'!$O$4:$AE$8890,MATCH(Q5587,'DCM CARDS LOOKUP - HIDDEN'!$N$4:$N$8890,0),$J5587)</f>
        <v>Single use pads/patches</v>
      </c>
      <c r="E5587" s="5" t="str">
        <f>INDEX('DCM CARDS LOOKUP - HIDDEN'!$O$4:$AE$8890,MATCH(R5587,'DCM CARDS LOOKUP - HIDDEN'!$N$4:$N$8890,0),$J5587)</f>
        <v>Cream</v>
      </c>
      <c r="F5587" s="5" t="str">
        <f>INDEX('DCM CARDS LOOKUP - HIDDEN'!$O$4:$AE$8890,MATCH(S5587,'DCM CARDS LOOKUP - HIDDEN'!$N$4:$N$8890,0),$J5587)</f>
        <v>Roll-on</v>
      </c>
      <c r="G5587" s="5" t="str">
        <f>INDEX('DCM CARDS LOOKUP - HIDDEN'!$O$4:$AE$8890,MATCH(T5587,'DCM CARDS LOOKUP - HIDDEN'!$N$4:$N$8890,0),$J5587)</f>
        <v>Single use pads/patches</v>
      </c>
      <c r="H5587" s="35"/>
      <c r="J5587" s="4">
        <v>5</v>
      </c>
      <c r="O5587">
        <f>L5583*10000+M5583*100+B5581</f>
        <v>191001</v>
      </c>
      <c r="P5587">
        <f>L5583*10000+M5583*100+C5581</f>
        <v>191002</v>
      </c>
      <c r="Q5587">
        <f>L5583*10000+M5583*100+D5581</f>
        <v>191003</v>
      </c>
      <c r="R5587">
        <f>L5583*10000+M5583*100+E5561</f>
        <v>191004</v>
      </c>
      <c r="S5587">
        <f>L5583*10000+M5583*100+F5561</f>
        <v>191005</v>
      </c>
      <c r="T5587">
        <f>L5583*10000+M5583*100+G5561</f>
        <v>191006</v>
      </c>
    </row>
    <row r="5588" spans="1:20" x14ac:dyDescent="0.2">
      <c r="A5588" s="10" t="str">
        <f>INDEX(REFERENCE!$B$2:$J$2,1,'EXAMPLE OF CHOICE CARDS'!J5588)</f>
        <v>Count</v>
      </c>
      <c r="B5588" s="5" t="str">
        <f>INDEX('DCM CARDS LOOKUP - HIDDEN'!$O$4:$AE$8890,MATCH(O5588,'DCM CARDS LOOKUP - HIDDEN'!$N$4:$N$8890,0),$J5588)</f>
        <v>5 count</v>
      </c>
      <c r="C5588" s="5" t="str">
        <f>INDEX('DCM CARDS LOOKUP - HIDDEN'!$O$4:$AE$8890,MATCH(P5588,'DCM CARDS LOOKUP - HIDDEN'!$N$4:$N$8890,0),$J5588)</f>
        <v>4 oz</v>
      </c>
      <c r="D5588" s="5" t="str">
        <f>INDEX('DCM CARDS LOOKUP - HIDDEN'!$O$4:$AE$8890,MATCH(Q5588,'DCM CARDS LOOKUP - HIDDEN'!$N$4:$N$8890,0),$J5588)</f>
        <v>2 count</v>
      </c>
      <c r="E5588" s="5" t="str">
        <f>INDEX('DCM CARDS LOOKUP - HIDDEN'!$O$4:$AE$8890,MATCH(R5588,'DCM CARDS LOOKUP - HIDDEN'!$N$4:$N$8890,0),$J5588)</f>
        <v>3.5 oz</v>
      </c>
      <c r="F5588" s="5" t="str">
        <f>INDEX('DCM CARDS LOOKUP - HIDDEN'!$O$4:$AE$8890,MATCH(S5588,'DCM CARDS LOOKUP - HIDDEN'!$N$4:$N$8890,0),$J5588)</f>
        <v>4.5 oz</v>
      </c>
      <c r="G5588" s="5" t="str">
        <f>INDEX('DCM CARDS LOOKUP - HIDDEN'!$O$4:$AE$8890,MATCH(T5588,'DCM CARDS LOOKUP - HIDDEN'!$N$4:$N$8890,0),$J5588)</f>
        <v>6 count</v>
      </c>
      <c r="H5588" s="35"/>
      <c r="J5588" s="4">
        <v>6</v>
      </c>
      <c r="O5588">
        <f>L5583*10000+M5583*100+B5581</f>
        <v>191001</v>
      </c>
      <c r="P5588">
        <f>L5583*10000+M5583*100+C5581</f>
        <v>191002</v>
      </c>
      <c r="Q5588">
        <f>L5583*10000+M5583*100+D5581</f>
        <v>191003</v>
      </c>
      <c r="R5588">
        <f>L5583*10000+M5583*100+E5561</f>
        <v>191004</v>
      </c>
      <c r="S5588">
        <f>L5583*10000+M5583*100+F5561</f>
        <v>191005</v>
      </c>
      <c r="T5588">
        <f>L5583*10000+M5583*100+G5561</f>
        <v>191006</v>
      </c>
    </row>
    <row r="5589" spans="1:20" ht="15" customHeight="1" x14ac:dyDescent="0.2">
      <c r="A5589" s="10" t="str">
        <f>INDEX(REFERENCE!$B$2:$J$2,1,'EXAMPLE OF CHOICE CARDS'!J5589)</f>
        <v>Price</v>
      </c>
      <c r="B5589" s="29">
        <f>INDEX('DCM CARDS LOOKUP - HIDDEN'!$O$4:$AE$8890,MATCH(O5589,'DCM CARDS LOOKUP - HIDDEN'!$N$4:$N$8890,0),$J5589)</f>
        <v>4.83</v>
      </c>
      <c r="C5589" s="29">
        <f>INDEX('DCM CARDS LOOKUP - HIDDEN'!$O$4:$AE$8890,MATCH(P5589,'DCM CARDS LOOKUP - HIDDEN'!$N$4:$N$8890,0),$J5589)</f>
        <v>12</v>
      </c>
      <c r="D5589" s="29">
        <f>INDEX('DCM CARDS LOOKUP - HIDDEN'!$O$4:$AE$8890,MATCH(Q5589,'DCM CARDS LOOKUP - HIDDEN'!$N$4:$N$8890,0),$J5589)</f>
        <v>2.98</v>
      </c>
      <c r="E5589" s="29">
        <f>INDEX('DCM CARDS LOOKUP - HIDDEN'!$O$4:$AE$8890,MATCH(R5589,'DCM CARDS LOOKUP - HIDDEN'!$N$4:$N$8890,0),$J5589)</f>
        <v>13.88</v>
      </c>
      <c r="F5589" s="29">
        <f>INDEX('DCM CARDS LOOKUP - HIDDEN'!$O$4:$AE$8890,MATCH(S5589,'DCM CARDS LOOKUP - HIDDEN'!$N$4:$N$8890,0),$J5589)</f>
        <v>24</v>
      </c>
      <c r="G5589" s="29">
        <f>INDEX('DCM CARDS LOOKUP - HIDDEN'!$O$4:$AE$8890,MATCH(T5589,'DCM CARDS LOOKUP - HIDDEN'!$N$4:$N$8890,0),$J5589)</f>
        <v>31.99</v>
      </c>
      <c r="H5589" s="35"/>
      <c r="J5589" s="4">
        <v>7</v>
      </c>
      <c r="O5589">
        <f>L5583*10000+M5583*100+B5581</f>
        <v>191001</v>
      </c>
      <c r="P5589">
        <f>L5583*10000+M5583*100+C5581</f>
        <v>191002</v>
      </c>
      <c r="Q5589">
        <f>L5583*10000+M5583*100+D5581</f>
        <v>191003</v>
      </c>
      <c r="R5589">
        <f>L5583*10000+M5583*100+E5561</f>
        <v>191004</v>
      </c>
      <c r="S5589">
        <f>L5583*10000+M5583*100+F5561</f>
        <v>191005</v>
      </c>
      <c r="T5589">
        <f>L5583*10000+M5583*100+G5561</f>
        <v>191006</v>
      </c>
    </row>
    <row r="5590" spans="1:20" ht="15" customHeight="1" x14ac:dyDescent="0.2">
      <c r="A5590" s="10" t="str">
        <f>INDEX(REFERENCE!$B$2:$J$2,1,'EXAMPLE OF CHOICE CARDS'!J5590)</f>
        <v>Review Rating</v>
      </c>
      <c r="B5590" s="5" t="str">
        <f>INDEX('DCM CARDS LOOKUP - HIDDEN'!$O$4:$AE$8890,MATCH(O5590,'DCM CARDS LOOKUP - HIDDEN'!$N$4:$N$8890,0),$J5590)</f>
        <v>4.5 stars</v>
      </c>
      <c r="C5590" s="5" t="str">
        <f>INDEX('DCM CARDS LOOKUP - HIDDEN'!$O$4:$AE$8890,MATCH(P5590,'DCM CARDS LOOKUP - HIDDEN'!$N$4:$N$8890,0),$J5590)</f>
        <v>4.8 stars</v>
      </c>
      <c r="D5590" s="5" t="str">
        <f>INDEX('DCM CARDS LOOKUP - HIDDEN'!$O$4:$AE$8890,MATCH(Q5590,'DCM CARDS LOOKUP - HIDDEN'!$N$4:$N$8890,0),$J5590)</f>
        <v>4.6 stars</v>
      </c>
      <c r="E5590" s="5" t="str">
        <f>INDEX('DCM CARDS LOOKUP - HIDDEN'!$O$4:$AE$8890,MATCH(R5590,'DCM CARDS LOOKUP - HIDDEN'!$N$4:$N$8890,0),$J5590)</f>
        <v>4.5 stars</v>
      </c>
      <c r="F5590" s="5" t="str">
        <f>INDEX('DCM CARDS LOOKUP - HIDDEN'!$O$4:$AE$8890,MATCH(S5590,'DCM CARDS LOOKUP - HIDDEN'!$N$4:$N$8890,0),$J5590)</f>
        <v>4.6 stars</v>
      </c>
      <c r="G5590" s="5" t="str">
        <f>INDEX('DCM CARDS LOOKUP - HIDDEN'!$O$4:$AE$8890,MATCH(T5590,'DCM CARDS LOOKUP - HIDDEN'!$N$4:$N$8890,0),$J5590)</f>
        <v>4.8 stars</v>
      </c>
      <c r="H5590" s="35"/>
      <c r="J5590" s="4">
        <v>8</v>
      </c>
      <c r="O5590">
        <f>L5583*10000+M5583*100+B5581</f>
        <v>191001</v>
      </c>
      <c r="P5590">
        <f>L5583*10000+M5583*100+C5581</f>
        <v>191002</v>
      </c>
      <c r="Q5590">
        <f>L5583*10000+M5583*100+D5581</f>
        <v>191003</v>
      </c>
      <c r="R5590">
        <f>L5583*10000+M5583*100+E5561</f>
        <v>191004</v>
      </c>
      <c r="S5590">
        <f>L5583*10000+M5583*100+F5561</f>
        <v>191005</v>
      </c>
      <c r="T5590">
        <f>L5583*10000+M5583*100+G5561</f>
        <v>191006</v>
      </c>
    </row>
    <row r="5591" spans="1:20" ht="15" customHeight="1" x14ac:dyDescent="0.2">
      <c r="A5591" s="10" t="str">
        <f>INDEX(REFERENCE!$B$2:$J$2,1,'EXAMPLE OF CHOICE CARDS'!J5591)</f>
        <v>Number of Reviews</v>
      </c>
      <c r="B5591" s="30">
        <f>INDEX('DCM CARDS LOOKUP - HIDDEN'!$O$4:$AE$8890,MATCH(O5591,'DCM CARDS LOOKUP - HIDDEN'!$N$4:$N$8890,0),$J5591)</f>
        <v>4500</v>
      </c>
      <c r="C5591" s="30">
        <f>INDEX('DCM CARDS LOOKUP - HIDDEN'!$O$4:$AE$8890,MATCH(P5591,'DCM CARDS LOOKUP - HIDDEN'!$N$4:$N$8890,0),$J5591)</f>
        <v>4500</v>
      </c>
      <c r="D5591" s="30">
        <f>INDEX('DCM CARDS LOOKUP - HIDDEN'!$O$4:$AE$8890,MATCH(Q5591,'DCM CARDS LOOKUP - HIDDEN'!$N$4:$N$8890,0),$J5591)</f>
        <v>1250</v>
      </c>
      <c r="E5591" s="30">
        <f>INDEX('DCM CARDS LOOKUP - HIDDEN'!$O$4:$AE$8890,MATCH(R5591,'DCM CARDS LOOKUP - HIDDEN'!$N$4:$N$8890,0),$J5591)</f>
        <v>4500</v>
      </c>
      <c r="F5591" s="30">
        <f>INDEX('DCM CARDS LOOKUP - HIDDEN'!$O$4:$AE$8890,MATCH(S5591,'DCM CARDS LOOKUP - HIDDEN'!$N$4:$N$8890,0),$J5591)</f>
        <v>1250</v>
      </c>
      <c r="G5591" s="30">
        <f>INDEX('DCM CARDS LOOKUP - HIDDEN'!$O$4:$AE$8890,MATCH(T5591,'DCM CARDS LOOKUP - HIDDEN'!$N$4:$N$8890,0),$J5591)</f>
        <v>1250</v>
      </c>
      <c r="H5591" s="35"/>
      <c r="J5591" s="4">
        <v>9</v>
      </c>
      <c r="O5591">
        <f>L5583*10000+M5583*100+B5581</f>
        <v>191001</v>
      </c>
      <c r="P5591">
        <f>L5583*10000+M5583*100+C5581</f>
        <v>191002</v>
      </c>
      <c r="Q5591">
        <f>L5583*10000+M5583*100+D5581</f>
        <v>191003</v>
      </c>
      <c r="R5591">
        <f>L5583*10000+M5583*100+E5561</f>
        <v>191004</v>
      </c>
      <c r="S5591">
        <f>L5583*10000+M5583*100+F5561</f>
        <v>191005</v>
      </c>
      <c r="T5591">
        <f>L5583*10000+M5583*100+G5561</f>
        <v>191006</v>
      </c>
    </row>
    <row r="5592" spans="1:20" ht="15" hidden="1" customHeight="1" x14ac:dyDescent="0.2">
      <c r="A5592" s="10" t="e">
        <f>INDEX(REFERENCE!$B$2:$J$2,1,'EXAMPLE OF CHOICE CARDS'!J5592)</f>
        <v>#REF!</v>
      </c>
      <c r="B5592" s="5">
        <f>INDEX('DCM CARDS LOOKUP - HIDDEN'!$O$4:$AE$8890,MATCH(O5592,'DCM CARDS LOOKUP - HIDDEN'!$N$4:$N$8890,0),$J5592)</f>
        <v>0</v>
      </c>
      <c r="C5592" s="5">
        <f>INDEX('DCM CARDS LOOKUP - HIDDEN'!$O$4:$AE$8890,MATCH(P5592,'DCM CARDS LOOKUP - HIDDEN'!$N$4:$N$8890,0),$J5592)</f>
        <v>0</v>
      </c>
      <c r="D5592" s="5">
        <f>INDEX('DCM CARDS LOOKUP - HIDDEN'!$O$4:$AE$8890,MATCH(Q5592,'DCM CARDS LOOKUP - HIDDEN'!$N$4:$N$8890,0),$J5592)</f>
        <v>0</v>
      </c>
      <c r="E5592" s="5">
        <f>INDEX('DCM CARDS LOOKUP - HIDDEN'!$O$4:$AE$8890,MATCH(R5592,'DCM CARDS LOOKUP - HIDDEN'!$N$4:$N$8890,0),$J5592)</f>
        <v>0</v>
      </c>
      <c r="F5592" s="5">
        <f>INDEX('DCM CARDS LOOKUP - HIDDEN'!$O$4:$AE$8890,MATCH(S5592,'DCM CARDS LOOKUP - HIDDEN'!$N$4:$N$8890,0),$J5592)</f>
        <v>0</v>
      </c>
      <c r="G5592" s="31"/>
      <c r="H5592" s="35"/>
      <c r="J5592" s="4">
        <v>10</v>
      </c>
      <c r="O5592">
        <f>L5583*10000+M5583*100+B5581</f>
        <v>191001</v>
      </c>
      <c r="P5592">
        <f>L5583*10000+M5583*100+C5581</f>
        <v>191002</v>
      </c>
      <c r="Q5592">
        <f>L5583*10000+M5583*100+D5581</f>
        <v>191003</v>
      </c>
      <c r="R5592">
        <f>L5583*10000+M5583*100+E5561</f>
        <v>191004</v>
      </c>
      <c r="S5592">
        <f>L5583*10000+M5583*100+F5561</f>
        <v>191005</v>
      </c>
    </row>
    <row r="5593" spans="1:20" ht="15" hidden="1" customHeight="1" x14ac:dyDescent="0.2">
      <c r="A5593" s="10" t="e">
        <f>INDEX(REFERENCE!$B$2:$J$2,1,'EXAMPLE OF CHOICE CARDS'!J5593)</f>
        <v>#REF!</v>
      </c>
      <c r="B5593" s="5">
        <f>INDEX('DCM CARDS LOOKUP - HIDDEN'!$O$4:$AE$8890,MATCH(O5593,'DCM CARDS LOOKUP - HIDDEN'!$N$4:$N$8890,0),$J5593)</f>
        <v>0</v>
      </c>
      <c r="C5593" s="5">
        <f>INDEX('DCM CARDS LOOKUP - HIDDEN'!$O$4:$AE$8890,MATCH(P5593,'DCM CARDS LOOKUP - HIDDEN'!$N$4:$N$8890,0),$J5593)</f>
        <v>0</v>
      </c>
      <c r="D5593" s="5">
        <f>INDEX('DCM CARDS LOOKUP - HIDDEN'!$O$4:$AE$8890,MATCH(Q5593,'DCM CARDS LOOKUP - HIDDEN'!$N$4:$N$8890,0),$J5593)</f>
        <v>0</v>
      </c>
      <c r="E5593" s="5">
        <f>INDEX('DCM CARDS LOOKUP - HIDDEN'!$O$4:$AE$8890,MATCH(R5593,'DCM CARDS LOOKUP - HIDDEN'!$N$4:$N$8890,0),$J5593)</f>
        <v>0</v>
      </c>
      <c r="F5593" s="5">
        <f>INDEX('DCM CARDS LOOKUP - HIDDEN'!$O$4:$AE$8890,MATCH(S5593,'DCM CARDS LOOKUP - HIDDEN'!$N$4:$N$8890,0),$J5593)</f>
        <v>0</v>
      </c>
      <c r="G5593" s="31"/>
      <c r="H5593" s="35"/>
      <c r="J5593" s="4">
        <v>11</v>
      </c>
      <c r="O5593">
        <f>L5583*10000+M5583*100+B5581</f>
        <v>191001</v>
      </c>
      <c r="P5593">
        <f>L5583*10000+M5583*100+C5581</f>
        <v>191002</v>
      </c>
      <c r="Q5593">
        <f>L5583*10000+M5583*100+D5581</f>
        <v>191003</v>
      </c>
      <c r="R5593">
        <f>L5583*10000+M5583*100+E5561</f>
        <v>191004</v>
      </c>
      <c r="S5593">
        <f>L5583*10000+M5583*100+F5561</f>
        <v>191005</v>
      </c>
    </row>
    <row r="5594" spans="1:20" ht="15" hidden="1" customHeight="1" x14ac:dyDescent="0.2">
      <c r="A5594" s="10" t="e">
        <f>INDEX(REFERENCE!$B$2:$J$2,1,'EXAMPLE OF CHOICE CARDS'!J5594)</f>
        <v>#REF!</v>
      </c>
      <c r="B5594" s="5">
        <f>INDEX('DCM CARDS LOOKUP - HIDDEN'!$O$4:$AE$8890,MATCH(O5594,'DCM CARDS LOOKUP - HIDDEN'!$N$4:$N$8890,0),$J5594)</f>
        <v>0</v>
      </c>
      <c r="C5594" s="5">
        <f>INDEX('DCM CARDS LOOKUP - HIDDEN'!$O$4:$AE$8890,MATCH(P5594,'DCM CARDS LOOKUP - HIDDEN'!$N$4:$N$8890,0),$J5594)</f>
        <v>0</v>
      </c>
      <c r="D5594" s="5">
        <f>INDEX('DCM CARDS LOOKUP - HIDDEN'!$O$4:$AE$8890,MATCH(Q5594,'DCM CARDS LOOKUP - HIDDEN'!$N$4:$N$8890,0),$J5594)</f>
        <v>0</v>
      </c>
      <c r="E5594" s="5">
        <f>INDEX('DCM CARDS LOOKUP - HIDDEN'!$O$4:$AE$8890,MATCH(R5594,'DCM CARDS LOOKUP - HIDDEN'!$N$4:$N$8890,0),$J5594)</f>
        <v>0</v>
      </c>
      <c r="F5594" s="5">
        <f>INDEX('DCM CARDS LOOKUP - HIDDEN'!$O$4:$AE$8890,MATCH(S5594,'DCM CARDS LOOKUP - HIDDEN'!$N$4:$N$8890,0),$J5594)</f>
        <v>0</v>
      </c>
      <c r="G5594" s="31"/>
      <c r="H5594" s="35"/>
      <c r="J5594" s="4">
        <v>12</v>
      </c>
      <c r="O5594">
        <f>L5583*10000+M5583*100+B5581</f>
        <v>191001</v>
      </c>
      <c r="P5594">
        <f>L5583*10000+M5583*100+C5581</f>
        <v>191002</v>
      </c>
      <c r="Q5594">
        <f>L5583*10000+M5583*100+D5581</f>
        <v>191003</v>
      </c>
      <c r="R5594">
        <f>L5583*10000+M5583*100+E5561</f>
        <v>191004</v>
      </c>
      <c r="S5594">
        <f>L5583*10000+M5583*100+F5561</f>
        <v>191005</v>
      </c>
    </row>
    <row r="5595" spans="1:20" ht="15" hidden="1" customHeight="1" x14ac:dyDescent="0.2">
      <c r="A5595" s="10" t="e">
        <f>INDEX(REFERENCE!$B$2:$J$2,1,'EXAMPLE OF CHOICE CARDS'!J5595)</f>
        <v>#REF!</v>
      </c>
      <c r="B5595" s="5">
        <f>INDEX('DCM CARDS LOOKUP - HIDDEN'!$O$4:$AE$8890,MATCH(O5595,'DCM CARDS LOOKUP - HIDDEN'!$N$4:$N$8890,0),$J5595)</f>
        <v>0</v>
      </c>
      <c r="C5595" s="5">
        <f>INDEX('DCM CARDS LOOKUP - HIDDEN'!$O$4:$AE$8890,MATCH(P5595,'DCM CARDS LOOKUP - HIDDEN'!$N$4:$N$8890,0),$J5595)</f>
        <v>0</v>
      </c>
      <c r="D5595" s="5">
        <f>INDEX('DCM CARDS LOOKUP - HIDDEN'!$O$4:$AE$8890,MATCH(Q5595,'DCM CARDS LOOKUP - HIDDEN'!$N$4:$N$8890,0),$J5595)</f>
        <v>0</v>
      </c>
      <c r="E5595" s="5">
        <f>INDEX('DCM CARDS LOOKUP - HIDDEN'!$O$4:$AE$8890,MATCH(R5595,'DCM CARDS LOOKUP - HIDDEN'!$N$4:$N$8890,0),$J5595)</f>
        <v>0</v>
      </c>
      <c r="F5595" s="5">
        <f>INDEX('DCM CARDS LOOKUP - HIDDEN'!$O$4:$AE$8890,MATCH(S5595,'DCM CARDS LOOKUP - HIDDEN'!$N$4:$N$8890,0),$J5595)</f>
        <v>0</v>
      </c>
      <c r="G5595" s="31"/>
      <c r="H5595" s="35"/>
      <c r="J5595" s="4">
        <v>13</v>
      </c>
      <c r="O5595">
        <f>L5583*10000+M5583*100+B5581</f>
        <v>191001</v>
      </c>
      <c r="P5595">
        <f>L5583*10000+M5583*100+C5581</f>
        <v>191002</v>
      </c>
      <c r="Q5595">
        <f>L5583*10000+M5583*100+D5581</f>
        <v>191003</v>
      </c>
      <c r="R5595">
        <f>L5583*10000+M5583*100+E5561</f>
        <v>191004</v>
      </c>
      <c r="S5595">
        <f>L5583*10000+M5583*100+F5561</f>
        <v>191005</v>
      </c>
    </row>
    <row r="5596" spans="1:20" ht="15" hidden="1" customHeight="1" x14ac:dyDescent="0.2">
      <c r="A5596" s="10" t="e">
        <f>INDEX(REFERENCE!$B$2:$J$2,1,'EXAMPLE OF CHOICE CARDS'!J5596)</f>
        <v>#REF!</v>
      </c>
      <c r="B5596" s="5">
        <f>INDEX('DCM CARDS LOOKUP - HIDDEN'!$O$4:$AE$8890,MATCH(O5596,'DCM CARDS LOOKUP - HIDDEN'!$N$4:$N$8890,0),$J5596)</f>
        <v>0</v>
      </c>
      <c r="C5596" s="5">
        <f>INDEX('DCM CARDS LOOKUP - HIDDEN'!$O$4:$AE$8890,MATCH(P5596,'DCM CARDS LOOKUP - HIDDEN'!$N$4:$N$8890,0),$J5596)</f>
        <v>0</v>
      </c>
      <c r="D5596" s="5">
        <f>INDEX('DCM CARDS LOOKUP - HIDDEN'!$O$4:$AE$8890,MATCH(Q5596,'DCM CARDS LOOKUP - HIDDEN'!$N$4:$N$8890,0),$J5596)</f>
        <v>0</v>
      </c>
      <c r="E5596" s="5">
        <f>INDEX('DCM CARDS LOOKUP - HIDDEN'!$O$4:$AE$8890,MATCH(R5596,'DCM CARDS LOOKUP - HIDDEN'!$N$4:$N$8890,0),$J5596)</f>
        <v>0</v>
      </c>
      <c r="F5596" s="5">
        <f>INDEX('DCM CARDS LOOKUP - HIDDEN'!$O$4:$AE$8890,MATCH(S5596,'DCM CARDS LOOKUP - HIDDEN'!$N$4:$N$8890,0),$J5596)</f>
        <v>0</v>
      </c>
      <c r="G5596" s="31"/>
      <c r="H5596" s="35"/>
      <c r="J5596" s="4">
        <v>14</v>
      </c>
      <c r="O5596">
        <f>L5583*10000+M5583*100+B5581</f>
        <v>191001</v>
      </c>
      <c r="P5596">
        <f>L5583*10000+M5583*100+C5581</f>
        <v>191002</v>
      </c>
      <c r="Q5596">
        <f>L5583*10000+M5583*100+D5581</f>
        <v>191003</v>
      </c>
      <c r="R5596">
        <f>L5583*10000+M5583*100+E5561</f>
        <v>191004</v>
      </c>
      <c r="S5596">
        <f>L5583*10000+M5583*100+F5561</f>
        <v>191005</v>
      </c>
    </row>
    <row r="5597" spans="1:20" x14ac:dyDescent="0.2">
      <c r="A5597" s="2"/>
      <c r="B5597" s="5"/>
      <c r="C5597" s="5"/>
      <c r="D5597" s="5"/>
      <c r="E5597" s="5"/>
      <c r="F5597" s="5"/>
      <c r="G5597" s="5"/>
      <c r="H5597" s="5"/>
      <c r="J5597" s="13"/>
    </row>
    <row r="5598" spans="1:20" x14ac:dyDescent="0.2">
      <c r="A5598" s="6"/>
      <c r="B5598" s="7">
        <v>1</v>
      </c>
      <c r="C5598" s="7">
        <v>2</v>
      </c>
      <c r="D5598" s="7">
        <v>3</v>
      </c>
      <c r="E5598" s="7">
        <v>4</v>
      </c>
      <c r="F5598" s="7">
        <v>5</v>
      </c>
      <c r="G5598" s="7">
        <v>6</v>
      </c>
      <c r="H5598" s="7">
        <v>9</v>
      </c>
      <c r="J5598" s="13"/>
    </row>
    <row r="5601" spans="1:20" x14ac:dyDescent="0.2">
      <c r="A5601" s="1" t="str">
        <f>"Version "&amp;L5603&amp;"; Task"&amp;M5603</f>
        <v>Version 19; Task11</v>
      </c>
      <c r="B5601" s="4">
        <v>1</v>
      </c>
      <c r="C5601" s="4">
        <v>2</v>
      </c>
      <c r="D5601" s="4">
        <v>3</v>
      </c>
      <c r="E5601" s="4">
        <f>E5581</f>
        <v>4</v>
      </c>
      <c r="F5601" s="4">
        <f>F5581</f>
        <v>5</v>
      </c>
      <c r="G5601" s="4">
        <v>6</v>
      </c>
      <c r="J5601" s="13"/>
    </row>
    <row r="5602" spans="1:20" ht="15" customHeight="1" x14ac:dyDescent="0.2">
      <c r="A5602" s="11" t="s">
        <v>8</v>
      </c>
      <c r="B5602" s="12" t="s">
        <v>9</v>
      </c>
      <c r="C5602" s="12" t="s">
        <v>10</v>
      </c>
      <c r="D5602" s="12" t="s">
        <v>11</v>
      </c>
      <c r="E5602" s="20" t="s">
        <v>21</v>
      </c>
      <c r="F5602" s="20" t="s">
        <v>22</v>
      </c>
      <c r="G5602" s="20"/>
      <c r="H5602" s="34" t="s">
        <v>15</v>
      </c>
      <c r="J5602" s="13"/>
      <c r="L5602" t="s">
        <v>12</v>
      </c>
      <c r="M5602" t="s">
        <v>1</v>
      </c>
    </row>
    <row r="5603" spans="1:20" x14ac:dyDescent="0.2">
      <c r="A5603" s="10" t="str">
        <f>INDEX(REFERENCE!$B$2:$J$2,1,'EXAMPLE OF CHOICE CARDS'!J5603)</f>
        <v>Type</v>
      </c>
      <c r="B5603" s="5" t="str">
        <f>INDEX('DCM CARDS LOOKUP - HIDDEN'!$O$4:$AE$8890,MATCH(O5603,'DCM CARDS LOOKUP - HIDDEN'!$N$4:$N$8890,0),$J5603)</f>
        <v>Pads</v>
      </c>
      <c r="C5603" s="5" t="str">
        <f>INDEX('DCM CARDS LOOKUP - HIDDEN'!$O$4:$AE$8890,MATCH(P5603,'DCM CARDS LOOKUP - HIDDEN'!$N$4:$N$8890,0),$J5603)</f>
        <v>Topicals</v>
      </c>
      <c r="D5603" s="5" t="str">
        <f>INDEX('DCM CARDS LOOKUP - HIDDEN'!$O$4:$AE$8890,MATCH(Q5603,'DCM CARDS LOOKUP - HIDDEN'!$N$4:$N$8890,0),$J5603)</f>
        <v>Pads</v>
      </c>
      <c r="E5603" s="5" t="str">
        <f>INDEX('DCM CARDS LOOKUP - HIDDEN'!$O$4:$AE$8890,MATCH(R5603,'DCM CARDS LOOKUP - HIDDEN'!$N$4:$N$8890,0),$J5603)</f>
        <v>Pads</v>
      </c>
      <c r="F5603" s="5" t="str">
        <f>INDEX('DCM CARDS LOOKUP - HIDDEN'!$O$4:$AE$8890,MATCH(S5603,'DCM CARDS LOOKUP - HIDDEN'!$N$4:$N$8890,0),$J5603)</f>
        <v>Topicals</v>
      </c>
      <c r="G5603" s="5" t="str">
        <f>INDEX('DCM CARDS LOOKUP - HIDDEN'!$O$4:$AE$8890,MATCH(T5603,'DCM CARDS LOOKUP - HIDDEN'!$N$4:$N$8890,0),$J5603)</f>
        <v>Topicals</v>
      </c>
      <c r="H5603" s="35"/>
      <c r="J5603" s="4">
        <v>1</v>
      </c>
      <c r="L5603">
        <f>IF(M5583=15,L5583+1,L5583)</f>
        <v>19</v>
      </c>
      <c r="M5603">
        <f>IF(M5583&lt;15,M5583+1,1)</f>
        <v>11</v>
      </c>
      <c r="O5603">
        <f>L5603*10000+M5603*100+B5601</f>
        <v>191101</v>
      </c>
      <c r="P5603">
        <f>L5603*10000+M5603*100+C5601</f>
        <v>191102</v>
      </c>
      <c r="Q5603">
        <f>L5603*10000+M5603*100+D5601</f>
        <v>191103</v>
      </c>
      <c r="R5603">
        <f>L5603*10000+M5603*100+E5581</f>
        <v>191104</v>
      </c>
      <c r="S5603">
        <f>L5603*10000+M5603*100+F5581</f>
        <v>191105</v>
      </c>
      <c r="T5603">
        <f>L5603*10000+M5603*100+G5581</f>
        <v>191106</v>
      </c>
    </row>
    <row r="5604" spans="1:20" x14ac:dyDescent="0.2">
      <c r="A5604" s="10" t="str">
        <f>INDEX(REFERENCE!$B$2:$J$2,1,'EXAMPLE OF CHOICE CARDS'!J5604)</f>
        <v>Brand</v>
      </c>
      <c r="B5604" s="5" t="str">
        <f>INDEX('DCM CARDS LOOKUP - HIDDEN'!$O$4:$AE$8890,MATCH(O5604,'DCM CARDS LOOKUP - HIDDEN'!$N$4:$N$8890,0),$J5604)</f>
        <v>Up &amp; Up</v>
      </c>
      <c r="C5604" s="5" t="str">
        <f>INDEX('DCM CARDS LOOKUP - HIDDEN'!$O$4:$AE$8890,MATCH(P5604,'DCM CARDS LOOKUP - HIDDEN'!$N$4:$N$8890,0),$J5604)</f>
        <v>Bengay</v>
      </c>
      <c r="D5604" s="5" t="str">
        <f>INDEX('DCM CARDS LOOKUP - HIDDEN'!$O$4:$AE$8890,MATCH(Q5604,'DCM CARDS LOOKUP - HIDDEN'!$N$4:$N$8890,0),$J5604)</f>
        <v>Walgreens</v>
      </c>
      <c r="E5604" s="5" t="str">
        <f>INDEX('DCM CARDS LOOKUP - HIDDEN'!$O$4:$AE$8890,MATCH(R5604,'DCM CARDS LOOKUP - HIDDEN'!$N$4:$N$8890,0),$J5604)</f>
        <v>CVS Health</v>
      </c>
      <c r="F5604" s="5" t="str">
        <f>INDEX('DCM CARDS LOOKUP - HIDDEN'!$O$4:$AE$8890,MATCH(S5604,'DCM CARDS LOOKUP - HIDDEN'!$N$4:$N$8890,0),$J5604)</f>
        <v>Aspercreme</v>
      </c>
      <c r="G5604" s="5" t="str">
        <f>INDEX('DCM CARDS LOOKUP - HIDDEN'!$O$4:$AE$8890,MATCH(T5604,'DCM CARDS LOOKUP - HIDDEN'!$N$4:$N$8890,0),$J5604)</f>
        <v>Tiger Balm</v>
      </c>
      <c r="H5604" s="35"/>
      <c r="J5604" s="4">
        <v>2</v>
      </c>
      <c r="O5604">
        <f>L5603*10000+M5603*100+B5601</f>
        <v>191101</v>
      </c>
      <c r="P5604">
        <f>L5603*10000+M5603*100+C5601</f>
        <v>191102</v>
      </c>
      <c r="Q5604">
        <f>L5603*10000+M5603*100+D5601</f>
        <v>191103</v>
      </c>
      <c r="R5604">
        <f>L5603*10000+M5603*100+E5581</f>
        <v>191104</v>
      </c>
      <c r="S5604">
        <f>L5603*10000+M5603*100+F5581</f>
        <v>191105</v>
      </c>
      <c r="T5604">
        <f>L5603*10000+M5603*100+G5581</f>
        <v>191106</v>
      </c>
    </row>
    <row r="5605" spans="1:20" x14ac:dyDescent="0.2">
      <c r="A5605" s="10" t="str">
        <f>INDEX(REFERENCE!$B$2:$J$2,1,'EXAMPLE OF CHOICE CARDS'!J5605)</f>
        <v>Sensation</v>
      </c>
      <c r="B5605" s="5" t="str">
        <f>INDEX('DCM CARDS LOOKUP - HIDDEN'!$O$4:$AE$8890,MATCH(O5605,'DCM CARDS LOOKUP - HIDDEN'!$N$4:$N$8890,0),$J5605)</f>
        <v>Cold sensation</v>
      </c>
      <c r="C5605" s="5" t="str">
        <f>INDEX('DCM CARDS LOOKUP - HIDDEN'!$O$4:$AE$8890,MATCH(P5605,'DCM CARDS LOOKUP - HIDDEN'!$N$4:$N$8890,0),$J5605)</f>
        <v>Lidocaine/numbing sensation</v>
      </c>
      <c r="D5605" s="5" t="str">
        <f>INDEX('DCM CARDS LOOKUP - HIDDEN'!$O$4:$AE$8890,MATCH(Q5605,'DCM CARDS LOOKUP - HIDDEN'!$N$4:$N$8890,0),$J5605)</f>
        <v>Both hot and cold sensation</v>
      </c>
      <c r="E5605" s="5" t="str">
        <f>INDEX('DCM CARDS LOOKUP - HIDDEN'!$O$4:$AE$8890,MATCH(R5605,'DCM CARDS LOOKUP - HIDDEN'!$N$4:$N$8890,0),$J5605)</f>
        <v>Hot sensation</v>
      </c>
      <c r="F5605" s="5" t="str">
        <f>INDEX('DCM CARDS LOOKUP - HIDDEN'!$O$4:$AE$8890,MATCH(S5605,'DCM CARDS LOOKUP - HIDDEN'!$N$4:$N$8890,0),$J5605)</f>
        <v>Hot sensation</v>
      </c>
      <c r="G5605" s="5" t="str">
        <f>INDEX('DCM CARDS LOOKUP - HIDDEN'!$O$4:$AE$8890,MATCH(T5605,'DCM CARDS LOOKUP - HIDDEN'!$N$4:$N$8890,0),$J5605)</f>
        <v>Lidocaine/numbing sensation</v>
      </c>
      <c r="H5605" s="35"/>
      <c r="J5605" s="4">
        <v>3</v>
      </c>
      <c r="O5605">
        <f>L5603*10000+M5603*100+B5601</f>
        <v>191101</v>
      </c>
      <c r="P5605">
        <f>L5603*10000+M5603*100+C5601</f>
        <v>191102</v>
      </c>
      <c r="Q5605">
        <f>L5603*10000+M5603*100+D5601</f>
        <v>191103</v>
      </c>
      <c r="R5605">
        <f>L5603*10000+M5603*100+E5581</f>
        <v>191104</v>
      </c>
      <c r="S5605">
        <f>L5603*10000+M5603*100+F5581</f>
        <v>191105</v>
      </c>
      <c r="T5605">
        <f>L5603*10000+M5603*100+G5581</f>
        <v>191106</v>
      </c>
    </row>
    <row r="5606" spans="1:20" x14ac:dyDescent="0.2">
      <c r="A5606" s="10" t="str">
        <f>INDEX(REFERENCE!$B$2:$J$2,1,'EXAMPLE OF CHOICE CARDS'!J5606)</f>
        <v>Treatment Area</v>
      </c>
      <c r="B5606" s="5" t="str">
        <f>INDEX('DCM CARDS LOOKUP - HIDDEN'!$O$4:$AE$8890,MATCH(O5606,'DCM CARDS LOOKUP - HIDDEN'!$N$4:$N$8890,0),$J5606)</f>
        <v>Shoulder</v>
      </c>
      <c r="C5606" s="5" t="str">
        <f>INDEX('DCM CARDS LOOKUP - HIDDEN'!$O$4:$AE$8890,MATCH(P5606,'DCM CARDS LOOKUP - HIDDEN'!$N$4:$N$8890,0),$J5606)</f>
        <v>-</v>
      </c>
      <c r="D5606" s="5" t="str">
        <f>INDEX('DCM CARDS LOOKUP - HIDDEN'!$O$4:$AE$8890,MATCH(Q5606,'DCM CARDS LOOKUP - HIDDEN'!$N$4:$N$8890,0),$J5606)</f>
        <v>Back</v>
      </c>
      <c r="E5606" s="5" t="str">
        <f>INDEX('DCM CARDS LOOKUP - HIDDEN'!$O$4:$AE$8890,MATCH(R5606,'DCM CARDS LOOKUP - HIDDEN'!$N$4:$N$8890,0),$J5606)</f>
        <v>Joint</v>
      </c>
      <c r="F5606" s="5" t="str">
        <f>INDEX('DCM CARDS LOOKUP - HIDDEN'!$O$4:$AE$8890,MATCH(S5606,'DCM CARDS LOOKUP - HIDDEN'!$N$4:$N$8890,0),$J5606)</f>
        <v>-</v>
      </c>
      <c r="G5606" s="5" t="str">
        <f>INDEX('DCM CARDS LOOKUP - HIDDEN'!$O$4:$AE$8890,MATCH(T5606,'DCM CARDS LOOKUP - HIDDEN'!$N$4:$N$8890,0),$J5606)</f>
        <v>-</v>
      </c>
      <c r="H5606" s="35"/>
      <c r="J5606" s="4">
        <v>4</v>
      </c>
      <c r="O5606">
        <f>L5603*10000+M5603*100+B5601</f>
        <v>191101</v>
      </c>
      <c r="P5606">
        <f>L5603*10000+M5603*100+C5601</f>
        <v>191102</v>
      </c>
      <c r="Q5606">
        <f>L5603*10000+M5603*100+D5601</f>
        <v>191103</v>
      </c>
      <c r="R5606">
        <f>L5603*10000+M5603*100+E5581</f>
        <v>191104</v>
      </c>
      <c r="S5606">
        <f>L5603*10000+M5603*100+F5581</f>
        <v>191105</v>
      </c>
      <c r="T5606">
        <f>L5603*10000+M5603*100+G5581</f>
        <v>191106</v>
      </c>
    </row>
    <row r="5607" spans="1:20" x14ac:dyDescent="0.2">
      <c r="A5607" s="10" t="str">
        <f>INDEX(REFERENCE!$B$2:$J$2,1,'EXAMPLE OF CHOICE CARDS'!J5607)</f>
        <v>Format</v>
      </c>
      <c r="B5607" s="5" t="str">
        <f>INDEX('DCM CARDS LOOKUP - HIDDEN'!$O$4:$AE$8890,MATCH(O5607,'DCM CARDS LOOKUP - HIDDEN'!$N$4:$N$8890,0),$J5607)</f>
        <v>Single use pads/patches</v>
      </c>
      <c r="C5607" s="5" t="str">
        <f>INDEX('DCM CARDS LOOKUP - HIDDEN'!$O$4:$AE$8890,MATCH(P5607,'DCM CARDS LOOKUP - HIDDEN'!$N$4:$N$8890,0),$J5607)</f>
        <v>Gel</v>
      </c>
      <c r="D5607" s="5" t="str">
        <f>INDEX('DCM CARDS LOOKUP - HIDDEN'!$O$4:$AE$8890,MATCH(Q5607,'DCM CARDS LOOKUP - HIDDEN'!$N$4:$N$8890,0),$J5607)</f>
        <v>Single use pads/patches</v>
      </c>
      <c r="E5607" s="5" t="str">
        <f>INDEX('DCM CARDS LOOKUP - HIDDEN'!$O$4:$AE$8890,MATCH(R5607,'DCM CARDS LOOKUP - HIDDEN'!$N$4:$N$8890,0),$J5607)</f>
        <v>Single use pads/patches</v>
      </c>
      <c r="F5607" s="5" t="str">
        <f>INDEX('DCM CARDS LOOKUP - HIDDEN'!$O$4:$AE$8890,MATCH(S5607,'DCM CARDS LOOKUP - HIDDEN'!$N$4:$N$8890,0),$J5607)</f>
        <v>Spray</v>
      </c>
      <c r="G5607" s="5" t="str">
        <f>INDEX('DCM CARDS LOOKUP - HIDDEN'!$O$4:$AE$8890,MATCH(T5607,'DCM CARDS LOOKUP - HIDDEN'!$N$4:$N$8890,0),$J5607)</f>
        <v>Gel</v>
      </c>
      <c r="H5607" s="35"/>
      <c r="J5607" s="4">
        <v>5</v>
      </c>
      <c r="O5607">
        <f>L5603*10000+M5603*100+B5601</f>
        <v>191101</v>
      </c>
      <c r="P5607">
        <f>L5603*10000+M5603*100+C5601</f>
        <v>191102</v>
      </c>
      <c r="Q5607">
        <f>L5603*10000+M5603*100+D5601</f>
        <v>191103</v>
      </c>
      <c r="R5607">
        <f>L5603*10000+M5603*100+E5581</f>
        <v>191104</v>
      </c>
      <c r="S5607">
        <f>L5603*10000+M5603*100+F5581</f>
        <v>191105</v>
      </c>
      <c r="T5607">
        <f>L5603*10000+M5603*100+G5581</f>
        <v>191106</v>
      </c>
    </row>
    <row r="5608" spans="1:20" x14ac:dyDescent="0.2">
      <c r="A5608" s="10" t="str">
        <f>INDEX(REFERENCE!$B$2:$J$2,1,'EXAMPLE OF CHOICE CARDS'!J5608)</f>
        <v>Count</v>
      </c>
      <c r="B5608" s="5" t="str">
        <f>INDEX('DCM CARDS LOOKUP - HIDDEN'!$O$4:$AE$8890,MATCH(O5608,'DCM CARDS LOOKUP - HIDDEN'!$N$4:$N$8890,0),$J5608)</f>
        <v>4 count</v>
      </c>
      <c r="C5608" s="5" t="str">
        <f>INDEX('DCM CARDS LOOKUP - HIDDEN'!$O$4:$AE$8890,MATCH(P5608,'DCM CARDS LOOKUP - HIDDEN'!$N$4:$N$8890,0),$J5608)</f>
        <v>3 oz</v>
      </c>
      <c r="D5608" s="5" t="str">
        <f>INDEX('DCM CARDS LOOKUP - HIDDEN'!$O$4:$AE$8890,MATCH(Q5608,'DCM CARDS LOOKUP - HIDDEN'!$N$4:$N$8890,0),$J5608)</f>
        <v>3 count</v>
      </c>
      <c r="E5608" s="5" t="str">
        <f>INDEX('DCM CARDS LOOKUP - HIDDEN'!$O$4:$AE$8890,MATCH(R5608,'DCM CARDS LOOKUP - HIDDEN'!$N$4:$N$8890,0),$J5608)</f>
        <v>2 count</v>
      </c>
      <c r="F5608" s="5" t="str">
        <f>INDEX('DCM CARDS LOOKUP - HIDDEN'!$O$4:$AE$8890,MATCH(S5608,'DCM CARDS LOOKUP - HIDDEN'!$N$4:$N$8890,0),$J5608)</f>
        <v>4.5 oz</v>
      </c>
      <c r="G5608" s="5" t="str">
        <f>INDEX('DCM CARDS LOOKUP - HIDDEN'!$O$4:$AE$8890,MATCH(T5608,'DCM CARDS LOOKUP - HIDDEN'!$N$4:$N$8890,0),$J5608)</f>
        <v>2.5 oz</v>
      </c>
      <c r="H5608" s="35"/>
      <c r="J5608" s="4">
        <v>6</v>
      </c>
      <c r="O5608">
        <f>L5603*10000+M5603*100+B5601</f>
        <v>191101</v>
      </c>
      <c r="P5608">
        <f>L5603*10000+M5603*100+C5601</f>
        <v>191102</v>
      </c>
      <c r="Q5608">
        <f>L5603*10000+M5603*100+D5601</f>
        <v>191103</v>
      </c>
      <c r="R5608">
        <f>L5603*10000+M5603*100+E5581</f>
        <v>191104</v>
      </c>
      <c r="S5608">
        <f>L5603*10000+M5603*100+F5581</f>
        <v>191105</v>
      </c>
      <c r="T5608">
        <f>L5603*10000+M5603*100+G5581</f>
        <v>191106</v>
      </c>
    </row>
    <row r="5609" spans="1:20" ht="15" customHeight="1" x14ac:dyDescent="0.2">
      <c r="A5609" s="10" t="str">
        <f>INDEX(REFERENCE!$B$2:$J$2,1,'EXAMPLE OF CHOICE CARDS'!J5609)</f>
        <v>Price</v>
      </c>
      <c r="B5609" s="29">
        <f>INDEX('DCM CARDS LOOKUP - HIDDEN'!$O$4:$AE$8890,MATCH(O5609,'DCM CARDS LOOKUP - HIDDEN'!$N$4:$N$8890,0),$J5609)</f>
        <v>26.49</v>
      </c>
      <c r="C5609" s="29">
        <f>INDEX('DCM CARDS LOOKUP - HIDDEN'!$O$4:$AE$8890,MATCH(P5609,'DCM CARDS LOOKUP - HIDDEN'!$N$4:$N$8890,0),$J5609)</f>
        <v>11.99</v>
      </c>
      <c r="D5609" s="29">
        <f>INDEX('DCM CARDS LOOKUP - HIDDEN'!$O$4:$AE$8890,MATCH(Q5609,'DCM CARDS LOOKUP - HIDDEN'!$N$4:$N$8890,0),$J5609)</f>
        <v>3.6</v>
      </c>
      <c r="E5609" s="29">
        <f>INDEX('DCM CARDS LOOKUP - HIDDEN'!$O$4:$AE$8890,MATCH(R5609,'DCM CARDS LOOKUP - HIDDEN'!$N$4:$N$8890,0),$J5609)</f>
        <v>6.59</v>
      </c>
      <c r="F5609" s="29">
        <f>INDEX('DCM CARDS LOOKUP - HIDDEN'!$O$4:$AE$8890,MATCH(S5609,'DCM CARDS LOOKUP - HIDDEN'!$N$4:$N$8890,0),$J5609)</f>
        <v>12.5</v>
      </c>
      <c r="G5609" s="29">
        <f>INDEX('DCM CARDS LOOKUP - HIDDEN'!$O$4:$AE$8890,MATCH(T5609,'DCM CARDS LOOKUP - HIDDEN'!$N$4:$N$8890,0),$J5609)</f>
        <v>9</v>
      </c>
      <c r="H5609" s="35"/>
      <c r="J5609" s="4">
        <v>7</v>
      </c>
      <c r="O5609">
        <f>L5603*10000+M5603*100+B5601</f>
        <v>191101</v>
      </c>
      <c r="P5609">
        <f>L5603*10000+M5603*100+C5601</f>
        <v>191102</v>
      </c>
      <c r="Q5609">
        <f>L5603*10000+M5603*100+D5601</f>
        <v>191103</v>
      </c>
      <c r="R5609">
        <f>L5603*10000+M5603*100+E5581</f>
        <v>191104</v>
      </c>
      <c r="S5609">
        <f>L5603*10000+M5603*100+F5581</f>
        <v>191105</v>
      </c>
      <c r="T5609">
        <f>L5603*10000+M5603*100+G5581</f>
        <v>191106</v>
      </c>
    </row>
    <row r="5610" spans="1:20" ht="15" customHeight="1" x14ac:dyDescent="0.2">
      <c r="A5610" s="10" t="str">
        <f>INDEX(REFERENCE!$B$2:$J$2,1,'EXAMPLE OF CHOICE CARDS'!J5610)</f>
        <v>Review Rating</v>
      </c>
      <c r="B5610" s="5" t="str">
        <f>INDEX('DCM CARDS LOOKUP - HIDDEN'!$O$4:$AE$8890,MATCH(O5610,'DCM CARDS LOOKUP - HIDDEN'!$N$4:$N$8890,0),$J5610)</f>
        <v>4.5 stars</v>
      </c>
      <c r="C5610" s="5" t="str">
        <f>INDEX('DCM CARDS LOOKUP - HIDDEN'!$O$4:$AE$8890,MATCH(P5610,'DCM CARDS LOOKUP - HIDDEN'!$N$4:$N$8890,0),$J5610)</f>
        <v>4.8 stars</v>
      </c>
      <c r="D5610" s="5" t="str">
        <f>INDEX('DCM CARDS LOOKUP - HIDDEN'!$O$4:$AE$8890,MATCH(Q5610,'DCM CARDS LOOKUP - HIDDEN'!$N$4:$N$8890,0),$J5610)</f>
        <v>4.5 stars</v>
      </c>
      <c r="E5610" s="5" t="str">
        <f>INDEX('DCM CARDS LOOKUP - HIDDEN'!$O$4:$AE$8890,MATCH(R5610,'DCM CARDS LOOKUP - HIDDEN'!$N$4:$N$8890,0),$J5610)</f>
        <v>4.8 stars</v>
      </c>
      <c r="F5610" s="5" t="str">
        <f>INDEX('DCM CARDS LOOKUP - HIDDEN'!$O$4:$AE$8890,MATCH(S5610,'DCM CARDS LOOKUP - HIDDEN'!$N$4:$N$8890,0),$J5610)</f>
        <v>4.6 stars</v>
      </c>
      <c r="G5610" s="5" t="str">
        <f>INDEX('DCM CARDS LOOKUP - HIDDEN'!$O$4:$AE$8890,MATCH(T5610,'DCM CARDS LOOKUP - HIDDEN'!$N$4:$N$8890,0),$J5610)</f>
        <v>4.6 stars</v>
      </c>
      <c r="H5610" s="35"/>
      <c r="J5610" s="4">
        <v>8</v>
      </c>
      <c r="O5610">
        <f>L5603*10000+M5603*100+B5601</f>
        <v>191101</v>
      </c>
      <c r="P5610">
        <f>L5603*10000+M5603*100+C5601</f>
        <v>191102</v>
      </c>
      <c r="Q5610">
        <f>L5603*10000+M5603*100+D5601</f>
        <v>191103</v>
      </c>
      <c r="R5610">
        <f>L5603*10000+M5603*100+E5581</f>
        <v>191104</v>
      </c>
      <c r="S5610">
        <f>L5603*10000+M5603*100+F5581</f>
        <v>191105</v>
      </c>
      <c r="T5610">
        <f>L5603*10000+M5603*100+G5581</f>
        <v>191106</v>
      </c>
    </row>
    <row r="5611" spans="1:20" ht="15" customHeight="1" x14ac:dyDescent="0.2">
      <c r="A5611" s="10" t="str">
        <f>INDEX(REFERENCE!$B$2:$J$2,1,'EXAMPLE OF CHOICE CARDS'!J5611)</f>
        <v>Number of Reviews</v>
      </c>
      <c r="B5611" s="30">
        <f>INDEX('DCM CARDS LOOKUP - HIDDEN'!$O$4:$AE$8890,MATCH(O5611,'DCM CARDS LOOKUP - HIDDEN'!$N$4:$N$8890,0),$J5611)</f>
        <v>1250</v>
      </c>
      <c r="C5611" s="30">
        <f>INDEX('DCM CARDS LOOKUP - HIDDEN'!$O$4:$AE$8890,MATCH(P5611,'DCM CARDS LOOKUP - HIDDEN'!$N$4:$N$8890,0),$J5611)</f>
        <v>4500</v>
      </c>
      <c r="D5611" s="30">
        <f>INDEX('DCM CARDS LOOKUP - HIDDEN'!$O$4:$AE$8890,MATCH(Q5611,'DCM CARDS LOOKUP - HIDDEN'!$N$4:$N$8890,0),$J5611)</f>
        <v>1250</v>
      </c>
      <c r="E5611" s="30">
        <f>INDEX('DCM CARDS LOOKUP - HIDDEN'!$O$4:$AE$8890,MATCH(R5611,'DCM CARDS LOOKUP - HIDDEN'!$N$4:$N$8890,0),$J5611)</f>
        <v>1250</v>
      </c>
      <c r="F5611" s="30">
        <f>INDEX('DCM CARDS LOOKUP - HIDDEN'!$O$4:$AE$8890,MATCH(S5611,'DCM CARDS LOOKUP - HIDDEN'!$N$4:$N$8890,0),$J5611)</f>
        <v>4500</v>
      </c>
      <c r="G5611" s="30">
        <f>INDEX('DCM CARDS LOOKUP - HIDDEN'!$O$4:$AE$8890,MATCH(T5611,'DCM CARDS LOOKUP - HIDDEN'!$N$4:$N$8890,0),$J5611)</f>
        <v>1250</v>
      </c>
      <c r="H5611" s="35"/>
      <c r="J5611" s="4">
        <v>9</v>
      </c>
      <c r="O5611">
        <f>L5603*10000+M5603*100+B5601</f>
        <v>191101</v>
      </c>
      <c r="P5611">
        <f>L5603*10000+M5603*100+C5601</f>
        <v>191102</v>
      </c>
      <c r="Q5611">
        <f>L5603*10000+M5603*100+D5601</f>
        <v>191103</v>
      </c>
      <c r="R5611">
        <f>L5603*10000+M5603*100+E5581</f>
        <v>191104</v>
      </c>
      <c r="S5611">
        <f>L5603*10000+M5603*100+F5581</f>
        <v>191105</v>
      </c>
      <c r="T5611">
        <f>L5603*10000+M5603*100+G5581</f>
        <v>191106</v>
      </c>
    </row>
    <row r="5612" spans="1:20" ht="15" hidden="1" customHeight="1" x14ac:dyDescent="0.2">
      <c r="A5612" s="10" t="e">
        <f>INDEX(REFERENCE!$B$2:$J$2,1,'EXAMPLE OF CHOICE CARDS'!J5612)</f>
        <v>#REF!</v>
      </c>
      <c r="B5612" s="5">
        <f>INDEX('DCM CARDS LOOKUP - HIDDEN'!$O$4:$AE$8890,MATCH(O5612,'DCM CARDS LOOKUP - HIDDEN'!$N$4:$N$8890,0),$J5612)</f>
        <v>0</v>
      </c>
      <c r="C5612" s="5">
        <f>INDEX('DCM CARDS LOOKUP - HIDDEN'!$O$4:$AE$8890,MATCH(P5612,'DCM CARDS LOOKUP - HIDDEN'!$N$4:$N$8890,0),$J5612)</f>
        <v>0</v>
      </c>
      <c r="D5612" s="5">
        <f>INDEX('DCM CARDS LOOKUP - HIDDEN'!$O$4:$AE$8890,MATCH(Q5612,'DCM CARDS LOOKUP - HIDDEN'!$N$4:$N$8890,0),$J5612)</f>
        <v>0</v>
      </c>
      <c r="E5612" s="5">
        <f>INDEX('DCM CARDS LOOKUP - HIDDEN'!$O$4:$AE$8890,MATCH(R5612,'DCM CARDS LOOKUP - HIDDEN'!$N$4:$N$8890,0),$J5612)</f>
        <v>0</v>
      </c>
      <c r="F5612" s="5">
        <f>INDEX('DCM CARDS LOOKUP - HIDDEN'!$O$4:$AE$8890,MATCH(S5612,'DCM CARDS LOOKUP - HIDDEN'!$N$4:$N$8890,0),$J5612)</f>
        <v>0</v>
      </c>
      <c r="G5612" s="31"/>
      <c r="H5612" s="35"/>
      <c r="J5612" s="4">
        <v>10</v>
      </c>
      <c r="O5612">
        <f>L5603*10000+M5603*100+B5601</f>
        <v>191101</v>
      </c>
      <c r="P5612">
        <f>L5603*10000+M5603*100+C5601</f>
        <v>191102</v>
      </c>
      <c r="Q5612">
        <f>L5603*10000+M5603*100+D5601</f>
        <v>191103</v>
      </c>
      <c r="R5612">
        <f>L5603*10000+M5603*100+E5581</f>
        <v>191104</v>
      </c>
      <c r="S5612">
        <f>L5603*10000+M5603*100+F5581</f>
        <v>191105</v>
      </c>
    </row>
    <row r="5613" spans="1:20" ht="15" hidden="1" customHeight="1" x14ac:dyDescent="0.2">
      <c r="A5613" s="10" t="e">
        <f>INDEX(REFERENCE!$B$2:$J$2,1,'EXAMPLE OF CHOICE CARDS'!J5613)</f>
        <v>#REF!</v>
      </c>
      <c r="B5613" s="5">
        <f>INDEX('DCM CARDS LOOKUP - HIDDEN'!$O$4:$AE$8890,MATCH(O5613,'DCM CARDS LOOKUP - HIDDEN'!$N$4:$N$8890,0),$J5613)</f>
        <v>0</v>
      </c>
      <c r="C5613" s="5">
        <f>INDEX('DCM CARDS LOOKUP - HIDDEN'!$O$4:$AE$8890,MATCH(P5613,'DCM CARDS LOOKUP - HIDDEN'!$N$4:$N$8890,0),$J5613)</f>
        <v>0</v>
      </c>
      <c r="D5613" s="5">
        <f>INDEX('DCM CARDS LOOKUP - HIDDEN'!$O$4:$AE$8890,MATCH(Q5613,'DCM CARDS LOOKUP - HIDDEN'!$N$4:$N$8890,0),$J5613)</f>
        <v>0</v>
      </c>
      <c r="E5613" s="5">
        <f>INDEX('DCM CARDS LOOKUP - HIDDEN'!$O$4:$AE$8890,MATCH(R5613,'DCM CARDS LOOKUP - HIDDEN'!$N$4:$N$8890,0),$J5613)</f>
        <v>0</v>
      </c>
      <c r="F5613" s="5">
        <f>INDEX('DCM CARDS LOOKUP - HIDDEN'!$O$4:$AE$8890,MATCH(S5613,'DCM CARDS LOOKUP - HIDDEN'!$N$4:$N$8890,0),$J5613)</f>
        <v>0</v>
      </c>
      <c r="G5613" s="31"/>
      <c r="H5613" s="35"/>
      <c r="J5613" s="4">
        <v>11</v>
      </c>
      <c r="O5613">
        <f>L5603*10000+M5603*100+B5601</f>
        <v>191101</v>
      </c>
      <c r="P5613">
        <f>L5603*10000+M5603*100+C5601</f>
        <v>191102</v>
      </c>
      <c r="Q5613">
        <f>L5603*10000+M5603*100+D5601</f>
        <v>191103</v>
      </c>
      <c r="R5613">
        <f>L5603*10000+M5603*100+E5581</f>
        <v>191104</v>
      </c>
      <c r="S5613">
        <f>L5603*10000+M5603*100+F5581</f>
        <v>191105</v>
      </c>
    </row>
    <row r="5614" spans="1:20" ht="15" hidden="1" customHeight="1" x14ac:dyDescent="0.2">
      <c r="A5614" s="10" t="e">
        <f>INDEX(REFERENCE!$B$2:$J$2,1,'EXAMPLE OF CHOICE CARDS'!J5614)</f>
        <v>#REF!</v>
      </c>
      <c r="B5614" s="5">
        <f>INDEX('DCM CARDS LOOKUP - HIDDEN'!$O$4:$AE$8890,MATCH(O5614,'DCM CARDS LOOKUP - HIDDEN'!$N$4:$N$8890,0),$J5614)</f>
        <v>0</v>
      </c>
      <c r="C5614" s="5">
        <f>INDEX('DCM CARDS LOOKUP - HIDDEN'!$O$4:$AE$8890,MATCH(P5614,'DCM CARDS LOOKUP - HIDDEN'!$N$4:$N$8890,0),$J5614)</f>
        <v>0</v>
      </c>
      <c r="D5614" s="5">
        <f>INDEX('DCM CARDS LOOKUP - HIDDEN'!$O$4:$AE$8890,MATCH(Q5614,'DCM CARDS LOOKUP - HIDDEN'!$N$4:$N$8890,0),$J5614)</f>
        <v>0</v>
      </c>
      <c r="E5614" s="5">
        <f>INDEX('DCM CARDS LOOKUP - HIDDEN'!$O$4:$AE$8890,MATCH(R5614,'DCM CARDS LOOKUP - HIDDEN'!$N$4:$N$8890,0),$J5614)</f>
        <v>0</v>
      </c>
      <c r="F5614" s="5">
        <f>INDEX('DCM CARDS LOOKUP - HIDDEN'!$O$4:$AE$8890,MATCH(S5614,'DCM CARDS LOOKUP - HIDDEN'!$N$4:$N$8890,0),$J5614)</f>
        <v>0</v>
      </c>
      <c r="G5614" s="31"/>
      <c r="H5614" s="35"/>
      <c r="J5614" s="4">
        <v>12</v>
      </c>
      <c r="O5614">
        <f>L5603*10000+M5603*100+B5601</f>
        <v>191101</v>
      </c>
      <c r="P5614">
        <f>L5603*10000+M5603*100+C5601</f>
        <v>191102</v>
      </c>
      <c r="Q5614">
        <f>L5603*10000+M5603*100+D5601</f>
        <v>191103</v>
      </c>
      <c r="R5614">
        <f>L5603*10000+M5603*100+E5581</f>
        <v>191104</v>
      </c>
      <c r="S5614">
        <f>L5603*10000+M5603*100+F5581</f>
        <v>191105</v>
      </c>
    </row>
    <row r="5615" spans="1:20" ht="15" hidden="1" customHeight="1" x14ac:dyDescent="0.2">
      <c r="A5615" s="10" t="e">
        <f>INDEX(REFERENCE!$B$2:$J$2,1,'EXAMPLE OF CHOICE CARDS'!J5615)</f>
        <v>#REF!</v>
      </c>
      <c r="B5615" s="5">
        <f>INDEX('DCM CARDS LOOKUP - HIDDEN'!$O$4:$AE$8890,MATCH(O5615,'DCM CARDS LOOKUP - HIDDEN'!$N$4:$N$8890,0),$J5615)</f>
        <v>0</v>
      </c>
      <c r="C5615" s="5">
        <f>INDEX('DCM CARDS LOOKUP - HIDDEN'!$O$4:$AE$8890,MATCH(P5615,'DCM CARDS LOOKUP - HIDDEN'!$N$4:$N$8890,0),$J5615)</f>
        <v>0</v>
      </c>
      <c r="D5615" s="5">
        <f>INDEX('DCM CARDS LOOKUP - HIDDEN'!$O$4:$AE$8890,MATCH(Q5615,'DCM CARDS LOOKUP - HIDDEN'!$N$4:$N$8890,0),$J5615)</f>
        <v>0</v>
      </c>
      <c r="E5615" s="5">
        <f>INDEX('DCM CARDS LOOKUP - HIDDEN'!$O$4:$AE$8890,MATCH(R5615,'DCM CARDS LOOKUP - HIDDEN'!$N$4:$N$8890,0),$J5615)</f>
        <v>0</v>
      </c>
      <c r="F5615" s="5">
        <f>INDEX('DCM CARDS LOOKUP - HIDDEN'!$O$4:$AE$8890,MATCH(S5615,'DCM CARDS LOOKUP - HIDDEN'!$N$4:$N$8890,0),$J5615)</f>
        <v>0</v>
      </c>
      <c r="G5615" s="31"/>
      <c r="H5615" s="35"/>
      <c r="J5615" s="4">
        <v>13</v>
      </c>
      <c r="O5615">
        <f>L5603*10000+M5603*100+B5601</f>
        <v>191101</v>
      </c>
      <c r="P5615">
        <f>L5603*10000+M5603*100+C5601</f>
        <v>191102</v>
      </c>
      <c r="Q5615">
        <f>L5603*10000+M5603*100+D5601</f>
        <v>191103</v>
      </c>
      <c r="R5615">
        <f>L5603*10000+M5603*100+E5581</f>
        <v>191104</v>
      </c>
      <c r="S5615">
        <f>L5603*10000+M5603*100+F5581</f>
        <v>191105</v>
      </c>
    </row>
    <row r="5616" spans="1:20" ht="15" hidden="1" customHeight="1" x14ac:dyDescent="0.2">
      <c r="A5616" s="10" t="e">
        <f>INDEX(REFERENCE!$B$2:$J$2,1,'EXAMPLE OF CHOICE CARDS'!J5616)</f>
        <v>#REF!</v>
      </c>
      <c r="B5616" s="5">
        <f>INDEX('DCM CARDS LOOKUP - HIDDEN'!$O$4:$AE$8890,MATCH(O5616,'DCM CARDS LOOKUP - HIDDEN'!$N$4:$N$8890,0),$J5616)</f>
        <v>0</v>
      </c>
      <c r="C5616" s="5">
        <f>INDEX('DCM CARDS LOOKUP - HIDDEN'!$O$4:$AE$8890,MATCH(P5616,'DCM CARDS LOOKUP - HIDDEN'!$N$4:$N$8890,0),$J5616)</f>
        <v>0</v>
      </c>
      <c r="D5616" s="5">
        <f>INDEX('DCM CARDS LOOKUP - HIDDEN'!$O$4:$AE$8890,MATCH(Q5616,'DCM CARDS LOOKUP - HIDDEN'!$N$4:$N$8890,0),$J5616)</f>
        <v>0</v>
      </c>
      <c r="E5616" s="5">
        <f>INDEX('DCM CARDS LOOKUP - HIDDEN'!$O$4:$AE$8890,MATCH(R5616,'DCM CARDS LOOKUP - HIDDEN'!$N$4:$N$8890,0),$J5616)</f>
        <v>0</v>
      </c>
      <c r="F5616" s="5">
        <f>INDEX('DCM CARDS LOOKUP - HIDDEN'!$O$4:$AE$8890,MATCH(S5616,'DCM CARDS LOOKUP - HIDDEN'!$N$4:$N$8890,0),$J5616)</f>
        <v>0</v>
      </c>
      <c r="G5616" s="31"/>
      <c r="H5616" s="35"/>
      <c r="J5616" s="4">
        <v>14</v>
      </c>
      <c r="O5616">
        <f>L5603*10000+M5603*100+B5601</f>
        <v>191101</v>
      </c>
      <c r="P5616">
        <f>L5603*10000+M5603*100+C5601</f>
        <v>191102</v>
      </c>
      <c r="Q5616">
        <f>L5603*10000+M5603*100+D5601</f>
        <v>191103</v>
      </c>
      <c r="R5616">
        <f>L5603*10000+M5603*100+E5581</f>
        <v>191104</v>
      </c>
      <c r="S5616">
        <f>L5603*10000+M5603*100+F5581</f>
        <v>191105</v>
      </c>
    </row>
    <row r="5617" spans="1:20" x14ac:dyDescent="0.2">
      <c r="A5617" s="2"/>
      <c r="B5617" s="5"/>
      <c r="C5617" s="5"/>
      <c r="D5617" s="5"/>
      <c r="E5617" s="5"/>
      <c r="F5617" s="5"/>
      <c r="G5617" s="5"/>
      <c r="H5617" s="5"/>
      <c r="J5617" s="13"/>
    </row>
    <row r="5618" spans="1:20" x14ac:dyDescent="0.2">
      <c r="A5618" s="6"/>
      <c r="B5618" s="7">
        <v>1</v>
      </c>
      <c r="C5618" s="7">
        <v>2</v>
      </c>
      <c r="D5618" s="7">
        <v>3</v>
      </c>
      <c r="E5618" s="7">
        <v>4</v>
      </c>
      <c r="F5618" s="7">
        <v>5</v>
      </c>
      <c r="G5618" s="7">
        <v>6</v>
      </c>
      <c r="H5618" s="7">
        <v>9</v>
      </c>
      <c r="J5618" s="13"/>
    </row>
    <row r="5621" spans="1:20" x14ac:dyDescent="0.2">
      <c r="A5621" s="1" t="str">
        <f>"Version "&amp;L5623&amp;"; Task"&amp;M5623</f>
        <v>Version 19; Task12</v>
      </c>
      <c r="B5621" s="4">
        <v>1</v>
      </c>
      <c r="C5621" s="4">
        <v>2</v>
      </c>
      <c r="D5621" s="4">
        <v>3</v>
      </c>
      <c r="E5621" s="4">
        <f>E5601</f>
        <v>4</v>
      </c>
      <c r="F5621" s="4">
        <f>F5601</f>
        <v>5</v>
      </c>
      <c r="G5621" s="4">
        <v>6</v>
      </c>
      <c r="J5621" s="13"/>
    </row>
    <row r="5622" spans="1:20" ht="15" customHeight="1" x14ac:dyDescent="0.2">
      <c r="A5622" s="11" t="s">
        <v>8</v>
      </c>
      <c r="B5622" s="12" t="s">
        <v>9</v>
      </c>
      <c r="C5622" s="12" t="s">
        <v>10</v>
      </c>
      <c r="D5622" s="12" t="s">
        <v>11</v>
      </c>
      <c r="E5622" s="20" t="s">
        <v>21</v>
      </c>
      <c r="F5622" s="20" t="s">
        <v>22</v>
      </c>
      <c r="G5622" s="20"/>
      <c r="H5622" s="34" t="s">
        <v>15</v>
      </c>
      <c r="J5622" s="13"/>
      <c r="L5622" t="s">
        <v>12</v>
      </c>
      <c r="M5622" t="s">
        <v>1</v>
      </c>
    </row>
    <row r="5623" spans="1:20" x14ac:dyDescent="0.2">
      <c r="A5623" s="10" t="str">
        <f>INDEX(REFERENCE!$B$2:$J$2,1,'EXAMPLE OF CHOICE CARDS'!J5623)</f>
        <v>Type</v>
      </c>
      <c r="B5623" s="5" t="str">
        <f>INDEX('DCM CARDS LOOKUP - HIDDEN'!$O$4:$AE$8890,MATCH(O5623,'DCM CARDS LOOKUP - HIDDEN'!$N$4:$N$8890,0),$J5623)</f>
        <v>Pads</v>
      </c>
      <c r="C5623" s="5" t="str">
        <f>INDEX('DCM CARDS LOOKUP - HIDDEN'!$O$4:$AE$8890,MATCH(P5623,'DCM CARDS LOOKUP - HIDDEN'!$N$4:$N$8890,0),$J5623)</f>
        <v>Topicals</v>
      </c>
      <c r="D5623" s="5" t="str">
        <f>INDEX('DCM CARDS LOOKUP - HIDDEN'!$O$4:$AE$8890,MATCH(Q5623,'DCM CARDS LOOKUP - HIDDEN'!$N$4:$N$8890,0),$J5623)</f>
        <v>Pads</v>
      </c>
      <c r="E5623" s="5" t="str">
        <f>INDEX('DCM CARDS LOOKUP - HIDDEN'!$O$4:$AE$8890,MATCH(R5623,'DCM CARDS LOOKUP - HIDDEN'!$N$4:$N$8890,0),$J5623)</f>
        <v>Topicals</v>
      </c>
      <c r="F5623" s="5" t="str">
        <f>INDEX('DCM CARDS LOOKUP - HIDDEN'!$O$4:$AE$8890,MATCH(S5623,'DCM CARDS LOOKUP - HIDDEN'!$N$4:$N$8890,0),$J5623)</f>
        <v>Topicals</v>
      </c>
      <c r="G5623" s="5" t="str">
        <f>INDEX('DCM CARDS LOOKUP - HIDDEN'!$O$4:$AE$8890,MATCH(T5623,'DCM CARDS LOOKUP - HIDDEN'!$N$4:$N$8890,0),$J5623)</f>
        <v>Pads</v>
      </c>
      <c r="H5623" s="35"/>
      <c r="J5623" s="4">
        <v>1</v>
      </c>
      <c r="L5623">
        <f>IF(M5603=15,L5603+1,L5603)</f>
        <v>19</v>
      </c>
      <c r="M5623">
        <f>IF(M5603&lt;15,M5603+1,1)</f>
        <v>12</v>
      </c>
      <c r="O5623">
        <f>L5623*10000+M5623*100+B5621</f>
        <v>191201</v>
      </c>
      <c r="P5623">
        <f>L5623*10000+M5623*100+C5621</f>
        <v>191202</v>
      </c>
      <c r="Q5623">
        <f>L5623*10000+M5623*100+D5621</f>
        <v>191203</v>
      </c>
      <c r="R5623">
        <f>L5623*10000+M5623*100+E5601</f>
        <v>191204</v>
      </c>
      <c r="S5623">
        <f>L5623*10000+M5623*100+F5601</f>
        <v>191205</v>
      </c>
      <c r="T5623">
        <f>L5623*10000+M5623*100+G5601</f>
        <v>191206</v>
      </c>
    </row>
    <row r="5624" spans="1:20" x14ac:dyDescent="0.2">
      <c r="A5624" s="10" t="str">
        <f>INDEX(REFERENCE!$B$2:$J$2,1,'EXAMPLE OF CHOICE CARDS'!J5624)</f>
        <v>Brand</v>
      </c>
      <c r="B5624" s="5" t="str">
        <f>INDEX('DCM CARDS LOOKUP - HIDDEN'!$O$4:$AE$8890,MATCH(O5624,'DCM CARDS LOOKUP - HIDDEN'!$N$4:$N$8890,0),$J5624)</f>
        <v>CVS Health</v>
      </c>
      <c r="C5624" s="5" t="str">
        <f>INDEX('DCM CARDS LOOKUP - HIDDEN'!$O$4:$AE$8890,MATCH(P5624,'DCM CARDS LOOKUP - HIDDEN'!$N$4:$N$8890,0),$J5624)</f>
        <v>Motrin</v>
      </c>
      <c r="D5624" s="5" t="str">
        <f>INDEX('DCM CARDS LOOKUP - HIDDEN'!$O$4:$AE$8890,MATCH(Q5624,'DCM CARDS LOOKUP - HIDDEN'!$N$4:$N$8890,0),$J5624)</f>
        <v>Amazon Basic Care</v>
      </c>
      <c r="E5624" s="5" t="str">
        <f>INDEX('DCM CARDS LOOKUP - HIDDEN'!$O$4:$AE$8890,MATCH(R5624,'DCM CARDS LOOKUP - HIDDEN'!$N$4:$N$8890,0),$J5624)</f>
        <v>Icy Hot</v>
      </c>
      <c r="F5624" s="5" t="str">
        <f>INDEX('DCM CARDS LOOKUP - HIDDEN'!$O$4:$AE$8890,MATCH(S5624,'DCM CARDS LOOKUP - HIDDEN'!$N$4:$N$8890,0),$J5624)</f>
        <v>Bengay</v>
      </c>
      <c r="G5624" s="5" t="str">
        <f>INDEX('DCM CARDS LOOKUP - HIDDEN'!$O$4:$AE$8890,MATCH(T5624,'DCM CARDS LOOKUP - HIDDEN'!$N$4:$N$8890,0),$J5624)</f>
        <v>Tiger Balm</v>
      </c>
      <c r="H5624" s="35"/>
      <c r="J5624" s="4">
        <v>2</v>
      </c>
      <c r="O5624">
        <f>L5623*10000+M5623*100+B5621</f>
        <v>191201</v>
      </c>
      <c r="P5624">
        <f>L5623*10000+M5623*100+C5621</f>
        <v>191202</v>
      </c>
      <c r="Q5624">
        <f>L5623*10000+M5623*100+D5621</f>
        <v>191203</v>
      </c>
      <c r="R5624">
        <f>L5623*10000+M5623*100+E5601</f>
        <v>191204</v>
      </c>
      <c r="S5624">
        <f>L5623*10000+M5623*100+F5601</f>
        <v>191205</v>
      </c>
      <c r="T5624">
        <f>L5623*10000+M5623*100+G5601</f>
        <v>191206</v>
      </c>
    </row>
    <row r="5625" spans="1:20" x14ac:dyDescent="0.2">
      <c r="A5625" s="10" t="str">
        <f>INDEX(REFERENCE!$B$2:$J$2,1,'EXAMPLE OF CHOICE CARDS'!J5625)</f>
        <v>Sensation</v>
      </c>
      <c r="B5625" s="5" t="str">
        <f>INDEX('DCM CARDS LOOKUP - HIDDEN'!$O$4:$AE$8890,MATCH(O5625,'DCM CARDS LOOKUP - HIDDEN'!$N$4:$N$8890,0),$J5625)</f>
        <v>Lidocaine/numbing sensation</v>
      </c>
      <c r="C5625" s="5" t="str">
        <f>INDEX('DCM CARDS LOOKUP - HIDDEN'!$O$4:$AE$8890,MATCH(P5625,'DCM CARDS LOOKUP - HIDDEN'!$N$4:$N$8890,0),$J5625)</f>
        <v>Both hot and cold sensation</v>
      </c>
      <c r="D5625" s="5" t="str">
        <f>INDEX('DCM CARDS LOOKUP - HIDDEN'!$O$4:$AE$8890,MATCH(Q5625,'DCM CARDS LOOKUP - HIDDEN'!$N$4:$N$8890,0),$J5625)</f>
        <v>Cold sensation</v>
      </c>
      <c r="E5625" s="5" t="str">
        <f>INDEX('DCM CARDS LOOKUP - HIDDEN'!$O$4:$AE$8890,MATCH(R5625,'DCM CARDS LOOKUP - HIDDEN'!$N$4:$N$8890,0),$J5625)</f>
        <v>Cold sensation</v>
      </c>
      <c r="F5625" s="5" t="str">
        <f>INDEX('DCM CARDS LOOKUP - HIDDEN'!$O$4:$AE$8890,MATCH(S5625,'DCM CARDS LOOKUP - HIDDEN'!$N$4:$N$8890,0),$J5625)</f>
        <v>Hot sensation</v>
      </c>
      <c r="G5625" s="5" t="str">
        <f>INDEX('DCM CARDS LOOKUP - HIDDEN'!$O$4:$AE$8890,MATCH(T5625,'DCM CARDS LOOKUP - HIDDEN'!$N$4:$N$8890,0),$J5625)</f>
        <v>Hot sensation</v>
      </c>
      <c r="H5625" s="35"/>
      <c r="J5625" s="4">
        <v>3</v>
      </c>
      <c r="O5625">
        <f>L5623*10000+M5623*100+B5621</f>
        <v>191201</v>
      </c>
      <c r="P5625">
        <f>L5623*10000+M5623*100+C5621</f>
        <v>191202</v>
      </c>
      <c r="Q5625">
        <f>L5623*10000+M5623*100+D5621</f>
        <v>191203</v>
      </c>
      <c r="R5625">
        <f>L5623*10000+M5623*100+E5601</f>
        <v>191204</v>
      </c>
      <c r="S5625">
        <f>L5623*10000+M5623*100+F5601</f>
        <v>191205</v>
      </c>
      <c r="T5625">
        <f>L5623*10000+M5623*100+G5601</f>
        <v>191206</v>
      </c>
    </row>
    <row r="5626" spans="1:20" x14ac:dyDescent="0.2">
      <c r="A5626" s="10" t="str">
        <f>INDEX(REFERENCE!$B$2:$J$2,1,'EXAMPLE OF CHOICE CARDS'!J5626)</f>
        <v>Treatment Area</v>
      </c>
      <c r="B5626" s="5" t="str">
        <f>INDEX('DCM CARDS LOOKUP - HIDDEN'!$O$4:$AE$8890,MATCH(O5626,'DCM CARDS LOOKUP - HIDDEN'!$N$4:$N$8890,0),$J5626)</f>
        <v>Neck</v>
      </c>
      <c r="C5626" s="5" t="str">
        <f>INDEX('DCM CARDS LOOKUP - HIDDEN'!$O$4:$AE$8890,MATCH(P5626,'DCM CARDS LOOKUP - HIDDEN'!$N$4:$N$8890,0),$J5626)</f>
        <v>-</v>
      </c>
      <c r="D5626" s="5" t="str">
        <f>INDEX('DCM CARDS LOOKUP - HIDDEN'!$O$4:$AE$8890,MATCH(Q5626,'DCM CARDS LOOKUP - HIDDEN'!$N$4:$N$8890,0),$J5626)</f>
        <v>Shoulder</v>
      </c>
      <c r="E5626" s="5" t="str">
        <f>INDEX('DCM CARDS LOOKUP - HIDDEN'!$O$4:$AE$8890,MATCH(R5626,'DCM CARDS LOOKUP - HIDDEN'!$N$4:$N$8890,0),$J5626)</f>
        <v>-</v>
      </c>
      <c r="F5626" s="5" t="str">
        <f>INDEX('DCM CARDS LOOKUP - HIDDEN'!$O$4:$AE$8890,MATCH(S5626,'DCM CARDS LOOKUP - HIDDEN'!$N$4:$N$8890,0),$J5626)</f>
        <v>-</v>
      </c>
      <c r="G5626" s="5" t="str">
        <f>INDEX('DCM CARDS LOOKUP - HIDDEN'!$O$4:$AE$8890,MATCH(T5626,'DCM CARDS LOOKUP - HIDDEN'!$N$4:$N$8890,0),$J5626)</f>
        <v>Chest</v>
      </c>
      <c r="H5626" s="35"/>
      <c r="J5626" s="4">
        <v>4</v>
      </c>
      <c r="O5626">
        <f>L5623*10000+M5623*100+B5621</f>
        <v>191201</v>
      </c>
      <c r="P5626">
        <f>L5623*10000+M5623*100+C5621</f>
        <v>191202</v>
      </c>
      <c r="Q5626">
        <f>L5623*10000+M5623*100+D5621</f>
        <v>191203</v>
      </c>
      <c r="R5626">
        <f>L5623*10000+M5623*100+E5601</f>
        <v>191204</v>
      </c>
      <c r="S5626">
        <f>L5623*10000+M5623*100+F5601</f>
        <v>191205</v>
      </c>
      <c r="T5626">
        <f>L5623*10000+M5623*100+G5601</f>
        <v>191206</v>
      </c>
    </row>
    <row r="5627" spans="1:20" x14ac:dyDescent="0.2">
      <c r="A5627" s="10" t="str">
        <f>INDEX(REFERENCE!$B$2:$J$2,1,'EXAMPLE OF CHOICE CARDS'!J5627)</f>
        <v>Format</v>
      </c>
      <c r="B5627" s="5" t="str">
        <f>INDEX('DCM CARDS LOOKUP - HIDDEN'!$O$4:$AE$8890,MATCH(O5627,'DCM CARDS LOOKUP - HIDDEN'!$N$4:$N$8890,0),$J5627)</f>
        <v>Single use pads/patches</v>
      </c>
      <c r="C5627" s="5" t="str">
        <f>INDEX('DCM CARDS LOOKUP - HIDDEN'!$O$4:$AE$8890,MATCH(P5627,'DCM CARDS LOOKUP - HIDDEN'!$N$4:$N$8890,0),$J5627)</f>
        <v>Spray</v>
      </c>
      <c r="D5627" s="5" t="str">
        <f>INDEX('DCM CARDS LOOKUP - HIDDEN'!$O$4:$AE$8890,MATCH(Q5627,'DCM CARDS LOOKUP - HIDDEN'!$N$4:$N$8890,0),$J5627)</f>
        <v>Single use pads/patches</v>
      </c>
      <c r="E5627" s="5" t="str">
        <f>INDEX('DCM CARDS LOOKUP - HIDDEN'!$O$4:$AE$8890,MATCH(R5627,'DCM CARDS LOOKUP - HIDDEN'!$N$4:$N$8890,0),$J5627)</f>
        <v>Liquid</v>
      </c>
      <c r="F5627" s="5" t="str">
        <f>INDEX('DCM CARDS LOOKUP - HIDDEN'!$O$4:$AE$8890,MATCH(S5627,'DCM CARDS LOOKUP - HIDDEN'!$N$4:$N$8890,0),$J5627)</f>
        <v>Cream</v>
      </c>
      <c r="G5627" s="5" t="str">
        <f>INDEX('DCM CARDS LOOKUP - HIDDEN'!$O$4:$AE$8890,MATCH(T5627,'DCM CARDS LOOKUP - HIDDEN'!$N$4:$N$8890,0),$J5627)</f>
        <v>Single use pads/patches</v>
      </c>
      <c r="H5627" s="35"/>
      <c r="J5627" s="4">
        <v>5</v>
      </c>
      <c r="O5627">
        <f>L5623*10000+M5623*100+B5621</f>
        <v>191201</v>
      </c>
      <c r="P5627">
        <f>L5623*10000+M5623*100+C5621</f>
        <v>191202</v>
      </c>
      <c r="Q5627">
        <f>L5623*10000+M5623*100+D5621</f>
        <v>191203</v>
      </c>
      <c r="R5627">
        <f>L5623*10000+M5623*100+E5601</f>
        <v>191204</v>
      </c>
      <c r="S5627">
        <f>L5623*10000+M5623*100+F5601</f>
        <v>191205</v>
      </c>
      <c r="T5627">
        <f>L5623*10000+M5623*100+G5601</f>
        <v>191206</v>
      </c>
    </row>
    <row r="5628" spans="1:20" x14ac:dyDescent="0.2">
      <c r="A5628" s="10" t="str">
        <f>INDEX(REFERENCE!$B$2:$J$2,1,'EXAMPLE OF CHOICE CARDS'!J5628)</f>
        <v>Count</v>
      </c>
      <c r="B5628" s="5" t="str">
        <f>INDEX('DCM CARDS LOOKUP - HIDDEN'!$O$4:$AE$8890,MATCH(O5628,'DCM CARDS LOOKUP - HIDDEN'!$N$4:$N$8890,0),$J5628)</f>
        <v>3 count</v>
      </c>
      <c r="C5628" s="5" t="str">
        <f>INDEX('DCM CARDS LOOKUP - HIDDEN'!$O$4:$AE$8890,MATCH(P5628,'DCM CARDS LOOKUP - HIDDEN'!$N$4:$N$8890,0),$J5628)</f>
        <v>4 oz</v>
      </c>
      <c r="D5628" s="5" t="str">
        <f>INDEX('DCM CARDS LOOKUP - HIDDEN'!$O$4:$AE$8890,MATCH(Q5628,'DCM CARDS LOOKUP - HIDDEN'!$N$4:$N$8890,0),$J5628)</f>
        <v>4 count</v>
      </c>
      <c r="E5628" s="5" t="str">
        <f>INDEX('DCM CARDS LOOKUP - HIDDEN'!$O$4:$AE$8890,MATCH(R5628,'DCM CARDS LOOKUP - HIDDEN'!$N$4:$N$8890,0),$J5628)</f>
        <v>2.5 oz</v>
      </c>
      <c r="F5628" s="5" t="str">
        <f>INDEX('DCM CARDS LOOKUP - HIDDEN'!$O$4:$AE$8890,MATCH(S5628,'DCM CARDS LOOKUP - HIDDEN'!$N$4:$N$8890,0),$J5628)</f>
        <v>4.5 oz</v>
      </c>
      <c r="G5628" s="5" t="str">
        <f>INDEX('DCM CARDS LOOKUP - HIDDEN'!$O$4:$AE$8890,MATCH(T5628,'DCM CARDS LOOKUP - HIDDEN'!$N$4:$N$8890,0),$J5628)</f>
        <v>5 count</v>
      </c>
      <c r="H5628" s="35"/>
      <c r="J5628" s="4">
        <v>6</v>
      </c>
      <c r="O5628">
        <f>L5623*10000+M5623*100+B5621</f>
        <v>191201</v>
      </c>
      <c r="P5628">
        <f>L5623*10000+M5623*100+C5621</f>
        <v>191202</v>
      </c>
      <c r="Q5628">
        <f>L5623*10000+M5623*100+D5621</f>
        <v>191203</v>
      </c>
      <c r="R5628">
        <f>L5623*10000+M5623*100+E5601</f>
        <v>191204</v>
      </c>
      <c r="S5628">
        <f>L5623*10000+M5623*100+F5601</f>
        <v>191205</v>
      </c>
      <c r="T5628">
        <f>L5623*10000+M5623*100+G5601</f>
        <v>191206</v>
      </c>
    </row>
    <row r="5629" spans="1:20" ht="15" customHeight="1" x14ac:dyDescent="0.2">
      <c r="A5629" s="10" t="str">
        <f>INDEX(REFERENCE!$B$2:$J$2,1,'EXAMPLE OF CHOICE CARDS'!J5629)</f>
        <v>Price</v>
      </c>
      <c r="B5629" s="29">
        <f>INDEX('DCM CARDS LOOKUP - HIDDEN'!$O$4:$AE$8890,MATCH(O5629,'DCM CARDS LOOKUP - HIDDEN'!$N$4:$N$8890,0),$J5629)</f>
        <v>9.99</v>
      </c>
      <c r="C5629" s="29">
        <f>INDEX('DCM CARDS LOOKUP - HIDDEN'!$O$4:$AE$8890,MATCH(P5629,'DCM CARDS LOOKUP - HIDDEN'!$N$4:$N$8890,0),$J5629)</f>
        <v>9</v>
      </c>
      <c r="D5629" s="29">
        <f>INDEX('DCM CARDS LOOKUP - HIDDEN'!$O$4:$AE$8890,MATCH(Q5629,'DCM CARDS LOOKUP - HIDDEN'!$N$4:$N$8890,0),$J5629)</f>
        <v>16.71</v>
      </c>
      <c r="E5629" s="29">
        <f>INDEX('DCM CARDS LOOKUP - HIDDEN'!$O$4:$AE$8890,MATCH(R5629,'DCM CARDS LOOKUP - HIDDEN'!$N$4:$N$8890,0),$J5629)</f>
        <v>11</v>
      </c>
      <c r="F5629" s="29">
        <f>INDEX('DCM CARDS LOOKUP - HIDDEN'!$O$4:$AE$8890,MATCH(S5629,'DCM CARDS LOOKUP - HIDDEN'!$N$4:$N$8890,0),$J5629)</f>
        <v>12.5</v>
      </c>
      <c r="G5629" s="29">
        <f>INDEX('DCM CARDS LOOKUP - HIDDEN'!$O$4:$AE$8890,MATCH(T5629,'DCM CARDS LOOKUP - HIDDEN'!$N$4:$N$8890,0),$J5629)</f>
        <v>8.93</v>
      </c>
      <c r="H5629" s="35"/>
      <c r="J5629" s="4">
        <v>7</v>
      </c>
      <c r="O5629">
        <f>L5623*10000+M5623*100+B5621</f>
        <v>191201</v>
      </c>
      <c r="P5629">
        <f>L5623*10000+M5623*100+C5621</f>
        <v>191202</v>
      </c>
      <c r="Q5629">
        <f>L5623*10000+M5623*100+D5621</f>
        <v>191203</v>
      </c>
      <c r="R5629">
        <f>L5623*10000+M5623*100+E5601</f>
        <v>191204</v>
      </c>
      <c r="S5629">
        <f>L5623*10000+M5623*100+F5601</f>
        <v>191205</v>
      </c>
      <c r="T5629">
        <f>L5623*10000+M5623*100+G5601</f>
        <v>191206</v>
      </c>
    </row>
    <row r="5630" spans="1:20" ht="15" customHeight="1" x14ac:dyDescent="0.2">
      <c r="A5630" s="10" t="str">
        <f>INDEX(REFERENCE!$B$2:$J$2,1,'EXAMPLE OF CHOICE CARDS'!J5630)</f>
        <v>Review Rating</v>
      </c>
      <c r="B5630" s="5" t="str">
        <f>INDEX('DCM CARDS LOOKUP - HIDDEN'!$O$4:$AE$8890,MATCH(O5630,'DCM CARDS LOOKUP - HIDDEN'!$N$4:$N$8890,0),$J5630)</f>
        <v>4.5 stars</v>
      </c>
      <c r="C5630" s="5" t="str">
        <f>INDEX('DCM CARDS LOOKUP - HIDDEN'!$O$4:$AE$8890,MATCH(P5630,'DCM CARDS LOOKUP - HIDDEN'!$N$4:$N$8890,0),$J5630)</f>
        <v>4.8 stars</v>
      </c>
      <c r="D5630" s="5" t="str">
        <f>INDEX('DCM CARDS LOOKUP - HIDDEN'!$O$4:$AE$8890,MATCH(Q5630,'DCM CARDS LOOKUP - HIDDEN'!$N$4:$N$8890,0),$J5630)</f>
        <v>4.6 stars</v>
      </c>
      <c r="E5630" s="5" t="str">
        <f>INDEX('DCM CARDS LOOKUP - HIDDEN'!$O$4:$AE$8890,MATCH(R5630,'DCM CARDS LOOKUP - HIDDEN'!$N$4:$N$8890,0),$J5630)</f>
        <v>4.5 stars</v>
      </c>
      <c r="F5630" s="5" t="str">
        <f>INDEX('DCM CARDS LOOKUP - HIDDEN'!$O$4:$AE$8890,MATCH(S5630,'DCM CARDS LOOKUP - HIDDEN'!$N$4:$N$8890,0),$J5630)</f>
        <v>4.8 stars</v>
      </c>
      <c r="G5630" s="5" t="str">
        <f>INDEX('DCM CARDS LOOKUP - HIDDEN'!$O$4:$AE$8890,MATCH(T5630,'DCM CARDS LOOKUP - HIDDEN'!$N$4:$N$8890,0),$J5630)</f>
        <v>4.5 stars</v>
      </c>
      <c r="H5630" s="35"/>
      <c r="J5630" s="4">
        <v>8</v>
      </c>
      <c r="O5630">
        <f>L5623*10000+M5623*100+B5621</f>
        <v>191201</v>
      </c>
      <c r="P5630">
        <f>L5623*10000+M5623*100+C5621</f>
        <v>191202</v>
      </c>
      <c r="Q5630">
        <f>L5623*10000+M5623*100+D5621</f>
        <v>191203</v>
      </c>
      <c r="R5630">
        <f>L5623*10000+M5623*100+E5601</f>
        <v>191204</v>
      </c>
      <c r="S5630">
        <f>L5623*10000+M5623*100+F5601</f>
        <v>191205</v>
      </c>
      <c r="T5630">
        <f>L5623*10000+M5623*100+G5601</f>
        <v>191206</v>
      </c>
    </row>
    <row r="5631" spans="1:20" ht="15" customHeight="1" x14ac:dyDescent="0.2">
      <c r="A5631" s="10" t="str">
        <f>INDEX(REFERENCE!$B$2:$J$2,1,'EXAMPLE OF CHOICE CARDS'!J5631)</f>
        <v>Number of Reviews</v>
      </c>
      <c r="B5631" s="30">
        <f>INDEX('DCM CARDS LOOKUP - HIDDEN'!$O$4:$AE$8890,MATCH(O5631,'DCM CARDS LOOKUP - HIDDEN'!$N$4:$N$8890,0),$J5631)</f>
        <v>1250</v>
      </c>
      <c r="C5631" s="30">
        <f>INDEX('DCM CARDS LOOKUP - HIDDEN'!$O$4:$AE$8890,MATCH(P5631,'DCM CARDS LOOKUP - HIDDEN'!$N$4:$N$8890,0),$J5631)</f>
        <v>1250</v>
      </c>
      <c r="D5631" s="30">
        <f>INDEX('DCM CARDS LOOKUP - HIDDEN'!$O$4:$AE$8890,MATCH(Q5631,'DCM CARDS LOOKUP - HIDDEN'!$N$4:$N$8890,0),$J5631)</f>
        <v>4500</v>
      </c>
      <c r="E5631" s="30">
        <f>INDEX('DCM CARDS LOOKUP - HIDDEN'!$O$4:$AE$8890,MATCH(R5631,'DCM CARDS LOOKUP - HIDDEN'!$N$4:$N$8890,0),$J5631)</f>
        <v>1250</v>
      </c>
      <c r="F5631" s="30">
        <f>INDEX('DCM CARDS LOOKUP - HIDDEN'!$O$4:$AE$8890,MATCH(S5631,'DCM CARDS LOOKUP - HIDDEN'!$N$4:$N$8890,0),$J5631)</f>
        <v>4500</v>
      </c>
      <c r="G5631" s="30">
        <f>INDEX('DCM CARDS LOOKUP - HIDDEN'!$O$4:$AE$8890,MATCH(T5631,'DCM CARDS LOOKUP - HIDDEN'!$N$4:$N$8890,0),$J5631)</f>
        <v>4500</v>
      </c>
      <c r="H5631" s="35"/>
      <c r="J5631" s="4">
        <v>9</v>
      </c>
      <c r="O5631">
        <f>L5623*10000+M5623*100+B5621</f>
        <v>191201</v>
      </c>
      <c r="P5631">
        <f>L5623*10000+M5623*100+C5621</f>
        <v>191202</v>
      </c>
      <c r="Q5631">
        <f>L5623*10000+M5623*100+D5621</f>
        <v>191203</v>
      </c>
      <c r="R5631">
        <f>L5623*10000+M5623*100+E5601</f>
        <v>191204</v>
      </c>
      <c r="S5631">
        <f>L5623*10000+M5623*100+F5601</f>
        <v>191205</v>
      </c>
      <c r="T5631">
        <f>L5623*10000+M5623*100+G5601</f>
        <v>191206</v>
      </c>
    </row>
    <row r="5632" spans="1:20" ht="15" hidden="1" customHeight="1" x14ac:dyDescent="0.2">
      <c r="A5632" s="10" t="e">
        <f>INDEX(REFERENCE!$B$2:$J$2,1,'EXAMPLE OF CHOICE CARDS'!J5632)</f>
        <v>#REF!</v>
      </c>
      <c r="B5632" s="5">
        <f>INDEX('DCM CARDS LOOKUP - HIDDEN'!$O$4:$AE$8890,MATCH(O5632,'DCM CARDS LOOKUP - HIDDEN'!$N$4:$N$8890,0),$J5632)</f>
        <v>0</v>
      </c>
      <c r="C5632" s="5">
        <f>INDEX('DCM CARDS LOOKUP - HIDDEN'!$O$4:$AE$8890,MATCH(P5632,'DCM CARDS LOOKUP - HIDDEN'!$N$4:$N$8890,0),$J5632)</f>
        <v>0</v>
      </c>
      <c r="D5632" s="5">
        <f>INDEX('DCM CARDS LOOKUP - HIDDEN'!$O$4:$AE$8890,MATCH(Q5632,'DCM CARDS LOOKUP - HIDDEN'!$N$4:$N$8890,0),$J5632)</f>
        <v>0</v>
      </c>
      <c r="E5632" s="5">
        <f>INDEX('DCM CARDS LOOKUP - HIDDEN'!$O$4:$AE$8890,MATCH(R5632,'DCM CARDS LOOKUP - HIDDEN'!$N$4:$N$8890,0),$J5632)</f>
        <v>0</v>
      </c>
      <c r="F5632" s="5">
        <f>INDEX('DCM CARDS LOOKUP - HIDDEN'!$O$4:$AE$8890,MATCH(S5632,'DCM CARDS LOOKUP - HIDDEN'!$N$4:$N$8890,0),$J5632)</f>
        <v>0</v>
      </c>
      <c r="G5632" s="31"/>
      <c r="H5632" s="35"/>
      <c r="J5632" s="4">
        <v>10</v>
      </c>
      <c r="O5632">
        <f>L5623*10000+M5623*100+B5621</f>
        <v>191201</v>
      </c>
      <c r="P5632">
        <f>L5623*10000+M5623*100+C5621</f>
        <v>191202</v>
      </c>
      <c r="Q5632">
        <f>L5623*10000+M5623*100+D5621</f>
        <v>191203</v>
      </c>
      <c r="R5632">
        <f>L5623*10000+M5623*100+E5601</f>
        <v>191204</v>
      </c>
      <c r="S5632">
        <f>L5623*10000+M5623*100+F5601</f>
        <v>191205</v>
      </c>
    </row>
    <row r="5633" spans="1:20" ht="15" hidden="1" customHeight="1" x14ac:dyDescent="0.2">
      <c r="A5633" s="10" t="e">
        <f>INDEX(REFERENCE!$B$2:$J$2,1,'EXAMPLE OF CHOICE CARDS'!J5633)</f>
        <v>#REF!</v>
      </c>
      <c r="B5633" s="5">
        <f>INDEX('DCM CARDS LOOKUP - HIDDEN'!$O$4:$AE$8890,MATCH(O5633,'DCM CARDS LOOKUP - HIDDEN'!$N$4:$N$8890,0),$J5633)</f>
        <v>0</v>
      </c>
      <c r="C5633" s="5">
        <f>INDEX('DCM CARDS LOOKUP - HIDDEN'!$O$4:$AE$8890,MATCH(P5633,'DCM CARDS LOOKUP - HIDDEN'!$N$4:$N$8890,0),$J5633)</f>
        <v>0</v>
      </c>
      <c r="D5633" s="5">
        <f>INDEX('DCM CARDS LOOKUP - HIDDEN'!$O$4:$AE$8890,MATCH(Q5633,'DCM CARDS LOOKUP - HIDDEN'!$N$4:$N$8890,0),$J5633)</f>
        <v>0</v>
      </c>
      <c r="E5633" s="5">
        <f>INDEX('DCM CARDS LOOKUP - HIDDEN'!$O$4:$AE$8890,MATCH(R5633,'DCM CARDS LOOKUP - HIDDEN'!$N$4:$N$8890,0),$J5633)</f>
        <v>0</v>
      </c>
      <c r="F5633" s="5">
        <f>INDEX('DCM CARDS LOOKUP - HIDDEN'!$O$4:$AE$8890,MATCH(S5633,'DCM CARDS LOOKUP - HIDDEN'!$N$4:$N$8890,0),$J5633)</f>
        <v>0</v>
      </c>
      <c r="G5633" s="31"/>
      <c r="H5633" s="35"/>
      <c r="J5633" s="4">
        <v>11</v>
      </c>
      <c r="O5633">
        <f>L5623*10000+M5623*100+B5621</f>
        <v>191201</v>
      </c>
      <c r="P5633">
        <f>L5623*10000+M5623*100+C5621</f>
        <v>191202</v>
      </c>
      <c r="Q5633">
        <f>L5623*10000+M5623*100+D5621</f>
        <v>191203</v>
      </c>
      <c r="R5633">
        <f>L5623*10000+M5623*100+E5601</f>
        <v>191204</v>
      </c>
      <c r="S5633">
        <f>L5623*10000+M5623*100+F5601</f>
        <v>191205</v>
      </c>
    </row>
    <row r="5634" spans="1:20" ht="15" hidden="1" customHeight="1" x14ac:dyDescent="0.2">
      <c r="A5634" s="10" t="e">
        <f>INDEX(REFERENCE!$B$2:$J$2,1,'EXAMPLE OF CHOICE CARDS'!J5634)</f>
        <v>#REF!</v>
      </c>
      <c r="B5634" s="5">
        <f>INDEX('DCM CARDS LOOKUP - HIDDEN'!$O$4:$AE$8890,MATCH(O5634,'DCM CARDS LOOKUP - HIDDEN'!$N$4:$N$8890,0),$J5634)</f>
        <v>0</v>
      </c>
      <c r="C5634" s="5">
        <f>INDEX('DCM CARDS LOOKUP - HIDDEN'!$O$4:$AE$8890,MATCH(P5634,'DCM CARDS LOOKUP - HIDDEN'!$N$4:$N$8890,0),$J5634)</f>
        <v>0</v>
      </c>
      <c r="D5634" s="5">
        <f>INDEX('DCM CARDS LOOKUP - HIDDEN'!$O$4:$AE$8890,MATCH(Q5634,'DCM CARDS LOOKUP - HIDDEN'!$N$4:$N$8890,0),$J5634)</f>
        <v>0</v>
      </c>
      <c r="E5634" s="5">
        <f>INDEX('DCM CARDS LOOKUP - HIDDEN'!$O$4:$AE$8890,MATCH(R5634,'DCM CARDS LOOKUP - HIDDEN'!$N$4:$N$8890,0),$J5634)</f>
        <v>0</v>
      </c>
      <c r="F5634" s="5">
        <f>INDEX('DCM CARDS LOOKUP - HIDDEN'!$O$4:$AE$8890,MATCH(S5634,'DCM CARDS LOOKUP - HIDDEN'!$N$4:$N$8890,0),$J5634)</f>
        <v>0</v>
      </c>
      <c r="G5634" s="31"/>
      <c r="H5634" s="35"/>
      <c r="J5634" s="4">
        <v>12</v>
      </c>
      <c r="O5634">
        <f>L5623*10000+M5623*100+B5621</f>
        <v>191201</v>
      </c>
      <c r="P5634">
        <f>L5623*10000+M5623*100+C5621</f>
        <v>191202</v>
      </c>
      <c r="Q5634">
        <f>L5623*10000+M5623*100+D5621</f>
        <v>191203</v>
      </c>
      <c r="R5634">
        <f>L5623*10000+M5623*100+E5601</f>
        <v>191204</v>
      </c>
      <c r="S5634">
        <f>L5623*10000+M5623*100+F5601</f>
        <v>191205</v>
      </c>
    </row>
    <row r="5635" spans="1:20" ht="15" hidden="1" customHeight="1" x14ac:dyDescent="0.2">
      <c r="A5635" s="10" t="e">
        <f>INDEX(REFERENCE!$B$2:$J$2,1,'EXAMPLE OF CHOICE CARDS'!J5635)</f>
        <v>#REF!</v>
      </c>
      <c r="B5635" s="5">
        <f>INDEX('DCM CARDS LOOKUP - HIDDEN'!$O$4:$AE$8890,MATCH(O5635,'DCM CARDS LOOKUP - HIDDEN'!$N$4:$N$8890,0),$J5635)</f>
        <v>0</v>
      </c>
      <c r="C5635" s="5">
        <f>INDEX('DCM CARDS LOOKUP - HIDDEN'!$O$4:$AE$8890,MATCH(P5635,'DCM CARDS LOOKUP - HIDDEN'!$N$4:$N$8890,0),$J5635)</f>
        <v>0</v>
      </c>
      <c r="D5635" s="5">
        <f>INDEX('DCM CARDS LOOKUP - HIDDEN'!$O$4:$AE$8890,MATCH(Q5635,'DCM CARDS LOOKUP - HIDDEN'!$N$4:$N$8890,0),$J5635)</f>
        <v>0</v>
      </c>
      <c r="E5635" s="5">
        <f>INDEX('DCM CARDS LOOKUP - HIDDEN'!$O$4:$AE$8890,MATCH(R5635,'DCM CARDS LOOKUP - HIDDEN'!$N$4:$N$8890,0),$J5635)</f>
        <v>0</v>
      </c>
      <c r="F5635" s="5">
        <f>INDEX('DCM CARDS LOOKUP - HIDDEN'!$O$4:$AE$8890,MATCH(S5635,'DCM CARDS LOOKUP - HIDDEN'!$N$4:$N$8890,0),$J5635)</f>
        <v>0</v>
      </c>
      <c r="G5635" s="31"/>
      <c r="H5635" s="35"/>
      <c r="J5635" s="4">
        <v>13</v>
      </c>
      <c r="O5635">
        <f>L5623*10000+M5623*100+B5621</f>
        <v>191201</v>
      </c>
      <c r="P5635">
        <f>L5623*10000+M5623*100+C5621</f>
        <v>191202</v>
      </c>
      <c r="Q5635">
        <f>L5623*10000+M5623*100+D5621</f>
        <v>191203</v>
      </c>
      <c r="R5635">
        <f>L5623*10000+M5623*100+E5601</f>
        <v>191204</v>
      </c>
      <c r="S5635">
        <f>L5623*10000+M5623*100+F5601</f>
        <v>191205</v>
      </c>
    </row>
    <row r="5636" spans="1:20" ht="15" hidden="1" customHeight="1" x14ac:dyDescent="0.2">
      <c r="A5636" s="10" t="e">
        <f>INDEX(REFERENCE!$B$2:$J$2,1,'EXAMPLE OF CHOICE CARDS'!J5636)</f>
        <v>#REF!</v>
      </c>
      <c r="B5636" s="5">
        <f>INDEX('DCM CARDS LOOKUP - HIDDEN'!$O$4:$AE$8890,MATCH(O5636,'DCM CARDS LOOKUP - HIDDEN'!$N$4:$N$8890,0),$J5636)</f>
        <v>0</v>
      </c>
      <c r="C5636" s="5">
        <f>INDEX('DCM CARDS LOOKUP - HIDDEN'!$O$4:$AE$8890,MATCH(P5636,'DCM CARDS LOOKUP - HIDDEN'!$N$4:$N$8890,0),$J5636)</f>
        <v>0</v>
      </c>
      <c r="D5636" s="5">
        <f>INDEX('DCM CARDS LOOKUP - HIDDEN'!$O$4:$AE$8890,MATCH(Q5636,'DCM CARDS LOOKUP - HIDDEN'!$N$4:$N$8890,0),$J5636)</f>
        <v>0</v>
      </c>
      <c r="E5636" s="5">
        <f>INDEX('DCM CARDS LOOKUP - HIDDEN'!$O$4:$AE$8890,MATCH(R5636,'DCM CARDS LOOKUP - HIDDEN'!$N$4:$N$8890,0),$J5636)</f>
        <v>0</v>
      </c>
      <c r="F5636" s="5">
        <f>INDEX('DCM CARDS LOOKUP - HIDDEN'!$O$4:$AE$8890,MATCH(S5636,'DCM CARDS LOOKUP - HIDDEN'!$N$4:$N$8890,0),$J5636)</f>
        <v>0</v>
      </c>
      <c r="G5636" s="31"/>
      <c r="H5636" s="35"/>
      <c r="J5636" s="4">
        <v>14</v>
      </c>
      <c r="O5636">
        <f>L5623*10000+M5623*100+B5621</f>
        <v>191201</v>
      </c>
      <c r="P5636">
        <f>L5623*10000+M5623*100+C5621</f>
        <v>191202</v>
      </c>
      <c r="Q5636">
        <f>L5623*10000+M5623*100+D5621</f>
        <v>191203</v>
      </c>
      <c r="R5636">
        <f>L5623*10000+M5623*100+E5601</f>
        <v>191204</v>
      </c>
      <c r="S5636">
        <f>L5623*10000+M5623*100+F5601</f>
        <v>191205</v>
      </c>
    </row>
    <row r="5637" spans="1:20" x14ac:dyDescent="0.2">
      <c r="A5637" s="2"/>
      <c r="B5637" s="5"/>
      <c r="C5637" s="5"/>
      <c r="D5637" s="5"/>
      <c r="E5637" s="5"/>
      <c r="F5637" s="5"/>
      <c r="G5637" s="5"/>
      <c r="H5637" s="5"/>
      <c r="J5637" s="13"/>
    </row>
    <row r="5638" spans="1:20" x14ac:dyDescent="0.2">
      <c r="A5638" s="6"/>
      <c r="B5638" s="7">
        <v>1</v>
      </c>
      <c r="C5638" s="7">
        <v>2</v>
      </c>
      <c r="D5638" s="7">
        <v>3</v>
      </c>
      <c r="E5638" s="7">
        <v>4</v>
      </c>
      <c r="F5638" s="7">
        <v>5</v>
      </c>
      <c r="G5638" s="7">
        <v>6</v>
      </c>
      <c r="H5638" s="7">
        <v>9</v>
      </c>
      <c r="J5638" s="13"/>
    </row>
    <row r="5641" spans="1:20" x14ac:dyDescent="0.2">
      <c r="A5641" s="1" t="str">
        <f>"Version "&amp;L5643&amp;"; Task"&amp;M5643</f>
        <v>Version 19; Task13</v>
      </c>
      <c r="B5641" s="4">
        <v>1</v>
      </c>
      <c r="C5641" s="4">
        <v>2</v>
      </c>
      <c r="D5641" s="4">
        <v>3</v>
      </c>
      <c r="E5641" s="4">
        <f>E5621</f>
        <v>4</v>
      </c>
      <c r="F5641" s="4">
        <f>F5621</f>
        <v>5</v>
      </c>
      <c r="G5641" s="4">
        <v>6</v>
      </c>
      <c r="J5641" s="13"/>
    </row>
    <row r="5642" spans="1:20" ht="15" customHeight="1" x14ac:dyDescent="0.2">
      <c r="A5642" s="11" t="s">
        <v>8</v>
      </c>
      <c r="B5642" s="12" t="s">
        <v>9</v>
      </c>
      <c r="C5642" s="12" t="s">
        <v>10</v>
      </c>
      <c r="D5642" s="12" t="s">
        <v>11</v>
      </c>
      <c r="E5642" s="20" t="s">
        <v>21</v>
      </c>
      <c r="F5642" s="20" t="s">
        <v>22</v>
      </c>
      <c r="G5642" s="20"/>
      <c r="H5642" s="34" t="s">
        <v>15</v>
      </c>
      <c r="J5642" s="13"/>
      <c r="L5642" t="s">
        <v>12</v>
      </c>
      <c r="M5642" t="s">
        <v>1</v>
      </c>
    </row>
    <row r="5643" spans="1:20" x14ac:dyDescent="0.2">
      <c r="A5643" s="10" t="str">
        <f>INDEX(REFERENCE!$B$2:$J$2,1,'EXAMPLE OF CHOICE CARDS'!J5643)</f>
        <v>Type</v>
      </c>
      <c r="B5643" s="5" t="str">
        <f>INDEX('DCM CARDS LOOKUP - HIDDEN'!$O$4:$AE$8890,MATCH(O5643,'DCM CARDS LOOKUP - HIDDEN'!$N$4:$N$8890,0),$J5643)</f>
        <v>Topicals</v>
      </c>
      <c r="C5643" s="5" t="str">
        <f>INDEX('DCM CARDS LOOKUP - HIDDEN'!$O$4:$AE$8890,MATCH(P5643,'DCM CARDS LOOKUP - HIDDEN'!$N$4:$N$8890,0),$J5643)</f>
        <v>Pads</v>
      </c>
      <c r="D5643" s="5" t="str">
        <f>INDEX('DCM CARDS LOOKUP - HIDDEN'!$O$4:$AE$8890,MATCH(Q5643,'DCM CARDS LOOKUP - HIDDEN'!$N$4:$N$8890,0),$J5643)</f>
        <v>Pads</v>
      </c>
      <c r="E5643" s="5" t="str">
        <f>INDEX('DCM CARDS LOOKUP - HIDDEN'!$O$4:$AE$8890,MATCH(R5643,'DCM CARDS LOOKUP - HIDDEN'!$N$4:$N$8890,0),$J5643)</f>
        <v>Topicals</v>
      </c>
      <c r="F5643" s="5" t="str">
        <f>INDEX('DCM CARDS LOOKUP - HIDDEN'!$O$4:$AE$8890,MATCH(S5643,'DCM CARDS LOOKUP - HIDDEN'!$N$4:$N$8890,0),$J5643)</f>
        <v>Topicals</v>
      </c>
      <c r="G5643" s="5" t="str">
        <f>INDEX('DCM CARDS LOOKUP - HIDDEN'!$O$4:$AE$8890,MATCH(T5643,'DCM CARDS LOOKUP - HIDDEN'!$N$4:$N$8890,0),$J5643)</f>
        <v>Pads</v>
      </c>
      <c r="H5643" s="35"/>
      <c r="J5643" s="4">
        <v>1</v>
      </c>
      <c r="L5643">
        <f>IF(M5623=15,L5623+1,L5623)</f>
        <v>19</v>
      </c>
      <c r="M5643">
        <f>IF(M5623&lt;15,M5623+1,1)</f>
        <v>13</v>
      </c>
      <c r="O5643">
        <f>L5643*10000+M5643*100+B5641</f>
        <v>191301</v>
      </c>
      <c r="P5643">
        <f>L5643*10000+M5643*100+C5641</f>
        <v>191302</v>
      </c>
      <c r="Q5643">
        <f>L5643*10000+M5643*100+D5641</f>
        <v>191303</v>
      </c>
      <c r="R5643">
        <f>L5643*10000+M5643*100+E5621</f>
        <v>191304</v>
      </c>
      <c r="S5643">
        <f>L5643*10000+M5643*100+F5621</f>
        <v>191305</v>
      </c>
      <c r="T5643">
        <f>L5643*10000+M5643*100+G5621</f>
        <v>191306</v>
      </c>
    </row>
    <row r="5644" spans="1:20" x14ac:dyDescent="0.2">
      <c r="A5644" s="10" t="str">
        <f>INDEX(REFERENCE!$B$2:$J$2,1,'EXAMPLE OF CHOICE CARDS'!J5644)</f>
        <v>Brand</v>
      </c>
      <c r="B5644" s="5" t="str">
        <f>INDEX('DCM CARDS LOOKUP - HIDDEN'!$O$4:$AE$8890,MATCH(O5644,'DCM CARDS LOOKUP - HIDDEN'!$N$4:$N$8890,0),$J5644)</f>
        <v>Salonpas</v>
      </c>
      <c r="C5644" s="5" t="str">
        <f>INDEX('DCM CARDS LOOKUP - HIDDEN'!$O$4:$AE$8890,MATCH(P5644,'DCM CARDS LOOKUP - HIDDEN'!$N$4:$N$8890,0),$J5644)</f>
        <v>Amazon Basic Care</v>
      </c>
      <c r="D5644" s="5" t="str">
        <f>INDEX('DCM CARDS LOOKUP - HIDDEN'!$O$4:$AE$8890,MATCH(Q5644,'DCM CARDS LOOKUP - HIDDEN'!$N$4:$N$8890,0),$J5644)</f>
        <v xml:space="preserve">Biofreeze  </v>
      </c>
      <c r="E5644" s="5" t="str">
        <f>INDEX('DCM CARDS LOOKUP - HIDDEN'!$O$4:$AE$8890,MATCH(R5644,'DCM CARDS LOOKUP - HIDDEN'!$N$4:$N$8890,0),$J5644)</f>
        <v>Voltaren</v>
      </c>
      <c r="F5644" s="5" t="str">
        <f>INDEX('DCM CARDS LOOKUP - HIDDEN'!$O$4:$AE$8890,MATCH(S5644,'DCM CARDS LOOKUP - HIDDEN'!$N$4:$N$8890,0),$J5644)</f>
        <v>Theraworx</v>
      </c>
      <c r="G5644" s="5" t="str">
        <f>INDEX('DCM CARDS LOOKUP - HIDDEN'!$O$4:$AE$8890,MATCH(T5644,'DCM CARDS LOOKUP - HIDDEN'!$N$4:$N$8890,0),$J5644)</f>
        <v>Thermacare</v>
      </c>
      <c r="H5644" s="35"/>
      <c r="J5644" s="4">
        <v>2</v>
      </c>
      <c r="O5644">
        <f>L5643*10000+M5643*100+B5641</f>
        <v>191301</v>
      </c>
      <c r="P5644">
        <f>L5643*10000+M5643*100+C5641</f>
        <v>191302</v>
      </c>
      <c r="Q5644">
        <f>L5643*10000+M5643*100+D5641</f>
        <v>191303</v>
      </c>
      <c r="R5644">
        <f>L5643*10000+M5643*100+E5621</f>
        <v>191304</v>
      </c>
      <c r="S5644">
        <f>L5643*10000+M5643*100+F5621</f>
        <v>191305</v>
      </c>
      <c r="T5644">
        <f>L5643*10000+M5643*100+G5621</f>
        <v>191306</v>
      </c>
    </row>
    <row r="5645" spans="1:20" x14ac:dyDescent="0.2">
      <c r="A5645" s="10" t="str">
        <f>INDEX(REFERENCE!$B$2:$J$2,1,'EXAMPLE OF CHOICE CARDS'!J5645)</f>
        <v>Sensation</v>
      </c>
      <c r="B5645" s="5" t="str">
        <f>INDEX('DCM CARDS LOOKUP - HIDDEN'!$O$4:$AE$8890,MATCH(O5645,'DCM CARDS LOOKUP - HIDDEN'!$N$4:$N$8890,0),$J5645)</f>
        <v>Lidocaine/numbing sensation</v>
      </c>
      <c r="C5645" s="5" t="str">
        <f>INDEX('DCM CARDS LOOKUP - HIDDEN'!$O$4:$AE$8890,MATCH(P5645,'DCM CARDS LOOKUP - HIDDEN'!$N$4:$N$8890,0),$J5645)</f>
        <v>Hot sensation</v>
      </c>
      <c r="D5645" s="5" t="str">
        <f>INDEX('DCM CARDS LOOKUP - HIDDEN'!$O$4:$AE$8890,MATCH(Q5645,'DCM CARDS LOOKUP - HIDDEN'!$N$4:$N$8890,0),$J5645)</f>
        <v>Cold sensation</v>
      </c>
      <c r="E5645" s="5" t="str">
        <f>INDEX('DCM CARDS LOOKUP - HIDDEN'!$O$4:$AE$8890,MATCH(R5645,'DCM CARDS LOOKUP - HIDDEN'!$N$4:$N$8890,0),$J5645)</f>
        <v>Hot sensation</v>
      </c>
      <c r="F5645" s="5" t="str">
        <f>INDEX('DCM CARDS LOOKUP - HIDDEN'!$O$4:$AE$8890,MATCH(S5645,'DCM CARDS LOOKUP - HIDDEN'!$N$4:$N$8890,0),$J5645)</f>
        <v>Hot sensation</v>
      </c>
      <c r="G5645" s="5" t="str">
        <f>INDEX('DCM CARDS LOOKUP - HIDDEN'!$O$4:$AE$8890,MATCH(T5645,'DCM CARDS LOOKUP - HIDDEN'!$N$4:$N$8890,0),$J5645)</f>
        <v>Lidocaine/numbing sensation</v>
      </c>
      <c r="H5645" s="35"/>
      <c r="J5645" s="4">
        <v>3</v>
      </c>
      <c r="O5645">
        <f>L5643*10000+M5643*100+B5641</f>
        <v>191301</v>
      </c>
      <c r="P5645">
        <f>L5643*10000+M5643*100+C5641</f>
        <v>191302</v>
      </c>
      <c r="Q5645">
        <f>L5643*10000+M5643*100+D5641</f>
        <v>191303</v>
      </c>
      <c r="R5645">
        <f>L5643*10000+M5643*100+E5621</f>
        <v>191304</v>
      </c>
      <c r="S5645">
        <f>L5643*10000+M5643*100+F5621</f>
        <v>191305</v>
      </c>
      <c r="T5645">
        <f>L5643*10000+M5643*100+G5621</f>
        <v>191306</v>
      </c>
    </row>
    <row r="5646" spans="1:20" x14ac:dyDescent="0.2">
      <c r="A5646" s="10" t="str">
        <f>INDEX(REFERENCE!$B$2:$J$2,1,'EXAMPLE OF CHOICE CARDS'!J5646)</f>
        <v>Treatment Area</v>
      </c>
      <c r="B5646" s="5" t="str">
        <f>INDEX('DCM CARDS LOOKUP - HIDDEN'!$O$4:$AE$8890,MATCH(O5646,'DCM CARDS LOOKUP - HIDDEN'!$N$4:$N$8890,0),$J5646)</f>
        <v>-</v>
      </c>
      <c r="C5646" s="5" t="str">
        <f>INDEX('DCM CARDS LOOKUP - HIDDEN'!$O$4:$AE$8890,MATCH(P5646,'DCM CARDS LOOKUP - HIDDEN'!$N$4:$N$8890,0),$J5646)</f>
        <v>Back</v>
      </c>
      <c r="D5646" s="5" t="str">
        <f>INDEX('DCM CARDS LOOKUP - HIDDEN'!$O$4:$AE$8890,MATCH(Q5646,'DCM CARDS LOOKUP - HIDDEN'!$N$4:$N$8890,0),$J5646)</f>
        <v>Shoulder</v>
      </c>
      <c r="E5646" s="5" t="str">
        <f>INDEX('DCM CARDS LOOKUP - HIDDEN'!$O$4:$AE$8890,MATCH(R5646,'DCM CARDS LOOKUP - HIDDEN'!$N$4:$N$8890,0),$J5646)</f>
        <v>-</v>
      </c>
      <c r="F5646" s="5" t="str">
        <f>INDEX('DCM CARDS LOOKUP - HIDDEN'!$O$4:$AE$8890,MATCH(S5646,'DCM CARDS LOOKUP - HIDDEN'!$N$4:$N$8890,0),$J5646)</f>
        <v>-</v>
      </c>
      <c r="G5646" s="5" t="str">
        <f>INDEX('DCM CARDS LOOKUP - HIDDEN'!$O$4:$AE$8890,MATCH(T5646,'DCM CARDS LOOKUP - HIDDEN'!$N$4:$N$8890,0),$J5646)</f>
        <v>Joint</v>
      </c>
      <c r="H5646" s="35"/>
      <c r="J5646" s="4">
        <v>4</v>
      </c>
      <c r="O5646">
        <f>L5643*10000+M5643*100+B5641</f>
        <v>191301</v>
      </c>
      <c r="P5646">
        <f>L5643*10000+M5643*100+C5641</f>
        <v>191302</v>
      </c>
      <c r="Q5646">
        <f>L5643*10000+M5643*100+D5641</f>
        <v>191303</v>
      </c>
      <c r="R5646">
        <f>L5643*10000+M5643*100+E5621</f>
        <v>191304</v>
      </c>
      <c r="S5646">
        <f>L5643*10000+M5643*100+F5621</f>
        <v>191305</v>
      </c>
      <c r="T5646">
        <f>L5643*10000+M5643*100+G5621</f>
        <v>191306</v>
      </c>
    </row>
    <row r="5647" spans="1:20" x14ac:dyDescent="0.2">
      <c r="A5647" s="10" t="str">
        <f>INDEX(REFERENCE!$B$2:$J$2,1,'EXAMPLE OF CHOICE CARDS'!J5647)</f>
        <v>Format</v>
      </c>
      <c r="B5647" s="5" t="str">
        <f>INDEX('DCM CARDS LOOKUP - HIDDEN'!$O$4:$AE$8890,MATCH(O5647,'DCM CARDS LOOKUP - HIDDEN'!$N$4:$N$8890,0),$J5647)</f>
        <v>Roll-on</v>
      </c>
      <c r="C5647" s="5" t="str">
        <f>INDEX('DCM CARDS LOOKUP - HIDDEN'!$O$4:$AE$8890,MATCH(P5647,'DCM CARDS LOOKUP - HIDDEN'!$N$4:$N$8890,0),$J5647)</f>
        <v>Single use pads/patches</v>
      </c>
      <c r="D5647" s="5" t="str">
        <f>INDEX('DCM CARDS LOOKUP - HIDDEN'!$O$4:$AE$8890,MATCH(Q5647,'DCM CARDS LOOKUP - HIDDEN'!$N$4:$N$8890,0),$J5647)</f>
        <v>Single use pads/patches</v>
      </c>
      <c r="E5647" s="5" t="str">
        <f>INDEX('DCM CARDS LOOKUP - HIDDEN'!$O$4:$AE$8890,MATCH(R5647,'DCM CARDS LOOKUP - HIDDEN'!$N$4:$N$8890,0),$J5647)</f>
        <v>Spray</v>
      </c>
      <c r="F5647" s="5" t="str">
        <f>INDEX('DCM CARDS LOOKUP - HIDDEN'!$O$4:$AE$8890,MATCH(S5647,'DCM CARDS LOOKUP - HIDDEN'!$N$4:$N$8890,0),$J5647)</f>
        <v>Cream</v>
      </c>
      <c r="G5647" s="5" t="str">
        <f>INDEX('DCM CARDS LOOKUP - HIDDEN'!$O$4:$AE$8890,MATCH(T5647,'DCM CARDS LOOKUP - HIDDEN'!$N$4:$N$8890,0),$J5647)</f>
        <v>Single use pads/patches</v>
      </c>
      <c r="H5647" s="35"/>
      <c r="J5647" s="4">
        <v>5</v>
      </c>
      <c r="O5647">
        <f>L5643*10000+M5643*100+B5641</f>
        <v>191301</v>
      </c>
      <c r="P5647">
        <f>L5643*10000+M5643*100+C5641</f>
        <v>191302</v>
      </c>
      <c r="Q5647">
        <f>L5643*10000+M5643*100+D5641</f>
        <v>191303</v>
      </c>
      <c r="R5647">
        <f>L5643*10000+M5643*100+E5621</f>
        <v>191304</v>
      </c>
      <c r="S5647">
        <f>L5643*10000+M5643*100+F5621</f>
        <v>191305</v>
      </c>
      <c r="T5647">
        <f>L5643*10000+M5643*100+G5621</f>
        <v>191306</v>
      </c>
    </row>
    <row r="5648" spans="1:20" x14ac:dyDescent="0.2">
      <c r="A5648" s="10" t="str">
        <f>INDEX(REFERENCE!$B$2:$J$2,1,'EXAMPLE OF CHOICE CARDS'!J5648)</f>
        <v>Count</v>
      </c>
      <c r="B5648" s="5" t="str">
        <f>INDEX('DCM CARDS LOOKUP - HIDDEN'!$O$4:$AE$8890,MATCH(O5648,'DCM CARDS LOOKUP - HIDDEN'!$N$4:$N$8890,0),$J5648)</f>
        <v>5.5 oz</v>
      </c>
      <c r="C5648" s="5" t="str">
        <f>INDEX('DCM CARDS LOOKUP - HIDDEN'!$O$4:$AE$8890,MATCH(P5648,'DCM CARDS LOOKUP - HIDDEN'!$N$4:$N$8890,0),$J5648)</f>
        <v>3 count</v>
      </c>
      <c r="D5648" s="5" t="str">
        <f>INDEX('DCM CARDS LOOKUP - HIDDEN'!$O$4:$AE$8890,MATCH(Q5648,'DCM CARDS LOOKUP - HIDDEN'!$N$4:$N$8890,0),$J5648)</f>
        <v>2 count</v>
      </c>
      <c r="E5648" s="5" t="str">
        <f>INDEX('DCM CARDS LOOKUP - HIDDEN'!$O$4:$AE$8890,MATCH(R5648,'DCM CARDS LOOKUP - HIDDEN'!$N$4:$N$8890,0),$J5648)</f>
        <v>3.5 oz</v>
      </c>
      <c r="F5648" s="5" t="str">
        <f>INDEX('DCM CARDS LOOKUP - HIDDEN'!$O$4:$AE$8890,MATCH(S5648,'DCM CARDS LOOKUP - HIDDEN'!$N$4:$N$8890,0),$J5648)</f>
        <v>2 oz</v>
      </c>
      <c r="G5648" s="5" t="str">
        <f>INDEX('DCM CARDS LOOKUP - HIDDEN'!$O$4:$AE$8890,MATCH(T5648,'DCM CARDS LOOKUP - HIDDEN'!$N$4:$N$8890,0),$J5648)</f>
        <v>4 count</v>
      </c>
      <c r="H5648" s="35"/>
      <c r="J5648" s="4">
        <v>6</v>
      </c>
      <c r="O5648">
        <f>L5643*10000+M5643*100+B5641</f>
        <v>191301</v>
      </c>
      <c r="P5648">
        <f>L5643*10000+M5643*100+C5641</f>
        <v>191302</v>
      </c>
      <c r="Q5648">
        <f>L5643*10000+M5643*100+D5641</f>
        <v>191303</v>
      </c>
      <c r="R5648">
        <f>L5643*10000+M5643*100+E5621</f>
        <v>191304</v>
      </c>
      <c r="S5648">
        <f>L5643*10000+M5643*100+F5621</f>
        <v>191305</v>
      </c>
      <c r="T5648">
        <f>L5643*10000+M5643*100+G5621</f>
        <v>191306</v>
      </c>
    </row>
    <row r="5649" spans="1:20" ht="15" customHeight="1" x14ac:dyDescent="0.2">
      <c r="A5649" s="10" t="str">
        <f>INDEX(REFERENCE!$B$2:$J$2,1,'EXAMPLE OF CHOICE CARDS'!J5649)</f>
        <v>Price</v>
      </c>
      <c r="B5649" s="29">
        <f>INDEX('DCM CARDS LOOKUP - HIDDEN'!$O$4:$AE$8890,MATCH(O5649,'DCM CARDS LOOKUP - HIDDEN'!$N$4:$N$8890,0),$J5649)</f>
        <v>25</v>
      </c>
      <c r="C5649" s="29">
        <f>INDEX('DCM CARDS LOOKUP - HIDDEN'!$O$4:$AE$8890,MATCH(P5649,'DCM CARDS LOOKUP - HIDDEN'!$N$4:$N$8890,0),$J5649)</f>
        <v>9.99</v>
      </c>
      <c r="D5649" s="29">
        <f>INDEX('DCM CARDS LOOKUP - HIDDEN'!$O$4:$AE$8890,MATCH(Q5649,'DCM CARDS LOOKUP - HIDDEN'!$N$4:$N$8890,0),$J5649)</f>
        <v>4.3</v>
      </c>
      <c r="E5649" s="29">
        <f>INDEX('DCM CARDS LOOKUP - HIDDEN'!$O$4:$AE$8890,MATCH(R5649,'DCM CARDS LOOKUP - HIDDEN'!$N$4:$N$8890,0),$J5649)</f>
        <v>8.07</v>
      </c>
      <c r="F5649" s="29">
        <f>INDEX('DCM CARDS LOOKUP - HIDDEN'!$O$4:$AE$8890,MATCH(S5649,'DCM CARDS LOOKUP - HIDDEN'!$N$4:$N$8890,0),$J5649)</f>
        <v>7.79</v>
      </c>
      <c r="G5649" s="29">
        <f>INDEX('DCM CARDS LOOKUP - HIDDEN'!$O$4:$AE$8890,MATCH(T5649,'DCM CARDS LOOKUP - HIDDEN'!$N$4:$N$8890,0),$J5649)</f>
        <v>26.49</v>
      </c>
      <c r="H5649" s="35"/>
      <c r="J5649" s="4">
        <v>7</v>
      </c>
      <c r="O5649">
        <f>L5643*10000+M5643*100+B5641</f>
        <v>191301</v>
      </c>
      <c r="P5649">
        <f>L5643*10000+M5643*100+C5641</f>
        <v>191302</v>
      </c>
      <c r="Q5649">
        <f>L5643*10000+M5643*100+D5641</f>
        <v>191303</v>
      </c>
      <c r="R5649">
        <f>L5643*10000+M5643*100+E5621</f>
        <v>191304</v>
      </c>
      <c r="S5649">
        <f>L5643*10000+M5643*100+F5621</f>
        <v>191305</v>
      </c>
      <c r="T5649">
        <f>L5643*10000+M5643*100+G5621</f>
        <v>191306</v>
      </c>
    </row>
    <row r="5650" spans="1:20" ht="15" customHeight="1" x14ac:dyDescent="0.2">
      <c r="A5650" s="10" t="str">
        <f>INDEX(REFERENCE!$B$2:$J$2,1,'EXAMPLE OF CHOICE CARDS'!J5650)</f>
        <v>Review Rating</v>
      </c>
      <c r="B5650" s="5" t="str">
        <f>INDEX('DCM CARDS LOOKUP - HIDDEN'!$O$4:$AE$8890,MATCH(O5650,'DCM CARDS LOOKUP - HIDDEN'!$N$4:$N$8890,0),$J5650)</f>
        <v>4.8 stars</v>
      </c>
      <c r="C5650" s="5" t="str">
        <f>INDEX('DCM CARDS LOOKUP - HIDDEN'!$O$4:$AE$8890,MATCH(P5650,'DCM CARDS LOOKUP - HIDDEN'!$N$4:$N$8890,0),$J5650)</f>
        <v>4.8 stars</v>
      </c>
      <c r="D5650" s="5" t="str">
        <f>INDEX('DCM CARDS LOOKUP - HIDDEN'!$O$4:$AE$8890,MATCH(Q5650,'DCM CARDS LOOKUP - HIDDEN'!$N$4:$N$8890,0),$J5650)</f>
        <v>4.6 stars</v>
      </c>
      <c r="E5650" s="5" t="str">
        <f>INDEX('DCM CARDS LOOKUP - HIDDEN'!$O$4:$AE$8890,MATCH(R5650,'DCM CARDS LOOKUP - HIDDEN'!$N$4:$N$8890,0),$J5650)</f>
        <v>4.5 stars</v>
      </c>
      <c r="F5650" s="5" t="str">
        <f>INDEX('DCM CARDS LOOKUP - HIDDEN'!$O$4:$AE$8890,MATCH(S5650,'DCM CARDS LOOKUP - HIDDEN'!$N$4:$N$8890,0),$J5650)</f>
        <v>4.6 stars</v>
      </c>
      <c r="G5650" s="5" t="str">
        <f>INDEX('DCM CARDS LOOKUP - HIDDEN'!$O$4:$AE$8890,MATCH(T5650,'DCM CARDS LOOKUP - HIDDEN'!$N$4:$N$8890,0),$J5650)</f>
        <v>4.6 stars</v>
      </c>
      <c r="H5650" s="35"/>
      <c r="J5650" s="4">
        <v>8</v>
      </c>
      <c r="O5650">
        <f>L5643*10000+M5643*100+B5641</f>
        <v>191301</v>
      </c>
      <c r="P5650">
        <f>L5643*10000+M5643*100+C5641</f>
        <v>191302</v>
      </c>
      <c r="Q5650">
        <f>L5643*10000+M5643*100+D5641</f>
        <v>191303</v>
      </c>
      <c r="R5650">
        <f>L5643*10000+M5643*100+E5621</f>
        <v>191304</v>
      </c>
      <c r="S5650">
        <f>L5643*10000+M5643*100+F5621</f>
        <v>191305</v>
      </c>
      <c r="T5650">
        <f>L5643*10000+M5643*100+G5621</f>
        <v>191306</v>
      </c>
    </row>
    <row r="5651" spans="1:20" ht="15" customHeight="1" x14ac:dyDescent="0.2">
      <c r="A5651" s="10" t="str">
        <f>INDEX(REFERENCE!$B$2:$J$2,1,'EXAMPLE OF CHOICE CARDS'!J5651)</f>
        <v>Number of Reviews</v>
      </c>
      <c r="B5651" s="30">
        <f>INDEX('DCM CARDS LOOKUP - HIDDEN'!$O$4:$AE$8890,MATCH(O5651,'DCM CARDS LOOKUP - HIDDEN'!$N$4:$N$8890,0),$J5651)</f>
        <v>4500</v>
      </c>
      <c r="C5651" s="30">
        <f>INDEX('DCM CARDS LOOKUP - HIDDEN'!$O$4:$AE$8890,MATCH(P5651,'DCM CARDS LOOKUP - HIDDEN'!$N$4:$N$8890,0),$J5651)</f>
        <v>1250</v>
      </c>
      <c r="D5651" s="30">
        <f>INDEX('DCM CARDS LOOKUP - HIDDEN'!$O$4:$AE$8890,MATCH(Q5651,'DCM CARDS LOOKUP - HIDDEN'!$N$4:$N$8890,0),$J5651)</f>
        <v>1250</v>
      </c>
      <c r="E5651" s="30">
        <f>INDEX('DCM CARDS LOOKUP - HIDDEN'!$O$4:$AE$8890,MATCH(R5651,'DCM CARDS LOOKUP - HIDDEN'!$N$4:$N$8890,0),$J5651)</f>
        <v>4500</v>
      </c>
      <c r="F5651" s="30">
        <f>INDEX('DCM CARDS LOOKUP - HIDDEN'!$O$4:$AE$8890,MATCH(S5651,'DCM CARDS LOOKUP - HIDDEN'!$N$4:$N$8890,0),$J5651)</f>
        <v>4500</v>
      </c>
      <c r="G5651" s="30">
        <f>INDEX('DCM CARDS LOOKUP - HIDDEN'!$O$4:$AE$8890,MATCH(T5651,'DCM CARDS LOOKUP - HIDDEN'!$N$4:$N$8890,0),$J5651)</f>
        <v>1250</v>
      </c>
      <c r="H5651" s="35"/>
      <c r="J5651" s="4">
        <v>9</v>
      </c>
      <c r="O5651">
        <f>L5643*10000+M5643*100+B5641</f>
        <v>191301</v>
      </c>
      <c r="P5651">
        <f>L5643*10000+M5643*100+C5641</f>
        <v>191302</v>
      </c>
      <c r="Q5651">
        <f>L5643*10000+M5643*100+D5641</f>
        <v>191303</v>
      </c>
      <c r="R5651">
        <f>L5643*10000+M5643*100+E5621</f>
        <v>191304</v>
      </c>
      <c r="S5651">
        <f>L5643*10000+M5643*100+F5621</f>
        <v>191305</v>
      </c>
      <c r="T5651">
        <f>L5643*10000+M5643*100+G5621</f>
        <v>191306</v>
      </c>
    </row>
    <row r="5652" spans="1:20" ht="15" hidden="1" customHeight="1" x14ac:dyDescent="0.2">
      <c r="A5652" s="10" t="e">
        <f>INDEX(REFERENCE!$B$2:$J$2,1,'EXAMPLE OF CHOICE CARDS'!J5652)</f>
        <v>#REF!</v>
      </c>
      <c r="B5652" s="5">
        <f>INDEX('DCM CARDS LOOKUP - HIDDEN'!$O$4:$AE$8890,MATCH(O5652,'DCM CARDS LOOKUP - HIDDEN'!$N$4:$N$8890,0),$J5652)</f>
        <v>0</v>
      </c>
      <c r="C5652" s="5">
        <f>INDEX('DCM CARDS LOOKUP - HIDDEN'!$O$4:$AE$8890,MATCH(P5652,'DCM CARDS LOOKUP - HIDDEN'!$N$4:$N$8890,0),$J5652)</f>
        <v>0</v>
      </c>
      <c r="D5652" s="5">
        <f>INDEX('DCM CARDS LOOKUP - HIDDEN'!$O$4:$AE$8890,MATCH(Q5652,'DCM CARDS LOOKUP - HIDDEN'!$N$4:$N$8890,0),$J5652)</f>
        <v>0</v>
      </c>
      <c r="E5652" s="5">
        <f>INDEX('DCM CARDS LOOKUP - HIDDEN'!$O$4:$AE$8890,MATCH(R5652,'DCM CARDS LOOKUP - HIDDEN'!$N$4:$N$8890,0),$J5652)</f>
        <v>0</v>
      </c>
      <c r="F5652" s="5">
        <f>INDEX('DCM CARDS LOOKUP - HIDDEN'!$O$4:$AE$8890,MATCH(S5652,'DCM CARDS LOOKUP - HIDDEN'!$N$4:$N$8890,0),$J5652)</f>
        <v>0</v>
      </c>
      <c r="G5652" s="31"/>
      <c r="H5652" s="35"/>
      <c r="J5652" s="4">
        <v>10</v>
      </c>
      <c r="O5652">
        <f>L5643*10000+M5643*100+B5641</f>
        <v>191301</v>
      </c>
      <c r="P5652">
        <f>L5643*10000+M5643*100+C5641</f>
        <v>191302</v>
      </c>
      <c r="Q5652">
        <f>L5643*10000+M5643*100+D5641</f>
        <v>191303</v>
      </c>
      <c r="R5652">
        <f>L5643*10000+M5643*100+E5621</f>
        <v>191304</v>
      </c>
      <c r="S5652">
        <f>L5643*10000+M5643*100+F5621</f>
        <v>191305</v>
      </c>
    </row>
    <row r="5653" spans="1:20" ht="15" hidden="1" customHeight="1" x14ac:dyDescent="0.2">
      <c r="A5653" s="10" t="e">
        <f>INDEX(REFERENCE!$B$2:$J$2,1,'EXAMPLE OF CHOICE CARDS'!J5653)</f>
        <v>#REF!</v>
      </c>
      <c r="B5653" s="5">
        <f>INDEX('DCM CARDS LOOKUP - HIDDEN'!$O$4:$AE$8890,MATCH(O5653,'DCM CARDS LOOKUP - HIDDEN'!$N$4:$N$8890,0),$J5653)</f>
        <v>0</v>
      </c>
      <c r="C5653" s="5">
        <f>INDEX('DCM CARDS LOOKUP - HIDDEN'!$O$4:$AE$8890,MATCH(P5653,'DCM CARDS LOOKUP - HIDDEN'!$N$4:$N$8890,0),$J5653)</f>
        <v>0</v>
      </c>
      <c r="D5653" s="5">
        <f>INDEX('DCM CARDS LOOKUP - HIDDEN'!$O$4:$AE$8890,MATCH(Q5653,'DCM CARDS LOOKUP - HIDDEN'!$N$4:$N$8890,0),$J5653)</f>
        <v>0</v>
      </c>
      <c r="E5653" s="5">
        <f>INDEX('DCM CARDS LOOKUP - HIDDEN'!$O$4:$AE$8890,MATCH(R5653,'DCM CARDS LOOKUP - HIDDEN'!$N$4:$N$8890,0),$J5653)</f>
        <v>0</v>
      </c>
      <c r="F5653" s="5">
        <f>INDEX('DCM CARDS LOOKUP - HIDDEN'!$O$4:$AE$8890,MATCH(S5653,'DCM CARDS LOOKUP - HIDDEN'!$N$4:$N$8890,0),$J5653)</f>
        <v>0</v>
      </c>
      <c r="G5653" s="31"/>
      <c r="H5653" s="35"/>
      <c r="J5653" s="4">
        <v>11</v>
      </c>
      <c r="O5653">
        <f>L5643*10000+M5643*100+B5641</f>
        <v>191301</v>
      </c>
      <c r="P5653">
        <f>L5643*10000+M5643*100+C5641</f>
        <v>191302</v>
      </c>
      <c r="Q5653">
        <f>L5643*10000+M5643*100+D5641</f>
        <v>191303</v>
      </c>
      <c r="R5653">
        <f>L5643*10000+M5643*100+E5621</f>
        <v>191304</v>
      </c>
      <c r="S5653">
        <f>L5643*10000+M5643*100+F5621</f>
        <v>191305</v>
      </c>
    </row>
    <row r="5654" spans="1:20" ht="15" hidden="1" customHeight="1" x14ac:dyDescent="0.2">
      <c r="A5654" s="10" t="e">
        <f>INDEX(REFERENCE!$B$2:$J$2,1,'EXAMPLE OF CHOICE CARDS'!J5654)</f>
        <v>#REF!</v>
      </c>
      <c r="B5654" s="5">
        <f>INDEX('DCM CARDS LOOKUP - HIDDEN'!$O$4:$AE$8890,MATCH(O5654,'DCM CARDS LOOKUP - HIDDEN'!$N$4:$N$8890,0),$J5654)</f>
        <v>0</v>
      </c>
      <c r="C5654" s="5">
        <f>INDEX('DCM CARDS LOOKUP - HIDDEN'!$O$4:$AE$8890,MATCH(P5654,'DCM CARDS LOOKUP - HIDDEN'!$N$4:$N$8890,0),$J5654)</f>
        <v>0</v>
      </c>
      <c r="D5654" s="5">
        <f>INDEX('DCM CARDS LOOKUP - HIDDEN'!$O$4:$AE$8890,MATCH(Q5654,'DCM CARDS LOOKUP - HIDDEN'!$N$4:$N$8890,0),$J5654)</f>
        <v>0</v>
      </c>
      <c r="E5654" s="5">
        <f>INDEX('DCM CARDS LOOKUP - HIDDEN'!$O$4:$AE$8890,MATCH(R5654,'DCM CARDS LOOKUP - HIDDEN'!$N$4:$N$8890,0),$J5654)</f>
        <v>0</v>
      </c>
      <c r="F5654" s="5">
        <f>INDEX('DCM CARDS LOOKUP - HIDDEN'!$O$4:$AE$8890,MATCH(S5654,'DCM CARDS LOOKUP - HIDDEN'!$N$4:$N$8890,0),$J5654)</f>
        <v>0</v>
      </c>
      <c r="G5654" s="31"/>
      <c r="H5654" s="35"/>
      <c r="J5654" s="4">
        <v>12</v>
      </c>
      <c r="O5654">
        <f>L5643*10000+M5643*100+B5641</f>
        <v>191301</v>
      </c>
      <c r="P5654">
        <f>L5643*10000+M5643*100+C5641</f>
        <v>191302</v>
      </c>
      <c r="Q5654">
        <f>L5643*10000+M5643*100+D5641</f>
        <v>191303</v>
      </c>
      <c r="R5654">
        <f>L5643*10000+M5643*100+E5621</f>
        <v>191304</v>
      </c>
      <c r="S5654">
        <f>L5643*10000+M5643*100+F5621</f>
        <v>191305</v>
      </c>
    </row>
    <row r="5655" spans="1:20" ht="15" hidden="1" customHeight="1" x14ac:dyDescent="0.2">
      <c r="A5655" s="10" t="e">
        <f>INDEX(REFERENCE!$B$2:$J$2,1,'EXAMPLE OF CHOICE CARDS'!J5655)</f>
        <v>#REF!</v>
      </c>
      <c r="B5655" s="5">
        <f>INDEX('DCM CARDS LOOKUP - HIDDEN'!$O$4:$AE$8890,MATCH(O5655,'DCM CARDS LOOKUP - HIDDEN'!$N$4:$N$8890,0),$J5655)</f>
        <v>0</v>
      </c>
      <c r="C5655" s="5">
        <f>INDEX('DCM CARDS LOOKUP - HIDDEN'!$O$4:$AE$8890,MATCH(P5655,'DCM CARDS LOOKUP - HIDDEN'!$N$4:$N$8890,0),$J5655)</f>
        <v>0</v>
      </c>
      <c r="D5655" s="5">
        <f>INDEX('DCM CARDS LOOKUP - HIDDEN'!$O$4:$AE$8890,MATCH(Q5655,'DCM CARDS LOOKUP - HIDDEN'!$N$4:$N$8890,0),$J5655)</f>
        <v>0</v>
      </c>
      <c r="E5655" s="5">
        <f>INDEX('DCM CARDS LOOKUP - HIDDEN'!$O$4:$AE$8890,MATCH(R5655,'DCM CARDS LOOKUP - HIDDEN'!$N$4:$N$8890,0),$J5655)</f>
        <v>0</v>
      </c>
      <c r="F5655" s="5">
        <f>INDEX('DCM CARDS LOOKUP - HIDDEN'!$O$4:$AE$8890,MATCH(S5655,'DCM CARDS LOOKUP - HIDDEN'!$N$4:$N$8890,0),$J5655)</f>
        <v>0</v>
      </c>
      <c r="G5655" s="31"/>
      <c r="H5655" s="35"/>
      <c r="J5655" s="4">
        <v>13</v>
      </c>
      <c r="O5655">
        <f>L5643*10000+M5643*100+B5641</f>
        <v>191301</v>
      </c>
      <c r="P5655">
        <f>L5643*10000+M5643*100+C5641</f>
        <v>191302</v>
      </c>
      <c r="Q5655">
        <f>L5643*10000+M5643*100+D5641</f>
        <v>191303</v>
      </c>
      <c r="R5655">
        <f>L5643*10000+M5643*100+E5621</f>
        <v>191304</v>
      </c>
      <c r="S5655">
        <f>L5643*10000+M5643*100+F5621</f>
        <v>191305</v>
      </c>
    </row>
    <row r="5656" spans="1:20" ht="15" hidden="1" customHeight="1" x14ac:dyDescent="0.2">
      <c r="A5656" s="10" t="e">
        <f>INDEX(REFERENCE!$B$2:$J$2,1,'EXAMPLE OF CHOICE CARDS'!J5656)</f>
        <v>#REF!</v>
      </c>
      <c r="B5656" s="5">
        <f>INDEX('DCM CARDS LOOKUP - HIDDEN'!$O$4:$AE$8890,MATCH(O5656,'DCM CARDS LOOKUP - HIDDEN'!$N$4:$N$8890,0),$J5656)</f>
        <v>0</v>
      </c>
      <c r="C5656" s="5">
        <f>INDEX('DCM CARDS LOOKUP - HIDDEN'!$O$4:$AE$8890,MATCH(P5656,'DCM CARDS LOOKUP - HIDDEN'!$N$4:$N$8890,0),$J5656)</f>
        <v>0</v>
      </c>
      <c r="D5656" s="5">
        <f>INDEX('DCM CARDS LOOKUP - HIDDEN'!$O$4:$AE$8890,MATCH(Q5656,'DCM CARDS LOOKUP - HIDDEN'!$N$4:$N$8890,0),$J5656)</f>
        <v>0</v>
      </c>
      <c r="E5656" s="5">
        <f>INDEX('DCM CARDS LOOKUP - HIDDEN'!$O$4:$AE$8890,MATCH(R5656,'DCM CARDS LOOKUP - HIDDEN'!$N$4:$N$8890,0),$J5656)</f>
        <v>0</v>
      </c>
      <c r="F5656" s="5">
        <f>INDEX('DCM CARDS LOOKUP - HIDDEN'!$O$4:$AE$8890,MATCH(S5656,'DCM CARDS LOOKUP - HIDDEN'!$N$4:$N$8890,0),$J5656)</f>
        <v>0</v>
      </c>
      <c r="G5656" s="31"/>
      <c r="H5656" s="35"/>
      <c r="J5656" s="4">
        <v>14</v>
      </c>
      <c r="O5656">
        <f>L5643*10000+M5643*100+B5641</f>
        <v>191301</v>
      </c>
      <c r="P5656">
        <f>L5643*10000+M5643*100+C5641</f>
        <v>191302</v>
      </c>
      <c r="Q5656">
        <f>L5643*10000+M5643*100+D5641</f>
        <v>191303</v>
      </c>
      <c r="R5656">
        <f>L5643*10000+M5643*100+E5621</f>
        <v>191304</v>
      </c>
      <c r="S5656">
        <f>L5643*10000+M5643*100+F5621</f>
        <v>191305</v>
      </c>
    </row>
    <row r="5657" spans="1:20" x14ac:dyDescent="0.2">
      <c r="A5657" s="2"/>
      <c r="B5657" s="5"/>
      <c r="C5657" s="5"/>
      <c r="D5657" s="5"/>
      <c r="E5657" s="5"/>
      <c r="F5657" s="5"/>
      <c r="G5657" s="5"/>
      <c r="H5657" s="5"/>
      <c r="J5657" s="13"/>
    </row>
    <row r="5658" spans="1:20" x14ac:dyDescent="0.2">
      <c r="A5658" s="6"/>
      <c r="B5658" s="7">
        <v>1</v>
      </c>
      <c r="C5658" s="7">
        <v>2</v>
      </c>
      <c r="D5658" s="7">
        <v>3</v>
      </c>
      <c r="E5658" s="7">
        <v>4</v>
      </c>
      <c r="F5658" s="7">
        <v>5</v>
      </c>
      <c r="G5658" s="7">
        <v>6</v>
      </c>
      <c r="H5658" s="7">
        <v>9</v>
      </c>
      <c r="J5658" s="13"/>
    </row>
    <row r="5661" spans="1:20" x14ac:dyDescent="0.2">
      <c r="A5661" s="1" t="str">
        <f>"Version "&amp;L5663&amp;"; Task"&amp;M5663</f>
        <v>Version 19; Task14</v>
      </c>
      <c r="B5661" s="4">
        <v>1</v>
      </c>
      <c r="C5661" s="4">
        <v>2</v>
      </c>
      <c r="D5661" s="4">
        <v>3</v>
      </c>
      <c r="E5661" s="4">
        <f>E5641</f>
        <v>4</v>
      </c>
      <c r="F5661" s="4">
        <f>F5641</f>
        <v>5</v>
      </c>
      <c r="G5661" s="4">
        <v>6</v>
      </c>
      <c r="J5661" s="13"/>
    </row>
    <row r="5662" spans="1:20" ht="15" customHeight="1" x14ac:dyDescent="0.2">
      <c r="A5662" s="11" t="s">
        <v>8</v>
      </c>
      <c r="B5662" s="12" t="s">
        <v>9</v>
      </c>
      <c r="C5662" s="12" t="s">
        <v>10</v>
      </c>
      <c r="D5662" s="12" t="s">
        <v>11</v>
      </c>
      <c r="E5662" s="20" t="s">
        <v>21</v>
      </c>
      <c r="F5662" s="20" t="s">
        <v>22</v>
      </c>
      <c r="G5662" s="20"/>
      <c r="H5662" s="34" t="s">
        <v>15</v>
      </c>
      <c r="J5662" s="13"/>
      <c r="L5662" t="s">
        <v>12</v>
      </c>
      <c r="M5662" t="s">
        <v>1</v>
      </c>
    </row>
    <row r="5663" spans="1:20" x14ac:dyDescent="0.2">
      <c r="A5663" s="10" t="str">
        <f>INDEX(REFERENCE!$B$2:$J$2,1,'EXAMPLE OF CHOICE CARDS'!J5663)</f>
        <v>Type</v>
      </c>
      <c r="B5663" s="5" t="str">
        <f>INDEX('DCM CARDS LOOKUP - HIDDEN'!$O$4:$AE$8890,MATCH(O5663,'DCM CARDS LOOKUP - HIDDEN'!$N$4:$N$8890,0),$J5663)</f>
        <v>Pads</v>
      </c>
      <c r="C5663" s="5" t="str">
        <f>INDEX('DCM CARDS LOOKUP - HIDDEN'!$O$4:$AE$8890,MATCH(P5663,'DCM CARDS LOOKUP - HIDDEN'!$N$4:$N$8890,0),$J5663)</f>
        <v>Topicals</v>
      </c>
      <c r="D5663" s="5" t="str">
        <f>INDEX('DCM CARDS LOOKUP - HIDDEN'!$O$4:$AE$8890,MATCH(Q5663,'DCM CARDS LOOKUP - HIDDEN'!$N$4:$N$8890,0),$J5663)</f>
        <v>Topicals</v>
      </c>
      <c r="E5663" s="5" t="str">
        <f>INDEX('DCM CARDS LOOKUP - HIDDEN'!$O$4:$AE$8890,MATCH(R5663,'DCM CARDS LOOKUP - HIDDEN'!$N$4:$N$8890,0),$J5663)</f>
        <v>Topicals</v>
      </c>
      <c r="F5663" s="5" t="str">
        <f>INDEX('DCM CARDS LOOKUP - HIDDEN'!$O$4:$AE$8890,MATCH(S5663,'DCM CARDS LOOKUP - HIDDEN'!$N$4:$N$8890,0),$J5663)</f>
        <v>Pads</v>
      </c>
      <c r="G5663" s="5" t="str">
        <f>INDEX('DCM CARDS LOOKUP - HIDDEN'!$O$4:$AE$8890,MATCH(T5663,'DCM CARDS LOOKUP - HIDDEN'!$N$4:$N$8890,0),$J5663)</f>
        <v>Pads</v>
      </c>
      <c r="H5663" s="35"/>
      <c r="J5663" s="4">
        <v>1</v>
      </c>
      <c r="L5663">
        <f>IF(M5643=15,L5643+1,L5643)</f>
        <v>19</v>
      </c>
      <c r="M5663">
        <f>IF(M5643&lt;15,M5643+1,1)</f>
        <v>14</v>
      </c>
      <c r="O5663">
        <f>L5663*10000+M5663*100+B5661</f>
        <v>191401</v>
      </c>
      <c r="P5663">
        <f>L5663*10000+M5663*100+C5661</f>
        <v>191402</v>
      </c>
      <c r="Q5663">
        <f>L5663*10000+M5663*100+D5661</f>
        <v>191403</v>
      </c>
      <c r="R5663">
        <f>L5663*10000+M5663*100+E5641</f>
        <v>191404</v>
      </c>
      <c r="S5663">
        <f>L5663*10000+M5663*100+F5641</f>
        <v>191405</v>
      </c>
      <c r="T5663">
        <f>L5663*10000+M5663*100+G5641</f>
        <v>191406</v>
      </c>
    </row>
    <row r="5664" spans="1:20" x14ac:dyDescent="0.2">
      <c r="A5664" s="10" t="str">
        <f>INDEX(REFERENCE!$B$2:$J$2,1,'EXAMPLE OF CHOICE CARDS'!J5664)</f>
        <v>Brand</v>
      </c>
      <c r="B5664" s="5" t="str">
        <f>INDEX('DCM CARDS LOOKUP - HIDDEN'!$O$4:$AE$8890,MATCH(O5664,'DCM CARDS LOOKUP - HIDDEN'!$N$4:$N$8890,0),$J5664)</f>
        <v>Thermacare</v>
      </c>
      <c r="C5664" s="5" t="str">
        <f>INDEX('DCM CARDS LOOKUP - HIDDEN'!$O$4:$AE$8890,MATCH(P5664,'DCM CARDS LOOKUP - HIDDEN'!$N$4:$N$8890,0),$J5664)</f>
        <v>Store Brand</v>
      </c>
      <c r="D5664" s="5" t="str">
        <f>INDEX('DCM CARDS LOOKUP - HIDDEN'!$O$4:$AE$8890,MATCH(Q5664,'DCM CARDS LOOKUP - HIDDEN'!$N$4:$N$8890,0),$J5664)</f>
        <v xml:space="preserve">Biofreeze  </v>
      </c>
      <c r="E5664" s="5" t="str">
        <f>INDEX('DCM CARDS LOOKUP - HIDDEN'!$O$4:$AE$8890,MATCH(R5664,'DCM CARDS LOOKUP - HIDDEN'!$N$4:$N$8890,0),$J5664)</f>
        <v>Icy Hot</v>
      </c>
      <c r="F5664" s="5" t="str">
        <f>INDEX('DCM CARDS LOOKUP - HIDDEN'!$O$4:$AE$8890,MATCH(S5664,'DCM CARDS LOOKUP - HIDDEN'!$N$4:$N$8890,0),$J5664)</f>
        <v>Vicks Vapopatch</v>
      </c>
      <c r="G5664" s="5" t="str">
        <f>INDEX('DCM CARDS LOOKUP - HIDDEN'!$O$4:$AE$8890,MATCH(T5664,'DCM CARDS LOOKUP - HIDDEN'!$N$4:$N$8890,0),$J5664)</f>
        <v>Equate</v>
      </c>
      <c r="H5664" s="35"/>
      <c r="J5664" s="4">
        <v>2</v>
      </c>
      <c r="O5664">
        <f>L5663*10000+M5663*100+B5661</f>
        <v>191401</v>
      </c>
      <c r="P5664">
        <f>L5663*10000+M5663*100+C5661</f>
        <v>191402</v>
      </c>
      <c r="Q5664">
        <f>L5663*10000+M5663*100+D5661</f>
        <v>191403</v>
      </c>
      <c r="R5664">
        <f>L5663*10000+M5663*100+E5641</f>
        <v>191404</v>
      </c>
      <c r="S5664">
        <f>L5663*10000+M5663*100+F5641</f>
        <v>191405</v>
      </c>
      <c r="T5664">
        <f>L5663*10000+M5663*100+G5641</f>
        <v>191406</v>
      </c>
    </row>
    <row r="5665" spans="1:20" ht="28.5" x14ac:dyDescent="0.2">
      <c r="A5665" s="10" t="str">
        <f>INDEX(REFERENCE!$B$2:$J$2,1,'EXAMPLE OF CHOICE CARDS'!J5665)</f>
        <v>Sensation</v>
      </c>
      <c r="B5665" s="5" t="str">
        <f>INDEX('DCM CARDS LOOKUP - HIDDEN'!$O$4:$AE$8890,MATCH(O5665,'DCM CARDS LOOKUP - HIDDEN'!$N$4:$N$8890,0),$J5665)</f>
        <v>Both hot and cold sensation</v>
      </c>
      <c r="C5665" s="5" t="str">
        <f>INDEX('DCM CARDS LOOKUP - HIDDEN'!$O$4:$AE$8890,MATCH(P5665,'DCM CARDS LOOKUP - HIDDEN'!$N$4:$N$8890,0),$J5665)</f>
        <v>Lidocaine/numbing sensation</v>
      </c>
      <c r="D5665" s="5" t="str">
        <f>INDEX('DCM CARDS LOOKUP - HIDDEN'!$O$4:$AE$8890,MATCH(Q5665,'DCM CARDS LOOKUP - HIDDEN'!$N$4:$N$8890,0),$J5665)</f>
        <v>Cold sensation</v>
      </c>
      <c r="E5665" s="5" t="str">
        <f>INDEX('DCM CARDS LOOKUP - HIDDEN'!$O$4:$AE$8890,MATCH(R5665,'DCM CARDS LOOKUP - HIDDEN'!$N$4:$N$8890,0),$J5665)</f>
        <v>Both hot and cold sensation</v>
      </c>
      <c r="F5665" s="5" t="str">
        <f>INDEX('DCM CARDS LOOKUP - HIDDEN'!$O$4:$AE$8890,MATCH(S5665,'DCM CARDS LOOKUP - HIDDEN'!$N$4:$N$8890,0),$J5665)</f>
        <v>No sensation/drug free/for circulation</v>
      </c>
      <c r="G5665" s="5" t="str">
        <f>INDEX('DCM CARDS LOOKUP - HIDDEN'!$O$4:$AE$8890,MATCH(T5665,'DCM CARDS LOOKUP - HIDDEN'!$N$4:$N$8890,0),$J5665)</f>
        <v>Both hot and cold sensation</v>
      </c>
      <c r="H5665" s="35"/>
      <c r="J5665" s="4">
        <v>3</v>
      </c>
      <c r="O5665">
        <f>L5663*10000+M5663*100+B5661</f>
        <v>191401</v>
      </c>
      <c r="P5665">
        <f>L5663*10000+M5663*100+C5661</f>
        <v>191402</v>
      </c>
      <c r="Q5665">
        <f>L5663*10000+M5663*100+D5661</f>
        <v>191403</v>
      </c>
      <c r="R5665">
        <f>L5663*10000+M5663*100+E5641</f>
        <v>191404</v>
      </c>
      <c r="S5665">
        <f>L5663*10000+M5663*100+F5641</f>
        <v>191405</v>
      </c>
      <c r="T5665">
        <f>L5663*10000+M5663*100+G5641</f>
        <v>191406</v>
      </c>
    </row>
    <row r="5666" spans="1:20" x14ac:dyDescent="0.2">
      <c r="A5666" s="10" t="str">
        <f>INDEX(REFERENCE!$B$2:$J$2,1,'EXAMPLE OF CHOICE CARDS'!J5666)</f>
        <v>Treatment Area</v>
      </c>
      <c r="B5666" s="5" t="str">
        <f>INDEX('DCM CARDS LOOKUP - HIDDEN'!$O$4:$AE$8890,MATCH(O5666,'DCM CARDS LOOKUP - HIDDEN'!$N$4:$N$8890,0),$J5666)</f>
        <v>Chest</v>
      </c>
      <c r="C5666" s="5" t="str">
        <f>INDEX('DCM CARDS LOOKUP - HIDDEN'!$O$4:$AE$8890,MATCH(P5666,'DCM CARDS LOOKUP - HIDDEN'!$N$4:$N$8890,0),$J5666)</f>
        <v>-</v>
      </c>
      <c r="D5666" s="5" t="str">
        <f>INDEX('DCM CARDS LOOKUP - HIDDEN'!$O$4:$AE$8890,MATCH(Q5666,'DCM CARDS LOOKUP - HIDDEN'!$N$4:$N$8890,0),$J5666)</f>
        <v>-</v>
      </c>
      <c r="E5666" s="5" t="str">
        <f>INDEX('DCM CARDS LOOKUP - HIDDEN'!$O$4:$AE$8890,MATCH(R5666,'DCM CARDS LOOKUP - HIDDEN'!$N$4:$N$8890,0),$J5666)</f>
        <v>-</v>
      </c>
      <c r="F5666" s="5" t="str">
        <f>INDEX('DCM CARDS LOOKUP - HIDDEN'!$O$4:$AE$8890,MATCH(S5666,'DCM CARDS LOOKUP - HIDDEN'!$N$4:$N$8890,0),$J5666)</f>
        <v>Back</v>
      </c>
      <c r="G5666" s="5" t="str">
        <f>INDEX('DCM CARDS LOOKUP - HIDDEN'!$O$4:$AE$8890,MATCH(T5666,'DCM CARDS LOOKUP - HIDDEN'!$N$4:$N$8890,0),$J5666)</f>
        <v>Hands (arthritis)</v>
      </c>
      <c r="H5666" s="35"/>
      <c r="J5666" s="4">
        <v>4</v>
      </c>
      <c r="O5666">
        <f>L5663*10000+M5663*100+B5661</f>
        <v>191401</v>
      </c>
      <c r="P5666">
        <f>L5663*10000+M5663*100+C5661</f>
        <v>191402</v>
      </c>
      <c r="Q5666">
        <f>L5663*10000+M5663*100+D5661</f>
        <v>191403</v>
      </c>
      <c r="R5666">
        <f>L5663*10000+M5663*100+E5641</f>
        <v>191404</v>
      </c>
      <c r="S5666">
        <f>L5663*10000+M5663*100+F5641</f>
        <v>191405</v>
      </c>
      <c r="T5666">
        <f>L5663*10000+M5663*100+G5641</f>
        <v>191406</v>
      </c>
    </row>
    <row r="5667" spans="1:20" x14ac:dyDescent="0.2">
      <c r="A5667" s="10" t="str">
        <f>INDEX(REFERENCE!$B$2:$J$2,1,'EXAMPLE OF CHOICE CARDS'!J5667)</f>
        <v>Format</v>
      </c>
      <c r="B5667" s="5" t="str">
        <f>INDEX('DCM CARDS LOOKUP - HIDDEN'!$O$4:$AE$8890,MATCH(O5667,'DCM CARDS LOOKUP - HIDDEN'!$N$4:$N$8890,0),$J5667)</f>
        <v>Single use pads/patches</v>
      </c>
      <c r="C5667" s="5" t="str">
        <f>INDEX('DCM CARDS LOOKUP - HIDDEN'!$O$4:$AE$8890,MATCH(P5667,'DCM CARDS LOOKUP - HIDDEN'!$N$4:$N$8890,0),$J5667)</f>
        <v>Liquid</v>
      </c>
      <c r="D5667" s="5" t="str">
        <f>INDEX('DCM CARDS LOOKUP - HIDDEN'!$O$4:$AE$8890,MATCH(Q5667,'DCM CARDS LOOKUP - HIDDEN'!$N$4:$N$8890,0),$J5667)</f>
        <v>Roll-on</v>
      </c>
      <c r="E5667" s="5" t="str">
        <f>INDEX('DCM CARDS LOOKUP - HIDDEN'!$O$4:$AE$8890,MATCH(R5667,'DCM CARDS LOOKUP - HIDDEN'!$N$4:$N$8890,0),$J5667)</f>
        <v>Gel</v>
      </c>
      <c r="F5667" s="5" t="str">
        <f>INDEX('DCM CARDS LOOKUP - HIDDEN'!$O$4:$AE$8890,MATCH(S5667,'DCM CARDS LOOKUP - HIDDEN'!$N$4:$N$8890,0),$J5667)</f>
        <v>Single use pads/patches</v>
      </c>
      <c r="G5667" s="5" t="str">
        <f>INDEX('DCM CARDS LOOKUP - HIDDEN'!$O$4:$AE$8890,MATCH(T5667,'DCM CARDS LOOKUP - HIDDEN'!$N$4:$N$8890,0),$J5667)</f>
        <v>Single use pads/patches</v>
      </c>
      <c r="H5667" s="35"/>
      <c r="J5667" s="4">
        <v>5</v>
      </c>
      <c r="O5667">
        <f>L5663*10000+M5663*100+B5661</f>
        <v>191401</v>
      </c>
      <c r="P5667">
        <f>L5663*10000+M5663*100+C5661</f>
        <v>191402</v>
      </c>
      <c r="Q5667">
        <f>L5663*10000+M5663*100+D5661</f>
        <v>191403</v>
      </c>
      <c r="R5667">
        <f>L5663*10000+M5663*100+E5641</f>
        <v>191404</v>
      </c>
      <c r="S5667">
        <f>L5663*10000+M5663*100+F5641</f>
        <v>191405</v>
      </c>
      <c r="T5667">
        <f>L5663*10000+M5663*100+G5641</f>
        <v>191406</v>
      </c>
    </row>
    <row r="5668" spans="1:20" x14ac:dyDescent="0.2">
      <c r="A5668" s="10" t="str">
        <f>INDEX(REFERENCE!$B$2:$J$2,1,'EXAMPLE OF CHOICE CARDS'!J5668)</f>
        <v>Count</v>
      </c>
      <c r="B5668" s="5" t="str">
        <f>INDEX('DCM CARDS LOOKUP - HIDDEN'!$O$4:$AE$8890,MATCH(O5668,'DCM CARDS LOOKUP - HIDDEN'!$N$4:$N$8890,0),$J5668)</f>
        <v>2 count</v>
      </c>
      <c r="C5668" s="5" t="str">
        <f>INDEX('DCM CARDS LOOKUP - HIDDEN'!$O$4:$AE$8890,MATCH(P5668,'DCM CARDS LOOKUP - HIDDEN'!$N$4:$N$8890,0),$J5668)</f>
        <v>4 oz</v>
      </c>
      <c r="D5668" s="5" t="str">
        <f>INDEX('DCM CARDS LOOKUP - HIDDEN'!$O$4:$AE$8890,MATCH(Q5668,'DCM CARDS LOOKUP - HIDDEN'!$N$4:$N$8890,0),$J5668)</f>
        <v>3.5 oz</v>
      </c>
      <c r="E5668" s="5" t="str">
        <f>INDEX('DCM CARDS LOOKUP - HIDDEN'!$O$4:$AE$8890,MATCH(R5668,'DCM CARDS LOOKUP - HIDDEN'!$N$4:$N$8890,0),$J5668)</f>
        <v>3 oz</v>
      </c>
      <c r="F5668" s="5" t="str">
        <f>INDEX('DCM CARDS LOOKUP - HIDDEN'!$O$4:$AE$8890,MATCH(S5668,'DCM CARDS LOOKUP - HIDDEN'!$N$4:$N$8890,0),$J5668)</f>
        <v>5 count</v>
      </c>
      <c r="G5668" s="5" t="str">
        <f>INDEX('DCM CARDS LOOKUP - HIDDEN'!$O$4:$AE$8890,MATCH(T5668,'DCM CARDS LOOKUP - HIDDEN'!$N$4:$N$8890,0),$J5668)</f>
        <v>6 count</v>
      </c>
      <c r="H5668" s="35"/>
      <c r="J5668" s="4">
        <v>6</v>
      </c>
      <c r="O5668">
        <f>L5663*10000+M5663*100+B5661</f>
        <v>191401</v>
      </c>
      <c r="P5668">
        <f>L5663*10000+M5663*100+C5661</f>
        <v>191402</v>
      </c>
      <c r="Q5668">
        <f>L5663*10000+M5663*100+D5661</f>
        <v>191403</v>
      </c>
      <c r="R5668">
        <f>L5663*10000+M5663*100+E5641</f>
        <v>191404</v>
      </c>
      <c r="S5668">
        <f>L5663*10000+M5663*100+F5641</f>
        <v>191405</v>
      </c>
      <c r="T5668">
        <f>L5663*10000+M5663*100+G5641</f>
        <v>191406</v>
      </c>
    </row>
    <row r="5669" spans="1:20" ht="15" customHeight="1" x14ac:dyDescent="0.2">
      <c r="A5669" s="10" t="str">
        <f>INDEX(REFERENCE!$B$2:$J$2,1,'EXAMPLE OF CHOICE CARDS'!J5669)</f>
        <v>Price</v>
      </c>
      <c r="B5669" s="29">
        <f>INDEX('DCM CARDS LOOKUP - HIDDEN'!$O$4:$AE$8890,MATCH(O5669,'DCM CARDS LOOKUP - HIDDEN'!$N$4:$N$8890,0),$J5669)</f>
        <v>2.98</v>
      </c>
      <c r="C5669" s="29">
        <f>INDEX('DCM CARDS LOOKUP - HIDDEN'!$O$4:$AE$8890,MATCH(P5669,'DCM CARDS LOOKUP - HIDDEN'!$N$4:$N$8890,0),$J5669)</f>
        <v>9</v>
      </c>
      <c r="D5669" s="29">
        <f>INDEX('DCM CARDS LOOKUP - HIDDEN'!$O$4:$AE$8890,MATCH(Q5669,'DCM CARDS LOOKUP - HIDDEN'!$N$4:$N$8890,0),$J5669)</f>
        <v>20.5</v>
      </c>
      <c r="E5669" s="29">
        <f>INDEX('DCM CARDS LOOKUP - HIDDEN'!$O$4:$AE$8890,MATCH(R5669,'DCM CARDS LOOKUP - HIDDEN'!$N$4:$N$8890,0),$J5669)</f>
        <v>13.4</v>
      </c>
      <c r="F5669" s="29">
        <f>INDEX('DCM CARDS LOOKUP - HIDDEN'!$O$4:$AE$8890,MATCH(S5669,'DCM CARDS LOOKUP - HIDDEN'!$N$4:$N$8890,0),$J5669)</f>
        <v>29.24</v>
      </c>
      <c r="G5669" s="29">
        <f>INDEX('DCM CARDS LOOKUP - HIDDEN'!$O$4:$AE$8890,MATCH(T5669,'DCM CARDS LOOKUP - HIDDEN'!$N$4:$N$8890,0),$J5669)</f>
        <v>21.5</v>
      </c>
      <c r="H5669" s="35"/>
      <c r="J5669" s="4">
        <v>7</v>
      </c>
      <c r="O5669">
        <f>L5663*10000+M5663*100+B5661</f>
        <v>191401</v>
      </c>
      <c r="P5669">
        <f>L5663*10000+M5663*100+C5661</f>
        <v>191402</v>
      </c>
      <c r="Q5669">
        <f>L5663*10000+M5663*100+D5661</f>
        <v>191403</v>
      </c>
      <c r="R5669">
        <f>L5663*10000+M5663*100+E5641</f>
        <v>191404</v>
      </c>
      <c r="S5669">
        <f>L5663*10000+M5663*100+F5641</f>
        <v>191405</v>
      </c>
      <c r="T5669">
        <f>L5663*10000+M5663*100+G5641</f>
        <v>191406</v>
      </c>
    </row>
    <row r="5670" spans="1:20" ht="15" customHeight="1" x14ac:dyDescent="0.2">
      <c r="A5670" s="10" t="str">
        <f>INDEX(REFERENCE!$B$2:$J$2,1,'EXAMPLE OF CHOICE CARDS'!J5670)</f>
        <v>Review Rating</v>
      </c>
      <c r="B5670" s="5" t="str">
        <f>INDEX('DCM CARDS LOOKUP - HIDDEN'!$O$4:$AE$8890,MATCH(O5670,'DCM CARDS LOOKUP - HIDDEN'!$N$4:$N$8890,0),$J5670)</f>
        <v>4.5 stars</v>
      </c>
      <c r="C5670" s="5" t="str">
        <f>INDEX('DCM CARDS LOOKUP - HIDDEN'!$O$4:$AE$8890,MATCH(P5670,'DCM CARDS LOOKUP - HIDDEN'!$N$4:$N$8890,0),$J5670)</f>
        <v>4.8 stars</v>
      </c>
      <c r="D5670" s="5" t="str">
        <f>INDEX('DCM CARDS LOOKUP - HIDDEN'!$O$4:$AE$8890,MATCH(Q5670,'DCM CARDS LOOKUP - HIDDEN'!$N$4:$N$8890,0),$J5670)</f>
        <v>4.6 stars</v>
      </c>
      <c r="E5670" s="5" t="str">
        <f>INDEX('DCM CARDS LOOKUP - HIDDEN'!$O$4:$AE$8890,MATCH(R5670,'DCM CARDS LOOKUP - HIDDEN'!$N$4:$N$8890,0),$J5670)</f>
        <v>4.8 stars</v>
      </c>
      <c r="F5670" s="5" t="str">
        <f>INDEX('DCM CARDS LOOKUP - HIDDEN'!$O$4:$AE$8890,MATCH(S5670,'DCM CARDS LOOKUP - HIDDEN'!$N$4:$N$8890,0),$J5670)</f>
        <v>4.5 stars</v>
      </c>
      <c r="G5670" s="5" t="str">
        <f>INDEX('DCM CARDS LOOKUP - HIDDEN'!$O$4:$AE$8890,MATCH(T5670,'DCM CARDS LOOKUP - HIDDEN'!$N$4:$N$8890,0),$J5670)</f>
        <v>4.6 stars</v>
      </c>
      <c r="H5670" s="35"/>
      <c r="J5670" s="4">
        <v>8</v>
      </c>
      <c r="O5670">
        <f>L5663*10000+M5663*100+B5661</f>
        <v>191401</v>
      </c>
      <c r="P5670">
        <f>L5663*10000+M5663*100+C5661</f>
        <v>191402</v>
      </c>
      <c r="Q5670">
        <f>L5663*10000+M5663*100+D5661</f>
        <v>191403</v>
      </c>
      <c r="R5670">
        <f>L5663*10000+M5663*100+E5641</f>
        <v>191404</v>
      </c>
      <c r="S5670">
        <f>L5663*10000+M5663*100+F5641</f>
        <v>191405</v>
      </c>
      <c r="T5670">
        <f>L5663*10000+M5663*100+G5641</f>
        <v>191406</v>
      </c>
    </row>
    <row r="5671" spans="1:20" ht="15" customHeight="1" x14ac:dyDescent="0.2">
      <c r="A5671" s="10" t="str">
        <f>INDEX(REFERENCE!$B$2:$J$2,1,'EXAMPLE OF CHOICE CARDS'!J5671)</f>
        <v>Number of Reviews</v>
      </c>
      <c r="B5671" s="30">
        <f>INDEX('DCM CARDS LOOKUP - HIDDEN'!$O$4:$AE$8890,MATCH(O5671,'DCM CARDS LOOKUP - HIDDEN'!$N$4:$N$8890,0),$J5671)</f>
        <v>1250</v>
      </c>
      <c r="C5671" s="30">
        <f>INDEX('DCM CARDS LOOKUP - HIDDEN'!$O$4:$AE$8890,MATCH(P5671,'DCM CARDS LOOKUP - HIDDEN'!$N$4:$N$8890,0),$J5671)</f>
        <v>1250</v>
      </c>
      <c r="D5671" s="30">
        <f>INDEX('DCM CARDS LOOKUP - HIDDEN'!$O$4:$AE$8890,MATCH(Q5671,'DCM CARDS LOOKUP - HIDDEN'!$N$4:$N$8890,0),$J5671)</f>
        <v>4500</v>
      </c>
      <c r="E5671" s="30">
        <f>INDEX('DCM CARDS LOOKUP - HIDDEN'!$O$4:$AE$8890,MATCH(R5671,'DCM CARDS LOOKUP - HIDDEN'!$N$4:$N$8890,0),$J5671)</f>
        <v>1250</v>
      </c>
      <c r="F5671" s="30">
        <f>INDEX('DCM CARDS LOOKUP - HIDDEN'!$O$4:$AE$8890,MATCH(S5671,'DCM CARDS LOOKUP - HIDDEN'!$N$4:$N$8890,0),$J5671)</f>
        <v>4500</v>
      </c>
      <c r="G5671" s="30">
        <f>INDEX('DCM CARDS LOOKUP - HIDDEN'!$O$4:$AE$8890,MATCH(T5671,'DCM CARDS LOOKUP - HIDDEN'!$N$4:$N$8890,0),$J5671)</f>
        <v>4500</v>
      </c>
      <c r="H5671" s="35"/>
      <c r="J5671" s="4">
        <v>9</v>
      </c>
      <c r="O5671">
        <f>L5663*10000+M5663*100+B5661</f>
        <v>191401</v>
      </c>
      <c r="P5671">
        <f>L5663*10000+M5663*100+C5661</f>
        <v>191402</v>
      </c>
      <c r="Q5671">
        <f>L5663*10000+M5663*100+D5661</f>
        <v>191403</v>
      </c>
      <c r="R5671">
        <f>L5663*10000+M5663*100+E5641</f>
        <v>191404</v>
      </c>
      <c r="S5671">
        <f>L5663*10000+M5663*100+F5641</f>
        <v>191405</v>
      </c>
      <c r="T5671">
        <f>L5663*10000+M5663*100+G5641</f>
        <v>191406</v>
      </c>
    </row>
    <row r="5672" spans="1:20" ht="15" hidden="1" customHeight="1" x14ac:dyDescent="0.2">
      <c r="A5672" s="10" t="e">
        <f>INDEX(REFERENCE!$B$2:$J$2,1,'EXAMPLE OF CHOICE CARDS'!J5672)</f>
        <v>#REF!</v>
      </c>
      <c r="B5672" s="5">
        <f>INDEX('DCM CARDS LOOKUP - HIDDEN'!$O$4:$AE$8890,MATCH(O5672,'DCM CARDS LOOKUP - HIDDEN'!$N$4:$N$8890,0),$J5672)</f>
        <v>0</v>
      </c>
      <c r="C5672" s="5">
        <f>INDEX('DCM CARDS LOOKUP - HIDDEN'!$O$4:$AE$8890,MATCH(P5672,'DCM CARDS LOOKUP - HIDDEN'!$N$4:$N$8890,0),$J5672)</f>
        <v>0</v>
      </c>
      <c r="D5672" s="5">
        <f>INDEX('DCM CARDS LOOKUP - HIDDEN'!$O$4:$AE$8890,MATCH(Q5672,'DCM CARDS LOOKUP - HIDDEN'!$N$4:$N$8890,0),$J5672)</f>
        <v>0</v>
      </c>
      <c r="E5672" s="5">
        <f>INDEX('DCM CARDS LOOKUP - HIDDEN'!$O$4:$AE$8890,MATCH(R5672,'DCM CARDS LOOKUP - HIDDEN'!$N$4:$N$8890,0),$J5672)</f>
        <v>0</v>
      </c>
      <c r="F5672" s="5">
        <f>INDEX('DCM CARDS LOOKUP - HIDDEN'!$O$4:$AE$8890,MATCH(S5672,'DCM CARDS LOOKUP - HIDDEN'!$N$4:$N$8890,0),$J5672)</f>
        <v>0</v>
      </c>
      <c r="G5672" s="31"/>
      <c r="H5672" s="35"/>
      <c r="J5672" s="4">
        <v>10</v>
      </c>
      <c r="O5672">
        <f>L5663*10000+M5663*100+B5661</f>
        <v>191401</v>
      </c>
      <c r="P5672">
        <f>L5663*10000+M5663*100+C5661</f>
        <v>191402</v>
      </c>
      <c r="Q5672">
        <f>L5663*10000+M5663*100+D5661</f>
        <v>191403</v>
      </c>
      <c r="R5672">
        <f>L5663*10000+M5663*100+E5641</f>
        <v>191404</v>
      </c>
      <c r="S5672">
        <f>L5663*10000+M5663*100+F5641</f>
        <v>191405</v>
      </c>
    </row>
    <row r="5673" spans="1:20" ht="15" hidden="1" customHeight="1" x14ac:dyDescent="0.2">
      <c r="A5673" s="10" t="e">
        <f>INDEX(REFERENCE!$B$2:$J$2,1,'EXAMPLE OF CHOICE CARDS'!J5673)</f>
        <v>#REF!</v>
      </c>
      <c r="B5673" s="5">
        <f>INDEX('DCM CARDS LOOKUP - HIDDEN'!$O$4:$AE$8890,MATCH(O5673,'DCM CARDS LOOKUP - HIDDEN'!$N$4:$N$8890,0),$J5673)</f>
        <v>0</v>
      </c>
      <c r="C5673" s="5">
        <f>INDEX('DCM CARDS LOOKUP - HIDDEN'!$O$4:$AE$8890,MATCH(P5673,'DCM CARDS LOOKUP - HIDDEN'!$N$4:$N$8890,0),$J5673)</f>
        <v>0</v>
      </c>
      <c r="D5673" s="5">
        <f>INDEX('DCM CARDS LOOKUP - HIDDEN'!$O$4:$AE$8890,MATCH(Q5673,'DCM CARDS LOOKUP - HIDDEN'!$N$4:$N$8890,0),$J5673)</f>
        <v>0</v>
      </c>
      <c r="E5673" s="5">
        <f>INDEX('DCM CARDS LOOKUP - HIDDEN'!$O$4:$AE$8890,MATCH(R5673,'DCM CARDS LOOKUP - HIDDEN'!$N$4:$N$8890,0),$J5673)</f>
        <v>0</v>
      </c>
      <c r="F5673" s="5">
        <f>INDEX('DCM CARDS LOOKUP - HIDDEN'!$O$4:$AE$8890,MATCH(S5673,'DCM CARDS LOOKUP - HIDDEN'!$N$4:$N$8890,0),$J5673)</f>
        <v>0</v>
      </c>
      <c r="G5673" s="31"/>
      <c r="H5673" s="35"/>
      <c r="J5673" s="4">
        <v>11</v>
      </c>
      <c r="O5673">
        <f>L5663*10000+M5663*100+B5661</f>
        <v>191401</v>
      </c>
      <c r="P5673">
        <f>L5663*10000+M5663*100+C5661</f>
        <v>191402</v>
      </c>
      <c r="Q5673">
        <f>L5663*10000+M5663*100+D5661</f>
        <v>191403</v>
      </c>
      <c r="R5673">
        <f>L5663*10000+M5663*100+E5641</f>
        <v>191404</v>
      </c>
      <c r="S5673">
        <f>L5663*10000+M5663*100+F5641</f>
        <v>191405</v>
      </c>
    </row>
    <row r="5674" spans="1:20" ht="15" hidden="1" customHeight="1" x14ac:dyDescent="0.2">
      <c r="A5674" s="10" t="e">
        <f>INDEX(REFERENCE!$B$2:$J$2,1,'EXAMPLE OF CHOICE CARDS'!J5674)</f>
        <v>#REF!</v>
      </c>
      <c r="B5674" s="5">
        <f>INDEX('DCM CARDS LOOKUP - HIDDEN'!$O$4:$AE$8890,MATCH(O5674,'DCM CARDS LOOKUP - HIDDEN'!$N$4:$N$8890,0),$J5674)</f>
        <v>0</v>
      </c>
      <c r="C5674" s="5">
        <f>INDEX('DCM CARDS LOOKUP - HIDDEN'!$O$4:$AE$8890,MATCH(P5674,'DCM CARDS LOOKUP - HIDDEN'!$N$4:$N$8890,0),$J5674)</f>
        <v>0</v>
      </c>
      <c r="D5674" s="5">
        <f>INDEX('DCM CARDS LOOKUP - HIDDEN'!$O$4:$AE$8890,MATCH(Q5674,'DCM CARDS LOOKUP - HIDDEN'!$N$4:$N$8890,0),$J5674)</f>
        <v>0</v>
      </c>
      <c r="E5674" s="5">
        <f>INDEX('DCM CARDS LOOKUP - HIDDEN'!$O$4:$AE$8890,MATCH(R5674,'DCM CARDS LOOKUP - HIDDEN'!$N$4:$N$8890,0),$J5674)</f>
        <v>0</v>
      </c>
      <c r="F5674" s="5">
        <f>INDEX('DCM CARDS LOOKUP - HIDDEN'!$O$4:$AE$8890,MATCH(S5674,'DCM CARDS LOOKUP - HIDDEN'!$N$4:$N$8890,0),$J5674)</f>
        <v>0</v>
      </c>
      <c r="G5674" s="31"/>
      <c r="H5674" s="35"/>
      <c r="J5674" s="4">
        <v>12</v>
      </c>
      <c r="O5674">
        <f>L5663*10000+M5663*100+B5661</f>
        <v>191401</v>
      </c>
      <c r="P5674">
        <f>L5663*10000+M5663*100+C5661</f>
        <v>191402</v>
      </c>
      <c r="Q5674">
        <f>L5663*10000+M5663*100+D5661</f>
        <v>191403</v>
      </c>
      <c r="R5674">
        <f>L5663*10000+M5663*100+E5641</f>
        <v>191404</v>
      </c>
      <c r="S5674">
        <f>L5663*10000+M5663*100+F5641</f>
        <v>191405</v>
      </c>
    </row>
    <row r="5675" spans="1:20" ht="15" hidden="1" customHeight="1" x14ac:dyDescent="0.2">
      <c r="A5675" s="10" t="e">
        <f>INDEX(REFERENCE!$B$2:$J$2,1,'EXAMPLE OF CHOICE CARDS'!J5675)</f>
        <v>#REF!</v>
      </c>
      <c r="B5675" s="5">
        <f>INDEX('DCM CARDS LOOKUP - HIDDEN'!$O$4:$AE$8890,MATCH(O5675,'DCM CARDS LOOKUP - HIDDEN'!$N$4:$N$8890,0),$J5675)</f>
        <v>0</v>
      </c>
      <c r="C5675" s="5">
        <f>INDEX('DCM CARDS LOOKUP - HIDDEN'!$O$4:$AE$8890,MATCH(P5675,'DCM CARDS LOOKUP - HIDDEN'!$N$4:$N$8890,0),$J5675)</f>
        <v>0</v>
      </c>
      <c r="D5675" s="5">
        <f>INDEX('DCM CARDS LOOKUP - HIDDEN'!$O$4:$AE$8890,MATCH(Q5675,'DCM CARDS LOOKUP - HIDDEN'!$N$4:$N$8890,0),$J5675)</f>
        <v>0</v>
      </c>
      <c r="E5675" s="5">
        <f>INDEX('DCM CARDS LOOKUP - HIDDEN'!$O$4:$AE$8890,MATCH(R5675,'DCM CARDS LOOKUP - HIDDEN'!$N$4:$N$8890,0),$J5675)</f>
        <v>0</v>
      </c>
      <c r="F5675" s="5">
        <f>INDEX('DCM CARDS LOOKUP - HIDDEN'!$O$4:$AE$8890,MATCH(S5675,'DCM CARDS LOOKUP - HIDDEN'!$N$4:$N$8890,0),$J5675)</f>
        <v>0</v>
      </c>
      <c r="G5675" s="31"/>
      <c r="H5675" s="35"/>
      <c r="J5675" s="4">
        <v>13</v>
      </c>
      <c r="O5675">
        <f>L5663*10000+M5663*100+B5661</f>
        <v>191401</v>
      </c>
      <c r="P5675">
        <f>L5663*10000+M5663*100+C5661</f>
        <v>191402</v>
      </c>
      <c r="Q5675">
        <f>L5663*10000+M5663*100+D5661</f>
        <v>191403</v>
      </c>
      <c r="R5675">
        <f>L5663*10000+M5663*100+E5641</f>
        <v>191404</v>
      </c>
      <c r="S5675">
        <f>L5663*10000+M5663*100+F5641</f>
        <v>191405</v>
      </c>
    </row>
    <row r="5676" spans="1:20" ht="15" hidden="1" customHeight="1" x14ac:dyDescent="0.2">
      <c r="A5676" s="10" t="e">
        <f>INDEX(REFERENCE!$B$2:$J$2,1,'EXAMPLE OF CHOICE CARDS'!J5676)</f>
        <v>#REF!</v>
      </c>
      <c r="B5676" s="5">
        <f>INDEX('DCM CARDS LOOKUP - HIDDEN'!$O$4:$AE$8890,MATCH(O5676,'DCM CARDS LOOKUP - HIDDEN'!$N$4:$N$8890,0),$J5676)</f>
        <v>0</v>
      </c>
      <c r="C5676" s="5">
        <f>INDEX('DCM CARDS LOOKUP - HIDDEN'!$O$4:$AE$8890,MATCH(P5676,'DCM CARDS LOOKUP - HIDDEN'!$N$4:$N$8890,0),$J5676)</f>
        <v>0</v>
      </c>
      <c r="D5676" s="5">
        <f>INDEX('DCM CARDS LOOKUP - HIDDEN'!$O$4:$AE$8890,MATCH(Q5676,'DCM CARDS LOOKUP - HIDDEN'!$N$4:$N$8890,0),$J5676)</f>
        <v>0</v>
      </c>
      <c r="E5676" s="5">
        <f>INDEX('DCM CARDS LOOKUP - HIDDEN'!$O$4:$AE$8890,MATCH(R5676,'DCM CARDS LOOKUP - HIDDEN'!$N$4:$N$8890,0),$J5676)</f>
        <v>0</v>
      </c>
      <c r="F5676" s="5">
        <f>INDEX('DCM CARDS LOOKUP - HIDDEN'!$O$4:$AE$8890,MATCH(S5676,'DCM CARDS LOOKUP - HIDDEN'!$N$4:$N$8890,0),$J5676)</f>
        <v>0</v>
      </c>
      <c r="G5676" s="31"/>
      <c r="H5676" s="35"/>
      <c r="J5676" s="4">
        <v>14</v>
      </c>
      <c r="O5676">
        <f>L5663*10000+M5663*100+B5661</f>
        <v>191401</v>
      </c>
      <c r="P5676">
        <f>L5663*10000+M5663*100+C5661</f>
        <v>191402</v>
      </c>
      <c r="Q5676">
        <f>L5663*10000+M5663*100+D5661</f>
        <v>191403</v>
      </c>
      <c r="R5676">
        <f>L5663*10000+M5663*100+E5641</f>
        <v>191404</v>
      </c>
      <c r="S5676">
        <f>L5663*10000+M5663*100+F5641</f>
        <v>191405</v>
      </c>
    </row>
    <row r="5677" spans="1:20" x14ac:dyDescent="0.2">
      <c r="A5677" s="2"/>
      <c r="B5677" s="5"/>
      <c r="C5677" s="5"/>
      <c r="D5677" s="5"/>
      <c r="E5677" s="5"/>
      <c r="F5677" s="5"/>
      <c r="G5677" s="5"/>
      <c r="H5677" s="5"/>
      <c r="J5677" s="13"/>
    </row>
    <row r="5678" spans="1:20" x14ac:dyDescent="0.2">
      <c r="A5678" s="6"/>
      <c r="B5678" s="7">
        <v>1</v>
      </c>
      <c r="C5678" s="7">
        <v>2</v>
      </c>
      <c r="D5678" s="7">
        <v>3</v>
      </c>
      <c r="E5678" s="7">
        <v>4</v>
      </c>
      <c r="F5678" s="7">
        <v>5</v>
      </c>
      <c r="G5678" s="7">
        <v>6</v>
      </c>
      <c r="H5678" s="7">
        <v>9</v>
      </c>
      <c r="J5678" s="13"/>
    </row>
    <row r="5681" spans="1:20" x14ac:dyDescent="0.2">
      <c r="A5681" s="1" t="str">
        <f>"Version "&amp;L5683&amp;"; Task"&amp;M5683</f>
        <v>Version 19; Task15</v>
      </c>
      <c r="B5681" s="4">
        <v>1</v>
      </c>
      <c r="C5681" s="4">
        <v>2</v>
      </c>
      <c r="D5681" s="4">
        <v>3</v>
      </c>
      <c r="E5681" s="4">
        <f>E5661</f>
        <v>4</v>
      </c>
      <c r="F5681" s="4">
        <f>F5661</f>
        <v>5</v>
      </c>
      <c r="G5681" s="4">
        <v>6</v>
      </c>
      <c r="J5681" s="13"/>
    </row>
    <row r="5682" spans="1:20" ht="15" customHeight="1" x14ac:dyDescent="0.2">
      <c r="A5682" s="11" t="s">
        <v>8</v>
      </c>
      <c r="B5682" s="12" t="s">
        <v>9</v>
      </c>
      <c r="C5682" s="12" t="s">
        <v>10</v>
      </c>
      <c r="D5682" s="12" t="s">
        <v>11</v>
      </c>
      <c r="E5682" s="20" t="s">
        <v>21</v>
      </c>
      <c r="F5682" s="20" t="s">
        <v>22</v>
      </c>
      <c r="G5682" s="20"/>
      <c r="H5682" s="34" t="s">
        <v>15</v>
      </c>
      <c r="J5682" s="13"/>
      <c r="L5682" t="s">
        <v>12</v>
      </c>
      <c r="M5682" t="s">
        <v>1</v>
      </c>
    </row>
    <row r="5683" spans="1:20" x14ac:dyDescent="0.2">
      <c r="A5683" s="10" t="str">
        <f>INDEX(REFERENCE!$B$2:$J$2,1,'EXAMPLE OF CHOICE CARDS'!J5683)</f>
        <v>Type</v>
      </c>
      <c r="B5683" s="5" t="str">
        <f>INDEX('DCM CARDS LOOKUP - HIDDEN'!$O$4:$AE$8890,MATCH(O5683,'DCM CARDS LOOKUP - HIDDEN'!$N$4:$N$8890,0),$J5683)</f>
        <v>Pads</v>
      </c>
      <c r="C5683" s="5" t="str">
        <f>INDEX('DCM CARDS LOOKUP - HIDDEN'!$O$4:$AE$8890,MATCH(P5683,'DCM CARDS LOOKUP - HIDDEN'!$N$4:$N$8890,0),$J5683)</f>
        <v>Topicals</v>
      </c>
      <c r="D5683" s="5" t="str">
        <f>INDEX('DCM CARDS LOOKUP - HIDDEN'!$O$4:$AE$8890,MATCH(Q5683,'DCM CARDS LOOKUP - HIDDEN'!$N$4:$N$8890,0),$J5683)</f>
        <v>Pads</v>
      </c>
      <c r="E5683" s="5" t="str">
        <f>INDEX('DCM CARDS LOOKUP - HIDDEN'!$O$4:$AE$8890,MATCH(R5683,'DCM CARDS LOOKUP - HIDDEN'!$N$4:$N$8890,0),$J5683)</f>
        <v>Pads</v>
      </c>
      <c r="F5683" s="5" t="str">
        <f>INDEX('DCM CARDS LOOKUP - HIDDEN'!$O$4:$AE$8890,MATCH(S5683,'DCM CARDS LOOKUP - HIDDEN'!$N$4:$N$8890,0),$J5683)</f>
        <v>Topicals</v>
      </c>
      <c r="G5683" s="5" t="str">
        <f>INDEX('DCM CARDS LOOKUP - HIDDEN'!$O$4:$AE$8890,MATCH(T5683,'DCM CARDS LOOKUP - HIDDEN'!$N$4:$N$8890,0),$J5683)</f>
        <v>Pads</v>
      </c>
      <c r="H5683" s="35"/>
      <c r="J5683" s="4">
        <v>1</v>
      </c>
      <c r="L5683">
        <f>IF(M5663=15,L5663+1,L5663)</f>
        <v>19</v>
      </c>
      <c r="M5683">
        <f>IF(M5663&lt;15,M5663+1,1)</f>
        <v>15</v>
      </c>
      <c r="O5683">
        <f>L5683*10000+M5683*100+B5681</f>
        <v>191501</v>
      </c>
      <c r="P5683">
        <f>L5683*10000+M5683*100+C5681</f>
        <v>191502</v>
      </c>
      <c r="Q5683">
        <f>L5683*10000+M5683*100+D5681</f>
        <v>191503</v>
      </c>
      <c r="R5683">
        <f>L5683*10000+M5683*100+E5661</f>
        <v>191504</v>
      </c>
      <c r="S5683">
        <f>L5683*10000+M5683*100+F5661</f>
        <v>191505</v>
      </c>
      <c r="T5683">
        <f>L5683*10000+M5683*100+G5661</f>
        <v>191506</v>
      </c>
    </row>
    <row r="5684" spans="1:20" x14ac:dyDescent="0.2">
      <c r="A5684" s="10" t="str">
        <f>INDEX(REFERENCE!$B$2:$J$2,1,'EXAMPLE OF CHOICE CARDS'!J5684)</f>
        <v>Brand</v>
      </c>
      <c r="B5684" s="5" t="str">
        <f>INDEX('DCM CARDS LOOKUP - HIDDEN'!$O$4:$AE$8890,MATCH(O5684,'DCM CARDS LOOKUP - HIDDEN'!$N$4:$N$8890,0),$J5684)</f>
        <v>Walgreens</v>
      </c>
      <c r="C5684" s="5" t="str">
        <f>INDEX('DCM CARDS LOOKUP - HIDDEN'!$O$4:$AE$8890,MATCH(P5684,'DCM CARDS LOOKUP - HIDDEN'!$N$4:$N$8890,0),$J5684)</f>
        <v>Equate</v>
      </c>
      <c r="D5684" s="5" t="str">
        <f>INDEX('DCM CARDS LOOKUP - HIDDEN'!$O$4:$AE$8890,MATCH(Q5684,'DCM CARDS LOOKUP - HIDDEN'!$N$4:$N$8890,0),$J5684)</f>
        <v>Tiger Balm</v>
      </c>
      <c r="E5684" s="5" t="str">
        <f>INDEX('DCM CARDS LOOKUP - HIDDEN'!$O$4:$AE$8890,MATCH(R5684,'DCM CARDS LOOKUP - HIDDEN'!$N$4:$N$8890,0),$J5684)</f>
        <v xml:space="preserve">Biofreeze  </v>
      </c>
      <c r="F5684" s="5" t="str">
        <f>INDEX('DCM CARDS LOOKUP - HIDDEN'!$O$4:$AE$8890,MATCH(S5684,'DCM CARDS LOOKUP - HIDDEN'!$N$4:$N$8890,0),$J5684)</f>
        <v>Arnicare</v>
      </c>
      <c r="G5684" s="5" t="str">
        <f>INDEX('DCM CARDS LOOKUP - HIDDEN'!$O$4:$AE$8890,MATCH(T5684,'DCM CARDS LOOKUP - HIDDEN'!$N$4:$N$8890,0),$J5684)</f>
        <v>Salonpas</v>
      </c>
      <c r="H5684" s="35"/>
      <c r="J5684" s="4">
        <v>2</v>
      </c>
      <c r="O5684">
        <f>L5683*10000+M5683*100+B5681</f>
        <v>191501</v>
      </c>
      <c r="P5684">
        <f>L5683*10000+M5683*100+C5681</f>
        <v>191502</v>
      </c>
      <c r="Q5684">
        <f>L5683*10000+M5683*100+D5681</f>
        <v>191503</v>
      </c>
      <c r="R5684">
        <f>L5683*10000+M5683*100+E5661</f>
        <v>191504</v>
      </c>
      <c r="S5684">
        <f>L5683*10000+M5683*100+F5661</f>
        <v>191505</v>
      </c>
      <c r="T5684">
        <f>L5683*10000+M5683*100+G5661</f>
        <v>191506</v>
      </c>
    </row>
    <row r="5685" spans="1:20" ht="28.5" x14ac:dyDescent="0.2">
      <c r="A5685" s="10" t="str">
        <f>INDEX(REFERENCE!$B$2:$J$2,1,'EXAMPLE OF CHOICE CARDS'!J5685)</f>
        <v>Sensation</v>
      </c>
      <c r="B5685" s="5" t="str">
        <f>INDEX('DCM CARDS LOOKUP - HIDDEN'!$O$4:$AE$8890,MATCH(O5685,'DCM CARDS LOOKUP - HIDDEN'!$N$4:$N$8890,0),$J5685)</f>
        <v>No sensation/drug free/for circulation</v>
      </c>
      <c r="C5685" s="5" t="str">
        <f>INDEX('DCM CARDS LOOKUP - HIDDEN'!$O$4:$AE$8890,MATCH(P5685,'DCM CARDS LOOKUP - HIDDEN'!$N$4:$N$8890,0),$J5685)</f>
        <v>Both hot and cold sensation</v>
      </c>
      <c r="D5685" s="5" t="str">
        <f>INDEX('DCM CARDS LOOKUP - HIDDEN'!$O$4:$AE$8890,MATCH(Q5685,'DCM CARDS LOOKUP - HIDDEN'!$N$4:$N$8890,0),$J5685)</f>
        <v>Lidocaine/numbing sensation</v>
      </c>
      <c r="E5685" s="5" t="str">
        <f>INDEX('DCM CARDS LOOKUP - HIDDEN'!$O$4:$AE$8890,MATCH(R5685,'DCM CARDS LOOKUP - HIDDEN'!$N$4:$N$8890,0),$J5685)</f>
        <v>Cold sensation</v>
      </c>
      <c r="F5685" s="5" t="str">
        <f>INDEX('DCM CARDS LOOKUP - HIDDEN'!$O$4:$AE$8890,MATCH(S5685,'DCM CARDS LOOKUP - HIDDEN'!$N$4:$N$8890,0),$J5685)</f>
        <v>Cold sensation</v>
      </c>
      <c r="G5685" s="5" t="str">
        <f>INDEX('DCM CARDS LOOKUP - HIDDEN'!$O$4:$AE$8890,MATCH(T5685,'DCM CARDS LOOKUP - HIDDEN'!$N$4:$N$8890,0),$J5685)</f>
        <v>Hot sensation</v>
      </c>
      <c r="H5685" s="35"/>
      <c r="J5685" s="4">
        <v>3</v>
      </c>
      <c r="O5685">
        <f>L5683*10000+M5683*100+B5681</f>
        <v>191501</v>
      </c>
      <c r="P5685">
        <f>L5683*10000+M5683*100+C5681</f>
        <v>191502</v>
      </c>
      <c r="Q5685">
        <f>L5683*10000+M5683*100+D5681</f>
        <v>191503</v>
      </c>
      <c r="R5685">
        <f>L5683*10000+M5683*100+E5661</f>
        <v>191504</v>
      </c>
      <c r="S5685">
        <f>L5683*10000+M5683*100+F5661</f>
        <v>191505</v>
      </c>
      <c r="T5685">
        <f>L5683*10000+M5683*100+G5661</f>
        <v>191506</v>
      </c>
    </row>
    <row r="5686" spans="1:20" x14ac:dyDescent="0.2">
      <c r="A5686" s="10" t="str">
        <f>INDEX(REFERENCE!$B$2:$J$2,1,'EXAMPLE OF CHOICE CARDS'!J5686)</f>
        <v>Treatment Area</v>
      </c>
      <c r="B5686" s="5" t="str">
        <f>INDEX('DCM CARDS LOOKUP - HIDDEN'!$O$4:$AE$8890,MATCH(O5686,'DCM CARDS LOOKUP - HIDDEN'!$N$4:$N$8890,0),$J5686)</f>
        <v>Shoulder</v>
      </c>
      <c r="C5686" s="5" t="str">
        <f>INDEX('DCM CARDS LOOKUP - HIDDEN'!$O$4:$AE$8890,MATCH(P5686,'DCM CARDS LOOKUP - HIDDEN'!$N$4:$N$8890,0),$J5686)</f>
        <v>-</v>
      </c>
      <c r="D5686" s="5" t="str">
        <f>INDEX('DCM CARDS LOOKUP - HIDDEN'!$O$4:$AE$8890,MATCH(Q5686,'DCM CARDS LOOKUP - HIDDEN'!$N$4:$N$8890,0),$J5686)</f>
        <v>Hands (arthritis)</v>
      </c>
      <c r="E5686" s="5" t="str">
        <f>INDEX('DCM CARDS LOOKUP - HIDDEN'!$O$4:$AE$8890,MATCH(R5686,'DCM CARDS LOOKUP - HIDDEN'!$N$4:$N$8890,0),$J5686)</f>
        <v>Joint</v>
      </c>
      <c r="F5686" s="5" t="str">
        <f>INDEX('DCM CARDS LOOKUP - HIDDEN'!$O$4:$AE$8890,MATCH(S5686,'DCM CARDS LOOKUP - HIDDEN'!$N$4:$N$8890,0),$J5686)</f>
        <v>-</v>
      </c>
      <c r="G5686" s="5" t="str">
        <f>INDEX('DCM CARDS LOOKUP - HIDDEN'!$O$4:$AE$8890,MATCH(T5686,'DCM CARDS LOOKUP - HIDDEN'!$N$4:$N$8890,0),$J5686)</f>
        <v>Hands (arthritis)</v>
      </c>
      <c r="H5686" s="35"/>
      <c r="J5686" s="4">
        <v>4</v>
      </c>
      <c r="O5686">
        <f>L5683*10000+M5683*100+B5681</f>
        <v>191501</v>
      </c>
      <c r="P5686">
        <f>L5683*10000+M5683*100+C5681</f>
        <v>191502</v>
      </c>
      <c r="Q5686">
        <f>L5683*10000+M5683*100+D5681</f>
        <v>191503</v>
      </c>
      <c r="R5686">
        <f>L5683*10000+M5683*100+E5661</f>
        <v>191504</v>
      </c>
      <c r="S5686">
        <f>L5683*10000+M5683*100+F5661</f>
        <v>191505</v>
      </c>
      <c r="T5686">
        <f>L5683*10000+M5683*100+G5661</f>
        <v>191506</v>
      </c>
    </row>
    <row r="5687" spans="1:20" x14ac:dyDescent="0.2">
      <c r="A5687" s="10" t="str">
        <f>INDEX(REFERENCE!$B$2:$J$2,1,'EXAMPLE OF CHOICE CARDS'!J5687)</f>
        <v>Format</v>
      </c>
      <c r="B5687" s="5" t="str">
        <f>INDEX('DCM CARDS LOOKUP - HIDDEN'!$O$4:$AE$8890,MATCH(O5687,'DCM CARDS LOOKUP - HIDDEN'!$N$4:$N$8890,0),$J5687)</f>
        <v>Single use pads/patches</v>
      </c>
      <c r="C5687" s="5" t="str">
        <f>INDEX('DCM CARDS LOOKUP - HIDDEN'!$O$4:$AE$8890,MATCH(P5687,'DCM CARDS LOOKUP - HIDDEN'!$N$4:$N$8890,0),$J5687)</f>
        <v>Spray</v>
      </c>
      <c r="D5687" s="5" t="str">
        <f>INDEX('DCM CARDS LOOKUP - HIDDEN'!$O$4:$AE$8890,MATCH(Q5687,'DCM CARDS LOOKUP - HIDDEN'!$N$4:$N$8890,0),$J5687)</f>
        <v>Single use pads/patches</v>
      </c>
      <c r="E5687" s="5" t="str">
        <f>INDEX('DCM CARDS LOOKUP - HIDDEN'!$O$4:$AE$8890,MATCH(R5687,'DCM CARDS LOOKUP - HIDDEN'!$N$4:$N$8890,0),$J5687)</f>
        <v>Single use pads/patches</v>
      </c>
      <c r="F5687" s="5" t="str">
        <f>INDEX('DCM CARDS LOOKUP - HIDDEN'!$O$4:$AE$8890,MATCH(S5687,'DCM CARDS LOOKUP - HIDDEN'!$N$4:$N$8890,0),$J5687)</f>
        <v>Spray</v>
      </c>
      <c r="G5687" s="5" t="str">
        <f>INDEX('DCM CARDS LOOKUP - HIDDEN'!$O$4:$AE$8890,MATCH(T5687,'DCM CARDS LOOKUP - HIDDEN'!$N$4:$N$8890,0),$J5687)</f>
        <v>Single use pads/patches</v>
      </c>
      <c r="H5687" s="35"/>
      <c r="J5687" s="4">
        <v>5</v>
      </c>
      <c r="O5687">
        <f>L5683*10000+M5683*100+B5681</f>
        <v>191501</v>
      </c>
      <c r="P5687">
        <f>L5683*10000+M5683*100+C5681</f>
        <v>191502</v>
      </c>
      <c r="Q5687">
        <f>L5683*10000+M5683*100+D5681</f>
        <v>191503</v>
      </c>
      <c r="R5687">
        <f>L5683*10000+M5683*100+E5661</f>
        <v>191504</v>
      </c>
      <c r="S5687">
        <f>L5683*10000+M5683*100+F5661</f>
        <v>191505</v>
      </c>
      <c r="T5687">
        <f>L5683*10000+M5683*100+G5661</f>
        <v>191506</v>
      </c>
    </row>
    <row r="5688" spans="1:20" x14ac:dyDescent="0.2">
      <c r="A5688" s="10" t="str">
        <f>INDEX(REFERENCE!$B$2:$J$2,1,'EXAMPLE OF CHOICE CARDS'!J5688)</f>
        <v>Count</v>
      </c>
      <c r="B5688" s="5" t="str">
        <f>INDEX('DCM CARDS LOOKUP - HIDDEN'!$O$4:$AE$8890,MATCH(O5688,'DCM CARDS LOOKUP - HIDDEN'!$N$4:$N$8890,0),$J5688)</f>
        <v>4 count</v>
      </c>
      <c r="C5688" s="5" t="str">
        <f>INDEX('DCM CARDS LOOKUP - HIDDEN'!$O$4:$AE$8890,MATCH(P5688,'DCM CARDS LOOKUP - HIDDEN'!$N$4:$N$8890,0),$J5688)</f>
        <v>5.5 oz</v>
      </c>
      <c r="D5688" s="5" t="str">
        <f>INDEX('DCM CARDS LOOKUP - HIDDEN'!$O$4:$AE$8890,MATCH(Q5688,'DCM CARDS LOOKUP - HIDDEN'!$N$4:$N$8890,0),$J5688)</f>
        <v>3 count</v>
      </c>
      <c r="E5688" s="5" t="str">
        <f>INDEX('DCM CARDS LOOKUP - HIDDEN'!$O$4:$AE$8890,MATCH(R5688,'DCM CARDS LOOKUP - HIDDEN'!$N$4:$N$8890,0),$J5688)</f>
        <v>5 count</v>
      </c>
      <c r="F5688" s="5" t="str">
        <f>INDEX('DCM CARDS LOOKUP - HIDDEN'!$O$4:$AE$8890,MATCH(S5688,'DCM CARDS LOOKUP - HIDDEN'!$N$4:$N$8890,0),$J5688)</f>
        <v>3 oz</v>
      </c>
      <c r="G5688" s="5" t="str">
        <f>INDEX('DCM CARDS LOOKUP - HIDDEN'!$O$4:$AE$8890,MATCH(T5688,'DCM CARDS LOOKUP - HIDDEN'!$N$4:$N$8890,0),$J5688)</f>
        <v>6 count</v>
      </c>
      <c r="H5688" s="35"/>
      <c r="J5688" s="4">
        <v>6</v>
      </c>
      <c r="O5688">
        <f>L5683*10000+M5683*100+B5681</f>
        <v>191501</v>
      </c>
      <c r="P5688">
        <f>L5683*10000+M5683*100+C5681</f>
        <v>191502</v>
      </c>
      <c r="Q5688">
        <f>L5683*10000+M5683*100+D5681</f>
        <v>191503</v>
      </c>
      <c r="R5688">
        <f>L5683*10000+M5683*100+E5661</f>
        <v>191504</v>
      </c>
      <c r="S5688">
        <f>L5683*10000+M5683*100+F5661</f>
        <v>191505</v>
      </c>
      <c r="T5688">
        <f>L5683*10000+M5683*100+G5661</f>
        <v>191506</v>
      </c>
    </row>
    <row r="5689" spans="1:20" ht="15" customHeight="1" x14ac:dyDescent="0.2">
      <c r="A5689" s="10" t="str">
        <f>INDEX(REFERENCE!$B$2:$J$2,1,'EXAMPLE OF CHOICE CARDS'!J5689)</f>
        <v>Price</v>
      </c>
      <c r="B5689" s="29">
        <f>INDEX('DCM CARDS LOOKUP - HIDDEN'!$O$4:$AE$8890,MATCH(O5689,'DCM CARDS LOOKUP - HIDDEN'!$N$4:$N$8890,0),$J5689)</f>
        <v>4.22</v>
      </c>
      <c r="C5689" s="29">
        <f>INDEX('DCM CARDS LOOKUP - HIDDEN'!$O$4:$AE$8890,MATCH(P5689,'DCM CARDS LOOKUP - HIDDEN'!$N$4:$N$8890,0),$J5689)</f>
        <v>13.9</v>
      </c>
      <c r="D5689" s="29">
        <f>INDEX('DCM CARDS LOOKUP - HIDDEN'!$O$4:$AE$8890,MATCH(Q5689,'DCM CARDS LOOKUP - HIDDEN'!$N$4:$N$8890,0),$J5689)</f>
        <v>6.63</v>
      </c>
      <c r="E5689" s="29">
        <f>INDEX('DCM CARDS LOOKUP - HIDDEN'!$O$4:$AE$8890,MATCH(R5689,'DCM CARDS LOOKUP - HIDDEN'!$N$4:$N$8890,0),$J5689)</f>
        <v>19.11</v>
      </c>
      <c r="F5689" s="29">
        <f>INDEX('DCM CARDS LOOKUP - HIDDEN'!$O$4:$AE$8890,MATCH(S5689,'DCM CARDS LOOKUP - HIDDEN'!$N$4:$N$8890,0),$J5689)</f>
        <v>11.99</v>
      </c>
      <c r="G5689" s="29">
        <f>INDEX('DCM CARDS LOOKUP - HIDDEN'!$O$4:$AE$8890,MATCH(T5689,'DCM CARDS LOOKUP - HIDDEN'!$N$4:$N$8890,0),$J5689)</f>
        <v>31.99</v>
      </c>
      <c r="H5689" s="35"/>
      <c r="J5689" s="4">
        <v>7</v>
      </c>
      <c r="O5689">
        <f>L5683*10000+M5683*100+B5681</f>
        <v>191501</v>
      </c>
      <c r="P5689">
        <f>L5683*10000+M5683*100+C5681</f>
        <v>191502</v>
      </c>
      <c r="Q5689">
        <f>L5683*10000+M5683*100+D5681</f>
        <v>191503</v>
      </c>
      <c r="R5689">
        <f>L5683*10000+M5683*100+E5661</f>
        <v>191504</v>
      </c>
      <c r="S5689">
        <f>L5683*10000+M5683*100+F5661</f>
        <v>191505</v>
      </c>
      <c r="T5689">
        <f>L5683*10000+M5683*100+G5661</f>
        <v>191506</v>
      </c>
    </row>
    <row r="5690" spans="1:20" ht="15" customHeight="1" x14ac:dyDescent="0.2">
      <c r="A5690" s="10" t="str">
        <f>INDEX(REFERENCE!$B$2:$J$2,1,'EXAMPLE OF CHOICE CARDS'!J5690)</f>
        <v>Review Rating</v>
      </c>
      <c r="B5690" s="5" t="str">
        <f>INDEX('DCM CARDS LOOKUP - HIDDEN'!$O$4:$AE$8890,MATCH(O5690,'DCM CARDS LOOKUP - HIDDEN'!$N$4:$N$8890,0),$J5690)</f>
        <v>4.6 stars</v>
      </c>
      <c r="C5690" s="5" t="str">
        <f>INDEX('DCM CARDS LOOKUP - HIDDEN'!$O$4:$AE$8890,MATCH(P5690,'DCM CARDS LOOKUP - HIDDEN'!$N$4:$N$8890,0),$J5690)</f>
        <v>4.5 stars</v>
      </c>
      <c r="D5690" s="5" t="str">
        <f>INDEX('DCM CARDS LOOKUP - HIDDEN'!$O$4:$AE$8890,MATCH(Q5690,'DCM CARDS LOOKUP - HIDDEN'!$N$4:$N$8890,0),$J5690)</f>
        <v>4.8 stars</v>
      </c>
      <c r="E5690" s="5" t="str">
        <f>INDEX('DCM CARDS LOOKUP - HIDDEN'!$O$4:$AE$8890,MATCH(R5690,'DCM CARDS LOOKUP - HIDDEN'!$N$4:$N$8890,0),$J5690)</f>
        <v>4.8 stars</v>
      </c>
      <c r="F5690" s="5" t="str">
        <f>INDEX('DCM CARDS LOOKUP - HIDDEN'!$O$4:$AE$8890,MATCH(S5690,'DCM CARDS LOOKUP - HIDDEN'!$N$4:$N$8890,0),$J5690)</f>
        <v>4.5 stars</v>
      </c>
      <c r="G5690" s="5" t="str">
        <f>INDEX('DCM CARDS LOOKUP - HIDDEN'!$O$4:$AE$8890,MATCH(T5690,'DCM CARDS LOOKUP - HIDDEN'!$N$4:$N$8890,0),$J5690)</f>
        <v>4.6 stars</v>
      </c>
      <c r="H5690" s="35"/>
      <c r="J5690" s="4">
        <v>8</v>
      </c>
      <c r="O5690">
        <f>L5683*10000+M5683*100+B5681</f>
        <v>191501</v>
      </c>
      <c r="P5690">
        <f>L5683*10000+M5683*100+C5681</f>
        <v>191502</v>
      </c>
      <c r="Q5690">
        <f>L5683*10000+M5683*100+D5681</f>
        <v>191503</v>
      </c>
      <c r="R5690">
        <f>L5683*10000+M5683*100+E5661</f>
        <v>191504</v>
      </c>
      <c r="S5690">
        <f>L5683*10000+M5683*100+F5661</f>
        <v>191505</v>
      </c>
      <c r="T5690">
        <f>L5683*10000+M5683*100+G5661</f>
        <v>191506</v>
      </c>
    </row>
    <row r="5691" spans="1:20" ht="15" customHeight="1" x14ac:dyDescent="0.2">
      <c r="A5691" s="10" t="str">
        <f>INDEX(REFERENCE!$B$2:$J$2,1,'EXAMPLE OF CHOICE CARDS'!J5691)</f>
        <v>Number of Reviews</v>
      </c>
      <c r="B5691" s="30">
        <f>INDEX('DCM CARDS LOOKUP - HIDDEN'!$O$4:$AE$8890,MATCH(O5691,'DCM CARDS LOOKUP - HIDDEN'!$N$4:$N$8890,0),$J5691)</f>
        <v>1250</v>
      </c>
      <c r="C5691" s="30">
        <f>INDEX('DCM CARDS LOOKUP - HIDDEN'!$O$4:$AE$8890,MATCH(P5691,'DCM CARDS LOOKUP - HIDDEN'!$N$4:$N$8890,0),$J5691)</f>
        <v>1250</v>
      </c>
      <c r="D5691" s="30">
        <f>INDEX('DCM CARDS LOOKUP - HIDDEN'!$O$4:$AE$8890,MATCH(Q5691,'DCM CARDS LOOKUP - HIDDEN'!$N$4:$N$8890,0),$J5691)</f>
        <v>4500</v>
      </c>
      <c r="E5691" s="30">
        <f>INDEX('DCM CARDS LOOKUP - HIDDEN'!$O$4:$AE$8890,MATCH(R5691,'DCM CARDS LOOKUP - HIDDEN'!$N$4:$N$8890,0),$J5691)</f>
        <v>1250</v>
      </c>
      <c r="F5691" s="30">
        <f>INDEX('DCM CARDS LOOKUP - HIDDEN'!$O$4:$AE$8890,MATCH(S5691,'DCM CARDS LOOKUP - HIDDEN'!$N$4:$N$8890,0),$J5691)</f>
        <v>4500</v>
      </c>
      <c r="G5691" s="30">
        <f>INDEX('DCM CARDS LOOKUP - HIDDEN'!$O$4:$AE$8890,MATCH(T5691,'DCM CARDS LOOKUP - HIDDEN'!$N$4:$N$8890,0),$J5691)</f>
        <v>4500</v>
      </c>
      <c r="H5691" s="35"/>
      <c r="J5691" s="4">
        <v>9</v>
      </c>
      <c r="O5691">
        <f>L5683*10000+M5683*100+B5681</f>
        <v>191501</v>
      </c>
      <c r="P5691">
        <f>L5683*10000+M5683*100+C5681</f>
        <v>191502</v>
      </c>
      <c r="Q5691">
        <f>L5683*10000+M5683*100+D5681</f>
        <v>191503</v>
      </c>
      <c r="R5691">
        <f>L5683*10000+M5683*100+E5661</f>
        <v>191504</v>
      </c>
      <c r="S5691">
        <f>L5683*10000+M5683*100+F5661</f>
        <v>191505</v>
      </c>
      <c r="T5691">
        <f>L5683*10000+M5683*100+G5661</f>
        <v>191506</v>
      </c>
    </row>
    <row r="5692" spans="1:20" ht="15" hidden="1" customHeight="1" x14ac:dyDescent="0.2">
      <c r="A5692" s="10" t="e">
        <f>INDEX(REFERENCE!$B$2:$J$2,1,'EXAMPLE OF CHOICE CARDS'!J5692)</f>
        <v>#REF!</v>
      </c>
      <c r="B5692" s="5">
        <f>INDEX('DCM CARDS LOOKUP - HIDDEN'!$O$4:$AE$8890,MATCH(O5692,'DCM CARDS LOOKUP - HIDDEN'!$N$4:$N$8890,0),$J5692)</f>
        <v>0</v>
      </c>
      <c r="C5692" s="5">
        <f>INDEX('DCM CARDS LOOKUP - HIDDEN'!$O$4:$AE$8890,MATCH(P5692,'DCM CARDS LOOKUP - HIDDEN'!$N$4:$N$8890,0),$J5692)</f>
        <v>0</v>
      </c>
      <c r="D5692" s="5">
        <f>INDEX('DCM CARDS LOOKUP - HIDDEN'!$O$4:$AE$8890,MATCH(Q5692,'DCM CARDS LOOKUP - HIDDEN'!$N$4:$N$8890,0),$J5692)</f>
        <v>0</v>
      </c>
      <c r="E5692" s="5">
        <f>INDEX('DCM CARDS LOOKUP - HIDDEN'!$O$4:$AE$8890,MATCH(R5692,'DCM CARDS LOOKUP - HIDDEN'!$N$4:$N$8890,0),$J5692)</f>
        <v>0</v>
      </c>
      <c r="F5692" s="5">
        <f>INDEX('DCM CARDS LOOKUP - HIDDEN'!$O$4:$AE$8890,MATCH(S5692,'DCM CARDS LOOKUP - HIDDEN'!$N$4:$N$8890,0),$J5692)</f>
        <v>0</v>
      </c>
      <c r="G5692" s="31"/>
      <c r="H5692" s="35"/>
      <c r="J5692" s="4">
        <v>10</v>
      </c>
      <c r="O5692">
        <f>L5683*10000+M5683*100+B5681</f>
        <v>191501</v>
      </c>
      <c r="P5692">
        <f>L5683*10000+M5683*100+C5681</f>
        <v>191502</v>
      </c>
      <c r="Q5692">
        <f>L5683*10000+M5683*100+D5681</f>
        <v>191503</v>
      </c>
      <c r="R5692">
        <f>L5683*10000+M5683*100+E5661</f>
        <v>191504</v>
      </c>
      <c r="S5692">
        <f>L5683*10000+M5683*100+F5661</f>
        <v>191505</v>
      </c>
    </row>
    <row r="5693" spans="1:20" ht="15" hidden="1" customHeight="1" x14ac:dyDescent="0.2">
      <c r="A5693" s="10" t="e">
        <f>INDEX(REFERENCE!$B$2:$J$2,1,'EXAMPLE OF CHOICE CARDS'!J5693)</f>
        <v>#REF!</v>
      </c>
      <c r="B5693" s="5">
        <f>INDEX('DCM CARDS LOOKUP - HIDDEN'!$O$4:$AE$8890,MATCH(O5693,'DCM CARDS LOOKUP - HIDDEN'!$N$4:$N$8890,0),$J5693)</f>
        <v>0</v>
      </c>
      <c r="C5693" s="5">
        <f>INDEX('DCM CARDS LOOKUP - HIDDEN'!$O$4:$AE$8890,MATCH(P5693,'DCM CARDS LOOKUP - HIDDEN'!$N$4:$N$8890,0),$J5693)</f>
        <v>0</v>
      </c>
      <c r="D5693" s="5">
        <f>INDEX('DCM CARDS LOOKUP - HIDDEN'!$O$4:$AE$8890,MATCH(Q5693,'DCM CARDS LOOKUP - HIDDEN'!$N$4:$N$8890,0),$J5693)</f>
        <v>0</v>
      </c>
      <c r="E5693" s="5">
        <f>INDEX('DCM CARDS LOOKUP - HIDDEN'!$O$4:$AE$8890,MATCH(R5693,'DCM CARDS LOOKUP - HIDDEN'!$N$4:$N$8890,0),$J5693)</f>
        <v>0</v>
      </c>
      <c r="F5693" s="5">
        <f>INDEX('DCM CARDS LOOKUP - HIDDEN'!$O$4:$AE$8890,MATCH(S5693,'DCM CARDS LOOKUP - HIDDEN'!$N$4:$N$8890,0),$J5693)</f>
        <v>0</v>
      </c>
      <c r="G5693" s="31"/>
      <c r="H5693" s="35"/>
      <c r="J5693" s="4">
        <v>11</v>
      </c>
      <c r="O5693">
        <f>L5683*10000+M5683*100+B5681</f>
        <v>191501</v>
      </c>
      <c r="P5693">
        <f>L5683*10000+M5683*100+C5681</f>
        <v>191502</v>
      </c>
      <c r="Q5693">
        <f>L5683*10000+M5683*100+D5681</f>
        <v>191503</v>
      </c>
      <c r="R5693">
        <f>L5683*10000+M5683*100+E5661</f>
        <v>191504</v>
      </c>
      <c r="S5693">
        <f>L5683*10000+M5683*100+F5661</f>
        <v>191505</v>
      </c>
    </row>
    <row r="5694" spans="1:20" ht="15" hidden="1" customHeight="1" x14ac:dyDescent="0.2">
      <c r="A5694" s="10" t="e">
        <f>INDEX(REFERENCE!$B$2:$J$2,1,'EXAMPLE OF CHOICE CARDS'!J5694)</f>
        <v>#REF!</v>
      </c>
      <c r="B5694" s="5">
        <f>INDEX('DCM CARDS LOOKUP - HIDDEN'!$O$4:$AE$8890,MATCH(O5694,'DCM CARDS LOOKUP - HIDDEN'!$N$4:$N$8890,0),$J5694)</f>
        <v>0</v>
      </c>
      <c r="C5694" s="5">
        <f>INDEX('DCM CARDS LOOKUP - HIDDEN'!$O$4:$AE$8890,MATCH(P5694,'DCM CARDS LOOKUP - HIDDEN'!$N$4:$N$8890,0),$J5694)</f>
        <v>0</v>
      </c>
      <c r="D5694" s="5">
        <f>INDEX('DCM CARDS LOOKUP - HIDDEN'!$O$4:$AE$8890,MATCH(Q5694,'DCM CARDS LOOKUP - HIDDEN'!$N$4:$N$8890,0),$J5694)</f>
        <v>0</v>
      </c>
      <c r="E5694" s="5">
        <f>INDEX('DCM CARDS LOOKUP - HIDDEN'!$O$4:$AE$8890,MATCH(R5694,'DCM CARDS LOOKUP - HIDDEN'!$N$4:$N$8890,0),$J5694)</f>
        <v>0</v>
      </c>
      <c r="F5694" s="5">
        <f>INDEX('DCM CARDS LOOKUP - HIDDEN'!$O$4:$AE$8890,MATCH(S5694,'DCM CARDS LOOKUP - HIDDEN'!$N$4:$N$8890,0),$J5694)</f>
        <v>0</v>
      </c>
      <c r="G5694" s="31"/>
      <c r="H5694" s="35"/>
      <c r="J5694" s="4">
        <v>12</v>
      </c>
      <c r="O5694">
        <f>L5683*10000+M5683*100+B5681</f>
        <v>191501</v>
      </c>
      <c r="P5694">
        <f>L5683*10000+M5683*100+C5681</f>
        <v>191502</v>
      </c>
      <c r="Q5694">
        <f>L5683*10000+M5683*100+D5681</f>
        <v>191503</v>
      </c>
      <c r="R5694">
        <f>L5683*10000+M5683*100+E5661</f>
        <v>191504</v>
      </c>
      <c r="S5694">
        <f>L5683*10000+M5683*100+F5661</f>
        <v>191505</v>
      </c>
    </row>
    <row r="5695" spans="1:20" ht="15" hidden="1" customHeight="1" x14ac:dyDescent="0.2">
      <c r="A5695" s="10" t="e">
        <f>INDEX(REFERENCE!$B$2:$J$2,1,'EXAMPLE OF CHOICE CARDS'!J5695)</f>
        <v>#REF!</v>
      </c>
      <c r="B5695" s="5">
        <f>INDEX('DCM CARDS LOOKUP - HIDDEN'!$O$4:$AE$8890,MATCH(O5695,'DCM CARDS LOOKUP - HIDDEN'!$N$4:$N$8890,0),$J5695)</f>
        <v>0</v>
      </c>
      <c r="C5695" s="5">
        <f>INDEX('DCM CARDS LOOKUP - HIDDEN'!$O$4:$AE$8890,MATCH(P5695,'DCM CARDS LOOKUP - HIDDEN'!$N$4:$N$8890,0),$J5695)</f>
        <v>0</v>
      </c>
      <c r="D5695" s="5">
        <f>INDEX('DCM CARDS LOOKUP - HIDDEN'!$O$4:$AE$8890,MATCH(Q5695,'DCM CARDS LOOKUP - HIDDEN'!$N$4:$N$8890,0),$J5695)</f>
        <v>0</v>
      </c>
      <c r="E5695" s="5">
        <f>INDEX('DCM CARDS LOOKUP - HIDDEN'!$O$4:$AE$8890,MATCH(R5695,'DCM CARDS LOOKUP - HIDDEN'!$N$4:$N$8890,0),$J5695)</f>
        <v>0</v>
      </c>
      <c r="F5695" s="5">
        <f>INDEX('DCM CARDS LOOKUP - HIDDEN'!$O$4:$AE$8890,MATCH(S5695,'DCM CARDS LOOKUP - HIDDEN'!$N$4:$N$8890,0),$J5695)</f>
        <v>0</v>
      </c>
      <c r="G5695" s="31"/>
      <c r="H5695" s="35"/>
      <c r="J5695" s="4">
        <v>13</v>
      </c>
      <c r="O5695">
        <f>L5683*10000+M5683*100+B5681</f>
        <v>191501</v>
      </c>
      <c r="P5695">
        <f>L5683*10000+M5683*100+C5681</f>
        <v>191502</v>
      </c>
      <c r="Q5695">
        <f>L5683*10000+M5683*100+D5681</f>
        <v>191503</v>
      </c>
      <c r="R5695">
        <f>L5683*10000+M5683*100+E5661</f>
        <v>191504</v>
      </c>
      <c r="S5695">
        <f>L5683*10000+M5683*100+F5661</f>
        <v>191505</v>
      </c>
    </row>
    <row r="5696" spans="1:20" ht="15" hidden="1" customHeight="1" x14ac:dyDescent="0.2">
      <c r="A5696" s="10" t="e">
        <f>INDEX(REFERENCE!$B$2:$J$2,1,'EXAMPLE OF CHOICE CARDS'!J5696)</f>
        <v>#REF!</v>
      </c>
      <c r="B5696" s="5">
        <f>INDEX('DCM CARDS LOOKUP - HIDDEN'!$O$4:$AE$8890,MATCH(O5696,'DCM CARDS LOOKUP - HIDDEN'!$N$4:$N$8890,0),$J5696)</f>
        <v>0</v>
      </c>
      <c r="C5696" s="5">
        <f>INDEX('DCM CARDS LOOKUP - HIDDEN'!$O$4:$AE$8890,MATCH(P5696,'DCM CARDS LOOKUP - HIDDEN'!$N$4:$N$8890,0),$J5696)</f>
        <v>0</v>
      </c>
      <c r="D5696" s="5">
        <f>INDEX('DCM CARDS LOOKUP - HIDDEN'!$O$4:$AE$8890,MATCH(Q5696,'DCM CARDS LOOKUP - HIDDEN'!$N$4:$N$8890,0),$J5696)</f>
        <v>0</v>
      </c>
      <c r="E5696" s="5">
        <f>INDEX('DCM CARDS LOOKUP - HIDDEN'!$O$4:$AE$8890,MATCH(R5696,'DCM CARDS LOOKUP - HIDDEN'!$N$4:$N$8890,0),$J5696)</f>
        <v>0</v>
      </c>
      <c r="F5696" s="5">
        <f>INDEX('DCM CARDS LOOKUP - HIDDEN'!$O$4:$AE$8890,MATCH(S5696,'DCM CARDS LOOKUP - HIDDEN'!$N$4:$N$8890,0),$J5696)</f>
        <v>0</v>
      </c>
      <c r="G5696" s="31"/>
      <c r="H5696" s="35"/>
      <c r="J5696" s="4">
        <v>14</v>
      </c>
      <c r="O5696">
        <f>L5683*10000+M5683*100+B5681</f>
        <v>191501</v>
      </c>
      <c r="P5696">
        <f>L5683*10000+M5683*100+C5681</f>
        <v>191502</v>
      </c>
      <c r="Q5696">
        <f>L5683*10000+M5683*100+D5681</f>
        <v>191503</v>
      </c>
      <c r="R5696">
        <f>L5683*10000+M5683*100+E5661</f>
        <v>191504</v>
      </c>
      <c r="S5696">
        <f>L5683*10000+M5683*100+F5661</f>
        <v>191505</v>
      </c>
    </row>
    <row r="5697" spans="1:20" x14ac:dyDescent="0.2">
      <c r="A5697" s="2"/>
      <c r="B5697" s="5"/>
      <c r="C5697" s="5"/>
      <c r="D5697" s="5"/>
      <c r="E5697" s="5"/>
      <c r="F5697" s="5"/>
      <c r="G5697" s="5"/>
      <c r="H5697" s="5"/>
      <c r="J5697" s="13"/>
    </row>
    <row r="5698" spans="1:20" x14ac:dyDescent="0.2">
      <c r="A5698" s="6"/>
      <c r="B5698" s="7">
        <v>1</v>
      </c>
      <c r="C5698" s="7">
        <v>2</v>
      </c>
      <c r="D5698" s="7">
        <v>3</v>
      </c>
      <c r="E5698" s="7">
        <v>4</v>
      </c>
      <c r="F5698" s="7">
        <v>5</v>
      </c>
      <c r="G5698" s="7">
        <v>6</v>
      </c>
      <c r="H5698" s="7">
        <v>9</v>
      </c>
      <c r="J5698" s="13"/>
    </row>
    <row r="5701" spans="1:20" x14ac:dyDescent="0.2">
      <c r="A5701" s="1" t="str">
        <f>"Version "&amp;L5703&amp;"; Task"&amp;M5703</f>
        <v>Version 20; Task1</v>
      </c>
      <c r="B5701" s="4">
        <v>1</v>
      </c>
      <c r="C5701" s="4">
        <v>2</v>
      </c>
      <c r="D5701" s="4">
        <v>3</v>
      </c>
      <c r="E5701" s="4">
        <f>E5681</f>
        <v>4</v>
      </c>
      <c r="F5701" s="4">
        <f>F5681</f>
        <v>5</v>
      </c>
      <c r="G5701" s="4">
        <v>6</v>
      </c>
      <c r="J5701" s="13"/>
    </row>
    <row r="5702" spans="1:20" ht="15" customHeight="1" x14ac:dyDescent="0.2">
      <c r="A5702" s="11" t="s">
        <v>8</v>
      </c>
      <c r="B5702" s="12" t="s">
        <v>9</v>
      </c>
      <c r="C5702" s="12" t="s">
        <v>10</v>
      </c>
      <c r="D5702" s="12" t="s">
        <v>11</v>
      </c>
      <c r="E5702" s="20" t="s">
        <v>21</v>
      </c>
      <c r="F5702" s="20" t="s">
        <v>22</v>
      </c>
      <c r="G5702" s="20"/>
      <c r="H5702" s="34" t="s">
        <v>15</v>
      </c>
      <c r="J5702" s="13"/>
      <c r="L5702" t="s">
        <v>12</v>
      </c>
      <c r="M5702" t="s">
        <v>1</v>
      </c>
    </row>
    <row r="5703" spans="1:20" x14ac:dyDescent="0.2">
      <c r="A5703" s="10" t="str">
        <f>INDEX(REFERENCE!$B$2:$J$2,1,'EXAMPLE OF CHOICE CARDS'!J5703)</f>
        <v>Type</v>
      </c>
      <c r="B5703" s="5" t="str">
        <f>INDEX('DCM CARDS LOOKUP - HIDDEN'!$O$4:$AE$8890,MATCH(O5703,'DCM CARDS LOOKUP - HIDDEN'!$N$4:$N$8890,0),$J5703)</f>
        <v>Pads</v>
      </c>
      <c r="C5703" s="5" t="str">
        <f>INDEX('DCM CARDS LOOKUP - HIDDEN'!$O$4:$AE$8890,MATCH(P5703,'DCM CARDS LOOKUP - HIDDEN'!$N$4:$N$8890,0),$J5703)</f>
        <v>Topicals</v>
      </c>
      <c r="D5703" s="5" t="str">
        <f>INDEX('DCM CARDS LOOKUP - HIDDEN'!$O$4:$AE$8890,MATCH(Q5703,'DCM CARDS LOOKUP - HIDDEN'!$N$4:$N$8890,0),$J5703)</f>
        <v>Pads</v>
      </c>
      <c r="E5703" s="5" t="str">
        <f>INDEX('DCM CARDS LOOKUP - HIDDEN'!$O$4:$AE$8890,MATCH(R5703,'DCM CARDS LOOKUP - HIDDEN'!$N$4:$N$8890,0),$J5703)</f>
        <v>Topicals</v>
      </c>
      <c r="F5703" s="5" t="str">
        <f>INDEX('DCM CARDS LOOKUP - HIDDEN'!$O$4:$AE$8890,MATCH(S5703,'DCM CARDS LOOKUP - HIDDEN'!$N$4:$N$8890,0),$J5703)</f>
        <v>Topicals</v>
      </c>
      <c r="G5703" s="5" t="str">
        <f>INDEX('DCM CARDS LOOKUP - HIDDEN'!$O$4:$AE$8890,MATCH(T5703,'DCM CARDS LOOKUP - HIDDEN'!$N$4:$N$8890,0),$J5703)</f>
        <v>Pads</v>
      </c>
      <c r="H5703" s="35"/>
      <c r="J5703" s="4">
        <v>1</v>
      </c>
      <c r="L5703">
        <f>IF(M5683=15,L5683+1,L5683)</f>
        <v>20</v>
      </c>
      <c r="M5703">
        <f>IF(M5683&lt;15,M5683+1,1)</f>
        <v>1</v>
      </c>
      <c r="O5703">
        <f>L5703*10000+M5703*100+B5701</f>
        <v>200101</v>
      </c>
      <c r="P5703">
        <f>L5703*10000+M5703*100+C5701</f>
        <v>200102</v>
      </c>
      <c r="Q5703">
        <f>L5703*10000+M5703*100+D5701</f>
        <v>200103</v>
      </c>
      <c r="R5703">
        <f>L5703*10000+M5703*100+E5681</f>
        <v>200104</v>
      </c>
      <c r="S5703">
        <f>L5703*10000+M5703*100+F5681</f>
        <v>200105</v>
      </c>
      <c r="T5703">
        <f>L5703*10000+M5703*100+G5681</f>
        <v>200106</v>
      </c>
    </row>
    <row r="5704" spans="1:20" x14ac:dyDescent="0.2">
      <c r="A5704" s="10" t="str">
        <f>INDEX(REFERENCE!$B$2:$J$2,1,'EXAMPLE OF CHOICE CARDS'!J5704)</f>
        <v>Brand</v>
      </c>
      <c r="B5704" s="5" t="str">
        <f>INDEX('DCM CARDS LOOKUP - HIDDEN'!$O$4:$AE$8890,MATCH(O5704,'DCM CARDS LOOKUP - HIDDEN'!$N$4:$N$8890,0),$J5704)</f>
        <v>Be Koool</v>
      </c>
      <c r="C5704" s="5" t="str">
        <f>INDEX('DCM CARDS LOOKUP - HIDDEN'!$O$4:$AE$8890,MATCH(P5704,'DCM CARDS LOOKUP - HIDDEN'!$N$4:$N$8890,0),$J5704)</f>
        <v>Arnicare</v>
      </c>
      <c r="D5704" s="5" t="str">
        <f>INDEX('DCM CARDS LOOKUP - HIDDEN'!$O$4:$AE$8890,MATCH(Q5704,'DCM CARDS LOOKUP - HIDDEN'!$N$4:$N$8890,0),$J5704)</f>
        <v>Bengay</v>
      </c>
      <c r="E5704" s="5" t="str">
        <f>INDEX('DCM CARDS LOOKUP - HIDDEN'!$O$4:$AE$8890,MATCH(R5704,'DCM CARDS LOOKUP - HIDDEN'!$N$4:$N$8890,0),$J5704)</f>
        <v>Motrin</v>
      </c>
      <c r="F5704" s="5" t="str">
        <f>INDEX('DCM CARDS LOOKUP - HIDDEN'!$O$4:$AE$8890,MATCH(S5704,'DCM CARDS LOOKUP - HIDDEN'!$N$4:$N$8890,0),$J5704)</f>
        <v>Bengay</v>
      </c>
      <c r="G5704" s="5" t="str">
        <f>INDEX('DCM CARDS LOOKUP - HIDDEN'!$O$4:$AE$8890,MATCH(T5704,'DCM CARDS LOOKUP - HIDDEN'!$N$4:$N$8890,0),$J5704)</f>
        <v>Aspercreme</v>
      </c>
      <c r="H5704" s="35"/>
      <c r="J5704" s="4">
        <v>2</v>
      </c>
      <c r="O5704">
        <f>L5703*10000+M5703*100+B5701</f>
        <v>200101</v>
      </c>
      <c r="P5704">
        <f>L5703*10000+M5703*100+C5701</f>
        <v>200102</v>
      </c>
      <c r="Q5704">
        <f>L5703*10000+M5703*100+D5701</f>
        <v>200103</v>
      </c>
      <c r="R5704">
        <f>L5703*10000+M5703*100+E5681</f>
        <v>200104</v>
      </c>
      <c r="S5704">
        <f>L5703*10000+M5703*100+F5681</f>
        <v>200105</v>
      </c>
      <c r="T5704">
        <f>L5703*10000+M5703*100+G5681</f>
        <v>200106</v>
      </c>
    </row>
    <row r="5705" spans="1:20" ht="28.5" x14ac:dyDescent="0.2">
      <c r="A5705" s="10" t="str">
        <f>INDEX(REFERENCE!$B$2:$J$2,1,'EXAMPLE OF CHOICE CARDS'!J5705)</f>
        <v>Sensation</v>
      </c>
      <c r="B5705" s="5" t="str">
        <f>INDEX('DCM CARDS LOOKUP - HIDDEN'!$O$4:$AE$8890,MATCH(O5705,'DCM CARDS LOOKUP - HIDDEN'!$N$4:$N$8890,0),$J5705)</f>
        <v>Both hot and cold sensation</v>
      </c>
      <c r="C5705" s="5" t="str">
        <f>INDEX('DCM CARDS LOOKUP - HIDDEN'!$O$4:$AE$8890,MATCH(P5705,'DCM CARDS LOOKUP - HIDDEN'!$N$4:$N$8890,0),$J5705)</f>
        <v>Lidocaine/numbing sensation</v>
      </c>
      <c r="D5705" s="5" t="str">
        <f>INDEX('DCM CARDS LOOKUP - HIDDEN'!$O$4:$AE$8890,MATCH(Q5705,'DCM CARDS LOOKUP - HIDDEN'!$N$4:$N$8890,0),$J5705)</f>
        <v>No sensation/drug free/for circulation</v>
      </c>
      <c r="E5705" s="5" t="str">
        <f>INDEX('DCM CARDS LOOKUP - HIDDEN'!$O$4:$AE$8890,MATCH(R5705,'DCM CARDS LOOKUP - HIDDEN'!$N$4:$N$8890,0),$J5705)</f>
        <v>Hot sensation</v>
      </c>
      <c r="F5705" s="5" t="str">
        <f>INDEX('DCM CARDS LOOKUP - HIDDEN'!$O$4:$AE$8890,MATCH(S5705,'DCM CARDS LOOKUP - HIDDEN'!$N$4:$N$8890,0),$J5705)</f>
        <v>Both hot and cold sensation</v>
      </c>
      <c r="G5705" s="5" t="str">
        <f>INDEX('DCM CARDS LOOKUP - HIDDEN'!$O$4:$AE$8890,MATCH(T5705,'DCM CARDS LOOKUP - HIDDEN'!$N$4:$N$8890,0),$J5705)</f>
        <v>Hot sensation</v>
      </c>
      <c r="H5705" s="35"/>
      <c r="J5705" s="4">
        <v>3</v>
      </c>
      <c r="O5705">
        <f>L5703*10000+M5703*100+B5701</f>
        <v>200101</v>
      </c>
      <c r="P5705">
        <f>L5703*10000+M5703*100+C5701</f>
        <v>200102</v>
      </c>
      <c r="Q5705">
        <f>L5703*10000+M5703*100+D5701</f>
        <v>200103</v>
      </c>
      <c r="R5705">
        <f>L5703*10000+M5703*100+E5681</f>
        <v>200104</v>
      </c>
      <c r="S5705">
        <f>L5703*10000+M5703*100+F5681</f>
        <v>200105</v>
      </c>
      <c r="T5705">
        <f>L5703*10000+M5703*100+G5681</f>
        <v>200106</v>
      </c>
    </row>
    <row r="5706" spans="1:20" x14ac:dyDescent="0.2">
      <c r="A5706" s="10" t="str">
        <f>INDEX(REFERENCE!$B$2:$J$2,1,'EXAMPLE OF CHOICE CARDS'!J5706)</f>
        <v>Treatment Area</v>
      </c>
      <c r="B5706" s="5" t="str">
        <f>INDEX('DCM CARDS LOOKUP - HIDDEN'!$O$4:$AE$8890,MATCH(O5706,'DCM CARDS LOOKUP - HIDDEN'!$N$4:$N$8890,0),$J5706)</f>
        <v>Neck</v>
      </c>
      <c r="C5706" s="5" t="str">
        <f>INDEX('DCM CARDS LOOKUP - HIDDEN'!$O$4:$AE$8890,MATCH(P5706,'DCM CARDS LOOKUP - HIDDEN'!$N$4:$N$8890,0),$J5706)</f>
        <v>-</v>
      </c>
      <c r="D5706" s="5" t="str">
        <f>INDEX('DCM CARDS LOOKUP - HIDDEN'!$O$4:$AE$8890,MATCH(Q5706,'DCM CARDS LOOKUP - HIDDEN'!$N$4:$N$8890,0),$J5706)</f>
        <v>Chest</v>
      </c>
      <c r="E5706" s="5" t="str">
        <f>INDEX('DCM CARDS LOOKUP - HIDDEN'!$O$4:$AE$8890,MATCH(R5706,'DCM CARDS LOOKUP - HIDDEN'!$N$4:$N$8890,0),$J5706)</f>
        <v>-</v>
      </c>
      <c r="F5706" s="5" t="str">
        <f>INDEX('DCM CARDS LOOKUP - HIDDEN'!$O$4:$AE$8890,MATCH(S5706,'DCM CARDS LOOKUP - HIDDEN'!$N$4:$N$8890,0),$J5706)</f>
        <v>-</v>
      </c>
      <c r="G5706" s="5" t="str">
        <f>INDEX('DCM CARDS LOOKUP - HIDDEN'!$O$4:$AE$8890,MATCH(T5706,'DCM CARDS LOOKUP - HIDDEN'!$N$4:$N$8890,0),$J5706)</f>
        <v>Joint</v>
      </c>
      <c r="H5706" s="35"/>
      <c r="J5706" s="4">
        <v>4</v>
      </c>
      <c r="O5706">
        <f>L5703*10000+M5703*100+B5701</f>
        <v>200101</v>
      </c>
      <c r="P5706">
        <f>L5703*10000+M5703*100+C5701</f>
        <v>200102</v>
      </c>
      <c r="Q5706">
        <f>L5703*10000+M5703*100+D5701</f>
        <v>200103</v>
      </c>
      <c r="R5706">
        <f>L5703*10000+M5703*100+E5681</f>
        <v>200104</v>
      </c>
      <c r="S5706">
        <f>L5703*10000+M5703*100+F5681</f>
        <v>200105</v>
      </c>
      <c r="T5706">
        <f>L5703*10000+M5703*100+G5681</f>
        <v>200106</v>
      </c>
    </row>
    <row r="5707" spans="1:20" x14ac:dyDescent="0.2">
      <c r="A5707" s="10" t="str">
        <f>INDEX(REFERENCE!$B$2:$J$2,1,'EXAMPLE OF CHOICE CARDS'!J5707)</f>
        <v>Format</v>
      </c>
      <c r="B5707" s="5" t="str">
        <f>INDEX('DCM CARDS LOOKUP - HIDDEN'!$O$4:$AE$8890,MATCH(O5707,'DCM CARDS LOOKUP - HIDDEN'!$N$4:$N$8890,0),$J5707)</f>
        <v>Single use pads/patches</v>
      </c>
      <c r="C5707" s="5" t="str">
        <f>INDEX('DCM CARDS LOOKUP - HIDDEN'!$O$4:$AE$8890,MATCH(P5707,'DCM CARDS LOOKUP - HIDDEN'!$N$4:$N$8890,0),$J5707)</f>
        <v>Roll-on</v>
      </c>
      <c r="D5707" s="5" t="str">
        <f>INDEX('DCM CARDS LOOKUP - HIDDEN'!$O$4:$AE$8890,MATCH(Q5707,'DCM CARDS LOOKUP - HIDDEN'!$N$4:$N$8890,0),$J5707)</f>
        <v>Single use pads/patches</v>
      </c>
      <c r="E5707" s="5" t="str">
        <f>INDEX('DCM CARDS LOOKUP - HIDDEN'!$O$4:$AE$8890,MATCH(R5707,'DCM CARDS LOOKUP - HIDDEN'!$N$4:$N$8890,0),$J5707)</f>
        <v>Gel</v>
      </c>
      <c r="F5707" s="5" t="str">
        <f>INDEX('DCM CARDS LOOKUP - HIDDEN'!$O$4:$AE$8890,MATCH(S5707,'DCM CARDS LOOKUP - HIDDEN'!$N$4:$N$8890,0),$J5707)</f>
        <v>Liquid</v>
      </c>
      <c r="G5707" s="5" t="str">
        <f>INDEX('DCM CARDS LOOKUP - HIDDEN'!$O$4:$AE$8890,MATCH(T5707,'DCM CARDS LOOKUP - HIDDEN'!$N$4:$N$8890,0),$J5707)</f>
        <v>Single use pads/patches</v>
      </c>
      <c r="H5707" s="35"/>
      <c r="J5707" s="4">
        <v>5</v>
      </c>
      <c r="O5707">
        <f>L5703*10000+M5703*100+B5701</f>
        <v>200101</v>
      </c>
      <c r="P5707">
        <f>L5703*10000+M5703*100+C5701</f>
        <v>200102</v>
      </c>
      <c r="Q5707">
        <f>L5703*10000+M5703*100+D5701</f>
        <v>200103</v>
      </c>
      <c r="R5707">
        <f>L5703*10000+M5703*100+E5681</f>
        <v>200104</v>
      </c>
      <c r="S5707">
        <f>L5703*10000+M5703*100+F5681</f>
        <v>200105</v>
      </c>
      <c r="T5707">
        <f>L5703*10000+M5703*100+G5681</f>
        <v>200106</v>
      </c>
    </row>
    <row r="5708" spans="1:20" x14ac:dyDescent="0.2">
      <c r="A5708" s="10" t="str">
        <f>INDEX(REFERENCE!$B$2:$J$2,1,'EXAMPLE OF CHOICE CARDS'!J5708)</f>
        <v>Count</v>
      </c>
      <c r="B5708" s="5" t="str">
        <f>INDEX('DCM CARDS LOOKUP - HIDDEN'!$O$4:$AE$8890,MATCH(O5708,'DCM CARDS LOOKUP - HIDDEN'!$N$4:$N$8890,0),$J5708)</f>
        <v>5 count</v>
      </c>
      <c r="C5708" s="5" t="str">
        <f>INDEX('DCM CARDS LOOKUP - HIDDEN'!$O$4:$AE$8890,MATCH(P5708,'DCM CARDS LOOKUP - HIDDEN'!$N$4:$N$8890,0),$J5708)</f>
        <v>2 oz</v>
      </c>
      <c r="D5708" s="5" t="str">
        <f>INDEX('DCM CARDS LOOKUP - HIDDEN'!$O$4:$AE$8890,MATCH(Q5708,'DCM CARDS LOOKUP - HIDDEN'!$N$4:$N$8890,0),$J5708)</f>
        <v>4 count</v>
      </c>
      <c r="E5708" s="5" t="str">
        <f>INDEX('DCM CARDS LOOKUP - HIDDEN'!$O$4:$AE$8890,MATCH(R5708,'DCM CARDS LOOKUP - HIDDEN'!$N$4:$N$8890,0),$J5708)</f>
        <v>4.5 oz</v>
      </c>
      <c r="F5708" s="5" t="str">
        <f>INDEX('DCM CARDS LOOKUP - HIDDEN'!$O$4:$AE$8890,MATCH(S5708,'DCM CARDS LOOKUP - HIDDEN'!$N$4:$N$8890,0),$J5708)</f>
        <v>2.5 oz</v>
      </c>
      <c r="G5708" s="5" t="str">
        <f>INDEX('DCM CARDS LOOKUP - HIDDEN'!$O$4:$AE$8890,MATCH(T5708,'DCM CARDS LOOKUP - HIDDEN'!$N$4:$N$8890,0),$J5708)</f>
        <v>6 count</v>
      </c>
      <c r="H5708" s="35"/>
      <c r="J5708" s="4">
        <v>6</v>
      </c>
      <c r="O5708">
        <f>L5703*10000+M5703*100+B5701</f>
        <v>200101</v>
      </c>
      <c r="P5708">
        <f>L5703*10000+M5703*100+C5701</f>
        <v>200102</v>
      </c>
      <c r="Q5708">
        <f>L5703*10000+M5703*100+D5701</f>
        <v>200103</v>
      </c>
      <c r="R5708">
        <f>L5703*10000+M5703*100+E5681</f>
        <v>200104</v>
      </c>
      <c r="S5708">
        <f>L5703*10000+M5703*100+F5681</f>
        <v>200105</v>
      </c>
      <c r="T5708">
        <f>L5703*10000+M5703*100+G5681</f>
        <v>200106</v>
      </c>
    </row>
    <row r="5709" spans="1:20" ht="15" customHeight="1" x14ac:dyDescent="0.2">
      <c r="A5709" s="10" t="str">
        <f>INDEX(REFERENCE!$B$2:$J$2,1,'EXAMPLE OF CHOICE CARDS'!J5709)</f>
        <v>Price</v>
      </c>
      <c r="B5709" s="29">
        <f>INDEX('DCM CARDS LOOKUP - HIDDEN'!$O$4:$AE$8890,MATCH(O5709,'DCM CARDS LOOKUP - HIDDEN'!$N$4:$N$8890,0),$J5709)</f>
        <v>15.86</v>
      </c>
      <c r="C5709" s="29">
        <f>INDEX('DCM CARDS LOOKUP - HIDDEN'!$O$4:$AE$8890,MATCH(P5709,'DCM CARDS LOOKUP - HIDDEN'!$N$4:$N$8890,0),$J5709)</f>
        <v>16</v>
      </c>
      <c r="D5709" s="29">
        <f>INDEX('DCM CARDS LOOKUP - HIDDEN'!$O$4:$AE$8890,MATCH(Q5709,'DCM CARDS LOOKUP - HIDDEN'!$N$4:$N$8890,0),$J5709)</f>
        <v>16.71</v>
      </c>
      <c r="E5709" s="29">
        <f>INDEX('DCM CARDS LOOKUP - HIDDEN'!$O$4:$AE$8890,MATCH(R5709,'DCM CARDS LOOKUP - HIDDEN'!$N$4:$N$8890,0),$J5709)</f>
        <v>14.99</v>
      </c>
      <c r="F5709" s="29">
        <f>INDEX('DCM CARDS LOOKUP - HIDDEN'!$O$4:$AE$8890,MATCH(S5709,'DCM CARDS LOOKUP - HIDDEN'!$N$4:$N$8890,0),$J5709)</f>
        <v>13.2</v>
      </c>
      <c r="G5709" s="29">
        <f>INDEX('DCM CARDS LOOKUP - HIDDEN'!$O$4:$AE$8890,MATCH(T5709,'DCM CARDS LOOKUP - HIDDEN'!$N$4:$N$8890,0),$J5709)</f>
        <v>10</v>
      </c>
      <c r="H5709" s="35"/>
      <c r="J5709" s="4">
        <v>7</v>
      </c>
      <c r="O5709">
        <f>L5703*10000+M5703*100+B5701</f>
        <v>200101</v>
      </c>
      <c r="P5709">
        <f>L5703*10000+M5703*100+C5701</f>
        <v>200102</v>
      </c>
      <c r="Q5709">
        <f>L5703*10000+M5703*100+D5701</f>
        <v>200103</v>
      </c>
      <c r="R5709">
        <f>L5703*10000+M5703*100+E5681</f>
        <v>200104</v>
      </c>
      <c r="S5709">
        <f>L5703*10000+M5703*100+F5681</f>
        <v>200105</v>
      </c>
      <c r="T5709">
        <f>L5703*10000+M5703*100+G5681</f>
        <v>200106</v>
      </c>
    </row>
    <row r="5710" spans="1:20" ht="15" customHeight="1" x14ac:dyDescent="0.2">
      <c r="A5710" s="10" t="str">
        <f>INDEX(REFERENCE!$B$2:$J$2,1,'EXAMPLE OF CHOICE CARDS'!J5710)</f>
        <v>Review Rating</v>
      </c>
      <c r="B5710" s="5" t="str">
        <f>INDEX('DCM CARDS LOOKUP - HIDDEN'!$O$4:$AE$8890,MATCH(O5710,'DCM CARDS LOOKUP - HIDDEN'!$N$4:$N$8890,0),$J5710)</f>
        <v>4.8 stars</v>
      </c>
      <c r="C5710" s="5" t="str">
        <f>INDEX('DCM CARDS LOOKUP - HIDDEN'!$O$4:$AE$8890,MATCH(P5710,'DCM CARDS LOOKUP - HIDDEN'!$N$4:$N$8890,0),$J5710)</f>
        <v>4.6 stars</v>
      </c>
      <c r="D5710" s="5" t="str">
        <f>INDEX('DCM CARDS LOOKUP - HIDDEN'!$O$4:$AE$8890,MATCH(Q5710,'DCM CARDS LOOKUP - HIDDEN'!$N$4:$N$8890,0),$J5710)</f>
        <v>4.8 stars</v>
      </c>
      <c r="E5710" s="5" t="str">
        <f>INDEX('DCM CARDS LOOKUP - HIDDEN'!$O$4:$AE$8890,MATCH(R5710,'DCM CARDS LOOKUP - HIDDEN'!$N$4:$N$8890,0),$J5710)</f>
        <v>4.6 stars</v>
      </c>
      <c r="F5710" s="5" t="str">
        <f>INDEX('DCM CARDS LOOKUP - HIDDEN'!$O$4:$AE$8890,MATCH(S5710,'DCM CARDS LOOKUP - HIDDEN'!$N$4:$N$8890,0),$J5710)</f>
        <v>4.5 stars</v>
      </c>
      <c r="G5710" s="5" t="str">
        <f>INDEX('DCM CARDS LOOKUP - HIDDEN'!$O$4:$AE$8890,MATCH(T5710,'DCM CARDS LOOKUP - HIDDEN'!$N$4:$N$8890,0),$J5710)</f>
        <v>4.5 stars</v>
      </c>
      <c r="H5710" s="35"/>
      <c r="J5710" s="4">
        <v>8</v>
      </c>
      <c r="O5710">
        <f>L5703*10000+M5703*100+B5701</f>
        <v>200101</v>
      </c>
      <c r="P5710">
        <f>L5703*10000+M5703*100+C5701</f>
        <v>200102</v>
      </c>
      <c r="Q5710">
        <f>L5703*10000+M5703*100+D5701</f>
        <v>200103</v>
      </c>
      <c r="R5710">
        <f>L5703*10000+M5703*100+E5681</f>
        <v>200104</v>
      </c>
      <c r="S5710">
        <f>L5703*10000+M5703*100+F5681</f>
        <v>200105</v>
      </c>
      <c r="T5710">
        <f>L5703*10000+M5703*100+G5681</f>
        <v>200106</v>
      </c>
    </row>
    <row r="5711" spans="1:20" ht="15" customHeight="1" x14ac:dyDescent="0.2">
      <c r="A5711" s="10" t="str">
        <f>INDEX(REFERENCE!$B$2:$J$2,1,'EXAMPLE OF CHOICE CARDS'!J5711)</f>
        <v>Number of Reviews</v>
      </c>
      <c r="B5711" s="30">
        <f>INDEX('DCM CARDS LOOKUP - HIDDEN'!$O$4:$AE$8890,MATCH(O5711,'DCM CARDS LOOKUP - HIDDEN'!$N$4:$N$8890,0),$J5711)</f>
        <v>4500</v>
      </c>
      <c r="C5711" s="30">
        <f>INDEX('DCM CARDS LOOKUP - HIDDEN'!$O$4:$AE$8890,MATCH(P5711,'DCM CARDS LOOKUP - HIDDEN'!$N$4:$N$8890,0),$J5711)</f>
        <v>1250</v>
      </c>
      <c r="D5711" s="30">
        <f>INDEX('DCM CARDS LOOKUP - HIDDEN'!$O$4:$AE$8890,MATCH(Q5711,'DCM CARDS LOOKUP - HIDDEN'!$N$4:$N$8890,0),$J5711)</f>
        <v>1250</v>
      </c>
      <c r="E5711" s="30">
        <f>INDEX('DCM CARDS LOOKUP - HIDDEN'!$O$4:$AE$8890,MATCH(R5711,'DCM CARDS LOOKUP - HIDDEN'!$N$4:$N$8890,0),$J5711)</f>
        <v>4500</v>
      </c>
      <c r="F5711" s="30">
        <f>INDEX('DCM CARDS LOOKUP - HIDDEN'!$O$4:$AE$8890,MATCH(S5711,'DCM CARDS LOOKUP - HIDDEN'!$N$4:$N$8890,0),$J5711)</f>
        <v>4500</v>
      </c>
      <c r="G5711" s="30">
        <f>INDEX('DCM CARDS LOOKUP - HIDDEN'!$O$4:$AE$8890,MATCH(T5711,'DCM CARDS LOOKUP - HIDDEN'!$N$4:$N$8890,0),$J5711)</f>
        <v>1250</v>
      </c>
      <c r="H5711" s="35"/>
      <c r="J5711" s="4">
        <v>9</v>
      </c>
      <c r="O5711">
        <f>L5703*10000+M5703*100+B5701</f>
        <v>200101</v>
      </c>
      <c r="P5711">
        <f>L5703*10000+M5703*100+C5701</f>
        <v>200102</v>
      </c>
      <c r="Q5711">
        <f>L5703*10000+M5703*100+D5701</f>
        <v>200103</v>
      </c>
      <c r="R5711">
        <f>L5703*10000+M5703*100+E5681</f>
        <v>200104</v>
      </c>
      <c r="S5711">
        <f>L5703*10000+M5703*100+F5681</f>
        <v>200105</v>
      </c>
      <c r="T5711">
        <f>L5703*10000+M5703*100+G5681</f>
        <v>200106</v>
      </c>
    </row>
    <row r="5712" spans="1:20" ht="15" hidden="1" customHeight="1" x14ac:dyDescent="0.2">
      <c r="A5712" s="10" t="e">
        <f>INDEX(REFERENCE!$B$2:$J$2,1,'EXAMPLE OF CHOICE CARDS'!J5712)</f>
        <v>#REF!</v>
      </c>
      <c r="B5712" s="5">
        <f>INDEX('DCM CARDS LOOKUP - HIDDEN'!$O$4:$AE$8890,MATCH(O5712,'DCM CARDS LOOKUP - HIDDEN'!$N$4:$N$8890,0),$J5712)</f>
        <v>0</v>
      </c>
      <c r="C5712" s="5">
        <f>INDEX('DCM CARDS LOOKUP - HIDDEN'!$O$4:$AE$8890,MATCH(P5712,'DCM CARDS LOOKUP - HIDDEN'!$N$4:$N$8890,0),$J5712)</f>
        <v>0</v>
      </c>
      <c r="D5712" s="5">
        <f>INDEX('DCM CARDS LOOKUP - HIDDEN'!$O$4:$AE$8890,MATCH(Q5712,'DCM CARDS LOOKUP - HIDDEN'!$N$4:$N$8890,0),$J5712)</f>
        <v>0</v>
      </c>
      <c r="E5712" s="5">
        <f>INDEX('DCM CARDS LOOKUP - HIDDEN'!$O$4:$AE$8890,MATCH(R5712,'DCM CARDS LOOKUP - HIDDEN'!$N$4:$N$8890,0),$J5712)</f>
        <v>0</v>
      </c>
      <c r="F5712" s="5">
        <f>INDEX('DCM CARDS LOOKUP - HIDDEN'!$O$4:$AE$8890,MATCH(S5712,'DCM CARDS LOOKUP - HIDDEN'!$N$4:$N$8890,0),$J5712)</f>
        <v>0</v>
      </c>
      <c r="G5712" s="31"/>
      <c r="H5712" s="35"/>
      <c r="J5712" s="4">
        <v>10</v>
      </c>
      <c r="O5712">
        <f>L5703*10000+M5703*100+B5701</f>
        <v>200101</v>
      </c>
      <c r="P5712">
        <f>L5703*10000+M5703*100+C5701</f>
        <v>200102</v>
      </c>
      <c r="Q5712">
        <f>L5703*10000+M5703*100+D5701</f>
        <v>200103</v>
      </c>
      <c r="R5712">
        <f>L5703*10000+M5703*100+E5681</f>
        <v>200104</v>
      </c>
      <c r="S5712">
        <f>L5703*10000+M5703*100+F5681</f>
        <v>200105</v>
      </c>
    </row>
    <row r="5713" spans="1:20" ht="15" hidden="1" customHeight="1" x14ac:dyDescent="0.2">
      <c r="A5713" s="10" t="e">
        <f>INDEX(REFERENCE!$B$2:$J$2,1,'EXAMPLE OF CHOICE CARDS'!J5713)</f>
        <v>#REF!</v>
      </c>
      <c r="B5713" s="5">
        <f>INDEX('DCM CARDS LOOKUP - HIDDEN'!$O$4:$AE$8890,MATCH(O5713,'DCM CARDS LOOKUP - HIDDEN'!$N$4:$N$8890,0),$J5713)</f>
        <v>0</v>
      </c>
      <c r="C5713" s="5">
        <f>INDEX('DCM CARDS LOOKUP - HIDDEN'!$O$4:$AE$8890,MATCH(P5713,'DCM CARDS LOOKUP - HIDDEN'!$N$4:$N$8890,0),$J5713)</f>
        <v>0</v>
      </c>
      <c r="D5713" s="5">
        <f>INDEX('DCM CARDS LOOKUP - HIDDEN'!$O$4:$AE$8890,MATCH(Q5713,'DCM CARDS LOOKUP - HIDDEN'!$N$4:$N$8890,0),$J5713)</f>
        <v>0</v>
      </c>
      <c r="E5713" s="5">
        <f>INDEX('DCM CARDS LOOKUP - HIDDEN'!$O$4:$AE$8890,MATCH(R5713,'DCM CARDS LOOKUP - HIDDEN'!$N$4:$N$8890,0),$J5713)</f>
        <v>0</v>
      </c>
      <c r="F5713" s="5">
        <f>INDEX('DCM CARDS LOOKUP - HIDDEN'!$O$4:$AE$8890,MATCH(S5713,'DCM CARDS LOOKUP - HIDDEN'!$N$4:$N$8890,0),$J5713)</f>
        <v>0</v>
      </c>
      <c r="G5713" s="31"/>
      <c r="H5713" s="35"/>
      <c r="J5713" s="4">
        <v>11</v>
      </c>
      <c r="O5713">
        <f>L5703*10000+M5703*100+B5701</f>
        <v>200101</v>
      </c>
      <c r="P5713">
        <f>L5703*10000+M5703*100+C5701</f>
        <v>200102</v>
      </c>
      <c r="Q5713">
        <f>L5703*10000+M5703*100+D5701</f>
        <v>200103</v>
      </c>
      <c r="R5713">
        <f>L5703*10000+M5703*100+E5681</f>
        <v>200104</v>
      </c>
      <c r="S5713">
        <f>L5703*10000+M5703*100+F5681</f>
        <v>200105</v>
      </c>
    </row>
    <row r="5714" spans="1:20" ht="15" hidden="1" customHeight="1" x14ac:dyDescent="0.2">
      <c r="A5714" s="10" t="e">
        <f>INDEX(REFERENCE!$B$2:$J$2,1,'EXAMPLE OF CHOICE CARDS'!J5714)</f>
        <v>#REF!</v>
      </c>
      <c r="B5714" s="5">
        <f>INDEX('DCM CARDS LOOKUP - HIDDEN'!$O$4:$AE$8890,MATCH(O5714,'DCM CARDS LOOKUP - HIDDEN'!$N$4:$N$8890,0),$J5714)</f>
        <v>0</v>
      </c>
      <c r="C5714" s="5">
        <f>INDEX('DCM CARDS LOOKUP - HIDDEN'!$O$4:$AE$8890,MATCH(P5714,'DCM CARDS LOOKUP - HIDDEN'!$N$4:$N$8890,0),$J5714)</f>
        <v>0</v>
      </c>
      <c r="D5714" s="5">
        <f>INDEX('DCM CARDS LOOKUP - HIDDEN'!$O$4:$AE$8890,MATCH(Q5714,'DCM CARDS LOOKUP - HIDDEN'!$N$4:$N$8890,0),$J5714)</f>
        <v>0</v>
      </c>
      <c r="E5714" s="5">
        <f>INDEX('DCM CARDS LOOKUP - HIDDEN'!$O$4:$AE$8890,MATCH(R5714,'DCM CARDS LOOKUP - HIDDEN'!$N$4:$N$8890,0),$J5714)</f>
        <v>0</v>
      </c>
      <c r="F5714" s="5">
        <f>INDEX('DCM CARDS LOOKUP - HIDDEN'!$O$4:$AE$8890,MATCH(S5714,'DCM CARDS LOOKUP - HIDDEN'!$N$4:$N$8890,0),$J5714)</f>
        <v>0</v>
      </c>
      <c r="G5714" s="31"/>
      <c r="H5714" s="35"/>
      <c r="J5714" s="4">
        <v>12</v>
      </c>
      <c r="O5714">
        <f>L5703*10000+M5703*100+B5701</f>
        <v>200101</v>
      </c>
      <c r="P5714">
        <f>L5703*10000+M5703*100+C5701</f>
        <v>200102</v>
      </c>
      <c r="Q5714">
        <f>L5703*10000+M5703*100+D5701</f>
        <v>200103</v>
      </c>
      <c r="R5714">
        <f>L5703*10000+M5703*100+E5681</f>
        <v>200104</v>
      </c>
      <c r="S5714">
        <f>L5703*10000+M5703*100+F5681</f>
        <v>200105</v>
      </c>
    </row>
    <row r="5715" spans="1:20" ht="15" hidden="1" customHeight="1" x14ac:dyDescent="0.2">
      <c r="A5715" s="10" t="e">
        <f>INDEX(REFERENCE!$B$2:$J$2,1,'EXAMPLE OF CHOICE CARDS'!J5715)</f>
        <v>#REF!</v>
      </c>
      <c r="B5715" s="5">
        <f>INDEX('DCM CARDS LOOKUP - HIDDEN'!$O$4:$AE$8890,MATCH(O5715,'DCM CARDS LOOKUP - HIDDEN'!$N$4:$N$8890,0),$J5715)</f>
        <v>0</v>
      </c>
      <c r="C5715" s="5">
        <f>INDEX('DCM CARDS LOOKUP - HIDDEN'!$O$4:$AE$8890,MATCH(P5715,'DCM CARDS LOOKUP - HIDDEN'!$N$4:$N$8890,0),$J5715)</f>
        <v>0</v>
      </c>
      <c r="D5715" s="5">
        <f>INDEX('DCM CARDS LOOKUP - HIDDEN'!$O$4:$AE$8890,MATCH(Q5715,'DCM CARDS LOOKUP - HIDDEN'!$N$4:$N$8890,0),$J5715)</f>
        <v>0</v>
      </c>
      <c r="E5715" s="5">
        <f>INDEX('DCM CARDS LOOKUP - HIDDEN'!$O$4:$AE$8890,MATCH(R5715,'DCM CARDS LOOKUP - HIDDEN'!$N$4:$N$8890,0),$J5715)</f>
        <v>0</v>
      </c>
      <c r="F5715" s="5">
        <f>INDEX('DCM CARDS LOOKUP - HIDDEN'!$O$4:$AE$8890,MATCH(S5715,'DCM CARDS LOOKUP - HIDDEN'!$N$4:$N$8890,0),$J5715)</f>
        <v>0</v>
      </c>
      <c r="G5715" s="31"/>
      <c r="H5715" s="35"/>
      <c r="J5715" s="4">
        <v>13</v>
      </c>
      <c r="O5715">
        <f>L5703*10000+M5703*100+B5701</f>
        <v>200101</v>
      </c>
      <c r="P5715">
        <f>L5703*10000+M5703*100+C5701</f>
        <v>200102</v>
      </c>
      <c r="Q5715">
        <f>L5703*10000+M5703*100+D5701</f>
        <v>200103</v>
      </c>
      <c r="R5715">
        <f>L5703*10000+M5703*100+E5681</f>
        <v>200104</v>
      </c>
      <c r="S5715">
        <f>L5703*10000+M5703*100+F5681</f>
        <v>200105</v>
      </c>
    </row>
    <row r="5716" spans="1:20" ht="15" hidden="1" customHeight="1" x14ac:dyDescent="0.2">
      <c r="A5716" s="10" t="e">
        <f>INDEX(REFERENCE!$B$2:$J$2,1,'EXAMPLE OF CHOICE CARDS'!J5716)</f>
        <v>#REF!</v>
      </c>
      <c r="B5716" s="5">
        <f>INDEX('DCM CARDS LOOKUP - HIDDEN'!$O$4:$AE$8890,MATCH(O5716,'DCM CARDS LOOKUP - HIDDEN'!$N$4:$N$8890,0),$J5716)</f>
        <v>0</v>
      </c>
      <c r="C5716" s="5">
        <f>INDEX('DCM CARDS LOOKUP - HIDDEN'!$O$4:$AE$8890,MATCH(P5716,'DCM CARDS LOOKUP - HIDDEN'!$N$4:$N$8890,0),$J5716)</f>
        <v>0</v>
      </c>
      <c r="D5716" s="5">
        <f>INDEX('DCM CARDS LOOKUP - HIDDEN'!$O$4:$AE$8890,MATCH(Q5716,'DCM CARDS LOOKUP - HIDDEN'!$N$4:$N$8890,0),$J5716)</f>
        <v>0</v>
      </c>
      <c r="E5716" s="5">
        <f>INDEX('DCM CARDS LOOKUP - HIDDEN'!$O$4:$AE$8890,MATCH(R5716,'DCM CARDS LOOKUP - HIDDEN'!$N$4:$N$8890,0),$J5716)</f>
        <v>0</v>
      </c>
      <c r="F5716" s="5">
        <f>INDEX('DCM CARDS LOOKUP - HIDDEN'!$O$4:$AE$8890,MATCH(S5716,'DCM CARDS LOOKUP - HIDDEN'!$N$4:$N$8890,0),$J5716)</f>
        <v>0</v>
      </c>
      <c r="G5716" s="31"/>
      <c r="H5716" s="35"/>
      <c r="J5716" s="4">
        <v>14</v>
      </c>
      <c r="O5716">
        <f>L5703*10000+M5703*100+B5701</f>
        <v>200101</v>
      </c>
      <c r="P5716">
        <f>L5703*10000+M5703*100+C5701</f>
        <v>200102</v>
      </c>
      <c r="Q5716">
        <f>L5703*10000+M5703*100+D5701</f>
        <v>200103</v>
      </c>
      <c r="R5716">
        <f>L5703*10000+M5703*100+E5681</f>
        <v>200104</v>
      </c>
      <c r="S5716">
        <f>L5703*10000+M5703*100+F5681</f>
        <v>200105</v>
      </c>
    </row>
    <row r="5717" spans="1:20" x14ac:dyDescent="0.2">
      <c r="A5717" s="2"/>
      <c r="B5717" s="5"/>
      <c r="C5717" s="5"/>
      <c r="D5717" s="5"/>
      <c r="E5717" s="5"/>
      <c r="F5717" s="5"/>
      <c r="G5717" s="5"/>
      <c r="H5717" s="5"/>
      <c r="J5717" s="13"/>
    </row>
    <row r="5718" spans="1:20" x14ac:dyDescent="0.2">
      <c r="A5718" s="6"/>
      <c r="B5718" s="7">
        <v>1</v>
      </c>
      <c r="C5718" s="7">
        <v>2</v>
      </c>
      <c r="D5718" s="7">
        <v>3</v>
      </c>
      <c r="E5718" s="7">
        <v>4</v>
      </c>
      <c r="F5718" s="7">
        <v>5</v>
      </c>
      <c r="G5718" s="7">
        <v>6</v>
      </c>
      <c r="H5718" s="7">
        <v>9</v>
      </c>
      <c r="J5718" s="13"/>
    </row>
    <row r="5721" spans="1:20" x14ac:dyDescent="0.2">
      <c r="A5721" s="1" t="str">
        <f>"Version "&amp;L5723&amp;"; Task"&amp;M5723</f>
        <v>Version 20; Task2</v>
      </c>
      <c r="B5721" s="4">
        <v>1</v>
      </c>
      <c r="C5721" s="4">
        <v>2</v>
      </c>
      <c r="D5721" s="4">
        <v>3</v>
      </c>
      <c r="E5721" s="4">
        <f>E5701</f>
        <v>4</v>
      </c>
      <c r="F5721" s="4">
        <f>F5701</f>
        <v>5</v>
      </c>
      <c r="G5721" s="4">
        <v>6</v>
      </c>
      <c r="J5721" s="13"/>
    </row>
    <row r="5722" spans="1:20" ht="15" customHeight="1" x14ac:dyDescent="0.2">
      <c r="A5722" s="11" t="s">
        <v>8</v>
      </c>
      <c r="B5722" s="12" t="s">
        <v>9</v>
      </c>
      <c r="C5722" s="12" t="s">
        <v>10</v>
      </c>
      <c r="D5722" s="12" t="s">
        <v>11</v>
      </c>
      <c r="E5722" s="20" t="s">
        <v>21</v>
      </c>
      <c r="F5722" s="20" t="s">
        <v>22</v>
      </c>
      <c r="G5722" s="20"/>
      <c r="H5722" s="34" t="s">
        <v>15</v>
      </c>
      <c r="J5722" s="13"/>
      <c r="L5722" t="s">
        <v>12</v>
      </c>
      <c r="M5722" t="s">
        <v>1</v>
      </c>
    </row>
    <row r="5723" spans="1:20" x14ac:dyDescent="0.2">
      <c r="A5723" s="10" t="str">
        <f>INDEX(REFERENCE!$B$2:$J$2,1,'EXAMPLE OF CHOICE CARDS'!J5723)</f>
        <v>Type</v>
      </c>
      <c r="B5723" s="5" t="str">
        <f>INDEX('DCM CARDS LOOKUP - HIDDEN'!$O$4:$AE$8890,MATCH(O5723,'DCM CARDS LOOKUP - HIDDEN'!$N$4:$N$8890,0),$J5723)</f>
        <v>Pads</v>
      </c>
      <c r="C5723" s="5" t="str">
        <f>INDEX('DCM CARDS LOOKUP - HIDDEN'!$O$4:$AE$8890,MATCH(P5723,'DCM CARDS LOOKUP - HIDDEN'!$N$4:$N$8890,0),$J5723)</f>
        <v>Topicals</v>
      </c>
      <c r="D5723" s="5" t="str">
        <f>INDEX('DCM CARDS LOOKUP - HIDDEN'!$O$4:$AE$8890,MATCH(Q5723,'DCM CARDS LOOKUP - HIDDEN'!$N$4:$N$8890,0),$J5723)</f>
        <v>Pads</v>
      </c>
      <c r="E5723" s="5" t="str">
        <f>INDEX('DCM CARDS LOOKUP - HIDDEN'!$O$4:$AE$8890,MATCH(R5723,'DCM CARDS LOOKUP - HIDDEN'!$N$4:$N$8890,0),$J5723)</f>
        <v>Topicals</v>
      </c>
      <c r="F5723" s="5" t="str">
        <f>INDEX('DCM CARDS LOOKUP - HIDDEN'!$O$4:$AE$8890,MATCH(S5723,'DCM CARDS LOOKUP - HIDDEN'!$N$4:$N$8890,0),$J5723)</f>
        <v>Topicals</v>
      </c>
      <c r="G5723" s="5" t="str">
        <f>INDEX('DCM CARDS LOOKUP - HIDDEN'!$O$4:$AE$8890,MATCH(T5723,'DCM CARDS LOOKUP - HIDDEN'!$N$4:$N$8890,0),$J5723)</f>
        <v>Pads</v>
      </c>
      <c r="H5723" s="35"/>
      <c r="J5723" s="4">
        <v>1</v>
      </c>
      <c r="L5723">
        <f>IF(M5703=15,L5703+1,L5703)</f>
        <v>20</v>
      </c>
      <c r="M5723">
        <f>IF(M5703&lt;15,M5703+1,1)</f>
        <v>2</v>
      </c>
      <c r="O5723">
        <f>L5723*10000+M5723*100+B5721</f>
        <v>200201</v>
      </c>
      <c r="P5723">
        <f>L5723*10000+M5723*100+C5721</f>
        <v>200202</v>
      </c>
      <c r="Q5723">
        <f>L5723*10000+M5723*100+D5721</f>
        <v>200203</v>
      </c>
      <c r="R5723">
        <f>L5723*10000+M5723*100+E5701</f>
        <v>200204</v>
      </c>
      <c r="S5723">
        <f>L5723*10000+M5723*100+F5701</f>
        <v>200205</v>
      </c>
      <c r="T5723">
        <f>L5723*10000+M5723*100+G5701</f>
        <v>200206</v>
      </c>
    </row>
    <row r="5724" spans="1:20" x14ac:dyDescent="0.2">
      <c r="A5724" s="10" t="str">
        <f>INDEX(REFERENCE!$B$2:$J$2,1,'EXAMPLE OF CHOICE CARDS'!J5724)</f>
        <v>Brand</v>
      </c>
      <c r="B5724" s="5" t="str">
        <f>INDEX('DCM CARDS LOOKUP - HIDDEN'!$O$4:$AE$8890,MATCH(O5724,'DCM CARDS LOOKUP - HIDDEN'!$N$4:$N$8890,0),$J5724)</f>
        <v>CVS Health</v>
      </c>
      <c r="C5724" s="5" t="str">
        <f>INDEX('DCM CARDS LOOKUP - HIDDEN'!$O$4:$AE$8890,MATCH(P5724,'DCM CARDS LOOKUP - HIDDEN'!$N$4:$N$8890,0),$J5724)</f>
        <v>Salonpas</v>
      </c>
      <c r="D5724" s="5" t="str">
        <f>INDEX('DCM CARDS LOOKUP - HIDDEN'!$O$4:$AE$8890,MATCH(Q5724,'DCM CARDS LOOKUP - HIDDEN'!$N$4:$N$8890,0),$J5724)</f>
        <v>Up &amp; Up</v>
      </c>
      <c r="E5724" s="5" t="str">
        <f>INDEX('DCM CARDS LOOKUP - HIDDEN'!$O$4:$AE$8890,MATCH(R5724,'DCM CARDS LOOKUP - HIDDEN'!$N$4:$N$8890,0),$J5724)</f>
        <v>Bengay</v>
      </c>
      <c r="F5724" s="5" t="str">
        <f>INDEX('DCM CARDS LOOKUP - HIDDEN'!$O$4:$AE$8890,MATCH(S5724,'DCM CARDS LOOKUP - HIDDEN'!$N$4:$N$8890,0),$J5724)</f>
        <v>Theraworx</v>
      </c>
      <c r="G5724" s="5" t="str">
        <f>INDEX('DCM CARDS LOOKUP - HIDDEN'!$O$4:$AE$8890,MATCH(T5724,'DCM CARDS LOOKUP - HIDDEN'!$N$4:$N$8890,0),$J5724)</f>
        <v>Bengay</v>
      </c>
      <c r="H5724" s="35"/>
      <c r="J5724" s="4">
        <v>2</v>
      </c>
      <c r="O5724">
        <f>L5723*10000+M5723*100+B5721</f>
        <v>200201</v>
      </c>
      <c r="P5724">
        <f>L5723*10000+M5723*100+C5721</f>
        <v>200202</v>
      </c>
      <c r="Q5724">
        <f>L5723*10000+M5723*100+D5721</f>
        <v>200203</v>
      </c>
      <c r="R5724">
        <f>L5723*10000+M5723*100+E5701</f>
        <v>200204</v>
      </c>
      <c r="S5724">
        <f>L5723*10000+M5723*100+F5701</f>
        <v>200205</v>
      </c>
      <c r="T5724">
        <f>L5723*10000+M5723*100+G5701</f>
        <v>200206</v>
      </c>
    </row>
    <row r="5725" spans="1:20" x14ac:dyDescent="0.2">
      <c r="A5725" s="10" t="str">
        <f>INDEX(REFERENCE!$B$2:$J$2,1,'EXAMPLE OF CHOICE CARDS'!J5725)</f>
        <v>Sensation</v>
      </c>
      <c r="B5725" s="5" t="str">
        <f>INDEX('DCM CARDS LOOKUP - HIDDEN'!$O$4:$AE$8890,MATCH(O5725,'DCM CARDS LOOKUP - HIDDEN'!$N$4:$N$8890,0),$J5725)</f>
        <v>Lidocaine/numbing sensation</v>
      </c>
      <c r="C5725" s="5" t="str">
        <f>INDEX('DCM CARDS LOOKUP - HIDDEN'!$O$4:$AE$8890,MATCH(P5725,'DCM CARDS LOOKUP - HIDDEN'!$N$4:$N$8890,0),$J5725)</f>
        <v>Hot sensation</v>
      </c>
      <c r="D5725" s="5" t="str">
        <f>INDEX('DCM CARDS LOOKUP - HIDDEN'!$O$4:$AE$8890,MATCH(Q5725,'DCM CARDS LOOKUP - HIDDEN'!$N$4:$N$8890,0),$J5725)</f>
        <v>Cold sensation</v>
      </c>
      <c r="E5725" s="5" t="str">
        <f>INDEX('DCM CARDS LOOKUP - HIDDEN'!$O$4:$AE$8890,MATCH(R5725,'DCM CARDS LOOKUP - HIDDEN'!$N$4:$N$8890,0),$J5725)</f>
        <v>Both hot and cold sensation</v>
      </c>
      <c r="F5725" s="5" t="str">
        <f>INDEX('DCM CARDS LOOKUP - HIDDEN'!$O$4:$AE$8890,MATCH(S5725,'DCM CARDS LOOKUP - HIDDEN'!$N$4:$N$8890,0),$J5725)</f>
        <v>Cold sensation</v>
      </c>
      <c r="G5725" s="5" t="str">
        <f>INDEX('DCM CARDS LOOKUP - HIDDEN'!$O$4:$AE$8890,MATCH(T5725,'DCM CARDS LOOKUP - HIDDEN'!$N$4:$N$8890,0),$J5725)</f>
        <v>Hot sensation</v>
      </c>
      <c r="H5725" s="35"/>
      <c r="J5725" s="4">
        <v>3</v>
      </c>
      <c r="O5725">
        <f>L5723*10000+M5723*100+B5721</f>
        <v>200201</v>
      </c>
      <c r="P5725">
        <f>L5723*10000+M5723*100+C5721</f>
        <v>200202</v>
      </c>
      <c r="Q5725">
        <f>L5723*10000+M5723*100+D5721</f>
        <v>200203</v>
      </c>
      <c r="R5725">
        <f>L5723*10000+M5723*100+E5701</f>
        <v>200204</v>
      </c>
      <c r="S5725">
        <f>L5723*10000+M5723*100+F5701</f>
        <v>200205</v>
      </c>
      <c r="T5725">
        <f>L5723*10000+M5723*100+G5701</f>
        <v>200206</v>
      </c>
    </row>
    <row r="5726" spans="1:20" x14ac:dyDescent="0.2">
      <c r="A5726" s="10" t="str">
        <f>INDEX(REFERENCE!$B$2:$J$2,1,'EXAMPLE OF CHOICE CARDS'!J5726)</f>
        <v>Treatment Area</v>
      </c>
      <c r="B5726" s="5" t="str">
        <f>INDEX('DCM CARDS LOOKUP - HIDDEN'!$O$4:$AE$8890,MATCH(O5726,'DCM CARDS LOOKUP - HIDDEN'!$N$4:$N$8890,0),$J5726)</f>
        <v>Hands (arthritis)</v>
      </c>
      <c r="C5726" s="5" t="str">
        <f>INDEX('DCM CARDS LOOKUP - HIDDEN'!$O$4:$AE$8890,MATCH(P5726,'DCM CARDS LOOKUP - HIDDEN'!$N$4:$N$8890,0),$J5726)</f>
        <v>-</v>
      </c>
      <c r="D5726" s="5" t="str">
        <f>INDEX('DCM CARDS LOOKUP - HIDDEN'!$O$4:$AE$8890,MATCH(Q5726,'DCM CARDS LOOKUP - HIDDEN'!$N$4:$N$8890,0),$J5726)</f>
        <v>Back</v>
      </c>
      <c r="E5726" s="5" t="str">
        <f>INDEX('DCM CARDS LOOKUP - HIDDEN'!$O$4:$AE$8890,MATCH(R5726,'DCM CARDS LOOKUP - HIDDEN'!$N$4:$N$8890,0),$J5726)</f>
        <v>-</v>
      </c>
      <c r="F5726" s="5" t="str">
        <f>INDEX('DCM CARDS LOOKUP - HIDDEN'!$O$4:$AE$8890,MATCH(S5726,'DCM CARDS LOOKUP - HIDDEN'!$N$4:$N$8890,0),$J5726)</f>
        <v>-</v>
      </c>
      <c r="G5726" s="5" t="str">
        <f>INDEX('DCM CARDS LOOKUP - HIDDEN'!$O$4:$AE$8890,MATCH(T5726,'DCM CARDS LOOKUP - HIDDEN'!$N$4:$N$8890,0),$J5726)</f>
        <v>Joint</v>
      </c>
      <c r="H5726" s="35"/>
      <c r="J5726" s="4">
        <v>4</v>
      </c>
      <c r="O5726">
        <f>L5723*10000+M5723*100+B5721</f>
        <v>200201</v>
      </c>
      <c r="P5726">
        <f>L5723*10000+M5723*100+C5721</f>
        <v>200202</v>
      </c>
      <c r="Q5726">
        <f>L5723*10000+M5723*100+D5721</f>
        <v>200203</v>
      </c>
      <c r="R5726">
        <f>L5723*10000+M5723*100+E5701</f>
        <v>200204</v>
      </c>
      <c r="S5726">
        <f>L5723*10000+M5723*100+F5701</f>
        <v>200205</v>
      </c>
      <c r="T5726">
        <f>L5723*10000+M5723*100+G5701</f>
        <v>200206</v>
      </c>
    </row>
    <row r="5727" spans="1:20" x14ac:dyDescent="0.2">
      <c r="A5727" s="10" t="str">
        <f>INDEX(REFERENCE!$B$2:$J$2,1,'EXAMPLE OF CHOICE CARDS'!J5727)</f>
        <v>Format</v>
      </c>
      <c r="B5727" s="5" t="str">
        <f>INDEX('DCM CARDS LOOKUP - HIDDEN'!$O$4:$AE$8890,MATCH(O5727,'DCM CARDS LOOKUP - HIDDEN'!$N$4:$N$8890,0),$J5727)</f>
        <v>Single use pads/patches</v>
      </c>
      <c r="C5727" s="5" t="str">
        <f>INDEX('DCM CARDS LOOKUP - HIDDEN'!$O$4:$AE$8890,MATCH(P5727,'DCM CARDS LOOKUP - HIDDEN'!$N$4:$N$8890,0),$J5727)</f>
        <v>Liquid</v>
      </c>
      <c r="D5727" s="5" t="str">
        <f>INDEX('DCM CARDS LOOKUP - HIDDEN'!$O$4:$AE$8890,MATCH(Q5727,'DCM CARDS LOOKUP - HIDDEN'!$N$4:$N$8890,0),$J5727)</f>
        <v>Single use pads/patches</v>
      </c>
      <c r="E5727" s="5" t="str">
        <f>INDEX('DCM CARDS LOOKUP - HIDDEN'!$O$4:$AE$8890,MATCH(R5727,'DCM CARDS LOOKUP - HIDDEN'!$N$4:$N$8890,0),$J5727)</f>
        <v>Roll-on</v>
      </c>
      <c r="F5727" s="5" t="str">
        <f>INDEX('DCM CARDS LOOKUP - HIDDEN'!$O$4:$AE$8890,MATCH(S5727,'DCM CARDS LOOKUP - HIDDEN'!$N$4:$N$8890,0),$J5727)</f>
        <v>Cream</v>
      </c>
      <c r="G5727" s="5" t="str">
        <f>INDEX('DCM CARDS LOOKUP - HIDDEN'!$O$4:$AE$8890,MATCH(T5727,'DCM CARDS LOOKUP - HIDDEN'!$N$4:$N$8890,0),$J5727)</f>
        <v>Single use pads/patches</v>
      </c>
      <c r="H5727" s="35"/>
      <c r="J5727" s="4">
        <v>5</v>
      </c>
      <c r="O5727">
        <f>L5723*10000+M5723*100+B5721</f>
        <v>200201</v>
      </c>
      <c r="P5727">
        <f>L5723*10000+M5723*100+C5721</f>
        <v>200202</v>
      </c>
      <c r="Q5727">
        <f>L5723*10000+M5723*100+D5721</f>
        <v>200203</v>
      </c>
      <c r="R5727">
        <f>L5723*10000+M5723*100+E5701</f>
        <v>200204</v>
      </c>
      <c r="S5727">
        <f>L5723*10000+M5723*100+F5701</f>
        <v>200205</v>
      </c>
      <c r="T5727">
        <f>L5723*10000+M5723*100+G5701</f>
        <v>200206</v>
      </c>
    </row>
    <row r="5728" spans="1:20" x14ac:dyDescent="0.2">
      <c r="A5728" s="10" t="str">
        <f>INDEX(REFERENCE!$B$2:$J$2,1,'EXAMPLE OF CHOICE CARDS'!J5728)</f>
        <v>Count</v>
      </c>
      <c r="B5728" s="5" t="str">
        <f>INDEX('DCM CARDS LOOKUP - HIDDEN'!$O$4:$AE$8890,MATCH(O5728,'DCM CARDS LOOKUP - HIDDEN'!$N$4:$N$8890,0),$J5728)</f>
        <v>4 count</v>
      </c>
      <c r="C5728" s="5" t="str">
        <f>INDEX('DCM CARDS LOOKUP - HIDDEN'!$O$4:$AE$8890,MATCH(P5728,'DCM CARDS LOOKUP - HIDDEN'!$N$4:$N$8890,0),$J5728)</f>
        <v>5.5 oz</v>
      </c>
      <c r="D5728" s="5" t="str">
        <f>INDEX('DCM CARDS LOOKUP - HIDDEN'!$O$4:$AE$8890,MATCH(Q5728,'DCM CARDS LOOKUP - HIDDEN'!$N$4:$N$8890,0),$J5728)</f>
        <v>3 count</v>
      </c>
      <c r="E5728" s="5" t="str">
        <f>INDEX('DCM CARDS LOOKUP - HIDDEN'!$O$4:$AE$8890,MATCH(R5728,'DCM CARDS LOOKUP - HIDDEN'!$N$4:$N$8890,0),$J5728)</f>
        <v>3.5 oz</v>
      </c>
      <c r="F5728" s="5" t="str">
        <f>INDEX('DCM CARDS LOOKUP - HIDDEN'!$O$4:$AE$8890,MATCH(S5728,'DCM CARDS LOOKUP - HIDDEN'!$N$4:$N$8890,0),$J5728)</f>
        <v>4.5 oz</v>
      </c>
      <c r="G5728" s="5" t="str">
        <f>INDEX('DCM CARDS LOOKUP - HIDDEN'!$O$4:$AE$8890,MATCH(T5728,'DCM CARDS LOOKUP - HIDDEN'!$N$4:$N$8890,0),$J5728)</f>
        <v>2 count</v>
      </c>
      <c r="H5728" s="35"/>
      <c r="J5728" s="4">
        <v>6</v>
      </c>
      <c r="O5728">
        <f>L5723*10000+M5723*100+B5721</f>
        <v>200201</v>
      </c>
      <c r="P5728">
        <f>L5723*10000+M5723*100+C5721</f>
        <v>200202</v>
      </c>
      <c r="Q5728">
        <f>L5723*10000+M5723*100+D5721</f>
        <v>200203</v>
      </c>
      <c r="R5728">
        <f>L5723*10000+M5723*100+E5701</f>
        <v>200204</v>
      </c>
      <c r="S5728">
        <f>L5723*10000+M5723*100+F5701</f>
        <v>200205</v>
      </c>
      <c r="T5728">
        <f>L5723*10000+M5723*100+G5701</f>
        <v>200206</v>
      </c>
    </row>
    <row r="5729" spans="1:20" ht="15" customHeight="1" x14ac:dyDescent="0.2">
      <c r="A5729" s="10" t="str">
        <f>INDEX(REFERENCE!$B$2:$J$2,1,'EXAMPLE OF CHOICE CARDS'!J5729)</f>
        <v>Price</v>
      </c>
      <c r="B5729" s="29">
        <f>INDEX('DCM CARDS LOOKUP - HIDDEN'!$O$4:$AE$8890,MATCH(O5729,'DCM CARDS LOOKUP - HIDDEN'!$N$4:$N$8890,0),$J5729)</f>
        <v>4.22</v>
      </c>
      <c r="C5729" s="29">
        <f>INDEX('DCM CARDS LOOKUP - HIDDEN'!$O$4:$AE$8890,MATCH(P5729,'DCM CARDS LOOKUP - HIDDEN'!$N$4:$N$8890,0),$J5729)</f>
        <v>13.9</v>
      </c>
      <c r="D5729" s="29">
        <f>INDEX('DCM CARDS LOOKUP - HIDDEN'!$O$4:$AE$8890,MATCH(Q5729,'DCM CARDS LOOKUP - HIDDEN'!$N$4:$N$8890,0),$J5729)</f>
        <v>6.63</v>
      </c>
      <c r="E5729" s="29">
        <f>INDEX('DCM CARDS LOOKUP - HIDDEN'!$O$4:$AE$8890,MATCH(R5729,'DCM CARDS LOOKUP - HIDDEN'!$N$4:$N$8890,0),$J5729)</f>
        <v>13.88</v>
      </c>
      <c r="F5729" s="29">
        <f>INDEX('DCM CARDS LOOKUP - HIDDEN'!$O$4:$AE$8890,MATCH(S5729,'DCM CARDS LOOKUP - HIDDEN'!$N$4:$N$8890,0),$J5729)</f>
        <v>24</v>
      </c>
      <c r="G5729" s="29">
        <f>INDEX('DCM CARDS LOOKUP - HIDDEN'!$O$4:$AE$8890,MATCH(T5729,'DCM CARDS LOOKUP - HIDDEN'!$N$4:$N$8890,0),$J5729)</f>
        <v>6.59</v>
      </c>
      <c r="H5729" s="35"/>
      <c r="J5729" s="4">
        <v>7</v>
      </c>
      <c r="O5729">
        <f>L5723*10000+M5723*100+B5721</f>
        <v>200201</v>
      </c>
      <c r="P5729">
        <f>L5723*10000+M5723*100+C5721</f>
        <v>200202</v>
      </c>
      <c r="Q5729">
        <f>L5723*10000+M5723*100+D5721</f>
        <v>200203</v>
      </c>
      <c r="R5729">
        <f>L5723*10000+M5723*100+E5701</f>
        <v>200204</v>
      </c>
      <c r="S5729">
        <f>L5723*10000+M5723*100+F5701</f>
        <v>200205</v>
      </c>
      <c r="T5729">
        <f>L5723*10000+M5723*100+G5701</f>
        <v>200206</v>
      </c>
    </row>
    <row r="5730" spans="1:20" ht="15" customHeight="1" x14ac:dyDescent="0.2">
      <c r="A5730" s="10" t="str">
        <f>INDEX(REFERENCE!$B$2:$J$2,1,'EXAMPLE OF CHOICE CARDS'!J5730)</f>
        <v>Review Rating</v>
      </c>
      <c r="B5730" s="5" t="str">
        <f>INDEX('DCM CARDS LOOKUP - HIDDEN'!$O$4:$AE$8890,MATCH(O5730,'DCM CARDS LOOKUP - HIDDEN'!$N$4:$N$8890,0),$J5730)</f>
        <v>4.8 stars</v>
      </c>
      <c r="C5730" s="5" t="str">
        <f>INDEX('DCM CARDS LOOKUP - HIDDEN'!$O$4:$AE$8890,MATCH(P5730,'DCM CARDS LOOKUP - HIDDEN'!$N$4:$N$8890,0),$J5730)</f>
        <v>4.6 stars</v>
      </c>
      <c r="D5730" s="5" t="str">
        <f>INDEX('DCM CARDS LOOKUP - HIDDEN'!$O$4:$AE$8890,MATCH(Q5730,'DCM CARDS LOOKUP - HIDDEN'!$N$4:$N$8890,0),$J5730)</f>
        <v>4.5 stars</v>
      </c>
      <c r="E5730" s="5" t="str">
        <f>INDEX('DCM CARDS LOOKUP - HIDDEN'!$O$4:$AE$8890,MATCH(R5730,'DCM CARDS LOOKUP - HIDDEN'!$N$4:$N$8890,0),$J5730)</f>
        <v>4.6 stars</v>
      </c>
      <c r="F5730" s="5" t="str">
        <f>INDEX('DCM CARDS LOOKUP - HIDDEN'!$O$4:$AE$8890,MATCH(S5730,'DCM CARDS LOOKUP - HIDDEN'!$N$4:$N$8890,0),$J5730)</f>
        <v>4.8 stars</v>
      </c>
      <c r="G5730" s="5" t="str">
        <f>INDEX('DCM CARDS LOOKUP - HIDDEN'!$O$4:$AE$8890,MATCH(T5730,'DCM CARDS LOOKUP - HIDDEN'!$N$4:$N$8890,0),$J5730)</f>
        <v>4.6 stars</v>
      </c>
      <c r="H5730" s="35"/>
      <c r="J5730" s="4">
        <v>8</v>
      </c>
      <c r="O5730">
        <f>L5723*10000+M5723*100+B5721</f>
        <v>200201</v>
      </c>
      <c r="P5730">
        <f>L5723*10000+M5723*100+C5721</f>
        <v>200202</v>
      </c>
      <c r="Q5730">
        <f>L5723*10000+M5723*100+D5721</f>
        <v>200203</v>
      </c>
      <c r="R5730">
        <f>L5723*10000+M5723*100+E5701</f>
        <v>200204</v>
      </c>
      <c r="S5730">
        <f>L5723*10000+M5723*100+F5701</f>
        <v>200205</v>
      </c>
      <c r="T5730">
        <f>L5723*10000+M5723*100+G5701</f>
        <v>200206</v>
      </c>
    </row>
    <row r="5731" spans="1:20" ht="15" customHeight="1" x14ac:dyDescent="0.2">
      <c r="A5731" s="10" t="str">
        <f>INDEX(REFERENCE!$B$2:$J$2,1,'EXAMPLE OF CHOICE CARDS'!J5731)</f>
        <v>Number of Reviews</v>
      </c>
      <c r="B5731" s="30">
        <f>INDEX('DCM CARDS LOOKUP - HIDDEN'!$O$4:$AE$8890,MATCH(O5731,'DCM CARDS LOOKUP - HIDDEN'!$N$4:$N$8890,0),$J5731)</f>
        <v>4500</v>
      </c>
      <c r="C5731" s="30">
        <f>INDEX('DCM CARDS LOOKUP - HIDDEN'!$O$4:$AE$8890,MATCH(P5731,'DCM CARDS LOOKUP - HIDDEN'!$N$4:$N$8890,0),$J5731)</f>
        <v>1250</v>
      </c>
      <c r="D5731" s="30">
        <f>INDEX('DCM CARDS LOOKUP - HIDDEN'!$O$4:$AE$8890,MATCH(Q5731,'DCM CARDS LOOKUP - HIDDEN'!$N$4:$N$8890,0),$J5731)</f>
        <v>1250</v>
      </c>
      <c r="E5731" s="30">
        <f>INDEX('DCM CARDS LOOKUP - HIDDEN'!$O$4:$AE$8890,MATCH(R5731,'DCM CARDS LOOKUP - HIDDEN'!$N$4:$N$8890,0),$J5731)</f>
        <v>1250</v>
      </c>
      <c r="F5731" s="30">
        <f>INDEX('DCM CARDS LOOKUP - HIDDEN'!$O$4:$AE$8890,MATCH(S5731,'DCM CARDS LOOKUP - HIDDEN'!$N$4:$N$8890,0),$J5731)</f>
        <v>4500</v>
      </c>
      <c r="G5731" s="30">
        <f>INDEX('DCM CARDS LOOKUP - HIDDEN'!$O$4:$AE$8890,MATCH(T5731,'DCM CARDS LOOKUP - HIDDEN'!$N$4:$N$8890,0),$J5731)</f>
        <v>4500</v>
      </c>
      <c r="H5731" s="35"/>
      <c r="J5731" s="4">
        <v>9</v>
      </c>
      <c r="O5731">
        <f>L5723*10000+M5723*100+B5721</f>
        <v>200201</v>
      </c>
      <c r="P5731">
        <f>L5723*10000+M5723*100+C5721</f>
        <v>200202</v>
      </c>
      <c r="Q5731">
        <f>L5723*10000+M5723*100+D5721</f>
        <v>200203</v>
      </c>
      <c r="R5731">
        <f>L5723*10000+M5723*100+E5701</f>
        <v>200204</v>
      </c>
      <c r="S5731">
        <f>L5723*10000+M5723*100+F5701</f>
        <v>200205</v>
      </c>
      <c r="T5731">
        <f>L5723*10000+M5723*100+G5701</f>
        <v>200206</v>
      </c>
    </row>
    <row r="5732" spans="1:20" ht="15" hidden="1" customHeight="1" x14ac:dyDescent="0.2">
      <c r="A5732" s="10" t="e">
        <f>INDEX(REFERENCE!$B$2:$J$2,1,'EXAMPLE OF CHOICE CARDS'!J5732)</f>
        <v>#REF!</v>
      </c>
      <c r="B5732" s="5">
        <f>INDEX('DCM CARDS LOOKUP - HIDDEN'!$O$4:$AE$8890,MATCH(O5732,'DCM CARDS LOOKUP - HIDDEN'!$N$4:$N$8890,0),$J5732)</f>
        <v>0</v>
      </c>
      <c r="C5732" s="5">
        <f>INDEX('DCM CARDS LOOKUP - HIDDEN'!$O$4:$AE$8890,MATCH(P5732,'DCM CARDS LOOKUP - HIDDEN'!$N$4:$N$8890,0),$J5732)</f>
        <v>0</v>
      </c>
      <c r="D5732" s="5">
        <f>INDEX('DCM CARDS LOOKUP - HIDDEN'!$O$4:$AE$8890,MATCH(Q5732,'DCM CARDS LOOKUP - HIDDEN'!$N$4:$N$8890,0),$J5732)</f>
        <v>0</v>
      </c>
      <c r="E5732" s="5">
        <f>INDEX('DCM CARDS LOOKUP - HIDDEN'!$O$4:$AE$8890,MATCH(R5732,'DCM CARDS LOOKUP - HIDDEN'!$N$4:$N$8890,0),$J5732)</f>
        <v>0</v>
      </c>
      <c r="F5732" s="5">
        <f>INDEX('DCM CARDS LOOKUP - HIDDEN'!$O$4:$AE$8890,MATCH(S5732,'DCM CARDS LOOKUP - HIDDEN'!$N$4:$N$8890,0),$J5732)</f>
        <v>0</v>
      </c>
      <c r="G5732" s="31"/>
      <c r="H5732" s="35"/>
      <c r="J5732" s="4">
        <v>10</v>
      </c>
      <c r="O5732">
        <f>L5723*10000+M5723*100+B5721</f>
        <v>200201</v>
      </c>
      <c r="P5732">
        <f>L5723*10000+M5723*100+C5721</f>
        <v>200202</v>
      </c>
      <c r="Q5732">
        <f>L5723*10000+M5723*100+D5721</f>
        <v>200203</v>
      </c>
      <c r="R5732">
        <f>L5723*10000+M5723*100+E5701</f>
        <v>200204</v>
      </c>
      <c r="S5732">
        <f>L5723*10000+M5723*100+F5701</f>
        <v>200205</v>
      </c>
    </row>
    <row r="5733" spans="1:20" ht="15" hidden="1" customHeight="1" x14ac:dyDescent="0.2">
      <c r="A5733" s="10" t="e">
        <f>INDEX(REFERENCE!$B$2:$J$2,1,'EXAMPLE OF CHOICE CARDS'!J5733)</f>
        <v>#REF!</v>
      </c>
      <c r="B5733" s="5">
        <f>INDEX('DCM CARDS LOOKUP - HIDDEN'!$O$4:$AE$8890,MATCH(O5733,'DCM CARDS LOOKUP - HIDDEN'!$N$4:$N$8890,0),$J5733)</f>
        <v>0</v>
      </c>
      <c r="C5733" s="5">
        <f>INDEX('DCM CARDS LOOKUP - HIDDEN'!$O$4:$AE$8890,MATCH(P5733,'DCM CARDS LOOKUP - HIDDEN'!$N$4:$N$8890,0),$J5733)</f>
        <v>0</v>
      </c>
      <c r="D5733" s="5">
        <f>INDEX('DCM CARDS LOOKUP - HIDDEN'!$O$4:$AE$8890,MATCH(Q5733,'DCM CARDS LOOKUP - HIDDEN'!$N$4:$N$8890,0),$J5733)</f>
        <v>0</v>
      </c>
      <c r="E5733" s="5">
        <f>INDEX('DCM CARDS LOOKUP - HIDDEN'!$O$4:$AE$8890,MATCH(R5733,'DCM CARDS LOOKUP - HIDDEN'!$N$4:$N$8890,0),$J5733)</f>
        <v>0</v>
      </c>
      <c r="F5733" s="5">
        <f>INDEX('DCM CARDS LOOKUP - HIDDEN'!$O$4:$AE$8890,MATCH(S5733,'DCM CARDS LOOKUP - HIDDEN'!$N$4:$N$8890,0),$J5733)</f>
        <v>0</v>
      </c>
      <c r="G5733" s="31"/>
      <c r="H5733" s="35"/>
      <c r="J5733" s="4">
        <v>11</v>
      </c>
      <c r="O5733">
        <f>L5723*10000+M5723*100+B5721</f>
        <v>200201</v>
      </c>
      <c r="P5733">
        <f>L5723*10000+M5723*100+C5721</f>
        <v>200202</v>
      </c>
      <c r="Q5733">
        <f>L5723*10000+M5723*100+D5721</f>
        <v>200203</v>
      </c>
      <c r="R5733">
        <f>L5723*10000+M5723*100+E5701</f>
        <v>200204</v>
      </c>
      <c r="S5733">
        <f>L5723*10000+M5723*100+F5701</f>
        <v>200205</v>
      </c>
    </row>
    <row r="5734" spans="1:20" ht="15" hidden="1" customHeight="1" x14ac:dyDescent="0.2">
      <c r="A5734" s="10" t="e">
        <f>INDEX(REFERENCE!$B$2:$J$2,1,'EXAMPLE OF CHOICE CARDS'!J5734)</f>
        <v>#REF!</v>
      </c>
      <c r="B5734" s="5">
        <f>INDEX('DCM CARDS LOOKUP - HIDDEN'!$O$4:$AE$8890,MATCH(O5734,'DCM CARDS LOOKUP - HIDDEN'!$N$4:$N$8890,0),$J5734)</f>
        <v>0</v>
      </c>
      <c r="C5734" s="5">
        <f>INDEX('DCM CARDS LOOKUP - HIDDEN'!$O$4:$AE$8890,MATCH(P5734,'DCM CARDS LOOKUP - HIDDEN'!$N$4:$N$8890,0),$J5734)</f>
        <v>0</v>
      </c>
      <c r="D5734" s="5">
        <f>INDEX('DCM CARDS LOOKUP - HIDDEN'!$O$4:$AE$8890,MATCH(Q5734,'DCM CARDS LOOKUP - HIDDEN'!$N$4:$N$8890,0),$J5734)</f>
        <v>0</v>
      </c>
      <c r="E5734" s="5">
        <f>INDEX('DCM CARDS LOOKUP - HIDDEN'!$O$4:$AE$8890,MATCH(R5734,'DCM CARDS LOOKUP - HIDDEN'!$N$4:$N$8890,0),$J5734)</f>
        <v>0</v>
      </c>
      <c r="F5734" s="5">
        <f>INDEX('DCM CARDS LOOKUP - HIDDEN'!$O$4:$AE$8890,MATCH(S5734,'DCM CARDS LOOKUP - HIDDEN'!$N$4:$N$8890,0),$J5734)</f>
        <v>0</v>
      </c>
      <c r="G5734" s="31"/>
      <c r="H5734" s="35"/>
      <c r="J5734" s="4">
        <v>12</v>
      </c>
      <c r="O5734">
        <f>L5723*10000+M5723*100+B5721</f>
        <v>200201</v>
      </c>
      <c r="P5734">
        <f>L5723*10000+M5723*100+C5721</f>
        <v>200202</v>
      </c>
      <c r="Q5734">
        <f>L5723*10000+M5723*100+D5721</f>
        <v>200203</v>
      </c>
      <c r="R5734">
        <f>L5723*10000+M5723*100+E5701</f>
        <v>200204</v>
      </c>
      <c r="S5734">
        <f>L5723*10000+M5723*100+F5701</f>
        <v>200205</v>
      </c>
    </row>
    <row r="5735" spans="1:20" ht="15" hidden="1" customHeight="1" x14ac:dyDescent="0.2">
      <c r="A5735" s="10" t="e">
        <f>INDEX(REFERENCE!$B$2:$J$2,1,'EXAMPLE OF CHOICE CARDS'!J5735)</f>
        <v>#REF!</v>
      </c>
      <c r="B5735" s="5">
        <f>INDEX('DCM CARDS LOOKUP - HIDDEN'!$O$4:$AE$8890,MATCH(O5735,'DCM CARDS LOOKUP - HIDDEN'!$N$4:$N$8890,0),$J5735)</f>
        <v>0</v>
      </c>
      <c r="C5735" s="5">
        <f>INDEX('DCM CARDS LOOKUP - HIDDEN'!$O$4:$AE$8890,MATCH(P5735,'DCM CARDS LOOKUP - HIDDEN'!$N$4:$N$8890,0),$J5735)</f>
        <v>0</v>
      </c>
      <c r="D5735" s="5">
        <f>INDEX('DCM CARDS LOOKUP - HIDDEN'!$O$4:$AE$8890,MATCH(Q5735,'DCM CARDS LOOKUP - HIDDEN'!$N$4:$N$8890,0),$J5735)</f>
        <v>0</v>
      </c>
      <c r="E5735" s="5">
        <f>INDEX('DCM CARDS LOOKUP - HIDDEN'!$O$4:$AE$8890,MATCH(R5735,'DCM CARDS LOOKUP - HIDDEN'!$N$4:$N$8890,0),$J5735)</f>
        <v>0</v>
      </c>
      <c r="F5735" s="5">
        <f>INDEX('DCM CARDS LOOKUP - HIDDEN'!$O$4:$AE$8890,MATCH(S5735,'DCM CARDS LOOKUP - HIDDEN'!$N$4:$N$8890,0),$J5735)</f>
        <v>0</v>
      </c>
      <c r="G5735" s="31"/>
      <c r="H5735" s="35"/>
      <c r="J5735" s="4">
        <v>13</v>
      </c>
      <c r="O5735">
        <f>L5723*10000+M5723*100+B5721</f>
        <v>200201</v>
      </c>
      <c r="P5735">
        <f>L5723*10000+M5723*100+C5721</f>
        <v>200202</v>
      </c>
      <c r="Q5735">
        <f>L5723*10000+M5723*100+D5721</f>
        <v>200203</v>
      </c>
      <c r="R5735">
        <f>L5723*10000+M5723*100+E5701</f>
        <v>200204</v>
      </c>
      <c r="S5735">
        <f>L5723*10000+M5723*100+F5701</f>
        <v>200205</v>
      </c>
    </row>
    <row r="5736" spans="1:20" ht="15" hidden="1" customHeight="1" x14ac:dyDescent="0.2">
      <c r="A5736" s="10" t="e">
        <f>INDEX(REFERENCE!$B$2:$J$2,1,'EXAMPLE OF CHOICE CARDS'!J5736)</f>
        <v>#REF!</v>
      </c>
      <c r="B5736" s="5">
        <f>INDEX('DCM CARDS LOOKUP - HIDDEN'!$O$4:$AE$8890,MATCH(O5736,'DCM CARDS LOOKUP - HIDDEN'!$N$4:$N$8890,0),$J5736)</f>
        <v>0</v>
      </c>
      <c r="C5736" s="5">
        <f>INDEX('DCM CARDS LOOKUP - HIDDEN'!$O$4:$AE$8890,MATCH(P5736,'DCM CARDS LOOKUP - HIDDEN'!$N$4:$N$8890,0),$J5736)</f>
        <v>0</v>
      </c>
      <c r="D5736" s="5">
        <f>INDEX('DCM CARDS LOOKUP - HIDDEN'!$O$4:$AE$8890,MATCH(Q5736,'DCM CARDS LOOKUP - HIDDEN'!$N$4:$N$8890,0),$J5736)</f>
        <v>0</v>
      </c>
      <c r="E5736" s="5">
        <f>INDEX('DCM CARDS LOOKUP - HIDDEN'!$O$4:$AE$8890,MATCH(R5736,'DCM CARDS LOOKUP - HIDDEN'!$N$4:$N$8890,0),$J5736)</f>
        <v>0</v>
      </c>
      <c r="F5736" s="5">
        <f>INDEX('DCM CARDS LOOKUP - HIDDEN'!$O$4:$AE$8890,MATCH(S5736,'DCM CARDS LOOKUP - HIDDEN'!$N$4:$N$8890,0),$J5736)</f>
        <v>0</v>
      </c>
      <c r="G5736" s="31"/>
      <c r="H5736" s="35"/>
      <c r="J5736" s="4">
        <v>14</v>
      </c>
      <c r="O5736">
        <f>L5723*10000+M5723*100+B5721</f>
        <v>200201</v>
      </c>
      <c r="P5736">
        <f>L5723*10000+M5723*100+C5721</f>
        <v>200202</v>
      </c>
      <c r="Q5736">
        <f>L5723*10000+M5723*100+D5721</f>
        <v>200203</v>
      </c>
      <c r="R5736">
        <f>L5723*10000+M5723*100+E5701</f>
        <v>200204</v>
      </c>
      <c r="S5736">
        <f>L5723*10000+M5723*100+F5701</f>
        <v>200205</v>
      </c>
    </row>
    <row r="5737" spans="1:20" x14ac:dyDescent="0.2">
      <c r="A5737" s="2"/>
      <c r="B5737" s="5"/>
      <c r="C5737" s="5"/>
      <c r="D5737" s="5"/>
      <c r="E5737" s="5"/>
      <c r="F5737" s="5"/>
      <c r="G5737" s="5"/>
      <c r="H5737" s="5"/>
      <c r="J5737" s="13"/>
    </row>
    <row r="5738" spans="1:20" x14ac:dyDescent="0.2">
      <c r="A5738" s="6"/>
      <c r="B5738" s="7">
        <v>1</v>
      </c>
      <c r="C5738" s="7">
        <v>2</v>
      </c>
      <c r="D5738" s="7">
        <v>3</v>
      </c>
      <c r="E5738" s="7">
        <v>4</v>
      </c>
      <c r="F5738" s="7">
        <v>5</v>
      </c>
      <c r="G5738" s="7">
        <v>6</v>
      </c>
      <c r="H5738" s="7">
        <v>9</v>
      </c>
      <c r="J5738" s="13"/>
    </row>
    <row r="5741" spans="1:20" x14ac:dyDescent="0.2">
      <c r="A5741" s="1" t="str">
        <f>"Version "&amp;L5743&amp;"; Task"&amp;M5743</f>
        <v>Version 20; Task3</v>
      </c>
      <c r="B5741" s="4">
        <v>1</v>
      </c>
      <c r="C5741" s="4">
        <v>2</v>
      </c>
      <c r="D5741" s="4">
        <v>3</v>
      </c>
      <c r="E5741" s="4">
        <f>E5721</f>
        <v>4</v>
      </c>
      <c r="F5741" s="4">
        <f>F5721</f>
        <v>5</v>
      </c>
      <c r="G5741" s="4">
        <v>6</v>
      </c>
      <c r="J5741" s="13"/>
    </row>
    <row r="5742" spans="1:20" ht="15" customHeight="1" x14ac:dyDescent="0.2">
      <c r="A5742" s="11" t="s">
        <v>8</v>
      </c>
      <c r="B5742" s="12" t="s">
        <v>9</v>
      </c>
      <c r="C5742" s="12" t="s">
        <v>10</v>
      </c>
      <c r="D5742" s="12" t="s">
        <v>11</v>
      </c>
      <c r="E5742" s="20" t="s">
        <v>21</v>
      </c>
      <c r="F5742" s="20" t="s">
        <v>22</v>
      </c>
      <c r="G5742" s="20"/>
      <c r="H5742" s="34" t="s">
        <v>15</v>
      </c>
      <c r="J5742" s="13"/>
      <c r="L5742" t="s">
        <v>12</v>
      </c>
      <c r="M5742" t="s">
        <v>1</v>
      </c>
    </row>
    <row r="5743" spans="1:20" x14ac:dyDescent="0.2">
      <c r="A5743" s="10" t="str">
        <f>INDEX(REFERENCE!$B$2:$J$2,1,'EXAMPLE OF CHOICE CARDS'!J5743)</f>
        <v>Type</v>
      </c>
      <c r="B5743" s="5" t="str">
        <f>INDEX('DCM CARDS LOOKUP - HIDDEN'!$O$4:$AE$8890,MATCH(O5743,'DCM CARDS LOOKUP - HIDDEN'!$N$4:$N$8890,0),$J5743)</f>
        <v>Pads</v>
      </c>
      <c r="C5743" s="5" t="str">
        <f>INDEX('DCM CARDS LOOKUP - HIDDEN'!$O$4:$AE$8890,MATCH(P5743,'DCM CARDS LOOKUP - HIDDEN'!$N$4:$N$8890,0),$J5743)</f>
        <v>Topicals</v>
      </c>
      <c r="D5743" s="5" t="str">
        <f>INDEX('DCM CARDS LOOKUP - HIDDEN'!$O$4:$AE$8890,MATCH(Q5743,'DCM CARDS LOOKUP - HIDDEN'!$N$4:$N$8890,0),$J5743)</f>
        <v>Pads</v>
      </c>
      <c r="E5743" s="5" t="str">
        <f>INDEX('DCM CARDS LOOKUP - HIDDEN'!$O$4:$AE$8890,MATCH(R5743,'DCM CARDS LOOKUP - HIDDEN'!$N$4:$N$8890,0),$J5743)</f>
        <v>Topicals</v>
      </c>
      <c r="F5743" s="5" t="str">
        <f>INDEX('DCM CARDS LOOKUP - HIDDEN'!$O$4:$AE$8890,MATCH(S5743,'DCM CARDS LOOKUP - HIDDEN'!$N$4:$N$8890,0),$J5743)</f>
        <v>Topicals</v>
      </c>
      <c r="G5743" s="5" t="str">
        <f>INDEX('DCM CARDS LOOKUP - HIDDEN'!$O$4:$AE$8890,MATCH(T5743,'DCM CARDS LOOKUP - HIDDEN'!$N$4:$N$8890,0),$J5743)</f>
        <v>Pads</v>
      </c>
      <c r="H5743" s="35"/>
      <c r="J5743" s="4">
        <v>1</v>
      </c>
      <c r="L5743">
        <f>IF(M5723=15,L5723+1,L5723)</f>
        <v>20</v>
      </c>
      <c r="M5743">
        <f>IF(M5723&lt;15,M5723+1,1)</f>
        <v>3</v>
      </c>
      <c r="O5743">
        <f>L5743*10000+M5743*100+B5741</f>
        <v>200301</v>
      </c>
      <c r="P5743">
        <f>L5743*10000+M5743*100+C5741</f>
        <v>200302</v>
      </c>
      <c r="Q5743">
        <f>L5743*10000+M5743*100+D5741</f>
        <v>200303</v>
      </c>
      <c r="R5743">
        <f>L5743*10000+M5743*100+E5721</f>
        <v>200304</v>
      </c>
      <c r="S5743">
        <f>L5743*10000+M5743*100+F5721</f>
        <v>200305</v>
      </c>
      <c r="T5743">
        <f>L5743*10000+M5743*100+G5721</f>
        <v>200306</v>
      </c>
    </row>
    <row r="5744" spans="1:20" x14ac:dyDescent="0.2">
      <c r="A5744" s="10" t="str">
        <f>INDEX(REFERENCE!$B$2:$J$2,1,'EXAMPLE OF CHOICE CARDS'!J5744)</f>
        <v>Brand</v>
      </c>
      <c r="B5744" s="5" t="str">
        <f>INDEX('DCM CARDS LOOKUP - HIDDEN'!$O$4:$AE$8890,MATCH(O5744,'DCM CARDS LOOKUP - HIDDEN'!$N$4:$N$8890,0),$J5744)</f>
        <v>Icy Hot</v>
      </c>
      <c r="C5744" s="5" t="str">
        <f>INDEX('DCM CARDS LOOKUP - HIDDEN'!$O$4:$AE$8890,MATCH(P5744,'DCM CARDS LOOKUP - HIDDEN'!$N$4:$N$8890,0),$J5744)</f>
        <v xml:space="preserve">Biofreeze  </v>
      </c>
      <c r="D5744" s="5" t="str">
        <f>INDEX('DCM CARDS LOOKUP - HIDDEN'!$O$4:$AE$8890,MATCH(Q5744,'DCM CARDS LOOKUP - HIDDEN'!$N$4:$N$8890,0),$J5744)</f>
        <v>Walgreens</v>
      </c>
      <c r="E5744" s="5" t="str">
        <f>INDEX('DCM CARDS LOOKUP - HIDDEN'!$O$4:$AE$8890,MATCH(R5744,'DCM CARDS LOOKUP - HIDDEN'!$N$4:$N$8890,0),$J5744)</f>
        <v>Store Brand</v>
      </c>
      <c r="F5744" s="5" t="str">
        <f>INDEX('DCM CARDS LOOKUP - HIDDEN'!$O$4:$AE$8890,MATCH(S5744,'DCM CARDS LOOKUP - HIDDEN'!$N$4:$N$8890,0),$J5744)</f>
        <v>Equate</v>
      </c>
      <c r="G5744" s="5" t="str">
        <f>INDEX('DCM CARDS LOOKUP - HIDDEN'!$O$4:$AE$8890,MATCH(T5744,'DCM CARDS LOOKUP - HIDDEN'!$N$4:$N$8890,0),$J5744)</f>
        <v>Up &amp; Up</v>
      </c>
      <c r="H5744" s="35"/>
      <c r="J5744" s="4">
        <v>2</v>
      </c>
      <c r="O5744">
        <f>L5743*10000+M5743*100+B5741</f>
        <v>200301</v>
      </c>
      <c r="P5744">
        <f>L5743*10000+M5743*100+C5741</f>
        <v>200302</v>
      </c>
      <c r="Q5744">
        <f>L5743*10000+M5743*100+D5741</f>
        <v>200303</v>
      </c>
      <c r="R5744">
        <f>L5743*10000+M5743*100+E5721</f>
        <v>200304</v>
      </c>
      <c r="S5744">
        <f>L5743*10000+M5743*100+F5721</f>
        <v>200305</v>
      </c>
      <c r="T5744">
        <f>L5743*10000+M5743*100+G5721</f>
        <v>200306</v>
      </c>
    </row>
    <row r="5745" spans="1:20" ht="28.5" x14ac:dyDescent="0.2">
      <c r="A5745" s="10" t="str">
        <f>INDEX(REFERENCE!$B$2:$J$2,1,'EXAMPLE OF CHOICE CARDS'!J5745)</f>
        <v>Sensation</v>
      </c>
      <c r="B5745" s="5" t="str">
        <f>INDEX('DCM CARDS LOOKUP - HIDDEN'!$O$4:$AE$8890,MATCH(O5745,'DCM CARDS LOOKUP - HIDDEN'!$N$4:$N$8890,0),$J5745)</f>
        <v>No sensation/drug free/for circulation</v>
      </c>
      <c r="C5745" s="5" t="str">
        <f>INDEX('DCM CARDS LOOKUP - HIDDEN'!$O$4:$AE$8890,MATCH(P5745,'DCM CARDS LOOKUP - HIDDEN'!$N$4:$N$8890,0),$J5745)</f>
        <v>Lidocaine/numbing sensation</v>
      </c>
      <c r="D5745" s="5" t="str">
        <f>INDEX('DCM CARDS LOOKUP - HIDDEN'!$O$4:$AE$8890,MATCH(Q5745,'DCM CARDS LOOKUP - HIDDEN'!$N$4:$N$8890,0),$J5745)</f>
        <v>Lidocaine/numbing sensation</v>
      </c>
      <c r="E5745" s="5" t="str">
        <f>INDEX('DCM CARDS LOOKUP - HIDDEN'!$O$4:$AE$8890,MATCH(R5745,'DCM CARDS LOOKUP - HIDDEN'!$N$4:$N$8890,0),$J5745)</f>
        <v>Both hot and cold sensation</v>
      </c>
      <c r="F5745" s="5" t="str">
        <f>INDEX('DCM CARDS LOOKUP - HIDDEN'!$O$4:$AE$8890,MATCH(S5745,'DCM CARDS LOOKUP - HIDDEN'!$N$4:$N$8890,0),$J5745)</f>
        <v>Cold sensation</v>
      </c>
      <c r="G5745" s="5" t="str">
        <f>INDEX('DCM CARDS LOOKUP - HIDDEN'!$O$4:$AE$8890,MATCH(T5745,'DCM CARDS LOOKUP - HIDDEN'!$N$4:$N$8890,0),$J5745)</f>
        <v>Cold sensation</v>
      </c>
      <c r="H5745" s="35"/>
      <c r="J5745" s="4">
        <v>3</v>
      </c>
      <c r="O5745">
        <f>L5743*10000+M5743*100+B5741</f>
        <v>200301</v>
      </c>
      <c r="P5745">
        <f>L5743*10000+M5743*100+C5741</f>
        <v>200302</v>
      </c>
      <c r="Q5745">
        <f>L5743*10000+M5743*100+D5741</f>
        <v>200303</v>
      </c>
      <c r="R5745">
        <f>L5743*10000+M5743*100+E5721</f>
        <v>200304</v>
      </c>
      <c r="S5745">
        <f>L5743*10000+M5743*100+F5721</f>
        <v>200305</v>
      </c>
      <c r="T5745">
        <f>L5743*10000+M5743*100+G5721</f>
        <v>200306</v>
      </c>
    </row>
    <row r="5746" spans="1:20" x14ac:dyDescent="0.2">
      <c r="A5746" s="10" t="str">
        <f>INDEX(REFERENCE!$B$2:$J$2,1,'EXAMPLE OF CHOICE CARDS'!J5746)</f>
        <v>Treatment Area</v>
      </c>
      <c r="B5746" s="5" t="str">
        <f>INDEX('DCM CARDS LOOKUP - HIDDEN'!$O$4:$AE$8890,MATCH(O5746,'DCM CARDS LOOKUP - HIDDEN'!$N$4:$N$8890,0),$J5746)</f>
        <v>Neck</v>
      </c>
      <c r="C5746" s="5" t="str">
        <f>INDEX('DCM CARDS LOOKUP - HIDDEN'!$O$4:$AE$8890,MATCH(P5746,'DCM CARDS LOOKUP - HIDDEN'!$N$4:$N$8890,0),$J5746)</f>
        <v>-</v>
      </c>
      <c r="D5746" s="5" t="str">
        <f>INDEX('DCM CARDS LOOKUP - HIDDEN'!$O$4:$AE$8890,MATCH(Q5746,'DCM CARDS LOOKUP - HIDDEN'!$N$4:$N$8890,0),$J5746)</f>
        <v>Back</v>
      </c>
      <c r="E5746" s="5" t="str">
        <f>INDEX('DCM CARDS LOOKUP - HIDDEN'!$O$4:$AE$8890,MATCH(R5746,'DCM CARDS LOOKUP - HIDDEN'!$N$4:$N$8890,0),$J5746)</f>
        <v>-</v>
      </c>
      <c r="F5746" s="5" t="str">
        <f>INDEX('DCM CARDS LOOKUP - HIDDEN'!$O$4:$AE$8890,MATCH(S5746,'DCM CARDS LOOKUP - HIDDEN'!$N$4:$N$8890,0),$J5746)</f>
        <v>-</v>
      </c>
      <c r="G5746" s="5" t="str">
        <f>INDEX('DCM CARDS LOOKUP - HIDDEN'!$O$4:$AE$8890,MATCH(T5746,'DCM CARDS LOOKUP - HIDDEN'!$N$4:$N$8890,0),$J5746)</f>
        <v>Shoulder</v>
      </c>
      <c r="H5746" s="35"/>
      <c r="J5746" s="4">
        <v>4</v>
      </c>
      <c r="O5746">
        <f>L5743*10000+M5743*100+B5741</f>
        <v>200301</v>
      </c>
      <c r="P5746">
        <f>L5743*10000+M5743*100+C5741</f>
        <v>200302</v>
      </c>
      <c r="Q5746">
        <f>L5743*10000+M5743*100+D5741</f>
        <v>200303</v>
      </c>
      <c r="R5746">
        <f>L5743*10000+M5743*100+E5721</f>
        <v>200304</v>
      </c>
      <c r="S5746">
        <f>L5743*10000+M5743*100+F5721</f>
        <v>200305</v>
      </c>
      <c r="T5746">
        <f>L5743*10000+M5743*100+G5721</f>
        <v>200306</v>
      </c>
    </row>
    <row r="5747" spans="1:20" x14ac:dyDescent="0.2">
      <c r="A5747" s="10" t="str">
        <f>INDEX(REFERENCE!$B$2:$J$2,1,'EXAMPLE OF CHOICE CARDS'!J5747)</f>
        <v>Format</v>
      </c>
      <c r="B5747" s="5" t="str">
        <f>INDEX('DCM CARDS LOOKUP - HIDDEN'!$O$4:$AE$8890,MATCH(O5747,'DCM CARDS LOOKUP - HIDDEN'!$N$4:$N$8890,0),$J5747)</f>
        <v>Single use pads/patches</v>
      </c>
      <c r="C5747" s="5" t="str">
        <f>INDEX('DCM CARDS LOOKUP - HIDDEN'!$O$4:$AE$8890,MATCH(P5747,'DCM CARDS LOOKUP - HIDDEN'!$N$4:$N$8890,0),$J5747)</f>
        <v>Gel</v>
      </c>
      <c r="D5747" s="5" t="str">
        <f>INDEX('DCM CARDS LOOKUP - HIDDEN'!$O$4:$AE$8890,MATCH(Q5747,'DCM CARDS LOOKUP - HIDDEN'!$N$4:$N$8890,0),$J5747)</f>
        <v>Single use pads/patches</v>
      </c>
      <c r="E5747" s="5" t="str">
        <f>INDEX('DCM CARDS LOOKUP - HIDDEN'!$O$4:$AE$8890,MATCH(R5747,'DCM CARDS LOOKUP - HIDDEN'!$N$4:$N$8890,0),$J5747)</f>
        <v>Spray</v>
      </c>
      <c r="F5747" s="5" t="str">
        <f>INDEX('DCM CARDS LOOKUP - HIDDEN'!$O$4:$AE$8890,MATCH(S5747,'DCM CARDS LOOKUP - HIDDEN'!$N$4:$N$8890,0),$J5747)</f>
        <v>Cream</v>
      </c>
      <c r="G5747" s="5" t="str">
        <f>INDEX('DCM CARDS LOOKUP - HIDDEN'!$O$4:$AE$8890,MATCH(T5747,'DCM CARDS LOOKUP - HIDDEN'!$N$4:$N$8890,0),$J5747)</f>
        <v>Single use pads/patches</v>
      </c>
      <c r="H5747" s="35"/>
      <c r="J5747" s="4">
        <v>5</v>
      </c>
      <c r="O5747">
        <f>L5743*10000+M5743*100+B5741</f>
        <v>200301</v>
      </c>
      <c r="P5747">
        <f>L5743*10000+M5743*100+C5741</f>
        <v>200302</v>
      </c>
      <c r="Q5747">
        <f>L5743*10000+M5743*100+D5741</f>
        <v>200303</v>
      </c>
      <c r="R5747">
        <f>L5743*10000+M5743*100+E5721</f>
        <v>200304</v>
      </c>
      <c r="S5747">
        <f>L5743*10000+M5743*100+F5721</f>
        <v>200305</v>
      </c>
      <c r="T5747">
        <f>L5743*10000+M5743*100+G5721</f>
        <v>200306</v>
      </c>
    </row>
    <row r="5748" spans="1:20" x14ac:dyDescent="0.2">
      <c r="A5748" s="10" t="str">
        <f>INDEX(REFERENCE!$B$2:$J$2,1,'EXAMPLE OF CHOICE CARDS'!J5748)</f>
        <v>Count</v>
      </c>
      <c r="B5748" s="5" t="str">
        <f>INDEX('DCM CARDS LOOKUP - HIDDEN'!$O$4:$AE$8890,MATCH(O5748,'DCM CARDS LOOKUP - HIDDEN'!$N$4:$N$8890,0),$J5748)</f>
        <v>3 count</v>
      </c>
      <c r="C5748" s="5" t="str">
        <f>INDEX('DCM CARDS LOOKUP - HIDDEN'!$O$4:$AE$8890,MATCH(P5748,'DCM CARDS LOOKUP - HIDDEN'!$N$4:$N$8890,0),$J5748)</f>
        <v>2 oz</v>
      </c>
      <c r="D5748" s="5" t="str">
        <f>INDEX('DCM CARDS LOOKUP - HIDDEN'!$O$4:$AE$8890,MATCH(Q5748,'DCM CARDS LOOKUP - HIDDEN'!$N$4:$N$8890,0),$J5748)</f>
        <v>6 count</v>
      </c>
      <c r="E5748" s="5" t="str">
        <f>INDEX('DCM CARDS LOOKUP - HIDDEN'!$O$4:$AE$8890,MATCH(R5748,'DCM CARDS LOOKUP - HIDDEN'!$N$4:$N$8890,0),$J5748)</f>
        <v>3.5 oz</v>
      </c>
      <c r="F5748" s="5" t="str">
        <f>INDEX('DCM CARDS LOOKUP - HIDDEN'!$O$4:$AE$8890,MATCH(S5748,'DCM CARDS LOOKUP - HIDDEN'!$N$4:$N$8890,0),$J5748)</f>
        <v>4 oz</v>
      </c>
      <c r="G5748" s="5" t="str">
        <f>INDEX('DCM CARDS LOOKUP - HIDDEN'!$O$4:$AE$8890,MATCH(T5748,'DCM CARDS LOOKUP - HIDDEN'!$N$4:$N$8890,0),$J5748)</f>
        <v>5 count</v>
      </c>
      <c r="H5748" s="35"/>
      <c r="J5748" s="4">
        <v>6</v>
      </c>
      <c r="O5748">
        <f>L5743*10000+M5743*100+B5741</f>
        <v>200301</v>
      </c>
      <c r="P5748">
        <f>L5743*10000+M5743*100+C5741</f>
        <v>200302</v>
      </c>
      <c r="Q5748">
        <f>L5743*10000+M5743*100+D5741</f>
        <v>200303</v>
      </c>
      <c r="R5748">
        <f>L5743*10000+M5743*100+E5721</f>
        <v>200304</v>
      </c>
      <c r="S5748">
        <f>L5743*10000+M5743*100+F5721</f>
        <v>200305</v>
      </c>
      <c r="T5748">
        <f>L5743*10000+M5743*100+G5721</f>
        <v>200306</v>
      </c>
    </row>
    <row r="5749" spans="1:20" ht="15" customHeight="1" x14ac:dyDescent="0.2">
      <c r="A5749" s="10" t="str">
        <f>INDEX(REFERENCE!$B$2:$J$2,1,'EXAMPLE OF CHOICE CARDS'!J5749)</f>
        <v>Price</v>
      </c>
      <c r="B5749" s="29">
        <f>INDEX('DCM CARDS LOOKUP - HIDDEN'!$O$4:$AE$8890,MATCH(O5749,'DCM CARDS LOOKUP - HIDDEN'!$N$4:$N$8890,0),$J5749)</f>
        <v>9.99</v>
      </c>
      <c r="C5749" s="29">
        <f>INDEX('DCM CARDS LOOKUP - HIDDEN'!$O$4:$AE$8890,MATCH(P5749,'DCM CARDS LOOKUP - HIDDEN'!$N$4:$N$8890,0),$J5749)</f>
        <v>4.6399999999999997</v>
      </c>
      <c r="D5749" s="29">
        <f>INDEX('DCM CARDS LOOKUP - HIDDEN'!$O$4:$AE$8890,MATCH(Q5749,'DCM CARDS LOOKUP - HIDDEN'!$N$4:$N$8890,0),$J5749)</f>
        <v>5.45</v>
      </c>
      <c r="E5749" s="29">
        <f>INDEX('DCM CARDS LOOKUP - HIDDEN'!$O$4:$AE$8890,MATCH(R5749,'DCM CARDS LOOKUP - HIDDEN'!$N$4:$N$8890,0),$J5749)</f>
        <v>12.39</v>
      </c>
      <c r="F5749" s="29">
        <f>INDEX('DCM CARDS LOOKUP - HIDDEN'!$O$4:$AE$8890,MATCH(S5749,'DCM CARDS LOOKUP - HIDDEN'!$N$4:$N$8890,0),$J5749)</f>
        <v>22</v>
      </c>
      <c r="G5749" s="29">
        <f>INDEX('DCM CARDS LOOKUP - HIDDEN'!$O$4:$AE$8890,MATCH(T5749,'DCM CARDS LOOKUP - HIDDEN'!$N$4:$N$8890,0),$J5749)</f>
        <v>29.24</v>
      </c>
      <c r="H5749" s="35"/>
      <c r="J5749" s="4">
        <v>7</v>
      </c>
      <c r="O5749">
        <f>L5743*10000+M5743*100+B5741</f>
        <v>200301</v>
      </c>
      <c r="P5749">
        <f>L5743*10000+M5743*100+C5741</f>
        <v>200302</v>
      </c>
      <c r="Q5749">
        <f>L5743*10000+M5743*100+D5741</f>
        <v>200303</v>
      </c>
      <c r="R5749">
        <f>L5743*10000+M5743*100+E5721</f>
        <v>200304</v>
      </c>
      <c r="S5749">
        <f>L5743*10000+M5743*100+F5721</f>
        <v>200305</v>
      </c>
      <c r="T5749">
        <f>L5743*10000+M5743*100+G5721</f>
        <v>200306</v>
      </c>
    </row>
    <row r="5750" spans="1:20" ht="15" customHeight="1" x14ac:dyDescent="0.2">
      <c r="A5750" s="10" t="str">
        <f>INDEX(REFERENCE!$B$2:$J$2,1,'EXAMPLE OF CHOICE CARDS'!J5750)</f>
        <v>Review Rating</v>
      </c>
      <c r="B5750" s="5" t="str">
        <f>INDEX('DCM CARDS LOOKUP - HIDDEN'!$O$4:$AE$8890,MATCH(O5750,'DCM CARDS LOOKUP - HIDDEN'!$N$4:$N$8890,0),$J5750)</f>
        <v>4.5 stars</v>
      </c>
      <c r="C5750" s="5" t="str">
        <f>INDEX('DCM CARDS LOOKUP - HIDDEN'!$O$4:$AE$8890,MATCH(P5750,'DCM CARDS LOOKUP - HIDDEN'!$N$4:$N$8890,0),$J5750)</f>
        <v>4.5 stars</v>
      </c>
      <c r="D5750" s="5" t="str">
        <f>INDEX('DCM CARDS LOOKUP - HIDDEN'!$O$4:$AE$8890,MATCH(Q5750,'DCM CARDS LOOKUP - HIDDEN'!$N$4:$N$8890,0),$J5750)</f>
        <v>4.5 stars</v>
      </c>
      <c r="E5750" s="5" t="str">
        <f>INDEX('DCM CARDS LOOKUP - HIDDEN'!$O$4:$AE$8890,MATCH(R5750,'DCM CARDS LOOKUP - HIDDEN'!$N$4:$N$8890,0),$J5750)</f>
        <v>4.6 stars</v>
      </c>
      <c r="F5750" s="5" t="str">
        <f>INDEX('DCM CARDS LOOKUP - HIDDEN'!$O$4:$AE$8890,MATCH(S5750,'DCM CARDS LOOKUP - HIDDEN'!$N$4:$N$8890,0),$J5750)</f>
        <v>4.8 stars</v>
      </c>
      <c r="G5750" s="5" t="str">
        <f>INDEX('DCM CARDS LOOKUP - HIDDEN'!$O$4:$AE$8890,MATCH(T5750,'DCM CARDS LOOKUP - HIDDEN'!$N$4:$N$8890,0),$J5750)</f>
        <v>4.8 stars</v>
      </c>
      <c r="H5750" s="35"/>
      <c r="J5750" s="4">
        <v>8</v>
      </c>
      <c r="O5750">
        <f>L5743*10000+M5743*100+B5741</f>
        <v>200301</v>
      </c>
      <c r="P5750">
        <f>L5743*10000+M5743*100+C5741</f>
        <v>200302</v>
      </c>
      <c r="Q5750">
        <f>L5743*10000+M5743*100+D5741</f>
        <v>200303</v>
      </c>
      <c r="R5750">
        <f>L5743*10000+M5743*100+E5721</f>
        <v>200304</v>
      </c>
      <c r="S5750">
        <f>L5743*10000+M5743*100+F5721</f>
        <v>200305</v>
      </c>
      <c r="T5750">
        <f>L5743*10000+M5743*100+G5721</f>
        <v>200306</v>
      </c>
    </row>
    <row r="5751" spans="1:20" ht="15" customHeight="1" x14ac:dyDescent="0.2">
      <c r="A5751" s="10" t="str">
        <f>INDEX(REFERENCE!$B$2:$J$2,1,'EXAMPLE OF CHOICE CARDS'!J5751)</f>
        <v>Number of Reviews</v>
      </c>
      <c r="B5751" s="30">
        <f>INDEX('DCM CARDS LOOKUP - HIDDEN'!$O$4:$AE$8890,MATCH(O5751,'DCM CARDS LOOKUP - HIDDEN'!$N$4:$N$8890,0),$J5751)</f>
        <v>4500</v>
      </c>
      <c r="C5751" s="30">
        <f>INDEX('DCM CARDS LOOKUP - HIDDEN'!$O$4:$AE$8890,MATCH(P5751,'DCM CARDS LOOKUP - HIDDEN'!$N$4:$N$8890,0),$J5751)</f>
        <v>1250</v>
      </c>
      <c r="D5751" s="30">
        <f>INDEX('DCM CARDS LOOKUP - HIDDEN'!$O$4:$AE$8890,MATCH(Q5751,'DCM CARDS LOOKUP - HIDDEN'!$N$4:$N$8890,0),$J5751)</f>
        <v>1250</v>
      </c>
      <c r="E5751" s="30">
        <f>INDEX('DCM CARDS LOOKUP - HIDDEN'!$O$4:$AE$8890,MATCH(R5751,'DCM CARDS LOOKUP - HIDDEN'!$N$4:$N$8890,0),$J5751)</f>
        <v>4500</v>
      </c>
      <c r="F5751" s="30">
        <f>INDEX('DCM CARDS LOOKUP - HIDDEN'!$O$4:$AE$8890,MATCH(S5751,'DCM CARDS LOOKUP - HIDDEN'!$N$4:$N$8890,0),$J5751)</f>
        <v>1250</v>
      </c>
      <c r="G5751" s="30">
        <f>INDEX('DCM CARDS LOOKUP - HIDDEN'!$O$4:$AE$8890,MATCH(T5751,'DCM CARDS LOOKUP - HIDDEN'!$N$4:$N$8890,0),$J5751)</f>
        <v>4500</v>
      </c>
      <c r="H5751" s="35"/>
      <c r="J5751" s="4">
        <v>9</v>
      </c>
      <c r="O5751">
        <f>L5743*10000+M5743*100+B5741</f>
        <v>200301</v>
      </c>
      <c r="P5751">
        <f>L5743*10000+M5743*100+C5741</f>
        <v>200302</v>
      </c>
      <c r="Q5751">
        <f>L5743*10000+M5743*100+D5741</f>
        <v>200303</v>
      </c>
      <c r="R5751">
        <f>L5743*10000+M5743*100+E5721</f>
        <v>200304</v>
      </c>
      <c r="S5751">
        <f>L5743*10000+M5743*100+F5721</f>
        <v>200305</v>
      </c>
      <c r="T5751">
        <f>L5743*10000+M5743*100+G5721</f>
        <v>200306</v>
      </c>
    </row>
    <row r="5752" spans="1:20" ht="15" hidden="1" customHeight="1" x14ac:dyDescent="0.2">
      <c r="A5752" s="10" t="e">
        <f>INDEX(REFERENCE!$B$2:$J$2,1,'EXAMPLE OF CHOICE CARDS'!J5752)</f>
        <v>#REF!</v>
      </c>
      <c r="B5752" s="5">
        <f>INDEX('DCM CARDS LOOKUP - HIDDEN'!$O$4:$AE$8890,MATCH(O5752,'DCM CARDS LOOKUP - HIDDEN'!$N$4:$N$8890,0),$J5752)</f>
        <v>0</v>
      </c>
      <c r="C5752" s="5">
        <f>INDEX('DCM CARDS LOOKUP - HIDDEN'!$O$4:$AE$8890,MATCH(P5752,'DCM CARDS LOOKUP - HIDDEN'!$N$4:$N$8890,0),$J5752)</f>
        <v>0</v>
      </c>
      <c r="D5752" s="5">
        <f>INDEX('DCM CARDS LOOKUP - HIDDEN'!$O$4:$AE$8890,MATCH(Q5752,'DCM CARDS LOOKUP - HIDDEN'!$N$4:$N$8890,0),$J5752)</f>
        <v>0</v>
      </c>
      <c r="E5752" s="5">
        <f>INDEX('DCM CARDS LOOKUP - HIDDEN'!$O$4:$AE$8890,MATCH(R5752,'DCM CARDS LOOKUP - HIDDEN'!$N$4:$N$8890,0),$J5752)</f>
        <v>0</v>
      </c>
      <c r="F5752" s="5">
        <f>INDEX('DCM CARDS LOOKUP - HIDDEN'!$O$4:$AE$8890,MATCH(S5752,'DCM CARDS LOOKUP - HIDDEN'!$N$4:$N$8890,0),$J5752)</f>
        <v>0</v>
      </c>
      <c r="G5752" s="31"/>
      <c r="H5752" s="35"/>
      <c r="J5752" s="4">
        <v>10</v>
      </c>
      <c r="O5752">
        <f>L5743*10000+M5743*100+B5741</f>
        <v>200301</v>
      </c>
      <c r="P5752">
        <f>L5743*10000+M5743*100+C5741</f>
        <v>200302</v>
      </c>
      <c r="Q5752">
        <f>L5743*10000+M5743*100+D5741</f>
        <v>200303</v>
      </c>
      <c r="R5752">
        <f>L5743*10000+M5743*100+E5721</f>
        <v>200304</v>
      </c>
      <c r="S5752">
        <f>L5743*10000+M5743*100+F5721</f>
        <v>200305</v>
      </c>
    </row>
    <row r="5753" spans="1:20" ht="15" hidden="1" customHeight="1" x14ac:dyDescent="0.2">
      <c r="A5753" s="10" t="e">
        <f>INDEX(REFERENCE!$B$2:$J$2,1,'EXAMPLE OF CHOICE CARDS'!J5753)</f>
        <v>#REF!</v>
      </c>
      <c r="B5753" s="5">
        <f>INDEX('DCM CARDS LOOKUP - HIDDEN'!$O$4:$AE$8890,MATCH(O5753,'DCM CARDS LOOKUP - HIDDEN'!$N$4:$N$8890,0),$J5753)</f>
        <v>0</v>
      </c>
      <c r="C5753" s="5">
        <f>INDEX('DCM CARDS LOOKUP - HIDDEN'!$O$4:$AE$8890,MATCH(P5753,'DCM CARDS LOOKUP - HIDDEN'!$N$4:$N$8890,0),$J5753)</f>
        <v>0</v>
      </c>
      <c r="D5753" s="5">
        <f>INDEX('DCM CARDS LOOKUP - HIDDEN'!$O$4:$AE$8890,MATCH(Q5753,'DCM CARDS LOOKUP - HIDDEN'!$N$4:$N$8890,0),$J5753)</f>
        <v>0</v>
      </c>
      <c r="E5753" s="5">
        <f>INDEX('DCM CARDS LOOKUP - HIDDEN'!$O$4:$AE$8890,MATCH(R5753,'DCM CARDS LOOKUP - HIDDEN'!$N$4:$N$8890,0),$J5753)</f>
        <v>0</v>
      </c>
      <c r="F5753" s="5">
        <f>INDEX('DCM CARDS LOOKUP - HIDDEN'!$O$4:$AE$8890,MATCH(S5753,'DCM CARDS LOOKUP - HIDDEN'!$N$4:$N$8890,0),$J5753)</f>
        <v>0</v>
      </c>
      <c r="G5753" s="31"/>
      <c r="H5753" s="35"/>
      <c r="J5753" s="4">
        <v>11</v>
      </c>
      <c r="O5753">
        <f>L5743*10000+M5743*100+B5741</f>
        <v>200301</v>
      </c>
      <c r="P5753">
        <f>L5743*10000+M5743*100+C5741</f>
        <v>200302</v>
      </c>
      <c r="Q5753">
        <f>L5743*10000+M5743*100+D5741</f>
        <v>200303</v>
      </c>
      <c r="R5753">
        <f>L5743*10000+M5743*100+E5721</f>
        <v>200304</v>
      </c>
      <c r="S5753">
        <f>L5743*10000+M5743*100+F5721</f>
        <v>200305</v>
      </c>
    </row>
    <row r="5754" spans="1:20" ht="15" hidden="1" customHeight="1" x14ac:dyDescent="0.2">
      <c r="A5754" s="10" t="e">
        <f>INDEX(REFERENCE!$B$2:$J$2,1,'EXAMPLE OF CHOICE CARDS'!J5754)</f>
        <v>#REF!</v>
      </c>
      <c r="B5754" s="5">
        <f>INDEX('DCM CARDS LOOKUP - HIDDEN'!$O$4:$AE$8890,MATCH(O5754,'DCM CARDS LOOKUP - HIDDEN'!$N$4:$N$8890,0),$J5754)</f>
        <v>0</v>
      </c>
      <c r="C5754" s="5">
        <f>INDEX('DCM CARDS LOOKUP - HIDDEN'!$O$4:$AE$8890,MATCH(P5754,'DCM CARDS LOOKUP - HIDDEN'!$N$4:$N$8890,0),$J5754)</f>
        <v>0</v>
      </c>
      <c r="D5754" s="5">
        <f>INDEX('DCM CARDS LOOKUP - HIDDEN'!$O$4:$AE$8890,MATCH(Q5754,'DCM CARDS LOOKUP - HIDDEN'!$N$4:$N$8890,0),$J5754)</f>
        <v>0</v>
      </c>
      <c r="E5754" s="5">
        <f>INDEX('DCM CARDS LOOKUP - HIDDEN'!$O$4:$AE$8890,MATCH(R5754,'DCM CARDS LOOKUP - HIDDEN'!$N$4:$N$8890,0),$J5754)</f>
        <v>0</v>
      </c>
      <c r="F5754" s="5">
        <f>INDEX('DCM CARDS LOOKUP - HIDDEN'!$O$4:$AE$8890,MATCH(S5754,'DCM CARDS LOOKUP - HIDDEN'!$N$4:$N$8890,0),$J5754)</f>
        <v>0</v>
      </c>
      <c r="G5754" s="31"/>
      <c r="H5754" s="35"/>
      <c r="J5754" s="4">
        <v>12</v>
      </c>
      <c r="O5754">
        <f>L5743*10000+M5743*100+B5741</f>
        <v>200301</v>
      </c>
      <c r="P5754">
        <f>L5743*10000+M5743*100+C5741</f>
        <v>200302</v>
      </c>
      <c r="Q5754">
        <f>L5743*10000+M5743*100+D5741</f>
        <v>200303</v>
      </c>
      <c r="R5754">
        <f>L5743*10000+M5743*100+E5721</f>
        <v>200304</v>
      </c>
      <c r="S5754">
        <f>L5743*10000+M5743*100+F5721</f>
        <v>200305</v>
      </c>
    </row>
    <row r="5755" spans="1:20" ht="15" hidden="1" customHeight="1" x14ac:dyDescent="0.2">
      <c r="A5755" s="10" t="e">
        <f>INDEX(REFERENCE!$B$2:$J$2,1,'EXAMPLE OF CHOICE CARDS'!J5755)</f>
        <v>#REF!</v>
      </c>
      <c r="B5755" s="5">
        <f>INDEX('DCM CARDS LOOKUP - HIDDEN'!$O$4:$AE$8890,MATCH(O5755,'DCM CARDS LOOKUP - HIDDEN'!$N$4:$N$8890,0),$J5755)</f>
        <v>0</v>
      </c>
      <c r="C5755" s="5">
        <f>INDEX('DCM CARDS LOOKUP - HIDDEN'!$O$4:$AE$8890,MATCH(P5755,'DCM CARDS LOOKUP - HIDDEN'!$N$4:$N$8890,0),$J5755)</f>
        <v>0</v>
      </c>
      <c r="D5755" s="5">
        <f>INDEX('DCM CARDS LOOKUP - HIDDEN'!$O$4:$AE$8890,MATCH(Q5755,'DCM CARDS LOOKUP - HIDDEN'!$N$4:$N$8890,0),$J5755)</f>
        <v>0</v>
      </c>
      <c r="E5755" s="5">
        <f>INDEX('DCM CARDS LOOKUP - HIDDEN'!$O$4:$AE$8890,MATCH(R5755,'DCM CARDS LOOKUP - HIDDEN'!$N$4:$N$8890,0),$J5755)</f>
        <v>0</v>
      </c>
      <c r="F5755" s="5">
        <f>INDEX('DCM CARDS LOOKUP - HIDDEN'!$O$4:$AE$8890,MATCH(S5755,'DCM CARDS LOOKUP - HIDDEN'!$N$4:$N$8890,0),$J5755)</f>
        <v>0</v>
      </c>
      <c r="G5755" s="31"/>
      <c r="H5755" s="35"/>
      <c r="J5755" s="4">
        <v>13</v>
      </c>
      <c r="O5755">
        <f>L5743*10000+M5743*100+B5741</f>
        <v>200301</v>
      </c>
      <c r="P5755">
        <f>L5743*10000+M5743*100+C5741</f>
        <v>200302</v>
      </c>
      <c r="Q5755">
        <f>L5743*10000+M5743*100+D5741</f>
        <v>200303</v>
      </c>
      <c r="R5755">
        <f>L5743*10000+M5743*100+E5721</f>
        <v>200304</v>
      </c>
      <c r="S5755">
        <f>L5743*10000+M5743*100+F5721</f>
        <v>200305</v>
      </c>
    </row>
    <row r="5756" spans="1:20" ht="15" hidden="1" customHeight="1" x14ac:dyDescent="0.2">
      <c r="A5756" s="10" t="e">
        <f>INDEX(REFERENCE!$B$2:$J$2,1,'EXAMPLE OF CHOICE CARDS'!J5756)</f>
        <v>#REF!</v>
      </c>
      <c r="B5756" s="5">
        <f>INDEX('DCM CARDS LOOKUP - HIDDEN'!$O$4:$AE$8890,MATCH(O5756,'DCM CARDS LOOKUP - HIDDEN'!$N$4:$N$8890,0),$J5756)</f>
        <v>0</v>
      </c>
      <c r="C5756" s="5">
        <f>INDEX('DCM CARDS LOOKUP - HIDDEN'!$O$4:$AE$8890,MATCH(P5756,'DCM CARDS LOOKUP - HIDDEN'!$N$4:$N$8890,0),$J5756)</f>
        <v>0</v>
      </c>
      <c r="D5756" s="5">
        <f>INDEX('DCM CARDS LOOKUP - HIDDEN'!$O$4:$AE$8890,MATCH(Q5756,'DCM CARDS LOOKUP - HIDDEN'!$N$4:$N$8890,0),$J5756)</f>
        <v>0</v>
      </c>
      <c r="E5756" s="5">
        <f>INDEX('DCM CARDS LOOKUP - HIDDEN'!$O$4:$AE$8890,MATCH(R5756,'DCM CARDS LOOKUP - HIDDEN'!$N$4:$N$8890,0),$J5756)</f>
        <v>0</v>
      </c>
      <c r="F5756" s="5">
        <f>INDEX('DCM CARDS LOOKUP - HIDDEN'!$O$4:$AE$8890,MATCH(S5756,'DCM CARDS LOOKUP - HIDDEN'!$N$4:$N$8890,0),$J5756)</f>
        <v>0</v>
      </c>
      <c r="G5756" s="31"/>
      <c r="H5756" s="35"/>
      <c r="J5756" s="4">
        <v>14</v>
      </c>
      <c r="O5756">
        <f>L5743*10000+M5743*100+B5741</f>
        <v>200301</v>
      </c>
      <c r="P5756">
        <f>L5743*10000+M5743*100+C5741</f>
        <v>200302</v>
      </c>
      <c r="Q5756">
        <f>L5743*10000+M5743*100+D5741</f>
        <v>200303</v>
      </c>
      <c r="R5756">
        <f>L5743*10000+M5743*100+E5721</f>
        <v>200304</v>
      </c>
      <c r="S5756">
        <f>L5743*10000+M5743*100+F5721</f>
        <v>200305</v>
      </c>
    </row>
    <row r="5757" spans="1:20" x14ac:dyDescent="0.2">
      <c r="A5757" s="2"/>
      <c r="B5757" s="5"/>
      <c r="C5757" s="5"/>
      <c r="D5757" s="5"/>
      <c r="E5757" s="5"/>
      <c r="F5757" s="5"/>
      <c r="G5757" s="5"/>
      <c r="H5757" s="5"/>
      <c r="J5757" s="13"/>
    </row>
    <row r="5758" spans="1:20" x14ac:dyDescent="0.2">
      <c r="A5758" s="6"/>
      <c r="B5758" s="7">
        <v>1</v>
      </c>
      <c r="C5758" s="7">
        <v>2</v>
      </c>
      <c r="D5758" s="7">
        <v>3</v>
      </c>
      <c r="E5758" s="7">
        <v>4</v>
      </c>
      <c r="F5758" s="7">
        <v>5</v>
      </c>
      <c r="G5758" s="7">
        <v>6</v>
      </c>
      <c r="H5758" s="7">
        <v>9</v>
      </c>
      <c r="J5758" s="13"/>
    </row>
    <row r="5761" spans="1:20" x14ac:dyDescent="0.2">
      <c r="A5761" s="1" t="str">
        <f>"Version "&amp;L5763&amp;"; Task"&amp;M5763</f>
        <v>Version 20; Task4</v>
      </c>
      <c r="B5761" s="4">
        <v>1</v>
      </c>
      <c r="C5761" s="4">
        <v>2</v>
      </c>
      <c r="D5761" s="4">
        <v>3</v>
      </c>
      <c r="E5761" s="4">
        <f>E5741</f>
        <v>4</v>
      </c>
      <c r="F5761" s="4">
        <f>F5741</f>
        <v>5</v>
      </c>
      <c r="G5761" s="4">
        <v>6</v>
      </c>
      <c r="J5761" s="13"/>
    </row>
    <row r="5762" spans="1:20" ht="15" customHeight="1" x14ac:dyDescent="0.2">
      <c r="A5762" s="11" t="s">
        <v>8</v>
      </c>
      <c r="B5762" s="12" t="s">
        <v>9</v>
      </c>
      <c r="C5762" s="12" t="s">
        <v>10</v>
      </c>
      <c r="D5762" s="12" t="s">
        <v>11</v>
      </c>
      <c r="E5762" s="20" t="s">
        <v>21</v>
      </c>
      <c r="F5762" s="20" t="s">
        <v>22</v>
      </c>
      <c r="G5762" s="20"/>
      <c r="H5762" s="34" t="s">
        <v>15</v>
      </c>
      <c r="J5762" s="13"/>
      <c r="L5762" t="s">
        <v>12</v>
      </c>
      <c r="M5762" t="s">
        <v>1</v>
      </c>
    </row>
    <row r="5763" spans="1:20" x14ac:dyDescent="0.2">
      <c r="A5763" s="10" t="str">
        <f>INDEX(REFERENCE!$B$2:$J$2,1,'EXAMPLE OF CHOICE CARDS'!J5763)</f>
        <v>Type</v>
      </c>
      <c r="B5763" s="5" t="str">
        <f>INDEX('DCM CARDS LOOKUP - HIDDEN'!$O$4:$AE$8890,MATCH(O5763,'DCM CARDS LOOKUP - HIDDEN'!$N$4:$N$8890,0),$J5763)</f>
        <v>Topicals</v>
      </c>
      <c r="C5763" s="5" t="str">
        <f>INDEX('DCM CARDS LOOKUP - HIDDEN'!$O$4:$AE$8890,MATCH(P5763,'DCM CARDS LOOKUP - HIDDEN'!$N$4:$N$8890,0),$J5763)</f>
        <v>Topicals</v>
      </c>
      <c r="D5763" s="5" t="str">
        <f>INDEX('DCM CARDS LOOKUP - HIDDEN'!$O$4:$AE$8890,MATCH(Q5763,'DCM CARDS LOOKUP - HIDDEN'!$N$4:$N$8890,0),$J5763)</f>
        <v>Pads</v>
      </c>
      <c r="E5763" s="5" t="str">
        <f>INDEX('DCM CARDS LOOKUP - HIDDEN'!$O$4:$AE$8890,MATCH(R5763,'DCM CARDS LOOKUP - HIDDEN'!$N$4:$N$8890,0),$J5763)</f>
        <v>Pads</v>
      </c>
      <c r="F5763" s="5" t="str">
        <f>INDEX('DCM CARDS LOOKUP - HIDDEN'!$O$4:$AE$8890,MATCH(S5763,'DCM CARDS LOOKUP - HIDDEN'!$N$4:$N$8890,0),$J5763)</f>
        <v>Pads</v>
      </c>
      <c r="G5763" s="5" t="str">
        <f>INDEX('DCM CARDS LOOKUP - HIDDEN'!$O$4:$AE$8890,MATCH(T5763,'DCM CARDS LOOKUP - HIDDEN'!$N$4:$N$8890,0),$J5763)</f>
        <v>Topicals</v>
      </c>
      <c r="H5763" s="35"/>
      <c r="J5763" s="4">
        <v>1</v>
      </c>
      <c r="L5763">
        <f>IF(M5743=15,L5743+1,L5743)</f>
        <v>20</v>
      </c>
      <c r="M5763">
        <f>IF(M5743&lt;15,M5743+1,1)</f>
        <v>4</v>
      </c>
      <c r="O5763">
        <f>L5763*10000+M5763*100+B5761</f>
        <v>200401</v>
      </c>
      <c r="P5763">
        <f>L5763*10000+M5763*100+C5761</f>
        <v>200402</v>
      </c>
      <c r="Q5763">
        <f>L5763*10000+M5763*100+D5761</f>
        <v>200403</v>
      </c>
      <c r="R5763">
        <f>L5763*10000+M5763*100+E5741</f>
        <v>200404</v>
      </c>
      <c r="S5763">
        <f>L5763*10000+M5763*100+F5741</f>
        <v>200405</v>
      </c>
      <c r="T5763">
        <f>L5763*10000+M5763*100+G5741</f>
        <v>200406</v>
      </c>
    </row>
    <row r="5764" spans="1:20" x14ac:dyDescent="0.2">
      <c r="A5764" s="10" t="str">
        <f>INDEX(REFERENCE!$B$2:$J$2,1,'EXAMPLE OF CHOICE CARDS'!J5764)</f>
        <v>Brand</v>
      </c>
      <c r="B5764" s="5" t="str">
        <f>INDEX('DCM CARDS LOOKUP - HIDDEN'!$O$4:$AE$8890,MATCH(O5764,'DCM CARDS LOOKUP - HIDDEN'!$N$4:$N$8890,0),$J5764)</f>
        <v>Aspercreme</v>
      </c>
      <c r="C5764" s="5" t="str">
        <f>INDEX('DCM CARDS LOOKUP - HIDDEN'!$O$4:$AE$8890,MATCH(P5764,'DCM CARDS LOOKUP - HIDDEN'!$N$4:$N$8890,0),$J5764)</f>
        <v>Tiger Balm</v>
      </c>
      <c r="D5764" s="5" t="str">
        <f>INDEX('DCM CARDS LOOKUP - HIDDEN'!$O$4:$AE$8890,MATCH(Q5764,'DCM CARDS LOOKUP - HIDDEN'!$N$4:$N$8890,0),$J5764)</f>
        <v>CVS Health</v>
      </c>
      <c r="E5764" s="5" t="str">
        <f>INDEX('DCM CARDS LOOKUP - HIDDEN'!$O$4:$AE$8890,MATCH(R5764,'DCM CARDS LOOKUP - HIDDEN'!$N$4:$N$8890,0),$J5764)</f>
        <v>Thermacare</v>
      </c>
      <c r="F5764" s="5" t="str">
        <f>INDEX('DCM CARDS LOOKUP - HIDDEN'!$O$4:$AE$8890,MATCH(S5764,'DCM CARDS LOOKUP - HIDDEN'!$N$4:$N$8890,0),$J5764)</f>
        <v>Salonpas</v>
      </c>
      <c r="G5764" s="5" t="str">
        <f>INDEX('DCM CARDS LOOKUP - HIDDEN'!$O$4:$AE$8890,MATCH(T5764,'DCM CARDS LOOKUP - HIDDEN'!$N$4:$N$8890,0),$J5764)</f>
        <v>Arnicare</v>
      </c>
      <c r="H5764" s="35"/>
      <c r="J5764" s="4">
        <v>2</v>
      </c>
      <c r="O5764">
        <f>L5763*10000+M5763*100+B5761</f>
        <v>200401</v>
      </c>
      <c r="P5764">
        <f>L5763*10000+M5763*100+C5761</f>
        <v>200402</v>
      </c>
      <c r="Q5764">
        <f>L5763*10000+M5763*100+D5761</f>
        <v>200403</v>
      </c>
      <c r="R5764">
        <f>L5763*10000+M5763*100+E5741</f>
        <v>200404</v>
      </c>
      <c r="S5764">
        <f>L5763*10000+M5763*100+F5741</f>
        <v>200405</v>
      </c>
      <c r="T5764">
        <f>L5763*10000+M5763*100+G5741</f>
        <v>200406</v>
      </c>
    </row>
    <row r="5765" spans="1:20" ht="28.5" x14ac:dyDescent="0.2">
      <c r="A5765" s="10" t="str">
        <f>INDEX(REFERENCE!$B$2:$J$2,1,'EXAMPLE OF CHOICE CARDS'!J5765)</f>
        <v>Sensation</v>
      </c>
      <c r="B5765" s="5" t="str">
        <f>INDEX('DCM CARDS LOOKUP - HIDDEN'!$O$4:$AE$8890,MATCH(O5765,'DCM CARDS LOOKUP - HIDDEN'!$N$4:$N$8890,0),$J5765)</f>
        <v>Hot sensation</v>
      </c>
      <c r="C5765" s="5" t="str">
        <f>INDEX('DCM CARDS LOOKUP - HIDDEN'!$O$4:$AE$8890,MATCH(P5765,'DCM CARDS LOOKUP - HIDDEN'!$N$4:$N$8890,0),$J5765)</f>
        <v>Cold sensation</v>
      </c>
      <c r="D5765" s="5" t="str">
        <f>INDEX('DCM CARDS LOOKUP - HIDDEN'!$O$4:$AE$8890,MATCH(Q5765,'DCM CARDS LOOKUP - HIDDEN'!$N$4:$N$8890,0),$J5765)</f>
        <v>Both hot and cold sensation</v>
      </c>
      <c r="E5765" s="5" t="str">
        <f>INDEX('DCM CARDS LOOKUP - HIDDEN'!$O$4:$AE$8890,MATCH(R5765,'DCM CARDS LOOKUP - HIDDEN'!$N$4:$N$8890,0),$J5765)</f>
        <v>Hot sensation</v>
      </c>
      <c r="F5765" s="5" t="str">
        <f>INDEX('DCM CARDS LOOKUP - HIDDEN'!$O$4:$AE$8890,MATCH(S5765,'DCM CARDS LOOKUP - HIDDEN'!$N$4:$N$8890,0),$J5765)</f>
        <v>No sensation/drug free/for circulation</v>
      </c>
      <c r="G5765" s="5" t="str">
        <f>INDEX('DCM CARDS LOOKUP - HIDDEN'!$O$4:$AE$8890,MATCH(T5765,'DCM CARDS LOOKUP - HIDDEN'!$N$4:$N$8890,0),$J5765)</f>
        <v>Lidocaine/numbing sensation</v>
      </c>
      <c r="H5765" s="35"/>
      <c r="J5765" s="4">
        <v>3</v>
      </c>
      <c r="O5765">
        <f>L5763*10000+M5763*100+B5761</f>
        <v>200401</v>
      </c>
      <c r="P5765">
        <f>L5763*10000+M5763*100+C5761</f>
        <v>200402</v>
      </c>
      <c r="Q5765">
        <f>L5763*10000+M5763*100+D5761</f>
        <v>200403</v>
      </c>
      <c r="R5765">
        <f>L5763*10000+M5763*100+E5741</f>
        <v>200404</v>
      </c>
      <c r="S5765">
        <f>L5763*10000+M5763*100+F5741</f>
        <v>200405</v>
      </c>
      <c r="T5765">
        <f>L5763*10000+M5763*100+G5741</f>
        <v>200406</v>
      </c>
    </row>
    <row r="5766" spans="1:20" x14ac:dyDescent="0.2">
      <c r="A5766" s="10" t="str">
        <f>INDEX(REFERENCE!$B$2:$J$2,1,'EXAMPLE OF CHOICE CARDS'!J5766)</f>
        <v>Treatment Area</v>
      </c>
      <c r="B5766" s="5" t="str">
        <f>INDEX('DCM CARDS LOOKUP - HIDDEN'!$O$4:$AE$8890,MATCH(O5766,'DCM CARDS LOOKUP - HIDDEN'!$N$4:$N$8890,0),$J5766)</f>
        <v>-</v>
      </c>
      <c r="C5766" s="5" t="str">
        <f>INDEX('DCM CARDS LOOKUP - HIDDEN'!$O$4:$AE$8890,MATCH(P5766,'DCM CARDS LOOKUP - HIDDEN'!$N$4:$N$8890,0),$J5766)</f>
        <v>-</v>
      </c>
      <c r="D5766" s="5" t="str">
        <f>INDEX('DCM CARDS LOOKUP - HIDDEN'!$O$4:$AE$8890,MATCH(Q5766,'DCM CARDS LOOKUP - HIDDEN'!$N$4:$N$8890,0),$J5766)</f>
        <v>Chest</v>
      </c>
      <c r="E5766" s="5" t="str">
        <f>INDEX('DCM CARDS LOOKUP - HIDDEN'!$O$4:$AE$8890,MATCH(R5766,'DCM CARDS LOOKUP - HIDDEN'!$N$4:$N$8890,0),$J5766)</f>
        <v>Shoulder</v>
      </c>
      <c r="F5766" s="5" t="str">
        <f>INDEX('DCM CARDS LOOKUP - HIDDEN'!$O$4:$AE$8890,MATCH(S5766,'DCM CARDS LOOKUP - HIDDEN'!$N$4:$N$8890,0),$J5766)</f>
        <v>Neck</v>
      </c>
      <c r="G5766" s="5" t="str">
        <f>INDEX('DCM CARDS LOOKUP - HIDDEN'!$O$4:$AE$8890,MATCH(T5766,'DCM CARDS LOOKUP - HIDDEN'!$N$4:$N$8890,0),$J5766)</f>
        <v>-</v>
      </c>
      <c r="H5766" s="35"/>
      <c r="J5766" s="4">
        <v>4</v>
      </c>
      <c r="O5766">
        <f>L5763*10000+M5763*100+B5761</f>
        <v>200401</v>
      </c>
      <c r="P5766">
        <f>L5763*10000+M5763*100+C5761</f>
        <v>200402</v>
      </c>
      <c r="Q5766">
        <f>L5763*10000+M5763*100+D5761</f>
        <v>200403</v>
      </c>
      <c r="R5766">
        <f>L5763*10000+M5763*100+E5741</f>
        <v>200404</v>
      </c>
      <c r="S5766">
        <f>L5763*10000+M5763*100+F5741</f>
        <v>200405</v>
      </c>
      <c r="T5766">
        <f>L5763*10000+M5763*100+G5741</f>
        <v>200406</v>
      </c>
    </row>
    <row r="5767" spans="1:20" x14ac:dyDescent="0.2">
      <c r="A5767" s="10" t="str">
        <f>INDEX(REFERENCE!$B$2:$J$2,1,'EXAMPLE OF CHOICE CARDS'!J5767)</f>
        <v>Format</v>
      </c>
      <c r="B5767" s="5" t="str">
        <f>INDEX('DCM CARDS LOOKUP - HIDDEN'!$O$4:$AE$8890,MATCH(O5767,'DCM CARDS LOOKUP - HIDDEN'!$N$4:$N$8890,0),$J5767)</f>
        <v>Gel</v>
      </c>
      <c r="C5767" s="5" t="str">
        <f>INDEX('DCM CARDS LOOKUP - HIDDEN'!$O$4:$AE$8890,MATCH(P5767,'DCM CARDS LOOKUP - HIDDEN'!$N$4:$N$8890,0),$J5767)</f>
        <v>Cream</v>
      </c>
      <c r="D5767" s="5" t="str">
        <f>INDEX('DCM CARDS LOOKUP - HIDDEN'!$O$4:$AE$8890,MATCH(Q5767,'DCM CARDS LOOKUP - HIDDEN'!$N$4:$N$8890,0),$J5767)</f>
        <v>Single use pads/patches</v>
      </c>
      <c r="E5767" s="5" t="str">
        <f>INDEX('DCM CARDS LOOKUP - HIDDEN'!$O$4:$AE$8890,MATCH(R5767,'DCM CARDS LOOKUP - HIDDEN'!$N$4:$N$8890,0),$J5767)</f>
        <v>Single use pads/patches</v>
      </c>
      <c r="F5767" s="5" t="str">
        <f>INDEX('DCM CARDS LOOKUP - HIDDEN'!$O$4:$AE$8890,MATCH(S5767,'DCM CARDS LOOKUP - HIDDEN'!$N$4:$N$8890,0),$J5767)</f>
        <v>Single use pads/patches</v>
      </c>
      <c r="G5767" s="5" t="str">
        <f>INDEX('DCM CARDS LOOKUP - HIDDEN'!$O$4:$AE$8890,MATCH(T5767,'DCM CARDS LOOKUP - HIDDEN'!$N$4:$N$8890,0),$J5767)</f>
        <v>Roll-on</v>
      </c>
      <c r="H5767" s="35"/>
      <c r="J5767" s="4">
        <v>5</v>
      </c>
      <c r="O5767">
        <f>L5763*10000+M5763*100+B5761</f>
        <v>200401</v>
      </c>
      <c r="P5767">
        <f>L5763*10000+M5763*100+C5761</f>
        <v>200402</v>
      </c>
      <c r="Q5767">
        <f>L5763*10000+M5763*100+D5761</f>
        <v>200403</v>
      </c>
      <c r="R5767">
        <f>L5763*10000+M5763*100+E5741</f>
        <v>200404</v>
      </c>
      <c r="S5767">
        <f>L5763*10000+M5763*100+F5741</f>
        <v>200405</v>
      </c>
      <c r="T5767">
        <f>L5763*10000+M5763*100+G5741</f>
        <v>200406</v>
      </c>
    </row>
    <row r="5768" spans="1:20" x14ac:dyDescent="0.2">
      <c r="A5768" s="10" t="str">
        <f>INDEX(REFERENCE!$B$2:$J$2,1,'EXAMPLE OF CHOICE CARDS'!J5768)</f>
        <v>Count</v>
      </c>
      <c r="B5768" s="5" t="str">
        <f>INDEX('DCM CARDS LOOKUP - HIDDEN'!$O$4:$AE$8890,MATCH(O5768,'DCM CARDS LOOKUP - HIDDEN'!$N$4:$N$8890,0),$J5768)</f>
        <v>4 oz</v>
      </c>
      <c r="C5768" s="5" t="str">
        <f>INDEX('DCM CARDS LOOKUP - HIDDEN'!$O$4:$AE$8890,MATCH(P5768,'DCM CARDS LOOKUP - HIDDEN'!$N$4:$N$8890,0),$J5768)</f>
        <v>2.5 oz</v>
      </c>
      <c r="D5768" s="5" t="str">
        <f>INDEX('DCM CARDS LOOKUP - HIDDEN'!$O$4:$AE$8890,MATCH(Q5768,'DCM CARDS LOOKUP - HIDDEN'!$N$4:$N$8890,0),$J5768)</f>
        <v>4 count</v>
      </c>
      <c r="E5768" s="5" t="str">
        <f>INDEX('DCM CARDS LOOKUP - HIDDEN'!$O$4:$AE$8890,MATCH(R5768,'DCM CARDS LOOKUP - HIDDEN'!$N$4:$N$8890,0),$J5768)</f>
        <v>3 count</v>
      </c>
      <c r="F5768" s="5" t="str">
        <f>INDEX('DCM CARDS LOOKUP - HIDDEN'!$O$4:$AE$8890,MATCH(S5768,'DCM CARDS LOOKUP - HIDDEN'!$N$4:$N$8890,0),$J5768)</f>
        <v>2 count</v>
      </c>
      <c r="G5768" s="5" t="str">
        <f>INDEX('DCM CARDS LOOKUP - HIDDEN'!$O$4:$AE$8890,MATCH(T5768,'DCM CARDS LOOKUP - HIDDEN'!$N$4:$N$8890,0),$J5768)</f>
        <v>3 oz</v>
      </c>
      <c r="H5768" s="35"/>
      <c r="J5768" s="4">
        <v>6</v>
      </c>
      <c r="O5768">
        <f>L5763*10000+M5763*100+B5761</f>
        <v>200401</v>
      </c>
      <c r="P5768">
        <f>L5763*10000+M5763*100+C5761</f>
        <v>200402</v>
      </c>
      <c r="Q5768">
        <f>L5763*10000+M5763*100+D5761</f>
        <v>200403</v>
      </c>
      <c r="R5768">
        <f>L5763*10000+M5763*100+E5741</f>
        <v>200404</v>
      </c>
      <c r="S5768">
        <f>L5763*10000+M5763*100+F5741</f>
        <v>200405</v>
      </c>
      <c r="T5768">
        <f>L5763*10000+M5763*100+G5741</f>
        <v>200406</v>
      </c>
    </row>
    <row r="5769" spans="1:20" ht="15" customHeight="1" x14ac:dyDescent="0.2">
      <c r="A5769" s="10" t="str">
        <f>INDEX(REFERENCE!$B$2:$J$2,1,'EXAMPLE OF CHOICE CARDS'!J5769)</f>
        <v>Price</v>
      </c>
      <c r="B5769" s="29">
        <f>INDEX('DCM CARDS LOOKUP - HIDDEN'!$O$4:$AE$8890,MATCH(O5769,'DCM CARDS LOOKUP - HIDDEN'!$N$4:$N$8890,0),$J5769)</f>
        <v>12</v>
      </c>
      <c r="C5769" s="29">
        <f>INDEX('DCM CARDS LOOKUP - HIDDEN'!$O$4:$AE$8890,MATCH(P5769,'DCM CARDS LOOKUP - HIDDEN'!$N$4:$N$8890,0),$J5769)</f>
        <v>13.2</v>
      </c>
      <c r="D5769" s="29">
        <f>INDEX('DCM CARDS LOOKUP - HIDDEN'!$O$4:$AE$8890,MATCH(Q5769,'DCM CARDS LOOKUP - HIDDEN'!$N$4:$N$8890,0),$J5769)</f>
        <v>26.49</v>
      </c>
      <c r="E5769" s="29">
        <f>INDEX('DCM CARDS LOOKUP - HIDDEN'!$O$4:$AE$8890,MATCH(R5769,'DCM CARDS LOOKUP - HIDDEN'!$N$4:$N$8890,0),$J5769)</f>
        <v>9.99</v>
      </c>
      <c r="F5769" s="29">
        <f>INDEX('DCM CARDS LOOKUP - HIDDEN'!$O$4:$AE$8890,MATCH(S5769,'DCM CARDS LOOKUP - HIDDEN'!$N$4:$N$8890,0),$J5769)</f>
        <v>8.59</v>
      </c>
      <c r="G5769" s="29">
        <f>INDEX('DCM CARDS LOOKUP - HIDDEN'!$O$4:$AE$8890,MATCH(T5769,'DCM CARDS LOOKUP - HIDDEN'!$N$4:$N$8890,0),$J5769)</f>
        <v>11.99</v>
      </c>
      <c r="H5769" s="35"/>
      <c r="J5769" s="4">
        <v>7</v>
      </c>
      <c r="O5769">
        <f>L5763*10000+M5763*100+B5761</f>
        <v>200401</v>
      </c>
      <c r="P5769">
        <f>L5763*10000+M5763*100+C5761</f>
        <v>200402</v>
      </c>
      <c r="Q5769">
        <f>L5763*10000+M5763*100+D5761</f>
        <v>200403</v>
      </c>
      <c r="R5769">
        <f>L5763*10000+M5763*100+E5741</f>
        <v>200404</v>
      </c>
      <c r="S5769">
        <f>L5763*10000+M5763*100+F5741</f>
        <v>200405</v>
      </c>
      <c r="T5769">
        <f>L5763*10000+M5763*100+G5741</f>
        <v>200406</v>
      </c>
    </row>
    <row r="5770" spans="1:20" ht="15" customHeight="1" x14ac:dyDescent="0.2">
      <c r="A5770" s="10" t="str">
        <f>INDEX(REFERENCE!$B$2:$J$2,1,'EXAMPLE OF CHOICE CARDS'!J5770)</f>
        <v>Review Rating</v>
      </c>
      <c r="B5770" s="5" t="str">
        <f>INDEX('DCM CARDS LOOKUP - HIDDEN'!$O$4:$AE$8890,MATCH(O5770,'DCM CARDS LOOKUP - HIDDEN'!$N$4:$N$8890,0),$J5770)</f>
        <v>4.5 stars</v>
      </c>
      <c r="C5770" s="5" t="str">
        <f>INDEX('DCM CARDS LOOKUP - HIDDEN'!$O$4:$AE$8890,MATCH(P5770,'DCM CARDS LOOKUP - HIDDEN'!$N$4:$N$8890,0),$J5770)</f>
        <v>4.5 stars</v>
      </c>
      <c r="D5770" s="5" t="str">
        <f>INDEX('DCM CARDS LOOKUP - HIDDEN'!$O$4:$AE$8890,MATCH(Q5770,'DCM CARDS LOOKUP - HIDDEN'!$N$4:$N$8890,0),$J5770)</f>
        <v>4.6 stars</v>
      </c>
      <c r="E5770" s="5" t="str">
        <f>INDEX('DCM CARDS LOOKUP - HIDDEN'!$O$4:$AE$8890,MATCH(R5770,'DCM CARDS LOOKUP - HIDDEN'!$N$4:$N$8890,0),$J5770)</f>
        <v>4.8 stars</v>
      </c>
      <c r="F5770" s="5" t="str">
        <f>INDEX('DCM CARDS LOOKUP - HIDDEN'!$O$4:$AE$8890,MATCH(S5770,'DCM CARDS LOOKUP - HIDDEN'!$N$4:$N$8890,0),$J5770)</f>
        <v>4.6 stars</v>
      </c>
      <c r="G5770" s="5" t="str">
        <f>INDEX('DCM CARDS LOOKUP - HIDDEN'!$O$4:$AE$8890,MATCH(T5770,'DCM CARDS LOOKUP - HIDDEN'!$N$4:$N$8890,0),$J5770)</f>
        <v>4.8 stars</v>
      </c>
      <c r="H5770" s="35"/>
      <c r="J5770" s="4">
        <v>8</v>
      </c>
      <c r="O5770">
        <f>L5763*10000+M5763*100+B5761</f>
        <v>200401</v>
      </c>
      <c r="P5770">
        <f>L5763*10000+M5763*100+C5761</f>
        <v>200402</v>
      </c>
      <c r="Q5770">
        <f>L5763*10000+M5763*100+D5761</f>
        <v>200403</v>
      </c>
      <c r="R5770">
        <f>L5763*10000+M5763*100+E5741</f>
        <v>200404</v>
      </c>
      <c r="S5770">
        <f>L5763*10000+M5763*100+F5741</f>
        <v>200405</v>
      </c>
      <c r="T5770">
        <f>L5763*10000+M5763*100+G5741</f>
        <v>200406</v>
      </c>
    </row>
    <row r="5771" spans="1:20" ht="15" customHeight="1" x14ac:dyDescent="0.2">
      <c r="A5771" s="10" t="str">
        <f>INDEX(REFERENCE!$B$2:$J$2,1,'EXAMPLE OF CHOICE CARDS'!J5771)</f>
        <v>Number of Reviews</v>
      </c>
      <c r="B5771" s="30">
        <f>INDEX('DCM CARDS LOOKUP - HIDDEN'!$O$4:$AE$8890,MATCH(O5771,'DCM CARDS LOOKUP - HIDDEN'!$N$4:$N$8890,0),$J5771)</f>
        <v>4500</v>
      </c>
      <c r="C5771" s="30">
        <f>INDEX('DCM CARDS LOOKUP - HIDDEN'!$O$4:$AE$8890,MATCH(P5771,'DCM CARDS LOOKUP - HIDDEN'!$N$4:$N$8890,0),$J5771)</f>
        <v>1250</v>
      </c>
      <c r="D5771" s="30">
        <f>INDEX('DCM CARDS LOOKUP - HIDDEN'!$O$4:$AE$8890,MATCH(Q5771,'DCM CARDS LOOKUP - HIDDEN'!$N$4:$N$8890,0),$J5771)</f>
        <v>4500</v>
      </c>
      <c r="E5771" s="30">
        <f>INDEX('DCM CARDS LOOKUP - HIDDEN'!$O$4:$AE$8890,MATCH(R5771,'DCM CARDS LOOKUP - HIDDEN'!$N$4:$N$8890,0),$J5771)</f>
        <v>1250</v>
      </c>
      <c r="F5771" s="30">
        <f>INDEX('DCM CARDS LOOKUP - HIDDEN'!$O$4:$AE$8890,MATCH(S5771,'DCM CARDS LOOKUP - HIDDEN'!$N$4:$N$8890,0),$J5771)</f>
        <v>1250</v>
      </c>
      <c r="G5771" s="30">
        <f>INDEX('DCM CARDS LOOKUP - HIDDEN'!$O$4:$AE$8890,MATCH(T5771,'DCM CARDS LOOKUP - HIDDEN'!$N$4:$N$8890,0),$J5771)</f>
        <v>4500</v>
      </c>
      <c r="H5771" s="35"/>
      <c r="J5771" s="4">
        <v>9</v>
      </c>
      <c r="O5771">
        <f>L5763*10000+M5763*100+B5761</f>
        <v>200401</v>
      </c>
      <c r="P5771">
        <f>L5763*10000+M5763*100+C5761</f>
        <v>200402</v>
      </c>
      <c r="Q5771">
        <f>L5763*10000+M5763*100+D5761</f>
        <v>200403</v>
      </c>
      <c r="R5771">
        <f>L5763*10000+M5763*100+E5741</f>
        <v>200404</v>
      </c>
      <c r="S5771">
        <f>L5763*10000+M5763*100+F5741</f>
        <v>200405</v>
      </c>
      <c r="T5771">
        <f>L5763*10000+M5763*100+G5741</f>
        <v>200406</v>
      </c>
    </row>
    <row r="5772" spans="1:20" ht="15" hidden="1" customHeight="1" x14ac:dyDescent="0.2">
      <c r="A5772" s="10" t="e">
        <f>INDEX(REFERENCE!$B$2:$J$2,1,'EXAMPLE OF CHOICE CARDS'!J5772)</f>
        <v>#REF!</v>
      </c>
      <c r="B5772" s="5">
        <f>INDEX('DCM CARDS LOOKUP - HIDDEN'!$O$4:$AE$8890,MATCH(O5772,'DCM CARDS LOOKUP - HIDDEN'!$N$4:$N$8890,0),$J5772)</f>
        <v>0</v>
      </c>
      <c r="C5772" s="5">
        <f>INDEX('DCM CARDS LOOKUP - HIDDEN'!$O$4:$AE$8890,MATCH(P5772,'DCM CARDS LOOKUP - HIDDEN'!$N$4:$N$8890,0),$J5772)</f>
        <v>0</v>
      </c>
      <c r="D5772" s="5">
        <f>INDEX('DCM CARDS LOOKUP - HIDDEN'!$O$4:$AE$8890,MATCH(Q5772,'DCM CARDS LOOKUP - HIDDEN'!$N$4:$N$8890,0),$J5772)</f>
        <v>0</v>
      </c>
      <c r="E5772" s="5">
        <f>INDEX('DCM CARDS LOOKUP - HIDDEN'!$O$4:$AE$8890,MATCH(R5772,'DCM CARDS LOOKUP - HIDDEN'!$N$4:$N$8890,0),$J5772)</f>
        <v>0</v>
      </c>
      <c r="F5772" s="5">
        <f>INDEX('DCM CARDS LOOKUP - HIDDEN'!$O$4:$AE$8890,MATCH(S5772,'DCM CARDS LOOKUP - HIDDEN'!$N$4:$N$8890,0),$J5772)</f>
        <v>0</v>
      </c>
      <c r="G5772" s="31"/>
      <c r="H5772" s="35"/>
      <c r="J5772" s="4">
        <v>10</v>
      </c>
      <c r="O5772">
        <f>L5763*10000+M5763*100+B5761</f>
        <v>200401</v>
      </c>
      <c r="P5772">
        <f>L5763*10000+M5763*100+C5761</f>
        <v>200402</v>
      </c>
      <c r="Q5772">
        <f>L5763*10000+M5763*100+D5761</f>
        <v>200403</v>
      </c>
      <c r="R5772">
        <f>L5763*10000+M5763*100+E5741</f>
        <v>200404</v>
      </c>
      <c r="S5772">
        <f>L5763*10000+M5763*100+F5741</f>
        <v>200405</v>
      </c>
    </row>
    <row r="5773" spans="1:20" ht="15" hidden="1" customHeight="1" x14ac:dyDescent="0.2">
      <c r="A5773" s="10" t="e">
        <f>INDEX(REFERENCE!$B$2:$J$2,1,'EXAMPLE OF CHOICE CARDS'!J5773)</f>
        <v>#REF!</v>
      </c>
      <c r="B5773" s="5">
        <f>INDEX('DCM CARDS LOOKUP - HIDDEN'!$O$4:$AE$8890,MATCH(O5773,'DCM CARDS LOOKUP - HIDDEN'!$N$4:$N$8890,0),$J5773)</f>
        <v>0</v>
      </c>
      <c r="C5773" s="5">
        <f>INDEX('DCM CARDS LOOKUP - HIDDEN'!$O$4:$AE$8890,MATCH(P5773,'DCM CARDS LOOKUP - HIDDEN'!$N$4:$N$8890,0),$J5773)</f>
        <v>0</v>
      </c>
      <c r="D5773" s="5">
        <f>INDEX('DCM CARDS LOOKUP - HIDDEN'!$O$4:$AE$8890,MATCH(Q5773,'DCM CARDS LOOKUP - HIDDEN'!$N$4:$N$8890,0),$J5773)</f>
        <v>0</v>
      </c>
      <c r="E5773" s="5">
        <f>INDEX('DCM CARDS LOOKUP - HIDDEN'!$O$4:$AE$8890,MATCH(R5773,'DCM CARDS LOOKUP - HIDDEN'!$N$4:$N$8890,0),$J5773)</f>
        <v>0</v>
      </c>
      <c r="F5773" s="5">
        <f>INDEX('DCM CARDS LOOKUP - HIDDEN'!$O$4:$AE$8890,MATCH(S5773,'DCM CARDS LOOKUP - HIDDEN'!$N$4:$N$8890,0),$J5773)</f>
        <v>0</v>
      </c>
      <c r="G5773" s="31"/>
      <c r="H5773" s="35"/>
      <c r="J5773" s="4">
        <v>11</v>
      </c>
      <c r="O5773">
        <f>L5763*10000+M5763*100+B5761</f>
        <v>200401</v>
      </c>
      <c r="P5773">
        <f>L5763*10000+M5763*100+C5761</f>
        <v>200402</v>
      </c>
      <c r="Q5773">
        <f>L5763*10000+M5763*100+D5761</f>
        <v>200403</v>
      </c>
      <c r="R5773">
        <f>L5763*10000+M5763*100+E5741</f>
        <v>200404</v>
      </c>
      <c r="S5773">
        <f>L5763*10000+M5763*100+F5741</f>
        <v>200405</v>
      </c>
    </row>
    <row r="5774" spans="1:20" ht="15" hidden="1" customHeight="1" x14ac:dyDescent="0.2">
      <c r="A5774" s="10" t="e">
        <f>INDEX(REFERENCE!$B$2:$J$2,1,'EXAMPLE OF CHOICE CARDS'!J5774)</f>
        <v>#REF!</v>
      </c>
      <c r="B5774" s="5">
        <f>INDEX('DCM CARDS LOOKUP - HIDDEN'!$O$4:$AE$8890,MATCH(O5774,'DCM CARDS LOOKUP - HIDDEN'!$N$4:$N$8890,0),$J5774)</f>
        <v>0</v>
      </c>
      <c r="C5774" s="5">
        <f>INDEX('DCM CARDS LOOKUP - HIDDEN'!$O$4:$AE$8890,MATCH(P5774,'DCM CARDS LOOKUP - HIDDEN'!$N$4:$N$8890,0),$J5774)</f>
        <v>0</v>
      </c>
      <c r="D5774" s="5">
        <f>INDEX('DCM CARDS LOOKUP - HIDDEN'!$O$4:$AE$8890,MATCH(Q5774,'DCM CARDS LOOKUP - HIDDEN'!$N$4:$N$8890,0),$J5774)</f>
        <v>0</v>
      </c>
      <c r="E5774" s="5">
        <f>INDEX('DCM CARDS LOOKUP - HIDDEN'!$O$4:$AE$8890,MATCH(R5774,'DCM CARDS LOOKUP - HIDDEN'!$N$4:$N$8890,0),$J5774)</f>
        <v>0</v>
      </c>
      <c r="F5774" s="5">
        <f>INDEX('DCM CARDS LOOKUP - HIDDEN'!$O$4:$AE$8890,MATCH(S5774,'DCM CARDS LOOKUP - HIDDEN'!$N$4:$N$8890,0),$J5774)</f>
        <v>0</v>
      </c>
      <c r="G5774" s="31"/>
      <c r="H5774" s="35"/>
      <c r="J5774" s="4">
        <v>12</v>
      </c>
      <c r="O5774">
        <f>L5763*10000+M5763*100+B5761</f>
        <v>200401</v>
      </c>
      <c r="P5774">
        <f>L5763*10000+M5763*100+C5761</f>
        <v>200402</v>
      </c>
      <c r="Q5774">
        <f>L5763*10000+M5763*100+D5761</f>
        <v>200403</v>
      </c>
      <c r="R5774">
        <f>L5763*10000+M5763*100+E5741</f>
        <v>200404</v>
      </c>
      <c r="S5774">
        <f>L5763*10000+M5763*100+F5741</f>
        <v>200405</v>
      </c>
    </row>
    <row r="5775" spans="1:20" ht="15" hidden="1" customHeight="1" x14ac:dyDescent="0.2">
      <c r="A5775" s="10" t="e">
        <f>INDEX(REFERENCE!$B$2:$J$2,1,'EXAMPLE OF CHOICE CARDS'!J5775)</f>
        <v>#REF!</v>
      </c>
      <c r="B5775" s="5">
        <f>INDEX('DCM CARDS LOOKUP - HIDDEN'!$O$4:$AE$8890,MATCH(O5775,'DCM CARDS LOOKUP - HIDDEN'!$N$4:$N$8890,0),$J5775)</f>
        <v>0</v>
      </c>
      <c r="C5775" s="5">
        <f>INDEX('DCM CARDS LOOKUP - HIDDEN'!$O$4:$AE$8890,MATCH(P5775,'DCM CARDS LOOKUP - HIDDEN'!$N$4:$N$8890,0),$J5775)</f>
        <v>0</v>
      </c>
      <c r="D5775" s="5">
        <f>INDEX('DCM CARDS LOOKUP - HIDDEN'!$O$4:$AE$8890,MATCH(Q5775,'DCM CARDS LOOKUP - HIDDEN'!$N$4:$N$8890,0),$J5775)</f>
        <v>0</v>
      </c>
      <c r="E5775" s="5">
        <f>INDEX('DCM CARDS LOOKUP - HIDDEN'!$O$4:$AE$8890,MATCH(R5775,'DCM CARDS LOOKUP - HIDDEN'!$N$4:$N$8890,0),$J5775)</f>
        <v>0</v>
      </c>
      <c r="F5775" s="5">
        <f>INDEX('DCM CARDS LOOKUP - HIDDEN'!$O$4:$AE$8890,MATCH(S5775,'DCM CARDS LOOKUP - HIDDEN'!$N$4:$N$8890,0),$J5775)</f>
        <v>0</v>
      </c>
      <c r="G5775" s="31"/>
      <c r="H5775" s="35"/>
      <c r="J5775" s="4">
        <v>13</v>
      </c>
      <c r="O5775">
        <f>L5763*10000+M5763*100+B5761</f>
        <v>200401</v>
      </c>
      <c r="P5775">
        <f>L5763*10000+M5763*100+C5761</f>
        <v>200402</v>
      </c>
      <c r="Q5775">
        <f>L5763*10000+M5763*100+D5761</f>
        <v>200403</v>
      </c>
      <c r="R5775">
        <f>L5763*10000+M5763*100+E5741</f>
        <v>200404</v>
      </c>
      <c r="S5775">
        <f>L5763*10000+M5763*100+F5741</f>
        <v>200405</v>
      </c>
    </row>
    <row r="5776" spans="1:20" ht="15" hidden="1" customHeight="1" x14ac:dyDescent="0.2">
      <c r="A5776" s="10" t="e">
        <f>INDEX(REFERENCE!$B$2:$J$2,1,'EXAMPLE OF CHOICE CARDS'!J5776)</f>
        <v>#REF!</v>
      </c>
      <c r="B5776" s="5">
        <f>INDEX('DCM CARDS LOOKUP - HIDDEN'!$O$4:$AE$8890,MATCH(O5776,'DCM CARDS LOOKUP - HIDDEN'!$N$4:$N$8890,0),$J5776)</f>
        <v>0</v>
      </c>
      <c r="C5776" s="5">
        <f>INDEX('DCM CARDS LOOKUP - HIDDEN'!$O$4:$AE$8890,MATCH(P5776,'DCM CARDS LOOKUP - HIDDEN'!$N$4:$N$8890,0),$J5776)</f>
        <v>0</v>
      </c>
      <c r="D5776" s="5">
        <f>INDEX('DCM CARDS LOOKUP - HIDDEN'!$O$4:$AE$8890,MATCH(Q5776,'DCM CARDS LOOKUP - HIDDEN'!$N$4:$N$8890,0),$J5776)</f>
        <v>0</v>
      </c>
      <c r="E5776" s="5">
        <f>INDEX('DCM CARDS LOOKUP - HIDDEN'!$O$4:$AE$8890,MATCH(R5776,'DCM CARDS LOOKUP - HIDDEN'!$N$4:$N$8890,0),$J5776)</f>
        <v>0</v>
      </c>
      <c r="F5776" s="5">
        <f>INDEX('DCM CARDS LOOKUP - HIDDEN'!$O$4:$AE$8890,MATCH(S5776,'DCM CARDS LOOKUP - HIDDEN'!$N$4:$N$8890,0),$J5776)</f>
        <v>0</v>
      </c>
      <c r="G5776" s="31"/>
      <c r="H5776" s="35"/>
      <c r="J5776" s="4">
        <v>14</v>
      </c>
      <c r="O5776">
        <f>L5763*10000+M5763*100+B5761</f>
        <v>200401</v>
      </c>
      <c r="P5776">
        <f>L5763*10000+M5763*100+C5761</f>
        <v>200402</v>
      </c>
      <c r="Q5776">
        <f>L5763*10000+M5763*100+D5761</f>
        <v>200403</v>
      </c>
      <c r="R5776">
        <f>L5763*10000+M5763*100+E5741</f>
        <v>200404</v>
      </c>
      <c r="S5776">
        <f>L5763*10000+M5763*100+F5741</f>
        <v>200405</v>
      </c>
    </row>
    <row r="5777" spans="1:20" x14ac:dyDescent="0.2">
      <c r="A5777" s="2"/>
      <c r="B5777" s="5"/>
      <c r="C5777" s="5"/>
      <c r="D5777" s="5"/>
      <c r="E5777" s="5"/>
      <c r="F5777" s="5"/>
      <c r="G5777" s="5"/>
      <c r="H5777" s="5"/>
      <c r="J5777" s="13"/>
    </row>
    <row r="5778" spans="1:20" x14ac:dyDescent="0.2">
      <c r="A5778" s="6"/>
      <c r="B5778" s="7">
        <v>1</v>
      </c>
      <c r="C5778" s="7">
        <v>2</v>
      </c>
      <c r="D5778" s="7">
        <v>3</v>
      </c>
      <c r="E5778" s="7">
        <v>4</v>
      </c>
      <c r="F5778" s="7">
        <v>5</v>
      </c>
      <c r="G5778" s="7">
        <v>6</v>
      </c>
      <c r="H5778" s="7">
        <v>9</v>
      </c>
      <c r="J5778" s="13"/>
    </row>
    <row r="5781" spans="1:20" x14ac:dyDescent="0.2">
      <c r="A5781" s="1" t="str">
        <f>"Version "&amp;L5783&amp;"; Task"&amp;M5783</f>
        <v>Version 20; Task5</v>
      </c>
      <c r="B5781" s="4">
        <v>1</v>
      </c>
      <c r="C5781" s="4">
        <v>2</v>
      </c>
      <c r="D5781" s="4">
        <v>3</v>
      </c>
      <c r="E5781" s="4">
        <f>E5761</f>
        <v>4</v>
      </c>
      <c r="F5781" s="4">
        <f>F5761</f>
        <v>5</v>
      </c>
      <c r="G5781" s="4">
        <v>6</v>
      </c>
      <c r="J5781" s="13"/>
    </row>
    <row r="5782" spans="1:20" ht="15" customHeight="1" x14ac:dyDescent="0.2">
      <c r="A5782" s="11" t="s">
        <v>8</v>
      </c>
      <c r="B5782" s="12" t="s">
        <v>9</v>
      </c>
      <c r="C5782" s="12" t="s">
        <v>10</v>
      </c>
      <c r="D5782" s="12" t="s">
        <v>11</v>
      </c>
      <c r="E5782" s="20" t="s">
        <v>21</v>
      </c>
      <c r="F5782" s="20" t="s">
        <v>22</v>
      </c>
      <c r="G5782" s="20"/>
      <c r="H5782" s="34" t="s">
        <v>15</v>
      </c>
      <c r="J5782" s="13"/>
      <c r="L5782" t="s">
        <v>12</v>
      </c>
      <c r="M5782" t="s">
        <v>1</v>
      </c>
    </row>
    <row r="5783" spans="1:20" x14ac:dyDescent="0.2">
      <c r="A5783" s="10" t="str">
        <f>INDEX(REFERENCE!$B$2:$J$2,1,'EXAMPLE OF CHOICE CARDS'!J5783)</f>
        <v>Type</v>
      </c>
      <c r="B5783" s="5" t="str">
        <f>INDEX('DCM CARDS LOOKUP - HIDDEN'!$O$4:$AE$8890,MATCH(O5783,'DCM CARDS LOOKUP - HIDDEN'!$N$4:$N$8890,0),$J5783)</f>
        <v>Topicals</v>
      </c>
      <c r="C5783" s="5" t="str">
        <f>INDEX('DCM CARDS LOOKUP - HIDDEN'!$O$4:$AE$8890,MATCH(P5783,'DCM CARDS LOOKUP - HIDDEN'!$N$4:$N$8890,0),$J5783)</f>
        <v>Topicals</v>
      </c>
      <c r="D5783" s="5" t="str">
        <f>INDEX('DCM CARDS LOOKUP - HIDDEN'!$O$4:$AE$8890,MATCH(Q5783,'DCM CARDS LOOKUP - HIDDEN'!$N$4:$N$8890,0),$J5783)</f>
        <v>Pads</v>
      </c>
      <c r="E5783" s="5" t="str">
        <f>INDEX('DCM CARDS LOOKUP - HIDDEN'!$O$4:$AE$8890,MATCH(R5783,'DCM CARDS LOOKUP - HIDDEN'!$N$4:$N$8890,0),$J5783)</f>
        <v>Topicals</v>
      </c>
      <c r="F5783" s="5" t="str">
        <f>INDEX('DCM CARDS LOOKUP - HIDDEN'!$O$4:$AE$8890,MATCH(S5783,'DCM CARDS LOOKUP - HIDDEN'!$N$4:$N$8890,0),$J5783)</f>
        <v>Pads</v>
      </c>
      <c r="G5783" s="5" t="str">
        <f>INDEX('DCM CARDS LOOKUP - HIDDEN'!$O$4:$AE$8890,MATCH(T5783,'DCM CARDS LOOKUP - HIDDEN'!$N$4:$N$8890,0),$J5783)</f>
        <v>Pads</v>
      </c>
      <c r="H5783" s="35"/>
      <c r="J5783" s="4">
        <v>1</v>
      </c>
      <c r="L5783">
        <f>IF(M5763=15,L5763+1,L5763)</f>
        <v>20</v>
      </c>
      <c r="M5783">
        <f>IF(M5763&lt;15,M5763+1,1)</f>
        <v>5</v>
      </c>
      <c r="O5783">
        <f>L5783*10000+M5783*100+B5781</f>
        <v>200501</v>
      </c>
      <c r="P5783">
        <f>L5783*10000+M5783*100+C5781</f>
        <v>200502</v>
      </c>
      <c r="Q5783">
        <f>L5783*10000+M5783*100+D5781</f>
        <v>200503</v>
      </c>
      <c r="R5783">
        <f>L5783*10000+M5783*100+E5761</f>
        <v>200504</v>
      </c>
      <c r="S5783">
        <f>L5783*10000+M5783*100+F5761</f>
        <v>200505</v>
      </c>
      <c r="T5783">
        <f>L5783*10000+M5783*100+G5761</f>
        <v>200506</v>
      </c>
    </row>
    <row r="5784" spans="1:20" x14ac:dyDescent="0.2">
      <c r="A5784" s="10" t="str">
        <f>INDEX(REFERENCE!$B$2:$J$2,1,'EXAMPLE OF CHOICE CARDS'!J5784)</f>
        <v>Brand</v>
      </c>
      <c r="B5784" s="5" t="str">
        <f>INDEX('DCM CARDS LOOKUP - HIDDEN'!$O$4:$AE$8890,MATCH(O5784,'DCM CARDS LOOKUP - HIDDEN'!$N$4:$N$8890,0),$J5784)</f>
        <v>Voltaren</v>
      </c>
      <c r="C5784" s="5" t="str">
        <f>INDEX('DCM CARDS LOOKUP - HIDDEN'!$O$4:$AE$8890,MATCH(P5784,'DCM CARDS LOOKUP - HIDDEN'!$N$4:$N$8890,0),$J5784)</f>
        <v>Icy Hot</v>
      </c>
      <c r="D5784" s="5" t="str">
        <f>INDEX('DCM CARDS LOOKUP - HIDDEN'!$O$4:$AE$8890,MATCH(Q5784,'DCM CARDS LOOKUP - HIDDEN'!$N$4:$N$8890,0),$J5784)</f>
        <v>Be Koool</v>
      </c>
      <c r="E5784" s="5" t="str">
        <f>INDEX('DCM CARDS LOOKUP - HIDDEN'!$O$4:$AE$8890,MATCH(R5784,'DCM CARDS LOOKUP - HIDDEN'!$N$4:$N$8890,0),$J5784)</f>
        <v>Tiger Balm</v>
      </c>
      <c r="F5784" s="5" t="str">
        <f>INDEX('DCM CARDS LOOKUP - HIDDEN'!$O$4:$AE$8890,MATCH(S5784,'DCM CARDS LOOKUP - HIDDEN'!$N$4:$N$8890,0),$J5784)</f>
        <v>Vicks Vapopatch</v>
      </c>
      <c r="G5784" s="5" t="str">
        <f>INDEX('DCM CARDS LOOKUP - HIDDEN'!$O$4:$AE$8890,MATCH(T5784,'DCM CARDS LOOKUP - HIDDEN'!$N$4:$N$8890,0),$J5784)</f>
        <v>Icy Hot</v>
      </c>
      <c r="H5784" s="35"/>
      <c r="J5784" s="4">
        <v>2</v>
      </c>
      <c r="O5784">
        <f>L5783*10000+M5783*100+B5781</f>
        <v>200501</v>
      </c>
      <c r="P5784">
        <f>L5783*10000+M5783*100+C5781</f>
        <v>200502</v>
      </c>
      <c r="Q5784">
        <f>L5783*10000+M5783*100+D5781</f>
        <v>200503</v>
      </c>
      <c r="R5784">
        <f>L5783*10000+M5783*100+E5761</f>
        <v>200504</v>
      </c>
      <c r="S5784">
        <f>L5783*10000+M5783*100+F5761</f>
        <v>200505</v>
      </c>
      <c r="T5784">
        <f>L5783*10000+M5783*100+G5761</f>
        <v>200506</v>
      </c>
    </row>
    <row r="5785" spans="1:20" x14ac:dyDescent="0.2">
      <c r="A5785" s="10" t="str">
        <f>INDEX(REFERENCE!$B$2:$J$2,1,'EXAMPLE OF CHOICE CARDS'!J5785)</f>
        <v>Sensation</v>
      </c>
      <c r="B5785" s="5" t="str">
        <f>INDEX('DCM CARDS LOOKUP - HIDDEN'!$O$4:$AE$8890,MATCH(O5785,'DCM CARDS LOOKUP - HIDDEN'!$N$4:$N$8890,0),$J5785)</f>
        <v>Both hot and cold sensation</v>
      </c>
      <c r="C5785" s="5" t="str">
        <f>INDEX('DCM CARDS LOOKUP - HIDDEN'!$O$4:$AE$8890,MATCH(P5785,'DCM CARDS LOOKUP - HIDDEN'!$N$4:$N$8890,0),$J5785)</f>
        <v>Lidocaine/numbing sensation</v>
      </c>
      <c r="D5785" s="5" t="str">
        <f>INDEX('DCM CARDS LOOKUP - HIDDEN'!$O$4:$AE$8890,MATCH(Q5785,'DCM CARDS LOOKUP - HIDDEN'!$N$4:$N$8890,0),$J5785)</f>
        <v>Cold sensation</v>
      </c>
      <c r="E5785" s="5" t="str">
        <f>INDEX('DCM CARDS LOOKUP - HIDDEN'!$O$4:$AE$8890,MATCH(R5785,'DCM CARDS LOOKUP - HIDDEN'!$N$4:$N$8890,0),$J5785)</f>
        <v>Hot sensation</v>
      </c>
      <c r="F5785" s="5" t="str">
        <f>INDEX('DCM CARDS LOOKUP - HIDDEN'!$O$4:$AE$8890,MATCH(S5785,'DCM CARDS LOOKUP - HIDDEN'!$N$4:$N$8890,0),$J5785)</f>
        <v>Lidocaine/numbing sensation</v>
      </c>
      <c r="G5785" s="5" t="str">
        <f>INDEX('DCM CARDS LOOKUP - HIDDEN'!$O$4:$AE$8890,MATCH(T5785,'DCM CARDS LOOKUP - HIDDEN'!$N$4:$N$8890,0),$J5785)</f>
        <v>Both hot and cold sensation</v>
      </c>
      <c r="H5785" s="35"/>
      <c r="J5785" s="4">
        <v>3</v>
      </c>
      <c r="O5785">
        <f>L5783*10000+M5783*100+B5781</f>
        <v>200501</v>
      </c>
      <c r="P5785">
        <f>L5783*10000+M5783*100+C5781</f>
        <v>200502</v>
      </c>
      <c r="Q5785">
        <f>L5783*10000+M5783*100+D5781</f>
        <v>200503</v>
      </c>
      <c r="R5785">
        <f>L5783*10000+M5783*100+E5761</f>
        <v>200504</v>
      </c>
      <c r="S5785">
        <f>L5783*10000+M5783*100+F5761</f>
        <v>200505</v>
      </c>
      <c r="T5785">
        <f>L5783*10000+M5783*100+G5761</f>
        <v>200506</v>
      </c>
    </row>
    <row r="5786" spans="1:20" x14ac:dyDescent="0.2">
      <c r="A5786" s="10" t="str">
        <f>INDEX(REFERENCE!$B$2:$J$2,1,'EXAMPLE OF CHOICE CARDS'!J5786)</f>
        <v>Treatment Area</v>
      </c>
      <c r="B5786" s="5" t="str">
        <f>INDEX('DCM CARDS LOOKUP - HIDDEN'!$O$4:$AE$8890,MATCH(O5786,'DCM CARDS LOOKUP - HIDDEN'!$N$4:$N$8890,0),$J5786)</f>
        <v>-</v>
      </c>
      <c r="C5786" s="5" t="str">
        <f>INDEX('DCM CARDS LOOKUP - HIDDEN'!$O$4:$AE$8890,MATCH(P5786,'DCM CARDS LOOKUP - HIDDEN'!$N$4:$N$8890,0),$J5786)</f>
        <v>-</v>
      </c>
      <c r="D5786" s="5" t="str">
        <f>INDEX('DCM CARDS LOOKUP - HIDDEN'!$O$4:$AE$8890,MATCH(Q5786,'DCM CARDS LOOKUP - HIDDEN'!$N$4:$N$8890,0),$J5786)</f>
        <v>Joint</v>
      </c>
      <c r="E5786" s="5" t="str">
        <f>INDEX('DCM CARDS LOOKUP - HIDDEN'!$O$4:$AE$8890,MATCH(R5786,'DCM CARDS LOOKUP - HIDDEN'!$N$4:$N$8890,0),$J5786)</f>
        <v>-</v>
      </c>
      <c r="F5786" s="5" t="str">
        <f>INDEX('DCM CARDS LOOKUP - HIDDEN'!$O$4:$AE$8890,MATCH(S5786,'DCM CARDS LOOKUP - HIDDEN'!$N$4:$N$8890,0),$J5786)</f>
        <v>Back</v>
      </c>
      <c r="G5786" s="5" t="str">
        <f>INDEX('DCM CARDS LOOKUP - HIDDEN'!$O$4:$AE$8890,MATCH(T5786,'DCM CARDS LOOKUP - HIDDEN'!$N$4:$N$8890,0),$J5786)</f>
        <v>Neck</v>
      </c>
      <c r="H5786" s="35"/>
      <c r="J5786" s="4">
        <v>4</v>
      </c>
      <c r="O5786">
        <f>L5783*10000+M5783*100+B5781</f>
        <v>200501</v>
      </c>
      <c r="P5786">
        <f>L5783*10000+M5783*100+C5781</f>
        <v>200502</v>
      </c>
      <c r="Q5786">
        <f>L5783*10000+M5783*100+D5781</f>
        <v>200503</v>
      </c>
      <c r="R5786">
        <f>L5783*10000+M5783*100+E5761</f>
        <v>200504</v>
      </c>
      <c r="S5786">
        <f>L5783*10000+M5783*100+F5761</f>
        <v>200505</v>
      </c>
      <c r="T5786">
        <f>L5783*10000+M5783*100+G5761</f>
        <v>200506</v>
      </c>
    </row>
    <row r="5787" spans="1:20" x14ac:dyDescent="0.2">
      <c r="A5787" s="10" t="str">
        <f>INDEX(REFERENCE!$B$2:$J$2,1,'EXAMPLE OF CHOICE CARDS'!J5787)</f>
        <v>Format</v>
      </c>
      <c r="B5787" s="5" t="str">
        <f>INDEX('DCM CARDS LOOKUP - HIDDEN'!$O$4:$AE$8890,MATCH(O5787,'DCM CARDS LOOKUP - HIDDEN'!$N$4:$N$8890,0),$J5787)</f>
        <v>Spray</v>
      </c>
      <c r="C5787" s="5" t="str">
        <f>INDEX('DCM CARDS LOOKUP - HIDDEN'!$O$4:$AE$8890,MATCH(P5787,'DCM CARDS LOOKUP - HIDDEN'!$N$4:$N$8890,0),$J5787)</f>
        <v>Liquid</v>
      </c>
      <c r="D5787" s="5" t="str">
        <f>INDEX('DCM CARDS LOOKUP - HIDDEN'!$O$4:$AE$8890,MATCH(Q5787,'DCM CARDS LOOKUP - HIDDEN'!$N$4:$N$8890,0),$J5787)</f>
        <v>Single use pads/patches</v>
      </c>
      <c r="E5787" s="5" t="str">
        <f>INDEX('DCM CARDS LOOKUP - HIDDEN'!$O$4:$AE$8890,MATCH(R5787,'DCM CARDS LOOKUP - HIDDEN'!$N$4:$N$8890,0),$J5787)</f>
        <v>Roll-on</v>
      </c>
      <c r="F5787" s="5" t="str">
        <f>INDEX('DCM CARDS LOOKUP - HIDDEN'!$O$4:$AE$8890,MATCH(S5787,'DCM CARDS LOOKUP - HIDDEN'!$N$4:$N$8890,0),$J5787)</f>
        <v>Single use pads/patches</v>
      </c>
      <c r="G5787" s="5" t="str">
        <f>INDEX('DCM CARDS LOOKUP - HIDDEN'!$O$4:$AE$8890,MATCH(T5787,'DCM CARDS LOOKUP - HIDDEN'!$N$4:$N$8890,0),$J5787)</f>
        <v>Single use pads/patches</v>
      </c>
      <c r="H5787" s="35"/>
      <c r="J5787" s="4">
        <v>5</v>
      </c>
      <c r="O5787">
        <f>L5783*10000+M5783*100+B5781</f>
        <v>200501</v>
      </c>
      <c r="P5787">
        <f>L5783*10000+M5783*100+C5781</f>
        <v>200502</v>
      </c>
      <c r="Q5787">
        <f>L5783*10000+M5783*100+D5781</f>
        <v>200503</v>
      </c>
      <c r="R5787">
        <f>L5783*10000+M5783*100+E5761</f>
        <v>200504</v>
      </c>
      <c r="S5787">
        <f>L5783*10000+M5783*100+F5761</f>
        <v>200505</v>
      </c>
      <c r="T5787">
        <f>L5783*10000+M5783*100+G5761</f>
        <v>200506</v>
      </c>
    </row>
    <row r="5788" spans="1:20" x14ac:dyDescent="0.2">
      <c r="A5788" s="10" t="str">
        <f>INDEX(REFERENCE!$B$2:$J$2,1,'EXAMPLE OF CHOICE CARDS'!J5788)</f>
        <v>Count</v>
      </c>
      <c r="B5788" s="5" t="str">
        <f>INDEX('DCM CARDS LOOKUP - HIDDEN'!$O$4:$AE$8890,MATCH(O5788,'DCM CARDS LOOKUP - HIDDEN'!$N$4:$N$8890,0),$J5788)</f>
        <v>5.5 oz</v>
      </c>
      <c r="C5788" s="5" t="str">
        <f>INDEX('DCM CARDS LOOKUP - HIDDEN'!$O$4:$AE$8890,MATCH(P5788,'DCM CARDS LOOKUP - HIDDEN'!$N$4:$N$8890,0),$J5788)</f>
        <v>4.5 oz</v>
      </c>
      <c r="D5788" s="5" t="str">
        <f>INDEX('DCM CARDS LOOKUP - HIDDEN'!$O$4:$AE$8890,MATCH(Q5788,'DCM CARDS LOOKUP - HIDDEN'!$N$4:$N$8890,0),$J5788)</f>
        <v>6 count</v>
      </c>
      <c r="E5788" s="5" t="str">
        <f>INDEX('DCM CARDS LOOKUP - HIDDEN'!$O$4:$AE$8890,MATCH(R5788,'DCM CARDS LOOKUP - HIDDEN'!$N$4:$N$8890,0),$J5788)</f>
        <v>3 oz</v>
      </c>
      <c r="F5788" s="5" t="str">
        <f>INDEX('DCM CARDS LOOKUP - HIDDEN'!$O$4:$AE$8890,MATCH(S5788,'DCM CARDS LOOKUP - HIDDEN'!$N$4:$N$8890,0),$J5788)</f>
        <v>2 count</v>
      </c>
      <c r="G5788" s="5" t="str">
        <f>INDEX('DCM CARDS LOOKUP - HIDDEN'!$O$4:$AE$8890,MATCH(T5788,'DCM CARDS LOOKUP - HIDDEN'!$N$4:$N$8890,0),$J5788)</f>
        <v>5 count</v>
      </c>
      <c r="H5788" s="35"/>
      <c r="J5788" s="4">
        <v>6</v>
      </c>
      <c r="O5788">
        <f>L5783*10000+M5783*100+B5781</f>
        <v>200501</v>
      </c>
      <c r="P5788">
        <f>L5783*10000+M5783*100+C5781</f>
        <v>200502</v>
      </c>
      <c r="Q5788">
        <f>L5783*10000+M5783*100+D5781</f>
        <v>200503</v>
      </c>
      <c r="R5788">
        <f>L5783*10000+M5783*100+E5761</f>
        <v>200504</v>
      </c>
      <c r="S5788">
        <f>L5783*10000+M5783*100+F5761</f>
        <v>200505</v>
      </c>
      <c r="T5788">
        <f>L5783*10000+M5783*100+G5761</f>
        <v>200506</v>
      </c>
    </row>
    <row r="5789" spans="1:20" ht="15" customHeight="1" x14ac:dyDescent="0.2">
      <c r="A5789" s="10" t="str">
        <f>INDEX(REFERENCE!$B$2:$J$2,1,'EXAMPLE OF CHOICE CARDS'!J5789)</f>
        <v>Price</v>
      </c>
      <c r="B5789" s="29">
        <f>INDEX('DCM CARDS LOOKUP - HIDDEN'!$O$4:$AE$8890,MATCH(O5789,'DCM CARDS LOOKUP - HIDDEN'!$N$4:$N$8890,0),$J5789)</f>
        <v>17.47</v>
      </c>
      <c r="C5789" s="29">
        <f>INDEX('DCM CARDS LOOKUP - HIDDEN'!$O$4:$AE$8890,MATCH(P5789,'DCM CARDS LOOKUP - HIDDEN'!$N$4:$N$8890,0),$J5789)</f>
        <v>10.25</v>
      </c>
      <c r="D5789" s="29">
        <f>INDEX('DCM CARDS LOOKUP - HIDDEN'!$O$4:$AE$8890,MATCH(Q5789,'DCM CARDS LOOKUP - HIDDEN'!$N$4:$N$8890,0),$J5789)</f>
        <v>21.5</v>
      </c>
      <c r="E5789" s="29">
        <f>INDEX('DCM CARDS LOOKUP - HIDDEN'!$O$4:$AE$8890,MATCH(R5789,'DCM CARDS LOOKUP - HIDDEN'!$N$4:$N$8890,0),$J5789)</f>
        <v>10</v>
      </c>
      <c r="F5789" s="29">
        <f>INDEX('DCM CARDS LOOKUP - HIDDEN'!$O$4:$AE$8890,MATCH(S5789,'DCM CARDS LOOKUP - HIDDEN'!$N$4:$N$8890,0),$J5789)</f>
        <v>20.99</v>
      </c>
      <c r="G5789" s="29">
        <f>INDEX('DCM CARDS LOOKUP - HIDDEN'!$O$4:$AE$8890,MATCH(T5789,'DCM CARDS LOOKUP - HIDDEN'!$N$4:$N$8890,0),$J5789)</f>
        <v>4.83</v>
      </c>
      <c r="H5789" s="35"/>
      <c r="J5789" s="4">
        <v>7</v>
      </c>
      <c r="O5789">
        <f>L5783*10000+M5783*100+B5781</f>
        <v>200501</v>
      </c>
      <c r="P5789">
        <f>L5783*10000+M5783*100+C5781</f>
        <v>200502</v>
      </c>
      <c r="Q5789">
        <f>L5783*10000+M5783*100+D5781</f>
        <v>200503</v>
      </c>
      <c r="R5789">
        <f>L5783*10000+M5783*100+E5761</f>
        <v>200504</v>
      </c>
      <c r="S5789">
        <f>L5783*10000+M5783*100+F5761</f>
        <v>200505</v>
      </c>
      <c r="T5789">
        <f>L5783*10000+M5783*100+G5761</f>
        <v>200506</v>
      </c>
    </row>
    <row r="5790" spans="1:20" ht="15" customHeight="1" x14ac:dyDescent="0.2">
      <c r="A5790" s="10" t="str">
        <f>INDEX(REFERENCE!$B$2:$J$2,1,'EXAMPLE OF CHOICE CARDS'!J5790)</f>
        <v>Review Rating</v>
      </c>
      <c r="B5790" s="5" t="str">
        <f>INDEX('DCM CARDS LOOKUP - HIDDEN'!$O$4:$AE$8890,MATCH(O5790,'DCM CARDS LOOKUP - HIDDEN'!$N$4:$N$8890,0),$J5790)</f>
        <v>4.6 stars</v>
      </c>
      <c r="C5790" s="5" t="str">
        <f>INDEX('DCM CARDS LOOKUP - HIDDEN'!$O$4:$AE$8890,MATCH(P5790,'DCM CARDS LOOKUP - HIDDEN'!$N$4:$N$8890,0),$J5790)</f>
        <v>4.6 stars</v>
      </c>
      <c r="D5790" s="5" t="str">
        <f>INDEX('DCM CARDS LOOKUP - HIDDEN'!$O$4:$AE$8890,MATCH(Q5790,'DCM CARDS LOOKUP - HIDDEN'!$N$4:$N$8890,0),$J5790)</f>
        <v>4.5 stars</v>
      </c>
      <c r="E5790" s="5" t="str">
        <f>INDEX('DCM CARDS LOOKUP - HIDDEN'!$O$4:$AE$8890,MATCH(R5790,'DCM CARDS LOOKUP - HIDDEN'!$N$4:$N$8890,0),$J5790)</f>
        <v>4.5 stars</v>
      </c>
      <c r="F5790" s="5" t="str">
        <f>INDEX('DCM CARDS LOOKUP - HIDDEN'!$O$4:$AE$8890,MATCH(S5790,'DCM CARDS LOOKUP - HIDDEN'!$N$4:$N$8890,0),$J5790)</f>
        <v>4.8 stars</v>
      </c>
      <c r="G5790" s="5" t="str">
        <f>INDEX('DCM CARDS LOOKUP - HIDDEN'!$O$4:$AE$8890,MATCH(T5790,'DCM CARDS LOOKUP - HIDDEN'!$N$4:$N$8890,0),$J5790)</f>
        <v>4.8 stars</v>
      </c>
      <c r="H5790" s="35"/>
      <c r="J5790" s="4">
        <v>8</v>
      </c>
      <c r="O5790">
        <f>L5783*10000+M5783*100+B5781</f>
        <v>200501</v>
      </c>
      <c r="P5790">
        <f>L5783*10000+M5783*100+C5781</f>
        <v>200502</v>
      </c>
      <c r="Q5790">
        <f>L5783*10000+M5783*100+D5781</f>
        <v>200503</v>
      </c>
      <c r="R5790">
        <f>L5783*10000+M5783*100+E5761</f>
        <v>200504</v>
      </c>
      <c r="S5790">
        <f>L5783*10000+M5783*100+F5761</f>
        <v>200505</v>
      </c>
      <c r="T5790">
        <f>L5783*10000+M5783*100+G5761</f>
        <v>200506</v>
      </c>
    </row>
    <row r="5791" spans="1:20" ht="15" customHeight="1" x14ac:dyDescent="0.2">
      <c r="A5791" s="10" t="str">
        <f>INDEX(REFERENCE!$B$2:$J$2,1,'EXAMPLE OF CHOICE CARDS'!J5791)</f>
        <v>Number of Reviews</v>
      </c>
      <c r="B5791" s="30">
        <f>INDEX('DCM CARDS LOOKUP - HIDDEN'!$O$4:$AE$8890,MATCH(O5791,'DCM CARDS LOOKUP - HIDDEN'!$N$4:$N$8890,0),$J5791)</f>
        <v>4500</v>
      </c>
      <c r="C5791" s="30">
        <f>INDEX('DCM CARDS LOOKUP - HIDDEN'!$O$4:$AE$8890,MATCH(P5791,'DCM CARDS LOOKUP - HIDDEN'!$N$4:$N$8890,0),$J5791)</f>
        <v>1250</v>
      </c>
      <c r="D5791" s="30">
        <f>INDEX('DCM CARDS LOOKUP - HIDDEN'!$O$4:$AE$8890,MATCH(Q5791,'DCM CARDS LOOKUP - HIDDEN'!$N$4:$N$8890,0),$J5791)</f>
        <v>4500</v>
      </c>
      <c r="E5791" s="30">
        <f>INDEX('DCM CARDS LOOKUP - HIDDEN'!$O$4:$AE$8890,MATCH(R5791,'DCM CARDS LOOKUP - HIDDEN'!$N$4:$N$8890,0),$J5791)</f>
        <v>4500</v>
      </c>
      <c r="F5791" s="30">
        <f>INDEX('DCM CARDS LOOKUP - HIDDEN'!$O$4:$AE$8890,MATCH(S5791,'DCM CARDS LOOKUP - HIDDEN'!$N$4:$N$8890,0),$J5791)</f>
        <v>1250</v>
      </c>
      <c r="G5791" s="30">
        <f>INDEX('DCM CARDS LOOKUP - HIDDEN'!$O$4:$AE$8890,MATCH(T5791,'DCM CARDS LOOKUP - HIDDEN'!$N$4:$N$8890,0),$J5791)</f>
        <v>1250</v>
      </c>
      <c r="H5791" s="35"/>
      <c r="J5791" s="4">
        <v>9</v>
      </c>
      <c r="O5791">
        <f>L5783*10000+M5783*100+B5781</f>
        <v>200501</v>
      </c>
      <c r="P5791">
        <f>L5783*10000+M5783*100+C5781</f>
        <v>200502</v>
      </c>
      <c r="Q5791">
        <f>L5783*10000+M5783*100+D5781</f>
        <v>200503</v>
      </c>
      <c r="R5791">
        <f>L5783*10000+M5783*100+E5761</f>
        <v>200504</v>
      </c>
      <c r="S5791">
        <f>L5783*10000+M5783*100+F5761</f>
        <v>200505</v>
      </c>
      <c r="T5791">
        <f>L5783*10000+M5783*100+G5761</f>
        <v>200506</v>
      </c>
    </row>
    <row r="5792" spans="1:20" ht="15" hidden="1" customHeight="1" x14ac:dyDescent="0.2">
      <c r="A5792" s="10" t="e">
        <f>INDEX(REFERENCE!$B$2:$J$2,1,'EXAMPLE OF CHOICE CARDS'!J5792)</f>
        <v>#REF!</v>
      </c>
      <c r="B5792" s="5">
        <f>INDEX('DCM CARDS LOOKUP - HIDDEN'!$O$4:$AE$8890,MATCH(O5792,'DCM CARDS LOOKUP - HIDDEN'!$N$4:$N$8890,0),$J5792)</f>
        <v>0</v>
      </c>
      <c r="C5792" s="5">
        <f>INDEX('DCM CARDS LOOKUP - HIDDEN'!$O$4:$AE$8890,MATCH(P5792,'DCM CARDS LOOKUP - HIDDEN'!$N$4:$N$8890,0),$J5792)</f>
        <v>0</v>
      </c>
      <c r="D5792" s="5">
        <f>INDEX('DCM CARDS LOOKUP - HIDDEN'!$O$4:$AE$8890,MATCH(Q5792,'DCM CARDS LOOKUP - HIDDEN'!$N$4:$N$8890,0),$J5792)</f>
        <v>0</v>
      </c>
      <c r="E5792" s="5">
        <f>INDEX('DCM CARDS LOOKUP - HIDDEN'!$O$4:$AE$8890,MATCH(R5792,'DCM CARDS LOOKUP - HIDDEN'!$N$4:$N$8890,0),$J5792)</f>
        <v>0</v>
      </c>
      <c r="F5792" s="5">
        <f>INDEX('DCM CARDS LOOKUP - HIDDEN'!$O$4:$AE$8890,MATCH(S5792,'DCM CARDS LOOKUP - HIDDEN'!$N$4:$N$8890,0),$J5792)</f>
        <v>0</v>
      </c>
      <c r="G5792" s="31"/>
      <c r="H5792" s="35"/>
      <c r="J5792" s="4">
        <v>10</v>
      </c>
      <c r="O5792">
        <f>L5783*10000+M5783*100+B5781</f>
        <v>200501</v>
      </c>
      <c r="P5792">
        <f>L5783*10000+M5783*100+C5781</f>
        <v>200502</v>
      </c>
      <c r="Q5792">
        <f>L5783*10000+M5783*100+D5781</f>
        <v>200503</v>
      </c>
      <c r="R5792">
        <f>L5783*10000+M5783*100+E5761</f>
        <v>200504</v>
      </c>
      <c r="S5792">
        <f>L5783*10000+M5783*100+F5761</f>
        <v>200505</v>
      </c>
    </row>
    <row r="5793" spans="1:20" ht="15" hidden="1" customHeight="1" x14ac:dyDescent="0.2">
      <c r="A5793" s="10" t="e">
        <f>INDEX(REFERENCE!$B$2:$J$2,1,'EXAMPLE OF CHOICE CARDS'!J5793)</f>
        <v>#REF!</v>
      </c>
      <c r="B5793" s="5">
        <f>INDEX('DCM CARDS LOOKUP - HIDDEN'!$O$4:$AE$8890,MATCH(O5793,'DCM CARDS LOOKUP - HIDDEN'!$N$4:$N$8890,0),$J5793)</f>
        <v>0</v>
      </c>
      <c r="C5793" s="5">
        <f>INDEX('DCM CARDS LOOKUP - HIDDEN'!$O$4:$AE$8890,MATCH(P5793,'DCM CARDS LOOKUP - HIDDEN'!$N$4:$N$8890,0),$J5793)</f>
        <v>0</v>
      </c>
      <c r="D5793" s="5">
        <f>INDEX('DCM CARDS LOOKUP - HIDDEN'!$O$4:$AE$8890,MATCH(Q5793,'DCM CARDS LOOKUP - HIDDEN'!$N$4:$N$8890,0),$J5793)</f>
        <v>0</v>
      </c>
      <c r="E5793" s="5">
        <f>INDEX('DCM CARDS LOOKUP - HIDDEN'!$O$4:$AE$8890,MATCH(R5793,'DCM CARDS LOOKUP - HIDDEN'!$N$4:$N$8890,0),$J5793)</f>
        <v>0</v>
      </c>
      <c r="F5793" s="5">
        <f>INDEX('DCM CARDS LOOKUP - HIDDEN'!$O$4:$AE$8890,MATCH(S5793,'DCM CARDS LOOKUP - HIDDEN'!$N$4:$N$8890,0),$J5793)</f>
        <v>0</v>
      </c>
      <c r="G5793" s="31"/>
      <c r="H5793" s="35"/>
      <c r="J5793" s="4">
        <v>11</v>
      </c>
      <c r="O5793">
        <f>L5783*10000+M5783*100+B5781</f>
        <v>200501</v>
      </c>
      <c r="P5793">
        <f>L5783*10000+M5783*100+C5781</f>
        <v>200502</v>
      </c>
      <c r="Q5793">
        <f>L5783*10000+M5783*100+D5781</f>
        <v>200503</v>
      </c>
      <c r="R5793">
        <f>L5783*10000+M5783*100+E5761</f>
        <v>200504</v>
      </c>
      <c r="S5793">
        <f>L5783*10000+M5783*100+F5761</f>
        <v>200505</v>
      </c>
    </row>
    <row r="5794" spans="1:20" ht="15" hidden="1" customHeight="1" x14ac:dyDescent="0.2">
      <c r="A5794" s="10" t="e">
        <f>INDEX(REFERENCE!$B$2:$J$2,1,'EXAMPLE OF CHOICE CARDS'!J5794)</f>
        <v>#REF!</v>
      </c>
      <c r="B5794" s="5">
        <f>INDEX('DCM CARDS LOOKUP - HIDDEN'!$O$4:$AE$8890,MATCH(O5794,'DCM CARDS LOOKUP - HIDDEN'!$N$4:$N$8890,0),$J5794)</f>
        <v>0</v>
      </c>
      <c r="C5794" s="5">
        <f>INDEX('DCM CARDS LOOKUP - HIDDEN'!$O$4:$AE$8890,MATCH(P5794,'DCM CARDS LOOKUP - HIDDEN'!$N$4:$N$8890,0),$J5794)</f>
        <v>0</v>
      </c>
      <c r="D5794" s="5">
        <f>INDEX('DCM CARDS LOOKUP - HIDDEN'!$O$4:$AE$8890,MATCH(Q5794,'DCM CARDS LOOKUP - HIDDEN'!$N$4:$N$8890,0),$J5794)</f>
        <v>0</v>
      </c>
      <c r="E5794" s="5">
        <f>INDEX('DCM CARDS LOOKUP - HIDDEN'!$O$4:$AE$8890,MATCH(R5794,'DCM CARDS LOOKUP - HIDDEN'!$N$4:$N$8890,0),$J5794)</f>
        <v>0</v>
      </c>
      <c r="F5794" s="5">
        <f>INDEX('DCM CARDS LOOKUP - HIDDEN'!$O$4:$AE$8890,MATCH(S5794,'DCM CARDS LOOKUP - HIDDEN'!$N$4:$N$8890,0),$J5794)</f>
        <v>0</v>
      </c>
      <c r="G5794" s="31"/>
      <c r="H5794" s="35"/>
      <c r="J5794" s="4">
        <v>12</v>
      </c>
      <c r="O5794">
        <f>L5783*10000+M5783*100+B5781</f>
        <v>200501</v>
      </c>
      <c r="P5794">
        <f>L5783*10000+M5783*100+C5781</f>
        <v>200502</v>
      </c>
      <c r="Q5794">
        <f>L5783*10000+M5783*100+D5781</f>
        <v>200503</v>
      </c>
      <c r="R5794">
        <f>L5783*10000+M5783*100+E5761</f>
        <v>200504</v>
      </c>
      <c r="S5794">
        <f>L5783*10000+M5783*100+F5761</f>
        <v>200505</v>
      </c>
    </row>
    <row r="5795" spans="1:20" ht="15" hidden="1" customHeight="1" x14ac:dyDescent="0.2">
      <c r="A5795" s="10" t="e">
        <f>INDEX(REFERENCE!$B$2:$J$2,1,'EXAMPLE OF CHOICE CARDS'!J5795)</f>
        <v>#REF!</v>
      </c>
      <c r="B5795" s="5">
        <f>INDEX('DCM CARDS LOOKUP - HIDDEN'!$O$4:$AE$8890,MATCH(O5795,'DCM CARDS LOOKUP - HIDDEN'!$N$4:$N$8890,0),$J5795)</f>
        <v>0</v>
      </c>
      <c r="C5795" s="5">
        <f>INDEX('DCM CARDS LOOKUP - HIDDEN'!$O$4:$AE$8890,MATCH(P5795,'DCM CARDS LOOKUP - HIDDEN'!$N$4:$N$8890,0),$J5795)</f>
        <v>0</v>
      </c>
      <c r="D5795" s="5">
        <f>INDEX('DCM CARDS LOOKUP - HIDDEN'!$O$4:$AE$8890,MATCH(Q5795,'DCM CARDS LOOKUP - HIDDEN'!$N$4:$N$8890,0),$J5795)</f>
        <v>0</v>
      </c>
      <c r="E5795" s="5">
        <f>INDEX('DCM CARDS LOOKUP - HIDDEN'!$O$4:$AE$8890,MATCH(R5795,'DCM CARDS LOOKUP - HIDDEN'!$N$4:$N$8890,0),$J5795)</f>
        <v>0</v>
      </c>
      <c r="F5795" s="5">
        <f>INDEX('DCM CARDS LOOKUP - HIDDEN'!$O$4:$AE$8890,MATCH(S5795,'DCM CARDS LOOKUP - HIDDEN'!$N$4:$N$8890,0),$J5795)</f>
        <v>0</v>
      </c>
      <c r="G5795" s="31"/>
      <c r="H5795" s="35"/>
      <c r="J5795" s="4">
        <v>13</v>
      </c>
      <c r="O5795">
        <f>L5783*10000+M5783*100+B5781</f>
        <v>200501</v>
      </c>
      <c r="P5795">
        <f>L5783*10000+M5783*100+C5781</f>
        <v>200502</v>
      </c>
      <c r="Q5795">
        <f>L5783*10000+M5783*100+D5781</f>
        <v>200503</v>
      </c>
      <c r="R5795">
        <f>L5783*10000+M5783*100+E5761</f>
        <v>200504</v>
      </c>
      <c r="S5795">
        <f>L5783*10000+M5783*100+F5761</f>
        <v>200505</v>
      </c>
    </row>
    <row r="5796" spans="1:20" ht="15" hidden="1" customHeight="1" x14ac:dyDescent="0.2">
      <c r="A5796" s="10" t="e">
        <f>INDEX(REFERENCE!$B$2:$J$2,1,'EXAMPLE OF CHOICE CARDS'!J5796)</f>
        <v>#REF!</v>
      </c>
      <c r="B5796" s="5">
        <f>INDEX('DCM CARDS LOOKUP - HIDDEN'!$O$4:$AE$8890,MATCH(O5796,'DCM CARDS LOOKUP - HIDDEN'!$N$4:$N$8890,0),$J5796)</f>
        <v>0</v>
      </c>
      <c r="C5796" s="5">
        <f>INDEX('DCM CARDS LOOKUP - HIDDEN'!$O$4:$AE$8890,MATCH(P5796,'DCM CARDS LOOKUP - HIDDEN'!$N$4:$N$8890,0),$J5796)</f>
        <v>0</v>
      </c>
      <c r="D5796" s="5">
        <f>INDEX('DCM CARDS LOOKUP - HIDDEN'!$O$4:$AE$8890,MATCH(Q5796,'DCM CARDS LOOKUP - HIDDEN'!$N$4:$N$8890,0),$J5796)</f>
        <v>0</v>
      </c>
      <c r="E5796" s="5">
        <f>INDEX('DCM CARDS LOOKUP - HIDDEN'!$O$4:$AE$8890,MATCH(R5796,'DCM CARDS LOOKUP - HIDDEN'!$N$4:$N$8890,0),$J5796)</f>
        <v>0</v>
      </c>
      <c r="F5796" s="5">
        <f>INDEX('DCM CARDS LOOKUP - HIDDEN'!$O$4:$AE$8890,MATCH(S5796,'DCM CARDS LOOKUP - HIDDEN'!$N$4:$N$8890,0),$J5796)</f>
        <v>0</v>
      </c>
      <c r="G5796" s="31"/>
      <c r="H5796" s="35"/>
      <c r="J5796" s="4">
        <v>14</v>
      </c>
      <c r="O5796">
        <f>L5783*10000+M5783*100+B5781</f>
        <v>200501</v>
      </c>
      <c r="P5796">
        <f>L5783*10000+M5783*100+C5781</f>
        <v>200502</v>
      </c>
      <c r="Q5796">
        <f>L5783*10000+M5783*100+D5781</f>
        <v>200503</v>
      </c>
      <c r="R5796">
        <f>L5783*10000+M5783*100+E5761</f>
        <v>200504</v>
      </c>
      <c r="S5796">
        <f>L5783*10000+M5783*100+F5761</f>
        <v>200505</v>
      </c>
    </row>
    <row r="5797" spans="1:20" x14ac:dyDescent="0.2">
      <c r="A5797" s="2"/>
      <c r="B5797" s="5"/>
      <c r="C5797" s="5"/>
      <c r="D5797" s="5"/>
      <c r="E5797" s="5"/>
      <c r="F5797" s="5"/>
      <c r="G5797" s="5"/>
      <c r="H5797" s="5"/>
      <c r="J5797" s="13"/>
    </row>
    <row r="5798" spans="1:20" x14ac:dyDescent="0.2">
      <c r="A5798" s="6"/>
      <c r="B5798" s="7">
        <v>1</v>
      </c>
      <c r="C5798" s="7">
        <v>2</v>
      </c>
      <c r="D5798" s="7">
        <v>3</v>
      </c>
      <c r="E5798" s="7">
        <v>4</v>
      </c>
      <c r="F5798" s="7">
        <v>5</v>
      </c>
      <c r="G5798" s="7">
        <v>6</v>
      </c>
      <c r="H5798" s="7">
        <v>9</v>
      </c>
      <c r="J5798" s="13"/>
    </row>
    <row r="5801" spans="1:20" x14ac:dyDescent="0.2">
      <c r="A5801" s="1" t="str">
        <f>"Version "&amp;L5803&amp;"; Task"&amp;M5803</f>
        <v>Version 20; Task6</v>
      </c>
      <c r="B5801" s="4">
        <v>1</v>
      </c>
      <c r="C5801" s="4">
        <v>2</v>
      </c>
      <c r="D5801" s="4">
        <v>3</v>
      </c>
      <c r="E5801" s="4">
        <f>E5781</f>
        <v>4</v>
      </c>
      <c r="F5801" s="4">
        <f>F5781</f>
        <v>5</v>
      </c>
      <c r="G5801" s="4">
        <v>6</v>
      </c>
      <c r="J5801" s="13"/>
    </row>
    <row r="5802" spans="1:20" ht="15" customHeight="1" x14ac:dyDescent="0.2">
      <c r="A5802" s="11" t="s">
        <v>8</v>
      </c>
      <c r="B5802" s="12" t="s">
        <v>9</v>
      </c>
      <c r="C5802" s="12" t="s">
        <v>10</v>
      </c>
      <c r="D5802" s="12" t="s">
        <v>11</v>
      </c>
      <c r="E5802" s="20" t="s">
        <v>21</v>
      </c>
      <c r="F5802" s="20" t="s">
        <v>22</v>
      </c>
      <c r="G5802" s="20"/>
      <c r="H5802" s="34" t="s">
        <v>15</v>
      </c>
      <c r="J5802" s="13"/>
      <c r="L5802" t="s">
        <v>12</v>
      </c>
      <c r="M5802" t="s">
        <v>1</v>
      </c>
    </row>
    <row r="5803" spans="1:20" x14ac:dyDescent="0.2">
      <c r="A5803" s="10" t="str">
        <f>INDEX(REFERENCE!$B$2:$J$2,1,'EXAMPLE OF CHOICE CARDS'!J5803)</f>
        <v>Type</v>
      </c>
      <c r="B5803" s="5" t="str">
        <f>INDEX('DCM CARDS LOOKUP - HIDDEN'!$O$4:$AE$8890,MATCH(O5803,'DCM CARDS LOOKUP - HIDDEN'!$N$4:$N$8890,0),$J5803)</f>
        <v>Topicals</v>
      </c>
      <c r="C5803" s="5" t="str">
        <f>INDEX('DCM CARDS LOOKUP - HIDDEN'!$O$4:$AE$8890,MATCH(P5803,'DCM CARDS LOOKUP - HIDDEN'!$N$4:$N$8890,0),$J5803)</f>
        <v>Topicals</v>
      </c>
      <c r="D5803" s="5" t="str">
        <f>INDEX('DCM CARDS LOOKUP - HIDDEN'!$O$4:$AE$8890,MATCH(Q5803,'DCM CARDS LOOKUP - HIDDEN'!$N$4:$N$8890,0),$J5803)</f>
        <v>Topicals</v>
      </c>
      <c r="E5803" s="5" t="str">
        <f>INDEX('DCM CARDS LOOKUP - HIDDEN'!$O$4:$AE$8890,MATCH(R5803,'DCM CARDS LOOKUP - HIDDEN'!$N$4:$N$8890,0),$J5803)</f>
        <v>Pads</v>
      </c>
      <c r="F5803" s="5" t="str">
        <f>INDEX('DCM CARDS LOOKUP - HIDDEN'!$O$4:$AE$8890,MATCH(S5803,'DCM CARDS LOOKUP - HIDDEN'!$N$4:$N$8890,0),$J5803)</f>
        <v>Pads</v>
      </c>
      <c r="G5803" s="5" t="str">
        <f>INDEX('DCM CARDS LOOKUP - HIDDEN'!$O$4:$AE$8890,MATCH(T5803,'DCM CARDS LOOKUP - HIDDEN'!$N$4:$N$8890,0),$J5803)</f>
        <v>Pads</v>
      </c>
      <c r="H5803" s="35"/>
      <c r="J5803" s="4">
        <v>1</v>
      </c>
      <c r="L5803">
        <f>IF(M5783=15,L5783+1,L5783)</f>
        <v>20</v>
      </c>
      <c r="M5803">
        <f>IF(M5783&lt;15,M5783+1,1)</f>
        <v>6</v>
      </c>
      <c r="O5803">
        <f>L5803*10000+M5803*100+B5801</f>
        <v>200601</v>
      </c>
      <c r="P5803">
        <f>L5803*10000+M5803*100+C5801</f>
        <v>200602</v>
      </c>
      <c r="Q5803">
        <f>L5803*10000+M5803*100+D5801</f>
        <v>200603</v>
      </c>
      <c r="R5803">
        <f>L5803*10000+M5803*100+E5781</f>
        <v>200604</v>
      </c>
      <c r="S5803">
        <f>L5803*10000+M5803*100+F5781</f>
        <v>200605</v>
      </c>
      <c r="T5803">
        <f>L5803*10000+M5803*100+G5781</f>
        <v>200606</v>
      </c>
    </row>
    <row r="5804" spans="1:20" x14ac:dyDescent="0.2">
      <c r="A5804" s="10" t="str">
        <f>INDEX(REFERENCE!$B$2:$J$2,1,'EXAMPLE OF CHOICE CARDS'!J5804)</f>
        <v>Brand</v>
      </c>
      <c r="B5804" s="5" t="str">
        <f>INDEX('DCM CARDS LOOKUP - HIDDEN'!$O$4:$AE$8890,MATCH(O5804,'DCM CARDS LOOKUP - HIDDEN'!$N$4:$N$8890,0),$J5804)</f>
        <v>Equate</v>
      </c>
      <c r="C5804" s="5" t="str">
        <f>INDEX('DCM CARDS LOOKUP - HIDDEN'!$O$4:$AE$8890,MATCH(P5804,'DCM CARDS LOOKUP - HIDDEN'!$N$4:$N$8890,0),$J5804)</f>
        <v>Tiger Balm</v>
      </c>
      <c r="D5804" s="5" t="str">
        <f>INDEX('DCM CARDS LOOKUP - HIDDEN'!$O$4:$AE$8890,MATCH(Q5804,'DCM CARDS LOOKUP - HIDDEN'!$N$4:$N$8890,0),$J5804)</f>
        <v>Arnicare</v>
      </c>
      <c r="E5804" s="5" t="str">
        <f>INDEX('DCM CARDS LOOKUP - HIDDEN'!$O$4:$AE$8890,MATCH(R5804,'DCM CARDS LOOKUP - HIDDEN'!$N$4:$N$8890,0),$J5804)</f>
        <v>Icy Hot</v>
      </c>
      <c r="F5804" s="5" t="str">
        <f>INDEX('DCM CARDS LOOKUP - HIDDEN'!$O$4:$AE$8890,MATCH(S5804,'DCM CARDS LOOKUP - HIDDEN'!$N$4:$N$8890,0),$J5804)</f>
        <v xml:space="preserve">Biofreeze  </v>
      </c>
      <c r="G5804" s="5" t="str">
        <f>INDEX('DCM CARDS LOOKUP - HIDDEN'!$O$4:$AE$8890,MATCH(T5804,'DCM CARDS LOOKUP - HIDDEN'!$N$4:$N$8890,0),$J5804)</f>
        <v>Vicks Vapopatch</v>
      </c>
      <c r="H5804" s="35"/>
      <c r="J5804" s="4">
        <v>2</v>
      </c>
      <c r="O5804">
        <f>L5803*10000+M5803*100+B5801</f>
        <v>200601</v>
      </c>
      <c r="P5804">
        <f>L5803*10000+M5803*100+C5801</f>
        <v>200602</v>
      </c>
      <c r="Q5804">
        <f>L5803*10000+M5803*100+D5801</f>
        <v>200603</v>
      </c>
      <c r="R5804">
        <f>L5803*10000+M5803*100+E5781</f>
        <v>200604</v>
      </c>
      <c r="S5804">
        <f>L5803*10000+M5803*100+F5781</f>
        <v>200605</v>
      </c>
      <c r="T5804">
        <f>L5803*10000+M5803*100+G5781</f>
        <v>200606</v>
      </c>
    </row>
    <row r="5805" spans="1:20" ht="28.5" x14ac:dyDescent="0.2">
      <c r="A5805" s="10" t="str">
        <f>INDEX(REFERENCE!$B$2:$J$2,1,'EXAMPLE OF CHOICE CARDS'!J5805)</f>
        <v>Sensation</v>
      </c>
      <c r="B5805" s="5" t="str">
        <f>INDEX('DCM CARDS LOOKUP - HIDDEN'!$O$4:$AE$8890,MATCH(O5805,'DCM CARDS LOOKUP - HIDDEN'!$N$4:$N$8890,0),$J5805)</f>
        <v>Lidocaine/numbing sensation</v>
      </c>
      <c r="C5805" s="5" t="str">
        <f>INDEX('DCM CARDS LOOKUP - HIDDEN'!$O$4:$AE$8890,MATCH(P5805,'DCM CARDS LOOKUP - HIDDEN'!$N$4:$N$8890,0),$J5805)</f>
        <v>Both hot and cold sensation</v>
      </c>
      <c r="D5805" s="5" t="str">
        <f>INDEX('DCM CARDS LOOKUP - HIDDEN'!$O$4:$AE$8890,MATCH(Q5805,'DCM CARDS LOOKUP - HIDDEN'!$N$4:$N$8890,0),$J5805)</f>
        <v>Cold sensation</v>
      </c>
      <c r="E5805" s="5" t="str">
        <f>INDEX('DCM CARDS LOOKUP - HIDDEN'!$O$4:$AE$8890,MATCH(R5805,'DCM CARDS LOOKUP - HIDDEN'!$N$4:$N$8890,0),$J5805)</f>
        <v>Lidocaine/numbing sensation</v>
      </c>
      <c r="F5805" s="5" t="str">
        <f>INDEX('DCM CARDS LOOKUP - HIDDEN'!$O$4:$AE$8890,MATCH(S5805,'DCM CARDS LOOKUP - HIDDEN'!$N$4:$N$8890,0),$J5805)</f>
        <v>No sensation/drug free/for circulation</v>
      </c>
      <c r="G5805" s="5" t="str">
        <f>INDEX('DCM CARDS LOOKUP - HIDDEN'!$O$4:$AE$8890,MATCH(T5805,'DCM CARDS LOOKUP - HIDDEN'!$N$4:$N$8890,0),$J5805)</f>
        <v>Both hot and cold sensation</v>
      </c>
      <c r="H5805" s="35"/>
      <c r="J5805" s="4">
        <v>3</v>
      </c>
      <c r="O5805">
        <f>L5803*10000+M5803*100+B5801</f>
        <v>200601</v>
      </c>
      <c r="P5805">
        <f>L5803*10000+M5803*100+C5801</f>
        <v>200602</v>
      </c>
      <c r="Q5805">
        <f>L5803*10000+M5803*100+D5801</f>
        <v>200603</v>
      </c>
      <c r="R5805">
        <f>L5803*10000+M5803*100+E5781</f>
        <v>200604</v>
      </c>
      <c r="S5805">
        <f>L5803*10000+M5803*100+F5781</f>
        <v>200605</v>
      </c>
      <c r="T5805">
        <f>L5803*10000+M5803*100+G5781</f>
        <v>200606</v>
      </c>
    </row>
    <row r="5806" spans="1:20" x14ac:dyDescent="0.2">
      <c r="A5806" s="10" t="str">
        <f>INDEX(REFERENCE!$B$2:$J$2,1,'EXAMPLE OF CHOICE CARDS'!J5806)</f>
        <v>Treatment Area</v>
      </c>
      <c r="B5806" s="5" t="str">
        <f>INDEX('DCM CARDS LOOKUP - HIDDEN'!$O$4:$AE$8890,MATCH(O5806,'DCM CARDS LOOKUP - HIDDEN'!$N$4:$N$8890,0),$J5806)</f>
        <v>-</v>
      </c>
      <c r="C5806" s="5" t="str">
        <f>INDEX('DCM CARDS LOOKUP - HIDDEN'!$O$4:$AE$8890,MATCH(P5806,'DCM CARDS LOOKUP - HIDDEN'!$N$4:$N$8890,0),$J5806)</f>
        <v>-</v>
      </c>
      <c r="D5806" s="5" t="str">
        <f>INDEX('DCM CARDS LOOKUP - HIDDEN'!$O$4:$AE$8890,MATCH(Q5806,'DCM CARDS LOOKUP - HIDDEN'!$N$4:$N$8890,0),$J5806)</f>
        <v>-</v>
      </c>
      <c r="E5806" s="5" t="str">
        <f>INDEX('DCM CARDS LOOKUP - HIDDEN'!$O$4:$AE$8890,MATCH(R5806,'DCM CARDS LOOKUP - HIDDEN'!$N$4:$N$8890,0),$J5806)</f>
        <v>Neck</v>
      </c>
      <c r="F5806" s="5" t="str">
        <f>INDEX('DCM CARDS LOOKUP - HIDDEN'!$O$4:$AE$8890,MATCH(S5806,'DCM CARDS LOOKUP - HIDDEN'!$N$4:$N$8890,0),$J5806)</f>
        <v>Hands (arthritis)</v>
      </c>
      <c r="G5806" s="5" t="str">
        <f>INDEX('DCM CARDS LOOKUP - HIDDEN'!$O$4:$AE$8890,MATCH(T5806,'DCM CARDS LOOKUP - HIDDEN'!$N$4:$N$8890,0),$J5806)</f>
        <v>Chest</v>
      </c>
      <c r="H5806" s="35"/>
      <c r="J5806" s="4">
        <v>4</v>
      </c>
      <c r="O5806">
        <f>L5803*10000+M5803*100+B5801</f>
        <v>200601</v>
      </c>
      <c r="P5806">
        <f>L5803*10000+M5803*100+C5801</f>
        <v>200602</v>
      </c>
      <c r="Q5806">
        <f>L5803*10000+M5803*100+D5801</f>
        <v>200603</v>
      </c>
      <c r="R5806">
        <f>L5803*10000+M5803*100+E5781</f>
        <v>200604</v>
      </c>
      <c r="S5806">
        <f>L5803*10000+M5803*100+F5781</f>
        <v>200605</v>
      </c>
      <c r="T5806">
        <f>L5803*10000+M5803*100+G5781</f>
        <v>200606</v>
      </c>
    </row>
    <row r="5807" spans="1:20" x14ac:dyDescent="0.2">
      <c r="A5807" s="10" t="str">
        <f>INDEX(REFERENCE!$B$2:$J$2,1,'EXAMPLE OF CHOICE CARDS'!J5807)</f>
        <v>Format</v>
      </c>
      <c r="B5807" s="5" t="str">
        <f>INDEX('DCM CARDS LOOKUP - HIDDEN'!$O$4:$AE$8890,MATCH(O5807,'DCM CARDS LOOKUP - HIDDEN'!$N$4:$N$8890,0),$J5807)</f>
        <v>Cream</v>
      </c>
      <c r="C5807" s="5" t="str">
        <f>INDEX('DCM CARDS LOOKUP - HIDDEN'!$O$4:$AE$8890,MATCH(P5807,'DCM CARDS LOOKUP - HIDDEN'!$N$4:$N$8890,0),$J5807)</f>
        <v>Roll-on</v>
      </c>
      <c r="D5807" s="5" t="str">
        <f>INDEX('DCM CARDS LOOKUP - HIDDEN'!$O$4:$AE$8890,MATCH(Q5807,'DCM CARDS LOOKUP - HIDDEN'!$N$4:$N$8890,0),$J5807)</f>
        <v>Liquid</v>
      </c>
      <c r="E5807" s="5" t="str">
        <f>INDEX('DCM CARDS LOOKUP - HIDDEN'!$O$4:$AE$8890,MATCH(R5807,'DCM CARDS LOOKUP - HIDDEN'!$N$4:$N$8890,0),$J5807)</f>
        <v>Single use pads/patches</v>
      </c>
      <c r="F5807" s="5" t="str">
        <f>INDEX('DCM CARDS LOOKUP - HIDDEN'!$O$4:$AE$8890,MATCH(S5807,'DCM CARDS LOOKUP - HIDDEN'!$N$4:$N$8890,0),$J5807)</f>
        <v>Single use pads/patches</v>
      </c>
      <c r="G5807" s="5" t="str">
        <f>INDEX('DCM CARDS LOOKUP - HIDDEN'!$O$4:$AE$8890,MATCH(T5807,'DCM CARDS LOOKUP - HIDDEN'!$N$4:$N$8890,0),$J5807)</f>
        <v>Single use pads/patches</v>
      </c>
      <c r="H5807" s="35"/>
      <c r="J5807" s="4">
        <v>5</v>
      </c>
      <c r="O5807">
        <f>L5803*10000+M5803*100+B5801</f>
        <v>200601</v>
      </c>
      <c r="P5807">
        <f>L5803*10000+M5803*100+C5801</f>
        <v>200602</v>
      </c>
      <c r="Q5807">
        <f>L5803*10000+M5803*100+D5801</f>
        <v>200603</v>
      </c>
      <c r="R5807">
        <f>L5803*10000+M5803*100+E5781</f>
        <v>200604</v>
      </c>
      <c r="S5807">
        <f>L5803*10000+M5803*100+F5781</f>
        <v>200605</v>
      </c>
      <c r="T5807">
        <f>L5803*10000+M5803*100+G5781</f>
        <v>200606</v>
      </c>
    </row>
    <row r="5808" spans="1:20" x14ac:dyDescent="0.2">
      <c r="A5808" s="10" t="str">
        <f>INDEX(REFERENCE!$B$2:$J$2,1,'EXAMPLE OF CHOICE CARDS'!J5808)</f>
        <v>Count</v>
      </c>
      <c r="B5808" s="5" t="str">
        <f>INDEX('DCM CARDS LOOKUP - HIDDEN'!$O$4:$AE$8890,MATCH(O5808,'DCM CARDS LOOKUP - HIDDEN'!$N$4:$N$8890,0),$J5808)</f>
        <v>3.5 oz</v>
      </c>
      <c r="C5808" s="5" t="str">
        <f>INDEX('DCM CARDS LOOKUP - HIDDEN'!$O$4:$AE$8890,MATCH(P5808,'DCM CARDS LOOKUP - HIDDEN'!$N$4:$N$8890,0),$J5808)</f>
        <v>4 oz</v>
      </c>
      <c r="D5808" s="5" t="str">
        <f>INDEX('DCM CARDS LOOKUP - HIDDEN'!$O$4:$AE$8890,MATCH(Q5808,'DCM CARDS LOOKUP - HIDDEN'!$N$4:$N$8890,0),$J5808)</f>
        <v>2.5 oz</v>
      </c>
      <c r="E5808" s="5" t="str">
        <f>INDEX('DCM CARDS LOOKUP - HIDDEN'!$O$4:$AE$8890,MATCH(R5808,'DCM CARDS LOOKUP - HIDDEN'!$N$4:$N$8890,0),$J5808)</f>
        <v>6 count</v>
      </c>
      <c r="F5808" s="5" t="str">
        <f>INDEX('DCM CARDS LOOKUP - HIDDEN'!$O$4:$AE$8890,MATCH(S5808,'DCM CARDS LOOKUP - HIDDEN'!$N$4:$N$8890,0),$J5808)</f>
        <v>5 count</v>
      </c>
      <c r="G5808" s="5" t="str">
        <f>INDEX('DCM CARDS LOOKUP - HIDDEN'!$O$4:$AE$8890,MATCH(T5808,'DCM CARDS LOOKUP - HIDDEN'!$N$4:$N$8890,0),$J5808)</f>
        <v>4 count</v>
      </c>
      <c r="H5808" s="35"/>
      <c r="J5808" s="4">
        <v>6</v>
      </c>
      <c r="O5808">
        <f>L5803*10000+M5803*100+B5801</f>
        <v>200601</v>
      </c>
      <c r="P5808">
        <f>L5803*10000+M5803*100+C5801</f>
        <v>200602</v>
      </c>
      <c r="Q5808">
        <f>L5803*10000+M5803*100+D5801</f>
        <v>200603</v>
      </c>
      <c r="R5808">
        <f>L5803*10000+M5803*100+E5781</f>
        <v>200604</v>
      </c>
      <c r="S5808">
        <f>L5803*10000+M5803*100+F5781</f>
        <v>200605</v>
      </c>
      <c r="T5808">
        <f>L5803*10000+M5803*100+G5781</f>
        <v>200606</v>
      </c>
    </row>
    <row r="5809" spans="1:20" ht="15" customHeight="1" x14ac:dyDescent="0.2">
      <c r="A5809" s="10" t="str">
        <f>INDEX(REFERENCE!$B$2:$J$2,1,'EXAMPLE OF CHOICE CARDS'!J5809)</f>
        <v>Price</v>
      </c>
      <c r="B5809" s="29">
        <f>INDEX('DCM CARDS LOOKUP - HIDDEN'!$O$4:$AE$8890,MATCH(O5809,'DCM CARDS LOOKUP - HIDDEN'!$N$4:$N$8890,0),$J5809)</f>
        <v>13.88</v>
      </c>
      <c r="C5809" s="29">
        <f>INDEX('DCM CARDS LOOKUP - HIDDEN'!$O$4:$AE$8890,MATCH(P5809,'DCM CARDS LOOKUP - HIDDEN'!$N$4:$N$8890,0),$J5809)</f>
        <v>22</v>
      </c>
      <c r="D5809" s="29">
        <f>INDEX('DCM CARDS LOOKUP - HIDDEN'!$O$4:$AE$8890,MATCH(Q5809,'DCM CARDS LOOKUP - HIDDEN'!$N$4:$N$8890,0),$J5809)</f>
        <v>5.75</v>
      </c>
      <c r="E5809" s="29">
        <f>INDEX('DCM CARDS LOOKUP - HIDDEN'!$O$4:$AE$8890,MATCH(R5809,'DCM CARDS LOOKUP - HIDDEN'!$N$4:$N$8890,0),$J5809)</f>
        <v>21.5</v>
      </c>
      <c r="F5809" s="29">
        <f>INDEX('DCM CARDS LOOKUP - HIDDEN'!$O$4:$AE$8890,MATCH(S5809,'DCM CARDS LOOKUP - HIDDEN'!$N$4:$N$8890,0),$J5809)</f>
        <v>8.93</v>
      </c>
      <c r="G5809" s="29">
        <f>INDEX('DCM CARDS LOOKUP - HIDDEN'!$O$4:$AE$8890,MATCH(T5809,'DCM CARDS LOOKUP - HIDDEN'!$N$4:$N$8890,0),$J5809)</f>
        <v>13</v>
      </c>
      <c r="H5809" s="35"/>
      <c r="J5809" s="4">
        <v>7</v>
      </c>
      <c r="O5809">
        <f>L5803*10000+M5803*100+B5801</f>
        <v>200601</v>
      </c>
      <c r="P5809">
        <f>L5803*10000+M5803*100+C5801</f>
        <v>200602</v>
      </c>
      <c r="Q5809">
        <f>L5803*10000+M5803*100+D5801</f>
        <v>200603</v>
      </c>
      <c r="R5809">
        <f>L5803*10000+M5803*100+E5781</f>
        <v>200604</v>
      </c>
      <c r="S5809">
        <f>L5803*10000+M5803*100+F5781</f>
        <v>200605</v>
      </c>
      <c r="T5809">
        <f>L5803*10000+M5803*100+G5781</f>
        <v>200606</v>
      </c>
    </row>
    <row r="5810" spans="1:20" ht="15" customHeight="1" x14ac:dyDescent="0.2">
      <c r="A5810" s="10" t="str">
        <f>INDEX(REFERENCE!$B$2:$J$2,1,'EXAMPLE OF CHOICE CARDS'!J5810)</f>
        <v>Review Rating</v>
      </c>
      <c r="B5810" s="5" t="str">
        <f>INDEX('DCM CARDS LOOKUP - HIDDEN'!$O$4:$AE$8890,MATCH(O5810,'DCM CARDS LOOKUP - HIDDEN'!$N$4:$N$8890,0),$J5810)</f>
        <v>4.5 stars</v>
      </c>
      <c r="C5810" s="5" t="str">
        <f>INDEX('DCM CARDS LOOKUP - HIDDEN'!$O$4:$AE$8890,MATCH(P5810,'DCM CARDS LOOKUP - HIDDEN'!$N$4:$N$8890,0),$J5810)</f>
        <v>4.5 stars</v>
      </c>
      <c r="D5810" s="5" t="str">
        <f>INDEX('DCM CARDS LOOKUP - HIDDEN'!$O$4:$AE$8890,MATCH(Q5810,'DCM CARDS LOOKUP - HIDDEN'!$N$4:$N$8890,0),$J5810)</f>
        <v>4.6 stars</v>
      </c>
      <c r="E5810" s="5" t="str">
        <f>INDEX('DCM CARDS LOOKUP - HIDDEN'!$O$4:$AE$8890,MATCH(R5810,'DCM CARDS LOOKUP - HIDDEN'!$N$4:$N$8890,0),$J5810)</f>
        <v>4.6 stars</v>
      </c>
      <c r="F5810" s="5" t="str">
        <f>INDEX('DCM CARDS LOOKUP - HIDDEN'!$O$4:$AE$8890,MATCH(S5810,'DCM CARDS LOOKUP - HIDDEN'!$N$4:$N$8890,0),$J5810)</f>
        <v>4.8 stars</v>
      </c>
      <c r="G5810" s="5" t="str">
        <f>INDEX('DCM CARDS LOOKUP - HIDDEN'!$O$4:$AE$8890,MATCH(T5810,'DCM CARDS LOOKUP - HIDDEN'!$N$4:$N$8890,0),$J5810)</f>
        <v>4.6 stars</v>
      </c>
      <c r="H5810" s="35"/>
      <c r="J5810" s="4">
        <v>8</v>
      </c>
      <c r="O5810">
        <f>L5803*10000+M5803*100+B5801</f>
        <v>200601</v>
      </c>
      <c r="P5810">
        <f>L5803*10000+M5803*100+C5801</f>
        <v>200602</v>
      </c>
      <c r="Q5810">
        <f>L5803*10000+M5803*100+D5801</f>
        <v>200603</v>
      </c>
      <c r="R5810">
        <f>L5803*10000+M5803*100+E5781</f>
        <v>200604</v>
      </c>
      <c r="S5810">
        <f>L5803*10000+M5803*100+F5781</f>
        <v>200605</v>
      </c>
      <c r="T5810">
        <f>L5803*10000+M5803*100+G5781</f>
        <v>200606</v>
      </c>
    </row>
    <row r="5811" spans="1:20" ht="15" customHeight="1" x14ac:dyDescent="0.2">
      <c r="A5811" s="10" t="str">
        <f>INDEX(REFERENCE!$B$2:$J$2,1,'EXAMPLE OF CHOICE CARDS'!J5811)</f>
        <v>Number of Reviews</v>
      </c>
      <c r="B5811" s="30">
        <f>INDEX('DCM CARDS LOOKUP - HIDDEN'!$O$4:$AE$8890,MATCH(O5811,'DCM CARDS LOOKUP - HIDDEN'!$N$4:$N$8890,0),$J5811)</f>
        <v>4500</v>
      </c>
      <c r="C5811" s="30">
        <f>INDEX('DCM CARDS LOOKUP - HIDDEN'!$O$4:$AE$8890,MATCH(P5811,'DCM CARDS LOOKUP - HIDDEN'!$N$4:$N$8890,0),$J5811)</f>
        <v>1250</v>
      </c>
      <c r="D5811" s="30">
        <f>INDEX('DCM CARDS LOOKUP - HIDDEN'!$O$4:$AE$8890,MATCH(Q5811,'DCM CARDS LOOKUP - HIDDEN'!$N$4:$N$8890,0),$J5811)</f>
        <v>1250</v>
      </c>
      <c r="E5811" s="30">
        <f>INDEX('DCM CARDS LOOKUP - HIDDEN'!$O$4:$AE$8890,MATCH(R5811,'DCM CARDS LOOKUP - HIDDEN'!$N$4:$N$8890,0),$J5811)</f>
        <v>4500</v>
      </c>
      <c r="F5811" s="30">
        <f>INDEX('DCM CARDS LOOKUP - HIDDEN'!$O$4:$AE$8890,MATCH(S5811,'DCM CARDS LOOKUP - HIDDEN'!$N$4:$N$8890,0),$J5811)</f>
        <v>4500</v>
      </c>
      <c r="G5811" s="30">
        <f>INDEX('DCM CARDS LOOKUP - HIDDEN'!$O$4:$AE$8890,MATCH(T5811,'DCM CARDS LOOKUP - HIDDEN'!$N$4:$N$8890,0),$J5811)</f>
        <v>1250</v>
      </c>
      <c r="H5811" s="35"/>
      <c r="J5811" s="4">
        <v>9</v>
      </c>
      <c r="O5811">
        <f>L5803*10000+M5803*100+B5801</f>
        <v>200601</v>
      </c>
      <c r="P5811">
        <f>L5803*10000+M5803*100+C5801</f>
        <v>200602</v>
      </c>
      <c r="Q5811">
        <f>L5803*10000+M5803*100+D5801</f>
        <v>200603</v>
      </c>
      <c r="R5811">
        <f>L5803*10000+M5803*100+E5781</f>
        <v>200604</v>
      </c>
      <c r="S5811">
        <f>L5803*10000+M5803*100+F5781</f>
        <v>200605</v>
      </c>
      <c r="T5811">
        <f>L5803*10000+M5803*100+G5781</f>
        <v>200606</v>
      </c>
    </row>
    <row r="5812" spans="1:20" ht="15" hidden="1" customHeight="1" x14ac:dyDescent="0.2">
      <c r="A5812" s="10" t="e">
        <f>INDEX(REFERENCE!$B$2:$J$2,1,'EXAMPLE OF CHOICE CARDS'!J5812)</f>
        <v>#REF!</v>
      </c>
      <c r="B5812" s="5">
        <f>INDEX('DCM CARDS LOOKUP - HIDDEN'!$O$4:$AE$8890,MATCH(O5812,'DCM CARDS LOOKUP - HIDDEN'!$N$4:$N$8890,0),$J5812)</f>
        <v>0</v>
      </c>
      <c r="C5812" s="5">
        <f>INDEX('DCM CARDS LOOKUP - HIDDEN'!$O$4:$AE$8890,MATCH(P5812,'DCM CARDS LOOKUP - HIDDEN'!$N$4:$N$8890,0),$J5812)</f>
        <v>0</v>
      </c>
      <c r="D5812" s="5">
        <f>INDEX('DCM CARDS LOOKUP - HIDDEN'!$O$4:$AE$8890,MATCH(Q5812,'DCM CARDS LOOKUP - HIDDEN'!$N$4:$N$8890,0),$J5812)</f>
        <v>0</v>
      </c>
      <c r="E5812" s="5">
        <f>INDEX('DCM CARDS LOOKUP - HIDDEN'!$O$4:$AE$8890,MATCH(R5812,'DCM CARDS LOOKUP - HIDDEN'!$N$4:$N$8890,0),$J5812)</f>
        <v>0</v>
      </c>
      <c r="F5812" s="5">
        <f>INDEX('DCM CARDS LOOKUP - HIDDEN'!$O$4:$AE$8890,MATCH(S5812,'DCM CARDS LOOKUP - HIDDEN'!$N$4:$N$8890,0),$J5812)</f>
        <v>0</v>
      </c>
      <c r="G5812" s="31"/>
      <c r="H5812" s="35"/>
      <c r="J5812" s="4">
        <v>10</v>
      </c>
      <c r="O5812">
        <f>L5803*10000+M5803*100+B5801</f>
        <v>200601</v>
      </c>
      <c r="P5812">
        <f>L5803*10000+M5803*100+C5801</f>
        <v>200602</v>
      </c>
      <c r="Q5812">
        <f>L5803*10000+M5803*100+D5801</f>
        <v>200603</v>
      </c>
      <c r="R5812">
        <f>L5803*10000+M5803*100+E5781</f>
        <v>200604</v>
      </c>
      <c r="S5812">
        <f>L5803*10000+M5803*100+F5781</f>
        <v>200605</v>
      </c>
    </row>
    <row r="5813" spans="1:20" ht="15" hidden="1" customHeight="1" x14ac:dyDescent="0.2">
      <c r="A5813" s="10" t="e">
        <f>INDEX(REFERENCE!$B$2:$J$2,1,'EXAMPLE OF CHOICE CARDS'!J5813)</f>
        <v>#REF!</v>
      </c>
      <c r="B5813" s="5">
        <f>INDEX('DCM CARDS LOOKUP - HIDDEN'!$O$4:$AE$8890,MATCH(O5813,'DCM CARDS LOOKUP - HIDDEN'!$N$4:$N$8890,0),$J5813)</f>
        <v>0</v>
      </c>
      <c r="C5813" s="5">
        <f>INDEX('DCM CARDS LOOKUP - HIDDEN'!$O$4:$AE$8890,MATCH(P5813,'DCM CARDS LOOKUP - HIDDEN'!$N$4:$N$8890,0),$J5813)</f>
        <v>0</v>
      </c>
      <c r="D5813" s="5">
        <f>INDEX('DCM CARDS LOOKUP - HIDDEN'!$O$4:$AE$8890,MATCH(Q5813,'DCM CARDS LOOKUP - HIDDEN'!$N$4:$N$8890,0),$J5813)</f>
        <v>0</v>
      </c>
      <c r="E5813" s="5">
        <f>INDEX('DCM CARDS LOOKUP - HIDDEN'!$O$4:$AE$8890,MATCH(R5813,'DCM CARDS LOOKUP - HIDDEN'!$N$4:$N$8890,0),$J5813)</f>
        <v>0</v>
      </c>
      <c r="F5813" s="5">
        <f>INDEX('DCM CARDS LOOKUP - HIDDEN'!$O$4:$AE$8890,MATCH(S5813,'DCM CARDS LOOKUP - HIDDEN'!$N$4:$N$8890,0),$J5813)</f>
        <v>0</v>
      </c>
      <c r="G5813" s="31"/>
      <c r="H5813" s="35"/>
      <c r="J5813" s="4">
        <v>11</v>
      </c>
      <c r="O5813">
        <f>L5803*10000+M5803*100+B5801</f>
        <v>200601</v>
      </c>
      <c r="P5813">
        <f>L5803*10000+M5803*100+C5801</f>
        <v>200602</v>
      </c>
      <c r="Q5813">
        <f>L5803*10000+M5803*100+D5801</f>
        <v>200603</v>
      </c>
      <c r="R5813">
        <f>L5803*10000+M5803*100+E5781</f>
        <v>200604</v>
      </c>
      <c r="S5813">
        <f>L5803*10000+M5803*100+F5781</f>
        <v>200605</v>
      </c>
    </row>
    <row r="5814" spans="1:20" ht="15" hidden="1" customHeight="1" x14ac:dyDescent="0.2">
      <c r="A5814" s="10" t="e">
        <f>INDEX(REFERENCE!$B$2:$J$2,1,'EXAMPLE OF CHOICE CARDS'!J5814)</f>
        <v>#REF!</v>
      </c>
      <c r="B5814" s="5">
        <f>INDEX('DCM CARDS LOOKUP - HIDDEN'!$O$4:$AE$8890,MATCH(O5814,'DCM CARDS LOOKUP - HIDDEN'!$N$4:$N$8890,0),$J5814)</f>
        <v>0</v>
      </c>
      <c r="C5814" s="5">
        <f>INDEX('DCM CARDS LOOKUP - HIDDEN'!$O$4:$AE$8890,MATCH(P5814,'DCM CARDS LOOKUP - HIDDEN'!$N$4:$N$8890,0),$J5814)</f>
        <v>0</v>
      </c>
      <c r="D5814" s="5">
        <f>INDEX('DCM CARDS LOOKUP - HIDDEN'!$O$4:$AE$8890,MATCH(Q5814,'DCM CARDS LOOKUP - HIDDEN'!$N$4:$N$8890,0),$J5814)</f>
        <v>0</v>
      </c>
      <c r="E5814" s="5">
        <f>INDEX('DCM CARDS LOOKUP - HIDDEN'!$O$4:$AE$8890,MATCH(R5814,'DCM CARDS LOOKUP - HIDDEN'!$N$4:$N$8890,0),$J5814)</f>
        <v>0</v>
      </c>
      <c r="F5814" s="5">
        <f>INDEX('DCM CARDS LOOKUP - HIDDEN'!$O$4:$AE$8890,MATCH(S5814,'DCM CARDS LOOKUP - HIDDEN'!$N$4:$N$8890,0),$J5814)</f>
        <v>0</v>
      </c>
      <c r="G5814" s="31"/>
      <c r="H5814" s="35"/>
      <c r="J5814" s="4">
        <v>12</v>
      </c>
      <c r="O5814">
        <f>L5803*10000+M5803*100+B5801</f>
        <v>200601</v>
      </c>
      <c r="P5814">
        <f>L5803*10000+M5803*100+C5801</f>
        <v>200602</v>
      </c>
      <c r="Q5814">
        <f>L5803*10000+M5803*100+D5801</f>
        <v>200603</v>
      </c>
      <c r="R5814">
        <f>L5803*10000+M5803*100+E5781</f>
        <v>200604</v>
      </c>
      <c r="S5814">
        <f>L5803*10000+M5803*100+F5781</f>
        <v>200605</v>
      </c>
    </row>
    <row r="5815" spans="1:20" ht="15" hidden="1" customHeight="1" x14ac:dyDescent="0.2">
      <c r="A5815" s="10" t="e">
        <f>INDEX(REFERENCE!$B$2:$J$2,1,'EXAMPLE OF CHOICE CARDS'!J5815)</f>
        <v>#REF!</v>
      </c>
      <c r="B5815" s="5">
        <f>INDEX('DCM CARDS LOOKUP - HIDDEN'!$O$4:$AE$8890,MATCH(O5815,'DCM CARDS LOOKUP - HIDDEN'!$N$4:$N$8890,0),$J5815)</f>
        <v>0</v>
      </c>
      <c r="C5815" s="5">
        <f>INDEX('DCM CARDS LOOKUP - HIDDEN'!$O$4:$AE$8890,MATCH(P5815,'DCM CARDS LOOKUP - HIDDEN'!$N$4:$N$8890,0),$J5815)</f>
        <v>0</v>
      </c>
      <c r="D5815" s="5">
        <f>INDEX('DCM CARDS LOOKUP - HIDDEN'!$O$4:$AE$8890,MATCH(Q5815,'DCM CARDS LOOKUP - HIDDEN'!$N$4:$N$8890,0),$J5815)</f>
        <v>0</v>
      </c>
      <c r="E5815" s="5">
        <f>INDEX('DCM CARDS LOOKUP - HIDDEN'!$O$4:$AE$8890,MATCH(R5815,'DCM CARDS LOOKUP - HIDDEN'!$N$4:$N$8890,0),$J5815)</f>
        <v>0</v>
      </c>
      <c r="F5815" s="5">
        <f>INDEX('DCM CARDS LOOKUP - HIDDEN'!$O$4:$AE$8890,MATCH(S5815,'DCM CARDS LOOKUP - HIDDEN'!$N$4:$N$8890,0),$J5815)</f>
        <v>0</v>
      </c>
      <c r="G5815" s="31"/>
      <c r="H5815" s="35"/>
      <c r="J5815" s="4">
        <v>13</v>
      </c>
      <c r="O5815">
        <f>L5803*10000+M5803*100+B5801</f>
        <v>200601</v>
      </c>
      <c r="P5815">
        <f>L5803*10000+M5803*100+C5801</f>
        <v>200602</v>
      </c>
      <c r="Q5815">
        <f>L5803*10000+M5803*100+D5801</f>
        <v>200603</v>
      </c>
      <c r="R5815">
        <f>L5803*10000+M5803*100+E5781</f>
        <v>200604</v>
      </c>
      <c r="S5815">
        <f>L5803*10000+M5803*100+F5781</f>
        <v>200605</v>
      </c>
    </row>
    <row r="5816" spans="1:20" ht="15" hidden="1" customHeight="1" x14ac:dyDescent="0.2">
      <c r="A5816" s="10" t="e">
        <f>INDEX(REFERENCE!$B$2:$J$2,1,'EXAMPLE OF CHOICE CARDS'!J5816)</f>
        <v>#REF!</v>
      </c>
      <c r="B5816" s="5">
        <f>INDEX('DCM CARDS LOOKUP - HIDDEN'!$O$4:$AE$8890,MATCH(O5816,'DCM CARDS LOOKUP - HIDDEN'!$N$4:$N$8890,0),$J5816)</f>
        <v>0</v>
      </c>
      <c r="C5816" s="5">
        <f>INDEX('DCM CARDS LOOKUP - HIDDEN'!$O$4:$AE$8890,MATCH(P5816,'DCM CARDS LOOKUP - HIDDEN'!$N$4:$N$8890,0),$J5816)</f>
        <v>0</v>
      </c>
      <c r="D5816" s="5">
        <f>INDEX('DCM CARDS LOOKUP - HIDDEN'!$O$4:$AE$8890,MATCH(Q5816,'DCM CARDS LOOKUP - HIDDEN'!$N$4:$N$8890,0),$J5816)</f>
        <v>0</v>
      </c>
      <c r="E5816" s="5">
        <f>INDEX('DCM CARDS LOOKUP - HIDDEN'!$O$4:$AE$8890,MATCH(R5816,'DCM CARDS LOOKUP - HIDDEN'!$N$4:$N$8890,0),$J5816)</f>
        <v>0</v>
      </c>
      <c r="F5816" s="5">
        <f>INDEX('DCM CARDS LOOKUP - HIDDEN'!$O$4:$AE$8890,MATCH(S5816,'DCM CARDS LOOKUP - HIDDEN'!$N$4:$N$8890,0),$J5816)</f>
        <v>0</v>
      </c>
      <c r="G5816" s="31"/>
      <c r="H5816" s="35"/>
      <c r="J5816" s="4">
        <v>14</v>
      </c>
      <c r="O5816">
        <f>L5803*10000+M5803*100+B5801</f>
        <v>200601</v>
      </c>
      <c r="P5816">
        <f>L5803*10000+M5803*100+C5801</f>
        <v>200602</v>
      </c>
      <c r="Q5816">
        <f>L5803*10000+M5803*100+D5801</f>
        <v>200603</v>
      </c>
      <c r="R5816">
        <f>L5803*10000+M5803*100+E5781</f>
        <v>200604</v>
      </c>
      <c r="S5816">
        <f>L5803*10000+M5803*100+F5781</f>
        <v>200605</v>
      </c>
    </row>
    <row r="5817" spans="1:20" x14ac:dyDescent="0.2">
      <c r="A5817" s="2"/>
      <c r="B5817" s="5"/>
      <c r="C5817" s="5"/>
      <c r="D5817" s="5"/>
      <c r="E5817" s="5"/>
      <c r="F5817" s="5"/>
      <c r="G5817" s="5"/>
      <c r="H5817" s="5"/>
      <c r="J5817" s="13"/>
    </row>
    <row r="5818" spans="1:20" x14ac:dyDescent="0.2">
      <c r="A5818" s="6"/>
      <c r="B5818" s="7">
        <v>1</v>
      </c>
      <c r="C5818" s="7">
        <v>2</v>
      </c>
      <c r="D5818" s="7">
        <v>3</v>
      </c>
      <c r="E5818" s="7">
        <v>4</v>
      </c>
      <c r="F5818" s="7">
        <v>5</v>
      </c>
      <c r="G5818" s="7">
        <v>6</v>
      </c>
      <c r="H5818" s="7">
        <v>9</v>
      </c>
      <c r="J5818" s="13"/>
    </row>
    <row r="5821" spans="1:20" x14ac:dyDescent="0.2">
      <c r="A5821" s="1" t="str">
        <f>"Version "&amp;L5823&amp;"; Task"&amp;M5823</f>
        <v>Version 20; Task7</v>
      </c>
      <c r="B5821" s="4">
        <v>1</v>
      </c>
      <c r="C5821" s="4">
        <v>2</v>
      </c>
      <c r="D5821" s="4">
        <v>3</v>
      </c>
      <c r="E5821" s="4">
        <f>E5801</f>
        <v>4</v>
      </c>
      <c r="F5821" s="4">
        <f>F5801</f>
        <v>5</v>
      </c>
      <c r="G5821" s="4">
        <v>6</v>
      </c>
      <c r="J5821" s="13"/>
    </row>
    <row r="5822" spans="1:20" ht="15" customHeight="1" x14ac:dyDescent="0.2">
      <c r="A5822" s="11" t="s">
        <v>8</v>
      </c>
      <c r="B5822" s="12" t="s">
        <v>9</v>
      </c>
      <c r="C5822" s="12" t="s">
        <v>10</v>
      </c>
      <c r="D5822" s="12" t="s">
        <v>11</v>
      </c>
      <c r="E5822" s="20" t="s">
        <v>21</v>
      </c>
      <c r="F5822" s="20" t="s">
        <v>22</v>
      </c>
      <c r="G5822" s="20"/>
      <c r="H5822" s="34" t="s">
        <v>15</v>
      </c>
      <c r="J5822" s="13"/>
      <c r="L5822" t="s">
        <v>12</v>
      </c>
      <c r="M5822" t="s">
        <v>1</v>
      </c>
    </row>
    <row r="5823" spans="1:20" x14ac:dyDescent="0.2">
      <c r="A5823" s="10" t="str">
        <f>INDEX(REFERENCE!$B$2:$J$2,1,'EXAMPLE OF CHOICE CARDS'!J5823)</f>
        <v>Type</v>
      </c>
      <c r="B5823" s="5" t="str">
        <f>INDEX('DCM CARDS LOOKUP - HIDDEN'!$O$4:$AE$8890,MATCH(O5823,'DCM CARDS LOOKUP - HIDDEN'!$N$4:$N$8890,0),$J5823)</f>
        <v>Pads</v>
      </c>
      <c r="C5823" s="5" t="str">
        <f>INDEX('DCM CARDS LOOKUP - HIDDEN'!$O$4:$AE$8890,MATCH(P5823,'DCM CARDS LOOKUP - HIDDEN'!$N$4:$N$8890,0),$J5823)</f>
        <v>Topicals</v>
      </c>
      <c r="D5823" s="5" t="str">
        <f>INDEX('DCM CARDS LOOKUP - HIDDEN'!$O$4:$AE$8890,MATCH(Q5823,'DCM CARDS LOOKUP - HIDDEN'!$N$4:$N$8890,0),$J5823)</f>
        <v>Topicals</v>
      </c>
      <c r="E5823" s="5" t="str">
        <f>INDEX('DCM CARDS LOOKUP - HIDDEN'!$O$4:$AE$8890,MATCH(R5823,'DCM CARDS LOOKUP - HIDDEN'!$N$4:$N$8890,0),$J5823)</f>
        <v>Topicals</v>
      </c>
      <c r="F5823" s="5" t="str">
        <f>INDEX('DCM CARDS LOOKUP - HIDDEN'!$O$4:$AE$8890,MATCH(S5823,'DCM CARDS LOOKUP - HIDDEN'!$N$4:$N$8890,0),$J5823)</f>
        <v>Pads</v>
      </c>
      <c r="G5823" s="5" t="str">
        <f>INDEX('DCM CARDS LOOKUP - HIDDEN'!$O$4:$AE$8890,MATCH(T5823,'DCM CARDS LOOKUP - HIDDEN'!$N$4:$N$8890,0),$J5823)</f>
        <v>Pads</v>
      </c>
      <c r="H5823" s="35"/>
      <c r="J5823" s="4">
        <v>1</v>
      </c>
      <c r="L5823">
        <f>IF(M5803=15,L5803+1,L5803)</f>
        <v>20</v>
      </c>
      <c r="M5823">
        <f>IF(M5803&lt;15,M5803+1,1)</f>
        <v>7</v>
      </c>
      <c r="O5823">
        <f>L5823*10000+M5823*100+B5821</f>
        <v>200701</v>
      </c>
      <c r="P5823">
        <f>L5823*10000+M5823*100+C5821</f>
        <v>200702</v>
      </c>
      <c r="Q5823">
        <f>L5823*10000+M5823*100+D5821</f>
        <v>200703</v>
      </c>
      <c r="R5823">
        <f>L5823*10000+M5823*100+E5801</f>
        <v>200704</v>
      </c>
      <c r="S5823">
        <f>L5823*10000+M5823*100+F5801</f>
        <v>200705</v>
      </c>
      <c r="T5823">
        <f>L5823*10000+M5823*100+G5801</f>
        <v>200706</v>
      </c>
    </row>
    <row r="5824" spans="1:20" x14ac:dyDescent="0.2">
      <c r="A5824" s="10" t="str">
        <f>INDEX(REFERENCE!$B$2:$J$2,1,'EXAMPLE OF CHOICE CARDS'!J5824)</f>
        <v>Brand</v>
      </c>
      <c r="B5824" s="5" t="str">
        <f>INDEX('DCM CARDS LOOKUP - HIDDEN'!$O$4:$AE$8890,MATCH(O5824,'DCM CARDS LOOKUP - HIDDEN'!$N$4:$N$8890,0),$J5824)</f>
        <v xml:space="preserve">Biofreeze  </v>
      </c>
      <c r="C5824" s="5" t="str">
        <f>INDEX('DCM CARDS LOOKUP - HIDDEN'!$O$4:$AE$8890,MATCH(P5824,'DCM CARDS LOOKUP - HIDDEN'!$N$4:$N$8890,0),$J5824)</f>
        <v>Motrin</v>
      </c>
      <c r="D5824" s="5" t="str">
        <f>INDEX('DCM CARDS LOOKUP - HIDDEN'!$O$4:$AE$8890,MATCH(Q5824,'DCM CARDS LOOKUP - HIDDEN'!$N$4:$N$8890,0),$J5824)</f>
        <v>Voltaren</v>
      </c>
      <c r="E5824" s="5" t="str">
        <f>INDEX('DCM CARDS LOOKUP - HIDDEN'!$O$4:$AE$8890,MATCH(R5824,'DCM CARDS LOOKUP - HIDDEN'!$N$4:$N$8890,0),$J5824)</f>
        <v>Salonpas</v>
      </c>
      <c r="F5824" s="5" t="str">
        <f>INDEX('DCM CARDS LOOKUP - HIDDEN'!$O$4:$AE$8890,MATCH(S5824,'DCM CARDS LOOKUP - HIDDEN'!$N$4:$N$8890,0),$J5824)</f>
        <v>Aspercreme</v>
      </c>
      <c r="G5824" s="5" t="str">
        <f>INDEX('DCM CARDS LOOKUP - HIDDEN'!$O$4:$AE$8890,MATCH(T5824,'DCM CARDS LOOKUP - HIDDEN'!$N$4:$N$8890,0),$J5824)</f>
        <v>Up &amp; Up</v>
      </c>
      <c r="H5824" s="35"/>
      <c r="J5824" s="4">
        <v>2</v>
      </c>
      <c r="O5824">
        <f>L5823*10000+M5823*100+B5821</f>
        <v>200701</v>
      </c>
      <c r="P5824">
        <f>L5823*10000+M5823*100+C5821</f>
        <v>200702</v>
      </c>
      <c r="Q5824">
        <f>L5823*10000+M5823*100+D5821</f>
        <v>200703</v>
      </c>
      <c r="R5824">
        <f>L5823*10000+M5823*100+E5801</f>
        <v>200704</v>
      </c>
      <c r="S5824">
        <f>L5823*10000+M5823*100+F5801</f>
        <v>200705</v>
      </c>
      <c r="T5824">
        <f>L5823*10000+M5823*100+G5801</f>
        <v>200706</v>
      </c>
    </row>
    <row r="5825" spans="1:20" x14ac:dyDescent="0.2">
      <c r="A5825" s="10" t="str">
        <f>INDEX(REFERENCE!$B$2:$J$2,1,'EXAMPLE OF CHOICE CARDS'!J5825)</f>
        <v>Sensation</v>
      </c>
      <c r="B5825" s="5" t="str">
        <f>INDEX('DCM CARDS LOOKUP - HIDDEN'!$O$4:$AE$8890,MATCH(O5825,'DCM CARDS LOOKUP - HIDDEN'!$N$4:$N$8890,0),$J5825)</f>
        <v>Lidocaine/numbing sensation</v>
      </c>
      <c r="C5825" s="5" t="str">
        <f>INDEX('DCM CARDS LOOKUP - HIDDEN'!$O$4:$AE$8890,MATCH(P5825,'DCM CARDS LOOKUP - HIDDEN'!$N$4:$N$8890,0),$J5825)</f>
        <v>Cold sensation</v>
      </c>
      <c r="D5825" s="5" t="str">
        <f>INDEX('DCM CARDS LOOKUP - HIDDEN'!$O$4:$AE$8890,MATCH(Q5825,'DCM CARDS LOOKUP - HIDDEN'!$N$4:$N$8890,0),$J5825)</f>
        <v>Lidocaine/numbing sensation</v>
      </c>
      <c r="E5825" s="5" t="str">
        <f>INDEX('DCM CARDS LOOKUP - HIDDEN'!$O$4:$AE$8890,MATCH(R5825,'DCM CARDS LOOKUP - HIDDEN'!$N$4:$N$8890,0),$J5825)</f>
        <v>Cold sensation</v>
      </c>
      <c r="F5825" s="5" t="str">
        <f>INDEX('DCM CARDS LOOKUP - HIDDEN'!$O$4:$AE$8890,MATCH(S5825,'DCM CARDS LOOKUP - HIDDEN'!$N$4:$N$8890,0),$J5825)</f>
        <v>Cold sensation</v>
      </c>
      <c r="G5825" s="5" t="str">
        <f>INDEX('DCM CARDS LOOKUP - HIDDEN'!$O$4:$AE$8890,MATCH(T5825,'DCM CARDS LOOKUP - HIDDEN'!$N$4:$N$8890,0),$J5825)</f>
        <v>Both hot and cold sensation</v>
      </c>
      <c r="H5825" s="35"/>
      <c r="J5825" s="4">
        <v>3</v>
      </c>
      <c r="O5825">
        <f>L5823*10000+M5823*100+B5821</f>
        <v>200701</v>
      </c>
      <c r="P5825">
        <f>L5823*10000+M5823*100+C5821</f>
        <v>200702</v>
      </c>
      <c r="Q5825">
        <f>L5823*10000+M5823*100+D5821</f>
        <v>200703</v>
      </c>
      <c r="R5825">
        <f>L5823*10000+M5823*100+E5801</f>
        <v>200704</v>
      </c>
      <c r="S5825">
        <f>L5823*10000+M5823*100+F5801</f>
        <v>200705</v>
      </c>
      <c r="T5825">
        <f>L5823*10000+M5823*100+G5801</f>
        <v>200706</v>
      </c>
    </row>
    <row r="5826" spans="1:20" x14ac:dyDescent="0.2">
      <c r="A5826" s="10" t="str">
        <f>INDEX(REFERENCE!$B$2:$J$2,1,'EXAMPLE OF CHOICE CARDS'!J5826)</f>
        <v>Treatment Area</v>
      </c>
      <c r="B5826" s="5" t="str">
        <f>INDEX('DCM CARDS LOOKUP - HIDDEN'!$O$4:$AE$8890,MATCH(O5826,'DCM CARDS LOOKUP - HIDDEN'!$N$4:$N$8890,0),$J5826)</f>
        <v>Back</v>
      </c>
      <c r="C5826" s="5" t="str">
        <f>INDEX('DCM CARDS LOOKUP - HIDDEN'!$O$4:$AE$8890,MATCH(P5826,'DCM CARDS LOOKUP - HIDDEN'!$N$4:$N$8890,0),$J5826)</f>
        <v>-</v>
      </c>
      <c r="D5826" s="5" t="str">
        <f>INDEX('DCM CARDS LOOKUP - HIDDEN'!$O$4:$AE$8890,MATCH(Q5826,'DCM CARDS LOOKUP - HIDDEN'!$N$4:$N$8890,0),$J5826)</f>
        <v>-</v>
      </c>
      <c r="E5826" s="5" t="str">
        <f>INDEX('DCM CARDS LOOKUP - HIDDEN'!$O$4:$AE$8890,MATCH(R5826,'DCM CARDS LOOKUP - HIDDEN'!$N$4:$N$8890,0),$J5826)</f>
        <v>-</v>
      </c>
      <c r="F5826" s="5" t="str">
        <f>INDEX('DCM CARDS LOOKUP - HIDDEN'!$O$4:$AE$8890,MATCH(S5826,'DCM CARDS LOOKUP - HIDDEN'!$N$4:$N$8890,0),$J5826)</f>
        <v>Shoulder</v>
      </c>
      <c r="G5826" s="5" t="str">
        <f>INDEX('DCM CARDS LOOKUP - HIDDEN'!$O$4:$AE$8890,MATCH(T5826,'DCM CARDS LOOKUP - HIDDEN'!$N$4:$N$8890,0),$J5826)</f>
        <v>Chest</v>
      </c>
      <c r="H5826" s="35"/>
      <c r="J5826" s="4">
        <v>4</v>
      </c>
      <c r="O5826">
        <f>L5823*10000+M5823*100+B5821</f>
        <v>200701</v>
      </c>
      <c r="P5826">
        <f>L5823*10000+M5823*100+C5821</f>
        <v>200702</v>
      </c>
      <c r="Q5826">
        <f>L5823*10000+M5823*100+D5821</f>
        <v>200703</v>
      </c>
      <c r="R5826">
        <f>L5823*10000+M5823*100+E5801</f>
        <v>200704</v>
      </c>
      <c r="S5826">
        <f>L5823*10000+M5823*100+F5801</f>
        <v>200705</v>
      </c>
      <c r="T5826">
        <f>L5823*10000+M5823*100+G5801</f>
        <v>200706</v>
      </c>
    </row>
    <row r="5827" spans="1:20" x14ac:dyDescent="0.2">
      <c r="A5827" s="10" t="str">
        <f>INDEX(REFERENCE!$B$2:$J$2,1,'EXAMPLE OF CHOICE CARDS'!J5827)</f>
        <v>Format</v>
      </c>
      <c r="B5827" s="5" t="str">
        <f>INDEX('DCM CARDS LOOKUP - HIDDEN'!$O$4:$AE$8890,MATCH(O5827,'DCM CARDS LOOKUP - HIDDEN'!$N$4:$N$8890,0),$J5827)</f>
        <v>Single use pads/patches</v>
      </c>
      <c r="C5827" s="5" t="str">
        <f>INDEX('DCM CARDS LOOKUP - HIDDEN'!$O$4:$AE$8890,MATCH(P5827,'DCM CARDS LOOKUP - HIDDEN'!$N$4:$N$8890,0),$J5827)</f>
        <v>Liquid</v>
      </c>
      <c r="D5827" s="5" t="str">
        <f>INDEX('DCM CARDS LOOKUP - HIDDEN'!$O$4:$AE$8890,MATCH(Q5827,'DCM CARDS LOOKUP - HIDDEN'!$N$4:$N$8890,0),$J5827)</f>
        <v>Cream</v>
      </c>
      <c r="E5827" s="5" t="str">
        <f>INDEX('DCM CARDS LOOKUP - HIDDEN'!$O$4:$AE$8890,MATCH(R5827,'DCM CARDS LOOKUP - HIDDEN'!$N$4:$N$8890,0),$J5827)</f>
        <v>Gel</v>
      </c>
      <c r="F5827" s="5" t="str">
        <f>INDEX('DCM CARDS LOOKUP - HIDDEN'!$O$4:$AE$8890,MATCH(S5827,'DCM CARDS LOOKUP - HIDDEN'!$N$4:$N$8890,0),$J5827)</f>
        <v>Single use pads/patches</v>
      </c>
      <c r="G5827" s="5" t="str">
        <f>INDEX('DCM CARDS LOOKUP - HIDDEN'!$O$4:$AE$8890,MATCH(T5827,'DCM CARDS LOOKUP - HIDDEN'!$N$4:$N$8890,0),$J5827)</f>
        <v>Single use pads/patches</v>
      </c>
      <c r="H5827" s="35"/>
      <c r="J5827" s="4">
        <v>5</v>
      </c>
      <c r="O5827">
        <f>L5823*10000+M5823*100+B5821</f>
        <v>200701</v>
      </c>
      <c r="P5827">
        <f>L5823*10000+M5823*100+C5821</f>
        <v>200702</v>
      </c>
      <c r="Q5827">
        <f>L5823*10000+M5823*100+D5821</f>
        <v>200703</v>
      </c>
      <c r="R5827">
        <f>L5823*10000+M5823*100+E5801</f>
        <v>200704</v>
      </c>
      <c r="S5827">
        <f>L5823*10000+M5823*100+F5801</f>
        <v>200705</v>
      </c>
      <c r="T5827">
        <f>L5823*10000+M5823*100+G5801</f>
        <v>200706</v>
      </c>
    </row>
    <row r="5828" spans="1:20" x14ac:dyDescent="0.2">
      <c r="A5828" s="10" t="str">
        <f>INDEX(REFERENCE!$B$2:$J$2,1,'EXAMPLE OF CHOICE CARDS'!J5828)</f>
        <v>Count</v>
      </c>
      <c r="B5828" s="5" t="str">
        <f>INDEX('DCM CARDS LOOKUP - HIDDEN'!$O$4:$AE$8890,MATCH(O5828,'DCM CARDS LOOKUP - HIDDEN'!$N$4:$N$8890,0),$J5828)</f>
        <v>3 count</v>
      </c>
      <c r="C5828" s="5" t="str">
        <f>INDEX('DCM CARDS LOOKUP - HIDDEN'!$O$4:$AE$8890,MATCH(P5828,'DCM CARDS LOOKUP - HIDDEN'!$N$4:$N$8890,0),$J5828)</f>
        <v>2.5 oz</v>
      </c>
      <c r="D5828" s="5" t="str">
        <f>INDEX('DCM CARDS LOOKUP - HIDDEN'!$O$4:$AE$8890,MATCH(Q5828,'DCM CARDS LOOKUP - HIDDEN'!$N$4:$N$8890,0),$J5828)</f>
        <v>3 oz</v>
      </c>
      <c r="E5828" s="5" t="str">
        <f>INDEX('DCM CARDS LOOKUP - HIDDEN'!$O$4:$AE$8890,MATCH(R5828,'DCM CARDS LOOKUP - HIDDEN'!$N$4:$N$8890,0),$J5828)</f>
        <v>2 oz</v>
      </c>
      <c r="F5828" s="5" t="str">
        <f>INDEX('DCM CARDS LOOKUP - HIDDEN'!$O$4:$AE$8890,MATCH(S5828,'DCM CARDS LOOKUP - HIDDEN'!$N$4:$N$8890,0),$J5828)</f>
        <v>2 count</v>
      </c>
      <c r="G5828" s="5" t="str">
        <f>INDEX('DCM CARDS LOOKUP - HIDDEN'!$O$4:$AE$8890,MATCH(T5828,'DCM CARDS LOOKUP - HIDDEN'!$N$4:$N$8890,0),$J5828)</f>
        <v>4 count</v>
      </c>
      <c r="H5828" s="35"/>
      <c r="J5828" s="4">
        <v>6</v>
      </c>
      <c r="O5828">
        <f>L5823*10000+M5823*100+B5821</f>
        <v>200701</v>
      </c>
      <c r="P5828">
        <f>L5823*10000+M5823*100+C5821</f>
        <v>200702</v>
      </c>
      <c r="Q5828">
        <f>L5823*10000+M5823*100+D5821</f>
        <v>200703</v>
      </c>
      <c r="R5828">
        <f>L5823*10000+M5823*100+E5801</f>
        <v>200704</v>
      </c>
      <c r="S5828">
        <f>L5823*10000+M5823*100+F5801</f>
        <v>200705</v>
      </c>
      <c r="T5828">
        <f>L5823*10000+M5823*100+G5801</f>
        <v>200706</v>
      </c>
    </row>
    <row r="5829" spans="1:20" ht="15" customHeight="1" x14ac:dyDescent="0.2">
      <c r="A5829" s="10" t="str">
        <f>INDEX(REFERENCE!$B$2:$J$2,1,'EXAMPLE OF CHOICE CARDS'!J5829)</f>
        <v>Price</v>
      </c>
      <c r="B5829" s="29">
        <f>INDEX('DCM CARDS LOOKUP - HIDDEN'!$O$4:$AE$8890,MATCH(O5829,'DCM CARDS LOOKUP - HIDDEN'!$N$4:$N$8890,0),$J5829)</f>
        <v>3.6</v>
      </c>
      <c r="C5829" s="29">
        <f>INDEX('DCM CARDS LOOKUP - HIDDEN'!$O$4:$AE$8890,MATCH(P5829,'DCM CARDS LOOKUP - HIDDEN'!$N$4:$N$8890,0),$J5829)</f>
        <v>5.75</v>
      </c>
      <c r="D5829" s="29">
        <f>INDEX('DCM CARDS LOOKUP - HIDDEN'!$O$4:$AE$8890,MATCH(Q5829,'DCM CARDS LOOKUP - HIDDEN'!$N$4:$N$8890,0),$J5829)</f>
        <v>11.99</v>
      </c>
      <c r="E5829" s="29">
        <f>INDEX('DCM CARDS LOOKUP - HIDDEN'!$O$4:$AE$8890,MATCH(R5829,'DCM CARDS LOOKUP - HIDDEN'!$N$4:$N$8890,0),$J5829)</f>
        <v>16</v>
      </c>
      <c r="F5829" s="29">
        <f>INDEX('DCM CARDS LOOKUP - HIDDEN'!$O$4:$AE$8890,MATCH(S5829,'DCM CARDS LOOKUP - HIDDEN'!$N$4:$N$8890,0),$J5829)</f>
        <v>4.3</v>
      </c>
      <c r="G5829" s="29">
        <f>INDEX('DCM CARDS LOOKUP - HIDDEN'!$O$4:$AE$8890,MATCH(T5829,'DCM CARDS LOOKUP - HIDDEN'!$N$4:$N$8890,0),$J5829)</f>
        <v>13</v>
      </c>
      <c r="H5829" s="35"/>
      <c r="J5829" s="4">
        <v>7</v>
      </c>
      <c r="O5829">
        <f>L5823*10000+M5823*100+B5821</f>
        <v>200701</v>
      </c>
      <c r="P5829">
        <f>L5823*10000+M5823*100+C5821</f>
        <v>200702</v>
      </c>
      <c r="Q5829">
        <f>L5823*10000+M5823*100+D5821</f>
        <v>200703</v>
      </c>
      <c r="R5829">
        <f>L5823*10000+M5823*100+E5801</f>
        <v>200704</v>
      </c>
      <c r="S5829">
        <f>L5823*10000+M5823*100+F5801</f>
        <v>200705</v>
      </c>
      <c r="T5829">
        <f>L5823*10000+M5823*100+G5801</f>
        <v>200706</v>
      </c>
    </row>
    <row r="5830" spans="1:20" ht="15" customHeight="1" x14ac:dyDescent="0.2">
      <c r="A5830" s="10" t="str">
        <f>INDEX(REFERENCE!$B$2:$J$2,1,'EXAMPLE OF CHOICE CARDS'!J5830)</f>
        <v>Review Rating</v>
      </c>
      <c r="B5830" s="5" t="str">
        <f>INDEX('DCM CARDS LOOKUP - HIDDEN'!$O$4:$AE$8890,MATCH(O5830,'DCM CARDS LOOKUP - HIDDEN'!$N$4:$N$8890,0),$J5830)</f>
        <v>4.6 stars</v>
      </c>
      <c r="C5830" s="5" t="str">
        <f>INDEX('DCM CARDS LOOKUP - HIDDEN'!$O$4:$AE$8890,MATCH(P5830,'DCM CARDS LOOKUP - HIDDEN'!$N$4:$N$8890,0),$J5830)</f>
        <v>4.6 stars</v>
      </c>
      <c r="D5830" s="5" t="str">
        <f>INDEX('DCM CARDS LOOKUP - HIDDEN'!$O$4:$AE$8890,MATCH(Q5830,'DCM CARDS LOOKUP - HIDDEN'!$N$4:$N$8890,0),$J5830)</f>
        <v>4.5 stars</v>
      </c>
      <c r="E5830" s="5" t="str">
        <f>INDEX('DCM CARDS LOOKUP - HIDDEN'!$O$4:$AE$8890,MATCH(R5830,'DCM CARDS LOOKUP - HIDDEN'!$N$4:$N$8890,0),$J5830)</f>
        <v>4.8 stars</v>
      </c>
      <c r="F5830" s="5" t="str">
        <f>INDEX('DCM CARDS LOOKUP - HIDDEN'!$O$4:$AE$8890,MATCH(S5830,'DCM CARDS LOOKUP - HIDDEN'!$N$4:$N$8890,0),$J5830)</f>
        <v>4.8 stars</v>
      </c>
      <c r="G5830" s="5" t="str">
        <f>INDEX('DCM CARDS LOOKUP - HIDDEN'!$O$4:$AE$8890,MATCH(T5830,'DCM CARDS LOOKUP - HIDDEN'!$N$4:$N$8890,0),$J5830)</f>
        <v>4.5 stars</v>
      </c>
      <c r="H5830" s="35"/>
      <c r="J5830" s="4">
        <v>8</v>
      </c>
      <c r="O5830">
        <f>L5823*10000+M5823*100+B5821</f>
        <v>200701</v>
      </c>
      <c r="P5830">
        <f>L5823*10000+M5823*100+C5821</f>
        <v>200702</v>
      </c>
      <c r="Q5830">
        <f>L5823*10000+M5823*100+D5821</f>
        <v>200703</v>
      </c>
      <c r="R5830">
        <f>L5823*10000+M5823*100+E5801</f>
        <v>200704</v>
      </c>
      <c r="S5830">
        <f>L5823*10000+M5823*100+F5801</f>
        <v>200705</v>
      </c>
      <c r="T5830">
        <f>L5823*10000+M5823*100+G5801</f>
        <v>200706</v>
      </c>
    </row>
    <row r="5831" spans="1:20" ht="15" customHeight="1" x14ac:dyDescent="0.2">
      <c r="A5831" s="10" t="str">
        <f>INDEX(REFERENCE!$B$2:$J$2,1,'EXAMPLE OF CHOICE CARDS'!J5831)</f>
        <v>Number of Reviews</v>
      </c>
      <c r="B5831" s="30">
        <f>INDEX('DCM CARDS LOOKUP - HIDDEN'!$O$4:$AE$8890,MATCH(O5831,'DCM CARDS LOOKUP - HIDDEN'!$N$4:$N$8890,0),$J5831)</f>
        <v>4500</v>
      </c>
      <c r="C5831" s="30">
        <f>INDEX('DCM CARDS LOOKUP - HIDDEN'!$O$4:$AE$8890,MATCH(P5831,'DCM CARDS LOOKUP - HIDDEN'!$N$4:$N$8890,0),$J5831)</f>
        <v>4500</v>
      </c>
      <c r="D5831" s="30">
        <f>INDEX('DCM CARDS LOOKUP - HIDDEN'!$O$4:$AE$8890,MATCH(Q5831,'DCM CARDS LOOKUP - HIDDEN'!$N$4:$N$8890,0),$J5831)</f>
        <v>1250</v>
      </c>
      <c r="E5831" s="30">
        <f>INDEX('DCM CARDS LOOKUP - HIDDEN'!$O$4:$AE$8890,MATCH(R5831,'DCM CARDS LOOKUP - HIDDEN'!$N$4:$N$8890,0),$J5831)</f>
        <v>4500</v>
      </c>
      <c r="F5831" s="30">
        <f>INDEX('DCM CARDS LOOKUP - HIDDEN'!$O$4:$AE$8890,MATCH(S5831,'DCM CARDS LOOKUP - HIDDEN'!$N$4:$N$8890,0),$J5831)</f>
        <v>1250</v>
      </c>
      <c r="G5831" s="30">
        <f>INDEX('DCM CARDS LOOKUP - HIDDEN'!$O$4:$AE$8890,MATCH(T5831,'DCM CARDS LOOKUP - HIDDEN'!$N$4:$N$8890,0),$J5831)</f>
        <v>4500</v>
      </c>
      <c r="H5831" s="35"/>
      <c r="J5831" s="4">
        <v>9</v>
      </c>
      <c r="O5831">
        <f>L5823*10000+M5823*100+B5821</f>
        <v>200701</v>
      </c>
      <c r="P5831">
        <f>L5823*10000+M5823*100+C5821</f>
        <v>200702</v>
      </c>
      <c r="Q5831">
        <f>L5823*10000+M5823*100+D5821</f>
        <v>200703</v>
      </c>
      <c r="R5831">
        <f>L5823*10000+M5823*100+E5801</f>
        <v>200704</v>
      </c>
      <c r="S5831">
        <f>L5823*10000+M5823*100+F5801</f>
        <v>200705</v>
      </c>
      <c r="T5831">
        <f>L5823*10000+M5823*100+G5801</f>
        <v>200706</v>
      </c>
    </row>
    <row r="5832" spans="1:20" ht="15" hidden="1" customHeight="1" x14ac:dyDescent="0.2">
      <c r="A5832" s="10" t="e">
        <f>INDEX(REFERENCE!$B$2:$J$2,1,'EXAMPLE OF CHOICE CARDS'!J5832)</f>
        <v>#REF!</v>
      </c>
      <c r="B5832" s="5">
        <f>INDEX('DCM CARDS LOOKUP - HIDDEN'!$O$4:$AE$8890,MATCH(O5832,'DCM CARDS LOOKUP - HIDDEN'!$N$4:$N$8890,0),$J5832)</f>
        <v>0</v>
      </c>
      <c r="C5832" s="5">
        <f>INDEX('DCM CARDS LOOKUP - HIDDEN'!$O$4:$AE$8890,MATCH(P5832,'DCM CARDS LOOKUP - HIDDEN'!$N$4:$N$8890,0),$J5832)</f>
        <v>0</v>
      </c>
      <c r="D5832" s="5">
        <f>INDEX('DCM CARDS LOOKUP - HIDDEN'!$O$4:$AE$8890,MATCH(Q5832,'DCM CARDS LOOKUP - HIDDEN'!$N$4:$N$8890,0),$J5832)</f>
        <v>0</v>
      </c>
      <c r="E5832" s="5">
        <f>INDEX('DCM CARDS LOOKUP - HIDDEN'!$O$4:$AE$8890,MATCH(R5832,'DCM CARDS LOOKUP - HIDDEN'!$N$4:$N$8890,0),$J5832)</f>
        <v>0</v>
      </c>
      <c r="F5832" s="5">
        <f>INDEX('DCM CARDS LOOKUP - HIDDEN'!$O$4:$AE$8890,MATCH(S5832,'DCM CARDS LOOKUP - HIDDEN'!$N$4:$N$8890,0),$J5832)</f>
        <v>0</v>
      </c>
      <c r="G5832" s="31"/>
      <c r="H5832" s="35"/>
      <c r="J5832" s="4">
        <v>10</v>
      </c>
      <c r="O5832">
        <f>L5823*10000+M5823*100+B5821</f>
        <v>200701</v>
      </c>
      <c r="P5832">
        <f>L5823*10000+M5823*100+C5821</f>
        <v>200702</v>
      </c>
      <c r="Q5832">
        <f>L5823*10000+M5823*100+D5821</f>
        <v>200703</v>
      </c>
      <c r="R5832">
        <f>L5823*10000+M5823*100+E5801</f>
        <v>200704</v>
      </c>
      <c r="S5832">
        <f>L5823*10000+M5823*100+F5801</f>
        <v>200705</v>
      </c>
    </row>
    <row r="5833" spans="1:20" ht="15" hidden="1" customHeight="1" x14ac:dyDescent="0.2">
      <c r="A5833" s="10" t="e">
        <f>INDEX(REFERENCE!$B$2:$J$2,1,'EXAMPLE OF CHOICE CARDS'!J5833)</f>
        <v>#REF!</v>
      </c>
      <c r="B5833" s="5">
        <f>INDEX('DCM CARDS LOOKUP - HIDDEN'!$O$4:$AE$8890,MATCH(O5833,'DCM CARDS LOOKUP - HIDDEN'!$N$4:$N$8890,0),$J5833)</f>
        <v>0</v>
      </c>
      <c r="C5833" s="5">
        <f>INDEX('DCM CARDS LOOKUP - HIDDEN'!$O$4:$AE$8890,MATCH(P5833,'DCM CARDS LOOKUP - HIDDEN'!$N$4:$N$8890,0),$J5833)</f>
        <v>0</v>
      </c>
      <c r="D5833" s="5">
        <f>INDEX('DCM CARDS LOOKUP - HIDDEN'!$O$4:$AE$8890,MATCH(Q5833,'DCM CARDS LOOKUP - HIDDEN'!$N$4:$N$8890,0),$J5833)</f>
        <v>0</v>
      </c>
      <c r="E5833" s="5">
        <f>INDEX('DCM CARDS LOOKUP - HIDDEN'!$O$4:$AE$8890,MATCH(R5833,'DCM CARDS LOOKUP - HIDDEN'!$N$4:$N$8890,0),$J5833)</f>
        <v>0</v>
      </c>
      <c r="F5833" s="5">
        <f>INDEX('DCM CARDS LOOKUP - HIDDEN'!$O$4:$AE$8890,MATCH(S5833,'DCM CARDS LOOKUP - HIDDEN'!$N$4:$N$8890,0),$J5833)</f>
        <v>0</v>
      </c>
      <c r="G5833" s="31"/>
      <c r="H5833" s="35"/>
      <c r="J5833" s="4">
        <v>11</v>
      </c>
      <c r="O5833">
        <f>L5823*10000+M5823*100+B5821</f>
        <v>200701</v>
      </c>
      <c r="P5833">
        <f>L5823*10000+M5823*100+C5821</f>
        <v>200702</v>
      </c>
      <c r="Q5833">
        <f>L5823*10000+M5823*100+D5821</f>
        <v>200703</v>
      </c>
      <c r="R5833">
        <f>L5823*10000+M5823*100+E5801</f>
        <v>200704</v>
      </c>
      <c r="S5833">
        <f>L5823*10000+M5823*100+F5801</f>
        <v>200705</v>
      </c>
    </row>
    <row r="5834" spans="1:20" ht="15" hidden="1" customHeight="1" x14ac:dyDescent="0.2">
      <c r="A5834" s="10" t="e">
        <f>INDEX(REFERENCE!$B$2:$J$2,1,'EXAMPLE OF CHOICE CARDS'!J5834)</f>
        <v>#REF!</v>
      </c>
      <c r="B5834" s="5">
        <f>INDEX('DCM CARDS LOOKUP - HIDDEN'!$O$4:$AE$8890,MATCH(O5834,'DCM CARDS LOOKUP - HIDDEN'!$N$4:$N$8890,0),$J5834)</f>
        <v>0</v>
      </c>
      <c r="C5834" s="5">
        <f>INDEX('DCM CARDS LOOKUP - HIDDEN'!$O$4:$AE$8890,MATCH(P5834,'DCM CARDS LOOKUP - HIDDEN'!$N$4:$N$8890,0),$J5834)</f>
        <v>0</v>
      </c>
      <c r="D5834" s="5">
        <f>INDEX('DCM CARDS LOOKUP - HIDDEN'!$O$4:$AE$8890,MATCH(Q5834,'DCM CARDS LOOKUP - HIDDEN'!$N$4:$N$8890,0),$J5834)</f>
        <v>0</v>
      </c>
      <c r="E5834" s="5">
        <f>INDEX('DCM CARDS LOOKUP - HIDDEN'!$O$4:$AE$8890,MATCH(R5834,'DCM CARDS LOOKUP - HIDDEN'!$N$4:$N$8890,0),$J5834)</f>
        <v>0</v>
      </c>
      <c r="F5834" s="5">
        <f>INDEX('DCM CARDS LOOKUP - HIDDEN'!$O$4:$AE$8890,MATCH(S5834,'DCM CARDS LOOKUP - HIDDEN'!$N$4:$N$8890,0),$J5834)</f>
        <v>0</v>
      </c>
      <c r="G5834" s="31"/>
      <c r="H5834" s="35"/>
      <c r="J5834" s="4">
        <v>12</v>
      </c>
      <c r="O5834">
        <f>L5823*10000+M5823*100+B5821</f>
        <v>200701</v>
      </c>
      <c r="P5834">
        <f>L5823*10000+M5823*100+C5821</f>
        <v>200702</v>
      </c>
      <c r="Q5834">
        <f>L5823*10000+M5823*100+D5821</f>
        <v>200703</v>
      </c>
      <c r="R5834">
        <f>L5823*10000+M5823*100+E5801</f>
        <v>200704</v>
      </c>
      <c r="S5834">
        <f>L5823*10000+M5823*100+F5801</f>
        <v>200705</v>
      </c>
    </row>
    <row r="5835" spans="1:20" ht="15" hidden="1" customHeight="1" x14ac:dyDescent="0.2">
      <c r="A5835" s="10" t="e">
        <f>INDEX(REFERENCE!$B$2:$J$2,1,'EXAMPLE OF CHOICE CARDS'!J5835)</f>
        <v>#REF!</v>
      </c>
      <c r="B5835" s="5">
        <f>INDEX('DCM CARDS LOOKUP - HIDDEN'!$O$4:$AE$8890,MATCH(O5835,'DCM CARDS LOOKUP - HIDDEN'!$N$4:$N$8890,0),$J5835)</f>
        <v>0</v>
      </c>
      <c r="C5835" s="5">
        <f>INDEX('DCM CARDS LOOKUP - HIDDEN'!$O$4:$AE$8890,MATCH(P5835,'DCM CARDS LOOKUP - HIDDEN'!$N$4:$N$8890,0),$J5835)</f>
        <v>0</v>
      </c>
      <c r="D5835" s="5">
        <f>INDEX('DCM CARDS LOOKUP - HIDDEN'!$O$4:$AE$8890,MATCH(Q5835,'DCM CARDS LOOKUP - HIDDEN'!$N$4:$N$8890,0),$J5835)</f>
        <v>0</v>
      </c>
      <c r="E5835" s="5">
        <f>INDEX('DCM CARDS LOOKUP - HIDDEN'!$O$4:$AE$8890,MATCH(R5835,'DCM CARDS LOOKUP - HIDDEN'!$N$4:$N$8890,0),$J5835)</f>
        <v>0</v>
      </c>
      <c r="F5835" s="5">
        <f>INDEX('DCM CARDS LOOKUP - HIDDEN'!$O$4:$AE$8890,MATCH(S5835,'DCM CARDS LOOKUP - HIDDEN'!$N$4:$N$8890,0),$J5835)</f>
        <v>0</v>
      </c>
      <c r="G5835" s="31"/>
      <c r="H5835" s="35"/>
      <c r="J5835" s="4">
        <v>13</v>
      </c>
      <c r="O5835">
        <f>L5823*10000+M5823*100+B5821</f>
        <v>200701</v>
      </c>
      <c r="P5835">
        <f>L5823*10000+M5823*100+C5821</f>
        <v>200702</v>
      </c>
      <c r="Q5835">
        <f>L5823*10000+M5823*100+D5821</f>
        <v>200703</v>
      </c>
      <c r="R5835">
        <f>L5823*10000+M5823*100+E5801</f>
        <v>200704</v>
      </c>
      <c r="S5835">
        <f>L5823*10000+M5823*100+F5801</f>
        <v>200705</v>
      </c>
    </row>
    <row r="5836" spans="1:20" ht="15" hidden="1" customHeight="1" x14ac:dyDescent="0.2">
      <c r="A5836" s="10" t="e">
        <f>INDEX(REFERENCE!$B$2:$J$2,1,'EXAMPLE OF CHOICE CARDS'!J5836)</f>
        <v>#REF!</v>
      </c>
      <c r="B5836" s="5">
        <f>INDEX('DCM CARDS LOOKUP - HIDDEN'!$O$4:$AE$8890,MATCH(O5836,'DCM CARDS LOOKUP - HIDDEN'!$N$4:$N$8890,0),$J5836)</f>
        <v>0</v>
      </c>
      <c r="C5836" s="5">
        <f>INDEX('DCM CARDS LOOKUP - HIDDEN'!$O$4:$AE$8890,MATCH(P5836,'DCM CARDS LOOKUP - HIDDEN'!$N$4:$N$8890,0),$J5836)</f>
        <v>0</v>
      </c>
      <c r="D5836" s="5">
        <f>INDEX('DCM CARDS LOOKUP - HIDDEN'!$O$4:$AE$8890,MATCH(Q5836,'DCM CARDS LOOKUP - HIDDEN'!$N$4:$N$8890,0),$J5836)</f>
        <v>0</v>
      </c>
      <c r="E5836" s="5">
        <f>INDEX('DCM CARDS LOOKUP - HIDDEN'!$O$4:$AE$8890,MATCH(R5836,'DCM CARDS LOOKUP - HIDDEN'!$N$4:$N$8890,0),$J5836)</f>
        <v>0</v>
      </c>
      <c r="F5836" s="5">
        <f>INDEX('DCM CARDS LOOKUP - HIDDEN'!$O$4:$AE$8890,MATCH(S5836,'DCM CARDS LOOKUP - HIDDEN'!$N$4:$N$8890,0),$J5836)</f>
        <v>0</v>
      </c>
      <c r="G5836" s="31"/>
      <c r="H5836" s="35"/>
      <c r="J5836" s="4">
        <v>14</v>
      </c>
      <c r="O5836">
        <f>L5823*10000+M5823*100+B5821</f>
        <v>200701</v>
      </c>
      <c r="P5836">
        <f>L5823*10000+M5823*100+C5821</f>
        <v>200702</v>
      </c>
      <c r="Q5836">
        <f>L5823*10000+M5823*100+D5821</f>
        <v>200703</v>
      </c>
      <c r="R5836">
        <f>L5823*10000+M5823*100+E5801</f>
        <v>200704</v>
      </c>
      <c r="S5836">
        <f>L5823*10000+M5823*100+F5801</f>
        <v>200705</v>
      </c>
    </row>
    <row r="5837" spans="1:20" x14ac:dyDescent="0.2">
      <c r="A5837" s="2"/>
      <c r="B5837" s="5"/>
      <c r="C5837" s="5"/>
      <c r="D5837" s="5"/>
      <c r="E5837" s="5"/>
      <c r="F5837" s="5"/>
      <c r="G5837" s="5"/>
      <c r="H5837" s="5"/>
      <c r="J5837" s="13"/>
    </row>
    <row r="5838" spans="1:20" x14ac:dyDescent="0.2">
      <c r="A5838" s="6"/>
      <c r="B5838" s="7">
        <v>1</v>
      </c>
      <c r="C5838" s="7">
        <v>2</v>
      </c>
      <c r="D5838" s="7">
        <v>3</v>
      </c>
      <c r="E5838" s="7">
        <v>4</v>
      </c>
      <c r="F5838" s="7">
        <v>5</v>
      </c>
      <c r="G5838" s="7">
        <v>6</v>
      </c>
      <c r="H5838" s="7">
        <v>9</v>
      </c>
      <c r="J5838" s="13"/>
    </row>
    <row r="5841" spans="1:20" x14ac:dyDescent="0.2">
      <c r="A5841" s="1" t="str">
        <f>"Version "&amp;L5843&amp;"; Task"&amp;M5843</f>
        <v>Version 20; Task8</v>
      </c>
      <c r="B5841" s="4">
        <v>1</v>
      </c>
      <c r="C5841" s="4">
        <v>2</v>
      </c>
      <c r="D5841" s="4">
        <v>3</v>
      </c>
      <c r="E5841" s="4">
        <f>E5821</f>
        <v>4</v>
      </c>
      <c r="F5841" s="4">
        <f>F5821</f>
        <v>5</v>
      </c>
      <c r="G5841" s="4">
        <v>6</v>
      </c>
      <c r="J5841" s="13"/>
    </row>
    <row r="5842" spans="1:20" ht="15" customHeight="1" x14ac:dyDescent="0.2">
      <c r="A5842" s="11" t="s">
        <v>8</v>
      </c>
      <c r="B5842" s="12" t="s">
        <v>9</v>
      </c>
      <c r="C5842" s="12" t="s">
        <v>10</v>
      </c>
      <c r="D5842" s="12" t="s">
        <v>11</v>
      </c>
      <c r="E5842" s="20" t="s">
        <v>21</v>
      </c>
      <c r="F5842" s="20" t="s">
        <v>22</v>
      </c>
      <c r="G5842" s="20"/>
      <c r="H5842" s="34" t="s">
        <v>15</v>
      </c>
      <c r="J5842" s="13"/>
      <c r="L5842" t="s">
        <v>12</v>
      </c>
      <c r="M5842" t="s">
        <v>1</v>
      </c>
    </row>
    <row r="5843" spans="1:20" x14ac:dyDescent="0.2">
      <c r="A5843" s="10" t="str">
        <f>INDEX(REFERENCE!$B$2:$J$2,1,'EXAMPLE OF CHOICE CARDS'!J5843)</f>
        <v>Type</v>
      </c>
      <c r="B5843" s="5" t="str">
        <f>INDEX('DCM CARDS LOOKUP - HIDDEN'!$O$4:$AE$8890,MATCH(O5843,'DCM CARDS LOOKUP - HIDDEN'!$N$4:$N$8890,0),$J5843)</f>
        <v>Pads</v>
      </c>
      <c r="C5843" s="5" t="str">
        <f>INDEX('DCM CARDS LOOKUP - HIDDEN'!$O$4:$AE$8890,MATCH(P5843,'DCM CARDS LOOKUP - HIDDEN'!$N$4:$N$8890,0),$J5843)</f>
        <v>Topicals</v>
      </c>
      <c r="D5843" s="5" t="str">
        <f>INDEX('DCM CARDS LOOKUP - HIDDEN'!$O$4:$AE$8890,MATCH(Q5843,'DCM CARDS LOOKUP - HIDDEN'!$N$4:$N$8890,0),$J5843)</f>
        <v>Pads</v>
      </c>
      <c r="E5843" s="5" t="str">
        <f>INDEX('DCM CARDS LOOKUP - HIDDEN'!$O$4:$AE$8890,MATCH(R5843,'DCM CARDS LOOKUP - HIDDEN'!$N$4:$N$8890,0),$J5843)</f>
        <v>Topicals</v>
      </c>
      <c r="F5843" s="5" t="str">
        <f>INDEX('DCM CARDS LOOKUP - HIDDEN'!$O$4:$AE$8890,MATCH(S5843,'DCM CARDS LOOKUP - HIDDEN'!$N$4:$N$8890,0),$J5843)</f>
        <v>Topicals</v>
      </c>
      <c r="G5843" s="5" t="str">
        <f>INDEX('DCM CARDS LOOKUP - HIDDEN'!$O$4:$AE$8890,MATCH(T5843,'DCM CARDS LOOKUP - HIDDEN'!$N$4:$N$8890,0),$J5843)</f>
        <v>Topicals</v>
      </c>
      <c r="H5843" s="35"/>
      <c r="J5843" s="4">
        <v>1</v>
      </c>
      <c r="L5843">
        <f>IF(M5823=15,L5823+1,L5823)</f>
        <v>20</v>
      </c>
      <c r="M5843">
        <f>IF(M5823&lt;15,M5823+1,1)</f>
        <v>8</v>
      </c>
      <c r="O5843">
        <f>L5843*10000+M5843*100+B5841</f>
        <v>200801</v>
      </c>
      <c r="P5843">
        <f>L5843*10000+M5843*100+C5841</f>
        <v>200802</v>
      </c>
      <c r="Q5843">
        <f>L5843*10000+M5843*100+D5841</f>
        <v>200803</v>
      </c>
      <c r="R5843">
        <f>L5843*10000+M5843*100+E5821</f>
        <v>200804</v>
      </c>
      <c r="S5843">
        <f>L5843*10000+M5843*100+F5821</f>
        <v>200805</v>
      </c>
      <c r="T5843">
        <f>L5843*10000+M5843*100+G5821</f>
        <v>200806</v>
      </c>
    </row>
    <row r="5844" spans="1:20" x14ac:dyDescent="0.2">
      <c r="A5844" s="10" t="str">
        <f>INDEX(REFERENCE!$B$2:$J$2,1,'EXAMPLE OF CHOICE CARDS'!J5844)</f>
        <v>Brand</v>
      </c>
      <c r="B5844" s="5" t="str">
        <f>INDEX('DCM CARDS LOOKUP - HIDDEN'!$O$4:$AE$8890,MATCH(O5844,'DCM CARDS LOOKUP - HIDDEN'!$N$4:$N$8890,0),$J5844)</f>
        <v>Amazon Basic Care</v>
      </c>
      <c r="C5844" s="5" t="str">
        <f>INDEX('DCM CARDS LOOKUP - HIDDEN'!$O$4:$AE$8890,MATCH(P5844,'DCM CARDS LOOKUP - HIDDEN'!$N$4:$N$8890,0),$J5844)</f>
        <v>Theraworx</v>
      </c>
      <c r="D5844" s="5" t="str">
        <f>INDEX('DCM CARDS LOOKUP - HIDDEN'!$O$4:$AE$8890,MATCH(Q5844,'DCM CARDS LOOKUP - HIDDEN'!$N$4:$N$8890,0),$J5844)</f>
        <v>Tiger Balm</v>
      </c>
      <c r="E5844" s="5" t="str">
        <f>INDEX('DCM CARDS LOOKUP - HIDDEN'!$O$4:$AE$8890,MATCH(R5844,'DCM CARDS LOOKUP - HIDDEN'!$N$4:$N$8890,0),$J5844)</f>
        <v xml:space="preserve">Biofreeze  </v>
      </c>
      <c r="F5844" s="5" t="str">
        <f>INDEX('DCM CARDS LOOKUP - HIDDEN'!$O$4:$AE$8890,MATCH(S5844,'DCM CARDS LOOKUP - HIDDEN'!$N$4:$N$8890,0),$J5844)</f>
        <v>Store Brand</v>
      </c>
      <c r="G5844" s="5" t="str">
        <f>INDEX('DCM CARDS LOOKUP - HIDDEN'!$O$4:$AE$8890,MATCH(T5844,'DCM CARDS LOOKUP - HIDDEN'!$N$4:$N$8890,0),$J5844)</f>
        <v>Icy Hot</v>
      </c>
      <c r="H5844" s="35"/>
      <c r="J5844" s="4">
        <v>2</v>
      </c>
      <c r="O5844">
        <f>L5843*10000+M5843*100+B5841</f>
        <v>200801</v>
      </c>
      <c r="P5844">
        <f>L5843*10000+M5843*100+C5841</f>
        <v>200802</v>
      </c>
      <c r="Q5844">
        <f>L5843*10000+M5843*100+D5841</f>
        <v>200803</v>
      </c>
      <c r="R5844">
        <f>L5843*10000+M5843*100+E5821</f>
        <v>200804</v>
      </c>
      <c r="S5844">
        <f>L5843*10000+M5843*100+F5821</f>
        <v>200805</v>
      </c>
      <c r="T5844">
        <f>L5843*10000+M5843*100+G5821</f>
        <v>200806</v>
      </c>
    </row>
    <row r="5845" spans="1:20" ht="28.5" x14ac:dyDescent="0.2">
      <c r="A5845" s="10" t="str">
        <f>INDEX(REFERENCE!$B$2:$J$2,1,'EXAMPLE OF CHOICE CARDS'!J5845)</f>
        <v>Sensation</v>
      </c>
      <c r="B5845" s="5" t="str">
        <f>INDEX('DCM CARDS LOOKUP - HIDDEN'!$O$4:$AE$8890,MATCH(O5845,'DCM CARDS LOOKUP - HIDDEN'!$N$4:$N$8890,0),$J5845)</f>
        <v>Hot sensation</v>
      </c>
      <c r="C5845" s="5" t="str">
        <f>INDEX('DCM CARDS LOOKUP - HIDDEN'!$O$4:$AE$8890,MATCH(P5845,'DCM CARDS LOOKUP - HIDDEN'!$N$4:$N$8890,0),$J5845)</f>
        <v>Both hot and cold sensation</v>
      </c>
      <c r="D5845" s="5" t="str">
        <f>INDEX('DCM CARDS LOOKUP - HIDDEN'!$O$4:$AE$8890,MATCH(Q5845,'DCM CARDS LOOKUP - HIDDEN'!$N$4:$N$8890,0),$J5845)</f>
        <v>No sensation/drug free/for circulation</v>
      </c>
      <c r="E5845" s="5" t="str">
        <f>INDEX('DCM CARDS LOOKUP - HIDDEN'!$O$4:$AE$8890,MATCH(R5845,'DCM CARDS LOOKUP - HIDDEN'!$N$4:$N$8890,0),$J5845)</f>
        <v>Cold sensation</v>
      </c>
      <c r="F5845" s="5" t="str">
        <f>INDEX('DCM CARDS LOOKUP - HIDDEN'!$O$4:$AE$8890,MATCH(S5845,'DCM CARDS LOOKUP - HIDDEN'!$N$4:$N$8890,0),$J5845)</f>
        <v>Hot sensation</v>
      </c>
      <c r="G5845" s="5" t="str">
        <f>INDEX('DCM CARDS LOOKUP - HIDDEN'!$O$4:$AE$8890,MATCH(T5845,'DCM CARDS LOOKUP - HIDDEN'!$N$4:$N$8890,0),$J5845)</f>
        <v>Hot sensation</v>
      </c>
      <c r="H5845" s="35"/>
      <c r="J5845" s="4">
        <v>3</v>
      </c>
      <c r="O5845">
        <f>L5843*10000+M5843*100+B5841</f>
        <v>200801</v>
      </c>
      <c r="P5845">
        <f>L5843*10000+M5843*100+C5841</f>
        <v>200802</v>
      </c>
      <c r="Q5845">
        <f>L5843*10000+M5843*100+D5841</f>
        <v>200803</v>
      </c>
      <c r="R5845">
        <f>L5843*10000+M5843*100+E5821</f>
        <v>200804</v>
      </c>
      <c r="S5845">
        <f>L5843*10000+M5843*100+F5821</f>
        <v>200805</v>
      </c>
      <c r="T5845">
        <f>L5843*10000+M5843*100+G5821</f>
        <v>200806</v>
      </c>
    </row>
    <row r="5846" spans="1:20" x14ac:dyDescent="0.2">
      <c r="A5846" s="10" t="str">
        <f>INDEX(REFERENCE!$B$2:$J$2,1,'EXAMPLE OF CHOICE CARDS'!J5846)</f>
        <v>Treatment Area</v>
      </c>
      <c r="B5846" s="5" t="str">
        <f>INDEX('DCM CARDS LOOKUP - HIDDEN'!$O$4:$AE$8890,MATCH(O5846,'DCM CARDS LOOKUP - HIDDEN'!$N$4:$N$8890,0),$J5846)</f>
        <v>Hands (arthritis)</v>
      </c>
      <c r="C5846" s="5" t="str">
        <f>INDEX('DCM CARDS LOOKUP - HIDDEN'!$O$4:$AE$8890,MATCH(P5846,'DCM CARDS LOOKUP - HIDDEN'!$N$4:$N$8890,0),$J5846)</f>
        <v>-</v>
      </c>
      <c r="D5846" s="5" t="str">
        <f>INDEX('DCM CARDS LOOKUP - HIDDEN'!$O$4:$AE$8890,MATCH(Q5846,'DCM CARDS LOOKUP - HIDDEN'!$N$4:$N$8890,0),$J5846)</f>
        <v>Neck</v>
      </c>
      <c r="E5846" s="5" t="str">
        <f>INDEX('DCM CARDS LOOKUP - HIDDEN'!$O$4:$AE$8890,MATCH(R5846,'DCM CARDS LOOKUP - HIDDEN'!$N$4:$N$8890,0),$J5846)</f>
        <v>-</v>
      </c>
      <c r="F5846" s="5" t="str">
        <f>INDEX('DCM CARDS LOOKUP - HIDDEN'!$O$4:$AE$8890,MATCH(S5846,'DCM CARDS LOOKUP - HIDDEN'!$N$4:$N$8890,0),$J5846)</f>
        <v>-</v>
      </c>
      <c r="G5846" s="5" t="str">
        <f>INDEX('DCM CARDS LOOKUP - HIDDEN'!$O$4:$AE$8890,MATCH(T5846,'DCM CARDS LOOKUP - HIDDEN'!$N$4:$N$8890,0),$J5846)</f>
        <v>-</v>
      </c>
      <c r="H5846" s="35"/>
      <c r="J5846" s="4">
        <v>4</v>
      </c>
      <c r="O5846">
        <f>L5843*10000+M5843*100+B5841</f>
        <v>200801</v>
      </c>
      <c r="P5846">
        <f>L5843*10000+M5843*100+C5841</f>
        <v>200802</v>
      </c>
      <c r="Q5846">
        <f>L5843*10000+M5843*100+D5841</f>
        <v>200803</v>
      </c>
      <c r="R5846">
        <f>L5843*10000+M5843*100+E5821</f>
        <v>200804</v>
      </c>
      <c r="S5846">
        <f>L5843*10000+M5843*100+F5821</f>
        <v>200805</v>
      </c>
      <c r="T5846">
        <f>L5843*10000+M5843*100+G5821</f>
        <v>200806</v>
      </c>
    </row>
    <row r="5847" spans="1:20" x14ac:dyDescent="0.2">
      <c r="A5847" s="10" t="str">
        <f>INDEX(REFERENCE!$B$2:$J$2,1,'EXAMPLE OF CHOICE CARDS'!J5847)</f>
        <v>Format</v>
      </c>
      <c r="B5847" s="5" t="str">
        <f>INDEX('DCM CARDS LOOKUP - HIDDEN'!$O$4:$AE$8890,MATCH(O5847,'DCM CARDS LOOKUP - HIDDEN'!$N$4:$N$8890,0),$J5847)</f>
        <v>Single use pads/patches</v>
      </c>
      <c r="C5847" s="5" t="str">
        <f>INDEX('DCM CARDS LOOKUP - HIDDEN'!$O$4:$AE$8890,MATCH(P5847,'DCM CARDS LOOKUP - HIDDEN'!$N$4:$N$8890,0),$J5847)</f>
        <v>Spray</v>
      </c>
      <c r="D5847" s="5" t="str">
        <f>INDEX('DCM CARDS LOOKUP - HIDDEN'!$O$4:$AE$8890,MATCH(Q5847,'DCM CARDS LOOKUP - HIDDEN'!$N$4:$N$8890,0),$J5847)</f>
        <v>Single use pads/patches</v>
      </c>
      <c r="E5847" s="5" t="str">
        <f>INDEX('DCM CARDS LOOKUP - HIDDEN'!$O$4:$AE$8890,MATCH(R5847,'DCM CARDS LOOKUP - HIDDEN'!$N$4:$N$8890,0),$J5847)</f>
        <v>Roll-on</v>
      </c>
      <c r="F5847" s="5" t="str">
        <f>INDEX('DCM CARDS LOOKUP - HIDDEN'!$O$4:$AE$8890,MATCH(S5847,'DCM CARDS LOOKUP - HIDDEN'!$N$4:$N$8890,0),$J5847)</f>
        <v>Gel</v>
      </c>
      <c r="G5847" s="5" t="str">
        <f>INDEX('DCM CARDS LOOKUP - HIDDEN'!$O$4:$AE$8890,MATCH(T5847,'DCM CARDS LOOKUP - HIDDEN'!$N$4:$N$8890,0),$J5847)</f>
        <v>Liquid</v>
      </c>
      <c r="H5847" s="35"/>
      <c r="J5847" s="4">
        <v>5</v>
      </c>
      <c r="O5847">
        <f>L5843*10000+M5843*100+B5841</f>
        <v>200801</v>
      </c>
      <c r="P5847">
        <f>L5843*10000+M5843*100+C5841</f>
        <v>200802</v>
      </c>
      <c r="Q5847">
        <f>L5843*10000+M5843*100+D5841</f>
        <v>200803</v>
      </c>
      <c r="R5847">
        <f>L5843*10000+M5843*100+E5821</f>
        <v>200804</v>
      </c>
      <c r="S5847">
        <f>L5843*10000+M5843*100+F5821</f>
        <v>200805</v>
      </c>
      <c r="T5847">
        <f>L5843*10000+M5843*100+G5821</f>
        <v>200806</v>
      </c>
    </row>
    <row r="5848" spans="1:20" x14ac:dyDescent="0.2">
      <c r="A5848" s="10" t="str">
        <f>INDEX(REFERENCE!$B$2:$J$2,1,'EXAMPLE OF CHOICE CARDS'!J5848)</f>
        <v>Count</v>
      </c>
      <c r="B5848" s="5" t="str">
        <f>INDEX('DCM CARDS LOOKUP - HIDDEN'!$O$4:$AE$8890,MATCH(O5848,'DCM CARDS LOOKUP - HIDDEN'!$N$4:$N$8890,0),$J5848)</f>
        <v>6 count</v>
      </c>
      <c r="C5848" s="5" t="str">
        <f>INDEX('DCM CARDS LOOKUP - HIDDEN'!$O$4:$AE$8890,MATCH(P5848,'DCM CARDS LOOKUP - HIDDEN'!$N$4:$N$8890,0),$J5848)</f>
        <v>2.5 oz</v>
      </c>
      <c r="D5848" s="5" t="str">
        <f>INDEX('DCM CARDS LOOKUP - HIDDEN'!$O$4:$AE$8890,MATCH(Q5848,'DCM CARDS LOOKUP - HIDDEN'!$N$4:$N$8890,0),$J5848)</f>
        <v>5 count</v>
      </c>
      <c r="E5848" s="5" t="str">
        <f>INDEX('DCM CARDS LOOKUP - HIDDEN'!$O$4:$AE$8890,MATCH(R5848,'DCM CARDS LOOKUP - HIDDEN'!$N$4:$N$8890,0),$J5848)</f>
        <v>3.5 oz</v>
      </c>
      <c r="F5848" s="5" t="str">
        <f>INDEX('DCM CARDS LOOKUP - HIDDEN'!$O$4:$AE$8890,MATCH(S5848,'DCM CARDS LOOKUP - HIDDEN'!$N$4:$N$8890,0),$J5848)</f>
        <v>5.5 oz</v>
      </c>
      <c r="G5848" s="5" t="str">
        <f>INDEX('DCM CARDS LOOKUP - HIDDEN'!$O$4:$AE$8890,MATCH(T5848,'DCM CARDS LOOKUP - HIDDEN'!$N$4:$N$8890,0),$J5848)</f>
        <v>2 oz</v>
      </c>
      <c r="H5848" s="35"/>
      <c r="J5848" s="4">
        <v>6</v>
      </c>
      <c r="O5848">
        <f>L5843*10000+M5843*100+B5841</f>
        <v>200801</v>
      </c>
      <c r="P5848">
        <f>L5843*10000+M5843*100+C5841</f>
        <v>200802</v>
      </c>
      <c r="Q5848">
        <f>L5843*10000+M5843*100+D5841</f>
        <v>200803</v>
      </c>
      <c r="R5848">
        <f>L5843*10000+M5843*100+E5821</f>
        <v>200804</v>
      </c>
      <c r="S5848">
        <f>L5843*10000+M5843*100+F5821</f>
        <v>200805</v>
      </c>
      <c r="T5848">
        <f>L5843*10000+M5843*100+G5821</f>
        <v>200806</v>
      </c>
    </row>
    <row r="5849" spans="1:20" ht="15" customHeight="1" x14ac:dyDescent="0.2">
      <c r="A5849" s="10" t="str">
        <f>INDEX(REFERENCE!$B$2:$J$2,1,'EXAMPLE OF CHOICE CARDS'!J5849)</f>
        <v>Price</v>
      </c>
      <c r="B5849" s="29">
        <f>INDEX('DCM CARDS LOOKUP - HIDDEN'!$O$4:$AE$8890,MATCH(O5849,'DCM CARDS LOOKUP - HIDDEN'!$N$4:$N$8890,0),$J5849)</f>
        <v>10</v>
      </c>
      <c r="C5849" s="29">
        <f>INDEX('DCM CARDS LOOKUP - HIDDEN'!$O$4:$AE$8890,MATCH(P5849,'DCM CARDS LOOKUP - HIDDEN'!$N$4:$N$8890,0),$J5849)</f>
        <v>11</v>
      </c>
      <c r="D5849" s="29">
        <f>INDEX('DCM CARDS LOOKUP - HIDDEN'!$O$4:$AE$8890,MATCH(Q5849,'DCM CARDS LOOKUP - HIDDEN'!$N$4:$N$8890,0),$J5849)</f>
        <v>19.11</v>
      </c>
      <c r="E5849" s="29">
        <f>INDEX('DCM CARDS LOOKUP - HIDDEN'!$O$4:$AE$8890,MATCH(R5849,'DCM CARDS LOOKUP - HIDDEN'!$N$4:$N$8890,0),$J5849)</f>
        <v>11.87</v>
      </c>
      <c r="F5849" s="29">
        <f>INDEX('DCM CARDS LOOKUP - HIDDEN'!$O$4:$AE$8890,MATCH(S5849,'DCM CARDS LOOKUP - HIDDEN'!$N$4:$N$8890,0),$J5849)</f>
        <v>11.49</v>
      </c>
      <c r="G5849" s="29">
        <f>INDEX('DCM CARDS LOOKUP - HIDDEN'!$O$4:$AE$8890,MATCH(T5849,'DCM CARDS LOOKUP - HIDDEN'!$N$4:$N$8890,0),$J5849)</f>
        <v>13</v>
      </c>
      <c r="H5849" s="35"/>
      <c r="J5849" s="4">
        <v>7</v>
      </c>
      <c r="O5849">
        <f>L5843*10000+M5843*100+B5841</f>
        <v>200801</v>
      </c>
      <c r="P5849">
        <f>L5843*10000+M5843*100+C5841</f>
        <v>200802</v>
      </c>
      <c r="Q5849">
        <f>L5843*10000+M5843*100+D5841</f>
        <v>200803</v>
      </c>
      <c r="R5849">
        <f>L5843*10000+M5843*100+E5821</f>
        <v>200804</v>
      </c>
      <c r="S5849">
        <f>L5843*10000+M5843*100+F5821</f>
        <v>200805</v>
      </c>
      <c r="T5849">
        <f>L5843*10000+M5843*100+G5821</f>
        <v>200806</v>
      </c>
    </row>
    <row r="5850" spans="1:20" ht="15" customHeight="1" x14ac:dyDescent="0.2">
      <c r="A5850" s="10" t="str">
        <f>INDEX(REFERENCE!$B$2:$J$2,1,'EXAMPLE OF CHOICE CARDS'!J5850)</f>
        <v>Review Rating</v>
      </c>
      <c r="B5850" s="5" t="str">
        <f>INDEX('DCM CARDS LOOKUP - HIDDEN'!$O$4:$AE$8890,MATCH(O5850,'DCM CARDS LOOKUP - HIDDEN'!$N$4:$N$8890,0),$J5850)</f>
        <v>4.5 stars</v>
      </c>
      <c r="C5850" s="5" t="str">
        <f>INDEX('DCM CARDS LOOKUP - HIDDEN'!$O$4:$AE$8890,MATCH(P5850,'DCM CARDS LOOKUP - HIDDEN'!$N$4:$N$8890,0),$J5850)</f>
        <v>4.8 stars</v>
      </c>
      <c r="D5850" s="5" t="str">
        <f>INDEX('DCM CARDS LOOKUP - HIDDEN'!$O$4:$AE$8890,MATCH(Q5850,'DCM CARDS LOOKUP - HIDDEN'!$N$4:$N$8890,0),$J5850)</f>
        <v>4.6 stars</v>
      </c>
      <c r="E5850" s="5" t="str">
        <f>INDEX('DCM CARDS LOOKUP - HIDDEN'!$O$4:$AE$8890,MATCH(R5850,'DCM CARDS LOOKUP - HIDDEN'!$N$4:$N$8890,0),$J5850)</f>
        <v>4.8 stars</v>
      </c>
      <c r="F5850" s="5" t="str">
        <f>INDEX('DCM CARDS LOOKUP - HIDDEN'!$O$4:$AE$8890,MATCH(S5850,'DCM CARDS LOOKUP - HIDDEN'!$N$4:$N$8890,0),$J5850)</f>
        <v>4.5 stars</v>
      </c>
      <c r="G5850" s="5" t="str">
        <f>INDEX('DCM CARDS LOOKUP - HIDDEN'!$O$4:$AE$8890,MATCH(T5850,'DCM CARDS LOOKUP - HIDDEN'!$N$4:$N$8890,0),$J5850)</f>
        <v>4.6 stars</v>
      </c>
      <c r="H5850" s="35"/>
      <c r="J5850" s="4">
        <v>8</v>
      </c>
      <c r="O5850">
        <f>L5843*10000+M5843*100+B5841</f>
        <v>200801</v>
      </c>
      <c r="P5850">
        <f>L5843*10000+M5843*100+C5841</f>
        <v>200802</v>
      </c>
      <c r="Q5850">
        <f>L5843*10000+M5843*100+D5841</f>
        <v>200803</v>
      </c>
      <c r="R5850">
        <f>L5843*10000+M5843*100+E5821</f>
        <v>200804</v>
      </c>
      <c r="S5850">
        <f>L5843*10000+M5843*100+F5821</f>
        <v>200805</v>
      </c>
      <c r="T5850">
        <f>L5843*10000+M5843*100+G5821</f>
        <v>200806</v>
      </c>
    </row>
    <row r="5851" spans="1:20" ht="15" customHeight="1" x14ac:dyDescent="0.2">
      <c r="A5851" s="10" t="str">
        <f>INDEX(REFERENCE!$B$2:$J$2,1,'EXAMPLE OF CHOICE CARDS'!J5851)</f>
        <v>Number of Reviews</v>
      </c>
      <c r="B5851" s="30">
        <f>INDEX('DCM CARDS LOOKUP - HIDDEN'!$O$4:$AE$8890,MATCH(O5851,'DCM CARDS LOOKUP - HIDDEN'!$N$4:$N$8890,0),$J5851)</f>
        <v>1250</v>
      </c>
      <c r="C5851" s="30">
        <f>INDEX('DCM CARDS LOOKUP - HIDDEN'!$O$4:$AE$8890,MATCH(P5851,'DCM CARDS LOOKUP - HIDDEN'!$N$4:$N$8890,0),$J5851)</f>
        <v>4500</v>
      </c>
      <c r="D5851" s="30">
        <f>INDEX('DCM CARDS LOOKUP - HIDDEN'!$O$4:$AE$8890,MATCH(Q5851,'DCM CARDS LOOKUP - HIDDEN'!$N$4:$N$8890,0),$J5851)</f>
        <v>4500</v>
      </c>
      <c r="E5851" s="30">
        <f>INDEX('DCM CARDS LOOKUP - HIDDEN'!$O$4:$AE$8890,MATCH(R5851,'DCM CARDS LOOKUP - HIDDEN'!$N$4:$N$8890,0),$J5851)</f>
        <v>4500</v>
      </c>
      <c r="F5851" s="30">
        <f>INDEX('DCM CARDS LOOKUP - HIDDEN'!$O$4:$AE$8890,MATCH(S5851,'DCM CARDS LOOKUP - HIDDEN'!$N$4:$N$8890,0),$J5851)</f>
        <v>1250</v>
      </c>
      <c r="G5851" s="30">
        <f>INDEX('DCM CARDS LOOKUP - HIDDEN'!$O$4:$AE$8890,MATCH(T5851,'DCM CARDS LOOKUP - HIDDEN'!$N$4:$N$8890,0),$J5851)</f>
        <v>1250</v>
      </c>
      <c r="H5851" s="35"/>
      <c r="J5851" s="4">
        <v>9</v>
      </c>
      <c r="O5851">
        <f>L5843*10000+M5843*100+B5841</f>
        <v>200801</v>
      </c>
      <c r="P5851">
        <f>L5843*10000+M5843*100+C5841</f>
        <v>200802</v>
      </c>
      <c r="Q5851">
        <f>L5843*10000+M5843*100+D5841</f>
        <v>200803</v>
      </c>
      <c r="R5851">
        <f>L5843*10000+M5843*100+E5821</f>
        <v>200804</v>
      </c>
      <c r="S5851">
        <f>L5843*10000+M5843*100+F5821</f>
        <v>200805</v>
      </c>
      <c r="T5851">
        <f>L5843*10000+M5843*100+G5821</f>
        <v>200806</v>
      </c>
    </row>
    <row r="5852" spans="1:20" ht="15" hidden="1" customHeight="1" x14ac:dyDescent="0.2">
      <c r="A5852" s="10" t="e">
        <f>INDEX(REFERENCE!$B$2:$J$2,1,'EXAMPLE OF CHOICE CARDS'!J5852)</f>
        <v>#REF!</v>
      </c>
      <c r="B5852" s="5">
        <f>INDEX('DCM CARDS LOOKUP - HIDDEN'!$O$4:$AE$8890,MATCH(O5852,'DCM CARDS LOOKUP - HIDDEN'!$N$4:$N$8890,0),$J5852)</f>
        <v>0</v>
      </c>
      <c r="C5852" s="5">
        <f>INDEX('DCM CARDS LOOKUP - HIDDEN'!$O$4:$AE$8890,MATCH(P5852,'DCM CARDS LOOKUP - HIDDEN'!$N$4:$N$8890,0),$J5852)</f>
        <v>0</v>
      </c>
      <c r="D5852" s="5">
        <f>INDEX('DCM CARDS LOOKUP - HIDDEN'!$O$4:$AE$8890,MATCH(Q5852,'DCM CARDS LOOKUP - HIDDEN'!$N$4:$N$8890,0),$J5852)</f>
        <v>0</v>
      </c>
      <c r="E5852" s="5">
        <f>INDEX('DCM CARDS LOOKUP - HIDDEN'!$O$4:$AE$8890,MATCH(R5852,'DCM CARDS LOOKUP - HIDDEN'!$N$4:$N$8890,0),$J5852)</f>
        <v>0</v>
      </c>
      <c r="F5852" s="5">
        <f>INDEX('DCM CARDS LOOKUP - HIDDEN'!$O$4:$AE$8890,MATCH(S5852,'DCM CARDS LOOKUP - HIDDEN'!$N$4:$N$8890,0),$J5852)</f>
        <v>0</v>
      </c>
      <c r="G5852" s="31"/>
      <c r="H5852" s="35"/>
      <c r="J5852" s="4">
        <v>10</v>
      </c>
      <c r="O5852">
        <f>L5843*10000+M5843*100+B5841</f>
        <v>200801</v>
      </c>
      <c r="P5852">
        <f>L5843*10000+M5843*100+C5841</f>
        <v>200802</v>
      </c>
      <c r="Q5852">
        <f>L5843*10000+M5843*100+D5841</f>
        <v>200803</v>
      </c>
      <c r="R5852">
        <f>L5843*10000+M5843*100+E5821</f>
        <v>200804</v>
      </c>
      <c r="S5852">
        <f>L5843*10000+M5843*100+F5821</f>
        <v>200805</v>
      </c>
    </row>
    <row r="5853" spans="1:20" ht="15" hidden="1" customHeight="1" x14ac:dyDescent="0.2">
      <c r="A5853" s="10" t="e">
        <f>INDEX(REFERENCE!$B$2:$J$2,1,'EXAMPLE OF CHOICE CARDS'!J5853)</f>
        <v>#REF!</v>
      </c>
      <c r="B5853" s="5">
        <f>INDEX('DCM CARDS LOOKUP - HIDDEN'!$O$4:$AE$8890,MATCH(O5853,'DCM CARDS LOOKUP - HIDDEN'!$N$4:$N$8890,0),$J5853)</f>
        <v>0</v>
      </c>
      <c r="C5853" s="5">
        <f>INDEX('DCM CARDS LOOKUP - HIDDEN'!$O$4:$AE$8890,MATCH(P5853,'DCM CARDS LOOKUP - HIDDEN'!$N$4:$N$8890,0),$J5853)</f>
        <v>0</v>
      </c>
      <c r="D5853" s="5">
        <f>INDEX('DCM CARDS LOOKUP - HIDDEN'!$O$4:$AE$8890,MATCH(Q5853,'DCM CARDS LOOKUP - HIDDEN'!$N$4:$N$8890,0),$J5853)</f>
        <v>0</v>
      </c>
      <c r="E5853" s="5">
        <f>INDEX('DCM CARDS LOOKUP - HIDDEN'!$O$4:$AE$8890,MATCH(R5853,'DCM CARDS LOOKUP - HIDDEN'!$N$4:$N$8890,0),$J5853)</f>
        <v>0</v>
      </c>
      <c r="F5853" s="5">
        <f>INDEX('DCM CARDS LOOKUP - HIDDEN'!$O$4:$AE$8890,MATCH(S5853,'DCM CARDS LOOKUP - HIDDEN'!$N$4:$N$8890,0),$J5853)</f>
        <v>0</v>
      </c>
      <c r="G5853" s="31"/>
      <c r="H5853" s="35"/>
      <c r="J5853" s="4">
        <v>11</v>
      </c>
      <c r="O5853">
        <f>L5843*10000+M5843*100+B5841</f>
        <v>200801</v>
      </c>
      <c r="P5853">
        <f>L5843*10000+M5843*100+C5841</f>
        <v>200802</v>
      </c>
      <c r="Q5853">
        <f>L5843*10000+M5843*100+D5841</f>
        <v>200803</v>
      </c>
      <c r="R5853">
        <f>L5843*10000+M5843*100+E5821</f>
        <v>200804</v>
      </c>
      <c r="S5853">
        <f>L5843*10000+M5843*100+F5821</f>
        <v>200805</v>
      </c>
    </row>
    <row r="5854" spans="1:20" ht="15" hidden="1" customHeight="1" x14ac:dyDescent="0.2">
      <c r="A5854" s="10" t="e">
        <f>INDEX(REFERENCE!$B$2:$J$2,1,'EXAMPLE OF CHOICE CARDS'!J5854)</f>
        <v>#REF!</v>
      </c>
      <c r="B5854" s="5">
        <f>INDEX('DCM CARDS LOOKUP - HIDDEN'!$O$4:$AE$8890,MATCH(O5854,'DCM CARDS LOOKUP - HIDDEN'!$N$4:$N$8890,0),$J5854)</f>
        <v>0</v>
      </c>
      <c r="C5854" s="5">
        <f>INDEX('DCM CARDS LOOKUP - HIDDEN'!$O$4:$AE$8890,MATCH(P5854,'DCM CARDS LOOKUP - HIDDEN'!$N$4:$N$8890,0),$J5854)</f>
        <v>0</v>
      </c>
      <c r="D5854" s="5">
        <f>INDEX('DCM CARDS LOOKUP - HIDDEN'!$O$4:$AE$8890,MATCH(Q5854,'DCM CARDS LOOKUP - HIDDEN'!$N$4:$N$8890,0),$J5854)</f>
        <v>0</v>
      </c>
      <c r="E5854" s="5">
        <f>INDEX('DCM CARDS LOOKUP - HIDDEN'!$O$4:$AE$8890,MATCH(R5854,'DCM CARDS LOOKUP - HIDDEN'!$N$4:$N$8890,0),$J5854)</f>
        <v>0</v>
      </c>
      <c r="F5854" s="5">
        <f>INDEX('DCM CARDS LOOKUP - HIDDEN'!$O$4:$AE$8890,MATCH(S5854,'DCM CARDS LOOKUP - HIDDEN'!$N$4:$N$8890,0),$J5854)</f>
        <v>0</v>
      </c>
      <c r="G5854" s="31"/>
      <c r="H5854" s="35"/>
      <c r="J5854" s="4">
        <v>12</v>
      </c>
      <c r="O5854">
        <f>L5843*10000+M5843*100+B5841</f>
        <v>200801</v>
      </c>
      <c r="P5854">
        <f>L5843*10000+M5843*100+C5841</f>
        <v>200802</v>
      </c>
      <c r="Q5854">
        <f>L5843*10000+M5843*100+D5841</f>
        <v>200803</v>
      </c>
      <c r="R5854">
        <f>L5843*10000+M5843*100+E5821</f>
        <v>200804</v>
      </c>
      <c r="S5854">
        <f>L5843*10000+M5843*100+F5821</f>
        <v>200805</v>
      </c>
    </row>
    <row r="5855" spans="1:20" ht="15" hidden="1" customHeight="1" x14ac:dyDescent="0.2">
      <c r="A5855" s="10" t="e">
        <f>INDEX(REFERENCE!$B$2:$J$2,1,'EXAMPLE OF CHOICE CARDS'!J5855)</f>
        <v>#REF!</v>
      </c>
      <c r="B5855" s="5">
        <f>INDEX('DCM CARDS LOOKUP - HIDDEN'!$O$4:$AE$8890,MATCH(O5855,'DCM CARDS LOOKUP - HIDDEN'!$N$4:$N$8890,0),$J5855)</f>
        <v>0</v>
      </c>
      <c r="C5855" s="5">
        <f>INDEX('DCM CARDS LOOKUP - HIDDEN'!$O$4:$AE$8890,MATCH(P5855,'DCM CARDS LOOKUP - HIDDEN'!$N$4:$N$8890,0),$J5855)</f>
        <v>0</v>
      </c>
      <c r="D5855" s="5">
        <f>INDEX('DCM CARDS LOOKUP - HIDDEN'!$O$4:$AE$8890,MATCH(Q5855,'DCM CARDS LOOKUP - HIDDEN'!$N$4:$N$8890,0),$J5855)</f>
        <v>0</v>
      </c>
      <c r="E5855" s="5">
        <f>INDEX('DCM CARDS LOOKUP - HIDDEN'!$O$4:$AE$8890,MATCH(R5855,'DCM CARDS LOOKUP - HIDDEN'!$N$4:$N$8890,0),$J5855)</f>
        <v>0</v>
      </c>
      <c r="F5855" s="5">
        <f>INDEX('DCM CARDS LOOKUP - HIDDEN'!$O$4:$AE$8890,MATCH(S5855,'DCM CARDS LOOKUP - HIDDEN'!$N$4:$N$8890,0),$J5855)</f>
        <v>0</v>
      </c>
      <c r="G5855" s="31"/>
      <c r="H5855" s="35"/>
      <c r="J5855" s="4">
        <v>13</v>
      </c>
      <c r="O5855">
        <f>L5843*10000+M5843*100+B5841</f>
        <v>200801</v>
      </c>
      <c r="P5855">
        <f>L5843*10000+M5843*100+C5841</f>
        <v>200802</v>
      </c>
      <c r="Q5855">
        <f>L5843*10000+M5843*100+D5841</f>
        <v>200803</v>
      </c>
      <c r="R5855">
        <f>L5843*10000+M5843*100+E5821</f>
        <v>200804</v>
      </c>
      <c r="S5855">
        <f>L5843*10000+M5843*100+F5821</f>
        <v>200805</v>
      </c>
    </row>
    <row r="5856" spans="1:20" ht="15" hidden="1" customHeight="1" x14ac:dyDescent="0.2">
      <c r="A5856" s="10" t="e">
        <f>INDEX(REFERENCE!$B$2:$J$2,1,'EXAMPLE OF CHOICE CARDS'!J5856)</f>
        <v>#REF!</v>
      </c>
      <c r="B5856" s="5">
        <f>INDEX('DCM CARDS LOOKUP - HIDDEN'!$O$4:$AE$8890,MATCH(O5856,'DCM CARDS LOOKUP - HIDDEN'!$N$4:$N$8890,0),$J5856)</f>
        <v>0</v>
      </c>
      <c r="C5856" s="5">
        <f>INDEX('DCM CARDS LOOKUP - HIDDEN'!$O$4:$AE$8890,MATCH(P5856,'DCM CARDS LOOKUP - HIDDEN'!$N$4:$N$8890,0),$J5856)</f>
        <v>0</v>
      </c>
      <c r="D5856" s="5">
        <f>INDEX('DCM CARDS LOOKUP - HIDDEN'!$O$4:$AE$8890,MATCH(Q5856,'DCM CARDS LOOKUP - HIDDEN'!$N$4:$N$8890,0),$J5856)</f>
        <v>0</v>
      </c>
      <c r="E5856" s="5">
        <f>INDEX('DCM CARDS LOOKUP - HIDDEN'!$O$4:$AE$8890,MATCH(R5856,'DCM CARDS LOOKUP - HIDDEN'!$N$4:$N$8890,0),$J5856)</f>
        <v>0</v>
      </c>
      <c r="F5856" s="5">
        <f>INDEX('DCM CARDS LOOKUP - HIDDEN'!$O$4:$AE$8890,MATCH(S5856,'DCM CARDS LOOKUP - HIDDEN'!$N$4:$N$8890,0),$J5856)</f>
        <v>0</v>
      </c>
      <c r="G5856" s="31"/>
      <c r="H5856" s="35"/>
      <c r="J5856" s="4">
        <v>14</v>
      </c>
      <c r="O5856">
        <f>L5843*10000+M5843*100+B5841</f>
        <v>200801</v>
      </c>
      <c r="P5856">
        <f>L5843*10000+M5843*100+C5841</f>
        <v>200802</v>
      </c>
      <c r="Q5856">
        <f>L5843*10000+M5843*100+D5841</f>
        <v>200803</v>
      </c>
      <c r="R5856">
        <f>L5843*10000+M5843*100+E5821</f>
        <v>200804</v>
      </c>
      <c r="S5856">
        <f>L5843*10000+M5843*100+F5821</f>
        <v>200805</v>
      </c>
    </row>
    <row r="5857" spans="1:20" x14ac:dyDescent="0.2">
      <c r="A5857" s="2"/>
      <c r="B5857" s="5"/>
      <c r="C5857" s="5"/>
      <c r="D5857" s="5"/>
      <c r="E5857" s="5"/>
      <c r="F5857" s="5"/>
      <c r="G5857" s="5"/>
      <c r="H5857" s="5"/>
      <c r="J5857" s="13"/>
    </row>
    <row r="5858" spans="1:20" x14ac:dyDescent="0.2">
      <c r="A5858" s="6"/>
      <c r="B5858" s="7">
        <v>1</v>
      </c>
      <c r="C5858" s="7">
        <v>2</v>
      </c>
      <c r="D5858" s="7">
        <v>3</v>
      </c>
      <c r="E5858" s="7">
        <v>4</v>
      </c>
      <c r="F5858" s="7">
        <v>5</v>
      </c>
      <c r="G5858" s="7">
        <v>6</v>
      </c>
      <c r="H5858" s="7">
        <v>9</v>
      </c>
      <c r="J5858" s="13"/>
    </row>
    <row r="5861" spans="1:20" x14ac:dyDescent="0.2">
      <c r="A5861" s="1" t="str">
        <f>"Version "&amp;L5863&amp;"; Task"&amp;M5863</f>
        <v>Version 20; Task9</v>
      </c>
      <c r="B5861" s="4">
        <v>1</v>
      </c>
      <c r="C5861" s="4">
        <v>2</v>
      </c>
      <c r="D5861" s="4">
        <v>3</v>
      </c>
      <c r="E5861" s="4">
        <f>E5841</f>
        <v>4</v>
      </c>
      <c r="F5861" s="4">
        <f>F5841</f>
        <v>5</v>
      </c>
      <c r="G5861" s="4">
        <v>6</v>
      </c>
      <c r="J5861" s="13"/>
    </row>
    <row r="5862" spans="1:20" ht="15" customHeight="1" x14ac:dyDescent="0.2">
      <c r="A5862" s="11" t="s">
        <v>8</v>
      </c>
      <c r="B5862" s="12" t="s">
        <v>9</v>
      </c>
      <c r="C5862" s="12" t="s">
        <v>10</v>
      </c>
      <c r="D5862" s="12" t="s">
        <v>11</v>
      </c>
      <c r="E5862" s="20" t="s">
        <v>21</v>
      </c>
      <c r="F5862" s="20" t="s">
        <v>22</v>
      </c>
      <c r="G5862" s="20"/>
      <c r="H5862" s="34" t="s">
        <v>15</v>
      </c>
      <c r="J5862" s="13"/>
      <c r="L5862" t="s">
        <v>12</v>
      </c>
      <c r="M5862" t="s">
        <v>1</v>
      </c>
    </row>
    <row r="5863" spans="1:20" x14ac:dyDescent="0.2">
      <c r="A5863" s="10" t="str">
        <f>INDEX(REFERENCE!$B$2:$J$2,1,'EXAMPLE OF CHOICE CARDS'!J5863)</f>
        <v>Type</v>
      </c>
      <c r="B5863" s="5" t="str">
        <f>INDEX('DCM CARDS LOOKUP - HIDDEN'!$O$4:$AE$8890,MATCH(O5863,'DCM CARDS LOOKUP - HIDDEN'!$N$4:$N$8890,0),$J5863)</f>
        <v>Pads</v>
      </c>
      <c r="C5863" s="5" t="str">
        <f>INDEX('DCM CARDS LOOKUP - HIDDEN'!$O$4:$AE$8890,MATCH(P5863,'DCM CARDS LOOKUP - HIDDEN'!$N$4:$N$8890,0),$J5863)</f>
        <v>Pads</v>
      </c>
      <c r="D5863" s="5" t="str">
        <f>INDEX('DCM CARDS LOOKUP - HIDDEN'!$O$4:$AE$8890,MATCH(Q5863,'DCM CARDS LOOKUP - HIDDEN'!$N$4:$N$8890,0),$J5863)</f>
        <v>Topicals</v>
      </c>
      <c r="E5863" s="5" t="str">
        <f>INDEX('DCM CARDS LOOKUP - HIDDEN'!$O$4:$AE$8890,MATCH(R5863,'DCM CARDS LOOKUP - HIDDEN'!$N$4:$N$8890,0),$J5863)</f>
        <v>Topicals</v>
      </c>
      <c r="F5863" s="5" t="str">
        <f>INDEX('DCM CARDS LOOKUP - HIDDEN'!$O$4:$AE$8890,MATCH(S5863,'DCM CARDS LOOKUP - HIDDEN'!$N$4:$N$8890,0),$J5863)</f>
        <v>Pads</v>
      </c>
      <c r="G5863" s="5" t="str">
        <f>INDEX('DCM CARDS LOOKUP - HIDDEN'!$O$4:$AE$8890,MATCH(T5863,'DCM CARDS LOOKUP - HIDDEN'!$N$4:$N$8890,0),$J5863)</f>
        <v>Pads</v>
      </c>
      <c r="H5863" s="35"/>
      <c r="J5863" s="4">
        <v>1</v>
      </c>
      <c r="L5863">
        <f>IF(M5843=15,L5843+1,L5843)</f>
        <v>20</v>
      </c>
      <c r="M5863">
        <f>IF(M5843&lt;15,M5843+1,1)</f>
        <v>9</v>
      </c>
      <c r="O5863">
        <f>L5863*10000+M5863*100+B5861</f>
        <v>200901</v>
      </c>
      <c r="P5863">
        <f>L5863*10000+M5863*100+C5861</f>
        <v>200902</v>
      </c>
      <c r="Q5863">
        <f>L5863*10000+M5863*100+D5861</f>
        <v>200903</v>
      </c>
      <c r="R5863">
        <f>L5863*10000+M5863*100+E5841</f>
        <v>200904</v>
      </c>
      <c r="S5863">
        <f>L5863*10000+M5863*100+F5841</f>
        <v>200905</v>
      </c>
      <c r="T5863">
        <f>L5863*10000+M5863*100+G5841</f>
        <v>200906</v>
      </c>
    </row>
    <row r="5864" spans="1:20" x14ac:dyDescent="0.2">
      <c r="A5864" s="10" t="str">
        <f>INDEX(REFERENCE!$B$2:$J$2,1,'EXAMPLE OF CHOICE CARDS'!J5864)</f>
        <v>Brand</v>
      </c>
      <c r="B5864" s="5" t="str">
        <f>INDEX('DCM CARDS LOOKUP - HIDDEN'!$O$4:$AE$8890,MATCH(O5864,'DCM CARDS LOOKUP - HIDDEN'!$N$4:$N$8890,0),$J5864)</f>
        <v>Equate</v>
      </c>
      <c r="C5864" s="5" t="str">
        <f>INDEX('DCM CARDS LOOKUP - HIDDEN'!$O$4:$AE$8890,MATCH(P5864,'DCM CARDS LOOKUP - HIDDEN'!$N$4:$N$8890,0),$J5864)</f>
        <v xml:space="preserve">Biofreeze  </v>
      </c>
      <c r="D5864" s="5" t="str">
        <f>INDEX('DCM CARDS LOOKUP - HIDDEN'!$O$4:$AE$8890,MATCH(Q5864,'DCM CARDS LOOKUP - HIDDEN'!$N$4:$N$8890,0),$J5864)</f>
        <v>Equate</v>
      </c>
      <c r="E5864" s="5" t="str">
        <f>INDEX('DCM CARDS LOOKUP - HIDDEN'!$O$4:$AE$8890,MATCH(R5864,'DCM CARDS LOOKUP - HIDDEN'!$N$4:$N$8890,0),$J5864)</f>
        <v>Tiger Balm</v>
      </c>
      <c r="F5864" s="5" t="str">
        <f>INDEX('DCM CARDS LOOKUP - HIDDEN'!$O$4:$AE$8890,MATCH(S5864,'DCM CARDS LOOKUP - HIDDEN'!$N$4:$N$8890,0),$J5864)</f>
        <v>Equate</v>
      </c>
      <c r="G5864" s="5" t="str">
        <f>INDEX('DCM CARDS LOOKUP - HIDDEN'!$O$4:$AE$8890,MATCH(T5864,'DCM CARDS LOOKUP - HIDDEN'!$N$4:$N$8890,0),$J5864)</f>
        <v>Walgreens</v>
      </c>
      <c r="H5864" s="35"/>
      <c r="J5864" s="4">
        <v>2</v>
      </c>
      <c r="O5864">
        <f>L5863*10000+M5863*100+B5861</f>
        <v>200901</v>
      </c>
      <c r="P5864">
        <f>L5863*10000+M5863*100+C5861</f>
        <v>200902</v>
      </c>
      <c r="Q5864">
        <f>L5863*10000+M5863*100+D5861</f>
        <v>200903</v>
      </c>
      <c r="R5864">
        <f>L5863*10000+M5863*100+E5841</f>
        <v>200904</v>
      </c>
      <c r="S5864">
        <f>L5863*10000+M5863*100+F5841</f>
        <v>200905</v>
      </c>
      <c r="T5864">
        <f>L5863*10000+M5863*100+G5841</f>
        <v>200906</v>
      </c>
    </row>
    <row r="5865" spans="1:20" x14ac:dyDescent="0.2">
      <c r="A5865" s="10" t="str">
        <f>INDEX(REFERENCE!$B$2:$J$2,1,'EXAMPLE OF CHOICE CARDS'!J5865)</f>
        <v>Sensation</v>
      </c>
      <c r="B5865" s="5" t="str">
        <f>INDEX('DCM CARDS LOOKUP - HIDDEN'!$O$4:$AE$8890,MATCH(O5865,'DCM CARDS LOOKUP - HIDDEN'!$N$4:$N$8890,0),$J5865)</f>
        <v>Cold sensation</v>
      </c>
      <c r="C5865" s="5" t="str">
        <f>INDEX('DCM CARDS LOOKUP - HIDDEN'!$O$4:$AE$8890,MATCH(P5865,'DCM CARDS LOOKUP - HIDDEN'!$N$4:$N$8890,0),$J5865)</f>
        <v>Hot sensation</v>
      </c>
      <c r="D5865" s="5" t="str">
        <f>INDEX('DCM CARDS LOOKUP - HIDDEN'!$O$4:$AE$8890,MATCH(Q5865,'DCM CARDS LOOKUP - HIDDEN'!$N$4:$N$8890,0),$J5865)</f>
        <v>Both hot and cold sensation</v>
      </c>
      <c r="E5865" s="5" t="str">
        <f>INDEX('DCM CARDS LOOKUP - HIDDEN'!$O$4:$AE$8890,MATCH(R5865,'DCM CARDS LOOKUP - HIDDEN'!$N$4:$N$8890,0),$J5865)</f>
        <v>Lidocaine/numbing sensation</v>
      </c>
      <c r="F5865" s="5" t="str">
        <f>INDEX('DCM CARDS LOOKUP - HIDDEN'!$O$4:$AE$8890,MATCH(S5865,'DCM CARDS LOOKUP - HIDDEN'!$N$4:$N$8890,0),$J5865)</f>
        <v>Lidocaine/numbing sensation</v>
      </c>
      <c r="G5865" s="5" t="str">
        <f>INDEX('DCM CARDS LOOKUP - HIDDEN'!$O$4:$AE$8890,MATCH(T5865,'DCM CARDS LOOKUP - HIDDEN'!$N$4:$N$8890,0),$J5865)</f>
        <v>Both hot and cold sensation</v>
      </c>
      <c r="H5865" s="35"/>
      <c r="J5865" s="4">
        <v>3</v>
      </c>
      <c r="O5865">
        <f>L5863*10000+M5863*100+B5861</f>
        <v>200901</v>
      </c>
      <c r="P5865">
        <f>L5863*10000+M5863*100+C5861</f>
        <v>200902</v>
      </c>
      <c r="Q5865">
        <f>L5863*10000+M5863*100+D5861</f>
        <v>200903</v>
      </c>
      <c r="R5865">
        <f>L5863*10000+M5863*100+E5841</f>
        <v>200904</v>
      </c>
      <c r="S5865">
        <f>L5863*10000+M5863*100+F5841</f>
        <v>200905</v>
      </c>
      <c r="T5865">
        <f>L5863*10000+M5863*100+G5841</f>
        <v>200906</v>
      </c>
    </row>
    <row r="5866" spans="1:20" x14ac:dyDescent="0.2">
      <c r="A5866" s="10" t="str">
        <f>INDEX(REFERENCE!$B$2:$J$2,1,'EXAMPLE OF CHOICE CARDS'!J5866)</f>
        <v>Treatment Area</v>
      </c>
      <c r="B5866" s="5" t="str">
        <f>INDEX('DCM CARDS LOOKUP - HIDDEN'!$O$4:$AE$8890,MATCH(O5866,'DCM CARDS LOOKUP - HIDDEN'!$N$4:$N$8890,0),$J5866)</f>
        <v>Shoulder</v>
      </c>
      <c r="C5866" s="5" t="str">
        <f>INDEX('DCM CARDS LOOKUP - HIDDEN'!$O$4:$AE$8890,MATCH(P5866,'DCM CARDS LOOKUP - HIDDEN'!$N$4:$N$8890,0),$J5866)</f>
        <v>Chest</v>
      </c>
      <c r="D5866" s="5" t="str">
        <f>INDEX('DCM CARDS LOOKUP - HIDDEN'!$O$4:$AE$8890,MATCH(Q5866,'DCM CARDS LOOKUP - HIDDEN'!$N$4:$N$8890,0),$J5866)</f>
        <v>-</v>
      </c>
      <c r="E5866" s="5" t="str">
        <f>INDEX('DCM CARDS LOOKUP - HIDDEN'!$O$4:$AE$8890,MATCH(R5866,'DCM CARDS LOOKUP - HIDDEN'!$N$4:$N$8890,0),$J5866)</f>
        <v>-</v>
      </c>
      <c r="F5866" s="5" t="str">
        <f>INDEX('DCM CARDS LOOKUP - HIDDEN'!$O$4:$AE$8890,MATCH(S5866,'DCM CARDS LOOKUP - HIDDEN'!$N$4:$N$8890,0),$J5866)</f>
        <v>Joint</v>
      </c>
      <c r="G5866" s="5" t="str">
        <f>INDEX('DCM CARDS LOOKUP - HIDDEN'!$O$4:$AE$8890,MATCH(T5866,'DCM CARDS LOOKUP - HIDDEN'!$N$4:$N$8890,0),$J5866)</f>
        <v>Hands (arthritis)</v>
      </c>
      <c r="H5866" s="35"/>
      <c r="J5866" s="4">
        <v>4</v>
      </c>
      <c r="O5866">
        <f>L5863*10000+M5863*100+B5861</f>
        <v>200901</v>
      </c>
      <c r="P5866">
        <f>L5863*10000+M5863*100+C5861</f>
        <v>200902</v>
      </c>
      <c r="Q5866">
        <f>L5863*10000+M5863*100+D5861</f>
        <v>200903</v>
      </c>
      <c r="R5866">
        <f>L5863*10000+M5863*100+E5841</f>
        <v>200904</v>
      </c>
      <c r="S5866">
        <f>L5863*10000+M5863*100+F5841</f>
        <v>200905</v>
      </c>
      <c r="T5866">
        <f>L5863*10000+M5863*100+G5841</f>
        <v>200906</v>
      </c>
    </row>
    <row r="5867" spans="1:20" x14ac:dyDescent="0.2">
      <c r="A5867" s="10" t="str">
        <f>INDEX(REFERENCE!$B$2:$J$2,1,'EXAMPLE OF CHOICE CARDS'!J5867)</f>
        <v>Format</v>
      </c>
      <c r="B5867" s="5" t="str">
        <f>INDEX('DCM CARDS LOOKUP - HIDDEN'!$O$4:$AE$8890,MATCH(O5867,'DCM CARDS LOOKUP - HIDDEN'!$N$4:$N$8890,0),$J5867)</f>
        <v>Single use pads/patches</v>
      </c>
      <c r="C5867" s="5" t="str">
        <f>INDEX('DCM CARDS LOOKUP - HIDDEN'!$O$4:$AE$8890,MATCH(P5867,'DCM CARDS LOOKUP - HIDDEN'!$N$4:$N$8890,0),$J5867)</f>
        <v>Single use pads/patches</v>
      </c>
      <c r="D5867" s="5" t="str">
        <f>INDEX('DCM CARDS LOOKUP - HIDDEN'!$O$4:$AE$8890,MATCH(Q5867,'DCM CARDS LOOKUP - HIDDEN'!$N$4:$N$8890,0),$J5867)</f>
        <v>Liquid</v>
      </c>
      <c r="E5867" s="5" t="str">
        <f>INDEX('DCM CARDS LOOKUP - HIDDEN'!$O$4:$AE$8890,MATCH(R5867,'DCM CARDS LOOKUP - HIDDEN'!$N$4:$N$8890,0),$J5867)</f>
        <v>Cream</v>
      </c>
      <c r="F5867" s="5" t="str">
        <f>INDEX('DCM CARDS LOOKUP - HIDDEN'!$O$4:$AE$8890,MATCH(S5867,'DCM CARDS LOOKUP - HIDDEN'!$N$4:$N$8890,0),$J5867)</f>
        <v>Single use pads/patches</v>
      </c>
      <c r="G5867" s="5" t="str">
        <f>INDEX('DCM CARDS LOOKUP - HIDDEN'!$O$4:$AE$8890,MATCH(T5867,'DCM CARDS LOOKUP - HIDDEN'!$N$4:$N$8890,0),$J5867)</f>
        <v>Single use pads/patches</v>
      </c>
      <c r="H5867" s="35"/>
      <c r="J5867" s="4">
        <v>5</v>
      </c>
      <c r="O5867">
        <f>L5863*10000+M5863*100+B5861</f>
        <v>200901</v>
      </c>
      <c r="P5867">
        <f>L5863*10000+M5863*100+C5861</f>
        <v>200902</v>
      </c>
      <c r="Q5867">
        <f>L5863*10000+M5863*100+D5861</f>
        <v>200903</v>
      </c>
      <c r="R5867">
        <f>L5863*10000+M5863*100+E5841</f>
        <v>200904</v>
      </c>
      <c r="S5867">
        <f>L5863*10000+M5863*100+F5841</f>
        <v>200905</v>
      </c>
      <c r="T5867">
        <f>L5863*10000+M5863*100+G5841</f>
        <v>200906</v>
      </c>
    </row>
    <row r="5868" spans="1:20" x14ac:dyDescent="0.2">
      <c r="A5868" s="10" t="str">
        <f>INDEX(REFERENCE!$B$2:$J$2,1,'EXAMPLE OF CHOICE CARDS'!J5868)</f>
        <v>Count</v>
      </c>
      <c r="B5868" s="5" t="str">
        <f>INDEX('DCM CARDS LOOKUP - HIDDEN'!$O$4:$AE$8890,MATCH(O5868,'DCM CARDS LOOKUP - HIDDEN'!$N$4:$N$8890,0),$J5868)</f>
        <v>5 count</v>
      </c>
      <c r="C5868" s="5" t="str">
        <f>INDEX('DCM CARDS LOOKUP - HIDDEN'!$O$4:$AE$8890,MATCH(P5868,'DCM CARDS LOOKUP - HIDDEN'!$N$4:$N$8890,0),$J5868)</f>
        <v>6 count</v>
      </c>
      <c r="D5868" s="5" t="str">
        <f>INDEX('DCM CARDS LOOKUP - HIDDEN'!$O$4:$AE$8890,MATCH(Q5868,'DCM CARDS LOOKUP - HIDDEN'!$N$4:$N$8890,0),$J5868)</f>
        <v>4.5 oz</v>
      </c>
      <c r="E5868" s="5" t="str">
        <f>INDEX('DCM CARDS LOOKUP - HIDDEN'!$O$4:$AE$8890,MATCH(R5868,'DCM CARDS LOOKUP - HIDDEN'!$N$4:$N$8890,0),$J5868)</f>
        <v>4 oz</v>
      </c>
      <c r="F5868" s="5" t="str">
        <f>INDEX('DCM CARDS LOOKUP - HIDDEN'!$O$4:$AE$8890,MATCH(S5868,'DCM CARDS LOOKUP - HIDDEN'!$N$4:$N$8890,0),$J5868)</f>
        <v>4 count</v>
      </c>
      <c r="G5868" s="5" t="str">
        <f>INDEX('DCM CARDS LOOKUP - HIDDEN'!$O$4:$AE$8890,MATCH(T5868,'DCM CARDS LOOKUP - HIDDEN'!$N$4:$N$8890,0),$J5868)</f>
        <v>3 count</v>
      </c>
      <c r="H5868" s="35"/>
      <c r="J5868" s="4">
        <v>6</v>
      </c>
      <c r="O5868">
        <f>L5863*10000+M5863*100+B5861</f>
        <v>200901</v>
      </c>
      <c r="P5868">
        <f>L5863*10000+M5863*100+C5861</f>
        <v>200902</v>
      </c>
      <c r="Q5868">
        <f>L5863*10000+M5863*100+D5861</f>
        <v>200903</v>
      </c>
      <c r="R5868">
        <f>L5863*10000+M5863*100+E5841</f>
        <v>200904</v>
      </c>
      <c r="S5868">
        <f>L5863*10000+M5863*100+F5841</f>
        <v>200905</v>
      </c>
      <c r="T5868">
        <f>L5863*10000+M5863*100+G5841</f>
        <v>200906</v>
      </c>
    </row>
    <row r="5869" spans="1:20" ht="15" customHeight="1" x14ac:dyDescent="0.2">
      <c r="A5869" s="10" t="str">
        <f>INDEX(REFERENCE!$B$2:$J$2,1,'EXAMPLE OF CHOICE CARDS'!J5869)</f>
        <v>Price</v>
      </c>
      <c r="B5869" s="29">
        <f>INDEX('DCM CARDS LOOKUP - HIDDEN'!$O$4:$AE$8890,MATCH(O5869,'DCM CARDS LOOKUP - HIDDEN'!$N$4:$N$8890,0),$J5869)</f>
        <v>4.83</v>
      </c>
      <c r="C5869" s="29">
        <f>INDEX('DCM CARDS LOOKUP - HIDDEN'!$O$4:$AE$8890,MATCH(P5869,'DCM CARDS LOOKUP - HIDDEN'!$N$4:$N$8890,0),$J5869)</f>
        <v>18.72</v>
      </c>
      <c r="D5869" s="29">
        <f>INDEX('DCM CARDS LOOKUP - HIDDEN'!$O$4:$AE$8890,MATCH(Q5869,'DCM CARDS LOOKUP - HIDDEN'!$N$4:$N$8890,0),$J5869)</f>
        <v>24</v>
      </c>
      <c r="E5869" s="29">
        <f>INDEX('DCM CARDS LOOKUP - HIDDEN'!$O$4:$AE$8890,MATCH(R5869,'DCM CARDS LOOKUP - HIDDEN'!$N$4:$N$8890,0),$J5869)</f>
        <v>14.5</v>
      </c>
      <c r="F5869" s="29">
        <f>INDEX('DCM CARDS LOOKUP - HIDDEN'!$O$4:$AE$8890,MATCH(S5869,'DCM CARDS LOOKUP - HIDDEN'!$N$4:$N$8890,0),$J5869)</f>
        <v>7.99</v>
      </c>
      <c r="G5869" s="29">
        <f>INDEX('DCM CARDS LOOKUP - HIDDEN'!$O$4:$AE$8890,MATCH(T5869,'DCM CARDS LOOKUP - HIDDEN'!$N$4:$N$8890,0),$J5869)</f>
        <v>14.99</v>
      </c>
      <c r="H5869" s="35"/>
      <c r="J5869" s="4">
        <v>7</v>
      </c>
      <c r="O5869">
        <f>L5863*10000+M5863*100+B5861</f>
        <v>200901</v>
      </c>
      <c r="P5869">
        <f>L5863*10000+M5863*100+C5861</f>
        <v>200902</v>
      </c>
      <c r="Q5869">
        <f>L5863*10000+M5863*100+D5861</f>
        <v>200903</v>
      </c>
      <c r="R5869">
        <f>L5863*10000+M5863*100+E5841</f>
        <v>200904</v>
      </c>
      <c r="S5869">
        <f>L5863*10000+M5863*100+F5841</f>
        <v>200905</v>
      </c>
      <c r="T5869">
        <f>L5863*10000+M5863*100+G5841</f>
        <v>200906</v>
      </c>
    </row>
    <row r="5870" spans="1:20" ht="15" customHeight="1" x14ac:dyDescent="0.2">
      <c r="A5870" s="10" t="str">
        <f>INDEX(REFERENCE!$B$2:$J$2,1,'EXAMPLE OF CHOICE CARDS'!J5870)</f>
        <v>Review Rating</v>
      </c>
      <c r="B5870" s="5" t="str">
        <f>INDEX('DCM CARDS LOOKUP - HIDDEN'!$O$4:$AE$8890,MATCH(O5870,'DCM CARDS LOOKUP - HIDDEN'!$N$4:$N$8890,0),$J5870)</f>
        <v>4.8 stars</v>
      </c>
      <c r="C5870" s="5" t="str">
        <f>INDEX('DCM CARDS LOOKUP - HIDDEN'!$O$4:$AE$8890,MATCH(P5870,'DCM CARDS LOOKUP - HIDDEN'!$N$4:$N$8890,0),$J5870)</f>
        <v>4.6 stars</v>
      </c>
      <c r="D5870" s="5" t="str">
        <f>INDEX('DCM CARDS LOOKUP - HIDDEN'!$O$4:$AE$8890,MATCH(Q5870,'DCM CARDS LOOKUP - HIDDEN'!$N$4:$N$8890,0),$J5870)</f>
        <v>4.5 stars</v>
      </c>
      <c r="E5870" s="5" t="str">
        <f>INDEX('DCM CARDS LOOKUP - HIDDEN'!$O$4:$AE$8890,MATCH(R5870,'DCM CARDS LOOKUP - HIDDEN'!$N$4:$N$8890,0),$J5870)</f>
        <v>4.5 stars</v>
      </c>
      <c r="F5870" s="5" t="str">
        <f>INDEX('DCM CARDS LOOKUP - HIDDEN'!$O$4:$AE$8890,MATCH(S5870,'DCM CARDS LOOKUP - HIDDEN'!$N$4:$N$8890,0),$J5870)</f>
        <v>4.6 stars</v>
      </c>
      <c r="G5870" s="5" t="str">
        <f>INDEX('DCM CARDS LOOKUP - HIDDEN'!$O$4:$AE$8890,MATCH(T5870,'DCM CARDS LOOKUP - HIDDEN'!$N$4:$N$8890,0),$J5870)</f>
        <v>4.8 stars</v>
      </c>
      <c r="H5870" s="35"/>
      <c r="J5870" s="4">
        <v>8</v>
      </c>
      <c r="O5870">
        <f>L5863*10000+M5863*100+B5861</f>
        <v>200901</v>
      </c>
      <c r="P5870">
        <f>L5863*10000+M5863*100+C5861</f>
        <v>200902</v>
      </c>
      <c r="Q5870">
        <f>L5863*10000+M5863*100+D5861</f>
        <v>200903</v>
      </c>
      <c r="R5870">
        <f>L5863*10000+M5863*100+E5841</f>
        <v>200904</v>
      </c>
      <c r="S5870">
        <f>L5863*10000+M5863*100+F5841</f>
        <v>200905</v>
      </c>
      <c r="T5870">
        <f>L5863*10000+M5863*100+G5841</f>
        <v>200906</v>
      </c>
    </row>
    <row r="5871" spans="1:20" ht="15" customHeight="1" x14ac:dyDescent="0.2">
      <c r="A5871" s="10" t="str">
        <f>INDEX(REFERENCE!$B$2:$J$2,1,'EXAMPLE OF CHOICE CARDS'!J5871)</f>
        <v>Number of Reviews</v>
      </c>
      <c r="B5871" s="30">
        <f>INDEX('DCM CARDS LOOKUP - HIDDEN'!$O$4:$AE$8890,MATCH(O5871,'DCM CARDS LOOKUP - HIDDEN'!$N$4:$N$8890,0),$J5871)</f>
        <v>4500</v>
      </c>
      <c r="C5871" s="30">
        <f>INDEX('DCM CARDS LOOKUP - HIDDEN'!$O$4:$AE$8890,MATCH(P5871,'DCM CARDS LOOKUP - HIDDEN'!$N$4:$N$8890,0),$J5871)</f>
        <v>1250</v>
      </c>
      <c r="D5871" s="30">
        <f>INDEX('DCM CARDS LOOKUP - HIDDEN'!$O$4:$AE$8890,MATCH(Q5871,'DCM CARDS LOOKUP - HIDDEN'!$N$4:$N$8890,0),$J5871)</f>
        <v>4500</v>
      </c>
      <c r="E5871" s="30">
        <f>INDEX('DCM CARDS LOOKUP - HIDDEN'!$O$4:$AE$8890,MATCH(R5871,'DCM CARDS LOOKUP - HIDDEN'!$N$4:$N$8890,0),$J5871)</f>
        <v>4500</v>
      </c>
      <c r="F5871" s="30">
        <f>INDEX('DCM CARDS LOOKUP - HIDDEN'!$O$4:$AE$8890,MATCH(S5871,'DCM CARDS LOOKUP - HIDDEN'!$N$4:$N$8890,0),$J5871)</f>
        <v>1250</v>
      </c>
      <c r="G5871" s="30">
        <f>INDEX('DCM CARDS LOOKUP - HIDDEN'!$O$4:$AE$8890,MATCH(T5871,'DCM CARDS LOOKUP - HIDDEN'!$N$4:$N$8890,0),$J5871)</f>
        <v>1250</v>
      </c>
      <c r="H5871" s="35"/>
      <c r="J5871" s="4">
        <v>9</v>
      </c>
      <c r="O5871">
        <f>L5863*10000+M5863*100+B5861</f>
        <v>200901</v>
      </c>
      <c r="P5871">
        <f>L5863*10000+M5863*100+C5861</f>
        <v>200902</v>
      </c>
      <c r="Q5871">
        <f>L5863*10000+M5863*100+D5861</f>
        <v>200903</v>
      </c>
      <c r="R5871">
        <f>L5863*10000+M5863*100+E5841</f>
        <v>200904</v>
      </c>
      <c r="S5871">
        <f>L5863*10000+M5863*100+F5841</f>
        <v>200905</v>
      </c>
      <c r="T5871">
        <f>L5863*10000+M5863*100+G5841</f>
        <v>200906</v>
      </c>
    </row>
    <row r="5872" spans="1:20" ht="15" hidden="1" customHeight="1" x14ac:dyDescent="0.2">
      <c r="A5872" s="10" t="e">
        <f>INDEX(REFERENCE!$B$2:$J$2,1,'EXAMPLE OF CHOICE CARDS'!J5872)</f>
        <v>#REF!</v>
      </c>
      <c r="B5872" s="5">
        <f>INDEX('DCM CARDS LOOKUP - HIDDEN'!$O$4:$AE$8890,MATCH(O5872,'DCM CARDS LOOKUP - HIDDEN'!$N$4:$N$8890,0),$J5872)</f>
        <v>0</v>
      </c>
      <c r="C5872" s="5">
        <f>INDEX('DCM CARDS LOOKUP - HIDDEN'!$O$4:$AE$8890,MATCH(P5872,'DCM CARDS LOOKUP - HIDDEN'!$N$4:$N$8890,0),$J5872)</f>
        <v>0</v>
      </c>
      <c r="D5872" s="5">
        <f>INDEX('DCM CARDS LOOKUP - HIDDEN'!$O$4:$AE$8890,MATCH(Q5872,'DCM CARDS LOOKUP - HIDDEN'!$N$4:$N$8890,0),$J5872)</f>
        <v>0</v>
      </c>
      <c r="E5872" s="5">
        <f>INDEX('DCM CARDS LOOKUP - HIDDEN'!$O$4:$AE$8890,MATCH(R5872,'DCM CARDS LOOKUP - HIDDEN'!$N$4:$N$8890,0),$J5872)</f>
        <v>0</v>
      </c>
      <c r="F5872" s="5">
        <f>INDEX('DCM CARDS LOOKUP - HIDDEN'!$O$4:$AE$8890,MATCH(S5872,'DCM CARDS LOOKUP - HIDDEN'!$N$4:$N$8890,0),$J5872)</f>
        <v>0</v>
      </c>
      <c r="G5872" s="31"/>
      <c r="H5872" s="35"/>
      <c r="J5872" s="4">
        <v>10</v>
      </c>
      <c r="O5872">
        <f>L5863*10000+M5863*100+B5861</f>
        <v>200901</v>
      </c>
      <c r="P5872">
        <f>L5863*10000+M5863*100+C5861</f>
        <v>200902</v>
      </c>
      <c r="Q5872">
        <f>L5863*10000+M5863*100+D5861</f>
        <v>200903</v>
      </c>
      <c r="R5872">
        <f>L5863*10000+M5863*100+E5841</f>
        <v>200904</v>
      </c>
      <c r="S5872">
        <f>L5863*10000+M5863*100+F5841</f>
        <v>200905</v>
      </c>
    </row>
    <row r="5873" spans="1:20" ht="15" hidden="1" customHeight="1" x14ac:dyDescent="0.2">
      <c r="A5873" s="10" t="e">
        <f>INDEX(REFERENCE!$B$2:$J$2,1,'EXAMPLE OF CHOICE CARDS'!J5873)</f>
        <v>#REF!</v>
      </c>
      <c r="B5873" s="5">
        <f>INDEX('DCM CARDS LOOKUP - HIDDEN'!$O$4:$AE$8890,MATCH(O5873,'DCM CARDS LOOKUP - HIDDEN'!$N$4:$N$8890,0),$J5873)</f>
        <v>0</v>
      </c>
      <c r="C5873" s="5">
        <f>INDEX('DCM CARDS LOOKUP - HIDDEN'!$O$4:$AE$8890,MATCH(P5873,'DCM CARDS LOOKUP - HIDDEN'!$N$4:$N$8890,0),$J5873)</f>
        <v>0</v>
      </c>
      <c r="D5873" s="5">
        <f>INDEX('DCM CARDS LOOKUP - HIDDEN'!$O$4:$AE$8890,MATCH(Q5873,'DCM CARDS LOOKUP - HIDDEN'!$N$4:$N$8890,0),$J5873)</f>
        <v>0</v>
      </c>
      <c r="E5873" s="5">
        <f>INDEX('DCM CARDS LOOKUP - HIDDEN'!$O$4:$AE$8890,MATCH(R5873,'DCM CARDS LOOKUP - HIDDEN'!$N$4:$N$8890,0),$J5873)</f>
        <v>0</v>
      </c>
      <c r="F5873" s="5">
        <f>INDEX('DCM CARDS LOOKUP - HIDDEN'!$O$4:$AE$8890,MATCH(S5873,'DCM CARDS LOOKUP - HIDDEN'!$N$4:$N$8890,0),$J5873)</f>
        <v>0</v>
      </c>
      <c r="G5873" s="31"/>
      <c r="H5873" s="35"/>
      <c r="J5873" s="4">
        <v>11</v>
      </c>
      <c r="O5873">
        <f>L5863*10000+M5863*100+B5861</f>
        <v>200901</v>
      </c>
      <c r="P5873">
        <f>L5863*10000+M5863*100+C5861</f>
        <v>200902</v>
      </c>
      <c r="Q5873">
        <f>L5863*10000+M5863*100+D5861</f>
        <v>200903</v>
      </c>
      <c r="R5873">
        <f>L5863*10000+M5863*100+E5841</f>
        <v>200904</v>
      </c>
      <c r="S5873">
        <f>L5863*10000+M5863*100+F5841</f>
        <v>200905</v>
      </c>
    </row>
    <row r="5874" spans="1:20" ht="15" hidden="1" customHeight="1" x14ac:dyDescent="0.2">
      <c r="A5874" s="10" t="e">
        <f>INDEX(REFERENCE!$B$2:$J$2,1,'EXAMPLE OF CHOICE CARDS'!J5874)</f>
        <v>#REF!</v>
      </c>
      <c r="B5874" s="5">
        <f>INDEX('DCM CARDS LOOKUP - HIDDEN'!$O$4:$AE$8890,MATCH(O5874,'DCM CARDS LOOKUP - HIDDEN'!$N$4:$N$8890,0),$J5874)</f>
        <v>0</v>
      </c>
      <c r="C5874" s="5">
        <f>INDEX('DCM CARDS LOOKUP - HIDDEN'!$O$4:$AE$8890,MATCH(P5874,'DCM CARDS LOOKUP - HIDDEN'!$N$4:$N$8890,0),$J5874)</f>
        <v>0</v>
      </c>
      <c r="D5874" s="5">
        <f>INDEX('DCM CARDS LOOKUP - HIDDEN'!$O$4:$AE$8890,MATCH(Q5874,'DCM CARDS LOOKUP - HIDDEN'!$N$4:$N$8890,0),$J5874)</f>
        <v>0</v>
      </c>
      <c r="E5874" s="5">
        <f>INDEX('DCM CARDS LOOKUP - HIDDEN'!$O$4:$AE$8890,MATCH(R5874,'DCM CARDS LOOKUP - HIDDEN'!$N$4:$N$8890,0),$J5874)</f>
        <v>0</v>
      </c>
      <c r="F5874" s="5">
        <f>INDEX('DCM CARDS LOOKUP - HIDDEN'!$O$4:$AE$8890,MATCH(S5874,'DCM CARDS LOOKUP - HIDDEN'!$N$4:$N$8890,0),$J5874)</f>
        <v>0</v>
      </c>
      <c r="G5874" s="31"/>
      <c r="H5874" s="35"/>
      <c r="J5874" s="4">
        <v>12</v>
      </c>
      <c r="O5874">
        <f>L5863*10000+M5863*100+B5861</f>
        <v>200901</v>
      </c>
      <c r="P5874">
        <f>L5863*10000+M5863*100+C5861</f>
        <v>200902</v>
      </c>
      <c r="Q5874">
        <f>L5863*10000+M5863*100+D5861</f>
        <v>200903</v>
      </c>
      <c r="R5874">
        <f>L5863*10000+M5863*100+E5841</f>
        <v>200904</v>
      </c>
      <c r="S5874">
        <f>L5863*10000+M5863*100+F5841</f>
        <v>200905</v>
      </c>
    </row>
    <row r="5875" spans="1:20" ht="15" hidden="1" customHeight="1" x14ac:dyDescent="0.2">
      <c r="A5875" s="10" t="e">
        <f>INDEX(REFERENCE!$B$2:$J$2,1,'EXAMPLE OF CHOICE CARDS'!J5875)</f>
        <v>#REF!</v>
      </c>
      <c r="B5875" s="5">
        <f>INDEX('DCM CARDS LOOKUP - HIDDEN'!$O$4:$AE$8890,MATCH(O5875,'DCM CARDS LOOKUP - HIDDEN'!$N$4:$N$8890,0),$J5875)</f>
        <v>0</v>
      </c>
      <c r="C5875" s="5">
        <f>INDEX('DCM CARDS LOOKUP - HIDDEN'!$O$4:$AE$8890,MATCH(P5875,'DCM CARDS LOOKUP - HIDDEN'!$N$4:$N$8890,0),$J5875)</f>
        <v>0</v>
      </c>
      <c r="D5875" s="5">
        <f>INDEX('DCM CARDS LOOKUP - HIDDEN'!$O$4:$AE$8890,MATCH(Q5875,'DCM CARDS LOOKUP - HIDDEN'!$N$4:$N$8890,0),$J5875)</f>
        <v>0</v>
      </c>
      <c r="E5875" s="5">
        <f>INDEX('DCM CARDS LOOKUP - HIDDEN'!$O$4:$AE$8890,MATCH(R5875,'DCM CARDS LOOKUP - HIDDEN'!$N$4:$N$8890,0),$J5875)</f>
        <v>0</v>
      </c>
      <c r="F5875" s="5">
        <f>INDEX('DCM CARDS LOOKUP - HIDDEN'!$O$4:$AE$8890,MATCH(S5875,'DCM CARDS LOOKUP - HIDDEN'!$N$4:$N$8890,0),$J5875)</f>
        <v>0</v>
      </c>
      <c r="G5875" s="31"/>
      <c r="H5875" s="35"/>
      <c r="J5875" s="4">
        <v>13</v>
      </c>
      <c r="O5875">
        <f>L5863*10000+M5863*100+B5861</f>
        <v>200901</v>
      </c>
      <c r="P5875">
        <f>L5863*10000+M5863*100+C5861</f>
        <v>200902</v>
      </c>
      <c r="Q5875">
        <f>L5863*10000+M5863*100+D5861</f>
        <v>200903</v>
      </c>
      <c r="R5875">
        <f>L5863*10000+M5863*100+E5841</f>
        <v>200904</v>
      </c>
      <c r="S5875">
        <f>L5863*10000+M5863*100+F5841</f>
        <v>200905</v>
      </c>
    </row>
    <row r="5876" spans="1:20" ht="15" hidden="1" customHeight="1" x14ac:dyDescent="0.2">
      <c r="A5876" s="10" t="e">
        <f>INDEX(REFERENCE!$B$2:$J$2,1,'EXAMPLE OF CHOICE CARDS'!J5876)</f>
        <v>#REF!</v>
      </c>
      <c r="B5876" s="5">
        <f>INDEX('DCM CARDS LOOKUP - HIDDEN'!$O$4:$AE$8890,MATCH(O5876,'DCM CARDS LOOKUP - HIDDEN'!$N$4:$N$8890,0),$J5876)</f>
        <v>0</v>
      </c>
      <c r="C5876" s="5">
        <f>INDEX('DCM CARDS LOOKUP - HIDDEN'!$O$4:$AE$8890,MATCH(P5876,'DCM CARDS LOOKUP - HIDDEN'!$N$4:$N$8890,0),$J5876)</f>
        <v>0</v>
      </c>
      <c r="D5876" s="5">
        <f>INDEX('DCM CARDS LOOKUP - HIDDEN'!$O$4:$AE$8890,MATCH(Q5876,'DCM CARDS LOOKUP - HIDDEN'!$N$4:$N$8890,0),$J5876)</f>
        <v>0</v>
      </c>
      <c r="E5876" s="5">
        <f>INDEX('DCM CARDS LOOKUP - HIDDEN'!$O$4:$AE$8890,MATCH(R5876,'DCM CARDS LOOKUP - HIDDEN'!$N$4:$N$8890,0),$J5876)</f>
        <v>0</v>
      </c>
      <c r="F5876" s="5">
        <f>INDEX('DCM CARDS LOOKUP - HIDDEN'!$O$4:$AE$8890,MATCH(S5876,'DCM CARDS LOOKUP - HIDDEN'!$N$4:$N$8890,0),$J5876)</f>
        <v>0</v>
      </c>
      <c r="G5876" s="31"/>
      <c r="H5876" s="35"/>
      <c r="J5876" s="4">
        <v>14</v>
      </c>
      <c r="O5876">
        <f>L5863*10000+M5863*100+B5861</f>
        <v>200901</v>
      </c>
      <c r="P5876">
        <f>L5863*10000+M5863*100+C5861</f>
        <v>200902</v>
      </c>
      <c r="Q5876">
        <f>L5863*10000+M5863*100+D5861</f>
        <v>200903</v>
      </c>
      <c r="R5876">
        <f>L5863*10000+M5863*100+E5841</f>
        <v>200904</v>
      </c>
      <c r="S5876">
        <f>L5863*10000+M5863*100+F5841</f>
        <v>200905</v>
      </c>
    </row>
    <row r="5877" spans="1:20" x14ac:dyDescent="0.2">
      <c r="A5877" s="2"/>
      <c r="B5877" s="5"/>
      <c r="C5877" s="5"/>
      <c r="D5877" s="5"/>
      <c r="E5877" s="5"/>
      <c r="F5877" s="5"/>
      <c r="G5877" s="5"/>
      <c r="H5877" s="5"/>
      <c r="J5877" s="13"/>
    </row>
    <row r="5878" spans="1:20" x14ac:dyDescent="0.2">
      <c r="A5878" s="6"/>
      <c r="B5878" s="7">
        <v>1</v>
      </c>
      <c r="C5878" s="7">
        <v>2</v>
      </c>
      <c r="D5878" s="7">
        <v>3</v>
      </c>
      <c r="E5878" s="7">
        <v>4</v>
      </c>
      <c r="F5878" s="7">
        <v>5</v>
      </c>
      <c r="G5878" s="7">
        <v>6</v>
      </c>
      <c r="H5878" s="7">
        <v>9</v>
      </c>
      <c r="J5878" s="13"/>
    </row>
    <row r="5881" spans="1:20" x14ac:dyDescent="0.2">
      <c r="A5881" s="1" t="str">
        <f>"Version "&amp;L5883&amp;"; Task"&amp;M5883</f>
        <v>Version 20; Task10</v>
      </c>
      <c r="B5881" s="4">
        <v>1</v>
      </c>
      <c r="C5881" s="4">
        <v>2</v>
      </c>
      <c r="D5881" s="4">
        <v>3</v>
      </c>
      <c r="E5881" s="4">
        <f>E5861</f>
        <v>4</v>
      </c>
      <c r="F5881" s="4">
        <f>F5861</f>
        <v>5</v>
      </c>
      <c r="G5881" s="4">
        <v>6</v>
      </c>
      <c r="J5881" s="13"/>
    </row>
    <row r="5882" spans="1:20" ht="15" customHeight="1" x14ac:dyDescent="0.2">
      <c r="A5882" s="11" t="s">
        <v>8</v>
      </c>
      <c r="B5882" s="12" t="s">
        <v>9</v>
      </c>
      <c r="C5882" s="12" t="s">
        <v>10</v>
      </c>
      <c r="D5882" s="12" t="s">
        <v>11</v>
      </c>
      <c r="E5882" s="20" t="s">
        <v>21</v>
      </c>
      <c r="F5882" s="20" t="s">
        <v>22</v>
      </c>
      <c r="G5882" s="20"/>
      <c r="H5882" s="34" t="s">
        <v>15</v>
      </c>
      <c r="J5882" s="13"/>
      <c r="L5882" t="s">
        <v>12</v>
      </c>
      <c r="M5882" t="s">
        <v>1</v>
      </c>
    </row>
    <row r="5883" spans="1:20" x14ac:dyDescent="0.2">
      <c r="A5883" s="10" t="str">
        <f>INDEX(REFERENCE!$B$2:$J$2,1,'EXAMPLE OF CHOICE CARDS'!J5883)</f>
        <v>Type</v>
      </c>
      <c r="B5883" s="5" t="str">
        <f>INDEX('DCM CARDS LOOKUP - HIDDEN'!$O$4:$AE$8890,MATCH(O5883,'DCM CARDS LOOKUP - HIDDEN'!$N$4:$N$8890,0),$J5883)</f>
        <v>Topicals</v>
      </c>
      <c r="C5883" s="5" t="str">
        <f>INDEX('DCM CARDS LOOKUP - HIDDEN'!$O$4:$AE$8890,MATCH(P5883,'DCM CARDS LOOKUP - HIDDEN'!$N$4:$N$8890,0),$J5883)</f>
        <v>Topicals</v>
      </c>
      <c r="D5883" s="5" t="str">
        <f>INDEX('DCM CARDS LOOKUP - HIDDEN'!$O$4:$AE$8890,MATCH(Q5883,'DCM CARDS LOOKUP - HIDDEN'!$N$4:$N$8890,0),$J5883)</f>
        <v>Pads</v>
      </c>
      <c r="E5883" s="5" t="str">
        <f>INDEX('DCM CARDS LOOKUP - HIDDEN'!$O$4:$AE$8890,MATCH(R5883,'DCM CARDS LOOKUP - HIDDEN'!$N$4:$N$8890,0),$J5883)</f>
        <v>Pads</v>
      </c>
      <c r="F5883" s="5" t="str">
        <f>INDEX('DCM CARDS LOOKUP - HIDDEN'!$O$4:$AE$8890,MATCH(S5883,'DCM CARDS LOOKUP - HIDDEN'!$N$4:$N$8890,0),$J5883)</f>
        <v>Topicals</v>
      </c>
      <c r="G5883" s="5" t="str">
        <f>INDEX('DCM CARDS LOOKUP - HIDDEN'!$O$4:$AE$8890,MATCH(T5883,'DCM CARDS LOOKUP - HIDDEN'!$N$4:$N$8890,0),$J5883)</f>
        <v>Pads</v>
      </c>
      <c r="H5883" s="35"/>
      <c r="J5883" s="4">
        <v>1</v>
      </c>
      <c r="L5883">
        <f>IF(M5863=15,L5863+1,L5863)</f>
        <v>20</v>
      </c>
      <c r="M5883">
        <f>IF(M5863&lt;15,M5863+1,1)</f>
        <v>10</v>
      </c>
      <c r="O5883">
        <f>L5883*10000+M5883*100+B5881</f>
        <v>201001</v>
      </c>
      <c r="P5883">
        <f>L5883*10000+M5883*100+C5881</f>
        <v>201002</v>
      </c>
      <c r="Q5883">
        <f>L5883*10000+M5883*100+D5881</f>
        <v>201003</v>
      </c>
      <c r="R5883">
        <f>L5883*10000+M5883*100+E5861</f>
        <v>201004</v>
      </c>
      <c r="S5883">
        <f>L5883*10000+M5883*100+F5861</f>
        <v>201005</v>
      </c>
      <c r="T5883">
        <f>L5883*10000+M5883*100+G5861</f>
        <v>201006</v>
      </c>
    </row>
    <row r="5884" spans="1:20" x14ac:dyDescent="0.2">
      <c r="A5884" s="10" t="str">
        <f>INDEX(REFERENCE!$B$2:$J$2,1,'EXAMPLE OF CHOICE CARDS'!J5884)</f>
        <v>Brand</v>
      </c>
      <c r="B5884" s="5" t="str">
        <f>INDEX('DCM CARDS LOOKUP - HIDDEN'!$O$4:$AE$8890,MATCH(O5884,'DCM CARDS LOOKUP - HIDDEN'!$N$4:$N$8890,0),$J5884)</f>
        <v>Arnicare</v>
      </c>
      <c r="C5884" s="5" t="str">
        <f>INDEX('DCM CARDS LOOKUP - HIDDEN'!$O$4:$AE$8890,MATCH(P5884,'DCM CARDS LOOKUP - HIDDEN'!$N$4:$N$8890,0),$J5884)</f>
        <v>Salonpas</v>
      </c>
      <c r="D5884" s="5" t="str">
        <f>INDEX('DCM CARDS LOOKUP - HIDDEN'!$O$4:$AE$8890,MATCH(Q5884,'DCM CARDS LOOKUP - HIDDEN'!$N$4:$N$8890,0),$J5884)</f>
        <v>Bengay</v>
      </c>
      <c r="E5884" s="5" t="str">
        <f>INDEX('DCM CARDS LOOKUP - HIDDEN'!$O$4:$AE$8890,MATCH(R5884,'DCM CARDS LOOKUP - HIDDEN'!$N$4:$N$8890,0),$J5884)</f>
        <v>Tiger Balm</v>
      </c>
      <c r="F5884" s="5" t="str">
        <f>INDEX('DCM CARDS LOOKUP - HIDDEN'!$O$4:$AE$8890,MATCH(S5884,'DCM CARDS LOOKUP - HIDDEN'!$N$4:$N$8890,0),$J5884)</f>
        <v>Aspercreme</v>
      </c>
      <c r="G5884" s="5" t="str">
        <f>INDEX('DCM CARDS LOOKUP - HIDDEN'!$O$4:$AE$8890,MATCH(T5884,'DCM CARDS LOOKUP - HIDDEN'!$N$4:$N$8890,0),$J5884)</f>
        <v>Icy Hot</v>
      </c>
      <c r="H5884" s="35"/>
      <c r="J5884" s="4">
        <v>2</v>
      </c>
      <c r="O5884">
        <f>L5883*10000+M5883*100+B5881</f>
        <v>201001</v>
      </c>
      <c r="P5884">
        <f>L5883*10000+M5883*100+C5881</f>
        <v>201002</v>
      </c>
      <c r="Q5884">
        <f>L5883*10000+M5883*100+D5881</f>
        <v>201003</v>
      </c>
      <c r="R5884">
        <f>L5883*10000+M5883*100+E5861</f>
        <v>201004</v>
      </c>
      <c r="S5884">
        <f>L5883*10000+M5883*100+F5861</f>
        <v>201005</v>
      </c>
      <c r="T5884">
        <f>L5883*10000+M5883*100+G5861</f>
        <v>201006</v>
      </c>
    </row>
    <row r="5885" spans="1:20" ht="28.5" x14ac:dyDescent="0.2">
      <c r="A5885" s="10" t="str">
        <f>INDEX(REFERENCE!$B$2:$J$2,1,'EXAMPLE OF CHOICE CARDS'!J5885)</f>
        <v>Sensation</v>
      </c>
      <c r="B5885" s="5" t="str">
        <f>INDEX('DCM CARDS LOOKUP - HIDDEN'!$O$4:$AE$8890,MATCH(O5885,'DCM CARDS LOOKUP - HIDDEN'!$N$4:$N$8890,0),$J5885)</f>
        <v>Cold sensation</v>
      </c>
      <c r="C5885" s="5" t="str">
        <f>INDEX('DCM CARDS LOOKUP - HIDDEN'!$O$4:$AE$8890,MATCH(P5885,'DCM CARDS LOOKUP - HIDDEN'!$N$4:$N$8890,0),$J5885)</f>
        <v>Lidocaine/numbing sensation</v>
      </c>
      <c r="D5885" s="5" t="str">
        <f>INDEX('DCM CARDS LOOKUP - HIDDEN'!$O$4:$AE$8890,MATCH(Q5885,'DCM CARDS LOOKUP - HIDDEN'!$N$4:$N$8890,0),$J5885)</f>
        <v>Cold sensation</v>
      </c>
      <c r="E5885" s="5" t="str">
        <f>INDEX('DCM CARDS LOOKUP - HIDDEN'!$O$4:$AE$8890,MATCH(R5885,'DCM CARDS LOOKUP - HIDDEN'!$N$4:$N$8890,0),$J5885)</f>
        <v>Lidocaine/numbing sensation</v>
      </c>
      <c r="F5885" s="5" t="str">
        <f>INDEX('DCM CARDS LOOKUP - HIDDEN'!$O$4:$AE$8890,MATCH(S5885,'DCM CARDS LOOKUP - HIDDEN'!$N$4:$N$8890,0),$J5885)</f>
        <v>Both hot and cold sensation</v>
      </c>
      <c r="G5885" s="5" t="str">
        <f>INDEX('DCM CARDS LOOKUP - HIDDEN'!$O$4:$AE$8890,MATCH(T5885,'DCM CARDS LOOKUP - HIDDEN'!$N$4:$N$8890,0),$J5885)</f>
        <v>No sensation/drug free/for circulation</v>
      </c>
      <c r="H5885" s="35"/>
      <c r="J5885" s="4">
        <v>3</v>
      </c>
      <c r="O5885">
        <f>L5883*10000+M5883*100+B5881</f>
        <v>201001</v>
      </c>
      <c r="P5885">
        <f>L5883*10000+M5883*100+C5881</f>
        <v>201002</v>
      </c>
      <c r="Q5885">
        <f>L5883*10000+M5883*100+D5881</f>
        <v>201003</v>
      </c>
      <c r="R5885">
        <f>L5883*10000+M5883*100+E5861</f>
        <v>201004</v>
      </c>
      <c r="S5885">
        <f>L5883*10000+M5883*100+F5861</f>
        <v>201005</v>
      </c>
      <c r="T5885">
        <f>L5883*10000+M5883*100+G5861</f>
        <v>201006</v>
      </c>
    </row>
    <row r="5886" spans="1:20" x14ac:dyDescent="0.2">
      <c r="A5886" s="10" t="str">
        <f>INDEX(REFERENCE!$B$2:$J$2,1,'EXAMPLE OF CHOICE CARDS'!J5886)</f>
        <v>Treatment Area</v>
      </c>
      <c r="B5886" s="5" t="str">
        <f>INDEX('DCM CARDS LOOKUP - HIDDEN'!$O$4:$AE$8890,MATCH(O5886,'DCM CARDS LOOKUP - HIDDEN'!$N$4:$N$8890,0),$J5886)</f>
        <v>-</v>
      </c>
      <c r="C5886" s="5" t="str">
        <f>INDEX('DCM CARDS LOOKUP - HIDDEN'!$O$4:$AE$8890,MATCH(P5886,'DCM CARDS LOOKUP - HIDDEN'!$N$4:$N$8890,0),$J5886)</f>
        <v>-</v>
      </c>
      <c r="D5886" s="5" t="str">
        <f>INDEX('DCM CARDS LOOKUP - HIDDEN'!$O$4:$AE$8890,MATCH(Q5886,'DCM CARDS LOOKUP - HIDDEN'!$N$4:$N$8890,0),$J5886)</f>
        <v>Hands (arthritis)</v>
      </c>
      <c r="E5886" s="5" t="str">
        <f>INDEX('DCM CARDS LOOKUP - HIDDEN'!$O$4:$AE$8890,MATCH(R5886,'DCM CARDS LOOKUP - HIDDEN'!$N$4:$N$8890,0),$J5886)</f>
        <v>Joint</v>
      </c>
      <c r="F5886" s="5" t="str">
        <f>INDEX('DCM CARDS LOOKUP - HIDDEN'!$O$4:$AE$8890,MATCH(S5886,'DCM CARDS LOOKUP - HIDDEN'!$N$4:$N$8890,0),$J5886)</f>
        <v>-</v>
      </c>
      <c r="G5886" s="5" t="str">
        <f>INDEX('DCM CARDS LOOKUP - HIDDEN'!$O$4:$AE$8890,MATCH(T5886,'DCM CARDS LOOKUP - HIDDEN'!$N$4:$N$8890,0),$J5886)</f>
        <v>Chest</v>
      </c>
      <c r="H5886" s="35"/>
      <c r="J5886" s="4">
        <v>4</v>
      </c>
      <c r="O5886">
        <f>L5883*10000+M5883*100+B5881</f>
        <v>201001</v>
      </c>
      <c r="P5886">
        <f>L5883*10000+M5883*100+C5881</f>
        <v>201002</v>
      </c>
      <c r="Q5886">
        <f>L5883*10000+M5883*100+D5881</f>
        <v>201003</v>
      </c>
      <c r="R5886">
        <f>L5883*10000+M5883*100+E5861</f>
        <v>201004</v>
      </c>
      <c r="S5886">
        <f>L5883*10000+M5883*100+F5861</f>
        <v>201005</v>
      </c>
      <c r="T5886">
        <f>L5883*10000+M5883*100+G5861</f>
        <v>201006</v>
      </c>
    </row>
    <row r="5887" spans="1:20" x14ac:dyDescent="0.2">
      <c r="A5887" s="10" t="str">
        <f>INDEX(REFERENCE!$B$2:$J$2,1,'EXAMPLE OF CHOICE CARDS'!J5887)</f>
        <v>Format</v>
      </c>
      <c r="B5887" s="5" t="str">
        <f>INDEX('DCM CARDS LOOKUP - HIDDEN'!$O$4:$AE$8890,MATCH(O5887,'DCM CARDS LOOKUP - HIDDEN'!$N$4:$N$8890,0),$J5887)</f>
        <v>Cream</v>
      </c>
      <c r="C5887" s="5" t="str">
        <f>INDEX('DCM CARDS LOOKUP - HIDDEN'!$O$4:$AE$8890,MATCH(P5887,'DCM CARDS LOOKUP - HIDDEN'!$N$4:$N$8890,0),$J5887)</f>
        <v>Spray</v>
      </c>
      <c r="D5887" s="5" t="str">
        <f>INDEX('DCM CARDS LOOKUP - HIDDEN'!$O$4:$AE$8890,MATCH(Q5887,'DCM CARDS LOOKUP - HIDDEN'!$N$4:$N$8890,0),$J5887)</f>
        <v>Single use pads/patches</v>
      </c>
      <c r="E5887" s="5" t="str">
        <f>INDEX('DCM CARDS LOOKUP - HIDDEN'!$O$4:$AE$8890,MATCH(R5887,'DCM CARDS LOOKUP - HIDDEN'!$N$4:$N$8890,0),$J5887)</f>
        <v>Single use pads/patches</v>
      </c>
      <c r="F5887" s="5" t="str">
        <f>INDEX('DCM CARDS LOOKUP - HIDDEN'!$O$4:$AE$8890,MATCH(S5887,'DCM CARDS LOOKUP - HIDDEN'!$N$4:$N$8890,0),$J5887)</f>
        <v>Gel</v>
      </c>
      <c r="G5887" s="5" t="str">
        <f>INDEX('DCM CARDS LOOKUP - HIDDEN'!$O$4:$AE$8890,MATCH(T5887,'DCM CARDS LOOKUP - HIDDEN'!$N$4:$N$8890,0),$J5887)</f>
        <v>Single use pads/patches</v>
      </c>
      <c r="H5887" s="35"/>
      <c r="J5887" s="4">
        <v>5</v>
      </c>
      <c r="O5887">
        <f>L5883*10000+M5883*100+B5881</f>
        <v>201001</v>
      </c>
      <c r="P5887">
        <f>L5883*10000+M5883*100+C5881</f>
        <v>201002</v>
      </c>
      <c r="Q5887">
        <f>L5883*10000+M5883*100+D5881</f>
        <v>201003</v>
      </c>
      <c r="R5887">
        <f>L5883*10000+M5883*100+E5861</f>
        <v>201004</v>
      </c>
      <c r="S5887">
        <f>L5883*10000+M5883*100+F5861</f>
        <v>201005</v>
      </c>
      <c r="T5887">
        <f>L5883*10000+M5883*100+G5861</f>
        <v>201006</v>
      </c>
    </row>
    <row r="5888" spans="1:20" x14ac:dyDescent="0.2">
      <c r="A5888" s="10" t="str">
        <f>INDEX(REFERENCE!$B$2:$J$2,1,'EXAMPLE OF CHOICE CARDS'!J5888)</f>
        <v>Count</v>
      </c>
      <c r="B5888" s="5" t="str">
        <f>INDEX('DCM CARDS LOOKUP - HIDDEN'!$O$4:$AE$8890,MATCH(O5888,'DCM CARDS LOOKUP - HIDDEN'!$N$4:$N$8890,0),$J5888)</f>
        <v>4.5 oz</v>
      </c>
      <c r="C5888" s="5" t="str">
        <f>INDEX('DCM CARDS LOOKUP - HIDDEN'!$O$4:$AE$8890,MATCH(P5888,'DCM CARDS LOOKUP - HIDDEN'!$N$4:$N$8890,0),$J5888)</f>
        <v>4 oz</v>
      </c>
      <c r="D5888" s="5" t="str">
        <f>INDEX('DCM CARDS LOOKUP - HIDDEN'!$O$4:$AE$8890,MATCH(Q5888,'DCM CARDS LOOKUP - HIDDEN'!$N$4:$N$8890,0),$J5888)</f>
        <v>4 count</v>
      </c>
      <c r="E5888" s="5" t="str">
        <f>INDEX('DCM CARDS LOOKUP - HIDDEN'!$O$4:$AE$8890,MATCH(R5888,'DCM CARDS LOOKUP - HIDDEN'!$N$4:$N$8890,0),$J5888)</f>
        <v>5 count</v>
      </c>
      <c r="F5888" s="5" t="str">
        <f>INDEX('DCM CARDS LOOKUP - HIDDEN'!$O$4:$AE$8890,MATCH(S5888,'DCM CARDS LOOKUP - HIDDEN'!$N$4:$N$8890,0),$J5888)</f>
        <v>2.5 oz</v>
      </c>
      <c r="G5888" s="5" t="str">
        <f>INDEX('DCM CARDS LOOKUP - HIDDEN'!$O$4:$AE$8890,MATCH(T5888,'DCM CARDS LOOKUP - HIDDEN'!$N$4:$N$8890,0),$J5888)</f>
        <v>2 count</v>
      </c>
      <c r="H5888" s="35"/>
      <c r="J5888" s="4">
        <v>6</v>
      </c>
      <c r="O5888">
        <f>L5883*10000+M5883*100+B5881</f>
        <v>201001</v>
      </c>
      <c r="P5888">
        <f>L5883*10000+M5883*100+C5881</f>
        <v>201002</v>
      </c>
      <c r="Q5888">
        <f>L5883*10000+M5883*100+D5881</f>
        <v>201003</v>
      </c>
      <c r="R5888">
        <f>L5883*10000+M5883*100+E5861</f>
        <v>201004</v>
      </c>
      <c r="S5888">
        <f>L5883*10000+M5883*100+F5861</f>
        <v>201005</v>
      </c>
      <c r="T5888">
        <f>L5883*10000+M5883*100+G5861</f>
        <v>201006</v>
      </c>
    </row>
    <row r="5889" spans="1:20" ht="15" customHeight="1" x14ac:dyDescent="0.2">
      <c r="A5889" s="10" t="str">
        <f>INDEX(REFERENCE!$B$2:$J$2,1,'EXAMPLE OF CHOICE CARDS'!J5889)</f>
        <v>Price</v>
      </c>
      <c r="B5889" s="29">
        <f>INDEX('DCM CARDS LOOKUP - HIDDEN'!$O$4:$AE$8890,MATCH(O5889,'DCM CARDS LOOKUP - HIDDEN'!$N$4:$N$8890,0),$J5889)</f>
        <v>14.99</v>
      </c>
      <c r="C5889" s="29">
        <f>INDEX('DCM CARDS LOOKUP - HIDDEN'!$O$4:$AE$8890,MATCH(P5889,'DCM CARDS LOOKUP - HIDDEN'!$N$4:$N$8890,0),$J5889)</f>
        <v>22</v>
      </c>
      <c r="D5889" s="29">
        <f>INDEX('DCM CARDS LOOKUP - HIDDEN'!$O$4:$AE$8890,MATCH(Q5889,'DCM CARDS LOOKUP - HIDDEN'!$N$4:$N$8890,0),$J5889)</f>
        <v>16.71</v>
      </c>
      <c r="E5889" s="29">
        <f>INDEX('DCM CARDS LOOKUP - HIDDEN'!$O$4:$AE$8890,MATCH(R5889,'DCM CARDS LOOKUP - HIDDEN'!$N$4:$N$8890,0),$J5889)</f>
        <v>15.86</v>
      </c>
      <c r="F5889" s="29">
        <f>INDEX('DCM CARDS LOOKUP - HIDDEN'!$O$4:$AE$8890,MATCH(S5889,'DCM CARDS LOOKUP - HIDDEN'!$N$4:$N$8890,0),$J5889)</f>
        <v>9</v>
      </c>
      <c r="G5889" s="29">
        <f>INDEX('DCM CARDS LOOKUP - HIDDEN'!$O$4:$AE$8890,MATCH(T5889,'DCM CARDS LOOKUP - HIDDEN'!$N$4:$N$8890,0),$J5889)</f>
        <v>20.99</v>
      </c>
      <c r="H5889" s="35"/>
      <c r="J5889" s="4">
        <v>7</v>
      </c>
      <c r="O5889">
        <f>L5883*10000+M5883*100+B5881</f>
        <v>201001</v>
      </c>
      <c r="P5889">
        <f>L5883*10000+M5883*100+C5881</f>
        <v>201002</v>
      </c>
      <c r="Q5889">
        <f>L5883*10000+M5883*100+D5881</f>
        <v>201003</v>
      </c>
      <c r="R5889">
        <f>L5883*10000+M5883*100+E5861</f>
        <v>201004</v>
      </c>
      <c r="S5889">
        <f>L5883*10000+M5883*100+F5861</f>
        <v>201005</v>
      </c>
      <c r="T5889">
        <f>L5883*10000+M5883*100+G5861</f>
        <v>201006</v>
      </c>
    </row>
    <row r="5890" spans="1:20" ht="15" customHeight="1" x14ac:dyDescent="0.2">
      <c r="A5890" s="10" t="str">
        <f>INDEX(REFERENCE!$B$2:$J$2,1,'EXAMPLE OF CHOICE CARDS'!J5890)</f>
        <v>Review Rating</v>
      </c>
      <c r="B5890" s="5" t="str">
        <f>INDEX('DCM CARDS LOOKUP - HIDDEN'!$O$4:$AE$8890,MATCH(O5890,'DCM CARDS LOOKUP - HIDDEN'!$N$4:$N$8890,0),$J5890)</f>
        <v>4.8 stars</v>
      </c>
      <c r="C5890" s="5" t="str">
        <f>INDEX('DCM CARDS LOOKUP - HIDDEN'!$O$4:$AE$8890,MATCH(P5890,'DCM CARDS LOOKUP - HIDDEN'!$N$4:$N$8890,0),$J5890)</f>
        <v>4.8 stars</v>
      </c>
      <c r="D5890" s="5" t="str">
        <f>INDEX('DCM CARDS LOOKUP - HIDDEN'!$O$4:$AE$8890,MATCH(Q5890,'DCM CARDS LOOKUP - HIDDEN'!$N$4:$N$8890,0),$J5890)</f>
        <v>4.5 stars</v>
      </c>
      <c r="E5890" s="5" t="str">
        <f>INDEX('DCM CARDS LOOKUP - HIDDEN'!$O$4:$AE$8890,MATCH(R5890,'DCM CARDS LOOKUP - HIDDEN'!$N$4:$N$8890,0),$J5890)</f>
        <v>4.6 stars</v>
      </c>
      <c r="F5890" s="5" t="str">
        <f>INDEX('DCM CARDS LOOKUP - HIDDEN'!$O$4:$AE$8890,MATCH(S5890,'DCM CARDS LOOKUP - HIDDEN'!$N$4:$N$8890,0),$J5890)</f>
        <v>4.6 stars</v>
      </c>
      <c r="G5890" s="5" t="str">
        <f>INDEX('DCM CARDS LOOKUP - HIDDEN'!$O$4:$AE$8890,MATCH(T5890,'DCM CARDS LOOKUP - HIDDEN'!$N$4:$N$8890,0),$J5890)</f>
        <v>4.5 stars</v>
      </c>
      <c r="H5890" s="35"/>
      <c r="J5890" s="4">
        <v>8</v>
      </c>
      <c r="O5890">
        <f>L5883*10000+M5883*100+B5881</f>
        <v>201001</v>
      </c>
      <c r="P5890">
        <f>L5883*10000+M5883*100+C5881</f>
        <v>201002</v>
      </c>
      <c r="Q5890">
        <f>L5883*10000+M5883*100+D5881</f>
        <v>201003</v>
      </c>
      <c r="R5890">
        <f>L5883*10000+M5883*100+E5861</f>
        <v>201004</v>
      </c>
      <c r="S5890">
        <f>L5883*10000+M5883*100+F5861</f>
        <v>201005</v>
      </c>
      <c r="T5890">
        <f>L5883*10000+M5883*100+G5861</f>
        <v>201006</v>
      </c>
    </row>
    <row r="5891" spans="1:20" ht="15" customHeight="1" x14ac:dyDescent="0.2">
      <c r="A5891" s="10" t="str">
        <f>INDEX(REFERENCE!$B$2:$J$2,1,'EXAMPLE OF CHOICE CARDS'!J5891)</f>
        <v>Number of Reviews</v>
      </c>
      <c r="B5891" s="30">
        <f>INDEX('DCM CARDS LOOKUP - HIDDEN'!$O$4:$AE$8890,MATCH(O5891,'DCM CARDS LOOKUP - HIDDEN'!$N$4:$N$8890,0),$J5891)</f>
        <v>1250</v>
      </c>
      <c r="C5891" s="30">
        <f>INDEX('DCM CARDS LOOKUP - HIDDEN'!$O$4:$AE$8890,MATCH(P5891,'DCM CARDS LOOKUP - HIDDEN'!$N$4:$N$8890,0),$J5891)</f>
        <v>1250</v>
      </c>
      <c r="D5891" s="30">
        <f>INDEX('DCM CARDS LOOKUP - HIDDEN'!$O$4:$AE$8890,MATCH(Q5891,'DCM CARDS LOOKUP - HIDDEN'!$N$4:$N$8890,0),$J5891)</f>
        <v>1250</v>
      </c>
      <c r="E5891" s="30">
        <f>INDEX('DCM CARDS LOOKUP - HIDDEN'!$O$4:$AE$8890,MATCH(R5891,'DCM CARDS LOOKUP - HIDDEN'!$N$4:$N$8890,0),$J5891)</f>
        <v>4500</v>
      </c>
      <c r="F5891" s="30">
        <f>INDEX('DCM CARDS LOOKUP - HIDDEN'!$O$4:$AE$8890,MATCH(S5891,'DCM CARDS LOOKUP - HIDDEN'!$N$4:$N$8890,0),$J5891)</f>
        <v>1250</v>
      </c>
      <c r="G5891" s="30">
        <f>INDEX('DCM CARDS LOOKUP - HIDDEN'!$O$4:$AE$8890,MATCH(T5891,'DCM CARDS LOOKUP - HIDDEN'!$N$4:$N$8890,0),$J5891)</f>
        <v>4500</v>
      </c>
      <c r="H5891" s="35"/>
      <c r="J5891" s="4">
        <v>9</v>
      </c>
      <c r="O5891">
        <f>L5883*10000+M5883*100+B5881</f>
        <v>201001</v>
      </c>
      <c r="P5891">
        <f>L5883*10000+M5883*100+C5881</f>
        <v>201002</v>
      </c>
      <c r="Q5891">
        <f>L5883*10000+M5883*100+D5881</f>
        <v>201003</v>
      </c>
      <c r="R5891">
        <f>L5883*10000+M5883*100+E5861</f>
        <v>201004</v>
      </c>
      <c r="S5891">
        <f>L5883*10000+M5883*100+F5861</f>
        <v>201005</v>
      </c>
      <c r="T5891">
        <f>L5883*10000+M5883*100+G5861</f>
        <v>201006</v>
      </c>
    </row>
    <row r="5892" spans="1:20" ht="15" hidden="1" customHeight="1" x14ac:dyDescent="0.2">
      <c r="A5892" s="10" t="e">
        <f>INDEX(REFERENCE!$B$2:$J$2,1,'EXAMPLE OF CHOICE CARDS'!J5892)</f>
        <v>#REF!</v>
      </c>
      <c r="B5892" s="5">
        <f>INDEX('DCM CARDS LOOKUP - HIDDEN'!$O$4:$AE$8890,MATCH(O5892,'DCM CARDS LOOKUP - HIDDEN'!$N$4:$N$8890,0),$J5892)</f>
        <v>0</v>
      </c>
      <c r="C5892" s="5">
        <f>INDEX('DCM CARDS LOOKUP - HIDDEN'!$O$4:$AE$8890,MATCH(P5892,'DCM CARDS LOOKUP - HIDDEN'!$N$4:$N$8890,0),$J5892)</f>
        <v>0</v>
      </c>
      <c r="D5892" s="5">
        <f>INDEX('DCM CARDS LOOKUP - HIDDEN'!$O$4:$AE$8890,MATCH(Q5892,'DCM CARDS LOOKUP - HIDDEN'!$N$4:$N$8890,0),$J5892)</f>
        <v>0</v>
      </c>
      <c r="E5892" s="5">
        <f>INDEX('DCM CARDS LOOKUP - HIDDEN'!$O$4:$AE$8890,MATCH(R5892,'DCM CARDS LOOKUP - HIDDEN'!$N$4:$N$8890,0),$J5892)</f>
        <v>0</v>
      </c>
      <c r="F5892" s="5">
        <f>INDEX('DCM CARDS LOOKUP - HIDDEN'!$O$4:$AE$8890,MATCH(S5892,'DCM CARDS LOOKUP - HIDDEN'!$N$4:$N$8890,0),$J5892)</f>
        <v>0</v>
      </c>
      <c r="G5892" s="31"/>
      <c r="H5892" s="35"/>
      <c r="J5892" s="4">
        <v>10</v>
      </c>
      <c r="O5892">
        <f>L5883*10000+M5883*100+B5881</f>
        <v>201001</v>
      </c>
      <c r="P5892">
        <f>L5883*10000+M5883*100+C5881</f>
        <v>201002</v>
      </c>
      <c r="Q5892">
        <f>L5883*10000+M5883*100+D5881</f>
        <v>201003</v>
      </c>
      <c r="R5892">
        <f>L5883*10000+M5883*100+E5861</f>
        <v>201004</v>
      </c>
      <c r="S5892">
        <f>L5883*10000+M5883*100+F5861</f>
        <v>201005</v>
      </c>
    </row>
    <row r="5893" spans="1:20" ht="15" hidden="1" customHeight="1" x14ac:dyDescent="0.2">
      <c r="A5893" s="10" t="e">
        <f>INDEX(REFERENCE!$B$2:$J$2,1,'EXAMPLE OF CHOICE CARDS'!J5893)</f>
        <v>#REF!</v>
      </c>
      <c r="B5893" s="5">
        <f>INDEX('DCM CARDS LOOKUP - HIDDEN'!$O$4:$AE$8890,MATCH(O5893,'DCM CARDS LOOKUP - HIDDEN'!$N$4:$N$8890,0),$J5893)</f>
        <v>0</v>
      </c>
      <c r="C5893" s="5">
        <f>INDEX('DCM CARDS LOOKUP - HIDDEN'!$O$4:$AE$8890,MATCH(P5893,'DCM CARDS LOOKUP - HIDDEN'!$N$4:$N$8890,0),$J5893)</f>
        <v>0</v>
      </c>
      <c r="D5893" s="5">
        <f>INDEX('DCM CARDS LOOKUP - HIDDEN'!$O$4:$AE$8890,MATCH(Q5893,'DCM CARDS LOOKUP - HIDDEN'!$N$4:$N$8890,0),$J5893)</f>
        <v>0</v>
      </c>
      <c r="E5893" s="5">
        <f>INDEX('DCM CARDS LOOKUP - HIDDEN'!$O$4:$AE$8890,MATCH(R5893,'DCM CARDS LOOKUP - HIDDEN'!$N$4:$N$8890,0),$J5893)</f>
        <v>0</v>
      </c>
      <c r="F5893" s="5">
        <f>INDEX('DCM CARDS LOOKUP - HIDDEN'!$O$4:$AE$8890,MATCH(S5893,'DCM CARDS LOOKUP - HIDDEN'!$N$4:$N$8890,0),$J5893)</f>
        <v>0</v>
      </c>
      <c r="G5893" s="31"/>
      <c r="H5893" s="35"/>
      <c r="J5893" s="4">
        <v>11</v>
      </c>
      <c r="O5893">
        <f>L5883*10000+M5883*100+B5881</f>
        <v>201001</v>
      </c>
      <c r="P5893">
        <f>L5883*10000+M5883*100+C5881</f>
        <v>201002</v>
      </c>
      <c r="Q5893">
        <f>L5883*10000+M5883*100+D5881</f>
        <v>201003</v>
      </c>
      <c r="R5893">
        <f>L5883*10000+M5883*100+E5861</f>
        <v>201004</v>
      </c>
      <c r="S5893">
        <f>L5883*10000+M5883*100+F5861</f>
        <v>201005</v>
      </c>
    </row>
    <row r="5894" spans="1:20" ht="15" hidden="1" customHeight="1" x14ac:dyDescent="0.2">
      <c r="A5894" s="10" t="e">
        <f>INDEX(REFERENCE!$B$2:$J$2,1,'EXAMPLE OF CHOICE CARDS'!J5894)</f>
        <v>#REF!</v>
      </c>
      <c r="B5894" s="5">
        <f>INDEX('DCM CARDS LOOKUP - HIDDEN'!$O$4:$AE$8890,MATCH(O5894,'DCM CARDS LOOKUP - HIDDEN'!$N$4:$N$8890,0),$J5894)</f>
        <v>0</v>
      </c>
      <c r="C5894" s="5">
        <f>INDEX('DCM CARDS LOOKUP - HIDDEN'!$O$4:$AE$8890,MATCH(P5894,'DCM CARDS LOOKUP - HIDDEN'!$N$4:$N$8890,0),$J5894)</f>
        <v>0</v>
      </c>
      <c r="D5894" s="5">
        <f>INDEX('DCM CARDS LOOKUP - HIDDEN'!$O$4:$AE$8890,MATCH(Q5894,'DCM CARDS LOOKUP - HIDDEN'!$N$4:$N$8890,0),$J5894)</f>
        <v>0</v>
      </c>
      <c r="E5894" s="5">
        <f>INDEX('DCM CARDS LOOKUP - HIDDEN'!$O$4:$AE$8890,MATCH(R5894,'DCM CARDS LOOKUP - HIDDEN'!$N$4:$N$8890,0),$J5894)</f>
        <v>0</v>
      </c>
      <c r="F5894" s="5">
        <f>INDEX('DCM CARDS LOOKUP - HIDDEN'!$O$4:$AE$8890,MATCH(S5894,'DCM CARDS LOOKUP - HIDDEN'!$N$4:$N$8890,0),$J5894)</f>
        <v>0</v>
      </c>
      <c r="G5894" s="31"/>
      <c r="H5894" s="35"/>
      <c r="J5894" s="4">
        <v>12</v>
      </c>
      <c r="O5894">
        <f>L5883*10000+M5883*100+B5881</f>
        <v>201001</v>
      </c>
      <c r="P5894">
        <f>L5883*10000+M5883*100+C5881</f>
        <v>201002</v>
      </c>
      <c r="Q5894">
        <f>L5883*10000+M5883*100+D5881</f>
        <v>201003</v>
      </c>
      <c r="R5894">
        <f>L5883*10000+M5883*100+E5861</f>
        <v>201004</v>
      </c>
      <c r="S5894">
        <f>L5883*10000+M5883*100+F5861</f>
        <v>201005</v>
      </c>
    </row>
    <row r="5895" spans="1:20" ht="15" hidden="1" customHeight="1" x14ac:dyDescent="0.2">
      <c r="A5895" s="10" t="e">
        <f>INDEX(REFERENCE!$B$2:$J$2,1,'EXAMPLE OF CHOICE CARDS'!J5895)</f>
        <v>#REF!</v>
      </c>
      <c r="B5895" s="5">
        <f>INDEX('DCM CARDS LOOKUP - HIDDEN'!$O$4:$AE$8890,MATCH(O5895,'DCM CARDS LOOKUP - HIDDEN'!$N$4:$N$8890,0),$J5895)</f>
        <v>0</v>
      </c>
      <c r="C5895" s="5">
        <f>INDEX('DCM CARDS LOOKUP - HIDDEN'!$O$4:$AE$8890,MATCH(P5895,'DCM CARDS LOOKUP - HIDDEN'!$N$4:$N$8890,0),$J5895)</f>
        <v>0</v>
      </c>
      <c r="D5895" s="5">
        <f>INDEX('DCM CARDS LOOKUP - HIDDEN'!$O$4:$AE$8890,MATCH(Q5895,'DCM CARDS LOOKUP - HIDDEN'!$N$4:$N$8890,0),$J5895)</f>
        <v>0</v>
      </c>
      <c r="E5895" s="5">
        <f>INDEX('DCM CARDS LOOKUP - HIDDEN'!$O$4:$AE$8890,MATCH(R5895,'DCM CARDS LOOKUP - HIDDEN'!$N$4:$N$8890,0),$J5895)</f>
        <v>0</v>
      </c>
      <c r="F5895" s="5">
        <f>INDEX('DCM CARDS LOOKUP - HIDDEN'!$O$4:$AE$8890,MATCH(S5895,'DCM CARDS LOOKUP - HIDDEN'!$N$4:$N$8890,0),$J5895)</f>
        <v>0</v>
      </c>
      <c r="G5895" s="31"/>
      <c r="H5895" s="35"/>
      <c r="J5895" s="4">
        <v>13</v>
      </c>
      <c r="O5895">
        <f>L5883*10000+M5883*100+B5881</f>
        <v>201001</v>
      </c>
      <c r="P5895">
        <f>L5883*10000+M5883*100+C5881</f>
        <v>201002</v>
      </c>
      <c r="Q5895">
        <f>L5883*10000+M5883*100+D5881</f>
        <v>201003</v>
      </c>
      <c r="R5895">
        <f>L5883*10000+M5883*100+E5861</f>
        <v>201004</v>
      </c>
      <c r="S5895">
        <f>L5883*10000+M5883*100+F5861</f>
        <v>201005</v>
      </c>
    </row>
    <row r="5896" spans="1:20" ht="15" hidden="1" customHeight="1" x14ac:dyDescent="0.2">
      <c r="A5896" s="10" t="e">
        <f>INDEX(REFERENCE!$B$2:$J$2,1,'EXAMPLE OF CHOICE CARDS'!J5896)</f>
        <v>#REF!</v>
      </c>
      <c r="B5896" s="5">
        <f>INDEX('DCM CARDS LOOKUP - HIDDEN'!$O$4:$AE$8890,MATCH(O5896,'DCM CARDS LOOKUP - HIDDEN'!$N$4:$N$8890,0),$J5896)</f>
        <v>0</v>
      </c>
      <c r="C5896" s="5">
        <f>INDEX('DCM CARDS LOOKUP - HIDDEN'!$O$4:$AE$8890,MATCH(P5896,'DCM CARDS LOOKUP - HIDDEN'!$N$4:$N$8890,0),$J5896)</f>
        <v>0</v>
      </c>
      <c r="D5896" s="5">
        <f>INDEX('DCM CARDS LOOKUP - HIDDEN'!$O$4:$AE$8890,MATCH(Q5896,'DCM CARDS LOOKUP - HIDDEN'!$N$4:$N$8890,0),$J5896)</f>
        <v>0</v>
      </c>
      <c r="E5896" s="5">
        <f>INDEX('DCM CARDS LOOKUP - HIDDEN'!$O$4:$AE$8890,MATCH(R5896,'DCM CARDS LOOKUP - HIDDEN'!$N$4:$N$8890,0),$J5896)</f>
        <v>0</v>
      </c>
      <c r="F5896" s="5">
        <f>INDEX('DCM CARDS LOOKUP - HIDDEN'!$O$4:$AE$8890,MATCH(S5896,'DCM CARDS LOOKUP - HIDDEN'!$N$4:$N$8890,0),$J5896)</f>
        <v>0</v>
      </c>
      <c r="G5896" s="31"/>
      <c r="H5896" s="35"/>
      <c r="J5896" s="4">
        <v>14</v>
      </c>
      <c r="O5896">
        <f>L5883*10000+M5883*100+B5881</f>
        <v>201001</v>
      </c>
      <c r="P5896">
        <f>L5883*10000+M5883*100+C5881</f>
        <v>201002</v>
      </c>
      <c r="Q5896">
        <f>L5883*10000+M5883*100+D5881</f>
        <v>201003</v>
      </c>
      <c r="R5896">
        <f>L5883*10000+M5883*100+E5861</f>
        <v>201004</v>
      </c>
      <c r="S5896">
        <f>L5883*10000+M5883*100+F5861</f>
        <v>201005</v>
      </c>
    </row>
    <row r="5897" spans="1:20" x14ac:dyDescent="0.2">
      <c r="A5897" s="2"/>
      <c r="B5897" s="5"/>
      <c r="C5897" s="5"/>
      <c r="D5897" s="5"/>
      <c r="E5897" s="5"/>
      <c r="F5897" s="5"/>
      <c r="G5897" s="5"/>
      <c r="H5897" s="5"/>
      <c r="J5897" s="13"/>
    </row>
    <row r="5898" spans="1:20" x14ac:dyDescent="0.2">
      <c r="A5898" s="6"/>
      <c r="B5898" s="7">
        <v>1</v>
      </c>
      <c r="C5898" s="7">
        <v>2</v>
      </c>
      <c r="D5898" s="7">
        <v>3</v>
      </c>
      <c r="E5898" s="7">
        <v>4</v>
      </c>
      <c r="F5898" s="7">
        <v>5</v>
      </c>
      <c r="G5898" s="7">
        <v>6</v>
      </c>
      <c r="H5898" s="7">
        <v>9</v>
      </c>
      <c r="J5898" s="13"/>
    </row>
    <row r="5901" spans="1:20" x14ac:dyDescent="0.2">
      <c r="A5901" s="1" t="str">
        <f>"Version "&amp;L5903&amp;"; Task"&amp;M5903</f>
        <v>Version 20; Task11</v>
      </c>
      <c r="B5901" s="4">
        <v>1</v>
      </c>
      <c r="C5901" s="4">
        <v>2</v>
      </c>
      <c r="D5901" s="4">
        <v>3</v>
      </c>
      <c r="E5901" s="4">
        <f>E5881</f>
        <v>4</v>
      </c>
      <c r="F5901" s="4">
        <f>F5881</f>
        <v>5</v>
      </c>
      <c r="G5901" s="4">
        <v>6</v>
      </c>
      <c r="J5901" s="13"/>
    </row>
    <row r="5902" spans="1:20" ht="15" customHeight="1" x14ac:dyDescent="0.2">
      <c r="A5902" s="11" t="s">
        <v>8</v>
      </c>
      <c r="B5902" s="12" t="s">
        <v>9</v>
      </c>
      <c r="C5902" s="12" t="s">
        <v>10</v>
      </c>
      <c r="D5902" s="12" t="s">
        <v>11</v>
      </c>
      <c r="E5902" s="20" t="s">
        <v>21</v>
      </c>
      <c r="F5902" s="20" t="s">
        <v>22</v>
      </c>
      <c r="G5902" s="20"/>
      <c r="H5902" s="34" t="s">
        <v>15</v>
      </c>
      <c r="J5902" s="13"/>
      <c r="L5902" t="s">
        <v>12</v>
      </c>
      <c r="M5902" t="s">
        <v>1</v>
      </c>
    </row>
    <row r="5903" spans="1:20" x14ac:dyDescent="0.2">
      <c r="A5903" s="10" t="str">
        <f>INDEX(REFERENCE!$B$2:$J$2,1,'EXAMPLE OF CHOICE CARDS'!J5903)</f>
        <v>Type</v>
      </c>
      <c r="B5903" s="5" t="str">
        <f>INDEX('DCM CARDS LOOKUP - HIDDEN'!$O$4:$AE$8890,MATCH(O5903,'DCM CARDS LOOKUP - HIDDEN'!$N$4:$N$8890,0),$J5903)</f>
        <v>Pads</v>
      </c>
      <c r="C5903" s="5" t="str">
        <f>INDEX('DCM CARDS LOOKUP - HIDDEN'!$O$4:$AE$8890,MATCH(P5903,'DCM CARDS LOOKUP - HIDDEN'!$N$4:$N$8890,0),$J5903)</f>
        <v>Topicals</v>
      </c>
      <c r="D5903" s="5" t="str">
        <f>INDEX('DCM CARDS LOOKUP - HIDDEN'!$O$4:$AE$8890,MATCH(Q5903,'DCM CARDS LOOKUP - HIDDEN'!$N$4:$N$8890,0),$J5903)</f>
        <v>Pads</v>
      </c>
      <c r="E5903" s="5" t="str">
        <f>INDEX('DCM CARDS LOOKUP - HIDDEN'!$O$4:$AE$8890,MATCH(R5903,'DCM CARDS LOOKUP - HIDDEN'!$N$4:$N$8890,0),$J5903)</f>
        <v>Pads</v>
      </c>
      <c r="F5903" s="5" t="str">
        <f>INDEX('DCM CARDS LOOKUP - HIDDEN'!$O$4:$AE$8890,MATCH(S5903,'DCM CARDS LOOKUP - HIDDEN'!$N$4:$N$8890,0),$J5903)</f>
        <v>Topicals</v>
      </c>
      <c r="G5903" s="5" t="str">
        <f>INDEX('DCM CARDS LOOKUP - HIDDEN'!$O$4:$AE$8890,MATCH(T5903,'DCM CARDS LOOKUP - HIDDEN'!$N$4:$N$8890,0),$J5903)</f>
        <v>Topicals</v>
      </c>
      <c r="H5903" s="35"/>
      <c r="J5903" s="4">
        <v>1</v>
      </c>
      <c r="L5903">
        <f>IF(M5883=15,L5883+1,L5883)</f>
        <v>20</v>
      </c>
      <c r="M5903">
        <f>IF(M5883&lt;15,M5883+1,1)</f>
        <v>11</v>
      </c>
      <c r="O5903">
        <f>L5903*10000+M5903*100+B5901</f>
        <v>201101</v>
      </c>
      <c r="P5903">
        <f>L5903*10000+M5903*100+C5901</f>
        <v>201102</v>
      </c>
      <c r="Q5903">
        <f>L5903*10000+M5903*100+D5901</f>
        <v>201103</v>
      </c>
      <c r="R5903">
        <f>L5903*10000+M5903*100+E5881</f>
        <v>201104</v>
      </c>
      <c r="S5903">
        <f>L5903*10000+M5903*100+F5881</f>
        <v>201105</v>
      </c>
      <c r="T5903">
        <f>L5903*10000+M5903*100+G5881</f>
        <v>201106</v>
      </c>
    </row>
    <row r="5904" spans="1:20" x14ac:dyDescent="0.2">
      <c r="A5904" s="10" t="str">
        <f>INDEX(REFERENCE!$B$2:$J$2,1,'EXAMPLE OF CHOICE CARDS'!J5904)</f>
        <v>Brand</v>
      </c>
      <c r="B5904" s="5" t="str">
        <f>INDEX('DCM CARDS LOOKUP - HIDDEN'!$O$4:$AE$8890,MATCH(O5904,'DCM CARDS LOOKUP - HIDDEN'!$N$4:$N$8890,0),$J5904)</f>
        <v>Up &amp; Up</v>
      </c>
      <c r="C5904" s="5" t="str">
        <f>INDEX('DCM CARDS LOOKUP - HIDDEN'!$O$4:$AE$8890,MATCH(P5904,'DCM CARDS LOOKUP - HIDDEN'!$N$4:$N$8890,0),$J5904)</f>
        <v>Bengay</v>
      </c>
      <c r="D5904" s="5" t="str">
        <f>INDEX('DCM CARDS LOOKUP - HIDDEN'!$O$4:$AE$8890,MATCH(Q5904,'DCM CARDS LOOKUP - HIDDEN'!$N$4:$N$8890,0),$J5904)</f>
        <v>Walgreens</v>
      </c>
      <c r="E5904" s="5" t="str">
        <f>INDEX('DCM CARDS LOOKUP - HIDDEN'!$O$4:$AE$8890,MATCH(R5904,'DCM CARDS LOOKUP - HIDDEN'!$N$4:$N$8890,0),$J5904)</f>
        <v>CVS Health</v>
      </c>
      <c r="F5904" s="5" t="str">
        <f>INDEX('DCM CARDS LOOKUP - HIDDEN'!$O$4:$AE$8890,MATCH(S5904,'DCM CARDS LOOKUP - HIDDEN'!$N$4:$N$8890,0),$J5904)</f>
        <v>Aspercreme</v>
      </c>
      <c r="G5904" s="5" t="str">
        <f>INDEX('DCM CARDS LOOKUP - HIDDEN'!$O$4:$AE$8890,MATCH(T5904,'DCM CARDS LOOKUP - HIDDEN'!$N$4:$N$8890,0),$J5904)</f>
        <v>Tiger Balm</v>
      </c>
      <c r="H5904" s="35"/>
      <c r="J5904" s="4">
        <v>2</v>
      </c>
      <c r="O5904">
        <f>L5903*10000+M5903*100+B5901</f>
        <v>201101</v>
      </c>
      <c r="P5904">
        <f>L5903*10000+M5903*100+C5901</f>
        <v>201102</v>
      </c>
      <c r="Q5904">
        <f>L5903*10000+M5903*100+D5901</f>
        <v>201103</v>
      </c>
      <c r="R5904">
        <f>L5903*10000+M5903*100+E5881</f>
        <v>201104</v>
      </c>
      <c r="S5904">
        <f>L5903*10000+M5903*100+F5881</f>
        <v>201105</v>
      </c>
      <c r="T5904">
        <f>L5903*10000+M5903*100+G5881</f>
        <v>201106</v>
      </c>
    </row>
    <row r="5905" spans="1:20" x14ac:dyDescent="0.2">
      <c r="A5905" s="10" t="str">
        <f>INDEX(REFERENCE!$B$2:$J$2,1,'EXAMPLE OF CHOICE CARDS'!J5905)</f>
        <v>Sensation</v>
      </c>
      <c r="B5905" s="5" t="str">
        <f>INDEX('DCM CARDS LOOKUP - HIDDEN'!$O$4:$AE$8890,MATCH(O5905,'DCM CARDS LOOKUP - HIDDEN'!$N$4:$N$8890,0),$J5905)</f>
        <v>Cold sensation</v>
      </c>
      <c r="C5905" s="5" t="str">
        <f>INDEX('DCM CARDS LOOKUP - HIDDEN'!$O$4:$AE$8890,MATCH(P5905,'DCM CARDS LOOKUP - HIDDEN'!$N$4:$N$8890,0),$J5905)</f>
        <v>Lidocaine/numbing sensation</v>
      </c>
      <c r="D5905" s="5" t="str">
        <f>INDEX('DCM CARDS LOOKUP - HIDDEN'!$O$4:$AE$8890,MATCH(Q5905,'DCM CARDS LOOKUP - HIDDEN'!$N$4:$N$8890,0),$J5905)</f>
        <v>Both hot and cold sensation</v>
      </c>
      <c r="E5905" s="5" t="str">
        <f>INDEX('DCM CARDS LOOKUP - HIDDEN'!$O$4:$AE$8890,MATCH(R5905,'DCM CARDS LOOKUP - HIDDEN'!$N$4:$N$8890,0),$J5905)</f>
        <v>Hot sensation</v>
      </c>
      <c r="F5905" s="5" t="str">
        <f>INDEX('DCM CARDS LOOKUP - HIDDEN'!$O$4:$AE$8890,MATCH(S5905,'DCM CARDS LOOKUP - HIDDEN'!$N$4:$N$8890,0),$J5905)</f>
        <v>Hot sensation</v>
      </c>
      <c r="G5905" s="5" t="str">
        <f>INDEX('DCM CARDS LOOKUP - HIDDEN'!$O$4:$AE$8890,MATCH(T5905,'DCM CARDS LOOKUP - HIDDEN'!$N$4:$N$8890,0),$J5905)</f>
        <v>Lidocaine/numbing sensation</v>
      </c>
      <c r="H5905" s="35"/>
      <c r="J5905" s="4">
        <v>3</v>
      </c>
      <c r="O5905">
        <f>L5903*10000+M5903*100+B5901</f>
        <v>201101</v>
      </c>
      <c r="P5905">
        <f>L5903*10000+M5903*100+C5901</f>
        <v>201102</v>
      </c>
      <c r="Q5905">
        <f>L5903*10000+M5903*100+D5901</f>
        <v>201103</v>
      </c>
      <c r="R5905">
        <f>L5903*10000+M5903*100+E5881</f>
        <v>201104</v>
      </c>
      <c r="S5905">
        <f>L5903*10000+M5903*100+F5881</f>
        <v>201105</v>
      </c>
      <c r="T5905">
        <f>L5903*10000+M5903*100+G5881</f>
        <v>201106</v>
      </c>
    </row>
    <row r="5906" spans="1:20" x14ac:dyDescent="0.2">
      <c r="A5906" s="10" t="str">
        <f>INDEX(REFERENCE!$B$2:$J$2,1,'EXAMPLE OF CHOICE CARDS'!J5906)</f>
        <v>Treatment Area</v>
      </c>
      <c r="B5906" s="5" t="str">
        <f>INDEX('DCM CARDS LOOKUP - HIDDEN'!$O$4:$AE$8890,MATCH(O5906,'DCM CARDS LOOKUP - HIDDEN'!$N$4:$N$8890,0),$J5906)</f>
        <v>Shoulder</v>
      </c>
      <c r="C5906" s="5" t="str">
        <f>INDEX('DCM CARDS LOOKUP - HIDDEN'!$O$4:$AE$8890,MATCH(P5906,'DCM CARDS LOOKUP - HIDDEN'!$N$4:$N$8890,0),$J5906)</f>
        <v>-</v>
      </c>
      <c r="D5906" s="5" t="str">
        <f>INDEX('DCM CARDS LOOKUP - HIDDEN'!$O$4:$AE$8890,MATCH(Q5906,'DCM CARDS LOOKUP - HIDDEN'!$N$4:$N$8890,0),$J5906)</f>
        <v>Back</v>
      </c>
      <c r="E5906" s="5" t="str">
        <f>INDEX('DCM CARDS LOOKUP - HIDDEN'!$O$4:$AE$8890,MATCH(R5906,'DCM CARDS LOOKUP - HIDDEN'!$N$4:$N$8890,0),$J5906)</f>
        <v>Joint</v>
      </c>
      <c r="F5906" s="5" t="str">
        <f>INDEX('DCM CARDS LOOKUP - HIDDEN'!$O$4:$AE$8890,MATCH(S5906,'DCM CARDS LOOKUP - HIDDEN'!$N$4:$N$8890,0),$J5906)</f>
        <v>-</v>
      </c>
      <c r="G5906" s="5" t="str">
        <f>INDEX('DCM CARDS LOOKUP - HIDDEN'!$O$4:$AE$8890,MATCH(T5906,'DCM CARDS LOOKUP - HIDDEN'!$N$4:$N$8890,0),$J5906)</f>
        <v>-</v>
      </c>
      <c r="H5906" s="35"/>
      <c r="J5906" s="4">
        <v>4</v>
      </c>
      <c r="O5906">
        <f>L5903*10000+M5903*100+B5901</f>
        <v>201101</v>
      </c>
      <c r="P5906">
        <f>L5903*10000+M5903*100+C5901</f>
        <v>201102</v>
      </c>
      <c r="Q5906">
        <f>L5903*10000+M5903*100+D5901</f>
        <v>201103</v>
      </c>
      <c r="R5906">
        <f>L5903*10000+M5903*100+E5881</f>
        <v>201104</v>
      </c>
      <c r="S5906">
        <f>L5903*10000+M5903*100+F5881</f>
        <v>201105</v>
      </c>
      <c r="T5906">
        <f>L5903*10000+M5903*100+G5881</f>
        <v>201106</v>
      </c>
    </row>
    <row r="5907" spans="1:20" x14ac:dyDescent="0.2">
      <c r="A5907" s="10" t="str">
        <f>INDEX(REFERENCE!$B$2:$J$2,1,'EXAMPLE OF CHOICE CARDS'!J5907)</f>
        <v>Format</v>
      </c>
      <c r="B5907" s="5" t="str">
        <f>INDEX('DCM CARDS LOOKUP - HIDDEN'!$O$4:$AE$8890,MATCH(O5907,'DCM CARDS LOOKUP - HIDDEN'!$N$4:$N$8890,0),$J5907)</f>
        <v>Single use pads/patches</v>
      </c>
      <c r="C5907" s="5" t="str">
        <f>INDEX('DCM CARDS LOOKUP - HIDDEN'!$O$4:$AE$8890,MATCH(P5907,'DCM CARDS LOOKUP - HIDDEN'!$N$4:$N$8890,0),$J5907)</f>
        <v>Gel</v>
      </c>
      <c r="D5907" s="5" t="str">
        <f>INDEX('DCM CARDS LOOKUP - HIDDEN'!$O$4:$AE$8890,MATCH(Q5907,'DCM CARDS LOOKUP - HIDDEN'!$N$4:$N$8890,0),$J5907)</f>
        <v>Single use pads/patches</v>
      </c>
      <c r="E5907" s="5" t="str">
        <f>INDEX('DCM CARDS LOOKUP - HIDDEN'!$O$4:$AE$8890,MATCH(R5907,'DCM CARDS LOOKUP - HIDDEN'!$N$4:$N$8890,0),$J5907)</f>
        <v>Single use pads/patches</v>
      </c>
      <c r="F5907" s="5" t="str">
        <f>INDEX('DCM CARDS LOOKUP - HIDDEN'!$O$4:$AE$8890,MATCH(S5907,'DCM CARDS LOOKUP - HIDDEN'!$N$4:$N$8890,0),$J5907)</f>
        <v>Spray</v>
      </c>
      <c r="G5907" s="5" t="str">
        <f>INDEX('DCM CARDS LOOKUP - HIDDEN'!$O$4:$AE$8890,MATCH(T5907,'DCM CARDS LOOKUP - HIDDEN'!$N$4:$N$8890,0),$J5907)</f>
        <v>Gel</v>
      </c>
      <c r="H5907" s="35"/>
      <c r="J5907" s="4">
        <v>5</v>
      </c>
      <c r="O5907">
        <f>L5903*10000+M5903*100+B5901</f>
        <v>201101</v>
      </c>
      <c r="P5907">
        <f>L5903*10000+M5903*100+C5901</f>
        <v>201102</v>
      </c>
      <c r="Q5907">
        <f>L5903*10000+M5903*100+D5901</f>
        <v>201103</v>
      </c>
      <c r="R5907">
        <f>L5903*10000+M5903*100+E5881</f>
        <v>201104</v>
      </c>
      <c r="S5907">
        <f>L5903*10000+M5903*100+F5881</f>
        <v>201105</v>
      </c>
      <c r="T5907">
        <f>L5903*10000+M5903*100+G5881</f>
        <v>201106</v>
      </c>
    </row>
    <row r="5908" spans="1:20" x14ac:dyDescent="0.2">
      <c r="A5908" s="10" t="str">
        <f>INDEX(REFERENCE!$B$2:$J$2,1,'EXAMPLE OF CHOICE CARDS'!J5908)</f>
        <v>Count</v>
      </c>
      <c r="B5908" s="5" t="str">
        <f>INDEX('DCM CARDS LOOKUP - HIDDEN'!$O$4:$AE$8890,MATCH(O5908,'DCM CARDS LOOKUP - HIDDEN'!$N$4:$N$8890,0),$J5908)</f>
        <v>4 count</v>
      </c>
      <c r="C5908" s="5" t="str">
        <f>INDEX('DCM CARDS LOOKUP - HIDDEN'!$O$4:$AE$8890,MATCH(P5908,'DCM CARDS LOOKUP - HIDDEN'!$N$4:$N$8890,0),$J5908)</f>
        <v>3 oz</v>
      </c>
      <c r="D5908" s="5" t="str">
        <f>INDEX('DCM CARDS LOOKUP - HIDDEN'!$O$4:$AE$8890,MATCH(Q5908,'DCM CARDS LOOKUP - HIDDEN'!$N$4:$N$8890,0),$J5908)</f>
        <v>3 count</v>
      </c>
      <c r="E5908" s="5" t="str">
        <f>INDEX('DCM CARDS LOOKUP - HIDDEN'!$O$4:$AE$8890,MATCH(R5908,'DCM CARDS LOOKUP - HIDDEN'!$N$4:$N$8890,0),$J5908)</f>
        <v>2 count</v>
      </c>
      <c r="F5908" s="5" t="str">
        <f>INDEX('DCM CARDS LOOKUP - HIDDEN'!$O$4:$AE$8890,MATCH(S5908,'DCM CARDS LOOKUP - HIDDEN'!$N$4:$N$8890,0),$J5908)</f>
        <v>4.5 oz</v>
      </c>
      <c r="G5908" s="5" t="str">
        <f>INDEX('DCM CARDS LOOKUP - HIDDEN'!$O$4:$AE$8890,MATCH(T5908,'DCM CARDS LOOKUP - HIDDEN'!$N$4:$N$8890,0),$J5908)</f>
        <v>2.5 oz</v>
      </c>
      <c r="H5908" s="35"/>
      <c r="J5908" s="4">
        <v>6</v>
      </c>
      <c r="O5908">
        <f>L5903*10000+M5903*100+B5901</f>
        <v>201101</v>
      </c>
      <c r="P5908">
        <f>L5903*10000+M5903*100+C5901</f>
        <v>201102</v>
      </c>
      <c r="Q5908">
        <f>L5903*10000+M5903*100+D5901</f>
        <v>201103</v>
      </c>
      <c r="R5908">
        <f>L5903*10000+M5903*100+E5881</f>
        <v>201104</v>
      </c>
      <c r="S5908">
        <f>L5903*10000+M5903*100+F5881</f>
        <v>201105</v>
      </c>
      <c r="T5908">
        <f>L5903*10000+M5903*100+G5881</f>
        <v>201106</v>
      </c>
    </row>
    <row r="5909" spans="1:20" ht="15" customHeight="1" x14ac:dyDescent="0.2">
      <c r="A5909" s="10" t="str">
        <f>INDEX(REFERENCE!$B$2:$J$2,1,'EXAMPLE OF CHOICE CARDS'!J5909)</f>
        <v>Price</v>
      </c>
      <c r="B5909" s="29">
        <f>INDEX('DCM CARDS LOOKUP - HIDDEN'!$O$4:$AE$8890,MATCH(O5909,'DCM CARDS LOOKUP - HIDDEN'!$N$4:$N$8890,0),$J5909)</f>
        <v>26.49</v>
      </c>
      <c r="C5909" s="29">
        <f>INDEX('DCM CARDS LOOKUP - HIDDEN'!$O$4:$AE$8890,MATCH(P5909,'DCM CARDS LOOKUP - HIDDEN'!$N$4:$N$8890,0),$J5909)</f>
        <v>11.99</v>
      </c>
      <c r="D5909" s="29">
        <f>INDEX('DCM CARDS LOOKUP - HIDDEN'!$O$4:$AE$8890,MATCH(Q5909,'DCM CARDS LOOKUP - HIDDEN'!$N$4:$N$8890,0),$J5909)</f>
        <v>3.6</v>
      </c>
      <c r="E5909" s="29">
        <f>INDEX('DCM CARDS LOOKUP - HIDDEN'!$O$4:$AE$8890,MATCH(R5909,'DCM CARDS LOOKUP - HIDDEN'!$N$4:$N$8890,0),$J5909)</f>
        <v>6.59</v>
      </c>
      <c r="F5909" s="29">
        <f>INDEX('DCM CARDS LOOKUP - HIDDEN'!$O$4:$AE$8890,MATCH(S5909,'DCM CARDS LOOKUP - HIDDEN'!$N$4:$N$8890,0),$J5909)</f>
        <v>12.5</v>
      </c>
      <c r="G5909" s="29">
        <f>INDEX('DCM CARDS LOOKUP - HIDDEN'!$O$4:$AE$8890,MATCH(T5909,'DCM CARDS LOOKUP - HIDDEN'!$N$4:$N$8890,0),$J5909)</f>
        <v>9</v>
      </c>
      <c r="H5909" s="35"/>
      <c r="J5909" s="4">
        <v>7</v>
      </c>
      <c r="O5909">
        <f>L5903*10000+M5903*100+B5901</f>
        <v>201101</v>
      </c>
      <c r="P5909">
        <f>L5903*10000+M5903*100+C5901</f>
        <v>201102</v>
      </c>
      <c r="Q5909">
        <f>L5903*10000+M5903*100+D5901</f>
        <v>201103</v>
      </c>
      <c r="R5909">
        <f>L5903*10000+M5903*100+E5881</f>
        <v>201104</v>
      </c>
      <c r="S5909">
        <f>L5903*10000+M5903*100+F5881</f>
        <v>201105</v>
      </c>
      <c r="T5909">
        <f>L5903*10000+M5903*100+G5881</f>
        <v>201106</v>
      </c>
    </row>
    <row r="5910" spans="1:20" ht="15" customHeight="1" x14ac:dyDescent="0.2">
      <c r="A5910" s="10" t="str">
        <f>INDEX(REFERENCE!$B$2:$J$2,1,'EXAMPLE OF CHOICE CARDS'!J5910)</f>
        <v>Review Rating</v>
      </c>
      <c r="B5910" s="5" t="str">
        <f>INDEX('DCM CARDS LOOKUP - HIDDEN'!$O$4:$AE$8890,MATCH(O5910,'DCM CARDS LOOKUP - HIDDEN'!$N$4:$N$8890,0),$J5910)</f>
        <v>4.5 stars</v>
      </c>
      <c r="C5910" s="5" t="str">
        <f>INDEX('DCM CARDS LOOKUP - HIDDEN'!$O$4:$AE$8890,MATCH(P5910,'DCM CARDS LOOKUP - HIDDEN'!$N$4:$N$8890,0),$J5910)</f>
        <v>4.8 stars</v>
      </c>
      <c r="D5910" s="5" t="str">
        <f>INDEX('DCM CARDS LOOKUP - HIDDEN'!$O$4:$AE$8890,MATCH(Q5910,'DCM CARDS LOOKUP - HIDDEN'!$N$4:$N$8890,0),$J5910)</f>
        <v>4.5 stars</v>
      </c>
      <c r="E5910" s="5" t="str">
        <f>INDEX('DCM CARDS LOOKUP - HIDDEN'!$O$4:$AE$8890,MATCH(R5910,'DCM CARDS LOOKUP - HIDDEN'!$N$4:$N$8890,0),$J5910)</f>
        <v>4.8 stars</v>
      </c>
      <c r="F5910" s="5" t="str">
        <f>INDEX('DCM CARDS LOOKUP - HIDDEN'!$O$4:$AE$8890,MATCH(S5910,'DCM CARDS LOOKUP - HIDDEN'!$N$4:$N$8890,0),$J5910)</f>
        <v>4.6 stars</v>
      </c>
      <c r="G5910" s="5" t="str">
        <f>INDEX('DCM CARDS LOOKUP - HIDDEN'!$O$4:$AE$8890,MATCH(T5910,'DCM CARDS LOOKUP - HIDDEN'!$N$4:$N$8890,0),$J5910)</f>
        <v>4.6 stars</v>
      </c>
      <c r="H5910" s="35"/>
      <c r="J5910" s="4">
        <v>8</v>
      </c>
      <c r="O5910">
        <f>L5903*10000+M5903*100+B5901</f>
        <v>201101</v>
      </c>
      <c r="P5910">
        <f>L5903*10000+M5903*100+C5901</f>
        <v>201102</v>
      </c>
      <c r="Q5910">
        <f>L5903*10000+M5903*100+D5901</f>
        <v>201103</v>
      </c>
      <c r="R5910">
        <f>L5903*10000+M5903*100+E5881</f>
        <v>201104</v>
      </c>
      <c r="S5910">
        <f>L5903*10000+M5903*100+F5881</f>
        <v>201105</v>
      </c>
      <c r="T5910">
        <f>L5903*10000+M5903*100+G5881</f>
        <v>201106</v>
      </c>
    </row>
    <row r="5911" spans="1:20" ht="15" customHeight="1" x14ac:dyDescent="0.2">
      <c r="A5911" s="10" t="str">
        <f>INDEX(REFERENCE!$B$2:$J$2,1,'EXAMPLE OF CHOICE CARDS'!J5911)</f>
        <v>Number of Reviews</v>
      </c>
      <c r="B5911" s="30">
        <f>INDEX('DCM CARDS LOOKUP - HIDDEN'!$O$4:$AE$8890,MATCH(O5911,'DCM CARDS LOOKUP - HIDDEN'!$N$4:$N$8890,0),$J5911)</f>
        <v>1250</v>
      </c>
      <c r="C5911" s="30">
        <f>INDEX('DCM CARDS LOOKUP - HIDDEN'!$O$4:$AE$8890,MATCH(P5911,'DCM CARDS LOOKUP - HIDDEN'!$N$4:$N$8890,0),$J5911)</f>
        <v>4500</v>
      </c>
      <c r="D5911" s="30">
        <f>INDEX('DCM CARDS LOOKUP - HIDDEN'!$O$4:$AE$8890,MATCH(Q5911,'DCM CARDS LOOKUP - HIDDEN'!$N$4:$N$8890,0),$J5911)</f>
        <v>1250</v>
      </c>
      <c r="E5911" s="30">
        <f>INDEX('DCM CARDS LOOKUP - HIDDEN'!$O$4:$AE$8890,MATCH(R5911,'DCM CARDS LOOKUP - HIDDEN'!$N$4:$N$8890,0),$J5911)</f>
        <v>1250</v>
      </c>
      <c r="F5911" s="30">
        <f>INDEX('DCM CARDS LOOKUP - HIDDEN'!$O$4:$AE$8890,MATCH(S5911,'DCM CARDS LOOKUP - HIDDEN'!$N$4:$N$8890,0),$J5911)</f>
        <v>4500</v>
      </c>
      <c r="G5911" s="30">
        <f>INDEX('DCM CARDS LOOKUP - HIDDEN'!$O$4:$AE$8890,MATCH(T5911,'DCM CARDS LOOKUP - HIDDEN'!$N$4:$N$8890,0),$J5911)</f>
        <v>1250</v>
      </c>
      <c r="H5911" s="35"/>
      <c r="J5911" s="4">
        <v>9</v>
      </c>
      <c r="O5911">
        <f>L5903*10000+M5903*100+B5901</f>
        <v>201101</v>
      </c>
      <c r="P5911">
        <f>L5903*10000+M5903*100+C5901</f>
        <v>201102</v>
      </c>
      <c r="Q5911">
        <f>L5903*10000+M5903*100+D5901</f>
        <v>201103</v>
      </c>
      <c r="R5911">
        <f>L5903*10000+M5903*100+E5881</f>
        <v>201104</v>
      </c>
      <c r="S5911">
        <f>L5903*10000+M5903*100+F5881</f>
        <v>201105</v>
      </c>
      <c r="T5911">
        <f>L5903*10000+M5903*100+G5881</f>
        <v>201106</v>
      </c>
    </row>
    <row r="5912" spans="1:20" ht="15" hidden="1" customHeight="1" x14ac:dyDescent="0.2">
      <c r="A5912" s="10" t="e">
        <f>INDEX(REFERENCE!$B$2:$J$2,1,'EXAMPLE OF CHOICE CARDS'!J5912)</f>
        <v>#REF!</v>
      </c>
      <c r="B5912" s="5">
        <f>INDEX('DCM CARDS LOOKUP - HIDDEN'!$O$4:$AE$8890,MATCH(O5912,'DCM CARDS LOOKUP - HIDDEN'!$N$4:$N$8890,0),$J5912)</f>
        <v>0</v>
      </c>
      <c r="C5912" s="5">
        <f>INDEX('DCM CARDS LOOKUP - HIDDEN'!$O$4:$AE$8890,MATCH(P5912,'DCM CARDS LOOKUP - HIDDEN'!$N$4:$N$8890,0),$J5912)</f>
        <v>0</v>
      </c>
      <c r="D5912" s="5">
        <f>INDEX('DCM CARDS LOOKUP - HIDDEN'!$O$4:$AE$8890,MATCH(Q5912,'DCM CARDS LOOKUP - HIDDEN'!$N$4:$N$8890,0),$J5912)</f>
        <v>0</v>
      </c>
      <c r="E5912" s="5">
        <f>INDEX('DCM CARDS LOOKUP - HIDDEN'!$O$4:$AE$8890,MATCH(R5912,'DCM CARDS LOOKUP - HIDDEN'!$N$4:$N$8890,0),$J5912)</f>
        <v>0</v>
      </c>
      <c r="F5912" s="5">
        <f>INDEX('DCM CARDS LOOKUP - HIDDEN'!$O$4:$AE$8890,MATCH(S5912,'DCM CARDS LOOKUP - HIDDEN'!$N$4:$N$8890,0),$J5912)</f>
        <v>0</v>
      </c>
      <c r="G5912" s="31"/>
      <c r="H5912" s="35"/>
      <c r="J5912" s="4">
        <v>10</v>
      </c>
      <c r="O5912">
        <f>L5903*10000+M5903*100+B5901</f>
        <v>201101</v>
      </c>
      <c r="P5912">
        <f>L5903*10000+M5903*100+C5901</f>
        <v>201102</v>
      </c>
      <c r="Q5912">
        <f>L5903*10000+M5903*100+D5901</f>
        <v>201103</v>
      </c>
      <c r="R5912">
        <f>L5903*10000+M5903*100+E5881</f>
        <v>201104</v>
      </c>
      <c r="S5912">
        <f>L5903*10000+M5903*100+F5881</f>
        <v>201105</v>
      </c>
    </row>
    <row r="5913" spans="1:20" ht="15" hidden="1" customHeight="1" x14ac:dyDescent="0.2">
      <c r="A5913" s="10" t="e">
        <f>INDEX(REFERENCE!$B$2:$J$2,1,'EXAMPLE OF CHOICE CARDS'!J5913)</f>
        <v>#REF!</v>
      </c>
      <c r="B5913" s="5">
        <f>INDEX('DCM CARDS LOOKUP - HIDDEN'!$O$4:$AE$8890,MATCH(O5913,'DCM CARDS LOOKUP - HIDDEN'!$N$4:$N$8890,0),$J5913)</f>
        <v>0</v>
      </c>
      <c r="C5913" s="5">
        <f>INDEX('DCM CARDS LOOKUP - HIDDEN'!$O$4:$AE$8890,MATCH(P5913,'DCM CARDS LOOKUP - HIDDEN'!$N$4:$N$8890,0),$J5913)</f>
        <v>0</v>
      </c>
      <c r="D5913" s="5">
        <f>INDEX('DCM CARDS LOOKUP - HIDDEN'!$O$4:$AE$8890,MATCH(Q5913,'DCM CARDS LOOKUP - HIDDEN'!$N$4:$N$8890,0),$J5913)</f>
        <v>0</v>
      </c>
      <c r="E5913" s="5">
        <f>INDEX('DCM CARDS LOOKUP - HIDDEN'!$O$4:$AE$8890,MATCH(R5913,'DCM CARDS LOOKUP - HIDDEN'!$N$4:$N$8890,0),$J5913)</f>
        <v>0</v>
      </c>
      <c r="F5913" s="5">
        <f>INDEX('DCM CARDS LOOKUP - HIDDEN'!$O$4:$AE$8890,MATCH(S5913,'DCM CARDS LOOKUP - HIDDEN'!$N$4:$N$8890,0),$J5913)</f>
        <v>0</v>
      </c>
      <c r="G5913" s="31"/>
      <c r="H5913" s="35"/>
      <c r="J5913" s="4">
        <v>11</v>
      </c>
      <c r="O5913">
        <f>L5903*10000+M5903*100+B5901</f>
        <v>201101</v>
      </c>
      <c r="P5913">
        <f>L5903*10000+M5903*100+C5901</f>
        <v>201102</v>
      </c>
      <c r="Q5913">
        <f>L5903*10000+M5903*100+D5901</f>
        <v>201103</v>
      </c>
      <c r="R5913">
        <f>L5903*10000+M5903*100+E5881</f>
        <v>201104</v>
      </c>
      <c r="S5913">
        <f>L5903*10000+M5903*100+F5881</f>
        <v>201105</v>
      </c>
    </row>
    <row r="5914" spans="1:20" ht="15" hidden="1" customHeight="1" x14ac:dyDescent="0.2">
      <c r="A5914" s="10" t="e">
        <f>INDEX(REFERENCE!$B$2:$J$2,1,'EXAMPLE OF CHOICE CARDS'!J5914)</f>
        <v>#REF!</v>
      </c>
      <c r="B5914" s="5">
        <f>INDEX('DCM CARDS LOOKUP - HIDDEN'!$O$4:$AE$8890,MATCH(O5914,'DCM CARDS LOOKUP - HIDDEN'!$N$4:$N$8890,0),$J5914)</f>
        <v>0</v>
      </c>
      <c r="C5914" s="5">
        <f>INDEX('DCM CARDS LOOKUP - HIDDEN'!$O$4:$AE$8890,MATCH(P5914,'DCM CARDS LOOKUP - HIDDEN'!$N$4:$N$8890,0),$J5914)</f>
        <v>0</v>
      </c>
      <c r="D5914" s="5">
        <f>INDEX('DCM CARDS LOOKUP - HIDDEN'!$O$4:$AE$8890,MATCH(Q5914,'DCM CARDS LOOKUP - HIDDEN'!$N$4:$N$8890,0),$J5914)</f>
        <v>0</v>
      </c>
      <c r="E5914" s="5">
        <f>INDEX('DCM CARDS LOOKUP - HIDDEN'!$O$4:$AE$8890,MATCH(R5914,'DCM CARDS LOOKUP - HIDDEN'!$N$4:$N$8890,0),$J5914)</f>
        <v>0</v>
      </c>
      <c r="F5914" s="5">
        <f>INDEX('DCM CARDS LOOKUP - HIDDEN'!$O$4:$AE$8890,MATCH(S5914,'DCM CARDS LOOKUP - HIDDEN'!$N$4:$N$8890,0),$J5914)</f>
        <v>0</v>
      </c>
      <c r="G5914" s="31"/>
      <c r="H5914" s="35"/>
      <c r="J5914" s="4">
        <v>12</v>
      </c>
      <c r="O5914">
        <f>L5903*10000+M5903*100+B5901</f>
        <v>201101</v>
      </c>
      <c r="P5914">
        <f>L5903*10000+M5903*100+C5901</f>
        <v>201102</v>
      </c>
      <c r="Q5914">
        <f>L5903*10000+M5903*100+D5901</f>
        <v>201103</v>
      </c>
      <c r="R5914">
        <f>L5903*10000+M5903*100+E5881</f>
        <v>201104</v>
      </c>
      <c r="S5914">
        <f>L5903*10000+M5903*100+F5881</f>
        <v>201105</v>
      </c>
    </row>
    <row r="5915" spans="1:20" ht="15" hidden="1" customHeight="1" x14ac:dyDescent="0.2">
      <c r="A5915" s="10" t="e">
        <f>INDEX(REFERENCE!$B$2:$J$2,1,'EXAMPLE OF CHOICE CARDS'!J5915)</f>
        <v>#REF!</v>
      </c>
      <c r="B5915" s="5">
        <f>INDEX('DCM CARDS LOOKUP - HIDDEN'!$O$4:$AE$8890,MATCH(O5915,'DCM CARDS LOOKUP - HIDDEN'!$N$4:$N$8890,0),$J5915)</f>
        <v>0</v>
      </c>
      <c r="C5915" s="5">
        <f>INDEX('DCM CARDS LOOKUP - HIDDEN'!$O$4:$AE$8890,MATCH(P5915,'DCM CARDS LOOKUP - HIDDEN'!$N$4:$N$8890,0),$J5915)</f>
        <v>0</v>
      </c>
      <c r="D5915" s="5">
        <f>INDEX('DCM CARDS LOOKUP - HIDDEN'!$O$4:$AE$8890,MATCH(Q5915,'DCM CARDS LOOKUP - HIDDEN'!$N$4:$N$8890,0),$J5915)</f>
        <v>0</v>
      </c>
      <c r="E5915" s="5">
        <f>INDEX('DCM CARDS LOOKUP - HIDDEN'!$O$4:$AE$8890,MATCH(R5915,'DCM CARDS LOOKUP - HIDDEN'!$N$4:$N$8890,0),$J5915)</f>
        <v>0</v>
      </c>
      <c r="F5915" s="5">
        <f>INDEX('DCM CARDS LOOKUP - HIDDEN'!$O$4:$AE$8890,MATCH(S5915,'DCM CARDS LOOKUP - HIDDEN'!$N$4:$N$8890,0),$J5915)</f>
        <v>0</v>
      </c>
      <c r="G5915" s="31"/>
      <c r="H5915" s="35"/>
      <c r="J5915" s="4">
        <v>13</v>
      </c>
      <c r="O5915">
        <f>L5903*10000+M5903*100+B5901</f>
        <v>201101</v>
      </c>
      <c r="P5915">
        <f>L5903*10000+M5903*100+C5901</f>
        <v>201102</v>
      </c>
      <c r="Q5915">
        <f>L5903*10000+M5903*100+D5901</f>
        <v>201103</v>
      </c>
      <c r="R5915">
        <f>L5903*10000+M5903*100+E5881</f>
        <v>201104</v>
      </c>
      <c r="S5915">
        <f>L5903*10000+M5903*100+F5881</f>
        <v>201105</v>
      </c>
    </row>
    <row r="5916" spans="1:20" ht="15" hidden="1" customHeight="1" x14ac:dyDescent="0.2">
      <c r="A5916" s="10" t="e">
        <f>INDEX(REFERENCE!$B$2:$J$2,1,'EXAMPLE OF CHOICE CARDS'!J5916)</f>
        <v>#REF!</v>
      </c>
      <c r="B5916" s="5">
        <f>INDEX('DCM CARDS LOOKUP - HIDDEN'!$O$4:$AE$8890,MATCH(O5916,'DCM CARDS LOOKUP - HIDDEN'!$N$4:$N$8890,0),$J5916)</f>
        <v>0</v>
      </c>
      <c r="C5916" s="5">
        <f>INDEX('DCM CARDS LOOKUP - HIDDEN'!$O$4:$AE$8890,MATCH(P5916,'DCM CARDS LOOKUP - HIDDEN'!$N$4:$N$8890,0),$J5916)</f>
        <v>0</v>
      </c>
      <c r="D5916" s="5">
        <f>INDEX('DCM CARDS LOOKUP - HIDDEN'!$O$4:$AE$8890,MATCH(Q5916,'DCM CARDS LOOKUP - HIDDEN'!$N$4:$N$8890,0),$J5916)</f>
        <v>0</v>
      </c>
      <c r="E5916" s="5">
        <f>INDEX('DCM CARDS LOOKUP - HIDDEN'!$O$4:$AE$8890,MATCH(R5916,'DCM CARDS LOOKUP - HIDDEN'!$N$4:$N$8890,0),$J5916)</f>
        <v>0</v>
      </c>
      <c r="F5916" s="5">
        <f>INDEX('DCM CARDS LOOKUP - HIDDEN'!$O$4:$AE$8890,MATCH(S5916,'DCM CARDS LOOKUP - HIDDEN'!$N$4:$N$8890,0),$J5916)</f>
        <v>0</v>
      </c>
      <c r="G5916" s="31"/>
      <c r="H5916" s="35"/>
      <c r="J5916" s="4">
        <v>14</v>
      </c>
      <c r="O5916">
        <f>L5903*10000+M5903*100+B5901</f>
        <v>201101</v>
      </c>
      <c r="P5916">
        <f>L5903*10000+M5903*100+C5901</f>
        <v>201102</v>
      </c>
      <c r="Q5916">
        <f>L5903*10000+M5903*100+D5901</f>
        <v>201103</v>
      </c>
      <c r="R5916">
        <f>L5903*10000+M5903*100+E5881</f>
        <v>201104</v>
      </c>
      <c r="S5916">
        <f>L5903*10000+M5903*100+F5881</f>
        <v>201105</v>
      </c>
    </row>
    <row r="5917" spans="1:20" x14ac:dyDescent="0.2">
      <c r="A5917" s="2"/>
      <c r="B5917" s="5"/>
      <c r="C5917" s="5"/>
      <c r="D5917" s="5"/>
      <c r="E5917" s="5"/>
      <c r="F5917" s="5"/>
      <c r="G5917" s="5"/>
      <c r="H5917" s="5"/>
      <c r="J5917" s="13"/>
    </row>
    <row r="5918" spans="1:20" x14ac:dyDescent="0.2">
      <c r="A5918" s="6"/>
      <c r="B5918" s="7">
        <v>1</v>
      </c>
      <c r="C5918" s="7">
        <v>2</v>
      </c>
      <c r="D5918" s="7">
        <v>3</v>
      </c>
      <c r="E5918" s="7">
        <v>4</v>
      </c>
      <c r="F5918" s="7">
        <v>5</v>
      </c>
      <c r="G5918" s="7">
        <v>6</v>
      </c>
      <c r="H5918" s="7">
        <v>9</v>
      </c>
      <c r="J5918" s="13"/>
    </row>
    <row r="5921" spans="1:20" x14ac:dyDescent="0.2">
      <c r="A5921" s="1" t="str">
        <f>"Version "&amp;L5923&amp;"; Task"&amp;M5923</f>
        <v>Version 20; Task12</v>
      </c>
      <c r="B5921" s="4">
        <v>1</v>
      </c>
      <c r="C5921" s="4">
        <v>2</v>
      </c>
      <c r="D5921" s="4">
        <v>3</v>
      </c>
      <c r="E5921" s="4">
        <f>E5901</f>
        <v>4</v>
      </c>
      <c r="F5921" s="4">
        <f>F5901</f>
        <v>5</v>
      </c>
      <c r="G5921" s="4">
        <v>6</v>
      </c>
      <c r="J5921" s="13"/>
    </row>
    <row r="5922" spans="1:20" ht="15" customHeight="1" x14ac:dyDescent="0.2">
      <c r="A5922" s="11" t="s">
        <v>8</v>
      </c>
      <c r="B5922" s="12" t="s">
        <v>9</v>
      </c>
      <c r="C5922" s="12" t="s">
        <v>10</v>
      </c>
      <c r="D5922" s="12" t="s">
        <v>11</v>
      </c>
      <c r="E5922" s="20" t="s">
        <v>21</v>
      </c>
      <c r="F5922" s="20" t="s">
        <v>22</v>
      </c>
      <c r="G5922" s="20"/>
      <c r="H5922" s="34" t="s">
        <v>15</v>
      </c>
      <c r="J5922" s="13"/>
      <c r="L5922" t="s">
        <v>12</v>
      </c>
      <c r="M5922" t="s">
        <v>1</v>
      </c>
    </row>
    <row r="5923" spans="1:20" x14ac:dyDescent="0.2">
      <c r="A5923" s="10" t="str">
        <f>INDEX(REFERENCE!$B$2:$J$2,1,'EXAMPLE OF CHOICE CARDS'!J5923)</f>
        <v>Type</v>
      </c>
      <c r="B5923" s="5" t="str">
        <f>INDEX('DCM CARDS LOOKUP - HIDDEN'!$O$4:$AE$8890,MATCH(O5923,'DCM CARDS LOOKUP - HIDDEN'!$N$4:$N$8890,0),$J5923)</f>
        <v>Pads</v>
      </c>
      <c r="C5923" s="5" t="str">
        <f>INDEX('DCM CARDS LOOKUP - HIDDEN'!$O$4:$AE$8890,MATCH(P5923,'DCM CARDS LOOKUP - HIDDEN'!$N$4:$N$8890,0),$J5923)</f>
        <v>Topicals</v>
      </c>
      <c r="D5923" s="5" t="str">
        <f>INDEX('DCM CARDS LOOKUP - HIDDEN'!$O$4:$AE$8890,MATCH(Q5923,'DCM CARDS LOOKUP - HIDDEN'!$N$4:$N$8890,0),$J5923)</f>
        <v>Pads</v>
      </c>
      <c r="E5923" s="5" t="str">
        <f>INDEX('DCM CARDS LOOKUP - HIDDEN'!$O$4:$AE$8890,MATCH(R5923,'DCM CARDS LOOKUP - HIDDEN'!$N$4:$N$8890,0),$J5923)</f>
        <v>Topicals</v>
      </c>
      <c r="F5923" s="5" t="str">
        <f>INDEX('DCM CARDS LOOKUP - HIDDEN'!$O$4:$AE$8890,MATCH(S5923,'DCM CARDS LOOKUP - HIDDEN'!$N$4:$N$8890,0),$J5923)</f>
        <v>Topicals</v>
      </c>
      <c r="G5923" s="5" t="str">
        <f>INDEX('DCM CARDS LOOKUP - HIDDEN'!$O$4:$AE$8890,MATCH(T5923,'DCM CARDS LOOKUP - HIDDEN'!$N$4:$N$8890,0),$J5923)</f>
        <v>Pads</v>
      </c>
      <c r="H5923" s="35"/>
      <c r="J5923" s="4">
        <v>1</v>
      </c>
      <c r="L5923">
        <f>IF(M5903=15,L5903+1,L5903)</f>
        <v>20</v>
      </c>
      <c r="M5923">
        <f>IF(M5903&lt;15,M5903+1,1)</f>
        <v>12</v>
      </c>
      <c r="O5923">
        <f>L5923*10000+M5923*100+B5921</f>
        <v>201201</v>
      </c>
      <c r="P5923">
        <f>L5923*10000+M5923*100+C5921</f>
        <v>201202</v>
      </c>
      <c r="Q5923">
        <f>L5923*10000+M5923*100+D5921</f>
        <v>201203</v>
      </c>
      <c r="R5923">
        <f>L5923*10000+M5923*100+E5901</f>
        <v>201204</v>
      </c>
      <c r="S5923">
        <f>L5923*10000+M5923*100+F5901</f>
        <v>201205</v>
      </c>
      <c r="T5923">
        <f>L5923*10000+M5923*100+G5901</f>
        <v>201206</v>
      </c>
    </row>
    <row r="5924" spans="1:20" x14ac:dyDescent="0.2">
      <c r="A5924" s="10" t="str">
        <f>INDEX(REFERENCE!$B$2:$J$2,1,'EXAMPLE OF CHOICE CARDS'!J5924)</f>
        <v>Brand</v>
      </c>
      <c r="B5924" s="5" t="str">
        <f>INDEX('DCM CARDS LOOKUP - HIDDEN'!$O$4:$AE$8890,MATCH(O5924,'DCM CARDS LOOKUP - HIDDEN'!$N$4:$N$8890,0),$J5924)</f>
        <v>Vicks Vapopatch</v>
      </c>
      <c r="C5924" s="5" t="str">
        <f>INDEX('DCM CARDS LOOKUP - HIDDEN'!$O$4:$AE$8890,MATCH(P5924,'DCM CARDS LOOKUP - HIDDEN'!$N$4:$N$8890,0),$J5924)</f>
        <v>Theraworx</v>
      </c>
      <c r="D5924" s="5" t="str">
        <f>INDEX('DCM CARDS LOOKUP - HIDDEN'!$O$4:$AE$8890,MATCH(Q5924,'DCM CARDS LOOKUP - HIDDEN'!$N$4:$N$8890,0),$J5924)</f>
        <v>Amazon Basic Care</v>
      </c>
      <c r="E5924" s="5" t="str">
        <f>INDEX('DCM CARDS LOOKUP - HIDDEN'!$O$4:$AE$8890,MATCH(R5924,'DCM CARDS LOOKUP - HIDDEN'!$N$4:$N$8890,0),$J5924)</f>
        <v>Bengay</v>
      </c>
      <c r="F5924" s="5" t="str">
        <f>INDEX('DCM CARDS LOOKUP - HIDDEN'!$O$4:$AE$8890,MATCH(S5924,'DCM CARDS LOOKUP - HIDDEN'!$N$4:$N$8890,0),$J5924)</f>
        <v>Icy Hot</v>
      </c>
      <c r="G5924" s="5" t="str">
        <f>INDEX('DCM CARDS LOOKUP - HIDDEN'!$O$4:$AE$8890,MATCH(T5924,'DCM CARDS LOOKUP - HIDDEN'!$N$4:$N$8890,0),$J5924)</f>
        <v>Walgreens</v>
      </c>
      <c r="H5924" s="35"/>
      <c r="J5924" s="4">
        <v>2</v>
      </c>
      <c r="O5924">
        <f>L5923*10000+M5923*100+B5921</f>
        <v>201201</v>
      </c>
      <c r="P5924">
        <f>L5923*10000+M5923*100+C5921</f>
        <v>201202</v>
      </c>
      <c r="Q5924">
        <f>L5923*10000+M5923*100+D5921</f>
        <v>201203</v>
      </c>
      <c r="R5924">
        <f>L5923*10000+M5923*100+E5901</f>
        <v>201204</v>
      </c>
      <c r="S5924">
        <f>L5923*10000+M5923*100+F5901</f>
        <v>201205</v>
      </c>
      <c r="T5924">
        <f>L5923*10000+M5923*100+G5901</f>
        <v>201206</v>
      </c>
    </row>
    <row r="5925" spans="1:20" ht="28.5" x14ac:dyDescent="0.2">
      <c r="A5925" s="10" t="str">
        <f>INDEX(REFERENCE!$B$2:$J$2,1,'EXAMPLE OF CHOICE CARDS'!J5925)</f>
        <v>Sensation</v>
      </c>
      <c r="B5925" s="5" t="str">
        <f>INDEX('DCM CARDS LOOKUP - HIDDEN'!$O$4:$AE$8890,MATCH(O5925,'DCM CARDS LOOKUP - HIDDEN'!$N$4:$N$8890,0),$J5925)</f>
        <v>Hot sensation</v>
      </c>
      <c r="C5925" s="5" t="str">
        <f>INDEX('DCM CARDS LOOKUP - HIDDEN'!$O$4:$AE$8890,MATCH(P5925,'DCM CARDS LOOKUP - HIDDEN'!$N$4:$N$8890,0),$J5925)</f>
        <v>Cold sensation</v>
      </c>
      <c r="D5925" s="5" t="str">
        <f>INDEX('DCM CARDS LOOKUP - HIDDEN'!$O$4:$AE$8890,MATCH(Q5925,'DCM CARDS LOOKUP - HIDDEN'!$N$4:$N$8890,0),$J5925)</f>
        <v>No sensation/drug free/for circulation</v>
      </c>
      <c r="E5925" s="5" t="str">
        <f>INDEX('DCM CARDS LOOKUP - HIDDEN'!$O$4:$AE$8890,MATCH(R5925,'DCM CARDS LOOKUP - HIDDEN'!$N$4:$N$8890,0),$J5925)</f>
        <v>Lidocaine/numbing sensation</v>
      </c>
      <c r="F5925" s="5" t="str">
        <f>INDEX('DCM CARDS LOOKUP - HIDDEN'!$O$4:$AE$8890,MATCH(S5925,'DCM CARDS LOOKUP - HIDDEN'!$N$4:$N$8890,0),$J5925)</f>
        <v>Hot sensation</v>
      </c>
      <c r="G5925" s="5" t="str">
        <f>INDEX('DCM CARDS LOOKUP - HIDDEN'!$O$4:$AE$8890,MATCH(T5925,'DCM CARDS LOOKUP - HIDDEN'!$N$4:$N$8890,0),$J5925)</f>
        <v>Both hot and cold sensation</v>
      </c>
      <c r="H5925" s="35"/>
      <c r="J5925" s="4">
        <v>3</v>
      </c>
      <c r="O5925">
        <f>L5923*10000+M5923*100+B5921</f>
        <v>201201</v>
      </c>
      <c r="P5925">
        <f>L5923*10000+M5923*100+C5921</f>
        <v>201202</v>
      </c>
      <c r="Q5925">
        <f>L5923*10000+M5923*100+D5921</f>
        <v>201203</v>
      </c>
      <c r="R5925">
        <f>L5923*10000+M5923*100+E5901</f>
        <v>201204</v>
      </c>
      <c r="S5925">
        <f>L5923*10000+M5923*100+F5901</f>
        <v>201205</v>
      </c>
      <c r="T5925">
        <f>L5923*10000+M5923*100+G5901</f>
        <v>201206</v>
      </c>
    </row>
    <row r="5926" spans="1:20" x14ac:dyDescent="0.2">
      <c r="A5926" s="10" t="str">
        <f>INDEX(REFERENCE!$B$2:$J$2,1,'EXAMPLE OF CHOICE CARDS'!J5926)</f>
        <v>Treatment Area</v>
      </c>
      <c r="B5926" s="5" t="str">
        <f>INDEX('DCM CARDS LOOKUP - HIDDEN'!$O$4:$AE$8890,MATCH(O5926,'DCM CARDS LOOKUP - HIDDEN'!$N$4:$N$8890,0),$J5926)</f>
        <v>Hands (arthritis)</v>
      </c>
      <c r="C5926" s="5" t="str">
        <f>INDEX('DCM CARDS LOOKUP - HIDDEN'!$O$4:$AE$8890,MATCH(P5926,'DCM CARDS LOOKUP - HIDDEN'!$N$4:$N$8890,0),$J5926)</f>
        <v>-</v>
      </c>
      <c r="D5926" s="5" t="str">
        <f>INDEX('DCM CARDS LOOKUP - HIDDEN'!$O$4:$AE$8890,MATCH(Q5926,'DCM CARDS LOOKUP - HIDDEN'!$N$4:$N$8890,0),$J5926)</f>
        <v>Shoulder</v>
      </c>
      <c r="E5926" s="5" t="str">
        <f>INDEX('DCM CARDS LOOKUP - HIDDEN'!$O$4:$AE$8890,MATCH(R5926,'DCM CARDS LOOKUP - HIDDEN'!$N$4:$N$8890,0),$J5926)</f>
        <v>-</v>
      </c>
      <c r="F5926" s="5" t="str">
        <f>INDEX('DCM CARDS LOOKUP - HIDDEN'!$O$4:$AE$8890,MATCH(S5926,'DCM CARDS LOOKUP - HIDDEN'!$N$4:$N$8890,0),$J5926)</f>
        <v>-</v>
      </c>
      <c r="G5926" s="5" t="str">
        <f>INDEX('DCM CARDS LOOKUP - HIDDEN'!$O$4:$AE$8890,MATCH(T5926,'DCM CARDS LOOKUP - HIDDEN'!$N$4:$N$8890,0),$J5926)</f>
        <v>Neck</v>
      </c>
      <c r="H5926" s="35"/>
      <c r="J5926" s="4">
        <v>4</v>
      </c>
      <c r="O5926">
        <f>L5923*10000+M5923*100+B5921</f>
        <v>201201</v>
      </c>
      <c r="P5926">
        <f>L5923*10000+M5923*100+C5921</f>
        <v>201202</v>
      </c>
      <c r="Q5926">
        <f>L5923*10000+M5923*100+D5921</f>
        <v>201203</v>
      </c>
      <c r="R5926">
        <f>L5923*10000+M5923*100+E5901</f>
        <v>201204</v>
      </c>
      <c r="S5926">
        <f>L5923*10000+M5923*100+F5901</f>
        <v>201205</v>
      </c>
      <c r="T5926">
        <f>L5923*10000+M5923*100+G5901</f>
        <v>201206</v>
      </c>
    </row>
    <row r="5927" spans="1:20" x14ac:dyDescent="0.2">
      <c r="A5927" s="10" t="str">
        <f>INDEX(REFERENCE!$B$2:$J$2,1,'EXAMPLE OF CHOICE CARDS'!J5927)</f>
        <v>Format</v>
      </c>
      <c r="B5927" s="5" t="str">
        <f>INDEX('DCM CARDS LOOKUP - HIDDEN'!$O$4:$AE$8890,MATCH(O5927,'DCM CARDS LOOKUP - HIDDEN'!$N$4:$N$8890,0),$J5927)</f>
        <v>Single use pads/patches</v>
      </c>
      <c r="C5927" s="5" t="str">
        <f>INDEX('DCM CARDS LOOKUP - HIDDEN'!$O$4:$AE$8890,MATCH(P5927,'DCM CARDS LOOKUP - HIDDEN'!$N$4:$N$8890,0),$J5927)</f>
        <v>Gel</v>
      </c>
      <c r="D5927" s="5" t="str">
        <f>INDEX('DCM CARDS LOOKUP - HIDDEN'!$O$4:$AE$8890,MATCH(Q5927,'DCM CARDS LOOKUP - HIDDEN'!$N$4:$N$8890,0),$J5927)</f>
        <v>Single use pads/patches</v>
      </c>
      <c r="E5927" s="5" t="str">
        <f>INDEX('DCM CARDS LOOKUP - HIDDEN'!$O$4:$AE$8890,MATCH(R5927,'DCM CARDS LOOKUP - HIDDEN'!$N$4:$N$8890,0),$J5927)</f>
        <v>Roll-on</v>
      </c>
      <c r="F5927" s="5" t="str">
        <f>INDEX('DCM CARDS LOOKUP - HIDDEN'!$O$4:$AE$8890,MATCH(S5927,'DCM CARDS LOOKUP - HIDDEN'!$N$4:$N$8890,0),$J5927)</f>
        <v>Roll-on</v>
      </c>
      <c r="G5927" s="5" t="str">
        <f>INDEX('DCM CARDS LOOKUP - HIDDEN'!$O$4:$AE$8890,MATCH(T5927,'DCM CARDS LOOKUP - HIDDEN'!$N$4:$N$8890,0),$J5927)</f>
        <v>Single use pads/patches</v>
      </c>
      <c r="H5927" s="35"/>
      <c r="J5927" s="4">
        <v>5</v>
      </c>
      <c r="O5927">
        <f>L5923*10000+M5923*100+B5921</f>
        <v>201201</v>
      </c>
      <c r="P5927">
        <f>L5923*10000+M5923*100+C5921</f>
        <v>201202</v>
      </c>
      <c r="Q5927">
        <f>L5923*10000+M5923*100+D5921</f>
        <v>201203</v>
      </c>
      <c r="R5927">
        <f>L5923*10000+M5923*100+E5901</f>
        <v>201204</v>
      </c>
      <c r="S5927">
        <f>L5923*10000+M5923*100+F5901</f>
        <v>201205</v>
      </c>
      <c r="T5927">
        <f>L5923*10000+M5923*100+G5901</f>
        <v>201206</v>
      </c>
    </row>
    <row r="5928" spans="1:20" x14ac:dyDescent="0.2">
      <c r="A5928" s="10" t="str">
        <f>INDEX(REFERENCE!$B$2:$J$2,1,'EXAMPLE OF CHOICE CARDS'!J5928)</f>
        <v>Count</v>
      </c>
      <c r="B5928" s="5" t="str">
        <f>INDEX('DCM CARDS LOOKUP - HIDDEN'!$O$4:$AE$8890,MATCH(O5928,'DCM CARDS LOOKUP - HIDDEN'!$N$4:$N$8890,0),$J5928)</f>
        <v>2 count</v>
      </c>
      <c r="C5928" s="5" t="str">
        <f>INDEX('DCM CARDS LOOKUP - HIDDEN'!$O$4:$AE$8890,MATCH(P5928,'DCM CARDS LOOKUP - HIDDEN'!$N$4:$N$8890,0),$J5928)</f>
        <v>5.5 oz</v>
      </c>
      <c r="D5928" s="5" t="str">
        <f>INDEX('DCM CARDS LOOKUP - HIDDEN'!$O$4:$AE$8890,MATCH(Q5928,'DCM CARDS LOOKUP - HIDDEN'!$N$4:$N$8890,0),$J5928)</f>
        <v>6 count</v>
      </c>
      <c r="E5928" s="5" t="str">
        <f>INDEX('DCM CARDS LOOKUP - HIDDEN'!$O$4:$AE$8890,MATCH(R5928,'DCM CARDS LOOKUP - HIDDEN'!$N$4:$N$8890,0),$J5928)</f>
        <v>2 oz</v>
      </c>
      <c r="F5928" s="5" t="str">
        <f>INDEX('DCM CARDS LOOKUP - HIDDEN'!$O$4:$AE$8890,MATCH(S5928,'DCM CARDS LOOKUP - HIDDEN'!$N$4:$N$8890,0),$J5928)</f>
        <v>3 oz</v>
      </c>
      <c r="G5928" s="5" t="str">
        <f>INDEX('DCM CARDS LOOKUP - HIDDEN'!$O$4:$AE$8890,MATCH(T5928,'DCM CARDS LOOKUP - HIDDEN'!$N$4:$N$8890,0),$J5928)</f>
        <v>3 count</v>
      </c>
      <c r="H5928" s="35"/>
      <c r="J5928" s="4">
        <v>6</v>
      </c>
      <c r="O5928">
        <f>L5923*10000+M5923*100+B5921</f>
        <v>201201</v>
      </c>
      <c r="P5928">
        <f>L5923*10000+M5923*100+C5921</f>
        <v>201202</v>
      </c>
      <c r="Q5928">
        <f>L5923*10000+M5923*100+D5921</f>
        <v>201203</v>
      </c>
      <c r="R5928">
        <f>L5923*10000+M5923*100+E5901</f>
        <v>201204</v>
      </c>
      <c r="S5928">
        <f>L5923*10000+M5923*100+F5901</f>
        <v>201205</v>
      </c>
      <c r="T5928">
        <f>L5923*10000+M5923*100+G5901</f>
        <v>201206</v>
      </c>
    </row>
    <row r="5929" spans="1:20" ht="15" customHeight="1" x14ac:dyDescent="0.2">
      <c r="A5929" s="10" t="str">
        <f>INDEX(REFERENCE!$B$2:$J$2,1,'EXAMPLE OF CHOICE CARDS'!J5929)</f>
        <v>Price</v>
      </c>
      <c r="B5929" s="29">
        <f>INDEX('DCM CARDS LOOKUP - HIDDEN'!$O$4:$AE$8890,MATCH(O5929,'DCM CARDS LOOKUP - HIDDEN'!$N$4:$N$8890,0),$J5929)</f>
        <v>8.59</v>
      </c>
      <c r="C5929" s="29">
        <f>INDEX('DCM CARDS LOOKUP - HIDDEN'!$O$4:$AE$8890,MATCH(P5929,'DCM CARDS LOOKUP - HIDDEN'!$N$4:$N$8890,0),$J5929)</f>
        <v>15.99</v>
      </c>
      <c r="D5929" s="29">
        <f>INDEX('DCM CARDS LOOKUP - HIDDEN'!$O$4:$AE$8890,MATCH(Q5929,'DCM CARDS LOOKUP - HIDDEN'!$N$4:$N$8890,0),$J5929)</f>
        <v>31.99</v>
      </c>
      <c r="E5929" s="29">
        <f>INDEX('DCM CARDS LOOKUP - HIDDEN'!$O$4:$AE$8890,MATCH(R5929,'DCM CARDS LOOKUP - HIDDEN'!$N$4:$N$8890,0),$J5929)</f>
        <v>7.79</v>
      </c>
      <c r="F5929" s="29">
        <f>INDEX('DCM CARDS LOOKUP - HIDDEN'!$O$4:$AE$8890,MATCH(S5929,'DCM CARDS LOOKUP - HIDDEN'!$N$4:$N$8890,0),$J5929)</f>
        <v>7</v>
      </c>
      <c r="G5929" s="29">
        <f>INDEX('DCM CARDS LOOKUP - HIDDEN'!$O$4:$AE$8890,MATCH(T5929,'DCM CARDS LOOKUP - HIDDEN'!$N$4:$N$8890,0),$J5929)</f>
        <v>6.63</v>
      </c>
      <c r="H5929" s="35"/>
      <c r="J5929" s="4">
        <v>7</v>
      </c>
      <c r="O5929">
        <f>L5923*10000+M5923*100+B5921</f>
        <v>201201</v>
      </c>
      <c r="P5929">
        <f>L5923*10000+M5923*100+C5921</f>
        <v>201202</v>
      </c>
      <c r="Q5929">
        <f>L5923*10000+M5923*100+D5921</f>
        <v>201203</v>
      </c>
      <c r="R5929">
        <f>L5923*10000+M5923*100+E5901</f>
        <v>201204</v>
      </c>
      <c r="S5929">
        <f>L5923*10000+M5923*100+F5901</f>
        <v>201205</v>
      </c>
      <c r="T5929">
        <f>L5923*10000+M5923*100+G5901</f>
        <v>201206</v>
      </c>
    </row>
    <row r="5930" spans="1:20" ht="15" customHeight="1" x14ac:dyDescent="0.2">
      <c r="A5930" s="10" t="str">
        <f>INDEX(REFERENCE!$B$2:$J$2,1,'EXAMPLE OF CHOICE CARDS'!J5930)</f>
        <v>Review Rating</v>
      </c>
      <c r="B5930" s="5" t="str">
        <f>INDEX('DCM CARDS LOOKUP - HIDDEN'!$O$4:$AE$8890,MATCH(O5930,'DCM CARDS LOOKUP - HIDDEN'!$N$4:$N$8890,0),$J5930)</f>
        <v>4.5 stars</v>
      </c>
      <c r="C5930" s="5" t="str">
        <f>INDEX('DCM CARDS LOOKUP - HIDDEN'!$O$4:$AE$8890,MATCH(P5930,'DCM CARDS LOOKUP - HIDDEN'!$N$4:$N$8890,0),$J5930)</f>
        <v>4.6 stars</v>
      </c>
      <c r="D5930" s="5" t="str">
        <f>INDEX('DCM CARDS LOOKUP - HIDDEN'!$O$4:$AE$8890,MATCH(Q5930,'DCM CARDS LOOKUP - HIDDEN'!$N$4:$N$8890,0),$J5930)</f>
        <v>4.8 stars</v>
      </c>
      <c r="E5930" s="5" t="str">
        <f>INDEX('DCM CARDS LOOKUP - HIDDEN'!$O$4:$AE$8890,MATCH(R5930,'DCM CARDS LOOKUP - HIDDEN'!$N$4:$N$8890,0),$J5930)</f>
        <v>4.8 stars</v>
      </c>
      <c r="F5930" s="5" t="str">
        <f>INDEX('DCM CARDS LOOKUP - HIDDEN'!$O$4:$AE$8890,MATCH(S5930,'DCM CARDS LOOKUP - HIDDEN'!$N$4:$N$8890,0),$J5930)</f>
        <v>4.6 stars</v>
      </c>
      <c r="G5930" s="5" t="str">
        <f>INDEX('DCM CARDS LOOKUP - HIDDEN'!$O$4:$AE$8890,MATCH(T5930,'DCM CARDS LOOKUP - HIDDEN'!$N$4:$N$8890,0),$J5930)</f>
        <v>4.5 stars</v>
      </c>
      <c r="H5930" s="35"/>
      <c r="J5930" s="4">
        <v>8</v>
      </c>
      <c r="O5930">
        <f>L5923*10000+M5923*100+B5921</f>
        <v>201201</v>
      </c>
      <c r="P5930">
        <f>L5923*10000+M5923*100+C5921</f>
        <v>201202</v>
      </c>
      <c r="Q5930">
        <f>L5923*10000+M5923*100+D5921</f>
        <v>201203</v>
      </c>
      <c r="R5930">
        <f>L5923*10000+M5923*100+E5901</f>
        <v>201204</v>
      </c>
      <c r="S5930">
        <f>L5923*10000+M5923*100+F5901</f>
        <v>201205</v>
      </c>
      <c r="T5930">
        <f>L5923*10000+M5923*100+G5901</f>
        <v>201206</v>
      </c>
    </row>
    <row r="5931" spans="1:20" ht="15" customHeight="1" x14ac:dyDescent="0.2">
      <c r="A5931" s="10" t="str">
        <f>INDEX(REFERENCE!$B$2:$J$2,1,'EXAMPLE OF CHOICE CARDS'!J5931)</f>
        <v>Number of Reviews</v>
      </c>
      <c r="B5931" s="30">
        <f>INDEX('DCM CARDS LOOKUP - HIDDEN'!$O$4:$AE$8890,MATCH(O5931,'DCM CARDS LOOKUP - HIDDEN'!$N$4:$N$8890,0),$J5931)</f>
        <v>4500</v>
      </c>
      <c r="C5931" s="30">
        <f>INDEX('DCM CARDS LOOKUP - HIDDEN'!$O$4:$AE$8890,MATCH(P5931,'DCM CARDS LOOKUP - HIDDEN'!$N$4:$N$8890,0),$J5931)</f>
        <v>1250</v>
      </c>
      <c r="D5931" s="30">
        <f>INDEX('DCM CARDS LOOKUP - HIDDEN'!$O$4:$AE$8890,MATCH(Q5931,'DCM CARDS LOOKUP - HIDDEN'!$N$4:$N$8890,0),$J5931)</f>
        <v>1250</v>
      </c>
      <c r="E5931" s="30">
        <f>INDEX('DCM CARDS LOOKUP - HIDDEN'!$O$4:$AE$8890,MATCH(R5931,'DCM CARDS LOOKUP - HIDDEN'!$N$4:$N$8890,0),$J5931)</f>
        <v>4500</v>
      </c>
      <c r="F5931" s="30">
        <f>INDEX('DCM CARDS LOOKUP - HIDDEN'!$O$4:$AE$8890,MATCH(S5931,'DCM CARDS LOOKUP - HIDDEN'!$N$4:$N$8890,0),$J5931)</f>
        <v>1250</v>
      </c>
      <c r="G5931" s="30">
        <f>INDEX('DCM CARDS LOOKUP - HIDDEN'!$O$4:$AE$8890,MATCH(T5931,'DCM CARDS LOOKUP - HIDDEN'!$N$4:$N$8890,0),$J5931)</f>
        <v>4500</v>
      </c>
      <c r="H5931" s="35"/>
      <c r="J5931" s="4">
        <v>9</v>
      </c>
      <c r="O5931">
        <f>L5923*10000+M5923*100+B5921</f>
        <v>201201</v>
      </c>
      <c r="P5931">
        <f>L5923*10000+M5923*100+C5921</f>
        <v>201202</v>
      </c>
      <c r="Q5931">
        <f>L5923*10000+M5923*100+D5921</f>
        <v>201203</v>
      </c>
      <c r="R5931">
        <f>L5923*10000+M5923*100+E5901</f>
        <v>201204</v>
      </c>
      <c r="S5931">
        <f>L5923*10000+M5923*100+F5901</f>
        <v>201205</v>
      </c>
      <c r="T5931">
        <f>L5923*10000+M5923*100+G5901</f>
        <v>201206</v>
      </c>
    </row>
    <row r="5932" spans="1:20" ht="15" hidden="1" customHeight="1" x14ac:dyDescent="0.2">
      <c r="A5932" s="10" t="e">
        <f>INDEX(REFERENCE!$B$2:$J$2,1,'EXAMPLE OF CHOICE CARDS'!J5932)</f>
        <v>#REF!</v>
      </c>
      <c r="B5932" s="5">
        <f>INDEX('DCM CARDS LOOKUP - HIDDEN'!$O$4:$AE$8890,MATCH(O5932,'DCM CARDS LOOKUP - HIDDEN'!$N$4:$N$8890,0),$J5932)</f>
        <v>0</v>
      </c>
      <c r="C5932" s="5">
        <f>INDEX('DCM CARDS LOOKUP - HIDDEN'!$O$4:$AE$8890,MATCH(P5932,'DCM CARDS LOOKUP - HIDDEN'!$N$4:$N$8890,0),$J5932)</f>
        <v>0</v>
      </c>
      <c r="D5932" s="5">
        <f>INDEX('DCM CARDS LOOKUP - HIDDEN'!$O$4:$AE$8890,MATCH(Q5932,'DCM CARDS LOOKUP - HIDDEN'!$N$4:$N$8890,0),$J5932)</f>
        <v>0</v>
      </c>
      <c r="E5932" s="5">
        <f>INDEX('DCM CARDS LOOKUP - HIDDEN'!$O$4:$AE$8890,MATCH(R5932,'DCM CARDS LOOKUP - HIDDEN'!$N$4:$N$8890,0),$J5932)</f>
        <v>0</v>
      </c>
      <c r="F5932" s="5">
        <f>INDEX('DCM CARDS LOOKUP - HIDDEN'!$O$4:$AE$8890,MATCH(S5932,'DCM CARDS LOOKUP - HIDDEN'!$N$4:$N$8890,0),$J5932)</f>
        <v>0</v>
      </c>
      <c r="G5932" s="31"/>
      <c r="H5932" s="35"/>
      <c r="J5932" s="4">
        <v>10</v>
      </c>
      <c r="O5932">
        <f>L5923*10000+M5923*100+B5921</f>
        <v>201201</v>
      </c>
      <c r="P5932">
        <f>L5923*10000+M5923*100+C5921</f>
        <v>201202</v>
      </c>
      <c r="Q5932">
        <f>L5923*10000+M5923*100+D5921</f>
        <v>201203</v>
      </c>
      <c r="R5932">
        <f>L5923*10000+M5923*100+E5901</f>
        <v>201204</v>
      </c>
      <c r="S5932">
        <f>L5923*10000+M5923*100+F5901</f>
        <v>201205</v>
      </c>
    </row>
    <row r="5933" spans="1:20" ht="15" hidden="1" customHeight="1" x14ac:dyDescent="0.2">
      <c r="A5933" s="10" t="e">
        <f>INDEX(REFERENCE!$B$2:$J$2,1,'EXAMPLE OF CHOICE CARDS'!J5933)</f>
        <v>#REF!</v>
      </c>
      <c r="B5933" s="5">
        <f>INDEX('DCM CARDS LOOKUP - HIDDEN'!$O$4:$AE$8890,MATCH(O5933,'DCM CARDS LOOKUP - HIDDEN'!$N$4:$N$8890,0),$J5933)</f>
        <v>0</v>
      </c>
      <c r="C5933" s="5">
        <f>INDEX('DCM CARDS LOOKUP - HIDDEN'!$O$4:$AE$8890,MATCH(P5933,'DCM CARDS LOOKUP - HIDDEN'!$N$4:$N$8890,0),$J5933)</f>
        <v>0</v>
      </c>
      <c r="D5933" s="5">
        <f>INDEX('DCM CARDS LOOKUP - HIDDEN'!$O$4:$AE$8890,MATCH(Q5933,'DCM CARDS LOOKUP - HIDDEN'!$N$4:$N$8890,0),$J5933)</f>
        <v>0</v>
      </c>
      <c r="E5933" s="5">
        <f>INDEX('DCM CARDS LOOKUP - HIDDEN'!$O$4:$AE$8890,MATCH(R5933,'DCM CARDS LOOKUP - HIDDEN'!$N$4:$N$8890,0),$J5933)</f>
        <v>0</v>
      </c>
      <c r="F5933" s="5">
        <f>INDEX('DCM CARDS LOOKUP - HIDDEN'!$O$4:$AE$8890,MATCH(S5933,'DCM CARDS LOOKUP - HIDDEN'!$N$4:$N$8890,0),$J5933)</f>
        <v>0</v>
      </c>
      <c r="G5933" s="31"/>
      <c r="H5933" s="35"/>
      <c r="J5933" s="4">
        <v>11</v>
      </c>
      <c r="O5933">
        <f>L5923*10000+M5923*100+B5921</f>
        <v>201201</v>
      </c>
      <c r="P5933">
        <f>L5923*10000+M5923*100+C5921</f>
        <v>201202</v>
      </c>
      <c r="Q5933">
        <f>L5923*10000+M5923*100+D5921</f>
        <v>201203</v>
      </c>
      <c r="R5933">
        <f>L5923*10000+M5923*100+E5901</f>
        <v>201204</v>
      </c>
      <c r="S5933">
        <f>L5923*10000+M5923*100+F5901</f>
        <v>201205</v>
      </c>
    </row>
    <row r="5934" spans="1:20" ht="15" hidden="1" customHeight="1" x14ac:dyDescent="0.2">
      <c r="A5934" s="10" t="e">
        <f>INDEX(REFERENCE!$B$2:$J$2,1,'EXAMPLE OF CHOICE CARDS'!J5934)</f>
        <v>#REF!</v>
      </c>
      <c r="B5934" s="5">
        <f>INDEX('DCM CARDS LOOKUP - HIDDEN'!$O$4:$AE$8890,MATCH(O5934,'DCM CARDS LOOKUP - HIDDEN'!$N$4:$N$8890,0),$J5934)</f>
        <v>0</v>
      </c>
      <c r="C5934" s="5">
        <f>INDEX('DCM CARDS LOOKUP - HIDDEN'!$O$4:$AE$8890,MATCH(P5934,'DCM CARDS LOOKUP - HIDDEN'!$N$4:$N$8890,0),$J5934)</f>
        <v>0</v>
      </c>
      <c r="D5934" s="5">
        <f>INDEX('DCM CARDS LOOKUP - HIDDEN'!$O$4:$AE$8890,MATCH(Q5934,'DCM CARDS LOOKUP - HIDDEN'!$N$4:$N$8890,0),$J5934)</f>
        <v>0</v>
      </c>
      <c r="E5934" s="5">
        <f>INDEX('DCM CARDS LOOKUP - HIDDEN'!$O$4:$AE$8890,MATCH(R5934,'DCM CARDS LOOKUP - HIDDEN'!$N$4:$N$8890,0),$J5934)</f>
        <v>0</v>
      </c>
      <c r="F5934" s="5">
        <f>INDEX('DCM CARDS LOOKUP - HIDDEN'!$O$4:$AE$8890,MATCH(S5934,'DCM CARDS LOOKUP - HIDDEN'!$N$4:$N$8890,0),$J5934)</f>
        <v>0</v>
      </c>
      <c r="G5934" s="31"/>
      <c r="H5934" s="35"/>
      <c r="J5934" s="4">
        <v>12</v>
      </c>
      <c r="O5934">
        <f>L5923*10000+M5923*100+B5921</f>
        <v>201201</v>
      </c>
      <c r="P5934">
        <f>L5923*10000+M5923*100+C5921</f>
        <v>201202</v>
      </c>
      <c r="Q5934">
        <f>L5923*10000+M5923*100+D5921</f>
        <v>201203</v>
      </c>
      <c r="R5934">
        <f>L5923*10000+M5923*100+E5901</f>
        <v>201204</v>
      </c>
      <c r="S5934">
        <f>L5923*10000+M5923*100+F5901</f>
        <v>201205</v>
      </c>
    </row>
    <row r="5935" spans="1:20" ht="15" hidden="1" customHeight="1" x14ac:dyDescent="0.2">
      <c r="A5935" s="10" t="e">
        <f>INDEX(REFERENCE!$B$2:$J$2,1,'EXAMPLE OF CHOICE CARDS'!J5935)</f>
        <v>#REF!</v>
      </c>
      <c r="B5935" s="5">
        <f>INDEX('DCM CARDS LOOKUP - HIDDEN'!$O$4:$AE$8890,MATCH(O5935,'DCM CARDS LOOKUP - HIDDEN'!$N$4:$N$8890,0),$J5935)</f>
        <v>0</v>
      </c>
      <c r="C5935" s="5">
        <f>INDEX('DCM CARDS LOOKUP - HIDDEN'!$O$4:$AE$8890,MATCH(P5935,'DCM CARDS LOOKUP - HIDDEN'!$N$4:$N$8890,0),$J5935)</f>
        <v>0</v>
      </c>
      <c r="D5935" s="5">
        <f>INDEX('DCM CARDS LOOKUP - HIDDEN'!$O$4:$AE$8890,MATCH(Q5935,'DCM CARDS LOOKUP - HIDDEN'!$N$4:$N$8890,0),$J5935)</f>
        <v>0</v>
      </c>
      <c r="E5935" s="5">
        <f>INDEX('DCM CARDS LOOKUP - HIDDEN'!$O$4:$AE$8890,MATCH(R5935,'DCM CARDS LOOKUP - HIDDEN'!$N$4:$N$8890,0),$J5935)</f>
        <v>0</v>
      </c>
      <c r="F5935" s="5">
        <f>INDEX('DCM CARDS LOOKUP - HIDDEN'!$O$4:$AE$8890,MATCH(S5935,'DCM CARDS LOOKUP - HIDDEN'!$N$4:$N$8890,0),$J5935)</f>
        <v>0</v>
      </c>
      <c r="G5935" s="31"/>
      <c r="H5935" s="35"/>
      <c r="J5935" s="4">
        <v>13</v>
      </c>
      <c r="O5935">
        <f>L5923*10000+M5923*100+B5921</f>
        <v>201201</v>
      </c>
      <c r="P5935">
        <f>L5923*10000+M5923*100+C5921</f>
        <v>201202</v>
      </c>
      <c r="Q5935">
        <f>L5923*10000+M5923*100+D5921</f>
        <v>201203</v>
      </c>
      <c r="R5935">
        <f>L5923*10000+M5923*100+E5901</f>
        <v>201204</v>
      </c>
      <c r="S5935">
        <f>L5923*10000+M5923*100+F5901</f>
        <v>201205</v>
      </c>
    </row>
    <row r="5936" spans="1:20" ht="15" hidden="1" customHeight="1" x14ac:dyDescent="0.2">
      <c r="A5936" s="10" t="e">
        <f>INDEX(REFERENCE!$B$2:$J$2,1,'EXAMPLE OF CHOICE CARDS'!J5936)</f>
        <v>#REF!</v>
      </c>
      <c r="B5936" s="5">
        <f>INDEX('DCM CARDS LOOKUP - HIDDEN'!$O$4:$AE$8890,MATCH(O5936,'DCM CARDS LOOKUP - HIDDEN'!$N$4:$N$8890,0),$J5936)</f>
        <v>0</v>
      </c>
      <c r="C5936" s="5">
        <f>INDEX('DCM CARDS LOOKUP - HIDDEN'!$O$4:$AE$8890,MATCH(P5936,'DCM CARDS LOOKUP - HIDDEN'!$N$4:$N$8890,0),$J5936)</f>
        <v>0</v>
      </c>
      <c r="D5936" s="5">
        <f>INDEX('DCM CARDS LOOKUP - HIDDEN'!$O$4:$AE$8890,MATCH(Q5936,'DCM CARDS LOOKUP - HIDDEN'!$N$4:$N$8890,0),$J5936)</f>
        <v>0</v>
      </c>
      <c r="E5936" s="5">
        <f>INDEX('DCM CARDS LOOKUP - HIDDEN'!$O$4:$AE$8890,MATCH(R5936,'DCM CARDS LOOKUP - HIDDEN'!$N$4:$N$8890,0),$J5936)</f>
        <v>0</v>
      </c>
      <c r="F5936" s="5">
        <f>INDEX('DCM CARDS LOOKUP - HIDDEN'!$O$4:$AE$8890,MATCH(S5936,'DCM CARDS LOOKUP - HIDDEN'!$N$4:$N$8890,0),$J5936)</f>
        <v>0</v>
      </c>
      <c r="G5936" s="31"/>
      <c r="H5936" s="35"/>
      <c r="J5936" s="4">
        <v>14</v>
      </c>
      <c r="O5936">
        <f>L5923*10000+M5923*100+B5921</f>
        <v>201201</v>
      </c>
      <c r="P5936">
        <f>L5923*10000+M5923*100+C5921</f>
        <v>201202</v>
      </c>
      <c r="Q5936">
        <f>L5923*10000+M5923*100+D5921</f>
        <v>201203</v>
      </c>
      <c r="R5936">
        <f>L5923*10000+M5923*100+E5901</f>
        <v>201204</v>
      </c>
      <c r="S5936">
        <f>L5923*10000+M5923*100+F5901</f>
        <v>201205</v>
      </c>
    </row>
    <row r="5937" spans="1:20" x14ac:dyDescent="0.2">
      <c r="A5937" s="2"/>
      <c r="B5937" s="5"/>
      <c r="C5937" s="5"/>
      <c r="D5937" s="5"/>
      <c r="E5937" s="5"/>
      <c r="F5937" s="5"/>
      <c r="G5937" s="5"/>
      <c r="H5937" s="5"/>
      <c r="J5937" s="13"/>
    </row>
    <row r="5938" spans="1:20" x14ac:dyDescent="0.2">
      <c r="A5938" s="6"/>
      <c r="B5938" s="7">
        <v>1</v>
      </c>
      <c r="C5938" s="7">
        <v>2</v>
      </c>
      <c r="D5938" s="7">
        <v>3</v>
      </c>
      <c r="E5938" s="7">
        <v>4</v>
      </c>
      <c r="F5938" s="7">
        <v>5</v>
      </c>
      <c r="G5938" s="7">
        <v>6</v>
      </c>
      <c r="H5938" s="7">
        <v>9</v>
      </c>
      <c r="J5938" s="13"/>
    </row>
    <row r="5941" spans="1:20" x14ac:dyDescent="0.2">
      <c r="A5941" s="1" t="str">
        <f>"Version "&amp;L5943&amp;"; Task"&amp;M5943</f>
        <v>Version 20; Task13</v>
      </c>
      <c r="B5941" s="4">
        <v>1</v>
      </c>
      <c r="C5941" s="4">
        <v>2</v>
      </c>
      <c r="D5941" s="4">
        <v>3</v>
      </c>
      <c r="E5941" s="4">
        <f>E5921</f>
        <v>4</v>
      </c>
      <c r="F5941" s="4">
        <f>F5921</f>
        <v>5</v>
      </c>
      <c r="G5941" s="4">
        <v>6</v>
      </c>
      <c r="J5941" s="13"/>
    </row>
    <row r="5942" spans="1:20" ht="15" customHeight="1" x14ac:dyDescent="0.2">
      <c r="A5942" s="11" t="s">
        <v>8</v>
      </c>
      <c r="B5942" s="12" t="s">
        <v>9</v>
      </c>
      <c r="C5942" s="12" t="s">
        <v>10</v>
      </c>
      <c r="D5942" s="12" t="s">
        <v>11</v>
      </c>
      <c r="E5942" s="20" t="s">
        <v>21</v>
      </c>
      <c r="F5942" s="20" t="s">
        <v>22</v>
      </c>
      <c r="G5942" s="20"/>
      <c r="H5942" s="34" t="s">
        <v>15</v>
      </c>
      <c r="J5942" s="13"/>
      <c r="L5942" t="s">
        <v>12</v>
      </c>
      <c r="M5942" t="s">
        <v>1</v>
      </c>
    </row>
    <row r="5943" spans="1:20" x14ac:dyDescent="0.2">
      <c r="A5943" s="10" t="str">
        <f>INDEX(REFERENCE!$B$2:$J$2,1,'EXAMPLE OF CHOICE CARDS'!J5943)</f>
        <v>Type</v>
      </c>
      <c r="B5943" s="5" t="str">
        <f>INDEX('DCM CARDS LOOKUP - HIDDEN'!$O$4:$AE$8890,MATCH(O5943,'DCM CARDS LOOKUP - HIDDEN'!$N$4:$N$8890,0),$J5943)</f>
        <v>Topicals</v>
      </c>
      <c r="C5943" s="5" t="str">
        <f>INDEX('DCM CARDS LOOKUP - HIDDEN'!$O$4:$AE$8890,MATCH(P5943,'DCM CARDS LOOKUP - HIDDEN'!$N$4:$N$8890,0),$J5943)</f>
        <v>Topicals</v>
      </c>
      <c r="D5943" s="5" t="str">
        <f>INDEX('DCM CARDS LOOKUP - HIDDEN'!$O$4:$AE$8890,MATCH(Q5943,'DCM CARDS LOOKUP - HIDDEN'!$N$4:$N$8890,0),$J5943)</f>
        <v>Pads</v>
      </c>
      <c r="E5943" s="5" t="str">
        <f>INDEX('DCM CARDS LOOKUP - HIDDEN'!$O$4:$AE$8890,MATCH(R5943,'DCM CARDS LOOKUP - HIDDEN'!$N$4:$N$8890,0),$J5943)</f>
        <v>Pads</v>
      </c>
      <c r="F5943" s="5" t="str">
        <f>INDEX('DCM CARDS LOOKUP - HIDDEN'!$O$4:$AE$8890,MATCH(S5943,'DCM CARDS LOOKUP - HIDDEN'!$N$4:$N$8890,0),$J5943)</f>
        <v>Topicals</v>
      </c>
      <c r="G5943" s="5" t="str">
        <f>INDEX('DCM CARDS LOOKUP - HIDDEN'!$O$4:$AE$8890,MATCH(T5943,'DCM CARDS LOOKUP - HIDDEN'!$N$4:$N$8890,0),$J5943)</f>
        <v>Pads</v>
      </c>
      <c r="H5943" s="35"/>
      <c r="J5943" s="4">
        <v>1</v>
      </c>
      <c r="L5943">
        <f>IF(M5923=15,L5923+1,L5923)</f>
        <v>20</v>
      </c>
      <c r="M5943">
        <f>IF(M5923&lt;15,M5923+1,1)</f>
        <v>13</v>
      </c>
      <c r="O5943">
        <f>L5943*10000+M5943*100+B5941</f>
        <v>201301</v>
      </c>
      <c r="P5943">
        <f>L5943*10000+M5943*100+C5941</f>
        <v>201302</v>
      </c>
      <c r="Q5943">
        <f>L5943*10000+M5943*100+D5941</f>
        <v>201303</v>
      </c>
      <c r="R5943">
        <f>L5943*10000+M5943*100+E5921</f>
        <v>201304</v>
      </c>
      <c r="S5943">
        <f>L5943*10000+M5943*100+F5921</f>
        <v>201305</v>
      </c>
      <c r="T5943">
        <f>L5943*10000+M5943*100+G5921</f>
        <v>201306</v>
      </c>
    </row>
    <row r="5944" spans="1:20" x14ac:dyDescent="0.2">
      <c r="A5944" s="10" t="str">
        <f>INDEX(REFERENCE!$B$2:$J$2,1,'EXAMPLE OF CHOICE CARDS'!J5944)</f>
        <v>Brand</v>
      </c>
      <c r="B5944" s="5" t="str">
        <f>INDEX('DCM CARDS LOOKUP - HIDDEN'!$O$4:$AE$8890,MATCH(O5944,'DCM CARDS LOOKUP - HIDDEN'!$N$4:$N$8890,0),$J5944)</f>
        <v xml:space="preserve">Biofreeze  </v>
      </c>
      <c r="C5944" s="5" t="str">
        <f>INDEX('DCM CARDS LOOKUP - HIDDEN'!$O$4:$AE$8890,MATCH(P5944,'DCM CARDS LOOKUP - HIDDEN'!$N$4:$N$8890,0),$J5944)</f>
        <v>Aspercreme</v>
      </c>
      <c r="D5944" s="5" t="str">
        <f>INDEX('DCM CARDS LOOKUP - HIDDEN'!$O$4:$AE$8890,MATCH(Q5944,'DCM CARDS LOOKUP - HIDDEN'!$N$4:$N$8890,0),$J5944)</f>
        <v>Thermacare</v>
      </c>
      <c r="E5944" s="5" t="str">
        <f>INDEX('DCM CARDS LOOKUP - HIDDEN'!$O$4:$AE$8890,MATCH(R5944,'DCM CARDS LOOKUP - HIDDEN'!$N$4:$N$8890,0),$J5944)</f>
        <v>Be Koool</v>
      </c>
      <c r="F5944" s="5" t="str">
        <f>INDEX('DCM CARDS LOOKUP - HIDDEN'!$O$4:$AE$8890,MATCH(S5944,'DCM CARDS LOOKUP - HIDDEN'!$N$4:$N$8890,0),$J5944)</f>
        <v>Store Brand</v>
      </c>
      <c r="G5944" s="5" t="str">
        <f>INDEX('DCM CARDS LOOKUP - HIDDEN'!$O$4:$AE$8890,MATCH(T5944,'DCM CARDS LOOKUP - HIDDEN'!$N$4:$N$8890,0),$J5944)</f>
        <v>CVS Health</v>
      </c>
      <c r="H5944" s="35"/>
      <c r="J5944" s="4">
        <v>2</v>
      </c>
      <c r="O5944">
        <f>L5943*10000+M5943*100+B5941</f>
        <v>201301</v>
      </c>
      <c r="P5944">
        <f>L5943*10000+M5943*100+C5941</f>
        <v>201302</v>
      </c>
      <c r="Q5944">
        <f>L5943*10000+M5943*100+D5941</f>
        <v>201303</v>
      </c>
      <c r="R5944">
        <f>L5943*10000+M5943*100+E5921</f>
        <v>201304</v>
      </c>
      <c r="S5944">
        <f>L5943*10000+M5943*100+F5921</f>
        <v>201305</v>
      </c>
      <c r="T5944">
        <f>L5943*10000+M5943*100+G5921</f>
        <v>201306</v>
      </c>
    </row>
    <row r="5945" spans="1:20" x14ac:dyDescent="0.2">
      <c r="A5945" s="10" t="str">
        <f>INDEX(REFERENCE!$B$2:$J$2,1,'EXAMPLE OF CHOICE CARDS'!J5945)</f>
        <v>Sensation</v>
      </c>
      <c r="B5945" s="5" t="str">
        <f>INDEX('DCM CARDS LOOKUP - HIDDEN'!$O$4:$AE$8890,MATCH(O5945,'DCM CARDS LOOKUP - HIDDEN'!$N$4:$N$8890,0),$J5945)</f>
        <v>Cold sensation</v>
      </c>
      <c r="C5945" s="5" t="str">
        <f>INDEX('DCM CARDS LOOKUP - HIDDEN'!$O$4:$AE$8890,MATCH(P5945,'DCM CARDS LOOKUP - HIDDEN'!$N$4:$N$8890,0),$J5945)</f>
        <v>Hot sensation</v>
      </c>
      <c r="D5945" s="5" t="str">
        <f>INDEX('DCM CARDS LOOKUP - HIDDEN'!$O$4:$AE$8890,MATCH(Q5945,'DCM CARDS LOOKUP - HIDDEN'!$N$4:$N$8890,0),$J5945)</f>
        <v>Cold sensation</v>
      </c>
      <c r="E5945" s="5" t="str">
        <f>INDEX('DCM CARDS LOOKUP - HIDDEN'!$O$4:$AE$8890,MATCH(R5945,'DCM CARDS LOOKUP - HIDDEN'!$N$4:$N$8890,0),$J5945)</f>
        <v>Hot sensation</v>
      </c>
      <c r="F5945" s="5" t="str">
        <f>INDEX('DCM CARDS LOOKUP - HIDDEN'!$O$4:$AE$8890,MATCH(S5945,'DCM CARDS LOOKUP - HIDDEN'!$N$4:$N$8890,0),$J5945)</f>
        <v>Both hot and cold sensation</v>
      </c>
      <c r="G5945" s="5" t="str">
        <f>INDEX('DCM CARDS LOOKUP - HIDDEN'!$O$4:$AE$8890,MATCH(T5945,'DCM CARDS LOOKUP - HIDDEN'!$N$4:$N$8890,0),$J5945)</f>
        <v>Both hot and cold sensation</v>
      </c>
      <c r="H5945" s="35"/>
      <c r="J5945" s="4">
        <v>3</v>
      </c>
      <c r="O5945">
        <f>L5943*10000+M5943*100+B5941</f>
        <v>201301</v>
      </c>
      <c r="P5945">
        <f>L5943*10000+M5943*100+C5941</f>
        <v>201302</v>
      </c>
      <c r="Q5945">
        <f>L5943*10000+M5943*100+D5941</f>
        <v>201303</v>
      </c>
      <c r="R5945">
        <f>L5943*10000+M5943*100+E5921</f>
        <v>201304</v>
      </c>
      <c r="S5945">
        <f>L5943*10000+M5943*100+F5921</f>
        <v>201305</v>
      </c>
      <c r="T5945">
        <f>L5943*10000+M5943*100+G5921</f>
        <v>201306</v>
      </c>
    </row>
    <row r="5946" spans="1:20" x14ac:dyDescent="0.2">
      <c r="A5946" s="10" t="str">
        <f>INDEX(REFERENCE!$B$2:$J$2,1,'EXAMPLE OF CHOICE CARDS'!J5946)</f>
        <v>Treatment Area</v>
      </c>
      <c r="B5946" s="5" t="str">
        <f>INDEX('DCM CARDS LOOKUP - HIDDEN'!$O$4:$AE$8890,MATCH(O5946,'DCM CARDS LOOKUP - HIDDEN'!$N$4:$N$8890,0),$J5946)</f>
        <v>-</v>
      </c>
      <c r="C5946" s="5" t="str">
        <f>INDEX('DCM CARDS LOOKUP - HIDDEN'!$O$4:$AE$8890,MATCH(P5946,'DCM CARDS LOOKUP - HIDDEN'!$N$4:$N$8890,0),$J5946)</f>
        <v>-</v>
      </c>
      <c r="D5946" s="5" t="str">
        <f>INDEX('DCM CARDS LOOKUP - HIDDEN'!$O$4:$AE$8890,MATCH(Q5946,'DCM CARDS LOOKUP - HIDDEN'!$N$4:$N$8890,0),$J5946)</f>
        <v>Back</v>
      </c>
      <c r="E5946" s="5" t="str">
        <f>INDEX('DCM CARDS LOOKUP - HIDDEN'!$O$4:$AE$8890,MATCH(R5946,'DCM CARDS LOOKUP - HIDDEN'!$N$4:$N$8890,0),$J5946)</f>
        <v>Back</v>
      </c>
      <c r="F5946" s="5" t="str">
        <f>INDEX('DCM CARDS LOOKUP - HIDDEN'!$O$4:$AE$8890,MATCH(S5946,'DCM CARDS LOOKUP - HIDDEN'!$N$4:$N$8890,0),$J5946)</f>
        <v>-</v>
      </c>
      <c r="G5946" s="5" t="str">
        <f>INDEX('DCM CARDS LOOKUP - HIDDEN'!$O$4:$AE$8890,MATCH(T5946,'DCM CARDS LOOKUP - HIDDEN'!$N$4:$N$8890,0),$J5946)</f>
        <v>Neck</v>
      </c>
      <c r="H5946" s="35"/>
      <c r="J5946" s="4">
        <v>4</v>
      </c>
      <c r="O5946">
        <f>L5943*10000+M5943*100+B5941</f>
        <v>201301</v>
      </c>
      <c r="P5946">
        <f>L5943*10000+M5943*100+C5941</f>
        <v>201302</v>
      </c>
      <c r="Q5946">
        <f>L5943*10000+M5943*100+D5941</f>
        <v>201303</v>
      </c>
      <c r="R5946">
        <f>L5943*10000+M5943*100+E5921</f>
        <v>201304</v>
      </c>
      <c r="S5946">
        <f>L5943*10000+M5943*100+F5921</f>
        <v>201305</v>
      </c>
      <c r="T5946">
        <f>L5943*10000+M5943*100+G5921</f>
        <v>201306</v>
      </c>
    </row>
    <row r="5947" spans="1:20" x14ac:dyDescent="0.2">
      <c r="A5947" s="10" t="str">
        <f>INDEX(REFERENCE!$B$2:$J$2,1,'EXAMPLE OF CHOICE CARDS'!J5947)</f>
        <v>Format</v>
      </c>
      <c r="B5947" s="5" t="str">
        <f>INDEX('DCM CARDS LOOKUP - HIDDEN'!$O$4:$AE$8890,MATCH(O5947,'DCM CARDS LOOKUP - HIDDEN'!$N$4:$N$8890,0),$J5947)</f>
        <v>Cream</v>
      </c>
      <c r="C5947" s="5" t="str">
        <f>INDEX('DCM CARDS LOOKUP - HIDDEN'!$O$4:$AE$8890,MATCH(P5947,'DCM CARDS LOOKUP - HIDDEN'!$N$4:$N$8890,0),$J5947)</f>
        <v>Spray</v>
      </c>
      <c r="D5947" s="5" t="str">
        <f>INDEX('DCM CARDS LOOKUP - HIDDEN'!$O$4:$AE$8890,MATCH(Q5947,'DCM CARDS LOOKUP - HIDDEN'!$N$4:$N$8890,0),$J5947)</f>
        <v>Single use pads/patches</v>
      </c>
      <c r="E5947" s="5" t="str">
        <f>INDEX('DCM CARDS LOOKUP - HIDDEN'!$O$4:$AE$8890,MATCH(R5947,'DCM CARDS LOOKUP - HIDDEN'!$N$4:$N$8890,0),$J5947)</f>
        <v>Single use pads/patches</v>
      </c>
      <c r="F5947" s="5" t="str">
        <f>INDEX('DCM CARDS LOOKUP - HIDDEN'!$O$4:$AE$8890,MATCH(S5947,'DCM CARDS LOOKUP - HIDDEN'!$N$4:$N$8890,0),$J5947)</f>
        <v>Liquid</v>
      </c>
      <c r="G5947" s="5" t="str">
        <f>INDEX('DCM CARDS LOOKUP - HIDDEN'!$O$4:$AE$8890,MATCH(T5947,'DCM CARDS LOOKUP - HIDDEN'!$N$4:$N$8890,0),$J5947)</f>
        <v>Single use pads/patches</v>
      </c>
      <c r="H5947" s="35"/>
      <c r="J5947" s="4">
        <v>5</v>
      </c>
      <c r="O5947">
        <f>L5943*10000+M5943*100+B5941</f>
        <v>201301</v>
      </c>
      <c r="P5947">
        <f>L5943*10000+M5943*100+C5941</f>
        <v>201302</v>
      </c>
      <c r="Q5947">
        <f>L5943*10000+M5943*100+D5941</f>
        <v>201303</v>
      </c>
      <c r="R5947">
        <f>L5943*10000+M5943*100+E5921</f>
        <v>201304</v>
      </c>
      <c r="S5947">
        <f>L5943*10000+M5943*100+F5921</f>
        <v>201305</v>
      </c>
      <c r="T5947">
        <f>L5943*10000+M5943*100+G5921</f>
        <v>201306</v>
      </c>
    </row>
    <row r="5948" spans="1:20" x14ac:dyDescent="0.2">
      <c r="A5948" s="10" t="str">
        <f>INDEX(REFERENCE!$B$2:$J$2,1,'EXAMPLE OF CHOICE CARDS'!J5948)</f>
        <v>Count</v>
      </c>
      <c r="B5948" s="5" t="str">
        <f>INDEX('DCM CARDS LOOKUP - HIDDEN'!$O$4:$AE$8890,MATCH(O5948,'DCM CARDS LOOKUP - HIDDEN'!$N$4:$N$8890,0),$J5948)</f>
        <v>3 oz</v>
      </c>
      <c r="C5948" s="5" t="str">
        <f>INDEX('DCM CARDS LOOKUP - HIDDEN'!$O$4:$AE$8890,MATCH(P5948,'DCM CARDS LOOKUP - HIDDEN'!$N$4:$N$8890,0),$J5948)</f>
        <v>3.5 oz</v>
      </c>
      <c r="D5948" s="5" t="str">
        <f>INDEX('DCM CARDS LOOKUP - HIDDEN'!$O$4:$AE$8890,MATCH(Q5948,'DCM CARDS LOOKUP - HIDDEN'!$N$4:$N$8890,0),$J5948)</f>
        <v>3 count</v>
      </c>
      <c r="E5948" s="5" t="str">
        <f>INDEX('DCM CARDS LOOKUP - HIDDEN'!$O$4:$AE$8890,MATCH(R5948,'DCM CARDS LOOKUP - HIDDEN'!$N$4:$N$8890,0),$J5948)</f>
        <v>2 count</v>
      </c>
      <c r="F5948" s="5" t="str">
        <f>INDEX('DCM CARDS LOOKUP - HIDDEN'!$O$4:$AE$8890,MATCH(S5948,'DCM CARDS LOOKUP - HIDDEN'!$N$4:$N$8890,0),$J5948)</f>
        <v>3.5 oz</v>
      </c>
      <c r="G5948" s="5" t="str">
        <f>INDEX('DCM CARDS LOOKUP - HIDDEN'!$O$4:$AE$8890,MATCH(T5948,'DCM CARDS LOOKUP - HIDDEN'!$N$4:$N$8890,0),$J5948)</f>
        <v>5 count</v>
      </c>
      <c r="H5948" s="35"/>
      <c r="J5948" s="4">
        <v>6</v>
      </c>
      <c r="O5948">
        <f>L5943*10000+M5943*100+B5941</f>
        <v>201301</v>
      </c>
      <c r="P5948">
        <f>L5943*10000+M5943*100+C5941</f>
        <v>201302</v>
      </c>
      <c r="Q5948">
        <f>L5943*10000+M5943*100+D5941</f>
        <v>201303</v>
      </c>
      <c r="R5948">
        <f>L5943*10000+M5943*100+E5921</f>
        <v>201304</v>
      </c>
      <c r="S5948">
        <f>L5943*10000+M5943*100+F5921</f>
        <v>201305</v>
      </c>
      <c r="T5948">
        <f>L5943*10000+M5943*100+G5921</f>
        <v>201306</v>
      </c>
    </row>
    <row r="5949" spans="1:20" ht="15" customHeight="1" x14ac:dyDescent="0.2">
      <c r="A5949" s="10" t="str">
        <f>INDEX(REFERENCE!$B$2:$J$2,1,'EXAMPLE OF CHOICE CARDS'!J5949)</f>
        <v>Price</v>
      </c>
      <c r="B5949" s="29">
        <f>INDEX('DCM CARDS LOOKUP - HIDDEN'!$O$4:$AE$8890,MATCH(O5949,'DCM CARDS LOOKUP - HIDDEN'!$N$4:$N$8890,0),$J5949)</f>
        <v>7</v>
      </c>
      <c r="C5949" s="29">
        <f>INDEX('DCM CARDS LOOKUP - HIDDEN'!$O$4:$AE$8890,MATCH(P5949,'DCM CARDS LOOKUP - HIDDEN'!$N$4:$N$8890,0),$J5949)</f>
        <v>13.88</v>
      </c>
      <c r="D5949" s="29">
        <f>INDEX('DCM CARDS LOOKUP - HIDDEN'!$O$4:$AE$8890,MATCH(Q5949,'DCM CARDS LOOKUP - HIDDEN'!$N$4:$N$8890,0),$J5949)</f>
        <v>6.63</v>
      </c>
      <c r="E5949" s="29">
        <f>INDEX('DCM CARDS LOOKUP - HIDDEN'!$O$4:$AE$8890,MATCH(R5949,'DCM CARDS LOOKUP - HIDDEN'!$N$4:$N$8890,0),$J5949)</f>
        <v>2.98</v>
      </c>
      <c r="F5949" s="29">
        <f>INDEX('DCM CARDS LOOKUP - HIDDEN'!$O$4:$AE$8890,MATCH(S5949,'DCM CARDS LOOKUP - HIDDEN'!$N$4:$N$8890,0),$J5949)</f>
        <v>20.5</v>
      </c>
      <c r="G5949" s="29">
        <f>INDEX('DCM CARDS LOOKUP - HIDDEN'!$O$4:$AE$8890,MATCH(T5949,'DCM CARDS LOOKUP - HIDDEN'!$N$4:$N$8890,0),$J5949)</f>
        <v>19.11</v>
      </c>
      <c r="H5949" s="35"/>
      <c r="J5949" s="4">
        <v>7</v>
      </c>
      <c r="O5949">
        <f>L5943*10000+M5943*100+B5941</f>
        <v>201301</v>
      </c>
      <c r="P5949">
        <f>L5943*10000+M5943*100+C5941</f>
        <v>201302</v>
      </c>
      <c r="Q5949">
        <f>L5943*10000+M5943*100+D5941</f>
        <v>201303</v>
      </c>
      <c r="R5949">
        <f>L5943*10000+M5943*100+E5921</f>
        <v>201304</v>
      </c>
      <c r="S5949">
        <f>L5943*10000+M5943*100+F5921</f>
        <v>201305</v>
      </c>
      <c r="T5949">
        <f>L5943*10000+M5943*100+G5921</f>
        <v>201306</v>
      </c>
    </row>
    <row r="5950" spans="1:20" ht="15" customHeight="1" x14ac:dyDescent="0.2">
      <c r="A5950" s="10" t="str">
        <f>INDEX(REFERENCE!$B$2:$J$2,1,'EXAMPLE OF CHOICE CARDS'!J5950)</f>
        <v>Review Rating</v>
      </c>
      <c r="B5950" s="5" t="str">
        <f>INDEX('DCM CARDS LOOKUP - HIDDEN'!$O$4:$AE$8890,MATCH(O5950,'DCM CARDS LOOKUP - HIDDEN'!$N$4:$N$8890,0),$J5950)</f>
        <v>4.6 stars</v>
      </c>
      <c r="C5950" s="5" t="str">
        <f>INDEX('DCM CARDS LOOKUP - HIDDEN'!$O$4:$AE$8890,MATCH(P5950,'DCM CARDS LOOKUP - HIDDEN'!$N$4:$N$8890,0),$J5950)</f>
        <v>4.8 stars</v>
      </c>
      <c r="D5950" s="5" t="str">
        <f>INDEX('DCM CARDS LOOKUP - HIDDEN'!$O$4:$AE$8890,MATCH(Q5950,'DCM CARDS LOOKUP - HIDDEN'!$N$4:$N$8890,0),$J5950)</f>
        <v>4.8 stars</v>
      </c>
      <c r="E5950" s="5" t="str">
        <f>INDEX('DCM CARDS LOOKUP - HIDDEN'!$O$4:$AE$8890,MATCH(R5950,'DCM CARDS LOOKUP - HIDDEN'!$N$4:$N$8890,0),$J5950)</f>
        <v>4.6 stars</v>
      </c>
      <c r="F5950" s="5" t="str">
        <f>INDEX('DCM CARDS LOOKUP - HIDDEN'!$O$4:$AE$8890,MATCH(S5950,'DCM CARDS LOOKUP - HIDDEN'!$N$4:$N$8890,0),$J5950)</f>
        <v>4.5 stars</v>
      </c>
      <c r="G5950" s="5" t="str">
        <f>INDEX('DCM CARDS LOOKUP - HIDDEN'!$O$4:$AE$8890,MATCH(T5950,'DCM CARDS LOOKUP - HIDDEN'!$N$4:$N$8890,0),$J5950)</f>
        <v>4.5 stars</v>
      </c>
      <c r="H5950" s="35"/>
      <c r="J5950" s="4">
        <v>8</v>
      </c>
      <c r="O5950">
        <f>L5943*10000+M5943*100+B5941</f>
        <v>201301</v>
      </c>
      <c r="P5950">
        <f>L5943*10000+M5943*100+C5941</f>
        <v>201302</v>
      </c>
      <c r="Q5950">
        <f>L5943*10000+M5943*100+D5941</f>
        <v>201303</v>
      </c>
      <c r="R5950">
        <f>L5943*10000+M5943*100+E5921</f>
        <v>201304</v>
      </c>
      <c r="S5950">
        <f>L5943*10000+M5943*100+F5921</f>
        <v>201305</v>
      </c>
      <c r="T5950">
        <f>L5943*10000+M5943*100+G5921</f>
        <v>201306</v>
      </c>
    </row>
    <row r="5951" spans="1:20" ht="15" customHeight="1" x14ac:dyDescent="0.2">
      <c r="A5951" s="10" t="str">
        <f>INDEX(REFERENCE!$B$2:$J$2,1,'EXAMPLE OF CHOICE CARDS'!J5951)</f>
        <v>Number of Reviews</v>
      </c>
      <c r="B5951" s="30">
        <f>INDEX('DCM CARDS LOOKUP - HIDDEN'!$O$4:$AE$8890,MATCH(O5951,'DCM CARDS LOOKUP - HIDDEN'!$N$4:$N$8890,0),$J5951)</f>
        <v>4500</v>
      </c>
      <c r="C5951" s="30">
        <f>INDEX('DCM CARDS LOOKUP - HIDDEN'!$O$4:$AE$8890,MATCH(P5951,'DCM CARDS LOOKUP - HIDDEN'!$N$4:$N$8890,0),$J5951)</f>
        <v>1250</v>
      </c>
      <c r="D5951" s="30">
        <f>INDEX('DCM CARDS LOOKUP - HIDDEN'!$O$4:$AE$8890,MATCH(Q5951,'DCM CARDS LOOKUP - HIDDEN'!$N$4:$N$8890,0),$J5951)</f>
        <v>4500</v>
      </c>
      <c r="E5951" s="30">
        <f>INDEX('DCM CARDS LOOKUP - HIDDEN'!$O$4:$AE$8890,MATCH(R5951,'DCM CARDS LOOKUP - HIDDEN'!$N$4:$N$8890,0),$J5951)</f>
        <v>4500</v>
      </c>
      <c r="F5951" s="30">
        <f>INDEX('DCM CARDS LOOKUP - HIDDEN'!$O$4:$AE$8890,MATCH(S5951,'DCM CARDS LOOKUP - HIDDEN'!$N$4:$N$8890,0),$J5951)</f>
        <v>4500</v>
      </c>
      <c r="G5951" s="30">
        <f>INDEX('DCM CARDS LOOKUP - HIDDEN'!$O$4:$AE$8890,MATCH(T5951,'DCM CARDS LOOKUP - HIDDEN'!$N$4:$N$8890,0),$J5951)</f>
        <v>1250</v>
      </c>
      <c r="H5951" s="35"/>
      <c r="J5951" s="4">
        <v>9</v>
      </c>
      <c r="O5951">
        <f>L5943*10000+M5943*100+B5941</f>
        <v>201301</v>
      </c>
      <c r="P5951">
        <f>L5943*10000+M5943*100+C5941</f>
        <v>201302</v>
      </c>
      <c r="Q5951">
        <f>L5943*10000+M5943*100+D5941</f>
        <v>201303</v>
      </c>
      <c r="R5951">
        <f>L5943*10000+M5943*100+E5921</f>
        <v>201304</v>
      </c>
      <c r="S5951">
        <f>L5943*10000+M5943*100+F5921</f>
        <v>201305</v>
      </c>
      <c r="T5951">
        <f>L5943*10000+M5943*100+G5921</f>
        <v>201306</v>
      </c>
    </row>
    <row r="5952" spans="1:20" ht="15" hidden="1" customHeight="1" x14ac:dyDescent="0.2">
      <c r="A5952" s="10" t="e">
        <f>INDEX(REFERENCE!$B$2:$J$2,1,'EXAMPLE OF CHOICE CARDS'!J5952)</f>
        <v>#REF!</v>
      </c>
      <c r="B5952" s="5">
        <f>INDEX('DCM CARDS LOOKUP - HIDDEN'!$O$4:$AE$8890,MATCH(O5952,'DCM CARDS LOOKUP - HIDDEN'!$N$4:$N$8890,0),$J5952)</f>
        <v>0</v>
      </c>
      <c r="C5952" s="5">
        <f>INDEX('DCM CARDS LOOKUP - HIDDEN'!$O$4:$AE$8890,MATCH(P5952,'DCM CARDS LOOKUP - HIDDEN'!$N$4:$N$8890,0),$J5952)</f>
        <v>0</v>
      </c>
      <c r="D5952" s="5">
        <f>INDEX('DCM CARDS LOOKUP - HIDDEN'!$O$4:$AE$8890,MATCH(Q5952,'DCM CARDS LOOKUP - HIDDEN'!$N$4:$N$8890,0),$J5952)</f>
        <v>0</v>
      </c>
      <c r="E5952" s="5">
        <f>INDEX('DCM CARDS LOOKUP - HIDDEN'!$O$4:$AE$8890,MATCH(R5952,'DCM CARDS LOOKUP - HIDDEN'!$N$4:$N$8890,0),$J5952)</f>
        <v>0</v>
      </c>
      <c r="F5952" s="5">
        <f>INDEX('DCM CARDS LOOKUP - HIDDEN'!$O$4:$AE$8890,MATCH(S5952,'DCM CARDS LOOKUP - HIDDEN'!$N$4:$N$8890,0),$J5952)</f>
        <v>0</v>
      </c>
      <c r="G5952" s="31"/>
      <c r="H5952" s="35"/>
      <c r="J5952" s="4">
        <v>10</v>
      </c>
      <c r="O5952">
        <f>L5943*10000+M5943*100+B5941</f>
        <v>201301</v>
      </c>
      <c r="P5952">
        <f>L5943*10000+M5943*100+C5941</f>
        <v>201302</v>
      </c>
      <c r="Q5952">
        <f>L5943*10000+M5943*100+D5941</f>
        <v>201303</v>
      </c>
      <c r="R5952">
        <f>L5943*10000+M5943*100+E5921</f>
        <v>201304</v>
      </c>
      <c r="S5952">
        <f>L5943*10000+M5943*100+F5921</f>
        <v>201305</v>
      </c>
    </row>
    <row r="5953" spans="1:20" ht="15" hidden="1" customHeight="1" x14ac:dyDescent="0.2">
      <c r="A5953" s="10" t="e">
        <f>INDEX(REFERENCE!$B$2:$J$2,1,'EXAMPLE OF CHOICE CARDS'!J5953)</f>
        <v>#REF!</v>
      </c>
      <c r="B5953" s="5">
        <f>INDEX('DCM CARDS LOOKUP - HIDDEN'!$O$4:$AE$8890,MATCH(O5953,'DCM CARDS LOOKUP - HIDDEN'!$N$4:$N$8890,0),$J5953)</f>
        <v>0</v>
      </c>
      <c r="C5953" s="5">
        <f>INDEX('DCM CARDS LOOKUP - HIDDEN'!$O$4:$AE$8890,MATCH(P5953,'DCM CARDS LOOKUP - HIDDEN'!$N$4:$N$8890,0),$J5953)</f>
        <v>0</v>
      </c>
      <c r="D5953" s="5">
        <f>INDEX('DCM CARDS LOOKUP - HIDDEN'!$O$4:$AE$8890,MATCH(Q5953,'DCM CARDS LOOKUP - HIDDEN'!$N$4:$N$8890,0),$J5953)</f>
        <v>0</v>
      </c>
      <c r="E5953" s="5">
        <f>INDEX('DCM CARDS LOOKUP - HIDDEN'!$O$4:$AE$8890,MATCH(R5953,'DCM CARDS LOOKUP - HIDDEN'!$N$4:$N$8890,0),$J5953)</f>
        <v>0</v>
      </c>
      <c r="F5953" s="5">
        <f>INDEX('DCM CARDS LOOKUP - HIDDEN'!$O$4:$AE$8890,MATCH(S5953,'DCM CARDS LOOKUP - HIDDEN'!$N$4:$N$8890,0),$J5953)</f>
        <v>0</v>
      </c>
      <c r="G5953" s="31"/>
      <c r="H5953" s="35"/>
      <c r="J5953" s="4">
        <v>11</v>
      </c>
      <c r="O5953">
        <f>L5943*10000+M5943*100+B5941</f>
        <v>201301</v>
      </c>
      <c r="P5953">
        <f>L5943*10000+M5943*100+C5941</f>
        <v>201302</v>
      </c>
      <c r="Q5953">
        <f>L5943*10000+M5943*100+D5941</f>
        <v>201303</v>
      </c>
      <c r="R5953">
        <f>L5943*10000+M5943*100+E5921</f>
        <v>201304</v>
      </c>
      <c r="S5953">
        <f>L5943*10000+M5943*100+F5921</f>
        <v>201305</v>
      </c>
    </row>
    <row r="5954" spans="1:20" ht="15" hidden="1" customHeight="1" x14ac:dyDescent="0.2">
      <c r="A5954" s="10" t="e">
        <f>INDEX(REFERENCE!$B$2:$J$2,1,'EXAMPLE OF CHOICE CARDS'!J5954)</f>
        <v>#REF!</v>
      </c>
      <c r="B5954" s="5">
        <f>INDEX('DCM CARDS LOOKUP - HIDDEN'!$O$4:$AE$8890,MATCH(O5954,'DCM CARDS LOOKUP - HIDDEN'!$N$4:$N$8890,0),$J5954)</f>
        <v>0</v>
      </c>
      <c r="C5954" s="5">
        <f>INDEX('DCM CARDS LOOKUP - HIDDEN'!$O$4:$AE$8890,MATCH(P5954,'DCM CARDS LOOKUP - HIDDEN'!$N$4:$N$8890,0),$J5954)</f>
        <v>0</v>
      </c>
      <c r="D5954" s="5">
        <f>INDEX('DCM CARDS LOOKUP - HIDDEN'!$O$4:$AE$8890,MATCH(Q5954,'DCM CARDS LOOKUP - HIDDEN'!$N$4:$N$8890,0),$J5954)</f>
        <v>0</v>
      </c>
      <c r="E5954" s="5">
        <f>INDEX('DCM CARDS LOOKUP - HIDDEN'!$O$4:$AE$8890,MATCH(R5954,'DCM CARDS LOOKUP - HIDDEN'!$N$4:$N$8890,0),$J5954)</f>
        <v>0</v>
      </c>
      <c r="F5954" s="5">
        <f>INDEX('DCM CARDS LOOKUP - HIDDEN'!$O$4:$AE$8890,MATCH(S5954,'DCM CARDS LOOKUP - HIDDEN'!$N$4:$N$8890,0),$J5954)</f>
        <v>0</v>
      </c>
      <c r="G5954" s="31"/>
      <c r="H5954" s="35"/>
      <c r="J5954" s="4">
        <v>12</v>
      </c>
      <c r="O5954">
        <f>L5943*10000+M5943*100+B5941</f>
        <v>201301</v>
      </c>
      <c r="P5954">
        <f>L5943*10000+M5943*100+C5941</f>
        <v>201302</v>
      </c>
      <c r="Q5954">
        <f>L5943*10000+M5943*100+D5941</f>
        <v>201303</v>
      </c>
      <c r="R5954">
        <f>L5943*10000+M5943*100+E5921</f>
        <v>201304</v>
      </c>
      <c r="S5954">
        <f>L5943*10000+M5943*100+F5921</f>
        <v>201305</v>
      </c>
    </row>
    <row r="5955" spans="1:20" ht="15" hidden="1" customHeight="1" x14ac:dyDescent="0.2">
      <c r="A5955" s="10" t="e">
        <f>INDEX(REFERENCE!$B$2:$J$2,1,'EXAMPLE OF CHOICE CARDS'!J5955)</f>
        <v>#REF!</v>
      </c>
      <c r="B5955" s="5">
        <f>INDEX('DCM CARDS LOOKUP - HIDDEN'!$O$4:$AE$8890,MATCH(O5955,'DCM CARDS LOOKUP - HIDDEN'!$N$4:$N$8890,0),$J5955)</f>
        <v>0</v>
      </c>
      <c r="C5955" s="5">
        <f>INDEX('DCM CARDS LOOKUP - HIDDEN'!$O$4:$AE$8890,MATCH(P5955,'DCM CARDS LOOKUP - HIDDEN'!$N$4:$N$8890,0),$J5955)</f>
        <v>0</v>
      </c>
      <c r="D5955" s="5">
        <f>INDEX('DCM CARDS LOOKUP - HIDDEN'!$O$4:$AE$8890,MATCH(Q5955,'DCM CARDS LOOKUP - HIDDEN'!$N$4:$N$8890,0),$J5955)</f>
        <v>0</v>
      </c>
      <c r="E5955" s="5">
        <f>INDEX('DCM CARDS LOOKUP - HIDDEN'!$O$4:$AE$8890,MATCH(R5955,'DCM CARDS LOOKUP - HIDDEN'!$N$4:$N$8890,0),$J5955)</f>
        <v>0</v>
      </c>
      <c r="F5955" s="5">
        <f>INDEX('DCM CARDS LOOKUP - HIDDEN'!$O$4:$AE$8890,MATCH(S5955,'DCM CARDS LOOKUP - HIDDEN'!$N$4:$N$8890,0),$J5955)</f>
        <v>0</v>
      </c>
      <c r="G5955" s="31"/>
      <c r="H5955" s="35"/>
      <c r="J5955" s="4">
        <v>13</v>
      </c>
      <c r="O5955">
        <f>L5943*10000+M5943*100+B5941</f>
        <v>201301</v>
      </c>
      <c r="P5955">
        <f>L5943*10000+M5943*100+C5941</f>
        <v>201302</v>
      </c>
      <c r="Q5955">
        <f>L5943*10000+M5943*100+D5941</f>
        <v>201303</v>
      </c>
      <c r="R5955">
        <f>L5943*10000+M5943*100+E5921</f>
        <v>201304</v>
      </c>
      <c r="S5955">
        <f>L5943*10000+M5943*100+F5921</f>
        <v>201305</v>
      </c>
    </row>
    <row r="5956" spans="1:20" ht="15" hidden="1" customHeight="1" x14ac:dyDescent="0.2">
      <c r="A5956" s="10" t="e">
        <f>INDEX(REFERENCE!$B$2:$J$2,1,'EXAMPLE OF CHOICE CARDS'!J5956)</f>
        <v>#REF!</v>
      </c>
      <c r="B5956" s="5">
        <f>INDEX('DCM CARDS LOOKUP - HIDDEN'!$O$4:$AE$8890,MATCH(O5956,'DCM CARDS LOOKUP - HIDDEN'!$N$4:$N$8890,0),$J5956)</f>
        <v>0</v>
      </c>
      <c r="C5956" s="5">
        <f>INDEX('DCM CARDS LOOKUP - HIDDEN'!$O$4:$AE$8890,MATCH(P5956,'DCM CARDS LOOKUP - HIDDEN'!$N$4:$N$8890,0),$J5956)</f>
        <v>0</v>
      </c>
      <c r="D5956" s="5">
        <f>INDEX('DCM CARDS LOOKUP - HIDDEN'!$O$4:$AE$8890,MATCH(Q5956,'DCM CARDS LOOKUP - HIDDEN'!$N$4:$N$8890,0),$J5956)</f>
        <v>0</v>
      </c>
      <c r="E5956" s="5">
        <f>INDEX('DCM CARDS LOOKUP - HIDDEN'!$O$4:$AE$8890,MATCH(R5956,'DCM CARDS LOOKUP - HIDDEN'!$N$4:$N$8890,0),$J5956)</f>
        <v>0</v>
      </c>
      <c r="F5956" s="5">
        <f>INDEX('DCM CARDS LOOKUP - HIDDEN'!$O$4:$AE$8890,MATCH(S5956,'DCM CARDS LOOKUP - HIDDEN'!$N$4:$N$8890,0),$J5956)</f>
        <v>0</v>
      </c>
      <c r="G5956" s="31"/>
      <c r="H5956" s="35"/>
      <c r="J5956" s="4">
        <v>14</v>
      </c>
      <c r="O5956">
        <f>L5943*10000+M5943*100+B5941</f>
        <v>201301</v>
      </c>
      <c r="P5956">
        <f>L5943*10000+M5943*100+C5941</f>
        <v>201302</v>
      </c>
      <c r="Q5956">
        <f>L5943*10000+M5943*100+D5941</f>
        <v>201303</v>
      </c>
      <c r="R5956">
        <f>L5943*10000+M5943*100+E5921</f>
        <v>201304</v>
      </c>
      <c r="S5956">
        <f>L5943*10000+M5943*100+F5921</f>
        <v>201305</v>
      </c>
    </row>
    <row r="5957" spans="1:20" x14ac:dyDescent="0.2">
      <c r="A5957" s="2"/>
      <c r="B5957" s="5"/>
      <c r="C5957" s="5"/>
      <c r="D5957" s="5"/>
      <c r="E5957" s="5"/>
      <c r="F5957" s="5"/>
      <c r="G5957" s="5"/>
      <c r="H5957" s="5"/>
      <c r="J5957" s="13"/>
    </row>
    <row r="5958" spans="1:20" x14ac:dyDescent="0.2">
      <c r="A5958" s="6"/>
      <c r="B5958" s="7">
        <v>1</v>
      </c>
      <c r="C5958" s="7">
        <v>2</v>
      </c>
      <c r="D5958" s="7">
        <v>3</v>
      </c>
      <c r="E5958" s="7">
        <v>4</v>
      </c>
      <c r="F5958" s="7">
        <v>5</v>
      </c>
      <c r="G5958" s="7">
        <v>6</v>
      </c>
      <c r="H5958" s="7">
        <v>9</v>
      </c>
      <c r="J5958" s="13"/>
    </row>
    <row r="5961" spans="1:20" x14ac:dyDescent="0.2">
      <c r="A5961" s="1" t="str">
        <f>"Version "&amp;L5963&amp;"; Task"&amp;M5963</f>
        <v>Version 20; Task14</v>
      </c>
      <c r="B5961" s="4">
        <v>1</v>
      </c>
      <c r="C5961" s="4">
        <v>2</v>
      </c>
      <c r="D5961" s="4">
        <v>3</v>
      </c>
      <c r="E5961" s="4">
        <f>E5941</f>
        <v>4</v>
      </c>
      <c r="F5961" s="4">
        <f>F5941</f>
        <v>5</v>
      </c>
      <c r="G5961" s="4">
        <v>6</v>
      </c>
      <c r="J5961" s="13"/>
    </row>
    <row r="5962" spans="1:20" ht="15" customHeight="1" x14ac:dyDescent="0.2">
      <c r="A5962" s="11" t="s">
        <v>8</v>
      </c>
      <c r="B5962" s="12" t="s">
        <v>9</v>
      </c>
      <c r="C5962" s="12" t="s">
        <v>10</v>
      </c>
      <c r="D5962" s="12" t="s">
        <v>11</v>
      </c>
      <c r="E5962" s="20" t="s">
        <v>21</v>
      </c>
      <c r="F5962" s="20" t="s">
        <v>22</v>
      </c>
      <c r="G5962" s="20"/>
      <c r="H5962" s="34" t="s">
        <v>15</v>
      </c>
      <c r="J5962" s="13"/>
      <c r="L5962" t="s">
        <v>12</v>
      </c>
      <c r="M5962" t="s">
        <v>1</v>
      </c>
    </row>
    <row r="5963" spans="1:20" x14ac:dyDescent="0.2">
      <c r="A5963" s="10" t="str">
        <f>INDEX(REFERENCE!$B$2:$J$2,1,'EXAMPLE OF CHOICE CARDS'!J5963)</f>
        <v>Type</v>
      </c>
      <c r="B5963" s="5" t="str">
        <f>INDEX('DCM CARDS LOOKUP - HIDDEN'!$O$4:$AE$8890,MATCH(O5963,'DCM CARDS LOOKUP - HIDDEN'!$N$4:$N$8890,0),$J5963)</f>
        <v>Pads</v>
      </c>
      <c r="C5963" s="5" t="str">
        <f>INDEX('DCM CARDS LOOKUP - HIDDEN'!$O$4:$AE$8890,MATCH(P5963,'DCM CARDS LOOKUP - HIDDEN'!$N$4:$N$8890,0),$J5963)</f>
        <v>Topicals</v>
      </c>
      <c r="D5963" s="5" t="str">
        <f>INDEX('DCM CARDS LOOKUP - HIDDEN'!$O$4:$AE$8890,MATCH(Q5963,'DCM CARDS LOOKUP - HIDDEN'!$N$4:$N$8890,0),$J5963)</f>
        <v>Topicals</v>
      </c>
      <c r="E5963" s="5" t="str">
        <f>INDEX('DCM CARDS LOOKUP - HIDDEN'!$O$4:$AE$8890,MATCH(R5963,'DCM CARDS LOOKUP - HIDDEN'!$N$4:$N$8890,0),$J5963)</f>
        <v>Topicals</v>
      </c>
      <c r="F5963" s="5" t="str">
        <f>INDEX('DCM CARDS LOOKUP - HIDDEN'!$O$4:$AE$8890,MATCH(S5963,'DCM CARDS LOOKUP - HIDDEN'!$N$4:$N$8890,0),$J5963)</f>
        <v>Pads</v>
      </c>
      <c r="G5963" s="5" t="str">
        <f>INDEX('DCM CARDS LOOKUP - HIDDEN'!$O$4:$AE$8890,MATCH(T5963,'DCM CARDS LOOKUP - HIDDEN'!$N$4:$N$8890,0),$J5963)</f>
        <v>Pads</v>
      </c>
      <c r="H5963" s="35"/>
      <c r="J5963" s="4">
        <v>1</v>
      </c>
      <c r="L5963">
        <f>IF(M5943=15,L5943+1,L5943)</f>
        <v>20</v>
      </c>
      <c r="M5963">
        <f>IF(M5943&lt;15,M5943+1,1)</f>
        <v>14</v>
      </c>
      <c r="O5963">
        <f>L5963*10000+M5963*100+B5961</f>
        <v>201401</v>
      </c>
      <c r="P5963">
        <f>L5963*10000+M5963*100+C5961</f>
        <v>201402</v>
      </c>
      <c r="Q5963">
        <f>L5963*10000+M5963*100+D5961</f>
        <v>201403</v>
      </c>
      <c r="R5963">
        <f>L5963*10000+M5963*100+E5941</f>
        <v>201404</v>
      </c>
      <c r="S5963">
        <f>L5963*10000+M5963*100+F5941</f>
        <v>201405</v>
      </c>
      <c r="T5963">
        <f>L5963*10000+M5963*100+G5941</f>
        <v>201406</v>
      </c>
    </row>
    <row r="5964" spans="1:20" x14ac:dyDescent="0.2">
      <c r="A5964" s="10" t="str">
        <f>INDEX(REFERENCE!$B$2:$J$2,1,'EXAMPLE OF CHOICE CARDS'!J5964)</f>
        <v>Brand</v>
      </c>
      <c r="B5964" s="5" t="str">
        <f>INDEX('DCM CARDS LOOKUP - HIDDEN'!$O$4:$AE$8890,MATCH(O5964,'DCM CARDS LOOKUP - HIDDEN'!$N$4:$N$8890,0),$J5964)</f>
        <v>Tiger Balm</v>
      </c>
      <c r="C5964" s="5" t="str">
        <f>INDEX('DCM CARDS LOOKUP - HIDDEN'!$O$4:$AE$8890,MATCH(P5964,'DCM CARDS LOOKUP - HIDDEN'!$N$4:$N$8890,0),$J5964)</f>
        <v>Bengay</v>
      </c>
      <c r="D5964" s="5" t="str">
        <f>INDEX('DCM CARDS LOOKUP - HIDDEN'!$O$4:$AE$8890,MATCH(Q5964,'DCM CARDS LOOKUP - HIDDEN'!$N$4:$N$8890,0),$J5964)</f>
        <v>Motrin</v>
      </c>
      <c r="E5964" s="5" t="str">
        <f>INDEX('DCM CARDS LOOKUP - HIDDEN'!$O$4:$AE$8890,MATCH(R5964,'DCM CARDS LOOKUP - HIDDEN'!$N$4:$N$8890,0),$J5964)</f>
        <v>Voltaren</v>
      </c>
      <c r="F5964" s="5" t="str">
        <f>INDEX('DCM CARDS LOOKUP - HIDDEN'!$O$4:$AE$8890,MATCH(S5964,'DCM CARDS LOOKUP - HIDDEN'!$N$4:$N$8890,0),$J5964)</f>
        <v>Salonpas</v>
      </c>
      <c r="G5964" s="5" t="str">
        <f>INDEX('DCM CARDS LOOKUP - HIDDEN'!$O$4:$AE$8890,MATCH(T5964,'DCM CARDS LOOKUP - HIDDEN'!$N$4:$N$8890,0),$J5964)</f>
        <v>Aspercreme</v>
      </c>
      <c r="H5964" s="35"/>
      <c r="J5964" s="4">
        <v>2</v>
      </c>
      <c r="O5964">
        <f>L5963*10000+M5963*100+B5961</f>
        <v>201401</v>
      </c>
      <c r="P5964">
        <f>L5963*10000+M5963*100+C5961</f>
        <v>201402</v>
      </c>
      <c r="Q5964">
        <f>L5963*10000+M5963*100+D5961</f>
        <v>201403</v>
      </c>
      <c r="R5964">
        <f>L5963*10000+M5963*100+E5941</f>
        <v>201404</v>
      </c>
      <c r="S5964">
        <f>L5963*10000+M5963*100+F5941</f>
        <v>201405</v>
      </c>
      <c r="T5964">
        <f>L5963*10000+M5963*100+G5941</f>
        <v>201406</v>
      </c>
    </row>
    <row r="5965" spans="1:20" ht="28.5" x14ac:dyDescent="0.2">
      <c r="A5965" s="10" t="str">
        <f>INDEX(REFERENCE!$B$2:$J$2,1,'EXAMPLE OF CHOICE CARDS'!J5965)</f>
        <v>Sensation</v>
      </c>
      <c r="B5965" s="5" t="str">
        <f>INDEX('DCM CARDS LOOKUP - HIDDEN'!$O$4:$AE$8890,MATCH(O5965,'DCM CARDS LOOKUP - HIDDEN'!$N$4:$N$8890,0),$J5965)</f>
        <v>No sensation/drug free/for circulation</v>
      </c>
      <c r="C5965" s="5" t="str">
        <f>INDEX('DCM CARDS LOOKUP - HIDDEN'!$O$4:$AE$8890,MATCH(P5965,'DCM CARDS LOOKUP - HIDDEN'!$N$4:$N$8890,0),$J5965)</f>
        <v>Lidocaine/numbing sensation</v>
      </c>
      <c r="D5965" s="5" t="str">
        <f>INDEX('DCM CARDS LOOKUP - HIDDEN'!$O$4:$AE$8890,MATCH(Q5965,'DCM CARDS LOOKUP - HIDDEN'!$N$4:$N$8890,0),$J5965)</f>
        <v>Cold sensation</v>
      </c>
      <c r="E5965" s="5" t="str">
        <f>INDEX('DCM CARDS LOOKUP - HIDDEN'!$O$4:$AE$8890,MATCH(R5965,'DCM CARDS LOOKUP - HIDDEN'!$N$4:$N$8890,0),$J5965)</f>
        <v>Both hot and cold sensation</v>
      </c>
      <c r="F5965" s="5" t="str">
        <f>INDEX('DCM CARDS LOOKUP - HIDDEN'!$O$4:$AE$8890,MATCH(S5965,'DCM CARDS LOOKUP - HIDDEN'!$N$4:$N$8890,0),$J5965)</f>
        <v>Hot sensation</v>
      </c>
      <c r="G5965" s="5" t="str">
        <f>INDEX('DCM CARDS LOOKUP - HIDDEN'!$O$4:$AE$8890,MATCH(T5965,'DCM CARDS LOOKUP - HIDDEN'!$N$4:$N$8890,0),$J5965)</f>
        <v>Lidocaine/numbing sensation</v>
      </c>
      <c r="H5965" s="35"/>
      <c r="J5965" s="4">
        <v>3</v>
      </c>
      <c r="O5965">
        <f>L5963*10000+M5963*100+B5961</f>
        <v>201401</v>
      </c>
      <c r="P5965">
        <f>L5963*10000+M5963*100+C5961</f>
        <v>201402</v>
      </c>
      <c r="Q5965">
        <f>L5963*10000+M5963*100+D5961</f>
        <v>201403</v>
      </c>
      <c r="R5965">
        <f>L5963*10000+M5963*100+E5941</f>
        <v>201404</v>
      </c>
      <c r="S5965">
        <f>L5963*10000+M5963*100+F5941</f>
        <v>201405</v>
      </c>
      <c r="T5965">
        <f>L5963*10000+M5963*100+G5941</f>
        <v>201406</v>
      </c>
    </row>
    <row r="5966" spans="1:20" x14ac:dyDescent="0.2">
      <c r="A5966" s="10" t="str">
        <f>INDEX(REFERENCE!$B$2:$J$2,1,'EXAMPLE OF CHOICE CARDS'!J5966)</f>
        <v>Treatment Area</v>
      </c>
      <c r="B5966" s="5" t="str">
        <f>INDEX('DCM CARDS LOOKUP - HIDDEN'!$O$4:$AE$8890,MATCH(O5966,'DCM CARDS LOOKUP - HIDDEN'!$N$4:$N$8890,0),$J5966)</f>
        <v>Shoulder</v>
      </c>
      <c r="C5966" s="5" t="str">
        <f>INDEX('DCM CARDS LOOKUP - HIDDEN'!$O$4:$AE$8890,MATCH(P5966,'DCM CARDS LOOKUP - HIDDEN'!$N$4:$N$8890,0),$J5966)</f>
        <v>-</v>
      </c>
      <c r="D5966" s="5" t="str">
        <f>INDEX('DCM CARDS LOOKUP - HIDDEN'!$O$4:$AE$8890,MATCH(Q5966,'DCM CARDS LOOKUP - HIDDEN'!$N$4:$N$8890,0),$J5966)</f>
        <v>-</v>
      </c>
      <c r="E5966" s="5" t="str">
        <f>INDEX('DCM CARDS LOOKUP - HIDDEN'!$O$4:$AE$8890,MATCH(R5966,'DCM CARDS LOOKUP - HIDDEN'!$N$4:$N$8890,0),$J5966)</f>
        <v>-</v>
      </c>
      <c r="F5966" s="5" t="str">
        <f>INDEX('DCM CARDS LOOKUP - HIDDEN'!$O$4:$AE$8890,MATCH(S5966,'DCM CARDS LOOKUP - HIDDEN'!$N$4:$N$8890,0),$J5966)</f>
        <v>Chest</v>
      </c>
      <c r="G5966" s="5" t="str">
        <f>INDEX('DCM CARDS LOOKUP - HIDDEN'!$O$4:$AE$8890,MATCH(T5966,'DCM CARDS LOOKUP - HIDDEN'!$N$4:$N$8890,0),$J5966)</f>
        <v>Joint</v>
      </c>
      <c r="H5966" s="35"/>
      <c r="J5966" s="4">
        <v>4</v>
      </c>
      <c r="O5966">
        <f>L5963*10000+M5963*100+B5961</f>
        <v>201401</v>
      </c>
      <c r="P5966">
        <f>L5963*10000+M5963*100+C5961</f>
        <v>201402</v>
      </c>
      <c r="Q5966">
        <f>L5963*10000+M5963*100+D5961</f>
        <v>201403</v>
      </c>
      <c r="R5966">
        <f>L5963*10000+M5963*100+E5941</f>
        <v>201404</v>
      </c>
      <c r="S5966">
        <f>L5963*10000+M5963*100+F5941</f>
        <v>201405</v>
      </c>
      <c r="T5966">
        <f>L5963*10000+M5963*100+G5941</f>
        <v>201406</v>
      </c>
    </row>
    <row r="5967" spans="1:20" x14ac:dyDescent="0.2">
      <c r="A5967" s="10" t="str">
        <f>INDEX(REFERENCE!$B$2:$J$2,1,'EXAMPLE OF CHOICE CARDS'!J5967)</f>
        <v>Format</v>
      </c>
      <c r="B5967" s="5" t="str">
        <f>INDEX('DCM CARDS LOOKUP - HIDDEN'!$O$4:$AE$8890,MATCH(O5967,'DCM CARDS LOOKUP - HIDDEN'!$N$4:$N$8890,0),$J5967)</f>
        <v>Single use pads/patches</v>
      </c>
      <c r="C5967" s="5" t="str">
        <f>INDEX('DCM CARDS LOOKUP - HIDDEN'!$O$4:$AE$8890,MATCH(P5967,'DCM CARDS LOOKUP - HIDDEN'!$N$4:$N$8890,0),$J5967)</f>
        <v>Cream</v>
      </c>
      <c r="D5967" s="5" t="str">
        <f>INDEX('DCM CARDS LOOKUP - HIDDEN'!$O$4:$AE$8890,MATCH(Q5967,'DCM CARDS LOOKUP - HIDDEN'!$N$4:$N$8890,0),$J5967)</f>
        <v>Liquid</v>
      </c>
      <c r="E5967" s="5" t="str">
        <f>INDEX('DCM CARDS LOOKUP - HIDDEN'!$O$4:$AE$8890,MATCH(R5967,'DCM CARDS LOOKUP - HIDDEN'!$N$4:$N$8890,0),$J5967)</f>
        <v>Gel</v>
      </c>
      <c r="F5967" s="5" t="str">
        <f>INDEX('DCM CARDS LOOKUP - HIDDEN'!$O$4:$AE$8890,MATCH(S5967,'DCM CARDS LOOKUP - HIDDEN'!$N$4:$N$8890,0),$J5967)</f>
        <v>Single use pads/patches</v>
      </c>
      <c r="G5967" s="5" t="str">
        <f>INDEX('DCM CARDS LOOKUP - HIDDEN'!$O$4:$AE$8890,MATCH(T5967,'DCM CARDS LOOKUP - HIDDEN'!$N$4:$N$8890,0),$J5967)</f>
        <v>Single use pads/patches</v>
      </c>
      <c r="H5967" s="35"/>
      <c r="J5967" s="4">
        <v>5</v>
      </c>
      <c r="O5967">
        <f>L5963*10000+M5963*100+B5961</f>
        <v>201401</v>
      </c>
      <c r="P5967">
        <f>L5963*10000+M5963*100+C5961</f>
        <v>201402</v>
      </c>
      <c r="Q5967">
        <f>L5963*10000+M5963*100+D5961</f>
        <v>201403</v>
      </c>
      <c r="R5967">
        <f>L5963*10000+M5963*100+E5941</f>
        <v>201404</v>
      </c>
      <c r="S5967">
        <f>L5963*10000+M5963*100+F5941</f>
        <v>201405</v>
      </c>
      <c r="T5967">
        <f>L5963*10000+M5963*100+G5941</f>
        <v>201406</v>
      </c>
    </row>
    <row r="5968" spans="1:20" x14ac:dyDescent="0.2">
      <c r="A5968" s="10" t="str">
        <f>INDEX(REFERENCE!$B$2:$J$2,1,'EXAMPLE OF CHOICE CARDS'!J5968)</f>
        <v>Count</v>
      </c>
      <c r="B5968" s="5" t="str">
        <f>INDEX('DCM CARDS LOOKUP - HIDDEN'!$O$4:$AE$8890,MATCH(O5968,'DCM CARDS LOOKUP - HIDDEN'!$N$4:$N$8890,0),$J5968)</f>
        <v>3 count</v>
      </c>
      <c r="C5968" s="5" t="str">
        <f>INDEX('DCM CARDS LOOKUP - HIDDEN'!$O$4:$AE$8890,MATCH(P5968,'DCM CARDS LOOKUP - HIDDEN'!$N$4:$N$8890,0),$J5968)</f>
        <v>2 oz</v>
      </c>
      <c r="D5968" s="5" t="str">
        <f>INDEX('DCM CARDS LOOKUP - HIDDEN'!$O$4:$AE$8890,MATCH(Q5968,'DCM CARDS LOOKUP - HIDDEN'!$N$4:$N$8890,0),$J5968)</f>
        <v>4 oz</v>
      </c>
      <c r="E5968" s="5" t="str">
        <f>INDEX('DCM CARDS LOOKUP - HIDDEN'!$O$4:$AE$8890,MATCH(R5968,'DCM CARDS LOOKUP - HIDDEN'!$N$4:$N$8890,0),$J5968)</f>
        <v>4.5 oz</v>
      </c>
      <c r="F5968" s="5" t="str">
        <f>INDEX('DCM CARDS LOOKUP - HIDDEN'!$O$4:$AE$8890,MATCH(S5968,'DCM CARDS LOOKUP - HIDDEN'!$N$4:$N$8890,0),$J5968)</f>
        <v>6 count</v>
      </c>
      <c r="G5968" s="5" t="str">
        <f>INDEX('DCM CARDS LOOKUP - HIDDEN'!$O$4:$AE$8890,MATCH(T5968,'DCM CARDS LOOKUP - HIDDEN'!$N$4:$N$8890,0),$J5968)</f>
        <v>4 count</v>
      </c>
      <c r="H5968" s="35"/>
      <c r="J5968" s="4">
        <v>6</v>
      </c>
      <c r="O5968">
        <f>L5963*10000+M5963*100+B5961</f>
        <v>201401</v>
      </c>
      <c r="P5968">
        <f>L5963*10000+M5963*100+C5961</f>
        <v>201402</v>
      </c>
      <c r="Q5968">
        <f>L5963*10000+M5963*100+D5961</f>
        <v>201403</v>
      </c>
      <c r="R5968">
        <f>L5963*10000+M5963*100+E5941</f>
        <v>201404</v>
      </c>
      <c r="S5968">
        <f>L5963*10000+M5963*100+F5941</f>
        <v>201405</v>
      </c>
      <c r="T5968">
        <f>L5963*10000+M5963*100+G5941</f>
        <v>201406</v>
      </c>
    </row>
    <row r="5969" spans="1:20" ht="15" customHeight="1" x14ac:dyDescent="0.2">
      <c r="A5969" s="10" t="str">
        <f>INDEX(REFERENCE!$B$2:$J$2,1,'EXAMPLE OF CHOICE CARDS'!J5969)</f>
        <v>Price</v>
      </c>
      <c r="B5969" s="29">
        <f>INDEX('DCM CARDS LOOKUP - HIDDEN'!$O$4:$AE$8890,MATCH(O5969,'DCM CARDS LOOKUP - HIDDEN'!$N$4:$N$8890,0),$J5969)</f>
        <v>3.6</v>
      </c>
      <c r="C5969" s="29">
        <f>INDEX('DCM CARDS LOOKUP - HIDDEN'!$O$4:$AE$8890,MATCH(P5969,'DCM CARDS LOOKUP - HIDDEN'!$N$4:$N$8890,0),$J5969)</f>
        <v>7.79</v>
      </c>
      <c r="D5969" s="29">
        <f>INDEX('DCM CARDS LOOKUP - HIDDEN'!$O$4:$AE$8890,MATCH(Q5969,'DCM CARDS LOOKUP - HIDDEN'!$N$4:$N$8890,0),$J5969)</f>
        <v>13.99</v>
      </c>
      <c r="E5969" s="29">
        <f>INDEX('DCM CARDS LOOKUP - HIDDEN'!$O$4:$AE$8890,MATCH(R5969,'DCM CARDS LOOKUP - HIDDEN'!$N$4:$N$8890,0),$J5969)</f>
        <v>24</v>
      </c>
      <c r="F5969" s="29">
        <f>INDEX('DCM CARDS LOOKUP - HIDDEN'!$O$4:$AE$8890,MATCH(S5969,'DCM CARDS LOOKUP - HIDDEN'!$N$4:$N$8890,0),$J5969)</f>
        <v>31.99</v>
      </c>
      <c r="G5969" s="29">
        <f>INDEX('DCM CARDS LOOKUP - HIDDEN'!$O$4:$AE$8890,MATCH(T5969,'DCM CARDS LOOKUP - HIDDEN'!$N$4:$N$8890,0),$J5969)</f>
        <v>13</v>
      </c>
      <c r="H5969" s="35"/>
      <c r="J5969" s="4">
        <v>7</v>
      </c>
      <c r="O5969">
        <f>L5963*10000+M5963*100+B5961</f>
        <v>201401</v>
      </c>
      <c r="P5969">
        <f>L5963*10000+M5963*100+C5961</f>
        <v>201402</v>
      </c>
      <c r="Q5969">
        <f>L5963*10000+M5963*100+D5961</f>
        <v>201403</v>
      </c>
      <c r="R5969">
        <f>L5963*10000+M5963*100+E5941</f>
        <v>201404</v>
      </c>
      <c r="S5969">
        <f>L5963*10000+M5963*100+F5941</f>
        <v>201405</v>
      </c>
      <c r="T5969">
        <f>L5963*10000+M5963*100+G5941</f>
        <v>201406</v>
      </c>
    </row>
    <row r="5970" spans="1:20" ht="15" customHeight="1" x14ac:dyDescent="0.2">
      <c r="A5970" s="10" t="str">
        <f>INDEX(REFERENCE!$B$2:$J$2,1,'EXAMPLE OF CHOICE CARDS'!J5970)</f>
        <v>Review Rating</v>
      </c>
      <c r="B5970" s="5" t="str">
        <f>INDEX('DCM CARDS LOOKUP - HIDDEN'!$O$4:$AE$8890,MATCH(O5970,'DCM CARDS LOOKUP - HIDDEN'!$N$4:$N$8890,0),$J5970)</f>
        <v>4.6 stars</v>
      </c>
      <c r="C5970" s="5" t="str">
        <f>INDEX('DCM CARDS LOOKUP - HIDDEN'!$O$4:$AE$8890,MATCH(P5970,'DCM CARDS LOOKUP - HIDDEN'!$N$4:$N$8890,0),$J5970)</f>
        <v>4.6 stars</v>
      </c>
      <c r="D5970" s="5" t="str">
        <f>INDEX('DCM CARDS LOOKUP - HIDDEN'!$O$4:$AE$8890,MATCH(Q5970,'DCM CARDS LOOKUP - HIDDEN'!$N$4:$N$8890,0),$J5970)</f>
        <v>4.5 stars</v>
      </c>
      <c r="E5970" s="5" t="str">
        <f>INDEX('DCM CARDS LOOKUP - HIDDEN'!$O$4:$AE$8890,MATCH(R5970,'DCM CARDS LOOKUP - HIDDEN'!$N$4:$N$8890,0),$J5970)</f>
        <v>4.8 stars</v>
      </c>
      <c r="F5970" s="5" t="str">
        <f>INDEX('DCM CARDS LOOKUP - HIDDEN'!$O$4:$AE$8890,MATCH(S5970,'DCM CARDS LOOKUP - HIDDEN'!$N$4:$N$8890,0),$J5970)</f>
        <v>4.6 stars</v>
      </c>
      <c r="G5970" s="5" t="str">
        <f>INDEX('DCM CARDS LOOKUP - HIDDEN'!$O$4:$AE$8890,MATCH(T5970,'DCM CARDS LOOKUP - HIDDEN'!$N$4:$N$8890,0),$J5970)</f>
        <v>4.8 stars</v>
      </c>
      <c r="H5970" s="35"/>
      <c r="J5970" s="4">
        <v>8</v>
      </c>
      <c r="O5970">
        <f>L5963*10000+M5963*100+B5961</f>
        <v>201401</v>
      </c>
      <c r="P5970">
        <f>L5963*10000+M5963*100+C5961</f>
        <v>201402</v>
      </c>
      <c r="Q5970">
        <f>L5963*10000+M5963*100+D5961</f>
        <v>201403</v>
      </c>
      <c r="R5970">
        <f>L5963*10000+M5963*100+E5941</f>
        <v>201404</v>
      </c>
      <c r="S5970">
        <f>L5963*10000+M5963*100+F5941</f>
        <v>201405</v>
      </c>
      <c r="T5970">
        <f>L5963*10000+M5963*100+G5941</f>
        <v>201406</v>
      </c>
    </row>
    <row r="5971" spans="1:20" ht="15" customHeight="1" x14ac:dyDescent="0.2">
      <c r="A5971" s="10" t="str">
        <f>INDEX(REFERENCE!$B$2:$J$2,1,'EXAMPLE OF CHOICE CARDS'!J5971)</f>
        <v>Number of Reviews</v>
      </c>
      <c r="B5971" s="30">
        <f>INDEX('DCM CARDS LOOKUP - HIDDEN'!$O$4:$AE$8890,MATCH(O5971,'DCM CARDS LOOKUP - HIDDEN'!$N$4:$N$8890,0),$J5971)</f>
        <v>4500</v>
      </c>
      <c r="C5971" s="30">
        <f>INDEX('DCM CARDS LOOKUP - HIDDEN'!$O$4:$AE$8890,MATCH(P5971,'DCM CARDS LOOKUP - HIDDEN'!$N$4:$N$8890,0),$J5971)</f>
        <v>1250</v>
      </c>
      <c r="D5971" s="30">
        <f>INDEX('DCM CARDS LOOKUP - HIDDEN'!$O$4:$AE$8890,MATCH(Q5971,'DCM CARDS LOOKUP - HIDDEN'!$N$4:$N$8890,0),$J5971)</f>
        <v>1250</v>
      </c>
      <c r="E5971" s="30">
        <f>INDEX('DCM CARDS LOOKUP - HIDDEN'!$O$4:$AE$8890,MATCH(R5971,'DCM CARDS LOOKUP - HIDDEN'!$N$4:$N$8890,0),$J5971)</f>
        <v>4500</v>
      </c>
      <c r="F5971" s="30">
        <f>INDEX('DCM CARDS LOOKUP - HIDDEN'!$O$4:$AE$8890,MATCH(S5971,'DCM CARDS LOOKUP - HIDDEN'!$N$4:$N$8890,0),$J5971)</f>
        <v>1250</v>
      </c>
      <c r="G5971" s="30">
        <f>INDEX('DCM CARDS LOOKUP - HIDDEN'!$O$4:$AE$8890,MATCH(T5971,'DCM CARDS LOOKUP - HIDDEN'!$N$4:$N$8890,0),$J5971)</f>
        <v>1250</v>
      </c>
      <c r="H5971" s="35"/>
      <c r="J5971" s="4">
        <v>9</v>
      </c>
      <c r="O5971">
        <f>L5963*10000+M5963*100+B5961</f>
        <v>201401</v>
      </c>
      <c r="P5971">
        <f>L5963*10000+M5963*100+C5961</f>
        <v>201402</v>
      </c>
      <c r="Q5971">
        <f>L5963*10000+M5963*100+D5961</f>
        <v>201403</v>
      </c>
      <c r="R5971">
        <f>L5963*10000+M5963*100+E5941</f>
        <v>201404</v>
      </c>
      <c r="S5971">
        <f>L5963*10000+M5963*100+F5941</f>
        <v>201405</v>
      </c>
      <c r="T5971">
        <f>L5963*10000+M5963*100+G5941</f>
        <v>201406</v>
      </c>
    </row>
    <row r="5972" spans="1:20" ht="15" hidden="1" customHeight="1" x14ac:dyDescent="0.2">
      <c r="A5972" s="10" t="e">
        <f>INDEX(REFERENCE!$B$2:$J$2,1,'EXAMPLE OF CHOICE CARDS'!J5972)</f>
        <v>#REF!</v>
      </c>
      <c r="B5972" s="5">
        <f>INDEX('DCM CARDS LOOKUP - HIDDEN'!$O$4:$AE$8890,MATCH(O5972,'DCM CARDS LOOKUP - HIDDEN'!$N$4:$N$8890,0),$J5972)</f>
        <v>0</v>
      </c>
      <c r="C5972" s="5">
        <f>INDEX('DCM CARDS LOOKUP - HIDDEN'!$O$4:$AE$8890,MATCH(P5972,'DCM CARDS LOOKUP - HIDDEN'!$N$4:$N$8890,0),$J5972)</f>
        <v>0</v>
      </c>
      <c r="D5972" s="5">
        <f>INDEX('DCM CARDS LOOKUP - HIDDEN'!$O$4:$AE$8890,MATCH(Q5972,'DCM CARDS LOOKUP - HIDDEN'!$N$4:$N$8890,0),$J5972)</f>
        <v>0</v>
      </c>
      <c r="E5972" s="5">
        <f>INDEX('DCM CARDS LOOKUP - HIDDEN'!$O$4:$AE$8890,MATCH(R5972,'DCM CARDS LOOKUP - HIDDEN'!$N$4:$N$8890,0),$J5972)</f>
        <v>0</v>
      </c>
      <c r="F5972" s="5">
        <f>INDEX('DCM CARDS LOOKUP - HIDDEN'!$O$4:$AE$8890,MATCH(S5972,'DCM CARDS LOOKUP - HIDDEN'!$N$4:$N$8890,0),$J5972)</f>
        <v>0</v>
      </c>
      <c r="G5972" s="31"/>
      <c r="H5972" s="35"/>
      <c r="J5972" s="4">
        <v>10</v>
      </c>
      <c r="O5972">
        <f>L5963*10000+M5963*100+B5961</f>
        <v>201401</v>
      </c>
      <c r="P5972">
        <f>L5963*10000+M5963*100+C5961</f>
        <v>201402</v>
      </c>
      <c r="Q5972">
        <f>L5963*10000+M5963*100+D5961</f>
        <v>201403</v>
      </c>
      <c r="R5972">
        <f>L5963*10000+M5963*100+E5941</f>
        <v>201404</v>
      </c>
      <c r="S5972">
        <f>L5963*10000+M5963*100+F5941</f>
        <v>201405</v>
      </c>
    </row>
    <row r="5973" spans="1:20" ht="15" hidden="1" customHeight="1" x14ac:dyDescent="0.2">
      <c r="A5973" s="10" t="e">
        <f>INDEX(REFERENCE!$B$2:$J$2,1,'EXAMPLE OF CHOICE CARDS'!J5973)</f>
        <v>#REF!</v>
      </c>
      <c r="B5973" s="5">
        <f>INDEX('DCM CARDS LOOKUP - HIDDEN'!$O$4:$AE$8890,MATCH(O5973,'DCM CARDS LOOKUP - HIDDEN'!$N$4:$N$8890,0),$J5973)</f>
        <v>0</v>
      </c>
      <c r="C5973" s="5">
        <f>INDEX('DCM CARDS LOOKUP - HIDDEN'!$O$4:$AE$8890,MATCH(P5973,'DCM CARDS LOOKUP - HIDDEN'!$N$4:$N$8890,0),$J5973)</f>
        <v>0</v>
      </c>
      <c r="D5973" s="5">
        <f>INDEX('DCM CARDS LOOKUP - HIDDEN'!$O$4:$AE$8890,MATCH(Q5973,'DCM CARDS LOOKUP - HIDDEN'!$N$4:$N$8890,0),$J5973)</f>
        <v>0</v>
      </c>
      <c r="E5973" s="5">
        <f>INDEX('DCM CARDS LOOKUP - HIDDEN'!$O$4:$AE$8890,MATCH(R5973,'DCM CARDS LOOKUP - HIDDEN'!$N$4:$N$8890,0),$J5973)</f>
        <v>0</v>
      </c>
      <c r="F5973" s="5">
        <f>INDEX('DCM CARDS LOOKUP - HIDDEN'!$O$4:$AE$8890,MATCH(S5973,'DCM CARDS LOOKUP - HIDDEN'!$N$4:$N$8890,0),$J5973)</f>
        <v>0</v>
      </c>
      <c r="G5973" s="31"/>
      <c r="H5973" s="35"/>
      <c r="J5973" s="4">
        <v>11</v>
      </c>
      <c r="O5973">
        <f>L5963*10000+M5963*100+B5961</f>
        <v>201401</v>
      </c>
      <c r="P5973">
        <f>L5963*10000+M5963*100+C5961</f>
        <v>201402</v>
      </c>
      <c r="Q5973">
        <f>L5963*10000+M5963*100+D5961</f>
        <v>201403</v>
      </c>
      <c r="R5973">
        <f>L5963*10000+M5963*100+E5941</f>
        <v>201404</v>
      </c>
      <c r="S5973">
        <f>L5963*10000+M5963*100+F5941</f>
        <v>201405</v>
      </c>
    </row>
    <row r="5974" spans="1:20" ht="15" hidden="1" customHeight="1" x14ac:dyDescent="0.2">
      <c r="A5974" s="10" t="e">
        <f>INDEX(REFERENCE!$B$2:$J$2,1,'EXAMPLE OF CHOICE CARDS'!J5974)</f>
        <v>#REF!</v>
      </c>
      <c r="B5974" s="5">
        <f>INDEX('DCM CARDS LOOKUP - HIDDEN'!$O$4:$AE$8890,MATCH(O5974,'DCM CARDS LOOKUP - HIDDEN'!$N$4:$N$8890,0),$J5974)</f>
        <v>0</v>
      </c>
      <c r="C5974" s="5">
        <f>INDEX('DCM CARDS LOOKUP - HIDDEN'!$O$4:$AE$8890,MATCH(P5974,'DCM CARDS LOOKUP - HIDDEN'!$N$4:$N$8890,0),$J5974)</f>
        <v>0</v>
      </c>
      <c r="D5974" s="5">
        <f>INDEX('DCM CARDS LOOKUP - HIDDEN'!$O$4:$AE$8890,MATCH(Q5974,'DCM CARDS LOOKUP - HIDDEN'!$N$4:$N$8890,0),$J5974)</f>
        <v>0</v>
      </c>
      <c r="E5974" s="5">
        <f>INDEX('DCM CARDS LOOKUP - HIDDEN'!$O$4:$AE$8890,MATCH(R5974,'DCM CARDS LOOKUP - HIDDEN'!$N$4:$N$8890,0),$J5974)</f>
        <v>0</v>
      </c>
      <c r="F5974" s="5">
        <f>INDEX('DCM CARDS LOOKUP - HIDDEN'!$O$4:$AE$8890,MATCH(S5974,'DCM CARDS LOOKUP - HIDDEN'!$N$4:$N$8890,0),$J5974)</f>
        <v>0</v>
      </c>
      <c r="G5974" s="31"/>
      <c r="H5974" s="35"/>
      <c r="J5974" s="4">
        <v>12</v>
      </c>
      <c r="O5974">
        <f>L5963*10000+M5963*100+B5961</f>
        <v>201401</v>
      </c>
      <c r="P5974">
        <f>L5963*10000+M5963*100+C5961</f>
        <v>201402</v>
      </c>
      <c r="Q5974">
        <f>L5963*10000+M5963*100+D5961</f>
        <v>201403</v>
      </c>
      <c r="R5974">
        <f>L5963*10000+M5963*100+E5941</f>
        <v>201404</v>
      </c>
      <c r="S5974">
        <f>L5963*10000+M5963*100+F5941</f>
        <v>201405</v>
      </c>
    </row>
    <row r="5975" spans="1:20" ht="15" hidden="1" customHeight="1" x14ac:dyDescent="0.2">
      <c r="A5975" s="10" t="e">
        <f>INDEX(REFERENCE!$B$2:$J$2,1,'EXAMPLE OF CHOICE CARDS'!J5975)</f>
        <v>#REF!</v>
      </c>
      <c r="B5975" s="5">
        <f>INDEX('DCM CARDS LOOKUP - HIDDEN'!$O$4:$AE$8890,MATCH(O5975,'DCM CARDS LOOKUP - HIDDEN'!$N$4:$N$8890,0),$J5975)</f>
        <v>0</v>
      </c>
      <c r="C5975" s="5">
        <f>INDEX('DCM CARDS LOOKUP - HIDDEN'!$O$4:$AE$8890,MATCH(P5975,'DCM CARDS LOOKUP - HIDDEN'!$N$4:$N$8890,0),$J5975)</f>
        <v>0</v>
      </c>
      <c r="D5975" s="5">
        <f>INDEX('DCM CARDS LOOKUP - HIDDEN'!$O$4:$AE$8890,MATCH(Q5975,'DCM CARDS LOOKUP - HIDDEN'!$N$4:$N$8890,0),$J5975)</f>
        <v>0</v>
      </c>
      <c r="E5975" s="5">
        <f>INDEX('DCM CARDS LOOKUP - HIDDEN'!$O$4:$AE$8890,MATCH(R5975,'DCM CARDS LOOKUP - HIDDEN'!$N$4:$N$8890,0),$J5975)</f>
        <v>0</v>
      </c>
      <c r="F5975" s="5">
        <f>INDEX('DCM CARDS LOOKUP - HIDDEN'!$O$4:$AE$8890,MATCH(S5975,'DCM CARDS LOOKUP - HIDDEN'!$N$4:$N$8890,0),$J5975)</f>
        <v>0</v>
      </c>
      <c r="G5975" s="31"/>
      <c r="H5975" s="35"/>
      <c r="J5975" s="4">
        <v>13</v>
      </c>
      <c r="O5975">
        <f>L5963*10000+M5963*100+B5961</f>
        <v>201401</v>
      </c>
      <c r="P5975">
        <f>L5963*10000+M5963*100+C5961</f>
        <v>201402</v>
      </c>
      <c r="Q5975">
        <f>L5963*10000+M5963*100+D5961</f>
        <v>201403</v>
      </c>
      <c r="R5975">
        <f>L5963*10000+M5963*100+E5941</f>
        <v>201404</v>
      </c>
      <c r="S5975">
        <f>L5963*10000+M5963*100+F5941</f>
        <v>201405</v>
      </c>
    </row>
    <row r="5976" spans="1:20" ht="15" hidden="1" customHeight="1" x14ac:dyDescent="0.2">
      <c r="A5976" s="10" t="e">
        <f>INDEX(REFERENCE!$B$2:$J$2,1,'EXAMPLE OF CHOICE CARDS'!J5976)</f>
        <v>#REF!</v>
      </c>
      <c r="B5976" s="5">
        <f>INDEX('DCM CARDS LOOKUP - HIDDEN'!$O$4:$AE$8890,MATCH(O5976,'DCM CARDS LOOKUP - HIDDEN'!$N$4:$N$8890,0),$J5976)</f>
        <v>0</v>
      </c>
      <c r="C5976" s="5">
        <f>INDEX('DCM CARDS LOOKUP - HIDDEN'!$O$4:$AE$8890,MATCH(P5976,'DCM CARDS LOOKUP - HIDDEN'!$N$4:$N$8890,0),$J5976)</f>
        <v>0</v>
      </c>
      <c r="D5976" s="5">
        <f>INDEX('DCM CARDS LOOKUP - HIDDEN'!$O$4:$AE$8890,MATCH(Q5976,'DCM CARDS LOOKUP - HIDDEN'!$N$4:$N$8890,0),$J5976)</f>
        <v>0</v>
      </c>
      <c r="E5976" s="5">
        <f>INDEX('DCM CARDS LOOKUP - HIDDEN'!$O$4:$AE$8890,MATCH(R5976,'DCM CARDS LOOKUP - HIDDEN'!$N$4:$N$8890,0),$J5976)</f>
        <v>0</v>
      </c>
      <c r="F5976" s="5">
        <f>INDEX('DCM CARDS LOOKUP - HIDDEN'!$O$4:$AE$8890,MATCH(S5976,'DCM CARDS LOOKUP - HIDDEN'!$N$4:$N$8890,0),$J5976)</f>
        <v>0</v>
      </c>
      <c r="G5976" s="31"/>
      <c r="H5976" s="35"/>
      <c r="J5976" s="4">
        <v>14</v>
      </c>
      <c r="O5976">
        <f>L5963*10000+M5963*100+B5961</f>
        <v>201401</v>
      </c>
      <c r="P5976">
        <f>L5963*10000+M5963*100+C5961</f>
        <v>201402</v>
      </c>
      <c r="Q5976">
        <f>L5963*10000+M5963*100+D5961</f>
        <v>201403</v>
      </c>
      <c r="R5976">
        <f>L5963*10000+M5963*100+E5941</f>
        <v>201404</v>
      </c>
      <c r="S5976">
        <f>L5963*10000+M5963*100+F5941</f>
        <v>201405</v>
      </c>
    </row>
    <row r="5977" spans="1:20" x14ac:dyDescent="0.2">
      <c r="A5977" s="2"/>
      <c r="B5977" s="5"/>
      <c r="C5977" s="5"/>
      <c r="D5977" s="5"/>
      <c r="E5977" s="5"/>
      <c r="F5977" s="5"/>
      <c r="G5977" s="5"/>
      <c r="H5977" s="5"/>
      <c r="J5977" s="13"/>
    </row>
    <row r="5978" spans="1:20" x14ac:dyDescent="0.2">
      <c r="A5978" s="6"/>
      <c r="B5978" s="7">
        <v>1</v>
      </c>
      <c r="C5978" s="7">
        <v>2</v>
      </c>
      <c r="D5978" s="7">
        <v>3</v>
      </c>
      <c r="E5978" s="7">
        <v>4</v>
      </c>
      <c r="F5978" s="7">
        <v>5</v>
      </c>
      <c r="G5978" s="7">
        <v>6</v>
      </c>
      <c r="H5978" s="7">
        <v>9</v>
      </c>
      <c r="J5978" s="13"/>
    </row>
    <row r="5981" spans="1:20" x14ac:dyDescent="0.2">
      <c r="A5981" s="1" t="str">
        <f>"Version "&amp;L5983&amp;"; Task"&amp;M5983</f>
        <v>Version 20; Task15</v>
      </c>
      <c r="B5981" s="4">
        <v>1</v>
      </c>
      <c r="C5981" s="4">
        <v>2</v>
      </c>
      <c r="D5981" s="4">
        <v>3</v>
      </c>
      <c r="E5981" s="4">
        <f>E5961</f>
        <v>4</v>
      </c>
      <c r="F5981" s="4">
        <f>F5961</f>
        <v>5</v>
      </c>
      <c r="G5981" s="4">
        <v>6</v>
      </c>
      <c r="J5981" s="13"/>
    </row>
    <row r="5982" spans="1:20" ht="15" customHeight="1" x14ac:dyDescent="0.2">
      <c r="A5982" s="11" t="s">
        <v>8</v>
      </c>
      <c r="B5982" s="12" t="s">
        <v>9</v>
      </c>
      <c r="C5982" s="12" t="s">
        <v>10</v>
      </c>
      <c r="D5982" s="12" t="s">
        <v>11</v>
      </c>
      <c r="E5982" s="20" t="s">
        <v>21</v>
      </c>
      <c r="F5982" s="20" t="s">
        <v>22</v>
      </c>
      <c r="G5982" s="20"/>
      <c r="H5982" s="34" t="s">
        <v>15</v>
      </c>
      <c r="J5982" s="13"/>
      <c r="L5982" t="s">
        <v>12</v>
      </c>
      <c r="M5982" t="s">
        <v>1</v>
      </c>
    </row>
    <row r="5983" spans="1:20" x14ac:dyDescent="0.2">
      <c r="A5983" s="10" t="str">
        <f>INDEX(REFERENCE!$B$2:$J$2,1,'EXAMPLE OF CHOICE CARDS'!J5983)</f>
        <v>Type</v>
      </c>
      <c r="B5983" s="5" t="str">
        <f>INDEX('DCM CARDS LOOKUP - HIDDEN'!$O$4:$AE$8890,MATCH(O5983,'DCM CARDS LOOKUP - HIDDEN'!$N$4:$N$8890,0),$J5983)</f>
        <v>Topicals</v>
      </c>
      <c r="C5983" s="5" t="str">
        <f>INDEX('DCM CARDS LOOKUP - HIDDEN'!$O$4:$AE$8890,MATCH(P5983,'DCM CARDS LOOKUP - HIDDEN'!$N$4:$N$8890,0),$J5983)</f>
        <v>Pads</v>
      </c>
      <c r="D5983" s="5" t="str">
        <f>INDEX('DCM CARDS LOOKUP - HIDDEN'!$O$4:$AE$8890,MATCH(Q5983,'DCM CARDS LOOKUP - HIDDEN'!$N$4:$N$8890,0),$J5983)</f>
        <v>Pads</v>
      </c>
      <c r="E5983" s="5" t="str">
        <f>INDEX('DCM CARDS LOOKUP - HIDDEN'!$O$4:$AE$8890,MATCH(R5983,'DCM CARDS LOOKUP - HIDDEN'!$N$4:$N$8890,0),$J5983)</f>
        <v>Topicals</v>
      </c>
      <c r="F5983" s="5" t="str">
        <f>INDEX('DCM CARDS LOOKUP - HIDDEN'!$O$4:$AE$8890,MATCH(S5983,'DCM CARDS LOOKUP - HIDDEN'!$N$4:$N$8890,0),$J5983)</f>
        <v>Topicals</v>
      </c>
      <c r="G5983" s="5" t="str">
        <f>INDEX('DCM CARDS LOOKUP - HIDDEN'!$O$4:$AE$8890,MATCH(T5983,'DCM CARDS LOOKUP - HIDDEN'!$N$4:$N$8890,0),$J5983)</f>
        <v>Pads</v>
      </c>
      <c r="H5983" s="35"/>
      <c r="J5983" s="4">
        <v>1</v>
      </c>
      <c r="L5983">
        <f>IF(M5963=15,L5963+1,L5963)</f>
        <v>20</v>
      </c>
      <c r="M5983">
        <f>IF(M5963&lt;15,M5963+1,1)</f>
        <v>15</v>
      </c>
      <c r="O5983">
        <f>L5983*10000+M5983*100+B5981</f>
        <v>201501</v>
      </c>
      <c r="P5983">
        <f>L5983*10000+M5983*100+C5981</f>
        <v>201502</v>
      </c>
      <c r="Q5983">
        <f>L5983*10000+M5983*100+D5981</f>
        <v>201503</v>
      </c>
      <c r="R5983">
        <f>L5983*10000+M5983*100+E5961</f>
        <v>201504</v>
      </c>
      <c r="S5983">
        <f>L5983*10000+M5983*100+F5961</f>
        <v>201505</v>
      </c>
      <c r="T5983">
        <f>L5983*10000+M5983*100+G5961</f>
        <v>201506</v>
      </c>
    </row>
    <row r="5984" spans="1:20" x14ac:dyDescent="0.2">
      <c r="A5984" s="10" t="str">
        <f>INDEX(REFERENCE!$B$2:$J$2,1,'EXAMPLE OF CHOICE CARDS'!J5984)</f>
        <v>Brand</v>
      </c>
      <c r="B5984" s="5" t="str">
        <f>INDEX('DCM CARDS LOOKUP - HIDDEN'!$O$4:$AE$8890,MATCH(O5984,'DCM CARDS LOOKUP - HIDDEN'!$N$4:$N$8890,0),$J5984)</f>
        <v>Equate</v>
      </c>
      <c r="C5984" s="5" t="str">
        <f>INDEX('DCM CARDS LOOKUP - HIDDEN'!$O$4:$AE$8890,MATCH(P5984,'DCM CARDS LOOKUP - HIDDEN'!$N$4:$N$8890,0),$J5984)</f>
        <v>Salonpas</v>
      </c>
      <c r="D5984" s="5" t="str">
        <f>INDEX('DCM CARDS LOOKUP - HIDDEN'!$O$4:$AE$8890,MATCH(Q5984,'DCM CARDS LOOKUP - HIDDEN'!$N$4:$N$8890,0),$J5984)</f>
        <v>Icy Hot</v>
      </c>
      <c r="E5984" s="5" t="str">
        <f>INDEX('DCM CARDS LOOKUP - HIDDEN'!$O$4:$AE$8890,MATCH(R5984,'DCM CARDS LOOKUP - HIDDEN'!$N$4:$N$8890,0),$J5984)</f>
        <v>Store Brand</v>
      </c>
      <c r="F5984" s="5" t="str">
        <f>INDEX('DCM CARDS LOOKUP - HIDDEN'!$O$4:$AE$8890,MATCH(S5984,'DCM CARDS LOOKUP - HIDDEN'!$N$4:$N$8890,0),$J5984)</f>
        <v>Equate</v>
      </c>
      <c r="G5984" s="5" t="str">
        <f>INDEX('DCM CARDS LOOKUP - HIDDEN'!$O$4:$AE$8890,MATCH(T5984,'DCM CARDS LOOKUP - HIDDEN'!$N$4:$N$8890,0),$J5984)</f>
        <v>Equate</v>
      </c>
      <c r="H5984" s="35"/>
      <c r="J5984" s="4">
        <v>2</v>
      </c>
      <c r="O5984">
        <f>L5983*10000+M5983*100+B5981</f>
        <v>201501</v>
      </c>
      <c r="P5984">
        <f>L5983*10000+M5983*100+C5981</f>
        <v>201502</v>
      </c>
      <c r="Q5984">
        <f>L5983*10000+M5983*100+D5981</f>
        <v>201503</v>
      </c>
      <c r="R5984">
        <f>L5983*10000+M5983*100+E5961</f>
        <v>201504</v>
      </c>
      <c r="S5984">
        <f>L5983*10000+M5983*100+F5961</f>
        <v>201505</v>
      </c>
      <c r="T5984">
        <f>L5983*10000+M5983*100+G5961</f>
        <v>201506</v>
      </c>
    </row>
    <row r="5985" spans="1:20" ht="28.5" x14ac:dyDescent="0.2">
      <c r="A5985" s="10" t="str">
        <f>INDEX(REFERENCE!$B$2:$J$2,1,'EXAMPLE OF CHOICE CARDS'!J5985)</f>
        <v>Sensation</v>
      </c>
      <c r="B5985" s="5" t="str">
        <f>INDEX('DCM CARDS LOOKUP - HIDDEN'!$O$4:$AE$8890,MATCH(O5985,'DCM CARDS LOOKUP - HIDDEN'!$N$4:$N$8890,0),$J5985)</f>
        <v>Hot sensation</v>
      </c>
      <c r="C5985" s="5" t="str">
        <f>INDEX('DCM CARDS LOOKUP - HIDDEN'!$O$4:$AE$8890,MATCH(P5985,'DCM CARDS LOOKUP - HIDDEN'!$N$4:$N$8890,0),$J5985)</f>
        <v>Lidocaine/numbing sensation</v>
      </c>
      <c r="D5985" s="5" t="str">
        <f>INDEX('DCM CARDS LOOKUP - HIDDEN'!$O$4:$AE$8890,MATCH(Q5985,'DCM CARDS LOOKUP - HIDDEN'!$N$4:$N$8890,0),$J5985)</f>
        <v>Cold sensation</v>
      </c>
      <c r="E5985" s="5" t="str">
        <f>INDEX('DCM CARDS LOOKUP - HIDDEN'!$O$4:$AE$8890,MATCH(R5985,'DCM CARDS LOOKUP - HIDDEN'!$N$4:$N$8890,0),$J5985)</f>
        <v>Lidocaine/numbing sensation</v>
      </c>
      <c r="F5985" s="5" t="str">
        <f>INDEX('DCM CARDS LOOKUP - HIDDEN'!$O$4:$AE$8890,MATCH(S5985,'DCM CARDS LOOKUP - HIDDEN'!$N$4:$N$8890,0),$J5985)</f>
        <v>Both hot and cold sensation</v>
      </c>
      <c r="G5985" s="5" t="str">
        <f>INDEX('DCM CARDS LOOKUP - HIDDEN'!$O$4:$AE$8890,MATCH(T5985,'DCM CARDS LOOKUP - HIDDEN'!$N$4:$N$8890,0),$J5985)</f>
        <v>No sensation/drug free/for circulation</v>
      </c>
      <c r="H5985" s="35"/>
      <c r="J5985" s="4">
        <v>3</v>
      </c>
      <c r="O5985">
        <f>L5983*10000+M5983*100+B5981</f>
        <v>201501</v>
      </c>
      <c r="P5985">
        <f>L5983*10000+M5983*100+C5981</f>
        <v>201502</v>
      </c>
      <c r="Q5985">
        <f>L5983*10000+M5983*100+D5981</f>
        <v>201503</v>
      </c>
      <c r="R5985">
        <f>L5983*10000+M5983*100+E5961</f>
        <v>201504</v>
      </c>
      <c r="S5985">
        <f>L5983*10000+M5983*100+F5961</f>
        <v>201505</v>
      </c>
      <c r="T5985">
        <f>L5983*10000+M5983*100+G5961</f>
        <v>201506</v>
      </c>
    </row>
    <row r="5986" spans="1:20" x14ac:dyDescent="0.2">
      <c r="A5986" s="10" t="str">
        <f>INDEX(REFERENCE!$B$2:$J$2,1,'EXAMPLE OF CHOICE CARDS'!J5986)</f>
        <v>Treatment Area</v>
      </c>
      <c r="B5986" s="5" t="str">
        <f>INDEX('DCM CARDS LOOKUP - HIDDEN'!$O$4:$AE$8890,MATCH(O5986,'DCM CARDS LOOKUP - HIDDEN'!$N$4:$N$8890,0),$J5986)</f>
        <v>-</v>
      </c>
      <c r="C5986" s="5" t="str">
        <f>INDEX('DCM CARDS LOOKUP - HIDDEN'!$O$4:$AE$8890,MATCH(P5986,'DCM CARDS LOOKUP - HIDDEN'!$N$4:$N$8890,0),$J5986)</f>
        <v>Hands (arthritis)</v>
      </c>
      <c r="D5986" s="5" t="str">
        <f>INDEX('DCM CARDS LOOKUP - HIDDEN'!$O$4:$AE$8890,MATCH(Q5986,'DCM CARDS LOOKUP - HIDDEN'!$N$4:$N$8890,0),$J5986)</f>
        <v>Chest</v>
      </c>
      <c r="E5986" s="5" t="str">
        <f>INDEX('DCM CARDS LOOKUP - HIDDEN'!$O$4:$AE$8890,MATCH(R5986,'DCM CARDS LOOKUP - HIDDEN'!$N$4:$N$8890,0),$J5986)</f>
        <v>-</v>
      </c>
      <c r="F5986" s="5" t="str">
        <f>INDEX('DCM CARDS LOOKUP - HIDDEN'!$O$4:$AE$8890,MATCH(S5986,'DCM CARDS LOOKUP - HIDDEN'!$N$4:$N$8890,0),$J5986)</f>
        <v>-</v>
      </c>
      <c r="G5986" s="5" t="str">
        <f>INDEX('DCM CARDS LOOKUP - HIDDEN'!$O$4:$AE$8890,MATCH(T5986,'DCM CARDS LOOKUP - HIDDEN'!$N$4:$N$8890,0),$J5986)</f>
        <v>Back</v>
      </c>
      <c r="H5986" s="35"/>
      <c r="J5986" s="4">
        <v>4</v>
      </c>
      <c r="O5986">
        <f>L5983*10000+M5983*100+B5981</f>
        <v>201501</v>
      </c>
      <c r="P5986">
        <f>L5983*10000+M5983*100+C5981</f>
        <v>201502</v>
      </c>
      <c r="Q5986">
        <f>L5983*10000+M5983*100+D5981</f>
        <v>201503</v>
      </c>
      <c r="R5986">
        <f>L5983*10000+M5983*100+E5961</f>
        <v>201504</v>
      </c>
      <c r="S5986">
        <f>L5983*10000+M5983*100+F5961</f>
        <v>201505</v>
      </c>
      <c r="T5986">
        <f>L5983*10000+M5983*100+G5961</f>
        <v>201506</v>
      </c>
    </row>
    <row r="5987" spans="1:20" x14ac:dyDescent="0.2">
      <c r="A5987" s="10" t="str">
        <f>INDEX(REFERENCE!$B$2:$J$2,1,'EXAMPLE OF CHOICE CARDS'!J5987)</f>
        <v>Format</v>
      </c>
      <c r="B5987" s="5" t="str">
        <f>INDEX('DCM CARDS LOOKUP - HIDDEN'!$O$4:$AE$8890,MATCH(O5987,'DCM CARDS LOOKUP - HIDDEN'!$N$4:$N$8890,0),$J5987)</f>
        <v>Spray</v>
      </c>
      <c r="C5987" s="5" t="str">
        <f>INDEX('DCM CARDS LOOKUP - HIDDEN'!$O$4:$AE$8890,MATCH(P5987,'DCM CARDS LOOKUP - HIDDEN'!$N$4:$N$8890,0),$J5987)</f>
        <v>Single use pads/patches</v>
      </c>
      <c r="D5987" s="5" t="str">
        <f>INDEX('DCM CARDS LOOKUP - HIDDEN'!$O$4:$AE$8890,MATCH(Q5987,'DCM CARDS LOOKUP - HIDDEN'!$N$4:$N$8890,0),$J5987)</f>
        <v>Single use pads/patches</v>
      </c>
      <c r="E5987" s="5" t="str">
        <f>INDEX('DCM CARDS LOOKUP - HIDDEN'!$O$4:$AE$8890,MATCH(R5987,'DCM CARDS LOOKUP - HIDDEN'!$N$4:$N$8890,0),$J5987)</f>
        <v>Roll-on</v>
      </c>
      <c r="F5987" s="5" t="str">
        <f>INDEX('DCM CARDS LOOKUP - HIDDEN'!$O$4:$AE$8890,MATCH(S5987,'DCM CARDS LOOKUP - HIDDEN'!$N$4:$N$8890,0),$J5987)</f>
        <v>Cream</v>
      </c>
      <c r="G5987" s="5" t="str">
        <f>INDEX('DCM CARDS LOOKUP - HIDDEN'!$O$4:$AE$8890,MATCH(T5987,'DCM CARDS LOOKUP - HIDDEN'!$N$4:$N$8890,0),$J5987)</f>
        <v>Single use pads/patches</v>
      </c>
      <c r="H5987" s="35"/>
      <c r="J5987" s="4">
        <v>5</v>
      </c>
      <c r="O5987">
        <f>L5983*10000+M5983*100+B5981</f>
        <v>201501</v>
      </c>
      <c r="P5987">
        <f>L5983*10000+M5983*100+C5981</f>
        <v>201502</v>
      </c>
      <c r="Q5987">
        <f>L5983*10000+M5983*100+D5981</f>
        <v>201503</v>
      </c>
      <c r="R5987">
        <f>L5983*10000+M5983*100+E5961</f>
        <v>201504</v>
      </c>
      <c r="S5987">
        <f>L5983*10000+M5983*100+F5961</f>
        <v>201505</v>
      </c>
      <c r="T5987">
        <f>L5983*10000+M5983*100+G5961</f>
        <v>201506</v>
      </c>
    </row>
    <row r="5988" spans="1:20" x14ac:dyDescent="0.2">
      <c r="A5988" s="10" t="str">
        <f>INDEX(REFERENCE!$B$2:$J$2,1,'EXAMPLE OF CHOICE CARDS'!J5988)</f>
        <v>Count</v>
      </c>
      <c r="B5988" s="5" t="str">
        <f>INDEX('DCM CARDS LOOKUP - HIDDEN'!$O$4:$AE$8890,MATCH(O5988,'DCM CARDS LOOKUP - HIDDEN'!$N$4:$N$8890,0),$J5988)</f>
        <v>3 oz</v>
      </c>
      <c r="C5988" s="5" t="str">
        <f>INDEX('DCM CARDS LOOKUP - HIDDEN'!$O$4:$AE$8890,MATCH(P5988,'DCM CARDS LOOKUP - HIDDEN'!$N$4:$N$8890,0),$J5988)</f>
        <v>5 count</v>
      </c>
      <c r="D5988" s="5" t="str">
        <f>INDEX('DCM CARDS LOOKUP - HIDDEN'!$O$4:$AE$8890,MATCH(Q5988,'DCM CARDS LOOKUP - HIDDEN'!$N$4:$N$8890,0),$J5988)</f>
        <v>6 count</v>
      </c>
      <c r="E5988" s="5" t="str">
        <f>INDEX('DCM CARDS LOOKUP - HIDDEN'!$O$4:$AE$8890,MATCH(R5988,'DCM CARDS LOOKUP - HIDDEN'!$N$4:$N$8890,0),$J5988)</f>
        <v>5.5 oz</v>
      </c>
      <c r="F5988" s="5" t="str">
        <f>INDEX('DCM CARDS LOOKUP - HIDDEN'!$O$4:$AE$8890,MATCH(S5988,'DCM CARDS LOOKUP - HIDDEN'!$N$4:$N$8890,0),$J5988)</f>
        <v>2.5 oz</v>
      </c>
      <c r="G5988" s="5" t="str">
        <f>INDEX('DCM CARDS LOOKUP - HIDDEN'!$O$4:$AE$8890,MATCH(T5988,'DCM CARDS LOOKUP - HIDDEN'!$N$4:$N$8890,0),$J5988)</f>
        <v>4 count</v>
      </c>
      <c r="H5988" s="35"/>
      <c r="J5988" s="4">
        <v>6</v>
      </c>
      <c r="O5988">
        <f>L5983*10000+M5983*100+B5981</f>
        <v>201501</v>
      </c>
      <c r="P5988">
        <f>L5983*10000+M5983*100+C5981</f>
        <v>201502</v>
      </c>
      <c r="Q5988">
        <f>L5983*10000+M5983*100+D5981</f>
        <v>201503</v>
      </c>
      <c r="R5988">
        <f>L5983*10000+M5983*100+E5961</f>
        <v>201504</v>
      </c>
      <c r="S5988">
        <f>L5983*10000+M5983*100+F5961</f>
        <v>201505</v>
      </c>
      <c r="T5988">
        <f>L5983*10000+M5983*100+G5961</f>
        <v>201506</v>
      </c>
    </row>
    <row r="5989" spans="1:20" ht="15" customHeight="1" x14ac:dyDescent="0.2">
      <c r="A5989" s="10" t="str">
        <f>INDEX(REFERENCE!$B$2:$J$2,1,'EXAMPLE OF CHOICE CARDS'!J5989)</f>
        <v>Price</v>
      </c>
      <c r="B5989" s="29">
        <f>INDEX('DCM CARDS LOOKUP - HIDDEN'!$O$4:$AE$8890,MATCH(O5989,'DCM CARDS LOOKUP - HIDDEN'!$N$4:$N$8890,0),$J5989)</f>
        <v>13.4</v>
      </c>
      <c r="C5989" s="29">
        <f>INDEX('DCM CARDS LOOKUP - HIDDEN'!$O$4:$AE$8890,MATCH(P5989,'DCM CARDS LOOKUP - HIDDEN'!$N$4:$N$8890,0),$J5989)</f>
        <v>8.93</v>
      </c>
      <c r="D5989" s="29">
        <f>INDEX('DCM CARDS LOOKUP - HIDDEN'!$O$4:$AE$8890,MATCH(Q5989,'DCM CARDS LOOKUP - HIDDEN'!$N$4:$N$8890,0),$J5989)</f>
        <v>18.72</v>
      </c>
      <c r="E5989" s="29">
        <f>INDEX('DCM CARDS LOOKUP - HIDDEN'!$O$4:$AE$8890,MATCH(R5989,'DCM CARDS LOOKUP - HIDDEN'!$N$4:$N$8890,0),$J5989)</f>
        <v>15.99</v>
      </c>
      <c r="F5989" s="29">
        <f>INDEX('DCM CARDS LOOKUP - HIDDEN'!$O$4:$AE$8890,MATCH(S5989,'DCM CARDS LOOKUP - HIDDEN'!$N$4:$N$8890,0),$J5989)</f>
        <v>5.75</v>
      </c>
      <c r="G5989" s="29">
        <f>INDEX('DCM CARDS LOOKUP - HIDDEN'!$O$4:$AE$8890,MATCH(T5989,'DCM CARDS LOOKUP - HIDDEN'!$N$4:$N$8890,0),$J5989)</f>
        <v>26.49</v>
      </c>
      <c r="H5989" s="35"/>
      <c r="J5989" s="4">
        <v>7</v>
      </c>
      <c r="O5989">
        <f>L5983*10000+M5983*100+B5981</f>
        <v>201501</v>
      </c>
      <c r="P5989">
        <f>L5983*10000+M5983*100+C5981</f>
        <v>201502</v>
      </c>
      <c r="Q5989">
        <f>L5983*10000+M5983*100+D5981</f>
        <v>201503</v>
      </c>
      <c r="R5989">
        <f>L5983*10000+M5983*100+E5961</f>
        <v>201504</v>
      </c>
      <c r="S5989">
        <f>L5983*10000+M5983*100+F5961</f>
        <v>201505</v>
      </c>
      <c r="T5989">
        <f>L5983*10000+M5983*100+G5961</f>
        <v>201506</v>
      </c>
    </row>
    <row r="5990" spans="1:20" ht="15" customHeight="1" x14ac:dyDescent="0.2">
      <c r="A5990" s="10" t="str">
        <f>INDEX(REFERENCE!$B$2:$J$2,1,'EXAMPLE OF CHOICE CARDS'!J5990)</f>
        <v>Review Rating</v>
      </c>
      <c r="B5990" s="5" t="str">
        <f>INDEX('DCM CARDS LOOKUP - HIDDEN'!$O$4:$AE$8890,MATCH(O5990,'DCM CARDS LOOKUP - HIDDEN'!$N$4:$N$8890,0),$J5990)</f>
        <v>4.5 stars</v>
      </c>
      <c r="C5990" s="5" t="str">
        <f>INDEX('DCM CARDS LOOKUP - HIDDEN'!$O$4:$AE$8890,MATCH(P5990,'DCM CARDS LOOKUP - HIDDEN'!$N$4:$N$8890,0),$J5990)</f>
        <v>4.6 stars</v>
      </c>
      <c r="D5990" s="5" t="str">
        <f>INDEX('DCM CARDS LOOKUP - HIDDEN'!$O$4:$AE$8890,MATCH(Q5990,'DCM CARDS LOOKUP - HIDDEN'!$N$4:$N$8890,0),$J5990)</f>
        <v>4.8 stars</v>
      </c>
      <c r="E5990" s="5" t="str">
        <f>INDEX('DCM CARDS LOOKUP - HIDDEN'!$O$4:$AE$8890,MATCH(R5990,'DCM CARDS LOOKUP - HIDDEN'!$N$4:$N$8890,0),$J5990)</f>
        <v>4.5 stars</v>
      </c>
      <c r="F5990" s="5" t="str">
        <f>INDEX('DCM CARDS LOOKUP - HIDDEN'!$O$4:$AE$8890,MATCH(S5990,'DCM CARDS LOOKUP - HIDDEN'!$N$4:$N$8890,0),$J5990)</f>
        <v>4.8 stars</v>
      </c>
      <c r="G5990" s="5" t="str">
        <f>INDEX('DCM CARDS LOOKUP - HIDDEN'!$O$4:$AE$8890,MATCH(T5990,'DCM CARDS LOOKUP - HIDDEN'!$N$4:$N$8890,0),$J5990)</f>
        <v>4.5 stars</v>
      </c>
      <c r="H5990" s="35"/>
      <c r="J5990" s="4">
        <v>8</v>
      </c>
      <c r="O5990">
        <f>L5983*10000+M5983*100+B5981</f>
        <v>201501</v>
      </c>
      <c r="P5990">
        <f>L5983*10000+M5983*100+C5981</f>
        <v>201502</v>
      </c>
      <c r="Q5990">
        <f>L5983*10000+M5983*100+D5981</f>
        <v>201503</v>
      </c>
      <c r="R5990">
        <f>L5983*10000+M5983*100+E5961</f>
        <v>201504</v>
      </c>
      <c r="S5990">
        <f>L5983*10000+M5983*100+F5961</f>
        <v>201505</v>
      </c>
      <c r="T5990">
        <f>L5983*10000+M5983*100+G5961</f>
        <v>201506</v>
      </c>
    </row>
    <row r="5991" spans="1:20" ht="15" customHeight="1" x14ac:dyDescent="0.2">
      <c r="A5991" s="10" t="str">
        <f>INDEX(REFERENCE!$B$2:$J$2,1,'EXAMPLE OF CHOICE CARDS'!J5991)</f>
        <v>Number of Reviews</v>
      </c>
      <c r="B5991" s="30">
        <f>INDEX('DCM CARDS LOOKUP - HIDDEN'!$O$4:$AE$8890,MATCH(O5991,'DCM CARDS LOOKUP - HIDDEN'!$N$4:$N$8890,0),$J5991)</f>
        <v>4500</v>
      </c>
      <c r="C5991" s="30">
        <f>INDEX('DCM CARDS LOOKUP - HIDDEN'!$O$4:$AE$8890,MATCH(P5991,'DCM CARDS LOOKUP - HIDDEN'!$N$4:$N$8890,0),$J5991)</f>
        <v>1250</v>
      </c>
      <c r="D5991" s="30">
        <f>INDEX('DCM CARDS LOOKUP - HIDDEN'!$O$4:$AE$8890,MATCH(Q5991,'DCM CARDS LOOKUP - HIDDEN'!$N$4:$N$8890,0),$J5991)</f>
        <v>4500</v>
      </c>
      <c r="E5991" s="30">
        <f>INDEX('DCM CARDS LOOKUP - HIDDEN'!$O$4:$AE$8890,MATCH(R5991,'DCM CARDS LOOKUP - HIDDEN'!$N$4:$N$8890,0),$J5991)</f>
        <v>4500</v>
      </c>
      <c r="F5991" s="30">
        <f>INDEX('DCM CARDS LOOKUP - HIDDEN'!$O$4:$AE$8890,MATCH(S5991,'DCM CARDS LOOKUP - HIDDEN'!$N$4:$N$8890,0),$J5991)</f>
        <v>1250</v>
      </c>
      <c r="G5991" s="30">
        <f>INDEX('DCM CARDS LOOKUP - HIDDEN'!$O$4:$AE$8890,MATCH(T5991,'DCM CARDS LOOKUP - HIDDEN'!$N$4:$N$8890,0),$J5991)</f>
        <v>1250</v>
      </c>
      <c r="H5991" s="35"/>
      <c r="J5991" s="4">
        <v>9</v>
      </c>
      <c r="O5991">
        <f>L5983*10000+M5983*100+B5981</f>
        <v>201501</v>
      </c>
      <c r="P5991">
        <f>L5983*10000+M5983*100+C5981</f>
        <v>201502</v>
      </c>
      <c r="Q5991">
        <f>L5983*10000+M5983*100+D5981</f>
        <v>201503</v>
      </c>
      <c r="R5991">
        <f>L5983*10000+M5983*100+E5961</f>
        <v>201504</v>
      </c>
      <c r="S5991">
        <f>L5983*10000+M5983*100+F5961</f>
        <v>201505</v>
      </c>
      <c r="T5991">
        <f>L5983*10000+M5983*100+G5961</f>
        <v>201506</v>
      </c>
    </row>
    <row r="5992" spans="1:20" ht="15" hidden="1" customHeight="1" x14ac:dyDescent="0.2">
      <c r="A5992" s="10" t="e">
        <f>INDEX(REFERENCE!$B$2:$J$2,1,'EXAMPLE OF CHOICE CARDS'!J5992)</f>
        <v>#REF!</v>
      </c>
      <c r="B5992" s="5">
        <f>INDEX('DCM CARDS LOOKUP - HIDDEN'!$O$4:$AE$8890,MATCH(O5992,'DCM CARDS LOOKUP - HIDDEN'!$N$4:$N$8890,0),$J5992)</f>
        <v>0</v>
      </c>
      <c r="C5992" s="5">
        <f>INDEX('DCM CARDS LOOKUP - HIDDEN'!$O$4:$AE$8890,MATCH(P5992,'DCM CARDS LOOKUP - HIDDEN'!$N$4:$N$8890,0),$J5992)</f>
        <v>0</v>
      </c>
      <c r="D5992" s="5">
        <f>INDEX('DCM CARDS LOOKUP - HIDDEN'!$O$4:$AE$8890,MATCH(Q5992,'DCM CARDS LOOKUP - HIDDEN'!$N$4:$N$8890,0),$J5992)</f>
        <v>0</v>
      </c>
      <c r="E5992" s="5">
        <f>INDEX('DCM CARDS LOOKUP - HIDDEN'!$O$4:$AE$8890,MATCH(R5992,'DCM CARDS LOOKUP - HIDDEN'!$N$4:$N$8890,0),$J5992)</f>
        <v>0</v>
      </c>
      <c r="F5992" s="5">
        <f>INDEX('DCM CARDS LOOKUP - HIDDEN'!$O$4:$AE$8890,MATCH(S5992,'DCM CARDS LOOKUP - HIDDEN'!$N$4:$N$8890,0),$J5992)</f>
        <v>0</v>
      </c>
      <c r="G5992" s="31"/>
      <c r="H5992" s="35"/>
      <c r="J5992" s="4">
        <v>10</v>
      </c>
      <c r="O5992">
        <f>L5983*10000+M5983*100+B5981</f>
        <v>201501</v>
      </c>
      <c r="P5992">
        <f>L5983*10000+M5983*100+C5981</f>
        <v>201502</v>
      </c>
      <c r="Q5992">
        <f>L5983*10000+M5983*100+D5981</f>
        <v>201503</v>
      </c>
      <c r="R5992">
        <f>L5983*10000+M5983*100+E5961</f>
        <v>201504</v>
      </c>
      <c r="S5992">
        <f>L5983*10000+M5983*100+F5961</f>
        <v>201505</v>
      </c>
    </row>
    <row r="5993" spans="1:20" ht="15" hidden="1" customHeight="1" x14ac:dyDescent="0.2">
      <c r="A5993" s="10" t="e">
        <f>INDEX(REFERENCE!$B$2:$J$2,1,'EXAMPLE OF CHOICE CARDS'!J5993)</f>
        <v>#REF!</v>
      </c>
      <c r="B5993" s="5">
        <f>INDEX('DCM CARDS LOOKUP - HIDDEN'!$O$4:$AE$8890,MATCH(O5993,'DCM CARDS LOOKUP - HIDDEN'!$N$4:$N$8890,0),$J5993)</f>
        <v>0</v>
      </c>
      <c r="C5993" s="5">
        <f>INDEX('DCM CARDS LOOKUP - HIDDEN'!$O$4:$AE$8890,MATCH(P5993,'DCM CARDS LOOKUP - HIDDEN'!$N$4:$N$8890,0),$J5993)</f>
        <v>0</v>
      </c>
      <c r="D5993" s="5">
        <f>INDEX('DCM CARDS LOOKUP - HIDDEN'!$O$4:$AE$8890,MATCH(Q5993,'DCM CARDS LOOKUP - HIDDEN'!$N$4:$N$8890,0),$J5993)</f>
        <v>0</v>
      </c>
      <c r="E5993" s="5">
        <f>INDEX('DCM CARDS LOOKUP - HIDDEN'!$O$4:$AE$8890,MATCH(R5993,'DCM CARDS LOOKUP - HIDDEN'!$N$4:$N$8890,0),$J5993)</f>
        <v>0</v>
      </c>
      <c r="F5993" s="5">
        <f>INDEX('DCM CARDS LOOKUP - HIDDEN'!$O$4:$AE$8890,MATCH(S5993,'DCM CARDS LOOKUP - HIDDEN'!$N$4:$N$8890,0),$J5993)</f>
        <v>0</v>
      </c>
      <c r="G5993" s="31"/>
      <c r="H5993" s="35"/>
      <c r="J5993" s="4">
        <v>11</v>
      </c>
      <c r="O5993">
        <f>L5983*10000+M5983*100+B5981</f>
        <v>201501</v>
      </c>
      <c r="P5993">
        <f>L5983*10000+M5983*100+C5981</f>
        <v>201502</v>
      </c>
      <c r="Q5993">
        <f>L5983*10000+M5983*100+D5981</f>
        <v>201503</v>
      </c>
      <c r="R5993">
        <f>L5983*10000+M5983*100+E5961</f>
        <v>201504</v>
      </c>
      <c r="S5993">
        <f>L5983*10000+M5983*100+F5961</f>
        <v>201505</v>
      </c>
    </row>
    <row r="5994" spans="1:20" ht="15" hidden="1" customHeight="1" x14ac:dyDescent="0.2">
      <c r="A5994" s="10" t="e">
        <f>INDEX(REFERENCE!$B$2:$J$2,1,'EXAMPLE OF CHOICE CARDS'!J5994)</f>
        <v>#REF!</v>
      </c>
      <c r="B5994" s="5">
        <f>INDEX('DCM CARDS LOOKUP - HIDDEN'!$O$4:$AE$8890,MATCH(O5994,'DCM CARDS LOOKUP - HIDDEN'!$N$4:$N$8890,0),$J5994)</f>
        <v>0</v>
      </c>
      <c r="C5994" s="5">
        <f>INDEX('DCM CARDS LOOKUP - HIDDEN'!$O$4:$AE$8890,MATCH(P5994,'DCM CARDS LOOKUP - HIDDEN'!$N$4:$N$8890,0),$J5994)</f>
        <v>0</v>
      </c>
      <c r="D5994" s="5">
        <f>INDEX('DCM CARDS LOOKUP - HIDDEN'!$O$4:$AE$8890,MATCH(Q5994,'DCM CARDS LOOKUP - HIDDEN'!$N$4:$N$8890,0),$J5994)</f>
        <v>0</v>
      </c>
      <c r="E5994" s="5">
        <f>INDEX('DCM CARDS LOOKUP - HIDDEN'!$O$4:$AE$8890,MATCH(R5994,'DCM CARDS LOOKUP - HIDDEN'!$N$4:$N$8890,0),$J5994)</f>
        <v>0</v>
      </c>
      <c r="F5994" s="5">
        <f>INDEX('DCM CARDS LOOKUP - HIDDEN'!$O$4:$AE$8890,MATCH(S5994,'DCM CARDS LOOKUP - HIDDEN'!$N$4:$N$8890,0),$J5994)</f>
        <v>0</v>
      </c>
      <c r="G5994" s="31"/>
      <c r="H5994" s="35"/>
      <c r="J5994" s="4">
        <v>12</v>
      </c>
      <c r="O5994">
        <f>L5983*10000+M5983*100+B5981</f>
        <v>201501</v>
      </c>
      <c r="P5994">
        <f>L5983*10000+M5983*100+C5981</f>
        <v>201502</v>
      </c>
      <c r="Q5994">
        <f>L5983*10000+M5983*100+D5981</f>
        <v>201503</v>
      </c>
      <c r="R5994">
        <f>L5983*10000+M5983*100+E5961</f>
        <v>201504</v>
      </c>
      <c r="S5994">
        <f>L5983*10000+M5983*100+F5961</f>
        <v>201505</v>
      </c>
    </row>
    <row r="5995" spans="1:20" ht="15" hidden="1" customHeight="1" x14ac:dyDescent="0.2">
      <c r="A5995" s="10" t="e">
        <f>INDEX(REFERENCE!$B$2:$J$2,1,'EXAMPLE OF CHOICE CARDS'!J5995)</f>
        <v>#REF!</v>
      </c>
      <c r="B5995" s="5">
        <f>INDEX('DCM CARDS LOOKUP - HIDDEN'!$O$4:$AE$8890,MATCH(O5995,'DCM CARDS LOOKUP - HIDDEN'!$N$4:$N$8890,0),$J5995)</f>
        <v>0</v>
      </c>
      <c r="C5995" s="5">
        <f>INDEX('DCM CARDS LOOKUP - HIDDEN'!$O$4:$AE$8890,MATCH(P5995,'DCM CARDS LOOKUP - HIDDEN'!$N$4:$N$8890,0),$J5995)</f>
        <v>0</v>
      </c>
      <c r="D5995" s="5">
        <f>INDEX('DCM CARDS LOOKUP - HIDDEN'!$O$4:$AE$8890,MATCH(Q5995,'DCM CARDS LOOKUP - HIDDEN'!$N$4:$N$8890,0),$J5995)</f>
        <v>0</v>
      </c>
      <c r="E5995" s="5">
        <f>INDEX('DCM CARDS LOOKUP - HIDDEN'!$O$4:$AE$8890,MATCH(R5995,'DCM CARDS LOOKUP - HIDDEN'!$N$4:$N$8890,0),$J5995)</f>
        <v>0</v>
      </c>
      <c r="F5995" s="5">
        <f>INDEX('DCM CARDS LOOKUP - HIDDEN'!$O$4:$AE$8890,MATCH(S5995,'DCM CARDS LOOKUP - HIDDEN'!$N$4:$N$8890,0),$J5995)</f>
        <v>0</v>
      </c>
      <c r="G5995" s="31"/>
      <c r="H5995" s="35"/>
      <c r="J5995" s="4">
        <v>13</v>
      </c>
      <c r="O5995">
        <f>L5983*10000+M5983*100+B5981</f>
        <v>201501</v>
      </c>
      <c r="P5995">
        <f>L5983*10000+M5983*100+C5981</f>
        <v>201502</v>
      </c>
      <c r="Q5995">
        <f>L5983*10000+M5983*100+D5981</f>
        <v>201503</v>
      </c>
      <c r="R5995">
        <f>L5983*10000+M5983*100+E5961</f>
        <v>201504</v>
      </c>
      <c r="S5995">
        <f>L5983*10000+M5983*100+F5961</f>
        <v>201505</v>
      </c>
    </row>
    <row r="5996" spans="1:20" ht="15" hidden="1" customHeight="1" x14ac:dyDescent="0.2">
      <c r="A5996" s="10" t="e">
        <f>INDEX(REFERENCE!$B$2:$J$2,1,'EXAMPLE OF CHOICE CARDS'!J5996)</f>
        <v>#REF!</v>
      </c>
      <c r="B5996" s="5">
        <f>INDEX('DCM CARDS LOOKUP - HIDDEN'!$O$4:$AE$8890,MATCH(O5996,'DCM CARDS LOOKUP - HIDDEN'!$N$4:$N$8890,0),$J5996)</f>
        <v>0</v>
      </c>
      <c r="C5996" s="5">
        <f>INDEX('DCM CARDS LOOKUP - HIDDEN'!$O$4:$AE$8890,MATCH(P5996,'DCM CARDS LOOKUP - HIDDEN'!$N$4:$N$8890,0),$J5996)</f>
        <v>0</v>
      </c>
      <c r="D5996" s="5">
        <f>INDEX('DCM CARDS LOOKUP - HIDDEN'!$O$4:$AE$8890,MATCH(Q5996,'DCM CARDS LOOKUP - HIDDEN'!$N$4:$N$8890,0),$J5996)</f>
        <v>0</v>
      </c>
      <c r="E5996" s="5">
        <f>INDEX('DCM CARDS LOOKUP - HIDDEN'!$O$4:$AE$8890,MATCH(R5996,'DCM CARDS LOOKUP - HIDDEN'!$N$4:$N$8890,0),$J5996)</f>
        <v>0</v>
      </c>
      <c r="F5996" s="5">
        <f>INDEX('DCM CARDS LOOKUP - HIDDEN'!$O$4:$AE$8890,MATCH(S5996,'DCM CARDS LOOKUP - HIDDEN'!$N$4:$N$8890,0),$J5996)</f>
        <v>0</v>
      </c>
      <c r="G5996" s="31"/>
      <c r="H5996" s="35"/>
      <c r="J5996" s="4">
        <v>14</v>
      </c>
      <c r="O5996">
        <f>L5983*10000+M5983*100+B5981</f>
        <v>201501</v>
      </c>
      <c r="P5996">
        <f>L5983*10000+M5983*100+C5981</f>
        <v>201502</v>
      </c>
      <c r="Q5996">
        <f>L5983*10000+M5983*100+D5981</f>
        <v>201503</v>
      </c>
      <c r="R5996">
        <f>L5983*10000+M5983*100+E5961</f>
        <v>201504</v>
      </c>
      <c r="S5996">
        <f>L5983*10000+M5983*100+F5961</f>
        <v>201505</v>
      </c>
    </row>
    <row r="5997" spans="1:20" x14ac:dyDescent="0.2">
      <c r="A5997" s="2"/>
      <c r="B5997" s="5"/>
      <c r="C5997" s="5"/>
      <c r="D5997" s="5"/>
      <c r="E5997" s="5"/>
      <c r="F5997" s="5"/>
      <c r="G5997" s="5"/>
      <c r="H5997" s="5"/>
      <c r="J5997" s="13"/>
    </row>
    <row r="5998" spans="1:20" x14ac:dyDescent="0.2">
      <c r="A5998" s="6"/>
      <c r="B5998" s="7">
        <v>1</v>
      </c>
      <c r="C5998" s="7">
        <v>2</v>
      </c>
      <c r="D5998" s="7">
        <v>3</v>
      </c>
      <c r="E5998" s="7">
        <v>4</v>
      </c>
      <c r="F5998" s="7">
        <v>5</v>
      </c>
      <c r="G5998" s="7">
        <v>6</v>
      </c>
      <c r="H5998" s="7">
        <v>9</v>
      </c>
      <c r="J5998" s="13"/>
    </row>
  </sheetData>
  <mergeCells count="300">
    <mergeCell ref="H5962:H5976"/>
    <mergeCell ref="H5982:H5996"/>
    <mergeCell ref="H5782:H5796"/>
    <mergeCell ref="H5802:H5816"/>
    <mergeCell ref="H5822:H5836"/>
    <mergeCell ref="H5842:H5856"/>
    <mergeCell ref="H5862:H5876"/>
    <mergeCell ref="H5882:H5896"/>
    <mergeCell ref="H5902:H5916"/>
    <mergeCell ref="H5922:H5936"/>
    <mergeCell ref="H5942:H5956"/>
    <mergeCell ref="H5602:H5616"/>
    <mergeCell ref="H5622:H5636"/>
    <mergeCell ref="H5642:H5656"/>
    <mergeCell ref="H5662:H5676"/>
    <mergeCell ref="H5682:H5696"/>
    <mergeCell ref="H5702:H5716"/>
    <mergeCell ref="H5722:H5736"/>
    <mergeCell ref="H5742:H5756"/>
    <mergeCell ref="H5762:H5776"/>
    <mergeCell ref="H2262:H2276"/>
    <mergeCell ref="H1502:H1516"/>
    <mergeCell ref="H1522:H1536"/>
    <mergeCell ref="H1542:H1556"/>
    <mergeCell ref="H1562:H1576"/>
    <mergeCell ref="H1262:H1276"/>
    <mergeCell ref="H1282:H1296"/>
    <mergeCell ref="H1302:H1316"/>
    <mergeCell ref="H1322:H1336"/>
    <mergeCell ref="H1962:H1976"/>
    <mergeCell ref="H1982:H1996"/>
    <mergeCell ref="H2002:H2016"/>
    <mergeCell ref="H2022:H2036"/>
    <mergeCell ref="H1862:H1876"/>
    <mergeCell ref="H1782:H1796"/>
    <mergeCell ref="H1802:H1816"/>
    <mergeCell ref="H1822:H1836"/>
    <mergeCell ref="H1842:H1856"/>
    <mergeCell ref="H2042:H2056"/>
    <mergeCell ref="H2062:H2076"/>
    <mergeCell ref="H2082:H2096"/>
    <mergeCell ref="H2102:H2116"/>
    <mergeCell ref="H2122:H2136"/>
    <mergeCell ref="H2142:H2156"/>
    <mergeCell ref="H1402:H1416"/>
    <mergeCell ref="H1582:H1596"/>
    <mergeCell ref="H1602:H1616"/>
    <mergeCell ref="H1622:H1636"/>
    <mergeCell ref="H1242:H1256"/>
    <mergeCell ref="H1422:H1436"/>
    <mergeCell ref="H1442:H1456"/>
    <mergeCell ref="H1462:H1476"/>
    <mergeCell ref="H1482:H1496"/>
    <mergeCell ref="H4682:H4696"/>
    <mergeCell ref="H4702:H4716"/>
    <mergeCell ref="H4722:H4736"/>
    <mergeCell ref="H4742:H4756"/>
    <mergeCell ref="H4482:H4496"/>
    <mergeCell ref="H4502:H4516"/>
    <mergeCell ref="H4522:H4536"/>
    <mergeCell ref="H4542:H4556"/>
    <mergeCell ref="H4562:H4576"/>
    <mergeCell ref="H4582:H4596"/>
    <mergeCell ref="H4602:H4616"/>
    <mergeCell ref="H4622:H4636"/>
    <mergeCell ref="H4642:H4656"/>
    <mergeCell ref="H4322:H4336"/>
    <mergeCell ref="H4342:H4356"/>
    <mergeCell ref="H4362:H4376"/>
    <mergeCell ref="H4382:H4396"/>
    <mergeCell ref="H4402:H4416"/>
    <mergeCell ref="H4422:H4436"/>
    <mergeCell ref="H4442:H4456"/>
    <mergeCell ref="H4462:H4476"/>
    <mergeCell ref="H4662:H4676"/>
    <mergeCell ref="H4142:H4156"/>
    <mergeCell ref="H4162:H4176"/>
    <mergeCell ref="H4182:H4196"/>
    <mergeCell ref="H4202:H4216"/>
    <mergeCell ref="H4222:H4236"/>
    <mergeCell ref="H4242:H4256"/>
    <mergeCell ref="H4262:H4276"/>
    <mergeCell ref="H4282:H4296"/>
    <mergeCell ref="H4302:H4316"/>
    <mergeCell ref="H3962:H3976"/>
    <mergeCell ref="H3982:H3996"/>
    <mergeCell ref="H4002:H4016"/>
    <mergeCell ref="H4022:H4036"/>
    <mergeCell ref="H4042:H4056"/>
    <mergeCell ref="H4062:H4076"/>
    <mergeCell ref="H4082:H4096"/>
    <mergeCell ref="H4102:H4116"/>
    <mergeCell ref="H4122:H4136"/>
    <mergeCell ref="H3782:H3796"/>
    <mergeCell ref="H3802:H3816"/>
    <mergeCell ref="H3822:H3836"/>
    <mergeCell ref="H3842:H3856"/>
    <mergeCell ref="H3862:H3876"/>
    <mergeCell ref="H3882:H3896"/>
    <mergeCell ref="H3902:H3916"/>
    <mergeCell ref="H3922:H3936"/>
    <mergeCell ref="H3942:H3956"/>
    <mergeCell ref="H3602:H3616"/>
    <mergeCell ref="H3622:H3636"/>
    <mergeCell ref="H3642:H3656"/>
    <mergeCell ref="H3662:H3676"/>
    <mergeCell ref="H3682:H3696"/>
    <mergeCell ref="H3702:H3716"/>
    <mergeCell ref="H3722:H3736"/>
    <mergeCell ref="H3742:H3756"/>
    <mergeCell ref="H3762:H3776"/>
    <mergeCell ref="H3422:H3436"/>
    <mergeCell ref="H3442:H3456"/>
    <mergeCell ref="H3462:H3476"/>
    <mergeCell ref="H3482:H3496"/>
    <mergeCell ref="H3502:H3516"/>
    <mergeCell ref="H3522:H3536"/>
    <mergeCell ref="H3542:H3556"/>
    <mergeCell ref="H3562:H3576"/>
    <mergeCell ref="H3582:H3596"/>
    <mergeCell ref="H3242:H3256"/>
    <mergeCell ref="H3262:H3276"/>
    <mergeCell ref="H3282:H3296"/>
    <mergeCell ref="H3302:H3316"/>
    <mergeCell ref="H3322:H3336"/>
    <mergeCell ref="H3342:H3356"/>
    <mergeCell ref="H3362:H3376"/>
    <mergeCell ref="H3382:H3396"/>
    <mergeCell ref="H3402:H3416"/>
    <mergeCell ref="H462:H476"/>
    <mergeCell ref="H582:H596"/>
    <mergeCell ref="H602:H616"/>
    <mergeCell ref="H3122:H3136"/>
    <mergeCell ref="H3142:H3156"/>
    <mergeCell ref="H3162:H3176"/>
    <mergeCell ref="H3182:H3196"/>
    <mergeCell ref="H3202:H3216"/>
    <mergeCell ref="H3222:H3236"/>
    <mergeCell ref="H2282:H2296"/>
    <mergeCell ref="H2302:H2316"/>
    <mergeCell ref="H2322:H2336"/>
    <mergeCell ref="H662:H676"/>
    <mergeCell ref="H682:H696"/>
    <mergeCell ref="H702:H716"/>
    <mergeCell ref="H902:H916"/>
    <mergeCell ref="H922:H936"/>
    <mergeCell ref="H942:H956"/>
    <mergeCell ref="H1022:H1036"/>
    <mergeCell ref="H1042:H1056"/>
    <mergeCell ref="H2242:H2256"/>
    <mergeCell ref="H1342:H1356"/>
    <mergeCell ref="H1362:H1376"/>
    <mergeCell ref="H1382:H1396"/>
    <mergeCell ref="H1142:H1156"/>
    <mergeCell ref="H1162:H1176"/>
    <mergeCell ref="H1182:H1196"/>
    <mergeCell ref="H2:H16"/>
    <mergeCell ref="H22:H36"/>
    <mergeCell ref="H962:H976"/>
    <mergeCell ref="H982:H996"/>
    <mergeCell ref="H1002:H1016"/>
    <mergeCell ref="H722:H736"/>
    <mergeCell ref="H742:H756"/>
    <mergeCell ref="H762:H776"/>
    <mergeCell ref="H782:H796"/>
    <mergeCell ref="H802:H816"/>
    <mergeCell ref="H822:H836"/>
    <mergeCell ref="H842:H856"/>
    <mergeCell ref="H862:H876"/>
    <mergeCell ref="H882:H896"/>
    <mergeCell ref="H382:H396"/>
    <mergeCell ref="H402:H416"/>
    <mergeCell ref="H482:H496"/>
    <mergeCell ref="H502:H516"/>
    <mergeCell ref="H522:H536"/>
    <mergeCell ref="H422:H436"/>
    <mergeCell ref="H442:H456"/>
    <mergeCell ref="H3002:H3016"/>
    <mergeCell ref="H3022:H3036"/>
    <mergeCell ref="H3042:H3056"/>
    <mergeCell ref="H542:H556"/>
    <mergeCell ref="H562:H576"/>
    <mergeCell ref="H1722:H1736"/>
    <mergeCell ref="H1742:H1756"/>
    <mergeCell ref="H1762:H1776"/>
    <mergeCell ref="H1882:H1896"/>
    <mergeCell ref="H1902:H1916"/>
    <mergeCell ref="H1922:H1936"/>
    <mergeCell ref="H1942:H1956"/>
    <mergeCell ref="H1202:H1216"/>
    <mergeCell ref="H1222:H1236"/>
    <mergeCell ref="H1642:H1656"/>
    <mergeCell ref="H1662:H1676"/>
    <mergeCell ref="H1682:H1696"/>
    <mergeCell ref="H1702:H1716"/>
    <mergeCell ref="H622:H636"/>
    <mergeCell ref="H642:H656"/>
    <mergeCell ref="H1062:H1076"/>
    <mergeCell ref="H1082:H1096"/>
    <mergeCell ref="H1102:H1116"/>
    <mergeCell ref="H1122:H1136"/>
    <mergeCell ref="H4842:H4856"/>
    <mergeCell ref="H4862:H4876"/>
    <mergeCell ref="H4882:H4896"/>
    <mergeCell ref="H2162:H2176"/>
    <mergeCell ref="H2182:H2196"/>
    <mergeCell ref="H2202:H2216"/>
    <mergeCell ref="H2222:H2236"/>
    <mergeCell ref="H4762:H4776"/>
    <mergeCell ref="H2342:H2356"/>
    <mergeCell ref="H2362:H2376"/>
    <mergeCell ref="H2682:H2696"/>
    <mergeCell ref="H2702:H2716"/>
    <mergeCell ref="H2722:H2736"/>
    <mergeCell ref="H2742:H2756"/>
    <mergeCell ref="H2762:H2776"/>
    <mergeCell ref="H2782:H2796"/>
    <mergeCell ref="H2802:H2816"/>
    <mergeCell ref="H2822:H2836"/>
    <mergeCell ref="H2842:H2856"/>
    <mergeCell ref="H2862:H2876"/>
    <mergeCell ref="H2882:H2896"/>
    <mergeCell ref="H2902:H2916"/>
    <mergeCell ref="H2922:H2936"/>
    <mergeCell ref="H2982:H2996"/>
    <mergeCell ref="H4902:H4916"/>
    <mergeCell ref="H2382:H2396"/>
    <mergeCell ref="H2402:H2416"/>
    <mergeCell ref="H2422:H2436"/>
    <mergeCell ref="H2442:H2456"/>
    <mergeCell ref="H2462:H2476"/>
    <mergeCell ref="H2482:H2496"/>
    <mergeCell ref="H2502:H2516"/>
    <mergeCell ref="H2522:H2536"/>
    <mergeCell ref="H2542:H2556"/>
    <mergeCell ref="H2562:H2576"/>
    <mergeCell ref="H2582:H2596"/>
    <mergeCell ref="H2602:H2616"/>
    <mergeCell ref="H2622:H2636"/>
    <mergeCell ref="H2642:H2656"/>
    <mergeCell ref="H2662:H2676"/>
    <mergeCell ref="H2942:H2956"/>
    <mergeCell ref="H2962:H2976"/>
    <mergeCell ref="H3062:H3076"/>
    <mergeCell ref="H3082:H3096"/>
    <mergeCell ref="H3102:H3116"/>
    <mergeCell ref="H4782:H4796"/>
    <mergeCell ref="H4802:H4816"/>
    <mergeCell ref="H4822:H4836"/>
    <mergeCell ref="H4922:H4936"/>
    <mergeCell ref="H4942:H4956"/>
    <mergeCell ref="H4962:H4976"/>
    <mergeCell ref="H4982:H4996"/>
    <mergeCell ref="H5002:H5016"/>
    <mergeCell ref="H5022:H5036"/>
    <mergeCell ref="H5042:H5056"/>
    <mergeCell ref="H5062:H5076"/>
    <mergeCell ref="H5082:H5096"/>
    <mergeCell ref="H5102:H5116"/>
    <mergeCell ref="H5122:H5136"/>
    <mergeCell ref="H5142:H5156"/>
    <mergeCell ref="H5162:H5176"/>
    <mergeCell ref="H5182:H5196"/>
    <mergeCell ref="H5202:H5216"/>
    <mergeCell ref="H5222:H5236"/>
    <mergeCell ref="H5242:H5256"/>
    <mergeCell ref="H5262:H5276"/>
    <mergeCell ref="H5282:H5296"/>
    <mergeCell ref="H5302:H5316"/>
    <mergeCell ref="H5322:H5336"/>
    <mergeCell ref="H5342:H5356"/>
    <mergeCell ref="H5362:H5376"/>
    <mergeCell ref="H5382:H5396"/>
    <mergeCell ref="H5402:H5416"/>
    <mergeCell ref="H5422:H5436"/>
    <mergeCell ref="H5442:H5456"/>
    <mergeCell ref="H5462:H5476"/>
    <mergeCell ref="H5482:H5496"/>
    <mergeCell ref="H5502:H5516"/>
    <mergeCell ref="H5522:H5536"/>
    <mergeCell ref="H5542:H5556"/>
    <mergeCell ref="H5562:H5576"/>
    <mergeCell ref="H5582:H5596"/>
    <mergeCell ref="H42:H56"/>
    <mergeCell ref="H62:H76"/>
    <mergeCell ref="H82:H96"/>
    <mergeCell ref="H102:H116"/>
    <mergeCell ref="H122:H136"/>
    <mergeCell ref="H142:H156"/>
    <mergeCell ref="H162:H176"/>
    <mergeCell ref="H182:H196"/>
    <mergeCell ref="H202:H216"/>
    <mergeCell ref="H222:H236"/>
    <mergeCell ref="H242:H256"/>
    <mergeCell ref="H262:H276"/>
    <mergeCell ref="H282:H296"/>
    <mergeCell ref="H302:H316"/>
    <mergeCell ref="H322:H336"/>
    <mergeCell ref="H342:H356"/>
    <mergeCell ref="H362:H376"/>
  </mergeCells>
  <phoneticPr fontId="24" type="noConversion"/>
  <conditionalFormatting sqref="J3:J16 B3:G16">
    <cfRule type="cellIs" dxfId="1495" priority="27574" operator="equal">
      <formula>"Not Applicable"</formula>
    </cfRule>
  </conditionalFormatting>
  <conditionalFormatting sqref="J23:J36">
    <cfRule type="cellIs" dxfId="1494" priority="19669" operator="equal">
      <formula>"Not Applicable"</formula>
    </cfRule>
  </conditionalFormatting>
  <conditionalFormatting sqref="B23:F28 B30:F30 B32:G36">
    <cfRule type="cellIs" dxfId="1493" priority="19668" operator="equal">
      <formula>"Not Applicable"</formula>
    </cfRule>
  </conditionalFormatting>
  <conditionalFormatting sqref="B29:G29">
    <cfRule type="cellIs" dxfId="1492" priority="4203" operator="equal">
      <formula>"Not Applicable"</formula>
    </cfRule>
  </conditionalFormatting>
  <conditionalFormatting sqref="B31:G31">
    <cfRule type="cellIs" dxfId="1491" priority="4202" operator="equal">
      <formula>"Not Applicable"</formula>
    </cfRule>
  </conditionalFormatting>
  <conditionalFormatting sqref="G23:G28 G30">
    <cfRule type="cellIs" dxfId="1490" priority="3001" operator="equal">
      <formula>"Not Applicable"</formula>
    </cfRule>
  </conditionalFormatting>
  <conditionalFormatting sqref="J43:J56">
    <cfRule type="cellIs" dxfId="1489" priority="1500" operator="equal">
      <formula>"Not Applicable"</formula>
    </cfRule>
  </conditionalFormatting>
  <conditionalFormatting sqref="B43:F48 B50:F50 B52:G56">
    <cfRule type="cellIs" dxfId="1488" priority="1499" operator="equal">
      <formula>"Not Applicable"</formula>
    </cfRule>
  </conditionalFormatting>
  <conditionalFormatting sqref="B49:G49">
    <cfRule type="cellIs" dxfId="1487" priority="1498" operator="equal">
      <formula>"Not Applicable"</formula>
    </cfRule>
  </conditionalFormatting>
  <conditionalFormatting sqref="B51:G51">
    <cfRule type="cellIs" dxfId="1486" priority="1497" operator="equal">
      <formula>"Not Applicable"</formula>
    </cfRule>
  </conditionalFormatting>
  <conditionalFormatting sqref="G43:G48 G50">
    <cfRule type="cellIs" dxfId="1485" priority="1496" operator="equal">
      <formula>"Not Applicable"</formula>
    </cfRule>
  </conditionalFormatting>
  <conditionalFormatting sqref="J63:J76">
    <cfRule type="cellIs" dxfId="1484" priority="1495" operator="equal">
      <formula>"Not Applicable"</formula>
    </cfRule>
  </conditionalFormatting>
  <conditionalFormatting sqref="B63:F68 B70:F70 B72:G76">
    <cfRule type="cellIs" dxfId="1483" priority="1494" operator="equal">
      <formula>"Not Applicable"</formula>
    </cfRule>
  </conditionalFormatting>
  <conditionalFormatting sqref="B69:G69">
    <cfRule type="cellIs" dxfId="1482" priority="1493" operator="equal">
      <formula>"Not Applicable"</formula>
    </cfRule>
  </conditionalFormatting>
  <conditionalFormatting sqref="B71:G71">
    <cfRule type="cellIs" dxfId="1481" priority="1492" operator="equal">
      <formula>"Not Applicable"</formula>
    </cfRule>
  </conditionalFormatting>
  <conditionalFormatting sqref="G63:G68 G70">
    <cfRule type="cellIs" dxfId="1480" priority="1491" operator="equal">
      <formula>"Not Applicable"</formula>
    </cfRule>
  </conditionalFormatting>
  <conditionalFormatting sqref="J83:J96">
    <cfRule type="cellIs" dxfId="1479" priority="1490" operator="equal">
      <formula>"Not Applicable"</formula>
    </cfRule>
  </conditionalFormatting>
  <conditionalFormatting sqref="B83:F88 B90:F90 B92:G96">
    <cfRule type="cellIs" dxfId="1478" priority="1489" operator="equal">
      <formula>"Not Applicable"</formula>
    </cfRule>
  </conditionalFormatting>
  <conditionalFormatting sqref="B89:G89">
    <cfRule type="cellIs" dxfId="1477" priority="1488" operator="equal">
      <formula>"Not Applicable"</formula>
    </cfRule>
  </conditionalFormatting>
  <conditionalFormatting sqref="B91:G91">
    <cfRule type="cellIs" dxfId="1476" priority="1487" operator="equal">
      <formula>"Not Applicable"</formula>
    </cfRule>
  </conditionalFormatting>
  <conditionalFormatting sqref="G83:G88 G90">
    <cfRule type="cellIs" dxfId="1475" priority="1486" operator="equal">
      <formula>"Not Applicable"</formula>
    </cfRule>
  </conditionalFormatting>
  <conditionalFormatting sqref="J103:J116">
    <cfRule type="cellIs" dxfId="1474" priority="1485" operator="equal">
      <formula>"Not Applicable"</formula>
    </cfRule>
  </conditionalFormatting>
  <conditionalFormatting sqref="B103:F108 B110:F110 B112:G116">
    <cfRule type="cellIs" dxfId="1473" priority="1484" operator="equal">
      <formula>"Not Applicable"</formula>
    </cfRule>
  </conditionalFormatting>
  <conditionalFormatting sqref="B109:G109">
    <cfRule type="cellIs" dxfId="1472" priority="1483" operator="equal">
      <formula>"Not Applicable"</formula>
    </cfRule>
  </conditionalFormatting>
  <conditionalFormatting sqref="B111:G111">
    <cfRule type="cellIs" dxfId="1471" priority="1482" operator="equal">
      <formula>"Not Applicable"</formula>
    </cfRule>
  </conditionalFormatting>
  <conditionalFormatting sqref="G103:G108 G110">
    <cfRule type="cellIs" dxfId="1470" priority="1481" operator="equal">
      <formula>"Not Applicable"</formula>
    </cfRule>
  </conditionalFormatting>
  <conditionalFormatting sqref="J123:J136">
    <cfRule type="cellIs" dxfId="1469" priority="1480" operator="equal">
      <formula>"Not Applicable"</formula>
    </cfRule>
  </conditionalFormatting>
  <conditionalFormatting sqref="B123:F128 B130:F130 B132:G136">
    <cfRule type="cellIs" dxfId="1468" priority="1479" operator="equal">
      <formula>"Not Applicable"</formula>
    </cfRule>
  </conditionalFormatting>
  <conditionalFormatting sqref="B129:G129">
    <cfRule type="cellIs" dxfId="1467" priority="1478" operator="equal">
      <formula>"Not Applicable"</formula>
    </cfRule>
  </conditionalFormatting>
  <conditionalFormatting sqref="B131:G131">
    <cfRule type="cellIs" dxfId="1466" priority="1477" operator="equal">
      <formula>"Not Applicable"</formula>
    </cfRule>
  </conditionalFormatting>
  <conditionalFormatting sqref="G123:G128 G130">
    <cfRule type="cellIs" dxfId="1465" priority="1476" operator="equal">
      <formula>"Not Applicable"</formula>
    </cfRule>
  </conditionalFormatting>
  <conditionalFormatting sqref="J143:J156">
    <cfRule type="cellIs" dxfId="1464" priority="1475" operator="equal">
      <formula>"Not Applicable"</formula>
    </cfRule>
  </conditionalFormatting>
  <conditionalFormatting sqref="B143:F148 B150:F150 B152:G156">
    <cfRule type="cellIs" dxfId="1463" priority="1474" operator="equal">
      <formula>"Not Applicable"</formula>
    </cfRule>
  </conditionalFormatting>
  <conditionalFormatting sqref="B149:G149">
    <cfRule type="cellIs" dxfId="1462" priority="1473" operator="equal">
      <formula>"Not Applicable"</formula>
    </cfRule>
  </conditionalFormatting>
  <conditionalFormatting sqref="B151:G151">
    <cfRule type="cellIs" dxfId="1461" priority="1472" operator="equal">
      <formula>"Not Applicable"</formula>
    </cfRule>
  </conditionalFormatting>
  <conditionalFormatting sqref="G143:G148 G150">
    <cfRule type="cellIs" dxfId="1460" priority="1471" operator="equal">
      <formula>"Not Applicable"</formula>
    </cfRule>
  </conditionalFormatting>
  <conditionalFormatting sqref="J163:J176">
    <cfRule type="cellIs" dxfId="1459" priority="1470" operator="equal">
      <formula>"Not Applicable"</formula>
    </cfRule>
  </conditionalFormatting>
  <conditionalFormatting sqref="B163:F168 B170:F170 B172:G176">
    <cfRule type="cellIs" dxfId="1458" priority="1469" operator="equal">
      <formula>"Not Applicable"</formula>
    </cfRule>
  </conditionalFormatting>
  <conditionalFormatting sqref="B169:G169">
    <cfRule type="cellIs" dxfId="1457" priority="1468" operator="equal">
      <formula>"Not Applicable"</formula>
    </cfRule>
  </conditionalFormatting>
  <conditionalFormatting sqref="B171:G171">
    <cfRule type="cellIs" dxfId="1456" priority="1467" operator="equal">
      <formula>"Not Applicable"</formula>
    </cfRule>
  </conditionalFormatting>
  <conditionalFormatting sqref="G163:G168 G170">
    <cfRule type="cellIs" dxfId="1455" priority="1466" operator="equal">
      <formula>"Not Applicable"</formula>
    </cfRule>
  </conditionalFormatting>
  <conditionalFormatting sqref="J183:J196">
    <cfRule type="cellIs" dxfId="1454" priority="1465" operator="equal">
      <formula>"Not Applicable"</formula>
    </cfRule>
  </conditionalFormatting>
  <conditionalFormatting sqref="B183:F188 B190:F190 B192:G196">
    <cfRule type="cellIs" dxfId="1453" priority="1464" operator="equal">
      <formula>"Not Applicable"</formula>
    </cfRule>
  </conditionalFormatting>
  <conditionalFormatting sqref="B189:G189">
    <cfRule type="cellIs" dxfId="1452" priority="1463" operator="equal">
      <formula>"Not Applicable"</formula>
    </cfRule>
  </conditionalFormatting>
  <conditionalFormatting sqref="B191:G191">
    <cfRule type="cellIs" dxfId="1451" priority="1462" operator="equal">
      <formula>"Not Applicable"</formula>
    </cfRule>
  </conditionalFormatting>
  <conditionalFormatting sqref="G183:G188 G190">
    <cfRule type="cellIs" dxfId="1450" priority="1461" operator="equal">
      <formula>"Not Applicable"</formula>
    </cfRule>
  </conditionalFormatting>
  <conditionalFormatting sqref="J203:J216">
    <cfRule type="cellIs" dxfId="1449" priority="1460" operator="equal">
      <formula>"Not Applicable"</formula>
    </cfRule>
  </conditionalFormatting>
  <conditionalFormatting sqref="B203:F208 B210:F210 B212:G216">
    <cfRule type="cellIs" dxfId="1448" priority="1459" operator="equal">
      <formula>"Not Applicable"</formula>
    </cfRule>
  </conditionalFormatting>
  <conditionalFormatting sqref="B209:G209">
    <cfRule type="cellIs" dxfId="1447" priority="1458" operator="equal">
      <formula>"Not Applicable"</formula>
    </cfRule>
  </conditionalFormatting>
  <conditionalFormatting sqref="B211:G211">
    <cfRule type="cellIs" dxfId="1446" priority="1457" operator="equal">
      <formula>"Not Applicable"</formula>
    </cfRule>
  </conditionalFormatting>
  <conditionalFormatting sqref="G203:G208 G210">
    <cfRule type="cellIs" dxfId="1445" priority="1456" operator="equal">
      <formula>"Not Applicable"</formula>
    </cfRule>
  </conditionalFormatting>
  <conditionalFormatting sqref="J223:J236">
    <cfRule type="cellIs" dxfId="1444" priority="1455" operator="equal">
      <formula>"Not Applicable"</formula>
    </cfRule>
  </conditionalFormatting>
  <conditionalFormatting sqref="B223:F228 B230:F230 B232:G236">
    <cfRule type="cellIs" dxfId="1443" priority="1454" operator="equal">
      <formula>"Not Applicable"</formula>
    </cfRule>
  </conditionalFormatting>
  <conditionalFormatting sqref="B229:G229">
    <cfRule type="cellIs" dxfId="1442" priority="1453" operator="equal">
      <formula>"Not Applicable"</formula>
    </cfRule>
  </conditionalFormatting>
  <conditionalFormatting sqref="B231:G231">
    <cfRule type="cellIs" dxfId="1441" priority="1452" operator="equal">
      <formula>"Not Applicable"</formula>
    </cfRule>
  </conditionalFormatting>
  <conditionalFormatting sqref="G223:G228 G230">
    <cfRule type="cellIs" dxfId="1440" priority="1451" operator="equal">
      <formula>"Not Applicable"</formula>
    </cfRule>
  </conditionalFormatting>
  <conditionalFormatting sqref="J243:J256">
    <cfRule type="cellIs" dxfId="1439" priority="1450" operator="equal">
      <formula>"Not Applicable"</formula>
    </cfRule>
  </conditionalFormatting>
  <conditionalFormatting sqref="B243:F248 B250:F250 B252:G256">
    <cfRule type="cellIs" dxfId="1438" priority="1449" operator="equal">
      <formula>"Not Applicable"</formula>
    </cfRule>
  </conditionalFormatting>
  <conditionalFormatting sqref="B249:G249">
    <cfRule type="cellIs" dxfId="1437" priority="1448" operator="equal">
      <formula>"Not Applicable"</formula>
    </cfRule>
  </conditionalFormatting>
  <conditionalFormatting sqref="B251:G251">
    <cfRule type="cellIs" dxfId="1436" priority="1447" operator="equal">
      <formula>"Not Applicable"</formula>
    </cfRule>
  </conditionalFormatting>
  <conditionalFormatting sqref="G243:G248 G250">
    <cfRule type="cellIs" dxfId="1435" priority="1446" operator="equal">
      <formula>"Not Applicable"</formula>
    </cfRule>
  </conditionalFormatting>
  <conditionalFormatting sqref="J263:J276">
    <cfRule type="cellIs" dxfId="1434" priority="1445" operator="equal">
      <formula>"Not Applicable"</formula>
    </cfRule>
  </conditionalFormatting>
  <conditionalFormatting sqref="B263:F268 B270:F270 B272:G276">
    <cfRule type="cellIs" dxfId="1433" priority="1444" operator="equal">
      <formula>"Not Applicable"</formula>
    </cfRule>
  </conditionalFormatting>
  <conditionalFormatting sqref="B269:G269">
    <cfRule type="cellIs" dxfId="1432" priority="1443" operator="equal">
      <formula>"Not Applicable"</formula>
    </cfRule>
  </conditionalFormatting>
  <conditionalFormatting sqref="B271:G271">
    <cfRule type="cellIs" dxfId="1431" priority="1442" operator="equal">
      <formula>"Not Applicable"</formula>
    </cfRule>
  </conditionalFormatting>
  <conditionalFormatting sqref="G263:G268 G270">
    <cfRule type="cellIs" dxfId="1430" priority="1441" operator="equal">
      <formula>"Not Applicable"</formula>
    </cfRule>
  </conditionalFormatting>
  <conditionalFormatting sqref="J283:J296">
    <cfRule type="cellIs" dxfId="1429" priority="1440" operator="equal">
      <formula>"Not Applicable"</formula>
    </cfRule>
  </conditionalFormatting>
  <conditionalFormatting sqref="B283:F288 B290:F290 B292:G296">
    <cfRule type="cellIs" dxfId="1428" priority="1439" operator="equal">
      <formula>"Not Applicable"</formula>
    </cfRule>
  </conditionalFormatting>
  <conditionalFormatting sqref="B289:G289">
    <cfRule type="cellIs" dxfId="1427" priority="1438" operator="equal">
      <formula>"Not Applicable"</formula>
    </cfRule>
  </conditionalFormatting>
  <conditionalFormatting sqref="B291:G291">
    <cfRule type="cellIs" dxfId="1426" priority="1437" operator="equal">
      <formula>"Not Applicable"</formula>
    </cfRule>
  </conditionalFormatting>
  <conditionalFormatting sqref="G283:G288 G290">
    <cfRule type="cellIs" dxfId="1425" priority="1436" operator="equal">
      <formula>"Not Applicable"</formula>
    </cfRule>
  </conditionalFormatting>
  <conditionalFormatting sqref="J303:J316">
    <cfRule type="cellIs" dxfId="1424" priority="1435" operator="equal">
      <formula>"Not Applicable"</formula>
    </cfRule>
  </conditionalFormatting>
  <conditionalFormatting sqref="B303:F308 B310:F310 B312:G316">
    <cfRule type="cellIs" dxfId="1423" priority="1434" operator="equal">
      <formula>"Not Applicable"</formula>
    </cfRule>
  </conditionalFormatting>
  <conditionalFormatting sqref="B309:G309">
    <cfRule type="cellIs" dxfId="1422" priority="1433" operator="equal">
      <formula>"Not Applicable"</formula>
    </cfRule>
  </conditionalFormatting>
  <conditionalFormatting sqref="B311:G311">
    <cfRule type="cellIs" dxfId="1421" priority="1432" operator="equal">
      <formula>"Not Applicable"</formula>
    </cfRule>
  </conditionalFormatting>
  <conditionalFormatting sqref="G303:G308 G310">
    <cfRule type="cellIs" dxfId="1420" priority="1431" operator="equal">
      <formula>"Not Applicable"</formula>
    </cfRule>
  </conditionalFormatting>
  <conditionalFormatting sqref="J323:J336">
    <cfRule type="cellIs" dxfId="1419" priority="1430" operator="equal">
      <formula>"Not Applicable"</formula>
    </cfRule>
  </conditionalFormatting>
  <conditionalFormatting sqref="B323:F328 B330:F330 B332:G336">
    <cfRule type="cellIs" dxfId="1418" priority="1429" operator="equal">
      <formula>"Not Applicable"</formula>
    </cfRule>
  </conditionalFormatting>
  <conditionalFormatting sqref="B329:G329">
    <cfRule type="cellIs" dxfId="1417" priority="1428" operator="equal">
      <formula>"Not Applicable"</formula>
    </cfRule>
  </conditionalFormatting>
  <conditionalFormatting sqref="B331:G331">
    <cfRule type="cellIs" dxfId="1416" priority="1427" operator="equal">
      <formula>"Not Applicable"</formula>
    </cfRule>
  </conditionalFormatting>
  <conditionalFormatting sqref="G323:G328 G330">
    <cfRule type="cellIs" dxfId="1415" priority="1426" operator="equal">
      <formula>"Not Applicable"</formula>
    </cfRule>
  </conditionalFormatting>
  <conditionalFormatting sqref="J343:J356">
    <cfRule type="cellIs" dxfId="1414" priority="1425" operator="equal">
      <formula>"Not Applicable"</formula>
    </cfRule>
  </conditionalFormatting>
  <conditionalFormatting sqref="B343:F348 B350:F350 B352:G356">
    <cfRule type="cellIs" dxfId="1413" priority="1424" operator="equal">
      <formula>"Not Applicable"</formula>
    </cfRule>
  </conditionalFormatting>
  <conditionalFormatting sqref="B349:G349">
    <cfRule type="cellIs" dxfId="1412" priority="1423" operator="equal">
      <formula>"Not Applicable"</formula>
    </cfRule>
  </conditionalFormatting>
  <conditionalFormatting sqref="B351:G351">
    <cfRule type="cellIs" dxfId="1411" priority="1422" operator="equal">
      <formula>"Not Applicable"</formula>
    </cfRule>
  </conditionalFormatting>
  <conditionalFormatting sqref="G343:G348 G350">
    <cfRule type="cellIs" dxfId="1410" priority="1421" operator="equal">
      <formula>"Not Applicable"</formula>
    </cfRule>
  </conditionalFormatting>
  <conditionalFormatting sqref="J363:J376">
    <cfRule type="cellIs" dxfId="1409" priority="1420" operator="equal">
      <formula>"Not Applicable"</formula>
    </cfRule>
  </conditionalFormatting>
  <conditionalFormatting sqref="B363:F368 B370:F370 B372:G376">
    <cfRule type="cellIs" dxfId="1408" priority="1419" operator="equal">
      <formula>"Not Applicable"</formula>
    </cfRule>
  </conditionalFormatting>
  <conditionalFormatting sqref="B369:G369">
    <cfRule type="cellIs" dxfId="1407" priority="1418" operator="equal">
      <formula>"Not Applicable"</formula>
    </cfRule>
  </conditionalFormatting>
  <conditionalFormatting sqref="B371:G371">
    <cfRule type="cellIs" dxfId="1406" priority="1417" operator="equal">
      <formula>"Not Applicable"</formula>
    </cfRule>
  </conditionalFormatting>
  <conditionalFormatting sqref="G363:G368 G370">
    <cfRule type="cellIs" dxfId="1405" priority="1416" operator="equal">
      <formula>"Not Applicable"</formula>
    </cfRule>
  </conditionalFormatting>
  <conditionalFormatting sqref="J383:J396">
    <cfRule type="cellIs" dxfId="1404" priority="1415" operator="equal">
      <formula>"Not Applicable"</formula>
    </cfRule>
  </conditionalFormatting>
  <conditionalFormatting sqref="B383:F388 B390:F390 B392:G396">
    <cfRule type="cellIs" dxfId="1403" priority="1414" operator="equal">
      <formula>"Not Applicable"</formula>
    </cfRule>
  </conditionalFormatting>
  <conditionalFormatting sqref="B389:G389">
    <cfRule type="cellIs" dxfId="1402" priority="1413" operator="equal">
      <formula>"Not Applicable"</formula>
    </cfRule>
  </conditionalFormatting>
  <conditionalFormatting sqref="B391:G391">
    <cfRule type="cellIs" dxfId="1401" priority="1412" operator="equal">
      <formula>"Not Applicable"</formula>
    </cfRule>
  </conditionalFormatting>
  <conditionalFormatting sqref="G383:G388 G390">
    <cfRule type="cellIs" dxfId="1400" priority="1411" operator="equal">
      <formula>"Not Applicable"</formula>
    </cfRule>
  </conditionalFormatting>
  <conditionalFormatting sqref="J403:J416">
    <cfRule type="cellIs" dxfId="1399" priority="1410" operator="equal">
      <formula>"Not Applicable"</formula>
    </cfRule>
  </conditionalFormatting>
  <conditionalFormatting sqref="B403:F408 B410:F410 B412:G416">
    <cfRule type="cellIs" dxfId="1398" priority="1409" operator="equal">
      <formula>"Not Applicable"</formula>
    </cfRule>
  </conditionalFormatting>
  <conditionalFormatting sqref="B409:G409">
    <cfRule type="cellIs" dxfId="1397" priority="1408" operator="equal">
      <formula>"Not Applicable"</formula>
    </cfRule>
  </conditionalFormatting>
  <conditionalFormatting sqref="B411:G411">
    <cfRule type="cellIs" dxfId="1396" priority="1407" operator="equal">
      <formula>"Not Applicable"</formula>
    </cfRule>
  </conditionalFormatting>
  <conditionalFormatting sqref="G403:G408 G410">
    <cfRule type="cellIs" dxfId="1395" priority="1406" operator="equal">
      <formula>"Not Applicable"</formula>
    </cfRule>
  </conditionalFormatting>
  <conditionalFormatting sqref="J423:J436">
    <cfRule type="cellIs" dxfId="1394" priority="1405" operator="equal">
      <formula>"Not Applicable"</formula>
    </cfRule>
  </conditionalFormatting>
  <conditionalFormatting sqref="B423:F428 B430:F430 B432:G436">
    <cfRule type="cellIs" dxfId="1393" priority="1404" operator="equal">
      <formula>"Not Applicable"</formula>
    </cfRule>
  </conditionalFormatting>
  <conditionalFormatting sqref="B429:G429">
    <cfRule type="cellIs" dxfId="1392" priority="1403" operator="equal">
      <formula>"Not Applicable"</formula>
    </cfRule>
  </conditionalFormatting>
  <conditionalFormatting sqref="B431:G431">
    <cfRule type="cellIs" dxfId="1391" priority="1402" operator="equal">
      <formula>"Not Applicable"</formula>
    </cfRule>
  </conditionalFormatting>
  <conditionalFormatting sqref="G423:G428 G430">
    <cfRule type="cellIs" dxfId="1390" priority="1401" operator="equal">
      <formula>"Not Applicable"</formula>
    </cfRule>
  </conditionalFormatting>
  <conditionalFormatting sqref="J443:J456">
    <cfRule type="cellIs" dxfId="1389" priority="1400" operator="equal">
      <formula>"Not Applicable"</formula>
    </cfRule>
  </conditionalFormatting>
  <conditionalFormatting sqref="B443:F448 B450:F450 B452:G456">
    <cfRule type="cellIs" dxfId="1388" priority="1399" operator="equal">
      <formula>"Not Applicable"</formula>
    </cfRule>
  </conditionalFormatting>
  <conditionalFormatting sqref="B449:G449">
    <cfRule type="cellIs" dxfId="1387" priority="1398" operator="equal">
      <formula>"Not Applicable"</formula>
    </cfRule>
  </conditionalFormatting>
  <conditionalFormatting sqref="B451:G451">
    <cfRule type="cellIs" dxfId="1386" priority="1397" operator="equal">
      <formula>"Not Applicable"</formula>
    </cfRule>
  </conditionalFormatting>
  <conditionalFormatting sqref="G443:G448 G450">
    <cfRule type="cellIs" dxfId="1385" priority="1396" operator="equal">
      <formula>"Not Applicable"</formula>
    </cfRule>
  </conditionalFormatting>
  <conditionalFormatting sqref="J463:J476">
    <cfRule type="cellIs" dxfId="1384" priority="1395" operator="equal">
      <formula>"Not Applicable"</formula>
    </cfRule>
  </conditionalFormatting>
  <conditionalFormatting sqref="B463:F468 B470:F470 B472:G476">
    <cfRule type="cellIs" dxfId="1383" priority="1394" operator="equal">
      <formula>"Not Applicable"</formula>
    </cfRule>
  </conditionalFormatting>
  <conditionalFormatting sqref="B469:G469">
    <cfRule type="cellIs" dxfId="1382" priority="1393" operator="equal">
      <formula>"Not Applicable"</formula>
    </cfRule>
  </conditionalFormatting>
  <conditionalFormatting sqref="B471:G471">
    <cfRule type="cellIs" dxfId="1381" priority="1392" operator="equal">
      <formula>"Not Applicable"</formula>
    </cfRule>
  </conditionalFormatting>
  <conditionalFormatting sqref="G463:G468 G470">
    <cfRule type="cellIs" dxfId="1380" priority="1391" operator="equal">
      <formula>"Not Applicable"</formula>
    </cfRule>
  </conditionalFormatting>
  <conditionalFormatting sqref="J483:J496">
    <cfRule type="cellIs" dxfId="1379" priority="1390" operator="equal">
      <formula>"Not Applicable"</formula>
    </cfRule>
  </conditionalFormatting>
  <conditionalFormatting sqref="B483:F488 B490:F490 B492:G496">
    <cfRule type="cellIs" dxfId="1378" priority="1389" operator="equal">
      <formula>"Not Applicable"</formula>
    </cfRule>
  </conditionalFormatting>
  <conditionalFormatting sqref="B489:G489">
    <cfRule type="cellIs" dxfId="1377" priority="1388" operator="equal">
      <formula>"Not Applicable"</formula>
    </cfRule>
  </conditionalFormatting>
  <conditionalFormatting sqref="B491:G491">
    <cfRule type="cellIs" dxfId="1376" priority="1387" operator="equal">
      <formula>"Not Applicable"</formula>
    </cfRule>
  </conditionalFormatting>
  <conditionalFormatting sqref="G483:G488 G490">
    <cfRule type="cellIs" dxfId="1375" priority="1386" operator="equal">
      <formula>"Not Applicable"</formula>
    </cfRule>
  </conditionalFormatting>
  <conditionalFormatting sqref="J503:J516">
    <cfRule type="cellIs" dxfId="1374" priority="1385" operator="equal">
      <formula>"Not Applicable"</formula>
    </cfRule>
  </conditionalFormatting>
  <conditionalFormatting sqref="B503:F508 B510:F510 B512:G516">
    <cfRule type="cellIs" dxfId="1373" priority="1384" operator="equal">
      <formula>"Not Applicable"</formula>
    </cfRule>
  </conditionalFormatting>
  <conditionalFormatting sqref="B509:G509">
    <cfRule type="cellIs" dxfId="1372" priority="1383" operator="equal">
      <formula>"Not Applicable"</formula>
    </cfRule>
  </conditionalFormatting>
  <conditionalFormatting sqref="B511:G511">
    <cfRule type="cellIs" dxfId="1371" priority="1382" operator="equal">
      <formula>"Not Applicable"</formula>
    </cfRule>
  </conditionalFormatting>
  <conditionalFormatting sqref="G503:G508 G510">
    <cfRule type="cellIs" dxfId="1370" priority="1381" operator="equal">
      <formula>"Not Applicable"</formula>
    </cfRule>
  </conditionalFormatting>
  <conditionalFormatting sqref="J523:J536">
    <cfRule type="cellIs" dxfId="1369" priority="1380" operator="equal">
      <formula>"Not Applicable"</formula>
    </cfRule>
  </conditionalFormatting>
  <conditionalFormatting sqref="B523:F528 B530:F530 B532:G536">
    <cfRule type="cellIs" dxfId="1368" priority="1379" operator="equal">
      <formula>"Not Applicable"</formula>
    </cfRule>
  </conditionalFormatting>
  <conditionalFormatting sqref="B529:G529">
    <cfRule type="cellIs" dxfId="1367" priority="1378" operator="equal">
      <formula>"Not Applicable"</formula>
    </cfRule>
  </conditionalFormatting>
  <conditionalFormatting sqref="B531:G531">
    <cfRule type="cellIs" dxfId="1366" priority="1377" operator="equal">
      <formula>"Not Applicable"</formula>
    </cfRule>
  </conditionalFormatting>
  <conditionalFormatting sqref="G523:G528 G530">
    <cfRule type="cellIs" dxfId="1365" priority="1376" operator="equal">
      <formula>"Not Applicable"</formula>
    </cfRule>
  </conditionalFormatting>
  <conditionalFormatting sqref="J543:J556">
    <cfRule type="cellIs" dxfId="1364" priority="1375" operator="equal">
      <formula>"Not Applicable"</formula>
    </cfRule>
  </conditionalFormatting>
  <conditionalFormatting sqref="B543:F548 B550:F550 B552:G556">
    <cfRule type="cellIs" dxfId="1363" priority="1374" operator="equal">
      <formula>"Not Applicable"</formula>
    </cfRule>
  </conditionalFormatting>
  <conditionalFormatting sqref="B549:G549">
    <cfRule type="cellIs" dxfId="1362" priority="1373" operator="equal">
      <formula>"Not Applicable"</formula>
    </cfRule>
  </conditionalFormatting>
  <conditionalFormatting sqref="B551:G551">
    <cfRule type="cellIs" dxfId="1361" priority="1372" operator="equal">
      <formula>"Not Applicable"</formula>
    </cfRule>
  </conditionalFormatting>
  <conditionalFormatting sqref="G543:G548 G550">
    <cfRule type="cellIs" dxfId="1360" priority="1371" operator="equal">
      <formula>"Not Applicable"</formula>
    </cfRule>
  </conditionalFormatting>
  <conditionalFormatting sqref="J563:J576">
    <cfRule type="cellIs" dxfId="1359" priority="1370" operator="equal">
      <formula>"Not Applicable"</formula>
    </cfRule>
  </conditionalFormatting>
  <conditionalFormatting sqref="B563:F568 B570:F570 B572:G576">
    <cfRule type="cellIs" dxfId="1358" priority="1369" operator="equal">
      <formula>"Not Applicable"</formula>
    </cfRule>
  </conditionalFormatting>
  <conditionalFormatting sqref="B569:G569">
    <cfRule type="cellIs" dxfId="1357" priority="1368" operator="equal">
      <formula>"Not Applicable"</formula>
    </cfRule>
  </conditionalFormatting>
  <conditionalFormatting sqref="B571:G571">
    <cfRule type="cellIs" dxfId="1356" priority="1367" operator="equal">
      <formula>"Not Applicable"</formula>
    </cfRule>
  </conditionalFormatting>
  <conditionalFormatting sqref="G563:G568 G570">
    <cfRule type="cellIs" dxfId="1355" priority="1366" operator="equal">
      <formula>"Not Applicable"</formula>
    </cfRule>
  </conditionalFormatting>
  <conditionalFormatting sqref="J583:J596">
    <cfRule type="cellIs" dxfId="1354" priority="1365" operator="equal">
      <formula>"Not Applicable"</formula>
    </cfRule>
  </conditionalFormatting>
  <conditionalFormatting sqref="B583:F588 B590:F590 B592:G596">
    <cfRule type="cellIs" dxfId="1353" priority="1364" operator="equal">
      <formula>"Not Applicable"</formula>
    </cfRule>
  </conditionalFormatting>
  <conditionalFormatting sqref="B589:G589">
    <cfRule type="cellIs" dxfId="1352" priority="1363" operator="equal">
      <formula>"Not Applicable"</formula>
    </cfRule>
  </conditionalFormatting>
  <conditionalFormatting sqref="B591:G591">
    <cfRule type="cellIs" dxfId="1351" priority="1362" operator="equal">
      <formula>"Not Applicable"</formula>
    </cfRule>
  </conditionalFormatting>
  <conditionalFormatting sqref="G583:G588 G590">
    <cfRule type="cellIs" dxfId="1350" priority="1361" operator="equal">
      <formula>"Not Applicable"</formula>
    </cfRule>
  </conditionalFormatting>
  <conditionalFormatting sqref="J603:J616">
    <cfRule type="cellIs" dxfId="1349" priority="1360" operator="equal">
      <formula>"Not Applicable"</formula>
    </cfRule>
  </conditionalFormatting>
  <conditionalFormatting sqref="B603:F608 B610:F610 B612:G616">
    <cfRule type="cellIs" dxfId="1348" priority="1359" operator="equal">
      <formula>"Not Applicable"</formula>
    </cfRule>
  </conditionalFormatting>
  <conditionalFormatting sqref="B609:G609">
    <cfRule type="cellIs" dxfId="1347" priority="1358" operator="equal">
      <formula>"Not Applicable"</formula>
    </cfRule>
  </conditionalFormatting>
  <conditionalFormatting sqref="B611:G611">
    <cfRule type="cellIs" dxfId="1346" priority="1357" operator="equal">
      <formula>"Not Applicable"</formula>
    </cfRule>
  </conditionalFormatting>
  <conditionalFormatting sqref="G603:G608 G610">
    <cfRule type="cellIs" dxfId="1345" priority="1356" operator="equal">
      <formula>"Not Applicable"</formula>
    </cfRule>
  </conditionalFormatting>
  <conditionalFormatting sqref="J623:J636">
    <cfRule type="cellIs" dxfId="1344" priority="1355" operator="equal">
      <formula>"Not Applicable"</formula>
    </cfRule>
  </conditionalFormatting>
  <conditionalFormatting sqref="B623:F628 B630:F630 B632:G636">
    <cfRule type="cellIs" dxfId="1343" priority="1354" operator="equal">
      <formula>"Not Applicable"</formula>
    </cfRule>
  </conditionalFormatting>
  <conditionalFormatting sqref="B629:G629">
    <cfRule type="cellIs" dxfId="1342" priority="1353" operator="equal">
      <formula>"Not Applicable"</formula>
    </cfRule>
  </conditionalFormatting>
  <conditionalFormatting sqref="B631:G631">
    <cfRule type="cellIs" dxfId="1341" priority="1352" operator="equal">
      <formula>"Not Applicable"</formula>
    </cfRule>
  </conditionalFormatting>
  <conditionalFormatting sqref="G623:G628 G630">
    <cfRule type="cellIs" dxfId="1340" priority="1351" operator="equal">
      <formula>"Not Applicable"</formula>
    </cfRule>
  </conditionalFormatting>
  <conditionalFormatting sqref="J643:J656">
    <cfRule type="cellIs" dxfId="1339" priority="1350" operator="equal">
      <formula>"Not Applicable"</formula>
    </cfRule>
  </conditionalFormatting>
  <conditionalFormatting sqref="B643:F648 B650:F650 B652:G656">
    <cfRule type="cellIs" dxfId="1338" priority="1349" operator="equal">
      <formula>"Not Applicable"</formula>
    </cfRule>
  </conditionalFormatting>
  <conditionalFormatting sqref="B649:G649">
    <cfRule type="cellIs" dxfId="1337" priority="1348" operator="equal">
      <formula>"Not Applicable"</formula>
    </cfRule>
  </conditionalFormatting>
  <conditionalFormatting sqref="B651:G651">
    <cfRule type="cellIs" dxfId="1336" priority="1347" operator="equal">
      <formula>"Not Applicable"</formula>
    </cfRule>
  </conditionalFormatting>
  <conditionalFormatting sqref="G643:G648 G650">
    <cfRule type="cellIs" dxfId="1335" priority="1346" operator="equal">
      <formula>"Not Applicable"</formula>
    </cfRule>
  </conditionalFormatting>
  <conditionalFormatting sqref="J663:J676">
    <cfRule type="cellIs" dxfId="1334" priority="1345" operator="equal">
      <formula>"Not Applicable"</formula>
    </cfRule>
  </conditionalFormatting>
  <conditionalFormatting sqref="B663:F668 B670:F670 B672:G676">
    <cfRule type="cellIs" dxfId="1333" priority="1344" operator="equal">
      <formula>"Not Applicable"</formula>
    </cfRule>
  </conditionalFormatting>
  <conditionalFormatting sqref="B669:G669">
    <cfRule type="cellIs" dxfId="1332" priority="1343" operator="equal">
      <formula>"Not Applicable"</formula>
    </cfRule>
  </conditionalFormatting>
  <conditionalFormatting sqref="B671:G671">
    <cfRule type="cellIs" dxfId="1331" priority="1342" operator="equal">
      <formula>"Not Applicable"</formula>
    </cfRule>
  </conditionalFormatting>
  <conditionalFormatting sqref="G663:G668 G670">
    <cfRule type="cellIs" dxfId="1330" priority="1341" operator="equal">
      <formula>"Not Applicable"</formula>
    </cfRule>
  </conditionalFormatting>
  <conditionalFormatting sqref="J683:J696">
    <cfRule type="cellIs" dxfId="1329" priority="1340" operator="equal">
      <formula>"Not Applicable"</formula>
    </cfRule>
  </conditionalFormatting>
  <conditionalFormatting sqref="B683:F688 B690:F690 B692:G696">
    <cfRule type="cellIs" dxfId="1328" priority="1339" operator="equal">
      <formula>"Not Applicable"</formula>
    </cfRule>
  </conditionalFormatting>
  <conditionalFormatting sqref="B689:G689">
    <cfRule type="cellIs" dxfId="1327" priority="1338" operator="equal">
      <formula>"Not Applicable"</formula>
    </cfRule>
  </conditionalFormatting>
  <conditionalFormatting sqref="B691:G691">
    <cfRule type="cellIs" dxfId="1326" priority="1337" operator="equal">
      <formula>"Not Applicable"</formula>
    </cfRule>
  </conditionalFormatting>
  <conditionalFormatting sqref="G683:G688 G690">
    <cfRule type="cellIs" dxfId="1325" priority="1336" operator="equal">
      <formula>"Not Applicable"</formula>
    </cfRule>
  </conditionalFormatting>
  <conditionalFormatting sqref="J703:J716">
    <cfRule type="cellIs" dxfId="1324" priority="1335" operator="equal">
      <formula>"Not Applicable"</formula>
    </cfRule>
  </conditionalFormatting>
  <conditionalFormatting sqref="B703:F708 B710:F710 B712:G716">
    <cfRule type="cellIs" dxfId="1323" priority="1334" operator="equal">
      <formula>"Not Applicable"</formula>
    </cfRule>
  </conditionalFormatting>
  <conditionalFormatting sqref="B709:G709">
    <cfRule type="cellIs" dxfId="1322" priority="1333" operator="equal">
      <formula>"Not Applicable"</formula>
    </cfRule>
  </conditionalFormatting>
  <conditionalFormatting sqref="B711:G711">
    <cfRule type="cellIs" dxfId="1321" priority="1332" operator="equal">
      <formula>"Not Applicable"</formula>
    </cfRule>
  </conditionalFormatting>
  <conditionalFormatting sqref="G703:G708 G710">
    <cfRule type="cellIs" dxfId="1320" priority="1331" operator="equal">
      <formula>"Not Applicable"</formula>
    </cfRule>
  </conditionalFormatting>
  <conditionalFormatting sqref="J723:J736">
    <cfRule type="cellIs" dxfId="1319" priority="1330" operator="equal">
      <formula>"Not Applicable"</formula>
    </cfRule>
  </conditionalFormatting>
  <conditionalFormatting sqref="B723:F728 B730:F730 B732:G736">
    <cfRule type="cellIs" dxfId="1318" priority="1329" operator="equal">
      <formula>"Not Applicable"</formula>
    </cfRule>
  </conditionalFormatting>
  <conditionalFormatting sqref="B729:G729">
    <cfRule type="cellIs" dxfId="1317" priority="1328" operator="equal">
      <formula>"Not Applicable"</formula>
    </cfRule>
  </conditionalFormatting>
  <conditionalFormatting sqref="B731:G731">
    <cfRule type="cellIs" dxfId="1316" priority="1327" operator="equal">
      <formula>"Not Applicable"</formula>
    </cfRule>
  </conditionalFormatting>
  <conditionalFormatting sqref="G723:G728 G730">
    <cfRule type="cellIs" dxfId="1315" priority="1326" operator="equal">
      <formula>"Not Applicable"</formula>
    </cfRule>
  </conditionalFormatting>
  <conditionalFormatting sqref="J743:J756">
    <cfRule type="cellIs" dxfId="1314" priority="1325" operator="equal">
      <formula>"Not Applicable"</formula>
    </cfRule>
  </conditionalFormatting>
  <conditionalFormatting sqref="B743:F748 B750:F750 B752:G756">
    <cfRule type="cellIs" dxfId="1313" priority="1324" operator="equal">
      <formula>"Not Applicable"</formula>
    </cfRule>
  </conditionalFormatting>
  <conditionalFormatting sqref="B749:G749">
    <cfRule type="cellIs" dxfId="1312" priority="1323" operator="equal">
      <formula>"Not Applicable"</formula>
    </cfRule>
  </conditionalFormatting>
  <conditionalFormatting sqref="B751:G751">
    <cfRule type="cellIs" dxfId="1311" priority="1322" operator="equal">
      <formula>"Not Applicable"</formula>
    </cfRule>
  </conditionalFormatting>
  <conditionalFormatting sqref="G743:G748 G750">
    <cfRule type="cellIs" dxfId="1310" priority="1321" operator="equal">
      <formula>"Not Applicable"</formula>
    </cfRule>
  </conditionalFormatting>
  <conditionalFormatting sqref="J763:J776">
    <cfRule type="cellIs" dxfId="1309" priority="1320" operator="equal">
      <formula>"Not Applicable"</formula>
    </cfRule>
  </conditionalFormatting>
  <conditionalFormatting sqref="B763:F768 B770:F770 B772:G776">
    <cfRule type="cellIs" dxfId="1308" priority="1319" operator="equal">
      <formula>"Not Applicable"</formula>
    </cfRule>
  </conditionalFormatting>
  <conditionalFormatting sqref="B769:G769">
    <cfRule type="cellIs" dxfId="1307" priority="1318" operator="equal">
      <formula>"Not Applicable"</formula>
    </cfRule>
  </conditionalFormatting>
  <conditionalFormatting sqref="B771:G771">
    <cfRule type="cellIs" dxfId="1306" priority="1317" operator="equal">
      <formula>"Not Applicable"</formula>
    </cfRule>
  </conditionalFormatting>
  <conditionalFormatting sqref="G763:G768 G770">
    <cfRule type="cellIs" dxfId="1305" priority="1316" operator="equal">
      <formula>"Not Applicable"</formula>
    </cfRule>
  </conditionalFormatting>
  <conditionalFormatting sqref="J783:J796">
    <cfRule type="cellIs" dxfId="1304" priority="1315" operator="equal">
      <formula>"Not Applicable"</formula>
    </cfRule>
  </conditionalFormatting>
  <conditionalFormatting sqref="B783:F788 B790:F790 B792:G796">
    <cfRule type="cellIs" dxfId="1303" priority="1314" operator="equal">
      <formula>"Not Applicable"</formula>
    </cfRule>
  </conditionalFormatting>
  <conditionalFormatting sqref="B789:G789">
    <cfRule type="cellIs" dxfId="1302" priority="1313" operator="equal">
      <formula>"Not Applicable"</formula>
    </cfRule>
  </conditionalFormatting>
  <conditionalFormatting sqref="B791:G791">
    <cfRule type="cellIs" dxfId="1301" priority="1312" operator="equal">
      <formula>"Not Applicable"</formula>
    </cfRule>
  </conditionalFormatting>
  <conditionalFormatting sqref="G783:G788 G790">
    <cfRule type="cellIs" dxfId="1300" priority="1311" operator="equal">
      <formula>"Not Applicable"</formula>
    </cfRule>
  </conditionalFormatting>
  <conditionalFormatting sqref="J803:J816">
    <cfRule type="cellIs" dxfId="1299" priority="1310" operator="equal">
      <formula>"Not Applicable"</formula>
    </cfRule>
  </conditionalFormatting>
  <conditionalFormatting sqref="B803:F808 B810:F810 B812:G816">
    <cfRule type="cellIs" dxfId="1298" priority="1309" operator="equal">
      <formula>"Not Applicable"</formula>
    </cfRule>
  </conditionalFormatting>
  <conditionalFormatting sqref="B809:G809">
    <cfRule type="cellIs" dxfId="1297" priority="1308" operator="equal">
      <formula>"Not Applicable"</formula>
    </cfRule>
  </conditionalFormatting>
  <conditionalFormatting sqref="B811:G811">
    <cfRule type="cellIs" dxfId="1296" priority="1307" operator="equal">
      <formula>"Not Applicable"</formula>
    </cfRule>
  </conditionalFormatting>
  <conditionalFormatting sqref="G803:G808 G810">
    <cfRule type="cellIs" dxfId="1295" priority="1306" operator="equal">
      <formula>"Not Applicable"</formula>
    </cfRule>
  </conditionalFormatting>
  <conditionalFormatting sqref="J823:J836">
    <cfRule type="cellIs" dxfId="1294" priority="1305" operator="equal">
      <formula>"Not Applicable"</formula>
    </cfRule>
  </conditionalFormatting>
  <conditionalFormatting sqref="B823:F828 B830:F830 B832:G836">
    <cfRule type="cellIs" dxfId="1293" priority="1304" operator="equal">
      <formula>"Not Applicable"</formula>
    </cfRule>
  </conditionalFormatting>
  <conditionalFormatting sqref="B829:G829">
    <cfRule type="cellIs" dxfId="1292" priority="1303" operator="equal">
      <formula>"Not Applicable"</formula>
    </cfRule>
  </conditionalFormatting>
  <conditionalFormatting sqref="B831:G831">
    <cfRule type="cellIs" dxfId="1291" priority="1302" operator="equal">
      <formula>"Not Applicable"</formula>
    </cfRule>
  </conditionalFormatting>
  <conditionalFormatting sqref="G823:G828 G830">
    <cfRule type="cellIs" dxfId="1290" priority="1301" operator="equal">
      <formula>"Not Applicable"</formula>
    </cfRule>
  </conditionalFormatting>
  <conditionalFormatting sqref="J843:J856">
    <cfRule type="cellIs" dxfId="1289" priority="1300" operator="equal">
      <formula>"Not Applicable"</formula>
    </cfRule>
  </conditionalFormatting>
  <conditionalFormatting sqref="B843:F848 B850:F850 B852:G856">
    <cfRule type="cellIs" dxfId="1288" priority="1299" operator="equal">
      <formula>"Not Applicable"</formula>
    </cfRule>
  </conditionalFormatting>
  <conditionalFormatting sqref="B849:G849">
    <cfRule type="cellIs" dxfId="1287" priority="1298" operator="equal">
      <formula>"Not Applicable"</formula>
    </cfRule>
  </conditionalFormatting>
  <conditionalFormatting sqref="B851:G851">
    <cfRule type="cellIs" dxfId="1286" priority="1297" operator="equal">
      <formula>"Not Applicable"</formula>
    </cfRule>
  </conditionalFormatting>
  <conditionalFormatting sqref="G843:G848 G850">
    <cfRule type="cellIs" dxfId="1285" priority="1296" operator="equal">
      <formula>"Not Applicable"</formula>
    </cfRule>
  </conditionalFormatting>
  <conditionalFormatting sqref="J863:J876">
    <cfRule type="cellIs" dxfId="1284" priority="1295" operator="equal">
      <formula>"Not Applicable"</formula>
    </cfRule>
  </conditionalFormatting>
  <conditionalFormatting sqref="B863:F868 B870:F870 B872:G876">
    <cfRule type="cellIs" dxfId="1283" priority="1294" operator="equal">
      <formula>"Not Applicable"</formula>
    </cfRule>
  </conditionalFormatting>
  <conditionalFormatting sqref="B869:G869">
    <cfRule type="cellIs" dxfId="1282" priority="1293" operator="equal">
      <formula>"Not Applicable"</formula>
    </cfRule>
  </conditionalFormatting>
  <conditionalFormatting sqref="B871:G871">
    <cfRule type="cellIs" dxfId="1281" priority="1292" operator="equal">
      <formula>"Not Applicable"</formula>
    </cfRule>
  </conditionalFormatting>
  <conditionalFormatting sqref="G863:G868 G870">
    <cfRule type="cellIs" dxfId="1280" priority="1291" operator="equal">
      <formula>"Not Applicable"</formula>
    </cfRule>
  </conditionalFormatting>
  <conditionalFormatting sqref="J883:J896">
    <cfRule type="cellIs" dxfId="1279" priority="1290" operator="equal">
      <formula>"Not Applicable"</formula>
    </cfRule>
  </conditionalFormatting>
  <conditionalFormatting sqref="B883:F888 B890:F890 B892:G896">
    <cfRule type="cellIs" dxfId="1278" priority="1289" operator="equal">
      <formula>"Not Applicable"</formula>
    </cfRule>
  </conditionalFormatting>
  <conditionalFormatting sqref="B889:G889">
    <cfRule type="cellIs" dxfId="1277" priority="1288" operator="equal">
      <formula>"Not Applicable"</formula>
    </cfRule>
  </conditionalFormatting>
  <conditionalFormatting sqref="B891:G891">
    <cfRule type="cellIs" dxfId="1276" priority="1287" operator="equal">
      <formula>"Not Applicable"</formula>
    </cfRule>
  </conditionalFormatting>
  <conditionalFormatting sqref="G883:G888 G890">
    <cfRule type="cellIs" dxfId="1275" priority="1286" operator="equal">
      <formula>"Not Applicable"</formula>
    </cfRule>
  </conditionalFormatting>
  <conditionalFormatting sqref="J903:J916">
    <cfRule type="cellIs" dxfId="1274" priority="1285" operator="equal">
      <formula>"Not Applicable"</formula>
    </cfRule>
  </conditionalFormatting>
  <conditionalFormatting sqref="B903:F908 B910:F910 B912:G916">
    <cfRule type="cellIs" dxfId="1273" priority="1284" operator="equal">
      <formula>"Not Applicable"</formula>
    </cfRule>
  </conditionalFormatting>
  <conditionalFormatting sqref="B909:G909">
    <cfRule type="cellIs" dxfId="1272" priority="1283" operator="equal">
      <formula>"Not Applicable"</formula>
    </cfRule>
  </conditionalFormatting>
  <conditionalFormatting sqref="B911:G911">
    <cfRule type="cellIs" dxfId="1271" priority="1282" operator="equal">
      <formula>"Not Applicable"</formula>
    </cfRule>
  </conditionalFormatting>
  <conditionalFormatting sqref="G903:G908 G910">
    <cfRule type="cellIs" dxfId="1270" priority="1281" operator="equal">
      <formula>"Not Applicable"</formula>
    </cfRule>
  </conditionalFormatting>
  <conditionalFormatting sqref="J923:J936">
    <cfRule type="cellIs" dxfId="1269" priority="1280" operator="equal">
      <formula>"Not Applicable"</formula>
    </cfRule>
  </conditionalFormatting>
  <conditionalFormatting sqref="B923:F928 B930:F930 B932:G936">
    <cfRule type="cellIs" dxfId="1268" priority="1279" operator="equal">
      <formula>"Not Applicable"</formula>
    </cfRule>
  </conditionalFormatting>
  <conditionalFormatting sqref="B929:G929">
    <cfRule type="cellIs" dxfId="1267" priority="1278" operator="equal">
      <formula>"Not Applicable"</formula>
    </cfRule>
  </conditionalFormatting>
  <conditionalFormatting sqref="B931:G931">
    <cfRule type="cellIs" dxfId="1266" priority="1277" operator="equal">
      <formula>"Not Applicable"</formula>
    </cfRule>
  </conditionalFormatting>
  <conditionalFormatting sqref="G923:G928 G930">
    <cfRule type="cellIs" dxfId="1265" priority="1276" operator="equal">
      <formula>"Not Applicable"</formula>
    </cfRule>
  </conditionalFormatting>
  <conditionalFormatting sqref="J943:J956">
    <cfRule type="cellIs" dxfId="1264" priority="1275" operator="equal">
      <formula>"Not Applicable"</formula>
    </cfRule>
  </conditionalFormatting>
  <conditionalFormatting sqref="B943:F948 B950:F950 B952:G956">
    <cfRule type="cellIs" dxfId="1263" priority="1274" operator="equal">
      <formula>"Not Applicable"</formula>
    </cfRule>
  </conditionalFormatting>
  <conditionalFormatting sqref="B949:G949">
    <cfRule type="cellIs" dxfId="1262" priority="1273" operator="equal">
      <formula>"Not Applicable"</formula>
    </cfRule>
  </conditionalFormatting>
  <conditionalFormatting sqref="B951:G951">
    <cfRule type="cellIs" dxfId="1261" priority="1272" operator="equal">
      <formula>"Not Applicable"</formula>
    </cfRule>
  </conditionalFormatting>
  <conditionalFormatting sqref="G943:G948 G950">
    <cfRule type="cellIs" dxfId="1260" priority="1271" operator="equal">
      <formula>"Not Applicable"</formula>
    </cfRule>
  </conditionalFormatting>
  <conditionalFormatting sqref="J963:J976">
    <cfRule type="cellIs" dxfId="1259" priority="1270" operator="equal">
      <formula>"Not Applicable"</formula>
    </cfRule>
  </conditionalFormatting>
  <conditionalFormatting sqref="B963:F968 B970:F970 B972:G976">
    <cfRule type="cellIs" dxfId="1258" priority="1269" operator="equal">
      <formula>"Not Applicable"</formula>
    </cfRule>
  </conditionalFormatting>
  <conditionalFormatting sqref="B969:G969">
    <cfRule type="cellIs" dxfId="1257" priority="1268" operator="equal">
      <formula>"Not Applicable"</formula>
    </cfRule>
  </conditionalFormatting>
  <conditionalFormatting sqref="B971:G971">
    <cfRule type="cellIs" dxfId="1256" priority="1267" operator="equal">
      <formula>"Not Applicable"</formula>
    </cfRule>
  </conditionalFormatting>
  <conditionalFormatting sqref="G963:G968 G970">
    <cfRule type="cellIs" dxfId="1255" priority="1266" operator="equal">
      <formula>"Not Applicable"</formula>
    </cfRule>
  </conditionalFormatting>
  <conditionalFormatting sqref="J983:J996">
    <cfRule type="cellIs" dxfId="1254" priority="1265" operator="equal">
      <formula>"Not Applicable"</formula>
    </cfRule>
  </conditionalFormatting>
  <conditionalFormatting sqref="B983:F988 B990:F990 B992:G996">
    <cfRule type="cellIs" dxfId="1253" priority="1264" operator="equal">
      <formula>"Not Applicable"</formula>
    </cfRule>
  </conditionalFormatting>
  <conditionalFormatting sqref="B989:G989">
    <cfRule type="cellIs" dxfId="1252" priority="1263" operator="equal">
      <formula>"Not Applicable"</formula>
    </cfRule>
  </conditionalFormatting>
  <conditionalFormatting sqref="B991:G991">
    <cfRule type="cellIs" dxfId="1251" priority="1262" operator="equal">
      <formula>"Not Applicable"</formula>
    </cfRule>
  </conditionalFormatting>
  <conditionalFormatting sqref="G983:G988 G990">
    <cfRule type="cellIs" dxfId="1250" priority="1261" operator="equal">
      <formula>"Not Applicable"</formula>
    </cfRule>
  </conditionalFormatting>
  <conditionalFormatting sqref="J1003:J1016">
    <cfRule type="cellIs" dxfId="1249" priority="1260" operator="equal">
      <formula>"Not Applicable"</formula>
    </cfRule>
  </conditionalFormatting>
  <conditionalFormatting sqref="B1003:F1008 B1010:F1010 B1012:G1016">
    <cfRule type="cellIs" dxfId="1248" priority="1259" operator="equal">
      <formula>"Not Applicable"</formula>
    </cfRule>
  </conditionalFormatting>
  <conditionalFormatting sqref="B1009:G1009">
    <cfRule type="cellIs" dxfId="1247" priority="1258" operator="equal">
      <formula>"Not Applicable"</formula>
    </cfRule>
  </conditionalFormatting>
  <conditionalFormatting sqref="B1011:G1011">
    <cfRule type="cellIs" dxfId="1246" priority="1257" operator="equal">
      <formula>"Not Applicable"</formula>
    </cfRule>
  </conditionalFormatting>
  <conditionalFormatting sqref="G1003:G1008 G1010">
    <cfRule type="cellIs" dxfId="1245" priority="1256" operator="equal">
      <formula>"Not Applicable"</formula>
    </cfRule>
  </conditionalFormatting>
  <conditionalFormatting sqref="J1023:J1036">
    <cfRule type="cellIs" dxfId="1244" priority="1255" operator="equal">
      <formula>"Not Applicable"</formula>
    </cfRule>
  </conditionalFormatting>
  <conditionalFormatting sqref="B1023:F1028 B1030:F1030 B1032:G1036">
    <cfRule type="cellIs" dxfId="1243" priority="1254" operator="equal">
      <formula>"Not Applicable"</formula>
    </cfRule>
  </conditionalFormatting>
  <conditionalFormatting sqref="B1029:G1029">
    <cfRule type="cellIs" dxfId="1242" priority="1253" operator="equal">
      <formula>"Not Applicable"</formula>
    </cfRule>
  </conditionalFormatting>
  <conditionalFormatting sqref="B1031:G1031">
    <cfRule type="cellIs" dxfId="1241" priority="1252" operator="equal">
      <formula>"Not Applicable"</formula>
    </cfRule>
  </conditionalFormatting>
  <conditionalFormatting sqref="G1023:G1028 G1030">
    <cfRule type="cellIs" dxfId="1240" priority="1251" operator="equal">
      <formula>"Not Applicable"</formula>
    </cfRule>
  </conditionalFormatting>
  <conditionalFormatting sqref="J1043:J1056">
    <cfRule type="cellIs" dxfId="1239" priority="1250" operator="equal">
      <formula>"Not Applicable"</formula>
    </cfRule>
  </conditionalFormatting>
  <conditionalFormatting sqref="B1043:F1048 B1050:F1050 B1052:G1056">
    <cfRule type="cellIs" dxfId="1238" priority="1249" operator="equal">
      <formula>"Not Applicable"</formula>
    </cfRule>
  </conditionalFormatting>
  <conditionalFormatting sqref="B1049:G1049">
    <cfRule type="cellIs" dxfId="1237" priority="1248" operator="equal">
      <formula>"Not Applicable"</formula>
    </cfRule>
  </conditionalFormatting>
  <conditionalFormatting sqref="B1051:G1051">
    <cfRule type="cellIs" dxfId="1236" priority="1247" operator="equal">
      <formula>"Not Applicable"</formula>
    </cfRule>
  </conditionalFormatting>
  <conditionalFormatting sqref="G1043:G1048 G1050">
    <cfRule type="cellIs" dxfId="1235" priority="1246" operator="equal">
      <formula>"Not Applicable"</formula>
    </cfRule>
  </conditionalFormatting>
  <conditionalFormatting sqref="J1063:J1076">
    <cfRule type="cellIs" dxfId="1234" priority="1245" operator="equal">
      <formula>"Not Applicable"</formula>
    </cfRule>
  </conditionalFormatting>
  <conditionalFormatting sqref="B1063:F1068 B1070:F1070 B1072:G1076">
    <cfRule type="cellIs" dxfId="1233" priority="1244" operator="equal">
      <formula>"Not Applicable"</formula>
    </cfRule>
  </conditionalFormatting>
  <conditionalFormatting sqref="B1069:G1069">
    <cfRule type="cellIs" dxfId="1232" priority="1243" operator="equal">
      <formula>"Not Applicable"</formula>
    </cfRule>
  </conditionalFormatting>
  <conditionalFormatting sqref="B1071:G1071">
    <cfRule type="cellIs" dxfId="1231" priority="1242" operator="equal">
      <formula>"Not Applicable"</formula>
    </cfRule>
  </conditionalFormatting>
  <conditionalFormatting sqref="G1063:G1068 G1070">
    <cfRule type="cellIs" dxfId="1230" priority="1241" operator="equal">
      <formula>"Not Applicable"</formula>
    </cfRule>
  </conditionalFormatting>
  <conditionalFormatting sqref="J1083:J1096">
    <cfRule type="cellIs" dxfId="1229" priority="1240" operator="equal">
      <formula>"Not Applicable"</formula>
    </cfRule>
  </conditionalFormatting>
  <conditionalFormatting sqref="B1083:F1088 B1090:F1090 B1092:G1096">
    <cfRule type="cellIs" dxfId="1228" priority="1239" operator="equal">
      <formula>"Not Applicable"</formula>
    </cfRule>
  </conditionalFormatting>
  <conditionalFormatting sqref="B1089:G1089">
    <cfRule type="cellIs" dxfId="1227" priority="1238" operator="equal">
      <formula>"Not Applicable"</formula>
    </cfRule>
  </conditionalFormatting>
  <conditionalFormatting sqref="B1091:G1091">
    <cfRule type="cellIs" dxfId="1226" priority="1237" operator="equal">
      <formula>"Not Applicable"</formula>
    </cfRule>
  </conditionalFormatting>
  <conditionalFormatting sqref="G1083:G1088 G1090">
    <cfRule type="cellIs" dxfId="1225" priority="1236" operator="equal">
      <formula>"Not Applicable"</formula>
    </cfRule>
  </conditionalFormatting>
  <conditionalFormatting sqref="J1103:J1116">
    <cfRule type="cellIs" dxfId="1224" priority="1235" operator="equal">
      <formula>"Not Applicable"</formula>
    </cfRule>
  </conditionalFormatting>
  <conditionalFormatting sqref="B1103:F1108 B1110:F1110 B1112:G1116">
    <cfRule type="cellIs" dxfId="1223" priority="1234" operator="equal">
      <formula>"Not Applicable"</formula>
    </cfRule>
  </conditionalFormatting>
  <conditionalFormatting sqref="B1109:G1109">
    <cfRule type="cellIs" dxfId="1222" priority="1233" operator="equal">
      <formula>"Not Applicable"</formula>
    </cfRule>
  </conditionalFormatting>
  <conditionalFormatting sqref="B1111:G1111">
    <cfRule type="cellIs" dxfId="1221" priority="1232" operator="equal">
      <formula>"Not Applicable"</formula>
    </cfRule>
  </conditionalFormatting>
  <conditionalFormatting sqref="G1103:G1108 G1110">
    <cfRule type="cellIs" dxfId="1220" priority="1231" operator="equal">
      <formula>"Not Applicable"</formula>
    </cfRule>
  </conditionalFormatting>
  <conditionalFormatting sqref="J1123:J1136">
    <cfRule type="cellIs" dxfId="1219" priority="1230" operator="equal">
      <formula>"Not Applicable"</formula>
    </cfRule>
  </conditionalFormatting>
  <conditionalFormatting sqref="B1123:F1128 B1130:F1130 B1132:G1136">
    <cfRule type="cellIs" dxfId="1218" priority="1229" operator="equal">
      <formula>"Not Applicable"</formula>
    </cfRule>
  </conditionalFormatting>
  <conditionalFormatting sqref="B1129:G1129">
    <cfRule type="cellIs" dxfId="1217" priority="1228" operator="equal">
      <formula>"Not Applicable"</formula>
    </cfRule>
  </conditionalFormatting>
  <conditionalFormatting sqref="B1131:G1131">
    <cfRule type="cellIs" dxfId="1216" priority="1227" operator="equal">
      <formula>"Not Applicable"</formula>
    </cfRule>
  </conditionalFormatting>
  <conditionalFormatting sqref="G1123:G1128 G1130">
    <cfRule type="cellIs" dxfId="1215" priority="1226" operator="equal">
      <formula>"Not Applicable"</formula>
    </cfRule>
  </conditionalFormatting>
  <conditionalFormatting sqref="J1143:J1156">
    <cfRule type="cellIs" dxfId="1214" priority="1225" operator="equal">
      <formula>"Not Applicable"</formula>
    </cfRule>
  </conditionalFormatting>
  <conditionalFormatting sqref="B1143:F1148 B1150:F1150 B1152:G1156">
    <cfRule type="cellIs" dxfId="1213" priority="1224" operator="equal">
      <formula>"Not Applicable"</formula>
    </cfRule>
  </conditionalFormatting>
  <conditionalFormatting sqref="B1149:G1149">
    <cfRule type="cellIs" dxfId="1212" priority="1223" operator="equal">
      <formula>"Not Applicable"</formula>
    </cfRule>
  </conditionalFormatting>
  <conditionalFormatting sqref="B1151:G1151">
    <cfRule type="cellIs" dxfId="1211" priority="1222" operator="equal">
      <formula>"Not Applicable"</formula>
    </cfRule>
  </conditionalFormatting>
  <conditionalFormatting sqref="G1143:G1148 G1150">
    <cfRule type="cellIs" dxfId="1210" priority="1221" operator="equal">
      <formula>"Not Applicable"</formula>
    </cfRule>
  </conditionalFormatting>
  <conditionalFormatting sqref="J1163:J1176">
    <cfRule type="cellIs" dxfId="1209" priority="1220" operator="equal">
      <formula>"Not Applicable"</formula>
    </cfRule>
  </conditionalFormatting>
  <conditionalFormatting sqref="B1163:F1168 B1170:F1170 B1172:G1176">
    <cfRule type="cellIs" dxfId="1208" priority="1219" operator="equal">
      <formula>"Not Applicable"</formula>
    </cfRule>
  </conditionalFormatting>
  <conditionalFormatting sqref="B1169:G1169">
    <cfRule type="cellIs" dxfId="1207" priority="1218" operator="equal">
      <formula>"Not Applicable"</formula>
    </cfRule>
  </conditionalFormatting>
  <conditionalFormatting sqref="B1171:G1171">
    <cfRule type="cellIs" dxfId="1206" priority="1217" operator="equal">
      <formula>"Not Applicable"</formula>
    </cfRule>
  </conditionalFormatting>
  <conditionalFormatting sqref="G1163:G1168 G1170">
    <cfRule type="cellIs" dxfId="1205" priority="1216" operator="equal">
      <formula>"Not Applicable"</formula>
    </cfRule>
  </conditionalFormatting>
  <conditionalFormatting sqref="J1183:J1196">
    <cfRule type="cellIs" dxfId="1204" priority="1215" operator="equal">
      <formula>"Not Applicable"</formula>
    </cfRule>
  </conditionalFormatting>
  <conditionalFormatting sqref="B1183:F1188 B1190:F1190 B1192:G1196">
    <cfRule type="cellIs" dxfId="1203" priority="1214" operator="equal">
      <formula>"Not Applicable"</formula>
    </cfRule>
  </conditionalFormatting>
  <conditionalFormatting sqref="B1189:G1189">
    <cfRule type="cellIs" dxfId="1202" priority="1213" operator="equal">
      <formula>"Not Applicable"</formula>
    </cfRule>
  </conditionalFormatting>
  <conditionalFormatting sqref="B1191:G1191">
    <cfRule type="cellIs" dxfId="1201" priority="1212" operator="equal">
      <formula>"Not Applicable"</formula>
    </cfRule>
  </conditionalFormatting>
  <conditionalFormatting sqref="G1183:G1188 G1190">
    <cfRule type="cellIs" dxfId="1200" priority="1211" operator="equal">
      <formula>"Not Applicable"</formula>
    </cfRule>
  </conditionalFormatting>
  <conditionalFormatting sqref="J1203:J1216">
    <cfRule type="cellIs" dxfId="1199" priority="1210" operator="equal">
      <formula>"Not Applicable"</formula>
    </cfRule>
  </conditionalFormatting>
  <conditionalFormatting sqref="B1203:F1208 B1210:F1210 B1212:G1216">
    <cfRule type="cellIs" dxfId="1198" priority="1209" operator="equal">
      <formula>"Not Applicable"</formula>
    </cfRule>
  </conditionalFormatting>
  <conditionalFormatting sqref="B1209:G1209">
    <cfRule type="cellIs" dxfId="1197" priority="1208" operator="equal">
      <formula>"Not Applicable"</formula>
    </cfRule>
  </conditionalFormatting>
  <conditionalFormatting sqref="B1211:G1211">
    <cfRule type="cellIs" dxfId="1196" priority="1207" operator="equal">
      <formula>"Not Applicable"</formula>
    </cfRule>
  </conditionalFormatting>
  <conditionalFormatting sqref="G1203:G1208 G1210">
    <cfRule type="cellIs" dxfId="1195" priority="1206" operator="equal">
      <formula>"Not Applicable"</formula>
    </cfRule>
  </conditionalFormatting>
  <conditionalFormatting sqref="J1223:J1236">
    <cfRule type="cellIs" dxfId="1194" priority="1205" operator="equal">
      <formula>"Not Applicable"</formula>
    </cfRule>
  </conditionalFormatting>
  <conditionalFormatting sqref="B1223:F1228 B1230:F1230 B1232:G1236">
    <cfRule type="cellIs" dxfId="1193" priority="1204" operator="equal">
      <formula>"Not Applicable"</formula>
    </cfRule>
  </conditionalFormatting>
  <conditionalFormatting sqref="B1229:G1229">
    <cfRule type="cellIs" dxfId="1192" priority="1203" operator="equal">
      <formula>"Not Applicable"</formula>
    </cfRule>
  </conditionalFormatting>
  <conditionalFormatting sqref="B1231:G1231">
    <cfRule type="cellIs" dxfId="1191" priority="1202" operator="equal">
      <formula>"Not Applicable"</formula>
    </cfRule>
  </conditionalFormatting>
  <conditionalFormatting sqref="G1223:G1228 G1230">
    <cfRule type="cellIs" dxfId="1190" priority="1201" operator="equal">
      <formula>"Not Applicable"</formula>
    </cfRule>
  </conditionalFormatting>
  <conditionalFormatting sqref="J1243:J1256">
    <cfRule type="cellIs" dxfId="1189" priority="1200" operator="equal">
      <formula>"Not Applicable"</formula>
    </cfRule>
  </conditionalFormatting>
  <conditionalFormatting sqref="B1243:F1248 B1250:F1250 B1252:G1256">
    <cfRule type="cellIs" dxfId="1188" priority="1199" operator="equal">
      <formula>"Not Applicable"</formula>
    </cfRule>
  </conditionalFormatting>
  <conditionalFormatting sqref="B1249:G1249">
    <cfRule type="cellIs" dxfId="1187" priority="1198" operator="equal">
      <formula>"Not Applicable"</formula>
    </cfRule>
  </conditionalFormatting>
  <conditionalFormatting sqref="B1251:G1251">
    <cfRule type="cellIs" dxfId="1186" priority="1197" operator="equal">
      <formula>"Not Applicable"</formula>
    </cfRule>
  </conditionalFormatting>
  <conditionalFormatting sqref="G1243:G1248 G1250">
    <cfRule type="cellIs" dxfId="1185" priority="1196" operator="equal">
      <formula>"Not Applicable"</formula>
    </cfRule>
  </conditionalFormatting>
  <conditionalFormatting sqref="J1263:J1276">
    <cfRule type="cellIs" dxfId="1184" priority="1195" operator="equal">
      <formula>"Not Applicable"</formula>
    </cfRule>
  </conditionalFormatting>
  <conditionalFormatting sqref="B1263:F1268 B1270:F1270 B1272:G1276">
    <cfRule type="cellIs" dxfId="1183" priority="1194" operator="equal">
      <formula>"Not Applicable"</formula>
    </cfRule>
  </conditionalFormatting>
  <conditionalFormatting sqref="B1269:G1269">
    <cfRule type="cellIs" dxfId="1182" priority="1193" operator="equal">
      <formula>"Not Applicable"</formula>
    </cfRule>
  </conditionalFormatting>
  <conditionalFormatting sqref="B1271:G1271">
    <cfRule type="cellIs" dxfId="1181" priority="1192" operator="equal">
      <formula>"Not Applicable"</formula>
    </cfRule>
  </conditionalFormatting>
  <conditionalFormatting sqref="G1263:G1268 G1270">
    <cfRule type="cellIs" dxfId="1180" priority="1191" operator="equal">
      <formula>"Not Applicable"</formula>
    </cfRule>
  </conditionalFormatting>
  <conditionalFormatting sqref="J1283:J1296">
    <cfRule type="cellIs" dxfId="1179" priority="1190" operator="equal">
      <formula>"Not Applicable"</formula>
    </cfRule>
  </conditionalFormatting>
  <conditionalFormatting sqref="B1283:F1288 B1290:F1290 B1292:G1296">
    <cfRule type="cellIs" dxfId="1178" priority="1189" operator="equal">
      <formula>"Not Applicable"</formula>
    </cfRule>
  </conditionalFormatting>
  <conditionalFormatting sqref="B1289:G1289">
    <cfRule type="cellIs" dxfId="1177" priority="1188" operator="equal">
      <formula>"Not Applicable"</formula>
    </cfRule>
  </conditionalFormatting>
  <conditionalFormatting sqref="B1291:G1291">
    <cfRule type="cellIs" dxfId="1176" priority="1187" operator="equal">
      <formula>"Not Applicable"</formula>
    </cfRule>
  </conditionalFormatting>
  <conditionalFormatting sqref="G1283:G1288 G1290">
    <cfRule type="cellIs" dxfId="1175" priority="1186" operator="equal">
      <formula>"Not Applicable"</formula>
    </cfRule>
  </conditionalFormatting>
  <conditionalFormatting sqref="J1303:J1316">
    <cfRule type="cellIs" dxfId="1174" priority="1185" operator="equal">
      <formula>"Not Applicable"</formula>
    </cfRule>
  </conditionalFormatting>
  <conditionalFormatting sqref="B1303:F1308 B1310:F1310 B1312:G1316">
    <cfRule type="cellIs" dxfId="1173" priority="1184" operator="equal">
      <formula>"Not Applicable"</formula>
    </cfRule>
  </conditionalFormatting>
  <conditionalFormatting sqref="B1309:G1309">
    <cfRule type="cellIs" dxfId="1172" priority="1183" operator="equal">
      <formula>"Not Applicable"</formula>
    </cfRule>
  </conditionalFormatting>
  <conditionalFormatting sqref="B1311:G1311">
    <cfRule type="cellIs" dxfId="1171" priority="1182" operator="equal">
      <formula>"Not Applicable"</formula>
    </cfRule>
  </conditionalFormatting>
  <conditionalFormatting sqref="G1303:G1308 G1310">
    <cfRule type="cellIs" dxfId="1170" priority="1181" operator="equal">
      <formula>"Not Applicable"</formula>
    </cfRule>
  </conditionalFormatting>
  <conditionalFormatting sqref="J1323:J1336">
    <cfRule type="cellIs" dxfId="1169" priority="1180" operator="equal">
      <formula>"Not Applicable"</formula>
    </cfRule>
  </conditionalFormatting>
  <conditionalFormatting sqref="B1323:F1328 B1330:F1330 B1332:G1336">
    <cfRule type="cellIs" dxfId="1168" priority="1179" operator="equal">
      <formula>"Not Applicable"</formula>
    </cfRule>
  </conditionalFormatting>
  <conditionalFormatting sqref="B1329:G1329">
    <cfRule type="cellIs" dxfId="1167" priority="1178" operator="equal">
      <formula>"Not Applicable"</formula>
    </cfRule>
  </conditionalFormatting>
  <conditionalFormatting sqref="B1331:G1331">
    <cfRule type="cellIs" dxfId="1166" priority="1177" operator="equal">
      <formula>"Not Applicable"</formula>
    </cfRule>
  </conditionalFormatting>
  <conditionalFormatting sqref="G1323:G1328 G1330">
    <cfRule type="cellIs" dxfId="1165" priority="1176" operator="equal">
      <formula>"Not Applicable"</formula>
    </cfRule>
  </conditionalFormatting>
  <conditionalFormatting sqref="J1343:J1356">
    <cfRule type="cellIs" dxfId="1164" priority="1175" operator="equal">
      <formula>"Not Applicable"</formula>
    </cfRule>
  </conditionalFormatting>
  <conditionalFormatting sqref="B1343:F1348 B1350:F1350 B1352:G1356">
    <cfRule type="cellIs" dxfId="1163" priority="1174" operator="equal">
      <formula>"Not Applicable"</formula>
    </cfRule>
  </conditionalFormatting>
  <conditionalFormatting sqref="B1349:G1349">
    <cfRule type="cellIs" dxfId="1162" priority="1173" operator="equal">
      <formula>"Not Applicable"</formula>
    </cfRule>
  </conditionalFormatting>
  <conditionalFormatting sqref="B1351:G1351">
    <cfRule type="cellIs" dxfId="1161" priority="1172" operator="equal">
      <formula>"Not Applicable"</formula>
    </cfRule>
  </conditionalFormatting>
  <conditionalFormatting sqref="G1343:G1348 G1350">
    <cfRule type="cellIs" dxfId="1160" priority="1171" operator="equal">
      <formula>"Not Applicable"</formula>
    </cfRule>
  </conditionalFormatting>
  <conditionalFormatting sqref="J1363:J1376">
    <cfRule type="cellIs" dxfId="1159" priority="1170" operator="equal">
      <formula>"Not Applicable"</formula>
    </cfRule>
  </conditionalFormatting>
  <conditionalFormatting sqref="B1363:F1368 B1370:F1370 B1372:G1376">
    <cfRule type="cellIs" dxfId="1158" priority="1169" operator="equal">
      <formula>"Not Applicable"</formula>
    </cfRule>
  </conditionalFormatting>
  <conditionalFormatting sqref="B1369:G1369">
    <cfRule type="cellIs" dxfId="1157" priority="1168" operator="equal">
      <formula>"Not Applicable"</formula>
    </cfRule>
  </conditionalFormatting>
  <conditionalFormatting sqref="B1371:G1371">
    <cfRule type="cellIs" dxfId="1156" priority="1167" operator="equal">
      <formula>"Not Applicable"</formula>
    </cfRule>
  </conditionalFormatting>
  <conditionalFormatting sqref="G1363:G1368 G1370">
    <cfRule type="cellIs" dxfId="1155" priority="1166" operator="equal">
      <formula>"Not Applicable"</formula>
    </cfRule>
  </conditionalFormatting>
  <conditionalFormatting sqref="J1383:J1396">
    <cfRule type="cellIs" dxfId="1154" priority="1165" operator="equal">
      <formula>"Not Applicable"</formula>
    </cfRule>
  </conditionalFormatting>
  <conditionalFormatting sqref="B1383:F1388 B1390:F1390 B1392:G1396">
    <cfRule type="cellIs" dxfId="1153" priority="1164" operator="equal">
      <formula>"Not Applicable"</formula>
    </cfRule>
  </conditionalFormatting>
  <conditionalFormatting sqref="B1389:G1389">
    <cfRule type="cellIs" dxfId="1152" priority="1163" operator="equal">
      <formula>"Not Applicable"</formula>
    </cfRule>
  </conditionalFormatting>
  <conditionalFormatting sqref="B1391:G1391">
    <cfRule type="cellIs" dxfId="1151" priority="1162" operator="equal">
      <formula>"Not Applicable"</formula>
    </cfRule>
  </conditionalFormatting>
  <conditionalFormatting sqref="G1383:G1388 G1390">
    <cfRule type="cellIs" dxfId="1150" priority="1161" operator="equal">
      <formula>"Not Applicable"</formula>
    </cfRule>
  </conditionalFormatting>
  <conditionalFormatting sqref="J1403:J1416">
    <cfRule type="cellIs" dxfId="1149" priority="1160" operator="equal">
      <formula>"Not Applicable"</formula>
    </cfRule>
  </conditionalFormatting>
  <conditionalFormatting sqref="B1403:F1408 B1410:F1410 B1412:G1416">
    <cfRule type="cellIs" dxfId="1148" priority="1159" operator="equal">
      <formula>"Not Applicable"</formula>
    </cfRule>
  </conditionalFormatting>
  <conditionalFormatting sqref="B1409:G1409">
    <cfRule type="cellIs" dxfId="1147" priority="1158" operator="equal">
      <formula>"Not Applicable"</formula>
    </cfRule>
  </conditionalFormatting>
  <conditionalFormatting sqref="B1411:G1411">
    <cfRule type="cellIs" dxfId="1146" priority="1157" operator="equal">
      <formula>"Not Applicable"</formula>
    </cfRule>
  </conditionalFormatting>
  <conditionalFormatting sqref="G1403:G1408 G1410">
    <cfRule type="cellIs" dxfId="1145" priority="1156" operator="equal">
      <formula>"Not Applicable"</formula>
    </cfRule>
  </conditionalFormatting>
  <conditionalFormatting sqref="J1423:J1436">
    <cfRule type="cellIs" dxfId="1144" priority="1155" operator="equal">
      <formula>"Not Applicable"</formula>
    </cfRule>
  </conditionalFormatting>
  <conditionalFormatting sqref="B1423:F1428 B1430:F1430 B1432:G1436">
    <cfRule type="cellIs" dxfId="1143" priority="1154" operator="equal">
      <formula>"Not Applicable"</formula>
    </cfRule>
  </conditionalFormatting>
  <conditionalFormatting sqref="B1429:G1429">
    <cfRule type="cellIs" dxfId="1142" priority="1153" operator="equal">
      <formula>"Not Applicable"</formula>
    </cfRule>
  </conditionalFormatting>
  <conditionalFormatting sqref="B1431:G1431">
    <cfRule type="cellIs" dxfId="1141" priority="1152" operator="equal">
      <formula>"Not Applicable"</formula>
    </cfRule>
  </conditionalFormatting>
  <conditionalFormatting sqref="G1423:G1428 G1430">
    <cfRule type="cellIs" dxfId="1140" priority="1151" operator="equal">
      <formula>"Not Applicable"</formula>
    </cfRule>
  </conditionalFormatting>
  <conditionalFormatting sqref="J1443:J1456">
    <cfRule type="cellIs" dxfId="1139" priority="1150" operator="equal">
      <formula>"Not Applicable"</formula>
    </cfRule>
  </conditionalFormatting>
  <conditionalFormatting sqref="B1443:F1448 B1450:F1450 B1452:G1456">
    <cfRule type="cellIs" dxfId="1138" priority="1149" operator="equal">
      <formula>"Not Applicable"</formula>
    </cfRule>
  </conditionalFormatting>
  <conditionalFormatting sqref="B1449:G1449">
    <cfRule type="cellIs" dxfId="1137" priority="1148" operator="equal">
      <formula>"Not Applicable"</formula>
    </cfRule>
  </conditionalFormatting>
  <conditionalFormatting sqref="B1451:G1451">
    <cfRule type="cellIs" dxfId="1136" priority="1147" operator="equal">
      <formula>"Not Applicable"</formula>
    </cfRule>
  </conditionalFormatting>
  <conditionalFormatting sqref="G1443:G1448 G1450">
    <cfRule type="cellIs" dxfId="1135" priority="1146" operator="equal">
      <formula>"Not Applicable"</formula>
    </cfRule>
  </conditionalFormatting>
  <conditionalFormatting sqref="J1463:J1476">
    <cfRule type="cellIs" dxfId="1134" priority="1145" operator="equal">
      <formula>"Not Applicable"</formula>
    </cfRule>
  </conditionalFormatting>
  <conditionalFormatting sqref="B1463:F1468 B1470:F1470 B1472:G1476">
    <cfRule type="cellIs" dxfId="1133" priority="1144" operator="equal">
      <formula>"Not Applicable"</formula>
    </cfRule>
  </conditionalFormatting>
  <conditionalFormatting sqref="B1469:G1469">
    <cfRule type="cellIs" dxfId="1132" priority="1143" operator="equal">
      <formula>"Not Applicable"</formula>
    </cfRule>
  </conditionalFormatting>
  <conditionalFormatting sqref="B1471:G1471">
    <cfRule type="cellIs" dxfId="1131" priority="1142" operator="equal">
      <formula>"Not Applicable"</formula>
    </cfRule>
  </conditionalFormatting>
  <conditionalFormatting sqref="G1463:G1468 G1470">
    <cfRule type="cellIs" dxfId="1130" priority="1141" operator="equal">
      <formula>"Not Applicable"</formula>
    </cfRule>
  </conditionalFormatting>
  <conditionalFormatting sqref="J1483:J1496">
    <cfRule type="cellIs" dxfId="1129" priority="1140" operator="equal">
      <formula>"Not Applicable"</formula>
    </cfRule>
  </conditionalFormatting>
  <conditionalFormatting sqref="B1483:F1488 B1490:F1490 B1492:G1496">
    <cfRule type="cellIs" dxfId="1128" priority="1139" operator="equal">
      <formula>"Not Applicable"</formula>
    </cfRule>
  </conditionalFormatting>
  <conditionalFormatting sqref="B1489:G1489">
    <cfRule type="cellIs" dxfId="1127" priority="1138" operator="equal">
      <formula>"Not Applicable"</formula>
    </cfRule>
  </conditionalFormatting>
  <conditionalFormatting sqref="B1491:G1491">
    <cfRule type="cellIs" dxfId="1126" priority="1137" operator="equal">
      <formula>"Not Applicable"</formula>
    </cfRule>
  </conditionalFormatting>
  <conditionalFormatting sqref="G1483:G1488 G1490">
    <cfRule type="cellIs" dxfId="1125" priority="1136" operator="equal">
      <formula>"Not Applicable"</formula>
    </cfRule>
  </conditionalFormatting>
  <conditionalFormatting sqref="J1503:J1516">
    <cfRule type="cellIs" dxfId="1124" priority="1135" operator="equal">
      <formula>"Not Applicable"</formula>
    </cfRule>
  </conditionalFormatting>
  <conditionalFormatting sqref="B1503:F1508 B1510:F1510 B1512:G1516">
    <cfRule type="cellIs" dxfId="1123" priority="1134" operator="equal">
      <formula>"Not Applicable"</formula>
    </cfRule>
  </conditionalFormatting>
  <conditionalFormatting sqref="B1509:G1509">
    <cfRule type="cellIs" dxfId="1122" priority="1133" operator="equal">
      <formula>"Not Applicable"</formula>
    </cfRule>
  </conditionalFormatting>
  <conditionalFormatting sqref="B1511:G1511">
    <cfRule type="cellIs" dxfId="1121" priority="1132" operator="equal">
      <formula>"Not Applicable"</formula>
    </cfRule>
  </conditionalFormatting>
  <conditionalFormatting sqref="G1503:G1508 G1510">
    <cfRule type="cellIs" dxfId="1120" priority="1131" operator="equal">
      <formula>"Not Applicable"</formula>
    </cfRule>
  </conditionalFormatting>
  <conditionalFormatting sqref="J1523:J1536">
    <cfRule type="cellIs" dxfId="1119" priority="1130" operator="equal">
      <formula>"Not Applicable"</formula>
    </cfRule>
  </conditionalFormatting>
  <conditionalFormatting sqref="B1523:F1528 B1530:F1530 B1532:G1536">
    <cfRule type="cellIs" dxfId="1118" priority="1129" operator="equal">
      <formula>"Not Applicable"</formula>
    </cfRule>
  </conditionalFormatting>
  <conditionalFormatting sqref="B1529:G1529">
    <cfRule type="cellIs" dxfId="1117" priority="1128" operator="equal">
      <formula>"Not Applicable"</formula>
    </cfRule>
  </conditionalFormatting>
  <conditionalFormatting sqref="B1531:G1531">
    <cfRule type="cellIs" dxfId="1116" priority="1127" operator="equal">
      <formula>"Not Applicable"</formula>
    </cfRule>
  </conditionalFormatting>
  <conditionalFormatting sqref="G1523:G1528 G1530">
    <cfRule type="cellIs" dxfId="1115" priority="1126" operator="equal">
      <formula>"Not Applicable"</formula>
    </cfRule>
  </conditionalFormatting>
  <conditionalFormatting sqref="J1543:J1556">
    <cfRule type="cellIs" dxfId="1114" priority="1125" operator="equal">
      <formula>"Not Applicable"</formula>
    </cfRule>
  </conditionalFormatting>
  <conditionalFormatting sqref="B1543:F1548 B1550:F1550 B1552:G1556">
    <cfRule type="cellIs" dxfId="1113" priority="1124" operator="equal">
      <formula>"Not Applicable"</formula>
    </cfRule>
  </conditionalFormatting>
  <conditionalFormatting sqref="B1549:G1549">
    <cfRule type="cellIs" dxfId="1112" priority="1123" operator="equal">
      <formula>"Not Applicable"</formula>
    </cfRule>
  </conditionalFormatting>
  <conditionalFormatting sqref="B1551:G1551">
    <cfRule type="cellIs" dxfId="1111" priority="1122" operator="equal">
      <formula>"Not Applicable"</formula>
    </cfRule>
  </conditionalFormatting>
  <conditionalFormatting sqref="G1543:G1548 G1550">
    <cfRule type="cellIs" dxfId="1110" priority="1121" operator="equal">
      <formula>"Not Applicable"</formula>
    </cfRule>
  </conditionalFormatting>
  <conditionalFormatting sqref="J1563:J1576">
    <cfRule type="cellIs" dxfId="1109" priority="1120" operator="equal">
      <formula>"Not Applicable"</formula>
    </cfRule>
  </conditionalFormatting>
  <conditionalFormatting sqref="B1563:F1568 B1570:F1570 B1572:G1576">
    <cfRule type="cellIs" dxfId="1108" priority="1119" operator="equal">
      <formula>"Not Applicable"</formula>
    </cfRule>
  </conditionalFormatting>
  <conditionalFormatting sqref="B1569:G1569">
    <cfRule type="cellIs" dxfId="1107" priority="1118" operator="equal">
      <formula>"Not Applicable"</formula>
    </cfRule>
  </conditionalFormatting>
  <conditionalFormatting sqref="B1571:G1571">
    <cfRule type="cellIs" dxfId="1106" priority="1117" operator="equal">
      <formula>"Not Applicable"</formula>
    </cfRule>
  </conditionalFormatting>
  <conditionalFormatting sqref="G1563:G1568 G1570">
    <cfRule type="cellIs" dxfId="1105" priority="1116" operator="equal">
      <formula>"Not Applicable"</formula>
    </cfRule>
  </conditionalFormatting>
  <conditionalFormatting sqref="J1583:J1596">
    <cfRule type="cellIs" dxfId="1104" priority="1115" operator="equal">
      <formula>"Not Applicable"</formula>
    </cfRule>
  </conditionalFormatting>
  <conditionalFormatting sqref="B1583:F1588 B1590:F1590 B1592:G1596">
    <cfRule type="cellIs" dxfId="1103" priority="1114" operator="equal">
      <formula>"Not Applicable"</formula>
    </cfRule>
  </conditionalFormatting>
  <conditionalFormatting sqref="B1589:G1589">
    <cfRule type="cellIs" dxfId="1102" priority="1113" operator="equal">
      <formula>"Not Applicable"</formula>
    </cfRule>
  </conditionalFormatting>
  <conditionalFormatting sqref="B1591:G1591">
    <cfRule type="cellIs" dxfId="1101" priority="1112" operator="equal">
      <formula>"Not Applicable"</formula>
    </cfRule>
  </conditionalFormatting>
  <conditionalFormatting sqref="G1583:G1588 G1590">
    <cfRule type="cellIs" dxfId="1100" priority="1111" operator="equal">
      <formula>"Not Applicable"</formula>
    </cfRule>
  </conditionalFormatting>
  <conditionalFormatting sqref="J1603:J1616">
    <cfRule type="cellIs" dxfId="1099" priority="1110" operator="equal">
      <formula>"Not Applicable"</formula>
    </cfRule>
  </conditionalFormatting>
  <conditionalFormatting sqref="B1603:F1608 B1610:F1610 B1612:G1616">
    <cfRule type="cellIs" dxfId="1098" priority="1109" operator="equal">
      <formula>"Not Applicable"</formula>
    </cfRule>
  </conditionalFormatting>
  <conditionalFormatting sqref="B1609:G1609">
    <cfRule type="cellIs" dxfId="1097" priority="1108" operator="equal">
      <formula>"Not Applicable"</formula>
    </cfRule>
  </conditionalFormatting>
  <conditionalFormatting sqref="B1611:G1611">
    <cfRule type="cellIs" dxfId="1096" priority="1107" operator="equal">
      <formula>"Not Applicable"</formula>
    </cfRule>
  </conditionalFormatting>
  <conditionalFormatting sqref="G1603:G1608 G1610">
    <cfRule type="cellIs" dxfId="1095" priority="1106" operator="equal">
      <formula>"Not Applicable"</formula>
    </cfRule>
  </conditionalFormatting>
  <conditionalFormatting sqref="J1623:J1636">
    <cfRule type="cellIs" dxfId="1094" priority="1105" operator="equal">
      <formula>"Not Applicable"</formula>
    </cfRule>
  </conditionalFormatting>
  <conditionalFormatting sqref="B1623:F1628 B1630:F1630 B1632:G1636">
    <cfRule type="cellIs" dxfId="1093" priority="1104" operator="equal">
      <formula>"Not Applicable"</formula>
    </cfRule>
  </conditionalFormatting>
  <conditionalFormatting sqref="B1629:G1629">
    <cfRule type="cellIs" dxfId="1092" priority="1103" operator="equal">
      <formula>"Not Applicable"</formula>
    </cfRule>
  </conditionalFormatting>
  <conditionalFormatting sqref="B1631:G1631">
    <cfRule type="cellIs" dxfId="1091" priority="1102" operator="equal">
      <formula>"Not Applicable"</formula>
    </cfRule>
  </conditionalFormatting>
  <conditionalFormatting sqref="G1623:G1628 G1630">
    <cfRule type="cellIs" dxfId="1090" priority="1101" operator="equal">
      <formula>"Not Applicable"</formula>
    </cfRule>
  </conditionalFormatting>
  <conditionalFormatting sqref="J1643:J1656">
    <cfRule type="cellIs" dxfId="1089" priority="1100" operator="equal">
      <formula>"Not Applicable"</formula>
    </cfRule>
  </conditionalFormatting>
  <conditionalFormatting sqref="B1643:F1648 B1650:F1650 B1652:G1656">
    <cfRule type="cellIs" dxfId="1088" priority="1099" operator="equal">
      <formula>"Not Applicable"</formula>
    </cfRule>
  </conditionalFormatting>
  <conditionalFormatting sqref="B1649:G1649">
    <cfRule type="cellIs" dxfId="1087" priority="1098" operator="equal">
      <formula>"Not Applicable"</formula>
    </cfRule>
  </conditionalFormatting>
  <conditionalFormatting sqref="B1651:G1651">
    <cfRule type="cellIs" dxfId="1086" priority="1097" operator="equal">
      <formula>"Not Applicable"</formula>
    </cfRule>
  </conditionalFormatting>
  <conditionalFormatting sqref="G1643:G1648 G1650">
    <cfRule type="cellIs" dxfId="1085" priority="1096" operator="equal">
      <formula>"Not Applicable"</formula>
    </cfRule>
  </conditionalFormatting>
  <conditionalFormatting sqref="J1663:J1676">
    <cfRule type="cellIs" dxfId="1084" priority="1095" operator="equal">
      <formula>"Not Applicable"</formula>
    </cfRule>
  </conditionalFormatting>
  <conditionalFormatting sqref="B1663:F1668 B1670:F1670 B1672:G1676">
    <cfRule type="cellIs" dxfId="1083" priority="1094" operator="equal">
      <formula>"Not Applicable"</formula>
    </cfRule>
  </conditionalFormatting>
  <conditionalFormatting sqref="B1669:G1669">
    <cfRule type="cellIs" dxfId="1082" priority="1093" operator="equal">
      <formula>"Not Applicable"</formula>
    </cfRule>
  </conditionalFormatting>
  <conditionalFormatting sqref="B1671:G1671">
    <cfRule type="cellIs" dxfId="1081" priority="1092" operator="equal">
      <formula>"Not Applicable"</formula>
    </cfRule>
  </conditionalFormatting>
  <conditionalFormatting sqref="G1663:G1668 G1670">
    <cfRule type="cellIs" dxfId="1080" priority="1091" operator="equal">
      <formula>"Not Applicable"</formula>
    </cfRule>
  </conditionalFormatting>
  <conditionalFormatting sqref="J1683:J1696">
    <cfRule type="cellIs" dxfId="1079" priority="1090" operator="equal">
      <formula>"Not Applicable"</formula>
    </cfRule>
  </conditionalFormatting>
  <conditionalFormatting sqref="B1683:F1688 B1690:F1690 B1692:G1696">
    <cfRule type="cellIs" dxfId="1078" priority="1089" operator="equal">
      <formula>"Not Applicable"</formula>
    </cfRule>
  </conditionalFormatting>
  <conditionalFormatting sqref="B1689:G1689">
    <cfRule type="cellIs" dxfId="1077" priority="1088" operator="equal">
      <formula>"Not Applicable"</formula>
    </cfRule>
  </conditionalFormatting>
  <conditionalFormatting sqref="B1691:G1691">
    <cfRule type="cellIs" dxfId="1076" priority="1087" operator="equal">
      <formula>"Not Applicable"</formula>
    </cfRule>
  </conditionalFormatting>
  <conditionalFormatting sqref="G1683:G1688 G1690">
    <cfRule type="cellIs" dxfId="1075" priority="1086" operator="equal">
      <formula>"Not Applicable"</formula>
    </cfRule>
  </conditionalFormatting>
  <conditionalFormatting sqref="J1703:J1716">
    <cfRule type="cellIs" dxfId="1074" priority="1085" operator="equal">
      <formula>"Not Applicable"</formula>
    </cfRule>
  </conditionalFormatting>
  <conditionalFormatting sqref="B1703:F1708 B1710:F1710 B1712:G1716">
    <cfRule type="cellIs" dxfId="1073" priority="1084" operator="equal">
      <formula>"Not Applicable"</formula>
    </cfRule>
  </conditionalFormatting>
  <conditionalFormatting sqref="B1709:G1709">
    <cfRule type="cellIs" dxfId="1072" priority="1083" operator="equal">
      <formula>"Not Applicable"</formula>
    </cfRule>
  </conditionalFormatting>
  <conditionalFormatting sqref="B1711:G1711">
    <cfRule type="cellIs" dxfId="1071" priority="1082" operator="equal">
      <formula>"Not Applicable"</formula>
    </cfRule>
  </conditionalFormatting>
  <conditionalFormatting sqref="G1703:G1708 G1710">
    <cfRule type="cellIs" dxfId="1070" priority="1081" operator="equal">
      <formula>"Not Applicable"</formula>
    </cfRule>
  </conditionalFormatting>
  <conditionalFormatting sqref="J1723:J1736">
    <cfRule type="cellIs" dxfId="1069" priority="1080" operator="equal">
      <formula>"Not Applicable"</formula>
    </cfRule>
  </conditionalFormatting>
  <conditionalFormatting sqref="B1723:F1728 B1730:F1730 B1732:G1736">
    <cfRule type="cellIs" dxfId="1068" priority="1079" operator="equal">
      <formula>"Not Applicable"</formula>
    </cfRule>
  </conditionalFormatting>
  <conditionalFormatting sqref="B1729:G1729">
    <cfRule type="cellIs" dxfId="1067" priority="1078" operator="equal">
      <formula>"Not Applicable"</formula>
    </cfRule>
  </conditionalFormatting>
  <conditionalFormatting sqref="B1731:G1731">
    <cfRule type="cellIs" dxfId="1066" priority="1077" operator="equal">
      <formula>"Not Applicable"</formula>
    </cfRule>
  </conditionalFormatting>
  <conditionalFormatting sqref="G1723:G1728 G1730">
    <cfRule type="cellIs" dxfId="1065" priority="1076" operator="equal">
      <formula>"Not Applicable"</formula>
    </cfRule>
  </conditionalFormatting>
  <conditionalFormatting sqref="J1743:J1756">
    <cfRule type="cellIs" dxfId="1064" priority="1075" operator="equal">
      <formula>"Not Applicable"</formula>
    </cfRule>
  </conditionalFormatting>
  <conditionalFormatting sqref="B1743:F1748 B1750:F1750 B1752:G1756">
    <cfRule type="cellIs" dxfId="1063" priority="1074" operator="equal">
      <formula>"Not Applicable"</formula>
    </cfRule>
  </conditionalFormatting>
  <conditionalFormatting sqref="B1749:G1749">
    <cfRule type="cellIs" dxfId="1062" priority="1073" operator="equal">
      <formula>"Not Applicable"</formula>
    </cfRule>
  </conditionalFormatting>
  <conditionalFormatting sqref="B1751:G1751">
    <cfRule type="cellIs" dxfId="1061" priority="1072" operator="equal">
      <formula>"Not Applicable"</formula>
    </cfRule>
  </conditionalFormatting>
  <conditionalFormatting sqref="G1743:G1748 G1750">
    <cfRule type="cellIs" dxfId="1060" priority="1071" operator="equal">
      <formula>"Not Applicable"</formula>
    </cfRule>
  </conditionalFormatting>
  <conditionalFormatting sqref="J1763:J1776">
    <cfRule type="cellIs" dxfId="1059" priority="1070" operator="equal">
      <formula>"Not Applicable"</formula>
    </cfRule>
  </conditionalFormatting>
  <conditionalFormatting sqref="B1763:F1768 B1770:F1770 B1772:G1776">
    <cfRule type="cellIs" dxfId="1058" priority="1069" operator="equal">
      <formula>"Not Applicable"</formula>
    </cfRule>
  </conditionalFormatting>
  <conditionalFormatting sqref="B1769:G1769">
    <cfRule type="cellIs" dxfId="1057" priority="1068" operator="equal">
      <formula>"Not Applicable"</formula>
    </cfRule>
  </conditionalFormatting>
  <conditionalFormatting sqref="B1771:G1771">
    <cfRule type="cellIs" dxfId="1056" priority="1067" operator="equal">
      <formula>"Not Applicable"</formula>
    </cfRule>
  </conditionalFormatting>
  <conditionalFormatting sqref="G1763:G1768 G1770">
    <cfRule type="cellIs" dxfId="1055" priority="1066" operator="equal">
      <formula>"Not Applicable"</formula>
    </cfRule>
  </conditionalFormatting>
  <conditionalFormatting sqref="J1783:J1796">
    <cfRule type="cellIs" dxfId="1054" priority="1065" operator="equal">
      <formula>"Not Applicable"</formula>
    </cfRule>
  </conditionalFormatting>
  <conditionalFormatting sqref="B1783:F1788 B1790:F1790 B1792:G1796">
    <cfRule type="cellIs" dxfId="1053" priority="1064" operator="equal">
      <formula>"Not Applicable"</formula>
    </cfRule>
  </conditionalFormatting>
  <conditionalFormatting sqref="B1789:G1789">
    <cfRule type="cellIs" dxfId="1052" priority="1063" operator="equal">
      <formula>"Not Applicable"</formula>
    </cfRule>
  </conditionalFormatting>
  <conditionalFormatting sqref="B1791:G1791">
    <cfRule type="cellIs" dxfId="1051" priority="1062" operator="equal">
      <formula>"Not Applicable"</formula>
    </cfRule>
  </conditionalFormatting>
  <conditionalFormatting sqref="G1783:G1788 G1790">
    <cfRule type="cellIs" dxfId="1050" priority="1061" operator="equal">
      <formula>"Not Applicable"</formula>
    </cfRule>
  </conditionalFormatting>
  <conditionalFormatting sqref="J1803:J1816">
    <cfRule type="cellIs" dxfId="1049" priority="1060" operator="equal">
      <formula>"Not Applicable"</formula>
    </cfRule>
  </conditionalFormatting>
  <conditionalFormatting sqref="B1803:F1808 B1810:F1810 B1812:G1816">
    <cfRule type="cellIs" dxfId="1048" priority="1059" operator="equal">
      <formula>"Not Applicable"</formula>
    </cfRule>
  </conditionalFormatting>
  <conditionalFormatting sqref="B1809:G1809">
    <cfRule type="cellIs" dxfId="1047" priority="1058" operator="equal">
      <formula>"Not Applicable"</formula>
    </cfRule>
  </conditionalFormatting>
  <conditionalFormatting sqref="B1811:G1811">
    <cfRule type="cellIs" dxfId="1046" priority="1057" operator="equal">
      <formula>"Not Applicable"</formula>
    </cfRule>
  </conditionalFormatting>
  <conditionalFormatting sqref="G1803:G1808 G1810">
    <cfRule type="cellIs" dxfId="1045" priority="1056" operator="equal">
      <formula>"Not Applicable"</formula>
    </cfRule>
  </conditionalFormatting>
  <conditionalFormatting sqref="J1823:J1836">
    <cfRule type="cellIs" dxfId="1044" priority="1055" operator="equal">
      <formula>"Not Applicable"</formula>
    </cfRule>
  </conditionalFormatting>
  <conditionalFormatting sqref="B1823:F1828 B1830:F1830 B1832:G1836">
    <cfRule type="cellIs" dxfId="1043" priority="1054" operator="equal">
      <formula>"Not Applicable"</formula>
    </cfRule>
  </conditionalFormatting>
  <conditionalFormatting sqref="B1829:G1829">
    <cfRule type="cellIs" dxfId="1042" priority="1053" operator="equal">
      <formula>"Not Applicable"</formula>
    </cfRule>
  </conditionalFormatting>
  <conditionalFormatting sqref="B1831:G1831">
    <cfRule type="cellIs" dxfId="1041" priority="1052" operator="equal">
      <formula>"Not Applicable"</formula>
    </cfRule>
  </conditionalFormatting>
  <conditionalFormatting sqref="G1823:G1828 G1830">
    <cfRule type="cellIs" dxfId="1040" priority="1051" operator="equal">
      <formula>"Not Applicable"</formula>
    </cfRule>
  </conditionalFormatting>
  <conditionalFormatting sqref="J1843:J1856">
    <cfRule type="cellIs" dxfId="1039" priority="1050" operator="equal">
      <formula>"Not Applicable"</formula>
    </cfRule>
  </conditionalFormatting>
  <conditionalFormatting sqref="B1843:F1848 B1850:F1850 B1852:G1856">
    <cfRule type="cellIs" dxfId="1038" priority="1049" operator="equal">
      <formula>"Not Applicable"</formula>
    </cfRule>
  </conditionalFormatting>
  <conditionalFormatting sqref="B1849:G1849">
    <cfRule type="cellIs" dxfId="1037" priority="1048" operator="equal">
      <formula>"Not Applicable"</formula>
    </cfRule>
  </conditionalFormatting>
  <conditionalFormatting sqref="B1851:G1851">
    <cfRule type="cellIs" dxfId="1036" priority="1047" operator="equal">
      <formula>"Not Applicable"</formula>
    </cfRule>
  </conditionalFormatting>
  <conditionalFormatting sqref="G1843:G1848 G1850">
    <cfRule type="cellIs" dxfId="1035" priority="1046" operator="equal">
      <formula>"Not Applicable"</formula>
    </cfRule>
  </conditionalFormatting>
  <conditionalFormatting sqref="J1863:J1876">
    <cfRule type="cellIs" dxfId="1034" priority="1045" operator="equal">
      <formula>"Not Applicable"</formula>
    </cfRule>
  </conditionalFormatting>
  <conditionalFormatting sqref="B1863:F1868 B1870:F1870 B1872:G1876">
    <cfRule type="cellIs" dxfId="1033" priority="1044" operator="equal">
      <formula>"Not Applicable"</formula>
    </cfRule>
  </conditionalFormatting>
  <conditionalFormatting sqref="B1869:G1869">
    <cfRule type="cellIs" dxfId="1032" priority="1043" operator="equal">
      <formula>"Not Applicable"</formula>
    </cfRule>
  </conditionalFormatting>
  <conditionalFormatting sqref="B1871:G1871">
    <cfRule type="cellIs" dxfId="1031" priority="1042" operator="equal">
      <formula>"Not Applicable"</formula>
    </cfRule>
  </conditionalFormatting>
  <conditionalFormatting sqref="G1863:G1868 G1870">
    <cfRule type="cellIs" dxfId="1030" priority="1041" operator="equal">
      <formula>"Not Applicable"</formula>
    </cfRule>
  </conditionalFormatting>
  <conditionalFormatting sqref="J1883:J1896">
    <cfRule type="cellIs" dxfId="1029" priority="1040" operator="equal">
      <formula>"Not Applicable"</formula>
    </cfRule>
  </conditionalFormatting>
  <conditionalFormatting sqref="B1883:F1888 B1890:F1890 B1892:G1896">
    <cfRule type="cellIs" dxfId="1028" priority="1039" operator="equal">
      <formula>"Not Applicable"</formula>
    </cfRule>
  </conditionalFormatting>
  <conditionalFormatting sqref="B1889:G1889">
    <cfRule type="cellIs" dxfId="1027" priority="1038" operator="equal">
      <formula>"Not Applicable"</formula>
    </cfRule>
  </conditionalFormatting>
  <conditionalFormatting sqref="B1891:G1891">
    <cfRule type="cellIs" dxfId="1026" priority="1037" operator="equal">
      <formula>"Not Applicable"</formula>
    </cfRule>
  </conditionalFormatting>
  <conditionalFormatting sqref="G1883:G1888 G1890">
    <cfRule type="cellIs" dxfId="1025" priority="1036" operator="equal">
      <formula>"Not Applicable"</formula>
    </cfRule>
  </conditionalFormatting>
  <conditionalFormatting sqref="J1903:J1916">
    <cfRule type="cellIs" dxfId="1024" priority="1035" operator="equal">
      <formula>"Not Applicable"</formula>
    </cfRule>
  </conditionalFormatting>
  <conditionalFormatting sqref="B1903:F1908 B1910:F1910 B1912:G1916">
    <cfRule type="cellIs" dxfId="1023" priority="1034" operator="equal">
      <formula>"Not Applicable"</formula>
    </cfRule>
  </conditionalFormatting>
  <conditionalFormatting sqref="B1909:G1909">
    <cfRule type="cellIs" dxfId="1022" priority="1033" operator="equal">
      <formula>"Not Applicable"</formula>
    </cfRule>
  </conditionalFormatting>
  <conditionalFormatting sqref="B1911:G1911">
    <cfRule type="cellIs" dxfId="1021" priority="1032" operator="equal">
      <formula>"Not Applicable"</formula>
    </cfRule>
  </conditionalFormatting>
  <conditionalFormatting sqref="G1903:G1908 G1910">
    <cfRule type="cellIs" dxfId="1020" priority="1031" operator="equal">
      <formula>"Not Applicable"</formula>
    </cfRule>
  </conditionalFormatting>
  <conditionalFormatting sqref="J1923:J1936">
    <cfRule type="cellIs" dxfId="1019" priority="1030" operator="equal">
      <formula>"Not Applicable"</formula>
    </cfRule>
  </conditionalFormatting>
  <conditionalFormatting sqref="B1923:F1928 B1930:F1930 B1932:G1936">
    <cfRule type="cellIs" dxfId="1018" priority="1029" operator="equal">
      <formula>"Not Applicable"</formula>
    </cfRule>
  </conditionalFormatting>
  <conditionalFormatting sqref="B1929:G1929">
    <cfRule type="cellIs" dxfId="1017" priority="1028" operator="equal">
      <formula>"Not Applicable"</formula>
    </cfRule>
  </conditionalFormatting>
  <conditionalFormatting sqref="B1931:G1931">
    <cfRule type="cellIs" dxfId="1016" priority="1027" operator="equal">
      <formula>"Not Applicable"</formula>
    </cfRule>
  </conditionalFormatting>
  <conditionalFormatting sqref="G1923:G1928 G1930">
    <cfRule type="cellIs" dxfId="1015" priority="1026" operator="equal">
      <formula>"Not Applicable"</formula>
    </cfRule>
  </conditionalFormatting>
  <conditionalFormatting sqref="J1943:J1956">
    <cfRule type="cellIs" dxfId="1014" priority="1025" operator="equal">
      <formula>"Not Applicable"</formula>
    </cfRule>
  </conditionalFormatting>
  <conditionalFormatting sqref="B1943:F1948 B1950:F1950 B1952:G1956">
    <cfRule type="cellIs" dxfId="1013" priority="1024" operator="equal">
      <formula>"Not Applicable"</formula>
    </cfRule>
  </conditionalFormatting>
  <conditionalFormatting sqref="B1949:G1949">
    <cfRule type="cellIs" dxfId="1012" priority="1023" operator="equal">
      <formula>"Not Applicable"</formula>
    </cfRule>
  </conditionalFormatting>
  <conditionalFormatting sqref="B1951:G1951">
    <cfRule type="cellIs" dxfId="1011" priority="1022" operator="equal">
      <formula>"Not Applicable"</formula>
    </cfRule>
  </conditionalFormatting>
  <conditionalFormatting sqref="G1943:G1948 G1950">
    <cfRule type="cellIs" dxfId="1010" priority="1021" operator="equal">
      <formula>"Not Applicable"</formula>
    </cfRule>
  </conditionalFormatting>
  <conditionalFormatting sqref="J1963:J1976">
    <cfRule type="cellIs" dxfId="1009" priority="1020" operator="equal">
      <formula>"Not Applicable"</formula>
    </cfRule>
  </conditionalFormatting>
  <conditionalFormatting sqref="B1963:F1968 B1970:F1970 B1972:G1976">
    <cfRule type="cellIs" dxfId="1008" priority="1019" operator="equal">
      <formula>"Not Applicable"</formula>
    </cfRule>
  </conditionalFormatting>
  <conditionalFormatting sqref="B1969:G1969">
    <cfRule type="cellIs" dxfId="1007" priority="1018" operator="equal">
      <formula>"Not Applicable"</formula>
    </cfRule>
  </conditionalFormatting>
  <conditionalFormatting sqref="B1971:G1971">
    <cfRule type="cellIs" dxfId="1006" priority="1017" operator="equal">
      <formula>"Not Applicable"</formula>
    </cfRule>
  </conditionalFormatting>
  <conditionalFormatting sqref="G1963:G1968 G1970">
    <cfRule type="cellIs" dxfId="1005" priority="1016" operator="equal">
      <formula>"Not Applicable"</formula>
    </cfRule>
  </conditionalFormatting>
  <conditionalFormatting sqref="J1983:J1996">
    <cfRule type="cellIs" dxfId="1004" priority="1015" operator="equal">
      <formula>"Not Applicable"</formula>
    </cfRule>
  </conditionalFormatting>
  <conditionalFormatting sqref="B1983:F1988 B1990:F1990 B1992:G1996">
    <cfRule type="cellIs" dxfId="1003" priority="1014" operator="equal">
      <formula>"Not Applicable"</formula>
    </cfRule>
  </conditionalFormatting>
  <conditionalFormatting sqref="B1989:G1989">
    <cfRule type="cellIs" dxfId="1002" priority="1013" operator="equal">
      <formula>"Not Applicable"</formula>
    </cfRule>
  </conditionalFormatting>
  <conditionalFormatting sqref="B1991:G1991">
    <cfRule type="cellIs" dxfId="1001" priority="1012" operator="equal">
      <formula>"Not Applicable"</formula>
    </cfRule>
  </conditionalFormatting>
  <conditionalFormatting sqref="G1983:G1988 G1990">
    <cfRule type="cellIs" dxfId="1000" priority="1011" operator="equal">
      <formula>"Not Applicable"</formula>
    </cfRule>
  </conditionalFormatting>
  <conditionalFormatting sqref="J2003:J2016">
    <cfRule type="cellIs" dxfId="999" priority="1010" operator="equal">
      <formula>"Not Applicable"</formula>
    </cfRule>
  </conditionalFormatting>
  <conditionalFormatting sqref="B2003:F2008 B2010:F2010 B2012:G2016">
    <cfRule type="cellIs" dxfId="998" priority="1009" operator="equal">
      <formula>"Not Applicable"</formula>
    </cfRule>
  </conditionalFormatting>
  <conditionalFormatting sqref="B2009:G2009">
    <cfRule type="cellIs" dxfId="997" priority="1008" operator="equal">
      <formula>"Not Applicable"</formula>
    </cfRule>
  </conditionalFormatting>
  <conditionalFormatting sqref="B2011:G2011">
    <cfRule type="cellIs" dxfId="996" priority="1007" operator="equal">
      <formula>"Not Applicable"</formula>
    </cfRule>
  </conditionalFormatting>
  <conditionalFormatting sqref="G2003:G2008 G2010">
    <cfRule type="cellIs" dxfId="995" priority="1006" operator="equal">
      <formula>"Not Applicable"</formula>
    </cfRule>
  </conditionalFormatting>
  <conditionalFormatting sqref="J2023:J2036">
    <cfRule type="cellIs" dxfId="994" priority="1005" operator="equal">
      <formula>"Not Applicable"</formula>
    </cfRule>
  </conditionalFormatting>
  <conditionalFormatting sqref="B2023:F2028 B2030:F2030 B2032:G2036">
    <cfRule type="cellIs" dxfId="993" priority="1004" operator="equal">
      <formula>"Not Applicable"</formula>
    </cfRule>
  </conditionalFormatting>
  <conditionalFormatting sqref="B2029:G2029">
    <cfRule type="cellIs" dxfId="992" priority="1003" operator="equal">
      <formula>"Not Applicable"</formula>
    </cfRule>
  </conditionalFormatting>
  <conditionalFormatting sqref="B2031:G2031">
    <cfRule type="cellIs" dxfId="991" priority="1002" operator="equal">
      <formula>"Not Applicable"</formula>
    </cfRule>
  </conditionalFormatting>
  <conditionalFormatting sqref="G2023:G2028 G2030">
    <cfRule type="cellIs" dxfId="990" priority="1001" operator="equal">
      <formula>"Not Applicable"</formula>
    </cfRule>
  </conditionalFormatting>
  <conditionalFormatting sqref="J2043:J2056">
    <cfRule type="cellIs" dxfId="989" priority="1000" operator="equal">
      <formula>"Not Applicable"</formula>
    </cfRule>
  </conditionalFormatting>
  <conditionalFormatting sqref="B2043:F2048 B2050:F2050 B2052:G2056">
    <cfRule type="cellIs" dxfId="988" priority="999" operator="equal">
      <formula>"Not Applicable"</formula>
    </cfRule>
  </conditionalFormatting>
  <conditionalFormatting sqref="B2049:G2049">
    <cfRule type="cellIs" dxfId="987" priority="998" operator="equal">
      <formula>"Not Applicable"</formula>
    </cfRule>
  </conditionalFormatting>
  <conditionalFormatting sqref="B2051:G2051">
    <cfRule type="cellIs" dxfId="986" priority="997" operator="equal">
      <formula>"Not Applicable"</formula>
    </cfRule>
  </conditionalFormatting>
  <conditionalFormatting sqref="G2043:G2048 G2050">
    <cfRule type="cellIs" dxfId="985" priority="996" operator="equal">
      <formula>"Not Applicable"</formula>
    </cfRule>
  </conditionalFormatting>
  <conditionalFormatting sqref="J2063:J2076">
    <cfRule type="cellIs" dxfId="984" priority="995" operator="equal">
      <formula>"Not Applicable"</formula>
    </cfRule>
  </conditionalFormatting>
  <conditionalFormatting sqref="B2063:F2068 B2070:F2070 B2072:G2076">
    <cfRule type="cellIs" dxfId="983" priority="994" operator="equal">
      <formula>"Not Applicable"</formula>
    </cfRule>
  </conditionalFormatting>
  <conditionalFormatting sqref="B2069:G2069">
    <cfRule type="cellIs" dxfId="982" priority="993" operator="equal">
      <formula>"Not Applicable"</formula>
    </cfRule>
  </conditionalFormatting>
  <conditionalFormatting sqref="B2071:G2071">
    <cfRule type="cellIs" dxfId="981" priority="992" operator="equal">
      <formula>"Not Applicable"</formula>
    </cfRule>
  </conditionalFormatting>
  <conditionalFormatting sqref="G2063:G2068 G2070">
    <cfRule type="cellIs" dxfId="980" priority="991" operator="equal">
      <formula>"Not Applicable"</formula>
    </cfRule>
  </conditionalFormatting>
  <conditionalFormatting sqref="J2083:J2096">
    <cfRule type="cellIs" dxfId="979" priority="990" operator="equal">
      <formula>"Not Applicable"</formula>
    </cfRule>
  </conditionalFormatting>
  <conditionalFormatting sqref="B2083:F2088 B2090:F2090 B2092:G2096">
    <cfRule type="cellIs" dxfId="978" priority="989" operator="equal">
      <formula>"Not Applicable"</formula>
    </cfRule>
  </conditionalFormatting>
  <conditionalFormatting sqref="B2089:G2089">
    <cfRule type="cellIs" dxfId="977" priority="988" operator="equal">
      <formula>"Not Applicable"</formula>
    </cfRule>
  </conditionalFormatting>
  <conditionalFormatting sqref="B2091:G2091">
    <cfRule type="cellIs" dxfId="976" priority="987" operator="equal">
      <formula>"Not Applicable"</formula>
    </cfRule>
  </conditionalFormatting>
  <conditionalFormatting sqref="G2083:G2088 G2090">
    <cfRule type="cellIs" dxfId="975" priority="986" operator="equal">
      <formula>"Not Applicable"</formula>
    </cfRule>
  </conditionalFormatting>
  <conditionalFormatting sqref="J2103:J2116">
    <cfRule type="cellIs" dxfId="974" priority="985" operator="equal">
      <formula>"Not Applicable"</formula>
    </cfRule>
  </conditionalFormatting>
  <conditionalFormatting sqref="B2103:F2108 B2110:F2110 B2112:G2116">
    <cfRule type="cellIs" dxfId="973" priority="984" operator="equal">
      <formula>"Not Applicable"</formula>
    </cfRule>
  </conditionalFormatting>
  <conditionalFormatting sqref="B2109:G2109">
    <cfRule type="cellIs" dxfId="972" priority="983" operator="equal">
      <formula>"Not Applicable"</formula>
    </cfRule>
  </conditionalFormatting>
  <conditionalFormatting sqref="B2111:G2111">
    <cfRule type="cellIs" dxfId="971" priority="982" operator="equal">
      <formula>"Not Applicable"</formula>
    </cfRule>
  </conditionalFormatting>
  <conditionalFormatting sqref="G2103:G2108 G2110">
    <cfRule type="cellIs" dxfId="970" priority="981" operator="equal">
      <formula>"Not Applicable"</formula>
    </cfRule>
  </conditionalFormatting>
  <conditionalFormatting sqref="J2123:J2136">
    <cfRule type="cellIs" dxfId="969" priority="980" operator="equal">
      <formula>"Not Applicable"</formula>
    </cfRule>
  </conditionalFormatting>
  <conditionalFormatting sqref="B2123:F2128 B2130:F2130 B2132:G2136">
    <cfRule type="cellIs" dxfId="968" priority="979" operator="equal">
      <formula>"Not Applicable"</formula>
    </cfRule>
  </conditionalFormatting>
  <conditionalFormatting sqref="B2129:G2129">
    <cfRule type="cellIs" dxfId="967" priority="978" operator="equal">
      <formula>"Not Applicable"</formula>
    </cfRule>
  </conditionalFormatting>
  <conditionalFormatting sqref="B2131:G2131">
    <cfRule type="cellIs" dxfId="966" priority="977" operator="equal">
      <formula>"Not Applicable"</formula>
    </cfRule>
  </conditionalFormatting>
  <conditionalFormatting sqref="G2123:G2128 G2130">
    <cfRule type="cellIs" dxfId="965" priority="976" operator="equal">
      <formula>"Not Applicable"</formula>
    </cfRule>
  </conditionalFormatting>
  <conditionalFormatting sqref="J2143:J2156">
    <cfRule type="cellIs" dxfId="964" priority="975" operator="equal">
      <formula>"Not Applicable"</formula>
    </cfRule>
  </conditionalFormatting>
  <conditionalFormatting sqref="B2143:F2148 B2150:F2150 B2152:G2156">
    <cfRule type="cellIs" dxfId="963" priority="974" operator="equal">
      <formula>"Not Applicable"</formula>
    </cfRule>
  </conditionalFormatting>
  <conditionalFormatting sqref="B2149:G2149">
    <cfRule type="cellIs" dxfId="962" priority="973" operator="equal">
      <formula>"Not Applicable"</formula>
    </cfRule>
  </conditionalFormatting>
  <conditionalFormatting sqref="B2151:G2151">
    <cfRule type="cellIs" dxfId="961" priority="972" operator="equal">
      <formula>"Not Applicable"</formula>
    </cfRule>
  </conditionalFormatting>
  <conditionalFormatting sqref="G2143:G2148 G2150">
    <cfRule type="cellIs" dxfId="960" priority="971" operator="equal">
      <formula>"Not Applicable"</formula>
    </cfRule>
  </conditionalFormatting>
  <conditionalFormatting sqref="J2163:J2176">
    <cfRule type="cellIs" dxfId="959" priority="970" operator="equal">
      <formula>"Not Applicable"</formula>
    </cfRule>
  </conditionalFormatting>
  <conditionalFormatting sqref="B2163:F2168 B2170:F2170 B2172:G2176">
    <cfRule type="cellIs" dxfId="958" priority="969" operator="equal">
      <formula>"Not Applicable"</formula>
    </cfRule>
  </conditionalFormatting>
  <conditionalFormatting sqref="B2169:G2169">
    <cfRule type="cellIs" dxfId="957" priority="968" operator="equal">
      <formula>"Not Applicable"</formula>
    </cfRule>
  </conditionalFormatting>
  <conditionalFormatting sqref="B2171:G2171">
    <cfRule type="cellIs" dxfId="956" priority="967" operator="equal">
      <formula>"Not Applicable"</formula>
    </cfRule>
  </conditionalFormatting>
  <conditionalFormatting sqref="G2163:G2168 G2170">
    <cfRule type="cellIs" dxfId="955" priority="966" operator="equal">
      <formula>"Not Applicable"</formula>
    </cfRule>
  </conditionalFormatting>
  <conditionalFormatting sqref="J2183:J2196">
    <cfRule type="cellIs" dxfId="954" priority="965" operator="equal">
      <formula>"Not Applicable"</formula>
    </cfRule>
  </conditionalFormatting>
  <conditionalFormatting sqref="B2183:F2188 B2190:F2190 B2192:G2196">
    <cfRule type="cellIs" dxfId="953" priority="964" operator="equal">
      <formula>"Not Applicable"</formula>
    </cfRule>
  </conditionalFormatting>
  <conditionalFormatting sqref="B2189:G2189">
    <cfRule type="cellIs" dxfId="952" priority="963" operator="equal">
      <formula>"Not Applicable"</formula>
    </cfRule>
  </conditionalFormatting>
  <conditionalFormatting sqref="B2191:G2191">
    <cfRule type="cellIs" dxfId="951" priority="962" operator="equal">
      <formula>"Not Applicable"</formula>
    </cfRule>
  </conditionalFormatting>
  <conditionalFormatting sqref="G2183:G2188 G2190">
    <cfRule type="cellIs" dxfId="950" priority="961" operator="equal">
      <formula>"Not Applicable"</formula>
    </cfRule>
  </conditionalFormatting>
  <conditionalFormatting sqref="J2203:J2216">
    <cfRule type="cellIs" dxfId="949" priority="960" operator="equal">
      <formula>"Not Applicable"</formula>
    </cfRule>
  </conditionalFormatting>
  <conditionalFormatting sqref="B2203:F2208 B2210:F2210 B2212:G2216">
    <cfRule type="cellIs" dxfId="948" priority="959" operator="equal">
      <formula>"Not Applicable"</formula>
    </cfRule>
  </conditionalFormatting>
  <conditionalFormatting sqref="B2209:G2209">
    <cfRule type="cellIs" dxfId="947" priority="958" operator="equal">
      <formula>"Not Applicable"</formula>
    </cfRule>
  </conditionalFormatting>
  <conditionalFormatting sqref="B2211:G2211">
    <cfRule type="cellIs" dxfId="946" priority="957" operator="equal">
      <formula>"Not Applicable"</formula>
    </cfRule>
  </conditionalFormatting>
  <conditionalFormatting sqref="G2203:G2208 G2210">
    <cfRule type="cellIs" dxfId="945" priority="956" operator="equal">
      <formula>"Not Applicable"</formula>
    </cfRule>
  </conditionalFormatting>
  <conditionalFormatting sqref="J2223:J2236">
    <cfRule type="cellIs" dxfId="944" priority="955" operator="equal">
      <formula>"Not Applicable"</formula>
    </cfRule>
  </conditionalFormatting>
  <conditionalFormatting sqref="B2223:F2228 B2230:F2230 B2232:G2236">
    <cfRule type="cellIs" dxfId="943" priority="954" operator="equal">
      <formula>"Not Applicable"</formula>
    </cfRule>
  </conditionalFormatting>
  <conditionalFormatting sqref="B2229:G2229">
    <cfRule type="cellIs" dxfId="942" priority="953" operator="equal">
      <formula>"Not Applicable"</formula>
    </cfRule>
  </conditionalFormatting>
  <conditionalFormatting sqref="B2231:G2231">
    <cfRule type="cellIs" dxfId="941" priority="952" operator="equal">
      <formula>"Not Applicable"</formula>
    </cfRule>
  </conditionalFormatting>
  <conditionalFormatting sqref="G2223:G2228 G2230">
    <cfRule type="cellIs" dxfId="940" priority="951" operator="equal">
      <formula>"Not Applicable"</formula>
    </cfRule>
  </conditionalFormatting>
  <conditionalFormatting sqref="J2243:J2256">
    <cfRule type="cellIs" dxfId="939" priority="950" operator="equal">
      <formula>"Not Applicable"</formula>
    </cfRule>
  </conditionalFormatting>
  <conditionalFormatting sqref="B2243:F2248 B2250:F2250 B2252:G2256">
    <cfRule type="cellIs" dxfId="938" priority="949" operator="equal">
      <formula>"Not Applicable"</formula>
    </cfRule>
  </conditionalFormatting>
  <conditionalFormatting sqref="B2249:G2249">
    <cfRule type="cellIs" dxfId="937" priority="948" operator="equal">
      <formula>"Not Applicable"</formula>
    </cfRule>
  </conditionalFormatting>
  <conditionalFormatting sqref="B2251:G2251">
    <cfRule type="cellIs" dxfId="936" priority="947" operator="equal">
      <formula>"Not Applicable"</formula>
    </cfRule>
  </conditionalFormatting>
  <conditionalFormatting sqref="G2243:G2248 G2250">
    <cfRule type="cellIs" dxfId="935" priority="946" operator="equal">
      <formula>"Not Applicable"</formula>
    </cfRule>
  </conditionalFormatting>
  <conditionalFormatting sqref="J2263:J2276">
    <cfRule type="cellIs" dxfId="934" priority="945" operator="equal">
      <formula>"Not Applicable"</formula>
    </cfRule>
  </conditionalFormatting>
  <conditionalFormatting sqref="B2263:F2268 B2270:F2270 B2272:G2276">
    <cfRule type="cellIs" dxfId="933" priority="944" operator="equal">
      <formula>"Not Applicable"</formula>
    </cfRule>
  </conditionalFormatting>
  <conditionalFormatting sqref="B2269:G2269">
    <cfRule type="cellIs" dxfId="932" priority="943" operator="equal">
      <formula>"Not Applicable"</formula>
    </cfRule>
  </conditionalFormatting>
  <conditionalFormatting sqref="B2271:G2271">
    <cfRule type="cellIs" dxfId="931" priority="942" operator="equal">
      <formula>"Not Applicable"</formula>
    </cfRule>
  </conditionalFormatting>
  <conditionalFormatting sqref="G2263:G2268 G2270">
    <cfRule type="cellIs" dxfId="930" priority="941" operator="equal">
      <formula>"Not Applicable"</formula>
    </cfRule>
  </conditionalFormatting>
  <conditionalFormatting sqref="J2283:J2296">
    <cfRule type="cellIs" dxfId="929" priority="940" operator="equal">
      <formula>"Not Applicable"</formula>
    </cfRule>
  </conditionalFormatting>
  <conditionalFormatting sqref="B2283:F2288 B2290:F2290 B2292:G2296">
    <cfRule type="cellIs" dxfId="928" priority="939" operator="equal">
      <formula>"Not Applicable"</formula>
    </cfRule>
  </conditionalFormatting>
  <conditionalFormatting sqref="B2289:G2289">
    <cfRule type="cellIs" dxfId="927" priority="938" operator="equal">
      <formula>"Not Applicable"</formula>
    </cfRule>
  </conditionalFormatting>
  <conditionalFormatting sqref="B2291:G2291">
    <cfRule type="cellIs" dxfId="926" priority="937" operator="equal">
      <formula>"Not Applicable"</formula>
    </cfRule>
  </conditionalFormatting>
  <conditionalFormatting sqref="G2283:G2288 G2290">
    <cfRule type="cellIs" dxfId="925" priority="936" operator="equal">
      <formula>"Not Applicable"</formula>
    </cfRule>
  </conditionalFormatting>
  <conditionalFormatting sqref="J2303:J2316">
    <cfRule type="cellIs" dxfId="924" priority="935" operator="equal">
      <formula>"Not Applicable"</formula>
    </cfRule>
  </conditionalFormatting>
  <conditionalFormatting sqref="B2303:F2308 B2310:F2310 B2312:G2316">
    <cfRule type="cellIs" dxfId="923" priority="934" operator="equal">
      <formula>"Not Applicable"</formula>
    </cfRule>
  </conditionalFormatting>
  <conditionalFormatting sqref="B2309:G2309">
    <cfRule type="cellIs" dxfId="922" priority="933" operator="equal">
      <formula>"Not Applicable"</formula>
    </cfRule>
  </conditionalFormatting>
  <conditionalFormatting sqref="B2311:G2311">
    <cfRule type="cellIs" dxfId="921" priority="932" operator="equal">
      <formula>"Not Applicable"</formula>
    </cfRule>
  </conditionalFormatting>
  <conditionalFormatting sqref="G2303:G2308 G2310">
    <cfRule type="cellIs" dxfId="920" priority="931" operator="equal">
      <formula>"Not Applicable"</formula>
    </cfRule>
  </conditionalFormatting>
  <conditionalFormatting sqref="J2323:J2336">
    <cfRule type="cellIs" dxfId="919" priority="930" operator="equal">
      <formula>"Not Applicable"</formula>
    </cfRule>
  </conditionalFormatting>
  <conditionalFormatting sqref="B2323:F2328 B2330:F2330 B2332:G2336">
    <cfRule type="cellIs" dxfId="918" priority="929" operator="equal">
      <formula>"Not Applicable"</formula>
    </cfRule>
  </conditionalFormatting>
  <conditionalFormatting sqref="B2329:G2329">
    <cfRule type="cellIs" dxfId="917" priority="928" operator="equal">
      <formula>"Not Applicable"</formula>
    </cfRule>
  </conditionalFormatting>
  <conditionalFormatting sqref="B2331:G2331">
    <cfRule type="cellIs" dxfId="916" priority="927" operator="equal">
      <formula>"Not Applicable"</formula>
    </cfRule>
  </conditionalFormatting>
  <conditionalFormatting sqref="G2323:G2328 G2330">
    <cfRule type="cellIs" dxfId="915" priority="926" operator="equal">
      <formula>"Not Applicable"</formula>
    </cfRule>
  </conditionalFormatting>
  <conditionalFormatting sqref="J2343:J2356">
    <cfRule type="cellIs" dxfId="914" priority="925" operator="equal">
      <formula>"Not Applicable"</formula>
    </cfRule>
  </conditionalFormatting>
  <conditionalFormatting sqref="B2343:F2348 B2350:F2350 B2352:G2356">
    <cfRule type="cellIs" dxfId="913" priority="924" operator="equal">
      <formula>"Not Applicable"</formula>
    </cfRule>
  </conditionalFormatting>
  <conditionalFormatting sqref="B2349:G2349">
    <cfRule type="cellIs" dxfId="912" priority="923" operator="equal">
      <formula>"Not Applicable"</formula>
    </cfRule>
  </conditionalFormatting>
  <conditionalFormatting sqref="B2351:G2351">
    <cfRule type="cellIs" dxfId="911" priority="922" operator="equal">
      <formula>"Not Applicable"</formula>
    </cfRule>
  </conditionalFormatting>
  <conditionalFormatting sqref="G2343:G2348 G2350">
    <cfRule type="cellIs" dxfId="910" priority="921" operator="equal">
      <formula>"Not Applicable"</formula>
    </cfRule>
  </conditionalFormatting>
  <conditionalFormatting sqref="J2363:J2376">
    <cfRule type="cellIs" dxfId="909" priority="920" operator="equal">
      <formula>"Not Applicable"</formula>
    </cfRule>
  </conditionalFormatting>
  <conditionalFormatting sqref="B2363:F2368 B2370:F2370 B2372:G2376">
    <cfRule type="cellIs" dxfId="908" priority="919" operator="equal">
      <formula>"Not Applicable"</formula>
    </cfRule>
  </conditionalFormatting>
  <conditionalFormatting sqref="B2369:G2369">
    <cfRule type="cellIs" dxfId="907" priority="918" operator="equal">
      <formula>"Not Applicable"</formula>
    </cfRule>
  </conditionalFormatting>
  <conditionalFormatting sqref="B2371:G2371">
    <cfRule type="cellIs" dxfId="906" priority="917" operator="equal">
      <formula>"Not Applicable"</formula>
    </cfRule>
  </conditionalFormatting>
  <conditionalFormatting sqref="G2363:G2368 G2370">
    <cfRule type="cellIs" dxfId="905" priority="916" operator="equal">
      <formula>"Not Applicable"</formula>
    </cfRule>
  </conditionalFormatting>
  <conditionalFormatting sqref="J2383:J2396">
    <cfRule type="cellIs" dxfId="904" priority="915" operator="equal">
      <formula>"Not Applicable"</formula>
    </cfRule>
  </conditionalFormatting>
  <conditionalFormatting sqref="B2383:F2388 B2390:F2390 B2392:G2396">
    <cfRule type="cellIs" dxfId="903" priority="914" operator="equal">
      <formula>"Not Applicable"</formula>
    </cfRule>
  </conditionalFormatting>
  <conditionalFormatting sqref="B2389:G2389">
    <cfRule type="cellIs" dxfId="902" priority="913" operator="equal">
      <formula>"Not Applicable"</formula>
    </cfRule>
  </conditionalFormatting>
  <conditionalFormatting sqref="B2391:G2391">
    <cfRule type="cellIs" dxfId="901" priority="912" operator="equal">
      <formula>"Not Applicable"</formula>
    </cfRule>
  </conditionalFormatting>
  <conditionalFormatting sqref="G2383:G2388 G2390">
    <cfRule type="cellIs" dxfId="900" priority="911" operator="equal">
      <formula>"Not Applicable"</formula>
    </cfRule>
  </conditionalFormatting>
  <conditionalFormatting sqref="J2403:J2416">
    <cfRule type="cellIs" dxfId="899" priority="910" operator="equal">
      <formula>"Not Applicable"</formula>
    </cfRule>
  </conditionalFormatting>
  <conditionalFormatting sqref="B2403:F2408 B2410:F2410 B2412:G2416">
    <cfRule type="cellIs" dxfId="898" priority="909" operator="equal">
      <formula>"Not Applicable"</formula>
    </cfRule>
  </conditionalFormatting>
  <conditionalFormatting sqref="B2409:G2409">
    <cfRule type="cellIs" dxfId="897" priority="908" operator="equal">
      <formula>"Not Applicable"</formula>
    </cfRule>
  </conditionalFormatting>
  <conditionalFormatting sqref="B2411:G2411">
    <cfRule type="cellIs" dxfId="896" priority="907" operator="equal">
      <formula>"Not Applicable"</formula>
    </cfRule>
  </conditionalFormatting>
  <conditionalFormatting sqref="G2403:G2408 G2410">
    <cfRule type="cellIs" dxfId="895" priority="906" operator="equal">
      <formula>"Not Applicable"</formula>
    </cfRule>
  </conditionalFormatting>
  <conditionalFormatting sqref="J2423:J2436">
    <cfRule type="cellIs" dxfId="894" priority="905" operator="equal">
      <formula>"Not Applicable"</formula>
    </cfRule>
  </conditionalFormatting>
  <conditionalFormatting sqref="B2423:F2428 B2430:F2430 B2432:G2436">
    <cfRule type="cellIs" dxfId="893" priority="904" operator="equal">
      <formula>"Not Applicable"</formula>
    </cfRule>
  </conditionalFormatting>
  <conditionalFormatting sqref="B2429:G2429">
    <cfRule type="cellIs" dxfId="892" priority="903" operator="equal">
      <formula>"Not Applicable"</formula>
    </cfRule>
  </conditionalFormatting>
  <conditionalFormatting sqref="B2431:G2431">
    <cfRule type="cellIs" dxfId="891" priority="902" operator="equal">
      <formula>"Not Applicable"</formula>
    </cfRule>
  </conditionalFormatting>
  <conditionalFormatting sqref="G2423:G2428 G2430">
    <cfRule type="cellIs" dxfId="890" priority="901" operator="equal">
      <formula>"Not Applicable"</formula>
    </cfRule>
  </conditionalFormatting>
  <conditionalFormatting sqref="J2443:J2456">
    <cfRule type="cellIs" dxfId="889" priority="900" operator="equal">
      <formula>"Not Applicable"</formula>
    </cfRule>
  </conditionalFormatting>
  <conditionalFormatting sqref="B2443:F2448 B2450:F2450 B2452:G2456">
    <cfRule type="cellIs" dxfId="888" priority="899" operator="equal">
      <formula>"Not Applicable"</formula>
    </cfRule>
  </conditionalFormatting>
  <conditionalFormatting sqref="B2449:G2449">
    <cfRule type="cellIs" dxfId="887" priority="898" operator="equal">
      <formula>"Not Applicable"</formula>
    </cfRule>
  </conditionalFormatting>
  <conditionalFormatting sqref="B2451:G2451">
    <cfRule type="cellIs" dxfId="886" priority="897" operator="equal">
      <formula>"Not Applicable"</formula>
    </cfRule>
  </conditionalFormatting>
  <conditionalFormatting sqref="G2443:G2448 G2450">
    <cfRule type="cellIs" dxfId="885" priority="896" operator="equal">
      <formula>"Not Applicable"</formula>
    </cfRule>
  </conditionalFormatting>
  <conditionalFormatting sqref="J2463:J2476">
    <cfRule type="cellIs" dxfId="884" priority="895" operator="equal">
      <formula>"Not Applicable"</formula>
    </cfRule>
  </conditionalFormatting>
  <conditionalFormatting sqref="B2463:F2468 B2470:F2470 B2472:G2476">
    <cfRule type="cellIs" dxfId="883" priority="894" operator="equal">
      <formula>"Not Applicable"</formula>
    </cfRule>
  </conditionalFormatting>
  <conditionalFormatting sqref="B2469:G2469">
    <cfRule type="cellIs" dxfId="882" priority="893" operator="equal">
      <formula>"Not Applicable"</formula>
    </cfRule>
  </conditionalFormatting>
  <conditionalFormatting sqref="B2471:G2471">
    <cfRule type="cellIs" dxfId="881" priority="892" operator="equal">
      <formula>"Not Applicable"</formula>
    </cfRule>
  </conditionalFormatting>
  <conditionalFormatting sqref="G2463:G2468 G2470">
    <cfRule type="cellIs" dxfId="880" priority="891" operator="equal">
      <formula>"Not Applicable"</formula>
    </cfRule>
  </conditionalFormatting>
  <conditionalFormatting sqref="J2483:J2496">
    <cfRule type="cellIs" dxfId="879" priority="890" operator="equal">
      <formula>"Not Applicable"</formula>
    </cfRule>
  </conditionalFormatting>
  <conditionalFormatting sqref="B2483:F2488 B2490:F2490 B2492:G2496">
    <cfRule type="cellIs" dxfId="878" priority="889" operator="equal">
      <formula>"Not Applicable"</formula>
    </cfRule>
  </conditionalFormatting>
  <conditionalFormatting sqref="B2489:G2489">
    <cfRule type="cellIs" dxfId="877" priority="888" operator="equal">
      <formula>"Not Applicable"</formula>
    </cfRule>
  </conditionalFormatting>
  <conditionalFormatting sqref="B2491:G2491">
    <cfRule type="cellIs" dxfId="876" priority="887" operator="equal">
      <formula>"Not Applicable"</formula>
    </cfRule>
  </conditionalFormatting>
  <conditionalFormatting sqref="G2483:G2488 G2490">
    <cfRule type="cellIs" dxfId="875" priority="886" operator="equal">
      <formula>"Not Applicable"</formula>
    </cfRule>
  </conditionalFormatting>
  <conditionalFormatting sqref="J2503:J2516">
    <cfRule type="cellIs" dxfId="874" priority="885" operator="equal">
      <formula>"Not Applicable"</formula>
    </cfRule>
  </conditionalFormatting>
  <conditionalFormatting sqref="B2503:F2508 B2510:F2510 B2512:G2516">
    <cfRule type="cellIs" dxfId="873" priority="884" operator="equal">
      <formula>"Not Applicable"</formula>
    </cfRule>
  </conditionalFormatting>
  <conditionalFormatting sqref="B2509:G2509">
    <cfRule type="cellIs" dxfId="872" priority="883" operator="equal">
      <formula>"Not Applicable"</formula>
    </cfRule>
  </conditionalFormatting>
  <conditionalFormatting sqref="B2511:G2511">
    <cfRule type="cellIs" dxfId="871" priority="882" operator="equal">
      <formula>"Not Applicable"</formula>
    </cfRule>
  </conditionalFormatting>
  <conditionalFormatting sqref="G2503:G2508 G2510">
    <cfRule type="cellIs" dxfId="870" priority="881" operator="equal">
      <formula>"Not Applicable"</formula>
    </cfRule>
  </conditionalFormatting>
  <conditionalFormatting sqref="J2523:J2536">
    <cfRule type="cellIs" dxfId="869" priority="880" operator="equal">
      <formula>"Not Applicable"</formula>
    </cfRule>
  </conditionalFormatting>
  <conditionalFormatting sqref="B2523:F2528 B2530:F2530 B2532:G2536">
    <cfRule type="cellIs" dxfId="868" priority="879" operator="equal">
      <formula>"Not Applicable"</formula>
    </cfRule>
  </conditionalFormatting>
  <conditionalFormatting sqref="B2529:G2529">
    <cfRule type="cellIs" dxfId="867" priority="878" operator="equal">
      <formula>"Not Applicable"</formula>
    </cfRule>
  </conditionalFormatting>
  <conditionalFormatting sqref="B2531:G2531">
    <cfRule type="cellIs" dxfId="866" priority="877" operator="equal">
      <formula>"Not Applicable"</formula>
    </cfRule>
  </conditionalFormatting>
  <conditionalFormatting sqref="G2523:G2528 G2530">
    <cfRule type="cellIs" dxfId="865" priority="876" operator="equal">
      <formula>"Not Applicable"</formula>
    </cfRule>
  </conditionalFormatting>
  <conditionalFormatting sqref="J2543:J2556">
    <cfRule type="cellIs" dxfId="864" priority="875" operator="equal">
      <formula>"Not Applicable"</formula>
    </cfRule>
  </conditionalFormatting>
  <conditionalFormatting sqref="B2543:F2548 B2550:F2550 B2552:G2556">
    <cfRule type="cellIs" dxfId="863" priority="874" operator="equal">
      <formula>"Not Applicable"</formula>
    </cfRule>
  </conditionalFormatting>
  <conditionalFormatting sqref="B2549:G2549">
    <cfRule type="cellIs" dxfId="862" priority="873" operator="equal">
      <formula>"Not Applicable"</formula>
    </cfRule>
  </conditionalFormatting>
  <conditionalFormatting sqref="B2551:G2551">
    <cfRule type="cellIs" dxfId="861" priority="872" operator="equal">
      <formula>"Not Applicable"</formula>
    </cfRule>
  </conditionalFormatting>
  <conditionalFormatting sqref="G2543:G2548 G2550">
    <cfRule type="cellIs" dxfId="860" priority="871" operator="equal">
      <formula>"Not Applicable"</formula>
    </cfRule>
  </conditionalFormatting>
  <conditionalFormatting sqref="J2563:J2576">
    <cfRule type="cellIs" dxfId="859" priority="870" operator="equal">
      <formula>"Not Applicable"</formula>
    </cfRule>
  </conditionalFormatting>
  <conditionalFormatting sqref="B2563:F2568 B2570:F2570 B2572:G2576">
    <cfRule type="cellIs" dxfId="858" priority="869" operator="equal">
      <formula>"Not Applicable"</formula>
    </cfRule>
  </conditionalFormatting>
  <conditionalFormatting sqref="B2569:G2569">
    <cfRule type="cellIs" dxfId="857" priority="868" operator="equal">
      <formula>"Not Applicable"</formula>
    </cfRule>
  </conditionalFormatting>
  <conditionalFormatting sqref="B2571:G2571">
    <cfRule type="cellIs" dxfId="856" priority="867" operator="equal">
      <formula>"Not Applicable"</formula>
    </cfRule>
  </conditionalFormatting>
  <conditionalFormatting sqref="G2563:G2568 G2570">
    <cfRule type="cellIs" dxfId="855" priority="866" operator="equal">
      <formula>"Not Applicable"</formula>
    </cfRule>
  </conditionalFormatting>
  <conditionalFormatting sqref="J2583:J2596">
    <cfRule type="cellIs" dxfId="854" priority="865" operator="equal">
      <formula>"Not Applicable"</formula>
    </cfRule>
  </conditionalFormatting>
  <conditionalFormatting sqref="B2583:F2588 B2590:F2590 B2592:G2596">
    <cfRule type="cellIs" dxfId="853" priority="864" operator="equal">
      <formula>"Not Applicable"</formula>
    </cfRule>
  </conditionalFormatting>
  <conditionalFormatting sqref="B2589:G2589">
    <cfRule type="cellIs" dxfId="852" priority="863" operator="equal">
      <formula>"Not Applicable"</formula>
    </cfRule>
  </conditionalFormatting>
  <conditionalFormatting sqref="B2591:G2591">
    <cfRule type="cellIs" dxfId="851" priority="862" operator="equal">
      <formula>"Not Applicable"</formula>
    </cfRule>
  </conditionalFormatting>
  <conditionalFormatting sqref="G2583:G2588 G2590">
    <cfRule type="cellIs" dxfId="850" priority="861" operator="equal">
      <formula>"Not Applicable"</formula>
    </cfRule>
  </conditionalFormatting>
  <conditionalFormatting sqref="J2603:J2616">
    <cfRule type="cellIs" dxfId="849" priority="860" operator="equal">
      <formula>"Not Applicable"</formula>
    </cfRule>
  </conditionalFormatting>
  <conditionalFormatting sqref="B2603:F2608 B2610:F2610 B2612:G2616">
    <cfRule type="cellIs" dxfId="848" priority="859" operator="equal">
      <formula>"Not Applicable"</formula>
    </cfRule>
  </conditionalFormatting>
  <conditionalFormatting sqref="B2609:G2609">
    <cfRule type="cellIs" dxfId="847" priority="858" operator="equal">
      <formula>"Not Applicable"</formula>
    </cfRule>
  </conditionalFormatting>
  <conditionalFormatting sqref="B2611:G2611">
    <cfRule type="cellIs" dxfId="846" priority="857" operator="equal">
      <formula>"Not Applicable"</formula>
    </cfRule>
  </conditionalFormatting>
  <conditionalFormatting sqref="G2603:G2608 G2610">
    <cfRule type="cellIs" dxfId="845" priority="856" operator="equal">
      <formula>"Not Applicable"</formula>
    </cfRule>
  </conditionalFormatting>
  <conditionalFormatting sqref="J2623:J2636">
    <cfRule type="cellIs" dxfId="844" priority="855" operator="equal">
      <formula>"Not Applicable"</formula>
    </cfRule>
  </conditionalFormatting>
  <conditionalFormatting sqref="B2623:F2628 B2630:F2630 B2632:G2636">
    <cfRule type="cellIs" dxfId="843" priority="854" operator="equal">
      <formula>"Not Applicable"</formula>
    </cfRule>
  </conditionalFormatting>
  <conditionalFormatting sqref="B2629:G2629">
    <cfRule type="cellIs" dxfId="842" priority="853" operator="equal">
      <formula>"Not Applicable"</formula>
    </cfRule>
  </conditionalFormatting>
  <conditionalFormatting sqref="B2631:G2631">
    <cfRule type="cellIs" dxfId="841" priority="852" operator="equal">
      <formula>"Not Applicable"</formula>
    </cfRule>
  </conditionalFormatting>
  <conditionalFormatting sqref="G2623:G2628 G2630">
    <cfRule type="cellIs" dxfId="840" priority="851" operator="equal">
      <formula>"Not Applicable"</formula>
    </cfRule>
  </conditionalFormatting>
  <conditionalFormatting sqref="J2643:J2656">
    <cfRule type="cellIs" dxfId="839" priority="850" operator="equal">
      <formula>"Not Applicable"</formula>
    </cfRule>
  </conditionalFormatting>
  <conditionalFormatting sqref="B2643:F2648 B2650:F2650 B2652:G2656">
    <cfRule type="cellIs" dxfId="838" priority="849" operator="equal">
      <formula>"Not Applicable"</formula>
    </cfRule>
  </conditionalFormatting>
  <conditionalFormatting sqref="B2649:G2649">
    <cfRule type="cellIs" dxfId="837" priority="848" operator="equal">
      <formula>"Not Applicable"</formula>
    </cfRule>
  </conditionalFormatting>
  <conditionalFormatting sqref="B2651:G2651">
    <cfRule type="cellIs" dxfId="836" priority="847" operator="equal">
      <formula>"Not Applicable"</formula>
    </cfRule>
  </conditionalFormatting>
  <conditionalFormatting sqref="G2643:G2648 G2650">
    <cfRule type="cellIs" dxfId="835" priority="846" operator="equal">
      <formula>"Not Applicable"</formula>
    </cfRule>
  </conditionalFormatting>
  <conditionalFormatting sqref="J2663:J2676">
    <cfRule type="cellIs" dxfId="834" priority="845" operator="equal">
      <formula>"Not Applicable"</formula>
    </cfRule>
  </conditionalFormatting>
  <conditionalFormatting sqref="B2663:F2668 B2670:F2670 B2672:G2676">
    <cfRule type="cellIs" dxfId="833" priority="844" operator="equal">
      <formula>"Not Applicable"</formula>
    </cfRule>
  </conditionalFormatting>
  <conditionalFormatting sqref="B2669:G2669">
    <cfRule type="cellIs" dxfId="832" priority="843" operator="equal">
      <formula>"Not Applicable"</formula>
    </cfRule>
  </conditionalFormatting>
  <conditionalFormatting sqref="B2671:G2671">
    <cfRule type="cellIs" dxfId="831" priority="842" operator="equal">
      <formula>"Not Applicable"</formula>
    </cfRule>
  </conditionalFormatting>
  <conditionalFormatting sqref="G2663:G2668 G2670">
    <cfRule type="cellIs" dxfId="830" priority="841" operator="equal">
      <formula>"Not Applicable"</formula>
    </cfRule>
  </conditionalFormatting>
  <conditionalFormatting sqref="J2683:J2696">
    <cfRule type="cellIs" dxfId="829" priority="840" operator="equal">
      <formula>"Not Applicable"</formula>
    </cfRule>
  </conditionalFormatting>
  <conditionalFormatting sqref="B2683:F2688 B2690:F2690 B2692:G2696">
    <cfRule type="cellIs" dxfId="828" priority="839" operator="equal">
      <formula>"Not Applicable"</formula>
    </cfRule>
  </conditionalFormatting>
  <conditionalFormatting sqref="B2689:G2689">
    <cfRule type="cellIs" dxfId="827" priority="838" operator="equal">
      <formula>"Not Applicable"</formula>
    </cfRule>
  </conditionalFormatting>
  <conditionalFormatting sqref="B2691:G2691">
    <cfRule type="cellIs" dxfId="826" priority="837" operator="equal">
      <formula>"Not Applicable"</formula>
    </cfRule>
  </conditionalFormatting>
  <conditionalFormatting sqref="G2683:G2688 G2690">
    <cfRule type="cellIs" dxfId="825" priority="836" operator="equal">
      <formula>"Not Applicable"</formula>
    </cfRule>
  </conditionalFormatting>
  <conditionalFormatting sqref="J2703:J2716">
    <cfRule type="cellIs" dxfId="824" priority="835" operator="equal">
      <formula>"Not Applicable"</formula>
    </cfRule>
  </conditionalFormatting>
  <conditionalFormatting sqref="B2703:F2708 B2710:F2710 B2712:G2716">
    <cfRule type="cellIs" dxfId="823" priority="834" operator="equal">
      <formula>"Not Applicable"</formula>
    </cfRule>
  </conditionalFormatting>
  <conditionalFormatting sqref="B2709:G2709">
    <cfRule type="cellIs" dxfId="822" priority="833" operator="equal">
      <formula>"Not Applicable"</formula>
    </cfRule>
  </conditionalFormatting>
  <conditionalFormatting sqref="B2711:G2711">
    <cfRule type="cellIs" dxfId="821" priority="832" operator="equal">
      <formula>"Not Applicable"</formula>
    </cfRule>
  </conditionalFormatting>
  <conditionalFormatting sqref="G2703:G2708 G2710">
    <cfRule type="cellIs" dxfId="820" priority="831" operator="equal">
      <formula>"Not Applicable"</formula>
    </cfRule>
  </conditionalFormatting>
  <conditionalFormatting sqref="J2723:J2736">
    <cfRule type="cellIs" dxfId="819" priority="830" operator="equal">
      <formula>"Not Applicable"</formula>
    </cfRule>
  </conditionalFormatting>
  <conditionalFormatting sqref="B2723:F2728 B2730:F2730 B2732:G2736">
    <cfRule type="cellIs" dxfId="818" priority="829" operator="equal">
      <formula>"Not Applicable"</formula>
    </cfRule>
  </conditionalFormatting>
  <conditionalFormatting sqref="B2729:G2729">
    <cfRule type="cellIs" dxfId="817" priority="828" operator="equal">
      <formula>"Not Applicable"</formula>
    </cfRule>
  </conditionalFormatting>
  <conditionalFormatting sqref="B2731:G2731">
    <cfRule type="cellIs" dxfId="816" priority="827" operator="equal">
      <formula>"Not Applicable"</formula>
    </cfRule>
  </conditionalFormatting>
  <conditionalFormatting sqref="G2723:G2728 G2730">
    <cfRule type="cellIs" dxfId="815" priority="826" operator="equal">
      <formula>"Not Applicable"</formula>
    </cfRule>
  </conditionalFormatting>
  <conditionalFormatting sqref="J2743:J2756">
    <cfRule type="cellIs" dxfId="814" priority="825" operator="equal">
      <formula>"Not Applicable"</formula>
    </cfRule>
  </conditionalFormatting>
  <conditionalFormatting sqref="B2743:F2748 B2750:F2750 B2752:G2756">
    <cfRule type="cellIs" dxfId="813" priority="824" operator="equal">
      <formula>"Not Applicable"</formula>
    </cfRule>
  </conditionalFormatting>
  <conditionalFormatting sqref="B2749:G2749">
    <cfRule type="cellIs" dxfId="812" priority="823" operator="equal">
      <formula>"Not Applicable"</formula>
    </cfRule>
  </conditionalFormatting>
  <conditionalFormatting sqref="B2751:G2751">
    <cfRule type="cellIs" dxfId="811" priority="822" operator="equal">
      <formula>"Not Applicable"</formula>
    </cfRule>
  </conditionalFormatting>
  <conditionalFormatting sqref="G2743:G2748 G2750">
    <cfRule type="cellIs" dxfId="810" priority="821" operator="equal">
      <formula>"Not Applicable"</formula>
    </cfRule>
  </conditionalFormatting>
  <conditionalFormatting sqref="J2763:J2776">
    <cfRule type="cellIs" dxfId="809" priority="820" operator="equal">
      <formula>"Not Applicable"</formula>
    </cfRule>
  </conditionalFormatting>
  <conditionalFormatting sqref="B2763:F2768 B2770:F2770 B2772:G2776">
    <cfRule type="cellIs" dxfId="808" priority="819" operator="equal">
      <formula>"Not Applicable"</formula>
    </cfRule>
  </conditionalFormatting>
  <conditionalFormatting sqref="B2769:G2769">
    <cfRule type="cellIs" dxfId="807" priority="818" operator="equal">
      <formula>"Not Applicable"</formula>
    </cfRule>
  </conditionalFormatting>
  <conditionalFormatting sqref="B2771:G2771">
    <cfRule type="cellIs" dxfId="806" priority="817" operator="equal">
      <formula>"Not Applicable"</formula>
    </cfRule>
  </conditionalFormatting>
  <conditionalFormatting sqref="G2763:G2768 G2770">
    <cfRule type="cellIs" dxfId="805" priority="816" operator="equal">
      <formula>"Not Applicable"</formula>
    </cfRule>
  </conditionalFormatting>
  <conditionalFormatting sqref="J2783:J2796">
    <cfRule type="cellIs" dxfId="804" priority="815" operator="equal">
      <formula>"Not Applicable"</formula>
    </cfRule>
  </conditionalFormatting>
  <conditionalFormatting sqref="B2783:F2788 B2790:F2790 B2792:G2796">
    <cfRule type="cellIs" dxfId="803" priority="814" operator="equal">
      <formula>"Not Applicable"</formula>
    </cfRule>
  </conditionalFormatting>
  <conditionalFormatting sqref="B2789:G2789">
    <cfRule type="cellIs" dxfId="802" priority="813" operator="equal">
      <formula>"Not Applicable"</formula>
    </cfRule>
  </conditionalFormatting>
  <conditionalFormatting sqref="B2791:G2791">
    <cfRule type="cellIs" dxfId="801" priority="812" operator="equal">
      <formula>"Not Applicable"</formula>
    </cfRule>
  </conditionalFormatting>
  <conditionalFormatting sqref="G2783:G2788 G2790">
    <cfRule type="cellIs" dxfId="800" priority="811" operator="equal">
      <formula>"Not Applicable"</formula>
    </cfRule>
  </conditionalFormatting>
  <conditionalFormatting sqref="J2803:J2816">
    <cfRule type="cellIs" dxfId="799" priority="810" operator="equal">
      <formula>"Not Applicable"</formula>
    </cfRule>
  </conditionalFormatting>
  <conditionalFormatting sqref="B2803:F2808 B2810:F2810 B2812:G2816">
    <cfRule type="cellIs" dxfId="798" priority="809" operator="equal">
      <formula>"Not Applicable"</formula>
    </cfRule>
  </conditionalFormatting>
  <conditionalFormatting sqref="B2809:G2809">
    <cfRule type="cellIs" dxfId="797" priority="808" operator="equal">
      <formula>"Not Applicable"</formula>
    </cfRule>
  </conditionalFormatting>
  <conditionalFormatting sqref="B2811:G2811">
    <cfRule type="cellIs" dxfId="796" priority="807" operator="equal">
      <formula>"Not Applicable"</formula>
    </cfRule>
  </conditionalFormatting>
  <conditionalFormatting sqref="G2803:G2808 G2810">
    <cfRule type="cellIs" dxfId="795" priority="806" operator="equal">
      <formula>"Not Applicable"</formula>
    </cfRule>
  </conditionalFormatting>
  <conditionalFormatting sqref="J2823:J2836">
    <cfRule type="cellIs" dxfId="794" priority="805" operator="equal">
      <formula>"Not Applicable"</formula>
    </cfRule>
  </conditionalFormatting>
  <conditionalFormatting sqref="B2823:F2828 B2830:F2830 B2832:G2836">
    <cfRule type="cellIs" dxfId="793" priority="804" operator="equal">
      <formula>"Not Applicable"</formula>
    </cfRule>
  </conditionalFormatting>
  <conditionalFormatting sqref="B2829:G2829">
    <cfRule type="cellIs" dxfId="792" priority="803" operator="equal">
      <formula>"Not Applicable"</formula>
    </cfRule>
  </conditionalFormatting>
  <conditionalFormatting sqref="B2831:G2831">
    <cfRule type="cellIs" dxfId="791" priority="802" operator="equal">
      <formula>"Not Applicable"</formula>
    </cfRule>
  </conditionalFormatting>
  <conditionalFormatting sqref="G2823:G2828 G2830">
    <cfRule type="cellIs" dxfId="790" priority="801" operator="equal">
      <formula>"Not Applicable"</formula>
    </cfRule>
  </conditionalFormatting>
  <conditionalFormatting sqref="J2843:J2856">
    <cfRule type="cellIs" dxfId="789" priority="800" operator="equal">
      <formula>"Not Applicable"</formula>
    </cfRule>
  </conditionalFormatting>
  <conditionalFormatting sqref="B2843:F2848 B2850:F2850 B2852:G2856">
    <cfRule type="cellIs" dxfId="788" priority="799" operator="equal">
      <formula>"Not Applicable"</formula>
    </cfRule>
  </conditionalFormatting>
  <conditionalFormatting sqref="B2849:G2849">
    <cfRule type="cellIs" dxfId="787" priority="798" operator="equal">
      <formula>"Not Applicable"</formula>
    </cfRule>
  </conditionalFormatting>
  <conditionalFormatting sqref="B2851:G2851">
    <cfRule type="cellIs" dxfId="786" priority="797" operator="equal">
      <formula>"Not Applicable"</formula>
    </cfRule>
  </conditionalFormatting>
  <conditionalFormatting sqref="G2843:G2848 G2850">
    <cfRule type="cellIs" dxfId="785" priority="796" operator="equal">
      <formula>"Not Applicable"</formula>
    </cfRule>
  </conditionalFormatting>
  <conditionalFormatting sqref="J2863:J2876">
    <cfRule type="cellIs" dxfId="784" priority="795" operator="equal">
      <formula>"Not Applicable"</formula>
    </cfRule>
  </conditionalFormatting>
  <conditionalFormatting sqref="B2863:F2868 B2870:F2870 B2872:G2876">
    <cfRule type="cellIs" dxfId="783" priority="794" operator="equal">
      <formula>"Not Applicable"</formula>
    </cfRule>
  </conditionalFormatting>
  <conditionalFormatting sqref="B2869:G2869">
    <cfRule type="cellIs" dxfId="782" priority="793" operator="equal">
      <formula>"Not Applicable"</formula>
    </cfRule>
  </conditionalFormatting>
  <conditionalFormatting sqref="B2871:G2871">
    <cfRule type="cellIs" dxfId="781" priority="792" operator="equal">
      <formula>"Not Applicable"</formula>
    </cfRule>
  </conditionalFormatting>
  <conditionalFormatting sqref="G2863:G2868 G2870">
    <cfRule type="cellIs" dxfId="780" priority="791" operator="equal">
      <formula>"Not Applicable"</formula>
    </cfRule>
  </conditionalFormatting>
  <conditionalFormatting sqref="J2883:J2896">
    <cfRule type="cellIs" dxfId="779" priority="790" operator="equal">
      <formula>"Not Applicable"</formula>
    </cfRule>
  </conditionalFormatting>
  <conditionalFormatting sqref="B2883:F2888 B2890:F2890 B2892:G2896">
    <cfRule type="cellIs" dxfId="778" priority="789" operator="equal">
      <formula>"Not Applicable"</formula>
    </cfRule>
  </conditionalFormatting>
  <conditionalFormatting sqref="B2889:G2889">
    <cfRule type="cellIs" dxfId="777" priority="788" operator="equal">
      <formula>"Not Applicable"</formula>
    </cfRule>
  </conditionalFormatting>
  <conditionalFormatting sqref="B2891:G2891">
    <cfRule type="cellIs" dxfId="776" priority="787" operator="equal">
      <formula>"Not Applicable"</formula>
    </cfRule>
  </conditionalFormatting>
  <conditionalFormatting sqref="G2883:G2888 G2890">
    <cfRule type="cellIs" dxfId="775" priority="786" operator="equal">
      <formula>"Not Applicable"</formula>
    </cfRule>
  </conditionalFormatting>
  <conditionalFormatting sqref="J2903:J2916">
    <cfRule type="cellIs" dxfId="774" priority="785" operator="equal">
      <formula>"Not Applicable"</formula>
    </cfRule>
  </conditionalFormatting>
  <conditionalFormatting sqref="B2903:F2908 B2910:F2910 B2912:G2916">
    <cfRule type="cellIs" dxfId="773" priority="784" operator="equal">
      <formula>"Not Applicable"</formula>
    </cfRule>
  </conditionalFormatting>
  <conditionalFormatting sqref="B2909:G2909">
    <cfRule type="cellIs" dxfId="772" priority="783" operator="equal">
      <formula>"Not Applicable"</formula>
    </cfRule>
  </conditionalFormatting>
  <conditionalFormatting sqref="B2911:G2911">
    <cfRule type="cellIs" dxfId="771" priority="782" operator="equal">
      <formula>"Not Applicable"</formula>
    </cfRule>
  </conditionalFormatting>
  <conditionalFormatting sqref="G2903:G2908 G2910">
    <cfRule type="cellIs" dxfId="770" priority="781" operator="equal">
      <formula>"Not Applicable"</formula>
    </cfRule>
  </conditionalFormatting>
  <conditionalFormatting sqref="J2923:J2936">
    <cfRule type="cellIs" dxfId="769" priority="780" operator="equal">
      <formula>"Not Applicable"</formula>
    </cfRule>
  </conditionalFormatting>
  <conditionalFormatting sqref="B2923:F2928 B2930:F2930 B2932:G2936">
    <cfRule type="cellIs" dxfId="768" priority="779" operator="equal">
      <formula>"Not Applicable"</formula>
    </cfRule>
  </conditionalFormatting>
  <conditionalFormatting sqref="B2929:G2929">
    <cfRule type="cellIs" dxfId="767" priority="778" operator="equal">
      <formula>"Not Applicable"</formula>
    </cfRule>
  </conditionalFormatting>
  <conditionalFormatting sqref="B2931:G2931">
    <cfRule type="cellIs" dxfId="766" priority="777" operator="equal">
      <formula>"Not Applicable"</formula>
    </cfRule>
  </conditionalFormatting>
  <conditionalFormatting sqref="G2923:G2928 G2930">
    <cfRule type="cellIs" dxfId="765" priority="776" operator="equal">
      <formula>"Not Applicable"</formula>
    </cfRule>
  </conditionalFormatting>
  <conditionalFormatting sqref="J2943:J2956">
    <cfRule type="cellIs" dxfId="764" priority="775" operator="equal">
      <formula>"Not Applicable"</formula>
    </cfRule>
  </conditionalFormatting>
  <conditionalFormatting sqref="B2943:F2948 B2950:F2950 B2952:G2956">
    <cfRule type="cellIs" dxfId="763" priority="774" operator="equal">
      <formula>"Not Applicable"</formula>
    </cfRule>
  </conditionalFormatting>
  <conditionalFormatting sqref="B2949:G2949">
    <cfRule type="cellIs" dxfId="762" priority="773" operator="equal">
      <formula>"Not Applicable"</formula>
    </cfRule>
  </conditionalFormatting>
  <conditionalFormatting sqref="B2951:G2951">
    <cfRule type="cellIs" dxfId="761" priority="772" operator="equal">
      <formula>"Not Applicable"</formula>
    </cfRule>
  </conditionalFormatting>
  <conditionalFormatting sqref="G2943:G2948 G2950">
    <cfRule type="cellIs" dxfId="760" priority="771" operator="equal">
      <formula>"Not Applicable"</formula>
    </cfRule>
  </conditionalFormatting>
  <conditionalFormatting sqref="J2963:J2976">
    <cfRule type="cellIs" dxfId="759" priority="770" operator="equal">
      <formula>"Not Applicable"</formula>
    </cfRule>
  </conditionalFormatting>
  <conditionalFormatting sqref="B2963:F2968 B2970:F2970 B2972:G2976">
    <cfRule type="cellIs" dxfId="758" priority="769" operator="equal">
      <formula>"Not Applicable"</formula>
    </cfRule>
  </conditionalFormatting>
  <conditionalFormatting sqref="B2969:G2969">
    <cfRule type="cellIs" dxfId="757" priority="768" operator="equal">
      <formula>"Not Applicable"</formula>
    </cfRule>
  </conditionalFormatting>
  <conditionalFormatting sqref="B2971:G2971">
    <cfRule type="cellIs" dxfId="756" priority="767" operator="equal">
      <formula>"Not Applicable"</formula>
    </cfRule>
  </conditionalFormatting>
  <conditionalFormatting sqref="G2963:G2968 G2970">
    <cfRule type="cellIs" dxfId="755" priority="766" operator="equal">
      <formula>"Not Applicable"</formula>
    </cfRule>
  </conditionalFormatting>
  <conditionalFormatting sqref="J2983:J2996">
    <cfRule type="cellIs" dxfId="754" priority="765" operator="equal">
      <formula>"Not Applicable"</formula>
    </cfRule>
  </conditionalFormatting>
  <conditionalFormatting sqref="B2983:F2988 B2990:F2990 B2992:G2996">
    <cfRule type="cellIs" dxfId="753" priority="764" operator="equal">
      <formula>"Not Applicable"</formula>
    </cfRule>
  </conditionalFormatting>
  <conditionalFormatting sqref="B2989:G2989">
    <cfRule type="cellIs" dxfId="752" priority="763" operator="equal">
      <formula>"Not Applicable"</formula>
    </cfRule>
  </conditionalFormatting>
  <conditionalFormatting sqref="B2991:G2991">
    <cfRule type="cellIs" dxfId="751" priority="762" operator="equal">
      <formula>"Not Applicable"</formula>
    </cfRule>
  </conditionalFormatting>
  <conditionalFormatting sqref="G2983:G2988 G2990">
    <cfRule type="cellIs" dxfId="750" priority="761" operator="equal">
      <formula>"Not Applicable"</formula>
    </cfRule>
  </conditionalFormatting>
  <conditionalFormatting sqref="J3003:J3016">
    <cfRule type="cellIs" dxfId="749" priority="760" operator="equal">
      <formula>"Not Applicable"</formula>
    </cfRule>
  </conditionalFormatting>
  <conditionalFormatting sqref="B3003:F3008 B3010:F3010 B3012:G3016">
    <cfRule type="cellIs" dxfId="748" priority="759" operator="equal">
      <formula>"Not Applicable"</formula>
    </cfRule>
  </conditionalFormatting>
  <conditionalFormatting sqref="B3009:G3009">
    <cfRule type="cellIs" dxfId="747" priority="758" operator="equal">
      <formula>"Not Applicable"</formula>
    </cfRule>
  </conditionalFormatting>
  <conditionalFormatting sqref="B3011:G3011">
    <cfRule type="cellIs" dxfId="746" priority="757" operator="equal">
      <formula>"Not Applicable"</formula>
    </cfRule>
  </conditionalFormatting>
  <conditionalFormatting sqref="G3003:G3008 G3010">
    <cfRule type="cellIs" dxfId="745" priority="756" operator="equal">
      <formula>"Not Applicable"</formula>
    </cfRule>
  </conditionalFormatting>
  <conditionalFormatting sqref="J3023:J3036">
    <cfRule type="cellIs" dxfId="744" priority="755" operator="equal">
      <formula>"Not Applicable"</formula>
    </cfRule>
  </conditionalFormatting>
  <conditionalFormatting sqref="B3023:F3028 B3030:F3030 B3032:G3036">
    <cfRule type="cellIs" dxfId="743" priority="754" operator="equal">
      <formula>"Not Applicable"</formula>
    </cfRule>
  </conditionalFormatting>
  <conditionalFormatting sqref="B3029:G3029">
    <cfRule type="cellIs" dxfId="742" priority="753" operator="equal">
      <formula>"Not Applicable"</formula>
    </cfRule>
  </conditionalFormatting>
  <conditionalFormatting sqref="B3031:G3031">
    <cfRule type="cellIs" dxfId="741" priority="752" operator="equal">
      <formula>"Not Applicable"</formula>
    </cfRule>
  </conditionalFormatting>
  <conditionalFormatting sqref="G3023:G3028 G3030">
    <cfRule type="cellIs" dxfId="740" priority="751" operator="equal">
      <formula>"Not Applicable"</formula>
    </cfRule>
  </conditionalFormatting>
  <conditionalFormatting sqref="J3043:J3056">
    <cfRule type="cellIs" dxfId="739" priority="750" operator="equal">
      <formula>"Not Applicable"</formula>
    </cfRule>
  </conditionalFormatting>
  <conditionalFormatting sqref="B3043:F3048 B3050:F3050 B3052:G3056">
    <cfRule type="cellIs" dxfId="738" priority="749" operator="equal">
      <formula>"Not Applicable"</formula>
    </cfRule>
  </conditionalFormatting>
  <conditionalFormatting sqref="B3049:G3049">
    <cfRule type="cellIs" dxfId="737" priority="748" operator="equal">
      <formula>"Not Applicable"</formula>
    </cfRule>
  </conditionalFormatting>
  <conditionalFormatting sqref="B3051:G3051">
    <cfRule type="cellIs" dxfId="736" priority="747" operator="equal">
      <formula>"Not Applicable"</formula>
    </cfRule>
  </conditionalFormatting>
  <conditionalFormatting sqref="G3043:G3048 G3050">
    <cfRule type="cellIs" dxfId="735" priority="746" operator="equal">
      <formula>"Not Applicable"</formula>
    </cfRule>
  </conditionalFormatting>
  <conditionalFormatting sqref="J3063:J3076">
    <cfRule type="cellIs" dxfId="734" priority="745" operator="equal">
      <formula>"Not Applicable"</formula>
    </cfRule>
  </conditionalFormatting>
  <conditionalFormatting sqref="B3063:F3068 B3070:F3070 B3072:G3076">
    <cfRule type="cellIs" dxfId="733" priority="744" operator="equal">
      <formula>"Not Applicable"</formula>
    </cfRule>
  </conditionalFormatting>
  <conditionalFormatting sqref="B3069:G3069">
    <cfRule type="cellIs" dxfId="732" priority="743" operator="equal">
      <formula>"Not Applicable"</formula>
    </cfRule>
  </conditionalFormatting>
  <conditionalFormatting sqref="B3071:G3071">
    <cfRule type="cellIs" dxfId="731" priority="742" operator="equal">
      <formula>"Not Applicable"</formula>
    </cfRule>
  </conditionalFormatting>
  <conditionalFormatting sqref="G3063:G3068 G3070">
    <cfRule type="cellIs" dxfId="730" priority="741" operator="equal">
      <formula>"Not Applicable"</formula>
    </cfRule>
  </conditionalFormatting>
  <conditionalFormatting sqref="J3083:J3096">
    <cfRule type="cellIs" dxfId="729" priority="740" operator="equal">
      <formula>"Not Applicable"</formula>
    </cfRule>
  </conditionalFormatting>
  <conditionalFormatting sqref="B3083:F3088 B3090:F3090 B3092:G3096">
    <cfRule type="cellIs" dxfId="728" priority="739" operator="equal">
      <formula>"Not Applicable"</formula>
    </cfRule>
  </conditionalFormatting>
  <conditionalFormatting sqref="B3089:G3089">
    <cfRule type="cellIs" dxfId="727" priority="738" operator="equal">
      <formula>"Not Applicable"</formula>
    </cfRule>
  </conditionalFormatting>
  <conditionalFormatting sqref="B3091:G3091">
    <cfRule type="cellIs" dxfId="726" priority="737" operator="equal">
      <formula>"Not Applicable"</formula>
    </cfRule>
  </conditionalFormatting>
  <conditionalFormatting sqref="G3083:G3088 G3090">
    <cfRule type="cellIs" dxfId="725" priority="736" operator="equal">
      <formula>"Not Applicable"</formula>
    </cfRule>
  </conditionalFormatting>
  <conditionalFormatting sqref="J3103:J3116">
    <cfRule type="cellIs" dxfId="724" priority="735" operator="equal">
      <formula>"Not Applicable"</formula>
    </cfRule>
  </conditionalFormatting>
  <conditionalFormatting sqref="B3103:F3108 B3110:F3110 B3112:G3116">
    <cfRule type="cellIs" dxfId="723" priority="734" operator="equal">
      <formula>"Not Applicable"</formula>
    </cfRule>
  </conditionalFormatting>
  <conditionalFormatting sqref="B3109:G3109">
    <cfRule type="cellIs" dxfId="722" priority="733" operator="equal">
      <formula>"Not Applicable"</formula>
    </cfRule>
  </conditionalFormatting>
  <conditionalFormatting sqref="B3111:G3111">
    <cfRule type="cellIs" dxfId="721" priority="732" operator="equal">
      <formula>"Not Applicable"</formula>
    </cfRule>
  </conditionalFormatting>
  <conditionalFormatting sqref="G3103:G3108 G3110">
    <cfRule type="cellIs" dxfId="720" priority="731" operator="equal">
      <formula>"Not Applicable"</formula>
    </cfRule>
  </conditionalFormatting>
  <conditionalFormatting sqref="J3123:J3136">
    <cfRule type="cellIs" dxfId="719" priority="730" operator="equal">
      <formula>"Not Applicable"</formula>
    </cfRule>
  </conditionalFormatting>
  <conditionalFormatting sqref="B3123:F3128 B3130:F3130 B3132:G3136">
    <cfRule type="cellIs" dxfId="718" priority="729" operator="equal">
      <formula>"Not Applicable"</formula>
    </cfRule>
  </conditionalFormatting>
  <conditionalFormatting sqref="B3129:G3129">
    <cfRule type="cellIs" dxfId="717" priority="728" operator="equal">
      <formula>"Not Applicable"</formula>
    </cfRule>
  </conditionalFormatting>
  <conditionalFormatting sqref="B3131:G3131">
    <cfRule type="cellIs" dxfId="716" priority="727" operator="equal">
      <formula>"Not Applicable"</formula>
    </cfRule>
  </conditionalFormatting>
  <conditionalFormatting sqref="G3123:G3128 G3130">
    <cfRule type="cellIs" dxfId="715" priority="726" operator="equal">
      <formula>"Not Applicable"</formula>
    </cfRule>
  </conditionalFormatting>
  <conditionalFormatting sqref="J3143:J3156">
    <cfRule type="cellIs" dxfId="714" priority="725" operator="equal">
      <formula>"Not Applicable"</formula>
    </cfRule>
  </conditionalFormatting>
  <conditionalFormatting sqref="B3143:F3148 B3150:F3150 B3152:G3156">
    <cfRule type="cellIs" dxfId="713" priority="724" operator="equal">
      <formula>"Not Applicable"</formula>
    </cfRule>
  </conditionalFormatting>
  <conditionalFormatting sqref="B3149:G3149">
    <cfRule type="cellIs" dxfId="712" priority="723" operator="equal">
      <formula>"Not Applicable"</formula>
    </cfRule>
  </conditionalFormatting>
  <conditionalFormatting sqref="B3151:G3151">
    <cfRule type="cellIs" dxfId="711" priority="722" operator="equal">
      <formula>"Not Applicable"</formula>
    </cfRule>
  </conditionalFormatting>
  <conditionalFormatting sqref="G3143:G3148 G3150">
    <cfRule type="cellIs" dxfId="710" priority="721" operator="equal">
      <formula>"Not Applicable"</formula>
    </cfRule>
  </conditionalFormatting>
  <conditionalFormatting sqref="J3163:J3176">
    <cfRule type="cellIs" dxfId="709" priority="720" operator="equal">
      <formula>"Not Applicable"</formula>
    </cfRule>
  </conditionalFormatting>
  <conditionalFormatting sqref="B3163:F3168 B3170:F3170 B3172:G3176">
    <cfRule type="cellIs" dxfId="708" priority="719" operator="equal">
      <formula>"Not Applicable"</formula>
    </cfRule>
  </conditionalFormatting>
  <conditionalFormatting sqref="B3169:G3169">
    <cfRule type="cellIs" dxfId="707" priority="718" operator="equal">
      <formula>"Not Applicable"</formula>
    </cfRule>
  </conditionalFormatting>
  <conditionalFormatting sqref="B3171:G3171">
    <cfRule type="cellIs" dxfId="706" priority="717" operator="equal">
      <formula>"Not Applicable"</formula>
    </cfRule>
  </conditionalFormatting>
  <conditionalFormatting sqref="G3163:G3168 G3170">
    <cfRule type="cellIs" dxfId="705" priority="716" operator="equal">
      <formula>"Not Applicable"</formula>
    </cfRule>
  </conditionalFormatting>
  <conditionalFormatting sqref="J3183:J3196">
    <cfRule type="cellIs" dxfId="704" priority="715" operator="equal">
      <formula>"Not Applicable"</formula>
    </cfRule>
  </conditionalFormatting>
  <conditionalFormatting sqref="B3183:F3188 B3190:F3190 B3192:G3196">
    <cfRule type="cellIs" dxfId="703" priority="714" operator="equal">
      <formula>"Not Applicable"</formula>
    </cfRule>
  </conditionalFormatting>
  <conditionalFormatting sqref="B3189:G3189">
    <cfRule type="cellIs" dxfId="702" priority="713" operator="equal">
      <formula>"Not Applicable"</formula>
    </cfRule>
  </conditionalFormatting>
  <conditionalFormatting sqref="B3191:G3191">
    <cfRule type="cellIs" dxfId="701" priority="712" operator="equal">
      <formula>"Not Applicable"</formula>
    </cfRule>
  </conditionalFormatting>
  <conditionalFormatting sqref="G3183:G3188 G3190">
    <cfRule type="cellIs" dxfId="700" priority="711" operator="equal">
      <formula>"Not Applicable"</formula>
    </cfRule>
  </conditionalFormatting>
  <conditionalFormatting sqref="J3203:J3216">
    <cfRule type="cellIs" dxfId="699" priority="710" operator="equal">
      <formula>"Not Applicable"</formula>
    </cfRule>
  </conditionalFormatting>
  <conditionalFormatting sqref="B3203:F3208 B3210:F3210 B3212:G3216">
    <cfRule type="cellIs" dxfId="698" priority="709" operator="equal">
      <formula>"Not Applicable"</formula>
    </cfRule>
  </conditionalFormatting>
  <conditionalFormatting sqref="B3209:G3209">
    <cfRule type="cellIs" dxfId="697" priority="708" operator="equal">
      <formula>"Not Applicable"</formula>
    </cfRule>
  </conditionalFormatting>
  <conditionalFormatting sqref="B3211:G3211">
    <cfRule type="cellIs" dxfId="696" priority="707" operator="equal">
      <formula>"Not Applicable"</formula>
    </cfRule>
  </conditionalFormatting>
  <conditionalFormatting sqref="G3203:G3208 G3210">
    <cfRule type="cellIs" dxfId="695" priority="706" operator="equal">
      <formula>"Not Applicable"</formula>
    </cfRule>
  </conditionalFormatting>
  <conditionalFormatting sqref="J3223:J3236">
    <cfRule type="cellIs" dxfId="694" priority="705" operator="equal">
      <formula>"Not Applicable"</formula>
    </cfRule>
  </conditionalFormatting>
  <conditionalFormatting sqref="B3223:F3228 B3230:F3230 B3232:G3236">
    <cfRule type="cellIs" dxfId="693" priority="704" operator="equal">
      <formula>"Not Applicable"</formula>
    </cfRule>
  </conditionalFormatting>
  <conditionalFormatting sqref="B3229:G3229">
    <cfRule type="cellIs" dxfId="692" priority="703" operator="equal">
      <formula>"Not Applicable"</formula>
    </cfRule>
  </conditionalFormatting>
  <conditionalFormatting sqref="B3231:G3231">
    <cfRule type="cellIs" dxfId="691" priority="702" operator="equal">
      <formula>"Not Applicable"</formula>
    </cfRule>
  </conditionalFormatting>
  <conditionalFormatting sqref="G3223:G3228 G3230">
    <cfRule type="cellIs" dxfId="690" priority="701" operator="equal">
      <formula>"Not Applicable"</formula>
    </cfRule>
  </conditionalFormatting>
  <conditionalFormatting sqref="J3243:J3256">
    <cfRule type="cellIs" dxfId="689" priority="700" operator="equal">
      <formula>"Not Applicable"</formula>
    </cfRule>
  </conditionalFormatting>
  <conditionalFormatting sqref="B3243:F3248 B3250:F3250 B3252:G3256">
    <cfRule type="cellIs" dxfId="688" priority="699" operator="equal">
      <formula>"Not Applicable"</formula>
    </cfRule>
  </conditionalFormatting>
  <conditionalFormatting sqref="B3249:G3249">
    <cfRule type="cellIs" dxfId="687" priority="698" operator="equal">
      <formula>"Not Applicable"</formula>
    </cfRule>
  </conditionalFormatting>
  <conditionalFormatting sqref="B3251:G3251">
    <cfRule type="cellIs" dxfId="686" priority="697" operator="equal">
      <formula>"Not Applicable"</formula>
    </cfRule>
  </conditionalFormatting>
  <conditionalFormatting sqref="G3243:G3248 G3250">
    <cfRule type="cellIs" dxfId="685" priority="696" operator="equal">
      <formula>"Not Applicable"</formula>
    </cfRule>
  </conditionalFormatting>
  <conditionalFormatting sqref="J3263:J3276">
    <cfRule type="cellIs" dxfId="684" priority="695" operator="equal">
      <formula>"Not Applicable"</formula>
    </cfRule>
  </conditionalFormatting>
  <conditionalFormatting sqref="B3263:F3268 B3270:F3270 B3272:G3276">
    <cfRule type="cellIs" dxfId="683" priority="694" operator="equal">
      <formula>"Not Applicable"</formula>
    </cfRule>
  </conditionalFormatting>
  <conditionalFormatting sqref="B3269:G3269">
    <cfRule type="cellIs" dxfId="682" priority="693" operator="equal">
      <formula>"Not Applicable"</formula>
    </cfRule>
  </conditionalFormatting>
  <conditionalFormatting sqref="B3271:G3271">
    <cfRule type="cellIs" dxfId="681" priority="692" operator="equal">
      <formula>"Not Applicable"</formula>
    </cfRule>
  </conditionalFormatting>
  <conditionalFormatting sqref="G3263:G3268 G3270">
    <cfRule type="cellIs" dxfId="680" priority="691" operator="equal">
      <formula>"Not Applicable"</formula>
    </cfRule>
  </conditionalFormatting>
  <conditionalFormatting sqref="J3283:J3296">
    <cfRule type="cellIs" dxfId="679" priority="690" operator="equal">
      <formula>"Not Applicable"</formula>
    </cfRule>
  </conditionalFormatting>
  <conditionalFormatting sqref="B3283:F3288 B3290:F3290 B3292:G3296">
    <cfRule type="cellIs" dxfId="678" priority="689" operator="equal">
      <formula>"Not Applicable"</formula>
    </cfRule>
  </conditionalFormatting>
  <conditionalFormatting sqref="B3289:G3289">
    <cfRule type="cellIs" dxfId="677" priority="688" operator="equal">
      <formula>"Not Applicable"</formula>
    </cfRule>
  </conditionalFormatting>
  <conditionalFormatting sqref="B3291:G3291">
    <cfRule type="cellIs" dxfId="676" priority="687" operator="equal">
      <formula>"Not Applicable"</formula>
    </cfRule>
  </conditionalFormatting>
  <conditionalFormatting sqref="G3283:G3288 G3290">
    <cfRule type="cellIs" dxfId="675" priority="686" operator="equal">
      <formula>"Not Applicable"</formula>
    </cfRule>
  </conditionalFormatting>
  <conditionalFormatting sqref="J3303:J3316">
    <cfRule type="cellIs" dxfId="674" priority="685" operator="equal">
      <formula>"Not Applicable"</formula>
    </cfRule>
  </conditionalFormatting>
  <conditionalFormatting sqref="B3303:F3308 B3310:F3310 B3312:G3316">
    <cfRule type="cellIs" dxfId="673" priority="684" operator="equal">
      <formula>"Not Applicable"</formula>
    </cfRule>
  </conditionalFormatting>
  <conditionalFormatting sqref="B3309:G3309">
    <cfRule type="cellIs" dxfId="672" priority="683" operator="equal">
      <formula>"Not Applicable"</formula>
    </cfRule>
  </conditionalFormatting>
  <conditionalFormatting sqref="B3311:G3311">
    <cfRule type="cellIs" dxfId="671" priority="682" operator="equal">
      <formula>"Not Applicable"</formula>
    </cfRule>
  </conditionalFormatting>
  <conditionalFormatting sqref="G3303:G3308 G3310">
    <cfRule type="cellIs" dxfId="670" priority="681" operator="equal">
      <formula>"Not Applicable"</formula>
    </cfRule>
  </conditionalFormatting>
  <conditionalFormatting sqref="J3323:J3336">
    <cfRule type="cellIs" dxfId="669" priority="680" operator="equal">
      <formula>"Not Applicable"</formula>
    </cfRule>
  </conditionalFormatting>
  <conditionalFormatting sqref="B3323:F3328 B3330:F3330 B3332:G3336">
    <cfRule type="cellIs" dxfId="668" priority="679" operator="equal">
      <formula>"Not Applicable"</formula>
    </cfRule>
  </conditionalFormatting>
  <conditionalFormatting sqref="B3329:G3329">
    <cfRule type="cellIs" dxfId="667" priority="678" operator="equal">
      <formula>"Not Applicable"</formula>
    </cfRule>
  </conditionalFormatting>
  <conditionalFormatting sqref="B3331:G3331">
    <cfRule type="cellIs" dxfId="666" priority="677" operator="equal">
      <formula>"Not Applicable"</formula>
    </cfRule>
  </conditionalFormatting>
  <conditionalFormatting sqref="G3323:G3328 G3330">
    <cfRule type="cellIs" dxfId="665" priority="676" operator="equal">
      <formula>"Not Applicable"</formula>
    </cfRule>
  </conditionalFormatting>
  <conditionalFormatting sqref="J3343:J3356">
    <cfRule type="cellIs" dxfId="664" priority="675" operator="equal">
      <formula>"Not Applicable"</formula>
    </cfRule>
  </conditionalFormatting>
  <conditionalFormatting sqref="B3343:F3348 B3350:F3350 B3352:G3356">
    <cfRule type="cellIs" dxfId="663" priority="674" operator="equal">
      <formula>"Not Applicable"</formula>
    </cfRule>
  </conditionalFormatting>
  <conditionalFormatting sqref="B3349:G3349">
    <cfRule type="cellIs" dxfId="662" priority="673" operator="equal">
      <formula>"Not Applicable"</formula>
    </cfRule>
  </conditionalFormatting>
  <conditionalFormatting sqref="B3351:G3351">
    <cfRule type="cellIs" dxfId="661" priority="672" operator="equal">
      <formula>"Not Applicable"</formula>
    </cfRule>
  </conditionalFormatting>
  <conditionalFormatting sqref="G3343:G3348 G3350">
    <cfRule type="cellIs" dxfId="660" priority="671" operator="equal">
      <formula>"Not Applicable"</formula>
    </cfRule>
  </conditionalFormatting>
  <conditionalFormatting sqref="J3363:J3376">
    <cfRule type="cellIs" dxfId="659" priority="670" operator="equal">
      <formula>"Not Applicable"</formula>
    </cfRule>
  </conditionalFormatting>
  <conditionalFormatting sqref="B3363:F3368 B3370:F3370 B3372:G3376">
    <cfRule type="cellIs" dxfId="658" priority="669" operator="equal">
      <formula>"Not Applicable"</formula>
    </cfRule>
  </conditionalFormatting>
  <conditionalFormatting sqref="B3369:G3369">
    <cfRule type="cellIs" dxfId="657" priority="668" operator="equal">
      <formula>"Not Applicable"</formula>
    </cfRule>
  </conditionalFormatting>
  <conditionalFormatting sqref="B3371:G3371">
    <cfRule type="cellIs" dxfId="656" priority="667" operator="equal">
      <formula>"Not Applicable"</formula>
    </cfRule>
  </conditionalFormatting>
  <conditionalFormatting sqref="G3363:G3368 G3370">
    <cfRule type="cellIs" dxfId="655" priority="666" operator="equal">
      <formula>"Not Applicable"</formula>
    </cfRule>
  </conditionalFormatting>
  <conditionalFormatting sqref="J3383:J3396">
    <cfRule type="cellIs" dxfId="654" priority="665" operator="equal">
      <formula>"Not Applicable"</formula>
    </cfRule>
  </conditionalFormatting>
  <conditionalFormatting sqref="B3383:F3388 B3390:F3390 B3392:G3396">
    <cfRule type="cellIs" dxfId="653" priority="664" operator="equal">
      <formula>"Not Applicable"</formula>
    </cfRule>
  </conditionalFormatting>
  <conditionalFormatting sqref="B3389:G3389">
    <cfRule type="cellIs" dxfId="652" priority="663" operator="equal">
      <formula>"Not Applicable"</formula>
    </cfRule>
  </conditionalFormatting>
  <conditionalFormatting sqref="B3391:G3391">
    <cfRule type="cellIs" dxfId="651" priority="662" operator="equal">
      <formula>"Not Applicable"</formula>
    </cfRule>
  </conditionalFormatting>
  <conditionalFormatting sqref="G3383:G3388 G3390">
    <cfRule type="cellIs" dxfId="650" priority="661" operator="equal">
      <formula>"Not Applicable"</formula>
    </cfRule>
  </conditionalFormatting>
  <conditionalFormatting sqref="J3403:J3416">
    <cfRule type="cellIs" dxfId="649" priority="660" operator="equal">
      <formula>"Not Applicable"</formula>
    </cfRule>
  </conditionalFormatting>
  <conditionalFormatting sqref="B3403:F3408 B3410:F3410 B3412:G3416">
    <cfRule type="cellIs" dxfId="648" priority="659" operator="equal">
      <formula>"Not Applicable"</formula>
    </cfRule>
  </conditionalFormatting>
  <conditionalFormatting sqref="B3409:G3409">
    <cfRule type="cellIs" dxfId="647" priority="658" operator="equal">
      <formula>"Not Applicable"</formula>
    </cfRule>
  </conditionalFormatting>
  <conditionalFormatting sqref="B3411:G3411">
    <cfRule type="cellIs" dxfId="646" priority="657" operator="equal">
      <formula>"Not Applicable"</formula>
    </cfRule>
  </conditionalFormatting>
  <conditionalFormatting sqref="G3403:G3408 G3410">
    <cfRule type="cellIs" dxfId="645" priority="656" operator="equal">
      <formula>"Not Applicable"</formula>
    </cfRule>
  </conditionalFormatting>
  <conditionalFormatting sqref="J3423:J3436">
    <cfRule type="cellIs" dxfId="644" priority="655" operator="equal">
      <formula>"Not Applicable"</formula>
    </cfRule>
  </conditionalFormatting>
  <conditionalFormatting sqref="B3423:F3428 B3430:F3430 B3432:G3436">
    <cfRule type="cellIs" dxfId="643" priority="654" operator="equal">
      <formula>"Not Applicable"</formula>
    </cfRule>
  </conditionalFormatting>
  <conditionalFormatting sqref="B3429:G3429">
    <cfRule type="cellIs" dxfId="642" priority="653" operator="equal">
      <formula>"Not Applicable"</formula>
    </cfRule>
  </conditionalFormatting>
  <conditionalFormatting sqref="B3431:G3431">
    <cfRule type="cellIs" dxfId="641" priority="652" operator="equal">
      <formula>"Not Applicable"</formula>
    </cfRule>
  </conditionalFormatting>
  <conditionalFormatting sqref="G3423:G3428 G3430">
    <cfRule type="cellIs" dxfId="640" priority="651" operator="equal">
      <formula>"Not Applicable"</formula>
    </cfRule>
  </conditionalFormatting>
  <conditionalFormatting sqref="J3443:J3456">
    <cfRule type="cellIs" dxfId="639" priority="650" operator="equal">
      <formula>"Not Applicable"</formula>
    </cfRule>
  </conditionalFormatting>
  <conditionalFormatting sqref="B3443:F3448 B3450:F3450 B3452:G3456">
    <cfRule type="cellIs" dxfId="638" priority="649" operator="equal">
      <formula>"Not Applicable"</formula>
    </cfRule>
  </conditionalFormatting>
  <conditionalFormatting sqref="B3449:G3449">
    <cfRule type="cellIs" dxfId="637" priority="648" operator="equal">
      <formula>"Not Applicable"</formula>
    </cfRule>
  </conditionalFormatting>
  <conditionalFormatting sqref="B3451:G3451">
    <cfRule type="cellIs" dxfId="636" priority="647" operator="equal">
      <formula>"Not Applicable"</formula>
    </cfRule>
  </conditionalFormatting>
  <conditionalFormatting sqref="G3443:G3448 G3450">
    <cfRule type="cellIs" dxfId="635" priority="646" operator="equal">
      <formula>"Not Applicable"</formula>
    </cfRule>
  </conditionalFormatting>
  <conditionalFormatting sqref="J3463:J3476">
    <cfRule type="cellIs" dxfId="634" priority="645" operator="equal">
      <formula>"Not Applicable"</formula>
    </cfRule>
  </conditionalFormatting>
  <conditionalFormatting sqref="B3463:F3468 B3470:F3470 B3472:G3476">
    <cfRule type="cellIs" dxfId="633" priority="644" operator="equal">
      <formula>"Not Applicable"</formula>
    </cfRule>
  </conditionalFormatting>
  <conditionalFormatting sqref="B3469:G3469">
    <cfRule type="cellIs" dxfId="632" priority="643" operator="equal">
      <formula>"Not Applicable"</formula>
    </cfRule>
  </conditionalFormatting>
  <conditionalFormatting sqref="B3471:G3471">
    <cfRule type="cellIs" dxfId="631" priority="642" operator="equal">
      <formula>"Not Applicable"</formula>
    </cfRule>
  </conditionalFormatting>
  <conditionalFormatting sqref="G3463:G3468 G3470">
    <cfRule type="cellIs" dxfId="630" priority="641" operator="equal">
      <formula>"Not Applicable"</formula>
    </cfRule>
  </conditionalFormatting>
  <conditionalFormatting sqref="J3483:J3496">
    <cfRule type="cellIs" dxfId="629" priority="640" operator="equal">
      <formula>"Not Applicable"</formula>
    </cfRule>
  </conditionalFormatting>
  <conditionalFormatting sqref="B3483:F3488 B3490:F3490 B3492:G3496">
    <cfRule type="cellIs" dxfId="628" priority="639" operator="equal">
      <formula>"Not Applicable"</formula>
    </cfRule>
  </conditionalFormatting>
  <conditionalFormatting sqref="B3489:G3489">
    <cfRule type="cellIs" dxfId="627" priority="638" operator="equal">
      <formula>"Not Applicable"</formula>
    </cfRule>
  </conditionalFormatting>
  <conditionalFormatting sqref="B3491:G3491">
    <cfRule type="cellIs" dxfId="626" priority="637" operator="equal">
      <formula>"Not Applicable"</formula>
    </cfRule>
  </conditionalFormatting>
  <conditionalFormatting sqref="G3483:G3488 G3490">
    <cfRule type="cellIs" dxfId="625" priority="636" operator="equal">
      <formula>"Not Applicable"</formula>
    </cfRule>
  </conditionalFormatting>
  <conditionalFormatting sqref="J3503:J3516">
    <cfRule type="cellIs" dxfId="624" priority="635" operator="equal">
      <formula>"Not Applicable"</formula>
    </cfRule>
  </conditionalFormatting>
  <conditionalFormatting sqref="B3503:F3508 B3510:F3510 B3512:G3516">
    <cfRule type="cellIs" dxfId="623" priority="634" operator="equal">
      <formula>"Not Applicable"</formula>
    </cfRule>
  </conditionalFormatting>
  <conditionalFormatting sqref="B3509:G3509">
    <cfRule type="cellIs" dxfId="622" priority="633" operator="equal">
      <formula>"Not Applicable"</formula>
    </cfRule>
  </conditionalFormatting>
  <conditionalFormatting sqref="B3511:G3511">
    <cfRule type="cellIs" dxfId="621" priority="632" operator="equal">
      <formula>"Not Applicable"</formula>
    </cfRule>
  </conditionalFormatting>
  <conditionalFormatting sqref="G3503:G3508 G3510">
    <cfRule type="cellIs" dxfId="620" priority="631" operator="equal">
      <formula>"Not Applicable"</formula>
    </cfRule>
  </conditionalFormatting>
  <conditionalFormatting sqref="J3523:J3536">
    <cfRule type="cellIs" dxfId="619" priority="630" operator="equal">
      <formula>"Not Applicable"</formula>
    </cfRule>
  </conditionalFormatting>
  <conditionalFormatting sqref="B3523:F3528 B3530:F3530 B3532:G3536">
    <cfRule type="cellIs" dxfId="618" priority="629" operator="equal">
      <formula>"Not Applicable"</formula>
    </cfRule>
  </conditionalFormatting>
  <conditionalFormatting sqref="B3529:G3529">
    <cfRule type="cellIs" dxfId="617" priority="628" operator="equal">
      <formula>"Not Applicable"</formula>
    </cfRule>
  </conditionalFormatting>
  <conditionalFormatting sqref="B3531:G3531">
    <cfRule type="cellIs" dxfId="616" priority="627" operator="equal">
      <formula>"Not Applicable"</formula>
    </cfRule>
  </conditionalFormatting>
  <conditionalFormatting sqref="G3523:G3528 G3530">
    <cfRule type="cellIs" dxfId="615" priority="626" operator="equal">
      <formula>"Not Applicable"</formula>
    </cfRule>
  </conditionalFormatting>
  <conditionalFormatting sqref="J3543:J3556">
    <cfRule type="cellIs" dxfId="614" priority="625" operator="equal">
      <formula>"Not Applicable"</formula>
    </cfRule>
  </conditionalFormatting>
  <conditionalFormatting sqref="B3543:F3548 B3550:F3550 B3552:G3556">
    <cfRule type="cellIs" dxfId="613" priority="624" operator="equal">
      <formula>"Not Applicable"</formula>
    </cfRule>
  </conditionalFormatting>
  <conditionalFormatting sqref="B3549:G3549">
    <cfRule type="cellIs" dxfId="612" priority="623" operator="equal">
      <formula>"Not Applicable"</formula>
    </cfRule>
  </conditionalFormatting>
  <conditionalFormatting sqref="B3551:G3551">
    <cfRule type="cellIs" dxfId="611" priority="622" operator="equal">
      <formula>"Not Applicable"</formula>
    </cfRule>
  </conditionalFormatting>
  <conditionalFormatting sqref="G3543:G3548 G3550">
    <cfRule type="cellIs" dxfId="610" priority="621" operator="equal">
      <formula>"Not Applicable"</formula>
    </cfRule>
  </conditionalFormatting>
  <conditionalFormatting sqref="J3563:J3576">
    <cfRule type="cellIs" dxfId="609" priority="620" operator="equal">
      <formula>"Not Applicable"</formula>
    </cfRule>
  </conditionalFormatting>
  <conditionalFormatting sqref="B3563:F3568 B3570:F3570 B3572:G3576">
    <cfRule type="cellIs" dxfId="608" priority="619" operator="equal">
      <formula>"Not Applicable"</formula>
    </cfRule>
  </conditionalFormatting>
  <conditionalFormatting sqref="B3569:G3569">
    <cfRule type="cellIs" dxfId="607" priority="618" operator="equal">
      <formula>"Not Applicable"</formula>
    </cfRule>
  </conditionalFormatting>
  <conditionalFormatting sqref="B3571:G3571">
    <cfRule type="cellIs" dxfId="606" priority="617" operator="equal">
      <formula>"Not Applicable"</formula>
    </cfRule>
  </conditionalFormatting>
  <conditionalFormatting sqref="G3563:G3568 G3570">
    <cfRule type="cellIs" dxfId="605" priority="616" operator="equal">
      <formula>"Not Applicable"</formula>
    </cfRule>
  </conditionalFormatting>
  <conditionalFormatting sqref="J3583:J3596">
    <cfRule type="cellIs" dxfId="604" priority="615" operator="equal">
      <formula>"Not Applicable"</formula>
    </cfRule>
  </conditionalFormatting>
  <conditionalFormatting sqref="B3583:F3588 B3590:F3590 B3592:G3596">
    <cfRule type="cellIs" dxfId="603" priority="614" operator="equal">
      <formula>"Not Applicable"</formula>
    </cfRule>
  </conditionalFormatting>
  <conditionalFormatting sqref="B3589:G3589">
    <cfRule type="cellIs" dxfId="602" priority="613" operator="equal">
      <formula>"Not Applicable"</formula>
    </cfRule>
  </conditionalFormatting>
  <conditionalFormatting sqref="B3591:G3591">
    <cfRule type="cellIs" dxfId="601" priority="612" operator="equal">
      <formula>"Not Applicable"</formula>
    </cfRule>
  </conditionalFormatting>
  <conditionalFormatting sqref="G3583:G3588 G3590">
    <cfRule type="cellIs" dxfId="600" priority="611" operator="equal">
      <formula>"Not Applicable"</formula>
    </cfRule>
  </conditionalFormatting>
  <conditionalFormatting sqref="J3603:J3616">
    <cfRule type="cellIs" dxfId="599" priority="610" operator="equal">
      <formula>"Not Applicable"</formula>
    </cfRule>
  </conditionalFormatting>
  <conditionalFormatting sqref="B3603:F3608 B3610:F3610 B3612:G3616">
    <cfRule type="cellIs" dxfId="598" priority="609" operator="equal">
      <formula>"Not Applicable"</formula>
    </cfRule>
  </conditionalFormatting>
  <conditionalFormatting sqref="B3609:G3609">
    <cfRule type="cellIs" dxfId="597" priority="608" operator="equal">
      <formula>"Not Applicable"</formula>
    </cfRule>
  </conditionalFormatting>
  <conditionalFormatting sqref="B3611:G3611">
    <cfRule type="cellIs" dxfId="596" priority="607" operator="equal">
      <formula>"Not Applicable"</formula>
    </cfRule>
  </conditionalFormatting>
  <conditionalFormatting sqref="G3603:G3608 G3610">
    <cfRule type="cellIs" dxfId="595" priority="606" operator="equal">
      <formula>"Not Applicable"</formula>
    </cfRule>
  </conditionalFormatting>
  <conditionalFormatting sqref="J3623:J3636">
    <cfRule type="cellIs" dxfId="594" priority="605" operator="equal">
      <formula>"Not Applicable"</formula>
    </cfRule>
  </conditionalFormatting>
  <conditionalFormatting sqref="B3623:F3628 B3630:F3630 B3632:G3636">
    <cfRule type="cellIs" dxfId="593" priority="604" operator="equal">
      <formula>"Not Applicable"</formula>
    </cfRule>
  </conditionalFormatting>
  <conditionalFormatting sqref="B3629:G3629">
    <cfRule type="cellIs" dxfId="592" priority="603" operator="equal">
      <formula>"Not Applicable"</formula>
    </cfRule>
  </conditionalFormatting>
  <conditionalFormatting sqref="B3631:G3631">
    <cfRule type="cellIs" dxfId="591" priority="602" operator="equal">
      <formula>"Not Applicable"</formula>
    </cfRule>
  </conditionalFormatting>
  <conditionalFormatting sqref="G3623:G3628 G3630">
    <cfRule type="cellIs" dxfId="590" priority="601" operator="equal">
      <formula>"Not Applicable"</formula>
    </cfRule>
  </conditionalFormatting>
  <conditionalFormatting sqref="J3643:J3656">
    <cfRule type="cellIs" dxfId="589" priority="600" operator="equal">
      <formula>"Not Applicable"</formula>
    </cfRule>
  </conditionalFormatting>
  <conditionalFormatting sqref="B3643:F3648 B3650:F3650 B3652:G3656">
    <cfRule type="cellIs" dxfId="588" priority="599" operator="equal">
      <formula>"Not Applicable"</formula>
    </cfRule>
  </conditionalFormatting>
  <conditionalFormatting sqref="B3649:G3649">
    <cfRule type="cellIs" dxfId="587" priority="598" operator="equal">
      <formula>"Not Applicable"</formula>
    </cfRule>
  </conditionalFormatting>
  <conditionalFormatting sqref="B3651:G3651">
    <cfRule type="cellIs" dxfId="586" priority="597" operator="equal">
      <formula>"Not Applicable"</formula>
    </cfRule>
  </conditionalFormatting>
  <conditionalFormatting sqref="G3643:G3648 G3650">
    <cfRule type="cellIs" dxfId="585" priority="596" operator="equal">
      <formula>"Not Applicable"</formula>
    </cfRule>
  </conditionalFormatting>
  <conditionalFormatting sqref="J3663:J3676">
    <cfRule type="cellIs" dxfId="584" priority="595" operator="equal">
      <formula>"Not Applicable"</formula>
    </cfRule>
  </conditionalFormatting>
  <conditionalFormatting sqref="B3663:F3668 B3670:F3670 B3672:G3676">
    <cfRule type="cellIs" dxfId="583" priority="594" operator="equal">
      <formula>"Not Applicable"</formula>
    </cfRule>
  </conditionalFormatting>
  <conditionalFormatting sqref="B3669:G3669">
    <cfRule type="cellIs" dxfId="582" priority="593" operator="equal">
      <formula>"Not Applicable"</formula>
    </cfRule>
  </conditionalFormatting>
  <conditionalFormatting sqref="B3671:G3671">
    <cfRule type="cellIs" dxfId="581" priority="592" operator="equal">
      <formula>"Not Applicable"</formula>
    </cfRule>
  </conditionalFormatting>
  <conditionalFormatting sqref="G3663:G3668 G3670">
    <cfRule type="cellIs" dxfId="580" priority="591" operator="equal">
      <formula>"Not Applicable"</formula>
    </cfRule>
  </conditionalFormatting>
  <conditionalFormatting sqref="J3683:J3696">
    <cfRule type="cellIs" dxfId="579" priority="590" operator="equal">
      <formula>"Not Applicable"</formula>
    </cfRule>
  </conditionalFormatting>
  <conditionalFormatting sqref="B3683:F3688 B3690:F3690 B3692:G3696">
    <cfRule type="cellIs" dxfId="578" priority="589" operator="equal">
      <formula>"Not Applicable"</formula>
    </cfRule>
  </conditionalFormatting>
  <conditionalFormatting sqref="B3689:G3689">
    <cfRule type="cellIs" dxfId="577" priority="588" operator="equal">
      <formula>"Not Applicable"</formula>
    </cfRule>
  </conditionalFormatting>
  <conditionalFormatting sqref="B3691:G3691">
    <cfRule type="cellIs" dxfId="576" priority="587" operator="equal">
      <formula>"Not Applicable"</formula>
    </cfRule>
  </conditionalFormatting>
  <conditionalFormatting sqref="G3683:G3688 G3690">
    <cfRule type="cellIs" dxfId="575" priority="586" operator="equal">
      <formula>"Not Applicable"</formula>
    </cfRule>
  </conditionalFormatting>
  <conditionalFormatting sqref="J3703:J3716">
    <cfRule type="cellIs" dxfId="574" priority="585" operator="equal">
      <formula>"Not Applicable"</formula>
    </cfRule>
  </conditionalFormatting>
  <conditionalFormatting sqref="B3703:F3708 B3710:F3710 B3712:G3716">
    <cfRule type="cellIs" dxfId="573" priority="584" operator="equal">
      <formula>"Not Applicable"</formula>
    </cfRule>
  </conditionalFormatting>
  <conditionalFormatting sqref="B3709:G3709">
    <cfRule type="cellIs" dxfId="572" priority="583" operator="equal">
      <formula>"Not Applicable"</formula>
    </cfRule>
  </conditionalFormatting>
  <conditionalFormatting sqref="B3711:G3711">
    <cfRule type="cellIs" dxfId="571" priority="582" operator="equal">
      <formula>"Not Applicable"</formula>
    </cfRule>
  </conditionalFormatting>
  <conditionalFormatting sqref="G3703:G3708 G3710">
    <cfRule type="cellIs" dxfId="570" priority="581" operator="equal">
      <formula>"Not Applicable"</formula>
    </cfRule>
  </conditionalFormatting>
  <conditionalFormatting sqref="J3723:J3736">
    <cfRule type="cellIs" dxfId="569" priority="580" operator="equal">
      <formula>"Not Applicable"</formula>
    </cfRule>
  </conditionalFormatting>
  <conditionalFormatting sqref="B3723:F3728 B3730:F3730 B3732:G3736">
    <cfRule type="cellIs" dxfId="568" priority="579" operator="equal">
      <formula>"Not Applicable"</formula>
    </cfRule>
  </conditionalFormatting>
  <conditionalFormatting sqref="B3729:G3729">
    <cfRule type="cellIs" dxfId="567" priority="578" operator="equal">
      <formula>"Not Applicable"</formula>
    </cfRule>
  </conditionalFormatting>
  <conditionalFormatting sqref="B3731:G3731">
    <cfRule type="cellIs" dxfId="566" priority="577" operator="equal">
      <formula>"Not Applicable"</formula>
    </cfRule>
  </conditionalFormatting>
  <conditionalFormatting sqref="G3723:G3728 G3730">
    <cfRule type="cellIs" dxfId="565" priority="576" operator="equal">
      <formula>"Not Applicable"</formula>
    </cfRule>
  </conditionalFormatting>
  <conditionalFormatting sqref="J3743:J3756">
    <cfRule type="cellIs" dxfId="564" priority="575" operator="equal">
      <formula>"Not Applicable"</formula>
    </cfRule>
  </conditionalFormatting>
  <conditionalFormatting sqref="B3743:F3748 B3750:F3750 B3752:G3756">
    <cfRule type="cellIs" dxfId="563" priority="574" operator="equal">
      <formula>"Not Applicable"</formula>
    </cfRule>
  </conditionalFormatting>
  <conditionalFormatting sqref="B3749:G3749">
    <cfRule type="cellIs" dxfId="562" priority="573" operator="equal">
      <formula>"Not Applicable"</formula>
    </cfRule>
  </conditionalFormatting>
  <conditionalFormatting sqref="B3751:G3751">
    <cfRule type="cellIs" dxfId="561" priority="572" operator="equal">
      <formula>"Not Applicable"</formula>
    </cfRule>
  </conditionalFormatting>
  <conditionalFormatting sqref="G3743:G3748 G3750">
    <cfRule type="cellIs" dxfId="560" priority="571" operator="equal">
      <formula>"Not Applicable"</formula>
    </cfRule>
  </conditionalFormatting>
  <conditionalFormatting sqref="J3763:J3776">
    <cfRule type="cellIs" dxfId="559" priority="570" operator="equal">
      <formula>"Not Applicable"</formula>
    </cfRule>
  </conditionalFormatting>
  <conditionalFormatting sqref="B3763:F3768 B3770:F3770 B3772:G3776">
    <cfRule type="cellIs" dxfId="558" priority="569" operator="equal">
      <formula>"Not Applicable"</formula>
    </cfRule>
  </conditionalFormatting>
  <conditionalFormatting sqref="B3769:G3769">
    <cfRule type="cellIs" dxfId="557" priority="568" operator="equal">
      <formula>"Not Applicable"</formula>
    </cfRule>
  </conditionalFormatting>
  <conditionalFormatting sqref="B3771:G3771">
    <cfRule type="cellIs" dxfId="556" priority="567" operator="equal">
      <formula>"Not Applicable"</formula>
    </cfRule>
  </conditionalFormatting>
  <conditionalFormatting sqref="G3763:G3768 G3770">
    <cfRule type="cellIs" dxfId="555" priority="566" operator="equal">
      <formula>"Not Applicable"</formula>
    </cfRule>
  </conditionalFormatting>
  <conditionalFormatting sqref="J3783:J3796">
    <cfRule type="cellIs" dxfId="554" priority="565" operator="equal">
      <formula>"Not Applicable"</formula>
    </cfRule>
  </conditionalFormatting>
  <conditionalFormatting sqref="B3783:F3788 B3790:F3790 B3792:G3796">
    <cfRule type="cellIs" dxfId="553" priority="564" operator="equal">
      <formula>"Not Applicable"</formula>
    </cfRule>
  </conditionalFormatting>
  <conditionalFormatting sqref="B3789:G3789">
    <cfRule type="cellIs" dxfId="552" priority="563" operator="equal">
      <formula>"Not Applicable"</formula>
    </cfRule>
  </conditionalFormatting>
  <conditionalFormatting sqref="B3791:G3791">
    <cfRule type="cellIs" dxfId="551" priority="562" operator="equal">
      <formula>"Not Applicable"</formula>
    </cfRule>
  </conditionalFormatting>
  <conditionalFormatting sqref="G3783:G3788 G3790">
    <cfRule type="cellIs" dxfId="550" priority="561" operator="equal">
      <formula>"Not Applicable"</formula>
    </cfRule>
  </conditionalFormatting>
  <conditionalFormatting sqref="J3803:J3816">
    <cfRule type="cellIs" dxfId="549" priority="560" operator="equal">
      <formula>"Not Applicable"</formula>
    </cfRule>
  </conditionalFormatting>
  <conditionalFormatting sqref="B3803:F3808 B3810:F3810 B3812:G3816">
    <cfRule type="cellIs" dxfId="548" priority="559" operator="equal">
      <formula>"Not Applicable"</formula>
    </cfRule>
  </conditionalFormatting>
  <conditionalFormatting sqref="B3809:G3809">
    <cfRule type="cellIs" dxfId="547" priority="558" operator="equal">
      <formula>"Not Applicable"</formula>
    </cfRule>
  </conditionalFormatting>
  <conditionalFormatting sqref="B3811:G3811">
    <cfRule type="cellIs" dxfId="546" priority="557" operator="equal">
      <formula>"Not Applicable"</formula>
    </cfRule>
  </conditionalFormatting>
  <conditionalFormatting sqref="G3803:G3808 G3810">
    <cfRule type="cellIs" dxfId="545" priority="556" operator="equal">
      <formula>"Not Applicable"</formula>
    </cfRule>
  </conditionalFormatting>
  <conditionalFormatting sqref="J3823:J3836">
    <cfRule type="cellIs" dxfId="544" priority="555" operator="equal">
      <formula>"Not Applicable"</formula>
    </cfRule>
  </conditionalFormatting>
  <conditionalFormatting sqref="B3823:F3828 B3830:F3830 B3832:G3836">
    <cfRule type="cellIs" dxfId="543" priority="554" operator="equal">
      <formula>"Not Applicable"</formula>
    </cfRule>
  </conditionalFormatting>
  <conditionalFormatting sqref="B3829:G3829">
    <cfRule type="cellIs" dxfId="542" priority="553" operator="equal">
      <formula>"Not Applicable"</formula>
    </cfRule>
  </conditionalFormatting>
  <conditionalFormatting sqref="B3831:G3831">
    <cfRule type="cellIs" dxfId="541" priority="552" operator="equal">
      <formula>"Not Applicable"</formula>
    </cfRule>
  </conditionalFormatting>
  <conditionalFormatting sqref="G3823:G3828 G3830">
    <cfRule type="cellIs" dxfId="540" priority="551" operator="equal">
      <formula>"Not Applicable"</formula>
    </cfRule>
  </conditionalFormatting>
  <conditionalFormatting sqref="J3843:J3856">
    <cfRule type="cellIs" dxfId="539" priority="550" operator="equal">
      <formula>"Not Applicable"</formula>
    </cfRule>
  </conditionalFormatting>
  <conditionalFormatting sqref="B3843:F3848 B3850:F3850 B3852:G3856">
    <cfRule type="cellIs" dxfId="538" priority="549" operator="equal">
      <formula>"Not Applicable"</formula>
    </cfRule>
  </conditionalFormatting>
  <conditionalFormatting sqref="B3849:G3849">
    <cfRule type="cellIs" dxfId="537" priority="548" operator="equal">
      <formula>"Not Applicable"</formula>
    </cfRule>
  </conditionalFormatting>
  <conditionalFormatting sqref="B3851:G3851">
    <cfRule type="cellIs" dxfId="536" priority="547" operator="equal">
      <formula>"Not Applicable"</formula>
    </cfRule>
  </conditionalFormatting>
  <conditionalFormatting sqref="G3843:G3848 G3850">
    <cfRule type="cellIs" dxfId="535" priority="546" operator="equal">
      <formula>"Not Applicable"</formula>
    </cfRule>
  </conditionalFormatting>
  <conditionalFormatting sqref="J3863:J3876">
    <cfRule type="cellIs" dxfId="534" priority="545" operator="equal">
      <formula>"Not Applicable"</formula>
    </cfRule>
  </conditionalFormatting>
  <conditionalFormatting sqref="B3863:F3868 B3870:F3870 B3872:G3876">
    <cfRule type="cellIs" dxfId="533" priority="544" operator="equal">
      <formula>"Not Applicable"</formula>
    </cfRule>
  </conditionalFormatting>
  <conditionalFormatting sqref="B3869:G3869">
    <cfRule type="cellIs" dxfId="532" priority="543" operator="equal">
      <formula>"Not Applicable"</formula>
    </cfRule>
  </conditionalFormatting>
  <conditionalFormatting sqref="B3871:G3871">
    <cfRule type="cellIs" dxfId="531" priority="542" operator="equal">
      <formula>"Not Applicable"</formula>
    </cfRule>
  </conditionalFormatting>
  <conditionalFormatting sqref="G3863:G3868 G3870">
    <cfRule type="cellIs" dxfId="530" priority="541" operator="equal">
      <formula>"Not Applicable"</formula>
    </cfRule>
  </conditionalFormatting>
  <conditionalFormatting sqref="J3883:J3896">
    <cfRule type="cellIs" dxfId="529" priority="540" operator="equal">
      <formula>"Not Applicable"</formula>
    </cfRule>
  </conditionalFormatting>
  <conditionalFormatting sqref="B3883:F3888 B3890:F3890 B3892:G3896">
    <cfRule type="cellIs" dxfId="528" priority="539" operator="equal">
      <formula>"Not Applicable"</formula>
    </cfRule>
  </conditionalFormatting>
  <conditionalFormatting sqref="B3889:G3889">
    <cfRule type="cellIs" dxfId="527" priority="538" operator="equal">
      <formula>"Not Applicable"</formula>
    </cfRule>
  </conditionalFormatting>
  <conditionalFormatting sqref="B3891:G3891">
    <cfRule type="cellIs" dxfId="526" priority="537" operator="equal">
      <formula>"Not Applicable"</formula>
    </cfRule>
  </conditionalFormatting>
  <conditionalFormatting sqref="G3883:G3888 G3890">
    <cfRule type="cellIs" dxfId="525" priority="536" operator="equal">
      <formula>"Not Applicable"</formula>
    </cfRule>
  </conditionalFormatting>
  <conditionalFormatting sqref="J3903:J3916">
    <cfRule type="cellIs" dxfId="524" priority="535" operator="equal">
      <formula>"Not Applicable"</formula>
    </cfRule>
  </conditionalFormatting>
  <conditionalFormatting sqref="B3903:F3908 B3910:F3910 B3912:G3916">
    <cfRule type="cellIs" dxfId="523" priority="534" operator="equal">
      <formula>"Not Applicable"</formula>
    </cfRule>
  </conditionalFormatting>
  <conditionalFormatting sqref="B3909:G3909">
    <cfRule type="cellIs" dxfId="522" priority="533" operator="equal">
      <formula>"Not Applicable"</formula>
    </cfRule>
  </conditionalFormatting>
  <conditionalFormatting sqref="B3911:G3911">
    <cfRule type="cellIs" dxfId="521" priority="532" operator="equal">
      <formula>"Not Applicable"</formula>
    </cfRule>
  </conditionalFormatting>
  <conditionalFormatting sqref="G3903:G3908 G3910">
    <cfRule type="cellIs" dxfId="520" priority="531" operator="equal">
      <formula>"Not Applicable"</formula>
    </cfRule>
  </conditionalFormatting>
  <conditionalFormatting sqref="J3923:J3936">
    <cfRule type="cellIs" dxfId="519" priority="530" operator="equal">
      <formula>"Not Applicable"</formula>
    </cfRule>
  </conditionalFormatting>
  <conditionalFormatting sqref="B3923:F3928 B3930:F3930 B3932:G3936">
    <cfRule type="cellIs" dxfId="518" priority="529" operator="equal">
      <formula>"Not Applicable"</formula>
    </cfRule>
  </conditionalFormatting>
  <conditionalFormatting sqref="B3929:G3929">
    <cfRule type="cellIs" dxfId="517" priority="528" operator="equal">
      <formula>"Not Applicable"</formula>
    </cfRule>
  </conditionalFormatting>
  <conditionalFormatting sqref="B3931:G3931">
    <cfRule type="cellIs" dxfId="516" priority="527" operator="equal">
      <formula>"Not Applicable"</formula>
    </cfRule>
  </conditionalFormatting>
  <conditionalFormatting sqref="G3923:G3928 G3930">
    <cfRule type="cellIs" dxfId="515" priority="526" operator="equal">
      <formula>"Not Applicable"</formula>
    </cfRule>
  </conditionalFormatting>
  <conditionalFormatting sqref="J3943:J3956">
    <cfRule type="cellIs" dxfId="514" priority="525" operator="equal">
      <formula>"Not Applicable"</formula>
    </cfRule>
  </conditionalFormatting>
  <conditionalFormatting sqref="B3943:F3948 B3950:F3950 B3952:G3956">
    <cfRule type="cellIs" dxfId="513" priority="524" operator="equal">
      <formula>"Not Applicable"</formula>
    </cfRule>
  </conditionalFormatting>
  <conditionalFormatting sqref="B3949:G3949">
    <cfRule type="cellIs" dxfId="512" priority="523" operator="equal">
      <formula>"Not Applicable"</formula>
    </cfRule>
  </conditionalFormatting>
  <conditionalFormatting sqref="B3951:G3951">
    <cfRule type="cellIs" dxfId="511" priority="522" operator="equal">
      <formula>"Not Applicable"</formula>
    </cfRule>
  </conditionalFormatting>
  <conditionalFormatting sqref="G3943:G3948 G3950">
    <cfRule type="cellIs" dxfId="510" priority="521" operator="equal">
      <formula>"Not Applicable"</formula>
    </cfRule>
  </conditionalFormatting>
  <conditionalFormatting sqref="J3963:J3976">
    <cfRule type="cellIs" dxfId="509" priority="520" operator="equal">
      <formula>"Not Applicable"</formula>
    </cfRule>
  </conditionalFormatting>
  <conditionalFormatting sqref="B3963:F3968 B3970:F3970 B3972:G3976">
    <cfRule type="cellIs" dxfId="508" priority="519" operator="equal">
      <formula>"Not Applicable"</formula>
    </cfRule>
  </conditionalFormatting>
  <conditionalFormatting sqref="B3969:G3969">
    <cfRule type="cellIs" dxfId="507" priority="518" operator="equal">
      <formula>"Not Applicable"</formula>
    </cfRule>
  </conditionalFormatting>
  <conditionalFormatting sqref="B3971:G3971">
    <cfRule type="cellIs" dxfId="506" priority="517" operator="equal">
      <formula>"Not Applicable"</formula>
    </cfRule>
  </conditionalFormatting>
  <conditionalFormatting sqref="G3963:G3968 G3970">
    <cfRule type="cellIs" dxfId="505" priority="516" operator="equal">
      <formula>"Not Applicable"</formula>
    </cfRule>
  </conditionalFormatting>
  <conditionalFormatting sqref="J3983:J3996">
    <cfRule type="cellIs" dxfId="504" priority="515" operator="equal">
      <formula>"Not Applicable"</formula>
    </cfRule>
  </conditionalFormatting>
  <conditionalFormatting sqref="B3983:F3988 B3990:F3990 B3992:G3996">
    <cfRule type="cellIs" dxfId="503" priority="514" operator="equal">
      <formula>"Not Applicable"</formula>
    </cfRule>
  </conditionalFormatting>
  <conditionalFormatting sqref="B3989:G3989">
    <cfRule type="cellIs" dxfId="502" priority="513" operator="equal">
      <formula>"Not Applicable"</formula>
    </cfRule>
  </conditionalFormatting>
  <conditionalFormatting sqref="B3991:G3991">
    <cfRule type="cellIs" dxfId="501" priority="512" operator="equal">
      <formula>"Not Applicable"</formula>
    </cfRule>
  </conditionalFormatting>
  <conditionalFormatting sqref="G3983:G3988 G3990">
    <cfRule type="cellIs" dxfId="500" priority="511" operator="equal">
      <formula>"Not Applicable"</formula>
    </cfRule>
  </conditionalFormatting>
  <conditionalFormatting sqref="J4003:J4016">
    <cfRule type="cellIs" dxfId="499" priority="510" operator="equal">
      <formula>"Not Applicable"</formula>
    </cfRule>
  </conditionalFormatting>
  <conditionalFormatting sqref="B4003:F4008 B4010:F4010 B4012:G4016">
    <cfRule type="cellIs" dxfId="498" priority="509" operator="equal">
      <formula>"Not Applicable"</formula>
    </cfRule>
  </conditionalFormatting>
  <conditionalFormatting sqref="B4009:G4009">
    <cfRule type="cellIs" dxfId="497" priority="508" operator="equal">
      <formula>"Not Applicable"</formula>
    </cfRule>
  </conditionalFormatting>
  <conditionalFormatting sqref="B4011:G4011">
    <cfRule type="cellIs" dxfId="496" priority="507" operator="equal">
      <formula>"Not Applicable"</formula>
    </cfRule>
  </conditionalFormatting>
  <conditionalFormatting sqref="G4003:G4008 G4010">
    <cfRule type="cellIs" dxfId="495" priority="506" operator="equal">
      <formula>"Not Applicable"</formula>
    </cfRule>
  </conditionalFormatting>
  <conditionalFormatting sqref="J4023:J4036">
    <cfRule type="cellIs" dxfId="494" priority="505" operator="equal">
      <formula>"Not Applicable"</formula>
    </cfRule>
  </conditionalFormatting>
  <conditionalFormatting sqref="B4023:F4028 B4030:F4030 B4032:G4036">
    <cfRule type="cellIs" dxfId="493" priority="504" operator="equal">
      <formula>"Not Applicable"</formula>
    </cfRule>
  </conditionalFormatting>
  <conditionalFormatting sqref="B4029:G4029">
    <cfRule type="cellIs" dxfId="492" priority="503" operator="equal">
      <formula>"Not Applicable"</formula>
    </cfRule>
  </conditionalFormatting>
  <conditionalFormatting sqref="B4031:G4031">
    <cfRule type="cellIs" dxfId="491" priority="502" operator="equal">
      <formula>"Not Applicable"</formula>
    </cfRule>
  </conditionalFormatting>
  <conditionalFormatting sqref="G4023:G4028 G4030">
    <cfRule type="cellIs" dxfId="490" priority="501" operator="equal">
      <formula>"Not Applicable"</formula>
    </cfRule>
  </conditionalFormatting>
  <conditionalFormatting sqref="J4043:J4056">
    <cfRule type="cellIs" dxfId="489" priority="500" operator="equal">
      <formula>"Not Applicable"</formula>
    </cfRule>
  </conditionalFormatting>
  <conditionalFormatting sqref="B4043:F4048 B4050:F4050 B4052:G4056">
    <cfRule type="cellIs" dxfId="488" priority="499" operator="equal">
      <formula>"Not Applicable"</formula>
    </cfRule>
  </conditionalFormatting>
  <conditionalFormatting sqref="B4049:G4049">
    <cfRule type="cellIs" dxfId="487" priority="498" operator="equal">
      <formula>"Not Applicable"</formula>
    </cfRule>
  </conditionalFormatting>
  <conditionalFormatting sqref="B4051:G4051">
    <cfRule type="cellIs" dxfId="486" priority="497" operator="equal">
      <formula>"Not Applicable"</formula>
    </cfRule>
  </conditionalFormatting>
  <conditionalFormatting sqref="G4043:G4048 G4050">
    <cfRule type="cellIs" dxfId="485" priority="496" operator="equal">
      <formula>"Not Applicable"</formula>
    </cfRule>
  </conditionalFormatting>
  <conditionalFormatting sqref="J4063:J4076">
    <cfRule type="cellIs" dxfId="484" priority="495" operator="equal">
      <formula>"Not Applicable"</formula>
    </cfRule>
  </conditionalFormatting>
  <conditionalFormatting sqref="B4063:F4068 B4070:F4070 B4072:G4076">
    <cfRule type="cellIs" dxfId="483" priority="494" operator="equal">
      <formula>"Not Applicable"</formula>
    </cfRule>
  </conditionalFormatting>
  <conditionalFormatting sqref="B4069:G4069">
    <cfRule type="cellIs" dxfId="482" priority="493" operator="equal">
      <formula>"Not Applicable"</formula>
    </cfRule>
  </conditionalFormatting>
  <conditionalFormatting sqref="B4071:G4071">
    <cfRule type="cellIs" dxfId="481" priority="492" operator="equal">
      <formula>"Not Applicable"</formula>
    </cfRule>
  </conditionalFormatting>
  <conditionalFormatting sqref="G4063:G4068 G4070">
    <cfRule type="cellIs" dxfId="480" priority="491" operator="equal">
      <formula>"Not Applicable"</formula>
    </cfRule>
  </conditionalFormatting>
  <conditionalFormatting sqref="J4083:J4096">
    <cfRule type="cellIs" dxfId="479" priority="490" operator="equal">
      <formula>"Not Applicable"</formula>
    </cfRule>
  </conditionalFormatting>
  <conditionalFormatting sqref="B4083:F4088 B4090:F4090 B4092:G4096">
    <cfRule type="cellIs" dxfId="478" priority="489" operator="equal">
      <formula>"Not Applicable"</formula>
    </cfRule>
  </conditionalFormatting>
  <conditionalFormatting sqref="B4089:G4089">
    <cfRule type="cellIs" dxfId="477" priority="488" operator="equal">
      <formula>"Not Applicable"</formula>
    </cfRule>
  </conditionalFormatting>
  <conditionalFormatting sqref="B4091:G4091">
    <cfRule type="cellIs" dxfId="476" priority="487" operator="equal">
      <formula>"Not Applicable"</formula>
    </cfRule>
  </conditionalFormatting>
  <conditionalFormatting sqref="G4083:G4088 G4090">
    <cfRule type="cellIs" dxfId="475" priority="486" operator="equal">
      <formula>"Not Applicable"</formula>
    </cfRule>
  </conditionalFormatting>
  <conditionalFormatting sqref="J4103:J4116">
    <cfRule type="cellIs" dxfId="474" priority="485" operator="equal">
      <formula>"Not Applicable"</formula>
    </cfRule>
  </conditionalFormatting>
  <conditionalFormatting sqref="B4103:F4108 B4110:F4110 B4112:G4116">
    <cfRule type="cellIs" dxfId="473" priority="484" operator="equal">
      <formula>"Not Applicable"</formula>
    </cfRule>
  </conditionalFormatting>
  <conditionalFormatting sqref="B4109:G4109">
    <cfRule type="cellIs" dxfId="472" priority="483" operator="equal">
      <formula>"Not Applicable"</formula>
    </cfRule>
  </conditionalFormatting>
  <conditionalFormatting sqref="B4111:G4111">
    <cfRule type="cellIs" dxfId="471" priority="482" operator="equal">
      <formula>"Not Applicable"</formula>
    </cfRule>
  </conditionalFormatting>
  <conditionalFormatting sqref="G4103:G4108 G4110">
    <cfRule type="cellIs" dxfId="470" priority="481" operator="equal">
      <formula>"Not Applicable"</formula>
    </cfRule>
  </conditionalFormatting>
  <conditionalFormatting sqref="J4123:J4136">
    <cfRule type="cellIs" dxfId="469" priority="480" operator="equal">
      <formula>"Not Applicable"</formula>
    </cfRule>
  </conditionalFormatting>
  <conditionalFormatting sqref="B4123:F4128 B4130:F4130 B4132:G4136">
    <cfRule type="cellIs" dxfId="468" priority="479" operator="equal">
      <formula>"Not Applicable"</formula>
    </cfRule>
  </conditionalFormatting>
  <conditionalFormatting sqref="B4129:G4129">
    <cfRule type="cellIs" dxfId="467" priority="478" operator="equal">
      <formula>"Not Applicable"</formula>
    </cfRule>
  </conditionalFormatting>
  <conditionalFormatting sqref="B4131:G4131">
    <cfRule type="cellIs" dxfId="466" priority="477" operator="equal">
      <formula>"Not Applicable"</formula>
    </cfRule>
  </conditionalFormatting>
  <conditionalFormatting sqref="G4123:G4128 G4130">
    <cfRule type="cellIs" dxfId="465" priority="476" operator="equal">
      <formula>"Not Applicable"</formula>
    </cfRule>
  </conditionalFormatting>
  <conditionalFormatting sqref="J4143:J4156">
    <cfRule type="cellIs" dxfId="464" priority="475" operator="equal">
      <formula>"Not Applicable"</formula>
    </cfRule>
  </conditionalFormatting>
  <conditionalFormatting sqref="B4143:F4148 B4150:F4150 B4152:G4156">
    <cfRule type="cellIs" dxfId="463" priority="474" operator="equal">
      <formula>"Not Applicable"</formula>
    </cfRule>
  </conditionalFormatting>
  <conditionalFormatting sqref="B4149:G4149">
    <cfRule type="cellIs" dxfId="462" priority="473" operator="equal">
      <formula>"Not Applicable"</formula>
    </cfRule>
  </conditionalFormatting>
  <conditionalFormatting sqref="B4151:G4151">
    <cfRule type="cellIs" dxfId="461" priority="472" operator="equal">
      <formula>"Not Applicable"</formula>
    </cfRule>
  </conditionalFormatting>
  <conditionalFormatting sqref="G4143:G4148 G4150">
    <cfRule type="cellIs" dxfId="460" priority="471" operator="equal">
      <formula>"Not Applicable"</formula>
    </cfRule>
  </conditionalFormatting>
  <conditionalFormatting sqref="J4163:J4176">
    <cfRule type="cellIs" dxfId="459" priority="470" operator="equal">
      <formula>"Not Applicable"</formula>
    </cfRule>
  </conditionalFormatting>
  <conditionalFormatting sqref="B4163:F4168 B4170:F4170 B4172:G4176">
    <cfRule type="cellIs" dxfId="458" priority="469" operator="equal">
      <formula>"Not Applicable"</formula>
    </cfRule>
  </conditionalFormatting>
  <conditionalFormatting sqref="B4169:G4169">
    <cfRule type="cellIs" dxfId="457" priority="468" operator="equal">
      <formula>"Not Applicable"</formula>
    </cfRule>
  </conditionalFormatting>
  <conditionalFormatting sqref="B4171:G4171">
    <cfRule type="cellIs" dxfId="456" priority="467" operator="equal">
      <formula>"Not Applicable"</formula>
    </cfRule>
  </conditionalFormatting>
  <conditionalFormatting sqref="G4163:G4168 G4170">
    <cfRule type="cellIs" dxfId="455" priority="466" operator="equal">
      <formula>"Not Applicable"</formula>
    </cfRule>
  </conditionalFormatting>
  <conditionalFormatting sqref="J4183:J4196">
    <cfRule type="cellIs" dxfId="454" priority="465" operator="equal">
      <formula>"Not Applicable"</formula>
    </cfRule>
  </conditionalFormatting>
  <conditionalFormatting sqref="B4183:F4188 B4190:F4190 B4192:G4196">
    <cfRule type="cellIs" dxfId="453" priority="464" operator="equal">
      <formula>"Not Applicable"</formula>
    </cfRule>
  </conditionalFormatting>
  <conditionalFormatting sqref="B4189:G4189">
    <cfRule type="cellIs" dxfId="452" priority="463" operator="equal">
      <formula>"Not Applicable"</formula>
    </cfRule>
  </conditionalFormatting>
  <conditionalFormatting sqref="B4191:G4191">
    <cfRule type="cellIs" dxfId="451" priority="462" operator="equal">
      <formula>"Not Applicable"</formula>
    </cfRule>
  </conditionalFormatting>
  <conditionalFormatting sqref="G4183:G4188 G4190">
    <cfRule type="cellIs" dxfId="450" priority="461" operator="equal">
      <formula>"Not Applicable"</formula>
    </cfRule>
  </conditionalFormatting>
  <conditionalFormatting sqref="J4203:J4216">
    <cfRule type="cellIs" dxfId="449" priority="460" operator="equal">
      <formula>"Not Applicable"</formula>
    </cfRule>
  </conditionalFormatting>
  <conditionalFormatting sqref="B4203:F4208 B4210:F4210 B4212:G4216">
    <cfRule type="cellIs" dxfId="448" priority="459" operator="equal">
      <formula>"Not Applicable"</formula>
    </cfRule>
  </conditionalFormatting>
  <conditionalFormatting sqref="B4209:G4209">
    <cfRule type="cellIs" dxfId="447" priority="458" operator="equal">
      <formula>"Not Applicable"</formula>
    </cfRule>
  </conditionalFormatting>
  <conditionalFormatting sqref="B4211:G4211">
    <cfRule type="cellIs" dxfId="446" priority="457" operator="equal">
      <formula>"Not Applicable"</formula>
    </cfRule>
  </conditionalFormatting>
  <conditionalFormatting sqref="G4203:G4208 G4210">
    <cfRule type="cellIs" dxfId="445" priority="456" operator="equal">
      <formula>"Not Applicable"</formula>
    </cfRule>
  </conditionalFormatting>
  <conditionalFormatting sqref="J4223:J4236">
    <cfRule type="cellIs" dxfId="444" priority="455" operator="equal">
      <formula>"Not Applicable"</formula>
    </cfRule>
  </conditionalFormatting>
  <conditionalFormatting sqref="B4223:F4228 B4230:F4230 B4232:G4236">
    <cfRule type="cellIs" dxfId="443" priority="454" operator="equal">
      <formula>"Not Applicable"</formula>
    </cfRule>
  </conditionalFormatting>
  <conditionalFormatting sqref="B4229:G4229">
    <cfRule type="cellIs" dxfId="442" priority="453" operator="equal">
      <formula>"Not Applicable"</formula>
    </cfRule>
  </conditionalFormatting>
  <conditionalFormatting sqref="B4231:G4231">
    <cfRule type="cellIs" dxfId="441" priority="452" operator="equal">
      <formula>"Not Applicable"</formula>
    </cfRule>
  </conditionalFormatting>
  <conditionalFormatting sqref="G4223:G4228 G4230">
    <cfRule type="cellIs" dxfId="440" priority="451" operator="equal">
      <formula>"Not Applicable"</formula>
    </cfRule>
  </conditionalFormatting>
  <conditionalFormatting sqref="J4243:J4256">
    <cfRule type="cellIs" dxfId="439" priority="450" operator="equal">
      <formula>"Not Applicable"</formula>
    </cfRule>
  </conditionalFormatting>
  <conditionalFormatting sqref="B4243:F4248 B4250:F4250 B4252:G4256">
    <cfRule type="cellIs" dxfId="438" priority="449" operator="equal">
      <formula>"Not Applicable"</formula>
    </cfRule>
  </conditionalFormatting>
  <conditionalFormatting sqref="B4249:G4249">
    <cfRule type="cellIs" dxfId="437" priority="448" operator="equal">
      <formula>"Not Applicable"</formula>
    </cfRule>
  </conditionalFormatting>
  <conditionalFormatting sqref="B4251:G4251">
    <cfRule type="cellIs" dxfId="436" priority="447" operator="equal">
      <formula>"Not Applicable"</formula>
    </cfRule>
  </conditionalFormatting>
  <conditionalFormatting sqref="G4243:G4248 G4250">
    <cfRule type="cellIs" dxfId="435" priority="446" operator="equal">
      <formula>"Not Applicable"</formula>
    </cfRule>
  </conditionalFormatting>
  <conditionalFormatting sqref="J4263:J4276">
    <cfRule type="cellIs" dxfId="434" priority="445" operator="equal">
      <formula>"Not Applicable"</formula>
    </cfRule>
  </conditionalFormatting>
  <conditionalFormatting sqref="B4263:F4268 B4270:F4270 B4272:G4276">
    <cfRule type="cellIs" dxfId="433" priority="444" operator="equal">
      <formula>"Not Applicable"</formula>
    </cfRule>
  </conditionalFormatting>
  <conditionalFormatting sqref="B4269:G4269">
    <cfRule type="cellIs" dxfId="432" priority="443" operator="equal">
      <formula>"Not Applicable"</formula>
    </cfRule>
  </conditionalFormatting>
  <conditionalFormatting sqref="B4271:G4271">
    <cfRule type="cellIs" dxfId="431" priority="442" operator="equal">
      <formula>"Not Applicable"</formula>
    </cfRule>
  </conditionalFormatting>
  <conditionalFormatting sqref="G4263:G4268 G4270">
    <cfRule type="cellIs" dxfId="430" priority="441" operator="equal">
      <formula>"Not Applicable"</formula>
    </cfRule>
  </conditionalFormatting>
  <conditionalFormatting sqref="J4283:J4296">
    <cfRule type="cellIs" dxfId="429" priority="440" operator="equal">
      <formula>"Not Applicable"</formula>
    </cfRule>
  </conditionalFormatting>
  <conditionalFormatting sqref="B4283:F4288 B4290:F4290 B4292:G4296">
    <cfRule type="cellIs" dxfId="428" priority="439" operator="equal">
      <formula>"Not Applicable"</formula>
    </cfRule>
  </conditionalFormatting>
  <conditionalFormatting sqref="B4289:G4289">
    <cfRule type="cellIs" dxfId="427" priority="438" operator="equal">
      <formula>"Not Applicable"</formula>
    </cfRule>
  </conditionalFormatting>
  <conditionalFormatting sqref="B4291:G4291">
    <cfRule type="cellIs" dxfId="426" priority="437" operator="equal">
      <formula>"Not Applicable"</formula>
    </cfRule>
  </conditionalFormatting>
  <conditionalFormatting sqref="G4283:G4288 G4290">
    <cfRule type="cellIs" dxfId="425" priority="436" operator="equal">
      <formula>"Not Applicable"</formula>
    </cfRule>
  </conditionalFormatting>
  <conditionalFormatting sqref="J4303:J4316">
    <cfRule type="cellIs" dxfId="424" priority="435" operator="equal">
      <formula>"Not Applicable"</formula>
    </cfRule>
  </conditionalFormatting>
  <conditionalFormatting sqref="B4303:F4308 B4310:F4310 B4312:G4316">
    <cfRule type="cellIs" dxfId="423" priority="434" operator="equal">
      <formula>"Not Applicable"</formula>
    </cfRule>
  </conditionalFormatting>
  <conditionalFormatting sqref="B4309:G4309">
    <cfRule type="cellIs" dxfId="422" priority="433" operator="equal">
      <formula>"Not Applicable"</formula>
    </cfRule>
  </conditionalFormatting>
  <conditionalFormatting sqref="B4311:G4311">
    <cfRule type="cellIs" dxfId="421" priority="432" operator="equal">
      <formula>"Not Applicable"</formula>
    </cfRule>
  </conditionalFormatting>
  <conditionalFormatting sqref="G4303:G4308 G4310">
    <cfRule type="cellIs" dxfId="420" priority="431" operator="equal">
      <formula>"Not Applicable"</formula>
    </cfRule>
  </conditionalFormatting>
  <conditionalFormatting sqref="J4323:J4336">
    <cfRule type="cellIs" dxfId="419" priority="430" operator="equal">
      <formula>"Not Applicable"</formula>
    </cfRule>
  </conditionalFormatting>
  <conditionalFormatting sqref="B4323:F4328 B4330:F4330 B4332:G4336">
    <cfRule type="cellIs" dxfId="418" priority="429" operator="equal">
      <formula>"Not Applicable"</formula>
    </cfRule>
  </conditionalFormatting>
  <conditionalFormatting sqref="B4329:G4329">
    <cfRule type="cellIs" dxfId="417" priority="428" operator="equal">
      <formula>"Not Applicable"</formula>
    </cfRule>
  </conditionalFormatting>
  <conditionalFormatting sqref="B4331:G4331">
    <cfRule type="cellIs" dxfId="416" priority="427" operator="equal">
      <formula>"Not Applicable"</formula>
    </cfRule>
  </conditionalFormatting>
  <conditionalFormatting sqref="G4323:G4328 G4330">
    <cfRule type="cellIs" dxfId="415" priority="426" operator="equal">
      <formula>"Not Applicable"</formula>
    </cfRule>
  </conditionalFormatting>
  <conditionalFormatting sqref="J4343:J4356">
    <cfRule type="cellIs" dxfId="414" priority="425" operator="equal">
      <formula>"Not Applicable"</formula>
    </cfRule>
  </conditionalFormatting>
  <conditionalFormatting sqref="B4343:F4348 B4350:F4350 B4352:G4356">
    <cfRule type="cellIs" dxfId="413" priority="424" operator="equal">
      <formula>"Not Applicable"</formula>
    </cfRule>
  </conditionalFormatting>
  <conditionalFormatting sqref="B4349:G4349">
    <cfRule type="cellIs" dxfId="412" priority="423" operator="equal">
      <formula>"Not Applicable"</formula>
    </cfRule>
  </conditionalFormatting>
  <conditionalFormatting sqref="B4351:G4351">
    <cfRule type="cellIs" dxfId="411" priority="422" operator="equal">
      <formula>"Not Applicable"</formula>
    </cfRule>
  </conditionalFormatting>
  <conditionalFormatting sqref="G4343:G4348 G4350">
    <cfRule type="cellIs" dxfId="410" priority="421" operator="equal">
      <formula>"Not Applicable"</formula>
    </cfRule>
  </conditionalFormatting>
  <conditionalFormatting sqref="J4363:J4376">
    <cfRule type="cellIs" dxfId="409" priority="420" operator="equal">
      <formula>"Not Applicable"</formula>
    </cfRule>
  </conditionalFormatting>
  <conditionalFormatting sqref="B4363:F4368 B4370:F4370 B4372:G4376">
    <cfRule type="cellIs" dxfId="408" priority="419" operator="equal">
      <formula>"Not Applicable"</formula>
    </cfRule>
  </conditionalFormatting>
  <conditionalFormatting sqref="B4369:G4369">
    <cfRule type="cellIs" dxfId="407" priority="418" operator="equal">
      <formula>"Not Applicable"</formula>
    </cfRule>
  </conditionalFormatting>
  <conditionalFormatting sqref="B4371:G4371">
    <cfRule type="cellIs" dxfId="406" priority="417" operator="equal">
      <formula>"Not Applicable"</formula>
    </cfRule>
  </conditionalFormatting>
  <conditionalFormatting sqref="G4363:G4368 G4370">
    <cfRule type="cellIs" dxfId="405" priority="416" operator="equal">
      <formula>"Not Applicable"</formula>
    </cfRule>
  </conditionalFormatting>
  <conditionalFormatting sqref="J4383:J4396">
    <cfRule type="cellIs" dxfId="404" priority="415" operator="equal">
      <formula>"Not Applicable"</formula>
    </cfRule>
  </conditionalFormatting>
  <conditionalFormatting sqref="B4383:F4388 B4390:F4390 B4392:G4396">
    <cfRule type="cellIs" dxfId="403" priority="414" operator="equal">
      <formula>"Not Applicable"</formula>
    </cfRule>
  </conditionalFormatting>
  <conditionalFormatting sqref="B4389:G4389">
    <cfRule type="cellIs" dxfId="402" priority="413" operator="equal">
      <formula>"Not Applicable"</formula>
    </cfRule>
  </conditionalFormatting>
  <conditionalFormatting sqref="B4391:G4391">
    <cfRule type="cellIs" dxfId="401" priority="412" operator="equal">
      <formula>"Not Applicable"</formula>
    </cfRule>
  </conditionalFormatting>
  <conditionalFormatting sqref="G4383:G4388 G4390">
    <cfRule type="cellIs" dxfId="400" priority="411" operator="equal">
      <formula>"Not Applicable"</formula>
    </cfRule>
  </conditionalFormatting>
  <conditionalFormatting sqref="J4403:J4416">
    <cfRule type="cellIs" dxfId="399" priority="410" operator="equal">
      <formula>"Not Applicable"</formula>
    </cfRule>
  </conditionalFormatting>
  <conditionalFormatting sqref="B4403:F4408 B4410:F4410 B4412:G4416">
    <cfRule type="cellIs" dxfId="398" priority="409" operator="equal">
      <formula>"Not Applicable"</formula>
    </cfRule>
  </conditionalFormatting>
  <conditionalFormatting sqref="B4409:G4409">
    <cfRule type="cellIs" dxfId="397" priority="408" operator="equal">
      <formula>"Not Applicable"</formula>
    </cfRule>
  </conditionalFormatting>
  <conditionalFormatting sqref="B4411:G4411">
    <cfRule type="cellIs" dxfId="396" priority="407" operator="equal">
      <formula>"Not Applicable"</formula>
    </cfRule>
  </conditionalFormatting>
  <conditionalFormatting sqref="G4403:G4408 G4410">
    <cfRule type="cellIs" dxfId="395" priority="406" operator="equal">
      <formula>"Not Applicable"</formula>
    </cfRule>
  </conditionalFormatting>
  <conditionalFormatting sqref="J4423:J4436">
    <cfRule type="cellIs" dxfId="394" priority="405" operator="equal">
      <formula>"Not Applicable"</formula>
    </cfRule>
  </conditionalFormatting>
  <conditionalFormatting sqref="B4423:F4428 B4430:F4430 B4432:G4436">
    <cfRule type="cellIs" dxfId="393" priority="404" operator="equal">
      <formula>"Not Applicable"</formula>
    </cfRule>
  </conditionalFormatting>
  <conditionalFormatting sqref="B4429:G4429">
    <cfRule type="cellIs" dxfId="392" priority="403" operator="equal">
      <formula>"Not Applicable"</formula>
    </cfRule>
  </conditionalFormatting>
  <conditionalFormatting sqref="B4431:G4431">
    <cfRule type="cellIs" dxfId="391" priority="402" operator="equal">
      <formula>"Not Applicable"</formula>
    </cfRule>
  </conditionalFormatting>
  <conditionalFormatting sqref="G4423:G4428 G4430">
    <cfRule type="cellIs" dxfId="390" priority="401" operator="equal">
      <formula>"Not Applicable"</formula>
    </cfRule>
  </conditionalFormatting>
  <conditionalFormatting sqref="J4443:J4456">
    <cfRule type="cellIs" dxfId="389" priority="400" operator="equal">
      <formula>"Not Applicable"</formula>
    </cfRule>
  </conditionalFormatting>
  <conditionalFormatting sqref="B4443:F4448 B4450:F4450 B4452:G4456">
    <cfRule type="cellIs" dxfId="388" priority="399" operator="equal">
      <formula>"Not Applicable"</formula>
    </cfRule>
  </conditionalFormatting>
  <conditionalFormatting sqref="B4449:G4449">
    <cfRule type="cellIs" dxfId="387" priority="398" operator="equal">
      <formula>"Not Applicable"</formula>
    </cfRule>
  </conditionalFormatting>
  <conditionalFormatting sqref="B4451:G4451">
    <cfRule type="cellIs" dxfId="386" priority="397" operator="equal">
      <formula>"Not Applicable"</formula>
    </cfRule>
  </conditionalFormatting>
  <conditionalFormatting sqref="G4443:G4448 G4450">
    <cfRule type="cellIs" dxfId="385" priority="396" operator="equal">
      <formula>"Not Applicable"</formula>
    </cfRule>
  </conditionalFormatting>
  <conditionalFormatting sqref="J4463:J4476">
    <cfRule type="cellIs" dxfId="384" priority="395" operator="equal">
      <formula>"Not Applicable"</formula>
    </cfRule>
  </conditionalFormatting>
  <conditionalFormatting sqref="B4463:F4468 B4470:F4470 B4472:G4476">
    <cfRule type="cellIs" dxfId="383" priority="394" operator="equal">
      <formula>"Not Applicable"</formula>
    </cfRule>
  </conditionalFormatting>
  <conditionalFormatting sqref="B4469:G4469">
    <cfRule type="cellIs" dxfId="382" priority="393" operator="equal">
      <formula>"Not Applicable"</formula>
    </cfRule>
  </conditionalFormatting>
  <conditionalFormatting sqref="B4471:G4471">
    <cfRule type="cellIs" dxfId="381" priority="392" operator="equal">
      <formula>"Not Applicable"</formula>
    </cfRule>
  </conditionalFormatting>
  <conditionalFormatting sqref="G4463:G4468 G4470">
    <cfRule type="cellIs" dxfId="380" priority="391" operator="equal">
      <formula>"Not Applicable"</formula>
    </cfRule>
  </conditionalFormatting>
  <conditionalFormatting sqref="J4483:J4496">
    <cfRule type="cellIs" dxfId="379" priority="390" operator="equal">
      <formula>"Not Applicable"</formula>
    </cfRule>
  </conditionalFormatting>
  <conditionalFormatting sqref="B4483:F4488 B4490:F4490 B4492:G4496">
    <cfRule type="cellIs" dxfId="378" priority="389" operator="equal">
      <formula>"Not Applicable"</formula>
    </cfRule>
  </conditionalFormatting>
  <conditionalFormatting sqref="B4489:G4489">
    <cfRule type="cellIs" dxfId="377" priority="388" operator="equal">
      <formula>"Not Applicable"</formula>
    </cfRule>
  </conditionalFormatting>
  <conditionalFormatting sqref="B4491:G4491">
    <cfRule type="cellIs" dxfId="376" priority="387" operator="equal">
      <formula>"Not Applicable"</formula>
    </cfRule>
  </conditionalFormatting>
  <conditionalFormatting sqref="G4483:G4488 G4490">
    <cfRule type="cellIs" dxfId="375" priority="386" operator="equal">
      <formula>"Not Applicable"</formula>
    </cfRule>
  </conditionalFormatting>
  <conditionalFormatting sqref="J4503:J4516">
    <cfRule type="cellIs" dxfId="374" priority="385" operator="equal">
      <formula>"Not Applicable"</formula>
    </cfRule>
  </conditionalFormatting>
  <conditionalFormatting sqref="B4503:F4508 B4510:F4510 B4512:G4516">
    <cfRule type="cellIs" dxfId="373" priority="384" operator="equal">
      <formula>"Not Applicable"</formula>
    </cfRule>
  </conditionalFormatting>
  <conditionalFormatting sqref="B4509:G4509">
    <cfRule type="cellIs" dxfId="372" priority="383" operator="equal">
      <formula>"Not Applicable"</formula>
    </cfRule>
  </conditionalFormatting>
  <conditionalFormatting sqref="B4511:G4511">
    <cfRule type="cellIs" dxfId="371" priority="382" operator="equal">
      <formula>"Not Applicable"</formula>
    </cfRule>
  </conditionalFormatting>
  <conditionalFormatting sqref="G4503:G4508 G4510">
    <cfRule type="cellIs" dxfId="370" priority="381" operator="equal">
      <formula>"Not Applicable"</formula>
    </cfRule>
  </conditionalFormatting>
  <conditionalFormatting sqref="J4523:J4536">
    <cfRule type="cellIs" dxfId="369" priority="380" operator="equal">
      <formula>"Not Applicable"</formula>
    </cfRule>
  </conditionalFormatting>
  <conditionalFormatting sqref="B4523:F4528 B4530:F4530 B4532:G4536">
    <cfRule type="cellIs" dxfId="368" priority="379" operator="equal">
      <formula>"Not Applicable"</formula>
    </cfRule>
  </conditionalFormatting>
  <conditionalFormatting sqref="B4529:G4529">
    <cfRule type="cellIs" dxfId="367" priority="378" operator="equal">
      <formula>"Not Applicable"</formula>
    </cfRule>
  </conditionalFormatting>
  <conditionalFormatting sqref="B4531:G4531">
    <cfRule type="cellIs" dxfId="366" priority="377" operator="equal">
      <formula>"Not Applicable"</formula>
    </cfRule>
  </conditionalFormatting>
  <conditionalFormatting sqref="G4523:G4528 G4530">
    <cfRule type="cellIs" dxfId="365" priority="376" operator="equal">
      <formula>"Not Applicable"</formula>
    </cfRule>
  </conditionalFormatting>
  <conditionalFormatting sqref="J4543:J4556">
    <cfRule type="cellIs" dxfId="364" priority="375" operator="equal">
      <formula>"Not Applicable"</formula>
    </cfRule>
  </conditionalFormatting>
  <conditionalFormatting sqref="B4543:F4548 B4550:F4550 B4552:G4556">
    <cfRule type="cellIs" dxfId="363" priority="374" operator="equal">
      <formula>"Not Applicable"</formula>
    </cfRule>
  </conditionalFormatting>
  <conditionalFormatting sqref="B4549:G4549">
    <cfRule type="cellIs" dxfId="362" priority="373" operator="equal">
      <formula>"Not Applicable"</formula>
    </cfRule>
  </conditionalFormatting>
  <conditionalFormatting sqref="B4551:G4551">
    <cfRule type="cellIs" dxfId="361" priority="372" operator="equal">
      <formula>"Not Applicable"</formula>
    </cfRule>
  </conditionalFormatting>
  <conditionalFormatting sqref="G4543:G4548 G4550">
    <cfRule type="cellIs" dxfId="360" priority="371" operator="equal">
      <formula>"Not Applicable"</formula>
    </cfRule>
  </conditionalFormatting>
  <conditionalFormatting sqref="J4563:J4576">
    <cfRule type="cellIs" dxfId="359" priority="370" operator="equal">
      <formula>"Not Applicable"</formula>
    </cfRule>
  </conditionalFormatting>
  <conditionalFormatting sqref="B4563:F4568 B4570:F4570 B4572:G4576">
    <cfRule type="cellIs" dxfId="358" priority="369" operator="equal">
      <formula>"Not Applicable"</formula>
    </cfRule>
  </conditionalFormatting>
  <conditionalFormatting sqref="B4569:G4569">
    <cfRule type="cellIs" dxfId="357" priority="368" operator="equal">
      <formula>"Not Applicable"</formula>
    </cfRule>
  </conditionalFormatting>
  <conditionalFormatting sqref="B4571:G4571">
    <cfRule type="cellIs" dxfId="356" priority="367" operator="equal">
      <formula>"Not Applicable"</formula>
    </cfRule>
  </conditionalFormatting>
  <conditionalFormatting sqref="G4563:G4568 G4570">
    <cfRule type="cellIs" dxfId="355" priority="366" operator="equal">
      <formula>"Not Applicable"</formula>
    </cfRule>
  </conditionalFormatting>
  <conditionalFormatting sqref="J4583:J4596">
    <cfRule type="cellIs" dxfId="354" priority="365" operator="equal">
      <formula>"Not Applicable"</formula>
    </cfRule>
  </conditionalFormatting>
  <conditionalFormatting sqref="B4583:F4588 B4590:F4590 B4592:G4596">
    <cfRule type="cellIs" dxfId="353" priority="364" operator="equal">
      <formula>"Not Applicable"</formula>
    </cfRule>
  </conditionalFormatting>
  <conditionalFormatting sqref="B4589:G4589">
    <cfRule type="cellIs" dxfId="352" priority="363" operator="equal">
      <formula>"Not Applicable"</formula>
    </cfRule>
  </conditionalFormatting>
  <conditionalFormatting sqref="B4591:G4591">
    <cfRule type="cellIs" dxfId="351" priority="362" operator="equal">
      <formula>"Not Applicable"</formula>
    </cfRule>
  </conditionalFormatting>
  <conditionalFormatting sqref="G4583:G4588 G4590">
    <cfRule type="cellIs" dxfId="350" priority="361" operator="equal">
      <formula>"Not Applicable"</formula>
    </cfRule>
  </conditionalFormatting>
  <conditionalFormatting sqref="J4603:J4616">
    <cfRule type="cellIs" dxfId="349" priority="360" operator="equal">
      <formula>"Not Applicable"</formula>
    </cfRule>
  </conditionalFormatting>
  <conditionalFormatting sqref="B4603:F4608 B4610:F4610 B4612:G4616">
    <cfRule type="cellIs" dxfId="348" priority="359" operator="equal">
      <formula>"Not Applicable"</formula>
    </cfRule>
  </conditionalFormatting>
  <conditionalFormatting sqref="B4609:G4609">
    <cfRule type="cellIs" dxfId="347" priority="358" operator="equal">
      <formula>"Not Applicable"</formula>
    </cfRule>
  </conditionalFormatting>
  <conditionalFormatting sqref="B4611:G4611">
    <cfRule type="cellIs" dxfId="346" priority="357" operator="equal">
      <formula>"Not Applicable"</formula>
    </cfRule>
  </conditionalFormatting>
  <conditionalFormatting sqref="G4603:G4608 G4610">
    <cfRule type="cellIs" dxfId="345" priority="356" operator="equal">
      <formula>"Not Applicable"</formula>
    </cfRule>
  </conditionalFormatting>
  <conditionalFormatting sqref="J4623:J4636">
    <cfRule type="cellIs" dxfId="344" priority="355" operator="equal">
      <formula>"Not Applicable"</formula>
    </cfRule>
  </conditionalFormatting>
  <conditionalFormatting sqref="B4623:F4628 B4630:F4630 B4632:G4636">
    <cfRule type="cellIs" dxfId="343" priority="354" operator="equal">
      <formula>"Not Applicable"</formula>
    </cfRule>
  </conditionalFormatting>
  <conditionalFormatting sqref="B4629:G4629">
    <cfRule type="cellIs" dxfId="342" priority="353" operator="equal">
      <formula>"Not Applicable"</formula>
    </cfRule>
  </conditionalFormatting>
  <conditionalFormatting sqref="B4631:G4631">
    <cfRule type="cellIs" dxfId="341" priority="352" operator="equal">
      <formula>"Not Applicable"</formula>
    </cfRule>
  </conditionalFormatting>
  <conditionalFormatting sqref="G4623:G4628 G4630">
    <cfRule type="cellIs" dxfId="340" priority="351" operator="equal">
      <formula>"Not Applicable"</formula>
    </cfRule>
  </conditionalFormatting>
  <conditionalFormatting sqref="J4643:J4656">
    <cfRule type="cellIs" dxfId="339" priority="350" operator="equal">
      <formula>"Not Applicable"</formula>
    </cfRule>
  </conditionalFormatting>
  <conditionalFormatting sqref="B4643:F4648 B4650:F4650 B4652:G4656">
    <cfRule type="cellIs" dxfId="338" priority="349" operator="equal">
      <formula>"Not Applicable"</formula>
    </cfRule>
  </conditionalFormatting>
  <conditionalFormatting sqref="B4649:G4649">
    <cfRule type="cellIs" dxfId="337" priority="348" operator="equal">
      <formula>"Not Applicable"</formula>
    </cfRule>
  </conditionalFormatting>
  <conditionalFormatting sqref="B4651:G4651">
    <cfRule type="cellIs" dxfId="336" priority="347" operator="equal">
      <formula>"Not Applicable"</formula>
    </cfRule>
  </conditionalFormatting>
  <conditionalFormatting sqref="G4643:G4648 G4650">
    <cfRule type="cellIs" dxfId="335" priority="346" operator="equal">
      <formula>"Not Applicable"</formula>
    </cfRule>
  </conditionalFormatting>
  <conditionalFormatting sqref="J4663:J4676">
    <cfRule type="cellIs" dxfId="334" priority="345" operator="equal">
      <formula>"Not Applicable"</formula>
    </cfRule>
  </conditionalFormatting>
  <conditionalFormatting sqref="B4663:F4668 B4670:F4670 B4672:G4676">
    <cfRule type="cellIs" dxfId="333" priority="344" operator="equal">
      <formula>"Not Applicable"</formula>
    </cfRule>
  </conditionalFormatting>
  <conditionalFormatting sqref="B4669:G4669">
    <cfRule type="cellIs" dxfId="332" priority="343" operator="equal">
      <formula>"Not Applicable"</formula>
    </cfRule>
  </conditionalFormatting>
  <conditionalFormatting sqref="B4671:G4671">
    <cfRule type="cellIs" dxfId="331" priority="342" operator="equal">
      <formula>"Not Applicable"</formula>
    </cfRule>
  </conditionalFormatting>
  <conditionalFormatting sqref="G4663:G4668 G4670">
    <cfRule type="cellIs" dxfId="330" priority="341" operator="equal">
      <formula>"Not Applicable"</formula>
    </cfRule>
  </conditionalFormatting>
  <conditionalFormatting sqref="J4683:J4696">
    <cfRule type="cellIs" dxfId="329" priority="340" operator="equal">
      <formula>"Not Applicable"</formula>
    </cfRule>
  </conditionalFormatting>
  <conditionalFormatting sqref="B4683:F4688 B4690:F4690 B4692:G4696">
    <cfRule type="cellIs" dxfId="328" priority="339" operator="equal">
      <formula>"Not Applicable"</formula>
    </cfRule>
  </conditionalFormatting>
  <conditionalFormatting sqref="B4689:G4689">
    <cfRule type="cellIs" dxfId="327" priority="338" operator="equal">
      <formula>"Not Applicable"</formula>
    </cfRule>
  </conditionalFormatting>
  <conditionalFormatting sqref="B4691:G4691">
    <cfRule type="cellIs" dxfId="326" priority="337" operator="equal">
      <formula>"Not Applicable"</formula>
    </cfRule>
  </conditionalFormatting>
  <conditionalFormatting sqref="G4683:G4688 G4690">
    <cfRule type="cellIs" dxfId="325" priority="336" operator="equal">
      <formula>"Not Applicable"</formula>
    </cfRule>
  </conditionalFormatting>
  <conditionalFormatting sqref="J4703:J4716">
    <cfRule type="cellIs" dxfId="324" priority="335" operator="equal">
      <formula>"Not Applicable"</formula>
    </cfRule>
  </conditionalFormatting>
  <conditionalFormatting sqref="B4703:F4708 B4710:F4710 B4712:G4716">
    <cfRule type="cellIs" dxfId="323" priority="334" operator="equal">
      <formula>"Not Applicable"</formula>
    </cfRule>
  </conditionalFormatting>
  <conditionalFormatting sqref="B4709:G4709">
    <cfRule type="cellIs" dxfId="322" priority="333" operator="equal">
      <formula>"Not Applicable"</formula>
    </cfRule>
  </conditionalFormatting>
  <conditionalFormatting sqref="B4711:G4711">
    <cfRule type="cellIs" dxfId="321" priority="332" operator="equal">
      <formula>"Not Applicable"</formula>
    </cfRule>
  </conditionalFormatting>
  <conditionalFormatting sqref="G4703:G4708 G4710">
    <cfRule type="cellIs" dxfId="320" priority="331" operator="equal">
      <formula>"Not Applicable"</formula>
    </cfRule>
  </conditionalFormatting>
  <conditionalFormatting sqref="J4723:J4736">
    <cfRule type="cellIs" dxfId="319" priority="330" operator="equal">
      <formula>"Not Applicable"</formula>
    </cfRule>
  </conditionalFormatting>
  <conditionalFormatting sqref="B4723:F4728 B4730:F4730 B4732:G4736">
    <cfRule type="cellIs" dxfId="318" priority="329" operator="equal">
      <formula>"Not Applicable"</formula>
    </cfRule>
  </conditionalFormatting>
  <conditionalFormatting sqref="B4729:G4729">
    <cfRule type="cellIs" dxfId="317" priority="328" operator="equal">
      <formula>"Not Applicable"</formula>
    </cfRule>
  </conditionalFormatting>
  <conditionalFormatting sqref="B4731:G4731">
    <cfRule type="cellIs" dxfId="316" priority="327" operator="equal">
      <formula>"Not Applicable"</formula>
    </cfRule>
  </conditionalFormatting>
  <conditionalFormatting sqref="G4723:G4728 G4730">
    <cfRule type="cellIs" dxfId="315" priority="326" operator="equal">
      <formula>"Not Applicable"</formula>
    </cfRule>
  </conditionalFormatting>
  <conditionalFormatting sqref="J4743:J4756">
    <cfRule type="cellIs" dxfId="314" priority="325" operator="equal">
      <formula>"Not Applicable"</formula>
    </cfRule>
  </conditionalFormatting>
  <conditionalFormatting sqref="B4743:F4748 B4750:F4750 B4752:G4756">
    <cfRule type="cellIs" dxfId="313" priority="324" operator="equal">
      <formula>"Not Applicable"</formula>
    </cfRule>
  </conditionalFormatting>
  <conditionalFormatting sqref="B4749:G4749">
    <cfRule type="cellIs" dxfId="312" priority="323" operator="equal">
      <formula>"Not Applicable"</formula>
    </cfRule>
  </conditionalFormatting>
  <conditionalFormatting sqref="B4751:G4751">
    <cfRule type="cellIs" dxfId="311" priority="322" operator="equal">
      <formula>"Not Applicable"</formula>
    </cfRule>
  </conditionalFormatting>
  <conditionalFormatting sqref="G4743:G4748 G4750">
    <cfRule type="cellIs" dxfId="310" priority="321" operator="equal">
      <formula>"Not Applicable"</formula>
    </cfRule>
  </conditionalFormatting>
  <conditionalFormatting sqref="J4763:J4776">
    <cfRule type="cellIs" dxfId="309" priority="320" operator="equal">
      <formula>"Not Applicable"</formula>
    </cfRule>
  </conditionalFormatting>
  <conditionalFormatting sqref="B4763:F4768 B4770:F4770 B4772:G4776">
    <cfRule type="cellIs" dxfId="308" priority="319" operator="equal">
      <formula>"Not Applicable"</formula>
    </cfRule>
  </conditionalFormatting>
  <conditionalFormatting sqref="B4769:G4769">
    <cfRule type="cellIs" dxfId="307" priority="318" operator="equal">
      <formula>"Not Applicable"</formula>
    </cfRule>
  </conditionalFormatting>
  <conditionalFormatting sqref="B4771:G4771">
    <cfRule type="cellIs" dxfId="306" priority="317" operator="equal">
      <formula>"Not Applicable"</formula>
    </cfRule>
  </conditionalFormatting>
  <conditionalFormatting sqref="G4763:G4768 G4770">
    <cfRule type="cellIs" dxfId="305" priority="316" operator="equal">
      <formula>"Not Applicable"</formula>
    </cfRule>
  </conditionalFormatting>
  <conditionalFormatting sqref="J4783:J4796">
    <cfRule type="cellIs" dxfId="304" priority="315" operator="equal">
      <formula>"Not Applicable"</formula>
    </cfRule>
  </conditionalFormatting>
  <conditionalFormatting sqref="B4783:F4788 B4790:F4790 B4792:G4796">
    <cfRule type="cellIs" dxfId="303" priority="314" operator="equal">
      <formula>"Not Applicable"</formula>
    </cfRule>
  </conditionalFormatting>
  <conditionalFormatting sqref="B4789:G4789">
    <cfRule type="cellIs" dxfId="302" priority="313" operator="equal">
      <formula>"Not Applicable"</formula>
    </cfRule>
  </conditionalFormatting>
  <conditionalFormatting sqref="B4791:G4791">
    <cfRule type="cellIs" dxfId="301" priority="312" operator="equal">
      <formula>"Not Applicable"</formula>
    </cfRule>
  </conditionalFormatting>
  <conditionalFormatting sqref="G4783:G4788 G4790">
    <cfRule type="cellIs" dxfId="300" priority="311" operator="equal">
      <formula>"Not Applicable"</formula>
    </cfRule>
  </conditionalFormatting>
  <conditionalFormatting sqref="J4803:J4816">
    <cfRule type="cellIs" dxfId="299" priority="310" operator="equal">
      <formula>"Not Applicable"</formula>
    </cfRule>
  </conditionalFormatting>
  <conditionalFormatting sqref="B4803:F4808 B4810:F4810 B4812:G4816">
    <cfRule type="cellIs" dxfId="298" priority="309" operator="equal">
      <formula>"Not Applicable"</formula>
    </cfRule>
  </conditionalFormatting>
  <conditionalFormatting sqref="B4809:G4809">
    <cfRule type="cellIs" dxfId="297" priority="308" operator="equal">
      <formula>"Not Applicable"</formula>
    </cfRule>
  </conditionalFormatting>
  <conditionalFormatting sqref="B4811:G4811">
    <cfRule type="cellIs" dxfId="296" priority="307" operator="equal">
      <formula>"Not Applicable"</formula>
    </cfRule>
  </conditionalFormatting>
  <conditionalFormatting sqref="G4803:G4808 G4810">
    <cfRule type="cellIs" dxfId="295" priority="306" operator="equal">
      <formula>"Not Applicable"</formula>
    </cfRule>
  </conditionalFormatting>
  <conditionalFormatting sqref="J4823:J4836">
    <cfRule type="cellIs" dxfId="294" priority="305" operator="equal">
      <formula>"Not Applicable"</formula>
    </cfRule>
  </conditionalFormatting>
  <conditionalFormatting sqref="B4823:F4828 B4830:F4830 B4832:G4836">
    <cfRule type="cellIs" dxfId="293" priority="304" operator="equal">
      <formula>"Not Applicable"</formula>
    </cfRule>
  </conditionalFormatting>
  <conditionalFormatting sqref="B4829:G4829">
    <cfRule type="cellIs" dxfId="292" priority="303" operator="equal">
      <formula>"Not Applicable"</formula>
    </cfRule>
  </conditionalFormatting>
  <conditionalFormatting sqref="B4831:G4831">
    <cfRule type="cellIs" dxfId="291" priority="302" operator="equal">
      <formula>"Not Applicable"</formula>
    </cfRule>
  </conditionalFormatting>
  <conditionalFormatting sqref="G4823:G4828 G4830">
    <cfRule type="cellIs" dxfId="290" priority="301" operator="equal">
      <formula>"Not Applicable"</formula>
    </cfRule>
  </conditionalFormatting>
  <conditionalFormatting sqref="J4843:J4856">
    <cfRule type="cellIs" dxfId="289" priority="300" operator="equal">
      <formula>"Not Applicable"</formula>
    </cfRule>
  </conditionalFormatting>
  <conditionalFormatting sqref="B4843:F4848 B4850:F4850 B4852:G4856">
    <cfRule type="cellIs" dxfId="288" priority="299" operator="equal">
      <formula>"Not Applicable"</formula>
    </cfRule>
  </conditionalFormatting>
  <conditionalFormatting sqref="B4849:G4849">
    <cfRule type="cellIs" dxfId="287" priority="298" operator="equal">
      <formula>"Not Applicable"</formula>
    </cfRule>
  </conditionalFormatting>
  <conditionalFormatting sqref="B4851:G4851">
    <cfRule type="cellIs" dxfId="286" priority="297" operator="equal">
      <formula>"Not Applicable"</formula>
    </cfRule>
  </conditionalFormatting>
  <conditionalFormatting sqref="G4843:G4848 G4850">
    <cfRule type="cellIs" dxfId="285" priority="296" operator="equal">
      <formula>"Not Applicable"</formula>
    </cfRule>
  </conditionalFormatting>
  <conditionalFormatting sqref="J4863:J4876">
    <cfRule type="cellIs" dxfId="284" priority="295" operator="equal">
      <formula>"Not Applicable"</formula>
    </cfRule>
  </conditionalFormatting>
  <conditionalFormatting sqref="B4863:F4868 B4870:F4870 B4872:G4876">
    <cfRule type="cellIs" dxfId="283" priority="294" operator="equal">
      <formula>"Not Applicable"</formula>
    </cfRule>
  </conditionalFormatting>
  <conditionalFormatting sqref="B4869:G4869">
    <cfRule type="cellIs" dxfId="282" priority="293" operator="equal">
      <formula>"Not Applicable"</formula>
    </cfRule>
  </conditionalFormatting>
  <conditionalFormatting sqref="B4871:G4871">
    <cfRule type="cellIs" dxfId="281" priority="292" operator="equal">
      <formula>"Not Applicable"</formula>
    </cfRule>
  </conditionalFormatting>
  <conditionalFormatting sqref="G4863:G4868 G4870">
    <cfRule type="cellIs" dxfId="280" priority="291" operator="equal">
      <formula>"Not Applicable"</formula>
    </cfRule>
  </conditionalFormatting>
  <conditionalFormatting sqref="J4883:J4896">
    <cfRule type="cellIs" dxfId="279" priority="290" operator="equal">
      <formula>"Not Applicable"</formula>
    </cfRule>
  </conditionalFormatting>
  <conditionalFormatting sqref="B4883:F4888 B4890:F4890 B4892:G4896">
    <cfRule type="cellIs" dxfId="278" priority="289" operator="equal">
      <formula>"Not Applicable"</formula>
    </cfRule>
  </conditionalFormatting>
  <conditionalFormatting sqref="B4889:G4889">
    <cfRule type="cellIs" dxfId="277" priority="288" operator="equal">
      <formula>"Not Applicable"</formula>
    </cfRule>
  </conditionalFormatting>
  <conditionalFormatting sqref="B4891:G4891">
    <cfRule type="cellIs" dxfId="276" priority="287" operator="equal">
      <formula>"Not Applicable"</formula>
    </cfRule>
  </conditionalFormatting>
  <conditionalFormatting sqref="G4883:G4888 G4890">
    <cfRule type="cellIs" dxfId="275" priority="286" operator="equal">
      <formula>"Not Applicable"</formula>
    </cfRule>
  </conditionalFormatting>
  <conditionalFormatting sqref="J4903:J4916">
    <cfRule type="cellIs" dxfId="274" priority="285" operator="equal">
      <formula>"Not Applicable"</formula>
    </cfRule>
  </conditionalFormatting>
  <conditionalFormatting sqref="B4903:F4908 B4910:F4910 B4912:G4916">
    <cfRule type="cellIs" dxfId="273" priority="284" operator="equal">
      <formula>"Not Applicable"</formula>
    </cfRule>
  </conditionalFormatting>
  <conditionalFormatting sqref="B4909:G4909">
    <cfRule type="cellIs" dxfId="272" priority="283" operator="equal">
      <formula>"Not Applicable"</formula>
    </cfRule>
  </conditionalFormatting>
  <conditionalFormatting sqref="B4911:G4911">
    <cfRule type="cellIs" dxfId="271" priority="282" operator="equal">
      <formula>"Not Applicable"</formula>
    </cfRule>
  </conditionalFormatting>
  <conditionalFormatting sqref="G4903:G4908 G4910">
    <cfRule type="cellIs" dxfId="270" priority="281" operator="equal">
      <formula>"Not Applicable"</formula>
    </cfRule>
  </conditionalFormatting>
  <conditionalFormatting sqref="J4923:J4936">
    <cfRule type="cellIs" dxfId="269" priority="280" operator="equal">
      <formula>"Not Applicable"</formula>
    </cfRule>
  </conditionalFormatting>
  <conditionalFormatting sqref="B4923:F4928 B4930:F4930 B4932:G4936">
    <cfRule type="cellIs" dxfId="268" priority="279" operator="equal">
      <formula>"Not Applicable"</formula>
    </cfRule>
  </conditionalFormatting>
  <conditionalFormatting sqref="B4929:G4929">
    <cfRule type="cellIs" dxfId="267" priority="278" operator="equal">
      <formula>"Not Applicable"</formula>
    </cfRule>
  </conditionalFormatting>
  <conditionalFormatting sqref="B4931:G4931">
    <cfRule type="cellIs" dxfId="266" priority="277" operator="equal">
      <formula>"Not Applicable"</formula>
    </cfRule>
  </conditionalFormatting>
  <conditionalFormatting sqref="G4923:G4928 G4930">
    <cfRule type="cellIs" dxfId="265" priority="276" operator="equal">
      <formula>"Not Applicable"</formula>
    </cfRule>
  </conditionalFormatting>
  <conditionalFormatting sqref="J4943:J4956">
    <cfRule type="cellIs" dxfId="264" priority="275" operator="equal">
      <formula>"Not Applicable"</formula>
    </cfRule>
  </conditionalFormatting>
  <conditionalFormatting sqref="B4943:F4948 B4950:F4950 B4952:G4956">
    <cfRule type="cellIs" dxfId="263" priority="274" operator="equal">
      <formula>"Not Applicable"</formula>
    </cfRule>
  </conditionalFormatting>
  <conditionalFormatting sqref="B4949:G4949">
    <cfRule type="cellIs" dxfId="262" priority="273" operator="equal">
      <formula>"Not Applicable"</formula>
    </cfRule>
  </conditionalFormatting>
  <conditionalFormatting sqref="B4951:G4951">
    <cfRule type="cellIs" dxfId="261" priority="272" operator="equal">
      <formula>"Not Applicable"</formula>
    </cfRule>
  </conditionalFormatting>
  <conditionalFormatting sqref="G4943:G4948 G4950">
    <cfRule type="cellIs" dxfId="260" priority="271" operator="equal">
      <formula>"Not Applicable"</formula>
    </cfRule>
  </conditionalFormatting>
  <conditionalFormatting sqref="J4963:J4976">
    <cfRule type="cellIs" dxfId="259" priority="270" operator="equal">
      <formula>"Not Applicable"</formula>
    </cfRule>
  </conditionalFormatting>
  <conditionalFormatting sqref="B4963:F4968 B4970:F4970 B4972:G4976">
    <cfRule type="cellIs" dxfId="258" priority="269" operator="equal">
      <formula>"Not Applicable"</formula>
    </cfRule>
  </conditionalFormatting>
  <conditionalFormatting sqref="B4969:G4969">
    <cfRule type="cellIs" dxfId="257" priority="268" operator="equal">
      <formula>"Not Applicable"</formula>
    </cfRule>
  </conditionalFormatting>
  <conditionalFormatting sqref="B4971:G4971">
    <cfRule type="cellIs" dxfId="256" priority="267" operator="equal">
      <formula>"Not Applicable"</formula>
    </cfRule>
  </conditionalFormatting>
  <conditionalFormatting sqref="G4963:G4968 G4970">
    <cfRule type="cellIs" dxfId="255" priority="266" operator="equal">
      <formula>"Not Applicable"</formula>
    </cfRule>
  </conditionalFormatting>
  <conditionalFormatting sqref="J4983:J4996">
    <cfRule type="cellIs" dxfId="254" priority="265" operator="equal">
      <formula>"Not Applicable"</formula>
    </cfRule>
  </conditionalFormatting>
  <conditionalFormatting sqref="B4983:F4988 B4990:F4990 B4992:G4996">
    <cfRule type="cellIs" dxfId="253" priority="264" operator="equal">
      <formula>"Not Applicable"</formula>
    </cfRule>
  </conditionalFormatting>
  <conditionalFormatting sqref="B4989:G4989">
    <cfRule type="cellIs" dxfId="252" priority="263" operator="equal">
      <formula>"Not Applicable"</formula>
    </cfRule>
  </conditionalFormatting>
  <conditionalFormatting sqref="B4991:G4991">
    <cfRule type="cellIs" dxfId="251" priority="262" operator="equal">
      <formula>"Not Applicable"</formula>
    </cfRule>
  </conditionalFormatting>
  <conditionalFormatting sqref="G4983:G4988 G4990">
    <cfRule type="cellIs" dxfId="250" priority="261" operator="equal">
      <formula>"Not Applicable"</formula>
    </cfRule>
  </conditionalFormatting>
  <conditionalFormatting sqref="J5003:J5016">
    <cfRule type="cellIs" dxfId="249" priority="260" operator="equal">
      <formula>"Not Applicable"</formula>
    </cfRule>
  </conditionalFormatting>
  <conditionalFormatting sqref="B5003:F5008 B5010:F5010 B5012:G5016">
    <cfRule type="cellIs" dxfId="248" priority="259" operator="equal">
      <formula>"Not Applicable"</formula>
    </cfRule>
  </conditionalFormatting>
  <conditionalFormatting sqref="B5009:G5009">
    <cfRule type="cellIs" dxfId="247" priority="258" operator="equal">
      <formula>"Not Applicable"</formula>
    </cfRule>
  </conditionalFormatting>
  <conditionalFormatting sqref="B5011:G5011">
    <cfRule type="cellIs" dxfId="246" priority="257" operator="equal">
      <formula>"Not Applicable"</formula>
    </cfRule>
  </conditionalFormatting>
  <conditionalFormatting sqref="G5003:G5008 G5010">
    <cfRule type="cellIs" dxfId="245" priority="256" operator="equal">
      <formula>"Not Applicable"</formula>
    </cfRule>
  </conditionalFormatting>
  <conditionalFormatting sqref="J5023:J5036">
    <cfRule type="cellIs" dxfId="244" priority="255" operator="equal">
      <formula>"Not Applicable"</formula>
    </cfRule>
  </conditionalFormatting>
  <conditionalFormatting sqref="B5023:F5028 B5030:F5030 B5032:G5036">
    <cfRule type="cellIs" dxfId="243" priority="254" operator="equal">
      <formula>"Not Applicable"</formula>
    </cfRule>
  </conditionalFormatting>
  <conditionalFormatting sqref="B5029:G5029">
    <cfRule type="cellIs" dxfId="242" priority="253" operator="equal">
      <formula>"Not Applicable"</formula>
    </cfRule>
  </conditionalFormatting>
  <conditionalFormatting sqref="B5031:G5031">
    <cfRule type="cellIs" dxfId="241" priority="252" operator="equal">
      <formula>"Not Applicable"</formula>
    </cfRule>
  </conditionalFormatting>
  <conditionalFormatting sqref="G5023:G5028 G5030">
    <cfRule type="cellIs" dxfId="240" priority="251" operator="equal">
      <formula>"Not Applicable"</formula>
    </cfRule>
  </conditionalFormatting>
  <conditionalFormatting sqref="J5043:J5056">
    <cfRule type="cellIs" dxfId="239" priority="250" operator="equal">
      <formula>"Not Applicable"</formula>
    </cfRule>
  </conditionalFormatting>
  <conditionalFormatting sqref="B5043:F5048 B5050:F5050 B5052:G5056">
    <cfRule type="cellIs" dxfId="238" priority="249" operator="equal">
      <formula>"Not Applicable"</formula>
    </cfRule>
  </conditionalFormatting>
  <conditionalFormatting sqref="B5049:G5049">
    <cfRule type="cellIs" dxfId="237" priority="248" operator="equal">
      <formula>"Not Applicable"</formula>
    </cfRule>
  </conditionalFormatting>
  <conditionalFormatting sqref="B5051:G5051">
    <cfRule type="cellIs" dxfId="236" priority="247" operator="equal">
      <formula>"Not Applicable"</formula>
    </cfRule>
  </conditionalFormatting>
  <conditionalFormatting sqref="G5043:G5048 G5050">
    <cfRule type="cellIs" dxfId="235" priority="246" operator="equal">
      <formula>"Not Applicable"</formula>
    </cfRule>
  </conditionalFormatting>
  <conditionalFormatting sqref="J5063:J5076">
    <cfRule type="cellIs" dxfId="234" priority="245" operator="equal">
      <formula>"Not Applicable"</formula>
    </cfRule>
  </conditionalFormatting>
  <conditionalFormatting sqref="B5063:F5068 B5070:F5070 B5072:G5076">
    <cfRule type="cellIs" dxfId="233" priority="244" operator="equal">
      <formula>"Not Applicable"</formula>
    </cfRule>
  </conditionalFormatting>
  <conditionalFormatting sqref="B5069:G5069">
    <cfRule type="cellIs" dxfId="232" priority="243" operator="equal">
      <formula>"Not Applicable"</formula>
    </cfRule>
  </conditionalFormatting>
  <conditionalFormatting sqref="B5071:G5071">
    <cfRule type="cellIs" dxfId="231" priority="242" operator="equal">
      <formula>"Not Applicable"</formula>
    </cfRule>
  </conditionalFormatting>
  <conditionalFormatting sqref="G5063:G5068 G5070">
    <cfRule type="cellIs" dxfId="230" priority="241" operator="equal">
      <formula>"Not Applicable"</formula>
    </cfRule>
  </conditionalFormatting>
  <conditionalFormatting sqref="J5083:J5096">
    <cfRule type="cellIs" dxfId="229" priority="240" operator="equal">
      <formula>"Not Applicable"</formula>
    </cfRule>
  </conditionalFormatting>
  <conditionalFormatting sqref="B5083:F5088 B5090:F5090 B5092:G5096">
    <cfRule type="cellIs" dxfId="228" priority="239" operator="equal">
      <formula>"Not Applicable"</formula>
    </cfRule>
  </conditionalFormatting>
  <conditionalFormatting sqref="B5089:G5089">
    <cfRule type="cellIs" dxfId="227" priority="238" operator="equal">
      <formula>"Not Applicable"</formula>
    </cfRule>
  </conditionalFormatting>
  <conditionalFormatting sqref="B5091:G5091">
    <cfRule type="cellIs" dxfId="226" priority="237" operator="equal">
      <formula>"Not Applicable"</formula>
    </cfRule>
  </conditionalFormatting>
  <conditionalFormatting sqref="G5083:G5088 G5090">
    <cfRule type="cellIs" dxfId="225" priority="236" operator="equal">
      <formula>"Not Applicable"</formula>
    </cfRule>
  </conditionalFormatting>
  <conditionalFormatting sqref="J5103:J5116">
    <cfRule type="cellIs" dxfId="224" priority="235" operator="equal">
      <formula>"Not Applicable"</formula>
    </cfRule>
  </conditionalFormatting>
  <conditionalFormatting sqref="B5103:F5108 B5110:F5110 B5112:G5116">
    <cfRule type="cellIs" dxfId="223" priority="234" operator="equal">
      <formula>"Not Applicable"</formula>
    </cfRule>
  </conditionalFormatting>
  <conditionalFormatting sqref="B5109:G5109">
    <cfRule type="cellIs" dxfId="222" priority="233" operator="equal">
      <formula>"Not Applicable"</formula>
    </cfRule>
  </conditionalFormatting>
  <conditionalFormatting sqref="B5111:G5111">
    <cfRule type="cellIs" dxfId="221" priority="232" operator="equal">
      <formula>"Not Applicable"</formula>
    </cfRule>
  </conditionalFormatting>
  <conditionalFormatting sqref="G5103:G5108 G5110">
    <cfRule type="cellIs" dxfId="220" priority="231" operator="equal">
      <formula>"Not Applicable"</formula>
    </cfRule>
  </conditionalFormatting>
  <conditionalFormatting sqref="J5123:J5136">
    <cfRule type="cellIs" dxfId="219" priority="230" operator="equal">
      <formula>"Not Applicable"</formula>
    </cfRule>
  </conditionalFormatting>
  <conditionalFormatting sqref="B5123:F5128 B5130:F5130 B5132:G5136">
    <cfRule type="cellIs" dxfId="218" priority="229" operator="equal">
      <formula>"Not Applicable"</formula>
    </cfRule>
  </conditionalFormatting>
  <conditionalFormatting sqref="B5129:G5129">
    <cfRule type="cellIs" dxfId="217" priority="228" operator="equal">
      <formula>"Not Applicable"</formula>
    </cfRule>
  </conditionalFormatting>
  <conditionalFormatting sqref="B5131:G5131">
    <cfRule type="cellIs" dxfId="216" priority="227" operator="equal">
      <formula>"Not Applicable"</formula>
    </cfRule>
  </conditionalFormatting>
  <conditionalFormatting sqref="G5123:G5128 G5130">
    <cfRule type="cellIs" dxfId="215" priority="226" operator="equal">
      <formula>"Not Applicable"</formula>
    </cfRule>
  </conditionalFormatting>
  <conditionalFormatting sqref="J5143:J5156">
    <cfRule type="cellIs" dxfId="214" priority="225" operator="equal">
      <formula>"Not Applicable"</formula>
    </cfRule>
  </conditionalFormatting>
  <conditionalFormatting sqref="B5143:F5148 B5150:F5150 B5152:G5156">
    <cfRule type="cellIs" dxfId="213" priority="224" operator="equal">
      <formula>"Not Applicable"</formula>
    </cfRule>
  </conditionalFormatting>
  <conditionalFormatting sqref="B5149:G5149">
    <cfRule type="cellIs" dxfId="212" priority="223" operator="equal">
      <formula>"Not Applicable"</formula>
    </cfRule>
  </conditionalFormatting>
  <conditionalFormatting sqref="B5151:G5151">
    <cfRule type="cellIs" dxfId="211" priority="222" operator="equal">
      <formula>"Not Applicable"</formula>
    </cfRule>
  </conditionalFormatting>
  <conditionalFormatting sqref="G5143:G5148 G5150">
    <cfRule type="cellIs" dxfId="210" priority="221" operator="equal">
      <formula>"Not Applicable"</formula>
    </cfRule>
  </conditionalFormatting>
  <conditionalFormatting sqref="J5163:J5176">
    <cfRule type="cellIs" dxfId="209" priority="220" operator="equal">
      <formula>"Not Applicable"</formula>
    </cfRule>
  </conditionalFormatting>
  <conditionalFormatting sqref="B5163:F5168 B5170:F5170 B5172:G5176">
    <cfRule type="cellIs" dxfId="208" priority="219" operator="equal">
      <formula>"Not Applicable"</formula>
    </cfRule>
  </conditionalFormatting>
  <conditionalFormatting sqref="B5169:G5169">
    <cfRule type="cellIs" dxfId="207" priority="218" operator="equal">
      <formula>"Not Applicable"</formula>
    </cfRule>
  </conditionalFormatting>
  <conditionalFormatting sqref="B5171:G5171">
    <cfRule type="cellIs" dxfId="206" priority="217" operator="equal">
      <formula>"Not Applicable"</formula>
    </cfRule>
  </conditionalFormatting>
  <conditionalFormatting sqref="G5163:G5168 G5170">
    <cfRule type="cellIs" dxfId="205" priority="216" operator="equal">
      <formula>"Not Applicable"</formula>
    </cfRule>
  </conditionalFormatting>
  <conditionalFormatting sqref="J5183:J5196">
    <cfRule type="cellIs" dxfId="204" priority="215" operator="equal">
      <formula>"Not Applicable"</formula>
    </cfRule>
  </conditionalFormatting>
  <conditionalFormatting sqref="B5183:F5188 B5190:F5190 B5192:G5196">
    <cfRule type="cellIs" dxfId="203" priority="214" operator="equal">
      <formula>"Not Applicable"</formula>
    </cfRule>
  </conditionalFormatting>
  <conditionalFormatting sqref="B5189:G5189">
    <cfRule type="cellIs" dxfId="202" priority="213" operator="equal">
      <formula>"Not Applicable"</formula>
    </cfRule>
  </conditionalFormatting>
  <conditionalFormatting sqref="B5191:G5191">
    <cfRule type="cellIs" dxfId="201" priority="212" operator="equal">
      <formula>"Not Applicable"</formula>
    </cfRule>
  </conditionalFormatting>
  <conditionalFormatting sqref="G5183:G5188 G5190">
    <cfRule type="cellIs" dxfId="200" priority="211" operator="equal">
      <formula>"Not Applicable"</formula>
    </cfRule>
  </conditionalFormatting>
  <conditionalFormatting sqref="J5203:J5216">
    <cfRule type="cellIs" dxfId="199" priority="210" operator="equal">
      <formula>"Not Applicable"</formula>
    </cfRule>
  </conditionalFormatting>
  <conditionalFormatting sqref="B5203:F5208 B5210:F5210 B5212:G5216">
    <cfRule type="cellIs" dxfId="198" priority="209" operator="equal">
      <formula>"Not Applicable"</formula>
    </cfRule>
  </conditionalFormatting>
  <conditionalFormatting sqref="B5209:G5209">
    <cfRule type="cellIs" dxfId="197" priority="208" operator="equal">
      <formula>"Not Applicable"</formula>
    </cfRule>
  </conditionalFormatting>
  <conditionalFormatting sqref="B5211:G5211">
    <cfRule type="cellIs" dxfId="196" priority="207" operator="equal">
      <formula>"Not Applicable"</formula>
    </cfRule>
  </conditionalFormatting>
  <conditionalFormatting sqref="G5203:G5208 G5210">
    <cfRule type="cellIs" dxfId="195" priority="206" operator="equal">
      <formula>"Not Applicable"</formula>
    </cfRule>
  </conditionalFormatting>
  <conditionalFormatting sqref="J5223:J5236">
    <cfRule type="cellIs" dxfId="194" priority="205" operator="equal">
      <formula>"Not Applicable"</formula>
    </cfRule>
  </conditionalFormatting>
  <conditionalFormatting sqref="B5223:F5228 B5230:F5230 B5232:G5236">
    <cfRule type="cellIs" dxfId="193" priority="204" operator="equal">
      <formula>"Not Applicable"</formula>
    </cfRule>
  </conditionalFormatting>
  <conditionalFormatting sqref="B5229:G5229">
    <cfRule type="cellIs" dxfId="192" priority="203" operator="equal">
      <formula>"Not Applicable"</formula>
    </cfRule>
  </conditionalFormatting>
  <conditionalFormatting sqref="B5231:G5231">
    <cfRule type="cellIs" dxfId="191" priority="202" operator="equal">
      <formula>"Not Applicable"</formula>
    </cfRule>
  </conditionalFormatting>
  <conditionalFormatting sqref="G5223:G5228 G5230">
    <cfRule type="cellIs" dxfId="190" priority="201" operator="equal">
      <formula>"Not Applicable"</formula>
    </cfRule>
  </conditionalFormatting>
  <conditionalFormatting sqref="J5243:J5256">
    <cfRule type="cellIs" dxfId="189" priority="200" operator="equal">
      <formula>"Not Applicable"</formula>
    </cfRule>
  </conditionalFormatting>
  <conditionalFormatting sqref="B5243:F5248 B5250:F5250 B5252:G5256">
    <cfRule type="cellIs" dxfId="188" priority="199" operator="equal">
      <formula>"Not Applicable"</formula>
    </cfRule>
  </conditionalFormatting>
  <conditionalFormatting sqref="B5249:G5249">
    <cfRule type="cellIs" dxfId="187" priority="198" operator="equal">
      <formula>"Not Applicable"</formula>
    </cfRule>
  </conditionalFormatting>
  <conditionalFormatting sqref="B5251:G5251">
    <cfRule type="cellIs" dxfId="186" priority="197" operator="equal">
      <formula>"Not Applicable"</formula>
    </cfRule>
  </conditionalFormatting>
  <conditionalFormatting sqref="G5243:G5248 G5250">
    <cfRule type="cellIs" dxfId="185" priority="196" operator="equal">
      <formula>"Not Applicable"</formula>
    </cfRule>
  </conditionalFormatting>
  <conditionalFormatting sqref="J5263:J5276">
    <cfRule type="cellIs" dxfId="184" priority="195" operator="equal">
      <formula>"Not Applicable"</formula>
    </cfRule>
  </conditionalFormatting>
  <conditionalFormatting sqref="B5263:F5268 B5270:F5270 B5272:G5276">
    <cfRule type="cellIs" dxfId="183" priority="194" operator="equal">
      <formula>"Not Applicable"</formula>
    </cfRule>
  </conditionalFormatting>
  <conditionalFormatting sqref="B5269:G5269">
    <cfRule type="cellIs" dxfId="182" priority="193" operator="equal">
      <formula>"Not Applicable"</formula>
    </cfRule>
  </conditionalFormatting>
  <conditionalFormatting sqref="B5271:G5271">
    <cfRule type="cellIs" dxfId="181" priority="192" operator="equal">
      <formula>"Not Applicable"</formula>
    </cfRule>
  </conditionalFormatting>
  <conditionalFormatting sqref="G5263:G5268 G5270">
    <cfRule type="cellIs" dxfId="180" priority="191" operator="equal">
      <formula>"Not Applicable"</formula>
    </cfRule>
  </conditionalFormatting>
  <conditionalFormatting sqref="J5283:J5296">
    <cfRule type="cellIs" dxfId="179" priority="190" operator="equal">
      <formula>"Not Applicable"</formula>
    </cfRule>
  </conditionalFormatting>
  <conditionalFormatting sqref="B5283:F5288 B5290:F5290 B5292:G5296">
    <cfRule type="cellIs" dxfId="178" priority="189" operator="equal">
      <formula>"Not Applicable"</formula>
    </cfRule>
  </conditionalFormatting>
  <conditionalFormatting sqref="B5289:G5289">
    <cfRule type="cellIs" dxfId="177" priority="188" operator="equal">
      <formula>"Not Applicable"</formula>
    </cfRule>
  </conditionalFormatting>
  <conditionalFormatting sqref="B5291:G5291">
    <cfRule type="cellIs" dxfId="176" priority="187" operator="equal">
      <formula>"Not Applicable"</formula>
    </cfRule>
  </conditionalFormatting>
  <conditionalFormatting sqref="G5283:G5288 G5290">
    <cfRule type="cellIs" dxfId="175" priority="186" operator="equal">
      <formula>"Not Applicable"</formula>
    </cfRule>
  </conditionalFormatting>
  <conditionalFormatting sqref="J5303:J5316">
    <cfRule type="cellIs" dxfId="174" priority="185" operator="equal">
      <formula>"Not Applicable"</formula>
    </cfRule>
  </conditionalFormatting>
  <conditionalFormatting sqref="B5303:F5308 B5310:F5310 B5312:G5316">
    <cfRule type="cellIs" dxfId="173" priority="184" operator="equal">
      <formula>"Not Applicable"</formula>
    </cfRule>
  </conditionalFormatting>
  <conditionalFormatting sqref="B5309:G5309">
    <cfRule type="cellIs" dxfId="172" priority="183" operator="equal">
      <formula>"Not Applicable"</formula>
    </cfRule>
  </conditionalFormatting>
  <conditionalFormatting sqref="B5311:G5311">
    <cfRule type="cellIs" dxfId="171" priority="182" operator="equal">
      <formula>"Not Applicable"</formula>
    </cfRule>
  </conditionalFormatting>
  <conditionalFormatting sqref="G5303:G5308 G5310">
    <cfRule type="cellIs" dxfId="170" priority="181" operator="equal">
      <formula>"Not Applicable"</formula>
    </cfRule>
  </conditionalFormatting>
  <conditionalFormatting sqref="J5323:J5336">
    <cfRule type="cellIs" dxfId="169" priority="180" operator="equal">
      <formula>"Not Applicable"</formula>
    </cfRule>
  </conditionalFormatting>
  <conditionalFormatting sqref="B5323:F5328 B5330:F5330 B5332:G5336">
    <cfRule type="cellIs" dxfId="168" priority="179" operator="equal">
      <formula>"Not Applicable"</formula>
    </cfRule>
  </conditionalFormatting>
  <conditionalFormatting sqref="B5329:G5329">
    <cfRule type="cellIs" dxfId="167" priority="178" operator="equal">
      <formula>"Not Applicable"</formula>
    </cfRule>
  </conditionalFormatting>
  <conditionalFormatting sqref="B5331:G5331">
    <cfRule type="cellIs" dxfId="166" priority="177" operator="equal">
      <formula>"Not Applicable"</formula>
    </cfRule>
  </conditionalFormatting>
  <conditionalFormatting sqref="G5323:G5328 G5330">
    <cfRule type="cellIs" dxfId="165" priority="176" operator="equal">
      <formula>"Not Applicable"</formula>
    </cfRule>
  </conditionalFormatting>
  <conditionalFormatting sqref="J5343:J5356">
    <cfRule type="cellIs" dxfId="164" priority="175" operator="equal">
      <formula>"Not Applicable"</formula>
    </cfRule>
  </conditionalFormatting>
  <conditionalFormatting sqref="B5343:F5348 B5350:F5350 B5352:G5356">
    <cfRule type="cellIs" dxfId="163" priority="174" operator="equal">
      <formula>"Not Applicable"</formula>
    </cfRule>
  </conditionalFormatting>
  <conditionalFormatting sqref="B5349:G5349">
    <cfRule type="cellIs" dxfId="162" priority="173" operator="equal">
      <formula>"Not Applicable"</formula>
    </cfRule>
  </conditionalFormatting>
  <conditionalFormatting sqref="B5351:G5351">
    <cfRule type="cellIs" dxfId="161" priority="172" operator="equal">
      <formula>"Not Applicable"</formula>
    </cfRule>
  </conditionalFormatting>
  <conditionalFormatting sqref="G5343:G5348 G5350">
    <cfRule type="cellIs" dxfId="160" priority="171" operator="equal">
      <formula>"Not Applicable"</formula>
    </cfRule>
  </conditionalFormatting>
  <conditionalFormatting sqref="J5363:J5376">
    <cfRule type="cellIs" dxfId="159" priority="170" operator="equal">
      <formula>"Not Applicable"</formula>
    </cfRule>
  </conditionalFormatting>
  <conditionalFormatting sqref="B5363:F5368 B5370:F5370 B5372:G5376">
    <cfRule type="cellIs" dxfId="158" priority="169" operator="equal">
      <formula>"Not Applicable"</formula>
    </cfRule>
  </conditionalFormatting>
  <conditionalFormatting sqref="B5369:G5369">
    <cfRule type="cellIs" dxfId="157" priority="168" operator="equal">
      <formula>"Not Applicable"</formula>
    </cfRule>
  </conditionalFormatting>
  <conditionalFormatting sqref="B5371:G5371">
    <cfRule type="cellIs" dxfId="156" priority="167" operator="equal">
      <formula>"Not Applicable"</formula>
    </cfRule>
  </conditionalFormatting>
  <conditionalFormatting sqref="G5363:G5368 G5370">
    <cfRule type="cellIs" dxfId="155" priority="166" operator="equal">
      <formula>"Not Applicable"</formula>
    </cfRule>
  </conditionalFormatting>
  <conditionalFormatting sqref="J5383:J5396">
    <cfRule type="cellIs" dxfId="154" priority="165" operator="equal">
      <formula>"Not Applicable"</formula>
    </cfRule>
  </conditionalFormatting>
  <conditionalFormatting sqref="B5383:F5388 B5390:F5390 B5392:G5396">
    <cfRule type="cellIs" dxfId="153" priority="164" operator="equal">
      <formula>"Not Applicable"</formula>
    </cfRule>
  </conditionalFormatting>
  <conditionalFormatting sqref="B5389:G5389">
    <cfRule type="cellIs" dxfId="152" priority="163" operator="equal">
      <formula>"Not Applicable"</formula>
    </cfRule>
  </conditionalFormatting>
  <conditionalFormatting sqref="B5391:G5391">
    <cfRule type="cellIs" dxfId="151" priority="162" operator="equal">
      <formula>"Not Applicable"</formula>
    </cfRule>
  </conditionalFormatting>
  <conditionalFormatting sqref="G5383:G5388 G5390">
    <cfRule type="cellIs" dxfId="150" priority="161" operator="equal">
      <formula>"Not Applicable"</formula>
    </cfRule>
  </conditionalFormatting>
  <conditionalFormatting sqref="J5403:J5416">
    <cfRule type="cellIs" dxfId="149" priority="160" operator="equal">
      <formula>"Not Applicable"</formula>
    </cfRule>
  </conditionalFormatting>
  <conditionalFormatting sqref="B5403:F5408 B5410:F5410 B5412:G5416">
    <cfRule type="cellIs" dxfId="148" priority="159" operator="equal">
      <formula>"Not Applicable"</formula>
    </cfRule>
  </conditionalFormatting>
  <conditionalFormatting sqref="B5409:G5409">
    <cfRule type="cellIs" dxfId="147" priority="158" operator="equal">
      <formula>"Not Applicable"</formula>
    </cfRule>
  </conditionalFormatting>
  <conditionalFormatting sqref="B5411:G5411">
    <cfRule type="cellIs" dxfId="146" priority="157" operator="equal">
      <formula>"Not Applicable"</formula>
    </cfRule>
  </conditionalFormatting>
  <conditionalFormatting sqref="G5403:G5408 G5410">
    <cfRule type="cellIs" dxfId="145" priority="156" operator="equal">
      <formula>"Not Applicable"</formula>
    </cfRule>
  </conditionalFormatting>
  <conditionalFormatting sqref="J5423:J5436">
    <cfRule type="cellIs" dxfId="144" priority="155" operator="equal">
      <formula>"Not Applicable"</formula>
    </cfRule>
  </conditionalFormatting>
  <conditionalFormatting sqref="B5423:F5428 B5430:F5430 B5432:G5436">
    <cfRule type="cellIs" dxfId="143" priority="154" operator="equal">
      <formula>"Not Applicable"</formula>
    </cfRule>
  </conditionalFormatting>
  <conditionalFormatting sqref="B5429:G5429">
    <cfRule type="cellIs" dxfId="142" priority="153" operator="equal">
      <formula>"Not Applicable"</formula>
    </cfRule>
  </conditionalFormatting>
  <conditionalFormatting sqref="B5431:G5431">
    <cfRule type="cellIs" dxfId="141" priority="152" operator="equal">
      <formula>"Not Applicable"</formula>
    </cfRule>
  </conditionalFormatting>
  <conditionalFormatting sqref="G5423:G5428 G5430">
    <cfRule type="cellIs" dxfId="140" priority="151" operator="equal">
      <formula>"Not Applicable"</formula>
    </cfRule>
  </conditionalFormatting>
  <conditionalFormatting sqref="J5443:J5456">
    <cfRule type="cellIs" dxfId="139" priority="150" operator="equal">
      <formula>"Not Applicable"</formula>
    </cfRule>
  </conditionalFormatting>
  <conditionalFormatting sqref="B5443:F5448 B5450:F5450 B5452:G5456">
    <cfRule type="cellIs" dxfId="138" priority="149" operator="equal">
      <formula>"Not Applicable"</formula>
    </cfRule>
  </conditionalFormatting>
  <conditionalFormatting sqref="B5449:G5449">
    <cfRule type="cellIs" dxfId="137" priority="148" operator="equal">
      <formula>"Not Applicable"</formula>
    </cfRule>
  </conditionalFormatting>
  <conditionalFormatting sqref="B5451:G5451">
    <cfRule type="cellIs" dxfId="136" priority="147" operator="equal">
      <formula>"Not Applicable"</formula>
    </cfRule>
  </conditionalFormatting>
  <conditionalFormatting sqref="G5443:G5448 G5450">
    <cfRule type="cellIs" dxfId="135" priority="146" operator="equal">
      <formula>"Not Applicable"</formula>
    </cfRule>
  </conditionalFormatting>
  <conditionalFormatting sqref="J5463:J5476">
    <cfRule type="cellIs" dxfId="134" priority="145" operator="equal">
      <formula>"Not Applicable"</formula>
    </cfRule>
  </conditionalFormatting>
  <conditionalFormatting sqref="B5463:F5468 B5470:F5470 B5472:G5476">
    <cfRule type="cellIs" dxfId="133" priority="144" operator="equal">
      <formula>"Not Applicable"</formula>
    </cfRule>
  </conditionalFormatting>
  <conditionalFormatting sqref="B5469:G5469">
    <cfRule type="cellIs" dxfId="132" priority="143" operator="equal">
      <formula>"Not Applicable"</formula>
    </cfRule>
  </conditionalFormatting>
  <conditionalFormatting sqref="B5471:G5471">
    <cfRule type="cellIs" dxfId="131" priority="142" operator="equal">
      <formula>"Not Applicable"</formula>
    </cfRule>
  </conditionalFormatting>
  <conditionalFormatting sqref="G5463:G5468 G5470">
    <cfRule type="cellIs" dxfId="130" priority="141" operator="equal">
      <formula>"Not Applicable"</formula>
    </cfRule>
  </conditionalFormatting>
  <conditionalFormatting sqref="J5483:J5496">
    <cfRule type="cellIs" dxfId="129" priority="140" operator="equal">
      <formula>"Not Applicable"</formula>
    </cfRule>
  </conditionalFormatting>
  <conditionalFormatting sqref="B5483:F5488 B5490:F5490 B5492:G5496">
    <cfRule type="cellIs" dxfId="128" priority="139" operator="equal">
      <formula>"Not Applicable"</formula>
    </cfRule>
  </conditionalFormatting>
  <conditionalFormatting sqref="B5489:G5489">
    <cfRule type="cellIs" dxfId="127" priority="138" operator="equal">
      <formula>"Not Applicable"</formula>
    </cfRule>
  </conditionalFormatting>
  <conditionalFormatting sqref="B5491:G5491">
    <cfRule type="cellIs" dxfId="126" priority="137" operator="equal">
      <formula>"Not Applicable"</formula>
    </cfRule>
  </conditionalFormatting>
  <conditionalFormatting sqref="G5483:G5488 G5490">
    <cfRule type="cellIs" dxfId="125" priority="136" operator="equal">
      <formula>"Not Applicable"</formula>
    </cfRule>
  </conditionalFormatting>
  <conditionalFormatting sqref="J5503:J5516">
    <cfRule type="cellIs" dxfId="124" priority="135" operator="equal">
      <formula>"Not Applicable"</formula>
    </cfRule>
  </conditionalFormatting>
  <conditionalFormatting sqref="B5503:F5508 B5510:F5510 B5512:G5516">
    <cfRule type="cellIs" dxfId="123" priority="134" operator="equal">
      <formula>"Not Applicable"</formula>
    </cfRule>
  </conditionalFormatting>
  <conditionalFormatting sqref="B5509:G5509">
    <cfRule type="cellIs" dxfId="122" priority="133" operator="equal">
      <formula>"Not Applicable"</formula>
    </cfRule>
  </conditionalFormatting>
  <conditionalFormatting sqref="B5511:G5511">
    <cfRule type="cellIs" dxfId="121" priority="132" operator="equal">
      <formula>"Not Applicable"</formula>
    </cfRule>
  </conditionalFormatting>
  <conditionalFormatting sqref="G5503:G5508 G5510">
    <cfRule type="cellIs" dxfId="120" priority="131" operator="equal">
      <formula>"Not Applicable"</formula>
    </cfRule>
  </conditionalFormatting>
  <conditionalFormatting sqref="J5523:J5536">
    <cfRule type="cellIs" dxfId="119" priority="130" operator="equal">
      <formula>"Not Applicable"</formula>
    </cfRule>
  </conditionalFormatting>
  <conditionalFormatting sqref="B5523:F5528 B5530:F5530 B5532:G5536">
    <cfRule type="cellIs" dxfId="118" priority="129" operator="equal">
      <formula>"Not Applicable"</formula>
    </cfRule>
  </conditionalFormatting>
  <conditionalFormatting sqref="B5529:G5529">
    <cfRule type="cellIs" dxfId="117" priority="128" operator="equal">
      <formula>"Not Applicable"</formula>
    </cfRule>
  </conditionalFormatting>
  <conditionalFormatting sqref="B5531:G5531">
    <cfRule type="cellIs" dxfId="116" priority="127" operator="equal">
      <formula>"Not Applicable"</formula>
    </cfRule>
  </conditionalFormatting>
  <conditionalFormatting sqref="G5523:G5528 G5530">
    <cfRule type="cellIs" dxfId="115" priority="126" operator="equal">
      <formula>"Not Applicable"</formula>
    </cfRule>
  </conditionalFormatting>
  <conditionalFormatting sqref="J5543:J5556">
    <cfRule type="cellIs" dxfId="114" priority="125" operator="equal">
      <formula>"Not Applicable"</formula>
    </cfRule>
  </conditionalFormatting>
  <conditionalFormatting sqref="B5543:F5548 B5550:F5550 B5552:G5556">
    <cfRule type="cellIs" dxfId="113" priority="124" operator="equal">
      <formula>"Not Applicable"</formula>
    </cfRule>
  </conditionalFormatting>
  <conditionalFormatting sqref="B5549:G5549">
    <cfRule type="cellIs" dxfId="112" priority="123" operator="equal">
      <formula>"Not Applicable"</formula>
    </cfRule>
  </conditionalFormatting>
  <conditionalFormatting sqref="B5551:G5551">
    <cfRule type="cellIs" dxfId="111" priority="122" operator="equal">
      <formula>"Not Applicable"</formula>
    </cfRule>
  </conditionalFormatting>
  <conditionalFormatting sqref="G5543:G5548 G5550">
    <cfRule type="cellIs" dxfId="110" priority="121" operator="equal">
      <formula>"Not Applicable"</formula>
    </cfRule>
  </conditionalFormatting>
  <conditionalFormatting sqref="J5563:J5576">
    <cfRule type="cellIs" dxfId="109" priority="120" operator="equal">
      <formula>"Not Applicable"</formula>
    </cfRule>
  </conditionalFormatting>
  <conditionalFormatting sqref="B5563:F5568 B5570:F5570 B5572:G5576">
    <cfRule type="cellIs" dxfId="108" priority="119" operator="equal">
      <formula>"Not Applicable"</formula>
    </cfRule>
  </conditionalFormatting>
  <conditionalFormatting sqref="B5569:G5569">
    <cfRule type="cellIs" dxfId="107" priority="118" operator="equal">
      <formula>"Not Applicable"</formula>
    </cfRule>
  </conditionalFormatting>
  <conditionalFormatting sqref="B5571:G5571">
    <cfRule type="cellIs" dxfId="106" priority="117" operator="equal">
      <formula>"Not Applicable"</formula>
    </cfRule>
  </conditionalFormatting>
  <conditionalFormatting sqref="G5563:G5568 G5570">
    <cfRule type="cellIs" dxfId="105" priority="116" operator="equal">
      <formula>"Not Applicable"</formula>
    </cfRule>
  </conditionalFormatting>
  <conditionalFormatting sqref="J5583:J5596">
    <cfRule type="cellIs" dxfId="104" priority="115" operator="equal">
      <formula>"Not Applicable"</formula>
    </cfRule>
  </conditionalFormatting>
  <conditionalFormatting sqref="B5583:F5588 B5590:F5590 B5592:G5596">
    <cfRule type="cellIs" dxfId="103" priority="114" operator="equal">
      <formula>"Not Applicable"</formula>
    </cfRule>
  </conditionalFormatting>
  <conditionalFormatting sqref="B5589:G5589">
    <cfRule type="cellIs" dxfId="102" priority="113" operator="equal">
      <formula>"Not Applicable"</formula>
    </cfRule>
  </conditionalFormatting>
  <conditionalFormatting sqref="B5591:G5591">
    <cfRule type="cellIs" dxfId="101" priority="112" operator="equal">
      <formula>"Not Applicable"</formula>
    </cfRule>
  </conditionalFormatting>
  <conditionalFormatting sqref="G5583:G5588 G5590">
    <cfRule type="cellIs" dxfId="100" priority="111" operator="equal">
      <formula>"Not Applicable"</formula>
    </cfRule>
  </conditionalFormatting>
  <conditionalFormatting sqref="J5603:J5616">
    <cfRule type="cellIs" dxfId="99" priority="110" operator="equal">
      <formula>"Not Applicable"</formula>
    </cfRule>
  </conditionalFormatting>
  <conditionalFormatting sqref="B5603:F5608 B5610:F5610 B5612:G5616">
    <cfRule type="cellIs" dxfId="98" priority="109" operator="equal">
      <formula>"Not Applicable"</formula>
    </cfRule>
  </conditionalFormatting>
  <conditionalFormatting sqref="B5609:G5609">
    <cfRule type="cellIs" dxfId="97" priority="108" operator="equal">
      <formula>"Not Applicable"</formula>
    </cfRule>
  </conditionalFormatting>
  <conditionalFormatting sqref="B5611:G5611">
    <cfRule type="cellIs" dxfId="96" priority="107" operator="equal">
      <formula>"Not Applicable"</formula>
    </cfRule>
  </conditionalFormatting>
  <conditionalFormatting sqref="G5603:G5608 G5610">
    <cfRule type="cellIs" dxfId="95" priority="106" operator="equal">
      <formula>"Not Applicable"</formula>
    </cfRule>
  </conditionalFormatting>
  <conditionalFormatting sqref="J5623:J5636">
    <cfRule type="cellIs" dxfId="94" priority="105" operator="equal">
      <formula>"Not Applicable"</formula>
    </cfRule>
  </conditionalFormatting>
  <conditionalFormatting sqref="B5623:F5628 B5630:F5630 B5632:G5636">
    <cfRule type="cellIs" dxfId="93" priority="104" operator="equal">
      <formula>"Not Applicable"</formula>
    </cfRule>
  </conditionalFormatting>
  <conditionalFormatting sqref="B5629:G5629">
    <cfRule type="cellIs" dxfId="92" priority="103" operator="equal">
      <formula>"Not Applicable"</formula>
    </cfRule>
  </conditionalFormatting>
  <conditionalFormatting sqref="B5631:G5631">
    <cfRule type="cellIs" dxfId="91" priority="102" operator="equal">
      <formula>"Not Applicable"</formula>
    </cfRule>
  </conditionalFormatting>
  <conditionalFormatting sqref="G5623:G5628 G5630">
    <cfRule type="cellIs" dxfId="90" priority="101" operator="equal">
      <formula>"Not Applicable"</formula>
    </cfRule>
  </conditionalFormatting>
  <conditionalFormatting sqref="J5643:J5656">
    <cfRule type="cellIs" dxfId="89" priority="100" operator="equal">
      <formula>"Not Applicable"</formula>
    </cfRule>
  </conditionalFormatting>
  <conditionalFormatting sqref="B5643:F5648 B5650:F5650 B5652:G5656">
    <cfRule type="cellIs" dxfId="88" priority="99" operator="equal">
      <formula>"Not Applicable"</formula>
    </cfRule>
  </conditionalFormatting>
  <conditionalFormatting sqref="B5649:G5649">
    <cfRule type="cellIs" dxfId="87" priority="98" operator="equal">
      <formula>"Not Applicable"</formula>
    </cfRule>
  </conditionalFormatting>
  <conditionalFormatting sqref="B5651:G5651">
    <cfRule type="cellIs" dxfId="86" priority="97" operator="equal">
      <formula>"Not Applicable"</formula>
    </cfRule>
  </conditionalFormatting>
  <conditionalFormatting sqref="G5643:G5648 G5650">
    <cfRule type="cellIs" dxfId="85" priority="96" operator="equal">
      <formula>"Not Applicable"</formula>
    </cfRule>
  </conditionalFormatting>
  <conditionalFormatting sqref="J5663:J5676">
    <cfRule type="cellIs" dxfId="84" priority="95" operator="equal">
      <formula>"Not Applicable"</formula>
    </cfRule>
  </conditionalFormatting>
  <conditionalFormatting sqref="B5663:F5668 B5670:F5670 B5672:G5676">
    <cfRule type="cellIs" dxfId="83" priority="94" operator="equal">
      <formula>"Not Applicable"</formula>
    </cfRule>
  </conditionalFormatting>
  <conditionalFormatting sqref="B5669:G5669">
    <cfRule type="cellIs" dxfId="82" priority="93" operator="equal">
      <formula>"Not Applicable"</formula>
    </cfRule>
  </conditionalFormatting>
  <conditionalFormatting sqref="B5671:G5671">
    <cfRule type="cellIs" dxfId="81" priority="92" operator="equal">
      <formula>"Not Applicable"</formula>
    </cfRule>
  </conditionalFormatting>
  <conditionalFormatting sqref="G5663:G5668 G5670">
    <cfRule type="cellIs" dxfId="80" priority="91" operator="equal">
      <formula>"Not Applicable"</formula>
    </cfRule>
  </conditionalFormatting>
  <conditionalFormatting sqref="J5683:J5696">
    <cfRule type="cellIs" dxfId="79" priority="90" operator="equal">
      <formula>"Not Applicable"</formula>
    </cfRule>
  </conditionalFormatting>
  <conditionalFormatting sqref="B5683:F5688 B5690:F5690 B5692:G5696">
    <cfRule type="cellIs" dxfId="78" priority="89" operator="equal">
      <formula>"Not Applicable"</formula>
    </cfRule>
  </conditionalFormatting>
  <conditionalFormatting sqref="B5689:G5689">
    <cfRule type="cellIs" dxfId="77" priority="88" operator="equal">
      <formula>"Not Applicable"</formula>
    </cfRule>
  </conditionalFormatting>
  <conditionalFormatting sqref="B5691:G5691">
    <cfRule type="cellIs" dxfId="76" priority="87" operator="equal">
      <formula>"Not Applicable"</formula>
    </cfRule>
  </conditionalFormatting>
  <conditionalFormatting sqref="G5683:G5688 G5690">
    <cfRule type="cellIs" dxfId="75" priority="86" operator="equal">
      <formula>"Not Applicable"</formula>
    </cfRule>
  </conditionalFormatting>
  <conditionalFormatting sqref="J5703:J5716">
    <cfRule type="cellIs" dxfId="74" priority="85" operator="equal">
      <formula>"Not Applicable"</formula>
    </cfRule>
  </conditionalFormatting>
  <conditionalFormatting sqref="B5703:F5708 B5710:F5710 B5712:G5716">
    <cfRule type="cellIs" dxfId="73" priority="84" operator="equal">
      <formula>"Not Applicable"</formula>
    </cfRule>
  </conditionalFormatting>
  <conditionalFormatting sqref="B5709:G5709">
    <cfRule type="cellIs" dxfId="72" priority="83" operator="equal">
      <formula>"Not Applicable"</formula>
    </cfRule>
  </conditionalFormatting>
  <conditionalFormatting sqref="B5711:G5711">
    <cfRule type="cellIs" dxfId="71" priority="82" operator="equal">
      <formula>"Not Applicable"</formula>
    </cfRule>
  </conditionalFormatting>
  <conditionalFormatting sqref="G5703:G5708 G5710">
    <cfRule type="cellIs" dxfId="70" priority="81" operator="equal">
      <formula>"Not Applicable"</formula>
    </cfRule>
  </conditionalFormatting>
  <conditionalFormatting sqref="J5723:J5736">
    <cfRule type="cellIs" dxfId="69" priority="80" operator="equal">
      <formula>"Not Applicable"</formula>
    </cfRule>
  </conditionalFormatting>
  <conditionalFormatting sqref="B5723:F5728 B5730:F5730 B5732:G5736">
    <cfRule type="cellIs" dxfId="68" priority="79" operator="equal">
      <formula>"Not Applicable"</formula>
    </cfRule>
  </conditionalFormatting>
  <conditionalFormatting sqref="B5729:G5729">
    <cfRule type="cellIs" dxfId="67" priority="78" operator="equal">
      <formula>"Not Applicable"</formula>
    </cfRule>
  </conditionalFormatting>
  <conditionalFormatting sqref="B5731:G5731">
    <cfRule type="cellIs" dxfId="66" priority="77" operator="equal">
      <formula>"Not Applicable"</formula>
    </cfRule>
  </conditionalFormatting>
  <conditionalFormatting sqref="G5723:G5728 G5730">
    <cfRule type="cellIs" dxfId="65" priority="76" operator="equal">
      <formula>"Not Applicable"</formula>
    </cfRule>
  </conditionalFormatting>
  <conditionalFormatting sqref="J5743:J5756">
    <cfRule type="cellIs" dxfId="64" priority="75" operator="equal">
      <formula>"Not Applicable"</formula>
    </cfRule>
  </conditionalFormatting>
  <conditionalFormatting sqref="B5743:F5748 B5750:F5750 B5752:G5756">
    <cfRule type="cellIs" dxfId="63" priority="74" operator="equal">
      <formula>"Not Applicable"</formula>
    </cfRule>
  </conditionalFormatting>
  <conditionalFormatting sqref="B5749:G5749">
    <cfRule type="cellIs" dxfId="62" priority="73" operator="equal">
      <formula>"Not Applicable"</formula>
    </cfRule>
  </conditionalFormatting>
  <conditionalFormatting sqref="B5751:G5751">
    <cfRule type="cellIs" dxfId="61" priority="72" operator="equal">
      <formula>"Not Applicable"</formula>
    </cfRule>
  </conditionalFormatting>
  <conditionalFormatting sqref="G5743:G5748 G5750">
    <cfRule type="cellIs" dxfId="60" priority="71" operator="equal">
      <formula>"Not Applicable"</formula>
    </cfRule>
  </conditionalFormatting>
  <conditionalFormatting sqref="J5763:J5776">
    <cfRule type="cellIs" dxfId="59" priority="70" operator="equal">
      <formula>"Not Applicable"</formula>
    </cfRule>
  </conditionalFormatting>
  <conditionalFormatting sqref="B5763:F5768 B5770:F5770 B5772:G5776">
    <cfRule type="cellIs" dxfId="58" priority="69" operator="equal">
      <formula>"Not Applicable"</formula>
    </cfRule>
  </conditionalFormatting>
  <conditionalFormatting sqref="B5769:G5769">
    <cfRule type="cellIs" dxfId="57" priority="68" operator="equal">
      <formula>"Not Applicable"</formula>
    </cfRule>
  </conditionalFormatting>
  <conditionalFormatting sqref="B5771:G5771">
    <cfRule type="cellIs" dxfId="56" priority="67" operator="equal">
      <formula>"Not Applicable"</formula>
    </cfRule>
  </conditionalFormatting>
  <conditionalFormatting sqref="G5763:G5768 G5770">
    <cfRule type="cellIs" dxfId="55" priority="66" operator="equal">
      <formula>"Not Applicable"</formula>
    </cfRule>
  </conditionalFormatting>
  <conditionalFormatting sqref="J5783:J5796">
    <cfRule type="cellIs" dxfId="54" priority="65" operator="equal">
      <formula>"Not Applicable"</formula>
    </cfRule>
  </conditionalFormatting>
  <conditionalFormatting sqref="B5783:F5788 B5790:F5790 B5792:G5796">
    <cfRule type="cellIs" dxfId="53" priority="64" operator="equal">
      <formula>"Not Applicable"</formula>
    </cfRule>
  </conditionalFormatting>
  <conditionalFormatting sqref="B5789:G5789">
    <cfRule type="cellIs" dxfId="52" priority="63" operator="equal">
      <formula>"Not Applicable"</formula>
    </cfRule>
  </conditionalFormatting>
  <conditionalFormatting sqref="B5791:G5791">
    <cfRule type="cellIs" dxfId="51" priority="62" operator="equal">
      <formula>"Not Applicable"</formula>
    </cfRule>
  </conditionalFormatting>
  <conditionalFormatting sqref="G5783:G5788 G5790">
    <cfRule type="cellIs" dxfId="50" priority="61" operator="equal">
      <formula>"Not Applicable"</formula>
    </cfRule>
  </conditionalFormatting>
  <conditionalFormatting sqref="J5803:J5816">
    <cfRule type="cellIs" dxfId="49" priority="60" operator="equal">
      <formula>"Not Applicable"</formula>
    </cfRule>
  </conditionalFormatting>
  <conditionalFormatting sqref="B5803:F5808 B5810:F5810 B5812:G5816">
    <cfRule type="cellIs" dxfId="48" priority="59" operator="equal">
      <formula>"Not Applicable"</formula>
    </cfRule>
  </conditionalFormatting>
  <conditionalFormatting sqref="B5809:G5809">
    <cfRule type="cellIs" dxfId="47" priority="58" operator="equal">
      <formula>"Not Applicable"</formula>
    </cfRule>
  </conditionalFormatting>
  <conditionalFormatting sqref="B5811:G5811">
    <cfRule type="cellIs" dxfId="46" priority="57" operator="equal">
      <formula>"Not Applicable"</formula>
    </cfRule>
  </conditionalFormatting>
  <conditionalFormatting sqref="G5803:G5808 G5810">
    <cfRule type="cellIs" dxfId="45" priority="56" operator="equal">
      <formula>"Not Applicable"</formula>
    </cfRule>
  </conditionalFormatting>
  <conditionalFormatting sqref="J5823:J5836">
    <cfRule type="cellIs" dxfId="44" priority="55" operator="equal">
      <formula>"Not Applicable"</formula>
    </cfRule>
  </conditionalFormatting>
  <conditionalFormatting sqref="B5823:F5828 B5830:F5830 B5832:G5836">
    <cfRule type="cellIs" dxfId="43" priority="54" operator="equal">
      <formula>"Not Applicable"</formula>
    </cfRule>
  </conditionalFormatting>
  <conditionalFormatting sqref="B5829:G5829">
    <cfRule type="cellIs" dxfId="42" priority="53" operator="equal">
      <formula>"Not Applicable"</formula>
    </cfRule>
  </conditionalFormatting>
  <conditionalFormatting sqref="B5831:G5831">
    <cfRule type="cellIs" dxfId="41" priority="52" operator="equal">
      <formula>"Not Applicable"</formula>
    </cfRule>
  </conditionalFormatting>
  <conditionalFormatting sqref="G5823:G5828 G5830">
    <cfRule type="cellIs" dxfId="40" priority="51" operator="equal">
      <formula>"Not Applicable"</formula>
    </cfRule>
  </conditionalFormatting>
  <conditionalFormatting sqref="J5843:J5856">
    <cfRule type="cellIs" dxfId="39" priority="50" operator="equal">
      <formula>"Not Applicable"</formula>
    </cfRule>
  </conditionalFormatting>
  <conditionalFormatting sqref="B5843:F5848 B5850:F5850 B5852:G5856">
    <cfRule type="cellIs" dxfId="38" priority="49" operator="equal">
      <formula>"Not Applicable"</formula>
    </cfRule>
  </conditionalFormatting>
  <conditionalFormatting sqref="B5849:G5849">
    <cfRule type="cellIs" dxfId="37" priority="48" operator="equal">
      <formula>"Not Applicable"</formula>
    </cfRule>
  </conditionalFormatting>
  <conditionalFormatting sqref="B5851:G5851">
    <cfRule type="cellIs" dxfId="36" priority="47" operator="equal">
      <formula>"Not Applicable"</formula>
    </cfRule>
  </conditionalFormatting>
  <conditionalFormatting sqref="G5843:G5848 G5850">
    <cfRule type="cellIs" dxfId="35" priority="46" operator="equal">
      <formula>"Not Applicable"</formula>
    </cfRule>
  </conditionalFormatting>
  <conditionalFormatting sqref="J5863:J5876">
    <cfRule type="cellIs" dxfId="34" priority="45" operator="equal">
      <formula>"Not Applicable"</formula>
    </cfRule>
  </conditionalFormatting>
  <conditionalFormatting sqref="B5863:F5868 B5870:F5870 B5872:G5876">
    <cfRule type="cellIs" dxfId="33" priority="44" operator="equal">
      <formula>"Not Applicable"</formula>
    </cfRule>
  </conditionalFormatting>
  <conditionalFormatting sqref="B5869:G5869">
    <cfRule type="cellIs" dxfId="32" priority="43" operator="equal">
      <formula>"Not Applicable"</formula>
    </cfRule>
  </conditionalFormatting>
  <conditionalFormatting sqref="B5871:G5871">
    <cfRule type="cellIs" dxfId="31" priority="42" operator="equal">
      <formula>"Not Applicable"</formula>
    </cfRule>
  </conditionalFormatting>
  <conditionalFormatting sqref="G5863:G5868 G5870">
    <cfRule type="cellIs" dxfId="30" priority="41" operator="equal">
      <formula>"Not Applicable"</formula>
    </cfRule>
  </conditionalFormatting>
  <conditionalFormatting sqref="J5883:J5896">
    <cfRule type="cellIs" dxfId="29" priority="40" operator="equal">
      <formula>"Not Applicable"</formula>
    </cfRule>
  </conditionalFormatting>
  <conditionalFormatting sqref="B5883:F5888 B5890:F5890 B5892:G5896">
    <cfRule type="cellIs" dxfId="28" priority="39" operator="equal">
      <formula>"Not Applicable"</formula>
    </cfRule>
  </conditionalFormatting>
  <conditionalFormatting sqref="B5889:G5889">
    <cfRule type="cellIs" dxfId="27" priority="38" operator="equal">
      <formula>"Not Applicable"</formula>
    </cfRule>
  </conditionalFormatting>
  <conditionalFormatting sqref="B5891:G5891">
    <cfRule type="cellIs" dxfId="26" priority="37" operator="equal">
      <formula>"Not Applicable"</formula>
    </cfRule>
  </conditionalFormatting>
  <conditionalFormatting sqref="G5883:G5888 G5890">
    <cfRule type="cellIs" dxfId="25" priority="36" operator="equal">
      <formula>"Not Applicable"</formula>
    </cfRule>
  </conditionalFormatting>
  <conditionalFormatting sqref="J5903:J5916">
    <cfRule type="cellIs" dxfId="24" priority="35" operator="equal">
      <formula>"Not Applicable"</formula>
    </cfRule>
  </conditionalFormatting>
  <conditionalFormatting sqref="B5903:F5908 B5910:F5910 B5912:G5916">
    <cfRule type="cellIs" dxfId="23" priority="34" operator="equal">
      <formula>"Not Applicable"</formula>
    </cfRule>
  </conditionalFormatting>
  <conditionalFormatting sqref="B5909:G5909">
    <cfRule type="cellIs" dxfId="22" priority="33" operator="equal">
      <formula>"Not Applicable"</formula>
    </cfRule>
  </conditionalFormatting>
  <conditionalFormatting sqref="B5911:G5911">
    <cfRule type="cellIs" dxfId="21" priority="32" operator="equal">
      <formula>"Not Applicable"</formula>
    </cfRule>
  </conditionalFormatting>
  <conditionalFormatting sqref="G5903:G5908 G5910">
    <cfRule type="cellIs" dxfId="20" priority="31" operator="equal">
      <formula>"Not Applicable"</formula>
    </cfRule>
  </conditionalFormatting>
  <conditionalFormatting sqref="J5923:J5936">
    <cfRule type="cellIs" dxfId="19" priority="30" operator="equal">
      <formula>"Not Applicable"</formula>
    </cfRule>
  </conditionalFormatting>
  <conditionalFormatting sqref="B5923:F5928 B5930:F5930 B5932:G5936">
    <cfRule type="cellIs" dxfId="18" priority="29" operator="equal">
      <formula>"Not Applicable"</formula>
    </cfRule>
  </conditionalFormatting>
  <conditionalFormatting sqref="B5929:G5929">
    <cfRule type="cellIs" dxfId="17" priority="28" operator="equal">
      <formula>"Not Applicable"</formula>
    </cfRule>
  </conditionalFormatting>
  <conditionalFormatting sqref="B5931:G5931">
    <cfRule type="cellIs" dxfId="16" priority="27" operator="equal">
      <formula>"Not Applicable"</formula>
    </cfRule>
  </conditionalFormatting>
  <conditionalFormatting sqref="G5923:G5928 G5930">
    <cfRule type="cellIs" dxfId="15" priority="26" operator="equal">
      <formula>"Not Applicable"</formula>
    </cfRule>
  </conditionalFormatting>
  <conditionalFormatting sqref="J5943:J5956">
    <cfRule type="cellIs" dxfId="14" priority="25" operator="equal">
      <formula>"Not Applicable"</formula>
    </cfRule>
  </conditionalFormatting>
  <conditionalFormatting sqref="B5943:F5948 B5950:F5950 B5952:G5956">
    <cfRule type="cellIs" dxfId="13" priority="24" operator="equal">
      <formula>"Not Applicable"</formula>
    </cfRule>
  </conditionalFormatting>
  <conditionalFormatting sqref="B5949:G5949">
    <cfRule type="cellIs" dxfId="12" priority="23" operator="equal">
      <formula>"Not Applicable"</formula>
    </cfRule>
  </conditionalFormatting>
  <conditionalFormatting sqref="B5951:G5951">
    <cfRule type="cellIs" dxfId="11" priority="22" operator="equal">
      <formula>"Not Applicable"</formula>
    </cfRule>
  </conditionalFormatting>
  <conditionalFormatting sqref="G5943:G5948 G5950">
    <cfRule type="cellIs" dxfId="10" priority="21" operator="equal">
      <formula>"Not Applicable"</formula>
    </cfRule>
  </conditionalFormatting>
  <conditionalFormatting sqref="J5963:J5976">
    <cfRule type="cellIs" dxfId="9" priority="20" operator="equal">
      <formula>"Not Applicable"</formula>
    </cfRule>
  </conditionalFormatting>
  <conditionalFormatting sqref="B5963:F5968 B5970:F5970 B5972:G5976">
    <cfRule type="cellIs" dxfId="8" priority="19" operator="equal">
      <formula>"Not Applicable"</formula>
    </cfRule>
  </conditionalFormatting>
  <conditionalFormatting sqref="B5969:G5969">
    <cfRule type="cellIs" dxfId="7" priority="18" operator="equal">
      <formula>"Not Applicable"</formula>
    </cfRule>
  </conditionalFormatting>
  <conditionalFormatting sqref="B5971:G5971">
    <cfRule type="cellIs" dxfId="6" priority="17" operator="equal">
      <formula>"Not Applicable"</formula>
    </cfRule>
  </conditionalFormatting>
  <conditionalFormatting sqref="G5963:G5968 G5970">
    <cfRule type="cellIs" dxfId="5" priority="16" operator="equal">
      <formula>"Not Applicable"</formula>
    </cfRule>
  </conditionalFormatting>
  <conditionalFormatting sqref="J5983:J5996">
    <cfRule type="cellIs" dxfId="4" priority="15" operator="equal">
      <formula>"Not Applicable"</formula>
    </cfRule>
  </conditionalFormatting>
  <conditionalFormatting sqref="B5983:F5988 B5990:F5990 B5992:G5996">
    <cfRule type="cellIs" dxfId="3" priority="14" operator="equal">
      <formula>"Not Applicable"</formula>
    </cfRule>
  </conditionalFormatting>
  <conditionalFormatting sqref="B5989:G5989">
    <cfRule type="cellIs" dxfId="2" priority="13" operator="equal">
      <formula>"Not Applicable"</formula>
    </cfRule>
  </conditionalFormatting>
  <conditionalFormatting sqref="B5991:G5991">
    <cfRule type="cellIs" dxfId="1" priority="12" operator="equal">
      <formula>"Not Applicable"</formula>
    </cfRule>
  </conditionalFormatting>
  <conditionalFormatting sqref="G5983:G5988 G5990">
    <cfRule type="cellIs" dxfId="0" priority="11" operator="equal">
      <formula>"Not Applicable"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ORIGINAL - HIDDEN</vt:lpstr>
      <vt:lpstr>REORDER - HIDDEN</vt:lpstr>
      <vt:lpstr>ROTATION formula - HIDDEN</vt:lpstr>
      <vt:lpstr>DCM CARDS LOOKUP - HIDDEN</vt:lpstr>
      <vt:lpstr>ROTATION FOR SCRIPTING</vt:lpstr>
      <vt:lpstr>REFERENCE</vt:lpstr>
      <vt:lpstr>PRICE GRID</vt:lpstr>
      <vt:lpstr>EXAMPLE OF CHOICE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Low Henry</dc:creator>
  <cp:lastModifiedBy>Dean Qiu</cp:lastModifiedBy>
  <dcterms:created xsi:type="dcterms:W3CDTF">2015-06-05T18:17:20Z</dcterms:created>
  <dcterms:modified xsi:type="dcterms:W3CDTF">2023-09-22T16:29:37Z</dcterms:modified>
</cp:coreProperties>
</file>